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omments11.xml" ContentType="application/vnd.openxmlformats-officedocument.spreadsheetml.comments+xml"/>
  <Override PartName="/xl/comments9.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tals" sheetId="1" state="visible" r:id="rId2"/>
    <sheet name="SO Equipment 2022" sheetId="2" state="visible" r:id="rId3"/>
    <sheet name="Revnue - Spot On Supplies 2022" sheetId="3" state="visible" r:id="rId4"/>
    <sheet name="Revenue - Equipment 2022" sheetId="4" state="visible" r:id="rId5"/>
    <sheet name="Revnue - NAHSO Supplies_2022" sheetId="5" state="visible" r:id="rId6"/>
    <sheet name="Revnue - Service 2022" sheetId="6" state="visible" r:id="rId7"/>
    <sheet name="Upcoming Installations" sheetId="7" state="visible" r:id="rId8"/>
    <sheet name="Completed Installs" sheetId="8" state="visible" r:id="rId9"/>
    <sheet name="PPCL_2022" sheetId="9" state="visible" r:id="rId10"/>
    <sheet name="Prime" sheetId="10" state="visible" r:id="rId11"/>
    <sheet name="Top 165" sheetId="11" state="visible" r:id="rId12"/>
    <sheet name="Revnue - Spot On Processing Vol" sheetId="12" state="visible" r:id="rId13"/>
    <sheet name="Sheet15" sheetId="13" state="visible" r:id="rId14"/>
    <sheet name="SPOT ON TARGET LIST" sheetId="14" state="visible" r:id="rId15"/>
    <sheet name="Revnue - NAHSO Supplies 2021" sheetId="15" state="visible" r:id="rId16"/>
    <sheet name="Revnue - NSO Supplies 2021" sheetId="16" state="visible" r:id="rId17"/>
  </sheet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 </author>
  </authors>
  <commentList>
    <comment ref="A21" authorId="0">
      <text>
        <r>
          <rPr>
            <sz val="11"/>
            <color rgb="FF000000"/>
            <rFont val="Calibri"/>
            <family val="2"/>
            <charset val="1"/>
          </rPr>
          <t xml:space="preserve">PerformancePOS:
</t>
        </r>
        <r>
          <rPr>
            <sz val="8"/>
            <color rgb="FF000000"/>
            <rFont val="Tahoma"/>
            <family val="2"/>
            <charset val="1"/>
          </rPr>
          <t xml:space="preserve">Super Duper (10), Uno Dos, The Bird, Delarosa (2), Belga, Flores, Starbelly, Beretta, Lolinda, Techo, Barvale, a Mano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A1633" authorId="0">
      <text>
        <r>
          <rPr>
            <sz val="11"/>
            <color rgb="FF000000"/>
            <rFont val="Calibri"/>
            <family val="2"/>
            <charset val="1"/>
          </rPr>
          <t xml:space="preserve">PerformancePOS:
</t>
        </r>
        <r>
          <rPr>
            <sz val="8"/>
            <color rgb="FF000000"/>
            <rFont val="Tahoma"/>
            <family val="2"/>
            <charset val="1"/>
          </rPr>
          <t xml:space="preserve">Super Duper (10), Uno Dos, The Bird, Delarosa (2), Belga, Flores, Starbelly, Beretta, Lolinda, Techo, Barvale, a Mano
</t>
        </r>
      </text>
    </comment>
  </commentList>
</comments>
</file>

<file path=xl/comments11.xml><?xml version="1.0" encoding="utf-8"?>
<comments xmlns="http://schemas.openxmlformats.org/spreadsheetml/2006/main" xmlns:xdr="http://schemas.openxmlformats.org/drawingml/2006/spreadsheetDrawing">
  <authors>
    <author> </author>
  </authors>
  <commentList>
    <comment ref="A571" authorId="0">
      <text>
        <r>
          <rPr>
            <sz val="11"/>
            <color rgb="FF000000"/>
            <rFont val="Calibri"/>
            <family val="2"/>
            <charset val="1"/>
          </rPr>
          <t xml:space="preserve">PerformancePOS:
</t>
        </r>
        <r>
          <rPr>
            <sz val="8"/>
            <color rgb="FF000000"/>
            <rFont val="Tahoma"/>
            <family val="2"/>
            <charset val="1"/>
          </rPr>
          <t xml:space="preserve">Super Duper (10), Uno Dos, The Bird, Delarosa (2), Belga, Flores, Starbelly, Beretta, Lolinda, Techo, Barvale, a Mano
</t>
        </r>
      </text>
    </comment>
  </commentList>
</comments>
</file>

<file path=xl/sharedStrings.xml><?xml version="1.0" encoding="utf-8"?>
<sst xmlns="http://schemas.openxmlformats.org/spreadsheetml/2006/main" count="95529" uniqueCount="16506">
  <si>
    <t xml:space="preserve">Account Category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</si>
  <si>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</si>
  <si>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</si>
  <si>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</si>
  <si>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</si>
  <si>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</si>
  <si>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</si>
  <si>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</si>
  <si>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</si>
  <si>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</si>
  <si>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</si>
  <si>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</si>
  <si>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</si>
  <si>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t>
  </si>
  <si>
    <t xml:space="preserve">Budget</t>
  </si>
  <si>
    <t xml:space="preserve">Goal</t>
  </si>
  <si>
    <t xml:space="preserve">AVG/MONTH</t>
  </si>
  <si>
    <t xml:space="preserve"> BUDGET AVG/MONTH</t>
  </si>
  <si>
    <t xml:space="preserve">2021 Year</t>
  </si>
  <si>
    <t xml:space="preserve">SOS</t>
  </si>
  <si>
    <t xml:space="preserve">SOE</t>
  </si>
  <si>
    <t xml:space="preserve">NSO Supplies</t>
  </si>
  <si>
    <t xml:space="preserve">Equipment</t>
  </si>
  <si>
    <t xml:space="preserve">Service</t>
  </si>
  <si>
    <t xml:space="preserve">2022 Year</t>
  </si>
  <si>
    <t xml:space="preserve">***  RUNNING TOTAL ***</t>
  </si>
  <si>
    <t xml:space="preserve">Account Name</t>
  </si>
  <si>
    <t xml:space="preserve">A/E</t>
  </si>
  <si>
    <t xml:space="preserve">CONTACT</t>
  </si>
  <si>
    <t xml:space="preserve">Subscription</t>
  </si>
  <si>
    <t xml:space="preserve">NOTES / STATUS</t>
  </si>
  <si>
    <t xml:space="preserve">Close Date</t>
  </si>
  <si>
    <t xml:space="preserve">Amount</t>
  </si>
  <si>
    <t xml:space="preserve">Status</t>
  </si>
  <si>
    <t xml:space="preserve">***  ONBOARD  ***</t>
  </si>
  <si>
    <t xml:space="preserve">Ruiz Auto</t>
  </si>
  <si>
    <t xml:space="preserve">AH</t>
  </si>
  <si>
    <t xml:space="preserve">Bruno's Deli, Market, Café</t>
  </si>
  <si>
    <t xml:space="preserve">Spoke to Steve 415-785-7487</t>
  </si>
  <si>
    <t xml:space="preserve">Fire Island Grill - Palmdale</t>
  </si>
  <si>
    <t xml:space="preserve">Toast</t>
  </si>
  <si>
    <t xml:space="preserve">Patrick @661-802-6071 pburke@fireislandgrill.com</t>
  </si>
  <si>
    <t xml:space="preserve">Fire Island Grill - Simi Valley </t>
  </si>
  <si>
    <t xml:space="preserve">Stony Point Market</t>
  </si>
  <si>
    <t xml:space="preserve">Primary tech</t>
  </si>
  <si>
    <t xml:space="preserve">INSTALL STATUS</t>
  </si>
  <si>
    <t xml:space="preserve">NOTES</t>
  </si>
  <si>
    <t xml:space="preserve">La Costanera</t>
  </si>
  <si>
    <t xml:space="preserve">Stephen</t>
  </si>
  <si>
    <t xml:space="preserve">Jeremy</t>
  </si>
  <si>
    <t xml:space="preserve">LIVE 6/21</t>
  </si>
  <si>
    <t xml:space="preserve">The Forge Handcrafted Pizza</t>
  </si>
  <si>
    <t xml:space="preserve">Dave</t>
  </si>
  <si>
    <t xml:space="preserve">BARREL HOUSE TAVERN</t>
  </si>
  <si>
    <t xml:space="preserve">Cote Ouest</t>
  </si>
  <si>
    <t xml:space="preserve">Suzie</t>
  </si>
  <si>
    <t xml:space="preserve">Live 3/21</t>
  </si>
  <si>
    <t xml:space="preserve">Troy Greek Cuisine- Martinez</t>
  </si>
  <si>
    <t xml:space="preserve">Cory</t>
  </si>
  <si>
    <t xml:space="preserve">Nima</t>
  </si>
  <si>
    <t xml:space="preserve">LIVE 7/21</t>
  </si>
  <si>
    <t xml:space="preserve">Papalote- 2 loc</t>
  </si>
  <si>
    <t xml:space="preserve">Rick</t>
  </si>
  <si>
    <t xml:space="preserve">LIVE 4/21</t>
  </si>
  <si>
    <t xml:space="preserve">Bacco- Sf</t>
  </si>
  <si>
    <t xml:space="preserve">Bill </t>
  </si>
  <si>
    <t xml:space="preserve">LIVE 1/21</t>
  </si>
  <si>
    <t xml:space="preserve">Via Piccola</t>
  </si>
  <si>
    <t xml:space="preserve">Pedro</t>
  </si>
  <si>
    <t xml:space="preserve">Suzie C</t>
  </si>
  <si>
    <t xml:space="preserve">PRIMAVERA RESTAURANT</t>
  </si>
  <si>
    <t xml:space="preserve">Isabel’s Vintage Cafe</t>
  </si>
  <si>
    <t xml:space="preserve">Gilroy Garlic Festival</t>
  </si>
  <si>
    <t xml:space="preserve">James H</t>
  </si>
  <si>
    <t xml:space="preserve">Terry</t>
  </si>
  <si>
    <t xml:space="preserve">Live 7/21</t>
  </si>
  <si>
    <t xml:space="preserve">The Caviar Company</t>
  </si>
  <si>
    <t xml:space="preserve">FLUP 7/28 Petra 806-777-5864</t>
  </si>
  <si>
    <t xml:space="preserve">El Huarache Loco</t>
  </si>
  <si>
    <t xml:space="preserve">Milton</t>
  </si>
  <si>
    <t xml:space="preserve">Live </t>
  </si>
  <si>
    <t xml:space="preserve">Bolinas People's Store ( NCC)</t>
  </si>
  <si>
    <t xml:space="preserve">Rich</t>
  </si>
  <si>
    <t xml:space="preserve">Lowell</t>
  </si>
  <si>
    <t xml:space="preserve">Live 5/21</t>
  </si>
  <si>
    <t xml:space="preserve">KITCHEN + KOCKTAILS CHICAGO</t>
  </si>
  <si>
    <t xml:space="preserve">VIA PICCOLA TRATTORIA</t>
  </si>
  <si>
    <t xml:space="preserve">Buffalo Billiards</t>
  </si>
  <si>
    <t xml:space="preserve">Live 7/26</t>
  </si>
  <si>
    <t xml:space="preserve">Mike bombace@buffalo-billiards.com has pricing on supplies  Buffalo Billiards Lee Simon +17075858992 246 Petaluma Blvd N Petaluma, CA 94952</t>
  </si>
  <si>
    <t xml:space="preserve">Troy Greek Express</t>
  </si>
  <si>
    <t xml:space="preserve">SARA'S SOUTHERN KITCHEN</t>
  </si>
  <si>
    <t xml:space="preserve">SARA WILLIAMS</t>
  </si>
  <si>
    <t xml:space="preserve">BEYOND THE GLORY</t>
  </si>
  <si>
    <t xml:space="preserve">DAVRE CLUB</t>
  </si>
  <si>
    <t xml:space="preserve">Sausage Emporium</t>
  </si>
  <si>
    <t xml:space="preserve">La Meza Mediteranean</t>
  </si>
  <si>
    <t xml:space="preserve">Corp</t>
  </si>
  <si>
    <t xml:space="preserve">Nikaela</t>
  </si>
  <si>
    <t xml:space="preserve">Live 2020</t>
  </si>
  <si>
    <t xml:space="preserve">Kell's Irish</t>
  </si>
  <si>
    <t xml:space="preserve">Jose</t>
  </si>
  <si>
    <t xml:space="preserve">Live 4/21</t>
  </si>
  <si>
    <t xml:space="preserve">THE FORGE HANDCRAFTED </t>
  </si>
  <si>
    <t xml:space="preserve">LA COSTANERA</t>
  </si>
  <si>
    <t xml:space="preserve">OCEANVIEW</t>
  </si>
  <si>
    <t xml:space="preserve">RABALAIS BISTRO</t>
  </si>
  <si>
    <t xml:space="preserve">Key’s Jazz Bistro</t>
  </si>
  <si>
    <t xml:space="preserve">VIA PICCALO TRATTORIA</t>
  </si>
  <si>
    <t xml:space="preserve">PHO REAL KITCHEN</t>
  </si>
  <si>
    <t xml:space="preserve">FATTORIA E MARE</t>
  </si>
  <si>
    <t xml:space="preserve">EL HUARACHE LOCO</t>
  </si>
  <si>
    <t xml:space="preserve">SALT &amp; PEPPER</t>
  </si>
  <si>
    <t xml:space="preserve">ACE WASABI</t>
  </si>
  <si>
    <t xml:space="preserve">COTE OUEST BISTRO</t>
  </si>
  <si>
    <t xml:space="preserve">MI CASA GRILL</t>
  </si>
  <si>
    <t xml:space="preserve">GASPARE'S</t>
  </si>
  <si>
    <t xml:space="preserve">DOLAN'S DEN</t>
  </si>
  <si>
    <t xml:space="preserve">SEABREEZE</t>
  </si>
  <si>
    <t xml:space="preserve">THE CHEESE PARLOR</t>
  </si>
  <si>
    <t xml:space="preserve">ODD TEA &amp; MORE</t>
  </si>
  <si>
    <t xml:space="preserve">AURORA</t>
  </si>
  <si>
    <t xml:space="preserve">VILLAGE GRILL</t>
  </si>
  <si>
    <t xml:space="preserve">CHAMA NATIVA</t>
  </si>
  <si>
    <t xml:space="preserve">BUFFALO BILLIARDS POOL HALL</t>
  </si>
  <si>
    <t xml:space="preserve">Blue Barn Marin</t>
  </si>
  <si>
    <t xml:space="preserve">LAS GUITARRAS</t>
  </si>
  <si>
    <t xml:space="preserve">DRAGON BISTRO</t>
  </si>
  <si>
    <t xml:space="preserve">TROY GREEK CUISINE</t>
  </si>
  <si>
    <t xml:space="preserve">LITTLE SAINT</t>
  </si>
  <si>
    <t xml:space="preserve">LUNA RESTAURANT</t>
  </si>
  <si>
    <t xml:space="preserve">ACHILLES BY THE SEA</t>
  </si>
  <si>
    <t xml:space="preserve">CONVIVIUM ENOTECA</t>
  </si>
  <si>
    <t xml:space="preserve">FULTON NAILS</t>
  </si>
  <si>
    <t xml:space="preserve">RIVER TIME RESTAURANT</t>
  </si>
  <si>
    <t xml:space="preserve">FOGO DE MINAS</t>
  </si>
  <si>
    <t xml:space="preserve">DONATO ENOTECA</t>
  </si>
  <si>
    <t xml:space="preserve">CLUB FUGAZI</t>
  </si>
  <si>
    <t xml:space="preserve">LOST MARBLES</t>
  </si>
  <si>
    <t xml:space="preserve">ARTHUR MAC'S</t>
  </si>
  <si>
    <t xml:space="preserve">DOVRE CLUB</t>
  </si>
  <si>
    <t xml:space="preserve">FAMOUS TOASTERY</t>
  </si>
  <si>
    <t xml:space="preserve">JULIAN'S RESTAURANT</t>
  </si>
  <si>
    <t xml:space="preserve">JAVA HUT</t>
  </si>
  <si>
    <t xml:space="preserve">CASAVA</t>
  </si>
  <si>
    <t xml:space="preserve">THE VILLAGE PIZZERIA</t>
  </si>
  <si>
    <t xml:space="preserve">COCINA TEX MEX</t>
  </si>
  <si>
    <t xml:space="preserve">TABLE CULTURE PROVISIONS</t>
  </si>
  <si>
    <t xml:space="preserve">WHITE RABBIT RESTAURANT</t>
  </si>
  <si>
    <t xml:space="preserve">TREE HOUSE CAFÉ</t>
  </si>
  <si>
    <t xml:space="preserve">RICE &amp; BONES</t>
  </si>
  <si>
    <t xml:space="preserve">EUROPEAN MOTOR WORKS</t>
  </si>
  <si>
    <t xml:space="preserve">STINKING ROSE</t>
  </si>
  <si>
    <t xml:space="preserve">CAFÉ SCOOTERIA</t>
  </si>
  <si>
    <t xml:space="preserve">SF BAY CONCESSION</t>
  </si>
  <si>
    <t xml:space="preserve">Alexander's Patisserie - HUB</t>
  </si>
  <si>
    <t xml:space="preserve">Dave O'Brien</t>
  </si>
  <si>
    <t xml:space="preserve">TBD</t>
  </si>
  <si>
    <t xml:space="preserve">Alexander's Steak House</t>
  </si>
  <si>
    <t xml:space="preserve">DELIVER 3/15</t>
  </si>
  <si>
    <t xml:space="preserve">LIVE 3/21</t>
  </si>
  <si>
    <t xml:space="preserve">No contact made</t>
  </si>
  <si>
    <t xml:space="preserve">Alexander's Steakhouse Cupertino</t>
  </si>
  <si>
    <t xml:space="preserve">Installed</t>
  </si>
  <si>
    <t xml:space="preserve">Alexander's Steakhouse Pasadena - HUB</t>
  </si>
  <si>
    <t xml:space="preserve">Alexander's Steakhouse SF - HUB</t>
  </si>
  <si>
    <t xml:space="preserve">Alexanders Steakhouse</t>
  </si>
  <si>
    <t xml:space="preserve">Aliment</t>
  </si>
  <si>
    <t xml:space="preserve">Altrudas</t>
  </si>
  <si>
    <t xml:space="preserve">Andy and Yu's Restaurant &amp; Bar - HUB</t>
  </si>
  <si>
    <t xml:space="preserve">Steve Koidal</t>
  </si>
  <si>
    <t xml:space="preserve">Arteaga's Food Center</t>
  </si>
  <si>
    <t xml:space="preserve">TP+NS</t>
  </si>
  <si>
    <t xml:space="preserve">Arteaga's Food Center - Newark</t>
  </si>
  <si>
    <t xml:space="preserve">Arthur Mac's Tap &amp; Snack</t>
  </si>
  <si>
    <t xml:space="preserve">Arthur Mac's Tap &amp; Snack </t>
  </si>
  <si>
    <t xml:space="preserve">David</t>
  </si>
  <si>
    <t xml:space="preserve">Asian Box - Palo Alto</t>
  </si>
  <si>
    <t xml:space="preserve">Asian Box (Airport Terminal G) - HUB</t>
  </si>
  <si>
    <t xml:space="preserve">SpotOn (RJ)</t>
  </si>
  <si>
    <t xml:space="preserve">Aurora - Sausalito</t>
  </si>
  <si>
    <t xml:space="preserve">Aurora Sausalito </t>
  </si>
  <si>
    <t xml:space="preserve">Bacalhau Grill/Trade Rite Market - HUB</t>
  </si>
  <si>
    <t xml:space="preserve">Andre Rennes</t>
  </si>
  <si>
    <t xml:space="preserve">Bacco Ristorante Italiano</t>
  </si>
  <si>
    <t xml:space="preserve">Bacco SF</t>
  </si>
  <si>
    <t xml:space="preserve">Baltic Spice House</t>
  </si>
  <si>
    <t xml:space="preserve">Baltic Spice House </t>
  </si>
  <si>
    <t xml:space="preserve">Ernesto</t>
  </si>
  <si>
    <t xml:space="preserve">Banh Mi Oven</t>
  </si>
  <si>
    <t xml:space="preserve">INSTALLED</t>
  </si>
  <si>
    <t xml:space="preserve">Banh Mi Oven #2</t>
  </si>
  <si>
    <t xml:space="preserve">Banzai Japanese</t>
  </si>
  <si>
    <t xml:space="preserve">Bar Cava</t>
  </si>
  <si>
    <t xml:space="preserve">Barbacco</t>
  </si>
  <si>
    <t xml:space="preserve">Barbacco Entrattoria</t>
  </si>
  <si>
    <t xml:space="preserve">Barbara's Fishtrap - HUB</t>
  </si>
  <si>
    <t xml:space="preserve">Stephen Walker</t>
  </si>
  <si>
    <t xml:space="preserve">Barrel House Tavern</t>
  </si>
  <si>
    <t xml:space="preserve">Bella Mia Italian Kitchen &amp; Pizzeria</t>
  </si>
  <si>
    <t xml:space="preserve">Beyond The Glory</t>
  </si>
  <si>
    <t xml:space="preserve">Beyond the Glory </t>
  </si>
  <si>
    <t xml:space="preserve">Big Hot Crab</t>
  </si>
  <si>
    <t xml:space="preserve">Biriani House</t>
  </si>
  <si>
    <t xml:space="preserve">Birk's</t>
  </si>
  <si>
    <t xml:space="preserve">Stephan</t>
  </si>
  <si>
    <t xml:space="preserve">DO NOT CONTACT</t>
  </si>
  <si>
    <t xml:space="preserve">Birks Restaurant</t>
  </si>
  <si>
    <t xml:space="preserve">Bloom &amp; Tea</t>
  </si>
  <si>
    <t xml:space="preserve">Blue &amp; Gold Fleet</t>
  </si>
  <si>
    <t xml:space="preserve">Blue Gingko </t>
  </si>
  <si>
    <t xml:space="preserve">Bogy's Market</t>
  </si>
  <si>
    <t xml:space="preserve">Bogys Market - HUB</t>
  </si>
  <si>
    <t xml:space="preserve">Bill Smith</t>
  </si>
  <si>
    <t xml:space="preserve">Bonita Taqueria - 16th St</t>
  </si>
  <si>
    <t xml:space="preserve">Bonita Taqueria - Chestnut</t>
  </si>
  <si>
    <t xml:space="preserve">Bonita Taqueria - HUB (VIP)</t>
  </si>
  <si>
    <t xml:space="preserve">Nimer Massis</t>
  </si>
  <si>
    <t xml:space="preserve">Bonita Taqueria- 16th</t>
  </si>
  <si>
    <t xml:space="preserve">Bonita Taqueria-Chest</t>
  </si>
  <si>
    <t xml:space="preserve">Installed- jan 15</t>
  </si>
  <si>
    <t xml:space="preserve">Brasil Bistro</t>
  </si>
  <si>
    <t xml:space="preserve">Bridges</t>
  </si>
  <si>
    <t xml:space="preserve">Buena Vista Brewing Co. </t>
  </si>
  <si>
    <t xml:space="preserve">Buffalo Billards</t>
  </si>
  <si>
    <t xml:space="preserve">Buffalo Billiards Pool Hall</t>
  </si>
  <si>
    <t xml:space="preserve">Burmatown</t>
  </si>
  <si>
    <t xml:space="preserve">Burmatown - HUB</t>
  </si>
  <si>
    <t xml:space="preserve">Suzie Carter</t>
  </si>
  <si>
    <t xml:space="preserve">Café Rosso</t>
  </si>
  <si>
    <t xml:space="preserve">Cafe Rosso - HUB</t>
  </si>
  <si>
    <t xml:space="preserve">Café Scooteria</t>
  </si>
  <si>
    <t xml:space="preserve">PENDING</t>
  </si>
  <si>
    <t xml:space="preserve">Café Scooteria </t>
  </si>
  <si>
    <t xml:space="preserve">Caliente Bistro Kitchen</t>
  </si>
  <si>
    <t xml:space="preserve">Cantina Los Primos Y Cerveza</t>
  </si>
  <si>
    <t xml:space="preserve">Casa Latina Bakery</t>
  </si>
  <si>
    <t xml:space="preserve">LIVE 5/21</t>
  </si>
  <si>
    <t xml:space="preserve">Centro Pizza </t>
  </si>
  <si>
    <t xml:space="preserve">Chelinos Mexican Restaurant - HUB</t>
  </si>
  <si>
    <t xml:space="preserve">David Gallegos</t>
  </si>
  <si>
    <t xml:space="preserve">China Star</t>
  </si>
  <si>
    <t xml:space="preserve">Chonmage</t>
  </si>
  <si>
    <t xml:space="preserve">Chowders</t>
  </si>
  <si>
    <t xml:space="preserve">Chowders - HUB</t>
  </si>
  <si>
    <t xml:space="preserve">Rich Alden</t>
  </si>
  <si>
    <t xml:space="preserve">Sent email to info@chowderspier39.com</t>
  </si>
  <si>
    <t xml:space="preserve">Chuck's Takeaway</t>
  </si>
  <si>
    <t xml:space="preserve">Installed </t>
  </si>
  <si>
    <t xml:space="preserve">Chula Taco</t>
  </si>
  <si>
    <t xml:space="preserve">City Diner</t>
  </si>
  <si>
    <t xml:space="preserve">Milton/Rick</t>
  </si>
  <si>
    <t xml:space="preserve">Club Fugazi</t>
  </si>
  <si>
    <t xml:space="preserve">Cocina Tex-Mex</t>
  </si>
  <si>
    <t xml:space="preserve">Complex Bar</t>
  </si>
  <si>
    <t xml:space="preserve">Cote Ouest Bistro</t>
  </si>
  <si>
    <t xml:space="preserve">Craft Roots - HUB</t>
  </si>
  <si>
    <t xml:space="preserve">Alysha Myronuk</t>
  </si>
  <si>
    <t xml:space="preserve">Cru</t>
  </si>
  <si>
    <t xml:space="preserve">Culturas Hidalgo y Oaxaca</t>
  </si>
  <si>
    <t xml:space="preserve">Dario's Pizza</t>
  </si>
  <si>
    <t xml:space="preserve">Dia y Noche</t>
  </si>
  <si>
    <t xml:space="preserve">Dia Y Noche - HUB</t>
  </si>
  <si>
    <t xml:space="preserve">Chris Rojas</t>
  </si>
  <si>
    <t xml:space="preserve">Dolan's Den</t>
  </si>
  <si>
    <t xml:space="preserve">Don Rubens Restaurant</t>
  </si>
  <si>
    <t xml:space="preserve">Don Rubens Restaurant - HUB</t>
  </si>
  <si>
    <t xml:space="preserve">David Walburn</t>
  </si>
  <si>
    <t xml:space="preserve">Donato &amp; Company - HUB</t>
  </si>
  <si>
    <t xml:space="preserve">Donato Enoteca - HUB</t>
  </si>
  <si>
    <t xml:space="preserve">HOLD OFF</t>
  </si>
  <si>
    <t xml:space="preserve">Dos Culturas - HUB (Spanish)</t>
  </si>
  <si>
    <t xml:space="preserve">Dovre Club</t>
  </si>
  <si>
    <t xml:space="preserve">Edith's Taqueria </t>
  </si>
  <si>
    <t xml:space="preserve">El Amigo Restaurant</t>
  </si>
  <si>
    <t xml:space="preserve">El Amigo Restautrant </t>
  </si>
  <si>
    <t xml:space="preserve">El Brinquito</t>
  </si>
  <si>
    <t xml:space="preserve">Sent email to Ernesto to confirm if contact is Favian for supplies</t>
  </si>
  <si>
    <t xml:space="preserve">El Capitan - San Bruno</t>
  </si>
  <si>
    <t xml:space="preserve">El Capitan -San Bruno</t>
  </si>
  <si>
    <t xml:space="preserve">VC- Nimer self install</t>
  </si>
  <si>
    <t xml:space="preserve">El Capitan- Townsend</t>
  </si>
  <si>
    <t xml:space="preserve">Installed by Nimer</t>
  </si>
  <si>
    <t xml:space="preserve">El Capricho - HUB</t>
  </si>
  <si>
    <t xml:space="preserve">Jonathan Palacios</t>
  </si>
  <si>
    <t xml:space="preserve">El Cuscalatan Restaurant</t>
  </si>
  <si>
    <t xml:space="preserve">Sent email to Lorena</t>
  </si>
  <si>
    <t xml:space="preserve">MILTON/ ERIC</t>
  </si>
  <si>
    <t xml:space="preserve">El Huarache Loco </t>
  </si>
  <si>
    <t xml:space="preserve">El Kora Restaurant - HUB (Spanish)</t>
  </si>
  <si>
    <t xml:space="preserve">Daniel Dunn</t>
  </si>
  <si>
    <t xml:space="preserve">Espana's Sw Bar&amp;Grill</t>
  </si>
  <si>
    <t xml:space="preserve">Fattoria E Mare</t>
  </si>
  <si>
    <t xml:space="preserve">Sent email to cesar@fattoriaemare.com</t>
  </si>
  <si>
    <t xml:space="preserve">Fellos Mexican Restaurant</t>
  </si>
  <si>
    <t xml:space="preserve">Final Final</t>
  </si>
  <si>
    <t xml:space="preserve">Terry/Nima/Vic</t>
  </si>
  <si>
    <t xml:space="preserve">Finnegans</t>
  </si>
  <si>
    <t xml:space="preserve">CAI INSTALLED- FOLLOWUP</t>
  </si>
  <si>
    <t xml:space="preserve">installed</t>
  </si>
  <si>
    <t xml:space="preserve">made contact</t>
  </si>
  <si>
    <t xml:space="preserve">Forge Handcrafted Pizza</t>
  </si>
  <si>
    <t xml:space="preserve">Fourth Bore</t>
  </si>
  <si>
    <t xml:space="preserve">Franco's Latin Table</t>
  </si>
  <si>
    <t xml:space="preserve">Franco's Latin Table - HUB</t>
  </si>
  <si>
    <t xml:space="preserve">Sent email to Mauricio</t>
  </si>
  <si>
    <t xml:space="preserve">Freekeh</t>
  </si>
  <si>
    <t xml:space="preserve">spoke to Favian</t>
  </si>
  <si>
    <t xml:space="preserve">Fulton Nails</t>
  </si>
  <si>
    <t xml:space="preserve">Gaspare's - SF</t>
  </si>
  <si>
    <t xml:space="preserve">Gaspare's - SR</t>
  </si>
  <si>
    <t xml:space="preserve">Gaspare's Pizzeria</t>
  </si>
  <si>
    <t xml:space="preserve">Gaspare's- SF</t>
  </si>
  <si>
    <t xml:space="preserve">Gilroy Garlic Festial</t>
  </si>
  <si>
    <t xml:space="preserve">Giorgio's Italian &amp; Pizza</t>
  </si>
  <si>
    <t xml:space="preserve">Giorgio's Italian Food &amp; Pizzeria</t>
  </si>
  <si>
    <t xml:space="preserve">Guava</t>
  </si>
  <si>
    <t xml:space="preserve">Nimer</t>
  </si>
  <si>
    <t xml:space="preserve">Guava Sweets &amp; Eats </t>
  </si>
  <si>
    <t xml:space="preserve">Gusto's Mobile Kitchen</t>
  </si>
  <si>
    <t xml:space="preserve">Hacienda El Rancho Viejo</t>
  </si>
  <si>
    <t xml:space="preserve">Nathan</t>
  </si>
  <si>
    <t xml:space="preserve">Happy's Indian Kitchen</t>
  </si>
  <si>
    <t xml:space="preserve">Terry/Cai</t>
  </si>
  <si>
    <t xml:space="preserve">Hard Water - HUB</t>
  </si>
  <si>
    <t xml:space="preserve">Headlands Brewing - HUB</t>
  </si>
  <si>
    <t xml:space="preserve">Mike Pierce</t>
  </si>
  <si>
    <t xml:space="preserve">Heretic Brewing Company</t>
  </si>
  <si>
    <t xml:space="preserve">Installed by local Dealer- Chris KadoChris</t>
  </si>
  <si>
    <t xml:space="preserve">Hideout</t>
  </si>
  <si>
    <t xml:space="preserve">Corey</t>
  </si>
  <si>
    <t xml:space="preserve">Terry/Nima</t>
  </si>
  <si>
    <t xml:space="preserve">HizCafe</t>
  </si>
  <si>
    <t xml:space="preserve">HizCafé</t>
  </si>
  <si>
    <t xml:space="preserve">Holder's Country Inn</t>
  </si>
  <si>
    <t xml:space="preserve">james H</t>
  </si>
  <si>
    <t xml:space="preserve">LIVE 7/19/21</t>
  </si>
  <si>
    <r>
      <rPr>
        <sz val="10"/>
        <color rgb="FF2A6099"/>
        <rFont val="Calibri"/>
        <family val="2"/>
        <charset val="1"/>
      </rPr>
      <t xml:space="preserve">Saratoga/West San Jose (408) 378-6022 1424 Saratoga Avenue, San Jose, CA 95129</t>
    </r>
    <r>
      <rPr>
        <sz val="10"/>
        <color rgb="FF000000"/>
        <rFont val="Calibri"/>
        <family val="2"/>
        <charset val="1"/>
      </rPr>
      <t xml:space="preserve">  </t>
    </r>
    <r>
      <rPr>
        <sz val="10"/>
        <color rgb="FFFF4000"/>
        <rFont val="Calibri"/>
        <family val="2"/>
        <charset val="1"/>
      </rPr>
      <t xml:space="preserve">South San Jose (408) 226-8813 5512 Monterey Road, San Jose, CA 95138</t>
    </r>
    <r>
      <rPr>
        <sz val="10"/>
        <color rgb="FF000000"/>
        <rFont val="Calibri"/>
        <family val="2"/>
        <charset val="1"/>
      </rPr>
      <t xml:space="preserve">  </t>
    </r>
    <r>
      <rPr>
        <sz val="10"/>
        <color rgb="FF3FAF46"/>
        <rFont val="Calibri"/>
        <family val="2"/>
        <charset val="1"/>
      </rPr>
      <t xml:space="preserve">Holders Country Inn  De Anza/West San Jose (408) 244-2798 998 De Anza Blvd, San Jose, CA 95129</t>
    </r>
    <r>
      <rPr>
        <sz val="10"/>
        <color rgb="FF000000"/>
        <rFont val="Calibri"/>
        <family val="2"/>
        <charset val="1"/>
      </rPr>
      <t xml:space="preserve">  Jack Holder's Restaurant &amp; Bar (408) 613-2365 3153 Meridian Ave, Suite 20, San Jose, CA 95124  </t>
    </r>
    <r>
      <rPr>
        <sz val="10"/>
        <color rgb="FF729FCF"/>
        <rFont val="Calibri"/>
        <family val="2"/>
        <charset val="1"/>
      </rPr>
      <t xml:space="preserve">Jack Holder’s Restaurant &amp; Bar (408) 613-2365 3153 Meridian Avenue, Suite 20, San Jose, CA  95124</t>
    </r>
    <r>
      <rPr>
        <sz val="10"/>
        <color rgb="FFBE480A"/>
        <rFont val="Calibri"/>
        <family val="2"/>
        <charset val="1"/>
      </rPr>
      <t xml:space="preserve">  Mission City Grill (408) 244-6267 2000 El Camino Avenue, Santa Clara, CA  95050</t>
    </r>
  </si>
  <si>
    <t xml:space="preserve">House of Prime Rib - HUB</t>
  </si>
  <si>
    <t xml:space="preserve">Hunters Cafe</t>
  </si>
  <si>
    <t xml:space="preserve">Ikeda's Tasty Burger</t>
  </si>
  <si>
    <t xml:space="preserve">MILTON</t>
  </si>
  <si>
    <t xml:space="preserve">Ikedas Tasty Burger</t>
  </si>
  <si>
    <t xml:space="preserve">Isabel's Vintage Café</t>
  </si>
  <si>
    <t xml:space="preserve">Italy on Gilman</t>
  </si>
  <si>
    <t xml:space="preserve">Rick/Milton</t>
  </si>
  <si>
    <t xml:space="preserve">Jalisco's Restaurant</t>
  </si>
  <si>
    <t xml:space="preserve">Jalisco's Restaurant - HUB</t>
  </si>
  <si>
    <t xml:space="preserve">Delfina Loza</t>
  </si>
  <si>
    <t xml:space="preserve">SpotOn</t>
  </si>
  <si>
    <t xml:space="preserve">Java Hut - Fairfax</t>
  </si>
  <si>
    <t xml:space="preserve">Java Hut - Petaluma</t>
  </si>
  <si>
    <t xml:space="preserve">Java Hut-Fairfax</t>
  </si>
  <si>
    <t xml:space="preserve">Doug</t>
  </si>
  <si>
    <t xml:space="preserve">Java Hut-Petaluma</t>
  </si>
  <si>
    <t xml:space="preserve">JBJ Round Up Pizza</t>
  </si>
  <si>
    <t xml:space="preserve">Jerry's Deli</t>
  </si>
  <si>
    <t xml:space="preserve">Jerry’s Deli</t>
  </si>
  <si>
    <t xml:space="preserve">JJ'S Burger Joint</t>
  </si>
  <si>
    <t xml:space="preserve">JJ's Burger Joynt</t>
  </si>
  <si>
    <t xml:space="preserve">MILTON / CAI</t>
  </si>
  <si>
    <t xml:space="preserve">Juice Joint Mexican Deli - HUB</t>
  </si>
  <si>
    <t xml:space="preserve">Juicy Fruits and More - HUB</t>
  </si>
  <si>
    <t xml:space="preserve">Damien Gallardo</t>
  </si>
  <si>
    <t xml:space="preserve">Milton +Cai 4/14</t>
  </si>
  <si>
    <t xml:space="preserve">Kells Irish Restaurant &amp; Pub</t>
  </si>
  <si>
    <t xml:space="preserve">Kitchen + Kocktails Chicago</t>
  </si>
  <si>
    <t xml:space="preserve">La Chilanguita - HUB</t>
  </si>
  <si>
    <t xml:space="preserve">Lowell/Cai/Milton</t>
  </si>
  <si>
    <t xml:space="preserve">Installed; Go Live 6/3!</t>
  </si>
  <si>
    <t xml:space="preserve">La Fritanguera</t>
  </si>
  <si>
    <t xml:space="preserve">La Mission</t>
  </si>
  <si>
    <t xml:space="preserve">Nima/Terry</t>
  </si>
  <si>
    <t xml:space="preserve">Las Cachanillas 2</t>
  </si>
  <si>
    <t xml:space="preserve">Las Guitarras</t>
  </si>
  <si>
    <t xml:space="preserve">Gallegos</t>
  </si>
  <si>
    <t xml:space="preserve">Lepe's Taqueria</t>
  </si>
  <si>
    <t xml:space="preserve">Li Li's Hawaiin BBQ &amp; Poke Bowls</t>
  </si>
  <si>
    <t xml:space="preserve">Liam's Restaurant - HUB</t>
  </si>
  <si>
    <t xml:space="preserve">Little Lucca - Burlingame</t>
  </si>
  <si>
    <t xml:space="preserve">Little Lucca - SSF</t>
  </si>
  <si>
    <t xml:space="preserve">LittleSaint</t>
  </si>
  <si>
    <t xml:space="preserve">LittleSaint - HUB (VIP)</t>
  </si>
  <si>
    <t xml:space="preserve">Ben Gliner</t>
  </si>
  <si>
    <t xml:space="preserve">Lola's Taqueria</t>
  </si>
  <si>
    <t xml:space="preserve">J.Quevedo del 3/8</t>
  </si>
  <si>
    <t xml:space="preserve">Los Hermanos - HUB</t>
  </si>
  <si>
    <t xml:space="preserve">Los Juniors Mariscos</t>
  </si>
  <si>
    <t xml:space="preserve">Chris</t>
  </si>
  <si>
    <t xml:space="preserve">Installed by Danny (Spanish)</t>
  </si>
  <si>
    <t xml:space="preserve">Luna Restaurant</t>
  </si>
  <si>
    <t xml:space="preserve">Luna Restaurant - HUB</t>
  </si>
  <si>
    <t xml:space="preserve">Joe Medrano</t>
  </si>
  <si>
    <t xml:space="preserve">3/15?</t>
  </si>
  <si>
    <t xml:space="preserve">Sent email to client</t>
  </si>
  <si>
    <t xml:space="preserve">Mar Y Sol</t>
  </si>
  <si>
    <t xml:space="preserve">Installed by Aaron Patterson</t>
  </si>
  <si>
    <t xml:space="preserve">Mar y Sol Restaurant</t>
  </si>
  <si>
    <t xml:space="preserve">Market &amp; Main</t>
  </si>
  <si>
    <t xml:space="preserve">Max's</t>
  </si>
  <si>
    <t xml:space="preserve">Max's of Burlingame</t>
  </si>
  <si>
    <t xml:space="preserve">Max's of Burlingame - HUB</t>
  </si>
  <si>
    <t xml:space="preserve">MB Stage</t>
  </si>
  <si>
    <t xml:space="preserve">MC Stage</t>
  </si>
  <si>
    <t xml:space="preserve">Melville Tavern</t>
  </si>
  <si>
    <t xml:space="preserve">Rick/Terry</t>
  </si>
  <si>
    <t xml:space="preserve">Mi Casa Grill</t>
  </si>
  <si>
    <t xml:space="preserve">Miramar Beach Restaurant - HUB</t>
  </si>
  <si>
    <t xml:space="preserve">Sent email to miramarbeach.office@yahoo.com</t>
  </si>
  <si>
    <t xml:space="preserve">Mixiote</t>
  </si>
  <si>
    <t xml:space="preserve">Mixiote </t>
  </si>
  <si>
    <t xml:space="preserve">Mochica</t>
  </si>
  <si>
    <t xml:space="preserve">Mochica - HUB</t>
  </si>
  <si>
    <t xml:space="preserve">MoMo's</t>
  </si>
  <si>
    <t xml:space="preserve">Mothership</t>
  </si>
  <si>
    <t xml:space="preserve">Murillos Monte Vista</t>
  </si>
  <si>
    <t xml:space="preserve">Installed by local Dealer- Chris Kado</t>
  </si>
  <si>
    <t xml:space="preserve">Napario Cafe - HUB</t>
  </si>
  <si>
    <t xml:space="preserve">Nayo's Restaurant</t>
  </si>
  <si>
    <t xml:space="preserve">New York Pizza</t>
  </si>
  <si>
    <t xml:space="preserve">Oasis Café - Cathey's Valley</t>
  </si>
  <si>
    <t xml:space="preserve">Oasis Wine Lounge - HUB</t>
  </si>
  <si>
    <t xml:space="preserve">Oceanview Diner</t>
  </si>
  <si>
    <t xml:space="preserve">ODD Tea &amp; More</t>
  </si>
  <si>
    <t xml:space="preserve">On Hold</t>
  </si>
  <si>
    <t xml:space="preserve">ONE65 Patisserie - HUB</t>
  </si>
  <si>
    <t xml:space="preserve">ONE65 San Francisco - HUB</t>
  </si>
  <si>
    <t xml:space="preserve">Original Buffalo Wings - HUB</t>
  </si>
  <si>
    <t xml:space="preserve">Out of the Barrel - Campbell</t>
  </si>
  <si>
    <t xml:space="preserve">Out of the Barrel - Fresno</t>
  </si>
  <si>
    <t xml:space="preserve">Out of The Barrell</t>
  </si>
  <si>
    <t xml:space="preserve">LIVE </t>
  </si>
  <si>
    <t xml:space="preserve">Out of the Barrel - Campbell 1875 S. Bascom Ave, Ste #560 Campbell, CA 95008 408-676-8332</t>
  </si>
  <si>
    <t xml:space="preserve">Out of the Barrel - Los Gatos 201 Los Gatos Saratoga Rd Los Gatos, CA 95030 408-827-4090</t>
  </si>
  <si>
    <t xml:space="preserve">Out of the Barrel - Fresno 722 W. Shaw Ave, Ste #48B Fresno, CA 93704 559-272-5463</t>
  </si>
  <si>
    <t xml:space="preserve">Papa's Place - HUB</t>
  </si>
  <si>
    <t xml:space="preserve">Papalote Mission</t>
  </si>
  <si>
    <t xml:space="preserve">Danny</t>
  </si>
  <si>
    <t xml:space="preserve">Papalote-Nopa(Fulton)</t>
  </si>
  <si>
    <t xml:space="preserve">** Out of Territory **</t>
  </si>
  <si>
    <t xml:space="preserve">Papapavlo's- Stockton</t>
  </si>
  <si>
    <t xml:space="preserve">Patio Filipino</t>
  </si>
  <si>
    <t xml:space="preserve">Pearl's Burgers - Post St</t>
  </si>
  <si>
    <t xml:space="preserve">Pearl's Deluxe Burgers</t>
  </si>
  <si>
    <t xml:space="preserve">Pearls Burgers</t>
  </si>
  <si>
    <t xml:space="preserve">LIVE 7/20/21</t>
  </si>
  <si>
    <t xml:space="preserve">PEARL'S DELUXE BURGERS 708 Post Street San Francisco, Ca 94109 415.409.6120</t>
  </si>
  <si>
    <t xml:space="preserve">Pepito's- Trautwein</t>
  </si>
  <si>
    <t xml:space="preserve">Perbacco</t>
  </si>
  <si>
    <t xml:space="preserve">Perbacco </t>
  </si>
  <si>
    <t xml:space="preserve">Pho Dublin</t>
  </si>
  <si>
    <t xml:space="preserve">Pho Hot</t>
  </si>
  <si>
    <t xml:space="preserve">Pho Real Kitchen &amp; Bar</t>
  </si>
  <si>
    <t xml:space="preserve">Pho Viet Citrus Heights</t>
  </si>
  <si>
    <t xml:space="preserve">Pho Viet Sacramento </t>
  </si>
  <si>
    <t xml:space="preserve">Piatti- MV</t>
  </si>
  <si>
    <t xml:space="preserve">CAI</t>
  </si>
  <si>
    <t xml:space="preserve">Pizza Round Up</t>
  </si>
  <si>
    <t xml:space="preserve">Milton/Rick- waiting on go-live</t>
  </si>
  <si>
    <t xml:space="preserve">Pork Store Cafe Valencia - HUB</t>
  </si>
  <si>
    <t xml:space="preserve">Primavera Ristorante</t>
  </si>
  <si>
    <t xml:space="preserve">Cai</t>
  </si>
  <si>
    <t xml:space="preserve">Rabalais Bistro</t>
  </si>
  <si>
    <t xml:space="preserve">Rabalais Bistro </t>
  </si>
  <si>
    <t xml:space="preserve">Rail Sports Bar &amp; Café - HUB</t>
  </si>
  <si>
    <t xml:space="preserve">James Hernandez</t>
  </si>
  <si>
    <t xml:space="preserve">Rail Sports Bar &amp; Club</t>
  </si>
  <si>
    <t xml:space="preserve">Raja Indian Cuisine - HUB</t>
  </si>
  <si>
    <t xml:space="preserve">Manny Hernandez</t>
  </si>
  <si>
    <t xml:space="preserve">Raja Sweets &amp; Indian Cuisine</t>
  </si>
  <si>
    <t xml:space="preserve">Raja Sweets &amp; Indian Cuisine - HUB</t>
  </si>
  <si>
    <t xml:space="preserve">Ramen vs Pho</t>
  </si>
  <si>
    <t xml:space="preserve">Rescate Coffee</t>
  </si>
  <si>
    <t xml:space="preserve">Rice &amp; Bones</t>
  </si>
  <si>
    <t xml:space="preserve">Rice and Bones</t>
  </si>
  <si>
    <t xml:space="preserve">Rico's Pizza</t>
  </si>
  <si>
    <t xml:space="preserve">Rico's Pizza - HUB</t>
  </si>
  <si>
    <t xml:space="preserve">River Time Restaurant</t>
  </si>
  <si>
    <t xml:space="preserve">River Time Restaurant &amp; Bar</t>
  </si>
  <si>
    <t xml:space="preserve">Rocco's Pizzeria</t>
  </si>
  <si>
    <t xml:space="preserve">Installed Today @ 8AM; go live 6/7</t>
  </si>
  <si>
    <t xml:space="preserve">Rosen's  265</t>
  </si>
  <si>
    <t xml:space="preserve">LIVE 2/21</t>
  </si>
  <si>
    <t xml:space="preserve">Rosen's 265</t>
  </si>
  <si>
    <t xml:space="preserve">MILTON / TERRY / ANTONIO</t>
  </si>
  <si>
    <t xml:space="preserve">Rubys + Roses - HUB</t>
  </si>
  <si>
    <t xml:space="preserve">Running Shop &amp; Hops</t>
  </si>
  <si>
    <t xml:space="preserve">MILTON / TERRY / CAI</t>
  </si>
  <si>
    <t xml:space="preserve">LIVE</t>
  </si>
  <si>
    <t xml:space="preserve">The Running Shop &amp; Hops Evan Jaques +14088078619 17500 Depot St Ste 100 Morgan Hill, CA 95037 </t>
  </si>
  <si>
    <t xml:space="preserve">Sabella and LaTorre - HUB</t>
  </si>
  <si>
    <t xml:space="preserve">Sent email to sablat@comcast.net</t>
  </si>
  <si>
    <t xml:space="preserve">Sabella LaTorre</t>
  </si>
  <si>
    <t xml:space="preserve">Sally Tomatoes</t>
  </si>
  <si>
    <t xml:space="preserve">Salt and Pepper </t>
  </si>
  <si>
    <t xml:space="preserve">Salt and Pepper - Tiburon</t>
  </si>
  <si>
    <t xml:space="preserve">Samurai Sushi</t>
  </si>
  <si>
    <t xml:space="preserve">San Pedro Social</t>
  </si>
  <si>
    <t xml:space="preserve">Sara's Southern Kitchen</t>
  </si>
  <si>
    <t xml:space="preserve">Sara's Southern Kitchen </t>
  </si>
  <si>
    <t xml:space="preserve">terry</t>
  </si>
  <si>
    <t xml:space="preserve">Sasa - HUB</t>
  </si>
  <si>
    <t xml:space="preserve">Sent email to Philip</t>
  </si>
  <si>
    <t xml:space="preserve">Saucy Asian</t>
  </si>
  <si>
    <t xml:space="preserve">SCHEDULED</t>
  </si>
  <si>
    <t xml:space="preserve">Scotties</t>
  </si>
  <si>
    <t xml:space="preserve">Scotties Shutters</t>
  </si>
  <si>
    <t xml:space="preserve">Milton del 3/8</t>
  </si>
  <si>
    <t xml:space="preserve">Scratch (BBC group)</t>
  </si>
  <si>
    <t xml:space="preserve">Sea Breeze Cafe - HUB</t>
  </si>
  <si>
    <t xml:space="preserve">Noah Lakritz</t>
  </si>
  <si>
    <t xml:space="preserve">Seabreeze</t>
  </si>
  <si>
    <t xml:space="preserve">Self Made Billiards &amp; Taqueria - HUB</t>
  </si>
  <si>
    <t xml:space="preserve">SFSU Station Café</t>
  </si>
  <si>
    <t xml:space="preserve">SFSU Station Cafe </t>
  </si>
  <si>
    <t xml:space="preserve">Shuck It</t>
  </si>
  <si>
    <t xml:space="preserve">Silbermann's Ice Cream</t>
  </si>
  <si>
    <t xml:space="preserve">Silver's At The Wharf</t>
  </si>
  <si>
    <t xml:space="preserve">Silver's at the Wharf Anchor Lodge</t>
  </si>
  <si>
    <t xml:space="preserve">Slanted Door San Ramon </t>
  </si>
  <si>
    <t xml:space="preserve">Slides Restaurant</t>
  </si>
  <si>
    <t xml:space="preserve">Sociale</t>
  </si>
  <si>
    <t xml:space="preserve">Sol De Nayarit</t>
  </si>
  <si>
    <t xml:space="preserve">South Quarters</t>
  </si>
  <si>
    <t xml:space="preserve">Spot On Transact  LLC</t>
  </si>
  <si>
    <t xml:space="preserve">Squat &amp; Gobble- Chest</t>
  </si>
  <si>
    <t xml:space="preserve">ERIC/CAI INSTALLED- FOLLOWUP</t>
  </si>
  <si>
    <t xml:space="preserve">Squat &amp; Gobble Cafe (West Portal) Issa Sweidan +14156659900 1 West Portal Ave San Francisco, CA 94127</t>
  </si>
  <si>
    <t xml:space="preserve">Squat &amp; Gobble- West portal</t>
  </si>
  <si>
    <t xml:space="preserve">MB INSTALLED- FOLLOWUP</t>
  </si>
  <si>
    <t xml:space="preserve">Squat &amp; Gobble Cafe (Chestnut) Issa Sweidan +14154412200 2263 Chestnut St San Francisco, CA 94123</t>
  </si>
  <si>
    <t xml:space="preserve">Squat and Gobble - Chestnut</t>
  </si>
  <si>
    <t xml:space="preserve">Squat and Gobble - West Portal</t>
  </si>
  <si>
    <t xml:space="preserve">Stacks</t>
  </si>
  <si>
    <t xml:space="preserve">Stacks - HUB</t>
  </si>
  <si>
    <t xml:space="preserve">Star of India - HUB</t>
  </si>
  <si>
    <t xml:space="preserve">Minh (Sam) Tran</t>
  </si>
  <si>
    <t xml:space="preserve">BT</t>
  </si>
  <si>
    <t xml:space="preserve">Straw Hat Pizza</t>
  </si>
  <si>
    <t xml:space="preserve">Sushi Ko</t>
  </si>
  <si>
    <t xml:space="preserve">Table Culture Provisions</t>
  </si>
  <si>
    <t xml:space="preserve">Tacos El Gordo</t>
  </si>
  <si>
    <t xml:space="preserve">Tacos El Gordo </t>
  </si>
  <si>
    <t xml:space="preserve">Tacos El Gordo - Hayward</t>
  </si>
  <si>
    <t xml:space="preserve">Tacos El Gordo - San Leandro</t>
  </si>
  <si>
    <t xml:space="preserve">Talavera Cocina Mexicana - HUB</t>
  </si>
  <si>
    <t xml:space="preserve">Taqueria Monte Cristo</t>
  </si>
  <si>
    <t xml:space="preserve">Thai Delight</t>
  </si>
  <si>
    <t xml:space="preserve">The Bird</t>
  </si>
  <si>
    <t xml:space="preserve">The Blind Pig - HUB</t>
  </si>
  <si>
    <t xml:space="preserve">Matt Michalak</t>
  </si>
  <si>
    <t xml:space="preserve">The Bungalow Kitchen Tiburon</t>
  </si>
  <si>
    <t xml:space="preserve">The Caviar Co</t>
  </si>
  <si>
    <t xml:space="preserve">The Cheese Parlor</t>
  </si>
  <si>
    <t xml:space="preserve">The Cheese Parlour</t>
  </si>
  <si>
    <t xml:space="preserve">The Club at Los Gatos</t>
  </si>
  <si>
    <t xml:space="preserve">The Coffee Bar</t>
  </si>
  <si>
    <t xml:space="preserve">The Farmers Union - HUB</t>
  </si>
  <si>
    <t xml:space="preserve">The Forge Handrafted Pizza</t>
  </si>
  <si>
    <t xml:space="preserve">The Mad Sicilian</t>
  </si>
  <si>
    <t xml:space="preserve">The Old Wagon Saloon</t>
  </si>
  <si>
    <t xml:space="preserve">MB+JH</t>
  </si>
  <si>
    <t xml:space="preserve">The Old Wagon Saloon &amp; Grill</t>
  </si>
  <si>
    <t xml:space="preserve">The Parlour Pub</t>
  </si>
  <si>
    <t xml:space="preserve">JH + MB</t>
  </si>
  <si>
    <t xml:space="preserve">The Patio By Alexander's Steakhouse - HUB</t>
  </si>
  <si>
    <t xml:space="preserve">The Running Shop &amp; Hops</t>
  </si>
  <si>
    <t xml:space="preserve">The Safari Restaurant</t>
  </si>
  <si>
    <t xml:space="preserve">Aaron Patterson</t>
  </si>
  <si>
    <t xml:space="preserve">The Salty Brigade Kitchen</t>
  </si>
  <si>
    <t xml:space="preserve">Milton/Jeremy</t>
  </si>
  <si>
    <t xml:space="preserve">The Sea by Alexander's Steakhouse - HUB</t>
  </si>
  <si>
    <t xml:space="preserve">The Slice</t>
  </si>
  <si>
    <t xml:space="preserve">The Slice Pizza</t>
  </si>
  <si>
    <t xml:space="preserve">The Village Pizzeria</t>
  </si>
  <si>
    <t xml:space="preserve">The Vine &amp; Spirits</t>
  </si>
  <si>
    <t xml:space="preserve">The Vine &amp; Spirits - HUB</t>
  </si>
  <si>
    <t xml:space="preserve">Three Flames Restaurant</t>
  </si>
  <si>
    <t xml:space="preserve">Toast Restaurant - HUB</t>
  </si>
  <si>
    <t xml:space="preserve">Trade Winds - HUB</t>
  </si>
  <si>
    <t xml:space="preserve">Merchant Plus</t>
  </si>
  <si>
    <t xml:space="preserve">4/4?</t>
  </si>
  <si>
    <t xml:space="preserve">Trailblazer Craft Pizza &amp; Brews </t>
  </si>
  <si>
    <t xml:space="preserve">Trap Kitchen</t>
  </si>
  <si>
    <t xml:space="preserve">Tree House Café</t>
  </si>
  <si>
    <t xml:space="preserve">Troy Greek Cuisine</t>
  </si>
  <si>
    <t xml:space="preserve">Troy Greek Cuisine - Alameda</t>
  </si>
  <si>
    <t xml:space="preserve">Troy Greek Cuisine - Berkeley</t>
  </si>
  <si>
    <t xml:space="preserve">Troy Greek Cuisine - Martinez</t>
  </si>
  <si>
    <t xml:space="preserve">Troy Greek Cuisine Berkeley</t>
  </si>
  <si>
    <t xml:space="preserve">Troy Greek Cuisine- Alameda</t>
  </si>
  <si>
    <t xml:space="preserve">Troy Greek Cuisine- Oakland</t>
  </si>
  <si>
    <t xml:space="preserve">Troy Greek Express </t>
  </si>
  <si>
    <t xml:space="preserve">Twisted Times Restaurant</t>
  </si>
  <si>
    <t xml:space="preserve">Urban Fresh Deli</t>
  </si>
  <si>
    <t xml:space="preserve">Terry/Vic + Cai 4/20</t>
  </si>
  <si>
    <t xml:space="preserve">Installed by Jose Quevedo</t>
  </si>
  <si>
    <t xml:space="preserve">Urban Deli (no longer Urban Fresh Deli) Wissam Qudsieh +14157204951 151 Petaluma Blvd S. #109 Petaluma, CA 94952</t>
  </si>
  <si>
    <t xml:space="preserve">VC/WC Stage</t>
  </si>
  <si>
    <t xml:space="preserve">Vegan Picnic</t>
  </si>
  <si>
    <t xml:space="preserve">CAI / ANTONIO</t>
  </si>
  <si>
    <t xml:space="preserve">Vegan Picnic www.veganpicnic.com 1977 Union St, San Francisco, CA 94123 · ~14.8 mi (415) 508-6736</t>
  </si>
  <si>
    <t xml:space="preserve">Via Piccalo </t>
  </si>
  <si>
    <t xml:space="preserve">Denny</t>
  </si>
  <si>
    <t xml:space="preserve">Via Piccola Trattoria</t>
  </si>
  <si>
    <t xml:space="preserve">Vics</t>
  </si>
  <si>
    <t xml:space="preserve">Rosie / Lauren / Kylie</t>
  </si>
  <si>
    <t xml:space="preserve">Viking Cocktail Lounge</t>
  </si>
  <si>
    <t xml:space="preserve">Village Grill</t>
  </si>
  <si>
    <t xml:space="preserve">WAITING ON CLOSING</t>
  </si>
  <si>
    <t xml:space="preserve">West Park Bistro</t>
  </si>
  <si>
    <t xml:space="preserve">Westside Grill</t>
  </si>
  <si>
    <t xml:space="preserve">Westside Grill - HUB</t>
  </si>
  <si>
    <t xml:space="preserve">White Rabbit and Donut -Win-Win - HUB</t>
  </si>
  <si>
    <t xml:space="preserve">White Rabbit Ramen &amp; Donut</t>
  </si>
  <si>
    <t xml:space="preserve">Wing it - HUB (Sidekick-A920)</t>
  </si>
  <si>
    <t xml:space="preserve">Melissa Epstein</t>
  </si>
  <si>
    <t xml:space="preserve">Dennis</t>
  </si>
  <si>
    <t xml:space="preserve">World Wrapps 2.0</t>
  </si>
  <si>
    <t xml:space="preserve">World Wrapps- San Ramon</t>
  </si>
  <si>
    <t xml:space="preserve">Terry/Rick- followup visit</t>
  </si>
  <si>
    <t xml:space="preserve">Young Can Wok</t>
  </si>
  <si>
    <t xml:space="preserve">Yu Shang</t>
  </si>
  <si>
    <t xml:space="preserve">Song V o</t>
  </si>
  <si>
    <t xml:space="preserve">Called and introduced</t>
  </si>
  <si>
    <t xml:space="preserve">Yu Shang Mandarin</t>
  </si>
  <si>
    <t xml:space="preserve">Yu Shang Mandarin </t>
  </si>
  <si>
    <t xml:space="preserve">Last supply order</t>
  </si>
  <si>
    <t xml:space="preserve">EQUIPMENT</t>
  </si>
  <si>
    <t xml:space="preserve">Antigua Cocina</t>
  </si>
  <si>
    <t xml:space="preserve">Busters Cheese Steak</t>
  </si>
  <si>
    <t xml:space="preserve">Awaiting customer call</t>
  </si>
  <si>
    <t xml:space="preserve">NCC </t>
  </si>
  <si>
    <t xml:space="preserve">Cafe Greco – 415-397-6261 / 415-990-7613 </t>
  </si>
  <si>
    <t xml:space="preserve">Candy Heaven</t>
  </si>
  <si>
    <t xml:space="preserve">Cigarettes Cheaper Arcata</t>
  </si>
  <si>
    <t xml:space="preserve">Mohammad</t>
  </si>
  <si>
    <t xml:space="preserve">Fusion Scanner</t>
  </si>
  <si>
    <t xml:space="preserve">Davis Plaza Liquor</t>
  </si>
  <si>
    <t xml:space="preserve">DEPARTMENT OF AGRICULTURE/WEIGHTS &amp; MEASURES</t>
  </si>
  <si>
    <t xml:space="preserve">EL CAMARON DE SINALOA</t>
  </si>
  <si>
    <t xml:space="preserve">Grand Express</t>
  </si>
  <si>
    <t xml:space="preserve">HOUSE OF SOUL</t>
  </si>
  <si>
    <t xml:space="preserve">MURSHED ABDUL</t>
  </si>
  <si>
    <t xml:space="preserve">New Delhi Cuisine</t>
  </si>
  <si>
    <t xml:space="preserve">Nieves Mangoman</t>
  </si>
  <si>
    <t xml:space="preserve">Point Richmond Market</t>
  </si>
  <si>
    <t xml:space="preserve">Robata Grill</t>
  </si>
  <si>
    <t xml:space="preserve">ALOHA 2 TMU220B</t>
  </si>
  <si>
    <t xml:space="preserve">Smoke City</t>
  </si>
  <si>
    <t xml:space="preserve">Soultrans</t>
  </si>
  <si>
    <t xml:space="preserve">Syufy</t>
  </si>
  <si>
    <t xml:space="preserve">Uncle Sams Liquor</t>
  </si>
  <si>
    <t xml:space="preserve">TACOS SINALOA </t>
  </si>
  <si>
    <t xml:space="preserve">NCC (3)</t>
  </si>
  <si>
    <t xml:space="preserve">sold</t>
  </si>
  <si>
    <t xml:space="preserve">STONY POINT MARKET</t>
  </si>
  <si>
    <t xml:space="preserve">Tony</t>
  </si>
  <si>
    <t xml:space="preserve">Sam4s SAP6600</t>
  </si>
  <si>
    <t xml:space="preserve">San Pablo Market</t>
  </si>
  <si>
    <t xml:space="preserve">GRAND EXPRESS</t>
  </si>
  <si>
    <t xml:space="preserve">tablet</t>
  </si>
  <si>
    <t xml:space="preserve">SAM4S SAP6600</t>
  </si>
  <si>
    <t xml:space="preserve">EL MAZATLECO</t>
  </si>
  <si>
    <t xml:space="preserve">NCC-2</t>
  </si>
  <si>
    <t xml:space="preserve">SANCHO'S TAQUERIA</t>
  </si>
  <si>
    <t xml:space="preserve">NCC-1</t>
  </si>
  <si>
    <t xml:space="preserve">WEST WIND</t>
  </si>
  <si>
    <t xml:space="preserve">ER-940</t>
  </si>
  <si>
    <t xml:space="preserve">Star Grocery</t>
  </si>
  <si>
    <t xml:space="preserve">La Hacienda</t>
  </si>
  <si>
    <t xml:space="preserve">Armando</t>
  </si>
  <si>
    <t xml:space="preserve">NCC -1</t>
  </si>
  <si>
    <t xml:space="preserve">SOULTRANS SEAFOOD </t>
  </si>
  <si>
    <t xml:space="preserve">Scanner</t>
  </si>
  <si>
    <t xml:space="preserve">Theresa &amp; Johnny’s Cafe</t>
  </si>
  <si>
    <t xml:space="preserve">Donut King</t>
  </si>
  <si>
    <t xml:space="preserve">PET FOOD EXPRESS</t>
  </si>
  <si>
    <t xml:space="preserve">SCALE</t>
  </si>
  <si>
    <t xml:space="preserve">BUTLER AMUSEMENTS</t>
  </si>
  <si>
    <t xml:space="preserve">BELLAM PRODUCE</t>
  </si>
  <si>
    <t xml:space="preserve">SAM4S ER945</t>
  </si>
  <si>
    <t xml:space="preserve">HAPPY TACO</t>
  </si>
  <si>
    <t xml:space="preserve">LOS MEXICANOS CARNICERIA</t>
  </si>
  <si>
    <t xml:space="preserve">POINT RICHMOND MARKET</t>
  </si>
  <si>
    <t xml:space="preserve">License</t>
  </si>
  <si>
    <t xml:space="preserve">TAQUERIA TEPA</t>
  </si>
  <si>
    <t xml:space="preserve">SAM4S ER940</t>
  </si>
  <si>
    <t xml:space="preserve">El Patron</t>
  </si>
  <si>
    <t xml:space="preserve">GEARY &amp; HYDE MKT</t>
  </si>
  <si>
    <t xml:space="preserve">Woerners Liquor</t>
  </si>
  <si>
    <t xml:space="preserve">ER-945</t>
  </si>
  <si>
    <t xml:space="preserve">WOERNERS LIQUORS</t>
  </si>
  <si>
    <t xml:space="preserve">Marina Parkeway Liquors</t>
  </si>
  <si>
    <r>
      <rPr>
        <sz val="11"/>
        <color rgb="FF000000"/>
        <rFont val="Calibri"/>
        <family val="2"/>
        <charset val="1"/>
      </rPr>
      <t xml:space="preserve">1</t>
    </r>
    <r>
      <rPr>
        <vertAlign val="superscript"/>
        <sz val="11"/>
        <color rgb="FF000000"/>
        <rFont val="Calibri"/>
        <family val="2"/>
        <charset val="1"/>
      </rPr>
      <t xml:space="preserve">st</t>
    </r>
    <r>
      <rPr>
        <sz val="11"/>
        <color rgb="FF000000"/>
        <rFont val="Calibri"/>
        <family val="2"/>
        <charset val="1"/>
      </rPr>
      <t xml:space="preserve"> Machine</t>
    </r>
  </si>
  <si>
    <t xml:space="preserve">Customer robber</t>
  </si>
  <si>
    <r>
      <rPr>
        <sz val="11"/>
        <color rgb="FF000000"/>
        <rFont val="Calibri"/>
        <family val="2"/>
        <charset val="1"/>
      </rPr>
      <t xml:space="preserve">2</t>
    </r>
    <r>
      <rPr>
        <vertAlign val="superscript"/>
        <sz val="11"/>
        <color rgb="FF000000"/>
        <rFont val="Calibri"/>
        <family val="2"/>
        <charset val="1"/>
      </rPr>
      <t xml:space="preserve">nd</t>
    </r>
    <r>
      <rPr>
        <sz val="11"/>
        <color rgb="FF000000"/>
        <rFont val="Calibri"/>
        <family val="2"/>
        <charset val="1"/>
      </rPr>
      <t xml:space="preserve"> Machine</t>
    </r>
  </si>
  <si>
    <t xml:space="preserve">PETRIFIED FOREST</t>
  </si>
  <si>
    <t xml:space="preserve">rental</t>
  </si>
  <si>
    <t xml:space="preserve">LA TIENDITA</t>
  </si>
  <si>
    <t xml:space="preserve">ER-265</t>
  </si>
  <si>
    <t xml:space="preserve">US LIQUOR</t>
  </si>
  <si>
    <t xml:space="preserve">ONSITE SVC</t>
  </si>
  <si>
    <t xml:space="preserve">BAR BOCCE</t>
  </si>
  <si>
    <t xml:space="preserve">EDEN MEDICAL CENTER</t>
  </si>
  <si>
    <t xml:space="preserve">SAM4S ER265</t>
  </si>
  <si>
    <t xml:space="preserve">FOOD 24 MARKET</t>
  </si>
  <si>
    <t xml:space="preserve">PUPUSERIA BLANKITA</t>
  </si>
  <si>
    <t xml:space="preserve">SUTTER NOVATO HEALTH</t>
  </si>
  <si>
    <t xml:space="preserve">Ace Hardware</t>
  </si>
  <si>
    <t xml:space="preserve">ER-260</t>
  </si>
  <si>
    <t xml:space="preserve">ALL STAR DONUT</t>
  </si>
  <si>
    <t xml:space="preserve">CORTE MADERA SHOE REPAIR</t>
  </si>
  <si>
    <t xml:space="preserve">ECR</t>
  </si>
  <si>
    <t xml:space="preserve">PETRIFIED FOREST GIFT SHOP</t>
  </si>
  <si>
    <t xml:space="preserve">U SAVE LIQUOR</t>
  </si>
  <si>
    <t xml:space="preserve">SCANNER</t>
  </si>
  <si>
    <t xml:space="preserve">TARTINE BAKERY</t>
  </si>
  <si>
    <t xml:space="preserve">TMU220B</t>
  </si>
  <si>
    <t xml:space="preserve">POINT RICHMOND MARKET </t>
  </si>
  <si>
    <t xml:space="preserve">CHICKEN EXPRESS</t>
  </si>
  <si>
    <t xml:space="preserve">printer</t>
  </si>
  <si>
    <t xml:space="preserve">WAGON WHEEL</t>
  </si>
  <si>
    <t xml:space="preserve">Total 2022</t>
  </si>
  <si>
    <t xml:space="preserve">Sales 2023</t>
  </si>
  <si>
    <t xml:space="preserve">Solano Market</t>
  </si>
  <si>
    <t xml:space="preserve">Scale</t>
  </si>
  <si>
    <t xml:space="preserve">Won</t>
  </si>
  <si>
    <t xml:space="preserve">WON</t>
  </si>
  <si>
    <t xml:space="preserve">Coco’s Mercado</t>
  </si>
  <si>
    <t xml:space="preserve">CL5500</t>
  </si>
  <si>
    <t xml:space="preserve">UC Market</t>
  </si>
  <si>
    <t xml:space="preserve">Estrella Market</t>
  </si>
  <si>
    <t xml:space="preserve">CL7200</t>
  </si>
  <si>
    <t xml:space="preserve">L&amp;L RWC</t>
  </si>
  <si>
    <t xml:space="preserve">POINT RICHMOND MKT</t>
  </si>
  <si>
    <t xml:space="preserve">EUROPA EXPRESS MKT</t>
  </si>
  <si>
    <t xml:space="preserve">Avenue Market</t>
  </si>
  <si>
    <t xml:space="preserve">Fred’s Liquor</t>
  </si>
  <si>
    <t xml:space="preserve">Hawaiian Drive Inn</t>
  </si>
  <si>
    <t xml:space="preserve">Mikes Market</t>
  </si>
  <si>
    <t xml:space="preserve">Gathering Thyme</t>
  </si>
  <si>
    <t xml:space="preserve">Fiesta Liquor</t>
  </si>
  <si>
    <t xml:space="preserve">Simran</t>
  </si>
  <si>
    <t xml:space="preserve">805-407-1305</t>
  </si>
  <si>
    <t xml:space="preserve">SPS-3000</t>
  </si>
  <si>
    <t xml:space="preserve">Sun Hop Fat</t>
  </si>
  <si>
    <t xml:space="preserve">Sam4s SAP630</t>
  </si>
  <si>
    <t xml:space="preserve">proposal sent</t>
  </si>
  <si>
    <t xml:space="preserve">Brothers Farmer Market</t>
  </si>
  <si>
    <t xml:space="preserve">Bret Harte Market</t>
  </si>
  <si>
    <t xml:space="preserve">Tacos Sinaloa</t>
  </si>
  <si>
    <t xml:space="preserve">Chicken Express</t>
  </si>
  <si>
    <t xml:space="preserve">Euromix</t>
  </si>
  <si>
    <t xml:space="preserve">Europa Express</t>
  </si>
  <si>
    <t xml:space="preserve">Boris</t>
  </si>
  <si>
    <t xml:space="preserve">La Rosa Market &amp; Taqueria</t>
  </si>
  <si>
    <t xml:space="preserve">Kumar Food Mart</t>
  </si>
  <si>
    <t xml:space="preserve">Mayflower Market</t>
  </si>
  <si>
    <t xml:space="preserve">Pal’s Liquor Wine &amp; Grocery</t>
  </si>
  <si>
    <t xml:space="preserve">J &amp; A Market</t>
  </si>
  <si>
    <t xml:space="preserve">El Maza</t>
  </si>
  <si>
    <t xml:space="preserve">Francisco</t>
  </si>
  <si>
    <t xml:space="preserve">proposal generated</t>
  </si>
  <si>
    <t xml:space="preserve">Kwikee Mart</t>
  </si>
  <si>
    <t xml:space="preserve">Mi Casa</t>
  </si>
  <si>
    <t xml:space="preserve">Deposit</t>
  </si>
  <si>
    <t xml:space="preserve">Ace Cider</t>
  </si>
  <si>
    <t xml:space="preserve">Lindberg Lumber</t>
  </si>
  <si>
    <t xml:space="preserve">Bill</t>
  </si>
  <si>
    <t xml:space="preserve">(707) 485-8021</t>
  </si>
  <si>
    <t xml:space="preserve">Not interested</t>
  </si>
  <si>
    <t xml:space="preserve">Sonoma Taco</t>
  </si>
  <si>
    <t xml:space="preserve">Neil</t>
  </si>
  <si>
    <t xml:space="preserve">707-984-8145</t>
  </si>
  <si>
    <t xml:space="preserve">Sonoma Market</t>
  </si>
  <si>
    <t xml:space="preserve">ah</t>
  </si>
  <si>
    <t xml:space="preserve">Mandeep</t>
  </si>
  <si>
    <t xml:space="preserve">Ruthies</t>
  </si>
  <si>
    <t xml:space="preserve">Point Richmond</t>
  </si>
  <si>
    <t xml:space="preserve">Cove Coffee</t>
  </si>
  <si>
    <t xml:space="preserve">Goodwill Redwood Empire</t>
  </si>
  <si>
    <t xml:space="preserve">TAP Plastics - Corp</t>
  </si>
  <si>
    <t xml:space="preserve">Laney</t>
  </si>
  <si>
    <t xml:space="preserve">TE-2200</t>
  </si>
  <si>
    <t xml:space="preserve">503-230-0770</t>
  </si>
  <si>
    <t xml:space="preserve">Geary &amp; Hyde Market</t>
  </si>
  <si>
    <t xml:space="preserve">Andy Patel – 415-760-9315</t>
  </si>
  <si>
    <t xml:space="preserve">Reconditioned Terminal</t>
  </si>
  <si>
    <t xml:space="preserve">Satinder</t>
  </si>
  <si>
    <t xml:space="preserve">Working</t>
  </si>
  <si>
    <t xml:space="preserve">3 Star Food &amp; Liquor</t>
  </si>
  <si>
    <t xml:space="preserve">6 To Late Food &amp; Liquor</t>
  </si>
  <si>
    <t xml:space="preserve">705 Gold Lake Dr Ste 340</t>
  </si>
  <si>
    <t xml:space="preserve">Amanda</t>
  </si>
  <si>
    <t xml:space="preserve">Micros</t>
  </si>
  <si>
    <t xml:space="preserve">916-985-2665</t>
  </si>
  <si>
    <t xml:space="preserve">looking in the before November</t>
  </si>
  <si>
    <t xml:space="preserve">online orders through pos</t>
  </si>
  <si>
    <t xml:space="preserve">Abe's Liquor &amp; Market</t>
  </si>
  <si>
    <t xml:space="preserve">AC Liquor and Food Mart</t>
  </si>
  <si>
    <t xml:space="preserve">Antioch Water Park</t>
  </si>
  <si>
    <t xml:space="preserve">Antonio's Quick Lunch</t>
  </si>
  <si>
    <t xml:space="preserve">Ashby Supermarket</t>
  </si>
  <si>
    <t xml:space="preserve">Bagel Street Café - Danville</t>
  </si>
  <si>
    <t xml:space="preserve">Bagel Street Café - Pleasanton</t>
  </si>
  <si>
    <t xml:space="preserve">Bagel Street Café - Sunnyvale</t>
  </si>
  <si>
    <t xml:space="preserve">Bagel Street Café - Tracy</t>
  </si>
  <si>
    <t xml:space="preserve">Black &amp; White Market</t>
  </si>
  <si>
    <t xml:space="preserve">Bottleneck Liquor</t>
  </si>
  <si>
    <t xml:space="preserve">Caramba Restaurant</t>
  </si>
  <si>
    <t xml:space="preserve">Cassave Restaurant &amp; Taqueria</t>
  </si>
  <si>
    <t xml:space="preserve">Charley's Liquor &amp; Deli</t>
  </si>
  <si>
    <t xml:space="preserve">Cheaper Cigarettes – Arcata</t>
  </si>
  <si>
    <t xml:space="preserve">Cigarette City Plus</t>
  </si>
  <si>
    <t xml:space="preserve">Connie's Pond &amp; Garden</t>
  </si>
  <si>
    <t xml:space="preserve">Connie's Pond &amp; Garden #2</t>
  </si>
  <si>
    <t xml:space="preserve">D &amp; M Liquors &amp; Deli</t>
  </si>
  <si>
    <t xml:space="preserve">Dave's Liquor &amp; Food</t>
  </si>
  <si>
    <t xml:space="preserve">Discount Cigarettes - SC</t>
  </si>
  <si>
    <t xml:space="preserve">Discount Cigarettes - Tracy</t>
  </si>
  <si>
    <t xml:space="preserve">Discount Fabrics - Berkeley</t>
  </si>
  <si>
    <t xml:space="preserve">Discount Fabrics - SF</t>
  </si>
  <si>
    <t xml:space="preserve">Don Perico Mexican Restaurant</t>
  </si>
  <si>
    <t xml:space="preserve">Eden Med Cen- Gift Shop</t>
  </si>
  <si>
    <t xml:space="preserve">El Caballo Wraps</t>
  </si>
  <si>
    <t xml:space="preserve">El Paisano Carniceria</t>
  </si>
  <si>
    <t xml:space="preserve">Evergreen Produce - Oakland</t>
  </si>
  <si>
    <t xml:space="preserve">Fairfax Liquor</t>
  </si>
  <si>
    <t xml:space="preserve">Foster's Freeze - San Leandro</t>
  </si>
  <si>
    <t xml:space="preserve">Fosters Freeze - Pinole</t>
  </si>
  <si>
    <t xml:space="preserve">Friends of San Leandro Library</t>
  </si>
  <si>
    <t xml:space="preserve">George's Liquors</t>
  </si>
  <si>
    <t xml:space="preserve">Go Go Market</t>
  </si>
  <si>
    <t xml:space="preserve">Good &amp; Rich Dairy</t>
  </si>
  <si>
    <t xml:space="preserve">Grand Leader Market</t>
  </si>
  <si>
    <t xml:space="preserve">Greens &amp; Grains</t>
  </si>
  <si>
    <t xml:space="preserve">Hacienda Grill</t>
  </si>
  <si>
    <t xml:space="preserve">Haight &amp; Cole Liquor</t>
  </si>
  <si>
    <t xml:space="preserve">Harry Mason</t>
  </si>
  <si>
    <t xml:space="preserve">Harry's Drive In Liquor</t>
  </si>
  <si>
    <t xml:space="preserve">Karens Bakery and Cafe</t>
  </si>
  <si>
    <t xml:space="preserve">Subi</t>
  </si>
  <si>
    <t xml:space="preserve">karensbakery.com</t>
  </si>
  <si>
    <t xml:space="preserve">door dash</t>
  </si>
  <si>
    <t xml:space="preserve">King's Market</t>
  </si>
  <si>
    <t xml:space="preserve">La Mordida</t>
  </si>
  <si>
    <t xml:space="preserve">La Pinata #2</t>
  </si>
  <si>
    <t xml:space="preserve">La Tiendita</t>
  </si>
  <si>
    <t xml:space="preserve">La Tri Color Market</t>
  </si>
  <si>
    <t xml:space="preserve">Lakeside Market</t>
  </si>
  <si>
    <t xml:space="preserve">Las Montanas Mkt - San Pablo</t>
  </si>
  <si>
    <t xml:space="preserve">Luke's Local</t>
  </si>
  <si>
    <t xml:space="preserve">McGee's Bar &amp; Grill</t>
  </si>
  <si>
    <t xml:space="preserve">Mercado Del Sol</t>
  </si>
  <si>
    <t xml:space="preserve">Model Shoe Renew</t>
  </si>
  <si>
    <t xml:space="preserve">Paisano's Trattoria &amp; Pizzeria</t>
  </si>
  <si>
    <t xml:space="preserve">Palateria La Guadalajara</t>
  </si>
  <si>
    <t xml:space="preserve">Panderia Michoacan</t>
  </si>
  <si>
    <t xml:space="preserve">People's Market &amp; Liquor</t>
  </si>
  <si>
    <t xml:space="preserve">Pet Food Express - Corp</t>
  </si>
  <si>
    <t xml:space="preserve">Planet Fresh Burritos</t>
  </si>
  <si>
    <t xml:space="preserve">Pollo Supremo</t>
  </si>
  <si>
    <t xml:space="preserve">Ponte Roma</t>
  </si>
  <si>
    <t xml:space="preserve">Posh Bagel - Pleasant Hill</t>
  </si>
  <si>
    <t xml:space="preserve">Produce Pro</t>
  </si>
  <si>
    <t xml:space="preserve">Quadrus Café</t>
  </si>
  <si>
    <t xml:space="preserve">R&amp;H Liquor</t>
  </si>
  <si>
    <t xml:space="preserve">S &amp; S Liquor Store</t>
  </si>
  <si>
    <t xml:space="preserve">San Leandro Public Library</t>
  </si>
  <si>
    <t xml:space="preserve">SF Fried Chicken</t>
  </si>
  <si>
    <t xml:space="preserve">Sidewalk Juice</t>
  </si>
  <si>
    <t xml:space="preserve">Sistas Soul Food Kafe</t>
  </si>
  <si>
    <t xml:space="preserve">Smokers Gift Shop - Hayward</t>
  </si>
  <si>
    <t xml:space="preserve">Spectator Bookstore</t>
  </si>
  <si>
    <t xml:space="preserve">Spices 4 Less</t>
  </si>
  <si>
    <t xml:space="preserve">sueb@karensbakery.com</t>
  </si>
  <si>
    <t xml:space="preserve">Super Mercado Mi Tierra #7 - S/L</t>
  </si>
  <si>
    <t xml:space="preserve">Sutter – Novato</t>
  </si>
  <si>
    <t xml:space="preserve">TAP Plastics - El Cerrito</t>
  </si>
  <si>
    <t xml:space="preserve">TAP Plastics - Pleasanton</t>
  </si>
  <si>
    <t xml:space="preserve">TAP Plastics - San Mateo</t>
  </si>
  <si>
    <t xml:space="preserve">TAP Plastics - Santa Rosa</t>
  </si>
  <si>
    <t xml:space="preserve">TAP Plastics - SF</t>
  </si>
  <si>
    <t xml:space="preserve">Taqueria y Pupuseria</t>
  </si>
  <si>
    <t xml:space="preserve">Telegraph Quality Market</t>
  </si>
  <si>
    <t xml:space="preserve">The Avenue Bar</t>
  </si>
  <si>
    <t xml:space="preserve">La Esperanza</t>
  </si>
  <si>
    <t xml:space="preserve">George</t>
  </si>
  <si>
    <t xml:space="preserve">510-886-6070</t>
  </si>
  <si>
    <t xml:space="preserve">Valenica Whole Foods</t>
  </si>
  <si>
    <t xml:space="preserve">Needs new POS system</t>
  </si>
  <si>
    <t xml:space="preserve">West Liquors</t>
  </si>
  <si>
    <t xml:space="preserve">Western Garden Nursery</t>
  </si>
  <si>
    <t xml:space="preserve">White Elephant - Oak. Museum</t>
  </si>
  <si>
    <t xml:space="preserve">Zio Fraedo – Pleasant Hill</t>
  </si>
  <si>
    <t xml:space="preserve">Total 2023</t>
  </si>
  <si>
    <t xml:space="preserve">COASTAL PACIFIC</t>
  </si>
  <si>
    <t xml:space="preserve">CASS INC</t>
  </si>
  <si>
    <t xml:space="preserve">SOL FOOD COMMISSARY</t>
  </si>
  <si>
    <t xml:space="preserve">SOL FOOD</t>
  </si>
  <si>
    <t xml:space="preserve">CASA LUPE</t>
  </si>
  <si>
    <t xml:space="preserve">BOH-WILDSEED</t>
  </si>
  <si>
    <t xml:space="preserve">CALISTOGA INN</t>
  </si>
  <si>
    <t xml:space="preserve">WATERBAR</t>
  </si>
  <si>
    <t xml:space="preserve">MARINA SUPER</t>
  </si>
  <si>
    <t xml:space="preserve">ROKA AKOR</t>
  </si>
  <si>
    <t xml:space="preserve">EPIC STEAK</t>
  </si>
  <si>
    <t xml:space="preserve">HARVEST MARKET</t>
  </si>
  <si>
    <t xml:space="preserve">VILLAGE MARKET &amp; PIZZA</t>
  </si>
  <si>
    <t xml:space="preserve">POGGIO</t>
  </si>
  <si>
    <t xml:space="preserve">STARK'S STEAKHOUSE</t>
  </si>
  <si>
    <t xml:space="preserve">TAQUERIA EL GORDO</t>
  </si>
  <si>
    <t xml:space="preserve">INSALATA'S</t>
  </si>
  <si>
    <t xml:space="preserve">UNCLE YU'S</t>
  </si>
  <si>
    <t xml:space="preserve">COCO'S MERCADO</t>
  </si>
  <si>
    <t xml:space="preserve">THE CANTINA</t>
  </si>
  <si>
    <t xml:space="preserve">5TH ST STEAKHOUSE</t>
  </si>
  <si>
    <t xml:space="preserve">THE TRIDENT</t>
  </si>
  <si>
    <t xml:space="preserve">FARMHOUSE LOCAL</t>
  </si>
  <si>
    <t xml:space="preserve">FISH</t>
  </si>
  <si>
    <t xml:space="preserve">BUNGALOW 44</t>
  </si>
  <si>
    <t xml:space="preserve">MI RANCHO MARKET</t>
  </si>
  <si>
    <t xml:space="preserve">ROSE'S CAFÉ</t>
  </si>
  <si>
    <t xml:space="preserve">GUERRA QUALITY MEATS</t>
  </si>
  <si>
    <t xml:space="preserve">STATE BIRD</t>
  </si>
  <si>
    <t xml:space="preserve">EVERGREEN PRODUCE</t>
  </si>
  <si>
    <t xml:space="preserve">MONTI'S ROTISSERIE</t>
  </si>
  <si>
    <t xml:space="preserve">LEFT BANK</t>
  </si>
  <si>
    <t xml:space="preserve">GUEST HOUSE</t>
  </si>
  <si>
    <t xml:space="preserve">GROSSMAN'S NOSHERY</t>
  </si>
  <si>
    <t xml:space="preserve">BUCKEYE ROADHOUSE</t>
  </si>
  <si>
    <t xml:space="preserve">TACOS SINALOA</t>
  </si>
  <si>
    <t xml:space="preserve">McINNIS GOLF</t>
  </si>
  <si>
    <t xml:space="preserve">ESTRELLA'S MARKET</t>
  </si>
  <si>
    <t xml:space="preserve">SILVERS AT WHARF</t>
  </si>
  <si>
    <t xml:space="preserve">THREE BROTHERS</t>
  </si>
  <si>
    <t xml:space="preserve">PEACOCK GAP</t>
  </si>
  <si>
    <t xml:space="preserve">PURITY MARKET</t>
  </si>
  <si>
    <t xml:space="preserve">BOCA PIZZA</t>
  </si>
  <si>
    <t xml:space="preserve">HOUSE OF PRIME RIB</t>
  </si>
  <si>
    <t xml:space="preserve">MOUNTAIN MIKE'S</t>
  </si>
  <si>
    <t xml:space="preserve">CHUCK CORICA GC</t>
  </si>
  <si>
    <t xml:space="preserve">BOH-A MANO</t>
  </si>
  <si>
    <t xml:space="preserve">LA TOSCANA</t>
  </si>
  <si>
    <t xml:space="preserve">BRAVAS DE TAPAS</t>
  </si>
  <si>
    <t xml:space="preserve">ZAYTOON</t>
  </si>
  <si>
    <t xml:space="preserve">CELIA'S</t>
  </si>
  <si>
    <t xml:space="preserve">BRET HARTE MARKET</t>
  </si>
  <si>
    <t xml:space="preserve">HARMONY</t>
  </si>
  <si>
    <t xml:space="preserve">DELANCEY STREET</t>
  </si>
  <si>
    <t xml:space="preserve">VALENCIA WHOLE FOODS</t>
  </si>
  <si>
    <t xml:space="preserve">LA SALLE'S</t>
  </si>
  <si>
    <t xml:space="preserve">YANK SING</t>
  </si>
  <si>
    <t xml:space="preserve">LOTUS INDIAN CUISINE</t>
  </si>
  <si>
    <t xml:space="preserve">SAN RAFAEL JOE'S</t>
  </si>
  <si>
    <t xml:space="preserve">PUB REPUBLIC</t>
  </si>
  <si>
    <t xml:space="preserve">TOMATINA</t>
  </si>
  <si>
    <t xml:space="preserve">PACIFICO RESTAURANTE</t>
  </si>
  <si>
    <t xml:space="preserve">RILEY'S</t>
  </si>
  <si>
    <t xml:space="preserve">ATWATER TAVERN</t>
  </si>
  <si>
    <t xml:space="preserve">KIMONO</t>
  </si>
  <si>
    <t xml:space="preserve">CROSSROADS CAFÉ</t>
  </si>
  <si>
    <t xml:space="preserve">BOH-TAILOR'S SON</t>
  </si>
  <si>
    <t xml:space="preserve">PLAYA RESTAURANT</t>
  </si>
  <si>
    <t xml:space="preserve">BELLAM SELF STORAGE</t>
  </si>
  <si>
    <t xml:space="preserve">IT'S ITALIA</t>
  </si>
  <si>
    <t xml:space="preserve">ANDI'S MARKET</t>
  </si>
  <si>
    <t xml:space="preserve">AMAKARA</t>
  </si>
  <si>
    <t xml:space="preserve">STAR GROCERY</t>
  </si>
  <si>
    <t xml:space="preserve">BOH- LOLINDA</t>
  </si>
  <si>
    <t xml:space="preserve">ZIO FRAEDO</t>
  </si>
  <si>
    <t xml:space="preserve">CELIA'S/XALISCO</t>
  </si>
  <si>
    <t xml:space="preserve">DINO'S</t>
  </si>
  <si>
    <t xml:space="preserve">BOH-FLORES</t>
  </si>
  <si>
    <t xml:space="preserve">ARMANDO'S</t>
  </si>
  <si>
    <t xml:space="preserve">SAN BRUNO SUPER</t>
  </si>
  <si>
    <t xml:space="preserve">THE SEA BY ALEXANDERS</t>
  </si>
  <si>
    <t xml:space="preserve">STATION HOUSE CAFÉ</t>
  </si>
  <si>
    <t xml:space="preserve">FRANKY'S</t>
  </si>
  <si>
    <t xml:space="preserve">OCEANVIEW DINER</t>
  </si>
  <si>
    <t xml:space="preserve">MARINITAS</t>
  </si>
  <si>
    <t xml:space="preserve">HI DIVE</t>
  </si>
  <si>
    <t xml:space="preserve">KEZAR PUB</t>
  </si>
  <si>
    <t xml:space="preserve">GRAZIE</t>
  </si>
  <si>
    <t xml:space="preserve">lue b</t>
  </si>
  <si>
    <t xml:space="preserve">EASY RIDER</t>
  </si>
  <si>
    <t xml:space="preserve">BULL VALLEY</t>
  </si>
  <si>
    <t xml:space="preserve">MONICA'S LIVERMORE</t>
  </si>
  <si>
    <t xml:space="preserve">EL TORO TAQUERIA</t>
  </si>
  <si>
    <t xml:space="preserve">FARMSTEAD</t>
  </si>
  <si>
    <t xml:space="preserve">KITCHEN DOOR</t>
  </si>
  <si>
    <t xml:space="preserve">PARADISE PARK CAFÉ</t>
  </si>
  <si>
    <t xml:space="preserve">BIRD &amp; THE BOTTLE</t>
  </si>
  <si>
    <t xml:space="preserve">FORGE IN THE FOREST</t>
  </si>
  <si>
    <t xml:space="preserve">TERZO</t>
  </si>
  <si>
    <t xml:space="preserve">BEN FRANKLIN</t>
  </si>
  <si>
    <t xml:space="preserve">SAN BRUNO MKT</t>
  </si>
  <si>
    <t xml:space="preserve">ERNEST</t>
  </si>
  <si>
    <t xml:space="preserve">SAYLOR'S</t>
  </si>
  <si>
    <t xml:space="preserve">PETIT LEFT BANK</t>
  </si>
  <si>
    <t xml:space="preserve">LA BURRITA</t>
  </si>
  <si>
    <t xml:space="preserve">IRISH TIMES</t>
  </si>
  <si>
    <t xml:space="preserve">NASH &amp; TENDER</t>
  </si>
  <si>
    <t xml:space="preserve">LOQUITA</t>
  </si>
  <si>
    <t xml:space="preserve">VESUVIO</t>
  </si>
  <si>
    <t xml:space="preserve">PICANTE</t>
  </si>
  <si>
    <t xml:space="preserve">RAMON'S MEXICAN RESTAURANT</t>
  </si>
  <si>
    <t xml:space="preserve">SEABOWL</t>
  </si>
  <si>
    <t xml:space="preserve">LA VAL'S PIZZA</t>
  </si>
  <si>
    <t xml:space="preserve">SORELLA CAFÉ</t>
  </si>
  <si>
    <t xml:space="preserve">ANAHEIM WHITE HOUSE</t>
  </si>
  <si>
    <t xml:space="preserve">ACHILLES BY SEA</t>
  </si>
  <si>
    <t xml:space="preserve">TRIBUNE RESTAURANT</t>
  </si>
  <si>
    <t xml:space="preserve">TERIYAKI MADNESS</t>
  </si>
  <si>
    <t xml:space="preserve">PEPITO'S</t>
  </si>
  <si>
    <t xml:space="preserve">MI CASA CAFÉ</t>
  </si>
  <si>
    <t xml:space="preserve">OLD CHICAGO PIZZA DELIVERY</t>
  </si>
  <si>
    <t xml:space="preserve">FINAL FINAL</t>
  </si>
  <si>
    <t xml:space="preserve">SAUSALITO YACHT CLUB</t>
  </si>
  <si>
    <t xml:space="preserve">BOH- A MANO</t>
  </si>
  <si>
    <t xml:space="preserve">THE MORRIS</t>
  </si>
  <si>
    <t xml:space="preserve">BLUE HERON</t>
  </si>
  <si>
    <t xml:space="preserve">LIGHTHOUSE CAFÉ</t>
  </si>
  <si>
    <t xml:space="preserve">PRECITA PARK CAFÉ</t>
  </si>
  <si>
    <t xml:space="preserve">COMFORTS CAFÉ</t>
  </si>
  <si>
    <t xml:space="preserve">VILLA SPORT</t>
  </si>
  <si>
    <t xml:space="preserve">LOS CAPORALES</t>
  </si>
  <si>
    <t xml:space="preserve">DUBOCE PARK CAFÉ</t>
  </si>
  <si>
    <t xml:space="preserve">DOLORES PARK CAFÉ</t>
  </si>
  <si>
    <t xml:space="preserve">UNION ST PRODUCE</t>
  </si>
  <si>
    <t xml:space="preserve">WHITE CHAPEL</t>
  </si>
  <si>
    <t xml:space="preserve">ANANDA FUARA</t>
  </si>
  <si>
    <t xml:space="preserve">SKIP'S MUSIC</t>
  </si>
  <si>
    <t xml:space="preserve">EL CHARRO SUPER MERCADO</t>
  </si>
  <si>
    <t xml:space="preserve">EL POLLO LICO</t>
  </si>
  <si>
    <t xml:space="preserve">COTE OUEST</t>
  </si>
  <si>
    <t xml:space="preserve">MAGNOLIA PARK KITCHEN</t>
  </si>
  <si>
    <t xml:space="preserve">ALLEY &amp; VINE</t>
  </si>
  <si>
    <t xml:space="preserve">PETE'S 881</t>
  </si>
  <si>
    <t xml:space="preserve">LE CROISSANT</t>
  </si>
  <si>
    <t xml:space="preserve">BISTRO 45</t>
  </si>
  <si>
    <t xml:space="preserve">KELL'S IRISH </t>
  </si>
  <si>
    <t xml:space="preserve">CENTRAL MARKET</t>
  </si>
  <si>
    <t xml:space="preserve">BLUE BARN</t>
  </si>
  <si>
    <t xml:space="preserve">LIGHTHOUSE</t>
  </si>
  <si>
    <t xml:space="preserve">MOYLAN'S</t>
  </si>
  <si>
    <t xml:space="preserve">SABELLA &amp; LA TORRE</t>
  </si>
  <si>
    <t xml:space="preserve">RIVER FRONT CAFÉ</t>
  </si>
  <si>
    <t xml:space="preserve">CAFÉ LOTUS</t>
  </si>
  <si>
    <t xml:space="preserve">ST FRANCIS FOUNTAIN</t>
  </si>
  <si>
    <t xml:space="preserve">MOSAIC FOUR POINTS</t>
  </si>
  <si>
    <t xml:space="preserve">HI WAY BURGER</t>
  </si>
  <si>
    <t xml:space="preserve">BACCO RISTORANTE</t>
  </si>
  <si>
    <t xml:space="preserve">STEINS BEER</t>
  </si>
  <si>
    <t xml:space="preserve">ACRE KITCHEN &amp; BAR</t>
  </si>
  <si>
    <t xml:space="preserve">SEVEN HILLS</t>
  </si>
  <si>
    <t xml:space="preserve">MARIN OFFICE SUPPLY</t>
  </si>
  <si>
    <t xml:space="preserve">MARIN RESOURCE RECOVERY</t>
  </si>
  <si>
    <t xml:space="preserve">MAYFLOWER</t>
  </si>
  <si>
    <t xml:space="preserve">LUNA DE XELAJU</t>
  </si>
  <si>
    <t xml:space="preserve">RUTH CHRIS STEAKHOUSE</t>
  </si>
  <si>
    <t xml:space="preserve">WILD FIRE PUBLIC HOUSE</t>
  </si>
  <si>
    <t xml:space="preserve">THE FORGE HANDCRAFTED PIZZA</t>
  </si>
  <si>
    <t xml:space="preserve">FRONT PORCH</t>
  </si>
  <si>
    <t xml:space="preserve">OLD CHICAGO PIZZA</t>
  </si>
  <si>
    <t xml:space="preserve">RAMP RESTAURANT</t>
  </si>
  <si>
    <t xml:space="preserve">WESBURGERS N MORE</t>
  </si>
  <si>
    <t xml:space="preserve">LA RAZA SUPER</t>
  </si>
  <si>
    <t xml:space="preserve">BRITANNIA ARMS</t>
  </si>
  <si>
    <t xml:space="preserve">HAPPY TACO TAQUERIA</t>
  </si>
  <si>
    <t xml:space="preserve">VILLA CORONA</t>
  </si>
  <si>
    <t xml:space="preserve">McINNIS PARK GOLF CENTER</t>
  </si>
  <si>
    <t xml:space="preserve">DIYAR</t>
  </si>
  <si>
    <t xml:space="preserve">TAGLIAFERRI DELI</t>
  </si>
  <si>
    <t xml:space="preserve">EL CAMINO</t>
  </si>
  <si>
    <t xml:space="preserve">LEFT BANK BRASSERIE</t>
  </si>
  <si>
    <t xml:space="preserve">SWEENEY'S GRILL &amp; BAR</t>
  </si>
  <si>
    <t xml:space="preserve">MERSEA RESTAURANT</t>
  </si>
  <si>
    <t xml:space="preserve">BOLINAS PEOPLE STORE</t>
  </si>
  <si>
    <t xml:space="preserve">COUNTRY GABLES</t>
  </si>
  <si>
    <t xml:space="preserve">ROADSIDE BBQ</t>
  </si>
  <si>
    <t xml:space="preserve">rossm</t>
  </si>
  <si>
    <t xml:space="preserve">ROBATA GRILL</t>
  </si>
  <si>
    <t xml:space="preserve">CARAMBA</t>
  </si>
  <si>
    <t xml:space="preserve">MARIN RESOURCE </t>
  </si>
  <si>
    <t xml:space="preserve">SP PLUS</t>
  </si>
  <si>
    <t xml:space="preserve">LIGHTHOUSE BAR &amp; GRILL</t>
  </si>
  <si>
    <t xml:space="preserve">LIGHTHOUSE BAR</t>
  </si>
  <si>
    <t xml:space="preserve">TOMATINA </t>
  </si>
  <si>
    <t xml:space="preserve">VILLAGE ROTISSERIE</t>
  </si>
  <si>
    <t xml:space="preserve">CHARLEY'S LIQUOR &amp; DELI</t>
  </si>
  <si>
    <t xml:space="preserve">HEN HOUSE BREWING</t>
  </si>
  <si>
    <t xml:space="preserve">ALEJANDRO'S</t>
  </si>
  <si>
    <t xml:space="preserve">GRACIAS MADRE</t>
  </si>
  <si>
    <t xml:space="preserve">CANNETI ROADHOUSE</t>
  </si>
  <si>
    <t xml:space="preserve">EDDIE PAPAS</t>
  </si>
  <si>
    <t xml:space="preserve">POINT RICHMOND</t>
  </si>
  <si>
    <t xml:space="preserve">BARRELHEAD BREWHOUSE</t>
  </si>
  <si>
    <t xml:space="preserve">D&amp;M LIQUOR</t>
  </si>
  <si>
    <t xml:space="preserve">DISCOUNT FABRICS</t>
  </si>
  <si>
    <t xml:space="preserve">FLOWERCRAFT</t>
  </si>
  <si>
    <t xml:space="preserve">REX ACE HARDWARE</t>
  </si>
  <si>
    <t xml:space="preserve">SWEET THINGS</t>
  </si>
  <si>
    <t xml:space="preserve">CAFFE MACARONI</t>
  </si>
  <si>
    <t xml:space="preserve">JASMINE EXPRESS</t>
  </si>
  <si>
    <t xml:space="preserve">LONE PALM</t>
  </si>
  <si>
    <t xml:space="preserve">ARTEAGA'S</t>
  </si>
  <si>
    <t xml:space="preserve">CAFFE GRECO</t>
  </si>
  <si>
    <t xml:space="preserve">DIVINO</t>
  </si>
  <si>
    <t xml:space="preserve">PERLE WINE BAR</t>
  </si>
  <si>
    <t xml:space="preserve">CHOWDERS</t>
  </si>
  <si>
    <t xml:space="preserve">FLOORCRAFT</t>
  </si>
  <si>
    <t xml:space="preserve">GOLDEN BEAR PRODUCE</t>
  </si>
  <si>
    <t xml:space="preserve">GRAND LEADER MARKET</t>
  </si>
  <si>
    <t xml:space="preserve">ROOKIES SPORTS BAR</t>
  </si>
  <si>
    <t xml:space="preserve">SAN LEANDRO PUBLIC LIBRARY</t>
  </si>
  <si>
    <t xml:space="preserve">MAGNOLIA OF MILLBRAE</t>
  </si>
  <si>
    <t xml:space="preserve">GREAT AMERICAN  MUSIC HALL</t>
  </si>
  <si>
    <t xml:space="preserve">L&amp;L BBQ</t>
  </si>
  <si>
    <t xml:space="preserve">MARIN BREW CO</t>
  </si>
  <si>
    <t xml:space="preserve">THERESA &amp; JOHNNY</t>
  </si>
  <si>
    <t xml:space="preserve">UCHIWA RAMEN</t>
  </si>
  <si>
    <t xml:space="preserve">JAY'S CHEESESTEAK</t>
  </si>
  <si>
    <t xml:space="preserve">JENSEN'S</t>
  </si>
  <si>
    <t xml:space="preserve">MILL VALLEY SWIRL</t>
  </si>
  <si>
    <t xml:space="preserve">VINEYARD MARKET</t>
  </si>
  <si>
    <t xml:space="preserve">AUTO CITY</t>
  </si>
  <si>
    <t xml:space="preserve">La Azteca</t>
  </si>
  <si>
    <t xml:space="preserve">LA ROSA MKT &amp; TAQUERIA</t>
  </si>
  <si>
    <t xml:space="preserve">JENNY'S GIANT BURGER</t>
  </si>
  <si>
    <t xml:space="preserve">LA AZTECA #2</t>
  </si>
  <si>
    <t xml:space="preserve">MARK LEWIS</t>
  </si>
  <si>
    <t xml:space="preserve">SCOMA'S</t>
  </si>
  <si>
    <t xml:space="preserve">SOURDOUGH &amp; CO</t>
  </si>
  <si>
    <t xml:space="preserve">TONY'S CABLE CAR</t>
  </si>
  <si>
    <t xml:space="preserve">SANDY'S CLEANERS</t>
  </si>
  <si>
    <t xml:space="preserve">BESO</t>
  </si>
  <si>
    <t xml:space="preserve">DONUT KING</t>
  </si>
  <si>
    <t xml:space="preserve">MOON 283</t>
  </si>
  <si>
    <t xml:space="preserve">PORT OF SUBS</t>
  </si>
  <si>
    <t xml:space="preserve">QUICK MART</t>
  </si>
  <si>
    <t xml:space="preserve">ROCKRIDGE CAFÉ</t>
  </si>
  <si>
    <t xml:space="preserve">WAGON WHEEL LIQ</t>
  </si>
  <si>
    <t xml:space="preserve">WEST PORTAL DAILY</t>
  </si>
  <si>
    <t xml:space="preserve">WOODSIDE MANOR LIQUOR</t>
  </si>
  <si>
    <t xml:space="preserve">22ND &amp; IRVING MARKET</t>
  </si>
  <si>
    <t xml:space="preserve">CAFÉ LA HAYE</t>
  </si>
  <si>
    <t xml:space="preserve">DOYLE'S PUB &amp; TAVERN</t>
  </si>
  <si>
    <t xml:space="preserve">EL PAISANO CARNICERIA</t>
  </si>
  <si>
    <t xml:space="preserve">LOTUS CURRY HOUSE</t>
  </si>
  <si>
    <t xml:space="preserve">MR T'S LIQUOR LOCKER</t>
  </si>
  <si>
    <t xml:space="preserve">MAYFLOWER INN</t>
  </si>
  <si>
    <t xml:space="preserve">DISCOUNT LIQUOR</t>
  </si>
  <si>
    <t xml:space="preserve">FIREFLY MARIN</t>
  </si>
  <si>
    <t xml:space="preserve">MOONSCOOPS</t>
  </si>
  <si>
    <t xml:space="preserve">REVEL &amp; ROOST</t>
  </si>
  <si>
    <t xml:space="preserve">UNION ST COFFEE ROASTERY</t>
  </si>
  <si>
    <t xml:space="preserve">DONUT WHEEL</t>
  </si>
  <si>
    <t xml:space="preserve">DENIS' COUNTRY KITCHEN</t>
  </si>
  <si>
    <t xml:space="preserve">RISIBISI RESTAURANT</t>
  </si>
  <si>
    <t xml:space="preserve">BOH-DELAROSA</t>
  </si>
  <si>
    <t xml:space="preserve">CONSUMER'S LIQUORS</t>
  </si>
  <si>
    <t xml:space="preserve">EL AGAVE AZUL</t>
  </si>
  <si>
    <t xml:space="preserve">EL VERANO INN</t>
  </si>
  <si>
    <t xml:space="preserve">SANDY GONZALEZ</t>
  </si>
  <si>
    <t xml:space="preserve">ANGELA'S KITCHEN</t>
  </si>
  <si>
    <t xml:space="preserve">Vintners Golf Club</t>
  </si>
  <si>
    <t xml:space="preserve">22ND &amp; IRVING MKT</t>
  </si>
  <si>
    <t xml:space="preserve">5TH STREET STEAK HOUSE</t>
  </si>
  <si>
    <t xml:space="preserve">A MANO</t>
  </si>
  <si>
    <t xml:space="preserve">A&amp;W</t>
  </si>
  <si>
    <t xml:space="preserve">ACRE KITCHEN</t>
  </si>
  <si>
    <t xml:space="preserve">ALANA'S</t>
  </si>
  <si>
    <t xml:space="preserve">ALEJANDRO'S TAQUERIA</t>
  </si>
  <si>
    <t xml:space="preserve">ARMANDO'S BAR&amp; GRILL</t>
  </si>
  <si>
    <t xml:space="preserve">ARTEGA'S FOOD CENTER</t>
  </si>
  <si>
    <t xml:space="preserve">BAAN THAI RESTAURANT</t>
  </si>
  <si>
    <t xml:space="preserve">BARREL HEAD BREWHOUSE</t>
  </si>
  <si>
    <t xml:space="preserve">BIRD &amp; BOTTLE</t>
  </si>
  <si>
    <t xml:space="preserve">BLUE &amp; GOLD FLEET</t>
  </si>
  <si>
    <t xml:space="preserve">BLUE BARN - MARIN</t>
  </si>
  <si>
    <t xml:space="preserve">BLUE BARN STEINER</t>
  </si>
  <si>
    <t xml:space="preserve">BLUE COVERT</t>
  </si>
  <si>
    <t xml:space="preserve">BOCCA PIZZA - NOVATO</t>
  </si>
  <si>
    <t xml:space="preserve">BOLINAS PEOPLES STORE</t>
  </si>
  <si>
    <t xml:space="preserve">BRAVAS TAPAS</t>
  </si>
  <si>
    <t xml:space="preserve">BUFFALO BILLIARDS</t>
  </si>
  <si>
    <t xml:space="preserve">BULL VALLEY ROADHOUSE</t>
  </si>
  <si>
    <t xml:space="preserve">CAFÉ GRECO</t>
  </si>
  <si>
    <t xml:space="preserve">CARB SHOP</t>
  </si>
  <si>
    <t xml:space="preserve">CASSAVA</t>
  </si>
  <si>
    <t xml:space="preserve">CAYLA'S CORNER</t>
  </si>
  <si>
    <t xml:space="preserve">CELIA</t>
  </si>
  <si>
    <t xml:space="preserve">CENTRAL MKT REST</t>
  </si>
  <si>
    <t xml:space="preserve">CHUCK CORICA GOLF COMPEX</t>
  </si>
  <si>
    <t xml:space="preserve">CHUCK CORICA GOLF COMPLEX</t>
  </si>
  <si>
    <t xml:space="preserve">CIGARETTE VALUE</t>
  </si>
  <si>
    <t xml:space="preserve">CINCO DE MAYO</t>
  </si>
  <si>
    <t xml:space="preserve">CLYDE'S LIQUOR</t>
  </si>
  <si>
    <t xml:space="preserve">CLYDE'S LIQUOUR</t>
  </si>
  <si>
    <t xml:space="preserve">COFFEE ROASTERY</t>
  </si>
  <si>
    <t xml:space="preserve">COTOGNA &amp; QUINCE</t>
  </si>
  <si>
    <t xml:space="preserve">COUNTRY GABLES CAFÉ</t>
  </si>
  <si>
    <t xml:space="preserve">DEAD FISH</t>
  </si>
  <si>
    <t xml:space="preserve">DEPOT BOOKSTORE &amp; CAFÉ</t>
  </si>
  <si>
    <t xml:space="preserve">DIAMOND TIRE</t>
  </si>
  <si>
    <t xml:space="preserve">DITAS MARIN</t>
  </si>
  <si>
    <t xml:space="preserve">DOLORES PARK</t>
  </si>
  <si>
    <t xml:space="preserve">EDDIE PAPA'S</t>
  </si>
  <si>
    <t xml:space="preserve">EL CAPITAN MARISCOS</t>
  </si>
  <si>
    <t xml:space="preserve">EL PATRON</t>
  </si>
  <si>
    <t xml:space="preserve">EL SOL FAMILY RESTAURANT</t>
  </si>
  <si>
    <t xml:space="preserve">EL TOREADOR</t>
  </si>
  <si>
    <t xml:space="preserve">EPIC STEAK HOUSE</t>
  </si>
  <si>
    <t xml:space="preserve">ERNEST- SF</t>
  </si>
  <si>
    <t xml:space="preserve">ESTRELLA'S MKT</t>
  </si>
  <si>
    <t xml:space="preserve">FIFTH STREET BREWPUB</t>
  </si>
  <si>
    <t xml:space="preserve">FORKS RANCH MARKET</t>
  </si>
  <si>
    <t xml:space="preserve">FRANKY'S RESTAURANT</t>
  </si>
  <si>
    <t xml:space="preserve">GR CHOCOLATE COLLECTION</t>
  </si>
  <si>
    <t xml:space="preserve">GROSSMAN'S NOSHERY &amp; BAR</t>
  </si>
  <si>
    <t xml:space="preserve">GUEST HOUSE RESTAURANT</t>
  </si>
  <si>
    <t xml:space="preserve">HARMONY RESTAURANT</t>
  </si>
  <si>
    <t xml:space="preserve">HAWAIIAN DRIVE INN</t>
  </si>
  <si>
    <t xml:space="preserve">HI-DIVE</t>
  </si>
  <si>
    <t xml:space="preserve">HILLBILLY'S GRILL &amp; BBQ</t>
  </si>
  <si>
    <t xml:space="preserve">ISABEL'S VINTAGE CAFÉ</t>
  </si>
  <si>
    <t xml:space="preserve">JOHN'S GRILL</t>
  </si>
  <si>
    <t xml:space="preserve">KARTUNZ</t>
  </si>
  <si>
    <t xml:space="preserve">KELL'S IRISH RESTAURANT &amp; PUB</t>
  </si>
  <si>
    <t xml:space="preserve">LA AZTECA MARKET #2</t>
  </si>
  <si>
    <t xml:space="preserve">LA BURRITA DURANT</t>
  </si>
  <si>
    <t xml:space="preserve">LA RAZA SUPERMKT</t>
  </si>
  <si>
    <t xml:space="preserve">LAS MONTANAS</t>
  </si>
  <si>
    <t xml:space="preserve">LIGHTHOUSE BAR&amp;GRILL</t>
  </si>
  <si>
    <t xml:space="preserve">LOLINDA</t>
  </si>
  <si>
    <t xml:space="preserve">LOS CORPORALES</t>
  </si>
  <si>
    <t xml:space="preserve">LOST MARBLES BREWPUB</t>
  </si>
  <si>
    <t xml:space="preserve">LUNCH BOX</t>
  </si>
  <si>
    <t xml:space="preserve">MAGNOLIA OF MILBRAE</t>
  </si>
  <si>
    <t xml:space="preserve">MALIBU FARMS</t>
  </si>
  <si>
    <t xml:space="preserve">MAMANOKO</t>
  </si>
  <si>
    <t xml:space="preserve">MAMITA</t>
  </si>
  <si>
    <t xml:space="preserve">MARISCOS LA LANGOSTA</t>
  </si>
  <si>
    <t xml:space="preserve">MCINNIS</t>
  </si>
  <si>
    <t xml:space="preserve">McINNIS PARK GOLF</t>
  </si>
  <si>
    <t xml:space="preserve">MI RANCHO MKT</t>
  </si>
  <si>
    <t xml:space="preserve">MIDNIGHT SUN</t>
  </si>
  <si>
    <t xml:space="preserve">MOLTI AMICI</t>
  </si>
  <si>
    <t xml:space="preserve">MONICA'S</t>
  </si>
  <si>
    <t xml:space="preserve">MONICA'S  RIVERVIEW</t>
  </si>
  <si>
    <t xml:space="preserve">MONTI'S ROTISSERIE &amp; BAR</t>
  </si>
  <si>
    <t xml:space="preserve">NEWZ SMOKE SHOP</t>
  </si>
  <si>
    <t xml:space="preserve">OLD CHICAGO PIZZA DEL</t>
  </si>
  <si>
    <t xml:space="preserve">ORACLE PARK</t>
  </si>
  <si>
    <t xml:space="preserve">PACIFICO</t>
  </si>
  <si>
    <t xml:space="preserve">PACIFICO RESTAURANTE MEXICANO</t>
  </si>
  <si>
    <t xml:space="preserve">PANDA RESTAURANT GROUP</t>
  </si>
  <si>
    <t xml:space="preserve">PEOCOCK GAP</t>
  </si>
  <si>
    <t xml:space="preserve">PEPITO'S </t>
  </si>
  <si>
    <t xml:space="preserve">PETITE LEFT BANK</t>
  </si>
  <si>
    <t xml:space="preserve">POGGIO TRATTORIA</t>
  </si>
  <si>
    <t xml:space="preserve">PRECITA PPARK CAFÉ</t>
  </si>
  <si>
    <t xml:space="preserve">PUB REPUBIC</t>
  </si>
  <si>
    <t xml:space="preserve">PUPUSARIA BLANKITA</t>
  </si>
  <si>
    <t xml:space="preserve">QUINCE RESTAURANT</t>
  </si>
  <si>
    <t xml:space="preserve">RAMON'S</t>
  </si>
  <si>
    <t xml:space="preserve">REVIVAL CLOTHING</t>
  </si>
  <si>
    <t xml:space="preserve">RILEY'S BAR</t>
  </si>
  <si>
    <t xml:space="preserve">RISIBISI</t>
  </si>
  <si>
    <t xml:space="preserve">RUTH'S CHRIS STEAKHOUSE</t>
  </si>
  <si>
    <t xml:space="preserve">SABELLA &amp; LATORRE</t>
  </si>
  <si>
    <t xml:space="preserve">SAFARI RESTAURANT</t>
  </si>
  <si>
    <t xml:space="preserve">SAILING GOAT</t>
  </si>
  <si>
    <t xml:space="preserve">SALT AND PEPPER</t>
  </si>
  <si>
    <t xml:space="preserve">SAN PABLO LIQUOR STORE</t>
  </si>
  <si>
    <t xml:space="preserve">SAYLOR'S RESTAURANT &amp; BAR</t>
  </si>
  <si>
    <t xml:space="preserve">SEVEN HILLS RESTAURANT</t>
  </si>
  <si>
    <t xml:space="preserve">SORELLA CAFFEE</t>
  </si>
  <si>
    <t xml:space="preserve">SOULTRAN'S SEAFOOD</t>
  </si>
  <si>
    <t xml:space="preserve">SPECIALTY'S</t>
  </si>
  <si>
    <t xml:space="preserve">ST. FRANCIS FOUNTAIN</t>
  </si>
  <si>
    <t xml:space="preserve">STATE BIRD PROVISIONS</t>
  </si>
  <si>
    <t xml:space="preserve">SUN'S MARKET</t>
  </si>
  <si>
    <t xml:space="preserve">SUNSET TRUE VALUE</t>
  </si>
  <si>
    <t xml:space="preserve">TACO SINALOA</t>
  </si>
  <si>
    <t xml:space="preserve">TACOS EL GORDO</t>
  </si>
  <si>
    <t xml:space="preserve">TAILOR'S SON</t>
  </si>
  <si>
    <t xml:space="preserve">Tailor’s Son</t>
  </si>
  <si>
    <t xml:space="preserve">TAQUERIA Y MARISCOS EL PONY</t>
  </si>
  <si>
    <t xml:space="preserve">TERZO RESTAURANT</t>
  </si>
  <si>
    <t xml:space="preserve">THE CAPRICE</t>
  </si>
  <si>
    <t xml:space="preserve">THE FORGE HANDCRAFTED PIZZAS</t>
  </si>
  <si>
    <t xml:space="preserve">THE FORGE PIZZA</t>
  </si>
  <si>
    <t xml:space="preserve">THE SEA BY ALEXANDER'S STK HOUSE</t>
  </si>
  <si>
    <t xml:space="preserve">THE WHARF</t>
  </si>
  <si>
    <t xml:space="preserve">THE WHARF &amp; ANCHOR LODGE</t>
  </si>
  <si>
    <t xml:space="preserve">THREE BROTHERS GRILL</t>
  </si>
  <si>
    <t xml:space="preserve">TIA MARGARITA</t>
  </si>
  <si>
    <t xml:space="preserve">TRACY FEED &amp; PET STORE</t>
  </si>
  <si>
    <t xml:space="preserve">U SAVE BEER &amp; WINE</t>
  </si>
  <si>
    <t xml:space="preserve">UP AND UNDER PUB</t>
  </si>
  <si>
    <t xml:space="preserve">VALENTI &amp; CO</t>
  </si>
  <si>
    <t xml:space="preserve">VIA PICCOLA</t>
  </si>
  <si>
    <t xml:space="preserve">VIKING COCKTAIL LOUNGE</t>
  </si>
  <si>
    <t xml:space="preserve">VINTAGE WINE MERCHANT</t>
  </si>
  <si>
    <t xml:space="preserve">VINTNER'S GOLF CLUB</t>
  </si>
  <si>
    <t xml:space="preserve">WEN'S KITCHEN</t>
  </si>
  <si>
    <t xml:space="preserve">WILD WEST FERMENTS</t>
  </si>
  <si>
    <t xml:space="preserve">WILDFIRE PUBLIC HOUSE</t>
  </si>
  <si>
    <t xml:space="preserve">WILDSEED</t>
  </si>
  <si>
    <t xml:space="preserve">WILDSEED PALO ALTO</t>
  </si>
  <si>
    <t xml:space="preserve">WILLIE'S</t>
  </si>
  <si>
    <t xml:space="preserve">WILLIE'S SEAFOOD &amp; RAW BAR</t>
  </si>
  <si>
    <t xml:space="preserve">XALISCO</t>
  </si>
  <si>
    <t xml:space="preserve">YANG GUANG JEWELRY</t>
  </si>
  <si>
    <t xml:space="preserve">YANK SING - STEVENSON</t>
  </si>
  <si>
    <t xml:space="preserve">CELIA'S/XALISCO CORP</t>
  </si>
  <si>
    <t xml:space="preserve">MONICA'S RIVERVIEW</t>
  </si>
  <si>
    <t xml:space="preserve">SALT AND PEPPER </t>
  </si>
  <si>
    <t xml:space="preserve">FRARLEY'S EAST</t>
  </si>
  <si>
    <t xml:space="preserve">TACOS SINALOA BERKELEY</t>
  </si>
  <si>
    <t xml:space="preserve">TACOS SINALOA OAKLAND</t>
  </si>
  <si>
    <t xml:space="preserve">MCINNIS PARK GOLF CENTER</t>
  </si>
  <si>
    <t xml:space="preserve">MEDITERRANEAN PIZZA AND GYROS</t>
  </si>
  <si>
    <t xml:space="preserve">5TH STREET STEAKHOUSE</t>
  </si>
  <si>
    <t xml:space="preserve">ACRE RESTAURANT</t>
  </si>
  <si>
    <t xml:space="preserve">COTOGNA AND QUINCE RESTAURANT</t>
  </si>
  <si>
    <t xml:space="preserve">SOL FOOD - COMMISSARY</t>
  </si>
  <si>
    <t xml:space="preserve">HI WAY BURGER &amp; FRY</t>
  </si>
  <si>
    <t xml:space="preserve">CELIA'S </t>
  </si>
  <si>
    <t xml:space="preserve">Cal-Park Grocery and Liquor</t>
  </si>
  <si>
    <t xml:space="preserve">Rajah</t>
  </si>
  <si>
    <t xml:space="preserve">415-925-7474</t>
  </si>
  <si>
    <t xml:space="preserve">Patty</t>
  </si>
  <si>
    <t xml:space="preserve">Marin General- Baby Nook</t>
  </si>
  <si>
    <t xml:space="preserve">209-599-4700</t>
  </si>
  <si>
    <t xml:space="preserve">Ratib  </t>
  </si>
  <si>
    <t xml:space="preserve">Discount Cigarettes - Ripon</t>
  </si>
  <si>
    <t xml:space="preserve">510-481-7224</t>
  </si>
  <si>
    <t xml:space="preserve">Mashog</t>
  </si>
  <si>
    <t xml:space="preserve">bsy</t>
  </si>
  <si>
    <t xml:space="preserve">510-502-0757</t>
  </si>
  <si>
    <t xml:space="preserve">grilledcheezguy@gmail.com</t>
  </si>
  <si>
    <t xml:space="preserve">April grilled cheese month. Left door open and we are excited for his business.</t>
  </si>
  <si>
    <t xml:space="preserve">GrilledCheezGuy</t>
  </si>
  <si>
    <t xml:space="preserve">Michael Davidson</t>
  </si>
  <si>
    <t xml:space="preserve">805-937-2211</t>
  </si>
  <si>
    <t xml:space="preserve">Angela (Office Manager)</t>
  </si>
  <si>
    <t xml:space="preserve">Far Western Tavern</t>
  </si>
  <si>
    <t xml:space="preserve">415-777-1200</t>
  </si>
  <si>
    <t xml:space="preserve">Troy</t>
  </si>
  <si>
    <t xml:space="preserve">18-333 71 54220 55 - spoke to Troy - she is going to call GM to check on supplies.  Troi placed order on 3/20 1cs thermal cc235 and 2cs 62245</t>
  </si>
  <si>
    <t xml:space="preserve">Keystone Social House</t>
  </si>
  <si>
    <t xml:space="preserve">Michael</t>
  </si>
  <si>
    <t xml:space="preserve">408-248-2043</t>
  </si>
  <si>
    <t xml:space="preserve">Gina Lawton</t>
  </si>
  <si>
    <t xml:space="preserve">Auntie Anne's - Valley Fair</t>
  </si>
  <si>
    <t xml:space="preserve">415-461-0761</t>
  </si>
  <si>
    <t xml:space="preserve">John</t>
  </si>
  <si>
    <t xml:space="preserve">Bon Air Health</t>
  </si>
  <si>
    <t xml:space="preserve">510-534-2877</t>
  </si>
  <si>
    <t xml:space="preserve">Pablo</t>
  </si>
  <si>
    <t xml:space="preserve">International Produce</t>
  </si>
  <si>
    <t xml:space="preserve">510-685-4191</t>
  </si>
  <si>
    <t xml:space="preserve">Juan Ramos</t>
  </si>
  <si>
    <t xml:space="preserve">La Esmeralda Meats</t>
  </si>
  <si>
    <t xml:space="preserve">510-668-0242</t>
  </si>
  <si>
    <t xml:space="preserve">Abel</t>
  </si>
  <si>
    <t xml:space="preserve">Taqueria Las Vegas- Fremont</t>
  </si>
  <si>
    <t xml:space="preserve">408-314-3358</t>
  </si>
  <si>
    <t xml:space="preserve">Russ Vierra</t>
  </si>
  <si>
    <t xml:space="preserve">Nicole's Café</t>
  </si>
  <si>
    <t xml:space="preserve">415-256-9596</t>
  </si>
  <si>
    <t xml:space="preserve">Alvaro</t>
  </si>
  <si>
    <t xml:space="preserve">CLOSED, DO NOT CALL ***</t>
  </si>
  <si>
    <t xml:space="preserve">El Valle Mexican Food</t>
  </si>
  <si>
    <t xml:space="preserve">916-984-8607</t>
  </si>
  <si>
    <t xml:space="preserve">Claudia Vazquez</t>
  </si>
  <si>
    <t xml:space="preserve">11 - Lunch over at 2pm</t>
  </si>
  <si>
    <t xml:space="preserve">Mesquite Mexican Cuisine</t>
  </si>
  <si>
    <t xml:space="preserve">510-479-1672</t>
  </si>
  <si>
    <t xml:space="preserve">Justin</t>
  </si>
  <si>
    <t xml:space="preserve">Flavor Brigade- Pleasanton</t>
  </si>
  <si>
    <t xml:space="preserve">916-294-7691</t>
  </si>
  <si>
    <t xml:space="preserve">Call on Wednesday 3pm for order of Thermal and Ribbons.  Adam placed order on 3/15.</t>
  </si>
  <si>
    <t xml:space="preserve">Marly &amp; Moo</t>
  </si>
  <si>
    <t xml:space="preserve">Adam</t>
  </si>
  <si>
    <t xml:space="preserve">684-699-3335</t>
  </si>
  <si>
    <t xml:space="preserve">Joey Cummings</t>
  </si>
  <si>
    <t xml:space="preserve">L&amp;L BBQ - Pago Pago</t>
  </si>
  <si>
    <t xml:space="preserve">209-832-3388</t>
  </si>
  <si>
    <t xml:space="preserve">Frankie Lorico</t>
  </si>
  <si>
    <t xml:space="preserve">L&amp;L BBQ - Tracy</t>
  </si>
  <si>
    <t xml:space="preserve">831-424-3253</t>
  </si>
  <si>
    <t xml:space="preserve">Jim Bell</t>
  </si>
  <si>
    <t xml:space="preserve">Salinas Cash Register</t>
  </si>
  <si>
    <t xml:space="preserve">303-440-3632</t>
  </si>
  <si>
    <t xml:space="preserve">Tom Parker</t>
  </si>
  <si>
    <t xml:space="preserve">SF Soup - Boulder</t>
  </si>
  <si>
    <t xml:space="preserve">925-370-5818</t>
  </si>
  <si>
    <t xml:space="preserve">Manager</t>
  </si>
  <si>
    <t xml:space="preserve">Contra Costa Medical Ctr</t>
  </si>
  <si>
    <t xml:space="preserve">510-644-2124</t>
  </si>
  <si>
    <t xml:space="preserve">Jeff</t>
  </si>
  <si>
    <t xml:space="preserve">Venezia Ristorante</t>
  </si>
  <si>
    <t xml:space="preserve">Nino Rabbaa</t>
  </si>
  <si>
    <t xml:space="preserve">CLOSED, DO NOT CALL ***, No Answer - Seems closed</t>
  </si>
  <si>
    <t xml:space="preserve">Kitchen 707</t>
  </si>
  <si>
    <t xml:space="preserve">707-647-0554</t>
  </si>
  <si>
    <t xml:space="preserve">Victor</t>
  </si>
  <si>
    <t xml:space="preserve">Makes big purchases need to drop off a card for Victor</t>
  </si>
  <si>
    <t xml:space="preserve">Tacos Jalisco Inc.</t>
  </si>
  <si>
    <t xml:space="preserve">415-834-9600</t>
  </si>
  <si>
    <t xml:space="preserve">Gina </t>
  </si>
  <si>
    <t xml:space="preserve">Pizza Orgasmica - Embarcadero(closed)</t>
  </si>
  <si>
    <t xml:space="preserve">510-845-4852</t>
  </si>
  <si>
    <t xml:space="preserve">Janice Chaplar</t>
  </si>
  <si>
    <t xml:space="preserve">Janice calls in orders when low. Placed order on 3/14</t>
  </si>
  <si>
    <t xml:space="preserve">Westside Bakery &amp; Café</t>
  </si>
  <si>
    <t xml:space="preserve">415-431-1536</t>
  </si>
  <si>
    <t xml:space="preserve">Sally</t>
  </si>
  <si>
    <t xml:space="preserve">Golden Produce</t>
  </si>
  <si>
    <t xml:space="preserve">510-521-5414</t>
  </si>
  <si>
    <t xml:space="preserve">Julie Craig</t>
  </si>
  <si>
    <t xml:space="preserve">Harbor Bay Club</t>
  </si>
  <si>
    <t xml:space="preserve">415-392-2800</t>
  </si>
  <si>
    <t xml:space="preserve">Mehdi</t>
  </si>
  <si>
    <t xml:space="preserve">Buster's Cheesesteak </t>
  </si>
  <si>
    <t xml:space="preserve">408-265-6272</t>
  </si>
  <si>
    <t xml:space="preserve">Paul</t>
  </si>
  <si>
    <t xml:space="preserve">Camden Liquor</t>
  </si>
  <si>
    <t xml:space="preserve">415-925-7263</t>
  </si>
  <si>
    <t xml:space="preserve">Gina/Nelson</t>
  </si>
  <si>
    <t xml:space="preserve">Marin General- Gift Shop</t>
  </si>
  <si>
    <t xml:space="preserve">650-366-8888</t>
  </si>
  <si>
    <t xml:space="preserve">Discount Cigarettes - RWC</t>
  </si>
  <si>
    <t xml:space="preserve">CLOSED, DO NOT CALL ***, Sent email to contact - website shows closed and space for rent.  Reviews indicate closed. Email bounced back</t>
  </si>
  <si>
    <t xml:space="preserve">The Gypsy Darling</t>
  </si>
  <si>
    <t xml:space="preserve">650-888-7367</t>
  </si>
  <si>
    <t xml:space="preserve">Chance to check his prices.</t>
  </si>
  <si>
    <t xml:space="preserve">Mi Tierra Mkt - San Jose</t>
  </si>
  <si>
    <t xml:space="preserve">415-776-9265</t>
  </si>
  <si>
    <t xml:space="preserve">Pompei's Grotto</t>
  </si>
  <si>
    <t xml:space="preserve">707-944-1992</t>
  </si>
  <si>
    <t xml:space="preserve">Just did repair for printer - called left message. Will direct contact through Denny - send a christmas card.</t>
  </si>
  <si>
    <t xml:space="preserve">Harrell Rutheford</t>
  </si>
  <si>
    <t xml:space="preserve">415-864-2877</t>
  </si>
  <si>
    <t xml:space="preserve">Q Bar</t>
  </si>
  <si>
    <t xml:space="preserve">760-726-0888</t>
  </si>
  <si>
    <t xml:space="preserve">Jen placed order 3/20 2cs 54220 1cs 62245 - like to call in orders</t>
  </si>
  <si>
    <t xml:space="preserve">L&amp;L BBQ - Oceanside</t>
  </si>
  <si>
    <t xml:space="preserve">Jen</t>
  </si>
  <si>
    <t xml:space="preserve">650-821-7400</t>
  </si>
  <si>
    <t xml:space="preserve">Wilson</t>
  </si>
  <si>
    <t xml:space="preserve">Lori's Diner - SFO Intl.</t>
  </si>
  <si>
    <t xml:space="preserve">Rogelio</t>
  </si>
  <si>
    <t xml:space="preserve">La Esperanza Tri Color</t>
  </si>
  <si>
    <t xml:space="preserve">510-548-3420</t>
  </si>
  <si>
    <t xml:space="preserve">Taqueria Las Vegas- Milpitas</t>
  </si>
  <si>
    <t xml:space="preserve">510-595-5345</t>
  </si>
  <si>
    <t xml:space="preserve">Sophia </t>
  </si>
  <si>
    <t xml:space="preserve">Nomad Café</t>
  </si>
  <si>
    <t xml:space="preserve">408-264-0110</t>
  </si>
  <si>
    <t xml:space="preserve">Mark</t>
  </si>
  <si>
    <t xml:space="preserve">DO NOT CALL ***, CLOSED</t>
  </si>
  <si>
    <t xml:space="preserve">Cigarette City - San Jose</t>
  </si>
  <si>
    <t xml:space="preserve">(510) 663-3001</t>
  </si>
  <si>
    <t xml:space="preserve">left message</t>
  </si>
  <si>
    <t xml:space="preserve">Commonwealth - Oakland</t>
  </si>
  <si>
    <t xml:space="preserve">Ahna</t>
  </si>
  <si>
    <t xml:space="preserve">530-751-6902</t>
  </si>
  <si>
    <t xml:space="preserve">530-763-4009</t>
  </si>
  <si>
    <t xml:space="preserve">Antonio placed order - will call back in a month - sold printer as well.  Wants old printer to be sent in for repair.  Rcvd msg from Antonio - wants SNBC Thermal and not Epson - wants to swap so they all look alike. 3/21</t>
  </si>
  <si>
    <t xml:space="preserve">Antonio</t>
  </si>
  <si>
    <t xml:space="preserve">408-996-9606</t>
  </si>
  <si>
    <t xml:space="preserve">Mike</t>
  </si>
  <si>
    <t xml:space="preserve">Mike is now back and places the orders - Mike placed an order </t>
  </si>
  <si>
    <t xml:space="preserve">Arya Global Cuisine- Cupertino</t>
  </si>
  <si>
    <t xml:space="preserve">Fera</t>
  </si>
  <si>
    <t xml:space="preserve">650-342-2356</t>
  </si>
  <si>
    <t xml:space="preserve">Esther</t>
  </si>
  <si>
    <t xml:space="preserve">Bay Watch San Mateo</t>
  </si>
  <si>
    <t xml:space="preserve">510-534-3030</t>
  </si>
  <si>
    <t xml:space="preserve">Helen</t>
  </si>
  <si>
    <t xml:space="preserve">Bonanza Wholesale</t>
  </si>
  <si>
    <t xml:space="preserve">415-217-5060</t>
  </si>
  <si>
    <t xml:space="preserve">Kristine</t>
  </si>
  <si>
    <t xml:space="preserve">Irish Times</t>
  </si>
  <si>
    <t xml:space="preserve">415-869-1585</t>
  </si>
  <si>
    <t xml:space="preserve">SF Soup - Corporate</t>
  </si>
  <si>
    <t xml:space="preserve">510-527-5800</t>
  </si>
  <si>
    <t xml:space="preserve">Mary</t>
  </si>
  <si>
    <t xml:space="preserve">Copy Central</t>
  </si>
  <si>
    <t xml:space="preserve">415-897-3624</t>
  </si>
  <si>
    <t xml:space="preserve">Anna</t>
  </si>
  <si>
    <t xml:space="preserve">Viking Bar</t>
  </si>
  <si>
    <t xml:space="preserve">650-737-9716</t>
  </si>
  <si>
    <t xml:space="preserve">Edna</t>
  </si>
  <si>
    <t xml:space="preserve">Edna's Ichiban Library</t>
  </si>
  <si>
    <t xml:space="preserve">(415) 956-1710</t>
  </si>
  <si>
    <t xml:space="preserve">Talk to rich.</t>
  </si>
  <si>
    <t xml:space="preserve">Royal Exchange</t>
  </si>
  <si>
    <t xml:space="preserve">909-882-5667</t>
  </si>
  <si>
    <t xml:space="preserve">hmarnav@aol.com</t>
  </si>
  <si>
    <t xml:space="preserve">Hector was busy will call me back today 3/8. Ordered 1 case thermal to ship 3/21</t>
  </si>
  <si>
    <t xml:space="preserve">Alberto's Mexican Food</t>
  </si>
  <si>
    <t xml:space="preserve">Hector Navarro</t>
  </si>
  <si>
    <t xml:space="preserve">925-803-8485</t>
  </si>
  <si>
    <t xml:space="preserve">Myly called in an order. Called crtsy msg - 3/24</t>
  </si>
  <si>
    <t xml:space="preserve">Amakara Restaurant</t>
  </si>
  <si>
    <t xml:space="preserve">Myly</t>
  </si>
  <si>
    <t xml:space="preserve">714-442-4736</t>
  </si>
  <si>
    <t xml:space="preserve">Auntie Anne's - Visalia</t>
  </si>
  <si>
    <t xml:space="preserve">510-324-8838</t>
  </si>
  <si>
    <t xml:space="preserve">L&amp;L BBQ - Union City</t>
  </si>
  <si>
    <t xml:space="preserve">415-543-8900</t>
  </si>
  <si>
    <t xml:space="preserve">Reagan Hall</t>
  </si>
  <si>
    <t xml:space="preserve">Salt House</t>
  </si>
  <si>
    <t xml:space="preserve">510-547-5035</t>
  </si>
  <si>
    <t xml:space="preserve">Penny</t>
  </si>
  <si>
    <t xml:space="preserve">Camino Restaurant</t>
  </si>
  <si>
    <t xml:space="preserve">510-251-9200</t>
  </si>
  <si>
    <t xml:space="preserve">Amin</t>
  </si>
  <si>
    <t xml:space="preserve">Taqueria Ole Ole</t>
  </si>
  <si>
    <t xml:space="preserve">831-758-2295</t>
  </si>
  <si>
    <t xml:space="preserve">Sam</t>
  </si>
  <si>
    <t xml:space="preserve">Discount Cigarettes - Salinas</t>
  </si>
  <si>
    <t xml:space="preserve">916-381-9331</t>
  </si>
  <si>
    <t xml:space="preserve">Nancy</t>
  </si>
  <si>
    <t xml:space="preserve">Mi Tierra Carniceria - Sac</t>
  </si>
  <si>
    <t xml:space="preserve">Vallejo</t>
  </si>
  <si>
    <t xml:space="preserve">El Sinolense</t>
  </si>
  <si>
    <t xml:space="preserve">Gustavo</t>
  </si>
  <si>
    <t xml:space="preserve">707-462-1368</t>
  </si>
  <si>
    <t xml:space="preserve">John @ Ukiah Prime Market needs new machine.  Needs his old machine repaired. Discussed a new machine.</t>
  </si>
  <si>
    <t xml:space="preserve">Prime Market</t>
  </si>
  <si>
    <t xml:space="preserve">415-937-3331</t>
  </si>
  <si>
    <t xml:space="preserve">Sent email called - Frank send email for order</t>
  </si>
  <si>
    <t xml:space="preserve">Left Bank Larkspur</t>
  </si>
  <si>
    <t xml:space="preserve">Frank</t>
  </si>
  <si>
    <t xml:space="preserve">650-858-2878</t>
  </si>
  <si>
    <t xml:space="preserve">Sieghor Hort</t>
  </si>
  <si>
    <t xml:space="preserve">L&amp;L BBQ - Palo Alto</t>
  </si>
  <si>
    <t xml:space="preserve">415-296-7009</t>
  </si>
  <si>
    <t xml:space="preserve">Roxanne Perez</t>
  </si>
  <si>
    <t xml:space="preserve">415-474-1887</t>
  </si>
  <si>
    <t xml:space="preserve">Cable Car Museum</t>
  </si>
  <si>
    <t xml:space="preserve">La Esperanza Tricolor</t>
  </si>
  <si>
    <t xml:space="preserve">415-587-6995</t>
  </si>
  <si>
    <t xml:space="preserve">Aslam</t>
  </si>
  <si>
    <t xml:space="preserve">Cordova Market</t>
  </si>
  <si>
    <t xml:space="preserve">510-679-5177</t>
  </si>
  <si>
    <t xml:space="preserve">Nomad Café #2</t>
  </si>
  <si>
    <t xml:space="preserve">650-325-3491</t>
  </si>
  <si>
    <t xml:space="preserve">Gary Burke</t>
  </si>
  <si>
    <t xml:space="preserve">DO NOT CALL ***, Closed</t>
  </si>
  <si>
    <t xml:space="preserve">Peninsula Hardware</t>
  </si>
  <si>
    <t xml:space="preserve">925-969-3900</t>
  </si>
  <si>
    <t xml:space="preserve">440 stores</t>
  </si>
  <si>
    <t xml:space="preserve">Getting corporate contact information</t>
  </si>
  <si>
    <t xml:space="preserve">Round Table Pizza - Corporate</t>
  </si>
  <si>
    <t xml:space="preserve">Jennifer Inglesias</t>
  </si>
  <si>
    <t xml:space="preserve">415-455-9777</t>
  </si>
  <si>
    <t xml:space="preserve">knows who we are. Will call in an order</t>
  </si>
  <si>
    <t xml:space="preserve">Amici's San Rafael</t>
  </si>
  <si>
    <t xml:space="preserve">Chris GM</t>
  </si>
  <si>
    <t xml:space="preserve">510-464-7121</t>
  </si>
  <si>
    <t xml:space="preserve">510-388-7635</t>
  </si>
  <si>
    <t xml:space="preserve">Spoke to Georgene - she will check with Bernadette and call back. Orders 1cs 54220 every 6 months. Has 3/4 of a case should be ready to order in May. Georgine will retire in Sept.</t>
  </si>
  <si>
    <t xml:space="preserve">BART</t>
  </si>
  <si>
    <t xml:space="preserve">Georgene / Bernadette</t>
  </si>
  <si>
    <t xml:space="preserve">650-583-9350</t>
  </si>
  <si>
    <t xml:space="preserve">Mo</t>
  </si>
  <si>
    <t xml:space="preserve">415-888-8303</t>
  </si>
  <si>
    <t xml:space="preserve">Megan</t>
  </si>
  <si>
    <t xml:space="preserve">Boo Koo Restaurant</t>
  </si>
  <si>
    <t xml:space="preserve">650-821-0550</t>
  </si>
  <si>
    <t xml:space="preserve">Lori's Diner - SFO T3</t>
  </si>
  <si>
    <t xml:space="preserve">415-397-7688</t>
  </si>
  <si>
    <t xml:space="preserve">Nelson</t>
  </si>
  <si>
    <t xml:space="preserve">SF Soup - Crocker</t>
  </si>
  <si>
    <t xml:space="preserve">415-346-7470</t>
  </si>
  <si>
    <t xml:space="preserve">Ken</t>
  </si>
  <si>
    <t xml:space="preserve">Marina Super</t>
  </si>
  <si>
    <t xml:space="preserve">707-963-7812</t>
  </si>
  <si>
    <t xml:space="preserve">Daniel</t>
  </si>
  <si>
    <t xml:space="preserve">Villa Corona</t>
  </si>
  <si>
    <t xml:space="preserve">650-879-1032</t>
  </si>
  <si>
    <t xml:space="preserve">Teresa</t>
  </si>
  <si>
    <t xml:space="preserve">Phipps Country Store</t>
  </si>
  <si>
    <t xml:space="preserve">707-434-1160</t>
  </si>
  <si>
    <t xml:space="preserve">Andrew Hess GM</t>
  </si>
  <si>
    <t xml:space="preserve">Rancho Solano Golf Course</t>
  </si>
  <si>
    <t xml:space="preserve">916-952-9512</t>
  </si>
  <si>
    <t xml:space="preserve">Left a message - Coupons on back of rcpt paper - Sent email to Rob for sales on contact - interested in giftcards.  Gift card program is through Arby's</t>
  </si>
  <si>
    <t xml:space="preserve">Arby's rocklin</t>
  </si>
  <si>
    <t xml:space="preserve">Gurmeet</t>
  </si>
  <si>
    <t xml:space="preserve">510-527-0673 / 510-813-8725</t>
  </si>
  <si>
    <t xml:space="preserve">ruthann390@gmail.com</t>
  </si>
  <si>
    <t xml:space="preserve">Called left msg - no key available - needs to buy a new register. TEC MA 516 for 199.00 - </t>
  </si>
  <si>
    <t xml:space="preserve">This &amp; That Shop</t>
  </si>
  <si>
    <t xml:space="preserve">Ruth Ann</t>
  </si>
  <si>
    <t xml:space="preserve">650-854-2342</t>
  </si>
  <si>
    <t xml:space="preserve">415-538-3437</t>
  </si>
  <si>
    <t xml:space="preserve">Randy Anzaldo</t>
  </si>
  <si>
    <t xml:space="preserve">Super Duper Burger - 721 Mkt</t>
  </si>
  <si>
    <t xml:space="preserve">707-552-6730</t>
  </si>
  <si>
    <t xml:space="preserve">Max</t>
  </si>
  <si>
    <t xml:space="preserve">Island Pacific- Vallejo</t>
  </si>
  <si>
    <t xml:space="preserve">650-345-8207</t>
  </si>
  <si>
    <t xml:space="preserve">Stan</t>
  </si>
  <si>
    <t xml:space="preserve">Campus Café</t>
  </si>
  <si>
    <t xml:space="preserve">707-644-8226</t>
  </si>
  <si>
    <t xml:space="preserve">Fred</t>
  </si>
  <si>
    <t xml:space="preserve">Taqueria Rosita</t>
  </si>
  <si>
    <t xml:space="preserve">408-251-9077</t>
  </si>
  <si>
    <t xml:space="preserve">haron</t>
  </si>
  <si>
    <t xml:space="preserve">Discount Cigarettes - San Jose</t>
  </si>
  <si>
    <t xml:space="preserve">650-556-1602</t>
  </si>
  <si>
    <t xml:space="preserve">Brad</t>
  </si>
  <si>
    <t xml:space="preserve">Yoppi Yogurt - Redwood City</t>
  </si>
  <si>
    <t xml:space="preserve">415.955.0663</t>
  </si>
  <si>
    <t xml:space="preserve">umberto@perbaccosf.com</t>
  </si>
  <si>
    <t xml:space="preserve">Marcel Said Using Aloha - Sent email Left Msg</t>
  </si>
  <si>
    <t xml:space="preserve">Perbacco / Barbacco</t>
  </si>
  <si>
    <t xml:space="preserve">Umberto</t>
  </si>
  <si>
    <t xml:space="preserve">408-380-0040</t>
  </si>
  <si>
    <t xml:space="preserve">Monthly courtesey call starting 4/1</t>
  </si>
  <si>
    <t xml:space="preserve">Tomatina - West Valley</t>
  </si>
  <si>
    <t xml:space="preserve">415-955-1916</t>
  </si>
  <si>
    <t xml:space="preserve">Saji</t>
  </si>
  <si>
    <t xml:space="preserve">Called for Saji 3/14</t>
  </si>
  <si>
    <t xml:space="preserve">Kells</t>
  </si>
  <si>
    <t xml:space="preserve">415-859-0480</t>
  </si>
  <si>
    <t xml:space="preserve">Junior</t>
  </si>
  <si>
    <t xml:space="preserve">Baysider Café</t>
  </si>
  <si>
    <t xml:space="preserve">510-332-1074</t>
  </si>
  <si>
    <t xml:space="preserve">Pal</t>
  </si>
  <si>
    <t xml:space="preserve">415-471-2998</t>
  </si>
  <si>
    <t xml:space="preserve">Anika</t>
  </si>
  <si>
    <t xml:space="preserve">Salumeria Restaurant</t>
  </si>
  <si>
    <t xml:space="preserve">510-815-1245</t>
  </si>
  <si>
    <t xml:space="preserve">Joaquin</t>
  </si>
  <si>
    <t xml:space="preserve">La Flor de Jalisco</t>
  </si>
  <si>
    <t xml:space="preserve">650-218-1639</t>
  </si>
  <si>
    <t xml:space="preserve">Jude</t>
  </si>
  <si>
    <t xml:space="preserve">Coriander Gourmet Thai</t>
  </si>
  <si>
    <t xml:space="preserve">415-864-8643</t>
  </si>
  <si>
    <t xml:space="preserve">Brooke</t>
  </si>
  <si>
    <t xml:space="preserve">Nopa</t>
  </si>
  <si>
    <t xml:space="preserve">415-441-2155</t>
  </si>
  <si>
    <t xml:space="preserve">Brandon</t>
  </si>
  <si>
    <t xml:space="preserve">Yoppi Yogurt - San Francisco</t>
  </si>
  <si>
    <t xml:space="preserve">510-521-6527</t>
  </si>
  <si>
    <t xml:space="preserve">Oscar</t>
  </si>
  <si>
    <t xml:space="preserve">415-521-5591</t>
  </si>
  <si>
    <t xml:space="preserve">Robert</t>
  </si>
  <si>
    <t xml:space="preserve">Robert 9am for orders monthly - was ok as of 3/19 </t>
  </si>
  <si>
    <t xml:space="preserve">Magnolia Park Kitchen</t>
  </si>
  <si>
    <t xml:space="preserve">415-431-3000</t>
  </si>
  <si>
    <t xml:space="preserve">Called Left message - Blew me off very busy - Said she has everything setup already</t>
  </si>
  <si>
    <t xml:space="preserve">Calle-11sf</t>
  </si>
  <si>
    <t xml:space="preserve">Leticia Luna</t>
  </si>
  <si>
    <t xml:space="preserve">Auntie Anne's - Westfield</t>
  </si>
  <si>
    <t xml:space="preserve">415-221-7427</t>
  </si>
  <si>
    <t xml:space="preserve">Sean</t>
  </si>
  <si>
    <t xml:space="preserve">Roadside BBQ - SF</t>
  </si>
  <si>
    <t xml:space="preserve">707-242-3160</t>
  </si>
  <si>
    <t xml:space="preserve">calasg21@yahoo.com</t>
  </si>
  <si>
    <t xml:space="preserve">Carlos request call 3/22 to purchase 54220 49.00. Intersted in credit card processing as he is expiring and wants to be emv compliant.  Sent lead to Rob.</t>
  </si>
  <si>
    <t xml:space="preserve">Don Julios</t>
  </si>
  <si>
    <t xml:space="preserve">Carlos</t>
  </si>
  <si>
    <t xml:space="preserve">415-904-7660</t>
  </si>
  <si>
    <t xml:space="preserve">Jade</t>
  </si>
  <si>
    <t xml:space="preserve">SF Soup - Fremont</t>
  </si>
  <si>
    <t xml:space="preserve">415-454-8900</t>
  </si>
  <si>
    <t xml:space="preserve">Laura</t>
  </si>
  <si>
    <t xml:space="preserve">Marinitas</t>
  </si>
  <si>
    <t xml:space="preserve">707-554-3576</t>
  </si>
  <si>
    <t xml:space="preserve">Rajvinder (Raj)</t>
  </si>
  <si>
    <t xml:space="preserve">Village Market</t>
  </si>
  <si>
    <t xml:space="preserve">707-224-0695</t>
  </si>
  <si>
    <t xml:space="preserve">Greg</t>
  </si>
  <si>
    <t xml:space="preserve">Zin's Valley</t>
  </si>
  <si>
    <t xml:space="preserve">925-829-5758</t>
  </si>
  <si>
    <t xml:space="preserve">Davi Lune</t>
  </si>
  <si>
    <t xml:space="preserve">Not available</t>
  </si>
  <si>
    <t xml:space="preserve">Bagel Street Café - Dublin</t>
  </si>
  <si>
    <t xml:space="preserve">707-620-0012</t>
  </si>
  <si>
    <t xml:space="preserve">sunny.mehrok@verizon.net</t>
  </si>
  <si>
    <t xml:space="preserve">Sunny has been having some EOD issues but says he will buy his product from us.</t>
  </si>
  <si>
    <t xml:space="preserve">Sunny</t>
  </si>
  <si>
    <t xml:space="preserve">909-941-6868</t>
  </si>
  <si>
    <t xml:space="preserve">Sandy AP</t>
  </si>
  <si>
    <t xml:space="preserve">Corky's- Corp (Overeasy Inc)</t>
  </si>
  <si>
    <t xml:space="preserve">714-334-1176</t>
  </si>
  <si>
    <t xml:space="preserve">Dave Iwamiya</t>
  </si>
  <si>
    <t xml:space="preserve">L&amp;L BBQ - Pasadena</t>
  </si>
  <si>
    <t xml:space="preserve">415-824-3211</t>
  </si>
  <si>
    <t xml:space="preserve">Peter</t>
  </si>
  <si>
    <t xml:space="preserve">Boogaloo's</t>
  </si>
  <si>
    <t xml:space="preserve">415-956-5101</t>
  </si>
  <si>
    <t xml:space="preserve">Ramin</t>
  </si>
  <si>
    <t xml:space="preserve">Café Bellini- Prada</t>
  </si>
  <si>
    <t xml:space="preserve">415-552-3000</t>
  </si>
  <si>
    <t xml:space="preserve">Matt</t>
  </si>
  <si>
    <t xml:space="preserve">Canela</t>
  </si>
  <si>
    <t xml:space="preserve">408-251-1032</t>
  </si>
  <si>
    <t xml:space="preserve">Enrique</t>
  </si>
  <si>
    <t xml:space="preserve">Taqueria Santa Fe</t>
  </si>
  <si>
    <t xml:space="preserve">Behroz</t>
  </si>
  <si>
    <t xml:space="preserve">Discount Cigarettes - San Jose 2</t>
  </si>
  <si>
    <t xml:space="preserve">info@hitachinosf.com</t>
  </si>
  <si>
    <t xml:space="preserve">Sent email</t>
  </si>
  <si>
    <t xml:space="preserve">Hitachino Beer &amp; Wagyu</t>
  </si>
  <si>
    <t xml:space="preserve">Noriyuki Sugie</t>
  </si>
  <si>
    <t xml:space="preserve">408-873-1600</t>
  </si>
  <si>
    <t xml:space="preserve">jim@rioadobe.com</t>
  </si>
  <si>
    <t xml:space="preserve">Rich is his guy. Do a lot of repairs no supplies in 10 years. Jim will be in 3/22 @ 11:45.  Amazon Prime customer -&gt;  need to see if we can match or beat his delivered prices.</t>
  </si>
  <si>
    <t xml:space="preserve">Rio Adobe</t>
  </si>
  <si>
    <t xml:space="preserve">Jim Cargill</t>
  </si>
  <si>
    <t xml:space="preserve">415-285-0674</t>
  </si>
  <si>
    <t xml:space="preserve">Decklan</t>
  </si>
  <si>
    <t xml:space="preserve">Vince from Dubliner - Spoke to Vince will have his Son order through us. Last spoke 3/15</t>
  </si>
  <si>
    <t xml:space="preserve">Valley Tavern</t>
  </si>
  <si>
    <t xml:space="preserve">Vince</t>
  </si>
  <si>
    <t xml:space="preserve">619-444-4323</t>
  </si>
  <si>
    <t xml:space="preserve">Jamie Roose</t>
  </si>
  <si>
    <t xml:space="preserve">L&amp;L BBQ - El Cajon</t>
  </si>
  <si>
    <t xml:space="preserve">530-892-9534</t>
  </si>
  <si>
    <t xml:space="preserve">Dana Ward</t>
  </si>
  <si>
    <t xml:space="preserve">Gooney Bird Bar &amp; Grill</t>
  </si>
  <si>
    <t xml:space="preserve">415-974-1200</t>
  </si>
  <si>
    <t xml:space="preserve">Super Duper Burger - 98 Mission</t>
  </si>
  <si>
    <t xml:space="preserve">415-981-1950</t>
  </si>
  <si>
    <t xml:space="preserve">Hussan</t>
  </si>
  <si>
    <t xml:space="preserve">Lori's Diner - Sutter</t>
  </si>
  <si>
    <t xml:space="preserve">415-781-0894</t>
  </si>
  <si>
    <t xml:space="preserve">Javier Maderoz</t>
  </si>
  <si>
    <t xml:space="preserve">La Fusion</t>
  </si>
  <si>
    <t xml:space="preserve">415-369-6000</t>
  </si>
  <si>
    <t xml:space="preserve">Ava</t>
  </si>
  <si>
    <t xml:space="preserve">Coriander Gourmet Thai-Metreon</t>
  </si>
  <si>
    <t xml:space="preserve">415-384-4427</t>
  </si>
  <si>
    <t xml:space="preserve">Nourish @ Harbor Point</t>
  </si>
  <si>
    <t xml:space="preserve">415-552-4245</t>
  </si>
  <si>
    <t xml:space="preserve">Rafique</t>
  </si>
  <si>
    <t xml:space="preserve">Unable to leave message - phone is a fax line </t>
  </si>
  <si>
    <t xml:space="preserve">925-462-6100</t>
  </si>
  <si>
    <t xml:space="preserve">Evelyn</t>
  </si>
  <si>
    <t xml:space="preserve">415-500-2734</t>
  </si>
  <si>
    <t xml:space="preserve">sayhey@phloxcommons.com</t>
  </si>
  <si>
    <t xml:space="preserve">Phlox Commons</t>
  </si>
  <si>
    <t xml:space="preserve">Ryan Olson</t>
  </si>
  <si>
    <t xml:space="preserve">Jason Owner</t>
  </si>
  <si>
    <t xml:space="preserve">Mid April Smart Tap Aloha</t>
  </si>
  <si>
    <t xml:space="preserve">Aina's</t>
  </si>
  <si>
    <t xml:space="preserve">510-467-2115</t>
  </si>
  <si>
    <t xml:space="preserve">Phap</t>
  </si>
  <si>
    <t xml:space="preserve">Que Huong Market</t>
  </si>
  <si>
    <t xml:space="preserve">925-682-2277</t>
  </si>
  <si>
    <t xml:space="preserve">Heads Up Sports</t>
  </si>
  <si>
    <t xml:space="preserve">510-533-0743</t>
  </si>
  <si>
    <t xml:space="preserve">Andre  </t>
  </si>
  <si>
    <t xml:space="preserve">Isler's Liquors</t>
  </si>
  <si>
    <t xml:space="preserve">415-512-7687</t>
  </si>
  <si>
    <t xml:space="preserve">Edwin</t>
  </si>
  <si>
    <t xml:space="preserve">SF Soup - Howard</t>
  </si>
  <si>
    <t xml:space="preserve">530-672-1549</t>
  </si>
  <si>
    <t xml:space="preserve">Mario</t>
  </si>
  <si>
    <t xml:space="preserve">Mario's Mexican Food</t>
  </si>
  <si>
    <t xml:space="preserve">707 837-5873</t>
  </si>
  <si>
    <t xml:space="preserve">Brian</t>
  </si>
  <si>
    <t xml:space="preserve">Village Spirits</t>
  </si>
  <si>
    <t xml:space="preserve">510-396-0784</t>
  </si>
  <si>
    <t xml:space="preserve">Cigarette City</t>
  </si>
  <si>
    <t xml:space="preserve">707-556-3000</t>
  </si>
  <si>
    <t xml:space="preserve">torpedoes@mareislandbrewingcom.com</t>
  </si>
  <si>
    <t xml:space="preserve">New Restaurant</t>
  </si>
  <si>
    <t xml:space="preserve">Mare Island Brewing Co</t>
  </si>
  <si>
    <t xml:space="preserve">Kent Fortner</t>
  </si>
  <si>
    <t xml:space="preserve">415-460-9813</t>
  </si>
  <si>
    <t xml:space="preserve">jram3277@gmail.com</t>
  </si>
  <si>
    <t xml:space="preserve">510-567-8617 after 9pm - did confirm receipt of email - he needed to review and would get back to me. Last spoke on 3/13</t>
  </si>
  <si>
    <t xml:space="preserve">Super Mercado Mi Tierra #6- S/R</t>
  </si>
  <si>
    <t xml:space="preserve">Javier  </t>
  </si>
  <si>
    <t xml:space="preserve">415-543-7337</t>
  </si>
  <si>
    <t xml:space="preserve">Fred's Liquors - 6th St</t>
  </si>
  <si>
    <t xml:space="preserve">415-725-6886</t>
  </si>
  <si>
    <t xml:space="preserve">Baysider Café- SSF</t>
  </si>
  <si>
    <t xml:space="preserve">707-595-5554</t>
  </si>
  <si>
    <t xml:space="preserve">Rob Vidal</t>
  </si>
  <si>
    <t xml:space="preserve">Rob's Lunchbox</t>
  </si>
  <si>
    <t xml:space="preserve">415-457-7947</t>
  </si>
  <si>
    <t xml:space="preserve">San Anselmo Swirl</t>
  </si>
  <si>
    <t xml:space="preserve">707-887-2232</t>
  </si>
  <si>
    <t xml:space="preserve">Francesco</t>
  </si>
  <si>
    <t xml:space="preserve">Canetti</t>
  </si>
  <si>
    <t xml:space="preserve">415-456-7147</t>
  </si>
  <si>
    <t xml:space="preserve">Sylvia Carranza</t>
  </si>
  <si>
    <t xml:space="preserve">408-445-8480</t>
  </si>
  <si>
    <t xml:space="preserve">Discount Cigarettes - San Jose 3</t>
  </si>
  <si>
    <t xml:space="preserve">415-981-8646</t>
  </si>
  <si>
    <t xml:space="preserve">info@ggtaproom.com</t>
  </si>
  <si>
    <t xml:space="preserve">Golden Gate Grill</t>
  </si>
  <si>
    <t xml:space="preserve">No Answer</t>
  </si>
  <si>
    <t xml:space="preserve">Hop Heavy Brew</t>
  </si>
  <si>
    <t xml:space="preserve">415-552-5556</t>
  </si>
  <si>
    <t xml:space="preserve">Call back after 11 interested in 15-740.  Mark will be back @ 2pm</t>
  </si>
  <si>
    <t xml:space="preserve">Ashbury Tobacco Center</t>
  </si>
  <si>
    <t xml:space="preserve">818-760-8226</t>
  </si>
  <si>
    <t xml:space="preserve">Kevin McCarney</t>
  </si>
  <si>
    <t xml:space="preserve">Poquito Mas - Corp - Studio City</t>
  </si>
  <si>
    <t xml:space="preserve">707-721-1215</t>
  </si>
  <si>
    <t xml:space="preserve">Cigarette 4 Less</t>
  </si>
  <si>
    <t xml:space="preserve">949-673-4640</t>
  </si>
  <si>
    <t xml:space="preserve">info@shoerepair.com</t>
  </si>
  <si>
    <t xml:space="preserve">Has supplies now will place next order with us.</t>
  </si>
  <si>
    <t xml:space="preserve">Anthony's Shoe Repair</t>
  </si>
  <si>
    <t xml:space="preserve">707-829-9510</t>
  </si>
  <si>
    <t xml:space="preserve">Elias</t>
  </si>
  <si>
    <t xml:space="preserve">Elias na cb 3/23 - a lot of paper </t>
  </si>
  <si>
    <t xml:space="preserve">El Tarasco</t>
  </si>
  <si>
    <t xml:space="preserve">650-589-4447</t>
  </si>
  <si>
    <t xml:space="preserve">Eloy</t>
  </si>
  <si>
    <t xml:space="preserve">La Morena Taqueria</t>
  </si>
  <si>
    <t xml:space="preserve">925-798-1415</t>
  </si>
  <si>
    <t xml:space="preserve">Rocky</t>
  </si>
  <si>
    <t xml:space="preserve">Cork n Bottle Liquor</t>
  </si>
  <si>
    <t xml:space="preserve">310-828-3228</t>
  </si>
  <si>
    <t xml:space="preserve">NY Bagel</t>
  </si>
  <si>
    <t xml:space="preserve">415-395-3152</t>
  </si>
  <si>
    <t xml:space="preserve">Moses</t>
  </si>
  <si>
    <t xml:space="preserve">Pier 39 Ice cream shop</t>
  </si>
  <si>
    <t xml:space="preserve">805-756-5668</t>
  </si>
  <si>
    <t xml:space="preserve">Yogurt Creations - Cal Poly</t>
  </si>
  <si>
    <t xml:space="preserve">415-454-9840</t>
  </si>
  <si>
    <t xml:space="preserve">Called in with issue on scale - inquire as to where are they getting the scale labels.</t>
  </si>
  <si>
    <t xml:space="preserve">Comforts</t>
  </si>
  <si>
    <t xml:space="preserve">Janice</t>
  </si>
  <si>
    <t xml:space="preserve">415-435-3133 / 415-435-5996</t>
  </si>
  <si>
    <t xml:space="preserve">After 2pm. Rorie called in order 1cs cc235 39 62245 29. Last spoke 3/16</t>
  </si>
  <si>
    <t xml:space="preserve">Tiburon Tavern - 33 Degree</t>
  </si>
  <si>
    <t xml:space="preserve">Rorie / James</t>
  </si>
  <si>
    <t xml:space="preserve">623-434-4119</t>
  </si>
  <si>
    <t xml:space="preserve">Jim</t>
  </si>
  <si>
    <t xml:space="preserve">L&amp;L BBQ - Phoenix</t>
  </si>
  <si>
    <t xml:space="preserve">415-864-1330</t>
  </si>
  <si>
    <t xml:space="preserve">alisharhan@ymail.com</t>
  </si>
  <si>
    <t xml:space="preserve">415-430-8122 cellphone for Ali call at 9:30 am. Ali's uncle make the decisions.  Ali will try to keep us in mind.</t>
  </si>
  <si>
    <t xml:space="preserve">Mi Ranchito Produce</t>
  </si>
  <si>
    <t xml:space="preserve">Sharhan</t>
  </si>
  <si>
    <t xml:space="preserve">415-348-1075</t>
  </si>
  <si>
    <t xml:space="preserve">Man/Millie</t>
  </si>
  <si>
    <t xml:space="preserve">Café Bellini- UCSF</t>
  </si>
  <si>
    <t xml:space="preserve">415-896-1585</t>
  </si>
  <si>
    <t xml:space="preserve">Clayton</t>
  </si>
  <si>
    <t xml:space="preserve">SF Soup - Metreon </t>
  </si>
  <si>
    <t xml:space="preserve">714-842-5811</t>
  </si>
  <si>
    <t xml:space="preserve">Mario's Mexican Restaurant</t>
  </si>
  <si>
    <t xml:space="preserve">707-693-8797</t>
  </si>
  <si>
    <t xml:space="preserve">Lisa</t>
  </si>
  <si>
    <t xml:space="preserve">Vineyard RV Park</t>
  </si>
  <si>
    <t xml:space="preserve">510-557-9123 / 408-733-6434</t>
  </si>
  <si>
    <t xml:space="preserve">Anoop is willing to discuss supplies and us being a backup vendor.</t>
  </si>
  <si>
    <t xml:space="preserve">Arby's Sunnyvale</t>
  </si>
  <si>
    <t xml:space="preserve">Anoop</t>
  </si>
  <si>
    <t xml:space="preserve">650-808-7351</t>
  </si>
  <si>
    <t xml:space="preserve">andrewmshinn@gmail.com</t>
  </si>
  <si>
    <t xml:space="preserve">Korean Taco Truck - April - Great prospect</t>
  </si>
  <si>
    <t xml:space="preserve">Andrew Shinn</t>
  </si>
  <si>
    <t xml:space="preserve">650-367-4939</t>
  </si>
  <si>
    <t xml:space="preserve">Arya Global Cuisine- RWC</t>
  </si>
  <si>
    <t xml:space="preserve">415-392-4060</t>
  </si>
  <si>
    <t xml:space="preserve">Hon Chiu</t>
  </si>
  <si>
    <t xml:space="preserve">Grand Century Enterprise</t>
  </si>
  <si>
    <t xml:space="preserve">925-934-5662</t>
  </si>
  <si>
    <t xml:space="preserve">Sandy said that Mike just ordered what he needed call back after 4pm.  Go by to say Hi to Sandy M-W days</t>
  </si>
  <si>
    <t xml:space="preserve">Arties Lounge</t>
  </si>
  <si>
    <t xml:space="preserve">415-563-1030</t>
  </si>
  <si>
    <t xml:space="preserve">Yasu</t>
  </si>
  <si>
    <t xml:space="preserve">Isobune- SF</t>
  </si>
  <si>
    <t xml:space="preserve">415-435-3400</t>
  </si>
  <si>
    <t xml:space="preserve">Caprice Restaurant</t>
  </si>
  <si>
    <t xml:space="preserve">415-504-7068</t>
  </si>
  <si>
    <t xml:space="preserve">Lilly</t>
  </si>
  <si>
    <t xml:space="preserve">Tart to Tart</t>
  </si>
  <si>
    <t xml:space="preserve">707-545-6883</t>
  </si>
  <si>
    <t xml:space="preserve">Discount Cigarettes - Santa Rosa</t>
  </si>
  <si>
    <t xml:space="preserve">415.256.1818</t>
  </si>
  <si>
    <t xml:space="preserve">Debra Wife</t>
  </si>
  <si>
    <t xml:space="preserve">Called left a message 3-5 closed</t>
  </si>
  <si>
    <t xml:space="preserve">Whipper Snapper</t>
  </si>
  <si>
    <t xml:space="preserve">Chef Bill</t>
  </si>
  <si>
    <t xml:space="preserve">818-708-0316 / 972-388-7888 </t>
  </si>
  <si>
    <t xml:space="preserve">jmichels@studiomoviegrill.com</t>
  </si>
  <si>
    <t xml:space="preserve">We use about 2000 cases a year and that’s divided among 10 US Food centers.  The Dallas center uses half the volume and the remaining volume is spread among the other 9 centers.  The paper we use the most is Heavy thermal rolls, 3 1/8” x 160’ core 7/16” ID.  50 rolls/cs.  You would need to quote a delivered price into our DCs and hold your pricing for 1 year.  Are you set up with USF?  Sent email to Janet for Lead times, PO? and request for zip codes for other DC's. Rcvd Reply - pricing is not competitive - will stay with current vendor.</t>
  </si>
  <si>
    <t xml:space="preserve">Studio4</t>
  </si>
  <si>
    <t xml:space="preserve">Janet</t>
  </si>
  <si>
    <t xml:space="preserve">949-364-4439</t>
  </si>
  <si>
    <t xml:space="preserve">Corky's- Ladera Ranch</t>
  </si>
  <si>
    <t xml:space="preserve">Quinua Cocina</t>
  </si>
  <si>
    <t xml:space="preserve">707-869-0780</t>
  </si>
  <si>
    <t xml:space="preserve">Jennie</t>
  </si>
  <si>
    <t xml:space="preserve">Boon Eat &amp; Drink</t>
  </si>
  <si>
    <t xml:space="preserve">831-636-6118</t>
  </si>
  <si>
    <t xml:space="preserve">Brandie Brewster</t>
  </si>
  <si>
    <t xml:space="preserve">San Juan Golf Club Restaurant</t>
  </si>
  <si>
    <t xml:space="preserve">650-726-9463</t>
  </si>
  <si>
    <t xml:space="preserve">La Nebbia Winery</t>
  </si>
  <si>
    <t xml:space="preserve">415-543-4001</t>
  </si>
  <si>
    <t xml:space="preserve">Jake</t>
  </si>
  <si>
    <t xml:space="preserve">Cosmopolitan Café</t>
  </si>
  <si>
    <t xml:space="preserve">925-262-3861</t>
  </si>
  <si>
    <t xml:space="preserve">David Saidan</t>
  </si>
  <si>
    <t xml:space="preserve">Oakland Grill</t>
  </si>
  <si>
    <t xml:space="preserve">209-526-1537</t>
  </si>
  <si>
    <t xml:space="preserve">Super Mercado Mi Tierra #8- Mod</t>
  </si>
  <si>
    <t xml:space="preserve">415-621-1994</t>
  </si>
  <si>
    <t xml:space="preserve">Manager@anandafuara.com</t>
  </si>
  <si>
    <t xml:space="preserve">Golashiva , Shupa took call ok on supplies calling back on the 13th. Sent email go Golapendu to check on supplies. Last call 3/14</t>
  </si>
  <si>
    <t xml:space="preserve">Ananda Fuara</t>
  </si>
  <si>
    <t xml:space="preserve">Golapendu</t>
  </si>
  <si>
    <t xml:space="preserve">909-967-6256</t>
  </si>
  <si>
    <t xml:space="preserve">Ping</t>
  </si>
  <si>
    <t xml:space="preserve">L&amp;L BBQ - Elk Grove</t>
  </si>
  <si>
    <t xml:space="preserve">415-584-2650</t>
  </si>
  <si>
    <t xml:space="preserve">Carter</t>
  </si>
  <si>
    <t xml:space="preserve">Beep's Burger</t>
  </si>
  <si>
    <t xml:space="preserve">Ed Onas</t>
  </si>
  <si>
    <t xml:space="preserve">Super Duper Burger - Novato</t>
  </si>
  <si>
    <t xml:space="preserve">Café Bellini- Westfield SF Centre</t>
  </si>
  <si>
    <t xml:space="preserve">415-834-0472</t>
  </si>
  <si>
    <t xml:space="preserve">SF Soup - Montgomery</t>
  </si>
  <si>
    <t xml:space="preserve">415-394-0585</t>
  </si>
  <si>
    <t xml:space="preserve">Sven</t>
  </si>
  <si>
    <t xml:space="preserve">Mauro's Pasta</t>
  </si>
  <si>
    <t xml:space="preserve">510-520-1736</t>
  </si>
  <si>
    <t xml:space="preserve">Steve   </t>
  </si>
  <si>
    <t xml:space="preserve">Vinnie's Cheese Steak</t>
  </si>
  <si>
    <t xml:space="preserve">707-226-3954</t>
  </si>
  <si>
    <t xml:space="preserve">eric@mifamiliamarket.com</t>
  </si>
  <si>
    <t xml:space="preserve">Need to send email and gather info on scale label.  Called left message - Located in Napa. ISS45 and Taqueria - Need to bid 54-220 &amp; Hobart HLX continuous - need </t>
  </si>
  <si>
    <t xml:space="preserve">Mi Familia Market </t>
  </si>
  <si>
    <t xml:space="preserve">Eric</t>
  </si>
  <si>
    <t xml:space="preserve">916-331-1194</t>
  </si>
  <si>
    <t xml:space="preserve">miracleessy@yahoo.com</t>
  </si>
  <si>
    <t xml:space="preserve">Called for Essy - Mo @ Future Nissan asked me to call.  Talked to Essy sent email. Register and CC. Last spoke 3/20</t>
  </si>
  <si>
    <t xml:space="preserve">Essy's Miracle Kabob</t>
  </si>
  <si>
    <t xml:space="preserve">Essy</t>
  </si>
  <si>
    <t xml:space="preserve">415-621-2500</t>
  </si>
  <si>
    <t xml:space="preserve">Fred's Liquors- Valencia</t>
  </si>
  <si>
    <t xml:space="preserve">925-681-3151</t>
  </si>
  <si>
    <t xml:space="preserve">Yu Hong</t>
  </si>
  <si>
    <t xml:space="preserve">L&amp;L BBQ - Pleasant Hill</t>
  </si>
  <si>
    <t xml:space="preserve">415-332-3732</t>
  </si>
  <si>
    <t xml:space="preserve">Heath Ceramics</t>
  </si>
  <si>
    <t xml:space="preserve">415-821-7758</t>
  </si>
  <si>
    <t xml:space="preserve">Jose Perez</t>
  </si>
  <si>
    <t xml:space="preserve">J&amp;V Catering</t>
  </si>
  <si>
    <t xml:space="preserve">650-591-4156</t>
  </si>
  <si>
    <t xml:space="preserve">Anthony</t>
  </si>
  <si>
    <t xml:space="preserve">Caprino's</t>
  </si>
  <si>
    <t xml:space="preserve">415-931-1182</t>
  </si>
  <si>
    <t xml:space="preserve">Kin</t>
  </si>
  <si>
    <t xml:space="preserve">Tataki Sushi</t>
  </si>
  <si>
    <t xml:space="preserve">Raj</t>
  </si>
  <si>
    <t xml:space="preserve">Discount Cigarettes - Santa Rosa 2</t>
  </si>
  <si>
    <t xml:space="preserve">925-634-5192</t>
  </si>
  <si>
    <t xml:space="preserve">Introduction msg left</t>
  </si>
  <si>
    <t xml:space="preserve">Sweeney's Grill &amp; Bar</t>
  </si>
  <si>
    <t xml:space="preserve">510-728-0511 / 510-766-2444 c / 
(510) 728-0522</t>
  </si>
  <si>
    <t xml:space="preserve">gustavo@claremontcountryclub.org</t>
  </si>
  <si>
    <t xml:space="preserve">Called left msg - Contract special for NCC Touchscreen for under 2K. Called last number left message.  Gustavo is going to discuss with his wife.  Sent info on table tracker</t>
  </si>
  <si>
    <t xml:space="preserve">Portales Taqueria</t>
  </si>
  <si>
    <t xml:space="preserve">Rosa/ Gustavo</t>
  </si>
  <si>
    <t xml:space="preserve">310-474-1998</t>
  </si>
  <si>
    <t xml:space="preserve">Poquito Mas - Corp - West LA</t>
  </si>
  <si>
    <t xml:space="preserve">510-444-7629</t>
  </si>
  <si>
    <t xml:space="preserve">Menges</t>
  </si>
  <si>
    <t xml:space="preserve">415-388-4444</t>
  </si>
  <si>
    <t xml:space="preserve">Luciano</t>
  </si>
  <si>
    <t xml:space="preserve">Rocco's Pizzaria</t>
  </si>
  <si>
    <t xml:space="preserve">510-577-3968</t>
  </si>
  <si>
    <t xml:space="preserve">Yolanda</t>
  </si>
  <si>
    <t xml:space="preserve">510-769-9110</t>
  </si>
  <si>
    <t xml:space="preserve">Octavio</t>
  </si>
  <si>
    <t xml:space="preserve">La Penca Azul</t>
  </si>
  <si>
    <t xml:space="preserve">415-706-6969</t>
  </si>
  <si>
    <t xml:space="preserve">Country Farm Produce- Newark</t>
  </si>
  <si>
    <t xml:space="preserve">Oakwood market</t>
  </si>
  <si>
    <t xml:space="preserve">916-922-6792</t>
  </si>
  <si>
    <t xml:space="preserve">Uptown Pizza</t>
  </si>
  <si>
    <t xml:space="preserve">Deneb Williams</t>
  </si>
  <si>
    <t xml:space="preserve">415-572-4019</t>
  </si>
  <si>
    <t xml:space="preserve">sake107petaluma@gmail.com</t>
  </si>
  <si>
    <t xml:space="preserve">Eiji - know chef in Napa - scheduled to open on 4/1 last spoke 3/17</t>
  </si>
  <si>
    <t xml:space="preserve">Sake107</t>
  </si>
  <si>
    <t xml:space="preserve">Tsudoi Corp</t>
  </si>
  <si>
    <t xml:space="preserve">415-999-6274</t>
  </si>
  <si>
    <t xml:space="preserve">Atlas</t>
  </si>
  <si>
    <t xml:space="preserve">510-733-9157</t>
  </si>
  <si>
    <t xml:space="preserve">Ahmed Rashid</t>
  </si>
  <si>
    <t xml:space="preserve">707-252-9065</t>
  </si>
  <si>
    <t xml:space="preserve">Dee</t>
  </si>
  <si>
    <t xml:space="preserve">Bouchaine Vineyards</t>
  </si>
  <si>
    <t xml:space="preserve">415-520-0816</t>
  </si>
  <si>
    <t xml:space="preserve">Franck LeClerc</t>
  </si>
  <si>
    <t xml:space="preserve">Café Claude- Marina</t>
  </si>
  <si>
    <t xml:space="preserve">510-763-7687</t>
  </si>
  <si>
    <t xml:space="preserve">Ezekial</t>
  </si>
  <si>
    <t xml:space="preserve">SF Soup - Oakland</t>
  </si>
  <si>
    <t xml:space="preserve">415-355-9991</t>
  </si>
  <si>
    <t xml:space="preserve">Kevin (kimo)</t>
  </si>
  <si>
    <t xml:space="preserve">Maximum Productions</t>
  </si>
  <si>
    <t xml:space="preserve">408-985-9463</t>
  </si>
  <si>
    <t xml:space="preserve">Brent Runyon</t>
  </si>
  <si>
    <t xml:space="preserve">Vintage Wine Merchant</t>
  </si>
  <si>
    <t xml:space="preserve">415-431-3990 | 707-696-1088</t>
  </si>
  <si>
    <t xml:space="preserve">Wednesday is the best day to call.  Last call 3/16 around 11</t>
  </si>
  <si>
    <t xml:space="preserve">Anchor Oyster Bar</t>
  </si>
  <si>
    <t xml:space="preserve">Roseanne</t>
  </si>
  <si>
    <t xml:space="preserve">415-824-1787</t>
  </si>
  <si>
    <t xml:space="preserve">info@zaytoonsf.com</t>
  </si>
  <si>
    <t xml:space="preserve">Sent drop ship pricing to Christoper - Chris is going out of town.  Very busy will follow up on 3/20. Last spoke on 3/14, 3/20 follow up 4/1</t>
  </si>
  <si>
    <t xml:space="preserve">Zaytoon Mediterranean Wraps</t>
  </si>
  <si>
    <t xml:space="preserve">Christoper Totah</t>
  </si>
  <si>
    <t xml:space="preserve">919-620-9200</t>
  </si>
  <si>
    <t xml:space="preserve">Nancy GM</t>
  </si>
  <si>
    <t xml:space="preserve">Corky's- Pomona</t>
  </si>
  <si>
    <t xml:space="preserve">415-872-7350</t>
  </si>
  <si>
    <t xml:space="preserve">Lindsey</t>
  </si>
  <si>
    <t xml:space="preserve">Belga SF</t>
  </si>
  <si>
    <t xml:space="preserve">415-929-8888</t>
  </si>
  <si>
    <t xml:space="preserve">Caesar</t>
  </si>
  <si>
    <t xml:space="preserve">Alegria's</t>
  </si>
  <si>
    <t xml:space="preserve">415-454-3740</t>
  </si>
  <si>
    <t xml:space="preserve">Armand</t>
  </si>
  <si>
    <t xml:space="preserve">Jackons Hardware</t>
  </si>
  <si>
    <t xml:space="preserve">415-613-3152</t>
  </si>
  <si>
    <t xml:space="preserve">Eric Goff</t>
  </si>
  <si>
    <t xml:space="preserve">Caputo Restaurant</t>
  </si>
  <si>
    <t xml:space="preserve">Ted's Market</t>
  </si>
  <si>
    <t xml:space="preserve">831-423-1150</t>
  </si>
  <si>
    <t xml:space="preserve">707-545-2337</t>
  </si>
  <si>
    <t xml:space="preserve">ext 211</t>
  </si>
  <si>
    <t xml:space="preserve">Called to say hello, 3rd msg left for Mr. Cilurzo ext 200 - Need to speak to Mr. Deas ext 211.</t>
  </si>
  <si>
    <t xml:space="preserve">Russian River Brewing Co.</t>
  </si>
  <si>
    <t xml:space="preserve">Michael Deas GM</t>
  </si>
  <si>
    <t xml:space="preserve">415-564-0585</t>
  </si>
  <si>
    <t xml:space="preserve">info@guerrameats.com</t>
  </si>
  <si>
    <t xml:space="preserve">Guerra's Meats</t>
  </si>
  <si>
    <t xml:space="preserve">707-864-9873</t>
  </si>
  <si>
    <t xml:space="preserve">Karen</t>
  </si>
  <si>
    <t xml:space="preserve">L&amp;L BBQ - Fairfield</t>
  </si>
  <si>
    <t xml:space="preserve">619-223-8888</t>
  </si>
  <si>
    <t xml:space="preserve">Alvanette</t>
  </si>
  <si>
    <t xml:space="preserve">L&amp;L BBQ - Point Loma</t>
  </si>
  <si>
    <t xml:space="preserve">530-243-6790</t>
  </si>
  <si>
    <t xml:space="preserve">Roger Garrett</t>
  </si>
  <si>
    <t xml:space="preserve">Heavenly Donuts</t>
  </si>
  <si>
    <t xml:space="preserve">510-599-3791</t>
  </si>
  <si>
    <t xml:space="preserve">Abdul</t>
  </si>
  <si>
    <t xml:space="preserve">San Pablo Liquor Store</t>
  </si>
  <si>
    <t xml:space="preserve">510-814-0560</t>
  </si>
  <si>
    <t xml:space="preserve">Octavio Guzman</t>
  </si>
  <si>
    <t xml:space="preserve">La Penca Azul - Island Dr.</t>
  </si>
  <si>
    <t xml:space="preserve">707-882-2665</t>
  </si>
  <si>
    <t xml:space="preserve">Nate</t>
  </si>
  <si>
    <t xml:space="preserve">650-324-1937</t>
  </si>
  <si>
    <t xml:space="preserve">Oakwood Market</t>
  </si>
  <si>
    <t xml:space="preserve">707-750-5418</t>
  </si>
  <si>
    <t xml:space="preserve">Mr. Omar</t>
  </si>
  <si>
    <t xml:space="preserve">Printer / Supplies and so much more</t>
  </si>
  <si>
    <t xml:space="preserve">Kimono</t>
  </si>
  <si>
    <t xml:space="preserve">415-885-2922</t>
  </si>
  <si>
    <t xml:space="preserve">annemarie@jugshop.com</t>
  </si>
  <si>
    <t xml:space="preserve">Annemarie will review and decide. Called Chris - Emery has not had a chance to review.  Sent email with call to action.  Will await reply.  Emery will be back from HI in 10 days. Call for Emery @ 3:30 3/17</t>
  </si>
  <si>
    <t xml:space="preserve">The Jug Shop</t>
  </si>
  <si>
    <t xml:space="preserve">Anne Marie</t>
  </si>
  <si>
    <t xml:space="preserve">707-527-4355</t>
  </si>
  <si>
    <t xml:space="preserve">Andy</t>
  </si>
  <si>
    <t xml:space="preserve">Fresh and Natural Café</t>
  </si>
  <si>
    <t xml:space="preserve">650-589-2928</t>
  </si>
  <si>
    <t xml:space="preserve">800-825-9475</t>
  </si>
  <si>
    <t xml:space="preserve">Jerry</t>
  </si>
  <si>
    <t xml:space="preserve">Roche Winery &amp; Vineyards</t>
  </si>
  <si>
    <t xml:space="preserve">530-566-9476</t>
  </si>
  <si>
    <t xml:space="preserve">Café Coda</t>
  </si>
  <si>
    <t xml:space="preserve">650-322-7687</t>
  </si>
  <si>
    <t xml:space="preserve">Tianna</t>
  </si>
  <si>
    <t xml:space="preserve">SF Soup - Palo Alto</t>
  </si>
  <si>
    <t xml:space="preserve">510-647-9264</t>
  </si>
  <si>
    <t xml:space="preserve">Benny</t>
  </si>
  <si>
    <t xml:space="preserve">Maya Mercado &amp; Deli</t>
  </si>
  <si>
    <t xml:space="preserve">925-926-0709</t>
  </si>
  <si>
    <t xml:space="preserve">Roberto</t>
  </si>
  <si>
    <t xml:space="preserve">Walnut Creek Produce</t>
  </si>
  <si>
    <t xml:space="preserve">503-225-0433</t>
  </si>
  <si>
    <t xml:space="preserve">freda@osf.com</t>
  </si>
  <si>
    <t xml:space="preserve">Family owned</t>
  </si>
  <si>
    <t xml:space="preserve">Old Spaghetti Factory</t>
  </si>
  <si>
    <t xml:space="preserve">Fred Anderson</t>
  </si>
  <si>
    <t xml:space="preserve">415-463-6588</t>
  </si>
  <si>
    <t xml:space="preserve">Jimmy Quach</t>
  </si>
  <si>
    <t xml:space="preserve">Using old family machine - will decide on credit cards in 2 months. Sent email to Rob to have it assigned.</t>
  </si>
  <si>
    <t xml:space="preserve">Mr. Banh Mi</t>
  </si>
  <si>
    <t xml:space="preserve">818-840-1177</t>
  </si>
  <si>
    <t xml:space="preserve">Poquito Mas - Corporate</t>
  </si>
  <si>
    <t xml:space="preserve">510-549-9195</t>
  </si>
  <si>
    <t xml:space="preserve">Rachel</t>
  </si>
  <si>
    <t xml:space="preserve">Rabat Shoes</t>
  </si>
  <si>
    <t xml:space="preserve">415-543-6084</t>
  </si>
  <si>
    <t xml:space="preserve">Nicole</t>
  </si>
  <si>
    <t xml:space="preserve">Boulevard Restaurant</t>
  </si>
  <si>
    <t xml:space="preserve">415-892-8838</t>
  </si>
  <si>
    <t xml:space="preserve">Denise </t>
  </si>
  <si>
    <t xml:space="preserve">Jenny Low's Chinese Cuisine</t>
  </si>
  <si>
    <t xml:space="preserve">916-422-3137</t>
  </si>
  <si>
    <t xml:space="preserve">actionrentals@live.com</t>
  </si>
  <si>
    <t xml:space="preserve">13-450 49.00 / 18-264 37.00 - send email to check status of supplies</t>
  </si>
  <si>
    <t xml:space="preserve">Action Rentals</t>
  </si>
  <si>
    <t xml:space="preserve">Bud</t>
  </si>
  <si>
    <t xml:space="preserve">415-552-0309</t>
  </si>
  <si>
    <t xml:space="preserve">707-463-1916</t>
  </si>
  <si>
    <t xml:space="preserve">Discount Cigarettes - Ukiah</t>
  </si>
  <si>
    <t xml:space="preserve">408-365-1408</t>
  </si>
  <si>
    <t xml:space="preserve">Hadi</t>
  </si>
  <si>
    <t xml:space="preserve">Called left message</t>
  </si>
  <si>
    <t xml:space="preserve">Cigarette Max</t>
  </si>
  <si>
    <t xml:space="preserve">415-590-2585</t>
  </si>
  <si>
    <t xml:space="preserve">info@altaca.com</t>
  </si>
  <si>
    <t xml:space="preserve">6 locations - GM yet to be hired - last spoke 3/17 to Aaron</t>
  </si>
  <si>
    <t xml:space="preserve">Alta Restaurant</t>
  </si>
  <si>
    <t xml:space="preserve">Aaron</t>
  </si>
  <si>
    <t xml:space="preserve">707-778-9900</t>
  </si>
  <si>
    <t xml:space="preserve">Call once a month Tues 10-3. Called as requested on 3/21 ok on supplies Monique will be taking over ordering. CB set for 4/18</t>
  </si>
  <si>
    <t xml:space="preserve">Central Market Restaurant</t>
  </si>
  <si>
    <t xml:space="preserve">Monique / Anna</t>
  </si>
  <si>
    <t xml:space="preserve">415-454-1983</t>
  </si>
  <si>
    <t xml:space="preserve">Andre</t>
  </si>
  <si>
    <t xml:space="preserve">Bellam Self Storage</t>
  </si>
  <si>
    <t xml:space="preserve">Kava Lounge</t>
  </si>
  <si>
    <t xml:space="preserve">415-485-3319</t>
  </si>
  <si>
    <t xml:space="preserve">Peggy</t>
  </si>
  <si>
    <t xml:space="preserve">San Rafael Public Library</t>
  </si>
  <si>
    <t xml:space="preserve">415-543-8228</t>
  </si>
  <si>
    <t xml:space="preserve">Carmen</t>
  </si>
  <si>
    <t xml:space="preserve">415-334-6700</t>
  </si>
  <si>
    <t xml:space="preserve">Cow Palace- Centerplate</t>
  </si>
  <si>
    <t xml:space="preserve">415-460-1335</t>
  </si>
  <si>
    <t xml:space="preserve">Lisa Long</t>
  </si>
  <si>
    <t xml:space="preserve">Odalisque Café &amp; Grille</t>
  </si>
  <si>
    <t xml:space="preserve">415-479-5000</t>
  </si>
  <si>
    <t xml:space="preserve">415-257-8832</t>
  </si>
  <si>
    <t xml:space="preserve">Called on 3/17 call back on Monday</t>
  </si>
  <si>
    <t xml:space="preserve">Bagel Street Café - Northgate</t>
  </si>
  <si>
    <t xml:space="preserve">949-222-5600 / 1-949-200-7902</t>
  </si>
  <si>
    <t xml:space="preserve">Zpizza</t>
  </si>
  <si>
    <t xml:space="preserve">Chris Bright</t>
  </si>
  <si>
    <t xml:space="preserve">415-648-1047</t>
  </si>
  <si>
    <t xml:space="preserve">Atlas Café</t>
  </si>
  <si>
    <t xml:space="preserve">310-375-0333</t>
  </si>
  <si>
    <t xml:space="preserve">Annette Lewis</t>
  </si>
  <si>
    <t xml:space="preserve">L&amp;L BBQ - Redondo Beach</t>
  </si>
  <si>
    <t xml:space="preserve">415-499-1157</t>
  </si>
  <si>
    <t xml:space="preserve">Leo Lemus</t>
  </si>
  <si>
    <t xml:space="preserve">Heirlooom Grille</t>
  </si>
  <si>
    <t xml:space="preserve">415-244-9359</t>
  </si>
  <si>
    <t xml:space="preserve">Kerstin</t>
  </si>
  <si>
    <t xml:space="preserve">Café Du Cirique</t>
  </si>
  <si>
    <t xml:space="preserve">925-252-0222</t>
  </si>
  <si>
    <t xml:space="preserve">Gerardo Rivera</t>
  </si>
  <si>
    <t xml:space="preserve">La Pinata - Pittsburg</t>
  </si>
  <si>
    <t xml:space="preserve">510-522-3470</t>
  </si>
  <si>
    <t xml:space="preserve">Tracy</t>
  </si>
  <si>
    <t xml:space="preserve">707-546-6462</t>
  </si>
  <si>
    <t xml:space="preserve">Fred Callahan</t>
  </si>
  <si>
    <t xml:space="preserve">Walter Hansel Wine Bistro</t>
  </si>
  <si>
    <t xml:space="preserve">510-704-0199</t>
  </si>
  <si>
    <t xml:space="preserve">Bagel Street Café - Berkeley</t>
  </si>
  <si>
    <t xml:space="preserve">reynolds@tacolicious.com.</t>
  </si>
  <si>
    <t xml:space="preserve">Tacolicious - Stockton</t>
  </si>
  <si>
    <t xml:space="preserve">Kory Reynolds</t>
  </si>
  <si>
    <t xml:space="preserve">909-941-8655</t>
  </si>
  <si>
    <t xml:space="preserve">Michael Towles</t>
  </si>
  <si>
    <t xml:space="preserve">Corky's- Rancho Cucamonga</t>
  </si>
  <si>
    <t xml:space="preserve">510-522-2145</t>
  </si>
  <si>
    <t xml:space="preserve">Salima</t>
  </si>
  <si>
    <t xml:space="preserve">Grand Market</t>
  </si>
  <si>
    <t xml:space="preserve">415-203-6190</t>
  </si>
  <si>
    <t xml:space="preserve">Kevin Kline</t>
  </si>
  <si>
    <t xml:space="preserve">Rock Bar</t>
  </si>
  <si>
    <t xml:space="preserve">707-964-2235</t>
  </si>
  <si>
    <t xml:space="preserve">Jason</t>
  </si>
  <si>
    <t xml:space="preserve">Jenny's Giant Burger</t>
  </si>
  <si>
    <t xml:space="preserve">650-821-7687</t>
  </si>
  <si>
    <t xml:space="preserve">Donna</t>
  </si>
  <si>
    <t xml:space="preserve">SF Soup - SFO</t>
  </si>
  <si>
    <t xml:space="preserve">510-821-3025</t>
  </si>
  <si>
    <t xml:space="preserve">Telegraph  Quality Market</t>
  </si>
  <si>
    <t xml:space="preserve">831-768-0489</t>
  </si>
  <si>
    <t xml:space="preserve">Discount Cigarettes - Watsonville</t>
  </si>
  <si>
    <t xml:space="preserve">408-509-5487</t>
  </si>
  <si>
    <t xml:space="preserve">Amaya</t>
  </si>
  <si>
    <t xml:space="preserve">Tacolicious - Valencia</t>
  </si>
  <si>
    <t xml:space="preserve">510-794-8885</t>
  </si>
  <si>
    <t xml:space="preserve">Thomas</t>
  </si>
  <si>
    <t xml:space="preserve">L&amp;L BBQ-  Fremont</t>
  </si>
  <si>
    <t xml:space="preserve">805-525-2109</t>
  </si>
  <si>
    <t xml:space="preserve">Tracy Lippert</t>
  </si>
  <si>
    <t xml:space="preserve">Rabelais Bistro</t>
  </si>
  <si>
    <t xml:space="preserve">707-226-3976</t>
  </si>
  <si>
    <t xml:space="preserve">Will</t>
  </si>
  <si>
    <t xml:space="preserve">Bounty Hunter Wine Bar</t>
  </si>
  <si>
    <t xml:space="preserve">650-222-3712</t>
  </si>
  <si>
    <t xml:space="preserve">Sancho's Taqueria</t>
  </si>
  <si>
    <t xml:space="preserve">415-552-3147</t>
  </si>
  <si>
    <t xml:space="preserve">Carlin</t>
  </si>
  <si>
    <t xml:space="preserve">Carlin's Café</t>
  </si>
  <si>
    <t xml:space="preserve">415-362-9354</t>
  </si>
  <si>
    <t xml:space="preserve">Michael Albrant</t>
  </si>
  <si>
    <t xml:space="preserve">Cowgirl Creamery</t>
  </si>
  <si>
    <t xml:space="preserve">805-272-5182</t>
  </si>
  <si>
    <t xml:space="preserve">Stacey Jones</t>
  </si>
  <si>
    <t xml:space="preserve">Ojai Coffee Roasting</t>
  </si>
  <si>
    <t xml:space="preserve">(858) 314-2727</t>
  </si>
  <si>
    <t xml:space="preserve">415-888-8218 </t>
  </si>
  <si>
    <t xml:space="preserve">left message, 2nd msg 3/24</t>
  </si>
  <si>
    <t xml:space="preserve">Beer Works</t>
  </si>
  <si>
    <t xml:space="preserve">415-564-2800</t>
  </si>
  <si>
    <t xml:space="preserve">Codie</t>
  </si>
  <si>
    <t xml:space="preserve">Fresh Organics (Real Foods)</t>
  </si>
  <si>
    <t xml:space="preserve">530-273-1348</t>
  </si>
  <si>
    <t xml:space="preserve">Jennifer</t>
  </si>
  <si>
    <t xml:space="preserve">Ben Franklin</t>
  </si>
  <si>
    <t xml:space="preserve">925-243-3020</t>
  </si>
  <si>
    <t xml:space="preserve">Ed Goldberg</t>
  </si>
  <si>
    <t xml:space="preserve">Kaiser Gift Shop - Livermore</t>
  </si>
  <si>
    <t xml:space="preserve">415-934-8637</t>
  </si>
  <si>
    <t xml:space="preserve">Mustafa</t>
  </si>
  <si>
    <t xml:space="preserve">Café Du Soleil</t>
  </si>
  <si>
    <t xml:space="preserve">510-538-9967</t>
  </si>
  <si>
    <t xml:space="preserve">Alfonso</t>
  </si>
  <si>
    <t xml:space="preserve">La Pinata- Hayward</t>
  </si>
  <si>
    <t xml:space="preserve">925-833-0995</t>
  </si>
  <si>
    <t xml:space="preserve">McNamara's Steak &amp; Chophouse</t>
  </si>
  <si>
    <t xml:space="preserve">510-791-3422</t>
  </si>
  <si>
    <t xml:space="preserve">Editha</t>
  </si>
  <si>
    <t xml:space="preserve">Washington Hospital Café</t>
  </si>
  <si>
    <t xml:space="preserve">805-466-1498</t>
  </si>
  <si>
    <t xml:space="preserve">Very secretive - no information released</t>
  </si>
  <si>
    <t xml:space="preserve">Yogurt Creations - Atascadero</t>
  </si>
  <si>
    <t xml:space="preserve">MGR</t>
  </si>
  <si>
    <t xml:space="preserve">707-644-0981</t>
  </si>
  <si>
    <t xml:space="preserve">anthony@napolipizzavallejo.com</t>
  </si>
  <si>
    <t xml:space="preserve">purchases from Amazon 54220 53.99 - sent email with price of $49.00 per case</t>
  </si>
  <si>
    <t xml:space="preserve">Napoli</t>
  </si>
  <si>
    <t xml:space="preserve">Anthony / Wesley</t>
  </si>
  <si>
    <t xml:space="preserve">818-789-9400</t>
  </si>
  <si>
    <t xml:space="preserve">Jeff Arnold</t>
  </si>
  <si>
    <t xml:space="preserve">Poquito Mas - Encino</t>
  </si>
  <si>
    <t xml:space="preserve">650-299-1544</t>
  </si>
  <si>
    <t xml:space="preserve">June</t>
  </si>
  <si>
    <t xml:space="preserve">L&amp;L BBQ - Redwood City</t>
  </si>
  <si>
    <t xml:space="preserve">707-468-8323</t>
  </si>
  <si>
    <t xml:space="preserve">Steve Laino</t>
  </si>
  <si>
    <t xml:space="preserve">Henny Penny</t>
  </si>
  <si>
    <t xml:space="preserve">415-912-1502</t>
  </si>
  <si>
    <t xml:space="preserve">Colleen Booth</t>
  </si>
  <si>
    <t xml:space="preserve">Jersey Pizza</t>
  </si>
  <si>
    <t xml:space="preserve">415-566-7687</t>
  </si>
  <si>
    <t xml:space="preserve">Dulce</t>
  </si>
  <si>
    <t xml:space="preserve">SF Soup - Stonestown</t>
  </si>
  <si>
    <t xml:space="preserve">415-453-5399</t>
  </si>
  <si>
    <t xml:space="preserve">Devin</t>
  </si>
  <si>
    <t xml:space="preserve">Tennis Nation</t>
  </si>
  <si>
    <t xml:space="preserve">209-835-9783</t>
  </si>
  <si>
    <t xml:space="preserve">Waleed</t>
  </si>
  <si>
    <t xml:space="preserve">Discount Cigarettes- Tracy</t>
  </si>
  <si>
    <t xml:space="preserve">707-428-5083</t>
  </si>
  <si>
    <t xml:space="preserve">bsy no answer</t>
  </si>
  <si>
    <t xml:space="preserve">Cigarette City and News</t>
  </si>
  <si>
    <t xml:space="preserve">(415) 989-2539</t>
  </si>
  <si>
    <t xml:space="preserve">george@5a5stk.com</t>
  </si>
  <si>
    <t xml:space="preserve">Call back - left msg 3/21</t>
  </si>
  <si>
    <t xml:space="preserve">5A5 Steak Lounge</t>
  </si>
  <si>
    <t xml:space="preserve">909-949-4910</t>
  </si>
  <si>
    <t xml:space="preserve">Corky's- Rialto</t>
  </si>
  <si>
    <t xml:space="preserve">415-461-4023</t>
  </si>
  <si>
    <t xml:space="preserve">Kelley</t>
  </si>
  <si>
    <t xml:space="preserve">Green Beans Coffee Co</t>
  </si>
  <si>
    <t xml:space="preserve">650-879-9921</t>
  </si>
  <si>
    <t xml:space="preserve">Dede</t>
  </si>
  <si>
    <t xml:space="preserve">Root Down Farm</t>
  </si>
  <si>
    <t xml:space="preserve">415-922-8331</t>
  </si>
  <si>
    <t xml:space="preserve">Mariko</t>
  </si>
  <si>
    <t xml:space="preserve">Sanko Cooking Supply</t>
  </si>
  <si>
    <t xml:space="preserve">650-322-1211</t>
  </si>
  <si>
    <t xml:space="preserve">Bob Columbo</t>
  </si>
  <si>
    <t xml:space="preserve">Carpaccio</t>
  </si>
  <si>
    <t xml:space="preserve">408-251-3302</t>
  </si>
  <si>
    <t xml:space="preserve">Linda</t>
  </si>
  <si>
    <t xml:space="preserve">CP  Beauty Supply</t>
  </si>
  <si>
    <t xml:space="preserve">650-359-1843</t>
  </si>
  <si>
    <t xml:space="preserve">Kell</t>
  </si>
  <si>
    <t xml:space="preserve">Ok Liquors</t>
  </si>
  <si>
    <t xml:space="preserve">415-243-0299</t>
  </si>
  <si>
    <t xml:space="preserve">Michael Sopher</t>
  </si>
  <si>
    <t xml:space="preserve">El Gusano Restaurant</t>
  </si>
  <si>
    <t xml:space="preserve">510-827-8346</t>
  </si>
  <si>
    <t xml:space="preserve">Called to say hello</t>
  </si>
  <si>
    <t xml:space="preserve">408-846-7316</t>
  </si>
  <si>
    <t xml:space="preserve">L&amp;L BBQ - Gilroy</t>
  </si>
  <si>
    <t xml:space="preserve">510-516-7337</t>
  </si>
  <si>
    <t xml:space="preserve">Rainbow Market</t>
  </si>
  <si>
    <t xml:space="preserve">707-557-0692</t>
  </si>
  <si>
    <t xml:space="preserve">AJ</t>
  </si>
  <si>
    <t xml:space="preserve">Bourbon House</t>
  </si>
  <si>
    <t xml:space="preserve">510-647-9999</t>
  </si>
  <si>
    <t xml:space="preserve">Guia Nocon</t>
  </si>
  <si>
    <t xml:space="preserve">Café Eugene</t>
  </si>
  <si>
    <t xml:space="preserve">650-738-2247</t>
  </si>
  <si>
    <t xml:space="preserve">Kristy Allen (co-owner)</t>
  </si>
  <si>
    <t xml:space="preserve">La Playa</t>
  </si>
  <si>
    <t xml:space="preserve">714-771-8556</t>
  </si>
  <si>
    <t xml:space="preserve">Gary Mead</t>
  </si>
  <si>
    <t xml:space="preserve">Mead's Green Door Café</t>
  </si>
  <si>
    <t xml:space="preserve">Waxman's</t>
  </si>
  <si>
    <t xml:space="preserve">510-683-3889</t>
  </si>
  <si>
    <t xml:space="preserve">Yadan</t>
  </si>
  <si>
    <t xml:space="preserve">El Rancho Market</t>
  </si>
  <si>
    <t xml:space="preserve">510-589-3990 | 510-834-3644</t>
  </si>
  <si>
    <t xml:space="preserve">Delivered by Lowell</t>
  </si>
  <si>
    <t xml:space="preserve">Lake Merrit Super</t>
  </si>
  <si>
    <t xml:space="preserve">Osman</t>
  </si>
  <si>
    <t xml:space="preserve">415-822-8321</t>
  </si>
  <si>
    <t xml:space="preserve">Jubran</t>
  </si>
  <si>
    <t xml:space="preserve">Friendly Liquor</t>
  </si>
  <si>
    <t xml:space="preserve">415-695-1199</t>
  </si>
  <si>
    <t xml:space="preserve">Marko</t>
  </si>
  <si>
    <t xml:space="preserve">Beretta</t>
  </si>
  <si>
    <t xml:space="preserve">925-295-4688</t>
  </si>
  <si>
    <t xml:space="preserve">Renee</t>
  </si>
  <si>
    <t xml:space="preserve">Kaiser Gift Shop - Martinez</t>
  </si>
  <si>
    <t xml:space="preserve">510-451-0633</t>
  </si>
  <si>
    <t xml:space="preserve">Joe</t>
  </si>
  <si>
    <t xml:space="preserve">JJ Burger</t>
  </si>
  <si>
    <t xml:space="preserve">415-512-0472</t>
  </si>
  <si>
    <t xml:space="preserve">Jefferson</t>
  </si>
  <si>
    <t xml:space="preserve">SF Soup - Westfield</t>
  </si>
  <si>
    <t xml:space="preserve">415-656-1889</t>
  </si>
  <si>
    <t xml:space="preserve">Teriyaki House</t>
  </si>
  <si>
    <t xml:space="preserve">415-685-4802</t>
  </si>
  <si>
    <t xml:space="preserve">Ron</t>
  </si>
  <si>
    <t xml:space="preserve">Discount Fabrics</t>
  </si>
  <si>
    <t xml:space="preserve">(415) 771-8449 </t>
  </si>
  <si>
    <t xml:space="preserve">12 noon ask for Stacy</t>
  </si>
  <si>
    <t xml:space="preserve">Surisan</t>
  </si>
  <si>
    <t xml:space="preserve">510-465-8454</t>
  </si>
  <si>
    <t xml:space="preserve">Ahmed Abdullah</t>
  </si>
  <si>
    <t xml:space="preserve">purchased 300 rolls call back in end of March</t>
  </si>
  <si>
    <t xml:space="preserve">7th Street Food &amp; Liqour</t>
  </si>
  <si>
    <t xml:space="preserve">818-981-7500</t>
  </si>
  <si>
    <t xml:space="preserve">Poquito Mas - Sherman Oaks</t>
  </si>
  <si>
    <t xml:space="preserve">775-677-8888</t>
  </si>
  <si>
    <t xml:space="preserve">Al Burgos</t>
  </si>
  <si>
    <t xml:space="preserve">L&amp;L BBQ - Reno</t>
  </si>
  <si>
    <t xml:space="preserve">415-551-2500</t>
  </si>
  <si>
    <t xml:space="preserve">Hi Tops</t>
  </si>
  <si>
    <t xml:space="preserve">415-455-8975</t>
  </si>
  <si>
    <t xml:space="preserve">Lucila</t>
  </si>
  <si>
    <t xml:space="preserve">Casa del Palmar</t>
  </si>
  <si>
    <t xml:space="preserve">415-260-7643</t>
  </si>
  <si>
    <t xml:space="preserve">Anson</t>
  </si>
  <si>
    <t xml:space="preserve">Crab Cakes and Sweets</t>
  </si>
  <si>
    <t xml:space="preserve">Izzie Amin</t>
  </si>
  <si>
    <t xml:space="preserve">Ole Ole Burrito Express</t>
  </si>
  <si>
    <t xml:space="preserve">415-899-1516</t>
  </si>
  <si>
    <t xml:space="preserve">Finnegan's</t>
  </si>
  <si>
    <t xml:space="preserve">707-429-2337</t>
  </si>
  <si>
    <t xml:space="preserve">Donna Baroody GM</t>
  </si>
  <si>
    <t xml:space="preserve">Donna GM - </t>
  </si>
  <si>
    <t xml:space="preserve">Fuddrickers</t>
  </si>
  <si>
    <t xml:space="preserve">415-332-0211</t>
  </si>
  <si>
    <t xml:space="preserve">Spoke to Jim 3/20 - Checked to see that register was working great. Asked about supplies and mentioned that he should be getting his paper from us to extend the life of his register  Will speak to his bookeeper to see how much he is paying now.</t>
  </si>
  <si>
    <t xml:space="preserve">Café Tutti</t>
  </si>
  <si>
    <t xml:space="preserve">415-771-7955 x101</t>
  </si>
  <si>
    <t xml:space="preserve">Greens</t>
  </si>
  <si>
    <t xml:space="preserve">415-399-0499</t>
  </si>
  <si>
    <t xml:space="preserve">Julia</t>
  </si>
  <si>
    <t xml:space="preserve">Rose Pistola</t>
  </si>
  <si>
    <t xml:space="preserve">Reba</t>
  </si>
  <si>
    <t xml:space="preserve">Café Fogo</t>
  </si>
  <si>
    <t xml:space="preserve">530-893-1891</t>
  </si>
  <si>
    <t xml:space="preserve">Nick</t>
  </si>
  <si>
    <t xml:space="preserve">La Salle's Bar</t>
  </si>
  <si>
    <t xml:space="preserve">707-937-0511 x151</t>
  </si>
  <si>
    <t xml:space="preserve">Jaime</t>
  </si>
  <si>
    <t xml:space="preserve">Mendocino Hotel</t>
  </si>
  <si>
    <t xml:space="preserve">650-342-0052</t>
  </si>
  <si>
    <t xml:space="preserve">Darryl Harvey</t>
  </si>
  <si>
    <t xml:space="preserve">Wes Liquors</t>
  </si>
  <si>
    <t xml:space="preserve">707-224-8555</t>
  </si>
  <si>
    <t xml:space="preserve">admin@zuzunapa.com</t>
  </si>
  <si>
    <t xml:space="preserve">Called for Nick Left msg. Last order 2/20 will be in after 3.</t>
  </si>
  <si>
    <t xml:space="preserve">ZuZu Restaurant</t>
  </si>
  <si>
    <t xml:space="preserve">Michael Martin</t>
  </si>
  <si>
    <t xml:space="preserve">510-889-7230</t>
  </si>
  <si>
    <t xml:space="preserve">New owner - had some issues - would like to have a sales rep come by to discuss new machines - anytime this week Venkat is available.  Sent email to rob for sales to contact.  Busted Drawer we can sell another TE7000 ,or QT6600, SAM4S 530, NCC.  Called - left msg 3/13</t>
  </si>
  <si>
    <t xml:space="preserve">Cigarette City - Hayward</t>
  </si>
  <si>
    <t xml:space="preserve">Venkat</t>
  </si>
  <si>
    <t xml:space="preserve">415-440-1700</t>
  </si>
  <si>
    <t xml:space="preserve">Candice</t>
  </si>
  <si>
    <t xml:space="preserve">B. Patisserie</t>
  </si>
  <si>
    <t xml:space="preserve">650-583-4751</t>
  </si>
  <si>
    <t xml:space="preserve">Maria</t>
  </si>
  <si>
    <t xml:space="preserve">Rancho Las Trancas</t>
  </si>
  <si>
    <t xml:space="preserve">415-459-4772</t>
  </si>
  <si>
    <t xml:space="preserve">Jasmine</t>
  </si>
  <si>
    <t xml:space="preserve">BPM Reprographics</t>
  </si>
  <si>
    <t xml:space="preserve">510-205-7156</t>
  </si>
  <si>
    <t xml:space="preserve">Joe Daly</t>
  </si>
  <si>
    <t xml:space="preserve">415-338-6445</t>
  </si>
  <si>
    <t xml:space="preserve">Excel Murcata</t>
  </si>
  <si>
    <t xml:space="preserve">SF State University</t>
  </si>
  <si>
    <t xml:space="preserve">805-384-0965</t>
  </si>
  <si>
    <t xml:space="preserve">Paul Dongo</t>
  </si>
  <si>
    <t xml:space="preserve">Thai Peru Restaurant</t>
  </si>
  <si>
    <t xml:space="preserve">415-389-1164</t>
  </si>
  <si>
    <t xml:space="preserve">Beverly</t>
  </si>
  <si>
    <t xml:space="preserve">Discovery Shop</t>
  </si>
  <si>
    <t xml:space="preserve">661-266-8551</t>
  </si>
  <si>
    <t xml:space="preserve">Nuvia</t>
  </si>
  <si>
    <t xml:space="preserve">Nuvia will call in order</t>
  </si>
  <si>
    <t xml:space="preserve">Clinica Mi Pueblo - Palmdale</t>
  </si>
  <si>
    <t xml:space="preserve">Elizabeth Ugarte</t>
  </si>
  <si>
    <t xml:space="preserve">831-761-8799</t>
  </si>
  <si>
    <t xml:space="preserve">jeesongk@yahoo.com</t>
  </si>
  <si>
    <t xml:space="preserve">M-Th 2-4 - Spoke to Kevin, he informed me Jee is the POC.</t>
  </si>
  <si>
    <t xml:space="preserve">Imura japanese Restaurant</t>
  </si>
  <si>
    <t xml:space="preserve">Jee / Kevin</t>
  </si>
  <si>
    <t xml:space="preserve">Fara (store mgr)</t>
  </si>
  <si>
    <t xml:space="preserve">Corky's- Upland</t>
  </si>
  <si>
    <t xml:space="preserve">510-524-3104</t>
  </si>
  <si>
    <t xml:space="preserve">Sam Chea</t>
  </si>
  <si>
    <t xml:space="preserve">Berkeley Bagel</t>
  </si>
  <si>
    <t xml:space="preserve">925-372-1197</t>
  </si>
  <si>
    <t xml:space="preserve">Joy Meyers</t>
  </si>
  <si>
    <t xml:space="preserve">Kaiser Gift Shop - Pleasanton</t>
  </si>
  <si>
    <t xml:space="preserve">562-596-5800</t>
  </si>
  <si>
    <t xml:space="preserve">Santa Fe Importers-Seal Beach</t>
  </si>
  <si>
    <t xml:space="preserve">707-224-5551</t>
  </si>
  <si>
    <t xml:space="preserve">Eddie</t>
  </si>
  <si>
    <t xml:space="preserve">La Taberna</t>
  </si>
  <si>
    <t xml:space="preserve">925-949-8658</t>
  </si>
  <si>
    <t xml:space="preserve">Creekside Mocha</t>
  </si>
  <si>
    <t xml:space="preserve">415-663-1264</t>
  </si>
  <si>
    <t xml:space="preserve">Ashley</t>
  </si>
  <si>
    <t xml:space="preserve">Olema Farm House</t>
  </si>
  <si>
    <t xml:space="preserve">530-893-2828</t>
  </si>
  <si>
    <t xml:space="preserve">ron@javadetour.com</t>
  </si>
  <si>
    <t xml:space="preserve">UNDER 180.00 Delivered $55.00/cs 3cs min. - Ron said that they will order when needed 3/21</t>
  </si>
  <si>
    <t xml:space="preserve">Java Norcal-  Chico Mangrove</t>
  </si>
  <si>
    <t xml:space="preserve">Karstan</t>
  </si>
  <si>
    <t xml:space="preserve">510-728-8565</t>
  </si>
  <si>
    <t xml:space="preserve">Cigarette Box 1</t>
  </si>
  <si>
    <t xml:space="preserve">Rafik</t>
  </si>
  <si>
    <t xml:space="preserve">805-618-0038</t>
  </si>
  <si>
    <t xml:space="preserve">Scott Endow</t>
  </si>
  <si>
    <t xml:space="preserve">L&amp;L BBQ - Goleta</t>
  </si>
  <si>
    <t xml:space="preserve">916-650-5596</t>
  </si>
  <si>
    <t xml:space="preserve">L&amp;L BBQ - Roseville</t>
  </si>
  <si>
    <t xml:space="preserve">707-865-2300</t>
  </si>
  <si>
    <t xml:space="preserve">Herb</t>
  </si>
  <si>
    <t xml:space="preserve">Highland Dell Lodge</t>
  </si>
  <si>
    <t xml:space="preserve">510-725-4418</t>
  </si>
  <si>
    <t xml:space="preserve">Café Gratitude- Berkeley</t>
  </si>
  <si>
    <t xml:space="preserve">415-664-9618</t>
  </si>
  <si>
    <t xml:space="preserve">Hannah</t>
  </si>
  <si>
    <t xml:space="preserve">SF State University-Housing Dept.</t>
  </si>
  <si>
    <t xml:space="preserve">925-676-8837</t>
  </si>
  <si>
    <t xml:space="preserve">Fabian</t>
  </si>
  <si>
    <t xml:space="preserve">818-786-5847</t>
  </si>
  <si>
    <t xml:space="preserve">Skip Scheidt</t>
  </si>
  <si>
    <t xml:space="preserve">Western Bagel</t>
  </si>
  <si>
    <t xml:space="preserve">530-308-8233</t>
  </si>
  <si>
    <t xml:space="preserve">UNDER 180.00 Delivered $55.00/cs 3cs min. - Ron said that they will order when needed 3/22</t>
  </si>
  <si>
    <t xml:space="preserve">Java NorCal - Corporate</t>
  </si>
  <si>
    <t xml:space="preserve">Ron Sands</t>
  </si>
  <si>
    <t xml:space="preserve">916-387-8430</t>
  </si>
  <si>
    <t xml:space="preserve">brenda@asantecatering.org</t>
  </si>
  <si>
    <t xml:space="preserve">Just got final permits to open. After 10 - Mia took msg for Ms. Barrett. Sent email om 3/2, 3/20 recent email to exec asst Linda @ linda@asantecatering.org</t>
  </si>
  <si>
    <t xml:space="preserve">Asante Fresh Express</t>
  </si>
  <si>
    <t xml:space="preserve">Brenda Barrett</t>
  </si>
  <si>
    <t xml:space="preserve">510-577-3970</t>
  </si>
  <si>
    <t xml:space="preserve">Joann</t>
  </si>
  <si>
    <t xml:space="preserve">510-239-4059</t>
  </si>
  <si>
    <t xml:space="preserve">Jackie Riley</t>
  </si>
  <si>
    <t xml:space="preserve">415-346-7683</t>
  </si>
  <si>
    <t xml:space="preserve">Rebecca</t>
  </si>
  <si>
    <t xml:space="preserve">Rouge</t>
  </si>
  <si>
    <t xml:space="preserve">415-751-1950</t>
  </si>
  <si>
    <t xml:space="preserve">Alice</t>
  </si>
  <si>
    <t xml:space="preserve">Joe's Ice Cream </t>
  </si>
  <si>
    <t xml:space="preserve">510-601-1650</t>
  </si>
  <si>
    <t xml:space="preserve">Antonio Aguilar</t>
  </si>
  <si>
    <t xml:space="preserve">415-777-6989</t>
  </si>
  <si>
    <t xml:space="preserve">Bernadette</t>
  </si>
  <si>
    <t xml:space="preserve">Thai To Go</t>
  </si>
  <si>
    <t xml:space="preserve">925-980-1105</t>
  </si>
  <si>
    <t xml:space="preserve">Dan Brumleve</t>
  </si>
  <si>
    <t xml:space="preserve">Domino's - Clayton</t>
  </si>
  <si>
    <t xml:space="preserve">530-749-1303</t>
  </si>
  <si>
    <t xml:space="preserve">UNDER 180.00 Delivered $55.00/cs 3cs min. - Ron said that they will order when needed 3/23</t>
  </si>
  <si>
    <t xml:space="preserve">Java NorCal - Marysville</t>
  </si>
  <si>
    <t xml:space="preserve">510-238-4205</t>
  </si>
  <si>
    <t xml:space="preserve">robert@yoshis.com
rocio@yoshis.com
daniel.marin@yoshis.com</t>
  </si>
  <si>
    <t xml:space="preserve">Spoke to Rocio, changing from Micros to Aloha.  Sent out pricing.  Not competitive pricing.</t>
  </si>
  <si>
    <t xml:space="preserve">Yoshi's Restaurant &amp; Jazz Club</t>
  </si>
  <si>
    <t xml:space="preserve">Rocio Sanchez</t>
  </si>
  <si>
    <t xml:space="preserve">818-887-2007</t>
  </si>
  <si>
    <t xml:space="preserve">Poquito Mas - Woodland Hills</t>
  </si>
  <si>
    <t xml:space="preserve">707-546-2508</t>
  </si>
  <si>
    <t xml:space="preserve">Jay</t>
  </si>
  <si>
    <t xml:space="preserve">Ray's Food Center</t>
  </si>
  <si>
    <t xml:space="preserve">Harry Tong</t>
  </si>
  <si>
    <t xml:space="preserve">Brad Gilbert Tennis Nation</t>
  </si>
  <si>
    <t xml:space="preserve">408-258-2599</t>
  </si>
  <si>
    <t xml:space="preserve">Lenny</t>
  </si>
  <si>
    <t xml:space="preserve">Santa Fe Taqueria</t>
  </si>
  <si>
    <t xml:space="preserve">650-367-8504</t>
  </si>
  <si>
    <t xml:space="preserve">Bill V.</t>
  </si>
  <si>
    <t xml:space="preserve">707-937-1430</t>
  </si>
  <si>
    <t xml:space="preserve">Arturo</t>
  </si>
  <si>
    <t xml:space="preserve">Cultured Affair Café</t>
  </si>
  <si>
    <t xml:space="preserve">925-680-2517</t>
  </si>
  <si>
    <t xml:space="preserve">Karim</t>
  </si>
  <si>
    <t xml:space="preserve">One Stop Food - Pacheco</t>
  </si>
  <si>
    <t xml:space="preserve">530-741-3941</t>
  </si>
  <si>
    <t xml:space="preserve">UNDER 180.00 Delivered $55.00/cs 3cs min. - Ron said that they will order when needed 3/24</t>
  </si>
  <si>
    <t xml:space="preserve">Java NorCal - Marysville #2</t>
  </si>
  <si>
    <t xml:space="preserve">408-294-0252</t>
  </si>
  <si>
    <t xml:space="preserve">tayyabalim@sbcglobal.net</t>
  </si>
  <si>
    <t xml:space="preserve">Call back @ 9:30 ask for Mario - reached Mario - took my information - would forward information to Tayyab.  Breakfast - Mario passed on the information. No response - sent email will follow up this week.</t>
  </si>
  <si>
    <t xml:space="preserve">Peggy Sue's</t>
  </si>
  <si>
    <t xml:space="preserve">Tayyab Alim</t>
  </si>
  <si>
    <t xml:space="preserve">510-652-6317</t>
  </si>
  <si>
    <t xml:space="preserve">vinoadam12@gmail.com</t>
  </si>
  <si>
    <t xml:space="preserve">Adam is the manager. Spoke 3/21 ok on supplies </t>
  </si>
  <si>
    <t xml:space="preserve">Vino</t>
  </si>
  <si>
    <t xml:space="preserve">415-883-6700</t>
  </si>
  <si>
    <t xml:space="preserve">Michelle</t>
  </si>
  <si>
    <t xml:space="preserve">Beso</t>
  </si>
  <si>
    <t xml:space="preserve">510-307-3181</t>
  </si>
  <si>
    <t xml:space="preserve">Peggy Hill</t>
  </si>
  <si>
    <t xml:space="preserve">Kaiser Gift Shop - Richmond</t>
  </si>
  <si>
    <t xml:space="preserve">707-935-5994</t>
  </si>
  <si>
    <t xml:space="preserve">Saul</t>
  </si>
  <si>
    <t xml:space="preserve">Café La Haye</t>
  </si>
  <si>
    <t xml:space="preserve">760-405-7882</t>
  </si>
  <si>
    <t xml:space="preserve">John Idano</t>
  </si>
  <si>
    <t xml:space="preserve">Shaka Shack</t>
  </si>
  <si>
    <t xml:space="preserve">707-789-9711</t>
  </si>
  <si>
    <t xml:space="preserve">Rudy</t>
  </si>
  <si>
    <t xml:space="preserve">Michael's Sourdough - Petaluma</t>
  </si>
  <si>
    <t xml:space="preserve">415-454-4177</t>
  </si>
  <si>
    <t xml:space="preserve">Scott</t>
  </si>
  <si>
    <t xml:space="preserve">Western Boat Shop</t>
  </si>
  <si>
    <t xml:space="preserve">530-673-2252</t>
  </si>
  <si>
    <t xml:space="preserve">UNDER 180.00 Delivered $55.00/cs 3cs min. - Ron said that they will order when needed 3/25</t>
  </si>
  <si>
    <t xml:space="preserve">Java NorCal - Yuba City</t>
  </si>
  <si>
    <t xml:space="preserve">925-433-5957</t>
  </si>
  <si>
    <t xml:space="preserve">dschaefer@saucedbbqandspirits.com</t>
  </si>
  <si>
    <t xml:space="preserve">GM orders supplies</t>
  </si>
  <si>
    <t xml:space="preserve">Sauced BBQ &amp; Spirits</t>
  </si>
  <si>
    <t xml:space="preserve">Dave GM</t>
  </si>
  <si>
    <t xml:space="preserve">415-673-2824</t>
  </si>
  <si>
    <t xml:space="preserve">Gina</t>
  </si>
  <si>
    <t xml:space="preserve">Gina said they ordered too much last time.  We will be getting their next order.  Rolls worked out!</t>
  </si>
  <si>
    <t xml:space="preserve">Sabella La Torre</t>
  </si>
  <si>
    <t xml:space="preserve">916-392-5555</t>
  </si>
  <si>
    <t xml:space="preserve">Mark Hayashida</t>
  </si>
  <si>
    <t xml:space="preserve">L&amp;L BBQ - Sac - Florin</t>
  </si>
  <si>
    <t xml:space="preserve">415-332-7432</t>
  </si>
  <si>
    <t xml:space="preserve">Mardi</t>
  </si>
  <si>
    <t xml:space="preserve">Holiday Shop</t>
  </si>
  <si>
    <t xml:space="preserve">707-942-5938</t>
  </si>
  <si>
    <t xml:space="preserve">Johnny's Restaurant &amp; Bar</t>
  </si>
  <si>
    <t xml:space="preserve">415-621-5288</t>
  </si>
  <si>
    <t xml:space="preserve">Gary</t>
  </si>
  <si>
    <t xml:space="preserve">Castro Theatre</t>
  </si>
  <si>
    <t xml:space="preserve">510-798-3851</t>
  </si>
  <si>
    <t xml:space="preserve">559-675-5000</t>
  </si>
  <si>
    <t xml:space="preserve">Greg DeGrandis</t>
  </si>
  <si>
    <t xml:space="preserve">Domino's- Madera</t>
  </si>
  <si>
    <t xml:space="preserve">530-224-9010</t>
  </si>
  <si>
    <t xml:space="preserve">UNDER 180.00 Delivered $55.00/cs 3cs min. - Ron said that they will order when needed 3/26</t>
  </si>
  <si>
    <t xml:space="preserve">Java NorCal- Redding</t>
  </si>
  <si>
    <t xml:space="preserve">916-400-4341 </t>
  </si>
  <si>
    <t xml:space="preserve">llaxson@saucedbbqandspirits.com</t>
  </si>
  <si>
    <t xml:space="preserve">Lance GM</t>
  </si>
  <si>
    <t xml:space="preserve">714-502-9022</t>
  </si>
  <si>
    <t xml:space="preserve">Jamie</t>
  </si>
  <si>
    <t xml:space="preserve">Ok on supplie</t>
  </si>
  <si>
    <t xml:space="preserve">Clinica Mi Pueblo - Anaheim</t>
  </si>
  <si>
    <t xml:space="preserve">510-747-7826</t>
  </si>
  <si>
    <t xml:space="preserve">Ben Ratto</t>
  </si>
  <si>
    <t xml:space="preserve">Greenway Golf</t>
  </si>
  <si>
    <t xml:space="preserve">707-823-2573</t>
  </si>
  <si>
    <t xml:space="preserve">Round Table- Sebastopol</t>
  </si>
  <si>
    <t xml:space="preserve">415-332-9963</t>
  </si>
  <si>
    <t xml:space="preserve">Sausalito Market</t>
  </si>
  <si>
    <t xml:space="preserve">415-440-8727</t>
  </si>
  <si>
    <t xml:space="preserve">La Trappe</t>
  </si>
  <si>
    <t xml:space="preserve">650-583-4121</t>
  </si>
  <si>
    <t xml:space="preserve">707-689-5023</t>
  </si>
  <si>
    <t xml:space="preserve">Kalim</t>
  </si>
  <si>
    <t xml:space="preserve">One Stop Food &amp; Liquor</t>
  </si>
  <si>
    <t xml:space="preserve">408-738-8515</t>
  </si>
  <si>
    <t xml:space="preserve">brian@stjohnsgrill.com</t>
  </si>
  <si>
    <t xml:space="preserve">called left message, Brian not available, no answer</t>
  </si>
  <si>
    <t xml:space="preserve">St. Johns Grill</t>
  </si>
  <si>
    <t xml:space="preserve">Brian Davies</t>
  </si>
  <si>
    <t xml:space="preserve">707-410-4400</t>
  </si>
  <si>
    <t xml:space="preserve">jsalas@saucedbbqandspirits.com</t>
  </si>
  <si>
    <t xml:space="preserve">James Webber GM</t>
  </si>
  <si>
    <t xml:space="preserve">818-503-0336</t>
  </si>
  <si>
    <t xml:space="preserve">Cynthia</t>
  </si>
  <si>
    <t xml:space="preserve">Placed an order. Cynthia not in until 11. left msg 3/21</t>
  </si>
  <si>
    <t xml:space="preserve">Clinica Mi Pueblo - North Hollywood</t>
  </si>
  <si>
    <t xml:space="preserve">415-567-6900</t>
  </si>
  <si>
    <t xml:space="preserve">Ron Elder</t>
  </si>
  <si>
    <t xml:space="preserve">Real Foods - Fillmore</t>
  </si>
  <si>
    <t xml:space="preserve">415-255-4866</t>
  </si>
  <si>
    <t xml:space="preserve">Jeff Zalles</t>
  </si>
  <si>
    <t xml:space="preserve">Brainwash</t>
  </si>
  <si>
    <t xml:space="preserve">925-683-6585</t>
  </si>
  <si>
    <t xml:space="preserve">Café Mocha</t>
  </si>
  <si>
    <t xml:space="preserve">626-293-5520</t>
  </si>
  <si>
    <t xml:space="preserve">Benson</t>
  </si>
  <si>
    <t xml:space="preserve">Shakas Hawaiian Food- Alhambra</t>
  </si>
  <si>
    <t xml:space="preserve">707-992-0363</t>
  </si>
  <si>
    <t xml:space="preserve">Michael's Sourdough - RP-Snyder</t>
  </si>
  <si>
    <t xml:space="preserve">925-462-1760</t>
  </si>
  <si>
    <t xml:space="preserve">Aires</t>
  </si>
  <si>
    <t xml:space="preserve">415-393-4515</t>
  </si>
  <si>
    <t xml:space="preserve">David will be in after 3</t>
  </si>
  <si>
    <t xml:space="preserve">Café Delucchi</t>
  </si>
  <si>
    <t xml:space="preserve">925-961-1306</t>
  </si>
  <si>
    <t xml:space="preserve">dbowers@saucedbbqandspirits.com</t>
  </si>
  <si>
    <t xml:space="preserve">Spoke to Denise and she will forward information to controller.  Called left msg option 2 Barrett on 3/17</t>
  </si>
  <si>
    <t xml:space="preserve">Barret is the Decider option 2</t>
  </si>
  <si>
    <t xml:space="preserve">707-895-2337</t>
  </si>
  <si>
    <t xml:space="preserve">Ronnie placed order - on 2/21 follow up in 1 month. Called Left Msg 3/21.</t>
  </si>
  <si>
    <t xml:space="preserve">Anderson Valley Brewing</t>
  </si>
  <si>
    <t xml:space="preserve">Ronnie ext 22</t>
  </si>
  <si>
    <t xml:space="preserve">415-642-2410</t>
  </si>
  <si>
    <t xml:space="preserve">Jessse Gleuck</t>
  </si>
  <si>
    <t xml:space="preserve">Best Beverage- Corp</t>
  </si>
  <si>
    <t xml:space="preserve">415-444-4250</t>
  </si>
  <si>
    <t xml:space="preserve">Judy Bissey</t>
  </si>
  <si>
    <t xml:space="preserve">Kaiser Gift Shop - San Rafael</t>
  </si>
  <si>
    <t xml:space="preserve">650-347-2300</t>
  </si>
  <si>
    <t xml:space="preserve">Juban- Burlingame</t>
  </si>
  <si>
    <t xml:space="preserve">415-344-1448</t>
  </si>
  <si>
    <t xml:space="preserve">James Riordan</t>
  </si>
  <si>
    <t xml:space="preserve">CBS Interactive</t>
  </si>
  <si>
    <t xml:space="preserve">415-441-3003</t>
  </si>
  <si>
    <t xml:space="preserve">Long Ly</t>
  </si>
  <si>
    <t xml:space="preserve">The Bagelry</t>
  </si>
  <si>
    <t xml:space="preserve">415-861-8887</t>
  </si>
  <si>
    <t xml:space="preserve">Kitty</t>
  </si>
  <si>
    <t xml:space="preserve">Domo</t>
  </si>
  <si>
    <t xml:space="preserve">916-736-3333</t>
  </si>
  <si>
    <t xml:space="preserve">asprecher@sellands.com</t>
  </si>
  <si>
    <t xml:space="preserve">Check up in March - sent new email to asprecher. I called during lunch. Sent email to check on supplies 3/21</t>
  </si>
  <si>
    <t xml:space="preserve">Selland's Market-Café</t>
  </si>
  <si>
    <t xml:space="preserve">Aaron Sprecher GM</t>
  </si>
  <si>
    <t xml:space="preserve">510-339-3000</t>
  </si>
  <si>
    <t xml:space="preserve">Al</t>
  </si>
  <si>
    <t xml:space="preserve">will be in at noon</t>
  </si>
  <si>
    <t xml:space="preserve">El Agavero</t>
  </si>
  <si>
    <t xml:space="preserve">831-394-2996</t>
  </si>
  <si>
    <t xml:space="preserve">Steve</t>
  </si>
  <si>
    <t xml:space="preserve">Baan Thai Restaurant</t>
  </si>
  <si>
    <t xml:space="preserve">916-689-9331</t>
  </si>
  <si>
    <t xml:space="preserve">L&amp;L BBQ - Sacramento</t>
  </si>
  <si>
    <t xml:space="preserve">510-420-6962</t>
  </si>
  <si>
    <t xml:space="preserve">Abby</t>
  </si>
  <si>
    <t xml:space="preserve">Homestead Oakland</t>
  </si>
  <si>
    <t xml:space="preserve">415-289-4122</t>
  </si>
  <si>
    <t xml:space="preserve">Sausalito Public Library</t>
  </si>
  <si>
    <t xml:space="preserve">209-6882417</t>
  </si>
  <si>
    <t xml:space="preserve">Narcisco</t>
  </si>
  <si>
    <t xml:space="preserve">La Victoria # 2</t>
  </si>
  <si>
    <t xml:space="preserve">650-992-2451</t>
  </si>
  <si>
    <t xml:space="preserve">Evette</t>
  </si>
  <si>
    <t xml:space="preserve">Daly City Locksmith</t>
  </si>
  <si>
    <t xml:space="preserve">One Stop Food Store</t>
  </si>
  <si>
    <t xml:space="preserve">714-538-5407</t>
  </si>
  <si>
    <t xml:space="preserve">Mgr in @ 12-2 - Using local vendor or her supplies</t>
  </si>
  <si>
    <t xml:space="preserve">Arby's Orange</t>
  </si>
  <si>
    <t xml:space="preserve">April</t>
  </si>
  <si>
    <t xml:space="preserve">650-400-7040</t>
  </si>
  <si>
    <t xml:space="preserve">Bob Resch</t>
  </si>
  <si>
    <t xml:space="preserve">Left msg for Bob 3/24</t>
  </si>
  <si>
    <t xml:space="preserve">American Legion- HMB</t>
  </si>
  <si>
    <t xml:space="preserve">415-924-8823</t>
  </si>
  <si>
    <t xml:space="preserve">Mauro</t>
  </si>
  <si>
    <t xml:space="preserve">Corte Madera Shoe Repair</t>
  </si>
  <si>
    <t xml:space="preserve">415-457-6171</t>
  </si>
  <si>
    <t xml:space="preserve">Grilly's - Fairfax</t>
  </si>
  <si>
    <t xml:space="preserve">650-756-6982</t>
  </si>
  <si>
    <t xml:space="preserve">Royal Donut Shop</t>
  </si>
  <si>
    <t xml:space="preserve">925-683-6588</t>
  </si>
  <si>
    <t xml:space="preserve">Café Mocha-SF</t>
  </si>
  <si>
    <t xml:space="preserve">323-888-2695</t>
  </si>
  <si>
    <t xml:space="preserve">Wilson Chang</t>
  </si>
  <si>
    <t xml:space="preserve">Shakas Hawaiian Food- Monterey Park</t>
  </si>
  <si>
    <t xml:space="preserve">707-585-9711</t>
  </si>
  <si>
    <t xml:space="preserve">Deb</t>
  </si>
  <si>
    <t xml:space="preserve">Michael's Sourdough - RP-State Farm</t>
  </si>
  <si>
    <t xml:space="preserve">415-256-1818</t>
  </si>
  <si>
    <t xml:space="preserve">Bill Higgins</t>
  </si>
  <si>
    <t xml:space="preserve">510-334-3768</t>
  </si>
  <si>
    <t xml:space="preserve">Rohan Sandhar</t>
  </si>
  <si>
    <t xml:space="preserve">No Anser - Left message</t>
  </si>
  <si>
    <t xml:space="preserve">Wingstop</t>
  </si>
  <si>
    <t xml:space="preserve">925-961-1300</t>
  </si>
  <si>
    <t xml:space="preserve">amorales@saucedbbqandspirits.com</t>
  </si>
  <si>
    <t xml:space="preserve">Angelo GM</t>
  </si>
  <si>
    <t xml:space="preserve">L&amp;L BBQ - Happy Valley</t>
  </si>
  <si>
    <t xml:space="preserve">415-673-7420</t>
  </si>
  <si>
    <t xml:space="preserve">Real Foods - Polk</t>
  </si>
  <si>
    <t xml:space="preserve">415-456-0163</t>
  </si>
  <si>
    <t xml:space="preserve">707-649-2285</t>
  </si>
  <si>
    <t xml:space="preserve">Derrick</t>
  </si>
  <si>
    <t xml:space="preserve">Junction Brewery</t>
  </si>
  <si>
    <t xml:space="preserve">415-543-8515</t>
  </si>
  <si>
    <t xml:space="preserve">Cecil's Café</t>
  </si>
  <si>
    <t xml:space="preserve">510-601-7387</t>
  </si>
  <si>
    <t xml:space="preserve">The Bee's Knees</t>
  </si>
  <si>
    <t xml:space="preserve">925-682-8128</t>
  </si>
  <si>
    <t xml:space="preserve">Chenda</t>
  </si>
  <si>
    <t xml:space="preserve">510-522-5822</t>
  </si>
  <si>
    <t xml:space="preserve">18-333 71 54220 55</t>
  </si>
  <si>
    <t xml:space="preserve">Angela's Restaurant</t>
  </si>
  <si>
    <t xml:space="preserve">Saboor</t>
  </si>
  <si>
    <t xml:space="preserve">Michele</t>
  </si>
  <si>
    <t xml:space="preserve">Michele (he) - after 3pm - best time to call</t>
  </si>
  <si>
    <t xml:space="preserve">Belotti Pasta</t>
  </si>
  <si>
    <t xml:space="preserve">707-776-4559</t>
  </si>
  <si>
    <t xml:space="preserve">Grant Butler</t>
  </si>
  <si>
    <t xml:space="preserve">Fruit in Motion</t>
  </si>
  <si>
    <t xml:space="preserve">310-278-9457</t>
  </si>
  <si>
    <t xml:space="preserve">Best Beverage- On the Rox</t>
  </si>
  <si>
    <t xml:space="preserve">707-393-4595</t>
  </si>
  <si>
    <t xml:space="preserve">Corrie</t>
  </si>
  <si>
    <t xml:space="preserve">Kaiser Gift Shop - Santa Rosa</t>
  </si>
  <si>
    <t xml:space="preserve">415-771-4383</t>
  </si>
  <si>
    <t xml:space="preserve">Scoma's - San Francisco</t>
  </si>
  <si>
    <t xml:space="preserve">707-965-2445</t>
  </si>
  <si>
    <t xml:space="preserve">Leslie</t>
  </si>
  <si>
    <t xml:space="preserve">Ladera Vineyards</t>
  </si>
  <si>
    <t xml:space="preserve">415-479-9111</t>
  </si>
  <si>
    <t xml:space="preserve">Dandy's Market</t>
  </si>
  <si>
    <t xml:space="preserve">510-568-5096</t>
  </si>
  <si>
    <t xml:space="preserve">Leonard</t>
  </si>
  <si>
    <t xml:space="preserve">One Stop Liquor</t>
  </si>
  <si>
    <t xml:space="preserve">510-848-8515</t>
  </si>
  <si>
    <t xml:space="preserve">jongkiyoon@hanajapan.com</t>
  </si>
  <si>
    <t xml:space="preserve">Called and left a message.  Wanted to speak to Jong-Ki Jenine took msg.  Reached Jong-Ki sent out email follow up on pricing.</t>
  </si>
  <si>
    <t xml:space="preserve">Hana Japan - Dublin</t>
  </si>
  <si>
    <t xml:space="preserve">Jong-Ki</t>
  </si>
  <si>
    <t xml:space="preserve">650-328-8809</t>
  </si>
  <si>
    <t xml:space="preserve">Kien Ly</t>
  </si>
  <si>
    <t xml:space="preserve">Due to credit card company error he has 18 cases on site</t>
  </si>
  <si>
    <t xml:space="preserve">Bagel Street Café - Menlo Park</t>
  </si>
  <si>
    <t xml:space="preserve">510-789-9537</t>
  </si>
  <si>
    <t xml:space="preserve">Rahul</t>
  </si>
  <si>
    <t xml:space="preserve">Call after 1st week in March 5cs free freight</t>
  </si>
  <si>
    <t xml:space="preserve">Ramesh / Rahul</t>
  </si>
  <si>
    <t xml:space="preserve">415-570-3463</t>
  </si>
  <si>
    <t xml:space="preserve">Garland</t>
  </si>
  <si>
    <t xml:space="preserve">L&amp;L BBQ - San Bruno</t>
  </si>
  <si>
    <t xml:space="preserve">510-530-5158</t>
  </si>
  <si>
    <t xml:space="preserve">Nina</t>
  </si>
  <si>
    <t xml:space="preserve">House of Produce</t>
  </si>
  <si>
    <t xml:space="preserve">415-431-8555</t>
  </si>
  <si>
    <t xml:space="preserve">Irene</t>
  </si>
  <si>
    <t xml:space="preserve">Café Roma</t>
  </si>
  <si>
    <t xml:space="preserve">415-440-7414</t>
  </si>
  <si>
    <t xml:space="preserve">Netsanet</t>
  </si>
  <si>
    <t xml:space="preserve">Sheba Piano Lounge</t>
  </si>
  <si>
    <t xml:space="preserve">415-861-4186</t>
  </si>
  <si>
    <t xml:space="preserve">Midnight Sun</t>
  </si>
  <si>
    <t xml:space="preserve">510-536-6800</t>
  </si>
  <si>
    <t xml:space="preserve">Debbie</t>
  </si>
  <si>
    <t xml:space="preserve">White Elephant- Oak. Museum</t>
  </si>
  <si>
    <t xml:space="preserve">415-649-6077</t>
  </si>
  <si>
    <t xml:space="preserve">reynolds@tacolicious.com</t>
  </si>
  <si>
    <t xml:space="preserve">Call around 9:30</t>
  </si>
  <si>
    <t xml:space="preserve">Tacolicious - Chestnut</t>
  </si>
  <si>
    <t xml:space="preserve">408-873-7882</t>
  </si>
  <si>
    <t xml:space="preserve">Bagel Street Café - Cupertino</t>
  </si>
  <si>
    <t xml:space="preserve">860-235-5691</t>
  </si>
  <si>
    <t xml:space="preserve">Back Of the House INC</t>
  </si>
  <si>
    <t xml:space="preserve">415-381-3278</t>
  </si>
  <si>
    <t xml:space="preserve">Estuardo</t>
  </si>
  <si>
    <t xml:space="preserve">Grilly's - Mill Valley</t>
  </si>
  <si>
    <t xml:space="preserve">415-956-1710</t>
  </si>
  <si>
    <t xml:space="preserve">650-755-5738</t>
  </si>
  <si>
    <t xml:space="preserve">Pam</t>
  </si>
  <si>
    <t xml:space="preserve">Kadok's - Daly City</t>
  </si>
  <si>
    <t xml:space="preserve">650-755-6213</t>
  </si>
  <si>
    <t xml:space="preserve">Rafael</t>
  </si>
  <si>
    <t xml:space="preserve">Celia's-  Daly City</t>
  </si>
  <si>
    <t xml:space="preserve">510-357-3949</t>
  </si>
  <si>
    <t xml:space="preserve">The Cooler</t>
  </si>
  <si>
    <t xml:space="preserve">925-447-8190</t>
  </si>
  <si>
    <t xml:space="preserve">Vanna</t>
  </si>
  <si>
    <t xml:space="preserve">Donut Wheel</t>
  </si>
  <si>
    <t xml:space="preserve">415-872-9484</t>
  </si>
  <si>
    <t xml:space="preserve">theepicureantrader@gmail.com</t>
  </si>
  <si>
    <t xml:space="preserve">Call back before Noon . 3/24 sent email</t>
  </si>
  <si>
    <t xml:space="preserve">The Epicurean Trader</t>
  </si>
  <si>
    <t xml:space="preserve">Holly McDell</t>
  </si>
  <si>
    <t xml:space="preserve">707-251-5207</t>
  </si>
  <si>
    <t xml:space="preserve">Called left msg on 3/17</t>
  </si>
  <si>
    <t xml:space="preserve">Napa Valley Wine Train</t>
  </si>
  <si>
    <t xml:space="preserve">773-539-1500 x471</t>
  </si>
  <si>
    <t xml:space="preserve">Auntie Anne's - Corp</t>
  </si>
  <si>
    <t xml:space="preserve">415-382-7711</t>
  </si>
  <si>
    <t xml:space="preserve">Marcelo</t>
  </si>
  <si>
    <t xml:space="preserve">Red Boy Pizza - Novato</t>
  </si>
  <si>
    <t xml:space="preserve">415-555-5555</t>
  </si>
  <si>
    <t xml:space="preserve">Kai V</t>
  </si>
  <si>
    <t xml:space="preserve">Brewcade</t>
  </si>
  <si>
    <t xml:space="preserve">707-462-1500</t>
  </si>
  <si>
    <t xml:space="preserve">Virginia</t>
  </si>
  <si>
    <t xml:space="preserve">Scootrz Deli</t>
  </si>
  <si>
    <t xml:space="preserve">510-444-7783</t>
  </si>
  <si>
    <t xml:space="preserve">Tey Uch</t>
  </si>
  <si>
    <t xml:space="preserve">Lakeshore Produce</t>
  </si>
  <si>
    <t xml:space="preserve">650-465-9128</t>
  </si>
  <si>
    <t xml:space="preserve">Dave's Café</t>
  </si>
  <si>
    <t xml:space="preserve">805-646-2723</t>
  </si>
  <si>
    <t xml:space="preserve">Spiro Zafiris</t>
  </si>
  <si>
    <t xml:space="preserve">Orcutt Burger - Grover Beach</t>
  </si>
  <si>
    <t xml:space="preserve">925-223-8074</t>
  </si>
  <si>
    <t xml:space="preserve">eatlokanta@gmail.com</t>
  </si>
  <si>
    <t xml:space="preserve">Left message for followup</t>
  </si>
  <si>
    <t xml:space="preserve">Lokanta Mediterranean Grill &amp; Bar</t>
  </si>
  <si>
    <t xml:space="preserve">Dogan Ozdogan</t>
  </si>
  <si>
    <t xml:space="preserve">707-224-2237</t>
  </si>
  <si>
    <t xml:space="preserve">Paul </t>
  </si>
  <si>
    <t xml:space="preserve">Owner come and go as they want.</t>
  </si>
  <si>
    <t xml:space="preserve">Val's Liquors Downtown Napa</t>
  </si>
  <si>
    <t xml:space="preserve">808-951-9888 x 106</t>
  </si>
  <si>
    <t xml:space="preserve">Jose Akana</t>
  </si>
  <si>
    <t xml:space="preserve">L&amp;L BBQ - Honolulu Airport</t>
  </si>
  <si>
    <t xml:space="preserve">415-777-1715</t>
  </si>
  <si>
    <t xml:space="preserve">Best Beverage- Social Hall</t>
  </si>
  <si>
    <t xml:space="preserve">707-453-5223</t>
  </si>
  <si>
    <t xml:space="preserve">Betty Harrison</t>
  </si>
  <si>
    <t xml:space="preserve">Kaiser Gift Shop - Vacaville</t>
  </si>
  <si>
    <t xml:space="preserve">415-296-7942</t>
  </si>
  <si>
    <t xml:space="preserve">Café Roma - Columbus</t>
  </si>
  <si>
    <t xml:space="preserve">562-437-3734</t>
  </si>
  <si>
    <t xml:space="preserve">Shenanigans</t>
  </si>
  <si>
    <t xml:space="preserve">415-621-8579</t>
  </si>
  <si>
    <t xml:space="preserve">Flore</t>
  </si>
  <si>
    <t xml:space="preserve">Terrance Alan</t>
  </si>
  <si>
    <t xml:space="preserve">415-673-9900</t>
  </si>
  <si>
    <t xml:space="preserve">Tricia</t>
  </si>
  <si>
    <t xml:space="preserve">White Horse @ Hotel Beresford</t>
  </si>
  <si>
    <t xml:space="preserve">559-434-1771</t>
  </si>
  <si>
    <t xml:space="preserve">Vino Grille &amp; Spirits</t>
  </si>
  <si>
    <t xml:space="preserve">Chuck van Fleet</t>
  </si>
  <si>
    <t xml:space="preserve">323-373-4199</t>
  </si>
  <si>
    <t xml:space="preserve">alan@lemonadela.com</t>
  </si>
  <si>
    <t xml:space="preserve">Left msg - sent email - called left msg for Alan</t>
  </si>
  <si>
    <t xml:space="preserve">Lemonade Restaurant</t>
  </si>
  <si>
    <t xml:space="preserve">Alan Jackson</t>
  </si>
  <si>
    <t xml:space="preserve">415-644-0838</t>
  </si>
  <si>
    <t xml:space="preserve">Garaje Restaurant</t>
  </si>
  <si>
    <t xml:space="preserve">408-929-3188</t>
  </si>
  <si>
    <t xml:space="preserve">Bethanny</t>
  </si>
  <si>
    <t xml:space="preserve">L&amp;L BBQ - San Jose - BerrYessa</t>
  </si>
  <si>
    <t xml:space="preserve">510-843-2733</t>
  </si>
  <si>
    <t xml:space="preserve">HS Lordships</t>
  </si>
  <si>
    <t xml:space="preserve">707-833-6326</t>
  </si>
  <si>
    <t xml:space="preserve">Becky</t>
  </si>
  <si>
    <t xml:space="preserve">Kenwood Restaurant</t>
  </si>
  <si>
    <t xml:space="preserve">650-280-8704</t>
  </si>
  <si>
    <t xml:space="preserve">Celia's - Hayward</t>
  </si>
  <si>
    <t xml:space="preserve">415-200-6654</t>
  </si>
  <si>
    <t xml:space="preserve">Ami</t>
  </si>
  <si>
    <t xml:space="preserve">Mifune Bistro</t>
  </si>
  <si>
    <t xml:space="preserve">415-885-1942</t>
  </si>
  <si>
    <t xml:space="preserve">Kim</t>
  </si>
  <si>
    <t xml:space="preserve">Donuts &amp; Things</t>
  </si>
  <si>
    <t xml:space="preserve">415-829-2264</t>
  </si>
  <si>
    <t xml:space="preserve">Chef Telmo</t>
  </si>
  <si>
    <t xml:space="preserve">Left message</t>
  </si>
  <si>
    <t xml:space="preserve">Uma Casa</t>
  </si>
  <si>
    <t xml:space="preserve">Kristen Mahurin</t>
  </si>
  <si>
    <t xml:space="preserve">Yogurt Creations - Arroyo Grande</t>
  </si>
  <si>
    <t xml:space="preserve">415-777-9950</t>
  </si>
  <si>
    <t xml:space="preserve">Arsi</t>
  </si>
  <si>
    <t xml:space="preserve">Portico- 245 Market St</t>
  </si>
  <si>
    <t xml:space="preserve">925-689-4822</t>
  </si>
  <si>
    <t xml:space="preserve">Juan Mariscal</t>
  </si>
  <si>
    <t xml:space="preserve">Guacamole Restaurant</t>
  </si>
  <si>
    <t xml:space="preserve">415-412-8850</t>
  </si>
  <si>
    <t xml:space="preserve">Royal Ground Coffee- Albany</t>
  </si>
  <si>
    <t xml:space="preserve">415-749-3062</t>
  </si>
  <si>
    <t xml:space="preserve">Niko</t>
  </si>
  <si>
    <t xml:space="preserve">SD-18</t>
  </si>
  <si>
    <t xml:space="preserve">209-688-2417</t>
  </si>
  <si>
    <t xml:space="preserve">Aziz Hugais</t>
  </si>
  <si>
    <t xml:space="preserve">415-863-4027</t>
  </si>
  <si>
    <t xml:space="preserve">The Edge</t>
  </si>
  <si>
    <t xml:space="preserve">805-938-0064</t>
  </si>
  <si>
    <t xml:space="preserve">Orcutt Burger - Santa Maria</t>
  </si>
  <si>
    <t xml:space="preserve">415-479-9652</t>
  </si>
  <si>
    <t xml:space="preserve">Take sample rolls - Milton dropped off sample rolls. Called to see what he thought of the rolls</t>
  </si>
  <si>
    <t xml:space="preserve">A&amp;W Restaurant</t>
  </si>
  <si>
    <t xml:space="preserve">805-237-2688</t>
  </si>
  <si>
    <t xml:space="preserve">9 -5:30 - twice a month orders- call on 3/1 to get 1st order - Called Sawyer and he will have his boss call to order supplies.</t>
  </si>
  <si>
    <t xml:space="preserve">Yogurt Creations - Paso Robles</t>
  </si>
  <si>
    <t xml:space="preserve">Sawyer</t>
  </si>
  <si>
    <t xml:space="preserve">408-596-0548</t>
  </si>
  <si>
    <t xml:space="preserve">Porlay Phal</t>
  </si>
  <si>
    <t xml:space="preserve">Bagel St. Café - Cupertino</t>
  </si>
  <si>
    <t xml:space="preserve">707-765-1300</t>
  </si>
  <si>
    <t xml:space="preserve">Red Boy Pizza - Petaluma</t>
  </si>
  <si>
    <t xml:space="preserve">510-540-8865</t>
  </si>
  <si>
    <t xml:space="preserve">Sush</t>
  </si>
  <si>
    <t xml:space="preserve">Brewed Awakening</t>
  </si>
  <si>
    <t xml:space="preserve">650-692-7700</t>
  </si>
  <si>
    <t xml:space="preserve">Café Roma - Millbrae</t>
  </si>
  <si>
    <t xml:space="preserve">415-865-0292</t>
  </si>
  <si>
    <t xml:space="preserve">Shop &amp; Go Market</t>
  </si>
  <si>
    <t xml:space="preserve">707-425-9010</t>
  </si>
  <si>
    <t xml:space="preserve">707-778-1750 x5</t>
  </si>
  <si>
    <t xml:space="preserve">Debra</t>
  </si>
  <si>
    <t xml:space="preserve">Whole Spice</t>
  </si>
  <si>
    <t xml:space="preserve">(415) 552-7788</t>
  </si>
  <si>
    <t xml:space="preserve">We just installed machines - left msg for MGR</t>
  </si>
  <si>
    <t xml:space="preserve">Elbow Room</t>
  </si>
  <si>
    <t xml:space="preserve">714-543-1115</t>
  </si>
  <si>
    <t xml:space="preserve">Tom</t>
  </si>
  <si>
    <t xml:space="preserve">call back @ 10:30 - Don’t accept code calls and order online.</t>
  </si>
  <si>
    <t xml:space="preserve">River View Golf Course - CA</t>
  </si>
  <si>
    <t xml:space="preserve">Auntie Anne's - FisherMan's Wharf</t>
  </si>
  <si>
    <t xml:space="preserve">408-259-7271</t>
  </si>
  <si>
    <t xml:space="preserve">Wadee</t>
  </si>
  <si>
    <t xml:space="preserve">Bill's Market</t>
  </si>
  <si>
    <t xml:space="preserve">707-651-2356</t>
  </si>
  <si>
    <t xml:space="preserve">Tiana</t>
  </si>
  <si>
    <t xml:space="preserve">Kaiser Gift Shop - Vallejo</t>
  </si>
  <si>
    <t xml:space="preserve">415-538-7894</t>
  </si>
  <si>
    <t xml:space="preserve">Eliana</t>
  </si>
  <si>
    <t xml:space="preserve">Kichi Grill</t>
  </si>
  <si>
    <t xml:space="preserve">650-877-8245</t>
  </si>
  <si>
    <t xml:space="preserve">Isela</t>
  </si>
  <si>
    <t xml:space="preserve">Celia's - San Bruno</t>
  </si>
  <si>
    <t xml:space="preserve">510-231-0579</t>
  </si>
  <si>
    <t xml:space="preserve">Mike's Market</t>
  </si>
  <si>
    <t xml:space="preserve">415-457-0803</t>
  </si>
  <si>
    <t xml:space="preserve">Forrest</t>
  </si>
  <si>
    <t xml:space="preserve">Double Rainbow</t>
  </si>
  <si>
    <t xml:space="preserve">(650) 366-1333</t>
  </si>
  <si>
    <t xml:space="preserve">Deseao</t>
  </si>
  <si>
    <t xml:space="preserve">Diane</t>
  </si>
  <si>
    <t xml:space="preserve">650-592-5923</t>
  </si>
  <si>
    <t xml:space="preserve">Thegatebelmont@Gmail.com</t>
  </si>
  <si>
    <t xml:space="preserve">Joel - will speak to Geronimo in the kitchen and see why we are not selling them supplies.  If it’s a $ issue let me know. 3/20 last spoke</t>
  </si>
  <si>
    <t xml:space="preserve">St. James Gate</t>
  </si>
  <si>
    <t xml:space="preserve">Geronimo Vega KM</t>
  </si>
  <si>
    <t xml:space="preserve">L&amp;L BBQ - Irvine</t>
  </si>
  <si>
    <t xml:space="preserve">408-920-7772</t>
  </si>
  <si>
    <t xml:space="preserve">Minh</t>
  </si>
  <si>
    <t xml:space="preserve">L&amp;L BBQ - San Jose - Coleman</t>
  </si>
  <si>
    <t xml:space="preserve">415-586-6891</t>
  </si>
  <si>
    <t xml:space="preserve">Mimi</t>
  </si>
  <si>
    <t xml:space="preserve">Hung Ming Aquarium</t>
  </si>
  <si>
    <t xml:space="preserve">510-883-1720</t>
  </si>
  <si>
    <t xml:space="preserve">Cindy Lalime</t>
  </si>
  <si>
    <t xml:space="preserve">Sea Salt Restaurant</t>
  </si>
  <si>
    <t xml:space="preserve">510-527-9838</t>
  </si>
  <si>
    <t xml:space="preserve">Lalime's</t>
  </si>
  <si>
    <t xml:space="preserve">213-626-1800</t>
  </si>
  <si>
    <t xml:space="preserve">Vee Gronek</t>
  </si>
  <si>
    <t xml:space="preserve">The Escondite</t>
  </si>
  <si>
    <t xml:space="preserve">707-762-6855</t>
  </si>
  <si>
    <t xml:space="preserve">Original Buffalo Wings Petaluma</t>
  </si>
  <si>
    <t xml:space="preserve">(415) 461-6226</t>
  </si>
  <si>
    <t xml:space="preserve">Lark Shoes</t>
  </si>
  <si>
    <t xml:space="preserve">(415) 885-1325</t>
  </si>
  <si>
    <t xml:space="preserve">PRIMO@TACOREASF.COM</t>
  </si>
  <si>
    <t xml:space="preserve">No Ans</t>
  </si>
  <si>
    <t xml:space="preserve">Tacorea</t>
  </si>
  <si>
    <t xml:space="preserve">Alfredo Aguilar</t>
  </si>
  <si>
    <t xml:space="preserve">Garajito</t>
  </si>
  <si>
    <t xml:space="preserve">510-533-7194</t>
  </si>
  <si>
    <t xml:space="preserve">Fernando</t>
  </si>
  <si>
    <t xml:space="preserve">Guadalajara</t>
  </si>
  <si>
    <t xml:space="preserve">510-849-9888</t>
  </si>
  <si>
    <t xml:space="preserve">Chung</t>
  </si>
  <si>
    <t xml:space="preserve">Royal Ground Coffee- Berkeley</t>
  </si>
  <si>
    <t xml:space="preserve">415-552-4451</t>
  </si>
  <si>
    <t xml:space="preserve">James S.</t>
  </si>
  <si>
    <t xml:space="preserve">Orders once every 3 months</t>
  </si>
  <si>
    <t xml:space="preserve">Destino Restaurant</t>
  </si>
  <si>
    <t xml:space="preserve">925-253-1975</t>
  </si>
  <si>
    <t xml:space="preserve">Peraya</t>
  </si>
  <si>
    <t xml:space="preserve">Siam Orchid Thai</t>
  </si>
  <si>
    <t xml:space="preserve">650-504-7251</t>
  </si>
  <si>
    <t xml:space="preserve">Francisco Quintero</t>
  </si>
  <si>
    <t xml:space="preserve">Day &amp; Night All American Grill</t>
  </si>
  <si>
    <t xml:space="preserve">415-883-9125</t>
  </si>
  <si>
    <t xml:space="preserve">Wild Fox</t>
  </si>
  <si>
    <t xml:space="preserve">510-763-2668</t>
  </si>
  <si>
    <t xml:space="preserve">Charlie Hallowell</t>
  </si>
  <si>
    <t xml:space="preserve">cb after 3</t>
  </si>
  <si>
    <t xml:space="preserve">Boot &amp; Shoe Service</t>
  </si>
  <si>
    <t xml:space="preserve">415-924-7478 x29</t>
  </si>
  <si>
    <t xml:space="preserve">admin@rulli.com</t>
  </si>
  <si>
    <t xml:space="preserve">All locations on Aloha - email being sent to Sherry.</t>
  </si>
  <si>
    <t xml:space="preserve">Emporio Rulli</t>
  </si>
  <si>
    <t xml:space="preserve">Sherry</t>
  </si>
  <si>
    <t xml:space="preserve">415-552-2767</t>
  </si>
  <si>
    <t xml:space="preserve">Mung</t>
  </si>
  <si>
    <t xml:space="preserve">Posh Bagel- Castro</t>
  </si>
  <si>
    <t xml:space="preserve">415-692-0211</t>
  </si>
  <si>
    <t xml:space="preserve">Red Dog Restaurant</t>
  </si>
  <si>
    <t xml:space="preserve">916-714-0840</t>
  </si>
  <si>
    <t xml:space="preserve">Molly</t>
  </si>
  <si>
    <t xml:space="preserve">Brick House Restaurant &amp; Lounge</t>
  </si>
  <si>
    <t xml:space="preserve">415-341-1188</t>
  </si>
  <si>
    <t xml:space="preserve">Amy</t>
  </si>
  <si>
    <t xml:space="preserve">Café Taboo</t>
  </si>
  <si>
    <t xml:space="preserve">415-846-6026</t>
  </si>
  <si>
    <t xml:space="preserve">Pete Morrison</t>
  </si>
  <si>
    <t xml:space="preserve">Center Plate - Cow Palace</t>
  </si>
  <si>
    <t xml:space="preserve">415-888-8218</t>
  </si>
  <si>
    <t xml:space="preserve">Mill Valley Beerworks</t>
  </si>
  <si>
    <t xml:space="preserve">707-258-2337</t>
  </si>
  <si>
    <t xml:space="preserve">Leann</t>
  </si>
  <si>
    <t xml:space="preserve">Downtown Joe's</t>
  </si>
  <si>
    <t xml:space="preserve">415-956-2888</t>
  </si>
  <si>
    <t xml:space="preserve">Milli Lee</t>
  </si>
  <si>
    <t xml:space="preserve">Called Left msg, call back @ 12:00</t>
  </si>
  <si>
    <t xml:space="preserve">L&amp;L BBQ - San Francisco</t>
  </si>
  <si>
    <t xml:space="preserve">408-279-4922</t>
  </si>
  <si>
    <t xml:space="preserve">lylekoch@sbcglobal.net</t>
  </si>
  <si>
    <t xml:space="preserve">Catering only</t>
  </si>
  <si>
    <t xml:space="preserve">Antonella's</t>
  </si>
  <si>
    <t xml:space="preserve">Lyle</t>
  </si>
  <si>
    <t xml:space="preserve">650-652-9700</t>
  </si>
  <si>
    <t xml:space="preserve">Bagel St. Café - Millbrae</t>
  </si>
  <si>
    <t xml:space="preserve">510-526-3777</t>
  </si>
  <si>
    <t xml:space="preserve">Jorge</t>
  </si>
  <si>
    <t xml:space="preserve">Bing's Liquor</t>
  </si>
  <si>
    <t xml:space="preserve">925-295-4980</t>
  </si>
  <si>
    <t xml:space="preserve">Kaiser Gift Shop - Walnut Creek</t>
  </si>
  <si>
    <t xml:space="preserve">916-355-8078</t>
  </si>
  <si>
    <t xml:space="preserve">Kikkoman</t>
  </si>
  <si>
    <t xml:space="preserve">562-869-0180</t>
  </si>
  <si>
    <t xml:space="preserve">Beatriz Lares</t>
  </si>
  <si>
    <t xml:space="preserve">Lares Medical Clinic</t>
  </si>
  <si>
    <t xml:space="preserve">714-579-7585</t>
  </si>
  <si>
    <t xml:space="preserve">The Flame Broiler</t>
  </si>
  <si>
    <t xml:space="preserve">415-715-9335</t>
  </si>
  <si>
    <t xml:space="preserve">Ted</t>
  </si>
  <si>
    <t xml:space="preserve">Original Buffalo Wings- San Rafael</t>
  </si>
  <si>
    <t xml:space="preserve">415-457-2518 | 415-912-7880 c</t>
  </si>
  <si>
    <t xml:space="preserve">San Rafael</t>
  </si>
  <si>
    <t xml:space="preserve">Fernando MGR is available on Saturday. We have repaired scales - should go by and visit. CB @ 11:30 12 for scale lable info</t>
  </si>
  <si>
    <t xml:space="preserve">Aztec Market</t>
  </si>
  <si>
    <t xml:space="preserve">530-241-9705</t>
  </si>
  <si>
    <t xml:space="preserve">donalcon@aol.com</t>
  </si>
  <si>
    <t xml:space="preserve">Spoke to Don, using guest checks and NCR1900 cash registers.</t>
  </si>
  <si>
    <t xml:space="preserve">Jack's Grill</t>
  </si>
  <si>
    <t xml:space="preserve">Rich Paulson</t>
  </si>
  <si>
    <t xml:space="preserve">Auntie Anne's - Fresno Fashion Fair</t>
  </si>
  <si>
    <t xml:space="preserve">408-288-9839</t>
  </si>
  <si>
    <t xml:space="preserve">Derek</t>
  </si>
  <si>
    <t xml:space="preserve">L&amp;L BBQ - San Jose - Curtner</t>
  </si>
  <si>
    <t xml:space="preserve">415-677-1440</t>
  </si>
  <si>
    <t xml:space="preserve">Maureen Clancy</t>
  </si>
  <si>
    <t xml:space="preserve">Seed &amp; Salt</t>
  </si>
  <si>
    <t xml:space="preserve">415-341-8070</t>
  </si>
  <si>
    <t xml:space="preserve">408-864-8515</t>
  </si>
  <si>
    <t xml:space="preserve">Patrick  </t>
  </si>
  <si>
    <t xml:space="preserve">De Anza College</t>
  </si>
  <si>
    <t xml:space="preserve">510-522-8108</t>
  </si>
  <si>
    <t xml:space="preserve">Ken Monize</t>
  </si>
  <si>
    <t xml:space="preserve">Wine &amp; Waffles</t>
  </si>
  <si>
    <t xml:space="preserve">650-652-4881</t>
  </si>
  <si>
    <t xml:space="preserve">Pete Pizino customer no supplies?</t>
  </si>
  <si>
    <t xml:space="preserve">Sun's Market</t>
  </si>
  <si>
    <t xml:space="preserve">Vivian Li</t>
  </si>
  <si>
    <t xml:space="preserve">562-789-0578</t>
  </si>
  <si>
    <t xml:space="preserve">Nikomi</t>
  </si>
  <si>
    <t xml:space="preserve">Whittier</t>
  </si>
  <si>
    <t xml:space="preserve">Phlight</t>
  </si>
  <si>
    <t xml:space="preserve">808-955-3382</t>
  </si>
  <si>
    <t xml:space="preserve">L&amp;L BBQ - Keeaumoku</t>
  </si>
  <si>
    <t xml:space="preserve">707-884-1205</t>
  </si>
  <si>
    <t xml:space="preserve">Gualala Supermarket</t>
  </si>
  <si>
    <t xml:space="preserve">310-271-9345</t>
  </si>
  <si>
    <t xml:space="preserve">Sumitra</t>
  </si>
  <si>
    <t xml:space="preserve">Café Talesai</t>
  </si>
  <si>
    <t xml:space="preserve">909-429-7469</t>
  </si>
  <si>
    <t xml:space="preserve">Marissa</t>
  </si>
  <si>
    <t xml:space="preserve">Center Stage Theatre</t>
  </si>
  <si>
    <t xml:space="preserve">415-381-2055</t>
  </si>
  <si>
    <t xml:space="preserve">Daryl</t>
  </si>
  <si>
    <t xml:space="preserve">Mill Valley Services (CLOSED)</t>
  </si>
  <si>
    <t xml:space="preserve">510-547-3552</t>
  </si>
  <si>
    <t xml:space="preserve">Doyle Street Café</t>
  </si>
  <si>
    <t xml:space="preserve">415-467-2343</t>
  </si>
  <si>
    <t xml:space="preserve">call early in the AM - Before 12 noon</t>
  </si>
  <si>
    <t xml:space="preserve">7 Mile House</t>
  </si>
  <si>
    <t xml:space="preserve">831-728-9981</t>
  </si>
  <si>
    <t xml:space="preserve">Cigarette City - Watsonville</t>
  </si>
  <si>
    <t xml:space="preserve">415-760-9315</t>
  </si>
  <si>
    <t xml:space="preserve">707-996-4103</t>
  </si>
  <si>
    <t xml:space="preserve">Red Grape Restaurant</t>
  </si>
  <si>
    <t xml:space="preserve">925-830-1144</t>
  </si>
  <si>
    <t xml:space="preserve">Kilohana Grill- S/R</t>
  </si>
  <si>
    <t xml:space="preserve">415-461-6226</t>
  </si>
  <si>
    <t xml:space="preserve">Maggie</t>
  </si>
  <si>
    <t xml:space="preserve">Lark Shoes &amp; Repair</t>
  </si>
  <si>
    <t xml:space="preserve">650-557-0841</t>
  </si>
  <si>
    <t xml:space="preserve">Yoli Diaz</t>
  </si>
  <si>
    <t xml:space="preserve">The Green Enchilada</t>
  </si>
  <si>
    <t xml:space="preserve">415-931-8181</t>
  </si>
  <si>
    <t xml:space="preserve">Original Buffalo Wings-SF</t>
  </si>
  <si>
    <t xml:space="preserve">415-982-1718</t>
  </si>
  <si>
    <t xml:space="preserve">pjng@hotmail.com</t>
  </si>
  <si>
    <t xml:space="preserve">Phineas Ng handles POS issues</t>
  </si>
  <si>
    <t xml:space="preserve">Tad's Steakhouse</t>
  </si>
  <si>
    <t xml:space="preserve">530-528-2202</t>
  </si>
  <si>
    <t xml:space="preserve">Eva-Tori</t>
  </si>
  <si>
    <t xml:space="preserve">Java Detour- Red Bluff</t>
  </si>
  <si>
    <t xml:space="preserve">415-665-8858</t>
  </si>
  <si>
    <t xml:space="preserve">Posh Bagel- Irving St</t>
  </si>
  <si>
    <t xml:space="preserve">707-795-3675</t>
  </si>
  <si>
    <t xml:space="preserve">Garett Adair</t>
  </si>
  <si>
    <t xml:space="preserve">Bistro 100</t>
  </si>
  <si>
    <t xml:space="preserve">650-508-8888</t>
  </si>
  <si>
    <t xml:space="preserve">Amanada</t>
  </si>
  <si>
    <t xml:space="preserve">Seiya Restaurant</t>
  </si>
  <si>
    <t xml:space="preserve">415-277-0400</t>
  </si>
  <si>
    <t xml:space="preserve">Ali</t>
  </si>
  <si>
    <t xml:space="preserve">Central Parking</t>
  </si>
  <si>
    <t xml:space="preserve">415-957-9800</t>
  </si>
  <si>
    <t xml:space="preserve">Mike Boris</t>
  </si>
  <si>
    <t xml:space="preserve">Delancey Street</t>
  </si>
  <si>
    <t xml:space="preserve">415-359-1050</t>
  </si>
  <si>
    <t xml:space="preserve">Woerner's Liquors</t>
  </si>
  <si>
    <t xml:space="preserve">916-382-9022</t>
  </si>
  <si>
    <t xml:space="preserve">jddye29@gmail.com | hello@gojoemartys.com</t>
  </si>
  <si>
    <t xml:space="preserve">Spoke to MGR Jennifer - sent email to Jennifer - follow up on the 20th</t>
  </si>
  <si>
    <t xml:space="preserve">Joe Marty's</t>
  </si>
  <si>
    <t xml:space="preserve">415-923-6464</t>
  </si>
  <si>
    <t xml:space="preserve">info@ristobarsf.com</t>
  </si>
  <si>
    <t xml:space="preserve">Closed for renovation</t>
  </si>
  <si>
    <t xml:space="preserve">Ristobar</t>
  </si>
  <si>
    <t xml:space="preserve">Gary Rulli</t>
  </si>
  <si>
    <t xml:space="preserve">925-973-9888</t>
  </si>
  <si>
    <t xml:space="preserve">Connie</t>
  </si>
  <si>
    <t xml:space="preserve">Bagel Street Café</t>
  </si>
  <si>
    <t xml:space="preserve">408-246-0896</t>
  </si>
  <si>
    <t xml:space="preserve">Gloria</t>
  </si>
  <si>
    <t xml:space="preserve">L&amp;L BBQ - Santa Clara</t>
  </si>
  <si>
    <t xml:space="preserve">Jim McDonald</t>
  </si>
  <si>
    <t xml:space="preserve">818-708-3344</t>
  </si>
  <si>
    <t xml:space="preserve">Mario Parra</t>
  </si>
  <si>
    <t xml:space="preserve">Las Fuentes</t>
  </si>
  <si>
    <t xml:space="preserve">510-735-9459</t>
  </si>
  <si>
    <t xml:space="preserve">Alison Bagby</t>
  </si>
  <si>
    <t xml:space="preserve">Millenium Restaurant</t>
  </si>
  <si>
    <t xml:space="preserve">415-543-1800</t>
  </si>
  <si>
    <t xml:space="preserve">Letsy</t>
  </si>
  <si>
    <t xml:space="preserve">Dreams Down</t>
  </si>
  <si>
    <t xml:space="preserve">510-758-7543</t>
  </si>
  <si>
    <t xml:space="preserve">Chris/Ali</t>
  </si>
  <si>
    <t xml:space="preserve">7:30 - 8:00 Chris Ali is therein the am.  Called left msg 3/24</t>
  </si>
  <si>
    <t xml:space="preserve">Appian Food &amp; Liquor</t>
  </si>
  <si>
    <t xml:space="preserve">ChrisAli</t>
  </si>
  <si>
    <t xml:space="preserve">415.221.0305</t>
  </si>
  <si>
    <t xml:space="preserve">bella3854@yahoo.com</t>
  </si>
  <si>
    <t xml:space="preserve">BELLA TRATTORIA</t>
  </si>
  <si>
    <t xml:space="preserve">Auntie Anne's - Hanford</t>
  </si>
  <si>
    <t xml:space="preserve">650-738-0114</t>
  </si>
  <si>
    <t xml:space="preserve">Guerrero's Taqueria #2</t>
  </si>
  <si>
    <t xml:space="preserve">510-444-6401</t>
  </si>
  <si>
    <t xml:space="preserve">Kimball's Carnival</t>
  </si>
  <si>
    <t xml:space="preserve">Central Parking- 1160 Mission</t>
  </si>
  <si>
    <t xml:space="preserve">310-545-8511</t>
  </si>
  <si>
    <t xml:space="preserve">Scott Simms</t>
  </si>
  <si>
    <t xml:space="preserve">The Kettle</t>
  </si>
  <si>
    <t xml:space="preserve">650-593-0103</t>
  </si>
  <si>
    <t xml:space="preserve">Oscar's Grill</t>
  </si>
  <si>
    <t xml:space="preserve">650-365-5074</t>
  </si>
  <si>
    <t xml:space="preserve">Filoli Garden Shop Café</t>
  </si>
  <si>
    <t xml:space="preserve">ext 240</t>
  </si>
  <si>
    <t xml:space="preserve">415-806-2130</t>
  </si>
  <si>
    <t xml:space="preserve">Electric City</t>
  </si>
  <si>
    <t xml:space="preserve">702-399-9898</t>
  </si>
  <si>
    <t xml:space="preserve">Janny</t>
  </si>
  <si>
    <t xml:space="preserve">L&amp;L BBQ - Las Vegas  Craig</t>
  </si>
  <si>
    <t xml:space="preserve">323-423-9265</t>
  </si>
  <si>
    <t xml:space="preserve">Catine</t>
  </si>
  <si>
    <t xml:space="preserve">Sen Asian Kitchen</t>
  </si>
  <si>
    <t xml:space="preserve">925-687-7417</t>
  </si>
  <si>
    <t xml:space="preserve">Magali Medina</t>
  </si>
  <si>
    <t xml:space="preserve">Las Montanas Mkt- Concord</t>
  </si>
  <si>
    <t xml:space="preserve">415-673-7100</t>
  </si>
  <si>
    <t xml:space="preserve">Delarosa- Chestnut</t>
  </si>
  <si>
    <t xml:space="preserve">415-777-1277</t>
  </si>
  <si>
    <t xml:space="preserve">Odette</t>
  </si>
  <si>
    <t xml:space="preserve">Wraps to Go</t>
  </si>
  <si>
    <t xml:space="preserve">510-536-3146</t>
  </si>
  <si>
    <t xml:space="preserve">call after 3pm</t>
  </si>
  <si>
    <t xml:space="preserve">El Taco Zamorano</t>
  </si>
  <si>
    <t xml:space="preserve">650-342-4922</t>
  </si>
  <si>
    <t xml:space="preserve">510-547-0760</t>
  </si>
  <si>
    <t xml:space="preserve">General Liquors</t>
  </si>
  <si>
    <t xml:space="preserve">415-772-9922</t>
  </si>
  <si>
    <t xml:space="preserve">Jahan</t>
  </si>
  <si>
    <t xml:space="preserve">Café Vivoli</t>
  </si>
  <si>
    <t xml:space="preserve">415-479-1657</t>
  </si>
  <si>
    <t xml:space="preserve">Curtis</t>
  </si>
  <si>
    <t xml:space="preserve">925-687-7770</t>
  </si>
  <si>
    <t xml:space="preserve">Nanako</t>
  </si>
  <si>
    <t xml:space="preserve">Minamoto Sushi</t>
  </si>
  <si>
    <t xml:space="preserve">415-370-9988</t>
  </si>
  <si>
    <t xml:space="preserve">Dreyer's Grand Ice Cream</t>
  </si>
  <si>
    <t xml:space="preserve">925-552-0155</t>
  </si>
  <si>
    <t xml:space="preserve">Thu Duong</t>
  </si>
  <si>
    <t xml:space="preserve">Monday @10am was busy</t>
  </si>
  <si>
    <t xml:space="preserve">Bagel Street Café - Alamo</t>
  </si>
  <si>
    <t xml:space="preserve">415-824-4056</t>
  </si>
  <si>
    <t xml:space="preserve">Floorcraft</t>
  </si>
  <si>
    <t xml:space="preserve">650-941-7516</t>
  </si>
  <si>
    <t xml:space="preserve">Ricky</t>
  </si>
  <si>
    <t xml:space="preserve">Posh Bagel- Los Altos</t>
  </si>
  <si>
    <t xml:space="preserve">408-729-8307</t>
  </si>
  <si>
    <t xml:space="preserve">Steve Tran</t>
  </si>
  <si>
    <t xml:space="preserve">King Eggroll</t>
  </si>
  <si>
    <t xml:space="preserve">415-317-4902</t>
  </si>
  <si>
    <t xml:space="preserve">Central Parking- 1750 Montgomery</t>
  </si>
  <si>
    <t xml:space="preserve">415-500-7788</t>
  </si>
  <si>
    <t xml:space="preserve">Molly Fritz</t>
  </si>
  <si>
    <t xml:space="preserve">The Perennial</t>
  </si>
  <si>
    <t xml:space="preserve">707-554-8400</t>
  </si>
  <si>
    <t xml:space="preserve">Ted Ginn</t>
  </si>
  <si>
    <t xml:space="preserve">Over the Top Yogurt Shop</t>
  </si>
  <si>
    <t xml:space="preserve">510-4522254</t>
  </si>
  <si>
    <t xml:space="preserve">Lakeside Lounge</t>
  </si>
  <si>
    <t xml:space="preserve">Julian</t>
  </si>
  <si>
    <t xml:space="preserve">510-594-9860</t>
  </si>
  <si>
    <t xml:space="preserve">Maryam</t>
  </si>
  <si>
    <t xml:space="preserve">510-843-2233</t>
  </si>
  <si>
    <t xml:space="preserve">Yael</t>
  </si>
  <si>
    <t xml:space="preserve">available after 4</t>
  </si>
  <si>
    <t xml:space="preserve">Yali's Café</t>
  </si>
  <si>
    <t xml:space="preserve">805-237-9880</t>
  </si>
  <si>
    <t xml:space="preserve">Carlos Leyva</t>
  </si>
  <si>
    <t xml:space="preserve">Senor Sancho's- Creston</t>
  </si>
  <si>
    <t xml:space="preserve">925-686-5123</t>
  </si>
  <si>
    <t xml:space="preserve">Las Montanas Mkt- Concord #2</t>
  </si>
  <si>
    <t xml:space="preserve">415-872-7363</t>
  </si>
  <si>
    <t xml:space="preserve">Delarosa- Downtown</t>
  </si>
  <si>
    <t xml:space="preserve">650-964-1888</t>
  </si>
  <si>
    <t xml:space="preserve">Xanh Restaurant</t>
  </si>
  <si>
    <t xml:space="preserve">Ampco Parking- Sac</t>
  </si>
  <si>
    <t xml:space="preserve">707-996-1008</t>
  </si>
  <si>
    <t xml:space="preserve">Alan</t>
  </si>
  <si>
    <t xml:space="preserve">Happy with their current vendor Alan does the ordering.  Asked to be backup vendor if need should arise. Called 3/22 Alan was not in.</t>
  </si>
  <si>
    <t xml:space="preserve">Parson's Lumber &amp; Hardware</t>
  </si>
  <si>
    <t xml:space="preserve">Phillip</t>
  </si>
  <si>
    <t xml:space="preserve">714-557-2987</t>
  </si>
  <si>
    <t xml:space="preserve">Conni Ho</t>
  </si>
  <si>
    <t xml:space="preserve">Not using the Maitre D,  New system crashed, and orders were not made.  3/24 called for Connie left msg</t>
  </si>
  <si>
    <t xml:space="preserve">Scothery</t>
  </si>
  <si>
    <t xml:space="preserve">510-522-7991</t>
  </si>
  <si>
    <t xml:space="preserve">Café Ya'sou</t>
  </si>
  <si>
    <t xml:space="preserve">415-982-5872</t>
  </si>
  <si>
    <t xml:space="preserve">Bob</t>
  </si>
  <si>
    <t xml:space="preserve">Simco Group</t>
  </si>
  <si>
    <t xml:space="preserve">415-454-7700</t>
  </si>
  <si>
    <t xml:space="preserve">Miracle Mile Café</t>
  </si>
  <si>
    <t xml:space="preserve">415-350-9390</t>
  </si>
  <si>
    <t xml:space="preserve">Chuck Yeung</t>
  </si>
  <si>
    <t xml:space="preserve">Dubliner - 24th st</t>
  </si>
  <si>
    <t xml:space="preserve">916-344-8381</t>
  </si>
  <si>
    <t xml:space="preserve">Teghvir Toor</t>
  </si>
  <si>
    <t xml:space="preserve">Arby's - Madison </t>
  </si>
  <si>
    <t xml:space="preserve">818-708-0316</t>
  </si>
  <si>
    <t xml:space="preserve">info@mymidici.com</t>
  </si>
  <si>
    <t xml:space="preserve">Left msg - sent email - called left msg for James</t>
  </si>
  <si>
    <t xml:space="preserve">MidiCi Neapolitan Pizza</t>
  </si>
  <si>
    <t xml:space="preserve">Amit Kleinberger</t>
  </si>
  <si>
    <t xml:space="preserve">650-365-8240</t>
  </si>
  <si>
    <t xml:space="preserve">Juvenal</t>
  </si>
  <si>
    <t xml:space="preserve">cb @ 10:00am or Call around 3:00pm. Older Spanish Gentleman - ok on supplies. CB in 1month</t>
  </si>
  <si>
    <t xml:space="preserve">408-999-0798</t>
  </si>
  <si>
    <t xml:space="preserve">King Eggroll 2</t>
  </si>
  <si>
    <t xml:space="preserve">209-464-3940</t>
  </si>
  <si>
    <t xml:space="preserve">Roger</t>
  </si>
  <si>
    <t xml:space="preserve">Central Valley Co-Op</t>
  </si>
  <si>
    <t xml:space="preserve">646-858-7595</t>
  </si>
  <si>
    <t xml:space="preserve">Dan Finley</t>
  </si>
  <si>
    <t xml:space="preserve">The Semi-Tropic</t>
  </si>
  <si>
    <t xml:space="preserve">510-836-2739</t>
  </si>
  <si>
    <t xml:space="preserve">Pacific Coast Brewing</t>
  </si>
  <si>
    <t xml:space="preserve">Kayla</t>
  </si>
  <si>
    <t xml:space="preserve">323-589-5190</t>
  </si>
  <si>
    <t xml:space="preserve">Lourdes</t>
  </si>
  <si>
    <t xml:space="preserve">Lourdes left of an emergency</t>
  </si>
  <si>
    <t xml:space="preserve">Clinica Mi Pueblo - Huntington Park</t>
  </si>
  <si>
    <t xml:space="preserve">510-352-5226</t>
  </si>
  <si>
    <t xml:space="preserve">Waleed Aliwoig</t>
  </si>
  <si>
    <t xml:space="preserve">Bancroft Food Market</t>
  </si>
  <si>
    <t xml:space="preserve">408-979-0634</t>
  </si>
  <si>
    <t xml:space="preserve">Setereh Market</t>
  </si>
  <si>
    <t xml:space="preserve">510-236-3397</t>
  </si>
  <si>
    <t xml:space="preserve">Javier</t>
  </si>
  <si>
    <t xml:space="preserve">Las Montanas Mkt- San Pablo</t>
  </si>
  <si>
    <t xml:space="preserve">415-834-0344</t>
  </si>
  <si>
    <t xml:space="preserve">Keiko</t>
  </si>
  <si>
    <t xml:space="preserve">Delica Rf-1</t>
  </si>
  <si>
    <t xml:space="preserve">415-928-3063</t>
  </si>
  <si>
    <t xml:space="preserve">Hakim</t>
  </si>
  <si>
    <t xml:space="preserve">X-Press Market</t>
  </si>
  <si>
    <t xml:space="preserve">415-332-3040</t>
  </si>
  <si>
    <t xml:space="preserve">bsy no answer 3/20</t>
  </si>
  <si>
    <t xml:space="preserve">Golden Gate Market</t>
  </si>
  <si>
    <t xml:space="preserve">Robert / Linda</t>
  </si>
  <si>
    <t xml:space="preserve">707-778-6060</t>
  </si>
  <si>
    <t xml:space="preserve">Leslie is the contact between 10am &amp; 2pm</t>
  </si>
  <si>
    <t xml:space="preserve">Aqus Café</t>
  </si>
  <si>
    <t xml:space="preserve">510-791-0781</t>
  </si>
  <si>
    <t xml:space="preserve">Auntie Anne's - New Park Mall</t>
  </si>
  <si>
    <t xml:space="preserve">415-374-2000</t>
  </si>
  <si>
    <t xml:space="preserve">Caffe Central- Ellis O'Farrell</t>
  </si>
  <si>
    <t xml:space="preserve">415-922-0590</t>
  </si>
  <si>
    <t xml:space="preserve">Cliff</t>
  </si>
  <si>
    <t xml:space="preserve">Simply Cuts</t>
  </si>
  <si>
    <t xml:space="preserve">415-461-8616</t>
  </si>
  <si>
    <t xml:space="preserve">Larry</t>
  </si>
  <si>
    <t xml:space="preserve">Mix Bar</t>
  </si>
  <si>
    <t xml:space="preserve">Dynamo Donuts</t>
  </si>
  <si>
    <t xml:space="preserve">415-485-6050</t>
  </si>
  <si>
    <t xml:space="preserve">Leo</t>
  </si>
  <si>
    <t xml:space="preserve">Elvia - took msg Leo is POC</t>
  </si>
  <si>
    <t xml:space="preserve">Picante</t>
  </si>
  <si>
    <t xml:space="preserve">707-746-1137</t>
  </si>
  <si>
    <t xml:space="preserve">The Relic</t>
  </si>
  <si>
    <t xml:space="preserve">?</t>
  </si>
  <si>
    <t xml:space="preserve">702-882-8045</t>
  </si>
  <si>
    <t xml:space="preserve">L&amp;L BBQ - Las Vegas  Maryland</t>
  </si>
  <si>
    <t xml:space="preserve">510-525-9890</t>
  </si>
  <si>
    <t xml:space="preserve">Albert</t>
  </si>
  <si>
    <t xml:space="preserve">King Tsin</t>
  </si>
  <si>
    <t xml:space="preserve">707-346-4531</t>
  </si>
  <si>
    <t xml:space="preserve">Cha' Am Thai</t>
  </si>
  <si>
    <t xml:space="preserve">Mgr</t>
  </si>
  <si>
    <t xml:space="preserve">The Tresury</t>
  </si>
  <si>
    <t xml:space="preserve">415-777-6126</t>
  </si>
  <si>
    <t xml:space="preserve">Yerba Buena Market</t>
  </si>
  <si>
    <t xml:space="preserve">562-698-7724</t>
  </si>
  <si>
    <t xml:space="preserve">George Lartundo</t>
  </si>
  <si>
    <t xml:space="preserve">Left msg for George 3/21</t>
  </si>
  <si>
    <t xml:space="preserve">Fiesta Hall - Whittier</t>
  </si>
  <si>
    <t xml:space="preserve">5103386789 / 408-320-5023</t>
  </si>
  <si>
    <t xml:space="preserve">ikesoaklandgm@gmail.com</t>
  </si>
  <si>
    <t xml:space="preserve">Manager Provided Email Address To Send Information To Mike Corporate attention DC.  Sent email to GM</t>
  </si>
  <si>
    <t xml:space="preserve">Ike's</t>
  </si>
  <si>
    <t xml:space="preserve">Pat / Paul</t>
  </si>
  <si>
    <t xml:space="preserve">707-425-7929</t>
  </si>
  <si>
    <t xml:space="preserve">Robby</t>
  </si>
  <si>
    <t xml:space="preserve">Le Nebbia Winery</t>
  </si>
  <si>
    <t xml:space="preserve">650-363-6007</t>
  </si>
  <si>
    <t xml:space="preserve">Dianne Cusimano</t>
  </si>
  <si>
    <t xml:space="preserve">Deseo Tequila Lounge</t>
  </si>
  <si>
    <t xml:space="preserve">510-372-3680</t>
  </si>
  <si>
    <t xml:space="preserve">Demario</t>
  </si>
  <si>
    <t xml:space="preserve">E One Entertainment</t>
  </si>
  <si>
    <t xml:space="preserve">925-944-1910</t>
  </si>
  <si>
    <t xml:space="preserve">A Sweet Affair - Ygnacio</t>
  </si>
  <si>
    <t xml:space="preserve">949-680-4602</t>
  </si>
  <si>
    <t xml:space="preserve">randy@eatchronictacos.com</t>
  </si>
  <si>
    <t xml:space="preserve">Chronic Tacos</t>
  </si>
  <si>
    <t xml:space="preserve">Randall Wyner</t>
  </si>
  <si>
    <t xml:space="preserve">925-671-0130</t>
  </si>
  <si>
    <t xml:space="preserve">Stella</t>
  </si>
  <si>
    <t xml:space="preserve">Posh Bagel- Pleasant Hill</t>
  </si>
  <si>
    <t xml:space="preserve">209-795-4578</t>
  </si>
  <si>
    <t xml:space="preserve">KristinStewart</t>
  </si>
  <si>
    <t xml:space="preserve">Simply Delicious</t>
  </si>
  <si>
    <t xml:space="preserve">415-861-1199</t>
  </si>
  <si>
    <t xml:space="preserve">Moby Dick</t>
  </si>
  <si>
    <t xml:space="preserve">650-898-8645</t>
  </si>
  <si>
    <t xml:space="preserve">408-446-2222</t>
  </si>
  <si>
    <t xml:space="preserve">415-435-2131</t>
  </si>
  <si>
    <t xml:space="preserve">Angel Island Ferry</t>
  </si>
  <si>
    <t xml:space="preserve">650-851-1010</t>
  </si>
  <si>
    <t xml:space="preserve">georgemoore01@yahoo.com</t>
  </si>
  <si>
    <t xml:space="preserve">old system need new system sent off to RF.  Rich has a meeting scheduled. Rich went down to see customer.</t>
  </si>
  <si>
    <t xml:space="preserve">Bucks of Woodside</t>
  </si>
  <si>
    <t xml:space="preserve">george</t>
  </si>
  <si>
    <t xml:space="preserve">415-567-0771</t>
  </si>
  <si>
    <t xml:space="preserve">Aimon</t>
  </si>
  <si>
    <t xml:space="preserve">Charlie's Drug Store</t>
  </si>
  <si>
    <t xml:space="preserve">415-259-0182</t>
  </si>
  <si>
    <t xml:space="preserve">Theresa</t>
  </si>
  <si>
    <t xml:space="preserve">Theresa &amp; Johnny's</t>
  </si>
  <si>
    <t xml:space="preserve">310-248-2633</t>
  </si>
  <si>
    <t xml:space="preserve">Edoardo Baldi</t>
  </si>
  <si>
    <t xml:space="preserve">E. Baldi's Restaurant</t>
  </si>
  <si>
    <t xml:space="preserve">510-537-1234</t>
  </si>
  <si>
    <t xml:space="preserve">Monday &amp; Tuesday for Inge - left a message for her to call us back. Call back in a month</t>
  </si>
  <si>
    <t xml:space="preserve">Inge</t>
  </si>
  <si>
    <t xml:space="preserve">925-961-1306 corp</t>
  </si>
  <si>
    <t xml:space="preserve">415-487-1600</t>
  </si>
  <si>
    <t xml:space="preserve">Alex</t>
  </si>
  <si>
    <t xml:space="preserve">Bar Tartine</t>
  </si>
  <si>
    <t xml:space="preserve">415-334-3235</t>
  </si>
  <si>
    <t xml:space="preserve">Laurent</t>
  </si>
  <si>
    <t xml:space="preserve">Le Petit Laurent</t>
  </si>
  <si>
    <t xml:space="preserve">925-639-0184</t>
  </si>
  <si>
    <t xml:space="preserve">925-691-4383</t>
  </si>
  <si>
    <t xml:space="preserve">949-475-0146</t>
  </si>
  <si>
    <t xml:space="preserve">info@juiceitup.com</t>
  </si>
  <si>
    <t xml:space="preserve">sending info via email</t>
  </si>
  <si>
    <t xml:space="preserve">Juice It up!</t>
  </si>
  <si>
    <t xml:space="preserve">CORP</t>
  </si>
  <si>
    <t xml:space="preserve">916-400-4341</t>
  </si>
  <si>
    <t xml:space="preserve">sacramento@saucedbbqandspirits.com</t>
  </si>
  <si>
    <t xml:space="preserve">Shelby MGR awesome contact</t>
  </si>
  <si>
    <t xml:space="preserve">Corporate</t>
  </si>
  <si>
    <t xml:space="preserve">Auntie Anne's - Oakridge Mall</t>
  </si>
  <si>
    <t xml:space="preserve">510-228-2250</t>
  </si>
  <si>
    <t xml:space="preserve">Sonja</t>
  </si>
  <si>
    <t xml:space="preserve">415-387-6367</t>
  </si>
  <si>
    <t xml:space="preserve">Thom's Fresh Organics</t>
  </si>
  <si>
    <t xml:space="preserve">510-882-9010</t>
  </si>
  <si>
    <t xml:space="preserve">Luverne</t>
  </si>
  <si>
    <t xml:space="preserve">East Bay Church of Religious Science</t>
  </si>
  <si>
    <t xml:space="preserve">510-277-6484</t>
  </si>
  <si>
    <t xml:space="preserve">omar124u87@gmail.com</t>
  </si>
  <si>
    <t xml:space="preserve">Evergreen Produce- San Pablo</t>
  </si>
  <si>
    <t xml:space="preserve">Omar</t>
  </si>
  <si>
    <t xml:space="preserve">310-377-0050</t>
  </si>
  <si>
    <t xml:space="preserve">Wayne Judah</t>
  </si>
  <si>
    <t xml:space="preserve">Did repairs on printers in the past</t>
  </si>
  <si>
    <t xml:space="preserve">The Admiral Risty</t>
  </si>
  <si>
    <t xml:space="preserve">702-732-9898</t>
  </si>
  <si>
    <t xml:space="preserve">Janni Suyanto</t>
  </si>
  <si>
    <t xml:space="preserve">L&amp;L BBQ - Las Vegas Rainbow</t>
  </si>
  <si>
    <t xml:space="preserve">510-358-9148</t>
  </si>
  <si>
    <t xml:space="preserve">Faisal</t>
  </si>
  <si>
    <t xml:space="preserve">Cheaper Cigarette - Clearlake</t>
  </si>
  <si>
    <t xml:space="preserve">661-256-1400 x0</t>
  </si>
  <si>
    <t xml:space="preserve">Denise Pierce/William Howell</t>
  </si>
  <si>
    <t xml:space="preserve">Diamond Jim's Casino</t>
  </si>
  <si>
    <t xml:space="preserve">415-362-6900</t>
  </si>
  <si>
    <t xml:space="preserve">Bettie Scodel</t>
  </si>
  <si>
    <t xml:space="preserve">Palio- Montgomery</t>
  </si>
  <si>
    <t xml:space="preserve">925-240-6000</t>
  </si>
  <si>
    <t xml:space="preserve">Wahid</t>
  </si>
  <si>
    <t xml:space="preserve">Cigarette City - Brentwood</t>
  </si>
  <si>
    <t xml:space="preserve">714-496-2830</t>
  </si>
  <si>
    <t xml:space="preserve">April Matthews</t>
  </si>
  <si>
    <t xml:space="preserve">Arby's - Orange</t>
  </si>
  <si>
    <t xml:space="preserve">415-226-0262</t>
  </si>
  <si>
    <t xml:space="preserve">Kenny</t>
  </si>
  <si>
    <t xml:space="preserve">George's- San Rafael</t>
  </si>
  <si>
    <t xml:space="preserve">415-982-0421</t>
  </si>
  <si>
    <t xml:space="preserve">Belen Arbaiza</t>
  </si>
  <si>
    <t xml:space="preserve">Le Regency Deli</t>
  </si>
  <si>
    <t xml:space="preserve">650-988-1500</t>
  </si>
  <si>
    <t xml:space="preserve">Yas</t>
  </si>
  <si>
    <t xml:space="preserve">Monte Carlo Club &amp; Restaurant</t>
  </si>
  <si>
    <t xml:space="preserve">510-632-7149</t>
  </si>
  <si>
    <t xml:space="preserve">Muhammid</t>
  </si>
  <si>
    <t xml:space="preserve">Eastbay Market &amp; Liquor</t>
  </si>
  <si>
    <t xml:space="preserve">707-447-0709</t>
  </si>
  <si>
    <t xml:space="preserve">Daniel Barba</t>
  </si>
  <si>
    <t xml:space="preserve">828-708-6174</t>
  </si>
  <si>
    <t xml:space="preserve">kristina.valdiv@sierranevada.com</t>
  </si>
  <si>
    <t xml:space="preserve">Spoke to Krisina sending Fax order form</t>
  </si>
  <si>
    <t xml:space="preserve">Sierra Nevada Brewing Co- NC</t>
  </si>
  <si>
    <t xml:space="preserve">415-951-0133</t>
  </si>
  <si>
    <t xml:space="preserve">Posh Bagel- Sutter</t>
  </si>
  <si>
    <t xml:space="preserve">916-730-3726</t>
  </si>
  <si>
    <t xml:space="preserve">Sloane</t>
  </si>
  <si>
    <t xml:space="preserve">415-776-7100</t>
  </si>
  <si>
    <t xml:space="preserve">Medih</t>
  </si>
  <si>
    <t xml:space="preserve">Thrill of the Grill</t>
  </si>
  <si>
    <t xml:space="preserve">415-681-9925</t>
  </si>
  <si>
    <t xml:space="preserve">Palio- Parnassus</t>
  </si>
  <si>
    <t xml:space="preserve">415-457-1219</t>
  </si>
  <si>
    <t xml:space="preserve">El Yucatero Market</t>
  </si>
  <si>
    <t xml:space="preserve">415-292-3699</t>
  </si>
  <si>
    <t xml:space="preserve">Chris Lamm</t>
  </si>
  <si>
    <t xml:space="preserve">Ala Romana</t>
  </si>
  <si>
    <t xml:space="preserve">415-788-0115</t>
  </si>
  <si>
    <t xml:space="preserve">Tommy </t>
  </si>
  <si>
    <t xml:space="preserve">Barbary Coast Restaurant</t>
  </si>
  <si>
    <t xml:space="preserve">510-209-8928</t>
  </si>
  <si>
    <t xml:space="preserve">Cheaper Cigarette - Redding</t>
  </si>
  <si>
    <t xml:space="preserve">760-241-0771</t>
  </si>
  <si>
    <t xml:space="preserve">Diamond Panda</t>
  </si>
  <si>
    <t xml:space="preserve">714-772-1381</t>
  </si>
  <si>
    <t xml:space="preserve">Sylvano@anaheimwhitehouse.com</t>
  </si>
  <si>
    <t xml:space="preserve"> Will need a new system10-12 months for rebuild - info@anaheimwhitehouse.com Last spoke 3/13 to woman sent email to Sylvano</t>
  </si>
  <si>
    <t xml:space="preserve">Anaheim White House</t>
  </si>
  <si>
    <t xml:space="preserve">Sylvano</t>
  </si>
  <si>
    <t xml:space="preserve">415-728-5161</t>
  </si>
  <si>
    <t xml:space="preserve">takuyadog@yahoo.com</t>
  </si>
  <si>
    <t xml:space="preserve">Sent brochure will flup customer does not answer line. Will see if they open</t>
  </si>
  <si>
    <t xml:space="preserve">Takuyadog</t>
  </si>
  <si>
    <t xml:space="preserve">Cedric</t>
  </si>
  <si>
    <t xml:space="preserve">650-504-3574</t>
  </si>
  <si>
    <t xml:space="preserve">Antonella's @ EFI</t>
  </si>
  <si>
    <t xml:space="preserve">925-463-7927</t>
  </si>
  <si>
    <t xml:space="preserve">Eric Taylor</t>
  </si>
  <si>
    <t xml:space="preserve">Auntie Anne's - Pretzels</t>
  </si>
  <si>
    <t xml:space="preserve">415-850-4285</t>
  </si>
  <si>
    <t xml:space="preserve">Andy Chiu</t>
  </si>
  <si>
    <t xml:space="preserve">Lee's Deli- 2nd Street</t>
  </si>
  <si>
    <t xml:space="preserve">707-568-4404</t>
  </si>
  <si>
    <t xml:space="preserve">Brandi</t>
  </si>
  <si>
    <t xml:space="preserve">Monti's Rotisserie &amp; Bar</t>
  </si>
  <si>
    <t xml:space="preserve">415-461-9343</t>
  </si>
  <si>
    <t xml:space="preserve">Peter Ong</t>
  </si>
  <si>
    <t xml:space="preserve">Eddie's Woodlands Mkt -Ross</t>
  </si>
  <si>
    <t xml:space="preserve">530-823-5282</t>
  </si>
  <si>
    <t xml:space="preserve">Java Detour- Auburn</t>
  </si>
  <si>
    <t xml:space="preserve">707-826-0772</t>
  </si>
  <si>
    <t xml:space="preserve">na</t>
  </si>
  <si>
    <t xml:space="preserve">Cigarettes Cheaper - Arcata</t>
  </si>
  <si>
    <t xml:space="preserve">808-443-3003</t>
  </si>
  <si>
    <t xml:space="preserve">Richard</t>
  </si>
  <si>
    <t xml:space="preserve">L&amp;L BBQ - Las Vegas Tropical</t>
  </si>
  <si>
    <t xml:space="preserve">925-455-0300</t>
  </si>
  <si>
    <t xml:space="preserve">Miriam</t>
  </si>
  <si>
    <t xml:space="preserve">Smoker Friendly</t>
  </si>
  <si>
    <t xml:space="preserve">415-752-9274</t>
  </si>
  <si>
    <t xml:space="preserve">Helen Hobbs</t>
  </si>
  <si>
    <t xml:space="preserve">Tia Margarita</t>
  </si>
  <si>
    <t xml:space="preserve">707-538-3367</t>
  </si>
  <si>
    <t xml:space="preserve">Mona</t>
  </si>
  <si>
    <t xml:space="preserve">Pamposh</t>
  </si>
  <si>
    <t xml:space="preserve">Spoke To Accountant</t>
  </si>
  <si>
    <t xml:space="preserve">Black Bark BBQ</t>
  </si>
  <si>
    <t xml:space="preserve">Bagel Street Café - San Jose</t>
  </si>
  <si>
    <t xml:space="preserve">415-861-3536</t>
  </si>
  <si>
    <t xml:space="preserve">Hussein</t>
  </si>
  <si>
    <t xml:space="preserve">530-257-1220</t>
  </si>
  <si>
    <t xml:space="preserve">Cheaper Cigarette - Susanville</t>
  </si>
  <si>
    <t xml:space="preserve">310-208-0448</t>
  </si>
  <si>
    <t xml:space="preserve">Diddy Riese Cookies</t>
  </si>
  <si>
    <t xml:space="preserve">415-459-0975</t>
  </si>
  <si>
    <t xml:space="preserve">Kelly</t>
  </si>
  <si>
    <t xml:space="preserve">Pancho Villa's</t>
  </si>
  <si>
    <t xml:space="preserve">(415) 433-3689 </t>
  </si>
  <si>
    <t xml:space="preserve">eileenbho@gmail.com </t>
  </si>
  <si>
    <t xml:space="preserve">Call Thursday morning</t>
  </si>
  <si>
    <t xml:space="preserve">Eagle Café</t>
  </si>
  <si>
    <t xml:space="preserve">Eileen</t>
  </si>
  <si>
    <t xml:space="preserve">415-626-5352</t>
  </si>
  <si>
    <t xml:space="preserve">Rob</t>
  </si>
  <si>
    <t xml:space="preserve">Java Detour- San Francisco</t>
  </si>
  <si>
    <t xml:space="preserve">415-222-9918</t>
  </si>
  <si>
    <t xml:space="preserve">Prima Café</t>
  </si>
  <si>
    <t xml:space="preserve">415-615-9889</t>
  </si>
  <si>
    <t xml:space="preserve">Lee's Deli- 615 Mkt</t>
  </si>
  <si>
    <t xml:space="preserve">510-417-2062</t>
  </si>
  <si>
    <t xml:space="preserve">Isaac</t>
  </si>
  <si>
    <t xml:space="preserve">Moore's Meat Market</t>
  </si>
  <si>
    <t xml:space="preserve">626-799-9898</t>
  </si>
  <si>
    <t xml:space="preserve">Alicia Cuellar</t>
  </si>
  <si>
    <t xml:space="preserve">Panda Restaurant Group</t>
  </si>
  <si>
    <t xml:space="preserve">415-986-0797</t>
  </si>
  <si>
    <t xml:space="preserve">partiothousesf@gmail.com</t>
  </si>
  <si>
    <t xml:space="preserve">Just signed up with revention - sent email with contact information</t>
  </si>
  <si>
    <t xml:space="preserve">Patriot House</t>
  </si>
  <si>
    <t xml:space="preserve">Danielle Browne</t>
  </si>
  <si>
    <t xml:space="preserve">510-562-6362</t>
  </si>
  <si>
    <t xml:space="preserve">Call 4/2 TEC 2800 - Ali call in 10 days</t>
  </si>
  <si>
    <t xml:space="preserve">Pete's Market</t>
  </si>
  <si>
    <t xml:space="preserve">650-356-0152</t>
  </si>
  <si>
    <t xml:space="preserve">Susan</t>
  </si>
  <si>
    <t xml:space="preserve">Print Copy Express</t>
  </si>
  <si>
    <t xml:space="preserve">510-728-7665</t>
  </si>
  <si>
    <t xml:space="preserve">Fawaz</t>
  </si>
  <si>
    <t xml:space="preserve">Smoker Friendly - Hayward</t>
  </si>
  <si>
    <t xml:space="preserve">510-647-9863</t>
  </si>
  <si>
    <t xml:space="preserve">Emil</t>
  </si>
  <si>
    <t xml:space="preserve">Tia's- Berkeley</t>
  </si>
  <si>
    <t xml:space="preserve">415-488-9235</t>
  </si>
  <si>
    <t xml:space="preserve">Jared</t>
  </si>
  <si>
    <t xml:space="preserve">Papermill Creek Saloon</t>
  </si>
  <si>
    <t xml:space="preserve">415-331-3474</t>
  </si>
  <si>
    <t xml:space="preserve">Bill Foss</t>
  </si>
  <si>
    <t xml:space="preserve">left msg</t>
  </si>
  <si>
    <t xml:space="preserve">Fish </t>
  </si>
  <si>
    <t xml:space="preserve">415-752-3527</t>
  </si>
  <si>
    <t xml:space="preserve">Johnson</t>
  </si>
  <si>
    <t xml:space="preserve">Fairy Lake Aquarium</t>
  </si>
  <si>
    <t xml:space="preserve">510-261-7500</t>
  </si>
  <si>
    <t xml:space="preserve">Ratib Norzei</t>
  </si>
  <si>
    <t xml:space="preserve">Bargain Line</t>
  </si>
  <si>
    <t xml:space="preserve">415-767-6918</t>
  </si>
  <si>
    <t xml:space="preserve">Cheers Market</t>
  </si>
  <si>
    <t xml:space="preserve">707-875-3517</t>
  </si>
  <si>
    <t xml:space="preserve">Diekman's Market</t>
  </si>
  <si>
    <t xml:space="preserve">925-283-0466</t>
  </si>
  <si>
    <t xml:space="preserve">Papillon Coffee</t>
  </si>
  <si>
    <t xml:space="preserve">916-647-7306</t>
  </si>
  <si>
    <t xml:space="preserve">Fisherman's Cove</t>
  </si>
  <si>
    <t xml:space="preserve">415-897-2425</t>
  </si>
  <si>
    <t xml:space="preserve">Maria R.</t>
  </si>
  <si>
    <t xml:space="preserve">Fernando's Restaurant</t>
  </si>
  <si>
    <t xml:space="preserve">510-419-0606</t>
  </si>
  <si>
    <t xml:space="preserve">ip800 - cancelled credit cards processing not a high demand. </t>
  </si>
  <si>
    <t xml:space="preserve">Gold  Bear Produce</t>
  </si>
  <si>
    <t xml:space="preserve">707-485-5343</t>
  </si>
  <si>
    <t xml:space="preserve">925-377-1000</t>
  </si>
  <si>
    <t xml:space="preserve">Sara </t>
  </si>
  <si>
    <t xml:space="preserve">Moraga Produce</t>
  </si>
  <si>
    <t xml:space="preserve">415-587-5117</t>
  </si>
  <si>
    <t xml:space="preserve">Sherri Nash</t>
  </si>
  <si>
    <t xml:space="preserve">Patio Espanol Restaurant</t>
  </si>
  <si>
    <t xml:space="preserve">415-872-9982 </t>
  </si>
  <si>
    <t xml:space="preserve">mariannes@thecavaliersf.com </t>
  </si>
  <si>
    <t xml:space="preserve">Marianne's</t>
  </si>
  <si>
    <t xml:space="preserve">415-453-3100</t>
  </si>
  <si>
    <t xml:space="preserve">Rick Perko</t>
  </si>
  <si>
    <t xml:space="preserve">Flour Craft Bakery</t>
  </si>
  <si>
    <t xml:space="preserve">916-784-8118</t>
  </si>
  <si>
    <t xml:space="preserve">Auntie Anne's - Roseville</t>
  </si>
  <si>
    <t xml:space="preserve">510-701-6855</t>
  </si>
  <si>
    <t xml:space="preserve">Khan</t>
  </si>
  <si>
    <t xml:space="preserve">Smokers Gift Shop</t>
  </si>
  <si>
    <t xml:space="preserve">415-789-7900</t>
  </si>
  <si>
    <t xml:space="preserve">Curtis Lew</t>
  </si>
  <si>
    <t xml:space="preserve">Tiburon Peninsula Club</t>
  </si>
  <si>
    <t xml:space="preserve">650-589-5385</t>
  </si>
  <si>
    <t xml:space="preserve">Wholesaler of Fine Fish</t>
  </si>
  <si>
    <t xml:space="preserve">NETWORK OPPORTUNITY</t>
  </si>
  <si>
    <t xml:space="preserve">Vinces</t>
  </si>
  <si>
    <t xml:space="preserve">Tim</t>
  </si>
  <si>
    <t xml:space="preserve">415-409-6120</t>
  </si>
  <si>
    <t xml:space="preserve">Young</t>
  </si>
  <si>
    <t xml:space="preserve">925-755-9999</t>
  </si>
  <si>
    <t xml:space="preserve">Tammi</t>
  </si>
  <si>
    <t xml:space="preserve">Popeye's - Antioch</t>
  </si>
  <si>
    <t xml:space="preserve">925-372-8888</t>
  </si>
  <si>
    <t xml:space="preserve">Hue Hong</t>
  </si>
  <si>
    <t xml:space="preserve">L&amp;L BBQ - Martinez</t>
  </si>
  <si>
    <t xml:space="preserve">415-615-0916</t>
  </si>
  <si>
    <t xml:space="preserve">Ciaran McDunphy</t>
  </si>
  <si>
    <t xml:space="preserve">Cheiftain Irish Pub</t>
  </si>
  <si>
    <t xml:space="preserve">714-542-8927</t>
  </si>
  <si>
    <t xml:space="preserve">Dino's Burgers</t>
  </si>
  <si>
    <t xml:space="preserve">650-627-4303</t>
  </si>
  <si>
    <t xml:space="preserve">Shoshana</t>
  </si>
  <si>
    <t xml:space="preserve">No longer has Maitre D using guest checks.  Doing everything by Hand - Spoke to Owner Shoshana 3/22</t>
  </si>
  <si>
    <t xml:space="preserve">All Spice Restaurant</t>
  </si>
  <si>
    <t xml:space="preserve">925-689-1933</t>
  </si>
  <si>
    <t xml:space="preserve">Aziz</t>
  </si>
  <si>
    <t xml:space="preserve">Pic-n-Pac Liquors</t>
  </si>
  <si>
    <t xml:space="preserve">415-543-3333</t>
  </si>
  <si>
    <t xml:space="preserve">Haamid</t>
  </si>
  <si>
    <t xml:space="preserve">Yoppi Yogurt - Westfield</t>
  </si>
  <si>
    <t xml:space="preserve">415-729-9593</t>
  </si>
  <si>
    <t xml:space="preserve">Lisa placed order DK delivered. Last spoke 3/13 - does a spreadsheet so she knows when to order.</t>
  </si>
  <si>
    <t xml:space="preserve">650-571-1480</t>
  </si>
  <si>
    <t xml:space="preserve">David/Rajinder</t>
  </si>
  <si>
    <t xml:space="preserve">Liquor City</t>
  </si>
  <si>
    <t xml:space="preserve">415-986-4206</t>
  </si>
  <si>
    <t xml:space="preserve">Kai</t>
  </si>
  <si>
    <t xml:space="preserve">Morning Brew Café</t>
  </si>
  <si>
    <t xml:space="preserve">925-376-4040</t>
  </si>
  <si>
    <t xml:space="preserve">Openiing new locationin March someone should go by to say hello. No email 382 Park Moraga</t>
  </si>
  <si>
    <t xml:space="preserve">Lamorinda Pizza</t>
  </si>
  <si>
    <t xml:space="preserve">John McGrath</t>
  </si>
  <si>
    <t xml:space="preserve">415-259-9121</t>
  </si>
  <si>
    <t xml:space="preserve">Adrian</t>
  </si>
  <si>
    <t xml:space="preserve">Pier 15 Restaurant</t>
  </si>
  <si>
    <t xml:space="preserve">510-549-9796</t>
  </si>
  <si>
    <t xml:space="preserve">available after 3</t>
  </si>
  <si>
    <t xml:space="preserve">Yali's Café - Stanley Hall</t>
  </si>
  <si>
    <t xml:space="preserve">916-925-1630</t>
  </si>
  <si>
    <t xml:space="preserve">Auntie Anne's - Sacramento</t>
  </si>
  <si>
    <t xml:space="preserve">415-864-7468</t>
  </si>
  <si>
    <t xml:space="preserve">Angie</t>
  </si>
  <si>
    <t xml:space="preserve">Smokestack</t>
  </si>
  <si>
    <t xml:space="preserve">510-653-9949</t>
  </si>
  <si>
    <t xml:space="preserve">Title 9 Sports</t>
  </si>
  <si>
    <t xml:space="preserve">800-400-4283 707-326-4125</t>
  </si>
  <si>
    <t xml:space="preserve">246 Petaluma Blvd North in Petaluma</t>
  </si>
  <si>
    <t xml:space="preserve">Sell pool tables - not what I was looking for.</t>
  </si>
  <si>
    <t xml:space="preserve">Mike / Lee</t>
  </si>
  <si>
    <t xml:space="preserve">310-679-6326</t>
  </si>
  <si>
    <t xml:space="preserve">Piggie's Charbroiled Burgers</t>
  </si>
  <si>
    <t xml:space="preserve">Brad took msg for Anna 3/21 </t>
  </si>
  <si>
    <t xml:space="preserve">408-262-5880</t>
  </si>
  <si>
    <t xml:space="preserve">Sergio Lawas</t>
  </si>
  <si>
    <t xml:space="preserve">L&amp;L BBQ - Milpitas</t>
  </si>
  <si>
    <t xml:space="preserve">Chez Marius</t>
  </si>
  <si>
    <t xml:space="preserve">415-922-4700</t>
  </si>
  <si>
    <t xml:space="preserve">Jesus</t>
  </si>
  <si>
    <t xml:space="preserve">Dino's Pizza</t>
  </si>
  <si>
    <t xml:space="preserve">email to Rob look into vendor</t>
  </si>
  <si>
    <t xml:space="preserve">Trader Joes</t>
  </si>
  <si>
    <t xml:space="preserve">510-704-0325</t>
  </si>
  <si>
    <t xml:space="preserve">Nico Sanchez</t>
  </si>
  <si>
    <t xml:space="preserve">Platano Salvadorian Cuisine</t>
  </si>
  <si>
    <t xml:space="preserve">415-431-4788</t>
  </si>
  <si>
    <t xml:space="preserve">Morac</t>
  </si>
  <si>
    <t xml:space="preserve">Nidal Musleh</t>
  </si>
  <si>
    <t xml:space="preserve">650-588-4044</t>
  </si>
  <si>
    <t xml:space="preserve">Ray</t>
  </si>
  <si>
    <t xml:space="preserve">Liquor Land</t>
  </si>
  <si>
    <t xml:space="preserve">408-913-7120</t>
  </si>
  <si>
    <t xml:space="preserve">Mountain Winery</t>
  </si>
  <si>
    <t xml:space="preserve">800-365-7000</t>
  </si>
  <si>
    <t xml:space="preserve">Discuss with Rob</t>
  </si>
  <si>
    <t xml:space="preserve">Boston Market</t>
  </si>
  <si>
    <t xml:space="preserve">415-453-3333</t>
  </si>
  <si>
    <t xml:space="preserve">Yoppi Yogurt</t>
  </si>
  <si>
    <t xml:space="preserve">510-832-7339</t>
  </si>
  <si>
    <t xml:space="preserve">Ratha</t>
  </si>
  <si>
    <t xml:space="preserve">Ratha not in</t>
  </si>
  <si>
    <t xml:space="preserve">Buon Giorno</t>
  </si>
  <si>
    <t xml:space="preserve">408-380-4784</t>
  </si>
  <si>
    <t xml:space="preserve">Paul Reddick</t>
  </si>
  <si>
    <t xml:space="preserve">Smoking Pig BBQ</t>
  </si>
  <si>
    <t xml:space="preserve">818-766-3868</t>
  </si>
  <si>
    <t xml:space="preserve">Michi</t>
  </si>
  <si>
    <t xml:space="preserve">Tokyo Delve's Sushi Bar</t>
  </si>
  <si>
    <t xml:space="preserve">800-227-2345</t>
  </si>
  <si>
    <t xml:space="preserve">Sent email for Rob - apply as vendor</t>
  </si>
  <si>
    <t xml:space="preserve">American Cancer Society</t>
  </si>
  <si>
    <t xml:space="preserve">415-645-4585</t>
  </si>
  <si>
    <t xml:space="preserve">Peter was short and not interested</t>
  </si>
  <si>
    <t xml:space="preserve">Epicurean @ Dolby</t>
  </si>
  <si>
    <t xml:space="preserve">480-814-8016</t>
  </si>
  <si>
    <t xml:space="preserve">916-605-7050</t>
  </si>
  <si>
    <t xml:space="preserve">Jason Store Mgr - has our price and knows that we will ship - continue to go after corporate for supplies</t>
  </si>
  <si>
    <t xml:space="preserve">Sprouts Framers Market</t>
  </si>
  <si>
    <t xml:space="preserve">Dean Hinz ext 146 | Jason Store Mgr</t>
  </si>
  <si>
    <t xml:space="preserve">707-642-6454</t>
  </si>
  <si>
    <t xml:space="preserve">415-348-1555</t>
  </si>
  <si>
    <t xml:space="preserve">Ro Flores</t>
  </si>
  <si>
    <t xml:space="preserve">Dirty Habit</t>
  </si>
  <si>
    <t xml:space="preserve">angela@toririchard.com</t>
  </si>
  <si>
    <t xml:space="preserve">Sent email to Angela @ Tori Richards. Sent last email on 3/13.</t>
  </si>
  <si>
    <t xml:space="preserve">Kahala - Sportswear</t>
  </si>
  <si>
    <t xml:space="preserve">http://www.kahala.com/index.php/</t>
  </si>
  <si>
    <t xml:space="preserve">925-449-7010</t>
  </si>
  <si>
    <t xml:space="preserve">uncleyuatthevineyard@gmail.com</t>
  </si>
  <si>
    <t xml:space="preserve">Call Justin on Monday to check on supplies.  Called in order on 2/28</t>
  </si>
  <si>
    <t xml:space="preserve">Uncle Yu's</t>
  </si>
  <si>
    <t xml:space="preserve">707-994-4000</t>
  </si>
  <si>
    <t xml:space="preserve">Owner makes the decisions - Fisal is the owner - called left msg for Fisal</t>
  </si>
  <si>
    <t xml:space="preserve">Cigarette Cheaper</t>
  </si>
  <si>
    <t xml:space="preserve">Fisal</t>
  </si>
  <si>
    <t xml:space="preserve">707-290-5875</t>
  </si>
  <si>
    <t xml:space="preserve">Raj/Paul</t>
  </si>
  <si>
    <t xml:space="preserve">Liquor Maxx</t>
  </si>
  <si>
    <t xml:space="preserve">510-547-6699</t>
  </si>
  <si>
    <t xml:space="preserve">Mike V</t>
  </si>
  <si>
    <t xml:space="preserve">Moxy Beer Garden</t>
  </si>
  <si>
    <t xml:space="preserve">323-935-1246</t>
  </si>
  <si>
    <t xml:space="preserve">Aron</t>
  </si>
  <si>
    <t xml:space="preserve">Happy with his current vendor</t>
  </si>
  <si>
    <t xml:space="preserve">Andre's Italian Restaurant</t>
  </si>
  <si>
    <t xml:space="preserve"> 831-476-2737</t>
  </si>
  <si>
    <t xml:space="preserve">chefmcbride@gmail.com</t>
  </si>
  <si>
    <t xml:space="preserve">Left msg - sent email - called left msg for James. Sent email to Chef to check of supplies 1 week early. 3/21</t>
  </si>
  <si>
    <t xml:space="preserve">Sweet Pea's - Capitola</t>
  </si>
  <si>
    <t xml:space="preserve">Chef Michael McBride</t>
  </si>
  <si>
    <t xml:space="preserve">415-595-0803</t>
  </si>
  <si>
    <t xml:space="preserve">Called and left a message</t>
  </si>
  <si>
    <t xml:space="preserve">Artesano</t>
  </si>
  <si>
    <t xml:space="preserve">Doug Mgr</t>
  </si>
  <si>
    <t xml:space="preserve">Sneakys/Southpaw</t>
  </si>
  <si>
    <t xml:space="preserve">510-549-9885</t>
  </si>
  <si>
    <t xml:space="preserve">Jack</t>
  </si>
  <si>
    <t xml:space="preserve">Tomate Café</t>
  </si>
  <si>
    <t xml:space="preserve">323-770-2626</t>
  </si>
  <si>
    <t xml:space="preserve">info@merciClement.com</t>
  </si>
  <si>
    <t xml:space="preserve">DO NOT CALL ***</t>
  </si>
  <si>
    <t xml:space="preserve">Merci Clement</t>
  </si>
  <si>
    <t xml:space="preserve">408-892-8051</t>
  </si>
  <si>
    <t xml:space="preserve">Sweet Pea's - Los Gatos</t>
  </si>
  <si>
    <t xml:space="preserve">415-915-2222</t>
  </si>
  <si>
    <t xml:space="preserve">info@deccanspicesf.com</t>
  </si>
  <si>
    <t xml:space="preserve">3rd Msg Left, called Guru was in a meeting.</t>
  </si>
  <si>
    <t xml:space="preserve">Deccan Spice</t>
  </si>
  <si>
    <t xml:space="preserve">Guru Murari</t>
  </si>
  <si>
    <t xml:space="preserve">707-421-1100</t>
  </si>
  <si>
    <t xml:space="preserve">Chicken Express - Suisun</t>
  </si>
  <si>
    <t xml:space="preserve">831-768-0884</t>
  </si>
  <si>
    <t xml:space="preserve">Bheroz</t>
  </si>
  <si>
    <t xml:space="preserve">Discount Cigarettes</t>
  </si>
  <si>
    <t xml:space="preserve">415-345-0018</t>
  </si>
  <si>
    <t xml:space="preserve">busy</t>
  </si>
  <si>
    <t xml:space="preserve">Yoppi Yogurt - Fillmore</t>
  </si>
  <si>
    <t xml:space="preserve">415-435-4327</t>
  </si>
  <si>
    <t xml:space="preserve">steve@samscafe.com</t>
  </si>
  <si>
    <t xml:space="preserve">Doug sent out email - called to follow up and sent our initial supply order.</t>
  </si>
  <si>
    <t xml:space="preserve">Sam's Anchor Café</t>
  </si>
  <si>
    <t xml:space="preserve">Steve Sears</t>
  </si>
  <si>
    <t xml:space="preserve">415-956-6900</t>
  </si>
  <si>
    <t xml:space="preserve">sarah@barrelroomsf.com</t>
  </si>
  <si>
    <t xml:space="preserve">Called for Sarah best times m-f after 2pm</t>
  </si>
  <si>
    <t xml:space="preserve">The Barrel Room</t>
  </si>
  <si>
    <t xml:space="preserve">Sarah Trubnick</t>
  </si>
  <si>
    <t xml:space="preserve">415-899-1111</t>
  </si>
  <si>
    <t xml:space="preserve">Little Caesar's- Novato</t>
  </si>
  <si>
    <t xml:space="preserve">415-898-4677</t>
  </si>
  <si>
    <t xml:space="preserve">Christian</t>
  </si>
  <si>
    <t xml:space="preserve">Moylan's</t>
  </si>
  <si>
    <t xml:space="preserve">415-751-5151</t>
  </si>
  <si>
    <t xml:space="preserve">Do NOT CALL *** Happy with their current vendor.</t>
  </si>
  <si>
    <t xml:space="preserve">Aruello Supermarket</t>
  </si>
  <si>
    <t xml:space="preserve">Sal</t>
  </si>
  <si>
    <t xml:space="preserve">408-937-1550</t>
  </si>
  <si>
    <t xml:space="preserve">8-12 John M-F line doubles as a fax</t>
  </si>
  <si>
    <t xml:space="preserve">Mi Ranchita Produce</t>
  </si>
  <si>
    <t xml:space="preserve">415-933-9384</t>
  </si>
  <si>
    <t xml:space="preserve">kristin@allgood.com</t>
  </si>
  <si>
    <t xml:space="preserve">Called and busy sent two emails last on 3/8</t>
  </si>
  <si>
    <t xml:space="preserve">Tato SF</t>
  </si>
  <si>
    <t xml:space="preserve">Kristin Trahan</t>
  </si>
  <si>
    <t xml:space="preserve">707-238-0158</t>
  </si>
  <si>
    <t xml:space="preserve">Damion</t>
  </si>
  <si>
    <t xml:space="preserve">Social Club Restaurant &amp; Bar</t>
  </si>
  <si>
    <t xml:space="preserve">925-803-9997</t>
  </si>
  <si>
    <t xml:space="preserve">Tomatina - Dublin </t>
  </si>
  <si>
    <t xml:space="preserve">(559) 478-5471</t>
  </si>
  <si>
    <t xml:space="preserve">info@butterfishpoke.com</t>
  </si>
  <si>
    <t xml:space="preserve">Butterfish California Poke</t>
  </si>
  <si>
    <t xml:space="preserve">Rema Koligian</t>
  </si>
  <si>
    <t xml:space="preserve">707-944-2487</t>
  </si>
  <si>
    <t xml:space="preserve">emandilaras@adhocrestaurant.com</t>
  </si>
  <si>
    <t xml:space="preserve">Jeffery Wilson is the bed POC handles all the restaurants.</t>
  </si>
  <si>
    <t xml:space="preserve">Ad Hoc Restaurant</t>
  </si>
  <si>
    <t xml:space="preserve">Arby's - Rocklin</t>
  </si>
  <si>
    <t xml:space="preserve">831-763-2331</t>
  </si>
  <si>
    <t xml:space="preserve">Chicken Express - Watsonville</t>
  </si>
  <si>
    <t xml:space="preserve">510-290-6391</t>
  </si>
  <si>
    <t xml:space="preserve">Discount Cigarettes - Bay, SF</t>
  </si>
  <si>
    <t xml:space="preserve">707-786-9556</t>
  </si>
  <si>
    <t xml:space="preserve">cbccafe@gmail.com</t>
  </si>
  <si>
    <t xml:space="preserve">THE CBC Café</t>
  </si>
  <si>
    <t xml:space="preserve">Sara Stuart</t>
  </si>
  <si>
    <t xml:space="preserve">925-943-2253</t>
  </si>
  <si>
    <t xml:space="preserve">A Sweet Affair - Main Street</t>
  </si>
  <si>
    <t xml:space="preserve">510-526-7827</t>
  </si>
  <si>
    <t xml:space="preserve">Little Star Pizza- Albany</t>
  </si>
  <si>
    <t xml:space="preserve">415-829-7700</t>
  </si>
  <si>
    <t xml:space="preserve">Chris Reinhardt</t>
  </si>
  <si>
    <t xml:space="preserve">Mr. Holmes Bakehouse</t>
  </si>
  <si>
    <t xml:space="preserve">650-348-0417</t>
  </si>
  <si>
    <t xml:space="preserve">Francesca</t>
  </si>
  <si>
    <t xml:space="preserve">Alana's- Burlingame</t>
  </si>
  <si>
    <t xml:space="preserve">415-495-5877</t>
  </si>
  <si>
    <t xml:space="preserve">Reid Yoshimoto</t>
  </si>
  <si>
    <t xml:space="preserve">NUMBER IS A FAX</t>
  </si>
  <si>
    <t xml:space="preserve">25 Lusk Restaurant</t>
  </si>
  <si>
    <t xml:space="preserve">707-684-4666</t>
  </si>
  <si>
    <t xml:space="preserve">Maria Osias</t>
  </si>
  <si>
    <t xml:space="preserve">Soltrans</t>
  </si>
  <si>
    <t xml:space="preserve">415-775-4216</t>
  </si>
  <si>
    <t xml:space="preserve">Ginny Brown</t>
  </si>
  <si>
    <t xml:space="preserve">Tommy's Joynt</t>
  </si>
  <si>
    <t xml:space="preserve">323-258-8600</t>
  </si>
  <si>
    <t xml:space="preserve">Clinica Mi Pueblo - Highland Park</t>
  </si>
  <si>
    <t xml:space="preserve">707-553-2395</t>
  </si>
  <si>
    <t xml:space="preserve">Sergio</t>
  </si>
  <si>
    <t xml:space="preserve">El 2 De Oros Pruduce Market</t>
  </si>
  <si>
    <t xml:space="preserve">707-528-8565</t>
  </si>
  <si>
    <t xml:space="preserve">Chubby's Diner</t>
  </si>
  <si>
    <t xml:space="preserve">925-680-7473</t>
  </si>
  <si>
    <t xml:space="preserve">Omid</t>
  </si>
  <si>
    <t xml:space="preserve">Discount Cigarettes - Concord</t>
  </si>
  <si>
    <t xml:space="preserve">SEE DK</t>
  </si>
  <si>
    <t xml:space="preserve">L&amp;L BBQ -Eagle Rock</t>
  </si>
  <si>
    <t xml:space="preserve">Arsen</t>
  </si>
  <si>
    <t xml:space="preserve">415-457-4581</t>
  </si>
  <si>
    <t xml:space="preserve">Java Hut- Fairfax</t>
  </si>
  <si>
    <t xml:space="preserve">415-458-7827</t>
  </si>
  <si>
    <t xml:space="preserve">Karl</t>
  </si>
  <si>
    <t xml:space="preserve">Little Star Pizza- SF</t>
  </si>
  <si>
    <t xml:space="preserve">925-937-1081</t>
  </si>
  <si>
    <t xml:space="preserve">Jay Zumot</t>
  </si>
  <si>
    <t xml:space="preserve">Murphy's Deli</t>
  </si>
  <si>
    <t xml:space="preserve">(415) 258-9954</t>
  </si>
  <si>
    <t xml:space="preserve">805-497-2283</t>
  </si>
  <si>
    <t xml:space="preserve">John Borghetti</t>
  </si>
  <si>
    <t xml:space="preserve">Farfalla - Westlake</t>
  </si>
  <si>
    <t xml:space="preserve">707-526-1631</t>
  </si>
  <si>
    <t xml:space="preserve">Sonoma Bagel &amp; Deli</t>
  </si>
  <si>
    <t xml:space="preserve">707-795-5118</t>
  </si>
  <si>
    <t xml:space="preserve">Dirk</t>
  </si>
  <si>
    <t xml:space="preserve">Twin Oaks Tavern</t>
  </si>
  <si>
    <t xml:space="preserve">530-243-2327</t>
  </si>
  <si>
    <t xml:space="preserve">www.blackbeardiner.com</t>
  </si>
  <si>
    <t xml:space="preserve">Sean Stephens - purchasing</t>
  </si>
  <si>
    <t xml:space="preserve">Black Bear Diner</t>
  </si>
  <si>
    <t xml:space="preserve">Sean Stephens - Purchasing</t>
  </si>
  <si>
    <t xml:space="preserve">415-385-9178</t>
  </si>
  <si>
    <t xml:space="preserve">Vee</t>
  </si>
  <si>
    <t xml:space="preserve">Focaccia- Berry St</t>
  </si>
  <si>
    <t xml:space="preserve">925-275-1515</t>
  </si>
  <si>
    <t xml:space="preserve">Syed</t>
  </si>
  <si>
    <t xml:space="preserve">Chutneys</t>
  </si>
  <si>
    <t xml:space="preserve">707-273-5060</t>
  </si>
  <si>
    <t xml:space="preserve">Discount Cigarettes - Eureka</t>
  </si>
  <si>
    <t xml:space="preserve">Sun Hop Fat #1</t>
  </si>
  <si>
    <t xml:space="preserve">415-429-1303</t>
  </si>
  <si>
    <t xml:space="preserve">Mikinos</t>
  </si>
  <si>
    <t xml:space="preserve">415-435-3133</t>
  </si>
  <si>
    <t xml:space="preserve">EJ Varella</t>
  </si>
  <si>
    <t xml:space="preserve">Lodge @ Tiburon</t>
  </si>
  <si>
    <t xml:space="preserve">818-360-8884</t>
  </si>
  <si>
    <t xml:space="preserve">Loretta Yokoyama</t>
  </si>
  <si>
    <t xml:space="preserve">Musashi - Porter Ranch Rinaldi</t>
  </si>
  <si>
    <t xml:space="preserve">(415) 681-9501</t>
  </si>
  <si>
    <t xml:space="preserve">info@pops-sandwichshop.com</t>
  </si>
  <si>
    <t xml:space="preserve">Call for Jeff in the AM</t>
  </si>
  <si>
    <t xml:space="preserve">Pops Sandwich Shop</t>
  </si>
  <si>
    <t xml:space="preserve">559-222-2838</t>
  </si>
  <si>
    <t xml:space="preserve">Tara L. Coffman</t>
  </si>
  <si>
    <t xml:space="preserve">Popeye's - Cedar</t>
  </si>
  <si>
    <t xml:space="preserve">415-495-2295</t>
  </si>
  <si>
    <t xml:space="preserve">Jeffrey</t>
  </si>
  <si>
    <t xml:space="preserve">South Beach Yacht Club</t>
  </si>
  <si>
    <t xml:space="preserve">310-794-0418</t>
  </si>
  <si>
    <t xml:space="preserve">Diana Zalba</t>
  </si>
  <si>
    <t xml:space="preserve">UCLA Medical Center-Reagan</t>
  </si>
  <si>
    <t xml:space="preserve">(415) 386-9292</t>
  </si>
  <si>
    <t xml:space="preserve">Culem</t>
  </si>
  <si>
    <t xml:space="preserve">Charity - Culen will be in at 5p,</t>
  </si>
  <si>
    <t xml:space="preserve">Kezar Pub &amp; Restaurant</t>
  </si>
  <si>
    <t xml:space="preserve">916-482-0708</t>
  </si>
  <si>
    <t xml:space="preserve">megganr@ettores.com</t>
  </si>
  <si>
    <t xml:space="preserve">Ettore's European Bakery and Restaurant</t>
  </si>
  <si>
    <t xml:space="preserve">Ettore Ravazzole</t>
  </si>
  <si>
    <t xml:space="preserve">916-984-1223</t>
  </si>
  <si>
    <t xml:space="preserve">Cigar and Cigarette City</t>
  </si>
  <si>
    <t xml:space="preserve">707-425-3834</t>
  </si>
  <si>
    <t xml:space="preserve">Ibrahin</t>
  </si>
  <si>
    <t xml:space="preserve">Discount Cigarettes - Fairfield</t>
  </si>
  <si>
    <t xml:space="preserve">707-224-6900</t>
  </si>
  <si>
    <t xml:space="preserve">https://gotts.com/contact/</t>
  </si>
  <si>
    <t xml:space="preserve">email sent o clay@gotts.com, mark@gotts.com, jen jrebman@gotts.com</t>
  </si>
  <si>
    <t xml:space="preserve">Gott's Roadside</t>
  </si>
  <si>
    <t xml:space="preserve">Duncan Gott</t>
  </si>
  <si>
    <t xml:space="preserve">510-444-7474</t>
  </si>
  <si>
    <t xml:space="preserve">The New Parish</t>
  </si>
  <si>
    <t xml:space="preserve">209-327-0597</t>
  </si>
  <si>
    <t xml:space="preserve">Moni</t>
  </si>
  <si>
    <t xml:space="preserve">Lodi Cigarette Plus</t>
  </si>
  <si>
    <t xml:space="preserve">805-522-9888</t>
  </si>
  <si>
    <t xml:space="preserve">Musashi-  Simi</t>
  </si>
  <si>
    <t xml:space="preserve">916-292-1041</t>
  </si>
  <si>
    <t xml:space="preserve">adam.kopp@abm.com</t>
  </si>
  <si>
    <t xml:space="preserve">Amano </t>
  </si>
  <si>
    <t xml:space="preserve">Ampco Parking- Downtown Plaza</t>
  </si>
  <si>
    <t xml:space="preserve">805-237-8084</t>
  </si>
  <si>
    <t xml:space="preserve">Called to check on supplies last order 12/16 - Left msg in vm for Jessica/Jennifer</t>
  </si>
  <si>
    <t xml:space="preserve">Artisan</t>
  </si>
  <si>
    <t xml:space="preserve">424-259-6000</t>
  </si>
  <si>
    <t xml:space="preserve">Tina Tobin</t>
  </si>
  <si>
    <t xml:space="preserve">UCLA Surgical Center</t>
  </si>
  <si>
    <t xml:space="preserve">209-346-6640</t>
  </si>
  <si>
    <t xml:space="preserve">Attraktionz</t>
  </si>
  <si>
    <t xml:space="preserve">Juaquin has 1 case of scale labels for CAS. Checking on paper for order. Last spoke 3/14</t>
  </si>
  <si>
    <t xml:space="preserve">Juaquin</t>
  </si>
  <si>
    <t xml:space="preserve">650-328-8400</t>
  </si>
  <si>
    <t xml:space="preserve">Cigar House</t>
  </si>
  <si>
    <t xml:space="preserve">Discount Cigarettes - Filmore, SF</t>
  </si>
  <si>
    <t xml:space="preserve">510-521-3100</t>
  </si>
  <si>
    <t xml:space="preserve">after 10am</t>
  </si>
  <si>
    <t xml:space="preserve">Alameda Cellars</t>
  </si>
  <si>
    <t xml:space="preserve">707-461-5251</t>
  </si>
  <si>
    <t xml:space="preserve">415-550-6970</t>
  </si>
  <si>
    <t xml:space="preserve">Rodrigo</t>
  </si>
  <si>
    <t xml:space="preserve">Lolinda SF</t>
  </si>
  <si>
    <t xml:space="preserve">415-398-6683</t>
  </si>
  <si>
    <t xml:space="preserve">Warren</t>
  </si>
  <si>
    <t xml:space="preserve">Music Center of SF</t>
  </si>
  <si>
    <t xml:space="preserve">510-525-7289</t>
  </si>
  <si>
    <t xml:space="preserve">Sem</t>
  </si>
  <si>
    <t xml:space="preserve">Call in the morning 10:30 - 1pm Karen is Sem niece. Reached Sem 3/24 ok on supplies</t>
  </si>
  <si>
    <t xml:space="preserve">All Star Donut</t>
  </si>
  <si>
    <t xml:space="preserve">707-874-3507</t>
  </si>
  <si>
    <t xml:space="preserve">Cheryl</t>
  </si>
  <si>
    <t xml:space="preserve">was in a meeting</t>
  </si>
  <si>
    <t xml:space="preserve">Alliance Redwoods</t>
  </si>
  <si>
    <t xml:space="preserve">415-362-2052 x 1309</t>
  </si>
  <si>
    <t xml:space="preserve">Andrea</t>
  </si>
  <si>
    <t xml:space="preserve">Specialty's Café - Augustine #309</t>
  </si>
  <si>
    <t xml:space="preserve">310-825-2101</t>
  </si>
  <si>
    <t xml:space="preserve">Andrew Lam</t>
  </si>
  <si>
    <t xml:space="preserve">UCLA Ticket Center</t>
  </si>
  <si>
    <t xml:space="preserve">510-595-3649</t>
  </si>
  <si>
    <t xml:space="preserve">No answer - EMV - last called on 3/20 - closed Monday</t>
  </si>
  <si>
    <t xml:space="preserve">Stas</t>
  </si>
  <si>
    <t xml:space="preserve">916-443-3031</t>
  </si>
  <si>
    <t xml:space="preserve">julieg@osf.com</t>
  </si>
  <si>
    <t xml:space="preserve">Julie Graham is RM in charge of POS msg left</t>
  </si>
  <si>
    <t xml:space="preserve">Mike Dariotis</t>
  </si>
  <si>
    <t xml:space="preserve">415-751-9690</t>
  </si>
  <si>
    <t xml:space="preserve">Cinderella Bakery</t>
  </si>
  <si>
    <t xml:space="preserve">510-289-5730</t>
  </si>
  <si>
    <t xml:space="preserve">Behrar</t>
  </si>
  <si>
    <t xml:space="preserve">Discount Cigarettes - Gilroy</t>
  </si>
  <si>
    <t xml:space="preserve">510-434-1301</t>
  </si>
  <si>
    <t xml:space="preserve">Busy during Lunch</t>
  </si>
  <si>
    <t xml:space="preserve">El Charro Super Mercado</t>
  </si>
  <si>
    <t xml:space="preserve">Hector</t>
  </si>
  <si>
    <t xml:space="preserve">858-456-0196</t>
  </si>
  <si>
    <t xml:space="preserve">burgerlounge.com</t>
  </si>
  <si>
    <t xml:space="preserve">Burger Lounge</t>
  </si>
  <si>
    <t xml:space="preserve">Dean Loring</t>
  </si>
  <si>
    <t xml:space="preserve">415-648-0109</t>
  </si>
  <si>
    <t xml:space="preserve">Jane</t>
  </si>
  <si>
    <t xml:space="preserve">Lone Palm</t>
  </si>
  <si>
    <t xml:space="preserve">707-254-9195</t>
  </si>
  <si>
    <t xml:space="preserve">Napa Food Fair Market</t>
  </si>
  <si>
    <t xml:space="preserve">415-559-0404</t>
  </si>
  <si>
    <t xml:space="preserve">tonayense@comcast.net</t>
  </si>
  <si>
    <t xml:space="preserve">Sent pricing to Benjamin - he makes the decisions.</t>
  </si>
  <si>
    <t xml:space="preserve">El Tonayense</t>
  </si>
  <si>
    <t xml:space="preserve">Benjamin</t>
  </si>
  <si>
    <t xml:space="preserve">415-716-1048</t>
  </si>
  <si>
    <t xml:space="preserve">Mail box is full</t>
  </si>
  <si>
    <t xml:space="preserve">G Spot</t>
  </si>
  <si>
    <t xml:space="preserve">415-362-2052 x1601</t>
  </si>
  <si>
    <t xml:space="preserve">Brian Wade</t>
  </si>
  <si>
    <t xml:space="preserve">Specialty's Café - La Jolla  #601</t>
  </si>
  <si>
    <t xml:space="preserve">925-831-9318</t>
  </si>
  <si>
    <t xml:space="preserve">Take credit cards, Connie will be in on Monday.</t>
  </si>
  <si>
    <t xml:space="preserve">Connie/Tony</t>
  </si>
  <si>
    <t xml:space="preserve">408-249-4259</t>
  </si>
  <si>
    <t xml:space="preserve">Arby's - San Jose</t>
  </si>
  <si>
    <t xml:space="preserve">707-796-0700</t>
  </si>
  <si>
    <t xml:space="preserve">Jen Ingellis</t>
  </si>
  <si>
    <t xml:space="preserve">Cindy Pawlcyn's Wood Grill</t>
  </si>
  <si>
    <t xml:space="preserve">415-431-3990</t>
  </si>
  <si>
    <t xml:space="preserve">805-704-4541</t>
  </si>
  <si>
    <t xml:space="preserve">925-706-4232</t>
  </si>
  <si>
    <t xml:space="preserve">Beth</t>
  </si>
  <si>
    <t xml:space="preserve">Lone Tree Golf Course</t>
  </si>
  <si>
    <t xml:space="preserve">808-543-2855</t>
  </si>
  <si>
    <t xml:space="preserve">John Bolton</t>
  </si>
  <si>
    <t xml:space="preserve">Yogurt Creations - Corp</t>
  </si>
  <si>
    <t xml:space="preserve">A votre Sante</t>
  </si>
  <si>
    <t xml:space="preserve">415-362-2052 X1801</t>
  </si>
  <si>
    <t xml:space="preserve">Chenda Theam</t>
  </si>
  <si>
    <t xml:space="preserve">Specialty's Café - Mac Court  #801</t>
  </si>
  <si>
    <t xml:space="preserve">415-381-6010</t>
  </si>
  <si>
    <t xml:space="preserve">Nelson said to back after 12 - 3/21 na</t>
  </si>
  <si>
    <t xml:space="preserve">Phyllis' Giant Burger</t>
  </si>
  <si>
    <t xml:space="preserve">415-264-1015</t>
  </si>
  <si>
    <t xml:space="preserve">Ira</t>
  </si>
  <si>
    <t xml:space="preserve">Wants to go with Square doesn't want to print receipts</t>
  </si>
  <si>
    <t xml:space="preserve">Club 1015</t>
  </si>
  <si>
    <t xml:space="preserve">415-351-0175</t>
  </si>
  <si>
    <t xml:space="preserve">Circa</t>
  </si>
  <si>
    <t xml:space="preserve">310-451-1813</t>
  </si>
  <si>
    <t xml:space="preserve">Coco</t>
  </si>
  <si>
    <t xml:space="preserve">call back @ 10:30</t>
  </si>
  <si>
    <t xml:space="preserve">A Votre Sante</t>
  </si>
  <si>
    <t xml:space="preserve">925-687-9200</t>
  </si>
  <si>
    <t xml:space="preserve">Adrianna</t>
  </si>
  <si>
    <t xml:space="preserve">El Mercadito Latino Market</t>
  </si>
  <si>
    <t xml:space="preserve">510-832-1638</t>
  </si>
  <si>
    <t xml:space="preserve">Fiona Huynh</t>
  </si>
  <si>
    <t xml:space="preserve">Long Hing Supermarket</t>
  </si>
  <si>
    <t xml:space="preserve">707-252-8115</t>
  </si>
  <si>
    <t xml:space="preserve">mail@angele.com</t>
  </si>
  <si>
    <t xml:space="preserve">Last ordered 2007 / Spoke to MGR sending email.</t>
  </si>
  <si>
    <t xml:space="preserve">Angele</t>
  </si>
  <si>
    <t xml:space="preserve">Kelly MGR</t>
  </si>
  <si>
    <t xml:space="preserve">707-763-5496</t>
  </si>
  <si>
    <t xml:space="preserve">Java Hut- Petaluma</t>
  </si>
  <si>
    <t xml:space="preserve">415-362-2052 X1403</t>
  </si>
  <si>
    <t xml:space="preserve">Consuelo Cardenas</t>
  </si>
  <si>
    <t xml:space="preserve">Specialty's Café - Main St  #403</t>
  </si>
  <si>
    <t xml:space="preserve">650-474-9719</t>
  </si>
  <si>
    <t xml:space="preserve">Candy</t>
  </si>
  <si>
    <t xml:space="preserve">El Grullense - El Camino Real</t>
  </si>
  <si>
    <t xml:space="preserve">415-455-8919</t>
  </si>
  <si>
    <t xml:space="preserve">Sue Ferraro</t>
  </si>
  <si>
    <t xml:space="preserve">Ferraro Fairfax</t>
  </si>
  <si>
    <t xml:space="preserve">209-430-8777</t>
  </si>
  <si>
    <t xml:space="preserve">Gurnath</t>
  </si>
  <si>
    <t xml:space="preserve">Circle A Food Mart</t>
  </si>
  <si>
    <t xml:space="preserve">705 laurel Avenue</t>
  </si>
  <si>
    <t xml:space="preserve">El Verano Inn</t>
  </si>
  <si>
    <t xml:space="preserve">415-397-2900</t>
  </si>
  <si>
    <t xml:space="preserve">Foccaccia</t>
  </si>
  <si>
    <t xml:space="preserve">415-872-5512</t>
  </si>
  <si>
    <t xml:space="preserve">Frank Wood</t>
  </si>
  <si>
    <t xml:space="preserve">Lord Stanley Restaurant</t>
  </si>
  <si>
    <t xml:space="preserve">661-322-5388</t>
  </si>
  <si>
    <t xml:space="preserve">Java Detour- Bakersfield</t>
  </si>
  <si>
    <t xml:space="preserve">415-769-5328</t>
  </si>
  <si>
    <t xml:space="preserve">Catherine Yang</t>
  </si>
  <si>
    <t xml:space="preserve">Pineapples</t>
  </si>
  <si>
    <t xml:space="preserve">415-362-2052 x.1301</t>
  </si>
  <si>
    <t xml:space="preserve">Jorlynne Leos</t>
  </si>
  <si>
    <t xml:space="preserve">Specialty's Café - N. First  #301</t>
  </si>
  <si>
    <t xml:space="preserve">info@paganidol.com</t>
  </si>
  <si>
    <t xml:space="preserve">Left 2 Msgs - sent email</t>
  </si>
  <si>
    <t xml:space="preserve">Pagan Idol</t>
  </si>
  <si>
    <t xml:space="preserve">Lan Vu</t>
  </si>
  <si>
    <t xml:space="preserve">Popeye's - Fresno Shaw</t>
  </si>
  <si>
    <t xml:space="preserve">415-339-8686</t>
  </si>
  <si>
    <t xml:space="preserve">City Nights</t>
  </si>
  <si>
    <t xml:space="preserve">No Answer </t>
  </si>
  <si>
    <t xml:space="preserve">Ho's Bootleg Tavern</t>
  </si>
  <si>
    <t xml:space="preserve">Tacolicious - Palo Alto</t>
  </si>
  <si>
    <t xml:space="preserve">650-948-3524</t>
  </si>
  <si>
    <t xml:space="preserve">Los Altos Grill</t>
  </si>
  <si>
    <t xml:space="preserve">(415) 839-5282 </t>
  </si>
  <si>
    <t xml:space="preserve">Called left a msg. send email.</t>
  </si>
  <si>
    <t xml:space="preserve">Cuppa</t>
  </si>
  <si>
    <t xml:space="preserve">707-456-1000</t>
  </si>
  <si>
    <t xml:space="preserve">Owner makes the decisions - Fisal is the owner - called left msg for Fisal will be Wed or Thur</t>
  </si>
  <si>
    <t xml:space="preserve">415-362-2052 X1811</t>
  </si>
  <si>
    <t xml:space="preserve">Specialty's Café - Treat Blvd #811</t>
  </si>
  <si>
    <t xml:space="preserve">415-388-0899</t>
  </si>
  <si>
    <t xml:space="preserve">Valeria</t>
  </si>
  <si>
    <t xml:space="preserve">Family Thrift Store</t>
  </si>
  <si>
    <t xml:space="preserve">415-285-6328</t>
  </si>
  <si>
    <t xml:space="preserve">Angela@avedanos.com</t>
  </si>
  <si>
    <t xml:space="preserve">Spoke to Jason, prepare pricing for 54220 &amp; Ishida BC300 Continous label. Send email</t>
  </si>
  <si>
    <t xml:space="preserve">Avedano's Meats</t>
  </si>
  <si>
    <t xml:space="preserve">Angela</t>
  </si>
  <si>
    <t xml:space="preserve">415-863-8686</t>
  </si>
  <si>
    <t xml:space="preserve">Edmund</t>
  </si>
  <si>
    <t xml:space="preserve">Civic Center Market </t>
  </si>
  <si>
    <t xml:space="preserve">714-456-8670</t>
  </si>
  <si>
    <t xml:space="preserve">Flame Broiler</t>
  </si>
  <si>
    <t xml:space="preserve">510-655-6385</t>
  </si>
  <si>
    <t xml:space="preserve">christina@zacharys.com</t>
  </si>
  <si>
    <t xml:space="preserve">Called all 4 stores and sent email to customer.</t>
  </si>
  <si>
    <t xml:space="preserve">Zachary's Chicago Pizza</t>
  </si>
  <si>
    <t xml:space="preserve">Christina</t>
  </si>
  <si>
    <t xml:space="preserve">510-601-8545</t>
  </si>
  <si>
    <t xml:space="preserve">Flor</t>
  </si>
  <si>
    <t xml:space="preserve">Los Cantaros Taqueria</t>
  </si>
  <si>
    <t xml:space="preserve">415-777-1413</t>
  </si>
  <si>
    <t xml:space="preserve">info@marlowesf.com</t>
  </si>
  <si>
    <t xml:space="preserve">Marlowe</t>
  </si>
  <si>
    <t xml:space="preserve">916-646-9093</t>
  </si>
  <si>
    <t xml:space="preserve">Arby's - Truxel Road</t>
  </si>
  <si>
    <t xml:space="preserve">415-362-2052 x 1213</t>
  </si>
  <si>
    <t xml:space="preserve">Specialty's Café - Warrensville #213</t>
  </si>
  <si>
    <t xml:space="preserve">925-528-6126</t>
  </si>
  <si>
    <t xml:space="preserve">Don</t>
  </si>
  <si>
    <t xml:space="preserve">Pic-n-Pac Liquors - El Cerrito</t>
  </si>
  <si>
    <t xml:space="preserve">415-660-7701</t>
  </si>
  <si>
    <t xml:space="preserve">info@calarestaurant.com</t>
  </si>
  <si>
    <t xml:space="preserve">Varun - floor mgr</t>
  </si>
  <si>
    <t xml:space="preserve">Cala</t>
  </si>
  <si>
    <t xml:space="preserve">GM - Emma</t>
  </si>
  <si>
    <t xml:space="preserve">415-863-1537</t>
  </si>
  <si>
    <t xml:space="preserve">Felton</t>
  </si>
  <si>
    <t xml:space="preserve">Civic Center Plaza Garage</t>
  </si>
  <si>
    <t xml:space="preserve">530-303-3415</t>
  </si>
  <si>
    <t xml:space="preserve">Pizza Bene</t>
  </si>
  <si>
    <t xml:space="preserve">559-584-5935</t>
  </si>
  <si>
    <t xml:space="preserve">Barbara</t>
  </si>
  <si>
    <t xml:space="preserve">Will call back later</t>
  </si>
  <si>
    <t xml:space="preserve">Avila Acres</t>
  </si>
  <si>
    <t xml:space="preserve">408-607-5447</t>
  </si>
  <si>
    <t xml:space="preserve">Maria Artega</t>
  </si>
  <si>
    <t xml:space="preserve">Los Dos Compadres</t>
  </si>
  <si>
    <t xml:space="preserve">415-887-9047</t>
  </si>
  <si>
    <t xml:space="preserve">Kent</t>
  </si>
  <si>
    <t xml:space="preserve">Plate Shop</t>
  </si>
  <si>
    <t xml:space="preserve">707-497-6278 | (707) 273-5060</t>
  </si>
  <si>
    <t xml:space="preserve">Called both locations owner should be at 5060. na</t>
  </si>
  <si>
    <t xml:space="preserve">Cigarettes Cheaper</t>
  </si>
  <si>
    <t xml:space="preserve">510-653-7300</t>
  </si>
  <si>
    <t xml:space="preserve">415-359-1212</t>
  </si>
  <si>
    <t xml:space="preserve">info@1760sf.com </t>
  </si>
  <si>
    <t xml:space="preserve">Isabella does the ordering</t>
  </si>
  <si>
    <t xml:space="preserve">Isabella</t>
  </si>
  <si>
    <t xml:space="preserve">805-642-6888</t>
  </si>
  <si>
    <t xml:space="preserve">Gladys</t>
  </si>
  <si>
    <t xml:space="preserve">Not Working</t>
  </si>
  <si>
    <t xml:space="preserve">L&amp;L BBQ - Ventura</t>
  </si>
  <si>
    <t xml:space="preserve">415-762-2677</t>
  </si>
  <si>
    <t xml:space="preserve">Franck</t>
  </si>
  <si>
    <t xml:space="preserve">Claudine</t>
  </si>
  <si>
    <t xml:space="preserve">760-294-7899</t>
  </si>
  <si>
    <t xml:space="preserve">mandy.smith@stonebrewing.com</t>
  </si>
  <si>
    <t xml:space="preserve">Mandy gave email - will forward to parties who handle opening.  Would not provide name of contact. Leeanne.scherer@stonebrewing.com</t>
  </si>
  <si>
    <t xml:space="preserve">Stone Brewing</t>
  </si>
  <si>
    <t xml:space="preserve">Leanne</t>
  </si>
  <si>
    <t xml:space="preserve">408-266-9888</t>
  </si>
  <si>
    <t xml:space="preserve">Willy Wong</t>
  </si>
  <si>
    <t xml:space="preserve">L&amp;L BBQ - Almaden</t>
  </si>
  <si>
    <t xml:space="preserve">415-921-5790</t>
  </si>
  <si>
    <t xml:space="preserve">Santiago</t>
  </si>
  <si>
    <t xml:space="preserve">Los Hermanos Mexican Food</t>
  </si>
  <si>
    <t xml:space="preserve">415-834-5933</t>
  </si>
  <si>
    <t xml:space="preserve">No answer</t>
  </si>
  <si>
    <t xml:space="preserve">Philz Coffee</t>
  </si>
  <si>
    <t xml:space="preserve">Sarah Herringer</t>
  </si>
  <si>
    <t xml:space="preserve">415-731-6433</t>
  </si>
  <si>
    <t xml:space="preserve">Fireside Bar</t>
  </si>
  <si>
    <t xml:space="preserve">707-759-4127</t>
  </si>
  <si>
    <t xml:space="preserve">Geeta</t>
  </si>
  <si>
    <t xml:space="preserve">Spice For Less Inc.</t>
  </si>
  <si>
    <t xml:space="preserve">Tacolicious - San Jose</t>
  </si>
  <si>
    <t xml:space="preserve">650-267-4233</t>
  </si>
  <si>
    <t xml:space="preserve">Tinosh</t>
  </si>
  <si>
    <t xml:space="preserve">Foccacia- SSF</t>
  </si>
  <si>
    <t xml:space="preserve">206-443-2560</t>
  </si>
  <si>
    <t xml:space="preserve">Tara Holgate</t>
  </si>
  <si>
    <t xml:space="preserve">Clipper Navigation</t>
  </si>
  <si>
    <t xml:space="preserve">949-493-4941</t>
  </si>
  <si>
    <t xml:space="preserve">Called for Rosa, she will be in at 4pm</t>
  </si>
  <si>
    <t xml:space="preserve">Ricardo's Place</t>
  </si>
  <si>
    <t xml:space="preserve">Rosa</t>
  </si>
  <si>
    <t xml:space="preserve">559-442-1789</t>
  </si>
  <si>
    <t xml:space="preserve">Tracy Tran</t>
  </si>
  <si>
    <t xml:space="preserve">Popeye's - McKinley # 3351</t>
  </si>
  <si>
    <t xml:space="preserve">925-726-6460</t>
  </si>
  <si>
    <t xml:space="preserve">Lucio Leon</t>
  </si>
  <si>
    <t xml:space="preserve">Los Mexicanos Market- Antioch</t>
  </si>
  <si>
    <t xml:space="preserve">847-480-2323</t>
  </si>
  <si>
    <t xml:space="preserve">info@pinstripes.com</t>
  </si>
  <si>
    <t xml:space="preserve">312-527-3010 - Called left messages - sent email - info@pinstripes.com</t>
  </si>
  <si>
    <t xml:space="preserve">Pinstripes</t>
  </si>
  <si>
    <t xml:space="preserve">Dale Schwarz</t>
  </si>
  <si>
    <t xml:space="preserve">510-680-5525</t>
  </si>
  <si>
    <t xml:space="preserve">Mi Rancho Market #3</t>
  </si>
  <si>
    <t xml:space="preserve">(415) 332-1512</t>
  </si>
  <si>
    <t xml:space="preserve">Saylors Sausalito</t>
  </si>
  <si>
    <t xml:space="preserve">415-252-1625</t>
  </si>
  <si>
    <t xml:space="preserve">Call after 4:30</t>
  </si>
  <si>
    <t xml:space="preserve">Aperto</t>
  </si>
  <si>
    <t xml:space="preserve">Carlos / Chris</t>
  </si>
  <si>
    <t xml:space="preserve">415-225-5689</t>
  </si>
  <si>
    <t xml:space="preserve">Nick Bernerian</t>
  </si>
  <si>
    <t xml:space="preserve">Club 525  (NV)</t>
  </si>
  <si>
    <t xml:space="preserve">Hazel Southern Bar &amp; Kitchen</t>
  </si>
  <si>
    <t xml:space="preserve">Jamie Boatner</t>
  </si>
  <si>
    <t xml:space="preserve">Shaw</t>
  </si>
  <si>
    <t xml:space="preserve">Hameed could not give me any information - language barrier.</t>
  </si>
  <si>
    <t xml:space="preserve">Cigarette Center</t>
  </si>
  <si>
    <t xml:space="preserve">Hameed</t>
  </si>
  <si>
    <t xml:space="preserve">Los Mexicanos Market- Brentwood</t>
  </si>
  <si>
    <t xml:space="preserve">855-875-8423</t>
  </si>
  <si>
    <t xml:space="preserve">connect@urbanremedy.com</t>
  </si>
  <si>
    <t xml:space="preserve">send email</t>
  </si>
  <si>
    <t xml:space="preserve">Urban Remedy</t>
  </si>
  <si>
    <t xml:space="preserve">Neka Pasquale</t>
  </si>
  <si>
    <t xml:space="preserve">714-838-3830</t>
  </si>
  <si>
    <t xml:space="preserve">AL Wong</t>
  </si>
  <si>
    <t xml:space="preserve">Arby's - Tustin</t>
  </si>
  <si>
    <t xml:space="preserve">510-637-7447</t>
  </si>
  <si>
    <t xml:space="preserve">Sports Page</t>
  </si>
  <si>
    <t xml:space="preserve">7073025101 / (707)968-5434 </t>
  </si>
  <si>
    <t xml:space="preserve">ashley@brasswood.com luke@brasswood.com</t>
  </si>
  <si>
    <t xml:space="preserve">Talked to Luke sent email to him and Ashley Bakery Mgr.  Selena works in Bakery.</t>
  </si>
  <si>
    <t xml:space="preserve">Brasswood</t>
  </si>
  <si>
    <t xml:space="preserve"> Luke / Ashley</t>
  </si>
  <si>
    <t xml:space="preserve">415-878-0493</t>
  </si>
  <si>
    <t xml:space="preserve">Armstrong Garden</t>
  </si>
  <si>
    <t xml:space="preserve">707-485-8630</t>
  </si>
  <si>
    <t xml:space="preserve">Club Calpella</t>
  </si>
  <si>
    <t xml:space="preserve">510-654-1423</t>
  </si>
  <si>
    <t xml:space="preserve">Call back in 3 weeks 1st week of March - Curtis Owner picks up a case at cash and carry.  Left msg to call us before he goes and picks up more receipt tape. Last call 3/8</t>
  </si>
  <si>
    <t xml:space="preserve">The Avenue</t>
  </si>
  <si>
    <t xml:space="preserve">510-614-8864</t>
  </si>
  <si>
    <t xml:space="preserve">Eltaib</t>
  </si>
  <si>
    <t xml:space="preserve">Cigarettes 4 less</t>
  </si>
  <si>
    <t xml:space="preserve">415-456-0708</t>
  </si>
  <si>
    <t xml:space="preserve">GIna</t>
  </si>
  <si>
    <t xml:space="preserve">Los Palmares</t>
  </si>
  <si>
    <t xml:space="preserve">info@limonrotisserie.com</t>
  </si>
  <si>
    <t xml:space="preserve">Limonrotisserie.com Will Be In On Wednesday 1pm</t>
  </si>
  <si>
    <t xml:space="preserve">Limon Rotisserie</t>
  </si>
  <si>
    <t xml:space="preserve">Freddy - Mgr</t>
  </si>
  <si>
    <t xml:space="preserve">907-375-9988</t>
  </si>
  <si>
    <t xml:space="preserve">Ryan Kim</t>
  </si>
  <si>
    <t xml:space="preserve">L&amp;L BBQ - Anchorage</t>
  </si>
  <si>
    <t xml:space="preserve">415-826-4200</t>
  </si>
  <si>
    <t xml:space="preserve">St. Francis Fountain</t>
  </si>
  <si>
    <t xml:space="preserve">rmckenzie@filoli.org / </t>
  </si>
  <si>
    <t xml:space="preserve">RetailPro going in next year - emailed pdf and information - have not contacted the café</t>
  </si>
  <si>
    <t xml:space="preserve">Filoli Garden Shop</t>
  </si>
  <si>
    <t xml:space="preserve">ext 224</t>
  </si>
  <si>
    <t xml:space="preserve">707-825-6802</t>
  </si>
  <si>
    <t xml:space="preserve">Heidi</t>
  </si>
  <si>
    <t xml:space="preserve">Emerald City Laundry</t>
  </si>
  <si>
    <t xml:space="preserve">415-346-6641</t>
  </si>
  <si>
    <t xml:space="preserve">Nebiat</t>
  </si>
  <si>
    <t xml:space="preserve">Club Waziema</t>
  </si>
  <si>
    <t xml:space="preserve">408-738-1856</t>
  </si>
  <si>
    <t xml:space="preserve">Connie is at Danville location</t>
  </si>
  <si>
    <t xml:space="preserve">415-349-1428</t>
  </si>
  <si>
    <t xml:space="preserve">Jawad</t>
  </si>
  <si>
    <t xml:space="preserve">Fog Lifter Café</t>
  </si>
  <si>
    <t xml:space="preserve">925-685-7101</t>
  </si>
  <si>
    <t xml:space="preserve">Los Rancheros</t>
  </si>
  <si>
    <t xml:space="preserve">707-561-0115</t>
  </si>
  <si>
    <t xml:space="preserve">Call Tuesday Morning for Gill</t>
  </si>
  <si>
    <t xml:space="preserve">Gil</t>
  </si>
  <si>
    <t xml:space="preserve">951-247-7200</t>
  </si>
  <si>
    <t xml:space="preserve">Popeye's - Moreno Valley</t>
  </si>
  <si>
    <t xml:space="preserve">510-692-1871</t>
  </si>
  <si>
    <t xml:space="preserve">Sonny</t>
  </si>
  <si>
    <t xml:space="preserve">CNC Food &amp; Liquor</t>
  </si>
  <si>
    <t xml:space="preserve">510-232-1080</t>
  </si>
  <si>
    <t xml:space="preserve">Called for GM left msg. 3/21, 3/24 -&gt;</t>
  </si>
  <si>
    <t xml:space="preserve">Richmond Country Club</t>
  </si>
  <si>
    <t xml:space="preserve">Ralph GM</t>
  </si>
  <si>
    <t xml:space="preserve">510-891-9831</t>
  </si>
  <si>
    <t xml:space="preserve">Bagel Street Café - Oakland</t>
  </si>
  <si>
    <t xml:space="preserve">415-332-6070</t>
  </si>
  <si>
    <t xml:space="preserve">Vivian</t>
  </si>
  <si>
    <t xml:space="preserve">Louie's Deli</t>
  </si>
  <si>
    <t xml:space="preserve">info@fenix-sf.com</t>
  </si>
  <si>
    <t xml:space="preserve">Keeping Pos April Reopening Interested In Supply Bid.  Sent in supply pricing to email address for customer.</t>
  </si>
  <si>
    <t xml:space="preserve">Fenix</t>
  </si>
  <si>
    <t xml:space="preserve">408-733-6434</t>
  </si>
  <si>
    <t xml:space="preserve">Arby's- Sunnyvale</t>
  </si>
  <si>
    <t xml:space="preserve">*25-439-5060</t>
  </si>
  <si>
    <t xml:space="preserve">Bonnie</t>
  </si>
  <si>
    <t xml:space="preserve">St. Vincent de Paul- Pittsburg</t>
  </si>
  <si>
    <t xml:space="preserve">925-484-4000</t>
  </si>
  <si>
    <t xml:space="preserve">Walid</t>
  </si>
  <si>
    <t xml:space="preserve">John took msg for Walid</t>
  </si>
  <si>
    <t xml:space="preserve">Cigarette City - Pleasanton</t>
  </si>
  <si>
    <t xml:space="preserve">Bill Bromberger</t>
  </si>
  <si>
    <t xml:space="preserve">415-673-1923</t>
  </si>
  <si>
    <t xml:space="preserve">Coast Marine</t>
  </si>
  <si>
    <t xml:space="preserve">925-785-6443</t>
  </si>
  <si>
    <t xml:space="preserve">Evergreen Produce</t>
  </si>
  <si>
    <t xml:space="preserve">510-451-1555</t>
  </si>
  <si>
    <t xml:space="preserve">Yon Yoon</t>
  </si>
  <si>
    <t xml:space="preserve">Louisiana Fish &amp; Chips</t>
  </si>
  <si>
    <t xml:space="preserve">510-522-2838</t>
  </si>
  <si>
    <t xml:space="preserve">Adrian Vi</t>
  </si>
  <si>
    <t xml:space="preserve">Bagel Street Café - Alameda</t>
  </si>
  <si>
    <t xml:space="preserve">707-462-1900</t>
  </si>
  <si>
    <t xml:space="preserve">Cigarettes 4 Less - Ukiah</t>
  </si>
  <si>
    <t xml:space="preserve">415-456-8084</t>
  </si>
  <si>
    <t xml:space="preserve">Steakhouse Grill &amp; Bar @ Deer Park Villa</t>
  </si>
  <si>
    <t xml:space="preserve">408-866-0982</t>
  </si>
  <si>
    <t xml:space="preserve">L&amp;L BBQ - Campbell</t>
  </si>
  <si>
    <t xml:space="preserve">818-416-4208</t>
  </si>
  <si>
    <t xml:space="preserve">Michael Fields</t>
  </si>
  <si>
    <t xml:space="preserve">Cocina Condesa</t>
  </si>
  <si>
    <t xml:space="preserve">Abe's liquor</t>
  </si>
  <si>
    <t xml:space="preserve">805-581-1999</t>
  </si>
  <si>
    <t xml:space="preserve">jcarter@fireislandgrill.com</t>
  </si>
  <si>
    <t xml:space="preserve">Sent email to inquire about supply order.</t>
  </si>
  <si>
    <t xml:space="preserve">Fire Island Grill- Simi Valley </t>
  </si>
  <si>
    <t xml:space="preserve">Jim Carter</t>
  </si>
  <si>
    <t xml:space="preserve">510-364-7651</t>
  </si>
  <si>
    <t xml:space="preserve">Adel</t>
  </si>
  <si>
    <t xml:space="preserve">Low Cost Liquor</t>
  </si>
  <si>
    <t xml:space="preserve">415-386-6000</t>
  </si>
  <si>
    <t xml:space="preserve">Jessica</t>
  </si>
  <si>
    <t xml:space="preserve">NA</t>
  </si>
  <si>
    <t xml:space="preserve">Pizza Orgasmica - Clement</t>
  </si>
  <si>
    <t xml:space="preserve">510-865-3200</t>
  </si>
  <si>
    <t xml:space="preserve">Zee Danes</t>
  </si>
  <si>
    <t xml:space="preserve">E-Z Liquors #2</t>
  </si>
  <si>
    <t xml:space="preserve">415-771-9695</t>
  </si>
  <si>
    <t xml:space="preserve">Tim Stookey</t>
  </si>
  <si>
    <t xml:space="preserve">Stookey's Club Moderne</t>
  </si>
  <si>
    <t xml:space="preserve">510-346-7777</t>
  </si>
  <si>
    <t xml:space="preserve">sboval@petfoodexpress.com</t>
  </si>
  <si>
    <t xml:space="preserve">Susan Taylor - Corporate - steve boval(510) 924-3300 sent email to corporate</t>
  </si>
  <si>
    <t xml:space="preserve">Pet Food Express- Corp</t>
  </si>
  <si>
    <t xml:space="preserve">Francesca Greene</t>
  </si>
  <si>
    <t xml:space="preserve">707-759-5697</t>
  </si>
  <si>
    <t xml:space="preserve">Food Fair Market</t>
  </si>
  <si>
    <t xml:space="preserve">408-246-4633</t>
  </si>
  <si>
    <t xml:space="preserve">Michael Freeman</t>
  </si>
  <si>
    <t xml:space="preserve">Cocoa Bella- Valley Fair (CLOSED)</t>
  </si>
  <si>
    <t xml:space="preserve">310-549-2824</t>
  </si>
  <si>
    <t xml:space="preserve">B. Rodriguez</t>
  </si>
  <si>
    <t xml:space="preserve">El Pollo Lico</t>
  </si>
  <si>
    <t xml:space="preserve">916-331-2144</t>
  </si>
  <si>
    <t xml:space="preserve">Popeye's - North Highlands</t>
  </si>
  <si>
    <t xml:space="preserve">510-436-6088</t>
  </si>
  <si>
    <t xml:space="preserve">Lucky Seafood Market</t>
  </si>
  <si>
    <t xml:space="preserve">530-566-9556</t>
  </si>
  <si>
    <t xml:space="preserve">Java Detour- Chico Esplanade</t>
  </si>
  <si>
    <t xml:space="preserve">650-941-8150</t>
  </si>
  <si>
    <t xml:space="preserve">Frances</t>
  </si>
  <si>
    <t xml:space="preserve">1st week March</t>
  </si>
  <si>
    <t xml:space="preserve">Akane Japanese Cuisine</t>
  </si>
  <si>
    <t xml:space="preserve">925-225-9169</t>
  </si>
  <si>
    <t xml:space="preserve">Surf City Squeeze</t>
  </si>
  <si>
    <t xml:space="preserve">Very Short</t>
  </si>
  <si>
    <t xml:space="preserve">Reveille Coffee</t>
  </si>
  <si>
    <t xml:space="preserve">323-726-0333*</t>
  </si>
  <si>
    <t xml:space="preserve">Becky is sending our email to all their managers that Antonio is the Point of contact for supplies from Performance POS</t>
  </si>
  <si>
    <t xml:space="preserve">Clinica Mi Pueblo- Corp</t>
  </si>
  <si>
    <t xml:space="preserve">415-896-5222</t>
  </si>
  <si>
    <t xml:space="preserve">CocoaBella- Westfield (CLOSED)</t>
  </si>
  <si>
    <t xml:space="preserve">(415) 757-0755</t>
  </si>
  <si>
    <t xml:space="preserve">info@maverickwestsalon.com</t>
  </si>
  <si>
    <t xml:space="preserve">Maverick West Salon</t>
  </si>
  <si>
    <t xml:space="preserve">805-483-4700</t>
  </si>
  <si>
    <t xml:space="preserve">Anita</t>
  </si>
  <si>
    <t xml:space="preserve">Call if no order after the 8th.</t>
  </si>
  <si>
    <t xml:space="preserve">Clinica Mi Pueblo - Oxnard</t>
  </si>
  <si>
    <t xml:space="preserve">415-563-4043</t>
  </si>
  <si>
    <t xml:space="preserve">Luisa </t>
  </si>
  <si>
    <t xml:space="preserve">Luisa Pizza &amp; Pasta</t>
  </si>
  <si>
    <t xml:space="preserve">650-299-1243</t>
  </si>
  <si>
    <t xml:space="preserve">Espresso Lane</t>
  </si>
  <si>
    <t xml:space="preserve">415-648-4656</t>
  </si>
  <si>
    <t xml:space="preserve">Morris</t>
  </si>
  <si>
    <t xml:space="preserve">Called on 3/1 - Morris out Layla took msg said c/b 1 week</t>
  </si>
  <si>
    <t xml:space="preserve">Andi's Market</t>
  </si>
  <si>
    <t xml:space="preserve">530-822-7307</t>
  </si>
  <si>
    <t xml:space="preserve">Dori M</t>
  </si>
  <si>
    <t xml:space="preserve">Sutter County Sheriff's  Office</t>
  </si>
  <si>
    <t xml:space="preserve">707-573-9600</t>
  </si>
  <si>
    <t xml:space="preserve">Flavor ( Closed until 3/17)</t>
  </si>
  <si>
    <t xml:space="preserve">714-775-3197</t>
  </si>
  <si>
    <t xml:space="preserve">Mariana</t>
  </si>
  <si>
    <t xml:space="preserve">Spoke to Blanca let her know why I was calling and will call back to check up on supplies</t>
  </si>
  <si>
    <t xml:space="preserve">Clinica Mi Pueblo - Santa Ana</t>
  </si>
  <si>
    <t xml:space="preserve">559-583-9000</t>
  </si>
  <si>
    <t xml:space="preserve">Cold Stone - Hanford</t>
  </si>
  <si>
    <t xml:space="preserve">415-989-7300</t>
  </si>
  <si>
    <t xml:space="preserve">info@parktavernsf.com</t>
  </si>
  <si>
    <t xml:space="preserve">Park Tavern</t>
  </si>
  <si>
    <t xml:space="preserve">408-247-0997</t>
  </si>
  <si>
    <t xml:space="preserve">Wael</t>
  </si>
  <si>
    <t xml:space="preserve">Wael Place order - said when he needs scale labels he will order. Call back Monthly to check on supplies. Sent wrong paper and should have sent 54220</t>
  </si>
  <si>
    <t xml:space="preserve">Santa Clara Produce</t>
  </si>
  <si>
    <t xml:space="preserve">925-420-5373</t>
  </si>
  <si>
    <t xml:space="preserve">Lumpy's Diner Express</t>
  </si>
  <si>
    <t xml:space="preserve">(415) 255-3076 </t>
  </si>
  <si>
    <t xml:space="preserve">599 Guerrero St San Francisco, CA 94110 </t>
  </si>
  <si>
    <t xml:space="preserve">Pay &amp; Save Liquor and Grocery</t>
  </si>
  <si>
    <t xml:space="preserve">Zuhdi sold business in 2018 – 415-572-3349</t>
  </si>
  <si>
    <t xml:space="preserve">650-868-7927 c</t>
  </si>
  <si>
    <t xml:space="preserve">Betsy</t>
  </si>
  <si>
    <t xml:space="preserve">It's Italia</t>
  </si>
  <si>
    <t xml:space="preserve">510-985-7381</t>
  </si>
  <si>
    <t xml:space="preserve">www.sweetadelinebakery.com</t>
  </si>
  <si>
    <t xml:space="preserve">Sweet Adeline Bakery</t>
  </si>
  <si>
    <t xml:space="preserve">415-674-1494</t>
  </si>
  <si>
    <t xml:space="preserve">Pluto's - Corporate</t>
  </si>
  <si>
    <t xml:space="preserve">415-917-7290</t>
  </si>
  <si>
    <t xml:space="preserve">Spoke to Chris - he will get a monthly call to check on supplies. Taking over business on 4/1 wants call on 4/8 for purchase of 15-157</t>
  </si>
  <si>
    <t xml:space="preserve">Nob Hill Liqour</t>
  </si>
  <si>
    <t xml:space="preserve">951-768-2456</t>
  </si>
  <si>
    <t xml:space="preserve">Roy Patal</t>
  </si>
  <si>
    <t xml:space="preserve">Cold Stone - Hemet</t>
  </si>
  <si>
    <t xml:space="preserve">626-575-1682</t>
  </si>
  <si>
    <t xml:space="preserve">Tasty Choice</t>
  </si>
  <si>
    <t xml:space="preserve">Mgr Umberto</t>
  </si>
  <si>
    <t xml:space="preserve">650-879-0147</t>
  </si>
  <si>
    <t xml:space="preserve">Arcangeli Grocery</t>
  </si>
  <si>
    <t xml:space="preserve">510-444-1717</t>
  </si>
  <si>
    <t xml:space="preserve">Saeed</t>
  </si>
  <si>
    <t xml:space="preserve">Lungomare</t>
  </si>
  <si>
    <t xml:space="preserve">415-567-4903</t>
  </si>
  <si>
    <t xml:space="preserve">klowe1234@gmail.com</t>
  </si>
  <si>
    <t xml:space="preserve">Placed an order.  Sent email asked for contact on 30th</t>
  </si>
  <si>
    <t xml:space="preserve">Ace Wasabi</t>
  </si>
  <si>
    <t xml:space="preserve">Alejandro's</t>
  </si>
  <si>
    <t xml:space="preserve">415-221-8583</t>
  </si>
  <si>
    <t xml:space="preserve">Sweet Things- SF</t>
  </si>
  <si>
    <t xml:space="preserve">415-284-9922</t>
  </si>
  <si>
    <t xml:space="preserve">ricardo@waterbarsf.com</t>
  </si>
  <si>
    <t xml:space="preserve">Ricardo Torres 3pm  Got email with prices from other vendor.  Verify footage to move forward</t>
  </si>
  <si>
    <t xml:space="preserve">Water Bar</t>
  </si>
  <si>
    <t xml:space="preserve">408-274-1388</t>
  </si>
  <si>
    <t xml:space="preserve">Guy Davis</t>
  </si>
  <si>
    <t xml:space="preserve">L&amp;L BBQ - Capitol Expressway</t>
  </si>
  <si>
    <t xml:space="preserve">949-768-3715</t>
  </si>
  <si>
    <t xml:space="preserve">Nillie</t>
  </si>
  <si>
    <t xml:space="preserve">Cold Stone- Mission Viejo</t>
  </si>
  <si>
    <t xml:space="preserve">Nillie / Zita</t>
  </si>
  <si>
    <t xml:space="preserve">510-864-1915</t>
  </si>
  <si>
    <t xml:space="preserve">nick@baronsmeats.com</t>
  </si>
  <si>
    <t xml:space="preserve">Will be looking for POS upgrade</t>
  </si>
  <si>
    <t xml:space="preserve">Barons Quality Meats</t>
  </si>
  <si>
    <t xml:space="preserve">408-300-8467</t>
  </si>
  <si>
    <t xml:space="preserve">info@roohsf.com</t>
  </si>
  <si>
    <t xml:space="preserve">Sent email, left msg - chef Sujan Sarkar in NY and should as for Mickie - afternoon call</t>
  </si>
  <si>
    <t xml:space="preserve">Rooh</t>
  </si>
  <si>
    <t xml:space="preserve">Mickie Mgr</t>
  </si>
  <si>
    <t xml:space="preserve">Buttermilk Pike Telephone: (859) 261-8333</t>
  </si>
  <si>
    <t xml:space="preserve">Operations</t>
  </si>
  <si>
    <t xml:space="preserve">Cork-N-Bottle</t>
  </si>
  <si>
    <t xml:space="preserve">Gate A5 @ CVG Telephone: (859)-282-1562</t>
  </si>
  <si>
    <t xml:space="preserve">510-429-7100</t>
  </si>
  <si>
    <t xml:space="preserve">alex@andersenbakery.com</t>
  </si>
  <si>
    <t xml:space="preserve">Call between 10 &amp; 11 pallet pricing sent out email.  Called to follow up on email sent 2/23</t>
  </si>
  <si>
    <t xml:space="preserve">Andersen Bread - 525 Mkt</t>
  </si>
  <si>
    <t xml:space="preserve">415-956-6991</t>
  </si>
  <si>
    <t xml:space="preserve">Espe Ancayan</t>
  </si>
  <si>
    <t xml:space="preserve">Farallon Restaurant</t>
  </si>
  <si>
    <t xml:space="preserve">Jenine</t>
  </si>
  <si>
    <t xml:space="preserve">Hana Japan</t>
  </si>
  <si>
    <t xml:space="preserve">Jonk-Ki</t>
  </si>
  <si>
    <t xml:space="preserve">650-366-2917</t>
  </si>
  <si>
    <t xml:space="preserve">Sarup</t>
  </si>
  <si>
    <t xml:space="preserve">Food Stop Market</t>
  </si>
  <si>
    <t xml:space="preserve">(415) 454-6562</t>
  </si>
  <si>
    <t xml:space="preserve">Taco Janes</t>
  </si>
  <si>
    <t xml:space="preserve">909-421-1234</t>
  </si>
  <si>
    <t xml:space="preserve">Fernando Acosta</t>
  </si>
  <si>
    <t xml:space="preserve">Popeye's - Rialto</t>
  </si>
  <si>
    <t xml:space="preserve">jgriest@oldsoulco.com</t>
  </si>
  <si>
    <t xml:space="preserve">til 7pm busy - 10am - Josh</t>
  </si>
  <si>
    <t xml:space="preserve">Old Soul Co</t>
  </si>
  <si>
    <t xml:space="preserve">Josh </t>
  </si>
  <si>
    <t xml:space="preserve">Old Soul Co. oldsoulco.com 1716 L St, Sacramento, CA 95811 ·  (916) 443-7685</t>
  </si>
  <si>
    <t xml:space="preserve">info@oldsoulco.com</t>
  </si>
  <si>
    <t xml:space="preserve">The Alley  Weatherstone  40 Acres in Oak Park  555 Capitol Mall (4 locations)</t>
  </si>
  <si>
    <t xml:space="preserve">510-532-1487</t>
  </si>
  <si>
    <t xml:space="preserve">Mo has about two months supply on hand.  Omar is the point of contact.</t>
  </si>
  <si>
    <t xml:space="preserve">310-392-6161</t>
  </si>
  <si>
    <t xml:space="preserve">Called for Carlos will be in @ 12</t>
  </si>
  <si>
    <t xml:space="preserve">La Cabana</t>
  </si>
  <si>
    <t xml:space="preserve">510-547-0550</t>
  </si>
  <si>
    <t xml:space="preserve">Arizmendi Bakery - Emeryville</t>
  </si>
  <si>
    <t xml:space="preserve">650-649-9326</t>
  </si>
  <si>
    <t xml:space="preserve">Appt w/ David @ 10am on wed 3/22 - Price issue?</t>
  </si>
  <si>
    <t xml:space="preserve">El Grullense - Redwood City</t>
  </si>
  <si>
    <t xml:space="preserve">510-388-9011</t>
  </si>
  <si>
    <t xml:space="preserve">mralisharhan@gmail.com</t>
  </si>
  <si>
    <t xml:space="preserve">Sent email and spoke to Mr. Sharhan</t>
  </si>
  <si>
    <t xml:space="preserve">Evergreen Produce- Oakland</t>
  </si>
  <si>
    <t xml:space="preserve">415-459-1091</t>
  </si>
  <si>
    <t xml:space="preserve">      </t>
  </si>
  <si>
    <t xml:space="preserve">19 Broadway</t>
  </si>
  <si>
    <t xml:space="preserve">Garry Graham</t>
  </si>
  <si>
    <t xml:space="preserve">415-596-7896</t>
  </si>
  <si>
    <t xml:space="preserve">Manny</t>
  </si>
  <si>
    <t xml:space="preserve">Monarch</t>
  </si>
  <si>
    <t xml:space="preserve">evan@wisesonsdeli.com </t>
  </si>
  <si>
    <t xml:space="preserve">Left message, sent email 4 locations to be 5</t>
  </si>
  <si>
    <t xml:space="preserve">Wise &amp; Sons</t>
  </si>
  <si>
    <t xml:space="preserve">Evan</t>
  </si>
  <si>
    <t xml:space="preserve">775-887-8888</t>
  </si>
  <si>
    <t xml:space="preserve">L&amp;L BBQ - Carson City</t>
  </si>
  <si>
    <t xml:space="preserve">510-483-0943</t>
  </si>
  <si>
    <t xml:space="preserve">Luis </t>
  </si>
  <si>
    <t xml:space="preserve">Call back for mgr @ 2 or 3 ask for Luis make an AM call.  3/22 Luis will be in @12:30 left msg w/ Vanessa</t>
  </si>
  <si>
    <t xml:space="preserve">Pelton Café</t>
  </si>
  <si>
    <t xml:space="preserve">925-831-4996</t>
  </si>
  <si>
    <t xml:space="preserve">Akbar</t>
  </si>
  <si>
    <t xml:space="preserve">Fast &amp; Easy Market</t>
  </si>
  <si>
    <t xml:space="preserve">650-967-7477</t>
  </si>
  <si>
    <t xml:space="preserve">Bajis Café</t>
  </si>
  <si>
    <t xml:space="preserve">Robert took our information for his mgr.</t>
  </si>
  <si>
    <t xml:space="preserve">Julio MGR</t>
  </si>
  <si>
    <t xml:space="preserve">415-457-5000</t>
  </si>
  <si>
    <t xml:space="preserve">Sue  </t>
  </si>
  <si>
    <t xml:space="preserve">Foodles</t>
  </si>
  <si>
    <t xml:space="preserve">805-643-2337</t>
  </si>
  <si>
    <t xml:space="preserve">danny@anacapabrewing.com</t>
  </si>
  <si>
    <t xml:space="preserve">2nd Left message for followup after 11:30 - Danny will be back Saturday.</t>
  </si>
  <si>
    <t xml:space="preserve">Anacapa Brewing Company</t>
  </si>
  <si>
    <t xml:space="preserve">707-588-8340</t>
  </si>
  <si>
    <t xml:space="preserve">John Ng</t>
  </si>
  <si>
    <t xml:space="preserve">Popeye's - Rohnert Park</t>
  </si>
  <si>
    <t xml:space="preserve">415-548-0046</t>
  </si>
  <si>
    <t xml:space="preserve">Some Bistro? Mail box full unable to leave msg 3/24</t>
  </si>
  <si>
    <t xml:space="preserve">Adriana Sweets</t>
  </si>
  <si>
    <t xml:space="preserve">310-518-5441</t>
  </si>
  <si>
    <t xml:space="preserve">Ariana</t>
  </si>
  <si>
    <t xml:space="preserve">Clinica Mi Pueblo - Wilmington</t>
  </si>
  <si>
    <t xml:space="preserve">714-671-6888</t>
  </si>
  <si>
    <t xml:space="preserve">Ambrose Lam</t>
  </si>
  <si>
    <t xml:space="preserve">Arby's - Brea</t>
  </si>
  <si>
    <t xml:space="preserve">760-955-9300</t>
  </si>
  <si>
    <t xml:space="preserve">Vacinta</t>
  </si>
  <si>
    <t xml:space="preserve">Clinica Mi Pueblo - Victorville</t>
  </si>
  <si>
    <t xml:space="preserve">970-522-3035</t>
  </si>
  <si>
    <t xml:space="preserve">Called for Mr. Heim - will be in in the next few days.  Have 3 TEC 1450.</t>
  </si>
  <si>
    <t xml:space="preserve">River View Golf Course - CO</t>
  </si>
  <si>
    <t xml:space="preserve">Val Heim / Brent (New Owner)</t>
  </si>
  <si>
    <t xml:space="preserve">John Head Chef</t>
  </si>
  <si>
    <t xml:space="preserve">Square 3 1/8 Thermal</t>
  </si>
  <si>
    <t xml:space="preserve">Nachoria</t>
  </si>
  <si>
    <t xml:space="preserve">John Head Chef / Jim</t>
  </si>
  <si>
    <t xml:space="preserve">707-448-8899</t>
  </si>
  <si>
    <t xml:space="preserve">Alejandro's- Vacaville</t>
  </si>
  <si>
    <t xml:space="preserve">510-268-8849</t>
  </si>
  <si>
    <t xml:space="preserve">James Haddow</t>
  </si>
  <si>
    <t xml:space="preserve">Arizmendi Bakery- Oakland</t>
  </si>
  <si>
    <t xml:space="preserve">707-445-0500</t>
  </si>
  <si>
    <t xml:space="preserve">Jessie</t>
  </si>
  <si>
    <t xml:space="preserve">Call back later going into a meeding</t>
  </si>
  <si>
    <t xml:space="preserve">Avalon Restaurant &amp; Bar</t>
  </si>
  <si>
    <t xml:space="preserve">Biowaste Resources</t>
  </si>
  <si>
    <t xml:space="preserve">(415) 864-4292</t>
  </si>
  <si>
    <t xml:space="preserve">littlegriddlesf@gmail.com</t>
  </si>
  <si>
    <t xml:space="preserve">Called no answer machine - sent email</t>
  </si>
  <si>
    <t xml:space="preserve">Little Griddle</t>
  </si>
  <si>
    <t xml:space="preserve">Phillip Ma</t>
  </si>
  <si>
    <t xml:space="preserve">415-587-8787</t>
  </si>
  <si>
    <t xml:space="preserve">Rabe Pimentel</t>
  </si>
  <si>
    <t xml:space="preserve">El Tapatio</t>
  </si>
  <si>
    <t xml:space="preserve">650-344-5000</t>
  </si>
  <si>
    <t xml:space="preserve">Kayriston</t>
  </si>
  <si>
    <t xml:space="preserve">North Beach Pizza</t>
  </si>
  <si>
    <t xml:space="preserve">916-723-6935</t>
  </si>
  <si>
    <t xml:space="preserve">Yvonne</t>
  </si>
  <si>
    <t xml:space="preserve">Java Detour- Citrus Heights</t>
  </si>
  <si>
    <t xml:space="preserve">510-493-8400</t>
  </si>
  <si>
    <t xml:space="preserve">Paul He</t>
  </si>
  <si>
    <t xml:space="preserve">L&amp;L BBQ - Castro Valley</t>
  </si>
  <si>
    <t xml:space="preserve">707.395.0023</t>
  </si>
  <si>
    <t xml:space="preserve">info@8dragonsrestaurant.com</t>
  </si>
  <si>
    <t xml:space="preserve">8dragonshealdsburg.com</t>
  </si>
  <si>
    <t xml:space="preserve">8 Dragons</t>
  </si>
  <si>
    <t xml:space="preserve">Gina Yee Chris Lefferts</t>
  </si>
  <si>
    <t xml:space="preserve">707-428-1496</t>
  </si>
  <si>
    <t xml:space="preserve">Veronica</t>
  </si>
  <si>
    <t xml:space="preserve">Favela's Mexican Grill</t>
  </si>
  <si>
    <t xml:space="preserve">Golden Bagel</t>
  </si>
  <si>
    <t xml:space="preserve">Napa</t>
  </si>
  <si>
    <t xml:space="preserve">Sam4s SPS520</t>
  </si>
  <si>
    <t xml:space="preserve">connect issue - service call</t>
  </si>
  <si>
    <t xml:space="preserve">schedule a date.</t>
  </si>
  <si>
    <t xml:space="preserve">707-815-1726</t>
  </si>
  <si>
    <t xml:space="preserve">Dan or Julie</t>
  </si>
  <si>
    <t xml:space="preserve">Wed</t>
  </si>
  <si>
    <t xml:space="preserve">415-272-4403</t>
  </si>
  <si>
    <t xml:space="preserve">Melissa</t>
  </si>
  <si>
    <t xml:space="preserve">94-6000539 County of Sonoma</t>
  </si>
  <si>
    <t xml:space="preserve">95-9227844 County of </t>
  </si>
  <si>
    <t xml:space="preserve">episode 1671</t>
  </si>
  <si>
    <t xml:space="preserve">866-530-5500</t>
  </si>
  <si>
    <t xml:space="preserve">Pick N Pack</t>
  </si>
  <si>
    <t xml:space="preserve">wait</t>
  </si>
  <si>
    <t xml:space="preserve">No statement</t>
  </si>
  <si>
    <t xml:space="preserve">Sunshine Wine</t>
  </si>
  <si>
    <t xml:space="preserve">Senait no statemnt</t>
  </si>
  <si>
    <t xml:space="preserve">Renew Computers</t>
  </si>
  <si>
    <t xml:space="preserve">Angela - left msg</t>
  </si>
  <si>
    <t xml:space="preserve">Mom's</t>
  </si>
  <si>
    <t xml:space="preserve">Ruthies </t>
  </si>
  <si>
    <t xml:space="preserve">July</t>
  </si>
  <si>
    <t xml:space="preserve">Tagliaferri</t>
  </si>
  <si>
    <t xml:space="preserve">no statement</t>
  </si>
  <si>
    <t xml:space="preserve">worldpay</t>
  </si>
  <si>
    <t xml:space="preserve">Arcangeli</t>
  </si>
  <si>
    <t xml:space="preserve">NCC</t>
  </si>
  <si>
    <t xml:space="preserve">mike@normsmarket.com</t>
  </si>
  <si>
    <t xml:space="preserve">Mike Benedetti-owner</t>
  </si>
  <si>
    <t xml:space="preserve">WORLDPAY</t>
  </si>
  <si>
    <t xml:space="preserve">Ca</t>
  </si>
  <si>
    <t xml:space="preserve">287 Stage Road</t>
  </si>
  <si>
    <t xml:space="preserve">Pescadero</t>
  </si>
  <si>
    <t xml:space="preserve">wait - got new register</t>
  </si>
  <si>
    <t xml:space="preserve">Jenny's</t>
  </si>
  <si>
    <t xml:space="preserve">Goodwill</t>
  </si>
  <si>
    <t xml:space="preserve">wait for order - will discuss in July/Aug payment processing</t>
  </si>
  <si>
    <t xml:space="preserve">Nelson - spoke to today - awaiting reply from Mardell</t>
  </si>
  <si>
    <t xml:space="preserve">MRRC</t>
  </si>
  <si>
    <t xml:space="preserve">Sonoma Agro</t>
  </si>
  <si>
    <t xml:space="preserve">Spoke to Tiffani - Informed that if information not provided - do no pursue</t>
  </si>
  <si>
    <t xml:space="preserve">Counters still not in place. Customer having me wait for counters to be done.</t>
  </si>
  <si>
    <t xml:space="preserve">Discussed leaving equipment and collecting payment.</t>
  </si>
  <si>
    <t xml:space="preserve">Alex - Mgr - has POS discuss supplies</t>
  </si>
  <si>
    <t xml:space="preserve">Iboba</t>
  </si>
  <si>
    <t xml:space="preserve">Hot Wings</t>
  </si>
  <si>
    <t xml:space="preserve">Johnny - Toast - Franchise - discuss supplies KVM</t>
  </si>
  <si>
    <t xml:space="preserve">Cash Register</t>
  </si>
  <si>
    <t xml:space="preserve">Parsons Lumber</t>
  </si>
  <si>
    <t xml:space="preserve">Magnolia Park</t>
  </si>
  <si>
    <t xml:space="preserve">Robert Printer</t>
  </si>
  <si>
    <t xml:space="preserve">Paper</t>
  </si>
  <si>
    <t xml:space="preserve">510-366-8971</t>
  </si>
  <si>
    <t xml:space="preserve">Elle Liu</t>
  </si>
  <si>
    <t xml:space="preserve">Epson TMU220b  SERIAL impact remote printer (cut)</t>
  </si>
  <si>
    <t xml:space="preserve">Isabelle Vintage Cafe</t>
  </si>
  <si>
    <t xml:space="preserve">www.facebook.com</t>
  </si>
  <si>
    <t xml:space="preserve">102 W Main St, Ripon, CA 95366 · ~69.3 mi</t>
  </si>
  <si>
    <t xml:space="preserve">(209) 599-6484</t>
  </si>
  <si>
    <t xml:space="preserve">RF</t>
  </si>
  <si>
    <t xml:space="preserve">NO</t>
  </si>
  <si>
    <t xml:space="preserve">Sam 520RT</t>
  </si>
  <si>
    <t xml:space="preserve">Angela Kallum</t>
  </si>
  <si>
    <t xml:space="preserve">325 Cortland Avenue</t>
  </si>
  <si>
    <t xml:space="preserve">San Francisco</t>
  </si>
  <si>
    <t xml:space="preserve">Alfredo</t>
  </si>
  <si>
    <t xml:space="preserve">925-368-5866</t>
  </si>
  <si>
    <t xml:space="preserve">Change taxs rate</t>
  </si>
  <si>
    <t xml:space="preserve">sam4s er 265</t>
  </si>
  <si>
    <t xml:space="preserve">taqueria la soladad</t>
  </si>
  <si>
    <t xml:space="preserve">Mountain Mike's - Newark</t>
  </si>
  <si>
    <t xml:space="preserve">Gurpreet</t>
  </si>
  <si>
    <t xml:space="preserve">510-494-8177</t>
  </si>
  <si>
    <t xml:space="preserve">510-209-9637</t>
  </si>
  <si>
    <t xml:space="preserve">5333 Thornton Avenue</t>
  </si>
  <si>
    <t xml:space="preserve">Newark</t>
  </si>
  <si>
    <t xml:space="preserve">bhandalgurdeep@yahoo.com</t>
  </si>
  <si>
    <t xml:space="preserve">RA</t>
  </si>
  <si>
    <t xml:space="preserve">Comforts Café</t>
  </si>
  <si>
    <t xml:space="preserve">Kilotech LE9000</t>
  </si>
  <si>
    <t xml:space="preserve">Last order</t>
  </si>
  <si>
    <t xml:space="preserve">Samantha</t>
  </si>
  <si>
    <t xml:space="preserve">San Anselmo</t>
  </si>
  <si>
    <t xml:space="preserve">S.Ansel</t>
  </si>
  <si>
    <t xml:space="preserve">335 San Anselmo Avenue</t>
  </si>
  <si>
    <t xml:space="preserve">office@comfortscafe.com</t>
  </si>
  <si>
    <t xml:space="preserve">catering@comfortscafe.com</t>
  </si>
  <si>
    <t xml:space="preserve">Erin</t>
  </si>
  <si>
    <t xml:space="preserve">415-454-7590</t>
  </si>
  <si>
    <t xml:space="preserve">          </t>
  </si>
  <si>
    <t xml:space="preserve">$150.00 to skin it.</t>
  </si>
  <si>
    <t xml:space="preserve">Dominic</t>
  </si>
  <si>
    <t xml:space="preserve">916-895-9564</t>
  </si>
  <si>
    <t xml:space="preserve">Steven @ Skips</t>
  </si>
  <si>
    <t xml:space="preserve">Natasha@barrelheadsf.com</t>
  </si>
  <si>
    <t xml:space="preserve">Natasha Gatto</t>
  </si>
  <si>
    <t xml:space="preserve">Barrel Head Brewhouse</t>
  </si>
  <si>
    <t xml:space="preserve">Lost Marbles Brewpub</t>
  </si>
  <si>
    <t xml:space="preserve">415.378.9458  Cell</t>
  </si>
  <si>
    <t xml:space="preserve">415.416.6989  Office</t>
  </si>
  <si>
    <t xml:space="preserve">909-381-8929</t>
  </si>
  <si>
    <t xml:space="preserve">Linda Read</t>
  </si>
  <si>
    <t xml:space="preserve">pretzelking1@earthlink.net</t>
  </si>
  <si>
    <t xml:space="preserve">Inland Center Mall</t>
  </si>
  <si>
    <t xml:space="preserve">909-625-6215</t>
  </si>
  <si>
    <t xml:space="preserve">Jodie</t>
  </si>
  <si>
    <t xml:space="preserve">aaca190@gmail.com</t>
  </si>
  <si>
    <t xml:space="preserve">Montclair Place</t>
  </si>
  <si>
    <t xml:space="preserve">cssc@ldry.com</t>
  </si>
  <si>
    <t xml:space="preserve">Christen</t>
  </si>
  <si>
    <t xml:space="preserve">3 1/8  x 220'</t>
  </si>
  <si>
    <t xml:space="preserve"> # 54-220</t>
  </si>
  <si>
    <t xml:space="preserve">Epson Thermal</t>
  </si>
  <si>
    <t xml:space="preserve">Sam4s ER520RT</t>
  </si>
  <si>
    <t xml:space="preserve">Fairwest Grocery</t>
  </si>
  <si>
    <t xml:space="preserve">707-765-0652</t>
  </si>
  <si>
    <t xml:space="preserve">741 Western Ave</t>
  </si>
  <si>
    <t xml:space="preserve">Petaluma</t>
  </si>
  <si>
    <t xml:space="preserve">paulsatinderjkaur@aol.com</t>
  </si>
  <si>
    <t xml:space="preserve">Little Frenchie</t>
  </si>
  <si>
    <t xml:space="preserve">(619) 675-0041</t>
  </si>
  <si>
    <t xml:space="preserve">1166 Orange Avenue Coronado, CA 92118</t>
  </si>
  <si>
    <t xml:space="preserve">CURRENT VENDORS</t>
  </si>
  <si>
    <t xml:space="preserve">BAKER &amp; OLIVEChef Inspired ProvisionsLEARN MOREBOPJOSeoul in a Bowl... or Tortilla!LEARN MORECANE PATCH KITCHENAuthentic Southern CuisineLEARN MORE</t>
  </si>
  <si>
    <t xml:space="preserve">CHRIS' ONO GRINDSHawaiian Island GrillLEARN MORETHE LATIN CHEFPeruvian CuisineLEARN MORE</t>
  </si>
  <si>
    <t xml:space="preserve">LE PARFAIT PARISFrench patisserie + boulangerieLEARN MORE</t>
  </si>
  <si>
    <t xml:space="preserve">LOLLIA modern take on an old-time candy storeLEARN MORE</t>
  </si>
  <si>
    <t xml:space="preserve">MINOCQUA POPCORNSmall Batch Craft PopcornLEARN MORE</t>
  </si>
  <si>
    <t xml:space="preserve">NOBELRAGSFashion PhilanthropyLEARN MOREPASTA DESIGNHandcrafted Artisan PastasLEARN MORE</t>
  </si>
  <si>
    <t xml:space="preserve">THE PIG'S GIGTexas Style BBQ, California FlairLEARN MORE</t>
  </si>
  <si>
    <t xml:space="preserve">RAD BURGERSmashed Burgers Fries &amp; ShakesLEARN MORE</t>
  </si>
  <si>
    <t xml:space="preserve">TORTAS EL CHAPULINTortas, avocado toast-ada, + moreLEARN MORE</t>
  </si>
  <si>
    <t xml:space="preserve">WEAPON RAMENRamen + Chirashi + Active Listening Bar LEARN MORE</t>
  </si>
  <si>
    <t xml:space="preserve">WICKED MAINE LOBSTERLobster Rolls + New England FavoritesLEARN MOREBAO BARBoba Tea &amp; BunsLEARN MOREBOTTLECRAFTCraft Beer ShopLEARN MORE</t>
  </si>
  <si>
    <t xml:space="preserve">CECILIA'S TAQUERIAAll-Local-Ingredient Mexican FoodLEARN MOREFLUSTER CLUCKNashville-style hot fried chickenLEARN MORE</t>
  </si>
  <si>
    <t xml:space="preserve">LANDINI'S PIZZERIANY Style Pizza by the SliceLEARN MORE</t>
  </si>
  <si>
    <t xml:space="preserve">LOCAL GREENSWholesome salads, wraps + bowlsLEARN MOREMAMA MADE THAIBangkok Street Food ClassicsLEARN MORE</t>
  </si>
  <si>
    <t xml:space="preserve">NEW BOHÈME COLLECTIVEJewelry, accessories + home decorLEARN MOREOLALA CREPESSavory + Sweet French CrepesLEARN MOREPARANA EMPANADASArgentinian EmpanadasLEARN MOREPURE</t>
  </si>
  <si>
    <t xml:space="preserve">Acai + juice bar </t>
  </si>
  <si>
    <t xml:space="preserve">COMING SOON</t>
  </si>
  <si>
    <t xml:space="preserve">SLURPSoutheast Asian Comfort FoodLEARN MORE</t>
  </si>
  <si>
    <t xml:space="preserve">THE WESTBEANSpecialty Micro-Batch RoasterLEARN MOREWHITE RICE</t>
  </si>
  <si>
    <t xml:space="preserve">Filipino rice bowls + more </t>
  </si>
  <si>
    <t xml:space="preserve">Village Pizzaria</t>
  </si>
  <si>
    <t xml:space="preserve">Orange Avenue</t>
  </si>
  <si>
    <t xml:space="preserve">1206 Orange Avenue</t>
  </si>
  <si>
    <t xml:space="preserve">Coronado, CA 92118</t>
  </si>
  <si>
    <t xml:space="preserve">(619) 522-0449</t>
  </si>
  <si>
    <t xml:space="preserve">Bayside</t>
  </si>
  <si>
    <t xml:space="preserve">1201 First Street</t>
  </si>
  <si>
    <t xml:space="preserve">(619) 437-0650</t>
  </si>
  <si>
    <t xml:space="preserve">Opening Hours</t>
  </si>
  <si>
    <t xml:space="preserve">ORANGE AVE. | 11am - 9pm</t>
  </si>
  <si>
    <t xml:space="preserve">BAYSIDE | 10:30am - 8pm</t>
  </si>
  <si>
    <t xml:space="preserve">Happy Hour</t>
  </si>
  <si>
    <t xml:space="preserve">DAILY I 3pm - 6pm </t>
  </si>
  <si>
    <t xml:space="preserve">Mess Hall</t>
  </si>
  <si>
    <t xml:space="preserve">bluebridgehospitality.com2820 Historic Decatur Rd, San Diego, CA 92106(619) 255-8360 </t>
  </si>
  <si>
    <t xml:space="preserve">The Lake Natoma Inn</t>
  </si>
  <si>
    <t xml:space="preserve">Elizabeth</t>
  </si>
  <si>
    <t xml:space="preserve">702 Gold Lake Dr</t>
  </si>
  <si>
    <t xml:space="preserve">916-351-1500</t>
  </si>
  <si>
    <t xml:space="preserve">lakenatomainn.com</t>
  </si>
  <si>
    <t xml:space="preserve">Food/Dining</t>
  </si>
  <si>
    <t xml:space="preserve">916-351-9100</t>
  </si>
  <si>
    <t xml:space="preserve">info@sutterstreetsteakhouse.com</t>
  </si>
  <si>
    <t xml:space="preserve">Sutter St. Steakhouse</t>
  </si>
  <si>
    <t xml:space="preserve">Jason Brown</t>
  </si>
  <si>
    <t xml:space="preserve">604 Sutter Street</t>
  </si>
  <si>
    <t xml:space="preserve">916-351-9300</t>
  </si>
  <si>
    <t xml:space="preserve">sutterstreetsteakhouse.com</t>
  </si>
  <si>
    <t xml:space="preserve">608 Sutter Street</t>
  </si>
  <si>
    <t xml:space="preserve">marlyandmoo.com</t>
  </si>
  <si>
    <t xml:space="preserve">Claudia / Christian</t>
  </si>
  <si>
    <t xml:space="preserve">25095 Blue Ravine Road</t>
  </si>
  <si>
    <t xml:space="preserve">805-439-4316</t>
  </si>
  <si>
    <t xml:space="preserve">Milestone Tavern</t>
  </si>
  <si>
    <t xml:space="preserve">Lead from Adam</t>
  </si>
  <si>
    <t xml:space="preserve">Jordanos</t>
  </si>
  <si>
    <t xml:space="preserve">El Dorado Hill</t>
  </si>
  <si>
    <t xml:space="preserve">http://www.milestonetavern.com/team</t>
  </si>
  <si>
    <t xml:space="preserve">(805) 439-4316</t>
  </si>
  <si>
    <t xml:space="preserve">2 Restaurants</t>
  </si>
  <si>
    <t xml:space="preserve">earl@milestonetavern.com</t>
  </si>
  <si>
    <t xml:space="preserve">2ply </t>
  </si>
  <si>
    <t xml:space="preserve">916-934-0790</t>
  </si>
  <si>
    <t xml:space="preserve">Victoria</t>
  </si>
  <si>
    <t xml:space="preserve">Milestone Restaurant</t>
  </si>
  <si>
    <t xml:space="preserve">(916) 934-0790</t>
  </si>
  <si>
    <t xml:space="preserve">916-983-8277</t>
  </si>
  <si>
    <t xml:space="preserve">Pat &amp; Melanie</t>
  </si>
  <si>
    <t xml:space="preserve">Doyles Tavern</t>
  </si>
  <si>
    <t xml:space="preserve">Tell Adam Pat said Thanks</t>
  </si>
  <si>
    <t xml:space="preserve">(916) 983-8277</t>
  </si>
  <si>
    <t xml:space="preserve">916-941-9181</t>
  </si>
  <si>
    <t xml:space="preserve">Braiden</t>
  </si>
  <si>
    <t xml:space="preserve">Aji</t>
  </si>
  <si>
    <t xml:space="preserve">Bridgett</t>
  </si>
  <si>
    <t xml:space="preserve">Ask for Russell after 3pm</t>
  </si>
  <si>
    <t xml:space="preserve">(916) 941-9181</t>
  </si>
  <si>
    <t xml:space="preserve">916-294-7496</t>
  </si>
  <si>
    <t xml:space="preserve">todd@chicagofire.com</t>
  </si>
  <si>
    <t xml:space="preserve">Chicago Fire</t>
  </si>
  <si>
    <t xml:space="preserve">VP Todd- Director of Operation</t>
  </si>
  <si>
    <t xml:space="preserve">614 Sutter St</t>
  </si>
  <si>
    <t xml:space="preserve">3 Servers</t>
  </si>
  <si>
    <t xml:space="preserve">916-353-0140</t>
  </si>
  <si>
    <t xml:space="preserve">2 Take Out</t>
  </si>
  <si>
    <t xml:space="preserve">chicagofire.com</t>
  </si>
  <si>
    <t xml:space="preserve">2 Bar</t>
  </si>
  <si>
    <t xml:space="preserve">Wed am</t>
  </si>
  <si>
    <t xml:space="preserve">Fat Rabbit</t>
  </si>
  <si>
    <t xml:space="preserve">825 Sutter St</t>
  </si>
  <si>
    <t xml:space="preserve">Jordan</t>
  </si>
  <si>
    <t xml:space="preserve">916-985-3289</t>
  </si>
  <si>
    <t xml:space="preserve">info@fatrabbit.com</t>
  </si>
  <si>
    <t xml:space="preserve">Fleur De Lis</t>
  </si>
  <si>
    <t xml:space="preserve">705 Gold Lake Drive Ste 380</t>
  </si>
  <si>
    <t xml:space="preserve">916-358-9464</t>
  </si>
  <si>
    <t xml:space="preserve">www.fdlfolsom.com</t>
  </si>
  <si>
    <t xml:space="preserve">Hacienda del Rio</t>
  </si>
  <si>
    <t xml:space="preserve">Laurie</t>
  </si>
  <si>
    <t xml:space="preserve">702 Sutter St</t>
  </si>
  <si>
    <t xml:space="preserve">Ed - Owner</t>
  </si>
  <si>
    <t xml:space="preserve">916-351-1800</t>
  </si>
  <si>
    <t xml:space="preserve">HaciendaFolsom.com</t>
  </si>
  <si>
    <t xml:space="preserve">Heckle Alehouse and Eatery</t>
  </si>
  <si>
    <t xml:space="preserve">Kylie</t>
  </si>
  <si>
    <t xml:space="preserve">705 Gold Lake Drive, Ste 390</t>
  </si>
  <si>
    <t xml:space="preserve">916-790-8883</t>
  </si>
  <si>
    <t xml:space="preserve">hecklealehouse.com</t>
  </si>
  <si>
    <t xml:space="preserve">Hop Sings Palace</t>
  </si>
  <si>
    <t xml:space="preserve">Old Man</t>
  </si>
  <si>
    <t xml:space="preserve">805 Sutter St</t>
  </si>
  <si>
    <t xml:space="preserve">Monday</t>
  </si>
  <si>
    <t xml:space="preserve">916-985-7309</t>
  </si>
  <si>
    <t xml:space="preserve">hopsingspalace.com</t>
  </si>
  <si>
    <t xml:space="preserve">Peach Cafe</t>
  </si>
  <si>
    <t xml:space="preserve">Killean</t>
  </si>
  <si>
    <t xml:space="preserve">807 Sutter St</t>
  </si>
  <si>
    <t xml:space="preserve">916-936-4595</t>
  </si>
  <si>
    <t xml:space="preserve">Pizzeria Classico</t>
  </si>
  <si>
    <t xml:space="preserve">Marina - mgr </t>
  </si>
  <si>
    <t xml:space="preserve">heartland</t>
  </si>
  <si>
    <t xml:space="preserve">grubhub</t>
  </si>
  <si>
    <t xml:space="preserve">916-351-1430</t>
  </si>
  <si>
    <t xml:space="preserve">Scotty</t>
  </si>
  <si>
    <t xml:space="preserve">pizzeriaclassicofolsom.eat24hour.com</t>
  </si>
  <si>
    <t xml:space="preserve">ilforno@sbcglobal.net</t>
  </si>
  <si>
    <t xml:space="preserve"> 916.932.4619</t>
  </si>
  <si>
    <t xml:space="preserve">Pure Life Juice Company</t>
  </si>
  <si>
    <t xml:space="preserve">Soral - Owner</t>
  </si>
  <si>
    <t xml:space="preserve">604 Sutter St Ste 190</t>
  </si>
  <si>
    <t xml:space="preserve">916-932-4100</t>
  </si>
  <si>
    <t xml:space="preserve">purelifejuicecompany.com</t>
  </si>
  <si>
    <t xml:space="preserve">Q'Bole Mexican Restaurant &amp; Cantina</t>
  </si>
  <si>
    <t xml:space="preserve">after 2pm</t>
  </si>
  <si>
    <t xml:space="preserve">718 Sutter Street (upstairs)</t>
  </si>
  <si>
    <t xml:space="preserve">ask for Anna</t>
  </si>
  <si>
    <t xml:space="preserve">916-357-5242</t>
  </si>
  <si>
    <t xml:space="preserve">qbolefolsom.com</t>
  </si>
  <si>
    <t xml:space="preserve">Samuel Hornes Tavern</t>
  </si>
  <si>
    <t xml:space="preserve">samualhornstavern@gmail.com</t>
  </si>
  <si>
    <t xml:space="preserve">719 Sutter Str</t>
  </si>
  <si>
    <t xml:space="preserve">Bree</t>
  </si>
  <si>
    <t xml:space="preserve">916-293-8207</t>
  </si>
  <si>
    <t xml:space="preserve">samhornes.com</t>
  </si>
  <si>
    <t xml:space="preserve">Jose Mgr.</t>
  </si>
  <si>
    <t xml:space="preserve">Just switched to Square</t>
  </si>
  <si>
    <t xml:space="preserve">Snook’s Chocolate Factory</t>
  </si>
  <si>
    <t xml:space="preserve">James Snook</t>
  </si>
  <si>
    <t xml:space="preserve">731 Sutter St</t>
  </si>
  <si>
    <t xml:space="preserve">916-985-0620</t>
  </si>
  <si>
    <t xml:space="preserve">snookscandies.com</t>
  </si>
  <si>
    <t xml:space="preserve">Sutter Street Grill</t>
  </si>
  <si>
    <t xml:space="preserve">Lorna</t>
  </si>
  <si>
    <t xml:space="preserve">811 Sutter St</t>
  </si>
  <si>
    <t xml:space="preserve">916-985-4323</t>
  </si>
  <si>
    <t xml:space="preserve">sutterstreetgrill.info</t>
  </si>
  <si>
    <t xml:space="preserve">Sutter Street Taqueria </t>
  </si>
  <si>
    <t xml:space="preserve">727 Sutter Street</t>
  </si>
  <si>
    <t xml:space="preserve">916-293-8952</t>
  </si>
  <si>
    <t xml:space="preserve">Wine/Spirits</t>
  </si>
  <si>
    <t xml:space="preserve">info@thecellarwinebar.com</t>
  </si>
  <si>
    <t xml:space="preserve">Cellar Wine and Cheese Bar</t>
  </si>
  <si>
    <t xml:space="preserve">727 Sutter St</t>
  </si>
  <si>
    <t xml:space="preserve">916-293-9332</t>
  </si>
  <si>
    <t xml:space="preserve">thecellarwinebar.com</t>
  </si>
  <si>
    <t xml:space="preserve">Bonnie@dartagnanvineyards.com</t>
  </si>
  <si>
    <t xml:space="preserve">D'Artagnan Vineyards and Winery</t>
  </si>
  <si>
    <t xml:space="preserve">815 Sutter Street</t>
  </si>
  <si>
    <t xml:space="preserve">Brandon is the Son</t>
  </si>
  <si>
    <t xml:space="preserve">916-769-2948</t>
  </si>
  <si>
    <t xml:space="preserve">dartagnanvineyards.com</t>
  </si>
  <si>
    <t xml:space="preserve">Folsom Hotel and Saloon</t>
  </si>
  <si>
    <t xml:space="preserve">703 Sutter St</t>
  </si>
  <si>
    <t xml:space="preserve">916-985-2530</t>
  </si>
  <si>
    <t xml:space="preserve">folsomhotelsaloon.com</t>
  </si>
  <si>
    <t xml:space="preserve">(916) 358-9447</t>
  </si>
  <si>
    <t xml:space="preserve">The Gaslight Co.</t>
  </si>
  <si>
    <t xml:space="preserve">Mark bkpr</t>
  </si>
  <si>
    <t xml:space="preserve">718 Sutter St Ste 200 (Gas Light Bldg Balcony)</t>
  </si>
  <si>
    <t xml:space="preserve">Any mgr</t>
  </si>
  <si>
    <t xml:space="preserve">916-358-9645</t>
  </si>
  <si>
    <t xml:space="preserve">Powerhouse Pub</t>
  </si>
  <si>
    <t xml:space="preserve">(916) 355-8586</t>
  </si>
  <si>
    <t xml:space="preserve">powerhousepub.com</t>
  </si>
  <si>
    <t xml:space="preserve">Scarlet's Saloon</t>
  </si>
  <si>
    <t xml:space="preserve">(916) 985-4669</t>
  </si>
  <si>
    <t xml:space="preserve">Sutter Club Sports Bar</t>
  </si>
  <si>
    <t xml:space="preserve">Sandy</t>
  </si>
  <si>
    <t xml:space="preserve">720 Sutter St</t>
  </si>
  <si>
    <t xml:space="preserve">Larry Smith</t>
  </si>
  <si>
    <t xml:space="preserve">916-351-1070</t>
  </si>
  <si>
    <t xml:space="preserve">UnWined</t>
  </si>
  <si>
    <t xml:space="preserve">915 Sutter St</t>
  </si>
  <si>
    <t xml:space="preserve">916-357-5500</t>
  </si>
  <si>
    <t xml:space="preserve">unwinedonsutter.com</t>
  </si>
  <si>
    <t xml:space="preserve">Shopping</t>
  </si>
  <si>
    <t xml:space="preserve">Bag Lady</t>
  </si>
  <si>
    <t xml:space="preserve">Kelli J.</t>
  </si>
  <si>
    <t xml:space="preserve">627 Sutter St</t>
  </si>
  <si>
    <t xml:space="preserve">916-673-9134</t>
  </si>
  <si>
    <t xml:space="preserve">bagladyfolsom.com</t>
  </si>
  <si>
    <t xml:space="preserve">Bohemi Blu Boutique</t>
  </si>
  <si>
    <t xml:space="preserve">813 C Sutter Street</t>
  </si>
  <si>
    <t xml:space="preserve">916-545-0733</t>
  </si>
  <si>
    <t xml:space="preserve">bohemibluboutique.com</t>
  </si>
  <si>
    <t xml:space="preserve">orders@cloudspottery.com</t>
  </si>
  <si>
    <t xml:space="preserve">Clouds Pottery</t>
  </si>
  <si>
    <t xml:space="preserve">PENNY CLOUD</t>
  </si>
  <si>
    <t xml:space="preserve">608 1/2 Sutter St</t>
  </si>
  <si>
    <t xml:space="preserve">G. F. Cloud</t>
  </si>
  <si>
    <t xml:space="preserve">916-985-3411/ 800-472-4591</t>
  </si>
  <si>
    <t xml:space="preserve">cloudspottery.com</t>
  </si>
  <si>
    <t xml:space="preserve">dorotheas@dorotheas.com</t>
  </si>
  <si>
    <t xml:space="preserve">Dorothea's</t>
  </si>
  <si>
    <t xml:space="preserve">801 Sutter St</t>
  </si>
  <si>
    <t xml:space="preserve">916-985-2714</t>
  </si>
  <si>
    <t xml:space="preserve">dorotheas.com</t>
  </si>
  <si>
    <t xml:space="preserve">Emily's Corner Antiques &amp; Collectibles</t>
  </si>
  <si>
    <t xml:space="preserve">732 Sutter St</t>
  </si>
  <si>
    <t xml:space="preserve">916-985-6222</t>
  </si>
  <si>
    <t xml:space="preserve">Firehouse Boutique, The</t>
  </si>
  <si>
    <t xml:space="preserve">710 Sutter St</t>
  </si>
  <si>
    <t xml:space="preserve">916-985-7486</t>
  </si>
  <si>
    <t xml:space="preserve">Game Gateway, The</t>
  </si>
  <si>
    <t xml:space="preserve">813 Sutter St</t>
  </si>
  <si>
    <t xml:space="preserve">916-234-7541</t>
  </si>
  <si>
    <t xml:space="preserve">Green Earth Trading Company</t>
  </si>
  <si>
    <t xml:space="preserve">809 Sutter St</t>
  </si>
  <si>
    <t xml:space="preserve">916-768-7433</t>
  </si>
  <si>
    <t xml:space="preserve">Horseshoes N'Roses </t>
  </si>
  <si>
    <t xml:space="preserve">813 Sutter Street, Ste E</t>
  </si>
  <si>
    <t xml:space="preserve">916-224-6482</t>
  </si>
  <si>
    <t xml:space="preserve">horseshoesnroses.com</t>
  </si>
  <si>
    <t xml:space="preserve">Katrina's- Antique &amp; Vintage European Embellishments</t>
  </si>
  <si>
    <t xml:space="preserve">701 Sutter St</t>
  </si>
  <si>
    <t xml:space="preserve">916-357-5176</t>
  </si>
  <si>
    <t xml:space="preserve">mélangefolsom@yahoo.com</t>
  </si>
  <si>
    <t xml:space="preserve">Melange</t>
  </si>
  <si>
    <t xml:space="preserve">Mia?</t>
  </si>
  <si>
    <t xml:space="preserve">307 Riley St</t>
  </si>
  <si>
    <t xml:space="preserve">916-357-5800</t>
  </si>
  <si>
    <t xml:space="preserve">melangefolsom.com</t>
  </si>
  <si>
    <t xml:space="preserve">12 locations</t>
  </si>
  <si>
    <t xml:space="preserve">Mike's Bikes</t>
  </si>
  <si>
    <t xml:space="preserve">705 Gold Lake Dr Ste 320</t>
  </si>
  <si>
    <t xml:space="preserve">916-355-8901</t>
  </si>
  <si>
    <t xml:space="preserve">mikesbikes.com</t>
  </si>
  <si>
    <t xml:space="preserve">Not Too Shabby</t>
  </si>
  <si>
    <t xml:space="preserve">729 Sutter St</t>
  </si>
  <si>
    <t xml:space="preserve">916-985-8979</t>
  </si>
  <si>
    <t xml:space="preserve">nottooshabbyshop.com</t>
  </si>
  <si>
    <t xml:space="preserve">info@pgjewelers.com</t>
  </si>
  <si>
    <t xml:space="preserve">Precious Gems Jewelers</t>
  </si>
  <si>
    <t xml:space="preserve">723 Sutter St</t>
  </si>
  <si>
    <t xml:space="preserve">916-351-0220</t>
  </si>
  <si>
    <t xml:space="preserve">preciousgemsjewelers.com</t>
  </si>
  <si>
    <t xml:space="preserve">Rainbow Bridge Jewelers</t>
  </si>
  <si>
    <t xml:space="preserve">721 Sutter St</t>
  </si>
  <si>
    <t xml:space="preserve">916-985-7618</t>
  </si>
  <si>
    <t xml:space="preserve">rainbowbridgejewelers.com</t>
  </si>
  <si>
    <t xml:space="preserve">myshanei@gmail.com</t>
  </si>
  <si>
    <t xml:space="preserve">Shanei</t>
  </si>
  <si>
    <t xml:space="preserve">813 Sutter Street, Suite A</t>
  </si>
  <si>
    <t xml:space="preserve">(916) 792-5408</t>
  </si>
  <si>
    <t xml:space="preserve">shanei.com</t>
  </si>
  <si>
    <t xml:space="preserve">Snyder's House of Jade</t>
  </si>
  <si>
    <t xml:space="preserve">709 Sutter St</t>
  </si>
  <si>
    <t xml:space="preserve">(916)985-3269</t>
  </si>
  <si>
    <t xml:space="preserve">under construction</t>
  </si>
  <si>
    <t xml:space="preserve">Southern Kissed Boutique</t>
  </si>
  <si>
    <t xml:space="preserve">Matie &amp; Truck</t>
  </si>
  <si>
    <t xml:space="preserve">728 Sutter Street</t>
  </si>
  <si>
    <t xml:space="preserve">916-983-5477</t>
  </si>
  <si>
    <t xml:space="preserve">kissedgoodbuy.com</t>
  </si>
  <si>
    <t xml:space="preserve">Sutter Street Cigars - Smoke Shop</t>
  </si>
  <si>
    <t xml:space="preserve">707 Sutter Street</t>
  </si>
  <si>
    <t xml:space="preserve">916-790-8983</t>
  </si>
  <si>
    <t xml:space="preserve">sutterstreetcigars.com</t>
  </si>
  <si>
    <t xml:space="preserve">info@sutterstreetcruisers.com</t>
  </si>
  <si>
    <t xml:space="preserve">Sutter Street Cruisers</t>
  </si>
  <si>
    <t xml:space="preserve">Needs SSL for online Portal</t>
  </si>
  <si>
    <t xml:space="preserve">916-355-9968</t>
  </si>
  <si>
    <t xml:space="preserve">3.5% Transaction cost</t>
  </si>
  <si>
    <t xml:space="preserve">sutterstreetcruisers.com</t>
  </si>
  <si>
    <t xml:space="preserve">threebridgesgifts@gmail.com</t>
  </si>
  <si>
    <t xml:space="preserve">Three Bridges Gifts</t>
  </si>
  <si>
    <t xml:space="preserve">Carla</t>
  </si>
  <si>
    <t xml:space="preserve">303 Riley Street</t>
  </si>
  <si>
    <t xml:space="preserve">916-806-0510</t>
  </si>
  <si>
    <t xml:space="preserve">threebridgesgifts.com</t>
  </si>
  <si>
    <t xml:space="preserve">Three Peas and Me</t>
  </si>
  <si>
    <t xml:space="preserve">813 Sutter Street</t>
  </si>
  <si>
    <t xml:space="preserve">325-280-1608</t>
  </si>
  <si>
    <t xml:space="preserve">Uniquely Chic</t>
  </si>
  <si>
    <t xml:space="preserve">weolive@opm2.com</t>
  </si>
  <si>
    <t xml:space="preserve">We Olive</t>
  </si>
  <si>
    <t xml:space="preserve">713 Sutter St</t>
  </si>
  <si>
    <t xml:space="preserve">Only in on Saturday</t>
  </si>
  <si>
    <t xml:space="preserve">916-933-1650</t>
  </si>
  <si>
    <t xml:space="preserve">weolive.com/folsom</t>
  </si>
  <si>
    <t xml:space="preserve">History/Museums</t>
  </si>
  <si>
    <t xml:space="preserve">giftshop@folsomhistoricalsociety.org</t>
  </si>
  <si>
    <t xml:space="preserve">Folsom History Museum</t>
  </si>
  <si>
    <t xml:space="preserve">916-985-2707</t>
  </si>
  <si>
    <t xml:space="preserve">folsomhistorymuseum.org</t>
  </si>
  <si>
    <t xml:space="preserve">Folsom Railroad Museum</t>
  </si>
  <si>
    <t xml:space="preserve">198 Wool St</t>
  </si>
  <si>
    <t xml:space="preserve">916-985-6001</t>
  </si>
  <si>
    <t xml:space="preserve">Museum of Wonder and Delight</t>
  </si>
  <si>
    <t xml:space="preserve">905 Leidesdorff St.</t>
  </si>
  <si>
    <t xml:space="preserve">Pioneer Village</t>
  </si>
  <si>
    <t xml:space="preserve">Powerhouse Museum</t>
  </si>
  <si>
    <t xml:space="preserve">9980 Greenback Lane</t>
  </si>
  <si>
    <t xml:space="preserve">916-988-0205</t>
  </si>
  <si>
    <t xml:space="preserve">Live Theatre</t>
  </si>
  <si>
    <t xml:space="preserve">Sutter Street Theatre</t>
  </si>
  <si>
    <t xml:space="preserve">717 Sutter St</t>
  </si>
  <si>
    <t xml:space="preserve">916-353-1001</t>
  </si>
  <si>
    <t xml:space="preserve">sutterstreettheatre.com</t>
  </si>
  <si>
    <t xml:space="preserve">Art/Art Galleries/Photography</t>
  </si>
  <si>
    <t xml:space="preserve">American Visions Gallery</t>
  </si>
  <si>
    <t xml:space="preserve">705 Sutter St</t>
  </si>
  <si>
    <t xml:space="preserve">916-351-1623</t>
  </si>
  <si>
    <t xml:space="preserve">avartgallery.com</t>
  </si>
  <si>
    <t xml:space="preserve">Crafted DIY Workshop</t>
  </si>
  <si>
    <t xml:space="preserve">732 1/2 Sutter St.</t>
  </si>
  <si>
    <t xml:space="preserve">916-293-9557</t>
  </si>
  <si>
    <t xml:space="preserve">crafteddiy.com</t>
  </si>
  <si>
    <t xml:space="preserve">Kirk Miller: Art Studio</t>
  </si>
  <si>
    <t xml:space="preserve">805 1/2 Sutter Street, Suite 250</t>
  </si>
  <si>
    <t xml:space="preserve">916-989-1977</t>
  </si>
  <si>
    <t xml:space="preserve">kirkmillerartstudio.com</t>
  </si>
  <si>
    <t xml:space="preserve">Painted Cork, The</t>
  </si>
  <si>
    <t xml:space="preserve">726 Sutter St.</t>
  </si>
  <si>
    <t xml:space="preserve">916.442.CORK</t>
  </si>
  <si>
    <t xml:space="preserve">www.thepaintedcork.com</t>
  </si>
  <si>
    <t xml:space="preserve">Photostudio.com</t>
  </si>
  <si>
    <t xml:space="preserve">728 Sutter St. 2nd Floor</t>
  </si>
  <si>
    <t xml:space="preserve">Shoop's Photography</t>
  </si>
  <si>
    <t xml:space="preserve">803.5 Sutter Street, Ste 220</t>
  </si>
  <si>
    <t xml:space="preserve">916-804-8578</t>
  </si>
  <si>
    <t xml:space="preserve">shoopstudios.com</t>
  </si>
  <si>
    <t xml:space="preserve">Sutter Street Artists</t>
  </si>
  <si>
    <t xml:space="preserve">627 Sutter Street</t>
  </si>
  <si>
    <t xml:space="preserve">916-708-8442</t>
  </si>
  <si>
    <t xml:space="preserve">suttersteetartists.net</t>
  </si>
  <si>
    <t xml:space="preserve">Sutter Street Pastels</t>
  </si>
  <si>
    <t xml:space="preserve">815 Sutter St</t>
  </si>
  <si>
    <t xml:space="preserve">530 391-1898</t>
  </si>
  <si>
    <t xml:space="preserve">pastelpainter.com</t>
  </si>
  <si>
    <t xml:space="preserve">Health/Beauty/Fitness</t>
  </si>
  <si>
    <t xml:space="preserve">Alchemy Day Spa and Boutique</t>
  </si>
  <si>
    <t xml:space="preserve">715 Sutter St 2nd Floor</t>
  </si>
  <si>
    <t xml:space="preserve">916-355-8597</t>
  </si>
  <si>
    <t xml:space="preserve">alchemyspaandboutique.com</t>
  </si>
  <si>
    <t xml:space="preserve">American Barber Shop</t>
  </si>
  <si>
    <t xml:space="preserve">916-542-7299</t>
  </si>
  <si>
    <t xml:space="preserve">Aqua FX Salon</t>
  </si>
  <si>
    <t xml:space="preserve">705 Gold Lake Drive</t>
  </si>
  <si>
    <t xml:space="preserve">916-608-4444</t>
  </si>
  <si>
    <t xml:space="preserve">aquafxsalon.com</t>
  </si>
  <si>
    <t xml:space="preserve">Bellus Spa</t>
  </si>
  <si>
    <t xml:space="preserve">916-932-6178</t>
  </si>
  <si>
    <t xml:space="preserve">Body Concepts</t>
  </si>
  <si>
    <t xml:space="preserve">705 Gold Lake Drive, Ste 350</t>
  </si>
  <si>
    <t xml:space="preserve">916-939-6800</t>
  </si>
  <si>
    <t xml:space="preserve">bodyconceptsinc.com</t>
  </si>
  <si>
    <t xml:space="preserve">District 605 A Hair Boutique</t>
  </si>
  <si>
    <t xml:space="preserve">605 Sutter St</t>
  </si>
  <si>
    <t xml:space="preserve">916-712-2595</t>
  </si>
  <si>
    <t xml:space="preserve">district605.com</t>
  </si>
  <si>
    <t xml:space="preserve">Heather Alyece Esthetics</t>
  </si>
  <si>
    <t xml:space="preserve">702 Sutter St Ste H</t>
  </si>
  <si>
    <t xml:space="preserve">916-985-0929</t>
  </si>
  <si>
    <t xml:space="preserve">heatheralyece.com</t>
  </si>
  <si>
    <t xml:space="preserve">Indie Salon</t>
  </si>
  <si>
    <t xml:space="preserve">715 Sutter Street, Ste A</t>
  </si>
  <si>
    <t xml:space="preserve">916-353-5056</t>
  </si>
  <si>
    <t xml:space="preserve">indiesalon.net</t>
  </si>
  <si>
    <t xml:space="preserve">Inspired Living</t>
  </si>
  <si>
    <t xml:space="preserve">604 Sutter Street,  Ste 170</t>
  </si>
  <si>
    <t xml:space="preserve">916-761-8431</t>
  </si>
  <si>
    <t xml:space="preserve">Kaia Fit            </t>
  </si>
  <si>
    <t xml:space="preserve">705 Gold Lake Drive, Ste 110</t>
  </si>
  <si>
    <t xml:space="preserve">916-542-2298</t>
  </si>
  <si>
    <t xml:space="preserve">Kaiafitfolsom.com</t>
  </si>
  <si>
    <t xml:space="preserve">Maribou Salon on Sutter</t>
  </si>
  <si>
    <t xml:space="preserve">702 Sutter St Ste G</t>
  </si>
  <si>
    <t xml:space="preserve">916-985-8800</t>
  </si>
  <si>
    <t xml:space="preserve">MaribouSpaSalon.com</t>
  </si>
  <si>
    <t xml:space="preserve">Mama Bootcamp</t>
  </si>
  <si>
    <t xml:space="preserve">722 Sutter Street</t>
  </si>
  <si>
    <t xml:space="preserve">916-300-8576</t>
  </si>
  <si>
    <t xml:space="preserve">mamabootcamp.com</t>
  </si>
  <si>
    <t xml:space="preserve">Mellow Moments</t>
  </si>
  <si>
    <t xml:space="preserve">802 Sutter St Ste 230</t>
  </si>
  <si>
    <t xml:space="preserve">916-207-6026</t>
  </si>
  <si>
    <t xml:space="preserve">mellowmm.com</t>
  </si>
  <si>
    <t xml:space="preserve">OMG Cycle</t>
  </si>
  <si>
    <t xml:space="preserve">724 Sutter Street</t>
  </si>
  <si>
    <t xml:space="preserve">916-790-8444</t>
  </si>
  <si>
    <t xml:space="preserve">omgcycle.com</t>
  </si>
  <si>
    <t xml:space="preserve">Princess Academy</t>
  </si>
  <si>
    <t xml:space="preserve">713 Sutter St.</t>
  </si>
  <si>
    <t xml:space="preserve">916-934-2203</t>
  </si>
  <si>
    <t xml:space="preserve">princessacademyinfolsom.com</t>
  </si>
  <si>
    <t xml:space="preserve">Secret Garden Hair Salon</t>
  </si>
  <si>
    <t xml:space="preserve">916-508-4934</t>
  </si>
  <si>
    <t xml:space="preserve">Shear Perfection</t>
  </si>
  <si>
    <t xml:space="preserve">722 Traders Lane</t>
  </si>
  <si>
    <t xml:space="preserve">916-351-9000</t>
  </si>
  <si>
    <t xml:space="preserve">Skintastic</t>
  </si>
  <si>
    <t xml:space="preserve">722 Sutter St. #J</t>
  </si>
  <si>
    <t xml:space="preserve">916-984-8107</t>
  </si>
  <si>
    <t xml:space="preserve">Tre Salon Spa</t>
  </si>
  <si>
    <t xml:space="preserve">718 Sutter St Ste 105</t>
  </si>
  <si>
    <t xml:space="preserve">916-293-8181</t>
  </si>
  <si>
    <t xml:space="preserve">tresalonspa.com</t>
  </si>
  <si>
    <t xml:space="preserve">Weightless</t>
  </si>
  <si>
    <t xml:space="preserve">305 Wool Street</t>
  </si>
  <si>
    <t xml:space="preserve">916-222-2440</t>
  </si>
  <si>
    <t xml:space="preserve">beweightless.com</t>
  </si>
  <si>
    <t xml:space="preserve">Business Services</t>
  </si>
  <si>
    <t xml:space="preserve">Allied Title and Escrow</t>
  </si>
  <si>
    <t xml:space="preserve">702 Sutter St Ste D</t>
  </si>
  <si>
    <t xml:space="preserve">916-242-8318</t>
  </si>
  <si>
    <t xml:space="preserve">allied-ca.com</t>
  </si>
  <si>
    <t xml:space="preserve">Bernau Development Corporation</t>
  </si>
  <si>
    <t xml:space="preserve">915 Sutter St Suite 110</t>
  </si>
  <si>
    <t xml:space="preserve">916-355-1333</t>
  </si>
  <si>
    <t xml:space="preserve">Capital Equity Group Real Estate Sales Office</t>
  </si>
  <si>
    <t xml:space="preserve">718 Sutter St #100</t>
  </si>
  <si>
    <t xml:space="preserve">916-294-7594</t>
  </si>
  <si>
    <t xml:space="preserve">capeqgroup.com</t>
  </si>
  <si>
    <t xml:space="preserve">CMB Design Partners Inc</t>
  </si>
  <si>
    <t xml:space="preserve">606 Sutter St</t>
  </si>
  <si>
    <t xml:space="preserve">916-605-6500</t>
  </si>
  <si>
    <t xml:space="preserve">cmbdesign.com</t>
  </si>
  <si>
    <t xml:space="preserve">Essex Mortgage</t>
  </si>
  <si>
    <t xml:space="preserve">604 Sutter St</t>
  </si>
  <si>
    <t xml:space="preserve">916-439-1275 x120</t>
  </si>
  <si>
    <t xml:space="preserve">essexmortgage.com</t>
  </si>
  <si>
    <t xml:space="preserve">FaGalde Interior Design</t>
  </si>
  <si>
    <t xml:space="preserve">801 1/2 Sutter St. 2nd Floor</t>
  </si>
  <si>
    <t xml:space="preserve">916-221-8752</t>
  </si>
  <si>
    <t xml:space="preserve">First Church of Christ, Scientist</t>
  </si>
  <si>
    <t xml:space="preserve">731 Trader Lane</t>
  </si>
  <si>
    <t xml:space="preserve">916-985-4006</t>
  </si>
  <si>
    <t xml:space="preserve">christiansciencesacramentovalley.com</t>
  </si>
  <si>
    <t xml:space="preserve">Folsom Chamber of Commerce</t>
  </si>
  <si>
    <t xml:space="preserve">200 Wool St</t>
  </si>
  <si>
    <t xml:space="preserve">916-985-2698</t>
  </si>
  <si>
    <t xml:space="preserve">folsomchamber.com</t>
  </si>
  <si>
    <t xml:space="preserve">Folsom Historic District Association</t>
  </si>
  <si>
    <t xml:space="preserve">915 Sutter St Ste. 110</t>
  </si>
  <si>
    <t xml:space="preserve">historicfolsom.org</t>
  </si>
  <si>
    <t xml:space="preserve">Folsom Lake Bank</t>
  </si>
  <si>
    <t xml:space="preserve">905 Sutter St Ste 100</t>
  </si>
  <si>
    <t xml:space="preserve">916-985-8700</t>
  </si>
  <si>
    <t xml:space="preserve">FolsomLakeBank.com</t>
  </si>
  <si>
    <t xml:space="preserve">Folsom Telegraph, The</t>
  </si>
  <si>
    <t xml:space="preserve">921 Sutter St</t>
  </si>
  <si>
    <t xml:space="preserve">916-985-2581</t>
  </si>
  <si>
    <t xml:space="preserve">folsomtelegraph.com</t>
  </si>
  <si>
    <t xml:space="preserve">Folsom Tourism Bureau</t>
  </si>
  <si>
    <t xml:space="preserve">visitfolsom.com</t>
  </si>
  <si>
    <t xml:space="preserve">Gold Country Advisors</t>
  </si>
  <si>
    <t xml:space="preserve">604 Sutter St Ste 394</t>
  </si>
  <si>
    <t xml:space="preserve">916-673-9778</t>
  </si>
  <si>
    <t xml:space="preserve">goldcountryadvisors.com</t>
  </si>
  <si>
    <t xml:space="preserve">Green Acres Nursery and Supply Support Office</t>
  </si>
  <si>
    <t xml:space="preserve">604 Sutter St Ste 350</t>
  </si>
  <si>
    <t xml:space="preserve">916-673-9290</t>
  </si>
  <si>
    <t xml:space="preserve">idiggreenacres.com</t>
  </si>
  <si>
    <t xml:space="preserve">Historic Folsom Station</t>
  </si>
  <si>
    <t xml:space="preserve">915 Sutter St Ste 110</t>
  </si>
  <si>
    <t xml:space="preserve">folsomstation.com</t>
  </si>
  <si>
    <t xml:space="preserve">Jeff Burgess &amp; Associates, Inc.</t>
  </si>
  <si>
    <t xml:space="preserve">604 Sutter St Ste 300</t>
  </si>
  <si>
    <t xml:space="preserve">415-256-2100</t>
  </si>
  <si>
    <t xml:space="preserve">Kensington Homes, Inc.</t>
  </si>
  <si>
    <t xml:space="preserve">915 Sutter St. Ste 110</t>
  </si>
  <si>
    <t xml:space="preserve">Konet Architecture</t>
  </si>
  <si>
    <t xml:space="preserve">916-673-9380</t>
  </si>
  <si>
    <t xml:space="preserve">konetarchitecture.com</t>
  </si>
  <si>
    <t xml:space="preserve">LPL Financial</t>
  </si>
  <si>
    <t xml:space="preserve">604 Sutter St Ste 396</t>
  </si>
  <si>
    <t xml:space="preserve">916-932-4045</t>
  </si>
  <si>
    <t xml:space="preserve">Mark N. Roberts Architect</t>
  </si>
  <si>
    <t xml:space="preserve">805 Sutter St Ste 240</t>
  </si>
  <si>
    <t xml:space="preserve">916-608-0833</t>
  </si>
  <si>
    <t xml:space="preserve">pencil-mark.com</t>
  </si>
  <si>
    <t xml:space="preserve">Mikeslessons.com</t>
  </si>
  <si>
    <t xml:space="preserve">705 Gold Lake Dr Ste 240</t>
  </si>
  <si>
    <t xml:space="preserve">916-351-1000</t>
  </si>
  <si>
    <t xml:space="preserve">mikeslessons.com</t>
  </si>
  <si>
    <t xml:space="preserve">Newpoint Realty</t>
  </si>
  <si>
    <t xml:space="preserve">718 Sutter St Ste 208</t>
  </si>
  <si>
    <t xml:space="preserve">916-535-0111</t>
  </si>
  <si>
    <t xml:space="preserve">newpointhomes.com</t>
  </si>
  <si>
    <t xml:space="preserve">Pathsolutions</t>
  </si>
  <si>
    <t xml:space="preserve">604 Sutter St. Ste 290</t>
  </si>
  <si>
    <t xml:space="preserve">916 -288-9123</t>
  </si>
  <si>
    <t xml:space="preserve">pathsolutions.com</t>
  </si>
  <si>
    <t xml:space="preserve">Psychic Gallery</t>
  </si>
  <si>
    <t xml:space="preserve">722 Sutter St</t>
  </si>
  <si>
    <t xml:space="preserve">916-353-1161</t>
  </si>
  <si>
    <t xml:space="preserve">R.E.Y. Engineers</t>
  </si>
  <si>
    <t xml:space="preserve">905 Sutter St Ste 200</t>
  </si>
  <si>
    <t xml:space="preserve">(916) 366-3040</t>
  </si>
  <si>
    <t xml:space="preserve">reyengineers.com</t>
  </si>
  <si>
    <t xml:space="preserve">Sierra West Valuation</t>
  </si>
  <si>
    <t xml:space="preserve">629 Sutter St 2nd floor</t>
  </si>
  <si>
    <t xml:space="preserve">(530) 888-9801 (Tim) or 9802 (Vicki)</t>
  </si>
  <si>
    <t xml:space="preserve">swvalue.com</t>
  </si>
  <si>
    <t xml:space="preserve">Stanfield Systems Incorporated</t>
  </si>
  <si>
    <t xml:space="preserve">718 Sutter St</t>
  </si>
  <si>
    <t xml:space="preserve">916-608-8006</t>
  </si>
  <si>
    <t xml:space="preserve">stanfieldsystems.com</t>
  </si>
  <si>
    <t xml:space="preserve">Sutter Court, LLC</t>
  </si>
  <si>
    <t xml:space="preserve">916-366-3040</t>
  </si>
  <si>
    <t xml:space="preserve">VITA</t>
  </si>
  <si>
    <t xml:space="preserve">921 Sutter St.</t>
  </si>
  <si>
    <t xml:space="preserve">415-259-0190</t>
  </si>
  <si>
    <t xml:space="preserve">vitainc.com</t>
  </si>
  <si>
    <t xml:space="preserve">Residential</t>
  </si>
  <si>
    <t xml:space="preserve">915 Sutter St.  Ste. 110</t>
  </si>
  <si>
    <t xml:space="preserve">Whiskey Row Lofts</t>
  </si>
  <si>
    <t xml:space="preserve">905 Sutter St. Ste 200</t>
  </si>
  <si>
    <t xml:space="preserve">Oak Park Liquor</t>
  </si>
  <si>
    <t xml:space="preserve">LG</t>
  </si>
  <si>
    <t xml:space="preserve">EL</t>
  </si>
  <si>
    <t xml:space="preserve">In repair bay</t>
  </si>
  <si>
    <t xml:space="preserve">KAFFE MOCHA &amp; GRILL</t>
  </si>
  <si>
    <t xml:space="preserve">DISCOUNT ALLEY</t>
  </si>
  <si>
    <t xml:space="preserve">Travel</t>
  </si>
  <si>
    <t xml:space="preserve">Onsite</t>
  </si>
  <si>
    <t xml:space="preserve">THERESA &amp; JOHNNY'S</t>
  </si>
  <si>
    <t xml:space="preserve">Reconditioned</t>
  </si>
  <si>
    <t xml:space="preserve">420 SMOKE PALACE</t>
  </si>
  <si>
    <t xml:space="preserve">SPRINGSTOWNE BOTTLE SHOP</t>
  </si>
  <si>
    <t xml:space="preserve">TAQUERIA EL TEJABAN</t>
  </si>
  <si>
    <t xml:space="preserve">POINT RICHMOND MARKET &amp; DELI</t>
  </si>
  <si>
    <t xml:space="preserve">Marina Parkway Liquors</t>
  </si>
  <si>
    <t xml:space="preserve">BRRET HARTE MARKET</t>
  </si>
  <si>
    <t xml:space="preserve">U-SAVE LIQUORS</t>
  </si>
  <si>
    <t xml:space="preserve">UNITED FOOD MART</t>
  </si>
  <si>
    <t xml:space="preserve">RAY'S FOOD CENTER</t>
  </si>
  <si>
    <t xml:space="preserve">SUMMERHOUSE</t>
  </si>
  <si>
    <t xml:space="preserve">TAP PLASTICS</t>
  </si>
  <si>
    <t xml:space="preserve">Sales Totals 2022</t>
  </si>
  <si>
    <t xml:space="preserve">CL-5500</t>
  </si>
  <si>
    <t xml:space="preserve">Avenue Liqour</t>
  </si>
  <si>
    <t xml:space="preserve">Fred’s Liquors</t>
  </si>
  <si>
    <t xml:space="preserve">Sales Totals 2023</t>
  </si>
  <si>
    <t xml:space="preserve">Name</t>
  </si>
  <si>
    <t xml:space="preserve">Street Address</t>
  </si>
  <si>
    <t xml:space="preserve">City</t>
  </si>
  <si>
    <t xml:space="preserve">State</t>
  </si>
  <si>
    <t xml:space="preserve">Zipcode</t>
  </si>
  <si>
    <t xml:space="preserve">PM</t>
  </si>
  <si>
    <t xml:space="preserve">Accepted On</t>
  </si>
  <si>
    <t xml:space="preserve">Agent</t>
  </si>
  <si>
    <t xml:space="preserve">Merchant Id</t>
  </si>
  <si>
    <t xml:space="preserve">Profile Link</t>
  </si>
  <si>
    <t xml:space="preserve">MID</t>
  </si>
  <si>
    <t xml:space="preserve">Ancora</t>
  </si>
  <si>
    <t xml:space="preserve">In-Process</t>
  </si>
  <si>
    <t xml:space="preserve">557 Valencia St</t>
  </si>
  <si>
    <t xml:space="preserve">CA</t>
  </si>
  <si>
    <t xml:space="preserve">site walk- dk-5/2</t>
  </si>
  <si>
    <t xml:space="preserve">Youkilis Scott</t>
  </si>
  <si>
    <t xml:space="preserve">624637999adef3fc5a37f781</t>
  </si>
  <si>
    <t xml:space="preserve">https://hub.spoton.com/merchants/624637999adef3fc5a37f781</t>
  </si>
  <si>
    <t xml:space="preserve">Andy and Yu's Restaurant and Bar</t>
  </si>
  <si>
    <t xml:space="preserve">Pre-Cancellation</t>
  </si>
  <si>
    <t xml:space="preserve">348 Saint Mary St</t>
  </si>
  <si>
    <t xml:space="preserve">Pleasanton</t>
  </si>
  <si>
    <t xml:space="preserve">Koidal Steve</t>
  </si>
  <si>
    <t xml:space="preserve">612d59c29adef36e02168ad1</t>
  </si>
  <si>
    <t xml:space="preserve">https://hub.spoton.com/merchants/612d59c29adef36e02168ad1</t>
  </si>
  <si>
    <t xml:space="preserve">Arya Steakhouse</t>
  </si>
  <si>
    <t xml:space="preserve">885 Middlefield Rd</t>
  </si>
  <si>
    <t xml:space="preserve">Redwood City</t>
  </si>
  <si>
    <t xml:space="preserve">Walker Stephen</t>
  </si>
  <si>
    <t xml:space="preserve">624e16d424b4c44267b02422</t>
  </si>
  <si>
    <t xml:space="preserve">https://hub.spoton.com/merchants/624e16d424b4c44267b02422</t>
  </si>
  <si>
    <t xml:space="preserve">Asian Box (Airport Terminal G)</t>
  </si>
  <si>
    <t xml:space="preserve">Pending Active</t>
  </si>
  <si>
    <t xml:space="preserve">7805 Airport Blvd Terminal G G.3 019 D</t>
  </si>
  <si>
    <t xml:space="preserve">install 5/10?  </t>
  </si>
  <si>
    <t xml:space="preserve">Transact SpotOn</t>
  </si>
  <si>
    <t xml:space="preserve">6185af3524b4c46b8afc10ee</t>
  </si>
  <si>
    <t xml:space="preserve">https://hub.spoton.com/merchants/6185af3524b4c46b8afc10ee</t>
  </si>
  <si>
    <t xml:space="preserve">Autumn Room</t>
  </si>
  <si>
    <t xml:space="preserve">2367 El Camino Real</t>
  </si>
  <si>
    <t xml:space="preserve">Santa Clara</t>
  </si>
  <si>
    <t xml:space="preserve">61d7596524b4c47dfb60cfdd</t>
  </si>
  <si>
    <t xml:space="preserve">https://hub.spoton.com/merchants/61d7596524b4c47dfb60cfdd</t>
  </si>
  <si>
    <t xml:space="preserve">Babette</t>
  </si>
  <si>
    <t xml:space="preserve">2033 San Pablo Ave</t>
  </si>
  <si>
    <t xml:space="preserve">Berkeley</t>
  </si>
  <si>
    <t xml:space="preserve">TP</t>
  </si>
  <si>
    <t xml:space="preserve">install  5/9?</t>
  </si>
  <si>
    <t xml:space="preserve">620ad2ee9adef37ad70ae3fe</t>
  </si>
  <si>
    <t xml:space="preserve">https://hub.spoton.com/merchants/620ad2ee9adef37ad70ae3fe</t>
  </si>
  <si>
    <t xml:space="preserve">Bergerac</t>
  </si>
  <si>
    <t xml:space="preserve">316 11th St</t>
  </si>
  <si>
    <t xml:space="preserve">O'Brien Dave</t>
  </si>
  <si>
    <t xml:space="preserve">6245c81c9adef3c048b94bc6</t>
  </si>
  <si>
    <t xml:space="preserve">https://hub.spoton.com/merchants/6245c81c9adef3c048b94bc6</t>
  </si>
  <si>
    <t xml:space="preserve">Birrieria Jalisco</t>
  </si>
  <si>
    <t xml:space="preserve">1546 S El Dorado St</t>
  </si>
  <si>
    <t xml:space="preserve">Stockton</t>
  </si>
  <si>
    <t xml:space="preserve">6254c4e99adef3075189bb89</t>
  </si>
  <si>
    <t xml:space="preserve">https://hub.spoton.com/merchants/6254c4e99adef3075189bb89</t>
  </si>
  <si>
    <t xml:space="preserve">Bonita Taqueria + Rotisserie - Polk</t>
  </si>
  <si>
    <t xml:space="preserve">2227 Polk St</t>
  </si>
  <si>
    <t xml:space="preserve">JC</t>
  </si>
  <si>
    <t xml:space="preserve">installed?</t>
  </si>
  <si>
    <t xml:space="preserve">Massis Nimer</t>
  </si>
  <si>
    <t xml:space="preserve">61e0bbae24b4c4347fb800d1</t>
  </si>
  <si>
    <t xml:space="preserve">https://hub.spoton.com/merchants/61e0bbae24b4c4347fb800d1</t>
  </si>
  <si>
    <t xml:space="preserve">18 Tamalpais Dr</t>
  </si>
  <si>
    <t xml:space="preserve">Corte Madera</t>
  </si>
  <si>
    <t xml:space="preserve">Carter Suzie</t>
  </si>
  <si>
    <t xml:space="preserve">609485dc24b4c47d64715fa2</t>
  </si>
  <si>
    <t xml:space="preserve">https://hub.spoton.com/merchants/609485dc24b4c47d64715fa2</t>
  </si>
  <si>
    <t xml:space="preserve">Cafe Rosso</t>
  </si>
  <si>
    <t xml:space="preserve">1600 Holloway Ave</t>
  </si>
  <si>
    <t xml:space="preserve">60f5ba7224b4c42ae0ff9e10</t>
  </si>
  <si>
    <t xml:space="preserve">https://hub.spoton.com/merchants/60f5ba7224b4c42ae0ff9e10</t>
  </si>
  <si>
    <t xml:space="preserve">Cantina Los Mayas</t>
  </si>
  <si>
    <t xml:space="preserve">431 Balboa St</t>
  </si>
  <si>
    <t xml:space="preserve">Lakritz Noah</t>
  </si>
  <si>
    <t xml:space="preserve">62729cd09adef381b945c463</t>
  </si>
  <si>
    <t xml:space="preserve">https://hub.spoton.com/merchants/62729cd09adef381b945c463</t>
  </si>
  <si>
    <t xml:space="preserve">Curry Leaves Bistro</t>
  </si>
  <si>
    <t xml:space="preserve">6003 W Las Positas Blvd</t>
  </si>
  <si>
    <t xml:space="preserve">Lajoie Sarah</t>
  </si>
  <si>
    <t xml:space="preserve">6254a2c424b4c40daaa6c748</t>
  </si>
  <si>
    <t xml:space="preserve">https://hub.spoton.com/merchants/6254a2c424b4c40daaa6c748</t>
  </si>
  <si>
    <t xml:space="preserve">Danville Brewing Co</t>
  </si>
  <si>
    <t xml:space="preserve">200 Railroad Ave</t>
  </si>
  <si>
    <t xml:space="preserve">Danville</t>
  </si>
  <si>
    <t xml:space="preserve">626b2ba89adef3d39b241710</t>
  </si>
  <si>
    <t xml:space="preserve">https://hub.spoton.com/merchants/626b2ba89adef3d39b241710</t>
  </si>
  <si>
    <t xml:space="preserve">5109 Hwy 140</t>
  </si>
  <si>
    <t xml:space="preserve">Mariposa</t>
  </si>
  <si>
    <t xml:space="preserve">Walburn David</t>
  </si>
  <si>
    <t xml:space="preserve">60e8d01924b4c45d64f19cbd</t>
  </si>
  <si>
    <t xml:space="preserve">https://hub.spoton.com/merchants/60e8d01924b4c45d64f19cbd</t>
  </si>
  <si>
    <t xml:space="preserve">Donato &amp; Company</t>
  </si>
  <si>
    <t xml:space="preserve">2635 Ashby Ave</t>
  </si>
  <si>
    <t xml:space="preserve">616de0649adef3c99e79c940</t>
  </si>
  <si>
    <t xml:space="preserve">https://hub.spoton.com/merchants/616de0649adef3c99e79c940</t>
  </si>
  <si>
    <t xml:space="preserve">13700 Doolittle Dr</t>
  </si>
  <si>
    <t xml:space="preserve">San Leandro</t>
  </si>
  <si>
    <t xml:space="preserve">Villanueva Daniel</t>
  </si>
  <si>
    <t xml:space="preserve">6100901b9adef3a3e412fb14</t>
  </si>
  <si>
    <t xml:space="preserve">https://hub.spoton.com/merchants/6100901b9adef3a3e412fb14</t>
  </si>
  <si>
    <t xml:space="preserve">El Brinquito Restaurant</t>
  </si>
  <si>
    <t xml:space="preserve">810 Piner Rd Ste A</t>
  </si>
  <si>
    <t xml:space="preserve">Santa Rosa</t>
  </si>
  <si>
    <t xml:space="preserve">Gallegos David</t>
  </si>
  <si>
    <t xml:space="preserve">61ba891324b4c4485e9b1388</t>
  </si>
  <si>
    <t xml:space="preserve">https://hub.spoton.com/merchants/61ba891324b4c4485e9b1388</t>
  </si>
  <si>
    <t xml:space="preserve">El Kora Restaurant</t>
  </si>
  <si>
    <t xml:space="preserve">153 Griffin St</t>
  </si>
  <si>
    <t xml:space="preserve">Salinas</t>
  </si>
  <si>
    <t xml:space="preserve">Dunn Daniel</t>
  </si>
  <si>
    <t xml:space="preserve">61ba2e589adef3d6ca38efc7</t>
  </si>
  <si>
    <t xml:space="preserve">https://hub.spoton.com/merchants/61ba2e589adef3d6ca38efc7</t>
  </si>
  <si>
    <t xml:space="preserve">El Portal Cocina Mariscos</t>
  </si>
  <si>
    <t xml:space="preserve">2108 Story Rd</t>
  </si>
  <si>
    <t xml:space="preserve">San Jose</t>
  </si>
  <si>
    <t xml:space="preserve">Patterson Aaron</t>
  </si>
  <si>
    <t xml:space="preserve">624ddc1924b4c4267e87b6d2</t>
  </si>
  <si>
    <t xml:space="preserve">https://hub.spoton.com/merchants/624ddc1924b4c4267e87b6d2</t>
  </si>
  <si>
    <t xml:space="preserve">El Rancho Grande Taqueria</t>
  </si>
  <si>
    <t xml:space="preserve">855 Divisadero St</t>
  </si>
  <si>
    <t xml:space="preserve">6227c39224b4c4070ef09014</t>
  </si>
  <si>
    <t xml:space="preserve">https://hub.spoton.com/merchants/6227c39224b4c4070ef09014</t>
  </si>
  <si>
    <t xml:space="preserve">El Toro Loco</t>
  </si>
  <si>
    <t xml:space="preserve">1780 Francisco Blvd</t>
  </si>
  <si>
    <t xml:space="preserve">Pacifica</t>
  </si>
  <si>
    <t xml:space="preserve">Palacios Alvarez Jonathan</t>
  </si>
  <si>
    <t xml:space="preserve">6272f7a924b4c47ca88302d3</t>
  </si>
  <si>
    <t xml:space="preserve">https://hub.spoton.com/merchants/6272f7a924b4c47ca88302d3</t>
  </si>
  <si>
    <t xml:space="preserve">Fable</t>
  </si>
  <si>
    <t xml:space="preserve">558 Castro St</t>
  </si>
  <si>
    <t xml:space="preserve">6270296d9adef363f5a4ef3a</t>
  </si>
  <si>
    <t xml:space="preserve">https://hub.spoton.com/merchants/6270296d9adef363f5a4ef3a</t>
  </si>
  <si>
    <t xml:space="preserve">Flamingo Lazeaway Club</t>
  </si>
  <si>
    <t xml:space="preserve">2777 4th St</t>
  </si>
  <si>
    <t xml:space="preserve">6244e23024b4c442b31f90aa</t>
  </si>
  <si>
    <t xml:space="preserve">https://hub.spoton.com/merchants/6244e23024b4c442b31f90aa</t>
  </si>
  <si>
    <t xml:space="preserve">Fogo de Minas Steakhouse</t>
  </si>
  <si>
    <t xml:space="preserve">2606 Gateway Oaks Dr</t>
  </si>
  <si>
    <t xml:space="preserve">Sacramento</t>
  </si>
  <si>
    <t xml:space="preserve">Campo Cunha Andre Rennes</t>
  </si>
  <si>
    <t xml:space="preserve">6206994524b4c4168d934840</t>
  </si>
  <si>
    <t xml:space="preserve">https://hub.spoton.com/merchants/6206994524b4c4168d934840</t>
  </si>
  <si>
    <t xml:space="preserve">Gusto Pinsa Romana</t>
  </si>
  <si>
    <t xml:space="preserve">1000 Bush St</t>
  </si>
  <si>
    <t xml:space="preserve">6204594324b4c47f631fb6c2</t>
  </si>
  <si>
    <t xml:space="preserve">https://hub.spoton.com/merchants/6204594324b4c47f631fb6c2</t>
  </si>
  <si>
    <t xml:space="preserve">Hasu Teriyaki &amp; Sushi</t>
  </si>
  <si>
    <t xml:space="preserve">25075 Blue Ravine Rd</t>
  </si>
  <si>
    <t xml:space="preserve">Folsom</t>
  </si>
  <si>
    <t xml:space="preserve">Ludovina Danny</t>
  </si>
  <si>
    <t xml:space="preserve">6217e5529adef35f92695511</t>
  </si>
  <si>
    <t xml:space="preserve">https://hub.spoton.com/merchants/6217e5529adef35f92695511</t>
  </si>
  <si>
    <t xml:space="preserve">Hazie's</t>
  </si>
  <si>
    <t xml:space="preserve">501 Hayes St</t>
  </si>
  <si>
    <t xml:space="preserve">62546b329adef31eeaee7da1</t>
  </si>
  <si>
    <t xml:space="preserve">https://hub.spoton.com/merchants/62546b329adef31eeaee7da1</t>
  </si>
  <si>
    <t xml:space="preserve">Headlands Brewing Co.</t>
  </si>
  <si>
    <t xml:space="preserve">3420 Mt Diablo Blvd Ste A</t>
  </si>
  <si>
    <t xml:space="preserve">Lafayette</t>
  </si>
  <si>
    <t xml:space="preserve">Pierce Mike</t>
  </si>
  <si>
    <t xml:space="preserve">61ba32fa9adef3d6ca38f045</t>
  </si>
  <si>
    <t xml:space="preserve">https://hub.spoton.com/merchants/61ba32fa9adef3d6ca38f045</t>
  </si>
  <si>
    <t xml:space="preserve">House of Prime Rib</t>
  </si>
  <si>
    <t xml:space="preserve">1906 Van Ness Ave</t>
  </si>
  <si>
    <t xml:space="preserve">train  5/9 onsite</t>
  </si>
  <si>
    <t xml:space="preserve">Alden Rich</t>
  </si>
  <si>
    <t xml:space="preserve">6206f25324b4c4316ec485ea</t>
  </si>
  <si>
    <t xml:space="preserve">https://hub.spoton.com/merchants/6206f25324b4c4316ec485ea</t>
  </si>
  <si>
    <t xml:space="preserve">Indie Superette</t>
  </si>
  <si>
    <t xml:space="preserve">3060 Fillmore St</t>
  </si>
  <si>
    <t xml:space="preserve">Ouellette Chrissy</t>
  </si>
  <si>
    <t xml:space="preserve">60ac2e8b9adef39ed82af636</t>
  </si>
  <si>
    <t xml:space="preserve">https://hub.spoton.com/merchants/60ac2e8b9adef39ed82af636</t>
  </si>
  <si>
    <t xml:space="preserve">Insalata's Restaurant</t>
  </si>
  <si>
    <t xml:space="preserve">120 Sir Francis Drake Blvd</t>
  </si>
  <si>
    <t xml:space="preserve">Kelly Doug</t>
  </si>
  <si>
    <t xml:space="preserve">6250c3df24b4c46aa6d0679f</t>
  </si>
  <si>
    <t xml:space="preserve">https://hub.spoton.com/merchants/6250c3df24b4c46aa6d0679f</t>
  </si>
  <si>
    <t xml:space="preserve">618 Main St</t>
  </si>
  <si>
    <t xml:space="preserve">Watsonville</t>
  </si>
  <si>
    <t xml:space="preserve">Loza Delfina</t>
  </si>
  <si>
    <t xml:space="preserve">60ccc8749adef3696bc9ab1a</t>
  </si>
  <si>
    <t xml:space="preserve">https://hub.spoton.com/merchants/60ccc8749adef3696bc9ab1a</t>
  </si>
  <si>
    <t xml:space="preserve">Jantz Cafe &amp; Bakery</t>
  </si>
  <si>
    <t xml:space="preserve">987 Bellevue Rd</t>
  </si>
  <si>
    <t xml:space="preserve">Atwater</t>
  </si>
  <si>
    <t xml:space="preserve">6268671324b4c415467be58b</t>
  </si>
  <si>
    <t xml:space="preserve">https://hub.spoton.com/merchants/6268671324b4c415467be58b</t>
  </si>
  <si>
    <t xml:space="preserve">Juice Joint Mexican Deli</t>
  </si>
  <si>
    <t xml:space="preserve">332 Frank H Ogawa Plz</t>
  </si>
  <si>
    <t xml:space="preserve">Oakland</t>
  </si>
  <si>
    <t xml:space="preserve">620af69124b4c472899427e1</t>
  </si>
  <si>
    <t xml:space="preserve">https://hub.spoton.com/merchants/620af69124b4c472899427e1</t>
  </si>
  <si>
    <t xml:space="preserve">Lefty's Grill</t>
  </si>
  <si>
    <t xml:space="preserve">101 Broad St</t>
  </si>
  <si>
    <t xml:space="preserve">Nevada City</t>
  </si>
  <si>
    <t xml:space="preserve">60ae9dbe9adef3d47d721b40</t>
  </si>
  <si>
    <t xml:space="preserve">https://hub.spoton.com/merchants/60ae9dbe9adef3d47d721b40</t>
  </si>
  <si>
    <t xml:space="preserve">Lefty's Taco House</t>
  </si>
  <si>
    <t xml:space="preserve">840 E Main St</t>
  </si>
  <si>
    <t xml:space="preserve">Grass Valley</t>
  </si>
  <si>
    <t xml:space="preserve">60ae9aec9adef3b2c4a2f1b5</t>
  </si>
  <si>
    <t xml:space="preserve">https://hub.spoton.com/merchants/60ae9aec9adef3b2c4a2f1b5</t>
  </si>
  <si>
    <t xml:space="preserve">Los Hermanos</t>
  </si>
  <si>
    <t xml:space="preserve">2026 Chestnut St</t>
  </si>
  <si>
    <t xml:space="preserve">61ccea9e24b4c46d8acbc9c2</t>
  </si>
  <si>
    <t xml:space="preserve">https://hub.spoton.com/merchants/61ccea9e24b4c46d8acbc9c2</t>
  </si>
  <si>
    <t xml:space="preserve">Mamma Mia's</t>
  </si>
  <si>
    <t xml:space="preserve">275 E Dunne Ave</t>
  </si>
  <si>
    <t xml:space="preserve">Morgan Hill</t>
  </si>
  <si>
    <t xml:space="preserve">LaBonte - Retail Chris</t>
  </si>
  <si>
    <t xml:space="preserve">623e34d59adef3def6fe8dce</t>
  </si>
  <si>
    <t xml:space="preserve">https://hub.spoton.com/merchants/623e34d59adef3def6fe8dce</t>
  </si>
  <si>
    <t xml:space="preserve">Manor Grill</t>
  </si>
  <si>
    <t xml:space="preserve">526 Manor Blvd</t>
  </si>
  <si>
    <t xml:space="preserve">Lefour Alexandre</t>
  </si>
  <si>
    <t xml:space="preserve">62705b5224b4c46662ee37e4</t>
  </si>
  <si>
    <t xml:space="preserve">https://hub.spoton.com/merchants/62705b5224b4c46662ee37e4</t>
  </si>
  <si>
    <t xml:space="preserve">Margarita's Bar &amp; Grill</t>
  </si>
  <si>
    <t xml:space="preserve">411 Vineyard Blvd</t>
  </si>
  <si>
    <t xml:space="preserve">Valtierra Frank</t>
  </si>
  <si>
    <t xml:space="preserve">620c2d0c24b4c447b52ad959</t>
  </si>
  <si>
    <t xml:space="preserve">https://hub.spoton.com/merchants/620c2d0c24b4c447b52ad959</t>
  </si>
  <si>
    <t xml:space="preserve">Mia</t>
  </si>
  <si>
    <t xml:space="preserve">439 Water St</t>
  </si>
  <si>
    <t xml:space="preserve">61fd90b624b4c46b630090f0</t>
  </si>
  <si>
    <t xml:space="preserve">https://hub.spoton.com/merchants/61fd90b624b4c46b630090f0</t>
  </si>
  <si>
    <t xml:space="preserve">Michael's Pizza Bar &amp; Grill</t>
  </si>
  <si>
    <t xml:space="preserve">500 N Carpenter Rd</t>
  </si>
  <si>
    <t xml:space="preserve">Modesto</t>
  </si>
  <si>
    <t xml:space="preserve">626c886c24b4c4214b747da3</t>
  </si>
  <si>
    <t xml:space="preserve">https://hub.spoton.com/merchants/626c886c24b4c4214b747da3</t>
  </si>
  <si>
    <t xml:space="preserve">Mr. Pho</t>
  </si>
  <si>
    <t xml:space="preserve">3360 N State Highway 59 Ste D</t>
  </si>
  <si>
    <t xml:space="preserve">Merced</t>
  </si>
  <si>
    <t xml:space="preserve">62057de124b4c43ed9e750b9</t>
  </si>
  <si>
    <t xml:space="preserve">https://hub.spoton.com/merchants/62057de124b4c43ed9e750b9</t>
  </si>
  <si>
    <t xml:space="preserve">Myth Taverna &amp; Lounge</t>
  </si>
  <si>
    <t xml:space="preserve">152 Post St</t>
  </si>
  <si>
    <t xml:space="preserve">Allen Kira</t>
  </si>
  <si>
    <t xml:space="preserve">624c768424b4c44e530069fa</t>
  </si>
  <si>
    <t xml:space="preserve">https://hub.spoton.com/merchants/624c768424b4c44e530069fa</t>
  </si>
  <si>
    <t xml:space="preserve">Naan n Curry - San Bruno</t>
  </si>
  <si>
    <t xml:space="preserve">1150 El Camino Real Ste 210</t>
  </si>
  <si>
    <t xml:space="preserve">San Bruno</t>
  </si>
  <si>
    <t xml:space="preserve">62477a2a24b4c4759f3ab634</t>
  </si>
  <si>
    <t xml:space="preserve">https://hub.spoton.com/merchants/62477a2a24b4c4759f3ab634</t>
  </si>
  <si>
    <t xml:space="preserve">Neceâ€™s GF</t>
  </si>
  <si>
    <t xml:space="preserve">25 Soledad Dr</t>
  </si>
  <si>
    <t xml:space="preserve">Monterey</t>
  </si>
  <si>
    <t xml:space="preserve">6254559424b4c45b6dc88cb7</t>
  </si>
  <si>
    <t xml:space="preserve">https://hub.spoton.com/merchants/6254559424b4c45b6dc88cb7</t>
  </si>
  <si>
    <t xml:space="preserve">Pacific St Cafe</t>
  </si>
  <si>
    <t xml:space="preserve">301 Lincoln St</t>
  </si>
  <si>
    <t xml:space="preserve">Roseville</t>
  </si>
  <si>
    <t xml:space="preserve">62228d0b24b4c47ce993f825</t>
  </si>
  <si>
    <t xml:space="preserve">https://hub.spoton.com/merchants/62228d0b24b4c47ce993f825</t>
  </si>
  <si>
    <t xml:space="preserve">Palm House</t>
  </si>
  <si>
    <t xml:space="preserve">2032 Union St</t>
  </si>
  <si>
    <t xml:space="preserve">62434e4124b4c45297a9b1c0</t>
  </si>
  <si>
    <t xml:space="preserve">https://hub.spoton.com/merchants/62434e4124b4c45297a9b1c0</t>
  </si>
  <si>
    <t xml:space="preserve">Pho La Sen</t>
  </si>
  <si>
    <t xml:space="preserve">2089 E 14th St Ste A</t>
  </si>
  <si>
    <t xml:space="preserve">Truong Minh</t>
  </si>
  <si>
    <t xml:space="preserve">627307f424b4c40f6dd7577e</t>
  </si>
  <si>
    <t xml:space="preserve">https://hub.spoton.com/merchants/627307f424b4c40f6dd7577e</t>
  </si>
  <si>
    <t xml:space="preserve">Pitch and Fiddle Irish Pub - Fair Oaks</t>
  </si>
  <si>
    <t xml:space="preserve">8525 Madison Ave Ste 126</t>
  </si>
  <si>
    <t xml:space="preserve">Fair Oaks</t>
  </si>
  <si>
    <t xml:space="preserve">620a8f4324b4c42b00afde36</t>
  </si>
  <si>
    <t xml:space="preserve">https://hub.spoton.com/merchants/620a8f4324b4c42b00afde36</t>
  </si>
  <si>
    <t xml:space="preserve">Polenteria</t>
  </si>
  <si>
    <t xml:space="preserve">10 Victory Ln</t>
  </si>
  <si>
    <t xml:space="preserve">Los Gatos</t>
  </si>
  <si>
    <t xml:space="preserve">626c6dba24b4c41b5f6c0422</t>
  </si>
  <si>
    <t xml:space="preserve">https://hub.spoton.com/merchants/626c6dba24b4c41b5f6c0422</t>
  </si>
  <si>
    <t xml:space="preserve">Rail Sports Bar and Club</t>
  </si>
  <si>
    <t xml:space="preserve">612 El Camino Real</t>
  </si>
  <si>
    <t xml:space="preserve">San Carlos</t>
  </si>
  <si>
    <t xml:space="preserve">Ellison Michael</t>
  </si>
  <si>
    <t xml:space="preserve">609484eb24b4c47d64715f7a</t>
  </si>
  <si>
    <t xml:space="preserve">https://hub.spoton.com/merchants/609484eb24b4c47d64715f7a</t>
  </si>
  <si>
    <t xml:space="preserve">Raja Indian Cuisine</t>
  </si>
  <si>
    <t xml:space="preserve">1275 W Winton Ave</t>
  </si>
  <si>
    <t xml:space="preserve">Hayward</t>
  </si>
  <si>
    <t xml:space="preserve">61d34cde9adef3b6b45b2e4f</t>
  </si>
  <si>
    <t xml:space="preserve">https://hub.spoton.com/merchants/61d34cde9adef3b6b45b2e4f</t>
  </si>
  <si>
    <t xml:space="preserve">31853 Alvarado Blvd</t>
  </si>
  <si>
    <t xml:space="preserve">Union City</t>
  </si>
  <si>
    <t xml:space="preserve">61d34ccc9adef3b6b45b2e45</t>
  </si>
  <si>
    <t xml:space="preserve">https://hub.spoton.com/merchants/61d34ccc9adef3b6b45b2e45</t>
  </si>
  <si>
    <t xml:space="preserve">Roadhouse Cuisine</t>
  </si>
  <si>
    <t xml:space="preserve">4200 Redwood Hwy</t>
  </si>
  <si>
    <t xml:space="preserve">Barrera Berna-Liza</t>
  </si>
  <si>
    <t xml:space="preserve">6247822f24b4c4792ca0fc5f</t>
  </si>
  <si>
    <t xml:space="preserve">https://hub.spoton.com/merchants/6247822f24b4c4792ca0fc5f</t>
  </si>
  <si>
    <t xml:space="preserve">Rubys + Roses</t>
  </si>
  <si>
    <t xml:space="preserve">855 Main St # 100</t>
  </si>
  <si>
    <t xml:space="preserve">617c3ef69adef34697caeda8</t>
  </si>
  <si>
    <t xml:space="preserve">https://hub.spoton.com/merchants/617c3ef69adef34697caeda8</t>
  </si>
  <si>
    <t xml:space="preserve">Secret Garden Restaurant &amp; Lounge</t>
  </si>
  <si>
    <t xml:space="preserve">2401 E Orangeburg Ave Ste 20</t>
  </si>
  <si>
    <t xml:space="preserve">625889a09adef38d95ed00e0</t>
  </si>
  <si>
    <t xml:space="preserve">https://hub.spoton.com/merchants/625889a09adef38d95ed00e0</t>
  </si>
  <si>
    <t xml:space="preserve">Self Made Billiards &amp; Taqueria</t>
  </si>
  <si>
    <t xml:space="preserve">14642 Lakeshore Dr</t>
  </si>
  <si>
    <t xml:space="preserve">Clearlake</t>
  </si>
  <si>
    <t xml:space="preserve">61ba891024b4c455215a6305</t>
  </si>
  <si>
    <t xml:space="preserve">https://hub.spoton.com/merchants/61ba891024b4c455215a6305</t>
  </si>
  <si>
    <t xml:space="preserve">361 California Dr</t>
  </si>
  <si>
    <t xml:space="preserve">Burlingame</t>
  </si>
  <si>
    <t xml:space="preserve">6065fcca9adef3d6ab7a6643</t>
  </si>
  <si>
    <t xml:space="preserve">https://hub.spoton.com/merchants/6065fcca9adef3d6ab7a6643</t>
  </si>
  <si>
    <t xml:space="preserve">The Dorian</t>
  </si>
  <si>
    <t xml:space="preserve">2001 Chestnut St</t>
  </si>
  <si>
    <t xml:space="preserve">6244d70024b4c4404424baac</t>
  </si>
  <si>
    <t xml:space="preserve">https://hub.spoton.com/merchants/6244d70024b4c4404424baac</t>
  </si>
  <si>
    <t xml:space="preserve">The Farmers Union</t>
  </si>
  <si>
    <t xml:space="preserve">151 W Santa Clara St</t>
  </si>
  <si>
    <t xml:space="preserve">61d5d0189adef3e7d980ef33</t>
  </si>
  <si>
    <t xml:space="preserve">https://hub.spoton.com/merchants/61d5d0189adef3e7d980ef33</t>
  </si>
  <si>
    <t xml:space="preserve">The Golden Squirrel</t>
  </si>
  <si>
    <t xml:space="preserve">5940 College Ave</t>
  </si>
  <si>
    <t xml:space="preserve">624c868024b4c4550e23bd5e</t>
  </si>
  <si>
    <t xml:space="preserve">https://hub.spoton.com/merchants/624c868024b4c4550e23bd5e</t>
  </si>
  <si>
    <t xml:space="preserve">The Iron Bulldog</t>
  </si>
  <si>
    <t xml:space="preserve">303 Iron Point Rd</t>
  </si>
  <si>
    <t xml:space="preserve">Lively Bryce</t>
  </si>
  <si>
    <t xml:space="preserve">627056389adef31663768810</t>
  </si>
  <si>
    <t xml:space="preserve">https://hub.spoton.com/merchants/627056389adef31663768810</t>
  </si>
  <si>
    <t xml:space="preserve">The Patio by Alexander's Steakhouse</t>
  </si>
  <si>
    <t xml:space="preserve">680 Folsom St</t>
  </si>
  <si>
    <t xml:space="preserve">6123ef1424b4c46a4c9e7f77</t>
  </si>
  <si>
    <t xml:space="preserve">https://hub.spoton.com/merchants/6123ef1424b4c46a4c9e7f77</t>
  </si>
  <si>
    <t xml:space="preserve">The Sea by Alexander's Steakhouse</t>
  </si>
  <si>
    <t xml:space="preserve">4269 El Camino Real</t>
  </si>
  <si>
    <t xml:space="preserve">Palo Alto</t>
  </si>
  <si>
    <t xml:space="preserve">6123efd224b4c47617dcf4f4</t>
  </si>
  <si>
    <t xml:space="preserve">https://hub.spoton.com/merchants/6123efd224b4c47617dcf4f4</t>
  </si>
  <si>
    <t xml:space="preserve">Toast Restaurant</t>
  </si>
  <si>
    <t xml:space="preserve">5800 Nave Dr</t>
  </si>
  <si>
    <t xml:space="preserve">Novato</t>
  </si>
  <si>
    <t xml:space="preserve">61a963e824b4c429b026dbba</t>
  </si>
  <si>
    <t xml:space="preserve">https://hub.spoton.com/merchants/61a963e824b4c429b026dbba</t>
  </si>
  <si>
    <t xml:space="preserve">Trade Rite Market - Bacalhau Grill</t>
  </si>
  <si>
    <t xml:space="preserve">1555 Alum Rock Ave</t>
  </si>
  <si>
    <t xml:space="preserve">61c9ec889adef34f58f9e022</t>
  </si>
  <si>
    <t xml:space="preserve">https://hub.spoton.com/merchants/61c9ec889adef34f58f9e022</t>
  </si>
  <si>
    <t xml:space="preserve">Trattoria Matrone</t>
  </si>
  <si>
    <t xml:space="preserve">1058 Horizon Dr</t>
  </si>
  <si>
    <t xml:space="preserve">Fairfield</t>
  </si>
  <si>
    <t xml:space="preserve">White Brittney</t>
  </si>
  <si>
    <t xml:space="preserve">62351b7524b4c40a89990d74</t>
  </si>
  <si>
    <t xml:space="preserve">https://hub.spoton.com/merchants/62351b7524b4c40a89990d74</t>
  </si>
  <si>
    <t xml:space="preserve">T's</t>
  </si>
  <si>
    <t xml:space="preserve">16828 Meekland Ave</t>
  </si>
  <si>
    <t xml:space="preserve">San Lorenzo</t>
  </si>
  <si>
    <t xml:space="preserve">624751909adef31032b22fb3</t>
  </si>
  <si>
    <t xml:space="preserve">https://hub.spoton.com/merchants/624751909adef31032b22fb3</t>
  </si>
  <si>
    <t xml:space="preserve">*** on hold  **</t>
  </si>
  <si>
    <t xml:space="preserve">101 Restaurant &amp; Bar FT1</t>
  </si>
  <si>
    <t xml:space="preserve">125 Terminal Ct Ste 44</t>
  </si>
  <si>
    <t xml:space="preserve">South San Francisco</t>
  </si>
  <si>
    <t xml:space="preserve">Smith William (Bill)</t>
  </si>
  <si>
    <t xml:space="preserve">606f2c3324b4c474fda26494</t>
  </si>
  <si>
    <t xml:space="preserve">https://hub.spoton.com/merchants/606f2c3324b4c474fda26494</t>
  </si>
  <si>
    <t xml:space="preserve">101 Restaurant &amp; Bar FT2</t>
  </si>
  <si>
    <t xml:space="preserve">606f2ce824b4c46f8a75699c</t>
  </si>
  <si>
    <t xml:space="preserve">https://hub.spoton.com/merchants/606f2ce824b4c46f8a75699c</t>
  </si>
  <si>
    <t xml:space="preserve">Alexander's Patisserie</t>
  </si>
  <si>
    <t xml:space="preserve">209 Castro St</t>
  </si>
  <si>
    <t xml:space="preserve">Mountain View</t>
  </si>
  <si>
    <t xml:space="preserve">6123ef2c24b4c47617dcf4ab</t>
  </si>
  <si>
    <t xml:space="preserve">https://hub.spoton.com/merchants/6123ef2c24b4c47617dcf4ab</t>
  </si>
  <si>
    <t xml:space="preserve">Alexander's Steakhouse- San Fran</t>
  </si>
  <si>
    <t xml:space="preserve">448 Brannan St</t>
  </si>
  <si>
    <t xml:space="preserve">6123f09a24b4c477fef97eb0</t>
  </si>
  <si>
    <t xml:space="preserve">https://hub.spoton.com/merchants/6123f09a24b4c477fef97eb0</t>
  </si>
  <si>
    <t xml:space="preserve">8080 Santa Teresa Blvd</t>
  </si>
  <si>
    <t xml:space="preserve">Gilroy</t>
  </si>
  <si>
    <t xml:space="preserve">Hernandez (Ascend Payments Systems) James</t>
  </si>
  <si>
    <t xml:space="preserve">60f7671d9adef30bf5d60e0e</t>
  </si>
  <si>
    <t xml:space="preserve">https://hub.spoton.com/merchants/60f7671d9adef30bf5d60e0e</t>
  </si>
  <si>
    <t xml:space="preserve">Yerbani Bakery</t>
  </si>
  <si>
    <t xml:space="preserve">901 N Carpenter Rd Ste 18</t>
  </si>
  <si>
    <t xml:space="preserve">61a80ee69adef3a04f021879</t>
  </si>
  <si>
    <t xml:space="preserve">https://hub.spoton.com/merchants/61a80ee69adef3a04f021879</t>
  </si>
  <si>
    <t xml:space="preserve">46350 Mission Blvd</t>
  </si>
  <si>
    <t xml:space="preserve">Fremont</t>
  </si>
  <si>
    <t xml:space="preserve">Rojas Chris</t>
  </si>
  <si>
    <t xml:space="preserve">607ef2ed9adef35746e5309c</t>
  </si>
  <si>
    <t xml:space="preserve">https://hub.spoton.com/merchants/607ef2ed9adef35746e5309c</t>
  </si>
  <si>
    <t xml:space="preserve">ONE65 Patisserie</t>
  </si>
  <si>
    <t xml:space="preserve">165 Ofarrell St</t>
  </si>
  <si>
    <t xml:space="preserve">6123f02f9adef31fdae408e0</t>
  </si>
  <si>
    <t xml:space="preserve">https://hub.spoton.com/merchants/6123f02f9adef31fdae408e0</t>
  </si>
  <si>
    <t xml:space="preserve">ONE65 San Francisco</t>
  </si>
  <si>
    <t xml:space="preserve">6123f05a9adef368e55054c9</t>
  </si>
  <si>
    <t xml:space="preserve">https://hub.spoton.com/merchants/6123f05a9adef368e55054c9</t>
  </si>
  <si>
    <t xml:space="preserve">High Tech Burrito - Alamo</t>
  </si>
  <si>
    <t xml:space="preserve">120A Alamo Plaza</t>
  </si>
  <si>
    <t xml:space="preserve">Alamo</t>
  </si>
  <si>
    <t xml:space="preserve">626f23e224b4c4782b4d94c5</t>
  </si>
  <si>
    <t xml:space="preserve">https://hub.spoton.com/merchants/626f23e224b4c4782b4d94c5</t>
  </si>
  <si>
    <t xml:space="preserve">High Tech Burrito - Danville</t>
  </si>
  <si>
    <t xml:space="preserve">3452 Camino Tassajara</t>
  </si>
  <si>
    <t xml:space="preserve">626ed5c89adef3b3fff9d047</t>
  </si>
  <si>
    <t xml:space="preserve">https://hub.spoton.com/merchants/626ed5c89adef3b3fff9d047</t>
  </si>
  <si>
    <t xml:space="preserve">High Tech Burrito - San Anselmo</t>
  </si>
  <si>
    <t xml:space="preserve">914 A Sir Frances Drake Blvd</t>
  </si>
  <si>
    <t xml:space="preserve">626ed2c39adef3b3fff9cffb</t>
  </si>
  <si>
    <t xml:space="preserve">https://hub.spoton.com/merchants/626ed2c39adef3b3fff9cffb</t>
  </si>
  <si>
    <t xml:space="preserve">High Tech Burrito - Walnut Creek</t>
  </si>
  <si>
    <t xml:space="preserve">1815-B Ygnacio Valley Rd</t>
  </si>
  <si>
    <t xml:space="preserve">Walnut Creek</t>
  </si>
  <si>
    <t xml:space="preserve">626f205b9adef389f78041f4</t>
  </si>
  <si>
    <t xml:space="preserve">https://hub.spoton.com/merchants/626f205b9adef389f78041f4</t>
  </si>
  <si>
    <t xml:space="preserve">Napario Cafe</t>
  </si>
  <si>
    <t xml:space="preserve">943 Water St</t>
  </si>
  <si>
    <t xml:space="preserve">61b0e03624b4c43ad9138f5b</t>
  </si>
  <si>
    <t xml:space="preserve">https://hub.spoton.com/merchants/61b0e03624b4c43ad9138f5b</t>
  </si>
  <si>
    <t xml:space="preserve">Crab House Monterey</t>
  </si>
  <si>
    <t xml:space="preserve">60 Fishermans Wharf # 1</t>
  </si>
  <si>
    <t xml:space="preserve">6080b8889adef3ad9f66844f</t>
  </si>
  <si>
    <t xml:space="preserve">https://hub.spoton.com/merchants/6080b8889adef3ad9f66844f</t>
  </si>
  <si>
    <t xml:space="preserve">Hard Water</t>
  </si>
  <si>
    <t xml:space="preserve">3 Pier Ste 102</t>
  </si>
  <si>
    <t xml:space="preserve">6185a2c424b4c467fe9caa82</t>
  </si>
  <si>
    <t xml:space="preserve">https://hub.spoton.com/merchants/6185a2c424b4c467fe9caa82</t>
  </si>
  <si>
    <t xml:space="preserve">Date</t>
  </si>
  <si>
    <t xml:space="preserve">Acct</t>
  </si>
  <si>
    <t xml:space="preserve">Sell Date</t>
  </si>
  <si>
    <t xml:space="preserve">SF</t>
  </si>
  <si>
    <t xml:space="preserve">Blind Pig</t>
  </si>
  <si>
    <t xml:space="preserve">sent email</t>
  </si>
  <si>
    <t xml:space="preserve">Ocreanview Diner</t>
  </si>
  <si>
    <t xml:space="preserve">El Burro Veloz</t>
  </si>
  <si>
    <t xml:space="preserve">Martinez</t>
  </si>
  <si>
    <t xml:space="preserve">Berekeley</t>
  </si>
  <si>
    <t xml:space="preserve">Naan &amp; Curry</t>
  </si>
  <si>
    <t xml:space="preserve">Juice Joint</t>
  </si>
  <si>
    <t xml:space="preserve">Asian Box- SFO</t>
  </si>
  <si>
    <t xml:space="preserve">SFO</t>
  </si>
  <si>
    <t xml:space="preserve">Ocean Grill</t>
  </si>
  <si>
    <t xml:space="preserve">Avila Beach</t>
  </si>
  <si>
    <t xml:space="preserve">Craft Roots</t>
  </si>
  <si>
    <t xml:space="preserve">Oasis Wine Lounge</t>
  </si>
  <si>
    <t xml:space="preserve">happy with current supplier</t>
  </si>
  <si>
    <t xml:space="preserve">Li Li's Hawaiian BBQ &amp; Poke Bowls</t>
  </si>
  <si>
    <t xml:space="preserve">Trade Winds</t>
  </si>
  <si>
    <t xml:space="preserve">Cotati</t>
  </si>
  <si>
    <t xml:space="preserve">Stamp Bar &amp; Grill</t>
  </si>
  <si>
    <t xml:space="preserve">Talavera Cocina Mexicana</t>
  </si>
  <si>
    <t xml:space="preserve">Little Saint</t>
  </si>
  <si>
    <t xml:space="preserve">Healdsburg</t>
  </si>
  <si>
    <t xml:space="preserve">Kicks Sports &amp; Grill</t>
  </si>
  <si>
    <t xml:space="preserve">Bonita Taqueria - POLK</t>
  </si>
  <si>
    <t xml:space="preserve">Distrito Federal</t>
  </si>
  <si>
    <t xml:space="preserve">Campbell</t>
  </si>
  <si>
    <t xml:space="preserve">Chelinos Mexican Restaurant</t>
  </si>
  <si>
    <t xml:space="preserve">contacted cb set</t>
  </si>
  <si>
    <t xml:space="preserve">Sabella &amp; La Torre</t>
  </si>
  <si>
    <t xml:space="preserve">Achillies By The Sea</t>
  </si>
  <si>
    <t xml:space="preserve">Santa Cruz</t>
  </si>
  <si>
    <t xml:space="preserve">Miramar Beach Restaurant</t>
  </si>
  <si>
    <t xml:space="preserve">Half Moon Bay</t>
  </si>
  <si>
    <t xml:space="preserve">Donato Enoteca</t>
  </si>
  <si>
    <t xml:space="preserve">Pork Store Cafe Valencia</t>
  </si>
  <si>
    <t xml:space="preserve">Sasa</t>
  </si>
  <si>
    <t xml:space="preserve">Papa's Place</t>
  </si>
  <si>
    <t xml:space="preserve">Concord</t>
  </si>
  <si>
    <t xml:space="preserve">Jalisco's</t>
  </si>
  <si>
    <t xml:space="preserve">Barbara's Fish Trap</t>
  </si>
  <si>
    <t xml:space="preserve">Dos Culturas</t>
  </si>
  <si>
    <t xml:space="preserve">Sausalito</t>
  </si>
  <si>
    <t xml:space="preserve">South S.F.</t>
  </si>
  <si>
    <t xml:space="preserve">Fort Bragg</t>
  </si>
  <si>
    <t xml:space="preserve">Livermore</t>
  </si>
  <si>
    <t xml:space="preserve">ordered</t>
  </si>
  <si>
    <t xml:space="preserve">Ace Wasabi's Rock N' Roll Sushi</t>
  </si>
  <si>
    <t xml:space="preserve">Richmond</t>
  </si>
  <si>
    <t xml:space="preserve">Rohnert Park</t>
  </si>
  <si>
    <t xml:space="preserve">A Matter of Taste</t>
  </si>
  <si>
    <t xml:space="preserve">Ripon </t>
  </si>
  <si>
    <t xml:space="preserve">White Rabbit- Win Win</t>
  </si>
  <si>
    <t xml:space="preserve">Tahoe</t>
  </si>
  <si>
    <t xml:space="preserve">18th Street Commissary</t>
  </si>
  <si>
    <t xml:space="preserve">Giorgio's Italian &amp; Pizza </t>
  </si>
  <si>
    <t xml:space="preserve">Milpitas</t>
  </si>
  <si>
    <t xml:space="preserve">Centro Pizza  </t>
  </si>
  <si>
    <t xml:space="preserve">Blue Gingko  </t>
  </si>
  <si>
    <t xml:space="preserve">Slanted Door San Ramon  </t>
  </si>
  <si>
    <t xml:space="preserve">San Ramon</t>
  </si>
  <si>
    <t xml:space="preserve">Rabalais Bistro  </t>
  </si>
  <si>
    <t xml:space="preserve">Santa Paula</t>
  </si>
  <si>
    <t xml:space="preserve">Rocklin</t>
  </si>
  <si>
    <t xml:space="preserve">Woodland</t>
  </si>
  <si>
    <t xml:space="preserve">Elk Grove</t>
  </si>
  <si>
    <t xml:space="preserve">Turlock</t>
  </si>
  <si>
    <t xml:space="preserve">Citrus Heights</t>
  </si>
  <si>
    <t xml:space="preserve">Dublin</t>
  </si>
  <si>
    <t xml:space="preserve">Trailblazer Craft Pizza &amp; Brews  </t>
  </si>
  <si>
    <t xml:space="preserve">Salt and Pepper  </t>
  </si>
  <si>
    <t xml:space="preserve">Tiburon</t>
  </si>
  <si>
    <t xml:space="preserve">San Fran</t>
  </si>
  <si>
    <t xml:space="preserve">Fairfax</t>
  </si>
  <si>
    <t xml:space="preserve">Manteca</t>
  </si>
  <si>
    <t xml:space="preserve">AK Kitchen</t>
  </si>
  <si>
    <t xml:space="preserve">A Sweet Affair Bakery</t>
  </si>
  <si>
    <t xml:space="preserve">El Cerrito</t>
  </si>
  <si>
    <t xml:space="preserve">Hercules</t>
  </si>
  <si>
    <t xml:space="preserve">Alameda</t>
  </si>
  <si>
    <t xml:space="preserve">Sonoma</t>
  </si>
  <si>
    <t xml:space="preserve">Cupertino</t>
  </si>
  <si>
    <t xml:space="preserve">Guerneville</t>
  </si>
  <si>
    <t xml:space="preserve">Cambria</t>
  </si>
  <si>
    <t xml:space="preserve">Valley Spr.</t>
  </si>
  <si>
    <t xml:space="preserve">77 Chinese &amp; Vietnamese</t>
  </si>
  <si>
    <t xml:space="preserve">Santa Rose</t>
  </si>
  <si>
    <t xml:space="preserve">SF-Post</t>
  </si>
  <si>
    <t xml:space="preserve">Mill Valley</t>
  </si>
  <si>
    <t xml:space="preserve">Orinda</t>
  </si>
  <si>
    <t xml:space="preserve">SF- Fulton</t>
  </si>
  <si>
    <t xml:space="preserve">SF- Marina</t>
  </si>
  <si>
    <t xml:space="preserve">Montara (HMB)</t>
  </si>
  <si>
    <t xml:space="preserve">101 Restaurant &amp; Bar</t>
  </si>
  <si>
    <t xml:space="preserve">Ripon(near stockton)</t>
  </si>
  <si>
    <t xml:space="preserve">Marysville</t>
  </si>
  <si>
    <t xml:space="preserve">SF-Geary</t>
  </si>
  <si>
    <t xml:space="preserve">Los Banos</t>
  </si>
  <si>
    <t xml:space="preserve">SF- 2 Townsend</t>
  </si>
  <si>
    <t xml:space="preserve">SF-Valencia</t>
  </si>
  <si>
    <t xml:space="preserve">Sf- 24th</t>
  </si>
  <si>
    <t xml:space="preserve">Dinuba</t>
  </si>
  <si>
    <t xml:space="preserve">Larkspur</t>
  </si>
  <si>
    <t xml:space="preserve">Vacaville</t>
  </si>
  <si>
    <t xml:space="preserve">Fresno</t>
  </si>
  <si>
    <t xml:space="preserve">McClellan</t>
  </si>
  <si>
    <t xml:space="preserve">Brentwood</t>
  </si>
  <si>
    <t xml:space="preserve">SF-San Bruno Ave</t>
  </si>
  <si>
    <t xml:space="preserve">SF- Baker</t>
  </si>
  <si>
    <t xml:space="preserve">Bay Point</t>
  </si>
  <si>
    <t xml:space="preserve">Auburn</t>
  </si>
  <si>
    <t xml:space="preserve">no longer spot on customer</t>
  </si>
  <si>
    <t xml:space="preserve">Agave-Oakland</t>
  </si>
  <si>
    <t xml:space="preserve">Shari</t>
  </si>
  <si>
    <t xml:space="preserve">Ursula</t>
  </si>
  <si>
    <t xml:space="preserve">Jill</t>
  </si>
  <si>
    <t xml:space="preserve">AYAWASKA INSTALL</t>
  </si>
  <si>
    <t xml:space="preserve">Kevin</t>
  </si>
  <si>
    <t xml:space="preserve">contacted Bijan</t>
  </si>
  <si>
    <t xml:space="preserve">Papas</t>
  </si>
  <si>
    <t xml:space="preserve">Contacted Brandi – sent out email</t>
  </si>
  <si>
    <t xml:space="preserve">White Ribbit</t>
  </si>
  <si>
    <t xml:space="preserve">Contacted client – Nima not interested</t>
  </si>
  <si>
    <t xml:space="preserve">contacted Sarai</t>
  </si>
  <si>
    <t xml:space="preserve">Matter of Time</t>
  </si>
  <si>
    <t xml:space="preserve">Do not contact</t>
  </si>
  <si>
    <t xml:space="preserve">Email sent</t>
  </si>
  <si>
    <t xml:space="preserve">Aurora</t>
  </si>
  <si>
    <t xml:space="preserve">Left messages for client</t>
  </si>
  <si>
    <t xml:space="preserve">Kicks Sports and Grill - HUB</t>
  </si>
  <si>
    <t xml:space="preserve">Orders</t>
  </si>
  <si>
    <t xml:space="preserve">Luna</t>
  </si>
  <si>
    <t xml:space="preserve">Auroura</t>
  </si>
  <si>
    <t xml:space="preserve">Reached out to client</t>
  </si>
  <si>
    <t xml:space="preserve">Distrito Federal - HUB</t>
  </si>
  <si>
    <t xml:space="preserve">Dos Culturas - HUB (Spanish) </t>
  </si>
  <si>
    <t xml:space="preserve">El Cuscatlan</t>
  </si>
  <si>
    <t xml:space="preserve">sent email to client</t>
  </si>
  <si>
    <t xml:space="preserve">Fogo de Minas Steakhouse - HUB</t>
  </si>
  <si>
    <t xml:space="preserve">Li Li's Hawaiian BBQ &amp; Poke Bowls - HUB</t>
  </si>
  <si>
    <t xml:space="preserve">Margarita's Bar &amp; Grill - HUB (Spanish)</t>
  </si>
  <si>
    <t xml:space="preserve">Oasis</t>
  </si>
  <si>
    <t xml:space="preserve">Stamp Bar &amp; Grill - HUB</t>
  </si>
  <si>
    <t xml:space="preserve">sent email to jonathansiu@alexanderssteakhouse.com</t>
  </si>
  <si>
    <t xml:space="preserve">sent email to Philip Yang</t>
  </si>
  <si>
    <t xml:space="preserve">Jalisco</t>
  </si>
  <si>
    <t xml:space="preserve">Sent email to Stella</t>
  </si>
  <si>
    <t xml:space="preserve">cannot locate in SO</t>
  </si>
  <si>
    <t xml:space="preserve">not contacted</t>
  </si>
  <si>
    <t xml:space="preserve">contacted client</t>
  </si>
  <si>
    <t xml:space="preserve">Jerry Downtown BBQ</t>
  </si>
  <si>
    <t xml:space="preserve">Momo’s</t>
  </si>
  <si>
    <t xml:space="preserve">Samaui Sushi</t>
  </si>
  <si>
    <t xml:space="preserve">Same as Troy Greek</t>
  </si>
  <si>
    <t xml:space="preserve">White Rabbit &amp; Donut Win Win</t>
  </si>
  <si>
    <t xml:space="preserve">Babette - HUB</t>
  </si>
  <si>
    <t xml:space="preserve">Mia - HUB</t>
  </si>
  <si>
    <t xml:space="preserve">Porque No? Tacos - HUB</t>
  </si>
  <si>
    <t xml:space="preserve">El Rancho Grande Taqueria - HUB</t>
  </si>
  <si>
    <t xml:space="preserve">Hasu Teriyaki &amp; Sushi - HUB</t>
  </si>
  <si>
    <t xml:space="preserve">Oceanview Diner - HUB</t>
  </si>
  <si>
    <t xml:space="preserve">Bonita Taqueria - POLK - HUB (VIP)</t>
  </si>
  <si>
    <t xml:space="preserve">Aji Limo Peruvian - HUB</t>
  </si>
  <si>
    <t xml:space="preserve">Star of India - HUB - Cancelled</t>
  </si>
  <si>
    <t xml:space="preserve">2 Star Market</t>
  </si>
  <si>
    <t xml:space="preserve">CASIO</t>
  </si>
  <si>
    <t xml:space="preserve">Qt-6600</t>
  </si>
  <si>
    <t xml:space="preserve">510-531-3576</t>
  </si>
  <si>
    <t xml:space="preserve">ALA</t>
  </si>
  <si>
    <t xml:space="preserve">2020 MacArthur Blvd</t>
  </si>
  <si>
    <t xml:space="preserve">Casio TE7000</t>
  </si>
  <si>
    <t xml:space="preserve">510-340-1366</t>
  </si>
  <si>
    <t xml:space="preserve">1140 Meadow Lane</t>
  </si>
  <si>
    <t xml:space="preserve">Dependu</t>
  </si>
  <si>
    <t xml:space="preserve">                      </t>
  </si>
  <si>
    <t xml:space="preserve">                       </t>
  </si>
  <si>
    <t xml:space="preserve">TE7000</t>
  </si>
  <si>
    <t xml:space="preserve">DL3616</t>
  </si>
  <si>
    <t xml:space="preserve">65th Street Market</t>
  </si>
  <si>
    <t xml:space="preserve">Sam4s ER260</t>
  </si>
  <si>
    <t xml:space="preserve">Murshed Adbul</t>
  </si>
  <si>
    <t xml:space="preserve">510-655-6838</t>
  </si>
  <si>
    <t xml:space="preserve">Emery</t>
  </si>
  <si>
    <t xml:space="preserve">6444 San Pablo Ave</t>
  </si>
  <si>
    <t xml:space="preserve">Emeryville</t>
  </si>
  <si>
    <t xml:space="preserve">6444 San Pablo Ave </t>
  </si>
  <si>
    <t xml:space="preserve">A Sweet Affair - California</t>
  </si>
  <si>
    <t xml:space="preserve">DD</t>
  </si>
  <si>
    <t xml:space="preserve">Spt4500</t>
  </si>
  <si>
    <t xml:space="preserve">Terry Babcock</t>
  </si>
  <si>
    <t xml:space="preserve">925-785-5931</t>
  </si>
  <si>
    <t xml:space="preserve">CC</t>
  </si>
  <si>
    <t xml:space="preserve">1991 N California Blvd</t>
  </si>
  <si>
    <t xml:space="preserve">asweetaffairbakery@usa.com</t>
  </si>
  <si>
    <t xml:space="preserve">idreamofaruba@gmail.com</t>
  </si>
  <si>
    <t xml:space="preserve">Sarah Torres -&gt;</t>
  </si>
  <si>
    <t xml:space="preserve">925-395-1695</t>
  </si>
  <si>
    <t xml:space="preserve">EMAIL IDREAM</t>
  </si>
  <si>
    <t xml:space="preserve">SPOT ON</t>
  </si>
  <si>
    <t xml:space="preserve">7 X 24</t>
  </si>
  <si>
    <t xml:space="preserve">1815 Ygnacio Valley Road Ste F</t>
  </si>
  <si>
    <t xml:space="preserve">bakerhot1@aol.com</t>
  </si>
  <si>
    <t xml:space="preserve">Terry-owner</t>
  </si>
  <si>
    <t xml:space="preserve">925-947-6000</t>
  </si>
  <si>
    <t xml:space="preserve">Agave - Healdsburg</t>
  </si>
  <si>
    <t xml:space="preserve">SUPPLY ONLY</t>
  </si>
  <si>
    <t xml:space="preserve">Octavio Diaz</t>
  </si>
  <si>
    <t xml:space="preserve">707-433-2411</t>
  </si>
  <si>
    <t xml:space="preserve">SON</t>
  </si>
  <si>
    <t xml:space="preserve">1063 Vine St</t>
  </si>
  <si>
    <t xml:space="preserve">daisy@merlobiz.com</t>
  </si>
  <si>
    <t xml:space="preserve">mail@merlobiz.com</t>
  </si>
  <si>
    <t xml:space="preserve">tishia@merlobiz.com</t>
  </si>
  <si>
    <t xml:space="preserve">Aguachiles El Tamarindo</t>
  </si>
  <si>
    <t xml:space="preserve">Edgar</t>
  </si>
  <si>
    <t xml:space="preserve">510-500-7552</t>
  </si>
  <si>
    <t xml:space="preserve">510-393-2242 cell</t>
  </si>
  <si>
    <t xml:space="preserve">3053 International Blvd</t>
  </si>
  <si>
    <t xml:space="preserve">eg333366@gmail.com</t>
  </si>
  <si>
    <t xml:space="preserve">Aji Limo Peruvian</t>
  </si>
  <si>
    <t xml:space="preserve">ME</t>
  </si>
  <si>
    <t xml:space="preserve">Max Lee</t>
  </si>
  <si>
    <t xml:space="preserve">Belmont</t>
  </si>
  <si>
    <t xml:space="preserve">1000 Sixth Ave</t>
  </si>
  <si>
    <t xml:space="preserve">max+6@wbnorcal.com</t>
  </si>
  <si>
    <t xml:space="preserve">Alberto's Mexican Food - San Bern</t>
  </si>
  <si>
    <t xml:space="preserve">MAITRE'D</t>
  </si>
  <si>
    <t xml:space="preserve">JS</t>
  </si>
  <si>
    <t xml:space="preserve">PT SP800</t>
  </si>
  <si>
    <t xml:space="preserve">909-379-2720</t>
  </si>
  <si>
    <t xml:space="preserve">San Bern</t>
  </si>
  <si>
    <t xml:space="preserve">1008 West Highland</t>
  </si>
  <si>
    <t xml:space="preserve">San Bernadino</t>
  </si>
  <si>
    <t xml:space="preserve">jesdanger@aol.com</t>
  </si>
  <si>
    <t xml:space="preserve"> </t>
  </si>
  <si>
    <t xml:space="preserve">909-822-5667</t>
  </si>
  <si>
    <t xml:space="preserve">SP800</t>
  </si>
  <si>
    <t xml:space="preserve">Alejandro's Taqueria - Sacramento</t>
  </si>
  <si>
    <t xml:space="preserve">Sam ER940 flat</t>
  </si>
  <si>
    <t xml:space="preserve">Luis</t>
  </si>
  <si>
    <t xml:space="preserve">916-459-0924</t>
  </si>
  <si>
    <t xml:space="preserve">SacCity</t>
  </si>
  <si>
    <t xml:space="preserve">911 K Street</t>
  </si>
  <si>
    <t xml:space="preserve">lbarr@sbcglobal.net</t>
  </si>
  <si>
    <t xml:space="preserve">1450/Sam4s ER940</t>
  </si>
  <si>
    <t xml:space="preserve">MB</t>
  </si>
  <si>
    <t xml:space="preserve">SC</t>
  </si>
  <si>
    <t xml:space="preserve">10330 N. Wolfe Road</t>
  </si>
  <si>
    <t xml:space="preserve">CHEFSTOUT@ALEXANDERSSTEAKHOUSE.COM</t>
  </si>
  <si>
    <t xml:space="preserve">accounting@alexandersteakhouse.com</t>
  </si>
  <si>
    <t xml:space="preserve">Jeff Stout</t>
  </si>
  <si>
    <t xml:space="preserve">510-589-7077</t>
  </si>
  <si>
    <t xml:space="preserve">erin</t>
  </si>
  <si>
    <t xml:space="preserve">408-446-2242</t>
  </si>
  <si>
    <t xml:space="preserve">10330 N. WOLFE ROAD</t>
  </si>
  <si>
    <t xml:space="preserve">SAM 260</t>
  </si>
  <si>
    <t xml:space="preserve">El Cerr</t>
  </si>
  <si>
    <t xml:space="preserve">3070 El Cerrito Plaza</t>
  </si>
  <si>
    <t xml:space="preserve">Alotta's Deli &amp; Catering</t>
  </si>
  <si>
    <t xml:space="preserve">Mike Mansch</t>
  </si>
  <si>
    <t xml:space="preserve">650-967-0299</t>
  </si>
  <si>
    <t xml:space="preserve">408-807-0575</t>
  </si>
  <si>
    <t xml:space="preserve">LosAltos</t>
  </si>
  <si>
    <t xml:space="preserve">2249 Grant Road</t>
  </si>
  <si>
    <t xml:space="preserve">Los Altos</t>
  </si>
  <si>
    <t xml:space="preserve">alottasdeli@aol.com</t>
  </si>
  <si>
    <t xml:space="preserve">Amal's Deli</t>
  </si>
  <si>
    <t xml:space="preserve">Rana</t>
  </si>
  <si>
    <t xml:space="preserve">415-227-3797</t>
  </si>
  <si>
    <t xml:space="preserve">1416 Haight St</t>
  </si>
  <si>
    <t xml:space="preserve">SAM4S ER260</t>
  </si>
  <si>
    <t xml:space="preserve">Marvin</t>
  </si>
  <si>
    <t xml:space="preserve">415-879-6670</t>
  </si>
  <si>
    <t xml:space="preserve">1559 S. Novato Blvd, Suite J</t>
  </si>
  <si>
    <t xml:space="preserve">1559 S. Novato Blvd</t>
  </si>
  <si>
    <t xml:space="preserve">Antiguas Café</t>
  </si>
  <si>
    <t xml:space="preserve">SG</t>
  </si>
  <si>
    <t xml:space="preserve">Sharp ER-407</t>
  </si>
  <si>
    <t xml:space="preserve">415-532-5012</t>
  </si>
  <si>
    <t xml:space="preserve">415-240-1137 cell Pablo</t>
  </si>
  <si>
    <t xml:space="preserve">S.Raf</t>
  </si>
  <si>
    <t xml:space="preserve">703 3rd Street</t>
  </si>
  <si>
    <t xml:space="preserve">ER-A247</t>
  </si>
  <si>
    <t xml:space="preserve">QT6600</t>
  </si>
  <si>
    <t xml:space="preserve">4247 Appian Way</t>
  </si>
  <si>
    <t xml:space="preserve">El Sobrante</t>
  </si>
  <si>
    <t xml:space="preserve">DK</t>
  </si>
  <si>
    <t xml:space="preserve">Anoop Kang</t>
  </si>
  <si>
    <t xml:space="preserve">510-557-9123</t>
  </si>
  <si>
    <t xml:space="preserve">SanJose</t>
  </si>
  <si>
    <t xml:space="preserve">3158 Stevens Creek Blvd</t>
  </si>
  <si>
    <t xml:space="preserve">anoopkang@yahoo.com</t>
  </si>
  <si>
    <t xml:space="preserve">                     </t>
  </si>
  <si>
    <t xml:space="preserve">408-750-4433</t>
  </si>
  <si>
    <t xml:space="preserve">Arteaga's Food Center - Lodi</t>
  </si>
  <si>
    <t xml:space="preserve">Alonzo Lopez</t>
  </si>
  <si>
    <t xml:space="preserve">209-339-0399</t>
  </si>
  <si>
    <t xml:space="preserve">510-376-9832</t>
  </si>
  <si>
    <t xml:space="preserve">Lodi</t>
  </si>
  <si>
    <t xml:space="preserve">200 E Oak Street</t>
  </si>
  <si>
    <t xml:space="preserve">alonzo@arteagas.com</t>
  </si>
  <si>
    <t xml:space="preserve">Claudia</t>
  </si>
  <si>
    <t xml:space="preserve">707-318-6841</t>
  </si>
  <si>
    <t xml:space="preserve">408-885-0808</t>
  </si>
  <si>
    <t xml:space="preserve">Lodi </t>
  </si>
  <si>
    <t xml:space="preserve">Arya Steakhouse- Palo Alto</t>
  </si>
  <si>
    <t xml:space="preserve">NS</t>
  </si>
  <si>
    <t xml:space="preserve">650-304-3119</t>
  </si>
  <si>
    <t xml:space="preserve">140 University Ave</t>
  </si>
  <si>
    <t xml:space="preserve">54-230</t>
  </si>
  <si>
    <t xml:space="preserve">ALOHA</t>
  </si>
  <si>
    <t xml:space="preserve">415-881-7020</t>
  </si>
  <si>
    <t xml:space="preserve">415-271-3947</t>
  </si>
  <si>
    <t xml:space="preserve">1829 Union St</t>
  </si>
  <si>
    <t xml:space="preserve">rodrigo@backofthehouseinc.com</t>
  </si>
  <si>
    <t xml:space="preserve">mmalanog@backofthehouseinc.com</t>
  </si>
  <si>
    <t xml:space="preserve">jtong@backofthehouseinc.com</t>
  </si>
  <si>
    <t xml:space="preserve">Hichan</t>
  </si>
  <si>
    <t xml:space="preserve">510-219-5134</t>
  </si>
  <si>
    <t xml:space="preserve">2212-F SouthShore Crt</t>
  </si>
  <si>
    <t xml:space="preserve">DOB</t>
  </si>
  <si>
    <t xml:space="preserve">Umberto Gibin</t>
  </si>
  <si>
    <t xml:space="preserve">415-955-1919</t>
  </si>
  <si>
    <t xml:space="preserve">220 California St</t>
  </si>
  <si>
    <t xml:space="preserve">umberto+1@perbaccosf.com</t>
  </si>
  <si>
    <t xml:space="preserve">Barzotto</t>
  </si>
  <si>
    <t xml:space="preserve">TOAST</t>
  </si>
  <si>
    <t xml:space="preserve">Marco</t>
  </si>
  <si>
    <t xml:space="preserve">415-285-1200</t>
  </si>
  <si>
    <t xml:space="preserve">1270 Valencia St</t>
  </si>
  <si>
    <t xml:space="preserve">marko@barzotto.com</t>
  </si>
  <si>
    <t xml:space="preserve">             </t>
  </si>
  <si>
    <t xml:space="preserve">Bay Area Market &amp; Liquor</t>
  </si>
  <si>
    <t xml:space="preserve">Yassir</t>
  </si>
  <si>
    <t xml:space="preserve">510-658-4539</t>
  </si>
  <si>
    <t xml:space="preserve">3148 San Pablo Avenue</t>
  </si>
  <si>
    <t xml:space="preserve">                    </t>
  </si>
  <si>
    <t xml:space="preserve">Bay Watch - Burlingame</t>
  </si>
  <si>
    <t xml:space="preserve">Daniel </t>
  </si>
  <si>
    <t xml:space="preserve">650-347-6924</t>
  </si>
  <si>
    <t xml:space="preserve">Burl</t>
  </si>
  <si>
    <t xml:space="preserve">1841 El Camino Real</t>
  </si>
  <si>
    <t xml:space="preserve">baywatchb@gmail.com</t>
  </si>
  <si>
    <t xml:space="preserve">Peter (Daniels dad)</t>
  </si>
  <si>
    <t xml:space="preserve">650-542-1445</t>
  </si>
  <si>
    <t xml:space="preserve">burl</t>
  </si>
  <si>
    <t xml:space="preserve">650-692-2236</t>
  </si>
  <si>
    <t xml:space="preserve">Bay Watch - San Mateo</t>
  </si>
  <si>
    <t xml:space="preserve">Daniel(new owner)</t>
  </si>
  <si>
    <t xml:space="preserve">San Mat</t>
  </si>
  <si>
    <t xml:space="preserve">201 2nd Avenue</t>
  </si>
  <si>
    <t xml:space="preserve">San Mateo</t>
  </si>
  <si>
    <t xml:space="preserve">Benton Market</t>
  </si>
  <si>
    <t xml:space="preserve">707-526-5550</t>
  </si>
  <si>
    <t xml:space="preserve">S.Rosa</t>
  </si>
  <si>
    <t xml:space="preserve">801 Benton St</t>
  </si>
  <si>
    <t xml:space="preserve">Best Beverage - Bank of NH Pavillion</t>
  </si>
  <si>
    <t xml:space="preserve">DF</t>
  </si>
  <si>
    <t xml:space="preserve">603-293-4700</t>
  </si>
  <si>
    <t xml:space="preserve">O/S</t>
  </si>
  <si>
    <t xml:space="preserve">72 Meadowbrook Lane</t>
  </si>
  <si>
    <t xml:space="preserve">Gilford</t>
  </si>
  <si>
    <t xml:space="preserve">NH</t>
  </si>
  <si>
    <t xml:space="preserve">Best Beverage- CORP</t>
  </si>
  <si>
    <t xml:space="preserve">485 Valley Drive, Suite A</t>
  </si>
  <si>
    <t xml:space="preserve">Brisbane</t>
  </si>
  <si>
    <t xml:space="preserve">Best Beverage - Corp</t>
  </si>
  <si>
    <t xml:space="preserve">Jesse Gleuck</t>
  </si>
  <si>
    <t xml:space="preserve">SM</t>
  </si>
  <si>
    <t xml:space="preserve">jesse@bestbeverage.com</t>
  </si>
  <si>
    <t xml:space="preserve">Jeff Darvell</t>
  </si>
  <si>
    <t xml:space="preserve">415-642-2430</t>
  </si>
  <si>
    <t xml:space="preserve">                   </t>
  </si>
  <si>
    <t xml:space="preserve">Best Beverage - On the Rox</t>
  </si>
  <si>
    <t xml:space="preserve">Noah</t>
  </si>
  <si>
    <t xml:space="preserve">443-854-4373</t>
  </si>
  <si>
    <t xml:space="preserve">W.Holly</t>
  </si>
  <si>
    <t xml:space="preserve">9009 West Sunset Blvd</t>
  </si>
  <si>
    <t xml:space="preserve">West Hollywood</t>
  </si>
  <si>
    <t xml:space="preserve">SPT4740</t>
  </si>
  <si>
    <t xml:space="preserve">SNBC 880</t>
  </si>
  <si>
    <t xml:space="preserve">CRS 60</t>
  </si>
  <si>
    <t xml:space="preserve">220b</t>
  </si>
  <si>
    <t xml:space="preserve">NONE</t>
  </si>
  <si>
    <t xml:space="preserve">MBR1200</t>
  </si>
  <si>
    <t xml:space="preserve">GS305</t>
  </si>
  <si>
    <t xml:space="preserve">TRAN</t>
  </si>
  <si>
    <t xml:space="preserve">N/A</t>
  </si>
  <si>
    <t xml:space="preserve">Quest 7"</t>
  </si>
  <si>
    <t xml:space="preserve">EMV 805</t>
  </si>
  <si>
    <t xml:space="preserve">QT 6600</t>
  </si>
  <si>
    <t xml:space="preserve">408-644-9066</t>
  </si>
  <si>
    <t xml:space="preserve">204 Oakland Ave</t>
  </si>
  <si>
    <t xml:space="preserve">Casio Te-2200</t>
  </si>
  <si>
    <t xml:space="preserve">Judy/Hung</t>
  </si>
  <si>
    <t xml:space="preserve">510-261-2681</t>
  </si>
  <si>
    <t xml:space="preserve">2681 Fruitvale Blvd</t>
  </si>
  <si>
    <t xml:space="preserve">NM</t>
  </si>
  <si>
    <t xml:space="preserve">Issa Sweidan</t>
  </si>
  <si>
    <t xml:space="preserve">415-552-2125</t>
  </si>
  <si>
    <t xml:space="preserve">415-487-0551</t>
  </si>
  <si>
    <t xml:space="preserve">3600 16th St</t>
  </si>
  <si>
    <t xml:space="preserve">jj@squatandgobble.com</t>
  </si>
  <si>
    <t xml:space="preserve">Jawad Sweidan</t>
  </si>
  <si>
    <t xml:space="preserve">415-801-5599</t>
  </si>
  <si>
    <t xml:space="preserve">415-702-6272</t>
  </si>
  <si>
    <t xml:space="preserve">2257 Chestnut St</t>
  </si>
  <si>
    <t xml:space="preserve">jj+1@squatandgobble.com</t>
  </si>
  <si>
    <t xml:space="preserve">CASIO TE7000</t>
  </si>
  <si>
    <t xml:space="preserve">Angrej</t>
  </si>
  <si>
    <t xml:space="preserve">510-562-3612</t>
  </si>
  <si>
    <t xml:space="preserve">3151 98th Ave</t>
  </si>
  <si>
    <t xml:space="preserve">Buon Aroma Deli &amp; Liquors</t>
  </si>
  <si>
    <t xml:space="preserve">Owner</t>
  </si>
  <si>
    <t xml:space="preserve">925-228-3857</t>
  </si>
  <si>
    <t xml:space="preserve">3314 Alhambra Ave</t>
  </si>
  <si>
    <t xml:space="preserve">Buongiorno Gourmet Express</t>
  </si>
  <si>
    <t xml:space="preserve">TEC MA-600</t>
  </si>
  <si>
    <t xml:space="preserve">510-926-5566</t>
  </si>
  <si>
    <t xml:space="preserve">1226 Broadway Avenue</t>
  </si>
  <si>
    <t xml:space="preserve">Jennifer Fujitani</t>
  </si>
  <si>
    <t xml:space="preserve">415-312-8998</t>
  </si>
  <si>
    <t xml:space="preserve">CorteM</t>
  </si>
  <si>
    <t xml:space="preserve">jfujitani18@gmail.com</t>
  </si>
  <si>
    <t xml:space="preserve">M-F</t>
  </si>
  <si>
    <t xml:space="preserve">BUTTE</t>
  </si>
  <si>
    <t xml:space="preserve">265 Humbolt Avenue</t>
  </si>
  <si>
    <t xml:space="preserve">Chico</t>
  </si>
  <si>
    <t xml:space="preserve">bill@radioparadise.com</t>
  </si>
  <si>
    <t xml:space="preserve">sbirkedal@aol.com</t>
  </si>
  <si>
    <t xml:space="preserve">rebecca@radioparadise.com</t>
  </si>
  <si>
    <t xml:space="preserve">BILL GOLDSM  9.25%ITH</t>
  </si>
  <si>
    <t xml:space="preserve">530-872-4993</t>
  </si>
  <si>
    <t xml:space="preserve">265 HUMBOLT AVENUE</t>
  </si>
  <si>
    <t xml:space="preserve">7.05.040.002</t>
  </si>
  <si>
    <t xml:space="preserve">Allam Qadah</t>
  </si>
  <si>
    <t xml:space="preserve">415-405-0923</t>
  </si>
  <si>
    <t xml:space="preserve">1600 Holloway Ave </t>
  </si>
  <si>
    <t xml:space="preserve">sfsucare@sbcglobal.net</t>
  </si>
  <si>
    <t xml:space="preserve">Caffe Central - Valley Fair Mall</t>
  </si>
  <si>
    <t xml:space="preserve">408-248-4451</t>
  </si>
  <si>
    <t xml:space="preserve">415-271-3988</t>
  </si>
  <si>
    <t xml:space="preserve">2855 Stevens Creek Blvd, Space 2454</t>
  </si>
  <si>
    <t xml:space="preserve">Caffe Central - Westfield Mall</t>
  </si>
  <si>
    <t xml:space="preserve">415-348-1070</t>
  </si>
  <si>
    <t xml:space="preserve">865 Market Street</t>
  </si>
  <si>
    <t xml:space="preserve">bdelightcorp@gmail.com</t>
  </si>
  <si>
    <t xml:space="preserve">865 Market Street  </t>
  </si>
  <si>
    <t xml:space="preserve">Caffe Delucchi</t>
  </si>
  <si>
    <t xml:space="preserve">POS Itouch</t>
  </si>
  <si>
    <t xml:space="preserve">650-243-4650</t>
  </si>
  <si>
    <t xml:space="preserve">500 Columbus Avenue</t>
  </si>
  <si>
    <t xml:space="preserve">mattrazis@minametals.com</t>
  </si>
  <si>
    <t xml:space="preserve">Cal Pacific Med Center- St Lukes</t>
  </si>
  <si>
    <t xml:space="preserve">MICROS</t>
  </si>
  <si>
    <t xml:space="preserve">415-600-6000</t>
  </si>
  <si>
    <t xml:space="preserve">3555 Cesar Chavez</t>
  </si>
  <si>
    <t xml:space="preserve">Cal Pacific Med Center- Van Ness</t>
  </si>
  <si>
    <t xml:space="preserve">Ken Smith</t>
  </si>
  <si>
    <t xml:space="preserve">415-218-3345</t>
  </si>
  <si>
    <t xml:space="preserve">1101 Van Ness Ave</t>
  </si>
  <si>
    <t xml:space="preserve">smithk25@sutterhealth.org</t>
  </si>
  <si>
    <t xml:space="preserve">wornerh@sutterhealth.org</t>
  </si>
  <si>
    <t xml:space="preserve">JPA</t>
  </si>
  <si>
    <t xml:space="preserve">Raul Antolin</t>
  </si>
  <si>
    <t xml:space="preserve">415-379-6250</t>
  </si>
  <si>
    <t xml:space="preserve">4828 Geary Blvd</t>
  </si>
  <si>
    <t xml:space="preserve">rolly313@yahoo.com</t>
  </si>
  <si>
    <t xml:space="preserve">Cedar Market</t>
  </si>
  <si>
    <t xml:space="preserve">415-225-3797</t>
  </si>
  <si>
    <t xml:space="preserve">1416 Haight Street</t>
  </si>
  <si>
    <t xml:space="preserve">Celia's - Daly City</t>
  </si>
  <si>
    <t xml:space="preserve">COMTREX</t>
  </si>
  <si>
    <t xml:space="preserve">Daly City</t>
  </si>
  <si>
    <t xml:space="preserve">379 Gellert Blvd</t>
  </si>
  <si>
    <t xml:space="preserve">rafaelrodjr@yahoo.com</t>
  </si>
  <si>
    <t xml:space="preserve">TEC 3700 2.53</t>
  </si>
  <si>
    <t xml:space="preserve">  </t>
  </si>
  <si>
    <t xml:space="preserve">25010 Hesperian Blvd</t>
  </si>
  <si>
    <t xml:space="preserve">Lalo</t>
  </si>
  <si>
    <t xml:space="preserve">25010 HESPERIAN BLVD</t>
  </si>
  <si>
    <t xml:space="preserve">650-280-8705 cell</t>
  </si>
  <si>
    <t xml:space="preserve">SanBruno</t>
  </si>
  <si>
    <t xml:space="preserve">201 El Camino Real</t>
  </si>
  <si>
    <t xml:space="preserve">iselararias@aol.com</t>
  </si>
  <si>
    <t xml:space="preserve">Sam SPS-530</t>
  </si>
  <si>
    <t xml:space="preserve">2600 Geneva Avenue</t>
  </si>
  <si>
    <t xml:space="preserve">Central Market &amp; Liquor</t>
  </si>
  <si>
    <t xml:space="preserve">Robie</t>
  </si>
  <si>
    <t xml:space="preserve">925-680-7191</t>
  </si>
  <si>
    <t xml:space="preserve">925-270-8779 cell</t>
  </si>
  <si>
    <t xml:space="preserve">2699 Monument Blvd E</t>
  </si>
  <si>
    <t xml:space="preserve">925-270-8779</t>
  </si>
  <si>
    <t xml:space="preserve">Cheap Cigarettes</t>
  </si>
  <si>
    <t xml:space="preserve">408-941-9966</t>
  </si>
  <si>
    <t xml:space="preserve">1201 E. Calaveras Avenue</t>
  </si>
  <si>
    <t xml:space="preserve">1201 Calaveras Avenue</t>
  </si>
  <si>
    <t xml:space="preserve">ClearLk</t>
  </si>
  <si>
    <t xml:space="preserve">14962 Lakeshore Drive</t>
  </si>
  <si>
    <t xml:space="preserve">711 E. Bidwell Street</t>
  </si>
  <si>
    <t xml:space="preserve">Cigarette Payless - Fortuna</t>
  </si>
  <si>
    <t xml:space="preserve">Shoib</t>
  </si>
  <si>
    <t xml:space="preserve">415-258-4520</t>
  </si>
  <si>
    <t xml:space="preserve">Humb</t>
  </si>
  <si>
    <t xml:space="preserve">745 S. Fortuna Blvd</t>
  </si>
  <si>
    <t xml:space="preserve">Fortuna</t>
  </si>
  <si>
    <t xml:space="preserve">510-284-7546</t>
  </si>
  <si>
    <t xml:space="preserve">600 F Street</t>
  </si>
  <si>
    <t xml:space="preserve">Arcata</t>
  </si>
  <si>
    <t xml:space="preserve">Clyde's Liquor</t>
  </si>
  <si>
    <t xml:space="preserve">SPT4700</t>
  </si>
  <si>
    <t xml:space="preserve">408-225-0800</t>
  </si>
  <si>
    <t xml:space="preserve">408-612-1556</t>
  </si>
  <si>
    <t xml:space="preserve">3963 Snell Avenue</t>
  </si>
  <si>
    <t xml:space="preserve">clydesliquors@gmail.com</t>
  </si>
  <si>
    <t xml:space="preserve">Samsung 350</t>
  </si>
  <si>
    <t xml:space="preserve">MS 405</t>
  </si>
  <si>
    <t xml:space="preserve">Orbit-Ser</t>
  </si>
  <si>
    <t xml:space="preserve">Cradlepoint</t>
  </si>
  <si>
    <t xml:space="preserve">Casio QT6600</t>
  </si>
  <si>
    <t xml:space="preserve">510-690-7710</t>
  </si>
  <si>
    <t xml:space="preserve">2520 Castro Valley Blvd</t>
  </si>
  <si>
    <t xml:space="preserve">Castro Valley</t>
  </si>
  <si>
    <t xml:space="preserve">                        </t>
  </si>
  <si>
    <t xml:space="preserve">Corey Fine</t>
  </si>
  <si>
    <t xml:space="preserve">101 Glacier Point Rd</t>
  </si>
  <si>
    <t xml:space="preserve">2970 Treat Blvd</t>
  </si>
  <si>
    <t xml:space="preserve">Country Corner Liquors</t>
  </si>
  <si>
    <t xml:space="preserve">SAM4S SPS520</t>
  </si>
  <si>
    <t xml:space="preserve">Monica</t>
  </si>
  <si>
    <t xml:space="preserve">707-639-6929</t>
  </si>
  <si>
    <t xml:space="preserve">SOL</t>
  </si>
  <si>
    <t xml:space="preserve">1332 W Texas St</t>
  </si>
  <si>
    <t xml:space="preserve">Crossroads Specialty Foods</t>
  </si>
  <si>
    <t xml:space="preserve">Hani</t>
  </si>
  <si>
    <t xml:space="preserve">650-858-6910</t>
  </si>
  <si>
    <t xml:space="preserve">720 San Antonio Road</t>
  </si>
  <si>
    <t xml:space="preserve">Tec Ma600</t>
  </si>
  <si>
    <t xml:space="preserve">150 San Pedro Road</t>
  </si>
  <si>
    <t xml:space="preserve">650-992-2460</t>
  </si>
  <si>
    <t xml:space="preserve">6692 Mission Street</t>
  </si>
  <si>
    <t xml:space="preserve">650-952-2451</t>
  </si>
  <si>
    <t xml:space="preserve">Davis Plaza Market</t>
  </si>
  <si>
    <t xml:space="preserve">510-638-9891</t>
  </si>
  <si>
    <t xml:space="preserve">S.Lean</t>
  </si>
  <si>
    <t xml:space="preserve">1288 Davis St</t>
  </si>
  <si>
    <t xml:space="preserve">Discount Alley</t>
  </si>
  <si>
    <t xml:space="preserve">SAM4S 5215</t>
  </si>
  <si>
    <t xml:space="preserve">510-335-6145</t>
  </si>
  <si>
    <t xml:space="preserve">1382 Gravenstein Hwy S</t>
  </si>
  <si>
    <t xml:space="preserve">Sebastopol</t>
  </si>
  <si>
    <t xml:space="preserve">Casio TE2200</t>
  </si>
  <si>
    <t xml:space="preserve">Nicolas</t>
  </si>
  <si>
    <t xml:space="preserve">510-548-2981</t>
  </si>
  <si>
    <t xml:space="preserve">3006 San Pablo Avenue</t>
  </si>
  <si>
    <t xml:space="preserve">Dreams Down- Petaluma</t>
  </si>
  <si>
    <t xml:space="preserve">800 Lindberg Lane  #120</t>
  </si>
  <si>
    <t xml:space="preserve">800 Lindberg Lane</t>
  </si>
  <si>
    <t xml:space="preserve">MICROSALE</t>
  </si>
  <si>
    <t xml:space="preserve">2071 Mountain Road</t>
  </si>
  <si>
    <t xml:space="preserve">Casio 8500</t>
  </si>
  <si>
    <t xml:space="preserve">** COD ONLY  ***</t>
  </si>
  <si>
    <t xml:space="preserve">1108 Lincoln Avenue</t>
  </si>
  <si>
    <t xml:space="preserve">510-521-6257</t>
  </si>
  <si>
    <t xml:space="preserve">650-216-9206</t>
  </si>
  <si>
    <t xml:space="preserve">Redwood</t>
  </si>
  <si>
    <t xml:space="preserve">2525 El Camino Real</t>
  </si>
  <si>
    <t xml:space="preserve">650-216-0068</t>
  </si>
  <si>
    <t xml:space="preserve">1243 Middlefield Road</t>
  </si>
  <si>
    <t xml:space="preserve">El Mazatleco Marisqueria</t>
  </si>
  <si>
    <t xml:space="preserve">*COD/PREPAY ONLY**</t>
  </si>
  <si>
    <t xml:space="preserve">650-690-4830</t>
  </si>
  <si>
    <t xml:space="preserve">782 N. 13th Street</t>
  </si>
  <si>
    <t xml:space="preserve">El Rey Mexican Bar &amp; Grill</t>
  </si>
  <si>
    <t xml:space="preserve">Pioneer</t>
  </si>
  <si>
    <t xml:space="preserve">Carlos Gonzalez</t>
  </si>
  <si>
    <t xml:space="preserve">415-892-1471</t>
  </si>
  <si>
    <t xml:space="preserve">510-755-4723</t>
  </si>
  <si>
    <t xml:space="preserve">940 7th Street</t>
  </si>
  <si>
    <t xml:space="preserve">Ernie's Wine &amp; Liquor</t>
  </si>
  <si>
    <t xml:space="preserve">650-355-4770</t>
  </si>
  <si>
    <t xml:space="preserve">721 Hickey Blvd</t>
  </si>
  <si>
    <t xml:space="preserve">750 La Playa</t>
  </si>
  <si>
    <t xml:space="preserve">5403 Foothill Blvd</t>
  </si>
  <si>
    <t xml:space="preserve">Farfalla Westlake Village</t>
  </si>
  <si>
    <t xml:space="preserve">GOLD</t>
  </si>
  <si>
    <t xml:space="preserve">805-342-7330</t>
  </si>
  <si>
    <t xml:space="preserve">LA</t>
  </si>
  <si>
    <t xml:space="preserve">160 Promenade Way, Suite A</t>
  </si>
  <si>
    <t xml:space="preserve">Westlake Village</t>
  </si>
  <si>
    <t xml:space="preserve">johnborghetti@msn.com</t>
  </si>
  <si>
    <t xml:space="preserve">Paolo</t>
  </si>
  <si>
    <t xml:space="preserve">805-497-2297</t>
  </si>
  <si>
    <t xml:space="preserve">7.04.025.007     </t>
  </si>
  <si>
    <t xml:space="preserve">MBR 1200</t>
  </si>
  <si>
    <t xml:space="preserve">Dell T20</t>
  </si>
  <si>
    <t xml:space="preserve">7 PRO</t>
  </si>
  <si>
    <t xml:space="preserve">Computer Name: MaitredServer; User: MAITRED; PW: pos9957; workgroup: APPEL; IP: 10.10.10.100</t>
  </si>
  <si>
    <t xml:space="preserve">Farley's East</t>
  </si>
  <si>
    <t xml:space="preserve">Chris Hillyard</t>
  </si>
  <si>
    <t xml:space="preserve">510-835-7898</t>
  </si>
  <si>
    <t xml:space="preserve">415-846-2671</t>
  </si>
  <si>
    <t xml:space="preserve">33 Grand Ave</t>
  </si>
  <si>
    <t xml:space="preserve">chris@farleyscoffee.com</t>
  </si>
  <si>
    <t xml:space="preserve">Fat Angel</t>
  </si>
  <si>
    <t xml:space="preserve">Jenny</t>
  </si>
  <si>
    <t xml:space="preserve">415-525-3013</t>
  </si>
  <si>
    <t xml:space="preserve">1740 O' Farrell Street</t>
  </si>
  <si>
    <t xml:space="preserve">1740 O'Farrell Street</t>
  </si>
  <si>
    <t xml:space="preserve">Sam4s ER-345</t>
  </si>
  <si>
    <t xml:space="preserve">Simran Gill</t>
  </si>
  <si>
    <t xml:space="preserve">672 North Fair Oaks Ave</t>
  </si>
  <si>
    <t xml:space="preserve">Sunnyvale </t>
  </si>
  <si>
    <t xml:space="preserve">Sunnyvale</t>
  </si>
  <si>
    <t xml:space="preserve">877 Grant Avenue</t>
  </si>
  <si>
    <t xml:space="preserve">mollhaut@aol.com </t>
  </si>
  <si>
    <t xml:space="preserve">Henry-owner</t>
  </si>
  <si>
    <t xml:space="preserve">Mollie AP</t>
  </si>
  <si>
    <t xml:space="preserve">415-847-9232</t>
  </si>
  <si>
    <t xml:space="preserve">Beth Anne</t>
  </si>
  <si>
    <t xml:space="preserve">415-225-7495</t>
  </si>
  <si>
    <t xml:space="preserve">415-295-4145</t>
  </si>
  <si>
    <t xml:space="preserve">www.finnegansmarin.com/</t>
  </si>
  <si>
    <t xml:space="preserve">877 GRANT AVENUE</t>
  </si>
  <si>
    <t xml:space="preserve">Foresthill Market</t>
  </si>
  <si>
    <t xml:space="preserve">Parm</t>
  </si>
  <si>
    <t xml:space="preserve">707-865-5041</t>
  </si>
  <si>
    <t xml:space="preserve">707-695-5206 cell</t>
  </si>
  <si>
    <t xml:space="preserve">20293 CA-116</t>
  </si>
  <si>
    <t xml:space="preserve">Monte Rio</t>
  </si>
  <si>
    <t xml:space="preserve">Ming</t>
  </si>
  <si>
    <t xml:space="preserve">510-724-8782</t>
  </si>
  <si>
    <t xml:space="preserve">Pinole</t>
  </si>
  <si>
    <t xml:space="preserve">993 San Pablo Avenue</t>
  </si>
  <si>
    <t xml:space="preserve">Serene</t>
  </si>
  <si>
    <t xml:space="preserve">Fountain Café</t>
  </si>
  <si>
    <t xml:space="preserve">SPT4500</t>
  </si>
  <si>
    <t xml:space="preserve">510-451-6400</t>
  </si>
  <si>
    <t xml:space="preserve">499 14th Street, Suite 125</t>
  </si>
  <si>
    <t xml:space="preserve">elias499@sbcglogal.net</t>
  </si>
  <si>
    <t xml:space="preserve">510-451-5480</t>
  </si>
  <si>
    <t xml:space="preserve">Fred's Liquors - Valencia</t>
  </si>
  <si>
    <t xml:space="preserve">** NO SERVICE UNLESS PRE-PAID, SEE ROB</t>
  </si>
  <si>
    <t xml:space="preserve">415-990-2500</t>
  </si>
  <si>
    <t xml:space="preserve">200 Valencia Street</t>
  </si>
  <si>
    <t xml:space="preserve">e1030@aol.com</t>
  </si>
  <si>
    <t xml:space="preserve">Fred's Place</t>
  </si>
  <si>
    <t xml:space="preserve">Sergio Rodas</t>
  </si>
  <si>
    <t xml:space="preserve">415-332-4575 </t>
  </si>
  <si>
    <t xml:space="preserve">707-980-0542 cell</t>
  </si>
  <si>
    <t xml:space="preserve">Saus</t>
  </si>
  <si>
    <t xml:space="preserve">1917 Bridgeway</t>
  </si>
  <si>
    <t xml:space="preserve">1917 Bridgeway </t>
  </si>
  <si>
    <t xml:space="preserve">415-332-4575</t>
  </si>
  <si>
    <t xml:space="preserve">TEC  3600</t>
  </si>
  <si>
    <t xml:space="preserve">707-235-2276</t>
  </si>
  <si>
    <t xml:space="preserve">3 Fourth Street</t>
  </si>
  <si>
    <t xml:space="preserve">3 FOURTH STREET</t>
  </si>
  <si>
    <t xml:space="preserve">Fruitvale Bottle &amp; Liquor</t>
  </si>
  <si>
    <t xml:space="preserve">Ibrahim</t>
  </si>
  <si>
    <t xml:space="preserve">510-677-2584</t>
  </si>
  <si>
    <t xml:space="preserve">3715 International Blvd</t>
  </si>
  <si>
    <t xml:space="preserve">Ray Ramos</t>
  </si>
  <si>
    <t xml:space="preserve">Orbit</t>
  </si>
  <si>
    <t xml:space="preserve">Twin Tran</t>
  </si>
  <si>
    <t xml:space="preserve">VX805-SER</t>
  </si>
  <si>
    <t xml:space="preserve">ML700 multi-line display</t>
  </si>
  <si>
    <t xml:space="preserve">Glen Ellen Market</t>
  </si>
  <si>
    <t xml:space="preserve">Sonya</t>
  </si>
  <si>
    <t xml:space="preserve">707-996-6614</t>
  </si>
  <si>
    <t xml:space="preserve">13710 Arnold Drive</t>
  </si>
  <si>
    <t xml:space="preserve">Glen Ellen</t>
  </si>
  <si>
    <t xml:space="preserve">Glen Ellen </t>
  </si>
  <si>
    <t xml:space="preserve">Golden Gate Ferry</t>
  </si>
  <si>
    <t xml:space="preserve">Tec 600F</t>
  </si>
  <si>
    <t xml:space="preserve">Dwyer</t>
  </si>
  <si>
    <t xml:space="preserve">415-457-3110</t>
  </si>
  <si>
    <t xml:space="preserve">415-850-0334</t>
  </si>
  <si>
    <t xml:space="preserve">Lark</t>
  </si>
  <si>
    <t xml:space="preserve">101 East Sir Francis Drake</t>
  </si>
  <si>
    <t xml:space="preserve">mwaterman@goldengate.org</t>
  </si>
  <si>
    <t xml:space="preserve">Marianne</t>
  </si>
  <si>
    <t xml:space="preserve">415-925-5583</t>
  </si>
  <si>
    <t xml:space="preserve">415-850-2576</t>
  </si>
  <si>
    <t xml:space="preserve">Cynthia-office</t>
  </si>
  <si>
    <t xml:space="preserve">415-716-6613</t>
  </si>
  <si>
    <t xml:space="preserve">415-925-5510</t>
  </si>
  <si>
    <t xml:space="preserve">415-925-5511</t>
  </si>
  <si>
    <t xml:space="preserve">              </t>
  </si>
  <si>
    <t xml:space="preserve">101 EAST SIR FRANCIS DRAKE</t>
  </si>
  <si>
    <t xml:space="preserve">415-257-4400</t>
  </si>
  <si>
    <t xml:space="preserve">Golden Gate Market - Sausalito</t>
  </si>
  <si>
    <t xml:space="preserve">Tec Ma1595</t>
  </si>
  <si>
    <t xml:space="preserve">221 2nd Street</t>
  </si>
  <si>
    <t xml:space="preserve">415-332-4033</t>
  </si>
  <si>
    <t xml:space="preserve">TEC  MA1650</t>
  </si>
  <si>
    <t xml:space="preserve">650-455-0814</t>
  </si>
  <si>
    <t xml:space="preserve">172 Church Street</t>
  </si>
  <si>
    <t xml:space="preserve">Panica</t>
  </si>
  <si>
    <t xml:space="preserve">650-255-9269</t>
  </si>
  <si>
    <t xml:space="preserve">Other Store</t>
  </si>
  <si>
    <t xml:space="preserve">415-864-2107</t>
  </si>
  <si>
    <t xml:space="preserve">510-419-0660</t>
  </si>
  <si>
    <t xml:space="preserve">172 CHURCH STREET</t>
  </si>
  <si>
    <t xml:space="preserve">SL47</t>
  </si>
  <si>
    <t xml:space="preserve">Gourmet Market</t>
  </si>
  <si>
    <t xml:space="preserve">Sam4s 520</t>
  </si>
  <si>
    <t xml:space="preserve">Davis</t>
  </si>
  <si>
    <t xml:space="preserve">510-839-9989</t>
  </si>
  <si>
    <t xml:space="preserve">808-227-1087 cell</t>
  </si>
  <si>
    <t xml:space="preserve">1549 Jackson St</t>
  </si>
  <si>
    <t xml:space="preserve">Marin</t>
  </si>
  <si>
    <t xml:space="preserve">493 Miller Road</t>
  </si>
  <si>
    <t xml:space="preserve">jim@grillys.com</t>
  </si>
  <si>
    <t xml:space="preserve">manager@grillys.com</t>
  </si>
  <si>
    <t xml:space="preserve">holly@grillys.com</t>
  </si>
  <si>
    <t xml:space="preserve">Holly= Office</t>
  </si>
  <si>
    <t xml:space="preserve">415-454-2220</t>
  </si>
  <si>
    <t xml:space="preserve">415-381-4992</t>
  </si>
  <si>
    <t xml:space="preserve">1744 Lincoln Avenue</t>
  </si>
  <si>
    <t xml:space="preserve">1 BOLINAS ROAD</t>
  </si>
  <si>
    <t xml:space="preserve">Casio TE 8500</t>
  </si>
  <si>
    <t xml:space="preserve">510-233-0800</t>
  </si>
  <si>
    <t xml:space="preserve">1000 Nevin Avenue</t>
  </si>
  <si>
    <t xml:space="preserve">Richmond </t>
  </si>
  <si>
    <t xml:space="preserve">Happy Donuts - San Jose</t>
  </si>
  <si>
    <t xml:space="preserve">Gerald</t>
  </si>
  <si>
    <t xml:space="preserve">408-255-6805</t>
  </si>
  <si>
    <t xml:space="preserve">1062 South DeAnza Blvd.</t>
  </si>
  <si>
    <t xml:space="preserve">1062 South DeAnza Blvd</t>
  </si>
  <si>
    <t xml:space="preserve">200 Packet Landing Road</t>
  </si>
  <si>
    <t xml:space="preserve">510-521-5535</t>
  </si>
  <si>
    <t xml:space="preserve">Spot On</t>
  </si>
  <si>
    <t xml:space="preserve">415-678-5156</t>
  </si>
  <si>
    <t xml:space="preserve">501 Hayes Street</t>
  </si>
  <si>
    <t xml:space="preserve">IHOP- San Rafael</t>
  </si>
  <si>
    <t xml:space="preserve">415-485-0870</t>
  </si>
  <si>
    <t xml:space="preserve">1825 4th Street</t>
  </si>
  <si>
    <t xml:space="preserve">Ikeda's California Country Market</t>
  </si>
  <si>
    <t xml:space="preserve">Placer</t>
  </si>
  <si>
    <t xml:space="preserve">13500 Lincoln Ave</t>
  </si>
  <si>
    <t xml:space="preserve">Auburn </t>
  </si>
  <si>
    <t xml:space="preserve">ikedascountrymarket@gmail.com</t>
  </si>
  <si>
    <t xml:space="preserve">13500 Lincoln Way</t>
  </si>
  <si>
    <t xml:space="preserve">530-885-4243</t>
  </si>
  <si>
    <t xml:space="preserve">CB</t>
  </si>
  <si>
    <t xml:space="preserve">Glen Ikeda</t>
  </si>
  <si>
    <t xml:space="preserve">916-768-4573</t>
  </si>
  <si>
    <t xml:space="preserve">glenikeda+5@inreach.com</t>
  </si>
  <si>
    <t xml:space="preserve">Il Davide</t>
  </si>
  <si>
    <t xml:space="preserve">415-454-8080</t>
  </si>
  <si>
    <t xml:space="preserve">901 A Street</t>
  </si>
  <si>
    <t xml:space="preserve">Image </t>
  </si>
  <si>
    <t xml:space="preserve">707-526-0873</t>
  </si>
  <si>
    <t xml:space="preserve">3025 Santa Rosa Plaza</t>
  </si>
  <si>
    <t xml:space="preserve">Imperial Liquors</t>
  </si>
  <si>
    <t xml:space="preserve">Chet Patel</t>
  </si>
  <si>
    <t xml:space="preserve">415-971-0039</t>
  </si>
  <si>
    <t xml:space="preserve">251 Ellis Street</t>
  </si>
  <si>
    <t xml:space="preserve">imperialliq@yahoo.com</t>
  </si>
  <si>
    <t xml:space="preserve">TE-7000</t>
  </si>
  <si>
    <t xml:space="preserve">5285 Foothill Blvd</t>
  </si>
  <si>
    <t xml:space="preserve">J.K. Bay Area</t>
  </si>
  <si>
    <t xml:space="preserve">Mark Perry</t>
  </si>
  <si>
    <t xml:space="preserve">707-217-4765</t>
  </si>
  <si>
    <t xml:space="preserve">968 Admiral Callaghan Lane</t>
  </si>
  <si>
    <t xml:space="preserve">mperryman58@hughes.net</t>
  </si>
  <si>
    <t xml:space="preserve">707-271-4765</t>
  </si>
  <si>
    <t xml:space="preserve">Sam4S ER940 flat</t>
  </si>
  <si>
    <t xml:space="preserve">Denise</t>
  </si>
  <si>
    <t xml:space="preserve">Ft.Bragg</t>
  </si>
  <si>
    <t xml:space="preserve">940 North Main St</t>
  </si>
  <si>
    <t xml:space="preserve">denise@mcn.org</t>
  </si>
  <si>
    <t xml:space="preserve">707-964-7760</t>
  </si>
  <si>
    <t xml:space="preserve">5420 Geary Blvd</t>
  </si>
  <si>
    <t xml:space="preserve">Jug Shop Liquor</t>
  </si>
  <si>
    <t xml:space="preserve">Keshav</t>
  </si>
  <si>
    <t xml:space="preserve">925-689-1320</t>
  </si>
  <si>
    <t xml:space="preserve">925-487-5326</t>
  </si>
  <si>
    <t xml:space="preserve">Pl.Hill</t>
  </si>
  <si>
    <t xml:space="preserve">1630 Contra Costa Blvd Suite E</t>
  </si>
  <si>
    <t xml:space="preserve">Pleasant Hill</t>
  </si>
  <si>
    <t xml:space="preserve">kmalani@gmail.com</t>
  </si>
  <si>
    <t xml:space="preserve">jugshop.phill@gmail.com</t>
  </si>
  <si>
    <t xml:space="preserve">Kaffe Mocha &amp; Grill</t>
  </si>
  <si>
    <t xml:space="preserve">707-566-8100</t>
  </si>
  <si>
    <t xml:space="preserve">397 Aviation Blvd Suite A</t>
  </si>
  <si>
    <t xml:space="preserve">TE2200</t>
  </si>
  <si>
    <t xml:space="preserve">1221 Story Road #10</t>
  </si>
  <si>
    <t xml:space="preserve">Tec 3700</t>
  </si>
  <si>
    <t xml:space="preserve">415-630-3228</t>
  </si>
  <si>
    <t xml:space="preserve">5353 Almaden Expressway</t>
  </si>
  <si>
    <t xml:space="preserve">wongkpw@gmail.com</t>
  </si>
  <si>
    <t xml:space="preserve">Winnie ap</t>
  </si>
  <si>
    <t xml:space="preserve">415-309-8451</t>
  </si>
  <si>
    <t xml:space="preserve">Garland Cel</t>
  </si>
  <si>
    <t xml:space="preserve">408-266-9828</t>
  </si>
  <si>
    <t xml:space="preserve">20438 Redwood Blvd</t>
  </si>
  <si>
    <t xml:space="preserve">L&amp;L BBQ - Daly City</t>
  </si>
  <si>
    <t xml:space="preserve">Tec 3700R3</t>
  </si>
  <si>
    <t xml:space="preserve">Lena</t>
  </si>
  <si>
    <t xml:space="preserve">650-756-7188</t>
  </si>
  <si>
    <t xml:space="preserve">6893 Mission Street</t>
  </si>
  <si>
    <t xml:space="preserve">Eva= owner</t>
  </si>
  <si>
    <t xml:space="preserve">6893 Mission Blvd</t>
  </si>
  <si>
    <t xml:space="preserve">FS3700R3</t>
  </si>
  <si>
    <t xml:space="preserve">L&amp;L BBQ - Eagle Rock</t>
  </si>
  <si>
    <t xml:space="preserve">Acrobat</t>
  </si>
  <si>
    <t xml:space="preserve">818-363-8840</t>
  </si>
  <si>
    <t xml:space="preserve">818-470-2134</t>
  </si>
  <si>
    <t xml:space="preserve">4430 York Blvd</t>
  </si>
  <si>
    <t xml:space="preserve">Eagle Rock</t>
  </si>
  <si>
    <t xml:space="preserve">arsen002@aol.com</t>
  </si>
  <si>
    <t xml:space="preserve">323-259-8888</t>
  </si>
  <si>
    <t xml:space="preserve">SPT 4500</t>
  </si>
  <si>
    <t xml:space="preserve">SAC </t>
  </si>
  <si>
    <t xml:space="preserve">7419 Laguna Blvd</t>
  </si>
  <si>
    <t xml:space="preserve">PINGCHIOU9@YAHOO.COM</t>
  </si>
  <si>
    <t xml:space="preserve">Tec 3700 R3</t>
  </si>
  <si>
    <t xml:space="preserve">5255 Mowry Avenue, Suite S</t>
  </si>
  <si>
    <t xml:space="preserve">5255 Mowry Avenue</t>
  </si>
  <si>
    <t xml:space="preserve">Tec 3600</t>
  </si>
  <si>
    <t xml:space="preserve">7210 Camino Arroyo</t>
  </si>
  <si>
    <t xml:space="preserve">7210 Camino Arroyo $104</t>
  </si>
  <si>
    <t xml:space="preserve">408-398-0190</t>
  </si>
  <si>
    <t xml:space="preserve">2501 W. Happy Valley Road #50-1250</t>
  </si>
  <si>
    <t xml:space="preserve">Phoenix</t>
  </si>
  <si>
    <t xml:space="preserve">AZ</t>
  </si>
  <si>
    <t xml:space="preserve">Az</t>
  </si>
  <si>
    <t xml:space="preserve">L&amp;L BBQ-  Hawaii</t>
  </si>
  <si>
    <t xml:space="preserve">808-259-6888</t>
  </si>
  <si>
    <t xml:space="preserve">41-1610 Kalanianaole Hwy</t>
  </si>
  <si>
    <t xml:space="preserve">Waimanalo</t>
  </si>
  <si>
    <t xml:space="preserve">Hi</t>
  </si>
  <si>
    <t xml:space="preserve">TEC 3600</t>
  </si>
  <si>
    <t xml:space="preserve">2595 So Maryland Parkway #108</t>
  </si>
  <si>
    <t xml:space="preserve">Las Vegas</t>
  </si>
  <si>
    <t xml:space="preserve">NV</t>
  </si>
  <si>
    <t xml:space="preserve">2595 S. Maryland ParRFay #108</t>
  </si>
  <si>
    <t xml:space="preserve">L&amp;L BBQ - Millbrae</t>
  </si>
  <si>
    <t xml:space="preserve">TEC 3700</t>
  </si>
  <si>
    <t xml:space="preserve">Lawrence Kam</t>
  </si>
  <si>
    <t xml:space="preserve">650-967-2555</t>
  </si>
  <si>
    <t xml:space="preserve">650-259-8063</t>
  </si>
  <si>
    <t xml:space="preserve">340 Adrian Road</t>
  </si>
  <si>
    <t xml:space="preserve">Millbrae</t>
  </si>
  <si>
    <t xml:space="preserve">FS3700</t>
  </si>
  <si>
    <t xml:space="preserve">273 W. Calaveras blvd</t>
  </si>
  <si>
    <t xml:space="preserve">Mipitas</t>
  </si>
  <si>
    <t xml:space="preserve">1821 SOUTH CATALINA</t>
  </si>
  <si>
    <t xml:space="preserve">L&amp;L BBQ - Mountain View</t>
  </si>
  <si>
    <t xml:space="preserve">Titan</t>
  </si>
  <si>
    <t xml:space="preserve">Eva</t>
  </si>
  <si>
    <t xml:space="preserve">425-894-3526</t>
  </si>
  <si>
    <t xml:space="preserve"> 2430 E Charleston Rd</t>
  </si>
  <si>
    <t xml:space="preserve">Eva-office</t>
  </si>
  <si>
    <t xml:space="preserve">650-579-4990</t>
  </si>
  <si>
    <t xml:space="preserve">L&amp;L BBQ - Northridge</t>
  </si>
  <si>
    <t xml:space="preserve">18657 Devonshire St</t>
  </si>
  <si>
    <t xml:space="preserve">Northridge</t>
  </si>
  <si>
    <t xml:space="preserve">18657 Devonshire Street</t>
  </si>
  <si>
    <t xml:space="preserve">3890 El Camino Real</t>
  </si>
  <si>
    <t xml:space="preserve">324 Walnut St</t>
  </si>
  <si>
    <t xml:space="preserve">Eva=owner</t>
  </si>
  <si>
    <t xml:space="preserve">1230 El Camino Real</t>
  </si>
  <si>
    <t xml:space="preserve">Ca </t>
  </si>
  <si>
    <t xml:space="preserve">SPT 4740</t>
  </si>
  <si>
    <t xml:space="preserve">415-613-2982</t>
  </si>
  <si>
    <t xml:space="preserve">312 Kearny Street</t>
  </si>
  <si>
    <t xml:space="preserve">millilee@aol.com</t>
  </si>
  <si>
    <t xml:space="preserve">BofA-scott</t>
  </si>
  <si>
    <t xml:space="preserve">415-436-2685</t>
  </si>
  <si>
    <t xml:space="preserve">579 Coleman Ave Unit #80</t>
  </si>
  <si>
    <t xml:space="preserve">KAM.LAWRENCE@YAHOO.COM</t>
  </si>
  <si>
    <t xml:space="preserve">408-920-7773</t>
  </si>
  <si>
    <t xml:space="preserve">808-429-6015 </t>
  </si>
  <si>
    <t xml:space="preserve">1 Curtner Ave, Plant Shopping Center</t>
  </si>
  <si>
    <t xml:space="preserve">yummymojo@gmail.com</t>
  </si>
  <si>
    <t xml:space="preserve">Breeze</t>
  </si>
  <si>
    <t xml:space="preserve">510-760-0566</t>
  </si>
  <si>
    <t xml:space="preserve">2271 West Grant Line Road #113</t>
  </si>
  <si>
    <t xml:space="preserve">2271 Grant Line Road #113</t>
  </si>
  <si>
    <t xml:space="preserve">Zhanghe</t>
  </si>
  <si>
    <t xml:space="preserve">Union C</t>
  </si>
  <si>
    <t xml:space="preserve">1668 Decoto Road</t>
  </si>
  <si>
    <t xml:space="preserve">paulpaul12344@yahoo.com</t>
  </si>
  <si>
    <t xml:space="preserve">510-324-8848</t>
  </si>
  <si>
    <t xml:space="preserve">310-463-3767</t>
  </si>
  <si>
    <t xml:space="preserve">738 Rose Avenue</t>
  </si>
  <si>
    <t xml:space="preserve">Venice</t>
  </si>
  <si>
    <t xml:space="preserve">carlos@lacabanavenice.com</t>
  </si>
  <si>
    <t xml:space="preserve">barbara@lacabanavenice.com</t>
  </si>
  <si>
    <t xml:space="preserve">BARBARA</t>
  </si>
  <si>
    <t xml:space="preserve">310-392-7973</t>
  </si>
  <si>
    <t xml:space="preserve">310-392-8261</t>
  </si>
  <si>
    <t xml:space="preserve">7.05.083.001</t>
  </si>
  <si>
    <t xml:space="preserve">La Charrita Market</t>
  </si>
  <si>
    <t xml:space="preserve">Gene</t>
  </si>
  <si>
    <t xml:space="preserve">925-516-0230</t>
  </si>
  <si>
    <t xml:space="preserve">209-675-8237 cell</t>
  </si>
  <si>
    <t xml:space="preserve">8560 Brentwood Blvd</t>
  </si>
  <si>
    <t xml:space="preserve">La Estrellita - Palo Alto *NO SVC*</t>
  </si>
  <si>
    <t xml:space="preserve">NO SVC, UNPAID INVCS</t>
  </si>
  <si>
    <t xml:space="preserve">Hector Marcus</t>
  </si>
  <si>
    <t xml:space="preserve">650-328-0799</t>
  </si>
  <si>
    <t xml:space="preserve">East PA</t>
  </si>
  <si>
    <t xml:space="preserve">2387 University Avenue</t>
  </si>
  <si>
    <t xml:space="preserve">East Palo Alto</t>
  </si>
  <si>
    <t xml:space="preserve">laestrell22@aol.com</t>
  </si>
  <si>
    <t xml:space="preserve">Warr</t>
  </si>
  <si>
    <t xml:space="preserve">650-366-2719</t>
  </si>
  <si>
    <t xml:space="preserve">RWC</t>
  </si>
  <si>
    <t xml:space="preserve">895 Second Avenue</t>
  </si>
  <si>
    <t xml:space="preserve">               </t>
  </si>
  <si>
    <t xml:space="preserve">Gabriel</t>
  </si>
  <si>
    <t xml:space="preserve">925-944-9188</t>
  </si>
  <si>
    <t xml:space="preserve">925-726-7210</t>
  </si>
  <si>
    <t xml:space="preserve">607 Gregory Ln Suite 140</t>
  </si>
  <si>
    <t xml:space="preserve">PT SP850</t>
  </si>
  <si>
    <t xml:space="preserve">1440 Park Street</t>
  </si>
  <si>
    <t xml:space="preserve">suzy@lapencaazul.com</t>
  </si>
  <si>
    <t xml:space="preserve">galdina@lapencaazul.com</t>
  </si>
  <si>
    <t xml:space="preserve">891 B Island Drive</t>
  </si>
  <si>
    <t xml:space="preserve">Ver 8</t>
  </si>
  <si>
    <t xml:space="preserve">La Pinata - Hayward</t>
  </si>
  <si>
    <t xml:space="preserve">510-813-0545</t>
  </si>
  <si>
    <t xml:space="preserve">904 Rose Street</t>
  </si>
  <si>
    <t xml:space="preserve">alfonso@lapinata6.com</t>
  </si>
  <si>
    <t xml:space="preserve">karina@lapinata1.com</t>
  </si>
  <si>
    <t xml:space="preserve">Posiflex </t>
  </si>
  <si>
    <t xml:space="preserve">Pitts</t>
  </si>
  <si>
    <t xml:space="preserve">95 Bliss Avenue</t>
  </si>
  <si>
    <t xml:space="preserve">Pittsburg</t>
  </si>
  <si>
    <t xml:space="preserve">Lake Chalet Restaurant</t>
  </si>
  <si>
    <t xml:space="preserve">510-208-5253</t>
  </si>
  <si>
    <t xml:space="preserve">1520 Lakeside Drive</t>
  </si>
  <si>
    <t xml:space="preserve">info@thelakechalet.com</t>
  </si>
  <si>
    <t xml:space="preserve">palomachavez@chaletrestaurants.com</t>
  </si>
  <si>
    <t xml:space="preserve">Lake Merrit Super </t>
  </si>
  <si>
    <t xml:space="preserve">510-589-3390</t>
  </si>
  <si>
    <t xml:space="preserve">346 Grand Avenue</t>
  </si>
  <si>
    <t xml:space="preserve">626-497-1121</t>
  </si>
  <si>
    <t xml:space="preserve">Downey</t>
  </si>
  <si>
    <t xml:space="preserve">9360 Telegraph Road</t>
  </si>
  <si>
    <t xml:space="preserve">citabilling@earthlink.net</t>
  </si>
  <si>
    <t xml:space="preserve">323-726-0333</t>
  </si>
  <si>
    <t xml:space="preserve">213-505-4056</t>
  </si>
  <si>
    <t xml:space="preserve">                  </t>
  </si>
  <si>
    <t xml:space="preserve">7.04.025.007        </t>
  </si>
  <si>
    <t xml:space="preserve">Las Montanas Mkt - Concord</t>
  </si>
  <si>
    <t xml:space="preserve">925-787-5831</t>
  </si>
  <si>
    <t xml:space="preserve">1725 Willow Pass Road</t>
  </si>
  <si>
    <t xml:space="preserve">p.gonzalez@lasmontanas.com</t>
  </si>
  <si>
    <t xml:space="preserve">Las Montanas Mkt - Concord #2</t>
  </si>
  <si>
    <t xml:space="preserve">SP850</t>
  </si>
  <si>
    <t xml:space="preserve">2691 Monument Blvd</t>
  </si>
  <si>
    <t xml:space="preserve">Fabiola Gomez</t>
  </si>
  <si>
    <t xml:space="preserve">CAS RX750</t>
  </si>
  <si>
    <t xml:space="preserve">San Pab</t>
  </si>
  <si>
    <t xml:space="preserve">13901 San Pablo Avenue</t>
  </si>
  <si>
    <t xml:space="preserve">San Pablo</t>
  </si>
  <si>
    <t xml:space="preserve">AVERY IM202</t>
  </si>
  <si>
    <t xml:space="preserve">LB Steak Santana Row</t>
  </si>
  <si>
    <t xml:space="preserve">Chris Evans</t>
  </si>
  <si>
    <t xml:space="preserve">408-244-1180</t>
  </si>
  <si>
    <t xml:space="preserve">334 Santana Row #1000</t>
  </si>
  <si>
    <t xml:space="preserve">cevans@leftbank.com</t>
  </si>
  <si>
    <t xml:space="preserve">Vines </t>
  </si>
  <si>
    <t xml:space="preserve">334 Santana Row Suite 1000</t>
  </si>
  <si>
    <t xml:space="preserve">Lee's Deli - 2nd Street</t>
  </si>
  <si>
    <t xml:space="preserve">TEC Ma600</t>
  </si>
  <si>
    <t xml:space="preserve">303 2nd Street</t>
  </si>
  <si>
    <t xml:space="preserve">andy@leesdeli.com</t>
  </si>
  <si>
    <t xml:space="preserve">Lee's Deli HQ</t>
  </si>
  <si>
    <t xml:space="preserve">100 Bush Street # 820</t>
  </si>
  <si>
    <t xml:space="preserve">Lee's Deli - 615 Market</t>
  </si>
  <si>
    <t xml:space="preserve">615 Market Street</t>
  </si>
  <si>
    <t xml:space="preserve">Lee's Deli- Battery</t>
  </si>
  <si>
    <t xml:space="preserve">Tec MA600</t>
  </si>
  <si>
    <t xml:space="preserve">Andy Chui</t>
  </si>
  <si>
    <t xml:space="preserve">415-982-8280</t>
  </si>
  <si>
    <t xml:space="preserve">280 Battery Street</t>
  </si>
  <si>
    <t xml:space="preserve">510-289-9038 cell</t>
  </si>
  <si>
    <t xml:space="preserve">1599 El Camino Real</t>
  </si>
  <si>
    <t xml:space="preserve">Pax S300</t>
  </si>
  <si>
    <t xml:space="preserve">RJ</t>
  </si>
  <si>
    <t xml:space="preserve">Maria Perdomo</t>
  </si>
  <si>
    <t xml:space="preserve">415-419-6781</t>
  </si>
  <si>
    <t xml:space="preserve">415-797-6196</t>
  </si>
  <si>
    <t xml:space="preserve">110 Main St</t>
  </si>
  <si>
    <t xml:space="preserve">abc@abc.com</t>
  </si>
  <si>
    <t xml:space="preserve">Los Mexicanos Market - Brentwood</t>
  </si>
  <si>
    <t xml:space="preserve">Sam4s Er5215M</t>
  </si>
  <si>
    <t xml:space="preserve">50 Sand Creek Road Suite 36</t>
  </si>
  <si>
    <t xml:space="preserve">925-698-0618</t>
  </si>
  <si>
    <t xml:space="preserve">Samsung ER5100</t>
  </si>
  <si>
    <t xml:space="preserve">510-673-7333</t>
  </si>
  <si>
    <t xml:space="preserve">2817 Telegraph Avenue</t>
  </si>
  <si>
    <t xml:space="preserve">yonsoon@gmail.com</t>
  </si>
  <si>
    <t xml:space="preserve">Mac's (California Marble &amp; Granite)</t>
  </si>
  <si>
    <t xml:space="preserve">Feather</t>
  </si>
  <si>
    <t xml:space="preserve">707-712-0193</t>
  </si>
  <si>
    <t xml:space="preserve">22 California Street</t>
  </si>
  <si>
    <t xml:space="preserve">22 California St</t>
  </si>
  <si>
    <t xml:space="preserve">Magnolia Brewing- Dogpatch</t>
  </si>
  <si>
    <t xml:space="preserve">2505 3rd Street</t>
  </si>
  <si>
    <t xml:space="preserve">                 </t>
  </si>
  <si>
    <t xml:space="preserve">Magnolia Brewing- Haight</t>
  </si>
  <si>
    <t xml:space="preserve">1398 Haight Street</t>
  </si>
  <si>
    <t xml:space="preserve">Mama's Market</t>
  </si>
  <si>
    <t xml:space="preserve">SYMPHONY</t>
  </si>
  <si>
    <t xml:space="preserve">415-401-7847</t>
  </si>
  <si>
    <t xml:space="preserve">3500 22nd Street</t>
  </si>
  <si>
    <t xml:space="preserve">Marin Office Supply</t>
  </si>
  <si>
    <t xml:space="preserve">415-453-6638</t>
  </si>
  <si>
    <t xml:space="preserve">1925 Francisco Blvd E Ste 22</t>
  </si>
  <si>
    <t xml:space="preserve">Marina Liquor &amp; Deli</t>
  </si>
  <si>
    <t xml:space="preserve">Sam4s 5240M</t>
  </si>
  <si>
    <t xml:space="preserve">510-483-4030</t>
  </si>
  <si>
    <t xml:space="preserve">510-357-2494</t>
  </si>
  <si>
    <t xml:space="preserve">2260 Marina Blvd</t>
  </si>
  <si>
    <t xml:space="preserve">Marina Meats</t>
  </si>
  <si>
    <t xml:space="preserve">415-673-6700</t>
  </si>
  <si>
    <t xml:space="preserve">2395 Chestnut Street</t>
  </si>
  <si>
    <t xml:space="preserve">Joey</t>
  </si>
  <si>
    <t xml:space="preserve">415-346-7511</t>
  </si>
  <si>
    <t xml:space="preserve">2323 CHESTNUT STREET</t>
  </si>
  <si>
    <t xml:space="preserve">VX805</t>
  </si>
  <si>
    <t xml:space="preserve">714-916-8016</t>
  </si>
  <si>
    <t xml:space="preserve">OR</t>
  </si>
  <si>
    <t xml:space="preserve">18603 Main Street</t>
  </si>
  <si>
    <t xml:space="preserve">Huntington Beach</t>
  </si>
  <si>
    <t xml:space="preserve">ginmarios@gmail.com</t>
  </si>
  <si>
    <t xml:space="preserve">s.quintero1984@gmail.com</t>
  </si>
  <si>
    <t xml:space="preserve">Diana Valenzuela</t>
  </si>
  <si>
    <t xml:space="preserve">owner</t>
  </si>
  <si>
    <t xml:space="preserve">714-842-0292</t>
  </si>
  <si>
    <t xml:space="preserve">(714) 842-5811</t>
  </si>
  <si>
    <t xml:space="preserve">7.05.053.010</t>
  </si>
  <si>
    <t xml:space="preserve">Angelo</t>
  </si>
  <si>
    <t xml:space="preserve">415-346-1700</t>
  </si>
  <si>
    <t xml:space="preserve">2498 Fillmore Street</t>
  </si>
  <si>
    <t xml:space="preserve">San Francsico</t>
  </si>
  <si>
    <t xml:space="preserve">Cas CL5500</t>
  </si>
  <si>
    <t xml:space="preserve">707-489-5636</t>
  </si>
  <si>
    <t xml:space="preserve">Mendo</t>
  </si>
  <si>
    <t xml:space="preserve">45080 Main Street</t>
  </si>
  <si>
    <t xml:space="preserve">Mendocino</t>
  </si>
  <si>
    <t xml:space="preserve">thomas.kravis@comcast.net</t>
  </si>
  <si>
    <t xml:space="preserve">gm@mendocinohotel.com</t>
  </si>
  <si>
    <t xml:space="preserve">JBUCKNER@MCN.ORG</t>
  </si>
  <si>
    <t xml:space="preserve">Kabir (new owner)</t>
  </si>
  <si>
    <t xml:space="preserve">562-231-5973</t>
  </si>
  <si>
    <t xml:space="preserve">Randy</t>
  </si>
  <si>
    <t xml:space="preserve">Roy</t>
  </si>
  <si>
    <t xml:space="preserve">Elaine- Billing</t>
  </si>
  <si>
    <t xml:space="preserve">707-937-0513</t>
  </si>
  <si>
    <t xml:space="preserve">12644 Lakewood Blvd Suite 100</t>
  </si>
  <si>
    <t xml:space="preserve">45080 MAIN ST</t>
  </si>
  <si>
    <t xml:space="preserve">7.05.093.004</t>
  </si>
  <si>
    <t xml:space="preserve">Mi Ranchito Produce - Sunnyvale</t>
  </si>
  <si>
    <t xml:space="preserve">408-245-1500</t>
  </si>
  <si>
    <t xml:space="preserve">259 E. Maude Avenue</t>
  </si>
  <si>
    <t xml:space="preserve">RHQ</t>
  </si>
  <si>
    <t xml:space="preserve">4067 18th Street</t>
  </si>
  <si>
    <t xml:space="preserve">SQUIRREL</t>
  </si>
  <si>
    <t xml:space="preserve">Ross Crum</t>
  </si>
  <si>
    <t xml:space="preserve">415-431-8616</t>
  </si>
  <si>
    <t xml:space="preserve">415-902-2380</t>
  </si>
  <si>
    <t xml:space="preserve">4086 18th Street</t>
  </si>
  <si>
    <t xml:space="preserve">Ryan Sherman</t>
  </si>
  <si>
    <t xml:space="preserve">361-549-3368</t>
  </si>
  <si>
    <t xml:space="preserve">Jose Espinoza</t>
  </si>
  <si>
    <t xml:space="preserve">415-509-5634</t>
  </si>
  <si>
    <t xml:space="preserve">Nicholas Kealy</t>
  </si>
  <si>
    <t xml:space="preserve">415-370-3390</t>
  </si>
  <si>
    <t xml:space="preserve">Mucky Duck</t>
  </si>
  <si>
    <t xml:space="preserve">Jason Baker</t>
  </si>
  <si>
    <t xml:space="preserve">415-661-4340</t>
  </si>
  <si>
    <t xml:space="preserve">415-699-1359</t>
  </si>
  <si>
    <t xml:space="preserve">1315 9th Avenue</t>
  </si>
  <si>
    <t xml:space="preserve">jasonbaker5@comcast.net</t>
  </si>
  <si>
    <t xml:space="preserve">Brett</t>
  </si>
  <si>
    <t xml:space="preserve">Titan150 (sn: 17074X0248)</t>
  </si>
  <si>
    <t xml:space="preserve">BTP-R180 (sn: 170816N1991)</t>
  </si>
  <si>
    <t xml:space="preserve">MBR1200B (sn: MM170379300678)</t>
  </si>
  <si>
    <t xml:space="preserve">ICT250 (sn: 7317235CT032833)</t>
  </si>
  <si>
    <t xml:space="preserve">818-464-5038</t>
  </si>
  <si>
    <t xml:space="preserve">19713 Rinaldi St</t>
  </si>
  <si>
    <t xml:space="preserve">Porter Ranch</t>
  </si>
  <si>
    <t xml:space="preserve">lorettayokoyama@gmail.com</t>
  </si>
  <si>
    <t xml:space="preserve">818-832-6606</t>
  </si>
  <si>
    <t xml:space="preserve">National Liquors</t>
  </si>
  <si>
    <t xml:space="preserve">TE8500F</t>
  </si>
  <si>
    <t xml:space="preserve">Sing</t>
  </si>
  <si>
    <t xml:space="preserve">925-674-1116</t>
  </si>
  <si>
    <t xml:space="preserve">1683 Contra Costa Blvd</t>
  </si>
  <si>
    <t xml:space="preserve">Nature Stop</t>
  </si>
  <si>
    <t xml:space="preserve">TE7000S</t>
  </si>
  <si>
    <t xml:space="preserve">Nader</t>
  </si>
  <si>
    <t xml:space="preserve">415-398-3810</t>
  </si>
  <si>
    <t xml:space="preserve">1336 Grant Avenue</t>
  </si>
  <si>
    <t xml:space="preserve">1336 Grant Avenue </t>
  </si>
  <si>
    <t xml:space="preserve">New Char Siu House</t>
  </si>
  <si>
    <t xml:space="preserve">808-536-1588</t>
  </si>
  <si>
    <t xml:space="preserve">808-398-3882</t>
  </si>
  <si>
    <t xml:space="preserve">1134 Maunakea Street</t>
  </si>
  <si>
    <t xml:space="preserve">Honoluli</t>
  </si>
  <si>
    <t xml:space="preserve">HI</t>
  </si>
  <si>
    <t xml:space="preserve">Honolulu</t>
  </si>
  <si>
    <t xml:space="preserve">New King Egg Roll</t>
  </si>
  <si>
    <t xml:space="preserve">Mindy Tran</t>
  </si>
  <si>
    <t xml:space="preserve">408-946-8881</t>
  </si>
  <si>
    <t xml:space="preserve">442 W. Calaveras Bvld</t>
  </si>
  <si>
    <t xml:space="preserve">Tinh</t>
  </si>
  <si>
    <t xml:space="preserve">442 W. Calaveras Blvd</t>
  </si>
  <si>
    <t xml:space="preserve">CS405</t>
  </si>
  <si>
    <t xml:space="preserve">NewZ Smoke Shop</t>
  </si>
  <si>
    <t xml:space="preserve">SAM4S SAP630 RT</t>
  </si>
  <si>
    <t xml:space="preserve">Abe &amp; Jesse</t>
  </si>
  <si>
    <t xml:space="preserve">415-271-9724 Abe</t>
  </si>
  <si>
    <t xml:space="preserve">Suisun</t>
  </si>
  <si>
    <t xml:space="preserve">151 D Sunset Blvd</t>
  </si>
  <si>
    <t xml:space="preserve">Suisun City</t>
  </si>
  <si>
    <t xml:space="preserve">415-271-9724 </t>
  </si>
  <si>
    <t xml:space="preserve">Felipe Vivanco</t>
  </si>
  <si>
    <t xml:space="preserve">Antioch</t>
  </si>
  <si>
    <t xml:space="preserve">1715 A Street </t>
  </si>
  <si>
    <t xml:space="preserve">1715 A Street</t>
  </si>
  <si>
    <t xml:space="preserve">Nob Hill Liquors</t>
  </si>
  <si>
    <t xml:space="preserve">1000 Hyde Street</t>
  </si>
  <si>
    <t xml:space="preserve">Sam4s SPS-520</t>
  </si>
  <si>
    <t xml:space="preserve">925-934-1511</t>
  </si>
  <si>
    <t xml:space="preserve">1895 Oak Park Blvd</t>
  </si>
  <si>
    <t xml:space="preserve">5206 Pacheco Blvd</t>
  </si>
  <si>
    <t xml:space="preserve">Pacheco</t>
  </si>
  <si>
    <t xml:space="preserve">Original Buffalo Wings - Petaluma</t>
  </si>
  <si>
    <t xml:space="preserve">TEC  FS1650</t>
  </si>
  <si>
    <t xml:space="preserve">Steve 209-271-7298</t>
  </si>
  <si>
    <t xml:space="preserve">707 East Washington</t>
  </si>
  <si>
    <t xml:space="preserve">Jeanette</t>
  </si>
  <si>
    <t xml:space="preserve">707 EAST WASHINGTON</t>
  </si>
  <si>
    <t xml:space="preserve">   </t>
  </si>
  <si>
    <t xml:space="preserve">Palermo</t>
  </si>
  <si>
    <t xml:space="preserve">Diane Cusimano</t>
  </si>
  <si>
    <t xml:space="preserve">408-295-6459</t>
  </si>
  <si>
    <t xml:space="preserve">791 Auzerias Avenue</t>
  </si>
  <si>
    <t xml:space="preserve">(Formerly Deseo w/ Diane Cusimano)</t>
  </si>
  <si>
    <t xml:space="preserve">Palio Caffe - Montgomery</t>
  </si>
  <si>
    <t xml:space="preserve">Bettie</t>
  </si>
  <si>
    <t xml:space="preserve">505 Montgomery Street</t>
  </si>
  <si>
    <t xml:space="preserve">505 Montogmery Street</t>
  </si>
  <si>
    <t xml:space="preserve">Palio Caffe - Parnassus</t>
  </si>
  <si>
    <t xml:space="preserve">500 Parnassus</t>
  </si>
  <si>
    <t xml:space="preserve">Gabriella</t>
  </si>
  <si>
    <t xml:space="preserve">415-531-2046</t>
  </si>
  <si>
    <t xml:space="preserve">Gabriella fax</t>
  </si>
  <si>
    <t xml:space="preserve">415-634-1666</t>
  </si>
  <si>
    <t xml:space="preserve">415-681-9927</t>
  </si>
  <si>
    <t xml:space="preserve">500 PARNASUS</t>
  </si>
  <si>
    <t xml:space="preserve">Panama Hotel</t>
  </si>
  <si>
    <t xml:space="preserve">Juan Cano</t>
  </si>
  <si>
    <t xml:space="preserve">415-457-3993</t>
  </si>
  <si>
    <t xml:space="preserve">415-637-4056</t>
  </si>
  <si>
    <t xml:space="preserve">4 Bayview</t>
  </si>
  <si>
    <t xml:space="preserve">NCR</t>
  </si>
  <si>
    <t xml:space="preserve">JS750NCR  CD</t>
  </si>
  <si>
    <t xml:space="preserve">1683 Walnut Grove Avenue</t>
  </si>
  <si>
    <t xml:space="preserve">Rosemead</t>
  </si>
  <si>
    <t xml:space="preserve">kayo.asakura@pandarg.com</t>
  </si>
  <si>
    <t xml:space="preserve">KAYO</t>
  </si>
  <si>
    <t xml:space="preserve">X8812</t>
  </si>
  <si>
    <t xml:space="preserve">626-403-8688</t>
  </si>
  <si>
    <t xml:space="preserve">626-372-8905</t>
  </si>
  <si>
    <t xml:space="preserve">Sam 5240</t>
  </si>
  <si>
    <t xml:space="preserve">17800 Sonoma Hwy</t>
  </si>
  <si>
    <t xml:space="preserve">Boyes Hot Springs</t>
  </si>
  <si>
    <t xml:space="preserve">alanj516@gmail.com</t>
  </si>
  <si>
    <t xml:space="preserve">415-254-4144</t>
  </si>
  <si>
    <t xml:space="preserve">708 Post Street</t>
  </si>
  <si>
    <t xml:space="preserve">SSLY6O@GMAIL.COM</t>
  </si>
  <si>
    <t xml:space="preserve">Sylvia</t>
  </si>
  <si>
    <t xml:space="preserve">415-407-8257</t>
  </si>
  <si>
    <t xml:space="preserve">415785-7538</t>
  </si>
  <si>
    <t xml:space="preserve">SYLVIA FAX 415-785-7538</t>
  </si>
  <si>
    <t xml:space="preserve">708 POST ST</t>
  </si>
  <si>
    <t xml:space="preserve">TEC FS3600</t>
  </si>
  <si>
    <t xml:space="preserve">Giovanni</t>
  </si>
  <si>
    <t xml:space="preserve">185 Park Avenue</t>
  </si>
  <si>
    <t xml:space="preserve">bosspeggysue@gmail.com</t>
  </si>
  <si>
    <t xml:space="preserve">510-329-1490</t>
  </si>
  <si>
    <t xml:space="preserve">San Lean</t>
  </si>
  <si>
    <t xml:space="preserve">194 Pelton Center Way</t>
  </si>
  <si>
    <t xml:space="preserve">peltoncafe1@attt.net</t>
  </si>
  <si>
    <t xml:space="preserve">Martha</t>
  </si>
  <si>
    <t xml:space="preserve">Vick</t>
  </si>
  <si>
    <t xml:space="preserve">109 Army Street</t>
  </si>
  <si>
    <t xml:space="preserve">415-955-0660</t>
  </si>
  <si>
    <t xml:space="preserve">230 California St</t>
  </si>
  <si>
    <t xml:space="preserve">CAS API-30</t>
  </si>
  <si>
    <t xml:space="preserve">510-924-3305</t>
  </si>
  <si>
    <t xml:space="preserve">500 85th Avenue</t>
  </si>
  <si>
    <t xml:space="preserve">pfe@ework.bigskytech.com</t>
  </si>
  <si>
    <t xml:space="preserve">510-347-4610</t>
  </si>
  <si>
    <t xml:space="preserve">6243 Avenal Avenue</t>
  </si>
  <si>
    <t xml:space="preserve">Phyllis' Giant Burger - Mill Valley</t>
  </si>
  <si>
    <t xml:space="preserve">8 East Blithedale</t>
  </si>
  <si>
    <t xml:space="preserve">8 E BLITHEDALE AVE</t>
  </si>
  <si>
    <t xml:space="preserve">Pick N' Go</t>
  </si>
  <si>
    <t xml:space="preserve">SAM4s ER520RT</t>
  </si>
  <si>
    <t xml:space="preserve">707-765-3965</t>
  </si>
  <si>
    <t xml:space="preserve">707-490-4690</t>
  </si>
  <si>
    <t xml:space="preserve">905 E. Washington Street</t>
  </si>
  <si>
    <t xml:space="preserve">ER520RT</t>
  </si>
  <si>
    <t xml:space="preserve">Pic-n-Pac Liquors - Concord</t>
  </si>
  <si>
    <t xml:space="preserve">1700 B Willow Pass Road</t>
  </si>
  <si>
    <t xml:space="preserve">10012 San Pablo Avenue</t>
  </si>
  <si>
    <t xml:space="preserve">Pine &amp; Taylor Market</t>
  </si>
  <si>
    <t xml:space="preserve">347-291-3400</t>
  </si>
  <si>
    <t xml:space="preserve">996 Pine Street</t>
  </si>
  <si>
    <t xml:space="preserve">C.O.D.  PRE-PAY ONLY</t>
  </si>
  <si>
    <t xml:space="preserve">C.O.D/ PRE-PAY ONLY</t>
  </si>
  <si>
    <t xml:space="preserve">John (JB)</t>
  </si>
  <si>
    <t xml:space="preserve">456 Castro Street</t>
  </si>
  <si>
    <t xml:space="preserve">john.bellemore@me.com</t>
  </si>
  <si>
    <t xml:space="preserve">info@qbarsf.com</t>
  </si>
  <si>
    <t xml:space="preserve">Que Onda Taco Bar</t>
  </si>
  <si>
    <t xml:space="preserve">510-612-5081</t>
  </si>
  <si>
    <t xml:space="preserve">1473 Fitzgerald Drive Unit #2</t>
  </si>
  <si>
    <t xml:space="preserve">JM</t>
  </si>
  <si>
    <t xml:space="preserve">510-219-2880</t>
  </si>
  <si>
    <t xml:space="preserve">650-622-9708</t>
  </si>
  <si>
    <t xml:space="preserve">johnlee@mrlbayarea.com</t>
  </si>
  <si>
    <t xml:space="preserve">Raja Indian Cuisine - Hayward</t>
  </si>
  <si>
    <t xml:space="preserve">Makhan Bains</t>
  </si>
  <si>
    <t xml:space="preserve">510-264-9300</t>
  </si>
  <si>
    <t xml:space="preserve">510-715-1619</t>
  </si>
  <si>
    <t xml:space="preserve">1275 W Winton Avenue</t>
  </si>
  <si>
    <t xml:space="preserve">msbains@rajasweets.com</t>
  </si>
  <si>
    <t xml:space="preserve">Titan 360</t>
  </si>
  <si>
    <t xml:space="preserve">BTP-R180II USB-2</t>
  </si>
  <si>
    <t xml:space="preserve">CF-460-2</t>
  </si>
  <si>
    <t xml:space="preserve">TM-U220B-parallal</t>
  </si>
  <si>
    <t xml:space="preserve">CAS PD-II</t>
  </si>
  <si>
    <t xml:space="preserve">MBR1400</t>
  </si>
  <si>
    <t xml:space="preserve">netgear</t>
  </si>
  <si>
    <t xml:space="preserve">TwinTran</t>
  </si>
  <si>
    <t xml:space="preserve">Cust Display</t>
  </si>
  <si>
    <t xml:space="preserve">510-489-9100</t>
  </si>
  <si>
    <t xml:space="preserve">MS EP125</t>
  </si>
  <si>
    <t xml:space="preserve">Netgear-8Port</t>
  </si>
  <si>
    <t xml:space="preserve">TEC 1595</t>
  </si>
  <si>
    <t xml:space="preserve">2455 Dutton Avenue</t>
  </si>
  <si>
    <t xml:space="preserve">707-578-2650</t>
  </si>
  <si>
    <t xml:space="preserve">Red Rock Food Mart</t>
  </si>
  <si>
    <t xml:space="preserve">Aman</t>
  </si>
  <si>
    <t xml:space="preserve">775-972-8790</t>
  </si>
  <si>
    <t xml:space="preserve">775-691-1644</t>
  </si>
  <si>
    <t xml:space="preserve">8790 Red Rock Road Unit 105</t>
  </si>
  <si>
    <t xml:space="preserve">Reno</t>
  </si>
  <si>
    <t xml:space="preserve">Nv</t>
  </si>
  <si>
    <t xml:space="preserve">Reno </t>
  </si>
  <si>
    <t xml:space="preserve">Charles Phan</t>
  </si>
  <si>
    <t xml:space="preserve">510-937-0590</t>
  </si>
  <si>
    <t xml:space="preserve">Wurster Hall Cafe Space 1st Floor</t>
  </si>
  <si>
    <t xml:space="preserve">charles_phan@slanteddoorgroup.com</t>
  </si>
  <si>
    <t xml:space="preserve">408-497-6542</t>
  </si>
  <si>
    <t xml:space="preserve">10525 S. De Anza Blvd #100</t>
  </si>
  <si>
    <t xml:space="preserve">10525 S. DEANZA BLVD #100</t>
  </si>
  <si>
    <t xml:space="preserve">Round Table Pizza</t>
  </si>
  <si>
    <t xml:space="preserve">Cindi Vespa</t>
  </si>
  <si>
    <t xml:space="preserve">707-592-8931</t>
  </si>
  <si>
    <t xml:space="preserve">Rohnert</t>
  </si>
  <si>
    <t xml:space="preserve">40 Raley's Towne Center</t>
  </si>
  <si>
    <t xml:space="preserve">301 Sacramento Street</t>
  </si>
  <si>
    <t xml:space="preserve">301 SACRAMENTO ST</t>
  </si>
  <si>
    <t xml:space="preserve">Casio TE7000s</t>
  </si>
  <si>
    <t xml:space="preserve">Sukjinder</t>
  </si>
  <si>
    <t xml:space="preserve">707-655-1023</t>
  </si>
  <si>
    <t xml:space="preserve">2901 Sonoma Blvd</t>
  </si>
  <si>
    <t xml:space="preserve">707-6551023</t>
  </si>
  <si>
    <t xml:space="preserve">Sac's Tasty Hot Dog</t>
  </si>
  <si>
    <t xml:space="preserve">Cynthia Balanesi</t>
  </si>
  <si>
    <t xml:space="preserve">707-642-2442</t>
  </si>
  <si>
    <t xml:space="preserve">707-319-5595 cell</t>
  </si>
  <si>
    <t xml:space="preserve">2445 Springs Road</t>
  </si>
  <si>
    <t xml:space="preserve">Salam Halal Market</t>
  </si>
  <si>
    <t xml:space="preserve">Jamal</t>
  </si>
  <si>
    <t xml:space="preserve">510-314-3861</t>
  </si>
  <si>
    <t xml:space="preserve">999 7th Street</t>
  </si>
  <si>
    <t xml:space="preserve">cleqq.inc@gmail.com</t>
  </si>
  <si>
    <t xml:space="preserve">Ahmed Ali - owner</t>
  </si>
  <si>
    <t xml:space="preserve">510-335-5956</t>
  </si>
  <si>
    <t xml:space="preserve">54-230 </t>
  </si>
  <si>
    <t xml:space="preserve">SNBC</t>
  </si>
  <si>
    <t xml:space="preserve">TMU220</t>
  </si>
  <si>
    <t xml:space="preserve">Orbit MS7120-USB</t>
  </si>
  <si>
    <t xml:space="preserve">IPTranLT</t>
  </si>
  <si>
    <t xml:space="preserve">ML700 cust. Display</t>
  </si>
  <si>
    <t xml:space="preserve">545 Mission St</t>
  </si>
  <si>
    <t xml:space="preserve">raegan@salthousesf.com</t>
  </si>
  <si>
    <t xml:space="preserve">545 Mission Street</t>
  </si>
  <si>
    <t xml:space="preserve">220-D</t>
  </si>
  <si>
    <t xml:space="preserve">7x24</t>
  </si>
  <si>
    <t xml:space="preserve">Rick Flaster</t>
  </si>
  <si>
    <t xml:space="preserve">415-987-9680 cell</t>
  </si>
  <si>
    <t xml:space="preserve">916 Sir Francis Drake Blvd</t>
  </si>
  <si>
    <t xml:space="preserve">rflaster@earthlink.net</t>
  </si>
  <si>
    <t xml:space="preserve">Justine F(daughter)</t>
  </si>
  <si>
    <t xml:space="preserve">415-457-7950</t>
  </si>
  <si>
    <t xml:space="preserve">54-230  </t>
  </si>
  <si>
    <t xml:space="preserve">4 Heather Way</t>
  </si>
  <si>
    <t xml:space="preserve">415-615-0760</t>
  </si>
  <si>
    <t xml:space="preserve">TE 7000 </t>
  </si>
  <si>
    <t xml:space="preserve">2363 San Pablo Ave</t>
  </si>
  <si>
    <t xml:space="preserve">Sancho's Taqueria - Lytton Ave.</t>
  </si>
  <si>
    <t xml:space="preserve">650-322-8226</t>
  </si>
  <si>
    <t xml:space="preserve">650-862-6642 cell</t>
  </si>
  <si>
    <t xml:space="preserve">491 Lytton Ave</t>
  </si>
  <si>
    <t xml:space="preserve">info@sanchostaqueria.com</t>
  </si>
  <si>
    <t xml:space="preserve">Sancho's Taqueria - Middlefield Rd.</t>
  </si>
  <si>
    <t xml:space="preserve">2723 Middlefield Road</t>
  </si>
  <si>
    <t xml:space="preserve">Sancho's Taqueria - Redwood City</t>
  </si>
  <si>
    <t xml:space="preserve">3205 Oak Knoll</t>
  </si>
  <si>
    <t xml:space="preserve">atorres12AOL.COM</t>
  </si>
  <si>
    <t xml:space="preserve">650-862-6642</t>
  </si>
  <si>
    <t xml:space="preserve">Dhurba Pandey</t>
  </si>
  <si>
    <t xml:space="preserve">510-710-4136</t>
  </si>
  <si>
    <t xml:space="preserve">46 Caledonia Street</t>
  </si>
  <si>
    <t xml:space="preserve">EP</t>
  </si>
  <si>
    <t xml:space="preserve">Scottie Nguyen</t>
  </si>
  <si>
    <t xml:space="preserve">925-437-2720</t>
  </si>
  <si>
    <t xml:space="preserve">2013 Elkins Way Ste A1</t>
  </si>
  <si>
    <t xml:space="preserve">scottienguyen@sbcglobal.net</t>
  </si>
  <si>
    <t xml:space="preserve">Tec Ma-600</t>
  </si>
  <si>
    <t xml:space="preserve">287 Jefferson St</t>
  </si>
  <si>
    <t xml:space="preserve">San francisco</t>
  </si>
  <si>
    <t xml:space="preserve">415-292-6032</t>
  </si>
  <si>
    <t xml:space="preserve">287 jefferson St</t>
  </si>
  <si>
    <t xml:space="preserve">Allam El Qauan</t>
  </si>
  <si>
    <t xml:space="preserve">415-405-0463</t>
  </si>
  <si>
    <t xml:space="preserve">1601 Holloway Ave</t>
  </si>
  <si>
    <t xml:space="preserve">sfsucafe+1@sbcglobal.net</t>
  </si>
  <si>
    <t xml:space="preserve">Silver Night Liquor</t>
  </si>
  <si>
    <t xml:space="preserve">MN</t>
  </si>
  <si>
    <t xml:space="preserve">Nasser</t>
  </si>
  <si>
    <t xml:space="preserve">925-378-8255</t>
  </si>
  <si>
    <t xml:space="preserve">Pittsbrg</t>
  </si>
  <si>
    <t xml:space="preserve">3738 Railroad Ave</t>
  </si>
  <si>
    <t xml:space="preserve">Smoke &amp; Vape</t>
  </si>
  <si>
    <t xml:space="preserve">Rohgh</t>
  </si>
  <si>
    <t xml:space="preserve">925-237-0017</t>
  </si>
  <si>
    <t xml:space="preserve">863 E. Stanley Blvd</t>
  </si>
  <si>
    <t xml:space="preserve">Smoke City Smoke</t>
  </si>
  <si>
    <t xml:space="preserve">Abdullah</t>
  </si>
  <si>
    <t xml:space="preserve">707-643-2788</t>
  </si>
  <si>
    <t xml:space="preserve">3752 Sonoma Blvd</t>
  </si>
  <si>
    <t xml:space="preserve">Snoopy's Home Ice</t>
  </si>
  <si>
    <t xml:space="preserve">Melodie Hay</t>
  </si>
  <si>
    <t xml:space="preserve">707-546-7147</t>
  </si>
  <si>
    <t xml:space="preserve">1667 W. Steele Lane</t>
  </si>
  <si>
    <t xml:space="preserve">melodie@snoopyshomeice.com</t>
  </si>
  <si>
    <t xml:space="preserve">Redwood Empire Ice Operations, LLC</t>
  </si>
  <si>
    <t xml:space="preserve">TranServer</t>
  </si>
  <si>
    <t xml:space="preserve">VX805 - 2</t>
  </si>
  <si>
    <t xml:space="preserve">PCWS</t>
  </si>
  <si>
    <t xml:space="preserve">515 Hahman Drive</t>
  </si>
  <si>
    <t xml:space="preserve">khenging8@gmail.com</t>
  </si>
  <si>
    <t xml:space="preserve">SAM4s</t>
  </si>
  <si>
    <t xml:space="preserve">SPS-520 Flat</t>
  </si>
  <si>
    <t xml:space="preserve">Aida</t>
  </si>
  <si>
    <t xml:space="preserve">415-479-9006</t>
  </si>
  <si>
    <t xml:space="preserve">SanRafael</t>
  </si>
  <si>
    <t xml:space="preserve">210 Northgate</t>
  </si>
  <si>
    <t xml:space="preserve">Spin - SF</t>
  </si>
  <si>
    <t xml:space="preserve">Josh</t>
  </si>
  <si>
    <t xml:space="preserve">415-636-5995</t>
  </si>
  <si>
    <t xml:space="preserve">845-893-7141 cell</t>
  </si>
  <si>
    <t xml:space="preserve">690 Folsom St</t>
  </si>
  <si>
    <t xml:space="preserve">Springstown Bottle Shop</t>
  </si>
  <si>
    <t xml:space="preserve">2154 Springs Road</t>
  </si>
  <si>
    <t xml:space="preserve">415-441-2200</t>
  </si>
  <si>
    <t xml:space="preserve">2263 Chestnut St</t>
  </si>
  <si>
    <t xml:space="preserve">jj+2@squatandgobble.com</t>
  </si>
  <si>
    <t xml:space="preserve">415-665-9900</t>
  </si>
  <si>
    <t xml:space="preserve">1 West Portal Ave</t>
  </si>
  <si>
    <t xml:space="preserve">jj+3@squatandgobble.com</t>
  </si>
  <si>
    <t xml:space="preserve">Chris Mottern</t>
  </si>
  <si>
    <t xml:space="preserve">510-851-1145</t>
  </si>
  <si>
    <t xml:space="preserve">1410 Old County Road</t>
  </si>
  <si>
    <t xml:space="preserve">mottren48@gmail.com</t>
  </si>
  <si>
    <t xml:space="preserve">650-346-7821</t>
  </si>
  <si>
    <t xml:space="preserve">Joel</t>
  </si>
  <si>
    <t xml:space="preserve">     </t>
  </si>
  <si>
    <t xml:space="preserve">State Market &amp; Liquor</t>
  </si>
  <si>
    <t xml:space="preserve">SAM 6600</t>
  </si>
  <si>
    <t xml:space="preserve">WARR</t>
  </si>
  <si>
    <t xml:space="preserve">TABLET</t>
  </si>
  <si>
    <t xml:space="preserve">510-444-8842</t>
  </si>
  <si>
    <t xml:space="preserve">707 Willow Street</t>
  </si>
  <si>
    <t xml:space="preserve">PAX S300 x 2</t>
  </si>
  <si>
    <t xml:space="preserve">415-728-7965</t>
  </si>
  <si>
    <t xml:space="preserve">895 Bush Street</t>
  </si>
  <si>
    <t xml:space="preserve">timstookey63@gmail.com</t>
  </si>
  <si>
    <t xml:space="preserve">info@stookeysclubmoderne.com</t>
  </si>
  <si>
    <t xml:space="preserve">Aaron Cole</t>
  </si>
  <si>
    <t xml:space="preserve">510-828-8071</t>
  </si>
  <si>
    <t xml:space="preserve">                </t>
  </si>
  <si>
    <t xml:space="preserve">Summerhouse</t>
  </si>
  <si>
    <t xml:space="preserve">TEC MA600/TEC 1535</t>
  </si>
  <si>
    <t xml:space="preserve">415-383-0157</t>
  </si>
  <si>
    <t xml:space="preserve">57 Throckmorton Avenue</t>
  </si>
  <si>
    <t xml:space="preserve">Super Duper Burger - 2304 Mkt</t>
  </si>
  <si>
    <t xml:space="preserve">Edmundo</t>
  </si>
  <si>
    <t xml:space="preserve">415-558-8123</t>
  </si>
  <si>
    <t xml:space="preserve">2304 Market Street</t>
  </si>
  <si>
    <t xml:space="preserve">vineupload@iqbackoffice.com</t>
  </si>
  <si>
    <t xml:space="preserve">714-588-7843</t>
  </si>
  <si>
    <t xml:space="preserve">Nicky Robertsons Vine soultions A/P</t>
  </si>
  <si>
    <t xml:space="preserve">415-927-3308*127</t>
  </si>
  <si>
    <t xml:space="preserve">CC235 </t>
  </si>
  <si>
    <t xml:space="preserve">415-595-9867</t>
  </si>
  <si>
    <t xml:space="preserve">721 Market Street</t>
  </si>
  <si>
    <t xml:space="preserve">AnzaldoR@sbcglobal.net</t>
  </si>
  <si>
    <t xml:space="preserve">415-538-3435</t>
  </si>
  <si>
    <t xml:space="preserve">98 Mission Street</t>
  </si>
  <si>
    <t xml:space="preserve">98missionsuperduperburgers@gmail.com</t>
  </si>
  <si>
    <t xml:space="preserve">Super Duper Burger - Berkeley</t>
  </si>
  <si>
    <t xml:space="preserve">510-990-6483</t>
  </si>
  <si>
    <t xml:space="preserve">2355 Telegraph Avenue</t>
  </si>
  <si>
    <t xml:space="preserve">2355 Telegraph Ave</t>
  </si>
  <si>
    <t xml:space="preserve">Super Duper Burger - Chestnut</t>
  </si>
  <si>
    <t xml:space="preserve">415-931-6258</t>
  </si>
  <si>
    <t xml:space="preserve">2201 Chestnut Street</t>
  </si>
  <si>
    <t xml:space="preserve">415-931-4977</t>
  </si>
  <si>
    <t xml:space="preserve">Super Duper Burger - Concord</t>
  </si>
  <si>
    <t xml:space="preserve">2003 Diamond Blvd, Ste 100</t>
  </si>
  <si>
    <t xml:space="preserve">2003 Diamond Blvd, Suite 100</t>
  </si>
  <si>
    <t xml:space="preserve">925-483-2912</t>
  </si>
  <si>
    <t xml:space="preserve">TMT88VI-4</t>
  </si>
  <si>
    <t xml:space="preserve">MS 460-8</t>
  </si>
  <si>
    <t xml:space="preserve">TMU220B-2</t>
  </si>
  <si>
    <t xml:space="preserve">Super Duper Burger - Los Gatos</t>
  </si>
  <si>
    <t xml:space="preserve">408-356-0684</t>
  </si>
  <si>
    <t xml:space="preserve">LosGat</t>
  </si>
  <si>
    <t xml:space="preserve">15991 Los Gatos Blvd, Bldg #3</t>
  </si>
  <si>
    <t xml:space="preserve">            </t>
  </si>
  <si>
    <t xml:space="preserve">15991 Los Gatos Blvd, Bldg 3</t>
  </si>
  <si>
    <t xml:space="preserve">Super Duper Burger - Metreon</t>
  </si>
  <si>
    <t xml:space="preserve">415-882-1750</t>
  </si>
  <si>
    <t xml:space="preserve">783 Mission Street</t>
  </si>
  <si>
    <t xml:space="preserve">metreon@superdupersf.com</t>
  </si>
  <si>
    <t xml:space="preserve">MS 460-epson</t>
  </si>
  <si>
    <t xml:space="preserve">Super Duper Burger - Mill Valley</t>
  </si>
  <si>
    <t xml:space="preserve">Jesus Garcia</t>
  </si>
  <si>
    <t xml:space="preserve">415-380-8555</t>
  </si>
  <si>
    <t xml:space="preserve">430 Miller Avenue</t>
  </si>
  <si>
    <t xml:space="preserve">nrobinson@vinesolutions.com</t>
  </si>
  <si>
    <t xml:space="preserve">430 Miller Ave</t>
  </si>
  <si>
    <t xml:space="preserve">Super Duper Burger - New Mo</t>
  </si>
  <si>
    <t xml:space="preserve">415-603-0091</t>
  </si>
  <si>
    <t xml:space="preserve">117  New Montgomery St</t>
  </si>
  <si>
    <t xml:space="preserve">415-382-1980</t>
  </si>
  <si>
    <t xml:space="preserve">5800 Nave Drive, Suite C</t>
  </si>
  <si>
    <t xml:space="preserve">edonas@superdupersf.com</t>
  </si>
  <si>
    <t xml:space="preserve">Super Duper Burger - Valley Fair </t>
  </si>
  <si>
    <t xml:space="preserve">Farideh</t>
  </si>
  <si>
    <t xml:space="preserve">408-985-1352</t>
  </si>
  <si>
    <t xml:space="preserve">408-931-3906</t>
  </si>
  <si>
    <t xml:space="preserve">2855 Stevens Creek Boulevard, Space2465</t>
  </si>
  <si>
    <t xml:space="preserve">farideh@superdupersf.com</t>
  </si>
  <si>
    <t xml:space="preserve">2855 Stevens Creek Blvd, Space 2465</t>
  </si>
  <si>
    <t xml:space="preserve">Super Duper Burger - Westgate</t>
  </si>
  <si>
    <t xml:space="preserve">5287 Prospect Road</t>
  </si>
  <si>
    <t xml:space="preserve">Super Mercado Mi Tierra #2 - F/V</t>
  </si>
  <si>
    <t xml:space="preserve">David Ramirez</t>
  </si>
  <si>
    <t xml:space="preserve">510-261-6663</t>
  </si>
  <si>
    <t xml:space="preserve">510-385-2769</t>
  </si>
  <si>
    <t xml:space="preserve">2758 Fruitvale Avenue</t>
  </si>
  <si>
    <t xml:space="preserve">isela@supermercadomitierra.com</t>
  </si>
  <si>
    <t xml:space="preserve">Super Mercado Mi Tierra</t>
  </si>
  <si>
    <t xml:space="preserve">9520 International Blvd</t>
  </si>
  <si>
    <t xml:space="preserve">510-567-8617</t>
  </si>
  <si>
    <t xml:space="preserve">Super Mercado Mi Tierra #3 - 9520</t>
  </si>
  <si>
    <t xml:space="preserve">Super Mercado Mi Tierra #5 - 9509</t>
  </si>
  <si>
    <t xml:space="preserve">510-639-1458</t>
  </si>
  <si>
    <t xml:space="preserve">9509 International Blvd</t>
  </si>
  <si>
    <t xml:space="preserve">Super Mercado Mi Tierra #6 - S/R</t>
  </si>
  <si>
    <t xml:space="preserve">175 Belvedere Street #11</t>
  </si>
  <si>
    <t xml:space="preserve">510-483-1008</t>
  </si>
  <si>
    <t xml:space="preserve">14340 East 14th Street</t>
  </si>
  <si>
    <t xml:space="preserve">Super Mercado Mi Tierra #8 - Mod</t>
  </si>
  <si>
    <t xml:space="preserve">STANIS</t>
  </si>
  <si>
    <t xml:space="preserve">1349 Crows Landing Road</t>
  </si>
  <si>
    <t xml:space="preserve">CAS CL5000R</t>
  </si>
  <si>
    <t xml:space="preserve">Tacos El Chilango (Dules Kitchen)</t>
  </si>
  <si>
    <t xml:space="preserve">Sam Er-265f</t>
  </si>
  <si>
    <t xml:space="preserve">Ramiro</t>
  </si>
  <si>
    <t xml:space="preserve">415-621-1108</t>
  </si>
  <si>
    <t xml:space="preserve">2 Sanchez St</t>
  </si>
  <si>
    <t xml:space="preserve">           </t>
  </si>
  <si>
    <t xml:space="preserve">2 Sanchez Street</t>
  </si>
  <si>
    <t xml:space="preserve">Carlos Montero</t>
  </si>
  <si>
    <t xml:space="preserve">510-798-9329</t>
  </si>
  <si>
    <t xml:space="preserve">792 B St</t>
  </si>
  <si>
    <t xml:space="preserve">carlosmontero@comcast.net</t>
  </si>
  <si>
    <t xml:space="preserve">Tacos El Gordo - Hesperian</t>
  </si>
  <si>
    <t xml:space="preserve">Angelica</t>
  </si>
  <si>
    <t xml:space="preserve">510-278-1718</t>
  </si>
  <si>
    <t xml:space="preserve">15420 Hesperian Blvd</t>
  </si>
  <si>
    <t xml:space="preserve">Tacos Sinaloa Food Truck - Berkeley</t>
  </si>
  <si>
    <t xml:space="preserve">Marlem</t>
  </si>
  <si>
    <t xml:space="preserve">510-325-5069</t>
  </si>
  <si>
    <t xml:space="preserve">2844 Sacramento St</t>
  </si>
  <si>
    <t xml:space="preserve">Casio CE-6000</t>
  </si>
  <si>
    <t xml:space="preserve">510-525-3508</t>
  </si>
  <si>
    <t xml:space="preserve">510-798-0237</t>
  </si>
  <si>
    <t xml:space="preserve">10760 San Pablo Ave</t>
  </si>
  <si>
    <t xml:space="preserve">Casio TE 2200</t>
  </si>
  <si>
    <t xml:space="preserve">925-460-8214</t>
  </si>
  <si>
    <t xml:space="preserve">6010 Johnson Drive</t>
  </si>
  <si>
    <t xml:space="preserve">707-544-5772</t>
  </si>
  <si>
    <t xml:space="preserve">2770 Santa Rosa Avenue</t>
  </si>
  <si>
    <t xml:space="preserve">415-864-7360</t>
  </si>
  <si>
    <t xml:space="preserve">154 S Van Ness Avenue</t>
  </si>
  <si>
    <t xml:space="preserve">Taqueria El Tejaban - Vacaville</t>
  </si>
  <si>
    <t xml:space="preserve">Patricia/Abraham</t>
  </si>
  <si>
    <t xml:space="preserve">707-451-9252</t>
  </si>
  <si>
    <t xml:space="preserve">707-392-8025 Abe</t>
  </si>
  <si>
    <t xml:space="preserve">871 Merchant Street</t>
  </si>
  <si>
    <t xml:space="preserve">iq</t>
  </si>
  <si>
    <t xml:space="preserve">Taqueria Las Vegas - Fremont</t>
  </si>
  <si>
    <t xml:space="preserve">CRS</t>
  </si>
  <si>
    <t xml:space="preserve">SPS2000</t>
  </si>
  <si>
    <t xml:space="preserve">408-832-1470</t>
  </si>
  <si>
    <t xml:space="preserve">45401 Fremont Blvd</t>
  </si>
  <si>
    <t xml:space="preserve">Casio T2300</t>
  </si>
  <si>
    <t xml:space="preserve">415-747-9550</t>
  </si>
  <si>
    <t xml:space="preserve">Sergio  </t>
  </si>
  <si>
    <t xml:space="preserve">415-306-4261</t>
  </si>
  <si>
    <t xml:space="preserve">Tenderloin Liquor</t>
  </si>
  <si>
    <t xml:space="preserve">Sammy</t>
  </si>
  <si>
    <t xml:space="preserve">415-563-5542</t>
  </si>
  <si>
    <t xml:space="preserve">62 Turk St</t>
  </si>
  <si>
    <t xml:space="preserve">62 Turk Street</t>
  </si>
  <si>
    <t xml:space="preserve">Teriyaki Madness- Firestone</t>
  </si>
  <si>
    <t xml:space="preserve">303-898-7980</t>
  </si>
  <si>
    <t xml:space="preserve">4275 City Centre Rd, Unit 500</t>
  </si>
  <si>
    <t xml:space="preserve">Firestone</t>
  </si>
  <si>
    <t xml:space="preserve">Co</t>
  </si>
  <si>
    <t xml:space="preserve">Thai Peru - Camarillo</t>
  </si>
  <si>
    <t xml:space="preserve">Maitre'd</t>
  </si>
  <si>
    <t xml:space="preserve">Dominick Dongo</t>
  </si>
  <si>
    <t xml:space="preserve">805-889-0923</t>
  </si>
  <si>
    <t xml:space="preserve">Ventura</t>
  </si>
  <si>
    <t xml:space="preserve">5021 Verdugo Way, Suite 109</t>
  </si>
  <si>
    <t xml:space="preserve">Camarillo</t>
  </si>
  <si>
    <t xml:space="preserve">dominickdongo@sbcglobal.net</t>
  </si>
  <si>
    <t xml:space="preserve">The Bird - SF</t>
  </si>
  <si>
    <t xml:space="preserve">415-872-9825</t>
  </si>
  <si>
    <t xml:space="preserve">115 New Montgomery</t>
  </si>
  <si>
    <t xml:space="preserve">info@thebirdsf.com</t>
  </si>
  <si>
    <t xml:space="preserve">thebirdsanfrancisco@invoice.plateiq.com</t>
  </si>
  <si>
    <t xml:space="preserve">CO</t>
  </si>
  <si>
    <t xml:space="preserve">Bruce Dombrosky</t>
  </si>
  <si>
    <t xml:space="preserve">510-912-1818</t>
  </si>
  <si>
    <t xml:space="preserve">5 Main St</t>
  </si>
  <si>
    <t xml:space="preserve">kluey@minagroup.com</t>
  </si>
  <si>
    <t xml:space="preserve">The Corner Market</t>
  </si>
  <si>
    <t xml:space="preserve">Sam4S 945</t>
  </si>
  <si>
    <t xml:space="preserve">510-990-7158</t>
  </si>
  <si>
    <t xml:space="preserve">1839 96th Avenue</t>
  </si>
  <si>
    <t xml:space="preserve">Sam4s ER945</t>
  </si>
  <si>
    <t xml:space="preserve">415-572-4150</t>
  </si>
  <si>
    <t xml:space="preserve">4149 18th St</t>
  </si>
  <si>
    <t xml:space="preserve">The Grill on the Alley</t>
  </si>
  <si>
    <t xml:space="preserve">310-276-0615</t>
  </si>
  <si>
    <t xml:space="preserve">9560 Dayton Way</t>
  </si>
  <si>
    <t xml:space="preserve">Beverly Hills</t>
  </si>
  <si>
    <t xml:space="preserve">olivabranch77@gmail.com</t>
  </si>
  <si>
    <t xml:space="preserve">JH</t>
  </si>
  <si>
    <t xml:space="preserve">Radu Dugala</t>
  </si>
  <si>
    <t xml:space="preserve">408-971-9346</t>
  </si>
  <si>
    <t xml:space="preserve">435-640-8706 cell</t>
  </si>
  <si>
    <t xml:space="preserve">75 N San Pedro St</t>
  </si>
  <si>
    <t xml:space="preserve">San Jose </t>
  </si>
  <si>
    <t xml:space="preserve">radu@theoldwagonsaloon.com</t>
  </si>
  <si>
    <t xml:space="preserve">Randi Negi</t>
  </si>
  <si>
    <t xml:space="preserve">925-820-7210</t>
  </si>
  <si>
    <t xml:space="preserve">480 Hartz Ave</t>
  </si>
  <si>
    <t xml:space="preserve">rnegi+1@aol.com</t>
  </si>
  <si>
    <t xml:space="preserve">Toad Hall</t>
  </si>
  <si>
    <t xml:space="preserve">415-626-9320</t>
  </si>
  <si>
    <t xml:space="preserve">4146 18th Street</t>
  </si>
  <si>
    <t xml:space="preserve">natali7@comcast.net</t>
  </si>
  <si>
    <t xml:space="preserve">Town Square Bar</t>
  </si>
  <si>
    <t xml:space="preserve">Sam4s SPS-630</t>
  </si>
  <si>
    <t xml:space="preserve">707-996-2922</t>
  </si>
  <si>
    <t xml:space="preserve">707-888-2583 cell</t>
  </si>
  <si>
    <t xml:space="preserve">482 1st Street E</t>
  </si>
  <si>
    <t xml:space="preserve">U Save Beer &amp; Wine</t>
  </si>
  <si>
    <t xml:space="preserve">Jesse</t>
  </si>
  <si>
    <t xml:space="preserve">707-664-8045</t>
  </si>
  <si>
    <t xml:space="preserve">1535-C So. Novato Blvd</t>
  </si>
  <si>
    <t xml:space="preserve">415-897-8151</t>
  </si>
  <si>
    <t xml:space="preserve">Sam 520 Rt</t>
  </si>
  <si>
    <t xml:space="preserve">inc</t>
  </si>
  <si>
    <t xml:space="preserve">n/a</t>
  </si>
  <si>
    <t xml:space="preserve">Fusion 232</t>
  </si>
  <si>
    <t xml:space="preserve">U Save Liquor - Cotati</t>
  </si>
  <si>
    <t xml:space="preserve">Monti</t>
  </si>
  <si>
    <t xml:space="preserve">707-529-5661 cell</t>
  </si>
  <si>
    <t xml:space="preserve">7500 Commerce Blvd</t>
  </si>
  <si>
    <t xml:space="preserve">TEC MA600</t>
  </si>
  <si>
    <t xml:space="preserve">Mekonnen</t>
  </si>
  <si>
    <t xml:space="preserve">415-566-2819</t>
  </si>
  <si>
    <t xml:space="preserve">1251 3rd Ave</t>
  </si>
  <si>
    <t xml:space="preserve">Ukiah Express Market</t>
  </si>
  <si>
    <t xml:space="preserve">Tec Ma 1595</t>
  </si>
  <si>
    <t xml:space="preserve">Haji</t>
  </si>
  <si>
    <t xml:space="preserve">707-462-1969</t>
  </si>
  <si>
    <t xml:space="preserve">Ukiah</t>
  </si>
  <si>
    <t xml:space="preserve">390 East Gobbi Street</t>
  </si>
  <si>
    <t xml:space="preserve">halam@faizan.com</t>
  </si>
  <si>
    <t xml:space="preserve">Uncle Sam's Liquors</t>
  </si>
  <si>
    <t xml:space="preserve">510-234-0412</t>
  </si>
  <si>
    <t xml:space="preserve">510-660-9706</t>
  </si>
  <si>
    <t xml:space="preserve">Richmnd</t>
  </si>
  <si>
    <t xml:space="preserve">322 Cutting Blvd</t>
  </si>
  <si>
    <t xml:space="preserve">United Food Mart</t>
  </si>
  <si>
    <t xml:space="preserve">SPT3000</t>
  </si>
  <si>
    <t xml:space="preserve">Deepa</t>
  </si>
  <si>
    <t xml:space="preserve">510-275-9041</t>
  </si>
  <si>
    <t xml:space="preserve">510-356-8442</t>
  </si>
  <si>
    <t xml:space="preserve">521 Appian Way </t>
  </si>
  <si>
    <t xml:space="preserve">521 Appian Way</t>
  </si>
  <si>
    <t xml:space="preserve">Uno Dos Taco - Market</t>
  </si>
  <si>
    <t xml:space="preserve">415-974-6922</t>
  </si>
  <si>
    <t xml:space="preserve">510-589-2466</t>
  </si>
  <si>
    <t xml:space="preserve">595 Market Street</t>
  </si>
  <si>
    <t xml:space="preserve">unodostaco@invoice.plateiq.com</t>
  </si>
  <si>
    <t xml:space="preserve">owner/chef Luisa</t>
  </si>
  <si>
    <t xml:space="preserve">650-200-7502</t>
  </si>
  <si>
    <t xml:space="preserve">Valley Convenience Mart</t>
  </si>
  <si>
    <t xml:space="preserve">925-229-4775</t>
  </si>
  <si>
    <t xml:space="preserve">835 Alhambra Avenue</t>
  </si>
  <si>
    <t xml:space="preserve">Orbit Multi-line</t>
  </si>
  <si>
    <t xml:space="preserve">RM</t>
  </si>
  <si>
    <t xml:space="preserve">Jill Ritchie</t>
  </si>
  <si>
    <t xml:space="preserve">415-508-6736</t>
  </si>
  <si>
    <t xml:space="preserve">1323 Polk St</t>
  </si>
  <si>
    <t xml:space="preserve">jill@veganpicnic.com</t>
  </si>
  <si>
    <t xml:space="preserve">Cattarina Vandentoorn</t>
  </si>
  <si>
    <t xml:space="preserve">7377 Redwood Blvd</t>
  </si>
  <si>
    <t xml:space="preserve">cbvan@aol.com</t>
  </si>
  <si>
    <t xml:space="preserve">Village Bottle Shop</t>
  </si>
  <si>
    <t xml:space="preserve">Wisam</t>
  </si>
  <si>
    <t xml:space="preserve">510-590-0456</t>
  </si>
  <si>
    <t xml:space="preserve">1577 East 14th Street</t>
  </si>
  <si>
    <t xml:space="preserve">1577 East 14th St</t>
  </si>
  <si>
    <t xml:space="preserve">Vintner's Golf Club</t>
  </si>
  <si>
    <t xml:space="preserve">Harrell</t>
  </si>
  <si>
    <t xml:space="preserve">NAPA</t>
  </si>
  <si>
    <t xml:space="preserve">7901 Solano Ave</t>
  </si>
  <si>
    <t xml:space="preserve">Yountville</t>
  </si>
  <si>
    <t xml:space="preserve">7901 Solano Avenue</t>
  </si>
  <si>
    <t xml:space="preserve">NG 5/8 port</t>
  </si>
  <si>
    <t xml:space="preserve">Vlahos Orchard</t>
  </si>
  <si>
    <t xml:space="preserve">George Vlahos</t>
  </si>
  <si>
    <t xml:space="preserve">404-518-1649</t>
  </si>
  <si>
    <t xml:space="preserve">Pier 39, Bldg Q, Level 1</t>
  </si>
  <si>
    <t xml:space="preserve">Wagon Wheel Liquors</t>
  </si>
  <si>
    <t xml:space="preserve">Anwar</t>
  </si>
  <si>
    <t xml:space="preserve">707-648-1490</t>
  </si>
  <si>
    <t xml:space="preserve">925-719-1057 cell</t>
  </si>
  <si>
    <t xml:space="preserve">90 Admiral Callaghan Ln</t>
  </si>
  <si>
    <t xml:space="preserve">R180ii</t>
  </si>
  <si>
    <t xml:space="preserve">MS 460</t>
  </si>
  <si>
    <t xml:space="preserve">none</t>
  </si>
  <si>
    <t xml:space="preserve">Fusion USB</t>
  </si>
  <si>
    <t xml:space="preserve">no</t>
  </si>
  <si>
    <t xml:space="preserve">emb</t>
  </si>
  <si>
    <t xml:space="preserve">Pole Disp</t>
  </si>
  <si>
    <t xml:space="preserve">West Wind - Coliseum ++++</t>
  </si>
  <si>
    <t xml:space="preserve">Willie Wong</t>
  </si>
  <si>
    <t xml:space="preserve">510-533-1601</t>
  </si>
  <si>
    <t xml:space="preserve">5401 Coliseum Way</t>
  </si>
  <si>
    <t xml:space="preserve">jennifer_leung@150pelican.com</t>
  </si>
  <si>
    <t xml:space="preserve">US9421677132015</t>
  </si>
  <si>
    <t xml:space="preserve">SYUFY</t>
  </si>
  <si>
    <t xml:space="preserve">PO BOX 42549</t>
  </si>
  <si>
    <t xml:space="preserve">Indianapolis</t>
  </si>
  <si>
    <t xml:space="preserve">IN</t>
  </si>
  <si>
    <t xml:space="preserve">971-317-2646</t>
  </si>
  <si>
    <t xml:space="preserve">TMT88V-USB</t>
  </si>
  <si>
    <t xml:space="preserve">West Wind - Glendale ++++</t>
  </si>
  <si>
    <t xml:space="preserve">Sam4s SP32</t>
  </si>
  <si>
    <t xml:space="preserve">Nancy Crane</t>
  </si>
  <si>
    <t xml:space="preserve">623-939-9715</t>
  </si>
  <si>
    <t xml:space="preserve">5650 N. 55th Ave</t>
  </si>
  <si>
    <t xml:space="preserve">Glendale</t>
  </si>
  <si>
    <t xml:space="preserve">US9421677132040</t>
  </si>
  <si>
    <t xml:space="preserve">C/O SYUFY Enterprises</t>
  </si>
  <si>
    <t xml:space="preserve">West Wind - Las Vegas ++++</t>
  </si>
  <si>
    <t xml:space="preserve">Eric Gonzalez</t>
  </si>
  <si>
    <t xml:space="preserve">702-646-3565</t>
  </si>
  <si>
    <t xml:space="preserve">415-448-8388 Ext 8402</t>
  </si>
  <si>
    <t xml:space="preserve">4150 West Carey Avenue</t>
  </si>
  <si>
    <t xml:space="preserve">702-647-1379</t>
  </si>
  <si>
    <t xml:space="preserve">US9421677132030</t>
  </si>
  <si>
    <t xml:space="preserve">SYUFY Enterprises</t>
  </si>
  <si>
    <t xml:space="preserve">West Wind - Reno ++++</t>
  </si>
  <si>
    <t xml:space="preserve">Er-940</t>
  </si>
  <si>
    <t xml:space="preserve">775-358-6920</t>
  </si>
  <si>
    <t xml:space="preserve">555 El Rancho Drive</t>
  </si>
  <si>
    <t xml:space="preserve">Sparks</t>
  </si>
  <si>
    <t xml:space="preserve">West Wind - Sacramento ++++</t>
  </si>
  <si>
    <t xml:space="preserve">916-363-6572</t>
  </si>
  <si>
    <t xml:space="preserve">9616 Oates Dr</t>
  </si>
  <si>
    <t xml:space="preserve">West Wind - San Jose ++++</t>
  </si>
  <si>
    <t xml:space="preserve">408-226-2251</t>
  </si>
  <si>
    <t xml:space="preserve">3630 Hillcap Ave</t>
  </si>
  <si>
    <t xml:space="preserve">West Wind - Solano ++++</t>
  </si>
  <si>
    <t xml:space="preserve">925-687-6445</t>
  </si>
  <si>
    <t xml:space="preserve">916-505-1405 cell</t>
  </si>
  <si>
    <t xml:space="preserve">1611 Solano Way</t>
  </si>
  <si>
    <t xml:space="preserve">US9421677132035</t>
  </si>
  <si>
    <t xml:space="preserve">West Wind- Santa Barbara</t>
  </si>
  <si>
    <t xml:space="preserve">SAM sps-300</t>
  </si>
  <si>
    <t xml:space="preserve">James Milligan</t>
  </si>
  <si>
    <t xml:space="preserve">805-837-0380</t>
  </si>
  <si>
    <t xml:space="preserve">S.Barb</t>
  </si>
  <si>
    <t xml:space="preserve">907 S. Kellogg Ave</t>
  </si>
  <si>
    <t xml:space="preserve">Goleta</t>
  </si>
  <si>
    <t xml:space="preserve">Sam Er-945</t>
  </si>
  <si>
    <t xml:space="preserve">Andy Patel</t>
  </si>
  <si>
    <t xml:space="preserve">901 Geary Street</t>
  </si>
  <si>
    <t xml:space="preserve">andypatel@aol.com</t>
  </si>
  <si>
    <t xml:space="preserve">Aldo Denegri</t>
  </si>
  <si>
    <t xml:space="preserve">510-326-4768</t>
  </si>
  <si>
    <t xml:space="preserve">Yaoya-San Japanese Grocery</t>
  </si>
  <si>
    <t xml:space="preserve">Endo</t>
  </si>
  <si>
    <t xml:space="preserve">510-329-3029</t>
  </si>
  <si>
    <t xml:space="preserve">10566 San Pablo Ave</t>
  </si>
  <si>
    <t xml:space="preserve">EA</t>
  </si>
  <si>
    <t xml:space="preserve">Song Vo</t>
  </si>
  <si>
    <t xml:space="preserve">415-457-9199</t>
  </si>
  <si>
    <t xml:space="preserve">180 Bellam Blvd </t>
  </si>
  <si>
    <t xml:space="preserve">vosong966@yahoo.com</t>
  </si>
  <si>
    <t xml:space="preserve">180 Bellam Blvd</t>
  </si>
  <si>
    <t xml:space="preserve">Zarzour Kabob</t>
  </si>
  <si>
    <t xml:space="preserve">SPS 520</t>
  </si>
  <si>
    <t xml:space="preserve">408-559-3397</t>
  </si>
  <si>
    <t xml:space="preserve">2052 Curtner Ave</t>
  </si>
  <si>
    <t xml:space="preserve">ZZZZZZ</t>
  </si>
  <si>
    <t xml:space="preserve">type</t>
  </si>
  <si>
    <t xml:space="preserve">AM</t>
  </si>
  <si>
    <t xml:space="preserve">WS</t>
  </si>
  <si>
    <t xml:space="preserve">Phone</t>
  </si>
  <si>
    <t xml:space="preserve">Cell</t>
  </si>
  <si>
    <t xml:space="preserve">2017</t>
  </si>
  <si>
    <t xml:space="preserve">STREET</t>
  </si>
  <si>
    <t xml:space="preserve">CITY</t>
  </si>
  <si>
    <t xml:space="preserve">ST</t>
  </si>
  <si>
    <t xml:space="preserve">ZIP</t>
  </si>
  <si>
    <t xml:space="preserve">Store</t>
  </si>
  <si>
    <t xml:space="preserve">Corp or A/P</t>
  </si>
  <si>
    <t xml:space="preserve">Supply Info</t>
  </si>
  <si>
    <t xml:space="preserve">Billing Info</t>
  </si>
  <si>
    <t xml:space="preserve">Hardware/Software Detail</t>
  </si>
  <si>
    <t xml:space="preserve">AF</t>
  </si>
  <si>
    <t xml:space="preserve">Sam4s SPT4700</t>
  </si>
  <si>
    <t xml:space="preserve">415-706-4393</t>
  </si>
  <si>
    <t xml:space="preserve">100 Fairgrounds Drive</t>
  </si>
  <si>
    <t xml:space="preserve">lc.javahut@gmail.com</t>
  </si>
  <si>
    <t xml:space="preserve">2/25/20-Isabel- Manager 415-300-6737</t>
  </si>
  <si>
    <t xml:space="preserve">54220 $58</t>
  </si>
  <si>
    <t xml:space="preserve">488 Oak Manor Dr</t>
  </si>
  <si>
    <t xml:space="preserve">100 FAIRGROUNDS DRIVE</t>
  </si>
  <si>
    <t xml:space="preserve">415-435-4527</t>
  </si>
  <si>
    <t xml:space="preserve">MARIN</t>
  </si>
  <si>
    <t xml:space="preserve">27 Main St</t>
  </si>
  <si>
    <t xml:space="preserve">Belvedere Tiburon</t>
  </si>
  <si>
    <t xml:space="preserve">13305 $35</t>
  </si>
  <si>
    <t xml:space="preserve">PICKUP</t>
  </si>
  <si>
    <t xml:space="preserve">DIGITAL DINING</t>
  </si>
  <si>
    <t xml:space="preserve">Michael Lin</t>
  </si>
  <si>
    <t xml:space="preserve">408-509-0339</t>
  </si>
  <si>
    <t xml:space="preserve">999 Brannon Street</t>
  </si>
  <si>
    <t xml:space="preserve">Jason-Mgr</t>
  </si>
  <si>
    <t xml:space="preserve">Serry</t>
  </si>
  <si>
    <t xml:space="preserve">Epicurean Corp</t>
  </si>
  <si>
    <t xml:space="preserve">111 Main Street</t>
  </si>
  <si>
    <t xml:space="preserve">999 BRANNON STREET</t>
  </si>
  <si>
    <t xml:space="preserve">415-895-2800</t>
  </si>
  <si>
    <t xml:space="preserve">Kitchen Door Restaurant </t>
  </si>
  <si>
    <t xml:space="preserve">Tim Seberson</t>
  </si>
  <si>
    <t xml:space="preserve">707-226-1560</t>
  </si>
  <si>
    <t xml:space="preserve">707-287-7526</t>
  </si>
  <si>
    <t xml:space="preserve">610 First Street</t>
  </si>
  <si>
    <t xml:space="preserve">Richard Miyashiro</t>
  </si>
  <si>
    <t xml:space="preserve">415-515-6084</t>
  </si>
  <si>
    <t xml:space="preserve">Todd Humphries</t>
  </si>
  <si>
    <t xml:space="preserve">707-226-1765</t>
  </si>
  <si>
    <t xml:space="preserve">54220  $57</t>
  </si>
  <si>
    <t xml:space="preserve">13305  $29</t>
  </si>
  <si>
    <t xml:space="preserve">1612b  $57</t>
  </si>
  <si>
    <t xml:space="preserve">62245  $39</t>
  </si>
  <si>
    <t xml:space="preserve">CC235 $39</t>
  </si>
  <si>
    <t xml:space="preserve">YES</t>
  </si>
  <si>
    <t xml:space="preserve">8.00.010.015</t>
  </si>
  <si>
    <t xml:space="preserve">Reflections NCC</t>
  </si>
  <si>
    <t xml:space="preserve">408-251-1033</t>
  </si>
  <si>
    <t xml:space="preserve">942 S. White Road</t>
  </si>
  <si>
    <t xml:space="preserve">510-444-7171</t>
  </si>
  <si>
    <t xml:space="preserve">510-379-2657</t>
  </si>
  <si>
    <t xml:space="preserve">1 Broadway</t>
  </si>
  <si>
    <t xml:space="preserve">Jasmin Noor</t>
  </si>
  <si>
    <t xml:space="preserve">Teriyaki Madness</t>
  </si>
  <si>
    <t xml:space="preserve">Ting</t>
  </si>
  <si>
    <t xml:space="preserve">303-771-5280</t>
  </si>
  <si>
    <t xml:space="preserve">8547 East Arapahoe Road Ste. F</t>
  </si>
  <si>
    <t xml:space="preserve">Greenwood Village</t>
  </si>
  <si>
    <t xml:space="preserve">54220 $55</t>
  </si>
  <si>
    <t xml:space="preserve">Tec Ma1450</t>
  </si>
  <si>
    <t xml:space="preserve">415-982-4122</t>
  </si>
  <si>
    <t xml:space="preserve">18 California Street</t>
  </si>
  <si>
    <t xml:space="preserve">Village Meats</t>
  </si>
  <si>
    <t xml:space="preserve">Eric Halstead</t>
  </si>
  <si>
    <t xml:space="preserve">775-831-6243</t>
  </si>
  <si>
    <t xml:space="preserve">770 Mays Blvd, Suite 2 (Attn: Meat Dept.)</t>
  </si>
  <si>
    <t xml:space="preserve">Incline Village</t>
  </si>
  <si>
    <t xml:space="preserve">89450-3047</t>
  </si>
  <si>
    <t xml:space="preserve">770 Mays Blvd, Suite 2 (Attn Meat Dept.)</t>
  </si>
  <si>
    <t xml:space="preserve">FS-3700</t>
  </si>
  <si>
    <t xml:space="preserve">Union St Coffee Roastery</t>
  </si>
  <si>
    <t xml:space="preserve">TEC MA600R</t>
  </si>
  <si>
    <t xml:space="preserve">415-922-9559</t>
  </si>
  <si>
    <t xml:space="preserve">2191 Union Street</t>
  </si>
  <si>
    <t xml:space="preserve">michelleung711@gmail.com</t>
  </si>
  <si>
    <t xml:space="preserve">15157  $55</t>
  </si>
  <si>
    <t xml:space="preserve">Tec Fs1650</t>
  </si>
  <si>
    <t xml:space="preserve">San Raf</t>
  </si>
  <si>
    <t xml:space="preserve">860 Fourth Street</t>
  </si>
  <si>
    <t xml:space="preserve">1144 N. 4th Street</t>
  </si>
  <si>
    <t xml:space="preserve">smokingpigbbq@gmail.com</t>
  </si>
  <si>
    <t xml:space="preserve">Jessica  </t>
  </si>
  <si>
    <t xml:space="preserve">7.05.065</t>
  </si>
  <si>
    <t xml:space="preserve">Baja Fresh- Reno</t>
  </si>
  <si>
    <t xml:space="preserve">Adan</t>
  </si>
  <si>
    <t xml:space="preserve">775-826-8900</t>
  </si>
  <si>
    <t xml:space="preserve">5140 Kietzke Lane Ste A</t>
  </si>
  <si>
    <t xml:space="preserve">30214@electrawarehouse.com</t>
  </si>
  <si>
    <t xml:space="preserve">54220 $49</t>
  </si>
  <si>
    <t xml:space="preserve">13305 $31</t>
  </si>
  <si>
    <t xml:space="preserve">62245  $41</t>
  </si>
  <si>
    <t xml:space="preserve">27710P1606N $35</t>
  </si>
  <si>
    <t xml:space="preserve">Los 3 Reyes Taqueria</t>
  </si>
  <si>
    <t xml:space="preserve">707-429-0120</t>
  </si>
  <si>
    <t xml:space="preserve">603 Main Street</t>
  </si>
  <si>
    <t xml:space="preserve">antonio199017@gmail.com</t>
  </si>
  <si>
    <t xml:space="preserve">62285 $39</t>
  </si>
  <si>
    <t xml:space="preserve">3851 International Blvd</t>
  </si>
  <si>
    <t xml:space="preserve">63438  $49</t>
  </si>
  <si>
    <t xml:space="preserve">15303  $25</t>
  </si>
  <si>
    <t xml:space="preserve">Island Pacific - Vallejo</t>
  </si>
  <si>
    <t xml:space="preserve">24 Springstowne Center</t>
  </si>
  <si>
    <t xml:space="preserve">Patrick</t>
  </si>
  <si>
    <t xml:space="preserve">626-839-8285</t>
  </si>
  <si>
    <t xml:space="preserve">626-839-6595 /CORP</t>
  </si>
  <si>
    <t xml:space="preserve">2265 5th Street</t>
  </si>
  <si>
    <t xml:space="preserve">ruth_jimenez@150pelican.com</t>
  </si>
  <si>
    <t xml:space="preserve">La Rosa Market y Taqueria</t>
  </si>
  <si>
    <t xml:space="preserve">Pedro/Rosa</t>
  </si>
  <si>
    <t xml:space="preserve">707-887-8375</t>
  </si>
  <si>
    <t xml:space="preserve">6555 Front Street, Hwy 116</t>
  </si>
  <si>
    <t xml:space="preserve">Forestville</t>
  </si>
  <si>
    <t xml:space="preserve">hernandez2588@gmail.com</t>
  </si>
  <si>
    <t xml:space="preserve">54220  $58</t>
  </si>
  <si>
    <t xml:space="preserve">15740 $55</t>
  </si>
  <si>
    <t xml:space="preserve">610 1st Street #13</t>
  </si>
  <si>
    <t xml:space="preserve">                         </t>
  </si>
  <si>
    <t xml:space="preserve">MA1595</t>
  </si>
  <si>
    <t xml:space="preserve">707-480-8117</t>
  </si>
  <si>
    <t xml:space="preserve">1275 Highway 1</t>
  </si>
  <si>
    <t xml:space="preserve">Bodega Bay</t>
  </si>
  <si>
    <t xml:space="preserve">gsingh071981@yahoo.com</t>
  </si>
  <si>
    <t xml:space="preserve">Gary – Call</t>
  </si>
  <si>
    <t xml:space="preserve">1275 HIGHWAY 1</t>
  </si>
  <si>
    <t xml:space="preserve">Dama Ethnic Beauty Supply</t>
  </si>
  <si>
    <t xml:space="preserve">Catherine</t>
  </si>
  <si>
    <t xml:space="preserve">707-422-8694</t>
  </si>
  <si>
    <t xml:space="preserve">711 Jackson Street</t>
  </si>
  <si>
    <t xml:space="preserve">707-442-8699</t>
  </si>
  <si>
    <t xml:space="preserve">62345  $6.50 each</t>
  </si>
  <si>
    <t xml:space="preserve">Rancho Grande 3</t>
  </si>
  <si>
    <t xml:space="preserve">Juan Silva</t>
  </si>
  <si>
    <t xml:space="preserve">707-252-4495</t>
  </si>
  <si>
    <t xml:space="preserve">891 Silverado Trail</t>
  </si>
  <si>
    <t xml:space="preserve">elranchogrande3@hotmail.com</t>
  </si>
  <si>
    <t xml:space="preserve">15303 $25</t>
  </si>
  <si>
    <t xml:space="preserve">The Grotto</t>
  </si>
  <si>
    <t xml:space="preserve">Ray Chin</t>
  </si>
  <si>
    <t xml:space="preserve">415-673-7025</t>
  </si>
  <si>
    <t xml:space="preserve">415-609-9938</t>
  </si>
  <si>
    <t xml:space="preserve">2851 Taylor Street</t>
  </si>
  <si>
    <t xml:space="preserve">info@thegrottosf.com</t>
  </si>
  <si>
    <t xml:space="preserve">apcorp@mosserco.com</t>
  </si>
  <si>
    <t xml:space="preserve">54220 $51</t>
  </si>
  <si>
    <t xml:space="preserve">CC235 $41</t>
  </si>
  <si>
    <t xml:space="preserve">62245 $39</t>
  </si>
  <si>
    <t xml:space="preserve">Discount Cigarettes - Vallejo</t>
  </si>
  <si>
    <t xml:space="preserve">707-643-7037</t>
  </si>
  <si>
    <t xml:space="preserve">601 Tennessee St</t>
  </si>
  <si>
    <t xml:space="preserve">15303 $29</t>
  </si>
  <si>
    <t xml:space="preserve">TEC  FS3700</t>
  </si>
  <si>
    <t xml:space="preserve">MENDO</t>
  </si>
  <si>
    <t xml:space="preserve">17700 Highway 253</t>
  </si>
  <si>
    <t xml:space="preserve">Boonville</t>
  </si>
  <si>
    <t xml:space="preserve">reception@avbc.com</t>
  </si>
  <si>
    <t xml:space="preserve">rpaez@avbc.com</t>
  </si>
  <si>
    <t xml:space="preserve">Vicky ( A/P)</t>
  </si>
  <si>
    <t xml:space="preserve">707-895-2353</t>
  </si>
  <si>
    <t xml:space="preserve">54220  $49</t>
  </si>
  <si>
    <t xml:space="preserve">P.O. Box  505</t>
  </si>
  <si>
    <t xml:space="preserve">17700 HIGHWAY 253</t>
  </si>
  <si>
    <t xml:space="preserve">Bull Valley Roadhouse</t>
  </si>
  <si>
    <t xml:space="preserve">Paolo Gomez</t>
  </si>
  <si>
    <t xml:space="preserve">510-787-1135</t>
  </si>
  <si>
    <t xml:space="preserve">14 Canyon Lake Drive</t>
  </si>
  <si>
    <t xml:space="preserve">Port Costa</t>
  </si>
  <si>
    <t xml:space="preserve">paolo@bullvalleyroadhouse.com</t>
  </si>
  <si>
    <t xml:space="preserve">13305  $39</t>
  </si>
  <si>
    <t xml:space="preserve">EPSON 30/34/38 $39</t>
  </si>
  <si>
    <t xml:space="preserve">14 Canyon Lake Dr.PO Box 106</t>
  </si>
  <si>
    <t xml:space="preserve">Alejandro's Taqueria - Fairfield</t>
  </si>
  <si>
    <t xml:space="preserve">Lety</t>
  </si>
  <si>
    <t xml:space="preserve">707-429-2155</t>
  </si>
  <si>
    <t xml:space="preserve">936 Texas Street</t>
  </si>
  <si>
    <t xml:space="preserve">15157  $49</t>
  </si>
  <si>
    <t xml:space="preserve">44150 $27</t>
  </si>
  <si>
    <t xml:space="preserve">67655 $39</t>
  </si>
  <si>
    <t xml:space="preserve">El Toro Taqueria</t>
  </si>
  <si>
    <t xml:space="preserve">415-431-3351</t>
  </si>
  <si>
    <t xml:space="preserve">598 Valencia Street</t>
  </si>
  <si>
    <t xml:space="preserve">garyespinoza@gmail.com</t>
  </si>
  <si>
    <t xml:space="preserve">Estella</t>
  </si>
  <si>
    <t xml:space="preserve">54220  $55</t>
  </si>
  <si>
    <t xml:space="preserve">187100450DP $90</t>
  </si>
  <si>
    <t xml:space="preserve">TN450  $55</t>
  </si>
  <si>
    <t xml:space="preserve">Ada Café</t>
  </si>
  <si>
    <t xml:space="preserve">TEC ma600</t>
  </si>
  <si>
    <t xml:space="preserve">Dat</t>
  </si>
  <si>
    <t xml:space="preserve">510-225-7062</t>
  </si>
  <si>
    <t xml:space="preserve">3075 Adeline Street</t>
  </si>
  <si>
    <t xml:space="preserve">526 Columbus Avenue</t>
  </si>
  <si>
    <t xml:space="preserve">Foodvale Market</t>
  </si>
  <si>
    <t xml:space="preserve">Yvett</t>
  </si>
  <si>
    <t xml:space="preserve">510-533-6806</t>
  </si>
  <si>
    <t xml:space="preserve">3401 International Blvd</t>
  </si>
  <si>
    <t xml:space="preserve">La Azteca Market #2</t>
  </si>
  <si>
    <t xml:space="preserve">415-457-2518</t>
  </si>
  <si>
    <t xml:space="preserve">802 4th St</t>
  </si>
  <si>
    <t xml:space="preserve">802 4th St </t>
  </si>
  <si>
    <t xml:space="preserve">7160 Brentwood Blvd Ste E</t>
  </si>
  <si>
    <t xml:space="preserve">707-260-5801</t>
  </si>
  <si>
    <t xml:space="preserve">5075 Main Street #122</t>
  </si>
  <si>
    <t xml:space="preserve">American Canyon</t>
  </si>
  <si>
    <t xml:space="preserve">otoro1688@gmail.com</t>
  </si>
  <si>
    <t xml:space="preserve">Ginnie</t>
  </si>
  <si>
    <t xml:space="preserve">707-260-5801 Ted Cell</t>
  </si>
  <si>
    <t xml:space="preserve">707-226-1617 Home Fax</t>
  </si>
  <si>
    <t xml:space="preserve">5075 MAIN STREET, #122</t>
  </si>
  <si>
    <t xml:space="preserve">7.05.044.000</t>
  </si>
  <si>
    <t xml:space="preserve">ER-347</t>
  </si>
  <si>
    <t xml:space="preserve">67 Lafayette Circle</t>
  </si>
  <si>
    <t xml:space="preserve">Eddie's Woodlands Mkt - Ross</t>
  </si>
  <si>
    <t xml:space="preserve">415-460-4846</t>
  </si>
  <si>
    <t xml:space="preserve">1 Poplar Avenue</t>
  </si>
  <si>
    <t xml:space="preserve">Ross</t>
  </si>
  <si>
    <t xml:space="preserve">petero@woodlandsmarket.com</t>
  </si>
  <si>
    <t xml:space="preserve">info@woodlandsmarket.com</t>
  </si>
  <si>
    <t xml:space="preserve">Sue-owner</t>
  </si>
  <si>
    <t xml:space="preserve">415-272-2766</t>
  </si>
  <si>
    <t xml:space="preserve">Woodlands Mkt- Corp</t>
  </si>
  <si>
    <t xml:space="preserve">802 College Avenue, Ste 101</t>
  </si>
  <si>
    <t xml:space="preserve">16 ROSS COMMON</t>
  </si>
  <si>
    <t xml:space="preserve">Kentfield</t>
  </si>
  <si>
    <t xml:space="preserve">Sam4s ER5240M</t>
  </si>
  <si>
    <t xml:space="preserve">2656 Bridgeway</t>
  </si>
  <si>
    <t xml:space="preserve">Maurice</t>
  </si>
  <si>
    <t xml:space="preserve">Mr. Smith's</t>
  </si>
  <si>
    <t xml:space="preserve">34 7th Street</t>
  </si>
  <si>
    <t xml:space="preserve">415-386-6299</t>
  </si>
  <si>
    <t xml:space="preserve">New York Bagel &amp; Deli - Santa Monica</t>
  </si>
  <si>
    <t xml:space="preserve">Panasonic</t>
  </si>
  <si>
    <t xml:space="preserve">310-460-8333</t>
  </si>
  <si>
    <t xml:space="preserve">S.Monica</t>
  </si>
  <si>
    <t xml:space="preserve">2216 Wilshire Blvd</t>
  </si>
  <si>
    <t xml:space="preserve">Santa Monica</t>
  </si>
  <si>
    <t xml:space="preserve">NYBD.SANTAMONICA@GMAIL.COM</t>
  </si>
  <si>
    <t xml:space="preserve">1005 Highway One</t>
  </si>
  <si>
    <t xml:space="preserve">Olema</t>
  </si>
  <si>
    <t xml:space="preserve">10005 Highway One</t>
  </si>
  <si>
    <t xml:space="preserve">Tacolicious - North Beach</t>
  </si>
  <si>
    <t xml:space="preserve">415-433-1800</t>
  </si>
  <si>
    <t xml:space="preserve">1548 Stockton Street</t>
  </si>
  <si>
    <t xml:space="preserve">Tacolocious- Palo Alto</t>
  </si>
  <si>
    <t xml:space="preserve">Alejo</t>
  </si>
  <si>
    <t xml:space="preserve">650-838-0500</t>
  </si>
  <si>
    <t xml:space="preserve">632 Emerson Street</t>
  </si>
  <si>
    <t xml:space="preserve">101 3rd Street</t>
  </si>
  <si>
    <t xml:space="preserve">RP-500</t>
  </si>
  <si>
    <t xml:space="preserve">927 Lincoln Avenue</t>
  </si>
  <si>
    <t xml:space="preserve">Patrick Burke</t>
  </si>
  <si>
    <t xml:space="preserve">661-802-6071</t>
  </si>
  <si>
    <t xml:space="preserve">661-272-1402</t>
  </si>
  <si>
    <t xml:space="preserve">40117 10th Street West Suite B</t>
  </si>
  <si>
    <t xml:space="preserve">Palmdale</t>
  </si>
  <si>
    <t xml:space="preserve">pburke@fireislandgrill.com</t>
  </si>
  <si>
    <t xml:space="preserve">805-582-2550</t>
  </si>
  <si>
    <t xml:space="preserve">7.05.50</t>
  </si>
  <si>
    <t xml:space="preserve">Alana's - Burlingame </t>
  </si>
  <si>
    <t xml:space="preserve">650-799-9230</t>
  </si>
  <si>
    <t xml:space="preserve">1408 Burlingame Avenue</t>
  </si>
  <si>
    <t xml:space="preserve">info@alanascafe.com</t>
  </si>
  <si>
    <t xml:space="preserve">francesca@alanascafe.com</t>
  </si>
  <si>
    <t xml:space="preserve">650-703-9981</t>
  </si>
  <si>
    <t xml:space="preserve">54220  $47</t>
  </si>
  <si>
    <t xml:space="preserve">CC235  $37</t>
  </si>
  <si>
    <t xml:space="preserve">62245  $29</t>
  </si>
  <si>
    <t xml:space="preserve">1408 BURLINGAME AVENUE</t>
  </si>
  <si>
    <t xml:space="preserve">Mi Casa Café</t>
  </si>
  <si>
    <t xml:space="preserve">415-482-6581</t>
  </si>
  <si>
    <t xml:space="preserve">85 Woodland Avenue</t>
  </si>
  <si>
    <t xml:space="preserve">Ingrid</t>
  </si>
  <si>
    <t xml:space="preserve">CC235  $39</t>
  </si>
  <si>
    <t xml:space="preserve">62245  $35</t>
  </si>
  <si>
    <t xml:space="preserve">Dalia / Fabiola</t>
  </si>
  <si>
    <t xml:space="preserve">2130 4th Street</t>
  </si>
  <si>
    <t xml:space="preserve">510-523-2301</t>
  </si>
  <si>
    <t xml:space="preserve">707-494-3609</t>
  </si>
  <si>
    <t xml:space="preserve">Alam</t>
  </si>
  <si>
    <t xml:space="preserve">1505 Park Avenue</t>
  </si>
  <si>
    <t xml:space="preserve">kmonize@olewaffleshop.com</t>
  </si>
  <si>
    <t xml:space="preserve">cdutra@sonic.net</t>
  </si>
  <si>
    <t xml:space="preserve">Ryan</t>
  </si>
  <si>
    <t xml:space="preserve">Andrew</t>
  </si>
  <si>
    <t xml:space="preserve">Carol A/P </t>
  </si>
  <si>
    <t xml:space="preserve">Duboce Park Café</t>
  </si>
  <si>
    <t xml:space="preserve">pablo@doloresparkcafe.com</t>
  </si>
  <si>
    <t xml:space="preserve">dan@doloresparkcafe.com</t>
  </si>
  <si>
    <t xml:space="preserve">54220 $52</t>
  </si>
  <si>
    <t xml:space="preserve">13305 $31.50</t>
  </si>
  <si>
    <t xml:space="preserve">Taqueria De Amigos</t>
  </si>
  <si>
    <t xml:space="preserve">Norman</t>
  </si>
  <si>
    <t xml:space="preserve">650-879-0232</t>
  </si>
  <si>
    <t xml:space="preserve">1999 Pescadero Road</t>
  </si>
  <si>
    <t xml:space="preserve">Wetzel's Pretzels - Concord (LL)</t>
  </si>
  <si>
    <t xml:space="preserve">Treat POS/ICS</t>
  </si>
  <si>
    <t xml:space="preserve">Gadi Asaraf</t>
  </si>
  <si>
    <t xml:space="preserve">925-818-7765</t>
  </si>
  <si>
    <t xml:space="preserve">292 Sun Valley Mall (LL)</t>
  </si>
  <si>
    <t xml:space="preserve">gadia64@hotmail.com</t>
  </si>
  <si>
    <t xml:space="preserve">292 Sun Valley Mall</t>
  </si>
  <si>
    <t xml:space="preserve">Wetzel's Pretzels - Concord (UL)</t>
  </si>
  <si>
    <t xml:space="preserve">Sharp UP5500</t>
  </si>
  <si>
    <t xml:space="preserve">185 Sun Valley Mall</t>
  </si>
  <si>
    <t xml:space="preserve">supp# 800.735.1436</t>
  </si>
  <si>
    <t xml:space="preserve">cust# 01482</t>
  </si>
  <si>
    <t xml:space="preserve">Zomsa</t>
  </si>
  <si>
    <t xml:space="preserve">Lodo</t>
  </si>
  <si>
    <t xml:space="preserve">510-529-4008</t>
  </si>
  <si>
    <t xml:space="preserve">10558 San Pablo Ave</t>
  </si>
  <si>
    <t xml:space="preserve">eat@zomsa.us</t>
  </si>
  <si>
    <t xml:space="preserve">54220 $54</t>
  </si>
  <si>
    <t xml:space="preserve">13305 $29</t>
  </si>
  <si>
    <t xml:space="preserve">33124F(IVORY) $22</t>
  </si>
  <si>
    <t xml:space="preserve">Joe's Market</t>
  </si>
  <si>
    <t xml:space="preserve">Najeeb</t>
  </si>
  <si>
    <t xml:space="preserve">510-235-5786</t>
  </si>
  <si>
    <t xml:space="preserve">510-932-9224</t>
  </si>
  <si>
    <t xml:space="preserve">95 Macdonald Avenue</t>
  </si>
  <si>
    <t xml:space="preserve">15740 $49</t>
  </si>
  <si>
    <t xml:space="preserve">Super Stop</t>
  </si>
  <si>
    <t xml:space="preserve">Samsung 5115</t>
  </si>
  <si>
    <t xml:space="preserve">510-799-6115</t>
  </si>
  <si>
    <t xml:space="preserve">718 4th Street</t>
  </si>
  <si>
    <t xml:space="preserve">Rodeo</t>
  </si>
  <si>
    <t xml:space="preserve">143 South El Camino Real</t>
  </si>
  <si>
    <t xml:space="preserve">Hawth</t>
  </si>
  <si>
    <t xml:space="preserve">4601 Rosecrans Avenue</t>
  </si>
  <si>
    <t xml:space="preserve">Hawthorne</t>
  </si>
  <si>
    <t xml:space="preserve">310-679-6960</t>
  </si>
  <si>
    <t xml:space="preserve">Taqueria Made en Tepa</t>
  </si>
  <si>
    <t xml:space="preserve">TEC 1450</t>
  </si>
  <si>
    <t xml:space="preserve">Ramon</t>
  </si>
  <si>
    <t xml:space="preserve">EL DOR</t>
  </si>
  <si>
    <t xml:space="preserve">3440 Palmer Dr</t>
  </si>
  <si>
    <t xml:space="preserve">Cameron Park</t>
  </si>
  <si>
    <t xml:space="preserve">44150 $25</t>
  </si>
  <si>
    <t xml:space="preserve">Puerto Vallarta Market</t>
  </si>
  <si>
    <t xml:space="preserve">707-942-4400</t>
  </si>
  <si>
    <t xml:space="preserve">1009 Foothill Blvd</t>
  </si>
  <si>
    <t xml:space="preserve">Calistoga</t>
  </si>
  <si>
    <t xml:space="preserve">Vicki</t>
  </si>
  <si>
    <t xml:space="preserve">707-942-1637</t>
  </si>
  <si>
    <t xml:space="preserve">#1493 $39</t>
  </si>
  <si>
    <t xml:space="preserve">1237 Lincoln Avenue</t>
  </si>
  <si>
    <t xml:space="preserve">1942 Sir Frances Drake Blvd</t>
  </si>
  <si>
    <t xml:space="preserve">Lama Beans</t>
  </si>
  <si>
    <t xml:space="preserve">Ninma</t>
  </si>
  <si>
    <t xml:space="preserve">510-528-3435</t>
  </si>
  <si>
    <t xml:space="preserve">1290 6th Street</t>
  </si>
  <si>
    <t xml:space="preserve">Jimmy</t>
  </si>
  <si>
    <t xml:space="preserve">54220  $54</t>
  </si>
  <si>
    <t xml:space="preserve">33124J yellow $17.50</t>
  </si>
  <si>
    <t xml:space="preserve">1301697 $17.5</t>
  </si>
  <si>
    <t xml:space="preserve">62245  $45</t>
  </si>
  <si>
    <t xml:space="preserve">30111G ivory $15</t>
  </si>
  <si>
    <t xml:space="preserve">33124F $22</t>
  </si>
  <si>
    <t xml:space="preserve">1301650 $17.50</t>
  </si>
  <si>
    <t xml:space="preserve">Royal King Eggroll 1</t>
  </si>
  <si>
    <t xml:space="preserve">980 Lundy Avenue</t>
  </si>
  <si>
    <t xml:space="preserve">980 Lundy Ave</t>
  </si>
  <si>
    <t xml:space="preserve">S.El Mon</t>
  </si>
  <si>
    <t xml:space="preserve">1724 N. Durfee Avenue</t>
  </si>
  <si>
    <t xml:space="preserve">South El Monte</t>
  </si>
  <si>
    <t xml:space="preserve">TEC MA1595, SAM4s 5240</t>
  </si>
  <si>
    <t xml:space="preserve">510-652-2490</t>
  </si>
  <si>
    <t xml:space="preserve">510-540-1018</t>
  </si>
  <si>
    <t xml:space="preserve">3068 Claremont Ave</t>
  </si>
  <si>
    <t xml:space="preserve">510-652-2430</t>
  </si>
  <si>
    <t xml:space="preserve">15740  $49</t>
  </si>
  <si>
    <t xml:space="preserve">3068 CLAREMONT AVENUE</t>
  </si>
  <si>
    <t xml:space="preserve">Carter Nguyen</t>
  </si>
  <si>
    <t xml:space="preserve">415-530-9875</t>
  </si>
  <si>
    <t xml:space="preserve">1051 Ocean Avenue</t>
  </si>
  <si>
    <t xml:space="preserve">62245  $15</t>
  </si>
  <si>
    <t xml:space="preserve">Golden Years Medical</t>
  </si>
  <si>
    <t xml:space="preserve">415-453-6500</t>
  </si>
  <si>
    <t xml:space="preserve">1013 2nd Street</t>
  </si>
  <si>
    <t xml:space="preserve">www.goldenyearsmedical.com</t>
  </si>
  <si>
    <t xml:space="preserve">Plaza Market</t>
  </si>
  <si>
    <t xml:space="preserve">415-256-1146</t>
  </si>
  <si>
    <t xml:space="preserve">3255 Kerner Blvd</t>
  </si>
  <si>
    <t xml:space="preserve">X1909  $137</t>
  </si>
  <si>
    <t xml:space="preserve">Tec 1350 </t>
  </si>
  <si>
    <t xml:space="preserve">650-235-6653</t>
  </si>
  <si>
    <t xml:space="preserve">78 2nd Street</t>
  </si>
  <si>
    <t xml:space="preserve">Maritza</t>
  </si>
  <si>
    <t xml:space="preserve">650-454-0291</t>
  </si>
  <si>
    <t xml:space="preserve">63544 $22.5</t>
  </si>
  <si>
    <t xml:space="preserve">SL5300</t>
  </si>
  <si>
    <t xml:space="preserve">2323 Chestnut Street</t>
  </si>
  <si>
    <t xml:space="preserve">54220  $51</t>
  </si>
  <si>
    <t xml:space="preserve">1612-B  $49</t>
  </si>
  <si>
    <t xml:space="preserve">S. Ana</t>
  </si>
  <si>
    <t xml:space="preserve">2217 W. First Street</t>
  </si>
  <si>
    <t xml:space="preserve">Santa Ana</t>
  </si>
  <si>
    <t xml:space="preserve">13305C  $39</t>
  </si>
  <si>
    <t xml:space="preserve">707-480-1339</t>
  </si>
  <si>
    <t xml:space="preserve">140 E. Napa Street</t>
  </si>
  <si>
    <t xml:space="preserve">707-963-1920</t>
  </si>
  <si>
    <t xml:space="preserve">140 EAST NAPA STREET</t>
  </si>
  <si>
    <t xml:space="preserve">Z Café &amp; Bar</t>
  </si>
  <si>
    <t xml:space="preserve">510-451-2905</t>
  </si>
  <si>
    <t xml:space="preserve">2735 Broadway</t>
  </si>
  <si>
    <t xml:space="preserve">15740  $55</t>
  </si>
  <si>
    <t xml:space="preserve">301 Oak Street</t>
  </si>
  <si>
    <t xml:space="preserve">925-634-2420</t>
  </si>
  <si>
    <t xml:space="preserve">Insalata's</t>
  </si>
  <si>
    <t xml:space="preserve">UPV5500</t>
  </si>
  <si>
    <t xml:space="preserve">Cindy or Beth</t>
  </si>
  <si>
    <t xml:space="preserve">415-457-7700</t>
  </si>
  <si>
    <t xml:space="preserve">insalatasrestaurant@comcast.net</t>
  </si>
  <si>
    <t xml:space="preserve">christa@insalatas.com</t>
  </si>
  <si>
    <t xml:space="preserve">Carrie</t>
  </si>
  <si>
    <t xml:space="preserve">Heidi-owner</t>
  </si>
  <si>
    <t xml:space="preserve">RBS merch help</t>
  </si>
  <si>
    <t xml:space="preserve">866-545-5965</t>
  </si>
  <si>
    <t xml:space="preserve">415-457-8375</t>
  </si>
  <si>
    <t xml:space="preserve">54220  $56</t>
  </si>
  <si>
    <t xml:space="preserve">CC235  $45</t>
  </si>
  <si>
    <t xml:space="preserve">120 SIR FRANCIS DRAKE BLVD</t>
  </si>
  <si>
    <t xml:space="preserve">Sam4s SPT 4700</t>
  </si>
  <si>
    <t xml:space="preserve">760 Center Blvd</t>
  </si>
  <si>
    <t xml:space="preserve">760 CENTER BLVD</t>
  </si>
  <si>
    <t xml:space="preserve">650-534-4116</t>
  </si>
  <si>
    <t xml:space="preserve">916 Whipple Avenue</t>
  </si>
  <si>
    <t xml:space="preserve">15157  $56</t>
  </si>
  <si>
    <t xml:space="preserve">916 WHIPPLE AVENUE</t>
  </si>
  <si>
    <t xml:space="preserve">Le Croissant</t>
  </si>
  <si>
    <t xml:space="preserve">Erica</t>
  </si>
  <si>
    <t xml:space="preserve">415-456-0164</t>
  </si>
  <si>
    <t xml:space="preserve">150 Bellam Road, #210</t>
  </si>
  <si>
    <t xml:space="preserve">707-824-8270</t>
  </si>
  <si>
    <t xml:space="preserve">54220  $59</t>
  </si>
  <si>
    <t xml:space="preserve">13305  $35</t>
  </si>
  <si>
    <t xml:space="preserve">150 BELLAM RD #210</t>
  </si>
  <si>
    <t xml:space="preserve">Erica Schmidt</t>
  </si>
  <si>
    <t xml:space="preserve">707-318-8998</t>
  </si>
  <si>
    <t xml:space="preserve">340 Bellam Blvd</t>
  </si>
  <si>
    <t xml:space="preserve">340 BELLAM BLVD</t>
  </si>
  <si>
    <t xml:space="preserve">Sam's Hof Brau</t>
  </si>
  <si>
    <t xml:space="preserve">Cecil</t>
  </si>
  <si>
    <t xml:space="preserve">916-482-2175</t>
  </si>
  <si>
    <t xml:space="preserve">SAC</t>
  </si>
  <si>
    <t xml:space="preserve">2500 Watt Ave</t>
  </si>
  <si>
    <t xml:space="preserve">mickeyschle@gmail.com</t>
  </si>
  <si>
    <t xml:space="preserve">sarahpitzen6@gmail.com</t>
  </si>
  <si>
    <t xml:space="preserve">info@originalsamshofbrau.com</t>
  </si>
  <si>
    <t xml:space="preserve">cjackson@originalsamhofbrau.com</t>
  </si>
  <si>
    <t xml:space="preserve">Baja Fresh- S. Lake Tahoe</t>
  </si>
  <si>
    <t xml:space="preserve">Adan </t>
  </si>
  <si>
    <t xml:space="preserve">530-544-1886</t>
  </si>
  <si>
    <t xml:space="preserve">4000 Lake Tahoe Blvd #25</t>
  </si>
  <si>
    <t xml:space="preserve">S. Lake Tahoe</t>
  </si>
  <si>
    <t xml:space="preserve">adan@electrawarehouse.com</t>
  </si>
  <si>
    <t xml:space="preserve">L90-2T $64</t>
  </si>
  <si>
    <t xml:space="preserve">Sam ER945</t>
  </si>
  <si>
    <t xml:space="preserve">1 Castro Avenue</t>
  </si>
  <si>
    <t xml:space="preserve">Forest Knolls</t>
  </si>
  <si>
    <t xml:space="preserve">Rebecca=owner</t>
  </si>
  <si>
    <t xml:space="preserve">Sam Er945</t>
  </si>
  <si>
    <t xml:space="preserve">Marin Alano Club</t>
  </si>
  <si>
    <t xml:space="preserve">SAM ER940</t>
  </si>
  <si>
    <t xml:space="preserve">Juan</t>
  </si>
  <si>
    <t xml:space="preserve">415-456-8479</t>
  </si>
  <si>
    <t xml:space="preserve">1360 Lincoln Avenue</t>
  </si>
  <si>
    <t xml:space="preserve">susanrogin@comcast.net</t>
  </si>
  <si>
    <t xml:space="preserve">415-721-7987</t>
  </si>
  <si>
    <t xml:space="preserve">15157 $49</t>
  </si>
  <si>
    <t xml:space="preserve">Givo</t>
  </si>
  <si>
    <t xml:space="preserve">4644 Meridian Avenue</t>
  </si>
  <si>
    <t xml:space="preserve">1681  $59</t>
  </si>
  <si>
    <t xml:space="preserve">1477 $45</t>
  </si>
  <si>
    <t xml:space="preserve">New Owner</t>
  </si>
  <si>
    <t xml:space="preserve">415-574-8028</t>
  </si>
  <si>
    <t xml:space="preserve">475 Pine Street</t>
  </si>
  <si>
    <t xml:space="preserve">javiermaderoz@yahoo.com</t>
  </si>
  <si>
    <t xml:space="preserve">Missouri Lounge</t>
  </si>
  <si>
    <t xml:space="preserve">510-644-2922</t>
  </si>
  <si>
    <t xml:space="preserve">510-717-1003</t>
  </si>
  <si>
    <t xml:space="preserve">2600 San Pablo Avenue</t>
  </si>
  <si>
    <t xml:space="preserve">ali.eslami@outlook.com</t>
  </si>
  <si>
    <t xml:space="preserve">analogbooks@gmail.com</t>
  </si>
  <si>
    <t xml:space="preserve">54220 $57</t>
  </si>
  <si>
    <t xml:space="preserve">Elbo Room</t>
  </si>
  <si>
    <t xml:space="preserve">ER 945</t>
  </si>
  <si>
    <t xml:space="preserve">Erik</t>
  </si>
  <si>
    <t xml:space="preserve">415-522-7788</t>
  </si>
  <si>
    <t xml:space="preserve">415-216-3448</t>
  </si>
  <si>
    <t xml:space="preserve">647 Valencia Street</t>
  </si>
  <si>
    <t xml:space="preserve">erik@elbo.com</t>
  </si>
  <si>
    <t xml:space="preserve">15517 $55</t>
  </si>
  <si>
    <t xml:space="preserve">415-552-7788</t>
  </si>
  <si>
    <t xml:space="preserve">Peter's Beacon</t>
  </si>
  <si>
    <t xml:space="preserve">415-457-3020</t>
  </si>
  <si>
    <t xml:space="preserve">415-898-4832</t>
  </si>
  <si>
    <t xml:space="preserve">108 Bellam Blvd</t>
  </si>
  <si>
    <t xml:space="preserve">15157 $55</t>
  </si>
  <si>
    <t xml:space="preserve">Taqueria El Tejaban - Fairfield</t>
  </si>
  <si>
    <t xml:space="preserve">Sam4s ER 940 flat</t>
  </si>
  <si>
    <t xml:space="preserve">Felipe</t>
  </si>
  <si>
    <t xml:space="preserve">707-425-2174</t>
  </si>
  <si>
    <t xml:space="preserve">890 E. Travis Blvd #C</t>
  </si>
  <si>
    <t xml:space="preserve">415-265-0102</t>
  </si>
  <si>
    <t xml:space="preserve">Nordic House</t>
  </si>
  <si>
    <t xml:space="preserve">Pia</t>
  </si>
  <si>
    <t xml:space="preserve">510-705-1932</t>
  </si>
  <si>
    <t xml:space="preserve">2709 San Pablo Avenue</t>
  </si>
  <si>
    <t xml:space="preserve">1681  $65</t>
  </si>
  <si>
    <t xml:space="preserve">Oakland Kosher</t>
  </si>
  <si>
    <t xml:space="preserve">Yuval</t>
  </si>
  <si>
    <t xml:space="preserve">510-839-0177</t>
  </si>
  <si>
    <t xml:space="preserve">925-698-9803 Jerry</t>
  </si>
  <si>
    <t xml:space="preserve">3419 Lakeshore Ave</t>
  </si>
  <si>
    <t xml:space="preserve">Precita Park Café</t>
  </si>
  <si>
    <t xml:space="preserve">415-647-7702</t>
  </si>
  <si>
    <t xml:space="preserve">500 Precita Avenue</t>
  </si>
  <si>
    <t xml:space="preserve">13305 $31.5</t>
  </si>
  <si>
    <t xml:space="preserve">Sacmen</t>
  </si>
  <si>
    <t xml:space="preserve">Alejandro's Taqueria - Vacaville</t>
  </si>
  <si>
    <t xml:space="preserve">TEC FS1450</t>
  </si>
  <si>
    <t xml:space="preserve">Vaca</t>
  </si>
  <si>
    <t xml:space="preserve">348 Merchant Street</t>
  </si>
  <si>
    <t xml:space="preserve">ALEJANDRO</t>
  </si>
  <si>
    <t xml:space="preserve">348 MERCHANT STREET</t>
  </si>
  <si>
    <t xml:space="preserve">Martin Sanchez</t>
  </si>
  <si>
    <t xml:space="preserve">ER940flat</t>
  </si>
  <si>
    <t xml:space="preserve">257 Third Street</t>
  </si>
  <si>
    <t xml:space="preserve">al.xeneize@gmail.com</t>
  </si>
  <si>
    <t xml:space="preserve">cc235  $39</t>
  </si>
  <si>
    <t xml:space="preserve">415-716-4082</t>
  </si>
  <si>
    <t xml:space="preserve">Spt 4740</t>
  </si>
  <si>
    <t xml:space="preserve">snbc 880</t>
  </si>
  <si>
    <t xml:space="preserve">TMU-220b</t>
  </si>
  <si>
    <t xml:space="preserve">The Candy Store</t>
  </si>
  <si>
    <t xml:space="preserve">Sh ER-A3247</t>
  </si>
  <si>
    <t xml:space="preserve">(415) 435-0434</t>
  </si>
  <si>
    <t xml:space="preserve">415-806-2044</t>
  </si>
  <si>
    <t xml:space="preserve">7 Main Street</t>
  </si>
  <si>
    <t xml:space="preserve">maincandygirl@gmail.com</t>
  </si>
  <si>
    <t xml:space="preserve">415-435-3430</t>
  </si>
  <si>
    <t xml:space="preserve">TEC  MA1450</t>
  </si>
  <si>
    <t xml:space="preserve">x224</t>
  </si>
  <si>
    <t xml:space="preserve">470 Bayshore Blvd</t>
  </si>
  <si>
    <t xml:space="preserve">Jeff Learner</t>
  </si>
  <si>
    <t xml:space="preserve">415-740-2176</t>
  </si>
  <si>
    <t xml:space="preserve">x218</t>
  </si>
  <si>
    <t xml:space="preserve">470 BAYSHORE BLVD</t>
  </si>
  <si>
    <t xml:space="preserve">One &amp; Only System</t>
  </si>
  <si>
    <t xml:space="preserve">714-282-9313</t>
  </si>
  <si>
    <t xml:space="preserve">1107 N. Tustin</t>
  </si>
  <si>
    <t xml:space="preserve">Orange</t>
  </si>
  <si>
    <t xml:space="preserve">amatthews@at-properties.com </t>
  </si>
  <si>
    <t xml:space="preserve">714-538-5054</t>
  </si>
  <si>
    <t xml:space="preserve">7.05.067.004</t>
  </si>
  <si>
    <t xml:space="preserve">Togo's - Hollister</t>
  </si>
  <si>
    <t xml:space="preserve">831-637-9020</t>
  </si>
  <si>
    <t xml:space="preserve">408-280-6585</t>
  </si>
  <si>
    <t xml:space="preserve">S. BEN</t>
  </si>
  <si>
    <t xml:space="preserve">1750 Airline Highway</t>
  </si>
  <si>
    <t xml:space="preserve">Hollister</t>
  </si>
  <si>
    <t xml:space="preserve">carole.kegley@togos.com</t>
  </si>
  <si>
    <t xml:space="preserve">18 North San Pedro Road</t>
  </si>
  <si>
    <t xml:space="preserve">Casio TE8500</t>
  </si>
  <si>
    <t xml:space="preserve">316 Sycamore Valley Road W</t>
  </si>
  <si>
    <t xml:space="preserve">Casio Te7000</t>
  </si>
  <si>
    <t xml:space="preserve">So.Sf</t>
  </si>
  <si>
    <t xml:space="preserve">211 Spruce Avenue</t>
  </si>
  <si>
    <t xml:space="preserve">415-302-4558</t>
  </si>
  <si>
    <t xml:space="preserve">1601 Sir Francis Drake Blvd</t>
  </si>
  <si>
    <t xml:space="preserve">FairFax</t>
  </si>
  <si>
    <t xml:space="preserve">7.05.075</t>
  </si>
  <si>
    <t xml:space="preserve">TE 8500</t>
  </si>
  <si>
    <t xml:space="preserve">1240 Anderson Drive, Ste 101</t>
  </si>
  <si>
    <t xml:space="preserve">62245 $45</t>
  </si>
  <si>
    <t xml:space="preserve">BIX 350 $150</t>
  </si>
  <si>
    <t xml:space="preserve">TE8500</t>
  </si>
  <si>
    <t xml:space="preserve">Epic Steak</t>
  </si>
  <si>
    <t xml:space="preserve">Lydia</t>
  </si>
  <si>
    <t xml:space="preserve">415-369-9955</t>
  </si>
  <si>
    <t xml:space="preserve">369 The Embarcadero</t>
  </si>
  <si>
    <t xml:space="preserve">Mary T</t>
  </si>
  <si>
    <t xml:space="preserve">415-369-0115</t>
  </si>
  <si>
    <t xml:space="preserve">CC235  $43</t>
  </si>
  <si>
    <t xml:space="preserve">62245  $21.75</t>
  </si>
  <si>
    <t xml:space="preserve">369 The Emabarcadero</t>
  </si>
  <si>
    <t xml:space="preserve">Sophie / Scott</t>
  </si>
  <si>
    <t xml:space="preserve">TEC FS1350</t>
  </si>
  <si>
    <t xml:space="preserve">415-377-6891</t>
  </si>
  <si>
    <t xml:space="preserve">603 Irving Street</t>
  </si>
  <si>
    <t xml:space="preserve">misslisamae@yahoo.com</t>
  </si>
  <si>
    <t xml:space="preserve">603 IRVING STREET</t>
  </si>
  <si>
    <t xml:space="preserve">510-352-8901</t>
  </si>
  <si>
    <t xml:space="preserve">2699 Merced Street</t>
  </si>
  <si>
    <t xml:space="preserve">card $2.50</t>
  </si>
  <si>
    <t xml:space="preserve">yes</t>
  </si>
  <si>
    <t xml:space="preserve">1001 Fruitvale Avenue</t>
  </si>
  <si>
    <t xml:space="preserve">Version 9</t>
  </si>
  <si>
    <t xml:space="preserve">Netgear 8 port</t>
  </si>
  <si>
    <t xml:space="preserve">PAX s300</t>
  </si>
  <si>
    <t xml:space="preserve">Keelan</t>
  </si>
  <si>
    <t xml:space="preserve">500 Sacramento Street</t>
  </si>
  <si>
    <t xml:space="preserve">kristinecory@gmail.com</t>
  </si>
  <si>
    <t xml:space="preserve">650-521-3305</t>
  </si>
  <si>
    <t xml:space="preserve">2400 Sand Hill Road Suite 204</t>
  </si>
  <si>
    <t xml:space="preserve">Menlo Park</t>
  </si>
  <si>
    <t xml:space="preserve">info@quadrusconference.com</t>
  </si>
  <si>
    <t xml:space="preserve">Café phone</t>
  </si>
  <si>
    <t xml:space="preserve">650-854-5855</t>
  </si>
  <si>
    <t xml:space="preserve">650-854-3254</t>
  </si>
  <si>
    <t xml:space="preserve">MicroSale</t>
  </si>
  <si>
    <t xml:space="preserve">La Toscana </t>
  </si>
  <si>
    <t xml:space="preserve">415-492-9100</t>
  </si>
  <si>
    <t xml:space="preserve">SR</t>
  </si>
  <si>
    <t xml:space="preserve">3751 Redwood Highway</t>
  </si>
  <si>
    <t xml:space="preserve">laura@ristorantelatoscana.com</t>
  </si>
  <si>
    <t xml:space="preserve">El Agave Azul</t>
  </si>
  <si>
    <t xml:space="preserve">510-307-5749</t>
  </si>
  <si>
    <t xml:space="preserve">12955 San Pablo Ave</t>
  </si>
  <si>
    <t xml:space="preserve">Taqueria El Gordo</t>
  </si>
  <si>
    <t xml:space="preserve">510-895-1769</t>
  </si>
  <si>
    <t xml:space="preserve">579-B Floresta Blvd</t>
  </si>
  <si>
    <t xml:space="preserve">13305  $34</t>
  </si>
  <si>
    <t xml:space="preserve">Paymentech Term</t>
  </si>
  <si>
    <t xml:space="preserve">PNS 5.06.10</t>
  </si>
  <si>
    <t xml:space="preserve">Café Mocha - SF</t>
  </si>
  <si>
    <t xml:space="preserve">Posiflex 6615</t>
  </si>
  <si>
    <t xml:space="preserve">505 Van Ness Avenue</t>
  </si>
  <si>
    <t xml:space="preserve">451 20th Avenue</t>
  </si>
  <si>
    <t xml:space="preserve">ver 8</t>
  </si>
  <si>
    <t xml:space="preserve">Hay</t>
  </si>
  <si>
    <t xml:space="preserve">fabi.montanas2@gmail.com</t>
  </si>
  <si>
    <t xml:space="preserve">e.gomez@lasmontanas.com</t>
  </si>
  <si>
    <t xml:space="preserve">Picaro Tapas Restaurant</t>
  </si>
  <si>
    <t xml:space="preserve">Posiflex 7215</t>
  </si>
  <si>
    <t xml:space="preserve">415-431-4089</t>
  </si>
  <si>
    <t xml:space="preserve">650-355-7873</t>
  </si>
  <si>
    <t xml:space="preserve">3120 16th Street</t>
  </si>
  <si>
    <t xml:space="preserve">Bayside Café - Sausalito</t>
  </si>
  <si>
    <t xml:space="preserve">Sam4s ER5240</t>
  </si>
  <si>
    <t xml:space="preserve">415-331-2313</t>
  </si>
  <si>
    <t xml:space="preserve">415-302-3491</t>
  </si>
  <si>
    <t xml:space="preserve">1 Gate 6 Road</t>
  </si>
  <si>
    <t xml:space="preserve">1 Gate 6 Rd</t>
  </si>
  <si>
    <t xml:space="preserve">Sausalito </t>
  </si>
  <si>
    <t xml:space="preserve">415-332-2313</t>
  </si>
  <si>
    <t xml:space="preserve">Little Star Pizza - Albany</t>
  </si>
  <si>
    <t xml:space="preserve">818-324-4403</t>
  </si>
  <si>
    <t xml:space="preserve">Albany</t>
  </si>
  <si>
    <t xml:space="preserve">1181 Solano Avenue</t>
  </si>
  <si>
    <t xml:space="preserve">littlestarsolano@gmail.com</t>
  </si>
  <si>
    <t xml:space="preserve">Sam4s SPS2000</t>
  </si>
  <si>
    <t xml:space="preserve">2425 Encinal Avenue</t>
  </si>
  <si>
    <t xml:space="preserve">Blue Heron</t>
  </si>
  <si>
    <t xml:space="preserve">707-865-2261</t>
  </si>
  <si>
    <t xml:space="preserve">530-220-2475</t>
  </si>
  <si>
    <t xml:space="preserve">25275 Steelhead Blvd</t>
  </si>
  <si>
    <t xml:space="preserve">Jenner</t>
  </si>
  <si>
    <t xml:space="preserve">blueheronlive@gmail.com</t>
  </si>
  <si>
    <t xml:space="preserve">15185 $29</t>
  </si>
  <si>
    <t xml:space="preserve">PO Box 32</t>
  </si>
  <si>
    <t xml:space="preserve">25300 STEELHEAD BLVD</t>
  </si>
  <si>
    <t xml:space="preserve">Duncan Mills</t>
  </si>
  <si>
    <t xml:space="preserve">707-865-9135</t>
  </si>
  <si>
    <t xml:space="preserve">Rocca Ristorante</t>
  </si>
  <si>
    <t xml:space="preserve">Orhan Kurt</t>
  </si>
  <si>
    <t xml:space="preserve">650-344-3900</t>
  </si>
  <si>
    <t xml:space="preserve">1205 Broadway</t>
  </si>
  <si>
    <t xml:space="preserve">62245 $35</t>
  </si>
  <si>
    <t xml:space="preserve">Paradise Sushi &amp; Grill - Petaluma</t>
  </si>
  <si>
    <t xml:space="preserve">Gustavo Martinez</t>
  </si>
  <si>
    <t xml:space="preserve">707-781-9695</t>
  </si>
  <si>
    <t xml:space="preserve">775-830-1533</t>
  </si>
  <si>
    <t xml:space="preserve">20 East Washington Street</t>
  </si>
  <si>
    <t xml:space="preserve">1:client provided</t>
  </si>
  <si>
    <t xml:space="preserve">Netgear 10/100</t>
  </si>
  <si>
    <t xml:space="preserve">Paradise Sushi &amp; Grill - RP</t>
  </si>
  <si>
    <t xml:space="preserve">707-588-8068</t>
  </si>
  <si>
    <t xml:space="preserve">370 Rohnert Park Expressway</t>
  </si>
  <si>
    <t xml:space="preserve">Raul</t>
  </si>
  <si>
    <t xml:space="preserve">510-427-1927</t>
  </si>
  <si>
    <t xml:space="preserve">4032 Foothill Blvd</t>
  </si>
  <si>
    <t xml:space="preserve">Cinco Taco Bar</t>
  </si>
  <si>
    <t xml:space="preserve">Bixolon-ser</t>
  </si>
  <si>
    <t xml:space="preserve">902 Main Street</t>
  </si>
  <si>
    <t xml:space="preserve">707-258-8740</t>
  </si>
  <si>
    <t xml:space="preserve">Stewart Grant</t>
  </si>
  <si>
    <t xml:space="preserve">805-473-0564</t>
  </si>
  <si>
    <t xml:space="preserve">310-666-1503</t>
  </si>
  <si>
    <t xml:space="preserve">SLO</t>
  </si>
  <si>
    <t xml:space="preserve">1540 E Grande Ave, Ste D</t>
  </si>
  <si>
    <t xml:space="preserve">Arroyo Grande</t>
  </si>
  <si>
    <t xml:space="preserve">Laura(Acct)</t>
  </si>
  <si>
    <t xml:space="preserve">619-517-2566</t>
  </si>
  <si>
    <t xml:space="preserve">Byron(Support)</t>
  </si>
  <si>
    <t xml:space="preserve">805-464-5090</t>
  </si>
  <si>
    <t xml:space="preserve">4251 South Higuera St, Suite 800K</t>
  </si>
  <si>
    <t xml:space="preserve">San Luis Obispo</t>
  </si>
  <si>
    <t xml:space="preserve">7341 El Camino Real</t>
  </si>
  <si>
    <t xml:space="preserve">Atascadero</t>
  </si>
  <si>
    <t xml:space="preserve">1 Grand Avenue, BLDG 65, RM 121</t>
  </si>
  <si>
    <t xml:space="preserve">Yogurt Creations - Lompoc</t>
  </si>
  <si>
    <t xml:space="preserve">805-736-7400</t>
  </si>
  <si>
    <t xml:space="preserve">SB</t>
  </si>
  <si>
    <t xml:space="preserve">1620 North H Street, Ste A</t>
  </si>
  <si>
    <t xml:space="preserve">Lompoc</t>
  </si>
  <si>
    <t xml:space="preserve">104 Niblick Road</t>
  </si>
  <si>
    <t xml:space="preserve">Paso Robles</t>
  </si>
  <si>
    <t xml:space="preserve">Yogurt Creations - Santa Maria</t>
  </si>
  <si>
    <t xml:space="preserve">805-934-4969</t>
  </si>
  <si>
    <t xml:space="preserve">Santa Mar</t>
  </si>
  <si>
    <t xml:space="preserve">2415 South Broadway</t>
  </si>
  <si>
    <t xml:space="preserve">Santa Maria</t>
  </si>
  <si>
    <t xml:space="preserve">Yogurt Creations - SLO</t>
  </si>
  <si>
    <t xml:space="preserve">805-543-2855</t>
  </si>
  <si>
    <t xml:space="preserve">1075 Court Street #103</t>
  </si>
  <si>
    <t xml:space="preserve">408-260-1115</t>
  </si>
  <si>
    <t xml:space="preserve">377 Santana Row #1135</t>
  </si>
  <si>
    <t xml:space="preserve">Wild Fire Public House</t>
  </si>
  <si>
    <t xml:space="preserve">Manita</t>
  </si>
  <si>
    <t xml:space="preserve">209-521-8667</t>
  </si>
  <si>
    <t xml:space="preserve">209-484-1442</t>
  </si>
  <si>
    <t xml:space="preserve">STANI</t>
  </si>
  <si>
    <t xml:space="preserve">1533 Oakdale Road</t>
  </si>
  <si>
    <t xml:space="preserve">max stck $ 9.95</t>
  </si>
  <si>
    <t xml:space="preserve">ca</t>
  </si>
  <si>
    <t xml:space="preserve">Tec Ma1535</t>
  </si>
  <si>
    <t xml:space="preserve">415-279-0454</t>
  </si>
  <si>
    <t xml:space="preserve">2239 Larkspur Landing Circle</t>
  </si>
  <si>
    <t xml:space="preserve">415-479-3086</t>
  </si>
  <si>
    <t xml:space="preserve">Larkspur landing Circle</t>
  </si>
  <si>
    <t xml:space="preserve">Heartland</t>
  </si>
  <si>
    <t xml:space="preserve">Jennifer / John</t>
  </si>
  <si>
    <t xml:space="preserve">12341 San Mateo Road</t>
  </si>
  <si>
    <t xml:space="preserve">info@lanebbia.comwinery</t>
  </si>
  <si>
    <t xml:space="preserve">info@lanebbiawinery.com</t>
  </si>
  <si>
    <t xml:space="preserve">15185 $31</t>
  </si>
  <si>
    <t xml:space="preserve">15157 $53</t>
  </si>
  <si>
    <t xml:space="preserve">TEC 5300</t>
  </si>
  <si>
    <t xml:space="preserve">707-480-8687</t>
  </si>
  <si>
    <t xml:space="preserve">2565 Kilburn Ave</t>
  </si>
  <si>
    <t xml:space="preserve">Jeff x102</t>
  </si>
  <si>
    <t xml:space="preserve">Maria  x103</t>
  </si>
  <si>
    <t xml:space="preserve">Manager x101</t>
  </si>
  <si>
    <t xml:space="preserve">707-226-2757</t>
  </si>
  <si>
    <t xml:space="preserve">Hobart HLX</t>
  </si>
  <si>
    <t xml:space="preserve">Printer Lexmark Toner CS820</t>
  </si>
  <si>
    <t xml:space="preserve">2565 KILBURN AVENUE</t>
  </si>
  <si>
    <t xml:space="preserve">Stevie (n/b)</t>
  </si>
  <si>
    <t xml:space="preserve">HUMB</t>
  </si>
  <si>
    <t xml:space="preserve">1210 G Street</t>
  </si>
  <si>
    <t xml:space="preserve">Ampco Parking - Downtown Plaza</t>
  </si>
  <si>
    <t xml:space="preserve">916-441-5213</t>
  </si>
  <si>
    <t xml:space="preserve">597 L Street</t>
  </si>
  <si>
    <t xml:space="preserve">tabdulkade@abm.com</t>
  </si>
  <si>
    <t xml:space="preserve">joe.ringey@abm.com</t>
  </si>
  <si>
    <t xml:space="preserve">Tahi</t>
  </si>
  <si>
    <t xml:space="preserve">916-441-5894</t>
  </si>
  <si>
    <t xml:space="preserve">916-443-9094</t>
  </si>
  <si>
    <t xml:space="preserve">New York Bagel &amp; Deli - LA</t>
  </si>
  <si>
    <t xml:space="preserve">310-391-6226</t>
  </si>
  <si>
    <t xml:space="preserve">11700 National Blvd</t>
  </si>
  <si>
    <t xml:space="preserve">Los Angeles</t>
  </si>
  <si>
    <t xml:space="preserve">Epson TMU220A</t>
  </si>
  <si>
    <t xml:space="preserve">Hemp Hop Station</t>
  </si>
  <si>
    <t xml:space="preserve">Gabby</t>
  </si>
  <si>
    <t xml:space="preserve">707-641-1444</t>
  </si>
  <si>
    <t xml:space="preserve">3201 Sonoma Blvd</t>
  </si>
  <si>
    <t xml:space="preserve">Adobe Road Winery</t>
  </si>
  <si>
    <t xml:space="preserve">Larry  </t>
  </si>
  <si>
    <t xml:space="preserve">650-464-9502</t>
  </si>
  <si>
    <t xml:space="preserve">6 Petaluma Blvd N. Ste A1</t>
  </si>
  <si>
    <t xml:space="preserve">cleaner $7.50</t>
  </si>
  <si>
    <t xml:space="preserve">Sixto's Cantina</t>
  </si>
  <si>
    <t xml:space="preserve">650-342-7600</t>
  </si>
  <si>
    <t xml:space="preserve">1448 Burlingame Ave</t>
  </si>
  <si>
    <t xml:space="preserve">info@skipsmusic.com</t>
  </si>
  <si>
    <t xml:space="preserve">415-244-2538</t>
  </si>
  <si>
    <t xml:space="preserve">454 Ignacio Boulevard</t>
  </si>
  <si>
    <t xml:space="preserve">Aram</t>
  </si>
  <si>
    <t xml:space="preserve">510-439-8224</t>
  </si>
  <si>
    <t xml:space="preserve">13305 $27</t>
  </si>
  <si>
    <t xml:space="preserve">62245 $25</t>
  </si>
  <si>
    <t xml:space="preserve">Plough &amp; Stars Irish Pub</t>
  </si>
  <si>
    <t xml:space="preserve">John Hobden</t>
  </si>
  <si>
    <t xml:space="preserve">415-751-1122</t>
  </si>
  <si>
    <t xml:space="preserve">415-420-7143</t>
  </si>
  <si>
    <t xml:space="preserve">116 Clement Street</t>
  </si>
  <si>
    <t xml:space="preserve">15157 $51</t>
  </si>
  <si>
    <t xml:space="preserve">Smokers Gift Shop - Pleasanton</t>
  </si>
  <si>
    <t xml:space="preserve">Ahmed   </t>
  </si>
  <si>
    <t xml:space="preserve">925-321-1553</t>
  </si>
  <si>
    <t xml:space="preserve">6700 Santa Rita Road, Suite E</t>
  </si>
  <si>
    <t xml:space="preserve">smokersgiftshop@gmail.com</t>
  </si>
  <si>
    <t xml:space="preserve">Ali = Father, runs it</t>
  </si>
  <si>
    <t xml:space="preserve">Sports City - Serramonte</t>
  </si>
  <si>
    <t xml:space="preserve">650-755-3949</t>
  </si>
  <si>
    <t xml:space="preserve">408-390-0061</t>
  </si>
  <si>
    <t xml:space="preserve">55 Serramonte Center</t>
  </si>
  <si>
    <t xml:space="preserve">03891006 $24.75</t>
  </si>
  <si>
    <t xml:space="preserve">55 SERRAMONTE CENTER</t>
  </si>
  <si>
    <t xml:space="preserve">Blue &amp; Gold Fleet - Vallejo</t>
  </si>
  <si>
    <t xml:space="preserve">707-643-3779</t>
  </si>
  <si>
    <t xml:space="preserve">289 Mare Island Way</t>
  </si>
  <si>
    <t xml:space="preserve">54220  $53</t>
  </si>
  <si>
    <t xml:space="preserve">R.A. Storlee Insurance Agency, Inc.</t>
  </si>
  <si>
    <t xml:space="preserve">Robyn</t>
  </si>
  <si>
    <t xml:space="preserve">800-982-6330</t>
  </si>
  <si>
    <t xml:space="preserve">321 First Street, Suite 201</t>
  </si>
  <si>
    <t xml:space="preserve">Benicia</t>
  </si>
  <si>
    <t xml:space="preserve">robyn@towinginsurance.com</t>
  </si>
  <si>
    <t xml:space="preserve">187100660DP (toner) $46.5</t>
  </si>
  <si>
    <t xml:space="preserve">415-595-7636</t>
  </si>
  <si>
    <t xml:space="preserve">4054 24th Street</t>
  </si>
  <si>
    <t xml:space="preserve">Vince home fax</t>
  </si>
  <si>
    <t xml:space="preserve">415-584-8814</t>
  </si>
  <si>
    <t xml:space="preserve">fernanda</t>
  </si>
  <si>
    <t xml:space="preserve">415-794-2118</t>
  </si>
  <si>
    <t xml:space="preserve">4054 24TH STREET</t>
  </si>
  <si>
    <t xml:space="preserve">American Bull</t>
  </si>
  <si>
    <t xml:space="preserve">Liz Jones</t>
  </si>
  <si>
    <t xml:space="preserve">650-652-4908</t>
  </si>
  <si>
    <t xml:space="preserve">650-504-3947</t>
  </si>
  <si>
    <t xml:space="preserve">1819 El Camino Real</t>
  </si>
  <si>
    <t xml:space="preserve">theamericanbullbarandgrill@gmail.com</t>
  </si>
  <si>
    <t xml:space="preserve">SUSAN-ACCT</t>
  </si>
  <si>
    <t xml:space="preserve">Freddy</t>
  </si>
  <si>
    <t xml:space="preserve">650-652-9825</t>
  </si>
  <si>
    <t xml:space="preserve">62245  $34</t>
  </si>
  <si>
    <t xml:space="preserve">1819 EL CAMINO REAL</t>
  </si>
  <si>
    <t xml:space="preserve">Bierhaus</t>
  </si>
  <si>
    <t xml:space="preserve">415-387-5025</t>
  </si>
  <si>
    <t xml:space="preserve">415-999-8467</t>
  </si>
  <si>
    <t xml:space="preserve">360 40th Street</t>
  </si>
  <si>
    <t xml:space="preserve">Taqueria Tejaban - Fairfield (FC3)</t>
  </si>
  <si>
    <t xml:space="preserve">Griselda</t>
  </si>
  <si>
    <t xml:space="preserve">1350 Travis Blvd Unit FC3</t>
  </si>
  <si>
    <t xml:space="preserve">15157 $58</t>
  </si>
  <si>
    <t xml:space="preserve">408-823-8999</t>
  </si>
  <si>
    <t xml:space="preserve">1281 Gilman St</t>
  </si>
  <si>
    <t xml:space="preserve">15740 $58</t>
  </si>
  <si>
    <t xml:space="preserve">Wooden Nickel Bar &amp; Grill</t>
  </si>
  <si>
    <t xml:space="preserve">831-724-2600</t>
  </si>
  <si>
    <t xml:space="preserve">1819 Freedom Blvd.</t>
  </si>
  <si>
    <t xml:space="preserve">Freedom</t>
  </si>
  <si>
    <t xml:space="preserve">13305 $37</t>
  </si>
  <si>
    <t xml:space="preserve">831-754-2600</t>
  </si>
  <si>
    <t xml:space="preserve">3617 International Blvd</t>
  </si>
  <si>
    <t xml:space="preserve">Norma</t>
  </si>
  <si>
    <t xml:space="preserve">15157 $45</t>
  </si>
  <si>
    <t xml:space="preserve">15044 $41.5</t>
  </si>
  <si>
    <t xml:space="preserve">510-334-3030</t>
  </si>
  <si>
    <t xml:space="preserve">AS</t>
  </si>
  <si>
    <t xml:space="preserve">1652 South DeAnza Blvd</t>
  </si>
  <si>
    <t xml:space="preserve">maria3arteaga@gmail.com</t>
  </si>
  <si>
    <t xml:space="preserve">Geraldo= A/P</t>
  </si>
  <si>
    <t xml:space="preserve">Willie</t>
  </si>
  <si>
    <t xml:space="preserve">408-777-8805</t>
  </si>
  <si>
    <t xml:space="preserve">408-777-8620</t>
  </si>
  <si>
    <t xml:space="preserve">13305 $45</t>
  </si>
  <si>
    <t xml:space="preserve">76 Auto Care Service</t>
  </si>
  <si>
    <t xml:space="preserve">Babu</t>
  </si>
  <si>
    <t xml:space="preserve">510-530-5605</t>
  </si>
  <si>
    <t xml:space="preserve">4500 Park Blvd</t>
  </si>
  <si>
    <t xml:space="preserve">15153 $49</t>
  </si>
  <si>
    <t xml:space="preserve">Mountain Home Inn</t>
  </si>
  <si>
    <t xml:space="preserve">Spencer</t>
  </si>
  <si>
    <t xml:space="preserve">415-381-9000</t>
  </si>
  <si>
    <t xml:space="preserve">810 Panoramic Hwy</t>
  </si>
  <si>
    <t xml:space="preserve">1581 Webster Street</t>
  </si>
  <si>
    <t xml:space="preserve">Alberto</t>
  </si>
  <si>
    <t xml:space="preserve">415-409-4959</t>
  </si>
  <si>
    <t xml:space="preserve">615-419-4003</t>
  </si>
  <si>
    <t xml:space="preserve">502 S. Palm Drive</t>
  </si>
  <si>
    <t xml:space="preserve">Pat Seto</t>
  </si>
  <si>
    <t xml:space="preserve">800 Madison Street Lm-C</t>
  </si>
  <si>
    <t xml:space="preserve">pseto@bart.gov</t>
  </si>
  <si>
    <t xml:space="preserve">mpallen@bart.gov</t>
  </si>
  <si>
    <t xml:space="preserve">ap_supplier@bart.gov</t>
  </si>
  <si>
    <t xml:space="preserve">510-464-7136</t>
  </si>
  <si>
    <t xml:space="preserve">510-919-6816</t>
  </si>
  <si>
    <t xml:space="preserve">510-380-7635</t>
  </si>
  <si>
    <t xml:space="preserve">510-464-7138</t>
  </si>
  <si>
    <t xml:space="preserve">Pat Seto </t>
  </si>
  <si>
    <t xml:space="preserve">300 Lakeside Drive 18th Floor</t>
  </si>
  <si>
    <t xml:space="preserve">800 MADISON STREET LM-C</t>
  </si>
  <si>
    <t xml:space="preserve">Send invoices to Michelle's email** Paid by CC</t>
  </si>
  <si>
    <t xml:space="preserve">1095 Rollins Road</t>
  </si>
  <si>
    <t xml:space="preserve">pablo@fattoriaemare.com</t>
  </si>
  <si>
    <t xml:space="preserve">CC235 $45</t>
  </si>
  <si>
    <t xml:space="preserve">Pluto's - Palo Alto</t>
  </si>
  <si>
    <t xml:space="preserve">415-424-2840</t>
  </si>
  <si>
    <t xml:space="preserve">482 University Avenue</t>
  </si>
  <si>
    <t xml:space="preserve">louisk@plutosfreshfood.com</t>
  </si>
  <si>
    <t xml:space="preserve">josejj3@icloud.com</t>
  </si>
  <si>
    <t xml:space="preserve">Louis Kimball</t>
  </si>
  <si>
    <t xml:space="preserve">Julio</t>
  </si>
  <si>
    <t xml:space="preserve">415-345-0355</t>
  </si>
  <si>
    <t xml:space="preserve">2114 LOMBARD ST #1</t>
  </si>
  <si>
    <t xml:space="preserve">Diyar 2</t>
  </si>
  <si>
    <t xml:space="preserve">Izat</t>
  </si>
  <si>
    <t xml:space="preserve">510-845-5300</t>
  </si>
  <si>
    <t xml:space="preserve">1866 Euclid Avenue</t>
  </si>
  <si>
    <t xml:space="preserve">67240 $50</t>
  </si>
  <si>
    <t xml:space="preserve">AmeriPark</t>
  </si>
  <si>
    <t xml:space="preserve">925-287-5048</t>
  </si>
  <si>
    <t xml:space="preserve">1275 Broadway Plaza Mgmt Office</t>
  </si>
  <si>
    <t xml:space="preserve">ap@lanierparking.com</t>
  </si>
  <si>
    <t xml:space="preserve">27710M452XKIT  $220</t>
  </si>
  <si>
    <t xml:space="preserve">Tec Fs1450</t>
  </si>
  <si>
    <t xml:space="preserve">Stacy</t>
  </si>
  <si>
    <t xml:space="preserve">415-705-5458</t>
  </si>
  <si>
    <t xml:space="preserve">415-705-5532 (after 3)</t>
  </si>
  <si>
    <t xml:space="preserve">Pier 41 Marina Terminal, 2nd Floor</t>
  </si>
  <si>
    <t xml:space="preserve">ARLENE</t>
  </si>
  <si>
    <t xml:space="preserve">415-407-2000</t>
  </si>
  <si>
    <t xml:space="preserve">415-705-5429</t>
  </si>
  <si>
    <t xml:space="preserve">www.blueandgoldfleet.com</t>
  </si>
  <si>
    <t xml:space="preserve">12100  $45</t>
  </si>
  <si>
    <t xml:space="preserve">46174 $83</t>
  </si>
  <si>
    <t xml:space="preserve">PIER 41 MARINA</t>
  </si>
  <si>
    <t xml:space="preserve">415-705-8265</t>
  </si>
  <si>
    <t xml:space="preserve">Kezar Pub</t>
  </si>
  <si>
    <t xml:space="preserve">Cyril Hackett</t>
  </si>
  <si>
    <t xml:space="preserve">415-386-9292</t>
  </si>
  <si>
    <t xml:space="preserve">770 Stanyan Street</t>
  </si>
  <si>
    <t xml:space="preserve">cyrilhackett@yahoo.com</t>
  </si>
  <si>
    <t xml:space="preserve">tmt88</t>
  </si>
  <si>
    <t xml:space="preserve">Monica's Livermore</t>
  </si>
  <si>
    <t xml:space="preserve">925-550-0590</t>
  </si>
  <si>
    <t xml:space="preserve">2074 Second Street</t>
  </si>
  <si>
    <t xml:space="preserve">monica@monicaslivermore.com</t>
  </si>
  <si>
    <t xml:space="preserve">alison@milleniumrestaurant.com</t>
  </si>
  <si>
    <t xml:space="preserve">Terzo Restaurant</t>
  </si>
  <si>
    <t xml:space="preserve">415-441-3200</t>
  </si>
  <si>
    <t xml:space="preserve">3011 Steiner Street</t>
  </si>
  <si>
    <t xml:space="preserve">13305  $31</t>
  </si>
  <si>
    <t xml:space="preserve">Britannia Arms - Downtown</t>
  </si>
  <si>
    <t xml:space="preserve">Sonny Walters</t>
  </si>
  <si>
    <t xml:space="preserve">408-278-1400</t>
  </si>
  <si>
    <t xml:space="preserve">650-676-7788</t>
  </si>
  <si>
    <t xml:space="preserve">173 W. Santa Clara Street</t>
  </si>
  <si>
    <t xml:space="preserve">downtownbritarms@yahoo.com</t>
  </si>
  <si>
    <t xml:space="preserve">619-370-5554</t>
  </si>
  <si>
    <t xml:space="preserve">Bob / Antonio</t>
  </si>
  <si>
    <t xml:space="preserve">408-723-1337</t>
  </si>
  <si>
    <t xml:space="preserve">Dan</t>
  </si>
  <si>
    <t xml:space="preserve">408-981-2296%</t>
  </si>
  <si>
    <t xml:space="preserve">Margaret</t>
  </si>
  <si>
    <t xml:space="preserve">408-278-1477</t>
  </si>
  <si>
    <t xml:space="preserve">62245  $37</t>
  </si>
  <si>
    <t xml:space="preserve">62235 $39</t>
  </si>
  <si>
    <t xml:space="preserve">173 W. SANTA CLARA STREET</t>
  </si>
  <si>
    <t xml:space="preserve">7.05.38.006</t>
  </si>
  <si>
    <t xml:space="preserve">La Burrita - Euclid</t>
  </si>
  <si>
    <t xml:space="preserve">510-845-9090</t>
  </si>
  <si>
    <t xml:space="preserve">1832 Euclid Avenue</t>
  </si>
  <si>
    <t xml:space="preserve">    </t>
  </si>
  <si>
    <t xml:space="preserve">67240 $49</t>
  </si>
  <si>
    <t xml:space="preserve">510-845-4859</t>
  </si>
  <si>
    <t xml:space="preserve">Vesuvio</t>
  </si>
  <si>
    <t xml:space="preserve">Protec PS3100</t>
  </si>
  <si>
    <t xml:space="preserve">Janet Clyde</t>
  </si>
  <si>
    <t xml:space="preserve">415-362-3370</t>
  </si>
  <si>
    <t xml:space="preserve">415-595-9313</t>
  </si>
  <si>
    <t xml:space="preserve">255 Columbus Street</t>
  </si>
  <si>
    <t xml:space="preserve">janet.clyde@gmail.com</t>
  </si>
  <si>
    <t xml:space="preserve">Lighthouse Café - Corte Madera</t>
  </si>
  <si>
    <t xml:space="preserve">HARBORTOUCH</t>
  </si>
  <si>
    <t xml:space="preserve">Gerner</t>
  </si>
  <si>
    <t xml:space="preserve">415-721-7700</t>
  </si>
  <si>
    <t xml:space="preserve">415-847-4451</t>
  </si>
  <si>
    <t xml:space="preserve">12 Tamalpais</t>
  </si>
  <si>
    <t xml:space="preserve">g.andresen@me.com</t>
  </si>
  <si>
    <t xml:space="preserve">Perle Wine Bar</t>
  </si>
  <si>
    <t xml:space="preserve">KR</t>
  </si>
  <si>
    <t xml:space="preserve">Daria</t>
  </si>
  <si>
    <t xml:space="preserve">510-808-7767</t>
  </si>
  <si>
    <t xml:space="preserve">2058 Mountain Blvd</t>
  </si>
  <si>
    <t xml:space="preserve">info@townsquareeats.com</t>
  </si>
  <si>
    <t xml:space="preserve">62245 $29</t>
  </si>
  <si>
    <t xml:space="preserve">106R01595 $37.91</t>
  </si>
  <si>
    <t xml:space="preserve">106R01597 $37.91</t>
  </si>
  <si>
    <t xml:space="preserve">106R01596 $37.91</t>
  </si>
  <si>
    <t xml:space="preserve">510-808-7677</t>
  </si>
  <si>
    <t xml:space="preserve">Denis' Country Kitchen</t>
  </si>
  <si>
    <t xml:space="preserve">Denis </t>
  </si>
  <si>
    <t xml:space="preserve">209-368-6350</t>
  </si>
  <si>
    <t xml:space="preserve">209-329-9820</t>
  </si>
  <si>
    <t xml:space="preserve">1327 W Lockeford Avenue</t>
  </si>
  <si>
    <t xml:space="preserve">vvcampos37@gmail.com</t>
  </si>
  <si>
    <t xml:space="preserve">Amy- bookkeeper</t>
  </si>
  <si>
    <t xml:space="preserve">209-329-0167</t>
  </si>
  <si>
    <t xml:space="preserve">54220 $59</t>
  </si>
  <si>
    <t xml:space="preserve">13305 $32</t>
  </si>
  <si>
    <t xml:space="preserve">1327 W LOCKEFORD STREET</t>
  </si>
  <si>
    <t xml:space="preserve">Caffe Central - Ellis O'Farrell</t>
  </si>
  <si>
    <t xml:space="preserve">133 O'Farrell Street</t>
  </si>
  <si>
    <t xml:space="preserve">segafoodsf@gmail.com</t>
  </si>
  <si>
    <t xml:space="preserve">ella@cherkascpa.com</t>
  </si>
  <si>
    <t xml:space="preserve">Jane Seabrook</t>
  </si>
  <si>
    <t xml:space="preserve">415-533-6765</t>
  </si>
  <si>
    <t xml:space="preserve">3394 22nd Street</t>
  </si>
  <si>
    <t xml:space="preserve">Robert </t>
  </si>
  <si>
    <t xml:space="preserve">707-731-2938</t>
  </si>
  <si>
    <t xml:space="preserve">1016 Court Street</t>
  </si>
  <si>
    <t xml:space="preserve">robert@magnoliaparkkitchen.com</t>
  </si>
  <si>
    <t xml:space="preserve">Teriyaki Madness - Fairfield</t>
  </si>
  <si>
    <t xml:space="preserve">Jaz</t>
  </si>
  <si>
    <t xml:space="preserve">707-673-2250</t>
  </si>
  <si>
    <t xml:space="preserve">4222, 251 Pittman Road B</t>
  </si>
  <si>
    <t xml:space="preserve">tmad050@teriyakimadness.com</t>
  </si>
  <si>
    <t xml:space="preserve">Cilantro SF Taqueria</t>
  </si>
  <si>
    <t xml:space="preserve">SAM ER520</t>
  </si>
  <si>
    <t xml:space="preserve">415-655-9948</t>
  </si>
  <si>
    <t xml:space="preserve">650-291-2460 cell</t>
  </si>
  <si>
    <t xml:space="preserve">2257 Mason Street</t>
  </si>
  <si>
    <t xml:space="preserve">cilantrosftaqueria@gmail.com</t>
  </si>
  <si>
    <t xml:space="preserve">2715 Martinez Dr</t>
  </si>
  <si>
    <t xml:space="preserve">Mountain Mike's - Santa Clara</t>
  </si>
  <si>
    <t xml:space="preserve">408-246-3900</t>
  </si>
  <si>
    <t xml:space="preserve">1290 Franklin Mall</t>
  </si>
  <si>
    <t xml:space="preserve">Mi Pueblo - Novato</t>
  </si>
  <si>
    <t xml:space="preserve">415-878-0122</t>
  </si>
  <si>
    <t xml:space="preserve">905 Grant Street</t>
  </si>
  <si>
    <t xml:space="preserve">Dbeatriz800@gmail.com</t>
  </si>
  <si>
    <t xml:space="preserve">905 Grant Ave</t>
  </si>
  <si>
    <t xml:space="preserve">Mi Pueblo - Petaluma Blvd</t>
  </si>
  <si>
    <t xml:space="preserve">707-762-8192</t>
  </si>
  <si>
    <t xml:space="preserve">800 Petaluma Blvd N</t>
  </si>
  <si>
    <t xml:space="preserve">La Val's Pizza</t>
  </si>
  <si>
    <t xml:space="preserve">510-540-9333</t>
  </si>
  <si>
    <t xml:space="preserve">1834 Euclid Avenue</t>
  </si>
  <si>
    <t xml:space="preserve">Roadside BBQ - RP</t>
  </si>
  <si>
    <t xml:space="preserve">707-206-9131</t>
  </si>
  <si>
    <t xml:space="preserve">630 Park Court (Graton Casino MktPlace)</t>
  </si>
  <si>
    <t xml:space="preserve">roadsidebbq@yahoo.com</t>
  </si>
  <si>
    <t xml:space="preserve">roadsidebbq8@gmail.com</t>
  </si>
  <si>
    <t xml:space="preserve">thebigguy@roadsidebbq.com</t>
  </si>
  <si>
    <t xml:space="preserve">Sweet Pea's Café - Capitola </t>
  </si>
  <si>
    <t xml:space="preserve">Chef Michael</t>
  </si>
  <si>
    <t xml:space="preserve">831-476-2737</t>
  </si>
  <si>
    <t xml:space="preserve">2121 41st Avenue</t>
  </si>
  <si>
    <t xml:space="preserve">Capitola</t>
  </si>
  <si>
    <t xml:space="preserve">62235  $39</t>
  </si>
  <si>
    <t xml:space="preserve">Uchiwa Ramen</t>
  </si>
  <si>
    <t xml:space="preserve">Benson Yang</t>
  </si>
  <si>
    <t xml:space="preserve">415-524-2727</t>
  </si>
  <si>
    <t xml:space="preserve">415-847-0133</t>
  </si>
  <si>
    <t xml:space="preserve">821 B Street</t>
  </si>
  <si>
    <t xml:space="preserve">info@uchiwaramen.com</t>
  </si>
  <si>
    <t xml:space="preserve">healthsystemap@mednet.ucla.edu</t>
  </si>
  <si>
    <t xml:space="preserve">Kevin Fong</t>
  </si>
  <si>
    <t xml:space="preserve">415-680-4272</t>
  </si>
  <si>
    <t xml:space="preserve">67240 $45</t>
  </si>
  <si>
    <t xml:space="preserve">TEC FS1650</t>
  </si>
  <si>
    <t xml:space="preserve">707-816-9936</t>
  </si>
  <si>
    <t xml:space="preserve">506 Main Street</t>
  </si>
  <si>
    <t xml:space="preserve">506 MAIN STREET</t>
  </si>
  <si>
    <t xml:space="preserve">Pancho Villa Taqueria - SF</t>
  </si>
  <si>
    <t xml:space="preserve">415-864-8840</t>
  </si>
  <si>
    <t xml:space="preserve">3071 16th Street</t>
  </si>
  <si>
    <t xml:space="preserve">62245  $32</t>
  </si>
  <si>
    <t xml:space="preserve">Mi Pueblo - Kentucky</t>
  </si>
  <si>
    <t xml:space="preserve">707-769-9066</t>
  </si>
  <si>
    <t xml:space="preserve">108 Kentucky Street</t>
  </si>
  <si>
    <t xml:space="preserve">Old Chicago Pizza</t>
  </si>
  <si>
    <t xml:space="preserve">707-763-3897</t>
  </si>
  <si>
    <t xml:space="preserve">41 Petaluma Blvd</t>
  </si>
  <si>
    <t xml:space="preserve">ocp@sonic.net</t>
  </si>
  <si>
    <t xml:space="preserve">kimm@pdfbookkeeping.net</t>
  </si>
  <si>
    <t xml:space="preserve">707-763-2974</t>
  </si>
  <si>
    <t xml:space="preserve">46175 $65</t>
  </si>
  <si>
    <t xml:space="preserve">13305 $25</t>
  </si>
  <si>
    <t xml:space="preserve">12100 $49</t>
  </si>
  <si>
    <t xml:space="preserve">Farmstead Restaurant</t>
  </si>
  <si>
    <t xml:space="preserve">707-963-4555</t>
  </si>
  <si>
    <t xml:space="preserve">707-738-6852</t>
  </si>
  <si>
    <t xml:space="preserve">St.Helena</t>
  </si>
  <si>
    <t xml:space="preserve">738 Main Street</t>
  </si>
  <si>
    <t xml:space="preserve">St. Helena</t>
  </si>
  <si>
    <t xml:space="preserve">evan@longmeadowranch.com</t>
  </si>
  <si>
    <t xml:space="preserve">ap@longmeadowranch.com</t>
  </si>
  <si>
    <t xml:space="preserve">702-813-5335</t>
  </si>
  <si>
    <t xml:space="preserve">Sara Taylor</t>
  </si>
  <si>
    <t xml:space="preserve">707-260-5325</t>
  </si>
  <si>
    <t xml:space="preserve">Aura (A/P)</t>
  </si>
  <si>
    <t xml:space="preserve">707-963-3196</t>
  </si>
  <si>
    <t xml:space="preserve">46175 $79</t>
  </si>
  <si>
    <t xml:space="preserve">13305 $34</t>
  </si>
  <si>
    <t xml:space="preserve">11105  $39.5</t>
  </si>
  <si>
    <t xml:space="preserve">62245 $30</t>
  </si>
  <si>
    <t xml:space="preserve">Celia's/Xalisco Corp</t>
  </si>
  <si>
    <t xml:space="preserve">510-786-9273</t>
  </si>
  <si>
    <t xml:space="preserve">2401 Tripaldi Way</t>
  </si>
  <si>
    <t xml:space="preserve">510-786-9276</t>
  </si>
  <si>
    <t xml:space="preserve">Jason's Restaurant</t>
  </si>
  <si>
    <t xml:space="preserve">Chef Jason</t>
  </si>
  <si>
    <t xml:space="preserve">415-925-0808</t>
  </si>
  <si>
    <t xml:space="preserve">300 Drake's Landing Road</t>
  </si>
  <si>
    <t xml:space="preserve">Greenbrae</t>
  </si>
  <si>
    <t xml:space="preserve">jasonsrestaurant@gmail.com</t>
  </si>
  <si>
    <t xml:space="preserve">Kimono - Benicia</t>
  </si>
  <si>
    <t xml:space="preserve">925-586-4050 cell</t>
  </si>
  <si>
    <t xml:space="preserve">1654 E. 2nd Street</t>
  </si>
  <si>
    <t xml:space="preserve">justdiamonds@aol.com</t>
  </si>
  <si>
    <t xml:space="preserve">54220 $50 (B)</t>
  </si>
  <si>
    <t xml:space="preserve">15303 $29 (S)</t>
  </si>
  <si>
    <t xml:space="preserve">B=BIG, S=SMALL</t>
  </si>
  <si>
    <t xml:space="preserve">William</t>
  </si>
  <si>
    <t xml:space="preserve">650-213-1111</t>
  </si>
  <si>
    <t xml:space="preserve">A/P Erin Murphy</t>
  </si>
  <si>
    <t xml:space="preserve">54220 $53</t>
  </si>
  <si>
    <t xml:space="preserve">CC235 $43</t>
  </si>
  <si>
    <t xml:space="preserve">62245 $37</t>
  </si>
  <si>
    <t xml:space="preserve">Grazie Restaurant</t>
  </si>
  <si>
    <t xml:space="preserve">Abe</t>
  </si>
  <si>
    <t xml:space="preserve">415-897-5181</t>
  </si>
  <si>
    <t xml:space="preserve">415-320-2582</t>
  </si>
  <si>
    <t xml:space="preserve">823 Grant Avenue, Suite A</t>
  </si>
  <si>
    <t xml:space="preserve">Abe (new owner)</t>
  </si>
  <si>
    <t xml:space="preserve">Taqueria Los Potrillos</t>
  </si>
  <si>
    <t xml:space="preserve">707-763-4220</t>
  </si>
  <si>
    <t xml:space="preserve">355 E Washington St</t>
  </si>
  <si>
    <t xml:space="preserve">SAM 4740</t>
  </si>
  <si>
    <t xml:space="preserve">Kelly  </t>
  </si>
  <si>
    <t xml:space="preserve">415-391-4737</t>
  </si>
  <si>
    <t xml:space="preserve">Pier 39 Space 121</t>
  </si>
  <si>
    <t xml:space="preserve">info@chowderspier39.com </t>
  </si>
  <si>
    <t xml:space="preserve">650-757-1009</t>
  </si>
  <si>
    <t xml:space="preserve">cards- 1.75</t>
  </si>
  <si>
    <t xml:space="preserve">PIER 39 SPACE 121</t>
  </si>
  <si>
    <t xml:space="preserve">Trio Restaurant</t>
  </si>
  <si>
    <t xml:space="preserve">Brian Wilcox</t>
  </si>
  <si>
    <t xml:space="preserve">707-604-7461</t>
  </si>
  <si>
    <t xml:space="preserve">401-787-3734</t>
  </si>
  <si>
    <t xml:space="preserve">16225 Main Street</t>
  </si>
  <si>
    <t xml:space="preserve">bwilcox08@gmail.com</t>
  </si>
  <si>
    <t xml:space="preserve">management@tropisueno.com</t>
  </si>
  <si>
    <t xml:space="preserve">Steve Patton</t>
  </si>
  <si>
    <t xml:space="preserve">707-888-7434</t>
  </si>
  <si>
    <t xml:space="preserve">www.triorussianriver.com</t>
  </si>
  <si>
    <t xml:space="preserve">707-291-5171</t>
  </si>
  <si>
    <t xml:space="preserve">3535 Guerneville Road</t>
  </si>
  <si>
    <t xml:space="preserve">fred_callahan@sbcglobal.net</t>
  </si>
  <si>
    <t xml:space="preserve">barbara@snoopyshomeice.com</t>
  </si>
  <si>
    <t xml:space="preserve">707-579-4389</t>
  </si>
  <si>
    <t xml:space="preserve">PO Box 3437</t>
  </si>
  <si>
    <t xml:space="preserve">Cuper</t>
  </si>
  <si>
    <t xml:space="preserve">Co OP</t>
  </si>
  <si>
    <t xml:space="preserve">4301 San Pablo Avenue</t>
  </si>
  <si>
    <t xml:space="preserve">Art Without Labels</t>
  </si>
  <si>
    <t xml:space="preserve">707-775-3794</t>
  </si>
  <si>
    <t xml:space="preserve">111 Kentucky Street</t>
  </si>
  <si>
    <t xml:space="preserve">Lorin</t>
  </si>
  <si>
    <t xml:space="preserve">Bombay Indian Restaurant</t>
  </si>
  <si>
    <t xml:space="preserve">Jujaar</t>
  </si>
  <si>
    <t xml:space="preserve">415-861-6655</t>
  </si>
  <si>
    <t xml:space="preserve">2217 Market Street</t>
  </si>
  <si>
    <t xml:space="preserve">Sukhi</t>
  </si>
  <si>
    <t xml:space="preserve">Buonarotti Ristorante</t>
  </si>
  <si>
    <t xml:space="preserve">Kathy</t>
  </si>
  <si>
    <t xml:space="preserve">916-645-7951</t>
  </si>
  <si>
    <t xml:space="preserve">PLACER</t>
  </si>
  <si>
    <t xml:space="preserve">460 G Street</t>
  </si>
  <si>
    <t xml:space="preserve">Lincoln</t>
  </si>
  <si>
    <t xml:space="preserve">916-645-1440</t>
  </si>
  <si>
    <t xml:space="preserve">Burritoville Café</t>
  </si>
  <si>
    <t xml:space="preserve">Sam 520FT/rkp</t>
  </si>
  <si>
    <t xml:space="preserve">415-924-8669</t>
  </si>
  <si>
    <t xml:space="preserve">415-342-4371</t>
  </si>
  <si>
    <t xml:space="preserve">531 Magnolia Avenue</t>
  </si>
  <si>
    <t xml:space="preserve">2000 Paradise Drive</t>
  </si>
  <si>
    <t xml:space="preserve">thecapricerestaurant@gmail.com</t>
  </si>
  <si>
    <t xml:space="preserve">2000 PARADISE DRIVE</t>
  </si>
  <si>
    <t xml:space="preserve">415-531-2076</t>
  </si>
  <si>
    <t xml:space="preserve">1120 Crane Street</t>
  </si>
  <si>
    <t xml:space="preserve">office</t>
  </si>
  <si>
    <t xml:space="preserve">650-401-3700</t>
  </si>
  <si>
    <t xml:space="preserve">707-648-8066</t>
  </si>
  <si>
    <t xml:space="preserve">153 Plaza Drive, Suite 107</t>
  </si>
  <si>
    <t xml:space="preserve">Aruson</t>
  </si>
  <si>
    <t xml:space="preserve">Cream Nation</t>
  </si>
  <si>
    <t xml:space="preserve">REVEL</t>
  </si>
  <si>
    <t xml:space="preserve">Sukdeep</t>
  </si>
  <si>
    <t xml:space="preserve">707-688-4717</t>
  </si>
  <si>
    <t xml:space="preserve">746 Admiral Callaghan Lane</t>
  </si>
  <si>
    <t xml:space="preserve">        </t>
  </si>
  <si>
    <t xml:space="preserve">Discount Cigarettes - Richmond 23rd St</t>
  </si>
  <si>
    <t xml:space="preserve">ER 520RT</t>
  </si>
  <si>
    <t xml:space="preserve">Athar Abassi</t>
  </si>
  <si>
    <t xml:space="preserve">510-234-4708</t>
  </si>
  <si>
    <t xml:space="preserve">510-372-7818</t>
  </si>
  <si>
    <t xml:space="preserve">921 23rd Street</t>
  </si>
  <si>
    <t xml:space="preserve">TEC  MA1350</t>
  </si>
  <si>
    <t xml:space="preserve">415-218-5741</t>
  </si>
  <si>
    <t xml:space="preserve">4742 Mission Street</t>
  </si>
  <si>
    <t xml:space="preserve">4742 MISSION STREET</t>
  </si>
  <si>
    <t xml:space="preserve">Europa Epress</t>
  </si>
  <si>
    <t xml:space="preserve">TEC MA1595</t>
  </si>
  <si>
    <t xml:space="preserve">415-751-1551</t>
  </si>
  <si>
    <t xml:space="preserve">750 La Playa Street</t>
  </si>
  <si>
    <t xml:space="preserve">TEC ma1595</t>
  </si>
  <si>
    <t xml:space="preserve">Fast &amp; Easy Market - Benicia</t>
  </si>
  <si>
    <t xml:space="preserve">Pervaz</t>
  </si>
  <si>
    <t xml:space="preserve">707-694-3864</t>
  </si>
  <si>
    <t xml:space="preserve">1500 E. 5th Street</t>
  </si>
  <si>
    <t xml:space="preserve">Tec ma600</t>
  </si>
  <si>
    <t xml:space="preserve">1901 Ocean Avenue</t>
  </si>
  <si>
    <t xml:space="preserve">Sandra</t>
  </si>
  <si>
    <t xml:space="preserve">Kirala</t>
  </si>
  <si>
    <t xml:space="preserve">Akira</t>
  </si>
  <si>
    <t xml:space="preserve">510-549-3486</t>
  </si>
  <si>
    <t xml:space="preserve">510-773-4634</t>
  </si>
  <si>
    <t xml:space="preserve">2100 Ward Street</t>
  </si>
  <si>
    <t xml:space="preserve">kiralaberkeley@sbcglobal.net</t>
  </si>
  <si>
    <t xml:space="preserve">Kyoko</t>
  </si>
  <si>
    <t xml:space="preserve">510-507-9230</t>
  </si>
  <si>
    <t xml:space="preserve">510-549-0165</t>
  </si>
  <si>
    <t xml:space="preserve">2100 WARD ST</t>
  </si>
  <si>
    <t xml:space="preserve">7.05.050.003</t>
  </si>
  <si>
    <t xml:space="preserve">925-706-4230</t>
  </si>
  <si>
    <t xml:space="preserve">4800 Golf Course Rd</t>
  </si>
  <si>
    <t xml:space="preserve">JFDIXON@IX.NETCOM.COM</t>
  </si>
  <si>
    <t xml:space="preserve">Andrei cell= 925-899-7666</t>
  </si>
  <si>
    <t xml:space="preserve">Jonathan</t>
  </si>
  <si>
    <t xml:space="preserve">925-706-4231</t>
  </si>
  <si>
    <t xml:space="preserve">Lounge</t>
  </si>
  <si>
    <t xml:space="preserve">925-706-4228</t>
  </si>
  <si>
    <t xml:space="preserve">925-451-7191</t>
  </si>
  <si>
    <t xml:space="preserve">925-706-7709</t>
  </si>
  <si>
    <t xml:space="preserve">Sam= 925-706-4226</t>
  </si>
  <si>
    <t xml:space="preserve">P.O. Box 2115</t>
  </si>
  <si>
    <t xml:space="preserve">4800 GOLF COURSE RD</t>
  </si>
  <si>
    <t xml:space="preserve">Maina / Yas</t>
  </si>
  <si>
    <t xml:space="preserve">228 Castro Street</t>
  </si>
  <si>
    <t xml:space="preserve">HARBOR TOUCH</t>
  </si>
  <si>
    <t xml:space="preserve">707-849-8685</t>
  </si>
  <si>
    <t xml:space="preserve">52 Mission Circle #110</t>
  </si>
  <si>
    <t xml:space="preserve">mkdhar@aol.com</t>
  </si>
  <si>
    <t xml:space="preserve">Mona Home</t>
  </si>
  <si>
    <t xml:space="preserve">707-537-0462</t>
  </si>
  <si>
    <t xml:space="preserve">Greg Arena</t>
  </si>
  <si>
    <t xml:space="preserve">707-338-0510</t>
  </si>
  <si>
    <t xml:space="preserve">707-537-6623</t>
  </si>
  <si>
    <t xml:space="preserve">attn: Mona</t>
  </si>
  <si>
    <t xml:space="preserve">3962 Clearbrook Ct</t>
  </si>
  <si>
    <t xml:space="preserve">52 MISSION CIRCLE#110</t>
  </si>
  <si>
    <t xml:space="preserve">Royal Ground Coffee - Albany</t>
  </si>
  <si>
    <t xml:space="preserve">SAM ER-940</t>
  </si>
  <si>
    <t xml:space="preserve">1127 Solano Avenue</t>
  </si>
  <si>
    <t xml:space="preserve">mikeuong1127@gmail.com</t>
  </si>
  <si>
    <t xml:space="preserve">510-525-0953</t>
  </si>
  <si>
    <t xml:space="preserve">1127 SOLANO AVENUE</t>
  </si>
  <si>
    <t xml:space="preserve">Suisun Wine &amp; Spirit</t>
  </si>
  <si>
    <t xml:space="preserve">Paul Hayer</t>
  </si>
  <si>
    <t xml:space="preserve">707-290-8530</t>
  </si>
  <si>
    <t xml:space="preserve">141 A Sunset Avenue</t>
  </si>
  <si>
    <t xml:space="preserve">The Factory </t>
  </si>
  <si>
    <t xml:space="preserve">JD</t>
  </si>
  <si>
    <t xml:space="preserve">415-546-7938</t>
  </si>
  <si>
    <t xml:space="preserve">415-515-3064</t>
  </si>
  <si>
    <t xml:space="preserve">525 Harrison Street</t>
  </si>
  <si>
    <t xml:space="preserve">415-271-9880</t>
  </si>
  <si>
    <t xml:space="preserve">HARRISON STREET</t>
  </si>
  <si>
    <t xml:space="preserve">925-437-0033</t>
  </si>
  <si>
    <t xml:space="preserve">1412 Glendale Boulevard</t>
  </si>
  <si>
    <t xml:space="preserve">805-646-8171</t>
  </si>
  <si>
    <t xml:space="preserve">VENT</t>
  </si>
  <si>
    <t xml:space="preserve">337 E. Ojai Avenue</t>
  </si>
  <si>
    <t xml:space="preserve">Ojai</t>
  </si>
  <si>
    <t xml:space="preserve">ocrcstacey@roadrunner.com</t>
  </si>
  <si>
    <t xml:space="preserve">Larry Montoya</t>
  </si>
  <si>
    <t xml:space="preserve">925-776-3070</t>
  </si>
  <si>
    <t xml:space="preserve">925-776-3076</t>
  </si>
  <si>
    <t xml:space="preserve">4701 Lone Tree Way</t>
  </si>
  <si>
    <t xml:space="preserve">Lori </t>
  </si>
  <si>
    <t xml:space="preserve">TE 7000</t>
  </si>
  <si>
    <t xml:space="preserve">8401 Lone Tree</t>
  </si>
  <si>
    <t xml:space="preserve">510-908-1176</t>
  </si>
  <si>
    <t xml:space="preserve">901 Lincoln Avenue</t>
  </si>
  <si>
    <t xml:space="preserve">ezliquor2@gmail.com</t>
  </si>
  <si>
    <t xml:space="preserve">rosanagarcia0307@gmail.com</t>
  </si>
  <si>
    <t xml:space="preserve">Theresa Danes</t>
  </si>
  <si>
    <t xml:space="preserve">510-427-6492</t>
  </si>
  <si>
    <t xml:space="preserve">Nicolas Sanchez</t>
  </si>
  <si>
    <t xml:space="preserve">510-384-1727</t>
  </si>
  <si>
    <t xml:space="preserve">2042 University Avenue</t>
  </si>
  <si>
    <t xml:space="preserve">711 East Blithedale Avenue</t>
  </si>
  <si>
    <t xml:space="preserve">Avery FX50</t>
  </si>
  <si>
    <t xml:space="preserve">2601 Cloverdale Road</t>
  </si>
  <si>
    <t xml:space="preserve">Duracell 6V 5Ah AGM - battery for scale</t>
  </si>
  <si>
    <t xml:space="preserve">Tacolicious-Valencia St</t>
  </si>
  <si>
    <t xml:space="preserve">415-734-1099</t>
  </si>
  <si>
    <t xml:space="preserve">741 Valencia Street</t>
  </si>
  <si>
    <t xml:space="preserve">scotty@tacolicious.com</t>
  </si>
  <si>
    <t xml:space="preserve">817 4th Street</t>
  </si>
  <si>
    <t xml:space="preserve">1600 Mar West Street</t>
  </si>
  <si>
    <t xml:space="preserve">Togo's Corp Office</t>
  </si>
  <si>
    <t xml:space="preserve">Matt Riley</t>
  </si>
  <si>
    <t xml:space="preserve">1 ext 33</t>
  </si>
  <si>
    <t xml:space="preserve">matt.riley@togos.com</t>
  </si>
  <si>
    <t xml:space="preserve">&lt;-- email all future invoices</t>
  </si>
  <si>
    <t xml:space="preserve">Trick Dog</t>
  </si>
  <si>
    <t xml:space="preserve">Caitlan Laman</t>
  </si>
  <si>
    <t xml:space="preserve">415-471-2999</t>
  </si>
  <si>
    <t xml:space="preserve">3010 20th Street</t>
  </si>
  <si>
    <t xml:space="preserve">415-515-6207</t>
  </si>
  <si>
    <t xml:space="preserve">5745 Old Redwood Hwy</t>
  </si>
  <si>
    <t xml:space="preserve">Penngrove</t>
  </si>
  <si>
    <t xml:space="preserve">Uma Casa Restaurant</t>
  </si>
  <si>
    <t xml:space="preserve">Telmo Faria</t>
  </si>
  <si>
    <t xml:space="preserve">1550 Church Street</t>
  </si>
  <si>
    <t xml:space="preserve">telmofaria@umacasarestaurant.com</t>
  </si>
  <si>
    <t xml:space="preserve">7814 Sepulveda Blvd</t>
  </si>
  <si>
    <t xml:space="preserve">Van Nuys</t>
  </si>
  <si>
    <t xml:space="preserve">skipscheidt@gmail.com</t>
  </si>
  <si>
    <t xml:space="preserve">Los Palillos</t>
  </si>
  <si>
    <t xml:space="preserve">510-755-0748</t>
  </si>
  <si>
    <t xml:space="preserve">3060 Kerner Blvd</t>
  </si>
  <si>
    <t xml:space="preserve">3060 KERNER BLVD</t>
  </si>
  <si>
    <t xml:space="preserve">Marin Resource Recovery</t>
  </si>
  <si>
    <t xml:space="preserve">SAM 520</t>
  </si>
  <si>
    <t xml:space="preserve">415-485-5647</t>
  </si>
  <si>
    <t xml:space="preserve">565 Jacoby Street</t>
  </si>
  <si>
    <t xml:space="preserve">nelson.alcantara@marinsanitary.com</t>
  </si>
  <si>
    <t xml:space="preserve">415-485-1509</t>
  </si>
  <si>
    <t xml:space="preserve">63438  $41</t>
  </si>
  <si>
    <t xml:space="preserve">61135  $45</t>
  </si>
  <si>
    <t xml:space="preserve">YES/pickup</t>
  </si>
  <si>
    <t xml:space="preserve">Los Caporales Taqueria</t>
  </si>
  <si>
    <t xml:space="preserve">925-455-8226</t>
  </si>
  <si>
    <t xml:space="preserve">1316 Railroad Avenue</t>
  </si>
  <si>
    <t xml:space="preserve">Sam Er5240</t>
  </si>
  <si>
    <t xml:space="preserve">415-794-9960</t>
  </si>
  <si>
    <t xml:space="preserve">921 Howard Street</t>
  </si>
  <si>
    <t xml:space="preserve">Sweet Things - Tiburon</t>
  </si>
  <si>
    <t xml:space="preserve">Sam 4740</t>
  </si>
  <si>
    <t xml:space="preserve">Marsha</t>
  </si>
  <si>
    <t xml:space="preserve">415-388-8583</t>
  </si>
  <si>
    <t xml:space="preserve">1 Blackfield Drive</t>
  </si>
  <si>
    <t xml:space="preserve">marsha@sweetthings.com</t>
  </si>
  <si>
    <t xml:space="preserve">415-388-8581</t>
  </si>
  <si>
    <t xml:space="preserve">15160 $22.50</t>
  </si>
  <si>
    <t xml:space="preserve">Ramon's Mexican Restaurant</t>
  </si>
  <si>
    <t xml:space="preserve">Roberto Lopez</t>
  </si>
  <si>
    <t xml:space="preserve">661-256-4602</t>
  </si>
  <si>
    <t xml:space="preserve">661-609-8068</t>
  </si>
  <si>
    <t xml:space="preserve">KERN</t>
  </si>
  <si>
    <t xml:space="preserve">1431 W Rosemond Blvd, Ste 10</t>
  </si>
  <si>
    <t xml:space="preserve">Rosamond</t>
  </si>
  <si>
    <t xml:space="preserve">roberto06750@yahoo.com</t>
  </si>
  <si>
    <t xml:space="preserve">2005 SP3 HF2       </t>
  </si>
  <si>
    <t xml:space="preserve">Netgear-5Port</t>
  </si>
  <si>
    <t xml:space="preserve">Golden Natural Foods</t>
  </si>
  <si>
    <t xml:space="preserve">130 Church Street</t>
  </si>
  <si>
    <t xml:space="preserve">1612-B  $51</t>
  </si>
  <si>
    <t xml:space="preserve">El Palmar</t>
  </si>
  <si>
    <t xml:space="preserve">Tec Ma1350</t>
  </si>
  <si>
    <t xml:space="preserve">415-456-5178</t>
  </si>
  <si>
    <t xml:space="preserve">757 Lincoln Avenue</t>
  </si>
  <si>
    <t xml:space="preserve">Breadcrumb</t>
  </si>
  <si>
    <t xml:space="preserve">415-763-9651</t>
  </si>
  <si>
    <t xml:space="preserve">2121 N. California Blvd Ste 200</t>
  </si>
  <si>
    <t xml:space="preserve">Detecto D-30</t>
  </si>
  <si>
    <t xml:space="preserve">Little Caesar's - Novato</t>
  </si>
  <si>
    <t xml:space="preserve">936-M 7th Street</t>
  </si>
  <si>
    <t xml:space="preserve">Golden Chariot</t>
  </si>
  <si>
    <t xml:space="preserve">TEC MA1650</t>
  </si>
  <si>
    <t xml:space="preserve">415 751-3318</t>
  </si>
  <si>
    <t xml:space="preserve">3308 Balboa</t>
  </si>
  <si>
    <t xml:space="preserve">Tec MA1595 Raised</t>
  </si>
  <si>
    <t xml:space="preserve">707-642-2336</t>
  </si>
  <si>
    <t xml:space="preserve">4380 Sonoma Blvd</t>
  </si>
  <si>
    <t xml:space="preserve">15157  $59</t>
  </si>
  <si>
    <t xml:space="preserve">500 Sutter Street   </t>
  </si>
  <si>
    <t xml:space="preserve">415-981-9052</t>
  </si>
  <si>
    <t xml:space="preserve">500 Sutter Street </t>
  </si>
  <si>
    <t xml:space="preserve">500 SUTTER STREET</t>
  </si>
  <si>
    <t xml:space="preserve">Team Nissan - Oxnard</t>
  </si>
  <si>
    <t xml:space="preserve">Susan Jones</t>
  </si>
  <si>
    <t xml:space="preserve">805-351-8938</t>
  </si>
  <si>
    <t xml:space="preserve">Oxnard</t>
  </si>
  <si>
    <t xml:space="preserve">1801 Auto Center</t>
  </si>
  <si>
    <t xml:space="preserve">TEC FDS</t>
  </si>
  <si>
    <t xml:space="preserve">TEC  FDS300</t>
  </si>
  <si>
    <t xml:space="preserve">Christian Hansen</t>
  </si>
  <si>
    <t xml:space="preserve">415-299-0940</t>
  </si>
  <si>
    <t xml:space="preserve">15 Rowland Way</t>
  </si>
  <si>
    <t xml:space="preserve">chris@moylans.com</t>
  </si>
  <si>
    <t xml:space="preserve">415-328-7043</t>
  </si>
  <si>
    <t xml:space="preserve">415-897-0100</t>
  </si>
  <si>
    <t xml:space="preserve">62481  $39</t>
  </si>
  <si>
    <t xml:space="preserve">pickup</t>
  </si>
  <si>
    <t xml:space="preserve">15 ROWLAND WAY</t>
  </si>
  <si>
    <t xml:space="preserve">Fairgrounds Gas</t>
  </si>
  <si>
    <t xml:space="preserve">Isabel</t>
  </si>
  <si>
    <t xml:space="preserve">707-647-1896</t>
  </si>
  <si>
    <t xml:space="preserve">1610 Firgrounds Drive</t>
  </si>
  <si>
    <t xml:space="preserve">1610 Fairgrounds Drive</t>
  </si>
  <si>
    <t xml:space="preserve">707-647-1869</t>
  </si>
  <si>
    <t xml:space="preserve">Provender Coffee &amp; Food</t>
  </si>
  <si>
    <t xml:space="preserve">Austin</t>
  </si>
  <si>
    <t xml:space="preserve">415-685-1722</t>
  </si>
  <si>
    <t xml:space="preserve">1415 18th Street</t>
  </si>
  <si>
    <t xml:space="preserve">El Azteca</t>
  </si>
  <si>
    <t xml:space="preserve">Otillia Romo</t>
  </si>
  <si>
    <t xml:space="preserve">707-422-2108</t>
  </si>
  <si>
    <t xml:space="preserve">1731 N. Texas Street</t>
  </si>
  <si>
    <t xml:space="preserve">gorditosmexicanrestaurant@yahoo.com</t>
  </si>
  <si>
    <t xml:space="preserve">Marcee</t>
  </si>
  <si>
    <t xml:space="preserve">510-418-5380</t>
  </si>
  <si>
    <t xml:space="preserve">4301 Piedmont Avenue</t>
  </si>
  <si>
    <t xml:space="preserve">46175  $75</t>
  </si>
  <si>
    <t xml:space="preserve">Mustards Grill</t>
  </si>
  <si>
    <t xml:space="preserve">James</t>
  </si>
  <si>
    <t xml:space="preserve">707-944-2424</t>
  </si>
  <si>
    <t xml:space="preserve">7399 St. Helena Highway</t>
  </si>
  <si>
    <t xml:space="preserve">46175 $75</t>
  </si>
  <si>
    <t xml:space="preserve">415-370-3636</t>
  </si>
  <si>
    <t xml:space="preserve">511 Laguna Street</t>
  </si>
  <si>
    <t xml:space="preserve">13305  $27</t>
  </si>
  <si>
    <t xml:space="preserve">15157  $46</t>
  </si>
  <si>
    <t xml:space="preserve">511 LAGUNA STREET</t>
  </si>
  <si>
    <t xml:space="preserve">Fairway Glen Liquors</t>
  </si>
  <si>
    <t xml:space="preserve">408-988-5333</t>
  </si>
  <si>
    <t xml:space="preserve">209-640-7786</t>
  </si>
  <si>
    <t xml:space="preserve">4767 Lafayette St #106</t>
  </si>
  <si>
    <t xml:space="preserve">Casio 2200</t>
  </si>
  <si>
    <t xml:space="preserve">2875 Middlefield Road</t>
  </si>
  <si>
    <t xml:space="preserve">450 Post Street</t>
  </si>
  <si>
    <t xml:space="preserve">415-834-1222</t>
  </si>
  <si>
    <t xml:space="preserve">13305 $25.00</t>
  </si>
  <si>
    <t xml:space="preserve">15149 $29</t>
  </si>
  <si>
    <t xml:space="preserve">62245 $21.75</t>
  </si>
  <si>
    <t xml:space="preserve">Panzon</t>
  </si>
  <si>
    <t xml:space="preserve">Tec Fs1350</t>
  </si>
  <si>
    <t xml:space="preserve">Salvador Guillern</t>
  </si>
  <si>
    <t xml:space="preserve">415-543-3663</t>
  </si>
  <si>
    <t xml:space="preserve">53 Stevenson Street</t>
  </si>
  <si>
    <t xml:space="preserve">info@thepanzon.com</t>
  </si>
  <si>
    <t xml:space="preserve">415-543-3661</t>
  </si>
  <si>
    <t xml:space="preserve">Lighthouse Bar &amp; Grill - Mill Valley</t>
  </si>
  <si>
    <t xml:space="preserve">415-381-4400</t>
  </si>
  <si>
    <t xml:space="preserve">415-847-2435</t>
  </si>
  <si>
    <t xml:space="preserve">475 E. Strawberry Drive</t>
  </si>
  <si>
    <t xml:space="preserve">kenandresen@hotmail.com</t>
  </si>
  <si>
    <t xml:space="preserve">415-474-0449</t>
  </si>
  <si>
    <t xml:space="preserve">635 Sutter Street</t>
  </si>
  <si>
    <t xml:space="preserve">info@beresford.com</t>
  </si>
  <si>
    <t xml:space="preserve">david@mas.us.com</t>
  </si>
  <si>
    <t xml:space="preserve">beresfordcorp@yahoo.com</t>
  </si>
  <si>
    <t xml:space="preserve">AP</t>
  </si>
  <si>
    <t xml:space="preserve">415-981-7386</t>
  </si>
  <si>
    <t xml:space="preserve">Tricia direct</t>
  </si>
  <si>
    <t xml:space="preserve">ext. 151</t>
  </si>
  <si>
    <t xml:space="preserve">420 Smoke Palace</t>
  </si>
  <si>
    <t xml:space="preserve">Sam4s SAP-630RT</t>
  </si>
  <si>
    <t xml:space="preserve">Abassi</t>
  </si>
  <si>
    <t xml:space="preserve">408-880-4200</t>
  </si>
  <si>
    <t xml:space="preserve">396 S. Bascom Avenue</t>
  </si>
  <si>
    <t xml:space="preserve">396 S. Bacom Avenue</t>
  </si>
  <si>
    <t xml:space="preserve">House of Soul</t>
  </si>
  <si>
    <t xml:space="preserve">Reuben</t>
  </si>
  <si>
    <t xml:space="preserve">707-644-3792</t>
  </si>
  <si>
    <t xml:space="preserve">1526 Solano Ave</t>
  </si>
  <si>
    <t xml:space="preserve">Jasmine Express</t>
  </si>
  <si>
    <t xml:space="preserve">TEC MA 600F</t>
  </si>
  <si>
    <t xml:space="preserve">510-357-7028</t>
  </si>
  <si>
    <t xml:space="preserve">510-852-2519</t>
  </si>
  <si>
    <t xml:space="preserve">14393 Washington Ave Suite G</t>
  </si>
  <si>
    <t xml:space="preserve">gloriaw88@gmail.com</t>
  </si>
  <si>
    <t xml:space="preserve">jasmineexpressinc@gmail.com</t>
  </si>
  <si>
    <t xml:space="preserve">Sam ER945 raised</t>
  </si>
  <si>
    <t xml:space="preserve">2017 First Street</t>
  </si>
  <si>
    <t xml:space="preserve">L&amp;L BBQ - Riverbank</t>
  </si>
  <si>
    <t xml:space="preserve">Ella</t>
  </si>
  <si>
    <t xml:space="preserve">209-863-8876</t>
  </si>
  <si>
    <t xml:space="preserve">STAN</t>
  </si>
  <si>
    <t xml:space="preserve">2447 Claribel Road, suite A</t>
  </si>
  <si>
    <t xml:space="preserve">Riverbank</t>
  </si>
  <si>
    <t xml:space="preserve">Evergreen Produce - San Pablo</t>
  </si>
  <si>
    <t xml:space="preserve">MA 1650</t>
  </si>
  <si>
    <t xml:space="preserve">1320 Market Street</t>
  </si>
  <si>
    <t xml:space="preserve">46174  $59</t>
  </si>
  <si>
    <t xml:space="preserve">15160  $29</t>
  </si>
  <si>
    <t xml:space="preserve">pick-up</t>
  </si>
  <si>
    <t xml:space="preserve">1320 Market St</t>
  </si>
  <si>
    <t xml:space="preserve">Mike's at the Crossroads - Cotati</t>
  </si>
  <si>
    <t xml:space="preserve">Lyndsey</t>
  </si>
  <si>
    <t xml:space="preserve">707-665-9999</t>
  </si>
  <si>
    <t xml:space="preserve">7665 Old Redwood Highway</t>
  </si>
  <si>
    <t xml:space="preserve">Dawn</t>
  </si>
  <si>
    <t xml:space="preserve">707-778-8333</t>
  </si>
  <si>
    <t xml:space="preserve">Discount Cigarettes - Richmond Marina</t>
  </si>
  <si>
    <t xml:space="preserve">510-215-2444</t>
  </si>
  <si>
    <t xml:space="preserve">254 Marina Way</t>
  </si>
  <si>
    <t xml:space="preserve">Hayward Smoke Shop</t>
  </si>
  <si>
    <t xml:space="preserve">510-487-8373</t>
  </si>
  <si>
    <t xml:space="preserve">31089 Mission Blvd</t>
  </si>
  <si>
    <t xml:space="preserve">JM Liquor/ U-Save Liqour</t>
  </si>
  <si>
    <t xml:space="preserve">Jesse/ Lucky</t>
  </si>
  <si>
    <t xml:space="preserve">3801 Noriega St</t>
  </si>
  <si>
    <t xml:space="preserve">1308 Noriega St</t>
  </si>
  <si>
    <t xml:space="preserve">Lighthouse Café - Sausalito</t>
  </si>
  <si>
    <t xml:space="preserve">415-331-3034</t>
  </si>
  <si>
    <t xml:space="preserve">415-857-4451</t>
  </si>
  <si>
    <t xml:space="preserve">1311 Bridgeway</t>
  </si>
  <si>
    <t xml:space="preserve">Annette</t>
  </si>
  <si>
    <t xml:space="preserve">415-721-7703</t>
  </si>
  <si>
    <t xml:space="preserve">Zaytoon</t>
  </si>
  <si>
    <t xml:space="preserve">510-898-1316</t>
  </si>
  <si>
    <t xml:space="preserve">510-384-9090 cell</t>
  </si>
  <si>
    <t xml:space="preserve">1133 Solano Avenue</t>
  </si>
  <si>
    <t xml:space="preserve">zaytoon.mediterranean@gmail.com</t>
  </si>
  <si>
    <t xml:space="preserve">izateliyan@gmail.com</t>
  </si>
  <si>
    <t xml:space="preserve">Bellam Produce</t>
  </si>
  <si>
    <t xml:space="preserve">Tec Ma1650</t>
  </si>
  <si>
    <t xml:space="preserve">Julie Long</t>
  </si>
  <si>
    <t xml:space="preserve">415-256-8086</t>
  </si>
  <si>
    <t xml:space="preserve">707-315-5078</t>
  </si>
  <si>
    <t xml:space="preserve">151 Bellam Blvd</t>
  </si>
  <si>
    <t xml:space="preserve">415-902-8812</t>
  </si>
  <si>
    <t xml:space="preserve">63438 $63</t>
  </si>
  <si>
    <t xml:space="preserve">44150 $30</t>
  </si>
  <si>
    <t xml:space="preserve">151 BELLAM BLVD</t>
  </si>
  <si>
    <t xml:space="preserve">415-256-9837</t>
  </si>
  <si>
    <t xml:space="preserve">Pacifico Restaurente Mexicano</t>
  </si>
  <si>
    <t xml:space="preserve">1237 Lincoln Ave</t>
  </si>
  <si>
    <t xml:space="preserve">pacificorestaurante1237@gmail.com</t>
  </si>
  <si>
    <t xml:space="preserve">Skip's Music</t>
  </si>
  <si>
    <t xml:space="preserve">Casey</t>
  </si>
  <si>
    <t xml:space="preserve">916-484-7575</t>
  </si>
  <si>
    <t xml:space="preserve">2740 Auburn Blvd</t>
  </si>
  <si>
    <t xml:space="preserve">916-484-1916</t>
  </si>
  <si>
    <t xml:space="preserve">15303  $29</t>
  </si>
  <si>
    <t xml:space="preserve">Franky's Restaurant</t>
  </si>
  <si>
    <t xml:space="preserve">Travis</t>
  </si>
  <si>
    <t xml:space="preserve">530-898-9948</t>
  </si>
  <si>
    <t xml:space="preserve">530-624-5350</t>
  </si>
  <si>
    <t xml:space="preserve">506 Ivy Street</t>
  </si>
  <si>
    <t xml:space="preserve">530-898-9951</t>
  </si>
  <si>
    <t xml:space="preserve">15185  $29</t>
  </si>
  <si>
    <t xml:space="preserve">530-898-9947</t>
  </si>
  <si>
    <t xml:space="preserve">Riley's Bar</t>
  </si>
  <si>
    <t xml:space="preserve">530-343-7459</t>
  </si>
  <si>
    <t xml:space="preserve">702 W. 5th Street</t>
  </si>
  <si>
    <t xml:space="preserve">Terry AP</t>
  </si>
  <si>
    <t xml:space="preserve">530-342-8118</t>
  </si>
  <si>
    <t xml:space="preserve">916-374-1706</t>
  </si>
  <si>
    <t xml:space="preserve">Sonoma Valley Bagel</t>
  </si>
  <si>
    <t xml:space="preserve">ER5200m</t>
  </si>
  <si>
    <t xml:space="preserve">Mei Ling</t>
  </si>
  <si>
    <t xml:space="preserve">707-579-5484</t>
  </si>
  <si>
    <t xml:space="preserve">2194 Santa Rosa Avenue</t>
  </si>
  <si>
    <t xml:space="preserve">soyaramalloy@gmail.com</t>
  </si>
  <si>
    <t xml:space="preserve">15185 $35</t>
  </si>
  <si>
    <t xml:space="preserve">Theater De Ville</t>
  </si>
  <si>
    <t xml:space="preserve">Eric Woodcock</t>
  </si>
  <si>
    <t xml:space="preserve">707-330-2201</t>
  </si>
  <si>
    <t xml:space="preserve">707-689-5440</t>
  </si>
  <si>
    <t xml:space="preserve">308 Main Street</t>
  </si>
  <si>
    <t xml:space="preserve">Christine Brockman</t>
  </si>
  <si>
    <t xml:space="preserve">707-451-7200</t>
  </si>
  <si>
    <t xml:space="preserve">Bombay Clay Pit</t>
  </si>
  <si>
    <t xml:space="preserve">Bryan</t>
  </si>
  <si>
    <t xml:space="preserve">925-240-1466</t>
  </si>
  <si>
    <t xml:space="preserve">3130 Balfour Road Suite E</t>
  </si>
  <si>
    <t xml:space="preserve">Brotzeit Beergarden</t>
  </si>
  <si>
    <t xml:space="preserve">Krista Granieri</t>
  </si>
  <si>
    <t xml:space="preserve">510-927-2427</t>
  </si>
  <si>
    <t xml:space="preserve">1000 Embarcadero</t>
  </si>
  <si>
    <t xml:space="preserve">brotzeit_local@hotmail.com</t>
  </si>
  <si>
    <t xml:space="preserve">TEC MA1350</t>
  </si>
  <si>
    <t xml:space="preserve">1201 Mason Street</t>
  </si>
  <si>
    <t xml:space="preserve">1201 MASON STREET</t>
  </si>
  <si>
    <t xml:space="preserve">209-547-9090</t>
  </si>
  <si>
    <t xml:space="preserve">702 N. California Street</t>
  </si>
  <si>
    <t xml:space="preserve">408-728-0274</t>
  </si>
  <si>
    <t xml:space="preserve">5837 Camden Avenue</t>
  </si>
  <si>
    <t xml:space="preserve">parmindersinsgh@yahoo.com</t>
  </si>
  <si>
    <t xml:space="preserve">15157  $45</t>
  </si>
  <si>
    <t xml:space="preserve">orbit 232</t>
  </si>
  <si>
    <t xml:space="preserve">Cantina Del Sol</t>
  </si>
  <si>
    <t xml:space="preserve">1175 Solano Avenue</t>
  </si>
  <si>
    <t xml:space="preserve">eugeneinalbany@gmail.com</t>
  </si>
  <si>
    <t xml:space="preserve">7356 Thornton Avenue</t>
  </si>
  <si>
    <t xml:space="preserve">El Sinaloense Mariscos</t>
  </si>
  <si>
    <t xml:space="preserve">Sam4s 5200</t>
  </si>
  <si>
    <t xml:space="preserve">707-652-2515</t>
  </si>
  <si>
    <t xml:space="preserve">415-716-3385</t>
  </si>
  <si>
    <t xml:space="preserve">541 Benicia Road</t>
  </si>
  <si>
    <t xml:space="preserve">Alma (Gustavo wife)</t>
  </si>
  <si>
    <t xml:space="preserve">1609 Clement Street</t>
  </si>
  <si>
    <t xml:space="preserve">448 Miller Avenue</t>
  </si>
  <si>
    <t xml:space="preserve">198 E Pacific Avenue</t>
  </si>
  <si>
    <t xml:space="preserve">Gold Bear Produce</t>
  </si>
  <si>
    <t xml:space="preserve">Lupe</t>
  </si>
  <si>
    <t xml:space="preserve">315 Franklin Street</t>
  </si>
  <si>
    <t xml:space="preserve">1702 Lincoln Avenue</t>
  </si>
  <si>
    <t xml:space="preserve">3415 Grand Avenue</t>
  </si>
  <si>
    <t xml:space="preserve">815 Main Street</t>
  </si>
  <si>
    <t xml:space="preserve">6101 North State Street</t>
  </si>
  <si>
    <t xml:space="preserve">707-485-5346</t>
  </si>
  <si>
    <t xml:space="preserve">6101 N State Street</t>
  </si>
  <si>
    <t xml:space="preserve">707-885-8021</t>
  </si>
  <si>
    <t xml:space="preserve">Lori's Diner - Ghirardelli</t>
  </si>
  <si>
    <t xml:space="preserve">Suzy</t>
  </si>
  <si>
    <t xml:space="preserve">415-409-1950</t>
  </si>
  <si>
    <t xml:space="preserve">900 North Pointe</t>
  </si>
  <si>
    <t xml:space="preserve">FRANCISCO@LORISDINER.COM</t>
  </si>
  <si>
    <t xml:space="preserve">SUZY</t>
  </si>
  <si>
    <t xml:space="preserve">415-981-1952</t>
  </si>
  <si>
    <t xml:space="preserve">900 NORTH POINTE</t>
  </si>
  <si>
    <t xml:space="preserve">Lori's Diner - Sears Fine Foods</t>
  </si>
  <si>
    <t xml:space="preserve">415-986-1160</t>
  </si>
  <si>
    <t xml:space="preserve">439 Powell Street</t>
  </si>
  <si>
    <t xml:space="preserve">439 POWELL STREET</t>
  </si>
  <si>
    <t xml:space="preserve">Nomikai Sake Bar</t>
  </si>
  <si>
    <t xml:space="preserve">408-828-5001</t>
  </si>
  <si>
    <t xml:space="preserve">48 South First Street</t>
  </si>
  <si>
    <t xml:space="preserve">info@kojisakelounge.com</t>
  </si>
  <si>
    <t xml:space="preserve">Tone  Tran</t>
  </si>
  <si>
    <t xml:space="preserve">408-6911124</t>
  </si>
  <si>
    <t xml:space="preserve">48 SOUTH FIRST STREET</t>
  </si>
  <si>
    <t xml:space="preserve">792 El Camino Real</t>
  </si>
  <si>
    <t xml:space="preserve">So. San Francisco</t>
  </si>
  <si>
    <t xml:space="preserve">The Liberties Bar &amp; Restaurant</t>
  </si>
  <si>
    <t xml:space="preserve">Kjerstie</t>
  </si>
  <si>
    <t xml:space="preserve">415-282-6789</t>
  </si>
  <si>
    <t xml:space="preserve">998 Guerrero Street</t>
  </si>
  <si>
    <t xml:space="preserve">info@themorris-sf.com</t>
  </si>
  <si>
    <t xml:space="preserve">Bajis</t>
  </si>
  <si>
    <t xml:space="preserve">2423 Old Middlefield Way</t>
  </si>
  <si>
    <t xml:space="preserve">LASSEN</t>
  </si>
  <si>
    <t xml:space="preserve">2645 Main Street</t>
  </si>
  <si>
    <t xml:space="preserve">Susanville</t>
  </si>
  <si>
    <t xml:space="preserve">Portico - 245 Market St</t>
  </si>
  <si>
    <t xml:space="preserve">415-999-0374</t>
  </si>
  <si>
    <t xml:space="preserve">245 Market Street</t>
  </si>
  <si>
    <t xml:space="preserve">415-777-9925</t>
  </si>
  <si>
    <t xml:space="preserve">245 MARKET STREET</t>
  </si>
  <si>
    <t xml:space="preserve">Talesai</t>
  </si>
  <si>
    <t xml:space="preserve">310-275-9724</t>
  </si>
  <si>
    <t xml:space="preserve">9043 Sunset Boulevard</t>
  </si>
  <si>
    <t xml:space="preserve">510 Embarcadero West</t>
  </si>
  <si>
    <t xml:space="preserve">510-238-4551</t>
  </si>
  <si>
    <t xml:space="preserve">Sh Er-A247</t>
  </si>
  <si>
    <t xml:space="preserve">26 Medway Road #5</t>
  </si>
  <si>
    <t xml:space="preserve">George's - San Rafael</t>
  </si>
  <si>
    <t xml:space="preserve">842 4th Street</t>
  </si>
  <si>
    <t xml:space="preserve">Parada 22</t>
  </si>
  <si>
    <t xml:space="preserve">415-750-1111</t>
  </si>
  <si>
    <t xml:space="preserve">1805 Haight Street</t>
  </si>
  <si>
    <t xml:space="preserve">1805 Haight St</t>
  </si>
  <si>
    <t xml:space="preserve">Fast &amp; Easy Market - San Ramon</t>
  </si>
  <si>
    <t xml:space="preserve">2820 Crow Canyon Road</t>
  </si>
  <si>
    <t xml:space="preserve">415-336-3596</t>
  </si>
  <si>
    <t xml:space="preserve">173 Throckmorton Avenue</t>
  </si>
  <si>
    <t xml:space="preserve">Paradise Wine &amp; Spirits</t>
  </si>
  <si>
    <t xml:space="preserve">Monte</t>
  </si>
  <si>
    <t xml:space="preserve">415-924-8739</t>
  </si>
  <si>
    <t xml:space="preserve">5641 Paradise Drive</t>
  </si>
  <si>
    <t xml:space="preserve">5641 Paradise Way</t>
  </si>
  <si>
    <t xml:space="preserve">NCC 5700</t>
  </si>
  <si>
    <t xml:space="preserve">510-390-5661</t>
  </si>
  <si>
    <t xml:space="preserve">3350 Adeline Street</t>
  </si>
  <si>
    <t xml:space="preserve">bakers@sweetadelinebakeshop.com</t>
  </si>
  <si>
    <t xml:space="preserve">Despy</t>
  </si>
  <si>
    <t xml:space="preserve">510-734-6984</t>
  </si>
  <si>
    <t xml:space="preserve">Pluto's - San Luis Obispo</t>
  </si>
  <si>
    <t xml:space="preserve">Jeremiah</t>
  </si>
  <si>
    <t xml:space="preserve">805-439-3200</t>
  </si>
  <si>
    <t xml:space="preserve">1122 Chorro Street</t>
  </si>
  <si>
    <t xml:space="preserve">Pronzini Christmas Trees Farms</t>
  </si>
  <si>
    <t xml:space="preserve">Carla Pronzini</t>
  </si>
  <si>
    <t xml:space="preserve">707-529-0953</t>
  </si>
  <si>
    <t xml:space="preserve">3501 Civic Center Drive</t>
  </si>
  <si>
    <t xml:space="preserve">15303 $35</t>
  </si>
  <si>
    <t xml:space="preserve">Mountain Mike's - Vallejo</t>
  </si>
  <si>
    <t xml:space="preserve">Bobby</t>
  </si>
  <si>
    <t xml:space="preserve">707-980-6696</t>
  </si>
  <si>
    <t xml:space="preserve">Coco's Mercado</t>
  </si>
  <si>
    <t xml:space="preserve">510-445-1880</t>
  </si>
  <si>
    <t xml:space="preserve">40919 Fremont Blvd (Rick-Mark)</t>
  </si>
  <si>
    <t xml:space="preserve">1493 $45</t>
  </si>
  <si>
    <t xml:space="preserve">Petroleum Convenient - Walnut Creek</t>
  </si>
  <si>
    <t xml:space="preserve">Ahmed</t>
  </si>
  <si>
    <t xml:space="preserve">925-934-6965</t>
  </si>
  <si>
    <t xml:space="preserve">2411 Oak Grove Road</t>
  </si>
  <si>
    <t xml:space="preserve">510-699-0031</t>
  </si>
  <si>
    <t xml:space="preserve">IB's Hoagies</t>
  </si>
  <si>
    <t xml:space="preserve">510-841-1681</t>
  </si>
  <si>
    <t xml:space="preserve">2513 Durant Ave</t>
  </si>
  <si>
    <t xml:space="preserve">spt 4740</t>
  </si>
  <si>
    <t xml:space="preserve">tmu220b</t>
  </si>
  <si>
    <t xml:space="preserve">tran</t>
  </si>
  <si>
    <t xml:space="preserve">1500 Monument Blvd</t>
  </si>
  <si>
    <t xml:space="preserve">1075 Buchli Station Road</t>
  </si>
  <si>
    <t xml:space="preserve">707-252-0401</t>
  </si>
  <si>
    <t xml:space="preserve">Town Square Eats (Inside Crooked City)</t>
  </si>
  <si>
    <t xml:space="preserve">Dino </t>
  </si>
  <si>
    <t xml:space="preserve">510-454-9875</t>
  </si>
  <si>
    <t xml:space="preserve">206 Broadway</t>
  </si>
  <si>
    <t xml:space="preserve">Creekside Taproom</t>
  </si>
  <si>
    <t xml:space="preserve">Pat Townsley</t>
  </si>
  <si>
    <t xml:space="preserve">415-785-4450</t>
  </si>
  <si>
    <t xml:space="preserve">415-310-0626</t>
  </si>
  <si>
    <t xml:space="preserve">638 San Anselmo Avenue</t>
  </si>
  <si>
    <t xml:space="preserve">creeksidepizzasa@gmail.com</t>
  </si>
  <si>
    <t xml:space="preserve">pat.townsley@live.com</t>
  </si>
  <si>
    <t xml:space="preserve">Karin Donlan</t>
  </si>
  <si>
    <t xml:space="preserve">TMT88IV</t>
  </si>
  <si>
    <t xml:space="preserve">CRS 57</t>
  </si>
  <si>
    <t xml:space="preserve">Cradlepoint MBR1200B</t>
  </si>
  <si>
    <t xml:space="preserve">Netgear GS108</t>
  </si>
  <si>
    <t xml:space="preserve">El 2 De Oros Produce Market</t>
  </si>
  <si>
    <t xml:space="preserve">1417 Tennessee Street</t>
  </si>
  <si>
    <t xml:space="preserve">el2dosdeoros@gmail.com</t>
  </si>
  <si>
    <t xml:space="preserve">eldosdeoros@gmail.com</t>
  </si>
  <si>
    <t xml:space="preserve">el2deoros@gmail.com</t>
  </si>
  <si>
    <t xml:space="preserve">Tomatina - West Valley  ++4145++</t>
  </si>
  <si>
    <t xml:space="preserve">408-796-2527</t>
  </si>
  <si>
    <t xml:space="preserve">5245 Prospect Road</t>
  </si>
  <si>
    <t xml:space="preserve">accountspayable@150pelican.com</t>
  </si>
  <si>
    <t xml:space="preserve">arnel_judilla@150pelican.com</t>
  </si>
  <si>
    <t xml:space="preserve">Brenda</t>
  </si>
  <si>
    <t xml:space="preserve">408-409-9793</t>
  </si>
  <si>
    <t xml:space="preserve">NBR corp A/P</t>
  </si>
  <si>
    <t xml:space="preserve">415-448-8525</t>
  </si>
  <si>
    <t xml:space="preserve">13305  $25</t>
  </si>
  <si>
    <t xml:space="preserve">62245  $42</t>
  </si>
  <si>
    <t xml:space="preserve">US9421677134145</t>
  </si>
  <si>
    <t xml:space="preserve">In</t>
  </si>
  <si>
    <t xml:space="preserve">Rex Ace Hardware</t>
  </si>
  <si>
    <t xml:space="preserve">Jeff Tomasini</t>
  </si>
  <si>
    <t xml:space="preserve">707-762-7355</t>
  </si>
  <si>
    <t xml:space="preserve">707-484-6337</t>
  </si>
  <si>
    <t xml:space="preserve">313 B Street</t>
  </si>
  <si>
    <t xml:space="preserve">Carole</t>
  </si>
  <si>
    <t xml:space="preserve">70135 $7.5</t>
  </si>
  <si>
    <t xml:space="preserve">Bistro 45</t>
  </si>
  <si>
    <t xml:space="preserve">SNBC </t>
  </si>
  <si>
    <t xml:space="preserve">Robert Simon</t>
  </si>
  <si>
    <t xml:space="preserve">626-795-2478</t>
  </si>
  <si>
    <t xml:space="preserve">626-644-9387</t>
  </si>
  <si>
    <t xml:space="preserve">Pasa</t>
  </si>
  <si>
    <t xml:space="preserve">45 South Mentor Avenue</t>
  </si>
  <si>
    <t xml:space="preserve">Pasadena</t>
  </si>
  <si>
    <t xml:space="preserve">edward@welldonebooks.com</t>
  </si>
  <si>
    <t xml:space="preserve">62245 $49</t>
  </si>
  <si>
    <t xml:space="preserve">Tomatina - Walnut Creek  ++4125++</t>
  </si>
  <si>
    <t xml:space="preserve">925-930-9999</t>
  </si>
  <si>
    <t xml:space="preserve">1325 N. Main Street</t>
  </si>
  <si>
    <t xml:space="preserve">Daron</t>
  </si>
  <si>
    <t xml:space="preserve">925-930-9919</t>
  </si>
  <si>
    <t xml:space="preserve">US9421677134125</t>
  </si>
  <si>
    <t xml:space="preserve">WaterBar</t>
  </si>
  <si>
    <t xml:space="preserve">Keith</t>
  </si>
  <si>
    <t xml:space="preserve">Pier 26, Box 7</t>
  </si>
  <si>
    <t xml:space="preserve">rich@waterbarsf.com</t>
  </si>
  <si>
    <t xml:space="preserve">Casey H</t>
  </si>
  <si>
    <t xml:space="preserve">415-284-0161</t>
  </si>
  <si>
    <t xml:space="preserve">415-543-4679</t>
  </si>
  <si>
    <t xml:space="preserve">Sh ER-A347</t>
  </si>
  <si>
    <t xml:space="preserve">1850 Bay Flat Road</t>
  </si>
  <si>
    <t xml:space="preserve">Jensen's</t>
  </si>
  <si>
    <t xml:space="preserve">707-462-0757</t>
  </si>
  <si>
    <t xml:space="preserve">707-391-3330</t>
  </si>
  <si>
    <t xml:space="preserve">1550 Lovers Lane</t>
  </si>
  <si>
    <t xml:space="preserve">georgia@zackscatering.com</t>
  </si>
  <si>
    <t xml:space="preserve">Georgia AP</t>
  </si>
  <si>
    <t xml:space="preserve">707-367-0839</t>
  </si>
  <si>
    <t xml:space="preserve">707-468-0395</t>
  </si>
  <si>
    <t xml:space="preserve">1550 LOVERS LANE</t>
  </si>
  <si>
    <t xml:space="preserve">Norman's Grill</t>
  </si>
  <si>
    <t xml:space="preserve">510-733-6300</t>
  </si>
  <si>
    <t xml:space="preserve">925-818-6035</t>
  </si>
  <si>
    <t xml:space="preserve">3638 Castro Valley Blvd Suite C2</t>
  </si>
  <si>
    <t xml:space="preserve">Hobnob Eats &amp; Drinks</t>
  </si>
  <si>
    <t xml:space="preserve">510-769-1011</t>
  </si>
  <si>
    <t xml:space="preserve">1313 Park Street</t>
  </si>
  <si>
    <t xml:space="preserve">amyzoesf@gmail.com</t>
  </si>
  <si>
    <t xml:space="preserve">510-769-0133</t>
  </si>
  <si>
    <t xml:space="preserve">Canneti Roadhouse Italiana</t>
  </si>
  <si>
    <t xml:space="preserve">6675 Front Street</t>
  </si>
  <si>
    <t xml:space="preserve">towert@hotmail.com</t>
  </si>
  <si>
    <t xml:space="preserve">CC235 $49</t>
  </si>
  <si>
    <t xml:space="preserve">Zio Fraedo</t>
  </si>
  <si>
    <t xml:space="preserve">707-642-8984</t>
  </si>
  <si>
    <t xml:space="preserve">925-286-9234 cell</t>
  </si>
  <si>
    <t xml:space="preserve">23 Harbor Way</t>
  </si>
  <si>
    <t xml:space="preserve">ziofraedos@yahoo.com</t>
  </si>
  <si>
    <t xml:space="preserve">707-642-3029</t>
  </si>
  <si>
    <t xml:space="preserve">13305 $30</t>
  </si>
  <si>
    <t xml:space="preserve">62245 $32</t>
  </si>
  <si>
    <t xml:space="preserve">Harmony Restaurant</t>
  </si>
  <si>
    <t xml:space="preserve">Michelle Louie</t>
  </si>
  <si>
    <t xml:space="preserve">415-381-5302</t>
  </si>
  <si>
    <t xml:space="preserve">415-310-5228</t>
  </si>
  <si>
    <t xml:space="preserve">401 Strawberry Village</t>
  </si>
  <si>
    <t xml:space="preserve">harmonyrest@aol.com</t>
  </si>
  <si>
    <t xml:space="preserve">info@harmonyrestaurantgroup.com</t>
  </si>
  <si>
    <t xml:space="preserve">Norman Louie</t>
  </si>
  <si>
    <t xml:space="preserve">415-381-5305</t>
  </si>
  <si>
    <t xml:space="preserve">www.harmonyrestaurantgroup.com/</t>
  </si>
  <si>
    <t xml:space="preserve">401 STRAWBERRY TOWN &amp; COUNTRY VILLAGE</t>
  </si>
  <si>
    <t xml:space="preserve">Gaspare's</t>
  </si>
  <si>
    <t xml:space="preserve">BREEZE</t>
  </si>
  <si>
    <t xml:space="preserve">Daniel Indelicato</t>
  </si>
  <si>
    <t xml:space="preserve">415-472-7101</t>
  </si>
  <si>
    <t xml:space="preserve">200 Merrydale Road</t>
  </si>
  <si>
    <t xml:space="preserve">daniel.indelicato@gmail.com</t>
  </si>
  <si>
    <t xml:space="preserve">415-472-7107</t>
  </si>
  <si>
    <t xml:space="preserve">62245  $27</t>
  </si>
  <si>
    <t xml:space="preserve">200 MERRYDALE ROAD</t>
  </si>
  <si>
    <t xml:space="preserve">TMU-220B</t>
  </si>
  <si>
    <t xml:space="preserve">Rookies Sports Bar &amp; Grill</t>
  </si>
  <si>
    <t xml:space="preserve">Alex Arenson Storlee</t>
  </si>
  <si>
    <t xml:space="preserve">707-746-7665</t>
  </si>
  <si>
    <t xml:space="preserve">321 1st Street</t>
  </si>
  <si>
    <t xml:space="preserve">astorelee@yahoo.com</t>
  </si>
  <si>
    <t xml:space="preserve">18333 $76</t>
  </si>
  <si>
    <t xml:space="preserve">15160 $25</t>
  </si>
  <si>
    <t xml:space="preserve">312 1st Street</t>
  </si>
  <si>
    <t xml:space="preserve">1010 Stanley Dollar Drive</t>
  </si>
  <si>
    <t xml:space="preserve">Dan's Sports Bar</t>
  </si>
  <si>
    <t xml:space="preserve">TE2400</t>
  </si>
  <si>
    <t xml:space="preserve">925-932-1331</t>
  </si>
  <si>
    <t xml:space="preserve">925-899-5307</t>
  </si>
  <si>
    <t xml:space="preserve">1524 Civic Drive</t>
  </si>
  <si>
    <t xml:space="preserve">Casio TE2400</t>
  </si>
  <si>
    <t xml:space="preserve">The Morris</t>
  </si>
  <si>
    <t xml:space="preserve">Oona</t>
  </si>
  <si>
    <t xml:space="preserve">415-612-8480</t>
  </si>
  <si>
    <t xml:space="preserve">2501 Mariposa Street</t>
  </si>
  <si>
    <t xml:space="preserve">Mark Lewis</t>
  </si>
  <si>
    <t xml:space="preserve">510-604-2172</t>
  </si>
  <si>
    <t xml:space="preserve">Brasil BBQ</t>
  </si>
  <si>
    <t xml:space="preserve">707-665-0644</t>
  </si>
  <si>
    <t xml:space="preserve">5306 Old Redwood Hwy N</t>
  </si>
  <si>
    <t xml:space="preserve">Jarrod</t>
  </si>
  <si>
    <t xml:space="preserve">6319 College Avenue</t>
  </si>
  <si>
    <t xml:space="preserve">greg@vintagewinemerchants.com</t>
  </si>
  <si>
    <t xml:space="preserve">15185  $31</t>
  </si>
  <si>
    <t xml:space="preserve">cleaner cards $2.50</t>
  </si>
  <si>
    <t xml:space="preserve">OC</t>
  </si>
  <si>
    <t xml:space="preserve">887 S. Anaheim Blvd</t>
  </si>
  <si>
    <t xml:space="preserve">Anaheim</t>
  </si>
  <si>
    <t xml:space="preserve">sylvano@anaheimwhitehouse.com</t>
  </si>
  <si>
    <t xml:space="preserve">katie@anaheimwhitehouse.com</t>
  </si>
  <si>
    <t xml:space="preserve">Sweet Pea's Café - Los Gatos</t>
  </si>
  <si>
    <t xml:space="preserve">408-354-3144</t>
  </si>
  <si>
    <t xml:space="preserve">453 N. Santa Cruz Avenue</t>
  </si>
  <si>
    <t xml:space="preserve">#1 Clubhouse Memorial Road</t>
  </si>
  <si>
    <t xml:space="preserve">Diyar</t>
  </si>
  <si>
    <t xml:space="preserve">2511 Durant Avenue</t>
  </si>
  <si>
    <t xml:space="preserve">67240  $50</t>
  </si>
  <si>
    <t xml:space="preserve">Veronica Salazar</t>
  </si>
  <si>
    <t xml:space="preserve">415-925-1403</t>
  </si>
  <si>
    <t xml:space="preserve">415-572-6832</t>
  </si>
  <si>
    <t xml:space="preserve">1803 Larkspur Landing Circle</t>
  </si>
  <si>
    <t xml:space="preserve">veronica.vs.vs@gmail.com</t>
  </si>
  <si>
    <t xml:space="preserve">peterscales1@gmail.com</t>
  </si>
  <si>
    <t xml:space="preserve">Peter Scales-MCM</t>
  </si>
  <si>
    <t xml:space="preserve">415-755-2440</t>
  </si>
  <si>
    <t xml:space="preserve">Matt-La Cocina</t>
  </si>
  <si>
    <t xml:space="preserve">Miguel</t>
  </si>
  <si>
    <t xml:space="preserve">27710M277YWXN $55</t>
  </si>
  <si>
    <t xml:space="preserve">pick up</t>
  </si>
  <si>
    <t xml:space="preserve">4.02.001.27</t>
  </si>
  <si>
    <t xml:space="preserve">Country Gables Café</t>
  </si>
  <si>
    <t xml:space="preserve">916-797-0669</t>
  </si>
  <si>
    <t xml:space="preserve">415-272-3366</t>
  </si>
  <si>
    <t xml:space="preserve">699 Washington Blvd  C-1</t>
  </si>
  <si>
    <t xml:space="preserve">brokersukhi@yahoo.com</t>
  </si>
  <si>
    <t xml:space="preserve">15160 $31.50</t>
  </si>
  <si>
    <t xml:space="preserve">Angela's Kitchen</t>
  </si>
  <si>
    <t xml:space="preserve">510-263-8788</t>
  </si>
  <si>
    <t xml:space="preserve">510-333-4874</t>
  </si>
  <si>
    <t xml:space="preserve">1640 Park Street</t>
  </si>
  <si>
    <t xml:space="preserve">zboor58@gmail.com</t>
  </si>
  <si>
    <t xml:space="preserve">510-864-0803</t>
  </si>
  <si>
    <t xml:space="preserve">18333  $76</t>
  </si>
  <si>
    <t xml:space="preserve">67240  $45</t>
  </si>
  <si>
    <t xml:space="preserve">1301651 $21</t>
  </si>
  <si>
    <t xml:space="preserve">33124D $22</t>
  </si>
  <si>
    <t xml:space="preserve">Andree</t>
  </si>
  <si>
    <t xml:space="preserve">24 Bellam Blvd</t>
  </si>
  <si>
    <t xml:space="preserve">91192  $78</t>
  </si>
  <si>
    <t xml:space="preserve">CC235  $47</t>
  </si>
  <si>
    <t xml:space="preserve">9542 $55</t>
  </si>
  <si>
    <t xml:space="preserve">PO Box 10788</t>
  </si>
  <si>
    <t xml:space="preserve">(4) 8.5 x 11 w/c continous tractor feed</t>
  </si>
  <si>
    <t xml:space="preserve">1329 Gilman Street</t>
  </si>
  <si>
    <t xml:space="preserve">Cindy Clark (a/p)</t>
  </si>
  <si>
    <t xml:space="preserve">510-559-</t>
  </si>
  <si>
    <t xml:space="preserve">510-227-1350</t>
  </si>
  <si>
    <t xml:space="preserve">510-845-5019</t>
  </si>
  <si>
    <t xml:space="preserve">www.lalimes.com</t>
  </si>
  <si>
    <t xml:space="preserve">Jimmy Beans</t>
  </si>
  <si>
    <t xml:space="preserve">Revel &amp; Roost Kitchen</t>
  </si>
  <si>
    <t xml:space="preserve">415-870-9946</t>
  </si>
  <si>
    <t xml:space="preserve">415-599-6383 cell</t>
  </si>
  <si>
    <t xml:space="preserve">901 B Street</t>
  </si>
  <si>
    <t xml:space="preserve">markedwardsbiz@gmail.com</t>
  </si>
  <si>
    <t xml:space="preserve">13305G $49</t>
  </si>
  <si>
    <t xml:space="preserve">901 B Street </t>
  </si>
  <si>
    <t xml:space="preserve">415-599-6383</t>
  </si>
  <si>
    <t xml:space="preserve">Food 24 Hour </t>
  </si>
  <si>
    <t xml:space="preserve">Sam4s ER265 raised</t>
  </si>
  <si>
    <t xml:space="preserve">415-385-1600</t>
  </si>
  <si>
    <t xml:space="preserve">500 Clement Street</t>
  </si>
  <si>
    <t xml:space="preserve">3712 $55</t>
  </si>
  <si>
    <t xml:space="preserve">Casa Lupe</t>
  </si>
  <si>
    <t xml:space="preserve">Lauro</t>
  </si>
  <si>
    <t xml:space="preserve">530-846-3218</t>
  </si>
  <si>
    <t xml:space="preserve">130 Magnolia Street</t>
  </si>
  <si>
    <t xml:space="preserve">Gridley</t>
  </si>
  <si>
    <t xml:space="preserve">Jenna</t>
  </si>
  <si>
    <t xml:space="preserve">TH375 $137 (labels)</t>
  </si>
  <si>
    <t xml:space="preserve">54220 $60</t>
  </si>
  <si>
    <t xml:space="preserve">1612B $55</t>
  </si>
  <si>
    <t xml:space="preserve">TH370 $137</t>
  </si>
  <si>
    <t xml:space="preserve">1911B $145</t>
  </si>
  <si>
    <t xml:space="preserve">Layla at MacAthur Place</t>
  </si>
  <si>
    <t xml:space="preserve">Mauricio</t>
  </si>
  <si>
    <t xml:space="preserve">707-933-3191</t>
  </si>
  <si>
    <t xml:space="preserve">29 E MacArthur Street</t>
  </si>
  <si>
    <t xml:space="preserve">cbrown@macarthurplace.com</t>
  </si>
  <si>
    <t xml:space="preserve">info@macarthurplace.com</t>
  </si>
  <si>
    <t xml:space="preserve">54220 $56</t>
  </si>
  <si>
    <t xml:space="preserve">Valencia Whole Foods</t>
  </si>
  <si>
    <t xml:space="preserve">Joseph</t>
  </si>
  <si>
    <t xml:space="preserve">415-285-0231</t>
  </si>
  <si>
    <t xml:space="preserve">999 Valencia Street</t>
  </si>
  <si>
    <t xml:space="preserve">sirulz@aol.com</t>
  </si>
  <si>
    <t xml:space="preserve">1433B  $57</t>
  </si>
  <si>
    <t xml:space="preserve">cas x-1477 $39</t>
  </si>
  <si>
    <t xml:space="preserve">Grass Val</t>
  </si>
  <si>
    <t xml:space="preserve">598 Sutton Way</t>
  </si>
  <si>
    <t xml:space="preserve">Jeannie DeGruccio</t>
  </si>
  <si>
    <t xml:space="preserve">530-272-6452</t>
  </si>
  <si>
    <t xml:space="preserve">510-728-0511</t>
  </si>
  <si>
    <t xml:space="preserve">3153 Castro Valley Blvd</t>
  </si>
  <si>
    <t xml:space="preserve">510-728-0522</t>
  </si>
  <si>
    <t xml:space="preserve">portalestaqueriacv@gmail.com</t>
  </si>
  <si>
    <t xml:space="preserve">Aloha</t>
  </si>
  <si>
    <t xml:space="preserve">660 Bridgeway</t>
  </si>
  <si>
    <t xml:space="preserve">katie@barrelhousetavern.com</t>
  </si>
  <si>
    <t xml:space="preserve">Meghan Waldo</t>
  </si>
  <si>
    <t xml:space="preserve">233 3rd Street</t>
  </si>
  <si>
    <t xml:space="preserve">kate.hultin@hillstone.com</t>
  </si>
  <si>
    <t xml:space="preserve">Pete</t>
  </si>
  <si>
    <t xml:space="preserve">Kate Hultin</t>
  </si>
  <si>
    <t xml:space="preserve">602-553-2184</t>
  </si>
  <si>
    <t xml:space="preserve">650-948-5661</t>
  </si>
  <si>
    <t xml:space="preserve">602-553-2170</t>
  </si>
  <si>
    <t xml:space="preserve">www.hillstone.com</t>
  </si>
  <si>
    <t xml:space="preserve">805-971-5991</t>
  </si>
  <si>
    <t xml:space="preserve">1230 Madera Road</t>
  </si>
  <si>
    <t xml:space="preserve">Simi Valley</t>
  </si>
  <si>
    <t xml:space="preserve">805-210-1938</t>
  </si>
  <si>
    <t xml:space="preserve">ordermart</t>
  </si>
  <si>
    <t xml:space="preserve">Casio S-400</t>
  </si>
  <si>
    <t xml:space="preserve">1650 Park Street</t>
  </si>
  <si>
    <t xml:space="preserve">Al's Liquor</t>
  </si>
  <si>
    <t xml:space="preserve">Jas </t>
  </si>
  <si>
    <t xml:space="preserve">650-583-8920</t>
  </si>
  <si>
    <t xml:space="preserve">718-866-8232</t>
  </si>
  <si>
    <t xml:space="preserve">479 Grand Avenue</t>
  </si>
  <si>
    <t xml:space="preserve">SPS520</t>
  </si>
  <si>
    <t xml:space="preserve">Los Mexicanos Market - Antioch</t>
  </si>
  <si>
    <t xml:space="preserve">1725 Cavallo Road</t>
  </si>
  <si>
    <t xml:space="preserve">Goldi</t>
  </si>
  <si>
    <t xml:space="preserve">One Ferry Bldg # 45</t>
  </si>
  <si>
    <t xml:space="preserve">shop@delicasf.com</t>
  </si>
  <si>
    <t xml:space="preserve">Sarah</t>
  </si>
  <si>
    <t xml:space="preserve">415-834-0348</t>
  </si>
  <si>
    <t xml:space="preserve">742 POLHEMUS</t>
  </si>
  <si>
    <t xml:space="preserve">Arizmendi Bakery - Oakland</t>
  </si>
  <si>
    <t xml:space="preserve">Sharp UP-700</t>
  </si>
  <si>
    <t xml:space="preserve">Garrett</t>
  </si>
  <si>
    <t xml:space="preserve">3265 Lakeshore Avenue</t>
  </si>
  <si>
    <t xml:space="preserve">Touch Dynamics Acrobats</t>
  </si>
  <si>
    <t xml:space="preserve">Tony Najiola</t>
  </si>
  <si>
    <t xml:space="preserve">707-287-6756</t>
  </si>
  <si>
    <t xml:space="preserve">42 Petaluma Blvd North</t>
  </si>
  <si>
    <t xml:space="preserve">707-501-8851</t>
  </si>
  <si>
    <t xml:space="preserve">707-778-3860</t>
  </si>
  <si>
    <t xml:space="preserve">CC235   $45</t>
  </si>
  <si>
    <t xml:space="preserve">TN880 $45</t>
  </si>
  <si>
    <t xml:space="preserve">42 PETALUMA BLVD North</t>
  </si>
  <si>
    <t xml:space="preserve">Baysider Café - SSF</t>
  </si>
  <si>
    <t xml:space="preserve">290 Utah Street</t>
  </si>
  <si>
    <t xml:space="preserve">CP Beauty Supply</t>
  </si>
  <si>
    <t xml:space="preserve">Tec Ma600F</t>
  </si>
  <si>
    <t xml:space="preserve">2055 Alum Rock Road</t>
  </si>
  <si>
    <t xml:space="preserve">Baysider Café - Brisbane</t>
  </si>
  <si>
    <t xml:space="preserve">2000 Sierra Point ParRFay #103</t>
  </si>
  <si>
    <t xml:space="preserve">2365 FRANCISCO BLVD E</t>
  </si>
  <si>
    <t xml:space="preserve">TEC FS600</t>
  </si>
  <si>
    <t xml:space="preserve">Pier 39- Space Q1</t>
  </si>
  <si>
    <t xml:space="preserve">p39ics@gmail.com</t>
  </si>
  <si>
    <t xml:space="preserve">Pier 39  Space Q1</t>
  </si>
  <si>
    <t xml:space="preserve">4029 Piedmont Avenue</t>
  </si>
  <si>
    <t xml:space="preserve">El Burrito</t>
  </si>
  <si>
    <t xml:space="preserve">Sam4S 5200</t>
  </si>
  <si>
    <t xml:space="preserve">415-785-3080</t>
  </si>
  <si>
    <t xml:space="preserve">PICK-UP</t>
  </si>
  <si>
    <t xml:space="preserve">323-655-8666</t>
  </si>
  <si>
    <t xml:space="preserve">mkaplan@barrelhousetavern.com</t>
  </si>
  <si>
    <t xml:space="preserve">Sorella Caffe</t>
  </si>
  <si>
    <t xml:space="preserve">Sonia Kang</t>
  </si>
  <si>
    <t xml:space="preserve">415-298-5060</t>
  </si>
  <si>
    <t xml:space="preserve">107 Bolinas Road</t>
  </si>
  <si>
    <t xml:space="preserve">Soyara Malloy</t>
  </si>
  <si>
    <t xml:space="preserve">415-990-7420</t>
  </si>
  <si>
    <t xml:space="preserve">310-740-7070</t>
  </si>
  <si>
    <t xml:space="preserve">5912 College Avenue</t>
  </si>
  <si>
    <t xml:space="preserve">alison@millenniumrestaurant.com</t>
  </si>
  <si>
    <t xml:space="preserve">eric@millenniumrestaurant.com</t>
  </si>
  <si>
    <t xml:space="preserve">Eric Tucker</t>
  </si>
  <si>
    <t xml:space="preserve">510-435-5404</t>
  </si>
  <si>
    <t xml:space="preserve">415-345-3941</t>
  </si>
  <si>
    <t xml:space="preserve">Elbo Room- Oakland</t>
  </si>
  <si>
    <t xml:space="preserve">311 Broadway</t>
  </si>
  <si>
    <t xml:space="preserve">145 Second Street</t>
  </si>
  <si>
    <t xml:space="preserve">Ramp Restaurant</t>
  </si>
  <si>
    <t xml:space="preserve">415-621-2378</t>
  </si>
  <si>
    <t xml:space="preserve">855 Terry Francois Street</t>
  </si>
  <si>
    <t xml:space="preserve">theramp@comcast.net</t>
  </si>
  <si>
    <t xml:space="preserve">ramp-accounting@comcast.net</t>
  </si>
  <si>
    <t xml:space="preserve">theramp855@gmail.com</t>
  </si>
  <si>
    <t xml:space="preserve">BEN A/P</t>
  </si>
  <si>
    <t xml:space="preserve">626-3470</t>
  </si>
  <si>
    <t xml:space="preserve">orchid</t>
  </si>
  <si>
    <t xml:space="preserve">415-449-9172</t>
  </si>
  <si>
    <t xml:space="preserve">415-449-9173</t>
  </si>
  <si>
    <t xml:space="preserve">13305 $28</t>
  </si>
  <si>
    <t xml:space="preserve">835 Terry Francois Street</t>
  </si>
  <si>
    <t xml:space="preserve">Warm Puppy Café</t>
  </si>
  <si>
    <t xml:space="preserve">Justin Higgs</t>
  </si>
  <si>
    <t xml:space="preserve">justin@snoopyshomeice.com</t>
  </si>
  <si>
    <t xml:space="preserve">Barbara Rossini</t>
  </si>
  <si>
    <t xml:space="preserve">www.snoopyshomeice.com</t>
  </si>
  <si>
    <t xml:space="preserve">4.01.003.54</t>
  </si>
  <si>
    <t xml:space="preserve">tran svr</t>
  </si>
  <si>
    <t xml:space="preserve">vx 805 emv</t>
  </si>
  <si>
    <t xml:space="preserve">805-343-2211</t>
  </si>
  <si>
    <t xml:space="preserve">San.Ben</t>
  </si>
  <si>
    <t xml:space="preserve">300 Clarke Ave Old Town</t>
  </si>
  <si>
    <t xml:space="preserve">Orcutt</t>
  </si>
  <si>
    <t xml:space="preserve">angela@farwesterntavern.com</t>
  </si>
  <si>
    <t xml:space="preserve">Michael Cordsen</t>
  </si>
  <si>
    <t xml:space="preserve">805-937-2266</t>
  </si>
  <si>
    <t xml:space="preserve">PO Box 2878</t>
  </si>
  <si>
    <t xml:space="preserve">2005 SP4 HF16   </t>
  </si>
  <si>
    <t xml:space="preserve">Discount Cigarettes - Oroville</t>
  </si>
  <si>
    <t xml:space="preserve">530-532-4396</t>
  </si>
  <si>
    <t xml:space="preserve">1124 Oroadm Blvd</t>
  </si>
  <si>
    <t xml:space="preserve">Oroville</t>
  </si>
  <si>
    <t xml:space="preserve">q</t>
  </si>
  <si>
    <t xml:space="preserve">Discount Cigarettes - Paradise</t>
  </si>
  <si>
    <t xml:space="preserve">530-876-8964</t>
  </si>
  <si>
    <t xml:space="preserve">6008 Clark Road</t>
  </si>
  <si>
    <t xml:space="preserve">Paradise</t>
  </si>
  <si>
    <t xml:space="preserve">Tip's Roadhouse</t>
  </si>
  <si>
    <t xml:space="preserve">Thomas Bunker</t>
  </si>
  <si>
    <t xml:space="preserve">707-509-0078</t>
  </si>
  <si>
    <t xml:space="preserve">707-595-6944</t>
  </si>
  <si>
    <t xml:space="preserve">8445 Sonoma Highway</t>
  </si>
  <si>
    <t xml:space="preserve">Kenwood</t>
  </si>
  <si>
    <t xml:space="preserve">54220 $47</t>
  </si>
  <si>
    <t xml:space="preserve">CC235 $35</t>
  </si>
  <si>
    <t xml:space="preserve">Joe's Taco Lounge</t>
  </si>
  <si>
    <t xml:space="preserve">Gabe</t>
  </si>
  <si>
    <t xml:space="preserve">415-383-8211</t>
  </si>
  <si>
    <t xml:space="preserve">415-298-2224</t>
  </si>
  <si>
    <t xml:space="preserve">382 Miller Avenue</t>
  </si>
  <si>
    <t xml:space="preserve">redgummy@mac.com</t>
  </si>
  <si>
    <t xml:space="preserve">joestacomv@gmail.com</t>
  </si>
  <si>
    <t xml:space="preserve">Rico</t>
  </si>
  <si>
    <t xml:space="preserve">415-225-9525</t>
  </si>
  <si>
    <t xml:space="preserve">Barbara(Acct)</t>
  </si>
  <si>
    <t xml:space="preserve">46174 $59</t>
  </si>
  <si>
    <t xml:space="preserve">11105 $39</t>
  </si>
  <si>
    <t xml:space="preserve">P.O. Box 2459</t>
  </si>
  <si>
    <t xml:space="preserve">382 MILLER AVENUE</t>
  </si>
  <si>
    <t xml:space="preserve">415-383-8164</t>
  </si>
  <si>
    <t xml:space="preserve">Rick &amp; Ann's</t>
  </si>
  <si>
    <t xml:space="preserve">Celeste</t>
  </si>
  <si>
    <t xml:space="preserve">510-649-8538</t>
  </si>
  <si>
    <t xml:space="preserve">2922 Domingo Avenue</t>
  </si>
  <si>
    <t xml:space="preserve">Toy Boat</t>
  </si>
  <si>
    <t xml:space="preserve">Sharp ER-A420</t>
  </si>
  <si>
    <t xml:space="preserve">Jesse Fink</t>
  </si>
  <si>
    <t xml:space="preserve">415-751-7505</t>
  </si>
  <si>
    <t xml:space="preserve">401 Clement Street</t>
  </si>
  <si>
    <t xml:space="preserve">info@townhousebarandgrill.com</t>
  </si>
  <si>
    <t xml:space="preserve">Leo/David (owner</t>
  </si>
  <si>
    <t xml:space="preserve">805-218-3466</t>
  </si>
  <si>
    <t xml:space="preserve">S.Paula</t>
  </si>
  <si>
    <t xml:space="preserve">861 Main Street</t>
  </si>
  <si>
    <t xml:space="preserve">David Lippert</t>
  </si>
  <si>
    <t xml:space="preserve">805-701-3890</t>
  </si>
  <si>
    <t xml:space="preserve">cc235  $45</t>
  </si>
  <si>
    <t xml:space="preserve">Calafia Taqueria</t>
  </si>
  <si>
    <t xml:space="preserve">Victor Dominguez</t>
  </si>
  <si>
    <t xml:space="preserve">510-522-2996</t>
  </si>
  <si>
    <t xml:space="preserve">1445 Webster Street</t>
  </si>
  <si>
    <t xml:space="preserve">Pluto's - Irving</t>
  </si>
  <si>
    <t xml:space="preserve">TEC FS-1450</t>
  </si>
  <si>
    <t xml:space="preserve">415-753-8867</t>
  </si>
  <si>
    <t xml:space="preserve">627 Irving Street</t>
  </si>
  <si>
    <t xml:space="preserve">Leoto</t>
  </si>
  <si>
    <t xml:space="preserve">63438 $45</t>
  </si>
  <si>
    <t xml:space="preserve">Golden Gate Taproom &amp; Grill</t>
  </si>
  <si>
    <t xml:space="preserve">449 Powell Street</t>
  </si>
  <si>
    <t xml:space="preserve">Angelynne</t>
  </si>
  <si>
    <t xml:space="preserve">2018 Lombard Street</t>
  </si>
  <si>
    <t xml:space="preserve">info@alegraissf.com</t>
  </si>
  <si>
    <t xml:space="preserve">Arman</t>
  </si>
  <si>
    <t xml:space="preserve">2018 LOMBARD STREET</t>
  </si>
  <si>
    <t xml:space="preserve">Reflections</t>
  </si>
  <si>
    <t xml:space="preserve">Daniel Villasenor</t>
  </si>
  <si>
    <t xml:space="preserve">707-592-7306</t>
  </si>
  <si>
    <t xml:space="preserve">1138 Main Street</t>
  </si>
  <si>
    <t xml:space="preserve">villacosh99@gmail.com</t>
  </si>
  <si>
    <t xml:space="preserve">707-963-2481</t>
  </si>
  <si>
    <t xml:space="preserve">1138 MAIN STREET</t>
  </si>
  <si>
    <t xml:space="preserve">TMU220D</t>
  </si>
  <si>
    <t xml:space="preserve">ICT250</t>
  </si>
  <si>
    <t xml:space="preserve">415-518-2624</t>
  </si>
  <si>
    <t xml:space="preserve">2065 Polk Street</t>
  </si>
  <si>
    <t xml:space="preserve">info@lordstanleysf.com</t>
  </si>
  <si>
    <t xml:space="preserve">415-872-5515</t>
  </si>
  <si>
    <t xml:space="preserve">Square</t>
  </si>
  <si>
    <t xml:space="preserve">702 San Anselmo Avenue</t>
  </si>
  <si>
    <t xml:space="preserve">rick@flourcraftbakery.com</t>
  </si>
  <si>
    <t xml:space="preserve">Celia's - San Rafael #5</t>
  </si>
  <si>
    <t xml:space="preserve">Carlos Preciado</t>
  </si>
  <si>
    <t xml:space="preserve">415-456-8190</t>
  </si>
  <si>
    <t xml:space="preserve">415-378-4291</t>
  </si>
  <si>
    <t xml:space="preserve">1 Vivian Street</t>
  </si>
  <si>
    <t xml:space="preserve">15185  $35</t>
  </si>
  <si>
    <t xml:space="preserve">696 San Ramon Valley Blvd, Ste 317</t>
  </si>
  <si>
    <t xml:space="preserve">2301 San Pablo Avenue</t>
  </si>
  <si>
    <t xml:space="preserve">Attn: Adel</t>
  </si>
  <si>
    <t xml:space="preserve">1357 Via La Paloma</t>
  </si>
  <si>
    <t xml:space="preserve">510-364-6751</t>
  </si>
  <si>
    <t xml:space="preserve">2000 Avenue of the Stars #30</t>
  </si>
  <si>
    <t xml:space="preserve">Nook</t>
  </si>
  <si>
    <t xml:space="preserve">Hunger Rush</t>
  </si>
  <si>
    <t xml:space="preserve">415-447-4100</t>
  </si>
  <si>
    <t xml:space="preserve">415-640-8327</t>
  </si>
  <si>
    <t xml:space="preserve">1500 Hyde Street</t>
  </si>
  <si>
    <t xml:space="preserve">Elias = Owner</t>
  </si>
  <si>
    <t xml:space="preserve">1500 HYDE ST</t>
  </si>
  <si>
    <t xml:space="preserve">Creekside Market &amp; Deli</t>
  </si>
  <si>
    <t xml:space="preserve">Sandy  </t>
  </si>
  <si>
    <t xml:space="preserve">415-884-9700</t>
  </si>
  <si>
    <t xml:space="preserve">275 Marin Valley Drive</t>
  </si>
  <si>
    <t xml:space="preserve">15151  $45</t>
  </si>
  <si>
    <t xml:space="preserve">32082 Camino Capistrano</t>
  </si>
  <si>
    <t xml:space="preserve">San Juan Capistrano</t>
  </si>
  <si>
    <t xml:space="preserve">949-493-4041</t>
  </si>
  <si>
    <t xml:space="preserve">El Carbonero</t>
  </si>
  <si>
    <t xml:space="preserve">661-265-0790</t>
  </si>
  <si>
    <t xml:space="preserve">661-965-7028</t>
  </si>
  <si>
    <t xml:space="preserve">232 East Palmdale Blvd</t>
  </si>
  <si>
    <t xml:space="preserve">cachogti@gmail.com</t>
  </si>
  <si>
    <t xml:space="preserve">Starbucks - Richmond</t>
  </si>
  <si>
    <t xml:space="preserve">Tanya</t>
  </si>
  <si>
    <t xml:space="preserve">510-222-6095</t>
  </si>
  <si>
    <t xml:space="preserve">15521 San Pablo Ave</t>
  </si>
  <si>
    <t xml:space="preserve">Grille 101</t>
  </si>
  <si>
    <t xml:space="preserve">Shawn</t>
  </si>
  <si>
    <t xml:space="preserve">415-499-5902</t>
  </si>
  <si>
    <t xml:space="preserve">101 McInnis Parkway</t>
  </si>
  <si>
    <t xml:space="preserve">5 Star Enterprises</t>
  </si>
  <si>
    <t xml:space="preserve">Sam4s ER285</t>
  </si>
  <si>
    <t xml:space="preserve">Phil</t>
  </si>
  <si>
    <t xml:space="preserve">707-391-6581</t>
  </si>
  <si>
    <t xml:space="preserve">595 North State Street </t>
  </si>
  <si>
    <t xml:space="preserve">fivestarphil21@yahoo.com</t>
  </si>
  <si>
    <t xml:space="preserve">Rudy's Mexican Gourmet</t>
  </si>
  <si>
    <t xml:space="preserve">916-276-5057</t>
  </si>
  <si>
    <t xml:space="preserve">6011 Stanford Ranch Road #107</t>
  </si>
  <si>
    <t xml:space="preserve">Town &amp; Country Market</t>
  </si>
  <si>
    <t xml:space="preserve">TEC MA 1595</t>
  </si>
  <si>
    <t xml:space="preserve">415-441-3649</t>
  </si>
  <si>
    <t xml:space="preserve">415-776-4067</t>
  </si>
  <si>
    <t xml:space="preserve">600 Post Street</t>
  </si>
  <si>
    <t xml:space="preserve">67655  $39</t>
  </si>
  <si>
    <t xml:space="preserve">Shoe Stop</t>
  </si>
  <si>
    <t xml:space="preserve">TEC MA516</t>
  </si>
  <si>
    <t xml:space="preserve">Lyman Chin</t>
  </si>
  <si>
    <t xml:space="preserve">415-495-2426</t>
  </si>
  <si>
    <t xml:space="preserve">101 Spear Street, b-4</t>
  </si>
  <si>
    <t xml:space="preserve">63438  $50</t>
  </si>
  <si>
    <t xml:space="preserve">61085  $72</t>
  </si>
  <si>
    <t xml:space="preserve">Quarter LB Big Burger</t>
  </si>
  <si>
    <t xml:space="preserve">925-228-3792</t>
  </si>
  <si>
    <t xml:space="preserve">3792 Pacheco Blvd</t>
  </si>
  <si>
    <t xml:space="preserve">15185  $26</t>
  </si>
  <si>
    <t xml:space="preserve">925-228-9941</t>
  </si>
  <si>
    <t xml:space="preserve">Los Mexicanos Market - Oakland</t>
  </si>
  <si>
    <t xml:space="preserve">Vanir</t>
  </si>
  <si>
    <t xml:space="preserve">510-536-0717</t>
  </si>
  <si>
    <t xml:space="preserve">1244 High Street</t>
  </si>
  <si>
    <t xml:space="preserve">KB Food &amp; Liquor</t>
  </si>
  <si>
    <t xml:space="preserve">234 American Canyon Rd</t>
  </si>
  <si>
    <t xml:space="preserve">DL3616 (2)</t>
  </si>
  <si>
    <t xml:space="preserve">Motel Six - San Rafael</t>
  </si>
  <si>
    <t xml:space="preserve">Sid</t>
  </si>
  <si>
    <t xml:space="preserve">415-453-3450</t>
  </si>
  <si>
    <t xml:space="preserve">737 E. Francisco Blvd</t>
  </si>
  <si>
    <t xml:space="preserve">63544  $25</t>
  </si>
  <si>
    <t xml:space="preserve">62285  $39</t>
  </si>
  <si>
    <t xml:space="preserve">737 E. Francisco Blvd.</t>
  </si>
  <si>
    <t xml:space="preserve">Sutter Novato Community Hospital GIFT SHOP</t>
  </si>
  <si>
    <t xml:space="preserve">Tec Ma 1350</t>
  </si>
  <si>
    <t xml:space="preserve">Marilyn</t>
  </si>
  <si>
    <t xml:space="preserve">415-209-1316</t>
  </si>
  <si>
    <t xml:space="preserve">180 Rowland Way</t>
  </si>
  <si>
    <t xml:space="preserve">415-209-1300</t>
  </si>
  <si>
    <t xml:space="preserve">415-209-1323</t>
  </si>
  <si>
    <t xml:space="preserve">63438  $1 per roll</t>
  </si>
  <si>
    <t xml:space="preserve">62285  $7.50</t>
  </si>
  <si>
    <t xml:space="preserve">Vin Antico</t>
  </si>
  <si>
    <t xml:space="preserve">415-721-0600</t>
  </si>
  <si>
    <t xml:space="preserve">881 4th Street</t>
  </si>
  <si>
    <t xml:space="preserve">ER4915</t>
  </si>
  <si>
    <t xml:space="preserve">Dennis Danziger</t>
  </si>
  <si>
    <t xml:space="preserve">785 E-3 Oak Grove Road</t>
  </si>
  <si>
    <t xml:space="preserve">63438  $45</t>
  </si>
  <si>
    <t xml:space="preserve">Samsung ER4915</t>
  </si>
  <si>
    <t xml:space="preserve">345 South A Street</t>
  </si>
  <si>
    <t xml:space="preserve">6065 E. Washington Blvd #240</t>
  </si>
  <si>
    <t xml:space="preserve">Commerce</t>
  </si>
  <si>
    <t xml:space="preserve">Qt 6600</t>
  </si>
  <si>
    <t xml:space="preserve">408-784-5774</t>
  </si>
  <si>
    <t xml:space="preserve">805 Scott Blvd.</t>
  </si>
  <si>
    <t xml:space="preserve">510-529-8495</t>
  </si>
  <si>
    <t xml:space="preserve">Wild Flower</t>
  </si>
  <si>
    <t xml:space="preserve">415-996-4906</t>
  </si>
  <si>
    <t xml:space="preserve">411 Sansome Street</t>
  </si>
  <si>
    <t xml:space="preserve">67655  $90</t>
  </si>
  <si>
    <t xml:space="preserve">L&amp;L BBQ - Stockton</t>
  </si>
  <si>
    <t xml:space="preserve">NCC 4740</t>
  </si>
  <si>
    <t xml:space="preserve">Terry Kennedy</t>
  </si>
  <si>
    <t xml:space="preserve">209-478-0500</t>
  </si>
  <si>
    <t xml:space="preserve">916-458-2773</t>
  </si>
  <si>
    <t xml:space="preserve">4555 North Pershing Ave. #33A</t>
  </si>
  <si>
    <t xml:space="preserve">209-478-0600</t>
  </si>
  <si>
    <t xml:space="preserve">13305  $26</t>
  </si>
  <si>
    <t xml:space="preserve">62245  $36</t>
  </si>
  <si>
    <t xml:space="preserve">Terry King</t>
  </si>
  <si>
    <t xml:space="preserve">4555 North Pershing Avenue #33A</t>
  </si>
  <si>
    <t xml:space="preserve">El Paisa @.com</t>
  </si>
  <si>
    <t xml:space="preserve">Manuel</t>
  </si>
  <si>
    <t xml:space="preserve">510-534-2180</t>
  </si>
  <si>
    <t xml:space="preserve">4610 International Blvd</t>
  </si>
  <si>
    <t xml:space="preserve">415-425-9461</t>
  </si>
  <si>
    <t xml:space="preserve">200 Fillmore Street</t>
  </si>
  <si>
    <t xml:space="preserve">TimeCards $156.65</t>
  </si>
  <si>
    <t xml:space="preserve">200 FILLMORE STREET</t>
  </si>
  <si>
    <t xml:space="preserve">Il Pollaio</t>
  </si>
  <si>
    <t xml:space="preserve">SHARP  ER320</t>
  </si>
  <si>
    <t xml:space="preserve">Maria  </t>
  </si>
  <si>
    <t xml:space="preserve">415-362-7727</t>
  </si>
  <si>
    <t xml:space="preserve">555 Columbus Ave</t>
  </si>
  <si>
    <t xml:space="preserve">70135  $8 each</t>
  </si>
  <si>
    <t xml:space="preserve">555 COLUMBUS AVENUE</t>
  </si>
  <si>
    <t xml:space="preserve">805-598-5567</t>
  </si>
  <si>
    <t xml:space="preserve">1099 E. Clark Avenue</t>
  </si>
  <si>
    <t xml:space="preserve">OBTOY11@YAHOO.COM</t>
  </si>
  <si>
    <t xml:space="preserve">spiro_zafins@yahoo.com</t>
  </si>
  <si>
    <t xml:space="preserve">1524 Haight Street</t>
  </si>
  <si>
    <t xml:space="preserve">Marcello's Pizza</t>
  </si>
  <si>
    <t xml:space="preserve">Annie</t>
  </si>
  <si>
    <t xml:space="preserve">415-863-3900</t>
  </si>
  <si>
    <t xml:space="preserve">420 Castro Street</t>
  </si>
  <si>
    <t xml:space="preserve">Marconi Conference Center</t>
  </si>
  <si>
    <t xml:space="preserve">Hal</t>
  </si>
  <si>
    <t xml:space="preserve">415-663-9020</t>
  </si>
  <si>
    <t xml:space="preserve">18500 State Hwy 1</t>
  </si>
  <si>
    <t xml:space="preserve">Marshall</t>
  </si>
  <si>
    <t xml:space="preserve">Castro Theater</t>
  </si>
  <si>
    <t xml:space="preserve">Sam4s SPT4740</t>
  </si>
  <si>
    <t xml:space="preserve">429 Castro Street </t>
  </si>
  <si>
    <t xml:space="preserve">415-786-2733 cell</t>
  </si>
  <si>
    <t xml:space="preserve">429 CASTRO STREET</t>
  </si>
  <si>
    <t xml:space="preserve">Alberto's Mexican Food - Oak Hills</t>
  </si>
  <si>
    <t xml:space="preserve">Gerardo Navarro</t>
  </si>
  <si>
    <t xml:space="preserve">760-244-0026</t>
  </si>
  <si>
    <t xml:space="preserve">909-379-2951</t>
  </si>
  <si>
    <t xml:space="preserve">S.BERN</t>
  </si>
  <si>
    <t xml:space="preserve">13374 Ranchero Road</t>
  </si>
  <si>
    <t xml:space="preserve">Oak Hills</t>
  </si>
  <si>
    <t xml:space="preserve">Sean (outside help)</t>
  </si>
  <si>
    <t xml:space="preserve">951-823-9428</t>
  </si>
  <si>
    <t xml:space="preserve">7.04.032.005          </t>
  </si>
  <si>
    <t xml:space="preserve">Oneac UPS</t>
  </si>
  <si>
    <t xml:space="preserve">Marlene</t>
  </si>
  <si>
    <t xml:space="preserve">408-842-9901</t>
  </si>
  <si>
    <t xml:space="preserve">395 Leavesley Road</t>
  </si>
  <si>
    <t xml:space="preserve">Cal Pacific Med Center - Davies</t>
  </si>
  <si>
    <t xml:space="preserve">TEC 1350</t>
  </si>
  <si>
    <t xml:space="preserve">George Chrysilou</t>
  </si>
  <si>
    <t xml:space="preserve">415-600-6107</t>
  </si>
  <si>
    <t xml:space="preserve">408-641-6775</t>
  </si>
  <si>
    <t xml:space="preserve">45 Castro St at Duboce</t>
  </si>
  <si>
    <t xml:space="preserve">chrysig@sutterhealth.org</t>
  </si>
  <si>
    <t xml:space="preserve">415-600-3224</t>
  </si>
  <si>
    <t xml:space="preserve">Old Chicago Pizza Delivery (Do Not Use)</t>
  </si>
  <si>
    <t xml:space="preserve">Audrey</t>
  </si>
  <si>
    <t xml:space="preserve">203 N. McDowell Blvd</t>
  </si>
  <si>
    <t xml:space="preserve">54220  $65</t>
  </si>
  <si>
    <t xml:space="preserve">El Rancho Market - OR</t>
  </si>
  <si>
    <t xml:space="preserve">Ricardo</t>
  </si>
  <si>
    <t xml:space="preserve">503-472-8833</t>
  </si>
  <si>
    <t xml:space="preserve">523 SE Baker Street</t>
  </si>
  <si>
    <t xml:space="preserve">McMinnville</t>
  </si>
  <si>
    <t xml:space="preserve">Or</t>
  </si>
  <si>
    <t xml:space="preserve">Michaela</t>
  </si>
  <si>
    <t xml:space="preserve">1911-B $132</t>
  </si>
  <si>
    <t xml:space="preserve">1006439 $38</t>
  </si>
  <si>
    <t xml:space="preserve">Imagine - Orrick</t>
  </si>
  <si>
    <t xml:space="preserve">Jim Puccinelli</t>
  </si>
  <si>
    <t xml:space="preserve">415-773-5563</t>
  </si>
  <si>
    <t xml:space="preserve">405 Howard Street</t>
  </si>
  <si>
    <t xml:space="preserve">Barbara Connor</t>
  </si>
  <si>
    <t xml:space="preserve">Net ePay FDMS North Cardnet</t>
  </si>
  <si>
    <t xml:space="preserve">Gift ePay VTH 5.03</t>
  </si>
  <si>
    <t xml:space="preserve">Guerra Quality Meats</t>
  </si>
  <si>
    <t xml:space="preserve">SPT 3000</t>
  </si>
  <si>
    <t xml:space="preserve">490 Taraval Street</t>
  </si>
  <si>
    <t xml:space="preserve">TOPSIRLOIN@SBCGLOBAL.NET</t>
  </si>
  <si>
    <t xml:space="preserve">415-564-0624</t>
  </si>
  <si>
    <t xml:space="preserve">1909-b  $125</t>
  </si>
  <si>
    <t xml:space="preserve">1612B  $59</t>
  </si>
  <si>
    <t xml:space="preserve">DROP OFF</t>
  </si>
  <si>
    <t xml:space="preserve">490 TARAVAL STREET</t>
  </si>
  <si>
    <t xml:space="preserve">Honeywell Bluetooth</t>
  </si>
  <si>
    <t xml:space="preserve">707-479-5082</t>
  </si>
  <si>
    <t xml:space="preserve">429 Corte Madera Town Center</t>
  </si>
  <si>
    <t xml:space="preserve">Golden Gate Market - SF</t>
  </si>
  <si>
    <t xml:space="preserve">Wally</t>
  </si>
  <si>
    <t xml:space="preserve">415-346-6052</t>
  </si>
  <si>
    <t xml:space="preserve">2767 Lombard Street</t>
  </si>
  <si>
    <t xml:space="preserve">X1493  $39</t>
  </si>
  <si>
    <t xml:space="preserve">Richmond Rod &amp; Gun Club</t>
  </si>
  <si>
    <t xml:space="preserve">Earl</t>
  </si>
  <si>
    <t xml:space="preserve">510-672-0062</t>
  </si>
  <si>
    <t xml:space="preserve">3155 Goodrick Avenue</t>
  </si>
  <si>
    <t xml:space="preserve">CASIO.</t>
  </si>
  <si>
    <t xml:space="preserve">Ramesh</t>
  </si>
  <si>
    <t xml:space="preserve">5138 Monterey Hwy, Suite D</t>
  </si>
  <si>
    <t xml:space="preserve">15157  $46.55</t>
  </si>
  <si>
    <t xml:space="preserve">Orbit 232</t>
  </si>
  <si>
    <t xml:space="preserve">Hayward Liquor &amp; Groceries</t>
  </si>
  <si>
    <t xml:space="preserve">707-933-8160</t>
  </si>
  <si>
    <t xml:space="preserve">849 Sycamore Ave</t>
  </si>
  <si>
    <t xml:space="preserve">Casio TE3000</t>
  </si>
  <si>
    <t xml:space="preserve">300 Estudillo Avenue</t>
  </si>
  <si>
    <t xml:space="preserve">63544  $45</t>
  </si>
  <si>
    <t xml:space="preserve">16428 Main Street</t>
  </si>
  <si>
    <t xml:space="preserve">jennie@stevensfinancial.com</t>
  </si>
  <si>
    <t xml:space="preserve">Jennie= A/P</t>
  </si>
  <si>
    <t xml:space="preserve">707-972-2522 </t>
  </si>
  <si>
    <t xml:space="preserve">707-370-6300</t>
  </si>
  <si>
    <t xml:space="preserve">Guernville</t>
  </si>
  <si>
    <t xml:space="preserve">Bob Wilson</t>
  </si>
  <si>
    <t xml:space="preserve">510-895-8249</t>
  </si>
  <si>
    <t xml:space="preserve">3011 Alvarado Street, Suite A</t>
  </si>
  <si>
    <t xml:space="preserve">1607 Contra Costa Blvd</t>
  </si>
  <si>
    <t xml:space="preserve">Java Norcal - San Rafael</t>
  </si>
  <si>
    <t xml:space="preserve">415-458-3539</t>
  </si>
  <si>
    <t xml:space="preserve">836 2nd Street</t>
  </si>
  <si>
    <t xml:space="preserve">1010 Fox Run Court</t>
  </si>
  <si>
    <t xml:space="preserve">Motel Six - Wells</t>
  </si>
  <si>
    <t xml:space="preserve">775-752-2116</t>
  </si>
  <si>
    <t xml:space="preserve">1561 Sixth Street</t>
  </si>
  <si>
    <t xml:space="preserve">Wells</t>
  </si>
  <si>
    <t xml:space="preserve">15160  $25</t>
  </si>
  <si>
    <t xml:space="preserve">2140 Polk Street</t>
  </si>
  <si>
    <t xml:space="preserve">Stephanie</t>
  </si>
  <si>
    <t xml:space="preserve">A/P= Donald</t>
  </si>
  <si>
    <t xml:space="preserve">818.705.5315</t>
  </si>
  <si>
    <t xml:space="preserve">Sopha Fax</t>
  </si>
  <si>
    <t xml:space="preserve">415-292-3334</t>
  </si>
  <si>
    <t xml:space="preserve">Real Food Co.</t>
  </si>
  <si>
    <t xml:space="preserve">Michael Voltaggio's Ink</t>
  </si>
  <si>
    <t xml:space="preserve">Hanae</t>
  </si>
  <si>
    <t xml:space="preserve">323-651-5866</t>
  </si>
  <si>
    <t xml:space="preserve">8360 Melrose Avenue, #101</t>
  </si>
  <si>
    <t xml:space="preserve">AKOTICK@SPRICECPA.COM</t>
  </si>
  <si>
    <t xml:space="preserve">13305  $31.50</t>
  </si>
  <si>
    <t xml:space="preserve">Casio Te 8500</t>
  </si>
  <si>
    <t xml:space="preserve">5885 Horton Street</t>
  </si>
  <si>
    <t xml:space="preserve">Foster's Freeze - Firebaugh</t>
  </si>
  <si>
    <t xml:space="preserve">PANASONIC</t>
  </si>
  <si>
    <t xml:space="preserve">Edward </t>
  </si>
  <si>
    <t xml:space="preserve">559-659-1116</t>
  </si>
  <si>
    <t xml:space="preserve">FRESNO</t>
  </si>
  <si>
    <t xml:space="preserve">42681 W. Panoche Road</t>
  </si>
  <si>
    <t xml:space="preserve">Firebaugh</t>
  </si>
  <si>
    <t xml:space="preserve">300 14th Street</t>
  </si>
  <si>
    <t xml:space="preserve">916-427-2210</t>
  </si>
  <si>
    <t xml:space="preserve">Tomatina - San Rafael  ++4140++</t>
  </si>
  <si>
    <t xml:space="preserve">Drake</t>
  </si>
  <si>
    <t xml:space="preserve">415-479-3200</t>
  </si>
  <si>
    <t xml:space="preserve">5800 Northgate Mall #138</t>
  </si>
  <si>
    <t xml:space="preserve">US9421677134140</t>
  </si>
  <si>
    <t xml:space="preserve">Jonas CC</t>
  </si>
  <si>
    <t xml:space="preserve">1 Markovich Lane</t>
  </si>
  <si>
    <t xml:space="preserve">Michelle Davey</t>
  </si>
  <si>
    <t xml:space="preserve">510-231-2240</t>
  </si>
  <si>
    <t xml:space="preserve">510-232-0209</t>
  </si>
  <si>
    <t xml:space="preserve">Il Borgo </t>
  </si>
  <si>
    <t xml:space="preserve">Sergio Frigerio</t>
  </si>
  <si>
    <t xml:space="preserve">415-255-9108</t>
  </si>
  <si>
    <t xml:space="preserve">500 Fell St</t>
  </si>
  <si>
    <t xml:space="preserve">ilborgosf@gmail.com</t>
  </si>
  <si>
    <t xml:space="preserve">500 Fell Street</t>
  </si>
  <si>
    <t xml:space="preserve">Casio Te8500</t>
  </si>
  <si>
    <t xml:space="preserve">600 San Mateo Avenue</t>
  </si>
  <si>
    <t xml:space="preserve">1612B- $49</t>
  </si>
  <si>
    <t xml:space="preserve">Frymazing</t>
  </si>
  <si>
    <t xml:space="preserve">Scott Lee</t>
  </si>
  <si>
    <t xml:space="preserve">707-644-2200</t>
  </si>
  <si>
    <t xml:space="preserve">601 Tenessee Street</t>
  </si>
  <si>
    <t xml:space="preserve">scott.lee8984@gmail.com</t>
  </si>
  <si>
    <t xml:space="preserve">15303 $39</t>
  </si>
  <si>
    <t xml:space="preserve">SNBC R180</t>
  </si>
  <si>
    <t xml:space="preserve">CRS 540</t>
  </si>
  <si>
    <t xml:space="preserve">Ingenico ICT250</t>
  </si>
  <si>
    <t xml:space="preserve">415-265-7725</t>
  </si>
  <si>
    <t xml:space="preserve">436 Balboa Street</t>
  </si>
  <si>
    <t xml:space="preserve">101 Spear Street #A-14</t>
  </si>
  <si>
    <t xml:space="preserve">415-974-1545</t>
  </si>
  <si>
    <t xml:space="preserve">Joanie</t>
  </si>
  <si>
    <t xml:space="preserve">Rubin's / Wraps to Go</t>
  </si>
  <si>
    <t xml:space="preserve">PO Box 191463</t>
  </si>
  <si>
    <t xml:space="preserve">101 SPEAR STREET, # A-14</t>
  </si>
  <si>
    <t xml:space="preserve">Shop N' Save Mkt</t>
  </si>
  <si>
    <t xml:space="preserve">Sam4S  520RT</t>
  </si>
  <si>
    <t xml:space="preserve">JB Singh</t>
  </si>
  <si>
    <t xml:space="preserve">530-458-2800</t>
  </si>
  <si>
    <t xml:space="preserve">707-477-1772</t>
  </si>
  <si>
    <t xml:space="preserve">Colusa</t>
  </si>
  <si>
    <t xml:space="preserve">10 Sioc Street</t>
  </si>
  <si>
    <t xml:space="preserve"> info@nakaskitchen.com</t>
  </si>
  <si>
    <t xml:space="preserve">R/J</t>
  </si>
  <si>
    <t xml:space="preserve">Jeenee</t>
  </si>
  <si>
    <t xml:space="preserve">213-820-3444</t>
  </si>
  <si>
    <t xml:space="preserve">235 University Ave</t>
  </si>
  <si>
    <t xml:space="preserve">info@hanajapan.com</t>
  </si>
  <si>
    <t xml:space="preserve">213-703-7221</t>
  </si>
  <si>
    <t xml:space="preserve">510-848-8351</t>
  </si>
  <si>
    <t xml:space="preserve">235 UNIVERSITY AVENUE</t>
  </si>
  <si>
    <t xml:space="preserve">Villa Sport-  Cypress  ++6025++</t>
  </si>
  <si>
    <t xml:space="preserve">Antoine</t>
  </si>
  <si>
    <t xml:space="preserve">832-225-3035</t>
  </si>
  <si>
    <t xml:space="preserve">12951 Baker Cypress Road</t>
  </si>
  <si>
    <t xml:space="preserve">Cypress</t>
  </si>
  <si>
    <t xml:space="preserve">TX</t>
  </si>
  <si>
    <t xml:space="preserve">62245 $42</t>
  </si>
  <si>
    <t xml:space="preserve">US9421677136025</t>
  </si>
  <si>
    <t xml:space="preserve">Datalogic QM2131 USB scanner w/ bluetooth</t>
  </si>
  <si>
    <t xml:space="preserve">Alma de la Rosa Restaurant</t>
  </si>
  <si>
    <t xml:space="preserve">626-564-8111</t>
  </si>
  <si>
    <t xml:space="preserve">41 Hugus Alley</t>
  </si>
  <si>
    <t xml:space="preserve">Michael Moore</t>
  </si>
  <si>
    <t xml:space="preserve">Noelle</t>
  </si>
  <si>
    <t xml:space="preserve">62245  $25</t>
  </si>
  <si>
    <t xml:space="preserve">Eric Freedle</t>
  </si>
  <si>
    <t xml:space="preserve">T.Koller</t>
  </si>
  <si>
    <t xml:space="preserve">Marin General - Baby Nook</t>
  </si>
  <si>
    <t xml:space="preserve">Tec Ma516</t>
  </si>
  <si>
    <t xml:space="preserve">250 Bon Air</t>
  </si>
  <si>
    <t xml:space="preserve">70135 $9/each</t>
  </si>
  <si>
    <t xml:space="preserve">Cucina- San Anselmo</t>
  </si>
  <si>
    <t xml:space="preserve">Donna Seymour</t>
  </si>
  <si>
    <t xml:space="preserve">415-454-2942</t>
  </si>
  <si>
    <t xml:space="preserve">510 San Anselmo Avenue</t>
  </si>
  <si>
    <t xml:space="preserve">dseymour322@icloud.com</t>
  </si>
  <si>
    <t xml:space="preserve">Napa Valley Burger Company</t>
  </si>
  <si>
    <t xml:space="preserve">415-332-1454</t>
  </si>
  <si>
    <t xml:space="preserve">415-305-7795</t>
  </si>
  <si>
    <t xml:space="preserve">670 Bridgeway </t>
  </si>
  <si>
    <t xml:space="preserve">sausalitom@gmail.com</t>
  </si>
  <si>
    <t xml:space="preserve">Johnny</t>
  </si>
  <si>
    <t xml:space="preserve">415-794-0385</t>
  </si>
  <si>
    <t xml:space="preserve">600 York Street</t>
  </si>
  <si>
    <t xml:space="preserve">SPQR</t>
  </si>
  <si>
    <t xml:space="preserve">Bianca</t>
  </si>
  <si>
    <t xml:space="preserve">415-771-7779</t>
  </si>
  <si>
    <t xml:space="preserve">916-878-8813</t>
  </si>
  <si>
    <t xml:space="preserve">1911 Fillmore Street</t>
  </si>
  <si>
    <t xml:space="preserve">bianca@spqrsf.com</t>
  </si>
  <si>
    <t xml:space="preserve">Steven</t>
  </si>
  <si>
    <t xml:space="preserve">kevin</t>
  </si>
  <si>
    <t xml:space="preserve">Esteban</t>
  </si>
  <si>
    <t xml:space="preserve">www.spqrsf.com</t>
  </si>
  <si>
    <t xml:space="preserve">CC235  $44</t>
  </si>
  <si>
    <t xml:space="preserve">1911 Fillmore St</t>
  </si>
  <si>
    <t xml:space="preserve">Union Square Garage</t>
  </si>
  <si>
    <t xml:space="preserve">Mike Cruz</t>
  </si>
  <si>
    <t xml:space="preserve">415-397-0631</t>
  </si>
  <si>
    <t xml:space="preserve">333 Post Street</t>
  </si>
  <si>
    <t xml:space="preserve">13304 $32.5</t>
  </si>
  <si>
    <t xml:space="preserve">RBRC700 $47</t>
  </si>
  <si>
    <t xml:space="preserve">40283  #47</t>
  </si>
  <si>
    <t xml:space="preserve">El Nopal</t>
  </si>
  <si>
    <t xml:space="preserve">Ivan</t>
  </si>
  <si>
    <t xml:space="preserve">310-559-4732</t>
  </si>
  <si>
    <t xml:space="preserve">310-592-4635</t>
  </si>
  <si>
    <t xml:space="preserve">10426 National Blvd</t>
  </si>
  <si>
    <t xml:space="preserve">elnopal@ymail.com</t>
  </si>
  <si>
    <t xml:space="preserve">480-209-7446</t>
  </si>
  <si>
    <t xml:space="preserve">310-559-4035</t>
  </si>
  <si>
    <t xml:space="preserve">7.05.047.003</t>
  </si>
  <si>
    <t xml:space="preserve">PT SP850BZ</t>
  </si>
  <si>
    <t xml:space="preserve">798 Geary Street</t>
  </si>
  <si>
    <t xml:space="preserve">ALDO</t>
  </si>
  <si>
    <t xml:space="preserve">Singh</t>
  </si>
  <si>
    <t xml:space="preserve">798 Geary St</t>
  </si>
  <si>
    <t xml:space="preserve">Saleh Smokehouse Market</t>
  </si>
  <si>
    <t xml:space="preserve">Samir</t>
  </si>
  <si>
    <t xml:space="preserve">510-200-2963</t>
  </si>
  <si>
    <t xml:space="preserve">679 98th Avenue</t>
  </si>
  <si>
    <t xml:space="preserve">Syufy Enterprises  ++1000++</t>
  </si>
  <si>
    <t xml:space="preserve">415-448-8300</t>
  </si>
  <si>
    <t xml:space="preserve">150 Pelican Way</t>
  </si>
  <si>
    <t xml:space="preserve">62155 $39</t>
  </si>
  <si>
    <t xml:space="preserve">US9421677131000</t>
  </si>
  <si>
    <t xml:space="preserve">Rickey's Restaurant</t>
  </si>
  <si>
    <t xml:space="preserve">Wayne DanAkin</t>
  </si>
  <si>
    <t xml:space="preserve">415-883-9477</t>
  </si>
  <si>
    <t xml:space="preserve">250 Entrada Drive</t>
  </si>
  <si>
    <t xml:space="preserve">GM@RickeysRestaurant.com</t>
  </si>
  <si>
    <t xml:space="preserve">gm@rickeysrestaurant.com</t>
  </si>
  <si>
    <t xml:space="preserve">Terry Rose</t>
  </si>
  <si>
    <t xml:space="preserve">415-883-5952x561</t>
  </si>
  <si>
    <t xml:space="preserve">John Marshall</t>
  </si>
  <si>
    <t xml:space="preserve">415-883-5952 x. 562</t>
  </si>
  <si>
    <t xml:space="preserve">415-883-5058</t>
  </si>
  <si>
    <t xml:space="preserve">www.rickeysrestaurant.com</t>
  </si>
  <si>
    <t xml:space="preserve">Tiburon Tavern</t>
  </si>
  <si>
    <t xml:space="preserve">Andrew  </t>
  </si>
  <si>
    <t xml:space="preserve">415-435-5996</t>
  </si>
  <si>
    <t xml:space="preserve">415-302-5791</t>
  </si>
  <si>
    <t xml:space="preserve">1651 Tiburon Blvd</t>
  </si>
  <si>
    <t xml:space="preserve">415-435-2451</t>
  </si>
  <si>
    <t xml:space="preserve">MICROS Card</t>
  </si>
  <si>
    <t xml:space="preserve">Arby's - Sunnyvale</t>
  </si>
  <si>
    <t xml:space="preserve">SPT 4700</t>
  </si>
  <si>
    <t xml:space="preserve">601 S. Bernardo Avenue</t>
  </si>
  <si>
    <t xml:space="preserve">US Liquor Market (Rancho Market)</t>
  </si>
  <si>
    <t xml:space="preserve">Anees</t>
  </si>
  <si>
    <t xml:space="preserve">510-235-3066</t>
  </si>
  <si>
    <t xml:space="preserve">930 23rd Street</t>
  </si>
  <si>
    <t xml:space="preserve">619-894-3099</t>
  </si>
  <si>
    <t xml:space="preserve">296 Ocean Avenue</t>
  </si>
  <si>
    <t xml:space="preserve">catherineyang.29@gmail.com</t>
  </si>
  <si>
    <t xml:space="preserve">Les Marchands</t>
  </si>
  <si>
    <t xml:space="preserve">Anda</t>
  </si>
  <si>
    <t xml:space="preserve">805-284-0380</t>
  </si>
  <si>
    <t xml:space="preserve">131 Anacapa Street, Suite B</t>
  </si>
  <si>
    <t xml:space="preserve">Santa Barbara</t>
  </si>
  <si>
    <t xml:space="preserve">anda@lesmarchandswine.com</t>
  </si>
  <si>
    <t xml:space="preserve">8463 Sierra Avenue</t>
  </si>
  <si>
    <t xml:space="preserve">Fontana</t>
  </si>
  <si>
    <t xml:space="preserve">paul@stargazerproductions.com</t>
  </si>
  <si>
    <t xml:space="preserve">Katherine Brown</t>
  </si>
  <si>
    <t xml:space="preserve">909-429-7468</t>
  </si>
  <si>
    <t xml:space="preserve">7.05.070.006</t>
  </si>
  <si>
    <t xml:space="preserve">Gitane</t>
  </si>
  <si>
    <t xml:space="preserve">415-788-6686</t>
  </si>
  <si>
    <t xml:space="preserve">415-481-0483</t>
  </si>
  <si>
    <t xml:space="preserve">6 Claude Lane</t>
  </si>
  <si>
    <t xml:space="preserve">fcl@hospitalitysanfrancisco.com</t>
  </si>
  <si>
    <t xml:space="preserve">62245  $27.50</t>
  </si>
  <si>
    <t xml:space="preserve">**Ship to Café Claude 7 Claude - Hold For Gitane**</t>
  </si>
  <si>
    <t xml:space="preserve">Claude Lane</t>
  </si>
  <si>
    <t xml:space="preserve">425 Bush Street, Suite 444</t>
  </si>
  <si>
    <t xml:space="preserve">323-283-9393</t>
  </si>
  <si>
    <t xml:space="preserve">HBG - Healdsburg Bar &amp; Grill</t>
  </si>
  <si>
    <t xml:space="preserve">707-433-3333</t>
  </si>
  <si>
    <t xml:space="preserve">Hburg</t>
  </si>
  <si>
    <t xml:space="preserve">245 Healdsburg Avenue</t>
  </si>
  <si>
    <t xml:space="preserve">david@healsburgbarandgrill.com</t>
  </si>
  <si>
    <t xml:space="preserve">207BK $85</t>
  </si>
  <si>
    <t xml:space="preserve">207YW $77</t>
  </si>
  <si>
    <t xml:space="preserve">925-408-7027</t>
  </si>
  <si>
    <t xml:space="preserve">333 Lancaster Street</t>
  </si>
  <si>
    <t xml:space="preserve">Napoli Pizza</t>
  </si>
  <si>
    <t xml:space="preserve">ALDELO</t>
  </si>
  <si>
    <t xml:space="preserve">Donato Lamorte</t>
  </si>
  <si>
    <t xml:space="preserve">415-459-3315</t>
  </si>
  <si>
    <t xml:space="preserve">415-599-5119</t>
  </si>
  <si>
    <t xml:space="preserve">869 4th Street</t>
  </si>
  <si>
    <t xml:space="preserve">Mike Lamorte </t>
  </si>
  <si>
    <t xml:space="preserve">Mi Familia Taqueria</t>
  </si>
  <si>
    <t xml:space="preserve">Sam4s ER265EJ</t>
  </si>
  <si>
    <t xml:space="preserve">JR</t>
  </si>
  <si>
    <t xml:space="preserve">415-668-7717</t>
  </si>
  <si>
    <t xml:space="preserve">1797 Haight Street</t>
  </si>
  <si>
    <t xml:space="preserve">Alex Cardenas</t>
  </si>
  <si>
    <t xml:space="preserve">Gochees Pizza</t>
  </si>
  <si>
    <t xml:space="preserve">2 Embarcadero Center B6</t>
  </si>
  <si>
    <t xml:space="preserve">gina@gocheespizza.com</t>
  </si>
  <si>
    <t xml:space="preserve">415-834-9666</t>
  </si>
  <si>
    <t xml:space="preserve">Starbucks - Santa Rosa</t>
  </si>
  <si>
    <t xml:space="preserve">Isla</t>
  </si>
  <si>
    <t xml:space="preserve">707-542-1297</t>
  </si>
  <si>
    <t xml:space="preserve">358 Coddingtown Center</t>
  </si>
  <si>
    <t xml:space="preserve">Happy Donut - SF Haight</t>
  </si>
  <si>
    <t xml:space="preserve">Hirity</t>
  </si>
  <si>
    <t xml:space="preserve">415-356-1650</t>
  </si>
  <si>
    <t xml:space="preserve">1794 Haight Street</t>
  </si>
  <si>
    <t xml:space="preserve">hirityt@yahoo.com</t>
  </si>
  <si>
    <t xml:space="preserve">Girmay</t>
  </si>
  <si>
    <t xml:space="preserve">ER940 flat</t>
  </si>
  <si>
    <t xml:space="preserve">Bagdad Café</t>
  </si>
  <si>
    <t xml:space="preserve">Gilbert</t>
  </si>
  <si>
    <t xml:space="preserve">760-257-3101</t>
  </si>
  <si>
    <t xml:space="preserve">S BERN</t>
  </si>
  <si>
    <t xml:space="preserve">46548 National Trails Hwy</t>
  </si>
  <si>
    <t xml:space="preserve">Newberry Springs</t>
  </si>
  <si>
    <t xml:space="preserve">Pancho Villa Taqueria - San Mateo</t>
  </si>
  <si>
    <t xml:space="preserve">650-447-1703</t>
  </si>
  <si>
    <t xml:space="preserve">365 S B Street</t>
  </si>
  <si>
    <t xml:space="preserve">54220  $44</t>
  </si>
  <si>
    <t xml:space="preserve">R'Noh Thai</t>
  </si>
  <si>
    <t xml:space="preserve">TEC WINPOS</t>
  </si>
  <si>
    <t xml:space="preserve">415-342-4840</t>
  </si>
  <si>
    <t xml:space="preserve">1000 Magnolia Avenue</t>
  </si>
  <si>
    <t xml:space="preserve">Don Chato</t>
  </si>
  <si>
    <t xml:space="preserve">Eduardo</t>
  </si>
  <si>
    <t xml:space="preserve">661-947-7166</t>
  </si>
  <si>
    <t xml:space="preserve">38350 30th Street E</t>
  </si>
  <si>
    <t xml:space="preserve">HQ Bar &amp; Restaurant</t>
  </si>
  <si>
    <t xml:space="preserve">ALOHA Radiant 1220</t>
  </si>
  <si>
    <t xml:space="preserve">Colum Cowley</t>
  </si>
  <si>
    <t xml:space="preserve">415-861-1586</t>
  </si>
  <si>
    <t xml:space="preserve">1568 Haight Street</t>
  </si>
  <si>
    <t xml:space="preserve">707-239-1471</t>
  </si>
  <si>
    <t xml:space="preserve">21050 River Blvd</t>
  </si>
  <si>
    <t xml:space="preserve">HERWIG@HIGHLANDDELL.COM</t>
  </si>
  <si>
    <t xml:space="preserve">Inga</t>
  </si>
  <si>
    <t xml:space="preserve">707-865-2320</t>
  </si>
  <si>
    <t xml:space="preserve">P.O. Box 549</t>
  </si>
  <si>
    <t xml:space="preserve">21050 RIVER BLVD</t>
  </si>
  <si>
    <t xml:space="preserve">www.marlyandmoo.com</t>
  </si>
  <si>
    <t xml:space="preserve">Double AA's Smoke Shop</t>
  </si>
  <si>
    <t xml:space="preserve">707-642-4303</t>
  </si>
  <si>
    <t xml:space="preserve">38 Tennessee Street</t>
  </si>
  <si>
    <t xml:space="preserve">Chicken Express - Vallejo</t>
  </si>
  <si>
    <t xml:space="preserve">1075 Redwood Street</t>
  </si>
  <si>
    <t xml:space="preserve">1075 Sutter Street @ Carlton Hotel</t>
  </si>
  <si>
    <t xml:space="preserve">415-459-0293</t>
  </si>
  <si>
    <t xml:space="preserve">17 Broadway</t>
  </si>
  <si>
    <t xml:space="preserve">Cal Pacific Med Center - Pacific</t>
  </si>
  <si>
    <t xml:space="preserve">2333 Buchannon - Level A</t>
  </si>
  <si>
    <t xml:space="preserve">62285  $45</t>
  </si>
  <si>
    <t xml:space="preserve">Sutter Health-CPMC</t>
  </si>
  <si>
    <t xml:space="preserve">PO Box # 619110</t>
  </si>
  <si>
    <t xml:space="preserve">131 W. Anaheim Street</t>
  </si>
  <si>
    <t xml:space="preserve">Wilmington</t>
  </si>
  <si>
    <t xml:space="preserve">The Post Los Altos</t>
  </si>
  <si>
    <t xml:space="preserve">Vicky</t>
  </si>
  <si>
    <t xml:space="preserve">650-935-2003</t>
  </si>
  <si>
    <t xml:space="preserve">395 Main Street</t>
  </si>
  <si>
    <t xml:space="preserve">claudia@thepostlosaltos.com</t>
  </si>
  <si>
    <t xml:space="preserve">Salt &amp; Stone</t>
  </si>
  <si>
    <t xml:space="preserve">David LaMonica</t>
  </si>
  <si>
    <t xml:space="preserve">707-357-1566</t>
  </si>
  <si>
    <t xml:space="preserve">9900 Sonoma Highway (CA 12)</t>
  </si>
  <si>
    <t xml:space="preserve">DavidL@saltstonekenwood.com</t>
  </si>
  <si>
    <t xml:space="preserve">Krista (GM)</t>
  </si>
  <si>
    <t xml:space="preserve">www.saltstonekenwood.com</t>
  </si>
  <si>
    <t xml:space="preserve">Gebrez Restaurant Group Inc.</t>
  </si>
  <si>
    <t xml:space="preserve">(Formerly Kenwood Restaurant)</t>
  </si>
  <si>
    <t xml:space="preserve">Happy Taco Taqueria</t>
  </si>
  <si>
    <t xml:space="preserve">650-726-5480</t>
  </si>
  <si>
    <t xml:space="preserve">650-222-8187</t>
  </si>
  <si>
    <t xml:space="preserve">184 San Mateo Road</t>
  </si>
  <si>
    <t xml:space="preserve">shaggg777@hotmail.com</t>
  </si>
  <si>
    <t xml:space="preserve">WesBurger N' More</t>
  </si>
  <si>
    <t xml:space="preserve">Wes Rowe</t>
  </si>
  <si>
    <t xml:space="preserve">415-745-9371</t>
  </si>
  <si>
    <t xml:space="preserve">2240 Mission Street</t>
  </si>
  <si>
    <t xml:space="preserve">mike@wesburgersf.com</t>
  </si>
  <si>
    <t xml:space="preserve">wesrowe@gmail.com</t>
  </si>
  <si>
    <t xml:space="preserve">Mike Nguyen</t>
  </si>
  <si>
    <t xml:space="preserve">54273 $59</t>
  </si>
  <si>
    <t xml:space="preserve">YES (unless 10+)</t>
  </si>
  <si>
    <t xml:space="preserve">Gentry</t>
  </si>
  <si>
    <t xml:space="preserve">Ryan  </t>
  </si>
  <si>
    <t xml:space="preserve">408-234-1762</t>
  </si>
  <si>
    <t xml:space="preserve">19429 Stevens Creek Blvd</t>
  </si>
  <si>
    <t xml:space="preserve">ryan@thegentrybar.com</t>
  </si>
  <si>
    <t xml:space="preserve">Ellis O'Farrell Garage</t>
  </si>
  <si>
    <t xml:space="preserve">415-986-4800</t>
  </si>
  <si>
    <t xml:space="preserve">123 O'Farell Street</t>
  </si>
  <si>
    <t xml:space="preserve">415-986-5824</t>
  </si>
  <si>
    <t xml:space="preserve">P1102w toner cartridge $63</t>
  </si>
  <si>
    <t xml:space="preserve">510-763-8888</t>
  </si>
  <si>
    <t xml:space="preserve">501 E. 12th Street</t>
  </si>
  <si>
    <t xml:space="preserve">1681  $49</t>
  </si>
  <si>
    <t xml:space="preserve">Cindy's Backstreet Kitchen</t>
  </si>
  <si>
    <t xml:space="preserve">Trina</t>
  </si>
  <si>
    <t xml:space="preserve">707-963-1200</t>
  </si>
  <si>
    <t xml:space="preserve">1327 Railroad Avenue</t>
  </si>
  <si>
    <t xml:space="preserve">707-963-1207</t>
  </si>
  <si>
    <t xml:space="preserve">500 North Anaheim Blvd</t>
  </si>
  <si>
    <t xml:space="preserve">ugarteb2@msn.com</t>
  </si>
  <si>
    <t xml:space="preserve">7.04.021.018        </t>
  </si>
  <si>
    <t xml:space="preserve">T20</t>
  </si>
  <si>
    <t xml:space="preserve">Pro 7</t>
  </si>
  <si>
    <t xml:space="preserve">Mourad Restaurant</t>
  </si>
  <si>
    <t xml:space="preserve">Pat </t>
  </si>
  <si>
    <t xml:space="preserve">415-660-2500</t>
  </si>
  <si>
    <t xml:space="preserve">140 New Montgomery Street #1</t>
  </si>
  <si>
    <t xml:space="preserve">akossay@mouradsf.com</t>
  </si>
  <si>
    <t xml:space="preserve">walbaiati@mouradsf.com</t>
  </si>
  <si>
    <t xml:space="preserve">Adema Kossay</t>
  </si>
  <si>
    <t xml:space="preserve">415-660-2503</t>
  </si>
  <si>
    <t xml:space="preserve">Wasen Al-Baiati - Office Mgr</t>
  </si>
  <si>
    <t xml:space="preserve">CC235  $42</t>
  </si>
  <si>
    <t xml:space="preserve">Zuhdi</t>
  </si>
  <si>
    <t xml:space="preserve">415-572-3349</t>
  </si>
  <si>
    <t xml:space="preserve">597 Guerrero Street</t>
  </si>
  <si>
    <t xml:space="preserve">Fusion Black RS232</t>
  </si>
  <si>
    <t xml:space="preserve">Salute Ristorante</t>
  </si>
  <si>
    <t xml:space="preserve">Messele</t>
  </si>
  <si>
    <t xml:space="preserve">510-215-0803</t>
  </si>
  <si>
    <t xml:space="preserve">510-215-1902</t>
  </si>
  <si>
    <t xml:space="preserve">1900 Esplanade Drive</t>
  </si>
  <si>
    <t xml:space="preserve">510-215-0205</t>
  </si>
  <si>
    <t xml:space="preserve">62245 $28</t>
  </si>
  <si>
    <t xml:space="preserve">Side Street Kitchen</t>
  </si>
  <si>
    <t xml:space="preserve">Sydney Weisbach</t>
  </si>
  <si>
    <t xml:space="preserve">415-663-0303</t>
  </si>
  <si>
    <t xml:space="preserve">60 4th Street</t>
  </si>
  <si>
    <t xml:space="preserve">Point Reyes Station</t>
  </si>
  <si>
    <t xml:space="preserve">67240 $29</t>
  </si>
  <si>
    <t xml:space="preserve">PO BOX 71</t>
  </si>
  <si>
    <t xml:space="preserve">Hilda's Coffee Shop</t>
  </si>
  <si>
    <t xml:space="preserve">Darlene (owner)</t>
  </si>
  <si>
    <t xml:space="preserve">415-457-9266</t>
  </si>
  <si>
    <t xml:space="preserve">707-981-8700</t>
  </si>
  <si>
    <t xml:space="preserve">639 San Anselmo Avenue</t>
  </si>
  <si>
    <t xml:space="preserve">Sue (Darlene Daughter)</t>
  </si>
  <si>
    <t xml:space="preserve">415-706-0494</t>
  </si>
  <si>
    <t xml:space="preserve">Gail</t>
  </si>
  <si>
    <t xml:space="preserve">Hotel Nia</t>
  </si>
  <si>
    <t xml:space="preserve">Ronky Medina</t>
  </si>
  <si>
    <t xml:space="preserve">650-900-3434</t>
  </si>
  <si>
    <t xml:space="preserve">200 Independence Drive</t>
  </si>
  <si>
    <t xml:space="preserve">michael.simon@hotelnia.com</t>
  </si>
  <si>
    <t xml:space="preserve">Bagel Street Café - Millbrae</t>
  </si>
  <si>
    <t xml:space="preserve">Sun Huynh</t>
  </si>
  <si>
    <t xml:space="preserve">537 Broadway</t>
  </si>
  <si>
    <t xml:space="preserve">650-652-9400</t>
  </si>
  <si>
    <t xml:space="preserve">15185 $58</t>
  </si>
  <si>
    <t xml:space="preserve">537 BROADWAY</t>
  </si>
  <si>
    <t xml:space="preserve">2670 North State Street</t>
  </si>
  <si>
    <t xml:space="preserve">415-813-5600</t>
  </si>
  <si>
    <t xml:space="preserve">919 4th Street</t>
  </si>
  <si>
    <t xml:space="preserve">Gator=chef</t>
  </si>
  <si>
    <t xml:space="preserve">30100A $11.95</t>
  </si>
  <si>
    <t xml:space="preserve">30100B $16.95</t>
  </si>
  <si>
    <t xml:space="preserve">CAS X750</t>
  </si>
  <si>
    <t xml:space="preserve">Jose Guevara</t>
  </si>
  <si>
    <t xml:space="preserve">661-822-5366</t>
  </si>
  <si>
    <t xml:space="preserve">661-979-4063</t>
  </si>
  <si>
    <t xml:space="preserve">840 Tucker Rd, Suite A</t>
  </si>
  <si>
    <t xml:space="preserve">Tehachapi</t>
  </si>
  <si>
    <t xml:space="preserve">donpericotehachapi2013@gmail.com</t>
  </si>
  <si>
    <t xml:space="preserve">Deysi</t>
  </si>
  <si>
    <t xml:space="preserve">562-338-8476</t>
  </si>
  <si>
    <t xml:space="preserve">13305  $33</t>
  </si>
  <si>
    <t xml:space="preserve">840 Tucker Road</t>
  </si>
  <si>
    <t xml:space="preserve">RZX750</t>
  </si>
  <si>
    <t xml:space="preserve">WS03: User: MAITRED, pw: PPOS20145DP, IP: 192.168.15.3, workgroup: MAITRED</t>
  </si>
  <si>
    <t xml:space="preserve">Mario Cantero</t>
  </si>
  <si>
    <t xml:space="preserve">408-741-2822</t>
  </si>
  <si>
    <t xml:space="preserve">14831 Pierce Road</t>
  </si>
  <si>
    <t xml:space="preserve">Saratoga</t>
  </si>
  <si>
    <t xml:space="preserve">ap@bestbeverage.com</t>
  </si>
  <si>
    <t xml:space="preserve">chamilton@mountainwinery.com</t>
  </si>
  <si>
    <t xml:space="preserve">AP- 760-863-0100</t>
  </si>
  <si>
    <t xml:space="preserve">408-741-2818</t>
  </si>
  <si>
    <t xml:space="preserve">Best Beverage</t>
  </si>
  <si>
    <t xml:space="preserve">485 Valley Drive Ste A</t>
  </si>
  <si>
    <t xml:space="preserve">14831 PIERCE RD</t>
  </si>
  <si>
    <t xml:space="preserve">7.05.065.003</t>
  </si>
  <si>
    <t xml:space="preserve">Java Norcal - Chico Mangrove</t>
  </si>
  <si>
    <t xml:space="preserve">530-624-9345</t>
  </si>
  <si>
    <t xml:space="preserve">1055 Mangrove</t>
  </si>
  <si>
    <t xml:space="preserve">530-902-4656</t>
  </si>
  <si>
    <t xml:space="preserve">Bethany</t>
  </si>
  <si>
    <t xml:space="preserve">Holiday Shoppe</t>
  </si>
  <si>
    <t xml:space="preserve">ER5215</t>
  </si>
  <si>
    <t xml:space="preserve">Marty Rafii</t>
  </si>
  <si>
    <t xml:space="preserve">Marty Home Ph#</t>
  </si>
  <si>
    <t xml:space="preserve">415-381-6040</t>
  </si>
  <si>
    <t xml:space="preserve">15740 $45</t>
  </si>
  <si>
    <t xml:space="preserve">ER5215M</t>
  </si>
  <si>
    <t xml:space="preserve">250 Third Street</t>
  </si>
  <si>
    <t xml:space="preserve">650-941-3007</t>
  </si>
  <si>
    <t xml:space="preserve">Bill Stone</t>
  </si>
  <si>
    <t xml:space="preserve">3049 20th Street</t>
  </si>
  <si>
    <t xml:space="preserve">54170  $75</t>
  </si>
  <si>
    <t xml:space="preserve">3049 20TH STREET</t>
  </si>
  <si>
    <t xml:space="preserve">Nature's Own Health Foods</t>
  </si>
  <si>
    <t xml:space="preserve">TEC MA 516</t>
  </si>
  <si>
    <t xml:space="preserve">Kathleen</t>
  </si>
  <si>
    <t xml:space="preserve">707-994-3080</t>
  </si>
  <si>
    <t xml:space="preserve">14089 Lakeshore Drive</t>
  </si>
  <si>
    <t xml:space="preserve">ClearLake</t>
  </si>
  <si>
    <t xml:space="preserve">61085  $45</t>
  </si>
  <si>
    <t xml:space="preserve">Clear Lake</t>
  </si>
  <si>
    <t xml:space="preserve">SPT 4740 Win</t>
  </si>
  <si>
    <t xml:space="preserve">650-879-1825</t>
  </si>
  <si>
    <t xml:space="preserve">Spt4740 Win</t>
  </si>
  <si>
    <t xml:space="preserve">client</t>
  </si>
  <si>
    <t xml:space="preserve">mbr1200</t>
  </si>
  <si>
    <t xml:space="preserve">gs308</t>
  </si>
  <si>
    <t xml:space="preserve">dell t20</t>
  </si>
  <si>
    <t xml:space="preserve">win 7pro</t>
  </si>
  <si>
    <t xml:space="preserve">Quest Tablet</t>
  </si>
  <si>
    <t xml:space="preserve">L580 label</t>
  </si>
  <si>
    <t xml:space="preserve">ics250 </t>
  </si>
  <si>
    <t xml:space="preserve">Insight</t>
  </si>
  <si>
    <t xml:space="preserve">Food &amp; Liquor World</t>
  </si>
  <si>
    <t xml:space="preserve">415-673-5225</t>
  </si>
  <si>
    <t xml:space="preserve">728 Post Street</t>
  </si>
  <si>
    <t xml:space="preserve">3x1 Shelf Label $9.95</t>
  </si>
  <si>
    <t xml:space="preserve">SNBC R180II</t>
  </si>
  <si>
    <t xml:space="preserve">SNBC L580II (label ptr)</t>
  </si>
  <si>
    <t xml:space="preserve">Magellan 8400 (scan/scale)</t>
  </si>
  <si>
    <t xml:space="preserve">MBR 1200B</t>
  </si>
  <si>
    <t xml:space="preserve">PowerEdge T20</t>
  </si>
  <si>
    <t xml:space="preserve">TD 7" Quest II Tablet</t>
  </si>
  <si>
    <t xml:space="preserve">CRS QDP-LV202PDB (pole disp)</t>
  </si>
  <si>
    <t xml:space="preserve">Digital Dining</t>
  </si>
  <si>
    <t xml:space="preserve">529 First Street</t>
  </si>
  <si>
    <t xml:space="preserve">2520 East Palmdale Blvd</t>
  </si>
  <si>
    <t xml:space="preserve">7.04.026.004      </t>
  </si>
  <si>
    <t xml:space="preserve">Terrapin Crossroads</t>
  </si>
  <si>
    <t xml:space="preserve">Nathan Clark</t>
  </si>
  <si>
    <t xml:space="preserve">415-524-2773</t>
  </si>
  <si>
    <t xml:space="preserve">100 Yacht Club Drive</t>
  </si>
  <si>
    <t xml:space="preserve">67240  $90</t>
  </si>
  <si>
    <t xml:space="preserve">City of San Rafael</t>
  </si>
  <si>
    <t xml:space="preserve">Sara Smith</t>
  </si>
  <si>
    <t xml:space="preserve">415-485-3066</t>
  </si>
  <si>
    <t xml:space="preserve">1400 Fifth Ave</t>
  </si>
  <si>
    <t xml:space="preserve">sara.smith@cityofsanrafael.org</t>
  </si>
  <si>
    <t xml:space="preserve">9027 Elk Grove Blvd, Suite 100</t>
  </si>
  <si>
    <t xml:space="preserve">sranco@brickhouse-eg.com</t>
  </si>
  <si>
    <t xml:space="preserve">Kristina 916-432-7107</t>
  </si>
  <si>
    <t xml:space="preserve">26 Mix</t>
  </si>
  <si>
    <t xml:space="preserve">Sam4s ER945 raised</t>
  </si>
  <si>
    <t xml:space="preserve">William Mayorga</t>
  </si>
  <si>
    <t xml:space="preserve">415-826-7378</t>
  </si>
  <si>
    <t xml:space="preserve">510-734-5931</t>
  </si>
  <si>
    <t xml:space="preserve">3024 Mission Street</t>
  </si>
  <si>
    <t xml:space="preserve">Sam4s 945 raised</t>
  </si>
  <si>
    <t xml:space="preserve">Sol Food</t>
  </si>
  <si>
    <t xml:space="preserve">415-451-4765</t>
  </si>
  <si>
    <t xml:space="preserve">415-595-4867</t>
  </si>
  <si>
    <t xml:space="preserve">Vinnie</t>
  </si>
  <si>
    <t xml:space="preserve">sharon (AP)</t>
  </si>
  <si>
    <t xml:space="preserve">456-0120</t>
  </si>
  <si>
    <t xml:space="preserve">62245 $16/6pk</t>
  </si>
  <si>
    <t xml:space="preserve">deliver n/c</t>
  </si>
  <si>
    <t xml:space="preserve">2171 E. Francisco Blvd. Suite B</t>
  </si>
  <si>
    <t xml:space="preserve">bpm@sbcglobal.net</t>
  </si>
  <si>
    <t xml:space="preserve">63438 $69</t>
  </si>
  <si>
    <t xml:space="preserve">Boca Tavern</t>
  </si>
  <si>
    <t xml:space="preserve">Brian Penly</t>
  </si>
  <si>
    <t xml:space="preserve">415-883-0901</t>
  </si>
  <si>
    <t xml:space="preserve">340 Ignacio Blvd</t>
  </si>
  <si>
    <t xml:space="preserve">brian@bocatavern.com</t>
  </si>
  <si>
    <t xml:space="preserve">415-883-2802</t>
  </si>
  <si>
    <t xml:space="preserve">Discount Cigarettes - Novato</t>
  </si>
  <si>
    <t xml:space="preserve">Bruce</t>
  </si>
  <si>
    <t xml:space="preserve">415-892-3282</t>
  </si>
  <si>
    <t xml:space="preserve">510-557-9890</t>
  </si>
  <si>
    <t xml:space="preserve">2009 Novato Blvd</t>
  </si>
  <si>
    <t xml:space="preserve">2055 A Novato Blvd</t>
  </si>
  <si>
    <t xml:space="preserve">Casio TE7000's</t>
  </si>
  <si>
    <t xml:space="preserve">510-727-3081</t>
  </si>
  <si>
    <t xml:space="preserve">20103 Lake Chabot Road</t>
  </si>
  <si>
    <t xml:space="preserve">U &amp; I Liquor II</t>
  </si>
  <si>
    <t xml:space="preserve">Engrej/AJ</t>
  </si>
  <si>
    <t xml:space="preserve">510-533-8235</t>
  </si>
  <si>
    <t xml:space="preserve">510-755-0882</t>
  </si>
  <si>
    <t xml:space="preserve">2710 Foothill Blvd</t>
  </si>
  <si>
    <t xml:space="preserve">boparai999@gmail.com</t>
  </si>
  <si>
    <t xml:space="preserve">Honeywell MS7120-RS232 (light grey)</t>
  </si>
  <si>
    <t xml:space="preserve">Boca Pizza - Novato</t>
  </si>
  <si>
    <t xml:space="preserve">415-883-2302</t>
  </si>
  <si>
    <t xml:space="preserve">454 Ignacio Blvd</t>
  </si>
  <si>
    <t xml:space="preserve">Ed</t>
  </si>
  <si>
    <t xml:space="preserve">Sebastian</t>
  </si>
  <si>
    <t xml:space="preserve">www.bocapizzeria.com</t>
  </si>
  <si>
    <t xml:space="preserve">Polk Bush Garage</t>
  </si>
  <si>
    <t xml:space="preserve">1399 Bush Street</t>
  </si>
  <si>
    <t xml:space="preserve">aromero@lazparking.com</t>
  </si>
  <si>
    <t xml:space="preserve">27710M452 $220</t>
  </si>
  <si>
    <t xml:space="preserve">Wingstop - Pinole</t>
  </si>
  <si>
    <t xml:space="preserve">Bikram</t>
  </si>
  <si>
    <t xml:space="preserve">510-758-9464</t>
  </si>
  <si>
    <t xml:space="preserve">1581 Fitzgerald Drive</t>
  </si>
  <si>
    <t xml:space="preserve">27710M102N (toner $55)</t>
  </si>
  <si>
    <t xml:space="preserve">Wing42 Singhs</t>
  </si>
  <si>
    <t xml:space="preserve">HuntPark</t>
  </si>
  <si>
    <t xml:space="preserve">2649 Gage Avenue</t>
  </si>
  <si>
    <t xml:space="preserve">Huntington Park</t>
  </si>
  <si>
    <t xml:space="preserve">7.04.032.005      </t>
  </si>
  <si>
    <t xml:space="preserve">760-951-7709</t>
  </si>
  <si>
    <t xml:space="preserve">14960 Bear Valley Road Suite A</t>
  </si>
  <si>
    <t xml:space="preserve">Victorville</t>
  </si>
  <si>
    <t xml:space="preserve">TN660 $55</t>
  </si>
  <si>
    <t xml:space="preserve">7.04.020.008     </t>
  </si>
  <si>
    <t xml:space="preserve">El Techo</t>
  </si>
  <si>
    <t xml:space="preserve">2516 Mission Street</t>
  </si>
  <si>
    <t xml:space="preserve">info@lolindasf.com</t>
  </si>
  <si>
    <t xml:space="preserve">CC235 $44</t>
  </si>
  <si>
    <t xml:space="preserve">62245 $34</t>
  </si>
  <si>
    <t xml:space="preserve">2516 Mission St</t>
  </si>
  <si>
    <t xml:space="preserve">Esperpento</t>
  </si>
  <si>
    <t xml:space="preserve">415-254-0989</t>
  </si>
  <si>
    <t xml:space="preserve">3295 22nd Street</t>
  </si>
  <si>
    <t xml:space="preserve">3580 Homestead Road</t>
  </si>
  <si>
    <t xml:space="preserve">CARD $2.5</t>
  </si>
  <si>
    <t xml:space="preserve">E. Baldi Ristorante</t>
  </si>
  <si>
    <t xml:space="preserve">310-612-6125</t>
  </si>
  <si>
    <t xml:space="preserve">375 North Cannon Drive</t>
  </si>
  <si>
    <t xml:space="preserve">90210</t>
  </si>
  <si>
    <t xml:space="preserve">EDOBALDI@GMAIL.COM</t>
  </si>
  <si>
    <t xml:space="preserve">310-248-3625</t>
  </si>
  <si>
    <t xml:space="preserve">131 El Camino Real</t>
  </si>
  <si>
    <t xml:space="preserve">sunsmkt@gmail.com</t>
  </si>
  <si>
    <t xml:space="preserve">DTP #14</t>
  </si>
  <si>
    <t xml:space="preserve">131 El Camino Real </t>
  </si>
  <si>
    <t xml:space="preserve">PAX S300</t>
  </si>
  <si>
    <t xml:space="preserve">Lyle Koch</t>
  </si>
  <si>
    <t xml:space="preserve">650-619-5742</t>
  </si>
  <si>
    <t xml:space="preserve">6750 Dumbarton Circle</t>
  </si>
  <si>
    <t xml:space="preserve">54220 $45</t>
  </si>
  <si>
    <t xml:space="preserve">1701 Park Avenue</t>
  </si>
  <si>
    <t xml:space="preserve">Gordito's</t>
  </si>
  <si>
    <t xml:space="preserve">Otilia</t>
  </si>
  <si>
    <t xml:space="preserve">707-425-9833</t>
  </si>
  <si>
    <t xml:space="preserve">1025 Oliver Road</t>
  </si>
  <si>
    <t xml:space="preserve">510-386-1577</t>
  </si>
  <si>
    <t xml:space="preserve">rogeliodharo@gmail.com</t>
  </si>
  <si>
    <t xml:space="preserve">340 A Street</t>
  </si>
  <si>
    <t xml:space="preserve">CAS 5000R</t>
  </si>
  <si>
    <t xml:space="preserve">3225 Foothill Blvd</t>
  </si>
  <si>
    <t xml:space="preserve">Mauricio Franco</t>
  </si>
  <si>
    <t xml:space="preserve">415-724-2510</t>
  </si>
  <si>
    <t xml:space="preserve">24 West Portal Ave</t>
  </si>
  <si>
    <t xml:space="preserve">ccsfmauricio@yahoo.com</t>
  </si>
  <si>
    <t xml:space="preserve">R180</t>
  </si>
  <si>
    <t xml:space="preserve">CRS60</t>
  </si>
  <si>
    <t xml:space="preserve">1517 E 14th Street</t>
  </si>
  <si>
    <t xml:space="preserve">3917 Grand Avenue</t>
  </si>
  <si>
    <t xml:space="preserve">510-547-5036</t>
  </si>
  <si>
    <t xml:space="preserve">62245 $31.5</t>
  </si>
  <si>
    <t xml:space="preserve">Chestnut St. Coffee Roastery</t>
  </si>
  <si>
    <t xml:space="preserve">415-931-5382</t>
  </si>
  <si>
    <t xml:space="preserve">2331 Chestnut Street</t>
  </si>
  <si>
    <t xml:space="preserve">atsan50@yahoo.com</t>
  </si>
  <si>
    <t xml:space="preserve">415-931-5282</t>
  </si>
  <si>
    <t xml:space="preserve">crs 60</t>
  </si>
  <si>
    <t xml:space="preserve">int disp</t>
  </si>
  <si>
    <t xml:space="preserve">Great American Music Hall</t>
  </si>
  <si>
    <t xml:space="preserve">415-885-0750</t>
  </si>
  <si>
    <t xml:space="preserve">415-225-6917</t>
  </si>
  <si>
    <t xml:space="preserve">859 O' Farrell</t>
  </si>
  <si>
    <t xml:space="preserve">Kit</t>
  </si>
  <si>
    <t xml:space="preserve">Dennis-cell</t>
  </si>
  <si>
    <t xml:space="preserve">Mary Goree</t>
  </si>
  <si>
    <t xml:space="preserve">415-577-3170</t>
  </si>
  <si>
    <t xml:space="preserve">415-885-5452</t>
  </si>
  <si>
    <t xml:space="preserve">859 O'FARRELL</t>
  </si>
  <si>
    <t xml:space="preserve">Road Runner Burrito</t>
  </si>
  <si>
    <t xml:space="preserve">Karin Hobbel</t>
  </si>
  <si>
    <t xml:space="preserve">415-461-6939</t>
  </si>
  <si>
    <t xml:space="preserve">415-606-6580</t>
  </si>
  <si>
    <t xml:space="preserve">158  Bon Air Shop Center</t>
  </si>
  <si>
    <t xml:space="preserve">admin@roadrunnerburrito.com</t>
  </si>
  <si>
    <t xml:space="preserve">khobbel@aol.com</t>
  </si>
  <si>
    <t xml:space="preserve">415-461-0836</t>
  </si>
  <si>
    <t xml:space="preserve">62235  $42</t>
  </si>
  <si>
    <t xml:space="preserve">158 Bon Air Shop Center</t>
  </si>
  <si>
    <t xml:space="preserve">Whisk &amp; Skillet</t>
  </si>
  <si>
    <t xml:space="preserve">Norman </t>
  </si>
  <si>
    <t xml:space="preserve">415-380-1900</t>
  </si>
  <si>
    <t xml:space="preserve">800 Redwood Highway Frontage Rd St 125</t>
  </si>
  <si>
    <t xml:space="preserve">2031 Macdonald Ave</t>
  </si>
  <si>
    <t xml:space="preserve">#1493  $39</t>
  </si>
  <si>
    <t xml:space="preserve">2409 MacDonald Avenue</t>
  </si>
  <si>
    <t xml:space="preserve">CAS CL5000</t>
  </si>
  <si>
    <t xml:space="preserve">Big Papa's Steakhouse </t>
  </si>
  <si>
    <t xml:space="preserve">Liz</t>
  </si>
  <si>
    <t xml:space="preserve">661-822-7272</t>
  </si>
  <si>
    <t xml:space="preserve">915-630-9379</t>
  </si>
  <si>
    <t xml:space="preserve">1001 W. Tehachapi Blvd C 200</t>
  </si>
  <si>
    <t xml:space="preserve">liztrejo@bigpapassteakhouse.com</t>
  </si>
  <si>
    <t xml:space="preserve">Jessie Nevarez</t>
  </si>
  <si>
    <t xml:space="preserve">661-822-7677</t>
  </si>
  <si>
    <t xml:space="preserve">62245  $43</t>
  </si>
  <si>
    <t xml:space="preserve">cards-2.50</t>
  </si>
  <si>
    <t xml:space="preserve">Coffee Roastery - Fairfax</t>
  </si>
  <si>
    <t xml:space="preserve">Deb London</t>
  </si>
  <si>
    <t xml:space="preserve">415-451-1825</t>
  </si>
  <si>
    <t xml:space="preserve">415-269-6970</t>
  </si>
  <si>
    <t xml:space="preserve">4 Bolinas Road</t>
  </si>
  <si>
    <t xml:space="preserve">thecoffeeroastery@gmail.com</t>
  </si>
  <si>
    <t xml:space="preserve">Poona-IT guy</t>
  </si>
  <si>
    <t xml:space="preserve">415-785-4144</t>
  </si>
  <si>
    <t xml:space="preserve">Kelly London</t>
  </si>
  <si>
    <t xml:space="preserve">415-256-1945</t>
  </si>
  <si>
    <t xml:space="preserve">4 BOLINAS ROAD</t>
  </si>
  <si>
    <t xml:space="preserve">Commonwealth - SF</t>
  </si>
  <si>
    <t xml:space="preserve">Xelina</t>
  </si>
  <si>
    <t xml:space="preserve">415-355-1500</t>
  </si>
  <si>
    <t xml:space="preserve">2224 Mission Street</t>
  </si>
  <si>
    <t xml:space="preserve">Delarosa - Downtown</t>
  </si>
  <si>
    <t xml:space="preserve">37 Yerba Buena Lane</t>
  </si>
  <si>
    <t xml:space="preserve">downtown@delarosasf.com</t>
  </si>
  <si>
    <t xml:space="preserve">delarosayerbabuena@invoice.plateiq.com</t>
  </si>
  <si>
    <t xml:space="preserve">accounts@backofthehouseinc.com</t>
  </si>
  <si>
    <t xml:space="preserve">&lt;-----  CC</t>
  </si>
  <si>
    <t xml:space="preserve">Depot Bookstore &amp; Café</t>
  </si>
  <si>
    <t xml:space="preserve">415-383-2665</t>
  </si>
  <si>
    <t xml:space="preserve">415-383-7012 Office Line</t>
  </si>
  <si>
    <t xml:space="preserve">87 Throckmorton Avenue</t>
  </si>
  <si>
    <t xml:space="preserve">Celso</t>
  </si>
  <si>
    <t xml:space="preserve">415-383-0959</t>
  </si>
  <si>
    <t xml:space="preserve">Office</t>
  </si>
  <si>
    <t xml:space="preserve">415-383-7012</t>
  </si>
  <si>
    <t xml:space="preserve">Belinda</t>
  </si>
  <si>
    <t xml:space="preserve">415-798-7949</t>
  </si>
  <si>
    <t xml:space="preserve">www.depotbookstore.com</t>
  </si>
  <si>
    <t xml:space="preserve">Coffee Roastery - San Anselmo</t>
  </si>
  <si>
    <t xml:space="preserve">415-785-8077</t>
  </si>
  <si>
    <t xml:space="preserve">701 San Anselmo Avenue</t>
  </si>
  <si>
    <t xml:space="preserve">415-785-8301</t>
  </si>
  <si>
    <t xml:space="preserve">www.thecoffeeroastery.com</t>
  </si>
  <si>
    <t xml:space="preserve">4.01.003.56</t>
  </si>
  <si>
    <t xml:space="preserve">Avery Berkel FX</t>
  </si>
  <si>
    <t xml:space="preserve">Canon Crest Country Club</t>
  </si>
  <si>
    <t xml:space="preserve">Steven Vorhees</t>
  </si>
  <si>
    <t xml:space="preserve">951-274-7911</t>
  </si>
  <si>
    <t xml:space="preserve">Riverside</t>
  </si>
  <si>
    <t xml:space="preserve">975 Country Club Drive</t>
  </si>
  <si>
    <t xml:space="preserve">stephen.vorhees@ourclub.com</t>
  </si>
  <si>
    <t xml:space="preserve">Tacos Rodriguez</t>
  </si>
  <si>
    <t xml:space="preserve">510-506-4662</t>
  </si>
  <si>
    <t xml:space="preserve">4352 Appian Way</t>
  </si>
  <si>
    <t xml:space="preserve">       </t>
  </si>
  <si>
    <t xml:space="preserve">415-885-4605 RESERVATION LINE</t>
  </si>
  <si>
    <t xml:space="preserve">415-781-7055 (OFFICE)</t>
  </si>
  <si>
    <t xml:space="preserve">houseofprimerib@aol.com</t>
  </si>
  <si>
    <t xml:space="preserve">Mr. Betz</t>
  </si>
  <si>
    <t xml:space="preserve">415-921-0854</t>
  </si>
  <si>
    <t xml:space="preserve">1906 VAN NESS AVENUE</t>
  </si>
  <si>
    <t xml:space="preserve">415-885-4605</t>
  </si>
  <si>
    <t xml:space="preserve">Feng Nian Restaurant</t>
  </si>
  <si>
    <t xml:space="preserve">415-331-5300</t>
  </si>
  <si>
    <t xml:space="preserve">2650 Bridgeway </t>
  </si>
  <si>
    <t xml:space="preserve">Frantoio Ristorante</t>
  </si>
  <si>
    <t xml:space="preserve">415-289-5777</t>
  </si>
  <si>
    <t xml:space="preserve">152 Shoreline Highway</t>
  </si>
  <si>
    <t xml:space="preserve">Matthew</t>
  </si>
  <si>
    <t xml:space="preserve">415-289-5775</t>
  </si>
  <si>
    <t xml:space="preserve">54220  $52</t>
  </si>
  <si>
    <t xml:space="preserve">Digital Prints &amp; Imaging</t>
  </si>
  <si>
    <t xml:space="preserve">Janeen</t>
  </si>
  <si>
    <t xml:space="preserve">707-546-0401</t>
  </si>
  <si>
    <t xml:space="preserve">375 Tesconi Circle</t>
  </si>
  <si>
    <t xml:space="preserve">62215 $39</t>
  </si>
  <si>
    <t xml:space="preserve">Sam4s</t>
  </si>
  <si>
    <t xml:space="preserve">Joseph Capeletti</t>
  </si>
  <si>
    <t xml:space="preserve">4049 18th Street</t>
  </si>
  <si>
    <t xml:space="preserve">Rancho Nicasio</t>
  </si>
  <si>
    <t xml:space="preserve">Max Brown</t>
  </si>
  <si>
    <t xml:space="preserve">415-662-2219</t>
  </si>
  <si>
    <t xml:space="preserve">415-264-6859</t>
  </si>
  <si>
    <t xml:space="preserve">#1 Old Rancheria Road</t>
  </si>
  <si>
    <t xml:space="preserve">Nicasio</t>
  </si>
  <si>
    <t xml:space="preserve">ranchoinfo@ranchonicasio.com</t>
  </si>
  <si>
    <t xml:space="preserve">Sandra Home</t>
  </si>
  <si>
    <t xml:space="preserve">415-785-8227</t>
  </si>
  <si>
    <t xml:space="preserve">Sandra Cell</t>
  </si>
  <si>
    <t xml:space="preserve">510-910-0913</t>
  </si>
  <si>
    <t xml:space="preserve">#1 OLD RANCHERIA ROAD</t>
  </si>
  <si>
    <t xml:space="preserve">Lyons Market &amp; Liquor</t>
  </si>
  <si>
    <t xml:space="preserve">510-535-9124</t>
  </si>
  <si>
    <t xml:space="preserve">4100 Foothill Blvd</t>
  </si>
  <si>
    <t xml:space="preserve">West Brooklyn Pizza</t>
  </si>
  <si>
    <t xml:space="preserve">Renato</t>
  </si>
  <si>
    <t xml:space="preserve">415-453-7914</t>
  </si>
  <si>
    <t xml:space="preserve">900 Andersen Drive</t>
  </si>
  <si>
    <t xml:space="preserve">900 Anderson Drive</t>
  </si>
  <si>
    <t xml:space="preserve">TMT88IV-ser</t>
  </si>
  <si>
    <t xml:space="preserve">Oakland Museum</t>
  </si>
  <si>
    <t xml:space="preserve">TE 2200</t>
  </si>
  <si>
    <t xml:space="preserve">c/o White Elephant sale</t>
  </si>
  <si>
    <t xml:space="preserve">Cayla's Corner</t>
  </si>
  <si>
    <t xml:space="preserve">Cayla </t>
  </si>
  <si>
    <t xml:space="preserve">559-310-4560</t>
  </si>
  <si>
    <t xml:space="preserve">5885 Horton Street Suite 140</t>
  </si>
  <si>
    <t xml:space="preserve">Clinica Mi Pueblo - Corona</t>
  </si>
  <si>
    <t xml:space="preserve">323-262-6640</t>
  </si>
  <si>
    <t xml:space="preserve">RIVER</t>
  </si>
  <si>
    <t xml:space="preserve">602 West 6th Street</t>
  </si>
  <si>
    <t xml:space="preserve">Corona</t>
  </si>
  <si>
    <t xml:space="preserve">Gerry</t>
  </si>
  <si>
    <t xml:space="preserve">310-612-4489</t>
  </si>
  <si>
    <t xml:space="preserve">Steins Beer Garden - Cupertino</t>
  </si>
  <si>
    <t xml:space="preserve">408-564-6122</t>
  </si>
  <si>
    <t xml:space="preserve">10088 N. Wolfe Road #130</t>
  </si>
  <si>
    <t xml:space="preserve">ted@steinsbeergarden.com</t>
  </si>
  <si>
    <t xml:space="preserve">accountspayable@steinsbeergarden.com</t>
  </si>
  <si>
    <t xml:space="preserve">Prost Restaurant Group, LLC</t>
  </si>
  <si>
    <t xml:space="preserve">2429 Telegraph Avenue</t>
  </si>
  <si>
    <t xml:space="preserve">The Grill House</t>
  </si>
  <si>
    <t xml:space="preserve">Will Hayes</t>
  </si>
  <si>
    <t xml:space="preserve">650-264-8017</t>
  </si>
  <si>
    <t xml:space="preserve">GM/Owner</t>
  </si>
  <si>
    <t xml:space="preserve">246 Redwood Shores PRFy</t>
  </si>
  <si>
    <t xml:space="preserve">will@grillhousebar.com</t>
  </si>
  <si>
    <t xml:space="preserve">62245  $33</t>
  </si>
  <si>
    <t xml:space="preserve">15185  $32</t>
  </si>
  <si>
    <t xml:space="preserve">Super Duper Burger - Emeryville</t>
  </si>
  <si>
    <t xml:space="preserve">5959 Shellmound St</t>
  </si>
  <si>
    <t xml:space="preserve">Back of the House Inc</t>
  </si>
  <si>
    <t xml:space="preserve">1829 Union Street</t>
  </si>
  <si>
    <t xml:space="preserve">Forks Ranch Market</t>
  </si>
  <si>
    <t xml:space="preserve">TecMA-1650</t>
  </si>
  <si>
    <t xml:space="preserve">707-462-4334</t>
  </si>
  <si>
    <t xml:space="preserve">707-972-8858</t>
  </si>
  <si>
    <t xml:space="preserve">3152 North State Street</t>
  </si>
  <si>
    <t xml:space="preserve">Nancy (wife)</t>
  </si>
  <si>
    <t xml:space="preserve">707-462-1185</t>
  </si>
  <si>
    <t xml:space="preserve">62225 $7.50</t>
  </si>
  <si>
    <t xml:space="preserve">Hardy's Bavaria</t>
  </si>
  <si>
    <t xml:space="preserve">Edith</t>
  </si>
  <si>
    <t xml:space="preserve">408-720-1531</t>
  </si>
  <si>
    <t xml:space="preserve">111 W Evelyn Ave #108</t>
  </si>
  <si>
    <t xml:space="preserve">L&amp;L BBQ - Pleasanton</t>
  </si>
  <si>
    <t xml:space="preserve">650-223-1576</t>
  </si>
  <si>
    <t xml:space="preserve">4515 Rosewood Dr.</t>
  </si>
  <si>
    <t xml:space="preserve">4515 Rosewood Dr</t>
  </si>
  <si>
    <t xml:space="preserve">SUTTER</t>
  </si>
  <si>
    <t xml:space="preserve">560 Colusa Ave</t>
  </si>
  <si>
    <t xml:space="preserve">Yuba City</t>
  </si>
  <si>
    <t xml:space="preserve">Delarosa - Marina</t>
  </si>
  <si>
    <t xml:space="preserve">2175 Chestnut Street</t>
  </si>
  <si>
    <t xml:space="preserve">marina@delarosasf.com</t>
  </si>
  <si>
    <t xml:space="preserve">delarosachestnut@invoice.plateiq.com</t>
  </si>
  <si>
    <t xml:space="preserve">415-673-7200</t>
  </si>
  <si>
    <t xml:space="preserve">707-935-0611</t>
  </si>
  <si>
    <t xml:space="preserve">705 Laurel Avenue</t>
  </si>
  <si>
    <t xml:space="preserve">Redwood Bagel</t>
  </si>
  <si>
    <t xml:space="preserve">Tec FS1450</t>
  </si>
  <si>
    <t xml:space="preserve">Sharon Nieh</t>
  </si>
  <si>
    <t xml:space="preserve">415-897-9007</t>
  </si>
  <si>
    <t xml:space="preserve">67655 $3.25/e</t>
  </si>
  <si>
    <t xml:space="preserve">Café Bellini - Powell</t>
  </si>
  <si>
    <t xml:space="preserve">235 Powell Street</t>
  </si>
  <si>
    <t xml:space="preserve">tatiana@cherkasaccountancy.com</t>
  </si>
  <si>
    <t xml:space="preserve">Merton</t>
  </si>
  <si>
    <t xml:space="preserve">650-291-1748</t>
  </si>
  <si>
    <t xml:space="preserve">Man</t>
  </si>
  <si>
    <t xml:space="preserve">415-297-8080</t>
  </si>
  <si>
    <t xml:space="preserve">ELLA (A/P)</t>
  </si>
  <si>
    <t xml:space="preserve">415-379-1120</t>
  </si>
  <si>
    <t xml:space="preserve">415-765-9913</t>
  </si>
  <si>
    <t xml:space="preserve">415-379-1121</t>
  </si>
  <si>
    <t xml:space="preserve">15303 $23</t>
  </si>
  <si>
    <t xml:space="preserve">Sega Food Group</t>
  </si>
  <si>
    <t xml:space="preserve">339 Balboa St</t>
  </si>
  <si>
    <t xml:space="preserve">234 POWELL STREET</t>
  </si>
  <si>
    <t xml:space="preserve">715 Harrison Street</t>
  </si>
  <si>
    <t xml:space="preserve">bibi@sfclubs.com</t>
  </si>
  <si>
    <t xml:space="preserve">eddie@sfclubs.com</t>
  </si>
  <si>
    <t xml:space="preserve">Tyler</t>
  </si>
  <si>
    <t xml:space="preserve">415-797-8706</t>
  </si>
  <si>
    <t xml:space="preserve">john</t>
  </si>
  <si>
    <t xml:space="preserve">510-712-3716</t>
  </si>
  <si>
    <t xml:space="preserve">sharon</t>
  </si>
  <si>
    <t xml:space="preserve">415-385-4601%</t>
  </si>
  <si>
    <t xml:space="preserve">Bibi</t>
  </si>
  <si>
    <t xml:space="preserve">415-546-7938 X12</t>
  </si>
  <si>
    <t xml:space="preserve">415-512-7888</t>
  </si>
  <si>
    <t xml:space="preserve">715 HARRISON STREET</t>
  </si>
  <si>
    <t xml:space="preserve">707-578-2003</t>
  </si>
  <si>
    <t xml:space="preserve">2032 Santa Rosa Avenue</t>
  </si>
  <si>
    <t xml:space="preserve">chubbysdiner@sbcglobal.net</t>
  </si>
  <si>
    <t xml:space="preserve">Woody's Yogurt</t>
  </si>
  <si>
    <t xml:space="preserve">Brian Woodson</t>
  </si>
  <si>
    <t xml:space="preserve">415-383-4881</t>
  </si>
  <si>
    <t xml:space="preserve">415-827-7236</t>
  </si>
  <si>
    <t xml:space="preserve">802 Strawberry Village</t>
  </si>
  <si>
    <t xml:space="preserve">woodywoodson41@gmail.com</t>
  </si>
  <si>
    <t xml:space="preserve">Mike Woodson</t>
  </si>
  <si>
    <t xml:space="preserve">415-435-2311</t>
  </si>
  <si>
    <t xml:space="preserve">Amber</t>
  </si>
  <si>
    <t xml:space="preserve">415-847-4267</t>
  </si>
  <si>
    <t xml:space="preserve">802 STRAWBERRY VILLAGE</t>
  </si>
  <si>
    <t xml:space="preserve">Inverness Park Market</t>
  </si>
  <si>
    <t xml:space="preserve">Dan/Shannon</t>
  </si>
  <si>
    <t xml:space="preserve">415-663-1497</t>
  </si>
  <si>
    <t xml:space="preserve">12301 Sir Francis Drake Blvd</t>
  </si>
  <si>
    <t xml:space="preserve">Inverness </t>
  </si>
  <si>
    <t xml:space="preserve">Inverness</t>
  </si>
  <si>
    <t xml:space="preserve">Hernan</t>
  </si>
  <si>
    <t xml:space="preserve">408-847-3800</t>
  </si>
  <si>
    <t xml:space="preserve">408-813-7022</t>
  </si>
  <si>
    <t xml:space="preserve">8080 Santa Teresa Blvd #100</t>
  </si>
  <si>
    <t xml:space="preserve">westsidegrill1@aol.com</t>
  </si>
  <si>
    <t xml:space="preserve">Stormy</t>
  </si>
  <si>
    <t xml:space="preserve">408-847-3844</t>
  </si>
  <si>
    <t xml:space="preserve">Cherise</t>
  </si>
  <si>
    <t xml:space="preserve">510-733-5556</t>
  </si>
  <si>
    <t xml:space="preserve">2517 San Carlos Avenue</t>
  </si>
  <si>
    <t xml:space="preserve">Comebuy - Santa Clara</t>
  </si>
  <si>
    <t xml:space="preserve">Mao Wang</t>
  </si>
  <si>
    <t xml:space="preserve">650-307-8556</t>
  </si>
  <si>
    <t xml:space="preserve">2712 Augustine Drive #110</t>
  </si>
  <si>
    <t xml:space="preserve">mao@comebuyusa.com</t>
  </si>
  <si>
    <t xml:space="preserve">carol@comebuyusa.com</t>
  </si>
  <si>
    <t xml:space="preserve">Carol Lin</t>
  </si>
  <si>
    <t xml:space="preserve">650-307-8897</t>
  </si>
  <si>
    <t xml:space="preserve">MaxStick $9.95</t>
  </si>
  <si>
    <t xml:space="preserve">Comebuys LLC</t>
  </si>
  <si>
    <t xml:space="preserve">274 Redwood Shores PRFy #611</t>
  </si>
  <si>
    <t xml:space="preserve">Checkers Restaurant</t>
  </si>
  <si>
    <t xml:space="preserve">707-942-9300</t>
  </si>
  <si>
    <t xml:space="preserve">1414 Lincoln Ave</t>
  </si>
  <si>
    <t xml:space="preserve">Portico - 98 1st St</t>
  </si>
  <si>
    <t xml:space="preserve">Sharp A42s</t>
  </si>
  <si>
    <t xml:space="preserve">Ramon </t>
  </si>
  <si>
    <t xml:space="preserve">415-777-9933</t>
  </si>
  <si>
    <t xml:space="preserve">650-892-6121</t>
  </si>
  <si>
    <t xml:space="preserve">98 First Street</t>
  </si>
  <si>
    <t xml:space="preserve">415-777-9935</t>
  </si>
  <si>
    <t xml:space="preserve">15044 $45</t>
  </si>
  <si>
    <t xml:space="preserve">98 FIRST STREET</t>
  </si>
  <si>
    <t xml:space="preserve">Otoro Sushi </t>
  </si>
  <si>
    <t xml:space="preserve">Tec FS3600</t>
  </si>
  <si>
    <t xml:space="preserve">415-553-3986</t>
  </si>
  <si>
    <t xml:space="preserve">415-609-2832</t>
  </si>
  <si>
    <t xml:space="preserve">205 Oak Street</t>
  </si>
  <si>
    <t xml:space="preserve">Cavallo Point Spa</t>
  </si>
  <si>
    <t xml:space="preserve">Gianna</t>
  </si>
  <si>
    <t xml:space="preserve">415-339-4767</t>
  </si>
  <si>
    <t xml:space="preserve">601 Murray Circle</t>
  </si>
  <si>
    <t xml:space="preserve">lissette@cavallopoint.com</t>
  </si>
  <si>
    <t xml:space="preserve">gianna@cavallopoint.com</t>
  </si>
  <si>
    <t xml:space="preserve">P.O. Box 93756</t>
  </si>
  <si>
    <t xml:space="preserve">415-339-4748</t>
  </si>
  <si>
    <t xml:space="preserve">Stefano's Pizza - Mill Valley</t>
  </si>
  <si>
    <t xml:space="preserve">DIAMOND TOUCH</t>
  </si>
  <si>
    <t xml:space="preserve">415-383-9666</t>
  </si>
  <si>
    <t xml:space="preserve">11 E. Blithedale Ave</t>
  </si>
  <si>
    <t xml:space="preserve">Bob-owner</t>
  </si>
  <si>
    <t xml:space="preserve">883-3965</t>
  </si>
  <si>
    <t xml:space="preserve">415-883-3293</t>
  </si>
  <si>
    <t xml:space="preserve">c/o  Valentino</t>
  </si>
  <si>
    <t xml:space="preserve">39 Palmer Drive</t>
  </si>
  <si>
    <t xml:space="preserve">11 E. BLITHEDALE AVENUE</t>
  </si>
  <si>
    <t xml:space="preserve">ER-5215</t>
  </si>
  <si>
    <t xml:space="preserve">Peter Hood</t>
  </si>
  <si>
    <t xml:space="preserve">415-824-4088</t>
  </si>
  <si>
    <t xml:space="preserve">415-577-5266</t>
  </si>
  <si>
    <t xml:space="preserve">3296 22nd Street</t>
  </si>
  <si>
    <t xml:space="preserve">peterhood@sbcglobal.net</t>
  </si>
  <si>
    <t xml:space="preserve">Suzanne</t>
  </si>
  <si>
    <t xml:space="preserve">3296 22ND STREET</t>
  </si>
  <si>
    <t xml:space="preserve">SF Soup - Urban Bistro</t>
  </si>
  <si>
    <t xml:space="preserve">Brink</t>
  </si>
  <si>
    <t xml:space="preserve">650-347-7687</t>
  </si>
  <si>
    <t xml:space="preserve">270 Lorton Ave</t>
  </si>
  <si>
    <t xml:space="preserve">Clayton Chan</t>
  </si>
  <si>
    <t xml:space="preserve">510-685-8708</t>
  </si>
  <si>
    <t xml:space="preserve">415-297-7687</t>
  </si>
  <si>
    <t xml:space="preserve">Clayton-office</t>
  </si>
  <si>
    <t xml:space="preserve">415-773-2152</t>
  </si>
  <si>
    <t xml:space="preserve">650-347-7688</t>
  </si>
  <si>
    <t xml:space="preserve">415-896-2886</t>
  </si>
  <si>
    <t xml:space="preserve">13305C $44</t>
  </si>
  <si>
    <t xml:space="preserve">2512 BANCROFT STREET</t>
  </si>
  <si>
    <t xml:space="preserve">L&amp;L BBQ - Hercules</t>
  </si>
  <si>
    <t xml:space="preserve">510-799-9788</t>
  </si>
  <si>
    <t xml:space="preserve">1572 Sycamore Avenue, Suite B</t>
  </si>
  <si>
    <t xml:space="preserve">Jinder Banwait</t>
  </si>
  <si>
    <t xml:space="preserve">1100 E Street</t>
  </si>
  <si>
    <t xml:space="preserve">jinder.banwait@cityofsanrafael.org</t>
  </si>
  <si>
    <t xml:space="preserve">415-485-3112</t>
  </si>
  <si>
    <t xml:space="preserve">www.srpubliclibrary.org</t>
  </si>
  <si>
    <t xml:space="preserve">PF220 $69</t>
  </si>
  <si>
    <t xml:space="preserve">PF230 $69</t>
  </si>
  <si>
    <t xml:space="preserve">pickup/yes</t>
  </si>
  <si>
    <t xml:space="preserve">415-990-9968</t>
  </si>
  <si>
    <t xml:space="preserve">12 El Portal Drive</t>
  </si>
  <si>
    <t xml:space="preserve">caffetutti@yahoo.com</t>
  </si>
  <si>
    <t xml:space="preserve">mcmacj@yahoo.com</t>
  </si>
  <si>
    <t xml:space="preserve">12 EL PORTAL DRIVE</t>
  </si>
  <si>
    <t xml:space="preserve">Risibisi Restaurant</t>
  </si>
  <si>
    <t xml:space="preserve">707-766-7600</t>
  </si>
  <si>
    <t xml:space="preserve">415-730-9794</t>
  </si>
  <si>
    <t xml:space="preserve">154 Petaluma Blvd North</t>
  </si>
  <si>
    <t xml:space="preserve">707-766-7610</t>
  </si>
  <si>
    <t xml:space="preserve">13305  $32</t>
  </si>
  <si>
    <t xml:space="preserve">Marin Rod &amp; Gun Club</t>
  </si>
  <si>
    <t xml:space="preserve">415-456-8142</t>
  </si>
  <si>
    <t xml:space="preserve">2675 Francisco Blvd E.</t>
  </si>
  <si>
    <t xml:space="preserve">laidbacklenny1@yahoo.com</t>
  </si>
  <si>
    <t xml:space="preserve">laura a/p</t>
  </si>
  <si>
    <t xml:space="preserve">415-456-3123</t>
  </si>
  <si>
    <t xml:space="preserve">63544 $25</t>
  </si>
  <si>
    <t xml:space="preserve">62285 $7ea</t>
  </si>
  <si>
    <t xml:space="preserve">P.O Box 493</t>
  </si>
  <si>
    <t xml:space="preserve">San Quentin</t>
  </si>
  <si>
    <t xml:space="preserve">Tropisueno</t>
  </si>
  <si>
    <t xml:space="preserve">415-243-0298</t>
  </si>
  <si>
    <t xml:space="preserve">75 Yerba Buena Lane</t>
  </si>
  <si>
    <t xml:space="preserve">sylvia@tropisueno.com</t>
  </si>
  <si>
    <t xml:space="preserve">Sylvia Sopher</t>
  </si>
  <si>
    <t xml:space="preserve">415-2430207</t>
  </si>
  <si>
    <t xml:space="preserve">*** 62245 x 5 @28ea **</t>
  </si>
  <si>
    <t xml:space="preserve">62245  $28</t>
  </si>
  <si>
    <t xml:space="preserve">Fradelizio Restaurant</t>
  </si>
  <si>
    <t xml:space="preserve">Jeanie</t>
  </si>
  <si>
    <t xml:space="preserve">415-459-1618</t>
  </si>
  <si>
    <t xml:space="preserve">35 Broadway Blvd</t>
  </si>
  <si>
    <t xml:space="preserve">Hillside Supper Club</t>
  </si>
  <si>
    <t xml:space="preserve">415-285-6005</t>
  </si>
  <si>
    <t xml:space="preserve">300 Precita Ave</t>
  </si>
  <si>
    <t xml:space="preserve">info@hillsidesupperclub.com</t>
  </si>
  <si>
    <t xml:space="preserve">Mill Valley Swirl</t>
  </si>
  <si>
    <t xml:space="preserve">TEC MA1535</t>
  </si>
  <si>
    <t xml:space="preserve">Jeff Shine</t>
  </si>
  <si>
    <t xml:space="preserve">415-342-6537</t>
  </si>
  <si>
    <t xml:space="preserve">417 Miller Avenue #100</t>
  </si>
  <si>
    <t xml:space="preserve">15157 $46</t>
  </si>
  <si>
    <t xml:space="preserve">650-483-1447</t>
  </si>
  <si>
    <t xml:space="preserve">1805 Capitol Expressway</t>
  </si>
  <si>
    <t xml:space="preserve">Boca Pizza - Corte Madera</t>
  </si>
  <si>
    <t xml:space="preserve">415-924-3021</t>
  </si>
  <si>
    <t xml:space="preserve">510-734-9054</t>
  </si>
  <si>
    <t xml:space="preserve">1544 Redwood Highway</t>
  </si>
  <si>
    <t xml:space="preserve">Julia </t>
  </si>
  <si>
    <t xml:space="preserve">415-924-3024</t>
  </si>
  <si>
    <t xml:space="preserve">www.bocapizzeria.com/contact_cm.html</t>
  </si>
  <si>
    <t xml:space="preserve">Marin Pasta</t>
  </si>
  <si>
    <t xml:space="preserve">877-263-2332</t>
  </si>
  <si>
    <t xml:space="preserve">1945 E. Francisco Blvd, #36</t>
  </si>
  <si>
    <t xml:space="preserve">Teriyaki Madness- Chandler</t>
  </si>
  <si>
    <t xml:space="preserve">480-306-7807</t>
  </si>
  <si>
    <t xml:space="preserve">480-584-5353</t>
  </si>
  <si>
    <t xml:space="preserve">4225 S Gilbert Rd</t>
  </si>
  <si>
    <t xml:space="preserve">Chandler</t>
  </si>
  <si>
    <t xml:space="preserve">Teriyaki Madness- Gilbert</t>
  </si>
  <si>
    <t xml:space="preserve">3131 S. Market Street # 108</t>
  </si>
  <si>
    <t xml:space="preserve">tmad060@teriyakimadness.com</t>
  </si>
  <si>
    <t xml:space="preserve">3131 S. Market St  #108</t>
  </si>
  <si>
    <t xml:space="preserve">Teriyaki Madness- Macomb</t>
  </si>
  <si>
    <t xml:space="preserve">Barney</t>
  </si>
  <si>
    <t xml:space="preserve">586-566-6288</t>
  </si>
  <si>
    <t xml:space="preserve">15619 Hall Road</t>
  </si>
  <si>
    <t xml:space="preserve">Macomb Township</t>
  </si>
  <si>
    <t xml:space="preserve">MI</t>
  </si>
  <si>
    <t xml:space="preserve">Stan Shek</t>
  </si>
  <si>
    <t xml:space="preserve">917-650-5596</t>
  </si>
  <si>
    <t xml:space="preserve">6301 Mack Road</t>
  </si>
  <si>
    <t xml:space="preserve">Hamilton's Automotive</t>
  </si>
  <si>
    <t xml:space="preserve">Leo/Kevin</t>
  </si>
  <si>
    <t xml:space="preserve">415-705-9395</t>
  </si>
  <si>
    <t xml:space="preserve">7300 Redwood Blvd</t>
  </si>
  <si>
    <t xml:space="preserve">SF Bay Ferry Ticket Office</t>
  </si>
  <si>
    <t xml:space="preserve">707-648-4349</t>
  </si>
  <si>
    <t xml:space="preserve">customerservice@sanfranciscobayferry.com</t>
  </si>
  <si>
    <t xml:space="preserve">Teriyaki Madness - Marina</t>
  </si>
  <si>
    <t xml:space="preserve">John Marsh </t>
  </si>
  <si>
    <t xml:space="preserve">831-324-4932</t>
  </si>
  <si>
    <t xml:space="preserve">Marina</t>
  </si>
  <si>
    <t xml:space="preserve">110 General Stilwell Building B, #102</t>
  </si>
  <si>
    <t xml:space="preserve">Marina  </t>
  </si>
  <si>
    <t xml:space="preserve">tmad031@teriyakimadness.com</t>
  </si>
  <si>
    <t xml:space="preserve">Sessions at the Presidio</t>
  </si>
  <si>
    <t xml:space="preserve">Juan Bueno</t>
  </si>
  <si>
    <t xml:space="preserve">415-655-9413</t>
  </si>
  <si>
    <t xml:space="preserve">415-746-5059</t>
  </si>
  <si>
    <t xml:space="preserve">1 Letterman Drive, Bldg D</t>
  </si>
  <si>
    <t xml:space="preserve">evin@sessionssf.com</t>
  </si>
  <si>
    <t xml:space="preserve">GM-Caroline Yoshiba</t>
  </si>
  <si>
    <t xml:space="preserve">1 Letterman Drive</t>
  </si>
  <si>
    <t xml:space="preserve">Taqueria La Familia</t>
  </si>
  <si>
    <t xml:space="preserve">QT 6000</t>
  </si>
  <si>
    <t xml:space="preserve">510-708-9518</t>
  </si>
  <si>
    <t xml:space="preserve">2971 Shattuck Avenue</t>
  </si>
  <si>
    <t xml:space="preserve">delgadillo.maria90@gmail.com</t>
  </si>
  <si>
    <t xml:space="preserve">GKP Market</t>
  </si>
  <si>
    <t xml:space="preserve">Sam4s SPT3000</t>
  </si>
  <si>
    <t xml:space="preserve">415-571-5609</t>
  </si>
  <si>
    <t xml:space="preserve">995 Ellis Street</t>
  </si>
  <si>
    <t xml:space="preserve">11609 Sherman Way</t>
  </si>
  <si>
    <t xml:space="preserve">North Hollywood</t>
  </si>
  <si>
    <t xml:space="preserve">TN660DP $65</t>
  </si>
  <si>
    <t xml:space="preserve">7.04.028.008      </t>
  </si>
  <si>
    <t xml:space="preserve">Buri Buri Liquor</t>
  </si>
  <si>
    <t xml:space="preserve">Harry</t>
  </si>
  <si>
    <t xml:space="preserve">650-583-6898</t>
  </si>
  <si>
    <t xml:space="preserve">71 Camaritas Ave</t>
  </si>
  <si>
    <t xml:space="preserve">Giorgio Baldi</t>
  </si>
  <si>
    <t xml:space="preserve">Elena Baldi</t>
  </si>
  <si>
    <t xml:space="preserve">310-573-1660</t>
  </si>
  <si>
    <t xml:space="preserve">310-245-8718</t>
  </si>
  <si>
    <t xml:space="preserve">114 W. Channel Road</t>
  </si>
  <si>
    <t xml:space="preserve">elenabs71@gmail.com</t>
  </si>
  <si>
    <t xml:space="preserve">310-573-9007</t>
  </si>
  <si>
    <t xml:space="preserve">18333   $76</t>
  </si>
  <si>
    <t xml:space="preserve">Pier 39 Ice Cream Shop</t>
  </si>
  <si>
    <t xml:space="preserve">Pier 39 Space 259</t>
  </si>
  <si>
    <t xml:space="preserve">pier39ics@gmail.com</t>
  </si>
  <si>
    <t xml:space="preserve">415-398-3152</t>
  </si>
  <si>
    <t xml:space="preserve">Waffle Cone Shop</t>
  </si>
  <si>
    <t xml:space="preserve">Pier 30, Bldg. B</t>
  </si>
  <si>
    <t xml:space="preserve">moseslim@p39ics.com</t>
  </si>
  <si>
    <t xml:space="preserve">Pier 39, Bldg. B</t>
  </si>
  <si>
    <t xml:space="preserve">415-956-9312</t>
  </si>
  <si>
    <t xml:space="preserve">707-592-1118</t>
  </si>
  <si>
    <t xml:space="preserve">829 Main Street</t>
  </si>
  <si>
    <t xml:space="preserve">707-224-5885</t>
  </si>
  <si>
    <t xml:space="preserve">CC235 (la taberna)</t>
  </si>
  <si>
    <t xml:space="preserve">62240  $41</t>
  </si>
  <si>
    <t xml:space="preserve">650-533-3939</t>
  </si>
  <si>
    <t xml:space="preserve">151 6th Street</t>
  </si>
  <si>
    <t xml:space="preserve">mattmusa@aol.com</t>
  </si>
  <si>
    <t xml:space="preserve">415-543-5434</t>
  </si>
  <si>
    <t xml:space="preserve">151 6TH STREET</t>
  </si>
  <si>
    <t xml:space="preserve">Sam 520 RT</t>
  </si>
  <si>
    <t xml:space="preserve">Harvest Moon Café</t>
  </si>
  <si>
    <t xml:space="preserve">Jen Demarest</t>
  </si>
  <si>
    <t xml:space="preserve">487 First Street West</t>
  </si>
  <si>
    <t xml:space="preserve">487 First St. West</t>
  </si>
  <si>
    <t xml:space="preserve">Belvedere Tennis Club</t>
  </si>
  <si>
    <t xml:space="preserve">415-435-4792</t>
  </si>
  <si>
    <t xml:space="preserve">700 Tiburon Blvd</t>
  </si>
  <si>
    <t xml:space="preserve">61670 $33</t>
  </si>
  <si>
    <t xml:space="preserve">L&amp;L BBQ - Santa Cruz</t>
  </si>
  <si>
    <t xml:space="preserve">Arthur</t>
  </si>
  <si>
    <t xml:space="preserve">831-475-8898</t>
  </si>
  <si>
    <t xml:space="preserve">S.Cruz</t>
  </si>
  <si>
    <t xml:space="preserve">460 7th Avenue</t>
  </si>
  <si>
    <t xml:space="preserve">llbbqsantacruz@gmail.com</t>
  </si>
  <si>
    <t xml:space="preserve">elainelynn0326@gmail.com</t>
  </si>
  <si>
    <t xml:space="preserve">Stefano's Pizza - Terra Linda</t>
  </si>
  <si>
    <t xml:space="preserve">415-472-6277</t>
  </si>
  <si>
    <t xml:space="preserve">424 Las Gallinas Ave</t>
  </si>
  <si>
    <t xml:space="preserve">Terra Linda</t>
  </si>
  <si>
    <t xml:space="preserve">Teriyaki Madness - Wheatridge</t>
  </si>
  <si>
    <t xml:space="preserve">720-767-4581</t>
  </si>
  <si>
    <t xml:space="preserve">3500 Youngfield Street</t>
  </si>
  <si>
    <t xml:space="preserve">Wheatridge</t>
  </si>
  <si>
    <t xml:space="preserve">3500 Youngfield St</t>
  </si>
  <si>
    <t xml:space="preserve">Miche's Filipino Cuisine</t>
  </si>
  <si>
    <t xml:space="preserve">Cesar</t>
  </si>
  <si>
    <t xml:space="preserve">650-757-7287</t>
  </si>
  <si>
    <t xml:space="preserve">6889 Mission St</t>
  </si>
  <si>
    <t xml:space="preserve">titan</t>
  </si>
  <si>
    <t xml:space="preserve">Serpentine Restaurant</t>
  </si>
  <si>
    <t xml:space="preserve">Serena</t>
  </si>
  <si>
    <t xml:space="preserve">415-252-2000</t>
  </si>
  <si>
    <t xml:space="preserve">2495 3rd Street</t>
  </si>
  <si>
    <t xml:space="preserve">Mother's Hug</t>
  </si>
  <si>
    <t xml:space="preserve">Sharp ER247</t>
  </si>
  <si>
    <t xml:space="preserve">Sarah Chavez</t>
  </si>
  <si>
    <t xml:space="preserve">916-949-4889</t>
  </si>
  <si>
    <t xml:space="preserve">3150 26th Avenue</t>
  </si>
  <si>
    <t xml:space="preserve">Skirball Cultural Center</t>
  </si>
  <si>
    <t xml:space="preserve">Julio Iturbe</t>
  </si>
  <si>
    <t xml:space="preserve">310-440-4500 x.4735</t>
  </si>
  <si>
    <t xml:space="preserve">2701 N. Sepulveda Blvd.</t>
  </si>
  <si>
    <t xml:space="preserve">310-440-4549</t>
  </si>
  <si>
    <t xml:space="preserve">310-440-4500</t>
  </si>
  <si>
    <t xml:space="preserve">Downtown Liquor</t>
  </si>
  <si>
    <t xml:space="preserve">Jagwant Singh</t>
  </si>
  <si>
    <t xml:space="preserve">650-589-7799</t>
  </si>
  <si>
    <t xml:space="preserve">301 Grand Avenue</t>
  </si>
  <si>
    <t xml:space="preserve">Sam=owner</t>
  </si>
  <si>
    <t xml:space="preserve">Orbit Grid-serial (client provided)</t>
  </si>
  <si>
    <t xml:space="preserve">Crateful Café</t>
  </si>
  <si>
    <t xml:space="preserve">Wes Whitehead</t>
  </si>
  <si>
    <t xml:space="preserve">323-333-7451</t>
  </si>
  <si>
    <t xml:space="preserve">720 N. Cahuenga Blvd</t>
  </si>
  <si>
    <t xml:space="preserve">wesw47@gmail.com</t>
  </si>
  <si>
    <t xml:space="preserve">Valenti &amp; Co</t>
  </si>
  <si>
    <t xml:space="preserve">Dullio</t>
  </si>
  <si>
    <t xml:space="preserve">415-454-7800</t>
  </si>
  <si>
    <t xml:space="preserve">357 San Anselmo Avenue</t>
  </si>
  <si>
    <t xml:space="preserve">337 San Anselmo Avenue</t>
  </si>
  <si>
    <t xml:space="preserve">Tec FS-3700</t>
  </si>
  <si>
    <t xml:space="preserve">760-265-2285</t>
  </si>
  <si>
    <t xml:space="preserve">14770 La Paz Drive #C</t>
  </si>
  <si>
    <t xml:space="preserve">diamondpanda88@yahoo.com</t>
  </si>
  <si>
    <t xml:space="preserve">Paisano Market</t>
  </si>
  <si>
    <t xml:space="preserve">Juvinal</t>
  </si>
  <si>
    <t xml:space="preserve">2856 Middlefield Road</t>
  </si>
  <si>
    <t xml:space="preserve">650-369-3380</t>
  </si>
  <si>
    <t xml:space="preserve">L&amp;L BBQ - Pacifica</t>
  </si>
  <si>
    <t xml:space="preserve">650-355-9988</t>
  </si>
  <si>
    <t xml:space="preserve">1231 Linda Mar Shop Center</t>
  </si>
  <si>
    <t xml:space="preserve">L&amp;L BBQ - Vallejo</t>
  </si>
  <si>
    <t xml:space="preserve">707-648-0315</t>
  </si>
  <si>
    <t xml:space="preserve">707-980-0248 cell</t>
  </si>
  <si>
    <t xml:space="preserve">4300 Sonoma Blvd. #724</t>
  </si>
  <si>
    <t xml:space="preserve">shuetpoon62@gmail.com</t>
  </si>
  <si>
    <t xml:space="preserve">ken</t>
  </si>
  <si>
    <t xml:space="preserve">Villa Sport-  San Jose ++++</t>
  </si>
  <si>
    <t xml:space="preserve">408-785-0320</t>
  </si>
  <si>
    <t xml:space="preserve">1167 N. Capitol Avenue</t>
  </si>
  <si>
    <t xml:space="preserve">US9421677136630</t>
  </si>
  <si>
    <t xml:space="preserve">Micros 4000</t>
  </si>
  <si>
    <t xml:space="preserve">Shakas Hawaiian Food - Monterey Park</t>
  </si>
  <si>
    <t xml:space="preserve">2300 S Garfield Suite D</t>
  </si>
  <si>
    <t xml:space="preserve">Monterey Park </t>
  </si>
  <si>
    <t xml:space="preserve">323-720-5022</t>
  </si>
  <si>
    <t xml:space="preserve">CC235 $48</t>
  </si>
  <si>
    <t xml:space="preserve">2300 S Garfield #D</t>
  </si>
  <si>
    <t xml:space="preserve">Murray Circle Restaurant</t>
  </si>
  <si>
    <t xml:space="preserve">Lissette</t>
  </si>
  <si>
    <t xml:space="preserve">415-339-4700</t>
  </si>
  <si>
    <t xml:space="preserve">GIANNA A/P</t>
  </si>
  <si>
    <t xml:space="preserve">415-339-4759</t>
  </si>
  <si>
    <t xml:space="preserve">CC235 $40.5</t>
  </si>
  <si>
    <t xml:space="preserve">62245 $27</t>
  </si>
  <si>
    <t xml:space="preserve">MICROS CARDS $2.50</t>
  </si>
  <si>
    <t xml:space="preserve">Attn: A/P</t>
  </si>
  <si>
    <t xml:space="preserve">Ruth's Chris Steakhouse</t>
  </si>
  <si>
    <t xml:space="preserve">502-479-0026</t>
  </si>
  <si>
    <t xml:space="preserve">6100 Dutchman's Lane</t>
  </si>
  <si>
    <t xml:space="preserve">Louisville</t>
  </si>
  <si>
    <t xml:space="preserve">Ky</t>
  </si>
  <si>
    <t xml:space="preserve">Chef Chuck</t>
  </si>
  <si>
    <t xml:space="preserve">Yank Sing - Rincon</t>
  </si>
  <si>
    <t xml:space="preserve">Lina</t>
  </si>
  <si>
    <t xml:space="preserve">415-957-9388</t>
  </si>
  <si>
    <t xml:space="preserve">415-819-2080</t>
  </si>
  <si>
    <t xml:space="preserve">101 Spear Street #A-17</t>
  </si>
  <si>
    <t xml:space="preserve">ARTHUR LI</t>
  </si>
  <si>
    <t xml:space="preserve">415-957-9990</t>
  </si>
  <si>
    <t xml:space="preserve">Commissary</t>
  </si>
  <si>
    <t xml:space="preserve">415-957-0356</t>
  </si>
  <si>
    <t xml:space="preserve">415-957-9322</t>
  </si>
  <si>
    <t xml:space="preserve">62245 $43</t>
  </si>
  <si>
    <t xml:space="preserve">101 SPEAR STREET, # A-17</t>
  </si>
  <si>
    <t xml:space="preserve">Flybird</t>
  </si>
  <si>
    <t xml:space="preserve">Guy</t>
  </si>
  <si>
    <t xml:space="preserve">415-872-9293</t>
  </si>
  <si>
    <t xml:space="preserve">35 Kearny St</t>
  </si>
  <si>
    <t xml:space="preserve">SF Badlands</t>
  </si>
  <si>
    <t xml:space="preserve">Les Natali</t>
  </si>
  <si>
    <t xml:space="preserve">415-626-5017</t>
  </si>
  <si>
    <t xml:space="preserve">4121 18th Street</t>
  </si>
  <si>
    <t xml:space="preserve">4121 18th St</t>
  </si>
  <si>
    <t xml:space="preserve">University of Pacific-Dentistry</t>
  </si>
  <si>
    <t xml:space="preserve">Matt Murtagh</t>
  </si>
  <si>
    <t xml:space="preserve">415-929-6407</t>
  </si>
  <si>
    <t xml:space="preserve">155 5th Street Room 505</t>
  </si>
  <si>
    <t xml:space="preserve">415-929-6608</t>
  </si>
  <si>
    <t xml:space="preserve">DT4-225-125-19 $226.99</t>
  </si>
  <si>
    <t xml:space="preserve">Café 101/ Natural Sensations</t>
  </si>
  <si>
    <t xml:space="preserve">415-338-3469</t>
  </si>
  <si>
    <t xml:space="preserve">1650 Holloway  # 134</t>
  </si>
  <si>
    <t xml:space="preserve">sfsucafe101@gmail.com</t>
  </si>
  <si>
    <t xml:space="preserve">1650 Holloway  #134</t>
  </si>
  <si>
    <t xml:space="preserve">spt4740</t>
  </si>
  <si>
    <t xml:space="preserve">snbc880</t>
  </si>
  <si>
    <t xml:space="preserve">cf460</t>
  </si>
  <si>
    <t xml:space="preserve">gs305 x2</t>
  </si>
  <si>
    <t xml:space="preserve">tran </t>
  </si>
  <si>
    <t xml:space="preserve">2 cafes, side by side, separate trans</t>
  </si>
  <si>
    <t xml:space="preserve">Arya Global Cuisine - RWC</t>
  </si>
  <si>
    <t xml:space="preserve">885 Middlefield Road</t>
  </si>
  <si>
    <t xml:space="preserve">aryaglobalcuisine@gmail.com</t>
  </si>
  <si>
    <t xml:space="preserve">fera@aryarestaurant.com</t>
  </si>
  <si>
    <t xml:space="preserve">408-334-9399</t>
  </si>
  <si>
    <t xml:space="preserve">408-996-9607</t>
  </si>
  <si>
    <t xml:space="preserve">19930 STEVENS CREEK BLVD</t>
  </si>
  <si>
    <t xml:space="preserve">716 Colusa Avenue</t>
  </si>
  <si>
    <t xml:space="preserve">aql761@hotmail.com</t>
  </si>
  <si>
    <t xml:space="preserve">Mayra</t>
  </si>
  <si>
    <t xml:space="preserve"> 530-300-3551 cell</t>
  </si>
  <si>
    <t xml:space="preserve">SP850: workgroup: MAITRED, computer name: WS01 IP 192.168.15.11, user: maitred, pw: 7166Colusa9599!</t>
  </si>
  <si>
    <t xml:space="preserve">Doyle's Pub &amp; Tavern</t>
  </si>
  <si>
    <t xml:space="preserve">Pat</t>
  </si>
  <si>
    <t xml:space="preserve">312 E. Bidwell Street</t>
  </si>
  <si>
    <t xml:space="preserve">doylespubandtap@gmail.com</t>
  </si>
  <si>
    <t xml:space="preserve">67240 $39</t>
  </si>
  <si>
    <t xml:space="preserve">17710S2825CN $39</t>
  </si>
  <si>
    <t xml:space="preserve">17710S2825MA  $39</t>
  </si>
  <si>
    <t xml:space="preserve">A&amp;W - San Rafael</t>
  </si>
  <si>
    <t xml:space="preserve">BRINK</t>
  </si>
  <si>
    <t xml:space="preserve">Mark/David</t>
  </si>
  <si>
    <t xml:space="preserve">D.415-450-8300</t>
  </si>
  <si>
    <t xml:space="preserve">3741 Redwood Highway</t>
  </si>
  <si>
    <t xml:space="preserve">bigbromberger@gmail.com</t>
  </si>
  <si>
    <t xml:space="preserve">brombergerville@hotmail.com</t>
  </si>
  <si>
    <t xml:space="preserve">Dules Kitchen (Tacos El Chilango)</t>
  </si>
  <si>
    <t xml:space="preserve">TEC MA600F</t>
  </si>
  <si>
    <t xml:space="preserve">118  20th Street West</t>
  </si>
  <si>
    <t xml:space="preserve">valentinoaquino@yahoo.com</t>
  </si>
  <si>
    <t xml:space="preserve">Valentino</t>
  </si>
  <si>
    <t xml:space="preserve">661-256-3862</t>
  </si>
  <si>
    <t xml:space="preserve">13305 $33</t>
  </si>
  <si>
    <t xml:space="preserve">62245  $49</t>
  </si>
  <si>
    <t xml:space="preserve">P.O. BOX 670 </t>
  </si>
  <si>
    <t xml:space="preserve">2005 SP4 HF6     </t>
  </si>
  <si>
    <t xml:space="preserve">Sausalito Yacht Club</t>
  </si>
  <si>
    <t xml:space="preserve">Ernest Morgan</t>
  </si>
  <si>
    <t xml:space="preserve">415-332-7400</t>
  </si>
  <si>
    <t xml:space="preserve">100 Humboldt Avenue</t>
  </si>
  <si>
    <t xml:space="preserve">office@sausalitoyachtclub.org</t>
  </si>
  <si>
    <t xml:space="preserve">18333 $71</t>
  </si>
  <si>
    <t xml:space="preserve">pickup/YES</t>
  </si>
  <si>
    <t xml:space="preserve">SAM 945</t>
  </si>
  <si>
    <t xml:space="preserve">Cindy</t>
  </si>
  <si>
    <t xml:space="preserve">916-447-3404</t>
  </si>
  <si>
    <t xml:space="preserve">1201 Front Street</t>
  </si>
  <si>
    <t xml:space="preserve">DARRIN</t>
  </si>
  <si>
    <t xml:space="preserve">3351  $55</t>
  </si>
  <si>
    <t xml:space="preserve">Ishtar Market</t>
  </si>
  <si>
    <t xml:space="preserve">209-250-1237</t>
  </si>
  <si>
    <t xml:space="preserve">2340 W. Monte Vista Ave</t>
  </si>
  <si>
    <t xml:space="preserve">1681 $55</t>
  </si>
  <si>
    <t xml:space="preserve">Estrella's Market &amp; Taqueria</t>
  </si>
  <si>
    <t xml:space="preserve">Spt 4700</t>
  </si>
  <si>
    <t xml:space="preserve">10351 Old Redwood Hwy #100</t>
  </si>
  <si>
    <t xml:space="preserve">Windsor</t>
  </si>
  <si>
    <t xml:space="preserve">nagraent@gmail.com</t>
  </si>
  <si>
    <t xml:space="preserve">EBT contact</t>
  </si>
  <si>
    <t xml:space="preserve">866-217-1076</t>
  </si>
  <si>
    <t xml:space="preserve">1612B  $57</t>
  </si>
  <si>
    <t xml:space="preserve">10351 OLD REDWOOD HWY #100</t>
  </si>
  <si>
    <t xml:space="preserve">stratus s/s</t>
  </si>
  <si>
    <t xml:space="preserve">crs pole disp</t>
  </si>
  <si>
    <t xml:space="preserve">SP Plus</t>
  </si>
  <si>
    <t xml:space="preserve">Ali/Alex</t>
  </si>
  <si>
    <t xml:space="preserve">415-606-2071 Alex</t>
  </si>
  <si>
    <t xml:space="preserve">100 Pine Street, Suite 1250</t>
  </si>
  <si>
    <t xml:space="preserve">kdurden@spplus.com</t>
  </si>
  <si>
    <t xml:space="preserve">&lt;-Kerstin Durden AP</t>
  </si>
  <si>
    <t xml:space="preserve">15185 $30.5</t>
  </si>
  <si>
    <t xml:space="preserve">40283 $39</t>
  </si>
  <si>
    <t xml:space="preserve">100 Pine Street, 2nd Floor</t>
  </si>
  <si>
    <t xml:space="preserve">Patrick Gannon</t>
  </si>
  <si>
    <t xml:space="preserve">408-968-9381</t>
  </si>
  <si>
    <t xml:space="preserve">21250 Stevens Creek Blvd</t>
  </si>
  <si>
    <t xml:space="preserve">gannonpatrick@deanza.edu</t>
  </si>
  <si>
    <t xml:space="preserve">ninenila@deanza.edu</t>
  </si>
  <si>
    <t xml:space="preserve">Nila</t>
  </si>
  <si>
    <t xml:space="preserve">408-799-0652</t>
  </si>
  <si>
    <t xml:space="preserve">408-864-5525</t>
  </si>
  <si>
    <t xml:space="preserve">21250 STEVENS CREEK BLVD</t>
  </si>
  <si>
    <t xml:space="preserve">epson</t>
  </si>
  <si>
    <t xml:space="preserve">Royal Indian Cuisine</t>
  </si>
  <si>
    <t xml:space="preserve">916-745-4939</t>
  </si>
  <si>
    <t xml:space="preserve">8055 Greenback Lane</t>
  </si>
  <si>
    <t xml:space="preserve">2170 Cesar Chavez Street</t>
  </si>
  <si>
    <t xml:space="preserve">15185 $49</t>
  </si>
  <si>
    <t xml:space="preserve">Union St Parking Garage</t>
  </si>
  <si>
    <t xml:space="preserve">415-567-7357</t>
  </si>
  <si>
    <t xml:space="preserve">2001 Union Street</t>
  </si>
  <si>
    <t xml:space="preserve">13304 $35</t>
  </si>
  <si>
    <t xml:space="preserve">62265 $39</t>
  </si>
  <si>
    <t xml:space="preserve">Central Ace Hardware</t>
  </si>
  <si>
    <t xml:space="preserve">Terence</t>
  </si>
  <si>
    <t xml:space="preserve">415-931-7503</t>
  </si>
  <si>
    <t xml:space="preserve">1949 Post Street</t>
  </si>
  <si>
    <t xml:space="preserve">63438  $42</t>
  </si>
  <si>
    <t xml:space="preserve">Food 24 Convenience Market</t>
  </si>
  <si>
    <t xml:space="preserve">Mohammed</t>
  </si>
  <si>
    <t xml:space="preserve">510-839-7408</t>
  </si>
  <si>
    <t xml:space="preserve">2900 Park Blvd</t>
  </si>
  <si>
    <t xml:space="preserve">Sharp er247</t>
  </si>
  <si>
    <t xml:space="preserve">L&amp;L BBQ - Ceres</t>
  </si>
  <si>
    <t xml:space="preserve">HK 570 WIN</t>
  </si>
  <si>
    <t xml:space="preserve">Ella/Leo</t>
  </si>
  <si>
    <t xml:space="preserve">209-596-4510</t>
  </si>
  <si>
    <t xml:space="preserve">510-759-4946</t>
  </si>
  <si>
    <t xml:space="preserve">2517 Mitchell Road</t>
  </si>
  <si>
    <t xml:space="preserve">Ceres</t>
  </si>
  <si>
    <t xml:space="preserve">leonella629@hotmail.com</t>
  </si>
  <si>
    <t xml:space="preserve">Ceres </t>
  </si>
  <si>
    <t xml:space="preserve">HK 570</t>
  </si>
  <si>
    <t xml:space="preserve">R180II</t>
  </si>
  <si>
    <t xml:space="preserve">220B</t>
  </si>
  <si>
    <t xml:space="preserve">Petroleum Convenient - Hayward</t>
  </si>
  <si>
    <t xml:space="preserve">1833 Industrial ParRFay</t>
  </si>
  <si>
    <t xml:space="preserve">Geyserville Market &amp; Deli</t>
  </si>
  <si>
    <t xml:space="preserve">SAM4S 520</t>
  </si>
  <si>
    <t xml:space="preserve">707-857-4090</t>
  </si>
  <si>
    <t xml:space="preserve">21010 Geyserville Ave</t>
  </si>
  <si>
    <t xml:space="preserve">Geyserville</t>
  </si>
  <si>
    <t xml:space="preserve">E.J</t>
  </si>
  <si>
    <t xml:space="preserve">12 Fourth Street</t>
  </si>
  <si>
    <t xml:space="preserve">Nick.Henry@viceryhotelgroup.com</t>
  </si>
  <si>
    <t xml:space="preserve">ej.varela@dirtyhabitsf.com</t>
  </si>
  <si>
    <t xml:space="preserve">Yuji A/P</t>
  </si>
  <si>
    <t xml:space="preserve">415-344-3317</t>
  </si>
  <si>
    <t xml:space="preserve">EJ Varela</t>
  </si>
  <si>
    <t xml:space="preserve">415-971-2013</t>
  </si>
  <si>
    <t xml:space="preserve">415-348-1551</t>
  </si>
  <si>
    <t xml:space="preserve">Sweet Things - SF</t>
  </si>
  <si>
    <t xml:space="preserve">Liza</t>
  </si>
  <si>
    <t xml:space="preserve">925-776-8538</t>
  </si>
  <si>
    <t xml:space="preserve">3585 California Street</t>
  </si>
  <si>
    <t xml:space="preserve">retailsf@sweethings.com</t>
  </si>
  <si>
    <t xml:space="preserve">Dawn Patrol</t>
  </si>
  <si>
    <t xml:space="preserve">805-962-2889</t>
  </si>
  <si>
    <t xml:space="preserve">324 State Street, Suite B</t>
  </si>
  <si>
    <t xml:space="preserve">13305  $35 </t>
  </si>
  <si>
    <t xml:space="preserve">324 State Street</t>
  </si>
  <si>
    <t xml:space="preserve">SPS-520 / TEC ma1650</t>
  </si>
  <si>
    <t xml:space="preserve">CAS LP1000P</t>
  </si>
  <si>
    <t xml:space="preserve">Crown Cleaners</t>
  </si>
  <si>
    <t xml:space="preserve">Cathy</t>
  </si>
  <si>
    <t xml:space="preserve">415-928-7852</t>
  </si>
  <si>
    <t xml:space="preserve">3611 Buchanan Street</t>
  </si>
  <si>
    <t xml:space="preserve">Boboquivari's</t>
  </si>
  <si>
    <t xml:space="preserve">415-441-8880</t>
  </si>
  <si>
    <t xml:space="preserve">1450B Lombard St</t>
  </si>
  <si>
    <t xml:space="preserve">tbunker@boboquivaris.com</t>
  </si>
  <si>
    <t xml:space="preserve">1450 Lombard St</t>
  </si>
  <si>
    <t xml:space="preserve">Arnie</t>
  </si>
  <si>
    <t xml:space="preserve">415-931-7800</t>
  </si>
  <si>
    <t xml:space="preserve">2990 Baker Street</t>
  </si>
  <si>
    <t xml:space="preserve">finalfinalsportsbar@gmail.com</t>
  </si>
  <si>
    <t xml:space="preserve">15303  $23</t>
  </si>
  <si>
    <t xml:space="preserve">2990 BAKER STREET</t>
  </si>
  <si>
    <t xml:space="preserve">The Keystone </t>
  </si>
  <si>
    <t xml:space="preserve">68 4th Street</t>
  </si>
  <si>
    <t xml:space="preserve">info@thekeystonesf.com</t>
  </si>
  <si>
    <t xml:space="preserve">mtell@thekeystonesf.com</t>
  </si>
  <si>
    <t xml:space="preserve">hotel</t>
  </si>
  <si>
    <t xml:space="preserve">415-986-4400</t>
  </si>
  <si>
    <t xml:space="preserve">415-357-6238</t>
  </si>
  <si>
    <t xml:space="preserve">1815 Market Street</t>
  </si>
  <si>
    <t xml:space="preserve">james@destinosf.com</t>
  </si>
  <si>
    <t xml:space="preserve">San Carlos Boutique</t>
  </si>
  <si>
    <t xml:space="preserve">SHARP XE-A407</t>
  </si>
  <si>
    <t xml:space="preserve">415-785-7886</t>
  </si>
  <si>
    <t xml:space="preserve">415-410-1641</t>
  </si>
  <si>
    <t xml:space="preserve">116 Alto Street</t>
  </si>
  <si>
    <t xml:space="preserve">San Carlos Boutiuqe</t>
  </si>
  <si>
    <t xml:space="preserve">Fort McKinley</t>
  </si>
  <si>
    <t xml:space="preserve">Zita</t>
  </si>
  <si>
    <t xml:space="preserve">650-871-2222</t>
  </si>
  <si>
    <t xml:space="preserve">101 Brentwood Drive</t>
  </si>
  <si>
    <t xml:space="preserve">13305 $26</t>
  </si>
  <si>
    <t xml:space="preserve">Cit IR $39</t>
  </si>
  <si>
    <t xml:space="preserve">Yank Sing - Stevenson</t>
  </si>
  <si>
    <t xml:space="preserve">Vera</t>
  </si>
  <si>
    <t xml:space="preserve">415-541-4949</t>
  </si>
  <si>
    <t xml:space="preserve">415-816-3351</t>
  </si>
  <si>
    <t xml:space="preserve">49 Stevenson Street</t>
  </si>
  <si>
    <t xml:space="preserve">415-957-9900</t>
  </si>
  <si>
    <t xml:space="preserve">415-541-0308</t>
  </si>
  <si>
    <t xml:space="preserve">49 STEVENSON STREET</t>
  </si>
  <si>
    <t xml:space="preserve">Amakara</t>
  </si>
  <si>
    <t xml:space="preserve">925-992-9819</t>
  </si>
  <si>
    <t xml:space="preserve">7222 Regional Street</t>
  </si>
  <si>
    <t xml:space="preserve">amakaracompany@gmail.com</t>
  </si>
  <si>
    <t xml:space="preserve">Eddie (owner)</t>
  </si>
  <si>
    <t xml:space="preserve">209-601-8923</t>
  </si>
  <si>
    <t xml:space="preserve">Tae Oh</t>
  </si>
  <si>
    <t xml:space="preserve">408-981-6142</t>
  </si>
  <si>
    <t xml:space="preserve">54273  $65</t>
  </si>
  <si>
    <t xml:space="preserve">7222 REGIONAL STREET</t>
  </si>
  <si>
    <t xml:space="preserve">ePay FDMS Nashville</t>
  </si>
  <si>
    <t xml:space="preserve">Redwood Café - San Rafael</t>
  </si>
  <si>
    <t xml:space="preserve">415-479-8989</t>
  </si>
  <si>
    <t xml:space="preserve">175 Paul Drive</t>
  </si>
  <si>
    <t xml:space="preserve">Tiffany</t>
  </si>
  <si>
    <t xml:space="preserve">Emily</t>
  </si>
  <si>
    <t xml:space="preserve">Phyllis' Giant Burger - Piner Rd</t>
  </si>
  <si>
    <t xml:space="preserve">Scott Kim</t>
  </si>
  <si>
    <t xml:space="preserve">707-521-0890</t>
  </si>
  <si>
    <t xml:space="preserve">415-317-2652</t>
  </si>
  <si>
    <t xml:space="preserve">1774 Piner Rd</t>
  </si>
  <si>
    <t xml:space="preserve">Phyllis' Giant Burger - Sonoma Hwy</t>
  </si>
  <si>
    <t xml:space="preserve">707-538-4000</t>
  </si>
  <si>
    <t xml:space="preserve">S Rosa</t>
  </si>
  <si>
    <t xml:space="preserve">4910 Sonoma Highway</t>
  </si>
  <si>
    <t xml:space="preserve">WS LX4</t>
  </si>
  <si>
    <t xml:space="preserve">Tec 1450</t>
  </si>
  <si>
    <t xml:space="preserve">415-259-8383</t>
  </si>
  <si>
    <t xml:space="preserve">Catherine Home</t>
  </si>
  <si>
    <t xml:space="preserve">415-897-4473</t>
  </si>
  <si>
    <t xml:space="preserve">Anna Home</t>
  </si>
  <si>
    <t xml:space="preserve">415-892-1373</t>
  </si>
  <si>
    <t xml:space="preserve">Villa Sport-  Roseville  ++++</t>
  </si>
  <si>
    <t xml:space="preserve">Willie/Ed Reyes</t>
  </si>
  <si>
    <t xml:space="preserve">916-831-7070</t>
  </si>
  <si>
    <t xml:space="preserve">291 Conference Center Drive</t>
  </si>
  <si>
    <t xml:space="preserve">VSRV.FFE.11103</t>
  </si>
  <si>
    <t xml:space="preserve">650-726-4444</t>
  </si>
  <si>
    <t xml:space="preserve">650-868-7927</t>
  </si>
  <si>
    <t xml:space="preserve">401 Main Street</t>
  </si>
  <si>
    <t xml:space="preserve">delfierro@coastside.net</t>
  </si>
  <si>
    <t xml:space="preserve">George A/P</t>
  </si>
  <si>
    <t xml:space="preserve">650-726-7224</t>
  </si>
  <si>
    <t xml:space="preserve">650-726-8161</t>
  </si>
  <si>
    <t xml:space="preserve">George AP -&gt;</t>
  </si>
  <si>
    <t xml:space="preserve">401 MAIN STREET</t>
  </si>
  <si>
    <t xml:space="preserve">415-416-6989</t>
  </si>
  <si>
    <t xml:space="preserve">1785 Fulton Street</t>
  </si>
  <si>
    <t xml:space="preserve">natasha@barrelheadsf.com</t>
  </si>
  <si>
    <t xml:space="preserve">Saddle Rack</t>
  </si>
  <si>
    <t xml:space="preserve">510-979-0477</t>
  </si>
  <si>
    <t xml:space="preserve">42011 Boscell Road</t>
  </si>
  <si>
    <t xml:space="preserve">510-979-0464</t>
  </si>
  <si>
    <t xml:space="preserve">Gaspar</t>
  </si>
  <si>
    <t xml:space="preserve">415-576-8804</t>
  </si>
  <si>
    <t xml:space="preserve">185 Sutter Street</t>
  </si>
  <si>
    <t xml:space="preserve">62245 $27.5</t>
  </si>
  <si>
    <t xml:space="preserve">415-812-1327</t>
  </si>
  <si>
    <t xml:space="preserve">1298 Market Street</t>
  </si>
  <si>
    <t xml:space="preserve">415-312-0435</t>
  </si>
  <si>
    <t xml:space="preserve">530 Jackson Street</t>
  </si>
  <si>
    <t xml:space="preserve">saji@kellsirish.com</t>
  </si>
  <si>
    <t xml:space="preserve">415-225-5550</t>
  </si>
  <si>
    <t xml:space="preserve">Neda V- NPC</t>
  </si>
  <si>
    <t xml:space="preserve">206-218-8589</t>
  </si>
  <si>
    <t xml:space="preserve">415-296-8847</t>
  </si>
  <si>
    <t xml:space="preserve">530 JACKSON ST</t>
  </si>
  <si>
    <t xml:space="preserve">Scoma's - Sausalito</t>
  </si>
  <si>
    <t xml:space="preserve">Roland</t>
  </si>
  <si>
    <t xml:space="preserve">415-332-9551</t>
  </si>
  <si>
    <t xml:space="preserve">588 Bridgeway</t>
  </si>
  <si>
    <t xml:space="preserve">Sheri</t>
  </si>
  <si>
    <t xml:space="preserve">415-332-0827</t>
  </si>
  <si>
    <t xml:space="preserve">Auto City</t>
  </si>
  <si>
    <t xml:space="preserve">415-713-5409</t>
  </si>
  <si>
    <t xml:space="preserve">501 South Van Ness Avenue</t>
  </si>
  <si>
    <t xml:space="preserve">15157 $57</t>
  </si>
  <si>
    <t xml:space="preserve">61085 $6ea</t>
  </si>
  <si>
    <t xml:space="preserve">Marin General - Gift Shop</t>
  </si>
  <si>
    <t xml:space="preserve">702 N. Avalon Blvd</t>
  </si>
  <si>
    <t xml:space="preserve">Stefano's Pizza - Corte Madera</t>
  </si>
  <si>
    <t xml:space="preserve">415-294-9666</t>
  </si>
  <si>
    <t xml:space="preserve">225 Corte Madera Ave</t>
  </si>
  <si>
    <t xml:space="preserve">Java on Ocean</t>
  </si>
  <si>
    <t xml:space="preserve">Sam 4915</t>
  </si>
  <si>
    <t xml:space="preserve">Hossam</t>
  </si>
  <si>
    <t xml:space="preserve">415-333-6075</t>
  </si>
  <si>
    <t xml:space="preserve">1700 Ocean Ave</t>
  </si>
  <si>
    <t xml:space="preserve">hkgreen1@gmail.com</t>
  </si>
  <si>
    <t xml:space="preserve">62155 $8/ea</t>
  </si>
  <si>
    <t xml:space="preserve">c/o Hanan</t>
  </si>
  <si>
    <t xml:space="preserve">82 Chestnut Street</t>
  </si>
  <si>
    <t xml:space="preserve">Chieftain Irish Pub</t>
  </si>
  <si>
    <t xml:space="preserve">415-595-4759</t>
  </si>
  <si>
    <t xml:space="preserve">198 5th Street</t>
  </si>
  <si>
    <t xml:space="preserve">ciaran@thechieftain.com</t>
  </si>
  <si>
    <t xml:space="preserve">Mark Chieftain</t>
  </si>
  <si>
    <t xml:space="preserve">415-850-3327</t>
  </si>
  <si>
    <t xml:space="preserve">415-615-0917</t>
  </si>
  <si>
    <t xml:space="preserve">Pete's 881 Club</t>
  </si>
  <si>
    <t xml:space="preserve">415-453-5888</t>
  </si>
  <si>
    <t xml:space="preserve">415-497-0722 cell</t>
  </si>
  <si>
    <t xml:space="preserve">721 Lincoln Avenue</t>
  </si>
  <si>
    <t xml:space="preserve">clubsanrafael881@gmail.com</t>
  </si>
  <si>
    <t xml:space="preserve">187100660dp  $100</t>
  </si>
  <si>
    <t xml:space="preserve">187210630 $45.66</t>
  </si>
  <si>
    <t xml:space="preserve">721 Lincoln Ave</t>
  </si>
  <si>
    <t xml:space="preserve">Matt Holmes</t>
  </si>
  <si>
    <t xml:space="preserve">415-601-8337</t>
  </si>
  <si>
    <t xml:space="preserve">25 Miller Avenue</t>
  </si>
  <si>
    <t xml:space="preserve">Suzi.nuti@gmail.com</t>
  </si>
  <si>
    <t xml:space="preserve">officialanthonythompson@gmail.com</t>
  </si>
  <si>
    <t xml:space="preserve">mholmes@retailwestinc.com</t>
  </si>
  <si>
    <t xml:space="preserve">Anthony Thompson</t>
  </si>
  <si>
    <t xml:space="preserve">13305  $31.5</t>
  </si>
  <si>
    <t xml:space="preserve">Seven Hills Restaurant</t>
  </si>
  <si>
    <t xml:space="preserve">Alexis Solomou</t>
  </si>
  <si>
    <t xml:space="preserve">415-533-5974</t>
  </si>
  <si>
    <t xml:space="preserve">1550 Hyde Street</t>
  </si>
  <si>
    <t xml:space="preserve">info@sevenhillssf.com</t>
  </si>
  <si>
    <t xml:space="preserve">Paradise Park Café</t>
  </si>
  <si>
    <t xml:space="preserve">510-756-3131</t>
  </si>
  <si>
    <t xml:space="preserve">6334 San Pablo Avenue</t>
  </si>
  <si>
    <t xml:space="preserve">Arya Global Cuisine - Cupertino</t>
  </si>
  <si>
    <t xml:space="preserve">408-334-3244</t>
  </si>
  <si>
    <t xml:space="preserve">19930 Stevens Creek Blvd</t>
  </si>
  <si>
    <t xml:space="preserve">714-425-1927</t>
  </si>
  <si>
    <t xml:space="preserve">Cavallo Point Lodge</t>
  </si>
  <si>
    <t xml:space="preserve">Dane</t>
  </si>
  <si>
    <t xml:space="preserve">707-217-2275</t>
  </si>
  <si>
    <t xml:space="preserve">ERC30BR $45</t>
  </si>
  <si>
    <t xml:space="preserve">CARD $2.50</t>
  </si>
  <si>
    <t xml:space="preserve">Santa Fe Importers - Seal Beach</t>
  </si>
  <si>
    <t xml:space="preserve">Vince Passanisi</t>
  </si>
  <si>
    <t xml:space="preserve">562-437-7775</t>
  </si>
  <si>
    <t xml:space="preserve">Seal B</t>
  </si>
  <si>
    <t xml:space="preserve">12430 Seal Beach Blvd. Unit B</t>
  </si>
  <si>
    <t xml:space="preserve">Seal Beach</t>
  </si>
  <si>
    <t xml:space="preserve">vince@santafeimporters.com</t>
  </si>
  <si>
    <t xml:space="preserve">Perla</t>
  </si>
  <si>
    <t xml:space="preserve">Allison</t>
  </si>
  <si>
    <t xml:space="preserve">Lindsay</t>
  </si>
  <si>
    <t xml:space="preserve">562-951-1867</t>
  </si>
  <si>
    <t xml:space="preserve">cards 2.50</t>
  </si>
  <si>
    <t xml:space="preserve">1401 Santa Fe Avenue</t>
  </si>
  <si>
    <t xml:space="preserve">Long Beach</t>
  </si>
  <si>
    <t xml:space="preserve">7.05.093</t>
  </si>
  <si>
    <t xml:space="preserve">Crossroads Café</t>
  </si>
  <si>
    <t xml:space="preserve">760-366-5414</t>
  </si>
  <si>
    <t xml:space="preserve">SAN BERN</t>
  </si>
  <si>
    <t xml:space="preserve">61715 Twenty Nine Palms Hwy</t>
  </si>
  <si>
    <t xml:space="preserve">Joshua Tree</t>
  </si>
  <si>
    <t xml:space="preserve">TE7000 </t>
  </si>
  <si>
    <t xml:space="preserve">784 W. Kettleman Lane</t>
  </si>
  <si>
    <t xml:space="preserve">415-826-4210</t>
  </si>
  <si>
    <t xml:space="preserve">2801 24th Street</t>
  </si>
  <si>
    <t xml:space="preserve">15303  $27</t>
  </si>
  <si>
    <t xml:space="preserve">3296 22nd St</t>
  </si>
  <si>
    <t xml:space="preserve">2801 24TH STREET</t>
  </si>
  <si>
    <t xml:space="preserve">Station House Café</t>
  </si>
  <si>
    <t xml:space="preserve">415-663-1515</t>
  </si>
  <si>
    <t xml:space="preserve">1180 State Route One</t>
  </si>
  <si>
    <t xml:space="preserve">sydney@stationhousecafe.com</t>
  </si>
  <si>
    <t xml:space="preserve">Fran Towle</t>
  </si>
  <si>
    <t xml:space="preserve">415-663-9443</t>
  </si>
  <si>
    <t xml:space="preserve">P.O. Box 268</t>
  </si>
  <si>
    <t xml:space="preserve">El Camino</t>
  </si>
  <si>
    <t xml:space="preserve">Edward Valle</t>
  </si>
  <si>
    <t xml:space="preserve">925-634-4011</t>
  </si>
  <si>
    <t xml:space="preserve">925-595-5978</t>
  </si>
  <si>
    <t xml:space="preserve">6611 Brentwood Blvd</t>
  </si>
  <si>
    <t xml:space="preserve">edward.v88@hotmail.com</t>
  </si>
  <si>
    <t xml:space="preserve">4.02.001.16</t>
  </si>
  <si>
    <t xml:space="preserve">Tony's Cable Car</t>
  </si>
  <si>
    <t xml:space="preserve">415-931-2416</t>
  </si>
  <si>
    <t xml:space="preserve">415-699-2067</t>
  </si>
  <si>
    <t xml:space="preserve">2500 Geary Blvd</t>
  </si>
  <si>
    <t xml:space="preserve">650-867-1766</t>
  </si>
  <si>
    <t xml:space="preserve">3501 $55</t>
  </si>
  <si>
    <t xml:space="preserve">2500 GEARY BLVD</t>
  </si>
  <si>
    <t xml:space="preserve">Iron Springs Public House</t>
  </si>
  <si>
    <t xml:space="preserve">Terrell = GM</t>
  </si>
  <si>
    <t xml:space="preserve">415-457-6258</t>
  </si>
  <si>
    <t xml:space="preserve">901 4th Street</t>
  </si>
  <si>
    <t xml:space="preserve">jen@ironspringspub.com</t>
  </si>
  <si>
    <t xml:space="preserve">info@ironspringspub.com</t>
  </si>
  <si>
    <t xml:space="preserve">Hillary</t>
  </si>
  <si>
    <t xml:space="preserve">P.O. Box 906</t>
  </si>
  <si>
    <t xml:space="preserve">510-769-5441</t>
  </si>
  <si>
    <t xml:space="preserve">510-396-5009</t>
  </si>
  <si>
    <t xml:space="preserve">1411 Harbor Bay Parkway</t>
  </si>
  <si>
    <t xml:space="preserve">info@oscarsgrillalameda.com</t>
  </si>
  <si>
    <t xml:space="preserve">1411 Harbor Bay ParRFay</t>
  </si>
  <si>
    <t xml:space="preserve">Café Claude - Downtown</t>
  </si>
  <si>
    <t xml:space="preserve">7 Claude Lane</t>
  </si>
  <si>
    <t xml:space="preserve">Chapeau!</t>
  </si>
  <si>
    <t xml:space="preserve">Philippe Gardelle</t>
  </si>
  <si>
    <t xml:space="preserve">415-387-0408</t>
  </si>
  <si>
    <t xml:space="preserve">126 Clement Street</t>
  </si>
  <si>
    <t xml:space="preserve">gardellephilippe@icloud.com</t>
  </si>
  <si>
    <t xml:space="preserve">325 Westwood Plaza</t>
  </si>
  <si>
    <t xml:space="preserve">ALAM@TICKETS.UCLA.EDU</t>
  </si>
  <si>
    <t xml:space="preserve">invoices@finance.ucla.edu</t>
  </si>
  <si>
    <t xml:space="preserve">Sergio A/P</t>
  </si>
  <si>
    <t xml:space="preserve">310-794-0197</t>
  </si>
  <si>
    <t xml:space="preserve">54220  $50.50</t>
  </si>
  <si>
    <t xml:space="preserve">Magnolia of Millbrae</t>
  </si>
  <si>
    <t xml:space="preserve">Lola Borrego</t>
  </si>
  <si>
    <t xml:space="preserve">650-697-7700</t>
  </si>
  <si>
    <t xml:space="preserve">201 Chadbourne Avenue</t>
  </si>
  <si>
    <t xml:space="preserve">lborrego@themagnolia.com</t>
  </si>
  <si>
    <t xml:space="preserve">650-697-7000</t>
  </si>
  <si>
    <t xml:space="preserve">SPT4700-4/tablet-1</t>
  </si>
  <si>
    <t xml:space="preserve">2-ethernet</t>
  </si>
  <si>
    <t xml:space="preserve">Ghiringhelli - Novato</t>
  </si>
  <si>
    <t xml:space="preserve">415-878-4977</t>
  </si>
  <si>
    <t xml:space="preserve">1535 S. Novato Blvd</t>
  </si>
  <si>
    <t xml:space="preserve">margee@gfoods.net</t>
  </si>
  <si>
    <t xml:space="preserve">Jessica(Corp)</t>
  </si>
  <si>
    <t xml:space="preserve">707-561-7670</t>
  </si>
  <si>
    <t xml:space="preserve">margee a/p</t>
  </si>
  <si>
    <t xml:space="preserve">707-561-7670 x 109</t>
  </si>
  <si>
    <t xml:space="preserve">Ghiringhelli Specialty Foods</t>
  </si>
  <si>
    <t xml:space="preserve">101 Benicia Road</t>
  </si>
  <si>
    <t xml:space="preserve">7.05.066.004</t>
  </si>
  <si>
    <t xml:space="preserve">Seabowl</t>
  </si>
  <si>
    <t xml:space="preserve">David Szeto</t>
  </si>
  <si>
    <t xml:space="preserve">650-738-8190</t>
  </si>
  <si>
    <t xml:space="preserve">415-564-1361 </t>
  </si>
  <si>
    <t xml:space="preserve">4625 Coast Hwy 1</t>
  </si>
  <si>
    <t xml:space="preserve">gm@seabowl.com</t>
  </si>
  <si>
    <t xml:space="preserve">650-296-8587</t>
  </si>
  <si>
    <t xml:space="preserve">650-738-8193</t>
  </si>
  <si>
    <t xml:space="preserve">4625 COAST HWY 1</t>
  </si>
  <si>
    <t xml:space="preserve">7.05.044.005</t>
  </si>
  <si>
    <t xml:space="preserve">ePay FDMS North Cardnet</t>
  </si>
  <si>
    <t xml:space="preserve">Flores- SF</t>
  </si>
  <si>
    <t xml:space="preserve">415-796-2926</t>
  </si>
  <si>
    <t xml:space="preserve">2030 Union Street</t>
  </si>
  <si>
    <t xml:space="preserve">info@floressf.com</t>
  </si>
  <si>
    <t xml:space="preserve">1199 Valencia Street</t>
  </si>
  <si>
    <t xml:space="preserve">info@berettasf.com</t>
  </si>
  <si>
    <t xml:space="preserve">Email all future invoices to email on file (info one)</t>
  </si>
  <si>
    <t xml:space="preserve">Villa Sport - Cinco Ranch ++++</t>
  </si>
  <si>
    <t xml:space="preserve">Deanna Vivian</t>
  </si>
  <si>
    <t xml:space="preserve">415-448-8350</t>
  </si>
  <si>
    <t xml:space="preserve">9930 Gaston Ranch</t>
  </si>
  <si>
    <t xml:space="preserve">Katy</t>
  </si>
  <si>
    <t xml:space="preserve">Tx</t>
  </si>
  <si>
    <t xml:space="preserve">PO Box 42549</t>
  </si>
  <si>
    <t xml:space="preserve">Blackbird</t>
  </si>
  <si>
    <t xml:space="preserve">Shawn Vergara</t>
  </si>
  <si>
    <t xml:space="preserve">415-503-0630</t>
  </si>
  <si>
    <t xml:space="preserve">2124 Market Street</t>
  </si>
  <si>
    <t xml:space="preserve">mattgrippo@gmail.com</t>
  </si>
  <si>
    <t xml:space="preserve">matt@blackbirdbar.com</t>
  </si>
  <si>
    <t xml:space="preserve">Matthew Grippo</t>
  </si>
  <si>
    <t xml:space="preserve">Eddie Papa's</t>
  </si>
  <si>
    <t xml:space="preserve">925-469-6266</t>
  </si>
  <si>
    <t xml:space="preserve">4889 Hopyard Road</t>
  </si>
  <si>
    <t xml:space="preserve">edwardw@eddiepapas.com</t>
  </si>
  <si>
    <t xml:space="preserve">Laura (Accountant)</t>
  </si>
  <si>
    <t xml:space="preserve">925-292-1024</t>
  </si>
  <si>
    <t xml:space="preserve">925-469-0344</t>
  </si>
  <si>
    <t xml:space="preserve">ERC38 $45</t>
  </si>
  <si>
    <t xml:space="preserve">Lauren</t>
  </si>
  <si>
    <t xml:space="preserve">218 Sir Francis Drake Blvd</t>
  </si>
  <si>
    <t xml:space="preserve">54273 $63.95</t>
  </si>
  <si>
    <t xml:space="preserve">13305 $24.13</t>
  </si>
  <si>
    <t xml:space="preserve">CC235 $36.95</t>
  </si>
  <si>
    <t xml:space="preserve">62235 $29</t>
  </si>
  <si>
    <t xml:space="preserve">925XL $55</t>
  </si>
  <si>
    <t xml:space="preserve">218 Sir Francis Blvd</t>
  </si>
  <si>
    <t xml:space="preserve">Vee Gronek (GM)</t>
  </si>
  <si>
    <t xml:space="preserve">213-395-0482</t>
  </si>
  <si>
    <t xml:space="preserve">410 Boyd Street</t>
  </si>
  <si>
    <t xml:space="preserve">victoria.gronek@gmail.com</t>
  </si>
  <si>
    <t xml:space="preserve">erin@chopsuey.com</t>
  </si>
  <si>
    <t xml:space="preserve">CC235 $42</t>
  </si>
  <si>
    <t xml:space="preserve">62245 $33</t>
  </si>
  <si>
    <t xml:space="preserve">Los Angeles </t>
  </si>
  <si>
    <t xml:space="preserve">Caffe Central - Burlingame</t>
  </si>
  <si>
    <t xml:space="preserve">650-315-2511</t>
  </si>
  <si>
    <t xml:space="preserve">1380 Burlingame Avenue</t>
  </si>
  <si>
    <t xml:space="preserve">Rockridge Café</t>
  </si>
  <si>
    <t xml:space="preserve">510-653-1567</t>
  </si>
  <si>
    <t xml:space="preserve">510-589-6472</t>
  </si>
  <si>
    <t xml:space="preserve">5492 College Avenue</t>
  </si>
  <si>
    <t xml:space="preserve">billwchung@gmail.com</t>
  </si>
  <si>
    <t xml:space="preserve">510-229-0216</t>
  </si>
  <si>
    <t xml:space="preserve">510-653-6806</t>
  </si>
  <si>
    <t xml:space="preserve">5492 COLLEGE AVE</t>
  </si>
  <si>
    <t xml:space="preserve">5.3.24</t>
  </si>
  <si>
    <t xml:space="preserve">Village Market &amp; Pizza</t>
  </si>
  <si>
    <t xml:space="preserve">Allam</t>
  </si>
  <si>
    <t xml:space="preserve">415-405-2292</t>
  </si>
  <si>
    <t xml:space="preserve">415-377-4525</t>
  </si>
  <si>
    <t xml:space="preserve">750 Font Blvd, Building A</t>
  </si>
  <si>
    <t xml:space="preserve">sfsucafe@sbcglobal.net</t>
  </si>
  <si>
    <t xml:space="preserve">415-405-2545</t>
  </si>
  <si>
    <t xml:space="preserve">3500  $32</t>
  </si>
  <si>
    <t xml:space="preserve">Flores- Corte Madera</t>
  </si>
  <si>
    <t xml:space="preserve">301 Corte Madera Town Center</t>
  </si>
  <si>
    <t xml:space="preserve">Placerville News</t>
  </si>
  <si>
    <t xml:space="preserve">530-622-4510</t>
  </si>
  <si>
    <t xml:space="preserve">Placerville</t>
  </si>
  <si>
    <t xml:space="preserve">409 Main Street</t>
  </si>
  <si>
    <t xml:space="preserve">Ca  </t>
  </si>
  <si>
    <t xml:space="preserve">email@pvillenews.com</t>
  </si>
  <si>
    <t xml:space="preserve">CatHead's BBQ</t>
  </si>
  <si>
    <t xml:space="preserve">Zachary Todd (GM)</t>
  </si>
  <si>
    <t xml:space="preserve">415-861-4242</t>
  </si>
  <si>
    <t xml:space="preserve">1665 Folsom Street</t>
  </si>
  <si>
    <t xml:space="preserve">catheadsbbq@hotmail.com</t>
  </si>
  <si>
    <t xml:space="preserve">187210630 $47</t>
  </si>
  <si>
    <t xml:space="preserve">187100660DP $55</t>
  </si>
  <si>
    <t xml:space="preserve">187100450 $29 (toner fopr Brother TN450)</t>
  </si>
  <si>
    <t xml:space="preserve">SP700</t>
  </si>
  <si>
    <t xml:space="preserve">Brother TN450</t>
  </si>
  <si>
    <t xml:space="preserve">2518 Mission Street</t>
  </si>
  <si>
    <t xml:space="preserve">accounts@lolindasf.com</t>
  </si>
  <si>
    <t xml:space="preserve">Mosaic 4 Points Sheraton</t>
  </si>
  <si>
    <t xml:space="preserve">Les</t>
  </si>
  <si>
    <t xml:space="preserve">408-282-8888</t>
  </si>
  <si>
    <t xml:space="preserve">510-375-9425</t>
  </si>
  <si>
    <t xml:space="preserve">211 South First Street</t>
  </si>
  <si>
    <t xml:space="preserve">tjsb23@gmail.com</t>
  </si>
  <si>
    <t xml:space="preserve">les@mosaicdowntown.com</t>
  </si>
  <si>
    <t xml:space="preserve">Todd in Artesia</t>
  </si>
  <si>
    <t xml:space="preserve">562-402-2202</t>
  </si>
  <si>
    <t xml:space="preserve">Randy-cell</t>
  </si>
  <si>
    <t xml:space="preserve">954-648-9919</t>
  </si>
  <si>
    <t xml:space="preserve">Ash</t>
  </si>
  <si>
    <t xml:space="preserve">408-282-8850</t>
  </si>
  <si>
    <t xml:space="preserve">211 South FIRST ST </t>
  </si>
  <si>
    <t xml:space="preserve">2005 SP1</t>
  </si>
  <si>
    <t xml:space="preserve">BarVale</t>
  </si>
  <si>
    <t xml:space="preserve">415-654-5211</t>
  </si>
  <si>
    <t xml:space="preserve">661 Divisadero Street</t>
  </si>
  <si>
    <t xml:space="preserve">info@barvalesf.com</t>
  </si>
  <si>
    <t xml:space="preserve">661 Divisadero St</t>
  </si>
  <si>
    <t xml:space="preserve">Email all future invoces to email on file (info one)</t>
  </si>
  <si>
    <t xml:space="preserve">WhiteChapel</t>
  </si>
  <si>
    <t xml:space="preserve">Alex Smith</t>
  </si>
  <si>
    <t xml:space="preserve">415-292-5800</t>
  </si>
  <si>
    <t xml:space="preserve">510-333-0944</t>
  </si>
  <si>
    <t xml:space="preserve">600 Polk Street</t>
  </si>
  <si>
    <t xml:space="preserve">alex@whitechapelsf.com</t>
  </si>
  <si>
    <t xml:space="preserve">anthony@whitechapelsf.com</t>
  </si>
  <si>
    <t xml:space="preserve">Anthony = GM</t>
  </si>
  <si>
    <t xml:space="preserve">707-637-3974</t>
  </si>
  <si>
    <t xml:space="preserve">San Juan Oaks Golf Club Restaurant</t>
  </si>
  <si>
    <t xml:space="preserve">Holl</t>
  </si>
  <si>
    <t xml:space="preserve">3825 Union Road</t>
  </si>
  <si>
    <t xml:space="preserve">831-636-6114</t>
  </si>
  <si>
    <t xml:space="preserve">13305 $39</t>
  </si>
  <si>
    <t xml:space="preserve">2480 SAN BRUNO AVE</t>
  </si>
  <si>
    <t xml:space="preserve">Townhouse</t>
  </si>
  <si>
    <t xml:space="preserve">Tec Winpos</t>
  </si>
  <si>
    <t xml:space="preserve">510-652-6151</t>
  </si>
  <si>
    <t xml:space="preserve">415-377-6574</t>
  </si>
  <si>
    <t xml:space="preserve">5862 Doyle Street</t>
  </si>
  <si>
    <t xml:space="preserve">510-652-0173</t>
  </si>
  <si>
    <t xml:space="preserve">5862 DOYLE STREET</t>
  </si>
  <si>
    <t xml:space="preserve">Sterling TT</t>
  </si>
  <si>
    <t xml:space="preserve">Ingenico ICt250</t>
  </si>
  <si>
    <t xml:space="preserve">4700 + 270</t>
  </si>
  <si>
    <t xml:space="preserve">619-438-3119</t>
  </si>
  <si>
    <t xml:space="preserve">OceanS</t>
  </si>
  <si>
    <t xml:space="preserve">4225 Oceanside Blvd</t>
  </si>
  <si>
    <t xml:space="preserve">Oceanside</t>
  </si>
  <si>
    <t xml:space="preserve">jmend1017@aol.com</t>
  </si>
  <si>
    <t xml:space="preserve">62245 $36</t>
  </si>
  <si>
    <t xml:space="preserve">Rest Inn Suites Motel</t>
  </si>
  <si>
    <t xml:space="preserve">Suki</t>
  </si>
  <si>
    <t xml:space="preserve">775-752-2277</t>
  </si>
  <si>
    <t xml:space="preserve">1509 E. Sixth Street</t>
  </si>
  <si>
    <t xml:space="preserve">15160 $29</t>
  </si>
  <si>
    <t xml:space="preserve">1850B $59</t>
  </si>
  <si>
    <t xml:space="preserve">Resale</t>
  </si>
  <si>
    <t xml:space="preserve">1217 Paru Street</t>
  </si>
  <si>
    <t xml:space="preserve">1612B $42</t>
  </si>
  <si>
    <t xml:space="preserve">Ghiringhelli - Fairfax</t>
  </si>
  <si>
    <t xml:space="preserve">Vinny</t>
  </si>
  <si>
    <t xml:space="preserve">415-453-7472</t>
  </si>
  <si>
    <t xml:space="preserve">415-302-0318</t>
  </si>
  <si>
    <t xml:space="preserve">45 Broadway</t>
  </si>
  <si>
    <t xml:space="preserve">mghir@comcast.net</t>
  </si>
  <si>
    <t xml:space="preserve">judy@gfoods.net</t>
  </si>
  <si>
    <t xml:space="preserve">707-561-7683</t>
  </si>
  <si>
    <t xml:space="preserve">45 BROADWAY</t>
  </si>
  <si>
    <t xml:space="preserve">Shish Market</t>
  </si>
  <si>
    <t xml:space="preserve">Gus</t>
  </si>
  <si>
    <t xml:space="preserve">925-415-3270</t>
  </si>
  <si>
    <t xml:space="preserve">1061 N. Market Place #B</t>
  </si>
  <si>
    <t xml:space="preserve">shishgrill@att.net</t>
  </si>
  <si>
    <t xml:space="preserve">3X1, 12   $89</t>
  </si>
  <si>
    <t xml:space="preserve">r180ii</t>
  </si>
  <si>
    <t xml:space="preserve">fusion usb</t>
  </si>
  <si>
    <t xml:space="preserve">ing </t>
  </si>
  <si>
    <t xml:space="preserve">l580 label</t>
  </si>
  <si>
    <t xml:space="preserve">La Raza Supermarket</t>
  </si>
  <si>
    <t xml:space="preserve">408-477-2646</t>
  </si>
  <si>
    <t xml:space="preserve">960 East Santa Clara Street</t>
  </si>
  <si>
    <t xml:space="preserve">415-742-9780</t>
  </si>
  <si>
    <t xml:space="preserve">707-338-0721</t>
  </si>
  <si>
    <t xml:space="preserve">960 Cole Street</t>
  </si>
  <si>
    <t xml:space="preserve">hello@lukeslocal.com</t>
  </si>
  <si>
    <t xml:space="preserve">Dustin Vaught</t>
  </si>
  <si>
    <t xml:space="preserve">415-643-4510</t>
  </si>
  <si>
    <t xml:space="preserve">1478  $49</t>
  </si>
  <si>
    <t xml:space="preserve">cas sl5000</t>
  </si>
  <si>
    <t xml:space="preserve">netgear wifi</t>
  </si>
  <si>
    <t xml:space="preserve">cas lp 1000</t>
  </si>
  <si>
    <t xml:space="preserve">Saylor's Restaurant &amp; Bar</t>
  </si>
  <si>
    <t xml:space="preserve">415-332-1512</t>
  </si>
  <si>
    <t xml:space="preserve">2009 Bridgeway</t>
  </si>
  <si>
    <t xml:space="preserve">+</t>
  </si>
  <si>
    <t xml:space="preserve">Hi Way Burger &amp; Fry</t>
  </si>
  <si>
    <t xml:space="preserve">3853 24th Street</t>
  </si>
  <si>
    <t xml:space="preserve">916-275-0546 cell</t>
  </si>
  <si>
    <t xml:space="preserve">1502 Fruitvale Avenue</t>
  </si>
  <si>
    <t xml:space="preserve">elcharrosupermercado@gmail.com</t>
  </si>
  <si>
    <t xml:space="preserve">Orbit RS232</t>
  </si>
  <si>
    <t xml:space="preserve">Pepito's Restaurant</t>
  </si>
  <si>
    <t xml:space="preserve">951-788-2652</t>
  </si>
  <si>
    <t xml:space="preserve">951-500-3677</t>
  </si>
  <si>
    <t xml:space="preserve">6539 Magnolia Avenue</t>
  </si>
  <si>
    <t xml:space="preserve">pepitos-restaurant@hotmail.com</t>
  </si>
  <si>
    <t xml:space="preserve">15303 $28.5</t>
  </si>
  <si>
    <t xml:space="preserve">Piatti</t>
  </si>
  <si>
    <t xml:space="preserve">415-380-2525</t>
  </si>
  <si>
    <t xml:space="preserve">625 Redwood Hwy</t>
  </si>
  <si>
    <t xml:space="preserve">scarr@piatti.com</t>
  </si>
  <si>
    <t xml:space="preserve">Roka Akor</t>
  </si>
  <si>
    <t xml:space="preserve">Tony  </t>
  </si>
  <si>
    <t xml:space="preserve">415-362-8887</t>
  </si>
  <si>
    <t xml:space="preserve">801 Montgomery Street</t>
  </si>
  <si>
    <t xml:space="preserve">ctamayo@rokaakor.com</t>
  </si>
  <si>
    <t xml:space="preserve">Angel</t>
  </si>
  <si>
    <t xml:space="preserve">Christina Tamayo = office mgr</t>
  </si>
  <si>
    <t xml:space="preserve">La Burrita - Durant</t>
  </si>
  <si>
    <t xml:space="preserve">TE8500f</t>
  </si>
  <si>
    <t xml:space="preserve">Salam Naser</t>
  </si>
  <si>
    <t xml:space="preserve">2530 Durant Avenue</t>
  </si>
  <si>
    <t xml:space="preserve">Flowercraft</t>
  </si>
  <si>
    <t xml:space="preserve">415-824-1900</t>
  </si>
  <si>
    <t xml:space="preserve">550 Bayshore Blvd</t>
  </si>
  <si>
    <t xml:space="preserve">info@flowercraftgc.com</t>
  </si>
  <si>
    <t xml:space="preserve">Wildseed</t>
  </si>
  <si>
    <t xml:space="preserve">2000 Union Street</t>
  </si>
  <si>
    <t xml:space="preserve">info@wildseedsf.com</t>
  </si>
  <si>
    <t xml:space="preserve">Buckeye Roadhouse</t>
  </si>
  <si>
    <t xml:space="preserve">Peter Schumacher</t>
  </si>
  <si>
    <t xml:space="preserve">415-331-2600</t>
  </si>
  <si>
    <t xml:space="preserve">415-990-2013</t>
  </si>
  <si>
    <t xml:space="preserve">15 Shoreline Highway</t>
  </si>
  <si>
    <t xml:space="preserve">peterschumacher2@gmail.com</t>
  </si>
  <si>
    <t xml:space="preserve">415-331-6067</t>
  </si>
  <si>
    <t xml:space="preserve">13305 $29.5</t>
  </si>
  <si>
    <t xml:space="preserve">CC235 $42.5</t>
  </si>
  <si>
    <t xml:space="preserve">15185 $27.5</t>
  </si>
  <si>
    <t xml:space="preserve">15160 $22.5</t>
  </si>
  <si>
    <t xml:space="preserve">Ty </t>
  </si>
  <si>
    <t xml:space="preserve">415-461-8400</t>
  </si>
  <si>
    <t xml:space="preserve">415-461-8403</t>
  </si>
  <si>
    <t xml:space="preserve">1819 Larkspur Landing Circle</t>
  </si>
  <si>
    <t xml:space="preserve">KarIn (owner)</t>
  </si>
  <si>
    <t xml:space="preserve">Thui</t>
  </si>
  <si>
    <t xml:space="preserve">13305    $30</t>
  </si>
  <si>
    <t xml:space="preserve">1819 LARKSPUR LANDING CIRCLE</t>
  </si>
  <si>
    <t xml:space="preserve">Cheryl's Diner</t>
  </si>
  <si>
    <t xml:space="preserve">Cheryl Borthick</t>
  </si>
  <si>
    <t xml:space="preserve">760-376-6131</t>
  </si>
  <si>
    <t xml:space="preserve">760-379-7108</t>
  </si>
  <si>
    <t xml:space="preserve">11030 Kernville Road</t>
  </si>
  <si>
    <t xml:space="preserve">Kernville</t>
  </si>
  <si>
    <t xml:space="preserve">kvcheryl@aol.com</t>
  </si>
  <si>
    <t xml:space="preserve">PO BOX 1030</t>
  </si>
  <si>
    <t xml:space="preserve">Net ePay</t>
  </si>
  <si>
    <t xml:space="preserve">Thai Bloom - Beaverton</t>
  </si>
  <si>
    <t xml:space="preserve">Walter Bowers</t>
  </si>
  <si>
    <t xml:space="preserve">503-644-8010</t>
  </si>
  <si>
    <t xml:space="preserve">503-297-2312</t>
  </si>
  <si>
    <t xml:space="preserve">3800 SW Cedar Hills Blvd,Unit 200-A</t>
  </si>
  <si>
    <t xml:space="preserve">Beaverton</t>
  </si>
  <si>
    <t xml:space="preserve">walter@thaibloom.com</t>
  </si>
  <si>
    <t xml:space="preserve">Thai Bloom - Portland</t>
  </si>
  <si>
    <t xml:space="preserve">503-243-7557</t>
  </si>
  <si>
    <t xml:space="preserve">333 NW 23rd Avenue</t>
  </si>
  <si>
    <t xml:space="preserve">Portland</t>
  </si>
  <si>
    <t xml:space="preserve">San Rafael Joe's</t>
  </si>
  <si>
    <t xml:space="preserve">415-456-2425</t>
  </si>
  <si>
    <t xml:space="preserve">931 4th Street</t>
  </si>
  <si>
    <t xml:space="preserve">Chuck Corica Golf Complex</t>
  </si>
  <si>
    <t xml:space="preserve">Ben R </t>
  </si>
  <si>
    <t xml:space="preserve">#1 Clubhouse Memorial Drive</t>
  </si>
  <si>
    <t xml:space="preserve">Patty A/P</t>
  </si>
  <si>
    <t xml:space="preserve">510-747-7829</t>
  </si>
  <si>
    <t xml:space="preserve">Mayflower Inn</t>
  </si>
  <si>
    <t xml:space="preserve">Sh A42s</t>
  </si>
  <si>
    <t xml:space="preserve">415-453-1011</t>
  </si>
  <si>
    <t xml:space="preserve">415-823-2750</t>
  </si>
  <si>
    <t xml:space="preserve">1533 4th Street</t>
  </si>
  <si>
    <t xml:space="preserve">415-385-8481</t>
  </si>
  <si>
    <t xml:space="preserve">225-116 $39</t>
  </si>
  <si>
    <t xml:space="preserve">15150 $29</t>
  </si>
  <si>
    <t xml:space="preserve">3351 $55</t>
  </si>
  <si>
    <t xml:space="preserve">191T $35</t>
  </si>
  <si>
    <t xml:space="preserve">Sam4s 945</t>
  </si>
  <si>
    <t xml:space="preserve">Steins Beer Garden - Mountain View</t>
  </si>
  <si>
    <t xml:space="preserve">Ted Kim</t>
  </si>
  <si>
    <t xml:space="preserve">650-963-9568</t>
  </si>
  <si>
    <t xml:space="preserve">895 Villa Street</t>
  </si>
  <si>
    <t xml:space="preserve">tanya@steinsbeergarden.com</t>
  </si>
  <si>
    <t xml:space="preserve">Tanya Lee</t>
  </si>
  <si>
    <t xml:space="preserve">Exec. Office Admin</t>
  </si>
  <si>
    <t xml:space="preserve">www.steinsbeergarden.com</t>
  </si>
  <si>
    <t xml:space="preserve">El Valle Carneceria y Fruteria</t>
  </si>
  <si>
    <t xml:space="preserve">Leopoldo</t>
  </si>
  <si>
    <t xml:space="preserve">510-437-9982</t>
  </si>
  <si>
    <t xml:space="preserve">510-692-8980</t>
  </si>
  <si>
    <t xml:space="preserve">1527 International Blvd</t>
  </si>
  <si>
    <t xml:space="preserve">ivama167@hotmail.com</t>
  </si>
  <si>
    <t xml:space="preserve">510-575-4361</t>
  </si>
  <si>
    <t xml:space="preserve">1493  $39</t>
  </si>
  <si>
    <t xml:space="preserve">fusion 232</t>
  </si>
  <si>
    <t xml:space="preserve">6710 232</t>
  </si>
  <si>
    <t xml:space="preserve">Tran Svr</t>
  </si>
  <si>
    <t xml:space="preserve">Cas Lp1000</t>
  </si>
  <si>
    <t xml:space="preserve">EMV ics250</t>
  </si>
  <si>
    <t xml:space="preserve">Tomatina - Union Landing  ++4155++</t>
  </si>
  <si>
    <t xml:space="preserve">Chloe</t>
  </si>
  <si>
    <t xml:space="preserve">510-431-5132</t>
  </si>
  <si>
    <t xml:space="preserve">415-448-8352</t>
  </si>
  <si>
    <t xml:space="preserve">32155 Union Landing</t>
  </si>
  <si>
    <t xml:space="preserve">Zina</t>
  </si>
  <si>
    <t xml:space="preserve">US9421677134155</t>
  </si>
  <si>
    <t xml:space="preserve">Caffé Macaroni</t>
  </si>
  <si>
    <t xml:space="preserve">415-956-9737</t>
  </si>
  <si>
    <t xml:space="preserve">415-602-4930</t>
  </si>
  <si>
    <t xml:space="preserve">59 Columbus Avenue</t>
  </si>
  <si>
    <t xml:space="preserve">mistermacaroni@yahoo.com</t>
  </si>
  <si>
    <t xml:space="preserve">415-465-9100</t>
  </si>
  <si>
    <t xml:space="preserve">350 Harbor Drive</t>
  </si>
  <si>
    <t xml:space="preserve">415-307-7649</t>
  </si>
  <si>
    <t xml:space="preserve">415-370-5437</t>
  </si>
  <si>
    <t xml:space="preserve">becky (bill's wife)</t>
  </si>
  <si>
    <t xml:space="preserve">408-416-8880</t>
  </si>
  <si>
    <t xml:space="preserve">415-331-3421</t>
  </si>
  <si>
    <t xml:space="preserve">www.331fish.com</t>
  </si>
  <si>
    <t xml:space="preserve">350 HARBOR DRIVE</t>
  </si>
  <si>
    <t xml:space="preserve">Armando's Bar &amp; Grill</t>
  </si>
  <si>
    <t xml:space="preserve">Armando Alvarez</t>
  </si>
  <si>
    <t xml:space="preserve">760-346-0744</t>
  </si>
  <si>
    <t xml:space="preserve">760-972-7118</t>
  </si>
  <si>
    <t xml:space="preserve">73260 El Paseo #1A</t>
  </si>
  <si>
    <t xml:space="preserve">Palm Desert</t>
  </si>
  <si>
    <t xml:space="preserve">armandononi@hotmail.com</t>
  </si>
  <si>
    <t xml:space="preserve">jysrosales2@msn.com</t>
  </si>
  <si>
    <t xml:space="preserve">760-346-0741</t>
  </si>
  <si>
    <t xml:space="preserve">amandaalvarez89@gmail.com</t>
  </si>
  <si>
    <t xml:space="preserve">Forge in the Forest</t>
  </si>
  <si>
    <t xml:space="preserve">Caroline</t>
  </si>
  <si>
    <t xml:space="preserve">831-624-2233</t>
  </si>
  <si>
    <t xml:space="preserve">831-277-7539</t>
  </si>
  <si>
    <t xml:space="preserve">MONT</t>
  </si>
  <si>
    <t xml:space="preserve">SW Corner of 5th &amp; Junipero</t>
  </si>
  <si>
    <t xml:space="preserve">Carmel</t>
  </si>
  <si>
    <t xml:space="preserve">email@forgeintheforest.com</t>
  </si>
  <si>
    <t xml:space="preserve">Pete </t>
  </si>
  <si>
    <t xml:space="preserve">Deborah-office</t>
  </si>
  <si>
    <t xml:space="preserve">831-626-4055</t>
  </si>
  <si>
    <t xml:space="preserve">831-625-6655</t>
  </si>
  <si>
    <t xml:space="preserve">P.O Box 6088</t>
  </si>
  <si>
    <t xml:space="preserve">SW Corner of FIFTH &amp; JUNIPERO</t>
  </si>
  <si>
    <t xml:space="preserve">CASS Inc.</t>
  </si>
  <si>
    <t xml:space="preserve">Jerilyn</t>
  </si>
  <si>
    <t xml:space="preserve">510-893-6478</t>
  </si>
  <si>
    <t xml:space="preserve">2730 Peralta Street</t>
  </si>
  <si>
    <t xml:space="preserve">73660-23834 $311.55</t>
  </si>
  <si>
    <t xml:space="preserve">CASS Inc</t>
  </si>
  <si>
    <t xml:space="preserve">Divino</t>
  </si>
  <si>
    <t xml:space="preserve">Goran</t>
  </si>
  <si>
    <t xml:space="preserve">310-472-0886</t>
  </si>
  <si>
    <t xml:space="preserve">11714 Barrington Court</t>
  </si>
  <si>
    <t xml:space="preserve">divinobrentwood@gmail.com</t>
  </si>
  <si>
    <t xml:space="preserve">Vanja</t>
  </si>
  <si>
    <t xml:space="preserve">310-472-0936</t>
  </si>
  <si>
    <t xml:space="preserve">Bar Bocce</t>
  </si>
  <si>
    <t xml:space="preserve">Gary Newman</t>
  </si>
  <si>
    <t xml:space="preserve">415-331-0555</t>
  </si>
  <si>
    <t xml:space="preserve">1250 Bridgeway Blvd</t>
  </si>
  <si>
    <t xml:space="preserve">gary@barbocce.com</t>
  </si>
  <si>
    <t xml:space="preserve">info@barbocce.com</t>
  </si>
  <si>
    <t xml:space="preserve">www.barbocce.com</t>
  </si>
  <si>
    <t xml:space="preserve">HL-3170CDW</t>
  </si>
  <si>
    <t xml:space="preserve">MICROS $2.5</t>
  </si>
  <si>
    <t xml:space="preserve">P. Schumaker</t>
  </si>
  <si>
    <t xml:space="preserve">HL3170- BLACK,CYAN,MAGENTA,YELLOW $55 EACH</t>
  </si>
  <si>
    <t xml:space="preserve">claudiamesquite@gmail.com</t>
  </si>
  <si>
    <t xml:space="preserve">mexquitechris@gmail.com</t>
  </si>
  <si>
    <t xml:space="preserve">916-817-2357</t>
  </si>
  <si>
    <t xml:space="preserve">Boi</t>
  </si>
  <si>
    <t xml:space="preserve">415-381-8400</t>
  </si>
  <si>
    <t xml:space="preserve">415-987-0815</t>
  </si>
  <si>
    <t xml:space="preserve">591 Redwood Hwy</t>
  </si>
  <si>
    <t xml:space="preserve">415-461-7620</t>
  </si>
  <si>
    <t xml:space="preserve">Fred Home</t>
  </si>
  <si>
    <t xml:space="preserve">415-453-1178</t>
  </si>
  <si>
    <t xml:space="preserve">415-381-2942</t>
  </si>
  <si>
    <t xml:space="preserve">591 REDWOOD HWY</t>
  </si>
  <si>
    <t xml:space="preserve">Oneac ONE400</t>
  </si>
  <si>
    <t xml:space="preserve">Pub Republic</t>
  </si>
  <si>
    <t xml:space="preserve">Mark Edwards</t>
  </si>
  <si>
    <t xml:space="preserve">707-782-9090</t>
  </si>
  <si>
    <t xml:space="preserve">3120 Lakeville Highway</t>
  </si>
  <si>
    <t xml:space="preserve">marco@pubrepublicusa.com</t>
  </si>
  <si>
    <t xml:space="preserve">ap@pubrepublicusa.com</t>
  </si>
  <si>
    <t xml:space="preserve">info@pubrepublicusa.com</t>
  </si>
  <si>
    <t xml:space="preserve">Lucy Crawford</t>
  </si>
  <si>
    <t xml:space="preserve">707-292-1692</t>
  </si>
  <si>
    <t xml:space="preserve">Purity Market</t>
  </si>
  <si>
    <t xml:space="preserve">707-964-0747</t>
  </si>
  <si>
    <t xml:space="preserve">242 N. Franklin Street</t>
  </si>
  <si>
    <t xml:space="preserve">707-964-6885</t>
  </si>
  <si>
    <t xml:space="preserve">1911 $137</t>
  </si>
  <si>
    <t xml:space="preserve">1911B $137</t>
  </si>
  <si>
    <t xml:space="preserve">Luna De Xelaju</t>
  </si>
  <si>
    <t xml:space="preserve">CLOVER</t>
  </si>
  <si>
    <t xml:space="preserve">Samuel </t>
  </si>
  <si>
    <t xml:space="preserve">415-309-5544</t>
  </si>
  <si>
    <t xml:space="preserve">180 Bellam Blvd Suite D</t>
  </si>
  <si>
    <t xml:space="preserve">L&amp;L BBQ - San Mateo - 3rd Ave</t>
  </si>
  <si>
    <t xml:space="preserve">650-347-8885</t>
  </si>
  <si>
    <t xml:space="preserve">94 3rd Avenue</t>
  </si>
  <si>
    <t xml:space="preserve">15185  $19</t>
  </si>
  <si>
    <t xml:space="preserve">Tartine Bakery- Guerrero</t>
  </si>
  <si>
    <t xml:space="preserve">Emiliana</t>
  </si>
  <si>
    <t xml:space="preserve">415-487-2600</t>
  </si>
  <si>
    <t xml:space="preserve">600 Guerrero Street</t>
  </si>
  <si>
    <t xml:space="preserve">info@tartinemanufactory.com</t>
  </si>
  <si>
    <t xml:space="preserve">ap@tartinebakery.com</t>
  </si>
  <si>
    <t xml:space="preserve">tartinemanufactory@invoice.plateiq.com</t>
  </si>
  <si>
    <t xml:space="preserve">Caroline Dittmann</t>
  </si>
  <si>
    <t xml:space="preserve">Zach Taylor</t>
  </si>
  <si>
    <t xml:space="preserve">www.tartinebakery.com</t>
  </si>
  <si>
    <t xml:space="preserve">Britannia Arms - Almaden</t>
  </si>
  <si>
    <t xml:space="preserve">408-266-0550</t>
  </si>
  <si>
    <t xml:space="preserve">5027 Almaden Expressway</t>
  </si>
  <si>
    <t xml:space="preserve">Playa Restaurant</t>
  </si>
  <si>
    <t xml:space="preserve">Charlie</t>
  </si>
  <si>
    <t xml:space="preserve">415-384-8871</t>
  </si>
  <si>
    <t xml:space="preserve">415-250-4077</t>
  </si>
  <si>
    <t xml:space="preserve">41 Throckmorton Avenue</t>
  </si>
  <si>
    <t xml:space="preserve">Jim Whaley</t>
  </si>
  <si>
    <t xml:space="preserve">570-2</t>
  </si>
  <si>
    <t xml:space="preserve">559-960-2025 cell</t>
  </si>
  <si>
    <t xml:space="preserve">820 Cortland Avenue</t>
  </si>
  <si>
    <t xml:space="preserve">Vape &amp; Cigarette City</t>
  </si>
  <si>
    <t xml:space="preserve">209-518-9949</t>
  </si>
  <si>
    <t xml:space="preserve">SanJoaq</t>
  </si>
  <si>
    <t xml:space="preserve">15148 S. Harland Road</t>
  </si>
  <si>
    <t xml:space="preserve">Lathrop</t>
  </si>
  <si>
    <t xml:space="preserve">Marin Country Club</t>
  </si>
  <si>
    <t xml:space="preserve">415-382-6700</t>
  </si>
  <si>
    <t xml:space="preserve">500 Country Club Drive</t>
  </si>
  <si>
    <t xml:space="preserve">Derick</t>
  </si>
  <si>
    <t xml:space="preserve">Nicole-A/P fax</t>
  </si>
  <si>
    <t xml:space="preserve">415-382-6045</t>
  </si>
  <si>
    <t xml:space="preserve">415-383-6703</t>
  </si>
  <si>
    <t xml:space="preserve">SHARP  UP700</t>
  </si>
  <si>
    <t xml:space="preserve">Sebast</t>
  </si>
  <si>
    <t xml:space="preserve">7235 Healdsburg Avenue</t>
  </si>
  <si>
    <t xml:space="preserve">Alma</t>
  </si>
  <si>
    <t xml:space="preserve">707-829-1407</t>
  </si>
  <si>
    <t xml:space="preserve">7235 HEALDSBURG AVENUE</t>
  </si>
  <si>
    <t xml:space="preserve">Blue Ridge Kitchen</t>
  </si>
  <si>
    <t xml:space="preserve">Eric/Jared/Gabe</t>
  </si>
  <si>
    <t xml:space="preserve">707-222-5040</t>
  </si>
  <si>
    <t xml:space="preserve">415-385-2891</t>
  </si>
  <si>
    <t xml:space="preserve">sebas</t>
  </si>
  <si>
    <t xml:space="preserve">6770 McKinley St  # 150</t>
  </si>
  <si>
    <t xml:space="preserve">18333  $69</t>
  </si>
  <si>
    <t xml:space="preserve">6770 McKinley St # 150</t>
  </si>
  <si>
    <t xml:space="preserve">Tartine Bakery- 9th Ave</t>
  </si>
  <si>
    <t xml:space="preserve">415-742-5005</t>
  </si>
  <si>
    <t xml:space="preserve">1226 9th Avenue</t>
  </si>
  <si>
    <t xml:space="preserve">Guest House Restaurant</t>
  </si>
  <si>
    <t xml:space="preserve">415-819-1734</t>
  </si>
  <si>
    <t xml:space="preserve">850 College Ave</t>
  </si>
  <si>
    <t xml:space="preserve">ajnoblerot@mac.com</t>
  </si>
  <si>
    <t xml:space="preserve">46174 $65</t>
  </si>
  <si>
    <t xml:space="preserve">The Bird Restaurant</t>
  </si>
  <si>
    <t xml:space="preserve">707-542-0861</t>
  </si>
  <si>
    <t xml:space="preserve">1150 Santa Rosa Avenue</t>
  </si>
  <si>
    <t xml:space="preserve">ryan@olewaffleshop.com</t>
  </si>
  <si>
    <t xml:space="preserve">707-570-2279</t>
  </si>
  <si>
    <t xml:space="preserve">62250 $42</t>
  </si>
  <si>
    <t xml:space="preserve">The Bird LLC</t>
  </si>
  <si>
    <t xml:space="preserve">River Front Café</t>
  </si>
  <si>
    <t xml:space="preserve">707-347-5147</t>
  </si>
  <si>
    <t xml:space="preserve">224 B Street</t>
  </si>
  <si>
    <t xml:space="preserve">elias@ninonmotors.com</t>
  </si>
  <si>
    <t xml:space="preserve">Hadas</t>
  </si>
  <si>
    <t xml:space="preserve">707-328-3694</t>
  </si>
  <si>
    <t xml:space="preserve">707-647-5147</t>
  </si>
  <si>
    <t xml:space="preserve">Netgear GS305</t>
  </si>
  <si>
    <t xml:space="preserve">Sharp UP-V5500</t>
  </si>
  <si>
    <t xml:space="preserve">707-964-5049</t>
  </si>
  <si>
    <t xml:space="preserve">32260 N. Harbor Drive</t>
  </si>
  <si>
    <t xml:space="preserve">Ft. Bragg</t>
  </si>
  <si>
    <t xml:space="preserve">thewharf@mcn.org</t>
  </si>
  <si>
    <t xml:space="preserve">Jeannee</t>
  </si>
  <si>
    <t xml:space="preserve">707-964-0254</t>
  </si>
  <si>
    <t xml:space="preserve">8X14 $17.50</t>
  </si>
  <si>
    <t xml:space="preserve">P.O. Box 1429</t>
  </si>
  <si>
    <t xml:space="preserve">780 N. HARBOR DRIVE</t>
  </si>
  <si>
    <t xml:space="preserve">707-964-4283</t>
  </si>
  <si>
    <t xml:space="preserve">Soultran's Seafood Inc</t>
  </si>
  <si>
    <t xml:space="preserve">Min Hong</t>
  </si>
  <si>
    <t xml:space="preserve">707-643-1587</t>
  </si>
  <si>
    <t xml:space="preserve">651 Broadway Street</t>
  </si>
  <si>
    <t xml:space="preserve">alex@soultranseafood.com</t>
  </si>
  <si>
    <t xml:space="preserve">1493  $45</t>
  </si>
  <si>
    <t xml:space="preserve">1681 $39</t>
  </si>
  <si>
    <t xml:space="preserve">multi line-2</t>
  </si>
  <si>
    <t xml:space="preserve">lp-1000p</t>
  </si>
  <si>
    <t xml:space="preserve">Netgear 5 port</t>
  </si>
  <si>
    <t xml:space="preserve">Three Brothers Grill</t>
  </si>
  <si>
    <t xml:space="preserve">Eneas</t>
  </si>
  <si>
    <t xml:space="preserve">267-572-1654</t>
  </si>
  <si>
    <t xml:space="preserve">o/s</t>
  </si>
  <si>
    <t xml:space="preserve">1432 East High Street</t>
  </si>
  <si>
    <t xml:space="preserve">Pottstown </t>
  </si>
  <si>
    <t xml:space="preserve">Pa</t>
  </si>
  <si>
    <t xml:space="preserve">veneas123@gmail.com</t>
  </si>
  <si>
    <t xml:space="preserve">Pottstown</t>
  </si>
  <si>
    <t xml:space="preserve">PA</t>
  </si>
  <si>
    <t xml:space="preserve">484-752-4527</t>
  </si>
  <si>
    <t xml:space="preserve">831-512-4376</t>
  </si>
  <si>
    <t xml:space="preserve">2314 San Pablo Avenue</t>
  </si>
  <si>
    <t xml:space="preserve">office@producepromarket.com</t>
  </si>
  <si>
    <t xml:space="preserve">510-893-2222</t>
  </si>
  <si>
    <t xml:space="preserve">Pax</t>
  </si>
  <si>
    <t xml:space="preserve">Sam4S 4740</t>
  </si>
  <si>
    <t xml:space="preserve">Tom LaTorre</t>
  </si>
  <si>
    <t xml:space="preserve">650-888-8814</t>
  </si>
  <si>
    <t xml:space="preserve">#3 Fishermans Wharf</t>
  </si>
  <si>
    <t xml:space="preserve">415-923-0585</t>
  </si>
  <si>
    <t xml:space="preserve">#3 FISHERMANS WHARF</t>
  </si>
  <si>
    <t xml:space="preserve">925-944-5400</t>
  </si>
  <si>
    <t xml:space="preserve">3544 Clayton Road</t>
  </si>
  <si>
    <t xml:space="preserve">Mark Tackett</t>
  </si>
  <si>
    <t xml:space="preserve">925-325-7897</t>
  </si>
  <si>
    <t xml:space="preserve">925-691-4083</t>
  </si>
  <si>
    <t xml:space="preserve">1224 Oak Knoll Drive</t>
  </si>
  <si>
    <t xml:space="preserve">Starbelly</t>
  </si>
  <si>
    <t xml:space="preserve">415-252-7500</t>
  </si>
  <si>
    <t xml:space="preserve">3583 16th Street</t>
  </si>
  <si>
    <t xml:space="preserve">info@starbellysf.com</t>
  </si>
  <si>
    <t xml:space="preserve">starbelly@invoice.plateiq.com</t>
  </si>
  <si>
    <t xml:space="preserve">415-240-1759</t>
  </si>
  <si>
    <t xml:space="preserve">93 Woodland Avenue</t>
  </si>
  <si>
    <t xml:space="preserve">JASWINDERSINGH101@YAHOO.COM</t>
  </si>
  <si>
    <t xml:space="preserve">GL2003 $24</t>
  </si>
  <si>
    <t xml:space="preserve">93 WOODLAND AVENUE</t>
  </si>
  <si>
    <t xml:space="preserve">Front Porch Restaurant</t>
  </si>
  <si>
    <t xml:space="preserve">Josey</t>
  </si>
  <si>
    <t xml:space="preserve">415-695-7800</t>
  </si>
  <si>
    <t xml:space="preserve">65-A 29th Street</t>
  </si>
  <si>
    <t xml:space="preserve">thefrontporchsf@gmail.com</t>
  </si>
  <si>
    <t xml:space="preserve">415-695-1454</t>
  </si>
  <si>
    <t xml:space="preserve">18333  $71</t>
  </si>
  <si>
    <t xml:space="preserve">Calistoga Inn</t>
  </si>
  <si>
    <t xml:space="preserve">Michael Dunsford</t>
  </si>
  <si>
    <t xml:space="preserve">707-942-4101</t>
  </si>
  <si>
    <t xml:space="preserve">707-695-8556</t>
  </si>
  <si>
    <t xml:space="preserve">1250 Lincoln Avenue</t>
  </si>
  <si>
    <t xml:space="preserve">michael@calistogainn.com</t>
  </si>
  <si>
    <t xml:space="preserve">rose@calistogainn.com</t>
  </si>
  <si>
    <t xml:space="preserve">info@calistogainn.com</t>
  </si>
  <si>
    <t xml:space="preserve">Rose Devera</t>
  </si>
  <si>
    <t xml:space="preserve">707-942-4914</t>
  </si>
  <si>
    <t xml:space="preserve">http://www.calistogainn.com/</t>
  </si>
  <si>
    <t xml:space="preserve">CC235 $47</t>
  </si>
  <si>
    <t xml:space="preserve">1250 LINCOLN AVENUE</t>
  </si>
  <si>
    <t xml:space="preserve">Ken Lowe</t>
  </si>
  <si>
    <t xml:space="preserve">415-819-8477</t>
  </si>
  <si>
    <t xml:space="preserve">3339 Steiner Street</t>
  </si>
  <si>
    <t xml:space="preserve">klowe1414@yahoo.com</t>
  </si>
  <si>
    <t xml:space="preserve">vicas</t>
  </si>
  <si>
    <t xml:space="preserve">415-850-7530</t>
  </si>
  <si>
    <t xml:space="preserve">415-749-1873</t>
  </si>
  <si>
    <t xml:space="preserve">3339 STEINER STREET</t>
  </si>
  <si>
    <t xml:space="preserve">415-576-4903</t>
  </si>
  <si>
    <t xml:space="preserve">x640</t>
  </si>
  <si>
    <t xml:space="preserve">600 Embarcadero</t>
  </si>
  <si>
    <t xml:space="preserve">kitchen</t>
  </si>
  <si>
    <t xml:space="preserve">415-512-5105</t>
  </si>
  <si>
    <t xml:space="preserve">rest</t>
  </si>
  <si>
    <t xml:space="preserve">415-512-5151</t>
  </si>
  <si>
    <t xml:space="preserve">415-512-5151%</t>
  </si>
  <si>
    <t xml:space="preserve">A/P-Maura</t>
  </si>
  <si>
    <t xml:space="preserve">415-957-9800 x677</t>
  </si>
  <si>
    <t xml:space="preserve">415-512-5186</t>
  </si>
  <si>
    <t xml:space="preserve">415-512-5175</t>
  </si>
  <si>
    <t xml:space="preserve">600 EMBARCADERO</t>
  </si>
  <si>
    <t xml:space="preserve">Gracias Madre</t>
  </si>
  <si>
    <t xml:space="preserve">Natalie</t>
  </si>
  <si>
    <t xml:space="preserve">415-683-1346</t>
  </si>
  <si>
    <t xml:space="preserve">2211 Mission Street</t>
  </si>
  <si>
    <t xml:space="preserve">ken@gracias-madre.com</t>
  </si>
  <si>
    <t xml:space="preserve">62245  $24.72</t>
  </si>
  <si>
    <t xml:space="preserve">The Trident</t>
  </si>
  <si>
    <t xml:space="preserve">415-331-3232</t>
  </si>
  <si>
    <t xml:space="preserve">558 Bridgeway</t>
  </si>
  <si>
    <t xml:space="preserve">keithshaw@pacbell.net</t>
  </si>
  <si>
    <t xml:space="preserve">thetridentsausalito@gmail.com</t>
  </si>
  <si>
    <t xml:space="preserve">A/P Kim</t>
  </si>
  <si>
    <t xml:space="preserve">415-497-7365</t>
  </si>
  <si>
    <t xml:space="preserve">13305C $49</t>
  </si>
  <si>
    <t xml:space="preserve">558 Bridgeway </t>
  </si>
  <si>
    <t xml:space="preserve">714 Village Court</t>
  </si>
  <si>
    <t xml:space="preserve">Mariah</t>
  </si>
  <si>
    <t xml:space="preserve">Tartine Manufactory</t>
  </si>
  <si>
    <t xml:space="preserve">Georgia</t>
  </si>
  <si>
    <t xml:space="preserve">415-757-0007</t>
  </si>
  <si>
    <t xml:space="preserve">595 Alabama Street</t>
  </si>
  <si>
    <t xml:space="preserve">Poggio Trattoria</t>
  </si>
  <si>
    <t xml:space="preserve">415-332-7771</t>
  </si>
  <si>
    <t xml:space="preserve">777 Bridgeway</t>
  </si>
  <si>
    <t xml:space="preserve">Teriyaki Madness - Great Falls</t>
  </si>
  <si>
    <t xml:space="preserve">Aaron Weissman</t>
  </si>
  <si>
    <t xml:space="preserve">406-315-3388</t>
  </si>
  <si>
    <t xml:space="preserve">406-868-8982</t>
  </si>
  <si>
    <t xml:space="preserve">1710 10th Ave S.</t>
  </si>
  <si>
    <t xml:space="preserve">Great Falls</t>
  </si>
  <si>
    <t xml:space="preserve">MT</t>
  </si>
  <si>
    <t xml:space="preserve">tmadgreatfallsaccounting@wendyjweissman.com</t>
  </si>
  <si>
    <t xml:space="preserve">A&amp;W Noodles, Inc.</t>
  </si>
  <si>
    <t xml:space="preserve">525 Central Ave, Suite L-8</t>
  </si>
  <si>
    <t xml:space="preserve">406-205-4480</t>
  </si>
  <si>
    <t xml:space="preserve">Geraldo Lopez</t>
  </si>
  <si>
    <t xml:space="preserve">510-791-1252</t>
  </si>
  <si>
    <t xml:space="preserve">510-364-8854</t>
  </si>
  <si>
    <t xml:space="preserve">5524 Thornton Avenue</t>
  </si>
  <si>
    <t xml:space="preserve">glopez@arteagasfoodcenter.com</t>
  </si>
  <si>
    <t xml:space="preserve">Lorena= A/P</t>
  </si>
  <si>
    <t xml:space="preserve">408-899-6939</t>
  </si>
  <si>
    <t xml:space="preserve">510-744-0776</t>
  </si>
  <si>
    <t xml:space="preserve">model 57</t>
  </si>
  <si>
    <t xml:space="preserve">KVU</t>
  </si>
  <si>
    <t xml:space="preserve">McInnis Park Golf Center</t>
  </si>
  <si>
    <t xml:space="preserve">Erick</t>
  </si>
  <si>
    <t xml:space="preserve">415-491-5961</t>
  </si>
  <si>
    <t xml:space="preserve">415-250-3658</t>
  </si>
  <si>
    <t xml:space="preserve">350 Smith Ranch Road</t>
  </si>
  <si>
    <t xml:space="preserve">erick@mcinnisparkgolfcenter.com</t>
  </si>
  <si>
    <t xml:space="preserve">payables@cmungle.com</t>
  </si>
  <si>
    <t xml:space="preserve">&lt;-- AP email</t>
  </si>
  <si>
    <t xml:space="preserve">Serahan</t>
  </si>
  <si>
    <t xml:space="preserve">415-491-5959</t>
  </si>
  <si>
    <t xml:space="preserve">Ferhan</t>
  </si>
  <si>
    <t xml:space="preserve">415-302-7067</t>
  </si>
  <si>
    <t xml:space="preserve">JEANNE/CAROL AP</t>
  </si>
  <si>
    <t xml:space="preserve">707-778-1716</t>
  </si>
  <si>
    <t xml:space="preserve">Server Room</t>
  </si>
  <si>
    <t xml:space="preserve">415-491-5968</t>
  </si>
  <si>
    <t xml:space="preserve">415-492-1950</t>
  </si>
  <si>
    <t xml:space="preserve">15741 $29</t>
  </si>
  <si>
    <t xml:space="preserve">350 SMITH RANCH ROAD</t>
  </si>
  <si>
    <t xml:space="preserve">Pepito's - Canyon Crest</t>
  </si>
  <si>
    <t xml:space="preserve">909-253-8502</t>
  </si>
  <si>
    <t xml:space="preserve">River</t>
  </si>
  <si>
    <t xml:space="preserve">5225 Canyon Crest Dr</t>
  </si>
  <si>
    <t xml:space="preserve">5225 Canyon Crest</t>
  </si>
  <si>
    <t xml:space="preserve">Loquita</t>
  </si>
  <si>
    <t xml:space="preserve">Skylar Gamble</t>
  </si>
  <si>
    <t xml:space="preserve">805-880-3380</t>
  </si>
  <si>
    <t xml:space="preserve">970-412-2214</t>
  </si>
  <si>
    <t xml:space="preserve">202 State Street</t>
  </si>
  <si>
    <t xml:space="preserve">sgamble@loquitasb.com</t>
  </si>
  <si>
    <t xml:space="preserve">cfoster@loquitasb.com</t>
  </si>
  <si>
    <t xml:space="preserve">Cassie Foster = asst. GM</t>
  </si>
  <si>
    <t xml:space="preserve">347-512-2254</t>
  </si>
  <si>
    <t xml:space="preserve">Rose's Café</t>
  </si>
  <si>
    <t xml:space="preserve">Jesse Guererro</t>
  </si>
  <si>
    <t xml:space="preserve">415-775-2200</t>
  </si>
  <si>
    <t xml:space="preserve">2298 Union Street</t>
  </si>
  <si>
    <t xml:space="preserve">62245 $41</t>
  </si>
  <si>
    <t xml:space="preserve">Tomatina - Alameda  ++4130++</t>
  </si>
  <si>
    <t xml:space="preserve">Jen Yang</t>
  </si>
  <si>
    <t xml:space="preserve">510-521-1000</t>
  </si>
  <si>
    <t xml:space="preserve">1338 Park Street</t>
  </si>
  <si>
    <t xml:space="preserve">Jamie McFall A/P</t>
  </si>
  <si>
    <t xml:space="preserve">Ben Nuss</t>
  </si>
  <si>
    <t xml:space="preserve">415-521-2298</t>
  </si>
  <si>
    <t xml:space="preserve">316-927-4680</t>
  </si>
  <si>
    <t xml:space="preserve">US9421677134130</t>
  </si>
  <si>
    <t xml:space="preserve">Tomatina - Santa Clara  ++4120++</t>
  </si>
  <si>
    <t xml:space="preserve">Joycelin Magno</t>
  </si>
  <si>
    <t xml:space="preserve">408-654-9000</t>
  </si>
  <si>
    <t xml:space="preserve">3127 Mission College Blvd</t>
  </si>
  <si>
    <t xml:space="preserve">US9421677134120</t>
  </si>
  <si>
    <t xml:space="preserve">Lauren Porter</t>
  </si>
  <si>
    <t xml:space="preserve">415-419-6340</t>
  </si>
  <si>
    <t xml:space="preserve">7380 Redwood Blvd.</t>
  </si>
  <si>
    <t xml:space="preserve">7380 Redwood Blvd</t>
  </si>
  <si>
    <t xml:space="preserve">Richmond Park Bar &amp; Grill</t>
  </si>
  <si>
    <t xml:space="preserve">707-277-7240</t>
  </si>
  <si>
    <t xml:space="preserve">707-349-4416</t>
  </si>
  <si>
    <t xml:space="preserve">9435 Konocti Bay Road</t>
  </si>
  <si>
    <t xml:space="preserve">Kelseyville</t>
  </si>
  <si>
    <t xml:space="preserve">Dstreckfus@aol.com</t>
  </si>
  <si>
    <t xml:space="preserve">415-898-3661</t>
  </si>
  <si>
    <t xml:space="preserve">707-944-2856</t>
  </si>
  <si>
    <t xml:space="preserve">15740  $56</t>
  </si>
  <si>
    <t xml:space="preserve">9435 KONOCTI BAY ROAD</t>
  </si>
  <si>
    <t xml:space="preserve">707-277-7535</t>
  </si>
  <si>
    <t xml:space="preserve">TT - multi lane</t>
  </si>
  <si>
    <t xml:space="preserve">Gift ePay</t>
  </si>
  <si>
    <t xml:space="preserve">Tacos Sinaloa - Berkeley</t>
  </si>
  <si>
    <t xml:space="preserve">2384 Telegraph Avenue</t>
  </si>
  <si>
    <t xml:space="preserve">tacossinaloaberkeley@gmail.com</t>
  </si>
  <si>
    <t xml:space="preserve">Atwater Tavern</t>
  </si>
  <si>
    <t xml:space="preserve">John Caine</t>
  </si>
  <si>
    <t xml:space="preserve">415-512-7153</t>
  </si>
  <si>
    <t xml:space="preserve">295 Terry A Francois Blvd</t>
  </si>
  <si>
    <t xml:space="preserve">fanny@atwatertavern.com</t>
  </si>
  <si>
    <t xml:space="preserve">jameson@mas.us.com</t>
  </si>
  <si>
    <t xml:space="preserve">john@atwatertavern.com</t>
  </si>
  <si>
    <t xml:space="preserve">Fanny Murith</t>
  </si>
  <si>
    <t xml:space="preserve">Jameson AP</t>
  </si>
  <si>
    <t xml:space="preserve">289 Terry A Francois Blvd</t>
  </si>
  <si>
    <t xml:space="preserve">Villa Sport-  Beaverton  ++6020++</t>
  </si>
  <si>
    <t xml:space="preserve">Tanner</t>
  </si>
  <si>
    <t xml:space="preserve">13900 SW Meridian Street</t>
  </si>
  <si>
    <t xml:space="preserve">US9421677136020</t>
  </si>
  <si>
    <t xml:space="preserve">La Estrellita - Redwood</t>
  </si>
  <si>
    <t xml:space="preserve">650-369-3877</t>
  </si>
  <si>
    <t xml:space="preserve">2205 Middlefield Road</t>
  </si>
  <si>
    <t xml:space="preserve">ShTagLbl $9.99</t>
  </si>
  <si>
    <t xml:space="preserve">Tacos Sinaloa - Oakland</t>
  </si>
  <si>
    <t xml:space="preserve">HL 618 TABLET</t>
  </si>
  <si>
    <t xml:space="preserve">2138 International Blvd</t>
  </si>
  <si>
    <t xml:space="preserve">Church Street Produce Market</t>
  </si>
  <si>
    <t xml:space="preserve">Sam4s 630</t>
  </si>
  <si>
    <t xml:space="preserve">Yanni</t>
  </si>
  <si>
    <t xml:space="preserve">415-282-1153</t>
  </si>
  <si>
    <t xml:space="preserve">415-678-6822 cell</t>
  </si>
  <si>
    <t xml:space="preserve">1798 Church Street</t>
  </si>
  <si>
    <t xml:space="preserve">Shelf Tag Label (box) $69</t>
  </si>
  <si>
    <t xml:space="preserve">Shelf Tag 2 1/4 x 3" x 1" </t>
  </si>
  <si>
    <t xml:space="preserve">Peacock Gap Golf Club  ++5000++</t>
  </si>
  <si>
    <t xml:space="preserve">415-453-4940x211</t>
  </si>
  <si>
    <t xml:space="preserve">337 Biscayne Drive</t>
  </si>
  <si>
    <t xml:space="preserve">US942167713500</t>
  </si>
  <si>
    <t xml:space="preserve">Left Bank Brasserie</t>
  </si>
  <si>
    <t xml:space="preserve">Frank Caiazzo</t>
  </si>
  <si>
    <t xml:space="preserve">415-927-3331</t>
  </si>
  <si>
    <t xml:space="preserve">507 Magnolia Avenue</t>
  </si>
  <si>
    <t xml:space="preserve">fcaiazzo@leftbank.com</t>
  </si>
  <si>
    <t xml:space="preserve">46175 $55</t>
  </si>
  <si>
    <t xml:space="preserve">San Bruno Supermarket</t>
  </si>
  <si>
    <t xml:space="preserve">Joe Lien</t>
  </si>
  <si>
    <t xml:space="preserve">415-468-5788</t>
  </si>
  <si>
    <t xml:space="preserve">415-407-2397</t>
  </si>
  <si>
    <t xml:space="preserve">2480 San Bruno Ave</t>
  </si>
  <si>
    <t xml:space="preserve">415-468-3287</t>
  </si>
  <si>
    <t xml:space="preserve">1478  $39</t>
  </si>
  <si>
    <t xml:space="preserve">RA DEL</t>
  </si>
  <si>
    <t xml:space="preserve">LP1000</t>
  </si>
  <si>
    <t xml:space="preserve">Iron Springs Pub &amp; Brewery</t>
  </si>
  <si>
    <t xml:space="preserve">Sophie</t>
  </si>
  <si>
    <t xml:space="preserve">415-485-1005</t>
  </si>
  <si>
    <t xml:space="preserve">765 Center Boulevard</t>
  </si>
  <si>
    <t xml:space="preserve">Ann</t>
  </si>
  <si>
    <t xml:space="preserve">415-485-1304</t>
  </si>
  <si>
    <t xml:space="preserve">13305  $30</t>
  </si>
  <si>
    <t xml:space="preserve">Bungalow 44</t>
  </si>
  <si>
    <t xml:space="preserve">415-381-2500</t>
  </si>
  <si>
    <t xml:space="preserve">44 E. Blithedale Road</t>
  </si>
  <si>
    <t xml:space="preserve">Leslie Morgan=mgr</t>
  </si>
  <si>
    <t xml:space="preserve">415-342-6101</t>
  </si>
  <si>
    <t xml:space="preserve">415-381-1476</t>
  </si>
  <si>
    <t xml:space="preserve">Hi Dive</t>
  </si>
  <si>
    <t xml:space="preserve">415-977-0170</t>
  </si>
  <si>
    <t xml:space="preserve">Pier 28 1/2 @ Bryant St</t>
  </si>
  <si>
    <t xml:space="preserve">Ashley  </t>
  </si>
  <si>
    <t xml:space="preserve">415-986-7801</t>
  </si>
  <si>
    <t xml:space="preserve">Consumers Liquors</t>
  </si>
  <si>
    <t xml:space="preserve">Tec MA 1650</t>
  </si>
  <si>
    <t xml:space="preserve">Henry</t>
  </si>
  <si>
    <t xml:space="preserve">650-342-7403</t>
  </si>
  <si>
    <t xml:space="preserve">220 E Poplar Avenue</t>
  </si>
  <si>
    <t xml:space="preserve">State Bird Provisions</t>
  </si>
  <si>
    <t xml:space="preserve">415-795-1272</t>
  </si>
  <si>
    <t xml:space="preserve">510-928-2278</t>
  </si>
  <si>
    <t xml:space="preserve">1529 Fillmore Street</t>
  </si>
  <si>
    <t xml:space="preserve">service@theprogress-sf.com</t>
  </si>
  <si>
    <t xml:space="preserve">Caitlan</t>
  </si>
  <si>
    <t xml:space="preserve">Darrin Ballon</t>
  </si>
  <si>
    <t xml:space="preserve">www.statebirdsf.com</t>
  </si>
  <si>
    <t xml:space="preserve">Gleneagles Golf Course</t>
  </si>
  <si>
    <t xml:space="preserve">Sam4s ER530FT</t>
  </si>
  <si>
    <t xml:space="preserve">415-587-2425</t>
  </si>
  <si>
    <t xml:space="preserve">2100 Sunnydale Avenue</t>
  </si>
  <si>
    <t xml:space="preserve">gleneaglesinsf@gmail.com</t>
  </si>
  <si>
    <t xml:space="preserve">Taco Jane's</t>
  </si>
  <si>
    <t xml:space="preserve">Matteo</t>
  </si>
  <si>
    <t xml:space="preserve">415-454-6562</t>
  </si>
  <si>
    <t xml:space="preserve">415-847-3704 cell</t>
  </si>
  <si>
    <t xml:space="preserve">21 Tamalpais Avenue</t>
  </si>
  <si>
    <t xml:space="preserve">matteo@tacojanes.com</t>
  </si>
  <si>
    <t xml:space="preserve">Tomatina - San Mateo  ++4150++</t>
  </si>
  <si>
    <t xml:space="preserve">Mara</t>
  </si>
  <si>
    <t xml:space="preserve">650-918-5030</t>
  </si>
  <si>
    <t xml:space="preserve">401 South " B" Street</t>
  </si>
  <si>
    <t xml:space="preserve">US9421677134150</t>
  </si>
  <si>
    <t xml:space="preserve">Tomatina - Santa Rosa  ++4160++</t>
  </si>
  <si>
    <t xml:space="preserve">707-583-0035</t>
  </si>
  <si>
    <t xml:space="preserve">2323 Sonoma Avenue</t>
  </si>
  <si>
    <t xml:space="preserve">Darwin</t>
  </si>
  <si>
    <t xml:space="preserve">cleaners $1.75</t>
  </si>
  <si>
    <t xml:space="preserve">US9421677134160</t>
  </si>
  <si>
    <t xml:space="preserve">Silva's Sheldon Inn</t>
  </si>
  <si>
    <t xml:space="preserve">916-686-8330</t>
  </si>
  <si>
    <t xml:space="preserve">9000 Grant Line Road</t>
  </si>
  <si>
    <t xml:space="preserve">aron@sheldoninn.com</t>
  </si>
  <si>
    <t xml:space="preserve">CC235  $46</t>
  </si>
  <si>
    <t xml:space="preserve">a Mano</t>
  </si>
  <si>
    <t xml:space="preserve">415-506-7401</t>
  </si>
  <si>
    <t xml:space="preserve">450 Hayes Street</t>
  </si>
  <si>
    <t xml:space="preserve">info@amanosf.com</t>
  </si>
  <si>
    <t xml:space="preserve">iberdougo@backofthehouseinc.com</t>
  </si>
  <si>
    <t xml:space="preserve">450 Hayes St</t>
  </si>
  <si>
    <t xml:space="preserve">MS-460</t>
  </si>
  <si>
    <t xml:space="preserve">Email all future invocies to email on file (info one)</t>
  </si>
  <si>
    <t xml:space="preserve">Mi Rancho Market</t>
  </si>
  <si>
    <t xml:space="preserve">Sharp ER-247</t>
  </si>
  <si>
    <t xml:space="preserve">415-454-3344</t>
  </si>
  <si>
    <t xml:space="preserve">415-488-7139</t>
  </si>
  <si>
    <t xml:space="preserve">90 Belvedere</t>
  </si>
  <si>
    <t xml:space="preserve">sepillo78@hotmail.com</t>
  </si>
  <si>
    <t xml:space="preserve">Elmore</t>
  </si>
  <si>
    <t xml:space="preserve">Samual</t>
  </si>
  <si>
    <t xml:space="preserve">Coastal Pacific</t>
  </si>
  <si>
    <t xml:space="preserve">Kristy Pau</t>
  </si>
  <si>
    <t xml:space="preserve">757-858-9426</t>
  </si>
  <si>
    <t xml:space="preserve">RESALE</t>
  </si>
  <si>
    <t xml:space="preserve">1015 Performance Drive</t>
  </si>
  <si>
    <t xml:space="preserve">kristy.pau@cpfd.com</t>
  </si>
  <si>
    <t xml:space="preserve">allison.crutcher@cpfd.com</t>
  </si>
  <si>
    <t xml:space="preserve">anne.fong@cpfd.com</t>
  </si>
  <si>
    <t xml:space="preserve">&lt;- email Allison AP</t>
  </si>
  <si>
    <t xml:space="preserve">757-985-3461</t>
  </si>
  <si>
    <t xml:space="preserve">Jenna AP!!</t>
  </si>
  <si>
    <t xml:space="preserve">54273  $73</t>
  </si>
  <si>
    <t xml:space="preserve">12100  $47</t>
  </si>
  <si>
    <t xml:space="preserve">CPFD</t>
  </si>
  <si>
    <t xml:space="preserve">P.O. Box 12809</t>
  </si>
  <si>
    <t xml:space="preserve">Norfolk</t>
  </si>
  <si>
    <t xml:space="preserve">Va</t>
  </si>
  <si>
    <t xml:space="preserve">Email invoices</t>
  </si>
  <si>
    <t xml:space="preserve">1815F Ygnacio Valley Road</t>
  </si>
  <si>
    <t xml:space="preserve">1815 Ygnacio Valley Road #F</t>
  </si>
  <si>
    <t xml:space="preserve">Alana's - Redwood City  </t>
  </si>
  <si>
    <t xml:space="preserve">650-366-1498</t>
  </si>
  <si>
    <t xml:space="preserve">650-799-9210</t>
  </si>
  <si>
    <t xml:space="preserve">1020 Main Street</t>
  </si>
  <si>
    <t xml:space="preserve">teresa@alanascafe.com</t>
  </si>
  <si>
    <t xml:space="preserve">650-366-2117</t>
  </si>
  <si>
    <t xml:space="preserve">1020 MAIN STREET</t>
  </si>
  <si>
    <t xml:space="preserve">Tec WinPOs</t>
  </si>
  <si>
    <t xml:space="preserve">650-291-8648</t>
  </si>
  <si>
    <t xml:space="preserve">Tec WinPos</t>
  </si>
  <si>
    <t xml:space="preserve">Café Bellini - Prada</t>
  </si>
  <si>
    <t xml:space="preserve">235 POWELL STREET</t>
  </si>
  <si>
    <t xml:space="preserve">Café Bellini - UCSF</t>
  </si>
  <si>
    <t xml:space="preserve">500 PARNASSUS</t>
  </si>
  <si>
    <t xml:space="preserve">415-682-8038</t>
  </si>
  <si>
    <t xml:space="preserve">Café Bellini - Westfield SF Centre</t>
  </si>
  <si>
    <t xml:space="preserve">865 Market Street, Space C46, Lower Level</t>
  </si>
  <si>
    <t xml:space="preserve">707-758-3683</t>
  </si>
  <si>
    <t xml:space="preserve">5701 State Farm Drive, Ste 122</t>
  </si>
  <si>
    <t xml:space="preserve">cafefogo1@gmail.com</t>
  </si>
  <si>
    <t xml:space="preserve">Shameem</t>
  </si>
  <si>
    <t xml:space="preserve">707-299-6062</t>
  </si>
  <si>
    <t xml:space="preserve">Caffe Sapore</t>
  </si>
  <si>
    <t xml:space="preserve">Lee Carter</t>
  </si>
  <si>
    <t xml:space="preserve">415-474-1222</t>
  </si>
  <si>
    <t xml:space="preserve">790 Lombard Street</t>
  </si>
  <si>
    <t xml:space="preserve">EBIKAHI@GMAIL.COM</t>
  </si>
  <si>
    <t xml:space="preserve">790 LOMBARD STREET</t>
  </si>
  <si>
    <t xml:space="preserve">415-341-6852</t>
  </si>
  <si>
    <t xml:space="preserve">4063 24th Street</t>
  </si>
  <si>
    <t xml:space="preserve">tmt88 serial</t>
  </si>
  <si>
    <t xml:space="preserve">FS3700 R4</t>
  </si>
  <si>
    <t xml:space="preserve">1360 South Loop Road</t>
  </si>
  <si>
    <t xml:space="preserve">510-493-3197</t>
  </si>
  <si>
    <t xml:space="preserve">1360 SOUTH LOOP ROAD</t>
  </si>
  <si>
    <t xml:space="preserve">SPT 3000/4740</t>
  </si>
  <si>
    <t xml:space="preserve">650-270-9889</t>
  </si>
  <si>
    <t xml:space="preserve">5460 Cabrillo Hwy</t>
  </si>
  <si>
    <t xml:space="preserve">sarina.nathan2@gmail.com</t>
  </si>
  <si>
    <t xml:space="preserve">kristy_allen@sbcglobal.net</t>
  </si>
  <si>
    <t xml:space="preserve">Sarina (co-owner)</t>
  </si>
  <si>
    <t xml:space="preserve">919-522-1443</t>
  </si>
  <si>
    <t xml:space="preserve">5460 CABRILLO HWY</t>
  </si>
  <si>
    <t xml:space="preserve">699 Chenery Street</t>
  </si>
  <si>
    <t xml:space="preserve">699 CHENERY STREET</t>
  </si>
  <si>
    <t xml:space="preserve">Le Sandwich</t>
  </si>
  <si>
    <t xml:space="preserve">ACROBAT</t>
  </si>
  <si>
    <t xml:space="preserve">752 Columbus Ave</t>
  </si>
  <si>
    <t xml:space="preserve">714-425-7792</t>
  </si>
  <si>
    <t xml:space="preserve">642 West Chapman Avenue</t>
  </si>
  <si>
    <t xml:space="preserve">7.04.028.003          </t>
  </si>
  <si>
    <t xml:space="preserve">401 Sansome Street</t>
  </si>
  <si>
    <t xml:space="preserve">Sam4S SPT4740</t>
  </si>
  <si>
    <t xml:space="preserve">2850 Alemany Blvd</t>
  </si>
  <si>
    <t xml:space="preserve">iberiacatering@yahoo.com</t>
  </si>
  <si>
    <t xml:space="preserve">Picnic Sandwich Bistro</t>
  </si>
  <si>
    <t xml:space="preserve">Dwight</t>
  </si>
  <si>
    <t xml:space="preserve">510-207-7811</t>
  </si>
  <si>
    <t xml:space="preserve">39370-A Civic Center Drive</t>
  </si>
  <si>
    <t xml:space="preserve">Adriano Orsi</t>
  </si>
  <si>
    <t xml:space="preserve">415-256-9121</t>
  </si>
  <si>
    <t xml:space="preserve">415-306-1664</t>
  </si>
  <si>
    <t xml:space="preserve">15 Harbor Street</t>
  </si>
  <si>
    <t xml:space="preserve">pier15@comcast.net</t>
  </si>
  <si>
    <t xml:space="preserve">Jess McNally</t>
  </si>
  <si>
    <t xml:space="preserve">Epson T70</t>
  </si>
  <si>
    <t xml:space="preserve">CF460</t>
  </si>
  <si>
    <t xml:space="preserve">gs305</t>
  </si>
  <si>
    <t xml:space="preserve">215 Fremont Street</t>
  </si>
  <si>
    <t xml:space="preserve">Jimmy Hung</t>
  </si>
  <si>
    <t xml:space="preserve">415-713-8877</t>
  </si>
  <si>
    <t xml:space="preserve">Roderick</t>
  </si>
  <si>
    <t xml:space="preserve">415-453-9898</t>
  </si>
  <si>
    <t xml:space="preserve">Sac's Tasty Dogs - Napa</t>
  </si>
  <si>
    <t xml:space="preserve">707-258-8905</t>
  </si>
  <si>
    <t xml:space="preserve">707-738-7186</t>
  </si>
  <si>
    <t xml:space="preserve">1453 W. Imola Avenue</t>
  </si>
  <si>
    <t xml:space="preserve">eames1949ford@yahoo.com</t>
  </si>
  <si>
    <t xml:space="preserve">1453 W.Imola Ave</t>
  </si>
  <si>
    <t xml:space="preserve">4.03.002.1</t>
  </si>
  <si>
    <t xml:space="preserve">Sac's Tasty Dogs - Vallejo</t>
  </si>
  <si>
    <t xml:space="preserve">707-315-0289</t>
  </si>
  <si>
    <t xml:space="preserve">SACSDOGS@SBCGLOBAL.NET</t>
  </si>
  <si>
    <t xml:space="preserve">707-642-5832</t>
  </si>
  <si>
    <t xml:space="preserve">2445 SPRINGS ROAD</t>
  </si>
  <si>
    <t xml:space="preserve">david@SwirlSA.com</t>
  </si>
  <si>
    <t xml:space="preserve">916 Sir Francis Drake</t>
  </si>
  <si>
    <t xml:space="preserve">626-823-4502</t>
  </si>
  <si>
    <t xml:space="preserve">741 Laurel Street</t>
  </si>
  <si>
    <t xml:space="preserve">Kua</t>
  </si>
  <si>
    <t xml:space="preserve">Sonoma Sourdough - Petaluma</t>
  </si>
  <si>
    <t xml:space="preserve">415-272-0913</t>
  </si>
  <si>
    <t xml:space="preserve">1320 Industrial Ave SuiteB</t>
  </si>
  <si>
    <t xml:space="preserve">rudy@papr.com</t>
  </si>
  <si>
    <t xml:space="preserve">707-789-9712</t>
  </si>
  <si>
    <t xml:space="preserve">1320 INDUSTRIAL AVE, SUITE B</t>
  </si>
  <si>
    <t xml:space="preserve">Sonoma Sourdough - RP-Snyder</t>
  </si>
  <si>
    <t xml:space="preserve">7285 Snyder Lane # B</t>
  </si>
  <si>
    <t xml:space="preserve">disp</t>
  </si>
  <si>
    <t xml:space="preserve">Sonoma Sourdough - RP-State Farm</t>
  </si>
  <si>
    <t xml:space="preserve">5440 State Farm Drive</t>
  </si>
  <si>
    <t xml:space="preserve">415-272-0943</t>
  </si>
  <si>
    <t xml:space="preserve">tomstookey63@gmail.com</t>
  </si>
  <si>
    <t xml:space="preserve">114 Old County Road</t>
  </si>
  <si>
    <t xml:space="preserve">2139-A Polk Street</t>
  </si>
  <si>
    <t xml:space="preserve">415-441-3330</t>
  </si>
  <si>
    <t xml:space="preserve">Lory Marquez</t>
  </si>
  <si>
    <t xml:space="preserve">2800 Bayshore Blvd</t>
  </si>
  <si>
    <t xml:space="preserve">lvgloriani@yahoo.com</t>
  </si>
  <si>
    <t xml:space="preserve">Lory A/P</t>
  </si>
  <si>
    <t xml:space="preserve">415-269-5452</t>
  </si>
  <si>
    <t xml:space="preserve">Vanessa (owner)</t>
  </si>
  <si>
    <t xml:space="preserve">Sharp ER-A347</t>
  </si>
  <si>
    <t xml:space="preserve">415-299-9316</t>
  </si>
  <si>
    <t xml:space="preserve">235 Second Street </t>
  </si>
  <si>
    <t xml:space="preserve">GML Events</t>
  </si>
  <si>
    <t xml:space="preserve">717 Ignacio Woods Court</t>
  </si>
  <si>
    <t xml:space="preserve">415-264-7264</t>
  </si>
  <si>
    <t xml:space="preserve">101 Spear Street</t>
  </si>
  <si>
    <t xml:space="preserve">650-280-8705</t>
  </si>
  <si>
    <t xml:space="preserve">Central Parking - 1160 Mission</t>
  </si>
  <si>
    <t xml:space="preserve">1160 Mission Street</t>
  </si>
  <si>
    <t xml:space="preserve">Central Parking - 1750 Montgomery</t>
  </si>
  <si>
    <t xml:space="preserve">1750 Montgomery St</t>
  </si>
  <si>
    <t xml:space="preserve">apdepartment@parking.com</t>
  </si>
  <si>
    <t xml:space="preserve">`</t>
  </si>
  <si>
    <t xml:space="preserve">Nashville</t>
  </si>
  <si>
    <t xml:space="preserve">TN</t>
  </si>
  <si>
    <t xml:space="preserve">1-888-813-9511</t>
  </si>
  <si>
    <t xml:space="preserve">Central Parking - 550 Kearney</t>
  </si>
  <si>
    <t xml:space="preserve">550 Kearny Street</t>
  </si>
  <si>
    <t xml:space="preserve">3260 Tomahawk Drive</t>
  </si>
  <si>
    <t xml:space="preserve">CASS LP1000</t>
  </si>
  <si>
    <t xml:space="preserve">707-763-1714</t>
  </si>
  <si>
    <t xml:space="preserve">601 Petaluma Blvd S</t>
  </si>
  <si>
    <t xml:space="preserve">1101 Fillmore Street</t>
  </si>
  <si>
    <t xml:space="preserve">1101 FILLMORE STREET</t>
  </si>
  <si>
    <t xml:space="preserve">Sam SPS-2000</t>
  </si>
  <si>
    <t xml:space="preserve">867 Fillmore Street</t>
  </si>
  <si>
    <t xml:space="preserve">Rahim</t>
  </si>
  <si>
    <t xml:space="preserve">641 Main Street</t>
  </si>
  <si>
    <t xml:space="preserve">Sam4S  945</t>
  </si>
  <si>
    <t xml:space="preserve">1292 Market Street</t>
  </si>
  <si>
    <t xml:space="preserve">415-863-94102</t>
  </si>
  <si>
    <t xml:space="preserve">355 McAllister Street</t>
  </si>
  <si>
    <t xml:space="preserve">(415) 227-0116 </t>
  </si>
  <si>
    <t xml:space="preserve">2701 Alaskan Highway, Pier 69</t>
  </si>
  <si>
    <t xml:space="preserve">Seattle</t>
  </si>
  <si>
    <t xml:space="preserve">WA</t>
  </si>
  <si>
    <t xml:space="preserve">206-443-2583</t>
  </si>
  <si>
    <t xml:space="preserve">2701 Alaskan Highway,Pier 69</t>
  </si>
  <si>
    <t xml:space="preserve">6175 North State Street</t>
  </si>
  <si>
    <t xml:space="preserve">Tec MA 600</t>
  </si>
  <si>
    <t xml:space="preserve">543 Divisadero Street</t>
  </si>
  <si>
    <t xml:space="preserve">398 Jefferson Street</t>
  </si>
  <si>
    <t xml:space="preserve">Collector's Cove</t>
  </si>
  <si>
    <t xml:space="preserve">S. Tarantino</t>
  </si>
  <si>
    <t xml:space="preserve">415-929-0231</t>
  </si>
  <si>
    <t xml:space="preserve">2072 Union Street</t>
  </si>
  <si>
    <t xml:space="preserve">510-663-3001</t>
  </si>
  <si>
    <t xml:space="preserve">510-289-1955</t>
  </si>
  <si>
    <t xml:space="preserve">2882 Telegraph Avenue</t>
  </si>
  <si>
    <t xml:space="preserve">PETE@COMONOAKLAND,COM</t>
  </si>
  <si>
    <t xml:space="preserve">AHNA@CMONOAKLAND.COM</t>
  </si>
  <si>
    <t xml:space="preserve">ROSS@CMONOAKLAND.COM</t>
  </si>
  <si>
    <t xml:space="preserve">Ahna Adair</t>
  </si>
  <si>
    <t xml:space="preserve">510-520-3574</t>
  </si>
  <si>
    <t xml:space="preserve">Ross Adair</t>
  </si>
  <si>
    <t xml:space="preserve">510-520-3245</t>
  </si>
  <si>
    <t xml:space="preserve">www.cmonoakland.com</t>
  </si>
  <si>
    <t xml:space="preserve">Concord Produce</t>
  </si>
  <si>
    <t xml:space="preserve">925-682-5678</t>
  </si>
  <si>
    <t xml:space="preserve">2511 Monument Blvd</t>
  </si>
  <si>
    <t xml:space="preserve">Conrad's - Glendale</t>
  </si>
  <si>
    <t xml:space="preserve">818-246-6547</t>
  </si>
  <si>
    <t xml:space="preserve">Glen</t>
  </si>
  <si>
    <t xml:space="preserve">820 North Central Avenue</t>
  </si>
  <si>
    <t xml:space="preserve">Alessandra</t>
  </si>
  <si>
    <t xml:space="preserve">Tom Riordau</t>
  </si>
  <si>
    <t xml:space="preserve">2500 Alhambra Avenue</t>
  </si>
  <si>
    <t xml:space="preserve">1553 Solano Avenue</t>
  </si>
  <si>
    <t xml:space="preserve">301 Rolph Street</t>
  </si>
  <si>
    <t xml:space="preserve">845 Market Street, Food Emporium #4</t>
  </si>
  <si>
    <t xml:space="preserve">141-553-8080</t>
  </si>
  <si>
    <t xml:space="preserve">Coriander Gourmet Thai - Metreon</t>
  </si>
  <si>
    <t xml:space="preserve">135 4th street, Level 1 FC-7</t>
  </si>
  <si>
    <t xml:space="preserve">Pt.Aren</t>
  </si>
  <si>
    <t xml:space="preserve">790 Port Road</t>
  </si>
  <si>
    <t xml:space="preserve">Point Arena</t>
  </si>
  <si>
    <t xml:space="preserve">Cow Marlowe</t>
  </si>
  <si>
    <t xml:space="preserve">3154 Fillmore Street</t>
  </si>
  <si>
    <t xml:space="preserve">415-885-4000</t>
  </si>
  <si>
    <t xml:space="preserve">TecFS-1650</t>
  </si>
  <si>
    <t xml:space="preserve">Pier 39 Suite K-01</t>
  </si>
  <si>
    <t xml:space="preserve">TEC-1450</t>
  </si>
  <si>
    <t xml:space="preserve">45104 Main Street #A</t>
  </si>
  <si>
    <t xml:space="preserve">Menodcino</t>
  </si>
  <si>
    <t xml:space="preserve">TEC MA 1450</t>
  </si>
  <si>
    <t xml:space="preserve">100 El Prado Avenue #1</t>
  </si>
  <si>
    <t xml:space="preserve">Sharp UP600</t>
  </si>
  <si>
    <t xml:space="preserve">2101 Fillmore Street</t>
  </si>
  <si>
    <t xml:space="preserve">San Francisco </t>
  </si>
  <si>
    <t xml:space="preserve">Domino's - Madera</t>
  </si>
  <si>
    <t xml:space="preserve">Madera</t>
  </si>
  <si>
    <t xml:space="preserve">2001 W. Cleveland Ave, Unit G</t>
  </si>
  <si>
    <t xml:space="preserve">Team Central Valley</t>
  </si>
  <si>
    <t xml:space="preserve">2930 Greer Road, Suite 174</t>
  </si>
  <si>
    <t xml:space="preserve">Dubliner - 24th St</t>
  </si>
  <si>
    <t xml:space="preserve">3838 24th Street</t>
  </si>
  <si>
    <t xml:space="preserve">VHOGAN1008@AOL.COM</t>
  </si>
  <si>
    <t xml:space="preserve">Vince Home Fax</t>
  </si>
  <si>
    <t xml:space="preserve">3838 24TH STREET</t>
  </si>
  <si>
    <t xml:space="preserve">415-826-2279</t>
  </si>
  <si>
    <t xml:space="preserve">8432 International Blvd</t>
  </si>
  <si>
    <t xml:space="preserve">El Camaron de Sinaloa</t>
  </si>
  <si>
    <t xml:space="preserve">245 Willow St #3352</t>
  </si>
  <si>
    <t xml:space="preserve">Energy Gas &amp; Market</t>
  </si>
  <si>
    <t xml:space="preserve">510-532-1775</t>
  </si>
  <si>
    <t xml:space="preserve">3201 35th Avenue</t>
  </si>
  <si>
    <t xml:space="preserve">858 Clay Street</t>
  </si>
  <si>
    <t xml:space="preserve">363 Grand Avenue</t>
  </si>
  <si>
    <t xml:space="preserve">Sharp Er-A42s</t>
  </si>
  <si>
    <t xml:space="preserve">900 Larkspur Landing Circle #281</t>
  </si>
  <si>
    <t xml:space="preserve">kelley@greenbeanscoffee.com</t>
  </si>
  <si>
    <t xml:space="preserve">Mike-Intl freight</t>
  </si>
  <si>
    <t xml:space="preserve">650-259-5105</t>
  </si>
  <si>
    <t xml:space="preserve">Happy Donut - Berkeley</t>
  </si>
  <si>
    <t xml:space="preserve">Tec MA1350</t>
  </si>
  <si>
    <t xml:space="preserve">Kham</t>
  </si>
  <si>
    <t xml:space="preserve">510-524-9816</t>
  </si>
  <si>
    <t xml:space="preserve">1041 Gilman Street</t>
  </si>
  <si>
    <t xml:space="preserve">1041 GILMAN STREET</t>
  </si>
  <si>
    <t xml:space="preserve">Happy Donut - Redwood City</t>
  </si>
  <si>
    <t xml:space="preserve">Mann Lee</t>
  </si>
  <si>
    <t xml:space="preserve">650-365-6585</t>
  </si>
  <si>
    <t xml:space="preserve">415-286-3278</t>
  </si>
  <si>
    <t xml:space="preserve">1330 El Camino Real</t>
  </si>
  <si>
    <t xml:space="preserve">650-365-6583</t>
  </si>
  <si>
    <t xml:space="preserve">Hawaiian Drive In</t>
  </si>
  <si>
    <t xml:space="preserve">415-656-0998</t>
  </si>
  <si>
    <t xml:space="preserve">415-200-7888</t>
  </si>
  <si>
    <t xml:space="preserve">2600 San Bruno Avenue</t>
  </si>
  <si>
    <t xml:space="preserve">530-227-6437</t>
  </si>
  <si>
    <t xml:space="preserve">SHASTA</t>
  </si>
  <si>
    <t xml:space="preserve">1313 Shasta Street</t>
  </si>
  <si>
    <t xml:space="preserve">Redding</t>
  </si>
  <si>
    <t xml:space="preserve">TEC MA 1350</t>
  </si>
  <si>
    <t xml:space="preserve">697 South Orchard Avenue</t>
  </si>
  <si>
    <t xml:space="preserve">697 South Orchard Ave</t>
  </si>
  <si>
    <t xml:space="preserve">4020 MacArthur Blvd</t>
  </si>
  <si>
    <t xml:space="preserve">Kim Song</t>
  </si>
  <si>
    <t xml:space="preserve">Sam4s er-290</t>
  </si>
  <si>
    <t xml:space="preserve">199 Seawall Drive</t>
  </si>
  <si>
    <t xml:space="preserve">199 Sewall Drive</t>
  </si>
  <si>
    <t xml:space="preserve">Tec 1350</t>
  </si>
  <si>
    <t xml:space="preserve">2501 Geneva Avenue</t>
  </si>
  <si>
    <t xml:space="preserve">Image Studio</t>
  </si>
  <si>
    <t xml:space="preserve">Java Detour - Auburn</t>
  </si>
  <si>
    <t xml:space="preserve">530-308-6011</t>
  </si>
  <si>
    <t xml:space="preserve">405 Grass Valley Highway</t>
  </si>
  <si>
    <t xml:space="preserve">Katie Miller</t>
  </si>
  <si>
    <t xml:space="preserve">530-515-6362</t>
  </si>
  <si>
    <t xml:space="preserve">Excelsior J D Co.</t>
  </si>
  <si>
    <t xml:space="preserve">172 Golden Gate Ave.</t>
  </si>
  <si>
    <t xml:space="preserve">1550 BRYANT STREET, #500</t>
  </si>
  <si>
    <t xml:space="preserve">Java Detour - Bakersfield</t>
  </si>
  <si>
    <t xml:space="preserve">661-900-4536</t>
  </si>
  <si>
    <t xml:space="preserve">3623 California Street</t>
  </si>
  <si>
    <t xml:space="preserve">Bakersfield</t>
  </si>
  <si>
    <t xml:space="preserve">Java Detour - Chico Esplanade</t>
  </si>
  <si>
    <t xml:space="preserve">2519 Esplanade</t>
  </si>
  <si>
    <t xml:space="preserve">Java Detour - Citrus Heights</t>
  </si>
  <si>
    <t xml:space="preserve">530-632-5092</t>
  </si>
  <si>
    <t xml:space="preserve">8540 Auburn Blvd</t>
  </si>
  <si>
    <t xml:space="preserve">Shasta</t>
  </si>
  <si>
    <t xml:space="preserve">916-203-6202</t>
  </si>
  <si>
    <t xml:space="preserve">Java Detour - Corporate</t>
  </si>
  <si>
    <t xml:space="preserve">Alex Mayer</t>
  </si>
  <si>
    <t xml:space="preserve">415-241-8020</t>
  </si>
  <si>
    <t xml:space="preserve">415-309-2002</t>
  </si>
  <si>
    <t xml:space="preserve">ehall@javadetour.com</t>
  </si>
  <si>
    <t xml:space="preserve">amoyer@javadetour.com</t>
  </si>
  <si>
    <t xml:space="preserve">evan@nawtonhall.com</t>
  </si>
  <si>
    <t xml:space="preserve">415-241-9120</t>
  </si>
  <si>
    <t xml:space="preserve">Java Detour - Red Bluff</t>
  </si>
  <si>
    <t xml:space="preserve">TEHAMA</t>
  </si>
  <si>
    <t xml:space="preserve">550 Main Street</t>
  </si>
  <si>
    <t xml:space="preserve">Red Bluff</t>
  </si>
  <si>
    <t xml:space="preserve">Java Detour - San Francisco</t>
  </si>
  <si>
    <t xml:space="preserve">415-640-5341</t>
  </si>
  <si>
    <t xml:space="preserve">170 South Van Vess</t>
  </si>
  <si>
    <t xml:space="preserve">Squally cell</t>
  </si>
  <si>
    <t xml:space="preserve">415-846-6651</t>
  </si>
  <si>
    <t xml:space="preserve">415-487-1796</t>
  </si>
  <si>
    <t xml:space="preserve">YUBA</t>
  </si>
  <si>
    <t xml:space="preserve">515 Third Street</t>
  </si>
  <si>
    <t xml:space="preserve">705 10th Street</t>
  </si>
  <si>
    <t xml:space="preserve">Java NorCal - Redding</t>
  </si>
  <si>
    <t xml:space="preserve">495 E. Cypress</t>
  </si>
  <si>
    <t xml:space="preserve">Sharp ER-A320</t>
  </si>
  <si>
    <t xml:space="preserve">510-685-6746</t>
  </si>
  <si>
    <t xml:space="preserve">120 Vintage Way</t>
  </si>
  <si>
    <t xml:space="preserve">troyk1959@gmail.com</t>
  </si>
  <si>
    <t xml:space="preserve">Knock Out</t>
  </si>
  <si>
    <t xml:space="preserve">415-550-6994</t>
  </si>
  <si>
    <t xml:space="preserve">510-331-5575</t>
  </si>
  <si>
    <t xml:space="preserve">3223 Mission Street</t>
  </si>
  <si>
    <t xml:space="preserve">Kwikee Market</t>
  </si>
  <si>
    <t xml:space="preserve">Tec ma1595</t>
  </si>
  <si>
    <t xml:space="preserve">707-258-8481</t>
  </si>
  <si>
    <t xml:space="preserve">2984 Jefferson Street</t>
  </si>
  <si>
    <t xml:space="preserve">Jay (young)</t>
  </si>
  <si>
    <t xml:space="preserve">707-921-8372</t>
  </si>
  <si>
    <t xml:space="preserve">707-799-6784</t>
  </si>
  <si>
    <t xml:space="preserve">707-573-1437</t>
  </si>
  <si>
    <t xml:space="preserve">La Bonita Market &amp; Convenience Store</t>
  </si>
  <si>
    <t xml:space="preserve">Sam4s 5240</t>
  </si>
  <si>
    <t xml:space="preserve">925-679-7820</t>
  </si>
  <si>
    <t xml:space="preserve">3513 Main Street</t>
  </si>
  <si>
    <t xml:space="preserve">Oakley</t>
  </si>
  <si>
    <t xml:space="preserve">Sam4S 5240</t>
  </si>
  <si>
    <t xml:space="preserve">Sharp ECR</t>
  </si>
  <si>
    <t xml:space="preserve">1011 Williams Street</t>
  </si>
  <si>
    <t xml:space="preserve">510-924-7860</t>
  </si>
  <si>
    <t xml:space="preserve">La Estrella Market</t>
  </si>
  <si>
    <t xml:space="preserve">Mojaed Saleh</t>
  </si>
  <si>
    <t xml:space="preserve">510-261-0446</t>
  </si>
  <si>
    <t xml:space="preserve">3800 Foothill Blvd</t>
  </si>
  <si>
    <t xml:space="preserve">307 Baden Avenue</t>
  </si>
  <si>
    <t xml:space="preserve">510-517-1732</t>
  </si>
  <si>
    <t xml:space="preserve">2026 Chestnut Street</t>
  </si>
  <si>
    <t xml:space="preserve">3440 Palmer Drive, #8B</t>
  </si>
  <si>
    <t xml:space="preserve">3440 PALMER DR #8B</t>
  </si>
  <si>
    <t xml:space="preserve">FDMS Cardnet Term CT</t>
  </si>
  <si>
    <t xml:space="preserve">1704 University Avenue</t>
  </si>
  <si>
    <t xml:space="preserve">7400 San Ramon Road</t>
  </si>
  <si>
    <t xml:space="preserve">925-833-0998</t>
  </si>
  <si>
    <t xml:space="preserve">1811 23rd Street Suite A</t>
  </si>
  <si>
    <t xml:space="preserve">Mi Tierra Carniceria</t>
  </si>
  <si>
    <t xml:space="preserve">TEC 1650</t>
  </si>
  <si>
    <t xml:space="preserve">8484 Florin Road #70</t>
  </si>
  <si>
    <t xml:space="preserve">916-383-9621</t>
  </si>
  <si>
    <t xml:space="preserve">510-593-9325</t>
  </si>
  <si>
    <t xml:space="preserve">4801 Valley View Road</t>
  </si>
  <si>
    <t xml:space="preserve">209-631-5616</t>
  </si>
  <si>
    <t xml:space="preserve">719 Lincoln Ave</t>
  </si>
  <si>
    <t xml:space="preserve">New Wayne's Liquor</t>
  </si>
  <si>
    <t xml:space="preserve">415-433-3317</t>
  </si>
  <si>
    <t xml:space="preserve">911 Kearny Street</t>
  </si>
  <si>
    <t xml:space="preserve">Sams4s ER-940</t>
  </si>
  <si>
    <t xml:space="preserve">690 Kifer Road</t>
  </si>
  <si>
    <t xml:space="preserve">6500 Shattuck Avenue</t>
  </si>
  <si>
    <t xml:space="preserve">Tec FS600</t>
  </si>
  <si>
    <t xml:space="preserve">Sam ER5240</t>
  </si>
  <si>
    <t xml:space="preserve">415-517-6318</t>
  </si>
  <si>
    <t xml:space="preserve">303 Arlington Ave, Suite #1</t>
  </si>
  <si>
    <t xml:space="preserve">Kensington</t>
  </si>
  <si>
    <t xml:space="preserve">youngs1979@yahoo.com</t>
  </si>
  <si>
    <t xml:space="preserve">301 Franklin Street</t>
  </si>
  <si>
    <t xml:space="preserve">oaklandgrill@att.net</t>
  </si>
  <si>
    <t xml:space="preserve">Original Buffalo Wings - San Rafael</t>
  </si>
  <si>
    <t xml:space="preserve">415-290-4177</t>
  </si>
  <si>
    <t xml:space="preserve">1119 Fourth Street</t>
  </si>
  <si>
    <t xml:space="preserve">1119 FOURTH ST</t>
  </si>
  <si>
    <t xml:space="preserve">Original Buffalo Wings - SF</t>
  </si>
  <si>
    <t xml:space="preserve">2499 Lombard St</t>
  </si>
  <si>
    <t xml:space="preserve">415-931-2108</t>
  </si>
  <si>
    <t xml:space="preserve">Patio Café</t>
  </si>
  <si>
    <t xml:space="preserve">Sam 520f</t>
  </si>
  <si>
    <t xml:space="preserve">Angeligue</t>
  </si>
  <si>
    <t xml:space="preserve">650-595-0700</t>
  </si>
  <si>
    <t xml:space="preserve">1 Lagoon Drive, Suite 150</t>
  </si>
  <si>
    <t xml:space="preserve">2676 Middlefield Rd</t>
  </si>
  <si>
    <t xml:space="preserve">650-327-6272</t>
  </si>
  <si>
    <t xml:space="preserve">Pet Central</t>
  </si>
  <si>
    <t xml:space="preserve">415-399-0164</t>
  </si>
  <si>
    <t xml:space="preserve">1411 Powell Street</t>
  </si>
  <si>
    <t xml:space="preserve">415-399-0195</t>
  </si>
  <si>
    <t xml:space="preserve">15149 $32</t>
  </si>
  <si>
    <t xml:space="preserve">Monarch 1-Line Price Gun</t>
  </si>
  <si>
    <t xml:space="preserve">415-794-3663</t>
  </si>
  <si>
    <t xml:space="preserve">2114 Lombard Street, Suite #1</t>
  </si>
  <si>
    <t xml:space="preserve">Posh Bagel - Castro</t>
  </si>
  <si>
    <t xml:space="preserve">495 Castro Street</t>
  </si>
  <si>
    <t xml:space="preserve">266 SUTTER ST</t>
  </si>
  <si>
    <t xml:space="preserve">Posh Bagel - Irving St</t>
  </si>
  <si>
    <t xml:space="preserve">415-215-2022</t>
  </si>
  <si>
    <t xml:space="preserve">742 Irving Street</t>
  </si>
  <si>
    <t xml:space="preserve">415-665-8859</t>
  </si>
  <si>
    <t xml:space="preserve">Posh Bagel - Los Altos</t>
  </si>
  <si>
    <t xml:space="preserve">TEC  FS1450</t>
  </si>
  <si>
    <t xml:space="preserve">408-594-0146</t>
  </si>
  <si>
    <t xml:space="preserve">310 Main Street</t>
  </si>
  <si>
    <t xml:space="preserve">David -Cell</t>
  </si>
  <si>
    <t xml:space="preserve">408-718-9539</t>
  </si>
  <si>
    <t xml:space="preserve">650-941-9634</t>
  </si>
  <si>
    <t xml:space="preserve">310 MAIN ST</t>
  </si>
  <si>
    <t xml:space="preserve">Posh Bagel - Sutter</t>
  </si>
  <si>
    <t xml:space="preserve">270 Sutter Street</t>
  </si>
  <si>
    <t xml:space="preserve">Pupuseria Metapan</t>
  </si>
  <si>
    <t xml:space="preserve">Tec FS1350</t>
  </si>
  <si>
    <t xml:space="preserve">Rabe</t>
  </si>
  <si>
    <t xml:space="preserve">415-587-8599</t>
  </si>
  <si>
    <t xml:space="preserve">4769 Mission Street</t>
  </si>
  <si>
    <t xml:space="preserve">1825 Fourth Street</t>
  </si>
  <si>
    <t xml:space="preserve">401 Kenilworth Drive</t>
  </si>
  <si>
    <t xml:space="preserve">303 2nd Street Plaza, Suite H</t>
  </si>
  <si>
    <t xml:space="preserve">Redd Wood</t>
  </si>
  <si>
    <t xml:space="preserve">707-299-5030</t>
  </si>
  <si>
    <t xml:space="preserve">6755 Washington Street</t>
  </si>
  <si>
    <t xml:space="preserve">415-755-2035</t>
  </si>
  <si>
    <t xml:space="preserve">Redwood City Nursey</t>
  </si>
  <si>
    <t xml:space="preserve">650-368-0357</t>
  </si>
  <si>
    <t xml:space="preserve">2760 El Camino Real</t>
  </si>
  <si>
    <t xml:space="preserve">650-780-9767</t>
  </si>
  <si>
    <t xml:space="preserve">122 West Spain Street</t>
  </si>
  <si>
    <t xml:space="preserve">80 29th Street</t>
  </si>
  <si>
    <t xml:space="preserve">415-573-6469</t>
  </si>
  <si>
    <t xml:space="preserve">1500 Broadway</t>
  </si>
  <si>
    <t xml:space="preserve">jd@rougesf.com</t>
  </si>
  <si>
    <t xml:space="preserve">John Dang</t>
  </si>
  <si>
    <t xml:space="preserve">Bibi- CFO-corp</t>
  </si>
  <si>
    <t xml:space="preserve">546-7936</t>
  </si>
  <si>
    <t xml:space="preserve">Adam Cox</t>
  </si>
  <si>
    <t xml:space="preserve">925-209-6152</t>
  </si>
  <si>
    <t xml:space="preserve">415-346-7684</t>
  </si>
  <si>
    <t xml:space="preserve">1725 POLK ST</t>
  </si>
  <si>
    <t xml:space="preserve">Sama4s er-940</t>
  </si>
  <si>
    <t xml:space="preserve">7438 Mission Street</t>
  </si>
  <si>
    <t xml:space="preserve">Royal Ground Coffee - Berkeley</t>
  </si>
  <si>
    <t xml:space="preserve">2409 Shattuck Avenue</t>
  </si>
  <si>
    <t xml:space="preserve">510-364-2173</t>
  </si>
  <si>
    <t xml:space="preserve">2409 SHATTUCK AVENUE</t>
  </si>
  <si>
    <t xml:space="preserve">Rutherford Grill</t>
  </si>
  <si>
    <t xml:space="preserve">707-963-1792</t>
  </si>
  <si>
    <t xml:space="preserve">1180 Rutherford Road</t>
  </si>
  <si>
    <t xml:space="preserve">Rutherford</t>
  </si>
  <si>
    <t xml:space="preserve">David 707-963-1792</t>
  </si>
  <si>
    <t xml:space="preserve">Kate</t>
  </si>
  <si>
    <t xml:space="preserve">60-553-2184</t>
  </si>
  <si>
    <t xml:space="preserve">Saddle Creek Golf Course</t>
  </si>
  <si>
    <t xml:space="preserve">Tami</t>
  </si>
  <si>
    <t xml:space="preserve">209-785-7420</t>
  </si>
  <si>
    <t xml:space="preserve">CALAV</t>
  </si>
  <si>
    <t xml:space="preserve">1001 Saddle Creek Drive</t>
  </si>
  <si>
    <t xml:space="preserve">Copperoppolis</t>
  </si>
  <si>
    <t xml:space="preserve">209-785-6859</t>
  </si>
  <si>
    <t xml:space="preserve">Safeland Market</t>
  </si>
  <si>
    <t xml:space="preserve">Sam4S ER530RT</t>
  </si>
  <si>
    <t xml:space="preserve">Aman Singh</t>
  </si>
  <si>
    <t xml:space="preserve">510-532-6599</t>
  </si>
  <si>
    <t xml:space="preserve">925-237-6551</t>
  </si>
  <si>
    <t xml:space="preserve">5701 Foothill Blvd</t>
  </si>
  <si>
    <t xml:space="preserve">daveboby32@yahoo.com</t>
  </si>
  <si>
    <t xml:space="preserve">ER530RT</t>
  </si>
  <si>
    <t xml:space="preserve">Fusion MS3780</t>
  </si>
  <si>
    <t xml:space="preserve">3000 20th Street</t>
  </si>
  <si>
    <t xml:space="preserve">1758 Buchanna St</t>
  </si>
  <si>
    <t xml:space="preserve">1758 Buchanan St</t>
  </si>
  <si>
    <t xml:space="preserve">420 Litho St</t>
  </si>
  <si>
    <t xml:space="preserve">1600 Holloway Ave, Admin,Rm155</t>
  </si>
  <si>
    <t xml:space="preserve">SF State University - Housing Dept.</t>
  </si>
  <si>
    <t xml:space="preserve">800 Font Boulevard</t>
  </si>
  <si>
    <t xml:space="preserve">415-270-2150</t>
  </si>
  <si>
    <t xml:space="preserve">1419 Fillmore St</t>
  </si>
  <si>
    <t xml:space="preserve">NETU14@NETZERO.COM</t>
  </si>
  <si>
    <t xml:space="preserve">JOLINAGA@YAHOO.COM</t>
  </si>
  <si>
    <t xml:space="preserve">415-370-2150</t>
  </si>
  <si>
    <t xml:space="preserve">415-440-7415</t>
  </si>
  <si>
    <t xml:space="preserve">23 Orinda Way   Suite F</t>
  </si>
  <si>
    <t xml:space="preserve">Mumtaka</t>
  </si>
  <si>
    <t xml:space="preserve">Sierra Nevada Brewing Co</t>
  </si>
  <si>
    <t xml:space="preserve">Jackie S</t>
  </si>
  <si>
    <t xml:space="preserve">530-345-2739</t>
  </si>
  <si>
    <t xml:space="preserve">1075 E. 20th Street</t>
  </si>
  <si>
    <t xml:space="preserve">ap@sierranevada.com</t>
  </si>
  <si>
    <t xml:space="preserve">530-897-4717</t>
  </si>
  <si>
    <t xml:space="preserve">196 Northgate One</t>
  </si>
  <si>
    <t xml:space="preserve">Smoke Zone</t>
  </si>
  <si>
    <t xml:space="preserve">209-543-8811</t>
  </si>
  <si>
    <t xml:space="preserve">3900 Pleandale Avenue, Ste. 405</t>
  </si>
  <si>
    <t xml:space="preserve">24068 Grant St</t>
  </si>
  <si>
    <t xml:space="preserve">Smoker Friendly - Livermore</t>
  </si>
  <si>
    <t xml:space="preserve">1318 N. Vasco Rd</t>
  </si>
  <si>
    <t xml:space="preserve">665 22nd St</t>
  </si>
  <si>
    <t xml:space="preserve">angie@magnoliapub.com</t>
  </si>
  <si>
    <t xml:space="preserve">665 22nd St.</t>
  </si>
  <si>
    <t xml:space="preserve">Pier 40 A</t>
  </si>
  <si>
    <t xml:space="preserve">40 Pier, Suite 5</t>
  </si>
  <si>
    <t xml:space="preserve">10440 Macarthur Blvd</t>
  </si>
  <si>
    <t xml:space="preserve">St. Vincent de Paul - Pittsburg</t>
  </si>
  <si>
    <t xml:space="preserve">925-439-5060</t>
  </si>
  <si>
    <t xml:space="preserve">2210 Gladstone Dr</t>
  </si>
  <si>
    <t xml:space="preserve">St.Vincent de Paul</t>
  </si>
  <si>
    <t xml:space="preserve">TEC MA600/Tec 1535</t>
  </si>
  <si>
    <t xml:space="preserve">Sutro's ( at Cliff House)</t>
  </si>
  <si>
    <t xml:space="preserve">Mary Ing</t>
  </si>
  <si>
    <t xml:space="preserve">415-386-3330</t>
  </si>
  <si>
    <t xml:space="preserve">415-666-4023</t>
  </si>
  <si>
    <t xml:space="preserve">1090 Point Lobos Avenue</t>
  </si>
  <si>
    <t xml:space="preserve">415-387-7837</t>
  </si>
  <si>
    <t xml:space="preserve">Tamaleria y Taqueria Azteca</t>
  </si>
  <si>
    <t xml:space="preserve">SHARP  A-42S</t>
  </si>
  <si>
    <t xml:space="preserve">510-778-6926</t>
  </si>
  <si>
    <t xml:space="preserve">510-253-3289</t>
  </si>
  <si>
    <t xml:space="preserve">5751 Market Street</t>
  </si>
  <si>
    <t xml:space="preserve">Taqueria Las Vegas - Milpitas</t>
  </si>
  <si>
    <t xml:space="preserve">3427 Broadway</t>
  </si>
  <si>
    <t xml:space="preserve">Tart toTart</t>
  </si>
  <si>
    <t xml:space="preserve">641 Irving Street</t>
  </si>
  <si>
    <t xml:space="preserve">1530 Howard Street</t>
  </si>
  <si>
    <t xml:space="preserve">101 Spear Street Space A-18</t>
  </si>
  <si>
    <t xml:space="preserve">101 SPEAR ST SPACE A-18</t>
  </si>
  <si>
    <t xml:space="preserve">444 Manor Plaza</t>
  </si>
  <si>
    <t xml:space="preserve">5843 Geary Blvd</t>
  </si>
  <si>
    <t xml:space="preserve">ca04thoms@granolas.com</t>
  </si>
  <si>
    <t xml:space="preserve">Tec Ma1595R</t>
  </si>
  <si>
    <t xml:space="preserve">415-317-3705</t>
  </si>
  <si>
    <t xml:space="preserve">300 19th Avenue</t>
  </si>
  <si>
    <t xml:space="preserve">helen@tiamargarita.net</t>
  </si>
  <si>
    <t xml:space="preserve">Helen Home</t>
  </si>
  <si>
    <t xml:space="preserve">415-668-7270</t>
  </si>
  <si>
    <t xml:space="preserve">Bar</t>
  </si>
  <si>
    <t xml:space="preserve">415-883-5113</t>
  </si>
  <si>
    <t xml:space="preserve">www.tiamargarita.net</t>
  </si>
  <si>
    <t xml:space="preserve">415-752-9294</t>
  </si>
  <si>
    <t xml:space="preserve">6201 Doyle St Ste C</t>
  </si>
  <si>
    <t xml:space="preserve">Tootsie's</t>
  </si>
  <si>
    <t xml:space="preserve">360-683-9524</t>
  </si>
  <si>
    <t xml:space="preserve">537 West Washington</t>
  </si>
  <si>
    <t xml:space="preserve">Sequim</t>
  </si>
  <si>
    <t xml:space="preserve">Tricolore Café</t>
  </si>
  <si>
    <t xml:space="preserve">Tec Fs1450, Sh ErA42s</t>
  </si>
  <si>
    <t xml:space="preserve">415-391-0509</t>
  </si>
  <si>
    <t xml:space="preserve">415-704-4533</t>
  </si>
  <si>
    <t xml:space="preserve">590 Washington Street</t>
  </si>
  <si>
    <t xml:space="preserve">steven@triorussianriver.com</t>
  </si>
  <si>
    <t xml:space="preserve">www.tricoloresf.com</t>
  </si>
  <si>
    <t xml:space="preserve">Jessee</t>
  </si>
  <si>
    <t xml:space="preserve">U-Save Beer &amp; Wine</t>
  </si>
  <si>
    <t xml:space="preserve">Jesse Singh</t>
  </si>
  <si>
    <t xml:space="preserve">Ukiah Recycling</t>
  </si>
  <si>
    <t xml:space="preserve">707-462-9399</t>
  </si>
  <si>
    <t xml:space="preserve">1080 Cunningham Street</t>
  </si>
  <si>
    <t xml:space="preserve">ER5240 raised</t>
  </si>
  <si>
    <t xml:space="preserve">United Liquors</t>
  </si>
  <si>
    <t xml:space="preserve">415-461-4475</t>
  </si>
  <si>
    <t xml:space="preserve">1110 Magnolia Avenue</t>
  </si>
  <si>
    <t xml:space="preserve">415-461-4476</t>
  </si>
  <si>
    <t xml:space="preserve">Uptown Market &amp; Liquor</t>
  </si>
  <si>
    <t xml:space="preserve">Sam4S 530</t>
  </si>
  <si>
    <t xml:space="preserve">Doraid</t>
  </si>
  <si>
    <t xml:space="preserve">510-653-2610</t>
  </si>
  <si>
    <t xml:space="preserve">5635 Shattuck Avenue</t>
  </si>
  <si>
    <t xml:space="preserve">steve@socalpossystems.com</t>
  </si>
  <si>
    <t xml:space="preserve">Steve @ So Cal PoS</t>
  </si>
  <si>
    <t xml:space="preserve">818-216-6520</t>
  </si>
  <si>
    <t xml:space="preserve">Smart Power UTBF07SF-175</t>
  </si>
  <si>
    <t xml:space="preserve">4985 Midway</t>
  </si>
  <si>
    <t xml:space="preserve">4985 MIDWAY </t>
  </si>
  <si>
    <t xml:space="preserve">2000 Mowry Avenue</t>
  </si>
  <si>
    <t xml:space="preserve">510-717-3498</t>
  </si>
  <si>
    <t xml:space="preserve">498 O' Farrell Street</t>
  </si>
  <si>
    <t xml:space="preserve">813-784-4859</t>
  </si>
  <si>
    <t xml:space="preserve">415-202-3965</t>
  </si>
  <si>
    <t xml:space="preserve">498 O'FARREL STREET</t>
  </si>
  <si>
    <t xml:space="preserve">SAM  4915</t>
  </si>
  <si>
    <t xml:space="preserve">201 Sixth Street</t>
  </si>
  <si>
    <t xml:space="preserve">415-896-6452</t>
  </si>
  <si>
    <t xml:space="preserve">201 SIXTH STREET</t>
  </si>
  <si>
    <t xml:space="preserve">2020 Jerrold Avenue</t>
  </si>
  <si>
    <t xml:space="preserve">Monica Sanchez (ap)</t>
  </si>
  <si>
    <t xml:space="preserve">1650 So Amphiett Blvd suite 226</t>
  </si>
  <si>
    <t xml:space="preserve">415-821-7786</t>
  </si>
  <si>
    <t xml:space="preserve">Maggy</t>
  </si>
  <si>
    <t xml:space="preserve">831-840-5128</t>
  </si>
  <si>
    <t xml:space="preserve">SantaCruz</t>
  </si>
  <si>
    <t xml:space="preserve">1982 Main Street</t>
  </si>
  <si>
    <t xml:space="preserve">4400 Rocklin Road</t>
  </si>
  <si>
    <t xml:space="preserve">smilelike2003@yahoo.com</t>
  </si>
  <si>
    <t xml:space="preserve">916-624-5442</t>
  </si>
  <si>
    <t xml:space="preserve">Jazz Enterprises, Inc.</t>
  </si>
  <si>
    <t xml:space="preserve">441 Knowelton Ct.</t>
  </si>
  <si>
    <t xml:space="preserve">916-772-1729</t>
  </si>
  <si>
    <t xml:space="preserve">ZX805</t>
  </si>
  <si>
    <t xml:space="preserve">Best Beverage - Social Hall</t>
  </si>
  <si>
    <t xml:space="preserve">1270 Sutter Street</t>
  </si>
  <si>
    <t xml:space="preserve">196 Bon Air Center</t>
  </si>
  <si>
    <t xml:space="preserve">Medium Rare Live</t>
  </si>
  <si>
    <t xml:space="preserve">Adam/Hunter</t>
  </si>
  <si>
    <t xml:space="preserve">561-251-9552</t>
  </si>
  <si>
    <t xml:space="preserve">280 Park Ave S</t>
  </si>
  <si>
    <t xml:space="preserve">New York</t>
  </si>
  <si>
    <t xml:space="preserve">Ny</t>
  </si>
  <si>
    <t xml:space="preserve">Medium Rare Live, LLC</t>
  </si>
  <si>
    <t xml:space="preserve">150 NW 21st St.</t>
  </si>
  <si>
    <t xml:space="preserve">Miami</t>
  </si>
  <si>
    <t xml:space="preserve">Fl</t>
  </si>
  <si>
    <t xml:space="preserve">1434 Bissell Avenue</t>
  </si>
  <si>
    <t xml:space="preserve">925-826-6455</t>
  </si>
  <si>
    <t xml:space="preserve">5019 Lone Tree Parkway</t>
  </si>
  <si>
    <t xml:space="preserve">popeyes@skssinc.com</t>
  </si>
  <si>
    <t xml:space="preserve">tamminbaldwin@yahoo.com</t>
  </si>
  <si>
    <t xml:space="preserve">Shalendra</t>
  </si>
  <si>
    <t xml:space="preserve">925-997-5904</t>
  </si>
  <si>
    <t xml:space="preserve">6631 Watt Avenue</t>
  </si>
  <si>
    <t xml:space="preserve">North Highlands</t>
  </si>
  <si>
    <t xml:space="preserve">sieanoor@yahoo.com</t>
  </si>
  <si>
    <t xml:space="preserve">Abdul Noor</t>
  </si>
  <si>
    <t xml:space="preserve">Popeye's Chicken</t>
  </si>
  <si>
    <t xml:space="preserve">510-730-0113</t>
  </si>
  <si>
    <t xml:space="preserve">3 Padre Parkway</t>
  </si>
  <si>
    <t xml:space="preserve">3 Padre's ParRFay</t>
  </si>
  <si>
    <t xml:space="preserve">Popeye's - Tracy</t>
  </si>
  <si>
    <t xml:space="preserve">Joe Amin</t>
  </si>
  <si>
    <t xml:space="preserve">209-830-1111</t>
  </si>
  <si>
    <t xml:space="preserve">510-432-2505</t>
  </si>
  <si>
    <t xml:space="preserve">2271 Grant Line Road</t>
  </si>
  <si>
    <t xml:space="preserve">sjoeamin@aol.com</t>
  </si>
  <si>
    <t xml:space="preserve">sticknmov@gmail.com</t>
  </si>
  <si>
    <t xml:space="preserve">Hamid</t>
  </si>
  <si>
    <t xml:space="preserve">209-830-1112</t>
  </si>
  <si>
    <t xml:space="preserve">350 West Fifth Ave  #404 (food court)</t>
  </si>
  <si>
    <t xml:space="preserve">Anchorage</t>
  </si>
  <si>
    <t xml:space="preserve">AK</t>
  </si>
  <si>
    <t xml:space="preserve">john@johnidano.com</t>
  </si>
  <si>
    <t xml:space="preserve">Andrea Idano</t>
  </si>
  <si>
    <t xml:space="preserve">800 EAST DIAMOND BLVD,#3-011</t>
  </si>
  <si>
    <t xml:space="preserve">Silver Night Liquors</t>
  </si>
  <si>
    <t xml:space="preserve">Nasser/Zorha</t>
  </si>
  <si>
    <t xml:space="preserve">925-432-7202</t>
  </si>
  <si>
    <t xml:space="preserve">Uncle Sam's Liquor</t>
  </si>
  <si>
    <t xml:space="preserve">SP 4740</t>
  </si>
  <si>
    <t xml:space="preserve">510-375-3833</t>
  </si>
  <si>
    <t xml:space="preserve">3322 Cutting Blvd</t>
  </si>
  <si>
    <t xml:space="preserve">multi line grid</t>
  </si>
  <si>
    <t xml:space="preserve">3140 Kerner Blvd #H</t>
  </si>
  <si>
    <t xml:space="preserve">Martin</t>
  </si>
  <si>
    <t xml:space="preserve">1275 McKinstry St</t>
  </si>
  <si>
    <t xml:space="preserve">sherri@winetrain.com</t>
  </si>
  <si>
    <t xml:space="preserve">Donna Cell</t>
  </si>
  <si>
    <t xml:space="preserve">707-477-1441</t>
  </si>
  <si>
    <t xml:space="preserve">707-253-9264</t>
  </si>
  <si>
    <t xml:space="preserve">1275 McKinstry ST</t>
  </si>
  <si>
    <t xml:space="preserve">San Jose Job Corp</t>
  </si>
  <si>
    <t xml:space="preserve">408-937-9258</t>
  </si>
  <si>
    <t xml:space="preserve">3485 East Hills Drive</t>
  </si>
  <si>
    <t xml:space="preserve">Tap 415</t>
  </si>
  <si>
    <t xml:space="preserve">Chad</t>
  </si>
  <si>
    <t xml:space="preserve">845 Market Street Ste. 495</t>
  </si>
  <si>
    <t xml:space="preserve">1613 4th Street</t>
  </si>
  <si>
    <t xml:space="preserve">Lukas</t>
  </si>
  <si>
    <t xml:space="preserve">415-256-9099</t>
  </si>
  <si>
    <t xml:space="preserve">www.whipsnap.biz</t>
  </si>
  <si>
    <t xml:space="preserve">A'Roma Ristorante</t>
  </si>
  <si>
    <t xml:space="preserve">Louis R. Ferrari</t>
  </si>
  <si>
    <t xml:space="preserve">714-523-3729</t>
  </si>
  <si>
    <t xml:space="preserve">LaPalma</t>
  </si>
  <si>
    <t xml:space="preserve">30 Center Pointe Drive #1</t>
  </si>
  <si>
    <t xml:space="preserve">La Palma</t>
  </si>
  <si>
    <t xml:space="preserve">info@aromalapalma.com</t>
  </si>
  <si>
    <t xml:space="preserve">714-523-0014</t>
  </si>
  <si>
    <t xml:space="preserve">(714) 523-3729</t>
  </si>
  <si>
    <t xml:space="preserve">2005 SP4 HF11    </t>
  </si>
  <si>
    <t xml:space="preserve">714-264-2928</t>
  </si>
  <si>
    <t xml:space="preserve">2525 East Imperial Hwy</t>
  </si>
  <si>
    <t xml:space="preserve">Brea</t>
  </si>
  <si>
    <t xml:space="preserve">ambrose168@aol.com</t>
  </si>
  <si>
    <t xml:space="preserve">home office</t>
  </si>
  <si>
    <t xml:space="preserve">714-838-2688 </t>
  </si>
  <si>
    <t xml:space="preserve">714-838-2688</t>
  </si>
  <si>
    <t xml:space="preserve">7.05.105</t>
  </si>
  <si>
    <t xml:space="preserve">SP850(1/17)</t>
  </si>
  <si>
    <t xml:space="preserve">KVM CPU Only; ip: 10.10.10.242</t>
  </si>
  <si>
    <t xml:space="preserve">FDMS CARDNET</t>
  </si>
  <si>
    <t xml:space="preserve">Gift ePay Vantiv Core (Fifth Third) FIG 5.05.05</t>
  </si>
  <si>
    <t xml:space="preserve">Computer Name: MaitreD, Workgroup: APPEL, User: svcacct, PW: svcacct Server IP: 10.10.10100, Commerece Name: Arby's #6802</t>
  </si>
  <si>
    <t xml:space="preserve">916-832-3810</t>
  </si>
  <si>
    <t xml:space="preserve">5845 Madison Avenue</t>
  </si>
  <si>
    <t xml:space="preserve">ptoor6@aol.com</t>
  </si>
  <si>
    <t xml:space="preserve">ghrestaurants@gmail.com</t>
  </si>
  <si>
    <t xml:space="preserve">916-419-3302</t>
  </si>
  <si>
    <t xml:space="preserve">JS960</t>
  </si>
  <si>
    <t xml:space="preserve">Epson</t>
  </si>
  <si>
    <t xml:space="preserve">MBR12000B</t>
  </si>
  <si>
    <t xml:space="preserve">GS116</t>
  </si>
  <si>
    <t xml:space="preserve">Oneac 250e</t>
  </si>
  <si>
    <t xml:space="preserve">AOC LED KVM</t>
  </si>
  <si>
    <t xml:space="preserve">DT166CR</t>
  </si>
  <si>
    <t xml:space="preserve">Server: MAITRED-SERVER 192.168.16.100 workgroup: PERFORMANCE, user: MAITRED pw: pos9957; WS01 order taker - 192.168.16.110; WS02 order close - 192.168.16.120; WS03 counter - 192.168.16.130; WS04 counter - 192.168.16.140</t>
  </si>
  <si>
    <t xml:space="preserve">Ken Wan</t>
  </si>
  <si>
    <t xml:space="preserve">949-246-9100</t>
  </si>
  <si>
    <t xml:space="preserve">13982 Newport Avenue</t>
  </si>
  <si>
    <t xml:space="preserve">Tustin</t>
  </si>
  <si>
    <t xml:space="preserve">bsumman@sbcglobal.net</t>
  </si>
  <si>
    <t xml:space="preserve">akarbys@gmail.com</t>
  </si>
  <si>
    <t xml:space="preserve">7.05  50</t>
  </si>
  <si>
    <t xml:space="preserve">Net ePay (sn: 8660.55.317846</t>
  </si>
  <si>
    <t xml:space="preserve">FDMS Cardnet CIT 5.06</t>
  </si>
  <si>
    <t xml:space="preserve">Clinica Mi Pueblo - Corp</t>
  </si>
  <si>
    <t xml:space="preserve">Comm</t>
  </si>
  <si>
    <t xml:space="preserve">323-726-0313</t>
  </si>
  <si>
    <t xml:space="preserve">5835 North Figueroa Street</t>
  </si>
  <si>
    <t xml:space="preserve">720 S. Harbor Blvd</t>
  </si>
  <si>
    <t xml:space="preserve">7.04.020.008      </t>
  </si>
  <si>
    <t xml:space="preserve">EDO</t>
  </si>
  <si>
    <t xml:space="preserve">9406 Brighton Drive</t>
  </si>
  <si>
    <t xml:space="preserve">edobaldi@gmail.com</t>
  </si>
  <si>
    <t xml:space="preserve">2 TMU220B</t>
  </si>
  <si>
    <t xml:space="preserve">12703 Philadelphia Street</t>
  </si>
  <si>
    <t xml:space="preserve">562-698-6774</t>
  </si>
  <si>
    <t xml:space="preserve">7.04.027.005     </t>
  </si>
  <si>
    <t xml:space="preserve">475 Third Street</t>
  </si>
  <si>
    <t xml:space="preserve">Imagine - Advent</t>
  </si>
  <si>
    <t xml:space="preserve">415-536-9110</t>
  </si>
  <si>
    <t xml:space="preserve">650-483-8284</t>
  </si>
  <si>
    <t xml:space="preserve">600 Townsend St</t>
  </si>
  <si>
    <t xml:space="preserve">Dana</t>
  </si>
  <si>
    <t xml:space="preserve">415-716-0539</t>
  </si>
  <si>
    <t xml:space="preserve">415-437-1836</t>
  </si>
  <si>
    <t xml:space="preserve">325 COREY WAY</t>
  </si>
  <si>
    <t xml:space="preserve">La Trappe Café</t>
  </si>
  <si>
    <t xml:space="preserve">415-430-8152</t>
  </si>
  <si>
    <t xml:space="preserve">800 Greenwich Street</t>
  </si>
  <si>
    <t xml:space="preserve">mikeazza@sbcglobal.net</t>
  </si>
  <si>
    <t xml:space="preserve">mikem@latrappecafe.com</t>
  </si>
  <si>
    <t xml:space="preserve">latrappecafe@gmail.com</t>
  </si>
  <si>
    <t xml:space="preserve">Mike Moore</t>
  </si>
  <si>
    <t xml:space="preserve">415-518-0024</t>
  </si>
  <si>
    <t xml:space="preserve">www.latrappecafe.com</t>
  </si>
  <si>
    <t xml:space="preserve">Mendocino Hotel *no longer using MD*</t>
  </si>
  <si>
    <t xml:space="preserve">Sharp X650</t>
  </si>
  <si>
    <t xml:space="preserve">Musashi - Simi</t>
  </si>
  <si>
    <t xml:space="preserve">1747 Simi Town Center Way</t>
  </si>
  <si>
    <t xml:space="preserve">2005 SP4 HF18    </t>
  </si>
  <si>
    <t xml:space="preserve">Win 7 Pro</t>
  </si>
  <si>
    <t xml:space="preserve">Grover</t>
  </si>
  <si>
    <t xml:space="preserve">1771 W. Grand Avenue</t>
  </si>
  <si>
    <t xml:space="preserve">Grover Beach</t>
  </si>
  <si>
    <t xml:space="preserve">7.04.027.005</t>
  </si>
  <si>
    <t xml:space="preserve">Pt SP850</t>
  </si>
  <si>
    <t xml:space="preserve">562-322-6466</t>
  </si>
  <si>
    <t xml:space="preserve">6724 Bright Avenue</t>
  </si>
  <si>
    <t xml:space="preserve">SP 850 win7</t>
  </si>
  <si>
    <t xml:space="preserve">408-828-8772</t>
  </si>
  <si>
    <t xml:space="preserve">5135 North Cedar</t>
  </si>
  <si>
    <t xml:space="preserve">lvu_3347@yahoo.com</t>
  </si>
  <si>
    <t xml:space="preserve">Lan Vu home</t>
  </si>
  <si>
    <t xml:space="preserve">408-270-4005</t>
  </si>
  <si>
    <t xml:space="preserve">408-839-0853</t>
  </si>
  <si>
    <t xml:space="preserve">Ashria LLC Matting Ent</t>
  </si>
  <si>
    <t xml:space="preserve">1508 Eureka Rd Suite 140</t>
  </si>
  <si>
    <t xml:space="preserve">916-740-1276</t>
  </si>
  <si>
    <t xml:space="preserve">7.05.065.03</t>
  </si>
  <si>
    <t xml:space="preserve">4416 West Shaw Avenue</t>
  </si>
  <si>
    <t xml:space="preserve">MARTHA87_09@YAHOO.COM</t>
  </si>
  <si>
    <t xml:space="preserve">7.05.062.005</t>
  </si>
  <si>
    <t xml:space="preserve">3110 East McKinley Avenue</t>
  </si>
  <si>
    <t xml:space="preserve">909-964-8904</t>
  </si>
  <si>
    <t xml:space="preserve">1320 Baseline Road</t>
  </si>
  <si>
    <t xml:space="preserve">Rialto</t>
  </si>
  <si>
    <t xml:space="preserve">Facosta123@aol.com</t>
  </si>
  <si>
    <t xml:space="preserve">Popeye's - Victorville</t>
  </si>
  <si>
    <t xml:space="preserve">Salma Parven</t>
  </si>
  <si>
    <t xml:space="preserve">760-243-7864</t>
  </si>
  <si>
    <t xml:space="preserve">714-717-5542</t>
  </si>
  <si>
    <t xml:space="preserve">12951 Hesperia Road</t>
  </si>
  <si>
    <t xml:space="preserve">2005 SP4 HF1       </t>
  </si>
  <si>
    <t xml:space="preserve">Poquito Mas - Chatsworth</t>
  </si>
  <si>
    <t xml:space="preserve">using Horrocks Now as Vendor</t>
  </si>
  <si>
    <t xml:space="preserve">Luis Mejia</t>
  </si>
  <si>
    <t xml:space="preserve">818-775-1555</t>
  </si>
  <si>
    <t xml:space="preserve">9229 Winnetka Ave, Suite D2</t>
  </si>
  <si>
    <t xml:space="preserve">Chatsworth</t>
  </si>
  <si>
    <t xml:space="preserve">l.mejia3@verizon.net</t>
  </si>
  <si>
    <t xml:space="preserve">4924 Balboa Blvd  #555</t>
  </si>
  <si>
    <t xml:space="preserve">Encino</t>
  </si>
  <si>
    <t xml:space="preserve">Poquito Mas - Corp - Buena Park</t>
  </si>
  <si>
    <t xml:space="preserve">714-523-8832</t>
  </si>
  <si>
    <t xml:space="preserve">818-720-2875</t>
  </si>
  <si>
    <t xml:space="preserve">6591 Beach Blvd</t>
  </si>
  <si>
    <t xml:space="preserve">Buena Park</t>
  </si>
  <si>
    <t xml:space="preserve">Clarity Management, Inc.</t>
  </si>
  <si>
    <t xml:space="preserve">PO Box 2309</t>
  </si>
  <si>
    <t xml:space="preserve">Toluca Lake</t>
  </si>
  <si>
    <t xml:space="preserve">Poquito Mas - Corp - Burbank</t>
  </si>
  <si>
    <t xml:space="preserve">818-563-2252</t>
  </si>
  <si>
    <t xml:space="preserve">2635 West Olive Avenue</t>
  </si>
  <si>
    <t xml:space="preserve">Burbank</t>
  </si>
  <si>
    <t xml:space="preserve">ingrid@clarityinc.net</t>
  </si>
  <si>
    <t xml:space="preserve">javier@poquitomas.com</t>
  </si>
  <si>
    <t xml:space="preserve">sara@poquitomas.com</t>
  </si>
  <si>
    <t xml:space="preserve">Mirna Silva</t>
  </si>
  <si>
    <t xml:space="preserve">818-452-9436</t>
  </si>
  <si>
    <t xml:space="preserve">ePay Paymentech Term</t>
  </si>
  <si>
    <t xml:space="preserve">5.06.10</t>
  </si>
  <si>
    <t xml:space="preserve">Poquito Mas - Corp - N. Hollywood</t>
  </si>
  <si>
    <t xml:space="preserve">818-994-8226</t>
  </si>
  <si>
    <t xml:space="preserve">10651 Magnolia Blvd</t>
  </si>
  <si>
    <t xml:space="preserve">8.04.003.141</t>
  </si>
  <si>
    <t xml:space="preserve">Name: POQUITO+NOHO</t>
  </si>
  <si>
    <t xml:space="preserve">Poquito Mas - Corp - Univ. Studio City</t>
  </si>
  <si>
    <t xml:space="preserve">3701 Cahuenga Blvd</t>
  </si>
  <si>
    <t xml:space="preserve">West Studio City</t>
  </si>
  <si>
    <t xml:space="preserve">Israel-GM</t>
  </si>
  <si>
    <t xml:space="preserve">661-644-6775</t>
  </si>
  <si>
    <t xml:space="preserve">818-760-0017</t>
  </si>
  <si>
    <t xml:space="preserve">Biometric</t>
  </si>
  <si>
    <t xml:space="preserve">2215 Westwood Blvd,  Suite C</t>
  </si>
  <si>
    <t xml:space="preserve">310-652-7008</t>
  </si>
  <si>
    <t xml:space="preserve">310-475-2200</t>
  </si>
  <si>
    <t xml:space="preserve">ePay Heartland Term - HLT</t>
  </si>
  <si>
    <t xml:space="preserve">3707 Cahuenga Blvd</t>
  </si>
  <si>
    <t xml:space="preserve">Studio City</t>
  </si>
  <si>
    <t xml:space="preserve">818-840-1222</t>
  </si>
  <si>
    <t xml:space="preserve">Liz-receptionist</t>
  </si>
  <si>
    <t xml:space="preserve">310-497-0162</t>
  </si>
  <si>
    <t xml:space="preserve">16545 Ventura Blvd, Unit #15</t>
  </si>
  <si>
    <t xml:space="preserve">Po Box 24200</t>
  </si>
  <si>
    <t xml:space="preserve">7.05.075.006</t>
  </si>
  <si>
    <t xml:space="preserve">13924 Ventura Blvd</t>
  </si>
  <si>
    <t xml:space="preserve">Sherman Oaks</t>
  </si>
  <si>
    <t xml:space="preserve">818-633-0189</t>
  </si>
  <si>
    <t xml:space="preserve">818-981-7557</t>
  </si>
  <si>
    <t xml:space="preserve">818-765-9369</t>
  </si>
  <si>
    <t xml:space="preserve">SO Fresh, L.P.</t>
  </si>
  <si>
    <t xml:space="preserve">PO Box 24200</t>
  </si>
  <si>
    <t xml:space="preserve">ePay FDMS North Cardnet Term</t>
  </si>
  <si>
    <t xml:space="preserve">Deployment: POQUIENCI1</t>
  </si>
  <si>
    <t xml:space="preserve">21049 Ventura Blvd</t>
  </si>
  <si>
    <t xml:space="preserve">Woodland Hills</t>
  </si>
  <si>
    <t xml:space="preserve">jarnold@zenfoods.com</t>
  </si>
  <si>
    <t xml:space="preserve">Freshco Management, Inc.</t>
  </si>
  <si>
    <t xml:space="preserve">VX805-2</t>
  </si>
  <si>
    <t xml:space="preserve">Sante Brentwood</t>
  </si>
  <si>
    <t xml:space="preserve">Bashar</t>
  </si>
  <si>
    <t xml:space="preserve">310-980-3085</t>
  </si>
  <si>
    <t xml:space="preserve">13016 San Vicente Blvd</t>
  </si>
  <si>
    <t xml:space="preserve">bmolem@yahoo.com</t>
  </si>
  <si>
    <t xml:space="preserve">Walter-GM</t>
  </si>
  <si>
    <t xml:space="preserve">310-633-4283</t>
  </si>
  <si>
    <t xml:space="preserve">310-260-1560</t>
  </si>
  <si>
    <t xml:space="preserve">Senor Sancho's - Creston</t>
  </si>
  <si>
    <t xml:space="preserve">CAKE</t>
  </si>
  <si>
    <t xml:space="preserve">805-391-5003</t>
  </si>
  <si>
    <t xml:space="preserve">1902 Creston Road</t>
  </si>
  <si>
    <t xml:space="preserve">805-237-2194</t>
  </si>
  <si>
    <t xml:space="preserve">7.04.034.003          </t>
  </si>
  <si>
    <t xml:space="preserve">Servite High School</t>
  </si>
  <si>
    <t xml:space="preserve">Sue</t>
  </si>
  <si>
    <t xml:space="preserve">714-778-4670</t>
  </si>
  <si>
    <t xml:space="preserve">1952 W. La Palma Ave</t>
  </si>
  <si>
    <t xml:space="preserve">Tpauu@servitehs.org</t>
  </si>
  <si>
    <t xml:space="preserve">RZ-X650</t>
  </si>
  <si>
    <t xml:space="preserve">Shakas Hawaiian Food - Alhambra</t>
  </si>
  <si>
    <t xml:space="preserve">626-827-7965</t>
  </si>
  <si>
    <t xml:space="preserve">101 W  Main Street</t>
  </si>
  <si>
    <t xml:space="preserve">Alhambra</t>
  </si>
  <si>
    <t xml:space="preserve">626-757-7656</t>
  </si>
  <si>
    <t xml:space="preserve">(626) 293-5520</t>
  </si>
  <si>
    <t xml:space="preserve">Taka-O Japanese Restaurant</t>
  </si>
  <si>
    <t xml:space="preserve">Kelly Sugano</t>
  </si>
  <si>
    <t xml:space="preserve">949-498-7111</t>
  </si>
  <si>
    <t xml:space="preserve">949-212-1122</t>
  </si>
  <si>
    <t xml:space="preserve">425 N. El Camino Real</t>
  </si>
  <si>
    <t xml:space="preserve">San Clemente</t>
  </si>
  <si>
    <t xml:space="preserve">anitabreak1@cox.net</t>
  </si>
  <si>
    <t xml:space="preserve">Kelly-home</t>
  </si>
  <si>
    <t xml:space="preserve">949-498-8566</t>
  </si>
  <si>
    <t xml:space="preserve">Kelly-homefax</t>
  </si>
  <si>
    <t xml:space="preserve">949-498-2934</t>
  </si>
  <si>
    <t xml:space="preserve">*Home Address in Notes*</t>
  </si>
  <si>
    <t xml:space="preserve">711 CALLE MONSERRAT SAN CLEMENTE 92672= KELLY HOME</t>
  </si>
  <si>
    <t xml:space="preserve">Panasonic JS930</t>
  </si>
  <si>
    <t xml:space="preserve">5021 Verdugo Way #109</t>
  </si>
  <si>
    <t xml:space="preserve">2005 SP 1 HF2     </t>
  </si>
  <si>
    <t xml:space="preserve">JS930WS</t>
  </si>
  <si>
    <t xml:space="preserve">Torafuku - USA</t>
  </si>
  <si>
    <t xml:space="preserve">Yoshi</t>
  </si>
  <si>
    <t xml:space="preserve">310-470-0014</t>
  </si>
  <si>
    <t xml:space="preserve">10914 West Pico Blvd</t>
  </si>
  <si>
    <t xml:space="preserve">tharikawa@gmail.com</t>
  </si>
  <si>
    <t xml:space="preserve">JAMEEN</t>
  </si>
  <si>
    <t xml:space="preserve">Tetsuya Harikawa</t>
  </si>
  <si>
    <t xml:space="preserve">UCLA Medical Center - Reagan</t>
  </si>
  <si>
    <t xml:space="preserve">310-206-6555</t>
  </si>
  <si>
    <t xml:space="preserve">662 Gayley Avenue  Rm#b504a</t>
  </si>
  <si>
    <t xml:space="preserve">ktobin@mednet.ucla.edu</t>
  </si>
  <si>
    <t xml:space="preserve">joshernandez@mednet.ucla.edu</t>
  </si>
  <si>
    <t xml:space="preserve">Al McCoy</t>
  </si>
  <si>
    <t xml:space="preserve">310-794-3210</t>
  </si>
  <si>
    <t xml:space="preserve">AP JOSE-310-794-6716</t>
  </si>
  <si>
    <t xml:space="preserve">Milo</t>
  </si>
  <si>
    <t xml:space="preserve">310-794-8541</t>
  </si>
  <si>
    <t xml:space="preserve">PO BOX 951676</t>
  </si>
  <si>
    <t xml:space="preserve">1223 16th Street</t>
  </si>
  <si>
    <t xml:space="preserve">ap@finance.ucla.edu</t>
  </si>
  <si>
    <t xml:space="preserve">UCLA Health System</t>
  </si>
  <si>
    <t xml:space="preserve">10920 Willshire Blvd</t>
  </si>
  <si>
    <t xml:space="preserve">KS</t>
  </si>
  <si>
    <t xml:space="preserve">951-757-5843</t>
  </si>
  <si>
    <t xml:space="preserve">26150 Iris Avenue #2</t>
  </si>
  <si>
    <t xml:space="preserve">Moreno Valley</t>
  </si>
  <si>
    <t xml:space="preserve">wanoha@aol.com</t>
  </si>
  <si>
    <t xml:space="preserve">2005 SP4 HF11      </t>
  </si>
  <si>
    <t xml:space="preserve">Casio QT 6600</t>
  </si>
  <si>
    <t xml:space="preserve">1939 Alum Rock Avenue</t>
  </si>
  <si>
    <t xml:space="preserve">3915 Broadway Street</t>
  </si>
  <si>
    <t xml:space="preserve">AmerIcan Canyon</t>
  </si>
  <si>
    <t xml:space="preserve">Andre Hussein</t>
  </si>
  <si>
    <t xml:space="preserve">510-647-3672</t>
  </si>
  <si>
    <t xml:space="preserve">510-213-1868</t>
  </si>
  <si>
    <t xml:space="preserve">2948 Martin Luther King Way</t>
  </si>
  <si>
    <t xml:space="preserve">2148 Center St</t>
  </si>
  <si>
    <t xml:space="preserve">10591 N Deanza Blvd</t>
  </si>
  <si>
    <t xml:space="preserve">10591 N. De  Anza Blvd</t>
  </si>
  <si>
    <t xml:space="preserve">10591 N De Anza Blvd.</t>
  </si>
  <si>
    <t xml:space="preserve">4101 Dublin Blvd Suite A</t>
  </si>
  <si>
    <t xml:space="preserve">746 Santa Cruz Ave</t>
  </si>
  <si>
    <t xml:space="preserve">Bagel Street Café - Mountain View</t>
  </si>
  <si>
    <t xml:space="preserve">650-988-0288</t>
  </si>
  <si>
    <t xml:space="preserve">1049 El Monte Ave. Ste. E</t>
  </si>
  <si>
    <t xml:space="preserve">208 Northgate One</t>
  </si>
  <si>
    <t xml:space="preserve">501 14th St</t>
  </si>
  <si>
    <t xml:space="preserve">3550 Sany Blvd Suite 4</t>
  </si>
  <si>
    <t xml:space="preserve">3821 Higuera Rd</t>
  </si>
  <si>
    <t xml:space="preserve">418-738-1856</t>
  </si>
  <si>
    <t xml:space="preserve">346 W Maude Ave</t>
  </si>
  <si>
    <t xml:space="preserve">1875 Eleventh St</t>
  </si>
  <si>
    <t xml:space="preserve">701 Kennedy St</t>
  </si>
  <si>
    <t xml:space="preserve">Casio TE 7000</t>
  </si>
  <si>
    <t xml:space="preserve">641 Broadway</t>
  </si>
  <si>
    <t xml:space="preserve">1807 Euclid Avenue</t>
  </si>
  <si>
    <t xml:space="preserve">Buckingham Wine &amp; Spirit</t>
  </si>
  <si>
    <t xml:space="preserve">Dorothy</t>
  </si>
  <si>
    <t xml:space="preserve">925-708-8750</t>
  </si>
  <si>
    <t xml:space="preserve">3293 Lakeshore Avenue</t>
  </si>
  <si>
    <t xml:space="preserve">885 Bryant Street</t>
  </si>
  <si>
    <t xml:space="preserve">California Jazz Conservatory</t>
  </si>
  <si>
    <t xml:space="preserve">510-845-5373</t>
  </si>
  <si>
    <t xml:space="preserve">2087 Addison Street</t>
  </si>
  <si>
    <t xml:space="preserve">California Tabacco Center</t>
  </si>
  <si>
    <t xml:space="preserve">415-885-5479</t>
  </si>
  <si>
    <t xml:space="preserve">1501 Polk Street</t>
  </si>
  <si>
    <t xml:space="preserve">298 Valencia Street</t>
  </si>
  <si>
    <t xml:space="preserve">Casio</t>
  </si>
  <si>
    <t xml:space="preserve">5412 San Pablo Ave, Suite D</t>
  </si>
  <si>
    <t xml:space="preserve">149 Lake Blvd</t>
  </si>
  <si>
    <t xml:space="preserve">Cheaper Cigarette - Sebastopol</t>
  </si>
  <si>
    <t xml:space="preserve">Waled</t>
  </si>
  <si>
    <t xml:space="preserve">209-640-6592</t>
  </si>
  <si>
    <t xml:space="preserve">740 Gravenstein Hwy N</t>
  </si>
  <si>
    <t xml:space="preserve">Watson</t>
  </si>
  <si>
    <t xml:space="preserve">1467 Freedom Blvd</t>
  </si>
  <si>
    <t xml:space="preserve">393 S. California Avenue</t>
  </si>
  <si>
    <t xml:space="preserve">Cigarette 4 Less - Novato</t>
  </si>
  <si>
    <t xml:space="preserve">415-892-9282</t>
  </si>
  <si>
    <t xml:space="preserve">2055-A Novato Blvd</t>
  </si>
  <si>
    <t xml:space="preserve">Cigarette 4 Less - Sonoma</t>
  </si>
  <si>
    <t xml:space="preserve">18460 Highway 12</t>
  </si>
  <si>
    <t xml:space="preserve">Ghafur</t>
  </si>
  <si>
    <t xml:space="preserve">2785 Castro Valley Blvd</t>
  </si>
  <si>
    <t xml:space="preserve">3161 Tracy Blvd</t>
  </si>
  <si>
    <t xml:space="preserve">Willit</t>
  </si>
  <si>
    <t xml:space="preserve">1726 S. Main Street</t>
  </si>
  <si>
    <t xml:space="preserve">Willits</t>
  </si>
  <si>
    <t xml:space="preserve">1960 B Street</t>
  </si>
  <si>
    <t xml:space="preserve">4615 1st Street, Ste 110</t>
  </si>
  <si>
    <t xml:space="preserve">1795 Hillsdale Avenue #40</t>
  </si>
  <si>
    <t xml:space="preserve">Cigarette City - Stockton</t>
  </si>
  <si>
    <t xml:space="preserve">209-451-1850</t>
  </si>
  <si>
    <t xml:space="preserve">1633 E Hammer Lane</t>
  </si>
  <si>
    <t xml:space="preserve">Cigarette City - Vallejo</t>
  </si>
  <si>
    <t xml:space="preserve">4300 Sonoma Blvd, Ste 808</t>
  </si>
  <si>
    <t xml:space="preserve">1441 Freedom Blvd</t>
  </si>
  <si>
    <t xml:space="preserve">3049 Travis Blvd</t>
  </si>
  <si>
    <t xml:space="preserve">20930 Mission Blvd, Creekside Center</t>
  </si>
  <si>
    <t xml:space="preserve">20930 Mission Blvd</t>
  </si>
  <si>
    <t xml:space="preserve">474 Blossom Hill Rd Ste B</t>
  </si>
  <si>
    <t xml:space="preserve">Cigarettes 4 Less - San Leandro</t>
  </si>
  <si>
    <t xml:space="preserve">699 Lewelling Blvd</t>
  </si>
  <si>
    <t xml:space="preserve">117-B South Orchard Avenue</t>
  </si>
  <si>
    <t xml:space="preserve">Cigarettes Cheaper - Eureka</t>
  </si>
  <si>
    <t xml:space="preserve">707-497-6278</t>
  </si>
  <si>
    <t xml:space="preserve">2810 E Street</t>
  </si>
  <si>
    <t xml:space="preserve">Eureka</t>
  </si>
  <si>
    <t xml:space="preserve">Cigarettes for Less</t>
  </si>
  <si>
    <t xml:space="preserve">707-645-4494</t>
  </si>
  <si>
    <t xml:space="preserve">2083 Solano Avenue</t>
  </si>
  <si>
    <t xml:space="preserve">43100 Sumter Avenue</t>
  </si>
  <si>
    <t xml:space="preserve">Country Farm Produce - Newark</t>
  </si>
  <si>
    <t xml:space="preserve">5438 Central Avenue</t>
  </si>
  <si>
    <t xml:space="preserve">cofapr@gmail.com</t>
  </si>
  <si>
    <t xml:space="preserve">1347 Oliver Road</t>
  </si>
  <si>
    <t xml:space="preserve">350 Bay Street, Ste 21</t>
  </si>
  <si>
    <t xml:space="preserve">2707 Clayton Road</t>
  </si>
  <si>
    <t xml:space="preserve">2710 Broadway</t>
  </si>
  <si>
    <t xml:space="preserve">1955 W. Texas Street, #8</t>
  </si>
  <si>
    <t xml:space="preserve">1426 Filmore Street, Ste H</t>
  </si>
  <si>
    <t xml:space="preserve">Discount Cigarettes - Freedom</t>
  </si>
  <si>
    <t xml:space="preserve">S.CRUZ</t>
  </si>
  <si>
    <t xml:space="preserve">2018 Freedom Blvd</t>
  </si>
  <si>
    <t xml:space="preserve">8027 Wayland Avenue</t>
  </si>
  <si>
    <t xml:space="preserve">Discount Cigarettes - Half Moon Bay</t>
  </si>
  <si>
    <t xml:space="preserve">Haron</t>
  </si>
  <si>
    <t xml:space="preserve">408-591-8771</t>
  </si>
  <si>
    <t xml:space="preserve">80 Cabrillo Highway Suite N</t>
  </si>
  <si>
    <t xml:space="preserve">Discount Cigarettes - Hollister</t>
  </si>
  <si>
    <t xml:space="preserve">195 Meridian Street, #B8</t>
  </si>
  <si>
    <t xml:space="preserve">Discount Cigarettes - Livermore</t>
  </si>
  <si>
    <t xml:space="preserve">925-371-7665</t>
  </si>
  <si>
    <t xml:space="preserve">2316 4th Street</t>
  </si>
  <si>
    <t xml:space="preserve">Discount Cigarettes - Morgan</t>
  </si>
  <si>
    <t xml:space="preserve">408-782-9622</t>
  </si>
  <si>
    <t xml:space="preserve">16985 Monterey St Ste 308</t>
  </si>
  <si>
    <t xml:space="preserve">Discount Cigarettes - Petaluma</t>
  </si>
  <si>
    <t xml:space="preserve">707-664-1133</t>
  </si>
  <si>
    <t xml:space="preserve">5320 Old Redwood Hwy F</t>
  </si>
  <si>
    <t xml:space="preserve">Discount Cigarettes - Redwood</t>
  </si>
  <si>
    <t xml:space="preserve">Sayed</t>
  </si>
  <si>
    <t xml:space="preserve">650-364-0446</t>
  </si>
  <si>
    <t xml:space="preserve">1036 El Camino Real</t>
  </si>
  <si>
    <t xml:space="preserve">S.JOAQ</t>
  </si>
  <si>
    <t xml:space="preserve">1550 W Colony Road</t>
  </si>
  <si>
    <t xml:space="preserve">Ripon</t>
  </si>
  <si>
    <t xml:space="preserve">801 Woodside Road</t>
  </si>
  <si>
    <t xml:space="preserve">969 N. Main Street</t>
  </si>
  <si>
    <t xml:space="preserve">1657 McKee Road</t>
  </si>
  <si>
    <t xml:space="preserve">1657 Bird Avenue</t>
  </si>
  <si>
    <t xml:space="preserve">4614 Meridian Avenue</t>
  </si>
  <si>
    <t xml:space="preserve">4225 Montgomery Drive</t>
  </si>
  <si>
    <t xml:space="preserve">711 Stony Point Road</t>
  </si>
  <si>
    <t xml:space="preserve">1114 Soquel Avenue</t>
  </si>
  <si>
    <t xml:space="preserve">3161 North Tracy Blvd</t>
  </si>
  <si>
    <t xml:space="preserve">188 Ford Road</t>
  </si>
  <si>
    <t xml:space="preserve">1938 Main Street</t>
  </si>
  <si>
    <t xml:space="preserve">VR 100</t>
  </si>
  <si>
    <t xml:space="preserve">4310 Telegraph Avenue</t>
  </si>
  <si>
    <t xml:space="preserve">510-420-1274</t>
  </si>
  <si>
    <t xml:space="preserve">510-420-1003</t>
  </si>
  <si>
    <t xml:space="preserve">SQUARE</t>
  </si>
  <si>
    <t xml:space="preserve">805 Woodside Road</t>
  </si>
  <si>
    <t xml:space="preserve">Ver 6</t>
  </si>
  <si>
    <t xml:space="preserve">QT 6100</t>
  </si>
  <si>
    <t xml:space="preserve">3334 N Texas Street, Ste. B</t>
  </si>
  <si>
    <t xml:space="preserve">Flavor Brigade - Oakland</t>
  </si>
  <si>
    <t xml:space="preserve">VR-100</t>
  </si>
  <si>
    <t xml:space="preserve">3540 Fruitvale Avenue</t>
  </si>
  <si>
    <t xml:space="preserve">info@flavorbrigade.com</t>
  </si>
  <si>
    <t xml:space="preserve">Flavor Brigade - Pleasanton</t>
  </si>
  <si>
    <t xml:space="preserve">929 Main Street, Suite A</t>
  </si>
  <si>
    <t xml:space="preserve">Focaccia - Berry St</t>
  </si>
  <si>
    <t xml:space="preserve">Avery IM100</t>
  </si>
  <si>
    <t xml:space="preserve">185 Berry Street, Lobby 2</t>
  </si>
  <si>
    <t xml:space="preserve">185 Berry Street Lobby 2</t>
  </si>
  <si>
    <t xml:space="preserve">415-644-0013</t>
  </si>
  <si>
    <t xml:space="preserve">Foccaccia - Sacramento St</t>
  </si>
  <si>
    <t xml:space="preserve">119 Sacramento Street</t>
  </si>
  <si>
    <t xml:space="preserve">Foccacia - SSF</t>
  </si>
  <si>
    <t xml:space="preserve">1 Tower Place</t>
  </si>
  <si>
    <t xml:space="preserve">650-763-8987</t>
  </si>
  <si>
    <t xml:space="preserve">So.San Francisco</t>
  </si>
  <si>
    <t xml:space="preserve">Casio Tk6500</t>
  </si>
  <si>
    <t xml:space="preserve">510-909-6600</t>
  </si>
  <si>
    <t xml:space="preserve">2601 Alvarado Street</t>
  </si>
  <si>
    <t xml:space="preserve">QT-6600</t>
  </si>
  <si>
    <t xml:space="preserve">1501 Mendocino Avenue</t>
  </si>
  <si>
    <t xml:space="preserve">1499 Thomas Avenue</t>
  </si>
  <si>
    <t xml:space="preserve">Casio Te2200</t>
  </si>
  <si>
    <t xml:space="preserve">300 Estudillo</t>
  </si>
  <si>
    <t xml:space="preserve">4301 Market Street</t>
  </si>
  <si>
    <t xml:space="preserve">4301 Market St </t>
  </si>
  <si>
    <t xml:space="preserve">1744 N. Texas Street</t>
  </si>
  <si>
    <t xml:space="preserve">510-717-1015</t>
  </si>
  <si>
    <t xml:space="preserve">99 9th Street</t>
  </si>
  <si>
    <t xml:space="preserve">790 Oak Grove Road, Suite D</t>
  </si>
  <si>
    <t xml:space="preserve">713 Hickey Blvd</t>
  </si>
  <si>
    <t xml:space="preserve">Casio Te 2200</t>
  </si>
  <si>
    <t xml:space="preserve">415-864-4063</t>
  </si>
  <si>
    <t xml:space="preserve">1699 Haight Street</t>
  </si>
  <si>
    <t xml:space="preserve">Pier 39 2nd Fl Level 2 East P214-B3 Box#220</t>
  </si>
  <si>
    <t xml:space="preserve">9002 MacArthur Blvd</t>
  </si>
  <si>
    <t xml:space="preserve">pal343@yahoo.com</t>
  </si>
  <si>
    <t xml:space="preserve">Huntsberry Liquor</t>
  </si>
  <si>
    <t xml:space="preserve">510-569-1121</t>
  </si>
  <si>
    <t xml:space="preserve">10151 Foothill Blvd</t>
  </si>
  <si>
    <t xml:space="preserve">iGuey Taqueria</t>
  </si>
  <si>
    <t xml:space="preserve">Ruben</t>
  </si>
  <si>
    <t xml:space="preserve">650-759-3766</t>
  </si>
  <si>
    <t xml:space="preserve">1494 El Camino Real</t>
  </si>
  <si>
    <t xml:space="preserve">Karavan Liquors</t>
  </si>
  <si>
    <t xml:space="preserve">510-782-9843</t>
  </si>
  <si>
    <t xml:space="preserve">408-348-4399</t>
  </si>
  <si>
    <t xml:space="preserve">27445 Hesperian Blvd</t>
  </si>
  <si>
    <t xml:space="preserve">Orbit MS7120 (2)</t>
  </si>
  <si>
    <t xml:space="preserve">Casio Se-400</t>
  </si>
  <si>
    <t xml:space="preserve">Temesijen</t>
  </si>
  <si>
    <t xml:space="preserve">510-547-2452</t>
  </si>
  <si>
    <t xml:space="preserve">415-312-0978</t>
  </si>
  <si>
    <t xml:space="preserve">5442 Martin Luther King Way</t>
  </si>
  <si>
    <t xml:space="preserve">La Estrellita - Palo Alto</t>
  </si>
  <si>
    <t xml:space="preserve">Lakeshore Café</t>
  </si>
  <si>
    <t xml:space="preserve">Te7000</t>
  </si>
  <si>
    <t xml:space="preserve">3257 Lakeshore Ave</t>
  </si>
  <si>
    <t xml:space="preserve">QT 6600 </t>
  </si>
  <si>
    <t xml:space="preserve">3321 Lakeshore Avenue</t>
  </si>
  <si>
    <t xml:space="preserve">Las Adelitas</t>
  </si>
  <si>
    <t xml:space="preserve">Alonso</t>
  </si>
  <si>
    <t xml:space="preserve">4149 Foothill Blvd</t>
  </si>
  <si>
    <t xml:space="preserve">QT7000</t>
  </si>
  <si>
    <t xml:space="preserve">1230 W. Hillsdale Blvd</t>
  </si>
  <si>
    <t xml:space="preserve">8102 Kelley Drive Suite J</t>
  </si>
  <si>
    <t xml:space="preserve">S2000</t>
  </si>
  <si>
    <t xml:space="preserve">510-418-4633</t>
  </si>
  <si>
    <t xml:space="preserve">830 International Blvd</t>
  </si>
  <si>
    <t xml:space="preserve">4115 San Pablo Avenue</t>
  </si>
  <si>
    <t xml:space="preserve">Arcavio</t>
  </si>
  <si>
    <t xml:space="preserve">1099 A Reganti Drive</t>
  </si>
  <si>
    <t xml:space="preserve">M &amp; B Market</t>
  </si>
  <si>
    <t xml:space="preserve">510-420-0937</t>
  </si>
  <si>
    <t xml:space="preserve">6310 Market Street</t>
  </si>
  <si>
    <t xml:space="preserve">M&amp;M Liquor</t>
  </si>
  <si>
    <t xml:space="preserve">Ayman</t>
  </si>
  <si>
    <t xml:space="preserve">707-642-3524</t>
  </si>
  <si>
    <t xml:space="preserve">705 Sonoma Blvd</t>
  </si>
  <si>
    <t xml:space="preserve">Maria's Market &amp; Deli</t>
  </si>
  <si>
    <t xml:space="preserve">510-562-1501</t>
  </si>
  <si>
    <t xml:space="preserve">7229 International Blvd</t>
  </si>
  <si>
    <t xml:space="preserve">Marina Liquor</t>
  </si>
  <si>
    <t xml:space="preserve">Sam4s 650r</t>
  </si>
  <si>
    <t xml:space="preserve">Sultan</t>
  </si>
  <si>
    <t xml:space="preserve">925-209-7990</t>
  </si>
  <si>
    <t xml:space="preserve">1265 University Ave</t>
  </si>
  <si>
    <t xml:space="preserve">1645 Park Street</t>
  </si>
  <si>
    <t xml:space="preserve">Meekland Mini Mart</t>
  </si>
  <si>
    <t xml:space="preserve">510-537-1070</t>
  </si>
  <si>
    <t xml:space="preserve">21726 Meekland Ave</t>
  </si>
  <si>
    <t xml:space="preserve">Casio TE 8500s</t>
  </si>
  <si>
    <t xml:space="preserve">1450-B Monument Blvd</t>
  </si>
  <si>
    <t xml:space="preserve">1450-B  Monument Blvd</t>
  </si>
  <si>
    <t xml:space="preserve">Mi Ranchito Produce - SF</t>
  </si>
  <si>
    <t xml:space="preserve">2169 Mission St</t>
  </si>
  <si>
    <t xml:space="preserve">Mi Ranchito Produce - SJ</t>
  </si>
  <si>
    <t xml:space="preserve">2243 Alum Rock Avenue</t>
  </si>
  <si>
    <t xml:space="preserve">2243 Alum Rock Ave</t>
  </si>
  <si>
    <t xml:space="preserve">Mi Tierra Market - San Jose</t>
  </si>
  <si>
    <t xml:space="preserve">Sam ER520</t>
  </si>
  <si>
    <t xml:space="preserve">1130 E. Santa Clara St#5</t>
  </si>
  <si>
    <t xml:space="preserve">408-515-1062</t>
  </si>
  <si>
    <t xml:space="preserve">1130 E. SANTA CLARA ST #5</t>
  </si>
  <si>
    <t xml:space="preserve">408-204-3715</t>
  </si>
  <si>
    <t xml:space="preserve">Casio Te3000</t>
  </si>
  <si>
    <t xml:space="preserve">1934 Shattuck Avenue</t>
  </si>
  <si>
    <t xml:space="preserve">Monte Vista Food &amp; Liquor</t>
  </si>
  <si>
    <t xml:space="preserve">Harjason</t>
  </si>
  <si>
    <t xml:space="preserve">707-452-8494</t>
  </si>
  <si>
    <t xml:space="preserve">390 E Monte Vista Ave #B</t>
  </si>
  <si>
    <t xml:space="preserve">Vacaville </t>
  </si>
  <si>
    <t xml:space="preserve">510-326-6497</t>
  </si>
  <si>
    <t xml:space="preserve">Moraga</t>
  </si>
  <si>
    <t xml:space="preserve">576 Center Street</t>
  </si>
  <si>
    <t xml:space="preserve">New Bait Shop</t>
  </si>
  <si>
    <t xml:space="preserve">Akber Jiwani</t>
  </si>
  <si>
    <t xml:space="preserve">415-331-2282</t>
  </si>
  <si>
    <t xml:space="preserve">New Tin's Market</t>
  </si>
  <si>
    <t xml:space="preserve">510-832-6256</t>
  </si>
  <si>
    <t xml:space="preserve">310 7th Street</t>
  </si>
  <si>
    <t xml:space="preserve">2435 Telegraph Ave</t>
  </si>
  <si>
    <t xml:space="preserve">1193 E Monte Vista Ave</t>
  </si>
  <si>
    <t xml:space="preserve">QT6600/TE7000</t>
  </si>
  <si>
    <t xml:space="preserve">8400 E. 14th St</t>
  </si>
  <si>
    <t xml:space="preserve">Casio Qt6600</t>
  </si>
  <si>
    <t xml:space="preserve">442 Manor Plaza</t>
  </si>
  <si>
    <t xml:space="preserve">1003 Cedar Street</t>
  </si>
  <si>
    <t xml:space="preserve">1420 Contra Costa Blvd</t>
  </si>
  <si>
    <t xml:space="preserve">950 International Blvd</t>
  </si>
  <si>
    <t xml:space="preserve">1201 A Street</t>
  </si>
  <si>
    <t xml:space="preserve">abrasheed7@gmail.com</t>
  </si>
  <si>
    <t xml:space="preserve">510-753-9157</t>
  </si>
  <si>
    <t xml:space="preserve">Sam's Market</t>
  </si>
  <si>
    <t xml:space="preserve">Sam4s SPT-2000</t>
  </si>
  <si>
    <t xml:space="preserve">510-848-3448</t>
  </si>
  <si>
    <t xml:space="preserve">2312 Telegraph Avenue</t>
  </si>
  <si>
    <t xml:space="preserve">Sancho's Taqueria - San Carlos</t>
  </si>
  <si>
    <t xml:space="preserve">Casio VR-100</t>
  </si>
  <si>
    <t xml:space="preserve">415-989-5443</t>
  </si>
  <si>
    <t xml:space="preserve">362 Columbus Ave</t>
  </si>
  <si>
    <t xml:space="preserve">362 Columbua Ave</t>
  </si>
  <si>
    <t xml:space="preserve">40 6th Street</t>
  </si>
  <si>
    <t xml:space="preserve">Casio TE4500</t>
  </si>
  <si>
    <t xml:space="preserve">3228 21st St</t>
  </si>
  <si>
    <t xml:space="preserve">Casio Te2400</t>
  </si>
  <si>
    <t xml:space="preserve">871 Bancroft Ave</t>
  </si>
  <si>
    <t xml:space="preserve">Smokers Gift Shop - Dublin</t>
  </si>
  <si>
    <t xml:space="preserve">Ahmad</t>
  </si>
  <si>
    <t xml:space="preserve">925-551-0767</t>
  </si>
  <si>
    <t xml:space="preserve">7209 Regional St</t>
  </si>
  <si>
    <t xml:space="preserve">24703 Amador Street</t>
  </si>
  <si>
    <t xml:space="preserve">24703 Amador St</t>
  </si>
  <si>
    <t xml:space="preserve">Smokers Gift Shop - Tracy</t>
  </si>
  <si>
    <t xml:space="preserve">Hamed</t>
  </si>
  <si>
    <t xml:space="preserve">1840 West 11th Street</t>
  </si>
  <si>
    <t xml:space="preserve">4163 Piedmont Ave</t>
  </si>
  <si>
    <t xml:space="preserve">Oakland </t>
  </si>
  <si>
    <t xml:space="preserve">1349 Oliver Rd</t>
  </si>
  <si>
    <t xml:space="preserve">State Market</t>
  </si>
  <si>
    <t xml:space="preserve">Super Discount Liquor &amp; Food</t>
  </si>
  <si>
    <t xml:space="preserve">TE 7000s</t>
  </si>
  <si>
    <t xml:space="preserve">650-369-0490</t>
  </si>
  <si>
    <t xml:space="preserve">850 Brewster Avenue</t>
  </si>
  <si>
    <t xml:space="preserve">Super Mercado Mi Tierra #1 - High</t>
  </si>
  <si>
    <t xml:space="preserve">510-536-6328</t>
  </si>
  <si>
    <t xml:space="preserve">1470 High Street</t>
  </si>
  <si>
    <t xml:space="preserve">Tacos Sinaloa - Hayward</t>
  </si>
  <si>
    <t xml:space="preserve">Diego</t>
  </si>
  <si>
    <t xml:space="preserve">650-344-7127</t>
  </si>
  <si>
    <t xml:space="preserve">606 S. B Street</t>
  </si>
  <si>
    <t xml:space="preserve">2435 Telegraph Avenue</t>
  </si>
  <si>
    <t xml:space="preserve">4822 Telegraph Avenue</t>
  </si>
  <si>
    <t xml:space="preserve">Traverso's Work Shoes - Dublin</t>
  </si>
  <si>
    <t xml:space="preserve">Juliana</t>
  </si>
  <si>
    <t xml:space="preserve">925-829-4722</t>
  </si>
  <si>
    <t xml:space="preserve">6743 Dublin Blvd, #26</t>
  </si>
  <si>
    <t xml:space="preserve">1531 3rd Street</t>
  </si>
  <si>
    <t xml:space="preserve">Valmar Super Market</t>
  </si>
  <si>
    <t xml:space="preserve">415-252-0334</t>
  </si>
  <si>
    <t xml:space="preserve">16 Valencia Street</t>
  </si>
  <si>
    <t xml:space="preserve">2314 Sonoma Blvd</t>
  </si>
  <si>
    <t xml:space="preserve">Jaffer</t>
  </si>
  <si>
    <t xml:space="preserve">2251 Olympic Blvd</t>
  </si>
  <si>
    <t xml:space="preserve">Wazwan Indian Cuisine</t>
  </si>
  <si>
    <t xml:space="preserve">SAM4S 300</t>
  </si>
  <si>
    <t xml:space="preserve">Sachin</t>
  </si>
  <si>
    <t xml:space="preserve">510-655-3398</t>
  </si>
  <si>
    <t xml:space="preserve">510-612-4559</t>
  </si>
  <si>
    <t xml:space="preserve">5959 Shellmound St Suite 9</t>
  </si>
  <si>
    <t xml:space="preserve">****Cash Drawer Model 57****</t>
  </si>
  <si>
    <t xml:space="preserve">16 West 25th Avenue</t>
  </si>
  <si>
    <t xml:space="preserve">2756 Vineyard Avenue</t>
  </si>
  <si>
    <t xml:space="preserve">Westfield San Francisco Center 865 Market Street</t>
  </si>
  <si>
    <t xml:space="preserve">Westfield Sann Francisco Center 865 Market Street</t>
  </si>
  <si>
    <t xml:space="preserve">2208 Fillmore St</t>
  </si>
  <si>
    <t xml:space="preserve">Yoppi Yogurt - Palo Alto</t>
  </si>
  <si>
    <t xml:space="preserve">Chao</t>
  </si>
  <si>
    <t xml:space="preserve">909-896-2366</t>
  </si>
  <si>
    <t xml:space="preserve">429 University Ave</t>
  </si>
  <si>
    <t xml:space="preserve">851 Middlefield Rd</t>
  </si>
  <si>
    <t xml:space="preserve">2125 Polk St</t>
  </si>
  <si>
    <t xml:space="preserve">845 Market St</t>
  </si>
  <si>
    <t xml:space="preserve">Barbara Gabel</t>
  </si>
  <si>
    <t xml:space="preserve">5801 College Ave</t>
  </si>
  <si>
    <t xml:space="preserve">SJ</t>
  </si>
  <si>
    <t xml:space="preserve">Alotta's Deli</t>
  </si>
  <si>
    <t xml:space="preserve">Guerra's To Go</t>
  </si>
  <si>
    <t xml:space="preserve">345 Taraval Street</t>
  </si>
  <si>
    <t xml:space="preserve">907-250-4679</t>
  </si>
  <si>
    <t xml:space="preserve">800 East Diamond Blvd #3-011</t>
  </si>
  <si>
    <t xml:space="preserve">415-630-3233</t>
  </si>
  <si>
    <t xml:space="preserve">1380 W Campbell Ave</t>
  </si>
  <si>
    <t xml:space="preserve">L&amp;L BBQ - Chula Vista</t>
  </si>
  <si>
    <t xml:space="preserve">Ramil</t>
  </si>
  <si>
    <t xml:space="preserve">619-216-7788</t>
  </si>
  <si>
    <t xml:space="preserve">Ch.Vista</t>
  </si>
  <si>
    <t xml:space="preserve">2260 Otay lakes Road # 105</t>
  </si>
  <si>
    <t xml:space="preserve">Chula Vista</t>
  </si>
  <si>
    <t xml:space="preserve">soleleano@gmail.com</t>
  </si>
  <si>
    <t xml:space="preserve">Soley-owner cell</t>
  </si>
  <si>
    <t xml:space="preserve">619-726-6114</t>
  </si>
  <si>
    <t xml:space="preserve">619-216-8899</t>
  </si>
  <si>
    <t xml:space="preserve">2260 Otay Lakes Road # 105</t>
  </si>
  <si>
    <t xml:space="preserve">619-490-6109</t>
  </si>
  <si>
    <t xml:space="preserve">El Cajon</t>
  </si>
  <si>
    <t xml:space="preserve">356 Broadway</t>
  </si>
  <si>
    <t xml:space="preserve">858-449-6987</t>
  </si>
  <si>
    <t xml:space="preserve">5121 Business Center Drive</t>
  </si>
  <si>
    <t xml:space="preserve">2520 East Craig Road #105</t>
  </si>
  <si>
    <t xml:space="preserve">2520 East Craig Road, #105</t>
  </si>
  <si>
    <t xml:space="preserve">7320 S. Rainbow Blvd Suite 104</t>
  </si>
  <si>
    <t xml:space="preserve">jannisuyanto@gmail.com</t>
  </si>
  <si>
    <t xml:space="preserve">7320 So Rainbow Blvd Suite 104</t>
  </si>
  <si>
    <t xml:space="preserve">702-792-9898</t>
  </si>
  <si>
    <t xml:space="preserve">7891 W. Tropical ParRFay</t>
  </si>
  <si>
    <t xml:space="preserve">Tec 3700 R4</t>
  </si>
  <si>
    <t xml:space="preserve">925-565-6889</t>
  </si>
  <si>
    <t xml:space="preserve">1029 Arnold Drive Suite 2</t>
  </si>
  <si>
    <t xml:space="preserve">L&amp;L BBQ - Mira Mesa</t>
  </si>
  <si>
    <t xml:space="preserve">858-693-5888</t>
  </si>
  <si>
    <t xml:space="preserve">619-247-3304</t>
  </si>
  <si>
    <t xml:space="preserve">SD</t>
  </si>
  <si>
    <t xml:space="preserve">8280-A Mira Mesa Blvd</t>
  </si>
  <si>
    <t xml:space="preserve">San Diego</t>
  </si>
  <si>
    <t xml:space="preserve">HBBQMIRAMESA@GMAIL.COM</t>
  </si>
  <si>
    <t xml:space="preserve">Armando MGR</t>
  </si>
  <si>
    <t xml:space="preserve">Richard Manolo  </t>
  </si>
  <si>
    <t xml:space="preserve">619-726-6118</t>
  </si>
  <si>
    <t xml:space="preserve">858-693-0488</t>
  </si>
  <si>
    <t xml:space="preserve">Arson</t>
  </si>
  <si>
    <t xml:space="preserve">684-258-9393</t>
  </si>
  <si>
    <t xml:space="preserve">P.O. Box 6008</t>
  </si>
  <si>
    <t xml:space="preserve">Pago Pago</t>
  </si>
  <si>
    <t xml:space="preserve">AmeriCan Samoa</t>
  </si>
  <si>
    <t xml:space="preserve">fenty@cox.net</t>
  </si>
  <si>
    <t xml:space="preserve">684-633-7793</t>
  </si>
  <si>
    <t xml:space="preserve">Fenty</t>
  </si>
  <si>
    <t xml:space="preserve">Pago Pago, American Samoa</t>
  </si>
  <si>
    <t xml:space="preserve">L&amp;L BBQ - Patterson</t>
  </si>
  <si>
    <t xml:space="preserve">Andy Cheung</t>
  </si>
  <si>
    <t xml:space="preserve">209-894-7088</t>
  </si>
  <si>
    <t xml:space="preserve">415-568-0062 cell</t>
  </si>
  <si>
    <t xml:space="preserve">1010 West Las Palmas Ave</t>
  </si>
  <si>
    <t xml:space="preserve">Patterson</t>
  </si>
  <si>
    <t xml:space="preserve">cheungandy8@gmail.com</t>
  </si>
  <si>
    <t xml:space="preserve">60 Crescent Drive</t>
  </si>
  <si>
    <t xml:space="preserve">Huey</t>
  </si>
  <si>
    <t xml:space="preserve">925-584-8486</t>
  </si>
  <si>
    <t xml:space="preserve">619-587-4600</t>
  </si>
  <si>
    <t xml:space="preserve">3145 Sports Arena Blvd #102</t>
  </si>
  <si>
    <t xml:space="preserve">619-223-8884</t>
  </si>
  <si>
    <t xml:space="preserve">916-307-9331</t>
  </si>
  <si>
    <t xml:space="preserve">4991 South Virginia St</t>
  </si>
  <si>
    <t xml:space="preserve">9050 Fairway Drive # 160</t>
  </si>
  <si>
    <t xml:space="preserve">9050 Fairway Drive #160</t>
  </si>
  <si>
    <t xml:space="preserve">916-275-1336</t>
  </si>
  <si>
    <t xml:space="preserve">1030 Florin Road</t>
  </si>
  <si>
    <t xml:space="preserve">L&amp;L BBQ - San Jose - Berryessa</t>
  </si>
  <si>
    <t xml:space="preserve">1712 Berryessa Road #10</t>
  </si>
  <si>
    <t xml:space="preserve">805-684-4491</t>
  </si>
  <si>
    <t xml:space="preserve">Vent. City</t>
  </si>
  <si>
    <t xml:space="preserve">4020 Main Street</t>
  </si>
  <si>
    <t xml:space="preserve">Pier 39 Space 213</t>
  </si>
  <si>
    <t xml:space="preserve">415-748-9232</t>
  </si>
  <si>
    <t xml:space="preserve">PIER 39-SPACE 103</t>
  </si>
  <si>
    <t xml:space="preserve">415-989-7437</t>
  </si>
  <si>
    <t xml:space="preserve">4149 18th  Street</t>
  </si>
  <si>
    <t xml:space="preserve">4149 18th Street</t>
  </si>
  <si>
    <t xml:space="preserve">Alioto's</t>
  </si>
  <si>
    <t xml:space="preserve">Steven Fine</t>
  </si>
  <si>
    <t xml:space="preserve">415-673-8300</t>
  </si>
  <si>
    <t xml:space="preserve">Ext 1300</t>
  </si>
  <si>
    <t xml:space="preserve">360A Jefferson Street</t>
  </si>
  <si>
    <t xml:space="preserve">deesf888@yahoo.com</t>
  </si>
  <si>
    <t xml:space="preserve">francesca@aliotos.com</t>
  </si>
  <si>
    <t xml:space="preserve">steven@aliotos.com</t>
  </si>
  <si>
    <t xml:space="preserve">415-931-6792</t>
  </si>
  <si>
    <t xml:space="preserve">www.aliotos.com</t>
  </si>
  <si>
    <t xml:space="preserve">Melanie</t>
  </si>
  <si>
    <t xml:space="preserve">Bagel Street Café - San Ramon</t>
  </si>
  <si>
    <t xml:space="preserve">Danielle</t>
  </si>
  <si>
    <t xml:space="preserve">408-768-8053</t>
  </si>
  <si>
    <t xml:space="preserve">142 Sunset Drive</t>
  </si>
  <si>
    <t xml:space="preserve">BTP-R880NP (USB)</t>
  </si>
  <si>
    <t xml:space="preserve">TMU220B (ser)</t>
  </si>
  <si>
    <t xml:space="preserve">Fusion (USB)</t>
  </si>
  <si>
    <t xml:space="preserve">1 Mission Street</t>
  </si>
  <si>
    <t xml:space="preserve">975 First Street</t>
  </si>
  <si>
    <t xml:space="preserve">707-257-2202</t>
  </si>
  <si>
    <t xml:space="preserve">2200 Market Street, Suite B</t>
  </si>
  <si>
    <t xml:space="preserve">Café Flore</t>
  </si>
  <si>
    <t xml:space="preserve">2298 Market Street</t>
  </si>
  <si>
    <t xml:space="preserve">9198 W. Olympic Blvd</t>
  </si>
  <si>
    <t xml:space="preserve">Caffe Pucinni</t>
  </si>
  <si>
    <t xml:space="preserve">Gragiono</t>
  </si>
  <si>
    <t xml:space="preserve">415-989-7033</t>
  </si>
  <si>
    <t xml:space="preserve">411 Columbus Avenue</t>
  </si>
  <si>
    <t xml:space="preserve">2272 Market Street</t>
  </si>
  <si>
    <t xml:space="preserve">Delarosa - San Ramon</t>
  </si>
  <si>
    <t xml:space="preserve">925-787-0044</t>
  </si>
  <si>
    <t xml:space="preserve">6000 Bollinger Canyon Road</t>
  </si>
  <si>
    <t xml:space="preserve">delarosabishopranch@invoice.plateiq.com</t>
  </si>
  <si>
    <t xml:space="preserve">Enoteca Della Santini</t>
  </si>
  <si>
    <t xml:space="preserve">707-815-2979</t>
  </si>
  <si>
    <t xml:space="preserve">127 E. Napa Street</t>
  </si>
  <si>
    <t xml:space="preserve">127 E. NAPA STREET</t>
  </si>
  <si>
    <t xml:space="preserve">39225 Highway 1</t>
  </si>
  <si>
    <t xml:space="preserve">Gualala</t>
  </si>
  <si>
    <t xml:space="preserve">PO Box 1226</t>
  </si>
  <si>
    <t xml:space="preserve">400 Gates 5 Rd.</t>
  </si>
  <si>
    <t xml:space="preserve">www.heathceramics.com</t>
  </si>
  <si>
    <t xml:space="preserve">2247 Market Street</t>
  </si>
  <si>
    <t xml:space="preserve">Market Street</t>
  </si>
  <si>
    <t xml:space="preserve">435 Du Bois Street</t>
  </si>
  <si>
    <t xml:space="preserve">435 DU BOIS STREET</t>
  </si>
  <si>
    <t xml:space="preserve">1457 Lincoln Avenue</t>
  </si>
  <si>
    <t xml:space="preserve">707-942-5948</t>
  </si>
  <si>
    <t xml:space="preserve">Koi Restaurant</t>
  </si>
  <si>
    <t xml:space="preserve">Brandon Go</t>
  </si>
  <si>
    <t xml:space="preserve">562-431-1186</t>
  </si>
  <si>
    <t xml:space="preserve">714-757-5379</t>
  </si>
  <si>
    <t xml:space="preserve">600 Pacific Coast Highway</t>
  </si>
  <si>
    <t xml:space="preserve">brandongo@koisushi.com</t>
  </si>
  <si>
    <t xml:space="preserve">2005 SP4 HF7   </t>
  </si>
  <si>
    <t xml:space="preserve">REPAIR ONLY</t>
  </si>
  <si>
    <t xml:space="preserve">1031 S. Main Street</t>
  </si>
  <si>
    <t xml:space="preserve">ben@salinascashregister.com</t>
  </si>
  <si>
    <t xml:space="preserve">Mike Milligan</t>
  </si>
  <si>
    <t xml:space="preserve">831-758-9539</t>
  </si>
  <si>
    <t xml:space="preserve">SF Soup - 1 Cal</t>
  </si>
  <si>
    <t xml:space="preserve">415-986-3634</t>
  </si>
  <si>
    <t xml:space="preserve">1 California Street</t>
  </si>
  <si>
    <t xml:space="preserve">415-986-4528</t>
  </si>
  <si>
    <t xml:space="preserve">1 CALIFORNIA STREET</t>
  </si>
  <si>
    <t xml:space="preserve">SF Soup - 1 Market</t>
  </si>
  <si>
    <t xml:space="preserve">451-495-4765</t>
  </si>
  <si>
    <t xml:space="preserve">1 Market Street (Bayside Foodcourt)</t>
  </si>
  <si>
    <t xml:space="preserve">415-495-4767</t>
  </si>
  <si>
    <t xml:space="preserve">1 Mkt St BAYSIDES FOODCOURT</t>
  </si>
  <si>
    <t xml:space="preserve">SF Soup - 142 2nd St</t>
  </si>
  <si>
    <t xml:space="preserve">415-644-1321</t>
  </si>
  <si>
    <t xml:space="preserve">142 2nd Street</t>
  </si>
  <si>
    <t xml:space="preserve">Ezequiel</t>
  </si>
  <si>
    <t xml:space="preserve">510-967-2439</t>
  </si>
  <si>
    <t xml:space="preserve">415-644-1320</t>
  </si>
  <si>
    <t xml:space="preserve">142 2ND STREET</t>
  </si>
  <si>
    <t xml:space="preserve">SF Soup - 315 Cal</t>
  </si>
  <si>
    <t xml:space="preserve">415-989-7687</t>
  </si>
  <si>
    <t xml:space="preserve">315 California Street</t>
  </si>
  <si>
    <t xml:space="preserve">Marty</t>
  </si>
  <si>
    <t xml:space="preserve">415-989-7688</t>
  </si>
  <si>
    <t xml:space="preserve">315 CALIFORNIA STREET</t>
  </si>
  <si>
    <t xml:space="preserve">SF Soup - 580 Cal</t>
  </si>
  <si>
    <t xml:space="preserve">415-781-7687</t>
  </si>
  <si>
    <t xml:space="preserve">580 California Street</t>
  </si>
  <si>
    <t xml:space="preserve">415-781-7688</t>
  </si>
  <si>
    <t xml:space="preserve">580 CALIFORNIA STREET</t>
  </si>
  <si>
    <t xml:space="preserve">SF Soup - Battery</t>
  </si>
  <si>
    <t xml:space="preserve">415-788-7687</t>
  </si>
  <si>
    <t xml:space="preserve">275 Battery Street</t>
  </si>
  <si>
    <t xml:space="preserve">415-788-7688</t>
  </si>
  <si>
    <t xml:space="preserve">275 BATTERY STREET</t>
  </si>
  <si>
    <t xml:space="preserve">SF Soup - Berkeley UCB</t>
  </si>
  <si>
    <t xml:space="preserve">510-848-7687</t>
  </si>
  <si>
    <t xml:space="preserve">2512 Bancroft Street</t>
  </si>
  <si>
    <t xml:space="preserve">STEVE@SFSOUPCO.COM</t>
  </si>
  <si>
    <t xml:space="preserve">510-848-7688</t>
  </si>
  <si>
    <t xml:space="preserve">451 6th Street</t>
  </si>
  <si>
    <t xml:space="preserve">CLAYTON@SFSOUPCO.COM</t>
  </si>
  <si>
    <t xml:space="preserve">415-225-2469</t>
  </si>
  <si>
    <t xml:space="preserve">415-773-2137</t>
  </si>
  <si>
    <t xml:space="preserve">451 6TH ST</t>
  </si>
  <si>
    <t xml:space="preserve">50 Post Street 3rd Flr Galleria</t>
  </si>
  <si>
    <t xml:space="preserve">50 POST STREET, 3rd Floor Galleria</t>
  </si>
  <si>
    <t xml:space="preserve">50 Fremont Street</t>
  </si>
  <si>
    <t xml:space="preserve">415-904-7661</t>
  </si>
  <si>
    <t xml:space="preserve">50 FREMONT STREET</t>
  </si>
  <si>
    <t xml:space="preserve">301 Howard Street</t>
  </si>
  <si>
    <t xml:space="preserve">415-512-7689</t>
  </si>
  <si>
    <t xml:space="preserve">301 HOWARD STREET</t>
  </si>
  <si>
    <t xml:space="preserve">101 4th Street </t>
  </si>
  <si>
    <t xml:space="preserve">101 4th Street</t>
  </si>
  <si>
    <t xml:space="preserve">221 Montgomery Street</t>
  </si>
  <si>
    <t xml:space="preserve">415-834-0478</t>
  </si>
  <si>
    <t xml:space="preserve">221 MONTGOMERY STREET</t>
  </si>
  <si>
    <t xml:space="preserve">1300 Clay Street</t>
  </si>
  <si>
    <t xml:space="preserve">510-763-7688</t>
  </si>
  <si>
    <t xml:space="preserve">1300 CLAY STREET</t>
  </si>
  <si>
    <t xml:space="preserve">1950 University Circle #101</t>
  </si>
  <si>
    <t xml:space="preserve">650-322-7688</t>
  </si>
  <si>
    <t xml:space="preserve">1950 UNIVERSITY CIRCLE #101</t>
  </si>
  <si>
    <t xml:space="preserve">SFO International Terminal 3</t>
  </si>
  <si>
    <t xml:space="preserve">Hosanna</t>
  </si>
  <si>
    <t xml:space="preserve">INTERNATIONAL AIRPORT, TERMINAL 3</t>
  </si>
  <si>
    <t xml:space="preserve">3251 20th Ave</t>
  </si>
  <si>
    <t xml:space="preserve">415-797-8836</t>
  </si>
  <si>
    <t xml:space="preserve">3251 20TH AVENUE, Galleria</t>
  </si>
  <si>
    <t xml:space="preserve">415-283-5622</t>
  </si>
  <si>
    <t xml:space="preserve">845 Market Street (Westfield Center)</t>
  </si>
  <si>
    <t xml:space="preserve">Katie</t>
  </si>
  <si>
    <t xml:space="preserve">415-378-0071</t>
  </si>
  <si>
    <t xml:space="preserve">415-512-0478</t>
  </si>
  <si>
    <t xml:space="preserve">845 MARKET STREET, #FE-11 (Westfield Center)</t>
  </si>
  <si>
    <t xml:space="preserve">Stark's Steakhouse</t>
  </si>
  <si>
    <t xml:space="preserve">707-546-5100</t>
  </si>
  <si>
    <t xml:space="preserve">707-332-3377</t>
  </si>
  <si>
    <t xml:space="preserve">521 Adams Street</t>
  </si>
  <si>
    <t xml:space="preserve">gm@statebirdsf.com</t>
  </si>
  <si>
    <t xml:space="preserve">CAS SW-10</t>
  </si>
  <si>
    <t xml:space="preserve">Super Duper Burger - Kearny</t>
  </si>
  <si>
    <t xml:space="preserve">346 Kearny Street</t>
  </si>
  <si>
    <t xml:space="preserve">mkaminsky@superdupersf.com</t>
  </si>
  <si>
    <t xml:space="preserve">510-965-3323 cell</t>
  </si>
  <si>
    <t xml:space="preserve">Super Duper Burger - Levi Stadium</t>
  </si>
  <si>
    <t xml:space="preserve">Levi Stadium</t>
  </si>
  <si>
    <t xml:space="preserve">54420 $54</t>
  </si>
  <si>
    <t xml:space="preserve">Super Duper Burger - Oracle Park</t>
  </si>
  <si>
    <t xml:space="preserve">Oracle Park</t>
  </si>
  <si>
    <t xml:space="preserve">Taylor's Son</t>
  </si>
  <si>
    <t xml:space="preserve">2049 Fillmore Street</t>
  </si>
  <si>
    <t xml:space="preserve">Tiburon Thrift Shop</t>
  </si>
  <si>
    <t xml:space="preserve">Sharp ER-A247</t>
  </si>
  <si>
    <t xml:space="preserve">Carolyn Grey</t>
  </si>
  <si>
    <t xml:space="preserve">415-435-7605</t>
  </si>
  <si>
    <t xml:space="preserve">96 Main Street</t>
  </si>
  <si>
    <t xml:space="preserve">Villa Sport-  Colorado Springs ++++</t>
  </si>
  <si>
    <t xml:space="preserve">719-522-1221</t>
  </si>
  <si>
    <t xml:space="preserve">5904 Prairie Schooner Drive</t>
  </si>
  <si>
    <t xml:space="preserve">Colorado Springs</t>
  </si>
  <si>
    <t xml:space="preserve">US9421677136010</t>
  </si>
  <si>
    <t xml:space="preserve">tmt88VI</t>
  </si>
  <si>
    <t xml:space="preserve">100 Pelican Way</t>
  </si>
  <si>
    <t xml:space="preserve">415-451-4861</t>
  </si>
  <si>
    <t xml:space="preserve">GROUP 1</t>
  </si>
  <si>
    <t xml:space="preserve">SYSTEM</t>
  </si>
  <si>
    <t xml:space="preserve">STATUS / Notes</t>
  </si>
  <si>
    <t xml:space="preserve">Annual Projection</t>
  </si>
  <si>
    <t xml:space="preserve">Contact</t>
  </si>
  <si>
    <r>
      <rPr>
        <b val="true"/>
        <sz val="18"/>
        <rFont val="Arial"/>
        <family val="2"/>
        <charset val="1"/>
      </rPr>
      <t xml:space="preserve">2</t>
    </r>
    <r>
      <rPr>
        <b val="true"/>
        <vertAlign val="superscript"/>
        <sz val="18"/>
        <rFont val="Arial"/>
        <family val="2"/>
        <charset val="1"/>
      </rPr>
      <t xml:space="preserve">nd</t>
    </r>
    <r>
      <rPr>
        <b val="true"/>
        <sz val="18"/>
        <rFont val="Arial"/>
        <family val="2"/>
        <charset val="1"/>
      </rPr>
      <t xml:space="preserve"> Phone</t>
    </r>
  </si>
  <si>
    <t xml:space="preserve">Hilda called about register</t>
  </si>
  <si>
    <t xml:space="preserve">5th Street Steakhouse</t>
  </si>
  <si>
    <t xml:space="preserve">Traci</t>
  </si>
  <si>
    <t xml:space="preserve">530-891-6328</t>
  </si>
  <si>
    <t xml:space="preserve">345 W. 5th Street</t>
  </si>
  <si>
    <t xml:space="preserve">wearschico@yahoo.com</t>
  </si>
  <si>
    <t xml:space="preserve">9th Street Market</t>
  </si>
  <si>
    <t xml:space="preserve">annual check in</t>
  </si>
  <si>
    <t xml:space="preserve">Nav Singh</t>
  </si>
  <si>
    <t xml:space="preserve">707-542-5903</t>
  </si>
  <si>
    <t xml:space="preserve">559-260-5848 cell</t>
  </si>
  <si>
    <t xml:space="preserve">766 Wilson Street</t>
  </si>
  <si>
    <t xml:space="preserve">mail4navsingh.nps@gmail.com</t>
  </si>
  <si>
    <t xml:space="preserve">Alley &amp; Vine</t>
  </si>
  <si>
    <t xml:space="preserve">Last order 7/2021</t>
  </si>
  <si>
    <t xml:space="preserve">510-227-5006</t>
  </si>
  <si>
    <t xml:space="preserve">1332 Park St Suite D</t>
  </si>
  <si>
    <t xml:space="preserve">sent email 8/18</t>
  </si>
  <si>
    <t xml:space="preserve">Morris </t>
  </si>
  <si>
    <t xml:space="preserve">mlmanji@gmail.com</t>
  </si>
  <si>
    <t xml:space="preserve">GoDex $24/roll</t>
  </si>
  <si>
    <t xml:space="preserve">Last order 4/29</t>
  </si>
  <si>
    <t xml:space="preserve">Every 2 months</t>
  </si>
  <si>
    <t xml:space="preserve">nelson@arteagas.com</t>
  </si>
  <si>
    <t xml:space="preserve">sent email to John orders every two months</t>
  </si>
  <si>
    <t xml:space="preserve">debbie@mas.us.com</t>
  </si>
  <si>
    <t xml:space="preserve">No call needed</t>
  </si>
  <si>
    <t xml:space="preserve">415-370-2191</t>
  </si>
  <si>
    <t xml:space="preserve">3913 24th Street</t>
  </si>
  <si>
    <t xml:space="preserve">hamlet@electrawarehouse.com</t>
  </si>
  <si>
    <t xml:space="preserve">Baker St Café</t>
  </si>
  <si>
    <t xml:space="preserve">Last order 6/2021</t>
  </si>
  <si>
    <t xml:space="preserve">254 Redwood Shores Pkwy</t>
  </si>
  <si>
    <t xml:space="preserve">Last order 3/2021</t>
  </si>
  <si>
    <t xml:space="preserve">Lauren GM </t>
  </si>
  <si>
    <t xml:space="preserve">HL-3170CDW (B,Y,M,C) $49 each</t>
  </si>
  <si>
    <t xml:space="preserve">415-902-8812 Thomas</t>
  </si>
  <si>
    <t xml:space="preserve">set call back schedule</t>
  </si>
  <si>
    <t xml:space="preserve">flup set for 3 months</t>
  </si>
  <si>
    <t xml:space="preserve">sent email to Gloria last order in January 2021</t>
  </si>
  <si>
    <t xml:space="preserve">626-644-9387 cell</t>
  </si>
  <si>
    <t xml:space="preserve">last order 5/25/2021</t>
  </si>
  <si>
    <t xml:space="preserve">Will check on supplies</t>
  </si>
  <si>
    <t xml:space="preserve">Bolinas Peoples Store</t>
  </si>
  <si>
    <t xml:space="preserve">call schedule 1 per month</t>
  </si>
  <si>
    <t xml:space="preserve">Claire</t>
  </si>
  <si>
    <t xml:space="preserve">415-868-1433</t>
  </si>
  <si>
    <t xml:space="preserve">14 Wharf Rd</t>
  </si>
  <si>
    <t xml:space="preserve">Bolinas</t>
  </si>
  <si>
    <t xml:space="preserve">Called for Jesse call back on Monday</t>
  </si>
  <si>
    <t xml:space="preserve">Mohammad </t>
  </si>
  <si>
    <t xml:space="preserve">415-785-7487</t>
  </si>
  <si>
    <t xml:space="preserve">1304 2nd St</t>
  </si>
  <si>
    <t xml:space="preserve">PICK UP</t>
  </si>
  <si>
    <t xml:space="preserve">Order every 6 weeks</t>
  </si>
  <si>
    <t xml:space="preserve">monthly check in</t>
  </si>
  <si>
    <t xml:space="preserve">Mike Bombace</t>
  </si>
  <si>
    <t xml:space="preserve">707-585-8992</t>
  </si>
  <si>
    <t xml:space="preserve">246 Petaluma Blvd N</t>
  </si>
  <si>
    <t xml:space="preserve">Orders every 10 weeks</t>
  </si>
  <si>
    <t xml:space="preserve">Café Lotus</t>
  </si>
  <si>
    <t xml:space="preserve">Orders monthly last order 7/5/2021</t>
  </si>
  <si>
    <t xml:space="preserve">415-457-7836</t>
  </si>
  <si>
    <t xml:space="preserve">1912 Sir Francis Drake Blvd</t>
  </si>
  <si>
    <t xml:space="preserve">Caffe Greco</t>
  </si>
  <si>
    <t xml:space="preserve">Hanna</t>
  </si>
  <si>
    <t xml:space="preserve">415-397-6261</t>
  </si>
  <si>
    <t xml:space="preserve">415-990-7613</t>
  </si>
  <si>
    <t xml:space="preserve">423 Columbus Avenue</t>
  </si>
  <si>
    <t xml:space="preserve">hanna12@msn.com</t>
  </si>
  <si>
    <t xml:space="preserve">will order as needed no call back requested – monitor for next order.</t>
  </si>
  <si>
    <t xml:space="preserve">Spoke to Rose – she will continue to place orders by email. She requested no call back</t>
  </si>
  <si>
    <t xml:space="preserve">Last order 6/3/2021</t>
  </si>
  <si>
    <t xml:space="preserve">albertoyanez1973@gmail.com</t>
  </si>
  <si>
    <t xml:space="preserve">Orders every 6 weeks</t>
  </si>
  <si>
    <t xml:space="preserve">415-750-8797</t>
  </si>
  <si>
    <t xml:space="preserve">415-290-6681 cell</t>
  </si>
  <si>
    <t xml:space="preserve">1493 $39</t>
  </si>
  <si>
    <t xml:space="preserve">Mandy orders every 7 weeks 2 dzn blk only</t>
  </si>
  <si>
    <t xml:space="preserve">760-379-7108 cell</t>
  </si>
  <si>
    <t xml:space="preserve">cherylsdiner85@gmail.com</t>
  </si>
  <si>
    <t xml:space="preserve">Busy no answer call back</t>
  </si>
  <si>
    <t xml:space="preserve">Last order 6/17/2021</t>
  </si>
  <si>
    <t xml:space="preserve">Rigo</t>
  </si>
  <si>
    <t xml:space="preserve">619-451-2517</t>
  </si>
  <si>
    <t xml:space="preserve">MAXSTICK $15</t>
  </si>
  <si>
    <t xml:space="preserve">8065 Brentwood Blvd</t>
  </si>
  <si>
    <t xml:space="preserve">Toner MICR Ink</t>
  </si>
  <si>
    <t xml:space="preserve">PC8543XMC $239</t>
  </si>
  <si>
    <t xml:space="preserve">abundiz.maria@yahoo.com</t>
  </si>
  <si>
    <t xml:space="preserve">send email 9/21</t>
  </si>
  <si>
    <t xml:space="preserve">415-269-6970 Deb cell</t>
  </si>
  <si>
    <t xml:space="preserve">MA1650</t>
  </si>
  <si>
    <t xml:space="preserve">Lucy /Henry</t>
  </si>
  <si>
    <t xml:space="preserve">Laurent Monchicourt</t>
  </si>
  <si>
    <t xml:space="preserve">415-637-4124</t>
  </si>
  <si>
    <t xml:space="preserve">2953 Baker St</t>
  </si>
  <si>
    <t xml:space="preserve">email paid invoices to ----------------&gt; </t>
  </si>
  <si>
    <t xml:space="preserve">ap@thefourthbore.com</t>
  </si>
  <si>
    <t xml:space="preserve">&lt;------------------ email paid invoices to</t>
  </si>
  <si>
    <t xml:space="preserve">Orders every 3 months</t>
  </si>
  <si>
    <t xml:space="preserve">Houroon</t>
  </si>
  <si>
    <t xml:space="preserve">Monthly call</t>
  </si>
  <si>
    <t xml:space="preserve">Last order 5/2021</t>
  </si>
  <si>
    <t xml:space="preserve">Dolores Park Café</t>
  </si>
  <si>
    <t xml:space="preserve">call back 8/23 orders every 3 months</t>
  </si>
  <si>
    <t xml:space="preserve">Kurt</t>
  </si>
  <si>
    <t xml:space="preserve">415-621-2936</t>
  </si>
  <si>
    <t xml:space="preserve">501 Dolores Street</t>
  </si>
  <si>
    <t xml:space="preserve">Monthly call back Last order 6/2021</t>
  </si>
  <si>
    <t xml:space="preserve">1433- B / 54220</t>
  </si>
  <si>
    <t xml:space="preserve">Call back set every 5 months</t>
  </si>
  <si>
    <t xml:space="preserve">last order 8/19/2021</t>
  </si>
  <si>
    <t xml:space="preserve">Already ordered</t>
  </si>
  <si>
    <t xml:space="preserve">El Patron Mexican Food</t>
  </si>
  <si>
    <t xml:space="preserve">Last order 4/2021</t>
  </si>
  <si>
    <t xml:space="preserve">will contact monthly</t>
  </si>
  <si>
    <t xml:space="preserve">reservations@epicsteak.com</t>
  </si>
  <si>
    <t xml:space="preserve">Ernest - San Francisco</t>
  </si>
  <si>
    <t xml:space="preserve">415-342-7676</t>
  </si>
  <si>
    <t xml:space="preserve">1890 Bryant St</t>
  </si>
  <si>
    <t xml:space="preserve">info@ernestsf.com</t>
  </si>
  <si>
    <t xml:space="preserve">call back every 3-4 months</t>
  </si>
  <si>
    <t xml:space="preserve">Kalwinder Satinder</t>
  </si>
  <si>
    <t xml:space="preserve">SHERGILLSATINDER4@GMAIL.COM</t>
  </si>
  <si>
    <t xml:space="preserve">Jimal</t>
  </si>
  <si>
    <t xml:space="preserve">510-375-4393 cell</t>
  </si>
  <si>
    <t xml:space="preserve">no contact made</t>
  </si>
  <si>
    <t xml:space="preserve">Every Little Thing Jamaican</t>
  </si>
  <si>
    <t xml:space="preserve">once a year</t>
  </si>
  <si>
    <t xml:space="preserve">707-639-9358</t>
  </si>
  <si>
    <t xml:space="preserve">301 Marina Center</t>
  </si>
  <si>
    <t xml:space="preserve">email orders as needed</t>
  </si>
  <si>
    <t xml:space="preserve">315 Main St</t>
  </si>
  <si>
    <t xml:space="preserve">Flores - Corte Madera</t>
  </si>
  <si>
    <t xml:space="preserve">customer pick up</t>
  </si>
  <si>
    <t xml:space="preserve">Flores - SF</t>
  </si>
  <si>
    <t xml:space="preserve">accountspayable@floorcrafthome.com</t>
  </si>
  <si>
    <t xml:space="preserve">Food 24 Market - Clement St</t>
  </si>
  <si>
    <t xml:space="preserve">monthly check in set</t>
  </si>
  <si>
    <t xml:space="preserve">415-673-5225 cell</t>
  </si>
  <si>
    <t xml:space="preserve">call back set every 3 months</t>
  </si>
  <si>
    <t xml:space="preserve">415-999-8467 cell</t>
  </si>
  <si>
    <t xml:space="preserve">5546 Geary Blvd</t>
  </si>
  <si>
    <t xml:space="preserve">check in every 2 months</t>
  </si>
  <si>
    <t xml:space="preserve">Just checking in</t>
  </si>
  <si>
    <t xml:space="preserve">Linda Wood</t>
  </si>
  <si>
    <t xml:space="preserve">707-523-0552</t>
  </si>
  <si>
    <t xml:space="preserve">707-523-0550</t>
  </si>
  <si>
    <t xml:space="preserve">651 Yolanda Ave</t>
  </si>
  <si>
    <t xml:space="preserve">lwood@gire.org</t>
  </si>
  <si>
    <t xml:space="preserve">accountspayable@gire.org</t>
  </si>
  <si>
    <t xml:space="preserve">15185  $28</t>
  </si>
  <si>
    <t xml:space="preserve">10cs=free</t>
  </si>
  <si>
    <t xml:space="preserve">Grossman's Noshery &amp; Bar</t>
  </si>
  <si>
    <t xml:space="preserve">will call in orders</t>
  </si>
  <si>
    <t xml:space="preserve">707-595-7707</t>
  </si>
  <si>
    <t xml:space="preserve">308 Wilson St</t>
  </si>
  <si>
    <t xml:space="preserve">Graffeo Coffee Roasting Co</t>
  </si>
  <si>
    <t xml:space="preserve">Walter</t>
  </si>
  <si>
    <t xml:space="preserve">415-457-5131</t>
  </si>
  <si>
    <t xml:space="preserve">1314 4th Street</t>
  </si>
  <si>
    <t xml:space="preserve">70135 inkRoll $8</t>
  </si>
  <si>
    <t xml:space="preserve">call back set every 2 months</t>
  </si>
  <si>
    <t xml:space="preserve">415-320-2582 cell</t>
  </si>
  <si>
    <t xml:space="preserve">orders every 2 months</t>
  </si>
  <si>
    <t xml:space="preserve">415-419-5101</t>
  </si>
  <si>
    <t xml:space="preserve">415-819-1734 cell</t>
  </si>
  <si>
    <t xml:space="preserve">62155 $6.50 EACH</t>
  </si>
  <si>
    <t xml:space="preserve">called left msg sent email to Amy</t>
  </si>
  <si>
    <t xml:space="preserve">House of Soul - Sacramento</t>
  </si>
  <si>
    <t xml:space="preserve">Spoke to Ruben resolved issue with billing</t>
  </si>
  <si>
    <t xml:space="preserve">916-706-3648</t>
  </si>
  <si>
    <t xml:space="preserve">900 2nd Street Suite E</t>
  </si>
  <si>
    <t xml:space="preserve">House of Soul - Vallejo</t>
  </si>
  <si>
    <t xml:space="preserve">orders monthly</t>
  </si>
  <si>
    <t xml:space="preserve">eat@invernessparkmarket.com</t>
  </si>
  <si>
    <t xml:space="preserve">accounting@invernessparkmarket.com</t>
  </si>
  <si>
    <t xml:space="preserve">order every 2 months</t>
  </si>
  <si>
    <t xml:space="preserve">deirdre@ironspringspub.com</t>
  </si>
  <si>
    <t xml:space="preserve">last order 5/5/2021</t>
  </si>
  <si>
    <t xml:space="preserve">209-599-6484</t>
  </si>
  <si>
    <t xml:space="preserve">102 W Main St</t>
  </si>
  <si>
    <t xml:space="preserve">MaxStick $15/roll</t>
  </si>
  <si>
    <t xml:space="preserve">Java Hut – Petaluma</t>
  </si>
  <si>
    <t xml:space="preserve">Antonia</t>
  </si>
  <si>
    <t xml:space="preserve">Call back set for every two months</t>
  </si>
  <si>
    <t xml:space="preserve">415-305-7433</t>
  </si>
  <si>
    <t xml:space="preserve">415-895-6677</t>
  </si>
  <si>
    <t xml:space="preserve">2031 Novato Blvd</t>
  </si>
  <si>
    <t xml:space="preserve">Novato </t>
  </si>
  <si>
    <t xml:space="preserve">Called Cyril ok on supplies</t>
  </si>
  <si>
    <t xml:space="preserve">sarina@slaterandassoc.net</t>
  </si>
  <si>
    <t xml:space="preserve">Kimono – PH</t>
  </si>
  <si>
    <t xml:space="preserve">check back every 2 months</t>
  </si>
  <si>
    <t xml:space="preserve">619-438-3119 cell</t>
  </si>
  <si>
    <t xml:space="preserve">94 E 3rd Avenue</t>
  </si>
  <si>
    <t xml:space="preserve">650-728-1600</t>
  </si>
  <si>
    <t xml:space="preserve">260 Capistrano Rd</t>
  </si>
  <si>
    <t xml:space="preserve">15745 $29</t>
  </si>
  <si>
    <t xml:space="preserve">18333 $69</t>
  </si>
  <si>
    <t xml:space="preserve">last order 2/10/2021</t>
  </si>
  <si>
    <t xml:space="preserve">Serina</t>
  </si>
  <si>
    <t xml:space="preserve">La Salle's</t>
  </si>
  <si>
    <t xml:space="preserve">229 Broadway</t>
  </si>
  <si>
    <t xml:space="preserve">54220   $51</t>
  </si>
  <si>
    <t xml:space="preserve">13305G  $49</t>
  </si>
  <si>
    <t xml:space="preserve">Monthly order from La Toscana</t>
  </si>
  <si>
    <t xml:space="preserve">sent email and left message 8/20</t>
  </si>
  <si>
    <t xml:space="preserve">RL928RD $19.95/EACH</t>
  </si>
  <si>
    <t xml:space="preserve">Last order 5/13/2021</t>
  </si>
  <si>
    <t xml:space="preserve">Orders monthly last order 7/15/2021</t>
  </si>
  <si>
    <t xml:space="preserve">inf@lordstanleysf.com</t>
  </si>
  <si>
    <t xml:space="preserve">Lotus Indian Cuisine</t>
  </si>
  <si>
    <t xml:space="preserve">Joti</t>
  </si>
  <si>
    <t xml:space="preserve">415-456-5808</t>
  </si>
  <si>
    <t xml:space="preserve">812 4th St</t>
  </si>
  <si>
    <t xml:space="preserve">Lotus Indian Market</t>
  </si>
  <si>
    <t xml:space="preserve">yet to contact</t>
  </si>
  <si>
    <t xml:space="preserve">561-542-5231 cell</t>
  </si>
  <si>
    <t xml:space="preserve">accounting@lukeslocal.com</t>
  </si>
  <si>
    <t xml:space="preserve">scott@lukeslocal.com</t>
  </si>
  <si>
    <t xml:space="preserve">Luke's Local #2</t>
  </si>
  <si>
    <t xml:space="preserve">2190 Union Street</t>
  </si>
  <si>
    <t xml:space="preserve">1478  $49  </t>
  </si>
  <si>
    <t xml:space="preserve">called left message</t>
  </si>
  <si>
    <t xml:space="preserve">Marin Brewing Company</t>
  </si>
  <si>
    <t xml:space="preserve">last order 8/24</t>
  </si>
  <si>
    <t xml:space="preserve">Jennifer Procopio</t>
  </si>
  <si>
    <t xml:space="preserve">415-461-4677</t>
  </si>
  <si>
    <t xml:space="preserve">415-720-6766</t>
  </si>
  <si>
    <t xml:space="preserve">1809 Larkspur Landing</t>
  </si>
  <si>
    <t xml:space="preserve">Ashley - MGR</t>
  </si>
  <si>
    <t xml:space="preserve">Last order in 3/2021</t>
  </si>
  <si>
    <t xml:space="preserve">marinasuperbusiness@gmail.com</t>
  </si>
  <si>
    <t xml:space="preserve">marinasuperap@gmail.com</t>
  </si>
  <si>
    <t xml:space="preserve">Esther Torres- Admin</t>
  </si>
  <si>
    <t xml:space="preserve">last order 5/2021</t>
  </si>
  <si>
    <t xml:space="preserve">info@marinitas.net</t>
  </si>
  <si>
    <t xml:space="preserve">Last order 5/3</t>
  </si>
  <si>
    <t xml:space="preserve">510-604-2172 cell</t>
  </si>
  <si>
    <t xml:space="preserve">15740 $55 O/S</t>
  </si>
  <si>
    <t xml:space="preserve">call back in mnthly</t>
  </si>
  <si>
    <t xml:space="preserve">Mersea Restaurant</t>
  </si>
  <si>
    <t xml:space="preserve">last order 4/2021</t>
  </si>
  <si>
    <t xml:space="preserve">Vernon</t>
  </si>
  <si>
    <t xml:space="preserve">415-999-9836</t>
  </si>
  <si>
    <t xml:space="preserve">699 Avenue of Palms-Treasure Isl</t>
  </si>
  <si>
    <t xml:space="preserve">916-826-3555 cell</t>
  </si>
  <si>
    <t xml:space="preserve">6/8/2021 last order</t>
  </si>
  <si>
    <t xml:space="preserve">Place order on the 8/30</t>
  </si>
  <si>
    <t xml:space="preserve">Rebecca or Brian/Ryan</t>
  </si>
  <si>
    <t xml:space="preserve">Placed order</t>
  </si>
  <si>
    <t xml:space="preserve">Gurdeep</t>
  </si>
  <si>
    <t xml:space="preserve">Mountain Mike's – Madera</t>
  </si>
  <si>
    <t xml:space="preserve">NEW ACCOUNT</t>
  </si>
  <si>
    <t xml:space="preserve">ALEX CHOUHAN</t>
  </si>
  <si>
    <t xml:space="preserve">(559) 664-9990</t>
  </si>
  <si>
    <t xml:space="preserve">641-504-3134</t>
  </si>
  <si>
    <t xml:space="preserve">2180 W Cleveland Ave</t>
  </si>
  <si>
    <t xml:space="preserve">mmp2madera@gmail.com</t>
  </si>
  <si>
    <t xml:space="preserve">Ilene /</t>
  </si>
  <si>
    <t xml:space="preserve">Call every 3 months</t>
  </si>
  <si>
    <t xml:space="preserve">New Delhi Indian Cuisine</t>
  </si>
  <si>
    <t xml:space="preserve">Gurdev</t>
  </si>
  <si>
    <t xml:space="preserve">415-295-7162</t>
  </si>
  <si>
    <t xml:space="preserve">510-908-3573 cell</t>
  </si>
  <si>
    <t xml:space="preserve">704 4th St</t>
  </si>
  <si>
    <t xml:space="preserve">Ox &amp; Fox</t>
  </si>
  <si>
    <t xml:space="preserve">Eddie New Bar using Revel</t>
  </si>
  <si>
    <t xml:space="preserve">650-533-3074</t>
  </si>
  <si>
    <t xml:space="preserve">Papalote Salsa Trading Co - Fairfield</t>
  </si>
  <si>
    <t xml:space="preserve">Esmeralza / Nancy 2pm</t>
  </si>
  <si>
    <t xml:space="preserve">Olivia</t>
  </si>
  <si>
    <t xml:space="preserve">707-863-7444 (DL)</t>
  </si>
  <si>
    <t xml:space="preserve">415-970-8815</t>
  </si>
  <si>
    <t xml:space="preserve">4713 Mangels Blvd</t>
  </si>
  <si>
    <t xml:space="preserve">Monty</t>
  </si>
  <si>
    <t xml:space="preserve">2 1/4 x 1 1/4 (3) $9.95</t>
  </si>
  <si>
    <t xml:space="preserve">office@pepitosfood.com</t>
  </si>
  <si>
    <t xml:space="preserve">Dino</t>
  </si>
  <si>
    <t xml:space="preserve">perleoak@gmail.com</t>
  </si>
  <si>
    <t xml:space="preserve">&lt;-- main email 10/5/20</t>
  </si>
  <si>
    <t xml:space="preserve">Toast / no call schedule set</t>
  </si>
  <si>
    <t xml:space="preserve">Kaeli Newkirk</t>
  </si>
  <si>
    <t xml:space="preserve">415-828-7223 cell</t>
  </si>
  <si>
    <t xml:space="preserve">petes881@gmail.com</t>
  </si>
  <si>
    <t xml:space="preserve">Last order 1/2021</t>
  </si>
  <si>
    <t xml:space="preserve">gm@poggiotrattoria.com </t>
  </si>
  <si>
    <t xml:space="preserve">Point Richmond Market &amp; Deli</t>
  </si>
  <si>
    <t xml:space="preserve">Weekly call back set</t>
  </si>
  <si>
    <t xml:space="preserve">Ben</t>
  </si>
  <si>
    <t xml:space="preserve">424-230-4423</t>
  </si>
  <si>
    <t xml:space="preserve">160 Washington Ave</t>
  </si>
  <si>
    <t xml:space="preserve">Order every 6 months cb set for 3 months</t>
  </si>
  <si>
    <t xml:space="preserve">Ask for Gary Wed &amp; Thur eve Fri Sat Sun Days</t>
  </si>
  <si>
    <t xml:space="preserve">Jory Bergman</t>
  </si>
  <si>
    <t xml:space="preserve">jory@pubrepublicusa.com</t>
  </si>
  <si>
    <t xml:space="preserve">Called and sent email</t>
  </si>
  <si>
    <t xml:space="preserve">Josephine- GM</t>
  </si>
  <si>
    <t xml:space="preserve">415-621-2876</t>
  </si>
  <si>
    <t xml:space="preserve">835 Terry A Francois Blvd</t>
  </si>
  <si>
    <t xml:space="preserve">Max will call in his orders flup set by end of year</t>
  </si>
  <si>
    <t xml:space="preserve">Ricky’s Restaurant</t>
  </si>
  <si>
    <t xml:space="preserve">Closed for renovations</t>
  </si>
  <si>
    <t xml:space="preserve">monthly flup set on account</t>
  </si>
  <si>
    <t xml:space="preserve">530-624-5350 cell</t>
  </si>
  <si>
    <t xml:space="preserve">Roadside BBQ - SR</t>
  </si>
  <si>
    <t xml:space="preserve">415-479-7200</t>
  </si>
  <si>
    <t xml:space="preserve">415-261-2334</t>
  </si>
  <si>
    <t xml:space="preserve">5000 Northgate Mall #135</t>
  </si>
  <si>
    <t xml:space="preserve">last order 8/6</t>
  </si>
  <si>
    <t xml:space="preserve">Tony/Erin</t>
  </si>
  <si>
    <t xml:space="preserve">eforsyth@rokaakor.com</t>
  </si>
  <si>
    <t xml:space="preserve">AChan@rokaakor.com</t>
  </si>
  <si>
    <t xml:space="preserve">Chaylin  - Luna is doing all orders</t>
  </si>
  <si>
    <t xml:space="preserve">rob@towinginsurance.com</t>
  </si>
  <si>
    <t xml:space="preserve">call next week to get order and then monthly</t>
  </si>
  <si>
    <t xml:space="preserve">courtesey call to Tom</t>
  </si>
  <si>
    <t xml:space="preserve">Sac’s Tasty Dogs</t>
  </si>
  <si>
    <t xml:space="preserve">lien.joe@gmail.com</t>
  </si>
  <si>
    <t xml:space="preserve">Spoke to Darian 3month call back set from last order</t>
  </si>
  <si>
    <t xml:space="preserve">mfreitas@sanjuanoaks.com </t>
  </si>
  <si>
    <t xml:space="preserve">Call Cynthia Monthly</t>
  </si>
  <si>
    <t xml:space="preserve">last order 7/15</t>
  </si>
  <si>
    <t xml:space="preserve">1896 Hyde</t>
  </si>
  <si>
    <t xml:space="preserve">Silbermann's Ice Cream **Spot On**</t>
  </si>
  <si>
    <t xml:space="preserve">3 month call schedule</t>
  </si>
  <si>
    <t xml:space="preserve">Orders monthly last order 7/27/2021</t>
  </si>
  <si>
    <t xml:space="preserve">Smiley's Saloon</t>
  </si>
  <si>
    <t xml:space="preserve">Nicole &amp; Jess</t>
  </si>
  <si>
    <t xml:space="preserve">415-868-1311</t>
  </si>
  <si>
    <t xml:space="preserve">41 Wharf Rd</t>
  </si>
  <si>
    <t xml:space="preserve">Alex or Tony</t>
  </si>
  <si>
    <t xml:space="preserve">267-207-0228 Tony</t>
  </si>
  <si>
    <t xml:space="preserve">tnly333@yahoo.com</t>
  </si>
  <si>
    <t xml:space="preserve">Specialty's Café - Ellis  #305</t>
  </si>
  <si>
    <t xml:space="preserve">_MAITRE'D</t>
  </si>
  <si>
    <t xml:space="preserve">415-362-2052 x.1305</t>
  </si>
  <si>
    <t xml:space="preserve">408-512-6736</t>
  </si>
  <si>
    <t xml:space="preserve">645 Ellis Street</t>
  </si>
  <si>
    <t xml:space="preserve">store0305@specialtys.com</t>
  </si>
  <si>
    <t xml:space="preserve">ap@specialtys.com</t>
  </si>
  <si>
    <t xml:space="preserve">Nicole Florendo</t>
  </si>
  <si>
    <t xml:space="preserve">www.specialtys.com</t>
  </si>
  <si>
    <t xml:space="preserve">61670  $132</t>
  </si>
  <si>
    <t xml:space="preserve">408288 $125</t>
  </si>
  <si>
    <t xml:space="preserve">Mia Mgr</t>
  </si>
  <si>
    <t xml:space="preserve">sheryl@stationhousecafe.com</t>
  </si>
  <si>
    <t xml:space="preserve">sent order out</t>
  </si>
  <si>
    <t xml:space="preserve">Summer Vine</t>
  </si>
  <si>
    <t xml:space="preserve">707-933-8810</t>
  </si>
  <si>
    <t xml:space="preserve">100 W Spain St</t>
  </si>
  <si>
    <t xml:space="preserve">Marlem order 3 months last order 7/26</t>
  </si>
  <si>
    <t xml:space="preserve">Tagliaferri Deli</t>
  </si>
  <si>
    <t xml:space="preserve">Placed order 9/2021</t>
  </si>
  <si>
    <t xml:space="preserve">415-493-6894</t>
  </si>
  <si>
    <t xml:space="preserve">415-517-9677 cell</t>
  </si>
  <si>
    <t xml:space="preserve">1765 Grant Ave</t>
  </si>
  <si>
    <t xml:space="preserve">Tailor's Son</t>
  </si>
  <si>
    <t xml:space="preserve">Last order 4/19/21</t>
  </si>
  <si>
    <t xml:space="preserve">415.673.7200</t>
  </si>
  <si>
    <t xml:space="preserve">uest</t>
  </si>
  <si>
    <t xml:space="preserve">taqelgordo@gmail.com</t>
  </si>
  <si>
    <t xml:space="preserve">Tartine Bakery - 9th Ave</t>
  </si>
  <si>
    <t xml:space="preserve">leslie.charles@tartinebakery.com</t>
  </si>
  <si>
    <t xml:space="preserve">mitchbaral@86costs.com</t>
  </si>
  <si>
    <t xml:space="preserve">Call schedule every 3 month</t>
  </si>
  <si>
    <t xml:space="preserve">707-292-8919 cell</t>
  </si>
  <si>
    <t xml:space="preserve">call schedule 2 month</t>
  </si>
  <si>
    <t xml:space="preserve">Check back in 1 week</t>
  </si>
  <si>
    <t xml:space="preserve">Teriyaki Madness – Greenwood</t>
  </si>
  <si>
    <t xml:space="preserve">720-383-8875</t>
  </si>
  <si>
    <t xml:space="preserve">Using Sysco</t>
  </si>
  <si>
    <t xml:space="preserve">CALLED AND SETUP CALL BACK</t>
  </si>
  <si>
    <t xml:space="preserve">586-876-3536</t>
  </si>
  <si>
    <t xml:space="preserve">Last order 6/20</t>
  </si>
  <si>
    <t xml:space="preserve">Tommy Stribling</t>
  </si>
  <si>
    <t xml:space="preserve">Petra Higby</t>
  </si>
  <si>
    <t xml:space="preserve">806-777-5864</t>
  </si>
  <si>
    <t xml:space="preserve">707-779-2279</t>
  </si>
  <si>
    <t xml:space="preserve">46-A Main St</t>
  </si>
  <si>
    <t xml:space="preserve">13305 $42</t>
  </si>
  <si>
    <t xml:space="preserve">Leah Whittaker</t>
  </si>
  <si>
    <t xml:space="preserve">510-268-3200</t>
  </si>
  <si>
    <t xml:space="preserve">619-709-5272 cell</t>
  </si>
  <si>
    <t xml:space="preserve">66 Franklin Street</t>
  </si>
  <si>
    <t xml:space="preserve">leah@theforgepizza.com</t>
  </si>
  <si>
    <t xml:space="preserve">The Golf Club Copper Valley</t>
  </si>
  <si>
    <t xml:space="preserve">Last order 6/1/2021</t>
  </si>
  <si>
    <t xml:space="preserve">Kaponi</t>
  </si>
  <si>
    <t xml:space="preserve">The Gold Club Copper Valley</t>
  </si>
  <si>
    <t xml:space="preserve">Last order in 7/5/2021</t>
  </si>
  <si>
    <t xml:space="preserve">Tomatina - Roseville ++</t>
  </si>
  <si>
    <t xml:space="preserve">279-399-2205</t>
  </si>
  <si>
    <t xml:space="preserve">10505 Fairway Dr</t>
  </si>
  <si>
    <t xml:space="preserve">Randol Conner</t>
  </si>
  <si>
    <t xml:space="preserve">order every 3 months</t>
  </si>
  <si>
    <t xml:space="preserve">Tomatina – Chain</t>
  </si>
  <si>
    <t xml:space="preserve">1101 Geary Boulevard</t>
  </si>
  <si>
    <t xml:space="preserve">Spoke to Bianca @ Martinez</t>
  </si>
  <si>
    <t xml:space="preserve">Faraz</t>
  </si>
  <si>
    <t xml:space="preserve">925-293-4077</t>
  </si>
  <si>
    <t xml:space="preserve">720 Main St</t>
  </si>
  <si>
    <t xml:space="preserve">Troy Greek Cuisine – Berkeley</t>
  </si>
  <si>
    <t xml:space="preserve">did not contact</t>
  </si>
  <si>
    <t xml:space="preserve">(510) 559-8769 </t>
  </si>
  <si>
    <t xml:space="preserve">Troy Greek Cuisine – Fairfield</t>
  </si>
  <si>
    <t xml:space="preserve">925-293-4078</t>
  </si>
  <si>
    <t xml:space="preserve">Uncle Yu's at the Vineyard</t>
  </si>
  <si>
    <t xml:space="preserve">closed</t>
  </si>
  <si>
    <t xml:space="preserve">Lucas</t>
  </si>
  <si>
    <t xml:space="preserve">415-449-7000</t>
  </si>
  <si>
    <t xml:space="preserve">39 South Livermore Avenue</t>
  </si>
  <si>
    <t xml:space="preserve">Union St Produce Co</t>
  </si>
  <si>
    <t xml:space="preserve">Call @ 12 noon for Spiro</t>
  </si>
  <si>
    <t xml:space="preserve">Spiro</t>
  </si>
  <si>
    <t xml:space="preserve">415-928-2611</t>
  </si>
  <si>
    <t xml:space="preserve">801 Union Street</t>
  </si>
  <si>
    <t xml:space="preserve">smakras@msn.com</t>
  </si>
  <si>
    <t xml:space="preserve">Having issue with World Pay</t>
  </si>
  <si>
    <t xml:space="preserve">510-359-2001 cell</t>
  </si>
  <si>
    <t xml:space="preserve">Spoke to Joseph ok on register tape order cc paper</t>
  </si>
  <si>
    <t xml:space="preserve">last order 2cs thermal – will call in orders as needed – sent email to stay in contact</t>
  </si>
  <si>
    <t xml:space="preserve">415-388-9100</t>
  </si>
  <si>
    <t xml:space="preserve">1 Blackfield Drive #11</t>
  </si>
  <si>
    <t xml:space="preserve">15745 $35</t>
  </si>
  <si>
    <t xml:space="preserve">Yesenia</t>
  </si>
  <si>
    <t xml:space="preserve">called and left msg</t>
  </si>
  <si>
    <t xml:space="preserve">sent order</t>
  </si>
  <si>
    <t xml:space="preserve">Vineyard Market</t>
  </si>
  <si>
    <t xml:space="preserve">Kharma</t>
  </si>
  <si>
    <t xml:space="preserve">707-935-6919</t>
  </si>
  <si>
    <t xml:space="preserve">707-853-0133 cell</t>
  </si>
  <si>
    <t xml:space="preserve">18913 Highway 12</t>
  </si>
  <si>
    <t xml:space="preserve">Call Ricardo in 1 week</t>
  </si>
  <si>
    <t xml:space="preserve">Called well last order in March</t>
  </si>
  <si>
    <t xml:space="preserve">Last order 1/2021 8/3/2021</t>
  </si>
  <si>
    <t xml:space="preserve">1533 Oakdale Road #A</t>
  </si>
  <si>
    <t xml:space="preserve">manitasom@gmail.com</t>
  </si>
  <si>
    <t xml:space="preserve">YES $12</t>
  </si>
  <si>
    <t xml:space="preserve">Orders monthly last order 7/12/2021</t>
  </si>
  <si>
    <t xml:space="preserve">Francisco sent email will reply with order as needed</t>
  </si>
  <si>
    <t xml:space="preserve">415-927-3663</t>
  </si>
  <si>
    <t xml:space="preserve">208 Corte Madera Town Center</t>
  </si>
  <si>
    <t xml:space="preserve">francisco@worldwrapps.com</t>
  </si>
  <si>
    <t xml:space="preserve">info@yanksing.com</t>
  </si>
  <si>
    <t xml:space="preserve">verawaller@yanksing.com</t>
  </si>
  <si>
    <t xml:space="preserve">124 Alamo Plaza</t>
  </si>
  <si>
    <t xml:space="preserve">201 Pine Street</t>
  </si>
  <si>
    <t xml:space="preserve">1265 Harbor Bay PRFy</t>
  </si>
  <si>
    <t xml:space="preserve">800 East Diamond Blvd,#3-011</t>
  </si>
  <si>
    <t xml:space="preserve">Elle 415-578-0513</t>
  </si>
  <si>
    <t xml:space="preserve">1 Mkt St Baysides Foodcourt</t>
  </si>
  <si>
    <t xml:space="preserve">451 6Th St</t>
  </si>
  <si>
    <t xml:space="preserve">50 Post Street, 3Rd Floor Galleria</t>
  </si>
  <si>
    <t xml:space="preserve">International Airport, Terminal 3</t>
  </si>
  <si>
    <t xml:space="preserve">845 Market Street, #Fe-11 (Westfield Center)</t>
  </si>
  <si>
    <t xml:space="preserve">22nd &amp; Irving Market</t>
  </si>
  <si>
    <t xml:space="preserve">CAS LP1000</t>
  </si>
  <si>
    <t xml:space="preserve">415-681-5212</t>
  </si>
  <si>
    <t xml:space="preserve">2101 Irving Street</t>
  </si>
  <si>
    <t xml:space="preserve">9th Street Café</t>
  </si>
  <si>
    <t xml:space="preserve">Ala</t>
  </si>
  <si>
    <t xml:space="preserve">2570 9th Street</t>
  </si>
  <si>
    <t xml:space="preserve">510-549-2522</t>
  </si>
  <si>
    <t xml:space="preserve">2570 9Th Street</t>
  </si>
  <si>
    <t xml:space="preserve">2570 9TH STREET</t>
  </si>
  <si>
    <t xml:space="preserve">Formerly Westside Bakery FYI</t>
  </si>
  <si>
    <t xml:space="preserve">Daniel (Liz's son)</t>
  </si>
  <si>
    <t xml:space="preserve">650-504-3945</t>
  </si>
  <si>
    <t xml:space="preserve">Archive Bar &amp; Kitchen</t>
  </si>
  <si>
    <t xml:space="preserve">Gabe Bryant</t>
  </si>
  <si>
    <t xml:space="preserve">415-987-5770</t>
  </si>
  <si>
    <t xml:space="preserve">602 Mission Street</t>
  </si>
  <si>
    <t xml:space="preserve">GABRIEL@ARCHIVEBARSF.COM</t>
  </si>
  <si>
    <t xml:space="preserve">PICKUP/YES</t>
  </si>
  <si>
    <t xml:space="preserve">15741/15745 $29</t>
  </si>
  <si>
    <t xml:space="preserve">Sol Food -  Commissary</t>
  </si>
  <si>
    <t xml:space="preserve">79 Mitchell Blvd</t>
  </si>
  <si>
    <t xml:space="preserve">54220 $42.51</t>
  </si>
  <si>
    <t xml:space="preserve">CC235 $40.33</t>
  </si>
  <si>
    <t xml:space="preserve">62245 $16</t>
  </si>
  <si>
    <t xml:space="preserve">sorellasonia@gmail.com</t>
  </si>
  <si>
    <t xml:space="preserve">GROUP 2</t>
  </si>
  <si>
    <t xml:space="preserve">Balboa Produce</t>
  </si>
  <si>
    <t xml:space="preserve">415-387-3289</t>
  </si>
  <si>
    <t xml:space="preserve">3635 Balboa Ave</t>
  </si>
  <si>
    <t xml:space="preserve">Banzai Japanese Bar &amp; Grill</t>
  </si>
  <si>
    <t xml:space="preserve">David Rasavong</t>
  </si>
  <si>
    <t xml:space="preserve">609 E Olive Ave Suite C</t>
  </si>
  <si>
    <t xml:space="preserve">Elev8tehospitality@gmail.con</t>
  </si>
  <si>
    <t xml:space="preserve">Bay Café</t>
  </si>
  <si>
    <t xml:space="preserve">Kimberly</t>
  </si>
  <si>
    <t xml:space="preserve">415-456-2365</t>
  </si>
  <si>
    <t xml:space="preserve">415-302-7282</t>
  </si>
  <si>
    <t xml:space="preserve">2165 Francisco Blvd. East</t>
  </si>
  <si>
    <t xml:space="preserve">1801 San Pablo Ave</t>
  </si>
  <si>
    <t xml:space="preserve">Black Stallion Tap House &amp; Saloon</t>
  </si>
  <si>
    <t xml:space="preserve">Jeff Desvoignes</t>
  </si>
  <si>
    <t xml:space="preserve">916-988-4763</t>
  </si>
  <si>
    <t xml:space="preserve">916-337-0542</t>
  </si>
  <si>
    <t xml:space="preserve">9353 Greenback Lane #8</t>
  </si>
  <si>
    <t xml:space="preserve">Orangevale</t>
  </si>
  <si>
    <t xml:space="preserve">jdesvoignes@hotmail.com</t>
  </si>
  <si>
    <t xml:space="preserve">Botanica La San Juanita</t>
  </si>
  <si>
    <t xml:space="preserve">209-898-2048</t>
  </si>
  <si>
    <t xml:space="preserve">415-933-2845</t>
  </si>
  <si>
    <t xml:space="preserve">663 I Street Suite B</t>
  </si>
  <si>
    <t xml:space="preserve">candyheaven.business@gmail.com</t>
  </si>
  <si>
    <t xml:space="preserve">Chef Gator's Rustic Burger</t>
  </si>
  <si>
    <t xml:space="preserve">Chef Gator</t>
  </si>
  <si>
    <t xml:space="preserve">707-658-1845</t>
  </si>
  <si>
    <t xml:space="preserve">5 Petaluma Blvd South Ste C</t>
  </si>
  <si>
    <t xml:space="preserve">gator@creolefriends.com</t>
  </si>
  <si>
    <t xml:space="preserve">18333 $75</t>
  </si>
  <si>
    <t xml:space="preserve">67240  $49</t>
  </si>
  <si>
    <t xml:space="preserve">v_tharpelce@fhda.edu</t>
  </si>
  <si>
    <t xml:space="preserve">Gary-Home</t>
  </si>
  <si>
    <t xml:space="preserve">707-875-9970</t>
  </si>
  <si>
    <t xml:space="preserve">761 E Blithedale Avenue</t>
  </si>
  <si>
    <t xml:space="preserve">Elaine</t>
  </si>
  <si>
    <t xml:space="preserve">415-389-1165</t>
  </si>
  <si>
    <t xml:space="preserve">761 East Blithdale Avenue</t>
  </si>
  <si>
    <t xml:space="preserve">Sharp XE-A407</t>
  </si>
  <si>
    <t xml:space="preserve">1549 Polk Street</t>
  </si>
  <si>
    <t xml:space="preserve">Early to Rise</t>
  </si>
  <si>
    <t xml:space="preserve">845-233-0346</t>
  </si>
  <si>
    <t xml:space="preserve">1098 Jackson St</t>
  </si>
  <si>
    <t xml:space="preserve">650-892-4699</t>
  </si>
  <si>
    <t xml:space="preserve">120 Hazelwood Drive</t>
  </si>
  <si>
    <t xml:space="preserve">vonreggie18@hotmail.com</t>
  </si>
  <si>
    <t xml:space="preserve">niknok1469@yahoo.com</t>
  </si>
  <si>
    <t xml:space="preserve">Mike Macam</t>
  </si>
  <si>
    <t xml:space="preserve">mmacam@ednasichiban.com</t>
  </si>
  <si>
    <t xml:space="preserve">El Mazatleco Mariqueria</t>
  </si>
  <si>
    <t xml:space="preserve">2261 Market Street</t>
  </si>
  <si>
    <t xml:space="preserve">1023 Stanyan Street</t>
  </si>
  <si>
    <t xml:space="preserve">ca02stanyan@granolas.com</t>
  </si>
  <si>
    <t xml:space="preserve">Maseh</t>
  </si>
  <si>
    <t xml:space="preserve">130 Spruce Avenue</t>
  </si>
  <si>
    <t xml:space="preserve">Green Chile Kitchen - SF</t>
  </si>
  <si>
    <t xml:space="preserve">Melesio</t>
  </si>
  <si>
    <t xml:space="preserve">415-440-9412</t>
  </si>
  <si>
    <t xml:space="preserve">716-880-9894</t>
  </si>
  <si>
    <t xml:space="preserve">1801 McAllister Street</t>
  </si>
  <si>
    <t xml:space="preserve">info@greenchilekitchen.com</t>
  </si>
  <si>
    <t xml:space="preserve">67210 $3.75</t>
  </si>
  <si>
    <t xml:space="preserve">415-440-9411</t>
  </si>
  <si>
    <t xml:space="preserve">Juban - Menlo Park</t>
  </si>
  <si>
    <t xml:space="preserve">650-473-6458</t>
  </si>
  <si>
    <t xml:space="preserve">650-430-5380</t>
  </si>
  <si>
    <t xml:space="preserve">712 Santa Cruz Ave</t>
  </si>
  <si>
    <t xml:space="preserve">j.tang@oritzcorp.com</t>
  </si>
  <si>
    <t xml:space="preserve">h.liang@oritzcorp.com</t>
  </si>
  <si>
    <t xml:space="preserve">s.fong@oritzcorp.com</t>
  </si>
  <si>
    <t xml:space="preserve">Janet Tang</t>
  </si>
  <si>
    <t xml:space="preserve">650-692-8000</t>
  </si>
  <si>
    <t xml:space="preserve">Heidi Liang</t>
  </si>
  <si>
    <t xml:space="preserve">Samantha Fong</t>
  </si>
  <si>
    <t xml:space="preserve">650-692-8087</t>
  </si>
  <si>
    <t xml:space="preserve">650-692-0339</t>
  </si>
  <si>
    <t xml:space="preserve">1555 Bayshore Highway # 400</t>
  </si>
  <si>
    <t xml:space="preserve">650-473-6438</t>
  </si>
  <si>
    <t xml:space="preserve">Kumar</t>
  </si>
  <si>
    <t xml:space="preserve">570-779-8917</t>
  </si>
  <si>
    <t xml:space="preserve">510-779-8917</t>
  </si>
  <si>
    <t xml:space="preserve">510-815-1245 cell</t>
  </si>
  <si>
    <t xml:space="preserve">Sharp UP-820F</t>
  </si>
  <si>
    <t xml:space="preserve">6830 Stockton Blvd Ste 195</t>
  </si>
  <si>
    <t xml:space="preserve">415-269-2098</t>
  </si>
  <si>
    <t xml:space="preserve">Little Star Pizza - SF</t>
  </si>
  <si>
    <t xml:space="preserve">400 Valencia Street</t>
  </si>
  <si>
    <t xml:space="preserve">1201 East 12th Street</t>
  </si>
  <si>
    <t xml:space="preserve">M &amp; M Cork-N-Bottle</t>
  </si>
  <si>
    <t xml:space="preserve">925-934-8885</t>
  </si>
  <si>
    <t xml:space="preserve">2929 Ignacio Valley Road</t>
  </si>
  <si>
    <t xml:space="preserve">dvalenzuela707@yahoo.com</t>
  </si>
  <si>
    <t xml:space="preserve">3136 Sacramento Street</t>
  </si>
  <si>
    <t xml:space="preserve">1042 Larkin Street</t>
  </si>
  <si>
    <t xml:space="preserve">Nicola</t>
  </si>
  <si>
    <t xml:space="preserve">Palisades Deli Café</t>
  </si>
  <si>
    <t xml:space="preserve">707-942-0145</t>
  </si>
  <si>
    <t xml:space="preserve">1458 Lincoln Ave #1</t>
  </si>
  <si>
    <t xml:space="preserve">707-942-1697</t>
  </si>
  <si>
    <t xml:space="preserve">1458 LINCOLN AVE #1</t>
  </si>
  <si>
    <t xml:space="preserve">2 Embarcadero Center</t>
  </si>
  <si>
    <t xml:space="preserve">2 Embarcadero, Podium level</t>
  </si>
  <si>
    <t xml:space="preserve">Philly's Best</t>
  </si>
  <si>
    <t xml:space="preserve">510-227-6574</t>
  </si>
  <si>
    <t xml:space="preserve">949-378-0367</t>
  </si>
  <si>
    <t xml:space="preserve">8460-D Edgewater Drive</t>
  </si>
  <si>
    <t xml:space="preserve">accounting@cbsmsp.com</t>
  </si>
  <si>
    <t xml:space="preserve">Bruce Hopson-Owner</t>
  </si>
  <si>
    <t xml:space="preserve">Sh A-42S</t>
  </si>
  <si>
    <t xml:space="preserve">2700 Pescadero Creek Road</t>
  </si>
  <si>
    <t xml:space="preserve">moseslim@gmail.com</t>
  </si>
  <si>
    <t xml:space="preserve">340 Jefferson Street</t>
  </si>
  <si>
    <t xml:space="preserve">415-776-9646</t>
  </si>
  <si>
    <t xml:space="preserve">ap@poquitomas.com</t>
  </si>
  <si>
    <t xml:space="preserve">Portico - 550 Market St</t>
  </si>
  <si>
    <t xml:space="preserve">415-393-9974</t>
  </si>
  <si>
    <t xml:space="preserve">550 Market Street</t>
  </si>
  <si>
    <t xml:space="preserve">550 MARKET STREET</t>
  </si>
  <si>
    <t xml:space="preserve">Redwood Merchant Services</t>
  </si>
  <si>
    <t xml:space="preserve">707-569-1122</t>
  </si>
  <si>
    <t xml:space="preserve">3750 Westwind Blvd #210</t>
  </si>
  <si>
    <t xml:space="preserve">415-710-1776</t>
  </si>
  <si>
    <t xml:space="preserve">1051 Highway 4</t>
  </si>
  <si>
    <t xml:space="preserve">Arnold</t>
  </si>
  <si>
    <t xml:space="preserve">Slim's</t>
  </si>
  <si>
    <t xml:space="preserve">415-255-0333</t>
  </si>
  <si>
    <t xml:space="preserve">415-317-6824</t>
  </si>
  <si>
    <t xml:space="preserve">333 Eleventh Street</t>
  </si>
  <si>
    <t xml:space="preserve">333 ELEVENTH STREET</t>
  </si>
  <si>
    <t xml:space="preserve">Sluys Poulsbo Bakery</t>
  </si>
  <si>
    <t xml:space="preserve">Stephanie Sluys</t>
  </si>
  <si>
    <t xml:space="preserve">360-779-2798</t>
  </si>
  <si>
    <t xml:space="preserve">PO Box 2952</t>
  </si>
  <si>
    <t xml:space="preserve">Poulsbo</t>
  </si>
  <si>
    <t xml:space="preserve">Wa</t>
  </si>
  <si>
    <t xml:space="preserve">stephaniek213@yahoo.com</t>
  </si>
  <si>
    <t xml:space="preserve">Specialty's Café - Hopyard  #505</t>
  </si>
  <si>
    <t xml:space="preserve">John Boral</t>
  </si>
  <si>
    <t xml:space="preserve">415-362-2052 x1505</t>
  </si>
  <si>
    <t xml:space="preserve">5331 Hopyard Blvd</t>
  </si>
  <si>
    <t xml:space="preserve">store0505@specialtys.com</t>
  </si>
  <si>
    <t xml:space="preserve">SH X650</t>
  </si>
  <si>
    <t xml:space="preserve">510-329-6110</t>
  </si>
  <si>
    <t xml:space="preserve">415-362-3406</t>
  </si>
  <si>
    <t xml:space="preserve">5050 Hopyard Road, Suite 250</t>
  </si>
  <si>
    <t xml:space="preserve">OP</t>
  </si>
  <si>
    <t xml:space="preserve">415-362-2052</t>
  </si>
  <si>
    <t xml:space="preserve">7.05.93</t>
  </si>
  <si>
    <t xml:space="preserve">Specialty's Café - Innovation  #404</t>
  </si>
  <si>
    <t xml:space="preserve">SH UP5500</t>
  </si>
  <si>
    <t xml:space="preserve">Juan Bolivar</t>
  </si>
  <si>
    <t xml:space="preserve">415-362-2052 x.1404</t>
  </si>
  <si>
    <t xml:space="preserve">661-478-3612</t>
  </si>
  <si>
    <t xml:space="preserve">100 Innovation Drive, #150</t>
  </si>
  <si>
    <t xml:space="preserve">Irvine</t>
  </si>
  <si>
    <t xml:space="preserve">store0404@specialtys.com</t>
  </si>
  <si>
    <t xml:space="preserve">Premetta Nihipali</t>
  </si>
  <si>
    <t xml:space="preserve">310-525-4827</t>
  </si>
  <si>
    <t xml:space="preserve">Amanda Johnson</t>
  </si>
  <si>
    <t xml:space="preserve">562-266-7131</t>
  </si>
  <si>
    <t xml:space="preserve">949-725-0397</t>
  </si>
  <si>
    <t xml:space="preserve">Specialty's Café - LPK  RWC #8</t>
  </si>
  <si>
    <t xml:space="preserve">415-362-2052 x.1803</t>
  </si>
  <si>
    <t xml:space="preserve">2690 Middlefield Road, Suite A</t>
  </si>
  <si>
    <t xml:space="preserve">store0008@specialtys.com</t>
  </si>
  <si>
    <t xml:space="preserve">Mark Gamaza</t>
  </si>
  <si>
    <t xml:space="preserve">Shipping/Receiving</t>
  </si>
  <si>
    <t xml:space="preserve">650-366-4127</t>
  </si>
  <si>
    <t xml:space="preserve">Christie Medina</t>
  </si>
  <si>
    <t xml:space="preserve">949-689-2950</t>
  </si>
  <si>
    <t xml:space="preserve">2010 Main Street, # 150</t>
  </si>
  <si>
    <t xml:space="preserve">store0403@specialtys.com</t>
  </si>
  <si>
    <t xml:space="preserve">949-251-1997</t>
  </si>
  <si>
    <t xml:space="preserve">Specialty's Café - Powell  #803</t>
  </si>
  <si>
    <t xml:space="preserve">Darnell Carter</t>
  </si>
  <si>
    <t xml:space="preserve">415-362-2052 x1803</t>
  </si>
  <si>
    <t xml:space="preserve">650-438-6802</t>
  </si>
  <si>
    <t xml:space="preserve">1900 Powell Street, #115</t>
  </si>
  <si>
    <t xml:space="preserve">store0803@specialtys.com</t>
  </si>
  <si>
    <t xml:space="preserve">Briane Bruce</t>
  </si>
  <si>
    <t xml:space="preserve">510-459-4599</t>
  </si>
  <si>
    <t xml:space="preserve">510-655-1840</t>
  </si>
  <si>
    <t xml:space="preserve">Specialty's Café-  El Camino</t>
  </si>
  <si>
    <t xml:space="preserve">415-362-2052 x 1310</t>
  </si>
  <si>
    <t xml:space="preserve">3000 El Camino Real</t>
  </si>
  <si>
    <t xml:space="preserve">70245 $55</t>
  </si>
  <si>
    <t xml:space="preserve">Spice Monkey</t>
  </si>
  <si>
    <t xml:space="preserve">510-268-0170</t>
  </si>
  <si>
    <t xml:space="preserve">1628 Webster Street</t>
  </si>
  <si>
    <t xml:space="preserve">54220  $49.50</t>
  </si>
  <si>
    <t xml:space="preserve">1612B  $49.50</t>
  </si>
  <si>
    <t xml:space="preserve">16278 Webster Street</t>
  </si>
  <si>
    <t xml:space="preserve">TEC MA1450</t>
  </si>
  <si>
    <t xml:space="preserve">2465 Stoneridge Mall Road, #207</t>
  </si>
  <si>
    <t xml:space="preserve">Sutro's (at Cliff House)</t>
  </si>
  <si>
    <t xml:space="preserve">Taco Time - Auburn</t>
  </si>
  <si>
    <t xml:space="preserve">Laura Bice</t>
  </si>
  <si>
    <t xml:space="preserve">253-375-1020</t>
  </si>
  <si>
    <t xml:space="preserve">4003 A Street, SE</t>
  </si>
  <si>
    <t xml:space="preserve">Tacolicious- Chestnut</t>
  </si>
  <si>
    <t xml:space="preserve">415-346-1960</t>
  </si>
  <si>
    <t xml:space="preserve">2031 Chestnut Street</t>
  </si>
  <si>
    <t xml:space="preserve">Sandro</t>
  </si>
  <si>
    <t xml:space="preserve">Tarantino's</t>
  </si>
  <si>
    <t xml:space="preserve">Eddie  </t>
  </si>
  <si>
    <t xml:space="preserve">415-775-5600</t>
  </si>
  <si>
    <t xml:space="preserve">206 Jefferson Street</t>
  </si>
  <si>
    <t xml:space="preserve">Taylor's Bay Café</t>
  </si>
  <si>
    <t xml:space="preserve">Adrienne Hefter</t>
  </si>
  <si>
    <t xml:space="preserve">650-697-7095</t>
  </si>
  <si>
    <t xml:space="preserve">840 Stanton Road</t>
  </si>
  <si>
    <t xml:space="preserve">adrienne@cuisinestyle.com</t>
  </si>
  <si>
    <t xml:space="preserve">Pamela Keith = owner</t>
  </si>
  <si>
    <t xml:space="preserve">Adrienne = Bookkepper</t>
  </si>
  <si>
    <t xml:space="preserve">650-652-6500</t>
  </si>
  <si>
    <t xml:space="preserve">Teriyaki Madness - Greenwood Village</t>
  </si>
  <si>
    <t xml:space="preserve">The Butler &amp; The Chef</t>
  </si>
  <si>
    <t xml:space="preserve">415-896-2075</t>
  </si>
  <si>
    <t xml:space="preserve">155-A South Park Street</t>
  </si>
  <si>
    <t xml:space="preserve">415-896-2174</t>
  </si>
  <si>
    <t xml:space="preserve">Klaus</t>
  </si>
  <si>
    <t xml:space="preserve">59 9th Street</t>
  </si>
  <si>
    <t xml:space="preserve">The Pleasanton Hotel</t>
  </si>
  <si>
    <t xml:space="preserve">925-750-8855</t>
  </si>
  <si>
    <t xml:space="preserve">855 Main Street</t>
  </si>
  <si>
    <t xml:space="preserve">Claudia Hernandez</t>
  </si>
  <si>
    <t xml:space="preserve">Three Brothers Grill - Pottstown</t>
  </si>
  <si>
    <t xml:space="preserve">267-572-1654 cell</t>
  </si>
  <si>
    <t xml:space="preserve">Abel- brother</t>
  </si>
  <si>
    <t xml:space="preserve">Togo's - Capitola</t>
  </si>
  <si>
    <t xml:space="preserve">Gregory Wimp</t>
  </si>
  <si>
    <t xml:space="preserve">831-476-7330</t>
  </si>
  <si>
    <t xml:space="preserve">1955 41st Ave #A3</t>
  </si>
  <si>
    <t xml:space="preserve">togoscapitola@gmail.com</t>
  </si>
  <si>
    <t xml:space="preserve">Capitola Sandwich, Inc.</t>
  </si>
  <si>
    <t xml:space="preserve">Kyle</t>
  </si>
  <si>
    <t xml:space="preserve">Togo's - Lathrop</t>
  </si>
  <si>
    <t xml:space="preserve">Dalwinder Dhoot</t>
  </si>
  <si>
    <t xml:space="preserve">209-320-8717</t>
  </si>
  <si>
    <t xml:space="preserve">S.Joaq</t>
  </si>
  <si>
    <t xml:space="preserve">15600 Harlan Road</t>
  </si>
  <si>
    <t xml:space="preserve">Dhoot Bros. Partnership, Inc.</t>
  </si>
  <si>
    <t xml:space="preserve">5239 Lankershim Blvd</t>
  </si>
  <si>
    <t xml:space="preserve">No. Hollywood</t>
  </si>
  <si>
    <t xml:space="preserve">Topsy's Kitchen</t>
  </si>
  <si>
    <t xml:space="preserve">Estelle</t>
  </si>
  <si>
    <t xml:space="preserve">707-773-4743</t>
  </si>
  <si>
    <t xml:space="preserve">131 Kentucky Street</t>
  </si>
  <si>
    <t xml:space="preserve">Sam 4S 530</t>
  </si>
  <si>
    <t xml:space="preserve">650-580-4536 cell</t>
  </si>
  <si>
    <t xml:space="preserve">townsquareoak@gmail.com</t>
  </si>
  <si>
    <t xml:space="preserve">Traverso's Work Shoe HQ</t>
  </si>
  <si>
    <t xml:space="preserve">510-235-0383</t>
  </si>
  <si>
    <t xml:space="preserve">12557 San Pablo Avenue</t>
  </si>
  <si>
    <t xml:space="preserve">dirklpayne@gmail.com</t>
  </si>
  <si>
    <t xml:space="preserve">U Save Liquors</t>
  </si>
  <si>
    <t xml:space="preserve">707-425-3277</t>
  </si>
  <si>
    <t xml:space="preserve">1250 Anderson Drive, #104</t>
  </si>
  <si>
    <t xml:space="preserve">ERC22PU $2.75/ea</t>
  </si>
  <si>
    <t xml:space="preserve">Uncle Darrow's</t>
  </si>
  <si>
    <t xml:space="preserve">310-306-4862</t>
  </si>
  <si>
    <t xml:space="preserve">2560 South Lincoln Boulevard</t>
  </si>
  <si>
    <t xml:space="preserve">Marina Del Rey</t>
  </si>
  <si>
    <t xml:space="preserve">Vallejo Elk Lodge</t>
  </si>
  <si>
    <t xml:space="preserve">Pete McMullen</t>
  </si>
  <si>
    <t xml:space="preserve">707-643-0301</t>
  </si>
  <si>
    <t xml:space="preserve">2850 Redwood Parkway</t>
  </si>
  <si>
    <t xml:space="preserve">Carl</t>
  </si>
  <si>
    <t xml:space="preserve">harry@vintagewinemerchants.com</t>
  </si>
  <si>
    <t xml:space="preserve">707-396-7904</t>
  </si>
  <si>
    <t xml:space="preserve">225 Alameda Del Prado</t>
  </si>
  <si>
    <t xml:space="preserve">MINDY@WILDFOXRESTAURANT.COM</t>
  </si>
  <si>
    <t xml:space="preserve">mbiphan@prestongroup.com</t>
  </si>
  <si>
    <t xml:space="preserve">Mike- acct</t>
  </si>
  <si>
    <t xml:space="preserve">472-7500 x120</t>
  </si>
  <si>
    <t xml:space="preserve">Munther</t>
  </si>
  <si>
    <t xml:space="preserve">415-328-6847</t>
  </si>
  <si>
    <t xml:space="preserve">415-883-9139</t>
  </si>
  <si>
    <t xml:space="preserve">225 ALAMEDA DEL PRADO</t>
  </si>
  <si>
    <t xml:space="preserve">7.05.062</t>
  </si>
  <si>
    <t xml:space="preserve">Yuzu</t>
  </si>
  <si>
    <t xml:space="preserve">SH ER-A771</t>
  </si>
  <si>
    <t xml:space="preserve">415-775-1873</t>
  </si>
  <si>
    <t xml:space="preserve">3347 Fillmore Street</t>
  </si>
  <si>
    <t xml:space="preserve">Active</t>
  </si>
  <si>
    <t xml:space="preserve">Inder Bains (424) 230-4423 harjindersingh4414@yahoo.com </t>
  </si>
  <si>
    <t xml:space="preserve">Ruiz Auto Repair</t>
  </si>
  <si>
    <t xml:space="preserve">pending</t>
  </si>
  <si>
    <t xml:space="preserve">Raul Ruiz (707) 712-7788 chhyianne13@gmail.com </t>
  </si>
  <si>
    <t xml:space="preserve">Tap Plastics</t>
  </si>
  <si>
    <t xml:space="preserve">North Seattle, WA 98109</t>
  </si>
  <si>
    <t xml:space="preserve">Daniel Dimas</t>
  </si>
  <si>
    <t xml:space="preserve">(206) 389-5900</t>
  </si>
  <si>
    <t xml:space="preserve">manager32@tapplastics.com</t>
  </si>
  <si>
    <t xml:space="preserve">Proposal-Sent</t>
  </si>
  <si>
    <t xml:space="preserve">Cold Call</t>
  </si>
  <si>
    <t xml:space="preserve">EVERY LITTLE THING JAMAICAN</t>
  </si>
  <si>
    <t xml:space="preserve">Suisun City, CA 94585</t>
  </si>
  <si>
    <t xml:space="preserve">Victor Pauline</t>
  </si>
  <si>
    <t xml:space="preserve">(707) 639-9358</t>
  </si>
  <si>
    <t xml:space="preserve">info@eltjamaican.com</t>
  </si>
  <si>
    <t xml:space="preserve">Lost</t>
  </si>
  <si>
    <t xml:space="preserve">Danny s Mini Donuts</t>
  </si>
  <si>
    <t xml:space="preserve">Old Sacramento, CA 95814</t>
  </si>
  <si>
    <t xml:space="preserve">(916) 498-9255</t>
  </si>
  <si>
    <t xml:space="preserve">dannysminidonuts@icloud.com</t>
  </si>
  <si>
    <t xml:space="preserve">King of Kabab</t>
  </si>
  <si>
    <t xml:space="preserve">Berkeley, CA 94702</t>
  </si>
  <si>
    <t xml:space="preserve">Khaled Azzam</t>
  </si>
  <si>
    <t xml:space="preserve">(510) 697-9236</t>
  </si>
  <si>
    <t xml:space="preserve">azzamkhaled510@icloud.com</t>
  </si>
  <si>
    <t xml:space="preserve">Monument Car Parts</t>
  </si>
  <si>
    <t xml:space="preserve">Vallejo, CA 94590</t>
  </si>
  <si>
    <t xml:space="preserve">Rich Ash</t>
  </si>
  <si>
    <t xml:space="preserve">(925) 827-4334</t>
  </si>
  <si>
    <t xml:space="preserve">New-Lead</t>
  </si>
  <si>
    <t xml:space="preserve">Acapulco Muffler</t>
  </si>
  <si>
    <t xml:space="preserve">Gee</t>
  </si>
  <si>
    <t xml:space="preserve">(707) 333-3466</t>
  </si>
  <si>
    <t xml:space="preserve">acapulcomufflers@icloud.com</t>
  </si>
  <si>
    <t xml:space="preserve">Wooden Nickel Pub &amp; Grill</t>
  </si>
  <si>
    <t xml:space="preserve">Grand Marsh, WI 53936</t>
  </si>
  <si>
    <t xml:space="preserve">Traci Kevin</t>
  </si>
  <si>
    <t xml:space="preserve">(608) 339-6157</t>
  </si>
  <si>
    <t xml:space="preserve">trabra4955@gmail.com</t>
  </si>
  <si>
    <t xml:space="preserve">Harmon &amp; Plank</t>
  </si>
  <si>
    <t xml:space="preserve">San Rafael, CA 94901</t>
  </si>
  <si>
    <t xml:space="preserve">Troy Harmon</t>
  </si>
  <si>
    <t xml:space="preserve">(415) 785-7377</t>
  </si>
  <si>
    <t xml:space="preserve">troyharmon@gmail.com</t>
  </si>
  <si>
    <t xml:space="preserve">1 For All Smog</t>
  </si>
  <si>
    <t xml:space="preserve">Dominic Hall</t>
  </si>
  <si>
    <t xml:space="preserve">(707) 552-9909</t>
  </si>
  <si>
    <t xml:space="preserve">dominichall_84@yahoo.com</t>
  </si>
  <si>
    <t xml:space="preserve">7/7 vm full</t>
  </si>
  <si>
    <t xml:space="preserve">Vallejo, CA 94589</t>
  </si>
  <si>
    <t xml:space="preserve">Raul Ruiz</t>
  </si>
  <si>
    <t xml:space="preserve">(707) 712-7788</t>
  </si>
  <si>
    <t xml:space="preserve">chhyianne13@gmail.com</t>
  </si>
  <si>
    <t xml:space="preserve">Richmond, CA 94801</t>
  </si>
  <si>
    <t xml:space="preserve">Inder Bains</t>
  </si>
  <si>
    <t xml:space="preserve">(424) 230-4423</t>
  </si>
  <si>
    <t xml:space="preserve">harjindersingh4414@yahoo.com</t>
  </si>
  <si>
    <t xml:space="preserve">Santa Rosa, CA 95403</t>
  </si>
  <si>
    <t xml:space="preserve">Esther Martinez</t>
  </si>
  <si>
    <t xml:space="preserve">(707) 565-3436</t>
  </si>
  <si>
    <t xml:space="preserve">esther.martinez@sonoma-county.org</t>
  </si>
  <si>
    <t xml:space="preserve">Alejandro's Plumbing</t>
  </si>
  <si>
    <t xml:space="preserve">Fairfield, CA 94533</t>
  </si>
  <si>
    <t xml:space="preserve">Alejandro</t>
  </si>
  <si>
    <t xml:space="preserve">(707) 689-7930</t>
  </si>
  <si>
    <t xml:space="preserve">xela5@comcast.net</t>
  </si>
  <si>
    <t xml:space="preserve">San Francisco, CA 94112</t>
  </si>
  <si>
    <t xml:space="preserve">(415) 337-5750</t>
  </si>
  <si>
    <t xml:space="preserve">info@elpollosupremosf.com</t>
  </si>
  <si>
    <t xml:space="preserve">Pescadero, CA 94060</t>
  </si>
  <si>
    <t xml:space="preserve">Mike Benedetti</t>
  </si>
  <si>
    <t xml:space="preserve">(831) 331-1765</t>
  </si>
  <si>
    <t xml:space="preserve">Joe's Crab Shack</t>
  </si>
  <si>
    <t xml:space="preserve">Sacramento, CA 95814</t>
  </si>
  <si>
    <t xml:space="preserve">Chris Mgr</t>
  </si>
  <si>
    <t xml:space="preserve">(916) 553-4249</t>
  </si>
  <si>
    <t xml:space="preserve">Moss Landing Produce</t>
  </si>
  <si>
    <t xml:space="preserve">Salinas, CA 93908</t>
  </si>
  <si>
    <t xml:space="preserve">Renee Joe</t>
  </si>
  <si>
    <t xml:space="preserve">(831) 402-5440</t>
  </si>
  <si>
    <t xml:space="preserve">renee.rtist@gmail.com</t>
  </si>
  <si>
    <t xml:space="preserve">Imported</t>
  </si>
  <si>
    <t xml:space="preserve">Fairfax, CA 94930</t>
  </si>
  <si>
    <t xml:space="preserve">Gabriel Bryant</t>
  </si>
  <si>
    <t xml:space="preserve">bryant.gabriel@gmail.com</t>
  </si>
  <si>
    <t xml:space="preserve">Rodz Grille</t>
  </si>
  <si>
    <t xml:space="preserve">Angels Camp, CA 95222</t>
  </si>
  <si>
    <t xml:space="preserve">Ozzie</t>
  </si>
  <si>
    <t xml:space="preserve">BENTON MARKET</t>
  </si>
  <si>
    <t xml:space="preserve">Sebastopol, CA 95472</t>
  </si>
  <si>
    <t xml:space="preserve">Jeffery House</t>
  </si>
  <si>
    <t xml:space="preserve">(707) 508-9127</t>
  </si>
  <si>
    <t xml:space="preserve">Referral</t>
  </si>
  <si>
    <t xml:space="preserve">Benton Market 1</t>
  </si>
  <si>
    <t xml:space="preserve">Santa Rosa, CA 95404</t>
  </si>
  <si>
    <t xml:space="preserve">(707) 526-5550</t>
  </si>
  <si>
    <t xml:space="preserve">bestmart801@gmail.com</t>
  </si>
  <si>
    <t xml:space="preserve">Daly City, CA 94014</t>
  </si>
  <si>
    <t xml:space="preserve">Yvette Mike</t>
  </si>
  <si>
    <t xml:space="preserve">(650) 992-2451</t>
  </si>
  <si>
    <t xml:space="preserve">dalycitylock@dalycitylock.net</t>
  </si>
  <si>
    <t xml:space="preserve">Bert Williams &amp; Sons, Inc.</t>
  </si>
  <si>
    <t xml:space="preserve">Napa, CA 94559</t>
  </si>
  <si>
    <t xml:space="preserve">(707) 778-1750</t>
  </si>
  <si>
    <t xml:space="preserve">accounting@bwsparts.com</t>
  </si>
  <si>
    <t xml:space="preserve">Angela Monk</t>
  </si>
  <si>
    <t xml:space="preserve">Benicia, CA 94510</t>
  </si>
  <si>
    <t xml:space="preserve">(707) 361-5507</t>
  </si>
  <si>
    <t xml:space="preserve">angela.monk@myccmortgage.com</t>
  </si>
  <si>
    <t xml:space="preserve">Pleasant Hill Florist</t>
  </si>
  <si>
    <t xml:space="preserve">Pleasant Hill, CA 94523</t>
  </si>
  <si>
    <t xml:space="preserve">M. Assefa</t>
  </si>
  <si>
    <t xml:space="preserve">(510) 599-7512</t>
  </si>
  <si>
    <t xml:space="preserve">Sacramento, CA 95821</t>
  </si>
  <si>
    <t xml:space="preserve">(916) 484-7575</t>
  </si>
  <si>
    <t xml:space="preserve">Novato, CA 94945</t>
  </si>
  <si>
    <t xml:space="preserve">(510) 755-4723</t>
  </si>
  <si>
    <t xml:space="preserve">carlosg510@hotmail.com</t>
  </si>
  <si>
    <t xml:space="preserve">Brian Tagliaferri</t>
  </si>
  <si>
    <t xml:space="preserve">(415) 493-6894</t>
  </si>
  <si>
    <t xml:space="preserve">briantag@verizon.net</t>
  </si>
  <si>
    <t xml:space="preserve">Hamilton Automotive</t>
  </si>
  <si>
    <t xml:space="preserve">(415) 705-9395</t>
  </si>
  <si>
    <t xml:space="preserve">hamiltonsautomotive1@gmail.com</t>
  </si>
  <si>
    <t xml:space="preserve">Caspers Pleasant Hill</t>
  </si>
  <si>
    <t xml:space="preserve">Britney</t>
  </si>
  <si>
    <t xml:space="preserve">(925) 687-6030</t>
  </si>
  <si>
    <t xml:space="preserve">Lucy's Cafe</t>
  </si>
  <si>
    <t xml:space="preserve">Ruthies Caribbean Kitchen</t>
  </si>
  <si>
    <t xml:space="preserve">Phil Ruthie</t>
  </si>
  <si>
    <t xml:space="preserve">(707) 731-0452</t>
  </si>
  <si>
    <t xml:space="preserve">ruthc253@gmail.com</t>
  </si>
  <si>
    <t xml:space="preserve">Foster's Bighorn</t>
  </si>
  <si>
    <t xml:space="preserve">Rio Vista, CA 94571</t>
  </si>
  <si>
    <t xml:space="preserve">LUCYs</t>
  </si>
  <si>
    <t xml:space="preserve">Luz</t>
  </si>
  <si>
    <t xml:space="preserve">(707) 374-3939</t>
  </si>
  <si>
    <t xml:space="preserve">wenceluzmaria@yahoo.com</t>
  </si>
  <si>
    <t xml:space="preserve">Golden Bear Produce</t>
  </si>
  <si>
    <t xml:space="preserve">Oakland, CA 94607</t>
  </si>
  <si>
    <t xml:space="preserve">(209) 351-4850</t>
  </si>
  <si>
    <t xml:space="preserve">goldbearproduce@gmail.com</t>
  </si>
  <si>
    <t xml:space="preserve">le beau market</t>
  </si>
  <si>
    <t xml:space="preserve">San Francisco, CA 94109</t>
  </si>
  <si>
    <t xml:space="preserve">Alexander Omran</t>
  </si>
  <si>
    <t xml:space="preserve">(415) 885-3030</t>
  </si>
  <si>
    <t xml:space="preserve">alexander_omran@yahoo.com</t>
  </si>
  <si>
    <t xml:space="preserve">Rod's Grille</t>
  </si>
  <si>
    <t xml:space="preserve">Warren, RI 02885</t>
  </si>
  <si>
    <t xml:space="preserve">Meghan</t>
  </si>
  <si>
    <t xml:space="preserve">(401) 245-9405</t>
  </si>
  <si>
    <t xml:space="preserve">BNC Auto Care</t>
  </si>
  <si>
    <t xml:space="preserve">Santa Rosa, CA 95409</t>
  </si>
  <si>
    <t xml:space="preserve">Jeremy Avi</t>
  </si>
  <si>
    <t xml:space="preserve">(707) 540-0248</t>
  </si>
  <si>
    <t xml:space="preserve">bncautocare@gmail.com</t>
  </si>
  <si>
    <t xml:space="preserve">101smogcheck.com</t>
  </si>
  <si>
    <t xml:space="preserve">Santa Rosa, CA 95401</t>
  </si>
  <si>
    <t xml:space="preserve">(707) 571-7664</t>
  </si>
  <si>
    <t xml:space="preserve">Angwin Valley View Auto SERVICES</t>
  </si>
  <si>
    <t xml:space="preserve">Angwin, CA 94508</t>
  </si>
  <si>
    <t xml:space="preserve">(707) 244-5115</t>
  </si>
  <si>
    <t xml:space="preserve">Bay Smogsters</t>
  </si>
  <si>
    <t xml:space="preserve">(707) 573-0900</t>
  </si>
  <si>
    <t xml:space="preserve">Ernest</t>
  </si>
  <si>
    <t xml:space="preserve">San Francisco, CA 94110</t>
  </si>
  <si>
    <t xml:space="preserve">Brandon James</t>
  </si>
  <si>
    <t xml:space="preserve">(415) 342-7676</t>
  </si>
  <si>
    <t xml:space="preserve">brandon@ernestsf.com</t>
  </si>
  <si>
    <t xml:space="preserve">Stockpot</t>
  </si>
  <si>
    <t xml:space="preserve">Gravenstein Grill</t>
  </si>
  <si>
    <t xml:space="preserve">mgr</t>
  </si>
  <si>
    <t xml:space="preserve">(707) 634-6142</t>
  </si>
  <si>
    <t xml:space="preserve">Sonoma Burger</t>
  </si>
  <si>
    <t xml:space="preserve">Pleasant Hill Pies</t>
  </si>
  <si>
    <t xml:space="preserve">Gio's Pizza</t>
  </si>
  <si>
    <t xml:space="preserve">Santa Rosa, CA 95405</t>
  </si>
  <si>
    <t xml:space="preserve">(707) 542-2797</t>
  </si>
  <si>
    <t xml:space="preserve">Acme Burger</t>
  </si>
  <si>
    <t xml:space="preserve">Cotati, CA 94931</t>
  </si>
  <si>
    <t xml:space="preserve">Shea Todd Kniess</t>
  </si>
  <si>
    <t xml:space="preserve">(707) 665-5620</t>
  </si>
  <si>
    <t xml:space="preserve">acmeburger.manager@gmail.com</t>
  </si>
  <si>
    <t xml:space="preserve">Mike Fraihat</t>
  </si>
  <si>
    <t xml:space="preserve">(707) 566-8100</t>
  </si>
  <si>
    <t xml:space="preserve">mikemfraihat@aol.com</t>
  </si>
  <si>
    <t xml:space="preserve">Pinole, CA 94564</t>
  </si>
  <si>
    <t xml:space="preserve">(510) 724-8782</t>
  </si>
  <si>
    <t xml:space="preserve">(916) 482-2175</t>
  </si>
  <si>
    <t xml:space="preserve">Sac's</t>
  </si>
  <si>
    <t xml:space="preserve">Vallejo, CA 94591</t>
  </si>
  <si>
    <t xml:space="preserve">(707) 642-2442</t>
  </si>
  <si>
    <t xml:space="preserve">(707) 258-8905</t>
  </si>
  <si>
    <t xml:space="preserve">Los aguachiles mariscos y sushi</t>
  </si>
  <si>
    <t xml:space="preserve">(707) 759-6790</t>
  </si>
  <si>
    <t xml:space="preserve">McMinnville, OR 97128</t>
  </si>
  <si>
    <t xml:space="preserve">Ricardo / Michaela</t>
  </si>
  <si>
    <t xml:space="preserve">(503) 472-8833</t>
  </si>
  <si>
    <t xml:space="preserve">Mamas Cooking</t>
  </si>
  <si>
    <t xml:space="preserve">(707) 552-2225</t>
  </si>
  <si>
    <t xml:space="preserve">The Wooden Nickel</t>
  </si>
  <si>
    <t xml:space="preserve">Edinboro, PA 16412</t>
  </si>
  <si>
    <t xml:space="preserve">Mickey</t>
  </si>
  <si>
    <t xml:space="preserve">(866) 203-5268</t>
  </si>
  <si>
    <t xml:space="preserve">Iron River, MI 49935</t>
  </si>
  <si>
    <t xml:space="preserve">Zack Cassandra</t>
  </si>
  <si>
    <t xml:space="preserve">(906) 265-5861</t>
  </si>
  <si>
    <t xml:space="preserve">Wooden Nickel Restaurant</t>
  </si>
  <si>
    <t xml:space="preserve">Kirksville, MO 63501</t>
  </si>
  <si>
    <t xml:space="preserve">(660) 665-2760</t>
  </si>
  <si>
    <t xml:space="preserve">info@woodennickelrestaurant.com</t>
  </si>
  <si>
    <t xml:space="preserve">DOWNTOWN HILLSBOROUGH, NC 27278</t>
  </si>
  <si>
    <t xml:space="preserve">CHEF JOHN HORN Dean</t>
  </si>
  <si>
    <t xml:space="preserve">(919) 932-0134</t>
  </si>
  <si>
    <t xml:space="preserve">Wooden Nickel Sports Bar &amp; Grill</t>
  </si>
  <si>
    <t xml:space="preserve">Appleton, WI 54911</t>
  </si>
  <si>
    <t xml:space="preserve">(920) 735-0661</t>
  </si>
  <si>
    <t xml:space="preserve">wnboss1@aol.com</t>
  </si>
  <si>
    <t xml:space="preserve">The World Famous Wooden Nickel</t>
  </si>
  <si>
    <t xml:space="preserve">Crested Butte, CO 81224</t>
  </si>
  <si>
    <t xml:space="preserve">(970) 349-6350</t>
  </si>
  <si>
    <t xml:space="preserve">cbconickel@gmail.com</t>
  </si>
  <si>
    <t xml:space="preserve">Wooden Nickel Pub &amp; Eatery SUBLIMITY</t>
  </si>
  <si>
    <t xml:space="preserve">Sublimity, OR 97385</t>
  </si>
  <si>
    <t xml:space="preserve">Paula or Ana</t>
  </si>
  <si>
    <t xml:space="preserve">(503) 769-8181</t>
  </si>
  <si>
    <t xml:space="preserve">Wooden Nickel Pub &amp; Eatery SILVERTON</t>
  </si>
  <si>
    <t xml:space="preserve">Silverton, OR 97381</t>
  </si>
  <si>
    <t xml:space="preserve">(503) 873-9979</t>
  </si>
  <si>
    <t xml:space="preserve">Wooden Nickel</t>
  </si>
  <si>
    <t xml:space="preserve">Freedom, CA 95019</t>
  </si>
  <si>
    <t xml:space="preserve">Leo Leanne</t>
  </si>
  <si>
    <t xml:space="preserve">(831) 724-2600</t>
  </si>
  <si>
    <t xml:space="preserve">Mar Vista Stable</t>
  </si>
  <si>
    <t xml:space="preserve">Daly City, CA 94015</t>
  </si>
  <si>
    <t xml:space="preserve">(650) 991-4224</t>
  </si>
  <si>
    <t xml:space="preserve">Millwood Ranch</t>
  </si>
  <si>
    <t xml:space="preserve">Pacifica, CA 94044</t>
  </si>
  <si>
    <t xml:space="preserve">(650) 355-7149</t>
  </si>
  <si>
    <t xml:space="preserve">Miwok Livery Stables</t>
  </si>
  <si>
    <t xml:space="preserve">Mill Valley, CA 94941</t>
  </si>
  <si>
    <t xml:space="preserve">(415) 383-8048</t>
  </si>
  <si>
    <t xml:space="preserve">St. Francis Riding Club</t>
  </si>
  <si>
    <t xml:space="preserve">(650) 315-9637</t>
  </si>
  <si>
    <t xml:space="preserve">Napa Valley Trail Rides</t>
  </si>
  <si>
    <t xml:space="preserve">Napa, CA 94558</t>
  </si>
  <si>
    <t xml:space="preserve">Kim berly</t>
  </si>
  <si>
    <t xml:space="preserve">(707) 255-5661</t>
  </si>
  <si>
    <t xml:space="preserve">Western Saddlery</t>
  </si>
  <si>
    <t xml:space="preserve">Berkeley, CA 94710</t>
  </si>
  <si>
    <t xml:space="preserve">Betty</t>
  </si>
  <si>
    <t xml:space="preserve">(510) 526-3087</t>
  </si>
  <si>
    <t xml:space="preserve">The Pedaler Bike Shop</t>
  </si>
  <si>
    <t xml:space="preserve">El Sobrante, CA 94803</t>
  </si>
  <si>
    <t xml:space="preserve">Chelsea</t>
  </si>
  <si>
    <t xml:space="preserve">(510) 222-3420</t>
  </si>
  <si>
    <t xml:space="preserve">Bakar Fitness &amp; Recreation Center</t>
  </si>
  <si>
    <t xml:space="preserve">San Francisco, CA 94158</t>
  </si>
  <si>
    <t xml:space="preserve">University Of California</t>
  </si>
  <si>
    <t xml:space="preserve">(415) 514-4545</t>
  </si>
  <si>
    <t xml:space="preserve">Ferry Building Bike Rentals</t>
  </si>
  <si>
    <t xml:space="preserve">San Francisco, CA 94111</t>
  </si>
  <si>
    <t xml:space="preserve">(415) 922-4537</t>
  </si>
  <si>
    <t xml:space="preserve">California Riding Academy</t>
  </si>
  <si>
    <t xml:space="preserve">Jessica Beyer-Harrell</t>
  </si>
  <si>
    <t xml:space="preserve">(650) 740-2261</t>
  </si>
  <si>
    <t xml:space="preserve">Five Star Equestrian</t>
  </si>
  <si>
    <t xml:space="preserve">Pleasanton, CA 94588</t>
  </si>
  <si>
    <t xml:space="preserve">(650) 440-2450</t>
  </si>
  <si>
    <t xml:space="preserve">Palo-Mar Stables</t>
  </si>
  <si>
    <t xml:space="preserve">(650) 755-8042</t>
  </si>
  <si>
    <t xml:space="preserve">Joe's Sandwich</t>
  </si>
  <si>
    <t xml:space="preserve">Nan</t>
  </si>
  <si>
    <t xml:space="preserve">(707) 426-2984</t>
  </si>
  <si>
    <t xml:space="preserve">Los Gatos Cafe Uptown</t>
  </si>
  <si>
    <t xml:space="preserve">Los Gatos, CA 95032</t>
  </si>
  <si>
    <t xml:space="preserve">(408) 356-0600</t>
  </si>
  <si>
    <t xml:space="preserve">lgcafedt@gmail.com</t>
  </si>
  <si>
    <t xml:space="preserve">Los Gatos Cafe</t>
  </si>
  <si>
    <t xml:space="preserve">Los Gatos, CA 95030</t>
  </si>
  <si>
    <t xml:space="preserve">(408) 857-1902</t>
  </si>
  <si>
    <t xml:space="preserve">Jenny’s Giant Burger</t>
  </si>
  <si>
    <t xml:space="preserve">Fort Bragg, CA 95437</t>
  </si>
  <si>
    <t xml:space="preserve">Denise Troy</t>
  </si>
  <si>
    <t xml:space="preserve">(707) 964-2235</t>
  </si>
  <si>
    <t xml:space="preserve">North Hollywood, CA 91605</t>
  </si>
  <si>
    <t xml:space="preserve">jeanette</t>
  </si>
  <si>
    <t xml:space="preserve">(818) 503-0336</t>
  </si>
  <si>
    <t xml:space="preserve">Huntington Park, CA 90255</t>
  </si>
  <si>
    <t xml:space="preserve">(323) 589-5190</t>
  </si>
  <si>
    <t xml:space="preserve">Anaheim, CA 92805</t>
  </si>
  <si>
    <t xml:space="preserve">(714) 502-9022</t>
  </si>
  <si>
    <t xml:space="preserve">Moises Flores</t>
  </si>
  <si>
    <t xml:space="preserve">(707) 228-4030</t>
  </si>
  <si>
    <t xml:space="preserve">mochochito10@hotmail.com</t>
  </si>
  <si>
    <t xml:space="preserve">Bacco</t>
  </si>
  <si>
    <t xml:space="preserve">San Francisco, CA 94114</t>
  </si>
  <si>
    <t xml:space="preserve">Shari Dominici</t>
  </si>
  <si>
    <t xml:space="preserve">(415) 370-2191</t>
  </si>
  <si>
    <t xml:space="preserve">infobaccosf@gmail.com</t>
  </si>
  <si>
    <t xml:space="preserve">JT Smokes Plus</t>
  </si>
  <si>
    <t xml:space="preserve">Stockton, CA 95205</t>
  </si>
  <si>
    <t xml:space="preserve">(209) 594-0034</t>
  </si>
  <si>
    <t xml:space="preserve">jtsmokes@gmail.com</t>
  </si>
  <si>
    <t xml:space="preserve">La Casa Restaurant and Bar</t>
  </si>
  <si>
    <t xml:space="preserve">Sonoma, CA 95476</t>
  </si>
  <si>
    <t xml:space="preserve">(707) 996-3406</t>
  </si>
  <si>
    <t xml:space="preserve">lacasadesonoma@gmail.com</t>
  </si>
  <si>
    <t xml:space="preserve">Creekside Cafe</t>
  </si>
  <si>
    <t xml:space="preserve">(707) 996-8062</t>
  </si>
  <si>
    <t xml:space="preserve">El Dorado Kitchen</t>
  </si>
  <si>
    <t xml:space="preserve">The Girl and the Fig</t>
  </si>
  <si>
    <t xml:space="preserve">(707) 933-3000</t>
  </si>
  <si>
    <t xml:space="preserve">info@thegirlandthefig.com</t>
  </si>
  <si>
    <t xml:space="preserve">El Molino Central</t>
  </si>
  <si>
    <t xml:space="preserve">(707) 939-1010</t>
  </si>
  <si>
    <t xml:space="preserve">Delicious Dish LLC</t>
  </si>
  <si>
    <t xml:space="preserve">(707) 721-4231</t>
  </si>
  <si>
    <t xml:space="preserve">Delicious Dish</t>
  </si>
  <si>
    <t xml:space="preserve">Cochon Volant BBQ Smoke House</t>
  </si>
  <si>
    <t xml:space="preserve">Chef Rob Larman</t>
  </si>
  <si>
    <t xml:space="preserve">(707) 509-5480</t>
  </si>
  <si>
    <t xml:space="preserve">info@cochonvolantbbq.com</t>
  </si>
  <si>
    <t xml:space="preserve">Santé Patio</t>
  </si>
  <si>
    <t xml:space="preserve">(707) 939-2415</t>
  </si>
  <si>
    <t xml:space="preserve">smi.reservations@fairmont.com</t>
  </si>
  <si>
    <t xml:space="preserve">El Dorado Hotel &amp; Kitchen</t>
  </si>
  <si>
    <t xml:space="preserve">Henrike Wagner</t>
  </si>
  <si>
    <t xml:space="preserve">(707) 996-3030</t>
  </si>
  <si>
    <t xml:space="preserve">hwagner@eldoradosonoma.com</t>
  </si>
  <si>
    <t xml:space="preserve">Escalante Golf</t>
  </si>
  <si>
    <t xml:space="preserve">Fort Worth, TX 76107</t>
  </si>
  <si>
    <t xml:space="preserve">Home Office 16 Golf Courses</t>
  </si>
  <si>
    <t xml:space="preserve">(817) 386-9721</t>
  </si>
  <si>
    <t xml:space="preserve">Sonoma Golf Club</t>
  </si>
  <si>
    <t xml:space="preserve">Escalante Golf Texas</t>
  </si>
  <si>
    <t xml:space="preserve">Bonneau #3</t>
  </si>
  <si>
    <t xml:space="preserve">Nicole Fuel (Food coming soon)</t>
  </si>
  <si>
    <t xml:space="preserve">(707) 938-8867</t>
  </si>
  <si>
    <t xml:space="preserve">nicole@bamburyinc.com</t>
  </si>
  <si>
    <t xml:space="preserve">Bonneau #1</t>
  </si>
  <si>
    <t xml:space="preserve">Nicole (Fuel Only)</t>
  </si>
  <si>
    <t xml:space="preserve">(707) 938-8137</t>
  </si>
  <si>
    <t xml:space="preserve">Bonneau</t>
  </si>
  <si>
    <t xml:space="preserve">Nicole (Food Only)</t>
  </si>
  <si>
    <t xml:space="preserve">(707) 939-1646</t>
  </si>
  <si>
    <t xml:space="preserve">Steve's Smog Check</t>
  </si>
  <si>
    <t xml:space="preserve">Santa Rosa, CA 95407</t>
  </si>
  <si>
    <t xml:space="preserve">Stefanos Segid</t>
  </si>
  <si>
    <t xml:space="preserve">(707) 393-8196</t>
  </si>
  <si>
    <t xml:space="preserve">fanus58@gmail.com</t>
  </si>
  <si>
    <t xml:space="preserve">Serg Auto Repair</t>
  </si>
  <si>
    <t xml:space="preserve">Sergio Saldivar</t>
  </si>
  <si>
    <t xml:space="preserve">(707) 553-9710</t>
  </si>
  <si>
    <t xml:space="preserve">Vacaville, CA 94568</t>
  </si>
  <si>
    <t xml:space="preserve">Daniello</t>
  </si>
  <si>
    <t xml:space="preserve">(707) 448-8899</t>
  </si>
  <si>
    <t xml:space="preserve">(707) 429-2155</t>
  </si>
  <si>
    <t xml:space="preserve">San Francisco, CA 94123</t>
  </si>
  <si>
    <t xml:space="preserve">kENNY Juan</t>
  </si>
  <si>
    <t xml:space="preserve">(415) 346-7470</t>
  </si>
  <si>
    <t xml:space="preserve">Scooter King of Cali</t>
  </si>
  <si>
    <t xml:space="preserve">Leanthony King</t>
  </si>
  <si>
    <t xml:space="preserve">(510) 543-7988</t>
  </si>
  <si>
    <t xml:space="preserve">D'Artagnan Enterprise Super Handyman</t>
  </si>
  <si>
    <t xml:space="preserve">El Cerrito, CA 94590</t>
  </si>
  <si>
    <t xml:space="preserve">D'Artagnan</t>
  </si>
  <si>
    <t xml:space="preserve">(510) 776-0043</t>
  </si>
  <si>
    <t xml:space="preserve">roadsidesoul@gmail.com</t>
  </si>
  <si>
    <t xml:space="preserve">Tennessee Discount Cigarettes</t>
  </si>
  <si>
    <t xml:space="preserve">(707) 643-7037</t>
  </si>
  <si>
    <t xml:space="preserve">Davenport Roadhouse Restaurant</t>
  </si>
  <si>
    <t xml:space="preserve">Davenport, CA 95017</t>
  </si>
  <si>
    <t xml:space="preserve">Unknown</t>
  </si>
  <si>
    <t xml:space="preserve">(831) 426-8801</t>
  </si>
  <si>
    <t xml:space="preserve">innkeeper@davenportroadhouse.com</t>
  </si>
  <si>
    <t xml:space="preserve">Phyllis's Giant BUrger</t>
  </si>
  <si>
    <t xml:space="preserve">Avtar Market</t>
  </si>
  <si>
    <t xml:space="preserve">Stockton, CA 94590</t>
  </si>
  <si>
    <t xml:space="preserve">Avtar</t>
  </si>
  <si>
    <t xml:space="preserve">(408) 887-3595</t>
  </si>
  <si>
    <t xml:space="preserve">waterford2017@hotmail.com</t>
  </si>
  <si>
    <t xml:space="preserve">Healdsburg Liquor</t>
  </si>
  <si>
    <t xml:space="preserve">Healdsburg, CA 94555</t>
  </si>
  <si>
    <t xml:space="preserve">Bill's Liquor</t>
  </si>
  <si>
    <t xml:space="preserve">(707) 526-9440</t>
  </si>
  <si>
    <t xml:space="preserve">billsmarket10@gmail.com</t>
  </si>
  <si>
    <t xml:space="preserve">Yasai</t>
  </si>
  <si>
    <t xml:space="preserve">Berkeley, CA 94705</t>
  </si>
  <si>
    <t xml:space="preserve">Youza</t>
  </si>
  <si>
    <t xml:space="preserve">(510) 655-4880</t>
  </si>
  <si>
    <t xml:space="preserve">Sunshine Wine &amp; Liquor</t>
  </si>
  <si>
    <t xml:space="preserve">San Francisco, CA 94117</t>
  </si>
  <si>
    <t xml:space="preserve">Senuait Issac</t>
  </si>
  <si>
    <t xml:space="preserve">(415) 967-8841</t>
  </si>
  <si>
    <t xml:space="preserve">senu07@yahoo.com</t>
  </si>
  <si>
    <t xml:space="preserve">SunShine Market</t>
  </si>
  <si>
    <t xml:space="preserve">Shasta Lake, CA 96019</t>
  </si>
  <si>
    <t xml:space="preserve">Ronny Singh</t>
  </si>
  <si>
    <t xml:space="preserve">(530) 275-2343</t>
  </si>
  <si>
    <t xml:space="preserve">sunny7682@gmail.com</t>
  </si>
  <si>
    <t xml:space="preserve">(707) 953-8750</t>
  </si>
  <si>
    <t xml:space="preserve">jattdhotcher1979@gmail.com</t>
  </si>
  <si>
    <t xml:space="preserve">C olombo Liquors</t>
  </si>
  <si>
    <t xml:space="preserve">South San Francisco, CA 94080</t>
  </si>
  <si>
    <t xml:space="preserve">F Barolia</t>
  </si>
  <si>
    <t xml:space="preserve">(650) 583-0236</t>
  </si>
  <si>
    <t xml:space="preserve">Harmon and Plank</t>
  </si>
  <si>
    <t xml:space="preserve">x, MEX 94901</t>
  </si>
  <si>
    <t xml:space="preserve">The Original House of Soul</t>
  </si>
  <si>
    <t xml:space="preserve">Ruben Parker</t>
  </si>
  <si>
    <t xml:space="preserve">(916) 821-1607</t>
  </si>
  <si>
    <t xml:space="preserve">nicole.fogg85@gmail.com</t>
  </si>
  <si>
    <t xml:space="preserve">Appointment-Demo-Scheduled</t>
  </si>
  <si>
    <t xml:space="preserve">Bonneu</t>
  </si>
  <si>
    <t xml:space="preserve">Nicole Lowe</t>
  </si>
  <si>
    <t xml:space="preserve">Scott Lee Yuhil Yoon</t>
  </si>
  <si>
    <t xml:space="preserve">(707) 644-2200</t>
  </si>
  <si>
    <t xml:space="preserve">Gracie's</t>
  </si>
  <si>
    <t xml:space="preserve">Ken Ingersoll</t>
  </si>
  <si>
    <t xml:space="preserve">(707) 552-2254</t>
  </si>
  <si>
    <t xml:space="preserve">ken@gracies.net</t>
  </si>
  <si>
    <t xml:space="preserve">Lucy's Lovely Lashes</t>
  </si>
  <si>
    <t xml:space="preserve">Jasmin Torres</t>
  </si>
  <si>
    <t xml:space="preserve">(707) 384-9449</t>
  </si>
  <si>
    <t xml:space="preserve">jasmintorres604@gmail.com</t>
  </si>
  <si>
    <t xml:space="preserve">Palm Thai Bistro</t>
  </si>
  <si>
    <t xml:space="preserve">Fairfield, CA 94534</t>
  </si>
  <si>
    <t xml:space="preserve">Nani</t>
  </si>
  <si>
    <t xml:space="preserve">(707) 864-8777</t>
  </si>
  <si>
    <t xml:space="preserve">palm@palmthaibistro.com</t>
  </si>
  <si>
    <t xml:space="preserve">(707) 644-3792</t>
  </si>
  <si>
    <t xml:space="preserve">ruben.parker555@gmail.com</t>
  </si>
  <si>
    <t xml:space="preserve">Darrin</t>
  </si>
  <si>
    <t xml:space="preserve">(916) 447-3404</t>
  </si>
  <si>
    <t xml:space="preserve">WOODEN NICKEL LIGHTING INC.</t>
  </si>
  <si>
    <t xml:space="preserve">NORTH HOLLYWOOD, CA 91605</t>
  </si>
  <si>
    <t xml:space="preserve">(818) 761-9662</t>
  </si>
  <si>
    <t xml:space="preserve">rentals@woodennickellighting.com</t>
  </si>
  <si>
    <t xml:space="preserve">Wooden Nickel Tavern</t>
  </si>
  <si>
    <t xml:space="preserve">Frazeysburg, OH 43822</t>
  </si>
  <si>
    <t xml:space="preserve">Jim Brown</t>
  </si>
  <si>
    <t xml:space="preserve">(740) 828-2410</t>
  </si>
  <si>
    <t xml:space="preserve">nicklevalley@gmail.com</t>
  </si>
  <si>
    <t xml:space="preserve">Monroeville, PA 15146</t>
  </si>
  <si>
    <t xml:space="preserve">Rad</t>
  </si>
  <si>
    <t xml:space="preserve">(412) 372-9750</t>
  </si>
  <si>
    <t xml:space="preserve">Wooden Nickel Restaurant “On the Square”</t>
  </si>
  <si>
    <t xml:space="preserve">Millersburg, PA 17061</t>
  </si>
  <si>
    <t xml:space="preserve">(717) 692-3003</t>
  </si>
  <si>
    <t xml:space="preserve">ajpinpillow@yahoo.com</t>
  </si>
  <si>
    <t xml:space="preserve">Michael McBride</t>
  </si>
  <si>
    <t xml:space="preserve">(408) 354-3144</t>
  </si>
  <si>
    <t xml:space="preserve">Sweet Pea's Café - Capitola</t>
  </si>
  <si>
    <t xml:space="preserve">Capitola, CA 95010</t>
  </si>
  <si>
    <t xml:space="preserve">(831) 476-2737</t>
  </si>
  <si>
    <t xml:space="preserve">San Rafael, CA 94903</t>
  </si>
  <si>
    <t xml:space="preserve">Steve Randy Kaplan</t>
  </si>
  <si>
    <t xml:space="preserve">(415) 479-7201</t>
  </si>
  <si>
    <t xml:space="preserve">Rohnert Park, CA 94928</t>
  </si>
  <si>
    <t xml:space="preserve">Francisco 707-206-9131 415-606-6580</t>
  </si>
  <si>
    <t xml:space="preserve">Brentwood, CA 94513</t>
  </si>
  <si>
    <t xml:space="preserve">Peter 925-634-5192</t>
  </si>
  <si>
    <t xml:space="preserve">(925) 634-2420</t>
  </si>
  <si>
    <t xml:space="preserve">Folsom, CA 95630</t>
  </si>
  <si>
    <t xml:space="preserve">T.Koller 415-666-4023</t>
  </si>
  <si>
    <t xml:space="preserve">(916) 351-9300</t>
  </si>
  <si>
    <t xml:space="preserve">Elk Grove, CA 95624</t>
  </si>
  <si>
    <t xml:space="preserve">Fremont, CA 94538</t>
  </si>
  <si>
    <t xml:space="preserve">John 510-979-0477</t>
  </si>
  <si>
    <t xml:space="preserve">(510) 979-0464</t>
  </si>
  <si>
    <t xml:space="preserve">Petaluma, CA 94952</t>
  </si>
  <si>
    <t xml:space="preserve">Marco 707-766-7600 408-497-6542</t>
  </si>
  <si>
    <t xml:space="preserve">(707) 766-7610</t>
  </si>
  <si>
    <t xml:space="preserve">Berkeley, CA 94704</t>
  </si>
  <si>
    <t xml:space="preserve">Chung 510-364-2173</t>
  </si>
  <si>
    <t xml:space="preserve">(510) 849-9888</t>
  </si>
  <si>
    <t xml:space="preserve">Albany, CA 94706</t>
  </si>
  <si>
    <t xml:space="preserve">Mike 510-525-0953</t>
  </si>
  <si>
    <t xml:space="preserve">(415) 412-8850</t>
  </si>
  <si>
    <t xml:space="preserve">Alex Arenson-Storlee</t>
  </si>
  <si>
    <t xml:space="preserve">(707) 746-7665</t>
  </si>
  <si>
    <t xml:space="preserve">San Francisco, CA 94133</t>
  </si>
  <si>
    <t xml:space="preserve">(415) 775-5600</t>
  </si>
  <si>
    <t xml:space="preserve">(707) 673-2250</t>
  </si>
  <si>
    <t xml:space="preserve">Chico, CA 95928</t>
  </si>
  <si>
    <t xml:space="preserve">Terry AP 530-342-8118</t>
  </si>
  <si>
    <t xml:space="preserve">(530) 343-7459</t>
  </si>
  <si>
    <t xml:space="preserve">San 707-996-4103</t>
  </si>
  <si>
    <t xml:space="preserve">(415) 264-6859</t>
  </si>
  <si>
    <t xml:space="preserve">San Francisco, CA 94107</t>
  </si>
  <si>
    <t xml:space="preserve">Monica 415-449-9172</t>
  </si>
  <si>
    <t xml:space="preserve">(415) 449-9173</t>
  </si>
  <si>
    <t xml:space="preserve">Oakland, CA 94611</t>
  </si>
  <si>
    <t xml:space="preserve">Dino 510-808-7767</t>
  </si>
  <si>
    <t xml:space="preserve">(415) 254-4144</t>
  </si>
  <si>
    <t xml:space="preserve">Redwood City, CA 94065</t>
  </si>
  <si>
    <t xml:space="preserve">Angelique</t>
  </si>
  <si>
    <t xml:space="preserve">(650) 595-0700</t>
  </si>
  <si>
    <t xml:space="preserve">San Francisco, CA 94105</t>
  </si>
  <si>
    <t xml:space="preserve">(415) 543-3661</t>
  </si>
  <si>
    <t xml:space="preserve">San Mateo, CA 94401</t>
  </si>
  <si>
    <t xml:space="preserve">Gary 415-637-4056</t>
  </si>
  <si>
    <t xml:space="preserve">(650) 447-1703</t>
  </si>
  <si>
    <t xml:space="preserve">Calistoga, CA 94515</t>
  </si>
  <si>
    <t xml:space="preserve">Martha 707-942-0145</t>
  </si>
  <si>
    <t xml:space="preserve">(707) 942-1697</t>
  </si>
  <si>
    <t xml:space="preserve">Jorge 707-942-4400</t>
  </si>
  <si>
    <t xml:space="preserve">(415) 609-2832</t>
  </si>
  <si>
    <t xml:space="preserve">Ted 415-290-4177</t>
  </si>
  <si>
    <t xml:space="preserve">(415) 931-2108</t>
  </si>
  <si>
    <t xml:space="preserve">(209) 271-7298</t>
  </si>
  <si>
    <t xml:space="preserve">Jeanette / Brian</t>
  </si>
  <si>
    <t xml:space="preserve">(707) 762-6855</t>
  </si>
  <si>
    <t xml:space="preserve">(707) 944-2424</t>
  </si>
  <si>
    <t xml:space="preserve">(707) 568-4404</t>
  </si>
  <si>
    <t xml:space="preserve">Livermore, CA 94550</t>
  </si>
  <si>
    <t xml:space="preserve">Monica 415-902-2380</t>
  </si>
  <si>
    <t xml:space="preserve">(925) 550-0590</t>
  </si>
  <si>
    <t xml:space="preserve">(415) 878-0122</t>
  </si>
  <si>
    <t xml:space="preserve">(916) 984-8607</t>
  </si>
  <si>
    <t xml:space="preserve">(707) 933-3191</t>
  </si>
  <si>
    <t xml:space="preserve">(510) 528-3435</t>
  </si>
  <si>
    <t xml:space="preserve">(530) 893-1891</t>
  </si>
  <si>
    <t xml:space="preserve">Forestville, CA 95436</t>
  </si>
  <si>
    <t xml:space="preserve">Pedro &amp; Rosa Hernandez</t>
  </si>
  <si>
    <t xml:space="preserve">(707) 887-8375</t>
  </si>
  <si>
    <t xml:space="preserve">Ukiah, CA 95482</t>
  </si>
  <si>
    <t xml:space="preserve">Virginia Georgia AP</t>
  </si>
  <si>
    <t xml:space="preserve">(707) 462-0757</t>
  </si>
  <si>
    <t xml:space="preserve">Half Moon Bay , CA 94019</t>
  </si>
  <si>
    <t xml:space="preserve">(650) 726-4444</t>
  </si>
  <si>
    <t xml:space="preserve">(510) 420-6962</t>
  </si>
  <si>
    <t xml:space="preserve">(510) 487-8373</t>
  </si>
  <si>
    <t xml:space="preserve">Gordito Amigos Taqueria</t>
  </si>
  <si>
    <t xml:space="preserve">(510) 529-4844</t>
  </si>
  <si>
    <t xml:space="preserve">gorditoamigos@gmail.com</t>
  </si>
  <si>
    <t xml:space="preserve">Gorditos</t>
  </si>
  <si>
    <t xml:space="preserve">Dublin, CA 94568</t>
  </si>
  <si>
    <t xml:space="preserve">(510) 559-7390</t>
  </si>
  <si>
    <t xml:space="preserve">(530) 898-9951</t>
  </si>
  <si>
    <t xml:space="preserve">(707) 428-1496</t>
  </si>
  <si>
    <t xml:space="preserve">Pancho Villa Taqueria</t>
  </si>
  <si>
    <t xml:space="preserve">San Francisco, CA 94103</t>
  </si>
  <si>
    <t xml:space="preserve">(415) 864-8840</t>
  </si>
  <si>
    <t xml:space="preserve">Roadhouse @roadhousekingsburg</t>
  </si>
  <si>
    <t xml:space="preserve">Kingsburg, CA 93631</t>
  </si>
  <si>
    <t xml:space="preserve">(559) 897-5433</t>
  </si>
  <si>
    <t xml:space="preserve">Carolina Roadhouse</t>
  </si>
  <si>
    <t xml:space="preserve">Myrtle Beach, SC 29577</t>
  </si>
  <si>
    <t xml:space="preserve">(843) 497-9911</t>
  </si>
  <si>
    <t xml:space="preserve">kwolsf@carolinaroadhouse.rest</t>
  </si>
  <si>
    <t xml:space="preserve">Davenport Roadhouse</t>
  </si>
  <si>
    <t xml:space="preserve">Daveboirt, CA 95017</t>
  </si>
  <si>
    <t xml:space="preserve">Jon</t>
  </si>
  <si>
    <t xml:space="preserve">jonhenry@davenportroadhouse.com</t>
  </si>
  <si>
    <t xml:space="preserve">Cafe Cruz</t>
  </si>
  <si>
    <t xml:space="preserve">Soquel, CA 95073</t>
  </si>
  <si>
    <t xml:space="preserve">(831) 476-3801</t>
  </si>
  <si>
    <t xml:space="preserve">cafecruz@cruzio.com</t>
  </si>
  <si>
    <t xml:space="preserve">Broadway Gas And Food</t>
  </si>
  <si>
    <t xml:space="preserve">Unknow</t>
  </si>
  <si>
    <t xml:space="preserve">(510) 654-2157</t>
  </si>
  <si>
    <t xml:space="preserve">Blue Mermaid Restaurant</t>
  </si>
  <si>
    <t xml:space="preserve">(415) 771-2222</t>
  </si>
  <si>
    <t xml:space="preserve">Blue Heaven</t>
  </si>
  <si>
    <t xml:space="preserve">Key West, FL 33040</t>
  </si>
  <si>
    <t xml:space="preserve">Joan</t>
  </si>
  <si>
    <t xml:space="preserve">(305) 296-8666</t>
  </si>
  <si>
    <t xml:space="preserve">blueheaven729@gmail.com</t>
  </si>
  <si>
    <t xml:space="preserve">Blue Ginger Indian Restaurant</t>
  </si>
  <si>
    <t xml:space="preserve">Hayward, CA 94545</t>
  </si>
  <si>
    <t xml:space="preserve">Thank You</t>
  </si>
  <si>
    <t xml:space="preserve">(510) 200-7087</t>
  </si>
  <si>
    <t xml:space="preserve">hello@bluegingerrestaurant.com</t>
  </si>
  <si>
    <t xml:space="preserve">Asmara</t>
  </si>
  <si>
    <t xml:space="preserve">Oakland, CA 94609</t>
  </si>
  <si>
    <t xml:space="preserve">Ben Head</t>
  </si>
  <si>
    <t xml:space="preserve">(510) 547-5100</t>
  </si>
  <si>
    <t xml:space="preserve">benyam_yohannes@yahoo.com</t>
  </si>
  <si>
    <t xml:space="preserve">(559) 260-5848</t>
  </si>
  <si>
    <t xml:space="preserve">St. Helena, CA 94574</t>
  </si>
  <si>
    <t xml:space="preserve">Evan Biner</t>
  </si>
  <si>
    <t xml:space="preserve">(707) 963-4555</t>
  </si>
  <si>
    <t xml:space="preserve">(415) 254-0989</t>
  </si>
  <si>
    <t xml:space="preserve">Burger Boss</t>
  </si>
  <si>
    <t xml:space="preserve">Corona, CA 92880</t>
  </si>
  <si>
    <t xml:space="preserve">Odeh Farha</t>
  </si>
  <si>
    <t xml:space="preserve">(877) 822-0908</t>
  </si>
  <si>
    <t xml:space="preserve">odeh.faha@burgerboss.com</t>
  </si>
  <si>
    <t xml:space="preserve">Boss Burgers</t>
  </si>
  <si>
    <t xml:space="preserve">Charles Lee</t>
  </si>
  <si>
    <t xml:space="preserve">(415) 264-2801</t>
  </si>
  <si>
    <t xml:space="preserve">chuck041764@gmail.com</t>
  </si>
  <si>
    <t xml:space="preserve">Salvio's Italian Deli</t>
  </si>
  <si>
    <t xml:space="preserve">Salvio</t>
  </si>
  <si>
    <t xml:space="preserve">(707) 920-2946</t>
  </si>
  <si>
    <t xml:space="preserve">El Toro Mexican</t>
  </si>
  <si>
    <t xml:space="preserve">Dumas, AR 71639</t>
  </si>
  <si>
    <t xml:space="preserve">GM</t>
  </si>
  <si>
    <t xml:space="preserve">(415) 431-3351</t>
  </si>
  <si>
    <t xml:space="preserve">(707) 422-2108</t>
  </si>
  <si>
    <t xml:space="preserve">Edward W</t>
  </si>
  <si>
    <t xml:space="preserve">(925) 469-6266</t>
  </si>
  <si>
    <t xml:space="preserve">(510) 845-5300</t>
  </si>
  <si>
    <t xml:space="preserve">James S</t>
  </si>
  <si>
    <t xml:space="preserve">(415) 552-4451</t>
  </si>
  <si>
    <t xml:space="preserve">Goldie</t>
  </si>
  <si>
    <t xml:space="preserve">(415) 834-0344</t>
  </si>
  <si>
    <t xml:space="preserve">(415) 655-9948</t>
  </si>
  <si>
    <t xml:space="preserve">(707) 642-6454</t>
  </si>
  <si>
    <t xml:space="preserve">Suisun, CA 94585</t>
  </si>
  <si>
    <t xml:space="preserve">(707) 421-1100</t>
  </si>
  <si>
    <t xml:space="preserve">(650) 755-6213</t>
  </si>
  <si>
    <t xml:space="preserve">Café Picaro</t>
  </si>
  <si>
    <t xml:space="preserve">Roxanne</t>
  </si>
  <si>
    <t xml:space="preserve">(415) 431-4089</t>
  </si>
  <si>
    <t xml:space="preserve">(415) 530-9875</t>
  </si>
  <si>
    <t xml:space="preserve">Port Costa, CA 94569</t>
  </si>
  <si>
    <t xml:space="preserve">(510) 787-1135</t>
  </si>
  <si>
    <t xml:space="preserve">(415) 745-9371</t>
  </si>
  <si>
    <t xml:space="preserve">El Cerrito, CA 94530</t>
  </si>
  <si>
    <t xml:space="preserve">(510) 529-4008</t>
  </si>
  <si>
    <t xml:space="preserve">Alameda, CA 94501</t>
  </si>
  <si>
    <t xml:space="preserve">(510) 227-5006</t>
  </si>
  <si>
    <t xml:space="preserve">(510) 263-8788</t>
  </si>
  <si>
    <t xml:space="preserve">(530) 891-6328</t>
  </si>
  <si>
    <t xml:space="preserve">Muffin Mania</t>
  </si>
  <si>
    <t xml:space="preserve">CALL: (415) 485-1027</t>
  </si>
  <si>
    <t xml:space="preserve">Sales Totals</t>
  </si>
  <si>
    <t xml:space="preserve">2023 Year</t>
  </si>
  <si>
    <t xml:space="preserve">2024 Year</t>
  </si>
  <si>
    <t xml:space="preserve">2025 Year</t>
  </si>
  <si>
    <t xml:space="preserve">2026 Year</t>
  </si>
  <si>
    <t xml:space="preserve">Hebert</t>
  </si>
  <si>
    <t xml:space="preserve">MadDogs Group</t>
  </si>
  <si>
    <t xml:space="preserve">Wade Mays</t>
  </si>
  <si>
    <t xml:space="preserve">0054x000005a7XWAAY</t>
  </si>
  <si>
    <t xml:space="preserve">New</t>
  </si>
  <si>
    <t xml:space="preserve">he is very interested.&lt;CR&gt;&lt;CR&gt;fernando R I want to do their demo&lt;CR&gt;</t>
  </si>
  <si>
    <t xml:space="preserve">123 Losoya St</t>
  </si>
  <si>
    <t xml:space="preserve">San Antonio</t>
  </si>
  <si>
    <t xml:space="preserve">Texas</t>
  </si>
  <si>
    <t xml:space="preserve">joseph@maddogs.net</t>
  </si>
  <si>
    <t xml:space="preserve">Event</t>
  </si>
  <si>
    <t xml:space="preserve">Tradeshow</t>
  </si>
  <si>
    <t xml:space="preserve">2022_TRA Marketplace</t>
  </si>
  <si>
    <t xml:space="preserve">Hospitality</t>
  </si>
  <si>
    <t xml:space="preserve">Restaurant - Full Service</t>
  </si>
  <si>
    <t xml:space="preserve">Casual / Family Dining</t>
  </si>
  <si>
    <t xml:space="preserve">Jeannie</t>
  </si>
  <si>
    <t xml:space="preserve">Terilli</t>
  </si>
  <si>
    <t xml:space="preserve">Terilli's</t>
  </si>
  <si>
    <t xml:space="preserve">Travis Lynch</t>
  </si>
  <si>
    <t xml:space="preserve">0054x000004GvV3AAK</t>
  </si>
  <si>
    <t xml:space="preserve">Qualified</t>
  </si>
  <si>
    <t xml:space="preserve">have demo'd before </t>
  </si>
  <si>
    <t xml:space="preserve">2815 Greenville Avenue</t>
  </si>
  <si>
    <t xml:space="preserve">Dallas</t>
  </si>
  <si>
    <t xml:space="preserve">events@terillis.com</t>
  </si>
  <si>
    <t xml:space="preserve">Retail &amp; Services</t>
  </si>
  <si>
    <t xml:space="preserve">Specialty</t>
  </si>
  <si>
    <t xml:space="preserve">Rossy</t>
  </si>
  <si>
    <t xml:space="preserve">Front Burner Society</t>
  </si>
  <si>
    <t xml:space="preserve">Tom Mathisen</t>
  </si>
  <si>
    <t xml:space="preserve">0054x000005vG9xAAE</t>
  </si>
  <si>
    <t xml:space="preserve">w toast&lt;CR&gt;Travis L</t>
  </si>
  <si>
    <t xml:space="preserve">5151 Beltline Road Suite 1200 Dallas, TX 75254 USA</t>
  </si>
  <si>
    <t xml:space="preserve">Michelle.Rossy@fbrest.com</t>
  </si>
  <si>
    <t xml:space="preserve">Robledo</t>
  </si>
  <si>
    <t xml:space="preserve">Valerie's Taco Shop</t>
  </si>
  <si>
    <t xml:space="preserve">Thomas Wood</t>
  </si>
  <si>
    <t xml:space="preserve">0054x000004GfrOAAS</t>
  </si>
  <si>
    <t xml:space="preserve">said they work with spoton aready and talk to the cali team. travis</t>
  </si>
  <si>
    <t xml:space="preserve">1130 Central Expressway</t>
  </si>
  <si>
    <t xml:space="preserve">Plano</t>
  </si>
  <si>
    <t xml:space="preserve">marcr@valeriescorporate.com</t>
  </si>
  <si>
    <t xml:space="preserve">Morgan</t>
  </si>
  <si>
    <t xml:space="preserve">Bonchon Korean Fried Chicken</t>
  </si>
  <si>
    <t xml:space="preserve">Matt Schultz</t>
  </si>
  <si>
    <t xml:space="preserve">0054x000005ZbIdAAK</t>
  </si>
  <si>
    <t xml:space="preserve">15660 Dallas Pkwy</t>
  </si>
  <si>
    <t xml:space="preserve">jennifer@bonchon.com</t>
  </si>
  <si>
    <t xml:space="preserve">Restaurant - Counter Service</t>
  </si>
  <si>
    <t xml:space="preserve">Fast Casual</t>
  </si>
  <si>
    <t xml:space="preserve">Hallers</t>
  </si>
  <si>
    <t xml:space="preserve">Tailgators Pub &amp; Grill</t>
  </si>
  <si>
    <t xml:space="preserve">Jordan Watts</t>
  </si>
  <si>
    <t xml:space="preserve">0054x000004Gf8EAAS</t>
  </si>
  <si>
    <t xml:space="preserve">needs an agnostic systen</t>
  </si>
  <si>
    <t xml:space="preserve">33418 Egypt Lane Suite L</t>
  </si>
  <si>
    <t xml:space="preserve">Magnolia</t>
  </si>
  <si>
    <t xml:space="preserve">jim2@tailgatorspub.com</t>
  </si>
  <si>
    <t xml:space="preserve">Kelcher</t>
  </si>
  <si>
    <t xml:space="preserve">Hub Management LLC</t>
  </si>
  <si>
    <t xml:space="preserve">Jody Matteson</t>
  </si>
  <si>
    <t xml:space="preserve">0054x000005a1ZGAAY</t>
  </si>
  <si>
    <t xml:space="preserve">owns several. Uses harbor touch. doesn't care for it. Brother looking at toast</t>
  </si>
  <si>
    <t xml:space="preserve">4145 Belt Line Rd Ste 200</t>
  </si>
  <si>
    <t xml:space="preserve">Addison</t>
  </si>
  <si>
    <t xml:space="preserve">dirkkelcher@gmail.com</t>
  </si>
  <si>
    <t xml:space="preserve">Alexander</t>
  </si>
  <si>
    <t xml:space="preserve">Clicks Billiards</t>
  </si>
  <si>
    <t xml:space="preserve">Haden Etheridge</t>
  </si>
  <si>
    <t xml:space="preserve">0054x000005ZjfNAAS</t>
  </si>
  <si>
    <t xml:space="preserve">Contact - Converted to Opp</t>
  </si>
  <si>
    <t xml:space="preserve">alohas&lt;CR&gt;syst crashes&lt;CR&gt;Travis Lynch</t>
  </si>
  <si>
    <t xml:space="preserve">3100 Monticello Ave Ste 350</t>
  </si>
  <si>
    <t xml:space="preserve">cindyalexander@swbell.net</t>
  </si>
  <si>
    <t xml:space="preserve">Ferris</t>
  </si>
  <si>
    <t xml:space="preserve">Bobbie’s Cafe</t>
  </si>
  <si>
    <t xml:space="preserve">Fernando Rodriguez</t>
  </si>
  <si>
    <t xml:space="preserve">0054x000005ZUp4AAG</t>
  </si>
  <si>
    <t xml:space="preserve">with toast&lt;CR&gt;needs more info</t>
  </si>
  <si>
    <t xml:space="preserve">6728 South Flores Street</t>
  </si>
  <si>
    <t xml:space="preserve">(210) 923-1158</t>
  </si>
  <si>
    <t xml:space="preserve">greg@bobbiescafe.com</t>
  </si>
  <si>
    <t xml:space="preserve">Christopher</t>
  </si>
  <si>
    <t xml:space="preserve">Chicken N Pickle</t>
  </si>
  <si>
    <t xml:space="preserve">Fernando R&lt;CR&gt;</t>
  </si>
  <si>
    <t xml:space="preserve">2965 N State Highway 161</t>
  </si>
  <si>
    <t xml:space="preserve">Grand Prairie</t>
  </si>
  <si>
    <t xml:space="preserve">Cjohnson@chickennpickle.com</t>
  </si>
  <si>
    <t xml:space="preserve">Fast Food</t>
  </si>
  <si>
    <t xml:space="preserve">Poor Richards Cafe</t>
  </si>
  <si>
    <t xml:space="preserve">Cynthia Orosco</t>
  </si>
  <si>
    <t xml:space="preserve">0054x000005Zc3wAAC</t>
  </si>
  <si>
    <t xml:space="preserve">carlos george sent proposal &lt;CR&gt;should not be working dfw</t>
  </si>
  <si>
    <t xml:space="preserve">2442 Avenue K</t>
  </si>
  <si>
    <t xml:space="preserve">james.wells22@gmail.com</t>
  </si>
  <si>
    <t xml:space="preserve">Torres</t>
  </si>
  <si>
    <t xml:space="preserve">Mi Madre's Mexican Restaurant</t>
  </si>
  <si>
    <t xml:space="preserve">Brendan Arthur</t>
  </si>
  <si>
    <t xml:space="preserve">0054x000005vLj0AAE</t>
  </si>
  <si>
    <t xml:space="preserve">only mezcal business in Austin&lt;CR&gt;with toast</t>
  </si>
  <si>
    <t xml:space="preserve">2201 Manor Road</t>
  </si>
  <si>
    <t xml:space="preserve">info@mimadresrestaurant.com</t>
  </si>
  <si>
    <t xml:space="preserve">Jana</t>
  </si>
  <si>
    <t xml:space="preserve">Rhoades</t>
  </si>
  <si>
    <t xml:space="preserve">Antonio Hudll</t>
  </si>
  <si>
    <t xml:space="preserve">0054x000004GeWqAAK</t>
  </si>
  <si>
    <t xml:space="preserve">g&lt;CR&gt;weatherford conbversation for Travis</t>
  </si>
  <si>
    <t xml:space="preserve">PO Box 11028</t>
  </si>
  <si>
    <t xml:space="preserve">College Station</t>
  </si>
  <si>
    <t xml:space="preserve">janarhoades@hotmail.com</t>
  </si>
  <si>
    <t xml:space="preserve">Everardo</t>
  </si>
  <si>
    <t xml:space="preserve">Cruz</t>
  </si>
  <si>
    <t xml:space="preserve">Ã€ La Carte Foodservice Consulting Group</t>
  </si>
  <si>
    <t xml:space="preserve">Angie Daniela Salinas Aviles</t>
  </si>
  <si>
    <t xml:space="preserve">0054x000005ZwanAAC</t>
  </si>
  <si>
    <t xml:space="preserve">toast</t>
  </si>
  <si>
    <t xml:space="preserve">1113 Vine St</t>
  </si>
  <si>
    <t xml:space="preserve">Houston</t>
  </si>
  <si>
    <t xml:space="preserve">houect@yahoo.com</t>
  </si>
  <si>
    <t xml:space="preserve">Professional Services</t>
  </si>
  <si>
    <t xml:space="preserve">Local Services</t>
  </si>
  <si>
    <t xml:space="preserve">Siara</t>
  </si>
  <si>
    <t xml:space="preserve">Azocar</t>
  </si>
  <si>
    <t xml:space="preserve">Acre</t>
  </si>
  <si>
    <t xml:space="preserve">Disqualified</t>
  </si>
  <si>
    <t xml:space="preserve">distillery &lt;CR&gt;store front&lt;CR&gt;needs bevager</t>
  </si>
  <si>
    <t xml:space="preserve">1309 Calhoun Street</t>
  </si>
  <si>
    <t xml:space="preserve">Fort Worth</t>
  </si>
  <si>
    <t xml:space="preserve">admin@acredistilling.com</t>
  </si>
  <si>
    <t xml:space="preserve">Restaurant - Specialty</t>
  </si>
  <si>
    <t xml:space="preserve">Distillery</t>
  </si>
  <si>
    <t xml:space="preserve">Jeep</t>
  </si>
  <si>
    <t xml:space="preserve">Solo</t>
  </si>
  <si>
    <t xml:space="preserve">Asian Mint</t>
  </si>
  <si>
    <t xml:space="preserve">with toast&lt;CR&gt;still have contract </t>
  </si>
  <si>
    <t xml:space="preserve">11617 N Central Expy Ste 135</t>
  </si>
  <si>
    <t xml:space="preserve">jeep@asianmint.com</t>
  </si>
  <si>
    <t xml:space="preserve">Johnston</t>
  </si>
  <si>
    <t xml:space="preserve">At Your Service Catering</t>
  </si>
  <si>
    <t xml:space="preserve">harbor touch&lt;CR&gt;wants to migrate&lt;CR&gt;Travis L bioked,demo&lt;CR&gt;</t>
  </si>
  <si>
    <t xml:space="preserve">3013 Piccadilly Ct</t>
  </si>
  <si>
    <t xml:space="preserve">John@AYSCatering.com</t>
  </si>
  <si>
    <t xml:space="preserve">Bert</t>
  </si>
  <si>
    <t xml:space="preserve">Bert Concession</t>
  </si>
  <si>
    <t xml:space="preserve">in charge of booths at state fair</t>
  </si>
  <si>
    <t xml:space="preserve">2925 Ashley Ln</t>
  </si>
  <si>
    <t xml:space="preserve">berttexasstatefair@yahoo.com</t>
  </si>
  <si>
    <t xml:space="preserve">Willis</t>
  </si>
  <si>
    <t xml:space="preserve">Beth Marie's Old Fashioned Ice Cream</t>
  </si>
  <si>
    <t xml:space="preserve">117 W Hickory St</t>
  </si>
  <si>
    <t xml:space="preserve">Denton</t>
  </si>
  <si>
    <t xml:space="preserve">ken.willis@bethmaries.com</t>
  </si>
  <si>
    <t xml:space="preserve">Wesley</t>
  </si>
  <si>
    <t xml:space="preserve">Birdville Center of Technology &amp; Advanced Learning</t>
  </si>
  <si>
    <t xml:space="preserve">7020 Mid-Cities Blvd</t>
  </si>
  <si>
    <t xml:space="preserve">North Richland Hills</t>
  </si>
  <si>
    <t xml:space="preserve">steve.wesley@birdvilleschools.net</t>
  </si>
  <si>
    <t xml:space="preserve">Venues</t>
  </si>
  <si>
    <t xml:space="preserve">Business</t>
  </si>
  <si>
    <t xml:space="preserve">Services</t>
  </si>
  <si>
    <t xml:space="preserve">Charlsye</t>
  </si>
  <si>
    <t xml:space="preserve">Lewis</t>
  </si>
  <si>
    <t xml:space="preserve">Boulevard of Greens</t>
  </si>
  <si>
    <t xml:space="preserve">uses square in fort worth</t>
  </si>
  <si>
    <t xml:space="preserve">700 Horne Street #110</t>
  </si>
  <si>
    <t xml:space="preserve">charlsye@boulevardofgreens.com</t>
  </si>
  <si>
    <t xml:space="preserve">Clift</t>
  </si>
  <si>
    <t xml:space="preserve">Boys &amp; Girls Clubs of Greater Tarrant County</t>
  </si>
  <si>
    <t xml:space="preserve">going to be running a restaurant group soon </t>
  </si>
  <si>
    <t xml:space="preserve">3218 E Belknap St</t>
  </si>
  <si>
    <t xml:space="preserve">rclift@bgcgtc.org</t>
  </si>
  <si>
    <t xml:space="preserve">Public / Government Sector</t>
  </si>
  <si>
    <t xml:space="preserve">ERICA</t>
  </si>
  <si>
    <t xml:space="preserve">CAMACHO</t>
  </si>
  <si>
    <t xml:space="preserve">Camacho,s Mexican Restaurant</t>
  </si>
  <si>
    <t xml:space="preserve">toast has 2more years restaurant name camancho's san antonio,tx</t>
  </si>
  <si>
    <t xml:space="preserve">5895 Babcock Rd</t>
  </si>
  <si>
    <t xml:space="preserve">ERICA_CAMACHO@YAHOO.COM</t>
  </si>
  <si>
    <t xml:space="preserve">White</t>
  </si>
  <si>
    <t xml:space="preserve">CHISD</t>
  </si>
  <si>
    <t xml:space="preserve">looking opening up a cafe</t>
  </si>
  <si>
    <t xml:space="preserve">16659 County Road 223</t>
  </si>
  <si>
    <t xml:space="preserve">Arp</t>
  </si>
  <si>
    <t xml:space="preserve">Nicolewhite75@aol.com</t>
  </si>
  <si>
    <t xml:space="preserve">Carson</t>
  </si>
  <si>
    <t xml:space="preserve">Christie's Sports Bar</t>
  </si>
  <si>
    <t xml:space="preserve">with Toast &lt;CR&gt;since 5 years old&lt;CR&gt;travis L&lt;CR&gt;best budirs with tyler gaddis at toast&lt;CR&gt;</t>
  </si>
  <si>
    <t xml:space="preserve">2817 Greenville Avenue</t>
  </si>
  <si>
    <t xml:space="preserve">jdcarson0714@yahoo.com</t>
  </si>
  <si>
    <t xml:space="preserve">Bar &amp; Nightclub</t>
  </si>
  <si>
    <t xml:space="preserve">Wolfe</t>
  </si>
  <si>
    <t xml:space="preserve">City Cellars HTX</t>
  </si>
  <si>
    <t xml:space="preserve">decision makers&lt;CR&gt;currently on toast&lt;CR&gt;used reserve&lt;CR&gt;opening a new concept&lt;CR&gt;</t>
  </si>
  <si>
    <t xml:space="preserve">1801 Binz St</t>
  </si>
  <si>
    <t xml:space="preserve">hello@citycellarshtx.com</t>
  </si>
  <si>
    <t xml:space="preserve">Anju</t>
  </si>
  <si>
    <t xml:space="preserve">Bergman</t>
  </si>
  <si>
    <t xml:space="preserve">Cue Sports and Entertainment Group INC</t>
  </si>
  <si>
    <t xml:space="preserve">defnitive synergy pos&lt;CR&gt;&lt;CR&gt;specifically dedigned for pool halls &lt;CR&gt;&lt;CR&gt;needs to be able to manage time for pool tables </t>
  </si>
  <si>
    <t xml:space="preserve">S State Highway 121 Bus Suite 160</t>
  </si>
  <si>
    <t xml:space="preserve">Lewisville</t>
  </si>
  <si>
    <t xml:space="preserve">anju.bergman@stixxandstones.club</t>
  </si>
  <si>
    <t xml:space="preserve">HITA</t>
  </si>
  <si>
    <t xml:space="preserve">DICKSON</t>
  </si>
  <si>
    <t xml:space="preserve">Custom Restaurant Furniture</t>
  </si>
  <si>
    <t xml:space="preserve">ravis cc&lt;CR&gt;</t>
  </si>
  <si>
    <t xml:space="preserve">6320 Long Drive</t>
  </si>
  <si>
    <t xml:space="preserve">hitadickson@hotmail.com</t>
  </si>
  <si>
    <t xml:space="preserve">Trenton</t>
  </si>
  <si>
    <t xml:space="preserve">Merchant</t>
  </si>
  <si>
    <t xml:space="preserve">Dairy Queens of Tyler, Inc.</t>
  </si>
  <si>
    <t xml:space="preserve">uses aloha and very happy&lt;CR&gt;</t>
  </si>
  <si>
    <t xml:space="preserve">106 E Heritage Dr</t>
  </si>
  <si>
    <t xml:space="preserve">t_m_merchant@yahoo.com</t>
  </si>
  <si>
    <t xml:space="preserve">VJ</t>
  </si>
  <si>
    <t xml:space="preserve">Jain</t>
  </si>
  <si>
    <t xml:space="preserve">Delhi6 Indian Kitchen</t>
  </si>
  <si>
    <t xml:space="preserve">patel looked ibto spoton 1£year ago jenny Gandy</t>
  </si>
  <si>
    <t xml:space="preserve">1700 Cottonwood Crk</t>
  </si>
  <si>
    <t xml:space="preserve">contact@mydelhi6.com</t>
  </si>
  <si>
    <t xml:space="preserve">Comfort</t>
  </si>
  <si>
    <t xml:space="preserve">Denton Water Works-Water Park</t>
  </si>
  <si>
    <t xml:space="preserve">in charge of concessions&lt;CR&gt;Travis L&lt;CR&gt;</t>
  </si>
  <si>
    <t xml:space="preserve">2400 Long Rd</t>
  </si>
  <si>
    <t xml:space="preserve">ryan.comfort@cityofdenton.com</t>
  </si>
  <si>
    <t xml:space="preserve">Attraction &amp; Family Entertainment</t>
  </si>
  <si>
    <t xml:space="preserve">Waterpark</t>
  </si>
  <si>
    <t xml:space="preserve">Spears</t>
  </si>
  <si>
    <t xml:space="preserve">DFW International Airport</t>
  </si>
  <si>
    <t xml:space="preserve">frecorners at airport travis </t>
  </si>
  <si>
    <t xml:space="preserve">P.O Box 619428</t>
  </si>
  <si>
    <t xml:space="preserve">DFW Airport</t>
  </si>
  <si>
    <t xml:space="preserve">mspears@dfwairport.com</t>
  </si>
  <si>
    <t xml:space="preserve">Ashleigh</t>
  </si>
  <si>
    <t xml:space="preserve">Rawson</t>
  </si>
  <si>
    <t xml:space="preserve">ERC PROS</t>
  </si>
  <si>
    <t xml:space="preserve">ppp loans dan t</t>
  </si>
  <si>
    <t xml:space="preserve">135 South Mountain Way Drive Suite 200</t>
  </si>
  <si>
    <t xml:space="preserve">Orem</t>
  </si>
  <si>
    <t xml:space="preserve">Utah</t>
  </si>
  <si>
    <t xml:space="preserve">(877) 901-1066</t>
  </si>
  <si>
    <t xml:space="preserve">Ashleigh.rawson@ercpros.com</t>
  </si>
  <si>
    <t xml:space="preserve">Garcia</t>
  </si>
  <si>
    <t xml:space="preserve">Fachini Ristorante</t>
  </si>
  <si>
    <t xml:space="preserve">julia is the owner.&lt;CR&gt;Focus user.&lt;CR&gt;&lt;CR&gt;fernando&lt;CR&gt;</t>
  </si>
  <si>
    <t xml:space="preserve">33a Highland Park Village</t>
  </si>
  <si>
    <t xml:space="preserve">(214) 838-9688</t>
  </si>
  <si>
    <t xml:space="preserve">info@fachinidallas.com</t>
  </si>
  <si>
    <t xml:space="preserve">Chavez</t>
  </si>
  <si>
    <t xml:space="preserve">FasTaco Inc</t>
  </si>
  <si>
    <t xml:space="preserve">5189 E Fm 1187</t>
  </si>
  <si>
    <t xml:space="preserve">Burleson</t>
  </si>
  <si>
    <t xml:space="preserve">office.fastaco@gmail.com</t>
  </si>
  <si>
    <t xml:space="preserve">Bohannon</t>
  </si>
  <si>
    <t xml:space="preserve">Fish Daddy's LLC</t>
  </si>
  <si>
    <t xml:space="preserve">3 lications. Micros. They know mesero.&lt;CR&gt;&lt;CR&gt;fernando</t>
  </si>
  <si>
    <t xml:space="preserve">4925 Greenville Ave</t>
  </si>
  <si>
    <t xml:space="preserve">andrew@bohannoninvestments.com</t>
  </si>
  <si>
    <t xml:space="preserve">Shotter</t>
  </si>
  <si>
    <t xml:space="preserve">Fuzzy's Taco Shop - Corporate</t>
  </si>
  <si>
    <t xml:space="preserve">remembered travis meeting in march. Setting up meeting &lt;CR&gt;</t>
  </si>
  <si>
    <t xml:space="preserve">4200 Regent Blvd STE C-210</t>
  </si>
  <si>
    <t xml:space="preserve">Irving</t>
  </si>
  <si>
    <t xml:space="preserve">scott.shotter@fuzzystacoshop.com</t>
  </si>
  <si>
    <t xml:space="preserve">Morales</t>
  </si>
  <si>
    <t xml:space="preserve">Gerardo's Casita Grill &amp; Cantina</t>
  </si>
  <si>
    <t xml:space="preserve">2407 N Big Spring St</t>
  </si>
  <si>
    <t xml:space="preserve">Midland</t>
  </si>
  <si>
    <t xml:space="preserve">Moralesjerry007@gmail.com</t>
  </si>
  <si>
    <t xml:space="preserve">Flores</t>
  </si>
  <si>
    <t xml:space="preserve">Gringo's Mexican Kitchen - Ybarra Investments, Inc.</t>
  </si>
  <si>
    <t xml:space="preserve">aloha</t>
  </si>
  <si>
    <t xml:space="preserve">2601 Underwood Rd</t>
  </si>
  <si>
    <t xml:space="preserve">La Porte</t>
  </si>
  <si>
    <t xml:space="preserve">al@gringostexmex.com</t>
  </si>
  <si>
    <t xml:space="preserve">Garza</t>
  </si>
  <si>
    <t xml:space="preserve">Harvey Washbanger</t>
  </si>
  <si>
    <t xml:space="preserve">currently w square.&lt;CR&gt;Syst crashes&lt;CR&gt;Fernando R</t>
  </si>
  <si>
    <t xml:space="preserve">1802 Texas Ave S</t>
  </si>
  <si>
    <t xml:space="preserve">alex@washbangers.com</t>
  </si>
  <si>
    <t xml:space="preserve">Bensley</t>
  </si>
  <si>
    <t xml:space="preserve">HEBISD</t>
  </si>
  <si>
    <t xml:space="preserve">1849 Central Dr</t>
  </si>
  <si>
    <t xml:space="preserve">Bedford</t>
  </si>
  <si>
    <t xml:space="preserve">amandabensley@hebisd.edu</t>
  </si>
  <si>
    <t xml:space="preserve">Higher Education</t>
  </si>
  <si>
    <t xml:space="preserve">Dining - Campus</t>
  </si>
  <si>
    <t xml:space="preserve">Andry</t>
  </si>
  <si>
    <t xml:space="preserve">Holmes</t>
  </si>
  <si>
    <t xml:space="preserve">Hospitality Group</t>
  </si>
  <si>
    <t xml:space="preserve">multiple concepts&lt;CR&gt;opening in Idaho&lt;CR&gt;travis lynch </t>
  </si>
  <si>
    <t xml:space="preserve">2900 W Excursion Ln, Meridian, ID 83642, United States</t>
  </si>
  <si>
    <t xml:space="preserve">andry@cravedelivery.com</t>
  </si>
  <si>
    <t xml:space="preserve">Ketcham</t>
  </si>
  <si>
    <t xml:space="preserve">Ivy Coffee Co.</t>
  </si>
  <si>
    <t xml:space="preserve">701 Lakewood Dr</t>
  </si>
  <si>
    <t xml:space="preserve">Alvarado</t>
  </si>
  <si>
    <t xml:space="preserve">chadketcham@gmail.com</t>
  </si>
  <si>
    <t xml:space="preserve">Coffee Shop</t>
  </si>
  <si>
    <t xml:space="preserve">Anjali</t>
  </si>
  <si>
    <t xml:space="preserve">Kansara</t>
  </si>
  <si>
    <t xml:space="preserve">Jagdish Farshan</t>
  </si>
  <si>
    <t xml:space="preserve">clover </t>
  </si>
  <si>
    <t xml:space="preserve">535 W Airport Fwy</t>
  </si>
  <si>
    <t xml:space="preserve">anjali.kansara@gmail.com</t>
  </si>
  <si>
    <t xml:space="preserve">Harvey</t>
  </si>
  <si>
    <t xml:space="preserve">Kloesel</t>
  </si>
  <si>
    <t xml:space="preserve">Kloesel's Steak House &amp; Bar</t>
  </si>
  <si>
    <t xml:space="preserve">53 years </t>
  </si>
  <si>
    <t xml:space="preserve">101 East W. Moore Avenue</t>
  </si>
  <si>
    <t xml:space="preserve">Moulton</t>
  </si>
  <si>
    <t xml:space="preserve">harvey@kloesel.com</t>
  </si>
  <si>
    <t xml:space="preserve">Cortez</t>
  </si>
  <si>
    <t xml:space="preserve">La Familia Cortez Restaurants</t>
  </si>
  <si>
    <t xml:space="preserve">legacy system nephew handles</t>
  </si>
  <si>
    <t xml:space="preserve">800 Dolorosa Ste 204</t>
  </si>
  <si>
    <t xml:space="preserve">david.cortez@lafamiliacortez.com</t>
  </si>
  <si>
    <t xml:space="preserve">Wattar</t>
  </si>
  <si>
    <t xml:space="preserve">Layne's Chicken Fingers</t>
  </si>
  <si>
    <t xml:space="preserve">potrntial travis meetong fron january &lt;CR&gt;&lt;CR&gt;&lt;CR&gt;&lt;CR&gt;</t>
  </si>
  <si>
    <t xml:space="preserve">11440 Dallas Parkway</t>
  </si>
  <si>
    <t xml:space="preserve">Frisco</t>
  </si>
  <si>
    <t xml:space="preserve">samir@layneschicken.com</t>
  </si>
  <si>
    <t xml:space="preserve">Dixon</t>
  </si>
  <si>
    <t xml:space="preserve">Lone Star Market</t>
  </si>
  <si>
    <t xml:space="preserve">ncr&lt;CR&gt;bucees style &lt;CR&gt;Travys Lynch</t>
  </si>
  <si>
    <t xml:space="preserve">6161 Savoy Dr</t>
  </si>
  <si>
    <t xml:space="preserve">jason@zakoil.com</t>
  </si>
  <si>
    <t xml:space="preserve">Sloan</t>
  </si>
  <si>
    <t xml:space="preserve">research and dev for magnolia&lt;CR&gt;</t>
  </si>
  <si>
    <t xml:space="preserve">601 Webster Ave</t>
  </si>
  <si>
    <t xml:space="preserve">Waco</t>
  </si>
  <si>
    <t xml:space="preserve">lindseysloan@magnolia.com</t>
  </si>
  <si>
    <t xml:space="preserve">Abhisek</t>
  </si>
  <si>
    <t xml:space="preserve">Magan</t>
  </si>
  <si>
    <t xml:space="preserve">tbey have aloha &lt;CR&gt;&lt;CR&gt;open to chat &lt;CR&gt;&lt;CR&gt;&lt;CR&gt;&lt;CR&gt;waco team ? travis</t>
  </si>
  <si>
    <t xml:space="preserve">abhisekmagan@magnolia.com</t>
  </si>
  <si>
    <t xml:space="preserve">Gonzales</t>
  </si>
  <si>
    <t xml:space="preserve">Mamacita's, Inc.</t>
  </si>
  <si>
    <t xml:space="preserve">gina kuper daugtter of,Miss alma. 3 resteaurats mamsita mexican restaurant&lt;CR&gt;&lt;CR&gt;</t>
  </si>
  <si>
    <t xml:space="preserve">515 E Nasa Pkwy</t>
  </si>
  <si>
    <t xml:space="preserve">Webster</t>
  </si>
  <si>
    <t xml:space="preserve">Almamamacitas@aol.com</t>
  </si>
  <si>
    <t xml:space="preserve">Rios</t>
  </si>
  <si>
    <t xml:space="preserve">MARTITAS LUNCHBOX LLC</t>
  </si>
  <si>
    <t xml:space="preserve">Uses Aloha in El paso tx </t>
  </si>
  <si>
    <t xml:space="preserve">3623 Buckner Street</t>
  </si>
  <si>
    <t xml:space="preserve">El Paso</t>
  </si>
  <si>
    <t xml:space="preserve">rioslaura32@yahoo.com</t>
  </si>
  <si>
    <t xml:space="preserve">Nguyen</t>
  </si>
  <si>
    <t xml:space="preserve">Matt's Rancho Martinez</t>
  </si>
  <si>
    <t xml:space="preserve">has toast follow up</t>
  </si>
  <si>
    <t xml:space="preserve">6510 Nueces Bay Drive</t>
  </si>
  <si>
    <t xml:space="preserve">Rowlett</t>
  </si>
  <si>
    <t xml:space="preserve">tony@mattstexmex.com</t>
  </si>
  <si>
    <t xml:space="preserve">Michante</t>
  </si>
  <si>
    <t xml:space="preserve">veronica, his wife, is in charge of pos. Opening a second location and are going with NCR&lt;CR&gt;&lt;CR&gt;fernando</t>
  </si>
  <si>
    <t xml:space="preserve">1090 North Coit Road</t>
  </si>
  <si>
    <t xml:space="preserve">Prosper</t>
  </si>
  <si>
    <t xml:space="preserve">michante10090@gmail.com</t>
  </si>
  <si>
    <t xml:space="preserve">MrJim</t>
  </si>
  <si>
    <t xml:space="preserve">MrJims.Pizza</t>
  </si>
  <si>
    <t xml:space="preserve">developed own software&lt;CR&gt;</t>
  </si>
  <si>
    <t xml:space="preserve">2521 Pepperwood Street</t>
  </si>
  <si>
    <t xml:space="preserve">mrjim@mrjims.pizza</t>
  </si>
  <si>
    <t xml:space="preserve">Jerol</t>
  </si>
  <si>
    <t xml:space="preserve">Fanta</t>
  </si>
  <si>
    <t xml:space="preserve">Orlandos</t>
  </si>
  <si>
    <t xml:space="preserve">orlandos&lt;CR&gt;aloha&lt;CR&gt;fernado,R</t>
  </si>
  <si>
    <t xml:space="preserve">1946 Avenue Q</t>
  </si>
  <si>
    <t xml:space="preserve">Lubbock</t>
  </si>
  <si>
    <t xml:space="preserve">jerol@orlandos.com</t>
  </si>
  <si>
    <t xml:space="preserve">Latonya</t>
  </si>
  <si>
    <t xml:space="preserve">Calliste</t>
  </si>
  <si>
    <t xml:space="preserve">Parkway Grill &amp; Sports Bar</t>
  </si>
  <si>
    <t xml:space="preserve">tanya&lt;CR&gt;clover &lt;CR&gt;contract&lt;CR&gt;</t>
  </si>
  <si>
    <t xml:space="preserve">2710 Central Freeway</t>
  </si>
  <si>
    <t xml:space="preserve">Wichita Falls</t>
  </si>
  <si>
    <t xml:space="preserve">lkittrellpgn@yahoo.com</t>
  </si>
  <si>
    <t xml:space="preserve">Case</t>
  </si>
  <si>
    <t xml:space="preserve">Pelican's Restaurant</t>
  </si>
  <si>
    <t xml:space="preserve">curently using aloha. In 3 year contract&lt;CR&gt;&lt;CR&gt;</t>
  </si>
  <si>
    <t xml:space="preserve">2301 Midwestern Parkway Suite 103</t>
  </si>
  <si>
    <t xml:space="preserve">mrsamandacase@gmail.com</t>
  </si>
  <si>
    <t xml:space="preserve">Fine Dining</t>
  </si>
  <si>
    <t xml:space="preserve">McKee</t>
  </si>
  <si>
    <t xml:space="preserve">Pro Quip</t>
  </si>
  <si>
    <t xml:space="preserve">inq only&lt;CR&gt;shawn worked in same office</t>
  </si>
  <si>
    <t xml:space="preserve">850 East Highland Rd</t>
  </si>
  <si>
    <t xml:space="preserve">Macedonia</t>
  </si>
  <si>
    <t xml:space="preserve">Ohio</t>
  </si>
  <si>
    <t xml:space="preserve">(330) 468-1850</t>
  </si>
  <si>
    <t xml:space="preserve">Shawn.Mckee@proquipinc.com</t>
  </si>
  <si>
    <t xml:space="preserve">Sanchez</t>
  </si>
  <si>
    <t xml:space="preserve">Rodarte's Tortilla Machine Repair</t>
  </si>
  <si>
    <t xml:space="preserve">good referral,source</t>
  </si>
  <si>
    <t xml:space="preserve">4663 Lynnacre Drive</t>
  </si>
  <si>
    <t xml:space="preserve">marilynbsanchez@yahoo.com</t>
  </si>
  <si>
    <t xml:space="preserve">Fay</t>
  </si>
  <si>
    <t xml:space="preserve">Cheng</t>
  </si>
  <si>
    <t xml:space="preserve">Royal tea</t>
  </si>
  <si>
    <t xml:space="preserve">Lee is the owner they use revel&lt;CR&gt;</t>
  </si>
  <si>
    <t xml:space="preserve">7 Chatham Court</t>
  </si>
  <si>
    <t xml:space="preserve">Mansfield</t>
  </si>
  <si>
    <t xml:space="preserve">chengf2010@gmail.com</t>
  </si>
  <si>
    <t xml:space="preserve">Hawkins</t>
  </si>
  <si>
    <t xml:space="preserve">Rustic Hawk Catering</t>
  </si>
  <si>
    <t xml:space="preserve">uses square catering biz</t>
  </si>
  <si>
    <t xml:space="preserve">1040 SCR 19 S</t>
  </si>
  <si>
    <t xml:space="preserve">Taylorsville</t>
  </si>
  <si>
    <t xml:space="preserve">Mississippi</t>
  </si>
  <si>
    <t xml:space="preserve">therustichawk@yahoo.com</t>
  </si>
  <si>
    <t xml:space="preserve">Ghost Kitchen</t>
  </si>
  <si>
    <t xml:space="preserve">Wongtam</t>
  </si>
  <si>
    <t xml:space="preserve">Shoya Izakaya</t>
  </si>
  <si>
    <t xml:space="preserve">currently looking &lt;CR&gt;table service &lt;CR&gt;want QR dine in order</t>
  </si>
  <si>
    <t xml:space="preserve">6035 Peachtree Rd</t>
  </si>
  <si>
    <t xml:space="preserve">Doraville</t>
  </si>
  <si>
    <t xml:space="preserve">crimion2342@gmail.com</t>
  </si>
  <si>
    <t xml:space="preserve">Maher</t>
  </si>
  <si>
    <t xml:space="preserve">Southern Health</t>
  </si>
  <si>
    <t xml:space="preserve">referral,partner&lt;CR&gt;Jennifer H&lt;CR&gt;</t>
  </si>
  <si>
    <t xml:space="preserve">12208 Walden Wood Drive</t>
  </si>
  <si>
    <t xml:space="preserve">southernhealthcare2020@gmail.com</t>
  </si>
  <si>
    <t xml:space="preserve">Healthcare</t>
  </si>
  <si>
    <t xml:space="preserve">Samuel</t>
  </si>
  <si>
    <t xml:space="preserve">Sugartime</t>
  </si>
  <si>
    <t xml:space="preserve">focus pos&lt;CR&gt;in san antonio </t>
  </si>
  <si>
    <t xml:space="preserve">2730 Bill Miller Lane</t>
  </si>
  <si>
    <t xml:space="preserve">SJRGARCIA1@GMAIL.COM</t>
  </si>
  <si>
    <t xml:space="preserve">Tacos Oasis</t>
  </si>
  <si>
    <t xml:space="preserve">send info&lt;CR&gt;sq&lt;CR&gt;Travis L</t>
  </si>
  <si>
    <t xml:space="preserve">623 East Enon Avenue</t>
  </si>
  <si>
    <t xml:space="preserve">Everman</t>
  </si>
  <si>
    <t xml:space="preserve">ricky@tacosoasis.com</t>
  </si>
  <si>
    <t xml:space="preserve">Touran</t>
  </si>
  <si>
    <t xml:space="preserve">Temelpa</t>
  </si>
  <si>
    <t xml:space="preserve">239 Blithedale Avenue</t>
  </si>
  <si>
    <t xml:space="preserve">California</t>
  </si>
  <si>
    <t xml:space="preserve">(617) 840-4049</t>
  </si>
  <si>
    <t xml:space="preserve">Bobby@temelpa.holdings</t>
  </si>
  <si>
    <t xml:space="preserve">Landez</t>
  </si>
  <si>
    <t xml:space="preserve">The Green Hit</t>
  </si>
  <si>
    <t xml:space="preserve">owns vape shops &lt;CR&gt;pos nation </t>
  </si>
  <si>
    <t xml:space="preserve">304 S Cynthia St</t>
  </si>
  <si>
    <t xml:space="preserve">McAllen</t>
  </si>
  <si>
    <t xml:space="preserve">hlandez@swbell.net</t>
  </si>
  <si>
    <t xml:space="preserve">Halle</t>
  </si>
  <si>
    <t xml:space="preserve">Romero</t>
  </si>
  <si>
    <t xml:space="preserve">The Turtle Restaurant</t>
  </si>
  <si>
    <t xml:space="preserve">uses light speed manager </t>
  </si>
  <si>
    <t xml:space="preserve">514 Center Avenue</t>
  </si>
  <si>
    <t xml:space="preserve">Brownwood</t>
  </si>
  <si>
    <t xml:space="preserve">325-646-8200</t>
  </si>
  <si>
    <t xml:space="preserve">service@theturtlerestaurant.com</t>
  </si>
  <si>
    <t xml:space="preserve">Kristy</t>
  </si>
  <si>
    <t xml:space="preserve">Petty</t>
  </si>
  <si>
    <t xml:space="preserve">The Village Cafe</t>
  </si>
  <si>
    <t xml:space="preserve">210 W 26th St</t>
  </si>
  <si>
    <t xml:space="preserve">kristy@art979.com</t>
  </si>
  <si>
    <t xml:space="preserve">Trace</t>
  </si>
  <si>
    <t xml:space="preserve">Catlin</t>
  </si>
  <si>
    <t xml:space="preserve">Trailblazer Grille</t>
  </si>
  <si>
    <t xml:space="preserve">not opposed to changing from Toast</t>
  </si>
  <si>
    <t xml:space="preserve">216 S Main St</t>
  </si>
  <si>
    <t xml:space="preserve">Burnet</t>
  </si>
  <si>
    <t xml:space="preserve">tracecatlin@gmail.com</t>
  </si>
  <si>
    <t xml:space="preserve">Giang</t>
  </si>
  <si>
    <t xml:space="preserve">Quach</t>
  </si>
  <si>
    <t xml:space="preserve">Tran Wings LLC</t>
  </si>
  <si>
    <t xml:space="preserve">currently w aloha Travis</t>
  </si>
  <si>
    <t xml:space="preserve">20723 Connor Run Ct</t>
  </si>
  <si>
    <t xml:space="preserve">wsconroe229@gmail.com</t>
  </si>
  <si>
    <t xml:space="preserve">Huynh</t>
  </si>
  <si>
    <t xml:space="preserve">Wang's Cook House</t>
  </si>
  <si>
    <t xml:space="preserve">travis,conection &lt;CR&gt;&lt;CR&gt;&lt;CR&gt;&lt;CR&gt;&lt;CR&gt;&lt;CR&gt;&lt;CR&gt;&lt;CR&gt;</t>
  </si>
  <si>
    <t xml:space="preserve">4011 East Renner Road 128</t>
  </si>
  <si>
    <t xml:space="preserve">Richardson</t>
  </si>
  <si>
    <t xml:space="preserve">(972) 235-6888</t>
  </si>
  <si>
    <t xml:space="preserve">wangskitchendfw@gmail.com</t>
  </si>
  <si>
    <t xml:space="preserve">Mom &amp; Pop</t>
  </si>
  <si>
    <t xml:space="preserve">Breyan</t>
  </si>
  <si>
    <t xml:space="preserve">Bivens</t>
  </si>
  <si>
    <t xml:space="preserve">Breyen Bivens Catering </t>
  </si>
  <si>
    <t xml:space="preserve">catering</t>
  </si>
  <si>
    <t xml:space="preserve">7017 Raven Meadow Dr</t>
  </si>
  <si>
    <t xml:space="preserve">Arlington</t>
  </si>
  <si>
    <t xml:space="preserve">bivensbreyan@gmail.com</t>
  </si>
  <si>
    <t xml:space="preserve">Willy</t>
  </si>
  <si>
    <t xml:space="preserve">Chin</t>
  </si>
  <si>
    <t xml:space="preserve">Caskey's Bar &amp; Gril</t>
  </si>
  <si>
    <t xml:space="preserve">travis booked demo </t>
  </si>
  <si>
    <t xml:space="preserve">1206 W Hickory St</t>
  </si>
  <si>
    <t xml:space="preserve">hyoshawn1@gmail.com</t>
  </si>
  <si>
    <t xml:space="preserve">Robin</t>
  </si>
  <si>
    <t xml:space="preserve">Cox</t>
  </si>
  <si>
    <t xml:space="preserve">Bahamaque, LLC</t>
  </si>
  <si>
    <t xml:space="preserve">10109 Warberry Trl</t>
  </si>
  <si>
    <t xml:space="preserve">bahamaquellc@gmail.com</t>
  </si>
  <si>
    <t xml:space="preserve">Dang</t>
  </si>
  <si>
    <t xml:space="preserve">Alex Dang Company</t>
  </si>
  <si>
    <t xml:space="preserve">toast user he wants,a demo internet goes down and olo don't cone through &lt;CR&gt;&lt;CR&gt;fernado</t>
  </si>
  <si>
    <t xml:space="preserve">292 Big Creek Loop</t>
  </si>
  <si>
    <t xml:space="preserve">Hewitt</t>
  </si>
  <si>
    <t xml:space="preserve">adang209@gmail.com</t>
  </si>
  <si>
    <t xml:space="preserve">Dingess</t>
  </si>
  <si>
    <t xml:space="preserve">Studio Movie Grill </t>
  </si>
  <si>
    <t xml:space="preserve">interested in kiosk solutions&lt;CR&gt;appetize</t>
  </si>
  <si>
    <t xml:space="preserve">2817 Woodson Drive</t>
  </si>
  <si>
    <t xml:space="preserve">Mckinney</t>
  </si>
  <si>
    <t xml:space="preserve">(469) 405-8529</t>
  </si>
  <si>
    <t xml:space="preserve">mdingess@studiomoviegrill.com</t>
  </si>
  <si>
    <t xml:space="preserve">Rene</t>
  </si>
  <si>
    <t xml:space="preserve">Franco</t>
  </si>
  <si>
    <t xml:space="preserve">James Standfield Catering</t>
  </si>
  <si>
    <t xml:space="preserve">uses toast&lt;CR&gt;not a lot &lt;CR&gt;online business&lt;CR&gt;</t>
  </si>
  <si>
    <t xml:space="preserve">425 Littlefield Avenue South</t>
  </si>
  <si>
    <t xml:space="preserve">jsc@jamesstandfieldcatering.com</t>
  </si>
  <si>
    <t xml:space="preserve">Langlois</t>
  </si>
  <si>
    <t xml:space="preserve">Karen Langlois - THC Shop</t>
  </si>
  <si>
    <t xml:space="preserve">loyalty thc shop</t>
  </si>
  <si>
    <t xml:space="preserve">Karenlanglois@hotmail.com</t>
  </si>
  <si>
    <t xml:space="preserve">Yana</t>
  </si>
  <si>
    <t xml:space="preserve">Lv</t>
  </si>
  <si>
    <t xml:space="preserve">Sina Corporation</t>
  </si>
  <si>
    <t xml:space="preserve">5910 Caruth Haven Lane</t>
  </si>
  <si>
    <t xml:space="preserve">926lyn@sina.com</t>
  </si>
  <si>
    <t xml:space="preserve">Manriquez</t>
  </si>
  <si>
    <t xml:space="preserve">Soulman's Bar-B-Que</t>
  </si>
  <si>
    <t xml:space="preserve">just signed with toast. Not happy with cusomer service. Plan on expanding50 locations in 5 years&lt;CR&gt;</t>
  </si>
  <si>
    <t xml:space="preserve">565 W Bedford Euless Road</t>
  </si>
  <si>
    <t xml:space="preserve">Hurst</t>
  </si>
  <si>
    <t xml:space="preserve">jorge@soulmans.com</t>
  </si>
  <si>
    <t xml:space="preserve">Mayes</t>
  </si>
  <si>
    <t xml:space="preserve">State Fair of Texas</t>
  </si>
  <si>
    <t xml:space="preserve">conessions for state fair&lt;CR&gt;needs seasonal</t>
  </si>
  <si>
    <t xml:space="preserve">619 Pecan Creek Drive</t>
  </si>
  <si>
    <t xml:space="preserve">joseymayes@icloud.com</t>
  </si>
  <si>
    <t xml:space="preserve">Aglae</t>
  </si>
  <si>
    <t xml:space="preserve">Mejia</t>
  </si>
  <si>
    <t xml:space="preserve">El Chilero Grill Mexican Restaurant</t>
  </si>
  <si>
    <t xml:space="preserve">using cataree looking for new catering system</t>
  </si>
  <si>
    <t xml:space="preserve">297 West Round Grove Road</t>
  </si>
  <si>
    <t xml:space="preserve">aglaemejia@cristinasmex.com</t>
  </si>
  <si>
    <t xml:space="preserve">Nellums</t>
  </si>
  <si>
    <t xml:space="preserve">Luna Lodge </t>
  </si>
  <si>
    <t xml:space="preserve">just signed,with toast but easy to convert if he is unhappy w pricing or service.&lt;CR&gt;&lt;CR&gt;fernando</t>
  </si>
  <si>
    <t xml:space="preserve">3601 US Highway 80 East</t>
  </si>
  <si>
    <t xml:space="preserve">Mesquite</t>
  </si>
  <si>
    <t xml:space="preserve">Nellums74@yahoo.com</t>
  </si>
  <si>
    <t xml:space="preserve">Lodging</t>
  </si>
  <si>
    <t xml:space="preserve">Hotel</t>
  </si>
  <si>
    <t xml:space="preserve">Carolina</t>
  </si>
  <si>
    <t xml:space="preserve">Oviedo</t>
  </si>
  <si>
    <t xml:space="preserve">Caroline Oviedo</t>
  </si>
  <si>
    <t xml:space="preserve">coviedo@geocities.com</t>
  </si>
  <si>
    <t xml:space="preserve">Zogo</t>
  </si>
  <si>
    <t xml:space="preserve">Radoncic</t>
  </si>
  <si>
    <t xml:space="preserve">7-Eleven</t>
  </si>
  <si>
    <t xml:space="preserve">5365 Spring Valley Road</t>
  </si>
  <si>
    <t xml:space="preserve">Carminessv@gmail.com</t>
  </si>
  <si>
    <t xml:space="preserve">Grocery Store</t>
  </si>
  <si>
    <t xml:space="preserve">Magdalena</t>
  </si>
  <si>
    <t xml:space="preserve">Ramos</t>
  </si>
  <si>
    <t xml:space="preserve">Bolillo's Cafe Central</t>
  </si>
  <si>
    <t xml:space="preserve">620 East Saunders Street</t>
  </si>
  <si>
    <t xml:space="preserve">Laredo</t>
  </si>
  <si>
    <t xml:space="preserve">mgramos7@gmail.com</t>
  </si>
  <si>
    <t xml:space="preserve">Reyes</t>
  </si>
  <si>
    <t xml:space="preserve">Swizzle Luau Lounge</t>
  </si>
  <si>
    <t xml:space="preserve">his wife hadles this - Jennifer&lt;CR&gt;&lt;CR&gt;they are in a contract with &lt;CR&gt;paradise but are supper unhappy&lt;CR&gt;&lt;CR&gt;fernado&lt;CR&gt;</t>
  </si>
  <si>
    <t xml:space="preserve">3402 Gibsondell Avenue</t>
  </si>
  <si>
    <t xml:space="preserve">martyreyes.swizzle@gmail.com</t>
  </si>
  <si>
    <t xml:space="preserve">Jermaine</t>
  </si>
  <si>
    <t xml:space="preserve">Louie Bird</t>
  </si>
  <si>
    <t xml:space="preserve">ivon de la O&lt;CR&gt;jernaine Richardson&lt;CR&gt;eatlouiebird@gmail.com&lt;CR&gt;5133359440</t>
  </si>
  <si>
    <t xml:space="preserve">-</t>
  </si>
  <si>
    <t xml:space="preserve">eatlouiebird@gmail.com</t>
  </si>
  <si>
    <t xml:space="preserve">Dustin</t>
  </si>
  <si>
    <t xml:space="preserve">Riddle</t>
  </si>
  <si>
    <t xml:space="preserve">West Side Cafe</t>
  </si>
  <si>
    <t xml:space="preserve">uses focus&lt;CR&gt;travis had a germn pancake thereand laughed &lt;CR&gt;&lt;CR&gt;justin is dad to friend</t>
  </si>
  <si>
    <t xml:space="preserve">7950 Camp Bowie West Boulevard</t>
  </si>
  <si>
    <t xml:space="preserve">driddle@olsph.com</t>
  </si>
  <si>
    <t xml:space="preserve">Lainey</t>
  </si>
  <si>
    <t xml:space="preserve">Simon</t>
  </si>
  <si>
    <t xml:space="preserve">Lyssy &amp; Eckel Feeds</t>
  </si>
  <si>
    <t xml:space="preserve">bum texas. Town of 8€peoppls trav</t>
  </si>
  <si>
    <t xml:space="preserve">145 KC 25</t>
  </si>
  <si>
    <t xml:space="preserve">Junction</t>
  </si>
  <si>
    <t xml:space="preserve">lainey@lefeeds.com</t>
  </si>
  <si>
    <t xml:space="preserve">McCage</t>
  </si>
  <si>
    <t xml:space="preserve">Green Growler</t>
  </si>
  <si>
    <t xml:space="preserve">Alan Gutierrez</t>
  </si>
  <si>
    <t xml:space="preserve">0054x000005ZSqFAAW</t>
  </si>
  <si>
    <t xml:space="preserve">has some time to</t>
  </si>
  <si>
    <t xml:space="preserve">1012 South French Avenue</t>
  </si>
  <si>
    <t xml:space="preserve">Denison</t>
  </si>
  <si>
    <t xml:space="preserve">dennis@greengrowler.us</t>
  </si>
  <si>
    <t xml:space="preserve">Acai Maui</t>
  </si>
  <si>
    <t xml:space="preserve">Achilles by the Sea</t>
  </si>
  <si>
    <t xml:space="preserve">Achilles by The Sea - HUB</t>
  </si>
  <si>
    <t xml:space="preserve">Sent email to achillessantaclara@gmail.com</t>
  </si>
  <si>
    <t xml:space="preserve">LIVE 12/20</t>
  </si>
  <si>
    <t xml:space="preserve">Slanted Door</t>
  </si>
  <si>
    <t xml:space="preserve">Ok ay on suppies</t>
  </si>
  <si>
    <t xml:space="preserve">called</t>
  </si>
  <si>
    <t xml:space="preserve">Sent email to Mr. Wang</t>
  </si>
  <si>
    <t xml:space="preserve">ALTRUDAS</t>
  </si>
  <si>
    <t xml:space="preserve">ANDI'S MKT</t>
  </si>
  <si>
    <t xml:space="preserve">CityPOS</t>
  </si>
  <si>
    <t xml:space="preserve"> MONTI'S Montgomery Village Shopping Center 714 Village Ct. Santa Rosa, CA 95405  Phone: 707.568.4404  Fax: 707.568.7604  info@montismv.com</t>
  </si>
  <si>
    <t xml:space="preserve">ARMANDO'S BAR &amp; GRILL</t>
  </si>
  <si>
    <t xml:space="preserve">AT THE TOP SALON</t>
  </si>
  <si>
    <t xml:space="preserve">BALTIC SPICE HOUSE</t>
  </si>
  <si>
    <t xml:space="preserve">BAR CAVA</t>
  </si>
  <si>
    <t xml:space="preserve">BARRELHOUSE TAVERN</t>
  </si>
  <si>
    <t xml:space="preserve">BIRD AND THE BOTTLE</t>
  </si>
  <si>
    <t xml:space="preserve">BLACKBIRD</t>
  </si>
  <si>
    <t xml:space="preserve">BOH- AMANO</t>
  </si>
  <si>
    <t xml:space="preserve">BOH- DELAROSA</t>
  </si>
  <si>
    <t xml:space="preserve">BOH-LOLINDA</t>
  </si>
  <si>
    <t xml:space="preserve">BRET HARTE MKT</t>
  </si>
  <si>
    <t xml:space="preserve">BRITTANIA ARMS</t>
  </si>
  <si>
    <t xml:space="preserve">BRUNO'S DELI</t>
  </si>
  <si>
    <t xml:space="preserve">CHAPEAU!</t>
  </si>
  <si>
    <t xml:space="preserve">CHERYL'S DINER</t>
  </si>
  <si>
    <t xml:space="preserve">CHIEFTAIN </t>
  </si>
  <si>
    <t xml:space="preserve">CHIEFTAIN IRISH PUB</t>
  </si>
  <si>
    <t xml:space="preserve">COMFORTS</t>
  </si>
  <si>
    <t xml:space="preserve">COMPLEX BAR</t>
  </si>
  <si>
    <t xml:space="preserve">DINO'S BURGERS</t>
  </si>
  <si>
    <t xml:space="preserve">DISCOUNT CIGARETTES</t>
  </si>
  <si>
    <t xml:space="preserve">DIYAR 2</t>
  </si>
  <si>
    <t xml:space="preserve">DOWNTOWN 627</t>
  </si>
  <si>
    <t xml:space="preserve">DULES KITCHEN (TACOS EL CHILANGO)</t>
  </si>
  <si>
    <t xml:space="preserve">EL PATRON MEX FOOD</t>
  </si>
  <si>
    <t xml:space="preserve">EL PATRON MEXICAN FOOD</t>
  </si>
  <si>
    <t xml:space="preserve">EVERGREEN PROUCE</t>
  </si>
  <si>
    <t xml:space="preserve">FARMSHOP</t>
  </si>
  <si>
    <t xml:space="preserve">FLORES</t>
  </si>
  <si>
    <t xml:space="preserve">FORGE IN FOREST</t>
  </si>
  <si>
    <t xml:space="preserve">FORT McKINLEY</t>
  </si>
  <si>
    <t xml:space="preserve">GRAND EXPRESS MARKET</t>
  </si>
  <si>
    <t xml:space="preserve">GROSSMAN'S NOSHERY </t>
  </si>
  <si>
    <t xml:space="preserve">HEADS UP SPORTS</t>
  </si>
  <si>
    <t xml:space="preserve">HIZ CAFÉ</t>
  </si>
  <si>
    <t xml:space="preserve">IRON SPRINGS</t>
  </si>
  <si>
    <t xml:space="preserve">IRON SPRINGS P&amp;B</t>
  </si>
  <si>
    <t xml:space="preserve">JASON'S </t>
  </si>
  <si>
    <t xml:space="preserve">LEFT BANK </t>
  </si>
  <si>
    <t xml:space="preserve">LUKE'S LOCAL</t>
  </si>
  <si>
    <t xml:space="preserve">MARIN BREWING</t>
  </si>
  <si>
    <t xml:space="preserve">MARIN GENERAL </t>
  </si>
  <si>
    <t xml:space="preserve">MARINA PARKWAY LIQUORS</t>
  </si>
  <si>
    <t xml:space="preserve">MARK</t>
  </si>
  <si>
    <t xml:space="preserve">MARKET &amp; MAIN</t>
  </si>
  <si>
    <t xml:space="preserve">MAURO'S PASTA</t>
  </si>
  <si>
    <t xml:space="preserve">McINNIS PARK GC</t>
  </si>
  <si>
    <t xml:space="preserve">MERSEA</t>
  </si>
  <si>
    <t xml:space="preserve">MIXIOTE</t>
  </si>
  <si>
    <t xml:space="preserve">MOSAIC 2 POINTS</t>
  </si>
  <si>
    <t xml:space="preserve">MOSAIC 4 POINTS </t>
  </si>
  <si>
    <t xml:space="preserve">NORDIC HOUSE</t>
  </si>
  <si>
    <t xml:space="preserve">ODD TEA AND MORE</t>
  </si>
  <si>
    <t xml:space="preserve">PAPERMILL CREEK SALOON</t>
  </si>
  <si>
    <t xml:space="preserve">PET CENTRAL</t>
  </si>
  <si>
    <t xml:space="preserve">PHO REAL KITCHEN &amp; BAR</t>
  </si>
  <si>
    <t xml:space="preserve">PLAYA</t>
  </si>
  <si>
    <t xml:space="preserve">PLAYA </t>
  </si>
  <si>
    <t xml:space="preserve">QUARTER LB BIG BURGER</t>
  </si>
  <si>
    <t xml:space="preserve">REDWOOD CAFÉ</t>
  </si>
  <si>
    <t xml:space="preserve">STARK'S STEAK &amp; SEAFOOD Railroad Square 521 Adams St. Santa Rosa, CA 95401, USA  Phone: 707.546.5100  Fax: 707.576.9696  info@starkssteakhouse.com</t>
  </si>
  <si>
    <t xml:space="preserve">RILEY'S </t>
  </si>
  <si>
    <t xml:space="preserve">ROCCA RISTORANTE</t>
  </si>
  <si>
    <t xml:space="preserve">SAM'S HOF BRAU</t>
  </si>
  <si>
    <t xml:space="preserve">SAN JUAN OAKS GC</t>
  </si>
  <si>
    <t xml:space="preserve">SEA BOWL</t>
  </si>
  <si>
    <t xml:space="preserve">SILVER'A AT THE WHARF</t>
  </si>
  <si>
    <t xml:space="preserve">SILVER'S AT THE WHARF</t>
  </si>
  <si>
    <t xml:space="preserve">SILVERS</t>
  </si>
  <si>
    <t xml:space="preserve">SKIRBALL CULTURAL CENTER</t>
  </si>
  <si>
    <t xml:space="preserve">SP PLUS </t>
  </si>
  <si>
    <t xml:space="preserve">STARK'S SEAKHOUSE</t>
  </si>
  <si>
    <t xml:space="preserve">STATE BIRD PRO</t>
  </si>
  <si>
    <t xml:space="preserve">STEIN'S BEER GARDEN</t>
  </si>
  <si>
    <t xml:space="preserve">SUMMER VINE</t>
  </si>
  <si>
    <t xml:space="preserve">SWEENEY'S </t>
  </si>
  <si>
    <t xml:space="preserve">SWEENEY'S BAR &amp; GRILL</t>
  </si>
  <si>
    <t xml:space="preserve">TAGLIAFERRI</t>
  </si>
  <si>
    <t xml:space="preserve">THE BUNGALOW KITCHEN</t>
  </si>
  <si>
    <t xml:space="preserve">THE FORGE HANDCRAFTED</t>
  </si>
  <si>
    <t xml:space="preserve">THE SEA BY ALEXANDER'S</t>
  </si>
  <si>
    <t xml:space="preserve">THREE BROS GRILL</t>
  </si>
  <si>
    <t xml:space="preserve">TOAD HALL</t>
  </si>
  <si>
    <t xml:space="preserve">TROY GREEK EXPRESS</t>
  </si>
  <si>
    <t xml:space="preserve"> WILLI'S SEAFOOD &amp; RAW BAR 403 Healdsburg Ave. Healdsburg, CA 95448, USA  Phone: 707.433.9191  Fax: 707.433.9192  info@willisseafood.net</t>
  </si>
  <si>
    <t xml:space="preserve">UNCLE YU'S </t>
  </si>
  <si>
    <t xml:space="preserve">UNCLE YU'S AT THE VINEYARD</t>
  </si>
  <si>
    <t xml:space="preserve"> BRAVAS BAR DE TAPAS 420 Center St. Healdsburg, CA 95448, USA  Phone: 707.433.7700  Fax: 707.723.0375  info@barbravas.com</t>
  </si>
  <si>
    <t xml:space="preserve">VILLAGE MARKET</t>
  </si>
  <si>
    <t xml:space="preserve">WAZWAN INDIAN CUISINE</t>
  </si>
  <si>
    <t xml:space="preserve">El Torito Meat Market
www.facebook.com
2158 Lancaster Dr NE Ste 110, Salem, OR 97305
(503) 371-5979</t>
  </si>
  <si>
    <t xml:space="preserve">Millie</t>
  </si>
  <si>
    <t xml:space="preserve">El Toro – 503-339-7537</t>
  </si>
  <si>
    <t xml:space="preserve">Phone: (541) 683-7294</t>
  </si>
  <si>
    <t xml:space="preserve">El torito – 503- Eugene</t>
  </si>
  <si>
    <t xml:space="preserve">(503) 371-5979</t>
  </si>
  <si>
    <t xml:space="preserve">Salem</t>
  </si>
  <si>
    <t xml:space="preserve">(503) 981-7361</t>
  </si>
  <si>
    <t xml:space="preserve">Woodburn</t>
  </si>
  <si>
    <t xml:space="preserve">971-241-4275</t>
  </si>
  <si>
    <t xml:space="preserve">cell</t>
  </si>
  <si>
    <t xml:space="preserve">Alana's</t>
  </si>
  <si>
    <t xml:space="preserve">415-392-1700</t>
  </si>
  <si>
    <t xml:space="preserve">call on Friday</t>
  </si>
  <si>
    <t xml:space="preserve">North Beach Restaurant</t>
  </si>
  <si>
    <t xml:space="preserve">Foodvale market</t>
  </si>
  <si>
    <t xml:space="preserve">I B's Hoagies</t>
  </si>
  <si>
    <t xml:space="preserve">Do NOT CALL *** Happy with their current vendor. Getting 54-220 @ $47.00Will check his vendor and pricing.</t>
  </si>
  <si>
    <t xml:space="preserve">Rings busy</t>
  </si>
  <si>
    <t xml:space="preserve">L&amp;L BBQ - North Ridge</t>
  </si>
  <si>
    <t xml:space="preserve">info@leossf.com</t>
  </si>
  <si>
    <t xml:space="preserve">Courtney - </t>
  </si>
  <si>
    <t xml:space="preserve">Leosoysterbar </t>
  </si>
  <si>
    <t xml:space="preserve">160 years in place shared 15-740. last spoke 3/24. Said we are his people.</t>
  </si>
  <si>
    <t xml:space="preserve">(707) 645-0814</t>
  </si>
  <si>
    <t xml:space="preserve">All Spice</t>
  </si>
  <si>
    <t xml:space="preserve">Caffe Central- Valley Fair Mall</t>
  </si>
  <si>
    <t xml:space="preserve">Sonu Chandi</t>
  </si>
  <si>
    <t xml:space="preserve">707-523-1400</t>
  </si>
  <si>
    <t xml:space="preserve">www.beerbaronbar.com</t>
  </si>
  <si>
    <t xml:space="preserve">Go by - Has a vendor happy with.  We need to be your backup vendor</t>
  </si>
  <si>
    <t xml:space="preserve">Beer Baron</t>
  </si>
  <si>
    <t xml:space="preserve">jackie@sierranevada.com</t>
  </si>
  <si>
    <t xml:space="preserve">Switched due to BPA Free paper</t>
  </si>
  <si>
    <t xml:space="preserve">Flavor Brigade- Oakland</t>
  </si>
  <si>
    <t xml:space="preserve">Orelio</t>
  </si>
  <si>
    <t xml:space="preserve">Has to use preprinted supply rolls.  Will keeep info as a backup - directed to Anoop -510-557-9123 - will send back of receipt to us and sent Table tracker to him.</t>
  </si>
  <si>
    <t xml:space="preserve">Arby's</t>
  </si>
  <si>
    <t xml:space="preserve">415-434-3754</t>
  </si>
  <si>
    <t xml:space="preserve">Bistro Burger- Bush (CLOSED)</t>
  </si>
  <si>
    <t xml:space="preserve">Brittania Arms- Downtown</t>
  </si>
  <si>
    <t xml:space="preserve">King's Liquor</t>
  </si>
  <si>
    <t xml:space="preserve">Bibi's Burger Bar</t>
  </si>
  <si>
    <t xml:space="preserve">Using Impact Paper lower prices</t>
  </si>
  <si>
    <t xml:space="preserve">Alana's- Redwood City</t>
  </si>
  <si>
    <t xml:space="preserve">Pete's Bar</t>
  </si>
  <si>
    <t xml:space="preserve">650-212-0002</t>
  </si>
  <si>
    <t xml:space="preserve">Ray's Hawaiian BBQ</t>
  </si>
  <si>
    <t xml:space="preserve">Just opened a new case will have to wait for CC paper to be exhausted</t>
  </si>
  <si>
    <t xml:space="preserve">Maria Hernandez</t>
  </si>
  <si>
    <t xml:space="preserve">310-396-3694</t>
  </si>
  <si>
    <t xml:space="preserve">L&amp;L BBQ - Santa Monica</t>
  </si>
  <si>
    <t xml:space="preserve">415-882-7087</t>
  </si>
  <si>
    <t xml:space="preserve">SF Dancewear</t>
  </si>
  <si>
    <t xml:space="preserve">Francis</t>
  </si>
  <si>
    <t xml:space="preserve">Nothing we can assist with.</t>
  </si>
  <si>
    <t xml:space="preserve">Georgiana / Ryan</t>
  </si>
  <si>
    <t xml:space="preserve">(Georgiana) Will call when she is ready to discuss supplies</t>
  </si>
  <si>
    <t xml:space="preserve">Phlox</t>
  </si>
  <si>
    <t xml:space="preserve">marinasuper@comcast.net</t>
  </si>
  <si>
    <t xml:space="preserve">Kenny is the Man, Dan retired 415-497-4035 - Kenny is off on Wedneday. 415-497-4033 - spoke to Kenny 3/15 will get his pricing and speak on Monday after his Friday MGR meeting.</t>
  </si>
  <si>
    <t xml:space="preserve">Caffe Central- Westfield Mall</t>
  </si>
  <si>
    <t xml:space="preserve">Omar Sam</t>
  </si>
  <si>
    <t xml:space="preserve">650-483-9206</t>
  </si>
  <si>
    <t xml:space="preserve">Comebuy - Hillsdale</t>
  </si>
  <si>
    <t xml:space="preserve">Donato</t>
  </si>
  <si>
    <t xml:space="preserve">Aviad</t>
  </si>
  <si>
    <t xml:space="preserve">510-594-8800</t>
  </si>
  <si>
    <t xml:space="preserve">Senior center - Café closed - pulled system and tennants meals built into cost of housing</t>
  </si>
  <si>
    <t xml:space="preserve">Bayside Park - WaterMark</t>
  </si>
  <si>
    <t xml:space="preserve">Calling for Victor, Noel </t>
  </si>
  <si>
    <t xml:space="preserve">Heather</t>
  </si>
  <si>
    <t xml:space="preserve">415-456-5051</t>
  </si>
  <si>
    <t xml:space="preserve">Pizza Orgasmica - Corp</t>
  </si>
  <si>
    <t xml:space="preserve">415-982-7874</t>
  </si>
  <si>
    <t xml:space="preserve">First Crush Restaurant Bar &amp; Lounge</t>
  </si>
  <si>
    <t xml:space="preserve">Sunny is GM and will get email from Larry to order Card Readers Cleaners</t>
  </si>
  <si>
    <t xml:space="preserve">Sharon</t>
  </si>
  <si>
    <t xml:space="preserve">Bob Boldgett</t>
  </si>
  <si>
    <t xml:space="preserve">831-464-1295</t>
  </si>
  <si>
    <t xml:space="preserve">M.B.A.M.</t>
  </si>
  <si>
    <t xml:space="preserve">Marino</t>
  </si>
  <si>
    <t xml:space="preserve">marino@centralstationdeli.com</t>
  </si>
  <si>
    <t xml:space="preserve">Spoke to Marino - said getting paper for free from processor. Attempted to leave door open - sent out 2nd email.</t>
  </si>
  <si>
    <t xml:space="preserve">Central Station Deli</t>
  </si>
  <si>
    <t xml:space="preserve">IVAN</t>
  </si>
  <si>
    <t xml:space="preserve">gd.ivanvasquesz@elnopallosangeles.com</t>
  </si>
  <si>
    <t xml:space="preserve">Mag card reader Jose will introduce. After 3pm is best time to call.  Called after 3:30 Ivor not available. Left msg - Getting paper from a local vendor.</t>
  </si>
  <si>
    <t xml:space="preserve">Poke Bar</t>
  </si>
  <si>
    <t xml:space="preserve">Fosters Freeze</t>
  </si>
  <si>
    <t xml:space="preserve">Miguel / Maria</t>
  </si>
  <si>
    <t xml:space="preserve">831-512-4376 | 510-893-2222</t>
  </si>
  <si>
    <t xml:space="preserve">Maria | Miguel | Hussein</t>
  </si>
  <si>
    <t xml:space="preserve">Uses 3.125"x220" - Order about every two months.  Miguel placed order 2cs 54220.  Will check on scale labels and call me back. Last spoke on 3/16</t>
  </si>
  <si>
    <t xml:space="preserve">Abbott Younes</t>
  </si>
  <si>
    <t xml:space="preserve">415-989-7566</t>
  </si>
  <si>
    <t xml:space="preserve">Bistro Burger- Sansome</t>
  </si>
  <si>
    <t xml:space="preserve">408-391-5094</t>
  </si>
  <si>
    <t xml:space="preserve">mike@unamas.com</t>
  </si>
  <si>
    <t xml:space="preserve">Spoke to Mike - Getting everything through Clover</t>
  </si>
  <si>
    <t xml:space="preserve">Una Mas</t>
  </si>
  <si>
    <t xml:space="preserve">Out on delivery call back after 2pm - sent email to check up on supplies.  Lady says stocked for months</t>
  </si>
  <si>
    <t xml:space="preserve">A Sweet Affair</t>
  </si>
  <si>
    <t xml:space="preserve">Vickie Jacks</t>
  </si>
  <si>
    <t xml:space="preserve">914-253-4500</t>
  </si>
  <si>
    <t xml:space="preserve">NOT VICKIE JACKS</t>
  </si>
  <si>
    <t xml:space="preserve">220 Montgomery new location - get corporate VM</t>
  </si>
  <si>
    <t xml:space="preserve">Illy Caffe</t>
  </si>
  <si>
    <t xml:space="preserve">Richard Solomon</t>
  </si>
  <si>
    <t xml:space="preserve">619-562-1888</t>
  </si>
  <si>
    <t xml:space="preserve">L&amp;L BBQ - Santee</t>
  </si>
  <si>
    <t xml:space="preserve">Comebuy - Redwood (closed)</t>
  </si>
  <si>
    <t xml:space="preserve">Tran</t>
  </si>
  <si>
    <t xml:space="preserve">Restaurant Depot - has so much on hand.</t>
  </si>
  <si>
    <t xml:space="preserve">Floré</t>
  </si>
  <si>
    <t xml:space="preserve">Spoke to Robert sent out email.  Awaiting next order.</t>
  </si>
  <si>
    <t xml:space="preserve">Arteaga's Food Center- Lodi</t>
  </si>
  <si>
    <t xml:space="preserve">(480) 362-4800</t>
  </si>
  <si>
    <t xml:space="preserve">info@kahalamgmt.com</t>
  </si>
  <si>
    <t xml:space="preserve">Kahala - Coldstone</t>
  </si>
  <si>
    <t xml:space="preserve">Ellen Peterson</t>
  </si>
  <si>
    <t xml:space="preserve">415-391-7599</t>
  </si>
  <si>
    <t xml:space="preserve">Il Cane Rosso</t>
  </si>
  <si>
    <t xml:space="preserve">415-217-8400</t>
  </si>
  <si>
    <t xml:space="preserve">Macaroni Sciue Sciue</t>
  </si>
  <si>
    <t xml:space="preserve">Alma De La Rosa</t>
  </si>
  <si>
    <t xml:space="preserve">530-846-3218 | 530-415-7477 c</t>
  </si>
  <si>
    <t xml:space="preserve">Going to check his inventory and call us back.  Short staffed - will check and call in supplies by Monday - Call Tuesday if no order.</t>
  </si>
  <si>
    <t xml:space="preserve">Clinica Mi Pueblo - East LA</t>
  </si>
  <si>
    <t xml:space="preserve">Arshad</t>
  </si>
  <si>
    <t xml:space="preserve">650-642-8300</t>
  </si>
  <si>
    <t xml:space="preserve">Tikka Masala</t>
  </si>
  <si>
    <t xml:space="preserve">Joanna Dean-Scott - IT</t>
  </si>
  <si>
    <t xml:space="preserve">Called Left Message</t>
  </si>
  <si>
    <t xml:space="preserve">Redwood Café- San Rafael</t>
  </si>
  <si>
    <t xml:space="preserve">424-777-0113</t>
  </si>
  <si>
    <t xml:space="preserve">Sack Sandwiches- Sunset</t>
  </si>
  <si>
    <t xml:space="preserve">Tap Plastics- Pleasanton</t>
  </si>
  <si>
    <t xml:space="preserve">Laka</t>
  </si>
  <si>
    <t xml:space="preserve">(415) 785-3080</t>
  </si>
  <si>
    <t xml:space="preserve">719-570-1888</t>
  </si>
  <si>
    <t xml:space="preserve">L&amp;L BBQ - Colorado Springs</t>
  </si>
  <si>
    <t xml:space="preserve">mweicht@lazparking.com</t>
  </si>
  <si>
    <t xml:space="preserve">LBE certified for businesses in SF. Let him know we are here as a backup vendor when ever needed.</t>
  </si>
  <si>
    <t xml:space="preserve">323 851-3313x375</t>
  </si>
  <si>
    <t xml:space="preserve">Magic Castle</t>
  </si>
  <si>
    <t xml:space="preserve">Catherine Ndama</t>
  </si>
  <si>
    <t xml:space="preserve">Dama Beauty Supply</t>
  </si>
  <si>
    <t xml:space="preserve">Super Mercado Mi Tierra #2- F/V</t>
  </si>
  <si>
    <t xml:space="preserve">(650) 345-1180</t>
  </si>
  <si>
    <t xml:space="preserve">James Yoon</t>
  </si>
  <si>
    <t xml:space="preserve">Foster's Freeze- Firebaugh</t>
  </si>
  <si>
    <t xml:space="preserve">Spoke to Ken, purchase 1 case of each.</t>
  </si>
  <si>
    <t xml:space="preserve">619-264-1888</t>
  </si>
  <si>
    <t xml:space="preserve">L&amp;L BBQ - SD - Market Plaza</t>
  </si>
  <si>
    <t xml:space="preserve">510-649-1384</t>
  </si>
  <si>
    <t xml:space="preserve">Kirala 2</t>
  </si>
  <si>
    <t xml:space="preserve">Tap Plastics- S/L</t>
  </si>
  <si>
    <t xml:space="preserve">Uno Dos Taco- Market</t>
  </si>
  <si>
    <t xml:space="preserve">The American Bull</t>
  </si>
  <si>
    <t xml:space="preserve">Super Mercado Mi Tierra #7- S/L</t>
  </si>
  <si>
    <t xml:space="preserve">650-574-7288</t>
  </si>
  <si>
    <t xml:space="preserve">Aladdin Deli &amp; Market</t>
  </si>
  <si>
    <t xml:space="preserve">415-851-8561</t>
  </si>
  <si>
    <t xml:space="preserve">Mr. Tipples</t>
  </si>
  <si>
    <t xml:space="preserve">hussein_andre@yahoo.com</t>
  </si>
  <si>
    <t xml:space="preserve">3/22 Andre sent email with pricing - he believes he is getting paper free from his bank.  </t>
  </si>
  <si>
    <t xml:space="preserve">650-726-4841</t>
  </si>
  <si>
    <t xml:space="preserve">Half Moon Bakery</t>
  </si>
  <si>
    <t xml:space="preserve">Judy</t>
  </si>
  <si>
    <t xml:space="preserve">Willie Birds</t>
  </si>
  <si>
    <t xml:space="preserve">Marin Castillo</t>
  </si>
  <si>
    <t xml:space="preserve">415-821-2134</t>
  </si>
  <si>
    <t xml:space="preserve">.</t>
  </si>
  <si>
    <t xml:space="preserve">Vic Rashkovan</t>
  </si>
  <si>
    <t xml:space="preserve">Claudia will give my msg to Richard</t>
  </si>
  <si>
    <t xml:space="preserve">Sac's Tasty Dogs- Napa</t>
  </si>
  <si>
    <t xml:space="preserve">Best of Marin last 3 years - Mike has a bad knee and son ordered online.  Will be ordering next order from us.  Wants us to vote for him.</t>
  </si>
  <si>
    <t xml:space="preserve">Patrice Fayet</t>
  </si>
  <si>
    <t xml:space="preserve">510-900-1845</t>
  </si>
  <si>
    <t xml:space="preserve">Has a non working card reader.  Danielle answered line call back at 11:10</t>
  </si>
  <si>
    <t xml:space="preserve">Maison Bleue</t>
  </si>
  <si>
    <t xml:space="preserve">Liz Gallagher / Cynthia Warrender</t>
  </si>
  <si>
    <t xml:space="preserve">510-302-0999</t>
  </si>
  <si>
    <t xml:space="preserve">In a corporate meeting - may be available between 11 or 12.  Ms Gallagher was on a call. Left vm on 3/16.  left msg 3/22</t>
  </si>
  <si>
    <t xml:space="preserve">Scotts Seafood</t>
  </si>
  <si>
    <t xml:space="preserve">Arteaga's Food Center- Newark</t>
  </si>
  <si>
    <t xml:space="preserve">Blue &amp; Gold Fleet- Vallejo</t>
  </si>
  <si>
    <t xml:space="preserve">Jon/ Zita</t>
  </si>
  <si>
    <t xml:space="preserve">Matched pricing</t>
  </si>
  <si>
    <t xml:space="preserve">L&amp;L BBQ - San Mateo - 3rd St</t>
  </si>
  <si>
    <t xml:space="preserve">Tap Plastics- San Mateo</t>
  </si>
  <si>
    <t xml:space="preserve">Tim / William</t>
  </si>
  <si>
    <t xml:space="preserve">DO NOT CALL *** </t>
  </si>
  <si>
    <t xml:space="preserve">Call back @ 11 wlll have case of paper ready to go. Brother of Mandeep is owner, purchased 50 cases? Striaght to VM</t>
  </si>
  <si>
    <t xml:space="preserve">Called message</t>
  </si>
  <si>
    <t xml:space="preserve">USING A MACHINE - Clipper Machine for tickets.</t>
  </si>
  <si>
    <t xml:space="preserve">619-232-1888</t>
  </si>
  <si>
    <t xml:space="preserve">L&amp;L BBQ - SD - National</t>
  </si>
  <si>
    <t xml:space="preserve">Hal Russek</t>
  </si>
  <si>
    <t xml:space="preserve">415-829-8226</t>
  </si>
  <si>
    <t xml:space="preserve">Buffalo Theory</t>
  </si>
  <si>
    <t xml:space="preserve">Sonny / Chistian</t>
  </si>
  <si>
    <t xml:space="preserve">DO NOT CALL ***, Sysco</t>
  </si>
  <si>
    <t xml:space="preserve">Jason Murawski</t>
  </si>
  <si>
    <t xml:space="preserve">877-525-3791</t>
  </si>
  <si>
    <t xml:space="preserve">Gillian Plumber</t>
  </si>
  <si>
    <t xml:space="preserve">Opening in April</t>
  </si>
  <si>
    <t xml:space="preserve">Wayback Burger</t>
  </si>
  <si>
    <t xml:space="preserve">GM Asam / John Owner</t>
  </si>
  <si>
    <t xml:space="preserve">Call Back 4 To 10pm no answer left message</t>
  </si>
  <si>
    <t xml:space="preserve">Del Popolo's</t>
  </si>
  <si>
    <t xml:space="preserve">510-861-4777</t>
  </si>
  <si>
    <t xml:space="preserve">Via Mare</t>
  </si>
  <si>
    <t xml:space="preserve">Called lefta message.</t>
  </si>
  <si>
    <t xml:space="preserve">323-654-3800</t>
  </si>
  <si>
    <t xml:space="preserve">Hamburger Mary's - W. Hollywood</t>
  </si>
  <si>
    <t xml:space="preserve">415-981-1951</t>
  </si>
  <si>
    <t xml:space="preserve">Lori's Diner - Corporate</t>
  </si>
  <si>
    <t xml:space="preserve">Cal Pacific Med Center- Davies</t>
  </si>
  <si>
    <t xml:space="preserve">415-648-0109 | 415-533-6765c</t>
  </si>
  <si>
    <t xml:space="preserve">Called orders every 4 months - last order 10/26 - Got cell phone called left msg on 3/17, 3/20 - DO NOT CALL * * * </t>
  </si>
  <si>
    <t xml:space="preserve">415-335-5750</t>
  </si>
  <si>
    <t xml:space="preserve">El Pollo Supremo</t>
  </si>
  <si>
    <t xml:space="preserve">To Be Determined</t>
  </si>
  <si>
    <t xml:space="preserve">415-302-5163</t>
  </si>
  <si>
    <t xml:space="preserve">L&amp;L BBQ - Dallas</t>
  </si>
  <si>
    <t xml:space="preserve">Nicole 707-529-0159</t>
  </si>
  <si>
    <t xml:space="preserve">707-815-2979 / 707.938.4200
</t>
  </si>
  <si>
    <t xml:space="preserve">nicole.dellasantina@gmail.com</t>
  </si>
  <si>
    <t xml:space="preserve">Spoke to Nicole was in a meeting - left voice mail sent email. Follow up - Nicole was boarding a plane and could not talk.  Said she would call when she had a moment to think about POS.  Did get my email - last spoke on 3/13 send 2nd email to thank her for her time.  Set call back 5/1</t>
  </si>
  <si>
    <t xml:space="preserve">Tap Plastics SF</t>
  </si>
  <si>
    <t xml:space="preserve">Called but no answer and vm is full.  Last call 3/16</t>
  </si>
  <si>
    <t xml:space="preserve">Mark GM</t>
  </si>
  <si>
    <t xml:space="preserve">cb @ 10:00am or Call around 3:00pm</t>
  </si>
  <si>
    <t xml:space="preserve">Bywater</t>
  </si>
  <si>
    <t xml:space="preserve">Murat Sozeri</t>
  </si>
  <si>
    <t xml:space="preserve">510-692-3762</t>
  </si>
  <si>
    <t xml:space="preserve">info@cholitalinda.com</t>
  </si>
  <si>
    <t xml:space="preserve">Called left msg for Murat</t>
  </si>
  <si>
    <t xml:space="preserve">Cholita Linda</t>
  </si>
  <si>
    <t xml:space="preserve">Foster's Freeze- San Leandro</t>
  </si>
  <si>
    <t xml:space="preserve">Auntie Anne's - San Bruno</t>
  </si>
  <si>
    <t xml:space="preserve">Tommy Cummings</t>
  </si>
  <si>
    <t xml:space="preserve">510-444-1233</t>
  </si>
  <si>
    <t xml:space="preserve">Bocanova Restaurant</t>
  </si>
  <si>
    <t xml:space="preserve">Sac's Tasty Dogs- Vallejo</t>
  </si>
  <si>
    <t xml:space="preserve">Category Merchandise</t>
  </si>
  <si>
    <t xml:space="preserve">1-888-739-4120 </t>
  </si>
  <si>
    <t xml:space="preserve">Rhona Simmons</t>
  </si>
  <si>
    <t xml:space="preserve">Contact Us at 1-866-837-1527 x2450 or jasportalhelp@joann.com</t>
  </si>
  <si>
    <t xml:space="preserve">Jo Ann</t>
  </si>
  <si>
    <t xml:space="preserve">Sharon Ardiana</t>
  </si>
  <si>
    <t xml:space="preserve">415-239-8500</t>
  </si>
  <si>
    <t xml:space="preserve">Opens @ 5pm</t>
  </si>
  <si>
    <t xml:space="preserve">Gia Lina</t>
  </si>
  <si>
    <t xml:space="preserve">Ocean Orsten</t>
  </si>
  <si>
    <t xml:space="preserve">408-423-5400</t>
  </si>
  <si>
    <t xml:space="preserve">Johnathon Witlow</t>
  </si>
  <si>
    <t xml:space="preserve">Director of Food &amp; Beverage</t>
  </si>
  <si>
    <t xml:space="preserve">Oveja Negra</t>
  </si>
  <si>
    <t xml:space="preserve">John Eric Henry</t>
  </si>
  <si>
    <t xml:space="preserve">510-761-5834</t>
  </si>
  <si>
    <t xml:space="preserve">Proud Festival Nation</t>
  </si>
  <si>
    <t xml:space="preserve">858-270-8880</t>
  </si>
  <si>
    <t xml:space="preserve">L&amp;L BBQ - SD - Pacific Beach</t>
  </si>
  <si>
    <t xml:space="preserve">Amanda Caskey</t>
  </si>
  <si>
    <t xml:space="preserve">646-340-1723</t>
  </si>
  <si>
    <t xml:space="preserve">amanda@thedooronline.com</t>
  </si>
  <si>
    <t xml:space="preserve">Called Left msg</t>
  </si>
  <si>
    <t xml:space="preserve">Virgin SF Hotel</t>
  </si>
  <si>
    <t xml:space="preserve">Baldev Summan</t>
  </si>
  <si>
    <t xml:space="preserve">707-864-1158</t>
  </si>
  <si>
    <t xml:space="preserve">Arby's - Fairfield</t>
  </si>
  <si>
    <t xml:space="preserve">claudiaruelas@rocketmail.com</t>
  </si>
  <si>
    <t xml:space="preserve">Call for Claudia @ 9am - NUMBER LISTED IS GERALDO'S TELEPHONE 510-364-8854</t>
  </si>
  <si>
    <t xml:space="preserve">Artegas Food Center - Lodi</t>
  </si>
  <si>
    <t xml:space="preserve">Koji Sake Lounge (Nomikai)</t>
  </si>
  <si>
    <t xml:space="preserve">No answer - left msg</t>
  </si>
  <si>
    <t xml:space="preserve">Fast &amp; Easy Market - Benecia</t>
  </si>
  <si>
    <t xml:space="preserve">Fatima</t>
  </si>
  <si>
    <t xml:space="preserve">fatama0405@live.com.mx</t>
  </si>
  <si>
    <t xml:space="preserve">Spoke to Geraldo checking on supplies.  Gave Doug lead on additions customer wants to make to NCC. BumpBar (2) screens, Screen for customer orders, online ordering, giftcards has pass number, change program to keep either order# or chk#</t>
  </si>
  <si>
    <t xml:space="preserve">Artegas Food Center - Newark</t>
  </si>
  <si>
    <t xml:space="preserve">650-757-8716</t>
  </si>
  <si>
    <t xml:space="preserve">Auntie Anne's - Serramonte</t>
  </si>
  <si>
    <t xml:space="preserve">775-829-9888</t>
  </si>
  <si>
    <t xml:space="preserve">L&amp;L BBQ - Sparks NV</t>
  </si>
  <si>
    <t xml:space="preserve">Imagine- EFI</t>
  </si>
  <si>
    <t xml:space="preserve">Courtney</t>
  </si>
  <si>
    <t xml:space="preserve">415-864-1744</t>
  </si>
  <si>
    <t xml:space="preserve">Left Message, 3/22 lft msg</t>
  </si>
  <si>
    <t xml:space="preserve">Petit Crenn Restaurant</t>
  </si>
  <si>
    <t xml:space="preserve">415-321-6000</t>
  </si>
  <si>
    <t xml:space="preserve">information@thecavaliersf.com</t>
  </si>
  <si>
    <t xml:space="preserve">Nicole, under contract with some POS company.</t>
  </si>
  <si>
    <t xml:space="preserve"> The Cavalier</t>
  </si>
  <si>
    <t xml:space="preserve">Doug Mathieux</t>
  </si>
  <si>
    <t xml:space="preserve">415-221-5500</t>
  </si>
  <si>
    <t xml:space="preserve">415-893-1540</t>
  </si>
  <si>
    <t xml:space="preserve">California Grill &amp; Roast</t>
  </si>
  <si>
    <t xml:space="preserve">707-456-9226</t>
  </si>
  <si>
    <t xml:space="preserve">CLOSED</t>
  </si>
  <si>
    <t xml:space="preserve">Adam's Restaurant</t>
  </si>
  <si>
    <t xml:space="preserve">George Chen </t>
  </si>
  <si>
    <t xml:space="preserve">415-788-8188</t>
  </si>
  <si>
    <t xml:space="preserve">ChinaLiveSFPR@glodownead.com </t>
  </si>
  <si>
    <t xml:space="preserve">Sent email, left msg</t>
  </si>
  <si>
    <t xml:space="preserve">China Live</t>
  </si>
  <si>
    <t xml:space="preserve">Food Service</t>
  </si>
  <si>
    <t xml:space="preserve">925-280-3966</t>
  </si>
  <si>
    <t xml:space="preserve">Rita</t>
  </si>
  <si>
    <t xml:space="preserve">Acalenes Union High School District</t>
  </si>
  <si>
    <t xml:space="preserve">Randy Pennington</t>
  </si>
  <si>
    <t xml:space="preserve">415-922-9902</t>
  </si>
  <si>
    <t xml:space="preserve">Kushi Tsuru</t>
  </si>
  <si>
    <t xml:space="preserve">Taqueria El Tejaban</t>
  </si>
  <si>
    <t xml:space="preserve">Adham</t>
  </si>
  <si>
    <t xml:space="preserve">415-885-7133</t>
  </si>
  <si>
    <t xml:space="preserve">Herbivore</t>
  </si>
  <si>
    <t xml:space="preserve">Angel Artiga</t>
  </si>
  <si>
    <t xml:space="preserve">305-570-5055</t>
  </si>
  <si>
    <t xml:space="preserve">mycorolla2017@gmail.com</t>
  </si>
  <si>
    <t xml:space="preserve">No answer mail box is full. Sent email unable to follow up</t>
  </si>
  <si>
    <t xml:space="preserve">Los Guanacos</t>
  </si>
  <si>
    <t xml:space="preserve">Lathen</t>
  </si>
  <si>
    <t xml:space="preserve">415-288-3844</t>
  </si>
  <si>
    <t xml:space="preserve">bookstore</t>
  </si>
  <si>
    <t xml:space="preserve">called left message, 2nd msg</t>
  </si>
  <si>
    <t xml:space="preserve">Paulist Center</t>
  </si>
  <si>
    <t xml:space="preserve">Bay Farms Produce (Los Mexicanos Market)</t>
  </si>
  <si>
    <t xml:space="preserve">Marta</t>
  </si>
  <si>
    <t xml:space="preserve">415-392-8646</t>
  </si>
  <si>
    <t xml:space="preserve">Lori's Diner - Mason</t>
  </si>
  <si>
    <t xml:space="preserve">Maureen Soloman</t>
  </si>
  <si>
    <t xml:space="preserve">415-252-0326</t>
  </si>
  <si>
    <t xml:space="preserve">New Upper Terrace Market</t>
  </si>
  <si>
    <t xml:space="preserve">707-561-0940</t>
  </si>
  <si>
    <t xml:space="preserve">Reactions Sports Bar &amp; Lounge</t>
  </si>
  <si>
    <t xml:space="preserve">Java Detour- Corporate</t>
  </si>
  <si>
    <t xml:space="preserve">Auntie Anne's - Stanford Shopping Cntr</t>
  </si>
  <si>
    <t xml:space="preserve">ext 3051</t>
  </si>
  <si>
    <t xml:space="preserve">closed for winter</t>
  </si>
  <si>
    <t xml:space="preserve">Andrew V.</t>
  </si>
  <si>
    <t xml:space="preserve">323-655-7225</t>
  </si>
  <si>
    <t xml:space="preserve">Ink Sack</t>
  </si>
  <si>
    <t xml:space="preserve">Marin Brewing</t>
  </si>
  <si>
    <t xml:space="preserve">415-814-2257</t>
  </si>
  <si>
    <t xml:space="preserve">Local Tap</t>
  </si>
  <si>
    <t xml:space="preserve">Call around 3pm</t>
  </si>
  <si>
    <t xml:space="preserve">Don Head Chef</t>
  </si>
  <si>
    <t xml:space="preserve">Called No Msgs Left Aloha Open 2 Weeks Staff Trained</t>
  </si>
  <si>
    <t xml:space="preserve">Brasseries St Jame's</t>
  </si>
  <si>
    <t xml:space="preserve">707-967-8111</t>
  </si>
  <si>
    <t xml:space="preserve">La Condesa</t>
  </si>
  <si>
    <t xml:space="preserve">Discount Cigarettes - Richmond</t>
  </si>
  <si>
    <t xml:space="preserve">Cory / Tempe</t>
  </si>
  <si>
    <t xml:space="preserve">510-548-6900</t>
  </si>
  <si>
    <t xml:space="preserve">tempe@angelineskitchen.com</t>
  </si>
  <si>
    <t xml:space="preserve">Using Paper NET</t>
  </si>
  <si>
    <t xml:space="preserve">Angeline's Louisiana Kitchen</t>
  </si>
  <si>
    <t xml:space="preserve">Met with Gustavo</t>
  </si>
  <si>
    <t xml:space="preserve">(415) 221-6288 </t>
  </si>
  <si>
    <t xml:space="preserve">AYI Super Korean food &amp; soju house</t>
  </si>
  <si>
    <t xml:space="preserve">Happy Donut- Berkeley</t>
  </si>
  <si>
    <t xml:space="preserve">Tommy</t>
  </si>
  <si>
    <t xml:space="preserve">510-235-7800*4409</t>
  </si>
  <si>
    <t xml:space="preserve">Contra Costa College- Culinary Arts</t>
  </si>
  <si>
    <t xml:space="preserve">Chris Hayden</t>
  </si>
  <si>
    <t xml:space="preserve">661-397-5390</t>
  </si>
  <si>
    <t xml:space="preserve">Restaurant</t>
  </si>
  <si>
    <t xml:space="preserve">Lou</t>
  </si>
  <si>
    <t xml:space="preserve">415-931-5300</t>
  </si>
  <si>
    <t xml:space="preserve">Pizza Orgasmica- Fillmore 2</t>
  </si>
  <si>
    <t xml:space="preserve">phone is a fax</t>
  </si>
  <si>
    <t xml:space="preserve">951-256-2783 </t>
  </si>
  <si>
    <t xml:space="preserve">Sugey</t>
  </si>
  <si>
    <t xml:space="preserve">12 Noon is the best time to call.</t>
  </si>
  <si>
    <t xml:space="preserve">Bay Watch Burlingame</t>
  </si>
  <si>
    <t xml:space="preserve">Rico Mex</t>
  </si>
  <si>
    <t xml:space="preserve">Antonio Quick Lunch</t>
  </si>
  <si>
    <t xml:space="preserve">AVEDANO'S MEATS</t>
  </si>
  <si>
    <t xml:space="preserve">BANZAI JAPANESE BAR &amp; GRILL</t>
  </si>
  <si>
    <t xml:space="preserve">BOH- WILDSEED</t>
  </si>
  <si>
    <t xml:space="preserve">BOH-BERETTA</t>
  </si>
  <si>
    <t xml:space="preserve">BOH-EL TECHO</t>
  </si>
  <si>
    <t xml:space="preserve">BRUNO'S DELI, MKT, CAFÉ</t>
  </si>
  <si>
    <t xml:space="preserve">CANDY HEAVEN</t>
  </si>
  <si>
    <t xml:space="preserve">CARAMBA RESTAURANT</t>
  </si>
  <si>
    <t xml:space="preserve">CELIA'S/ XALISCO</t>
  </si>
  <si>
    <t xml:space="preserve">CENTRAL ACE HARDWARE</t>
  </si>
  <si>
    <t xml:space="preserve">CENTRAL MARKET RESTAURANT</t>
  </si>
  <si>
    <t xml:space="preserve">CHARLEY'S DELI</t>
  </si>
  <si>
    <t xml:space="preserve">CHUBBY'S DINER</t>
  </si>
  <si>
    <t xml:space="preserve">CHUCK CORICA GOLF</t>
  </si>
  <si>
    <t xml:space="preserve">CHULA TACO</t>
  </si>
  <si>
    <t xml:space="preserve">CITY OF SAN RAFAEL</t>
  </si>
  <si>
    <t xml:space="preserve">CLINICA MI PUEBLO</t>
  </si>
  <si>
    <t xml:space="preserve">DAVIS PLAZA MARKET</t>
  </si>
  <si>
    <t xml:space="preserve">Delancy Street</t>
  </si>
  <si>
    <t xml:space="preserve">DOMINO'S</t>
  </si>
  <si>
    <t xml:space="preserve">DOUBLE AA'S SMOKE SHOP</t>
  </si>
  <si>
    <t xml:space="preserve">EL 2 DE OROS PRODUCE</t>
  </si>
  <si>
    <t xml:space="preserve">EL CHARRO SUPER</t>
  </si>
  <si>
    <t xml:space="preserve">EL PAISANO</t>
  </si>
  <si>
    <t xml:space="preserve">el toro</t>
  </si>
  <si>
    <t xml:space="preserve">ERNEST </t>
  </si>
  <si>
    <t xml:space="preserve">Everything Jamaican</t>
  </si>
  <si>
    <t xml:space="preserve">sent email to pburke@fireislandgrill.com</t>
  </si>
  <si>
    <t xml:space="preserve">Firefly Marin</t>
  </si>
  <si>
    <t xml:space="preserve">First St. Café</t>
  </si>
  <si>
    <t xml:space="preserve">Fish</t>
  </si>
  <si>
    <t xml:space="preserve">Pick Up</t>
  </si>
  <si>
    <t xml:space="preserve">Frattoria E Mare</t>
  </si>
  <si>
    <t xml:space="preserve">FRED'S LIQUORS</t>
  </si>
  <si>
    <t xml:space="preserve">GARLIC FILM FESTIVAL</t>
  </si>
  <si>
    <t xml:space="preserve">GOODWILL REDWOOD</t>
  </si>
  <si>
    <t xml:space="preserve">GOODWILL REDWOOD EMPIRE</t>
  </si>
  <si>
    <t xml:space="preserve">GOSSMAN'S NOSHERY</t>
  </si>
  <si>
    <t xml:space="preserve"> Jen 707-595-7707 Gossman's Noshery &amp;  Bar Grossman's Noshery &amp; Bar grossmanssr.com 308 Wilson St, Santa Rosa, CA 95401 Santa Rosa Ca </t>
  </si>
  <si>
    <t xml:space="preserve">GRAFFEO COFFEE CO</t>
  </si>
  <si>
    <t xml:space="preserve">HAMILTON'S AUTOMOTIVE</t>
  </si>
  <si>
    <t xml:space="preserve">HAPPY DONUT</t>
  </si>
  <si>
    <t xml:space="preserve">HI WAY BURGER </t>
  </si>
  <si>
    <t xml:space="preserve">HOBNOB</t>
  </si>
  <si>
    <t xml:space="preserve">HOMESTEAD OAKLAND</t>
  </si>
  <si>
    <t xml:space="preserve">IRON SPRINGS PUB</t>
  </si>
  <si>
    <t xml:space="preserve">JASON'S</t>
  </si>
  <si>
    <t xml:space="preserve">JASON'S RESTAURANT</t>
  </si>
  <si>
    <t xml:space="preserve">JJ'S BURGER JOINT</t>
  </si>
  <si>
    <t xml:space="preserve">JKLS LLC</t>
  </si>
  <si>
    <t xml:space="preserve">JOE DALY</t>
  </si>
  <si>
    <t xml:space="preserve">KELLS</t>
  </si>
  <si>
    <t xml:space="preserve">KIMONO </t>
  </si>
  <si>
    <t xml:space="preserve">LA BURRITA </t>
  </si>
  <si>
    <t xml:space="preserve">LA MEZA MEDITERRANEAN</t>
  </si>
  <si>
    <t xml:space="preserve">LINDBERG LUMBER</t>
  </si>
  <si>
    <t xml:space="preserve">LUNA DE XELA JU</t>
  </si>
  <si>
    <t xml:space="preserve">MAC ARTHUR SMOKE SHOP</t>
  </si>
  <si>
    <t xml:space="preserve">MARIN COUNTRY CLUB</t>
  </si>
  <si>
    <t xml:space="preserve">MARIN PARKWAY LIQUORS</t>
  </si>
  <si>
    <t xml:space="preserve">MARIN RESOURCE</t>
  </si>
  <si>
    <t xml:space="preserve">MARIN ROD &amp; GUN CLUB</t>
  </si>
  <si>
    <t xml:space="preserve">MARINITA'S</t>
  </si>
  <si>
    <t xml:space="preserve">MESQUITE MEX CUISINE</t>
  </si>
  <si>
    <t xml:space="preserve">MI PUEBLO </t>
  </si>
  <si>
    <t xml:space="preserve">MIKE'S AT CROSSROADS</t>
  </si>
  <si>
    <t xml:space="preserve">MIKE'S AT THE CROSSROADS</t>
  </si>
  <si>
    <t xml:space="preserve">MONTI'S</t>
  </si>
  <si>
    <t xml:space="preserve">MOSAIC 4 PTS</t>
  </si>
  <si>
    <t xml:space="preserve">MOUNTAIN MIKES</t>
  </si>
  <si>
    <t xml:space="preserve">Mushashi</t>
  </si>
  <si>
    <t xml:space="preserve">NATURE'S OWN HEALTH FOODS</t>
  </si>
  <si>
    <t xml:space="preserve">NEW DELHI INDIAN CUISINE</t>
  </si>
  <si>
    <t xml:space="preserve">NEW WAYNE'S LIQUOR</t>
  </si>
  <si>
    <t xml:space="preserve">PANCHO VILLA TAQUERIA</t>
  </si>
  <si>
    <t xml:space="preserve">PAPALOTE</t>
  </si>
  <si>
    <t xml:space="preserve">PAPALOTE SALSA CO</t>
  </si>
  <si>
    <t xml:space="preserve">PARADISE WINE &amp; SPIRITS</t>
  </si>
  <si>
    <t xml:space="preserve">PEACOCK GAP GC</t>
  </si>
  <si>
    <t xml:space="preserve">PEPITOS</t>
  </si>
  <si>
    <t xml:space="preserve">PIATTI</t>
  </si>
  <si>
    <t xml:space="preserve">PLACERVILLE NEWS</t>
  </si>
  <si>
    <t xml:space="preserve">Pluto's - Roseville</t>
  </si>
  <si>
    <t xml:space="preserve">Pluto's - Santana Row</t>
  </si>
  <si>
    <t xml:space="preserve">POGGIO </t>
  </si>
  <si>
    <t xml:space="preserve">POINT RICHMOND MKT &amp; DELI</t>
  </si>
  <si>
    <t xml:space="preserve">PRODUCE PRO</t>
  </si>
  <si>
    <t xml:space="preserve">PUERTO VALLARTA</t>
  </si>
  <si>
    <t xml:space="preserve">RABALAIS</t>
  </si>
  <si>
    <t xml:space="preserve">RANCHO NICASIO</t>
  </si>
  <si>
    <t xml:space="preserve">Restoration Hardware</t>
  </si>
  <si>
    <t xml:space="preserve">ROYAL INDIAN CUISINE</t>
  </si>
  <si>
    <t xml:space="preserve">RUTH CHRIS' STEAKHOUSE</t>
  </si>
  <si>
    <t xml:space="preserve">SABELLA LATORRE</t>
  </si>
  <si>
    <t xml:space="preserve">SADDLE CREEK/GOLF CLUB COPPER</t>
  </si>
  <si>
    <t xml:space="preserve">SAN BRUNO DELI, MARKET CAFÉ</t>
  </si>
  <si>
    <t xml:space="preserve">SAN JUAN OAKS</t>
  </si>
  <si>
    <t xml:space="preserve">SF BADLANDS</t>
  </si>
  <si>
    <t xml:space="preserve">SILBERMANN'S ICE CREAM</t>
  </si>
  <si>
    <t xml:space="preserve">SMILEY'S SALOON</t>
  </si>
  <si>
    <t xml:space="preserve">SONOMA COUNTY</t>
  </si>
  <si>
    <t xml:space="preserve">SONOMA VALLEY BAGEL</t>
  </si>
  <si>
    <t xml:space="preserve">SOULTRANS</t>
  </si>
  <si>
    <t xml:space="preserve">STEINS BEER GARDEN</t>
  </si>
  <si>
    <t xml:space="preserve">SUSHI KO</t>
  </si>
  <si>
    <t xml:space="preserve">TAGLIAFERRRI DELI</t>
  </si>
  <si>
    <t xml:space="preserve">TAYLOR'S SON</t>
  </si>
  <si>
    <t xml:space="preserve">Terrace Café</t>
  </si>
  <si>
    <t xml:space="preserve">THE CAVIAR COMPANY</t>
  </si>
  <si>
    <t xml:space="preserve">THREE BROTHERS </t>
  </si>
  <si>
    <t xml:space="preserve">TROY GREEK CUSINE</t>
  </si>
  <si>
    <t xml:space="preserve">UNION ST PRODUCE CO</t>
  </si>
  <si>
    <t xml:space="preserve">US LIQUOR MKT</t>
  </si>
  <si>
    <t xml:space="preserve">VIKING BAR</t>
  </si>
  <si>
    <t xml:space="preserve">VILLA SPORT </t>
  </si>
  <si>
    <t xml:space="preserve">WESBURGER N MORE</t>
  </si>
  <si>
    <t xml:space="preserve">Western Sunset Market</t>
  </si>
  <si>
    <t xml:space="preserve">Yank Sing – Rincon</t>
  </si>
  <si>
    <t xml:space="preserve">Yank Sing – Stevenson</t>
  </si>
  <si>
    <t xml:space="preserve">WILLI'S WINE BAR 1415 Town and Country Dr, Santa Rosa, CA 95404  Phone: 1707.526.3096  Fax: 707.526.3091  info@williswinebar.net</t>
  </si>
  <si>
    <t xml:space="preserve"> BIRD &amp; THE BOTTLE 1055 4th St, Santa Rosa, CA 95404, USA  Phone: 707.568.4000  info@birdandthebottle.com</t>
  </si>
</sst>
</file>

<file path=xl/styles.xml><?xml version="1.0" encoding="utf-8"?>
<styleSheet xmlns="http://schemas.openxmlformats.org/spreadsheetml/2006/main">
  <numFmts count="22">
    <numFmt numFmtId="164" formatCode="General"/>
    <numFmt numFmtId="165" formatCode="\$#,##0"/>
    <numFmt numFmtId="166" formatCode="[$$-409]#,##0.00;[RED]\-[$$-409]#,##0.00"/>
    <numFmt numFmtId="167" formatCode="General"/>
    <numFmt numFmtId="168" formatCode="@"/>
    <numFmt numFmtId="169" formatCode="0.00%"/>
    <numFmt numFmtId="170" formatCode="mm/dd/yy"/>
    <numFmt numFmtId="171" formatCode="\$#,##0.00"/>
    <numFmt numFmtId="172" formatCode="m/d/yy;@"/>
    <numFmt numFmtId="173" formatCode="0"/>
    <numFmt numFmtId="174" formatCode="0.00"/>
    <numFmt numFmtId="175" formatCode="d\-mmm"/>
    <numFmt numFmtId="176" formatCode="hh:mm:ss\ AM/PM"/>
    <numFmt numFmtId="177" formatCode="m/d/yyyy"/>
    <numFmt numFmtId="178" formatCode="0.00E+00"/>
    <numFmt numFmtId="179" formatCode="m/d"/>
    <numFmt numFmtId="180" formatCode="m/d/yyyy\ h:mm:ss"/>
    <numFmt numFmtId="181" formatCode="mm/dd/yy;@"/>
    <numFmt numFmtId="182" formatCode="0.000%"/>
    <numFmt numFmtId="183" formatCode="[$-409]m/d/yyyy"/>
    <numFmt numFmtId="184" formatCode="[$-409]d\-mmm"/>
    <numFmt numFmtId="185" formatCode="\$#,##0\ ;[RED]&quot;($&quot;#,##0\)"/>
  </numFmts>
  <fonts count="112">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1"/>
      <color rgb="FF000000"/>
      <name val="Calibri"/>
      <family val="2"/>
      <charset val="1"/>
    </font>
    <font>
      <b val="true"/>
      <sz val="10"/>
      <color rgb="FF000000"/>
      <name val="Arial"/>
      <family val="2"/>
      <charset val="1"/>
    </font>
    <font>
      <sz val="10"/>
      <color rgb="FF000000"/>
      <name val="Arial"/>
      <family val="2"/>
      <charset val="1"/>
    </font>
    <font>
      <sz val="12"/>
      <color rgb="FF000000"/>
      <name val="Calibri"/>
      <family val="2"/>
      <charset val="1"/>
    </font>
    <font>
      <sz val="10"/>
      <color rgb="FF000000"/>
      <name val="Calibri"/>
      <family val="2"/>
      <charset val="1"/>
    </font>
    <font>
      <sz val="8"/>
      <color rgb="FF000000"/>
      <name val="Calibri"/>
      <family val="2"/>
      <charset val="1"/>
    </font>
    <font>
      <b val="true"/>
      <sz val="9"/>
      <name val="Arial"/>
      <family val="2"/>
      <charset val="1"/>
    </font>
    <font>
      <b val="true"/>
      <sz val="9"/>
      <color rgb="FF000000"/>
      <name val="Arial"/>
      <family val="2"/>
      <charset val="1"/>
    </font>
    <font>
      <sz val="9"/>
      <color rgb="FF000000"/>
      <name val="Arial"/>
      <family val="2"/>
      <charset val="1"/>
    </font>
    <font>
      <sz val="8"/>
      <name val="Arial"/>
      <family val="2"/>
      <charset val="1"/>
    </font>
    <font>
      <sz val="14"/>
      <color rgb="FF000000"/>
      <name val="Calibri"/>
      <family val="2"/>
      <charset val="1"/>
    </font>
    <font>
      <b val="true"/>
      <sz val="8"/>
      <name val="Arial"/>
      <family val="2"/>
      <charset val="1"/>
    </font>
    <font>
      <sz val="9"/>
      <name val="Arial"/>
      <family val="2"/>
      <charset val="1"/>
    </font>
    <font>
      <sz val="10"/>
      <color rgb="FF2A6099"/>
      <name val="Calibri"/>
      <family val="2"/>
      <charset val="1"/>
    </font>
    <font>
      <sz val="10"/>
      <color rgb="FFFF4000"/>
      <name val="Calibri"/>
      <family val="2"/>
      <charset val="1"/>
    </font>
    <font>
      <sz val="10"/>
      <color rgb="FF3FAF46"/>
      <name val="Calibri"/>
      <family val="2"/>
      <charset val="1"/>
    </font>
    <font>
      <sz val="10"/>
      <color rgb="FF729FCF"/>
      <name val="Calibri"/>
      <family val="2"/>
      <charset val="1"/>
    </font>
    <font>
      <sz val="10"/>
      <color rgb="FFBE480A"/>
      <name val="Calibri"/>
      <family val="2"/>
      <charset val="1"/>
    </font>
    <font>
      <sz val="12"/>
      <name val="Calibri"/>
      <family val="2"/>
      <charset val="1"/>
    </font>
    <font>
      <sz val="8"/>
      <color rgb="FF000000"/>
      <name val="Arial"/>
      <family val="2"/>
      <charset val="1"/>
    </font>
    <font>
      <vertAlign val="superscript"/>
      <sz val="11"/>
      <color rgb="FF000000"/>
      <name val="Calibri"/>
      <family val="2"/>
      <charset val="1"/>
    </font>
    <font>
      <sz val="11"/>
      <color rgb="FFED4C05"/>
      <name val="Calibri"/>
      <family val="2"/>
      <charset val="1"/>
    </font>
    <font>
      <b val="true"/>
      <sz val="12"/>
      <color rgb="FFFFFFFF"/>
      <name val="Calibri"/>
      <family val="2"/>
      <charset val="1"/>
    </font>
    <font>
      <sz val="12"/>
      <color rgb="FFED4C05"/>
      <name val="Calibri"/>
      <family val="2"/>
      <charset val="1"/>
    </font>
    <font>
      <sz val="10"/>
      <color rgb="FFED4C05"/>
      <name val="Calibri"/>
      <family val="2"/>
      <charset val="1"/>
    </font>
    <font>
      <b val="true"/>
      <sz val="11"/>
      <color rgb="FFFFFFFF"/>
      <name val="Calibri"/>
      <family val="2"/>
      <charset val="1"/>
    </font>
    <font>
      <sz val="8"/>
      <name val="Calibri"/>
      <family val="2"/>
      <charset val="1"/>
    </font>
    <font>
      <u val="single"/>
      <sz val="8"/>
      <color rgb="FF0000FF"/>
      <name val="Calibri"/>
      <family val="2"/>
      <charset val="1"/>
    </font>
    <font>
      <u val="single"/>
      <sz val="11"/>
      <color rgb="FF0000FF"/>
      <name val="Calibri"/>
      <family val="2"/>
      <charset val="1"/>
    </font>
    <font>
      <sz val="7"/>
      <name val="Arial"/>
      <family val="2"/>
      <charset val="1"/>
    </font>
    <font>
      <sz val="7"/>
      <color rgb="FF000000"/>
      <name val="Arial"/>
      <family val="2"/>
      <charset val="1"/>
    </font>
    <font>
      <b val="true"/>
      <sz val="7"/>
      <color rgb="FF000000"/>
      <name val="Arial"/>
      <family val="2"/>
      <charset val="1"/>
    </font>
    <font>
      <b val="true"/>
      <sz val="7"/>
      <name val="Arial"/>
      <family val="2"/>
      <charset val="1"/>
    </font>
    <font>
      <b val="true"/>
      <sz val="10"/>
      <name val="Calibri"/>
      <family val="2"/>
      <charset val="1"/>
    </font>
    <font>
      <sz val="10"/>
      <name val="Calibri"/>
      <family val="2"/>
      <charset val="1"/>
    </font>
    <font>
      <sz val="10"/>
      <color rgb="FFFFFFFF"/>
      <name val="Calibri"/>
      <family val="2"/>
      <charset val="1"/>
    </font>
    <font>
      <sz val="8"/>
      <color rgb="FFFFFFFF"/>
      <name val="Calibri"/>
      <family val="2"/>
      <charset val="1"/>
    </font>
    <font>
      <b val="true"/>
      <sz val="10"/>
      <color rgb="FFFFFFFF"/>
      <name val="Calibri"/>
      <family val="2"/>
      <charset val="1"/>
    </font>
    <font>
      <b val="true"/>
      <sz val="10"/>
      <color rgb="FF000000"/>
      <name val="Calibri"/>
      <family val="2"/>
      <charset val="1"/>
    </font>
    <font>
      <sz val="10"/>
      <color rgb="FF0D0D0D"/>
      <name val="Calibri"/>
      <family val="2"/>
      <charset val="1"/>
    </font>
    <font>
      <b val="true"/>
      <sz val="10"/>
      <color rgb="FF0D0D0D"/>
      <name val="Calibri"/>
      <family val="2"/>
      <charset val="1"/>
    </font>
    <font>
      <u val="single"/>
      <sz val="8"/>
      <color rgb="FFFFFFFF"/>
      <name val="Calibri"/>
      <family val="2"/>
      <charset val="1"/>
    </font>
    <font>
      <sz val="10"/>
      <color rgb="FF222222"/>
      <name val="Calibri"/>
      <family val="2"/>
      <charset val="1"/>
    </font>
    <font>
      <sz val="11"/>
      <color rgb="FF2F6196"/>
      <name val="Georgia"/>
      <family val="1"/>
      <charset val="1"/>
    </font>
    <font>
      <sz val="8"/>
      <color rgb="FF0000FF"/>
      <name val="Calibri"/>
      <family val="2"/>
      <charset val="1"/>
    </font>
    <font>
      <strike val="true"/>
      <sz val="10"/>
      <name val="Calibri"/>
      <family val="2"/>
      <charset val="1"/>
    </font>
    <font>
      <strike val="true"/>
      <sz val="8"/>
      <name val="Calibri"/>
      <family val="2"/>
      <charset val="1"/>
    </font>
    <font>
      <strike val="true"/>
      <sz val="10"/>
      <color rgb="FF000000"/>
      <name val="Calibri"/>
      <family val="2"/>
      <charset val="1"/>
    </font>
    <font>
      <b val="true"/>
      <strike val="true"/>
      <sz val="10"/>
      <name val="Calibri"/>
      <family val="2"/>
      <charset val="1"/>
    </font>
    <font>
      <strike val="true"/>
      <sz val="8"/>
      <color rgb="FF000000"/>
      <name val="Calibri"/>
      <family val="2"/>
      <charset val="1"/>
    </font>
    <font>
      <b val="true"/>
      <strike val="true"/>
      <sz val="10"/>
      <color rgb="FF000000"/>
      <name val="Calibri"/>
      <family val="2"/>
      <charset val="1"/>
    </font>
    <font>
      <b val="true"/>
      <i val="true"/>
      <sz val="11"/>
      <color rgb="FF000000"/>
      <name val="Calibri"/>
      <family val="2"/>
      <charset val="1"/>
    </font>
    <font>
      <sz val="11"/>
      <color rgb="FFFFFFFF"/>
      <name val="Calibri"/>
      <family val="2"/>
      <charset val="1"/>
    </font>
    <font>
      <b val="true"/>
      <u val="single"/>
      <sz val="11"/>
      <color rgb="FF0000FF"/>
      <name val="Calibri"/>
      <family val="2"/>
      <charset val="1"/>
    </font>
    <font>
      <b val="true"/>
      <strike val="true"/>
      <sz val="11"/>
      <color rgb="FF000000"/>
      <name val="Calibri"/>
      <family val="2"/>
      <charset val="1"/>
    </font>
    <font>
      <strike val="true"/>
      <u val="single"/>
      <sz val="8"/>
      <color rgb="FF0000FF"/>
      <name val="Calibri"/>
      <family val="2"/>
      <charset val="1"/>
    </font>
    <font>
      <strike val="true"/>
      <sz val="11"/>
      <color rgb="FF000000"/>
      <name val="Calibri"/>
      <family val="2"/>
      <charset val="1"/>
    </font>
    <font>
      <b val="true"/>
      <sz val="14"/>
      <color rgb="FF000000"/>
      <name val="Calibri"/>
      <family val="2"/>
      <charset val="1"/>
    </font>
    <font>
      <sz val="11"/>
      <color rgb="FF000000"/>
      <name val="Calibri"/>
      <family val="0"/>
      <charset val="1"/>
    </font>
    <font>
      <sz val="11"/>
      <color rgb="FF000000"/>
      <name val="Roboto"/>
      <family val="0"/>
      <charset val="1"/>
    </font>
    <font>
      <sz val="10"/>
      <color rgb="FF000000"/>
      <name val="Verdana"/>
      <family val="2"/>
      <charset val="1"/>
    </font>
    <font>
      <b val="true"/>
      <sz val="12"/>
      <color rgb="FF000000"/>
      <name val="Calibri"/>
      <family val="2"/>
      <charset val="1"/>
    </font>
    <font>
      <sz val="10"/>
      <color rgb="FF333333"/>
      <name val="Verdana"/>
      <family val="2"/>
      <charset val="1"/>
    </font>
    <font>
      <b val="true"/>
      <sz val="12"/>
      <name val="Calibri"/>
      <family val="2"/>
      <charset val="1"/>
    </font>
    <font>
      <sz val="11"/>
      <color rgb="FF000000"/>
      <name val="Verdana"/>
      <family val="2"/>
      <charset val="1"/>
    </font>
    <font>
      <b val="true"/>
      <sz val="11"/>
      <color rgb="FF000000"/>
      <name val="Arial"/>
      <family val="2"/>
      <charset val="1"/>
    </font>
    <font>
      <sz val="8"/>
      <name val="Comic Sans MS"/>
      <family val="4"/>
      <charset val="1"/>
    </font>
    <font>
      <b val="true"/>
      <sz val="8"/>
      <name val="Comic Sans MS"/>
      <family val="4"/>
      <charset val="1"/>
    </font>
    <font>
      <b val="true"/>
      <sz val="9"/>
      <name val="Comic Sans MS"/>
      <family val="4"/>
      <charset val="1"/>
    </font>
    <font>
      <u val="single"/>
      <sz val="10"/>
      <color rgb="FF0000FF"/>
      <name val="Arial"/>
      <family val="2"/>
      <charset val="1"/>
    </font>
    <font>
      <u val="single"/>
      <sz val="8"/>
      <color rgb="FF0000FF"/>
      <name val="Arial"/>
      <family val="2"/>
      <charset val="1"/>
    </font>
    <font>
      <b val="true"/>
      <sz val="8"/>
      <color rgb="FF000000"/>
      <name val="Comic Sans MS"/>
      <family val="4"/>
      <charset val="1"/>
    </font>
    <font>
      <b val="true"/>
      <sz val="9"/>
      <color rgb="FF000000"/>
      <name val="Comic Sans MS"/>
      <family val="4"/>
      <charset val="1"/>
    </font>
    <font>
      <b val="true"/>
      <sz val="8"/>
      <color rgb="FF000000"/>
      <name val="Arial"/>
      <family val="2"/>
      <charset val="1"/>
    </font>
    <font>
      <sz val="8"/>
      <color rgb="FF000000"/>
      <name val="Comic Sans MS"/>
      <family val="4"/>
      <charset val="1"/>
    </font>
    <font>
      <sz val="8"/>
      <color rgb="FF222222"/>
      <name val="Arial"/>
      <family val="2"/>
      <charset val="1"/>
    </font>
    <font>
      <sz val="10"/>
      <color rgb="FF222222"/>
      <name val="Arial"/>
      <family val="2"/>
      <charset val="1"/>
    </font>
    <font>
      <u val="single"/>
      <sz val="9"/>
      <color rgb="FF0000FF"/>
      <name val="Arial"/>
      <family val="2"/>
      <charset val="1"/>
    </font>
    <font>
      <sz val="8"/>
      <color rgb="FF333333"/>
      <name val="Arial"/>
      <family val="2"/>
      <charset val="1"/>
    </font>
    <font>
      <sz val="8"/>
      <color rgb="FF000000"/>
      <name val="Tahoma"/>
      <family val="2"/>
      <charset val="1"/>
    </font>
    <font>
      <sz val="8"/>
      <color rgb="FF0000FF"/>
      <name val="Arial"/>
      <family val="2"/>
      <charset val="1"/>
    </font>
    <font>
      <b val="true"/>
      <sz val="12"/>
      <name val="Comic Sans MS"/>
      <family val="4"/>
      <charset val="1"/>
    </font>
    <font>
      <b val="true"/>
      <sz val="14"/>
      <name val="Comic Sans MS"/>
      <family val="4"/>
      <charset val="1"/>
    </font>
    <font>
      <sz val="8"/>
      <color rgb="FFFFFFFF"/>
      <name val="Arial"/>
      <family val="2"/>
      <charset val="1"/>
    </font>
    <font>
      <b val="true"/>
      <i val="true"/>
      <sz val="8"/>
      <name val="Comic Sans MS"/>
      <family val="4"/>
      <charset val="1"/>
    </font>
    <font>
      <sz val="10"/>
      <name val="Comic Sans MS"/>
      <family val="4"/>
      <charset val="1"/>
    </font>
    <font>
      <b val="true"/>
      <sz val="8"/>
      <color rgb="FFFFFFFF"/>
      <name val="Arial"/>
      <family val="2"/>
      <charset val="1"/>
    </font>
    <font>
      <b val="true"/>
      <sz val="16"/>
      <name val="Comic Sans MS"/>
      <family val="4"/>
      <charset val="1"/>
    </font>
    <font>
      <b val="true"/>
      <sz val="8"/>
      <color rgb="FF17375E"/>
      <name val="Arial"/>
      <family val="2"/>
      <charset val="1"/>
    </font>
    <font>
      <b val="true"/>
      <strike val="true"/>
      <sz val="9"/>
      <name val="Arial"/>
      <family val="2"/>
      <charset val="1"/>
    </font>
    <font>
      <strike val="true"/>
      <sz val="8"/>
      <name val="Arial"/>
      <family val="2"/>
      <charset val="1"/>
    </font>
    <font>
      <strike val="true"/>
      <sz val="8"/>
      <name val="Comic Sans MS"/>
      <family val="4"/>
      <charset val="1"/>
    </font>
    <font>
      <b val="true"/>
      <strike val="true"/>
      <sz val="8"/>
      <name val="Arial"/>
      <family val="2"/>
      <charset val="1"/>
    </font>
    <font>
      <strike val="true"/>
      <u val="single"/>
      <sz val="10"/>
      <color rgb="FF0000FF"/>
      <name val="Arial"/>
      <family val="2"/>
      <charset val="1"/>
    </font>
    <font>
      <strike val="true"/>
      <sz val="10"/>
      <name val="Arial"/>
      <family val="2"/>
      <charset val="1"/>
    </font>
    <font>
      <strike val="true"/>
      <sz val="9"/>
      <name val="Arial"/>
      <family val="2"/>
      <charset val="1"/>
    </font>
    <font>
      <strike val="true"/>
      <u val="single"/>
      <sz val="8"/>
      <color rgb="FF0000FF"/>
      <name val="Arial"/>
      <family val="2"/>
      <charset val="1"/>
    </font>
    <font>
      <strike val="true"/>
      <sz val="8"/>
      <color rgb="FF000000"/>
      <name val="Arial"/>
      <family val="2"/>
      <charset val="1"/>
    </font>
    <font>
      <b val="true"/>
      <sz val="10"/>
      <name val="Arial"/>
      <family val="2"/>
      <charset val="1"/>
    </font>
    <font>
      <b val="true"/>
      <sz val="18"/>
      <name val="Arial"/>
      <family val="2"/>
      <charset val="1"/>
    </font>
    <font>
      <b val="true"/>
      <vertAlign val="superscript"/>
      <sz val="18"/>
      <name val="Arial"/>
      <family val="2"/>
      <charset val="1"/>
    </font>
    <font>
      <b val="true"/>
      <sz val="9"/>
      <color rgb="FFFFFFFF"/>
      <name val="Arial"/>
      <family val="2"/>
      <charset val="1"/>
    </font>
    <font>
      <sz val="8"/>
      <color rgb="FFFFFFFF"/>
      <name val="Comic Sans MS"/>
      <family val="4"/>
      <charset val="1"/>
    </font>
    <font>
      <u val="single"/>
      <sz val="10"/>
      <color rgb="FFFFFFFF"/>
      <name val="Arial"/>
      <family val="2"/>
      <charset val="1"/>
    </font>
    <font>
      <sz val="10"/>
      <color rgb="FFFFFFFF"/>
      <name val="Arial"/>
      <family val="2"/>
      <charset val="1"/>
    </font>
    <font>
      <sz val="10"/>
      <color rgb="FF0000FF"/>
      <name val="Arial"/>
      <family val="2"/>
      <charset val="1"/>
    </font>
    <font>
      <b val="true"/>
      <sz val="8"/>
      <color rgb="FF0000FF"/>
      <name val="Arial"/>
      <family val="2"/>
      <charset val="1"/>
    </font>
  </fonts>
  <fills count="54">
    <fill>
      <patternFill patternType="none"/>
    </fill>
    <fill>
      <patternFill patternType="gray125"/>
    </fill>
    <fill>
      <patternFill patternType="solid">
        <fgColor rgb="FFF8CCB2"/>
        <bgColor rgb="FFF6C8B0"/>
      </patternFill>
    </fill>
    <fill>
      <patternFill patternType="solid">
        <fgColor rgb="FFE2F0D9"/>
        <bgColor rgb="FFEBF1DE"/>
      </patternFill>
    </fill>
    <fill>
      <patternFill patternType="solid">
        <fgColor rgb="FFFFE699"/>
        <bgColor rgb="FFE8F2A1"/>
      </patternFill>
    </fill>
    <fill>
      <patternFill patternType="solid">
        <fgColor rgb="FF000000"/>
        <bgColor rgb="FF070909"/>
      </patternFill>
    </fill>
    <fill>
      <patternFill patternType="solid">
        <fgColor rgb="FFFFFF00"/>
        <bgColor rgb="FFFFFF38"/>
      </patternFill>
    </fill>
    <fill>
      <patternFill patternType="mediumGray">
        <fgColor rgb="FF9BD074"/>
        <bgColor rgb="FFABCBC7"/>
      </patternFill>
    </fill>
    <fill>
      <patternFill patternType="solid">
        <fgColor rgb="FF8D0975"/>
        <bgColor rgb="FFC00000"/>
      </patternFill>
    </fill>
    <fill>
      <patternFill patternType="solid">
        <fgColor rgb="FF8EB4E3"/>
        <bgColor rgb="FF729FCF"/>
      </patternFill>
    </fill>
    <fill>
      <patternFill patternType="solid">
        <fgColor rgb="FFE5D88A"/>
        <bgColor rgb="FFFDD96E"/>
      </patternFill>
    </fill>
    <fill>
      <patternFill patternType="solid">
        <fgColor rgb="FF77BC65"/>
        <bgColor rgb="FF9BD074"/>
      </patternFill>
    </fill>
    <fill>
      <patternFill patternType="solid">
        <fgColor rgb="FFC00000"/>
        <bgColor rgb="FFFF0000"/>
      </patternFill>
    </fill>
    <fill>
      <patternFill patternType="solid">
        <fgColor rgb="FF9BD074"/>
        <bgColor rgb="FF77BC65"/>
      </patternFill>
    </fill>
    <fill>
      <patternFill patternType="solid">
        <fgColor rgb="FFFFC000"/>
        <bgColor rgb="FFFFBF00"/>
      </patternFill>
    </fill>
    <fill>
      <patternFill patternType="solid">
        <fgColor rgb="FF070909"/>
        <bgColor rgb="FF000000"/>
      </patternFill>
    </fill>
    <fill>
      <patternFill patternType="solid">
        <fgColor rgb="FFD7E4BD"/>
        <bgColor rgb="FFE2F0D9"/>
      </patternFill>
    </fill>
    <fill>
      <patternFill patternType="solid">
        <fgColor rgb="FFFC6700"/>
        <bgColor rgb="FFFA4F04"/>
      </patternFill>
    </fill>
    <fill>
      <patternFill patternType="solid">
        <fgColor rgb="FF00B0F0"/>
        <bgColor rgb="FF5983B0"/>
      </patternFill>
    </fill>
    <fill>
      <patternFill patternType="solid">
        <fgColor rgb="FFD99694"/>
        <bgColor rgb="FFFFA6A6"/>
      </patternFill>
    </fill>
    <fill>
      <patternFill patternType="solid">
        <fgColor rgb="FFFAC090"/>
        <bgColor rgb="FFF6C8B0"/>
      </patternFill>
    </fill>
    <fill>
      <patternFill patternType="solid">
        <fgColor rgb="FFFF0000"/>
        <bgColor rgb="FFC00000"/>
      </patternFill>
    </fill>
    <fill>
      <patternFill patternType="solid">
        <fgColor rgb="FF6C963D"/>
        <bgColor rgb="FF77BC65"/>
      </patternFill>
    </fill>
    <fill>
      <patternFill patternType="solid">
        <fgColor rgb="FFAFA1C3"/>
        <bgColor rgb="FF8EB4E3"/>
      </patternFill>
    </fill>
    <fill>
      <patternFill patternType="solid">
        <fgColor rgb="FFEBF1DE"/>
        <bgColor rgb="FFE2F0D9"/>
      </patternFill>
    </fill>
    <fill>
      <patternFill patternType="darkGray">
        <fgColor rgb="FFFFF3CD"/>
        <bgColor rgb="FFF6F9D6"/>
      </patternFill>
    </fill>
    <fill>
      <patternFill patternType="solid">
        <fgColor rgb="FFBDD7EE"/>
        <bgColor rgb="FFB7E1CD"/>
      </patternFill>
    </fill>
    <fill>
      <patternFill patternType="solid">
        <fgColor rgb="FFDEEAF6"/>
        <bgColor rgb="FFEEEEEE"/>
      </patternFill>
    </fill>
    <fill>
      <patternFill patternType="solid">
        <fgColor rgb="FFFFFFFF"/>
        <bgColor rgb="FFF6F9D6"/>
      </patternFill>
    </fill>
    <fill>
      <patternFill patternType="solid">
        <fgColor rgb="FFCCFFCC"/>
        <bgColor rgb="FFCCFFFF"/>
      </patternFill>
    </fill>
    <fill>
      <patternFill patternType="solid">
        <fgColor rgb="FFFFFF99"/>
        <bgColor rgb="FFFFFF6D"/>
      </patternFill>
    </fill>
    <fill>
      <patternFill patternType="solid">
        <fgColor rgb="FFCC99FF"/>
        <bgColor rgb="FFAFA1C3"/>
      </patternFill>
    </fill>
    <fill>
      <patternFill patternType="solid">
        <fgColor rgb="FFCCFFFF"/>
        <bgColor rgb="FFCCFFCC"/>
      </patternFill>
    </fill>
    <fill>
      <patternFill patternType="solid">
        <fgColor rgb="FFFCD5B5"/>
        <bgColor rgb="FFF8CCB2"/>
      </patternFill>
    </fill>
    <fill>
      <patternFill patternType="solid">
        <fgColor rgb="FFF6C8B0"/>
        <bgColor rgb="FFF8CCB2"/>
      </patternFill>
    </fill>
    <fill>
      <patternFill patternType="solid">
        <fgColor rgb="FF729FCF"/>
        <bgColor rgb="FF8EB4E3"/>
      </patternFill>
    </fill>
    <fill>
      <patternFill patternType="solid">
        <fgColor rgb="FFE8F2A1"/>
        <bgColor rgb="FFFFE699"/>
      </patternFill>
    </fill>
    <fill>
      <patternFill patternType="solid">
        <fgColor rgb="FFFFBF00"/>
        <bgColor rgb="FFFFC000"/>
      </patternFill>
    </fill>
    <fill>
      <patternFill patternType="solid">
        <fgColor rgb="FF00A132"/>
        <bgColor rgb="FF4BB91E"/>
      </patternFill>
    </fill>
    <fill>
      <patternFill patternType="solid">
        <fgColor rgb="FFFF6D6D"/>
        <bgColor rgb="FFFC6700"/>
      </patternFill>
    </fill>
    <fill>
      <patternFill patternType="solid">
        <fgColor rgb="FFABCBC7"/>
        <bgColor rgb="FFB7E1CD"/>
      </patternFill>
    </fill>
    <fill>
      <patternFill patternType="solid">
        <fgColor rgb="FF5983B0"/>
        <bgColor rgb="FF729FCF"/>
      </patternFill>
    </fill>
    <fill>
      <patternFill patternType="solid">
        <fgColor rgb="FF4BB91E"/>
        <bgColor rgb="FF77BC65"/>
      </patternFill>
    </fill>
    <fill>
      <patternFill patternType="solid">
        <fgColor rgb="FFFA4F04"/>
        <bgColor rgb="FFFC6700"/>
      </patternFill>
    </fill>
    <fill>
      <patternFill patternType="solid">
        <fgColor rgb="FFFFB66C"/>
        <bgColor rgb="FFFAC090"/>
      </patternFill>
    </fill>
    <fill>
      <patternFill patternType="solid">
        <fgColor rgb="FFFFFF38"/>
        <bgColor rgb="FFFFFF6D"/>
      </patternFill>
    </fill>
    <fill>
      <patternFill patternType="solid">
        <fgColor rgb="FFFF8000"/>
        <bgColor rgb="FFFC6700"/>
      </patternFill>
    </fill>
    <fill>
      <patternFill patternType="solid">
        <fgColor rgb="FFFFA6A6"/>
        <bgColor rgb="FFFAC090"/>
      </patternFill>
    </fill>
    <fill>
      <patternFill patternType="solid">
        <fgColor rgb="FFFFFF6D"/>
        <bgColor rgb="FFFFFF99"/>
      </patternFill>
    </fill>
    <fill>
      <patternFill patternType="solid">
        <fgColor rgb="FFF6F9D6"/>
        <bgColor rgb="FFFFF3CD"/>
      </patternFill>
    </fill>
    <fill>
      <patternFill patternType="darkGray">
        <fgColor rgb="FFFDD96E"/>
        <bgColor rgb="FFE5D88A"/>
      </patternFill>
    </fill>
    <fill>
      <patternFill patternType="darkGray">
        <fgColor rgb="FFFF0000"/>
        <bgColor rgb="FFC00000"/>
      </patternFill>
    </fill>
    <fill>
      <patternFill patternType="solid">
        <fgColor rgb="FFEEEEEE"/>
        <bgColor rgb="FFEBF1DE"/>
      </patternFill>
    </fill>
    <fill>
      <patternFill patternType="solid">
        <fgColor rgb="FF2C6295"/>
        <bgColor rgb="FF5983B0"/>
      </patternFill>
    </fill>
  </fills>
  <borders count="30">
    <border diagonalUp="false" diagonalDown="false">
      <left/>
      <right/>
      <top/>
      <bottom/>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top style="thin"/>
      <bottom style="double"/>
      <diagonal/>
    </border>
    <border diagonalUp="false" diagonalDown="false">
      <left/>
      <right/>
      <top style="medium"/>
      <bottom style="thin"/>
      <diagonal/>
    </border>
    <border diagonalUp="false" diagonalDown="false">
      <left/>
      <right/>
      <top/>
      <bottom style="thin">
        <color rgb="FFAFA1C3"/>
      </bottom>
      <diagonal/>
    </border>
    <border diagonalUp="false" diagonalDown="false">
      <left/>
      <right/>
      <top style="thin">
        <color rgb="FFAFA1C3"/>
      </top>
      <bottom style="medium"/>
      <diagonal/>
    </border>
    <border diagonalUp="false" diagonalDown="false">
      <left/>
      <right style="thin"/>
      <top/>
      <bottom/>
      <diagonal/>
    </border>
    <border diagonalUp="false" diagonalDown="false">
      <left/>
      <right/>
      <top style="thin"/>
      <bottom style="thin"/>
      <diagonal/>
    </border>
    <border diagonalUp="false" diagonalDown="false">
      <left style="thin"/>
      <right style="thin"/>
      <top/>
      <bottom/>
      <diagonal/>
    </border>
    <border diagonalUp="false" diagonalDown="false">
      <left/>
      <right style="thin"/>
      <top style="thin"/>
      <bottom style="double"/>
      <diagonal/>
    </border>
    <border diagonalUp="false" diagonalDown="false">
      <left/>
      <right/>
      <top style="medium"/>
      <bottom style="medium"/>
      <diagonal/>
    </border>
    <border diagonalUp="false" diagonalDown="false">
      <left style="thin"/>
      <right/>
      <top/>
      <bottom/>
      <diagonal/>
    </border>
    <border diagonalUp="false" diagonalDown="false">
      <left/>
      <right/>
      <top/>
      <bottom style="medium"/>
      <diagonal/>
    </border>
    <border diagonalUp="false" diagonalDown="false">
      <left style="medium"/>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thin"/>
      <bottom/>
      <diagonal/>
    </border>
    <border diagonalUp="false" diagonalDown="false">
      <left style="medium"/>
      <right/>
      <top style="medium"/>
      <bottom/>
      <diagonal/>
    </border>
    <border diagonalUp="false" diagonalDown="false">
      <left/>
      <right style="thin"/>
      <top style="thin"/>
      <bottom/>
      <diagonal/>
    </border>
    <border diagonalUp="false" diagonalDown="false">
      <left/>
      <right style="medium"/>
      <top style="medium"/>
      <bottom/>
      <diagonal/>
    </border>
    <border diagonalUp="false" diagonalDown="false">
      <left style="thin"/>
      <right/>
      <top style="medium"/>
      <bottom/>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medium"/>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thin"/>
      <right style="medium"/>
      <top style="medium"/>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3"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47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5" fillId="2" borderId="2" xfId="0" applyFont="true" applyBorder="true" applyAlignment="false" applyProtection="false">
      <alignment horizontal="general" vertical="bottom" textRotation="0" wrapText="false" indent="0" shrinkToFit="false"/>
      <protection locked="true" hidden="false"/>
    </xf>
    <xf numFmtId="166" fontId="5" fillId="0" borderId="3"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5" fontId="5" fillId="0" borderId="4" xfId="0" applyFont="true" applyBorder="true" applyAlignment="false" applyProtection="false">
      <alignment horizontal="general" vertical="bottom" textRotation="0" wrapText="false" indent="0" shrinkToFit="false"/>
      <protection locked="true" hidden="false"/>
    </xf>
    <xf numFmtId="166" fontId="5" fillId="0" borderId="4" xfId="0" applyFont="true" applyBorder="true" applyAlignment="false" applyProtection="false">
      <alignment horizontal="general" vertical="bottom" textRotation="0" wrapText="false" indent="0" shrinkToFit="false"/>
      <protection locked="true" hidden="false"/>
    </xf>
    <xf numFmtId="168" fontId="6" fillId="0" borderId="5" xfId="0" applyFont="true" applyBorder="true" applyAlignment="true" applyProtection="false">
      <alignment horizontal="general" vertical="bottom" textRotation="0" wrapText="false" indent="0" shrinkToFit="false"/>
      <protection locked="true" hidden="false"/>
    </xf>
    <xf numFmtId="168" fontId="7" fillId="0" borderId="6"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66" fontId="7" fillId="0" borderId="6" xfId="0" applyFont="true" applyBorder="true" applyAlignment="true" applyProtection="false">
      <alignment horizontal="general" vertical="bottom" textRotation="0" wrapText="false" indent="0" shrinkToFit="false"/>
      <protection locked="true" hidden="false"/>
    </xf>
    <xf numFmtId="168" fontId="6" fillId="0" borderId="5" xfId="0" applyFont="true" applyBorder="true" applyAlignment="true" applyProtection="false">
      <alignment horizontal="center" vertical="bottom" textRotation="0" wrapText="false" indent="0" shrinkToFit="false"/>
      <protection locked="true" hidden="false"/>
    </xf>
    <xf numFmtId="166" fontId="7" fillId="0" borderId="6" xfId="0" applyFont="true" applyBorder="true" applyAlignment="true" applyProtection="false">
      <alignment horizontal="center" vertical="bottom" textRotation="0" wrapText="false" indent="0" shrinkToFit="false"/>
      <protection locked="true" hidden="false"/>
    </xf>
    <xf numFmtId="168" fontId="7" fillId="0" borderId="7" xfId="0" applyFont="true" applyBorder="true" applyAlignment="true" applyProtection="false">
      <alignment horizontal="general" vertical="bottom" textRotation="0" wrapText="false" indent="0" shrinkToFit="false"/>
      <protection locked="true" hidden="false"/>
    </xf>
    <xf numFmtId="166" fontId="7" fillId="0" borderId="7" xfId="0" applyFont="true" applyBorder="true" applyAlignment="true" applyProtection="false">
      <alignment horizontal="center"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true" indent="0" shrinkToFit="false"/>
      <protection locked="true" hidden="false"/>
    </xf>
    <xf numFmtId="164" fontId="5" fillId="0" borderId="8" xfId="0" applyFont="true" applyBorder="true" applyAlignment="true" applyProtection="false">
      <alignment horizontal="general"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center" vertical="center"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8" xfId="0" applyFont="true" applyBorder="tru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7" fontId="5" fillId="3" borderId="3" xfId="0" applyFont="true" applyBorder="true" applyAlignment="false" applyProtection="false">
      <alignment horizontal="general" vertical="bottom" textRotation="0" wrapText="false" indent="0" shrinkToFit="false"/>
      <protection locked="true" hidden="false"/>
    </xf>
    <xf numFmtId="165" fontId="0" fillId="0" borderId="9" xfId="0" applyFont="false" applyBorder="true" applyAlignment="false" applyProtection="false">
      <alignment horizontal="general" vertical="bottom" textRotation="0" wrapText="false" indent="0" shrinkToFit="false"/>
      <protection locked="true" hidden="false"/>
    </xf>
    <xf numFmtId="164" fontId="11" fillId="0" borderId="10" xfId="24"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5" borderId="8" xfId="0" applyFont="true" applyBorder="true" applyAlignment="true" applyProtection="false">
      <alignment horizontal="general" vertical="bottom" textRotation="0" wrapText="true" indent="0" shrinkToFit="false"/>
      <protection locked="true" hidden="false"/>
    </xf>
    <xf numFmtId="166" fontId="5" fillId="0" borderId="11"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true" indent="0" shrinkToFit="false"/>
      <protection locked="true" hidden="false"/>
    </xf>
    <xf numFmtId="164" fontId="5" fillId="0" borderId="8"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center"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13"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10" fillId="0" borderId="8"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5" fillId="0" borderId="8" xfId="0" applyFont="true" applyBorder="true" applyAlignment="true" applyProtection="false">
      <alignment horizontal="center" vertical="bottom" textRotation="0" wrapText="tru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true" indent="0" shrinkToFit="false"/>
      <protection locked="true" hidden="false"/>
    </xf>
    <xf numFmtId="166" fontId="5" fillId="3" borderId="3" xfId="0" applyFont="true" applyBorder="true" applyAlignment="false" applyProtection="false">
      <alignment horizontal="general" vertical="bottom" textRotation="0" wrapText="false" indent="0" shrinkToFit="false"/>
      <protection locked="true" hidden="false"/>
    </xf>
    <xf numFmtId="165" fontId="0" fillId="0" borderId="12" xfId="0" applyFont="fals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6" fontId="11" fillId="0" borderId="13" xfId="0" applyFont="true" applyBorder="tru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5" fillId="5" borderId="8" xfId="0" applyFont="true" applyBorder="true" applyAlignment="true" applyProtection="false">
      <alignment horizontal="center" vertical="bottom" textRotation="0" wrapText="true" indent="0" shrinkToFit="false"/>
      <protection locked="true" hidden="false"/>
    </xf>
    <xf numFmtId="164" fontId="11" fillId="6" borderId="10" xfId="24" applyFont="true" applyBorder="true" applyAlignment="true" applyProtection="false">
      <alignment horizontal="left" vertical="center" textRotation="0" wrapText="false" indent="0" shrinkToFit="false"/>
      <protection locked="true" hidden="false"/>
    </xf>
    <xf numFmtId="172" fontId="16" fillId="6" borderId="10" xfId="24" applyFont="true" applyBorder="true" applyAlignment="true" applyProtection="false">
      <alignment horizontal="center" vertical="bottom" textRotation="0" wrapText="false" indent="0" shrinkToFit="false"/>
      <protection locked="true" hidden="false"/>
    </xf>
    <xf numFmtId="172" fontId="16" fillId="6" borderId="10" xfId="24" applyFont="true" applyBorder="true" applyAlignment="true" applyProtection="false">
      <alignment horizontal="center" vertical="center" textRotation="0" wrapText="false" indent="0" shrinkToFit="false"/>
      <protection locked="true" hidden="false"/>
    </xf>
    <xf numFmtId="170"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72" fontId="16" fillId="6" borderId="10" xfId="21"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18" fillId="0" borderId="8"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8" xfId="0" applyFont="false" applyBorder="true" applyAlignment="true" applyProtection="false">
      <alignment horizontal="center" vertical="bottom" textRotation="0" wrapText="tru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4" fontId="11" fillId="6" borderId="13" xfId="24"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0" fillId="0" borderId="8"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4" fillId="0" borderId="13" xfId="0" applyFont="true" applyBorder="true" applyAlignment="false" applyProtection="false">
      <alignment horizontal="general" vertical="bottom" textRotation="0" wrapText="false" indent="0" shrinkToFit="false"/>
      <protection locked="true" hidden="false"/>
    </xf>
    <xf numFmtId="164" fontId="14" fillId="0" borderId="10" xfId="0" applyFont="true" applyBorder="true" applyAlignment="true" applyProtection="false">
      <alignment horizontal="left" vertical="bottom" textRotation="0" wrapText="false" indent="0" shrinkToFit="false"/>
      <protection locked="true" hidden="false"/>
    </xf>
    <xf numFmtId="173" fontId="14" fillId="0" borderId="13"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64" fontId="26" fillId="8" borderId="0" xfId="0" applyFont="true" applyBorder="false" applyAlignment="false" applyProtection="false">
      <alignment horizontal="general"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64" fontId="29" fillId="8" borderId="8" xfId="0" applyFont="true" applyBorder="true" applyAlignment="true" applyProtection="false">
      <alignment horizontal="center" vertical="center"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4" fontId="3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4" fillId="0" borderId="13" xfId="24" applyFont="true" applyBorder="true" applyAlignment="false" applyProtection="false">
      <alignment horizontal="general" vertical="bottom" textRotation="0" wrapText="false" indent="0" shrinkToFit="false"/>
      <protection locked="true" hidden="false"/>
    </xf>
    <xf numFmtId="174" fontId="16" fillId="0" borderId="10" xfId="0" applyFont="true" applyBorder="true" applyAlignment="false" applyProtection="false">
      <alignment horizontal="general" vertical="bottom" textRotation="0" wrapText="false" indent="0" shrinkToFit="false"/>
      <protection locked="true" hidden="false"/>
    </xf>
    <xf numFmtId="166" fontId="0" fillId="3"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31" fillId="0" borderId="0" xfId="24" applyFont="true" applyBorder="true" applyAlignment="true" applyProtection="false">
      <alignment horizontal="left" vertical="center" textRotation="0" wrapText="false" indent="0" shrinkToFit="false"/>
      <protection locked="true" hidden="false"/>
    </xf>
    <xf numFmtId="164" fontId="32" fillId="9" borderId="0" xfId="20" applyFont="true" applyBorder="true" applyAlignment="true" applyProtection="true">
      <alignment horizontal="left" vertical="center"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10" fillId="10" borderId="0" xfId="25" applyFont="true" applyBorder="true" applyAlignment="true" applyProtection="false">
      <alignment horizontal="left" vertical="center" textRotation="0" wrapText="false" indent="0" shrinkToFit="false"/>
      <protection locked="true" hidden="false"/>
    </xf>
    <xf numFmtId="164" fontId="10" fillId="10" borderId="0" xfId="25"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5" fillId="5" borderId="1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12" fillId="3"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13" xfId="0" applyFont="true" applyBorder="true" applyAlignment="true" applyProtection="false">
      <alignment horizontal="center"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5" fillId="0" borderId="8" xfId="0" applyFont="true" applyBorder="true" applyAlignment="false" applyProtection="false">
      <alignment horizontal="general" vertical="bottom" textRotation="0" wrapText="false" indent="0" shrinkToFit="false"/>
      <protection locked="true" hidden="false"/>
    </xf>
    <xf numFmtId="173" fontId="34" fillId="0" borderId="13" xfId="0" applyFont="true" applyBorder="true" applyAlignment="false" applyProtection="false">
      <alignment horizontal="general" vertical="bottom" textRotation="0" wrapText="false" indent="0" shrinkToFit="false"/>
      <protection locked="true" hidden="false"/>
    </xf>
    <xf numFmtId="166" fontId="35" fillId="0" borderId="0" xfId="0" applyFont="true" applyBorder="false" applyAlignment="false" applyProtection="false">
      <alignment horizontal="general" vertical="bottom" textRotation="0" wrapText="false" indent="0" shrinkToFit="false"/>
      <protection locked="true" hidden="false"/>
    </xf>
    <xf numFmtId="166" fontId="35" fillId="3" borderId="0" xfId="0" applyFont="true" applyBorder="false" applyAlignment="false" applyProtection="false">
      <alignment horizontal="general" vertical="bottom" textRotation="0" wrapText="false" indent="0" shrinkToFit="false"/>
      <protection locked="true" hidden="false"/>
    </xf>
    <xf numFmtId="166" fontId="35" fillId="4" borderId="0" xfId="0" applyFont="true" applyBorder="false" applyAlignment="false" applyProtection="false">
      <alignment horizontal="general" vertical="bottom" textRotation="0" wrapText="false" indent="0" shrinkToFit="false"/>
      <protection locked="true" hidden="false"/>
    </xf>
    <xf numFmtId="165"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4" fontId="37" fillId="0" borderId="10" xfId="0" applyFont="true" applyBorder="true" applyAlignment="false" applyProtection="false">
      <alignment horizontal="general" vertical="bottom" textRotation="0" wrapText="false" indent="0" shrinkToFit="false"/>
      <protection locked="true" hidden="false"/>
    </xf>
    <xf numFmtId="164" fontId="34" fillId="11" borderId="0" xfId="0" applyFont="true" applyBorder="false" applyAlignment="false" applyProtection="false">
      <alignment horizontal="general" vertical="bottom" textRotation="0" wrapText="false" indent="0" shrinkToFit="false"/>
      <protection locked="true" hidden="false"/>
    </xf>
    <xf numFmtId="174" fontId="37" fillId="11" borderId="10" xfId="0" applyFont="true" applyBorder="true" applyAlignment="false" applyProtection="false">
      <alignment horizontal="general" vertical="bottom" textRotation="0" wrapText="false" indent="0" shrinkToFit="false"/>
      <protection locked="true" hidden="false"/>
    </xf>
    <xf numFmtId="164" fontId="38" fillId="0" borderId="0" xfId="24" applyFont="true" applyBorder="true" applyAlignment="true" applyProtection="false">
      <alignment horizontal="left" vertical="center" textRotation="0" wrapText="false" indent="0" shrinkToFit="false"/>
      <protection locked="true" hidden="false"/>
    </xf>
    <xf numFmtId="164" fontId="39" fillId="0" borderId="0" xfId="24"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40" fillId="12" borderId="0" xfId="24" applyFont="true" applyBorder="true" applyAlignment="true" applyProtection="false">
      <alignment horizontal="left" vertical="center" textRotation="0" wrapText="true" indent="0" shrinkToFit="false"/>
      <protection locked="true" hidden="false"/>
    </xf>
    <xf numFmtId="164" fontId="41" fillId="12" borderId="0" xfId="24" applyFont="true" applyBorder="true" applyAlignment="true" applyProtection="false">
      <alignment horizontal="left" vertical="center" textRotation="0" wrapText="false" indent="0" shrinkToFit="false"/>
      <protection locked="true" hidden="false"/>
    </xf>
    <xf numFmtId="164" fontId="40" fillId="12" borderId="0" xfId="0" applyFont="true" applyBorder="true" applyAlignment="true" applyProtection="false">
      <alignment horizontal="left" vertical="center" textRotation="0" wrapText="true" indent="0" shrinkToFit="false"/>
      <protection locked="true" hidden="false"/>
    </xf>
    <xf numFmtId="164" fontId="42" fillId="12" borderId="0" xfId="24" applyFont="true" applyBorder="true" applyAlignment="true" applyProtection="false">
      <alignment horizontal="left" vertical="center" textRotation="0" wrapText="false" indent="0" shrinkToFit="false"/>
      <protection locked="true" hidden="false"/>
    </xf>
    <xf numFmtId="164" fontId="9" fillId="13" borderId="0" xfId="0" applyFont="true" applyBorder="true" applyAlignment="true" applyProtection="false">
      <alignment horizontal="left" vertical="center" textRotation="0" wrapText="true" indent="0" shrinkToFit="false"/>
      <protection locked="true" hidden="false"/>
    </xf>
    <xf numFmtId="164" fontId="32" fillId="13" borderId="0" xfId="20" applyFont="true" applyBorder="true" applyAlignment="true" applyProtection="true">
      <alignment horizontal="left" vertical="center" textRotation="0" wrapText="false" indent="0" shrinkToFit="false"/>
      <protection locked="true" hidden="false"/>
    </xf>
    <xf numFmtId="164" fontId="43" fillId="13" borderId="0" xfId="0" applyFont="true" applyBorder="true" applyAlignment="true" applyProtection="false">
      <alignment horizontal="left" vertical="center" textRotation="0" wrapText="false" indent="0" shrinkToFit="false"/>
      <protection locked="true" hidden="false"/>
    </xf>
    <xf numFmtId="164" fontId="9" fillId="13" borderId="0" xfId="25" applyFont="true" applyBorder="true" applyAlignment="true" applyProtection="false">
      <alignment horizontal="left" vertical="center" textRotation="0" wrapText="true" indent="0" shrinkToFit="false"/>
      <protection locked="true" hidden="false"/>
    </xf>
    <xf numFmtId="164" fontId="10" fillId="13" borderId="0" xfId="25" applyFont="true" applyBorder="true" applyAlignment="true" applyProtection="false">
      <alignment horizontal="left" vertical="center" textRotation="0" wrapText="false" indent="0" shrinkToFit="false"/>
      <protection locked="true" hidden="false"/>
    </xf>
    <xf numFmtId="164" fontId="38" fillId="13" borderId="0" xfId="24" applyFont="true" applyBorder="true" applyAlignment="true" applyProtection="false">
      <alignment horizontal="left" vertical="center" textRotation="0" wrapText="false" indent="0" shrinkToFit="false"/>
      <protection locked="true" hidden="false"/>
    </xf>
    <xf numFmtId="164" fontId="39" fillId="0" borderId="0" xfId="21" applyFont="true" applyBorder="true" applyAlignment="true" applyProtection="false">
      <alignment horizontal="left" vertical="center" textRotation="0" wrapText="true" indent="0" shrinkToFit="false"/>
      <protection locked="true" hidden="false"/>
    </xf>
    <xf numFmtId="164" fontId="31" fillId="0" borderId="0" xfId="21" applyFont="true" applyBorder="true" applyAlignment="true" applyProtection="false">
      <alignment horizontal="left" vertical="center" textRotation="0" wrapText="false" indent="0" shrinkToFit="false"/>
      <protection locked="true" hidden="false"/>
    </xf>
    <xf numFmtId="164" fontId="39" fillId="14" borderId="0" xfId="24" applyFont="true" applyBorder="true" applyAlignment="true" applyProtection="false">
      <alignment horizontal="left" vertical="center" textRotation="0" wrapText="true" indent="0" shrinkToFit="false"/>
      <protection locked="true" hidden="false"/>
    </xf>
    <xf numFmtId="164" fontId="31" fillId="14" borderId="0" xfId="24" applyFont="true" applyBorder="true" applyAlignment="true" applyProtection="false">
      <alignment horizontal="left" vertical="center" textRotation="0" wrapText="false" indent="0" shrinkToFit="false"/>
      <protection locked="true" hidden="false"/>
    </xf>
    <xf numFmtId="164" fontId="9" fillId="14" borderId="0" xfId="0" applyFont="true" applyBorder="true" applyAlignment="true" applyProtection="false">
      <alignment horizontal="left" vertical="center" textRotation="0" wrapText="true" indent="0" shrinkToFit="false"/>
      <protection locked="true" hidden="false"/>
    </xf>
    <xf numFmtId="164" fontId="38" fillId="14" borderId="0" xfId="24" applyFont="true" applyBorder="true" applyAlignment="true" applyProtection="false">
      <alignment horizontal="left" vertical="center" textRotation="0" wrapText="false" indent="0" shrinkToFit="false"/>
      <protection locked="true" hidden="false"/>
    </xf>
    <xf numFmtId="164" fontId="39" fillId="13" borderId="0" xfId="24" applyFont="true" applyBorder="true" applyAlignment="true" applyProtection="false">
      <alignment horizontal="left" vertical="center" textRotation="0" wrapText="true" indent="0" shrinkToFit="false"/>
      <protection locked="true" hidden="false"/>
    </xf>
    <xf numFmtId="164" fontId="31" fillId="13" borderId="0" xfId="24" applyFont="true" applyBorder="true" applyAlignment="true" applyProtection="false">
      <alignment horizontal="left" vertical="center" textRotation="0" wrapText="false" indent="0" shrinkToFit="false"/>
      <protection locked="true" hidden="false"/>
    </xf>
    <xf numFmtId="164" fontId="40" fillId="12" borderId="0" xfId="22" applyFont="true" applyBorder="true" applyAlignment="true" applyProtection="false">
      <alignment horizontal="left" vertical="center" textRotation="0" wrapText="true" indent="0" shrinkToFit="false"/>
      <protection locked="true" hidden="false"/>
    </xf>
    <xf numFmtId="164" fontId="41" fillId="12" borderId="0" xfId="22" applyFont="true" applyBorder="true" applyAlignment="true" applyProtection="false">
      <alignment horizontal="left" vertical="center" textRotation="0" wrapText="false" indent="0" shrinkToFit="false"/>
      <protection locked="true" hidden="false"/>
    </xf>
    <xf numFmtId="164" fontId="40" fillId="12" borderId="0" xfId="23" applyFont="true" applyBorder="true" applyAlignment="true" applyProtection="false">
      <alignment horizontal="left" vertical="center" textRotation="0" wrapText="true" indent="0" shrinkToFit="false"/>
      <protection locked="true" hidden="false"/>
    </xf>
    <xf numFmtId="164" fontId="42" fillId="12" borderId="0" xfId="22"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43" fillId="0" borderId="0" xfId="0" applyFont="true" applyBorder="true" applyAlignment="true" applyProtection="false">
      <alignment horizontal="left" vertical="center" textRotation="0" wrapText="false" indent="0" shrinkToFit="false"/>
      <protection locked="true" hidden="false"/>
    </xf>
    <xf numFmtId="164" fontId="39" fillId="13" borderId="0" xfId="21" applyFont="true" applyBorder="true" applyAlignment="true" applyProtection="false">
      <alignment horizontal="left" vertical="center" textRotation="0" wrapText="true" indent="0" shrinkToFit="false"/>
      <protection locked="true" hidden="false"/>
    </xf>
    <xf numFmtId="164" fontId="31" fillId="13" borderId="0" xfId="21" applyFont="true" applyBorder="true" applyAlignment="true" applyProtection="false">
      <alignment horizontal="left" vertical="center" textRotation="0" wrapText="false" indent="0" shrinkToFit="false"/>
      <protection locked="true" hidden="false"/>
    </xf>
    <xf numFmtId="164" fontId="10" fillId="13" borderId="0" xfId="0" applyFont="true" applyBorder="true" applyAlignment="true" applyProtection="false">
      <alignment horizontal="left" vertical="center" textRotation="0" wrapText="false" indent="0" shrinkToFit="false"/>
      <protection locked="true" hidden="false"/>
    </xf>
    <xf numFmtId="164" fontId="44" fillId="10" borderId="0" xfId="24" applyFont="true" applyBorder="true" applyAlignment="true" applyProtection="false">
      <alignment horizontal="left" vertical="center" textRotation="0" wrapText="true" indent="0" shrinkToFit="false"/>
      <protection locked="true" hidden="false"/>
    </xf>
    <xf numFmtId="164" fontId="32" fillId="10" borderId="0" xfId="20" applyFont="true" applyBorder="true" applyAlignment="true" applyProtection="true">
      <alignment horizontal="left" vertical="center" textRotation="0" wrapText="false" indent="0" shrinkToFit="false"/>
      <protection locked="true" hidden="false"/>
    </xf>
    <xf numFmtId="164" fontId="44" fillId="10" borderId="0" xfId="0" applyFont="true" applyBorder="true" applyAlignment="true" applyProtection="false">
      <alignment horizontal="left" vertical="center" textRotation="0" wrapText="true" indent="0" shrinkToFit="false"/>
      <protection locked="true" hidden="false"/>
    </xf>
    <xf numFmtId="164" fontId="45" fillId="10" borderId="0" xfId="24" applyFont="true" applyBorder="true" applyAlignment="true" applyProtection="false">
      <alignment horizontal="left" vertical="center" textRotation="0" wrapText="false" indent="0" shrinkToFit="false"/>
      <protection locked="true" hidden="false"/>
    </xf>
    <xf numFmtId="164" fontId="40" fillId="12" borderId="0" xfId="21" applyFont="true" applyBorder="true" applyAlignment="true" applyProtection="false">
      <alignment horizontal="left" vertical="center" textRotation="0" wrapText="true" indent="0" shrinkToFit="false"/>
      <protection locked="true" hidden="false"/>
    </xf>
    <xf numFmtId="164" fontId="41" fillId="12" borderId="0" xfId="21" applyFont="true" applyBorder="true" applyAlignment="true" applyProtection="false">
      <alignment horizontal="left" vertical="center" textRotation="0" wrapText="false" indent="0" shrinkToFit="false"/>
      <protection locked="true" hidden="false"/>
    </xf>
    <xf numFmtId="164" fontId="32" fillId="0" borderId="0" xfId="20" applyFont="true" applyBorder="true" applyAlignment="true" applyProtection="true">
      <alignment horizontal="left" vertical="center" textRotation="0" wrapText="false" indent="0" shrinkToFit="false"/>
      <protection locked="true" hidden="false"/>
    </xf>
    <xf numFmtId="164" fontId="9" fillId="0" borderId="0" xfId="22" applyFont="true" applyBorder="true" applyAlignment="true" applyProtection="false">
      <alignment horizontal="left" vertical="center" textRotation="0" wrapText="true" indent="0" shrinkToFit="false"/>
      <protection locked="true" hidden="false"/>
    </xf>
    <xf numFmtId="164" fontId="9" fillId="0" borderId="0" xfId="23" applyFont="true" applyBorder="true" applyAlignment="true" applyProtection="false">
      <alignment horizontal="left" vertical="center" textRotation="0" wrapText="true" indent="0" shrinkToFit="false"/>
      <protection locked="true" hidden="false"/>
    </xf>
    <xf numFmtId="164" fontId="43" fillId="0" borderId="0" xfId="22" applyFont="true" applyBorder="true" applyAlignment="true" applyProtection="false">
      <alignment horizontal="left" vertical="center" textRotation="0" wrapText="false" indent="0" shrinkToFit="false"/>
      <protection locked="true" hidden="false"/>
    </xf>
    <xf numFmtId="164" fontId="46" fillId="12" borderId="0" xfId="20" applyFont="true" applyBorder="true" applyAlignment="true" applyProtection="true">
      <alignment horizontal="left" vertical="center" textRotation="0" wrapText="false" indent="0" shrinkToFit="false"/>
      <protection locked="true" hidden="false"/>
    </xf>
    <xf numFmtId="164" fontId="33" fillId="0" borderId="0" xfId="20" applyFont="true" applyBorder="true" applyAlignment="true" applyProtection="true">
      <alignment horizontal="left" vertical="center" textRotation="0" wrapText="false" indent="0" shrinkToFit="false"/>
      <protection locked="true" hidden="false"/>
    </xf>
    <xf numFmtId="164" fontId="10" fillId="0" borderId="0" xfId="25" applyFont="true" applyBorder="true" applyAlignment="true" applyProtection="false">
      <alignment horizontal="left" vertical="center" textRotation="0" wrapText="false" indent="0" shrinkToFit="false"/>
      <protection locked="true" hidden="false"/>
    </xf>
    <xf numFmtId="164" fontId="9" fillId="0" borderId="0" xfId="25" applyFont="true" applyBorder="true" applyAlignment="true" applyProtection="false">
      <alignment horizontal="left" vertical="center" textRotation="0" wrapText="true" indent="0" shrinkToFit="false"/>
      <protection locked="true" hidden="false"/>
    </xf>
    <xf numFmtId="164" fontId="10" fillId="0" borderId="0" xfId="22" applyFont="true" applyBorder="true" applyAlignment="true" applyProtection="false">
      <alignment horizontal="left" vertical="center" textRotation="0" wrapText="false" indent="0" shrinkToFit="false"/>
      <protection locked="true" hidden="false"/>
    </xf>
    <xf numFmtId="164" fontId="9" fillId="9" borderId="0" xfId="22" applyFont="true" applyBorder="true" applyAlignment="true" applyProtection="false">
      <alignment horizontal="left" vertical="center" textRotation="0" wrapText="true" indent="0" shrinkToFit="false"/>
      <protection locked="true" hidden="false"/>
    </xf>
    <xf numFmtId="164" fontId="9" fillId="9" borderId="0" xfId="23" applyFont="true" applyBorder="true" applyAlignment="true" applyProtection="false">
      <alignment horizontal="left" vertical="center" textRotation="0" wrapText="true" indent="0" shrinkToFit="false"/>
      <protection locked="true" hidden="false"/>
    </xf>
    <xf numFmtId="164" fontId="43" fillId="9" borderId="0" xfId="22" applyFont="true" applyBorder="true" applyAlignment="true" applyProtection="false">
      <alignment horizontal="left" vertical="center" textRotation="0" wrapText="false" indent="0" shrinkToFit="false"/>
      <protection locked="true" hidden="false"/>
    </xf>
    <xf numFmtId="164" fontId="32" fillId="14" borderId="0" xfId="20" applyFont="true" applyBorder="true" applyAlignment="true" applyProtection="true">
      <alignment horizontal="left" vertical="center" textRotation="0" wrapText="false" indent="0" shrinkToFit="false"/>
      <protection locked="true" hidden="false"/>
    </xf>
    <xf numFmtId="164" fontId="0" fillId="15" borderId="0" xfId="0" applyFont="false" applyBorder="false" applyAlignment="true" applyProtection="false">
      <alignment horizontal="left" vertical="center" textRotation="0" wrapText="true" indent="0" shrinkToFit="false"/>
      <protection locked="true" hidden="false"/>
    </xf>
    <xf numFmtId="164" fontId="10" fillId="15" borderId="0" xfId="0" applyFont="true" applyBorder="false" applyAlignment="true" applyProtection="false">
      <alignment horizontal="left" vertical="center" textRotation="0" wrapText="false" indent="0" shrinkToFit="false"/>
      <protection locked="true" hidden="false"/>
    </xf>
    <xf numFmtId="164" fontId="5" fillId="15" borderId="0" xfId="0" applyFont="true" applyBorder="false" applyAlignment="true" applyProtection="false">
      <alignment horizontal="left" vertical="center" textRotation="0" wrapText="false" indent="0" shrinkToFit="false"/>
      <protection locked="true" hidden="false"/>
    </xf>
    <xf numFmtId="164" fontId="9" fillId="16" borderId="0" xfId="0" applyFont="true" applyBorder="true" applyAlignment="true" applyProtection="false">
      <alignment horizontal="left" vertical="center" textRotation="0" wrapText="true" indent="0" shrinkToFit="false"/>
      <protection locked="true" hidden="false"/>
    </xf>
    <xf numFmtId="164" fontId="10" fillId="16" borderId="0" xfId="0" applyFont="true" applyBorder="true" applyAlignment="true" applyProtection="false">
      <alignment horizontal="left" vertical="center" textRotation="0" wrapText="false" indent="0" shrinkToFit="false"/>
      <protection locked="true" hidden="false"/>
    </xf>
    <xf numFmtId="164" fontId="43" fillId="16" borderId="0" xfId="0" applyFont="true" applyBorder="true" applyAlignment="true" applyProtection="false">
      <alignment horizontal="left" vertical="center" textRotation="0" wrapText="false" indent="0" shrinkToFit="false"/>
      <protection locked="true" hidden="false"/>
    </xf>
    <xf numFmtId="164" fontId="9" fillId="17" borderId="0" xfId="0" applyFont="true" applyBorder="true" applyAlignment="true" applyProtection="false">
      <alignment horizontal="left" vertical="center" textRotation="0" wrapText="true" indent="0" shrinkToFit="false"/>
      <protection locked="true" hidden="false"/>
    </xf>
    <xf numFmtId="164" fontId="32" fillId="17" borderId="0" xfId="20" applyFont="true" applyBorder="true" applyAlignment="true" applyProtection="true">
      <alignment horizontal="left" vertical="center" textRotation="0" wrapText="false" indent="0" shrinkToFit="false"/>
      <protection locked="true" hidden="false"/>
    </xf>
    <xf numFmtId="164" fontId="43" fillId="17" borderId="0" xfId="0" applyFont="true" applyBorder="true" applyAlignment="true" applyProtection="false">
      <alignment horizontal="left" vertical="center" textRotation="0" wrapText="false" indent="0" shrinkToFit="false"/>
      <protection locked="true" hidden="false"/>
    </xf>
    <xf numFmtId="164" fontId="39" fillId="9" borderId="0" xfId="24" applyFont="true" applyBorder="true" applyAlignment="true" applyProtection="false">
      <alignment horizontal="left" vertical="center" textRotation="0" wrapText="true" indent="0" shrinkToFit="false"/>
      <protection locked="true" hidden="false"/>
    </xf>
    <xf numFmtId="164" fontId="9" fillId="9" borderId="0" xfId="0" applyFont="true" applyBorder="true" applyAlignment="true" applyProtection="false">
      <alignment horizontal="left" vertical="center" textRotation="0" wrapText="true" indent="0" shrinkToFit="false"/>
      <protection locked="true" hidden="false"/>
    </xf>
    <xf numFmtId="164" fontId="38" fillId="9" borderId="0" xfId="24" applyFont="true" applyBorder="true" applyAlignment="true" applyProtection="false">
      <alignment horizontal="lef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10" fillId="6" borderId="0" xfId="0" applyFont="true" applyBorder="true" applyAlignment="true" applyProtection="false">
      <alignment horizontal="left" vertical="center" textRotation="0" wrapText="false" indent="0" shrinkToFit="false"/>
      <protection locked="true" hidden="false"/>
    </xf>
    <xf numFmtId="164" fontId="43" fillId="6" borderId="0" xfId="0" applyFont="true" applyBorder="true" applyAlignment="true" applyProtection="false">
      <alignment horizontal="left" vertical="center" textRotation="0" wrapText="false" indent="0" shrinkToFit="false"/>
      <protection locked="true" hidden="false"/>
    </xf>
    <xf numFmtId="164" fontId="47" fillId="0" borderId="0" xfId="21" applyFont="true" applyBorder="true" applyAlignment="true" applyProtection="false">
      <alignment horizontal="left" vertical="center" textRotation="0" wrapText="true" indent="0" shrinkToFit="false"/>
      <protection locked="true" hidden="false"/>
    </xf>
    <xf numFmtId="164" fontId="33" fillId="13" borderId="0" xfId="20" applyFont="true" applyBorder="true" applyAlignment="true" applyProtection="true">
      <alignment horizontal="left" vertical="center" textRotation="0" wrapText="false" indent="0" shrinkToFit="false"/>
      <protection locked="true" hidden="false"/>
    </xf>
    <xf numFmtId="164" fontId="31" fillId="0" borderId="0" xfId="24" applyFont="true" applyBorder="true" applyAlignment="true" applyProtection="false">
      <alignment horizontal="left" vertical="center" textRotation="0" wrapText="true" indent="0" shrinkToFit="false"/>
      <protection locked="true" hidden="false"/>
    </xf>
    <xf numFmtId="164" fontId="9" fillId="18" borderId="0" xfId="0" applyFont="true" applyBorder="true" applyAlignment="true" applyProtection="false">
      <alignment horizontal="left" vertical="center" textRotation="0" wrapText="true" indent="0" shrinkToFit="false"/>
      <protection locked="true" hidden="false"/>
    </xf>
    <xf numFmtId="164" fontId="10" fillId="18" borderId="0" xfId="0" applyFont="true" applyBorder="true" applyAlignment="true" applyProtection="false">
      <alignment horizontal="left" vertical="center" textRotation="0" wrapText="false" indent="0" shrinkToFit="false"/>
      <protection locked="true" hidden="false"/>
    </xf>
    <xf numFmtId="164" fontId="43" fillId="18" borderId="0" xfId="0" applyFont="true" applyBorder="true" applyAlignment="true" applyProtection="false">
      <alignment horizontal="left" vertical="center" textRotation="0" wrapText="false" indent="0" shrinkToFit="false"/>
      <protection locked="true" hidden="false"/>
    </xf>
    <xf numFmtId="164" fontId="9" fillId="14" borderId="0" xfId="25" applyFont="true" applyBorder="true" applyAlignment="true" applyProtection="false">
      <alignment horizontal="left" vertical="center" textRotation="0" wrapText="true" indent="0" shrinkToFit="false"/>
      <protection locked="true" hidden="false"/>
    </xf>
    <xf numFmtId="164" fontId="10" fillId="14" borderId="0" xfId="25" applyFont="true" applyBorder="true" applyAlignment="true" applyProtection="false">
      <alignment horizontal="left" vertical="center" textRotation="0" wrapText="false" indent="0" shrinkToFit="false"/>
      <protection locked="true" hidden="false"/>
    </xf>
    <xf numFmtId="164" fontId="9" fillId="19" borderId="0" xfId="22" applyFont="true" applyBorder="true" applyAlignment="true" applyProtection="false">
      <alignment horizontal="left" vertical="center" textRotation="0" wrapText="true" indent="0" shrinkToFit="false"/>
      <protection locked="true" hidden="false"/>
    </xf>
    <xf numFmtId="164" fontId="10" fillId="19" borderId="0" xfId="22" applyFont="true" applyBorder="true" applyAlignment="true" applyProtection="false">
      <alignment horizontal="left" vertical="center" textRotation="0" wrapText="false" indent="0" shrinkToFit="false"/>
      <protection locked="true" hidden="false"/>
    </xf>
    <xf numFmtId="164" fontId="9" fillId="19" borderId="0" xfId="23" applyFont="true" applyBorder="true" applyAlignment="true" applyProtection="false">
      <alignment horizontal="left" vertical="center" textRotation="0" wrapText="true" indent="0" shrinkToFit="false"/>
      <protection locked="true" hidden="false"/>
    </xf>
    <xf numFmtId="164" fontId="43" fillId="19" borderId="0" xfId="22" applyFont="true" applyBorder="true" applyAlignment="true" applyProtection="false">
      <alignment horizontal="left" vertical="center" textRotation="0" wrapText="false" indent="0" shrinkToFit="false"/>
      <protection locked="true" hidden="false"/>
    </xf>
    <xf numFmtId="164" fontId="39" fillId="19" borderId="0" xfId="24" applyFont="true" applyBorder="true" applyAlignment="true" applyProtection="false">
      <alignment horizontal="left" vertical="center" textRotation="0" wrapText="true" indent="0" shrinkToFit="false"/>
      <protection locked="true" hidden="false"/>
    </xf>
    <xf numFmtId="164" fontId="32" fillId="19" borderId="0" xfId="20" applyFont="true" applyBorder="true" applyAlignment="true" applyProtection="true">
      <alignment horizontal="left" vertical="center" textRotation="0" wrapText="false" indent="0" shrinkToFit="false"/>
      <protection locked="true" hidden="false"/>
    </xf>
    <xf numFmtId="164" fontId="9" fillId="19" borderId="0" xfId="0" applyFont="true" applyBorder="true" applyAlignment="true" applyProtection="false">
      <alignment horizontal="left" vertical="center" textRotation="0" wrapText="true" indent="0" shrinkToFit="false"/>
      <protection locked="true" hidden="false"/>
    </xf>
    <xf numFmtId="164" fontId="38" fillId="19" borderId="0" xfId="24" applyFont="true" applyBorder="true" applyAlignment="true" applyProtection="false">
      <alignment horizontal="left" vertical="center" textRotation="0" wrapText="false" indent="0" shrinkToFit="false"/>
      <protection locked="true" hidden="false"/>
    </xf>
    <xf numFmtId="175" fontId="9" fillId="0" borderId="0" xfId="0" applyFont="true" applyBorder="true" applyAlignment="true" applyProtection="false">
      <alignment horizontal="left" vertical="center" textRotation="0" wrapText="true" indent="0" shrinkToFit="false"/>
      <protection locked="true" hidden="false"/>
    </xf>
    <xf numFmtId="164" fontId="9" fillId="20" borderId="0" xfId="22" applyFont="true" applyBorder="true" applyAlignment="true" applyProtection="false">
      <alignment horizontal="left" vertical="center" textRotation="0" wrapText="true" indent="0" shrinkToFit="false"/>
      <protection locked="true" hidden="false"/>
    </xf>
    <xf numFmtId="164" fontId="32" fillId="20" borderId="0" xfId="20" applyFont="true" applyBorder="true" applyAlignment="true" applyProtection="true">
      <alignment horizontal="left" vertical="center" textRotation="0" wrapText="false" indent="0" shrinkToFit="false"/>
      <protection locked="true" hidden="false"/>
    </xf>
    <xf numFmtId="164" fontId="9" fillId="20" borderId="0" xfId="23" applyFont="true" applyBorder="true" applyAlignment="true" applyProtection="false">
      <alignment horizontal="left" vertical="center" textRotation="0" wrapText="true" indent="0" shrinkToFit="false"/>
      <protection locked="true" hidden="false"/>
    </xf>
    <xf numFmtId="164" fontId="43" fillId="20" borderId="0" xfId="22" applyFont="true" applyBorder="true" applyAlignment="true" applyProtection="false">
      <alignment horizontal="left" vertical="center" textRotation="0" wrapText="false" indent="0" shrinkToFit="false"/>
      <protection locked="true" hidden="false"/>
    </xf>
    <xf numFmtId="164" fontId="43" fillId="19" borderId="0" xfId="0" applyFont="true" applyBorder="true" applyAlignment="true" applyProtection="false">
      <alignment horizontal="left" vertical="center" textRotation="0" wrapText="false" indent="0" shrinkToFit="false"/>
      <protection locked="true" hidden="false"/>
    </xf>
    <xf numFmtId="164" fontId="43" fillId="9" borderId="0" xfId="0" applyFont="true" applyBorder="true" applyAlignment="true" applyProtection="false">
      <alignment horizontal="left" vertical="center" textRotation="0" wrapText="false" indent="0" shrinkToFit="false"/>
      <protection locked="true" hidden="false"/>
    </xf>
    <xf numFmtId="164" fontId="48" fillId="0" borderId="0" xfId="0" applyFont="true" applyBorder="true" applyAlignment="true" applyProtection="false">
      <alignment horizontal="left" vertical="center" textRotation="0" wrapText="false" indent="0" shrinkToFit="false"/>
      <protection locked="true" hidden="false"/>
    </xf>
    <xf numFmtId="164" fontId="49" fillId="0" borderId="0" xfId="24" applyFont="true" applyBorder="true" applyAlignment="true" applyProtection="false">
      <alignment horizontal="left" vertical="center" textRotation="0" wrapText="false" indent="0" shrinkToFit="false"/>
      <protection locked="true" hidden="false"/>
    </xf>
    <xf numFmtId="164" fontId="10" fillId="19" borderId="0" xfId="0" applyFont="true" applyBorder="true" applyAlignment="true" applyProtection="false">
      <alignment horizontal="left" vertical="center" textRotation="0" wrapText="false" indent="0" shrinkToFit="false"/>
      <protection locked="true" hidden="false"/>
    </xf>
    <xf numFmtId="164" fontId="49" fillId="0" borderId="0" xfId="21" applyFont="true" applyBorder="true" applyAlignment="true" applyProtection="false">
      <alignment horizontal="left" vertical="center" textRotation="0" wrapText="false" indent="0" shrinkToFit="false"/>
      <protection locked="true" hidden="false"/>
    </xf>
    <xf numFmtId="164" fontId="33" fillId="9" borderId="0" xfId="20" applyFont="true" applyBorder="true" applyAlignment="true" applyProtection="true">
      <alignment horizontal="left" vertical="center" textRotation="0" wrapText="true" indent="0" shrinkToFit="false"/>
      <protection locked="true" hidden="false"/>
    </xf>
    <xf numFmtId="164" fontId="40" fillId="21" borderId="0" xfId="0" applyFont="true" applyBorder="true" applyAlignment="true" applyProtection="false">
      <alignment horizontal="left" vertical="center" textRotation="0" wrapText="true" indent="0" shrinkToFit="false"/>
      <protection locked="true" hidden="false"/>
    </xf>
    <xf numFmtId="164" fontId="41" fillId="21" borderId="0" xfId="0" applyFont="true" applyBorder="true" applyAlignment="true" applyProtection="false">
      <alignment horizontal="left" vertical="center" textRotation="0" wrapText="false" indent="0" shrinkToFit="false"/>
      <protection locked="true" hidden="false"/>
    </xf>
    <xf numFmtId="164" fontId="42" fillId="21" borderId="0" xfId="0" applyFont="true" applyBorder="true" applyAlignment="true" applyProtection="false">
      <alignment horizontal="left" vertical="center" textRotation="0" wrapText="false" indent="0" shrinkToFit="false"/>
      <protection locked="true" hidden="false"/>
    </xf>
    <xf numFmtId="164" fontId="40" fillId="21" borderId="0" xfId="24" applyFont="true" applyBorder="true" applyAlignment="true" applyProtection="false">
      <alignment horizontal="left" vertical="center" textRotation="0" wrapText="true" indent="0" shrinkToFit="false"/>
      <protection locked="true" hidden="false"/>
    </xf>
    <xf numFmtId="164" fontId="46" fillId="21" borderId="0" xfId="20" applyFont="true" applyBorder="true" applyAlignment="true" applyProtection="true">
      <alignment horizontal="left" vertical="center" textRotation="0" wrapText="false" indent="0" shrinkToFit="false"/>
      <protection locked="true" hidden="false"/>
    </xf>
    <xf numFmtId="164" fontId="42" fillId="21" borderId="0" xfId="24" applyFont="true" applyBorder="true" applyAlignment="true" applyProtection="false">
      <alignment horizontal="left" vertical="center" textRotation="0" wrapText="false" indent="0" shrinkToFit="false"/>
      <protection locked="true" hidden="false"/>
    </xf>
    <xf numFmtId="164" fontId="41" fillId="21" borderId="0" xfId="24" applyFont="true" applyBorder="true" applyAlignment="true" applyProtection="false">
      <alignment horizontal="left" vertical="center" textRotation="0" wrapText="false" indent="0" shrinkToFit="false"/>
      <protection locked="true" hidden="false"/>
    </xf>
    <xf numFmtId="164" fontId="40" fillId="21" borderId="1" xfId="24" applyFont="true" applyBorder="true" applyAlignment="true" applyProtection="false">
      <alignment horizontal="left" vertical="center" textRotation="0" wrapText="true" indent="0" shrinkToFit="false"/>
      <protection locked="true" hidden="false"/>
    </xf>
    <xf numFmtId="164" fontId="41" fillId="21" borderId="1" xfId="24" applyFont="true" applyBorder="true" applyAlignment="true" applyProtection="false">
      <alignment horizontal="left" vertical="center" textRotation="0" wrapText="false" indent="0" shrinkToFit="false"/>
      <protection locked="true" hidden="false"/>
    </xf>
    <xf numFmtId="164" fontId="42" fillId="21" borderId="1" xfId="24" applyFont="true" applyBorder="true" applyAlignment="true" applyProtection="false">
      <alignment horizontal="left" vertical="center" textRotation="0" wrapText="false" indent="0" shrinkToFit="false"/>
      <protection locked="true" hidden="false"/>
    </xf>
    <xf numFmtId="164" fontId="9" fillId="19" borderId="0" xfId="25" applyFont="true" applyBorder="true" applyAlignment="true" applyProtection="false">
      <alignment horizontal="left" vertical="center" textRotation="0" wrapText="true" indent="0" shrinkToFit="false"/>
      <protection locked="true" hidden="false"/>
    </xf>
    <xf numFmtId="164" fontId="10" fillId="19" borderId="0" xfId="25" applyFont="true" applyBorder="true" applyAlignment="true" applyProtection="false">
      <alignment horizontal="left" vertical="center" textRotation="0" wrapText="false" indent="0" shrinkToFit="false"/>
      <protection locked="true" hidden="false"/>
    </xf>
    <xf numFmtId="164" fontId="39" fillId="22" borderId="0" xfId="21" applyFont="true" applyBorder="true" applyAlignment="true" applyProtection="false">
      <alignment horizontal="left" vertical="center" textRotation="0" wrapText="true" indent="0" shrinkToFit="false"/>
      <protection locked="true" hidden="false"/>
    </xf>
    <xf numFmtId="164" fontId="31" fillId="22" borderId="0" xfId="21" applyFont="true" applyBorder="true" applyAlignment="true" applyProtection="false">
      <alignment horizontal="left" vertical="center" textRotation="0" wrapText="false" indent="0" shrinkToFit="false"/>
      <protection locked="true" hidden="false"/>
    </xf>
    <xf numFmtId="164" fontId="9" fillId="22" borderId="0" xfId="0" applyFont="true" applyBorder="true" applyAlignment="true" applyProtection="false">
      <alignment horizontal="left" vertical="center" textRotation="0" wrapText="true" indent="0" shrinkToFit="false"/>
      <protection locked="true" hidden="false"/>
    </xf>
    <xf numFmtId="164" fontId="38" fillId="22" borderId="0" xfId="24" applyFont="true" applyBorder="true" applyAlignment="true" applyProtection="false">
      <alignment horizontal="left" vertical="center" textRotation="0" wrapText="false" indent="0" shrinkToFit="false"/>
      <protection locked="true" hidden="false"/>
    </xf>
    <xf numFmtId="164" fontId="4" fillId="0" borderId="0" xfId="24" applyFont="true" applyBorder="false" applyAlignment="false" applyProtection="false">
      <alignment horizontal="general" vertical="bottom" textRotation="0" wrapText="false" indent="0" shrinkToFit="false"/>
      <protection locked="true" hidden="false"/>
    </xf>
    <xf numFmtId="164" fontId="50" fillId="0" borderId="0" xfId="24" applyFont="true" applyBorder="true" applyAlignment="true" applyProtection="false">
      <alignment horizontal="left" vertical="center" textRotation="0" wrapText="true" indent="0" shrinkToFit="false"/>
      <protection locked="true" hidden="false"/>
    </xf>
    <xf numFmtId="164" fontId="51" fillId="0" borderId="0" xfId="24" applyFont="true" applyBorder="true" applyAlignment="true" applyProtection="false">
      <alignment horizontal="left" vertical="center" textRotation="0" wrapText="false" indent="0" shrinkToFit="false"/>
      <protection locked="true" hidden="false"/>
    </xf>
    <xf numFmtId="164" fontId="52" fillId="0" borderId="0" xfId="0" applyFont="true" applyBorder="true" applyAlignment="true" applyProtection="false">
      <alignment horizontal="left" vertical="center" textRotation="0" wrapText="true" indent="0" shrinkToFit="false"/>
      <protection locked="true" hidden="false"/>
    </xf>
    <xf numFmtId="164" fontId="53" fillId="0" borderId="0" xfId="24" applyFont="true" applyBorder="true" applyAlignment="true" applyProtection="false">
      <alignment horizontal="left" vertical="center" textRotation="0" wrapText="false" indent="0" shrinkToFit="false"/>
      <protection locked="true" hidden="false"/>
    </xf>
    <xf numFmtId="164" fontId="52" fillId="0" borderId="0" xfId="22" applyFont="true" applyBorder="true" applyAlignment="true" applyProtection="false">
      <alignment horizontal="left" vertical="center" textRotation="0" wrapText="true" indent="0" shrinkToFit="false"/>
      <protection locked="true" hidden="false"/>
    </xf>
    <xf numFmtId="164" fontId="54" fillId="0" borderId="0" xfId="22" applyFont="true" applyBorder="true" applyAlignment="true" applyProtection="false">
      <alignment horizontal="left" vertical="center" textRotation="0" wrapText="false" indent="0" shrinkToFit="false"/>
      <protection locked="true" hidden="false"/>
    </xf>
    <xf numFmtId="164" fontId="52" fillId="0" borderId="0" xfId="23" applyFont="true" applyBorder="true" applyAlignment="true" applyProtection="false">
      <alignment horizontal="left" vertical="center" textRotation="0" wrapText="true" indent="0" shrinkToFit="false"/>
      <protection locked="true" hidden="false"/>
    </xf>
    <xf numFmtId="164" fontId="55" fillId="0" borderId="0" xfId="22" applyFont="true" applyBorder="true" applyAlignment="true" applyProtection="false">
      <alignment horizontal="left" vertical="center" textRotation="0" wrapText="false" indent="0" shrinkToFit="false"/>
      <protection locked="true" hidden="false"/>
    </xf>
    <xf numFmtId="164" fontId="54" fillId="0" borderId="0" xfId="0" applyFont="true" applyBorder="true" applyAlignment="true" applyProtection="false">
      <alignment horizontal="left" vertical="center" textRotation="0" wrapText="false" indent="0" shrinkToFit="false"/>
      <protection locked="true" hidden="false"/>
    </xf>
    <xf numFmtId="164" fontId="55" fillId="0" borderId="0" xfId="0" applyFont="true" applyBorder="true" applyAlignment="true" applyProtection="false">
      <alignment horizontal="left" vertical="center" textRotation="0" wrapText="false" indent="0" shrinkToFit="false"/>
      <protection locked="true" hidden="false"/>
    </xf>
    <xf numFmtId="164" fontId="32" fillId="9" borderId="0" xfId="20" applyFont="true" applyBorder="true" applyAlignment="true" applyProtection="true">
      <alignment horizontal="left" vertical="center" textRotation="0" wrapText="tru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4" fontId="57" fillId="5" borderId="14" xfId="0" applyFont="true" applyBorder="true" applyAlignment="false" applyProtection="false">
      <alignment horizontal="general" vertical="bottom" textRotation="0" wrapText="false" indent="0" shrinkToFit="false"/>
      <protection locked="true" hidden="false"/>
    </xf>
    <xf numFmtId="164" fontId="30" fillId="5" borderId="14" xfId="0" applyFont="true" applyBorder="true" applyAlignment="false" applyProtection="false">
      <alignment horizontal="general" vertical="bottom" textRotation="0" wrapText="false" indent="0" shrinkToFit="false"/>
      <protection locked="true" hidden="false"/>
    </xf>
    <xf numFmtId="164" fontId="46" fillId="5" borderId="0" xfId="20" applyFont="true" applyBorder="true" applyAlignment="true" applyProtection="true">
      <alignment horizontal="left" vertical="center" textRotation="0" wrapText="false" indent="0" shrinkToFit="false"/>
      <protection locked="true" hidden="false"/>
    </xf>
    <xf numFmtId="164" fontId="9" fillId="13" borderId="0" xfId="0" applyFont="true" applyBorder="true" applyAlignment="true" applyProtection="false">
      <alignment horizontal="center" vertical="top" textRotation="0" wrapText="false" indent="0" shrinkToFit="false"/>
      <protection locked="true" hidden="false"/>
    </xf>
    <xf numFmtId="164" fontId="33" fillId="13" borderId="0" xfId="20" applyFont="true" applyBorder="true" applyAlignment="true" applyProtection="tru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52" fillId="13" borderId="0" xfId="0" applyFont="true" applyBorder="true" applyAlignment="true" applyProtection="false">
      <alignment horizontal="center" vertical="top"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32" fillId="9" borderId="0" xfId="20" applyFont="true" applyBorder="true" applyAlignment="true" applyProtection="true">
      <alignment horizontal="center" vertical="center" textRotation="0" wrapText="true" indent="0" shrinkToFit="false"/>
      <protection locked="true" hidden="false"/>
    </xf>
    <xf numFmtId="164" fontId="9" fillId="10" borderId="0" xfId="0" applyFont="true" applyBorder="true" applyAlignment="true" applyProtection="false">
      <alignment horizontal="center" vertical="top"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31" fillId="10" borderId="0" xfId="24" applyFont="true" applyBorder="true" applyAlignment="true" applyProtection="false">
      <alignment horizontal="left" vertical="center" textRotation="0" wrapText="false" indent="0" shrinkToFit="false"/>
      <protection locked="true" hidden="false"/>
    </xf>
    <xf numFmtId="164" fontId="58" fillId="0" borderId="0" xfId="20" applyFont="true" applyBorder="true" applyAlignment="true" applyProtection="true">
      <alignment horizontal="general" vertical="bottom" textRotation="0" wrapText="false" indent="0" shrinkToFit="false"/>
      <protection locked="true" hidden="false"/>
    </xf>
    <xf numFmtId="164" fontId="0" fillId="23" borderId="0" xfId="0" applyFont="true" applyBorder="false" applyAlignment="false" applyProtection="false">
      <alignment horizontal="general" vertical="bottom" textRotation="0" wrapText="false" indent="0" shrinkToFit="false"/>
      <protection locked="true" hidden="false"/>
    </xf>
    <xf numFmtId="164" fontId="33" fillId="23" borderId="0" xfId="20" applyFont="true" applyBorder="true" applyAlignment="true" applyProtection="true">
      <alignment horizontal="general" vertical="bottom" textRotation="0" wrapText="false" indent="0" shrinkToFit="false"/>
      <protection locked="true" hidden="false"/>
    </xf>
    <xf numFmtId="164" fontId="5" fillId="23" borderId="0" xfId="0" applyFont="true" applyBorder="false" applyAlignment="false" applyProtection="false">
      <alignment horizontal="general" vertical="bottom" textRotation="0" wrapText="false" indent="0" shrinkToFit="false"/>
      <protection locked="true" hidden="false"/>
    </xf>
    <xf numFmtId="164" fontId="31" fillId="23" borderId="0" xfId="24" applyFont="true" applyBorder="true" applyAlignment="true" applyProtection="false">
      <alignment horizontal="left" vertical="center" textRotation="0" wrapText="false" indent="0" shrinkToFit="false"/>
      <protection locked="true" hidden="false"/>
    </xf>
    <xf numFmtId="164" fontId="32" fillId="10" borderId="0" xfId="20" applyFont="true" applyBorder="true" applyAlignment="true" applyProtection="true">
      <alignment horizontal="center" vertical="center" textRotation="0" wrapText="false" indent="0" shrinkToFit="false"/>
      <protection locked="true" hidden="false"/>
    </xf>
    <xf numFmtId="164" fontId="10" fillId="10" borderId="0" xfId="0" applyFont="true" applyBorder="true" applyAlignment="true" applyProtection="false">
      <alignment horizontal="left" vertical="center" textRotation="0" wrapText="false" indent="0" shrinkToFit="false"/>
      <protection locked="true" hidden="false"/>
    </xf>
    <xf numFmtId="164" fontId="32" fillId="9" borderId="0" xfId="20" applyFont="true" applyBorder="true" applyAlignment="true" applyProtection="true">
      <alignment horizontal="center" vertical="center" textRotation="0" wrapText="false" indent="0" shrinkToFit="false"/>
      <protection locked="true" hidden="false"/>
    </xf>
    <xf numFmtId="164" fontId="10" fillId="19" borderId="0" xfId="22" applyFont="true" applyBorder="true" applyAlignment="true" applyProtection="false">
      <alignment horizontal="center" vertical="center" textRotation="0" wrapText="false" indent="0" shrinkToFit="false"/>
      <protection locked="true" hidden="false"/>
    </xf>
    <xf numFmtId="164" fontId="31" fillId="0" borderId="0" xfId="24" applyFont="true" applyBorder="true" applyAlignment="true" applyProtection="false">
      <alignment horizontal="center" vertical="center" textRotation="0" wrapText="false" indent="0" shrinkToFit="false"/>
      <protection locked="true" hidden="false"/>
    </xf>
    <xf numFmtId="164" fontId="10" fillId="13" borderId="0" xfId="0" applyFont="true" applyBorder="true" applyAlignment="true" applyProtection="false">
      <alignment horizontal="center" vertical="center" textRotation="0" wrapText="false" indent="0" shrinkToFit="false"/>
      <protection locked="true" hidden="false"/>
    </xf>
    <xf numFmtId="164" fontId="51" fillId="10" borderId="0" xfId="21" applyFont="true" applyBorder="true" applyAlignment="true" applyProtection="false">
      <alignment horizontal="center" vertical="center" textRotation="0" wrapText="false" indent="0" shrinkToFit="false"/>
      <protection locked="true" hidden="false"/>
    </xf>
    <xf numFmtId="164" fontId="54" fillId="10" borderId="0" xfId="0" applyFont="true" applyBorder="true" applyAlignment="true" applyProtection="false">
      <alignment horizontal="center" vertical="center" textRotation="0" wrapText="false" indent="0" shrinkToFit="false"/>
      <protection locked="true" hidden="false"/>
    </xf>
    <xf numFmtId="164" fontId="59" fillId="10" borderId="0" xfId="0" applyFont="true" applyBorder="false" applyAlignment="false" applyProtection="false">
      <alignment horizontal="general" vertical="bottom" textRotation="0" wrapText="false" indent="0" shrinkToFit="false"/>
      <protection locked="true" hidden="false"/>
    </xf>
    <xf numFmtId="164" fontId="51" fillId="10" borderId="0" xfId="21" applyFont="true" applyBorder="true" applyAlignment="true" applyProtection="false">
      <alignment horizontal="left" vertical="center" textRotation="0" wrapText="false" indent="0" shrinkToFit="false"/>
      <protection locked="true" hidden="false"/>
    </xf>
    <xf numFmtId="164" fontId="60" fillId="21" borderId="0" xfId="20" applyFont="true" applyBorder="true" applyAlignment="true" applyProtection="true">
      <alignment horizontal="center" vertical="center"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60" fillId="21" borderId="0" xfId="20" applyFont="true" applyBorder="true" applyAlignment="true" applyProtection="true">
      <alignment horizontal="left" vertical="center" textRotation="0" wrapText="false" indent="0" shrinkToFit="false"/>
      <protection locked="true" hidden="false"/>
    </xf>
    <xf numFmtId="164" fontId="60" fillId="14" borderId="0" xfId="20" applyFont="true" applyBorder="true" applyAlignment="true" applyProtection="true">
      <alignment horizontal="center" vertical="center" textRotation="0" wrapText="false" indent="0" shrinkToFit="false"/>
      <protection locked="true" hidden="false"/>
    </xf>
    <xf numFmtId="164" fontId="60" fillId="14" borderId="0" xfId="20" applyFont="true" applyBorder="true" applyAlignment="true" applyProtection="true">
      <alignment horizontal="left" vertical="center" textRotation="0" wrapText="false" indent="0" shrinkToFit="false"/>
      <protection locked="true" hidden="false"/>
    </xf>
    <xf numFmtId="164" fontId="60" fillId="0" borderId="0" xfId="20" applyFont="true" applyBorder="true" applyAlignment="true" applyProtection="true">
      <alignment horizontal="center" vertical="center" textRotation="0" wrapText="false" indent="0" shrinkToFit="false"/>
      <protection locked="true" hidden="false"/>
    </xf>
    <xf numFmtId="164" fontId="54" fillId="13" borderId="0" xfId="0" applyFont="true" applyBorder="true" applyAlignment="true" applyProtection="false">
      <alignment horizontal="center" vertical="center" textRotation="0" wrapText="false" indent="0" shrinkToFit="false"/>
      <protection locked="true" hidden="false"/>
    </xf>
    <xf numFmtId="164" fontId="60" fillId="0" borderId="0" xfId="20" applyFont="true" applyBorder="true" applyAlignment="true" applyProtection="true">
      <alignment horizontal="left" vertical="center" textRotation="0" wrapText="false" indent="0" shrinkToFit="false"/>
      <protection locked="true" hidden="false"/>
    </xf>
    <xf numFmtId="164" fontId="10" fillId="10" borderId="0" xfId="0" applyFont="true" applyBorder="true" applyAlignment="true" applyProtection="false">
      <alignment horizontal="center" vertical="center" textRotation="0" wrapText="false" indent="0" shrinkToFit="false"/>
      <protection locked="true" hidden="false"/>
    </xf>
    <xf numFmtId="164" fontId="31" fillId="14" borderId="0" xfId="24" applyFont="true" applyBorder="true" applyAlignment="true" applyProtection="false">
      <alignment horizontal="center" vertical="center" textRotation="0" wrapText="false" indent="0" shrinkToFit="false"/>
      <protection locked="true" hidden="false"/>
    </xf>
    <xf numFmtId="164" fontId="61" fillId="0" borderId="0" xfId="0" applyFont="true" applyBorder="false" applyAlignment="false" applyProtection="false">
      <alignment horizontal="general" vertical="bottom" textRotation="0" wrapText="false" indent="0" shrinkToFit="false"/>
      <protection locked="true" hidden="false"/>
    </xf>
    <xf numFmtId="164" fontId="32" fillId="14" borderId="0" xfId="20" applyFont="true" applyBorder="true" applyAlignment="true" applyProtection="true">
      <alignment horizontal="center" vertical="center"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5" fillId="24" borderId="0" xfId="0" applyFont="true" applyBorder="false" applyAlignment="false" applyProtection="false">
      <alignment horizontal="general" vertical="bottom" textRotation="0" wrapText="false" indent="0" shrinkToFit="false"/>
      <protection locked="true" hidden="false"/>
    </xf>
    <xf numFmtId="164" fontId="31" fillId="24" borderId="0" xfId="24" applyFont="true" applyBorder="true" applyAlignment="true" applyProtection="false">
      <alignment horizontal="left" vertical="center" textRotation="0" wrapText="false" indent="0" shrinkToFit="false"/>
      <protection locked="true" hidden="false"/>
    </xf>
    <xf numFmtId="164" fontId="32" fillId="19" borderId="0" xfId="20" applyFont="true" applyBorder="true" applyAlignment="true" applyProtection="true">
      <alignment horizontal="center" vertical="center" textRotation="0" wrapText="false" indent="0" shrinkToFit="false"/>
      <protection locked="true" hidden="false"/>
    </xf>
    <xf numFmtId="164" fontId="32" fillId="13" borderId="0" xfId="20" applyFont="true" applyBorder="true" applyAlignment="true" applyProtection="true">
      <alignment horizontal="center" vertical="center" textRotation="0" wrapText="false" indent="0" shrinkToFit="false"/>
      <protection locked="true" hidden="false"/>
    </xf>
    <xf numFmtId="164" fontId="10" fillId="24" borderId="0" xfId="0" applyFont="true" applyBorder="true" applyAlignment="true" applyProtection="false">
      <alignment horizontal="left" vertical="center" textRotation="0" wrapText="false" indent="0" shrinkToFit="false"/>
      <protection locked="true" hidden="false"/>
    </xf>
    <xf numFmtId="164" fontId="33" fillId="14" borderId="0" xfId="20" applyFont="false" applyBorder="true" applyAlignment="true" applyProtection="true">
      <alignment horizontal="center" vertical="center" textRotation="0" wrapText="false" indent="0" shrinkToFit="false"/>
      <protection locked="true" hidden="false"/>
    </xf>
    <xf numFmtId="164" fontId="33" fillId="14" borderId="0" xfId="20" applyFont="false" applyBorder="true" applyAlignment="true" applyProtection="true">
      <alignment horizontal="left" vertical="center" textRotation="0" wrapText="false" indent="0" shrinkToFit="false"/>
      <protection locked="true" hidden="false"/>
    </xf>
    <xf numFmtId="164" fontId="41" fillId="5" borderId="0" xfId="21" applyFont="true" applyBorder="true" applyAlignment="true" applyProtection="false">
      <alignment horizontal="left" vertical="center" textRotation="0" wrapText="false" indent="0" shrinkToFit="false"/>
      <protection locked="true" hidden="false"/>
    </xf>
    <xf numFmtId="164" fontId="32" fillId="24" borderId="0" xfId="20" applyFont="true" applyBorder="true" applyAlignment="true" applyProtection="true">
      <alignment horizontal="center" vertical="center" textRotation="0" wrapText="false" indent="0" shrinkToFit="false"/>
      <protection locked="true" hidden="false"/>
    </xf>
    <xf numFmtId="164" fontId="33" fillId="24" borderId="0" xfId="20" applyFont="true" applyBorder="true" applyAlignment="true" applyProtection="true">
      <alignment horizontal="left" vertical="center" textRotation="0" wrapText="false" indent="0" shrinkToFit="false"/>
      <protection locked="true" hidden="false"/>
    </xf>
    <xf numFmtId="164" fontId="32" fillId="0" borderId="0" xfId="20" applyFont="true" applyBorder="true" applyAlignment="true" applyProtection="true">
      <alignment horizontal="center" vertical="center" textRotation="0" wrapText="false" indent="0" shrinkToFit="false"/>
      <protection locked="true" hidden="false"/>
    </xf>
    <xf numFmtId="164" fontId="32" fillId="24" borderId="0" xfId="20" applyFont="true" applyBorder="true" applyAlignment="true" applyProtection="true">
      <alignment horizontal="left" vertical="center" textRotation="0" wrapText="false" indent="0" shrinkToFit="false"/>
      <protection locked="true" hidden="false"/>
    </xf>
    <xf numFmtId="164" fontId="31" fillId="24" borderId="0" xfId="21" applyFont="true" applyBorder="true" applyAlignment="true" applyProtection="false">
      <alignment horizontal="left" vertical="center" textRotation="0" wrapText="false" indent="0" shrinkToFit="false"/>
      <protection locked="true" hidden="false"/>
    </xf>
    <xf numFmtId="164" fontId="31" fillId="13" borderId="0" xfId="21" applyFont="true" applyBorder="true" applyAlignment="true" applyProtection="false">
      <alignment horizontal="center" vertical="center" textRotation="0" wrapText="false" indent="0" shrinkToFit="false"/>
      <protection locked="true" hidden="false"/>
    </xf>
    <xf numFmtId="164" fontId="31" fillId="0" borderId="0" xfId="21" applyFont="true" applyBorder="true" applyAlignment="true" applyProtection="false">
      <alignment horizontal="center" vertical="center" textRotation="0" wrapText="false" indent="0" shrinkToFit="false"/>
      <protection locked="true" hidden="false"/>
    </xf>
    <xf numFmtId="164" fontId="31" fillId="13" borderId="0" xfId="24" applyFont="true" applyBorder="true" applyAlignment="true" applyProtection="false">
      <alignment horizontal="center" vertical="center" textRotation="0" wrapText="false" indent="0" shrinkToFit="false"/>
      <protection locked="true" hidden="false"/>
    </xf>
    <xf numFmtId="164" fontId="10" fillId="18" borderId="0" xfId="0" applyFont="true" applyBorder="true" applyAlignment="true" applyProtection="false">
      <alignment horizontal="center" vertical="center" textRotation="0" wrapText="false" indent="0" shrinkToFit="false"/>
      <protection locked="true" hidden="false"/>
    </xf>
    <xf numFmtId="164" fontId="41" fillId="5" borderId="0" xfId="24" applyFont="true" applyBorder="true" applyAlignment="true" applyProtection="false">
      <alignment horizontal="left" vertical="center" textRotation="0" wrapText="false" indent="0" shrinkToFit="false"/>
      <protection locked="true" hidden="false"/>
    </xf>
    <xf numFmtId="164" fontId="33" fillId="24" borderId="0" xfId="20" applyFont="true" applyBorder="true" applyAlignment="true" applyProtection="true">
      <alignment horizontal="general" vertical="bottom" textRotation="0" wrapText="false" indent="0" shrinkToFit="false"/>
      <protection locked="true" hidden="false"/>
    </xf>
    <xf numFmtId="164" fontId="10" fillId="24" borderId="0" xfId="25" applyFont="true" applyBorder="true" applyAlignment="true" applyProtection="false">
      <alignment horizontal="left" vertical="center" textRotation="0" wrapText="false" indent="0" shrinkToFit="false"/>
      <protection locked="true" hidden="false"/>
    </xf>
    <xf numFmtId="164" fontId="10" fillId="24" borderId="0" xfId="22" applyFont="true" applyBorder="true" applyAlignment="true" applyProtection="false">
      <alignment horizontal="left" vertical="center" textRotation="0" wrapText="false" indent="0" shrinkToFit="false"/>
      <protection locked="true" hidden="false"/>
    </xf>
    <xf numFmtId="164" fontId="57" fillId="5" borderId="0" xfId="0" applyFont="true" applyBorder="false" applyAlignment="false" applyProtection="false">
      <alignment horizontal="general" vertical="bottom" textRotation="0" wrapText="false" indent="0" shrinkToFit="false"/>
      <protection locked="true" hidden="false"/>
    </xf>
    <xf numFmtId="164" fontId="32" fillId="0" borderId="0" xfId="20" applyFont="true" applyBorder="true" applyAlignment="true" applyProtection="true">
      <alignment horizontal="left" vertical="bottom" textRotation="0" wrapText="false" indent="0" shrinkToFit="false"/>
      <protection locked="true" hidden="false"/>
    </xf>
    <xf numFmtId="164" fontId="32" fillId="6" borderId="0" xfId="20" applyFont="true" applyBorder="true" applyAlignment="true" applyProtection="true">
      <alignment horizontal="left" vertical="center" textRotation="0" wrapText="false" indent="0" shrinkToFit="false"/>
      <protection locked="true" hidden="false"/>
    </xf>
    <xf numFmtId="164" fontId="41" fillId="5" borderId="0" xfId="0" applyFont="true" applyBorder="true" applyAlignment="true" applyProtection="false">
      <alignment horizontal="left" vertical="center" textRotation="0" wrapText="false" indent="0" shrinkToFit="false"/>
      <protection locked="true" hidden="false"/>
    </xf>
    <xf numFmtId="164" fontId="10" fillId="13" borderId="0" xfId="24" applyFont="true" applyBorder="true" applyAlignment="true" applyProtection="false">
      <alignment horizontal="left" vertical="center"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73" fontId="14" fillId="0" borderId="10" xfId="0" applyFont="true" applyBorder="true" applyAlignment="false" applyProtection="false">
      <alignment horizontal="general" vertical="bottom" textRotation="0" wrapText="false" indent="0" shrinkToFit="false"/>
      <protection locked="true" hidden="false"/>
    </xf>
    <xf numFmtId="164" fontId="14" fillId="0" borderId="10" xfId="0" applyFont="true" applyBorder="true" applyAlignment="true" applyProtection="false">
      <alignment horizontal="right" vertical="bottom"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5" fillId="5" borderId="8" xfId="0" applyFont="true" applyBorder="true" applyAlignment="false" applyProtection="false">
      <alignment horizontal="general"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center"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4" fontId="0" fillId="25" borderId="0" xfId="0" applyFont="true" applyBorder="false" applyAlignment="false" applyProtection="false">
      <alignment horizontal="general" vertical="bottom" textRotation="0" wrapText="false" indent="0" shrinkToFit="false"/>
      <protection locked="true" hidden="false"/>
    </xf>
    <xf numFmtId="164" fontId="63" fillId="26" borderId="0" xfId="0"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xf numFmtId="164" fontId="62" fillId="26"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72" fontId="43" fillId="27" borderId="15" xfId="0" applyFont="true" applyBorder="true" applyAlignment="true" applyProtection="false">
      <alignment horizontal="left" vertical="bottom" textRotation="0" wrapText="false" indent="0" shrinkToFit="false"/>
      <protection locked="true" hidden="false"/>
    </xf>
    <xf numFmtId="164" fontId="43" fillId="27" borderId="0" xfId="0" applyFont="true" applyBorder="true" applyAlignment="false" applyProtection="false">
      <alignment horizontal="general" vertical="bottom" textRotation="0" wrapText="false" indent="0" shrinkToFit="false"/>
      <protection locked="true" hidden="false"/>
    </xf>
    <xf numFmtId="164" fontId="43" fillId="27" borderId="0" xfId="0" applyFont="true" applyBorder="true" applyAlignment="true" applyProtection="false">
      <alignment horizontal="center" vertical="bottom" textRotation="0" wrapText="false" indent="0" shrinkToFit="false"/>
      <protection locked="true" hidden="false"/>
    </xf>
    <xf numFmtId="179" fontId="43" fillId="27" borderId="0"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2" fontId="63" fillId="28" borderId="0" xfId="0" applyFont="true" applyBorder="true" applyAlignment="true" applyProtection="false">
      <alignment horizontal="left" vertical="bottom" textRotation="0" wrapText="false" indent="0" shrinkToFit="false"/>
      <protection locked="true" hidden="false"/>
    </xf>
    <xf numFmtId="164" fontId="63" fillId="0" borderId="0" xfId="0" applyFont="true" applyBorder="true" applyAlignment="true" applyProtection="false">
      <alignment horizontal="general" vertical="bottom" textRotation="0" wrapText="false" indent="0" shrinkToFit="false"/>
      <protection locked="true" hidden="false"/>
    </xf>
    <xf numFmtId="164" fontId="63" fillId="0" borderId="0" xfId="0" applyFont="true" applyBorder="true" applyAlignment="true" applyProtection="false">
      <alignment horizontal="center" vertical="bottom" textRotation="0" wrapText="false" indent="0" shrinkToFit="false"/>
      <protection locked="true" hidden="false"/>
    </xf>
    <xf numFmtId="179" fontId="63" fillId="0" borderId="0" xfId="0" applyFont="true" applyBorder="true" applyAlignment="true" applyProtection="false">
      <alignment horizontal="center" vertical="bottom" textRotation="0" wrapText="false" indent="0" shrinkToFit="false"/>
      <protection locked="true" hidden="false"/>
    </xf>
    <xf numFmtId="164" fontId="63"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64" fillId="0" borderId="0" xfId="0" applyFont="true" applyBorder="true" applyAlignment="true" applyProtection="false">
      <alignment horizontal="general" vertical="bottom" textRotation="0" wrapText="false" indent="0" shrinkToFit="false"/>
      <protection locked="true" hidden="false"/>
    </xf>
    <xf numFmtId="172" fontId="8" fillId="28" borderId="0" xfId="0" applyFont="true" applyBorder="false" applyAlignment="true" applyProtection="false">
      <alignment horizontal="left"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75" fontId="8" fillId="0" borderId="0" xfId="0" applyFont="true" applyBorder="false" applyAlignment="true" applyProtection="false">
      <alignment horizontal="center" vertical="bottom" textRotation="0" wrapText="false" indent="0" shrinkToFit="false"/>
      <protection locked="true" hidden="false"/>
    </xf>
    <xf numFmtId="164" fontId="66" fillId="0" borderId="16" xfId="0" applyFont="true" applyBorder="true" applyAlignment="true" applyProtection="false">
      <alignment horizontal="center" vertical="bottom" textRotation="0" wrapText="false" indent="0" shrinkToFit="false"/>
      <protection locked="true" hidden="false"/>
    </xf>
    <xf numFmtId="164" fontId="66" fillId="0" borderId="0" xfId="0" applyFont="true" applyBorder="true" applyAlignment="true" applyProtection="false">
      <alignment horizontal="center" vertical="bottom" textRotation="0" wrapText="false" indent="0" shrinkToFit="false"/>
      <protection locked="true" hidden="false"/>
    </xf>
    <xf numFmtId="179"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true" applyBorder="false" applyAlignment="true" applyProtection="false">
      <alignment horizontal="left" vertical="bottom" textRotation="0" wrapText="false" indent="0" shrinkToFit="false"/>
      <protection locked="true" hidden="false"/>
    </xf>
    <xf numFmtId="179" fontId="0" fillId="0" borderId="0" xfId="0" applyFont="true" applyBorder="false" applyAlignment="true" applyProtection="false">
      <alignment horizontal="center" vertical="bottom" textRotation="0" wrapText="false" indent="0" shrinkToFit="false"/>
      <protection locked="true" hidden="false"/>
    </xf>
    <xf numFmtId="175" fontId="0" fillId="0" borderId="0" xfId="0" applyFont="true" applyBorder="false" applyAlignment="true" applyProtection="false">
      <alignment horizontal="center" vertical="bottom" textRotation="0" wrapText="false" indent="0" shrinkToFit="false"/>
      <protection locked="true" hidden="false"/>
    </xf>
    <xf numFmtId="177" fontId="0" fillId="0" borderId="0" xfId="0" applyFont="true" applyBorder="false" applyAlignment="true" applyProtection="false">
      <alignment horizontal="center" vertical="bottom" textRotation="0" wrapText="false" indent="0" shrinkToFit="false"/>
      <protection locked="true" hidden="false"/>
    </xf>
    <xf numFmtId="172" fontId="0" fillId="28" borderId="0" xfId="0" applyFont="true" applyBorder="false" applyAlignment="true" applyProtection="false">
      <alignment horizontal="left"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64" fontId="65" fillId="0" borderId="0" xfId="0" applyFont="true" applyBorder="false" applyAlignment="true" applyProtection="false">
      <alignment horizontal="center" vertical="bottom" textRotation="0" wrapText="false" indent="0" shrinkToFit="false"/>
      <protection locked="true" hidden="false"/>
    </xf>
    <xf numFmtId="179" fontId="65" fillId="0" borderId="0" xfId="0" applyFont="true" applyBorder="false" applyAlignment="true" applyProtection="false">
      <alignment horizontal="center" vertical="bottom" textRotation="0" wrapText="false" indent="0" shrinkToFit="false"/>
      <protection locked="true" hidden="false"/>
    </xf>
    <xf numFmtId="164" fontId="65" fillId="28" borderId="0" xfId="0" applyFont="true" applyBorder="false" applyAlignment="false" applyProtection="false">
      <alignment horizontal="general" vertical="bottom" textRotation="0" wrapText="false" indent="0" shrinkToFit="false"/>
      <protection locked="true" hidden="false"/>
    </xf>
    <xf numFmtId="164" fontId="65" fillId="28" borderId="0" xfId="0" applyFont="true" applyBorder="false" applyAlignment="true" applyProtection="false">
      <alignment horizontal="center" vertical="bottom" textRotation="0" wrapText="false" indent="0" shrinkToFit="false"/>
      <protection locked="true" hidden="false"/>
    </xf>
    <xf numFmtId="179" fontId="65" fillId="28" borderId="0" xfId="0" applyFont="true" applyBorder="false" applyAlignment="true" applyProtection="false">
      <alignment horizontal="center" vertical="bottom" textRotation="0" wrapText="false" indent="0" shrinkToFit="false"/>
      <protection locked="true" hidden="false"/>
    </xf>
    <xf numFmtId="164" fontId="68" fillId="2" borderId="17" xfId="0" applyFont="true" applyBorder="true" applyAlignment="true" applyProtection="false">
      <alignment horizontal="left" vertical="bottom" textRotation="0" wrapText="false" indent="0" shrinkToFit="false"/>
      <protection locked="true" hidden="false"/>
    </xf>
    <xf numFmtId="167" fontId="68" fillId="2" borderId="18" xfId="0" applyFont="true" applyBorder="true" applyAlignment="true" applyProtection="false">
      <alignment horizontal="left"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left" vertical="bottom" textRotation="0" wrapText="false" indent="0" shrinkToFit="false"/>
      <protection locked="true" hidden="false"/>
    </xf>
    <xf numFmtId="164" fontId="70"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72" fontId="65" fillId="0" borderId="0" xfId="0" applyFont="true" applyBorder="false" applyAlignment="true" applyProtection="false">
      <alignment horizontal="left" vertical="bottom" textRotation="0" wrapText="false" indent="0" shrinkToFit="false"/>
      <protection locked="true" hidden="false"/>
    </xf>
    <xf numFmtId="164" fontId="65" fillId="0" borderId="0" xfId="0" applyFont="true" applyBorder="true" applyAlignment="true" applyProtection="false">
      <alignment horizontal="center" vertical="bottom" textRotation="0" wrapText="false" indent="0" shrinkToFit="false"/>
      <protection locked="true" hidden="false"/>
    </xf>
    <xf numFmtId="164" fontId="65" fillId="0" borderId="0" xfId="0" applyFont="true" applyBorder="true" applyAlignment="true" applyProtection="false">
      <alignment horizontal="left" vertical="bottom" textRotation="0" wrapText="false" indent="0" shrinkToFit="false"/>
      <protection locked="true" hidden="false"/>
    </xf>
    <xf numFmtId="180" fontId="65" fillId="0" borderId="0" xfId="0" applyFont="true" applyBorder="false" applyAlignment="false" applyProtection="false">
      <alignment horizontal="general" vertical="bottom" textRotation="0" wrapText="false" indent="0" shrinkToFit="false"/>
      <protection locked="true" hidden="false"/>
    </xf>
    <xf numFmtId="180" fontId="69" fillId="0" borderId="0" xfId="0" applyFont="true" applyBorder="false" applyAlignment="false" applyProtection="false">
      <alignment horizontal="general" vertical="bottom" textRotation="0" wrapText="false" indent="0" shrinkToFit="false"/>
      <protection locked="true" hidden="false"/>
    </xf>
    <xf numFmtId="172" fontId="8" fillId="28" borderId="15" xfId="0" applyFont="true" applyBorder="true" applyAlignment="true" applyProtection="false">
      <alignment horizontal="left" vertical="bottom" textRotation="0" wrapText="false" indent="0" shrinkToFit="false"/>
      <protection locked="true" hidden="false"/>
    </xf>
    <xf numFmtId="179"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67" fillId="28" borderId="0" xfId="0" applyFont="true" applyBorder="false" applyAlignment="true" applyProtection="false">
      <alignment horizontal="center" vertical="bottom" textRotation="0" wrapText="false" indent="0" shrinkToFit="false"/>
      <protection locked="true" hidden="false"/>
    </xf>
    <xf numFmtId="172" fontId="8" fillId="28" borderId="13" xfId="0" applyFont="true" applyBorder="true" applyAlignment="true" applyProtection="false">
      <alignment horizontal="left" vertical="bottom" textRotation="0" wrapText="false" indent="0" shrinkToFit="false"/>
      <protection locked="true" hidden="false"/>
    </xf>
    <xf numFmtId="164" fontId="14" fillId="0" borderId="10" xfId="24" applyFont="true" applyBorder="true" applyAlignment="true" applyProtection="false">
      <alignment horizontal="left" vertical="center" textRotation="0" wrapText="false" indent="0" shrinkToFit="false"/>
      <protection locked="true" hidden="false"/>
    </xf>
    <xf numFmtId="164" fontId="71" fillId="0" borderId="13" xfId="24" applyFont="true" applyBorder="true" applyAlignment="true" applyProtection="false">
      <alignment horizontal="center" vertical="center" textRotation="0" wrapText="false" indent="0" shrinkToFit="false"/>
      <protection locked="true" hidden="false"/>
    </xf>
    <xf numFmtId="164" fontId="14" fillId="0" borderId="13" xfId="24" applyFont="true" applyBorder="true" applyAlignment="true" applyProtection="false">
      <alignment horizontal="left" vertical="center" textRotation="0" wrapText="false" indent="0" shrinkToFit="false"/>
      <protection locked="true" hidden="false"/>
    </xf>
    <xf numFmtId="164" fontId="72" fillId="29" borderId="13" xfId="24" applyFont="true" applyBorder="true" applyAlignment="true" applyProtection="false">
      <alignment horizontal="center" vertical="center" textRotation="0" wrapText="false" indent="0" shrinkToFit="false"/>
      <protection locked="true" hidden="false"/>
    </xf>
    <xf numFmtId="181" fontId="72" fillId="29" borderId="0" xfId="24" applyFont="true" applyBorder="false" applyAlignment="true" applyProtection="false">
      <alignment horizontal="center" vertical="center" textRotation="0" wrapText="false" indent="0" shrinkToFit="false"/>
      <protection locked="true" hidden="false"/>
    </xf>
    <xf numFmtId="165" fontId="73" fillId="29" borderId="8" xfId="24" applyFont="true" applyBorder="true" applyAlignment="true" applyProtection="false">
      <alignment horizontal="center" vertical="center" textRotation="0" wrapText="false" indent="0" shrinkToFit="false"/>
      <protection locked="true" hidden="false"/>
    </xf>
    <xf numFmtId="164" fontId="72" fillId="30" borderId="13" xfId="24" applyFont="true" applyBorder="true" applyAlignment="true" applyProtection="false">
      <alignment horizontal="center" vertical="center" textRotation="0" wrapText="false" indent="0" shrinkToFit="false"/>
      <protection locked="true" hidden="false"/>
    </xf>
    <xf numFmtId="172" fontId="72" fillId="30" borderId="0" xfId="24" applyFont="true" applyBorder="false" applyAlignment="true" applyProtection="false">
      <alignment horizontal="center" vertical="center" textRotation="0" wrapText="false" indent="0" shrinkToFit="false"/>
      <protection locked="true" hidden="false"/>
    </xf>
    <xf numFmtId="165" fontId="73" fillId="30" borderId="0" xfId="24" applyFont="true" applyBorder="false" applyAlignment="true" applyProtection="false">
      <alignment horizontal="center" vertical="center" textRotation="0" wrapText="false" indent="0" shrinkToFit="false"/>
      <protection locked="true" hidden="false"/>
    </xf>
    <xf numFmtId="172" fontId="16" fillId="31" borderId="10" xfId="24" applyFont="true" applyBorder="true" applyAlignment="true" applyProtection="false">
      <alignment horizontal="center" vertical="center" textRotation="0" wrapText="false" indent="0" shrinkToFit="false"/>
      <protection locked="true" hidden="false"/>
    </xf>
    <xf numFmtId="164" fontId="16" fillId="32" borderId="0" xfId="24" applyFont="true" applyBorder="false" applyAlignment="true" applyProtection="false">
      <alignment horizontal="center" vertical="center" textRotation="0" wrapText="false" indent="0" shrinkToFit="false"/>
      <protection locked="true" hidden="false"/>
    </xf>
    <xf numFmtId="164" fontId="16" fillId="33" borderId="10" xfId="24" applyFont="true" applyBorder="true" applyAlignment="true" applyProtection="false">
      <alignment horizontal="left" vertical="center" textRotation="0" wrapText="false" indent="0" shrinkToFit="false"/>
      <protection locked="true" hidden="false"/>
    </xf>
    <xf numFmtId="172" fontId="16" fillId="30" borderId="10" xfId="0" applyFont="true" applyBorder="true" applyAlignment="true" applyProtection="false">
      <alignment horizontal="center" vertical="center" textRotation="0" wrapText="false" indent="0" shrinkToFit="false"/>
      <protection locked="true" hidden="false"/>
    </xf>
    <xf numFmtId="164" fontId="14" fillId="0" borderId="13" xfId="24"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general" vertical="center" textRotation="0" wrapText="false" indent="0" shrinkToFit="false"/>
      <protection locked="true" hidden="false"/>
    </xf>
    <xf numFmtId="169" fontId="14" fillId="0" borderId="10" xfId="0" applyFont="true" applyBorder="true" applyAlignment="false" applyProtection="false">
      <alignment horizontal="general" vertical="bottom"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0" borderId="13" xfId="24" applyFont="true" applyBorder="true" applyAlignment="true" applyProtection="false">
      <alignment horizontal="center" vertical="center" textRotation="0" wrapText="false" indent="0" shrinkToFit="false"/>
      <protection locked="true" hidden="false"/>
    </xf>
    <xf numFmtId="168" fontId="14" fillId="0" borderId="13" xfId="0"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center" vertical="center" textRotation="0" wrapText="false" indent="0" shrinkToFit="false"/>
      <protection locked="true" hidden="false"/>
    </xf>
    <xf numFmtId="164" fontId="14" fillId="0" borderId="13" xfId="0" applyFont="true" applyBorder="true" applyAlignment="true" applyProtection="false">
      <alignment horizontal="left" vertical="center" textRotation="0" wrapText="false" indent="0" shrinkToFit="false"/>
      <protection locked="true" hidden="false"/>
    </xf>
    <xf numFmtId="169" fontId="14" fillId="0" borderId="13" xfId="24"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left" vertical="center" textRotation="0" wrapText="false" indent="0" shrinkToFit="false"/>
      <protection locked="true" hidden="false"/>
    </xf>
    <xf numFmtId="173" fontId="16" fillId="0" borderId="13" xfId="24" applyFont="true" applyBorder="true" applyAlignment="true" applyProtection="false">
      <alignment horizontal="left" vertical="bottom" textRotation="0" wrapText="false" indent="0" shrinkToFit="false"/>
      <protection locked="true" hidden="false"/>
    </xf>
    <xf numFmtId="164" fontId="14" fillId="0" borderId="0" xfId="21" applyFont="true" applyBorder="false" applyAlignment="true" applyProtection="false">
      <alignment horizontal="center" vertical="bottom" textRotation="0" wrapText="false" indent="0" shrinkToFit="false"/>
      <protection locked="true" hidden="false"/>
    </xf>
    <xf numFmtId="164" fontId="11" fillId="0" borderId="13" xfId="24" applyFont="true" applyBorder="true" applyAlignment="true" applyProtection="false">
      <alignment horizontal="center" vertical="center" textRotation="0" wrapText="false" indent="0" shrinkToFit="false"/>
      <protection locked="true" hidden="false"/>
    </xf>
    <xf numFmtId="164" fontId="14" fillId="0" borderId="0" xfId="24" applyFont="true" applyBorder="false" applyAlignment="true" applyProtection="false">
      <alignment horizontal="left" vertical="center" textRotation="0" wrapText="false" indent="0" shrinkToFit="false"/>
      <protection locked="true" hidden="false"/>
    </xf>
    <xf numFmtId="164" fontId="14" fillId="0" borderId="10" xfId="24" applyFont="true" applyBorder="true" applyAlignment="true" applyProtection="false">
      <alignment horizontal="general" vertical="center" textRotation="0" wrapText="false" indent="0" shrinkToFit="false"/>
      <protection locked="true" hidden="false"/>
    </xf>
    <xf numFmtId="164" fontId="14" fillId="0" borderId="0" xfId="24" applyFont="true" applyBorder="false" applyAlignment="true" applyProtection="false">
      <alignment horizontal="center" vertical="bottom" textRotation="0" wrapText="false" indent="0" shrinkToFit="false"/>
      <protection locked="true" hidden="false"/>
    </xf>
    <xf numFmtId="164" fontId="16" fillId="0" borderId="10" xfId="24" applyFont="true" applyBorder="true" applyAlignment="true" applyProtection="false">
      <alignment horizontal="center" vertical="center" textRotation="0" wrapText="false" indent="0" shrinkToFit="false"/>
      <protection locked="true" hidden="false"/>
    </xf>
    <xf numFmtId="164" fontId="14" fillId="0" borderId="10" xfId="24"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73" fontId="71" fillId="0" borderId="13" xfId="24" applyFont="true" applyBorder="true" applyAlignment="true" applyProtection="false">
      <alignment horizontal="center" vertical="bottom" textRotation="0" wrapText="false" indent="0" shrinkToFit="false"/>
      <protection locked="true" hidden="false"/>
    </xf>
    <xf numFmtId="164" fontId="72" fillId="29" borderId="13" xfId="24" applyFont="true" applyBorder="true" applyAlignment="true" applyProtection="false">
      <alignment horizontal="center" vertical="bottom" textRotation="0" wrapText="false" indent="0" shrinkToFit="false"/>
      <protection locked="true" hidden="false"/>
    </xf>
    <xf numFmtId="181" fontId="72" fillId="29" borderId="0" xfId="24" applyFont="true" applyBorder="false" applyAlignment="true" applyProtection="false">
      <alignment horizontal="center" vertical="bottom" textRotation="0" wrapText="false" indent="0" shrinkToFit="false"/>
      <protection locked="true" hidden="false"/>
    </xf>
    <xf numFmtId="165" fontId="73" fillId="29" borderId="8" xfId="24" applyFont="true" applyBorder="true" applyAlignment="true" applyProtection="false">
      <alignment horizontal="center" vertical="bottom" textRotation="0" wrapText="false" indent="0" shrinkToFit="false"/>
      <protection locked="true" hidden="false"/>
    </xf>
    <xf numFmtId="164" fontId="72" fillId="30" borderId="13" xfId="24" applyFont="true" applyBorder="true" applyAlignment="true" applyProtection="false">
      <alignment horizontal="center" vertical="bottom" textRotation="0" wrapText="false" indent="0" shrinkToFit="false"/>
      <protection locked="true" hidden="false"/>
    </xf>
    <xf numFmtId="172" fontId="72" fillId="30" borderId="0" xfId="24" applyFont="true" applyBorder="false" applyAlignment="true" applyProtection="false">
      <alignment horizontal="center" vertical="bottom" textRotation="0" wrapText="false" indent="0" shrinkToFit="false"/>
      <protection locked="true" hidden="false"/>
    </xf>
    <xf numFmtId="165" fontId="73" fillId="30" borderId="0" xfId="24" applyFont="true" applyBorder="false" applyAlignment="true" applyProtection="false">
      <alignment horizontal="center" vertical="bottom" textRotation="0" wrapText="false" indent="0" shrinkToFit="false"/>
      <protection locked="true" hidden="false"/>
    </xf>
    <xf numFmtId="172" fontId="16" fillId="31" borderId="10" xfId="24" applyFont="true" applyBorder="true" applyAlignment="true" applyProtection="false">
      <alignment horizontal="center" vertical="bottom" textRotation="0" wrapText="false" indent="0" shrinkToFit="false"/>
      <protection locked="true" hidden="false"/>
    </xf>
    <xf numFmtId="164" fontId="16" fillId="32" borderId="0" xfId="24" applyFont="true" applyBorder="false" applyAlignment="true" applyProtection="false">
      <alignment horizontal="center" vertical="bottom" textRotation="0" wrapText="false" indent="0" shrinkToFit="false"/>
      <protection locked="true" hidden="false"/>
    </xf>
    <xf numFmtId="164" fontId="16" fillId="33" borderId="10" xfId="24" applyFont="true" applyBorder="true" applyAlignment="true" applyProtection="false">
      <alignment horizontal="left" vertical="bottom" textRotation="0" wrapText="false" indent="0" shrinkToFit="false"/>
      <protection locked="true" hidden="false"/>
    </xf>
    <xf numFmtId="172" fontId="16" fillId="30" borderId="10" xfId="0" applyFont="true" applyBorder="true" applyAlignment="true" applyProtection="false">
      <alignment horizontal="center" vertical="bottom" textRotation="0" wrapText="false" indent="0" shrinkToFit="false"/>
      <protection locked="true" hidden="false"/>
    </xf>
    <xf numFmtId="164" fontId="14" fillId="0" borderId="10" xfId="0" applyFont="true" applyBorder="true" applyAlignment="false" applyProtection="false">
      <alignment horizontal="general" vertical="bottom" textRotation="0" wrapText="false" indent="0" shrinkToFit="false"/>
      <protection locked="true" hidden="false"/>
    </xf>
    <xf numFmtId="164" fontId="14" fillId="0" borderId="13" xfId="24" applyFont="true" applyBorder="true" applyAlignment="true" applyProtection="false">
      <alignment horizontal="center" vertical="bottom" textRotation="0" wrapText="false" indent="0" shrinkToFit="false"/>
      <protection locked="true" hidden="false"/>
    </xf>
    <xf numFmtId="168" fontId="74" fillId="0" borderId="13" xfId="20" applyFont="true" applyBorder="true" applyAlignment="true" applyProtection="true">
      <alignment horizontal="center" vertical="bottom" textRotation="0" wrapText="false" indent="0" shrinkToFit="false"/>
      <protection locked="true" hidden="false"/>
    </xf>
    <xf numFmtId="164" fontId="14" fillId="0" borderId="13" xfId="24" applyFont="true" applyBorder="true" applyAlignment="true" applyProtection="false">
      <alignment horizontal="left" vertical="bottom" textRotation="0" wrapText="false" indent="0" shrinkToFit="false"/>
      <protection locked="true" hidden="false"/>
    </xf>
    <xf numFmtId="164" fontId="14" fillId="0" borderId="13" xfId="0" applyFont="true" applyBorder="true" applyAlignment="false" applyProtection="false">
      <alignment horizontal="general" vertical="bottom" textRotation="0" wrapText="false" indent="0" shrinkToFit="false"/>
      <protection locked="true" hidden="false"/>
    </xf>
    <xf numFmtId="169" fontId="14" fillId="0" borderId="13" xfId="24" applyFont="true" applyBorder="true" applyAlignment="false" applyProtection="false">
      <alignment horizontal="general" vertical="bottom" textRotation="0" wrapText="false" indent="0" shrinkToFit="false"/>
      <protection locked="true" hidden="false"/>
    </xf>
    <xf numFmtId="164" fontId="14" fillId="0" borderId="0" xfId="24" applyFont="true" applyBorder="false" applyAlignment="false" applyProtection="false">
      <alignment horizontal="general" vertical="bottom" textRotation="0" wrapText="false" indent="0" shrinkToFit="false"/>
      <protection locked="true" hidden="false"/>
    </xf>
    <xf numFmtId="164" fontId="14" fillId="0" borderId="10" xfId="24" applyFont="true" applyBorder="true" applyAlignment="false" applyProtection="false">
      <alignment horizontal="general" vertical="bottom" textRotation="0" wrapText="false" indent="0" shrinkToFit="false"/>
      <protection locked="true" hidden="false"/>
    </xf>
    <xf numFmtId="164" fontId="14" fillId="0" borderId="0" xfId="24" applyFont="true" applyBorder="false" applyAlignment="true" applyProtection="false">
      <alignment horizontal="center" vertical="center" textRotation="0" wrapText="false" indent="0" shrinkToFit="false"/>
      <protection locked="true" hidden="false"/>
    </xf>
    <xf numFmtId="164" fontId="11" fillId="0" borderId="13" xfId="24" applyFont="true" applyBorder="true" applyAlignment="true" applyProtection="false">
      <alignment horizontal="center" vertical="bottom" textRotation="0" wrapText="false" indent="0" shrinkToFit="false"/>
      <protection locked="true" hidden="false"/>
    </xf>
    <xf numFmtId="173" fontId="16" fillId="0" borderId="10" xfId="24" applyFont="true" applyBorder="true" applyAlignment="true" applyProtection="false">
      <alignment horizontal="center" vertical="bottom" textRotation="0" wrapText="false" indent="0" shrinkToFit="false"/>
      <protection locked="true" hidden="false"/>
    </xf>
    <xf numFmtId="173" fontId="14" fillId="0" borderId="10" xfId="24" applyFont="true" applyBorder="true" applyAlignment="true" applyProtection="false">
      <alignment horizontal="center" vertical="bottom" textRotation="0" wrapText="false" indent="0" shrinkToFit="false"/>
      <protection locked="true" hidden="false"/>
    </xf>
    <xf numFmtId="173" fontId="14" fillId="0" borderId="10" xfId="24" applyFont="true" applyBorder="true" applyAlignment="true" applyProtection="false">
      <alignment horizontal="left" vertical="bottom" textRotation="0" wrapText="false" indent="0" shrinkToFit="false"/>
      <protection locked="true" hidden="false"/>
    </xf>
    <xf numFmtId="164" fontId="14" fillId="0" borderId="10" xfId="24" applyFont="true" applyBorder="true" applyAlignment="true" applyProtection="false">
      <alignment horizontal="left" vertical="bottom" textRotation="0" wrapText="false" indent="0" shrinkToFit="false"/>
      <protection locked="true" hidden="false"/>
    </xf>
    <xf numFmtId="177" fontId="14" fillId="0" borderId="13" xfId="24" applyFont="true" applyBorder="true" applyAlignment="false" applyProtection="false">
      <alignment horizontal="general" vertical="bottom" textRotation="0" wrapText="false" indent="0" shrinkToFit="false"/>
      <protection locked="true" hidden="false"/>
    </xf>
    <xf numFmtId="175" fontId="72" fillId="29" borderId="13" xfId="24" applyFont="true" applyBorder="true" applyAlignment="true" applyProtection="false">
      <alignment horizontal="center" vertical="bottom" textRotation="0" wrapText="false" indent="0" shrinkToFit="false"/>
      <protection locked="true" hidden="false"/>
    </xf>
    <xf numFmtId="168" fontId="33" fillId="0" borderId="13" xfId="20" applyFont="false" applyBorder="true" applyAlignment="true" applyProtection="true">
      <alignment horizontal="center" vertical="bottom" textRotation="0" wrapText="false" indent="0" shrinkToFit="false"/>
      <protection locked="true" hidden="false"/>
    </xf>
    <xf numFmtId="173" fontId="16" fillId="0" borderId="13" xfId="0" applyFont="true" applyBorder="true" applyAlignment="true" applyProtection="false">
      <alignment horizontal="left" vertical="bottom" textRotation="0" wrapText="false" indent="0" shrinkToFit="false"/>
      <protection locked="true" hidden="false"/>
    </xf>
    <xf numFmtId="173" fontId="16" fillId="0" borderId="13" xfId="24"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33" fillId="0" borderId="13" xfId="20" applyFont="true" applyBorder="true" applyAlignment="true" applyProtection="true">
      <alignment horizontal="center" vertical="bottom" textRotation="0" wrapText="false" indent="0" shrinkToFit="false"/>
      <protection locked="true" hidden="false"/>
    </xf>
    <xf numFmtId="164" fontId="4" fillId="0" borderId="10" xfId="0" applyFont="true" applyBorder="true" applyAlignment="true" applyProtection="false">
      <alignment horizontal="left" vertical="bottom" textRotation="0" wrapText="false" indent="0" shrinkToFit="false"/>
      <protection locked="true" hidden="false"/>
    </xf>
    <xf numFmtId="164" fontId="4" fillId="0" borderId="10" xfId="0" applyFont="true" applyBorder="true" applyAlignment="false" applyProtection="false">
      <alignment horizontal="general" vertical="bottom" textRotation="0" wrapText="false" indent="0" shrinkToFit="false"/>
      <protection locked="true" hidden="false"/>
    </xf>
    <xf numFmtId="164" fontId="71" fillId="0" borderId="13" xfId="21" applyFont="true" applyBorder="true" applyAlignment="true" applyProtection="false">
      <alignment horizontal="center" vertical="bottom" textRotation="0" wrapText="false" indent="0" shrinkToFit="false"/>
      <protection locked="true" hidden="false"/>
    </xf>
    <xf numFmtId="164" fontId="14" fillId="0" borderId="13" xfId="21" applyFont="true" applyBorder="true" applyAlignment="false" applyProtection="false">
      <alignment horizontal="general" vertical="bottom" textRotation="0" wrapText="false" indent="0" shrinkToFit="false"/>
      <protection locked="true" hidden="false"/>
    </xf>
    <xf numFmtId="165" fontId="73" fillId="29" borderId="8" xfId="21" applyFont="true" applyBorder="true" applyAlignment="true" applyProtection="false">
      <alignment horizontal="center" vertical="bottom" textRotation="0" wrapText="false" indent="0" shrinkToFit="false"/>
      <protection locked="true" hidden="false"/>
    </xf>
    <xf numFmtId="164" fontId="72" fillId="30" borderId="13" xfId="21" applyFont="true" applyBorder="true" applyAlignment="true" applyProtection="false">
      <alignment horizontal="center" vertical="bottom" textRotation="0" wrapText="false" indent="0" shrinkToFit="false"/>
      <protection locked="true" hidden="false"/>
    </xf>
    <xf numFmtId="172" fontId="72" fillId="30" borderId="0" xfId="21" applyFont="true" applyBorder="false" applyAlignment="true" applyProtection="false">
      <alignment horizontal="center" vertical="bottom" textRotation="0" wrapText="false" indent="0" shrinkToFit="false"/>
      <protection locked="true" hidden="false"/>
    </xf>
    <xf numFmtId="165" fontId="72" fillId="30" borderId="0" xfId="21" applyFont="true" applyBorder="false" applyAlignment="true" applyProtection="false">
      <alignment horizontal="center" vertical="bottom" textRotation="0" wrapText="false" indent="0" shrinkToFit="false"/>
      <protection locked="true" hidden="false"/>
    </xf>
    <xf numFmtId="172" fontId="16" fillId="31" borderId="10" xfId="21" applyFont="true" applyBorder="true" applyAlignment="true" applyProtection="false">
      <alignment horizontal="center" vertical="bottom" textRotation="0" wrapText="false" indent="0" shrinkToFit="false"/>
      <protection locked="true" hidden="false"/>
    </xf>
    <xf numFmtId="164" fontId="16" fillId="32" borderId="0" xfId="21" applyFont="true" applyBorder="false" applyAlignment="true" applyProtection="false">
      <alignment horizontal="center" vertical="bottom" textRotation="0" wrapText="false" indent="0" shrinkToFit="false"/>
      <protection locked="true" hidden="false"/>
    </xf>
    <xf numFmtId="164" fontId="16" fillId="33" borderId="10" xfId="21" applyFont="true" applyBorder="true" applyAlignment="true" applyProtection="false">
      <alignment horizontal="left" vertical="bottom" textRotation="0" wrapText="false" indent="0" shrinkToFit="false"/>
      <protection locked="true" hidden="false"/>
    </xf>
    <xf numFmtId="172" fontId="16" fillId="30" borderId="10" xfId="21" applyFont="true" applyBorder="true" applyAlignment="true" applyProtection="false">
      <alignment horizontal="center" vertical="bottom" textRotation="0" wrapText="false" indent="0" shrinkToFit="false"/>
      <protection locked="true" hidden="false"/>
    </xf>
    <xf numFmtId="164" fontId="14" fillId="0" borderId="10" xfId="21" applyFont="true" applyBorder="true" applyAlignment="false" applyProtection="false">
      <alignment horizontal="general" vertical="bottom" textRotation="0" wrapText="false" indent="0" shrinkToFit="false"/>
      <protection locked="true" hidden="false"/>
    </xf>
    <xf numFmtId="164" fontId="14" fillId="0" borderId="13" xfId="21" applyFont="true" applyBorder="true" applyAlignment="true" applyProtection="false">
      <alignment horizontal="center" vertical="bottom" textRotation="0" wrapText="false" indent="0" shrinkToFit="false"/>
      <protection locked="true" hidden="false"/>
    </xf>
    <xf numFmtId="164" fontId="14" fillId="0" borderId="13" xfId="21" applyFont="true" applyBorder="true" applyAlignment="true" applyProtection="false">
      <alignment horizontal="left" vertical="bottom" textRotation="0" wrapText="false" indent="0" shrinkToFit="false"/>
      <protection locked="true" hidden="false"/>
    </xf>
    <xf numFmtId="182" fontId="14" fillId="0" borderId="13" xfId="21" applyFont="true" applyBorder="true" applyAlignment="false" applyProtection="false">
      <alignment horizontal="general" vertical="bottom" textRotation="0" wrapText="false" indent="0" shrinkToFit="false"/>
      <protection locked="true" hidden="false"/>
    </xf>
    <xf numFmtId="164" fontId="14" fillId="0" borderId="10" xfId="21" applyFont="true" applyBorder="true" applyAlignment="true" applyProtection="false">
      <alignment horizontal="center" vertical="bottom" textRotation="0" wrapText="false" indent="0" shrinkToFit="false"/>
      <protection locked="true" hidden="false"/>
    </xf>
    <xf numFmtId="164" fontId="17" fillId="0" borderId="0" xfId="21" applyFont="true" applyBorder="false" applyAlignment="true" applyProtection="false">
      <alignment horizontal="center" vertical="bottom" textRotation="0" wrapText="false" indent="0" shrinkToFit="false"/>
      <protection locked="true" hidden="false"/>
    </xf>
    <xf numFmtId="164" fontId="11" fillId="0" borderId="13" xfId="21"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left" vertical="bottom" textRotation="0" wrapText="false" indent="0" shrinkToFit="false"/>
      <protection locked="true" hidden="false"/>
    </xf>
    <xf numFmtId="164" fontId="16" fillId="0" borderId="10" xfId="21" applyFont="true" applyBorder="true" applyAlignment="true" applyProtection="false">
      <alignment horizontal="center" vertical="bottom" textRotation="0" wrapText="false" indent="0" shrinkToFit="false"/>
      <protection locked="true" hidden="false"/>
    </xf>
    <xf numFmtId="164" fontId="16" fillId="0" borderId="10" xfId="21" applyFont="true" applyBorder="true" applyAlignment="true" applyProtection="false">
      <alignment horizontal="left" vertical="bottom" textRotation="0" wrapText="false" indent="0" shrinkToFit="false"/>
      <protection locked="true" hidden="false"/>
    </xf>
    <xf numFmtId="164" fontId="33" fillId="0" borderId="10" xfId="20" applyFont="true" applyBorder="true" applyAlignment="true" applyProtection="true">
      <alignment horizontal="center" vertical="bottom" textRotation="0" wrapText="false" indent="0" shrinkToFit="false"/>
      <protection locked="true" hidden="false"/>
    </xf>
    <xf numFmtId="164" fontId="14" fillId="0" borderId="0" xfId="24" applyFont="true" applyBorder="true" applyAlignment="true" applyProtection="false">
      <alignment horizontal="center" vertical="bottom" textRotation="0" wrapText="false" indent="0" shrinkToFit="false"/>
      <protection locked="true" hidden="false"/>
    </xf>
    <xf numFmtId="164" fontId="14" fillId="0" borderId="0" xfId="24" applyFont="true" applyBorder="true" applyAlignment="false" applyProtection="false">
      <alignment horizontal="general" vertical="bottom" textRotation="0" wrapText="false" indent="0" shrinkToFit="false"/>
      <protection locked="true" hidden="false"/>
    </xf>
    <xf numFmtId="164" fontId="72" fillId="29" borderId="13" xfId="21" applyFont="true" applyBorder="true" applyAlignment="true" applyProtection="false">
      <alignment horizontal="center" vertical="bottom" textRotation="0" wrapText="false" indent="0" shrinkToFit="false"/>
      <protection locked="true" hidden="false"/>
    </xf>
    <xf numFmtId="172" fontId="72" fillId="29" borderId="0" xfId="21" applyFont="true" applyBorder="false" applyAlignment="true" applyProtection="false">
      <alignment horizontal="center" vertical="bottom" textRotation="0" wrapText="false" indent="0" shrinkToFit="false"/>
      <protection locked="true" hidden="false"/>
    </xf>
    <xf numFmtId="164" fontId="33" fillId="0" borderId="13" xfId="20" applyFont="true" applyBorder="true" applyAlignment="true" applyProtection="true">
      <alignment horizontal="center" vertical="center" textRotation="0" wrapText="false" indent="0" shrinkToFit="false"/>
      <protection locked="true" hidden="false"/>
    </xf>
    <xf numFmtId="168" fontId="75" fillId="0" borderId="13" xfId="20" applyFont="true" applyBorder="true" applyAlignment="true" applyProtection="true">
      <alignment horizontal="center" vertical="bottom" textRotation="0" wrapText="false" indent="0" shrinkToFit="false"/>
      <protection locked="true" hidden="false"/>
    </xf>
    <xf numFmtId="164" fontId="75" fillId="0" borderId="13" xfId="20" applyFont="true" applyBorder="true" applyAlignment="true" applyProtection="true">
      <alignment horizontal="center" vertical="bottom" textRotation="0" wrapText="false" indent="0" shrinkToFit="false"/>
      <protection locked="true" hidden="false"/>
    </xf>
    <xf numFmtId="164" fontId="11" fillId="0" borderId="13" xfId="24" applyFont="true" applyBorder="true" applyAlignment="true" applyProtection="false">
      <alignment horizontal="left" vertical="center" textRotation="0" wrapText="false" indent="0" shrinkToFit="false"/>
      <protection locked="true" hidden="false"/>
    </xf>
    <xf numFmtId="173" fontId="71" fillId="0" borderId="0" xfId="24" applyFont="true" applyBorder="true" applyAlignment="true" applyProtection="false">
      <alignment horizontal="center" vertical="bottom" textRotation="0" wrapText="false" indent="0" shrinkToFit="false"/>
      <protection locked="true" hidden="false"/>
    </xf>
    <xf numFmtId="164" fontId="14" fillId="0" borderId="0" xfId="24" applyFont="true" applyBorder="true" applyAlignment="true" applyProtection="false">
      <alignment horizontal="left" vertical="center" textRotation="0" wrapText="false" indent="0" shrinkToFit="false"/>
      <protection locked="true" hidden="false"/>
    </xf>
    <xf numFmtId="164" fontId="75" fillId="0" borderId="10" xfId="20" applyFont="true" applyBorder="true" applyAlignment="true" applyProtection="true">
      <alignment horizontal="center" vertical="bottom" textRotation="0" wrapText="false" indent="0" shrinkToFit="false"/>
      <protection locked="true" hidden="false"/>
    </xf>
    <xf numFmtId="164" fontId="75" fillId="0" borderId="13" xfId="20" applyFont="true" applyBorder="true" applyAlignment="true" applyProtection="true">
      <alignment horizontal="center" vertical="center" textRotation="0" wrapText="false" indent="0" shrinkToFit="false"/>
      <protection locked="true" hidden="false"/>
    </xf>
    <xf numFmtId="164" fontId="76" fillId="29" borderId="13" xfId="25" applyFont="true" applyBorder="true" applyAlignment="true" applyProtection="false">
      <alignment horizontal="center" vertical="bottom" textRotation="0" wrapText="false" indent="0" shrinkToFit="false"/>
      <protection locked="true" hidden="false"/>
    </xf>
    <xf numFmtId="172" fontId="76" fillId="29" borderId="0" xfId="25" applyFont="true" applyBorder="false" applyAlignment="true" applyProtection="false">
      <alignment horizontal="center" vertical="bottom" textRotation="0" wrapText="false" indent="0" shrinkToFit="false"/>
      <protection locked="true" hidden="false"/>
    </xf>
    <xf numFmtId="165" fontId="77" fillId="29" borderId="8" xfId="25" applyFont="true" applyBorder="true" applyAlignment="true" applyProtection="false">
      <alignment horizontal="center" vertical="bottom" textRotation="0" wrapText="false" indent="0" shrinkToFit="false"/>
      <protection locked="true" hidden="false"/>
    </xf>
    <xf numFmtId="164" fontId="76" fillId="30" borderId="13" xfId="25" applyFont="true" applyBorder="true" applyAlignment="true" applyProtection="false">
      <alignment horizontal="center" vertical="bottom" textRotation="0" wrapText="false" indent="0" shrinkToFit="false"/>
      <protection locked="true" hidden="false"/>
    </xf>
    <xf numFmtId="172" fontId="76" fillId="30" borderId="0" xfId="25" applyFont="true" applyBorder="false" applyAlignment="true" applyProtection="false">
      <alignment horizontal="center" vertical="bottom" textRotation="0" wrapText="false" indent="0" shrinkToFit="false"/>
      <protection locked="true" hidden="false"/>
    </xf>
    <xf numFmtId="165" fontId="76" fillId="30" borderId="0" xfId="25" applyFont="true" applyBorder="false" applyAlignment="true" applyProtection="false">
      <alignment horizontal="center" vertical="bottom" textRotation="0" wrapText="false" indent="0" shrinkToFit="false"/>
      <protection locked="true" hidden="false"/>
    </xf>
    <xf numFmtId="172" fontId="78" fillId="31" borderId="10" xfId="25" applyFont="true" applyBorder="true" applyAlignment="true" applyProtection="false">
      <alignment horizontal="center" vertical="bottom" textRotation="0" wrapText="false" indent="0" shrinkToFit="false"/>
      <protection locked="true" hidden="false"/>
    </xf>
    <xf numFmtId="164" fontId="78" fillId="32" borderId="0" xfId="25" applyFont="true" applyBorder="false" applyAlignment="true" applyProtection="false">
      <alignment horizontal="center" vertical="bottom" textRotation="0" wrapText="false" indent="0" shrinkToFit="false"/>
      <protection locked="true" hidden="false"/>
    </xf>
    <xf numFmtId="164" fontId="78" fillId="33" borderId="10" xfId="25" applyFont="true" applyBorder="true" applyAlignment="true" applyProtection="false">
      <alignment horizontal="left" vertical="bottom" textRotation="0" wrapText="false" indent="0" shrinkToFit="false"/>
      <protection locked="true" hidden="false"/>
    </xf>
    <xf numFmtId="172" fontId="78" fillId="30" borderId="10" xfId="25" applyFont="true" applyBorder="true" applyAlignment="true" applyProtection="false">
      <alignment horizontal="center" vertical="bottom" textRotation="0" wrapText="false" indent="0" shrinkToFit="false"/>
      <protection locked="true" hidden="false"/>
    </xf>
    <xf numFmtId="164" fontId="24" fillId="0" borderId="13" xfId="25" applyFont="true" applyBorder="true" applyAlignment="false" applyProtection="false">
      <alignment horizontal="general" vertical="bottom" textRotation="0" wrapText="false" indent="0" shrinkToFit="false"/>
      <protection locked="true" hidden="false"/>
    </xf>
    <xf numFmtId="164" fontId="24" fillId="0" borderId="10" xfId="25" applyFont="true" applyBorder="true" applyAlignment="false" applyProtection="false">
      <alignment horizontal="general" vertical="bottom" textRotation="0" wrapText="false" indent="0" shrinkToFit="false"/>
      <protection locked="true" hidden="false"/>
    </xf>
    <xf numFmtId="164" fontId="24" fillId="0" borderId="13" xfId="25" applyFont="true" applyBorder="true" applyAlignment="true" applyProtection="false">
      <alignment horizontal="center" vertical="bottom" textRotation="0" wrapText="false" indent="0" shrinkToFit="false"/>
      <protection locked="true" hidden="false"/>
    </xf>
    <xf numFmtId="168" fontId="24" fillId="0" borderId="13" xfId="25" applyFont="true" applyBorder="true" applyAlignment="true" applyProtection="false">
      <alignment horizontal="center" vertical="bottom" textRotation="0" wrapText="false" indent="0" shrinkToFit="false"/>
      <protection locked="true" hidden="false"/>
    </xf>
    <xf numFmtId="164" fontId="24" fillId="0" borderId="13" xfId="25" applyFont="true" applyBorder="true" applyAlignment="true" applyProtection="false">
      <alignment horizontal="left" vertical="bottom" textRotation="0" wrapText="false" indent="0" shrinkToFit="false"/>
      <protection locked="true" hidden="false"/>
    </xf>
    <xf numFmtId="182" fontId="24" fillId="0" borderId="13" xfId="25" applyFont="true" applyBorder="true" applyAlignment="false" applyProtection="false">
      <alignment horizontal="general" vertical="bottom" textRotation="0" wrapText="false" indent="0" shrinkToFit="false"/>
      <protection locked="true" hidden="false"/>
    </xf>
    <xf numFmtId="164" fontId="24" fillId="0" borderId="10" xfId="25" applyFont="true" applyBorder="true" applyAlignment="true" applyProtection="false">
      <alignment horizontal="center" vertical="bottom" textRotation="0" wrapText="false" indent="0" shrinkToFit="false"/>
      <protection locked="true" hidden="false"/>
    </xf>
    <xf numFmtId="164" fontId="13" fillId="0" borderId="0" xfId="25" applyFont="true" applyBorder="false" applyAlignment="true" applyProtection="false">
      <alignment horizontal="center" vertical="bottom" textRotation="0" wrapText="false" indent="0" shrinkToFit="false"/>
      <protection locked="true" hidden="false"/>
    </xf>
    <xf numFmtId="164" fontId="12" fillId="0" borderId="13" xfId="25" applyFont="true" applyBorder="true" applyAlignment="true" applyProtection="false">
      <alignment horizontal="center" vertical="bottom" textRotation="0" wrapText="false" indent="0" shrinkToFit="false"/>
      <protection locked="true" hidden="false"/>
    </xf>
    <xf numFmtId="164" fontId="78" fillId="0" borderId="10" xfId="25" applyFont="true" applyBorder="true" applyAlignment="true" applyProtection="false">
      <alignment horizontal="center" vertical="bottom" textRotation="0" wrapText="false" indent="0" shrinkToFit="false"/>
      <protection locked="true" hidden="false"/>
    </xf>
    <xf numFmtId="164" fontId="78" fillId="0" borderId="10" xfId="25" applyFont="true" applyBorder="true" applyAlignment="true" applyProtection="false">
      <alignment horizontal="left" vertical="bottom" textRotation="0" wrapText="false" indent="0" shrinkToFit="false"/>
      <protection locked="true" hidden="false"/>
    </xf>
    <xf numFmtId="164" fontId="79" fillId="0" borderId="13" xfId="25" applyFont="true" applyBorder="true" applyAlignment="true" applyProtection="false">
      <alignment horizontal="center" vertical="bottom" textRotation="0" wrapText="false" indent="0" shrinkToFit="false"/>
      <protection locked="true" hidden="false"/>
    </xf>
    <xf numFmtId="164" fontId="72" fillId="30" borderId="13" xfId="0" applyFont="true" applyBorder="true" applyAlignment="true" applyProtection="false">
      <alignment horizontal="center" vertical="center" textRotation="0" wrapText="false" indent="0" shrinkToFit="false"/>
      <protection locked="true" hidden="false"/>
    </xf>
    <xf numFmtId="164" fontId="33" fillId="0" borderId="10" xfId="20" applyFont="false" applyBorder="true" applyAlignment="true" applyProtection="true">
      <alignment horizontal="general" vertical="bottom" textRotation="0" wrapText="false" indent="0" shrinkToFit="false"/>
      <protection locked="true" hidden="false"/>
    </xf>
    <xf numFmtId="164" fontId="14" fillId="0" borderId="0" xfId="24" applyFont="true" applyBorder="true" applyAlignment="true" applyProtection="false">
      <alignment horizontal="center" vertical="center" textRotation="0" wrapText="false" indent="0" shrinkToFit="false"/>
      <protection locked="true" hidden="false"/>
    </xf>
    <xf numFmtId="164" fontId="14" fillId="0" borderId="13" xfId="0" applyFont="true" applyBorder="true" applyAlignment="true" applyProtection="false">
      <alignment horizontal="general" vertical="center" textRotation="0" wrapText="false" indent="0" shrinkToFit="false"/>
      <protection locked="true" hidden="false"/>
    </xf>
    <xf numFmtId="169" fontId="14" fillId="0" borderId="10" xfId="0" applyFont="true" applyBorder="true" applyAlignment="true" applyProtection="false">
      <alignment horizontal="general" vertical="center" textRotation="0" wrapText="false" indent="0" shrinkToFit="false"/>
      <protection locked="true" hidden="false"/>
    </xf>
    <xf numFmtId="173" fontId="16" fillId="0" borderId="13" xfId="21" applyFont="true" applyBorder="true" applyAlignment="true" applyProtection="false">
      <alignment horizontal="left" vertical="bottom" textRotation="0" wrapText="false" indent="0" shrinkToFit="false"/>
      <protection locked="true" hidden="false"/>
    </xf>
    <xf numFmtId="164" fontId="14" fillId="0" borderId="0" xfId="21" applyFont="true" applyBorder="true" applyAlignment="true" applyProtection="false">
      <alignment horizontal="center" vertical="bottom" textRotation="0" wrapText="false" indent="0" shrinkToFit="false"/>
      <protection locked="true" hidden="false"/>
    </xf>
    <xf numFmtId="164" fontId="11" fillId="34" borderId="10" xfId="24" applyFont="true" applyBorder="true" applyAlignment="true" applyProtection="false">
      <alignment horizontal="left" vertical="center" textRotation="0" wrapText="false" indent="0" shrinkToFit="false"/>
      <protection locked="true" hidden="false"/>
    </xf>
    <xf numFmtId="164" fontId="14" fillId="0" borderId="10" xfId="0" applyFont="true" applyBorder="true" applyAlignment="true" applyProtection="false">
      <alignment horizontal="center" vertical="bottom" textRotation="0" wrapText="false" indent="0" shrinkToFit="false"/>
      <protection locked="true" hidden="false"/>
    </xf>
    <xf numFmtId="181" fontId="72" fillId="30" borderId="0" xfId="24" applyFont="true" applyBorder="false" applyAlignment="true" applyProtection="false">
      <alignment horizontal="center" vertical="bottom" textRotation="0" wrapText="false" indent="0" shrinkToFit="false"/>
      <protection locked="true" hidden="false"/>
    </xf>
    <xf numFmtId="164" fontId="74" fillId="0" borderId="13" xfId="20" applyFont="true" applyBorder="true" applyAlignment="true" applyProtection="true">
      <alignment horizontal="center" vertical="bottom" textRotation="0" wrapText="false" indent="0" shrinkToFit="false"/>
      <protection locked="true" hidden="false"/>
    </xf>
    <xf numFmtId="168" fontId="33" fillId="0" borderId="10" xfId="20" applyFont="false" applyBorder="true" applyAlignment="true" applyProtection="true">
      <alignment horizontal="center" vertical="bottom" textRotation="0" wrapText="false" indent="0" shrinkToFit="false"/>
      <protection locked="true" hidden="false"/>
    </xf>
    <xf numFmtId="169" fontId="14" fillId="0" borderId="10" xfId="21"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74" fillId="0" borderId="13" xfId="20" applyFont="true" applyBorder="true" applyAlignment="true" applyProtection="true">
      <alignment horizontal="center" vertical="center" textRotation="0" wrapText="false" indent="0" shrinkToFit="false"/>
      <protection locked="true" hidden="false"/>
    </xf>
    <xf numFmtId="164" fontId="74" fillId="0" borderId="10" xfId="20" applyFont="true" applyBorder="true" applyAlignment="true" applyProtection="true">
      <alignment horizontal="left" vertical="center" textRotation="0" wrapText="false" indent="0" shrinkToFit="false"/>
      <protection locked="true" hidden="false"/>
    </xf>
    <xf numFmtId="181" fontId="72" fillId="29" borderId="0" xfId="24" applyFont="true" applyBorder="false" applyAlignment="true" applyProtection="false">
      <alignment horizontal="left" vertical="center" textRotation="0" wrapText="false" indent="0" shrinkToFit="false"/>
      <protection locked="true" hidden="false"/>
    </xf>
    <xf numFmtId="181" fontId="72" fillId="30" borderId="13" xfId="24" applyFont="true" applyBorder="true" applyAlignment="true" applyProtection="false">
      <alignment horizontal="center" vertical="center" textRotation="0" wrapText="false" indent="0" shrinkToFit="false"/>
      <protection locked="true" hidden="false"/>
    </xf>
    <xf numFmtId="181" fontId="72" fillId="30" borderId="0" xfId="24" applyFont="true" applyBorder="false" applyAlignment="true" applyProtection="false">
      <alignment horizontal="left" vertical="center" textRotation="0" wrapText="false" indent="0" shrinkToFit="false"/>
      <protection locked="true" hidden="false"/>
    </xf>
    <xf numFmtId="168" fontId="14" fillId="0" borderId="10" xfId="0" applyFont="true" applyBorder="true" applyAlignment="true" applyProtection="false">
      <alignment horizontal="center" vertical="bottom" textRotation="0" wrapText="false" indent="0" shrinkToFit="false"/>
      <protection locked="true" hidden="false"/>
    </xf>
    <xf numFmtId="164" fontId="72" fillId="29" borderId="13" xfId="24" applyFont="true" applyBorder="true" applyAlignment="true" applyProtection="false">
      <alignment horizontal="left" vertical="bottom" textRotation="0" wrapText="false" indent="0" shrinkToFit="false"/>
      <protection locked="true" hidden="false"/>
    </xf>
    <xf numFmtId="168" fontId="33" fillId="0" borderId="13" xfId="20" applyFont="true" applyBorder="true" applyAlignment="true" applyProtection="true">
      <alignment horizontal="center" vertical="center" textRotation="0" wrapText="false" indent="0" shrinkToFit="false"/>
      <protection locked="true" hidden="false"/>
    </xf>
    <xf numFmtId="164" fontId="80" fillId="0" borderId="1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7" fillId="0" borderId="0" xfId="21" applyFont="true" applyBorder="true" applyAlignment="true" applyProtection="false">
      <alignment horizontal="center" vertical="bottom" textRotation="0" wrapText="false" indent="0" shrinkToFit="false"/>
      <protection locked="true" hidden="false"/>
    </xf>
    <xf numFmtId="173" fontId="14" fillId="0" borderId="13" xfId="24" applyFont="true" applyBorder="true" applyAlignment="false" applyProtection="false">
      <alignment horizontal="general" vertical="bottom" textRotation="0" wrapText="false" indent="0" shrinkToFit="false"/>
      <protection locked="true" hidden="false"/>
    </xf>
    <xf numFmtId="164" fontId="16" fillId="0" borderId="13" xfId="0" applyFont="true" applyBorder="true" applyAlignment="true" applyProtection="false">
      <alignment horizontal="left" vertical="center"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1" fillId="0" borderId="0" xfId="21" applyFont="true" applyBorder="true" applyAlignment="true" applyProtection="false">
      <alignment horizontal="center" vertical="bottom" textRotation="0" wrapText="false" indent="0" shrinkToFit="false"/>
      <protection locked="true" hidden="false"/>
    </xf>
    <xf numFmtId="164" fontId="71" fillId="0" borderId="0" xfId="24" applyFont="true" applyBorder="true" applyAlignment="true" applyProtection="false">
      <alignment horizontal="center" vertical="center" textRotation="0" wrapText="false" indent="0" shrinkToFit="false"/>
      <protection locked="true" hidden="false"/>
    </xf>
    <xf numFmtId="173" fontId="78" fillId="0" borderId="13" xfId="25" applyFont="true" applyBorder="true" applyAlignment="true" applyProtection="false">
      <alignment horizontal="left" vertical="bottom" textRotation="0" wrapText="false" indent="0" shrinkToFit="false"/>
      <protection locked="true" hidden="false"/>
    </xf>
    <xf numFmtId="164" fontId="24" fillId="0" borderId="0" xfId="25" applyFont="true" applyBorder="false" applyAlignment="true" applyProtection="false">
      <alignment horizontal="center" vertical="bottom" textRotation="0" wrapText="false" indent="0" shrinkToFit="false"/>
      <protection locked="true" hidden="false"/>
    </xf>
    <xf numFmtId="168" fontId="14" fillId="0" borderId="13" xfId="21" applyFont="true" applyBorder="true" applyAlignment="true" applyProtection="false">
      <alignment horizontal="center" vertical="bottom" textRotation="0" wrapText="false" indent="0" shrinkToFit="false"/>
      <protection locked="true" hidden="false"/>
    </xf>
    <xf numFmtId="169" fontId="14" fillId="0" borderId="10" xfId="0" applyFont="true" applyBorder="true" applyAlignment="true" applyProtection="false">
      <alignment horizontal="right" vertical="bottom" textRotation="0" wrapText="false" indent="0" shrinkToFit="false"/>
      <protection locked="true" hidden="false"/>
    </xf>
    <xf numFmtId="164" fontId="14" fillId="0" borderId="10" xfId="24" applyFont="true" applyBorder="true" applyAlignment="true" applyProtection="false">
      <alignment horizontal="center" vertical="bottom" textRotation="0" wrapText="false" indent="0" shrinkToFit="false"/>
      <protection locked="true" hidden="false"/>
    </xf>
    <xf numFmtId="164" fontId="81" fillId="0" borderId="10" xfId="0" applyFont="true" applyBorder="true" applyAlignment="false" applyProtection="false">
      <alignment horizontal="general" vertical="bottom" textRotation="0" wrapText="false" indent="0" shrinkToFit="false"/>
      <protection locked="true" hidden="false"/>
    </xf>
    <xf numFmtId="168" fontId="82" fillId="0" borderId="13" xfId="20" applyFont="true" applyBorder="true" applyAlignment="true" applyProtection="true">
      <alignment horizontal="center" vertical="bottom" textRotation="0" wrapText="false" indent="0" shrinkToFit="false"/>
      <protection locked="true" hidden="false"/>
    </xf>
    <xf numFmtId="164" fontId="82" fillId="0" borderId="13" xfId="20" applyFont="true" applyBorder="true" applyAlignment="true" applyProtection="true">
      <alignment horizontal="center" vertical="bottom" textRotation="0" wrapText="false" indent="0" shrinkToFit="false"/>
      <protection locked="true" hidden="false"/>
    </xf>
    <xf numFmtId="164" fontId="24" fillId="0" borderId="10" xfId="0" applyFont="true" applyBorder="true" applyAlignment="false" applyProtection="false">
      <alignment horizontal="general" vertical="bottom" textRotation="0" wrapText="false" indent="0" shrinkToFit="false"/>
      <protection locked="true" hidden="false"/>
    </xf>
    <xf numFmtId="164" fontId="11" fillId="34" borderId="13" xfId="24" applyFont="true" applyBorder="true" applyAlignment="true" applyProtection="false">
      <alignment horizontal="left" vertical="center" textRotation="0" wrapText="false" indent="0" shrinkToFit="false"/>
      <protection locked="true" hidden="false"/>
    </xf>
    <xf numFmtId="164" fontId="33" fillId="0" borderId="13" xfId="20" applyFont="false" applyBorder="true" applyAlignment="true" applyProtection="true">
      <alignment horizontal="center" vertical="bottom" textRotation="0" wrapText="false" indent="0" shrinkToFit="false"/>
      <protection locked="true" hidden="false"/>
    </xf>
    <xf numFmtId="168" fontId="14" fillId="0" borderId="8" xfId="0" applyFont="true" applyBorder="true" applyAlignment="true" applyProtection="false">
      <alignment horizontal="center" vertical="bottom" textRotation="0" wrapText="false" indent="0" shrinkToFit="false"/>
      <protection locked="true" hidden="false"/>
    </xf>
    <xf numFmtId="164" fontId="33" fillId="0" borderId="0" xfId="20" applyFont="true" applyBorder="true" applyAlignment="true" applyProtection="true">
      <alignment horizontal="center" vertical="bottom" textRotation="0" wrapText="false" indent="0" shrinkToFit="false"/>
      <protection locked="true" hidden="false"/>
    </xf>
    <xf numFmtId="164" fontId="83" fillId="0" borderId="13" xfId="0" applyFont="true" applyBorder="true" applyAlignment="false" applyProtection="false">
      <alignment horizontal="general" vertical="bottom" textRotation="0" wrapText="false" indent="0" shrinkToFit="false"/>
      <protection locked="true" hidden="false"/>
    </xf>
    <xf numFmtId="164" fontId="83" fillId="0" borderId="10" xfId="0" applyFont="true" applyBorder="true" applyAlignment="false" applyProtection="false">
      <alignment horizontal="general" vertical="bottom" textRotation="0" wrapText="false" indent="0" shrinkToFit="false"/>
      <protection locked="true" hidden="false"/>
    </xf>
    <xf numFmtId="164" fontId="14" fillId="0" borderId="13" xfId="24" applyFont="true" applyBorder="true" applyAlignment="true" applyProtection="false">
      <alignment horizontal="general" vertical="bottom" textRotation="0" wrapText="false" indent="0" shrinkToFit="false"/>
      <protection locked="true" hidden="false"/>
    </xf>
    <xf numFmtId="164" fontId="14" fillId="0" borderId="0" xfId="21" applyFont="true" applyBorder="true" applyAlignment="false" applyProtection="false">
      <alignment horizontal="general" vertical="bottom" textRotation="0" wrapText="false" indent="0" shrinkToFit="false"/>
      <protection locked="true" hidden="false"/>
    </xf>
    <xf numFmtId="164" fontId="14" fillId="0" borderId="8" xfId="24" applyFont="true" applyBorder="true" applyAlignment="false" applyProtection="false">
      <alignment horizontal="general" vertical="bottom" textRotation="0" wrapText="false" indent="0" shrinkToFit="false"/>
      <protection locked="true" hidden="false"/>
    </xf>
    <xf numFmtId="164" fontId="14" fillId="0" borderId="0" xfId="24" applyFont="true" applyBorder="true" applyAlignment="true" applyProtection="false">
      <alignment horizontal="general" vertical="center" textRotation="0" wrapText="false" indent="0" shrinkToFit="false"/>
      <protection locked="true" hidden="false"/>
    </xf>
    <xf numFmtId="164" fontId="11" fillId="0" borderId="0" xfId="24" applyFont="true" applyBorder="true" applyAlignment="true" applyProtection="false">
      <alignment horizontal="left" vertical="center" textRotation="0" wrapText="false" indent="0" shrinkToFit="false"/>
      <protection locked="true" hidden="false"/>
    </xf>
    <xf numFmtId="172" fontId="16" fillId="31" borderId="13" xfId="24" applyFont="true" applyBorder="true" applyAlignment="true" applyProtection="false">
      <alignment horizontal="center" vertical="bottom" textRotation="0" wrapText="false" indent="0" shrinkToFit="false"/>
      <protection locked="true" hidden="false"/>
    </xf>
    <xf numFmtId="164" fontId="16" fillId="33" borderId="0" xfId="24" applyFont="true" applyBorder="true" applyAlignment="true" applyProtection="false">
      <alignment horizontal="left" vertical="bottom" textRotation="0" wrapText="false" indent="0" shrinkToFit="false"/>
      <protection locked="true" hidden="false"/>
    </xf>
    <xf numFmtId="172" fontId="16" fillId="30" borderId="8" xfId="0" applyFont="true" applyBorder="true" applyAlignment="true" applyProtection="false">
      <alignment horizontal="center" vertical="bottom" textRotation="0" wrapText="false" indent="0" shrinkToFit="false"/>
      <protection locked="true" hidden="false"/>
    </xf>
    <xf numFmtId="173" fontId="16" fillId="0" borderId="13" xfId="24" applyFont="true" applyBorder="true" applyAlignment="true" applyProtection="false">
      <alignment horizontal="center" vertical="bottom" textRotation="0" wrapText="false" indent="0" shrinkToFit="false"/>
      <protection locked="true" hidden="false"/>
    </xf>
    <xf numFmtId="173" fontId="14" fillId="0" borderId="0" xfId="24" applyFont="true" applyBorder="true" applyAlignment="true" applyProtection="false">
      <alignment horizontal="center" vertical="bottom" textRotation="0" wrapText="false" indent="0" shrinkToFit="false"/>
      <protection locked="true" hidden="false"/>
    </xf>
    <xf numFmtId="173" fontId="14" fillId="0" borderId="0" xfId="24" applyFont="true" applyBorder="true" applyAlignment="true" applyProtection="false">
      <alignment horizontal="left" vertical="bottom" textRotation="0" wrapText="false" indent="0" shrinkToFit="false"/>
      <protection locked="true" hidden="false"/>
    </xf>
    <xf numFmtId="164" fontId="11" fillId="0" borderId="0" xfId="24" applyFont="true" applyBorder="false" applyAlignment="true" applyProtection="false">
      <alignment horizontal="left" vertical="center" textRotation="0" wrapText="false" indent="0" shrinkToFit="false"/>
      <protection locked="true" hidden="false"/>
    </xf>
    <xf numFmtId="164" fontId="71" fillId="0" borderId="0" xfId="24" applyFont="true" applyBorder="false" applyAlignment="true" applyProtection="false">
      <alignment horizontal="center" vertical="center" textRotation="0" wrapText="false" indent="0" shrinkToFit="false"/>
      <protection locked="true" hidden="false"/>
    </xf>
    <xf numFmtId="164" fontId="85" fillId="0" borderId="10" xfId="24" applyFont="true" applyBorder="true" applyAlignment="true" applyProtection="false">
      <alignment horizontal="left" vertical="center" textRotation="0" wrapText="false" indent="0" shrinkToFit="false"/>
      <protection locked="true" hidden="false"/>
    </xf>
    <xf numFmtId="168" fontId="14" fillId="0" borderId="13" xfId="0" applyFont="true" applyBorder="true" applyAlignment="true" applyProtection="false">
      <alignment horizontal="center" vertical="center" textRotation="0" wrapText="false" indent="0" shrinkToFit="false"/>
      <protection locked="true" hidden="false"/>
    </xf>
    <xf numFmtId="164" fontId="16" fillId="0" borderId="13" xfId="0" applyFont="true" applyBorder="true" applyAlignment="true" applyProtection="false">
      <alignment horizontal="left" vertical="bottom" textRotation="0" wrapText="false" indent="0" shrinkToFit="false"/>
      <protection locked="true" hidden="false"/>
    </xf>
    <xf numFmtId="164" fontId="16" fillId="0" borderId="13" xfId="24" applyFont="true" applyBorder="true" applyAlignment="true" applyProtection="false">
      <alignment horizontal="left" vertical="center" textRotation="0" wrapText="false" indent="0" shrinkToFit="false"/>
      <protection locked="true" hidden="false"/>
    </xf>
    <xf numFmtId="164" fontId="16" fillId="0" borderId="10" xfId="24" applyFont="true" applyBorder="true" applyAlignment="true" applyProtection="false">
      <alignment horizontal="left" vertical="center" textRotation="0" wrapText="false" indent="0" shrinkToFit="false"/>
      <protection locked="true" hidden="false"/>
    </xf>
    <xf numFmtId="164" fontId="16" fillId="0" borderId="13" xfId="24" applyFont="true" applyBorder="true" applyAlignment="true" applyProtection="false">
      <alignment horizontal="center" vertical="center" textRotation="0" wrapText="false" indent="0" shrinkToFit="false"/>
      <protection locked="true" hidden="false"/>
    </xf>
    <xf numFmtId="183" fontId="86" fillId="0" borderId="19" xfId="24" applyFont="true" applyBorder="true" applyAlignment="true" applyProtection="false">
      <alignment horizontal="center" vertical="center" textRotation="0" wrapText="false" indent="0" shrinkToFit="false"/>
      <protection locked="true" hidden="false"/>
    </xf>
    <xf numFmtId="164" fontId="73" fillId="0" borderId="20" xfId="24" applyFont="true" applyBorder="true" applyAlignment="true" applyProtection="false">
      <alignment horizontal="center" vertical="center" textRotation="0" wrapText="false" indent="0" shrinkToFit="false"/>
      <protection locked="true" hidden="false"/>
    </xf>
    <xf numFmtId="164" fontId="73" fillId="0" borderId="21" xfId="24" applyFont="true" applyBorder="true" applyAlignment="true" applyProtection="false">
      <alignment horizontal="center" vertical="center" textRotation="0" wrapText="false" indent="0" shrinkToFit="false"/>
      <protection locked="true" hidden="false"/>
    </xf>
    <xf numFmtId="169" fontId="72" fillId="0" borderId="19" xfId="0" applyFont="true" applyBorder="true" applyAlignment="true" applyProtection="false">
      <alignment horizontal="center" vertical="center" textRotation="0" wrapText="false" indent="0" shrinkToFit="false"/>
      <protection locked="true" hidden="false"/>
    </xf>
    <xf numFmtId="164" fontId="16" fillId="0" borderId="19" xfId="24" applyFont="true" applyBorder="true" applyAlignment="true" applyProtection="false">
      <alignment horizontal="center" vertical="center" textRotation="0" wrapText="true" indent="0" shrinkToFit="false"/>
      <protection locked="true" hidden="false"/>
    </xf>
    <xf numFmtId="164" fontId="73" fillId="0" borderId="22" xfId="24" applyFont="true" applyBorder="true" applyAlignment="true" applyProtection="false">
      <alignment horizontal="center" vertical="center" textRotation="0" wrapText="false" indent="0" shrinkToFit="false"/>
      <protection locked="true" hidden="false"/>
    </xf>
    <xf numFmtId="168" fontId="86" fillId="0" borderId="23" xfId="24" applyFont="true" applyBorder="true" applyAlignment="true" applyProtection="false">
      <alignment horizontal="center" vertical="center" textRotation="0" wrapText="false" indent="0" shrinkToFit="false"/>
      <protection locked="true" hidden="false"/>
    </xf>
    <xf numFmtId="164" fontId="87" fillId="0" borderId="23" xfId="24" applyFont="true" applyBorder="true" applyAlignment="true" applyProtection="false">
      <alignment horizontal="center" vertical="center" textRotation="0" wrapText="false" indent="0" shrinkToFit="false"/>
      <protection locked="true" hidden="false"/>
    </xf>
    <xf numFmtId="164" fontId="86" fillId="0" borderId="23" xfId="24" applyFont="true" applyBorder="true" applyAlignment="true" applyProtection="false">
      <alignment horizontal="center" vertical="center" textRotation="0" wrapText="false" indent="0" shrinkToFit="false"/>
      <protection locked="true" hidden="false"/>
    </xf>
    <xf numFmtId="164" fontId="73" fillId="0" borderId="24" xfId="24" applyFont="true" applyBorder="true" applyAlignment="true" applyProtection="false">
      <alignment horizontal="center" vertical="center" textRotation="0" wrapText="false" indent="0" shrinkToFit="false"/>
      <protection locked="true" hidden="false"/>
    </xf>
    <xf numFmtId="164" fontId="72" fillId="0" borderId="23" xfId="24" applyFont="true" applyBorder="true" applyAlignment="true" applyProtection="false">
      <alignment horizontal="center" vertical="center" textRotation="0" wrapText="false" indent="0" shrinkToFit="false"/>
      <protection locked="true" hidden="false"/>
    </xf>
    <xf numFmtId="164" fontId="72" fillId="0" borderId="25" xfId="0" applyFont="true" applyBorder="true" applyAlignment="true" applyProtection="false">
      <alignment horizontal="center" vertical="bottom" textRotation="0" wrapText="false" indent="0" shrinkToFit="false"/>
      <protection locked="true" hidden="false"/>
    </xf>
    <xf numFmtId="164" fontId="72" fillId="0" borderId="19" xfId="0" applyFont="true" applyBorder="true" applyAlignment="true" applyProtection="false">
      <alignment horizontal="center" vertical="bottom" textRotation="0" wrapText="false" indent="0" shrinkToFit="false"/>
      <protection locked="true" hidden="false"/>
    </xf>
    <xf numFmtId="164" fontId="88" fillId="0" borderId="26" xfId="0" applyFont="true" applyBorder="true" applyAlignment="true" applyProtection="false">
      <alignment horizontal="left" vertical="center" textRotation="0" wrapText="false" indent="0" shrinkToFit="false"/>
      <protection locked="true" hidden="false"/>
    </xf>
    <xf numFmtId="164" fontId="11" fillId="0" borderId="23" xfId="24" applyFont="true" applyBorder="true" applyAlignment="true" applyProtection="false">
      <alignment horizontal="center" vertical="center" textRotation="0" wrapText="false" indent="0" shrinkToFit="false"/>
      <protection locked="true" hidden="false"/>
    </xf>
    <xf numFmtId="164" fontId="16" fillId="0" borderId="27" xfId="24" applyFont="true" applyBorder="true" applyAlignment="true" applyProtection="false">
      <alignment horizontal="center" vertical="center" textRotation="0" wrapText="false" indent="0" shrinkToFit="false"/>
      <protection locked="true" hidden="false"/>
    </xf>
    <xf numFmtId="164" fontId="16" fillId="0" borderId="26" xfId="24" applyFont="true" applyBorder="true" applyAlignment="true" applyProtection="false">
      <alignment horizontal="center" vertical="center" textRotation="0" wrapText="false" indent="0" shrinkToFit="false"/>
      <protection locked="true" hidden="false"/>
    </xf>
    <xf numFmtId="164" fontId="16" fillId="0" borderId="23" xfId="24" applyFont="true" applyBorder="true" applyAlignment="true" applyProtection="false">
      <alignment horizontal="center" vertical="center" textRotation="0" wrapText="false" indent="0" shrinkToFit="false"/>
      <protection locked="true" hidden="false"/>
    </xf>
    <xf numFmtId="164" fontId="16" fillId="0" borderId="27" xfId="0" applyFont="true" applyBorder="true" applyAlignment="true" applyProtection="false">
      <alignment horizontal="center" vertical="center" textRotation="0" wrapText="false" indent="0" shrinkToFit="false"/>
      <protection locked="true" hidden="false"/>
    </xf>
    <xf numFmtId="164" fontId="0" fillId="0" borderId="26" xfId="0" applyFont="false" applyBorder="true" applyAlignment="true" applyProtection="false">
      <alignment horizontal="center" vertical="center" textRotation="0" wrapText="false" indent="0" shrinkToFit="false"/>
      <protection locked="true" hidden="false"/>
    </xf>
    <xf numFmtId="164" fontId="72" fillId="0" borderId="19" xfId="24" applyFont="true" applyBorder="true" applyAlignment="true" applyProtection="false">
      <alignment horizontal="left" vertical="center" textRotation="0" wrapText="true" indent="0" shrinkToFit="false"/>
      <protection locked="true" hidden="false"/>
    </xf>
    <xf numFmtId="164" fontId="72" fillId="0" borderId="19" xfId="24" applyFont="true" applyBorder="true" applyAlignment="true" applyProtection="false">
      <alignment horizontal="center" vertical="center" textRotation="0" wrapText="true" indent="0" shrinkToFit="false"/>
      <protection locked="true" hidden="false"/>
    </xf>
    <xf numFmtId="164" fontId="89" fillId="0" borderId="19" xfId="24" applyFont="true" applyBorder="true" applyAlignment="true" applyProtection="false">
      <alignment horizontal="center" vertical="center" textRotation="0" wrapText="true" indent="0" shrinkToFit="false"/>
      <protection locked="true" hidden="false"/>
    </xf>
    <xf numFmtId="164" fontId="11" fillId="0" borderId="2" xfId="24" applyFont="true" applyBorder="true" applyAlignment="true" applyProtection="false">
      <alignment horizontal="center" vertical="center" textRotation="0" wrapText="false" indent="0" shrinkToFit="false"/>
      <protection locked="true" hidden="false"/>
    </xf>
    <xf numFmtId="164" fontId="14" fillId="0" borderId="2" xfId="24" applyFont="true" applyBorder="true" applyAlignment="true" applyProtection="false">
      <alignment horizontal="center" vertical="center" textRotation="0" wrapText="false" indent="0" shrinkToFit="false"/>
      <protection locked="true" hidden="false"/>
    </xf>
    <xf numFmtId="164" fontId="71" fillId="0" borderId="28" xfId="24" applyFont="true" applyBorder="true" applyAlignment="true" applyProtection="false">
      <alignment horizontal="center" vertical="center" textRotation="0" wrapText="false" indent="0" shrinkToFit="false"/>
      <protection locked="true" hidden="false"/>
    </xf>
    <xf numFmtId="164" fontId="14" fillId="0" borderId="28" xfId="24" applyFont="true" applyBorder="true" applyAlignment="true" applyProtection="false">
      <alignment horizontal="center" vertical="center" textRotation="0" wrapText="false" indent="0" shrinkToFit="false"/>
      <protection locked="true" hidden="false"/>
    </xf>
    <xf numFmtId="164" fontId="16" fillId="0" borderId="28" xfId="0" applyFont="true" applyBorder="true" applyAlignment="true" applyProtection="false">
      <alignment horizontal="center" vertical="center" textRotation="0" wrapText="false" indent="0" shrinkToFit="false"/>
      <protection locked="true" hidden="false"/>
    </xf>
    <xf numFmtId="164" fontId="16" fillId="0" borderId="3" xfId="0" applyFont="true" applyBorder="true" applyAlignment="true" applyProtection="false">
      <alignment horizontal="center" vertical="center" textRotation="0" wrapText="false" indent="0" shrinkToFit="false"/>
      <protection locked="true" hidden="false"/>
    </xf>
    <xf numFmtId="169" fontId="16" fillId="0" borderId="3"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6" fillId="0" borderId="3" xfId="24" applyFont="true" applyBorder="true" applyAlignment="true" applyProtection="false">
      <alignment horizontal="center" vertical="center" textRotation="0" wrapText="false" indent="0" shrinkToFit="false"/>
      <protection locked="true" hidden="false"/>
    </xf>
    <xf numFmtId="164" fontId="16" fillId="0" borderId="28" xfId="24" applyFont="true" applyBorder="true" applyAlignment="true" applyProtection="false">
      <alignment horizontal="center" vertical="center" textRotation="0" wrapText="false" indent="0" shrinkToFit="false"/>
      <protection locked="true" hidden="false"/>
    </xf>
    <xf numFmtId="164" fontId="90" fillId="0" borderId="18" xfId="0" applyFont="true" applyBorder="true" applyAlignment="true" applyProtection="false">
      <alignment horizontal="center" vertical="center" textRotation="0" wrapText="false" indent="0" shrinkToFit="false"/>
      <protection locked="true" hidden="false"/>
    </xf>
    <xf numFmtId="164" fontId="87" fillId="0" borderId="16" xfId="21" applyFont="true" applyBorder="true" applyAlignment="true" applyProtection="false">
      <alignment horizontal="center" vertical="bottom" textRotation="0" wrapText="false" indent="0" shrinkToFit="false"/>
      <protection locked="true" hidden="false"/>
    </xf>
    <xf numFmtId="164" fontId="91" fillId="0" borderId="12" xfId="24" applyFont="true" applyBorder="true" applyAlignment="true" applyProtection="false">
      <alignment horizontal="center" vertical="center" textRotation="0" wrapText="false" indent="0" shrinkToFit="false"/>
      <protection locked="true" hidden="false"/>
    </xf>
    <xf numFmtId="164" fontId="87" fillId="0" borderId="3" xfId="24" applyFont="true" applyBorder="true" applyAlignment="true" applyProtection="false">
      <alignment horizontal="center" vertical="center" textRotation="0" wrapText="false" indent="0" shrinkToFit="false"/>
      <protection locked="true" hidden="false"/>
    </xf>
    <xf numFmtId="164" fontId="16" fillId="0" borderId="12" xfId="24" applyFont="true" applyBorder="true" applyAlignment="true" applyProtection="false">
      <alignment horizontal="center" vertical="center" textRotation="0" wrapText="false" indent="0" shrinkToFit="false"/>
      <protection locked="true" hidden="false"/>
    </xf>
    <xf numFmtId="164" fontId="92" fillId="0" borderId="3" xfId="24" applyFont="true" applyBorder="true" applyAlignment="true" applyProtection="false">
      <alignment horizontal="center" vertical="center" textRotation="0" wrapText="false" indent="0" shrinkToFit="false"/>
      <protection locked="true" hidden="false"/>
    </xf>
    <xf numFmtId="164" fontId="16" fillId="0" borderId="29" xfId="24" applyFont="true" applyBorder="true" applyAlignment="true" applyProtection="false">
      <alignment horizontal="center" vertical="center" textRotation="0" wrapText="false" indent="0" shrinkToFit="false"/>
      <protection locked="true" hidden="false"/>
    </xf>
    <xf numFmtId="164" fontId="16" fillId="0" borderId="0" xfId="24"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8" fontId="74" fillId="0" borderId="13" xfId="20" applyFont="true" applyBorder="true" applyAlignment="true" applyProtection="true">
      <alignment horizontal="center" vertical="center" textRotation="0" wrapText="false" indent="0" shrinkToFit="false"/>
      <protection locked="true" hidden="false"/>
    </xf>
    <xf numFmtId="164" fontId="16" fillId="0" borderId="13" xfId="24" applyFont="true" applyBorder="true" applyAlignment="true" applyProtection="false">
      <alignment horizontal="left" vertical="bottom" textRotation="0" wrapText="false" indent="0" shrinkToFit="false"/>
      <protection locked="true" hidden="false"/>
    </xf>
    <xf numFmtId="165" fontId="16" fillId="0" borderId="13" xfId="24" applyFont="true" applyBorder="true" applyAlignment="true" applyProtection="false">
      <alignment horizontal="left" vertical="bottom" textRotation="0" wrapText="false" indent="0" shrinkToFit="false"/>
      <protection locked="true" hidden="false"/>
    </xf>
    <xf numFmtId="164" fontId="16" fillId="0" borderId="10" xfId="24" applyFont="true" applyBorder="true" applyAlignment="true" applyProtection="false">
      <alignment horizontal="left" vertical="bottom" textRotation="0" wrapText="false" indent="0" shrinkToFit="false"/>
      <protection locked="true" hidden="false"/>
    </xf>
    <xf numFmtId="183" fontId="14" fillId="0" borderId="13" xfId="24" applyFont="true" applyBorder="true" applyAlignment="false" applyProtection="false">
      <alignment horizontal="general" vertical="bottom" textRotation="0" wrapText="false" indent="0" shrinkToFit="false"/>
      <protection locked="true" hidden="false"/>
    </xf>
    <xf numFmtId="164" fontId="16" fillId="0" borderId="13" xfId="21" applyFont="true" applyBorder="true" applyAlignment="true" applyProtection="false">
      <alignment horizontal="left" vertical="bottom" textRotation="0" wrapText="false" indent="0" shrinkToFit="false"/>
      <protection locked="true" hidden="false"/>
    </xf>
    <xf numFmtId="164" fontId="93" fillId="0" borderId="13" xfId="24" applyFont="true" applyBorder="true" applyAlignment="true" applyProtection="false">
      <alignment horizontal="left" vertical="bottom" textRotation="0" wrapText="false" indent="0" shrinkToFit="false"/>
      <protection locked="true" hidden="false"/>
    </xf>
    <xf numFmtId="164" fontId="74" fillId="0" borderId="10" xfId="20" applyFont="true" applyBorder="true" applyAlignment="true" applyProtection="true">
      <alignment horizontal="general" vertical="bottom" textRotation="0" wrapText="false" indent="0" shrinkToFit="false"/>
      <protection locked="true" hidden="false"/>
    </xf>
    <xf numFmtId="168" fontId="75" fillId="0" borderId="13" xfId="20" applyFont="true" applyBorder="true" applyAlignment="true" applyProtection="true">
      <alignment horizontal="center" vertical="center" textRotation="0" wrapText="false" indent="0" shrinkToFit="false"/>
      <protection locked="true" hidden="false"/>
    </xf>
    <xf numFmtId="164" fontId="74" fillId="0" borderId="10" xfId="20" applyFont="true" applyBorder="true" applyAlignment="true" applyProtection="true">
      <alignment horizontal="center" vertical="bottom" textRotation="0" wrapText="false" indent="0" shrinkToFit="false"/>
      <protection locked="true" hidden="false"/>
    </xf>
    <xf numFmtId="164" fontId="78" fillId="0" borderId="13" xfId="25" applyFont="true" applyBorder="true" applyAlignment="true" applyProtection="false">
      <alignment horizontal="left" vertical="bottom" textRotation="0" wrapText="false" indent="0" shrinkToFit="false"/>
      <protection locked="true" hidden="false"/>
    </xf>
    <xf numFmtId="164" fontId="71" fillId="0" borderId="0" xfId="21" applyFont="true" applyBorder="false" applyAlignment="true" applyProtection="false">
      <alignment horizontal="center" vertical="bottom" textRotation="0" wrapText="false" indent="0" shrinkToFit="false"/>
      <protection locked="true" hidden="false"/>
    </xf>
    <xf numFmtId="173" fontId="71" fillId="0" borderId="0" xfId="24" applyFont="true" applyBorder="false" applyAlignment="true" applyProtection="false">
      <alignment horizontal="center" vertical="bottom" textRotation="0" wrapText="false" indent="0" shrinkToFit="false"/>
      <protection locked="true" hidden="false"/>
    </xf>
    <xf numFmtId="173" fontId="14" fillId="0" borderId="13" xfId="24" applyFont="true" applyBorder="true" applyAlignment="true" applyProtection="false">
      <alignment horizontal="center" vertical="bottom" textRotation="0" wrapText="false" indent="0" shrinkToFit="false"/>
      <protection locked="true" hidden="false"/>
    </xf>
    <xf numFmtId="164" fontId="74" fillId="0" borderId="13" xfId="20" applyFont="true" applyBorder="true" applyAlignment="true" applyProtection="true">
      <alignment horizontal="left" vertical="bottom" textRotation="0" wrapText="false" indent="0" shrinkToFit="false"/>
      <protection locked="true" hidden="false"/>
    </xf>
    <xf numFmtId="164" fontId="74" fillId="0" borderId="0" xfId="20" applyFont="true" applyBorder="true" applyAlignment="true" applyProtection="true">
      <alignment horizontal="center" vertical="bottom" textRotation="0" wrapText="false" indent="0" shrinkToFit="false"/>
      <protection locked="true" hidden="false"/>
    </xf>
    <xf numFmtId="164" fontId="11" fillId="0" borderId="13" xfId="21" applyFont="true" applyBorder="true" applyAlignment="false" applyProtection="false">
      <alignment horizontal="general" vertical="bottom" textRotation="0" wrapText="false" indent="0" shrinkToFit="false"/>
      <protection locked="true" hidden="false"/>
    </xf>
    <xf numFmtId="164" fontId="16" fillId="0" borderId="13" xfId="0" applyFont="true" applyBorder="true" applyAlignment="false" applyProtection="false">
      <alignment horizontal="general" vertical="bottom" textRotation="0" wrapText="false" indent="0" shrinkToFit="false"/>
      <protection locked="true" hidden="false"/>
    </xf>
    <xf numFmtId="184" fontId="11" fillId="0" borderId="13" xfId="24" applyFont="true" applyBorder="true" applyAlignment="true" applyProtection="false">
      <alignment horizontal="left" vertical="center" textRotation="0" wrapText="false" indent="0" shrinkToFit="false"/>
      <protection locked="true" hidden="false"/>
    </xf>
    <xf numFmtId="168" fontId="85" fillId="0" borderId="13" xfId="21" applyFont="true" applyBorder="true" applyAlignment="true" applyProtection="false">
      <alignment horizontal="center" vertical="bottom" textRotation="0" wrapText="false" indent="0" shrinkToFit="false"/>
      <protection locked="true" hidden="false"/>
    </xf>
    <xf numFmtId="164" fontId="94" fillId="0" borderId="10" xfId="24" applyFont="true" applyBorder="true" applyAlignment="true" applyProtection="false">
      <alignment horizontal="left" vertical="center" textRotation="0" wrapText="false" indent="0" shrinkToFit="false"/>
      <protection locked="true" hidden="false"/>
    </xf>
    <xf numFmtId="164" fontId="95" fillId="0" borderId="10" xfId="24" applyFont="true" applyBorder="true" applyAlignment="true" applyProtection="false">
      <alignment horizontal="left" vertical="center" textRotation="0" wrapText="false" indent="0" shrinkToFit="false"/>
      <protection locked="true" hidden="false"/>
    </xf>
    <xf numFmtId="173" fontId="96" fillId="0" borderId="13" xfId="24" applyFont="true" applyBorder="true" applyAlignment="true" applyProtection="false">
      <alignment horizontal="center" vertical="bottom" textRotation="0" wrapText="false" indent="0" shrinkToFit="false"/>
      <protection locked="true" hidden="false"/>
    </xf>
    <xf numFmtId="164" fontId="95" fillId="0" borderId="13" xfId="24" applyFont="true" applyBorder="true" applyAlignment="true" applyProtection="false">
      <alignment horizontal="left" vertical="center" textRotation="0" wrapText="false" indent="0" shrinkToFit="false"/>
      <protection locked="true" hidden="false"/>
    </xf>
    <xf numFmtId="164" fontId="95" fillId="0" borderId="13" xfId="24" applyFont="true" applyBorder="true" applyAlignment="true" applyProtection="false">
      <alignment horizontal="general" vertical="center" textRotation="0" wrapText="false" indent="0" shrinkToFit="false"/>
      <protection locked="true" hidden="false"/>
    </xf>
    <xf numFmtId="164" fontId="95" fillId="0" borderId="10" xfId="0" applyFont="true" applyBorder="true" applyAlignment="true" applyProtection="false">
      <alignment horizontal="general" vertical="center" textRotation="0" wrapText="false" indent="0" shrinkToFit="false"/>
      <protection locked="true" hidden="false"/>
    </xf>
    <xf numFmtId="169" fontId="95" fillId="0" borderId="10" xfId="0" applyFont="true" applyBorder="true" applyAlignment="false" applyProtection="false">
      <alignment horizontal="general" vertical="bottom" textRotation="0" wrapText="false" indent="0" shrinkToFit="false"/>
      <protection locked="true" hidden="false"/>
    </xf>
    <xf numFmtId="169" fontId="95" fillId="0" borderId="10" xfId="0" applyFont="true" applyBorder="true" applyAlignment="true" applyProtection="false">
      <alignment horizontal="general" vertical="center" textRotation="0" wrapText="false" indent="0" shrinkToFit="false"/>
      <protection locked="true" hidden="false"/>
    </xf>
    <xf numFmtId="164" fontId="95" fillId="0" borderId="10" xfId="0" applyFont="true" applyBorder="true" applyAlignment="true" applyProtection="false">
      <alignment horizontal="center" vertical="center" textRotation="0" wrapText="false" indent="0" shrinkToFit="false"/>
      <protection locked="true" hidden="false"/>
    </xf>
    <xf numFmtId="164" fontId="95" fillId="0" borderId="13" xfId="24" applyFont="true" applyBorder="true" applyAlignment="true" applyProtection="false">
      <alignment horizontal="center" vertical="center" textRotation="0" wrapText="false" indent="0" shrinkToFit="false"/>
      <protection locked="true" hidden="false"/>
    </xf>
    <xf numFmtId="168" fontId="95" fillId="0" borderId="13" xfId="0" applyFont="true" applyBorder="true" applyAlignment="true" applyProtection="false">
      <alignment horizontal="center" vertical="center" textRotation="0" wrapText="false" indent="0" shrinkToFit="false"/>
      <protection locked="true" hidden="false"/>
    </xf>
    <xf numFmtId="164" fontId="95" fillId="0" borderId="13" xfId="0" applyFont="true" applyBorder="true" applyAlignment="true" applyProtection="false">
      <alignment horizontal="center" vertical="center" textRotation="0" wrapText="false" indent="0" shrinkToFit="false"/>
      <protection locked="true" hidden="false"/>
    </xf>
    <xf numFmtId="164" fontId="95" fillId="0" borderId="13" xfId="0" applyFont="true" applyBorder="true" applyAlignment="true" applyProtection="false">
      <alignment horizontal="left" vertical="center" textRotation="0" wrapText="false" indent="0" shrinkToFit="false"/>
      <protection locked="true" hidden="false"/>
    </xf>
    <xf numFmtId="169" fontId="95" fillId="0" borderId="13" xfId="24" applyFont="true" applyBorder="true" applyAlignment="true" applyProtection="false">
      <alignment horizontal="general" vertical="center" textRotation="0" wrapText="false" indent="0" shrinkToFit="false"/>
      <protection locked="true" hidden="false"/>
    </xf>
    <xf numFmtId="164" fontId="95" fillId="0" borderId="10" xfId="0" applyFont="true" applyBorder="true" applyAlignment="true" applyProtection="false">
      <alignment horizontal="left" vertical="center" textRotation="0" wrapText="false" indent="0" shrinkToFit="false"/>
      <protection locked="true" hidden="false"/>
    </xf>
    <xf numFmtId="164" fontId="97" fillId="0" borderId="13" xfId="0" applyFont="true" applyBorder="true" applyAlignment="true" applyProtection="false">
      <alignment horizontal="left" vertical="bottom" textRotation="0" wrapText="false" indent="0" shrinkToFit="false"/>
      <protection locked="true" hidden="false"/>
    </xf>
    <xf numFmtId="164" fontId="97" fillId="0" borderId="13" xfId="24" applyFont="true" applyBorder="true" applyAlignment="true" applyProtection="false">
      <alignment horizontal="left" vertical="center" textRotation="0" wrapText="false" indent="0" shrinkToFit="false"/>
      <protection locked="true" hidden="false"/>
    </xf>
    <xf numFmtId="164" fontId="97" fillId="0" borderId="10" xfId="24" applyFont="true" applyBorder="true" applyAlignment="true" applyProtection="false">
      <alignment horizontal="left" vertical="center" textRotation="0" wrapText="false" indent="0" shrinkToFit="false"/>
      <protection locked="true" hidden="false"/>
    </xf>
    <xf numFmtId="164" fontId="95" fillId="0" borderId="0" xfId="21" applyFont="true" applyBorder="false" applyAlignment="true" applyProtection="false">
      <alignment horizontal="center" vertical="bottom" textRotation="0" wrapText="false" indent="0" shrinkToFit="false"/>
      <protection locked="true" hidden="false"/>
    </xf>
    <xf numFmtId="164" fontId="94" fillId="0" borderId="13" xfId="24" applyFont="true" applyBorder="true" applyAlignment="true" applyProtection="false">
      <alignment horizontal="left" vertical="center" textRotation="0" wrapText="false" indent="0" shrinkToFit="false"/>
      <protection locked="true" hidden="false"/>
    </xf>
    <xf numFmtId="164" fontId="95" fillId="0" borderId="0" xfId="24" applyFont="true" applyBorder="false" applyAlignment="true" applyProtection="false">
      <alignment horizontal="left" vertical="center" textRotation="0" wrapText="false" indent="0" shrinkToFit="false"/>
      <protection locked="true" hidden="false"/>
    </xf>
    <xf numFmtId="164" fontId="95" fillId="0" borderId="10" xfId="24" applyFont="true" applyBorder="true" applyAlignment="true" applyProtection="false">
      <alignment horizontal="general" vertical="center" textRotation="0" wrapText="false" indent="0" shrinkToFit="false"/>
      <protection locked="true" hidden="false"/>
    </xf>
    <xf numFmtId="164" fontId="95" fillId="0" borderId="0" xfId="24" applyFont="true" applyBorder="false" applyAlignment="true" applyProtection="false">
      <alignment horizontal="center" vertical="bottom" textRotation="0" wrapText="false" indent="0" shrinkToFit="false"/>
      <protection locked="true" hidden="false"/>
    </xf>
    <xf numFmtId="164" fontId="94" fillId="0" borderId="13" xfId="24" applyFont="true" applyBorder="true" applyAlignment="true" applyProtection="false">
      <alignment horizontal="center" vertical="center" textRotation="0" wrapText="false" indent="0" shrinkToFit="false"/>
      <protection locked="true" hidden="false"/>
    </xf>
    <xf numFmtId="164" fontId="97" fillId="0" borderId="10" xfId="24" applyFont="true" applyBorder="true" applyAlignment="true" applyProtection="false">
      <alignment horizontal="center" vertical="center" textRotation="0" wrapText="false" indent="0" shrinkToFit="false"/>
      <protection locked="true" hidden="false"/>
    </xf>
    <xf numFmtId="164" fontId="95" fillId="0" borderId="10" xfId="24" applyFont="true" applyBorder="true" applyAlignment="true" applyProtection="false">
      <alignment horizontal="center" vertical="center" textRotation="0" wrapText="false" indent="0" shrinkToFit="false"/>
      <protection locked="true" hidden="false"/>
    </xf>
    <xf numFmtId="164" fontId="95" fillId="0" borderId="10" xfId="24" applyFont="true" applyBorder="true" applyAlignment="true" applyProtection="false">
      <alignment horizontal="left" vertical="bottom" textRotation="0" wrapText="false" indent="0" shrinkToFit="false"/>
      <protection locked="true" hidden="false"/>
    </xf>
    <xf numFmtId="164" fontId="95" fillId="0" borderId="10" xfId="24" applyFont="true" applyBorder="true" applyAlignment="false" applyProtection="false">
      <alignment horizontal="general" vertical="bottom" textRotation="0" wrapText="false" indent="0" shrinkToFit="false"/>
      <protection locked="true" hidden="false"/>
    </xf>
    <xf numFmtId="164" fontId="95" fillId="0" borderId="0" xfId="24" applyFont="true" applyBorder="false" applyAlignment="false" applyProtection="false">
      <alignment horizontal="general" vertical="bottom" textRotation="0" wrapText="false" indent="0" shrinkToFit="false"/>
      <protection locked="true" hidden="false"/>
    </xf>
    <xf numFmtId="173" fontId="96" fillId="0" borderId="0" xfId="24" applyFont="true" applyBorder="true" applyAlignment="true" applyProtection="false">
      <alignment horizontal="center" vertical="bottom" textRotation="0" wrapText="false" indent="0" shrinkToFit="false"/>
      <protection locked="true" hidden="false"/>
    </xf>
    <xf numFmtId="164" fontId="95" fillId="0" borderId="13" xfId="24" applyFont="true" applyBorder="true" applyAlignment="false" applyProtection="false">
      <alignment horizontal="general" vertical="bottom" textRotation="0" wrapText="false" indent="0" shrinkToFit="false"/>
      <protection locked="true" hidden="false"/>
    </xf>
    <xf numFmtId="164" fontId="95" fillId="0" borderId="10" xfId="0" applyFont="true" applyBorder="true" applyAlignment="false" applyProtection="false">
      <alignment horizontal="general" vertical="bottom" textRotation="0" wrapText="false" indent="0" shrinkToFit="false"/>
      <protection locked="true" hidden="false"/>
    </xf>
    <xf numFmtId="164" fontId="95" fillId="0" borderId="13" xfId="24" applyFont="true" applyBorder="true" applyAlignment="true" applyProtection="false">
      <alignment horizontal="center" vertical="bottom" textRotation="0" wrapText="false" indent="0" shrinkToFit="false"/>
      <protection locked="true" hidden="false"/>
    </xf>
    <xf numFmtId="168" fontId="95" fillId="0" borderId="13" xfId="0" applyFont="true" applyBorder="true" applyAlignment="true" applyProtection="false">
      <alignment horizontal="center" vertical="bottom" textRotation="0" wrapText="false" indent="0" shrinkToFit="false"/>
      <protection locked="true" hidden="false"/>
    </xf>
    <xf numFmtId="164" fontId="95" fillId="0" borderId="13" xfId="21" applyFont="true" applyBorder="true" applyAlignment="true" applyProtection="false">
      <alignment horizontal="center" vertical="bottom" textRotation="0" wrapText="false" indent="0" shrinkToFit="false"/>
      <protection locked="true" hidden="false"/>
    </xf>
    <xf numFmtId="164" fontId="95" fillId="0" borderId="13" xfId="0" applyFont="true" applyBorder="true" applyAlignment="true" applyProtection="false">
      <alignment horizontal="center" vertical="bottom" textRotation="0" wrapText="false" indent="0" shrinkToFit="false"/>
      <protection locked="true" hidden="false"/>
    </xf>
    <xf numFmtId="164" fontId="95" fillId="0" borderId="13" xfId="24" applyFont="true" applyBorder="true" applyAlignment="true" applyProtection="false">
      <alignment horizontal="left" vertical="bottom" textRotation="0" wrapText="false" indent="0" shrinkToFit="false"/>
      <protection locked="true" hidden="false"/>
    </xf>
    <xf numFmtId="164" fontId="95" fillId="0" borderId="13" xfId="0" applyFont="true" applyBorder="true" applyAlignment="false" applyProtection="false">
      <alignment horizontal="general" vertical="bottom" textRotation="0" wrapText="false" indent="0" shrinkToFit="false"/>
      <protection locked="true" hidden="false"/>
    </xf>
    <xf numFmtId="169" fontId="95" fillId="0" borderId="13" xfId="24" applyFont="true" applyBorder="true" applyAlignment="false" applyProtection="false">
      <alignment horizontal="general" vertical="bottom" textRotation="0" wrapText="false" indent="0" shrinkToFit="false"/>
      <protection locked="true" hidden="false"/>
    </xf>
    <xf numFmtId="164" fontId="95" fillId="0" borderId="0" xfId="24" applyFont="true" applyBorder="false" applyAlignment="true" applyProtection="false">
      <alignment horizontal="center" vertical="center" textRotation="0" wrapText="false" indent="0" shrinkToFit="false"/>
      <protection locked="true" hidden="false"/>
    </xf>
    <xf numFmtId="164" fontId="94" fillId="0" borderId="13" xfId="24" applyFont="true" applyBorder="true" applyAlignment="true" applyProtection="false">
      <alignment horizontal="center" vertical="bottom" textRotation="0" wrapText="false" indent="0" shrinkToFit="false"/>
      <protection locked="true" hidden="false"/>
    </xf>
    <xf numFmtId="173" fontId="97" fillId="0" borderId="10" xfId="24" applyFont="true" applyBorder="true" applyAlignment="true" applyProtection="false">
      <alignment horizontal="center" vertical="bottom" textRotation="0" wrapText="false" indent="0" shrinkToFit="false"/>
      <protection locked="true" hidden="false"/>
    </xf>
    <xf numFmtId="173" fontId="95" fillId="0" borderId="10" xfId="24" applyFont="true" applyBorder="true" applyAlignment="true" applyProtection="false">
      <alignment horizontal="center" vertical="bottom" textRotation="0" wrapText="false" indent="0" shrinkToFit="false"/>
      <protection locked="true" hidden="false"/>
    </xf>
    <xf numFmtId="173" fontId="95" fillId="0" borderId="10" xfId="24" applyFont="true" applyBorder="true" applyAlignment="true" applyProtection="false">
      <alignment horizontal="left" vertical="bottom" textRotation="0" wrapText="false" indent="0" shrinkToFit="false"/>
      <protection locked="true" hidden="false"/>
    </xf>
    <xf numFmtId="168" fontId="98" fillId="0" borderId="13" xfId="20" applyFont="true" applyBorder="true" applyAlignment="true" applyProtection="true">
      <alignment horizontal="center" vertical="bottom" textRotation="0" wrapText="false" indent="0" shrinkToFit="false"/>
      <protection locked="true" hidden="false"/>
    </xf>
    <xf numFmtId="164" fontId="98" fillId="0" borderId="10" xfId="20" applyFont="true" applyBorder="true" applyAlignment="true" applyProtection="true">
      <alignment horizontal="general" vertical="bottom" textRotation="0" wrapText="false" indent="0" shrinkToFit="false"/>
      <protection locked="true" hidden="false"/>
    </xf>
    <xf numFmtId="164" fontId="97" fillId="0" borderId="13" xfId="24" applyFont="true" applyBorder="true" applyAlignment="true" applyProtection="false">
      <alignment horizontal="left" vertical="bottom" textRotation="0" wrapText="false" indent="0" shrinkToFit="false"/>
      <protection locked="true" hidden="false"/>
    </xf>
    <xf numFmtId="165" fontId="97" fillId="0" borderId="13" xfId="24" applyFont="true" applyBorder="true" applyAlignment="true" applyProtection="false">
      <alignment horizontal="left" vertical="bottom" textRotation="0" wrapText="false" indent="0" shrinkToFit="false"/>
      <protection locked="true" hidden="false"/>
    </xf>
    <xf numFmtId="164" fontId="97" fillId="0" borderId="10" xfId="24" applyFont="true" applyBorder="true" applyAlignment="true" applyProtection="false">
      <alignment horizontal="left" vertical="bottom" textRotation="0" wrapText="false" indent="0" shrinkToFit="false"/>
      <protection locked="true" hidden="false"/>
    </xf>
    <xf numFmtId="164" fontId="99" fillId="0" borderId="10" xfId="0" applyFont="true" applyBorder="true" applyAlignment="false" applyProtection="false">
      <alignment horizontal="general" vertical="bottom" textRotation="0" wrapText="false" indent="0" shrinkToFit="false"/>
      <protection locked="true" hidden="false"/>
    </xf>
    <xf numFmtId="164" fontId="96" fillId="0" borderId="13" xfId="24" applyFont="true" applyBorder="true" applyAlignment="true" applyProtection="false">
      <alignment horizontal="center" vertical="center" textRotation="0" wrapText="false" indent="0" shrinkToFit="false"/>
      <protection locked="true" hidden="false"/>
    </xf>
    <xf numFmtId="164" fontId="97" fillId="0" borderId="13" xfId="21" applyFont="true" applyBorder="true" applyAlignment="true" applyProtection="false">
      <alignment horizontal="left" vertical="bottom" textRotation="0" wrapText="false" indent="0" shrinkToFit="false"/>
      <protection locked="true" hidden="false"/>
    </xf>
    <xf numFmtId="164" fontId="97" fillId="0" borderId="10" xfId="21" applyFont="true" applyBorder="true" applyAlignment="true" applyProtection="false">
      <alignment horizontal="left" vertical="bottom" textRotation="0" wrapText="false" indent="0" shrinkToFit="false"/>
      <protection locked="true" hidden="false"/>
    </xf>
    <xf numFmtId="164" fontId="98" fillId="0" borderId="13" xfId="20" applyFont="true" applyBorder="true" applyAlignment="true" applyProtection="true">
      <alignment horizontal="general" vertical="bottom" textRotation="0" wrapText="false" indent="0" shrinkToFit="false"/>
      <protection locked="true" hidden="false"/>
    </xf>
    <xf numFmtId="164" fontId="95" fillId="0" borderId="0" xfId="21" applyFont="true" applyBorder="true" applyAlignment="true" applyProtection="false">
      <alignment horizontal="center" vertical="bottom" textRotation="0" wrapText="false" indent="0" shrinkToFit="false"/>
      <protection locked="true" hidden="false"/>
    </xf>
    <xf numFmtId="164" fontId="96" fillId="0" borderId="0" xfId="24" applyFont="true" applyBorder="true" applyAlignment="true" applyProtection="false">
      <alignment horizontal="center" vertical="center"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96" fillId="0" borderId="0" xfId="21" applyFont="true" applyBorder="true" applyAlignment="true" applyProtection="false">
      <alignment horizontal="center" vertical="bottom" textRotation="0" wrapText="false" indent="0" shrinkToFit="false"/>
      <protection locked="true" hidden="false"/>
    </xf>
    <xf numFmtId="164" fontId="95" fillId="0" borderId="13" xfId="21" applyFont="true" applyBorder="true" applyAlignment="false" applyProtection="false">
      <alignment horizontal="general" vertical="bottom" textRotation="0" wrapText="false" indent="0" shrinkToFit="false"/>
      <protection locked="true" hidden="false"/>
    </xf>
    <xf numFmtId="164" fontId="95" fillId="0" borderId="10" xfId="21" applyFont="true" applyBorder="true" applyAlignment="false" applyProtection="false">
      <alignment horizontal="general" vertical="bottom" textRotation="0" wrapText="false" indent="0" shrinkToFit="false"/>
      <protection locked="true" hidden="false"/>
    </xf>
    <xf numFmtId="168" fontId="95" fillId="0" borderId="13" xfId="21" applyFont="true" applyBorder="true" applyAlignment="true" applyProtection="false">
      <alignment horizontal="center" vertical="bottom" textRotation="0" wrapText="false" indent="0" shrinkToFit="false"/>
      <protection locked="true" hidden="false"/>
    </xf>
    <xf numFmtId="164" fontId="95" fillId="0" borderId="13" xfId="21" applyFont="true" applyBorder="true" applyAlignment="true" applyProtection="false">
      <alignment horizontal="left" vertical="bottom" textRotation="0" wrapText="false" indent="0" shrinkToFit="false"/>
      <protection locked="true" hidden="false"/>
    </xf>
    <xf numFmtId="182" fontId="95" fillId="0" borderId="13" xfId="21" applyFont="true" applyBorder="true" applyAlignment="false" applyProtection="false">
      <alignment horizontal="general" vertical="bottom" textRotation="0" wrapText="false" indent="0" shrinkToFit="false"/>
      <protection locked="true" hidden="false"/>
    </xf>
    <xf numFmtId="164" fontId="95" fillId="0" borderId="10" xfId="21" applyFont="true" applyBorder="true" applyAlignment="true" applyProtection="false">
      <alignment horizontal="center" vertical="bottom" textRotation="0" wrapText="false" indent="0" shrinkToFit="false"/>
      <protection locked="true" hidden="false"/>
    </xf>
    <xf numFmtId="164" fontId="100" fillId="0" borderId="0" xfId="21" applyFont="true" applyBorder="false" applyAlignment="true" applyProtection="false">
      <alignment horizontal="center" vertical="bottom" textRotation="0" wrapText="false" indent="0" shrinkToFit="false"/>
      <protection locked="true" hidden="false"/>
    </xf>
    <xf numFmtId="164" fontId="95" fillId="0" borderId="0" xfId="24" applyFont="true" applyBorder="true" applyAlignment="true" applyProtection="false">
      <alignment horizontal="center" vertical="center" textRotation="0" wrapText="false" indent="0" shrinkToFit="false"/>
      <protection locked="true" hidden="false"/>
    </xf>
    <xf numFmtId="164" fontId="94" fillId="0" borderId="13" xfId="21" applyFont="true" applyBorder="true" applyAlignment="true" applyProtection="false">
      <alignment horizontal="center" vertical="bottom" textRotation="0" wrapText="false" indent="0" shrinkToFit="false"/>
      <protection locked="true" hidden="false"/>
    </xf>
    <xf numFmtId="164" fontId="95" fillId="0" borderId="13" xfId="0" applyFont="true" applyBorder="true" applyAlignment="true" applyProtection="false">
      <alignment horizontal="left" vertical="bottom" textRotation="0" wrapText="false" indent="0" shrinkToFit="false"/>
      <protection locked="true" hidden="false"/>
    </xf>
    <xf numFmtId="164" fontId="97" fillId="0" borderId="10" xfId="21" applyFont="true" applyBorder="true" applyAlignment="true" applyProtection="false">
      <alignment horizontal="center" vertical="bottom" textRotation="0" wrapText="false" indent="0" shrinkToFit="false"/>
      <protection locked="true" hidden="false"/>
    </xf>
    <xf numFmtId="168" fontId="101" fillId="0" borderId="13" xfId="20" applyFont="true" applyBorder="true" applyAlignment="true" applyProtection="true">
      <alignment horizontal="center" vertical="bottom" textRotation="0" wrapText="false" indent="0" shrinkToFit="false"/>
      <protection locked="true" hidden="false"/>
    </xf>
    <xf numFmtId="164" fontId="101" fillId="0" borderId="13" xfId="20" applyFont="true" applyBorder="true" applyAlignment="true" applyProtection="true">
      <alignment horizontal="center" vertical="bottom" textRotation="0" wrapText="false" indent="0" shrinkToFit="false"/>
      <protection locked="true" hidden="false"/>
    </xf>
    <xf numFmtId="164" fontId="102" fillId="0" borderId="10" xfId="0" applyFont="true" applyBorder="true" applyAlignment="false" applyProtection="false">
      <alignment horizontal="general" vertical="bottom" textRotation="0" wrapText="false" indent="0" shrinkToFit="false"/>
      <protection locked="true" hidden="false"/>
    </xf>
    <xf numFmtId="168" fontId="101" fillId="0" borderId="13" xfId="20" applyFont="true" applyBorder="true" applyAlignment="true" applyProtection="true">
      <alignment horizontal="center" vertical="center" textRotation="0" wrapText="false" indent="0" shrinkToFit="false"/>
      <protection locked="true" hidden="false"/>
    </xf>
    <xf numFmtId="164" fontId="98" fillId="0" borderId="10" xfId="20" applyFont="true" applyBorder="true" applyAlignment="true" applyProtection="true">
      <alignment horizontal="center" vertical="center" textRotation="0" wrapText="false" indent="0" shrinkToFit="false"/>
      <protection locked="true" hidden="false"/>
    </xf>
    <xf numFmtId="164" fontId="98" fillId="0" borderId="13" xfId="20" applyFont="true" applyBorder="true" applyAlignment="true" applyProtection="true">
      <alignment horizontal="center" vertical="center" textRotation="0" wrapText="false" indent="0" shrinkToFit="false"/>
      <protection locked="true" hidden="false"/>
    </xf>
    <xf numFmtId="164" fontId="95" fillId="0" borderId="0" xfId="24" applyFont="true" applyBorder="true" applyAlignment="true" applyProtection="false">
      <alignment horizontal="center" vertical="bottom" textRotation="0" wrapText="false" indent="0" shrinkToFit="false"/>
      <protection locked="true" hidden="false"/>
    </xf>
    <xf numFmtId="168" fontId="98" fillId="0" borderId="13" xfId="20" applyFont="true" applyBorder="true" applyAlignment="true" applyProtection="true">
      <alignment horizontal="center" vertical="center" textRotation="0" wrapText="false" indent="0" shrinkToFit="false"/>
      <protection locked="true" hidden="false"/>
    </xf>
    <xf numFmtId="164" fontId="101" fillId="0" borderId="13" xfId="20" applyFont="true" applyBorder="true" applyAlignment="true" applyProtection="true">
      <alignment horizontal="center" vertical="center" textRotation="0" wrapText="false" indent="0" shrinkToFit="false"/>
      <protection locked="true" hidden="false"/>
    </xf>
    <xf numFmtId="164" fontId="96" fillId="0" borderId="13" xfId="21" applyFont="true" applyBorder="true" applyAlignment="true" applyProtection="false">
      <alignment horizontal="center" vertical="bottom" textRotation="0" wrapText="false" indent="0" shrinkToFit="false"/>
      <protection locked="true" hidden="false"/>
    </xf>
    <xf numFmtId="164" fontId="99" fillId="0" borderId="10" xfId="0" applyFont="true" applyBorder="true" applyAlignment="true" applyProtection="false">
      <alignment horizontal="left" vertical="bottom" textRotation="0" wrapText="false" indent="0" shrinkToFit="false"/>
      <protection locked="true" hidden="false"/>
    </xf>
    <xf numFmtId="183" fontId="95" fillId="0" borderId="13" xfId="24" applyFont="true" applyBorder="true" applyAlignment="false" applyProtection="false">
      <alignment horizontal="general" vertical="bottom" textRotation="0" wrapText="false" indent="0" shrinkToFit="false"/>
      <protection locked="true" hidden="false"/>
    </xf>
    <xf numFmtId="164" fontId="98" fillId="0" borderId="13" xfId="20" applyFont="true" applyBorder="true" applyAlignment="true" applyProtection="true">
      <alignment horizontal="center" vertical="bottom" textRotation="0" wrapText="false" indent="0" shrinkToFit="false"/>
      <protection locked="true" hidden="false"/>
    </xf>
    <xf numFmtId="164" fontId="95" fillId="0" borderId="0" xfId="24" applyFont="true" applyBorder="true" applyAlignment="true" applyProtection="false">
      <alignment horizontal="left" vertical="center" textRotation="0" wrapText="false" indent="0" shrinkToFit="false"/>
      <protection locked="true" hidden="false"/>
    </xf>
    <xf numFmtId="164" fontId="98" fillId="0" borderId="10" xfId="20" applyFont="true" applyBorder="true" applyAlignment="true" applyProtection="true">
      <alignment horizontal="left" vertical="center" textRotation="0" wrapText="false" indent="0" shrinkToFit="false"/>
      <protection locked="true" hidden="false"/>
    </xf>
    <xf numFmtId="164" fontId="98" fillId="0" borderId="10" xfId="20" applyFont="true" applyBorder="true" applyAlignment="true" applyProtection="true">
      <alignment horizontal="center" vertical="bottom" textRotation="0" wrapText="false" indent="0" shrinkToFit="false"/>
      <protection locked="true" hidden="false"/>
    </xf>
    <xf numFmtId="168" fontId="98" fillId="0" borderId="10" xfId="20" applyFont="true" applyBorder="true" applyAlignment="true" applyProtection="true">
      <alignment horizontal="center" vertical="bottom" textRotation="0" wrapText="false" indent="0" shrinkToFit="false"/>
      <protection locked="true" hidden="false"/>
    </xf>
    <xf numFmtId="164" fontId="95" fillId="0" borderId="0" xfId="0" applyFont="true" applyBorder="true" applyAlignment="true" applyProtection="false">
      <alignment horizontal="center" vertical="bottom" textRotation="0" wrapText="false" indent="0" shrinkToFit="false"/>
      <protection locked="true" hidden="false"/>
    </xf>
    <xf numFmtId="164" fontId="95" fillId="0" borderId="10" xfId="0" applyFont="true" applyBorder="true" applyAlignment="true" applyProtection="false">
      <alignment horizontal="center" vertical="bottom" textRotation="0" wrapText="false" indent="0" shrinkToFit="false"/>
      <protection locked="true" hidden="false"/>
    </xf>
    <xf numFmtId="173" fontId="96" fillId="0" borderId="0" xfId="24" applyFont="true" applyBorder="false" applyAlignment="true" applyProtection="false">
      <alignment horizontal="center" vertical="bottom" textRotation="0" wrapText="false" indent="0" shrinkToFit="false"/>
      <protection locked="true" hidden="false"/>
    </xf>
    <xf numFmtId="164" fontId="96" fillId="0" borderId="0" xfId="24" applyFont="true" applyBorder="false" applyAlignment="true" applyProtection="false">
      <alignment horizontal="center" vertical="center" textRotation="0" wrapText="false" indent="0" shrinkToFit="false"/>
      <protection locked="true" hidden="false"/>
    </xf>
    <xf numFmtId="164" fontId="96" fillId="0" borderId="0" xfId="21" applyFont="true" applyBorder="false" applyAlignment="true" applyProtection="false">
      <alignment horizontal="center" vertical="bottom" textRotation="0" wrapText="false" indent="0" shrinkToFit="false"/>
      <protection locked="true" hidden="false"/>
    </xf>
    <xf numFmtId="169" fontId="14" fillId="0" borderId="13" xfId="24" applyFont="true" applyBorder="true" applyAlignment="true" applyProtection="false">
      <alignment horizontal="left" vertical="center" textRotation="0" wrapText="false" indent="0" shrinkToFit="false"/>
      <protection locked="true" hidden="false"/>
    </xf>
    <xf numFmtId="168" fontId="85" fillId="0" borderId="13" xfId="0" applyFont="true" applyBorder="true" applyAlignment="true" applyProtection="false">
      <alignment horizontal="center" vertical="bottom" textRotation="0" wrapText="false" indent="0" shrinkToFit="false"/>
      <protection locked="true" hidden="false"/>
    </xf>
    <xf numFmtId="164" fontId="85" fillId="0" borderId="13" xfId="0" applyFont="true" applyBorder="true" applyAlignment="true" applyProtection="false">
      <alignment horizontal="center" vertical="bottom" textRotation="0" wrapText="false" indent="0" shrinkToFit="false"/>
      <protection locked="true" hidden="false"/>
    </xf>
    <xf numFmtId="164" fontId="75" fillId="0" borderId="10" xfId="20" applyFont="true" applyBorder="true" applyAlignment="true" applyProtection="true">
      <alignment horizontal="general" vertical="bottom" textRotation="0" wrapText="false" indent="0" shrinkToFit="false"/>
      <protection locked="true" hidden="false"/>
    </xf>
    <xf numFmtId="164" fontId="74" fillId="0" borderId="13" xfId="20" applyFont="true" applyBorder="true" applyAlignment="true" applyProtection="true">
      <alignment horizontal="general" vertical="bottom" textRotation="0" wrapText="false" indent="0" shrinkToFit="false"/>
      <protection locked="true" hidden="false"/>
    </xf>
    <xf numFmtId="185" fontId="16" fillId="0" borderId="10" xfId="24" applyFont="true" applyBorder="true" applyAlignment="true" applyProtection="false">
      <alignment horizontal="left" vertical="center" textRotation="0" wrapText="false" indent="0" shrinkToFit="false"/>
      <protection locked="true" hidden="false"/>
    </xf>
    <xf numFmtId="168" fontId="14" fillId="0" borderId="10" xfId="21" applyFont="true" applyBorder="true" applyAlignment="true" applyProtection="false">
      <alignment horizontal="center" vertical="bottom" textRotation="0" wrapText="false" indent="0" shrinkToFit="false"/>
      <protection locked="true" hidden="false"/>
    </xf>
    <xf numFmtId="164" fontId="80" fillId="0" borderId="13" xfId="0" applyFont="true" applyBorder="true" applyAlignment="false" applyProtection="false">
      <alignment horizontal="general" vertical="bottom" textRotation="0" wrapText="false" indent="0" shrinkToFit="false"/>
      <protection locked="true" hidden="false"/>
    </xf>
    <xf numFmtId="164" fontId="79" fillId="0" borderId="0" xfId="25" applyFont="true" applyBorder="true" applyAlignment="true" applyProtection="false">
      <alignment horizontal="center" vertical="bottom" textRotation="0" wrapText="false" indent="0" shrinkToFit="false"/>
      <protection locked="true" hidden="false"/>
    </xf>
    <xf numFmtId="168" fontId="85" fillId="0" borderId="13" xfId="0" applyFont="true" applyBorder="true" applyAlignment="true" applyProtection="false">
      <alignment horizontal="center" vertical="center" textRotation="0" wrapText="false" indent="0" shrinkToFit="false"/>
      <protection locked="true" hidden="false"/>
    </xf>
    <xf numFmtId="164" fontId="103" fillId="0" borderId="10" xfId="0" applyFont="true" applyBorder="true" applyAlignment="false" applyProtection="false">
      <alignment horizontal="general" vertical="bottom" textRotation="0" wrapText="false" indent="0" shrinkToFit="false"/>
      <protection locked="true" hidden="false"/>
    </xf>
    <xf numFmtId="164" fontId="16" fillId="0" borderId="10" xfId="0" applyFont="true" applyBorder="true" applyAlignment="true" applyProtection="false">
      <alignment horizontal="left" vertical="center" textRotation="0" wrapText="false" indent="0" shrinkToFit="false"/>
      <protection locked="true" hidden="false"/>
    </xf>
    <xf numFmtId="164" fontId="85" fillId="0" borderId="10" xfId="24" applyFont="true" applyBorder="true" applyAlignment="false" applyProtection="false">
      <alignment horizontal="general" vertical="bottom" textRotation="0" wrapText="false" indent="0" shrinkToFit="false"/>
      <protection locked="true" hidden="false"/>
    </xf>
    <xf numFmtId="168" fontId="74" fillId="0" borderId="10" xfId="20" applyFont="true" applyBorder="true" applyAlignment="true" applyProtection="true">
      <alignment horizontal="center" vertical="bottom" textRotation="0" wrapText="false" indent="0" shrinkToFit="false"/>
      <protection locked="true" hidden="false"/>
    </xf>
    <xf numFmtId="169" fontId="14" fillId="0" borderId="13" xfId="24" applyFont="true" applyBorder="true" applyAlignment="true" applyProtection="false">
      <alignment horizontal="left" vertical="bottom" textRotation="0" wrapText="false" indent="0" shrinkToFit="false"/>
      <protection locked="true" hidden="false"/>
    </xf>
    <xf numFmtId="168" fontId="75" fillId="0" borderId="10" xfId="20" applyFont="true" applyBorder="true" applyAlignment="true" applyProtection="true">
      <alignment horizontal="center" vertical="bottom" textRotation="0" wrapText="false" indent="0" shrinkToFit="false"/>
      <protection locked="true" hidden="false"/>
    </xf>
    <xf numFmtId="164" fontId="74" fillId="0" borderId="10" xfId="20" applyFont="true" applyBorder="true" applyAlignment="true" applyProtection="true">
      <alignment horizontal="center" vertical="center" textRotation="0" wrapText="false" indent="0" shrinkToFit="false"/>
      <protection locked="true" hidden="false"/>
    </xf>
    <xf numFmtId="164" fontId="16" fillId="0" borderId="10" xfId="24" applyFont="true" applyBorder="true" applyAlignment="false" applyProtection="false">
      <alignment horizontal="general" vertical="bottom" textRotation="0" wrapText="false" indent="0" shrinkToFit="false"/>
      <protection locked="true" hidden="false"/>
    </xf>
    <xf numFmtId="185" fontId="16" fillId="0" borderId="13" xfId="24" applyFont="true" applyBorder="true" applyAlignment="true" applyProtection="false">
      <alignment horizontal="left" vertical="center" textRotation="0" wrapText="false" indent="0" shrinkToFit="false"/>
      <protection locked="true" hidden="false"/>
    </xf>
    <xf numFmtId="185" fontId="16" fillId="0" borderId="10" xfId="24" applyFont="true" applyBorder="true" applyAlignment="true" applyProtection="false">
      <alignment horizontal="left" vertical="bottom" textRotation="0" wrapText="false" indent="0" shrinkToFit="false"/>
      <protection locked="true" hidden="false"/>
    </xf>
    <xf numFmtId="164" fontId="4" fillId="0" borderId="13" xfId="0" applyFont="true" applyBorder="true" applyAlignment="true" applyProtection="false">
      <alignment horizontal="center" vertical="bottom" textRotation="0" wrapText="false" indent="0" shrinkToFit="false"/>
      <protection locked="true" hidden="false"/>
    </xf>
    <xf numFmtId="168" fontId="14" fillId="0" borderId="10" xfId="0" applyFont="true" applyBorder="true" applyAlignment="true" applyProtection="false">
      <alignment horizontal="center" vertical="center" textRotation="0" wrapText="false" indent="0" shrinkToFit="false"/>
      <protection locked="true" hidden="false"/>
    </xf>
    <xf numFmtId="169" fontId="14" fillId="0" borderId="10" xfId="0" applyFont="true" applyBorder="true" applyAlignment="true" applyProtection="false">
      <alignment horizontal="center" vertical="bottom" textRotation="0" wrapText="false" indent="0" shrinkToFit="false"/>
      <protection locked="true" hidden="false"/>
    </xf>
    <xf numFmtId="164" fontId="16" fillId="0" borderId="10" xfId="0" applyFont="true" applyBorder="true" applyAlignment="false" applyProtection="false">
      <alignment horizontal="general" vertical="bottom" textRotation="0" wrapText="false" indent="0" shrinkToFit="false"/>
      <protection locked="true" hidden="false"/>
    </xf>
    <xf numFmtId="168" fontId="74" fillId="0" borderId="10" xfId="20" applyFont="true" applyBorder="true" applyAlignment="true" applyProtection="true">
      <alignment horizontal="center" vertical="center" textRotation="0" wrapText="false" indent="0" shrinkToFit="false"/>
      <protection locked="true" hidden="false"/>
    </xf>
    <xf numFmtId="164" fontId="16" fillId="0" borderId="13" xfId="24"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24" fillId="0" borderId="0" xfId="25" applyFont="true" applyBorder="true" applyAlignment="true" applyProtection="false">
      <alignment horizontal="center" vertical="bottom" textRotation="0" wrapText="false" indent="0" shrinkToFit="false"/>
      <protection locked="true" hidden="false"/>
    </xf>
    <xf numFmtId="164" fontId="4" fillId="0" borderId="13" xfId="0" applyFont="true" applyBorder="true" applyAlignment="false" applyProtection="false">
      <alignment horizontal="general" vertical="bottom" textRotation="0" wrapText="false" indent="0" shrinkToFit="false"/>
      <protection locked="true" hidden="false"/>
    </xf>
    <xf numFmtId="169" fontId="14" fillId="0" borderId="0" xfId="0" applyFont="true" applyBorder="true" applyAlignment="false" applyProtection="false">
      <alignment horizontal="general" vertical="bottom" textRotation="0" wrapText="false" indent="0" shrinkToFit="false"/>
      <protection locked="true" hidden="false"/>
    </xf>
    <xf numFmtId="164" fontId="14" fillId="0" borderId="8" xfId="0" applyFont="true" applyBorder="true" applyAlignment="true" applyProtection="false">
      <alignment horizontal="center" vertical="center" textRotation="0" wrapText="false" indent="0" shrinkToFit="false"/>
      <protection locked="true" hidden="false"/>
    </xf>
    <xf numFmtId="164" fontId="14" fillId="0" borderId="0" xfId="24" applyFont="true" applyBorder="true" applyAlignment="true" applyProtection="false">
      <alignment horizontal="left" vertical="bottom" textRotation="0" wrapText="false" indent="0" shrinkToFit="false"/>
      <protection locked="true" hidden="false"/>
    </xf>
    <xf numFmtId="169" fontId="14" fillId="0" borderId="10" xfId="24" applyFont="true" applyBorder="true" applyAlignment="false" applyProtection="false">
      <alignment horizontal="general" vertical="bottom" textRotation="0" wrapText="false" indent="0" shrinkToFit="false"/>
      <protection locked="true" hidden="false"/>
    </xf>
    <xf numFmtId="165" fontId="16" fillId="0" borderId="10" xfId="24" applyFont="true" applyBorder="true" applyAlignment="true" applyProtection="false">
      <alignment horizontal="left" vertical="bottom" textRotation="0" wrapText="false" indent="0" shrinkToFit="false"/>
      <protection locked="true" hidden="false"/>
    </xf>
    <xf numFmtId="164" fontId="11" fillId="0" borderId="10" xfId="24" applyFont="true" applyBorder="true" applyAlignment="true" applyProtection="false">
      <alignment horizontal="center" vertical="bottom" textRotation="0" wrapText="false" indent="0" shrinkToFit="false"/>
      <protection locked="true" hidden="false"/>
    </xf>
    <xf numFmtId="164" fontId="14" fillId="0" borderId="8" xfId="24" applyFont="true" applyBorder="tru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left" vertical="bottom" textRotation="0" wrapText="false" indent="0" shrinkToFit="false"/>
      <protection locked="true" hidden="false"/>
    </xf>
    <xf numFmtId="168" fontId="14"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4" fillId="0" borderId="0" xfId="0" applyFont="true" applyBorder="false" applyAlignment="false" applyProtection="false">
      <alignment horizontal="general" vertical="bottom" textRotation="0" wrapText="false" indent="0" shrinkToFit="false"/>
      <protection locked="true" hidden="false"/>
    </xf>
    <xf numFmtId="164" fontId="104" fillId="0" borderId="0" xfId="0" applyFont="true" applyBorder="false" applyAlignment="true" applyProtection="false">
      <alignment horizontal="general" vertical="bottom" textRotation="0" wrapText="true" indent="0" shrinkToFit="false"/>
      <protection locked="true" hidden="false"/>
    </xf>
    <xf numFmtId="164" fontId="11" fillId="35" borderId="13" xfId="24" applyFont="true" applyBorder="true" applyAlignment="true" applyProtection="false">
      <alignment horizontal="left" vertical="center" textRotation="0" wrapText="false" indent="0" shrinkToFit="false"/>
      <protection locked="true" hidden="false"/>
    </xf>
    <xf numFmtId="164" fontId="14" fillId="35" borderId="10" xfId="24" applyFont="true" applyBorder="true" applyAlignment="true" applyProtection="false">
      <alignment horizontal="left" vertical="center" textRotation="0" wrapText="false" indent="0" shrinkToFit="false"/>
      <protection locked="true" hidden="false"/>
    </xf>
    <xf numFmtId="173" fontId="71" fillId="35" borderId="0" xfId="24" applyFont="true" applyBorder="true" applyAlignment="true" applyProtection="false">
      <alignment horizontal="center" vertical="bottom" textRotation="0" wrapText="true" indent="0" shrinkToFit="false"/>
      <protection locked="true" hidden="false"/>
    </xf>
    <xf numFmtId="164" fontId="14" fillId="35" borderId="13" xfId="24" applyFont="true" applyBorder="true" applyAlignment="false" applyProtection="false">
      <alignment horizontal="general" vertical="bottom" textRotation="0" wrapText="false" indent="0" shrinkToFit="false"/>
      <protection locked="true" hidden="false"/>
    </xf>
    <xf numFmtId="164" fontId="14" fillId="35" borderId="10" xfId="24" applyFont="true" applyBorder="true" applyAlignment="false" applyProtection="false">
      <alignment horizontal="general" vertical="bottom" textRotation="0" wrapText="false" indent="0" shrinkToFit="false"/>
      <protection locked="true" hidden="false"/>
    </xf>
    <xf numFmtId="164" fontId="14" fillId="35" borderId="0" xfId="0" applyFont="true" applyBorder="true" applyAlignment="false" applyProtection="false">
      <alignment horizontal="general" vertical="bottom" textRotation="0" wrapText="false" indent="0" shrinkToFit="false"/>
      <protection locked="true" hidden="false"/>
    </xf>
    <xf numFmtId="168" fontId="74" fillId="35" borderId="13" xfId="20" applyFont="true" applyBorder="true" applyAlignment="true" applyProtection="true">
      <alignment horizontal="center" vertical="bottom" textRotation="0" wrapText="false" indent="0" shrinkToFit="false"/>
      <protection locked="true" hidden="false"/>
    </xf>
    <xf numFmtId="164" fontId="14" fillId="35" borderId="13" xfId="24" applyFont="true" applyBorder="true" applyAlignment="true" applyProtection="false">
      <alignment horizontal="left" vertical="bottom" textRotation="0" wrapText="false" indent="0" shrinkToFit="false"/>
      <protection locked="true" hidden="false"/>
    </xf>
    <xf numFmtId="164" fontId="14" fillId="35" borderId="10" xfId="0" applyFont="true" applyBorder="true" applyAlignment="false" applyProtection="false">
      <alignment horizontal="general" vertical="bottom" textRotation="0" wrapText="false" indent="0" shrinkToFit="false"/>
      <protection locked="true" hidden="false"/>
    </xf>
    <xf numFmtId="164" fontId="16" fillId="35" borderId="13" xfId="24" applyFont="true" applyBorder="true" applyAlignment="true" applyProtection="false">
      <alignment horizontal="left" vertical="bottom" textRotation="0" wrapText="false" indent="0" shrinkToFit="false"/>
      <protection locked="true" hidden="false"/>
    </xf>
    <xf numFmtId="165" fontId="16" fillId="35" borderId="13" xfId="24" applyFont="true" applyBorder="true" applyAlignment="true" applyProtection="false">
      <alignment horizontal="left" vertical="bottom" textRotation="0" wrapText="false" indent="0" shrinkToFit="false"/>
      <protection locked="true" hidden="false"/>
    </xf>
    <xf numFmtId="164" fontId="16" fillId="35" borderId="10" xfId="24" applyFont="true" applyBorder="true" applyAlignment="true" applyProtection="false">
      <alignment horizontal="left" vertical="bottom" textRotation="0" wrapText="false" indent="0" shrinkToFit="false"/>
      <protection locked="true" hidden="false"/>
    </xf>
    <xf numFmtId="164" fontId="14" fillId="35" borderId="0" xfId="24" applyFont="true" applyBorder="false" applyAlignment="false" applyProtection="false">
      <alignment horizontal="general" vertical="bottom" textRotation="0" wrapText="false" indent="0" shrinkToFit="false"/>
      <protection locked="true" hidden="false"/>
    </xf>
    <xf numFmtId="164" fontId="0" fillId="36" borderId="0" xfId="0" applyFont="false" applyBorder="false" applyAlignment="false" applyProtection="false">
      <alignment horizontal="general" vertical="bottom" textRotation="0" wrapText="false" indent="0" shrinkToFit="false"/>
      <protection locked="true" hidden="false"/>
    </xf>
    <xf numFmtId="164" fontId="11" fillId="36" borderId="10" xfId="24" applyFont="true" applyBorder="true" applyAlignment="true" applyProtection="false">
      <alignment horizontal="left" vertical="center" textRotation="0" wrapText="false" indent="0" shrinkToFit="false"/>
      <protection locked="true" hidden="false"/>
    </xf>
    <xf numFmtId="164" fontId="14" fillId="36" borderId="10" xfId="24" applyFont="true" applyBorder="true" applyAlignment="true" applyProtection="false">
      <alignment horizontal="left" vertical="center" textRotation="0" wrapText="false" indent="0" shrinkToFit="false"/>
      <protection locked="true" hidden="false"/>
    </xf>
    <xf numFmtId="173" fontId="71" fillId="36" borderId="13" xfId="24" applyFont="true" applyBorder="true" applyAlignment="true" applyProtection="false">
      <alignment horizontal="center" vertical="bottom" textRotation="0" wrapText="true" indent="0" shrinkToFit="false"/>
      <protection locked="true" hidden="false"/>
    </xf>
    <xf numFmtId="164" fontId="14" fillId="36" borderId="13" xfId="24" applyFont="true" applyBorder="true" applyAlignment="false" applyProtection="false">
      <alignment horizontal="general" vertical="bottom" textRotation="0" wrapText="false" indent="0" shrinkToFit="false"/>
      <protection locked="true" hidden="false"/>
    </xf>
    <xf numFmtId="164" fontId="14" fillId="36" borderId="10" xfId="0" applyFont="true" applyBorder="true" applyAlignment="false" applyProtection="false">
      <alignment horizontal="general" vertical="bottom" textRotation="0" wrapText="false" indent="0" shrinkToFit="false"/>
      <protection locked="true" hidden="false"/>
    </xf>
    <xf numFmtId="164" fontId="74" fillId="36" borderId="13" xfId="20" applyFont="true" applyBorder="true" applyAlignment="true" applyProtection="true">
      <alignment horizontal="center" vertical="bottom" textRotation="0" wrapText="false" indent="0" shrinkToFit="false"/>
      <protection locked="true" hidden="false"/>
    </xf>
    <xf numFmtId="164" fontId="75" fillId="36" borderId="13" xfId="20" applyFont="true" applyBorder="true" applyAlignment="true" applyProtection="true">
      <alignment horizontal="center" vertical="bottom" textRotation="0" wrapText="false" indent="0" shrinkToFit="false"/>
      <protection locked="true" hidden="false"/>
    </xf>
    <xf numFmtId="164" fontId="14" fillId="36" borderId="13" xfId="24" applyFont="true" applyBorder="true" applyAlignment="true" applyProtection="false">
      <alignment horizontal="left" vertical="bottom" textRotation="0" wrapText="false" indent="0" shrinkToFit="false"/>
      <protection locked="true" hidden="false"/>
    </xf>
    <xf numFmtId="164" fontId="16" fillId="36" borderId="13" xfId="24" applyFont="true" applyBorder="true" applyAlignment="true" applyProtection="false">
      <alignment horizontal="left" vertical="bottom" textRotation="0" wrapText="false" indent="0" shrinkToFit="false"/>
      <protection locked="true" hidden="false"/>
    </xf>
    <xf numFmtId="165" fontId="16" fillId="36" borderId="13" xfId="24" applyFont="true" applyBorder="true" applyAlignment="true" applyProtection="false">
      <alignment horizontal="left" vertical="bottom" textRotation="0" wrapText="false" indent="0" shrinkToFit="false"/>
      <protection locked="true" hidden="false"/>
    </xf>
    <xf numFmtId="164" fontId="16" fillId="36" borderId="10" xfId="24" applyFont="true" applyBorder="true" applyAlignment="true" applyProtection="false">
      <alignment horizontal="left" vertical="bottom" textRotation="0" wrapText="false" indent="0" shrinkToFit="false"/>
      <protection locked="true" hidden="false"/>
    </xf>
    <xf numFmtId="164" fontId="71" fillId="36" borderId="13" xfId="24" applyFont="true" applyBorder="true" applyAlignment="true" applyProtection="false">
      <alignment horizontal="center" vertical="center" textRotation="0" wrapText="true" indent="0" shrinkToFit="false"/>
      <protection locked="true" hidden="false"/>
    </xf>
    <xf numFmtId="164" fontId="14" fillId="36" borderId="13" xfId="24" applyFont="true" applyBorder="true" applyAlignment="true" applyProtection="false">
      <alignment horizontal="general" vertical="center" textRotation="0" wrapText="false" indent="0" shrinkToFit="false"/>
      <protection locked="true" hidden="false"/>
    </xf>
    <xf numFmtId="164" fontId="14" fillId="36" borderId="10" xfId="0" applyFont="true" applyBorder="true" applyAlignment="true" applyProtection="false">
      <alignment horizontal="general" vertical="center" textRotation="0" wrapText="false" indent="0" shrinkToFit="false"/>
      <protection locked="true" hidden="false"/>
    </xf>
    <xf numFmtId="164" fontId="14" fillId="36" borderId="13" xfId="24" applyFont="true" applyBorder="true" applyAlignment="true" applyProtection="false">
      <alignment horizontal="left" vertical="center" textRotation="0" wrapText="false" indent="0" shrinkToFit="false"/>
      <protection locked="true" hidden="false"/>
    </xf>
    <xf numFmtId="168" fontId="74" fillId="36" borderId="13" xfId="20" applyFont="true" applyBorder="true" applyAlignment="true" applyProtection="true">
      <alignment horizontal="center" vertical="bottom" textRotation="0" wrapText="false" indent="0" shrinkToFit="false"/>
      <protection locked="true" hidden="false"/>
    </xf>
    <xf numFmtId="164" fontId="74" fillId="36" borderId="13" xfId="20" applyFont="true" applyBorder="true" applyAlignment="true" applyProtection="true">
      <alignment horizontal="center" vertical="center" textRotation="0" wrapText="false" indent="0" shrinkToFit="false"/>
      <protection locked="true" hidden="false"/>
    </xf>
    <xf numFmtId="164" fontId="14" fillId="36" borderId="10" xfId="0" applyFont="true" applyBorder="true" applyAlignment="true" applyProtection="false">
      <alignment horizontal="left" vertical="center" textRotation="0" wrapText="false" indent="0" shrinkToFit="false"/>
      <protection locked="true" hidden="false"/>
    </xf>
    <xf numFmtId="164" fontId="16" fillId="36" borderId="13" xfId="0" applyFont="true" applyBorder="true" applyAlignment="true" applyProtection="false">
      <alignment horizontal="left" vertical="bottom" textRotation="0" wrapText="false" indent="0" shrinkToFit="false"/>
      <protection locked="true" hidden="false"/>
    </xf>
    <xf numFmtId="164" fontId="16" fillId="36" borderId="13" xfId="24" applyFont="true" applyBorder="true" applyAlignment="true" applyProtection="false">
      <alignment horizontal="left" vertical="center" textRotation="0" wrapText="false" indent="0" shrinkToFit="false"/>
      <protection locked="true" hidden="false"/>
    </xf>
    <xf numFmtId="164" fontId="16" fillId="36" borderId="10" xfId="24" applyFont="true" applyBorder="true" applyAlignment="true" applyProtection="false">
      <alignment horizontal="left" vertical="center" textRotation="0" wrapText="false" indent="0" shrinkToFit="false"/>
      <protection locked="true" hidden="false"/>
    </xf>
    <xf numFmtId="164" fontId="14" fillId="36" borderId="13" xfId="0" applyFont="true" applyBorder="true" applyAlignment="true" applyProtection="false">
      <alignment horizontal="center" vertical="bottom" textRotation="0" wrapText="false" indent="0" shrinkToFit="false"/>
      <protection locked="true" hidden="false"/>
    </xf>
    <xf numFmtId="168" fontId="14" fillId="36" borderId="13" xfId="0" applyFont="true" applyBorder="true" applyAlignment="true" applyProtection="false">
      <alignment horizontal="center" vertical="bottom" textRotation="0" wrapText="false" indent="0" shrinkToFit="false"/>
      <protection locked="true" hidden="false"/>
    </xf>
    <xf numFmtId="164" fontId="85" fillId="36" borderId="13" xfId="0" applyFont="true" applyBorder="true" applyAlignment="true" applyProtection="false">
      <alignment horizontal="center" vertical="bottom" textRotation="0" wrapText="false" indent="0" shrinkToFit="false"/>
      <protection locked="true" hidden="false"/>
    </xf>
    <xf numFmtId="164" fontId="14" fillId="36" borderId="13" xfId="21" applyFont="true" applyBorder="true" applyAlignment="false" applyProtection="false">
      <alignment horizontal="general" vertical="bottom" textRotation="0" wrapText="false" indent="0" shrinkToFit="false"/>
      <protection locked="true" hidden="false"/>
    </xf>
    <xf numFmtId="164" fontId="14" fillId="36" borderId="10" xfId="21" applyFont="true" applyBorder="true" applyAlignment="false" applyProtection="false">
      <alignment horizontal="general" vertical="bottom" textRotation="0" wrapText="false" indent="0" shrinkToFit="false"/>
      <protection locked="true" hidden="false"/>
    </xf>
    <xf numFmtId="168" fontId="85" fillId="36" borderId="13" xfId="21" applyFont="true" applyBorder="true" applyAlignment="true" applyProtection="false">
      <alignment horizontal="center" vertical="bottom" textRotation="0" wrapText="false" indent="0" shrinkToFit="false"/>
      <protection locked="true" hidden="false"/>
    </xf>
    <xf numFmtId="164" fontId="85" fillId="36" borderId="13" xfId="21" applyFont="true" applyBorder="true" applyAlignment="true" applyProtection="false">
      <alignment horizontal="center" vertical="bottom" textRotation="0" wrapText="false" indent="0" shrinkToFit="false"/>
      <protection locked="true" hidden="false"/>
    </xf>
    <xf numFmtId="164" fontId="14" fillId="36" borderId="13" xfId="21" applyFont="true" applyBorder="true" applyAlignment="true" applyProtection="false">
      <alignment horizontal="center" vertical="bottom" textRotation="0" wrapText="false" indent="0" shrinkToFit="false"/>
      <protection locked="true" hidden="false"/>
    </xf>
    <xf numFmtId="164" fontId="14" fillId="36" borderId="13" xfId="21" applyFont="true" applyBorder="true" applyAlignment="true" applyProtection="false">
      <alignment horizontal="left" vertical="bottom" textRotation="0" wrapText="false" indent="0" shrinkToFit="false"/>
      <protection locked="true" hidden="false"/>
    </xf>
    <xf numFmtId="164" fontId="14" fillId="36" borderId="10" xfId="21" applyFont="true" applyBorder="true" applyAlignment="true" applyProtection="false">
      <alignment horizontal="center" vertical="bottom" textRotation="0" wrapText="false" indent="0" shrinkToFit="false"/>
      <protection locked="true" hidden="false"/>
    </xf>
    <xf numFmtId="164" fontId="16" fillId="36" borderId="13" xfId="21" applyFont="true" applyBorder="true" applyAlignment="true" applyProtection="false">
      <alignment horizontal="left" vertical="bottom" textRotation="0" wrapText="false" indent="0" shrinkToFit="false"/>
      <protection locked="true" hidden="false"/>
    </xf>
    <xf numFmtId="164" fontId="16" fillId="36" borderId="10" xfId="21" applyFont="true" applyBorder="true" applyAlignment="true" applyProtection="false">
      <alignment horizontal="left" vertical="bottom" textRotation="0" wrapText="false" indent="0" shrinkToFit="false"/>
      <protection locked="true" hidden="false"/>
    </xf>
    <xf numFmtId="164" fontId="14" fillId="36" borderId="0" xfId="24" applyFont="true" applyBorder="false" applyAlignment="true" applyProtection="false">
      <alignment horizontal="left" vertical="center" textRotation="0" wrapText="false" indent="0" shrinkToFit="false"/>
      <protection locked="true" hidden="false"/>
    </xf>
    <xf numFmtId="168" fontId="75" fillId="36" borderId="13" xfId="20" applyFont="true" applyBorder="true" applyAlignment="true" applyProtection="true">
      <alignment horizontal="center" vertical="bottom" textRotation="0" wrapText="false" indent="0" shrinkToFit="false"/>
      <protection locked="true" hidden="false"/>
    </xf>
    <xf numFmtId="164" fontId="75" fillId="36" borderId="13" xfId="20" applyFont="true" applyBorder="true" applyAlignment="true" applyProtection="true">
      <alignment horizontal="center" vertical="center" textRotation="0" wrapText="false" indent="0" shrinkToFit="false"/>
      <protection locked="true" hidden="false"/>
    </xf>
    <xf numFmtId="164" fontId="11" fillId="36" borderId="13" xfId="24" applyFont="true" applyBorder="true" applyAlignment="true" applyProtection="false">
      <alignment horizontal="left" vertical="center" textRotation="0" wrapText="false" indent="0" shrinkToFit="false"/>
      <protection locked="true" hidden="false"/>
    </xf>
    <xf numFmtId="173" fontId="71" fillId="36" borderId="0" xfId="24" applyFont="true" applyBorder="true" applyAlignment="true" applyProtection="false">
      <alignment horizontal="center" vertical="bottom" textRotation="0" wrapText="true" indent="0" shrinkToFit="false"/>
      <protection locked="true" hidden="false"/>
    </xf>
    <xf numFmtId="164" fontId="14" fillId="36" borderId="10" xfId="24" applyFont="true" applyBorder="true" applyAlignment="false" applyProtection="false">
      <alignment horizontal="general" vertical="bottom" textRotation="0" wrapText="false" indent="0" shrinkToFit="false"/>
      <protection locked="true" hidden="false"/>
    </xf>
    <xf numFmtId="164" fontId="14" fillId="36" borderId="0" xfId="0" applyFont="true" applyBorder="true" applyAlignment="false" applyProtection="false">
      <alignment horizontal="general" vertical="bottom" textRotation="0" wrapText="false" indent="0" shrinkToFit="false"/>
      <protection locked="true" hidden="false"/>
    </xf>
    <xf numFmtId="164" fontId="85" fillId="36" borderId="10" xfId="0" applyFont="true" applyBorder="true" applyAlignment="false" applyProtection="false">
      <alignment horizontal="general" vertical="bottom" textRotation="0" wrapText="false" indent="0" shrinkToFit="false"/>
      <protection locked="true" hidden="false"/>
    </xf>
    <xf numFmtId="164" fontId="14" fillId="37" borderId="0" xfId="24" applyFont="true" applyBorder="false" applyAlignment="false" applyProtection="false">
      <alignment horizontal="general" vertical="bottom" textRotation="0" wrapText="false" indent="0" shrinkToFit="false"/>
      <protection locked="true" hidden="false"/>
    </xf>
    <xf numFmtId="164" fontId="4" fillId="36" borderId="0" xfId="0" applyFont="true" applyBorder="false" applyAlignment="false" applyProtection="false">
      <alignment horizontal="general" vertical="bottom" textRotation="0" wrapText="false" indent="0" shrinkToFit="false"/>
      <protection locked="true" hidden="false"/>
    </xf>
    <xf numFmtId="164" fontId="11" fillId="37" borderId="10" xfId="24" applyFont="true" applyBorder="true" applyAlignment="true" applyProtection="false">
      <alignment horizontal="left" vertical="center" textRotation="0" wrapText="false" indent="0" shrinkToFit="false"/>
      <protection locked="true" hidden="false"/>
    </xf>
    <xf numFmtId="164" fontId="0" fillId="37" borderId="0" xfId="0" applyFont="true" applyBorder="false" applyAlignment="false" applyProtection="false">
      <alignment horizontal="general" vertical="bottom" textRotation="0" wrapText="false" indent="0" shrinkToFit="false"/>
      <protection locked="true" hidden="false"/>
    </xf>
    <xf numFmtId="164" fontId="71" fillId="37" borderId="13" xfId="21" applyFont="true" applyBorder="true" applyAlignment="true" applyProtection="false">
      <alignment horizontal="center" vertical="bottom" textRotation="0" wrapText="true" indent="0" shrinkToFit="false"/>
      <protection locked="true" hidden="false"/>
    </xf>
    <xf numFmtId="164" fontId="14" fillId="37" borderId="13" xfId="24" applyFont="true" applyBorder="true" applyAlignment="false" applyProtection="false">
      <alignment horizontal="general" vertical="bottom" textRotation="0" wrapText="false" indent="0" shrinkToFit="false"/>
      <protection locked="true" hidden="false"/>
    </xf>
    <xf numFmtId="164" fontId="14" fillId="36" borderId="0" xfId="24" applyFont="true" applyBorder="false" applyAlignment="false" applyProtection="false">
      <alignment horizontal="general" vertical="bottom" textRotation="0" wrapText="false" indent="0" shrinkToFit="false"/>
      <protection locked="true" hidden="false"/>
    </xf>
    <xf numFmtId="164" fontId="85" fillId="36" borderId="10" xfId="21" applyFont="true" applyBorder="true" applyAlignment="true" applyProtection="false">
      <alignment horizontal="center" vertical="bottom" textRotation="0" wrapText="false" indent="0" shrinkToFit="false"/>
      <protection locked="true" hidden="false"/>
    </xf>
    <xf numFmtId="164" fontId="71" fillId="36" borderId="13" xfId="21" applyFont="true" applyBorder="true" applyAlignment="true" applyProtection="false">
      <alignment horizontal="center" vertical="bottom" textRotation="0" wrapText="true" indent="0" shrinkToFit="false"/>
      <protection locked="true" hidden="false"/>
    </xf>
    <xf numFmtId="164" fontId="74" fillId="36" borderId="10" xfId="20" applyFont="true" applyBorder="true" applyAlignment="true" applyProtection="true">
      <alignment horizontal="general" vertical="bottom" textRotation="0" wrapText="false" indent="0" shrinkToFit="false"/>
      <protection locked="true" hidden="false"/>
    </xf>
    <xf numFmtId="164" fontId="106" fillId="38" borderId="10" xfId="24" applyFont="true" applyBorder="true" applyAlignment="true" applyProtection="false">
      <alignment horizontal="left" vertical="center" textRotation="0" wrapText="false" indent="0" shrinkToFit="false"/>
      <protection locked="true" hidden="false"/>
    </xf>
    <xf numFmtId="164" fontId="88" fillId="38" borderId="10" xfId="24" applyFont="true" applyBorder="true" applyAlignment="true" applyProtection="false">
      <alignment horizontal="left" vertical="center" textRotation="0" wrapText="false" indent="0" shrinkToFit="false"/>
      <protection locked="true" hidden="false"/>
    </xf>
    <xf numFmtId="173" fontId="107" fillId="38" borderId="13" xfId="24" applyFont="true" applyBorder="true" applyAlignment="true" applyProtection="false">
      <alignment horizontal="center" vertical="bottom" textRotation="0" wrapText="true" indent="0" shrinkToFit="false"/>
      <protection locked="true" hidden="false"/>
    </xf>
    <xf numFmtId="164" fontId="88" fillId="38" borderId="13" xfId="24" applyFont="true" applyBorder="true" applyAlignment="false" applyProtection="false">
      <alignment horizontal="general" vertical="bottom" textRotation="0" wrapText="false" indent="0" shrinkToFit="false"/>
      <protection locked="true" hidden="false"/>
    </xf>
    <xf numFmtId="164" fontId="88" fillId="38" borderId="10" xfId="0" applyFont="true" applyBorder="true" applyAlignment="false" applyProtection="false">
      <alignment horizontal="general" vertical="bottom" textRotation="0" wrapText="false" indent="0" shrinkToFit="false"/>
      <protection locked="true" hidden="false"/>
    </xf>
    <xf numFmtId="168" fontId="108" fillId="38" borderId="13" xfId="20" applyFont="true" applyBorder="true" applyAlignment="true" applyProtection="true">
      <alignment horizontal="center" vertical="bottom" textRotation="0" wrapText="false" indent="0" shrinkToFit="false"/>
      <protection locked="true" hidden="false"/>
    </xf>
    <xf numFmtId="164" fontId="88" fillId="38" borderId="13" xfId="0" applyFont="true" applyBorder="true" applyAlignment="true" applyProtection="false">
      <alignment horizontal="center" vertical="bottom" textRotation="0" wrapText="false" indent="0" shrinkToFit="false"/>
      <protection locked="true" hidden="false"/>
    </xf>
    <xf numFmtId="164" fontId="88" fillId="38" borderId="13" xfId="24" applyFont="true" applyBorder="true" applyAlignment="true" applyProtection="false">
      <alignment horizontal="left" vertical="bottom" textRotation="0" wrapText="false" indent="0" shrinkToFit="false"/>
      <protection locked="true" hidden="false"/>
    </xf>
    <xf numFmtId="164" fontId="91" fillId="38" borderId="13" xfId="0" applyFont="true" applyBorder="true" applyAlignment="true" applyProtection="false">
      <alignment horizontal="left" vertical="bottom" textRotation="0" wrapText="false" indent="0" shrinkToFit="false"/>
      <protection locked="true" hidden="false"/>
    </xf>
    <xf numFmtId="164" fontId="91" fillId="38" borderId="13" xfId="24" applyFont="true" applyBorder="true" applyAlignment="true" applyProtection="false">
      <alignment horizontal="left" vertical="center" textRotation="0" wrapText="false" indent="0" shrinkToFit="false"/>
      <protection locked="true" hidden="false"/>
    </xf>
    <xf numFmtId="164" fontId="91" fillId="38" borderId="10" xfId="24" applyFont="true" applyBorder="true" applyAlignment="true" applyProtection="false">
      <alignment horizontal="left" vertical="center" textRotation="0" wrapText="false" indent="0" shrinkToFit="false"/>
      <protection locked="true" hidden="false"/>
    </xf>
    <xf numFmtId="164" fontId="88" fillId="38" borderId="0" xfId="24" applyFont="true" applyBorder="false" applyAlignment="false" applyProtection="false">
      <alignment horizontal="general" vertical="bottom" textRotation="0" wrapText="false" indent="0" shrinkToFit="false"/>
      <protection locked="true" hidden="false"/>
    </xf>
    <xf numFmtId="164" fontId="0" fillId="35" borderId="0" xfId="0" applyFont="false" applyBorder="false" applyAlignment="false" applyProtection="false">
      <alignment horizontal="general" vertical="bottom" textRotation="0" wrapText="false" indent="0" shrinkToFit="false"/>
      <protection locked="true" hidden="false"/>
    </xf>
    <xf numFmtId="168" fontId="85" fillId="36" borderId="13" xfId="0" applyFont="true" applyBorder="true" applyAlignment="true" applyProtection="false">
      <alignment horizontal="center" vertical="bottom" textRotation="0" wrapText="false" indent="0" shrinkToFit="false"/>
      <protection locked="true" hidden="false"/>
    </xf>
    <xf numFmtId="164" fontId="14" fillId="36" borderId="10" xfId="24" applyFont="true" applyBorder="true" applyAlignment="true" applyProtection="false">
      <alignment horizontal="general" vertical="center" textRotation="0" wrapText="false" indent="0" shrinkToFit="false"/>
      <protection locked="true" hidden="false"/>
    </xf>
    <xf numFmtId="164" fontId="0" fillId="36" borderId="0" xfId="0" applyFont="true" applyBorder="false" applyAlignment="false" applyProtection="false">
      <alignment horizontal="general" vertical="bottom" textRotation="0" wrapText="false" indent="0" shrinkToFit="false"/>
      <protection locked="true" hidden="false"/>
    </xf>
    <xf numFmtId="164" fontId="11" fillId="35" borderId="10" xfId="24" applyFont="true" applyBorder="true" applyAlignment="true" applyProtection="false">
      <alignment horizontal="left" vertical="center" textRotation="0" wrapText="false" indent="0" shrinkToFit="false"/>
      <protection locked="true" hidden="false"/>
    </xf>
    <xf numFmtId="164" fontId="71" fillId="35" borderId="13" xfId="21" applyFont="true" applyBorder="true" applyAlignment="true" applyProtection="false">
      <alignment horizontal="center" vertical="bottom" textRotation="0" wrapText="true" indent="0" shrinkToFit="false"/>
      <protection locked="true" hidden="false"/>
    </xf>
    <xf numFmtId="164" fontId="14" fillId="35" borderId="13" xfId="0" applyFont="true" applyBorder="true" applyAlignment="true" applyProtection="false">
      <alignment horizontal="center" vertical="bottom" textRotation="0" wrapText="false" indent="0" shrinkToFit="false"/>
      <protection locked="true" hidden="false"/>
    </xf>
    <xf numFmtId="164" fontId="74" fillId="35" borderId="13" xfId="20" applyFont="true" applyBorder="true" applyAlignment="true" applyProtection="true">
      <alignment horizontal="center" vertical="bottom" textRotation="0" wrapText="false" indent="0" shrinkToFit="false"/>
      <protection locked="true" hidden="false"/>
    </xf>
    <xf numFmtId="164" fontId="16" fillId="35" borderId="13" xfId="21" applyFont="true" applyBorder="true" applyAlignment="true" applyProtection="false">
      <alignment horizontal="left" vertical="bottom" textRotation="0" wrapText="false" indent="0" shrinkToFit="false"/>
      <protection locked="true" hidden="false"/>
    </xf>
    <xf numFmtId="164" fontId="16" fillId="35" borderId="10" xfId="21" applyFont="true" applyBorder="true" applyAlignment="true" applyProtection="false">
      <alignment horizontal="left" vertical="bottom" textRotation="0" wrapText="false" indent="0" shrinkToFit="false"/>
      <protection locked="true" hidden="false"/>
    </xf>
    <xf numFmtId="164" fontId="16" fillId="35" borderId="13" xfId="0" applyFont="true" applyBorder="true" applyAlignment="true" applyProtection="false">
      <alignment horizontal="left" vertical="bottom" textRotation="0" wrapText="false" indent="0" shrinkToFit="false"/>
      <protection locked="true" hidden="false"/>
    </xf>
    <xf numFmtId="164" fontId="16" fillId="35" borderId="13" xfId="24" applyFont="true" applyBorder="true" applyAlignment="true" applyProtection="false">
      <alignment horizontal="left" vertical="center" textRotation="0" wrapText="false" indent="0" shrinkToFit="false"/>
      <protection locked="true" hidden="false"/>
    </xf>
    <xf numFmtId="164" fontId="16" fillId="35" borderId="10" xfId="24" applyFont="true" applyBorder="true" applyAlignment="true" applyProtection="false">
      <alignment horizontal="left" vertical="center" textRotation="0" wrapText="false" indent="0" shrinkToFit="false"/>
      <protection locked="true" hidden="false"/>
    </xf>
    <xf numFmtId="164" fontId="11" fillId="39" borderId="10" xfId="24" applyFont="true" applyBorder="true" applyAlignment="true" applyProtection="false">
      <alignment horizontal="left" vertical="center" textRotation="0" wrapText="false" indent="0" shrinkToFit="false"/>
      <protection locked="true" hidden="false"/>
    </xf>
    <xf numFmtId="164" fontId="14" fillId="39" borderId="10" xfId="24" applyFont="true" applyBorder="true" applyAlignment="true" applyProtection="false">
      <alignment horizontal="left" vertical="center" textRotation="0" wrapText="false" indent="0" shrinkToFit="false"/>
      <protection locked="true" hidden="false"/>
    </xf>
    <xf numFmtId="164" fontId="71" fillId="39" borderId="13" xfId="21" applyFont="true" applyBorder="true" applyAlignment="true" applyProtection="false">
      <alignment horizontal="center" vertical="bottom" textRotation="0" wrapText="true" indent="0" shrinkToFit="false"/>
      <protection locked="true" hidden="false"/>
    </xf>
    <xf numFmtId="164" fontId="14" fillId="39" borderId="13" xfId="24" applyFont="true" applyBorder="true" applyAlignment="false" applyProtection="false">
      <alignment horizontal="general" vertical="bottom" textRotation="0" wrapText="false" indent="0" shrinkToFit="false"/>
      <protection locked="true" hidden="false"/>
    </xf>
    <xf numFmtId="164" fontId="14" fillId="39" borderId="10" xfId="0" applyFont="true" applyBorder="true" applyAlignment="false" applyProtection="false">
      <alignment horizontal="general" vertical="bottom" textRotation="0" wrapText="false" indent="0" shrinkToFit="false"/>
      <protection locked="true" hidden="false"/>
    </xf>
    <xf numFmtId="168" fontId="74" fillId="39" borderId="13" xfId="20" applyFont="true" applyBorder="true" applyAlignment="true" applyProtection="true">
      <alignment horizontal="center" vertical="bottom" textRotation="0" wrapText="false" indent="0" shrinkToFit="false"/>
      <protection locked="true" hidden="false"/>
    </xf>
    <xf numFmtId="164" fontId="74" fillId="39" borderId="13" xfId="20" applyFont="true" applyBorder="true" applyAlignment="true" applyProtection="true">
      <alignment horizontal="center" vertical="bottom" textRotation="0" wrapText="false" indent="0" shrinkToFit="false"/>
      <protection locked="true" hidden="false"/>
    </xf>
    <xf numFmtId="164" fontId="14" fillId="39" borderId="13" xfId="24" applyFont="true" applyBorder="true" applyAlignment="true" applyProtection="false">
      <alignment horizontal="left" vertical="bottom" textRotation="0" wrapText="false" indent="0" shrinkToFit="false"/>
      <protection locked="true" hidden="false"/>
    </xf>
    <xf numFmtId="164" fontId="74" fillId="39" borderId="10" xfId="20" applyFont="true" applyBorder="true" applyAlignment="true" applyProtection="true">
      <alignment horizontal="general" vertical="bottom" textRotation="0" wrapText="false" indent="0" shrinkToFit="false"/>
      <protection locked="true" hidden="false"/>
    </xf>
    <xf numFmtId="164" fontId="16" fillId="39" borderId="13" xfId="0" applyFont="true" applyBorder="true" applyAlignment="true" applyProtection="false">
      <alignment horizontal="left" vertical="bottom" textRotation="0" wrapText="false" indent="0" shrinkToFit="false"/>
      <protection locked="true" hidden="false"/>
    </xf>
    <xf numFmtId="164" fontId="16" fillId="39" borderId="13" xfId="24" applyFont="true" applyBorder="true" applyAlignment="true" applyProtection="false">
      <alignment horizontal="left" vertical="center" textRotation="0" wrapText="false" indent="0" shrinkToFit="false"/>
      <protection locked="true" hidden="false"/>
    </xf>
    <xf numFmtId="164" fontId="16" fillId="39" borderId="10" xfId="24" applyFont="true" applyBorder="true" applyAlignment="true" applyProtection="false">
      <alignment horizontal="left" vertical="center" textRotation="0" wrapText="false" indent="0" shrinkToFit="false"/>
      <protection locked="true" hidden="false"/>
    </xf>
    <xf numFmtId="164" fontId="14" fillId="36" borderId="13" xfId="0" applyFont="true" applyBorder="true" applyAlignment="true" applyProtection="false">
      <alignment horizontal="center" vertical="center" textRotation="0" wrapText="false" indent="0" shrinkToFit="false"/>
      <protection locked="true" hidden="false"/>
    </xf>
    <xf numFmtId="164" fontId="0" fillId="40" borderId="0" xfId="0" applyFont="false" applyBorder="false" applyAlignment="false" applyProtection="false">
      <alignment horizontal="general" vertical="bottom" textRotation="0" wrapText="false" indent="0" shrinkToFit="false"/>
      <protection locked="true" hidden="false"/>
    </xf>
    <xf numFmtId="164" fontId="11" fillId="41" borderId="10" xfId="24" applyFont="true" applyBorder="true" applyAlignment="true" applyProtection="false">
      <alignment horizontal="left" vertical="center" textRotation="0" wrapText="false" indent="0" shrinkToFit="false"/>
      <protection locked="true" hidden="false"/>
    </xf>
    <xf numFmtId="164" fontId="14" fillId="41" borderId="10" xfId="24" applyFont="true" applyBorder="true" applyAlignment="true" applyProtection="false">
      <alignment horizontal="left" vertical="center" textRotation="0" wrapText="false" indent="0" shrinkToFit="false"/>
      <protection locked="true" hidden="false"/>
    </xf>
    <xf numFmtId="173" fontId="71" fillId="41" borderId="13" xfId="24" applyFont="true" applyBorder="true" applyAlignment="true" applyProtection="false">
      <alignment horizontal="center" vertical="bottom" textRotation="0" wrapText="true" indent="0" shrinkToFit="false"/>
      <protection locked="true" hidden="false"/>
    </xf>
    <xf numFmtId="164" fontId="14" fillId="41" borderId="13" xfId="24" applyFont="true" applyBorder="true" applyAlignment="false" applyProtection="false">
      <alignment horizontal="general" vertical="bottom" textRotation="0" wrapText="false" indent="0" shrinkToFit="false"/>
      <protection locked="true" hidden="false"/>
    </xf>
    <xf numFmtId="164" fontId="14" fillId="41" borderId="13" xfId="21" applyFont="true" applyBorder="true" applyAlignment="false" applyProtection="false">
      <alignment horizontal="general" vertical="bottom" textRotation="0" wrapText="false" indent="0" shrinkToFit="false"/>
      <protection locked="true" hidden="false"/>
    </xf>
    <xf numFmtId="164" fontId="14" fillId="41" borderId="10" xfId="21" applyFont="true" applyBorder="true" applyAlignment="false" applyProtection="false">
      <alignment horizontal="general" vertical="bottom" textRotation="0" wrapText="false" indent="0" shrinkToFit="false"/>
      <protection locked="true" hidden="false"/>
    </xf>
    <xf numFmtId="168" fontId="74" fillId="41" borderId="13" xfId="20" applyFont="true" applyBorder="true" applyAlignment="true" applyProtection="true">
      <alignment horizontal="center" vertical="bottom" textRotation="0" wrapText="false" indent="0" shrinkToFit="false"/>
      <protection locked="true" hidden="false"/>
    </xf>
    <xf numFmtId="164" fontId="85" fillId="41" borderId="13" xfId="21" applyFont="true" applyBorder="true" applyAlignment="true" applyProtection="false">
      <alignment horizontal="center" vertical="bottom" textRotation="0" wrapText="false" indent="0" shrinkToFit="false"/>
      <protection locked="true" hidden="false"/>
    </xf>
    <xf numFmtId="164" fontId="14" fillId="41" borderId="13" xfId="21" applyFont="true" applyBorder="true" applyAlignment="true" applyProtection="false">
      <alignment horizontal="left" vertical="bottom" textRotation="0" wrapText="false" indent="0" shrinkToFit="false"/>
      <protection locked="true" hidden="false"/>
    </xf>
    <xf numFmtId="164" fontId="14" fillId="41" borderId="10" xfId="21" applyFont="true" applyBorder="true" applyAlignment="true" applyProtection="false">
      <alignment horizontal="center" vertical="bottom" textRotation="0" wrapText="false" indent="0" shrinkToFit="false"/>
      <protection locked="true" hidden="false"/>
    </xf>
    <xf numFmtId="164" fontId="16" fillId="41" borderId="13" xfId="24" applyFont="true" applyBorder="true" applyAlignment="true" applyProtection="false">
      <alignment horizontal="left" vertical="bottom" textRotation="0" wrapText="false" indent="0" shrinkToFit="false"/>
      <protection locked="true" hidden="false"/>
    </xf>
    <xf numFmtId="165" fontId="16" fillId="41" borderId="13" xfId="24" applyFont="true" applyBorder="true" applyAlignment="true" applyProtection="false">
      <alignment horizontal="left" vertical="bottom" textRotation="0" wrapText="false" indent="0" shrinkToFit="false"/>
      <protection locked="true" hidden="false"/>
    </xf>
    <xf numFmtId="164" fontId="16" fillId="41" borderId="10" xfId="24" applyFont="true" applyBorder="true" applyAlignment="true" applyProtection="false">
      <alignment horizontal="left" vertical="bottom" textRotation="0" wrapText="false" indent="0" shrinkToFit="false"/>
      <protection locked="true" hidden="false"/>
    </xf>
    <xf numFmtId="164" fontId="14" fillId="41" borderId="0" xfId="24" applyFont="true" applyBorder="false" applyAlignment="true" applyProtection="false">
      <alignment horizontal="left" vertical="center" textRotation="0" wrapText="false" indent="0" shrinkToFit="false"/>
      <protection locked="true" hidden="false"/>
    </xf>
    <xf numFmtId="164" fontId="0" fillId="42" borderId="0" xfId="0" applyFont="false" applyBorder="false" applyAlignment="false" applyProtection="false">
      <alignment horizontal="general" vertical="bottom" textRotation="0" wrapText="false" indent="0" shrinkToFit="false"/>
      <protection locked="true" hidden="false"/>
    </xf>
    <xf numFmtId="164" fontId="0" fillId="41" borderId="0" xfId="0" applyFont="false" applyBorder="false" applyAlignment="false" applyProtection="false">
      <alignment horizontal="general" vertical="bottom" textRotation="0" wrapText="false" indent="0" shrinkToFit="false"/>
      <protection locked="true" hidden="false"/>
    </xf>
    <xf numFmtId="164" fontId="0" fillId="39" borderId="0" xfId="0" applyFont="false" applyBorder="false" applyAlignment="false" applyProtection="false">
      <alignment horizontal="general" vertical="bottom" textRotation="0" wrapText="false" indent="0" shrinkToFit="false"/>
      <protection locked="true" hidden="false"/>
    </xf>
    <xf numFmtId="164" fontId="11" fillId="43" borderId="13" xfId="24" applyFont="true" applyBorder="true" applyAlignment="true" applyProtection="false">
      <alignment horizontal="left" vertical="center" textRotation="0" wrapText="false" indent="0" shrinkToFit="false"/>
      <protection locked="true" hidden="false"/>
    </xf>
    <xf numFmtId="164" fontId="14" fillId="43" borderId="10" xfId="24" applyFont="true" applyBorder="true" applyAlignment="true" applyProtection="false">
      <alignment horizontal="left" vertical="center" textRotation="0" wrapText="false" indent="0" shrinkToFit="false"/>
      <protection locked="true" hidden="false"/>
    </xf>
    <xf numFmtId="164" fontId="14" fillId="43" borderId="13" xfId="24" applyFont="true" applyBorder="true" applyAlignment="false" applyProtection="false">
      <alignment horizontal="general" vertical="bottom" textRotation="0" wrapText="false" indent="0" shrinkToFit="false"/>
      <protection locked="true" hidden="false"/>
    </xf>
    <xf numFmtId="164" fontId="14" fillId="43" borderId="10" xfId="24" applyFont="true" applyBorder="true" applyAlignment="false" applyProtection="false">
      <alignment horizontal="general" vertical="bottom" textRotation="0" wrapText="false" indent="0" shrinkToFit="false"/>
      <protection locked="true" hidden="false"/>
    </xf>
    <xf numFmtId="164" fontId="14" fillId="43" borderId="0" xfId="0" applyFont="true" applyBorder="true" applyAlignment="false" applyProtection="false">
      <alignment horizontal="general" vertical="bottom" textRotation="0" wrapText="false" indent="0" shrinkToFit="false"/>
      <protection locked="true" hidden="false"/>
    </xf>
    <xf numFmtId="168" fontId="74" fillId="43" borderId="13" xfId="20" applyFont="true" applyBorder="true" applyAlignment="true" applyProtection="true">
      <alignment horizontal="center" vertical="bottom" textRotation="0" wrapText="false" indent="0" shrinkToFit="false"/>
      <protection locked="true" hidden="false"/>
    </xf>
    <xf numFmtId="164" fontId="14" fillId="43" borderId="13" xfId="24" applyFont="true" applyBorder="true" applyAlignment="true" applyProtection="false">
      <alignment horizontal="left" vertical="bottom" textRotation="0" wrapText="false" indent="0" shrinkToFit="false"/>
      <protection locked="true" hidden="false"/>
    </xf>
    <xf numFmtId="164" fontId="14" fillId="43" borderId="10" xfId="0" applyFont="true" applyBorder="true" applyAlignment="false" applyProtection="false">
      <alignment horizontal="general" vertical="bottom" textRotation="0" wrapText="false" indent="0" shrinkToFit="false"/>
      <protection locked="true" hidden="false"/>
    </xf>
    <xf numFmtId="164" fontId="16" fillId="43" borderId="13" xfId="24" applyFont="true" applyBorder="true" applyAlignment="true" applyProtection="false">
      <alignment horizontal="left" vertical="bottom" textRotation="0" wrapText="false" indent="0" shrinkToFit="false"/>
      <protection locked="true" hidden="false"/>
    </xf>
    <xf numFmtId="165" fontId="16" fillId="43" borderId="13" xfId="24" applyFont="true" applyBorder="true" applyAlignment="true" applyProtection="false">
      <alignment horizontal="left" vertical="bottom" textRotation="0" wrapText="false" indent="0" shrinkToFit="false"/>
      <protection locked="true" hidden="false"/>
    </xf>
    <xf numFmtId="164" fontId="16" fillId="43" borderId="10" xfId="24" applyFont="true" applyBorder="true" applyAlignment="true" applyProtection="false">
      <alignment horizontal="left" vertical="bottom" textRotation="0" wrapText="false" indent="0" shrinkToFit="false"/>
      <protection locked="true" hidden="false"/>
    </xf>
    <xf numFmtId="164" fontId="14" fillId="43" borderId="0" xfId="24" applyFont="true" applyBorder="false" applyAlignment="false" applyProtection="false">
      <alignment horizontal="general" vertical="bottom" textRotation="0" wrapText="false" indent="0" shrinkToFit="false"/>
      <protection locked="true" hidden="false"/>
    </xf>
    <xf numFmtId="164" fontId="4" fillId="43" borderId="0" xfId="0" applyFont="true" applyBorder="false" applyAlignment="false" applyProtection="false">
      <alignment horizontal="general" vertical="bottom" textRotation="0" wrapText="false" indent="0" shrinkToFit="false"/>
      <protection locked="true" hidden="false"/>
    </xf>
    <xf numFmtId="164" fontId="14" fillId="36" borderId="0" xfId="0" applyFont="true" applyBorder="false" applyAlignment="true" applyProtection="false">
      <alignment horizontal="left" vertical="center" textRotation="0" wrapText="false" indent="0" shrinkToFit="false"/>
      <protection locked="true" hidden="false"/>
    </xf>
    <xf numFmtId="164" fontId="11" fillId="40" borderId="10" xfId="24" applyFont="true" applyBorder="true" applyAlignment="true" applyProtection="false">
      <alignment horizontal="left" vertical="center" textRotation="0" wrapText="false" indent="0" shrinkToFit="false"/>
      <protection locked="true" hidden="false"/>
    </xf>
    <xf numFmtId="164" fontId="14" fillId="40" borderId="10" xfId="24" applyFont="true" applyBorder="true" applyAlignment="true" applyProtection="false">
      <alignment horizontal="left" vertical="center" textRotation="0" wrapText="false" indent="0" shrinkToFit="false"/>
      <protection locked="true" hidden="false"/>
    </xf>
    <xf numFmtId="164" fontId="71" fillId="40" borderId="13" xfId="21" applyFont="true" applyBorder="true" applyAlignment="true" applyProtection="false">
      <alignment horizontal="center" vertical="bottom" textRotation="0" wrapText="true" indent="0" shrinkToFit="false"/>
      <protection locked="true" hidden="false"/>
    </xf>
    <xf numFmtId="164" fontId="14" fillId="40" borderId="13" xfId="24" applyFont="true" applyBorder="true" applyAlignment="false" applyProtection="false">
      <alignment horizontal="general" vertical="bottom" textRotation="0" wrapText="false" indent="0" shrinkToFit="false"/>
      <protection locked="true" hidden="false"/>
    </xf>
    <xf numFmtId="164" fontId="14" fillId="40" borderId="10" xfId="0" applyFont="true" applyBorder="true" applyAlignment="false" applyProtection="false">
      <alignment horizontal="general" vertical="bottom" textRotation="0" wrapText="false" indent="0" shrinkToFit="false"/>
      <protection locked="true" hidden="false"/>
    </xf>
    <xf numFmtId="168" fontId="75" fillId="40" borderId="13" xfId="20" applyFont="true" applyBorder="true" applyAlignment="true" applyProtection="true">
      <alignment horizontal="center" vertical="bottom" textRotation="0" wrapText="false" indent="0" shrinkToFit="false"/>
      <protection locked="true" hidden="false"/>
    </xf>
    <xf numFmtId="164" fontId="75" fillId="40" borderId="13" xfId="20" applyFont="true" applyBorder="true" applyAlignment="true" applyProtection="true">
      <alignment horizontal="center" vertical="bottom" textRotation="0" wrapText="false" indent="0" shrinkToFit="false"/>
      <protection locked="true" hidden="false"/>
    </xf>
    <xf numFmtId="164" fontId="14" fillId="40" borderId="13" xfId="24" applyFont="true" applyBorder="true" applyAlignment="true" applyProtection="false">
      <alignment horizontal="left" vertical="bottom" textRotation="0" wrapText="false" indent="0" shrinkToFit="false"/>
      <protection locked="true" hidden="false"/>
    </xf>
    <xf numFmtId="164" fontId="74" fillId="40" borderId="10" xfId="20" applyFont="true" applyBorder="true" applyAlignment="true" applyProtection="true">
      <alignment horizontal="general" vertical="bottom" textRotation="0" wrapText="false" indent="0" shrinkToFit="false"/>
      <protection locked="true" hidden="false"/>
    </xf>
    <xf numFmtId="164" fontId="16" fillId="40" borderId="13" xfId="24" applyFont="true" applyBorder="true" applyAlignment="true" applyProtection="false">
      <alignment horizontal="left" vertical="bottom" textRotation="0" wrapText="false" indent="0" shrinkToFit="false"/>
      <protection locked="true" hidden="false"/>
    </xf>
    <xf numFmtId="165" fontId="16" fillId="40" borderId="13" xfId="24" applyFont="true" applyBorder="true" applyAlignment="true" applyProtection="false">
      <alignment horizontal="left" vertical="bottom" textRotation="0" wrapText="false" indent="0" shrinkToFit="false"/>
      <protection locked="true" hidden="false"/>
    </xf>
    <xf numFmtId="164" fontId="16" fillId="40" borderId="10" xfId="24" applyFont="true" applyBorder="true" applyAlignment="true" applyProtection="false">
      <alignment horizontal="left" vertical="bottom" textRotation="0" wrapText="false" indent="0" shrinkToFit="false"/>
      <protection locked="true" hidden="false"/>
    </xf>
    <xf numFmtId="164" fontId="14" fillId="36" borderId="0" xfId="0" applyFont="true" applyBorder="false" applyAlignment="false" applyProtection="false">
      <alignment horizontal="general" vertical="bottom" textRotation="0" wrapText="false" indent="0" shrinkToFit="false"/>
      <protection locked="true" hidden="false"/>
    </xf>
    <xf numFmtId="164" fontId="95" fillId="36" borderId="0" xfId="24" applyFont="true" applyBorder="false" applyAlignment="false" applyProtection="false">
      <alignment horizontal="general" vertical="bottom" textRotation="0" wrapText="false" indent="0" shrinkToFit="false"/>
      <protection locked="true" hidden="false"/>
    </xf>
    <xf numFmtId="164" fontId="61" fillId="36" borderId="0" xfId="0" applyFont="true" applyBorder="false" applyAlignment="false" applyProtection="false">
      <alignment horizontal="general" vertical="bottom" textRotation="0" wrapText="false" indent="0" shrinkToFit="false"/>
      <protection locked="true" hidden="false"/>
    </xf>
    <xf numFmtId="164" fontId="88" fillId="35" borderId="0" xfId="24" applyFont="true" applyBorder="false" applyAlignment="false" applyProtection="false">
      <alignment horizontal="general" vertical="bottom" textRotation="0" wrapText="false" indent="0" shrinkToFit="false"/>
      <protection locked="true" hidden="false"/>
    </xf>
    <xf numFmtId="164" fontId="57" fillId="35" borderId="0" xfId="0" applyFont="true" applyBorder="false" applyAlignment="false" applyProtection="false">
      <alignment horizontal="general" vertical="bottom" textRotation="0" wrapText="false" indent="0" shrinkToFit="false"/>
      <protection locked="true" hidden="false"/>
    </xf>
    <xf numFmtId="164" fontId="0" fillId="41" borderId="0" xfId="0" applyFont="true" applyBorder="false" applyAlignment="false" applyProtection="false">
      <alignment horizontal="general" vertical="bottom" textRotation="0" wrapText="false" indent="0" shrinkToFit="false"/>
      <protection locked="true" hidden="false"/>
    </xf>
    <xf numFmtId="164" fontId="14" fillId="41" borderId="0" xfId="24" applyFont="true" applyBorder="false" applyAlignment="false" applyProtection="false">
      <alignment horizontal="general" vertical="bottom" textRotation="0" wrapText="false" indent="0" shrinkToFit="false"/>
      <protection locked="true" hidden="false"/>
    </xf>
    <xf numFmtId="164" fontId="14" fillId="35" borderId="0" xfId="24" applyFont="true" applyBorder="false" applyAlignment="true" applyProtection="false">
      <alignment horizontal="left" vertical="center" textRotation="0" wrapText="false" indent="0" shrinkToFit="false"/>
      <protection locked="true" hidden="false"/>
    </xf>
    <xf numFmtId="164" fontId="11" fillId="42" borderId="10" xfId="24" applyFont="true" applyBorder="true" applyAlignment="true" applyProtection="false">
      <alignment horizontal="left" vertical="center" textRotation="0" wrapText="false" indent="0" shrinkToFit="false"/>
      <protection locked="true" hidden="false"/>
    </xf>
    <xf numFmtId="164" fontId="14" fillId="42" borderId="10" xfId="24" applyFont="true" applyBorder="true" applyAlignment="true" applyProtection="false">
      <alignment horizontal="left" vertical="center" textRotation="0" wrapText="false" indent="0" shrinkToFit="false"/>
      <protection locked="true" hidden="false"/>
    </xf>
    <xf numFmtId="164" fontId="71" fillId="42" borderId="13" xfId="21" applyFont="true" applyBorder="true" applyAlignment="true" applyProtection="false">
      <alignment horizontal="center" vertical="bottom" textRotation="0" wrapText="true" indent="0" shrinkToFit="false"/>
      <protection locked="true" hidden="false"/>
    </xf>
    <xf numFmtId="164" fontId="14" fillId="42" borderId="13" xfId="24" applyFont="true" applyBorder="true" applyAlignment="false" applyProtection="false">
      <alignment horizontal="general" vertical="bottom" textRotation="0" wrapText="false" indent="0" shrinkToFit="false"/>
      <protection locked="true" hidden="false"/>
    </xf>
    <xf numFmtId="164" fontId="14" fillId="42" borderId="10" xfId="0" applyFont="true" applyBorder="true" applyAlignment="false" applyProtection="false">
      <alignment horizontal="general" vertical="bottom" textRotation="0" wrapText="false" indent="0" shrinkToFit="false"/>
      <protection locked="true" hidden="false"/>
    </xf>
    <xf numFmtId="168" fontId="14" fillId="42" borderId="13" xfId="0" applyFont="true" applyBorder="true" applyAlignment="true" applyProtection="false">
      <alignment horizontal="center" vertical="bottom" textRotation="0" wrapText="false" indent="0" shrinkToFit="false"/>
      <protection locked="true" hidden="false"/>
    </xf>
    <xf numFmtId="164" fontId="14" fillId="42" borderId="13" xfId="0" applyFont="true" applyBorder="true" applyAlignment="true" applyProtection="false">
      <alignment horizontal="center" vertical="bottom" textRotation="0" wrapText="false" indent="0" shrinkToFit="false"/>
      <protection locked="true" hidden="false"/>
    </xf>
    <xf numFmtId="164" fontId="14" fillId="42" borderId="13" xfId="24" applyFont="true" applyBorder="true" applyAlignment="true" applyProtection="false">
      <alignment horizontal="left" vertical="bottom" textRotation="0" wrapText="false" indent="0" shrinkToFit="false"/>
      <protection locked="true" hidden="false"/>
    </xf>
    <xf numFmtId="164" fontId="16" fillId="42" borderId="13" xfId="0" applyFont="true" applyBorder="true" applyAlignment="true" applyProtection="false">
      <alignment horizontal="left" vertical="bottom" textRotation="0" wrapText="false" indent="0" shrinkToFit="false"/>
      <protection locked="true" hidden="false"/>
    </xf>
    <xf numFmtId="164" fontId="16" fillId="42" borderId="13" xfId="24" applyFont="true" applyBorder="true" applyAlignment="true" applyProtection="false">
      <alignment horizontal="left" vertical="center" textRotation="0" wrapText="false" indent="0" shrinkToFit="false"/>
      <protection locked="true" hidden="false"/>
    </xf>
    <xf numFmtId="164" fontId="16" fillId="42" borderId="10" xfId="24" applyFont="true" applyBorder="true" applyAlignment="true" applyProtection="false">
      <alignment horizontal="left" vertical="center" textRotation="0" wrapText="false" indent="0" shrinkToFit="false"/>
      <protection locked="true" hidden="false"/>
    </xf>
    <xf numFmtId="164" fontId="4" fillId="35" borderId="0" xfId="0" applyFont="true" applyBorder="false" applyAlignment="false" applyProtection="false">
      <alignment horizontal="general" vertical="bottom" textRotation="0" wrapText="false" indent="0" shrinkToFit="false"/>
      <protection locked="true" hidden="false"/>
    </xf>
    <xf numFmtId="164" fontId="0" fillId="35" borderId="0" xfId="0" applyFont="true" applyBorder="false" applyAlignment="false" applyProtection="false">
      <alignment horizontal="general" vertical="bottom" textRotation="0" wrapText="false" indent="0" shrinkToFit="false"/>
      <protection locked="true" hidden="false"/>
    </xf>
    <xf numFmtId="164" fontId="109" fillId="38" borderId="0" xfId="0" applyFont="true" applyBorder="false" applyAlignment="false" applyProtection="false">
      <alignment horizontal="general" vertical="bottom" textRotation="0" wrapText="false" indent="0" shrinkToFit="false"/>
      <protection locked="true" hidden="false"/>
    </xf>
    <xf numFmtId="164" fontId="57" fillId="38" borderId="0" xfId="0" applyFont="true" applyBorder="false" applyAlignment="false" applyProtection="false">
      <alignment horizontal="general" vertical="bottom" textRotation="0" wrapText="false" indent="0" shrinkToFit="false"/>
      <protection locked="true" hidden="false"/>
    </xf>
    <xf numFmtId="164" fontId="4" fillId="41" borderId="0" xfId="0" applyFont="true" applyBorder="false" applyAlignment="false" applyProtection="false">
      <alignment horizontal="general" vertical="bottom" textRotation="0" wrapText="false" indent="0" shrinkToFit="false"/>
      <protection locked="true" hidden="false"/>
    </xf>
    <xf numFmtId="164" fontId="14" fillId="37" borderId="10" xfId="24" applyFont="true" applyBorder="true" applyAlignment="true" applyProtection="false">
      <alignment horizontal="left" vertical="center" textRotation="0" wrapText="false" indent="0" shrinkToFit="false"/>
      <protection locked="true" hidden="false"/>
    </xf>
    <xf numFmtId="173" fontId="71" fillId="37" borderId="13" xfId="24" applyFont="true" applyBorder="true" applyAlignment="true" applyProtection="false">
      <alignment horizontal="center" vertical="bottom" textRotation="0" wrapText="true" indent="0" shrinkToFit="false"/>
      <protection locked="true" hidden="false"/>
    </xf>
    <xf numFmtId="164" fontId="14" fillId="37" borderId="13" xfId="24" applyFont="true" applyBorder="true" applyAlignment="true" applyProtection="false">
      <alignment horizontal="general" vertical="center" textRotation="0" wrapText="false" indent="0" shrinkToFit="false"/>
      <protection locked="true" hidden="false"/>
    </xf>
    <xf numFmtId="164" fontId="14" fillId="37" borderId="10" xfId="0" applyFont="true" applyBorder="true" applyAlignment="true" applyProtection="false">
      <alignment horizontal="general" vertical="center" textRotation="0" wrapText="false" indent="0" shrinkToFit="false"/>
      <protection locked="true" hidden="false"/>
    </xf>
    <xf numFmtId="164" fontId="14" fillId="37" borderId="13" xfId="24" applyFont="true" applyBorder="true" applyAlignment="true" applyProtection="false">
      <alignment horizontal="left" vertical="center" textRotation="0" wrapText="false" indent="0" shrinkToFit="false"/>
      <protection locked="true" hidden="false"/>
    </xf>
    <xf numFmtId="168" fontId="74" fillId="37" borderId="13" xfId="20" applyFont="true" applyBorder="true" applyAlignment="true" applyProtection="true">
      <alignment horizontal="center" vertical="bottom" textRotation="0" wrapText="false" indent="0" shrinkToFit="false"/>
      <protection locked="true" hidden="false"/>
    </xf>
    <xf numFmtId="164" fontId="74" fillId="37" borderId="13" xfId="20" applyFont="true" applyBorder="true" applyAlignment="true" applyProtection="true">
      <alignment horizontal="center" vertical="bottom" textRotation="0" wrapText="false" indent="0" shrinkToFit="false"/>
      <protection locked="true" hidden="false"/>
    </xf>
    <xf numFmtId="164" fontId="74" fillId="37" borderId="13" xfId="20" applyFont="true" applyBorder="true" applyAlignment="true" applyProtection="true">
      <alignment horizontal="center" vertical="center" textRotation="0" wrapText="false" indent="0" shrinkToFit="false"/>
      <protection locked="true" hidden="false"/>
    </xf>
    <xf numFmtId="164" fontId="14" fillId="37" borderId="10" xfId="0" applyFont="true" applyBorder="true" applyAlignment="true" applyProtection="false">
      <alignment horizontal="left" vertical="center" textRotation="0" wrapText="false" indent="0" shrinkToFit="false"/>
      <protection locked="true" hidden="false"/>
    </xf>
    <xf numFmtId="164" fontId="16" fillId="37" borderId="13" xfId="24" applyFont="true" applyBorder="true" applyAlignment="true" applyProtection="false">
      <alignment horizontal="left" vertical="bottom" textRotation="0" wrapText="false" indent="0" shrinkToFit="false"/>
      <protection locked="true" hidden="false"/>
    </xf>
    <xf numFmtId="165" fontId="16" fillId="37" borderId="13" xfId="24" applyFont="true" applyBorder="true" applyAlignment="true" applyProtection="false">
      <alignment horizontal="left" vertical="bottom" textRotation="0" wrapText="false" indent="0" shrinkToFit="false"/>
      <protection locked="true" hidden="false"/>
    </xf>
    <xf numFmtId="164" fontId="16" fillId="37" borderId="10" xfId="24" applyFont="true" applyBorder="true" applyAlignment="true" applyProtection="false">
      <alignment horizontal="left" vertical="bottom" textRotation="0" wrapText="false" indent="0" shrinkToFit="false"/>
      <protection locked="true" hidden="false"/>
    </xf>
    <xf numFmtId="164" fontId="11" fillId="41" borderId="13" xfId="24" applyFont="true" applyBorder="true" applyAlignment="true" applyProtection="false">
      <alignment horizontal="left" vertical="center" textRotation="0" wrapText="false" indent="0" shrinkToFit="false"/>
      <protection locked="true" hidden="false"/>
    </xf>
    <xf numFmtId="164" fontId="14" fillId="41" borderId="13" xfId="24" applyFont="true" applyBorder="true" applyAlignment="true" applyProtection="false">
      <alignment horizontal="general" vertical="center" textRotation="0" wrapText="false" indent="0" shrinkToFit="false"/>
      <protection locked="true" hidden="false"/>
    </xf>
    <xf numFmtId="164" fontId="110" fillId="41" borderId="0" xfId="24" applyFont="true" applyBorder="false" applyAlignment="false" applyProtection="false">
      <alignment horizontal="general" vertical="bottom" textRotation="0" wrapText="false" indent="0" shrinkToFit="false"/>
      <protection locked="true" hidden="false"/>
    </xf>
    <xf numFmtId="164" fontId="14" fillId="41" borderId="10" xfId="0" applyFont="true" applyBorder="true" applyAlignment="true" applyProtection="false">
      <alignment horizontal="general" vertical="center" textRotation="0" wrapText="false" indent="0" shrinkToFit="false"/>
      <protection locked="true" hidden="false"/>
    </xf>
    <xf numFmtId="164" fontId="14" fillId="41" borderId="13" xfId="24" applyFont="true" applyBorder="true" applyAlignment="true" applyProtection="false">
      <alignment horizontal="left" vertical="center" textRotation="0" wrapText="false" indent="0" shrinkToFit="false"/>
      <protection locked="true" hidden="false"/>
    </xf>
    <xf numFmtId="164" fontId="74" fillId="41" borderId="13" xfId="20" applyFont="true" applyBorder="true" applyAlignment="true" applyProtection="true">
      <alignment horizontal="center" vertical="bottom" textRotation="0" wrapText="false" indent="0" shrinkToFit="false"/>
      <protection locked="true" hidden="false"/>
    </xf>
    <xf numFmtId="164" fontId="74" fillId="41" borderId="13" xfId="20" applyFont="true" applyBorder="true" applyAlignment="true" applyProtection="true">
      <alignment horizontal="center" vertical="center" textRotation="0" wrapText="false" indent="0" shrinkToFit="false"/>
      <protection locked="true" hidden="false"/>
    </xf>
    <xf numFmtId="164" fontId="14" fillId="41" borderId="10" xfId="0" applyFont="true" applyBorder="true" applyAlignment="true" applyProtection="false">
      <alignment horizontal="left" vertical="center" textRotation="0" wrapText="false" indent="0" shrinkToFit="false"/>
      <protection locked="true" hidden="false"/>
    </xf>
    <xf numFmtId="164" fontId="16" fillId="41" borderId="13" xfId="21" applyFont="true" applyBorder="true" applyAlignment="true" applyProtection="false">
      <alignment horizontal="left" vertical="bottom" textRotation="0" wrapText="false" indent="0" shrinkToFit="false"/>
      <protection locked="true" hidden="false"/>
    </xf>
    <xf numFmtId="164" fontId="16" fillId="41" borderId="10" xfId="21" applyFont="true" applyBorder="true" applyAlignment="true" applyProtection="false">
      <alignment horizontal="left" vertical="bottom" textRotation="0" wrapText="false" indent="0" shrinkToFit="false"/>
      <protection locked="true" hidden="false"/>
    </xf>
    <xf numFmtId="164" fontId="14" fillId="35" borderId="0" xfId="0" applyFont="true" applyBorder="false" applyAlignment="false" applyProtection="false">
      <alignment horizontal="general" vertical="bottom" textRotation="0" wrapText="false" indent="0" shrinkToFit="false"/>
      <protection locked="true" hidden="false"/>
    </xf>
    <xf numFmtId="164" fontId="71" fillId="0" borderId="13" xfId="21" applyFont="true" applyBorder="true" applyAlignment="true" applyProtection="false">
      <alignment horizontal="center" vertical="bottom" textRotation="0" wrapText="true" indent="0" shrinkToFit="false"/>
      <protection locked="true" hidden="false"/>
    </xf>
    <xf numFmtId="173" fontId="71" fillId="0" borderId="13" xfId="24" applyFont="true" applyBorder="true" applyAlignment="true" applyProtection="false">
      <alignment horizontal="center" vertical="bottom" textRotation="0" wrapText="true" indent="0" shrinkToFit="false"/>
      <protection locked="true" hidden="false"/>
    </xf>
    <xf numFmtId="164" fontId="71" fillId="41" borderId="13" xfId="21" applyFont="true" applyBorder="true" applyAlignment="true" applyProtection="false">
      <alignment horizontal="center" vertical="bottom" textRotation="0" wrapText="true" indent="0" shrinkToFit="false"/>
      <protection locked="true" hidden="false"/>
    </xf>
    <xf numFmtId="164" fontId="110" fillId="41" borderId="0" xfId="0" applyFont="true" applyBorder="false" applyAlignment="false" applyProtection="false">
      <alignment horizontal="general" vertical="bottom" textRotation="0" wrapText="false" indent="0" shrinkToFit="false"/>
      <protection locked="true" hidden="false"/>
    </xf>
    <xf numFmtId="173" fontId="71" fillId="35" borderId="13" xfId="24" applyFont="true" applyBorder="true" applyAlignment="true" applyProtection="false">
      <alignment horizontal="center" vertical="bottom" textRotation="0" wrapText="true" indent="0" shrinkToFit="false"/>
      <protection locked="true" hidden="false"/>
    </xf>
    <xf numFmtId="164" fontId="14" fillId="35" borderId="13" xfId="24" applyFont="true" applyBorder="true" applyAlignment="true" applyProtection="false">
      <alignment horizontal="general" vertical="center" textRotation="0" wrapText="false" indent="0" shrinkToFit="false"/>
      <protection locked="true" hidden="false"/>
    </xf>
    <xf numFmtId="164" fontId="14" fillId="35" borderId="10" xfId="0" applyFont="true" applyBorder="true" applyAlignment="true" applyProtection="false">
      <alignment horizontal="general" vertical="center" textRotation="0" wrapText="false" indent="0" shrinkToFit="false"/>
      <protection locked="true" hidden="false"/>
    </xf>
    <xf numFmtId="164" fontId="14" fillId="35" borderId="13" xfId="24" applyFont="true" applyBorder="true" applyAlignment="true" applyProtection="false">
      <alignment horizontal="left" vertical="center" textRotation="0" wrapText="false" indent="0" shrinkToFit="false"/>
      <protection locked="true" hidden="false"/>
    </xf>
    <xf numFmtId="164" fontId="74" fillId="35" borderId="13" xfId="20" applyFont="true" applyBorder="true" applyAlignment="true" applyProtection="true">
      <alignment horizontal="center" vertical="center" textRotation="0" wrapText="false" indent="0" shrinkToFit="false"/>
      <protection locked="true" hidden="false"/>
    </xf>
    <xf numFmtId="164" fontId="14" fillId="35" borderId="10" xfId="0" applyFont="true" applyBorder="true" applyAlignment="true" applyProtection="false">
      <alignment horizontal="left" vertical="center" textRotation="0" wrapText="false" indent="0" shrinkToFit="false"/>
      <protection locked="true" hidden="false"/>
    </xf>
    <xf numFmtId="164" fontId="14" fillId="36" borderId="0" xfId="24" applyFont="true" applyBorder="false" applyAlignment="true" applyProtection="false">
      <alignment horizontal="left" vertical="center" textRotation="0" wrapText="true" indent="0" shrinkToFit="false"/>
      <protection locked="true" hidden="false"/>
    </xf>
    <xf numFmtId="164" fontId="0" fillId="36" borderId="0" xfId="0" applyFont="false" applyBorder="false" applyAlignment="true" applyProtection="false">
      <alignment horizontal="general" vertical="bottom" textRotation="0" wrapText="true" indent="0" shrinkToFit="false"/>
      <protection locked="true" hidden="false"/>
    </xf>
    <xf numFmtId="164" fontId="11" fillId="44" borderId="10" xfId="24" applyFont="true" applyBorder="true" applyAlignment="true" applyProtection="false">
      <alignment horizontal="left" vertical="center" textRotation="0" wrapText="false" indent="0" shrinkToFit="false"/>
      <protection locked="true" hidden="false"/>
    </xf>
    <xf numFmtId="164" fontId="14" fillId="44" borderId="10" xfId="24" applyFont="true" applyBorder="true" applyAlignment="true" applyProtection="false">
      <alignment horizontal="left" vertical="center" textRotation="0" wrapText="false" indent="0" shrinkToFit="false"/>
      <protection locked="true" hidden="false"/>
    </xf>
    <xf numFmtId="173" fontId="71" fillId="44" borderId="13" xfId="24" applyFont="true" applyBorder="true" applyAlignment="true" applyProtection="false">
      <alignment horizontal="center" vertical="bottom" textRotation="0" wrapText="true" indent="0" shrinkToFit="false"/>
      <protection locked="true" hidden="false"/>
    </xf>
    <xf numFmtId="164" fontId="14" fillId="44" borderId="13" xfId="24" applyFont="true" applyBorder="true" applyAlignment="false" applyProtection="false">
      <alignment horizontal="general" vertical="bottom" textRotation="0" wrapText="false" indent="0" shrinkToFit="false"/>
      <protection locked="true" hidden="false"/>
    </xf>
    <xf numFmtId="164" fontId="14" fillId="44" borderId="10" xfId="0" applyFont="true" applyBorder="true" applyAlignment="false" applyProtection="false">
      <alignment horizontal="general" vertical="bottom" textRotation="0" wrapText="false" indent="0" shrinkToFit="false"/>
      <protection locked="true" hidden="false"/>
    </xf>
    <xf numFmtId="164" fontId="74" fillId="44" borderId="13" xfId="20" applyFont="true" applyBorder="true" applyAlignment="true" applyProtection="true">
      <alignment horizontal="center" vertical="bottom" textRotation="0" wrapText="false" indent="0" shrinkToFit="false"/>
      <protection locked="true" hidden="false"/>
    </xf>
    <xf numFmtId="164" fontId="75" fillId="44" borderId="13" xfId="20" applyFont="true" applyBorder="true" applyAlignment="true" applyProtection="true">
      <alignment horizontal="center" vertical="bottom" textRotation="0" wrapText="false" indent="0" shrinkToFit="false"/>
      <protection locked="true" hidden="false"/>
    </xf>
    <xf numFmtId="164" fontId="14" fillId="44" borderId="13" xfId="24" applyFont="true" applyBorder="true" applyAlignment="true" applyProtection="false">
      <alignment horizontal="left" vertical="bottom" textRotation="0" wrapText="false" indent="0" shrinkToFit="false"/>
      <protection locked="true" hidden="false"/>
    </xf>
    <xf numFmtId="164" fontId="16" fillId="44" borderId="13" xfId="24" applyFont="true" applyBorder="true" applyAlignment="true" applyProtection="false">
      <alignment horizontal="left" vertical="bottom" textRotation="0" wrapText="false" indent="0" shrinkToFit="false"/>
      <protection locked="true" hidden="false"/>
    </xf>
    <xf numFmtId="165" fontId="16" fillId="44" borderId="13" xfId="24" applyFont="true" applyBorder="true" applyAlignment="true" applyProtection="false">
      <alignment horizontal="left" vertical="bottom" textRotation="0" wrapText="false" indent="0" shrinkToFit="false"/>
      <protection locked="true" hidden="false"/>
    </xf>
    <xf numFmtId="164" fontId="16" fillId="44" borderId="10" xfId="24" applyFont="true" applyBorder="true" applyAlignment="true" applyProtection="false">
      <alignment horizontal="left" vertical="bottom" textRotation="0" wrapText="false" indent="0" shrinkToFit="false"/>
      <protection locked="true" hidden="false"/>
    </xf>
    <xf numFmtId="168" fontId="14" fillId="36" borderId="10" xfId="0" applyFont="true" applyBorder="true" applyAlignment="true" applyProtection="false">
      <alignment horizontal="center" vertical="bottom" textRotation="0" wrapText="false" indent="0" shrinkToFit="false"/>
      <protection locked="true" hidden="false"/>
    </xf>
    <xf numFmtId="164" fontId="14" fillId="36" borderId="0" xfId="0" applyFont="true" applyBorder="true" applyAlignment="true" applyProtection="false">
      <alignment horizontal="center" vertical="bottom" textRotation="0" wrapText="false" indent="0" shrinkToFit="false"/>
      <protection locked="true" hidden="false"/>
    </xf>
    <xf numFmtId="168" fontId="14" fillId="36" borderId="13" xfId="21" applyFont="true" applyBorder="true" applyAlignment="true" applyProtection="false">
      <alignment horizontal="center" vertical="bottom" textRotation="0" wrapText="false" indent="0" shrinkToFit="false"/>
      <protection locked="true" hidden="false"/>
    </xf>
    <xf numFmtId="164" fontId="14" fillId="41" borderId="10" xfId="0" applyFont="true" applyBorder="true" applyAlignment="false" applyProtection="false">
      <alignment horizontal="general" vertical="bottom" textRotation="0" wrapText="false" indent="0" shrinkToFit="false"/>
      <protection locked="true" hidden="false"/>
    </xf>
    <xf numFmtId="164" fontId="14" fillId="41" borderId="13" xfId="0" applyFont="true" applyBorder="true" applyAlignment="true" applyProtection="false">
      <alignment horizontal="center" vertical="bottom" textRotation="0" wrapText="false" indent="0" shrinkToFit="false"/>
      <protection locked="true" hidden="false"/>
    </xf>
    <xf numFmtId="164" fontId="14" fillId="41" borderId="13" xfId="24" applyFont="true" applyBorder="true" applyAlignment="true" applyProtection="false">
      <alignment horizontal="left" vertical="bottom" textRotation="0" wrapText="false" indent="0" shrinkToFit="false"/>
      <protection locked="true" hidden="false"/>
    </xf>
    <xf numFmtId="164" fontId="16" fillId="41" borderId="13" xfId="0" applyFont="true" applyBorder="true" applyAlignment="true" applyProtection="false">
      <alignment horizontal="left" vertical="bottom" textRotation="0" wrapText="false" indent="0" shrinkToFit="false"/>
      <protection locked="true" hidden="false"/>
    </xf>
    <xf numFmtId="164" fontId="16" fillId="41" borderId="13" xfId="24" applyFont="true" applyBorder="true" applyAlignment="true" applyProtection="false">
      <alignment horizontal="left" vertical="center" textRotation="0" wrapText="false" indent="0" shrinkToFit="false"/>
      <protection locked="true" hidden="false"/>
    </xf>
    <xf numFmtId="164" fontId="16" fillId="41" borderId="10" xfId="24" applyFont="true" applyBorder="true" applyAlignment="true" applyProtection="false">
      <alignment horizontal="left" vertical="center" textRotation="0" wrapText="false" indent="0" shrinkToFit="false"/>
      <protection locked="true" hidden="false"/>
    </xf>
    <xf numFmtId="164" fontId="95" fillId="41" borderId="0" xfId="24" applyFont="true" applyBorder="false" applyAlignment="true" applyProtection="false">
      <alignment horizontal="left" vertical="center" textRotation="0" wrapText="false" indent="0" shrinkToFit="false"/>
      <protection locked="true" hidden="false"/>
    </xf>
    <xf numFmtId="164" fontId="0" fillId="45" borderId="0" xfId="0" applyFont="false" applyBorder="false" applyAlignment="false" applyProtection="false">
      <alignment horizontal="general" vertical="bottom" textRotation="0" wrapText="false" indent="0" shrinkToFit="false"/>
      <protection locked="true" hidden="false"/>
    </xf>
    <xf numFmtId="168" fontId="74" fillId="36" borderId="13" xfId="20" applyFont="true" applyBorder="true" applyAlignment="true" applyProtection="true">
      <alignment horizontal="center" vertical="center" textRotation="0" wrapText="false" indent="0" shrinkToFit="false"/>
      <protection locked="true" hidden="false"/>
    </xf>
    <xf numFmtId="164" fontId="110" fillId="36" borderId="0" xfId="0" applyFont="true" applyBorder="false" applyAlignment="false" applyProtection="false">
      <alignment horizontal="general" vertical="bottom" textRotation="0" wrapText="false" indent="0" shrinkToFit="false"/>
      <protection locked="true" hidden="false"/>
    </xf>
    <xf numFmtId="164" fontId="14" fillId="37" borderId="10" xfId="0" applyFont="true" applyBorder="true" applyAlignment="false" applyProtection="false">
      <alignment horizontal="general" vertical="bottom" textRotation="0" wrapText="false" indent="0" shrinkToFit="false"/>
      <protection locked="true" hidden="false"/>
    </xf>
    <xf numFmtId="164" fontId="14" fillId="37" borderId="13" xfId="0" applyFont="true" applyBorder="true" applyAlignment="true" applyProtection="false">
      <alignment horizontal="center" vertical="bottom" textRotation="0" wrapText="false" indent="0" shrinkToFit="false"/>
      <protection locked="true" hidden="false"/>
    </xf>
    <xf numFmtId="164" fontId="14" fillId="37" borderId="13" xfId="24" applyFont="true" applyBorder="true" applyAlignment="true" applyProtection="false">
      <alignment horizontal="left" vertical="bottom" textRotation="0" wrapText="false" indent="0" shrinkToFit="false"/>
      <protection locked="true" hidden="false"/>
    </xf>
    <xf numFmtId="164" fontId="16" fillId="37" borderId="13" xfId="0" applyFont="true" applyBorder="true" applyAlignment="true" applyProtection="false">
      <alignment horizontal="left" vertical="bottom" textRotation="0" wrapText="false" indent="0" shrinkToFit="false"/>
      <protection locked="true" hidden="false"/>
    </xf>
    <xf numFmtId="164" fontId="16" fillId="37" borderId="13" xfId="24" applyFont="true" applyBorder="true" applyAlignment="true" applyProtection="false">
      <alignment horizontal="left" vertical="center" textRotation="0" wrapText="false" indent="0" shrinkToFit="false"/>
      <protection locked="true" hidden="false"/>
    </xf>
    <xf numFmtId="164" fontId="16" fillId="37" borderId="10" xfId="24" applyFont="true" applyBorder="true" applyAlignment="true" applyProtection="false">
      <alignment horizontal="left" vertical="center" textRotation="0" wrapText="false" indent="0" shrinkToFit="false"/>
      <protection locked="true" hidden="false"/>
    </xf>
    <xf numFmtId="164" fontId="85" fillId="41" borderId="13" xfId="0" applyFont="true" applyBorder="true" applyAlignment="true" applyProtection="false">
      <alignment horizontal="center" vertical="bottom" textRotation="0" wrapText="false" indent="0" shrinkToFit="false"/>
      <protection locked="true" hidden="false"/>
    </xf>
    <xf numFmtId="173" fontId="71" fillId="42" borderId="13" xfId="24" applyFont="true" applyBorder="true" applyAlignment="true" applyProtection="false">
      <alignment horizontal="center" vertical="bottom" textRotation="0" wrapText="true" indent="0" shrinkToFit="false"/>
      <protection locked="true" hidden="false"/>
    </xf>
    <xf numFmtId="164" fontId="14" fillId="42" borderId="13" xfId="21" applyFont="true" applyBorder="true" applyAlignment="false" applyProtection="false">
      <alignment horizontal="general" vertical="bottom" textRotation="0" wrapText="false" indent="0" shrinkToFit="false"/>
      <protection locked="true" hidden="false"/>
    </xf>
    <xf numFmtId="164" fontId="14" fillId="42" borderId="10" xfId="21" applyFont="true" applyBorder="true" applyAlignment="false" applyProtection="false">
      <alignment horizontal="general" vertical="bottom" textRotation="0" wrapText="false" indent="0" shrinkToFit="false"/>
      <protection locked="true" hidden="false"/>
    </xf>
    <xf numFmtId="168" fontId="74" fillId="42" borderId="13" xfId="20" applyFont="true" applyBorder="true" applyAlignment="true" applyProtection="true">
      <alignment horizontal="center" vertical="bottom" textRotation="0" wrapText="false" indent="0" shrinkToFit="false"/>
      <protection locked="true" hidden="false"/>
    </xf>
    <xf numFmtId="164" fontId="14" fillId="42" borderId="13" xfId="21" applyFont="true" applyBorder="true" applyAlignment="true" applyProtection="false">
      <alignment horizontal="center" vertical="bottom" textRotation="0" wrapText="false" indent="0" shrinkToFit="false"/>
      <protection locked="true" hidden="false"/>
    </xf>
    <xf numFmtId="164" fontId="14" fillId="42" borderId="13" xfId="21" applyFont="true" applyBorder="true" applyAlignment="true" applyProtection="false">
      <alignment horizontal="left" vertical="bottom" textRotation="0" wrapText="false" indent="0" shrinkToFit="false"/>
      <protection locked="true" hidden="false"/>
    </xf>
    <xf numFmtId="164" fontId="14" fillId="42" borderId="10" xfId="21" applyFont="true" applyBorder="true" applyAlignment="true" applyProtection="false">
      <alignment horizontal="center" vertical="bottom" textRotation="0" wrapText="false" indent="0" shrinkToFit="false"/>
      <protection locked="true" hidden="false"/>
    </xf>
    <xf numFmtId="164" fontId="16" fillId="42" borderId="13" xfId="24" applyFont="true" applyBorder="true" applyAlignment="true" applyProtection="false">
      <alignment horizontal="left" vertical="bottom" textRotation="0" wrapText="false" indent="0" shrinkToFit="false"/>
      <protection locked="true" hidden="false"/>
    </xf>
    <xf numFmtId="165" fontId="16" fillId="42" borderId="13" xfId="24" applyFont="true" applyBorder="true" applyAlignment="true" applyProtection="false">
      <alignment horizontal="left" vertical="bottom" textRotation="0" wrapText="false" indent="0" shrinkToFit="false"/>
      <protection locked="true" hidden="false"/>
    </xf>
    <xf numFmtId="164" fontId="16" fillId="42" borderId="10" xfId="24" applyFont="true" applyBorder="true" applyAlignment="true" applyProtection="false">
      <alignment horizontal="left" vertical="bottom" textRotation="0" wrapText="false" indent="0" shrinkToFit="false"/>
      <protection locked="true" hidden="false"/>
    </xf>
    <xf numFmtId="164" fontId="14" fillId="42" borderId="0" xfId="24" applyFont="true" applyBorder="false" applyAlignment="false" applyProtection="false">
      <alignment horizontal="general" vertical="bottom" textRotation="0" wrapText="false" indent="0" shrinkToFit="false"/>
      <protection locked="true" hidden="false"/>
    </xf>
    <xf numFmtId="168" fontId="14" fillId="41" borderId="13" xfId="0" applyFont="true" applyBorder="true" applyAlignment="true" applyProtection="false">
      <alignment horizontal="center" vertical="bottom" textRotation="0" wrapText="false" indent="0" shrinkToFit="false"/>
      <protection locked="true" hidden="false"/>
    </xf>
    <xf numFmtId="164" fontId="14" fillId="41" borderId="13" xfId="0" applyFont="true" applyBorder="true" applyAlignment="true" applyProtection="false">
      <alignment horizontal="center" vertical="center" textRotation="0" wrapText="false" indent="0" shrinkToFit="false"/>
      <protection locked="true" hidden="false"/>
    </xf>
    <xf numFmtId="164" fontId="16" fillId="41" borderId="10" xfId="0" applyFont="true" applyBorder="true" applyAlignment="false" applyProtection="false">
      <alignment horizontal="general" vertical="bottom" textRotation="0" wrapText="false" indent="0" shrinkToFit="false"/>
      <protection locked="true" hidden="false"/>
    </xf>
    <xf numFmtId="185" fontId="16" fillId="36" borderId="13" xfId="24" applyFont="true" applyBorder="true" applyAlignment="true" applyProtection="false">
      <alignment horizontal="left" vertical="center" textRotation="0" wrapText="false" indent="0" shrinkToFit="false"/>
      <protection locked="true" hidden="false"/>
    </xf>
    <xf numFmtId="168" fontId="14" fillId="35" borderId="13" xfId="0" applyFont="true" applyBorder="true" applyAlignment="true" applyProtection="false">
      <alignment horizontal="center" vertical="bottom" textRotation="0" wrapText="false" indent="0" shrinkToFit="false"/>
      <protection locked="true" hidden="false"/>
    </xf>
    <xf numFmtId="164" fontId="95" fillId="36" borderId="0" xfId="24" applyFont="true" applyBorder="false" applyAlignment="true" applyProtection="false">
      <alignment horizontal="left" vertical="center" textRotation="0" wrapText="false" indent="0" shrinkToFit="false"/>
      <protection locked="true" hidden="false"/>
    </xf>
    <xf numFmtId="164" fontId="11" fillId="36" borderId="10" xfId="24" applyFont="true" applyBorder="true" applyAlignment="true" applyProtection="false">
      <alignment horizontal="left" vertical="center" textRotation="0" wrapText="true" indent="0" shrinkToFit="false"/>
      <protection locked="true" hidden="false"/>
    </xf>
    <xf numFmtId="164" fontId="14" fillId="36" borderId="10" xfId="24" applyFont="true" applyBorder="true" applyAlignment="true" applyProtection="false">
      <alignment horizontal="left" vertical="center" textRotation="0" wrapText="true" indent="0" shrinkToFit="false"/>
      <protection locked="true" hidden="false"/>
    </xf>
    <xf numFmtId="164" fontId="14" fillId="36" borderId="13" xfId="24" applyFont="true" applyBorder="true" applyAlignment="true" applyProtection="false">
      <alignment horizontal="general" vertical="bottom" textRotation="0" wrapText="true" indent="0" shrinkToFit="false"/>
      <protection locked="true" hidden="false"/>
    </xf>
    <xf numFmtId="164" fontId="14" fillId="36" borderId="10" xfId="0" applyFont="true" applyBorder="true" applyAlignment="true" applyProtection="false">
      <alignment horizontal="general" vertical="center" textRotation="0" wrapText="true" indent="0" shrinkToFit="false"/>
      <protection locked="true" hidden="false"/>
    </xf>
    <xf numFmtId="164" fontId="74" fillId="36" borderId="13" xfId="20" applyFont="true" applyBorder="true" applyAlignment="true" applyProtection="true">
      <alignment horizontal="center" vertical="bottom" textRotation="0" wrapText="true" indent="0" shrinkToFit="false"/>
      <protection locked="true" hidden="false"/>
    </xf>
    <xf numFmtId="164" fontId="14" fillId="36" borderId="13" xfId="24" applyFont="true" applyBorder="true" applyAlignment="true" applyProtection="false">
      <alignment horizontal="left" vertical="bottom" textRotation="0" wrapText="true" indent="0" shrinkToFit="false"/>
      <protection locked="true" hidden="false"/>
    </xf>
    <xf numFmtId="164" fontId="14" fillId="36" borderId="10" xfId="0" applyFont="true" applyBorder="true" applyAlignment="true" applyProtection="false">
      <alignment horizontal="general" vertical="bottom" textRotation="0" wrapText="true" indent="0" shrinkToFit="false"/>
      <protection locked="true" hidden="false"/>
    </xf>
    <xf numFmtId="164" fontId="16" fillId="36" borderId="13" xfId="24" applyFont="true" applyBorder="true" applyAlignment="true" applyProtection="false">
      <alignment horizontal="left" vertical="bottom" textRotation="0" wrapText="true" indent="0" shrinkToFit="false"/>
      <protection locked="true" hidden="false"/>
    </xf>
    <xf numFmtId="165" fontId="16" fillId="36" borderId="13" xfId="24" applyFont="true" applyBorder="true" applyAlignment="true" applyProtection="false">
      <alignment horizontal="left" vertical="bottom" textRotation="0" wrapText="true" indent="0" shrinkToFit="false"/>
      <protection locked="true" hidden="false"/>
    </xf>
    <xf numFmtId="164" fontId="16" fillId="36" borderId="10" xfId="24" applyFont="true" applyBorder="true" applyAlignment="true" applyProtection="false">
      <alignment horizontal="left" vertical="bottom" textRotation="0" wrapText="true" indent="0" shrinkToFit="false"/>
      <protection locked="true" hidden="false"/>
    </xf>
    <xf numFmtId="164" fontId="14" fillId="36" borderId="13" xfId="24" applyFont="true" applyBorder="true" applyAlignment="true" applyProtection="false">
      <alignment horizontal="center" vertical="bottom" textRotation="0" wrapText="false" indent="0" shrinkToFit="false"/>
      <protection locked="true" hidden="false"/>
    </xf>
    <xf numFmtId="168" fontId="33" fillId="36" borderId="13" xfId="20" applyFont="true" applyBorder="true" applyAlignment="true" applyProtection="true">
      <alignment horizontal="center" vertical="bottom" textRotation="0" wrapText="false" indent="0" shrinkToFit="false"/>
      <protection locked="true" hidden="false"/>
    </xf>
    <xf numFmtId="164" fontId="14" fillId="36" borderId="13" xfId="0" applyFont="true" applyBorder="true" applyAlignment="false" applyProtection="false">
      <alignment horizontal="general" vertical="bottom" textRotation="0" wrapText="false" indent="0" shrinkToFit="false"/>
      <protection locked="true" hidden="false"/>
    </xf>
    <xf numFmtId="169" fontId="14" fillId="36" borderId="13" xfId="24" applyFont="true" applyBorder="true" applyAlignment="false" applyProtection="false">
      <alignment horizontal="general" vertical="bottom" textRotation="0" wrapText="false" indent="0" shrinkToFit="false"/>
      <protection locked="true" hidden="false"/>
    </xf>
    <xf numFmtId="164" fontId="14" fillId="36" borderId="13" xfId="0" applyFont="true" applyBorder="true" applyAlignment="true" applyProtection="false">
      <alignment horizontal="left" vertical="center" textRotation="0" wrapText="false" indent="0" shrinkToFit="false"/>
      <protection locked="true" hidden="false"/>
    </xf>
    <xf numFmtId="164" fontId="33" fillId="36" borderId="10" xfId="20" applyFont="true" applyBorder="true" applyAlignment="true" applyProtection="true">
      <alignment horizontal="general" vertical="bottom" textRotation="0" wrapText="false" indent="0" shrinkToFit="false"/>
      <protection locked="true" hidden="false"/>
    </xf>
    <xf numFmtId="164" fontId="14" fillId="36" borderId="0" xfId="21" applyFont="true" applyBorder="false" applyAlignment="true" applyProtection="false">
      <alignment horizontal="center" vertical="bottom" textRotation="0" wrapText="false" indent="0" shrinkToFit="false"/>
      <protection locked="true" hidden="false"/>
    </xf>
    <xf numFmtId="164" fontId="11" fillId="36" borderId="13" xfId="24" applyFont="true" applyBorder="true" applyAlignment="true" applyProtection="false">
      <alignment horizontal="center" vertical="center" textRotation="0" wrapText="false" indent="0" shrinkToFit="false"/>
      <protection locked="true" hidden="false"/>
    </xf>
    <xf numFmtId="165" fontId="111" fillId="43" borderId="13" xfId="24" applyFont="true" applyBorder="true" applyAlignment="true" applyProtection="false">
      <alignment horizontal="left" vertical="bottom" textRotation="0" wrapText="false" indent="0" shrinkToFit="false"/>
      <protection locked="true" hidden="false"/>
    </xf>
    <xf numFmtId="164" fontId="11" fillId="45" borderId="13" xfId="24" applyFont="true" applyBorder="true" applyAlignment="true" applyProtection="false">
      <alignment horizontal="left" vertical="center" textRotation="0" wrapText="false" indent="0" shrinkToFit="false"/>
      <protection locked="true" hidden="false"/>
    </xf>
    <xf numFmtId="164" fontId="14" fillId="45" borderId="10" xfId="24" applyFont="true" applyBorder="true" applyAlignment="true" applyProtection="false">
      <alignment horizontal="left" vertical="center" textRotation="0" wrapText="false" indent="0" shrinkToFit="false"/>
      <protection locked="true" hidden="false"/>
    </xf>
    <xf numFmtId="173" fontId="71" fillId="45" borderId="13" xfId="24" applyFont="true" applyBorder="true" applyAlignment="true" applyProtection="false">
      <alignment horizontal="center" vertical="bottom" textRotation="0" wrapText="true" indent="0" shrinkToFit="false"/>
      <protection locked="true" hidden="false"/>
    </xf>
    <xf numFmtId="164" fontId="14" fillId="45" borderId="13" xfId="24" applyFont="true" applyBorder="true" applyAlignment="false" applyProtection="false">
      <alignment horizontal="general" vertical="bottom" textRotation="0" wrapText="false" indent="0" shrinkToFit="false"/>
      <protection locked="true" hidden="false"/>
    </xf>
    <xf numFmtId="164" fontId="14" fillId="45" borderId="10" xfId="0" applyFont="true" applyBorder="true" applyAlignment="false" applyProtection="false">
      <alignment horizontal="general" vertical="bottom" textRotation="0" wrapText="false" indent="0" shrinkToFit="false"/>
      <protection locked="true" hidden="false"/>
    </xf>
    <xf numFmtId="168" fontId="74" fillId="45" borderId="13" xfId="20" applyFont="true" applyBorder="true" applyAlignment="true" applyProtection="true">
      <alignment horizontal="center" vertical="bottom" textRotation="0" wrapText="false" indent="0" shrinkToFit="false"/>
      <protection locked="true" hidden="false"/>
    </xf>
    <xf numFmtId="164" fontId="14" fillId="45" borderId="13" xfId="0" applyFont="true" applyBorder="true" applyAlignment="true" applyProtection="false">
      <alignment horizontal="center" vertical="bottom" textRotation="0" wrapText="false" indent="0" shrinkToFit="false"/>
      <protection locked="true" hidden="false"/>
    </xf>
    <xf numFmtId="164" fontId="14" fillId="45" borderId="13" xfId="24" applyFont="true" applyBorder="true" applyAlignment="true" applyProtection="false">
      <alignment horizontal="left" vertical="bottom" textRotation="0" wrapText="false" indent="0" shrinkToFit="false"/>
      <protection locked="true" hidden="false"/>
    </xf>
    <xf numFmtId="164" fontId="16" fillId="45" borderId="13" xfId="24" applyFont="true" applyBorder="true" applyAlignment="true" applyProtection="false">
      <alignment horizontal="left" vertical="bottom" textRotation="0" wrapText="false" indent="0" shrinkToFit="false"/>
      <protection locked="true" hidden="false"/>
    </xf>
    <xf numFmtId="165" fontId="16" fillId="45" borderId="13" xfId="24" applyFont="true" applyBorder="true" applyAlignment="true" applyProtection="false">
      <alignment horizontal="left" vertical="bottom" textRotation="0" wrapText="false" indent="0" shrinkToFit="false"/>
      <protection locked="true" hidden="false"/>
    </xf>
    <xf numFmtId="164" fontId="16" fillId="45" borderId="10" xfId="24" applyFont="true" applyBorder="true" applyAlignment="true" applyProtection="false">
      <alignment horizontal="left" vertical="bottom" textRotation="0" wrapText="false" indent="0" shrinkToFit="false"/>
      <protection locked="true" hidden="false"/>
    </xf>
    <xf numFmtId="164" fontId="4" fillId="36" borderId="0" xfId="24" applyFont="true" applyBorder="false" applyAlignment="false" applyProtection="false">
      <alignment horizontal="general" vertical="bottom" textRotation="0" wrapText="false" indent="0" shrinkToFit="false"/>
      <protection locked="true" hidden="false"/>
    </xf>
    <xf numFmtId="164" fontId="0" fillId="43" borderId="0" xfId="0" applyFont="false" applyBorder="false" applyAlignment="false" applyProtection="false">
      <alignment horizontal="general" vertical="bottom" textRotation="0" wrapText="false" indent="0" shrinkToFit="false"/>
      <protection locked="true" hidden="false"/>
    </xf>
    <xf numFmtId="164" fontId="85" fillId="36" borderId="13" xfId="0" applyFont="true" applyBorder="true" applyAlignment="true" applyProtection="false">
      <alignment horizontal="center" vertical="center" textRotation="0" wrapText="false" indent="0" shrinkToFit="false"/>
      <protection locked="true" hidden="false"/>
    </xf>
    <xf numFmtId="164" fontId="85" fillId="36" borderId="10" xfId="0" applyFont="true" applyBorder="true" applyAlignment="true" applyProtection="false">
      <alignment horizontal="left" vertical="center" textRotation="0" wrapText="false" indent="0" shrinkToFit="false"/>
      <protection locked="true" hidden="false"/>
    </xf>
    <xf numFmtId="164" fontId="14" fillId="35" borderId="13" xfId="21" applyFont="true" applyBorder="true" applyAlignment="false" applyProtection="false">
      <alignment horizontal="general" vertical="bottom" textRotation="0" wrapText="false" indent="0" shrinkToFit="false"/>
      <protection locked="true" hidden="false"/>
    </xf>
    <xf numFmtId="164" fontId="14" fillId="35" borderId="10" xfId="21" applyFont="true" applyBorder="true" applyAlignment="false" applyProtection="false">
      <alignment horizontal="general" vertical="bottom" textRotation="0" wrapText="false" indent="0" shrinkToFit="false"/>
      <protection locked="true" hidden="false"/>
    </xf>
    <xf numFmtId="164" fontId="14" fillId="35" borderId="13" xfId="21" applyFont="true" applyBorder="true" applyAlignment="true" applyProtection="false">
      <alignment horizontal="left" vertical="bottom" textRotation="0" wrapText="false" indent="0" shrinkToFit="false"/>
      <protection locked="true" hidden="false"/>
    </xf>
    <xf numFmtId="164" fontId="14" fillId="35" borderId="10" xfId="21" applyFont="true" applyBorder="true" applyAlignment="true" applyProtection="false">
      <alignment horizontal="center" vertical="bottom" textRotation="0" wrapText="false" indent="0" shrinkToFit="false"/>
      <protection locked="true" hidden="false"/>
    </xf>
    <xf numFmtId="164" fontId="11" fillId="46" borderId="10" xfId="24" applyFont="true" applyBorder="true" applyAlignment="true" applyProtection="false">
      <alignment horizontal="left" vertical="center" textRotation="0" wrapText="false" indent="0" shrinkToFit="false"/>
      <protection locked="true" hidden="false"/>
    </xf>
    <xf numFmtId="164" fontId="0" fillId="46" borderId="0" xfId="0" applyFont="true" applyBorder="false" applyAlignment="false" applyProtection="false">
      <alignment horizontal="general" vertical="bottom" textRotation="0" wrapText="false" indent="0" shrinkToFit="false"/>
      <protection locked="true" hidden="false"/>
    </xf>
    <xf numFmtId="164" fontId="71" fillId="46" borderId="13" xfId="21" applyFont="true" applyBorder="true" applyAlignment="true" applyProtection="false">
      <alignment horizontal="center" vertical="bottom" textRotation="0" wrapText="true" indent="0" shrinkToFit="false"/>
      <protection locked="true" hidden="false"/>
    </xf>
    <xf numFmtId="164" fontId="14" fillId="46" borderId="13" xfId="24" applyFont="true" applyBorder="true" applyAlignment="false" applyProtection="false">
      <alignment horizontal="general" vertical="bottom" textRotation="0" wrapText="false" indent="0" shrinkToFit="false"/>
      <protection locked="true" hidden="false"/>
    </xf>
    <xf numFmtId="164" fontId="14" fillId="46" borderId="0" xfId="24" applyFont="true" applyBorder="false" applyAlignment="true" applyProtection="false">
      <alignment horizontal="left" vertical="center" textRotation="0" wrapText="false" indent="0" shrinkToFit="false"/>
      <protection locked="true" hidden="false"/>
    </xf>
    <xf numFmtId="164" fontId="85" fillId="43" borderId="10" xfId="0" applyFont="true" applyBorder="true" applyAlignment="false" applyProtection="false">
      <alignment horizontal="general" vertical="bottom" textRotation="0" wrapText="false" indent="0" shrinkToFit="false"/>
      <protection locked="true" hidden="false"/>
    </xf>
    <xf numFmtId="164" fontId="85" fillId="0" borderId="10" xfId="0" applyFont="true" applyBorder="true" applyAlignment="false" applyProtection="false">
      <alignment horizontal="general" vertical="bottom" textRotation="0" wrapText="false" indent="0" shrinkToFit="false"/>
      <protection locked="true" hidden="false"/>
    </xf>
    <xf numFmtId="164" fontId="111" fillId="0" borderId="13" xfId="24" applyFont="true" applyBorder="true" applyAlignment="true" applyProtection="false">
      <alignment horizontal="left" vertical="bottom" textRotation="0" wrapText="false" indent="0" shrinkToFit="false"/>
      <protection locked="true" hidden="false"/>
    </xf>
    <xf numFmtId="165" fontId="111" fillId="0" borderId="13" xfId="24" applyFont="true" applyBorder="true" applyAlignment="true" applyProtection="false">
      <alignment horizontal="left" vertical="bottom" textRotation="0" wrapText="false" indent="0" shrinkToFit="false"/>
      <protection locked="true" hidden="false"/>
    </xf>
    <xf numFmtId="164" fontId="14" fillId="45" borderId="0" xfId="24" applyFont="true" applyBorder="false" applyAlignment="false" applyProtection="false">
      <alignment horizontal="general" vertical="bottom" textRotation="0" wrapText="false" indent="0" shrinkToFit="false"/>
      <protection locked="true" hidden="false"/>
    </xf>
    <xf numFmtId="173" fontId="71" fillId="45" borderId="0" xfId="24" applyFont="true" applyBorder="true" applyAlignment="true" applyProtection="false">
      <alignment horizontal="center" vertical="bottom" textRotation="0" wrapText="true" indent="0" shrinkToFit="false"/>
      <protection locked="true" hidden="false"/>
    </xf>
    <xf numFmtId="164" fontId="74" fillId="45" borderId="13" xfId="20" applyFont="true" applyBorder="true" applyAlignment="true" applyProtection="true">
      <alignment horizontal="center" vertical="bottom" textRotation="0" wrapText="false" indent="0" shrinkToFit="false"/>
      <protection locked="true" hidden="false"/>
    </xf>
    <xf numFmtId="164" fontId="74" fillId="45" borderId="10" xfId="20" applyFont="true" applyBorder="true" applyAlignment="true" applyProtection="true">
      <alignment horizontal="center" vertical="bottom" textRotation="0" wrapText="false" indent="0" shrinkToFit="false"/>
      <protection locked="true" hidden="false"/>
    </xf>
    <xf numFmtId="164" fontId="16" fillId="45" borderId="13" xfId="0" applyFont="true" applyBorder="true" applyAlignment="true" applyProtection="false">
      <alignment horizontal="left" vertical="bottom" textRotation="0" wrapText="false" indent="0" shrinkToFit="false"/>
      <protection locked="true" hidden="false"/>
    </xf>
    <xf numFmtId="164" fontId="16" fillId="45" borderId="13" xfId="24" applyFont="true" applyBorder="true" applyAlignment="true" applyProtection="false">
      <alignment horizontal="left" vertical="center" textRotation="0" wrapText="false" indent="0" shrinkToFit="false"/>
      <protection locked="true" hidden="false"/>
    </xf>
    <xf numFmtId="164" fontId="16" fillId="45" borderId="10" xfId="24" applyFont="true" applyBorder="true" applyAlignment="true" applyProtection="false">
      <alignment horizontal="left" vertical="center" textRotation="0" wrapText="false" indent="0" shrinkToFit="false"/>
      <protection locked="true" hidden="false"/>
    </xf>
    <xf numFmtId="164" fontId="85" fillId="45" borderId="10" xfId="0" applyFont="true" applyBorder="true" applyAlignment="false" applyProtection="false">
      <alignment horizontal="general" vertical="bottom" textRotation="0" wrapText="false" indent="0" shrinkToFit="false"/>
      <protection locked="true" hidden="false"/>
    </xf>
    <xf numFmtId="177" fontId="14" fillId="45" borderId="13" xfId="24"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5" fillId="3" borderId="3" xfId="0" applyFont="true" applyBorder="true" applyAlignment="false" applyProtection="false">
      <alignment horizontal="general" vertical="bottom" textRotation="0" wrapText="false" indent="0" shrinkToFit="false"/>
      <protection locked="true" hidden="false"/>
    </xf>
    <xf numFmtId="164" fontId="71" fillId="0" borderId="0" xfId="24" applyFont="true" applyBorder="true" applyAlignment="true" applyProtection="false">
      <alignment horizontal="center" vertical="center" textRotation="0" wrapText="true" indent="0" shrinkToFit="false"/>
      <protection locked="true" hidden="false"/>
    </xf>
    <xf numFmtId="164" fontId="11" fillId="11" borderId="10" xfId="24" applyFont="true" applyBorder="true" applyAlignment="true" applyProtection="false">
      <alignment horizontal="left" vertical="center" textRotation="0" wrapText="false" indent="0" shrinkToFit="false"/>
      <protection locked="true" hidden="false"/>
    </xf>
    <xf numFmtId="164" fontId="14" fillId="11" borderId="10" xfId="24" applyFont="true" applyBorder="true" applyAlignment="true" applyProtection="false">
      <alignment horizontal="left" vertical="center" textRotation="0" wrapText="false" indent="0" shrinkToFit="false"/>
      <protection locked="true" hidden="false"/>
    </xf>
    <xf numFmtId="173" fontId="71" fillId="11" borderId="13" xfId="24" applyFont="true" applyBorder="true" applyAlignment="true" applyProtection="false">
      <alignment horizontal="center" vertical="bottom" textRotation="0" wrapText="false" indent="0" shrinkToFit="false"/>
      <protection locked="true" hidden="false"/>
    </xf>
    <xf numFmtId="164" fontId="14" fillId="11" borderId="13" xfId="24" applyFont="true" applyBorder="true" applyAlignment="false" applyProtection="false">
      <alignment horizontal="general" vertical="bottom" textRotation="0" wrapText="false" indent="0" shrinkToFit="false"/>
      <protection locked="true" hidden="false"/>
    </xf>
    <xf numFmtId="164" fontId="14" fillId="11" borderId="10" xfId="0" applyFont="true" applyBorder="true" applyAlignment="false" applyProtection="false">
      <alignment horizontal="general" vertical="bottom" textRotation="0" wrapText="false" indent="0" shrinkToFit="false"/>
      <protection locked="true" hidden="false"/>
    </xf>
    <xf numFmtId="169" fontId="14" fillId="11" borderId="10" xfId="0" applyFont="true" applyBorder="true" applyAlignment="false" applyProtection="false">
      <alignment horizontal="general" vertical="bottom" textRotation="0" wrapText="false" indent="0" shrinkToFit="false"/>
      <protection locked="true" hidden="false"/>
    </xf>
    <xf numFmtId="164" fontId="14" fillId="11" borderId="10" xfId="0" applyFont="true" applyBorder="true" applyAlignment="true" applyProtection="false">
      <alignment horizontal="center" vertical="center" textRotation="0" wrapText="false" indent="0" shrinkToFit="false"/>
      <protection locked="true" hidden="false"/>
    </xf>
    <xf numFmtId="164" fontId="14" fillId="11" borderId="13" xfId="24" applyFont="true" applyBorder="true" applyAlignment="true" applyProtection="false">
      <alignment horizontal="center" vertical="bottom" textRotation="0" wrapText="false" indent="0" shrinkToFit="false"/>
      <protection locked="true" hidden="false"/>
    </xf>
    <xf numFmtId="168" fontId="33" fillId="11" borderId="13" xfId="20" applyFont="false" applyBorder="true" applyAlignment="true" applyProtection="true">
      <alignment horizontal="center" vertical="bottom" textRotation="0" wrapText="false" indent="0" shrinkToFit="false"/>
      <protection locked="true" hidden="false"/>
    </xf>
    <xf numFmtId="164" fontId="74" fillId="11" borderId="13" xfId="20" applyFont="true" applyBorder="true" applyAlignment="true" applyProtection="true">
      <alignment horizontal="center" vertical="bottom" textRotation="0" wrapText="false" indent="0" shrinkToFit="false"/>
      <protection locked="true" hidden="false"/>
    </xf>
    <xf numFmtId="164" fontId="14" fillId="11" borderId="13" xfId="0" applyFont="true" applyBorder="true" applyAlignment="true" applyProtection="false">
      <alignment horizontal="center" vertical="bottom" textRotation="0" wrapText="false" indent="0" shrinkToFit="false"/>
      <protection locked="true" hidden="false"/>
    </xf>
    <xf numFmtId="164" fontId="14" fillId="11" borderId="13" xfId="24" applyFont="true" applyBorder="true" applyAlignment="true" applyProtection="false">
      <alignment horizontal="left" vertical="bottom" textRotation="0" wrapText="false" indent="0" shrinkToFit="false"/>
      <protection locked="true" hidden="false"/>
    </xf>
    <xf numFmtId="164" fontId="14" fillId="11" borderId="13" xfId="0" applyFont="true" applyBorder="true" applyAlignment="false" applyProtection="false">
      <alignment horizontal="general" vertical="bottom" textRotation="0" wrapText="false" indent="0" shrinkToFit="false"/>
      <protection locked="true" hidden="false"/>
    </xf>
    <xf numFmtId="169" fontId="14" fillId="11" borderId="13" xfId="24" applyFont="true" applyBorder="true" applyAlignment="false" applyProtection="false">
      <alignment horizontal="general" vertical="bottom" textRotation="0" wrapText="false" indent="0" shrinkToFit="false"/>
      <protection locked="true" hidden="false"/>
    </xf>
    <xf numFmtId="164" fontId="14" fillId="11" borderId="13" xfId="0" applyFont="true" applyBorder="true" applyAlignment="true" applyProtection="false">
      <alignment horizontal="left" vertical="center" textRotation="0" wrapText="false" indent="0" shrinkToFit="false"/>
      <protection locked="true" hidden="false"/>
    </xf>
    <xf numFmtId="164" fontId="33" fillId="11" borderId="10" xfId="20" applyFont="false" applyBorder="true" applyAlignment="true" applyProtection="true">
      <alignment horizontal="general" vertical="bottom" textRotation="0" wrapText="false" indent="0" shrinkToFit="false"/>
      <protection locked="true" hidden="false"/>
    </xf>
    <xf numFmtId="164" fontId="16" fillId="11" borderId="13" xfId="24" applyFont="true" applyBorder="true" applyAlignment="true" applyProtection="false">
      <alignment horizontal="left" vertical="bottom" textRotation="0" wrapText="false" indent="0" shrinkToFit="false"/>
      <protection locked="true" hidden="false"/>
    </xf>
    <xf numFmtId="165" fontId="16" fillId="11" borderId="13" xfId="24" applyFont="true" applyBorder="true" applyAlignment="true" applyProtection="false">
      <alignment horizontal="left" vertical="bottom" textRotation="0" wrapText="false" indent="0" shrinkToFit="false"/>
      <protection locked="true" hidden="false"/>
    </xf>
    <xf numFmtId="164" fontId="16" fillId="11" borderId="10" xfId="24" applyFont="true" applyBorder="true" applyAlignment="true" applyProtection="false">
      <alignment horizontal="left" vertical="bottom" textRotation="0" wrapText="false" indent="0" shrinkToFit="false"/>
      <protection locked="true" hidden="false"/>
    </xf>
    <xf numFmtId="164" fontId="14" fillId="11" borderId="0" xfId="21" applyFont="true" applyBorder="false" applyAlignment="true" applyProtection="false">
      <alignment horizontal="center" vertical="bottom" textRotation="0" wrapText="false" indent="0" shrinkToFit="false"/>
      <protection locked="true" hidden="false"/>
    </xf>
    <xf numFmtId="164" fontId="11" fillId="11" borderId="13" xfId="24" applyFont="true" applyBorder="true" applyAlignment="true" applyProtection="false">
      <alignment horizontal="center" vertical="center" textRotation="0" wrapText="false" indent="0" shrinkToFit="false"/>
      <protection locked="true" hidden="false"/>
    </xf>
    <xf numFmtId="164" fontId="14" fillId="11" borderId="0" xfId="24" applyFont="true" applyBorder="false" applyAlignment="false" applyProtection="false">
      <alignment horizontal="general" vertical="bottom" textRotation="0" wrapText="false" indent="0" shrinkToFit="false"/>
      <protection locked="true" hidden="false"/>
    </xf>
    <xf numFmtId="164" fontId="14" fillId="11" borderId="10" xfId="24" applyFont="true" applyBorder="true" applyAlignment="false" applyProtection="false">
      <alignment horizontal="general" vertical="bottom" textRotation="0" wrapText="false" indent="0" shrinkToFit="false"/>
      <protection locked="true" hidden="false"/>
    </xf>
    <xf numFmtId="164" fontId="14" fillId="11" borderId="0" xfId="24" applyFont="true" applyBorder="false" applyAlignment="true" applyProtection="false">
      <alignment horizontal="center" vertical="center" textRotation="0" wrapText="false" indent="0" shrinkToFit="false"/>
      <protection locked="true" hidden="false"/>
    </xf>
    <xf numFmtId="164" fontId="11" fillId="11" borderId="13" xfId="24" applyFont="true" applyBorder="true" applyAlignment="true" applyProtection="false">
      <alignment horizontal="center" vertical="bottom" textRotation="0" wrapText="false" indent="0" shrinkToFit="false"/>
      <protection locked="true" hidden="false"/>
    </xf>
    <xf numFmtId="173" fontId="16" fillId="11" borderId="10" xfId="24" applyFont="true" applyBorder="true" applyAlignment="true" applyProtection="false">
      <alignment horizontal="center" vertical="bottom" textRotation="0" wrapText="false" indent="0" shrinkToFit="false"/>
      <protection locked="true" hidden="false"/>
    </xf>
    <xf numFmtId="173" fontId="14" fillId="11" borderId="10" xfId="24" applyFont="true" applyBorder="true" applyAlignment="true" applyProtection="false">
      <alignment horizontal="center" vertical="bottom" textRotation="0" wrapText="false" indent="0" shrinkToFit="false"/>
      <protection locked="true" hidden="false"/>
    </xf>
    <xf numFmtId="173" fontId="14" fillId="11" borderId="10" xfId="24" applyFont="true" applyBorder="true" applyAlignment="true" applyProtection="false">
      <alignment horizontal="left" vertical="bottom" textRotation="0" wrapText="false" indent="0" shrinkToFit="false"/>
      <protection locked="true" hidden="false"/>
    </xf>
    <xf numFmtId="164" fontId="71" fillId="11" borderId="13" xfId="21" applyFont="true" applyBorder="true" applyAlignment="true" applyProtection="false">
      <alignment horizontal="center" vertical="bottom" textRotation="0" wrapText="false" indent="0" shrinkToFit="false"/>
      <protection locked="true" hidden="false"/>
    </xf>
    <xf numFmtId="164" fontId="75" fillId="11" borderId="13" xfId="20" applyFont="true" applyBorder="true" applyAlignment="true" applyProtection="true">
      <alignment horizontal="center" vertical="bottom" textRotation="0" wrapText="false" indent="0" shrinkToFit="false"/>
      <protection locked="true" hidden="false"/>
    </xf>
    <xf numFmtId="169" fontId="14" fillId="11" borderId="13" xfId="24" applyFont="true" applyBorder="true" applyAlignment="true" applyProtection="false">
      <alignment horizontal="general" vertical="center" textRotation="0" wrapText="false" indent="0" shrinkToFit="false"/>
      <protection locked="true" hidden="false"/>
    </xf>
    <xf numFmtId="164" fontId="14" fillId="11" borderId="13" xfId="24" applyFont="true" applyBorder="true" applyAlignment="true" applyProtection="false">
      <alignment horizontal="left" vertical="center" textRotation="0" wrapText="false" indent="0" shrinkToFit="false"/>
      <protection locked="true" hidden="false"/>
    </xf>
    <xf numFmtId="164" fontId="14" fillId="11" borderId="13" xfId="24" applyFont="true" applyBorder="true" applyAlignment="true" applyProtection="false">
      <alignment horizontal="general" vertical="center" textRotation="0" wrapText="false" indent="0" shrinkToFit="false"/>
      <protection locked="true" hidden="false"/>
    </xf>
    <xf numFmtId="164" fontId="16" fillId="11" borderId="13" xfId="21" applyFont="true" applyBorder="true" applyAlignment="true" applyProtection="false">
      <alignment horizontal="left" vertical="bottom" textRotation="0" wrapText="false" indent="0" shrinkToFit="false"/>
      <protection locked="true" hidden="false"/>
    </xf>
    <xf numFmtId="164" fontId="16" fillId="11" borderId="10" xfId="21" applyFont="true" applyBorder="true" applyAlignment="true" applyProtection="false">
      <alignment horizontal="left" vertical="bottom" textRotation="0" wrapText="false" indent="0" shrinkToFit="false"/>
      <protection locked="true" hidden="false"/>
    </xf>
    <xf numFmtId="164" fontId="14" fillId="11" borderId="0" xfId="24" applyFont="true" applyBorder="false" applyAlignment="true" applyProtection="false">
      <alignment horizontal="center" vertical="bottom" textRotation="0" wrapText="false" indent="0" shrinkToFit="false"/>
      <protection locked="true" hidden="false"/>
    </xf>
    <xf numFmtId="168" fontId="33" fillId="0" borderId="13" xfId="20" applyFont="true" applyBorder="true" applyAlignment="true" applyProtection="true">
      <alignment horizontal="center" vertical="bottom" textRotation="0" wrapText="false" indent="0" shrinkToFit="false"/>
      <protection locked="true" hidden="false"/>
    </xf>
    <xf numFmtId="168" fontId="75" fillId="11" borderId="13" xfId="20" applyFont="true" applyBorder="true" applyAlignment="true" applyProtection="true">
      <alignment horizontal="center" vertical="bottom" textRotation="0" wrapText="false" indent="0" shrinkToFit="false"/>
      <protection locked="true" hidden="false"/>
    </xf>
    <xf numFmtId="164" fontId="4" fillId="11" borderId="10" xfId="0" applyFont="true" applyBorder="true" applyAlignment="false" applyProtection="false">
      <alignment horizontal="general" vertical="bottom" textRotation="0" wrapText="false" indent="0" shrinkToFit="false"/>
      <protection locked="true" hidden="false"/>
    </xf>
    <xf numFmtId="164" fontId="11" fillId="47" borderId="10" xfId="24" applyFont="true" applyBorder="true" applyAlignment="true" applyProtection="false">
      <alignment horizontal="left" vertical="center" textRotation="0" wrapText="false" indent="0" shrinkToFit="false"/>
      <protection locked="true" hidden="false"/>
    </xf>
    <xf numFmtId="164" fontId="14" fillId="47" borderId="10" xfId="24" applyFont="true" applyBorder="true" applyAlignment="true" applyProtection="false">
      <alignment horizontal="left" vertical="center" textRotation="0" wrapText="false" indent="0" shrinkToFit="false"/>
      <protection locked="true" hidden="false"/>
    </xf>
    <xf numFmtId="164" fontId="71" fillId="47" borderId="13" xfId="24" applyFont="true" applyBorder="true" applyAlignment="true" applyProtection="false">
      <alignment horizontal="center" vertical="center" textRotation="0" wrapText="false" indent="0" shrinkToFit="false"/>
      <protection locked="true" hidden="false"/>
    </xf>
    <xf numFmtId="164" fontId="14" fillId="47" borderId="13" xfId="24" applyFont="true" applyBorder="true" applyAlignment="true" applyProtection="false">
      <alignment horizontal="left" vertical="center" textRotation="0" wrapText="false" indent="0" shrinkToFit="false"/>
      <protection locked="true" hidden="false"/>
    </xf>
    <xf numFmtId="164" fontId="14" fillId="47" borderId="13" xfId="24" applyFont="true" applyBorder="true" applyAlignment="true" applyProtection="false">
      <alignment horizontal="general" vertical="center" textRotation="0" wrapText="false" indent="0" shrinkToFit="false"/>
      <protection locked="true" hidden="false"/>
    </xf>
    <xf numFmtId="164" fontId="14" fillId="47" borderId="10" xfId="0" applyFont="true" applyBorder="true" applyAlignment="true" applyProtection="false">
      <alignment horizontal="general" vertical="center" textRotation="0" wrapText="false" indent="0" shrinkToFit="false"/>
      <protection locked="true" hidden="false"/>
    </xf>
    <xf numFmtId="169" fontId="14" fillId="47" borderId="10" xfId="0" applyFont="true" applyBorder="true" applyAlignment="false" applyProtection="false">
      <alignment horizontal="general" vertical="bottom" textRotation="0" wrapText="false" indent="0" shrinkToFit="false"/>
      <protection locked="true" hidden="false"/>
    </xf>
    <xf numFmtId="164" fontId="14" fillId="47" borderId="10" xfId="0" applyFont="true" applyBorder="true" applyAlignment="true" applyProtection="false">
      <alignment horizontal="center" vertical="center" textRotation="0" wrapText="false" indent="0" shrinkToFit="false"/>
      <protection locked="true" hidden="false"/>
    </xf>
    <xf numFmtId="164" fontId="14" fillId="47" borderId="13" xfId="24" applyFont="true" applyBorder="true" applyAlignment="true" applyProtection="false">
      <alignment horizontal="center" vertical="center" textRotation="0" wrapText="false" indent="0" shrinkToFit="false"/>
      <protection locked="true" hidden="false"/>
    </xf>
    <xf numFmtId="168" fontId="14" fillId="47" borderId="13" xfId="0"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center" vertical="center" textRotation="0" wrapText="false" indent="0" shrinkToFit="false"/>
      <protection locked="true" hidden="false"/>
    </xf>
    <xf numFmtId="164" fontId="14" fillId="47" borderId="13" xfId="0" applyFont="true" applyBorder="true" applyAlignment="true" applyProtection="false">
      <alignment horizontal="left" vertical="center" textRotation="0" wrapText="false" indent="0" shrinkToFit="false"/>
      <protection locked="true" hidden="false"/>
    </xf>
    <xf numFmtId="169" fontId="14" fillId="47" borderId="13" xfId="24" applyFont="true" applyBorder="true" applyAlignment="true" applyProtection="false">
      <alignment horizontal="general" vertical="center" textRotation="0" wrapText="false" indent="0" shrinkToFit="false"/>
      <protection locked="true" hidden="false"/>
    </xf>
    <xf numFmtId="164" fontId="14" fillId="47" borderId="10" xfId="0" applyFont="true" applyBorder="true" applyAlignment="true" applyProtection="false">
      <alignment horizontal="left" vertical="center" textRotation="0" wrapText="false" indent="0" shrinkToFit="false"/>
      <protection locked="true" hidden="false"/>
    </xf>
    <xf numFmtId="164" fontId="16" fillId="47" borderId="13" xfId="0" applyFont="true" applyBorder="true" applyAlignment="true" applyProtection="false">
      <alignment horizontal="left" vertical="bottom" textRotation="0" wrapText="false" indent="0" shrinkToFit="false"/>
      <protection locked="true" hidden="false"/>
    </xf>
    <xf numFmtId="164" fontId="16" fillId="47" borderId="13" xfId="24" applyFont="true" applyBorder="true" applyAlignment="true" applyProtection="false">
      <alignment horizontal="left" vertical="center" textRotation="0" wrapText="false" indent="0" shrinkToFit="false"/>
      <protection locked="true" hidden="false"/>
    </xf>
    <xf numFmtId="164" fontId="16" fillId="47" borderId="10" xfId="24" applyFont="true" applyBorder="true" applyAlignment="true" applyProtection="false">
      <alignment horizontal="left" vertical="center" textRotation="0" wrapText="false" indent="0" shrinkToFit="false"/>
      <protection locked="true" hidden="false"/>
    </xf>
    <xf numFmtId="164" fontId="14" fillId="47" borderId="0" xfId="21" applyFont="true" applyBorder="false" applyAlignment="true" applyProtection="false">
      <alignment horizontal="center" vertical="bottom" textRotation="0" wrapText="false" indent="0" shrinkToFit="false"/>
      <protection locked="true" hidden="false"/>
    </xf>
    <xf numFmtId="164" fontId="11" fillId="47" borderId="13" xfId="24" applyFont="true" applyBorder="true" applyAlignment="true" applyProtection="false">
      <alignment horizontal="center" vertical="center" textRotation="0" wrapText="false" indent="0" shrinkToFit="false"/>
      <protection locked="true" hidden="false"/>
    </xf>
    <xf numFmtId="164" fontId="14" fillId="47" borderId="0" xfId="24" applyFont="true" applyBorder="false" applyAlignment="true" applyProtection="false">
      <alignment horizontal="left" vertical="center" textRotation="0" wrapText="false" indent="0" shrinkToFit="false"/>
      <protection locked="true" hidden="false"/>
    </xf>
    <xf numFmtId="164" fontId="14" fillId="47" borderId="10" xfId="24" applyFont="true" applyBorder="true" applyAlignment="true" applyProtection="false">
      <alignment horizontal="general" vertical="center" textRotation="0" wrapText="false" indent="0" shrinkToFit="false"/>
      <protection locked="true" hidden="false"/>
    </xf>
    <xf numFmtId="164" fontId="14" fillId="47" borderId="0" xfId="24" applyFont="true" applyBorder="false" applyAlignment="true" applyProtection="false">
      <alignment horizontal="center" vertical="bottom" textRotation="0" wrapText="false" indent="0" shrinkToFit="false"/>
      <protection locked="true" hidden="false"/>
    </xf>
    <xf numFmtId="164" fontId="16" fillId="47" borderId="10" xfId="24" applyFont="true" applyBorder="true" applyAlignment="true" applyProtection="false">
      <alignment horizontal="center" vertical="center" textRotation="0" wrapText="false" indent="0" shrinkToFit="false"/>
      <protection locked="true" hidden="false"/>
    </xf>
    <xf numFmtId="164" fontId="14" fillId="47" borderId="10" xfId="24" applyFont="true" applyBorder="true" applyAlignment="true" applyProtection="false">
      <alignment horizontal="center" vertical="center" textRotation="0" wrapText="false" indent="0" shrinkToFit="false"/>
      <protection locked="true" hidden="false"/>
    </xf>
    <xf numFmtId="164" fontId="14" fillId="47" borderId="10" xfId="24" applyFont="true" applyBorder="true" applyAlignment="true" applyProtection="false">
      <alignment horizontal="left" vertical="bottom" textRotation="0" wrapText="false" indent="0" shrinkToFit="false"/>
      <protection locked="true" hidden="false"/>
    </xf>
    <xf numFmtId="164" fontId="14" fillId="47" borderId="10" xfId="24" applyFont="true" applyBorder="true" applyAlignment="false" applyProtection="false">
      <alignment horizontal="general" vertical="bottom" textRotation="0" wrapText="false" indent="0" shrinkToFit="false"/>
      <protection locked="true" hidden="false"/>
    </xf>
    <xf numFmtId="164" fontId="11" fillId="48" borderId="10" xfId="24" applyFont="true" applyBorder="true" applyAlignment="true" applyProtection="false">
      <alignment horizontal="left" vertical="center" textRotation="0" wrapText="false" indent="0" shrinkToFit="false"/>
      <protection locked="true" hidden="false"/>
    </xf>
    <xf numFmtId="164" fontId="14" fillId="48" borderId="10" xfId="24" applyFont="true" applyBorder="true" applyAlignment="true" applyProtection="false">
      <alignment horizontal="left" vertical="center" textRotation="0" wrapText="false" indent="0" shrinkToFit="false"/>
      <protection locked="true" hidden="false"/>
    </xf>
    <xf numFmtId="173" fontId="71" fillId="48" borderId="13" xfId="24" applyFont="true" applyBorder="true" applyAlignment="true" applyProtection="false">
      <alignment horizontal="center" vertical="bottom" textRotation="0" wrapText="false" indent="0" shrinkToFit="false"/>
      <protection locked="true" hidden="false"/>
    </xf>
    <xf numFmtId="177" fontId="14" fillId="48" borderId="13" xfId="24" applyFont="true" applyBorder="true" applyAlignment="false" applyProtection="false">
      <alignment horizontal="general" vertical="bottom" textRotation="0" wrapText="false" indent="0" shrinkToFit="false"/>
      <protection locked="true" hidden="false"/>
    </xf>
    <xf numFmtId="164" fontId="14" fillId="48" borderId="13" xfId="24" applyFont="true" applyBorder="true" applyAlignment="false" applyProtection="false">
      <alignment horizontal="general" vertical="bottom" textRotation="0" wrapText="false" indent="0" shrinkToFit="false"/>
      <protection locked="true" hidden="false"/>
    </xf>
    <xf numFmtId="164" fontId="14" fillId="48" borderId="10" xfId="0" applyFont="true" applyBorder="true" applyAlignment="false" applyProtection="false">
      <alignment horizontal="general" vertical="bottom" textRotation="0" wrapText="false" indent="0" shrinkToFit="false"/>
      <protection locked="true" hidden="false"/>
    </xf>
    <xf numFmtId="169" fontId="14" fillId="48" borderId="10" xfId="0" applyFont="true" applyBorder="true" applyAlignment="false" applyProtection="false">
      <alignment horizontal="general" vertical="bottom" textRotation="0" wrapText="false" indent="0" shrinkToFit="false"/>
      <protection locked="true" hidden="false"/>
    </xf>
    <xf numFmtId="164" fontId="14" fillId="48" borderId="10" xfId="0" applyFont="true" applyBorder="true" applyAlignment="true" applyProtection="false">
      <alignment horizontal="center" vertical="center" textRotation="0" wrapText="false" indent="0" shrinkToFit="false"/>
      <protection locked="true" hidden="false"/>
    </xf>
    <xf numFmtId="164" fontId="14" fillId="48" borderId="13" xfId="24" applyFont="true" applyBorder="true" applyAlignment="true" applyProtection="false">
      <alignment horizontal="center" vertical="bottom" textRotation="0" wrapText="false" indent="0" shrinkToFit="false"/>
      <protection locked="true" hidden="false"/>
    </xf>
    <xf numFmtId="168" fontId="33" fillId="48" borderId="13" xfId="20" applyFont="false" applyBorder="true" applyAlignment="true" applyProtection="true">
      <alignment horizontal="center" vertical="bottom" textRotation="0" wrapText="false" indent="0" shrinkToFit="false"/>
      <protection locked="true" hidden="false"/>
    </xf>
    <xf numFmtId="164" fontId="14" fillId="48" borderId="13" xfId="0" applyFont="true" applyBorder="true" applyAlignment="true" applyProtection="false">
      <alignment horizontal="center" vertical="bottom" textRotation="0" wrapText="false" indent="0" shrinkToFit="false"/>
      <protection locked="true" hidden="false"/>
    </xf>
    <xf numFmtId="164" fontId="14" fillId="48" borderId="13" xfId="24" applyFont="true" applyBorder="true" applyAlignment="true" applyProtection="false">
      <alignment horizontal="left" vertical="bottom" textRotation="0" wrapText="false" indent="0" shrinkToFit="false"/>
      <protection locked="true" hidden="false"/>
    </xf>
    <xf numFmtId="164" fontId="14" fillId="48" borderId="13" xfId="0" applyFont="true" applyBorder="true" applyAlignment="false" applyProtection="false">
      <alignment horizontal="general" vertical="bottom" textRotation="0" wrapText="false" indent="0" shrinkToFit="false"/>
      <protection locked="true" hidden="false"/>
    </xf>
    <xf numFmtId="169" fontId="14" fillId="48" borderId="13" xfId="24" applyFont="true" applyBorder="true" applyAlignment="false" applyProtection="false">
      <alignment horizontal="general" vertical="bottom" textRotation="0" wrapText="false" indent="0" shrinkToFit="false"/>
      <protection locked="true" hidden="false"/>
    </xf>
    <xf numFmtId="164" fontId="14" fillId="48" borderId="13" xfId="0" applyFont="true" applyBorder="true" applyAlignment="true" applyProtection="false">
      <alignment horizontal="left" vertical="center" textRotation="0" wrapText="false" indent="0" shrinkToFit="false"/>
      <protection locked="true" hidden="false"/>
    </xf>
    <xf numFmtId="164" fontId="16" fillId="48" borderId="13" xfId="0" applyFont="true" applyBorder="true" applyAlignment="true" applyProtection="false">
      <alignment horizontal="left" vertical="bottom" textRotation="0" wrapText="false" indent="0" shrinkToFit="false"/>
      <protection locked="true" hidden="false"/>
    </xf>
    <xf numFmtId="164" fontId="16" fillId="48" borderId="13" xfId="24" applyFont="true" applyBorder="true" applyAlignment="true" applyProtection="false">
      <alignment horizontal="left" vertical="center" textRotation="0" wrapText="false" indent="0" shrinkToFit="false"/>
      <protection locked="true" hidden="false"/>
    </xf>
    <xf numFmtId="164" fontId="16" fillId="48" borderId="10" xfId="24" applyFont="true" applyBorder="true" applyAlignment="true" applyProtection="false">
      <alignment horizontal="left" vertical="center" textRotation="0" wrapText="false" indent="0" shrinkToFit="false"/>
      <protection locked="true" hidden="false"/>
    </xf>
    <xf numFmtId="164" fontId="14" fillId="48" borderId="0" xfId="21" applyFont="true" applyBorder="false" applyAlignment="true" applyProtection="false">
      <alignment horizontal="center" vertical="bottom" textRotation="0" wrapText="false" indent="0" shrinkToFit="false"/>
      <protection locked="true" hidden="false"/>
    </xf>
    <xf numFmtId="164" fontId="11" fillId="48" borderId="13" xfId="24" applyFont="true" applyBorder="true" applyAlignment="true" applyProtection="false">
      <alignment horizontal="center" vertical="center" textRotation="0" wrapText="false" indent="0" shrinkToFit="false"/>
      <protection locked="true" hidden="false"/>
    </xf>
    <xf numFmtId="164" fontId="14" fillId="48" borderId="0" xfId="24" applyFont="true" applyBorder="false" applyAlignment="false" applyProtection="false">
      <alignment horizontal="general" vertical="bottom" textRotation="0" wrapText="false" indent="0" shrinkToFit="false"/>
      <protection locked="true" hidden="false"/>
    </xf>
    <xf numFmtId="164" fontId="14" fillId="48" borderId="10" xfId="24" applyFont="true" applyBorder="true" applyAlignment="false" applyProtection="false">
      <alignment horizontal="general" vertical="bottom" textRotation="0" wrapText="false" indent="0" shrinkToFit="false"/>
      <protection locked="true" hidden="false"/>
    </xf>
    <xf numFmtId="164" fontId="14" fillId="48" borderId="0" xfId="24" applyFont="true" applyBorder="false" applyAlignment="true" applyProtection="false">
      <alignment horizontal="center" vertical="bottom" textRotation="0" wrapText="false" indent="0" shrinkToFit="false"/>
      <protection locked="true" hidden="false"/>
    </xf>
    <xf numFmtId="164" fontId="11" fillId="48" borderId="13" xfId="24" applyFont="true" applyBorder="true" applyAlignment="true" applyProtection="false">
      <alignment horizontal="center" vertical="bottom" textRotation="0" wrapText="false" indent="0" shrinkToFit="false"/>
      <protection locked="true" hidden="false"/>
    </xf>
    <xf numFmtId="173" fontId="16" fillId="48" borderId="10" xfId="24" applyFont="true" applyBorder="true" applyAlignment="true" applyProtection="false">
      <alignment horizontal="center" vertical="bottom" textRotation="0" wrapText="false" indent="0" shrinkToFit="false"/>
      <protection locked="true" hidden="false"/>
    </xf>
    <xf numFmtId="173" fontId="14" fillId="48" borderId="10" xfId="24" applyFont="true" applyBorder="true" applyAlignment="true" applyProtection="false">
      <alignment horizontal="center" vertical="bottom" textRotation="0" wrapText="false" indent="0" shrinkToFit="false"/>
      <protection locked="true" hidden="false"/>
    </xf>
    <xf numFmtId="173" fontId="14" fillId="48" borderId="10" xfId="24" applyFont="true" applyBorder="true" applyAlignment="true" applyProtection="false">
      <alignment horizontal="left" vertical="bottom" textRotation="0" wrapText="false" indent="0" shrinkToFit="false"/>
      <protection locked="true" hidden="false"/>
    </xf>
    <xf numFmtId="173" fontId="71" fillId="47" borderId="13" xfId="24" applyFont="true" applyBorder="true" applyAlignment="true" applyProtection="false">
      <alignment horizontal="center" vertical="bottom" textRotation="0" wrapText="false" indent="0" shrinkToFit="false"/>
      <protection locked="true" hidden="false"/>
    </xf>
    <xf numFmtId="164" fontId="14" fillId="47" borderId="13" xfId="24" applyFont="true" applyBorder="true" applyAlignment="false" applyProtection="false">
      <alignment horizontal="general" vertical="bottom" textRotation="0" wrapText="false" indent="0" shrinkToFit="false"/>
      <protection locked="true" hidden="false"/>
    </xf>
    <xf numFmtId="164" fontId="14" fillId="47" borderId="10" xfId="0" applyFont="true" applyBorder="true" applyAlignment="false" applyProtection="false">
      <alignment horizontal="general" vertical="bottom" textRotation="0" wrapText="false" indent="0" shrinkToFit="false"/>
      <protection locked="true" hidden="false"/>
    </xf>
    <xf numFmtId="164" fontId="14" fillId="47" borderId="13" xfId="24" applyFont="true" applyBorder="true" applyAlignment="true" applyProtection="false">
      <alignment horizontal="center" vertical="bottom" textRotation="0" wrapText="false" indent="0" shrinkToFit="false"/>
      <protection locked="true" hidden="false"/>
    </xf>
    <xf numFmtId="164" fontId="14" fillId="47" borderId="13" xfId="24" applyFont="true" applyBorder="true" applyAlignment="true" applyProtection="false">
      <alignment horizontal="left" vertical="bottom" textRotation="0" wrapText="false" indent="0" shrinkToFit="false"/>
      <protection locked="true" hidden="false"/>
    </xf>
    <xf numFmtId="164" fontId="14" fillId="47" borderId="13" xfId="0" applyFont="true" applyBorder="true" applyAlignment="false" applyProtection="false">
      <alignment horizontal="general" vertical="bottom" textRotation="0" wrapText="false" indent="0" shrinkToFit="false"/>
      <protection locked="true" hidden="false"/>
    </xf>
    <xf numFmtId="169" fontId="14" fillId="47" borderId="13" xfId="24" applyFont="true" applyBorder="true" applyAlignment="false" applyProtection="false">
      <alignment horizontal="general" vertical="bottom" textRotation="0" wrapText="false" indent="0" shrinkToFit="false"/>
      <protection locked="true" hidden="false"/>
    </xf>
    <xf numFmtId="164" fontId="16" fillId="47" borderId="13" xfId="21" applyFont="true" applyBorder="true" applyAlignment="true" applyProtection="false">
      <alignment horizontal="left" vertical="bottom" textRotation="0" wrapText="false" indent="0" shrinkToFit="false"/>
      <protection locked="true" hidden="false"/>
    </xf>
    <xf numFmtId="164" fontId="16" fillId="47" borderId="10" xfId="21" applyFont="true" applyBorder="true" applyAlignment="true" applyProtection="false">
      <alignment horizontal="left" vertical="bottom" textRotation="0" wrapText="false" indent="0" shrinkToFit="false"/>
      <protection locked="true" hidden="false"/>
    </xf>
    <xf numFmtId="164" fontId="14" fillId="47" borderId="0" xfId="24" applyFont="true" applyBorder="false" applyAlignment="false" applyProtection="false">
      <alignment horizontal="general" vertical="bottom" textRotation="0" wrapText="false" indent="0" shrinkToFit="false"/>
      <protection locked="true" hidden="false"/>
    </xf>
    <xf numFmtId="164" fontId="11" fillId="47" borderId="13" xfId="24" applyFont="true" applyBorder="true" applyAlignment="true" applyProtection="false">
      <alignment horizontal="center" vertical="bottom" textRotation="0" wrapText="false" indent="0" shrinkToFit="false"/>
      <protection locked="true" hidden="false"/>
    </xf>
    <xf numFmtId="173" fontId="16" fillId="47" borderId="10" xfId="24" applyFont="true" applyBorder="true" applyAlignment="true" applyProtection="false">
      <alignment horizontal="center" vertical="bottom" textRotation="0" wrapText="false" indent="0" shrinkToFit="false"/>
      <protection locked="true" hidden="false"/>
    </xf>
    <xf numFmtId="173" fontId="14" fillId="47" borderId="10" xfId="24" applyFont="true" applyBorder="true" applyAlignment="true" applyProtection="false">
      <alignment horizontal="center" vertical="bottom" textRotation="0" wrapText="false" indent="0" shrinkToFit="false"/>
      <protection locked="true" hidden="false"/>
    </xf>
    <xf numFmtId="173" fontId="14" fillId="47" borderId="10" xfId="24" applyFont="true" applyBorder="true" applyAlignment="true" applyProtection="false">
      <alignment horizontal="left" vertical="bottom" textRotation="0" wrapText="false" indent="0" shrinkToFit="false"/>
      <protection locked="true" hidden="false"/>
    </xf>
    <xf numFmtId="164" fontId="71" fillId="47" borderId="13" xfId="21" applyFont="true" applyBorder="true" applyAlignment="true" applyProtection="false">
      <alignment horizontal="center" vertical="bottom" textRotation="0" wrapText="false" indent="0" shrinkToFit="false"/>
      <protection locked="true" hidden="false"/>
    </xf>
    <xf numFmtId="164" fontId="14" fillId="47" borderId="13" xfId="21" applyFont="true" applyBorder="true" applyAlignment="false" applyProtection="false">
      <alignment horizontal="general" vertical="bottom" textRotation="0" wrapText="false" indent="0" shrinkToFit="false"/>
      <protection locked="true" hidden="false"/>
    </xf>
    <xf numFmtId="164" fontId="14" fillId="47" borderId="10" xfId="21" applyFont="true" applyBorder="true" applyAlignment="false" applyProtection="false">
      <alignment horizontal="general" vertical="bottom" textRotation="0" wrapText="false" indent="0" shrinkToFit="false"/>
      <protection locked="true" hidden="false"/>
    </xf>
    <xf numFmtId="164" fontId="14" fillId="47" borderId="13" xfId="21" applyFont="true" applyBorder="true" applyAlignment="true" applyProtection="false">
      <alignment horizontal="center" vertical="bottom" textRotation="0" wrapText="false" indent="0" shrinkToFit="false"/>
      <protection locked="true" hidden="false"/>
    </xf>
    <xf numFmtId="168" fontId="33" fillId="47" borderId="13" xfId="20" applyFont="true" applyBorder="true" applyAlignment="true" applyProtection="true">
      <alignment horizontal="center" vertical="bottom" textRotation="0" wrapText="false" indent="0" shrinkToFit="false"/>
      <protection locked="true" hidden="false"/>
    </xf>
    <xf numFmtId="164" fontId="14" fillId="47" borderId="13" xfId="21" applyFont="true" applyBorder="true" applyAlignment="true" applyProtection="false">
      <alignment horizontal="left" vertical="bottom" textRotation="0" wrapText="false" indent="0" shrinkToFit="false"/>
      <protection locked="true" hidden="false"/>
    </xf>
    <xf numFmtId="182" fontId="14" fillId="47" borderId="13" xfId="21" applyFont="true" applyBorder="true" applyAlignment="false" applyProtection="false">
      <alignment horizontal="general" vertical="bottom" textRotation="0" wrapText="false" indent="0" shrinkToFit="false"/>
      <protection locked="true" hidden="false"/>
    </xf>
    <xf numFmtId="164" fontId="14" fillId="47" borderId="10" xfId="21" applyFont="true" applyBorder="true" applyAlignment="true" applyProtection="false">
      <alignment horizontal="center" vertical="bottom" textRotation="0" wrapText="false" indent="0" shrinkToFit="false"/>
      <protection locked="true" hidden="false"/>
    </xf>
    <xf numFmtId="164" fontId="16" fillId="47" borderId="13" xfId="24" applyFont="true" applyBorder="true" applyAlignment="true" applyProtection="false">
      <alignment horizontal="left" vertical="bottom" textRotation="0" wrapText="false" indent="0" shrinkToFit="false"/>
      <protection locked="true" hidden="false"/>
    </xf>
    <xf numFmtId="165" fontId="16" fillId="47" borderId="13" xfId="24" applyFont="true" applyBorder="true" applyAlignment="true" applyProtection="false">
      <alignment horizontal="left" vertical="bottom" textRotation="0" wrapText="false" indent="0" shrinkToFit="false"/>
      <protection locked="true" hidden="false"/>
    </xf>
    <xf numFmtId="164" fontId="16" fillId="47" borderId="10" xfId="24" applyFont="true" applyBorder="true" applyAlignment="true" applyProtection="false">
      <alignment horizontal="left" vertical="bottom" textRotation="0" wrapText="false" indent="0" shrinkToFit="false"/>
      <protection locked="true" hidden="false"/>
    </xf>
    <xf numFmtId="164" fontId="17" fillId="47" borderId="0" xfId="21" applyFont="true" applyBorder="false" applyAlignment="true" applyProtection="false">
      <alignment horizontal="center" vertical="bottom" textRotation="0" wrapText="false" indent="0" shrinkToFit="false"/>
      <protection locked="true" hidden="false"/>
    </xf>
    <xf numFmtId="164" fontId="14" fillId="47" borderId="0" xfId="24" applyFont="true" applyBorder="false" applyAlignment="true" applyProtection="false">
      <alignment horizontal="center" vertical="center" textRotation="0" wrapText="false" indent="0" shrinkToFit="false"/>
      <protection locked="true" hidden="false"/>
    </xf>
    <xf numFmtId="164" fontId="11" fillId="47" borderId="13" xfId="21"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left" vertical="bottom" textRotation="0" wrapText="false" indent="0" shrinkToFit="false"/>
      <protection locked="true" hidden="false"/>
    </xf>
    <xf numFmtId="164" fontId="16" fillId="47" borderId="10" xfId="21" applyFont="true" applyBorder="true" applyAlignment="true" applyProtection="false">
      <alignment horizontal="center" vertical="bottom" textRotation="0" wrapText="false" indent="0" shrinkToFit="false"/>
      <protection locked="true" hidden="false"/>
    </xf>
    <xf numFmtId="164" fontId="4" fillId="47" borderId="10" xfId="0" applyFont="true" applyBorder="true" applyAlignment="true" applyProtection="false">
      <alignment horizontal="left" vertical="bottom" textRotation="0" wrapText="false" indent="0" shrinkToFit="false"/>
      <protection locked="true" hidden="false"/>
    </xf>
    <xf numFmtId="164" fontId="71" fillId="11" borderId="13" xfId="24" applyFont="true" applyBorder="true" applyAlignment="true" applyProtection="false">
      <alignment horizontal="center" vertical="center" textRotation="0" wrapText="false" indent="0" shrinkToFit="false"/>
      <protection locked="true" hidden="false"/>
    </xf>
    <xf numFmtId="164" fontId="14" fillId="11" borderId="10" xfId="0" applyFont="true" applyBorder="true" applyAlignment="true" applyProtection="false">
      <alignment horizontal="general" vertical="center" textRotation="0" wrapText="false" indent="0" shrinkToFit="false"/>
      <protection locked="true" hidden="false"/>
    </xf>
    <xf numFmtId="164" fontId="14" fillId="11" borderId="13" xfId="24" applyFont="true" applyBorder="true" applyAlignment="true" applyProtection="false">
      <alignment horizontal="center" vertical="center" textRotation="0" wrapText="false" indent="0" shrinkToFit="false"/>
      <protection locked="true" hidden="false"/>
    </xf>
    <xf numFmtId="164" fontId="75" fillId="11" borderId="13" xfId="20" applyFont="true" applyBorder="true" applyAlignment="true" applyProtection="true">
      <alignment horizontal="center" vertical="center" textRotation="0" wrapText="false" indent="0" shrinkToFit="false"/>
      <protection locked="true" hidden="false"/>
    </xf>
    <xf numFmtId="164" fontId="14" fillId="11" borderId="10" xfId="0" applyFont="true" applyBorder="true" applyAlignment="true" applyProtection="false">
      <alignment horizontal="left" vertical="center" textRotation="0" wrapText="false" indent="0" shrinkToFit="false"/>
      <protection locked="true" hidden="false"/>
    </xf>
    <xf numFmtId="164" fontId="14" fillId="11" borderId="0" xfId="24" applyFont="true" applyBorder="false" applyAlignment="true" applyProtection="false">
      <alignment horizontal="left" vertical="center" textRotation="0" wrapText="false" indent="0" shrinkToFit="false"/>
      <protection locked="true" hidden="false"/>
    </xf>
    <xf numFmtId="164" fontId="14" fillId="11" borderId="10" xfId="24" applyFont="true" applyBorder="true" applyAlignment="true" applyProtection="false">
      <alignment horizontal="general" vertical="center" textRotation="0" wrapText="false" indent="0" shrinkToFit="false"/>
      <protection locked="true" hidden="false"/>
    </xf>
    <xf numFmtId="164" fontId="16" fillId="11" borderId="10" xfId="24" applyFont="true" applyBorder="true" applyAlignment="true" applyProtection="false">
      <alignment horizontal="center" vertical="center" textRotation="0" wrapText="false" indent="0" shrinkToFit="false"/>
      <protection locked="true" hidden="false"/>
    </xf>
    <xf numFmtId="164" fontId="14" fillId="11" borderId="10" xfId="24" applyFont="true" applyBorder="true" applyAlignment="true" applyProtection="false">
      <alignment horizontal="center" vertical="center" textRotation="0" wrapText="false" indent="0" shrinkToFit="false"/>
      <protection locked="true" hidden="false"/>
    </xf>
    <xf numFmtId="164" fontId="74" fillId="47" borderId="10" xfId="20" applyFont="true" applyBorder="true" applyAlignment="true" applyProtection="true">
      <alignment horizontal="general" vertical="bottom" textRotation="0" wrapText="false" indent="0" shrinkToFit="false"/>
      <protection locked="true" hidden="false"/>
    </xf>
    <xf numFmtId="177" fontId="14" fillId="47" borderId="13" xfId="24" applyFont="true" applyBorder="true" applyAlignment="false" applyProtection="false">
      <alignment horizontal="general" vertical="bottom" textRotation="0" wrapText="false" indent="0" shrinkToFit="false"/>
      <protection locked="true" hidden="false"/>
    </xf>
    <xf numFmtId="168" fontId="14" fillId="11" borderId="13" xfId="0" applyFont="true" applyBorder="true" applyAlignment="true" applyProtection="false">
      <alignment horizontal="center" vertical="bottom" textRotation="0" wrapText="false" indent="0" shrinkToFit="false"/>
      <protection locked="true" hidden="false"/>
    </xf>
    <xf numFmtId="164" fontId="14" fillId="11" borderId="10" xfId="24" applyFont="true" applyBorder="true" applyAlignment="true" applyProtection="false">
      <alignment horizontal="left" vertical="bottom" textRotation="0" wrapText="false" indent="0" shrinkToFit="false"/>
      <protection locked="true" hidden="false"/>
    </xf>
    <xf numFmtId="164" fontId="14" fillId="11" borderId="0" xfId="21" applyFont="true" applyBorder="true" applyAlignment="true" applyProtection="false">
      <alignment horizontal="center" vertical="bottom" textRotation="0" wrapText="false" indent="0" shrinkToFit="false"/>
      <protection locked="true" hidden="false"/>
    </xf>
    <xf numFmtId="164" fontId="16" fillId="11" borderId="13" xfId="0" applyFont="true" applyBorder="true" applyAlignment="true" applyProtection="false">
      <alignment horizontal="left" vertical="bottom" textRotation="0" wrapText="false" indent="0" shrinkToFit="false"/>
      <protection locked="true" hidden="false"/>
    </xf>
    <xf numFmtId="164" fontId="16" fillId="11" borderId="13" xfId="24" applyFont="true" applyBorder="true" applyAlignment="true" applyProtection="false">
      <alignment horizontal="left" vertical="center" textRotation="0" wrapText="false" indent="0" shrinkToFit="false"/>
      <protection locked="true" hidden="false"/>
    </xf>
    <xf numFmtId="164" fontId="16" fillId="11" borderId="10" xfId="24" applyFont="true" applyBorder="true" applyAlignment="true" applyProtection="false">
      <alignment horizontal="left" vertical="center" textRotation="0" wrapText="false" indent="0" shrinkToFit="false"/>
      <protection locked="true" hidden="false"/>
    </xf>
    <xf numFmtId="164" fontId="14" fillId="11" borderId="13" xfId="0" applyFont="true" applyBorder="true" applyAlignment="true" applyProtection="false">
      <alignment horizontal="center" vertical="center" textRotation="0" wrapText="false" indent="0" shrinkToFit="false"/>
      <protection locked="true" hidden="false"/>
    </xf>
    <xf numFmtId="164" fontId="71" fillId="48" borderId="13" xfId="21" applyFont="true" applyBorder="true" applyAlignment="true" applyProtection="false">
      <alignment horizontal="center" vertical="bottom" textRotation="0" wrapText="false" indent="0" shrinkToFit="false"/>
      <protection locked="true" hidden="false"/>
    </xf>
    <xf numFmtId="164" fontId="14" fillId="48" borderId="13" xfId="21" applyFont="true" applyBorder="true" applyAlignment="false" applyProtection="false">
      <alignment horizontal="general" vertical="bottom" textRotation="0" wrapText="false" indent="0" shrinkToFit="false"/>
      <protection locked="true" hidden="false"/>
    </xf>
    <xf numFmtId="164" fontId="14" fillId="48" borderId="10" xfId="21" applyFont="true" applyBorder="true" applyAlignment="false" applyProtection="false">
      <alignment horizontal="general" vertical="bottom" textRotation="0" wrapText="false" indent="0" shrinkToFit="false"/>
      <protection locked="true" hidden="false"/>
    </xf>
    <xf numFmtId="164" fontId="14" fillId="48" borderId="13" xfId="21" applyFont="true" applyBorder="true" applyAlignment="true" applyProtection="false">
      <alignment horizontal="center" vertical="bottom" textRotation="0" wrapText="false" indent="0" shrinkToFit="false"/>
      <protection locked="true" hidden="false"/>
    </xf>
    <xf numFmtId="164" fontId="14" fillId="48" borderId="13" xfId="21" applyFont="true" applyBorder="true" applyAlignment="true" applyProtection="false">
      <alignment horizontal="left" vertical="bottom" textRotation="0" wrapText="false" indent="0" shrinkToFit="false"/>
      <protection locked="true" hidden="false"/>
    </xf>
    <xf numFmtId="182" fontId="14" fillId="48" borderId="13" xfId="21" applyFont="true" applyBorder="true" applyAlignment="false" applyProtection="false">
      <alignment horizontal="general" vertical="bottom" textRotation="0" wrapText="false" indent="0" shrinkToFit="false"/>
      <protection locked="true" hidden="false"/>
    </xf>
    <xf numFmtId="164" fontId="14" fillId="48" borderId="10" xfId="21" applyFont="true" applyBorder="true" applyAlignment="true" applyProtection="false">
      <alignment horizontal="center" vertical="bottom" textRotation="0" wrapText="false" indent="0" shrinkToFit="false"/>
      <protection locked="true" hidden="false"/>
    </xf>
    <xf numFmtId="164" fontId="16" fillId="48" borderId="13" xfId="21" applyFont="true" applyBorder="true" applyAlignment="true" applyProtection="false">
      <alignment horizontal="left" vertical="bottom" textRotation="0" wrapText="false" indent="0" shrinkToFit="false"/>
      <protection locked="true" hidden="false"/>
    </xf>
    <xf numFmtId="164" fontId="16" fillId="48" borderId="10" xfId="21" applyFont="true" applyBorder="true" applyAlignment="true" applyProtection="false">
      <alignment horizontal="left" vertical="bottom" textRotation="0" wrapText="false" indent="0" shrinkToFit="false"/>
      <protection locked="true" hidden="false"/>
    </xf>
    <xf numFmtId="164" fontId="17" fillId="48" borderId="0" xfId="21" applyFont="true" applyBorder="false" applyAlignment="true" applyProtection="false">
      <alignment horizontal="center" vertical="bottom" textRotation="0" wrapText="false" indent="0" shrinkToFit="false"/>
      <protection locked="true" hidden="false"/>
    </xf>
    <xf numFmtId="164" fontId="11" fillId="48" borderId="13" xfId="21" applyFont="true" applyBorder="true" applyAlignment="true" applyProtection="false">
      <alignment horizontal="center" vertical="bottom" textRotation="0" wrapText="false" indent="0" shrinkToFit="false"/>
      <protection locked="true" hidden="false"/>
    </xf>
    <xf numFmtId="164" fontId="14" fillId="48" borderId="13" xfId="0" applyFont="true" applyBorder="true" applyAlignment="true" applyProtection="false">
      <alignment horizontal="left" vertical="bottom" textRotation="0" wrapText="false" indent="0" shrinkToFit="false"/>
      <protection locked="true" hidden="false"/>
    </xf>
    <xf numFmtId="164" fontId="16" fillId="48" borderId="10" xfId="21" applyFont="true" applyBorder="true" applyAlignment="true" applyProtection="false">
      <alignment horizontal="center" vertical="bottom" textRotation="0" wrapText="false" indent="0" shrinkToFit="false"/>
      <protection locked="true" hidden="false"/>
    </xf>
    <xf numFmtId="164" fontId="14" fillId="48" borderId="10" xfId="24" applyFont="true" applyBorder="true" applyAlignment="true" applyProtection="false">
      <alignment horizontal="left" vertical="bottom" textRotation="0" wrapText="false" indent="0" shrinkToFit="false"/>
      <protection locked="true" hidden="false"/>
    </xf>
    <xf numFmtId="177" fontId="14" fillId="11" borderId="13" xfId="24" applyFont="true" applyBorder="true" applyAlignment="false" applyProtection="false">
      <alignment horizontal="general" vertical="bottom" textRotation="0" wrapText="false" indent="0" shrinkToFit="false"/>
      <protection locked="true" hidden="false"/>
    </xf>
    <xf numFmtId="169" fontId="14" fillId="11" borderId="10" xfId="0" applyFont="true" applyBorder="true" applyAlignment="true" applyProtection="false">
      <alignment horizontal="general" vertical="center" textRotation="0" wrapText="false" indent="0" shrinkToFit="false"/>
      <protection locked="true" hidden="false"/>
    </xf>
    <xf numFmtId="164" fontId="14" fillId="11" borderId="13" xfId="21" applyFont="true" applyBorder="true" applyAlignment="false" applyProtection="false">
      <alignment horizontal="general" vertical="bottom" textRotation="0" wrapText="false" indent="0" shrinkToFit="false"/>
      <protection locked="true" hidden="false"/>
    </xf>
    <xf numFmtId="164" fontId="14" fillId="11" borderId="10" xfId="21" applyFont="true" applyBorder="true" applyAlignment="false" applyProtection="false">
      <alignment horizontal="general" vertical="bottom" textRotation="0" wrapText="false" indent="0" shrinkToFit="false"/>
      <protection locked="true" hidden="false"/>
    </xf>
    <xf numFmtId="164" fontId="14" fillId="11" borderId="13" xfId="21" applyFont="true" applyBorder="true" applyAlignment="true" applyProtection="false">
      <alignment horizontal="center" vertical="bottom" textRotation="0" wrapText="false" indent="0" shrinkToFit="false"/>
      <protection locked="true" hidden="false"/>
    </xf>
    <xf numFmtId="164" fontId="14" fillId="11" borderId="13" xfId="21" applyFont="true" applyBorder="true" applyAlignment="true" applyProtection="false">
      <alignment horizontal="left" vertical="bottom" textRotation="0" wrapText="false" indent="0" shrinkToFit="false"/>
      <protection locked="true" hidden="false"/>
    </xf>
    <xf numFmtId="182" fontId="14" fillId="11" borderId="13" xfId="21" applyFont="true" applyBorder="true" applyAlignment="false" applyProtection="false">
      <alignment horizontal="general" vertical="bottom" textRotation="0" wrapText="false" indent="0" shrinkToFit="false"/>
      <protection locked="true" hidden="false"/>
    </xf>
    <xf numFmtId="164" fontId="14" fillId="11" borderId="10" xfId="21" applyFont="true" applyBorder="true" applyAlignment="true" applyProtection="false">
      <alignment horizontal="center" vertical="bottom" textRotation="0" wrapText="false" indent="0" shrinkToFit="false"/>
      <protection locked="true" hidden="false"/>
    </xf>
    <xf numFmtId="164" fontId="17" fillId="11" borderId="0" xfId="21" applyFont="true" applyBorder="false" applyAlignment="true" applyProtection="false">
      <alignment horizontal="center" vertical="bottom" textRotation="0" wrapText="false" indent="0" shrinkToFit="false"/>
      <protection locked="true" hidden="false"/>
    </xf>
    <xf numFmtId="164" fontId="11" fillId="11" borderId="13" xfId="21" applyFont="true" applyBorder="true" applyAlignment="true" applyProtection="false">
      <alignment horizontal="center" vertical="bottom" textRotation="0" wrapText="false" indent="0" shrinkToFit="false"/>
      <protection locked="true" hidden="false"/>
    </xf>
    <xf numFmtId="164" fontId="14" fillId="11" borderId="13" xfId="0" applyFont="true" applyBorder="true" applyAlignment="true" applyProtection="false">
      <alignment horizontal="left" vertical="bottom" textRotation="0" wrapText="false" indent="0" shrinkToFit="false"/>
      <protection locked="true" hidden="false"/>
    </xf>
    <xf numFmtId="164" fontId="16" fillId="11" borderId="10" xfId="21" applyFont="true" applyBorder="true" applyAlignment="true" applyProtection="false">
      <alignment horizontal="center" vertical="bottom" textRotation="0" wrapText="false" indent="0" shrinkToFit="false"/>
      <protection locked="true" hidden="false"/>
    </xf>
    <xf numFmtId="164" fontId="74" fillId="11" borderId="13" xfId="20" applyFont="true" applyBorder="true" applyAlignment="true" applyProtection="true">
      <alignment horizontal="center" vertical="center" textRotation="0" wrapText="false" indent="0" shrinkToFit="false"/>
      <protection locked="true" hidden="false"/>
    </xf>
    <xf numFmtId="164" fontId="4" fillId="11" borderId="10" xfId="0" applyFont="true" applyBorder="true" applyAlignment="true" applyProtection="false">
      <alignment horizontal="left" vertical="bottom" textRotation="0" wrapText="false" indent="0" shrinkToFit="false"/>
      <protection locked="true" hidden="false"/>
    </xf>
    <xf numFmtId="168" fontId="33" fillId="11" borderId="10" xfId="20" applyFont="false" applyBorder="true" applyAlignment="true" applyProtection="true">
      <alignment horizontal="center" vertical="bottom" textRotation="0" wrapText="false" indent="0" shrinkToFit="false"/>
      <protection locked="true" hidden="false"/>
    </xf>
    <xf numFmtId="164" fontId="14" fillId="11" borderId="10" xfId="0" applyFont="true" applyBorder="true" applyAlignment="true" applyProtection="false">
      <alignment horizontal="center" vertical="bottom" textRotation="0" wrapText="false" indent="0" shrinkToFit="false"/>
      <protection locked="true" hidden="false"/>
    </xf>
    <xf numFmtId="164" fontId="4" fillId="47" borderId="10" xfId="0" applyFont="true" applyBorder="true" applyAlignment="false" applyProtection="false">
      <alignment horizontal="general" vertical="bottom" textRotation="0" wrapText="false" indent="0" shrinkToFit="false"/>
      <protection locked="true" hidden="false"/>
    </xf>
    <xf numFmtId="168" fontId="14" fillId="11" borderId="13" xfId="21" applyFont="true" applyBorder="true" applyAlignment="true" applyProtection="false">
      <alignment horizontal="center" vertical="bottom" textRotation="0" wrapText="false" indent="0" shrinkToFit="false"/>
      <protection locked="true" hidden="false"/>
    </xf>
    <xf numFmtId="168" fontId="75" fillId="47" borderId="13" xfId="20" applyFont="true" applyBorder="true" applyAlignment="true" applyProtection="true">
      <alignment horizontal="center" vertical="bottom" textRotation="0" wrapText="false" indent="0" shrinkToFit="false"/>
      <protection locked="true" hidden="false"/>
    </xf>
    <xf numFmtId="164" fontId="75" fillId="47" borderId="13" xfId="20" applyFont="true" applyBorder="true" applyAlignment="true" applyProtection="true">
      <alignment horizontal="center" vertical="bottom" textRotation="0" wrapText="false" indent="0" shrinkToFit="false"/>
      <protection locked="true" hidden="false"/>
    </xf>
    <xf numFmtId="168" fontId="14" fillId="47" borderId="13" xfId="21" applyFont="true" applyBorder="true" applyAlignment="true" applyProtection="false">
      <alignment horizontal="center" vertical="bottom" textRotation="0" wrapText="false" indent="0" shrinkToFit="false"/>
      <protection locked="true" hidden="false"/>
    </xf>
    <xf numFmtId="164" fontId="4" fillId="11" borderId="0" xfId="0" applyFont="true" applyBorder="false" applyAlignment="false" applyProtection="false">
      <alignment horizontal="general" vertical="bottom" textRotation="0" wrapText="false" indent="0" shrinkToFit="false"/>
      <protection locked="true" hidden="false"/>
    </xf>
    <xf numFmtId="164" fontId="78" fillId="11" borderId="13" xfId="25" applyFont="true" applyBorder="true" applyAlignment="true" applyProtection="false">
      <alignment horizontal="left" vertical="bottom" textRotation="0" wrapText="false" indent="0" shrinkToFit="false"/>
      <protection locked="true" hidden="false"/>
    </xf>
    <xf numFmtId="164" fontId="78" fillId="11" borderId="10" xfId="25" applyFont="true" applyBorder="true" applyAlignment="true" applyProtection="false">
      <alignment horizontal="left" vertical="bottom" textRotation="0" wrapText="false" indent="0" shrinkToFit="false"/>
      <protection locked="true" hidden="false"/>
    </xf>
    <xf numFmtId="164" fontId="24" fillId="11" borderId="0" xfId="25" applyFont="true" applyBorder="false" applyAlignment="true" applyProtection="false">
      <alignment horizontal="center" vertical="bottom" textRotation="0" wrapText="false" indent="0" shrinkToFit="false"/>
      <protection locked="true" hidden="false"/>
    </xf>
    <xf numFmtId="164" fontId="14" fillId="47" borderId="0" xfId="21" applyFont="true" applyBorder="true" applyAlignment="true" applyProtection="false">
      <alignment horizontal="center" vertical="bottom" textRotation="0" wrapText="false" indent="0" shrinkToFit="false"/>
      <protection locked="true" hidden="false"/>
    </xf>
    <xf numFmtId="164" fontId="74" fillId="47" borderId="13" xfId="20" applyFont="true" applyBorder="true" applyAlignment="true" applyProtection="true">
      <alignment horizontal="center" vertical="bottom" textRotation="0" wrapText="false" indent="0" shrinkToFit="false"/>
      <protection locked="true" hidden="false"/>
    </xf>
    <xf numFmtId="164" fontId="14" fillId="48" borderId="13" xfId="24" applyFont="true" applyBorder="true" applyAlignment="true" applyProtection="false">
      <alignment horizontal="left" vertical="center" textRotation="0" wrapText="false" indent="0" shrinkToFit="false"/>
      <protection locked="true" hidden="false"/>
    </xf>
    <xf numFmtId="168" fontId="14" fillId="48" borderId="13" xfId="21" applyFont="true" applyBorder="true" applyAlignment="true" applyProtection="false">
      <alignment horizontal="center" vertical="bottom" textRotation="0" wrapText="false" indent="0" shrinkToFit="false"/>
      <protection locked="true" hidden="false"/>
    </xf>
    <xf numFmtId="164" fontId="14" fillId="48" borderId="0" xfId="24" applyFont="true" applyBorder="true" applyAlignment="true" applyProtection="false">
      <alignment horizontal="center" vertical="center" textRotation="0" wrapText="false" indent="0" shrinkToFit="false"/>
      <protection locked="true" hidden="false"/>
    </xf>
    <xf numFmtId="169" fontId="14" fillId="47" borderId="10" xfId="0" applyFont="true" applyBorder="true" applyAlignment="true" applyProtection="false">
      <alignment horizontal="general" vertical="center" textRotation="0" wrapText="false" indent="0" shrinkToFit="false"/>
      <protection locked="true" hidden="false"/>
    </xf>
    <xf numFmtId="164" fontId="74" fillId="47" borderId="13" xfId="2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74" fillId="48" borderId="13" xfId="20" applyFont="true" applyBorder="true" applyAlignment="true" applyProtection="true">
      <alignment horizontal="center" vertical="bottom" textRotation="0" wrapText="false" indent="0" shrinkToFit="false"/>
      <protection locked="true" hidden="false"/>
    </xf>
    <xf numFmtId="164" fontId="16" fillId="48" borderId="13" xfId="24" applyFont="true" applyBorder="true" applyAlignment="true" applyProtection="false">
      <alignment horizontal="left" vertical="bottom" textRotation="0" wrapText="false" indent="0" shrinkToFit="false"/>
      <protection locked="true" hidden="false"/>
    </xf>
    <xf numFmtId="165" fontId="16" fillId="48" borderId="13" xfId="24" applyFont="true" applyBorder="true" applyAlignment="true" applyProtection="false">
      <alignment horizontal="left" vertical="bottom" textRotation="0" wrapText="false" indent="0" shrinkToFit="false"/>
      <protection locked="true" hidden="false"/>
    </xf>
    <xf numFmtId="164" fontId="16" fillId="48" borderId="10" xfId="24" applyFont="true" applyBorder="true" applyAlignment="true" applyProtection="false">
      <alignment horizontal="left" vertical="bottom" textRotation="0" wrapText="false" indent="0" shrinkToFit="false"/>
      <protection locked="true" hidden="false"/>
    </xf>
    <xf numFmtId="173" fontId="14" fillId="47" borderId="13" xfId="24" applyFont="true" applyBorder="true" applyAlignment="true" applyProtection="false">
      <alignment horizontal="center" vertical="bottom" textRotation="0" wrapText="false" indent="0" shrinkToFit="false"/>
      <protection locked="true" hidden="false"/>
    </xf>
    <xf numFmtId="164" fontId="4" fillId="47" borderId="13" xfId="0" applyFont="true" applyBorder="true" applyAlignment="true" applyProtection="false">
      <alignment horizontal="center" vertical="bottom" textRotation="0" wrapText="false" indent="0" shrinkToFit="false"/>
      <protection locked="true" hidden="false"/>
    </xf>
    <xf numFmtId="164" fontId="14" fillId="47" borderId="0" xfId="24" applyFont="true" applyBorder="true" applyAlignment="true" applyProtection="false">
      <alignment horizontal="center" vertical="center" textRotation="0" wrapText="false" indent="0" shrinkToFit="false"/>
      <protection locked="true" hidden="false"/>
    </xf>
    <xf numFmtId="168" fontId="14" fillId="48" borderId="13" xfId="0" applyFont="true" applyBorder="true" applyAlignment="true" applyProtection="false">
      <alignment horizontal="center" vertical="bottom" textRotation="0" wrapText="false" indent="0" shrinkToFit="false"/>
      <protection locked="true" hidden="false"/>
    </xf>
    <xf numFmtId="164" fontId="33" fillId="48" borderId="10" xfId="20" applyFont="false" applyBorder="true" applyAlignment="true" applyProtection="true">
      <alignment horizontal="general" vertical="bottom" textRotation="0" wrapText="false" indent="0" shrinkToFit="false"/>
      <protection locked="true" hidden="false"/>
    </xf>
    <xf numFmtId="164" fontId="14" fillId="48" borderId="0" xfId="24" applyFont="true" applyBorder="false" applyAlignment="true" applyProtection="false">
      <alignment horizontal="center" vertical="center" textRotation="0" wrapText="false" indent="0" shrinkToFit="false"/>
      <protection locked="true" hidden="false"/>
    </xf>
    <xf numFmtId="164" fontId="74" fillId="47" borderId="10" xfId="20" applyFont="true" applyBorder="true" applyAlignment="true" applyProtection="true">
      <alignment horizontal="left" vertical="center" textRotation="0" wrapText="false" indent="0" shrinkToFit="false"/>
      <protection locked="true" hidden="false"/>
    </xf>
    <xf numFmtId="164" fontId="14" fillId="48" borderId="13" xfId="24" applyFont="true" applyBorder="true" applyAlignment="true" applyProtection="false">
      <alignment horizontal="general" vertical="center" textRotation="0" wrapText="false" indent="0" shrinkToFit="false"/>
      <protection locked="true" hidden="false"/>
    </xf>
    <xf numFmtId="164" fontId="14" fillId="48" borderId="10" xfId="0" applyFont="true" applyBorder="true" applyAlignment="true" applyProtection="false">
      <alignment horizontal="general" vertical="center" textRotation="0" wrapText="false" indent="0" shrinkToFit="false"/>
      <protection locked="true" hidden="false"/>
    </xf>
    <xf numFmtId="164" fontId="14" fillId="48" borderId="13" xfId="24" applyFont="true" applyBorder="true" applyAlignment="true" applyProtection="false">
      <alignment horizontal="center" vertical="center" textRotation="0" wrapText="false" indent="0" shrinkToFit="false"/>
      <protection locked="true" hidden="false"/>
    </xf>
    <xf numFmtId="168" fontId="75" fillId="48" borderId="13" xfId="20" applyFont="true" applyBorder="true" applyAlignment="true" applyProtection="true">
      <alignment horizontal="center" vertical="bottom" textRotation="0" wrapText="false" indent="0" shrinkToFit="false"/>
      <protection locked="true" hidden="false"/>
    </xf>
    <xf numFmtId="164" fontId="74" fillId="48" borderId="13" xfId="20" applyFont="true" applyBorder="true" applyAlignment="true" applyProtection="true">
      <alignment horizontal="center" vertical="center" textRotation="0" wrapText="false" indent="0" shrinkToFit="false"/>
      <protection locked="true" hidden="false"/>
    </xf>
    <xf numFmtId="169" fontId="14" fillId="48" borderId="13" xfId="24" applyFont="true" applyBorder="true" applyAlignment="true" applyProtection="false">
      <alignment horizontal="general" vertical="center" textRotation="0" wrapText="false" indent="0" shrinkToFit="false"/>
      <protection locked="true" hidden="false"/>
    </xf>
    <xf numFmtId="164" fontId="74" fillId="48" borderId="10" xfId="20" applyFont="true" applyBorder="true" applyAlignment="true" applyProtection="true">
      <alignment horizontal="left" vertical="center" textRotation="0" wrapText="false" indent="0" shrinkToFit="false"/>
      <protection locked="true" hidden="false"/>
    </xf>
    <xf numFmtId="164" fontId="14" fillId="48" borderId="0" xfId="24" applyFont="true" applyBorder="false" applyAlignment="true" applyProtection="false">
      <alignment horizontal="left" vertical="center" textRotation="0" wrapText="false" indent="0" shrinkToFit="false"/>
      <protection locked="true" hidden="false"/>
    </xf>
    <xf numFmtId="167" fontId="14" fillId="48" borderId="10" xfId="24" applyFont="true" applyBorder="true" applyAlignment="true" applyProtection="false">
      <alignment horizontal="general" vertical="center" textRotation="0" wrapText="false" indent="0" shrinkToFit="false"/>
      <protection locked="true" hidden="false"/>
    </xf>
    <xf numFmtId="164" fontId="16" fillId="48" borderId="10" xfId="24" applyFont="true" applyBorder="true" applyAlignment="true" applyProtection="false">
      <alignment horizontal="center" vertical="center" textRotation="0" wrapText="false" indent="0" shrinkToFit="false"/>
      <protection locked="true" hidden="false"/>
    </xf>
    <xf numFmtId="164" fontId="14" fillId="48" borderId="10" xfId="24" applyFont="true" applyBorder="true" applyAlignment="true" applyProtection="false">
      <alignment horizontal="center" vertical="center" textRotation="0" wrapText="false" indent="0" shrinkToFit="false"/>
      <protection locked="true" hidden="false"/>
    </xf>
    <xf numFmtId="168" fontId="74" fillId="48" borderId="13" xfId="20" applyFont="true" applyBorder="true" applyAlignment="true" applyProtection="true">
      <alignment horizontal="center" vertical="bottom" textRotation="0" wrapText="false" indent="0" shrinkToFit="false"/>
      <protection locked="true" hidden="false"/>
    </xf>
    <xf numFmtId="164" fontId="14" fillId="11" borderId="0" xfId="24" applyFont="true" applyBorder="true" applyAlignment="true" applyProtection="false">
      <alignment horizontal="center" vertical="bottom" textRotation="0" wrapText="false" indent="0" shrinkToFit="false"/>
      <protection locked="true" hidden="false"/>
    </xf>
    <xf numFmtId="164" fontId="14" fillId="11" borderId="13" xfId="0" applyFont="true" applyBorder="true" applyAlignment="true" applyProtection="false">
      <alignment horizontal="general" vertical="center" textRotation="0" wrapText="false" indent="0" shrinkToFit="false"/>
      <protection locked="true" hidden="false"/>
    </xf>
    <xf numFmtId="164" fontId="74" fillId="11" borderId="10" xfId="20" applyFont="true" applyBorder="true" applyAlignment="true" applyProtection="true">
      <alignment horizontal="left" vertical="center" textRotation="0" wrapText="false" indent="0" shrinkToFit="false"/>
      <protection locked="true" hidden="false"/>
    </xf>
    <xf numFmtId="168" fontId="14" fillId="0" borderId="0" xfId="0" applyFont="true" applyBorder="true" applyAlignment="true" applyProtection="false">
      <alignment horizontal="center" vertical="bottom" textRotation="0" wrapText="false" indent="0" shrinkToFit="false"/>
      <protection locked="true" hidden="false"/>
    </xf>
    <xf numFmtId="164" fontId="14" fillId="11" borderId="0" xfId="24" applyFont="true" applyBorder="true" applyAlignment="true" applyProtection="false">
      <alignment horizontal="center" vertical="center" textRotation="0" wrapText="false" indent="0" shrinkToFit="false"/>
      <protection locked="true" hidden="false"/>
    </xf>
    <xf numFmtId="168" fontId="74" fillId="47" borderId="13" xfId="20" applyFont="true" applyBorder="true" applyAlignment="true" applyProtection="true">
      <alignment horizontal="center" vertical="bottom" textRotation="0" wrapText="false" indent="0" shrinkToFit="false"/>
      <protection locked="true" hidden="false"/>
    </xf>
    <xf numFmtId="164" fontId="71" fillId="48" borderId="13" xfId="24" applyFont="true" applyBorder="true" applyAlignment="true" applyProtection="false">
      <alignment horizontal="center" vertical="center" textRotation="0" wrapText="false" indent="0" shrinkToFit="false"/>
      <protection locked="true" hidden="false"/>
    </xf>
    <xf numFmtId="164" fontId="14" fillId="48" borderId="13" xfId="0" applyFont="true" applyBorder="true" applyAlignment="true" applyProtection="false">
      <alignment horizontal="center" vertical="center" textRotation="0" wrapText="false" indent="0" shrinkToFit="false"/>
      <protection locked="true" hidden="false"/>
    </xf>
    <xf numFmtId="164" fontId="14" fillId="48" borderId="10" xfId="0" applyFont="true" applyBorder="true" applyAlignment="true" applyProtection="false">
      <alignment horizontal="left" vertical="center" textRotation="0" wrapText="false" indent="0" shrinkToFit="false"/>
      <protection locked="true" hidden="false"/>
    </xf>
    <xf numFmtId="164" fontId="14" fillId="11" borderId="0" xfId="24" applyFont="true" applyBorder="true" applyAlignment="true" applyProtection="false">
      <alignment horizontal="left" vertical="center" textRotation="0" wrapText="false" indent="0" shrinkToFit="false"/>
      <protection locked="true" hidden="false"/>
    </xf>
    <xf numFmtId="164" fontId="14" fillId="11" borderId="10" xfId="24" applyFont="true" applyBorder="true" applyAlignment="true" applyProtection="false">
      <alignment horizontal="center" vertical="bottom" textRotation="0" wrapText="false" indent="0" shrinkToFit="false"/>
      <protection locked="true" hidden="false"/>
    </xf>
    <xf numFmtId="164" fontId="4" fillId="48" borderId="10" xfId="0" applyFont="true" applyBorder="true" applyAlignment="false" applyProtection="false">
      <alignment horizontal="general" vertical="bottom" textRotation="0" wrapText="false" indent="0" shrinkToFit="false"/>
      <protection locked="true" hidden="false"/>
    </xf>
    <xf numFmtId="164" fontId="16" fillId="47" borderId="13" xfId="0" applyFont="true" applyBorder="true" applyAlignment="true" applyProtection="false">
      <alignment horizontal="left" vertical="center" textRotation="0" wrapText="false" indent="0" shrinkToFit="false"/>
      <protection locked="true" hidden="false"/>
    </xf>
    <xf numFmtId="164" fontId="74" fillId="47" borderId="10" xfId="20" applyFont="true" applyBorder="true" applyAlignment="true" applyProtection="true">
      <alignment horizontal="center" vertical="bottom" textRotation="0" wrapText="false" indent="0" shrinkToFit="false"/>
      <protection locked="true" hidden="false"/>
    </xf>
    <xf numFmtId="173" fontId="71" fillId="47" borderId="0" xfId="24" applyFont="true" applyBorder="true" applyAlignment="true" applyProtection="false">
      <alignment horizontal="center" vertical="bottom" textRotation="0" wrapText="false" indent="0" shrinkToFit="false"/>
      <protection locked="true" hidden="false"/>
    </xf>
    <xf numFmtId="164" fontId="16" fillId="47" borderId="13" xfId="0" applyFont="true" applyBorder="true" applyAlignment="false" applyProtection="false">
      <alignment horizontal="general" vertical="bottom" textRotation="0" wrapText="false" indent="0" shrinkToFit="false"/>
      <protection locked="true" hidden="false"/>
    </xf>
    <xf numFmtId="173" fontId="71" fillId="11" borderId="0" xfId="24" applyFont="true" applyBorder="true" applyAlignment="true" applyProtection="false">
      <alignment horizontal="center" vertical="bottom" textRotation="0" wrapText="false" indent="0" shrinkToFit="false"/>
      <protection locked="true" hidden="false"/>
    </xf>
    <xf numFmtId="168" fontId="74" fillId="11" borderId="13" xfId="20" applyFont="true" applyBorder="true" applyAlignment="true" applyProtection="true">
      <alignment horizontal="center" vertical="bottom" textRotation="0" wrapText="false" indent="0" shrinkToFit="false"/>
      <protection locked="true" hidden="false"/>
    </xf>
    <xf numFmtId="164" fontId="71" fillId="11" borderId="0" xfId="24" applyFont="true" applyBorder="true" applyAlignment="true" applyProtection="false">
      <alignment horizontal="center" vertical="center" textRotation="0" wrapText="false" indent="0" shrinkToFit="false"/>
      <protection locked="true" hidden="false"/>
    </xf>
    <xf numFmtId="173" fontId="71" fillId="48" borderId="0" xfId="24" applyFont="true" applyBorder="true" applyAlignment="true" applyProtection="false">
      <alignment horizontal="center" vertical="bottom" textRotation="0" wrapText="false" indent="0" shrinkToFit="false"/>
      <protection locked="true" hidden="false"/>
    </xf>
    <xf numFmtId="164" fontId="75" fillId="48" borderId="13" xfId="20" applyFont="true" applyBorder="true" applyAlignment="true" applyProtection="true">
      <alignment horizontal="center" vertical="bottom" textRotation="0" wrapText="false" indent="0" shrinkToFit="false"/>
      <protection locked="true" hidden="false"/>
    </xf>
    <xf numFmtId="164" fontId="71" fillId="48" borderId="0" xfId="24" applyFont="true" applyBorder="true" applyAlignment="true" applyProtection="false">
      <alignment horizontal="center" vertical="center" textRotation="0" wrapText="false" indent="0" shrinkToFit="false"/>
      <protection locked="true" hidden="false"/>
    </xf>
    <xf numFmtId="164" fontId="71" fillId="48" borderId="0" xfId="21" applyFont="true" applyBorder="true" applyAlignment="true" applyProtection="false">
      <alignment horizontal="center" vertical="bottom" textRotation="0" wrapText="false" indent="0" shrinkToFit="false"/>
      <protection locked="true" hidden="false"/>
    </xf>
    <xf numFmtId="164" fontId="14" fillId="6" borderId="10" xfId="24" applyFont="true" applyBorder="true" applyAlignment="true" applyProtection="false">
      <alignment horizontal="left" vertical="center" textRotation="0" wrapText="false" indent="0" shrinkToFit="false"/>
      <protection locked="true" hidden="false"/>
    </xf>
    <xf numFmtId="173" fontId="71" fillId="6" borderId="13" xfId="24" applyFont="true" applyBorder="true" applyAlignment="true" applyProtection="false">
      <alignment horizontal="center" vertical="bottom" textRotation="0" wrapText="true" indent="0" shrinkToFit="false"/>
      <protection locked="true" hidden="false"/>
    </xf>
    <xf numFmtId="177" fontId="14" fillId="6" borderId="13" xfId="24" applyFont="true" applyBorder="true" applyAlignment="false" applyProtection="false">
      <alignment horizontal="general" vertical="bottom" textRotation="0" wrapText="false" indent="0" shrinkToFit="false"/>
      <protection locked="true" hidden="false"/>
    </xf>
    <xf numFmtId="164" fontId="14" fillId="6" borderId="13" xfId="24" applyFont="true" applyBorder="true" applyAlignment="false" applyProtection="false">
      <alignment horizontal="general" vertical="bottom" textRotation="0" wrapText="false" indent="0" shrinkToFit="false"/>
      <protection locked="true" hidden="false"/>
    </xf>
    <xf numFmtId="164" fontId="14" fillId="6" borderId="10" xfId="0" applyFont="true" applyBorder="true" applyAlignment="false" applyProtection="false">
      <alignment horizontal="general" vertical="bottom" textRotation="0" wrapText="false" indent="0" shrinkToFit="false"/>
      <protection locked="true" hidden="false"/>
    </xf>
    <xf numFmtId="168" fontId="74" fillId="6" borderId="13" xfId="20" applyFont="true" applyBorder="true" applyAlignment="true" applyProtection="true">
      <alignment horizontal="center" vertical="bottom" textRotation="0" wrapText="false" indent="0" shrinkToFit="false"/>
      <protection locked="true" hidden="false"/>
    </xf>
    <xf numFmtId="164" fontId="85" fillId="6" borderId="13" xfId="0" applyFont="true" applyBorder="true" applyAlignment="true" applyProtection="false">
      <alignment horizontal="center" vertical="bottom" textRotation="0" wrapText="false" indent="0" shrinkToFit="false"/>
      <protection locked="true" hidden="false"/>
    </xf>
    <xf numFmtId="164" fontId="14" fillId="6" borderId="13" xfId="24" applyFont="true" applyBorder="true" applyAlignment="true" applyProtection="false">
      <alignment horizontal="left" vertical="bottom" textRotation="0" wrapText="false" indent="0" shrinkToFit="false"/>
      <protection locked="true" hidden="false"/>
    </xf>
    <xf numFmtId="164" fontId="16" fillId="6" borderId="13" xfId="0" applyFont="true" applyBorder="true" applyAlignment="true" applyProtection="false">
      <alignment horizontal="left" vertical="bottom" textRotation="0" wrapText="false" indent="0" shrinkToFit="false"/>
      <protection locked="true" hidden="false"/>
    </xf>
    <xf numFmtId="164" fontId="16" fillId="6" borderId="13" xfId="24" applyFont="true" applyBorder="true" applyAlignment="true" applyProtection="false">
      <alignment horizontal="left" vertical="center" textRotation="0" wrapText="false" indent="0" shrinkToFit="false"/>
      <protection locked="true" hidden="false"/>
    </xf>
    <xf numFmtId="164" fontId="16" fillId="6" borderId="10" xfId="24" applyFont="true" applyBorder="true" applyAlignment="true" applyProtection="false">
      <alignment horizontal="left" vertical="center" textRotation="0" wrapText="false" indent="0" shrinkToFit="false"/>
      <protection locked="true" hidden="false"/>
    </xf>
    <xf numFmtId="164" fontId="71" fillId="47" borderId="0" xfId="21" applyFont="true" applyBorder="true" applyAlignment="true" applyProtection="false">
      <alignment horizontal="center" vertical="bottom" textRotation="0" wrapText="false" indent="0" shrinkToFit="false"/>
      <protection locked="true" hidden="false"/>
    </xf>
    <xf numFmtId="164" fontId="71" fillId="47" borderId="0" xfId="24" applyFont="true" applyBorder="true" applyAlignment="true" applyProtection="false">
      <alignment horizontal="center" vertical="center" textRotation="0" wrapText="false" indent="0" shrinkToFit="false"/>
      <protection locked="true" hidden="false"/>
    </xf>
    <xf numFmtId="168" fontId="14" fillId="11" borderId="10" xfId="0" applyFont="true" applyBorder="true" applyAlignment="true" applyProtection="false">
      <alignment horizontal="center" vertical="bottom" textRotation="0" wrapText="false" indent="0" shrinkToFit="false"/>
      <protection locked="true" hidden="false"/>
    </xf>
    <xf numFmtId="169" fontId="14" fillId="48" borderId="10" xfId="0" applyFont="true" applyBorder="true" applyAlignment="true" applyProtection="false">
      <alignment horizontal="general" vertical="center" textRotation="0" wrapText="false" indent="0" shrinkToFit="false"/>
      <protection locked="true" hidden="false"/>
    </xf>
    <xf numFmtId="164" fontId="14" fillId="48" borderId="0" xfId="0" applyFont="true" applyBorder="false" applyAlignment="false" applyProtection="false">
      <alignment horizontal="general" vertical="bottom" textRotation="0" wrapText="false" indent="0" shrinkToFit="false"/>
      <protection locked="true" hidden="false"/>
    </xf>
    <xf numFmtId="164" fontId="14" fillId="35" borderId="13" xfId="0" applyFont="true" applyBorder="true" applyAlignment="false" applyProtection="false">
      <alignment horizontal="general" vertical="bottom" textRotation="0" wrapText="false" indent="0" shrinkToFit="false"/>
      <protection locked="true" hidden="false"/>
    </xf>
    <xf numFmtId="185" fontId="16" fillId="11" borderId="13" xfId="24" applyFont="true" applyBorder="true" applyAlignment="true" applyProtection="false">
      <alignment horizontal="left" vertical="center" textRotation="0" wrapText="false" indent="0" shrinkToFit="false"/>
      <protection locked="true" hidden="false"/>
    </xf>
    <xf numFmtId="164" fontId="14" fillId="49" borderId="0" xfId="24" applyFont="true" applyBorder="false" applyAlignment="false" applyProtection="false">
      <alignment horizontal="general" vertical="bottom" textRotation="0" wrapText="false" indent="0" shrinkToFit="false"/>
      <protection locked="true" hidden="false"/>
    </xf>
    <xf numFmtId="164" fontId="0" fillId="49" borderId="0" xfId="0" applyFont="false" applyBorder="false" applyAlignment="false" applyProtection="false">
      <alignment horizontal="general" vertical="bottom" textRotation="0" wrapText="false" indent="0" shrinkToFit="false"/>
      <protection locked="true" hidden="false"/>
    </xf>
    <xf numFmtId="164" fontId="16" fillId="11" borderId="10" xfId="24" applyFont="true" applyBorder="true" applyAlignment="false" applyProtection="false">
      <alignment horizontal="general" vertical="bottom" textRotation="0" wrapText="false" indent="0" shrinkToFit="false"/>
      <protection locked="true" hidden="false"/>
    </xf>
    <xf numFmtId="164" fontId="14" fillId="48" borderId="0" xfId="24" applyFont="true" applyBorder="true" applyAlignment="true" applyProtection="false">
      <alignment horizontal="center" vertical="bottom" textRotation="0" wrapText="false" indent="0" shrinkToFit="false"/>
      <protection locked="true" hidden="false"/>
    </xf>
    <xf numFmtId="164" fontId="4" fillId="48" borderId="10" xfId="0" applyFont="true" applyBorder="true" applyAlignment="true" applyProtection="false">
      <alignment horizontal="left" vertical="bottom" textRotation="0" wrapText="false" indent="0" shrinkToFit="false"/>
      <protection locked="true" hidden="false"/>
    </xf>
    <xf numFmtId="168" fontId="82" fillId="0" borderId="10" xfId="20" applyFont="true" applyBorder="true" applyAlignment="true" applyProtection="true">
      <alignment horizontal="center" vertical="bottom" textRotation="0" wrapText="false" indent="0" shrinkToFit="false"/>
      <protection locked="true" hidden="false"/>
    </xf>
    <xf numFmtId="164" fontId="71" fillId="0" borderId="0" xfId="21" applyFont="true" applyBorder="true" applyAlignment="true" applyProtection="false">
      <alignment horizontal="center" vertical="bottom" textRotation="0" wrapText="true" indent="0" shrinkToFit="false"/>
      <protection locked="true" hidden="false"/>
    </xf>
    <xf numFmtId="164" fontId="11" fillId="47" borderId="13" xfId="24" applyFont="true" applyBorder="true" applyAlignment="true" applyProtection="false">
      <alignment horizontal="left" vertical="center" textRotation="0" wrapText="false" indent="0" shrinkToFit="false"/>
      <protection locked="true" hidden="false"/>
    </xf>
    <xf numFmtId="164" fontId="11" fillId="48" borderId="13" xfId="24" applyFont="true" applyBorder="true" applyAlignment="true" applyProtection="false">
      <alignment horizontal="left" vertical="center" textRotation="0" wrapText="false" indent="0" shrinkToFit="false"/>
      <protection locked="true" hidden="false"/>
    </xf>
    <xf numFmtId="168" fontId="74" fillId="48" borderId="10" xfId="20" applyFont="true" applyBorder="true" applyAlignment="true" applyProtection="true">
      <alignment horizontal="center" vertical="bottom" textRotation="0" wrapText="false" indent="0" shrinkToFit="false"/>
      <protection locked="true" hidden="false"/>
    </xf>
    <xf numFmtId="164" fontId="11" fillId="11" borderId="13" xfId="24" applyFont="true" applyBorder="true" applyAlignment="true" applyProtection="false">
      <alignment horizontal="left" vertical="center" textRotation="0" wrapText="false" indent="0" shrinkToFit="false"/>
      <protection locked="true" hidden="false"/>
    </xf>
    <xf numFmtId="164" fontId="71" fillId="11" borderId="0" xfId="21" applyFont="true" applyBorder="true" applyAlignment="true" applyProtection="false">
      <alignment horizontal="center" vertical="bottom" textRotation="0" wrapText="false" indent="0" shrinkToFit="false"/>
      <protection locked="true" hidden="false"/>
    </xf>
    <xf numFmtId="164" fontId="14" fillId="47" borderId="10" xfId="24" applyFont="true" applyBorder="true" applyAlignment="true" applyProtection="false">
      <alignment horizontal="center" vertical="bottom" textRotation="0" wrapText="false" indent="0" shrinkToFit="false"/>
      <protection locked="true" hidden="false"/>
    </xf>
    <xf numFmtId="164" fontId="14" fillId="47" borderId="0" xfId="24"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general" vertical="center" textRotation="0" wrapText="false" indent="0" shrinkToFit="false"/>
      <protection locked="true" hidden="false"/>
    </xf>
    <xf numFmtId="164" fontId="11" fillId="0" borderId="10" xfId="24" applyFont="true" applyBorder="true" applyAlignment="true" applyProtection="false">
      <alignment horizontal="center" vertical="center" textRotation="0" wrapText="false" indent="0" shrinkToFit="false"/>
      <protection locked="true" hidden="false"/>
    </xf>
    <xf numFmtId="164" fontId="24" fillId="11" borderId="10" xfId="0" applyFont="true" applyBorder="true" applyAlignment="false" applyProtection="false">
      <alignment horizontal="general" vertical="bottom" textRotation="0" wrapText="false" indent="0" shrinkToFit="false"/>
      <protection locked="true" hidden="false"/>
    </xf>
    <xf numFmtId="164" fontId="24" fillId="11" borderId="13" xfId="25" applyFont="true" applyBorder="true" applyAlignment="false" applyProtection="false">
      <alignment horizontal="general" vertical="bottom" textRotation="0" wrapText="false" indent="0" shrinkToFit="false"/>
      <protection locked="true" hidden="false"/>
    </xf>
    <xf numFmtId="164" fontId="24" fillId="11" borderId="10" xfId="25" applyFont="true" applyBorder="true" applyAlignment="false" applyProtection="false">
      <alignment horizontal="general" vertical="bottom" textRotation="0" wrapText="false" indent="0" shrinkToFit="false"/>
      <protection locked="true" hidden="false"/>
    </xf>
    <xf numFmtId="164" fontId="24" fillId="11" borderId="13" xfId="25" applyFont="true" applyBorder="true" applyAlignment="true" applyProtection="false">
      <alignment horizontal="center" vertical="bottom" textRotation="0" wrapText="false" indent="0" shrinkToFit="false"/>
      <protection locked="true" hidden="false"/>
    </xf>
    <xf numFmtId="164" fontId="24" fillId="11" borderId="13" xfId="25" applyFont="true" applyBorder="true" applyAlignment="true" applyProtection="false">
      <alignment horizontal="left" vertical="bottom" textRotation="0" wrapText="false" indent="0" shrinkToFit="false"/>
      <protection locked="true" hidden="false"/>
    </xf>
    <xf numFmtId="182" fontId="24" fillId="11" borderId="13" xfId="25" applyFont="true" applyBorder="true" applyAlignment="false" applyProtection="false">
      <alignment horizontal="general" vertical="bottom" textRotation="0" wrapText="false" indent="0" shrinkToFit="false"/>
      <protection locked="true" hidden="false"/>
    </xf>
    <xf numFmtId="164" fontId="24" fillId="11" borderId="10" xfId="25" applyFont="true" applyBorder="true" applyAlignment="true" applyProtection="false">
      <alignment horizontal="center" vertical="bottom" textRotation="0" wrapText="false" indent="0" shrinkToFit="false"/>
      <protection locked="true" hidden="false"/>
    </xf>
    <xf numFmtId="164" fontId="13" fillId="11" borderId="0" xfId="25" applyFont="true" applyBorder="false" applyAlignment="true" applyProtection="false">
      <alignment horizontal="center" vertical="bottom" textRotation="0" wrapText="false" indent="0" shrinkToFit="false"/>
      <protection locked="true" hidden="false"/>
    </xf>
    <xf numFmtId="164" fontId="12" fillId="11" borderId="13" xfId="25" applyFont="true" applyBorder="true" applyAlignment="true" applyProtection="false">
      <alignment horizontal="center" vertical="bottom" textRotation="0" wrapText="false" indent="0" shrinkToFit="false"/>
      <protection locked="true" hidden="false"/>
    </xf>
    <xf numFmtId="164" fontId="78" fillId="11" borderId="10" xfId="25" applyFont="true" applyBorder="true" applyAlignment="true" applyProtection="false">
      <alignment horizontal="center" vertical="bottom" textRotation="0" wrapText="false" indent="0" shrinkToFit="false"/>
      <protection locked="true" hidden="false"/>
    </xf>
    <xf numFmtId="164" fontId="11" fillId="47" borderId="10" xfId="24" applyFont="true" applyBorder="true" applyAlignment="true" applyProtection="false">
      <alignment horizontal="center" vertical="center" textRotation="0" wrapText="false" indent="0" shrinkToFit="false"/>
      <protection locked="true" hidden="false"/>
    </xf>
    <xf numFmtId="164" fontId="74" fillId="11" borderId="10" xfId="20" applyFont="true" applyBorder="true" applyAlignment="true" applyProtection="true">
      <alignment horizontal="center" vertical="bottom" textRotation="0" wrapText="false" indent="0" shrinkToFit="false"/>
      <protection locked="true" hidden="false"/>
    </xf>
    <xf numFmtId="168" fontId="74" fillId="47" borderId="10" xfId="20" applyFont="true" applyBorder="true" applyAlignment="true" applyProtection="true">
      <alignment horizontal="center" vertical="bottom" textRotation="0" wrapText="false" indent="0" shrinkToFit="false"/>
      <protection locked="true" hidden="false"/>
    </xf>
    <xf numFmtId="164" fontId="24" fillId="47" borderId="13" xfId="25" applyFont="true" applyBorder="true" applyAlignment="false" applyProtection="false">
      <alignment horizontal="general" vertical="bottom" textRotation="0" wrapText="false" indent="0" shrinkToFit="false"/>
      <protection locked="true" hidden="false"/>
    </xf>
    <xf numFmtId="164" fontId="24" fillId="47" borderId="10" xfId="25" applyFont="true" applyBorder="true" applyAlignment="false" applyProtection="false">
      <alignment horizontal="general" vertical="bottom" textRotation="0" wrapText="false" indent="0" shrinkToFit="false"/>
      <protection locked="true" hidden="false"/>
    </xf>
    <xf numFmtId="164" fontId="24" fillId="47" borderId="0" xfId="25" applyFont="true" applyBorder="true" applyAlignment="false" applyProtection="false">
      <alignment horizontal="general" vertical="bottom" textRotation="0" wrapText="false" indent="0" shrinkToFit="false"/>
      <protection locked="true" hidden="false"/>
    </xf>
    <xf numFmtId="164" fontId="24" fillId="47" borderId="13" xfId="25" applyFont="true" applyBorder="true" applyAlignment="true" applyProtection="false">
      <alignment horizontal="center" vertical="bottom" textRotation="0" wrapText="false" indent="0" shrinkToFit="false"/>
      <protection locked="true" hidden="false"/>
    </xf>
    <xf numFmtId="164" fontId="24" fillId="47" borderId="13" xfId="25" applyFont="true" applyBorder="true" applyAlignment="true" applyProtection="false">
      <alignment horizontal="left" vertical="bottom" textRotation="0" wrapText="false" indent="0" shrinkToFit="false"/>
      <protection locked="true" hidden="false"/>
    </xf>
    <xf numFmtId="182" fontId="24" fillId="47" borderId="13" xfId="25" applyFont="true" applyBorder="true" applyAlignment="false" applyProtection="false">
      <alignment horizontal="general" vertical="bottom" textRotation="0" wrapText="false" indent="0" shrinkToFit="false"/>
      <protection locked="true" hidden="false"/>
    </xf>
    <xf numFmtId="164" fontId="24" fillId="47" borderId="10" xfId="25" applyFont="true" applyBorder="true" applyAlignment="true" applyProtection="false">
      <alignment horizontal="center" vertical="bottom" textRotation="0" wrapText="false" indent="0" shrinkToFit="false"/>
      <protection locked="true" hidden="false"/>
    </xf>
    <xf numFmtId="164" fontId="13" fillId="47" borderId="0" xfId="25" applyFont="true" applyBorder="false" applyAlignment="true" applyProtection="false">
      <alignment horizontal="center" vertical="bottom" textRotation="0" wrapText="false" indent="0" shrinkToFit="false"/>
      <protection locked="true" hidden="false"/>
    </xf>
    <xf numFmtId="164" fontId="12" fillId="47" borderId="13" xfId="25" applyFont="true" applyBorder="true" applyAlignment="true" applyProtection="false">
      <alignment horizontal="center" vertical="bottom" textRotation="0" wrapText="false" indent="0" shrinkToFit="false"/>
      <protection locked="true" hidden="false"/>
    </xf>
    <xf numFmtId="164" fontId="78" fillId="47" borderId="10" xfId="25" applyFont="true" applyBorder="true" applyAlignment="true" applyProtection="false">
      <alignment horizontal="center" vertical="bottom" textRotation="0" wrapText="false" indent="0" shrinkToFit="false"/>
      <protection locked="true" hidden="false"/>
    </xf>
    <xf numFmtId="164" fontId="78" fillId="47" borderId="10" xfId="25" applyFont="true" applyBorder="true" applyAlignment="true" applyProtection="false">
      <alignment horizontal="left" vertical="bottom" textRotation="0" wrapText="false" indent="0" shrinkToFit="false"/>
      <protection locked="true" hidden="false"/>
    </xf>
    <xf numFmtId="168" fontId="74" fillId="11" borderId="13" xfId="20" applyFont="true" applyBorder="true" applyAlignment="true" applyProtection="true">
      <alignment horizontal="center" vertical="center" textRotation="0" wrapText="false" indent="0" shrinkToFit="false"/>
      <protection locked="true" hidden="false"/>
    </xf>
    <xf numFmtId="164" fontId="17" fillId="11" borderId="0" xfId="21" applyFont="true" applyBorder="true" applyAlignment="true" applyProtection="false">
      <alignment horizontal="center" vertical="bottom" textRotation="0" wrapText="false" indent="0" shrinkToFit="false"/>
      <protection locked="true" hidden="false"/>
    </xf>
    <xf numFmtId="164" fontId="14" fillId="11" borderId="0" xfId="24" applyFont="true" applyBorder="true" applyAlignment="false" applyProtection="false">
      <alignment horizontal="general" vertical="bottom" textRotation="0" wrapText="false" indent="0" shrinkToFit="false"/>
      <protection locked="true" hidden="false"/>
    </xf>
    <xf numFmtId="164" fontId="14" fillId="47" borderId="0" xfId="24" applyFont="true" applyBorder="true" applyAlignment="false" applyProtection="false">
      <alignment horizontal="general" vertical="bottom" textRotation="0" wrapText="false" indent="0" shrinkToFit="false"/>
      <protection locked="true" hidden="false"/>
    </xf>
    <xf numFmtId="164" fontId="17" fillId="47" borderId="0" xfId="21" applyFont="true" applyBorder="true" applyAlignment="true" applyProtection="false">
      <alignment horizontal="center" vertical="bottom" textRotation="0" wrapText="false" indent="0" shrinkToFit="false"/>
      <protection locked="true" hidden="false"/>
    </xf>
    <xf numFmtId="164" fontId="14" fillId="48" borderId="0" xfId="24" applyFont="true" applyBorder="true" applyAlignment="true" applyProtection="false">
      <alignment horizontal="left" vertical="center" textRotation="0" wrapText="false" indent="0" shrinkToFit="false"/>
      <protection locked="true" hidden="false"/>
    </xf>
    <xf numFmtId="164" fontId="11" fillId="49" borderId="10" xfId="24" applyFont="true" applyBorder="true" applyAlignment="true" applyProtection="false">
      <alignment horizontal="left" vertical="center" textRotation="0" wrapText="false" indent="0" shrinkToFit="false"/>
      <protection locked="true" hidden="false"/>
    </xf>
    <xf numFmtId="164" fontId="14" fillId="49" borderId="10" xfId="24" applyFont="true" applyBorder="true" applyAlignment="true" applyProtection="false">
      <alignment horizontal="left" vertical="center" textRotation="0" wrapText="false" indent="0" shrinkToFit="false"/>
      <protection locked="true" hidden="false"/>
    </xf>
    <xf numFmtId="173" fontId="71" fillId="49" borderId="13" xfId="24" applyFont="true" applyBorder="true" applyAlignment="true" applyProtection="false">
      <alignment horizontal="center" vertical="bottom" textRotation="0" wrapText="false" indent="0" shrinkToFit="false"/>
      <protection locked="true" hidden="false"/>
    </xf>
    <xf numFmtId="177" fontId="14" fillId="49" borderId="13" xfId="24" applyFont="true" applyBorder="true" applyAlignment="false" applyProtection="false">
      <alignment horizontal="general" vertical="bottom" textRotation="0" wrapText="false" indent="0" shrinkToFit="false"/>
      <protection locked="true" hidden="false"/>
    </xf>
    <xf numFmtId="164" fontId="14" fillId="49" borderId="13" xfId="24" applyFont="true" applyBorder="true" applyAlignment="false" applyProtection="false">
      <alignment horizontal="general" vertical="bottom" textRotation="0" wrapText="false" indent="0" shrinkToFit="false"/>
      <protection locked="true" hidden="false"/>
    </xf>
    <xf numFmtId="164" fontId="14" fillId="49" borderId="10" xfId="0" applyFont="true" applyBorder="true" applyAlignment="false" applyProtection="false">
      <alignment horizontal="general" vertical="bottom" textRotation="0" wrapText="false" indent="0" shrinkToFit="false"/>
      <protection locked="true" hidden="false"/>
    </xf>
    <xf numFmtId="169" fontId="14" fillId="49" borderId="10" xfId="0" applyFont="true" applyBorder="true" applyAlignment="false" applyProtection="false">
      <alignment horizontal="general" vertical="bottom" textRotation="0" wrapText="false" indent="0" shrinkToFit="false"/>
      <protection locked="true" hidden="false"/>
    </xf>
    <xf numFmtId="164" fontId="14" fillId="49" borderId="10" xfId="0" applyFont="true" applyBorder="true" applyAlignment="true" applyProtection="false">
      <alignment horizontal="center" vertical="center" textRotation="0" wrapText="false" indent="0" shrinkToFit="false"/>
      <protection locked="true" hidden="false"/>
    </xf>
    <xf numFmtId="164" fontId="14" fillId="49" borderId="13" xfId="24" applyFont="true" applyBorder="true" applyAlignment="true" applyProtection="false">
      <alignment horizontal="center" vertical="bottom" textRotation="0" wrapText="false" indent="0" shrinkToFit="false"/>
      <protection locked="true" hidden="false"/>
    </xf>
    <xf numFmtId="168" fontId="74" fillId="49" borderId="13" xfId="20" applyFont="true" applyBorder="true" applyAlignment="true" applyProtection="true">
      <alignment horizontal="center" vertical="bottom" textRotation="0" wrapText="false" indent="0" shrinkToFit="false"/>
      <protection locked="true" hidden="false"/>
    </xf>
    <xf numFmtId="164" fontId="14" fillId="49" borderId="13" xfId="0" applyFont="true" applyBorder="true" applyAlignment="true" applyProtection="false">
      <alignment horizontal="center" vertical="bottom" textRotation="0" wrapText="false" indent="0" shrinkToFit="false"/>
      <protection locked="true" hidden="false"/>
    </xf>
    <xf numFmtId="164" fontId="14" fillId="49" borderId="13" xfId="24" applyFont="true" applyBorder="true" applyAlignment="true" applyProtection="false">
      <alignment horizontal="left" vertical="bottom" textRotation="0" wrapText="false" indent="0" shrinkToFit="false"/>
      <protection locked="true" hidden="false"/>
    </xf>
    <xf numFmtId="164" fontId="14" fillId="49" borderId="13" xfId="0" applyFont="true" applyBorder="true" applyAlignment="false" applyProtection="false">
      <alignment horizontal="general" vertical="bottom" textRotation="0" wrapText="false" indent="0" shrinkToFit="false"/>
      <protection locked="true" hidden="false"/>
    </xf>
    <xf numFmtId="169" fontId="14" fillId="49" borderId="13" xfId="24" applyFont="true" applyBorder="true" applyAlignment="false" applyProtection="false">
      <alignment horizontal="general" vertical="bottom" textRotation="0" wrapText="false" indent="0" shrinkToFit="false"/>
      <protection locked="true" hidden="false"/>
    </xf>
    <xf numFmtId="164" fontId="16" fillId="49" borderId="13" xfId="0" applyFont="true" applyBorder="true" applyAlignment="true" applyProtection="false">
      <alignment horizontal="left" vertical="center" textRotation="0" wrapText="false" indent="0" shrinkToFit="false"/>
      <protection locked="true" hidden="false"/>
    </xf>
    <xf numFmtId="164" fontId="33" fillId="49" borderId="10" xfId="20" applyFont="false" applyBorder="true" applyAlignment="true" applyProtection="true">
      <alignment horizontal="general" vertical="bottom" textRotation="0" wrapText="false" indent="0" shrinkToFit="false"/>
      <protection locked="true" hidden="false"/>
    </xf>
    <xf numFmtId="164" fontId="16" fillId="49" borderId="13" xfId="0" applyFont="true" applyBorder="true" applyAlignment="true" applyProtection="false">
      <alignment horizontal="left" vertical="bottom" textRotation="0" wrapText="false" indent="0" shrinkToFit="false"/>
      <protection locked="true" hidden="false"/>
    </xf>
    <xf numFmtId="164" fontId="16" fillId="49" borderId="13" xfId="24" applyFont="true" applyBorder="true" applyAlignment="true" applyProtection="false">
      <alignment horizontal="left" vertical="center" textRotation="0" wrapText="false" indent="0" shrinkToFit="false"/>
      <protection locked="true" hidden="false"/>
    </xf>
    <xf numFmtId="164" fontId="16" fillId="49" borderId="10" xfId="24" applyFont="true" applyBorder="true" applyAlignment="true" applyProtection="false">
      <alignment horizontal="left" vertical="center" textRotation="0" wrapText="false" indent="0" shrinkToFit="false"/>
      <protection locked="true" hidden="false"/>
    </xf>
    <xf numFmtId="164" fontId="14" fillId="49" borderId="0" xfId="21" applyFont="true" applyBorder="false" applyAlignment="true" applyProtection="false">
      <alignment horizontal="center" vertical="bottom" textRotation="0" wrapText="false" indent="0" shrinkToFit="false"/>
      <protection locked="true" hidden="false"/>
    </xf>
    <xf numFmtId="164" fontId="11" fillId="49" borderId="13" xfId="24" applyFont="true" applyBorder="true" applyAlignment="true" applyProtection="false">
      <alignment horizontal="center" vertical="center" textRotation="0" wrapText="false" indent="0" shrinkToFit="false"/>
      <protection locked="true" hidden="false"/>
    </xf>
    <xf numFmtId="164" fontId="14" fillId="49" borderId="10" xfId="24" applyFont="true" applyBorder="true" applyAlignment="false" applyProtection="false">
      <alignment horizontal="general" vertical="bottom" textRotation="0" wrapText="false" indent="0" shrinkToFit="false"/>
      <protection locked="true" hidden="false"/>
    </xf>
    <xf numFmtId="164" fontId="14" fillId="49" borderId="0" xfId="24" applyFont="true" applyBorder="false" applyAlignment="true" applyProtection="false">
      <alignment horizontal="center" vertical="center" textRotation="0" wrapText="false" indent="0" shrinkToFit="false"/>
      <protection locked="true" hidden="false"/>
    </xf>
    <xf numFmtId="164" fontId="11" fillId="49" borderId="13" xfId="24" applyFont="true" applyBorder="true" applyAlignment="true" applyProtection="false">
      <alignment horizontal="center" vertical="bottom" textRotation="0" wrapText="false" indent="0" shrinkToFit="false"/>
      <protection locked="true" hidden="false"/>
    </xf>
    <xf numFmtId="173" fontId="16" fillId="49" borderId="10" xfId="24" applyFont="true" applyBorder="true" applyAlignment="true" applyProtection="false">
      <alignment horizontal="center" vertical="bottom" textRotation="0" wrapText="false" indent="0" shrinkToFit="false"/>
      <protection locked="true" hidden="false"/>
    </xf>
    <xf numFmtId="173" fontId="14" fillId="49" borderId="10" xfId="24" applyFont="true" applyBorder="true" applyAlignment="true" applyProtection="false">
      <alignment horizontal="center" vertical="bottom" textRotation="0" wrapText="false" indent="0" shrinkToFit="false"/>
      <protection locked="true" hidden="false"/>
    </xf>
    <xf numFmtId="173" fontId="14" fillId="49" borderId="10" xfId="24" applyFont="true" applyBorder="true" applyAlignment="true" applyProtection="false">
      <alignment horizontal="left" vertical="bottom" textRotation="0" wrapText="false" indent="0" shrinkToFit="false"/>
      <protection locked="true" hidden="false"/>
    </xf>
    <xf numFmtId="164" fontId="4" fillId="49" borderId="10" xfId="0" applyFont="true" applyBorder="true" applyAlignment="true" applyProtection="false">
      <alignment horizontal="left" vertical="bottom" textRotation="0" wrapText="false" indent="0" shrinkToFit="false"/>
      <protection locked="true" hidden="false"/>
    </xf>
    <xf numFmtId="164" fontId="14" fillId="47" borderId="10" xfId="0" applyFont="true" applyBorder="true" applyAlignment="true" applyProtection="false">
      <alignment horizontal="center" vertical="bottom" textRotation="0" wrapText="false" indent="0" shrinkToFit="false"/>
      <protection locked="true" hidden="false"/>
    </xf>
    <xf numFmtId="164" fontId="15" fillId="0" borderId="8" xfId="0" applyFont="true" applyBorder="true" applyAlignment="false" applyProtection="false">
      <alignment horizontal="general" vertical="bottom" textRotation="0" wrapText="false" indent="0" shrinkToFit="false"/>
      <protection locked="true" hidden="false"/>
    </xf>
    <xf numFmtId="166" fontId="0" fillId="0" borderId="9" xfId="0" applyFont="false" applyBorder="true" applyAlignment="false" applyProtection="false">
      <alignment horizontal="general" vertical="bottom"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50" borderId="0" xfId="0" applyFont="true" applyBorder="false" applyAlignment="false" applyProtection="false">
      <alignment horizontal="general" vertical="bottom" textRotation="0" wrapText="false" indent="0" shrinkToFit="false"/>
      <protection locked="true" hidden="false"/>
    </xf>
    <xf numFmtId="164" fontId="0" fillId="51" borderId="0" xfId="0" applyFont="true" applyBorder="false" applyAlignment="false" applyProtection="false">
      <alignment horizontal="general" vertical="bottom" textRotation="0" wrapText="false" indent="0" shrinkToFit="false"/>
      <protection locked="true" hidden="false"/>
    </xf>
    <xf numFmtId="164" fontId="9" fillId="6" borderId="0" xfId="22" applyFont="true" applyBorder="true" applyAlignment="true" applyProtection="false">
      <alignment horizontal="left" vertical="center" textRotation="0" wrapText="false" indent="0" shrinkToFit="false"/>
      <protection locked="true" hidden="false"/>
    </xf>
    <xf numFmtId="168" fontId="7" fillId="52" borderId="6" xfId="0" applyFont="true" applyBorder="true" applyAlignment="true" applyProtection="false">
      <alignment horizontal="general" vertical="bottom" textRotation="0" wrapText="false" indent="0" shrinkToFit="false"/>
      <protection locked="true" hidden="false"/>
    </xf>
    <xf numFmtId="166" fontId="7" fillId="52" borderId="6" xfId="0" applyFont="true" applyBorder="true" applyAlignment="true" applyProtection="false">
      <alignment horizontal="center" vertical="bottom" textRotation="0" wrapText="false" indent="0" shrinkToFit="false"/>
      <protection locked="true" hidden="false"/>
    </xf>
    <xf numFmtId="164" fontId="0" fillId="49" borderId="0" xfId="0" applyFont="true" applyBorder="false" applyAlignment="false" applyProtection="false">
      <alignment horizontal="general" vertical="bottom" textRotation="0" wrapText="false" indent="0" shrinkToFit="false"/>
      <protection locked="true" hidden="false"/>
    </xf>
    <xf numFmtId="174" fontId="14" fillId="0" borderId="10"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4" fontId="40" fillId="21" borderId="0" xfId="21" applyFont="true" applyBorder="true" applyAlignment="true" applyProtection="false">
      <alignment horizontal="left" vertical="center" textRotation="0" wrapText="true" indent="0" shrinkToFit="false"/>
      <protection locked="true" hidden="false"/>
    </xf>
    <xf numFmtId="164" fontId="9" fillId="13" borderId="0" xfId="24" applyFont="true" applyBorder="true" applyAlignment="true" applyProtection="false">
      <alignment horizontal="left" vertical="center" textRotation="0" wrapText="true" indent="0" shrinkToFit="false"/>
      <protection locked="true" hidden="false"/>
    </xf>
    <xf numFmtId="164" fontId="43" fillId="13" borderId="0" xfId="24" applyFont="true" applyBorder="true" applyAlignment="true" applyProtection="false">
      <alignment horizontal="left" vertical="center" textRotation="0" wrapText="false" indent="0" shrinkToFit="false"/>
      <protection locked="true" hidden="false"/>
    </xf>
    <xf numFmtId="164" fontId="40" fillId="21" borderId="0" xfId="22" applyFont="true" applyBorder="true" applyAlignment="true" applyProtection="false">
      <alignment horizontal="left" vertical="center" textRotation="0" wrapText="true" indent="0" shrinkToFit="false"/>
      <protection locked="true" hidden="false"/>
    </xf>
    <xf numFmtId="164" fontId="40" fillId="21" borderId="0" xfId="23" applyFont="true" applyBorder="true" applyAlignment="true" applyProtection="false">
      <alignment horizontal="left" vertical="center" textRotation="0" wrapText="true" indent="0" shrinkToFit="false"/>
      <protection locked="true" hidden="false"/>
    </xf>
    <xf numFmtId="164" fontId="42" fillId="21" borderId="0" xfId="22" applyFont="true" applyBorder="true" applyAlignment="true" applyProtection="false">
      <alignment horizontal="left" vertical="center" textRotation="0" wrapText="false" indent="0" shrinkToFit="false"/>
      <protection locked="true" hidden="false"/>
    </xf>
    <xf numFmtId="164" fontId="39" fillId="19" borderId="0" xfId="21" applyFont="true" applyBorder="true" applyAlignment="true" applyProtection="false">
      <alignment horizontal="left" vertical="center" textRotation="0" wrapText="true" indent="0" shrinkToFit="false"/>
      <protection locked="true" hidden="false"/>
    </xf>
    <xf numFmtId="164" fontId="9" fillId="13" borderId="0" xfId="22" applyFont="true" applyBorder="true" applyAlignment="true" applyProtection="false">
      <alignment horizontal="left" vertical="center" textRotation="0" wrapText="true" indent="0" shrinkToFit="false"/>
      <protection locked="true" hidden="false"/>
    </xf>
    <xf numFmtId="164" fontId="10" fillId="13" borderId="0" xfId="22" applyFont="true" applyBorder="true" applyAlignment="true" applyProtection="false">
      <alignment horizontal="left" vertical="center" textRotation="0" wrapText="false" indent="0" shrinkToFit="false"/>
      <protection locked="true" hidden="false"/>
    </xf>
    <xf numFmtId="164" fontId="9" fillId="13" borderId="0" xfId="23" applyFont="true" applyBorder="true" applyAlignment="true" applyProtection="false">
      <alignment horizontal="left" vertical="center" textRotation="0" wrapText="true" indent="0" shrinkToFit="false"/>
      <protection locked="true" hidden="false"/>
    </xf>
    <xf numFmtId="164" fontId="43" fillId="13" borderId="0" xfId="22" applyFont="true" applyBorder="true" applyAlignment="true" applyProtection="false">
      <alignment horizontal="left" vertical="center" textRotation="0" wrapText="false" indent="0" shrinkToFit="false"/>
      <protection locked="true" hidden="false"/>
    </xf>
    <xf numFmtId="164" fontId="40" fillId="53" borderId="0" xfId="24" applyFont="true" applyBorder="true" applyAlignment="true" applyProtection="false">
      <alignment horizontal="left" vertical="center" textRotation="0" wrapText="true" indent="0" shrinkToFit="false"/>
      <protection locked="true" hidden="false"/>
    </xf>
    <xf numFmtId="164" fontId="41" fillId="53" borderId="0" xfId="24" applyFont="true" applyBorder="true" applyAlignment="true" applyProtection="false">
      <alignment horizontal="left" vertical="center" textRotation="0" wrapText="false" indent="0" shrinkToFit="false"/>
      <protection locked="true" hidden="false"/>
    </xf>
    <xf numFmtId="164" fontId="40" fillId="53" borderId="0" xfId="0" applyFont="true" applyBorder="true" applyAlignment="true" applyProtection="false">
      <alignment horizontal="left" vertical="center" textRotation="0" wrapText="true" indent="0" shrinkToFit="false"/>
      <protection locked="true" hidden="false"/>
    </xf>
    <xf numFmtId="164" fontId="42" fillId="53" borderId="0" xfId="24" applyFont="true" applyBorder="true" applyAlignment="true" applyProtection="false">
      <alignment horizontal="left" vertical="center" textRotation="0" wrapText="false" indent="0" shrinkToFit="false"/>
      <protection locked="true" hidden="false"/>
    </xf>
    <xf numFmtId="164" fontId="40" fillId="5" borderId="0" xfId="22" applyFont="true" applyBorder="true" applyAlignment="true" applyProtection="false">
      <alignment horizontal="left" vertical="center" textRotation="0" wrapText="true" indent="0" shrinkToFit="false"/>
      <protection locked="true" hidden="false"/>
    </xf>
    <xf numFmtId="164" fontId="41" fillId="5" borderId="0" xfId="22" applyFont="true" applyBorder="true" applyAlignment="true" applyProtection="false">
      <alignment horizontal="left" vertical="center" textRotation="0" wrapText="false" indent="0" shrinkToFit="false"/>
      <protection locked="true" hidden="false"/>
    </xf>
    <xf numFmtId="164" fontId="40" fillId="5" borderId="0" xfId="23" applyFont="true" applyBorder="true" applyAlignment="true" applyProtection="false">
      <alignment horizontal="left" vertical="center" textRotation="0" wrapText="true" indent="0" shrinkToFit="false"/>
      <protection locked="true" hidden="false"/>
    </xf>
    <xf numFmtId="164" fontId="42" fillId="5" borderId="0" xfId="22" applyFont="true" applyBorder="true" applyAlignment="true" applyProtection="false">
      <alignment horizontal="left" vertical="center" textRotation="0" wrapText="false" indent="0" shrinkToFit="false"/>
      <protection locked="true" hidden="false"/>
    </xf>
    <xf numFmtId="164" fontId="44" fillId="13" borderId="0" xfId="24" applyFont="true" applyBorder="true" applyAlignment="true" applyProtection="false">
      <alignment horizontal="left" vertical="center" textRotation="0" wrapText="true" indent="0" shrinkToFit="false"/>
      <protection locked="true" hidden="false"/>
    </xf>
    <xf numFmtId="164" fontId="44" fillId="13" borderId="0" xfId="0" applyFont="true" applyBorder="true" applyAlignment="true" applyProtection="false">
      <alignment horizontal="left" vertical="center" textRotation="0" wrapText="true" indent="0" shrinkToFit="false"/>
      <protection locked="true" hidden="false"/>
    </xf>
    <xf numFmtId="164" fontId="45" fillId="13" borderId="0" xfId="24" applyFont="true" applyBorder="true" applyAlignment="true" applyProtection="false">
      <alignment horizontal="left" vertical="center" textRotation="0" wrapText="false" indent="0" shrinkToFit="false"/>
      <protection locked="true" hidden="false"/>
    </xf>
    <xf numFmtId="164" fontId="39" fillId="6" borderId="0" xfId="21" applyFont="true" applyBorder="true" applyAlignment="true" applyProtection="false">
      <alignment horizontal="left" vertical="center" textRotation="0" wrapText="true" indent="0" shrinkToFit="false"/>
      <protection locked="true" hidden="false"/>
    </xf>
    <xf numFmtId="164" fontId="38" fillId="6" borderId="0" xfId="24" applyFont="true" applyBorder="true" applyAlignment="true" applyProtection="false">
      <alignment horizontal="left" vertical="center" textRotation="0" wrapText="false" indent="0" shrinkToFit="false"/>
      <protection locked="true" hidden="false"/>
    </xf>
    <xf numFmtId="164" fontId="42" fillId="12" borderId="0" xfId="0" applyFont="true" applyBorder="true" applyAlignment="true" applyProtection="false">
      <alignment horizontal="left" vertical="center" textRotation="0" wrapText="false" indent="0" shrinkToFit="false"/>
      <protection locked="true" hidden="false"/>
    </xf>
    <xf numFmtId="164" fontId="41" fillId="12" borderId="0" xfId="0" applyFont="true" applyBorder="true" applyAlignment="true" applyProtection="false">
      <alignment horizontal="left" vertical="center" textRotation="0" wrapText="false" indent="0" shrinkToFit="false"/>
      <protection locked="true" hidden="false"/>
    </xf>
    <xf numFmtId="164" fontId="17" fillId="0" borderId="10" xfId="24" applyFont="true" applyBorder="true" applyAlignment="true" applyProtection="false">
      <alignment horizontal="left" vertical="center" textRotation="0" wrapText="false" indent="0" shrinkToFit="false"/>
      <protection locked="true" hidden="false"/>
    </xf>
    <xf numFmtId="164" fontId="17" fillId="0" borderId="0" xfId="24" applyFont="true" applyBorder="true" applyAlignment="true" applyProtection="false">
      <alignment horizontal="left" vertical="center" textRotation="0" wrapText="false" indent="0" shrinkToFit="false"/>
      <protection locked="true" hidden="false"/>
    </xf>
    <xf numFmtId="164" fontId="39" fillId="0" borderId="0" xfId="24" applyFont="true" applyBorder="true" applyAlignment="true" applyProtection="false">
      <alignment horizontal="left" vertical="center" textRotation="0" wrapText="false" indent="0" shrinkToFit="false"/>
      <protection locked="true" hidden="false"/>
    </xf>
    <xf numFmtId="164" fontId="17" fillId="0" borderId="13" xfId="24" applyFont="true" applyBorder="true" applyAlignment="true" applyProtection="false">
      <alignment horizontal="left"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4" xfId="22"/>
    <cellStyle name="Normal 5" xfId="23"/>
    <cellStyle name="Normal_MAINT0103" xfId="24"/>
    <cellStyle name="Normal_Sheet1" xfId="25"/>
    <cellStyle name="*unknown*" xfId="20" builtinId="8"/>
  </cellStyles>
  <dxfs count="64">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4CCCC"/>
        </patternFill>
      </fill>
    </dxf>
    <dxf>
      <font>
        <name val="Calibri"/>
        <charset val="1"/>
        <family val="2"/>
        <color rgb="FF000000"/>
        <sz val="11"/>
      </font>
      <fill>
        <patternFill>
          <bgColor rgb="FFFFF2CC"/>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4CCCC"/>
        </patternFill>
      </fill>
    </dxf>
    <dxf>
      <font>
        <name val="Calibri"/>
        <charset val="1"/>
        <family val="2"/>
        <color rgb="FF000000"/>
        <sz val="11"/>
      </font>
      <fill>
        <patternFill>
          <bgColor rgb="FFFFF2CC"/>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F4CCCC"/>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4CCCC"/>
        </patternFill>
      </fill>
    </dxf>
    <dxf>
      <font>
        <name val="Calibri"/>
        <charset val="1"/>
        <family val="2"/>
        <color rgb="FF000000"/>
        <sz val="11"/>
      </font>
      <fill>
        <patternFill>
          <bgColor rgb="FFFFFF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F4CCCC"/>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FFFF"/>
        </patternFill>
      </fill>
    </dxf>
    <dxf>
      <font>
        <name val="Arial"/>
        <charset val="1"/>
        <family val="0"/>
        <color rgb="FF000000"/>
        <sz val="11"/>
      </font>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D966"/>
        </patternFill>
      </fill>
    </dxf>
  </dxfs>
  <colors>
    <indexedColors>
      <rgbColor rgb="FF000000"/>
      <rgbColor rgb="FFFFFFFF"/>
      <rgbColor rgb="FFFF0000"/>
      <rgbColor rgb="FF00FF00"/>
      <rgbColor rgb="FF0000FF"/>
      <rgbColor rgb="FFFFFF00"/>
      <rgbColor rgb="FFF6C8B0"/>
      <rgbColor rgb="FFB7E1CD"/>
      <rgbColor rgb="FFC00000"/>
      <rgbColor rgb="FF00A132"/>
      <rgbColor rgb="FFFFF3CD"/>
      <rgbColor rgb="FF6C963D"/>
      <rgbColor rgb="FF8D0975"/>
      <rgbColor rgb="FFE5D88A"/>
      <rgbColor rgb="FFABCBC7"/>
      <rgbColor rgb="FF77BC65"/>
      <rgbColor rgb="FF729FCF"/>
      <rgbColor rgb="FFD99694"/>
      <rgbColor rgb="FFF6F9D6"/>
      <rgbColor rgb="FFCCFFFF"/>
      <rgbColor rgb="FFE8F2A1"/>
      <rgbColor rgb="FFFF6D6D"/>
      <rgbColor rgb="FF2C6295"/>
      <rgbColor rgb="FFBDD7EE"/>
      <rgbColor rgb="FFFFFF6D"/>
      <rgbColor rgb="FFFCD5B5"/>
      <rgbColor rgb="FFFFFF38"/>
      <rgbColor rgb="FFD7E4BD"/>
      <rgbColor rgb="FFFFE699"/>
      <rgbColor rgb="FFEBF1DE"/>
      <rgbColor rgb="FFFAC090"/>
      <rgbColor rgb="FFEEEEEE"/>
      <rgbColor rgb="FF00B0F0"/>
      <rgbColor rgb="FFDEEAF6"/>
      <rgbColor rgb="FFCCFFCC"/>
      <rgbColor rgb="FFFFFF99"/>
      <rgbColor rgb="FF8EB4E3"/>
      <rgbColor rgb="FFFFA6A6"/>
      <rgbColor rgb="FFCC99FF"/>
      <rgbColor rgb="FFF8CCB2"/>
      <rgbColor rgb="FFF4CCCC"/>
      <rgbColor rgb="FF9BD074"/>
      <rgbColor rgb="FFBBE33D"/>
      <rgbColor rgb="FFFFC000"/>
      <rgbColor rgb="FFFF8000"/>
      <rgbColor rgb="FFFC6700"/>
      <rgbColor rgb="FF5983B0"/>
      <rgbColor rgb="FFAFA1C3"/>
      <rgbColor rgb="FFE2F0D9"/>
      <rgbColor rgb="FF4BB91E"/>
      <rgbColor rgb="FF070909"/>
      <rgbColor rgb="FFFFBF00"/>
      <rgbColor rgb="FFFA4F04"/>
      <rgbColor rgb="FFFFB66C"/>
      <rgbColor rgb="FFFDD96E"/>
      <rgbColor rgb="FF22272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mailto:pburke@fireislandgrill.com" TargetMode="External"/>
</Relationships>
</file>

<file path=xl/worksheets/_rels/sheet3.xml.rels><?xml version="1.0" encoding="UTF-8"?>
<Relationships xmlns="http://schemas.openxmlformats.org/package/2006/relationships"><Relationship Id="rId1" Type="http://schemas.openxmlformats.org/officeDocument/2006/relationships/hyperlink" Target="mailto:bombace@buffalo-billiards.com" TargetMode="External"/><Relationship Id="rId2" Type="http://schemas.openxmlformats.org/officeDocument/2006/relationships/hyperlink" Target="https://hub.spoton.com/merchants/60f5ba7224b4c42ae0ff9e10" TargetMode="External"/><Relationship Id="rId3" Type="http://schemas.openxmlformats.org/officeDocument/2006/relationships/hyperlink" Target="mailto:info@chowderspier39.com" TargetMode="External"/><Relationship Id="rId4" Type="http://schemas.openxmlformats.org/officeDocument/2006/relationships/hyperlink" Target="mailto:cesar@fattoriaemare.com" TargetMode="External"/><Relationship Id="rId5" Type="http://schemas.openxmlformats.org/officeDocument/2006/relationships/hyperlink" Target="mailto:miramarbeach.office@yahoo.com" TargetMode="External"/><Relationship Id="rId6" Type="http://schemas.openxmlformats.org/officeDocument/2006/relationships/hyperlink" Target="https://hub.spoton.com/merchants/6123f05a9adef368e55054c9" TargetMode="External"/><Relationship Id="rId7" Type="http://schemas.openxmlformats.org/officeDocument/2006/relationships/hyperlink" Target="mailto:sablat@comcast.net" TargetMode="External"/><Relationship Id="rId8" Type="http://schemas.openxmlformats.org/officeDocument/2006/relationships/hyperlink" Target="https://hub.spoton.com/merchants/61fd6c8a9adef3a89afe239c"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sueb@karensbakery.com" TargetMode="External"/>
</Relationships>
</file>

<file path=xl/worksheets/_rels/sheet5.xml.rels><?xml version="1.0" encoding="UTF-8"?>
<Relationships xmlns="http://schemas.openxmlformats.org/package/2006/relationships"><Relationship Id="rId1" Type="http://schemas.openxmlformats.org/officeDocument/2006/relationships/hyperlink" Target="mailto:grilledcheezguy@gmail.com" TargetMode="External"/><Relationship Id="rId2" Type="http://schemas.openxmlformats.org/officeDocument/2006/relationships/hyperlink" Target="mailto:hmarnav@aol.com" TargetMode="External"/><Relationship Id="rId3" Type="http://schemas.openxmlformats.org/officeDocument/2006/relationships/hyperlink" Target="mailto:ruthann390@gmail.com" TargetMode="External"/><Relationship Id="rId4" Type="http://schemas.openxmlformats.org/officeDocument/2006/relationships/hyperlink" Target="mailto:umberto@perbaccosf.com" TargetMode="External"/><Relationship Id="rId5" Type="http://schemas.openxmlformats.org/officeDocument/2006/relationships/hyperlink" Target="mailto:calasg21@yahoo.com" TargetMode="External"/><Relationship Id="rId6" Type="http://schemas.openxmlformats.org/officeDocument/2006/relationships/hyperlink" Target="mailto:sunny.mehrok@verizon.net" TargetMode="External"/><Relationship Id="rId7" Type="http://schemas.openxmlformats.org/officeDocument/2006/relationships/hyperlink" Target="mailto:info@hitachinosf.com" TargetMode="External"/><Relationship Id="rId8" Type="http://schemas.openxmlformats.org/officeDocument/2006/relationships/hyperlink" Target="mailto:jim@rioadobe.com" TargetMode="External"/><Relationship Id="rId9" Type="http://schemas.openxmlformats.org/officeDocument/2006/relationships/hyperlink" Target="mailto:sayhey@phloxcommons.com" TargetMode="External"/><Relationship Id="rId10" Type="http://schemas.openxmlformats.org/officeDocument/2006/relationships/hyperlink" Target="mailto:torpedoes@mareislandbrewingcom.com" TargetMode="External"/><Relationship Id="rId11" Type="http://schemas.openxmlformats.org/officeDocument/2006/relationships/hyperlink" Target="mailto:jram3277@gmail.com" TargetMode="External"/><Relationship Id="rId12" Type="http://schemas.openxmlformats.org/officeDocument/2006/relationships/hyperlink" Target="mailto:info@ggtaproom.com" TargetMode="External"/><Relationship Id="rId13" Type="http://schemas.openxmlformats.org/officeDocument/2006/relationships/hyperlink" Target="mailto:info@shoerepair.com" TargetMode="External"/><Relationship Id="rId14" Type="http://schemas.openxmlformats.org/officeDocument/2006/relationships/hyperlink" Target="mailto:alisharhan@ymail.com" TargetMode="External"/><Relationship Id="rId15" Type="http://schemas.openxmlformats.org/officeDocument/2006/relationships/hyperlink" Target="mailto:andrewmshinn@gmail.com" TargetMode="External"/><Relationship Id="rId16" Type="http://schemas.openxmlformats.org/officeDocument/2006/relationships/hyperlink" Target="mailto:jmichels@studiomoviegrill.com" TargetMode="External"/><Relationship Id="rId17" Type="http://schemas.openxmlformats.org/officeDocument/2006/relationships/hyperlink" Target="mailto:jram3277@gmail.com" TargetMode="External"/><Relationship Id="rId18" Type="http://schemas.openxmlformats.org/officeDocument/2006/relationships/hyperlink" Target="mailto:Manager@anandafuara.com" TargetMode="External"/><Relationship Id="rId19" Type="http://schemas.openxmlformats.org/officeDocument/2006/relationships/hyperlink" Target="mailto:eric@mifamiliamarket.com" TargetMode="External"/><Relationship Id="rId20" Type="http://schemas.openxmlformats.org/officeDocument/2006/relationships/hyperlink" Target="mailto:miracleessy@yahoo.com" TargetMode="External"/><Relationship Id="rId21" Type="http://schemas.openxmlformats.org/officeDocument/2006/relationships/hyperlink" Target="mailto:gustavo@claremontcountryclub.org" TargetMode="External"/><Relationship Id="rId22" Type="http://schemas.openxmlformats.org/officeDocument/2006/relationships/hyperlink" Target="mailto:sake107petaluma@gmail.com" TargetMode="External"/><Relationship Id="rId23" Type="http://schemas.openxmlformats.org/officeDocument/2006/relationships/hyperlink" Target="mailto:info@zaytoonsf.com" TargetMode="External"/><Relationship Id="rId24" Type="http://schemas.openxmlformats.org/officeDocument/2006/relationships/hyperlink" Target="mailto:info@guerrameats.com" TargetMode="External"/><Relationship Id="rId25" Type="http://schemas.openxmlformats.org/officeDocument/2006/relationships/hyperlink" Target="mailto:annemarie@jugshop.com" TargetMode="External"/><Relationship Id="rId26" Type="http://schemas.openxmlformats.org/officeDocument/2006/relationships/hyperlink" Target="mailto:freda@osf.com" TargetMode="External"/><Relationship Id="rId27" Type="http://schemas.openxmlformats.org/officeDocument/2006/relationships/hyperlink" Target="mailto:actionrentals@live.com" TargetMode="External"/><Relationship Id="rId28" Type="http://schemas.openxmlformats.org/officeDocument/2006/relationships/hyperlink" Target="mailto:info@altaca.com" TargetMode="External"/><Relationship Id="rId29" Type="http://schemas.openxmlformats.org/officeDocument/2006/relationships/hyperlink" Target="mailto:reynolds@tacolicious.com." TargetMode="External"/><Relationship Id="rId30" Type="http://schemas.openxmlformats.org/officeDocument/2006/relationships/hyperlink" Target="mailto:anthony@napolipizzavallejo.com" TargetMode="External"/><Relationship Id="rId31" Type="http://schemas.openxmlformats.org/officeDocument/2006/relationships/hyperlink" Target="mailto:george@5a5stk.com" TargetMode="External"/><Relationship Id="rId32" Type="http://schemas.openxmlformats.org/officeDocument/2006/relationships/hyperlink" Target="tel:4157570755" TargetMode="External"/><Relationship Id="rId33" Type="http://schemas.openxmlformats.org/officeDocument/2006/relationships/hyperlink" Target="mailto:admin@zuzunapa.com" TargetMode="External"/><Relationship Id="rId34" Type="http://schemas.openxmlformats.org/officeDocument/2006/relationships/hyperlink" Target="mailto:jeesongk@yahoo.com" TargetMode="External"/><Relationship Id="rId35" Type="http://schemas.openxmlformats.org/officeDocument/2006/relationships/hyperlink" Target="mailto:ron@javadetour.com" TargetMode="External"/><Relationship Id="rId36" Type="http://schemas.openxmlformats.org/officeDocument/2006/relationships/hyperlink" Target="mailto:ron@javadetour.com" TargetMode="External"/><Relationship Id="rId37" Type="http://schemas.openxmlformats.org/officeDocument/2006/relationships/hyperlink" Target="mailto:brenda@asantecatering.org" TargetMode="External"/><Relationship Id="rId38" Type="http://schemas.openxmlformats.org/officeDocument/2006/relationships/hyperlink" Target="mailto:tayyabalim@sbcglobal.net" TargetMode="External"/><Relationship Id="rId39" Type="http://schemas.openxmlformats.org/officeDocument/2006/relationships/hyperlink" Target="mailto:vinoadam12@gmail.com" TargetMode="External"/><Relationship Id="rId40" Type="http://schemas.openxmlformats.org/officeDocument/2006/relationships/hyperlink" Target="mailto:dschaefer@saucedbbqandspirits.com" TargetMode="External"/><Relationship Id="rId41" Type="http://schemas.openxmlformats.org/officeDocument/2006/relationships/hyperlink" Target="mailto:llaxson@saucedbbqandspirits.com" TargetMode="External"/><Relationship Id="rId42" Type="http://schemas.openxmlformats.org/officeDocument/2006/relationships/hyperlink" Target="mailto:brian@stjohnsgrill.com" TargetMode="External"/><Relationship Id="rId43" Type="http://schemas.openxmlformats.org/officeDocument/2006/relationships/hyperlink" Target="mailto:jsalas@saucedbbqandspirits.com" TargetMode="External"/><Relationship Id="rId44" Type="http://schemas.openxmlformats.org/officeDocument/2006/relationships/hyperlink" Target="mailto:dbowers@saucedbbqandspirits.com" TargetMode="External"/><Relationship Id="rId45" Type="http://schemas.openxmlformats.org/officeDocument/2006/relationships/hyperlink" Target="mailto:asprecher@sellands.com" TargetMode="External"/><Relationship Id="rId46" Type="http://schemas.openxmlformats.org/officeDocument/2006/relationships/hyperlink" Target="mailto:amorales@saucedbbqandspirits.com" TargetMode="External"/><Relationship Id="rId47" Type="http://schemas.openxmlformats.org/officeDocument/2006/relationships/hyperlink" Target="mailto:jongkiyoon@hanajapan.com" TargetMode="External"/><Relationship Id="rId48" Type="http://schemas.openxmlformats.org/officeDocument/2006/relationships/hyperlink" Target="mailto:reynolds@tacolicious.com" TargetMode="External"/><Relationship Id="rId49" Type="http://schemas.openxmlformats.org/officeDocument/2006/relationships/hyperlink" Target="mailto:theepicureantrader@gmail.com" TargetMode="External"/><Relationship Id="rId50" Type="http://schemas.openxmlformats.org/officeDocument/2006/relationships/hyperlink" Target="mailto:eatlokanta@gmail.com" TargetMode="External"/><Relationship Id="rId51" Type="http://schemas.openxmlformats.org/officeDocument/2006/relationships/hyperlink" Target="mailto:alan@lemonadela.com" TargetMode="External"/><Relationship Id="rId52" Type="http://schemas.openxmlformats.org/officeDocument/2006/relationships/hyperlink" Target="mailto:Thegatebelmont@Gmail.com" TargetMode="External"/><Relationship Id="rId53" Type="http://schemas.openxmlformats.org/officeDocument/2006/relationships/hyperlink" Target="tel:4157570755" TargetMode="External"/><Relationship Id="rId54" Type="http://schemas.openxmlformats.org/officeDocument/2006/relationships/hyperlink" Target="mailto:PRIMO@TACOREASF.COM" TargetMode="External"/><Relationship Id="rId55" Type="http://schemas.openxmlformats.org/officeDocument/2006/relationships/hyperlink" Target="mailto:admin@rulli.com" TargetMode="External"/><Relationship Id="rId56" Type="http://schemas.openxmlformats.org/officeDocument/2006/relationships/hyperlink" Target="mailto:lylekoch@sbcglobal.net" TargetMode="External"/><Relationship Id="rId57" Type="http://schemas.openxmlformats.org/officeDocument/2006/relationships/hyperlink" Target="mailto:donalcon@aol.com" TargetMode="External"/><Relationship Id="rId58" Type="http://schemas.openxmlformats.org/officeDocument/2006/relationships/hyperlink" Target="mailto:pjng@hotmail.com" TargetMode="External"/><Relationship Id="rId59" Type="http://schemas.openxmlformats.org/officeDocument/2006/relationships/hyperlink" Target="mailto:hello@gojoemartys.com" TargetMode="External"/><Relationship Id="rId60" Type="http://schemas.openxmlformats.org/officeDocument/2006/relationships/hyperlink" Target="mailto:info@ristobarsf.com" TargetMode="External"/><Relationship Id="rId61" Type="http://schemas.openxmlformats.org/officeDocument/2006/relationships/hyperlink" Target="tel:4157570755" TargetMode="External"/><Relationship Id="rId62" Type="http://schemas.openxmlformats.org/officeDocument/2006/relationships/hyperlink" Target="mailto:bella3854@yahoo.com" TargetMode="External"/><Relationship Id="rId63" Type="http://schemas.openxmlformats.org/officeDocument/2006/relationships/hyperlink" Target="mailto:info@mymidici.com" TargetMode="External"/><Relationship Id="rId64" Type="http://schemas.openxmlformats.org/officeDocument/2006/relationships/hyperlink" Target="mailto:ikesoaklandgm@gmail.com" TargetMode="External"/><Relationship Id="rId65" Type="http://schemas.openxmlformats.org/officeDocument/2006/relationships/hyperlink" Target="mailto:randy@eatchronictacos.com" TargetMode="External"/><Relationship Id="rId66" Type="http://schemas.openxmlformats.org/officeDocument/2006/relationships/hyperlink" Target="mailto:georgemoore01@yahoo.com" TargetMode="External"/><Relationship Id="rId67" Type="http://schemas.openxmlformats.org/officeDocument/2006/relationships/hyperlink" Target="mailto:info@juiceitup.com" TargetMode="External"/><Relationship Id="rId68" Type="http://schemas.openxmlformats.org/officeDocument/2006/relationships/hyperlink" Target="mailto:sacramento@saucedbbqandspirits.com" TargetMode="External"/><Relationship Id="rId69" Type="http://schemas.openxmlformats.org/officeDocument/2006/relationships/hyperlink" Target="mailto:omar124u87@gmail.com" TargetMode="External"/><Relationship Id="rId70" Type="http://schemas.openxmlformats.org/officeDocument/2006/relationships/hyperlink" Target="mailto:kristina.valdiv@sierranevada.com" TargetMode="External"/><Relationship Id="rId71" Type="http://schemas.openxmlformats.org/officeDocument/2006/relationships/hyperlink" Target="mailto:Sylvano@anaheimwhitehouse.com" TargetMode="External"/><Relationship Id="rId72" Type="http://schemas.openxmlformats.org/officeDocument/2006/relationships/hyperlink" Target="mailto:takuyadog@yahoo.com" TargetMode="External"/><Relationship Id="rId73" Type="http://schemas.openxmlformats.org/officeDocument/2006/relationships/hyperlink" Target="mailto:lylekoch@sbcglobal.net" TargetMode="External"/><Relationship Id="rId74" Type="http://schemas.openxmlformats.org/officeDocument/2006/relationships/hyperlink" Target="tel:4157570755" TargetMode="External"/><Relationship Id="rId75" Type="http://schemas.openxmlformats.org/officeDocument/2006/relationships/hyperlink" Target="mailto:eileenbho@gmail.com" TargetMode="External"/><Relationship Id="rId76" Type="http://schemas.openxmlformats.org/officeDocument/2006/relationships/hyperlink" Target="mailto:partiothousesf@gmail.com" TargetMode="External"/><Relationship Id="rId77" Type="http://schemas.openxmlformats.org/officeDocument/2006/relationships/hyperlink" Target="tel:4157570755" TargetMode="External"/><Relationship Id="rId78" Type="http://schemas.openxmlformats.org/officeDocument/2006/relationships/hyperlink" Target="mailto:mariannes@thecavaliersf.com" TargetMode="External"/><Relationship Id="rId79" Type="http://schemas.openxmlformats.org/officeDocument/2006/relationships/hyperlink" Target="mailto:ron@javadetour.com" TargetMode="External"/><Relationship Id="rId80" Type="http://schemas.openxmlformats.org/officeDocument/2006/relationships/hyperlink" Target="mailto:ron@javadetour.com" TargetMode="External"/><Relationship Id="rId81" Type="http://schemas.openxmlformats.org/officeDocument/2006/relationships/hyperlink" Target="mailto:ron@javadetour.com" TargetMode="External"/><Relationship Id="rId82" Type="http://schemas.openxmlformats.org/officeDocument/2006/relationships/hyperlink" Target="mailto:ron@javadetour.com" TargetMode="External"/><Relationship Id="rId83" Type="http://schemas.openxmlformats.org/officeDocument/2006/relationships/hyperlink" Target="mailto:angela@toririchard.com" TargetMode="External"/><Relationship Id="rId84" Type="http://schemas.openxmlformats.org/officeDocument/2006/relationships/hyperlink" Target="http://www.kahala.com/index.php/" TargetMode="External"/><Relationship Id="rId85" Type="http://schemas.openxmlformats.org/officeDocument/2006/relationships/hyperlink" Target="mailto:uncleyuatthevineyard@gmail.com" TargetMode="External"/><Relationship Id="rId86" Type="http://schemas.openxmlformats.org/officeDocument/2006/relationships/hyperlink" Target="mailto:chefmcbride@gmail.com" TargetMode="External"/><Relationship Id="rId87" Type="http://schemas.openxmlformats.org/officeDocument/2006/relationships/hyperlink" Target="mailto:info@merciClement.com" TargetMode="External"/><Relationship Id="rId88" Type="http://schemas.openxmlformats.org/officeDocument/2006/relationships/hyperlink" Target="mailto:chefmcbride@gmail.com" TargetMode="External"/><Relationship Id="rId89" Type="http://schemas.openxmlformats.org/officeDocument/2006/relationships/hyperlink" Target="mailto:info@deccanspicesf.com" TargetMode="External"/><Relationship Id="rId90" Type="http://schemas.openxmlformats.org/officeDocument/2006/relationships/hyperlink" Target="mailto:steve@samscafe.com" TargetMode="External"/><Relationship Id="rId91" Type="http://schemas.openxmlformats.org/officeDocument/2006/relationships/hyperlink" Target="mailto:sarah@barrelroomsf.com" TargetMode="External"/><Relationship Id="rId92" Type="http://schemas.openxmlformats.org/officeDocument/2006/relationships/hyperlink" Target="mailto:kristin@allgood.com" TargetMode="External"/><Relationship Id="rId93" Type="http://schemas.openxmlformats.org/officeDocument/2006/relationships/hyperlink" Target="mailto:info@butterfishpoke.com" TargetMode="External"/><Relationship Id="rId94" Type="http://schemas.openxmlformats.org/officeDocument/2006/relationships/hyperlink" Target="mailto:emandilaras@adhocrestaurant.com" TargetMode="External"/><Relationship Id="rId95" Type="http://schemas.openxmlformats.org/officeDocument/2006/relationships/hyperlink" Target="mailto:cbccafe@gmail.com" TargetMode="External"/><Relationship Id="rId96" Type="http://schemas.openxmlformats.org/officeDocument/2006/relationships/hyperlink" Target="http://www.blackbeardiner.com/" TargetMode="External"/><Relationship Id="rId97" Type="http://schemas.openxmlformats.org/officeDocument/2006/relationships/hyperlink" Target="mailto:info@pops-sandwichshop.com" TargetMode="External"/><Relationship Id="rId98" Type="http://schemas.openxmlformats.org/officeDocument/2006/relationships/hyperlink" Target="mailto:megganr@ettores.com" TargetMode="External"/><Relationship Id="rId99" Type="http://schemas.openxmlformats.org/officeDocument/2006/relationships/hyperlink" Target="https://gotts.com/contact/" TargetMode="External"/><Relationship Id="rId100" Type="http://schemas.openxmlformats.org/officeDocument/2006/relationships/hyperlink" Target="mailto:adam.kopp@abm.com" TargetMode="External"/><Relationship Id="rId101" Type="http://schemas.openxmlformats.org/officeDocument/2006/relationships/hyperlink" Target="mailto:julieg@osf.com" TargetMode="External"/><Relationship Id="rId102" Type="http://schemas.openxmlformats.org/officeDocument/2006/relationships/hyperlink" Target="mailto:tonayense@comcast.net" TargetMode="External"/><Relationship Id="rId103" Type="http://schemas.openxmlformats.org/officeDocument/2006/relationships/hyperlink" Target="mailto:mail@angele.com" TargetMode="External"/><Relationship Id="rId104" Type="http://schemas.openxmlformats.org/officeDocument/2006/relationships/hyperlink" Target="mailto:info@paganidol.com" TargetMode="External"/><Relationship Id="rId105" Type="http://schemas.openxmlformats.org/officeDocument/2006/relationships/hyperlink" Target="tel:4157570755" TargetMode="External"/><Relationship Id="rId106" Type="http://schemas.openxmlformats.org/officeDocument/2006/relationships/hyperlink" Target="mailto:Angela@avedanos.com" TargetMode="External"/><Relationship Id="rId107" Type="http://schemas.openxmlformats.org/officeDocument/2006/relationships/hyperlink" Target="mailto:christina@zacharys.com" TargetMode="External"/><Relationship Id="rId108" Type="http://schemas.openxmlformats.org/officeDocument/2006/relationships/hyperlink" Target="tel:4157570755" TargetMode="External"/><Relationship Id="rId109" Type="http://schemas.openxmlformats.org/officeDocument/2006/relationships/hyperlink" Target="mailto:info@marlowesf.com" TargetMode="External"/><Relationship Id="rId110" Type="http://schemas.openxmlformats.org/officeDocument/2006/relationships/hyperlink" Target="tel:4157570755" TargetMode="External"/><Relationship Id="rId111" Type="http://schemas.openxmlformats.org/officeDocument/2006/relationships/hyperlink" Target="mailto:info@calarestaurant.com" TargetMode="External"/><Relationship Id="rId112" Type="http://schemas.openxmlformats.org/officeDocument/2006/relationships/hyperlink" Target="mailto:info@1760sf.com" TargetMode="External"/><Relationship Id="rId113" Type="http://schemas.openxmlformats.org/officeDocument/2006/relationships/hyperlink" Target="mailto:mandy.smith@stonebrewing.com" TargetMode="External"/><Relationship Id="rId114" Type="http://schemas.openxmlformats.org/officeDocument/2006/relationships/hyperlink" Target="mailto:info@pinstripes.com" TargetMode="External"/><Relationship Id="rId115" Type="http://schemas.openxmlformats.org/officeDocument/2006/relationships/hyperlink" Target="mailto:connect@urbanremedy.com" TargetMode="External"/><Relationship Id="rId116" Type="http://schemas.openxmlformats.org/officeDocument/2006/relationships/hyperlink" Target="mailto:ashley@brasswood.com" TargetMode="External"/><Relationship Id="rId117" Type="http://schemas.openxmlformats.org/officeDocument/2006/relationships/hyperlink" Target="mailto:info@limonrotisserie.com" TargetMode="External"/><Relationship Id="rId118" Type="http://schemas.openxmlformats.org/officeDocument/2006/relationships/hyperlink" Target="mailto:rmckenzie@filoli.org%20/" TargetMode="External"/><Relationship Id="rId119" Type="http://schemas.openxmlformats.org/officeDocument/2006/relationships/hyperlink" Target="mailto:info@fenix-sf.com" TargetMode="External"/><Relationship Id="rId120" Type="http://schemas.openxmlformats.org/officeDocument/2006/relationships/hyperlink" Target="mailto:jcarter@fireislandgrill.com" TargetMode="External"/><Relationship Id="rId121" Type="http://schemas.openxmlformats.org/officeDocument/2006/relationships/hyperlink" Target="mailto:sboval@petfoodexpress.com" TargetMode="External"/><Relationship Id="rId122" Type="http://schemas.openxmlformats.org/officeDocument/2006/relationships/hyperlink" Target="tel:4157570755" TargetMode="External"/><Relationship Id="rId123" Type="http://schemas.openxmlformats.org/officeDocument/2006/relationships/hyperlink" Target="mailto:info@maverickwestsalon.com" TargetMode="External"/><Relationship Id="rId124" Type="http://schemas.openxmlformats.org/officeDocument/2006/relationships/hyperlink" Target="tel:4157570755" TargetMode="External"/><Relationship Id="rId125" Type="http://schemas.openxmlformats.org/officeDocument/2006/relationships/hyperlink" Target="mailto:info@parktavernsf.com" TargetMode="External"/><Relationship Id="rId126" Type="http://schemas.openxmlformats.org/officeDocument/2006/relationships/hyperlink" Target="http://www.sweetadelinebakery.com/" TargetMode="External"/><Relationship Id="rId127" Type="http://schemas.openxmlformats.org/officeDocument/2006/relationships/hyperlink" Target="mailto:klowe1234@gmail.com" TargetMode="External"/><Relationship Id="rId128" Type="http://schemas.openxmlformats.org/officeDocument/2006/relationships/hyperlink" Target="mailto:ricardo@waterbarsf.com" TargetMode="External"/><Relationship Id="rId129" Type="http://schemas.openxmlformats.org/officeDocument/2006/relationships/hyperlink" Target="mailto:nick@baronsmeats.com" TargetMode="External"/><Relationship Id="rId130" Type="http://schemas.openxmlformats.org/officeDocument/2006/relationships/hyperlink" Target="mailto:info@roohsf.com" TargetMode="External"/><Relationship Id="rId131" Type="http://schemas.openxmlformats.org/officeDocument/2006/relationships/hyperlink" Target="mailto:alex@andersenbakery.com" TargetMode="External"/><Relationship Id="rId132" Type="http://schemas.openxmlformats.org/officeDocument/2006/relationships/hyperlink" Target="mailto:jgriest@oldsoulco.com" TargetMode="External"/><Relationship Id="rId133" Type="http://schemas.openxmlformats.org/officeDocument/2006/relationships/hyperlink" Target="mailto:info@oldsoulco.com" TargetMode="External"/><Relationship Id="rId134" Type="http://schemas.openxmlformats.org/officeDocument/2006/relationships/hyperlink" Target="mailto:mralisharhan@gmail.com" TargetMode="External"/><Relationship Id="rId135" Type="http://schemas.openxmlformats.org/officeDocument/2006/relationships/hyperlink" Target="mailto:evan@wisesonsdeli.com" TargetMode="External"/><Relationship Id="rId136" Type="http://schemas.openxmlformats.org/officeDocument/2006/relationships/hyperlink" Target="mailto:danny@anacapabrewing.com" TargetMode="External"/><Relationship Id="rId137" Type="http://schemas.openxmlformats.org/officeDocument/2006/relationships/hyperlink" Target="mailto:littlegriddlesf@gmail.com" TargetMode="External"/><Relationship Id="rId138" Type="http://schemas.openxmlformats.org/officeDocument/2006/relationships/hyperlink" Target="mailto:info@8dragonsrestaurant.com" TargetMode="External"/><Relationship Id="rId139" Type="http://schemas.openxmlformats.org/officeDocument/2006/relationships/hyperlink" Target="tel:6196750041" TargetMode="External"/><Relationship Id="rId140" Type="http://schemas.openxmlformats.org/officeDocument/2006/relationships/hyperlink" Target="https://www.google.com/maps/place/1166+Orange+Ave,+Coronado,+CA+92118/@32.6840812,-117.1815261,17z/data=!3m1!4b1!4m5!3m4!1s0x80deaccc01edbe4d:0x13a964dd79c5f784!8m2!3d32.6840812!4d-117.1793374" TargetMode="External"/><Relationship Id="rId141" Type="http://schemas.openxmlformats.org/officeDocument/2006/relationships/hyperlink" Target="https://bluebridgehospitality.com/libertypublicmarket/artisan/le-parfait-paris/" TargetMode="External"/><Relationship Id="rId142" Type="http://schemas.openxmlformats.org/officeDocument/2006/relationships/hyperlink" Target="https://www.instagram.com/lollisandiegosweets/" TargetMode="External"/><Relationship Id="rId143" Type="http://schemas.openxmlformats.org/officeDocument/2006/relationships/hyperlink" Target="https://bluebridgehospitality.com/libertypublicmarket/artisan/minocqua-gourmet-popcorn-co/" TargetMode="External"/><Relationship Id="rId144" Type="http://schemas.openxmlformats.org/officeDocument/2006/relationships/hyperlink" Target="https://www.pigsgigbbq.com/" TargetMode="External"/><Relationship Id="rId145" Type="http://schemas.openxmlformats.org/officeDocument/2006/relationships/hyperlink" Target="https://www.rad-burger.com/" TargetMode="External"/><Relationship Id="rId146" Type="http://schemas.openxmlformats.org/officeDocument/2006/relationships/hyperlink" Target="https://www.instagram.com/tortas.el.chapulin_sd/" TargetMode="External"/><Relationship Id="rId147" Type="http://schemas.openxmlformats.org/officeDocument/2006/relationships/hyperlink" Target="https://www.instagram.com/weaponramen/" TargetMode="External"/><Relationship Id="rId148" Type="http://schemas.openxmlformats.org/officeDocument/2006/relationships/hyperlink" Target="https://bluebridgehospitality.com/libertypublicmarket/artisan/landinis-pizzeria/" TargetMode="External"/><Relationship Id="rId149" Type="http://schemas.openxmlformats.org/officeDocument/2006/relationships/hyperlink" Target="http://www.slurplpm.com/" TargetMode="External"/><Relationship Id="rId150" Type="http://schemas.openxmlformats.org/officeDocument/2006/relationships/hyperlink" Target="https://bluebridgehospitality.com/libertypublicmarket/artisan/westbean-coffee/" TargetMode="External"/><Relationship Id="rId151" Type="http://schemas.openxmlformats.org/officeDocument/2006/relationships/hyperlink" Target="https://bluebridgehospitality.com/libertypublicmarket/artisan/mess-hall-bar/" TargetMode="External"/><Relationship Id="rId152" Type="http://schemas.openxmlformats.org/officeDocument/2006/relationships/hyperlink" Target="mailto:info@sutterstreetsteakhouse.com" TargetMode="External"/><Relationship Id="rId153" Type="http://schemas.openxmlformats.org/officeDocument/2006/relationships/hyperlink" Target="javascript:void(0)" TargetMode="External"/><Relationship Id="rId154" Type="http://schemas.openxmlformats.org/officeDocument/2006/relationships/hyperlink" Target="mailto:earl@milestonetavern.com" TargetMode="External"/><Relationship Id="rId155" Type="http://schemas.openxmlformats.org/officeDocument/2006/relationships/hyperlink" Target="javascript:void(0)" TargetMode="External"/><Relationship Id="rId156" Type="http://schemas.openxmlformats.org/officeDocument/2006/relationships/hyperlink" Target="mailto:todd@chicagofire.com" TargetMode="External"/><Relationship Id="rId157" Type="http://schemas.openxmlformats.org/officeDocument/2006/relationships/hyperlink" Target="mailto:info@fatrabbit.com" TargetMode="External"/><Relationship Id="rId158" Type="http://schemas.openxmlformats.org/officeDocument/2006/relationships/hyperlink" Target="mailto:sueb@karensbakery.com" TargetMode="External"/><Relationship Id="rId159" Type="http://schemas.openxmlformats.org/officeDocument/2006/relationships/hyperlink" Target="mailto:ilforno@sbcglobal.net" TargetMode="External"/><Relationship Id="rId160" Type="http://schemas.openxmlformats.org/officeDocument/2006/relationships/hyperlink" Target="mailto:samualhornstavern@gmail.com" TargetMode="External"/><Relationship Id="rId161" Type="http://schemas.openxmlformats.org/officeDocument/2006/relationships/hyperlink" Target="mailto:info@thecellarwinebar.com" TargetMode="External"/><Relationship Id="rId162" Type="http://schemas.openxmlformats.org/officeDocument/2006/relationships/hyperlink" Target="mailto:Bonnie@dartagnanvineyards.com" TargetMode="External"/><Relationship Id="rId163" Type="http://schemas.openxmlformats.org/officeDocument/2006/relationships/hyperlink" Target="mailto:orders@cloudspottery.com" TargetMode="External"/><Relationship Id="rId164" Type="http://schemas.openxmlformats.org/officeDocument/2006/relationships/hyperlink" Target="mailto:dorotheas@dorotheas.com" TargetMode="External"/><Relationship Id="rId165" Type="http://schemas.openxmlformats.org/officeDocument/2006/relationships/hyperlink" Target="mailto:m&#233;langefolsom@yahoo.com" TargetMode="External"/><Relationship Id="rId166" Type="http://schemas.openxmlformats.org/officeDocument/2006/relationships/hyperlink" Target="mailto:info@pgjewelers.com" TargetMode="External"/><Relationship Id="rId167" Type="http://schemas.openxmlformats.org/officeDocument/2006/relationships/hyperlink" Target="mailto:myshanei@gmail.com" TargetMode="External"/><Relationship Id="rId168" Type="http://schemas.openxmlformats.org/officeDocument/2006/relationships/hyperlink" Target="mailto:info@sutterstreetcruisers.com" TargetMode="External"/><Relationship Id="rId169" Type="http://schemas.openxmlformats.org/officeDocument/2006/relationships/hyperlink" Target="mailto:threebridgesgifts@gmail.com" TargetMode="External"/><Relationship Id="rId170" Type="http://schemas.openxmlformats.org/officeDocument/2006/relationships/hyperlink" Target="mailto:weolive@opm2.com" TargetMode="External"/><Relationship Id="rId171" Type="http://schemas.openxmlformats.org/officeDocument/2006/relationships/hyperlink" Target="mailto:giftshop@folsomhistoricalsociety.org"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hub.spoton.com/merchants/61fd6c8a9adef3a89afe239c" TargetMode="External"/><Relationship Id="rId2" Type="http://schemas.openxmlformats.org/officeDocument/2006/relationships/hyperlink" Target="mailto:jonathansiu@alexanderssteakhouse.com" TargetMode="External"/><Relationship Id="rId3" Type="http://schemas.openxmlformats.org/officeDocument/2006/relationships/hyperlink" Target="https://hub.spoton.com/merchants/60f5ba7224b4c42ae0ff9e10" TargetMode="External"/><Relationship Id="rId4" Type="http://schemas.openxmlformats.org/officeDocument/2006/relationships/hyperlink" Target="https://hub.spoton.com/merchants/6233b53c24b4c433bab82c89" TargetMode="External"/><Relationship Id="rId5" Type="http://schemas.openxmlformats.org/officeDocument/2006/relationships/hyperlink" Target="https://hub.spoton.com/merchants/6123f05a9adef368e55054c9" TargetMode="Externa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mailto:bakerhot1@aol.com" TargetMode="External"/><Relationship Id="rId3" Type="http://schemas.openxmlformats.org/officeDocument/2006/relationships/hyperlink" Target="mailto:idreamofaruba@gmail.com" TargetMode="External"/><Relationship Id="rId4" Type="http://schemas.openxmlformats.org/officeDocument/2006/relationships/hyperlink" Target="mailto:idreamofaruba@gmail.com" TargetMode="External"/><Relationship Id="rId5" Type="http://schemas.openxmlformats.org/officeDocument/2006/relationships/hyperlink" Target="mailto:bakerhot1@aol.com" TargetMode="External"/><Relationship Id="rId6" Type="http://schemas.openxmlformats.org/officeDocument/2006/relationships/hyperlink" Target="mailto:idreamofaruba@gmail.com" TargetMode="External"/><Relationship Id="rId7" Type="http://schemas.openxmlformats.org/officeDocument/2006/relationships/hyperlink" Target="mailto:idreamofaruba@gmail.com" TargetMode="External"/><Relationship Id="rId8" Type="http://schemas.openxmlformats.org/officeDocument/2006/relationships/hyperlink" Target="mailto:mail@merlobiz.com" TargetMode="External"/><Relationship Id="rId9" Type="http://schemas.openxmlformats.org/officeDocument/2006/relationships/hyperlink" Target="mailto:tishia@merlobiz.com" TargetMode="External"/><Relationship Id="rId10" Type="http://schemas.openxmlformats.org/officeDocument/2006/relationships/hyperlink" Target="mailto:eg333366@gmail.com" TargetMode="External"/><Relationship Id="rId11" Type="http://schemas.openxmlformats.org/officeDocument/2006/relationships/hyperlink" Target="mailto:jesdanger@aol.com" TargetMode="External"/><Relationship Id="rId12" Type="http://schemas.openxmlformats.org/officeDocument/2006/relationships/hyperlink" Target="mailto:hmarnav@aol.com" TargetMode="External"/><Relationship Id="rId13" Type="http://schemas.openxmlformats.org/officeDocument/2006/relationships/hyperlink" Target="mailto:jesdanger@aol.com" TargetMode="External"/><Relationship Id="rId14" Type="http://schemas.openxmlformats.org/officeDocument/2006/relationships/hyperlink" Target="mailto:lbarr@sbcglobal.net" TargetMode="External"/><Relationship Id="rId15" Type="http://schemas.openxmlformats.org/officeDocument/2006/relationships/hyperlink" Target="mailto:lbarr@sbcglobal.net" TargetMode="External"/><Relationship Id="rId16" Type="http://schemas.openxmlformats.org/officeDocument/2006/relationships/hyperlink" Target="mailto:CHEFSTOUT@ALEXANDERSSTEAKHOUSE.COM" TargetMode="External"/><Relationship Id="rId17" Type="http://schemas.openxmlformats.org/officeDocument/2006/relationships/hyperlink" Target="mailto:accounting@alexandersteakhouse.com" TargetMode="External"/><Relationship Id="rId18" Type="http://schemas.openxmlformats.org/officeDocument/2006/relationships/hyperlink" Target="mailto:alottasdeli@aol.com" TargetMode="External"/><Relationship Id="rId19" Type="http://schemas.openxmlformats.org/officeDocument/2006/relationships/hyperlink" Target="mailto:alottasdeli@aol.com" TargetMode="External"/><Relationship Id="rId20" Type="http://schemas.openxmlformats.org/officeDocument/2006/relationships/hyperlink" Target="mailto:alottasdeli@aol.com" TargetMode="External"/><Relationship Id="rId21" Type="http://schemas.openxmlformats.org/officeDocument/2006/relationships/hyperlink" Target="mailto:anoopkang@yahoo.com" TargetMode="External"/><Relationship Id="rId22" Type="http://schemas.openxmlformats.org/officeDocument/2006/relationships/hyperlink" Target="mailto:anoopkang@yahoo.com" TargetMode="External"/><Relationship Id="rId23" Type="http://schemas.openxmlformats.org/officeDocument/2006/relationships/hyperlink" Target="mailto:anoopkang@yahoo.com" TargetMode="External"/><Relationship Id="rId24" Type="http://schemas.openxmlformats.org/officeDocument/2006/relationships/hyperlink" Target="mailto:alonzo@arteagas.com" TargetMode="External"/><Relationship Id="rId25" Type="http://schemas.openxmlformats.org/officeDocument/2006/relationships/hyperlink" Target="mailto:rodrigo@backofthehouseinc.com" TargetMode="External"/><Relationship Id="rId26" Type="http://schemas.openxmlformats.org/officeDocument/2006/relationships/hyperlink" Target="mailto:jtong@backofthehouseinc.com" TargetMode="External"/><Relationship Id="rId27" Type="http://schemas.openxmlformats.org/officeDocument/2006/relationships/hyperlink" Target="mailto:baywatchb@gmail.com" TargetMode="External"/><Relationship Id="rId28" Type="http://schemas.openxmlformats.org/officeDocument/2006/relationships/hyperlink" Target="mailto:baywatchb@gmail.com" TargetMode="External"/><Relationship Id="rId29" Type="http://schemas.openxmlformats.org/officeDocument/2006/relationships/hyperlink" Target="mailto:jesse@bestbeverage.com" TargetMode="External"/><Relationship Id="rId30" Type="http://schemas.openxmlformats.org/officeDocument/2006/relationships/hyperlink" Target="mailto:jesse@bestbeverage.com" TargetMode="External"/><Relationship Id="rId31" Type="http://schemas.openxmlformats.org/officeDocument/2006/relationships/hyperlink" Target="mailto:bill@radioparadise.com" TargetMode="External"/><Relationship Id="rId32" Type="http://schemas.openxmlformats.org/officeDocument/2006/relationships/hyperlink" Target="mailto:sbirkedal@aol.com" TargetMode="External"/><Relationship Id="rId33" Type="http://schemas.openxmlformats.org/officeDocument/2006/relationships/hyperlink" Target="mailto:rebecca@radioparadise.com" TargetMode="External"/><Relationship Id="rId34" Type="http://schemas.openxmlformats.org/officeDocument/2006/relationships/hyperlink" Target="mailto:bdelightcorp@gmail.com" TargetMode="External"/><Relationship Id="rId35" Type="http://schemas.openxmlformats.org/officeDocument/2006/relationships/hyperlink" Target="mailto:bdelightcorp@gmail.com" TargetMode="External"/><Relationship Id="rId36" Type="http://schemas.openxmlformats.org/officeDocument/2006/relationships/hyperlink" Target="mailto:bdelightcorp@gmail.com" TargetMode="External"/><Relationship Id="rId37" Type="http://schemas.openxmlformats.org/officeDocument/2006/relationships/hyperlink" Target="mailto:mattrazis@minametals.com" TargetMode="External"/><Relationship Id="rId38" Type="http://schemas.openxmlformats.org/officeDocument/2006/relationships/hyperlink" Target="mailto:smithk25@sutterhealth.org" TargetMode="External"/><Relationship Id="rId39" Type="http://schemas.openxmlformats.org/officeDocument/2006/relationships/hyperlink" Target="mailto:wornerh@sutterhealth.org" TargetMode="External"/><Relationship Id="rId40" Type="http://schemas.openxmlformats.org/officeDocument/2006/relationships/hyperlink" Target="mailto:rafaelrodjr@yahoo.com" TargetMode="External"/><Relationship Id="rId41" Type="http://schemas.openxmlformats.org/officeDocument/2006/relationships/hyperlink" Target="mailto:rafaelrodjr@yahoo.com" TargetMode="External"/><Relationship Id="rId42" Type="http://schemas.openxmlformats.org/officeDocument/2006/relationships/hyperlink" Target="mailto:iselararias@aol.com" TargetMode="External"/><Relationship Id="rId43" Type="http://schemas.openxmlformats.org/officeDocument/2006/relationships/hyperlink" Target="mailto:iselararias@aol.com" TargetMode="External"/><Relationship Id="rId44" Type="http://schemas.openxmlformats.org/officeDocument/2006/relationships/hyperlink" Target="mailto:iselararias@aol.com" TargetMode="External"/><Relationship Id="rId45" Type="http://schemas.openxmlformats.org/officeDocument/2006/relationships/hyperlink" Target="mailto:clydesliquors@gmail.com" TargetMode="External"/><Relationship Id="rId46" Type="http://schemas.openxmlformats.org/officeDocument/2006/relationships/hyperlink" Target="mailto:clydesliquors@gmail.com" TargetMode="External"/><Relationship Id="rId47" Type="http://schemas.openxmlformats.org/officeDocument/2006/relationships/hyperlink" Target="mailto:johnborghetti@msn.com" TargetMode="External"/><Relationship Id="rId48" Type="http://schemas.openxmlformats.org/officeDocument/2006/relationships/hyperlink" Target="mailto:chris@farleyscoffee.com" TargetMode="External"/><Relationship Id="rId49" Type="http://schemas.openxmlformats.org/officeDocument/2006/relationships/hyperlink" Target="mailto:mollhaut@aol.com" TargetMode="External"/><Relationship Id="rId50" Type="http://schemas.openxmlformats.org/officeDocument/2006/relationships/hyperlink" Target="mailto:mollhaut@aol.com" TargetMode="External"/><Relationship Id="rId51" Type="http://schemas.openxmlformats.org/officeDocument/2006/relationships/hyperlink" Target="http://www.finnegansmarin.com/" TargetMode="External"/><Relationship Id="rId52" Type="http://schemas.openxmlformats.org/officeDocument/2006/relationships/hyperlink" Target="mailto:elias499@sbcglogal.net" TargetMode="External"/><Relationship Id="rId53" Type="http://schemas.openxmlformats.org/officeDocument/2006/relationships/hyperlink" Target="mailto:e1030@aol.com" TargetMode="External"/><Relationship Id="rId54" Type="http://schemas.openxmlformats.org/officeDocument/2006/relationships/hyperlink" Target="mailto:mwaterman@goldengate.org" TargetMode="External"/><Relationship Id="rId55" Type="http://schemas.openxmlformats.org/officeDocument/2006/relationships/hyperlink" Target="mailto:jim@grillys.com" TargetMode="External"/><Relationship Id="rId56" Type="http://schemas.openxmlformats.org/officeDocument/2006/relationships/hyperlink" Target="mailto:manager@grillys.com" TargetMode="External"/><Relationship Id="rId57" Type="http://schemas.openxmlformats.org/officeDocument/2006/relationships/hyperlink" Target="mailto:holly@grillys.com" TargetMode="External"/><Relationship Id="rId58" Type="http://schemas.openxmlformats.org/officeDocument/2006/relationships/hyperlink" Target="mailto:ikedascountrymarket@gmail.com" TargetMode="External"/><Relationship Id="rId59" Type="http://schemas.openxmlformats.org/officeDocument/2006/relationships/hyperlink" Target="mailto:ikedascountrymarket@gmail.com" TargetMode="External"/><Relationship Id="rId60" Type="http://schemas.openxmlformats.org/officeDocument/2006/relationships/hyperlink" Target="mailto:ikedascountrymarket@gmail.com" TargetMode="External"/><Relationship Id="rId61" Type="http://schemas.openxmlformats.org/officeDocument/2006/relationships/hyperlink" Target="mailto:imperialliq@yahoo.com" TargetMode="External"/><Relationship Id="rId62" Type="http://schemas.openxmlformats.org/officeDocument/2006/relationships/hyperlink" Target="mailto:mperryman58@hughes.net" TargetMode="External"/><Relationship Id="rId63" Type="http://schemas.openxmlformats.org/officeDocument/2006/relationships/hyperlink" Target="mailto:mperryman58@hughes.net" TargetMode="External"/><Relationship Id="rId64" Type="http://schemas.openxmlformats.org/officeDocument/2006/relationships/hyperlink" Target="mailto:mperryman58@hughes.net" TargetMode="External"/><Relationship Id="rId65" Type="http://schemas.openxmlformats.org/officeDocument/2006/relationships/hyperlink" Target="mailto:denise@mcn.org" TargetMode="External"/><Relationship Id="rId66" Type="http://schemas.openxmlformats.org/officeDocument/2006/relationships/hyperlink" Target="mailto:denise@mcn.org" TargetMode="External"/><Relationship Id="rId67" Type="http://schemas.openxmlformats.org/officeDocument/2006/relationships/hyperlink" Target="mailto:denise@mcn.org" TargetMode="External"/><Relationship Id="rId68" Type="http://schemas.openxmlformats.org/officeDocument/2006/relationships/hyperlink" Target="mailto:kmalani@gmail.com" TargetMode="External"/><Relationship Id="rId69" Type="http://schemas.openxmlformats.org/officeDocument/2006/relationships/hyperlink" Target="mailto:jugshop.phill@gmail.com" TargetMode="External"/><Relationship Id="rId70" Type="http://schemas.openxmlformats.org/officeDocument/2006/relationships/hyperlink" Target="mailto:wongkpw@gmail.com" TargetMode="External"/><Relationship Id="rId71" Type="http://schemas.openxmlformats.org/officeDocument/2006/relationships/hyperlink" Target="mailto:arsen002@aol.com" TargetMode="External"/><Relationship Id="rId72" Type="http://schemas.openxmlformats.org/officeDocument/2006/relationships/hyperlink" Target="mailto:PINGCHIOU9@YAHOO.COM" TargetMode="External"/><Relationship Id="rId73" Type="http://schemas.openxmlformats.org/officeDocument/2006/relationships/hyperlink" Target="mailto:arsen002@aol.com" TargetMode="External"/><Relationship Id="rId74" Type="http://schemas.openxmlformats.org/officeDocument/2006/relationships/hyperlink" Target="mailto:arsen002@aol.com" TargetMode="External"/><Relationship Id="rId75" Type="http://schemas.openxmlformats.org/officeDocument/2006/relationships/hyperlink" Target="mailto:arsen002@aol.com" TargetMode="External"/><Relationship Id="rId76" Type="http://schemas.openxmlformats.org/officeDocument/2006/relationships/hyperlink" Target="mailto:millilee@aol.com" TargetMode="External"/><Relationship Id="rId77" Type="http://schemas.openxmlformats.org/officeDocument/2006/relationships/hyperlink" Target="mailto:KAM.LAWRENCE@YAHOO.COM" TargetMode="External"/><Relationship Id="rId78" Type="http://schemas.openxmlformats.org/officeDocument/2006/relationships/hyperlink" Target="mailto:yummymojo@gmail.com" TargetMode="External"/><Relationship Id="rId79" Type="http://schemas.openxmlformats.org/officeDocument/2006/relationships/hyperlink" Target="mailto:yummymojo@gmail.com" TargetMode="External"/><Relationship Id="rId80" Type="http://schemas.openxmlformats.org/officeDocument/2006/relationships/hyperlink" Target="mailto:yummymojo@gmail.com" TargetMode="External"/><Relationship Id="rId81" Type="http://schemas.openxmlformats.org/officeDocument/2006/relationships/hyperlink" Target="mailto:paulpaul12344@yahoo.com" TargetMode="External"/><Relationship Id="rId82" Type="http://schemas.openxmlformats.org/officeDocument/2006/relationships/hyperlink" Target="mailto:carlos@lacabanavenice.com" TargetMode="External"/><Relationship Id="rId83" Type="http://schemas.openxmlformats.org/officeDocument/2006/relationships/hyperlink" Target="mailto:barbara@lacabanavenice.com" TargetMode="External"/><Relationship Id="rId84" Type="http://schemas.openxmlformats.org/officeDocument/2006/relationships/hyperlink" Target="mailto:laestrell22@aol.com" TargetMode="External"/><Relationship Id="rId85" Type="http://schemas.openxmlformats.org/officeDocument/2006/relationships/hyperlink" Target="mailto:laestrell22@aol.com" TargetMode="External"/><Relationship Id="rId86" Type="http://schemas.openxmlformats.org/officeDocument/2006/relationships/hyperlink" Target="mailto:laestrell22@aol.com" TargetMode="External"/><Relationship Id="rId87" Type="http://schemas.openxmlformats.org/officeDocument/2006/relationships/hyperlink" Target="mailto:suzy@lapencaazul.com" TargetMode="External"/><Relationship Id="rId88" Type="http://schemas.openxmlformats.org/officeDocument/2006/relationships/hyperlink" Target="mailto:galdina@lapencaazul.com" TargetMode="External"/><Relationship Id="rId89" Type="http://schemas.openxmlformats.org/officeDocument/2006/relationships/hyperlink" Target="mailto:suzy@lapencaazul.com" TargetMode="External"/><Relationship Id="rId90" Type="http://schemas.openxmlformats.org/officeDocument/2006/relationships/hyperlink" Target="mailto:galdina@lapencaazul.com" TargetMode="External"/><Relationship Id="rId91" Type="http://schemas.openxmlformats.org/officeDocument/2006/relationships/hyperlink" Target="mailto:alfonso@lapinata6.com" TargetMode="External"/><Relationship Id="rId92" Type="http://schemas.openxmlformats.org/officeDocument/2006/relationships/hyperlink" Target="mailto:karina@lapinata1.com" TargetMode="External"/><Relationship Id="rId93" Type="http://schemas.openxmlformats.org/officeDocument/2006/relationships/hyperlink" Target="mailto:alfonso@lapinata6.com" TargetMode="External"/><Relationship Id="rId94" Type="http://schemas.openxmlformats.org/officeDocument/2006/relationships/hyperlink" Target="mailto:info@thelakechalet.com" TargetMode="External"/><Relationship Id="rId95" Type="http://schemas.openxmlformats.org/officeDocument/2006/relationships/hyperlink" Target="mailto:citabilling@earthlink.net" TargetMode="External"/><Relationship Id="rId96" Type="http://schemas.openxmlformats.org/officeDocument/2006/relationships/hyperlink" Target="mailto:p.gonzalez@lasmontanas.com" TargetMode="External"/><Relationship Id="rId97" Type="http://schemas.openxmlformats.org/officeDocument/2006/relationships/hyperlink" Target="mailto:p.gonzalez@lasmontanas.com" TargetMode="External"/><Relationship Id="rId98" Type="http://schemas.openxmlformats.org/officeDocument/2006/relationships/hyperlink" Target="mailto:p.gonzalez@lasmontanas.com" TargetMode="External"/><Relationship Id="rId99" Type="http://schemas.openxmlformats.org/officeDocument/2006/relationships/hyperlink" Target="mailto:p.gonzalez@lasmontanas.com" TargetMode="External"/><Relationship Id="rId100" Type="http://schemas.openxmlformats.org/officeDocument/2006/relationships/hyperlink" Target="mailto:p.gonzalez@lasmontanas.com" TargetMode="External"/><Relationship Id="rId101" Type="http://schemas.openxmlformats.org/officeDocument/2006/relationships/hyperlink" Target="mailto:p.gonzalez@lasmontanas.com" TargetMode="External"/><Relationship Id="rId102" Type="http://schemas.openxmlformats.org/officeDocument/2006/relationships/hyperlink" Target="mailto:p.gonzalez@lasmontanas.com" TargetMode="External"/><Relationship Id="rId103" Type="http://schemas.openxmlformats.org/officeDocument/2006/relationships/hyperlink" Target="mailto:cevans@leftbank.com" TargetMode="External"/><Relationship Id="rId104" Type="http://schemas.openxmlformats.org/officeDocument/2006/relationships/hyperlink" Target="mailto:cevans@leftbank.com" TargetMode="External"/><Relationship Id="rId105" Type="http://schemas.openxmlformats.org/officeDocument/2006/relationships/hyperlink" Target="mailto:andy@leesdeli.com" TargetMode="External"/><Relationship Id="rId106" Type="http://schemas.openxmlformats.org/officeDocument/2006/relationships/hyperlink" Target="mailto:yonsoon@gmail.com" TargetMode="External"/><Relationship Id="rId107" Type="http://schemas.openxmlformats.org/officeDocument/2006/relationships/hyperlink" Target="mailto:ginmarios@gmail.com" TargetMode="External"/><Relationship Id="rId108" Type="http://schemas.openxmlformats.org/officeDocument/2006/relationships/hyperlink" Target="mailto:s.quintero1984@gmail.com" TargetMode="External"/><Relationship Id="rId109" Type="http://schemas.openxmlformats.org/officeDocument/2006/relationships/hyperlink" Target="mailto:s.quintero1984@gmail.com" TargetMode="External"/><Relationship Id="rId110" Type="http://schemas.openxmlformats.org/officeDocument/2006/relationships/hyperlink" Target="mailto:thomas.kravis@comcast.net" TargetMode="External"/><Relationship Id="rId111" Type="http://schemas.openxmlformats.org/officeDocument/2006/relationships/hyperlink" Target="mailto:gm@mendocinohotel.com" TargetMode="External"/><Relationship Id="rId112" Type="http://schemas.openxmlformats.org/officeDocument/2006/relationships/hyperlink" Target="mailto:JBUCKNER@MCN.ORG" TargetMode="External"/><Relationship Id="rId113" Type="http://schemas.openxmlformats.org/officeDocument/2006/relationships/hyperlink" Target="mailto:jasonbaker5@comcast.net" TargetMode="External"/><Relationship Id="rId114" Type="http://schemas.openxmlformats.org/officeDocument/2006/relationships/hyperlink" Target="mailto:lorettayokoyama@gmail.com" TargetMode="External"/><Relationship Id="rId115" Type="http://schemas.openxmlformats.org/officeDocument/2006/relationships/hyperlink" Target="mailto:kayo.asakura@pandarg.com" TargetMode="External"/><Relationship Id="rId116" Type="http://schemas.openxmlformats.org/officeDocument/2006/relationships/hyperlink" Target="mailto:SSLY6O@GMAIL.COM" TargetMode="External"/><Relationship Id="rId117" Type="http://schemas.openxmlformats.org/officeDocument/2006/relationships/hyperlink" Target="mailto:bosspeggysue@gmail.com" TargetMode="External"/><Relationship Id="rId118" Type="http://schemas.openxmlformats.org/officeDocument/2006/relationships/hyperlink" Target="mailto:peltoncafe1@attt.net" TargetMode="External"/><Relationship Id="rId119" Type="http://schemas.openxmlformats.org/officeDocument/2006/relationships/hyperlink" Target="mailto:pfe@ework.bigskytech.com" TargetMode="External"/><Relationship Id="rId120" Type="http://schemas.openxmlformats.org/officeDocument/2006/relationships/hyperlink" Target="mailto:john.bellemore@me.com" TargetMode="External"/><Relationship Id="rId121" Type="http://schemas.openxmlformats.org/officeDocument/2006/relationships/hyperlink" Target="mailto:info@qbarsf.com" TargetMode="External"/><Relationship Id="rId122" Type="http://schemas.openxmlformats.org/officeDocument/2006/relationships/hyperlink" Target="mailto:msbains@rajasweets.com" TargetMode="External"/><Relationship Id="rId123" Type="http://schemas.openxmlformats.org/officeDocument/2006/relationships/hyperlink" Target="mailto:msbains@rajasweets.com" TargetMode="External"/><Relationship Id="rId124" Type="http://schemas.openxmlformats.org/officeDocument/2006/relationships/hyperlink" Target="mailto:charles_phan@slanteddoorgroup.com" TargetMode="External"/><Relationship Id="rId125" Type="http://schemas.openxmlformats.org/officeDocument/2006/relationships/hyperlink" Target="mailto:jim@rioadobe.com" TargetMode="External"/><Relationship Id="rId126" Type="http://schemas.openxmlformats.org/officeDocument/2006/relationships/hyperlink" Target="mailto:jim@rioadobe.com" TargetMode="External"/><Relationship Id="rId127" Type="http://schemas.openxmlformats.org/officeDocument/2006/relationships/hyperlink" Target="mailto:jim@rioadobe.com" TargetMode="External"/><Relationship Id="rId128" Type="http://schemas.openxmlformats.org/officeDocument/2006/relationships/hyperlink" Target="mailto:cleqq.inc@gmail.com" TargetMode="External"/><Relationship Id="rId129" Type="http://schemas.openxmlformats.org/officeDocument/2006/relationships/hyperlink" Target="mailto:raegan@salthousesf.com" TargetMode="External"/><Relationship Id="rId130" Type="http://schemas.openxmlformats.org/officeDocument/2006/relationships/hyperlink" Target="mailto:rflaster@earthlink.net" TargetMode="External"/><Relationship Id="rId131" Type="http://schemas.openxmlformats.org/officeDocument/2006/relationships/hyperlink" Target="mailto:rflaster@earthlink.net" TargetMode="External"/><Relationship Id="rId132" Type="http://schemas.openxmlformats.org/officeDocument/2006/relationships/hyperlink" Target="mailto:rflaster@earthlink.net" TargetMode="External"/><Relationship Id="rId133" Type="http://schemas.openxmlformats.org/officeDocument/2006/relationships/hyperlink" Target="mailto:arnel_judilla@150pelican.com" TargetMode="External"/><Relationship Id="rId134" Type="http://schemas.openxmlformats.org/officeDocument/2006/relationships/hyperlink" Target="mailto:melodie@snoopyshomeice.com" TargetMode="External"/><Relationship Id="rId135" Type="http://schemas.openxmlformats.org/officeDocument/2006/relationships/hyperlink" Target="mailto:khenging8@gmail.com" TargetMode="External"/><Relationship Id="rId136" Type="http://schemas.openxmlformats.org/officeDocument/2006/relationships/hyperlink" Target="mailto:khenging8@gmail.com" TargetMode="External"/><Relationship Id="rId137" Type="http://schemas.openxmlformats.org/officeDocument/2006/relationships/hyperlink" Target="mailto:khenging8@gmail.com" TargetMode="External"/><Relationship Id="rId138" Type="http://schemas.openxmlformats.org/officeDocument/2006/relationships/hyperlink" Target="mailto:mottren48@gmail.com" TargetMode="External"/><Relationship Id="rId139" Type="http://schemas.openxmlformats.org/officeDocument/2006/relationships/hyperlink" Target="mailto:timstookey63@gmail.com" TargetMode="External"/><Relationship Id="rId140" Type="http://schemas.openxmlformats.org/officeDocument/2006/relationships/hyperlink" Target="mailto:info@stookeysclubmoderne.com" TargetMode="External"/><Relationship Id="rId141" Type="http://schemas.openxmlformats.org/officeDocument/2006/relationships/hyperlink" Target="mailto:vineupload@iqbackoffice.com" TargetMode="External"/><Relationship Id="rId142" Type="http://schemas.openxmlformats.org/officeDocument/2006/relationships/hyperlink" Target="mailto:AnzaldoR@sbcglobal.net" TargetMode="External"/><Relationship Id="rId143" Type="http://schemas.openxmlformats.org/officeDocument/2006/relationships/hyperlink" Target="mailto:98missionsuperduperburgers@gmail.com" TargetMode="External"/><Relationship Id="rId144" Type="http://schemas.openxmlformats.org/officeDocument/2006/relationships/hyperlink" Target="mailto:metreon@superdupersf.com" TargetMode="External"/><Relationship Id="rId145" Type="http://schemas.openxmlformats.org/officeDocument/2006/relationships/hyperlink" Target="mailto:nrobinson@vinesolutions.com" TargetMode="External"/><Relationship Id="rId146" Type="http://schemas.openxmlformats.org/officeDocument/2006/relationships/hyperlink" Target="mailto:edonas@superdupersf.com" TargetMode="External"/><Relationship Id="rId147" Type="http://schemas.openxmlformats.org/officeDocument/2006/relationships/hyperlink" Target="mailto:farideh@superdupersf.com" TargetMode="External"/><Relationship Id="rId148" Type="http://schemas.openxmlformats.org/officeDocument/2006/relationships/hyperlink" Target="mailto:vineupload@iqbackoffice.com" TargetMode="External"/><Relationship Id="rId149" Type="http://schemas.openxmlformats.org/officeDocument/2006/relationships/hyperlink" Target="mailto:isela@supermercadomitierra.com" TargetMode="External"/><Relationship Id="rId150" Type="http://schemas.openxmlformats.org/officeDocument/2006/relationships/hyperlink" Target="mailto:carlosmontero@comcast.net" TargetMode="External"/><Relationship Id="rId151" Type="http://schemas.openxmlformats.org/officeDocument/2006/relationships/hyperlink" Target="mailto:carlosmontero@comcast.net" TargetMode="External"/><Relationship Id="rId152" Type="http://schemas.openxmlformats.org/officeDocument/2006/relationships/hyperlink" Target="mailto:info@thebirdsf.com" TargetMode="External"/><Relationship Id="rId153" Type="http://schemas.openxmlformats.org/officeDocument/2006/relationships/hyperlink" Target="mailto:thebirdsanfrancisco@invoice.plateiq.com" TargetMode="External"/><Relationship Id="rId154" Type="http://schemas.openxmlformats.org/officeDocument/2006/relationships/hyperlink" Target="mailto:rodrigo@backofthehouseinc.com" TargetMode="External"/><Relationship Id="rId155" Type="http://schemas.openxmlformats.org/officeDocument/2006/relationships/hyperlink" Target="mailto:olivabranch77@gmail.com" TargetMode="External"/><Relationship Id="rId156" Type="http://schemas.openxmlformats.org/officeDocument/2006/relationships/hyperlink" Target="mailto:radu@theoldwagonsaloon.com" TargetMode="External"/><Relationship Id="rId157" Type="http://schemas.openxmlformats.org/officeDocument/2006/relationships/hyperlink" Target="mailto:radu@theoldwagonsaloon.com" TargetMode="External"/><Relationship Id="rId158" Type="http://schemas.openxmlformats.org/officeDocument/2006/relationships/hyperlink" Target="mailto:natali7@comcast.net" TargetMode="External"/><Relationship Id="rId159" Type="http://schemas.openxmlformats.org/officeDocument/2006/relationships/hyperlink" Target="mailto:natali7@comcast.net" TargetMode="External"/><Relationship Id="rId160" Type="http://schemas.openxmlformats.org/officeDocument/2006/relationships/hyperlink" Target="mailto:natali7@comcast.net" TargetMode="External"/><Relationship Id="rId161" Type="http://schemas.openxmlformats.org/officeDocument/2006/relationships/hyperlink" Target="mailto:halam@faizan.com" TargetMode="External"/><Relationship Id="rId162" Type="http://schemas.openxmlformats.org/officeDocument/2006/relationships/hyperlink" Target="mailto:rodrigo@backofthehouseinc.com" TargetMode="External"/><Relationship Id="rId163" Type="http://schemas.openxmlformats.org/officeDocument/2006/relationships/hyperlink" Target="mailto:unodostaco@invoice.plateiq.com" TargetMode="External"/><Relationship Id="rId164" Type="http://schemas.openxmlformats.org/officeDocument/2006/relationships/hyperlink" Target="mailto:rodrigo@backofthehouseinc.com" TargetMode="External"/><Relationship Id="rId165" Type="http://schemas.openxmlformats.org/officeDocument/2006/relationships/hyperlink" Target="mailto:jennifer_leung@150pelican.com" TargetMode="External"/><Relationship Id="rId166" Type="http://schemas.openxmlformats.org/officeDocument/2006/relationships/hyperlink" Target="mailto:jennifer_leung@150pelican.com" TargetMode="External"/><Relationship Id="rId167" Type="http://schemas.openxmlformats.org/officeDocument/2006/relationships/hyperlink" Target="mailto:jennifer_leung@150pelican.com" TargetMode="External"/><Relationship Id="rId168" Type="http://schemas.openxmlformats.org/officeDocument/2006/relationships/hyperlink" Target="mailto:jennifer_leung@150pelican.com" TargetMode="External"/><Relationship Id="rId169" Type="http://schemas.openxmlformats.org/officeDocument/2006/relationships/hyperlink" Target="mailto:jennifer_leung@150pelican.com" TargetMode="External"/><Relationship Id="rId170" Type="http://schemas.openxmlformats.org/officeDocument/2006/relationships/hyperlink" Target="mailto:jennifer_leung@150pelican.com" TargetMode="External"/><Relationship Id="rId171" Type="http://schemas.openxmlformats.org/officeDocument/2006/relationships/hyperlink" Target="mailto:jennifer_leung@150pelican.com" TargetMode="External"/><Relationship Id="rId17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mailto:lc.javahut@gmail.com" TargetMode="External"/><Relationship Id="rId3" Type="http://schemas.openxmlformats.org/officeDocument/2006/relationships/hyperlink" Target="mailto:lc.javahut@gmail.com" TargetMode="External"/><Relationship Id="rId4" Type="http://schemas.openxmlformats.org/officeDocument/2006/relationships/hyperlink" Target="mailto:lc.javahut@gmail.com" TargetMode="External"/><Relationship Id="rId5" Type="http://schemas.openxmlformats.org/officeDocument/2006/relationships/hyperlink" Target="mailto:michelleung711@gmail.com" TargetMode="External"/><Relationship Id="rId6" Type="http://schemas.openxmlformats.org/officeDocument/2006/relationships/hyperlink" Target="mailto:michelleung711@gmail.com" TargetMode="External"/><Relationship Id="rId7" Type="http://schemas.openxmlformats.org/officeDocument/2006/relationships/hyperlink" Target="mailto:smokingpigbbq@gmail.com" TargetMode="External"/><Relationship Id="rId8" Type="http://schemas.openxmlformats.org/officeDocument/2006/relationships/hyperlink" Target="mailto:30214@electrawarehouse.com" TargetMode="External"/><Relationship Id="rId9" Type="http://schemas.openxmlformats.org/officeDocument/2006/relationships/hyperlink" Target="mailto:antonio199017@gmail.com" TargetMode="External"/><Relationship Id="rId10" Type="http://schemas.openxmlformats.org/officeDocument/2006/relationships/hyperlink" Target="mailto:ruth_jimenez@150pelican.com" TargetMode="External"/><Relationship Id="rId11" Type="http://schemas.openxmlformats.org/officeDocument/2006/relationships/hyperlink" Target="mailto:hernandez2588@gmail.com" TargetMode="External"/><Relationship Id="rId12" Type="http://schemas.openxmlformats.org/officeDocument/2006/relationships/hyperlink" Target="mailto:gsingh071981@yahoo.com" TargetMode="External"/><Relationship Id="rId13" Type="http://schemas.openxmlformats.org/officeDocument/2006/relationships/hyperlink" Target="mailto:elranchogrande3@hotmail.com" TargetMode="External"/><Relationship Id="rId14" Type="http://schemas.openxmlformats.org/officeDocument/2006/relationships/hyperlink" Target="mailto:info@thegrottosf.com" TargetMode="External"/><Relationship Id="rId15" Type="http://schemas.openxmlformats.org/officeDocument/2006/relationships/hyperlink" Target="mailto:apcorp@mosserco.com" TargetMode="External"/><Relationship Id="rId16" Type="http://schemas.openxmlformats.org/officeDocument/2006/relationships/hyperlink" Target="mailto:reception@avbc.com" TargetMode="External"/><Relationship Id="rId17" Type="http://schemas.openxmlformats.org/officeDocument/2006/relationships/hyperlink" Target="mailto:rpaez@avbc.com" TargetMode="External"/><Relationship Id="rId18" Type="http://schemas.openxmlformats.org/officeDocument/2006/relationships/hyperlink" Target="mailto:paolo@bullvalleyroadhouse.com" TargetMode="External"/><Relationship Id="rId19" Type="http://schemas.openxmlformats.org/officeDocument/2006/relationships/hyperlink" Target="mailto:garyespinoza@gmail.com" TargetMode="External"/><Relationship Id="rId20" Type="http://schemas.openxmlformats.org/officeDocument/2006/relationships/hyperlink" Target="mailto:otoro1688@gmail.com" TargetMode="External"/><Relationship Id="rId21" Type="http://schemas.openxmlformats.org/officeDocument/2006/relationships/hyperlink" Target="mailto:petero@woodlandsmarket.com" TargetMode="External"/><Relationship Id="rId22" Type="http://schemas.openxmlformats.org/officeDocument/2006/relationships/hyperlink" Target="mailto:info@woodlandsmarket.com" TargetMode="External"/><Relationship Id="rId23" Type="http://schemas.openxmlformats.org/officeDocument/2006/relationships/hyperlink" Target="mailto:NYBD.SANTAMONICA@GMAIL.COM" TargetMode="External"/><Relationship Id="rId24" Type="http://schemas.openxmlformats.org/officeDocument/2006/relationships/hyperlink" Target="mailto:MGHIR@COMCAST.NET" TargetMode="External"/><Relationship Id="rId25" Type="http://schemas.openxmlformats.org/officeDocument/2006/relationships/hyperlink" Target="mailto:francesca@alanascafe.com" TargetMode="External"/><Relationship Id="rId26" Type="http://schemas.openxmlformats.org/officeDocument/2006/relationships/hyperlink" Target="mailto:kmonize@olewaffleshop.com" TargetMode="External"/><Relationship Id="rId27" Type="http://schemas.openxmlformats.org/officeDocument/2006/relationships/hyperlink" Target="mailto:cdutra@sonic.net" TargetMode="External"/><Relationship Id="rId28" Type="http://schemas.openxmlformats.org/officeDocument/2006/relationships/hyperlink" Target="mailto:pablo@doloresparkcafe.com" TargetMode="External"/><Relationship Id="rId29" Type="http://schemas.openxmlformats.org/officeDocument/2006/relationships/hyperlink" Target="mailto:dan@doloresparkcafe.com" TargetMode="External"/><Relationship Id="rId30" Type="http://schemas.openxmlformats.org/officeDocument/2006/relationships/hyperlink" Target="mailto:gadia64@hotmail.com" TargetMode="External"/><Relationship Id="rId31" Type="http://schemas.openxmlformats.org/officeDocument/2006/relationships/hyperlink" Target="mailto:gadia64@hotmail.com" TargetMode="External"/><Relationship Id="rId32" Type="http://schemas.openxmlformats.org/officeDocument/2006/relationships/hyperlink" Target="mailto:eat@zomsa.us" TargetMode="External"/><Relationship Id="rId33" Type="http://schemas.openxmlformats.org/officeDocument/2006/relationships/hyperlink" Target="mailto:insalatasrestaurant@comcast.net" TargetMode="External"/><Relationship Id="rId34" Type="http://schemas.openxmlformats.org/officeDocument/2006/relationships/hyperlink" Target="mailto:christa@insalatas.com" TargetMode="External"/><Relationship Id="rId35" Type="http://schemas.openxmlformats.org/officeDocument/2006/relationships/hyperlink" Target="mailto:lc.javahut@gmail.com" TargetMode="External"/><Relationship Id="rId36" Type="http://schemas.openxmlformats.org/officeDocument/2006/relationships/hyperlink" Target="mailto:lc.javahut@gmail.com" TargetMode="External"/><Relationship Id="rId37" Type="http://schemas.openxmlformats.org/officeDocument/2006/relationships/hyperlink" Target="mailto:lc.javahut@gmail.com" TargetMode="External"/><Relationship Id="rId38" Type="http://schemas.openxmlformats.org/officeDocument/2006/relationships/hyperlink" Target="mailto:sarahpitzen6@gmail.com" TargetMode="External"/><Relationship Id="rId39" Type="http://schemas.openxmlformats.org/officeDocument/2006/relationships/hyperlink" Target="mailto:info@originalsamshofbrau.com" TargetMode="External"/><Relationship Id="rId40" Type="http://schemas.openxmlformats.org/officeDocument/2006/relationships/hyperlink" Target="mailto:cjackson@originalsamhofbrau.com" TargetMode="External"/><Relationship Id="rId41" Type="http://schemas.openxmlformats.org/officeDocument/2006/relationships/hyperlink" Target="mailto:adan@electrawarehouse.com" TargetMode="External"/><Relationship Id="rId42" Type="http://schemas.openxmlformats.org/officeDocument/2006/relationships/hyperlink" Target="mailto:susanrogin@comcast.net" TargetMode="External"/><Relationship Id="rId43" Type="http://schemas.openxmlformats.org/officeDocument/2006/relationships/hyperlink" Target="mailto:javiermaderoz@yahoo.com" TargetMode="External"/><Relationship Id="rId44" Type="http://schemas.openxmlformats.org/officeDocument/2006/relationships/hyperlink" Target="mailto:kmalani@gmail.com" TargetMode="External"/><Relationship Id="rId45" Type="http://schemas.openxmlformats.org/officeDocument/2006/relationships/hyperlink" Target="mailto:jugshop.phill@gmail.com" TargetMode="External"/><Relationship Id="rId46" Type="http://schemas.openxmlformats.org/officeDocument/2006/relationships/hyperlink" Target="mailto:ali.eslami@outlook.com" TargetMode="External"/><Relationship Id="rId47" Type="http://schemas.openxmlformats.org/officeDocument/2006/relationships/hyperlink" Target="mailto:analogbooks@gmail.com" TargetMode="External"/><Relationship Id="rId48" Type="http://schemas.openxmlformats.org/officeDocument/2006/relationships/hyperlink" Target="mailto:erik@elbo.com" TargetMode="External"/><Relationship Id="rId49" Type="http://schemas.openxmlformats.org/officeDocument/2006/relationships/hyperlink" Target="mailto:dan@doloresparkcafe.com" TargetMode="External"/><Relationship Id="rId50" Type="http://schemas.openxmlformats.org/officeDocument/2006/relationships/hyperlink" Target="mailto:dan@doloresparkcafe.com" TargetMode="External"/><Relationship Id="rId51" Type="http://schemas.openxmlformats.org/officeDocument/2006/relationships/hyperlink" Target="mailto:lbarr@sbcglobal.net" TargetMode="External"/><Relationship Id="rId52" Type="http://schemas.openxmlformats.org/officeDocument/2006/relationships/hyperlink" Target="mailto:lbarr@sbcglobal.net" TargetMode="External"/><Relationship Id="rId53" Type="http://schemas.openxmlformats.org/officeDocument/2006/relationships/hyperlink" Target="mailto:al.xeneize@gmail.com" TargetMode="External"/><Relationship Id="rId54" Type="http://schemas.openxmlformats.org/officeDocument/2006/relationships/hyperlink" Target="mailto:maincandygirl@gmail.com" TargetMode="External"/><Relationship Id="rId55" Type="http://schemas.openxmlformats.org/officeDocument/2006/relationships/hyperlink" Target="mailto:amatthews@at-properties.com" TargetMode="External"/><Relationship Id="rId56" Type="http://schemas.openxmlformats.org/officeDocument/2006/relationships/hyperlink" Target="mailto:carole.kegley@togos.com" TargetMode="External"/><Relationship Id="rId57" Type="http://schemas.openxmlformats.org/officeDocument/2006/relationships/hyperlink" Target="mailto:info@thelakechalet.com" TargetMode="External"/><Relationship Id="rId58" Type="http://schemas.openxmlformats.org/officeDocument/2006/relationships/hyperlink" Target="mailto:misslisamae@yahoo.com" TargetMode="External"/><Relationship Id="rId59" Type="http://schemas.openxmlformats.org/officeDocument/2006/relationships/hyperlink" Target="mailto:alfonso@lapinata6.com" TargetMode="External"/><Relationship Id="rId60" Type="http://schemas.openxmlformats.org/officeDocument/2006/relationships/hyperlink" Target="mailto:alfonso@lapinata6.com" TargetMode="External"/><Relationship Id="rId61" Type="http://schemas.openxmlformats.org/officeDocument/2006/relationships/hyperlink" Target="mailto:info@quadrosconference.com" TargetMode="External"/><Relationship Id="rId62" Type="http://schemas.openxmlformats.org/officeDocument/2006/relationships/hyperlink" Target="mailto:fabi.montanas2@gmail.com" TargetMode="External"/><Relationship Id="rId63" Type="http://schemas.openxmlformats.org/officeDocument/2006/relationships/hyperlink" Target="mailto:e.gomez@lasmontanas.com" TargetMode="External"/><Relationship Id="rId64" Type="http://schemas.openxmlformats.org/officeDocument/2006/relationships/hyperlink" Target="mailto:littlestarsolano@gmail.com" TargetMode="External"/><Relationship Id="rId65" Type="http://schemas.openxmlformats.org/officeDocument/2006/relationships/hyperlink" Target="mailto:blueheronlive@gmail.com" TargetMode="External"/><Relationship Id="rId66" Type="http://schemas.openxmlformats.org/officeDocument/2006/relationships/hyperlink" Target="mailto:suzy@lapencaazul.com" TargetMode="External"/><Relationship Id="rId67" Type="http://schemas.openxmlformats.org/officeDocument/2006/relationships/hyperlink" Target="mailto:galdina@lapencaazul.com" TargetMode="External"/><Relationship Id="rId68" Type="http://schemas.openxmlformats.org/officeDocument/2006/relationships/hyperlink" Target="mailto:suzy@lapencaazul.com" TargetMode="External"/><Relationship Id="rId69" Type="http://schemas.openxmlformats.org/officeDocument/2006/relationships/hyperlink" Target="mailto:galdina@lapencaazul.com" TargetMode="External"/><Relationship Id="rId70" Type="http://schemas.openxmlformats.org/officeDocument/2006/relationships/hyperlink" Target="mailto:jasonbaker5@comcast.net" TargetMode="External"/><Relationship Id="rId71" Type="http://schemas.openxmlformats.org/officeDocument/2006/relationships/hyperlink" Target="mailto:info@lanebbia.com" TargetMode="External"/><Relationship Id="rId72" Type="http://schemas.openxmlformats.org/officeDocument/2006/relationships/hyperlink" Target="mailto:info@lanebbiawinery.com" TargetMode="External"/><Relationship Id="rId73" Type="http://schemas.openxmlformats.org/officeDocument/2006/relationships/hyperlink" Target="mailto:eric@mifamiliamarket.com" TargetMode="External"/><Relationship Id="rId74" Type="http://schemas.openxmlformats.org/officeDocument/2006/relationships/hyperlink" Target="mailto:info@anacapabrewing.com" TargetMode="External"/><Relationship Id="rId75" Type="http://schemas.openxmlformats.org/officeDocument/2006/relationships/hyperlink" Target="mailto:joe.ringey@abm.com" TargetMode="External"/><Relationship Id="rId76" Type="http://schemas.openxmlformats.org/officeDocument/2006/relationships/hyperlink" Target="mailto:mollhaut@aol.com" TargetMode="External"/><Relationship Id="rId77" Type="http://schemas.openxmlformats.org/officeDocument/2006/relationships/hyperlink" Target="mailto:mollhaut@aol.com" TargetMode="External"/><Relationship Id="rId78" Type="http://schemas.openxmlformats.org/officeDocument/2006/relationships/hyperlink" Target="http://www.finnegansmarin.com/" TargetMode="External"/><Relationship Id="rId79" Type="http://schemas.openxmlformats.org/officeDocument/2006/relationships/hyperlink" Target="mailto:info@skipsmusic.com" TargetMode="External"/><Relationship Id="rId80" Type="http://schemas.openxmlformats.org/officeDocument/2006/relationships/hyperlink" Target="mailto:smokersgiftshop@gmail.com" TargetMode="External"/><Relationship Id="rId81" Type="http://schemas.openxmlformats.org/officeDocument/2006/relationships/hyperlink" Target="mailto:robyn@towinginsurance.com" TargetMode="External"/><Relationship Id="rId82" Type="http://schemas.openxmlformats.org/officeDocument/2006/relationships/hyperlink" Target="mailto:theamericanbullbarandgrill@gmail.com" TargetMode="External"/><Relationship Id="rId83" Type="http://schemas.openxmlformats.org/officeDocument/2006/relationships/hyperlink" Target="mailto:maria3arteaga@gmail.com" TargetMode="External"/><Relationship Id="rId84" Type="http://schemas.openxmlformats.org/officeDocument/2006/relationships/hyperlink" Target="mailto:pseto@bart.gov" TargetMode="External"/><Relationship Id="rId85" Type="http://schemas.openxmlformats.org/officeDocument/2006/relationships/hyperlink" Target="mailto:mpallen@bart.gov" TargetMode="External"/><Relationship Id="rId86" Type="http://schemas.openxmlformats.org/officeDocument/2006/relationships/hyperlink" Target="mailto:ap_supplier@bart.gov" TargetMode="External"/><Relationship Id="rId87" Type="http://schemas.openxmlformats.org/officeDocument/2006/relationships/hyperlink" Target="mailto:pablo@fattoriaemare.com" TargetMode="External"/><Relationship Id="rId88" Type="http://schemas.openxmlformats.org/officeDocument/2006/relationships/hyperlink" Target="mailto:louisk@plutosfreshfood.com" TargetMode="External"/><Relationship Id="rId89" Type="http://schemas.openxmlformats.org/officeDocument/2006/relationships/hyperlink" Target="mailto:josejj3@icloud.com" TargetMode="External"/><Relationship Id="rId90" Type="http://schemas.openxmlformats.org/officeDocument/2006/relationships/hyperlink" Target="http://www.blueandgoldfleet.com/" TargetMode="External"/><Relationship Id="rId91" Type="http://schemas.openxmlformats.org/officeDocument/2006/relationships/hyperlink" Target="mailto:cyrilhackett@yahoo.com" TargetMode="External"/><Relationship Id="rId92" Type="http://schemas.openxmlformats.org/officeDocument/2006/relationships/hyperlink" Target="mailto:monica@monicaslivermore.com" TargetMode="External"/><Relationship Id="rId93" Type="http://schemas.openxmlformats.org/officeDocument/2006/relationships/hyperlink" Target="mailto:alison@milleniumrestaurant.com" TargetMode="External"/><Relationship Id="rId94" Type="http://schemas.openxmlformats.org/officeDocument/2006/relationships/hyperlink" Target="mailto:downtownbritarms@yahoo.com" TargetMode="External"/><Relationship Id="rId95" Type="http://schemas.openxmlformats.org/officeDocument/2006/relationships/hyperlink" Target="mailto:janet.clyde@gmail.com" TargetMode="External"/><Relationship Id="rId96" Type="http://schemas.openxmlformats.org/officeDocument/2006/relationships/hyperlink" Target="mailto:g.andresen@me.com" TargetMode="External"/><Relationship Id="rId97" Type="http://schemas.openxmlformats.org/officeDocument/2006/relationships/hyperlink" Target="mailto:vvcampos37@gmail.com" TargetMode="External"/><Relationship Id="rId98" Type="http://schemas.openxmlformats.org/officeDocument/2006/relationships/hyperlink" Target="mailto:segafoodsf@gmail.com" TargetMode="External"/><Relationship Id="rId99" Type="http://schemas.openxmlformats.org/officeDocument/2006/relationships/hyperlink" Target="mailto:ella@cherkascpa.com" TargetMode="External"/><Relationship Id="rId100" Type="http://schemas.openxmlformats.org/officeDocument/2006/relationships/hyperlink" Target="mailto:robert@magnoliaparkkitchen.com" TargetMode="External"/><Relationship Id="rId101" Type="http://schemas.openxmlformats.org/officeDocument/2006/relationships/hyperlink" Target="mailto:tmad050@teriyakimadness.com" TargetMode="External"/><Relationship Id="rId102" Type="http://schemas.openxmlformats.org/officeDocument/2006/relationships/hyperlink" Target="mailto:tmad050@teriyakimadness.com" TargetMode="External"/><Relationship Id="rId103" Type="http://schemas.openxmlformats.org/officeDocument/2006/relationships/hyperlink" Target="mailto:cilantrosftaqueria@gmail.com" TargetMode="External"/><Relationship Id="rId104" Type="http://schemas.openxmlformats.org/officeDocument/2006/relationships/hyperlink" Target="mailto:cilantrosftaqueria@gmail.com" TargetMode="External"/><Relationship Id="rId105" Type="http://schemas.openxmlformats.org/officeDocument/2006/relationships/hyperlink" Target="mailto:bhandalgurdeep@yahoo.com" TargetMode="External"/><Relationship Id="rId106" Type="http://schemas.openxmlformats.org/officeDocument/2006/relationships/hyperlink" Target="mailto:bhandalgurdeep@yahoo.com" TargetMode="External"/><Relationship Id="rId107" Type="http://schemas.openxmlformats.org/officeDocument/2006/relationships/hyperlink" Target="mailto:Dbeatriz800@gmail.com" TargetMode="External"/><Relationship Id="rId108" Type="http://schemas.openxmlformats.org/officeDocument/2006/relationships/hyperlink" Target="mailto:Dbeatriz800@gmail.com" TargetMode="External"/><Relationship Id="rId109" Type="http://schemas.openxmlformats.org/officeDocument/2006/relationships/hyperlink" Target="mailto:Dbeatriz800@gmail.com" TargetMode="External"/><Relationship Id="rId110" Type="http://schemas.openxmlformats.org/officeDocument/2006/relationships/hyperlink" Target="mailto:Dbeatriz800@gmail.com" TargetMode="External"/><Relationship Id="rId111" Type="http://schemas.openxmlformats.org/officeDocument/2006/relationships/hyperlink" Target="mailto:roadsidebbq@yahoo.com" TargetMode="External"/><Relationship Id="rId112" Type="http://schemas.openxmlformats.org/officeDocument/2006/relationships/hyperlink" Target="mailto:roadsidebbq8@gmail.com" TargetMode="External"/><Relationship Id="rId113" Type="http://schemas.openxmlformats.org/officeDocument/2006/relationships/hyperlink" Target="mailto:thebigguy@roadsidebbq.com" TargetMode="External"/><Relationship Id="rId114" Type="http://schemas.openxmlformats.org/officeDocument/2006/relationships/hyperlink" Target="mailto:chefmcbride@gmail.com" TargetMode="External"/><Relationship Id="rId115" Type="http://schemas.openxmlformats.org/officeDocument/2006/relationships/hyperlink" Target="mailto:chefmcbride@gmail.com" TargetMode="External"/><Relationship Id="rId116" Type="http://schemas.openxmlformats.org/officeDocument/2006/relationships/hyperlink" Target="mailto:chefmcbride@gmail.com" TargetMode="External"/><Relationship Id="rId117" Type="http://schemas.openxmlformats.org/officeDocument/2006/relationships/hyperlink" Target="mailto:info@uchiwaramen.com" TargetMode="External"/><Relationship Id="rId118" Type="http://schemas.openxmlformats.org/officeDocument/2006/relationships/hyperlink" Target="mailto:healthsystemap@mednet.ucla.edu" TargetMode="External"/><Relationship Id="rId119" Type="http://schemas.openxmlformats.org/officeDocument/2006/relationships/hyperlink" Target="mailto:garyespinoza@gmail.com" TargetMode="External"/><Relationship Id="rId120" Type="http://schemas.openxmlformats.org/officeDocument/2006/relationships/hyperlink" Target="mailto:ocp@sonic.net" TargetMode="External"/><Relationship Id="rId121" Type="http://schemas.openxmlformats.org/officeDocument/2006/relationships/hyperlink" Target="mailto:kimm@pdfbookkeeping.net" TargetMode="External"/><Relationship Id="rId122" Type="http://schemas.openxmlformats.org/officeDocument/2006/relationships/hyperlink" Target="mailto:evan@longmeadowranch.com" TargetMode="External"/><Relationship Id="rId123" Type="http://schemas.openxmlformats.org/officeDocument/2006/relationships/hyperlink" Target="mailto:jasonsrestaurant@gmail.com" TargetMode="External"/><Relationship Id="rId124" Type="http://schemas.openxmlformats.org/officeDocument/2006/relationships/hyperlink" Target="mailto:justdiamonds@aol.com" TargetMode="External"/><Relationship Id="rId125" Type="http://schemas.openxmlformats.org/officeDocument/2006/relationships/hyperlink" Target="mailto:justdiamonds@aol.com" TargetMode="External"/><Relationship Id="rId126" Type="http://schemas.openxmlformats.org/officeDocument/2006/relationships/hyperlink" Target="mailto:justdiamonds@aol.com" TargetMode="External"/><Relationship Id="rId127" Type="http://schemas.openxmlformats.org/officeDocument/2006/relationships/hyperlink" Target="mailto:info@chowderspier39.com" TargetMode="External"/><Relationship Id="rId128" Type="http://schemas.openxmlformats.org/officeDocument/2006/relationships/hyperlink" Target="mailto:info@chowderspier39.com" TargetMode="External"/><Relationship Id="rId129" Type="http://schemas.openxmlformats.org/officeDocument/2006/relationships/hyperlink" Target="mailto:bwilcox08@gmail.com" TargetMode="External"/><Relationship Id="rId130" Type="http://schemas.openxmlformats.org/officeDocument/2006/relationships/hyperlink" Target="mailto:management@tropisueno.com" TargetMode="External"/><Relationship Id="rId131" Type="http://schemas.openxmlformats.org/officeDocument/2006/relationships/hyperlink" Target="http://www.triorussianriver.com/" TargetMode="External"/><Relationship Id="rId132" Type="http://schemas.openxmlformats.org/officeDocument/2006/relationships/hyperlink" Target="mailto:fred_callahan@sbcglobal.net" TargetMode="External"/><Relationship Id="rId133" Type="http://schemas.openxmlformats.org/officeDocument/2006/relationships/hyperlink" Target="mailto:barbara@snoopyshomeice.com" TargetMode="External"/><Relationship Id="rId134" Type="http://schemas.openxmlformats.org/officeDocument/2006/relationships/hyperlink" Target="mailto:CHEFSTOUT@ALEXANDERSSTEAKHOUSE.COM" TargetMode="External"/><Relationship Id="rId135" Type="http://schemas.openxmlformats.org/officeDocument/2006/relationships/hyperlink" Target="mailto:accounting@alexandersteakhouse.com" TargetMode="External"/><Relationship Id="rId136" Type="http://schemas.openxmlformats.org/officeDocument/2006/relationships/hyperlink" Target="mailto:thecapricerestaurant@gmail.com" TargetMode="External"/><Relationship Id="rId137" Type="http://schemas.openxmlformats.org/officeDocument/2006/relationships/hyperlink" Target="mailto:kiralaberkeley@sbcglobal.net" TargetMode="External"/><Relationship Id="rId138" Type="http://schemas.openxmlformats.org/officeDocument/2006/relationships/hyperlink" Target="mailto:JFDIXON@IX.NETCOM.COM" TargetMode="External"/><Relationship Id="rId139" Type="http://schemas.openxmlformats.org/officeDocument/2006/relationships/hyperlink" Target="mailto:mkdhar@aol.com" TargetMode="External"/><Relationship Id="rId140" Type="http://schemas.openxmlformats.org/officeDocument/2006/relationships/hyperlink" Target="mailto:mikeuong1127@gmail.com" TargetMode="External"/><Relationship Id="rId141" Type="http://schemas.openxmlformats.org/officeDocument/2006/relationships/hyperlink" Target="mailto:ocrcstacey@roadrunner.com" TargetMode="External"/><Relationship Id="rId142" Type="http://schemas.openxmlformats.org/officeDocument/2006/relationships/hyperlink" Target="mailto:smithk25@sutterhealth.org" TargetMode="External"/><Relationship Id="rId143" Type="http://schemas.openxmlformats.org/officeDocument/2006/relationships/hyperlink" Target="mailto:wornerh@sutterhealth.org" TargetMode="External"/><Relationship Id="rId144" Type="http://schemas.openxmlformats.org/officeDocument/2006/relationships/hyperlink" Target="mailto:ron@javadetour.com" TargetMode="External"/><Relationship Id="rId145" Type="http://schemas.openxmlformats.org/officeDocument/2006/relationships/hyperlink" Target="mailto:rosanagarcia0307@gmail.com" TargetMode="External"/><Relationship Id="rId146" Type="http://schemas.openxmlformats.org/officeDocument/2006/relationships/hyperlink" Target="mailto:scotty@tacolicious.com" TargetMode="External"/><Relationship Id="rId147" Type="http://schemas.openxmlformats.org/officeDocument/2006/relationships/hyperlink" Target="mailto:matt.riley@togos.com" TargetMode="External"/><Relationship Id="rId148" Type="http://schemas.openxmlformats.org/officeDocument/2006/relationships/hyperlink" Target="mailto:telmofaria@umacasarestaurant.com" TargetMode="External"/><Relationship Id="rId149" Type="http://schemas.openxmlformats.org/officeDocument/2006/relationships/hyperlink" Target="mailto:skipscheidt@gmail.com" TargetMode="External"/><Relationship Id="rId150" Type="http://schemas.openxmlformats.org/officeDocument/2006/relationships/hyperlink" Target="mailto:nelson.alcantara@marinsanitary.com" TargetMode="External"/><Relationship Id="rId151" Type="http://schemas.openxmlformats.org/officeDocument/2006/relationships/hyperlink" Target="mailto:nelson.alcantara@marinsanitary.com" TargetMode="External"/><Relationship Id="rId152" Type="http://schemas.openxmlformats.org/officeDocument/2006/relationships/hyperlink" Target="mailto:marsha@sweetthings.com" TargetMode="External"/><Relationship Id="rId153" Type="http://schemas.openxmlformats.org/officeDocument/2006/relationships/hyperlink" Target="mailto:marsha@sweetthings.com" TargetMode="External"/><Relationship Id="rId154" Type="http://schemas.openxmlformats.org/officeDocument/2006/relationships/hyperlink" Target="mailto:marsha@sweetthings.com" TargetMode="External"/><Relationship Id="rId155" Type="http://schemas.openxmlformats.org/officeDocument/2006/relationships/hyperlink" Target="mailto:roberto06750@yahoo.com" TargetMode="External"/><Relationship Id="rId156" Type="http://schemas.openxmlformats.org/officeDocument/2006/relationships/hyperlink" Target="mailto:msbains@rajasweets.com" TargetMode="External"/><Relationship Id="rId157" Type="http://schemas.openxmlformats.org/officeDocument/2006/relationships/hyperlink" Target="mailto:chris@moylans.com" TargetMode="External"/><Relationship Id="rId158" Type="http://schemas.openxmlformats.org/officeDocument/2006/relationships/hyperlink" Target="mailto:gorditosmexicanrestaurant@yahoo.com" TargetMode="External"/><Relationship Id="rId159" Type="http://schemas.openxmlformats.org/officeDocument/2006/relationships/hyperlink" Target="mailto:info@thepanzon.com" TargetMode="External"/><Relationship Id="rId160" Type="http://schemas.openxmlformats.org/officeDocument/2006/relationships/hyperlink" Target="mailto:info@thepanzon.com" TargetMode="External"/><Relationship Id="rId161" Type="http://schemas.openxmlformats.org/officeDocument/2006/relationships/hyperlink" Target="mailto:kenandresen@hotmail.com" TargetMode="External"/><Relationship Id="rId162" Type="http://schemas.openxmlformats.org/officeDocument/2006/relationships/hyperlink" Target="mailto:info@beresford.com" TargetMode="External"/><Relationship Id="rId163" Type="http://schemas.openxmlformats.org/officeDocument/2006/relationships/hyperlink" Target="mailto:david@mas.us.com" TargetMode="External"/><Relationship Id="rId164" Type="http://schemas.openxmlformats.org/officeDocument/2006/relationships/hyperlink" Target="mailto:beresfordcorp@yahoo.com" TargetMode="External"/><Relationship Id="rId165" Type="http://schemas.openxmlformats.org/officeDocument/2006/relationships/hyperlink" Target="mailto:gloriaw88@gmail.com" TargetMode="External"/><Relationship Id="rId166" Type="http://schemas.openxmlformats.org/officeDocument/2006/relationships/hyperlink" Target="mailto:jasmineexpressinc@gmail.com" TargetMode="External"/><Relationship Id="rId167" Type="http://schemas.openxmlformats.org/officeDocument/2006/relationships/hyperlink" Target="mailto:g.andresen@me.com" TargetMode="External"/><Relationship Id="rId168" Type="http://schemas.openxmlformats.org/officeDocument/2006/relationships/hyperlink" Target="mailto:zaytoon.mediterranean@gmail.com" TargetMode="External"/><Relationship Id="rId169" Type="http://schemas.openxmlformats.org/officeDocument/2006/relationships/hyperlink" Target="mailto:izateliyan@gmail.com" TargetMode="External"/><Relationship Id="rId170" Type="http://schemas.openxmlformats.org/officeDocument/2006/relationships/hyperlink" Target="mailto:pacificorestaurante1237@gmail.com" TargetMode="External"/><Relationship Id="rId171" Type="http://schemas.openxmlformats.org/officeDocument/2006/relationships/hyperlink" Target="mailto:info@skipsmusic.com" TargetMode="External"/><Relationship Id="rId172" Type="http://schemas.openxmlformats.org/officeDocument/2006/relationships/hyperlink" Target="mailto:soyaramalloy@gmail.com" TargetMode="External"/><Relationship Id="rId173" Type="http://schemas.openxmlformats.org/officeDocument/2006/relationships/hyperlink" Target="mailto:brotzeit_local@hotmail.com" TargetMode="External"/><Relationship Id="rId174" Type="http://schemas.openxmlformats.org/officeDocument/2006/relationships/hyperlink" Target="mailto:parmindersinsgh@yahoo.com" TargetMode="External"/><Relationship Id="rId175" Type="http://schemas.openxmlformats.org/officeDocument/2006/relationships/hyperlink" Target="mailto:eugeneinalbany@gmail.com" TargetMode="External"/><Relationship Id="rId176" Type="http://schemas.openxmlformats.org/officeDocument/2006/relationships/hyperlink" Target="mailto:info@kojisakelounge.com" TargetMode="External"/><Relationship Id="rId177" Type="http://schemas.openxmlformats.org/officeDocument/2006/relationships/hyperlink" Target="mailto:info@themorris-sf.com" TargetMode="External"/><Relationship Id="rId178" Type="http://schemas.openxmlformats.org/officeDocument/2006/relationships/hyperlink" Target="mailto:clydesliquors@gmail.com" TargetMode="External"/><Relationship Id="rId179" Type="http://schemas.openxmlformats.org/officeDocument/2006/relationships/hyperlink" Target="mailto:clydesliquors@gmail.com" TargetMode="External"/><Relationship Id="rId180" Type="http://schemas.openxmlformats.org/officeDocument/2006/relationships/hyperlink" Target="mailto:bill@radioparadise.com" TargetMode="External"/><Relationship Id="rId181" Type="http://schemas.openxmlformats.org/officeDocument/2006/relationships/hyperlink" Target="mailto:sbirkedal@aol.com" TargetMode="External"/><Relationship Id="rId182" Type="http://schemas.openxmlformats.org/officeDocument/2006/relationships/hyperlink" Target="mailto:rebecca@radioparadise.com" TargetMode="External"/><Relationship Id="rId183" Type="http://schemas.openxmlformats.org/officeDocument/2006/relationships/hyperlink" Target="mailto:kayo.asakura@pandarg.com" TargetMode="External"/><Relationship Id="rId184" Type="http://schemas.openxmlformats.org/officeDocument/2006/relationships/hyperlink" Target="mailto:bakers@sweetadelinebakeshop.com" TargetMode="External"/><Relationship Id="rId185" Type="http://schemas.openxmlformats.org/officeDocument/2006/relationships/hyperlink" Target="mailto:louisk@plutosfreshfood.com" TargetMode="External"/><Relationship Id="rId186" Type="http://schemas.openxmlformats.org/officeDocument/2006/relationships/hyperlink" Target="mailto:info@townsquareeats.com" TargetMode="External"/><Relationship Id="rId187" Type="http://schemas.openxmlformats.org/officeDocument/2006/relationships/hyperlink" Target="mailto:creeksidepizzasa@gmail.com" TargetMode="External"/><Relationship Id="rId188" Type="http://schemas.openxmlformats.org/officeDocument/2006/relationships/hyperlink" Target="mailto:pat.townsley@live.com" TargetMode="External"/><Relationship Id="rId189" Type="http://schemas.openxmlformats.org/officeDocument/2006/relationships/hyperlink" Target="mailto:el2dosdeoros@gmail.com" TargetMode="External"/><Relationship Id="rId190" Type="http://schemas.openxmlformats.org/officeDocument/2006/relationships/hyperlink" Target="mailto:eldosdeoros@gmail.com" TargetMode="External"/><Relationship Id="rId191" Type="http://schemas.openxmlformats.org/officeDocument/2006/relationships/hyperlink" Target="mailto:el2deoros@gmail.com" TargetMode="External"/><Relationship Id="rId192" Type="http://schemas.openxmlformats.org/officeDocument/2006/relationships/hyperlink" Target="mailto:edward@welldonebooks.com" TargetMode="External"/><Relationship Id="rId193" Type="http://schemas.openxmlformats.org/officeDocument/2006/relationships/hyperlink" Target="mailto:rich@waterbarsf.com" TargetMode="External"/><Relationship Id="rId194" Type="http://schemas.openxmlformats.org/officeDocument/2006/relationships/hyperlink" Target="mailto:georgia@zackscatering.com" TargetMode="External"/><Relationship Id="rId195" Type="http://schemas.openxmlformats.org/officeDocument/2006/relationships/hyperlink" Target="mailto:amyzoesf@gmail.com" TargetMode="External"/><Relationship Id="rId196" Type="http://schemas.openxmlformats.org/officeDocument/2006/relationships/hyperlink" Target="mailto:towert@hotmail.com" TargetMode="External"/><Relationship Id="rId197" Type="http://schemas.openxmlformats.org/officeDocument/2006/relationships/hyperlink" Target="mailto:ziofraedos@yahoo.com" TargetMode="External"/><Relationship Id="rId198" Type="http://schemas.openxmlformats.org/officeDocument/2006/relationships/hyperlink" Target="mailto:ziofraedos@yahoo.com" TargetMode="External"/><Relationship Id="rId199" Type="http://schemas.openxmlformats.org/officeDocument/2006/relationships/hyperlink" Target="mailto:ziofraedos@yahoo.com" TargetMode="External"/><Relationship Id="rId200" Type="http://schemas.openxmlformats.org/officeDocument/2006/relationships/hyperlink" Target="mailto:harmonyrest@aol.com" TargetMode="External"/><Relationship Id="rId201" Type="http://schemas.openxmlformats.org/officeDocument/2006/relationships/hyperlink" Target="mailto:info@harmonyrestaurantgroup.com" TargetMode="External"/><Relationship Id="rId202" Type="http://schemas.openxmlformats.org/officeDocument/2006/relationships/hyperlink" Target="http://www.harmonyrestaurantgroup.com/" TargetMode="External"/><Relationship Id="rId203" Type="http://schemas.openxmlformats.org/officeDocument/2006/relationships/hyperlink" Target="mailto:daniel.indelicato@gmail.com" TargetMode="External"/><Relationship Id="rId204" Type="http://schemas.openxmlformats.org/officeDocument/2006/relationships/hyperlink" Target="mailto:astorelee@yahoo.com" TargetMode="External"/><Relationship Id="rId205" Type="http://schemas.openxmlformats.org/officeDocument/2006/relationships/hyperlink" Target="mailto:info@themorris-sf.com" TargetMode="External"/><Relationship Id="rId206" Type="http://schemas.openxmlformats.org/officeDocument/2006/relationships/hyperlink" Target="mailto:greg@vintagewinemerchants.com" TargetMode="External"/><Relationship Id="rId207" Type="http://schemas.openxmlformats.org/officeDocument/2006/relationships/hyperlink" Target="mailto:sylvano@anaheimwhitehouse.com" TargetMode="External"/><Relationship Id="rId208" Type="http://schemas.openxmlformats.org/officeDocument/2006/relationships/hyperlink" Target="mailto:katie@anaheimwhitehouse.com" TargetMode="External"/><Relationship Id="rId209" Type="http://schemas.openxmlformats.org/officeDocument/2006/relationships/hyperlink" Target="mailto:chefmcbride@gmail.com" TargetMode="External"/><Relationship Id="rId210" Type="http://schemas.openxmlformats.org/officeDocument/2006/relationships/hyperlink" Target="mailto:chefmcbride@gmail.com" TargetMode="External"/><Relationship Id="rId211" Type="http://schemas.openxmlformats.org/officeDocument/2006/relationships/hyperlink" Target="mailto:chefmcbride@gmail.com" TargetMode="External"/><Relationship Id="rId212" Type="http://schemas.openxmlformats.org/officeDocument/2006/relationships/hyperlink" Target="mailto:veronica.vs.vs@gmail.com" TargetMode="External"/><Relationship Id="rId213" Type="http://schemas.openxmlformats.org/officeDocument/2006/relationships/hyperlink" Target="mailto:peterscales1@gmail.com" TargetMode="External"/><Relationship Id="rId214" Type="http://schemas.openxmlformats.org/officeDocument/2006/relationships/hyperlink" Target="mailto:brokersukhi@yahoo.com" TargetMode="External"/><Relationship Id="rId215" Type="http://schemas.openxmlformats.org/officeDocument/2006/relationships/hyperlink" Target="mailto:info@anacapabrewing.com" TargetMode="External"/><Relationship Id="rId216" Type="http://schemas.openxmlformats.org/officeDocument/2006/relationships/hyperlink" Target="http://www.lalimes.com/" TargetMode="External"/><Relationship Id="rId217" Type="http://schemas.openxmlformats.org/officeDocument/2006/relationships/hyperlink" Target="mailto:markedwardsbiz@gmail.com" TargetMode="External"/><Relationship Id="rId218" Type="http://schemas.openxmlformats.org/officeDocument/2006/relationships/hyperlink" Target="mailto:markedwardsbiz@gmail.com" TargetMode="External"/><Relationship Id="rId219" Type="http://schemas.openxmlformats.org/officeDocument/2006/relationships/hyperlink" Target="mailto:markedwardsbiz@gmail.com" TargetMode="External"/><Relationship Id="rId220" Type="http://schemas.openxmlformats.org/officeDocument/2006/relationships/hyperlink" Target="mailto:cbrown@macarthurplace.com" TargetMode="External"/><Relationship Id="rId221" Type="http://schemas.openxmlformats.org/officeDocument/2006/relationships/hyperlink" Target="mailto:sirulz@aol.com" TargetMode="External"/><Relationship Id="rId222" Type="http://schemas.openxmlformats.org/officeDocument/2006/relationships/hyperlink" Target="mailto:sirulz@aol.com" TargetMode="External"/><Relationship Id="rId223" Type="http://schemas.openxmlformats.org/officeDocument/2006/relationships/hyperlink" Target="mailto:sirulz@aol.com" TargetMode="External"/><Relationship Id="rId224" Type="http://schemas.openxmlformats.org/officeDocument/2006/relationships/hyperlink" Target="mailto:portalestaqueriacv@gmail.com" TargetMode="External"/><Relationship Id="rId225" Type="http://schemas.openxmlformats.org/officeDocument/2006/relationships/hyperlink" Target="mailto:katie@barrelhousetavern.com" TargetMode="External"/><Relationship Id="rId226" Type="http://schemas.openxmlformats.org/officeDocument/2006/relationships/hyperlink" Target="mailto:kate.hultin@hillstone.com" TargetMode="External"/><Relationship Id="rId227" Type="http://schemas.openxmlformats.org/officeDocument/2006/relationships/hyperlink" Target="http://www.hillstone.com/" TargetMode="External"/><Relationship Id="rId228" Type="http://schemas.openxmlformats.org/officeDocument/2006/relationships/hyperlink" Target="mailto:jcarter@fireislandgrill.com" TargetMode="External"/><Relationship Id="rId229" Type="http://schemas.openxmlformats.org/officeDocument/2006/relationships/hyperlink" Target="mailto:shop@delicasf" TargetMode="External"/><Relationship Id="rId230" Type="http://schemas.openxmlformats.org/officeDocument/2006/relationships/hyperlink" Target="mailto:p39ics@gmail.com" TargetMode="External"/><Relationship Id="rId231" Type="http://schemas.openxmlformats.org/officeDocument/2006/relationships/hyperlink" Target="mailto:chris@farleyscoffee.com" TargetMode="External"/><Relationship Id="rId232" Type="http://schemas.openxmlformats.org/officeDocument/2006/relationships/hyperlink" Target="mailto:olivabranch77@gmail.com" TargetMode="External"/><Relationship Id="rId233" Type="http://schemas.openxmlformats.org/officeDocument/2006/relationships/hyperlink" Target="mailto:mkaplan@barrelhousetavern.com" TargetMode="External"/><Relationship Id="rId234" Type="http://schemas.openxmlformats.org/officeDocument/2006/relationships/hyperlink" Target="mailto:alison@millenniumrestaurant.com" TargetMode="External"/><Relationship Id="rId235" Type="http://schemas.openxmlformats.org/officeDocument/2006/relationships/hyperlink" Target="mailto:eric@millenniumrestaurant.com" TargetMode="External"/><Relationship Id="rId236" Type="http://schemas.openxmlformats.org/officeDocument/2006/relationships/hyperlink" Target="mailto:erik@elbo.com" TargetMode="External"/><Relationship Id="rId237" Type="http://schemas.openxmlformats.org/officeDocument/2006/relationships/hyperlink" Target="mailto:ramp-accounting@comcast.net" TargetMode="External"/><Relationship Id="rId238" Type="http://schemas.openxmlformats.org/officeDocument/2006/relationships/hyperlink" Target="mailto:justin@snoopyshomeice.com" TargetMode="External"/><Relationship Id="rId239" Type="http://schemas.openxmlformats.org/officeDocument/2006/relationships/hyperlink" Target="http://www.snoopyshomeice.com/" TargetMode="External"/><Relationship Id="rId240" Type="http://schemas.openxmlformats.org/officeDocument/2006/relationships/hyperlink" Target="mailto:angela@farwesterntavern.com" TargetMode="External"/><Relationship Id="rId241" Type="http://schemas.openxmlformats.org/officeDocument/2006/relationships/hyperlink" Target="mailto:redgummy@mac.com" TargetMode="External"/><Relationship Id="rId242" Type="http://schemas.openxmlformats.org/officeDocument/2006/relationships/hyperlink" Target="mailto:joestacomv@gmail.com" TargetMode="External"/><Relationship Id="rId243" Type="http://schemas.openxmlformats.org/officeDocument/2006/relationships/hyperlink" Target="mailto:info@townhousebarandgrill.com" TargetMode="External"/><Relationship Id="rId244" Type="http://schemas.openxmlformats.org/officeDocument/2006/relationships/hyperlink" Target="mailto:mottren48@gmail.com" TargetMode="External"/><Relationship Id="rId245" Type="http://schemas.openxmlformats.org/officeDocument/2006/relationships/hyperlink" Target="mailto:jesdanger@aol.com" TargetMode="External"/><Relationship Id="rId246" Type="http://schemas.openxmlformats.org/officeDocument/2006/relationships/hyperlink" Target="mailto:villacosh99@gmail.com" TargetMode="External"/><Relationship Id="rId247" Type="http://schemas.openxmlformats.org/officeDocument/2006/relationships/hyperlink" Target="mailto:villacosh99@gmail.com" TargetMode="External"/><Relationship Id="rId248" Type="http://schemas.openxmlformats.org/officeDocument/2006/relationships/hyperlink" Target="mailto:villacosh99@gmail.com" TargetMode="External"/><Relationship Id="rId249" Type="http://schemas.openxmlformats.org/officeDocument/2006/relationships/hyperlink" Target="mailto:info@lordstanleysf.com" TargetMode="External"/><Relationship Id="rId250" Type="http://schemas.openxmlformats.org/officeDocument/2006/relationships/hyperlink" Target="mailto:rick@flourcraftbakery.com" TargetMode="External"/><Relationship Id="rId251" Type="http://schemas.openxmlformats.org/officeDocument/2006/relationships/hyperlink" Target="mailto:cachogti@gmail.com" TargetMode="External"/><Relationship Id="rId252" Type="http://schemas.openxmlformats.org/officeDocument/2006/relationships/hyperlink" Target="mailto:fivestarphil21@yahoo.com" TargetMode="External"/><Relationship Id="rId253" Type="http://schemas.openxmlformats.org/officeDocument/2006/relationships/hyperlink" Target="mailto:OBTOY11@YAHOO.COM" TargetMode="External"/><Relationship Id="rId254" Type="http://schemas.openxmlformats.org/officeDocument/2006/relationships/hyperlink" Target="mailto:spiro_zafins@yahoo.com" TargetMode="External"/><Relationship Id="rId255" Type="http://schemas.openxmlformats.org/officeDocument/2006/relationships/hyperlink" Target="mailto:chrysig@sutterhealth.org" TargetMode="External"/><Relationship Id="rId256" Type="http://schemas.openxmlformats.org/officeDocument/2006/relationships/hyperlink" Target="mailto:TOPSIRLOIN@SBCGLOBAL.NET" TargetMode="External"/><Relationship Id="rId257" Type="http://schemas.openxmlformats.org/officeDocument/2006/relationships/hyperlink" Target="mailto:jennie@stevensfinancial.com" TargetMode="External"/><Relationship Id="rId258" Type="http://schemas.openxmlformats.org/officeDocument/2006/relationships/hyperlink" Target="mailto:AKOTICK@SPRICECPA.COM" TargetMode="External"/><Relationship Id="rId259" Type="http://schemas.openxmlformats.org/officeDocument/2006/relationships/hyperlink" Target="mailto:ruth_jimenez@150pelican.com" TargetMode="External"/><Relationship Id="rId260" Type="http://schemas.openxmlformats.org/officeDocument/2006/relationships/hyperlink" Target="mailto:ilborgosf@gmail.com" TargetMode="External"/><Relationship Id="rId261" Type="http://schemas.openxmlformats.org/officeDocument/2006/relationships/hyperlink" Target="mailto:scott.lee8984@gmail.com" TargetMode="External"/><Relationship Id="rId262" Type="http://schemas.openxmlformats.org/officeDocument/2006/relationships/hyperlink" Target="mailto:info@nakaskitchen.com" TargetMode="External"/><Relationship Id="rId263" Type="http://schemas.openxmlformats.org/officeDocument/2006/relationships/hyperlink" Target="mailto:info@hanajapan.com" TargetMode="External"/><Relationship Id="rId264" Type="http://schemas.openxmlformats.org/officeDocument/2006/relationships/hyperlink" Target="mailto:dseymour322@icloud.com" TargetMode="External"/><Relationship Id="rId265" Type="http://schemas.openxmlformats.org/officeDocument/2006/relationships/hyperlink" Target="mailto:dseymour322@icloud.com" TargetMode="External"/><Relationship Id="rId266" Type="http://schemas.openxmlformats.org/officeDocument/2006/relationships/hyperlink" Target="mailto:sausalitom@gmail.com" TargetMode="External"/><Relationship Id="rId267" Type="http://schemas.openxmlformats.org/officeDocument/2006/relationships/hyperlink" Target="mailto:bianca@spqrsf.com" TargetMode="External"/><Relationship Id="rId268" Type="http://schemas.openxmlformats.org/officeDocument/2006/relationships/hyperlink" Target="http://www.spqrsf.com/" TargetMode="External"/><Relationship Id="rId269" Type="http://schemas.openxmlformats.org/officeDocument/2006/relationships/hyperlink" Target="mailto:michelleung711@gmail.com" TargetMode="External"/><Relationship Id="rId270" Type="http://schemas.openxmlformats.org/officeDocument/2006/relationships/hyperlink" Target="mailto:elnopal@ymail.com" TargetMode="External"/><Relationship Id="rId271" Type="http://schemas.openxmlformats.org/officeDocument/2006/relationships/hyperlink" Target="mailto:GM@RickeysRestaurant.com" TargetMode="External"/><Relationship Id="rId272" Type="http://schemas.openxmlformats.org/officeDocument/2006/relationships/hyperlink" Target="mailto:gm@rickeysrestaurant.com" TargetMode="External"/><Relationship Id="rId273" Type="http://schemas.openxmlformats.org/officeDocument/2006/relationships/hyperlink" Target="http://www.rickeysrestaurant.com/" TargetMode="External"/><Relationship Id="rId274" Type="http://schemas.openxmlformats.org/officeDocument/2006/relationships/hyperlink" Target="mailto:anoopkang@yahoo.com" TargetMode="External"/><Relationship Id="rId275" Type="http://schemas.openxmlformats.org/officeDocument/2006/relationships/hyperlink" Target="mailto:anoopkang@yahoo.com" TargetMode="External"/><Relationship Id="rId276" Type="http://schemas.openxmlformats.org/officeDocument/2006/relationships/hyperlink" Target="mailto:anoopkang@yahoo.com" TargetMode="External"/><Relationship Id="rId277" Type="http://schemas.openxmlformats.org/officeDocument/2006/relationships/hyperlink" Target="mailto:catherineyang.29@gmail.com" TargetMode="External"/><Relationship Id="rId278" Type="http://schemas.openxmlformats.org/officeDocument/2006/relationships/hyperlink" Target="mailto:anda@lesmarchandswine.com" TargetMode="External"/><Relationship Id="rId279" Type="http://schemas.openxmlformats.org/officeDocument/2006/relationships/hyperlink" Target="mailto:paul@stargazerproductions.com" TargetMode="External"/><Relationship Id="rId280" Type="http://schemas.openxmlformats.org/officeDocument/2006/relationships/hyperlink" Target="mailto:fcl@hospitalitysanfrancisco.com" TargetMode="External"/><Relationship Id="rId281" Type="http://schemas.openxmlformats.org/officeDocument/2006/relationships/hyperlink" Target="mailto:david@healsburgbarandgrill.com" TargetMode="External"/><Relationship Id="rId282" Type="http://schemas.openxmlformats.org/officeDocument/2006/relationships/hyperlink" Target="mailto:gina@gocheespizza.com" TargetMode="External"/><Relationship Id="rId283" Type="http://schemas.openxmlformats.org/officeDocument/2006/relationships/hyperlink" Target="mailto:hirityt@yahoo.com" TargetMode="External"/><Relationship Id="rId284" Type="http://schemas.openxmlformats.org/officeDocument/2006/relationships/hyperlink" Target="mailto:garyespinoza@gmail.com" TargetMode="External"/><Relationship Id="rId285" Type="http://schemas.openxmlformats.org/officeDocument/2006/relationships/hyperlink" Target="mailto:HERWIG@HIGHLANDDELL.COM" TargetMode="External"/><Relationship Id="rId286" Type="http://schemas.openxmlformats.org/officeDocument/2006/relationships/hyperlink" Target="http://www.marlyandmoo.com/" TargetMode="External"/><Relationship Id="rId287" Type="http://schemas.openxmlformats.org/officeDocument/2006/relationships/hyperlink" Target="mailto:sayhey@phloxcommons.com" TargetMode="External"/><Relationship Id="rId288" Type="http://schemas.openxmlformats.org/officeDocument/2006/relationships/hyperlink" Target="mailto:chrysig@sutterhealth.org" TargetMode="External"/><Relationship Id="rId289" Type="http://schemas.openxmlformats.org/officeDocument/2006/relationships/hyperlink" Target="mailto:claudia@thepostlosaltos.com" TargetMode="External"/><Relationship Id="rId290" Type="http://schemas.openxmlformats.org/officeDocument/2006/relationships/hyperlink" Target="mailto:DavidL@saltstonekenwood.com" TargetMode="External"/><Relationship Id="rId291" Type="http://schemas.openxmlformats.org/officeDocument/2006/relationships/hyperlink" Target="http://www.saltstonekenwood.com/" TargetMode="External"/><Relationship Id="rId292" Type="http://schemas.openxmlformats.org/officeDocument/2006/relationships/hyperlink" Target="mailto:shaggg777@hotmail.com" TargetMode="External"/><Relationship Id="rId293" Type="http://schemas.openxmlformats.org/officeDocument/2006/relationships/hyperlink" Target="mailto:mike@wesburgersf.com" TargetMode="External"/><Relationship Id="rId294" Type="http://schemas.openxmlformats.org/officeDocument/2006/relationships/hyperlink" Target="mailto:wesrowe@gmail.com" TargetMode="External"/><Relationship Id="rId295" Type="http://schemas.openxmlformats.org/officeDocument/2006/relationships/hyperlink" Target="mailto:ryan@thegentrybar.com" TargetMode="External"/><Relationship Id="rId296" Type="http://schemas.openxmlformats.org/officeDocument/2006/relationships/hyperlink" Target="mailto:ugarteb2@msn.com" TargetMode="External"/><Relationship Id="rId297" Type="http://schemas.openxmlformats.org/officeDocument/2006/relationships/hyperlink" Target="mailto:akossay@mouradsf.com" TargetMode="External"/><Relationship Id="rId298" Type="http://schemas.openxmlformats.org/officeDocument/2006/relationships/hyperlink" Target="mailto:walbaiati@mouradsf.com" TargetMode="External"/><Relationship Id="rId299" Type="http://schemas.openxmlformats.org/officeDocument/2006/relationships/hyperlink" Target="mailto:michael.simon@hotelnia.com" TargetMode="External"/><Relationship Id="rId300" Type="http://schemas.openxmlformats.org/officeDocument/2006/relationships/hyperlink" Target="mailto:donpericotehachapi2013@gmail.com" TargetMode="External"/><Relationship Id="rId301" Type="http://schemas.openxmlformats.org/officeDocument/2006/relationships/hyperlink" Target="mailto:ap@bestbeverage.com" TargetMode="External"/><Relationship Id="rId302" Type="http://schemas.openxmlformats.org/officeDocument/2006/relationships/hyperlink" Target="mailto:chamilton@mountainwinery.com" TargetMode="External"/><Relationship Id="rId303" Type="http://schemas.openxmlformats.org/officeDocument/2006/relationships/hyperlink" Target="mailto:ron@javadetour.com" TargetMode="External"/><Relationship Id="rId304" Type="http://schemas.openxmlformats.org/officeDocument/2006/relationships/hyperlink" Target="mailto:sara.smith@cityofsanrafael.org" TargetMode="External"/><Relationship Id="rId305" Type="http://schemas.openxmlformats.org/officeDocument/2006/relationships/hyperlink" Target="mailto:sranco@brickhouse-eg.com" TargetMode="External"/><Relationship Id="rId306" Type="http://schemas.openxmlformats.org/officeDocument/2006/relationships/hyperlink" Target="mailto:bpm@sbcglobal.net" TargetMode="External"/><Relationship Id="rId307" Type="http://schemas.openxmlformats.org/officeDocument/2006/relationships/hyperlink" Target="mailto:brian@bocatavern.com" TargetMode="External"/><Relationship Id="rId308" Type="http://schemas.openxmlformats.org/officeDocument/2006/relationships/hyperlink" Target="mailto:boparai999@gmail.com" TargetMode="External"/><Relationship Id="rId309" Type="http://schemas.openxmlformats.org/officeDocument/2006/relationships/hyperlink" Target="http://www.bocapizzeria.com/" TargetMode="External"/><Relationship Id="rId310" Type="http://schemas.openxmlformats.org/officeDocument/2006/relationships/hyperlink" Target="mailto:aromero@lazparking.com" TargetMode="External"/><Relationship Id="rId311" Type="http://schemas.openxmlformats.org/officeDocument/2006/relationships/hyperlink" Target="mailto:info@lolindasf.com" TargetMode="External"/><Relationship Id="rId312" Type="http://schemas.openxmlformats.org/officeDocument/2006/relationships/hyperlink" Target="mailto:rodrigo@backofthehouseinc.com" TargetMode="External"/><Relationship Id="rId313" Type="http://schemas.openxmlformats.org/officeDocument/2006/relationships/hyperlink" Target="mailto:EDOBALDI@GMAIL.COM" TargetMode="External"/><Relationship Id="rId314" Type="http://schemas.openxmlformats.org/officeDocument/2006/relationships/hyperlink" Target="mailto:sunsmkt@gmail.com" TargetMode="External"/><Relationship Id="rId315" Type="http://schemas.openxmlformats.org/officeDocument/2006/relationships/hyperlink" Target="mailto:lylekoch@sbcglobal.net" TargetMode="External"/><Relationship Id="rId316" Type="http://schemas.openxmlformats.org/officeDocument/2006/relationships/hyperlink" Target="mailto:lylekoch@sbcglobal.net" TargetMode="External"/><Relationship Id="rId317" Type="http://schemas.openxmlformats.org/officeDocument/2006/relationships/hyperlink" Target="mailto:gorditosmexicanrestaurant@yahoo.com" TargetMode="External"/><Relationship Id="rId318" Type="http://schemas.openxmlformats.org/officeDocument/2006/relationships/hyperlink" Target="mailto:rogeliodharo@gmail.com" TargetMode="External"/><Relationship Id="rId319" Type="http://schemas.openxmlformats.org/officeDocument/2006/relationships/hyperlink" Target="mailto:admin@roadrunnerburrito.com" TargetMode="External"/><Relationship Id="rId320" Type="http://schemas.openxmlformats.org/officeDocument/2006/relationships/hyperlink" Target="mailto:khobbel@aol.com" TargetMode="External"/><Relationship Id="rId321" Type="http://schemas.openxmlformats.org/officeDocument/2006/relationships/hyperlink" Target="mailto:liztrejo@bigpapassteakhouse.com" TargetMode="External"/><Relationship Id="rId322" Type="http://schemas.openxmlformats.org/officeDocument/2006/relationships/hyperlink" Target="mailto:thecoffeeroastery@gmail.com" TargetMode="External"/><Relationship Id="rId323" Type="http://schemas.openxmlformats.org/officeDocument/2006/relationships/hyperlink" Target="mailto:downtown@delarosasf.com" TargetMode="External"/><Relationship Id="rId324" Type="http://schemas.openxmlformats.org/officeDocument/2006/relationships/hyperlink" Target="mailto:delarosayerbabuena@invoice.plateiq.com" TargetMode="External"/><Relationship Id="rId325" Type="http://schemas.openxmlformats.org/officeDocument/2006/relationships/hyperlink" Target="mailto:accounts@backofthehouseinc.com" TargetMode="External"/><Relationship Id="rId326" Type="http://schemas.openxmlformats.org/officeDocument/2006/relationships/hyperlink" Target="http://www.depotbookstore.com/" TargetMode="External"/><Relationship Id="rId327" Type="http://schemas.openxmlformats.org/officeDocument/2006/relationships/hyperlink" Target="mailto:thecoffeeroastery@gmail.com" TargetMode="External"/><Relationship Id="rId328" Type="http://schemas.openxmlformats.org/officeDocument/2006/relationships/hyperlink" Target="http://www.thecoffeeroastery.com/" TargetMode="External"/><Relationship Id="rId329" Type="http://schemas.openxmlformats.org/officeDocument/2006/relationships/hyperlink" Target="mailto:stephen.vorhees@ourclub.com" TargetMode="External"/><Relationship Id="rId330" Type="http://schemas.openxmlformats.org/officeDocument/2006/relationships/hyperlink" Target="mailto:houseofprimerib@aol.com" TargetMode="External"/><Relationship Id="rId331" Type="http://schemas.openxmlformats.org/officeDocument/2006/relationships/hyperlink" Target="mailto:ranchoinfo@ranchonicasio.com" TargetMode="External"/><Relationship Id="rId332" Type="http://schemas.openxmlformats.org/officeDocument/2006/relationships/hyperlink" Target="mailto:ted@steinsbeergarden.com" TargetMode="External"/><Relationship Id="rId333" Type="http://schemas.openxmlformats.org/officeDocument/2006/relationships/hyperlink" Target="mailto:accountspayable@steinsbeergarden.com" TargetMode="External"/><Relationship Id="rId334" Type="http://schemas.openxmlformats.org/officeDocument/2006/relationships/hyperlink" Target="mailto:will@grillhousebar.com" TargetMode="External"/><Relationship Id="rId335" Type="http://schemas.openxmlformats.org/officeDocument/2006/relationships/hyperlink" Target="mailto:vineupload@iqbackoffice.com" TargetMode="External"/><Relationship Id="rId336" Type="http://schemas.openxmlformats.org/officeDocument/2006/relationships/hyperlink" Target="mailto:marina@delarosasf.com" TargetMode="External"/><Relationship Id="rId337" Type="http://schemas.openxmlformats.org/officeDocument/2006/relationships/hyperlink" Target="mailto:delarosachestnut@invoice.plateiq.com" TargetMode="External"/><Relationship Id="rId338" Type="http://schemas.openxmlformats.org/officeDocument/2006/relationships/hyperlink" Target="mailto:accounts@backofthehouseinc.com" TargetMode="External"/><Relationship Id="rId339" Type="http://schemas.openxmlformats.org/officeDocument/2006/relationships/hyperlink" Target="mailto:segafoodsf@gmail.com" TargetMode="External"/><Relationship Id="rId340" Type="http://schemas.openxmlformats.org/officeDocument/2006/relationships/hyperlink" Target="mailto:tatiana@cherkasaccountancy.com" TargetMode="External"/><Relationship Id="rId341" Type="http://schemas.openxmlformats.org/officeDocument/2006/relationships/hyperlink" Target="mailto:ella@cherkascpa.com" TargetMode="External"/><Relationship Id="rId342" Type="http://schemas.openxmlformats.org/officeDocument/2006/relationships/hyperlink" Target="mailto:bibi@sfclubs.com" TargetMode="External"/><Relationship Id="rId343" Type="http://schemas.openxmlformats.org/officeDocument/2006/relationships/hyperlink" Target="mailto:eddie@sfclubs.com" TargetMode="External"/><Relationship Id="rId344" Type="http://schemas.openxmlformats.org/officeDocument/2006/relationships/hyperlink" Target="mailto:chubbysdiner@sbcglobal.net" TargetMode="External"/><Relationship Id="rId345" Type="http://schemas.openxmlformats.org/officeDocument/2006/relationships/hyperlink" Target="mailto:woodywoodson41@gmail.com" TargetMode="External"/><Relationship Id="rId346" Type="http://schemas.openxmlformats.org/officeDocument/2006/relationships/hyperlink" Target="mailto:westsidegrill1@aol.com" TargetMode="External"/><Relationship Id="rId347" Type="http://schemas.openxmlformats.org/officeDocument/2006/relationships/hyperlink" Target="mailto:carol@comebuyusa.com" TargetMode="External"/><Relationship Id="rId348" Type="http://schemas.openxmlformats.org/officeDocument/2006/relationships/hyperlink" Target="mailto:lissette@cavallopoint.com" TargetMode="External"/><Relationship Id="rId349" Type="http://schemas.openxmlformats.org/officeDocument/2006/relationships/hyperlink" Target="mailto:gianna@cavallopoint.com" TargetMode="External"/><Relationship Id="rId350" Type="http://schemas.openxmlformats.org/officeDocument/2006/relationships/hyperlink" Target="mailto:peterhood@sbcglobal.net" TargetMode="External"/><Relationship Id="rId351" Type="http://schemas.openxmlformats.org/officeDocument/2006/relationships/hyperlink" Target="mailto:jinder.banwait@cityofsanrafael.org" TargetMode="External"/><Relationship Id="rId352" Type="http://schemas.openxmlformats.org/officeDocument/2006/relationships/hyperlink" Target="http://www.srpubliclibrary.org/" TargetMode="External"/><Relationship Id="rId353" Type="http://schemas.openxmlformats.org/officeDocument/2006/relationships/hyperlink" Target="mailto:caffetutti@yahoo.com" TargetMode="External"/><Relationship Id="rId354" Type="http://schemas.openxmlformats.org/officeDocument/2006/relationships/hyperlink" Target="mailto:mcmacj@yahoo.com" TargetMode="External"/><Relationship Id="rId355" Type="http://schemas.openxmlformats.org/officeDocument/2006/relationships/hyperlink" Target="mailto:laidbacklenny1@yahoo.com" TargetMode="External"/><Relationship Id="rId356" Type="http://schemas.openxmlformats.org/officeDocument/2006/relationships/hyperlink" Target="mailto:sylvia@tropisueno.com" TargetMode="External"/><Relationship Id="rId357" Type="http://schemas.openxmlformats.org/officeDocument/2006/relationships/hyperlink" Target="mailto:info@hillsidesupperclub.com" TargetMode="External"/><Relationship Id="rId358" Type="http://schemas.openxmlformats.org/officeDocument/2006/relationships/hyperlink" Target="http://www.bocapizzeria.com/contact_cm.html" TargetMode="External"/><Relationship Id="rId359" Type="http://schemas.openxmlformats.org/officeDocument/2006/relationships/hyperlink" Target="mailto:tmad060@teriyakimadness.com" TargetMode="External"/><Relationship Id="rId360" Type="http://schemas.openxmlformats.org/officeDocument/2006/relationships/hyperlink" Target="mailto:tmad060@teriyakimadness.com" TargetMode="External"/><Relationship Id="rId361" Type="http://schemas.openxmlformats.org/officeDocument/2006/relationships/hyperlink" Target="mailto:customerservice@sanfranciscobayferry.com" TargetMode="External"/><Relationship Id="rId362" Type="http://schemas.openxmlformats.org/officeDocument/2006/relationships/hyperlink" Target="mailto:tmad031@teriyakimadness.com" TargetMode="External"/><Relationship Id="rId363" Type="http://schemas.openxmlformats.org/officeDocument/2006/relationships/hyperlink" Target="mailto:tmad031@teriyakimadness.com" TargetMode="External"/><Relationship Id="rId364" Type="http://schemas.openxmlformats.org/officeDocument/2006/relationships/hyperlink" Target="mailto:evin@sessionssf.com" TargetMode="External"/><Relationship Id="rId365" Type="http://schemas.openxmlformats.org/officeDocument/2006/relationships/hyperlink" Target="mailto:delgadillo.maria90@gmail.com" TargetMode="External"/><Relationship Id="rId366" Type="http://schemas.openxmlformats.org/officeDocument/2006/relationships/hyperlink" Target="mailto:elenabs71@gmail.com" TargetMode="External"/><Relationship Id="rId367" Type="http://schemas.openxmlformats.org/officeDocument/2006/relationships/hyperlink" Target="mailto:pier39ics@gmail.com" TargetMode="External"/><Relationship Id="rId368" Type="http://schemas.openxmlformats.org/officeDocument/2006/relationships/hyperlink" Target="mailto:moseslim@p39ics.com" TargetMode="External"/><Relationship Id="rId369" Type="http://schemas.openxmlformats.org/officeDocument/2006/relationships/hyperlink" Target="mailto:admin@zuzunapa.com" TargetMode="External"/><Relationship Id="rId370" Type="http://schemas.openxmlformats.org/officeDocument/2006/relationships/hyperlink" Target="mailto:mattmusa@aol.com" TargetMode="External"/><Relationship Id="rId371" Type="http://schemas.openxmlformats.org/officeDocument/2006/relationships/hyperlink" Target="mailto:llbbqsantacruz@gmail.com" TargetMode="External"/><Relationship Id="rId372" Type="http://schemas.openxmlformats.org/officeDocument/2006/relationships/hyperlink" Target="mailto:llbbqsantacruz@gmail.com" TargetMode="External"/><Relationship Id="rId373" Type="http://schemas.openxmlformats.org/officeDocument/2006/relationships/hyperlink" Target="mailto:elainelynn0326@gmail.com" TargetMode="External"/><Relationship Id="rId374" Type="http://schemas.openxmlformats.org/officeDocument/2006/relationships/hyperlink" Target="mailto:wesw47@gmail.com" TargetMode="External"/><Relationship Id="rId375" Type="http://schemas.openxmlformats.org/officeDocument/2006/relationships/hyperlink" Target="mailto:diamondpanda88@yahoo.com" TargetMode="External"/><Relationship Id="rId376" Type="http://schemas.openxmlformats.org/officeDocument/2006/relationships/hyperlink" Target="mailto:shuetpoon62@gmail.com" TargetMode="External"/><Relationship Id="rId377" Type="http://schemas.openxmlformats.org/officeDocument/2006/relationships/hyperlink" Target="mailto:lissette@cavallopoint.com" TargetMode="External"/><Relationship Id="rId378" Type="http://schemas.openxmlformats.org/officeDocument/2006/relationships/hyperlink" Target="mailto:gianna@cavallopoint.com" TargetMode="External"/><Relationship Id="rId379" Type="http://schemas.openxmlformats.org/officeDocument/2006/relationships/hyperlink" Target="mailto:rodrigo@backofthehouseinc.com" TargetMode="External"/><Relationship Id="rId380" Type="http://schemas.openxmlformats.org/officeDocument/2006/relationships/hyperlink" Target="mailto:sfsucafe101@gmail.com" TargetMode="External"/><Relationship Id="rId381" Type="http://schemas.openxmlformats.org/officeDocument/2006/relationships/hyperlink" Target="mailto:aryaglobalcuisine@gmail.com" TargetMode="External"/><Relationship Id="rId382" Type="http://schemas.openxmlformats.org/officeDocument/2006/relationships/hyperlink" Target="mailto:fera@aryarestaurant.com" TargetMode="External"/><Relationship Id="rId383" Type="http://schemas.openxmlformats.org/officeDocument/2006/relationships/hyperlink" Target="mailto:aql761@hotmail.com" TargetMode="External"/><Relationship Id="rId384" Type="http://schemas.openxmlformats.org/officeDocument/2006/relationships/hyperlink" Target="mailto:doylespubandtap@gmail.com" TargetMode="External"/><Relationship Id="rId385" Type="http://schemas.openxmlformats.org/officeDocument/2006/relationships/hyperlink" Target="mailto:doylespubandtap@gmail.com" TargetMode="External"/><Relationship Id="rId386" Type="http://schemas.openxmlformats.org/officeDocument/2006/relationships/hyperlink" Target="mailto:bigbromberger@gmail.com" TargetMode="External"/><Relationship Id="rId387" Type="http://schemas.openxmlformats.org/officeDocument/2006/relationships/hyperlink" Target="mailto:brombergerville@hotmail.com" TargetMode="External"/><Relationship Id="rId388" Type="http://schemas.openxmlformats.org/officeDocument/2006/relationships/hyperlink" Target="mailto:valentinoaquino@yahoo.com" TargetMode="External"/><Relationship Id="rId389" Type="http://schemas.openxmlformats.org/officeDocument/2006/relationships/hyperlink" Target="mailto:office@sausalitoyachtclub.org" TargetMode="External"/><Relationship Id="rId390" Type="http://schemas.openxmlformats.org/officeDocument/2006/relationships/hyperlink" Target="mailto:nagraent@gmail.com" TargetMode="External"/><Relationship Id="rId391" Type="http://schemas.openxmlformats.org/officeDocument/2006/relationships/hyperlink" Target="mailto:kdurden@spplus.com" TargetMode="External"/><Relationship Id="rId392" Type="http://schemas.openxmlformats.org/officeDocument/2006/relationships/hyperlink" Target="mailto:gannonpatrick@deanza.edu" TargetMode="External"/><Relationship Id="rId393" Type="http://schemas.openxmlformats.org/officeDocument/2006/relationships/hyperlink" Target="mailto:gannonpatrick@deanza.edu" TargetMode="External"/><Relationship Id="rId394" Type="http://schemas.openxmlformats.org/officeDocument/2006/relationships/hyperlink" Target="mailto:ninenila@deanza.edu" TargetMode="External"/><Relationship Id="rId395" Type="http://schemas.openxmlformats.org/officeDocument/2006/relationships/hyperlink" Target="mailto:leonella629@hotmail.com" TargetMode="External"/><Relationship Id="rId396" Type="http://schemas.openxmlformats.org/officeDocument/2006/relationships/hyperlink" Target="mailto:Nick.Henry@viceryhotelgroup.com" TargetMode="External"/><Relationship Id="rId397" Type="http://schemas.openxmlformats.org/officeDocument/2006/relationships/hyperlink" Target="mailto:ej.varela@dirtyhabitsf.com" TargetMode="External"/><Relationship Id="rId398" Type="http://schemas.openxmlformats.org/officeDocument/2006/relationships/hyperlink" Target="mailto:retailsf@sweethings.com" TargetMode="External"/><Relationship Id="rId399" Type="http://schemas.openxmlformats.org/officeDocument/2006/relationships/hyperlink" Target="mailto:marsha@sweetthings.com" TargetMode="External"/><Relationship Id="rId400" Type="http://schemas.openxmlformats.org/officeDocument/2006/relationships/hyperlink" Target="mailto:marsha@sweetthings.com" TargetMode="External"/><Relationship Id="rId401" Type="http://schemas.openxmlformats.org/officeDocument/2006/relationships/hyperlink" Target="mailto:rogeliodharo@gmail.com" TargetMode="External"/><Relationship Id="rId402" Type="http://schemas.openxmlformats.org/officeDocument/2006/relationships/hyperlink" Target="mailto:tbunker@boboquivaris.com" TargetMode="External"/><Relationship Id="rId403" Type="http://schemas.openxmlformats.org/officeDocument/2006/relationships/hyperlink" Target="mailto:finalfinalsportsbar@gmail.com" TargetMode="External"/><Relationship Id="rId404" Type="http://schemas.openxmlformats.org/officeDocument/2006/relationships/hyperlink" Target="mailto:info@thekeystonesf.com" TargetMode="External"/><Relationship Id="rId405" Type="http://schemas.openxmlformats.org/officeDocument/2006/relationships/hyperlink" Target="mailto:mtell@thekeystonesf.com" TargetMode="External"/><Relationship Id="rId406" Type="http://schemas.openxmlformats.org/officeDocument/2006/relationships/hyperlink" Target="mailto:james@destinosf.com" TargetMode="External"/><Relationship Id="rId407" Type="http://schemas.openxmlformats.org/officeDocument/2006/relationships/hyperlink" Target="mailto:amakaracompany@gmail.com" TargetMode="External"/><Relationship Id="rId408" Type="http://schemas.openxmlformats.org/officeDocument/2006/relationships/hyperlink" Target="mailto:delfierro@coastside.net" TargetMode="External"/><Relationship Id="rId409" Type="http://schemas.openxmlformats.org/officeDocument/2006/relationships/hyperlink" Target="mailto:fcl@hospitalitysanfrancisco.com" TargetMode="External"/><Relationship Id="rId410" Type="http://schemas.openxmlformats.org/officeDocument/2006/relationships/hyperlink" Target="mailto:saji@kellsirish.com" TargetMode="External"/><Relationship Id="rId411" Type="http://schemas.openxmlformats.org/officeDocument/2006/relationships/hyperlink" Target="mailto:hkgreen1@gmail.com" TargetMode="External"/><Relationship Id="rId412" Type="http://schemas.openxmlformats.org/officeDocument/2006/relationships/hyperlink" Target="mailto:ciaran@thechieftain.com" TargetMode="External"/><Relationship Id="rId413" Type="http://schemas.openxmlformats.org/officeDocument/2006/relationships/hyperlink" Target="mailto:clubsanrafael881@gmail.com" TargetMode="External"/><Relationship Id="rId414" Type="http://schemas.openxmlformats.org/officeDocument/2006/relationships/hyperlink" Target="mailto:officialanthonythompson@gmail.com" TargetMode="External"/><Relationship Id="rId415" Type="http://schemas.openxmlformats.org/officeDocument/2006/relationships/hyperlink" Target="mailto:mholmes@retailwestinc.com" TargetMode="External"/><Relationship Id="rId416" Type="http://schemas.openxmlformats.org/officeDocument/2006/relationships/hyperlink" Target="mailto:info@sevenhillssf.com" TargetMode="External"/><Relationship Id="rId417" Type="http://schemas.openxmlformats.org/officeDocument/2006/relationships/hyperlink" Target="mailto:dan@doloresparkcafe.com" TargetMode="External"/><Relationship Id="rId418" Type="http://schemas.openxmlformats.org/officeDocument/2006/relationships/hyperlink" Target="mailto:aryaglobalcuisine@gmail.com" TargetMode="External"/><Relationship Id="rId419" Type="http://schemas.openxmlformats.org/officeDocument/2006/relationships/hyperlink" Target="mailto:fera@aryarestaurant.com" TargetMode="External"/><Relationship Id="rId420" Type="http://schemas.openxmlformats.org/officeDocument/2006/relationships/hyperlink" Target="mailto:lissette@cavallopoint.com" TargetMode="External"/><Relationship Id="rId421" Type="http://schemas.openxmlformats.org/officeDocument/2006/relationships/hyperlink" Target="mailto:gianna@cavallopoint.com" TargetMode="External"/><Relationship Id="rId422" Type="http://schemas.openxmlformats.org/officeDocument/2006/relationships/hyperlink" Target="mailto:vince@santafeimporters.com" TargetMode="External"/><Relationship Id="rId423" Type="http://schemas.openxmlformats.org/officeDocument/2006/relationships/hyperlink" Target="mailto:vince@santafeimporters.com" TargetMode="External"/><Relationship Id="rId424" Type="http://schemas.openxmlformats.org/officeDocument/2006/relationships/hyperlink" Target="mailto:peterhood@sbcglobal.net" TargetMode="External"/><Relationship Id="rId425" Type="http://schemas.openxmlformats.org/officeDocument/2006/relationships/hyperlink" Target="mailto:sydney@stationhousecafe.com" TargetMode="External"/><Relationship Id="rId426" Type="http://schemas.openxmlformats.org/officeDocument/2006/relationships/hyperlink" Target="mailto:edward.v88@hotmail.com" TargetMode="External"/><Relationship Id="rId427" Type="http://schemas.openxmlformats.org/officeDocument/2006/relationships/hyperlink" Target="mailto:jen@ironspringspub.com" TargetMode="External"/><Relationship Id="rId428" Type="http://schemas.openxmlformats.org/officeDocument/2006/relationships/hyperlink" Target="mailto:info@ironspringspub.com" TargetMode="External"/><Relationship Id="rId429" Type="http://schemas.openxmlformats.org/officeDocument/2006/relationships/hyperlink" Target="mailto:info@oscarsgrillalameda.com" TargetMode="External"/><Relationship Id="rId430" Type="http://schemas.openxmlformats.org/officeDocument/2006/relationships/hyperlink" Target="mailto:info@oscarsgrillalameda.com" TargetMode="External"/><Relationship Id="rId431" Type="http://schemas.openxmlformats.org/officeDocument/2006/relationships/hyperlink" Target="mailto:info@oscarsgrillalameda.com" TargetMode="External"/><Relationship Id="rId432" Type="http://schemas.openxmlformats.org/officeDocument/2006/relationships/hyperlink" Target="mailto:fcl@hospitalitysanfrancisco.com" TargetMode="External"/><Relationship Id="rId433" Type="http://schemas.openxmlformats.org/officeDocument/2006/relationships/hyperlink" Target="mailto:gardellephilippe@icloud.com" TargetMode="External"/><Relationship Id="rId434" Type="http://schemas.openxmlformats.org/officeDocument/2006/relationships/hyperlink" Target="mailto:ALAM@TICKETS.UCLA.EDU" TargetMode="External"/><Relationship Id="rId435" Type="http://schemas.openxmlformats.org/officeDocument/2006/relationships/hyperlink" Target="mailto:invoices@finance.ucla.edu" TargetMode="External"/><Relationship Id="rId436" Type="http://schemas.openxmlformats.org/officeDocument/2006/relationships/hyperlink" Target="mailto:lborrego@themagnolia.com" TargetMode="External"/><Relationship Id="rId437" Type="http://schemas.openxmlformats.org/officeDocument/2006/relationships/hyperlink" Target="mailto:margee@gfoods.net" TargetMode="External"/><Relationship Id="rId438" Type="http://schemas.openxmlformats.org/officeDocument/2006/relationships/hyperlink" Target="mailto:gm@seabowl.com" TargetMode="External"/><Relationship Id="rId439" Type="http://schemas.openxmlformats.org/officeDocument/2006/relationships/hyperlink" Target="mailto:info@floressf.com" TargetMode="External"/><Relationship Id="rId440" Type="http://schemas.openxmlformats.org/officeDocument/2006/relationships/hyperlink" Target="mailto:rodrigo@backofthehouseinc.com" TargetMode="External"/><Relationship Id="rId441" Type="http://schemas.openxmlformats.org/officeDocument/2006/relationships/hyperlink" Target="mailto:info@berettasf.com" TargetMode="External"/><Relationship Id="rId442" Type="http://schemas.openxmlformats.org/officeDocument/2006/relationships/hyperlink" Target="mailto:mattgrippo@gmail.com" TargetMode="External"/><Relationship Id="rId443" Type="http://schemas.openxmlformats.org/officeDocument/2006/relationships/hyperlink" Target="mailto:matt@blackbirdbar.com" TargetMode="External"/><Relationship Id="rId444" Type="http://schemas.openxmlformats.org/officeDocument/2006/relationships/hyperlink" Target="mailto:victoria.gronek@gmail.com" TargetMode="External"/><Relationship Id="rId445" Type="http://schemas.openxmlformats.org/officeDocument/2006/relationships/hyperlink" Target="mailto:erin@chopsuey.com" TargetMode="External"/><Relationship Id="rId446" Type="http://schemas.openxmlformats.org/officeDocument/2006/relationships/hyperlink" Target="mailto:segafoodsf@gmail.com" TargetMode="External"/><Relationship Id="rId447" Type="http://schemas.openxmlformats.org/officeDocument/2006/relationships/hyperlink" Target="mailto:ella@cherkascpa.com" TargetMode="External"/><Relationship Id="rId448" Type="http://schemas.openxmlformats.org/officeDocument/2006/relationships/hyperlink" Target="mailto:billwchung@gmail.com" TargetMode="External"/><Relationship Id="rId449" Type="http://schemas.openxmlformats.org/officeDocument/2006/relationships/hyperlink" Target="mailto:sfsucafe@sbcglobal.net" TargetMode="External"/><Relationship Id="rId450" Type="http://schemas.openxmlformats.org/officeDocument/2006/relationships/hyperlink" Target="mailto:email@pvillenews.com" TargetMode="External"/><Relationship Id="rId451" Type="http://schemas.openxmlformats.org/officeDocument/2006/relationships/hyperlink" Target="mailto:catheadsbbq@hotmail.com" TargetMode="External"/><Relationship Id="rId452" Type="http://schemas.openxmlformats.org/officeDocument/2006/relationships/hyperlink" Target="mailto:catheadsbbq@hotmail.com" TargetMode="External"/><Relationship Id="rId453" Type="http://schemas.openxmlformats.org/officeDocument/2006/relationships/hyperlink" Target="mailto:info@lolindasf.com" TargetMode="External"/><Relationship Id="rId454" Type="http://schemas.openxmlformats.org/officeDocument/2006/relationships/hyperlink" Target="mailto:accounts@lolindasf.com" TargetMode="External"/><Relationship Id="rId455" Type="http://schemas.openxmlformats.org/officeDocument/2006/relationships/hyperlink" Target="mailto:rodrigo@backofthehouseinc.com" TargetMode="External"/><Relationship Id="rId456" Type="http://schemas.openxmlformats.org/officeDocument/2006/relationships/hyperlink" Target="mailto:tjsb23@gmail.com" TargetMode="External"/><Relationship Id="rId457" Type="http://schemas.openxmlformats.org/officeDocument/2006/relationships/hyperlink" Target="mailto:les@mosaicdowntown.com" TargetMode="External"/><Relationship Id="rId458" Type="http://schemas.openxmlformats.org/officeDocument/2006/relationships/hyperlink" Target="mailto:info@barvalesf.com" TargetMode="External"/><Relationship Id="rId459" Type="http://schemas.openxmlformats.org/officeDocument/2006/relationships/hyperlink" Target="mailto:rodrigo@backofthehouseinc.com" TargetMode="External"/><Relationship Id="rId460" Type="http://schemas.openxmlformats.org/officeDocument/2006/relationships/hyperlink" Target="mailto:alex@whitechapelsf.com" TargetMode="External"/><Relationship Id="rId461" Type="http://schemas.openxmlformats.org/officeDocument/2006/relationships/hyperlink" Target="mailto:anthony@whitechapelsf.com" TargetMode="External"/><Relationship Id="rId462" Type="http://schemas.openxmlformats.org/officeDocument/2006/relationships/hyperlink" Target="mailto:jmend1017@aol.com" TargetMode="External"/><Relationship Id="rId463" Type="http://schemas.openxmlformats.org/officeDocument/2006/relationships/hyperlink" Target="mailto:office@comfortscafe.com" TargetMode="External"/><Relationship Id="rId464" Type="http://schemas.openxmlformats.org/officeDocument/2006/relationships/hyperlink" Target="mailto:catering@comfortscafe.com" TargetMode="External"/><Relationship Id="rId465" Type="http://schemas.openxmlformats.org/officeDocument/2006/relationships/hyperlink" Target="mailto:mghir@comcast.net" TargetMode="External"/><Relationship Id="rId466" Type="http://schemas.openxmlformats.org/officeDocument/2006/relationships/hyperlink" Target="mailto:judy@gfoods.net" TargetMode="External"/><Relationship Id="rId467" Type="http://schemas.openxmlformats.org/officeDocument/2006/relationships/hyperlink" Target="mailto:judy@gfoods.net" TargetMode="External"/><Relationship Id="rId468" Type="http://schemas.openxmlformats.org/officeDocument/2006/relationships/hyperlink" Target="mailto:shishgrill@att.net" TargetMode="External"/><Relationship Id="rId469" Type="http://schemas.openxmlformats.org/officeDocument/2006/relationships/hyperlink" Target="mailto:hello@lukeslocal.com" TargetMode="External"/><Relationship Id="rId470" Type="http://schemas.openxmlformats.org/officeDocument/2006/relationships/hyperlink" Target="mailto:roadsidebbq@yahoo.com" TargetMode="External"/><Relationship Id="rId471" Type="http://schemas.openxmlformats.org/officeDocument/2006/relationships/hyperlink" Target="mailto:pepitos-restaurant@hotmail.com" TargetMode="External"/><Relationship Id="rId472" Type="http://schemas.openxmlformats.org/officeDocument/2006/relationships/hyperlink" Target="mailto:scarr@piatti.com" TargetMode="External"/><Relationship Id="rId473" Type="http://schemas.openxmlformats.org/officeDocument/2006/relationships/hyperlink" Target="mailto:ctamayo@rokaakor.com" TargetMode="External"/><Relationship Id="rId474" Type="http://schemas.openxmlformats.org/officeDocument/2006/relationships/hyperlink" Target="mailto:info@flowercraftgc.com" TargetMode="External"/><Relationship Id="rId475" Type="http://schemas.openxmlformats.org/officeDocument/2006/relationships/hyperlink" Target="mailto:info@wildseedsf.com" TargetMode="External"/><Relationship Id="rId476" Type="http://schemas.openxmlformats.org/officeDocument/2006/relationships/hyperlink" Target="mailto:rodrigo@backofthehouseinc.com" TargetMode="External"/><Relationship Id="rId477" Type="http://schemas.openxmlformats.org/officeDocument/2006/relationships/hyperlink" Target="mailto:peterschumacher2@gmail.com" TargetMode="External"/><Relationship Id="rId478" Type="http://schemas.openxmlformats.org/officeDocument/2006/relationships/hyperlink" Target="mailto:kvcheryl@aol.com" TargetMode="External"/><Relationship Id="rId479" Type="http://schemas.openxmlformats.org/officeDocument/2006/relationships/hyperlink" Target="mailto:kvcheryl@aol.com" TargetMode="External"/><Relationship Id="rId480" Type="http://schemas.openxmlformats.org/officeDocument/2006/relationships/hyperlink" Target="mailto:kvcheryl@aol.com" TargetMode="External"/><Relationship Id="rId481" Type="http://schemas.openxmlformats.org/officeDocument/2006/relationships/hyperlink" Target="mailto:walter@thaibloom.com" TargetMode="External"/><Relationship Id="rId482" Type="http://schemas.openxmlformats.org/officeDocument/2006/relationships/hyperlink" Target="mailto:walter@thaibloom.com" TargetMode="External"/><Relationship Id="rId483" Type="http://schemas.openxmlformats.org/officeDocument/2006/relationships/hyperlink" Target="mailto:ted@steinsbeergarden.com" TargetMode="External"/><Relationship Id="rId484" Type="http://schemas.openxmlformats.org/officeDocument/2006/relationships/hyperlink" Target="mailto:tanya@steinsbeergarden.com" TargetMode="External"/><Relationship Id="rId485" Type="http://schemas.openxmlformats.org/officeDocument/2006/relationships/hyperlink" Target="http://www.steinsbeergarden.com/" TargetMode="External"/><Relationship Id="rId486" Type="http://schemas.openxmlformats.org/officeDocument/2006/relationships/hyperlink" Target="mailto:ivama167@hotmail.com" TargetMode="External"/><Relationship Id="rId487" Type="http://schemas.openxmlformats.org/officeDocument/2006/relationships/hyperlink" Target="mailto:ruth_jimenez@150pelican.com" TargetMode="External"/><Relationship Id="rId488" Type="http://schemas.openxmlformats.org/officeDocument/2006/relationships/hyperlink" Target="mailto:mistermacaroni@yahoo.com" TargetMode="External"/><Relationship Id="rId489" Type="http://schemas.openxmlformats.org/officeDocument/2006/relationships/hyperlink" Target="mailto:mistermacaroni@yahoo.com" TargetMode="External"/><Relationship Id="rId490" Type="http://schemas.openxmlformats.org/officeDocument/2006/relationships/hyperlink" Target="http://www.331fish.com/" TargetMode="External"/><Relationship Id="rId491" Type="http://schemas.openxmlformats.org/officeDocument/2006/relationships/hyperlink" Target="mailto:armandononi@hotmail.com" TargetMode="External"/><Relationship Id="rId492" Type="http://schemas.openxmlformats.org/officeDocument/2006/relationships/hyperlink" Target="mailto:jysrosales2@msn.com" TargetMode="External"/><Relationship Id="rId493" Type="http://schemas.openxmlformats.org/officeDocument/2006/relationships/hyperlink" Target="mailto:amandaalvarez89@gmail.com" TargetMode="External"/><Relationship Id="rId494" Type="http://schemas.openxmlformats.org/officeDocument/2006/relationships/hyperlink" Target="mailto:email@forgeintheforest.com" TargetMode="External"/><Relationship Id="rId495" Type="http://schemas.openxmlformats.org/officeDocument/2006/relationships/hyperlink" Target="mailto:divinobrentwood@gmail.com" TargetMode="External"/><Relationship Id="rId496" Type="http://schemas.openxmlformats.org/officeDocument/2006/relationships/hyperlink" Target="mailto:divinobrentwood@gmail.com" TargetMode="External"/><Relationship Id="rId497" Type="http://schemas.openxmlformats.org/officeDocument/2006/relationships/hyperlink" Target="mailto:divinobrentwood@gmail.com" TargetMode="External"/><Relationship Id="rId498" Type="http://schemas.openxmlformats.org/officeDocument/2006/relationships/hyperlink" Target="mailto:gary@barbocce.com" TargetMode="External"/><Relationship Id="rId499" Type="http://schemas.openxmlformats.org/officeDocument/2006/relationships/hyperlink" Target="mailto:info@barbocce.com" TargetMode="External"/><Relationship Id="rId500" Type="http://schemas.openxmlformats.org/officeDocument/2006/relationships/hyperlink" Target="http://www.barbocce.com/" TargetMode="External"/><Relationship Id="rId501" Type="http://schemas.openxmlformats.org/officeDocument/2006/relationships/hyperlink" Target="mailto:claudiamesquite@gmail.com" TargetMode="External"/><Relationship Id="rId502" Type="http://schemas.openxmlformats.org/officeDocument/2006/relationships/hyperlink" Target="mailto:mexquitechris@gmail.com" TargetMode="External"/><Relationship Id="rId503" Type="http://schemas.openxmlformats.org/officeDocument/2006/relationships/hyperlink" Target="mailto:marco@pubrepublicusa.com" TargetMode="External"/><Relationship Id="rId504" Type="http://schemas.openxmlformats.org/officeDocument/2006/relationships/hyperlink" Target="mailto:ap@pubrepublicusa.com" TargetMode="External"/><Relationship Id="rId505" Type="http://schemas.openxmlformats.org/officeDocument/2006/relationships/hyperlink" Target="mailto:info@tartinemanufactory.com" TargetMode="External"/><Relationship Id="rId506" Type="http://schemas.openxmlformats.org/officeDocument/2006/relationships/hyperlink" Target="mailto:ap@tartinebakery.com" TargetMode="External"/><Relationship Id="rId507" Type="http://schemas.openxmlformats.org/officeDocument/2006/relationships/hyperlink" Target="mailto:tartinemanufactory@invoice.plateiq.com" TargetMode="External"/><Relationship Id="rId508" Type="http://schemas.openxmlformats.org/officeDocument/2006/relationships/hyperlink" Target="http://www.tartinebakery.com/" TargetMode="External"/><Relationship Id="rId509" Type="http://schemas.openxmlformats.org/officeDocument/2006/relationships/hyperlink" Target="mailto:peterschumacher2@gmail.com" TargetMode="External"/><Relationship Id="rId510" Type="http://schemas.openxmlformats.org/officeDocument/2006/relationships/hyperlink" Target="mailto:info@tartinemanufactory.com" TargetMode="External"/><Relationship Id="rId511" Type="http://schemas.openxmlformats.org/officeDocument/2006/relationships/hyperlink" Target="mailto:ap@tartinebakery.com" TargetMode="External"/><Relationship Id="rId512" Type="http://schemas.openxmlformats.org/officeDocument/2006/relationships/hyperlink" Target="mailto:tartinemanufactory@invoice.plateiq.com" TargetMode="External"/><Relationship Id="rId513" Type="http://schemas.openxmlformats.org/officeDocument/2006/relationships/hyperlink" Target="mailto:ajnoblerot@mac.com" TargetMode="External"/><Relationship Id="rId514" Type="http://schemas.openxmlformats.org/officeDocument/2006/relationships/hyperlink" Target="mailto:ryan@olewaffleshop.com" TargetMode="External"/><Relationship Id="rId515" Type="http://schemas.openxmlformats.org/officeDocument/2006/relationships/hyperlink" Target="mailto:elias@ninonmotors.com" TargetMode="External"/><Relationship Id="rId516" Type="http://schemas.openxmlformats.org/officeDocument/2006/relationships/hyperlink" Target="mailto:thewharf@mcn.org" TargetMode="External"/><Relationship Id="rId517" Type="http://schemas.openxmlformats.org/officeDocument/2006/relationships/hyperlink" Target="mailto:alex@soultranseafood.com" TargetMode="External"/><Relationship Id="rId518" Type="http://schemas.openxmlformats.org/officeDocument/2006/relationships/hyperlink" Target="mailto:office@producepromarket.com" TargetMode="External"/><Relationship Id="rId519" Type="http://schemas.openxmlformats.org/officeDocument/2006/relationships/hyperlink" Target="mailto:office@producepromarket.com" TargetMode="External"/><Relationship Id="rId520" Type="http://schemas.openxmlformats.org/officeDocument/2006/relationships/hyperlink" Target="mailto:office@producepromarket.com" TargetMode="External"/><Relationship Id="rId521" Type="http://schemas.openxmlformats.org/officeDocument/2006/relationships/hyperlink" Target="mailto:info@starbellysf.com" TargetMode="External"/><Relationship Id="rId522" Type="http://schemas.openxmlformats.org/officeDocument/2006/relationships/hyperlink" Target="mailto:starbelly@invoice.plateiq.com" TargetMode="External"/><Relationship Id="rId523" Type="http://schemas.openxmlformats.org/officeDocument/2006/relationships/hyperlink" Target="mailto:JASWINDERSINGH101@YAHOO.COM" TargetMode="External"/><Relationship Id="rId524" Type="http://schemas.openxmlformats.org/officeDocument/2006/relationships/hyperlink" Target="mailto:thefrontporchsf@gmail.com" TargetMode="External"/><Relationship Id="rId525" Type="http://schemas.openxmlformats.org/officeDocument/2006/relationships/hyperlink" Target="mailto:thefrontporchsf@gmail.com" TargetMode="External"/><Relationship Id="rId526" Type="http://schemas.openxmlformats.org/officeDocument/2006/relationships/hyperlink" Target="mailto:thefrontporchsf@gmail.com" TargetMode="External"/><Relationship Id="rId527" Type="http://schemas.openxmlformats.org/officeDocument/2006/relationships/hyperlink" Target="mailto:michael@calistogainn.com" TargetMode="External"/><Relationship Id="rId528" Type="http://schemas.openxmlformats.org/officeDocument/2006/relationships/hyperlink" Target="mailto:rose@calistogainn.com" TargetMode="External"/><Relationship Id="rId529" Type="http://schemas.openxmlformats.org/officeDocument/2006/relationships/hyperlink" Target="mailto:info@calistogainn.com" TargetMode="External"/><Relationship Id="rId530" Type="http://schemas.openxmlformats.org/officeDocument/2006/relationships/hyperlink" Target="http://www.calistogainn.com/" TargetMode="External"/><Relationship Id="rId531" Type="http://schemas.openxmlformats.org/officeDocument/2006/relationships/hyperlink" Target="mailto:klowe1414@yahoo.com" TargetMode="External"/><Relationship Id="rId532" Type="http://schemas.openxmlformats.org/officeDocument/2006/relationships/hyperlink" Target="mailto:klowe1234@gmail.com" TargetMode="External"/><Relationship Id="rId533" Type="http://schemas.openxmlformats.org/officeDocument/2006/relationships/hyperlink" Target="mailto:ken@gracias-madre.com" TargetMode="External"/><Relationship Id="rId534" Type="http://schemas.openxmlformats.org/officeDocument/2006/relationships/hyperlink" Target="mailto:keithshaw@pacbell.net" TargetMode="External"/><Relationship Id="rId535" Type="http://schemas.openxmlformats.org/officeDocument/2006/relationships/hyperlink" Target="mailto:thetridentsausalito@gmail.com" TargetMode="External"/><Relationship Id="rId536" Type="http://schemas.openxmlformats.org/officeDocument/2006/relationships/hyperlink" Target="mailto:thetridentsausalito@gmail.com" TargetMode="External"/><Relationship Id="rId537" Type="http://schemas.openxmlformats.org/officeDocument/2006/relationships/hyperlink" Target="mailto:info@tartinemanufactory.com" TargetMode="External"/><Relationship Id="rId538" Type="http://schemas.openxmlformats.org/officeDocument/2006/relationships/hyperlink" Target="mailto:ap@tartinebakery.com" TargetMode="External"/><Relationship Id="rId539" Type="http://schemas.openxmlformats.org/officeDocument/2006/relationships/hyperlink" Target="mailto:tartinemanufactory@invoice.plateiq.com" TargetMode="External"/><Relationship Id="rId540" Type="http://schemas.openxmlformats.org/officeDocument/2006/relationships/hyperlink" Target="mailto:tmad060@teriyakimadness.com" TargetMode="External"/><Relationship Id="rId541" Type="http://schemas.openxmlformats.org/officeDocument/2006/relationships/hyperlink" Target="mailto:tmadgreatfallsaccounting@wendyjweissman.com" TargetMode="External"/><Relationship Id="rId542" Type="http://schemas.openxmlformats.org/officeDocument/2006/relationships/hyperlink" Target="mailto:tmad060@teriyakimadness.com" TargetMode="External"/><Relationship Id="rId543" Type="http://schemas.openxmlformats.org/officeDocument/2006/relationships/hyperlink" Target="mailto:glopez@arteagasfoodcenter.com" TargetMode="External"/><Relationship Id="rId544" Type="http://schemas.openxmlformats.org/officeDocument/2006/relationships/hyperlink" Target="mailto:erick@mcinnisparkgolfcenter.com" TargetMode="External"/><Relationship Id="rId545" Type="http://schemas.openxmlformats.org/officeDocument/2006/relationships/hyperlink" Target="mailto:payables@cmungle.com" TargetMode="External"/><Relationship Id="rId546" Type="http://schemas.openxmlformats.org/officeDocument/2006/relationships/hyperlink" Target="mailto:pepitos-restaurant@hotmail.com" TargetMode="External"/><Relationship Id="rId547" Type="http://schemas.openxmlformats.org/officeDocument/2006/relationships/hyperlink" Target="mailto:cfoster@loquitasb.com" TargetMode="External"/><Relationship Id="rId548" Type="http://schemas.openxmlformats.org/officeDocument/2006/relationships/hyperlink" Target="mailto:accountspayable@150pelican.com" TargetMode="External"/><Relationship Id="rId549" Type="http://schemas.openxmlformats.org/officeDocument/2006/relationships/hyperlink" Target="mailto:ruth_jimenez@150pelican.com" TargetMode="External"/><Relationship Id="rId550" Type="http://schemas.openxmlformats.org/officeDocument/2006/relationships/hyperlink" Target="mailto:arnel_judilla@150pelican.com" TargetMode="External"/><Relationship Id="rId551" Type="http://schemas.openxmlformats.org/officeDocument/2006/relationships/hyperlink" Target="mailto:ruth_jimenez@150pelican.com" TargetMode="External"/><Relationship Id="rId552" Type="http://schemas.openxmlformats.org/officeDocument/2006/relationships/hyperlink" Target="mailto:Dstreckfus@aol.com" TargetMode="External"/><Relationship Id="rId553" Type="http://schemas.openxmlformats.org/officeDocument/2006/relationships/hyperlink" Target="mailto:tacossinaloaberkeley@gmail.com" TargetMode="External"/><Relationship Id="rId554" Type="http://schemas.openxmlformats.org/officeDocument/2006/relationships/hyperlink" Target="mailto:tacossinaloaberkeley@gmail.com" TargetMode="External"/><Relationship Id="rId555" Type="http://schemas.openxmlformats.org/officeDocument/2006/relationships/hyperlink" Target="mailto:tacossinaloaberkeley@gmail.com" TargetMode="External"/><Relationship Id="rId556" Type="http://schemas.openxmlformats.org/officeDocument/2006/relationships/hyperlink" Target="mailto:fanny@atwatertavern.com" TargetMode="External"/><Relationship Id="rId557" Type="http://schemas.openxmlformats.org/officeDocument/2006/relationships/hyperlink" Target="mailto:jameson@mas.us.com" TargetMode="External"/><Relationship Id="rId558" Type="http://schemas.openxmlformats.org/officeDocument/2006/relationships/hyperlink" Target="mailto:john@atwatertavern.com" TargetMode="External"/><Relationship Id="rId559" Type="http://schemas.openxmlformats.org/officeDocument/2006/relationships/hyperlink" Target="mailto:accountspayable@150pelican.com" TargetMode="External"/><Relationship Id="rId560" Type="http://schemas.openxmlformats.org/officeDocument/2006/relationships/hyperlink" Target="mailto:arnel_judilla@150pelican.com" TargetMode="External"/><Relationship Id="rId561" Type="http://schemas.openxmlformats.org/officeDocument/2006/relationships/hyperlink" Target="mailto:laestrell22@aol.com" TargetMode="External"/><Relationship Id="rId562" Type="http://schemas.openxmlformats.org/officeDocument/2006/relationships/hyperlink" Target="mailto:laestrell22@aol.com" TargetMode="External"/><Relationship Id="rId563" Type="http://schemas.openxmlformats.org/officeDocument/2006/relationships/hyperlink" Target="mailto:laestrell22@aol.com" TargetMode="External"/><Relationship Id="rId564" Type="http://schemas.openxmlformats.org/officeDocument/2006/relationships/hyperlink" Target="mailto:tacossinaloaberkeley@gmail.com" TargetMode="External"/><Relationship Id="rId565" Type="http://schemas.openxmlformats.org/officeDocument/2006/relationships/hyperlink" Target="mailto:tacossinaloaberkeley@gmail.com" TargetMode="External"/><Relationship Id="rId566" Type="http://schemas.openxmlformats.org/officeDocument/2006/relationships/hyperlink" Target="mailto:tacossinaloaberkeley@gmail.com" TargetMode="External"/><Relationship Id="rId567" Type="http://schemas.openxmlformats.org/officeDocument/2006/relationships/hyperlink" Target="mailto:accountspayable@150pelican.com" TargetMode="External"/><Relationship Id="rId568" Type="http://schemas.openxmlformats.org/officeDocument/2006/relationships/hyperlink" Target="mailto:arnel_judilla@150pelican.com" TargetMode="External"/><Relationship Id="rId569" Type="http://schemas.openxmlformats.org/officeDocument/2006/relationships/hyperlink" Target="mailto:fcaiazzo@leftbank.com" TargetMode="External"/><Relationship Id="rId570" Type="http://schemas.openxmlformats.org/officeDocument/2006/relationships/hyperlink" Target="mailto:jen@ironspringspub.com" TargetMode="External"/><Relationship Id="rId571" Type="http://schemas.openxmlformats.org/officeDocument/2006/relationships/hyperlink" Target="mailto:info@ironspringspub.com" TargetMode="External"/><Relationship Id="rId572" Type="http://schemas.openxmlformats.org/officeDocument/2006/relationships/hyperlink" Target="mailto:peterschumacher2@gmail.com" TargetMode="External"/><Relationship Id="rId573" Type="http://schemas.openxmlformats.org/officeDocument/2006/relationships/hyperlink" Target="mailto:bhandalgurdeep@yahoo.com" TargetMode="External"/><Relationship Id="rId574" Type="http://schemas.openxmlformats.org/officeDocument/2006/relationships/hyperlink" Target="mailto:bhandalgurdeep@yahoo.com" TargetMode="External"/><Relationship Id="rId575" Type="http://schemas.openxmlformats.org/officeDocument/2006/relationships/hyperlink" Target="mailto:service@theprogress-sf.com" TargetMode="External"/><Relationship Id="rId576" Type="http://schemas.openxmlformats.org/officeDocument/2006/relationships/hyperlink" Target="http://www.statebirdsf.com/" TargetMode="External"/><Relationship Id="rId577" Type="http://schemas.openxmlformats.org/officeDocument/2006/relationships/hyperlink" Target="mailto:gleneaglesinsf@gmail.com" TargetMode="External"/><Relationship Id="rId578" Type="http://schemas.openxmlformats.org/officeDocument/2006/relationships/hyperlink" Target="mailto:gleneaglesinsf@gmail.com" TargetMode="External"/><Relationship Id="rId579" Type="http://schemas.openxmlformats.org/officeDocument/2006/relationships/hyperlink" Target="mailto:gleneaglesinsf@gmail.com" TargetMode="External"/><Relationship Id="rId580" Type="http://schemas.openxmlformats.org/officeDocument/2006/relationships/hyperlink" Target="mailto:matteo@tacojanes.com" TargetMode="External"/><Relationship Id="rId581" Type="http://schemas.openxmlformats.org/officeDocument/2006/relationships/hyperlink" Target="mailto:ruth_jimenez@150pelican.com" TargetMode="External"/><Relationship Id="rId582" Type="http://schemas.openxmlformats.org/officeDocument/2006/relationships/hyperlink" Target="mailto:accountspayable@150pelican.com" TargetMode="External"/><Relationship Id="rId583" Type="http://schemas.openxmlformats.org/officeDocument/2006/relationships/hyperlink" Target="mailto:ruth_jimenez@150pelican.com" TargetMode="External"/><Relationship Id="rId584" Type="http://schemas.openxmlformats.org/officeDocument/2006/relationships/hyperlink" Target="mailto:arnel_judilla@150pelican.com" TargetMode="External"/><Relationship Id="rId585" Type="http://schemas.openxmlformats.org/officeDocument/2006/relationships/hyperlink" Target="mailto:aron@sheldoninn.com" TargetMode="External"/><Relationship Id="rId586" Type="http://schemas.openxmlformats.org/officeDocument/2006/relationships/hyperlink" Target="mailto:info@amanosf.com" TargetMode="External"/><Relationship Id="rId587" Type="http://schemas.openxmlformats.org/officeDocument/2006/relationships/hyperlink" Target="mailto:iberdougo@backofthehouseinc.com" TargetMode="External"/><Relationship Id="rId588" Type="http://schemas.openxmlformats.org/officeDocument/2006/relationships/hyperlink" Target="mailto:rodrigo@backofthehouseinc.com" TargetMode="External"/><Relationship Id="rId589" Type="http://schemas.openxmlformats.org/officeDocument/2006/relationships/hyperlink" Target="mailto:sepillo78@hotmail.com" TargetMode="External"/><Relationship Id="rId590" Type="http://schemas.openxmlformats.org/officeDocument/2006/relationships/hyperlink" Target="mailto:kristy.pau@cpfd.com" TargetMode="External"/><Relationship Id="rId591" Type="http://schemas.openxmlformats.org/officeDocument/2006/relationships/hyperlink" Target="mailto:bakerhot1@aol.com" TargetMode="External"/><Relationship Id="rId592" Type="http://schemas.openxmlformats.org/officeDocument/2006/relationships/hyperlink" Target="mailto:MGHIR@COMCAST.NET" TargetMode="External"/><Relationship Id="rId593" Type="http://schemas.openxmlformats.org/officeDocument/2006/relationships/hyperlink" Target="mailto:teresa@alanascafe.com" TargetMode="External"/><Relationship Id="rId594" Type="http://schemas.openxmlformats.org/officeDocument/2006/relationships/hyperlink" Target="mailto:baywatchb@gmail.com" TargetMode="External"/><Relationship Id="rId595" Type="http://schemas.openxmlformats.org/officeDocument/2006/relationships/hyperlink" Target="mailto:baywatchb@gmail.com" TargetMode="External"/><Relationship Id="rId596" Type="http://schemas.openxmlformats.org/officeDocument/2006/relationships/hyperlink" Target="mailto:segafoodsf@gmail.com" TargetMode="External"/><Relationship Id="rId597" Type="http://schemas.openxmlformats.org/officeDocument/2006/relationships/hyperlink" Target="mailto:tatiana@cherkasaccountancy.com" TargetMode="External"/><Relationship Id="rId598" Type="http://schemas.openxmlformats.org/officeDocument/2006/relationships/hyperlink" Target="mailto:ella@cherkascpa.com" TargetMode="External"/><Relationship Id="rId599" Type="http://schemas.openxmlformats.org/officeDocument/2006/relationships/hyperlink" Target="mailto:tatiana@cherkasaccountancy.com" TargetMode="External"/><Relationship Id="rId600" Type="http://schemas.openxmlformats.org/officeDocument/2006/relationships/hyperlink" Target="mailto:ella@cherkascpa.com" TargetMode="External"/><Relationship Id="rId601" Type="http://schemas.openxmlformats.org/officeDocument/2006/relationships/hyperlink" Target="mailto:tatiana@cherkasaccountancy.com" TargetMode="External"/><Relationship Id="rId602" Type="http://schemas.openxmlformats.org/officeDocument/2006/relationships/hyperlink" Target="mailto:ella@cherkascpa.com" TargetMode="External"/><Relationship Id="rId603" Type="http://schemas.openxmlformats.org/officeDocument/2006/relationships/hyperlink" Target="mailto:cafefogo1@gmail.com" TargetMode="External"/><Relationship Id="rId604" Type="http://schemas.openxmlformats.org/officeDocument/2006/relationships/hyperlink" Target="mailto:segafoodsf@gmail.com" TargetMode="External"/><Relationship Id="rId605" Type="http://schemas.openxmlformats.org/officeDocument/2006/relationships/hyperlink" Target="mailto:ella@cherkascpa.com" TargetMode="External"/><Relationship Id="rId606" Type="http://schemas.openxmlformats.org/officeDocument/2006/relationships/hyperlink" Target="mailto:segafoodsf@gmail.com" TargetMode="External"/><Relationship Id="rId607" Type="http://schemas.openxmlformats.org/officeDocument/2006/relationships/hyperlink" Target="mailto:ella@cherkascpa.com" TargetMode="External"/><Relationship Id="rId608" Type="http://schemas.openxmlformats.org/officeDocument/2006/relationships/hyperlink" Target="mailto:EBIKAHI@GMAIL.COM" TargetMode="External"/><Relationship Id="rId609" Type="http://schemas.openxmlformats.org/officeDocument/2006/relationships/hyperlink" Target="mailto:rafaelrodjr@yahoo.com" TargetMode="External"/><Relationship Id="rId610" Type="http://schemas.openxmlformats.org/officeDocument/2006/relationships/hyperlink" Target="mailto:sarina.nathan2@gmail.com" TargetMode="External"/><Relationship Id="rId611" Type="http://schemas.openxmlformats.org/officeDocument/2006/relationships/hyperlink" Target="mailto:kristy_allen@sbcglobal.net" TargetMode="External"/><Relationship Id="rId612" Type="http://schemas.openxmlformats.org/officeDocument/2006/relationships/hyperlink" Target="mailto:iberiacatering@yahoo.com" TargetMode="External"/><Relationship Id="rId613" Type="http://schemas.openxmlformats.org/officeDocument/2006/relationships/hyperlink" Target="mailto:SSLY6O@GMAIL.COM" TargetMode="External"/><Relationship Id="rId614" Type="http://schemas.openxmlformats.org/officeDocument/2006/relationships/hyperlink" Target="mailto:peltoncafe1@attt.net" TargetMode="External"/><Relationship Id="rId615" Type="http://schemas.openxmlformats.org/officeDocument/2006/relationships/hyperlink" Target="mailto:pier15@comcast.net" TargetMode="External"/><Relationship Id="rId616" Type="http://schemas.openxmlformats.org/officeDocument/2006/relationships/hyperlink" Target="mailto:eames1949ford@yahoo.com" TargetMode="External"/><Relationship Id="rId617" Type="http://schemas.openxmlformats.org/officeDocument/2006/relationships/hyperlink" Target="mailto:SACSDOGS@SBCGLOBAL.NET" TargetMode="External"/><Relationship Id="rId618" Type="http://schemas.openxmlformats.org/officeDocument/2006/relationships/hyperlink" Target="mailto:david@SwirlSA.com" TargetMode="External"/><Relationship Id="rId619" Type="http://schemas.openxmlformats.org/officeDocument/2006/relationships/hyperlink" Target="mailto:melodie@snoopyshomeice.com" TargetMode="External"/><Relationship Id="rId620" Type="http://schemas.openxmlformats.org/officeDocument/2006/relationships/hyperlink" Target="mailto:rudy@papr.com" TargetMode="External"/><Relationship Id="rId621" Type="http://schemas.openxmlformats.org/officeDocument/2006/relationships/hyperlink" Target="mailto:rudy@papr.com" TargetMode="External"/><Relationship Id="rId622" Type="http://schemas.openxmlformats.org/officeDocument/2006/relationships/hyperlink" Target="mailto:rudy@papr.com" TargetMode="External"/><Relationship Id="rId623" Type="http://schemas.openxmlformats.org/officeDocument/2006/relationships/hyperlink" Target="mailto:tomstookey63@gmail.com" TargetMode="External"/><Relationship Id="rId624" Type="http://schemas.openxmlformats.org/officeDocument/2006/relationships/hyperlink" Target="mailto:lvgloriani@yahoo.com" TargetMode="External"/><Relationship Id="rId625" Type="http://schemas.openxmlformats.org/officeDocument/2006/relationships/hyperlink" Target="mailto:rafaelrodjr@yahoo.com" TargetMode="External"/><Relationship Id="rId626" Type="http://schemas.openxmlformats.org/officeDocument/2006/relationships/hyperlink" Target="mailto:apdepartment@parking.com" TargetMode="External"/><Relationship Id="rId627" Type="http://schemas.openxmlformats.org/officeDocument/2006/relationships/hyperlink" Target="mailto:PETE@COMONOAKLAND,COM" TargetMode="External"/><Relationship Id="rId628" Type="http://schemas.openxmlformats.org/officeDocument/2006/relationships/hyperlink" Target="mailto:AHNA@CMONOAKLAND.COM" TargetMode="External"/><Relationship Id="rId629" Type="http://schemas.openxmlformats.org/officeDocument/2006/relationships/hyperlink" Target="mailto:ROSS@CMONOAKLAND.COM" TargetMode="External"/><Relationship Id="rId630" Type="http://schemas.openxmlformats.org/officeDocument/2006/relationships/hyperlink" Target="http://www.cmonoakland.com/" TargetMode="External"/><Relationship Id="rId631" Type="http://schemas.openxmlformats.org/officeDocument/2006/relationships/hyperlink" Target="mailto:VHOGAN1008@AOL.COM" TargetMode="External"/><Relationship Id="rId632" Type="http://schemas.openxmlformats.org/officeDocument/2006/relationships/hyperlink" Target="mailto:mwaterman@goldengate.org" TargetMode="External"/><Relationship Id="rId633" Type="http://schemas.openxmlformats.org/officeDocument/2006/relationships/hyperlink" Target="mailto:kelley@greenbeanscoffee.com" TargetMode="External"/><Relationship Id="rId634" Type="http://schemas.openxmlformats.org/officeDocument/2006/relationships/hyperlink" Target="mailto:ehall@javadetour.com" TargetMode="External"/><Relationship Id="rId635" Type="http://schemas.openxmlformats.org/officeDocument/2006/relationships/hyperlink" Target="mailto:amoyer@javadetour.com" TargetMode="External"/><Relationship Id="rId636" Type="http://schemas.openxmlformats.org/officeDocument/2006/relationships/hyperlink" Target="mailto:evan@nawtonhall.com" TargetMode="External"/><Relationship Id="rId637" Type="http://schemas.openxmlformats.org/officeDocument/2006/relationships/hyperlink" Target="mailto:troyk1959@gmail.com" TargetMode="External"/><Relationship Id="rId638" Type="http://schemas.openxmlformats.org/officeDocument/2006/relationships/hyperlink" Target="mailto:yonsoon@gmail.com" TargetMode="External"/><Relationship Id="rId639" Type="http://schemas.openxmlformats.org/officeDocument/2006/relationships/hyperlink" Target="mailto:oaklandgrill@att.net" TargetMode="External"/><Relationship Id="rId640" Type="http://schemas.openxmlformats.org/officeDocument/2006/relationships/hyperlink" Target="mailto:jd@rougesf.com" TargetMode="External"/><Relationship Id="rId641" Type="http://schemas.openxmlformats.org/officeDocument/2006/relationships/hyperlink" Target="mailto:bibi@sfclubs.com" TargetMode="External"/><Relationship Id="rId642" Type="http://schemas.openxmlformats.org/officeDocument/2006/relationships/hyperlink" Target="mailto:bibi@sfclubs.com" TargetMode="External"/><Relationship Id="rId643" Type="http://schemas.openxmlformats.org/officeDocument/2006/relationships/hyperlink" Target="mailto:kate.hultin@hillstone.com" TargetMode="External"/><Relationship Id="rId644" Type="http://schemas.openxmlformats.org/officeDocument/2006/relationships/hyperlink" Target="mailto:daveboby32@yahoo.com" TargetMode="External"/><Relationship Id="rId645" Type="http://schemas.openxmlformats.org/officeDocument/2006/relationships/hyperlink" Target="mailto:cleqq.inc@gmail.com" TargetMode="External"/><Relationship Id="rId646" Type="http://schemas.openxmlformats.org/officeDocument/2006/relationships/hyperlink" Target="mailto:raegan@salthousesf.com" TargetMode="External"/><Relationship Id="rId647" Type="http://schemas.openxmlformats.org/officeDocument/2006/relationships/hyperlink" Target="mailto:NETU14@NETZERO.COM" TargetMode="External"/><Relationship Id="rId648" Type="http://schemas.openxmlformats.org/officeDocument/2006/relationships/hyperlink" Target="mailto:JOLINAGA@YAHOO.COM" TargetMode="External"/><Relationship Id="rId649" Type="http://schemas.openxmlformats.org/officeDocument/2006/relationships/hyperlink" Target="mailto:ap@sierranevada.com" TargetMode="External"/><Relationship Id="rId650" Type="http://schemas.openxmlformats.org/officeDocument/2006/relationships/hyperlink" Target="mailto:angie@magnoliapub.com" TargetMode="External"/><Relationship Id="rId651" Type="http://schemas.openxmlformats.org/officeDocument/2006/relationships/hyperlink" Target="mailto:kdurden@spplus.com" TargetMode="External"/><Relationship Id="rId652" Type="http://schemas.openxmlformats.org/officeDocument/2006/relationships/hyperlink" Target="mailto:ca04thoms@granolas.com" TargetMode="External"/><Relationship Id="rId653" Type="http://schemas.openxmlformats.org/officeDocument/2006/relationships/hyperlink" Target="mailto:helen@tiamargarita.net" TargetMode="External"/><Relationship Id="rId654" Type="http://schemas.openxmlformats.org/officeDocument/2006/relationships/hyperlink" Target="http://www.tiamargarita.net/" TargetMode="External"/><Relationship Id="rId655" Type="http://schemas.openxmlformats.org/officeDocument/2006/relationships/hyperlink" Target="mailto:steven@triorussianriver.com" TargetMode="External"/><Relationship Id="rId656" Type="http://schemas.openxmlformats.org/officeDocument/2006/relationships/hyperlink" Target="http://www.tricoloresf.com/" TargetMode="External"/><Relationship Id="rId657" Type="http://schemas.openxmlformats.org/officeDocument/2006/relationships/hyperlink" Target="mailto:halam@faizan.com" TargetMode="External"/><Relationship Id="rId658" Type="http://schemas.openxmlformats.org/officeDocument/2006/relationships/hyperlink" Target="mailto:steve@socalpossystems.com" TargetMode="External"/><Relationship Id="rId659" Type="http://schemas.openxmlformats.org/officeDocument/2006/relationships/hyperlink" Target="mailto:alonzo@arteagas.com" TargetMode="External"/><Relationship Id="rId660" Type="http://schemas.openxmlformats.org/officeDocument/2006/relationships/hyperlink" Target="mailto:bakerhot1@aol.com" TargetMode="External"/><Relationship Id="rId661" Type="http://schemas.openxmlformats.org/officeDocument/2006/relationships/hyperlink" Target="mailto:idreamofaruba@gmail.com" TargetMode="External"/><Relationship Id="rId662" Type="http://schemas.openxmlformats.org/officeDocument/2006/relationships/hyperlink" Target="mailto:lylekoch@sbcglobal.net" TargetMode="External"/><Relationship Id="rId663" Type="http://schemas.openxmlformats.org/officeDocument/2006/relationships/hyperlink" Target="mailto:lylekoch@sbcglobal.net" TargetMode="External"/><Relationship Id="rId664" Type="http://schemas.openxmlformats.org/officeDocument/2006/relationships/hyperlink" Target="mailto:smilelike2003@yahoo.com" TargetMode="External"/><Relationship Id="rId665" Type="http://schemas.openxmlformats.org/officeDocument/2006/relationships/hyperlink" Target="mailto:anoopkang@yahoo.com" TargetMode="External"/><Relationship Id="rId666" Type="http://schemas.openxmlformats.org/officeDocument/2006/relationships/hyperlink" Target="mailto:anoopkang@yahoo.com" TargetMode="External"/><Relationship Id="rId667" Type="http://schemas.openxmlformats.org/officeDocument/2006/relationships/hyperlink" Target="mailto:anoopkang@yahoo.com" TargetMode="External"/><Relationship Id="rId668" Type="http://schemas.openxmlformats.org/officeDocument/2006/relationships/hyperlink" Target="mailto:jesse@bestbeverage.com" TargetMode="External"/><Relationship Id="rId669" Type="http://schemas.openxmlformats.org/officeDocument/2006/relationships/hyperlink" Target="mailto:jesse@bestbeverage.com" TargetMode="External"/><Relationship Id="rId670" Type="http://schemas.openxmlformats.org/officeDocument/2006/relationships/hyperlink" Target="mailto:jesse@bestbeverage.com" TargetMode="External"/><Relationship Id="rId671" Type="http://schemas.openxmlformats.org/officeDocument/2006/relationships/hyperlink" Target="mailto:e1030@aol.com" TargetMode="External"/><Relationship Id="rId672" Type="http://schemas.openxmlformats.org/officeDocument/2006/relationships/hyperlink" Target="mailto:tamminbaldwin@yahoo.com" TargetMode="External"/><Relationship Id="rId673" Type="http://schemas.openxmlformats.org/officeDocument/2006/relationships/hyperlink" Target="mailto:sieanoor@yahoo.com" TargetMode="External"/><Relationship Id="rId674" Type="http://schemas.openxmlformats.org/officeDocument/2006/relationships/hyperlink" Target="mailto:sjoeamin@aol.com" TargetMode="External"/><Relationship Id="rId675" Type="http://schemas.openxmlformats.org/officeDocument/2006/relationships/hyperlink" Target="mailto:sticknmov@gmail.com" TargetMode="External"/><Relationship Id="rId676" Type="http://schemas.openxmlformats.org/officeDocument/2006/relationships/hyperlink" Target="mailto:john@johnidano.com" TargetMode="External"/><Relationship Id="rId677" Type="http://schemas.openxmlformats.org/officeDocument/2006/relationships/hyperlink" Target="mailto:sherri@winetrain.com" TargetMode="External"/><Relationship Id="rId678" Type="http://schemas.openxmlformats.org/officeDocument/2006/relationships/hyperlink" Target="mailto:msbains@rajasweets.com" TargetMode="External"/><Relationship Id="rId679" Type="http://schemas.openxmlformats.org/officeDocument/2006/relationships/hyperlink" Target="mailto:info@aromalapalma.com" TargetMode="External"/><Relationship Id="rId680" Type="http://schemas.openxmlformats.org/officeDocument/2006/relationships/hyperlink" Target="mailto:jesdanger@aol.com" TargetMode="External"/><Relationship Id="rId681" Type="http://schemas.openxmlformats.org/officeDocument/2006/relationships/hyperlink" Target="mailto:ambrose168@aol.com" TargetMode="External"/><Relationship Id="rId682" Type="http://schemas.openxmlformats.org/officeDocument/2006/relationships/hyperlink" Target="mailto:ptoor6@aol.com" TargetMode="External"/><Relationship Id="rId683" Type="http://schemas.openxmlformats.org/officeDocument/2006/relationships/hyperlink" Target="mailto:ghrestaurants@gmail.com" TargetMode="External"/><Relationship Id="rId684" Type="http://schemas.openxmlformats.org/officeDocument/2006/relationships/hyperlink" Target="mailto:akarbys@gmail.com" TargetMode="External"/><Relationship Id="rId685" Type="http://schemas.openxmlformats.org/officeDocument/2006/relationships/hyperlink" Target="mailto:edobaldi@gmail.com" TargetMode="External"/><Relationship Id="rId686" Type="http://schemas.openxmlformats.org/officeDocument/2006/relationships/hyperlink" Target="mailto:johnborghetti@msn.com" TargetMode="External"/><Relationship Id="rId687" Type="http://schemas.openxmlformats.org/officeDocument/2006/relationships/hyperlink" Target="mailto:carlos@lacabanavenice.com" TargetMode="External"/><Relationship Id="rId688" Type="http://schemas.openxmlformats.org/officeDocument/2006/relationships/hyperlink" Target="mailto:barbara@lacabanavenice.com" TargetMode="External"/><Relationship Id="rId689" Type="http://schemas.openxmlformats.org/officeDocument/2006/relationships/hyperlink" Target="mailto:mikeazza@sbcglobal.net" TargetMode="External"/><Relationship Id="rId690" Type="http://schemas.openxmlformats.org/officeDocument/2006/relationships/hyperlink" Target="mailto:mikem@latrappecafe.com" TargetMode="External"/><Relationship Id="rId691" Type="http://schemas.openxmlformats.org/officeDocument/2006/relationships/hyperlink" Target="mailto:latrappecafe@gmail.com" TargetMode="External"/><Relationship Id="rId692" Type="http://schemas.openxmlformats.org/officeDocument/2006/relationships/hyperlink" Target="http://www.latrappecafe.com/" TargetMode="External"/><Relationship Id="rId693" Type="http://schemas.openxmlformats.org/officeDocument/2006/relationships/hyperlink" Target="mailto:citabilling@earthlink.net" TargetMode="External"/><Relationship Id="rId694" Type="http://schemas.openxmlformats.org/officeDocument/2006/relationships/hyperlink" Target="mailto:ginmarios@gmail.com" TargetMode="External"/><Relationship Id="rId695" Type="http://schemas.openxmlformats.org/officeDocument/2006/relationships/hyperlink" Target="mailto:thomas.kravis@comcast.net" TargetMode="External"/><Relationship Id="rId696" Type="http://schemas.openxmlformats.org/officeDocument/2006/relationships/hyperlink" Target="mailto:gm@mendocinohotel.com" TargetMode="External"/><Relationship Id="rId697" Type="http://schemas.openxmlformats.org/officeDocument/2006/relationships/hyperlink" Target="mailto:JBUCKNER@MCN.ORG" TargetMode="External"/><Relationship Id="rId698" Type="http://schemas.openxmlformats.org/officeDocument/2006/relationships/hyperlink" Target="mailto:lorettayokoyama@gmail.com" TargetMode="External"/><Relationship Id="rId699" Type="http://schemas.openxmlformats.org/officeDocument/2006/relationships/hyperlink" Target="mailto:lvu_3347@yahoo.com" TargetMode="External"/><Relationship Id="rId700" Type="http://schemas.openxmlformats.org/officeDocument/2006/relationships/hyperlink" Target="mailto:MARTHA87_09@YAHOO.COM" TargetMode="External"/><Relationship Id="rId701" Type="http://schemas.openxmlformats.org/officeDocument/2006/relationships/hyperlink" Target="mailto:Facosta123@aol.com" TargetMode="External"/><Relationship Id="rId702" Type="http://schemas.openxmlformats.org/officeDocument/2006/relationships/hyperlink" Target="mailto:l.mejia3@verizon.net" TargetMode="External"/><Relationship Id="rId703" Type="http://schemas.openxmlformats.org/officeDocument/2006/relationships/hyperlink" Target="mailto:ingrid@clarityinc.net" TargetMode="External"/><Relationship Id="rId704" Type="http://schemas.openxmlformats.org/officeDocument/2006/relationships/hyperlink" Target="mailto:javier@poquitomas.com" TargetMode="External"/><Relationship Id="rId705" Type="http://schemas.openxmlformats.org/officeDocument/2006/relationships/hyperlink" Target="mailto:sara@poquitomas.com" TargetMode="External"/><Relationship Id="rId706" Type="http://schemas.openxmlformats.org/officeDocument/2006/relationships/hyperlink" Target="mailto:ingrid@clarityinc.net" TargetMode="External"/><Relationship Id="rId707" Type="http://schemas.openxmlformats.org/officeDocument/2006/relationships/hyperlink" Target="mailto:javier@poquitomas.com" TargetMode="External"/><Relationship Id="rId708" Type="http://schemas.openxmlformats.org/officeDocument/2006/relationships/hyperlink" Target="mailto:ingrid@clarityinc.net" TargetMode="External"/><Relationship Id="rId709" Type="http://schemas.openxmlformats.org/officeDocument/2006/relationships/hyperlink" Target="mailto:javier@poquitomas.com" TargetMode="External"/><Relationship Id="rId710" Type="http://schemas.openxmlformats.org/officeDocument/2006/relationships/hyperlink" Target="mailto:ingrid@clarityinc.net" TargetMode="External"/><Relationship Id="rId711" Type="http://schemas.openxmlformats.org/officeDocument/2006/relationships/hyperlink" Target="mailto:javier@poquitomas.com" TargetMode="External"/><Relationship Id="rId712" Type="http://schemas.openxmlformats.org/officeDocument/2006/relationships/hyperlink" Target="mailto:ingrid@clarityinc.net" TargetMode="External"/><Relationship Id="rId713" Type="http://schemas.openxmlformats.org/officeDocument/2006/relationships/hyperlink" Target="mailto:javier@poquitomas.com" TargetMode="External"/><Relationship Id="rId714" Type="http://schemas.openxmlformats.org/officeDocument/2006/relationships/hyperlink" Target="mailto:jarnold@zenfoods.com" TargetMode="External"/><Relationship Id="rId715" Type="http://schemas.openxmlformats.org/officeDocument/2006/relationships/hyperlink" Target="mailto:jarnold@zenfoods.com" TargetMode="External"/><Relationship Id="rId716" Type="http://schemas.openxmlformats.org/officeDocument/2006/relationships/hyperlink" Target="mailto:bmolem@yahoo.com" TargetMode="External"/><Relationship Id="rId717" Type="http://schemas.openxmlformats.org/officeDocument/2006/relationships/hyperlink" Target="mailto:Tpauu@servitehs.org" TargetMode="External"/><Relationship Id="rId718" Type="http://schemas.openxmlformats.org/officeDocument/2006/relationships/hyperlink" Target="mailto:anitabreak1@cox.net" TargetMode="External"/><Relationship Id="rId719" Type="http://schemas.openxmlformats.org/officeDocument/2006/relationships/hyperlink" Target="mailto:tharikawa@gmail.com" TargetMode="External"/><Relationship Id="rId720" Type="http://schemas.openxmlformats.org/officeDocument/2006/relationships/hyperlink" Target="mailto:ktobin@mednet.ucla.edu" TargetMode="External"/><Relationship Id="rId721" Type="http://schemas.openxmlformats.org/officeDocument/2006/relationships/hyperlink" Target="mailto:joshernandez@mednet.ucla.edu" TargetMode="External"/><Relationship Id="rId722" Type="http://schemas.openxmlformats.org/officeDocument/2006/relationships/hyperlink" Target="mailto:ktobin@mednet.ucla.edu" TargetMode="External"/><Relationship Id="rId723" Type="http://schemas.openxmlformats.org/officeDocument/2006/relationships/hyperlink" Target="mailto:ap@finance.ucla.edu" TargetMode="External"/><Relationship Id="rId724" Type="http://schemas.openxmlformats.org/officeDocument/2006/relationships/hyperlink" Target="mailto:wanoha@aol.com" TargetMode="External"/><Relationship Id="rId725" Type="http://schemas.openxmlformats.org/officeDocument/2006/relationships/hyperlink" Target="mailto:cofapr@gmail.com" TargetMode="External"/><Relationship Id="rId726" Type="http://schemas.openxmlformats.org/officeDocument/2006/relationships/hyperlink" Target="mailto:elias499@sbcglogal.net" TargetMode="External"/><Relationship Id="rId727" Type="http://schemas.openxmlformats.org/officeDocument/2006/relationships/hyperlink" Target="mailto:imperialliq@yahoo.com" TargetMode="External"/><Relationship Id="rId728" Type="http://schemas.openxmlformats.org/officeDocument/2006/relationships/hyperlink" Target="mailto:laestrell22@aol.com" TargetMode="External"/><Relationship Id="rId729" Type="http://schemas.openxmlformats.org/officeDocument/2006/relationships/hyperlink" Target="mailto:laestrell22@aol.com" TargetMode="External"/><Relationship Id="rId730" Type="http://schemas.openxmlformats.org/officeDocument/2006/relationships/hyperlink" Target="mailto:laestrell22@aol.com" TargetMode="External"/><Relationship Id="rId731" Type="http://schemas.openxmlformats.org/officeDocument/2006/relationships/hyperlink" Target="mailto:pfe@ework.bigskytech.com" TargetMode="External"/><Relationship Id="rId732" Type="http://schemas.openxmlformats.org/officeDocument/2006/relationships/hyperlink" Target="mailto:isela@supermercadomitierra.com" TargetMode="External"/><Relationship Id="rId733" Type="http://schemas.openxmlformats.org/officeDocument/2006/relationships/hyperlink" Target="mailto:tacossinaloaberkeley@gmail.com" TargetMode="External"/><Relationship Id="rId734" Type="http://schemas.openxmlformats.org/officeDocument/2006/relationships/hyperlink" Target="mailto:tacossinaloaberkeley@gmail.com" TargetMode="External"/><Relationship Id="rId735" Type="http://schemas.openxmlformats.org/officeDocument/2006/relationships/hyperlink" Target="mailto:tacossinaloaberkeley@gmail.com" TargetMode="External"/><Relationship Id="rId736" Type="http://schemas.openxmlformats.org/officeDocument/2006/relationships/hyperlink" Target="mailto:vineupload@iqbackoffice.com" TargetMode="External"/><Relationship Id="rId737" Type="http://schemas.openxmlformats.org/officeDocument/2006/relationships/hyperlink" Target="mailto:jim@grillys.com" TargetMode="External"/><Relationship Id="rId738" Type="http://schemas.openxmlformats.org/officeDocument/2006/relationships/hyperlink" Target="mailto:holly@grillys.com" TargetMode="External"/><Relationship Id="rId739" Type="http://schemas.openxmlformats.org/officeDocument/2006/relationships/hyperlink" Target="mailto:holly@grillys.com" TargetMode="External"/><Relationship Id="rId740" Type="http://schemas.openxmlformats.org/officeDocument/2006/relationships/hyperlink" Target="mailto:TOPSIRLOIN@SBCGLOBAL.NET" TargetMode="External"/><Relationship Id="rId741" Type="http://schemas.openxmlformats.org/officeDocument/2006/relationships/hyperlink" Target="mailto:wongkpw@gmail.com" TargetMode="External"/><Relationship Id="rId742" Type="http://schemas.openxmlformats.org/officeDocument/2006/relationships/hyperlink" Target="mailto:soleleano@gmail.com" TargetMode="External"/><Relationship Id="rId743" Type="http://schemas.openxmlformats.org/officeDocument/2006/relationships/hyperlink" Target="mailto:arsen002@aol.com" TargetMode="External"/><Relationship Id="rId744" Type="http://schemas.openxmlformats.org/officeDocument/2006/relationships/hyperlink" Target="mailto:PINGCHIOU9@YAHOO.COM" TargetMode="External"/><Relationship Id="rId745" Type="http://schemas.openxmlformats.org/officeDocument/2006/relationships/hyperlink" Target="mailto:jannisuyanto@gmail.com" TargetMode="External"/><Relationship Id="rId746" Type="http://schemas.openxmlformats.org/officeDocument/2006/relationships/hyperlink" Target="mailto:HBBQMIRAMESA@GMAIL.COM" TargetMode="External"/><Relationship Id="rId747" Type="http://schemas.openxmlformats.org/officeDocument/2006/relationships/hyperlink" Target="mailto:fenty@cox.net" TargetMode="External"/><Relationship Id="rId748" Type="http://schemas.openxmlformats.org/officeDocument/2006/relationships/hyperlink" Target="mailto:cheungandy8@gmail.com" TargetMode="External"/><Relationship Id="rId749" Type="http://schemas.openxmlformats.org/officeDocument/2006/relationships/hyperlink" Target="mailto:cheungandy8@gmail.com" TargetMode="External"/><Relationship Id="rId750" Type="http://schemas.openxmlformats.org/officeDocument/2006/relationships/hyperlink" Target="mailto:millilee@aol.com" TargetMode="External"/><Relationship Id="rId751" Type="http://schemas.openxmlformats.org/officeDocument/2006/relationships/hyperlink" Target="mailto:KAM.LAWRENCE@YAHOO.COM" TargetMode="External"/><Relationship Id="rId752" Type="http://schemas.openxmlformats.org/officeDocument/2006/relationships/hyperlink" Target="mailto:yummymojo@gmail.com" TargetMode="External"/><Relationship Id="rId753" Type="http://schemas.openxmlformats.org/officeDocument/2006/relationships/hyperlink" Target="mailto:yummymojo@gmail.com" TargetMode="External"/><Relationship Id="rId754" Type="http://schemas.openxmlformats.org/officeDocument/2006/relationships/hyperlink" Target="mailto:yummymojo@gmail.com" TargetMode="External"/><Relationship Id="rId755" Type="http://schemas.openxmlformats.org/officeDocument/2006/relationships/hyperlink" Target="mailto:paulpaul12344@yahoo.com" TargetMode="External"/><Relationship Id="rId756" Type="http://schemas.openxmlformats.org/officeDocument/2006/relationships/hyperlink" Target="mailto:john.bellemore@me.com" TargetMode="External"/><Relationship Id="rId757" Type="http://schemas.openxmlformats.org/officeDocument/2006/relationships/hyperlink" Target="mailto:info@qbarsf.com" TargetMode="External"/><Relationship Id="rId758" Type="http://schemas.openxmlformats.org/officeDocument/2006/relationships/hyperlink" Target="mailto:deesf888@yahoo.com" TargetMode="External"/><Relationship Id="rId759" Type="http://schemas.openxmlformats.org/officeDocument/2006/relationships/hyperlink" Target="mailto:francesca@aliotos.com" TargetMode="External"/><Relationship Id="rId760" Type="http://schemas.openxmlformats.org/officeDocument/2006/relationships/hyperlink" Target="mailto:steven@aliotos.com" TargetMode="External"/><Relationship Id="rId761" Type="http://schemas.openxmlformats.org/officeDocument/2006/relationships/hyperlink" Target="http://www.aliotos.com/" TargetMode="External"/><Relationship Id="rId762" Type="http://schemas.openxmlformats.org/officeDocument/2006/relationships/hyperlink" Target="mailto:rodrigo@backofthehouseinc.com" TargetMode="External"/><Relationship Id="rId763" Type="http://schemas.openxmlformats.org/officeDocument/2006/relationships/hyperlink" Target="mailto:mattrazis@minametals.com" TargetMode="External"/><Relationship Id="rId764" Type="http://schemas.openxmlformats.org/officeDocument/2006/relationships/hyperlink" Target="mailto:delarosabishopranch@invoice.plateiq.com" TargetMode="External"/><Relationship Id="rId765" Type="http://schemas.openxmlformats.org/officeDocument/2006/relationships/hyperlink" Target="mailto:accounts@backofthehouseinc.com" TargetMode="External"/><Relationship Id="rId766" Type="http://schemas.openxmlformats.org/officeDocument/2006/relationships/hyperlink" Target="http://www.heathceramics.com/" TargetMode="External"/><Relationship Id="rId767" Type="http://schemas.openxmlformats.org/officeDocument/2006/relationships/hyperlink" Target="mailto:brandongo@koisushi.com" TargetMode="External"/><Relationship Id="rId768" Type="http://schemas.openxmlformats.org/officeDocument/2006/relationships/hyperlink" Target="mailto:andy@leesdeli.com" TargetMode="External"/><Relationship Id="rId769" Type="http://schemas.openxmlformats.org/officeDocument/2006/relationships/hyperlink" Target="mailto:louisk@plutosfreshfood.com" TargetMode="External"/><Relationship Id="rId770" Type="http://schemas.openxmlformats.org/officeDocument/2006/relationships/hyperlink" Target="mailto:ben@salinascashregister.com" TargetMode="External"/><Relationship Id="rId771" Type="http://schemas.openxmlformats.org/officeDocument/2006/relationships/hyperlink" Target="mailto:STEVE@SFSOUPCO.COM" TargetMode="External"/><Relationship Id="rId772" Type="http://schemas.openxmlformats.org/officeDocument/2006/relationships/hyperlink" Target="mailto:CLAYTON@SFSOUPCO.COM" TargetMode="External"/><Relationship Id="rId773" Type="http://schemas.openxmlformats.org/officeDocument/2006/relationships/hyperlink" Target="mailto:gm@statebirdsf.com" TargetMode="External"/><Relationship Id="rId774" Type="http://schemas.openxmlformats.org/officeDocument/2006/relationships/hyperlink" Target="mailto:vineupload@iqbackoffice.com" TargetMode="External"/><Relationship Id="rId775" Type="http://schemas.openxmlformats.org/officeDocument/2006/relationships/hyperlink" Target="mailto:AnzaldoR@sbcglobal.net" TargetMode="External"/><Relationship Id="rId776" Type="http://schemas.openxmlformats.org/officeDocument/2006/relationships/hyperlink" Target="mailto:vineupload@iqbackoffice.com" TargetMode="External"/><Relationship Id="rId777" Type="http://schemas.openxmlformats.org/officeDocument/2006/relationships/hyperlink" Target="mailto:98missionsuperduperburgers@gmail.com" TargetMode="External"/><Relationship Id="rId778" Type="http://schemas.openxmlformats.org/officeDocument/2006/relationships/hyperlink" Target="mailto:vineupload@iqbackoffice.com" TargetMode="External"/><Relationship Id="rId779" Type="http://schemas.openxmlformats.org/officeDocument/2006/relationships/hyperlink" Target="mailto:vineupload@iqbackoffice.com" TargetMode="External"/><Relationship Id="rId780" Type="http://schemas.openxmlformats.org/officeDocument/2006/relationships/hyperlink" Target="mailto:vineupload@iqbackoffice.com" TargetMode="External"/><Relationship Id="rId781" Type="http://schemas.openxmlformats.org/officeDocument/2006/relationships/hyperlink" Target="mailto:vineupload@iqbackoffice.com" TargetMode="External"/><Relationship Id="rId782" Type="http://schemas.openxmlformats.org/officeDocument/2006/relationships/hyperlink" Target="mailto:mkaminsky@superdupersf.com" TargetMode="External"/><Relationship Id="rId783" Type="http://schemas.openxmlformats.org/officeDocument/2006/relationships/hyperlink" Target="mailto:vineupload@iqbackoffice.com" TargetMode="External"/><Relationship Id="rId784" Type="http://schemas.openxmlformats.org/officeDocument/2006/relationships/hyperlink" Target="mailto:rodrigo@backofthehouseinc.com" TargetMode="External"/><Relationship Id="rId785" Type="http://schemas.openxmlformats.org/officeDocument/2006/relationships/hyperlink" Target="mailto:vineupload@iqbackoffice.com" TargetMode="External"/><Relationship Id="rId786" Type="http://schemas.openxmlformats.org/officeDocument/2006/relationships/hyperlink" Target="mailto:vineupload@iqbackoffice.com" TargetMode="External"/><Relationship Id="rId787" Type="http://schemas.openxmlformats.org/officeDocument/2006/relationships/hyperlink" Target="mailto:metreon@superdupersf.com" TargetMode="External"/><Relationship Id="rId788" Type="http://schemas.openxmlformats.org/officeDocument/2006/relationships/hyperlink" Target="mailto:vineupload@iqbackoffice.com" TargetMode="External"/><Relationship Id="rId789" Type="http://schemas.openxmlformats.org/officeDocument/2006/relationships/hyperlink" Target="mailto:nrobinson@vinesolutions.com" TargetMode="External"/><Relationship Id="rId790" Type="http://schemas.openxmlformats.org/officeDocument/2006/relationships/hyperlink" Target="mailto:vineupload@iqbackoffice.com" TargetMode="External"/><Relationship Id="rId791" Type="http://schemas.openxmlformats.org/officeDocument/2006/relationships/hyperlink" Target="mailto:vineupload@iqbackoffice.com" TargetMode="External"/><Relationship Id="rId792" Type="http://schemas.openxmlformats.org/officeDocument/2006/relationships/hyperlink" Target="mailto:edonas@superdupersf.com" TargetMode="External"/><Relationship Id="rId793" Type="http://schemas.openxmlformats.org/officeDocument/2006/relationships/hyperlink" Target="mailto:vineupload@iqbackoffice.com" TargetMode="External"/><Relationship Id="rId794" Type="http://schemas.openxmlformats.org/officeDocument/2006/relationships/hyperlink" Target="mailto:rodrigo@backofthehouseinc.com" TargetMode="External"/><Relationship Id="rId795" Type="http://schemas.openxmlformats.org/officeDocument/2006/relationships/hyperlink" Target="mailto:vineupload@iqbackoffice.com" TargetMode="External"/><Relationship Id="rId796" Type="http://schemas.openxmlformats.org/officeDocument/2006/relationships/hyperlink" Target="mailto:farideh@superdupersf.com" TargetMode="External"/><Relationship Id="rId797" Type="http://schemas.openxmlformats.org/officeDocument/2006/relationships/hyperlink" Target="mailto:vineupload@iqbackoffice.com" TargetMode="External"/><Relationship Id="rId798" Type="http://schemas.openxmlformats.org/officeDocument/2006/relationships/hyperlink" Target="mailto:info@thebirdsf.com" TargetMode="External"/><Relationship Id="rId799" Type="http://schemas.openxmlformats.org/officeDocument/2006/relationships/hyperlink" Target="mailto:thebirdsanfrancisco@invoice.plateiq.com" TargetMode="External"/><Relationship Id="rId800" Type="http://schemas.openxmlformats.org/officeDocument/2006/relationships/hyperlink" Target="mailto:rodrigo@backofthehouseinc.com" TargetMode="External"/><Relationship Id="rId801" Type="http://schemas.openxmlformats.org/officeDocument/2006/relationships/hyperlink" Target="mailto:rodrigo@backofthehouseinc.com" TargetMode="External"/><Relationship Id="rId802" Type="http://schemas.openxmlformats.org/officeDocument/2006/relationships/hyperlink" Target="mailto:unodostaco@invoice.plateiq.com" TargetMode="External"/><Relationship Id="rId803" Type="http://schemas.openxmlformats.org/officeDocument/2006/relationships/hyperlink" Target="mailto:rodrigo@backofthehouseinc.com" TargetMode="External"/><Relationship Id="rId804"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mailto:wearschico@yahoo.com" TargetMode="External"/><Relationship Id="rId3" Type="http://schemas.openxmlformats.org/officeDocument/2006/relationships/hyperlink" Target="mailto:wearschico@yahoo.com" TargetMode="External"/><Relationship Id="rId4" Type="http://schemas.openxmlformats.org/officeDocument/2006/relationships/hyperlink" Target="mailto:mail4navsingh.nps@gmail.com" TargetMode="External"/><Relationship Id="rId5" Type="http://schemas.openxmlformats.org/officeDocument/2006/relationships/hyperlink" Target="mailto:mail4navsingh.nps@gmail.com" TargetMode="External"/><Relationship Id="rId6" Type="http://schemas.openxmlformats.org/officeDocument/2006/relationships/hyperlink" Target="mailto:mail4navsingh.nps@gmail.com" TargetMode="External"/><Relationship Id="rId7" Type="http://schemas.openxmlformats.org/officeDocument/2006/relationships/hyperlink" Target="mailto:info@amanosf.com" TargetMode="External"/><Relationship Id="rId8" Type="http://schemas.openxmlformats.org/officeDocument/2006/relationships/hyperlink" Target="mailto:iberdougo@backofthehouseinc.com" TargetMode="External"/><Relationship Id="rId9" Type="http://schemas.openxmlformats.org/officeDocument/2006/relationships/hyperlink" Target="mailto:rodrigo@backofthehouseinc.com" TargetMode="External"/><Relationship Id="rId10" Type="http://schemas.openxmlformats.org/officeDocument/2006/relationships/hyperlink" Target="mailto:katie@anaheimwhitehouse.com" TargetMode="External"/><Relationship Id="rId11" Type="http://schemas.openxmlformats.org/officeDocument/2006/relationships/hyperlink" Target="mailto:mlmanji@gmail.com" TargetMode="External"/><Relationship Id="rId12" Type="http://schemas.openxmlformats.org/officeDocument/2006/relationships/hyperlink" Target="mailto:mlmanji@gmail.com" TargetMode="External"/><Relationship Id="rId13" Type="http://schemas.openxmlformats.org/officeDocument/2006/relationships/hyperlink" Target="mailto:mlmanji@gmail.com" TargetMode="External"/><Relationship Id="rId14" Type="http://schemas.openxmlformats.org/officeDocument/2006/relationships/hyperlink" Target="mailto:info@anacapabrewing.com" TargetMode="External"/><Relationship Id="rId15" Type="http://schemas.openxmlformats.org/officeDocument/2006/relationships/hyperlink" Target="mailto:glopez@arteagasfoodcenter.com" TargetMode="External"/><Relationship Id="rId16" Type="http://schemas.openxmlformats.org/officeDocument/2006/relationships/hyperlink" Target="mailto:nelson@arteagas.com" TargetMode="External"/><Relationship Id="rId17" Type="http://schemas.openxmlformats.org/officeDocument/2006/relationships/hyperlink" Target="mailto:fanny@atwatertavern.com" TargetMode="External"/><Relationship Id="rId18" Type="http://schemas.openxmlformats.org/officeDocument/2006/relationships/hyperlink" Target="mailto:debbie@mas.us.com" TargetMode="External"/><Relationship Id="rId19" Type="http://schemas.openxmlformats.org/officeDocument/2006/relationships/hyperlink" Target="mailto:john@atwatertavern.com" TargetMode="External"/><Relationship Id="rId20" Type="http://schemas.openxmlformats.org/officeDocument/2006/relationships/hyperlink" Target="mailto:hamlet@electrawarehouse.com" TargetMode="External"/><Relationship Id="rId21" Type="http://schemas.openxmlformats.org/officeDocument/2006/relationships/hyperlink" Target="mailto:gary@barbocce.com" TargetMode="External"/><Relationship Id="rId22" Type="http://schemas.openxmlformats.org/officeDocument/2006/relationships/hyperlink" Target="mailto:gary@barbocce.com" TargetMode="External"/><Relationship Id="rId23" Type="http://schemas.openxmlformats.org/officeDocument/2006/relationships/hyperlink" Target="mailto:info@barbocce.com" TargetMode="External"/><Relationship Id="rId24" Type="http://schemas.openxmlformats.org/officeDocument/2006/relationships/hyperlink" Target="http://www.barbocce.com/" TargetMode="External"/><Relationship Id="rId25" Type="http://schemas.openxmlformats.org/officeDocument/2006/relationships/hyperlink" Target="mailto:baywatchb@gmail.com" TargetMode="External"/><Relationship Id="rId26" Type="http://schemas.openxmlformats.org/officeDocument/2006/relationships/hyperlink" Target="mailto:baywatchb@gmail.com" TargetMode="External"/><Relationship Id="rId27" Type="http://schemas.openxmlformats.org/officeDocument/2006/relationships/hyperlink" Target="mailto:rodrigo@backofthehouseinc.com" TargetMode="External"/><Relationship Id="rId28" Type="http://schemas.openxmlformats.org/officeDocument/2006/relationships/hyperlink" Target="mailto:info@berettasf.com" TargetMode="External"/><Relationship Id="rId29" Type="http://schemas.openxmlformats.org/officeDocument/2006/relationships/hyperlink" Target="mailto:edward@welldonebooks.com" TargetMode="External"/><Relationship Id="rId30" Type="http://schemas.openxmlformats.org/officeDocument/2006/relationships/hyperlink" Target="mailto:blueheronlive@gmail.com" TargetMode="External"/><Relationship Id="rId31" Type="http://schemas.openxmlformats.org/officeDocument/2006/relationships/hyperlink" Target="http://www.bocapizzeria.com/contact_cm.html" TargetMode="External"/><Relationship Id="rId32" Type="http://schemas.openxmlformats.org/officeDocument/2006/relationships/hyperlink" Target="mailto:JASWINDERSINGH101@YAHOO.COM" TargetMode="External"/><Relationship Id="rId33" Type="http://schemas.openxmlformats.org/officeDocument/2006/relationships/hyperlink" Target="mailto:peterschumacher2@gmail.com" TargetMode="External"/><Relationship Id="rId34" Type="http://schemas.openxmlformats.org/officeDocument/2006/relationships/hyperlink" Target="mailto:peterschumacher2@gmail.com" TargetMode="External"/><Relationship Id="rId35" Type="http://schemas.openxmlformats.org/officeDocument/2006/relationships/hyperlink" Target="mailto:hanna12@msn.com" TargetMode="External"/><Relationship Id="rId36" Type="http://schemas.openxmlformats.org/officeDocument/2006/relationships/hyperlink" Target="mailto:hanna12@msn.com" TargetMode="External"/><Relationship Id="rId37" Type="http://schemas.openxmlformats.org/officeDocument/2006/relationships/hyperlink" Target="mailto:mistermacaroni@yahoo.com" TargetMode="External"/><Relationship Id="rId38" Type="http://schemas.openxmlformats.org/officeDocument/2006/relationships/hyperlink" Target="mailto:mistermacaroni@yahoo.com" TargetMode="External"/><Relationship Id="rId39" Type="http://schemas.openxmlformats.org/officeDocument/2006/relationships/hyperlink" Target="mailto:michael@calistogainn.com" TargetMode="External"/><Relationship Id="rId40" Type="http://schemas.openxmlformats.org/officeDocument/2006/relationships/hyperlink" Target="mailto:rose@calistogainn.com" TargetMode="External"/><Relationship Id="rId41" Type="http://schemas.openxmlformats.org/officeDocument/2006/relationships/hyperlink" Target="mailto:info@calistogainn.com" TargetMode="External"/><Relationship Id="rId42" Type="http://schemas.openxmlformats.org/officeDocument/2006/relationships/hyperlink" Target="http://www.calistogainn.com/" TargetMode="External"/><Relationship Id="rId43" Type="http://schemas.openxmlformats.org/officeDocument/2006/relationships/hyperlink" Target="mailto:albertoyanez1973@gmail.com" TargetMode="External"/><Relationship Id="rId44" Type="http://schemas.openxmlformats.org/officeDocument/2006/relationships/hyperlink" Target="mailto:albertoyanez1973@gmail.com" TargetMode="External"/><Relationship Id="rId45" Type="http://schemas.openxmlformats.org/officeDocument/2006/relationships/hyperlink" Target="mailto:albertoyanez1973@gmail.com" TargetMode="External"/><Relationship Id="rId46" Type="http://schemas.openxmlformats.org/officeDocument/2006/relationships/hyperlink" Target="mailto:gardellephilippe@icloud.com" TargetMode="External"/><Relationship Id="rId47" Type="http://schemas.openxmlformats.org/officeDocument/2006/relationships/hyperlink" Target="mailto:cherylsdiner85@gmail.com" TargetMode="External"/><Relationship Id="rId48" Type="http://schemas.openxmlformats.org/officeDocument/2006/relationships/hyperlink" Target="mailto:cherylsdiner85@gmail.com" TargetMode="External"/><Relationship Id="rId49" Type="http://schemas.openxmlformats.org/officeDocument/2006/relationships/hyperlink" Target="mailto:cherylsdiner85@gmail.com" TargetMode="External"/><Relationship Id="rId50" Type="http://schemas.openxmlformats.org/officeDocument/2006/relationships/hyperlink" Target="mailto:info@chowderspier39.com" TargetMode="External"/><Relationship Id="rId51" Type="http://schemas.openxmlformats.org/officeDocument/2006/relationships/hyperlink" Target="mailto:info@chowderspier39.com" TargetMode="External"/><Relationship Id="rId52" Type="http://schemas.openxmlformats.org/officeDocument/2006/relationships/hyperlink" Target="mailto:sara.smith@cityofsanrafael.org" TargetMode="External"/><Relationship Id="rId53" Type="http://schemas.openxmlformats.org/officeDocument/2006/relationships/hyperlink" Target="mailto:abundiz.maria@yahoo.com" TargetMode="External"/><Relationship Id="rId54" Type="http://schemas.openxmlformats.org/officeDocument/2006/relationships/hyperlink" Target="mailto:abundiz.maria@yahoo.com" TargetMode="External"/><Relationship Id="rId55" Type="http://schemas.openxmlformats.org/officeDocument/2006/relationships/hyperlink" Target="mailto:abundiz.maria@yahoo.com" TargetMode="External"/><Relationship Id="rId56" Type="http://schemas.openxmlformats.org/officeDocument/2006/relationships/hyperlink" Target="mailto:thecoffeeroastery@gmail.com" TargetMode="External"/><Relationship Id="rId57" Type="http://schemas.openxmlformats.org/officeDocument/2006/relationships/hyperlink" Target="mailto:office@comfortscafe.com" TargetMode="External"/><Relationship Id="rId58" Type="http://schemas.openxmlformats.org/officeDocument/2006/relationships/hyperlink" Target="mailto:catering@comfortscafe.com" TargetMode="External"/><Relationship Id="rId59" Type="http://schemas.openxmlformats.org/officeDocument/2006/relationships/hyperlink" Target="mailto:divinobrentwood@gmail.com" TargetMode="External"/><Relationship Id="rId60" Type="http://schemas.openxmlformats.org/officeDocument/2006/relationships/hyperlink" Target="mailto:divinobrentwood@gmail.com" TargetMode="External"/><Relationship Id="rId61" Type="http://schemas.openxmlformats.org/officeDocument/2006/relationships/hyperlink" Target="mailto:divinobrentwood@gmail.com" TargetMode="External"/><Relationship Id="rId62" Type="http://schemas.openxmlformats.org/officeDocument/2006/relationships/hyperlink" Target="mailto:pablo@doloresparkcafe.com" TargetMode="External"/><Relationship Id="rId63" Type="http://schemas.openxmlformats.org/officeDocument/2006/relationships/hyperlink" Target="mailto:dan@doloresparkcafe.com" TargetMode="External"/><Relationship Id="rId64" Type="http://schemas.openxmlformats.org/officeDocument/2006/relationships/hyperlink" Target="mailto:el2dosdeoros@gmail.com" TargetMode="External"/><Relationship Id="rId65" Type="http://schemas.openxmlformats.org/officeDocument/2006/relationships/hyperlink" Target="mailto:eldosdeoros@gmail.com" TargetMode="External"/><Relationship Id="rId66" Type="http://schemas.openxmlformats.org/officeDocument/2006/relationships/hyperlink" Target="mailto:el2deoros@gmail.com" TargetMode="External"/><Relationship Id="rId67" Type="http://schemas.openxmlformats.org/officeDocument/2006/relationships/hyperlink" Target="mailto:edward.v88@hotmail.com" TargetMode="External"/><Relationship Id="rId68" Type="http://schemas.openxmlformats.org/officeDocument/2006/relationships/hyperlink" Target="mailto:veronica.vs.vs@gmail.com" TargetMode="External"/><Relationship Id="rId69" Type="http://schemas.openxmlformats.org/officeDocument/2006/relationships/hyperlink" Target="mailto:peterscales1@gmail.com" TargetMode="External"/><Relationship Id="rId70" Type="http://schemas.openxmlformats.org/officeDocument/2006/relationships/hyperlink" Target="mailto:info@lolindasf.com" TargetMode="External"/><Relationship Id="rId71" Type="http://schemas.openxmlformats.org/officeDocument/2006/relationships/hyperlink" Target="mailto:rodrigo@backofthehouseinc.com" TargetMode="External"/><Relationship Id="rId72" Type="http://schemas.openxmlformats.org/officeDocument/2006/relationships/hyperlink" Target="mailto:garyespinoza@gmail.com" TargetMode="External"/><Relationship Id="rId73" Type="http://schemas.openxmlformats.org/officeDocument/2006/relationships/hyperlink" Target="mailto:reservations@epicsteak.com" TargetMode="External"/><Relationship Id="rId74" Type="http://schemas.openxmlformats.org/officeDocument/2006/relationships/hyperlink" Target="mailto:info@ernestsf.com" TargetMode="External"/><Relationship Id="rId75" Type="http://schemas.openxmlformats.org/officeDocument/2006/relationships/hyperlink" Target="mailto:info@ernestsf.com" TargetMode="External"/><Relationship Id="rId76" Type="http://schemas.openxmlformats.org/officeDocument/2006/relationships/hyperlink" Target="mailto:info@ernestsf.com" TargetMode="External"/><Relationship Id="rId77" Type="http://schemas.openxmlformats.org/officeDocument/2006/relationships/hyperlink" Target="mailto:SHERGILLSATINDER4@GMAIL.COM" TargetMode="External"/><Relationship Id="rId78" Type="http://schemas.openxmlformats.org/officeDocument/2006/relationships/hyperlink" Target="mailto:SHERGILLSATINDER4@GMAIL.COM" TargetMode="External"/><Relationship Id="rId79" Type="http://schemas.openxmlformats.org/officeDocument/2006/relationships/hyperlink" Target="mailto:SHERGILLSATINDER4@GMAIL.COM" TargetMode="External"/><Relationship Id="rId80" Type="http://schemas.openxmlformats.org/officeDocument/2006/relationships/hyperlink" Target="mailto:evan@longmeadowranch.com" TargetMode="External"/><Relationship Id="rId81" Type="http://schemas.openxmlformats.org/officeDocument/2006/relationships/hyperlink" Target="mailto:pablo@fattoriaemare.com" TargetMode="External"/><Relationship Id="rId82" Type="http://schemas.openxmlformats.org/officeDocument/2006/relationships/hyperlink" Target="mailto:finalfinalsportsbar@gmail.com" TargetMode="External"/><Relationship Id="rId83" Type="http://schemas.openxmlformats.org/officeDocument/2006/relationships/hyperlink" Target="http://www.331fish.com/" TargetMode="External"/><Relationship Id="rId84" Type="http://schemas.openxmlformats.org/officeDocument/2006/relationships/hyperlink" Target="mailto:info@floressf.com" TargetMode="External"/><Relationship Id="rId85" Type="http://schemas.openxmlformats.org/officeDocument/2006/relationships/hyperlink" Target="mailto:accountspayable@floorcrafthome.com" TargetMode="External"/><Relationship Id="rId86" Type="http://schemas.openxmlformats.org/officeDocument/2006/relationships/hyperlink" Target="mailto:accountspayable@floorcrafthome.com" TargetMode="External"/><Relationship Id="rId87" Type="http://schemas.openxmlformats.org/officeDocument/2006/relationships/hyperlink" Target="mailto:email@forgeintheforest.com" TargetMode="External"/><Relationship Id="rId88" Type="http://schemas.openxmlformats.org/officeDocument/2006/relationships/hyperlink" Target="mailto:mattmusa@aol.com" TargetMode="External"/><Relationship Id="rId89" Type="http://schemas.openxmlformats.org/officeDocument/2006/relationships/hyperlink" Target="mailto:thefrontporchsf@gmail.com" TargetMode="External"/><Relationship Id="rId90" Type="http://schemas.openxmlformats.org/officeDocument/2006/relationships/hyperlink" Target="mailto:thefrontporchsf@gmail.com" TargetMode="External"/><Relationship Id="rId91" Type="http://schemas.openxmlformats.org/officeDocument/2006/relationships/hyperlink" Target="mailto:thefrontporchsf@gmail.com" TargetMode="External"/><Relationship Id="rId92" Type="http://schemas.openxmlformats.org/officeDocument/2006/relationships/hyperlink" Target="mailto:daniel.indelicato@gmail.com" TargetMode="External"/><Relationship Id="rId93" Type="http://schemas.openxmlformats.org/officeDocument/2006/relationships/hyperlink" Target="mailto:daniel.indelicato@gmail.com" TargetMode="External"/><Relationship Id="rId94" Type="http://schemas.openxmlformats.org/officeDocument/2006/relationships/hyperlink" Target="mailto:daniel.indelicato@gmail.com" TargetMode="External"/><Relationship Id="rId95" Type="http://schemas.openxmlformats.org/officeDocument/2006/relationships/hyperlink" Target="mailto:daniel.indelicato@gmail.com" TargetMode="External"/><Relationship Id="rId96" Type="http://schemas.openxmlformats.org/officeDocument/2006/relationships/hyperlink" Target="mailto:daniel.indelicato@gmail.com" TargetMode="External"/><Relationship Id="rId97" Type="http://schemas.openxmlformats.org/officeDocument/2006/relationships/hyperlink" Target="mailto:daniel.indelicato@gmail.com" TargetMode="External"/><Relationship Id="rId98" Type="http://schemas.openxmlformats.org/officeDocument/2006/relationships/hyperlink" Target="mailto:accountspayable@gire.org" TargetMode="External"/><Relationship Id="rId99" Type="http://schemas.openxmlformats.org/officeDocument/2006/relationships/hyperlink" Target="mailto:ajnoblerot@mac.com" TargetMode="External"/><Relationship Id="rId100" Type="http://schemas.openxmlformats.org/officeDocument/2006/relationships/hyperlink" Target="mailto:ajnoblerot@mac.com" TargetMode="External"/><Relationship Id="rId101" Type="http://schemas.openxmlformats.org/officeDocument/2006/relationships/hyperlink" Target="mailto:ajnoblerot@mac.com" TargetMode="External"/><Relationship Id="rId102" Type="http://schemas.openxmlformats.org/officeDocument/2006/relationships/hyperlink" Target="mailto:harmonyrest@aol.com" TargetMode="External"/><Relationship Id="rId103" Type="http://schemas.openxmlformats.org/officeDocument/2006/relationships/hyperlink" Target="mailto:info@harmonyrestaurantgroup.com" TargetMode="External"/><Relationship Id="rId104" Type="http://schemas.openxmlformats.org/officeDocument/2006/relationships/hyperlink" Target="http://www.harmonyrestaurantgroup.com/" TargetMode="External"/><Relationship Id="rId105" Type="http://schemas.openxmlformats.org/officeDocument/2006/relationships/hyperlink" Target="mailto:amyzoesf@gmail.com" TargetMode="External"/><Relationship Id="rId106" Type="http://schemas.openxmlformats.org/officeDocument/2006/relationships/hyperlink" Target="mailto:insalatasrestaurant@comcast.net" TargetMode="External"/><Relationship Id="rId107" Type="http://schemas.openxmlformats.org/officeDocument/2006/relationships/hyperlink" Target="mailto:christa@insalatas.com" TargetMode="External"/><Relationship Id="rId108" Type="http://schemas.openxmlformats.org/officeDocument/2006/relationships/hyperlink" Target="mailto:eat@invernessparkmarket.com" TargetMode="External"/><Relationship Id="rId109" Type="http://schemas.openxmlformats.org/officeDocument/2006/relationships/hyperlink" Target="mailto:accounting@invernessparkmarket.com" TargetMode="External"/><Relationship Id="rId110" Type="http://schemas.openxmlformats.org/officeDocument/2006/relationships/hyperlink" Target="mailto:eat@invernessparkmarket.com" TargetMode="External"/><Relationship Id="rId111" Type="http://schemas.openxmlformats.org/officeDocument/2006/relationships/hyperlink" Target="mailto:jen@ironspringspub.com" TargetMode="External"/><Relationship Id="rId112" Type="http://schemas.openxmlformats.org/officeDocument/2006/relationships/hyperlink" Target="mailto:deirdre@ironspringspub.com" TargetMode="External"/><Relationship Id="rId113" Type="http://schemas.openxmlformats.org/officeDocument/2006/relationships/hyperlink" Target="mailto:info@ironspringspub.com" TargetMode="External"/><Relationship Id="rId114" Type="http://schemas.openxmlformats.org/officeDocument/2006/relationships/hyperlink" Target="mailto:delfierro@coastside.net" TargetMode="External"/><Relationship Id="rId115" Type="http://schemas.openxmlformats.org/officeDocument/2006/relationships/hyperlink" Target="mailto:delfierro@coastside.net" TargetMode="External"/><Relationship Id="rId116" Type="http://schemas.openxmlformats.org/officeDocument/2006/relationships/hyperlink" Target="mailto:delfierro@coastside.net" TargetMode="External"/><Relationship Id="rId117" Type="http://schemas.openxmlformats.org/officeDocument/2006/relationships/hyperlink" Target="mailto:gloriaw88@gmail.com" TargetMode="External"/><Relationship Id="rId118" Type="http://schemas.openxmlformats.org/officeDocument/2006/relationships/hyperlink" Target="mailto:jasmineexpressinc@gmail.com" TargetMode="External"/><Relationship Id="rId119" Type="http://schemas.openxmlformats.org/officeDocument/2006/relationships/hyperlink" Target="mailto:jasonsrestaurant@gmail.com" TargetMode="External"/><Relationship Id="rId120" Type="http://schemas.openxmlformats.org/officeDocument/2006/relationships/hyperlink" Target="mailto:lc.javahut@gmail.com" TargetMode="External"/><Relationship Id="rId121" Type="http://schemas.openxmlformats.org/officeDocument/2006/relationships/hyperlink" Target="mailto:lc.javahut@gmail.com" TargetMode="External"/><Relationship Id="rId122" Type="http://schemas.openxmlformats.org/officeDocument/2006/relationships/hyperlink" Target="mailto:lc.javahut@gmail.com" TargetMode="External"/><Relationship Id="rId123" Type="http://schemas.openxmlformats.org/officeDocument/2006/relationships/hyperlink" Target="mailto:lc.javahut@gmail.com" TargetMode="External"/><Relationship Id="rId124" Type="http://schemas.openxmlformats.org/officeDocument/2006/relationships/hyperlink" Target="mailto:lc.javahut@gmail.com" TargetMode="External"/><Relationship Id="rId125" Type="http://schemas.openxmlformats.org/officeDocument/2006/relationships/hyperlink" Target="mailto:lc.javahut@gmail.com" TargetMode="External"/><Relationship Id="rId126" Type="http://schemas.openxmlformats.org/officeDocument/2006/relationships/hyperlink" Target="mailto:georgia@zackscatering.com" TargetMode="External"/><Relationship Id="rId127" Type="http://schemas.openxmlformats.org/officeDocument/2006/relationships/hyperlink" Target="mailto:saji@kellsirish.com" TargetMode="External"/><Relationship Id="rId128" Type="http://schemas.openxmlformats.org/officeDocument/2006/relationships/hyperlink" Target="mailto:cyrilhackett@yahoo.com" TargetMode="External"/><Relationship Id="rId129" Type="http://schemas.openxmlformats.org/officeDocument/2006/relationships/hyperlink" Target="mailto:justdiamonds@aol.com" TargetMode="External"/><Relationship Id="rId130" Type="http://schemas.openxmlformats.org/officeDocument/2006/relationships/hyperlink" Target="mailto:sarina@slaterandassoc.net" TargetMode="External"/><Relationship Id="rId131" Type="http://schemas.openxmlformats.org/officeDocument/2006/relationships/hyperlink" Target="mailto:justdiamonds@aol.com" TargetMode="External"/><Relationship Id="rId132" Type="http://schemas.openxmlformats.org/officeDocument/2006/relationships/hyperlink" Target="mailto:justdiamonds@aol.com" TargetMode="External"/><Relationship Id="rId133" Type="http://schemas.openxmlformats.org/officeDocument/2006/relationships/hyperlink" Target="mailto:sarina@slaterandassoc.net" TargetMode="External"/><Relationship Id="rId134" Type="http://schemas.openxmlformats.org/officeDocument/2006/relationships/hyperlink" Target="mailto:justdiamonds@aol.com" TargetMode="External"/><Relationship Id="rId135" Type="http://schemas.openxmlformats.org/officeDocument/2006/relationships/hyperlink" Target="mailto:jmend1017@aol.com" TargetMode="External"/><Relationship Id="rId136" Type="http://schemas.openxmlformats.org/officeDocument/2006/relationships/hyperlink" Target="mailto:jmend1017@aol.com" TargetMode="External"/><Relationship Id="rId137" Type="http://schemas.openxmlformats.org/officeDocument/2006/relationships/hyperlink" Target="mailto:jmend1017@aol.com" TargetMode="External"/><Relationship Id="rId138" Type="http://schemas.openxmlformats.org/officeDocument/2006/relationships/hyperlink" Target="mailto:hernandez2588@gmail.com" TargetMode="External"/><Relationship Id="rId139" Type="http://schemas.openxmlformats.org/officeDocument/2006/relationships/hyperlink" Target="mailto:fcaiazzo@leftbank.com" TargetMode="External"/><Relationship Id="rId140" Type="http://schemas.openxmlformats.org/officeDocument/2006/relationships/hyperlink" Target="mailto:kenandresen@hotmail.com" TargetMode="External"/><Relationship Id="rId141" Type="http://schemas.openxmlformats.org/officeDocument/2006/relationships/hyperlink" Target="mailto:g.andresen@me.com" TargetMode="External"/><Relationship Id="rId142" Type="http://schemas.openxmlformats.org/officeDocument/2006/relationships/hyperlink" Target="mailto:info@lolindasf.com" TargetMode="External"/><Relationship Id="rId143" Type="http://schemas.openxmlformats.org/officeDocument/2006/relationships/hyperlink" Target="mailto:accounts@lolindasf.com" TargetMode="External"/><Relationship Id="rId144" Type="http://schemas.openxmlformats.org/officeDocument/2006/relationships/hyperlink" Target="mailto:rodrigo@backofthehouseinc.com" TargetMode="External"/><Relationship Id="rId145" Type="http://schemas.openxmlformats.org/officeDocument/2006/relationships/hyperlink" Target="mailto:inf@lordstanleysf.com" TargetMode="External"/><Relationship Id="rId146" Type="http://schemas.openxmlformats.org/officeDocument/2006/relationships/hyperlink" Target="mailto:hello@lukeslocal.com" TargetMode="External"/><Relationship Id="rId147" Type="http://schemas.openxmlformats.org/officeDocument/2006/relationships/hyperlink" Target="mailto:accounting@lukeslocal.com" TargetMode="External"/><Relationship Id="rId148" Type="http://schemas.openxmlformats.org/officeDocument/2006/relationships/hyperlink" Target="mailto:scott@lukeslocal.com" TargetMode="External"/><Relationship Id="rId149" Type="http://schemas.openxmlformats.org/officeDocument/2006/relationships/hyperlink" Target="mailto:accounting@lukeslocal.com" TargetMode="External"/><Relationship Id="rId150" Type="http://schemas.openxmlformats.org/officeDocument/2006/relationships/hyperlink" Target="mailto:accounting@lukeslocal.com" TargetMode="External"/><Relationship Id="rId151" Type="http://schemas.openxmlformats.org/officeDocument/2006/relationships/hyperlink" Target="mailto:scott@lukeslocal.com" TargetMode="External"/><Relationship Id="rId152" Type="http://schemas.openxmlformats.org/officeDocument/2006/relationships/hyperlink" Target="mailto:lborrego@themagnolia.com" TargetMode="External"/><Relationship Id="rId153" Type="http://schemas.openxmlformats.org/officeDocument/2006/relationships/hyperlink" Target="mailto:robert@magnoliaparkkitchen.com" TargetMode="External"/><Relationship Id="rId154" Type="http://schemas.openxmlformats.org/officeDocument/2006/relationships/hyperlink" Target="mailto:nelson.alcantara@marinsanitary.com" TargetMode="External"/><Relationship Id="rId155" Type="http://schemas.openxmlformats.org/officeDocument/2006/relationships/hyperlink" Target="mailto:nelson.alcantara@marinsanitary.com" TargetMode="External"/><Relationship Id="rId156" Type="http://schemas.openxmlformats.org/officeDocument/2006/relationships/hyperlink" Target="mailto:marinasuperbusiness@gmail.com" TargetMode="External"/><Relationship Id="rId157" Type="http://schemas.openxmlformats.org/officeDocument/2006/relationships/hyperlink" Target="mailto:marinasuperap@gmail.com" TargetMode="External"/><Relationship Id="rId158" Type="http://schemas.openxmlformats.org/officeDocument/2006/relationships/hyperlink" Target="mailto:marinasuperap@gmail.com" TargetMode="External"/><Relationship Id="rId159" Type="http://schemas.openxmlformats.org/officeDocument/2006/relationships/hyperlink" Target="mailto:info@marinitas.net" TargetMode="External"/><Relationship Id="rId160" Type="http://schemas.openxmlformats.org/officeDocument/2006/relationships/hyperlink" Target="mailto:claudiamesquite@gmail.com" TargetMode="External"/><Relationship Id="rId161" Type="http://schemas.openxmlformats.org/officeDocument/2006/relationships/hyperlink" Target="mailto:mexquitechris@gmail.com" TargetMode="External"/><Relationship Id="rId162" Type="http://schemas.openxmlformats.org/officeDocument/2006/relationships/hyperlink" Target="mailto:Dbeatriz800@gmail.com" TargetMode="External"/><Relationship Id="rId163" Type="http://schemas.openxmlformats.org/officeDocument/2006/relationships/hyperlink" Target="mailto:Dbeatriz800@gmail.com" TargetMode="External"/><Relationship Id="rId164" Type="http://schemas.openxmlformats.org/officeDocument/2006/relationships/hyperlink" Target="mailto:sepillo78@hotmail.com" TargetMode="External"/><Relationship Id="rId165" Type="http://schemas.openxmlformats.org/officeDocument/2006/relationships/hyperlink" Target="mailto:monica@monicaslivermore.com" TargetMode="External"/><Relationship Id="rId166" Type="http://schemas.openxmlformats.org/officeDocument/2006/relationships/hyperlink" Target="mailto:bhandalgurdeep@yahoo.com" TargetMode="External"/><Relationship Id="rId167" Type="http://schemas.openxmlformats.org/officeDocument/2006/relationships/hyperlink" Target="mailto:bhandalgurdeep@yahoo.com" TargetMode="External"/><Relationship Id="rId168" Type="http://schemas.openxmlformats.org/officeDocument/2006/relationships/hyperlink" Target="mailto:bhandalgurdeep@yahoo.com" TargetMode="External"/><Relationship Id="rId169" Type="http://schemas.openxmlformats.org/officeDocument/2006/relationships/hyperlink" Target="mailto:bhandalgurdeep@yahoo.com" TargetMode="External"/><Relationship Id="rId170" Type="http://schemas.openxmlformats.org/officeDocument/2006/relationships/hyperlink" Target="mailto:mmp2madera@gmail.com" TargetMode="External"/><Relationship Id="rId171" Type="http://schemas.openxmlformats.org/officeDocument/2006/relationships/hyperlink" Target="mailto:bhandalgurdeep@yahoo.com" TargetMode="External"/><Relationship Id="rId172" Type="http://schemas.openxmlformats.org/officeDocument/2006/relationships/hyperlink" Target="mailto:chris@moylans.com" TargetMode="External"/><Relationship Id="rId173" Type="http://schemas.openxmlformats.org/officeDocument/2006/relationships/hyperlink" Target="mailto:ocp@sonic.net" TargetMode="External"/><Relationship Id="rId174" Type="http://schemas.openxmlformats.org/officeDocument/2006/relationships/hyperlink" Target="mailto:kimm@pdfbookkeeping.net" TargetMode="External"/><Relationship Id="rId175" Type="http://schemas.openxmlformats.org/officeDocument/2006/relationships/hyperlink" Target="mailto:pacificorestaurante1237@gmail.com" TargetMode="External"/><Relationship Id="rId176" Type="http://schemas.openxmlformats.org/officeDocument/2006/relationships/hyperlink" Target="mailto:garyespinoza@gmail.com" TargetMode="External"/><Relationship Id="rId177" Type="http://schemas.openxmlformats.org/officeDocument/2006/relationships/hyperlink" Target="mailto:accountspayable@150pelican.com" TargetMode="External"/><Relationship Id="rId178" Type="http://schemas.openxmlformats.org/officeDocument/2006/relationships/hyperlink" Target="mailto:arnel_judilla@150pelican.com" TargetMode="External"/><Relationship Id="rId179" Type="http://schemas.openxmlformats.org/officeDocument/2006/relationships/hyperlink" Target="mailto:office@pepitosfood.com" TargetMode="External"/><Relationship Id="rId180" Type="http://schemas.openxmlformats.org/officeDocument/2006/relationships/hyperlink" Target="mailto:office@pepitosfood.com" TargetMode="External"/><Relationship Id="rId181" Type="http://schemas.openxmlformats.org/officeDocument/2006/relationships/hyperlink" Target="mailto:office@pepitosfood.com" TargetMode="External"/><Relationship Id="rId182" Type="http://schemas.openxmlformats.org/officeDocument/2006/relationships/hyperlink" Target="mailto:perleoak@gmail.com" TargetMode="External"/><Relationship Id="rId183" Type="http://schemas.openxmlformats.org/officeDocument/2006/relationships/hyperlink" Target="mailto:perleoak@gmail.com" TargetMode="External"/><Relationship Id="rId184" Type="http://schemas.openxmlformats.org/officeDocument/2006/relationships/hyperlink" Target="mailto:petes881@gmail.com" TargetMode="External"/><Relationship Id="rId185" Type="http://schemas.openxmlformats.org/officeDocument/2006/relationships/hyperlink" Target="mailto:petes881@gmail.com" TargetMode="External"/><Relationship Id="rId186" Type="http://schemas.openxmlformats.org/officeDocument/2006/relationships/hyperlink" Target="mailto:petes881@gmail.com" TargetMode="External"/><Relationship Id="rId187" Type="http://schemas.openxmlformats.org/officeDocument/2006/relationships/hyperlink" Target="mailto:scarr@piatti.com" TargetMode="External"/><Relationship Id="rId188" Type="http://schemas.openxmlformats.org/officeDocument/2006/relationships/hyperlink" Target="mailto:email@pvillenews.com" TargetMode="External"/><Relationship Id="rId189" Type="http://schemas.openxmlformats.org/officeDocument/2006/relationships/hyperlink" Target="mailto:gm@poggiotrattoria.com" TargetMode="External"/><Relationship Id="rId190" Type="http://schemas.openxmlformats.org/officeDocument/2006/relationships/hyperlink" Target="mailto:gm@poggiotrattoria.com" TargetMode="External"/><Relationship Id="rId191" Type="http://schemas.openxmlformats.org/officeDocument/2006/relationships/hyperlink" Target="mailto:gm@poggiotrattoria.com" TargetMode="External"/><Relationship Id="rId192" Type="http://schemas.openxmlformats.org/officeDocument/2006/relationships/hyperlink" Target="mailto:dan@doloresparkcafe.com" TargetMode="External"/><Relationship Id="rId193" Type="http://schemas.openxmlformats.org/officeDocument/2006/relationships/hyperlink" Target="mailto:dan@doloresparkcafe.com" TargetMode="External"/><Relationship Id="rId194" Type="http://schemas.openxmlformats.org/officeDocument/2006/relationships/hyperlink" Target="mailto:office@producepromarket.com" TargetMode="External"/><Relationship Id="rId195" Type="http://schemas.openxmlformats.org/officeDocument/2006/relationships/hyperlink" Target="mailto:office@producepromarket.com" TargetMode="External"/><Relationship Id="rId196" Type="http://schemas.openxmlformats.org/officeDocument/2006/relationships/hyperlink" Target="mailto:office@producepromarket.com" TargetMode="External"/><Relationship Id="rId197" Type="http://schemas.openxmlformats.org/officeDocument/2006/relationships/hyperlink" Target="mailto:ap@pubrepublicusa.com" TargetMode="External"/><Relationship Id="rId198" Type="http://schemas.openxmlformats.org/officeDocument/2006/relationships/hyperlink" Target="mailto:ramp-accounting@comcast.net" TargetMode="External"/><Relationship Id="rId199" Type="http://schemas.openxmlformats.org/officeDocument/2006/relationships/hyperlink" Target="mailto:ranchoinfo@ranchonicasio.com" TargetMode="External"/><Relationship Id="rId200" Type="http://schemas.openxmlformats.org/officeDocument/2006/relationships/hyperlink" Target="mailto:markedwardsbiz@gmail.com" TargetMode="External"/><Relationship Id="rId201" Type="http://schemas.openxmlformats.org/officeDocument/2006/relationships/hyperlink" Target="mailto:markedwardsbiz@gmail.com" TargetMode="External"/><Relationship Id="rId202" Type="http://schemas.openxmlformats.org/officeDocument/2006/relationships/hyperlink" Target="mailto:markedwardsbiz@gmail.com" TargetMode="External"/><Relationship Id="rId203" Type="http://schemas.openxmlformats.org/officeDocument/2006/relationships/hyperlink" Target="mailto:GM@RickeysRestaurant.com" TargetMode="External"/><Relationship Id="rId204" Type="http://schemas.openxmlformats.org/officeDocument/2006/relationships/hyperlink" Target="mailto:gm@rickeysrestaurant.com" TargetMode="External"/><Relationship Id="rId205" Type="http://schemas.openxmlformats.org/officeDocument/2006/relationships/hyperlink" Target="http://www.rickeysrestaurant.com/" TargetMode="External"/><Relationship Id="rId206" Type="http://schemas.openxmlformats.org/officeDocument/2006/relationships/hyperlink" Target="mailto:elias@ninonmotors.com" TargetMode="External"/><Relationship Id="rId207" Type="http://schemas.openxmlformats.org/officeDocument/2006/relationships/hyperlink" Target="mailto:roadsidebbq@yahoo.com" TargetMode="External"/><Relationship Id="rId208" Type="http://schemas.openxmlformats.org/officeDocument/2006/relationships/hyperlink" Target="mailto:roadsidebbq8@gmail.com" TargetMode="External"/><Relationship Id="rId209" Type="http://schemas.openxmlformats.org/officeDocument/2006/relationships/hyperlink" Target="mailto:thebigguy@roadsidebbq.com" TargetMode="External"/><Relationship Id="rId210" Type="http://schemas.openxmlformats.org/officeDocument/2006/relationships/hyperlink" Target="mailto:roadsidebbq@yahoo.com" TargetMode="External"/><Relationship Id="rId211" Type="http://schemas.openxmlformats.org/officeDocument/2006/relationships/hyperlink" Target="mailto:thebigguy@roadsidebbq.com" TargetMode="External"/><Relationship Id="rId212" Type="http://schemas.openxmlformats.org/officeDocument/2006/relationships/hyperlink" Target="mailto:eforsyth@rokaakor.com" TargetMode="External"/><Relationship Id="rId213" Type="http://schemas.openxmlformats.org/officeDocument/2006/relationships/hyperlink" Target="mailto:rob@towinginsurance.com" TargetMode="External"/><Relationship Id="rId214" Type="http://schemas.openxmlformats.org/officeDocument/2006/relationships/hyperlink" Target="mailto:rob@towinginsurance.com" TargetMode="External"/><Relationship Id="rId215" Type="http://schemas.openxmlformats.org/officeDocument/2006/relationships/hyperlink" Target="mailto:rob@towinginsurance.com" TargetMode="External"/><Relationship Id="rId216" Type="http://schemas.openxmlformats.org/officeDocument/2006/relationships/hyperlink" Target="mailto:daveboby32@yahoo.com" TargetMode="External"/><Relationship Id="rId217" Type="http://schemas.openxmlformats.org/officeDocument/2006/relationships/hyperlink" Target="mailto:sarahpitzen6@gmail.com" TargetMode="External"/><Relationship Id="rId218" Type="http://schemas.openxmlformats.org/officeDocument/2006/relationships/hyperlink" Target="mailto:info@originalsamshofbrau.com" TargetMode="External"/><Relationship Id="rId219" Type="http://schemas.openxmlformats.org/officeDocument/2006/relationships/hyperlink" Target="mailto:cjackson@originalsamhofbrau.com" TargetMode="External"/><Relationship Id="rId220" Type="http://schemas.openxmlformats.org/officeDocument/2006/relationships/hyperlink" Target="mailto:lien.joe@gmail.com" TargetMode="External"/><Relationship Id="rId221" Type="http://schemas.openxmlformats.org/officeDocument/2006/relationships/hyperlink" Target="mailto:lien.joe@gmail.com" TargetMode="External"/><Relationship Id="rId222" Type="http://schemas.openxmlformats.org/officeDocument/2006/relationships/hyperlink" Target="mailto:lien.joe@gmail.com" TargetMode="External"/><Relationship Id="rId223" Type="http://schemas.openxmlformats.org/officeDocument/2006/relationships/hyperlink" Target="mailto:mfreitas@sanjuanoaks.com" TargetMode="External"/><Relationship Id="rId224" Type="http://schemas.openxmlformats.org/officeDocument/2006/relationships/hyperlink" Target="mailto:mfreitas@sanjuanoaks.com" TargetMode="External"/><Relationship Id="rId225" Type="http://schemas.openxmlformats.org/officeDocument/2006/relationships/hyperlink" Target="mailto:mfreitas@sanjuanoaks.com" TargetMode="External"/><Relationship Id="rId226" Type="http://schemas.openxmlformats.org/officeDocument/2006/relationships/hyperlink" Target="mailto:office@sausalitoyachtclub.org" TargetMode="External"/><Relationship Id="rId227" Type="http://schemas.openxmlformats.org/officeDocument/2006/relationships/hyperlink" Target="mailto:info@sevenhillssf.com" TargetMode="External"/><Relationship Id="rId228" Type="http://schemas.openxmlformats.org/officeDocument/2006/relationships/hyperlink" Target="mailto:thewharf@mcn.org" TargetMode="External"/><Relationship Id="rId229" Type="http://schemas.openxmlformats.org/officeDocument/2006/relationships/hyperlink" Target="mailto:info@skipsmusic.com" TargetMode="External"/><Relationship Id="rId230" Type="http://schemas.openxmlformats.org/officeDocument/2006/relationships/hyperlink" Target="mailto:alex@soultranseafood.com" TargetMode="External"/><Relationship Id="rId231" Type="http://schemas.openxmlformats.org/officeDocument/2006/relationships/hyperlink" Target="mailto:tnly333@yahoo.com" TargetMode="External"/><Relationship Id="rId232" Type="http://schemas.openxmlformats.org/officeDocument/2006/relationships/hyperlink" Target="mailto:store0305@specialtys.com" TargetMode="External"/><Relationship Id="rId233" Type="http://schemas.openxmlformats.org/officeDocument/2006/relationships/hyperlink" Target="mailto:ap@specialtys.com" TargetMode="External"/><Relationship Id="rId234" Type="http://schemas.openxmlformats.org/officeDocument/2006/relationships/hyperlink" Target="mailto:service@theprogress-sf.com" TargetMode="External"/><Relationship Id="rId235" Type="http://schemas.openxmlformats.org/officeDocument/2006/relationships/hyperlink" Target="http://www.statebirdsf.com/" TargetMode="External"/><Relationship Id="rId236" Type="http://schemas.openxmlformats.org/officeDocument/2006/relationships/hyperlink" Target="mailto:sheryl@stationhousecafe.com" TargetMode="External"/><Relationship Id="rId237" Type="http://schemas.openxmlformats.org/officeDocument/2006/relationships/hyperlink" Target="mailto:sheryl@stationhousecafe.com" TargetMode="External"/><Relationship Id="rId238" Type="http://schemas.openxmlformats.org/officeDocument/2006/relationships/hyperlink" Target="mailto:sheryl@stationhousecafe.com" TargetMode="External"/><Relationship Id="rId239" Type="http://schemas.openxmlformats.org/officeDocument/2006/relationships/hyperlink" Target="mailto:ted@steinsbeergarden.com" TargetMode="External"/><Relationship Id="rId240" Type="http://schemas.openxmlformats.org/officeDocument/2006/relationships/hyperlink" Target="mailto:tanya@steinsbeergarden.com" TargetMode="External"/><Relationship Id="rId241" Type="http://schemas.openxmlformats.org/officeDocument/2006/relationships/hyperlink" Target="http://www.steinsbeergarden.com/" TargetMode="External"/><Relationship Id="rId242" Type="http://schemas.openxmlformats.org/officeDocument/2006/relationships/hyperlink" Target="mailto:tacossinaloaberkeley@gmail.com" TargetMode="External"/><Relationship Id="rId243" Type="http://schemas.openxmlformats.org/officeDocument/2006/relationships/hyperlink" Target="mailto:tacossinaloaberkeley@gmail.com" TargetMode="External"/><Relationship Id="rId244" Type="http://schemas.openxmlformats.org/officeDocument/2006/relationships/hyperlink" Target="mailto:tacossinaloaberkeley@gmail.com" TargetMode="External"/><Relationship Id="rId245" Type="http://schemas.openxmlformats.org/officeDocument/2006/relationships/hyperlink" Target="mailto:tacossinaloaberkeley@gmail.com" TargetMode="External"/><Relationship Id="rId246" Type="http://schemas.openxmlformats.org/officeDocument/2006/relationships/hyperlink" Target="mailto:tacossinaloaberkeley@gmail.com" TargetMode="External"/><Relationship Id="rId247" Type="http://schemas.openxmlformats.org/officeDocument/2006/relationships/hyperlink" Target="mailto:tacossinaloaberkeley@gmail.com" TargetMode="External"/><Relationship Id="rId248" Type="http://schemas.openxmlformats.org/officeDocument/2006/relationships/hyperlink" Target="mailto:taqelgordo@gmail.com" TargetMode="External"/><Relationship Id="rId249" Type="http://schemas.openxmlformats.org/officeDocument/2006/relationships/hyperlink" Target="mailto:taqelgordo@gmail.com" TargetMode="External"/><Relationship Id="rId250" Type="http://schemas.openxmlformats.org/officeDocument/2006/relationships/hyperlink" Target="mailto:mitchbaral@86costs.com" TargetMode="External"/><Relationship Id="rId251" Type="http://schemas.openxmlformats.org/officeDocument/2006/relationships/hyperlink" Target="mailto:tmad050@teriyakimadness.com" TargetMode="External"/><Relationship Id="rId252" Type="http://schemas.openxmlformats.org/officeDocument/2006/relationships/hyperlink" Target="mailto:tmad050@teriyakimadness.com" TargetMode="External"/><Relationship Id="rId253" Type="http://schemas.openxmlformats.org/officeDocument/2006/relationships/hyperlink" Target="mailto:tmad050@teriyakimadness.com" TargetMode="External"/><Relationship Id="rId254" Type="http://schemas.openxmlformats.org/officeDocument/2006/relationships/hyperlink" Target="mailto:tmad060@teriyakimadness.com" TargetMode="External"/><Relationship Id="rId255" Type="http://schemas.openxmlformats.org/officeDocument/2006/relationships/hyperlink" Target="mailto:tmadgreatfallsaccounting@wendyjweissman.com" TargetMode="External"/><Relationship Id="rId256" Type="http://schemas.openxmlformats.org/officeDocument/2006/relationships/hyperlink" Target="mailto:tmad060@teriyakimadness.com" TargetMode="External"/><Relationship Id="rId257" Type="http://schemas.openxmlformats.org/officeDocument/2006/relationships/hyperlink" Target="mailto:tmad031@teriyakimadness.com" TargetMode="External"/><Relationship Id="rId258" Type="http://schemas.openxmlformats.org/officeDocument/2006/relationships/hyperlink" Target="mailto:tmad031@teriyakimadness.com" TargetMode="External"/><Relationship Id="rId259" Type="http://schemas.openxmlformats.org/officeDocument/2006/relationships/hyperlink" Target="mailto:tmad060@teriyakimadness.com" TargetMode="External"/><Relationship Id="rId260" Type="http://schemas.openxmlformats.org/officeDocument/2006/relationships/hyperlink" Target="mailto:tmad060@teriyakimadness.com" TargetMode="External"/><Relationship Id="rId261" Type="http://schemas.openxmlformats.org/officeDocument/2006/relationships/hyperlink" Target="mailto:walter@thaibloom.com" TargetMode="External"/><Relationship Id="rId262" Type="http://schemas.openxmlformats.org/officeDocument/2006/relationships/hyperlink" Target="mailto:walter@thaibloom.com" TargetMode="External"/><Relationship Id="rId263" Type="http://schemas.openxmlformats.org/officeDocument/2006/relationships/hyperlink" Target="mailto:leah@theforgepizza.com" TargetMode="External"/><Relationship Id="rId264" Type="http://schemas.openxmlformats.org/officeDocument/2006/relationships/hyperlink" Target="mailto:leah@theforgepizza.com" TargetMode="External"/><Relationship Id="rId265" Type="http://schemas.openxmlformats.org/officeDocument/2006/relationships/hyperlink" Target="mailto:leah@theforgepizza.com" TargetMode="External"/><Relationship Id="rId266" Type="http://schemas.openxmlformats.org/officeDocument/2006/relationships/hyperlink" Target="mailto:info@themorris-sf.com" TargetMode="External"/><Relationship Id="rId267" Type="http://schemas.openxmlformats.org/officeDocument/2006/relationships/hyperlink" Target="mailto:info@themorris-sf.com" TargetMode="External"/><Relationship Id="rId268" Type="http://schemas.openxmlformats.org/officeDocument/2006/relationships/hyperlink" Target="mailto:info@themorris-sf.com" TargetMode="External"/><Relationship Id="rId269" Type="http://schemas.openxmlformats.org/officeDocument/2006/relationships/hyperlink" Target="mailto:keithshaw@pacbell.net" TargetMode="External"/><Relationship Id="rId270" Type="http://schemas.openxmlformats.org/officeDocument/2006/relationships/hyperlink" Target="mailto:thetridentsausalito@gmail.com" TargetMode="External"/><Relationship Id="rId271" Type="http://schemas.openxmlformats.org/officeDocument/2006/relationships/hyperlink" Target="mailto:thetridentsausalito@gmail.com" TargetMode="External"/><Relationship Id="rId272" Type="http://schemas.openxmlformats.org/officeDocument/2006/relationships/hyperlink" Target="mailto:accountspayable@150pelican.com" TargetMode="External"/><Relationship Id="rId273" Type="http://schemas.openxmlformats.org/officeDocument/2006/relationships/hyperlink" Target="mailto:accountspayable@150pelican.com" TargetMode="External"/><Relationship Id="rId274" Type="http://schemas.openxmlformats.org/officeDocument/2006/relationships/hyperlink" Target="mailto:accountspayable@150pelican.com" TargetMode="External"/><Relationship Id="rId275" Type="http://schemas.openxmlformats.org/officeDocument/2006/relationships/hyperlink" Target="mailto:arnel_judilla@150pelican.com" TargetMode="External"/><Relationship Id="rId276" Type="http://schemas.openxmlformats.org/officeDocument/2006/relationships/hyperlink" Target="mailto:accountspayable@150pelican.com" TargetMode="External"/><Relationship Id="rId277" Type="http://schemas.openxmlformats.org/officeDocument/2006/relationships/hyperlink" Target="mailto:arnel_judilla@150pelican.com" TargetMode="External"/><Relationship Id="rId278" Type="http://schemas.openxmlformats.org/officeDocument/2006/relationships/hyperlink" Target="mailto:mkaplan@barrelhousetavern.com" TargetMode="External"/><Relationship Id="rId279" Type="http://schemas.openxmlformats.org/officeDocument/2006/relationships/hyperlink" Target="tel:5105598769" TargetMode="External"/><Relationship Id="rId280" Type="http://schemas.openxmlformats.org/officeDocument/2006/relationships/hyperlink" Target="mailto:info@uchiwaramen.com" TargetMode="External"/><Relationship Id="rId281" Type="http://schemas.openxmlformats.org/officeDocument/2006/relationships/hyperlink" Target="mailto:healthsystemap@mednet.ucla.edu" TargetMode="External"/><Relationship Id="rId282" Type="http://schemas.openxmlformats.org/officeDocument/2006/relationships/hyperlink" Target="mailto:smakras@msn.com" TargetMode="External"/><Relationship Id="rId283" Type="http://schemas.openxmlformats.org/officeDocument/2006/relationships/hyperlink" Target="mailto:smakras@msn.com" TargetMode="External"/><Relationship Id="rId284" Type="http://schemas.openxmlformats.org/officeDocument/2006/relationships/hyperlink" Target="mailto:smakras@msn.com" TargetMode="External"/><Relationship Id="rId285" Type="http://schemas.openxmlformats.org/officeDocument/2006/relationships/hyperlink" Target="mailto:steve@socalpossystems.com" TargetMode="External"/><Relationship Id="rId286" Type="http://schemas.openxmlformats.org/officeDocument/2006/relationships/hyperlink" Target="mailto:sirulz@aol.com" TargetMode="External"/><Relationship Id="rId287" Type="http://schemas.openxmlformats.org/officeDocument/2006/relationships/hyperlink" Target="mailto:sirulz@aol.com" TargetMode="External"/><Relationship Id="rId288" Type="http://schemas.openxmlformats.org/officeDocument/2006/relationships/hyperlink" Target="mailto:sirulz@aol.com" TargetMode="External"/><Relationship Id="rId289" Type="http://schemas.openxmlformats.org/officeDocument/2006/relationships/hyperlink" Target="mailto:janet.clyde@gmail.com" TargetMode="External"/><Relationship Id="rId290" Type="http://schemas.openxmlformats.org/officeDocument/2006/relationships/hyperlink" Target="mailto:villacosh99@gmail.com" TargetMode="External"/><Relationship Id="rId291" Type="http://schemas.openxmlformats.org/officeDocument/2006/relationships/hyperlink" Target="mailto:villacosh99@gmail.com" TargetMode="External"/><Relationship Id="rId292" Type="http://schemas.openxmlformats.org/officeDocument/2006/relationships/hyperlink" Target="mailto:villacosh99@gmail.com" TargetMode="External"/><Relationship Id="rId293" Type="http://schemas.openxmlformats.org/officeDocument/2006/relationships/hyperlink" Target="mailto:accountspayable@150pelican.com" TargetMode="External"/><Relationship Id="rId294" Type="http://schemas.openxmlformats.org/officeDocument/2006/relationships/hyperlink" Target="mailto:arnel_judilla@150pelican.com" TargetMode="External"/><Relationship Id="rId295" Type="http://schemas.openxmlformats.org/officeDocument/2006/relationships/hyperlink" Target="mailto:sfsucafe@sbcglobal.net" TargetMode="External"/><Relationship Id="rId296" Type="http://schemas.openxmlformats.org/officeDocument/2006/relationships/hyperlink" Target="mailto:wesrowe@gmail.com" TargetMode="External"/><Relationship Id="rId297" Type="http://schemas.openxmlformats.org/officeDocument/2006/relationships/hyperlink" Target="mailto:wesrowe@gmail.com" TargetMode="External"/><Relationship Id="rId298" Type="http://schemas.openxmlformats.org/officeDocument/2006/relationships/hyperlink" Target="mailto:manitasom@gmail.com" TargetMode="External"/><Relationship Id="rId299" Type="http://schemas.openxmlformats.org/officeDocument/2006/relationships/hyperlink" Target="mailto:manitasom@gmail.com" TargetMode="External"/><Relationship Id="rId300" Type="http://schemas.openxmlformats.org/officeDocument/2006/relationships/hyperlink" Target="mailto:manitasom@gmail.com" TargetMode="External"/><Relationship Id="rId301" Type="http://schemas.openxmlformats.org/officeDocument/2006/relationships/hyperlink" Target="mailto:info@wildseedsf.com" TargetMode="External"/><Relationship Id="rId302" Type="http://schemas.openxmlformats.org/officeDocument/2006/relationships/hyperlink" Target="mailto:rodrigo@backofthehouseinc.com" TargetMode="External"/><Relationship Id="rId303" Type="http://schemas.openxmlformats.org/officeDocument/2006/relationships/hyperlink" Target="mailto:francisco@worldwrapps.com" TargetMode="External"/><Relationship Id="rId304" Type="http://schemas.openxmlformats.org/officeDocument/2006/relationships/hyperlink" Target="mailto:info@yanksing.com" TargetMode="External"/><Relationship Id="rId305" Type="http://schemas.openxmlformats.org/officeDocument/2006/relationships/hyperlink" Target="mailto:verawaller@yanksing.com" TargetMode="External"/><Relationship Id="rId306" Type="http://schemas.openxmlformats.org/officeDocument/2006/relationships/hyperlink" Target="mailto:info@yanksing.com" TargetMode="External"/><Relationship Id="rId307" Type="http://schemas.openxmlformats.org/officeDocument/2006/relationships/hyperlink" Target="mailto:info@yanksing.com" TargetMode="External"/><Relationship Id="rId308" Type="http://schemas.openxmlformats.org/officeDocument/2006/relationships/hyperlink" Target="mailto:verawaller@yanksing.com" TargetMode="External"/><Relationship Id="rId309" Type="http://schemas.openxmlformats.org/officeDocument/2006/relationships/hyperlink" Target="mailto:info@yanksing.com" TargetMode="External"/><Relationship Id="rId310" Type="http://schemas.openxmlformats.org/officeDocument/2006/relationships/hyperlink" Target="mailto:zaytoon.mediterranean@gmail.com" TargetMode="External"/><Relationship Id="rId311" Type="http://schemas.openxmlformats.org/officeDocument/2006/relationships/hyperlink" Target="mailto:izateliyan@gmail.com" TargetMode="External"/><Relationship Id="rId312" Type="http://schemas.openxmlformats.org/officeDocument/2006/relationships/hyperlink" Target="mailto:ziofraedos@yahoo.com" TargetMode="External"/><Relationship Id="rId313" Type="http://schemas.openxmlformats.org/officeDocument/2006/relationships/hyperlink" Target="mailto:ziofraedos@yahoo.com" TargetMode="External"/><Relationship Id="rId314" Type="http://schemas.openxmlformats.org/officeDocument/2006/relationships/hyperlink" Target="mailto:ziofraedos@yahoo.com" TargetMode="External"/><Relationship Id="rId315" Type="http://schemas.openxmlformats.org/officeDocument/2006/relationships/hyperlink" Target="mailto:sfsucafe101@gmail.com" TargetMode="External"/><Relationship Id="rId316" Type="http://schemas.openxmlformats.org/officeDocument/2006/relationships/hyperlink" Target="mailto:segafoodsf@gmail.com" TargetMode="External"/><Relationship Id="rId317" Type="http://schemas.openxmlformats.org/officeDocument/2006/relationships/hyperlink" Target="mailto:tatiana@cherkasaccountancy.com" TargetMode="External"/><Relationship Id="rId318" Type="http://schemas.openxmlformats.org/officeDocument/2006/relationships/hyperlink" Target="mailto:ella@cherkascpa.com" TargetMode="External"/><Relationship Id="rId319" Type="http://schemas.openxmlformats.org/officeDocument/2006/relationships/hyperlink" Target="mailto:segafoodsf@gmail.com" TargetMode="External"/><Relationship Id="rId320" Type="http://schemas.openxmlformats.org/officeDocument/2006/relationships/hyperlink" Target="mailto:tatiana@cherkasaccountancy.com" TargetMode="External"/><Relationship Id="rId321" Type="http://schemas.openxmlformats.org/officeDocument/2006/relationships/hyperlink" Target="mailto:ella@cherkascpa.com" TargetMode="External"/><Relationship Id="rId322" Type="http://schemas.openxmlformats.org/officeDocument/2006/relationships/hyperlink" Target="mailto:tatiana@cherkasaccountancy.com" TargetMode="External"/><Relationship Id="rId323" Type="http://schemas.openxmlformats.org/officeDocument/2006/relationships/hyperlink" Target="mailto:ella@cherkascpa.com" TargetMode="External"/><Relationship Id="rId324" Type="http://schemas.openxmlformats.org/officeDocument/2006/relationships/hyperlink" Target="mailto:tatiana@cherkasaccountancy.com" TargetMode="External"/><Relationship Id="rId325" Type="http://schemas.openxmlformats.org/officeDocument/2006/relationships/hyperlink" Target="mailto:ella@cherkascpa.com" TargetMode="External"/><Relationship Id="rId326" Type="http://schemas.openxmlformats.org/officeDocument/2006/relationships/hyperlink" Target="mailto:bill@radioparadise.com" TargetMode="External"/><Relationship Id="rId327" Type="http://schemas.openxmlformats.org/officeDocument/2006/relationships/hyperlink" Target="mailto:sbirkedal@aol.com" TargetMode="External"/><Relationship Id="rId328" Type="http://schemas.openxmlformats.org/officeDocument/2006/relationships/hyperlink" Target="mailto:rebecca@radioparadise.com" TargetMode="External"/><Relationship Id="rId329" Type="http://schemas.openxmlformats.org/officeDocument/2006/relationships/hyperlink" Target="mailto:cafefogo1@gmail.com" TargetMode="External"/><Relationship Id="rId330" Type="http://schemas.openxmlformats.org/officeDocument/2006/relationships/hyperlink" Target="mailto:caffetutti@yahoo.com" TargetMode="External"/><Relationship Id="rId331" Type="http://schemas.openxmlformats.org/officeDocument/2006/relationships/hyperlink" Target="mailto:mcmacj@yahoo.com" TargetMode="External"/><Relationship Id="rId332" Type="http://schemas.openxmlformats.org/officeDocument/2006/relationships/hyperlink" Target="mailto:segafoodsf@gmail.com" TargetMode="External"/><Relationship Id="rId333" Type="http://schemas.openxmlformats.org/officeDocument/2006/relationships/hyperlink" Target="mailto:ella@cherkascpa.com" TargetMode="External"/><Relationship Id="rId334" Type="http://schemas.openxmlformats.org/officeDocument/2006/relationships/hyperlink" Target="mailto:segafoodsf@gmail.com" TargetMode="External"/><Relationship Id="rId335" Type="http://schemas.openxmlformats.org/officeDocument/2006/relationships/hyperlink" Target="mailto:ella@cherkascpa.com" TargetMode="External"/><Relationship Id="rId336" Type="http://schemas.openxmlformats.org/officeDocument/2006/relationships/hyperlink" Target="mailto:mattrazis@minametals.com" TargetMode="External"/><Relationship Id="rId337" Type="http://schemas.openxmlformats.org/officeDocument/2006/relationships/hyperlink" Target="mailto:EBIKAHI@GMAIL.COM" TargetMode="External"/><Relationship Id="rId338" Type="http://schemas.openxmlformats.org/officeDocument/2006/relationships/hyperlink" Target="mailto:chubbysdiner@sbcglobal.net" TargetMode="External"/><Relationship Id="rId339" Type="http://schemas.openxmlformats.org/officeDocument/2006/relationships/hyperlink" Target="mailto:ehall@javadetour.com" TargetMode="External"/><Relationship Id="rId340" Type="http://schemas.openxmlformats.org/officeDocument/2006/relationships/hyperlink" Target="mailto:amoyer@javadetour.com" TargetMode="External"/><Relationship Id="rId341" Type="http://schemas.openxmlformats.org/officeDocument/2006/relationships/hyperlink" Target="mailto:evan@nawtonhall.com" TargetMode="External"/><Relationship Id="rId342" Type="http://schemas.openxmlformats.org/officeDocument/2006/relationships/hyperlink" Target="mailto:ron@javadetour.com" TargetMode="External"/><Relationship Id="rId343" Type="http://schemas.openxmlformats.org/officeDocument/2006/relationships/hyperlink" Target="mailto:wongkpw@gmail.com" TargetMode="External"/><Relationship Id="rId344" Type="http://schemas.openxmlformats.org/officeDocument/2006/relationships/hyperlink" Target="mailto:soleleano@gmail.com" TargetMode="External"/><Relationship Id="rId345" Type="http://schemas.openxmlformats.org/officeDocument/2006/relationships/hyperlink" Target="mailto:arsen002@aol.com" TargetMode="External"/><Relationship Id="rId346" Type="http://schemas.openxmlformats.org/officeDocument/2006/relationships/hyperlink" Target="mailto:PINGCHIOU9@YAHOO.COM" TargetMode="External"/><Relationship Id="rId347" Type="http://schemas.openxmlformats.org/officeDocument/2006/relationships/hyperlink" Target="mailto:jannisuyanto@gmail.com" TargetMode="External"/><Relationship Id="rId348" Type="http://schemas.openxmlformats.org/officeDocument/2006/relationships/hyperlink" Target="mailto:HBBQMIRAMESA@GMAIL.COM" TargetMode="External"/><Relationship Id="rId349" Type="http://schemas.openxmlformats.org/officeDocument/2006/relationships/hyperlink" Target="mailto:fenty@cox.net" TargetMode="External"/><Relationship Id="rId350" Type="http://schemas.openxmlformats.org/officeDocument/2006/relationships/hyperlink" Target="mailto:cheungandy8@gmail.com" TargetMode="External"/><Relationship Id="rId351" Type="http://schemas.openxmlformats.org/officeDocument/2006/relationships/hyperlink" Target="mailto:cheungandy8@gmail.com" TargetMode="External"/><Relationship Id="rId352" Type="http://schemas.openxmlformats.org/officeDocument/2006/relationships/hyperlink" Target="mailto:millilee@aol.com" TargetMode="External"/><Relationship Id="rId353" Type="http://schemas.openxmlformats.org/officeDocument/2006/relationships/hyperlink" Target="mailto:KAM.LAWRENCE@YAHOO.COM" TargetMode="External"/><Relationship Id="rId354" Type="http://schemas.openxmlformats.org/officeDocument/2006/relationships/hyperlink" Target="mailto:yummymojo@gmail.com" TargetMode="External"/><Relationship Id="rId355" Type="http://schemas.openxmlformats.org/officeDocument/2006/relationships/hyperlink" Target="mailto:yummymojo@gmail.com" TargetMode="External"/><Relationship Id="rId356" Type="http://schemas.openxmlformats.org/officeDocument/2006/relationships/hyperlink" Target="mailto:yummymojo@gmail.com" TargetMode="External"/><Relationship Id="rId357" Type="http://schemas.openxmlformats.org/officeDocument/2006/relationships/hyperlink" Target="mailto:llbbqsantacruz@gmail.com" TargetMode="External"/><Relationship Id="rId358" Type="http://schemas.openxmlformats.org/officeDocument/2006/relationships/hyperlink" Target="mailto:llbbqsantacruz@gmail.com" TargetMode="External"/><Relationship Id="rId359" Type="http://schemas.openxmlformats.org/officeDocument/2006/relationships/hyperlink" Target="mailto:elainelynn0326@gmail.com" TargetMode="External"/><Relationship Id="rId360" Type="http://schemas.openxmlformats.org/officeDocument/2006/relationships/hyperlink" Target="mailto:paulpaul12344@yahoo.com" TargetMode="External"/><Relationship Id="rId361" Type="http://schemas.openxmlformats.org/officeDocument/2006/relationships/hyperlink" Target="mailto:shuetpoon62@gmail.com" TargetMode="External"/><Relationship Id="rId362" Type="http://schemas.openxmlformats.org/officeDocument/2006/relationships/hyperlink" Target="mailto:STEVE@SFSOUPCO.COM" TargetMode="External"/><Relationship Id="rId363" Type="http://schemas.openxmlformats.org/officeDocument/2006/relationships/hyperlink" Target="mailto:CLAYTON@SFSOUPCO.COM" TargetMode="External"/><Relationship Id="rId364" Type="http://schemas.openxmlformats.org/officeDocument/2006/relationships/hyperlink" Target="mailto:fivestarphil21@yahoo.com" TargetMode="External"/><Relationship Id="rId365" Type="http://schemas.openxmlformats.org/officeDocument/2006/relationships/hyperlink" Target="mailto:lvgloriani@yahoo.com" TargetMode="External"/><Relationship Id="rId366" Type="http://schemas.openxmlformats.org/officeDocument/2006/relationships/hyperlink" Target="mailto:bakerhot1@aol.com" TargetMode="External"/><Relationship Id="rId367" Type="http://schemas.openxmlformats.org/officeDocument/2006/relationships/hyperlink" Target="mailto:idreamofaruba@gmail.com" TargetMode="External"/><Relationship Id="rId368" Type="http://schemas.openxmlformats.org/officeDocument/2006/relationships/hyperlink" Target="mailto:bakerhot1@aol.com" TargetMode="External"/><Relationship Id="rId369" Type="http://schemas.openxmlformats.org/officeDocument/2006/relationships/hyperlink" Target="mailto:info@aromalapalma.com" TargetMode="External"/><Relationship Id="rId370" Type="http://schemas.openxmlformats.org/officeDocument/2006/relationships/hyperlink" Target="mailto:mail@merlobiz.com" TargetMode="External"/><Relationship Id="rId371" Type="http://schemas.openxmlformats.org/officeDocument/2006/relationships/hyperlink" Target="mailto:tishia@merlobiz.com" TargetMode="External"/><Relationship Id="rId372" Type="http://schemas.openxmlformats.org/officeDocument/2006/relationships/hyperlink" Target="mailto:MGHIR@COMCAST.NET" TargetMode="External"/><Relationship Id="rId373" Type="http://schemas.openxmlformats.org/officeDocument/2006/relationships/hyperlink" Target="mailto:francesca@alanascafe.com" TargetMode="External"/><Relationship Id="rId374" Type="http://schemas.openxmlformats.org/officeDocument/2006/relationships/hyperlink" Target="mailto:MGHIR@COMCAST.NET" TargetMode="External"/><Relationship Id="rId375" Type="http://schemas.openxmlformats.org/officeDocument/2006/relationships/hyperlink" Target="mailto:teresa@alanascafe.com" TargetMode="External"/><Relationship Id="rId376" Type="http://schemas.openxmlformats.org/officeDocument/2006/relationships/hyperlink" Target="mailto:jesdanger@aol.com" TargetMode="External"/><Relationship Id="rId377" Type="http://schemas.openxmlformats.org/officeDocument/2006/relationships/hyperlink" Target="mailto:hmarnav@aol.com" TargetMode="External"/><Relationship Id="rId378" Type="http://schemas.openxmlformats.org/officeDocument/2006/relationships/hyperlink" Target="mailto:jesdanger@aol.com" TargetMode="External"/><Relationship Id="rId379" Type="http://schemas.openxmlformats.org/officeDocument/2006/relationships/hyperlink" Target="mailto:jesdanger@aol.com" TargetMode="External"/><Relationship Id="rId380" Type="http://schemas.openxmlformats.org/officeDocument/2006/relationships/hyperlink" Target="mailto:hmarnav@aol.com" TargetMode="External"/><Relationship Id="rId381" Type="http://schemas.openxmlformats.org/officeDocument/2006/relationships/hyperlink" Target="mailto:jesdanger@aol.com" TargetMode="External"/><Relationship Id="rId382" Type="http://schemas.openxmlformats.org/officeDocument/2006/relationships/hyperlink" Target="mailto:jesdanger@aol.com" TargetMode="External"/><Relationship Id="rId383" Type="http://schemas.openxmlformats.org/officeDocument/2006/relationships/hyperlink" Target="mailto:lbarr@sbcglobal.net" TargetMode="External"/><Relationship Id="rId384" Type="http://schemas.openxmlformats.org/officeDocument/2006/relationships/hyperlink" Target="mailto:lbarr@sbcglobal.net" TargetMode="External"/><Relationship Id="rId385" Type="http://schemas.openxmlformats.org/officeDocument/2006/relationships/hyperlink" Target="mailto:CHEFSTOUT@ALEXANDERSSTEAKHOUSE.COM" TargetMode="External"/><Relationship Id="rId386" Type="http://schemas.openxmlformats.org/officeDocument/2006/relationships/hyperlink" Target="mailto:accounting@alexandersteakhouse.com" TargetMode="External"/><Relationship Id="rId387" Type="http://schemas.openxmlformats.org/officeDocument/2006/relationships/hyperlink" Target="mailto:deesf888@yahoo.com" TargetMode="External"/><Relationship Id="rId388" Type="http://schemas.openxmlformats.org/officeDocument/2006/relationships/hyperlink" Target="mailto:steven@aliotos.com" TargetMode="External"/><Relationship Id="rId389" Type="http://schemas.openxmlformats.org/officeDocument/2006/relationships/hyperlink" Target="http://www.aliotos.com/" TargetMode="External"/><Relationship Id="rId390" Type="http://schemas.openxmlformats.org/officeDocument/2006/relationships/hyperlink" Target="mailto:amakaracompany@gmail.com" TargetMode="External"/><Relationship Id="rId391" Type="http://schemas.openxmlformats.org/officeDocument/2006/relationships/hyperlink" Target="mailto:theamericanbullbarandgrill@gmail.com" TargetMode="External"/><Relationship Id="rId392" Type="http://schemas.openxmlformats.org/officeDocument/2006/relationships/hyperlink" Target="mailto:info@anacapabrewing.com" TargetMode="External"/><Relationship Id="rId393" Type="http://schemas.openxmlformats.org/officeDocument/2006/relationships/hyperlink" Target="mailto:reception@avbc.com" TargetMode="External"/><Relationship Id="rId394" Type="http://schemas.openxmlformats.org/officeDocument/2006/relationships/hyperlink" Target="mailto:rpaez@avbc.com" TargetMode="External"/><Relationship Id="rId395" Type="http://schemas.openxmlformats.org/officeDocument/2006/relationships/hyperlink" Target="mailto:lylekoch@sbcglobal.net" TargetMode="External"/><Relationship Id="rId396" Type="http://schemas.openxmlformats.org/officeDocument/2006/relationships/hyperlink" Target="mailto:lylekoch@sbcglobal.net" TargetMode="External"/><Relationship Id="rId397" Type="http://schemas.openxmlformats.org/officeDocument/2006/relationships/hyperlink" Target="mailto:aql761@hotmail.com" TargetMode="External"/><Relationship Id="rId398" Type="http://schemas.openxmlformats.org/officeDocument/2006/relationships/hyperlink" Target="mailto:ambrose168@aol.com" TargetMode="External"/><Relationship Id="rId399" Type="http://schemas.openxmlformats.org/officeDocument/2006/relationships/hyperlink" Target="mailto:ptoor6@aol.com" TargetMode="External"/><Relationship Id="rId400" Type="http://schemas.openxmlformats.org/officeDocument/2006/relationships/hyperlink" Target="mailto:ghrestaurants@gmail.com" TargetMode="External"/><Relationship Id="rId401" Type="http://schemas.openxmlformats.org/officeDocument/2006/relationships/hyperlink" Target="mailto:amatthews@at-properties.com" TargetMode="External"/><Relationship Id="rId402" Type="http://schemas.openxmlformats.org/officeDocument/2006/relationships/hyperlink" Target="mailto:smilelike2003@yahoo.com" TargetMode="External"/><Relationship Id="rId403" Type="http://schemas.openxmlformats.org/officeDocument/2006/relationships/hyperlink" Target="mailto:anoopkang@yahoo.com" TargetMode="External"/><Relationship Id="rId404" Type="http://schemas.openxmlformats.org/officeDocument/2006/relationships/hyperlink" Target="mailto:anoopkang@yahoo.com" TargetMode="External"/><Relationship Id="rId405" Type="http://schemas.openxmlformats.org/officeDocument/2006/relationships/hyperlink" Target="mailto:anoopkang@yahoo.com" TargetMode="External"/><Relationship Id="rId406" Type="http://schemas.openxmlformats.org/officeDocument/2006/relationships/hyperlink" Target="mailto:anoopkang@yahoo.com" TargetMode="External"/><Relationship Id="rId407" Type="http://schemas.openxmlformats.org/officeDocument/2006/relationships/hyperlink" Target="mailto:anoopkang@yahoo.com" TargetMode="External"/><Relationship Id="rId408" Type="http://schemas.openxmlformats.org/officeDocument/2006/relationships/hyperlink" Target="mailto:anoopkang@yahoo.com" TargetMode="External"/><Relationship Id="rId409" Type="http://schemas.openxmlformats.org/officeDocument/2006/relationships/hyperlink" Target="mailto:akarbys@gmail.com" TargetMode="External"/><Relationship Id="rId410" Type="http://schemas.openxmlformats.org/officeDocument/2006/relationships/hyperlink" Target="mailto:GABRIEL@ARCHIVEBARSF.COM" TargetMode="External"/><Relationship Id="rId411" Type="http://schemas.openxmlformats.org/officeDocument/2006/relationships/hyperlink" Target="mailto:alonzo@arteagas.com" TargetMode="External"/><Relationship Id="rId412" Type="http://schemas.openxmlformats.org/officeDocument/2006/relationships/hyperlink" Target="mailto:aryaglobalcuisine@gmail.com" TargetMode="External"/><Relationship Id="rId413" Type="http://schemas.openxmlformats.org/officeDocument/2006/relationships/hyperlink" Target="mailto:fera@aryarestaurant.com" TargetMode="External"/><Relationship Id="rId414" Type="http://schemas.openxmlformats.org/officeDocument/2006/relationships/hyperlink" Target="mailto:klowe1414@yahoo.com" TargetMode="External"/><Relationship Id="rId415" Type="http://schemas.openxmlformats.org/officeDocument/2006/relationships/hyperlink" Target="mailto:klowe1234@gmail.com" TargetMode="External"/><Relationship Id="rId416" Type="http://schemas.openxmlformats.org/officeDocument/2006/relationships/hyperlink" Target="mailto:klowe1414@yahoo.com" TargetMode="External"/><Relationship Id="rId417" Type="http://schemas.openxmlformats.org/officeDocument/2006/relationships/hyperlink" Target="mailto:klowe1234@gmail.com" TargetMode="External"/><Relationship Id="rId418" Type="http://schemas.openxmlformats.org/officeDocument/2006/relationships/hyperlink" Target="mailto:armandononi@hotmail.com" TargetMode="External"/><Relationship Id="rId419" Type="http://schemas.openxmlformats.org/officeDocument/2006/relationships/hyperlink" Target="mailto:jysrosales2@msn.com" TargetMode="External"/><Relationship Id="rId420" Type="http://schemas.openxmlformats.org/officeDocument/2006/relationships/hyperlink" Target="mailto:amandaalvarez89@gmail.com" TargetMode="External"/><Relationship Id="rId421" Type="http://schemas.openxmlformats.org/officeDocument/2006/relationships/hyperlink" Target="mailto:erick@mcinnisparkgolfcenter.com" TargetMode="External"/><Relationship Id="rId422" Type="http://schemas.openxmlformats.org/officeDocument/2006/relationships/hyperlink" Target="mailto:payables@cmungle.com" TargetMode="External"/><Relationship Id="rId423" Type="http://schemas.openxmlformats.org/officeDocument/2006/relationships/hyperlink" Target="mailto:pepitos-restaurant@hotmail.com" TargetMode="External"/><Relationship Id="rId424" Type="http://schemas.openxmlformats.org/officeDocument/2006/relationships/hyperlink" Target="mailto:gm@seabowl.com" TargetMode="External"/><Relationship Id="rId425" Type="http://schemas.openxmlformats.org/officeDocument/2006/relationships/hyperlink" Target="mailto:soyaramalloy@gmail.com" TargetMode="External"/><Relationship Id="rId426" Type="http://schemas.openxmlformats.org/officeDocument/2006/relationships/hyperlink" Target="mailto:marsha@sweetthings.com" TargetMode="External"/><Relationship Id="rId427" Type="http://schemas.openxmlformats.org/officeDocument/2006/relationships/hyperlink" Target="mailto:marsha@sweetthings.com" TargetMode="External"/><Relationship Id="rId428" Type="http://schemas.openxmlformats.org/officeDocument/2006/relationships/hyperlink" Target="mailto:marsha@sweetthings.com" TargetMode="External"/><Relationship Id="rId429" Type="http://schemas.openxmlformats.org/officeDocument/2006/relationships/hyperlink" Target="mailto:rodrigo@backofthehouseinc.com" TargetMode="External"/><Relationship Id="rId430" Type="http://schemas.openxmlformats.org/officeDocument/2006/relationships/hyperlink" Target="mailto:Elev8tehospitality@gmail.con" TargetMode="External"/><Relationship Id="rId431" Type="http://schemas.openxmlformats.org/officeDocument/2006/relationships/hyperlink" Target="mailto:katie@barrelhousetavern.com" TargetMode="External"/><Relationship Id="rId432" Type="http://schemas.openxmlformats.org/officeDocument/2006/relationships/hyperlink" Target="mailto:pseto@bart.gov" TargetMode="External"/><Relationship Id="rId433" Type="http://schemas.openxmlformats.org/officeDocument/2006/relationships/hyperlink" Target="mailto:mpallen@bart.gov" TargetMode="External"/><Relationship Id="rId434" Type="http://schemas.openxmlformats.org/officeDocument/2006/relationships/hyperlink" Target="mailto:ap_supplier@bart.gov" TargetMode="External"/><Relationship Id="rId435" Type="http://schemas.openxmlformats.org/officeDocument/2006/relationships/hyperlink" Target="mailto:baywatchb@gmail.com" TargetMode="External"/><Relationship Id="rId436" Type="http://schemas.openxmlformats.org/officeDocument/2006/relationships/hyperlink" Target="mailto:baywatchb@gmail.com" TargetMode="External"/><Relationship Id="rId437" Type="http://schemas.openxmlformats.org/officeDocument/2006/relationships/hyperlink" Target="mailto:jesse@bestbeverage.com" TargetMode="External"/><Relationship Id="rId438" Type="http://schemas.openxmlformats.org/officeDocument/2006/relationships/hyperlink" Target="mailto:jesse@bestbeverage.com" TargetMode="External"/><Relationship Id="rId439" Type="http://schemas.openxmlformats.org/officeDocument/2006/relationships/hyperlink" Target="mailto:jesse@bestbeverage.com" TargetMode="External"/><Relationship Id="rId440" Type="http://schemas.openxmlformats.org/officeDocument/2006/relationships/hyperlink" Target="mailto:liztrejo@bigpapassteakhouse.com" TargetMode="External"/><Relationship Id="rId441" Type="http://schemas.openxmlformats.org/officeDocument/2006/relationships/hyperlink" Target="mailto:jdesvoignes@hotmail.com" TargetMode="External"/><Relationship Id="rId442" Type="http://schemas.openxmlformats.org/officeDocument/2006/relationships/hyperlink" Target="http://www.blueandgoldfleet.com/" TargetMode="External"/><Relationship Id="rId443" Type="http://schemas.openxmlformats.org/officeDocument/2006/relationships/hyperlink" Target="mailto:tbunker@boboquivaris.com" TargetMode="External"/><Relationship Id="rId444" Type="http://schemas.openxmlformats.org/officeDocument/2006/relationships/hyperlink" Target="http://www.bocapizzeria.com/" TargetMode="External"/><Relationship Id="rId445" Type="http://schemas.openxmlformats.org/officeDocument/2006/relationships/hyperlink" Target="mailto:brian@bocatavern.com" TargetMode="External"/><Relationship Id="rId446" Type="http://schemas.openxmlformats.org/officeDocument/2006/relationships/hyperlink" Target="mailto:peterhood@sbcglobal.net" TargetMode="External"/><Relationship Id="rId447" Type="http://schemas.openxmlformats.org/officeDocument/2006/relationships/hyperlink" Target="mailto:jennie@stevensfinancial.com" TargetMode="External"/><Relationship Id="rId448" Type="http://schemas.openxmlformats.org/officeDocument/2006/relationships/hyperlink" Target="mailto:bpm@sbcglobal.net" TargetMode="External"/><Relationship Id="rId449" Type="http://schemas.openxmlformats.org/officeDocument/2006/relationships/hyperlink" Target="mailto:sranco@brickhouse-eg.com" TargetMode="External"/><Relationship Id="rId450" Type="http://schemas.openxmlformats.org/officeDocument/2006/relationships/hyperlink" Target="mailto:brotzeit_local@hotmail.com" TargetMode="External"/><Relationship Id="rId451" Type="http://schemas.openxmlformats.org/officeDocument/2006/relationships/hyperlink" Target="mailto:chrysig@sutterhealth.org" TargetMode="External"/><Relationship Id="rId452" Type="http://schemas.openxmlformats.org/officeDocument/2006/relationships/hyperlink" Target="mailto:chrysig@sutterhealth.org" TargetMode="External"/><Relationship Id="rId453" Type="http://schemas.openxmlformats.org/officeDocument/2006/relationships/hyperlink" Target="mailto:smithk25@sutterhealth.org" TargetMode="External"/><Relationship Id="rId454" Type="http://schemas.openxmlformats.org/officeDocument/2006/relationships/hyperlink" Target="mailto:wornerh@sutterhealth.org" TargetMode="External"/><Relationship Id="rId455" Type="http://schemas.openxmlformats.org/officeDocument/2006/relationships/hyperlink" Target="mailto:parmindersinsgh@yahoo.com" TargetMode="External"/><Relationship Id="rId456" Type="http://schemas.openxmlformats.org/officeDocument/2006/relationships/hyperlink" Target="mailto:candyheaven.business@gmail.com" TargetMode="External"/><Relationship Id="rId457" Type="http://schemas.openxmlformats.org/officeDocument/2006/relationships/hyperlink" Target="mailto:candyheaven.business@gmail.com" TargetMode="External"/><Relationship Id="rId458" Type="http://schemas.openxmlformats.org/officeDocument/2006/relationships/hyperlink" Target="mailto:candyheaven.business@gmail.com" TargetMode="External"/><Relationship Id="rId459" Type="http://schemas.openxmlformats.org/officeDocument/2006/relationships/hyperlink" Target="mailto:stephen.vorhees@ourclub.com" TargetMode="External"/><Relationship Id="rId460" Type="http://schemas.openxmlformats.org/officeDocument/2006/relationships/hyperlink" Target="mailto:eugeneinalbany@gmail.com" TargetMode="External"/><Relationship Id="rId461" Type="http://schemas.openxmlformats.org/officeDocument/2006/relationships/hyperlink" Target="mailto:thecapricerestaurant@gmail.com" TargetMode="External"/><Relationship Id="rId462" Type="http://schemas.openxmlformats.org/officeDocument/2006/relationships/hyperlink" Target="mailto:lissette@cavallopoint.com" TargetMode="External"/><Relationship Id="rId463" Type="http://schemas.openxmlformats.org/officeDocument/2006/relationships/hyperlink" Target="mailto:gianna@cavallopoint.com" TargetMode="External"/><Relationship Id="rId464" Type="http://schemas.openxmlformats.org/officeDocument/2006/relationships/hyperlink" Target="mailto:rafaelrodjr@yahoo.com" TargetMode="External"/><Relationship Id="rId465" Type="http://schemas.openxmlformats.org/officeDocument/2006/relationships/hyperlink" Target="mailto:rafaelrodjr@yahoo.com" TargetMode="External"/><Relationship Id="rId466" Type="http://schemas.openxmlformats.org/officeDocument/2006/relationships/hyperlink" Target="mailto:paul@stargazerproductions.com" TargetMode="External"/><Relationship Id="rId467" Type="http://schemas.openxmlformats.org/officeDocument/2006/relationships/hyperlink" Target="mailto:apdepartment@parking.com" TargetMode="External"/><Relationship Id="rId468" Type="http://schemas.openxmlformats.org/officeDocument/2006/relationships/hyperlink" Target="mailto:gator@creolefriends.com" TargetMode="External"/><Relationship Id="rId469" Type="http://schemas.openxmlformats.org/officeDocument/2006/relationships/hyperlink" Target="mailto:bibi@sfclubs.com" TargetMode="External"/><Relationship Id="rId470" Type="http://schemas.openxmlformats.org/officeDocument/2006/relationships/hyperlink" Target="mailto:eddie@sfclubs.com" TargetMode="External"/><Relationship Id="rId471" Type="http://schemas.openxmlformats.org/officeDocument/2006/relationships/hyperlink" Target="mailto:ugarteb2@msn.com" TargetMode="External"/><Relationship Id="rId472" Type="http://schemas.openxmlformats.org/officeDocument/2006/relationships/hyperlink" Target="mailto:clydesliquors@gmail.com" TargetMode="External"/><Relationship Id="rId473" Type="http://schemas.openxmlformats.org/officeDocument/2006/relationships/hyperlink" Target="mailto:clydesliquors@gmail.com" TargetMode="External"/><Relationship Id="rId474" Type="http://schemas.openxmlformats.org/officeDocument/2006/relationships/hyperlink" Target="mailto:thecoffeeroastery@gmail.com" TargetMode="External"/><Relationship Id="rId475" Type="http://schemas.openxmlformats.org/officeDocument/2006/relationships/hyperlink" Target="http://www.thecoffeeroastery.com/" TargetMode="External"/><Relationship Id="rId476" Type="http://schemas.openxmlformats.org/officeDocument/2006/relationships/hyperlink" Target="mailto:carol@comebuyusa.com" TargetMode="External"/><Relationship Id="rId477" Type="http://schemas.openxmlformats.org/officeDocument/2006/relationships/hyperlink" Target="mailto:PETE@COMONOAKLAND,COM" TargetMode="External"/><Relationship Id="rId478" Type="http://schemas.openxmlformats.org/officeDocument/2006/relationships/hyperlink" Target="mailto:AHNA@CMONOAKLAND.COM" TargetMode="External"/><Relationship Id="rId479" Type="http://schemas.openxmlformats.org/officeDocument/2006/relationships/hyperlink" Target="mailto:ROSS@CMONOAKLAND.COM" TargetMode="External"/><Relationship Id="rId480" Type="http://schemas.openxmlformats.org/officeDocument/2006/relationships/hyperlink" Target="http://www.cmonoakland.com/" TargetMode="External"/><Relationship Id="rId481" Type="http://schemas.openxmlformats.org/officeDocument/2006/relationships/hyperlink" Target="mailto:cofapr@gmail.com" TargetMode="External"/><Relationship Id="rId482" Type="http://schemas.openxmlformats.org/officeDocument/2006/relationships/hyperlink" Target="mailto:wesw47@gmail.com" TargetMode="External"/><Relationship Id="rId483" Type="http://schemas.openxmlformats.org/officeDocument/2006/relationships/hyperlink" Target="mailto:creeksidepizzasa@gmail.com" TargetMode="External"/><Relationship Id="rId484" Type="http://schemas.openxmlformats.org/officeDocument/2006/relationships/hyperlink" Target="mailto:pat.townsley@live.com" TargetMode="External"/><Relationship Id="rId485" Type="http://schemas.openxmlformats.org/officeDocument/2006/relationships/hyperlink" Target="mailto:dseymour322@icloud.com" TargetMode="External"/><Relationship Id="rId486" Type="http://schemas.openxmlformats.org/officeDocument/2006/relationships/hyperlink" Target="mailto:dseymour322@icloud.com" TargetMode="External"/><Relationship Id="rId487" Type="http://schemas.openxmlformats.org/officeDocument/2006/relationships/hyperlink" Target="mailto:gannonpatrick@deanza.edu" TargetMode="External"/><Relationship Id="rId488" Type="http://schemas.openxmlformats.org/officeDocument/2006/relationships/hyperlink" Target="mailto:v_tharpelce@fhda.edu" TargetMode="External"/><Relationship Id="rId489" Type="http://schemas.openxmlformats.org/officeDocument/2006/relationships/hyperlink" Target="mailto:downtown@delarosasf.com" TargetMode="External"/><Relationship Id="rId490" Type="http://schemas.openxmlformats.org/officeDocument/2006/relationships/hyperlink" Target="mailto:delarosayerbabuena@invoice.plateiq.com" TargetMode="External"/><Relationship Id="rId491" Type="http://schemas.openxmlformats.org/officeDocument/2006/relationships/hyperlink" Target="mailto:accounts@backofthehouseinc.com" TargetMode="External"/><Relationship Id="rId492" Type="http://schemas.openxmlformats.org/officeDocument/2006/relationships/hyperlink" Target="mailto:marina@delarosasf.com" TargetMode="External"/><Relationship Id="rId493" Type="http://schemas.openxmlformats.org/officeDocument/2006/relationships/hyperlink" Target="mailto:delarosachestnut@invoice.plateiq.com" TargetMode="External"/><Relationship Id="rId494" Type="http://schemas.openxmlformats.org/officeDocument/2006/relationships/hyperlink" Target="mailto:accounts@backofthehouseinc.com" TargetMode="External"/><Relationship Id="rId495" Type="http://schemas.openxmlformats.org/officeDocument/2006/relationships/hyperlink" Target="mailto:delarosabishopranch@invoice.plateiq.com" TargetMode="External"/><Relationship Id="rId496" Type="http://schemas.openxmlformats.org/officeDocument/2006/relationships/hyperlink" Target="mailto:accounts@backofthehouseinc.com" TargetMode="External"/><Relationship Id="rId497" Type="http://schemas.openxmlformats.org/officeDocument/2006/relationships/hyperlink" Target="http://www.depotbookstore.com/" TargetMode="External"/><Relationship Id="rId498" Type="http://schemas.openxmlformats.org/officeDocument/2006/relationships/hyperlink" Target="mailto:james@destinosf.com" TargetMode="External"/><Relationship Id="rId499" Type="http://schemas.openxmlformats.org/officeDocument/2006/relationships/hyperlink" Target="mailto:valentinoaquino@yahoo.com" TargetMode="External"/><Relationship Id="rId500" Type="http://schemas.openxmlformats.org/officeDocument/2006/relationships/hyperlink" Target="mailto:diamondpanda88@yahoo.com" TargetMode="External"/><Relationship Id="rId501" Type="http://schemas.openxmlformats.org/officeDocument/2006/relationships/hyperlink" Target="mailto:Nick.Henry@viceryhotelgroup.com" TargetMode="External"/><Relationship Id="rId502" Type="http://schemas.openxmlformats.org/officeDocument/2006/relationships/hyperlink" Target="mailto:ej.varela@dirtyhabitsf.com" TargetMode="External"/><Relationship Id="rId503" Type="http://schemas.openxmlformats.org/officeDocument/2006/relationships/hyperlink" Target="mailto:donpericotehachapi2013@gmail.com" TargetMode="External"/><Relationship Id="rId504" Type="http://schemas.openxmlformats.org/officeDocument/2006/relationships/hyperlink" Target="mailto:doylespubandtap@gmail.com" TargetMode="External"/><Relationship Id="rId505" Type="http://schemas.openxmlformats.org/officeDocument/2006/relationships/hyperlink" Target="mailto:doylespubandtap@gmail.com" TargetMode="External"/><Relationship Id="rId506" Type="http://schemas.openxmlformats.org/officeDocument/2006/relationships/hyperlink" Target="mailto:p39ics@gmail.com" TargetMode="External"/><Relationship Id="rId507" Type="http://schemas.openxmlformats.org/officeDocument/2006/relationships/hyperlink" Target="mailto:VHOGAN1008@AOL.COM" TargetMode="External"/><Relationship Id="rId508" Type="http://schemas.openxmlformats.org/officeDocument/2006/relationships/hyperlink" Target="mailto:rosanagarcia0307@gmail.com" TargetMode="External"/><Relationship Id="rId509" Type="http://schemas.openxmlformats.org/officeDocument/2006/relationships/hyperlink" Target="mailto:EDOBALDI@GMAIL.COM" TargetMode="External"/><Relationship Id="rId510" Type="http://schemas.openxmlformats.org/officeDocument/2006/relationships/hyperlink" Target="mailto:petero@woodlandsmarket.com" TargetMode="External"/><Relationship Id="rId511" Type="http://schemas.openxmlformats.org/officeDocument/2006/relationships/hyperlink" Target="mailto:info@woodlandsmarket.com" TargetMode="External"/><Relationship Id="rId512" Type="http://schemas.openxmlformats.org/officeDocument/2006/relationships/hyperlink" Target="mailto:vonreggie18@hotmail.com" TargetMode="External"/><Relationship Id="rId513" Type="http://schemas.openxmlformats.org/officeDocument/2006/relationships/hyperlink" Target="mailto:niknok1469@yahoo.com" TargetMode="External"/><Relationship Id="rId514" Type="http://schemas.openxmlformats.org/officeDocument/2006/relationships/hyperlink" Target="mailto:niknok1469@yahoo.com" TargetMode="External"/><Relationship Id="rId515" Type="http://schemas.openxmlformats.org/officeDocument/2006/relationships/hyperlink" Target="mailto:mmacam@ednasichiban.com" TargetMode="External"/><Relationship Id="rId516" Type="http://schemas.openxmlformats.org/officeDocument/2006/relationships/hyperlink" Target="mailto:edobaldi@gmail.com" TargetMode="External"/><Relationship Id="rId517" Type="http://schemas.openxmlformats.org/officeDocument/2006/relationships/hyperlink" Target="mailto:gorditosmexicanrestaurant@yahoo.com" TargetMode="External"/><Relationship Id="rId518" Type="http://schemas.openxmlformats.org/officeDocument/2006/relationships/hyperlink" Target="mailto:cachogti@gmail.com" TargetMode="External"/><Relationship Id="rId519" Type="http://schemas.openxmlformats.org/officeDocument/2006/relationships/hyperlink" Target="mailto:elnopal@ymail.com" TargetMode="External"/><Relationship Id="rId520" Type="http://schemas.openxmlformats.org/officeDocument/2006/relationships/hyperlink" Target="mailto:erik@elbo.com" TargetMode="External"/><Relationship Id="rId521" Type="http://schemas.openxmlformats.org/officeDocument/2006/relationships/hyperlink" Target="mailto:erik@elbo.com" TargetMode="External"/><Relationship Id="rId522" Type="http://schemas.openxmlformats.org/officeDocument/2006/relationships/hyperlink" Target="mailto:angela@farwesterntavern.com" TargetMode="External"/><Relationship Id="rId523" Type="http://schemas.openxmlformats.org/officeDocument/2006/relationships/hyperlink" Target="mailto:johnborghetti@msn.com" TargetMode="External"/><Relationship Id="rId524" Type="http://schemas.openxmlformats.org/officeDocument/2006/relationships/hyperlink" Target="mailto:chris@farleyscoffee.com" TargetMode="External"/><Relationship Id="rId525" Type="http://schemas.openxmlformats.org/officeDocument/2006/relationships/hyperlink" Target="mailto:pablo@fattoriaemare.com" TargetMode="External"/><Relationship Id="rId526" Type="http://schemas.openxmlformats.org/officeDocument/2006/relationships/hyperlink" Target="mailto:mollhaut@aol.com" TargetMode="External"/><Relationship Id="rId527" Type="http://schemas.openxmlformats.org/officeDocument/2006/relationships/hyperlink" Target="mailto:mollhaut@aol.com" TargetMode="External"/><Relationship Id="rId528" Type="http://schemas.openxmlformats.org/officeDocument/2006/relationships/hyperlink" Target="http://www.finnegansmarin.com/" TargetMode="External"/><Relationship Id="rId529" Type="http://schemas.openxmlformats.org/officeDocument/2006/relationships/hyperlink" Target="mailto:jcarter@fireislandgrill.com" TargetMode="External"/><Relationship Id="rId530" Type="http://schemas.openxmlformats.org/officeDocument/2006/relationships/hyperlink" Target="mailto:misslisamae@yahoo.com" TargetMode="External"/><Relationship Id="rId531" Type="http://schemas.openxmlformats.org/officeDocument/2006/relationships/hyperlink" Target="mailto:rick@flourcraftbakery.com" TargetMode="External"/><Relationship Id="rId532" Type="http://schemas.openxmlformats.org/officeDocument/2006/relationships/hyperlink" Target="mailto:elias499@sbcglogal.net" TargetMode="External"/><Relationship Id="rId533" Type="http://schemas.openxmlformats.org/officeDocument/2006/relationships/hyperlink" Target="mailto:mattmusa@aol.com" TargetMode="External"/><Relationship Id="rId534" Type="http://schemas.openxmlformats.org/officeDocument/2006/relationships/hyperlink" Target="mailto:e1030@aol.com" TargetMode="External"/><Relationship Id="rId535" Type="http://schemas.openxmlformats.org/officeDocument/2006/relationships/hyperlink" Target="mailto:ca02stanyan@granolas.com" TargetMode="External"/><Relationship Id="rId536" Type="http://schemas.openxmlformats.org/officeDocument/2006/relationships/hyperlink" Target="mailto:scott.lee8984@gmail.com" TargetMode="External"/><Relationship Id="rId537" Type="http://schemas.openxmlformats.org/officeDocument/2006/relationships/hyperlink" Target="mailto:al.xeneize@gmail.com" TargetMode="External"/><Relationship Id="rId538" Type="http://schemas.openxmlformats.org/officeDocument/2006/relationships/hyperlink" Target="mailto:ryan@thegentrybar.com" TargetMode="External"/><Relationship Id="rId539" Type="http://schemas.openxmlformats.org/officeDocument/2006/relationships/hyperlink" Target="mailto:elenabs71@gmail.com" TargetMode="External"/><Relationship Id="rId540" Type="http://schemas.openxmlformats.org/officeDocument/2006/relationships/hyperlink" Target="mailto:fcl@hospitalitysanfrancisco.com" TargetMode="External"/><Relationship Id="rId541" Type="http://schemas.openxmlformats.org/officeDocument/2006/relationships/hyperlink" Target="mailto:gina@gocheespizza.com" TargetMode="External"/><Relationship Id="rId542" Type="http://schemas.openxmlformats.org/officeDocument/2006/relationships/hyperlink" Target="mailto:mwaterman@goldengate.org" TargetMode="External"/><Relationship Id="rId543" Type="http://schemas.openxmlformats.org/officeDocument/2006/relationships/hyperlink" Target="mailto:gorditosmexicanrestaurant@yahoo.com" TargetMode="External"/><Relationship Id="rId544" Type="http://schemas.openxmlformats.org/officeDocument/2006/relationships/hyperlink" Target="mailto:kelley@greenbeanscoffee.com" TargetMode="External"/><Relationship Id="rId545" Type="http://schemas.openxmlformats.org/officeDocument/2006/relationships/hyperlink" Target="mailto:info@greenchilekitchen.com" TargetMode="External"/><Relationship Id="rId546" Type="http://schemas.openxmlformats.org/officeDocument/2006/relationships/hyperlink" Target="mailto:jim@grillys.com" TargetMode="External"/><Relationship Id="rId547" Type="http://schemas.openxmlformats.org/officeDocument/2006/relationships/hyperlink" Target="mailto:holly@grillys.com" TargetMode="External"/><Relationship Id="rId548" Type="http://schemas.openxmlformats.org/officeDocument/2006/relationships/hyperlink" Target="mailto:holly@grillys.com" TargetMode="External"/><Relationship Id="rId549" Type="http://schemas.openxmlformats.org/officeDocument/2006/relationships/hyperlink" Target="mailto:TOPSIRLOIN@SBCGLOBAL.NET" TargetMode="External"/><Relationship Id="rId550" Type="http://schemas.openxmlformats.org/officeDocument/2006/relationships/hyperlink" Target="mailto:TOPSIRLOIN@SBCGLOBAL.NET" TargetMode="External"/><Relationship Id="rId551" Type="http://schemas.openxmlformats.org/officeDocument/2006/relationships/hyperlink" Target="mailto:info@hanajapan.com" TargetMode="External"/><Relationship Id="rId552" Type="http://schemas.openxmlformats.org/officeDocument/2006/relationships/hyperlink" Target="mailto:hirityt@yahoo.com" TargetMode="External"/><Relationship Id="rId553" Type="http://schemas.openxmlformats.org/officeDocument/2006/relationships/hyperlink" Target="mailto:shaggg777@hotmail.com" TargetMode="External"/><Relationship Id="rId554" Type="http://schemas.openxmlformats.org/officeDocument/2006/relationships/hyperlink" Target="mailto:david@healsburgbarandgrill.com" TargetMode="External"/><Relationship Id="rId555" Type="http://schemas.openxmlformats.org/officeDocument/2006/relationships/hyperlink" Target="http://www.heathceramics.com/" TargetMode="External"/><Relationship Id="rId556" Type="http://schemas.openxmlformats.org/officeDocument/2006/relationships/hyperlink" Target="mailto:roadsidebbq@yahoo.com" TargetMode="External"/><Relationship Id="rId557" Type="http://schemas.openxmlformats.org/officeDocument/2006/relationships/hyperlink" Target="mailto:HERWIG@HIGHLANDDELL.COM" TargetMode="External"/><Relationship Id="rId558" Type="http://schemas.openxmlformats.org/officeDocument/2006/relationships/hyperlink" Target="mailto:info@hillsidesupperclub.com" TargetMode="External"/><Relationship Id="rId559" Type="http://schemas.openxmlformats.org/officeDocument/2006/relationships/hyperlink" Target="mailto:michael.simon@hotelnia.com" TargetMode="External"/><Relationship Id="rId560" Type="http://schemas.openxmlformats.org/officeDocument/2006/relationships/hyperlink" Target="mailto:houseofprimerib@aol.com" TargetMode="External"/><Relationship Id="rId561" Type="http://schemas.openxmlformats.org/officeDocument/2006/relationships/hyperlink" Target="mailto:ilborgosf@gmail.com" TargetMode="External"/><Relationship Id="rId562" Type="http://schemas.openxmlformats.org/officeDocument/2006/relationships/hyperlink" Target="mailto:imperialliq@yahoo.com" TargetMode="External"/><Relationship Id="rId563" Type="http://schemas.openxmlformats.org/officeDocument/2006/relationships/hyperlink" Target="mailto:mperryman58@hughes.net" TargetMode="External"/><Relationship Id="rId564" Type="http://schemas.openxmlformats.org/officeDocument/2006/relationships/hyperlink" Target="mailto:mperryman58@hughes.net" TargetMode="External"/><Relationship Id="rId565" Type="http://schemas.openxmlformats.org/officeDocument/2006/relationships/hyperlink" Target="mailto:mperryman58@hughes.net" TargetMode="External"/><Relationship Id="rId566" Type="http://schemas.openxmlformats.org/officeDocument/2006/relationships/hyperlink" Target="mailto:denise@mcn.org" TargetMode="External"/><Relationship Id="rId567" Type="http://schemas.openxmlformats.org/officeDocument/2006/relationships/hyperlink" Target="mailto:denise@mcn.org" TargetMode="External"/><Relationship Id="rId568" Type="http://schemas.openxmlformats.org/officeDocument/2006/relationships/hyperlink" Target="mailto:denise@mcn.org" TargetMode="External"/><Relationship Id="rId569" Type="http://schemas.openxmlformats.org/officeDocument/2006/relationships/hyperlink" Target="mailto:j.tang@oritzcorp.com" TargetMode="External"/><Relationship Id="rId570" Type="http://schemas.openxmlformats.org/officeDocument/2006/relationships/hyperlink" Target="mailto:h.liang@oritzcorp.com" TargetMode="External"/><Relationship Id="rId571" Type="http://schemas.openxmlformats.org/officeDocument/2006/relationships/hyperlink" Target="mailto:s.fong@oritzcorp.com" TargetMode="External"/><Relationship Id="rId572" Type="http://schemas.openxmlformats.org/officeDocument/2006/relationships/hyperlink" Target="mailto:kmalani@gmail.com" TargetMode="External"/><Relationship Id="rId573" Type="http://schemas.openxmlformats.org/officeDocument/2006/relationships/hyperlink" Target="mailto:jugshop.phill@gmail.com" TargetMode="External"/><Relationship Id="rId574" Type="http://schemas.openxmlformats.org/officeDocument/2006/relationships/hyperlink" Target="mailto:cyrilhackett@yahoo.com" TargetMode="External"/><Relationship Id="rId575" Type="http://schemas.openxmlformats.org/officeDocument/2006/relationships/hyperlink" Target="mailto:kiralaberkeley@sbcglobal.net" TargetMode="External"/><Relationship Id="rId576" Type="http://schemas.openxmlformats.org/officeDocument/2006/relationships/hyperlink" Target="mailto:brandongo@koisushi.com" TargetMode="External"/><Relationship Id="rId577" Type="http://schemas.openxmlformats.org/officeDocument/2006/relationships/hyperlink" Target="mailto:carlos@lacabanavenice.com" TargetMode="External"/><Relationship Id="rId578" Type="http://schemas.openxmlformats.org/officeDocument/2006/relationships/hyperlink" Target="mailto:barbara@lacabanavenice.com" TargetMode="External"/><Relationship Id="rId579" Type="http://schemas.openxmlformats.org/officeDocument/2006/relationships/hyperlink" Target="mailto:rogeliodharo@gmail.com" TargetMode="External"/><Relationship Id="rId580" Type="http://schemas.openxmlformats.org/officeDocument/2006/relationships/hyperlink" Target="mailto:laestrell22@aol.com" TargetMode="External"/><Relationship Id="rId581" Type="http://schemas.openxmlformats.org/officeDocument/2006/relationships/hyperlink" Target="mailto:laestrell22@aol.com" TargetMode="External"/><Relationship Id="rId582" Type="http://schemas.openxmlformats.org/officeDocument/2006/relationships/hyperlink" Target="mailto:laestrell22@aol.com" TargetMode="External"/><Relationship Id="rId583" Type="http://schemas.openxmlformats.org/officeDocument/2006/relationships/hyperlink" Target="mailto:javiermaderoz@yahoo.com" TargetMode="External"/><Relationship Id="rId584" Type="http://schemas.openxmlformats.org/officeDocument/2006/relationships/hyperlink" Target="mailto:suzy@lapencaazul.com" TargetMode="External"/><Relationship Id="rId585" Type="http://schemas.openxmlformats.org/officeDocument/2006/relationships/hyperlink" Target="mailto:galdina@lapencaazul.com" TargetMode="External"/><Relationship Id="rId586" Type="http://schemas.openxmlformats.org/officeDocument/2006/relationships/hyperlink" Target="mailto:suzy@lapencaazul.com" TargetMode="External"/><Relationship Id="rId587" Type="http://schemas.openxmlformats.org/officeDocument/2006/relationships/hyperlink" Target="mailto:galdina@lapencaazul.com" TargetMode="External"/><Relationship Id="rId588" Type="http://schemas.openxmlformats.org/officeDocument/2006/relationships/hyperlink" Target="mailto:alfonso@lapinata6.com" TargetMode="External"/><Relationship Id="rId589" Type="http://schemas.openxmlformats.org/officeDocument/2006/relationships/hyperlink" Target="mailto:karina@lapinata1.com" TargetMode="External"/><Relationship Id="rId590" Type="http://schemas.openxmlformats.org/officeDocument/2006/relationships/hyperlink" Target="mailto:alfonso@lapinata6.com" TargetMode="External"/><Relationship Id="rId591" Type="http://schemas.openxmlformats.org/officeDocument/2006/relationships/hyperlink" Target="mailto:alfonso@lapinata6.com" TargetMode="External"/><Relationship Id="rId592" Type="http://schemas.openxmlformats.org/officeDocument/2006/relationships/hyperlink" Target="mailto:karina@lapinata1.com" TargetMode="External"/><Relationship Id="rId593" Type="http://schemas.openxmlformats.org/officeDocument/2006/relationships/hyperlink" Target="mailto:alfonso@lapinata6.com" TargetMode="External"/><Relationship Id="rId594" Type="http://schemas.openxmlformats.org/officeDocument/2006/relationships/hyperlink" Target="mailto:mikeazza@sbcglobal.net" TargetMode="External"/><Relationship Id="rId595" Type="http://schemas.openxmlformats.org/officeDocument/2006/relationships/hyperlink" Target="mailto:mikem@latrappecafe.com" TargetMode="External"/><Relationship Id="rId596" Type="http://schemas.openxmlformats.org/officeDocument/2006/relationships/hyperlink" Target="mailto:latrappecafe@gmail.com" TargetMode="External"/><Relationship Id="rId597" Type="http://schemas.openxmlformats.org/officeDocument/2006/relationships/hyperlink" Target="http://www.latrappecafe.com/" TargetMode="External"/><Relationship Id="rId598" Type="http://schemas.openxmlformats.org/officeDocument/2006/relationships/hyperlink" Target="mailto:rogeliodharo@gmail.com" TargetMode="External"/><Relationship Id="rId599" Type="http://schemas.openxmlformats.org/officeDocument/2006/relationships/hyperlink" Target="mailto:info@thelakechalet.com" TargetMode="External"/><Relationship Id="rId600" Type="http://schemas.openxmlformats.org/officeDocument/2006/relationships/hyperlink" Target="mailto:citabilling@earthlink.net" TargetMode="External"/><Relationship Id="rId601" Type="http://schemas.openxmlformats.org/officeDocument/2006/relationships/hyperlink" Target="mailto:p.gonzalez@lasmontanas.com" TargetMode="External"/><Relationship Id="rId602" Type="http://schemas.openxmlformats.org/officeDocument/2006/relationships/hyperlink" Target="mailto:p.gonzalez@lasmontanas.com" TargetMode="External"/><Relationship Id="rId603" Type="http://schemas.openxmlformats.org/officeDocument/2006/relationships/hyperlink" Target="mailto:p.gonzalez@lasmontanas.com" TargetMode="External"/><Relationship Id="rId604" Type="http://schemas.openxmlformats.org/officeDocument/2006/relationships/hyperlink" Target="mailto:p.gonzalez@lasmontanas.com" TargetMode="External"/><Relationship Id="rId605" Type="http://schemas.openxmlformats.org/officeDocument/2006/relationships/hyperlink" Target="mailto:p.gonzalez@lasmontanas.com" TargetMode="External"/><Relationship Id="rId606" Type="http://schemas.openxmlformats.org/officeDocument/2006/relationships/hyperlink" Target="mailto:p.gonzalez@lasmontanas.com" TargetMode="External"/><Relationship Id="rId607" Type="http://schemas.openxmlformats.org/officeDocument/2006/relationships/hyperlink" Target="mailto:p.gonzalez@lasmontanas.com" TargetMode="External"/><Relationship Id="rId608" Type="http://schemas.openxmlformats.org/officeDocument/2006/relationships/hyperlink" Target="mailto:p.gonzalez@lasmontanas.com" TargetMode="External"/><Relationship Id="rId609" Type="http://schemas.openxmlformats.org/officeDocument/2006/relationships/hyperlink" Target="mailto:p.gonzalez@lasmontanas.com" TargetMode="External"/><Relationship Id="rId610" Type="http://schemas.openxmlformats.org/officeDocument/2006/relationships/hyperlink" Target="mailto:andy@leesdeli.com" TargetMode="External"/><Relationship Id="rId611" Type="http://schemas.openxmlformats.org/officeDocument/2006/relationships/hyperlink" Target="mailto:anda@lesmarchandswine.com" TargetMode="External"/><Relationship Id="rId612" Type="http://schemas.openxmlformats.org/officeDocument/2006/relationships/hyperlink" Target="mailto:littlestarsolano@gmail.com" TargetMode="External"/><Relationship Id="rId613" Type="http://schemas.openxmlformats.org/officeDocument/2006/relationships/hyperlink" Target="mailto:JFDIXON@IX.NETCOM.COM" TargetMode="External"/><Relationship Id="rId614" Type="http://schemas.openxmlformats.org/officeDocument/2006/relationships/hyperlink" Target="mailto:maria3arteaga@gmail.com" TargetMode="External"/><Relationship Id="rId615" Type="http://schemas.openxmlformats.org/officeDocument/2006/relationships/hyperlink" Target="mailto:yonsoon@gmail.com" TargetMode="External"/><Relationship Id="rId616" Type="http://schemas.openxmlformats.org/officeDocument/2006/relationships/hyperlink" Target="mailto:susanrogin@comcast.net" TargetMode="External"/><Relationship Id="rId617" Type="http://schemas.openxmlformats.org/officeDocument/2006/relationships/hyperlink" Target="mailto:laidbacklenny1@yahoo.com" TargetMode="External"/><Relationship Id="rId618" Type="http://schemas.openxmlformats.org/officeDocument/2006/relationships/hyperlink" Target="mailto:ginmarios@gmail.com" TargetMode="External"/><Relationship Id="rId619" Type="http://schemas.openxmlformats.org/officeDocument/2006/relationships/hyperlink" Target="mailto:dvalenzuela707@yahoo.com" TargetMode="External"/><Relationship Id="rId620" Type="http://schemas.openxmlformats.org/officeDocument/2006/relationships/hyperlink" Target="mailto:dvalenzuela707@yahoo.com" TargetMode="External"/><Relationship Id="rId621" Type="http://schemas.openxmlformats.org/officeDocument/2006/relationships/hyperlink" Target="http://www.marlyandmoo.com/" TargetMode="External"/><Relationship Id="rId622" Type="http://schemas.openxmlformats.org/officeDocument/2006/relationships/hyperlink" Target="mailto:thomas.kravis@comcast.net" TargetMode="External"/><Relationship Id="rId623" Type="http://schemas.openxmlformats.org/officeDocument/2006/relationships/hyperlink" Target="mailto:gm@mendocinohotel.com" TargetMode="External"/><Relationship Id="rId624" Type="http://schemas.openxmlformats.org/officeDocument/2006/relationships/hyperlink" Target="mailto:JBUCKNER@MCN.ORG" TargetMode="External"/><Relationship Id="rId625" Type="http://schemas.openxmlformats.org/officeDocument/2006/relationships/hyperlink" Target="mailto:eric@mifamiliamarket.com" TargetMode="External"/><Relationship Id="rId626" Type="http://schemas.openxmlformats.org/officeDocument/2006/relationships/hyperlink" Target="mailto:AKOTICK@SPRICECPA.COM" TargetMode="External"/><Relationship Id="rId627" Type="http://schemas.openxmlformats.org/officeDocument/2006/relationships/hyperlink" Target="mailto:alison@millenniumrestaurant.com" TargetMode="External"/><Relationship Id="rId628" Type="http://schemas.openxmlformats.org/officeDocument/2006/relationships/hyperlink" Target="mailto:eric@millenniumrestaurant.com" TargetMode="External"/><Relationship Id="rId629" Type="http://schemas.openxmlformats.org/officeDocument/2006/relationships/hyperlink" Target="mailto:ali.eslami@outlook.com" TargetMode="External"/><Relationship Id="rId630" Type="http://schemas.openxmlformats.org/officeDocument/2006/relationships/hyperlink" Target="mailto:analogbooks@gmail.com" TargetMode="External"/><Relationship Id="rId631" Type="http://schemas.openxmlformats.org/officeDocument/2006/relationships/hyperlink" Target="mailto:ap@bestbeverage.com" TargetMode="External"/><Relationship Id="rId632" Type="http://schemas.openxmlformats.org/officeDocument/2006/relationships/hyperlink" Target="mailto:chamilton@mountainwinery.com" TargetMode="External"/><Relationship Id="rId633" Type="http://schemas.openxmlformats.org/officeDocument/2006/relationships/hyperlink" Target="mailto:akossay@mouradsf.com" TargetMode="External"/><Relationship Id="rId634" Type="http://schemas.openxmlformats.org/officeDocument/2006/relationships/hyperlink" Target="mailto:walbaiati@mouradsf.com" TargetMode="External"/><Relationship Id="rId635" Type="http://schemas.openxmlformats.org/officeDocument/2006/relationships/hyperlink" Target="mailto:chris@moylans.com" TargetMode="External"/><Relationship Id="rId636" Type="http://schemas.openxmlformats.org/officeDocument/2006/relationships/hyperlink" Target="mailto:jasonbaker5@comcast.net" TargetMode="External"/><Relationship Id="rId637" Type="http://schemas.openxmlformats.org/officeDocument/2006/relationships/hyperlink" Target="mailto:lissette@cavallopoint.com" TargetMode="External"/><Relationship Id="rId638" Type="http://schemas.openxmlformats.org/officeDocument/2006/relationships/hyperlink" Target="mailto:gianna@cavallopoint.com" TargetMode="External"/><Relationship Id="rId639" Type="http://schemas.openxmlformats.org/officeDocument/2006/relationships/hyperlink" Target="mailto:lorettayokoyama@gmail.com" TargetMode="External"/><Relationship Id="rId640" Type="http://schemas.openxmlformats.org/officeDocument/2006/relationships/hyperlink" Target="mailto:sausalitom@gmail.com" TargetMode="External"/><Relationship Id="rId641" Type="http://schemas.openxmlformats.org/officeDocument/2006/relationships/hyperlink" Target="mailto:sherri@winetrain.com" TargetMode="External"/><Relationship Id="rId642" Type="http://schemas.openxmlformats.org/officeDocument/2006/relationships/hyperlink" Target="mailto:NYBD.SANTAMONICA@GMAIL.COM" TargetMode="External"/><Relationship Id="rId643" Type="http://schemas.openxmlformats.org/officeDocument/2006/relationships/hyperlink" Target="mailto:info@kojisakelounge.com" TargetMode="External"/><Relationship Id="rId644" Type="http://schemas.openxmlformats.org/officeDocument/2006/relationships/hyperlink" Target="mailto:oaklandgrill@att.net" TargetMode="External"/><Relationship Id="rId645" Type="http://schemas.openxmlformats.org/officeDocument/2006/relationships/hyperlink" Target="mailto:ocrcstacey@roadrunner.com" TargetMode="External"/><Relationship Id="rId646" Type="http://schemas.openxmlformats.org/officeDocument/2006/relationships/hyperlink" Target="mailto:OBTOY11@YAHOO.COM" TargetMode="External"/><Relationship Id="rId647" Type="http://schemas.openxmlformats.org/officeDocument/2006/relationships/hyperlink" Target="mailto:spiro_zafins@yahoo.com" TargetMode="External"/><Relationship Id="rId648" Type="http://schemas.openxmlformats.org/officeDocument/2006/relationships/hyperlink" Target="mailto:otoro1688@gmail.com" TargetMode="External"/><Relationship Id="rId649" Type="http://schemas.openxmlformats.org/officeDocument/2006/relationships/hyperlink" Target="mailto:mkdhar@aol.com" TargetMode="External"/><Relationship Id="rId650" Type="http://schemas.openxmlformats.org/officeDocument/2006/relationships/hyperlink" Target="mailto:garyespinoza@gmail.com" TargetMode="External"/><Relationship Id="rId651" Type="http://schemas.openxmlformats.org/officeDocument/2006/relationships/hyperlink" Target="mailto:kayo.asakura@pandarg.com" TargetMode="External"/><Relationship Id="rId652" Type="http://schemas.openxmlformats.org/officeDocument/2006/relationships/hyperlink" Target="mailto:iberiacatering@yahoo.com" TargetMode="External"/><Relationship Id="rId653" Type="http://schemas.openxmlformats.org/officeDocument/2006/relationships/hyperlink" Target="mailto:SSLY6O@GMAIL.COM" TargetMode="External"/><Relationship Id="rId654" Type="http://schemas.openxmlformats.org/officeDocument/2006/relationships/hyperlink" Target="mailto:bosspeggysue@gmail.com" TargetMode="External"/><Relationship Id="rId655" Type="http://schemas.openxmlformats.org/officeDocument/2006/relationships/hyperlink" Target="mailto:peltoncafe1@attt.net" TargetMode="External"/><Relationship Id="rId656" Type="http://schemas.openxmlformats.org/officeDocument/2006/relationships/hyperlink" Target="mailto:pfe@ework.bigskytech.com" TargetMode="External"/><Relationship Id="rId657" Type="http://schemas.openxmlformats.org/officeDocument/2006/relationships/hyperlink" Target="mailto:accounting@cbsmsp.com" TargetMode="External"/><Relationship Id="rId658" Type="http://schemas.openxmlformats.org/officeDocument/2006/relationships/hyperlink" Target="mailto:accounting@cbsmsp.com" TargetMode="External"/><Relationship Id="rId659" Type="http://schemas.openxmlformats.org/officeDocument/2006/relationships/hyperlink" Target="mailto:sayhey@phloxcommons.com" TargetMode="External"/><Relationship Id="rId660" Type="http://schemas.openxmlformats.org/officeDocument/2006/relationships/hyperlink" Target="mailto:pier15@comcast.net" TargetMode="External"/><Relationship Id="rId661" Type="http://schemas.openxmlformats.org/officeDocument/2006/relationships/hyperlink" Target="mailto:moseslim@gmail.com" TargetMode="External"/><Relationship Id="rId662" Type="http://schemas.openxmlformats.org/officeDocument/2006/relationships/hyperlink" Target="mailto:moseslim@gmail.com" TargetMode="External"/><Relationship Id="rId663" Type="http://schemas.openxmlformats.org/officeDocument/2006/relationships/hyperlink" Target="mailto:moseslim@gmail.com" TargetMode="External"/><Relationship Id="rId664" Type="http://schemas.openxmlformats.org/officeDocument/2006/relationships/hyperlink" Target="mailto:catherineyang.29@gmail.com" TargetMode="External"/><Relationship Id="rId665" Type="http://schemas.openxmlformats.org/officeDocument/2006/relationships/hyperlink" Target="mailto:javier@poquitomas.com" TargetMode="External"/><Relationship Id="rId666" Type="http://schemas.openxmlformats.org/officeDocument/2006/relationships/hyperlink" Target="mailto:aromero@lazparking.com" TargetMode="External"/><Relationship Id="rId667" Type="http://schemas.openxmlformats.org/officeDocument/2006/relationships/hyperlink" Target="mailto:tamminbaldwin@yahoo.com" TargetMode="External"/><Relationship Id="rId668" Type="http://schemas.openxmlformats.org/officeDocument/2006/relationships/hyperlink" Target="mailto:lvu_3347@yahoo.com" TargetMode="External"/><Relationship Id="rId669" Type="http://schemas.openxmlformats.org/officeDocument/2006/relationships/hyperlink" Target="mailto:MARTHA87_09@YAHOO.COM" TargetMode="External"/><Relationship Id="rId670" Type="http://schemas.openxmlformats.org/officeDocument/2006/relationships/hyperlink" Target="mailto:wanoha@aol.com" TargetMode="External"/><Relationship Id="rId671" Type="http://schemas.openxmlformats.org/officeDocument/2006/relationships/hyperlink" Target="mailto:sieanoor@yahoo.com" TargetMode="External"/><Relationship Id="rId672" Type="http://schemas.openxmlformats.org/officeDocument/2006/relationships/hyperlink" Target="mailto:Facosta123@aol.com" TargetMode="External"/><Relationship Id="rId673" Type="http://schemas.openxmlformats.org/officeDocument/2006/relationships/hyperlink" Target="mailto:sjoeamin@aol.com" TargetMode="External"/><Relationship Id="rId674" Type="http://schemas.openxmlformats.org/officeDocument/2006/relationships/hyperlink" Target="mailto:sticknmov@gmail.com" TargetMode="External"/><Relationship Id="rId675" Type="http://schemas.openxmlformats.org/officeDocument/2006/relationships/hyperlink" Target="mailto:l.mejia3@verizon.net" TargetMode="External"/><Relationship Id="rId676" Type="http://schemas.openxmlformats.org/officeDocument/2006/relationships/hyperlink" Target="mailto:ingrid@clarityinc.net" TargetMode="External"/><Relationship Id="rId677" Type="http://schemas.openxmlformats.org/officeDocument/2006/relationships/hyperlink" Target="mailto:ap@poquitomas.com" TargetMode="External"/><Relationship Id="rId678" Type="http://schemas.openxmlformats.org/officeDocument/2006/relationships/hyperlink" Target="mailto:javier@poquitomas.com" TargetMode="External"/><Relationship Id="rId679" Type="http://schemas.openxmlformats.org/officeDocument/2006/relationships/hyperlink" Target="mailto:ingrid@clarityinc.net" TargetMode="External"/><Relationship Id="rId680" Type="http://schemas.openxmlformats.org/officeDocument/2006/relationships/hyperlink" Target="mailto:ingrid@clarityinc.net" TargetMode="External"/><Relationship Id="rId681" Type="http://schemas.openxmlformats.org/officeDocument/2006/relationships/hyperlink" Target="mailto:ingrid@clarityinc.net" TargetMode="External"/><Relationship Id="rId682" Type="http://schemas.openxmlformats.org/officeDocument/2006/relationships/hyperlink" Target="mailto:ingrid@clarityinc.net" TargetMode="External"/><Relationship Id="rId683" Type="http://schemas.openxmlformats.org/officeDocument/2006/relationships/hyperlink" Target="mailto:jarnold@zenfoods.com" TargetMode="External"/><Relationship Id="rId684" Type="http://schemas.openxmlformats.org/officeDocument/2006/relationships/hyperlink" Target="mailto:jarnold@zenfoods.com" TargetMode="External"/><Relationship Id="rId685" Type="http://schemas.openxmlformats.org/officeDocument/2006/relationships/hyperlink" Target="mailto:john.bellemore@me.com" TargetMode="External"/><Relationship Id="rId686" Type="http://schemas.openxmlformats.org/officeDocument/2006/relationships/hyperlink" Target="mailto:info@qbarsf.com" TargetMode="External"/><Relationship Id="rId687" Type="http://schemas.openxmlformats.org/officeDocument/2006/relationships/hyperlink" Target="mailto:info@quadrosconference.com" TargetMode="External"/><Relationship Id="rId688" Type="http://schemas.openxmlformats.org/officeDocument/2006/relationships/hyperlink" Target="mailto:robyn@towinginsurance.com" TargetMode="External"/><Relationship Id="rId689" Type="http://schemas.openxmlformats.org/officeDocument/2006/relationships/hyperlink" Target="mailto:msbains@rajasweets.com" TargetMode="External"/><Relationship Id="rId690" Type="http://schemas.openxmlformats.org/officeDocument/2006/relationships/hyperlink" Target="mailto:msbains@rajasweets.com" TargetMode="External"/><Relationship Id="rId691" Type="http://schemas.openxmlformats.org/officeDocument/2006/relationships/hyperlink" Target="mailto:roberto06750@yahoo.com" TargetMode="External"/><Relationship Id="rId692" Type="http://schemas.openxmlformats.org/officeDocument/2006/relationships/hyperlink" Target="mailto:elranchogrande3@hotmail.com" TargetMode="External"/><Relationship Id="rId693" Type="http://schemas.openxmlformats.org/officeDocument/2006/relationships/hyperlink" Target="mailto:ranchoinfo@ranchonicasio.com" TargetMode="External"/><Relationship Id="rId694" Type="http://schemas.openxmlformats.org/officeDocument/2006/relationships/hyperlink" Target="mailto:GM@RickeysRestaurant.com" TargetMode="External"/><Relationship Id="rId695" Type="http://schemas.openxmlformats.org/officeDocument/2006/relationships/hyperlink" Target="mailto:gm@rickeysrestaurant.com" TargetMode="External"/><Relationship Id="rId696" Type="http://schemas.openxmlformats.org/officeDocument/2006/relationships/hyperlink" Target="http://www.rickeysrestaurant.com/" TargetMode="External"/><Relationship Id="rId697" Type="http://schemas.openxmlformats.org/officeDocument/2006/relationships/hyperlink" Target="mailto:admin@roadrunnerburrito.com" TargetMode="External"/><Relationship Id="rId698" Type="http://schemas.openxmlformats.org/officeDocument/2006/relationships/hyperlink" Target="mailto:khobbel@aol.com" TargetMode="External"/><Relationship Id="rId699" Type="http://schemas.openxmlformats.org/officeDocument/2006/relationships/hyperlink" Target="mailto:jd@rougesf.com" TargetMode="External"/><Relationship Id="rId700" Type="http://schemas.openxmlformats.org/officeDocument/2006/relationships/hyperlink" Target="mailto:bibi@sfclubs.com" TargetMode="External"/><Relationship Id="rId701" Type="http://schemas.openxmlformats.org/officeDocument/2006/relationships/hyperlink" Target="mailto:bibi@sfclubs.com" TargetMode="External"/><Relationship Id="rId702" Type="http://schemas.openxmlformats.org/officeDocument/2006/relationships/hyperlink" Target="mailto:mikeuong1127@gmail.com" TargetMode="External"/><Relationship Id="rId703" Type="http://schemas.openxmlformats.org/officeDocument/2006/relationships/hyperlink" Target="mailto:kate.hultin@hillstone.com" TargetMode="External"/><Relationship Id="rId704" Type="http://schemas.openxmlformats.org/officeDocument/2006/relationships/hyperlink" Target="mailto:eames1949ford@yahoo.com" TargetMode="External"/><Relationship Id="rId705" Type="http://schemas.openxmlformats.org/officeDocument/2006/relationships/hyperlink" Target="mailto:SACSDOGS@SBCGLOBAL.NET" TargetMode="External"/><Relationship Id="rId706" Type="http://schemas.openxmlformats.org/officeDocument/2006/relationships/hyperlink" Target="mailto:cleqq.inc@gmail.com" TargetMode="External"/><Relationship Id="rId707" Type="http://schemas.openxmlformats.org/officeDocument/2006/relationships/hyperlink" Target="mailto:ben@salinascashregister.com" TargetMode="External"/><Relationship Id="rId708" Type="http://schemas.openxmlformats.org/officeDocument/2006/relationships/hyperlink" Target="mailto:DavidL@saltstonekenwood.com" TargetMode="External"/><Relationship Id="rId709" Type="http://schemas.openxmlformats.org/officeDocument/2006/relationships/hyperlink" Target="http://www.saltstonekenwood.com/" TargetMode="External"/><Relationship Id="rId710" Type="http://schemas.openxmlformats.org/officeDocument/2006/relationships/hyperlink" Target="mailto:raegan@salthousesf.com" TargetMode="External"/><Relationship Id="rId711" Type="http://schemas.openxmlformats.org/officeDocument/2006/relationships/hyperlink" Target="mailto:rflaster@earthlink.net" TargetMode="External"/><Relationship Id="rId712" Type="http://schemas.openxmlformats.org/officeDocument/2006/relationships/hyperlink" Target="mailto:rflaster@earthlink.net" TargetMode="External"/><Relationship Id="rId713" Type="http://schemas.openxmlformats.org/officeDocument/2006/relationships/hyperlink" Target="mailto:rflaster@earthlink.net" TargetMode="External"/><Relationship Id="rId714" Type="http://schemas.openxmlformats.org/officeDocument/2006/relationships/hyperlink" Target="mailto:jinder.banwait@cityofsanrafael.org" TargetMode="External"/><Relationship Id="rId715" Type="http://schemas.openxmlformats.org/officeDocument/2006/relationships/hyperlink" Target="http://www.srpubliclibrary.org/" TargetMode="External"/><Relationship Id="rId716" Type="http://schemas.openxmlformats.org/officeDocument/2006/relationships/hyperlink" Target="mailto:bmolem@yahoo.com" TargetMode="External"/><Relationship Id="rId717" Type="http://schemas.openxmlformats.org/officeDocument/2006/relationships/hyperlink" Target="mailto:Tpauu@servitehs.org" TargetMode="External"/><Relationship Id="rId718" Type="http://schemas.openxmlformats.org/officeDocument/2006/relationships/hyperlink" Target="mailto:evin@sessionssf.com" TargetMode="External"/><Relationship Id="rId719" Type="http://schemas.openxmlformats.org/officeDocument/2006/relationships/hyperlink" Target="mailto:customerservice@sanfranciscobayferry.com" TargetMode="External"/><Relationship Id="rId720" Type="http://schemas.openxmlformats.org/officeDocument/2006/relationships/hyperlink" Target="mailto:john@johnidano.com" TargetMode="External"/><Relationship Id="rId721" Type="http://schemas.openxmlformats.org/officeDocument/2006/relationships/hyperlink" Target="mailto:NETU14@NETZERO.COM" TargetMode="External"/><Relationship Id="rId722" Type="http://schemas.openxmlformats.org/officeDocument/2006/relationships/hyperlink" Target="mailto:JOLINAGA@YAHOO.COM" TargetMode="External"/><Relationship Id="rId723" Type="http://schemas.openxmlformats.org/officeDocument/2006/relationships/hyperlink" Target="mailto:info@nakaskitchen.com" TargetMode="External"/><Relationship Id="rId724" Type="http://schemas.openxmlformats.org/officeDocument/2006/relationships/hyperlink" Target="mailto:ap@sierranevada.com" TargetMode="External"/><Relationship Id="rId725" Type="http://schemas.openxmlformats.org/officeDocument/2006/relationships/hyperlink" Target="mailto:stephaniek213@yahoo.com" TargetMode="External"/><Relationship Id="rId726" Type="http://schemas.openxmlformats.org/officeDocument/2006/relationships/hyperlink" Target="mailto:smokersgiftshop@gmail.com" TargetMode="External"/><Relationship Id="rId727" Type="http://schemas.openxmlformats.org/officeDocument/2006/relationships/hyperlink" Target="mailto:angie@magnoliapub.com" TargetMode="External"/><Relationship Id="rId728" Type="http://schemas.openxmlformats.org/officeDocument/2006/relationships/hyperlink" Target="mailto:smokingpigbbq@gmail.com" TargetMode="External"/><Relationship Id="rId729" Type="http://schemas.openxmlformats.org/officeDocument/2006/relationships/hyperlink" Target="mailto:melodie@snoopyshomeice.com" TargetMode="External"/><Relationship Id="rId730" Type="http://schemas.openxmlformats.org/officeDocument/2006/relationships/hyperlink" Target="mailto:rudy@papr.com" TargetMode="External"/><Relationship Id="rId731" Type="http://schemas.openxmlformats.org/officeDocument/2006/relationships/hyperlink" Target="mailto:rudy@papr.com" TargetMode="External"/><Relationship Id="rId732" Type="http://schemas.openxmlformats.org/officeDocument/2006/relationships/hyperlink" Target="mailto:rudy@papr.com" TargetMode="External"/><Relationship Id="rId733" Type="http://schemas.openxmlformats.org/officeDocument/2006/relationships/hyperlink" Target="mailto:kdurden@spplus.com" TargetMode="External"/><Relationship Id="rId734" Type="http://schemas.openxmlformats.org/officeDocument/2006/relationships/hyperlink" Target="mailto:kdurden@spplus.com" TargetMode="External"/><Relationship Id="rId735" Type="http://schemas.openxmlformats.org/officeDocument/2006/relationships/hyperlink" Target="mailto:store0505@specialtys.com" TargetMode="External"/><Relationship Id="rId736" Type="http://schemas.openxmlformats.org/officeDocument/2006/relationships/hyperlink" Target="mailto:ap@specialtys.com" TargetMode="External"/><Relationship Id="rId737" Type="http://schemas.openxmlformats.org/officeDocument/2006/relationships/hyperlink" Target="mailto:store0505@specialtys.com" TargetMode="External"/><Relationship Id="rId738" Type="http://schemas.openxmlformats.org/officeDocument/2006/relationships/hyperlink" Target="mailto:ap@specialtys.com" TargetMode="External"/><Relationship Id="rId739" Type="http://schemas.openxmlformats.org/officeDocument/2006/relationships/hyperlink" Target="mailto:store0404@specialtys.com" TargetMode="External"/><Relationship Id="rId740" Type="http://schemas.openxmlformats.org/officeDocument/2006/relationships/hyperlink" Target="mailto:ap@specialtys.com" TargetMode="External"/><Relationship Id="rId741" Type="http://schemas.openxmlformats.org/officeDocument/2006/relationships/hyperlink" Target="http://www.specialtys.com/" TargetMode="External"/><Relationship Id="rId742" Type="http://schemas.openxmlformats.org/officeDocument/2006/relationships/hyperlink" Target="mailto:store0008@specialtys.com" TargetMode="External"/><Relationship Id="rId743" Type="http://schemas.openxmlformats.org/officeDocument/2006/relationships/hyperlink" Target="mailto:ap@specialtys.com" TargetMode="External"/><Relationship Id="rId744" Type="http://schemas.openxmlformats.org/officeDocument/2006/relationships/hyperlink" Target="mailto:store0403@specialtys.com" TargetMode="External"/><Relationship Id="rId745" Type="http://schemas.openxmlformats.org/officeDocument/2006/relationships/hyperlink" Target="mailto:ap@specialtys.com" TargetMode="External"/><Relationship Id="rId746" Type="http://schemas.openxmlformats.org/officeDocument/2006/relationships/hyperlink" Target="mailto:store0803@specialtys.com" TargetMode="External"/><Relationship Id="rId747" Type="http://schemas.openxmlformats.org/officeDocument/2006/relationships/hyperlink" Target="mailto:ap@specialtys.com" TargetMode="External"/><Relationship Id="rId748" Type="http://schemas.openxmlformats.org/officeDocument/2006/relationships/hyperlink" Target="http://www.specialtys.com/" TargetMode="External"/><Relationship Id="rId749" Type="http://schemas.openxmlformats.org/officeDocument/2006/relationships/hyperlink" Target="mailto:bianca@spqrsf.com" TargetMode="External"/><Relationship Id="rId750" Type="http://schemas.openxmlformats.org/officeDocument/2006/relationships/hyperlink" Target="http://www.spqrsf.com/" TargetMode="External"/><Relationship Id="rId751" Type="http://schemas.openxmlformats.org/officeDocument/2006/relationships/hyperlink" Target="mailto:mottren48@gmail.com" TargetMode="External"/><Relationship Id="rId752" Type="http://schemas.openxmlformats.org/officeDocument/2006/relationships/hyperlink" Target="mailto:gm@statebirdsf.com" TargetMode="External"/><Relationship Id="rId753" Type="http://schemas.openxmlformats.org/officeDocument/2006/relationships/hyperlink" Target="mailto:ted@steinsbeergarden.com" TargetMode="External"/><Relationship Id="rId754" Type="http://schemas.openxmlformats.org/officeDocument/2006/relationships/hyperlink" Target="mailto:accountspayable@steinsbeergarden.com" TargetMode="External"/><Relationship Id="rId755" Type="http://schemas.openxmlformats.org/officeDocument/2006/relationships/hyperlink" Target="mailto:timstookey63@gmail.com" TargetMode="External"/><Relationship Id="rId756" Type="http://schemas.openxmlformats.org/officeDocument/2006/relationships/hyperlink" Target="mailto:info@stookeysclubmoderne.com" TargetMode="External"/><Relationship Id="rId757" Type="http://schemas.openxmlformats.org/officeDocument/2006/relationships/hyperlink" Target="mailto:sunsmkt@gmail.com" TargetMode="External"/><Relationship Id="rId758" Type="http://schemas.openxmlformats.org/officeDocument/2006/relationships/hyperlink" Target="mailto:vineupload@iqbackoffice.com" TargetMode="External"/><Relationship Id="rId759" Type="http://schemas.openxmlformats.org/officeDocument/2006/relationships/hyperlink" Target="mailto:AnzaldoR@sbcglobal.net" TargetMode="External"/><Relationship Id="rId760" Type="http://schemas.openxmlformats.org/officeDocument/2006/relationships/hyperlink" Target="mailto:98missionsuperduperburgers@gmail.com" TargetMode="External"/><Relationship Id="rId761" Type="http://schemas.openxmlformats.org/officeDocument/2006/relationships/hyperlink" Target="mailto:rodrigo@backofthehouseinc.com" TargetMode="External"/><Relationship Id="rId762" Type="http://schemas.openxmlformats.org/officeDocument/2006/relationships/hyperlink" Target="mailto:metreon@superdupersf.com" TargetMode="External"/><Relationship Id="rId763" Type="http://schemas.openxmlformats.org/officeDocument/2006/relationships/hyperlink" Target="mailto:nrobinson@vinesolutions.com" TargetMode="External"/><Relationship Id="rId764" Type="http://schemas.openxmlformats.org/officeDocument/2006/relationships/hyperlink" Target="mailto:edonas@superdupersf.com" TargetMode="External"/><Relationship Id="rId765" Type="http://schemas.openxmlformats.org/officeDocument/2006/relationships/hyperlink" Target="mailto:rodrigo@backofthehouseinc.com" TargetMode="External"/><Relationship Id="rId766" Type="http://schemas.openxmlformats.org/officeDocument/2006/relationships/hyperlink" Target="mailto:farideh@superdupersf.com" TargetMode="External"/><Relationship Id="rId767" Type="http://schemas.openxmlformats.org/officeDocument/2006/relationships/hyperlink" Target="mailto:vineupload@iqbackoffice.com" TargetMode="External"/><Relationship Id="rId768" Type="http://schemas.openxmlformats.org/officeDocument/2006/relationships/hyperlink" Target="mailto:isela@supermercadomitierra.com" TargetMode="External"/><Relationship Id="rId769" Type="http://schemas.openxmlformats.org/officeDocument/2006/relationships/hyperlink" Target="mailto:bakers@sweetadelinebakeshop.com" TargetMode="External"/><Relationship Id="rId770" Type="http://schemas.openxmlformats.org/officeDocument/2006/relationships/hyperlink" Target="mailto:retailsf@sweethings.com" TargetMode="External"/><Relationship Id="rId771" Type="http://schemas.openxmlformats.org/officeDocument/2006/relationships/hyperlink" Target="mailto:marsha@sweetthings.com" TargetMode="External"/><Relationship Id="rId772" Type="http://schemas.openxmlformats.org/officeDocument/2006/relationships/hyperlink" Target="mailto:marsha@sweetthings.com" TargetMode="External"/><Relationship Id="rId773" Type="http://schemas.openxmlformats.org/officeDocument/2006/relationships/hyperlink" Target="mailto:scotty@tacolicious.com" TargetMode="External"/><Relationship Id="rId774" Type="http://schemas.openxmlformats.org/officeDocument/2006/relationships/hyperlink" Target="mailto:tacossinaloaberkeley@gmail.com" TargetMode="External"/><Relationship Id="rId775" Type="http://schemas.openxmlformats.org/officeDocument/2006/relationships/hyperlink" Target="mailto:tacossinaloaberkeley@gmail.com" TargetMode="External"/><Relationship Id="rId776" Type="http://schemas.openxmlformats.org/officeDocument/2006/relationships/hyperlink" Target="mailto:tacossinaloaberkeley@gmail.com" TargetMode="External"/><Relationship Id="rId777" Type="http://schemas.openxmlformats.org/officeDocument/2006/relationships/hyperlink" Target="mailto:anitabreak1@cox.net" TargetMode="External"/><Relationship Id="rId778" Type="http://schemas.openxmlformats.org/officeDocument/2006/relationships/hyperlink" Target="mailto:delgadillo.maria90@gmail.com" TargetMode="External"/><Relationship Id="rId779" Type="http://schemas.openxmlformats.org/officeDocument/2006/relationships/hyperlink" Target="mailto:adrienne@cuisinestyle.com" TargetMode="External"/><Relationship Id="rId780" Type="http://schemas.openxmlformats.org/officeDocument/2006/relationships/hyperlink" Target="mailto:tmad060@teriyakimadness.com" TargetMode="External"/><Relationship Id="rId781" Type="http://schemas.openxmlformats.org/officeDocument/2006/relationships/hyperlink" Target="mailto:tmad060@teriyakimadness.com" TargetMode="External"/><Relationship Id="rId782" Type="http://schemas.openxmlformats.org/officeDocument/2006/relationships/hyperlink" Target="mailto:info@thebirdsf.com" TargetMode="External"/><Relationship Id="rId783" Type="http://schemas.openxmlformats.org/officeDocument/2006/relationships/hyperlink" Target="mailto:thebirdsanfrancisco@invoice.plateiq.com" TargetMode="External"/><Relationship Id="rId784" Type="http://schemas.openxmlformats.org/officeDocument/2006/relationships/hyperlink" Target="mailto:rodrigo@backofthehouseinc.com" TargetMode="External"/><Relationship Id="rId785" Type="http://schemas.openxmlformats.org/officeDocument/2006/relationships/hyperlink" Target="mailto:will@grillhousebar.com" TargetMode="External"/><Relationship Id="rId786" Type="http://schemas.openxmlformats.org/officeDocument/2006/relationships/hyperlink" Target="mailto:olivabranch77@gmail.com" TargetMode="External"/><Relationship Id="rId787" Type="http://schemas.openxmlformats.org/officeDocument/2006/relationships/hyperlink" Target="mailto:info@thegrottosf.com" TargetMode="External"/><Relationship Id="rId788" Type="http://schemas.openxmlformats.org/officeDocument/2006/relationships/hyperlink" Target="mailto:info@thekeystonesf.com" TargetMode="External"/><Relationship Id="rId789" Type="http://schemas.openxmlformats.org/officeDocument/2006/relationships/hyperlink" Target="mailto:mtell@thekeystonesf.com" TargetMode="External"/><Relationship Id="rId790" Type="http://schemas.openxmlformats.org/officeDocument/2006/relationships/hyperlink" Target="mailto:edwardw@eddiepapas.com" TargetMode="External"/><Relationship Id="rId791" Type="http://schemas.openxmlformats.org/officeDocument/2006/relationships/hyperlink" Target="mailto:claudia@thepostlosaltos.com" TargetMode="External"/><Relationship Id="rId792" Type="http://schemas.openxmlformats.org/officeDocument/2006/relationships/hyperlink" Target="mailto:ca04thoms@granolas.com" TargetMode="External"/><Relationship Id="rId793" Type="http://schemas.openxmlformats.org/officeDocument/2006/relationships/hyperlink" Target="mailto:helen@tiamargarita.net" TargetMode="External"/><Relationship Id="rId794" Type="http://schemas.openxmlformats.org/officeDocument/2006/relationships/hyperlink" Target="http://www.tiamargarita.net/" TargetMode="External"/><Relationship Id="rId795" Type="http://schemas.openxmlformats.org/officeDocument/2006/relationships/hyperlink" Target="mailto:togoscapitola@gmail.com" TargetMode="External"/><Relationship Id="rId796" Type="http://schemas.openxmlformats.org/officeDocument/2006/relationships/hyperlink" Target="mailto:togoscapitola@gmail.com" TargetMode="External"/><Relationship Id="rId797" Type="http://schemas.openxmlformats.org/officeDocument/2006/relationships/hyperlink" Target="mailto:togoscapitola@gmail.com" TargetMode="External"/><Relationship Id="rId798" Type="http://schemas.openxmlformats.org/officeDocument/2006/relationships/hyperlink" Target="mailto:carole.kegley@togos.com" TargetMode="External"/><Relationship Id="rId799" Type="http://schemas.openxmlformats.org/officeDocument/2006/relationships/hyperlink" Target="mailto:matt.riley@togos.com" TargetMode="External"/><Relationship Id="rId800" Type="http://schemas.openxmlformats.org/officeDocument/2006/relationships/hyperlink" Target="mailto:matt.riley@togos.com" TargetMode="External"/><Relationship Id="rId801" Type="http://schemas.openxmlformats.org/officeDocument/2006/relationships/hyperlink" Target="mailto:mkaplan@barrelhousetavern.com" TargetMode="External"/><Relationship Id="rId802" Type="http://schemas.openxmlformats.org/officeDocument/2006/relationships/hyperlink" Target="mailto:tharikawa@gmail.com" TargetMode="External"/><Relationship Id="rId803" Type="http://schemas.openxmlformats.org/officeDocument/2006/relationships/hyperlink" Target="mailto:info@townsquareeats.com" TargetMode="External"/><Relationship Id="rId804" Type="http://schemas.openxmlformats.org/officeDocument/2006/relationships/hyperlink" Target="mailto:townsquareoak@gmail.com" TargetMode="External"/><Relationship Id="rId805" Type="http://schemas.openxmlformats.org/officeDocument/2006/relationships/hyperlink" Target="mailto:townsquareoak@gmail.com" TargetMode="External"/><Relationship Id="rId806" Type="http://schemas.openxmlformats.org/officeDocument/2006/relationships/hyperlink" Target="mailto:info@townhousebarandgrill.com" TargetMode="External"/><Relationship Id="rId807" Type="http://schemas.openxmlformats.org/officeDocument/2006/relationships/hyperlink" Target="mailto:info@townhousebarandgrill.com" TargetMode="External"/><Relationship Id="rId808" Type="http://schemas.openxmlformats.org/officeDocument/2006/relationships/hyperlink" Target="mailto:steven@triorussianriver.com" TargetMode="External"/><Relationship Id="rId809" Type="http://schemas.openxmlformats.org/officeDocument/2006/relationships/hyperlink" Target="http://www.tricoloresf.com/" TargetMode="External"/><Relationship Id="rId810" Type="http://schemas.openxmlformats.org/officeDocument/2006/relationships/hyperlink" Target="mailto:bwilcox08@gmail.com" TargetMode="External"/><Relationship Id="rId811" Type="http://schemas.openxmlformats.org/officeDocument/2006/relationships/hyperlink" Target="mailto:management@tropisueno.com" TargetMode="External"/><Relationship Id="rId812" Type="http://schemas.openxmlformats.org/officeDocument/2006/relationships/hyperlink" Target="http://www.triorussianriver.com/" TargetMode="External"/><Relationship Id="rId813" Type="http://schemas.openxmlformats.org/officeDocument/2006/relationships/hyperlink" Target="mailto:sylvia@tropisueno.com" TargetMode="External"/><Relationship Id="rId814" Type="http://schemas.openxmlformats.org/officeDocument/2006/relationships/hyperlink" Target="mailto:dirklpayne@gmail.com" TargetMode="External"/><Relationship Id="rId815" Type="http://schemas.openxmlformats.org/officeDocument/2006/relationships/hyperlink" Target="mailto:boparai999@gmail.com" TargetMode="External"/><Relationship Id="rId816" Type="http://schemas.openxmlformats.org/officeDocument/2006/relationships/hyperlink" Target="mailto:ktobin@mednet.ucla.edu" TargetMode="External"/><Relationship Id="rId817" Type="http://schemas.openxmlformats.org/officeDocument/2006/relationships/hyperlink" Target="mailto:joshernandez@mednet.ucla.edu" TargetMode="External"/><Relationship Id="rId818" Type="http://schemas.openxmlformats.org/officeDocument/2006/relationships/hyperlink" Target="mailto:ktobin@mednet.ucla.edu" TargetMode="External"/><Relationship Id="rId819" Type="http://schemas.openxmlformats.org/officeDocument/2006/relationships/hyperlink" Target="mailto:ap@finance.ucla.edu" TargetMode="External"/><Relationship Id="rId820" Type="http://schemas.openxmlformats.org/officeDocument/2006/relationships/hyperlink" Target="mailto:halam@faizan.com" TargetMode="External"/><Relationship Id="rId821" Type="http://schemas.openxmlformats.org/officeDocument/2006/relationships/hyperlink" Target="mailto:telmofaria@umacasarestaurant.com" TargetMode="External"/><Relationship Id="rId822" Type="http://schemas.openxmlformats.org/officeDocument/2006/relationships/hyperlink" Target="mailto:michelleung711@gmail.com" TargetMode="External"/><Relationship Id="rId823" Type="http://schemas.openxmlformats.org/officeDocument/2006/relationships/hyperlink" Target="mailto:rodrigo@backofthehouseinc.com" TargetMode="External"/><Relationship Id="rId824" Type="http://schemas.openxmlformats.org/officeDocument/2006/relationships/hyperlink" Target="mailto:rodrigo@backofthehouseinc.com" TargetMode="External"/><Relationship Id="rId825" Type="http://schemas.openxmlformats.org/officeDocument/2006/relationships/hyperlink" Target="mailto:unodostaco@invoice.plateiq.com" TargetMode="External"/><Relationship Id="rId826" Type="http://schemas.openxmlformats.org/officeDocument/2006/relationships/hyperlink" Target="mailto:rodrigo@backofthehouseinc.com" TargetMode="External"/><Relationship Id="rId827" Type="http://schemas.openxmlformats.org/officeDocument/2006/relationships/hyperlink" Target="mailto:harry@vintagewinemerchants.com" TargetMode="External"/><Relationship Id="rId828" Type="http://schemas.openxmlformats.org/officeDocument/2006/relationships/hyperlink" Target="mailto:harry@vintagewinemerchants.com" TargetMode="External"/><Relationship Id="rId829" Type="http://schemas.openxmlformats.org/officeDocument/2006/relationships/hyperlink" Target="mailto:harry@vintagewinemerchants.com" TargetMode="External"/><Relationship Id="rId830" Type="http://schemas.openxmlformats.org/officeDocument/2006/relationships/hyperlink" Target="mailto:moseslim@gmail.com" TargetMode="External"/><Relationship Id="rId831" Type="http://schemas.openxmlformats.org/officeDocument/2006/relationships/hyperlink" Target="mailto:moseslim@gmail.com" TargetMode="External"/><Relationship Id="rId832" Type="http://schemas.openxmlformats.org/officeDocument/2006/relationships/hyperlink" Target="mailto:moseslim@gmail.com" TargetMode="External"/><Relationship Id="rId833" Type="http://schemas.openxmlformats.org/officeDocument/2006/relationships/hyperlink" Target="mailto:fred_callahan@sbcglobal.net" TargetMode="External"/><Relationship Id="rId834" Type="http://schemas.openxmlformats.org/officeDocument/2006/relationships/hyperlink" Target="mailto:barbara@snoopyshomeice.com" TargetMode="External"/><Relationship Id="rId835" Type="http://schemas.openxmlformats.org/officeDocument/2006/relationships/hyperlink" Target="mailto:justin@snoopyshomeice.com" TargetMode="External"/><Relationship Id="rId836" Type="http://schemas.openxmlformats.org/officeDocument/2006/relationships/hyperlink" Target="http://www.snoopyshomeice.com/" TargetMode="External"/><Relationship Id="rId837" Type="http://schemas.openxmlformats.org/officeDocument/2006/relationships/hyperlink" Target="mailto:jennifer_leung@150pelican.com" TargetMode="External"/><Relationship Id="rId838" Type="http://schemas.openxmlformats.org/officeDocument/2006/relationships/hyperlink" Target="mailto:jennifer_leung@150pelican.com" TargetMode="External"/><Relationship Id="rId839" Type="http://schemas.openxmlformats.org/officeDocument/2006/relationships/hyperlink" Target="mailto:jennifer_leung@150pelican.com" TargetMode="External"/><Relationship Id="rId840" Type="http://schemas.openxmlformats.org/officeDocument/2006/relationships/hyperlink" Target="mailto:jennifer_leung@150pelican.com" TargetMode="External"/><Relationship Id="rId841" Type="http://schemas.openxmlformats.org/officeDocument/2006/relationships/hyperlink" Target="mailto:jennifer_leung@150pelican.com" TargetMode="External"/><Relationship Id="rId842" Type="http://schemas.openxmlformats.org/officeDocument/2006/relationships/hyperlink" Target="mailto:jennifer_leung@150pelican.com" TargetMode="External"/><Relationship Id="rId843" Type="http://schemas.openxmlformats.org/officeDocument/2006/relationships/hyperlink" Target="mailto:jennifer_leung@150pelican.com" TargetMode="External"/><Relationship Id="rId844" Type="http://schemas.openxmlformats.org/officeDocument/2006/relationships/hyperlink" Target="mailto:skipscheidt@gmail.com" TargetMode="External"/><Relationship Id="rId845" Type="http://schemas.openxmlformats.org/officeDocument/2006/relationships/hyperlink" Target="mailto:westsidegrill1@aol.com" TargetMode="External"/><Relationship Id="rId846" Type="http://schemas.openxmlformats.org/officeDocument/2006/relationships/hyperlink" Target="mailto:gadia64@hotmail.com" TargetMode="External"/><Relationship Id="rId847" Type="http://schemas.openxmlformats.org/officeDocument/2006/relationships/hyperlink" Target="mailto:gadia64@hotmail.com" TargetMode="External"/><Relationship Id="rId848" Type="http://schemas.openxmlformats.org/officeDocument/2006/relationships/hyperlink" Target="mailto:MINDY@WILDFOXRESTAURANT.COM" TargetMode="External"/><Relationship Id="rId849" Type="http://schemas.openxmlformats.org/officeDocument/2006/relationships/hyperlink" Target="mailto:mbiphan@prestongroup.com" TargetMode="External"/><Relationship Id="rId850" Type="http://schemas.openxmlformats.org/officeDocument/2006/relationships/hyperlink" Target="mailto:kmonize@olewaffleshop.com" TargetMode="External"/><Relationship Id="rId851" Type="http://schemas.openxmlformats.org/officeDocument/2006/relationships/hyperlink" Target="mailto:cdutra@sonic.net" TargetMode="External"/><Relationship Id="rId852" Type="http://schemas.openxmlformats.org/officeDocument/2006/relationships/hyperlink" Target="mailto:woodywoodson41@gmail.com" TargetMode="External"/><Relationship Id="rId853" Type="http://schemas.openxmlformats.org/officeDocument/2006/relationships/hyperlink" Target="mailto:admin@zuzunapa.com" TargetMode="External"/><Relationship Id="rId854"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hyperlink" Target="mailto:achillessantaclara@gmail.com" TargetMode="External"/><Relationship Id="rId2" Type="http://schemas.openxmlformats.org/officeDocument/2006/relationships/hyperlink" Target="mailto:jonathansiu@alexanderssteakhouse.com" TargetMode="External"/><Relationship Id="rId3" Type="http://schemas.openxmlformats.org/officeDocument/2006/relationships/hyperlink" Target="https://hub.spoton.com/merchants/60f5ba7224b4c42ae0ff9e10" TargetMode="External"/><Relationship Id="rId4" Type="http://schemas.openxmlformats.org/officeDocument/2006/relationships/hyperlink" Target="https://hub.spoton.com/merchants/60f5ba7224b4c42ae0ff9e10" TargetMode="External"/><Relationship Id="rId5" Type="http://schemas.openxmlformats.org/officeDocument/2006/relationships/hyperlink" Target="mailto:info@chowderspier39.com" TargetMode="External"/><Relationship Id="rId6" Type="http://schemas.openxmlformats.org/officeDocument/2006/relationships/hyperlink" Target="mailto:cesar@fattoriaemare.com" TargetMode="External"/><Relationship Id="rId7" Type="http://schemas.openxmlformats.org/officeDocument/2006/relationships/hyperlink" Target="mailto:miramarbeach.office@yahoo.com" TargetMode="External"/><Relationship Id="rId8" Type="http://schemas.openxmlformats.org/officeDocument/2006/relationships/hyperlink" Target="https://hub.spoton.com/merchants/6233b53c24b4c433bab82c89" TargetMode="External"/><Relationship Id="rId9" Type="http://schemas.openxmlformats.org/officeDocument/2006/relationships/hyperlink" Target="https://hub.spoton.com/merchants/6123f05a9adef368e55054c9" TargetMode="External"/><Relationship Id="rId10" Type="http://schemas.openxmlformats.org/officeDocument/2006/relationships/hyperlink" Target="https://hub.spoton.com/merchants/6123f05a9adef368e55054c9" TargetMode="External"/><Relationship Id="rId11" Type="http://schemas.openxmlformats.org/officeDocument/2006/relationships/hyperlink" Target="mailto:sablat@comcast.net" TargetMode="External"/><Relationship Id="rId12" Type="http://schemas.openxmlformats.org/officeDocument/2006/relationships/hyperlink" Target="https://hub.spoton.com/merchants/61fd6c8a9adef3a89afe239c" TargetMode="External"/><Relationship Id="rId13" Type="http://schemas.openxmlformats.org/officeDocument/2006/relationships/hyperlink" Target="https://hub.spoton.com/merchants/61fd6c8a9adef3a89afe239c" TargetMode="External"/>
</Relationships>
</file>

<file path=xl/worksheets/_rels/sheet15.xml.rels><?xml version="1.0" encoding="UTF-8"?>
<Relationships xmlns="http://schemas.openxmlformats.org/package/2006/relationships"><Relationship Id="rId1" Type="http://schemas.openxmlformats.org/officeDocument/2006/relationships/hyperlink" Target="mailto:info@montismv.com" TargetMode="External"/><Relationship Id="rId2" Type="http://schemas.openxmlformats.org/officeDocument/2006/relationships/hyperlink" Target="mailto:info@starkssteakhouse.com" TargetMode="External"/><Relationship Id="rId3" Type="http://schemas.openxmlformats.org/officeDocument/2006/relationships/hyperlink" Target="mailto:info@willisseafood.net" TargetMode="External"/><Relationship Id="rId4" Type="http://schemas.openxmlformats.org/officeDocument/2006/relationships/hyperlink" Target="mailto:info@barbravas.com" TargetMode="External"/><Relationship Id="rId5" Type="http://schemas.openxmlformats.org/officeDocument/2006/relationships/hyperlink" Target="mailto:info@aromalapalma.com" TargetMode="External"/><Relationship Id="rId6" Type="http://schemas.openxmlformats.org/officeDocument/2006/relationships/hyperlink" Target="tel:4157570755" TargetMode="External"/><Relationship Id="rId7" Type="http://schemas.openxmlformats.org/officeDocument/2006/relationships/hyperlink" Target="mailto:info@leossf.com" TargetMode="External"/><Relationship Id="rId8" Type="http://schemas.openxmlformats.org/officeDocument/2006/relationships/hyperlink" Target="http://www.beerbaronbar.com/" TargetMode="External"/><Relationship Id="rId9" Type="http://schemas.openxmlformats.org/officeDocument/2006/relationships/hyperlink" Target="mailto:jackie@sierranevada.com" TargetMode="External"/><Relationship Id="rId10" Type="http://schemas.openxmlformats.org/officeDocument/2006/relationships/hyperlink" Target="mailto:anoopkang@yahoo.com" TargetMode="External"/><Relationship Id="rId11" Type="http://schemas.openxmlformats.org/officeDocument/2006/relationships/hyperlink" Target="http://www.beerbaronbar.com/" TargetMode="External"/><Relationship Id="rId12" Type="http://schemas.openxmlformats.org/officeDocument/2006/relationships/hyperlink" Target="mailto:teresa@alanascafe.com" TargetMode="External"/><Relationship Id="rId13" Type="http://schemas.openxmlformats.org/officeDocument/2006/relationships/hyperlink" Target="mailto:marinasuper@comcast.net" TargetMode="External"/><Relationship Id="rId14" Type="http://schemas.openxmlformats.org/officeDocument/2006/relationships/hyperlink" Target="mailto:marino@centralstationdeli.com" TargetMode="External"/><Relationship Id="rId15" Type="http://schemas.openxmlformats.org/officeDocument/2006/relationships/hyperlink" Target="mailto:gd.ivanvasquesz@elnopallosangeles.com" TargetMode="External"/><Relationship Id="rId16" Type="http://schemas.openxmlformats.org/officeDocument/2006/relationships/hyperlink" Target="mailto:mike@unamas.com" TargetMode="External"/><Relationship Id="rId17" Type="http://schemas.openxmlformats.org/officeDocument/2006/relationships/hyperlink" Target="mailto:bakerhot1@aol.com" TargetMode="External"/><Relationship Id="rId18" Type="http://schemas.openxmlformats.org/officeDocument/2006/relationships/hyperlink" Target="mailto:info@guerrameats.com" TargetMode="External"/><Relationship Id="rId19" Type="http://schemas.openxmlformats.org/officeDocument/2006/relationships/hyperlink" Target="mailto:info@kahalamgmt.com" TargetMode="External"/><Relationship Id="rId20" Type="http://schemas.openxmlformats.org/officeDocument/2006/relationships/hyperlink" Target="http://www.blackbeardiner.com/" TargetMode="External"/><Relationship Id="rId21" Type="http://schemas.openxmlformats.org/officeDocument/2006/relationships/hyperlink" Target="mailto:mweicht@lazparking.com" TargetMode="External"/><Relationship Id="rId22" Type="http://schemas.openxmlformats.org/officeDocument/2006/relationships/hyperlink" Target="mailto:jram3277@gmail.com" TargetMode="External"/><Relationship Id="rId23" Type="http://schemas.openxmlformats.org/officeDocument/2006/relationships/hyperlink" Target="mailto:shuetpoon62@gmail.com" TargetMode="External"/><Relationship Id="rId24" Type="http://schemas.openxmlformats.org/officeDocument/2006/relationships/hyperlink" Target="mailto:hussein_andre@yahoo.com" TargetMode="External"/><Relationship Id="rId25" Type="http://schemas.openxmlformats.org/officeDocument/2006/relationships/hyperlink" Target="mailto:downtownbritarms@yahoo.com" TargetMode="External"/><Relationship Id="rId26" Type="http://schemas.openxmlformats.org/officeDocument/2006/relationships/hyperlink" Target="mailto:sarah@barrelroomsf.com" TargetMode="External"/><Relationship Id="rId27" Type="http://schemas.openxmlformats.org/officeDocument/2006/relationships/hyperlink" Target="mailto:nicole.dellasantina@gmail.com" TargetMode="External"/><Relationship Id="rId28" Type="http://schemas.openxmlformats.org/officeDocument/2006/relationships/hyperlink" Target="mailto:info@cholitalinda.com" TargetMode="External"/><Relationship Id="rId29" Type="http://schemas.openxmlformats.org/officeDocument/2006/relationships/hyperlink" Target="mailto:amanda@thedooronline.com" TargetMode="External"/><Relationship Id="rId30" Type="http://schemas.openxmlformats.org/officeDocument/2006/relationships/hyperlink" Target="mailto:claudiaruelas@rocketmail.com" TargetMode="External"/><Relationship Id="rId31" Type="http://schemas.openxmlformats.org/officeDocument/2006/relationships/hyperlink" Target="mailto:fatama0405@live.com.mx" TargetMode="External"/><Relationship Id="rId32" Type="http://schemas.openxmlformats.org/officeDocument/2006/relationships/hyperlink" Target="tel:4157570755" TargetMode="External"/><Relationship Id="rId33" Type="http://schemas.openxmlformats.org/officeDocument/2006/relationships/hyperlink" Target="mailto:information@thecavaliersf.com" TargetMode="External"/><Relationship Id="rId34" Type="http://schemas.openxmlformats.org/officeDocument/2006/relationships/hyperlink" Target="mailto:ChinaLiveSFPR@glodownead.com" TargetMode="External"/><Relationship Id="rId35" Type="http://schemas.openxmlformats.org/officeDocument/2006/relationships/hyperlink" Target="mailto:mycorolla2017@gmail.com" TargetMode="External"/><Relationship Id="rId36" Type="http://schemas.openxmlformats.org/officeDocument/2006/relationships/hyperlink" Target="mailto:tempe@angelineskitchen.com" TargetMode="External"/><Relationship Id="rId37" Type="http://schemas.openxmlformats.org/officeDocument/2006/relationships/hyperlink" Target="tel:4157570755" TargetMode="External"/><Relationship Id="rId38" Type="http://schemas.openxmlformats.org/officeDocument/2006/relationships/hyperlink" Target="mailto:grilledcheezguy@gmail.com" TargetMode="External"/><Relationship Id="rId39" Type="http://schemas.openxmlformats.org/officeDocument/2006/relationships/hyperlink" Target="mailto:hmarnav@aol.com" TargetMode="External"/><Relationship Id="rId40" Type="http://schemas.openxmlformats.org/officeDocument/2006/relationships/hyperlink" Target="mailto:ruthann390@gmail.com" TargetMode="External"/><Relationship Id="rId41" Type="http://schemas.openxmlformats.org/officeDocument/2006/relationships/hyperlink" Target="mailto:umberto@perbaccosf.com" TargetMode="External"/><Relationship Id="rId42" Type="http://schemas.openxmlformats.org/officeDocument/2006/relationships/hyperlink" Target="mailto:calasg21@yahoo.com" TargetMode="External"/><Relationship Id="rId43" Type="http://schemas.openxmlformats.org/officeDocument/2006/relationships/hyperlink" Target="mailto:sunny.mehrok@verizon.net" TargetMode="External"/><Relationship Id="rId44" Type="http://schemas.openxmlformats.org/officeDocument/2006/relationships/hyperlink" Target="mailto:info@hitachinosf.com" TargetMode="External"/><Relationship Id="rId45" Type="http://schemas.openxmlformats.org/officeDocument/2006/relationships/hyperlink" Target="mailto:jim@rioadobe.com" TargetMode="External"/><Relationship Id="rId46" Type="http://schemas.openxmlformats.org/officeDocument/2006/relationships/hyperlink" Target="mailto:sayhey@phloxcommons.com" TargetMode="External"/><Relationship Id="rId47" Type="http://schemas.openxmlformats.org/officeDocument/2006/relationships/hyperlink" Target="mailto:torpedoes@mareislandbrewingcom.com" TargetMode="External"/><Relationship Id="rId48" Type="http://schemas.openxmlformats.org/officeDocument/2006/relationships/hyperlink" Target="mailto:jram3277@gmail.com" TargetMode="External"/><Relationship Id="rId49" Type="http://schemas.openxmlformats.org/officeDocument/2006/relationships/hyperlink" Target="mailto:info@ggtaproom.com" TargetMode="External"/><Relationship Id="rId50" Type="http://schemas.openxmlformats.org/officeDocument/2006/relationships/hyperlink" Target="mailto:info@shoerepair.com" TargetMode="External"/><Relationship Id="rId51" Type="http://schemas.openxmlformats.org/officeDocument/2006/relationships/hyperlink" Target="mailto:alisharhan@ymail.com" TargetMode="External"/><Relationship Id="rId52" Type="http://schemas.openxmlformats.org/officeDocument/2006/relationships/hyperlink" Target="mailto:andrewmshinn@gmail.com" TargetMode="External"/><Relationship Id="rId53" Type="http://schemas.openxmlformats.org/officeDocument/2006/relationships/hyperlink" Target="mailto:jmichels@studiomoviegrill.com" TargetMode="External"/><Relationship Id="rId54" Type="http://schemas.openxmlformats.org/officeDocument/2006/relationships/hyperlink" Target="mailto:jram3277@gmail.com" TargetMode="External"/><Relationship Id="rId55" Type="http://schemas.openxmlformats.org/officeDocument/2006/relationships/hyperlink" Target="mailto:Manager@anandafuara.com" TargetMode="External"/><Relationship Id="rId56" Type="http://schemas.openxmlformats.org/officeDocument/2006/relationships/hyperlink" Target="mailto:eric@mifamiliamarket.com" TargetMode="External"/><Relationship Id="rId57" Type="http://schemas.openxmlformats.org/officeDocument/2006/relationships/hyperlink" Target="mailto:miracleessy@yahoo.com" TargetMode="External"/><Relationship Id="rId58" Type="http://schemas.openxmlformats.org/officeDocument/2006/relationships/hyperlink" Target="mailto:gustavo@claremontcountryclub.org" TargetMode="External"/><Relationship Id="rId59" Type="http://schemas.openxmlformats.org/officeDocument/2006/relationships/hyperlink" Target="mailto:sake107petaluma@gmail.com" TargetMode="External"/><Relationship Id="rId60" Type="http://schemas.openxmlformats.org/officeDocument/2006/relationships/hyperlink" Target="mailto:info@zaytoonsf.com" TargetMode="External"/><Relationship Id="rId61" Type="http://schemas.openxmlformats.org/officeDocument/2006/relationships/hyperlink" Target="mailto:info@guerrameats.com" TargetMode="External"/><Relationship Id="rId62" Type="http://schemas.openxmlformats.org/officeDocument/2006/relationships/hyperlink" Target="mailto:annemarie@jugshop.com" TargetMode="External"/><Relationship Id="rId63" Type="http://schemas.openxmlformats.org/officeDocument/2006/relationships/hyperlink" Target="mailto:freda@osf.com" TargetMode="External"/><Relationship Id="rId64" Type="http://schemas.openxmlformats.org/officeDocument/2006/relationships/hyperlink" Target="mailto:actionrentals@live.com" TargetMode="External"/><Relationship Id="rId65" Type="http://schemas.openxmlformats.org/officeDocument/2006/relationships/hyperlink" Target="mailto:info@altaca.com" TargetMode="External"/><Relationship Id="rId66" Type="http://schemas.openxmlformats.org/officeDocument/2006/relationships/hyperlink" Target="mailto:reynolds@tacolicious.com." TargetMode="External"/><Relationship Id="rId67" Type="http://schemas.openxmlformats.org/officeDocument/2006/relationships/hyperlink" Target="mailto:anthony@napolipizzavallejo.com" TargetMode="External"/><Relationship Id="rId68" Type="http://schemas.openxmlformats.org/officeDocument/2006/relationships/hyperlink" Target="mailto:george@5a5stk.com" TargetMode="External"/><Relationship Id="rId69" Type="http://schemas.openxmlformats.org/officeDocument/2006/relationships/hyperlink" Target="tel:4157570755" TargetMode="External"/><Relationship Id="rId70" Type="http://schemas.openxmlformats.org/officeDocument/2006/relationships/hyperlink" Target="mailto:admin@zuzunapa.com" TargetMode="External"/><Relationship Id="rId71" Type="http://schemas.openxmlformats.org/officeDocument/2006/relationships/hyperlink" Target="mailto:jeesongk@yahoo.com" TargetMode="External"/><Relationship Id="rId72" Type="http://schemas.openxmlformats.org/officeDocument/2006/relationships/hyperlink" Target="mailto:ron@javadetour.com" TargetMode="External"/><Relationship Id="rId73" Type="http://schemas.openxmlformats.org/officeDocument/2006/relationships/hyperlink" Target="mailto:ron@javadetour.com" TargetMode="External"/><Relationship Id="rId74" Type="http://schemas.openxmlformats.org/officeDocument/2006/relationships/hyperlink" Target="mailto:brenda@asantecatering.org" TargetMode="External"/><Relationship Id="rId75" Type="http://schemas.openxmlformats.org/officeDocument/2006/relationships/hyperlink" Target="mailto:tayyabalim@sbcglobal.net" TargetMode="External"/><Relationship Id="rId76" Type="http://schemas.openxmlformats.org/officeDocument/2006/relationships/hyperlink" Target="mailto:vinoadam12@gmail.com" TargetMode="External"/><Relationship Id="rId77" Type="http://schemas.openxmlformats.org/officeDocument/2006/relationships/hyperlink" Target="mailto:dschaefer@saucedbbqandspirits.com" TargetMode="External"/><Relationship Id="rId78" Type="http://schemas.openxmlformats.org/officeDocument/2006/relationships/hyperlink" Target="mailto:llaxson@saucedbbqandspirits.com" TargetMode="External"/><Relationship Id="rId79" Type="http://schemas.openxmlformats.org/officeDocument/2006/relationships/hyperlink" Target="mailto:brian@stjohnsgrill.com" TargetMode="External"/><Relationship Id="rId80" Type="http://schemas.openxmlformats.org/officeDocument/2006/relationships/hyperlink" Target="mailto:jsalas@saucedbbqandspirits.com" TargetMode="External"/><Relationship Id="rId81" Type="http://schemas.openxmlformats.org/officeDocument/2006/relationships/hyperlink" Target="mailto:dbowers@saucedbbqandspirits.com" TargetMode="External"/><Relationship Id="rId82" Type="http://schemas.openxmlformats.org/officeDocument/2006/relationships/hyperlink" Target="mailto:asprecher@sellands.com" TargetMode="External"/><Relationship Id="rId83" Type="http://schemas.openxmlformats.org/officeDocument/2006/relationships/hyperlink" Target="mailto:amorales@saucedbbqandspirits.com" TargetMode="External"/><Relationship Id="rId84" Type="http://schemas.openxmlformats.org/officeDocument/2006/relationships/hyperlink" Target="mailto:jongkiyoon@hanajapan.com" TargetMode="External"/><Relationship Id="rId85" Type="http://schemas.openxmlformats.org/officeDocument/2006/relationships/hyperlink" Target="mailto:reynolds@tacolicious.com" TargetMode="External"/><Relationship Id="rId86" Type="http://schemas.openxmlformats.org/officeDocument/2006/relationships/hyperlink" Target="mailto:theepicureantrader@gmail.com" TargetMode="External"/><Relationship Id="rId87" Type="http://schemas.openxmlformats.org/officeDocument/2006/relationships/hyperlink" Target="mailto:eatlokanta@gmail.com" TargetMode="External"/><Relationship Id="rId88" Type="http://schemas.openxmlformats.org/officeDocument/2006/relationships/hyperlink" Target="mailto:alan@lemonadela.com" TargetMode="External"/><Relationship Id="rId89" Type="http://schemas.openxmlformats.org/officeDocument/2006/relationships/hyperlink" Target="mailto:Thegatebelmont@Gmail.com" TargetMode="External"/><Relationship Id="rId90" Type="http://schemas.openxmlformats.org/officeDocument/2006/relationships/hyperlink" Target="tel:4157570755" TargetMode="External"/><Relationship Id="rId91" Type="http://schemas.openxmlformats.org/officeDocument/2006/relationships/hyperlink" Target="mailto:PRIMO@TACOREASF.COM" TargetMode="External"/><Relationship Id="rId92" Type="http://schemas.openxmlformats.org/officeDocument/2006/relationships/hyperlink" Target="mailto:admin@rulli.com" TargetMode="External"/><Relationship Id="rId93" Type="http://schemas.openxmlformats.org/officeDocument/2006/relationships/hyperlink" Target="mailto:lylekoch@sbcglobal.net" TargetMode="External"/><Relationship Id="rId94" Type="http://schemas.openxmlformats.org/officeDocument/2006/relationships/hyperlink" Target="mailto:donalcon@aol.com" TargetMode="External"/><Relationship Id="rId95" Type="http://schemas.openxmlformats.org/officeDocument/2006/relationships/hyperlink" Target="mailto:pjng@hotmail.com" TargetMode="External"/><Relationship Id="rId96" Type="http://schemas.openxmlformats.org/officeDocument/2006/relationships/hyperlink" Target="mailto:hello@gojoemartys.com" TargetMode="External"/><Relationship Id="rId97" Type="http://schemas.openxmlformats.org/officeDocument/2006/relationships/hyperlink" Target="mailto:info@ristobarsf.com" TargetMode="External"/><Relationship Id="rId98" Type="http://schemas.openxmlformats.org/officeDocument/2006/relationships/hyperlink" Target="tel:4157570755" TargetMode="External"/><Relationship Id="rId99" Type="http://schemas.openxmlformats.org/officeDocument/2006/relationships/hyperlink" Target="mailto:bella3854@yahoo.com" TargetMode="External"/><Relationship Id="rId100" Type="http://schemas.openxmlformats.org/officeDocument/2006/relationships/hyperlink" Target="mailto:info@mymidici.com" TargetMode="External"/><Relationship Id="rId101" Type="http://schemas.openxmlformats.org/officeDocument/2006/relationships/hyperlink" Target="mailto:ikesoaklandgm@gmail.com" TargetMode="External"/><Relationship Id="rId102" Type="http://schemas.openxmlformats.org/officeDocument/2006/relationships/hyperlink" Target="mailto:randy@eatchronictacos.com" TargetMode="External"/><Relationship Id="rId103" Type="http://schemas.openxmlformats.org/officeDocument/2006/relationships/hyperlink" Target="mailto:georgemoore01@yahoo.com" TargetMode="External"/><Relationship Id="rId104" Type="http://schemas.openxmlformats.org/officeDocument/2006/relationships/hyperlink" Target="mailto:info@juiceitup.com" TargetMode="External"/><Relationship Id="rId105" Type="http://schemas.openxmlformats.org/officeDocument/2006/relationships/hyperlink" Target="mailto:sacramento@saucedbbqandspirits.com" TargetMode="External"/><Relationship Id="rId106" Type="http://schemas.openxmlformats.org/officeDocument/2006/relationships/hyperlink" Target="mailto:omar124u87@gmail.com" TargetMode="External"/><Relationship Id="rId107" Type="http://schemas.openxmlformats.org/officeDocument/2006/relationships/hyperlink" Target="mailto:kristina.valdiv@sierranevada.com" TargetMode="External"/><Relationship Id="rId108" Type="http://schemas.openxmlformats.org/officeDocument/2006/relationships/hyperlink" Target="mailto:Sylvano@anaheimwhitehouse.com" TargetMode="External"/><Relationship Id="rId109" Type="http://schemas.openxmlformats.org/officeDocument/2006/relationships/hyperlink" Target="mailto:takuyadog@yahoo.com" TargetMode="External"/><Relationship Id="rId110" Type="http://schemas.openxmlformats.org/officeDocument/2006/relationships/hyperlink" Target="mailto:lylekoch@sbcglobal.net" TargetMode="External"/><Relationship Id="rId111" Type="http://schemas.openxmlformats.org/officeDocument/2006/relationships/hyperlink" Target="tel:4157570755" TargetMode="External"/><Relationship Id="rId112" Type="http://schemas.openxmlformats.org/officeDocument/2006/relationships/hyperlink" Target="mailto:eileenbho@gmail.com" TargetMode="External"/><Relationship Id="rId113" Type="http://schemas.openxmlformats.org/officeDocument/2006/relationships/hyperlink" Target="mailto:partiothousesf@gmail.com" TargetMode="External"/><Relationship Id="rId114" Type="http://schemas.openxmlformats.org/officeDocument/2006/relationships/hyperlink" Target="tel:4157570755" TargetMode="External"/><Relationship Id="rId115" Type="http://schemas.openxmlformats.org/officeDocument/2006/relationships/hyperlink" Target="mailto:mariannes@thecavaliersf.com" TargetMode="External"/><Relationship Id="rId116" Type="http://schemas.openxmlformats.org/officeDocument/2006/relationships/hyperlink" Target="mailto:ron@javadetour.com" TargetMode="External"/><Relationship Id="rId117" Type="http://schemas.openxmlformats.org/officeDocument/2006/relationships/hyperlink" Target="mailto:ron@javadetour.com" TargetMode="External"/><Relationship Id="rId118" Type="http://schemas.openxmlformats.org/officeDocument/2006/relationships/hyperlink" Target="mailto:ron@javadetour.com" TargetMode="External"/><Relationship Id="rId119" Type="http://schemas.openxmlformats.org/officeDocument/2006/relationships/hyperlink" Target="mailto:ron@javadetour.com" TargetMode="External"/><Relationship Id="rId120" Type="http://schemas.openxmlformats.org/officeDocument/2006/relationships/hyperlink" Target="http://www.kahala.com/index.php/" TargetMode="External"/><Relationship Id="rId121" Type="http://schemas.openxmlformats.org/officeDocument/2006/relationships/hyperlink" Target="mailto:angela@toririchard.com" TargetMode="External"/><Relationship Id="rId122" Type="http://schemas.openxmlformats.org/officeDocument/2006/relationships/hyperlink" Target="mailto:uncleyuatthevineyard@gmail.com" TargetMode="External"/><Relationship Id="rId123" Type="http://schemas.openxmlformats.org/officeDocument/2006/relationships/hyperlink" Target="mailto:chefmcbride@gmail.com" TargetMode="External"/><Relationship Id="rId124" Type="http://schemas.openxmlformats.org/officeDocument/2006/relationships/hyperlink" Target="mailto:info@merciClement.com" TargetMode="External"/><Relationship Id="rId125" Type="http://schemas.openxmlformats.org/officeDocument/2006/relationships/hyperlink" Target="mailto:chefmcbride@gmail.com" TargetMode="External"/><Relationship Id="rId126" Type="http://schemas.openxmlformats.org/officeDocument/2006/relationships/hyperlink" Target="mailto:info@deccanspicesf.com" TargetMode="External"/><Relationship Id="rId127" Type="http://schemas.openxmlformats.org/officeDocument/2006/relationships/hyperlink" Target="mailto:steve@samscafe.com" TargetMode="External"/><Relationship Id="rId128" Type="http://schemas.openxmlformats.org/officeDocument/2006/relationships/hyperlink" Target="mailto:sarah@barrelroomsf.com" TargetMode="External"/><Relationship Id="rId129" Type="http://schemas.openxmlformats.org/officeDocument/2006/relationships/hyperlink" Target="mailto:kristin@allgood.com" TargetMode="External"/><Relationship Id="rId130" Type="http://schemas.openxmlformats.org/officeDocument/2006/relationships/hyperlink" Target="mailto:info@butterfishpoke.com" TargetMode="External"/><Relationship Id="rId131" Type="http://schemas.openxmlformats.org/officeDocument/2006/relationships/hyperlink" Target="mailto:emandilaras@adhocrestaurant.com" TargetMode="External"/><Relationship Id="rId132" Type="http://schemas.openxmlformats.org/officeDocument/2006/relationships/hyperlink" Target="mailto:cbccafe@gmail.com" TargetMode="External"/><Relationship Id="rId133" Type="http://schemas.openxmlformats.org/officeDocument/2006/relationships/hyperlink" Target="http://www.blackbeardiner.com/" TargetMode="External"/><Relationship Id="rId134" Type="http://schemas.openxmlformats.org/officeDocument/2006/relationships/hyperlink" Target="mailto:info@pops-sandwichshop.com" TargetMode="External"/><Relationship Id="rId135" Type="http://schemas.openxmlformats.org/officeDocument/2006/relationships/hyperlink" Target="mailto:megganr@ettores.com" TargetMode="External"/><Relationship Id="rId136" Type="http://schemas.openxmlformats.org/officeDocument/2006/relationships/hyperlink" Target="https://gotts.com/contact/" TargetMode="External"/><Relationship Id="rId137" Type="http://schemas.openxmlformats.org/officeDocument/2006/relationships/hyperlink" Target="mailto:adam.kopp@abm.com" TargetMode="External"/><Relationship Id="rId138" Type="http://schemas.openxmlformats.org/officeDocument/2006/relationships/hyperlink" Target="mailto:julieg@osf.com" TargetMode="External"/><Relationship Id="rId139" Type="http://schemas.openxmlformats.org/officeDocument/2006/relationships/hyperlink" Target="mailto:tonayense@comcast.net" TargetMode="External"/><Relationship Id="rId140" Type="http://schemas.openxmlformats.org/officeDocument/2006/relationships/hyperlink" Target="mailto:mail@angele.com" TargetMode="External"/><Relationship Id="rId141" Type="http://schemas.openxmlformats.org/officeDocument/2006/relationships/hyperlink" Target="mailto:info@paganidol.com" TargetMode="External"/><Relationship Id="rId142" Type="http://schemas.openxmlformats.org/officeDocument/2006/relationships/hyperlink" Target="tel:4157570755" TargetMode="External"/><Relationship Id="rId143" Type="http://schemas.openxmlformats.org/officeDocument/2006/relationships/hyperlink" Target="mailto:Angela@avedanos.com" TargetMode="External"/><Relationship Id="rId144" Type="http://schemas.openxmlformats.org/officeDocument/2006/relationships/hyperlink" Target="mailto:christina@zacharys.com" TargetMode="External"/><Relationship Id="rId145" Type="http://schemas.openxmlformats.org/officeDocument/2006/relationships/hyperlink" Target="tel:4157570755" TargetMode="External"/><Relationship Id="rId146" Type="http://schemas.openxmlformats.org/officeDocument/2006/relationships/hyperlink" Target="mailto:info@marlowesf.com" TargetMode="External"/><Relationship Id="rId147" Type="http://schemas.openxmlformats.org/officeDocument/2006/relationships/hyperlink" Target="tel:4157570755" TargetMode="External"/><Relationship Id="rId148" Type="http://schemas.openxmlformats.org/officeDocument/2006/relationships/hyperlink" Target="mailto:info@calarestaurant.com" TargetMode="External"/><Relationship Id="rId149" Type="http://schemas.openxmlformats.org/officeDocument/2006/relationships/hyperlink" Target="mailto:info@1760sf.com" TargetMode="External"/><Relationship Id="rId150" Type="http://schemas.openxmlformats.org/officeDocument/2006/relationships/hyperlink" Target="mailto:mandy.smith@stonebrewing.com" TargetMode="External"/><Relationship Id="rId151" Type="http://schemas.openxmlformats.org/officeDocument/2006/relationships/hyperlink" Target="mailto:info@pinstripes.com" TargetMode="External"/><Relationship Id="rId152" Type="http://schemas.openxmlformats.org/officeDocument/2006/relationships/hyperlink" Target="mailto:connect@urbanremedy.com" TargetMode="External"/><Relationship Id="rId153" Type="http://schemas.openxmlformats.org/officeDocument/2006/relationships/hyperlink" Target="mailto:ashley@brasswood.com" TargetMode="External"/><Relationship Id="rId154" Type="http://schemas.openxmlformats.org/officeDocument/2006/relationships/hyperlink" Target="mailto:info@limonrotisserie.com" TargetMode="External"/><Relationship Id="rId155" Type="http://schemas.openxmlformats.org/officeDocument/2006/relationships/hyperlink" Target="mailto:rmckenzie@filoli.org%20/" TargetMode="External"/><Relationship Id="rId156" Type="http://schemas.openxmlformats.org/officeDocument/2006/relationships/hyperlink" Target="mailto:info@fenix-sf.com" TargetMode="External"/><Relationship Id="rId157" Type="http://schemas.openxmlformats.org/officeDocument/2006/relationships/hyperlink" Target="mailto:jcarter@fireislandgrill.com" TargetMode="External"/><Relationship Id="rId158" Type="http://schemas.openxmlformats.org/officeDocument/2006/relationships/hyperlink" Target="mailto:sboval@petfoodexpress.com" TargetMode="External"/><Relationship Id="rId159" Type="http://schemas.openxmlformats.org/officeDocument/2006/relationships/hyperlink" Target="tel:4157570755" TargetMode="External"/><Relationship Id="rId160" Type="http://schemas.openxmlformats.org/officeDocument/2006/relationships/hyperlink" Target="mailto:info@maverickwestsalon.com" TargetMode="External"/><Relationship Id="rId161" Type="http://schemas.openxmlformats.org/officeDocument/2006/relationships/hyperlink" Target="tel:4157570755" TargetMode="External"/><Relationship Id="rId162" Type="http://schemas.openxmlformats.org/officeDocument/2006/relationships/hyperlink" Target="mailto:info@parktavernsf.com" TargetMode="External"/><Relationship Id="rId163" Type="http://schemas.openxmlformats.org/officeDocument/2006/relationships/hyperlink" Target="http://www.sweetadelinebakery.com/" TargetMode="External"/><Relationship Id="rId164" Type="http://schemas.openxmlformats.org/officeDocument/2006/relationships/hyperlink" Target="mailto:klowe1234@gmail.com" TargetMode="External"/><Relationship Id="rId165" Type="http://schemas.openxmlformats.org/officeDocument/2006/relationships/hyperlink" Target="mailto:ricardo@waterbarsf.com" TargetMode="External"/><Relationship Id="rId166" Type="http://schemas.openxmlformats.org/officeDocument/2006/relationships/hyperlink" Target="mailto:nick@baronsmeats.com" TargetMode="External"/><Relationship Id="rId167" Type="http://schemas.openxmlformats.org/officeDocument/2006/relationships/hyperlink" Target="mailto:info@roohsf.com" TargetMode="External"/><Relationship Id="rId168" Type="http://schemas.openxmlformats.org/officeDocument/2006/relationships/hyperlink" Target="mailto:alex@andersenbakery.com" TargetMode="External"/><Relationship Id="rId169" Type="http://schemas.openxmlformats.org/officeDocument/2006/relationships/hyperlink" Target="mailto:jgriest@oldsoulco.com" TargetMode="External"/><Relationship Id="rId170" Type="http://schemas.openxmlformats.org/officeDocument/2006/relationships/hyperlink" Target="mailto:info@oldsoulco.com" TargetMode="External"/><Relationship Id="rId171" Type="http://schemas.openxmlformats.org/officeDocument/2006/relationships/hyperlink" Target="mailto:mralisharhan@gmail.com" TargetMode="External"/><Relationship Id="rId172" Type="http://schemas.openxmlformats.org/officeDocument/2006/relationships/hyperlink" Target="mailto:evan@wisesonsdeli.com" TargetMode="External"/><Relationship Id="rId173" Type="http://schemas.openxmlformats.org/officeDocument/2006/relationships/hyperlink" Target="mailto:danny@anacapabrewing.com" TargetMode="External"/><Relationship Id="rId174" Type="http://schemas.openxmlformats.org/officeDocument/2006/relationships/hyperlink" Target="mailto:littlegriddlesf@gmail.com" TargetMode="External"/><Relationship Id="rId175" Type="http://schemas.openxmlformats.org/officeDocument/2006/relationships/hyperlink" Target="mailto:info@8dragonsrestaurant.com" TargetMode="External"/><Relationship Id="rId176" Type="http://schemas.openxmlformats.org/officeDocument/2006/relationships/hyperlink" Target="tel:6196750041" TargetMode="External"/><Relationship Id="rId177" Type="http://schemas.openxmlformats.org/officeDocument/2006/relationships/hyperlink" Target="https://www.google.com/maps/place/1166+Orange+Ave,+Coronado,+CA+92118/@32.6840812,-117.1815261,17z/data=!3m1!4b1!4m5!3m4!1s0x80deaccc01edbe4d:0x13a964dd79c5f784!8m2!3d32.6840812!4d-117.1793374" TargetMode="External"/><Relationship Id="rId178" Type="http://schemas.openxmlformats.org/officeDocument/2006/relationships/hyperlink" Target="https://bluebridgehospitality.com/libertypublicmarket/artisan/le-parfait-paris/" TargetMode="External"/><Relationship Id="rId179" Type="http://schemas.openxmlformats.org/officeDocument/2006/relationships/hyperlink" Target="https://www.instagram.com/lollisandiegosweets/" TargetMode="External"/><Relationship Id="rId180" Type="http://schemas.openxmlformats.org/officeDocument/2006/relationships/hyperlink" Target="https://bluebridgehospitality.com/libertypublicmarket/artisan/minocqua-gourmet-popcorn-co/" TargetMode="External"/><Relationship Id="rId181" Type="http://schemas.openxmlformats.org/officeDocument/2006/relationships/hyperlink" Target="https://www.pigsgigbbq.com/" TargetMode="External"/><Relationship Id="rId182" Type="http://schemas.openxmlformats.org/officeDocument/2006/relationships/hyperlink" Target="https://www.rad-burger.com/" TargetMode="External"/><Relationship Id="rId183" Type="http://schemas.openxmlformats.org/officeDocument/2006/relationships/hyperlink" Target="https://www.instagram.com/tortas.el.chapulin_sd/" TargetMode="External"/><Relationship Id="rId184" Type="http://schemas.openxmlformats.org/officeDocument/2006/relationships/hyperlink" Target="https://www.instagram.com/weaponramen/" TargetMode="External"/><Relationship Id="rId185" Type="http://schemas.openxmlformats.org/officeDocument/2006/relationships/hyperlink" Target="https://bluebridgehospitality.com/libertypublicmarket/artisan/landinis-pizzeria/" TargetMode="External"/><Relationship Id="rId186" Type="http://schemas.openxmlformats.org/officeDocument/2006/relationships/hyperlink" Target="http://www.slurplpm.com/" TargetMode="External"/><Relationship Id="rId187" Type="http://schemas.openxmlformats.org/officeDocument/2006/relationships/hyperlink" Target="https://bluebridgehospitality.com/libertypublicmarket/artisan/westbean-coffee/" TargetMode="External"/><Relationship Id="rId188" Type="http://schemas.openxmlformats.org/officeDocument/2006/relationships/hyperlink" Target="https://bluebridgehospitality.com/libertypublicmarket/artisan/mess-hall-bar/" TargetMode="External"/><Relationship Id="rId189" Type="http://schemas.openxmlformats.org/officeDocument/2006/relationships/hyperlink" Target="mailto:info@sutterstreetsteakhouse.com" TargetMode="External"/><Relationship Id="rId190" Type="http://schemas.openxmlformats.org/officeDocument/2006/relationships/hyperlink" Target="javascript:void(0)" TargetMode="External"/><Relationship Id="rId191" Type="http://schemas.openxmlformats.org/officeDocument/2006/relationships/hyperlink" Target="mailto:earl@milestonetavern.com" TargetMode="External"/><Relationship Id="rId192" Type="http://schemas.openxmlformats.org/officeDocument/2006/relationships/hyperlink" Target="javascript:void(0)" TargetMode="External"/><Relationship Id="rId193" Type="http://schemas.openxmlformats.org/officeDocument/2006/relationships/hyperlink" Target="mailto:todd@chicagofire.com" TargetMode="External"/><Relationship Id="rId194" Type="http://schemas.openxmlformats.org/officeDocument/2006/relationships/hyperlink" Target="mailto:info@fatrabbit.com" TargetMode="External"/><Relationship Id="rId195" Type="http://schemas.openxmlformats.org/officeDocument/2006/relationships/hyperlink" Target="mailto:sueb@karensbakery.com" TargetMode="External"/><Relationship Id="rId196" Type="http://schemas.openxmlformats.org/officeDocument/2006/relationships/hyperlink" Target="mailto:ilforno@sbcglobal.net" TargetMode="External"/><Relationship Id="rId197" Type="http://schemas.openxmlformats.org/officeDocument/2006/relationships/hyperlink" Target="mailto:samualhornstavern@gmail.com" TargetMode="External"/><Relationship Id="rId198" Type="http://schemas.openxmlformats.org/officeDocument/2006/relationships/hyperlink" Target="mailto:info@thecellarwinebar.com" TargetMode="External"/><Relationship Id="rId199" Type="http://schemas.openxmlformats.org/officeDocument/2006/relationships/hyperlink" Target="mailto:Bonnie@dartagnanvineyards.com" TargetMode="External"/><Relationship Id="rId200" Type="http://schemas.openxmlformats.org/officeDocument/2006/relationships/hyperlink" Target="mailto:orders@cloudspottery.com" TargetMode="External"/><Relationship Id="rId201" Type="http://schemas.openxmlformats.org/officeDocument/2006/relationships/hyperlink" Target="mailto:dorotheas@dorotheas.com" TargetMode="External"/><Relationship Id="rId202" Type="http://schemas.openxmlformats.org/officeDocument/2006/relationships/hyperlink" Target="mailto:m&#233;langefolsom@yahoo.com" TargetMode="External"/><Relationship Id="rId203" Type="http://schemas.openxmlformats.org/officeDocument/2006/relationships/hyperlink" Target="mailto:info@pgjewelers.com" TargetMode="External"/><Relationship Id="rId204" Type="http://schemas.openxmlformats.org/officeDocument/2006/relationships/hyperlink" Target="mailto:myshanei@gmail.com" TargetMode="External"/><Relationship Id="rId205" Type="http://schemas.openxmlformats.org/officeDocument/2006/relationships/hyperlink" Target="mailto:info@sutterstreetcruisers.com" TargetMode="External"/><Relationship Id="rId206" Type="http://schemas.openxmlformats.org/officeDocument/2006/relationships/hyperlink" Target="mailto:threebridgesgifts@gmail.com" TargetMode="External"/><Relationship Id="rId207" Type="http://schemas.openxmlformats.org/officeDocument/2006/relationships/hyperlink" Target="mailto:weolive@opm2.com" TargetMode="External"/><Relationship Id="rId208" Type="http://schemas.openxmlformats.org/officeDocument/2006/relationships/hyperlink" Target="mailto:giftshop@folsomhistoricalsociety.org" TargetMode="External"/>
</Relationships>
</file>

<file path=xl/worksheets/_rels/sheet16.xml.rels><?xml version="1.0" encoding="UTF-8"?>
<Relationships xmlns="http://schemas.openxmlformats.org/package/2006/relationships"><Relationship Id="rId1" Type="http://schemas.openxmlformats.org/officeDocument/2006/relationships/hyperlink" Target="mailto:pburke@fireislandgrill.com" TargetMode="External"/><Relationship Id="rId2" Type="http://schemas.openxmlformats.org/officeDocument/2006/relationships/hyperlink" Target="mailto:info@williswinebar.net" TargetMode="External"/><Relationship Id="rId3" Type="http://schemas.openxmlformats.org/officeDocument/2006/relationships/hyperlink" Target="mailto:info@birdandthebottle.com" TargetMode="External"/><Relationship Id="rId4" Type="http://schemas.openxmlformats.org/officeDocument/2006/relationships/hyperlink" Target="mailto:info@barbravas.com" TargetMode="External"/><Relationship Id="rId5" Type="http://schemas.openxmlformats.org/officeDocument/2006/relationships/hyperlink" Target="mailto:info@willisseafood.net" TargetMode="External"/><Relationship Id="rId6" Type="http://schemas.openxmlformats.org/officeDocument/2006/relationships/hyperlink" Target="mailto:info@starkssteakhouse.com" TargetMode="External"/><Relationship Id="rId7" Type="http://schemas.openxmlformats.org/officeDocument/2006/relationships/hyperlink" Target="mailto:info@montismv.com" TargetMode="External"/><Relationship Id="rId8" Type="http://schemas.openxmlformats.org/officeDocument/2006/relationships/hyperlink" Target="mailto:info@aromalapalma.com" TargetMode="External"/><Relationship Id="rId9" Type="http://schemas.openxmlformats.org/officeDocument/2006/relationships/hyperlink" Target="tel:4157570755" TargetMode="External"/><Relationship Id="rId10" Type="http://schemas.openxmlformats.org/officeDocument/2006/relationships/hyperlink" Target="mailto:info@leossf.com" TargetMode="External"/><Relationship Id="rId11" Type="http://schemas.openxmlformats.org/officeDocument/2006/relationships/hyperlink" Target="http://www.beerbaronbar.com/" TargetMode="External"/><Relationship Id="rId12" Type="http://schemas.openxmlformats.org/officeDocument/2006/relationships/hyperlink" Target="mailto:jackie@sierranevada.com" TargetMode="External"/><Relationship Id="rId13" Type="http://schemas.openxmlformats.org/officeDocument/2006/relationships/hyperlink" Target="mailto:anoopkang@yahoo.com" TargetMode="External"/><Relationship Id="rId14" Type="http://schemas.openxmlformats.org/officeDocument/2006/relationships/hyperlink" Target="http://www.beerbaronbar.com/" TargetMode="External"/><Relationship Id="rId15" Type="http://schemas.openxmlformats.org/officeDocument/2006/relationships/hyperlink" Target="mailto:teresa@alanascafe.com" TargetMode="External"/><Relationship Id="rId16" Type="http://schemas.openxmlformats.org/officeDocument/2006/relationships/hyperlink" Target="mailto:marinasuper@comcast.net" TargetMode="External"/><Relationship Id="rId17" Type="http://schemas.openxmlformats.org/officeDocument/2006/relationships/hyperlink" Target="mailto:marino@centralstationdeli.com" TargetMode="External"/><Relationship Id="rId18" Type="http://schemas.openxmlformats.org/officeDocument/2006/relationships/hyperlink" Target="mailto:gd.ivanvasquesz@elnopallosangeles.com" TargetMode="External"/><Relationship Id="rId19" Type="http://schemas.openxmlformats.org/officeDocument/2006/relationships/hyperlink" Target="mailto:mike@unamas.com" TargetMode="External"/><Relationship Id="rId20" Type="http://schemas.openxmlformats.org/officeDocument/2006/relationships/hyperlink" Target="mailto:bakerhot1@aol.com" TargetMode="External"/><Relationship Id="rId21" Type="http://schemas.openxmlformats.org/officeDocument/2006/relationships/hyperlink" Target="mailto:info@guerrameats.com" TargetMode="External"/><Relationship Id="rId22" Type="http://schemas.openxmlformats.org/officeDocument/2006/relationships/hyperlink" Target="mailto:info@kahalamgmt.com" TargetMode="External"/><Relationship Id="rId23" Type="http://schemas.openxmlformats.org/officeDocument/2006/relationships/hyperlink" Target="http://www.blackbeardiner.com/" TargetMode="External"/><Relationship Id="rId24" Type="http://schemas.openxmlformats.org/officeDocument/2006/relationships/hyperlink" Target="mailto:mweicht@lazparking.com" TargetMode="External"/><Relationship Id="rId25" Type="http://schemas.openxmlformats.org/officeDocument/2006/relationships/hyperlink" Target="mailto:jram3277@gmail.com" TargetMode="External"/><Relationship Id="rId26" Type="http://schemas.openxmlformats.org/officeDocument/2006/relationships/hyperlink" Target="mailto:shuetpoon62@gmail.com" TargetMode="External"/><Relationship Id="rId27" Type="http://schemas.openxmlformats.org/officeDocument/2006/relationships/hyperlink" Target="mailto:hussein_andre@yahoo.com" TargetMode="External"/><Relationship Id="rId28" Type="http://schemas.openxmlformats.org/officeDocument/2006/relationships/hyperlink" Target="mailto:downtownbritarms@yahoo.com" TargetMode="External"/><Relationship Id="rId29" Type="http://schemas.openxmlformats.org/officeDocument/2006/relationships/hyperlink" Target="mailto:sarah@barrelroomsf.com" TargetMode="External"/><Relationship Id="rId30" Type="http://schemas.openxmlformats.org/officeDocument/2006/relationships/hyperlink" Target="mailto:nicole.dellasantina@gmail.com" TargetMode="External"/><Relationship Id="rId31" Type="http://schemas.openxmlformats.org/officeDocument/2006/relationships/hyperlink" Target="mailto:info@cholitalinda.com" TargetMode="External"/><Relationship Id="rId32" Type="http://schemas.openxmlformats.org/officeDocument/2006/relationships/hyperlink" Target="mailto:amanda@thedooronline.com" TargetMode="External"/><Relationship Id="rId33" Type="http://schemas.openxmlformats.org/officeDocument/2006/relationships/hyperlink" Target="mailto:claudiaruelas@rocketmail.com" TargetMode="External"/><Relationship Id="rId34" Type="http://schemas.openxmlformats.org/officeDocument/2006/relationships/hyperlink" Target="mailto:fatama0405@live.com.mx" TargetMode="External"/><Relationship Id="rId35" Type="http://schemas.openxmlformats.org/officeDocument/2006/relationships/hyperlink" Target="tel:4157570755" TargetMode="External"/><Relationship Id="rId36" Type="http://schemas.openxmlformats.org/officeDocument/2006/relationships/hyperlink" Target="mailto:information@thecavaliersf.com" TargetMode="External"/><Relationship Id="rId37" Type="http://schemas.openxmlformats.org/officeDocument/2006/relationships/hyperlink" Target="mailto:ChinaLiveSFPR@glodownead.com" TargetMode="External"/><Relationship Id="rId38" Type="http://schemas.openxmlformats.org/officeDocument/2006/relationships/hyperlink" Target="mailto:mycorolla2017@gmail.com" TargetMode="External"/><Relationship Id="rId39" Type="http://schemas.openxmlformats.org/officeDocument/2006/relationships/hyperlink" Target="mailto:tempe@angelineskitchen.com" TargetMode="External"/><Relationship Id="rId40" Type="http://schemas.openxmlformats.org/officeDocument/2006/relationships/hyperlink" Target="tel:4157570755" TargetMode="External"/><Relationship Id="rId41" Type="http://schemas.openxmlformats.org/officeDocument/2006/relationships/hyperlink" Target="mailto:grilledcheezguy@gmail.com" TargetMode="External"/><Relationship Id="rId42" Type="http://schemas.openxmlformats.org/officeDocument/2006/relationships/hyperlink" Target="mailto:hmarnav@aol.com" TargetMode="External"/><Relationship Id="rId43" Type="http://schemas.openxmlformats.org/officeDocument/2006/relationships/hyperlink" Target="mailto:ruthann390@gmail.com" TargetMode="External"/><Relationship Id="rId44" Type="http://schemas.openxmlformats.org/officeDocument/2006/relationships/hyperlink" Target="mailto:umberto@perbaccosf.com" TargetMode="External"/><Relationship Id="rId45" Type="http://schemas.openxmlformats.org/officeDocument/2006/relationships/hyperlink" Target="mailto:calasg21@yahoo.com" TargetMode="External"/><Relationship Id="rId46" Type="http://schemas.openxmlformats.org/officeDocument/2006/relationships/hyperlink" Target="mailto:sunny.mehrok@verizon.net" TargetMode="External"/><Relationship Id="rId47" Type="http://schemas.openxmlformats.org/officeDocument/2006/relationships/hyperlink" Target="mailto:info@hitachinosf.com" TargetMode="External"/><Relationship Id="rId48" Type="http://schemas.openxmlformats.org/officeDocument/2006/relationships/hyperlink" Target="mailto:jim@rioadobe.com" TargetMode="External"/><Relationship Id="rId49" Type="http://schemas.openxmlformats.org/officeDocument/2006/relationships/hyperlink" Target="mailto:sayhey@phloxcommons.com" TargetMode="External"/><Relationship Id="rId50" Type="http://schemas.openxmlformats.org/officeDocument/2006/relationships/hyperlink" Target="mailto:torpedoes@mareislandbrewingcom.com" TargetMode="External"/><Relationship Id="rId51" Type="http://schemas.openxmlformats.org/officeDocument/2006/relationships/hyperlink" Target="mailto:jram3277@gmail.com" TargetMode="External"/><Relationship Id="rId52" Type="http://schemas.openxmlformats.org/officeDocument/2006/relationships/hyperlink" Target="mailto:info@ggtaproom.com" TargetMode="External"/><Relationship Id="rId53" Type="http://schemas.openxmlformats.org/officeDocument/2006/relationships/hyperlink" Target="mailto:info@shoerepair.com" TargetMode="External"/><Relationship Id="rId54" Type="http://schemas.openxmlformats.org/officeDocument/2006/relationships/hyperlink" Target="mailto:alisharhan@ymail.com" TargetMode="External"/><Relationship Id="rId55" Type="http://schemas.openxmlformats.org/officeDocument/2006/relationships/hyperlink" Target="mailto:andrewmshinn@gmail.com" TargetMode="External"/><Relationship Id="rId56" Type="http://schemas.openxmlformats.org/officeDocument/2006/relationships/hyperlink" Target="mailto:jmichels@studiomoviegrill.com" TargetMode="External"/><Relationship Id="rId57" Type="http://schemas.openxmlformats.org/officeDocument/2006/relationships/hyperlink" Target="mailto:jram3277@gmail.com" TargetMode="External"/><Relationship Id="rId58" Type="http://schemas.openxmlformats.org/officeDocument/2006/relationships/hyperlink" Target="mailto:Manager@anandafuara.com" TargetMode="External"/><Relationship Id="rId59" Type="http://schemas.openxmlformats.org/officeDocument/2006/relationships/hyperlink" Target="mailto:eric@mifamiliamarket.com" TargetMode="External"/><Relationship Id="rId60" Type="http://schemas.openxmlformats.org/officeDocument/2006/relationships/hyperlink" Target="mailto:miracleessy@yahoo.com" TargetMode="External"/><Relationship Id="rId61" Type="http://schemas.openxmlformats.org/officeDocument/2006/relationships/hyperlink" Target="mailto:gustavo@claremontcountryclub.org" TargetMode="External"/><Relationship Id="rId62" Type="http://schemas.openxmlformats.org/officeDocument/2006/relationships/hyperlink" Target="mailto:sake107petaluma@gmail.com" TargetMode="External"/><Relationship Id="rId63" Type="http://schemas.openxmlformats.org/officeDocument/2006/relationships/hyperlink" Target="mailto:info@zaytoonsf.com" TargetMode="External"/><Relationship Id="rId64" Type="http://schemas.openxmlformats.org/officeDocument/2006/relationships/hyperlink" Target="mailto:info@guerrameats.com" TargetMode="External"/><Relationship Id="rId65" Type="http://schemas.openxmlformats.org/officeDocument/2006/relationships/hyperlink" Target="mailto:annemarie@jugshop.com" TargetMode="External"/><Relationship Id="rId66" Type="http://schemas.openxmlformats.org/officeDocument/2006/relationships/hyperlink" Target="mailto:freda@osf.com" TargetMode="External"/><Relationship Id="rId67" Type="http://schemas.openxmlformats.org/officeDocument/2006/relationships/hyperlink" Target="mailto:actionrentals@live.com" TargetMode="External"/><Relationship Id="rId68" Type="http://schemas.openxmlformats.org/officeDocument/2006/relationships/hyperlink" Target="mailto:info@altaca.com" TargetMode="External"/><Relationship Id="rId69" Type="http://schemas.openxmlformats.org/officeDocument/2006/relationships/hyperlink" Target="mailto:reynolds@tacolicious.com." TargetMode="External"/><Relationship Id="rId70" Type="http://schemas.openxmlformats.org/officeDocument/2006/relationships/hyperlink" Target="mailto:anthony@napolipizzavallejo.com" TargetMode="External"/><Relationship Id="rId71" Type="http://schemas.openxmlformats.org/officeDocument/2006/relationships/hyperlink" Target="mailto:george@5a5stk.com" TargetMode="External"/><Relationship Id="rId72" Type="http://schemas.openxmlformats.org/officeDocument/2006/relationships/hyperlink" Target="tel:4157570755" TargetMode="External"/><Relationship Id="rId73" Type="http://schemas.openxmlformats.org/officeDocument/2006/relationships/hyperlink" Target="mailto:admin@zuzunapa.com" TargetMode="External"/><Relationship Id="rId74" Type="http://schemas.openxmlformats.org/officeDocument/2006/relationships/hyperlink" Target="mailto:jeesongk@yahoo.com" TargetMode="External"/><Relationship Id="rId75" Type="http://schemas.openxmlformats.org/officeDocument/2006/relationships/hyperlink" Target="mailto:ron@javadetour.com" TargetMode="External"/><Relationship Id="rId76" Type="http://schemas.openxmlformats.org/officeDocument/2006/relationships/hyperlink" Target="mailto:ron@javadetour.com" TargetMode="External"/><Relationship Id="rId77" Type="http://schemas.openxmlformats.org/officeDocument/2006/relationships/hyperlink" Target="mailto:brenda@asantecatering.org" TargetMode="External"/><Relationship Id="rId78" Type="http://schemas.openxmlformats.org/officeDocument/2006/relationships/hyperlink" Target="mailto:tayyabalim@sbcglobal.net" TargetMode="External"/><Relationship Id="rId79" Type="http://schemas.openxmlformats.org/officeDocument/2006/relationships/hyperlink" Target="mailto:vinoadam12@gmail.com" TargetMode="External"/><Relationship Id="rId80" Type="http://schemas.openxmlformats.org/officeDocument/2006/relationships/hyperlink" Target="mailto:dschaefer@saucedbbqandspirits.com" TargetMode="External"/><Relationship Id="rId81" Type="http://schemas.openxmlformats.org/officeDocument/2006/relationships/hyperlink" Target="mailto:llaxson@saucedbbqandspirits.com" TargetMode="External"/><Relationship Id="rId82" Type="http://schemas.openxmlformats.org/officeDocument/2006/relationships/hyperlink" Target="mailto:brian@stjohnsgrill.com" TargetMode="External"/><Relationship Id="rId83" Type="http://schemas.openxmlformats.org/officeDocument/2006/relationships/hyperlink" Target="mailto:jsalas@saucedbbqandspirits.com" TargetMode="External"/><Relationship Id="rId84" Type="http://schemas.openxmlformats.org/officeDocument/2006/relationships/hyperlink" Target="mailto:dbowers@saucedbbqandspirits.com" TargetMode="External"/><Relationship Id="rId85" Type="http://schemas.openxmlformats.org/officeDocument/2006/relationships/hyperlink" Target="mailto:asprecher@sellands.com" TargetMode="External"/><Relationship Id="rId86" Type="http://schemas.openxmlformats.org/officeDocument/2006/relationships/hyperlink" Target="mailto:amorales@saucedbbqandspirits.com" TargetMode="External"/><Relationship Id="rId87" Type="http://schemas.openxmlformats.org/officeDocument/2006/relationships/hyperlink" Target="mailto:jongkiyoon@hanajapan.com" TargetMode="External"/><Relationship Id="rId88" Type="http://schemas.openxmlformats.org/officeDocument/2006/relationships/hyperlink" Target="mailto:reynolds@tacolicious.com" TargetMode="External"/><Relationship Id="rId89" Type="http://schemas.openxmlformats.org/officeDocument/2006/relationships/hyperlink" Target="mailto:theepicureantrader@gmail.com" TargetMode="External"/><Relationship Id="rId90" Type="http://schemas.openxmlformats.org/officeDocument/2006/relationships/hyperlink" Target="mailto:eatlokanta@gmail.com" TargetMode="External"/><Relationship Id="rId91" Type="http://schemas.openxmlformats.org/officeDocument/2006/relationships/hyperlink" Target="mailto:alan@lemonadela.com" TargetMode="External"/><Relationship Id="rId92" Type="http://schemas.openxmlformats.org/officeDocument/2006/relationships/hyperlink" Target="mailto:Thegatebelmont@Gmail.com" TargetMode="External"/><Relationship Id="rId93" Type="http://schemas.openxmlformats.org/officeDocument/2006/relationships/hyperlink" Target="tel:4157570755" TargetMode="External"/><Relationship Id="rId94" Type="http://schemas.openxmlformats.org/officeDocument/2006/relationships/hyperlink" Target="mailto:PRIMO@TACOREASF.COM" TargetMode="External"/><Relationship Id="rId95" Type="http://schemas.openxmlformats.org/officeDocument/2006/relationships/hyperlink" Target="mailto:admin@rulli.com" TargetMode="External"/><Relationship Id="rId96" Type="http://schemas.openxmlformats.org/officeDocument/2006/relationships/hyperlink" Target="mailto:lylekoch@sbcglobal.net" TargetMode="External"/><Relationship Id="rId97" Type="http://schemas.openxmlformats.org/officeDocument/2006/relationships/hyperlink" Target="mailto:donalcon@aol.com" TargetMode="External"/><Relationship Id="rId98" Type="http://schemas.openxmlformats.org/officeDocument/2006/relationships/hyperlink" Target="mailto:pjng@hotmail.com" TargetMode="External"/><Relationship Id="rId99" Type="http://schemas.openxmlformats.org/officeDocument/2006/relationships/hyperlink" Target="mailto:hello@gojoemartys.com" TargetMode="External"/><Relationship Id="rId100" Type="http://schemas.openxmlformats.org/officeDocument/2006/relationships/hyperlink" Target="mailto:info@ristobarsf.com" TargetMode="External"/><Relationship Id="rId101" Type="http://schemas.openxmlformats.org/officeDocument/2006/relationships/hyperlink" Target="tel:4157570755" TargetMode="External"/><Relationship Id="rId102" Type="http://schemas.openxmlformats.org/officeDocument/2006/relationships/hyperlink" Target="mailto:bella3854@yahoo.com" TargetMode="External"/><Relationship Id="rId103" Type="http://schemas.openxmlformats.org/officeDocument/2006/relationships/hyperlink" Target="mailto:info@mymidici.com" TargetMode="External"/><Relationship Id="rId104" Type="http://schemas.openxmlformats.org/officeDocument/2006/relationships/hyperlink" Target="mailto:ikesoaklandgm@gmail.com" TargetMode="External"/><Relationship Id="rId105" Type="http://schemas.openxmlformats.org/officeDocument/2006/relationships/hyperlink" Target="mailto:randy@eatchronictacos.com" TargetMode="External"/><Relationship Id="rId106" Type="http://schemas.openxmlformats.org/officeDocument/2006/relationships/hyperlink" Target="mailto:georgemoore01@yahoo.com" TargetMode="External"/><Relationship Id="rId107" Type="http://schemas.openxmlformats.org/officeDocument/2006/relationships/hyperlink" Target="mailto:info@juiceitup.com" TargetMode="External"/><Relationship Id="rId108" Type="http://schemas.openxmlformats.org/officeDocument/2006/relationships/hyperlink" Target="mailto:sacramento@saucedbbqandspirits.com" TargetMode="External"/><Relationship Id="rId109" Type="http://schemas.openxmlformats.org/officeDocument/2006/relationships/hyperlink" Target="mailto:omar124u87@gmail.com" TargetMode="External"/><Relationship Id="rId110" Type="http://schemas.openxmlformats.org/officeDocument/2006/relationships/hyperlink" Target="mailto:kristina.valdiv@sierranevada.com" TargetMode="External"/><Relationship Id="rId111" Type="http://schemas.openxmlformats.org/officeDocument/2006/relationships/hyperlink" Target="mailto:Sylvano@anaheimwhitehouse.com" TargetMode="External"/><Relationship Id="rId112" Type="http://schemas.openxmlformats.org/officeDocument/2006/relationships/hyperlink" Target="mailto:takuyadog@yahoo.com" TargetMode="External"/><Relationship Id="rId113" Type="http://schemas.openxmlformats.org/officeDocument/2006/relationships/hyperlink" Target="mailto:lylekoch@sbcglobal.net" TargetMode="External"/><Relationship Id="rId114" Type="http://schemas.openxmlformats.org/officeDocument/2006/relationships/hyperlink" Target="tel:4157570755" TargetMode="External"/><Relationship Id="rId115" Type="http://schemas.openxmlformats.org/officeDocument/2006/relationships/hyperlink" Target="mailto:eileenbho@gmail.com" TargetMode="External"/><Relationship Id="rId116" Type="http://schemas.openxmlformats.org/officeDocument/2006/relationships/hyperlink" Target="mailto:partiothousesf@gmail.com" TargetMode="External"/><Relationship Id="rId117" Type="http://schemas.openxmlformats.org/officeDocument/2006/relationships/hyperlink" Target="tel:4157570755" TargetMode="External"/><Relationship Id="rId118" Type="http://schemas.openxmlformats.org/officeDocument/2006/relationships/hyperlink" Target="mailto:mariannes@thecavaliersf.com" TargetMode="External"/><Relationship Id="rId119" Type="http://schemas.openxmlformats.org/officeDocument/2006/relationships/hyperlink" Target="mailto:ron@javadetour.com" TargetMode="External"/><Relationship Id="rId120" Type="http://schemas.openxmlformats.org/officeDocument/2006/relationships/hyperlink" Target="mailto:ron@javadetour.com" TargetMode="External"/><Relationship Id="rId121" Type="http://schemas.openxmlformats.org/officeDocument/2006/relationships/hyperlink" Target="mailto:ron@javadetour.com" TargetMode="External"/><Relationship Id="rId122" Type="http://schemas.openxmlformats.org/officeDocument/2006/relationships/hyperlink" Target="mailto:ron@javadetour.com" TargetMode="External"/><Relationship Id="rId123" Type="http://schemas.openxmlformats.org/officeDocument/2006/relationships/hyperlink" Target="http://www.kahala.com/index.php/" TargetMode="External"/><Relationship Id="rId124" Type="http://schemas.openxmlformats.org/officeDocument/2006/relationships/hyperlink" Target="mailto:angela@toririchard.com" TargetMode="External"/><Relationship Id="rId125" Type="http://schemas.openxmlformats.org/officeDocument/2006/relationships/hyperlink" Target="mailto:uncleyuatthevineyard@gmail.com" TargetMode="External"/><Relationship Id="rId126" Type="http://schemas.openxmlformats.org/officeDocument/2006/relationships/hyperlink" Target="mailto:chefmcbride@gmail.com" TargetMode="External"/><Relationship Id="rId127" Type="http://schemas.openxmlformats.org/officeDocument/2006/relationships/hyperlink" Target="mailto:info@merciClement.com" TargetMode="External"/><Relationship Id="rId128" Type="http://schemas.openxmlformats.org/officeDocument/2006/relationships/hyperlink" Target="mailto:chefmcbride@gmail.com" TargetMode="External"/><Relationship Id="rId129" Type="http://schemas.openxmlformats.org/officeDocument/2006/relationships/hyperlink" Target="mailto:info@deccanspicesf.com" TargetMode="External"/><Relationship Id="rId130" Type="http://schemas.openxmlformats.org/officeDocument/2006/relationships/hyperlink" Target="mailto:steve@samscafe.com" TargetMode="External"/><Relationship Id="rId131" Type="http://schemas.openxmlformats.org/officeDocument/2006/relationships/hyperlink" Target="mailto:sarah@barrelroomsf.com" TargetMode="External"/><Relationship Id="rId132" Type="http://schemas.openxmlformats.org/officeDocument/2006/relationships/hyperlink" Target="mailto:kristin@allgood.com" TargetMode="External"/><Relationship Id="rId133" Type="http://schemas.openxmlformats.org/officeDocument/2006/relationships/hyperlink" Target="mailto:info@butterfishpoke.com" TargetMode="External"/><Relationship Id="rId134" Type="http://schemas.openxmlformats.org/officeDocument/2006/relationships/hyperlink" Target="mailto:emandilaras@adhocrestaurant.com" TargetMode="External"/><Relationship Id="rId135" Type="http://schemas.openxmlformats.org/officeDocument/2006/relationships/hyperlink" Target="mailto:cbccafe@gmail.com" TargetMode="External"/><Relationship Id="rId136" Type="http://schemas.openxmlformats.org/officeDocument/2006/relationships/hyperlink" Target="http://www.blackbeardiner.com/" TargetMode="External"/><Relationship Id="rId137" Type="http://schemas.openxmlformats.org/officeDocument/2006/relationships/hyperlink" Target="mailto:info@pops-sandwichshop.com" TargetMode="External"/><Relationship Id="rId138" Type="http://schemas.openxmlformats.org/officeDocument/2006/relationships/hyperlink" Target="mailto:megganr@ettores.com" TargetMode="External"/><Relationship Id="rId139" Type="http://schemas.openxmlformats.org/officeDocument/2006/relationships/hyperlink" Target="https://gotts.com/contact/" TargetMode="External"/><Relationship Id="rId140" Type="http://schemas.openxmlformats.org/officeDocument/2006/relationships/hyperlink" Target="mailto:adam.kopp@abm.com" TargetMode="External"/><Relationship Id="rId141" Type="http://schemas.openxmlformats.org/officeDocument/2006/relationships/hyperlink" Target="mailto:julieg@osf.com" TargetMode="External"/><Relationship Id="rId142" Type="http://schemas.openxmlformats.org/officeDocument/2006/relationships/hyperlink" Target="mailto:tonayense@comcast.net" TargetMode="External"/><Relationship Id="rId143" Type="http://schemas.openxmlformats.org/officeDocument/2006/relationships/hyperlink" Target="mailto:mail@angele.com" TargetMode="External"/><Relationship Id="rId144" Type="http://schemas.openxmlformats.org/officeDocument/2006/relationships/hyperlink" Target="mailto:info@paganidol.com" TargetMode="External"/><Relationship Id="rId145" Type="http://schemas.openxmlformats.org/officeDocument/2006/relationships/hyperlink" Target="tel:4157570755" TargetMode="External"/><Relationship Id="rId146" Type="http://schemas.openxmlformats.org/officeDocument/2006/relationships/hyperlink" Target="mailto:Angela@avedanos.com" TargetMode="External"/><Relationship Id="rId147" Type="http://schemas.openxmlformats.org/officeDocument/2006/relationships/hyperlink" Target="mailto:christina@zacharys.com" TargetMode="External"/><Relationship Id="rId148" Type="http://schemas.openxmlformats.org/officeDocument/2006/relationships/hyperlink" Target="tel:4157570755" TargetMode="External"/><Relationship Id="rId149" Type="http://schemas.openxmlformats.org/officeDocument/2006/relationships/hyperlink" Target="mailto:info@marlowesf.com" TargetMode="External"/><Relationship Id="rId150" Type="http://schemas.openxmlformats.org/officeDocument/2006/relationships/hyperlink" Target="tel:4157570755" TargetMode="External"/><Relationship Id="rId151" Type="http://schemas.openxmlformats.org/officeDocument/2006/relationships/hyperlink" Target="mailto:info@calarestaurant.com" TargetMode="External"/><Relationship Id="rId152" Type="http://schemas.openxmlformats.org/officeDocument/2006/relationships/hyperlink" Target="mailto:info@1760sf.com" TargetMode="External"/><Relationship Id="rId153" Type="http://schemas.openxmlformats.org/officeDocument/2006/relationships/hyperlink" Target="mailto:mandy.smith@stonebrewing.com" TargetMode="External"/><Relationship Id="rId154" Type="http://schemas.openxmlformats.org/officeDocument/2006/relationships/hyperlink" Target="mailto:info@pinstripes.com" TargetMode="External"/><Relationship Id="rId155" Type="http://schemas.openxmlformats.org/officeDocument/2006/relationships/hyperlink" Target="mailto:connect@urbanremedy.com" TargetMode="External"/><Relationship Id="rId156" Type="http://schemas.openxmlformats.org/officeDocument/2006/relationships/hyperlink" Target="mailto:ashley@brasswood.com" TargetMode="External"/><Relationship Id="rId157" Type="http://schemas.openxmlformats.org/officeDocument/2006/relationships/hyperlink" Target="mailto:info@limonrotisserie.com" TargetMode="External"/><Relationship Id="rId158" Type="http://schemas.openxmlformats.org/officeDocument/2006/relationships/hyperlink" Target="mailto:rmckenzie@filoli.org%20/" TargetMode="External"/><Relationship Id="rId159" Type="http://schemas.openxmlformats.org/officeDocument/2006/relationships/hyperlink" Target="mailto:info@fenix-sf.com" TargetMode="External"/><Relationship Id="rId160" Type="http://schemas.openxmlformats.org/officeDocument/2006/relationships/hyperlink" Target="mailto:jcarter@fireislandgrill.com" TargetMode="External"/><Relationship Id="rId161" Type="http://schemas.openxmlformats.org/officeDocument/2006/relationships/hyperlink" Target="mailto:sboval@petfoodexpress.com" TargetMode="External"/><Relationship Id="rId162" Type="http://schemas.openxmlformats.org/officeDocument/2006/relationships/hyperlink" Target="tel:4157570755" TargetMode="External"/><Relationship Id="rId163" Type="http://schemas.openxmlformats.org/officeDocument/2006/relationships/hyperlink" Target="mailto:info@maverickwestsalon.com" TargetMode="External"/><Relationship Id="rId164" Type="http://schemas.openxmlformats.org/officeDocument/2006/relationships/hyperlink" Target="tel:4157570755" TargetMode="External"/><Relationship Id="rId165" Type="http://schemas.openxmlformats.org/officeDocument/2006/relationships/hyperlink" Target="mailto:info@parktavernsf.com" TargetMode="External"/><Relationship Id="rId166" Type="http://schemas.openxmlformats.org/officeDocument/2006/relationships/hyperlink" Target="http://www.sweetadelinebakery.com/" TargetMode="External"/><Relationship Id="rId167" Type="http://schemas.openxmlformats.org/officeDocument/2006/relationships/hyperlink" Target="mailto:klowe1234@gmail.com" TargetMode="External"/><Relationship Id="rId168" Type="http://schemas.openxmlformats.org/officeDocument/2006/relationships/hyperlink" Target="mailto:ricardo@waterbarsf.com" TargetMode="External"/><Relationship Id="rId169" Type="http://schemas.openxmlformats.org/officeDocument/2006/relationships/hyperlink" Target="mailto:nick@baronsmeats.com" TargetMode="External"/><Relationship Id="rId170" Type="http://schemas.openxmlformats.org/officeDocument/2006/relationships/hyperlink" Target="mailto:info@roohsf.com" TargetMode="External"/><Relationship Id="rId171" Type="http://schemas.openxmlformats.org/officeDocument/2006/relationships/hyperlink" Target="mailto:alex@andersenbakery.com" TargetMode="External"/><Relationship Id="rId172" Type="http://schemas.openxmlformats.org/officeDocument/2006/relationships/hyperlink" Target="mailto:jgriest@oldsoulco.com" TargetMode="External"/><Relationship Id="rId173" Type="http://schemas.openxmlformats.org/officeDocument/2006/relationships/hyperlink" Target="mailto:info@oldsoulco.com" TargetMode="External"/><Relationship Id="rId174" Type="http://schemas.openxmlformats.org/officeDocument/2006/relationships/hyperlink" Target="mailto:mralisharhan@gmail.com" TargetMode="External"/><Relationship Id="rId175" Type="http://schemas.openxmlformats.org/officeDocument/2006/relationships/hyperlink" Target="mailto:evan@wisesonsdeli.com" TargetMode="External"/><Relationship Id="rId176" Type="http://schemas.openxmlformats.org/officeDocument/2006/relationships/hyperlink" Target="mailto:danny@anacapabrewing.com" TargetMode="External"/><Relationship Id="rId177" Type="http://schemas.openxmlformats.org/officeDocument/2006/relationships/hyperlink" Target="mailto:littlegriddlesf@gmail.com" TargetMode="External"/><Relationship Id="rId178" Type="http://schemas.openxmlformats.org/officeDocument/2006/relationships/hyperlink" Target="mailto:info@8dragonsrestaurant.com" TargetMode="External"/><Relationship Id="rId179" Type="http://schemas.openxmlformats.org/officeDocument/2006/relationships/hyperlink" Target="tel:6196750041" TargetMode="External"/><Relationship Id="rId180" Type="http://schemas.openxmlformats.org/officeDocument/2006/relationships/hyperlink" Target="https://www.google.com/maps/place/1166+Orange+Ave,+Coronado,+CA+92118/@32.6840812,-117.1815261,17z/data=!3m1!4b1!4m5!3m4!1s0x80deaccc01edbe4d:0x13a964dd79c5f784!8m2!3d32.6840812!4d-117.1793374" TargetMode="External"/><Relationship Id="rId181" Type="http://schemas.openxmlformats.org/officeDocument/2006/relationships/hyperlink" Target="https://bluebridgehospitality.com/libertypublicmarket/artisan/le-parfait-paris/" TargetMode="External"/><Relationship Id="rId182" Type="http://schemas.openxmlformats.org/officeDocument/2006/relationships/hyperlink" Target="https://www.instagram.com/lollisandiegosweets/" TargetMode="External"/><Relationship Id="rId183" Type="http://schemas.openxmlformats.org/officeDocument/2006/relationships/hyperlink" Target="https://bluebridgehospitality.com/libertypublicmarket/artisan/minocqua-gourmet-popcorn-co/" TargetMode="External"/><Relationship Id="rId184" Type="http://schemas.openxmlformats.org/officeDocument/2006/relationships/hyperlink" Target="https://www.pigsgigbbq.com/" TargetMode="External"/><Relationship Id="rId185" Type="http://schemas.openxmlformats.org/officeDocument/2006/relationships/hyperlink" Target="https://www.rad-burger.com/" TargetMode="External"/><Relationship Id="rId186" Type="http://schemas.openxmlformats.org/officeDocument/2006/relationships/hyperlink" Target="https://www.instagram.com/tortas.el.chapulin_sd/" TargetMode="External"/><Relationship Id="rId187" Type="http://schemas.openxmlformats.org/officeDocument/2006/relationships/hyperlink" Target="https://www.instagram.com/weaponramen/" TargetMode="External"/><Relationship Id="rId188" Type="http://schemas.openxmlformats.org/officeDocument/2006/relationships/hyperlink" Target="https://bluebridgehospitality.com/libertypublicmarket/artisan/landinis-pizzeria/" TargetMode="External"/><Relationship Id="rId189" Type="http://schemas.openxmlformats.org/officeDocument/2006/relationships/hyperlink" Target="http://www.slurplpm.com/" TargetMode="External"/><Relationship Id="rId190" Type="http://schemas.openxmlformats.org/officeDocument/2006/relationships/hyperlink" Target="https://bluebridgehospitality.com/libertypublicmarket/artisan/westbean-coffee/" TargetMode="External"/><Relationship Id="rId191" Type="http://schemas.openxmlformats.org/officeDocument/2006/relationships/hyperlink" Target="https://bluebridgehospitality.com/libertypublicmarket/artisan/mess-hall-bar/" TargetMode="External"/><Relationship Id="rId192" Type="http://schemas.openxmlformats.org/officeDocument/2006/relationships/hyperlink" Target="mailto:info@sutterstreetsteakhouse.com" TargetMode="External"/><Relationship Id="rId193" Type="http://schemas.openxmlformats.org/officeDocument/2006/relationships/hyperlink" Target="javascript:void(0)" TargetMode="External"/><Relationship Id="rId194" Type="http://schemas.openxmlformats.org/officeDocument/2006/relationships/hyperlink" Target="mailto:earl@milestonetavern.com" TargetMode="External"/><Relationship Id="rId195" Type="http://schemas.openxmlformats.org/officeDocument/2006/relationships/hyperlink" Target="javascript:void(0)" TargetMode="External"/><Relationship Id="rId196" Type="http://schemas.openxmlformats.org/officeDocument/2006/relationships/hyperlink" Target="mailto:todd@chicagofire.com" TargetMode="External"/><Relationship Id="rId197" Type="http://schemas.openxmlformats.org/officeDocument/2006/relationships/hyperlink" Target="mailto:info@fatrabbit.com" TargetMode="External"/><Relationship Id="rId198" Type="http://schemas.openxmlformats.org/officeDocument/2006/relationships/hyperlink" Target="mailto:sueb@karensbakery.com" TargetMode="External"/><Relationship Id="rId199" Type="http://schemas.openxmlformats.org/officeDocument/2006/relationships/hyperlink" Target="mailto:ilforno@sbcglobal.net" TargetMode="External"/><Relationship Id="rId200" Type="http://schemas.openxmlformats.org/officeDocument/2006/relationships/hyperlink" Target="mailto:samualhornstavern@gmail.com" TargetMode="External"/><Relationship Id="rId201" Type="http://schemas.openxmlformats.org/officeDocument/2006/relationships/hyperlink" Target="mailto:info@thecellarwinebar.com" TargetMode="External"/><Relationship Id="rId202" Type="http://schemas.openxmlformats.org/officeDocument/2006/relationships/hyperlink" Target="mailto:Bonnie@dartagnanvineyards.com" TargetMode="External"/><Relationship Id="rId203" Type="http://schemas.openxmlformats.org/officeDocument/2006/relationships/hyperlink" Target="mailto:orders@cloudspottery.com" TargetMode="External"/><Relationship Id="rId204" Type="http://schemas.openxmlformats.org/officeDocument/2006/relationships/hyperlink" Target="mailto:dorotheas@dorotheas.com" TargetMode="External"/><Relationship Id="rId205" Type="http://schemas.openxmlformats.org/officeDocument/2006/relationships/hyperlink" Target="mailto:m&#233;langefolsom@yahoo.com" TargetMode="External"/><Relationship Id="rId206" Type="http://schemas.openxmlformats.org/officeDocument/2006/relationships/hyperlink" Target="mailto:info@pgjewelers.com" TargetMode="External"/><Relationship Id="rId207" Type="http://schemas.openxmlformats.org/officeDocument/2006/relationships/hyperlink" Target="mailto:myshanei@gmail.com" TargetMode="External"/><Relationship Id="rId208" Type="http://schemas.openxmlformats.org/officeDocument/2006/relationships/hyperlink" Target="mailto:info@sutterstreetcruisers.com" TargetMode="External"/><Relationship Id="rId209" Type="http://schemas.openxmlformats.org/officeDocument/2006/relationships/hyperlink" Target="mailto:threebridgesgifts@gmail.com" TargetMode="External"/><Relationship Id="rId210" Type="http://schemas.openxmlformats.org/officeDocument/2006/relationships/hyperlink" Target="mailto:weolive@opm2.com" TargetMode="External"/><Relationship Id="rId211" Type="http://schemas.openxmlformats.org/officeDocument/2006/relationships/hyperlink" Target="mailto:giftshop@folsomhistoricalsociety.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69A2E"/>
    <pageSetUpPr fitToPage="false"/>
  </sheetPr>
  <dimension ref="A1:AMJ124"/>
  <sheetViews>
    <sheetView showFormulas="false" showGridLines="true" showRowColHeaders="true" showZeros="true" rightToLeft="false" tabSelected="true" showOutlineSymbols="true" defaultGridColor="true" view="normal" topLeftCell="A16" colorId="64" zoomScale="110" zoomScaleNormal="110" zoomScalePageLayoutView="100" workbookViewId="0">
      <pane xSplit="1" ySplit="0" topLeftCell="B16" activePane="topRight" state="frozen"/>
      <selection pane="topLeft" activeCell="A16" activeCellId="0" sqref="A16"/>
      <selection pane="topRight" activeCell="N31" activeCellId="0" sqref="N31"/>
    </sheetView>
  </sheetViews>
  <sheetFormatPr defaultColWidth="11.82421875" defaultRowHeight="13.8" zeroHeight="false" outlineLevelRow="0" outlineLevelCol="0"/>
  <cols>
    <col collapsed="false" customWidth="true" hidden="false" outlineLevel="0" max="1" min="1" style="0" width="26.16"/>
    <col collapsed="false" customWidth="true" hidden="false" outlineLevel="0" max="14" min="14" style="0" width="12.68"/>
    <col collapsed="false" customWidth="true" hidden="false" outlineLevel="0" max="17" min="16" style="0" width="12.68"/>
    <col collapsed="false" customWidth="true" hidden="false" outlineLevel="0" max="18" min="18" style="0" width="20.88"/>
    <col collapsed="false" customWidth="true" hidden="false" outlineLevel="0" max="19" min="19" style="0" width="25.6"/>
  </cols>
  <sheetData>
    <row r="1" s="3" customFormat="tru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c r="P1" s="1" t="s">
        <v>14</v>
      </c>
      <c r="Q1" s="1" t="s">
        <v>15</v>
      </c>
      <c r="R1" s="2" t="s">
        <v>16</v>
      </c>
      <c r="S1" s="2" t="s">
        <v>17</v>
      </c>
      <c r="AMD1" s="0"/>
      <c r="AME1" s="0"/>
      <c r="AMF1" s="0"/>
      <c r="AMG1" s="0"/>
      <c r="AMH1" s="0"/>
      <c r="AMI1" s="0"/>
      <c r="AMJ1" s="0"/>
    </row>
    <row r="2" customFormat="false" ht="13.8" hidden="false" customHeight="false" outlineLevel="0" collapsed="false">
      <c r="A2" s="0" t="s">
        <v>18</v>
      </c>
    </row>
    <row r="4" customFormat="false" ht="13.8" hidden="false" customHeight="false" outlineLevel="0" collapsed="false">
      <c r="A4" s="0" t="s">
        <v>19</v>
      </c>
      <c r="B4" s="4" t="n">
        <f aca="false">'Revnue - Spot On Supplies 2022'!$I$34</f>
        <v>0</v>
      </c>
      <c r="C4" s="4" t="n">
        <f aca="false">'Revnue - Spot On Supplies 2022'!$J$34</f>
        <v>78.93</v>
      </c>
      <c r="D4" s="4" t="n">
        <f aca="false">'Revnue - Spot On Supplies 2022'!$K$34</f>
        <v>303.02</v>
      </c>
      <c r="E4" s="4" t="n">
        <f aca="false">'Revnue - Spot On Supplies 2022'!$L$34</f>
        <v>260.79</v>
      </c>
      <c r="F4" s="4" t="n">
        <f aca="false">'Revnue - Spot On Supplies 2022'!$M$34</f>
        <v>698.58</v>
      </c>
      <c r="G4" s="4" t="n">
        <f aca="false">'Revnue - Spot On Supplies 2022'!$N$34</f>
        <v>321.26</v>
      </c>
      <c r="H4" s="4" t="n">
        <f aca="false">'Revnue - Spot On Supplies 2022'!$O$34</f>
        <v>1160.82</v>
      </c>
      <c r="I4" s="4" t="n">
        <f aca="false">'Revnue - Spot On Supplies 2022'!$P$34</f>
        <v>325.16</v>
      </c>
      <c r="J4" s="4" t="n">
        <f aca="false">'Revnue - Spot On Supplies 2022'!$Q$34</f>
        <v>1529.58</v>
      </c>
      <c r="K4" s="4" t="n">
        <f aca="false">'Revnue - Spot On Supplies 2022'!$R$34</f>
        <v>845.82</v>
      </c>
      <c r="L4" s="4" t="n">
        <v>0</v>
      </c>
      <c r="M4" s="4" t="n">
        <v>0</v>
      </c>
      <c r="N4" s="4" t="n">
        <f aca="false">'Revnue - Spot On Supplies 2022'!$U$34</f>
        <v>5775.42</v>
      </c>
      <c r="O4" s="4"/>
      <c r="P4" s="4" t="n">
        <f aca="false">'Revnue - Spot On Supplies 2022'!$W$34</f>
        <v>25051</v>
      </c>
      <c r="Q4" s="4" t="n">
        <f aca="false">'Revnue - Spot On Supplies 2022'!$X$34</f>
        <v>37551</v>
      </c>
      <c r="R4" s="4" t="n">
        <f aca="false">'Revnue - Spot On Supplies 2022'!$Y$34</f>
        <v>481.285</v>
      </c>
      <c r="S4" s="4" t="n">
        <f aca="false">P4/12</f>
        <v>2087.58333333333</v>
      </c>
    </row>
    <row r="5" customFormat="false" ht="13.8" hidden="false" customHeight="false" outlineLevel="0" collapsed="false">
      <c r="A5" s="0" t="s">
        <v>20</v>
      </c>
      <c r="B5" s="4" t="n">
        <f aca="false">'SO Equipment 2022'!$I$17</f>
        <v>0</v>
      </c>
      <c r="C5" s="4" t="n">
        <f aca="false">'SO Equipment 2022'!$J$17</f>
        <v>0</v>
      </c>
      <c r="D5" s="4" t="n">
        <f aca="false">'SO Equipment 2022'!$K$17</f>
        <v>0</v>
      </c>
      <c r="E5" s="4" t="n">
        <f aca="false">'SO Equipment 2022'!$L$17</f>
        <v>0</v>
      </c>
      <c r="F5" s="4" t="n">
        <f aca="false">'SO Equipment 2022'!$M$17</f>
        <v>0</v>
      </c>
      <c r="G5" s="4" t="n">
        <f aca="false">'SO Equipment 2022'!$N$17</f>
        <v>0</v>
      </c>
      <c r="H5" s="4" t="n">
        <f aca="false">'SO Equipment 2022'!$O$17</f>
        <v>0</v>
      </c>
      <c r="I5" s="4" t="n">
        <f aca="false">'SO Equipment 2022'!$P$17</f>
        <v>0</v>
      </c>
      <c r="J5" s="4" t="n">
        <f aca="false">'SO Equipment 2022'!$Q$17</f>
        <v>0</v>
      </c>
      <c r="K5" s="4" t="n">
        <f aca="false">'SO Equipment 2022'!$R$17</f>
        <v>0</v>
      </c>
      <c r="L5" s="4" t="n">
        <f aca="false">'SO Equipment 2022'!$R$17</f>
        <v>0</v>
      </c>
      <c r="M5" s="4" t="n">
        <f aca="false">'SO Equipment 2022'!$R$17</f>
        <v>0</v>
      </c>
      <c r="N5" s="4" t="n">
        <f aca="false">'SO Equipment 2022'!$U$17</f>
        <v>0</v>
      </c>
      <c r="O5" s="4"/>
      <c r="P5" s="4" t="n">
        <f aca="false">'SO Equipment 2022'!$W$17</f>
        <v>120000</v>
      </c>
      <c r="Q5" s="4" t="n">
        <f aca="false">'SO Equipment 2022'!$X$17</f>
        <v>240000</v>
      </c>
      <c r="R5" s="4" t="n">
        <f aca="false">'SO Equipment 2022'!$Y$17</f>
        <v>0</v>
      </c>
      <c r="S5" s="4" t="n">
        <f aca="false">P5/12</f>
        <v>10000</v>
      </c>
    </row>
    <row r="6" customFormat="false" ht="13.8" hidden="false" customHeight="false" outlineLevel="0" collapsed="false">
      <c r="A6" s="5" t="s">
        <v>21</v>
      </c>
      <c r="B6" s="4" t="n">
        <f aca="false">'Revnue - NSO Supplies 2021'!$I$990</f>
        <v>3452.69</v>
      </c>
      <c r="C6" s="4" t="n">
        <f aca="false">'Revnue - NSO Supplies 2021'!$J$990</f>
        <v>11731.19</v>
      </c>
      <c r="D6" s="4" t="n">
        <f aca="false">'Revnue - NSO Supplies 2021'!$K$990</f>
        <v>26055.33</v>
      </c>
      <c r="E6" s="4" t="n">
        <f aca="false">'Revnue - NSO Supplies 2021'!$L$990</f>
        <v>32150.805</v>
      </c>
      <c r="F6" s="4" t="n">
        <f aca="false">'Revnue - NSO Supplies 2021'!$M$990</f>
        <v>15623.35</v>
      </c>
      <c r="G6" s="4" t="n">
        <f aca="false">'Revnue - NSO Supplies 2021'!$N$990</f>
        <v>24178.67</v>
      </c>
      <c r="H6" s="4" t="n">
        <f aca="false">'Revnue - NSO Supplies 2021'!$O$990</f>
        <v>19129.72</v>
      </c>
      <c r="I6" s="4" t="n">
        <f aca="false">'Revnue - NSO Supplies 2021'!$P$990</f>
        <v>17865.57</v>
      </c>
      <c r="J6" s="4" t="n">
        <f aca="false">'Revnue - NSO Supplies 2021'!$Q$990</f>
        <v>15961.28</v>
      </c>
      <c r="K6" s="4" t="n">
        <f aca="false">'Revnue - NSO Supplies 2021'!$R$990</f>
        <v>21294.66</v>
      </c>
      <c r="L6" s="4" t="n">
        <v>21385.78</v>
      </c>
      <c r="M6" s="4" t="n">
        <v>18005</v>
      </c>
      <c r="N6" s="4" t="n">
        <f aca="false">'Revnue - NSO Supplies 2021'!$U$990</f>
        <v>187443.265</v>
      </c>
      <c r="O6" s="4"/>
      <c r="P6" s="4" t="n">
        <f aca="false">'Revnue - NSO Supplies 2021'!$W$990</f>
        <v>281656</v>
      </c>
      <c r="Q6" s="4" t="n">
        <f aca="false">'Revnue - NSO Supplies 2021'!$X$990</f>
        <v>437656</v>
      </c>
      <c r="R6" s="4" t="n">
        <f aca="false">'Revnue - NSO Supplies 2021'!$Y$990</f>
        <v>15620.2720833333</v>
      </c>
      <c r="S6" s="4" t="n">
        <f aca="false">P6/12</f>
        <v>23471.3333333333</v>
      </c>
    </row>
    <row r="7" customFormat="false" ht="13.8" hidden="false" customHeight="false" outlineLevel="0" collapsed="false">
      <c r="A7" s="0" t="s">
        <v>22</v>
      </c>
      <c r="B7" s="4" t="n">
        <f aca="false">'Revenue - Equipment 2022'!$I$28</f>
        <v>2079.41</v>
      </c>
      <c r="C7" s="4" t="n">
        <f aca="false">'Revenue - Equipment 2022'!$J$28</f>
        <v>5678.35</v>
      </c>
      <c r="D7" s="4" t="n">
        <f aca="false">'Revenue - Equipment 2022'!$K$28</f>
        <v>0</v>
      </c>
      <c r="E7" s="4" t="n">
        <f aca="false">'Revenue - Equipment 2022'!$L$28</f>
        <v>0</v>
      </c>
      <c r="F7" s="4" t="n">
        <f aca="false">'Revenue - Equipment 2022'!$M$28</f>
        <v>0</v>
      </c>
      <c r="G7" s="4" t="n">
        <f aca="false">'Revenue - Equipment 2022'!$N$28</f>
        <v>795</v>
      </c>
      <c r="H7" s="4" t="n">
        <f aca="false">'Revenue - Equipment 2022'!$O$28</f>
        <v>5239.23</v>
      </c>
      <c r="I7" s="4" t="n">
        <f aca="false">'Revenue - Equipment 2022'!$P$28</f>
        <v>2845.74</v>
      </c>
      <c r="J7" s="4" t="n">
        <f aca="false">'Revenue - Equipment 2022'!$Q$28</f>
        <v>325</v>
      </c>
      <c r="K7" s="4" t="n">
        <f aca="false">'Revenue - Equipment 2022'!$R$28</f>
        <v>2885</v>
      </c>
      <c r="L7" s="4" t="n">
        <f aca="false">'Revenue - Equipment 2022'!$S$28</f>
        <v>0</v>
      </c>
      <c r="M7" s="4" t="n">
        <f aca="false">'Revenue - Equipment 2022'!$T$28</f>
        <v>10465</v>
      </c>
      <c r="N7" s="4" t="n">
        <f aca="false">'Revenue - Equipment 2022'!$U$28</f>
        <v>30312.73</v>
      </c>
      <c r="O7" s="4"/>
      <c r="P7" s="4" t="n">
        <f aca="false">'Revenue - Equipment 2022'!$W$28</f>
        <v>23153</v>
      </c>
      <c r="Q7" s="4" t="n">
        <f aca="false">'Revenue - Equipment 2022'!$X$28</f>
        <v>33153</v>
      </c>
      <c r="R7" s="4" t="n">
        <f aca="false">'Revenue - Equipment 2022'!$Y$28</f>
        <v>2526.06083333333</v>
      </c>
      <c r="S7" s="4" t="n">
        <f aca="false">P7/12</f>
        <v>1929.41666666667</v>
      </c>
    </row>
    <row r="8" customFormat="false" ht="13.8" hidden="false" customHeight="false" outlineLevel="0" collapsed="false">
      <c r="A8" s="0" t="s">
        <v>23</v>
      </c>
      <c r="B8" s="4" t="n">
        <f aca="false">'Revnue - Service 2022'!$I$15</f>
        <v>0</v>
      </c>
      <c r="C8" s="4" t="n">
        <f aca="false">'Revnue - Service 2022'!$J$15</f>
        <v>270</v>
      </c>
      <c r="D8" s="4" t="n">
        <f aca="false">'Revnue - Service 2022'!$K$15</f>
        <v>0</v>
      </c>
      <c r="E8" s="4" t="n">
        <f aca="false">'Revnue - Service 2022'!$L$15</f>
        <v>0</v>
      </c>
      <c r="F8" s="4" t="n">
        <f aca="false">'Revnue - Service 2022'!$M$15</f>
        <v>0</v>
      </c>
      <c r="G8" s="4" t="n">
        <f aca="false">'Revnue - Service 2022'!$N$15</f>
        <v>0</v>
      </c>
      <c r="H8" s="4" t="n">
        <f aca="false">'Revnue - Service 2022'!$O$15</f>
        <v>810</v>
      </c>
      <c r="I8" s="4" t="n">
        <f aca="false">'Revnue - Service 2022'!$P$15</f>
        <v>975</v>
      </c>
      <c r="J8" s="4" t="n">
        <f aca="false">'Revnue - Service 2022'!$Q$15</f>
        <v>1530</v>
      </c>
      <c r="K8" s="4" t="n">
        <f aca="false">'Revnue - Service 2022'!$R$15</f>
        <v>720</v>
      </c>
      <c r="L8" s="4" t="n">
        <v>0</v>
      </c>
      <c r="M8" s="4" t="n">
        <v>0</v>
      </c>
      <c r="N8" s="4" t="n">
        <f aca="false">'Revnue - Service 2022'!$U$15</f>
        <v>4305</v>
      </c>
      <c r="O8" s="4"/>
      <c r="P8" s="4" t="n">
        <f aca="false">'Revnue - Service 2022'!$W$15</f>
        <v>900</v>
      </c>
      <c r="Q8" s="4" t="n">
        <f aca="false">'Revnue - Service 2022'!$X$15</f>
        <v>1500</v>
      </c>
      <c r="R8" s="4" t="n">
        <f aca="false">'Revnue - Service 2022'!$Y$15</f>
        <v>358.75</v>
      </c>
      <c r="S8" s="4" t="n">
        <f aca="false">P8/12</f>
        <v>75</v>
      </c>
    </row>
    <row r="9" customFormat="false" ht="13.8" hidden="false" customHeight="false" outlineLevel="0" collapsed="false">
      <c r="B9" s="4"/>
      <c r="C9" s="4"/>
      <c r="D9" s="4"/>
      <c r="E9" s="4"/>
      <c r="F9" s="4"/>
      <c r="G9" s="4"/>
      <c r="H9" s="4"/>
      <c r="I9" s="4"/>
      <c r="J9" s="4"/>
      <c r="K9" s="4"/>
      <c r="L9" s="4"/>
      <c r="M9" s="4"/>
      <c r="N9" s="4"/>
      <c r="O9" s="4"/>
      <c r="P9" s="4"/>
      <c r="Q9" s="4"/>
      <c r="R9" s="4"/>
    </row>
    <row r="10" s="3" customFormat="true" ht="13.8" hidden="false" customHeight="false" outlineLevel="0" collapsed="false">
      <c r="A10" s="6" t="str">
        <f aca="false">'Revnue - Spot On Supplies 2022'!$A$34</f>
        <v>***  RUNNING TOTAL ***</v>
      </c>
      <c r="B10" s="7" t="n">
        <f aca="false">SUM(B4:B8)</f>
        <v>5532.1</v>
      </c>
      <c r="C10" s="7" t="n">
        <f aca="false">SUM(C4:C8)</f>
        <v>17758.47</v>
      </c>
      <c r="D10" s="7" t="n">
        <f aca="false">SUM(D4:D8)</f>
        <v>26358.35</v>
      </c>
      <c r="E10" s="7" t="n">
        <f aca="false">SUM(E4:E8)</f>
        <v>32411.595</v>
      </c>
      <c r="F10" s="7" t="n">
        <f aca="false">SUM(F4:F8)</f>
        <v>16321.93</v>
      </c>
      <c r="G10" s="7" t="n">
        <f aca="false">SUM(G4:G8)</f>
        <v>25294.93</v>
      </c>
      <c r="H10" s="7" t="n">
        <f aca="false">SUM(H4:H8)</f>
        <v>26339.77</v>
      </c>
      <c r="I10" s="7" t="n">
        <f aca="false">SUM(I4:I8)</f>
        <v>22011.47</v>
      </c>
      <c r="J10" s="7" t="n">
        <f aca="false">SUM(J4:J8)</f>
        <v>19345.86</v>
      </c>
      <c r="K10" s="7" t="n">
        <f aca="false">SUM(K4:K8)</f>
        <v>25745.48</v>
      </c>
      <c r="L10" s="7" t="n">
        <f aca="false">SUM(L4:L8)</f>
        <v>21385.78</v>
      </c>
      <c r="M10" s="7" t="n">
        <f aca="false">SUM(M4:M8)</f>
        <v>28470</v>
      </c>
      <c r="N10" s="7" t="n">
        <f aca="false">SUM(N4:N8)</f>
        <v>227836.415</v>
      </c>
      <c r="O10" s="7"/>
      <c r="P10" s="7" t="n">
        <f aca="false">SUM(P4:P8)</f>
        <v>450760</v>
      </c>
      <c r="Q10" s="7" t="n">
        <f aca="false">SUM(Q4:Q8)</f>
        <v>749860</v>
      </c>
      <c r="R10" s="7" t="n">
        <f aca="false">N10/12</f>
        <v>18986.3679166667</v>
      </c>
      <c r="S10" s="7" t="n">
        <f aca="false">SUM(S4:S8)</f>
        <v>37563.3333333333</v>
      </c>
      <c r="ALX10" s="0"/>
      <c r="ALY10" s="0"/>
      <c r="ALZ10" s="0"/>
      <c r="AMA10" s="0"/>
      <c r="AMB10" s="0"/>
      <c r="AMC10" s="0"/>
      <c r="AMD10" s="0"/>
      <c r="AME10" s="0"/>
      <c r="AMF10" s="0"/>
      <c r="AMG10" s="0"/>
      <c r="AMH10" s="0"/>
      <c r="AMI10" s="0"/>
      <c r="AMJ10" s="0"/>
    </row>
    <row r="11" customFormat="false" ht="13.8" hidden="false" customHeight="false" outlineLevel="0" collapsed="false">
      <c r="L11" s="8"/>
    </row>
    <row r="12" customFormat="false" ht="13.8" hidden="false" customHeight="false" outlineLevel="0" collapsed="false">
      <c r="L12" s="8"/>
    </row>
    <row r="13" s="9" customFormat="true" ht="13.8" hidden="false" customHeight="false" outlineLevel="0" collapsed="false">
      <c r="A13" s="9" t="s">
        <v>0</v>
      </c>
      <c r="B13" s="9" t="s">
        <v>1</v>
      </c>
      <c r="C13" s="9" t="s">
        <v>2</v>
      </c>
      <c r="D13" s="9" t="s">
        <v>3</v>
      </c>
      <c r="E13" s="10" t="s">
        <v>4</v>
      </c>
      <c r="F13" s="9" t="s">
        <v>5</v>
      </c>
      <c r="G13" s="9" t="s">
        <v>6</v>
      </c>
      <c r="H13" s="9" t="s">
        <v>7</v>
      </c>
      <c r="I13" s="9" t="s">
        <v>8</v>
      </c>
      <c r="J13" s="9" t="s">
        <v>9</v>
      </c>
      <c r="K13" s="9" t="s">
        <v>10</v>
      </c>
      <c r="L13" s="9" t="s">
        <v>11</v>
      </c>
      <c r="M13" s="9" t="s">
        <v>12</v>
      </c>
      <c r="N13" s="9" t="s">
        <v>13</v>
      </c>
      <c r="P13" s="9" t="s">
        <v>14</v>
      </c>
      <c r="Q13" s="9" t="s">
        <v>15</v>
      </c>
      <c r="R13" s="9" t="s">
        <v>16</v>
      </c>
      <c r="S13" s="9" t="s">
        <v>17</v>
      </c>
      <c r="AMD13" s="3"/>
      <c r="AME13" s="3"/>
      <c r="AMF13" s="3"/>
      <c r="AMG13" s="3"/>
      <c r="AMH13" s="3"/>
      <c r="AMI13" s="3"/>
      <c r="AMJ13" s="3"/>
    </row>
    <row r="14" customFormat="false" ht="13.8" hidden="false" customHeight="false" outlineLevel="0" collapsed="false">
      <c r="A14" s="3" t="s">
        <v>24</v>
      </c>
      <c r="S14" s="8"/>
    </row>
    <row r="15" customFormat="false" ht="13.8" hidden="false" customHeight="false" outlineLevel="0" collapsed="false">
      <c r="S15" s="8"/>
    </row>
    <row r="16" customFormat="false" ht="13.8" hidden="false" customHeight="false" outlineLevel="0" collapsed="false">
      <c r="A16" s="0" t="s">
        <v>19</v>
      </c>
      <c r="B16" s="4" t="n">
        <f aca="false">'Revnue - Spot On Supplies 2022'!$I$98</f>
        <v>888.59</v>
      </c>
      <c r="C16" s="4" t="n">
        <f aca="false">'Revnue - Spot On Supplies 2022'!$J$98</f>
        <v>1979.66</v>
      </c>
      <c r="D16" s="4" t="n">
        <f aca="false">'Revnue - Spot On Supplies 2022'!$K$98</f>
        <v>3682.17</v>
      </c>
      <c r="E16" s="4" t="n">
        <f aca="false">'Revnue - Spot On Supplies 2022'!$L$98</f>
        <v>1848.64</v>
      </c>
      <c r="F16" s="4" t="n">
        <f aca="false">'Revnue - Spot On Supplies 2022'!$M$98</f>
        <v>1684.79</v>
      </c>
      <c r="G16" s="4" t="n">
        <f aca="false">'Revnue - Spot On Supplies 2022'!$N$98</f>
        <v>3303.3</v>
      </c>
      <c r="H16" s="4" t="n">
        <f aca="false">'Revnue - Spot On Supplies 2022'!$O$98</f>
        <v>662.82</v>
      </c>
      <c r="I16" s="4" t="n">
        <f aca="false">'Revnue - Spot On Supplies 2022'!$P$98</f>
        <v>1829.6</v>
      </c>
      <c r="J16" s="4" t="n">
        <f aca="false">'Revnue - Spot On Supplies 2022'!$Q$98</f>
        <v>1791.53</v>
      </c>
      <c r="K16" s="4" t="n">
        <f aca="false">'Revnue - Spot On Supplies 2022'!$R$98</f>
        <v>983.6</v>
      </c>
      <c r="L16" s="4" t="n">
        <f aca="false">'Revnue - Spot On Supplies 2022'!$S$98</f>
        <v>2287.7</v>
      </c>
      <c r="M16" s="4" t="n">
        <f aca="false">'Revnue - Spot On Supplies 2022'!$T$98</f>
        <v>326.54</v>
      </c>
      <c r="N16" s="4" t="n">
        <f aca="false">'Revnue - Spot On Supplies 2022'!$U$98</f>
        <v>21017.48</v>
      </c>
      <c r="O16" s="4"/>
      <c r="P16" s="4" t="n">
        <f aca="false">'Revnue - Spot On Supplies 2022'!$W$98</f>
        <v>19266.0233333333</v>
      </c>
      <c r="Q16" s="4" t="n">
        <f aca="false">'Revnue - Spot On Supplies 2022'!$X$98</f>
        <v>24520.3933333333</v>
      </c>
      <c r="R16" s="4" t="n">
        <f aca="false">'Revnue - Spot On Supplies 2022'!$Y$98</f>
        <v>1751.45666666667</v>
      </c>
      <c r="S16" s="4" t="n">
        <f aca="false">P16/12</f>
        <v>1605.50194444445</v>
      </c>
    </row>
    <row r="17" customFormat="false" ht="13.8" hidden="false" customHeight="false" outlineLevel="0" collapsed="false">
      <c r="A17" s="0" t="s">
        <v>20</v>
      </c>
      <c r="B17" s="4" t="n">
        <f aca="false">'SO Equipment 2022'!$I$29</f>
        <v>0</v>
      </c>
      <c r="C17" s="4" t="n">
        <f aca="false">'SO Equipment 2022'!$J$29</f>
        <v>0</v>
      </c>
      <c r="D17" s="4" t="n">
        <f aca="false">'SO Equipment 2022'!$K$29</f>
        <v>0</v>
      </c>
      <c r="E17" s="4" t="n">
        <f aca="false">'SO Equipment 2022'!$L$29</f>
        <v>0</v>
      </c>
      <c r="F17" s="4" t="n">
        <f aca="false">'SO Equipment 2022'!$M$29</f>
        <v>0</v>
      </c>
      <c r="G17" s="4" t="n">
        <f aca="false">'SO Equipment 2022'!$N$29</f>
        <v>0</v>
      </c>
      <c r="H17" s="4" t="n">
        <f aca="false">'SO Equipment 2022'!$O$29</f>
        <v>0</v>
      </c>
      <c r="I17" s="4" t="n">
        <f aca="false">'SO Equipment 2022'!$P$29</f>
        <v>0</v>
      </c>
      <c r="J17" s="4" t="n">
        <f aca="false">'SO Equipment 2022'!$Q$29</f>
        <v>0</v>
      </c>
      <c r="K17" s="4" t="n">
        <f aca="false">'SO Equipment 2022'!$R$29</f>
        <v>200</v>
      </c>
      <c r="L17" s="4" t="n">
        <f aca="false">'SO Equipment 2022'!$S$29</f>
        <v>0</v>
      </c>
      <c r="M17" s="4" t="n">
        <f aca="false">'SO Equipment 2022'!$T$29</f>
        <v>0</v>
      </c>
      <c r="N17" s="4" t="n">
        <f aca="false">'SO Equipment 2022'!$U$29</f>
        <v>200</v>
      </c>
      <c r="O17" s="4"/>
      <c r="P17" s="4" t="n">
        <f aca="false">'SO Equipment 2022'!$W$29</f>
        <v>149964</v>
      </c>
      <c r="Q17" s="4" t="n">
        <f aca="false">'SO Equipment 2022'!$X$29</f>
        <v>294964</v>
      </c>
      <c r="R17" s="4" t="n">
        <f aca="false">'SO Equipment 2022'!$Y$29</f>
        <v>16.6666666666667</v>
      </c>
      <c r="S17" s="4" t="n">
        <f aca="false">P17/12</f>
        <v>12497</v>
      </c>
    </row>
    <row r="18" customFormat="false" ht="13.8" hidden="false" customHeight="false" outlineLevel="0" collapsed="false">
      <c r="A18" s="0" t="s">
        <v>21</v>
      </c>
      <c r="B18" s="4" t="n">
        <f aca="false">'Revnue - NAHSO Supplies_2022'!$I$328</f>
        <v>15187.25</v>
      </c>
      <c r="C18" s="4" t="n">
        <f aca="false">'Revnue - NAHSO Supplies_2022'!$J$328</f>
        <v>15998</v>
      </c>
      <c r="D18" s="4" t="n">
        <f aca="false">'Revnue - NAHSO Supplies_2022'!$K$328</f>
        <v>15424.5</v>
      </c>
      <c r="E18" s="4" t="n">
        <f aca="false">'Revnue - NAHSO Supplies_2022'!$L$328</f>
        <v>23055</v>
      </c>
      <c r="F18" s="4" t="n">
        <f aca="false">'Revnue - NAHSO Supplies_2022'!$M$328</f>
        <v>11812.38</v>
      </c>
      <c r="G18" s="4" t="n">
        <f aca="false">'Revnue - NAHSO Supplies_2022'!$N$328</f>
        <v>17417</v>
      </c>
      <c r="H18" s="4" t="n">
        <f aca="false">'Revnue - NAHSO Supplies_2022'!$O$328</f>
        <v>26475.84</v>
      </c>
      <c r="I18" s="4" t="n">
        <f aca="false">'Revnue - NAHSO Supplies_2022'!$P$328</f>
        <v>24642</v>
      </c>
      <c r="J18" s="4" t="n">
        <f aca="false">'Revnue - NAHSO Supplies_2022'!$Q$328</f>
        <v>20533</v>
      </c>
      <c r="K18" s="4" t="n">
        <f aca="false">'Revnue - NAHSO Supplies_2022'!$R$328</f>
        <v>16663.5</v>
      </c>
      <c r="L18" s="4" t="n">
        <f aca="false">'Revnue - NAHSO Supplies_2022'!$S$328</f>
        <v>26155</v>
      </c>
      <c r="M18" s="4" t="n">
        <f aca="false">'Revnue - NAHSO Supplies_2022'!$T$328</f>
        <v>12002</v>
      </c>
      <c r="N18" s="4" t="n">
        <f aca="false">'Revnue - NAHSO Supplies_2022'!$U$328</f>
        <v>225365.47</v>
      </c>
      <c r="O18" s="4"/>
      <c r="P18" s="4" t="n">
        <f aca="false">'Revnue - NAHSO Supplies_2022'!$W$328</f>
        <v>206585.014166667</v>
      </c>
      <c r="Q18" s="4" t="n">
        <f aca="false">'Revnue - NAHSO Supplies_2022'!$X$328</f>
        <v>262926.381666667</v>
      </c>
      <c r="R18" s="4" t="n">
        <f aca="false">'Revnue - NAHSO Supplies_2022'!$Y$328</f>
        <v>18780.4558333333</v>
      </c>
      <c r="S18" s="4" t="n">
        <f aca="false">P18/12</f>
        <v>17215.4178472222</v>
      </c>
    </row>
    <row r="19" customFormat="false" ht="13.8" hidden="false" customHeight="false" outlineLevel="0" collapsed="false">
      <c r="A19" s="0" t="s">
        <v>22</v>
      </c>
      <c r="B19" s="4" t="n">
        <f aca="false">'Revenue - Equipment 2022'!$I$82</f>
        <v>1191</v>
      </c>
      <c r="C19" s="4" t="n">
        <f aca="false">'Revenue - Equipment 2022'!$J$82</f>
        <v>11902</v>
      </c>
      <c r="D19" s="4" t="n">
        <f aca="false">'Revenue - Equipment 2022'!$K$82</f>
        <v>3100</v>
      </c>
      <c r="E19" s="4" t="n">
        <f aca="false">'Revenue - Equipment 2022'!$L$82</f>
        <v>4511</v>
      </c>
      <c r="F19" s="4" t="n">
        <f aca="false">'Revenue - Equipment 2022'!$M$82</f>
        <v>99</v>
      </c>
      <c r="G19" s="4" t="n">
        <f aca="false">'Revenue - Equipment 2022'!$N$82</f>
        <v>2584</v>
      </c>
      <c r="H19" s="4" t="n">
        <f aca="false">'Revenue - Equipment 2022'!$O$82</f>
        <v>1189</v>
      </c>
      <c r="I19" s="4" t="n">
        <f aca="false">'Revenue - Equipment 2022'!$P$82</f>
        <v>5709</v>
      </c>
      <c r="J19" s="4" t="n">
        <f aca="false">'Revenue - Equipment 2022'!$Q$82</f>
        <v>3895</v>
      </c>
      <c r="K19" s="4" t="n">
        <f aca="false">'Revenue - Equipment 2022'!$R$82</f>
        <v>11727.16</v>
      </c>
      <c r="L19" s="4" t="n">
        <f aca="false">'Revenue - Equipment 2022'!$S$82</f>
        <v>4797</v>
      </c>
      <c r="M19" s="4" t="n">
        <f aca="false">'Revenue - Equipment 2022'!$T$82</f>
        <v>7404</v>
      </c>
      <c r="N19" s="4" t="n">
        <f aca="false">'Revenue - Equipment 2022'!$U$82</f>
        <v>58108.16</v>
      </c>
      <c r="O19" s="4"/>
      <c r="P19" s="4" t="n">
        <f aca="false">'Revenue - Equipment 2022'!$W$82</f>
        <v>83386</v>
      </c>
      <c r="Q19" s="4" t="n">
        <f aca="false">'Revenue - Equipment 2022'!$X$82</f>
        <v>108096</v>
      </c>
      <c r="R19" s="4" t="n">
        <f aca="false">'Revenue - Equipment 2022'!$Y$82</f>
        <v>7952.57416666666</v>
      </c>
      <c r="S19" s="4" t="n">
        <f aca="false">P19/12</f>
        <v>6948.83333333333</v>
      </c>
    </row>
    <row r="20" customFormat="false" ht="13.8" hidden="false" customHeight="false" outlineLevel="0" collapsed="false">
      <c r="A20" s="0" t="s">
        <v>23</v>
      </c>
      <c r="B20" s="4" t="n">
        <f aca="false">'Revnue - Service 2022'!$I$78</f>
        <v>4250</v>
      </c>
      <c r="C20" s="4" t="n">
        <f aca="false">'Revnue - Service 2022'!$J$78</f>
        <v>810</v>
      </c>
      <c r="D20" s="4" t="n">
        <f aca="false">'Revnue - Service 2022'!$K$78</f>
        <v>900</v>
      </c>
      <c r="E20" s="4" t="n">
        <f aca="false">'Revnue - Service 2022'!$L$78</f>
        <v>810</v>
      </c>
      <c r="F20" s="4" t="n">
        <f aca="false">'Revnue - Service 2022'!$M$78</f>
        <v>480</v>
      </c>
      <c r="G20" s="4" t="n">
        <f aca="false">'Revnue - Service 2022'!$N$78</f>
        <v>3600</v>
      </c>
      <c r="H20" s="4" t="n">
        <f aca="false">'Revnue - Service 2022'!$O$78</f>
        <v>945</v>
      </c>
      <c r="I20" s="4" t="n">
        <f aca="false">'Revnue - Service 2022'!$P$78</f>
        <v>1495</v>
      </c>
      <c r="J20" s="4" t="n">
        <f aca="false">'Revnue - Service 2022'!$Q$78</f>
        <v>415</v>
      </c>
      <c r="K20" s="4" t="n">
        <f aca="false">'Revnue - Service 2022'!$R$78</f>
        <v>2013</v>
      </c>
      <c r="L20" s="4" t="n">
        <f aca="false">'Revnue - Service 2022'!$S$78</f>
        <v>1620</v>
      </c>
      <c r="M20" s="4" t="n">
        <f aca="false">'Revnue - Service 2022'!$T$78</f>
        <v>1160</v>
      </c>
      <c r="N20" s="4" t="n">
        <f aca="false">'Revnue - Service 2022'!$U$78</f>
        <v>18498</v>
      </c>
      <c r="O20" s="4"/>
      <c r="P20" s="4" t="n">
        <f aca="false">'Revnue - Service 2022'!$W$78</f>
        <v>17856.5</v>
      </c>
      <c r="Q20" s="4" t="n">
        <f aca="false">'Revnue - Service 2022'!$X$78</f>
        <v>23081</v>
      </c>
      <c r="R20" s="4" t="n">
        <f aca="false">'Revnue - Service 2022'!$Y$78</f>
        <v>1900.25</v>
      </c>
      <c r="S20" s="4" t="n">
        <f aca="false">P20/12</f>
        <v>1488.04166666667</v>
      </c>
    </row>
    <row r="21" customFormat="false" ht="13.8" hidden="false" customHeight="false" outlineLevel="0" collapsed="false">
      <c r="S21" s="8"/>
    </row>
    <row r="22" s="3" customFormat="true" ht="13.8" hidden="false" customHeight="false" outlineLevel="0" collapsed="false">
      <c r="A22" s="9" t="s">
        <v>25</v>
      </c>
      <c r="B22" s="11" t="n">
        <f aca="false">SUM(B16:B20)</f>
        <v>21516.84</v>
      </c>
      <c r="C22" s="11" t="n">
        <f aca="false">SUM(C16:C20)</f>
        <v>30689.66</v>
      </c>
      <c r="D22" s="11" t="n">
        <f aca="false">SUM(D16:D20)</f>
        <v>23106.67</v>
      </c>
      <c r="E22" s="11" t="n">
        <f aca="false">SUM(E16:E20)</f>
        <v>30224.64</v>
      </c>
      <c r="F22" s="11" t="n">
        <f aca="false">SUM(F16:F20)</f>
        <v>14076.17</v>
      </c>
      <c r="G22" s="11" t="n">
        <f aca="false">SUM(G16:G20)</f>
        <v>26904.3</v>
      </c>
      <c r="H22" s="11" t="n">
        <f aca="false">SUM(H16:H20)</f>
        <v>29272.66</v>
      </c>
      <c r="I22" s="11" t="n">
        <f aca="false">SUM(I16:I20)</f>
        <v>33675.6</v>
      </c>
      <c r="J22" s="11" t="n">
        <f aca="false">SUM(J16:J20)</f>
        <v>26634.53</v>
      </c>
      <c r="K22" s="11" t="n">
        <f aca="false">SUM(K16:K20)</f>
        <v>31587.26</v>
      </c>
      <c r="L22" s="11" t="n">
        <f aca="false">SUM(L16:L20)</f>
        <v>34859.7</v>
      </c>
      <c r="M22" s="11" t="n">
        <f aca="false">SUM(M16:M20)</f>
        <v>20892.54</v>
      </c>
      <c r="N22" s="11" t="n">
        <f aca="false">SUM(N16:N20)</f>
        <v>323189.11</v>
      </c>
      <c r="O22" s="11"/>
      <c r="P22" s="11" t="n">
        <v>441958</v>
      </c>
      <c r="Q22" s="11" t="n">
        <v>735858</v>
      </c>
      <c r="R22" s="11" t="n">
        <v>18174.1379166667</v>
      </c>
      <c r="S22" s="10" t="n">
        <v>36829.8333333333</v>
      </c>
    </row>
    <row r="23" customFormat="false" ht="13.8" hidden="false" customHeight="false" outlineLevel="0" collapsed="false">
      <c r="S23" s="8"/>
    </row>
    <row r="24" customFormat="false" ht="13.8" hidden="false" customHeight="false" outlineLevel="0" collapsed="false">
      <c r="S24" s="8"/>
    </row>
    <row r="25" s="12" customFormat="true" ht="12.8" hidden="false" customHeight="false" outlineLevel="0" collapsed="false">
      <c r="A25" s="12" t="str">
        <f aca="false">Totals!$A$13</f>
        <v>Account Category</v>
      </c>
      <c r="B25" s="12" t="str">
        <f aca="false">Totals!$B$13</f>
        <v>Jan</v>
      </c>
      <c r="C25" s="12" t="str">
        <f aca="false">Totals!$C$13</f>
        <v>Feb</v>
      </c>
      <c r="D25" s="12" t="str">
        <f aca="false">Totals!$D$13</f>
        <v>Mar</v>
      </c>
      <c r="E25" s="12" t="str">
        <f aca="false">Totals!$E$13</f>
        <v>Apr</v>
      </c>
      <c r="F25" s="12" t="str">
        <f aca="false">Totals!$F$13</f>
        <v>May</v>
      </c>
      <c r="G25" s="12" t="str">
        <f aca="false">Totals!$G$13</f>
        <v>Jun</v>
      </c>
      <c r="H25" s="12" t="str">
        <f aca="false">Totals!$H$13</f>
        <v>Jul</v>
      </c>
      <c r="I25" s="12" t="str">
        <f aca="false">Totals!$I$13</f>
        <v>Aug</v>
      </c>
      <c r="J25" s="12" t="str">
        <f aca="false">Totals!$J$13</f>
        <v>Sep</v>
      </c>
      <c r="K25" s="12" t="str">
        <f aca="false">Totals!$K$13</f>
        <v>Oct</v>
      </c>
      <c r="L25" s="12" t="str">
        <f aca="false">Totals!$L$13</f>
        <v>Nov</v>
      </c>
      <c r="M25" s="12" t="str">
        <f aca="false">Totals!$M$13</f>
        <v>Dec</v>
      </c>
      <c r="N25" s="12" t="str">
        <f aca="false">Totals!$N$13</f>
        <v>TOTAL</v>
      </c>
      <c r="P25" s="12" t="str">
        <f aca="false">Totals!$P$13</f>
        <v>Budget</v>
      </c>
      <c r="Q25" s="12" t="str">
        <f aca="false">Totals!$Q$13</f>
        <v>Goal</v>
      </c>
      <c r="R25" s="12" t="str">
        <f aca="false">Totals!$R$13</f>
        <v>AVG/MONTH</v>
      </c>
      <c r="S25" s="12" t="str">
        <f aca="false">Totals!$S$13</f>
        <v>BUDGET AVG/MONTH</v>
      </c>
    </row>
    <row r="26" s="14" customFormat="true" ht="12.8" hidden="false" customHeight="false" outlineLevel="0" collapsed="false">
      <c r="A26" s="13" t="str">
        <f aca="false">Sheet15!$A$3</f>
        <v>2023 Year</v>
      </c>
    </row>
    <row r="27" s="14" customFormat="true" ht="12.8" hidden="false" customHeight="false" outlineLevel="0" collapsed="false">
      <c r="A27" s="13"/>
    </row>
    <row r="28" s="14" customFormat="true" ht="12.8" hidden="false" customHeight="false" outlineLevel="0" collapsed="false">
      <c r="A28" s="13" t="str">
        <f aca="false">Totals!$A$16</f>
        <v>SOS</v>
      </c>
      <c r="B28" s="15" t="n">
        <f aca="false">'Revnue - Spot On Supplies 2022'!$I$116</f>
        <v>0</v>
      </c>
      <c r="C28" s="15" t="n">
        <f aca="false">'Revnue - Spot On Supplies 2022'!$J$116</f>
        <v>0</v>
      </c>
      <c r="D28" s="15" t="n">
        <f aca="false">'Revnue - Spot On Supplies 2022'!$K$116</f>
        <v>0</v>
      </c>
      <c r="E28" s="15" t="n">
        <f aca="false">'Revnue - Spot On Supplies 2022'!$L$116</f>
        <v>0</v>
      </c>
      <c r="F28" s="15" t="n">
        <f aca="false">'Revnue - Spot On Supplies 2022'!$M$116</f>
        <v>0</v>
      </c>
      <c r="G28" s="15" t="n">
        <f aca="false">'Revnue - Spot On Supplies 2022'!$N$116</f>
        <v>0</v>
      </c>
      <c r="H28" s="15" t="n">
        <f aca="false">'Revnue - Spot On Supplies 2022'!$O$116</f>
        <v>0</v>
      </c>
      <c r="I28" s="15" t="n">
        <f aca="false">'Revnue - Spot On Supplies 2022'!$P$116</f>
        <v>0</v>
      </c>
      <c r="J28" s="15" t="n">
        <f aca="false">'Revnue - Spot On Supplies 2022'!$Q$116</f>
        <v>0</v>
      </c>
      <c r="K28" s="15" t="n">
        <f aca="false">'Revnue - Spot On Supplies 2022'!$R$116</f>
        <v>0</v>
      </c>
      <c r="L28" s="15" t="n">
        <f aca="false">'Revnue - Spot On Supplies 2022'!$S$116</f>
        <v>0</v>
      </c>
      <c r="M28" s="15" t="n">
        <f aca="false">'Revnue - Spot On Supplies 2022'!$T$116</f>
        <v>0</v>
      </c>
      <c r="N28" s="15" t="n">
        <f aca="false">'Revnue - Spot On Supplies 2022'!$U$116</f>
        <v>0</v>
      </c>
      <c r="O28" s="15"/>
      <c r="P28" s="15" t="n">
        <f aca="false">'Revnue - Spot On Supplies 2022'!$W$116</f>
        <v>40203.4125</v>
      </c>
      <c r="Q28" s="15" t="n">
        <f aca="false">'Revnue - Spot On Supplies 2022'!$X$116</f>
        <v>54854.525</v>
      </c>
      <c r="R28" s="15" t="n">
        <f aca="false">'Revnue - Spot On Supplies 2022'!$Y$116</f>
        <v>2217.0375</v>
      </c>
      <c r="S28" s="15" t="n">
        <f aca="false">Totals!$S$16</f>
        <v>1605.50194444445</v>
      </c>
    </row>
    <row r="29" s="14" customFormat="true" ht="12.8" hidden="false" customHeight="false" outlineLevel="0" collapsed="false">
      <c r="A29" s="13" t="str">
        <f aca="false">Totals!$A$17</f>
        <v>SOE</v>
      </c>
      <c r="B29" s="15" t="n">
        <f aca="false">'SO Equipment 2022'!$I$46</f>
        <v>0</v>
      </c>
      <c r="C29" s="15" t="n">
        <f aca="false">'SO Equipment 2022'!$J$46</f>
        <v>0</v>
      </c>
      <c r="D29" s="15" t="n">
        <f aca="false">'SO Equipment 2022'!$K$46</f>
        <v>0</v>
      </c>
      <c r="E29" s="15" t="n">
        <f aca="false">'SO Equipment 2022'!$L$46</f>
        <v>0</v>
      </c>
      <c r="F29" s="15" t="n">
        <f aca="false">'SO Equipment 2022'!$M$46</f>
        <v>0</v>
      </c>
      <c r="G29" s="15" t="n">
        <f aca="false">'SO Equipment 2022'!$N$46</f>
        <v>0</v>
      </c>
      <c r="H29" s="15" t="n">
        <f aca="false">'SO Equipment 2022'!$O$46</f>
        <v>0</v>
      </c>
      <c r="I29" s="15" t="n">
        <f aca="false">'SO Equipment 2022'!$P$46</f>
        <v>0</v>
      </c>
      <c r="J29" s="15" t="n">
        <f aca="false">'SO Equipment 2022'!$Q$46</f>
        <v>0</v>
      </c>
      <c r="K29" s="15" t="n">
        <f aca="false">'SO Equipment 2022'!$R$46</f>
        <v>0</v>
      </c>
      <c r="L29" s="15" t="n">
        <f aca="false">'SO Equipment 2022'!$S$46</f>
        <v>0</v>
      </c>
      <c r="M29" s="15" t="n">
        <f aca="false">'SO Equipment 2022'!$T$46</f>
        <v>0</v>
      </c>
      <c r="N29" s="15" t="n">
        <f aca="false">'SO Equipment 2022'!$U$46</f>
        <v>0</v>
      </c>
      <c r="O29" s="15"/>
      <c r="P29" s="15" t="n">
        <f aca="false">'SO Equipment 2022'!$W$46</f>
        <v>992</v>
      </c>
      <c r="Q29" s="15" t="n">
        <f aca="false">'SO Equipment 2022'!$X$46</f>
        <v>1492</v>
      </c>
      <c r="R29" s="15" t="n">
        <f aca="false">'SO Equipment 2022'!$Y$46</f>
        <v>0</v>
      </c>
      <c r="S29" s="15" t="n">
        <f aca="false">Totals!$S$17</f>
        <v>12497</v>
      </c>
    </row>
    <row r="30" s="14" customFormat="true" ht="12.8" hidden="false" customHeight="false" outlineLevel="0" collapsed="false">
      <c r="A30" s="13" t="str">
        <f aca="false">Totals!$A$18</f>
        <v>NSO Supplies</v>
      </c>
      <c r="B30" s="15" t="n">
        <f aca="false">'Revnue - NAHSO Supplies_2022'!$I$1234</f>
        <v>14604.5</v>
      </c>
      <c r="C30" s="15" t="n">
        <f aca="false">'Revnue - NAHSO Supplies_2022'!$J$1234</f>
        <v>15994</v>
      </c>
      <c r="D30" s="15" t="n">
        <f aca="false">'Revnue - NAHSO Supplies_2022'!$K$1234</f>
        <v>18183.69</v>
      </c>
      <c r="E30" s="15" t="n">
        <f aca="false">'Revnue - NAHSO Supplies_2022'!$L$1234</f>
        <v>20411.54</v>
      </c>
      <c r="F30" s="15" t="n">
        <f aca="false">'Revnue - NAHSO Supplies_2022'!$M$1234</f>
        <v>30794.14</v>
      </c>
      <c r="G30" s="15" t="n">
        <f aca="false">'Revnue - NAHSO Supplies_2022'!$N$1234</f>
        <v>19291.02</v>
      </c>
      <c r="H30" s="15" t="n">
        <f aca="false">'Revnue - NAHSO Supplies_2022'!$O$1234</f>
        <v>0</v>
      </c>
      <c r="I30" s="15" t="n">
        <f aca="false">'Revnue - NAHSO Supplies_2022'!$P$1234</f>
        <v>19095</v>
      </c>
      <c r="J30" s="15" t="n">
        <f aca="false">'Revnue - NAHSO Supplies_2022'!$Q$1234</f>
        <v>0</v>
      </c>
      <c r="K30" s="15" t="n">
        <f aca="false">'Revnue - NAHSO Supplies_2022'!$R$1234</f>
        <v>0</v>
      </c>
      <c r="L30" s="15" t="n">
        <f aca="false">'Revnue - NAHSO Supplies_2022'!$S$1234</f>
        <v>0</v>
      </c>
      <c r="M30" s="15" t="n">
        <f aca="false">'Revnue - NAHSO Supplies_2022'!$T$1234</f>
        <v>0</v>
      </c>
      <c r="N30" s="15" t="n">
        <f aca="false">'Revnue - NAHSO Supplies_2022'!$U$1234</f>
        <v>138373.89</v>
      </c>
      <c r="O30" s="15"/>
      <c r="P30" s="15" t="n">
        <f aca="false">'Revnue - NAHSO Supplies_2022'!$W$1044</f>
        <v>0</v>
      </c>
      <c r="Q30" s="15" t="n">
        <f aca="false">'Revnue - NAHSO Supplies_2022'!$X$1044</f>
        <v>0</v>
      </c>
      <c r="R30" s="15" t="n">
        <f aca="false">'Revnue - NAHSO Supplies_2022'!$Y$1044</f>
        <v>0</v>
      </c>
      <c r="S30" s="15" t="n">
        <f aca="false">Totals!$S$18</f>
        <v>17215.4178472222</v>
      </c>
    </row>
    <row r="31" s="14" customFormat="true" ht="12.8" hidden="false" customHeight="false" outlineLevel="0" collapsed="false">
      <c r="A31" s="13" t="str">
        <f aca="false">Totals!$A$19</f>
        <v>Equipment</v>
      </c>
      <c r="B31" s="15" t="n">
        <f aca="false">'Revenue - Equipment 2022'!$I$239</f>
        <v>5274</v>
      </c>
      <c r="C31" s="15" t="n">
        <f aca="false">'Revenue - Equipment 2022'!$J$239</f>
        <v>6262</v>
      </c>
      <c r="D31" s="15" t="n">
        <f aca="false">'Revenue - Equipment 2022'!$K$239</f>
        <v>13184.37</v>
      </c>
      <c r="E31" s="15" t="n">
        <f aca="false">'Revenue - Equipment 2022'!$L$239</f>
        <v>1569</v>
      </c>
      <c r="F31" s="15" t="n">
        <f aca="false">'Revenue - Equipment 2022'!$M$239</f>
        <v>5876.79</v>
      </c>
      <c r="G31" s="15" t="n">
        <f aca="false">'Revenue - Equipment 2022'!$N$239</f>
        <v>99</v>
      </c>
      <c r="H31" s="15" t="n">
        <f aca="false">'Revenue - Equipment 2022'!$O$239</f>
        <v>12448.63</v>
      </c>
      <c r="I31" s="15" t="n">
        <f aca="false">'Revenue - Equipment 2022'!$P$239</f>
        <v>99</v>
      </c>
      <c r="J31" s="15" t="n">
        <f aca="false">'Revenue - Equipment 2022'!$Q$239</f>
        <v>99</v>
      </c>
      <c r="K31" s="15" t="n">
        <f aca="false">'Revenue - Equipment 2022'!$R$239</f>
        <v>99</v>
      </c>
      <c r="L31" s="15" t="n">
        <f aca="false">'Revenue - Equipment 2022'!$S$239</f>
        <v>3832.51</v>
      </c>
      <c r="M31" s="15" t="n">
        <f aca="false">'Revenue - Equipment 2022'!$T$239</f>
        <v>12448.63</v>
      </c>
      <c r="N31" s="15" t="n">
        <f aca="false">'Revenue - Equipment 2022'!$U$239</f>
        <v>35790.77</v>
      </c>
      <c r="O31" s="15"/>
      <c r="P31" s="15" t="n">
        <f aca="false">'Revenue - Equipment 2022'!$W$239</f>
        <v>113013</v>
      </c>
      <c r="Q31" s="15" t="n">
        <f aca="false">'Revenue - Equipment 2022'!$X$239</f>
        <v>133613</v>
      </c>
      <c r="R31" s="15" t="n">
        <f aca="false">'Revenue - Equipment 2022'!$Y$239</f>
        <v>218.120833333333</v>
      </c>
      <c r="S31" s="15" t="n">
        <f aca="false">Totals!$S$19</f>
        <v>6948.83333333333</v>
      </c>
    </row>
    <row r="32" s="14" customFormat="true" ht="12.8" hidden="false" customHeight="false" outlineLevel="0" collapsed="false">
      <c r="A32" s="13" t="str">
        <f aca="false">Totals!$A$20</f>
        <v>Service</v>
      </c>
      <c r="B32" s="15" t="n">
        <f aca="false">'Revnue - Service 2022'!$I$96</f>
        <v>1350</v>
      </c>
      <c r="C32" s="15" t="n">
        <f aca="false">'Revnue - Service 2022'!$J$96</f>
        <v>720</v>
      </c>
      <c r="D32" s="15" t="n">
        <f aca="false">'Revnue - Service 2022'!$K$96</f>
        <v>2733</v>
      </c>
      <c r="E32" s="15" t="n">
        <f aca="false">'Revnue - Service 2022'!$L$96</f>
        <v>720</v>
      </c>
      <c r="F32" s="15" t="n">
        <f aca="false">'Revnue - Service 2022'!$M$96</f>
        <v>0</v>
      </c>
      <c r="G32" s="15" t="n">
        <f aca="false">'Revnue - Service 2022'!$N$96</f>
        <v>0</v>
      </c>
      <c r="H32" s="15" t="n">
        <f aca="false">'Revnue - Service 2022'!$O$96</f>
        <v>0</v>
      </c>
      <c r="I32" s="15" t="n">
        <f aca="false">'Revnue - Service 2022'!$P$96</f>
        <v>0</v>
      </c>
      <c r="J32" s="15" t="n">
        <f aca="false">'Revnue - Service 2022'!$Q$96</f>
        <v>0</v>
      </c>
      <c r="K32" s="15" t="n">
        <f aca="false">'Revnue - Service 2022'!$R$96</f>
        <v>0</v>
      </c>
      <c r="L32" s="15" t="n">
        <f aca="false">'Revnue - Service 2022'!$S$96</f>
        <v>0</v>
      </c>
      <c r="M32" s="15" t="n">
        <f aca="false">'Revnue - Service 2022'!$T$96</f>
        <v>0</v>
      </c>
      <c r="N32" s="15" t="n">
        <f aca="false">'Revnue - Service 2022'!$U$96</f>
        <v>4153</v>
      </c>
      <c r="O32" s="15"/>
      <c r="P32" s="15" t="n">
        <f aca="false">'Revnue - Service 2022'!$W$96</f>
        <v>29085.25</v>
      </c>
      <c r="Q32" s="15" t="n">
        <f aca="false">'Revnue - Service 2022'!$X$96</f>
        <v>5322.16666666667</v>
      </c>
      <c r="R32" s="15" t="n">
        <f aca="false">'Revnue - Service 2022'!$Y$96</f>
        <v>2879.5</v>
      </c>
      <c r="S32" s="15" t="n">
        <f aca="false">Totals!$S$20</f>
        <v>1488.04166666667</v>
      </c>
    </row>
    <row r="33" s="14" customFormat="true" ht="12.8" hidden="false" customHeight="false" outlineLevel="0" collapsed="false">
      <c r="A33" s="13"/>
      <c r="B33" s="15"/>
      <c r="C33" s="15"/>
      <c r="D33" s="15"/>
      <c r="E33" s="15"/>
      <c r="F33" s="15"/>
      <c r="G33" s="15"/>
      <c r="H33" s="15"/>
      <c r="I33" s="15"/>
      <c r="J33" s="15"/>
      <c r="K33" s="15"/>
      <c r="L33" s="15"/>
      <c r="M33" s="15"/>
      <c r="N33" s="15"/>
      <c r="O33" s="15"/>
      <c r="P33" s="15"/>
      <c r="Q33" s="15"/>
      <c r="R33" s="15"/>
      <c r="S33" s="15"/>
    </row>
    <row r="34" s="3" customFormat="true" ht="13.8" hidden="false" customHeight="false" outlineLevel="0" collapsed="false">
      <c r="A34" s="9" t="s">
        <v>25</v>
      </c>
      <c r="B34" s="11" t="n">
        <f aca="false">SUM(B28:B32)</f>
        <v>21228.5</v>
      </c>
      <c r="C34" s="11" t="n">
        <f aca="false">SUM(C28:C32)</f>
        <v>22976</v>
      </c>
      <c r="D34" s="11" t="n">
        <f aca="false">SUM(D28:D32)</f>
        <v>34101.06</v>
      </c>
      <c r="E34" s="11" t="n">
        <f aca="false">SUM(E28:E32)</f>
        <v>22700.54</v>
      </c>
      <c r="F34" s="11" t="n">
        <f aca="false">SUM(F28:F32)</f>
        <v>36670.93</v>
      </c>
      <c r="G34" s="11" t="n">
        <f aca="false">SUM(G28:G32)</f>
        <v>19390.02</v>
      </c>
      <c r="H34" s="11" t="n">
        <f aca="false">SUM(H28:H32)</f>
        <v>12448.63</v>
      </c>
      <c r="I34" s="11" t="n">
        <f aca="false">SUM(I28:I32)</f>
        <v>19194</v>
      </c>
      <c r="J34" s="11" t="n">
        <f aca="false">SUM(J28:J32)</f>
        <v>99</v>
      </c>
      <c r="K34" s="11" t="n">
        <f aca="false">SUM(K28:K32)</f>
        <v>99</v>
      </c>
      <c r="L34" s="11" t="n">
        <f aca="false">SUM(L28:L32)</f>
        <v>3832.51</v>
      </c>
      <c r="M34" s="11" t="n">
        <f aca="false">SUM(M28:M32)</f>
        <v>12448.63</v>
      </c>
      <c r="N34" s="11" t="n">
        <f aca="false">SUM(N28:N32)</f>
        <v>178317.66</v>
      </c>
      <c r="O34" s="11"/>
      <c r="P34" s="11" t="n">
        <v>441958</v>
      </c>
      <c r="Q34" s="11" t="n">
        <v>735858</v>
      </c>
      <c r="R34" s="11" t="n">
        <v>18174.1379166667</v>
      </c>
      <c r="S34" s="10" t="n">
        <v>36829.8333333333</v>
      </c>
    </row>
    <row r="35" customFormat="false" ht="13.8" hidden="false" customHeight="false" outlineLevel="0" collapsed="false">
      <c r="S35" s="8"/>
    </row>
    <row r="36" customFormat="false" ht="13.8" hidden="false" customHeight="false" outlineLevel="0" collapsed="false">
      <c r="S36" s="8"/>
    </row>
    <row r="37" customFormat="false" ht="13.8" hidden="false" customHeight="false" outlineLevel="0" collapsed="false">
      <c r="A37" s="12" t="str">
        <f aca="false">Totals!$A$13</f>
        <v>Account Category</v>
      </c>
      <c r="B37" s="16" t="str">
        <f aca="false">Totals!$B$13</f>
        <v>Jan</v>
      </c>
      <c r="C37" s="16" t="str">
        <f aca="false">Totals!$C$13</f>
        <v>Feb</v>
      </c>
      <c r="D37" s="16" t="str">
        <f aca="false">Totals!$D$13</f>
        <v>Mar</v>
      </c>
      <c r="E37" s="16" t="str">
        <f aca="false">Totals!$E$13</f>
        <v>Apr</v>
      </c>
      <c r="F37" s="16" t="str">
        <f aca="false">Totals!$F$13</f>
        <v>May</v>
      </c>
      <c r="G37" s="16" t="str">
        <f aca="false">Totals!$G$13</f>
        <v>Jun</v>
      </c>
      <c r="H37" s="16" t="str">
        <f aca="false">Totals!$H$13</f>
        <v>Jul</v>
      </c>
      <c r="I37" s="16" t="str">
        <f aca="false">Totals!$I$13</f>
        <v>Aug</v>
      </c>
      <c r="J37" s="16" t="str">
        <f aca="false">Totals!$J$13</f>
        <v>Sep</v>
      </c>
      <c r="K37" s="16" t="str">
        <f aca="false">Totals!$K$13</f>
        <v>Oct</v>
      </c>
      <c r="L37" s="16" t="str">
        <f aca="false">Totals!$L$13</f>
        <v>Nov</v>
      </c>
      <c r="M37" s="16" t="str">
        <f aca="false">Totals!$M$13</f>
        <v>Dec</v>
      </c>
      <c r="N37" s="16" t="str">
        <f aca="false">Totals!$N$13</f>
        <v>TOTAL</v>
      </c>
      <c r="O37" s="16"/>
      <c r="P37" s="16" t="str">
        <f aca="false">Totals!$P$13</f>
        <v>Budget</v>
      </c>
      <c r="Q37" s="16" t="str">
        <f aca="false">Totals!$Q$13</f>
        <v>Goal</v>
      </c>
      <c r="R37" s="16" t="str">
        <f aca="false">Totals!$R$13</f>
        <v>AVG/MONTH</v>
      </c>
      <c r="S37" s="16" t="str">
        <f aca="false">Totals!$S$13</f>
        <v>BUDGET AVG/MONTH</v>
      </c>
    </row>
    <row r="38" customFormat="false" ht="13.8" hidden="false" customHeight="false" outlineLevel="0" collapsed="false">
      <c r="A38" s="13" t="str">
        <f aca="false">Sheet15!$A$4</f>
        <v>2024 Year</v>
      </c>
      <c r="B38" s="17"/>
      <c r="C38" s="17"/>
      <c r="D38" s="17"/>
      <c r="E38" s="17"/>
      <c r="F38" s="17"/>
      <c r="G38" s="17"/>
      <c r="H38" s="17"/>
      <c r="I38" s="17"/>
      <c r="J38" s="17"/>
      <c r="K38" s="17"/>
      <c r="L38" s="17"/>
      <c r="M38" s="17"/>
      <c r="N38" s="17"/>
      <c r="O38" s="17"/>
      <c r="P38" s="17"/>
      <c r="Q38" s="17"/>
      <c r="R38" s="17"/>
      <c r="S38" s="17"/>
    </row>
    <row r="39" customFormat="false" ht="13.8" hidden="false" customHeight="false" outlineLevel="0" collapsed="false">
      <c r="A39" s="13"/>
      <c r="B39" s="17"/>
      <c r="C39" s="17"/>
      <c r="D39" s="17"/>
      <c r="E39" s="17"/>
      <c r="F39" s="17"/>
      <c r="G39" s="17"/>
      <c r="H39" s="17"/>
      <c r="I39" s="17"/>
      <c r="J39" s="17"/>
      <c r="K39" s="17"/>
      <c r="L39" s="17"/>
      <c r="M39" s="17"/>
      <c r="N39" s="17"/>
      <c r="O39" s="17"/>
      <c r="P39" s="17"/>
      <c r="Q39" s="17"/>
      <c r="R39" s="17"/>
      <c r="S39" s="17"/>
    </row>
    <row r="40" customFormat="false" ht="13.8" hidden="false" customHeight="false" outlineLevel="0" collapsed="false">
      <c r="A40" s="13" t="str">
        <f aca="false">Totals!$A$28</f>
        <v>SOS</v>
      </c>
      <c r="B40" s="17" t="n">
        <f aca="false">Totals!$B$28</f>
        <v>0</v>
      </c>
      <c r="C40" s="17" t="n">
        <f aca="false">Totals!$C$28</f>
        <v>0</v>
      </c>
      <c r="D40" s="17" t="n">
        <f aca="false">Totals!$D$28</f>
        <v>0</v>
      </c>
      <c r="E40" s="17" t="n">
        <f aca="false">Totals!$E$28</f>
        <v>0</v>
      </c>
      <c r="F40" s="17" t="n">
        <f aca="false">Totals!$F$28</f>
        <v>0</v>
      </c>
      <c r="G40" s="17" t="n">
        <f aca="false">Totals!$G$28</f>
        <v>0</v>
      </c>
      <c r="H40" s="17" t="n">
        <f aca="false">Totals!$H$28</f>
        <v>0</v>
      </c>
      <c r="I40" s="17" t="n">
        <f aca="false">Totals!$I$28</f>
        <v>0</v>
      </c>
      <c r="J40" s="17" t="n">
        <f aca="false">Totals!$J$28</f>
        <v>0</v>
      </c>
      <c r="K40" s="17" t="n">
        <f aca="false">Totals!$K$28</f>
        <v>0</v>
      </c>
      <c r="L40" s="17" t="n">
        <f aca="false">Totals!$L$28</f>
        <v>0</v>
      </c>
      <c r="M40" s="17" t="n">
        <f aca="false">Totals!$M$28</f>
        <v>0</v>
      </c>
      <c r="N40" s="17" t="n">
        <f aca="false">Totals!$N$28</f>
        <v>0</v>
      </c>
      <c r="O40" s="17"/>
      <c r="P40" s="17" t="n">
        <f aca="false">Totals!$P$28</f>
        <v>40203.4125</v>
      </c>
      <c r="Q40" s="17" t="n">
        <f aca="false">Totals!$Q$28</f>
        <v>54854.525</v>
      </c>
      <c r="R40" s="17" t="n">
        <f aca="false">Totals!$R$28</f>
        <v>2217.0375</v>
      </c>
      <c r="S40" s="17" t="n">
        <f aca="false">Totals!$S$28</f>
        <v>1605.50194444445</v>
      </c>
    </row>
    <row r="41" customFormat="false" ht="13.8" hidden="false" customHeight="false" outlineLevel="0" collapsed="false">
      <c r="A41" s="13" t="str">
        <f aca="false">Totals!$A$29</f>
        <v>SOE</v>
      </c>
      <c r="B41" s="17" t="n">
        <f aca="false">Totals!$B$29</f>
        <v>0</v>
      </c>
      <c r="C41" s="17" t="n">
        <f aca="false">Totals!$C$29</f>
        <v>0</v>
      </c>
      <c r="D41" s="17" t="n">
        <f aca="false">Totals!$D$29</f>
        <v>0</v>
      </c>
      <c r="E41" s="17" t="n">
        <f aca="false">Totals!$E$29</f>
        <v>0</v>
      </c>
      <c r="F41" s="17" t="n">
        <f aca="false">Totals!$F$29</f>
        <v>0</v>
      </c>
      <c r="G41" s="17" t="n">
        <f aca="false">Totals!$G$29</f>
        <v>0</v>
      </c>
      <c r="H41" s="17" t="n">
        <f aca="false">Totals!$H$29</f>
        <v>0</v>
      </c>
      <c r="I41" s="17" t="n">
        <f aca="false">Totals!$I$29</f>
        <v>0</v>
      </c>
      <c r="J41" s="17" t="n">
        <f aca="false">Totals!$J$29</f>
        <v>0</v>
      </c>
      <c r="K41" s="17" t="n">
        <f aca="false">Totals!$K$29</f>
        <v>0</v>
      </c>
      <c r="L41" s="17" t="n">
        <f aca="false">Totals!$L$29</f>
        <v>0</v>
      </c>
      <c r="M41" s="17" t="n">
        <f aca="false">Totals!$M$29</f>
        <v>0</v>
      </c>
      <c r="N41" s="17" t="n">
        <f aca="false">Totals!$N$29</f>
        <v>0</v>
      </c>
      <c r="O41" s="17"/>
      <c r="P41" s="17" t="n">
        <f aca="false">Totals!$P$29</f>
        <v>992</v>
      </c>
      <c r="Q41" s="17" t="n">
        <f aca="false">Totals!$Q$29</f>
        <v>1492</v>
      </c>
      <c r="R41" s="17" t="n">
        <f aca="false">Totals!$R$29</f>
        <v>0</v>
      </c>
      <c r="S41" s="17" t="n">
        <f aca="false">Totals!$S$29</f>
        <v>12497</v>
      </c>
    </row>
    <row r="42" customFormat="false" ht="13.8" hidden="false" customHeight="false" outlineLevel="0" collapsed="false">
      <c r="A42" s="13" t="str">
        <f aca="false">Totals!$A$30</f>
        <v>NSO Supplies</v>
      </c>
      <c r="B42" s="17" t="n">
        <f aca="false">Totals!$B$30</f>
        <v>14604.5</v>
      </c>
      <c r="C42" s="17" t="n">
        <f aca="false">Totals!$C$30</f>
        <v>15994</v>
      </c>
      <c r="D42" s="17" t="n">
        <f aca="false">Totals!$D$30</f>
        <v>18183.69</v>
      </c>
      <c r="E42" s="17" t="n">
        <f aca="false">Totals!$E$30</f>
        <v>20411.54</v>
      </c>
      <c r="F42" s="17" t="n">
        <f aca="false">Totals!$F$30</f>
        <v>30794.14</v>
      </c>
      <c r="G42" s="17" t="n">
        <f aca="false">Totals!$G$30</f>
        <v>19291.02</v>
      </c>
      <c r="H42" s="17" t="n">
        <f aca="false">Totals!$H$30</f>
        <v>0</v>
      </c>
      <c r="I42" s="17" t="n">
        <f aca="false">Totals!$I$30</f>
        <v>19095</v>
      </c>
      <c r="J42" s="17" t="n">
        <f aca="false">Totals!$J$30</f>
        <v>0</v>
      </c>
      <c r="K42" s="17" t="n">
        <f aca="false">Totals!$K$30</f>
        <v>0</v>
      </c>
      <c r="L42" s="17" t="n">
        <f aca="false">Totals!$L$30</f>
        <v>0</v>
      </c>
      <c r="M42" s="17" t="n">
        <f aca="false">Totals!$M$30</f>
        <v>0</v>
      </c>
      <c r="N42" s="17" t="n">
        <f aca="false">Totals!$N$30</f>
        <v>138373.89</v>
      </c>
      <c r="O42" s="17"/>
      <c r="P42" s="17" t="n">
        <f aca="false">Totals!$P$30</f>
        <v>0</v>
      </c>
      <c r="Q42" s="17" t="n">
        <f aca="false">Totals!$Q$30</f>
        <v>0</v>
      </c>
      <c r="R42" s="17" t="n">
        <f aca="false">Totals!$R$30</f>
        <v>0</v>
      </c>
      <c r="S42" s="17" t="n">
        <f aca="false">Totals!$S$30</f>
        <v>17215.4178472222</v>
      </c>
    </row>
    <row r="43" customFormat="false" ht="13.8" hidden="false" customHeight="false" outlineLevel="0" collapsed="false">
      <c r="A43" s="13" t="str">
        <f aca="false">Totals!$A$31</f>
        <v>Equipment</v>
      </c>
      <c r="B43" s="17" t="n">
        <f aca="false">Totals!$B$31</f>
        <v>5274</v>
      </c>
      <c r="C43" s="17" t="n">
        <f aca="false">Totals!$C$31</f>
        <v>6262</v>
      </c>
      <c r="D43" s="17" t="n">
        <f aca="false">Totals!$D$31</f>
        <v>13184.37</v>
      </c>
      <c r="E43" s="17" t="n">
        <f aca="false">Totals!$E$31</f>
        <v>1569</v>
      </c>
      <c r="F43" s="17" t="n">
        <f aca="false">Totals!$F$31</f>
        <v>5876.79</v>
      </c>
      <c r="G43" s="17" t="n">
        <f aca="false">Totals!$G$31</f>
        <v>99</v>
      </c>
      <c r="H43" s="17" t="n">
        <f aca="false">Totals!$H$31</f>
        <v>12448.63</v>
      </c>
      <c r="I43" s="17" t="n">
        <f aca="false">Totals!$I$31</f>
        <v>99</v>
      </c>
      <c r="J43" s="17" t="n">
        <f aca="false">Totals!$J$31</f>
        <v>99</v>
      </c>
      <c r="K43" s="17" t="n">
        <f aca="false">Totals!$K$31</f>
        <v>99</v>
      </c>
      <c r="L43" s="17" t="n">
        <f aca="false">Totals!$L$31</f>
        <v>3832.51</v>
      </c>
      <c r="M43" s="17" t="n">
        <f aca="false">Totals!$M$31</f>
        <v>12448.63</v>
      </c>
      <c r="N43" s="17" t="n">
        <f aca="false">Totals!$N$31</f>
        <v>35790.77</v>
      </c>
      <c r="O43" s="17"/>
      <c r="P43" s="17" t="n">
        <f aca="false">Totals!$P$31</f>
        <v>113013</v>
      </c>
      <c r="Q43" s="17" t="n">
        <f aca="false">Totals!$Q$31</f>
        <v>133613</v>
      </c>
      <c r="R43" s="17" t="n">
        <f aca="false">Totals!$R$31</f>
        <v>218.120833333333</v>
      </c>
      <c r="S43" s="17" t="n">
        <f aca="false">Totals!$S$31</f>
        <v>6948.83333333333</v>
      </c>
    </row>
    <row r="44" customFormat="false" ht="13.8" hidden="false" customHeight="false" outlineLevel="0" collapsed="false">
      <c r="A44" s="13" t="str">
        <f aca="false">Totals!$A$32</f>
        <v>Service</v>
      </c>
      <c r="B44" s="17" t="n">
        <f aca="false">Totals!$B$32</f>
        <v>1350</v>
      </c>
      <c r="C44" s="17" t="n">
        <f aca="false">Totals!$C$32</f>
        <v>720</v>
      </c>
      <c r="D44" s="17" t="n">
        <f aca="false">Totals!$D$32</f>
        <v>2733</v>
      </c>
      <c r="E44" s="17" t="n">
        <f aca="false">Totals!$E$32</f>
        <v>720</v>
      </c>
      <c r="F44" s="17" t="n">
        <f aca="false">Totals!$F$32</f>
        <v>0</v>
      </c>
      <c r="G44" s="17" t="n">
        <f aca="false">Totals!$G$32</f>
        <v>0</v>
      </c>
      <c r="H44" s="17" t="n">
        <f aca="false">Totals!$H$32</f>
        <v>0</v>
      </c>
      <c r="I44" s="17" t="n">
        <f aca="false">Totals!$I$32</f>
        <v>0</v>
      </c>
      <c r="J44" s="17" t="n">
        <f aca="false">Totals!$J$32</f>
        <v>0</v>
      </c>
      <c r="K44" s="17" t="n">
        <f aca="false">Totals!$K$32</f>
        <v>0</v>
      </c>
      <c r="L44" s="17" t="n">
        <f aca="false">Totals!$L$32</f>
        <v>0</v>
      </c>
      <c r="M44" s="17" t="n">
        <f aca="false">Totals!$M$32</f>
        <v>0</v>
      </c>
      <c r="N44" s="17" t="n">
        <f aca="false">Totals!$N$32</f>
        <v>4153</v>
      </c>
      <c r="O44" s="17"/>
      <c r="P44" s="17" t="n">
        <f aca="false">Totals!$P$32</f>
        <v>29085.25</v>
      </c>
      <c r="Q44" s="17" t="n">
        <f aca="false">Totals!$Q$32</f>
        <v>5322.16666666667</v>
      </c>
      <c r="R44" s="17" t="n">
        <f aca="false">Totals!$R$32</f>
        <v>2879.5</v>
      </c>
      <c r="S44" s="17" t="n">
        <f aca="false">Totals!$S$32</f>
        <v>1488.04166666667</v>
      </c>
    </row>
    <row r="45" customFormat="false" ht="13.8" hidden="false" customHeight="false" outlineLevel="0" collapsed="false">
      <c r="A45" s="13"/>
      <c r="B45" s="17"/>
      <c r="C45" s="17"/>
      <c r="D45" s="17"/>
      <c r="E45" s="17"/>
      <c r="F45" s="17"/>
      <c r="G45" s="17"/>
      <c r="H45" s="17"/>
      <c r="I45" s="17"/>
      <c r="J45" s="17"/>
      <c r="K45" s="17"/>
      <c r="L45" s="17"/>
      <c r="M45" s="17"/>
      <c r="N45" s="17"/>
      <c r="O45" s="17"/>
      <c r="P45" s="17"/>
      <c r="Q45" s="17"/>
      <c r="R45" s="17"/>
      <c r="S45" s="17"/>
    </row>
    <row r="46" customFormat="false" ht="13.8" hidden="false" customHeight="false" outlineLevel="0" collapsed="false">
      <c r="A46" s="18" t="str">
        <f aca="false">Totals!$A$34</f>
        <v>***  RUNNING TOTAL ***</v>
      </c>
      <c r="B46" s="19" t="n">
        <f aca="false">Totals!$B$34</f>
        <v>21228.5</v>
      </c>
      <c r="C46" s="19" t="n">
        <f aca="false">Totals!$C$34</f>
        <v>22976</v>
      </c>
      <c r="D46" s="19" t="n">
        <f aca="false">Totals!$D$34</f>
        <v>34101.06</v>
      </c>
      <c r="E46" s="19" t="n">
        <f aca="false">Totals!$E$34</f>
        <v>22700.54</v>
      </c>
      <c r="F46" s="19" t="n">
        <f aca="false">Totals!$F$34</f>
        <v>36670.93</v>
      </c>
      <c r="G46" s="19" t="n">
        <f aca="false">Totals!$G$34</f>
        <v>19390.02</v>
      </c>
      <c r="H46" s="19" t="n">
        <f aca="false">Totals!$H$34</f>
        <v>12448.63</v>
      </c>
      <c r="I46" s="19" t="n">
        <f aca="false">Totals!$I$34</f>
        <v>19194</v>
      </c>
      <c r="J46" s="19" t="n">
        <f aca="false">Totals!$J$34</f>
        <v>99</v>
      </c>
      <c r="K46" s="19" t="n">
        <f aca="false">Totals!$K$34</f>
        <v>99</v>
      </c>
      <c r="L46" s="19" t="n">
        <f aca="false">Totals!$L$34</f>
        <v>3832.51</v>
      </c>
      <c r="M46" s="19" t="n">
        <f aca="false">Totals!$M$34</f>
        <v>12448.63</v>
      </c>
      <c r="N46" s="19" t="n">
        <f aca="false">Totals!$N$34</f>
        <v>178317.66</v>
      </c>
      <c r="O46" s="19"/>
      <c r="P46" s="19" t="n">
        <f aca="false">Totals!$P$34</f>
        <v>441958</v>
      </c>
      <c r="Q46" s="19" t="n">
        <f aca="false">Totals!$Q$34</f>
        <v>735858</v>
      </c>
      <c r="R46" s="19" t="n">
        <f aca="false">Totals!$R$34</f>
        <v>18174.1379166667</v>
      </c>
      <c r="S46" s="19" t="n">
        <f aca="false">Totals!$S$34</f>
        <v>36829.8333333333</v>
      </c>
    </row>
    <row r="124" customFormat="false" ht="13.8" hidden="false" customHeight="false" outlineLevel="0" collapsed="false">
      <c r="S124" s="4" t="n">
        <f aca="false">'Revnue - Spot On Supplies 2022'!$Y$98</f>
        <v>1751.45666666667</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7BC65"/>
    <pageSetUpPr fitToPage="false"/>
  </sheetPr>
  <dimension ref="A1:Y11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M31" activeCellId="0" sqref="M31"/>
    </sheetView>
  </sheetViews>
  <sheetFormatPr defaultColWidth="11.625" defaultRowHeight="13.8" zeroHeight="false" outlineLevelRow="0" outlineLevelCol="0"/>
  <cols>
    <col collapsed="false" customWidth="true" hidden="false" outlineLevel="0" max="1" min="1" style="0" width="29.57"/>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20"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28</v>
      </c>
      <c r="D1" s="3" t="s">
        <v>29</v>
      </c>
      <c r="E1" s="21"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21"/>
      <c r="U2" s="24"/>
      <c r="W2" s="24"/>
      <c r="X2" s="25"/>
      <c r="Y2" s="22"/>
    </row>
    <row r="3" s="3" customFormat="true" ht="8.25" hidden="false" customHeight="true" outlineLevel="0" collapsed="false">
      <c r="A3" s="5"/>
      <c r="B3" s="5"/>
      <c r="C3" s="5"/>
      <c r="D3" s="5"/>
      <c r="E3" s="26"/>
      <c r="F3" s="5"/>
      <c r="G3" s="5"/>
      <c r="H3" s="5"/>
      <c r="I3" s="5"/>
      <c r="J3" s="5"/>
      <c r="K3" s="5"/>
      <c r="L3" s="5"/>
      <c r="M3" s="5"/>
      <c r="N3" s="5"/>
      <c r="O3" s="5"/>
      <c r="P3" s="5"/>
      <c r="Q3" s="5"/>
      <c r="R3" s="5"/>
      <c r="S3" s="5"/>
      <c r="T3" s="5"/>
      <c r="U3" s="24"/>
      <c r="W3" s="24"/>
      <c r="X3" s="25"/>
      <c r="Y3" s="22"/>
    </row>
    <row r="4" customFormat="false" ht="15" hidden="false" customHeight="false" outlineLevel="0" collapsed="false">
      <c r="A4" s="0" t="s">
        <v>35</v>
      </c>
      <c r="B4" s="5" t="s">
        <v>36</v>
      </c>
      <c r="C4" s="5"/>
      <c r="D4" s="27"/>
      <c r="E4" s="28"/>
      <c r="F4" s="5"/>
      <c r="G4" s="5"/>
      <c r="H4" s="5"/>
      <c r="I4" s="29"/>
      <c r="J4" s="29"/>
      <c r="K4" s="29"/>
      <c r="L4" s="29"/>
      <c r="M4" s="29"/>
      <c r="N4" s="29"/>
      <c r="O4" s="29"/>
      <c r="P4" s="29"/>
      <c r="Q4" s="29"/>
      <c r="R4" s="29"/>
      <c r="S4" s="29"/>
      <c r="T4" s="29"/>
      <c r="U4" s="30" t="n">
        <f aca="false">SUM(I4:T4)</f>
        <v>0</v>
      </c>
      <c r="W4" s="31" t="n">
        <v>10000</v>
      </c>
      <c r="X4" s="32" t="n">
        <v>20000</v>
      </c>
      <c r="Y4" s="8" t="n">
        <f aca="false">U4/12</f>
        <v>0</v>
      </c>
    </row>
    <row r="5" customFormat="false" ht="15" hidden="false" customHeight="false" outlineLevel="0" collapsed="false">
      <c r="B5" s="5"/>
      <c r="C5" s="5"/>
      <c r="D5" s="33"/>
      <c r="E5" s="34"/>
      <c r="H5" s="35"/>
      <c r="I5" s="4"/>
      <c r="J5" s="4"/>
      <c r="K5" s="4"/>
      <c r="L5" s="4"/>
      <c r="M5" s="4"/>
      <c r="N5" s="4"/>
      <c r="O5" s="4"/>
      <c r="P5" s="4"/>
      <c r="Q5" s="4"/>
      <c r="R5" s="4"/>
      <c r="S5" s="4"/>
      <c r="T5" s="4"/>
      <c r="U5" s="30" t="n">
        <f aca="false">SUM(I5:T5)</f>
        <v>0</v>
      </c>
      <c r="W5" s="31" t="n">
        <v>10000</v>
      </c>
      <c r="X5" s="32" t="n">
        <v>20000</v>
      </c>
      <c r="Y5" s="8" t="n">
        <f aca="false">U5/12</f>
        <v>0</v>
      </c>
    </row>
    <row r="6" s="3" customFormat="true" ht="13.8" hidden="false" customHeight="false" outlineLevel="0" collapsed="false">
      <c r="A6" s="0"/>
      <c r="B6" s="5"/>
      <c r="C6" s="5"/>
      <c r="D6" s="5"/>
      <c r="E6" s="26"/>
      <c r="F6" s="5"/>
      <c r="G6" s="5"/>
      <c r="H6" s="5"/>
      <c r="I6" s="5"/>
      <c r="J6" s="5"/>
      <c r="K6" s="5"/>
      <c r="L6" s="5"/>
      <c r="M6" s="5"/>
      <c r="N6" s="5"/>
      <c r="O6" s="4"/>
      <c r="P6" s="5"/>
      <c r="Q6" s="5"/>
      <c r="R6" s="5"/>
      <c r="S6" s="5"/>
      <c r="T6" s="5"/>
      <c r="U6" s="30" t="n">
        <f aca="false">SUM(I6:T6)</f>
        <v>0</v>
      </c>
      <c r="W6" s="31" t="n">
        <v>10000</v>
      </c>
      <c r="X6" s="32" t="n">
        <v>20000</v>
      </c>
      <c r="Y6" s="8" t="n">
        <f aca="false">U6/12</f>
        <v>0</v>
      </c>
    </row>
    <row r="7" customFormat="false" ht="15" hidden="false" customHeight="false" outlineLevel="0" collapsed="false">
      <c r="B7" s="5"/>
      <c r="C7" s="5"/>
      <c r="D7" s="33"/>
      <c r="E7" s="28"/>
      <c r="F7" s="5"/>
      <c r="G7" s="5"/>
      <c r="H7" s="5"/>
      <c r="I7" s="29"/>
      <c r="J7" s="29"/>
      <c r="K7" s="29"/>
      <c r="L7" s="29"/>
      <c r="M7" s="29"/>
      <c r="N7" s="29"/>
      <c r="O7" s="29"/>
      <c r="P7" s="29"/>
      <c r="Q7" s="29"/>
      <c r="R7" s="29"/>
      <c r="S7" s="29"/>
      <c r="T7" s="29"/>
      <c r="U7" s="30" t="n">
        <f aca="false">SUM(I7:T7)</f>
        <v>0</v>
      </c>
      <c r="W7" s="31" t="n">
        <v>10000</v>
      </c>
      <c r="X7" s="32" t="n">
        <v>20000</v>
      </c>
      <c r="Y7" s="8" t="n">
        <f aca="false">U7/12</f>
        <v>0</v>
      </c>
    </row>
    <row r="8" s="3" customFormat="true" ht="13.8" hidden="false" customHeight="false" outlineLevel="0" collapsed="false">
      <c r="A8" s="0"/>
      <c r="B8" s="5"/>
      <c r="C8" s="5"/>
      <c r="D8" s="5"/>
      <c r="E8" s="26"/>
      <c r="F8" s="5"/>
      <c r="G8" s="5"/>
      <c r="H8" s="5"/>
      <c r="I8" s="5"/>
      <c r="J8" s="5"/>
      <c r="K8" s="5"/>
      <c r="L8" s="5"/>
      <c r="M8" s="5"/>
      <c r="N8" s="5"/>
      <c r="O8" s="5"/>
      <c r="P8" s="5"/>
      <c r="Q8" s="5"/>
      <c r="R8" s="5"/>
      <c r="S8" s="5"/>
      <c r="T8" s="5"/>
      <c r="U8" s="30" t="n">
        <f aca="false">SUM(I8:T8)</f>
        <v>0</v>
      </c>
      <c r="W8" s="31" t="n">
        <v>10000</v>
      </c>
      <c r="X8" s="32" t="n">
        <v>20000</v>
      </c>
      <c r="Y8" s="8" t="n">
        <f aca="false">U8/12</f>
        <v>0</v>
      </c>
    </row>
    <row r="9" s="3" customFormat="true" ht="13.8" hidden="false" customHeight="false" outlineLevel="0" collapsed="false">
      <c r="A9" s="5"/>
      <c r="B9" s="5"/>
      <c r="C9" s="5"/>
      <c r="D9" s="5"/>
      <c r="E9" s="26"/>
      <c r="F9" s="5"/>
      <c r="G9" s="5"/>
      <c r="H9" s="5"/>
      <c r="I9" s="5"/>
      <c r="J9" s="5"/>
      <c r="K9" s="5"/>
      <c r="L9" s="5"/>
      <c r="M9" s="5"/>
      <c r="N9" s="5"/>
      <c r="O9" s="5"/>
      <c r="P9" s="5"/>
      <c r="Q9" s="5"/>
      <c r="R9" s="5"/>
      <c r="S9" s="5"/>
      <c r="T9" s="5"/>
      <c r="U9" s="30" t="n">
        <f aca="false">SUM(I9:T9)</f>
        <v>0</v>
      </c>
      <c r="W9" s="31" t="n">
        <v>10000</v>
      </c>
      <c r="X9" s="32" t="n">
        <v>20000</v>
      </c>
      <c r="Y9" s="8" t="n">
        <f aca="false">U9/12</f>
        <v>0</v>
      </c>
    </row>
    <row r="10" s="3" customFormat="true" ht="13.8" hidden="false" customHeight="false" outlineLevel="0" collapsed="false">
      <c r="A10" s="5"/>
      <c r="B10" s="5"/>
      <c r="C10" s="5"/>
      <c r="D10" s="5"/>
      <c r="E10" s="26"/>
      <c r="F10" s="5"/>
      <c r="G10" s="5"/>
      <c r="H10" s="5"/>
      <c r="I10" s="5"/>
      <c r="J10" s="5"/>
      <c r="K10" s="5"/>
      <c r="L10" s="5"/>
      <c r="M10" s="5"/>
      <c r="N10" s="5"/>
      <c r="O10" s="5"/>
      <c r="P10" s="5"/>
      <c r="Q10" s="5"/>
      <c r="R10" s="5"/>
      <c r="S10" s="5"/>
      <c r="T10" s="5"/>
      <c r="U10" s="30" t="n">
        <f aca="false">SUM(I10:T10)</f>
        <v>0</v>
      </c>
      <c r="W10" s="31" t="n">
        <v>10000</v>
      </c>
      <c r="X10" s="32" t="n">
        <v>20000</v>
      </c>
      <c r="Y10" s="8" t="n">
        <f aca="false">U10/12</f>
        <v>0</v>
      </c>
    </row>
    <row r="11" s="3" customFormat="true" ht="13.8" hidden="false" customHeight="false" outlineLevel="0" collapsed="false">
      <c r="A11" s="5"/>
      <c r="B11" s="5"/>
      <c r="C11" s="5"/>
      <c r="D11" s="5"/>
      <c r="E11" s="26"/>
      <c r="F11" s="5"/>
      <c r="G11" s="5"/>
      <c r="H11" s="5"/>
      <c r="I11" s="5"/>
      <c r="J11" s="5"/>
      <c r="K11" s="5"/>
      <c r="L11" s="5"/>
      <c r="M11" s="5"/>
      <c r="N11" s="5"/>
      <c r="O11" s="5"/>
      <c r="P11" s="5"/>
      <c r="Q11" s="5"/>
      <c r="R11" s="5"/>
      <c r="S11" s="5"/>
      <c r="T11" s="5"/>
      <c r="U11" s="30" t="n">
        <f aca="false">SUM(I11:T11)</f>
        <v>0</v>
      </c>
      <c r="W11" s="31" t="n">
        <v>10000</v>
      </c>
      <c r="X11" s="32" t="n">
        <v>20000</v>
      </c>
      <c r="Y11" s="8" t="n">
        <f aca="false">U11/12</f>
        <v>0</v>
      </c>
    </row>
    <row r="12" s="3" customFormat="true" ht="13.8" hidden="false" customHeight="false" outlineLevel="0" collapsed="false">
      <c r="A12" s="5"/>
      <c r="B12" s="5"/>
      <c r="C12" s="5"/>
      <c r="D12" s="5"/>
      <c r="E12" s="26"/>
      <c r="F12" s="5"/>
      <c r="G12" s="5"/>
      <c r="H12" s="5"/>
      <c r="I12" s="5"/>
      <c r="J12" s="5"/>
      <c r="K12" s="5"/>
      <c r="L12" s="5"/>
      <c r="M12" s="5"/>
      <c r="N12" s="5"/>
      <c r="O12" s="5"/>
      <c r="P12" s="5"/>
      <c r="Q12" s="5"/>
      <c r="R12" s="5"/>
      <c r="S12" s="5"/>
      <c r="T12" s="5"/>
      <c r="U12" s="30" t="n">
        <f aca="false">SUM(I12:T12)</f>
        <v>0</v>
      </c>
      <c r="W12" s="31" t="n">
        <v>10000</v>
      </c>
      <c r="X12" s="32" t="n">
        <v>20000</v>
      </c>
      <c r="Y12" s="8" t="n">
        <f aca="false">U12/12</f>
        <v>0</v>
      </c>
    </row>
    <row r="13" s="3" customFormat="true" ht="13.8" hidden="false" customHeight="false" outlineLevel="0" collapsed="false">
      <c r="A13" s="5"/>
      <c r="B13" s="5"/>
      <c r="C13" s="5"/>
      <c r="D13" s="5"/>
      <c r="E13" s="26"/>
      <c r="F13" s="5"/>
      <c r="G13" s="5"/>
      <c r="H13" s="5"/>
      <c r="I13" s="5"/>
      <c r="J13" s="5"/>
      <c r="K13" s="5"/>
      <c r="L13" s="5"/>
      <c r="M13" s="5"/>
      <c r="N13" s="5"/>
      <c r="O13" s="5"/>
      <c r="P13" s="5"/>
      <c r="Q13" s="5"/>
      <c r="R13" s="5"/>
      <c r="S13" s="5"/>
      <c r="T13" s="5"/>
      <c r="U13" s="30" t="n">
        <f aca="false">SUM(I13:T13)</f>
        <v>0</v>
      </c>
      <c r="W13" s="31" t="n">
        <v>10000</v>
      </c>
      <c r="X13" s="32" t="n">
        <v>20000</v>
      </c>
      <c r="Y13" s="8" t="n">
        <f aca="false">U13/12</f>
        <v>0</v>
      </c>
    </row>
    <row r="14" s="3" customFormat="true" ht="13.8" hidden="false" customHeight="false" outlineLevel="0" collapsed="false">
      <c r="A14" s="5"/>
      <c r="B14" s="5"/>
      <c r="C14" s="5"/>
      <c r="D14" s="5"/>
      <c r="E14" s="26"/>
      <c r="F14" s="5"/>
      <c r="G14" s="5"/>
      <c r="H14" s="5"/>
      <c r="I14" s="5"/>
      <c r="J14" s="5"/>
      <c r="K14" s="5"/>
      <c r="L14" s="5"/>
      <c r="M14" s="5"/>
      <c r="N14" s="5"/>
      <c r="O14" s="5"/>
      <c r="P14" s="5"/>
      <c r="Q14" s="5"/>
      <c r="R14" s="5"/>
      <c r="S14" s="5"/>
      <c r="T14" s="5"/>
      <c r="U14" s="30" t="n">
        <f aca="false">SUM(I14:T14)</f>
        <v>0</v>
      </c>
      <c r="W14" s="31" t="n">
        <v>10000</v>
      </c>
      <c r="X14" s="32" t="n">
        <v>20000</v>
      </c>
      <c r="Y14" s="8" t="n">
        <f aca="false">U14/12</f>
        <v>0</v>
      </c>
    </row>
    <row r="15" s="3" customFormat="true" ht="13.8" hidden="false" customHeight="false" outlineLevel="0" collapsed="false">
      <c r="A15" s="5"/>
      <c r="B15" s="5"/>
      <c r="C15" s="5"/>
      <c r="D15" s="5"/>
      <c r="E15" s="26"/>
      <c r="F15" s="5"/>
      <c r="G15" s="5"/>
      <c r="H15" s="5"/>
      <c r="I15" s="5"/>
      <c r="J15" s="5"/>
      <c r="K15" s="5"/>
      <c r="L15" s="5"/>
      <c r="M15" s="5"/>
      <c r="N15" s="5"/>
      <c r="O15" s="5"/>
      <c r="P15" s="5"/>
      <c r="Q15" s="5"/>
      <c r="R15" s="5"/>
      <c r="S15" s="5"/>
      <c r="T15" s="5"/>
      <c r="U15" s="30" t="n">
        <f aca="false">SUM(I15:T15)</f>
        <v>0</v>
      </c>
      <c r="W15" s="31" t="n">
        <v>10000</v>
      </c>
      <c r="X15" s="32" t="n">
        <v>20000</v>
      </c>
      <c r="Y15" s="8" t="n">
        <f aca="false">U15/12</f>
        <v>0</v>
      </c>
    </row>
    <row r="16" s="3" customFormat="true" ht="13.8" hidden="false" customHeight="false" outlineLevel="0" collapsed="false">
      <c r="A16" s="5"/>
      <c r="B16" s="5"/>
      <c r="C16" s="5"/>
      <c r="D16" s="5"/>
      <c r="E16" s="26"/>
      <c r="F16" s="5"/>
      <c r="G16" s="5"/>
      <c r="H16" s="5"/>
      <c r="I16" s="5"/>
      <c r="J16" s="5"/>
      <c r="K16" s="5"/>
      <c r="L16" s="5"/>
      <c r="M16" s="5"/>
      <c r="N16" s="5"/>
      <c r="O16" s="5"/>
      <c r="P16" s="5"/>
      <c r="Q16" s="5"/>
      <c r="R16" s="5"/>
      <c r="S16" s="5"/>
      <c r="T16" s="5"/>
      <c r="U16" s="24"/>
      <c r="W16" s="24"/>
      <c r="X16" s="25"/>
      <c r="Y16" s="8" t="n">
        <f aca="false">U16/12</f>
        <v>0</v>
      </c>
    </row>
    <row r="17" s="3" customFormat="true" ht="13.8" hidden="false" customHeight="false" outlineLevel="0" collapsed="false">
      <c r="A17" s="6" t="s">
        <v>25</v>
      </c>
      <c r="B17" s="36"/>
      <c r="C17" s="36"/>
      <c r="D17" s="37"/>
      <c r="E17" s="38"/>
      <c r="F17" s="37"/>
      <c r="G17" s="37"/>
      <c r="H17" s="37"/>
      <c r="I17" s="37" t="n">
        <f aca="false">SUM(I2:I16)</f>
        <v>0</v>
      </c>
      <c r="J17" s="37" t="n">
        <f aca="false">SUM(J2:J16)</f>
        <v>0</v>
      </c>
      <c r="K17" s="37" t="n">
        <f aca="false">SUM(K2:K16)</f>
        <v>0</v>
      </c>
      <c r="L17" s="37" t="n">
        <f aca="false">SUM(L2:L16)</f>
        <v>0</v>
      </c>
      <c r="M17" s="37" t="n">
        <f aca="false">SUM(M2:M16)</f>
        <v>0</v>
      </c>
      <c r="N17" s="37" t="n">
        <f aca="false">SUM(N2:N16)</f>
        <v>0</v>
      </c>
      <c r="O17" s="37" t="n">
        <f aca="false">SUM(O2:O16)</f>
        <v>0</v>
      </c>
      <c r="P17" s="37" t="n">
        <f aca="false">SUM(P2:P16)</f>
        <v>0</v>
      </c>
      <c r="Q17" s="37" t="n">
        <f aca="false">SUM(Q2:Q16)</f>
        <v>0</v>
      </c>
      <c r="R17" s="37" t="n">
        <f aca="false">SUM(R2:R16)</f>
        <v>0</v>
      </c>
      <c r="S17" s="37" t="n">
        <f aca="false">SUM(S2:S16)</f>
        <v>0</v>
      </c>
      <c r="T17" s="37" t="n">
        <f aca="false">SUM(T2:T16)</f>
        <v>0</v>
      </c>
      <c r="U17" s="39" t="n">
        <f aca="false">SUM(U2:U16)</f>
        <v>0</v>
      </c>
      <c r="V17" s="37" t="n">
        <f aca="false">SUM(V2:V16)</f>
        <v>0</v>
      </c>
      <c r="W17" s="37" t="n">
        <f aca="false">SUM(W2:W16)</f>
        <v>120000</v>
      </c>
      <c r="X17" s="37" t="n">
        <f aca="false">SUM(X2:X16)</f>
        <v>240000</v>
      </c>
      <c r="Y17" s="40" t="n">
        <f aca="false">U17/12</f>
        <v>0</v>
      </c>
    </row>
    <row r="18" customFormat="false" ht="15" hidden="false" customHeight="false" outlineLevel="0" collapsed="false">
      <c r="A18" s="41" t="s">
        <v>37</v>
      </c>
      <c r="B18" s="5"/>
      <c r="C18" s="5"/>
      <c r="D18" s="33"/>
      <c r="E18" s="28" t="s">
        <v>38</v>
      </c>
      <c r="I18" s="4"/>
      <c r="J18" s="4"/>
      <c r="K18" s="4"/>
      <c r="L18" s="4"/>
      <c r="M18" s="4"/>
      <c r="N18" s="4"/>
      <c r="O18" s="4"/>
      <c r="P18" s="4"/>
      <c r="Q18" s="4"/>
      <c r="R18" s="4"/>
      <c r="S18" s="4"/>
      <c r="T18" s="4"/>
      <c r="U18" s="30"/>
      <c r="W18" s="31"/>
      <c r="X18" s="32"/>
    </row>
    <row r="19" customFormat="false" ht="13.8" hidden="false" customHeight="false" outlineLevel="0" collapsed="false">
      <c r="A19" s="41" t="s">
        <v>39</v>
      </c>
      <c r="D19" s="0" t="s">
        <v>40</v>
      </c>
      <c r="E19" s="42" t="s">
        <v>41</v>
      </c>
      <c r="H19" s="35"/>
      <c r="U19" s="30" t="n">
        <f aca="false">SUM(I19:T19)</f>
        <v>0</v>
      </c>
      <c r="W19" s="31" t="n">
        <v>992</v>
      </c>
      <c r="X19" s="32" t="n">
        <v>1492</v>
      </c>
      <c r="Y19" s="4" t="n">
        <f aca="false">U19/12</f>
        <v>0</v>
      </c>
    </row>
    <row r="20" customFormat="false" ht="13.8" hidden="false" customHeight="false" outlineLevel="0" collapsed="false">
      <c r="A20" s="41" t="s">
        <v>42</v>
      </c>
      <c r="B20" s="5"/>
      <c r="C20" s="5"/>
      <c r="I20" s="4"/>
      <c r="J20" s="4"/>
      <c r="K20" s="4"/>
      <c r="L20" s="4"/>
      <c r="M20" s="4"/>
      <c r="N20" s="4"/>
      <c r="O20" s="4"/>
      <c r="P20" s="4"/>
      <c r="Q20" s="4"/>
      <c r="R20" s="4"/>
      <c r="S20" s="4"/>
      <c r="T20" s="4"/>
      <c r="U20" s="30" t="n">
        <f aca="false">SUM(I20:T20)</f>
        <v>0</v>
      </c>
      <c r="V20" s="3"/>
      <c r="W20" s="31" t="n">
        <v>993</v>
      </c>
      <c r="X20" s="32" t="n">
        <v>1493</v>
      </c>
      <c r="Y20" s="0" t="n">
        <f aca="false">U20/12</f>
        <v>0</v>
      </c>
    </row>
    <row r="21" customFormat="false" ht="15" hidden="false" customHeight="false" outlineLevel="0" collapsed="false">
      <c r="A21" s="5" t="s">
        <v>43</v>
      </c>
      <c r="D21" s="33"/>
      <c r="E21" s="28"/>
      <c r="I21" s="4"/>
      <c r="J21" s="4"/>
      <c r="K21" s="4"/>
      <c r="L21" s="4"/>
      <c r="M21" s="4"/>
      <c r="N21" s="4"/>
      <c r="O21" s="4"/>
      <c r="P21" s="4"/>
      <c r="Q21" s="4"/>
      <c r="R21" s="4" t="n">
        <v>200</v>
      </c>
      <c r="S21" s="4"/>
      <c r="T21" s="4"/>
      <c r="U21" s="30" t="n">
        <f aca="false">SUM(I21:T21)</f>
        <v>200</v>
      </c>
      <c r="W21" s="31" t="n">
        <v>994</v>
      </c>
      <c r="X21" s="32" t="n">
        <v>1494</v>
      </c>
      <c r="Y21" s="0" t="n">
        <f aca="false">U21/12</f>
        <v>16.6666666666667</v>
      </c>
    </row>
    <row r="22" customFormat="false" ht="15" hidden="false" customHeight="false" outlineLevel="0" collapsed="false">
      <c r="A22" s="5"/>
      <c r="D22" s="33"/>
      <c r="E22" s="28"/>
      <c r="I22" s="4"/>
      <c r="J22" s="4"/>
      <c r="K22" s="4"/>
      <c r="L22" s="4"/>
      <c r="M22" s="4"/>
      <c r="N22" s="4"/>
      <c r="O22" s="4"/>
      <c r="P22" s="4"/>
      <c r="Q22" s="4"/>
      <c r="R22" s="4"/>
      <c r="S22" s="4"/>
      <c r="T22" s="4"/>
      <c r="U22" s="30" t="n">
        <f aca="false">SUM(I22:T22)</f>
        <v>0</v>
      </c>
      <c r="W22" s="31" t="n">
        <v>995</v>
      </c>
      <c r="X22" s="32" t="n">
        <v>1495</v>
      </c>
      <c r="Y22" s="0" t="n">
        <f aca="false">U22/12</f>
        <v>0</v>
      </c>
    </row>
    <row r="23" customFormat="false" ht="15" hidden="false" customHeight="false" outlineLevel="0" collapsed="false">
      <c r="A23" s="5"/>
      <c r="D23" s="33"/>
      <c r="E23" s="28"/>
      <c r="I23" s="4"/>
      <c r="J23" s="4"/>
      <c r="K23" s="4"/>
      <c r="L23" s="4"/>
      <c r="M23" s="4"/>
      <c r="N23" s="4"/>
      <c r="O23" s="4"/>
      <c r="P23" s="4"/>
      <c r="Q23" s="4"/>
      <c r="R23" s="4"/>
      <c r="S23" s="4"/>
      <c r="T23" s="4"/>
      <c r="U23" s="30" t="n">
        <f aca="false">SUM(I23:T23)</f>
        <v>0</v>
      </c>
      <c r="W23" s="31" t="n">
        <v>996</v>
      </c>
      <c r="X23" s="32" t="n">
        <v>1496</v>
      </c>
      <c r="Y23" s="0" t="n">
        <f aca="false">U23/12</f>
        <v>0</v>
      </c>
    </row>
    <row r="24" customFormat="false" ht="15" hidden="false" customHeight="false" outlineLevel="0" collapsed="false">
      <c r="A24" s="5"/>
      <c r="D24" s="33"/>
      <c r="E24" s="28"/>
      <c r="I24" s="4"/>
      <c r="J24" s="4"/>
      <c r="K24" s="4"/>
      <c r="L24" s="4"/>
      <c r="M24" s="4"/>
      <c r="N24" s="4"/>
      <c r="O24" s="4"/>
      <c r="P24" s="4"/>
      <c r="Q24" s="4"/>
      <c r="R24" s="4"/>
      <c r="S24" s="4"/>
      <c r="T24" s="4"/>
      <c r="U24" s="30" t="n">
        <f aca="false">SUM(I24:T24)</f>
        <v>0</v>
      </c>
      <c r="W24" s="31" t="n">
        <v>997</v>
      </c>
      <c r="X24" s="32" t="n">
        <v>1497</v>
      </c>
      <c r="Y24" s="0" t="n">
        <f aca="false">U24/12</f>
        <v>0</v>
      </c>
    </row>
    <row r="25" customFormat="false" ht="15" hidden="false" customHeight="false" outlineLevel="0" collapsed="false">
      <c r="A25" s="5"/>
      <c r="D25" s="33"/>
      <c r="E25" s="28"/>
      <c r="I25" s="4"/>
      <c r="J25" s="4"/>
      <c r="K25" s="4"/>
      <c r="L25" s="4"/>
      <c r="M25" s="4"/>
      <c r="N25" s="4"/>
      <c r="O25" s="4"/>
      <c r="P25" s="4"/>
      <c r="Q25" s="4"/>
      <c r="R25" s="4"/>
      <c r="S25" s="4"/>
      <c r="T25" s="4"/>
      <c r="U25" s="30" t="n">
        <f aca="false">SUM(I25:T25)</f>
        <v>0</v>
      </c>
      <c r="W25" s="31" t="n">
        <v>998</v>
      </c>
      <c r="X25" s="32" t="n">
        <v>1498</v>
      </c>
      <c r="Y25" s="0" t="n">
        <f aca="false">U25/12</f>
        <v>0</v>
      </c>
    </row>
    <row r="26" customFormat="false" ht="13.8" hidden="false" customHeight="false" outlineLevel="0" collapsed="false">
      <c r="A26" s="5"/>
      <c r="I26" s="4"/>
      <c r="J26" s="4"/>
      <c r="K26" s="4"/>
      <c r="L26" s="4"/>
      <c r="M26" s="4"/>
      <c r="N26" s="4"/>
      <c r="O26" s="4"/>
      <c r="P26" s="4"/>
      <c r="Q26" s="4"/>
      <c r="R26" s="4"/>
      <c r="S26" s="4"/>
      <c r="T26" s="4"/>
      <c r="U26" s="30" t="n">
        <f aca="false">SUM(I26:T26)</f>
        <v>0</v>
      </c>
      <c r="W26" s="31" t="n">
        <v>999</v>
      </c>
      <c r="X26" s="32" t="n">
        <v>1499</v>
      </c>
      <c r="Y26" s="0" t="n">
        <f aca="false">U26/12</f>
        <v>0</v>
      </c>
    </row>
    <row r="27" customFormat="false" ht="13.8" hidden="false" customHeight="false" outlineLevel="0" collapsed="false">
      <c r="A27" s="5"/>
      <c r="I27" s="4"/>
      <c r="J27" s="4"/>
      <c r="K27" s="4"/>
      <c r="L27" s="4"/>
      <c r="M27" s="4"/>
      <c r="N27" s="4"/>
      <c r="O27" s="4"/>
      <c r="P27" s="4"/>
      <c r="Q27" s="4"/>
      <c r="R27" s="4"/>
      <c r="S27" s="4"/>
      <c r="T27" s="4"/>
      <c r="U27" s="30" t="n">
        <f aca="false">SUM(I27:T27)</f>
        <v>0</v>
      </c>
      <c r="W27" s="31" t="n">
        <v>1000</v>
      </c>
      <c r="X27" s="32" t="n">
        <v>1500</v>
      </c>
      <c r="Y27" s="0" t="n">
        <f aca="false">U27/12</f>
        <v>0</v>
      </c>
    </row>
    <row r="28" customFormat="false" ht="13.8" hidden="false" customHeight="false" outlineLevel="0" collapsed="false">
      <c r="A28" s="5"/>
      <c r="I28" s="4"/>
      <c r="J28" s="4"/>
      <c r="K28" s="4"/>
      <c r="L28" s="4"/>
      <c r="M28" s="4"/>
      <c r="N28" s="4"/>
      <c r="O28" s="4"/>
      <c r="P28" s="4"/>
      <c r="Q28" s="4"/>
      <c r="R28" s="4"/>
      <c r="S28" s="4"/>
      <c r="T28" s="4"/>
      <c r="U28" s="30" t="n">
        <f aca="false">SUM(I28:T28)</f>
        <v>0</v>
      </c>
      <c r="W28" s="31" t="n">
        <v>1000</v>
      </c>
      <c r="X28" s="32" t="n">
        <v>1500</v>
      </c>
      <c r="Y28" s="0" t="n">
        <f aca="false">U28/12</f>
        <v>0</v>
      </c>
    </row>
    <row r="29" s="3" customFormat="true" ht="13.8" hidden="false" customHeight="false" outlineLevel="0" collapsed="false">
      <c r="A29" s="43"/>
      <c r="B29" s="44"/>
      <c r="C29" s="44"/>
      <c r="D29" s="44"/>
      <c r="E29" s="45"/>
      <c r="F29" s="44"/>
      <c r="G29" s="44"/>
      <c r="H29" s="44"/>
      <c r="I29" s="46" t="n">
        <f aca="false">SUM( I14:I28)</f>
        <v>0</v>
      </c>
      <c r="J29" s="46" t="n">
        <f aca="false">SUM( J14:J28)</f>
        <v>0</v>
      </c>
      <c r="K29" s="46" t="n">
        <f aca="false">SUM( K14:K28)</f>
        <v>0</v>
      </c>
      <c r="L29" s="46" t="n">
        <f aca="false">SUM( L14:L28)</f>
        <v>0</v>
      </c>
      <c r="M29" s="46" t="n">
        <f aca="false">SUM( M14:M28)</f>
        <v>0</v>
      </c>
      <c r="N29" s="46" t="n">
        <f aca="false">SUM( N14:N28)</f>
        <v>0</v>
      </c>
      <c r="O29" s="46" t="n">
        <f aca="false">SUM( O14:O28)</f>
        <v>0</v>
      </c>
      <c r="P29" s="46" t="n">
        <f aca="false">SUM( P14:P28)</f>
        <v>0</v>
      </c>
      <c r="Q29" s="46" t="n">
        <f aca="false">SUM( Q14:Q28)</f>
        <v>0</v>
      </c>
      <c r="R29" s="46" t="n">
        <f aca="false">SUM( R14:R28)</f>
        <v>200</v>
      </c>
      <c r="S29" s="46" t="n">
        <f aca="false">SUM( S14:S28)</f>
        <v>0</v>
      </c>
      <c r="T29" s="46" t="n">
        <f aca="false">SUM( T14:T28)</f>
        <v>0</v>
      </c>
      <c r="U29" s="46" t="n">
        <f aca="false">SUM( U14:U28)</f>
        <v>200</v>
      </c>
      <c r="V29" s="46" t="n">
        <f aca="false">SUM( V14:V28)</f>
        <v>0</v>
      </c>
      <c r="W29" s="46" t="n">
        <f aca="false">SUM( W14:W28)</f>
        <v>149964</v>
      </c>
      <c r="X29" s="46" t="n">
        <f aca="false">SUM( X14:X28)</f>
        <v>294964</v>
      </c>
      <c r="Y29" s="46" t="n">
        <f aca="false">SUM( Y14:Y28)</f>
        <v>16.6666666666667</v>
      </c>
    </row>
    <row r="30" customFormat="false" ht="13.8" hidden="false" customHeight="false" outlineLevel="0" collapsed="false">
      <c r="A30" s="5"/>
    </row>
    <row r="31" customFormat="false" ht="13.8" hidden="false" customHeight="false" outlineLevel="0" collapsed="false">
      <c r="A31" s="5"/>
      <c r="I31" s="0" t="n">
        <v>0</v>
      </c>
      <c r="J31" s="0" t="n">
        <v>0</v>
      </c>
      <c r="K31" s="0" t="n">
        <v>0</v>
      </c>
      <c r="L31" s="0" t="n">
        <v>0</v>
      </c>
      <c r="M31" s="0" t="n">
        <v>0</v>
      </c>
      <c r="N31" s="0" t="n">
        <v>0</v>
      </c>
      <c r="O31" s="0" t="n">
        <v>0</v>
      </c>
      <c r="P31" s="0" t="n">
        <v>0</v>
      </c>
      <c r="Q31" s="0" t="n">
        <v>0</v>
      </c>
      <c r="R31" s="0" t="n">
        <v>0</v>
      </c>
      <c r="S31" s="0" t="n">
        <v>0</v>
      </c>
      <c r="T31" s="0" t="n">
        <v>0</v>
      </c>
      <c r="U31" s="30" t="n">
        <f aca="false">SUM(I31:T31)</f>
        <v>0</v>
      </c>
      <c r="W31" s="31" t="n">
        <v>992</v>
      </c>
      <c r="X31" s="32" t="n">
        <v>1492</v>
      </c>
      <c r="Y31" s="4" t="n">
        <f aca="false">U31/12</f>
        <v>0</v>
      </c>
    </row>
    <row r="32" customFormat="false" ht="13.8" hidden="false" customHeight="false" outlineLevel="0" collapsed="false">
      <c r="A32" s="5"/>
    </row>
    <row r="33" customFormat="false" ht="13.8" hidden="false" customHeight="false" outlineLevel="0" collapsed="false">
      <c r="A33" s="5"/>
    </row>
    <row r="34" customFormat="false" ht="13.8" hidden="false" customHeight="false" outlineLevel="0" collapsed="false">
      <c r="A34" s="5"/>
    </row>
    <row r="35" customFormat="false" ht="13.8" hidden="false" customHeight="false" outlineLevel="0" collapsed="false">
      <c r="A35" s="5"/>
    </row>
    <row r="36" customFormat="false" ht="13.8" hidden="false" customHeight="false" outlineLevel="0" collapsed="false">
      <c r="A36" s="5"/>
    </row>
    <row r="37" customFormat="false" ht="13.8" hidden="false" customHeight="false" outlineLevel="0" collapsed="false">
      <c r="A37" s="5"/>
    </row>
    <row r="38" customFormat="false" ht="13.8" hidden="false" customHeight="false" outlineLevel="0" collapsed="false">
      <c r="A38" s="5"/>
    </row>
    <row r="39" customFormat="false" ht="13.8" hidden="false" customHeight="false" outlineLevel="0" collapsed="false">
      <c r="A39" s="5"/>
    </row>
    <row r="40" customFormat="false" ht="13.8" hidden="false" customHeight="false" outlineLevel="0" collapsed="false">
      <c r="A40" s="5"/>
    </row>
    <row r="41" customFormat="false" ht="13.8" hidden="false" customHeight="false" outlineLevel="0" collapsed="false">
      <c r="A41" s="5"/>
    </row>
    <row r="44" customFormat="false" ht="13.8" hidden="false" customHeight="false" outlineLevel="0" collapsed="false">
      <c r="A44" s="5"/>
    </row>
    <row r="45" customFormat="false" ht="13.8" hidden="false" customHeight="false" outlineLevel="0" collapsed="false">
      <c r="A45" s="5"/>
    </row>
    <row r="46" s="3" customFormat="true" ht="13.8" hidden="false" customHeight="false" outlineLevel="0" collapsed="false">
      <c r="A46" s="6" t="s">
        <v>25</v>
      </c>
      <c r="B46" s="36"/>
      <c r="C46" s="36"/>
      <c r="D46" s="37"/>
      <c r="E46" s="38"/>
      <c r="F46" s="37"/>
      <c r="G46" s="37"/>
      <c r="H46" s="37"/>
      <c r="I46" s="46" t="n">
        <f aca="false">SUM( I31:I45)</f>
        <v>0</v>
      </c>
      <c r="J46" s="46" t="n">
        <f aca="false">SUM( J31:J45)</f>
        <v>0</v>
      </c>
      <c r="K46" s="46" t="n">
        <f aca="false">SUM( K31:K45)</f>
        <v>0</v>
      </c>
      <c r="L46" s="46" t="n">
        <f aca="false">SUM( L31:L45)</f>
        <v>0</v>
      </c>
      <c r="M46" s="46" t="n">
        <f aca="false">SUM( M31:M45)</f>
        <v>0</v>
      </c>
      <c r="N46" s="46" t="n">
        <f aca="false">SUM( N31:N45)</f>
        <v>0</v>
      </c>
      <c r="O46" s="46" t="n">
        <f aca="false">SUM( O31:O45)</f>
        <v>0</v>
      </c>
      <c r="P46" s="46" t="n">
        <f aca="false">SUM( P31:P45)</f>
        <v>0</v>
      </c>
      <c r="Q46" s="46" t="n">
        <f aca="false">SUM( Q31:Q45)</f>
        <v>0</v>
      </c>
      <c r="R46" s="46" t="n">
        <f aca="false">SUM( R31:R45)</f>
        <v>0</v>
      </c>
      <c r="S46" s="46" t="n">
        <f aca="false">SUM( S31:S45)</f>
        <v>0</v>
      </c>
      <c r="T46" s="46" t="n">
        <f aca="false">SUM( T31:T45)</f>
        <v>0</v>
      </c>
      <c r="U46" s="46" t="n">
        <f aca="false">SUM( U31:U45)</f>
        <v>0</v>
      </c>
      <c r="V46" s="46"/>
      <c r="W46" s="46" t="n">
        <f aca="false">SUM( W31:W45)</f>
        <v>992</v>
      </c>
      <c r="X46" s="46" t="n">
        <f aca="false">SUM( X31:X45)</f>
        <v>1492</v>
      </c>
      <c r="Y46" s="46" t="n">
        <f aca="false">SUM( Y31:Y45)</f>
        <v>0</v>
      </c>
    </row>
    <row r="47" customFormat="false" ht="13.8" hidden="false" customHeight="false" outlineLevel="0" collapsed="false">
      <c r="A47" s="5"/>
    </row>
    <row r="48" customFormat="false" ht="13.8" hidden="false" customHeight="false" outlineLevel="0" collapsed="false">
      <c r="A48" s="5"/>
    </row>
    <row r="49" customFormat="false" ht="13.8" hidden="false" customHeight="false" outlineLevel="0" collapsed="false">
      <c r="A49" s="5"/>
    </row>
    <row r="50" customFormat="false" ht="13.8" hidden="false" customHeight="false" outlineLevel="0" collapsed="false">
      <c r="A50" s="5"/>
    </row>
    <row r="51" customFormat="false" ht="13.8" hidden="false" customHeight="false" outlineLevel="0" collapsed="false">
      <c r="A51" s="5"/>
    </row>
    <row r="52" customFormat="false" ht="13.8" hidden="false" customHeight="false" outlineLevel="0" collapsed="false">
      <c r="A52" s="5"/>
    </row>
    <row r="53" customFormat="false" ht="13.8" hidden="false" customHeight="false" outlineLevel="0" collapsed="false">
      <c r="A53" s="5"/>
    </row>
    <row r="54" customFormat="false" ht="13.8" hidden="false" customHeight="false" outlineLevel="0" collapsed="false">
      <c r="A54" s="5"/>
    </row>
    <row r="55" customFormat="false" ht="13.8" hidden="false" customHeight="false" outlineLevel="0" collapsed="false">
      <c r="A55" s="5"/>
    </row>
    <row r="56" customFormat="false" ht="13.8" hidden="false" customHeight="false" outlineLevel="0" collapsed="false">
      <c r="A56" s="5"/>
    </row>
    <row r="57" customFormat="false" ht="13.8" hidden="false" customHeight="false" outlineLevel="0" collapsed="false">
      <c r="A57" s="5"/>
    </row>
    <row r="58" customFormat="false" ht="13.8" hidden="false" customHeight="false" outlineLevel="0" collapsed="false">
      <c r="A58" s="5"/>
    </row>
    <row r="59" customFormat="false" ht="13.8" hidden="false" customHeight="false" outlineLevel="0" collapsed="false">
      <c r="A59" s="5"/>
    </row>
    <row r="60" customFormat="false" ht="13.8" hidden="false" customHeight="false" outlineLevel="0" collapsed="false">
      <c r="A60" s="5"/>
    </row>
    <row r="61" customFormat="false" ht="13.8" hidden="false" customHeight="false" outlineLevel="0" collapsed="false">
      <c r="A61" s="5"/>
    </row>
    <row r="62" customFormat="false" ht="13.8" hidden="false" customHeight="false" outlineLevel="0" collapsed="false">
      <c r="A62" s="5"/>
    </row>
    <row r="63" customFormat="false" ht="13.8" hidden="false" customHeight="false" outlineLevel="0" collapsed="false">
      <c r="A63" s="5"/>
    </row>
    <row r="64" customFormat="false" ht="13.8" hidden="false" customHeight="false" outlineLevel="0" collapsed="false">
      <c r="A64" s="5"/>
    </row>
    <row r="65" customFormat="false" ht="13.8" hidden="false" customHeight="false" outlineLevel="0" collapsed="false">
      <c r="A65" s="5"/>
    </row>
    <row r="66" customFormat="false" ht="13.8" hidden="false" customHeight="false" outlineLevel="0" collapsed="false">
      <c r="A66" s="5"/>
    </row>
    <row r="67" customFormat="false" ht="13.8" hidden="false" customHeight="false" outlineLevel="0" collapsed="false">
      <c r="A67" s="5"/>
    </row>
    <row r="68" customFormat="false" ht="13.8" hidden="false" customHeight="false" outlineLevel="0" collapsed="false">
      <c r="A68" s="5"/>
    </row>
    <row r="69" customFormat="false" ht="13.8" hidden="false" customHeight="false" outlineLevel="0" collapsed="false">
      <c r="A69" s="5"/>
    </row>
    <row r="70" customFormat="false" ht="13.8" hidden="false" customHeight="false" outlineLevel="0" collapsed="false">
      <c r="A70" s="5"/>
    </row>
    <row r="71" customFormat="false" ht="13.8" hidden="false" customHeight="false" outlineLevel="0" collapsed="false">
      <c r="A71" s="5"/>
    </row>
    <row r="72" customFormat="false" ht="13.8" hidden="false" customHeight="false" outlineLevel="0" collapsed="false">
      <c r="A72" s="5"/>
    </row>
    <row r="73" customFormat="false" ht="13.8" hidden="false" customHeight="false" outlineLevel="0" collapsed="false">
      <c r="A73" s="5"/>
    </row>
    <row r="74" customFormat="false" ht="13.8" hidden="false" customHeight="false" outlineLevel="0" collapsed="false">
      <c r="A74" s="5"/>
    </row>
    <row r="75" customFormat="false" ht="13.8" hidden="false" customHeight="false" outlineLevel="0" collapsed="false">
      <c r="A75" s="5"/>
    </row>
    <row r="76" customFormat="false" ht="13.8" hidden="false" customHeight="false" outlineLevel="0" collapsed="false">
      <c r="A76" s="5"/>
    </row>
    <row r="77" customFormat="false" ht="13.8" hidden="false" customHeight="false" outlineLevel="0" collapsed="false">
      <c r="A77" s="5"/>
    </row>
    <row r="78" customFormat="false" ht="13.8" hidden="false" customHeight="false" outlineLevel="0" collapsed="false">
      <c r="A78" s="5"/>
    </row>
    <row r="79" customFormat="false" ht="13.8" hidden="false" customHeight="false" outlineLevel="0" collapsed="false">
      <c r="A79" s="5"/>
    </row>
    <row r="80" customFormat="false" ht="13.8" hidden="false" customHeight="false" outlineLevel="0" collapsed="false">
      <c r="A80" s="5"/>
    </row>
    <row r="81" customFormat="false" ht="13.8" hidden="false" customHeight="false" outlineLevel="0" collapsed="false">
      <c r="A81" s="5"/>
    </row>
    <row r="116" customFormat="false" ht="13.8" hidden="false" customHeight="false" outlineLevel="0" collapsed="false">
      <c r="A116" s="3"/>
    </row>
  </sheetData>
  <hyperlinks>
    <hyperlink ref="E19" r:id="rId1" display="Patrick @661-802-6071 pburke@fireislandgrill.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7BC65"/>
    <pageSetUpPr fitToPage="false"/>
  </sheetPr>
  <dimension ref="A1:AMJ661"/>
  <sheetViews>
    <sheetView showFormulas="false" showGridLines="true" showRowColHeaders="true" showZeros="true" rightToLeft="false" tabSelected="false" showOutlineSymbols="true" defaultGridColor="true" view="normal" topLeftCell="A102" colorId="64" zoomScale="110" zoomScaleNormal="110" zoomScalePageLayoutView="100" workbookViewId="0">
      <pane xSplit="1" ySplit="0" topLeftCell="F102" activePane="topRight" state="frozen"/>
      <selection pane="topLeft" activeCell="A102" activeCellId="0" sqref="A102"/>
      <selection pane="topRight" activeCell="L143" activeCellId="0" sqref="L143"/>
    </sheetView>
  </sheetViews>
  <sheetFormatPr defaultColWidth="11.625" defaultRowHeight="13.8" zeroHeight="false" outlineLevelRow="0" outlineLevelCol="0"/>
  <cols>
    <col collapsed="false" customWidth="true" hidden="false" outlineLevel="0" max="1" min="1" style="0" width="38.63"/>
    <col collapsed="false" customWidth="true" hidden="false" outlineLevel="0" max="2" min="2" style="0" width="25.14"/>
    <col collapsed="false" customWidth="true" hidden="false" outlineLevel="0" max="3" min="3" style="0" width="22.09"/>
    <col collapsed="false" customWidth="true" hidden="false" outlineLevel="0" max="4" min="4" style="0" width="18.29"/>
    <col collapsed="false" customWidth="true" hidden="false" outlineLevel="0" max="5" min="5" style="47"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44</v>
      </c>
      <c r="D1" s="3" t="s">
        <v>45</v>
      </c>
      <c r="E1" s="48" t="s">
        <v>46</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48"/>
      <c r="I2" s="49"/>
      <c r="J2" s="49"/>
      <c r="K2" s="49"/>
      <c r="L2" s="49"/>
      <c r="M2" s="49"/>
      <c r="N2" s="49"/>
      <c r="O2" s="49"/>
      <c r="P2" s="49"/>
      <c r="Q2" s="49"/>
      <c r="R2" s="49"/>
      <c r="S2" s="49"/>
      <c r="T2" s="49"/>
      <c r="U2" s="50"/>
      <c r="V2" s="49"/>
      <c r="W2" s="50"/>
      <c r="X2" s="51"/>
      <c r="Y2" s="52"/>
    </row>
    <row r="3" s="3" customFormat="true" ht="8.25" hidden="false" customHeight="true" outlineLevel="0" collapsed="false">
      <c r="A3" s="5"/>
      <c r="B3" s="5"/>
      <c r="C3" s="5"/>
      <c r="D3" s="5"/>
      <c r="E3" s="53"/>
      <c r="F3" s="5"/>
      <c r="G3" s="5"/>
      <c r="H3" s="5"/>
      <c r="I3" s="54"/>
      <c r="J3" s="54"/>
      <c r="K3" s="54"/>
      <c r="L3" s="54"/>
      <c r="M3" s="54"/>
      <c r="N3" s="54"/>
      <c r="O3" s="54"/>
      <c r="P3" s="54"/>
      <c r="Q3" s="54"/>
      <c r="R3" s="54"/>
      <c r="S3" s="54"/>
      <c r="T3" s="54"/>
      <c r="U3" s="50"/>
      <c r="V3" s="49"/>
      <c r="W3" s="50"/>
      <c r="X3" s="51"/>
      <c r="Y3" s="52"/>
    </row>
    <row r="4" customFormat="false" ht="15" hidden="false" customHeight="false" outlineLevel="0" collapsed="false">
      <c r="A4" s="27" t="s">
        <v>47</v>
      </c>
      <c r="B4" s="5" t="s">
        <v>48</v>
      </c>
      <c r="C4" s="5" t="s">
        <v>49</v>
      </c>
      <c r="D4" s="27" t="s">
        <v>50</v>
      </c>
      <c r="E4" s="28"/>
      <c r="F4" s="5"/>
      <c r="G4" s="5"/>
      <c r="H4" s="5"/>
      <c r="I4" s="55"/>
      <c r="J4" s="55"/>
      <c r="K4" s="55"/>
      <c r="L4" s="55"/>
      <c r="M4" s="55" t="n">
        <v>291.65</v>
      </c>
      <c r="N4" s="55"/>
      <c r="O4" s="55" t="n">
        <v>329.84</v>
      </c>
      <c r="P4" s="55" t="n">
        <v>74.88</v>
      </c>
      <c r="Q4" s="55" t="n">
        <v>345.31</v>
      </c>
      <c r="R4" s="55"/>
      <c r="S4" s="55"/>
      <c r="T4" s="55"/>
      <c r="U4" s="56" t="n">
        <f aca="false">SUM(I4:T4)</f>
        <v>1041.68</v>
      </c>
      <c r="V4" s="54"/>
      <c r="W4" s="57" t="n">
        <v>1000</v>
      </c>
      <c r="X4" s="58" t="n">
        <v>1500</v>
      </c>
      <c r="Y4" s="59" t="n">
        <f aca="false">U4/12</f>
        <v>86.8066666666667</v>
      </c>
    </row>
    <row r="5" customFormat="false" ht="15" hidden="false" customHeight="false" outlineLevel="0" collapsed="false">
      <c r="A5" s="5" t="s">
        <v>51</v>
      </c>
      <c r="B5" s="5" t="s">
        <v>52</v>
      </c>
      <c r="C5" s="5" t="s">
        <v>49</v>
      </c>
      <c r="D5" s="27" t="s">
        <v>50</v>
      </c>
      <c r="E5" s="28"/>
      <c r="F5" s="60"/>
      <c r="G5" s="5"/>
      <c r="H5" s="61"/>
      <c r="I5" s="55"/>
      <c r="J5" s="55"/>
      <c r="K5" s="55"/>
      <c r="L5" s="55"/>
      <c r="M5" s="55"/>
      <c r="N5" s="55" t="n">
        <v>170.25</v>
      </c>
      <c r="O5" s="55" t="n">
        <v>131.2</v>
      </c>
      <c r="P5" s="55"/>
      <c r="Q5" s="55" t="n">
        <v>339.21</v>
      </c>
      <c r="R5" s="55"/>
      <c r="S5" s="55"/>
      <c r="T5" s="55"/>
      <c r="U5" s="56" t="n">
        <f aca="false">SUM(I5:T5)</f>
        <v>640.66</v>
      </c>
      <c r="V5" s="54"/>
      <c r="W5" s="57" t="n">
        <v>1000</v>
      </c>
      <c r="X5" s="58" t="n">
        <v>1500</v>
      </c>
      <c r="Y5" s="59" t="n">
        <f aca="false">U5/12</f>
        <v>53.3883333333333</v>
      </c>
    </row>
    <row r="6" customFormat="false" ht="13.8" hidden="false" customHeight="false" outlineLevel="0" collapsed="false">
      <c r="A6" s="5" t="s">
        <v>53</v>
      </c>
      <c r="B6" s="5"/>
      <c r="C6" s="5"/>
      <c r="D6" s="5"/>
      <c r="E6" s="53"/>
      <c r="F6" s="5"/>
      <c r="G6" s="5"/>
      <c r="H6" s="5"/>
      <c r="I6" s="55"/>
      <c r="J6" s="55"/>
      <c r="K6" s="55"/>
      <c r="L6" s="55"/>
      <c r="M6" s="55"/>
      <c r="N6" s="55"/>
      <c r="O6" s="55"/>
      <c r="P6" s="55"/>
      <c r="Q6" s="55" t="n">
        <v>543.75</v>
      </c>
      <c r="R6" s="55"/>
      <c r="S6" s="55"/>
      <c r="T6" s="55"/>
      <c r="U6" s="56" t="n">
        <f aca="false">SUM(I6:T6)</f>
        <v>543.75</v>
      </c>
      <c r="V6" s="49"/>
      <c r="W6" s="57"/>
      <c r="X6" s="58"/>
      <c r="Y6" s="59" t="n">
        <f aca="false">U6/12</f>
        <v>45.3125</v>
      </c>
    </row>
    <row r="7" customFormat="false" ht="13.8" hidden="false" customHeight="false" outlineLevel="0" collapsed="false">
      <c r="A7" s="5" t="s">
        <v>54</v>
      </c>
      <c r="B7" s="5" t="s">
        <v>55</v>
      </c>
      <c r="C7" s="5" t="s">
        <v>49</v>
      </c>
      <c r="D7" s="5" t="s">
        <v>56</v>
      </c>
      <c r="E7" s="53"/>
      <c r="F7" s="5"/>
      <c r="G7" s="5"/>
      <c r="H7" s="5"/>
      <c r="I7" s="55"/>
      <c r="J7" s="55"/>
      <c r="K7" s="55" t="n">
        <v>151.51</v>
      </c>
      <c r="L7" s="55"/>
      <c r="M7" s="55"/>
      <c r="N7" s="55" t="n">
        <v>108.5</v>
      </c>
      <c r="O7" s="55"/>
      <c r="P7" s="55"/>
      <c r="Q7" s="55" t="n">
        <v>57.88</v>
      </c>
      <c r="R7" s="55"/>
      <c r="S7" s="55"/>
      <c r="T7" s="55"/>
      <c r="U7" s="56" t="n">
        <f aca="false">SUM(I7:T7)</f>
        <v>317.89</v>
      </c>
      <c r="V7" s="49"/>
      <c r="W7" s="57" t="n">
        <v>1000</v>
      </c>
      <c r="X7" s="58" t="n">
        <v>1500</v>
      </c>
      <c r="Y7" s="59" t="n">
        <f aca="false">U7/12</f>
        <v>26.4908333333333</v>
      </c>
    </row>
    <row r="8" s="3" customFormat="true" ht="15" hidden="false" customHeight="false" outlineLevel="0" collapsed="false">
      <c r="A8" s="33" t="s">
        <v>57</v>
      </c>
      <c r="B8" s="5" t="s">
        <v>58</v>
      </c>
      <c r="C8" s="5" t="s">
        <v>59</v>
      </c>
      <c r="D8" s="33" t="s">
        <v>60</v>
      </c>
      <c r="E8" s="28"/>
      <c r="F8" s="5"/>
      <c r="G8" s="5"/>
      <c r="H8" s="5"/>
      <c r="I8" s="55"/>
      <c r="J8" s="55"/>
      <c r="K8" s="55"/>
      <c r="L8" s="55"/>
      <c r="M8" s="55"/>
      <c r="N8" s="55"/>
      <c r="O8" s="55" t="n">
        <v>165.43</v>
      </c>
      <c r="P8" s="55"/>
      <c r="Q8" s="55"/>
      <c r="R8" s="55" t="n">
        <v>138.73</v>
      </c>
      <c r="S8" s="55"/>
      <c r="T8" s="55"/>
      <c r="U8" s="56" t="n">
        <f aca="false">SUM(I8:T8)</f>
        <v>304.16</v>
      </c>
      <c r="V8" s="54"/>
      <c r="W8" s="57" t="n">
        <v>1000</v>
      </c>
      <c r="X8" s="58" t="n">
        <v>1500</v>
      </c>
      <c r="Y8" s="59" t="n">
        <f aca="false">U8/12</f>
        <v>25.3466666666667</v>
      </c>
    </row>
    <row r="9" s="3" customFormat="true" ht="15" hidden="false" customHeight="false" outlineLevel="0" collapsed="false">
      <c r="A9" s="27" t="s">
        <v>61</v>
      </c>
      <c r="B9" s="5" t="s">
        <v>52</v>
      </c>
      <c r="C9" s="5" t="s">
        <v>62</v>
      </c>
      <c r="D9" s="33" t="s">
        <v>63</v>
      </c>
      <c r="E9" s="62"/>
      <c r="F9" s="0"/>
      <c r="G9" s="0"/>
      <c r="H9" s="35"/>
      <c r="I9" s="55"/>
      <c r="J9" s="55"/>
      <c r="K9" s="55"/>
      <c r="L9" s="55" t="n">
        <v>86</v>
      </c>
      <c r="M9" s="55" t="n">
        <v>213</v>
      </c>
      <c r="N9" s="55"/>
      <c r="O9" s="55"/>
      <c r="P9" s="55"/>
      <c r="Q9" s="55"/>
      <c r="R9" s="55"/>
      <c r="S9" s="55"/>
      <c r="T9" s="55"/>
      <c r="U9" s="56" t="n">
        <f aca="false">SUM(I9:T9)</f>
        <v>299</v>
      </c>
      <c r="V9" s="54"/>
      <c r="W9" s="57" t="n">
        <v>1000</v>
      </c>
      <c r="X9" s="58" t="n">
        <v>1500</v>
      </c>
      <c r="Y9" s="59" t="n">
        <f aca="false">U9/12</f>
        <v>24.9166666666667</v>
      </c>
    </row>
    <row r="10" s="3" customFormat="true" ht="13.8" hidden="false" customHeight="false" outlineLevel="0" collapsed="false">
      <c r="A10" s="5" t="s">
        <v>64</v>
      </c>
      <c r="B10" s="5" t="s">
        <v>65</v>
      </c>
      <c r="C10" s="5" t="s">
        <v>62</v>
      </c>
      <c r="D10" s="5" t="s">
        <v>66</v>
      </c>
      <c r="E10" s="53"/>
      <c r="F10" s="5"/>
      <c r="G10" s="5"/>
      <c r="H10" s="5"/>
      <c r="I10" s="55"/>
      <c r="J10" s="55" t="n">
        <v>78.93</v>
      </c>
      <c r="K10" s="55"/>
      <c r="L10" s="55"/>
      <c r="M10" s="55" t="n">
        <v>70.93</v>
      </c>
      <c r="N10" s="55"/>
      <c r="O10" s="55"/>
      <c r="P10" s="55"/>
      <c r="Q10" s="55" t="n">
        <v>129</v>
      </c>
      <c r="R10" s="55"/>
      <c r="S10" s="55"/>
      <c r="T10" s="55"/>
      <c r="U10" s="56" t="n">
        <f aca="false">SUM(I10:T10)</f>
        <v>278.86</v>
      </c>
      <c r="V10" s="49"/>
      <c r="W10" s="57" t="n">
        <v>1000</v>
      </c>
      <c r="X10" s="58" t="n">
        <v>1500</v>
      </c>
      <c r="Y10" s="59" t="n">
        <f aca="false">U10/12</f>
        <v>23.2383333333333</v>
      </c>
    </row>
    <row r="11" s="3" customFormat="true" ht="13.8" hidden="false" customHeight="false" outlineLevel="0" collapsed="false">
      <c r="A11" s="5" t="s">
        <v>67</v>
      </c>
      <c r="B11" s="5" t="s">
        <v>49</v>
      </c>
      <c r="C11" s="5" t="s">
        <v>49</v>
      </c>
      <c r="D11" s="5" t="s">
        <v>68</v>
      </c>
      <c r="E11" s="53" t="s">
        <v>69</v>
      </c>
      <c r="F11" s="5"/>
      <c r="G11" s="5"/>
      <c r="H11" s="5"/>
      <c r="I11" s="55"/>
      <c r="J11" s="55"/>
      <c r="K11" s="55"/>
      <c r="L11" s="55"/>
      <c r="M11" s="55"/>
      <c r="N11" s="55"/>
      <c r="O11" s="55" t="n">
        <v>212.76</v>
      </c>
      <c r="P11" s="55"/>
      <c r="Q11" s="55"/>
      <c r="R11" s="55"/>
      <c r="S11" s="55"/>
      <c r="T11" s="55"/>
      <c r="U11" s="56" t="n">
        <f aca="false">SUM(I11:T11)</f>
        <v>212.76</v>
      </c>
      <c r="V11" s="49"/>
      <c r="W11" s="57" t="n">
        <v>1000</v>
      </c>
      <c r="X11" s="58" t="n">
        <v>1500</v>
      </c>
      <c r="Y11" s="59" t="n">
        <f aca="false">U11/12</f>
        <v>17.73</v>
      </c>
    </row>
    <row r="12" customFormat="false" ht="13.8" hidden="false" customHeight="false" outlineLevel="0" collapsed="false">
      <c r="A12" s="63" t="s">
        <v>70</v>
      </c>
      <c r="B12" s="5"/>
      <c r="C12" s="5"/>
      <c r="D12" s="5"/>
      <c r="E12" s="53"/>
      <c r="F12" s="5"/>
      <c r="G12" s="5"/>
      <c r="H12" s="5"/>
      <c r="I12" s="55"/>
      <c r="J12" s="55"/>
      <c r="K12" s="55"/>
      <c r="L12" s="55"/>
      <c r="M12" s="55"/>
      <c r="N12" s="55"/>
      <c r="O12" s="55"/>
      <c r="P12" s="55"/>
      <c r="Q12" s="55"/>
      <c r="R12" s="64" t="n">
        <v>211.35</v>
      </c>
      <c r="S12" s="55"/>
      <c r="T12" s="55"/>
      <c r="U12" s="56" t="n">
        <f aca="false">SUM(I12:T12)</f>
        <v>211.35</v>
      </c>
      <c r="V12" s="49"/>
      <c r="W12" s="57" t="n">
        <v>1004</v>
      </c>
      <c r="X12" s="58" t="n">
        <v>1504</v>
      </c>
      <c r="Y12" s="59" t="n">
        <f aca="false">U12/12</f>
        <v>17.6125</v>
      </c>
    </row>
    <row r="13" s="3" customFormat="true" ht="13.8" hidden="false" customHeight="false" outlineLevel="0" collapsed="false">
      <c r="A13" s="5" t="s">
        <v>71</v>
      </c>
      <c r="B13" s="5"/>
      <c r="C13" s="5"/>
      <c r="D13" s="5"/>
      <c r="E13" s="53"/>
      <c r="F13" s="5"/>
      <c r="G13" s="5"/>
      <c r="H13" s="5"/>
      <c r="I13" s="55"/>
      <c r="J13" s="55"/>
      <c r="K13" s="55"/>
      <c r="L13" s="55"/>
      <c r="M13" s="55"/>
      <c r="N13" s="55"/>
      <c r="O13" s="55"/>
      <c r="P13" s="55" t="n">
        <v>202.95</v>
      </c>
      <c r="Q13" s="55"/>
      <c r="R13" s="55"/>
      <c r="S13" s="55"/>
      <c r="T13" s="55"/>
      <c r="U13" s="56" t="n">
        <f aca="false">SUM(I13:T13)</f>
        <v>202.95</v>
      </c>
      <c r="V13" s="49"/>
      <c r="W13" s="57" t="n">
        <v>1000</v>
      </c>
      <c r="X13" s="58" t="n">
        <v>1500</v>
      </c>
      <c r="Y13" s="59" t="n">
        <f aca="false">U13/12</f>
        <v>16.9125</v>
      </c>
    </row>
    <row r="14" s="3" customFormat="true" ht="13.8" hidden="false" customHeight="false" outlineLevel="0" collapsed="false">
      <c r="A14" s="5" t="s">
        <v>72</v>
      </c>
      <c r="B14" s="5" t="s">
        <v>73</v>
      </c>
      <c r="C14" s="5" t="s">
        <v>74</v>
      </c>
      <c r="D14" s="5" t="s">
        <v>75</v>
      </c>
      <c r="E14" s="53"/>
      <c r="F14" s="5"/>
      <c r="G14" s="5"/>
      <c r="H14" s="5"/>
      <c r="I14" s="55"/>
      <c r="J14" s="55"/>
      <c r="K14" s="55"/>
      <c r="L14" s="55"/>
      <c r="M14" s="55"/>
      <c r="N14" s="55"/>
      <c r="O14" s="55" t="n">
        <v>175.69</v>
      </c>
      <c r="P14" s="55"/>
      <c r="Q14" s="55"/>
      <c r="R14" s="55"/>
      <c r="S14" s="55"/>
      <c r="T14" s="55"/>
      <c r="U14" s="56" t="n">
        <f aca="false">SUM(I14:T14)</f>
        <v>175.69</v>
      </c>
      <c r="V14" s="49"/>
      <c r="W14" s="57" t="n">
        <v>1000</v>
      </c>
      <c r="X14" s="58" t="n">
        <v>1500</v>
      </c>
      <c r="Y14" s="59" t="n">
        <f aca="false">U14/12</f>
        <v>14.6408333333333</v>
      </c>
    </row>
    <row r="15" s="3" customFormat="true" ht="13.8" hidden="false" customHeight="false" outlineLevel="0" collapsed="false">
      <c r="A15" s="5" t="s">
        <v>76</v>
      </c>
      <c r="B15" s="5"/>
      <c r="C15" s="5"/>
      <c r="D15" s="5"/>
      <c r="E15" s="53" t="s">
        <v>77</v>
      </c>
      <c r="F15" s="5"/>
      <c r="G15" s="5"/>
      <c r="H15" s="5"/>
      <c r="I15" s="55"/>
      <c r="J15" s="55"/>
      <c r="K15" s="55" t="n">
        <v>151.51</v>
      </c>
      <c r="L15" s="55"/>
      <c r="M15" s="55"/>
      <c r="N15" s="55"/>
      <c r="O15" s="55"/>
      <c r="P15" s="55"/>
      <c r="Q15" s="55"/>
      <c r="R15" s="55"/>
      <c r="S15" s="55"/>
      <c r="T15" s="55"/>
      <c r="U15" s="56" t="n">
        <f aca="false">SUM(I15:T15)</f>
        <v>151.51</v>
      </c>
      <c r="V15" s="49"/>
      <c r="W15" s="57" t="n">
        <v>1000</v>
      </c>
      <c r="X15" s="58" t="n">
        <v>1500</v>
      </c>
      <c r="Y15" s="59" t="n">
        <f aca="false">U15/12</f>
        <v>12.6258333333333</v>
      </c>
    </row>
    <row r="16" customFormat="false" ht="13.8" hidden="false" customHeight="false" outlineLevel="0" collapsed="false">
      <c r="A16" s="5" t="s">
        <v>78</v>
      </c>
      <c r="B16" s="5" t="s">
        <v>55</v>
      </c>
      <c r="C16" s="5" t="s">
        <v>79</v>
      </c>
      <c r="D16" s="5" t="s">
        <v>80</v>
      </c>
      <c r="E16" s="53"/>
      <c r="F16" s="5"/>
      <c r="G16" s="5"/>
      <c r="H16" s="5"/>
      <c r="I16" s="55"/>
      <c r="J16" s="55"/>
      <c r="K16" s="55"/>
      <c r="L16" s="55" t="n">
        <v>140.61</v>
      </c>
      <c r="M16" s="55"/>
      <c r="N16" s="55"/>
      <c r="O16" s="55"/>
      <c r="P16" s="55"/>
      <c r="Q16" s="55"/>
      <c r="R16" s="55"/>
      <c r="S16" s="55" t="n">
        <v>251.46</v>
      </c>
      <c r="T16" s="55"/>
      <c r="U16" s="56" t="n">
        <f aca="false">SUM(I16:T16)</f>
        <v>392.07</v>
      </c>
      <c r="V16" s="49"/>
      <c r="W16" s="57" t="n">
        <v>1000</v>
      </c>
      <c r="X16" s="58" t="n">
        <v>1500</v>
      </c>
      <c r="Y16" s="59" t="n">
        <f aca="false">U16/12</f>
        <v>32.6725</v>
      </c>
    </row>
    <row r="17" s="3" customFormat="true" ht="13.8" hidden="false" customHeight="false" outlineLevel="0" collapsed="false">
      <c r="A17" s="5" t="s">
        <v>81</v>
      </c>
      <c r="B17" s="5" t="s">
        <v>82</v>
      </c>
      <c r="C17" s="5" t="s">
        <v>83</v>
      </c>
      <c r="D17" s="5" t="s">
        <v>84</v>
      </c>
      <c r="E17" s="53"/>
      <c r="F17" s="5"/>
      <c r="G17" s="5"/>
      <c r="H17" s="5"/>
      <c r="I17" s="55"/>
      <c r="J17" s="55"/>
      <c r="K17" s="55"/>
      <c r="L17" s="55"/>
      <c r="M17" s="55" t="n">
        <v>123</v>
      </c>
      <c r="N17" s="55"/>
      <c r="O17" s="55"/>
      <c r="P17" s="55"/>
      <c r="Q17" s="55"/>
      <c r="R17" s="55"/>
      <c r="S17" s="55"/>
      <c r="T17" s="55"/>
      <c r="U17" s="56" t="n">
        <f aca="false">SUM(I17:T17)</f>
        <v>123</v>
      </c>
      <c r="V17" s="49"/>
      <c r="W17" s="57" t="n">
        <v>1000</v>
      </c>
      <c r="X17" s="58" t="n">
        <v>1500</v>
      </c>
      <c r="Y17" s="59" t="n">
        <f aca="false">U17/12</f>
        <v>10.25</v>
      </c>
    </row>
    <row r="18" s="3" customFormat="true" ht="13.8" hidden="false" customHeight="false" outlineLevel="0" collapsed="false">
      <c r="A18" s="63" t="s">
        <v>85</v>
      </c>
      <c r="B18" s="5"/>
      <c r="C18" s="5"/>
      <c r="D18" s="5"/>
      <c r="E18" s="53"/>
      <c r="F18" s="5"/>
      <c r="G18" s="5"/>
      <c r="H18" s="5"/>
      <c r="I18" s="55"/>
      <c r="J18" s="55"/>
      <c r="K18" s="55"/>
      <c r="L18" s="55"/>
      <c r="M18" s="55"/>
      <c r="N18" s="55"/>
      <c r="O18" s="55"/>
      <c r="P18" s="55"/>
      <c r="Q18" s="55"/>
      <c r="R18" s="64" t="n">
        <v>116.59</v>
      </c>
      <c r="S18" s="55"/>
      <c r="T18" s="55"/>
      <c r="U18" s="56" t="n">
        <f aca="false">SUM(I18:T18)</f>
        <v>116.59</v>
      </c>
      <c r="V18" s="49"/>
      <c r="W18" s="57" t="n">
        <v>1005</v>
      </c>
      <c r="X18" s="58" t="n">
        <v>1505</v>
      </c>
      <c r="Y18" s="59" t="n">
        <f aca="false">U18/12</f>
        <v>9.71583333333333</v>
      </c>
    </row>
    <row r="19" s="3" customFormat="true" ht="13.8" hidden="false" customHeight="false" outlineLevel="0" collapsed="false">
      <c r="A19" s="5" t="s">
        <v>86</v>
      </c>
      <c r="B19" s="5"/>
      <c r="C19" s="5"/>
      <c r="D19" s="5"/>
      <c r="E19" s="53"/>
      <c r="F19" s="5"/>
      <c r="G19" s="5"/>
      <c r="H19" s="5"/>
      <c r="I19" s="55"/>
      <c r="J19" s="55"/>
      <c r="K19" s="55"/>
      <c r="L19" s="55"/>
      <c r="M19" s="55"/>
      <c r="N19" s="55"/>
      <c r="O19" s="55"/>
      <c r="P19" s="55"/>
      <c r="Q19" s="55" t="n">
        <v>114.43</v>
      </c>
      <c r="R19" s="55"/>
      <c r="S19" s="55"/>
      <c r="T19" s="55"/>
      <c r="U19" s="56" t="n">
        <f aca="false">SUM(I19:T19)</f>
        <v>114.43</v>
      </c>
      <c r="V19" s="49"/>
      <c r="W19" s="57" t="n">
        <v>1001</v>
      </c>
      <c r="X19" s="58" t="n">
        <v>1501</v>
      </c>
      <c r="Y19" s="59" t="n">
        <f aca="false">U19/12</f>
        <v>9.53583333333333</v>
      </c>
    </row>
    <row r="20" s="3" customFormat="true" ht="13.8" hidden="false" customHeight="false" outlineLevel="0" collapsed="false">
      <c r="A20" s="5" t="s">
        <v>87</v>
      </c>
      <c r="B20" s="3" t="s">
        <v>79</v>
      </c>
      <c r="C20" s="5" t="s">
        <v>79</v>
      </c>
      <c r="D20" s="5" t="s">
        <v>88</v>
      </c>
      <c r="E20" s="53" t="s">
        <v>89</v>
      </c>
      <c r="F20" s="5"/>
      <c r="G20" s="5"/>
      <c r="H20" s="5"/>
      <c r="I20" s="55"/>
      <c r="J20" s="55"/>
      <c r="K20" s="55"/>
      <c r="L20" s="55"/>
      <c r="M20" s="55"/>
      <c r="N20" s="55"/>
      <c r="O20" s="55" t="n">
        <v>103.29</v>
      </c>
      <c r="P20" s="55"/>
      <c r="Q20" s="55"/>
      <c r="R20" s="55"/>
      <c r="S20" s="55"/>
      <c r="T20" s="55"/>
      <c r="U20" s="56" t="n">
        <f aca="false">SUM(I20:T20)</f>
        <v>103.29</v>
      </c>
      <c r="V20" s="49"/>
      <c r="W20" s="57" t="n">
        <v>1000</v>
      </c>
      <c r="X20" s="58" t="n">
        <v>1500</v>
      </c>
      <c r="Y20" s="59" t="n">
        <f aca="false">U20/12</f>
        <v>8.6075</v>
      </c>
    </row>
    <row r="21" s="3" customFormat="true" ht="13.8" hidden="false" customHeight="false" outlineLevel="0" collapsed="false">
      <c r="A21" s="63" t="s">
        <v>70</v>
      </c>
      <c r="B21" s="5"/>
      <c r="C21" s="5"/>
      <c r="D21" s="5"/>
      <c r="E21" s="53"/>
      <c r="F21" s="5"/>
      <c r="G21" s="5"/>
      <c r="H21" s="5"/>
      <c r="I21" s="55"/>
      <c r="J21" s="55"/>
      <c r="K21" s="55"/>
      <c r="L21" s="55"/>
      <c r="M21" s="55"/>
      <c r="N21" s="55"/>
      <c r="O21" s="55"/>
      <c r="P21" s="55"/>
      <c r="Q21" s="55"/>
      <c r="R21" s="64" t="n">
        <v>93.83</v>
      </c>
      <c r="S21" s="55"/>
      <c r="T21" s="55"/>
      <c r="U21" s="56" t="n">
        <f aca="false">SUM(I21:T21)</f>
        <v>93.83</v>
      </c>
      <c r="V21" s="49"/>
      <c r="W21" s="57" t="n">
        <v>1011</v>
      </c>
      <c r="X21" s="58" t="n">
        <v>1511</v>
      </c>
      <c r="Y21" s="59" t="n">
        <f aca="false">U21/12</f>
        <v>7.81916666666667</v>
      </c>
    </row>
    <row r="22" s="3" customFormat="true" ht="13.8" hidden="false" customHeight="false" outlineLevel="0" collapsed="false">
      <c r="A22" s="63" t="s">
        <v>70</v>
      </c>
      <c r="B22" s="5"/>
      <c r="C22" s="5"/>
      <c r="D22" s="5"/>
      <c r="E22" s="53"/>
      <c r="F22" s="5"/>
      <c r="G22" s="5"/>
      <c r="H22" s="5"/>
      <c r="I22" s="55"/>
      <c r="J22" s="55"/>
      <c r="K22" s="55"/>
      <c r="L22" s="55"/>
      <c r="M22" s="55"/>
      <c r="N22" s="55"/>
      <c r="O22" s="55"/>
      <c r="P22" s="55"/>
      <c r="Q22" s="55"/>
      <c r="R22" s="64" t="n">
        <v>68.81</v>
      </c>
      <c r="S22" s="55"/>
      <c r="T22" s="55"/>
      <c r="U22" s="56" t="n">
        <f aca="false">SUM(I22:T22)</f>
        <v>68.81</v>
      </c>
      <c r="V22" s="49"/>
      <c r="W22" s="57" t="n">
        <v>1009</v>
      </c>
      <c r="X22" s="58" t="n">
        <v>1509</v>
      </c>
      <c r="Y22" s="59" t="n">
        <f aca="false">U22/12</f>
        <v>5.73416666666667</v>
      </c>
    </row>
    <row r="23" s="3" customFormat="true" ht="15" hidden="false" customHeight="false" outlineLevel="0" collapsed="false">
      <c r="A23" s="33" t="s">
        <v>90</v>
      </c>
      <c r="B23" s="5" t="s">
        <v>58</v>
      </c>
      <c r="C23" s="5" t="s">
        <v>59</v>
      </c>
      <c r="D23" s="33" t="s">
        <v>60</v>
      </c>
      <c r="E23" s="28"/>
      <c r="F23" s="5"/>
      <c r="G23" s="5"/>
      <c r="H23" s="5"/>
      <c r="I23" s="55"/>
      <c r="J23" s="55"/>
      <c r="K23" s="55"/>
      <c r="L23" s="55"/>
      <c r="M23" s="55"/>
      <c r="N23" s="55"/>
      <c r="O23" s="55"/>
      <c r="P23" s="55"/>
      <c r="Q23" s="55"/>
      <c r="R23" s="55" t="n">
        <v>68.61</v>
      </c>
      <c r="S23" s="55"/>
      <c r="T23" s="55"/>
      <c r="U23" s="56" t="n">
        <f aca="false">SUM(I23:T23)</f>
        <v>68.61</v>
      </c>
      <c r="V23" s="54"/>
      <c r="W23" s="57" t="n">
        <v>1000</v>
      </c>
      <c r="X23" s="58" t="n">
        <v>1500</v>
      </c>
      <c r="Y23" s="59" t="n">
        <v>25.3466666666667</v>
      </c>
    </row>
    <row r="24" s="3" customFormat="true" ht="13.8" hidden="false" customHeight="false" outlineLevel="0" collapsed="false">
      <c r="A24" s="63" t="s">
        <v>91</v>
      </c>
      <c r="B24" s="5"/>
      <c r="C24" s="5"/>
      <c r="D24" s="5"/>
      <c r="E24" s="53"/>
      <c r="F24" s="5"/>
      <c r="G24" s="5"/>
      <c r="H24" s="5"/>
      <c r="I24" s="55"/>
      <c r="J24" s="55"/>
      <c r="K24" s="55"/>
      <c r="L24" s="55"/>
      <c r="M24" s="55"/>
      <c r="N24" s="55"/>
      <c r="O24" s="55"/>
      <c r="P24" s="55"/>
      <c r="Q24" s="55"/>
      <c r="R24" s="64" t="n">
        <v>50.61</v>
      </c>
      <c r="S24" s="55"/>
      <c r="T24" s="55"/>
      <c r="U24" s="56" t="n">
        <f aca="false">SUM(I24:T24)</f>
        <v>50.61</v>
      </c>
      <c r="V24" s="49"/>
      <c r="W24" s="57" t="n">
        <v>1007</v>
      </c>
      <c r="X24" s="58" t="n">
        <v>1507</v>
      </c>
      <c r="Y24" s="59" t="n">
        <f aca="false">U24/12</f>
        <v>4.2175</v>
      </c>
    </row>
    <row r="25" s="3" customFormat="true" ht="13.8" hidden="false" customHeight="false" outlineLevel="0" collapsed="false">
      <c r="A25" s="63" t="s">
        <v>92</v>
      </c>
      <c r="B25" s="5"/>
      <c r="C25" s="5"/>
      <c r="D25" s="5"/>
      <c r="E25" s="53"/>
      <c r="F25" s="5"/>
      <c r="G25" s="5"/>
      <c r="H25" s="5"/>
      <c r="I25" s="55"/>
      <c r="J25" s="55"/>
      <c r="K25" s="55"/>
      <c r="L25" s="55"/>
      <c r="M25" s="55"/>
      <c r="N25" s="55"/>
      <c r="O25" s="55"/>
      <c r="P25" s="55"/>
      <c r="Q25" s="55"/>
      <c r="R25" s="64" t="n">
        <v>50.27</v>
      </c>
      <c r="S25" s="55"/>
      <c r="T25" s="55"/>
      <c r="U25" s="56" t="n">
        <f aca="false">SUM(I25:T25)</f>
        <v>50.27</v>
      </c>
      <c r="V25" s="49"/>
      <c r="W25" s="57" t="n">
        <v>1008</v>
      </c>
      <c r="X25" s="58" t="n">
        <v>1508</v>
      </c>
      <c r="Y25" s="59" t="n">
        <f aca="false">U25/12</f>
        <v>4.18916666666667</v>
      </c>
    </row>
    <row r="26" s="3" customFormat="true" ht="13.8" hidden="false" customHeight="false" outlineLevel="0" collapsed="false">
      <c r="A26" s="5" t="s">
        <v>93</v>
      </c>
      <c r="B26" s="5" t="s">
        <v>36</v>
      </c>
      <c r="C26" s="5"/>
      <c r="D26" s="5"/>
      <c r="E26" s="53"/>
      <c r="F26" s="5"/>
      <c r="G26" s="5"/>
      <c r="H26" s="5"/>
      <c r="I26" s="55"/>
      <c r="J26" s="55"/>
      <c r="K26" s="55"/>
      <c r="L26" s="55"/>
      <c r="M26" s="55"/>
      <c r="N26" s="55"/>
      <c r="O26" s="55"/>
      <c r="P26" s="55" t="n">
        <v>47.33</v>
      </c>
      <c r="Q26" s="55"/>
      <c r="R26" s="55"/>
      <c r="S26" s="55"/>
      <c r="T26" s="55"/>
      <c r="U26" s="56" t="n">
        <f aca="false">SUM(I26:T26)</f>
        <v>47.33</v>
      </c>
      <c r="V26" s="49"/>
      <c r="W26" s="57"/>
      <c r="X26" s="58"/>
      <c r="Y26" s="59" t="n">
        <f aca="false">U26/12</f>
        <v>3.94416666666667</v>
      </c>
    </row>
    <row r="27" s="3" customFormat="true" ht="13.8" hidden="false" customHeight="false" outlineLevel="0" collapsed="false">
      <c r="A27" s="63" t="s">
        <v>94</v>
      </c>
      <c r="B27" s="5"/>
      <c r="C27" s="5"/>
      <c r="D27" s="5"/>
      <c r="E27" s="53"/>
      <c r="F27" s="5"/>
      <c r="G27" s="5"/>
      <c r="H27" s="5"/>
      <c r="I27" s="55"/>
      <c r="J27" s="55"/>
      <c r="K27" s="55"/>
      <c r="L27" s="55"/>
      <c r="M27" s="55"/>
      <c r="N27" s="55"/>
      <c r="O27" s="55"/>
      <c r="P27" s="55"/>
      <c r="Q27" s="55"/>
      <c r="R27" s="64" t="n">
        <v>47.02</v>
      </c>
      <c r="S27" s="55"/>
      <c r="T27" s="55"/>
      <c r="U27" s="56" t="n">
        <f aca="false">SUM(I27:T27)</f>
        <v>47.02</v>
      </c>
      <c r="V27" s="49"/>
      <c r="W27" s="57" t="n">
        <v>1006</v>
      </c>
      <c r="X27" s="58" t="n">
        <v>1506</v>
      </c>
      <c r="Y27" s="59" t="n">
        <f aca="false">U27/12</f>
        <v>3.91833333333333</v>
      </c>
    </row>
    <row r="28" s="3" customFormat="true" ht="17.35" hidden="false" customHeight="false" outlineLevel="0" collapsed="false">
      <c r="A28" s="5" t="s">
        <v>95</v>
      </c>
      <c r="B28" s="5" t="s">
        <v>49</v>
      </c>
      <c r="C28" s="5" t="s">
        <v>49</v>
      </c>
      <c r="D28" s="27" t="s">
        <v>60</v>
      </c>
      <c r="E28" s="65"/>
      <c r="F28" s="60"/>
      <c r="G28" s="5"/>
      <c r="H28" s="5"/>
      <c r="I28" s="55"/>
      <c r="J28" s="55"/>
      <c r="K28" s="55"/>
      <c r="L28" s="55"/>
      <c r="M28" s="55"/>
      <c r="N28" s="55"/>
      <c r="O28" s="55" t="n">
        <v>42.61</v>
      </c>
      <c r="P28" s="55"/>
      <c r="Q28" s="55"/>
      <c r="R28" s="55"/>
      <c r="S28" s="55"/>
      <c r="T28" s="55"/>
      <c r="U28" s="56" t="n">
        <f aca="false">SUM(I28:T28)</f>
        <v>42.61</v>
      </c>
      <c r="V28" s="54"/>
      <c r="W28" s="57" t="n">
        <v>1000</v>
      </c>
      <c r="X28" s="58" t="n">
        <v>1500</v>
      </c>
      <c r="Y28" s="59" t="n">
        <f aca="false">U28/12</f>
        <v>3.55083333333333</v>
      </c>
    </row>
    <row r="29" s="3" customFormat="true" ht="13.8" hidden="false" customHeight="false" outlineLevel="0" collapsed="false">
      <c r="A29" s="5" t="s">
        <v>96</v>
      </c>
      <c r="B29" s="5" t="s">
        <v>97</v>
      </c>
      <c r="C29" s="5" t="s">
        <v>98</v>
      </c>
      <c r="D29" s="5" t="s">
        <v>99</v>
      </c>
      <c r="E29" s="53"/>
      <c r="F29" s="5"/>
      <c r="G29" s="5"/>
      <c r="H29" s="5"/>
      <c r="I29" s="55"/>
      <c r="J29" s="55"/>
      <c r="K29" s="55"/>
      <c r="L29" s="55"/>
      <c r="M29" s="55"/>
      <c r="N29" s="55" t="n">
        <v>42.51</v>
      </c>
      <c r="O29" s="55"/>
      <c r="P29" s="55"/>
      <c r="Q29" s="55"/>
      <c r="R29" s="55"/>
      <c r="S29" s="55"/>
      <c r="T29" s="55"/>
      <c r="U29" s="56" t="n">
        <f aca="false">SUM(I29:T29)</f>
        <v>42.51</v>
      </c>
      <c r="V29" s="49"/>
      <c r="W29" s="57" t="n">
        <v>1000</v>
      </c>
      <c r="X29" s="58" t="n">
        <v>1500</v>
      </c>
      <c r="Y29" s="59" t="n">
        <f aca="false">U29/12</f>
        <v>3.5425</v>
      </c>
    </row>
    <row r="30" s="3" customFormat="true" ht="13.8" hidden="false" customHeight="false" outlineLevel="0" collapsed="false">
      <c r="A30" s="5" t="s">
        <v>100</v>
      </c>
      <c r="B30" s="5" t="s">
        <v>101</v>
      </c>
      <c r="C30" s="5" t="s">
        <v>62</v>
      </c>
      <c r="D30" s="5" t="s">
        <v>102</v>
      </c>
      <c r="E30" s="53"/>
      <c r="F30" s="5"/>
      <c r="G30" s="5"/>
      <c r="H30" s="5"/>
      <c r="I30" s="55"/>
      <c r="J30" s="55"/>
      <c r="K30" s="55"/>
      <c r="L30" s="55" t="n">
        <v>34.18</v>
      </c>
      <c r="M30" s="55"/>
      <c r="N30" s="55"/>
      <c r="O30" s="55"/>
      <c r="P30" s="55"/>
      <c r="Q30" s="55"/>
      <c r="R30" s="55"/>
      <c r="S30" s="55"/>
      <c r="T30" s="55"/>
      <c r="U30" s="56" t="n">
        <f aca="false">SUM(I30:T30)</f>
        <v>34.18</v>
      </c>
      <c r="V30" s="49"/>
      <c r="W30" s="57" t="n">
        <v>1000</v>
      </c>
      <c r="X30" s="58" t="n">
        <v>1500</v>
      </c>
      <c r="Y30" s="59" t="n">
        <f aca="false">U30/12</f>
        <v>2.84833333333333</v>
      </c>
    </row>
    <row r="31" s="3" customFormat="true" ht="13.8" hidden="false" customHeight="false" outlineLevel="0" collapsed="false">
      <c r="A31" s="5"/>
      <c r="B31" s="5"/>
      <c r="C31" s="5"/>
      <c r="D31" s="5"/>
      <c r="E31" s="53"/>
      <c r="F31" s="5"/>
      <c r="G31" s="5"/>
      <c r="H31" s="5"/>
      <c r="I31" s="55"/>
      <c r="J31" s="55"/>
      <c r="K31" s="55"/>
      <c r="L31" s="55"/>
      <c r="M31" s="55"/>
      <c r="N31" s="55"/>
      <c r="O31" s="55"/>
      <c r="P31" s="55"/>
      <c r="Q31" s="55"/>
      <c r="R31" s="55"/>
      <c r="S31" s="55"/>
      <c r="T31" s="55"/>
      <c r="U31" s="56"/>
      <c r="V31" s="49"/>
      <c r="W31" s="57"/>
      <c r="X31" s="58"/>
      <c r="Y31" s="59"/>
    </row>
    <row r="32" s="3" customFormat="true" ht="13.8" hidden="false" customHeight="false" outlineLevel="0" collapsed="false">
      <c r="A32" s="63"/>
      <c r="B32" s="5"/>
      <c r="C32" s="5"/>
      <c r="D32" s="5"/>
      <c r="E32" s="53"/>
      <c r="F32" s="5"/>
      <c r="G32" s="5"/>
      <c r="H32" s="5"/>
      <c r="I32" s="55"/>
      <c r="J32" s="55"/>
      <c r="K32" s="55"/>
      <c r="L32" s="55"/>
      <c r="M32" s="55"/>
      <c r="N32" s="55"/>
      <c r="O32" s="55"/>
      <c r="P32" s="55"/>
      <c r="Q32" s="55"/>
      <c r="R32" s="64"/>
      <c r="S32" s="55"/>
      <c r="T32" s="55"/>
      <c r="U32" s="56"/>
      <c r="V32" s="49"/>
      <c r="W32" s="57"/>
      <c r="X32" s="58"/>
      <c r="Y32" s="59"/>
    </row>
    <row r="33" s="3" customFormat="true" ht="13.8" hidden="false" customHeight="false" outlineLevel="0" collapsed="false">
      <c r="A33" s="5"/>
      <c r="B33" s="5"/>
      <c r="C33" s="5"/>
      <c r="D33" s="5"/>
      <c r="E33" s="53"/>
      <c r="F33" s="5"/>
      <c r="G33" s="5"/>
      <c r="H33" s="5"/>
      <c r="I33" s="29"/>
      <c r="J33" s="29"/>
      <c r="K33" s="29"/>
      <c r="L33" s="29"/>
      <c r="M33" s="29"/>
      <c r="N33" s="29"/>
      <c r="O33" s="29"/>
      <c r="P33" s="29"/>
      <c r="Q33" s="29"/>
      <c r="R33" s="29"/>
      <c r="S33" s="29"/>
      <c r="T33" s="29"/>
      <c r="U33" s="66"/>
      <c r="W33" s="24"/>
      <c r="X33" s="25"/>
      <c r="Y33" s="8" t="n">
        <f aca="false">U33/12</f>
        <v>0</v>
      </c>
    </row>
    <row r="34" s="3" customFormat="true" ht="13.8" hidden="false" customHeight="false" outlineLevel="0" collapsed="false">
      <c r="A34" s="6" t="s">
        <v>25</v>
      </c>
      <c r="B34" s="36"/>
      <c r="C34" s="36"/>
      <c r="D34" s="37"/>
      <c r="E34" s="67"/>
      <c r="F34" s="37"/>
      <c r="G34" s="37"/>
      <c r="H34" s="37"/>
      <c r="I34" s="7" t="n">
        <f aca="false">SUM(I2:I33)</f>
        <v>0</v>
      </c>
      <c r="J34" s="7" t="n">
        <f aca="false">SUM(J2:J33)</f>
        <v>78.93</v>
      </c>
      <c r="K34" s="7" t="n">
        <f aca="false">SUM(K2:K33)</f>
        <v>303.02</v>
      </c>
      <c r="L34" s="7" t="n">
        <f aca="false">SUM(L2:L33)</f>
        <v>260.79</v>
      </c>
      <c r="M34" s="7" t="n">
        <f aca="false">SUM(M2:M33)</f>
        <v>698.58</v>
      </c>
      <c r="N34" s="7" t="n">
        <f aca="false">SUM(N2:N33)</f>
        <v>321.26</v>
      </c>
      <c r="O34" s="7" t="n">
        <f aca="false">SUM(O2:O33)</f>
        <v>1160.82</v>
      </c>
      <c r="P34" s="7" t="n">
        <f aca="false">SUM(P2:P33)</f>
        <v>325.16</v>
      </c>
      <c r="Q34" s="7" t="n">
        <f aca="false">SUM(Q2:Q33)</f>
        <v>1529.58</v>
      </c>
      <c r="R34" s="7" t="n">
        <f aca="false">SUM(R2:R33)</f>
        <v>845.82</v>
      </c>
      <c r="S34" s="7" t="n">
        <f aca="false">SUM(S2:S33)</f>
        <v>251.46</v>
      </c>
      <c r="T34" s="7" t="n">
        <f aca="false">SUM(T2:T33)</f>
        <v>0</v>
      </c>
      <c r="U34" s="68" t="n">
        <f aca="false">SUM(U2:U33)</f>
        <v>5775.42</v>
      </c>
      <c r="V34" s="37" t="n">
        <f aca="false">SUM(V2:V33)</f>
        <v>0</v>
      </c>
      <c r="W34" s="37" t="n">
        <f aca="false">SUM(W2:W33)</f>
        <v>25051</v>
      </c>
      <c r="X34" s="37" t="n">
        <f aca="false">SUM(X2:X33)</f>
        <v>37551</v>
      </c>
      <c r="Y34" s="69" t="n">
        <f aca="false">U34/12</f>
        <v>481.285</v>
      </c>
    </row>
    <row r="35" customFormat="false" ht="13.8" hidden="false" customHeight="false" outlineLevel="0" collapsed="false">
      <c r="I35" s="4"/>
      <c r="J35" s="4"/>
      <c r="K35" s="4"/>
      <c r="L35" s="4"/>
      <c r="M35" s="4"/>
      <c r="N35" s="4"/>
      <c r="O35" s="4"/>
      <c r="P35" s="4"/>
      <c r="Q35" s="4"/>
      <c r="R35" s="4"/>
      <c r="S35" s="4"/>
      <c r="T35" s="4"/>
      <c r="U35" s="4"/>
    </row>
    <row r="36" customFormat="false" ht="14.85" hidden="false" customHeight="true" outlineLevel="0" collapsed="false">
      <c r="A36" s="63" t="s">
        <v>53</v>
      </c>
      <c r="E36" s="0"/>
      <c r="I36" s="64" t="n">
        <v>338.63</v>
      </c>
      <c r="J36" s="55"/>
      <c r="K36" s="55" t="n">
        <v>598.13</v>
      </c>
      <c r="L36" s="55"/>
      <c r="M36" s="55"/>
      <c r="N36" s="70" t="n">
        <v>1051</v>
      </c>
      <c r="O36" s="55"/>
      <c r="P36" s="55"/>
      <c r="Q36" s="55" t="n">
        <v>1170</v>
      </c>
      <c r="R36" s="55"/>
      <c r="S36" s="55"/>
      <c r="T36" s="55"/>
      <c r="U36" s="55" t="n">
        <f aca="false">SUM(I36:T36)</f>
        <v>3157.76</v>
      </c>
      <c r="V36" s="54"/>
      <c r="W36" s="56" t="n">
        <f aca="false" t="array" ref="W36:W36">MMULT(Y36,11)</f>
        <v>2894.61333333334</v>
      </c>
      <c r="X36" s="71" t="n">
        <f aca="false">MMULT(Y36,14)</f>
        <v>3684.05333333333</v>
      </c>
      <c r="Y36" s="55" t="n">
        <f aca="false">U36/12</f>
        <v>263.146666666667</v>
      </c>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c r="IX36" s="0"/>
      <c r="IY36" s="0"/>
      <c r="IZ36" s="0"/>
      <c r="JA36" s="0"/>
      <c r="JB36" s="0"/>
      <c r="JC36" s="0"/>
      <c r="JD36" s="0"/>
      <c r="JE36" s="0"/>
      <c r="JF36" s="0"/>
      <c r="JG36" s="0"/>
      <c r="JH36" s="0"/>
      <c r="JI36" s="0"/>
      <c r="JJ36" s="0"/>
      <c r="JK36" s="0"/>
      <c r="JL36" s="0"/>
      <c r="JM36" s="0"/>
      <c r="JN36" s="0"/>
      <c r="JO36" s="0"/>
      <c r="JP36" s="0"/>
      <c r="JQ36" s="0"/>
      <c r="JR36" s="0"/>
      <c r="JS36" s="0"/>
      <c r="JT36" s="0"/>
      <c r="JU36" s="0"/>
      <c r="JV36" s="0"/>
      <c r="JW36" s="0"/>
      <c r="JX36" s="0"/>
      <c r="JY36" s="0"/>
      <c r="JZ36" s="0"/>
      <c r="KA36" s="0"/>
      <c r="KB36" s="0"/>
      <c r="KC36" s="0"/>
      <c r="KD36" s="0"/>
      <c r="KE36" s="0"/>
      <c r="KF36" s="0"/>
      <c r="KG36" s="0"/>
      <c r="KH36" s="0"/>
      <c r="KI36" s="0"/>
      <c r="KJ36" s="0"/>
      <c r="KK36" s="0"/>
      <c r="KL36" s="0"/>
      <c r="KM36" s="0"/>
      <c r="KN36" s="0"/>
      <c r="KO36" s="0"/>
      <c r="KP36" s="0"/>
      <c r="KQ36" s="0"/>
      <c r="KR36" s="0"/>
      <c r="KS36" s="0"/>
      <c r="KT36" s="0"/>
      <c r="KU36" s="0"/>
      <c r="KV36" s="0"/>
      <c r="KW36" s="0"/>
      <c r="KX36" s="0"/>
      <c r="KY36" s="0"/>
      <c r="KZ36" s="0"/>
      <c r="LA36" s="0"/>
      <c r="LB36" s="0"/>
      <c r="LC36" s="0"/>
      <c r="LD36" s="0"/>
      <c r="LE36" s="0"/>
      <c r="LF36" s="0"/>
      <c r="LG36" s="0"/>
      <c r="LH36" s="0"/>
      <c r="LI36" s="0"/>
      <c r="LJ36" s="0"/>
      <c r="LK36" s="0"/>
      <c r="LL36" s="0"/>
      <c r="LM36" s="0"/>
      <c r="LN36" s="0"/>
      <c r="LO36" s="0"/>
      <c r="LP36" s="0"/>
      <c r="LQ36" s="0"/>
      <c r="LR36" s="0"/>
      <c r="LS36" s="0"/>
      <c r="LT36" s="0"/>
      <c r="LU36" s="0"/>
      <c r="LV36" s="0"/>
      <c r="LW36" s="0"/>
      <c r="LX36" s="0"/>
      <c r="LY36" s="0"/>
      <c r="LZ36" s="0"/>
      <c r="MA36" s="0"/>
      <c r="MB36" s="0"/>
      <c r="MC36" s="0"/>
      <c r="MD36" s="0"/>
      <c r="ME36" s="0"/>
      <c r="MF36" s="0"/>
      <c r="MG36" s="0"/>
      <c r="MH36" s="0"/>
      <c r="MI36" s="0"/>
      <c r="MJ36" s="0"/>
      <c r="MK36" s="0"/>
      <c r="ML36" s="0"/>
      <c r="MM36" s="0"/>
      <c r="MN36" s="0"/>
      <c r="MO36" s="0"/>
      <c r="MP36" s="0"/>
      <c r="MQ36" s="0"/>
      <c r="MR36" s="0"/>
      <c r="MS36" s="0"/>
      <c r="MT36" s="0"/>
      <c r="MU36" s="0"/>
      <c r="MV36" s="0"/>
      <c r="MW36" s="0"/>
      <c r="MX36" s="0"/>
      <c r="MY36" s="0"/>
      <c r="MZ36" s="0"/>
      <c r="NA36" s="0"/>
      <c r="NB36" s="0"/>
      <c r="NC36" s="0"/>
      <c r="ND36" s="0"/>
      <c r="NE36" s="0"/>
      <c r="NF36" s="0"/>
      <c r="NG36" s="0"/>
      <c r="NH36" s="0"/>
      <c r="NI36" s="0"/>
      <c r="NJ36" s="0"/>
      <c r="NK36" s="0"/>
      <c r="NL36" s="0"/>
      <c r="NM36" s="0"/>
      <c r="NN36" s="0"/>
      <c r="NO36" s="0"/>
      <c r="NP36" s="0"/>
      <c r="NQ36" s="0"/>
      <c r="NR36" s="0"/>
      <c r="NS36" s="0"/>
      <c r="NT36" s="0"/>
      <c r="NU36" s="0"/>
      <c r="NV36" s="0"/>
      <c r="NW36" s="0"/>
      <c r="NX36" s="0"/>
      <c r="NY36" s="0"/>
      <c r="NZ36" s="0"/>
      <c r="OA36" s="0"/>
      <c r="OB36" s="0"/>
      <c r="OC36" s="0"/>
      <c r="OD36" s="0"/>
      <c r="OE36" s="0"/>
      <c r="OF36" s="0"/>
      <c r="OG36" s="0"/>
      <c r="OH36" s="0"/>
      <c r="OI36" s="0"/>
      <c r="OJ36" s="0"/>
      <c r="OK36" s="0"/>
      <c r="OL36" s="0"/>
      <c r="OM36" s="0"/>
      <c r="ON36" s="0"/>
      <c r="OO36" s="0"/>
      <c r="OP36" s="0"/>
      <c r="OQ36" s="0"/>
      <c r="OR36" s="0"/>
      <c r="OS36" s="0"/>
      <c r="OT36" s="0"/>
      <c r="OU36" s="0"/>
      <c r="OV36" s="0"/>
      <c r="OW36" s="0"/>
      <c r="OX36" s="0"/>
      <c r="OY36" s="0"/>
      <c r="OZ36" s="0"/>
      <c r="PA36" s="0"/>
      <c r="PB36" s="0"/>
      <c r="PC36" s="0"/>
      <c r="PD36" s="0"/>
      <c r="PE36" s="0"/>
      <c r="PF36" s="0"/>
      <c r="PG36" s="0"/>
      <c r="PH36" s="0"/>
      <c r="PI36" s="0"/>
      <c r="PJ36" s="0"/>
      <c r="PK36" s="0"/>
      <c r="PL36" s="0"/>
      <c r="PM36" s="0"/>
      <c r="PN36" s="0"/>
      <c r="PO36" s="0"/>
      <c r="PP36" s="0"/>
      <c r="PQ36" s="0"/>
      <c r="PR36" s="0"/>
      <c r="PS36" s="0"/>
      <c r="PT36" s="0"/>
      <c r="PU36" s="0"/>
      <c r="PV36" s="0"/>
      <c r="PW36" s="0"/>
      <c r="PX36" s="0"/>
      <c r="PY36" s="0"/>
      <c r="PZ36" s="0"/>
      <c r="QA36" s="0"/>
      <c r="QB36" s="0"/>
      <c r="QC36" s="0"/>
      <c r="QD36" s="0"/>
      <c r="QE36" s="0"/>
      <c r="QF36" s="0"/>
      <c r="QG36" s="0"/>
      <c r="QH36" s="0"/>
      <c r="QI36" s="0"/>
      <c r="QJ36" s="0"/>
      <c r="QK36" s="0"/>
      <c r="QL36" s="0"/>
      <c r="QM36" s="0"/>
      <c r="QN36" s="0"/>
      <c r="QO36" s="0"/>
      <c r="QP36" s="0"/>
      <c r="QQ36" s="0"/>
      <c r="QR36" s="0"/>
      <c r="QS36" s="0"/>
      <c r="QT36" s="0"/>
      <c r="QU36" s="0"/>
      <c r="QV36" s="0"/>
      <c r="QW36" s="0"/>
      <c r="QX36" s="0"/>
      <c r="QY36" s="0"/>
      <c r="QZ36" s="0"/>
      <c r="RA36" s="0"/>
      <c r="RB36" s="0"/>
      <c r="RC36" s="0"/>
      <c r="RD36" s="0"/>
      <c r="RE36" s="0"/>
      <c r="RF36" s="0"/>
      <c r="RG36" s="0"/>
      <c r="RH36" s="0"/>
      <c r="RI36" s="0"/>
      <c r="RJ36" s="0"/>
      <c r="RK36" s="0"/>
      <c r="RL36" s="0"/>
      <c r="RM36" s="0"/>
      <c r="RN36" s="0"/>
      <c r="RO36" s="0"/>
      <c r="RP36" s="0"/>
      <c r="RQ36" s="0"/>
      <c r="RR36" s="0"/>
      <c r="RS36" s="0"/>
      <c r="RT36" s="0"/>
      <c r="RU36" s="0"/>
      <c r="RV36" s="0"/>
      <c r="RW36" s="0"/>
      <c r="RX36" s="0"/>
      <c r="RY36" s="0"/>
      <c r="RZ36" s="0"/>
      <c r="SA36" s="0"/>
      <c r="SB36" s="0"/>
      <c r="SC36" s="0"/>
      <c r="SD36" s="0"/>
      <c r="SE36" s="0"/>
      <c r="SF36" s="0"/>
      <c r="SG36" s="0"/>
      <c r="SH36" s="0"/>
      <c r="SI36" s="0"/>
      <c r="SJ36" s="0"/>
      <c r="SK36" s="0"/>
      <c r="SL36" s="0"/>
      <c r="SM36" s="0"/>
      <c r="SN36" s="0"/>
      <c r="SO36" s="0"/>
      <c r="SP36" s="0"/>
      <c r="SQ36" s="0"/>
      <c r="SR36" s="0"/>
      <c r="SS36" s="0"/>
      <c r="ST36" s="0"/>
      <c r="SU36" s="0"/>
      <c r="SV36" s="0"/>
      <c r="SW36" s="0"/>
      <c r="SX36" s="0"/>
      <c r="SY36" s="0"/>
      <c r="SZ36" s="0"/>
      <c r="TA36" s="0"/>
      <c r="TB36" s="0"/>
      <c r="TC36" s="0"/>
      <c r="TD36" s="0"/>
      <c r="TE36" s="0"/>
      <c r="TF36" s="0"/>
      <c r="TG36" s="0"/>
      <c r="TH36" s="0"/>
      <c r="TI36" s="0"/>
      <c r="TJ36" s="0"/>
      <c r="TK36" s="0"/>
      <c r="TL36" s="0"/>
      <c r="TM36" s="0"/>
      <c r="TN36" s="0"/>
      <c r="TO36" s="0"/>
      <c r="TP36" s="0"/>
      <c r="TQ36" s="0"/>
      <c r="TR36" s="0"/>
      <c r="TS36" s="0"/>
      <c r="TT36" s="0"/>
      <c r="TU36" s="0"/>
      <c r="TV36" s="0"/>
      <c r="TW36" s="0"/>
      <c r="TX36" s="0"/>
      <c r="TY36" s="0"/>
      <c r="TZ36" s="0"/>
      <c r="UA36" s="0"/>
      <c r="UB36" s="0"/>
      <c r="UC36" s="0"/>
      <c r="UD36" s="0"/>
      <c r="UE36" s="0"/>
      <c r="UF36" s="0"/>
      <c r="UG36" s="0"/>
      <c r="UH36" s="0"/>
      <c r="UI36" s="0"/>
      <c r="UJ36" s="0"/>
      <c r="UK36" s="0"/>
      <c r="UL36" s="0"/>
      <c r="UM36" s="0"/>
      <c r="UN36" s="0"/>
      <c r="UO36" s="0"/>
      <c r="UP36" s="0"/>
      <c r="UQ36" s="0"/>
      <c r="UR36" s="0"/>
      <c r="US36" s="0"/>
      <c r="UT36" s="0"/>
      <c r="UU36" s="0"/>
      <c r="UV36" s="0"/>
      <c r="UW36" s="0"/>
      <c r="UX36" s="0"/>
      <c r="UY36" s="0"/>
      <c r="UZ36" s="0"/>
      <c r="VA36" s="0"/>
      <c r="VB36" s="0"/>
      <c r="VC36" s="0"/>
      <c r="VD36" s="0"/>
      <c r="VE36" s="0"/>
      <c r="VF36" s="0"/>
      <c r="VG36" s="0"/>
      <c r="VH36" s="0"/>
      <c r="VI36" s="0"/>
      <c r="VJ36" s="0"/>
      <c r="VK36" s="0"/>
      <c r="VL36" s="0"/>
      <c r="VM36" s="0"/>
      <c r="VN36" s="0"/>
      <c r="VO36" s="0"/>
      <c r="VP36" s="0"/>
      <c r="VQ36" s="0"/>
      <c r="VR36" s="0"/>
      <c r="VS36" s="0"/>
      <c r="VT36" s="0"/>
      <c r="VU36" s="0"/>
      <c r="VV36" s="0"/>
      <c r="VW36" s="0"/>
      <c r="VX36" s="0"/>
      <c r="VY36" s="0"/>
      <c r="VZ36" s="0"/>
      <c r="WA36" s="0"/>
      <c r="WB36" s="0"/>
      <c r="WC36" s="0"/>
      <c r="WD36" s="0"/>
      <c r="WE36" s="0"/>
      <c r="WF36" s="0"/>
      <c r="WG36" s="0"/>
      <c r="WH36" s="0"/>
      <c r="WI36" s="0"/>
      <c r="WJ36" s="0"/>
      <c r="WK36" s="0"/>
      <c r="WL36" s="0"/>
      <c r="WM36" s="0"/>
      <c r="WN36" s="0"/>
      <c r="WO36" s="0"/>
      <c r="WP36" s="0"/>
      <c r="WQ36" s="0"/>
      <c r="WR36" s="0"/>
      <c r="WS36" s="0"/>
      <c r="WT36" s="0"/>
      <c r="WU36" s="0"/>
      <c r="WV36" s="0"/>
      <c r="WW36" s="0"/>
      <c r="WX36" s="0"/>
      <c r="WY36" s="0"/>
      <c r="WZ36" s="0"/>
      <c r="XA36" s="0"/>
      <c r="XB36" s="0"/>
      <c r="XC36" s="0"/>
      <c r="XD36" s="0"/>
      <c r="XE36" s="0"/>
      <c r="XF36" s="0"/>
      <c r="XG36" s="0"/>
      <c r="XH36" s="0"/>
      <c r="XI36" s="0"/>
      <c r="XJ36" s="0"/>
      <c r="XK36" s="0"/>
      <c r="XL36" s="0"/>
      <c r="XM36" s="0"/>
      <c r="XN36" s="0"/>
      <c r="XO36" s="0"/>
      <c r="XP36" s="0"/>
      <c r="XQ36" s="0"/>
      <c r="XR36" s="0"/>
      <c r="XS36" s="0"/>
      <c r="XT36" s="0"/>
      <c r="XU36" s="0"/>
      <c r="XV36" s="0"/>
      <c r="XW36" s="0"/>
      <c r="XX36" s="0"/>
      <c r="XY36" s="0"/>
      <c r="XZ36" s="0"/>
      <c r="YA36" s="0"/>
      <c r="YB36" s="0"/>
      <c r="YC36" s="0"/>
      <c r="YD36" s="0"/>
      <c r="YE36" s="0"/>
      <c r="YF36" s="0"/>
      <c r="YG36" s="0"/>
      <c r="YH36" s="0"/>
      <c r="YI36" s="0"/>
      <c r="YJ36" s="0"/>
      <c r="YK36" s="0"/>
      <c r="YL36" s="0"/>
      <c r="YM36" s="0"/>
      <c r="YN36" s="0"/>
      <c r="YO36" s="0"/>
      <c r="YP36" s="0"/>
      <c r="YQ36" s="0"/>
      <c r="YR36" s="0"/>
      <c r="YS36" s="0"/>
      <c r="YT36" s="0"/>
      <c r="YU36" s="0"/>
      <c r="YV36" s="0"/>
      <c r="YW36" s="0"/>
      <c r="YX36" s="0"/>
      <c r="YY36" s="0"/>
      <c r="YZ36" s="0"/>
      <c r="ZA36" s="0"/>
      <c r="ZB36" s="0"/>
      <c r="ZC36" s="0"/>
      <c r="ZD36" s="0"/>
      <c r="ZE36" s="0"/>
      <c r="ZF36" s="0"/>
      <c r="ZG36" s="0"/>
      <c r="ZH36" s="0"/>
      <c r="ZI36" s="0"/>
      <c r="ZJ36" s="0"/>
      <c r="ZK36" s="0"/>
      <c r="ZL36" s="0"/>
      <c r="ZM36" s="0"/>
      <c r="ZN36" s="0"/>
      <c r="ZO36" s="0"/>
      <c r="ZP36" s="0"/>
      <c r="ZQ36" s="0"/>
      <c r="ZR36" s="0"/>
      <c r="ZS36" s="0"/>
      <c r="ZT36" s="0"/>
      <c r="ZU36" s="0"/>
      <c r="ZV36" s="0"/>
      <c r="ZW36" s="0"/>
      <c r="ZX36" s="0"/>
      <c r="ZY36" s="0"/>
      <c r="ZZ36" s="0"/>
      <c r="AAA36" s="0"/>
      <c r="AAB36" s="0"/>
      <c r="AAC36" s="0"/>
      <c r="AAD36" s="0"/>
      <c r="AAE36" s="0"/>
      <c r="AAF36" s="0"/>
      <c r="AAG36" s="0"/>
      <c r="AAH36" s="0"/>
      <c r="AAI36" s="0"/>
      <c r="AAJ36" s="0"/>
      <c r="AAK36" s="0"/>
      <c r="AAL36" s="0"/>
      <c r="AAM36" s="0"/>
      <c r="AAN36" s="0"/>
      <c r="AAO36" s="0"/>
      <c r="AAP36" s="0"/>
      <c r="AAQ36" s="0"/>
      <c r="AAR36" s="0"/>
      <c r="AAS36" s="0"/>
      <c r="AAT36" s="0"/>
      <c r="AAU36" s="0"/>
      <c r="AAV36" s="0"/>
      <c r="AAW36" s="0"/>
      <c r="AAX36" s="0"/>
      <c r="AAY36" s="0"/>
      <c r="AAZ36" s="0"/>
      <c r="ABA36" s="0"/>
      <c r="ABB36" s="0"/>
      <c r="ABC36" s="0"/>
      <c r="ABD36" s="0"/>
      <c r="ABE36" s="0"/>
      <c r="ABF36" s="0"/>
      <c r="ABG36" s="0"/>
      <c r="ABH36" s="0"/>
      <c r="ABI36" s="0"/>
      <c r="ABJ36" s="0"/>
      <c r="ABK36" s="0"/>
      <c r="ABL36" s="0"/>
      <c r="ABM36" s="0"/>
      <c r="ABN36" s="0"/>
      <c r="ABO36" s="0"/>
      <c r="ABP36" s="0"/>
      <c r="ABQ36" s="0"/>
      <c r="ABR36" s="0"/>
      <c r="ABS36" s="0"/>
      <c r="ABT36" s="0"/>
      <c r="ABU36" s="0"/>
      <c r="ABV36" s="0"/>
      <c r="ABW36" s="0"/>
      <c r="ABX36" s="0"/>
      <c r="ABY36" s="0"/>
      <c r="ABZ36" s="0"/>
      <c r="ACA36" s="0"/>
      <c r="ACB36" s="0"/>
      <c r="ACC36" s="0"/>
      <c r="ACD36" s="0"/>
      <c r="ACE36" s="0"/>
      <c r="ACF36" s="0"/>
      <c r="ACG36" s="0"/>
      <c r="ACH36" s="0"/>
      <c r="ACI36" s="0"/>
      <c r="ACJ36" s="0"/>
      <c r="ACK36" s="0"/>
      <c r="ACL36" s="0"/>
      <c r="ACM36" s="0"/>
      <c r="ACN36" s="0"/>
      <c r="ACO36" s="0"/>
      <c r="ACP36" s="0"/>
      <c r="ACQ36" s="0"/>
      <c r="ACR36" s="0"/>
      <c r="ACS36" s="0"/>
      <c r="ACT36" s="0"/>
      <c r="ACU36" s="0"/>
      <c r="ACV36" s="0"/>
      <c r="ACW36" s="0"/>
      <c r="ACX36" s="0"/>
      <c r="ACY36" s="0"/>
      <c r="ACZ36" s="0"/>
      <c r="ADA36" s="0"/>
      <c r="ADB36" s="0"/>
      <c r="ADC36" s="0"/>
      <c r="ADD36" s="0"/>
      <c r="ADE36" s="0"/>
      <c r="ADF36" s="0"/>
      <c r="ADG36" s="0"/>
      <c r="ADH36" s="0"/>
      <c r="ADI36" s="0"/>
      <c r="ADJ36" s="0"/>
      <c r="ADK36" s="0"/>
      <c r="ADL36" s="0"/>
      <c r="ADM36" s="0"/>
      <c r="ADN36" s="0"/>
      <c r="ADO36" s="0"/>
      <c r="ADP36" s="0"/>
      <c r="ADQ36" s="0"/>
      <c r="ADR36" s="0"/>
      <c r="ADS36" s="0"/>
      <c r="ADT36" s="0"/>
      <c r="ADU36" s="0"/>
      <c r="ADV36" s="0"/>
      <c r="ADW36" s="0"/>
      <c r="ADX36" s="0"/>
      <c r="ADY36" s="0"/>
      <c r="ADZ36" s="0"/>
      <c r="AEA36" s="0"/>
      <c r="AEB36" s="0"/>
      <c r="AEC36" s="0"/>
      <c r="AED36" s="0"/>
      <c r="AEE36" s="0"/>
      <c r="AEF36" s="0"/>
      <c r="AEG36" s="0"/>
      <c r="AEH36" s="0"/>
      <c r="AEI36" s="0"/>
      <c r="AEJ36" s="0"/>
      <c r="AEK36" s="0"/>
      <c r="AEL36" s="0"/>
      <c r="AEM36" s="0"/>
      <c r="AEN36" s="0"/>
      <c r="AEO36" s="0"/>
      <c r="AEP36" s="0"/>
      <c r="AEQ36" s="0"/>
      <c r="AER36" s="0"/>
      <c r="AES36" s="0"/>
      <c r="AET36" s="0"/>
      <c r="AEU36" s="0"/>
      <c r="AEV36" s="0"/>
      <c r="AEW36" s="0"/>
      <c r="AEX36" s="0"/>
      <c r="AEY36" s="0"/>
      <c r="AEZ36" s="0"/>
      <c r="AFA36" s="0"/>
      <c r="AFB36" s="0"/>
      <c r="AFC36" s="0"/>
      <c r="AFD36" s="0"/>
      <c r="AFE36" s="0"/>
      <c r="AFF36" s="0"/>
      <c r="AFG36" s="0"/>
      <c r="AFH36" s="0"/>
      <c r="AFI36" s="0"/>
      <c r="AFJ36" s="0"/>
      <c r="AFK36" s="0"/>
      <c r="AFL36" s="0"/>
      <c r="AFM36" s="0"/>
      <c r="AFN36" s="0"/>
      <c r="AFO36" s="0"/>
      <c r="AFP36" s="0"/>
      <c r="AFQ36" s="0"/>
      <c r="AFR36" s="0"/>
      <c r="AFS36" s="0"/>
      <c r="AFT36" s="0"/>
      <c r="AFU36" s="0"/>
      <c r="AFV36" s="0"/>
      <c r="AFW36" s="0"/>
      <c r="AFX36" s="0"/>
      <c r="AFY36" s="0"/>
      <c r="AFZ36" s="0"/>
      <c r="AGA36" s="0"/>
      <c r="AGB36" s="0"/>
      <c r="AGC36" s="0"/>
      <c r="AGD36" s="0"/>
      <c r="AGE36" s="0"/>
      <c r="AGF36" s="0"/>
      <c r="AGG36" s="0"/>
      <c r="AGH36" s="0"/>
      <c r="AGI36" s="0"/>
      <c r="AGJ36" s="0"/>
      <c r="AGK36" s="0"/>
      <c r="AGL36" s="0"/>
      <c r="AGM36" s="0"/>
      <c r="AGN36" s="0"/>
      <c r="AGO36" s="0"/>
      <c r="AGP36" s="0"/>
      <c r="AGQ36" s="0"/>
      <c r="AGR36" s="0"/>
      <c r="AGS36" s="0"/>
      <c r="AGT36" s="0"/>
      <c r="AGU36" s="0"/>
      <c r="AGV36" s="0"/>
      <c r="AGW36" s="0"/>
      <c r="AGX36" s="0"/>
      <c r="AGY36" s="0"/>
      <c r="AGZ36" s="0"/>
      <c r="AHA36" s="0"/>
      <c r="AHB36" s="0"/>
      <c r="AHC36" s="0"/>
      <c r="AHD36" s="0"/>
      <c r="AHE36" s="0"/>
      <c r="AHF36" s="0"/>
      <c r="AHG36" s="0"/>
      <c r="AHH36" s="0"/>
      <c r="AHI36" s="0"/>
      <c r="AHJ36" s="0"/>
      <c r="AHK36" s="0"/>
      <c r="AHL36" s="0"/>
      <c r="AHM36" s="0"/>
      <c r="AHN36" s="0"/>
      <c r="AHO36" s="0"/>
      <c r="AHP36" s="0"/>
      <c r="AHQ36" s="0"/>
      <c r="AHR36" s="0"/>
      <c r="AHS36" s="0"/>
      <c r="AHT36" s="0"/>
      <c r="AHU36" s="0"/>
      <c r="AHV36" s="0"/>
      <c r="AHW36" s="0"/>
      <c r="AHX36" s="0"/>
      <c r="AHY36" s="0"/>
      <c r="AHZ36" s="0"/>
      <c r="AIA36" s="0"/>
      <c r="AIB36" s="0"/>
      <c r="AIC36" s="0"/>
      <c r="AID36" s="0"/>
      <c r="AIE36" s="0"/>
      <c r="AIF36" s="0"/>
      <c r="AIG36" s="0"/>
      <c r="AIH36" s="0"/>
      <c r="AII36" s="0"/>
      <c r="AIJ36" s="0"/>
      <c r="AIK36" s="0"/>
      <c r="AIL36" s="0"/>
      <c r="AIM36" s="0"/>
      <c r="AIN36" s="0"/>
      <c r="AIO36" s="0"/>
      <c r="AIP36" s="0"/>
      <c r="AIQ36" s="0"/>
      <c r="AIR36" s="0"/>
      <c r="AIS36" s="0"/>
      <c r="AIT36" s="0"/>
      <c r="AIU36" s="0"/>
      <c r="AIV36" s="0"/>
      <c r="AIW36" s="0"/>
      <c r="AIX36" s="0"/>
      <c r="AIY36" s="0"/>
      <c r="AIZ36" s="0"/>
      <c r="AJA36" s="0"/>
      <c r="AJB36" s="0"/>
      <c r="AJC36" s="0"/>
      <c r="AJD36" s="0"/>
      <c r="AJE36" s="0"/>
      <c r="AJF36" s="0"/>
      <c r="AJG36" s="0"/>
      <c r="AJH36" s="0"/>
      <c r="AJI36" s="0"/>
      <c r="AJJ36" s="0"/>
      <c r="AJK36" s="0"/>
      <c r="AJL36" s="0"/>
      <c r="AJM36" s="0"/>
      <c r="AJN36" s="0"/>
      <c r="AJO36" s="0"/>
      <c r="AJP36" s="0"/>
      <c r="AJQ36" s="0"/>
      <c r="AJR36" s="0"/>
      <c r="AJS36" s="0"/>
      <c r="AJT36" s="0"/>
      <c r="AJU36" s="0"/>
      <c r="AJV36" s="0"/>
      <c r="AJW36" s="0"/>
      <c r="AJX36" s="0"/>
      <c r="AJY36" s="0"/>
      <c r="AJZ36" s="0"/>
      <c r="AKA36" s="0"/>
      <c r="AKB36" s="0"/>
      <c r="AKC36" s="0"/>
      <c r="AKD36" s="0"/>
      <c r="AKE36" s="0"/>
      <c r="AKF36" s="0"/>
      <c r="AKG36" s="0"/>
      <c r="AKH36" s="0"/>
      <c r="AKI36" s="0"/>
      <c r="AKJ36" s="0"/>
      <c r="AKK36" s="0"/>
      <c r="AKL36" s="0"/>
      <c r="AKM36" s="0"/>
      <c r="AKN36" s="0"/>
      <c r="AKO36" s="0"/>
      <c r="AKP36" s="0"/>
      <c r="AKQ36" s="0"/>
      <c r="AKR36" s="0"/>
      <c r="AKS36" s="0"/>
      <c r="AKT36" s="0"/>
      <c r="AKU36" s="0"/>
      <c r="AKV36" s="0"/>
      <c r="AKW36" s="0"/>
      <c r="AKX36" s="0"/>
      <c r="AKY36" s="0"/>
      <c r="AKZ36" s="0"/>
      <c r="ALA36" s="0"/>
      <c r="ALB36" s="0"/>
      <c r="ALC36" s="0"/>
      <c r="ALD36" s="0"/>
      <c r="ALE36" s="0"/>
      <c r="ALF36" s="0"/>
      <c r="ALG36" s="0"/>
      <c r="ALH36" s="0"/>
      <c r="ALI36" s="0"/>
      <c r="ALJ36" s="0"/>
      <c r="ALK36" s="0"/>
      <c r="ALL36" s="0"/>
      <c r="ALM36" s="0"/>
      <c r="ALN36" s="0"/>
      <c r="ALO36" s="0"/>
      <c r="ALP36" s="0"/>
      <c r="ALQ36" s="0"/>
      <c r="ALR36" s="0"/>
      <c r="ALS36" s="0"/>
      <c r="ALT36" s="0"/>
      <c r="ALU36" s="0"/>
      <c r="ALV36" s="0"/>
      <c r="ALW36" s="0"/>
      <c r="ALX36" s="0"/>
      <c r="ALY36" s="0"/>
      <c r="ALZ36" s="0"/>
      <c r="AMA36" s="0"/>
      <c r="AMB36" s="0"/>
      <c r="AMC36" s="0"/>
      <c r="AMD36" s="0"/>
      <c r="AME36" s="0"/>
      <c r="AMF36" s="0"/>
      <c r="AMG36" s="0"/>
      <c r="AMH36" s="0"/>
      <c r="AMI36" s="0"/>
      <c r="AMJ36" s="0"/>
    </row>
    <row r="37" customFormat="false" ht="14.85" hidden="false" customHeight="true" outlineLevel="0" collapsed="false">
      <c r="A37" s="63" t="s">
        <v>103</v>
      </c>
      <c r="E37" s="0"/>
      <c r="I37" s="70"/>
      <c r="J37" s="64" t="n">
        <v>221.22</v>
      </c>
      <c r="K37" s="70" t="n">
        <v>269.04</v>
      </c>
      <c r="L37" s="70"/>
      <c r="M37" s="70" t="n">
        <v>215.22</v>
      </c>
      <c r="N37" s="70" t="n">
        <v>313.5</v>
      </c>
      <c r="O37" s="70"/>
      <c r="P37" s="70" t="n">
        <v>339.88</v>
      </c>
      <c r="Q37" s="70"/>
      <c r="R37" s="70" t="n">
        <v>356.5</v>
      </c>
      <c r="S37" s="55"/>
      <c r="T37" s="55"/>
      <c r="U37" s="55" t="n">
        <f aca="false">SUM(I37:T37)</f>
        <v>1715.36</v>
      </c>
      <c r="V37" s="54"/>
      <c r="W37" s="56" t="n">
        <f aca="false" t="array" ref="W37:W37">MMULT(Y37,11)</f>
        <v>1572.41333333334</v>
      </c>
      <c r="X37" s="71" t="n">
        <f aca="false">MMULT(Y37,14)</f>
        <v>2001.25333333333</v>
      </c>
      <c r="Y37" s="55" t="n">
        <f aca="false">U37/12</f>
        <v>142.946666666667</v>
      </c>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c r="IX37" s="0"/>
      <c r="IY37" s="0"/>
      <c r="IZ37" s="0"/>
      <c r="JA37" s="0"/>
      <c r="JB37" s="0"/>
      <c r="JC37" s="0"/>
      <c r="JD37" s="0"/>
      <c r="JE37" s="0"/>
      <c r="JF37" s="0"/>
      <c r="JG37" s="0"/>
      <c r="JH37" s="0"/>
      <c r="JI37" s="0"/>
      <c r="JJ37" s="0"/>
      <c r="JK37" s="0"/>
      <c r="JL37" s="0"/>
      <c r="JM37" s="0"/>
      <c r="JN37" s="0"/>
      <c r="JO37" s="0"/>
      <c r="JP37" s="0"/>
      <c r="JQ37" s="0"/>
      <c r="JR37" s="0"/>
      <c r="JS37" s="0"/>
      <c r="JT37" s="0"/>
      <c r="JU37" s="0"/>
      <c r="JV37" s="0"/>
      <c r="JW37" s="0"/>
      <c r="JX37" s="0"/>
      <c r="JY37" s="0"/>
      <c r="JZ37" s="0"/>
      <c r="KA37" s="0"/>
      <c r="KB37" s="0"/>
      <c r="KC37" s="0"/>
      <c r="KD37" s="0"/>
      <c r="KE37" s="0"/>
      <c r="KF37" s="0"/>
      <c r="KG37" s="0"/>
      <c r="KH37" s="0"/>
      <c r="KI37" s="0"/>
      <c r="KJ37" s="0"/>
      <c r="KK37" s="0"/>
      <c r="KL37" s="0"/>
      <c r="KM37" s="0"/>
      <c r="KN37" s="0"/>
      <c r="KO37" s="0"/>
      <c r="KP37" s="0"/>
      <c r="KQ37" s="0"/>
      <c r="KR37" s="0"/>
      <c r="KS37" s="0"/>
      <c r="KT37" s="0"/>
      <c r="KU37" s="0"/>
      <c r="KV37" s="0"/>
      <c r="KW37" s="0"/>
      <c r="KX37" s="0"/>
      <c r="KY37" s="0"/>
      <c r="KZ37" s="0"/>
      <c r="LA37" s="0"/>
      <c r="LB37" s="0"/>
      <c r="LC37" s="0"/>
      <c r="LD37" s="0"/>
      <c r="LE37" s="0"/>
      <c r="LF37" s="0"/>
      <c r="LG37" s="0"/>
      <c r="LH37" s="0"/>
      <c r="LI37" s="0"/>
      <c r="LJ37" s="0"/>
      <c r="LK37" s="0"/>
      <c r="LL37" s="0"/>
      <c r="LM37" s="0"/>
      <c r="LN37" s="0"/>
      <c r="LO37" s="0"/>
      <c r="LP37" s="0"/>
      <c r="LQ37" s="0"/>
      <c r="LR37" s="0"/>
      <c r="LS37" s="0"/>
      <c r="LT37" s="0"/>
      <c r="LU37" s="0"/>
      <c r="LV37" s="0"/>
      <c r="LW37" s="0"/>
      <c r="LX37" s="0"/>
      <c r="LY37" s="0"/>
      <c r="LZ37" s="0"/>
      <c r="MA37" s="0"/>
      <c r="MB37" s="0"/>
      <c r="MC37" s="0"/>
      <c r="MD37" s="0"/>
      <c r="ME37" s="0"/>
      <c r="MF37" s="0"/>
      <c r="MG37" s="0"/>
      <c r="MH37" s="0"/>
      <c r="MI37" s="0"/>
      <c r="MJ37" s="0"/>
      <c r="MK37" s="0"/>
      <c r="ML37" s="0"/>
      <c r="MM37" s="0"/>
      <c r="MN37" s="0"/>
      <c r="MO37" s="0"/>
      <c r="MP37" s="0"/>
      <c r="MQ37" s="0"/>
      <c r="MR37" s="0"/>
      <c r="MS37" s="0"/>
      <c r="MT37" s="0"/>
      <c r="MU37" s="0"/>
      <c r="MV37" s="0"/>
      <c r="MW37" s="0"/>
      <c r="MX37" s="0"/>
      <c r="MY37" s="0"/>
      <c r="MZ37" s="0"/>
      <c r="NA37" s="0"/>
      <c r="NB37" s="0"/>
      <c r="NC37" s="0"/>
      <c r="ND37" s="0"/>
      <c r="NE37" s="0"/>
      <c r="NF37" s="0"/>
      <c r="NG37" s="0"/>
      <c r="NH37" s="0"/>
      <c r="NI37" s="0"/>
      <c r="NJ37" s="0"/>
      <c r="NK37" s="0"/>
      <c r="NL37" s="0"/>
      <c r="NM37" s="0"/>
      <c r="NN37" s="0"/>
      <c r="NO37" s="0"/>
      <c r="NP37" s="0"/>
      <c r="NQ37" s="0"/>
      <c r="NR37" s="0"/>
      <c r="NS37" s="0"/>
      <c r="NT37" s="0"/>
      <c r="NU37" s="0"/>
      <c r="NV37" s="0"/>
      <c r="NW37" s="0"/>
      <c r="NX37" s="0"/>
      <c r="NY37" s="0"/>
      <c r="NZ37" s="0"/>
      <c r="OA37" s="0"/>
      <c r="OB37" s="0"/>
      <c r="OC37" s="0"/>
      <c r="OD37" s="0"/>
      <c r="OE37" s="0"/>
      <c r="OF37" s="0"/>
      <c r="OG37" s="0"/>
      <c r="OH37" s="0"/>
      <c r="OI37" s="0"/>
      <c r="OJ37" s="0"/>
      <c r="OK37" s="0"/>
      <c r="OL37" s="0"/>
      <c r="OM37" s="0"/>
      <c r="ON37" s="0"/>
      <c r="OO37" s="0"/>
      <c r="OP37" s="0"/>
      <c r="OQ37" s="0"/>
      <c r="OR37" s="0"/>
      <c r="OS37" s="0"/>
      <c r="OT37" s="0"/>
      <c r="OU37" s="0"/>
      <c r="OV37" s="0"/>
      <c r="OW37" s="0"/>
      <c r="OX37" s="0"/>
      <c r="OY37" s="0"/>
      <c r="OZ37" s="0"/>
      <c r="PA37" s="0"/>
      <c r="PB37" s="0"/>
      <c r="PC37" s="0"/>
      <c r="PD37" s="0"/>
      <c r="PE37" s="0"/>
      <c r="PF37" s="0"/>
      <c r="PG37" s="0"/>
      <c r="PH37" s="0"/>
      <c r="PI37" s="0"/>
      <c r="PJ37" s="0"/>
      <c r="PK37" s="0"/>
      <c r="PL37" s="0"/>
      <c r="PM37" s="0"/>
      <c r="PN37" s="0"/>
      <c r="PO37" s="0"/>
      <c r="PP37" s="0"/>
      <c r="PQ37" s="0"/>
      <c r="PR37" s="0"/>
      <c r="PS37" s="0"/>
      <c r="PT37" s="0"/>
      <c r="PU37" s="0"/>
      <c r="PV37" s="0"/>
      <c r="PW37" s="0"/>
      <c r="PX37" s="0"/>
      <c r="PY37" s="0"/>
      <c r="PZ37" s="0"/>
      <c r="QA37" s="0"/>
      <c r="QB37" s="0"/>
      <c r="QC37" s="0"/>
      <c r="QD37" s="0"/>
      <c r="QE37" s="0"/>
      <c r="QF37" s="0"/>
      <c r="QG37" s="0"/>
      <c r="QH37" s="0"/>
      <c r="QI37" s="0"/>
      <c r="QJ37" s="0"/>
      <c r="QK37" s="0"/>
      <c r="QL37" s="0"/>
      <c r="QM37" s="0"/>
      <c r="QN37" s="0"/>
      <c r="QO37" s="0"/>
      <c r="QP37" s="0"/>
      <c r="QQ37" s="0"/>
      <c r="QR37" s="0"/>
      <c r="QS37" s="0"/>
      <c r="QT37" s="0"/>
      <c r="QU37" s="0"/>
      <c r="QV37" s="0"/>
      <c r="QW37" s="0"/>
      <c r="QX37" s="0"/>
      <c r="QY37" s="0"/>
      <c r="QZ37" s="0"/>
      <c r="RA37" s="0"/>
      <c r="RB37" s="0"/>
      <c r="RC37" s="0"/>
      <c r="RD37" s="0"/>
      <c r="RE37" s="0"/>
      <c r="RF37" s="0"/>
      <c r="RG37" s="0"/>
      <c r="RH37" s="0"/>
      <c r="RI37" s="0"/>
      <c r="RJ37" s="0"/>
      <c r="RK37" s="0"/>
      <c r="RL37" s="0"/>
      <c r="RM37" s="0"/>
      <c r="RN37" s="0"/>
      <c r="RO37" s="0"/>
      <c r="RP37" s="0"/>
      <c r="RQ37" s="0"/>
      <c r="RR37" s="0"/>
      <c r="RS37" s="0"/>
      <c r="RT37" s="0"/>
      <c r="RU37" s="0"/>
      <c r="RV37" s="0"/>
      <c r="RW37" s="0"/>
      <c r="RX37" s="0"/>
      <c r="RY37" s="0"/>
      <c r="RZ37" s="0"/>
      <c r="SA37" s="0"/>
      <c r="SB37" s="0"/>
      <c r="SC37" s="0"/>
      <c r="SD37" s="0"/>
      <c r="SE37" s="0"/>
      <c r="SF37" s="0"/>
      <c r="SG37" s="0"/>
      <c r="SH37" s="0"/>
      <c r="SI37" s="0"/>
      <c r="SJ37" s="0"/>
      <c r="SK37" s="0"/>
      <c r="SL37" s="0"/>
      <c r="SM37" s="0"/>
      <c r="SN37" s="0"/>
      <c r="SO37" s="0"/>
      <c r="SP37" s="0"/>
      <c r="SQ37" s="0"/>
      <c r="SR37" s="0"/>
      <c r="SS37" s="0"/>
      <c r="ST37" s="0"/>
      <c r="SU37" s="0"/>
      <c r="SV37" s="0"/>
      <c r="SW37" s="0"/>
      <c r="SX37" s="0"/>
      <c r="SY37" s="0"/>
      <c r="SZ37" s="0"/>
      <c r="TA37" s="0"/>
      <c r="TB37" s="0"/>
      <c r="TC37" s="0"/>
      <c r="TD37" s="0"/>
      <c r="TE37" s="0"/>
      <c r="TF37" s="0"/>
      <c r="TG37" s="0"/>
      <c r="TH37" s="0"/>
      <c r="TI37" s="0"/>
      <c r="TJ37" s="0"/>
      <c r="TK37" s="0"/>
      <c r="TL37" s="0"/>
      <c r="TM37" s="0"/>
      <c r="TN37" s="0"/>
      <c r="TO37" s="0"/>
      <c r="TP37" s="0"/>
      <c r="TQ37" s="0"/>
      <c r="TR37" s="0"/>
      <c r="TS37" s="0"/>
      <c r="TT37" s="0"/>
      <c r="TU37" s="0"/>
      <c r="TV37" s="0"/>
      <c r="TW37" s="0"/>
      <c r="TX37" s="0"/>
      <c r="TY37" s="0"/>
      <c r="TZ37" s="0"/>
      <c r="UA37" s="0"/>
      <c r="UB37" s="0"/>
      <c r="UC37" s="0"/>
      <c r="UD37" s="0"/>
      <c r="UE37" s="0"/>
      <c r="UF37" s="0"/>
      <c r="UG37" s="0"/>
      <c r="UH37" s="0"/>
      <c r="UI37" s="0"/>
      <c r="UJ37" s="0"/>
      <c r="UK37" s="0"/>
      <c r="UL37" s="0"/>
      <c r="UM37" s="0"/>
      <c r="UN37" s="0"/>
      <c r="UO37" s="0"/>
      <c r="UP37" s="0"/>
      <c r="UQ37" s="0"/>
      <c r="UR37" s="0"/>
      <c r="US37" s="0"/>
      <c r="UT37" s="0"/>
      <c r="UU37" s="0"/>
      <c r="UV37" s="0"/>
      <c r="UW37" s="0"/>
      <c r="UX37" s="0"/>
      <c r="UY37" s="0"/>
      <c r="UZ37" s="0"/>
      <c r="VA37" s="0"/>
      <c r="VB37" s="0"/>
      <c r="VC37" s="0"/>
      <c r="VD37" s="0"/>
      <c r="VE37" s="0"/>
      <c r="VF37" s="0"/>
      <c r="VG37" s="0"/>
      <c r="VH37" s="0"/>
      <c r="VI37" s="0"/>
      <c r="VJ37" s="0"/>
      <c r="VK37" s="0"/>
      <c r="VL37" s="0"/>
      <c r="VM37" s="0"/>
      <c r="VN37" s="0"/>
      <c r="VO37" s="0"/>
      <c r="VP37" s="0"/>
      <c r="VQ37" s="0"/>
      <c r="VR37" s="0"/>
      <c r="VS37" s="0"/>
      <c r="VT37" s="0"/>
      <c r="VU37" s="0"/>
      <c r="VV37" s="0"/>
      <c r="VW37" s="0"/>
      <c r="VX37" s="0"/>
      <c r="VY37" s="0"/>
      <c r="VZ37" s="0"/>
      <c r="WA37" s="0"/>
      <c r="WB37" s="0"/>
      <c r="WC37" s="0"/>
      <c r="WD37" s="0"/>
      <c r="WE37" s="0"/>
      <c r="WF37" s="0"/>
      <c r="WG37" s="0"/>
      <c r="WH37" s="0"/>
      <c r="WI37" s="0"/>
      <c r="WJ37" s="0"/>
      <c r="WK37" s="0"/>
      <c r="WL37" s="0"/>
      <c r="WM37" s="0"/>
      <c r="WN37" s="0"/>
      <c r="WO37" s="0"/>
      <c r="WP37" s="0"/>
      <c r="WQ37" s="0"/>
      <c r="WR37" s="0"/>
      <c r="WS37" s="0"/>
      <c r="WT37" s="0"/>
      <c r="WU37" s="0"/>
      <c r="WV37" s="0"/>
      <c r="WW37" s="0"/>
      <c r="WX37" s="0"/>
      <c r="WY37" s="0"/>
      <c r="WZ37" s="0"/>
      <c r="XA37" s="0"/>
      <c r="XB37" s="0"/>
      <c r="XC37" s="0"/>
      <c r="XD37" s="0"/>
      <c r="XE37" s="0"/>
      <c r="XF37" s="0"/>
      <c r="XG37" s="0"/>
      <c r="XH37" s="0"/>
      <c r="XI37" s="0"/>
      <c r="XJ37" s="0"/>
      <c r="XK37" s="0"/>
      <c r="XL37" s="0"/>
      <c r="XM37" s="0"/>
      <c r="XN37" s="0"/>
      <c r="XO37" s="0"/>
      <c r="XP37" s="0"/>
      <c r="XQ37" s="0"/>
      <c r="XR37" s="0"/>
      <c r="XS37" s="0"/>
      <c r="XT37" s="0"/>
      <c r="XU37" s="0"/>
      <c r="XV37" s="0"/>
      <c r="XW37" s="0"/>
      <c r="XX37" s="0"/>
      <c r="XY37" s="0"/>
      <c r="XZ37" s="0"/>
      <c r="YA37" s="0"/>
      <c r="YB37" s="0"/>
      <c r="YC37" s="0"/>
      <c r="YD37" s="0"/>
      <c r="YE37" s="0"/>
      <c r="YF37" s="0"/>
      <c r="YG37" s="0"/>
      <c r="YH37" s="0"/>
      <c r="YI37" s="0"/>
      <c r="YJ37" s="0"/>
      <c r="YK37" s="0"/>
      <c r="YL37" s="0"/>
      <c r="YM37" s="0"/>
      <c r="YN37" s="0"/>
      <c r="YO37" s="0"/>
      <c r="YP37" s="0"/>
      <c r="YQ37" s="0"/>
      <c r="YR37" s="0"/>
      <c r="YS37" s="0"/>
      <c r="YT37" s="0"/>
      <c r="YU37" s="0"/>
      <c r="YV37" s="0"/>
      <c r="YW37" s="0"/>
      <c r="YX37" s="0"/>
      <c r="YY37" s="0"/>
      <c r="YZ37" s="0"/>
      <c r="ZA37" s="0"/>
      <c r="ZB37" s="0"/>
      <c r="ZC37" s="0"/>
      <c r="ZD37" s="0"/>
      <c r="ZE37" s="0"/>
      <c r="ZF37" s="0"/>
      <c r="ZG37" s="0"/>
      <c r="ZH37" s="0"/>
      <c r="ZI37" s="0"/>
      <c r="ZJ37" s="0"/>
      <c r="ZK37" s="0"/>
      <c r="ZL37" s="0"/>
      <c r="ZM37" s="0"/>
      <c r="ZN37" s="0"/>
      <c r="ZO37" s="0"/>
      <c r="ZP37" s="0"/>
      <c r="ZQ37" s="0"/>
      <c r="ZR37" s="0"/>
      <c r="ZS37" s="0"/>
      <c r="ZT37" s="0"/>
      <c r="ZU37" s="0"/>
      <c r="ZV37" s="0"/>
      <c r="ZW37" s="0"/>
      <c r="ZX37" s="0"/>
      <c r="ZY37" s="0"/>
      <c r="ZZ37" s="0"/>
      <c r="AAA37" s="0"/>
      <c r="AAB37" s="0"/>
      <c r="AAC37" s="0"/>
      <c r="AAD37" s="0"/>
      <c r="AAE37" s="0"/>
      <c r="AAF37" s="0"/>
      <c r="AAG37" s="0"/>
      <c r="AAH37" s="0"/>
      <c r="AAI37" s="0"/>
      <c r="AAJ37" s="0"/>
      <c r="AAK37" s="0"/>
      <c r="AAL37" s="0"/>
      <c r="AAM37" s="0"/>
      <c r="AAN37" s="0"/>
      <c r="AAO37" s="0"/>
      <c r="AAP37" s="0"/>
      <c r="AAQ37" s="0"/>
      <c r="AAR37" s="0"/>
      <c r="AAS37" s="0"/>
      <c r="AAT37" s="0"/>
      <c r="AAU37" s="0"/>
      <c r="AAV37" s="0"/>
      <c r="AAW37" s="0"/>
      <c r="AAX37" s="0"/>
      <c r="AAY37" s="0"/>
      <c r="AAZ37" s="0"/>
      <c r="ABA37" s="0"/>
      <c r="ABB37" s="0"/>
      <c r="ABC37" s="0"/>
      <c r="ABD37" s="0"/>
      <c r="ABE37" s="0"/>
      <c r="ABF37" s="0"/>
      <c r="ABG37" s="0"/>
      <c r="ABH37" s="0"/>
      <c r="ABI37" s="0"/>
      <c r="ABJ37" s="0"/>
      <c r="ABK37" s="0"/>
      <c r="ABL37" s="0"/>
      <c r="ABM37" s="0"/>
      <c r="ABN37" s="0"/>
      <c r="ABO37" s="0"/>
      <c r="ABP37" s="0"/>
      <c r="ABQ37" s="0"/>
      <c r="ABR37" s="0"/>
      <c r="ABS37" s="0"/>
      <c r="ABT37" s="0"/>
      <c r="ABU37" s="0"/>
      <c r="ABV37" s="0"/>
      <c r="ABW37" s="0"/>
      <c r="ABX37" s="0"/>
      <c r="ABY37" s="0"/>
      <c r="ABZ37" s="0"/>
      <c r="ACA37" s="0"/>
      <c r="ACB37" s="0"/>
      <c r="ACC37" s="0"/>
      <c r="ACD37" s="0"/>
      <c r="ACE37" s="0"/>
      <c r="ACF37" s="0"/>
      <c r="ACG37" s="0"/>
      <c r="ACH37" s="0"/>
      <c r="ACI37" s="0"/>
      <c r="ACJ37" s="0"/>
      <c r="ACK37" s="0"/>
      <c r="ACL37" s="0"/>
      <c r="ACM37" s="0"/>
      <c r="ACN37" s="0"/>
      <c r="ACO37" s="0"/>
      <c r="ACP37" s="0"/>
      <c r="ACQ37" s="0"/>
      <c r="ACR37" s="0"/>
      <c r="ACS37" s="0"/>
      <c r="ACT37" s="0"/>
      <c r="ACU37" s="0"/>
      <c r="ACV37" s="0"/>
      <c r="ACW37" s="0"/>
      <c r="ACX37" s="0"/>
      <c r="ACY37" s="0"/>
      <c r="ACZ37" s="0"/>
      <c r="ADA37" s="0"/>
      <c r="ADB37" s="0"/>
      <c r="ADC37" s="0"/>
      <c r="ADD37" s="0"/>
      <c r="ADE37" s="0"/>
      <c r="ADF37" s="0"/>
      <c r="ADG37" s="0"/>
      <c r="ADH37" s="0"/>
      <c r="ADI37" s="0"/>
      <c r="ADJ37" s="0"/>
      <c r="ADK37" s="0"/>
      <c r="ADL37" s="0"/>
      <c r="ADM37" s="0"/>
      <c r="ADN37" s="0"/>
      <c r="ADO37" s="0"/>
      <c r="ADP37" s="0"/>
      <c r="ADQ37" s="0"/>
      <c r="ADR37" s="0"/>
      <c r="ADS37" s="0"/>
      <c r="ADT37" s="0"/>
      <c r="ADU37" s="0"/>
      <c r="ADV37" s="0"/>
      <c r="ADW37" s="0"/>
      <c r="ADX37" s="0"/>
      <c r="ADY37" s="0"/>
      <c r="ADZ37" s="0"/>
      <c r="AEA37" s="0"/>
      <c r="AEB37" s="0"/>
      <c r="AEC37" s="0"/>
      <c r="AED37" s="0"/>
      <c r="AEE37" s="0"/>
      <c r="AEF37" s="0"/>
      <c r="AEG37" s="0"/>
      <c r="AEH37" s="0"/>
      <c r="AEI37" s="0"/>
      <c r="AEJ37" s="0"/>
      <c r="AEK37" s="0"/>
      <c r="AEL37" s="0"/>
      <c r="AEM37" s="0"/>
      <c r="AEN37" s="0"/>
      <c r="AEO37" s="0"/>
      <c r="AEP37" s="0"/>
      <c r="AEQ37" s="0"/>
      <c r="AER37" s="0"/>
      <c r="AES37" s="0"/>
      <c r="AET37" s="0"/>
      <c r="AEU37" s="0"/>
      <c r="AEV37" s="0"/>
      <c r="AEW37" s="0"/>
      <c r="AEX37" s="0"/>
      <c r="AEY37" s="0"/>
      <c r="AEZ37" s="0"/>
      <c r="AFA37" s="0"/>
      <c r="AFB37" s="0"/>
      <c r="AFC37" s="0"/>
      <c r="AFD37" s="0"/>
      <c r="AFE37" s="0"/>
      <c r="AFF37" s="0"/>
      <c r="AFG37" s="0"/>
      <c r="AFH37" s="0"/>
      <c r="AFI37" s="0"/>
      <c r="AFJ37" s="0"/>
      <c r="AFK37" s="0"/>
      <c r="AFL37" s="0"/>
      <c r="AFM37" s="0"/>
      <c r="AFN37" s="0"/>
      <c r="AFO37" s="0"/>
      <c r="AFP37" s="0"/>
      <c r="AFQ37" s="0"/>
      <c r="AFR37" s="0"/>
      <c r="AFS37" s="0"/>
      <c r="AFT37" s="0"/>
      <c r="AFU37" s="0"/>
      <c r="AFV37" s="0"/>
      <c r="AFW37" s="0"/>
      <c r="AFX37" s="0"/>
      <c r="AFY37" s="0"/>
      <c r="AFZ37" s="0"/>
      <c r="AGA37" s="0"/>
      <c r="AGB37" s="0"/>
      <c r="AGC37" s="0"/>
      <c r="AGD37" s="0"/>
      <c r="AGE37" s="0"/>
      <c r="AGF37" s="0"/>
      <c r="AGG37" s="0"/>
      <c r="AGH37" s="0"/>
      <c r="AGI37" s="0"/>
      <c r="AGJ37" s="0"/>
      <c r="AGK37" s="0"/>
      <c r="AGL37" s="0"/>
      <c r="AGM37" s="0"/>
      <c r="AGN37" s="0"/>
      <c r="AGO37" s="0"/>
      <c r="AGP37" s="0"/>
      <c r="AGQ37" s="0"/>
      <c r="AGR37" s="0"/>
      <c r="AGS37" s="0"/>
      <c r="AGT37" s="0"/>
      <c r="AGU37" s="0"/>
      <c r="AGV37" s="0"/>
      <c r="AGW37" s="0"/>
      <c r="AGX37" s="0"/>
      <c r="AGY37" s="0"/>
      <c r="AGZ37" s="0"/>
      <c r="AHA37" s="0"/>
      <c r="AHB37" s="0"/>
      <c r="AHC37" s="0"/>
      <c r="AHD37" s="0"/>
      <c r="AHE37" s="0"/>
      <c r="AHF37" s="0"/>
      <c r="AHG37" s="0"/>
      <c r="AHH37" s="0"/>
      <c r="AHI37" s="0"/>
      <c r="AHJ37" s="0"/>
      <c r="AHK37" s="0"/>
      <c r="AHL37" s="0"/>
      <c r="AHM37" s="0"/>
      <c r="AHN37" s="0"/>
      <c r="AHO37" s="0"/>
      <c r="AHP37" s="0"/>
      <c r="AHQ37" s="0"/>
      <c r="AHR37" s="0"/>
      <c r="AHS37" s="0"/>
      <c r="AHT37" s="0"/>
      <c r="AHU37" s="0"/>
      <c r="AHV37" s="0"/>
      <c r="AHW37" s="0"/>
      <c r="AHX37" s="0"/>
      <c r="AHY37" s="0"/>
      <c r="AHZ37" s="0"/>
      <c r="AIA37" s="0"/>
      <c r="AIB37" s="0"/>
      <c r="AIC37" s="0"/>
      <c r="AID37" s="0"/>
      <c r="AIE37" s="0"/>
      <c r="AIF37" s="0"/>
      <c r="AIG37" s="0"/>
      <c r="AIH37" s="0"/>
      <c r="AII37" s="0"/>
      <c r="AIJ37" s="0"/>
      <c r="AIK37" s="0"/>
      <c r="AIL37" s="0"/>
      <c r="AIM37" s="0"/>
      <c r="AIN37" s="0"/>
      <c r="AIO37" s="0"/>
      <c r="AIP37" s="0"/>
      <c r="AIQ37" s="0"/>
      <c r="AIR37" s="0"/>
      <c r="AIS37" s="0"/>
      <c r="AIT37" s="0"/>
      <c r="AIU37" s="0"/>
      <c r="AIV37" s="0"/>
      <c r="AIW37" s="0"/>
      <c r="AIX37" s="0"/>
      <c r="AIY37" s="0"/>
      <c r="AIZ37" s="0"/>
      <c r="AJA37" s="0"/>
      <c r="AJB37" s="0"/>
      <c r="AJC37" s="0"/>
      <c r="AJD37" s="0"/>
      <c r="AJE37" s="0"/>
      <c r="AJF37" s="0"/>
      <c r="AJG37" s="0"/>
      <c r="AJH37" s="0"/>
      <c r="AJI37" s="0"/>
      <c r="AJJ37" s="0"/>
      <c r="AJK37" s="0"/>
      <c r="AJL37" s="0"/>
      <c r="AJM37" s="0"/>
      <c r="AJN37" s="0"/>
      <c r="AJO37" s="0"/>
      <c r="AJP37" s="0"/>
      <c r="AJQ37" s="0"/>
      <c r="AJR37" s="0"/>
      <c r="AJS37" s="0"/>
      <c r="AJT37" s="0"/>
      <c r="AJU37" s="0"/>
      <c r="AJV37" s="0"/>
      <c r="AJW37" s="0"/>
      <c r="AJX37" s="0"/>
      <c r="AJY37" s="0"/>
      <c r="AJZ37" s="0"/>
      <c r="AKA37" s="0"/>
      <c r="AKB37" s="0"/>
      <c r="AKC37" s="0"/>
      <c r="AKD37" s="0"/>
      <c r="AKE37" s="0"/>
      <c r="AKF37" s="0"/>
      <c r="AKG37" s="0"/>
      <c r="AKH37" s="0"/>
      <c r="AKI37" s="0"/>
      <c r="AKJ37" s="0"/>
      <c r="AKK37" s="0"/>
      <c r="AKL37" s="0"/>
      <c r="AKM37" s="0"/>
      <c r="AKN37" s="0"/>
      <c r="AKO37" s="0"/>
      <c r="AKP37" s="0"/>
      <c r="AKQ37" s="0"/>
      <c r="AKR37" s="0"/>
      <c r="AKS37" s="0"/>
      <c r="AKT37" s="0"/>
      <c r="AKU37" s="0"/>
      <c r="AKV37" s="0"/>
      <c r="AKW37" s="0"/>
      <c r="AKX37" s="0"/>
      <c r="AKY37" s="0"/>
      <c r="AKZ37" s="0"/>
      <c r="ALA37" s="0"/>
      <c r="ALB37" s="0"/>
      <c r="ALC37" s="0"/>
      <c r="ALD37" s="0"/>
      <c r="ALE37" s="0"/>
      <c r="ALF37" s="0"/>
      <c r="ALG37" s="0"/>
      <c r="ALH37" s="0"/>
      <c r="ALI37" s="0"/>
      <c r="ALJ37" s="0"/>
      <c r="ALK37" s="0"/>
      <c r="ALL37" s="0"/>
      <c r="ALM37" s="0"/>
      <c r="ALN37" s="0"/>
      <c r="ALO37" s="0"/>
      <c r="ALP37" s="0"/>
      <c r="ALQ37" s="0"/>
      <c r="ALR37" s="0"/>
      <c r="ALS37" s="0"/>
      <c r="ALT37" s="0"/>
      <c r="ALU37" s="0"/>
      <c r="ALV37" s="0"/>
      <c r="ALW37" s="0"/>
      <c r="ALX37" s="0"/>
      <c r="ALY37" s="0"/>
      <c r="ALZ37" s="0"/>
      <c r="AMA37" s="0"/>
      <c r="AMB37" s="0"/>
      <c r="AMC37" s="0"/>
      <c r="AMD37" s="0"/>
      <c r="AME37" s="0"/>
      <c r="AMF37" s="0"/>
      <c r="AMG37" s="0"/>
      <c r="AMH37" s="0"/>
      <c r="AMI37" s="0"/>
      <c r="AMJ37" s="0"/>
    </row>
    <row r="38" customFormat="false" ht="13.8" hidden="false" customHeight="false" outlineLevel="0" collapsed="false">
      <c r="A38" s="63" t="s">
        <v>104</v>
      </c>
      <c r="E38" s="0"/>
      <c r="I38" s="55"/>
      <c r="J38" s="64" t="n">
        <v>216.88</v>
      </c>
      <c r="K38" s="55" t="n">
        <v>112.25</v>
      </c>
      <c r="L38" s="55" t="n">
        <v>520.88</v>
      </c>
      <c r="M38" s="55"/>
      <c r="N38" s="70"/>
      <c r="O38" s="55"/>
      <c r="P38" s="55" t="n">
        <v>502.03</v>
      </c>
      <c r="Q38" s="55"/>
      <c r="R38" s="55"/>
      <c r="S38" s="55"/>
      <c r="T38" s="55"/>
      <c r="U38" s="55" t="n">
        <f aca="false">SUM(I38:T38)</f>
        <v>1352.04</v>
      </c>
      <c r="V38" s="54"/>
      <c r="W38" s="56" t="n">
        <f aca="false" t="array" ref="W38:W38">MMULT(Y38,11)</f>
        <v>1239.37</v>
      </c>
      <c r="X38" s="71" t="n">
        <f aca="false">MMULT(Y38,14)</f>
        <v>1577.38</v>
      </c>
      <c r="Y38" s="55" t="n">
        <f aca="false">U38/12</f>
        <v>112.67</v>
      </c>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row>
    <row r="39" customFormat="false" ht="13.8" hidden="false" customHeight="false" outlineLevel="0" collapsed="false">
      <c r="A39" s="63" t="s">
        <v>105</v>
      </c>
      <c r="E39" s="0"/>
      <c r="I39" s="55"/>
      <c r="J39" s="55"/>
      <c r="K39" s="55"/>
      <c r="L39" s="55"/>
      <c r="M39" s="64" t="n">
        <v>264.91</v>
      </c>
      <c r="N39" s="55" t="n">
        <v>519.82</v>
      </c>
      <c r="O39" s="55"/>
      <c r="P39" s="55"/>
      <c r="Q39" s="55"/>
      <c r="R39" s="55"/>
      <c r="S39" s="55" t="n">
        <v>519.82</v>
      </c>
      <c r="T39" s="55"/>
      <c r="U39" s="55" t="n">
        <f aca="false">SUM(I39:T39)</f>
        <v>1304.55</v>
      </c>
      <c r="V39" s="54"/>
      <c r="W39" s="56" t="n">
        <f aca="false" t="array" ref="W39:W39">MMULT(Y39,11)</f>
        <v>1195.8375</v>
      </c>
      <c r="X39" s="71" t="n">
        <f aca="false">MMULT(Y39,14)</f>
        <v>1521.975</v>
      </c>
      <c r="Y39" s="55" t="n">
        <f aca="false">U39/12</f>
        <v>108.7125</v>
      </c>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row>
    <row r="40" customFormat="false" ht="13.8" hidden="false" customHeight="false" outlineLevel="0" collapsed="false">
      <c r="A40" s="63" t="s">
        <v>106</v>
      </c>
      <c r="E40" s="0"/>
      <c r="I40" s="70"/>
      <c r="J40" s="64" t="n">
        <v>358.4</v>
      </c>
      <c r="K40" s="70" t="n">
        <v>662.49</v>
      </c>
      <c r="L40" s="70"/>
      <c r="M40" s="70"/>
      <c r="N40" s="70"/>
      <c r="O40" s="70"/>
      <c r="P40" s="70"/>
      <c r="Q40" s="70"/>
      <c r="R40" s="70"/>
      <c r="S40" s="55"/>
      <c r="T40" s="55"/>
      <c r="U40" s="55" t="n">
        <f aca="false">SUM(I40:T40)</f>
        <v>1020.89</v>
      </c>
      <c r="V40" s="54"/>
      <c r="W40" s="56" t="n">
        <f aca="false" t="array" ref="W40:W40">MMULT(Y40,11)</f>
        <v>935.815833333334</v>
      </c>
      <c r="X40" s="71" t="n">
        <f aca="false">MMULT(Y40,14)</f>
        <v>1191.03833333333</v>
      </c>
      <c r="Y40" s="55" t="n">
        <f aca="false">U40/12</f>
        <v>85.0741666666667</v>
      </c>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row>
    <row r="41" customFormat="false" ht="13.8" hidden="false" customHeight="false" outlineLevel="0" collapsed="false">
      <c r="A41" s="63" t="s">
        <v>107</v>
      </c>
      <c r="E41" s="0"/>
      <c r="I41" s="54"/>
      <c r="J41" s="54"/>
      <c r="K41" s="54"/>
      <c r="L41" s="54"/>
      <c r="M41" s="54"/>
      <c r="N41" s="54"/>
      <c r="O41" s="72"/>
      <c r="P41" s="54"/>
      <c r="Q41" s="54"/>
      <c r="R41" s="54"/>
      <c r="S41" s="55" t="n">
        <v>781</v>
      </c>
      <c r="T41" s="54"/>
      <c r="U41" s="55" t="n">
        <f aca="false">SUM(I41:T41)</f>
        <v>781</v>
      </c>
      <c r="V41" s="54"/>
      <c r="W41" s="56" t="n">
        <f aca="false" t="array" ref="W41:W41">MMULT(Y41,11)</f>
        <v>715.916666666666</v>
      </c>
      <c r="X41" s="71" t="n">
        <f aca="false">MMULT(Y41,14)</f>
        <v>911.166666666667</v>
      </c>
      <c r="Y41" s="55" t="n">
        <f aca="false">U41/12</f>
        <v>65.0833333333333</v>
      </c>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row>
    <row r="42" customFormat="false" ht="13.8" hidden="false" customHeight="false" outlineLevel="0" collapsed="false">
      <c r="A42" s="63" t="s">
        <v>108</v>
      </c>
      <c r="E42" s="0"/>
      <c r="I42" s="70"/>
      <c r="J42" s="70"/>
      <c r="K42" s="64" t="n">
        <v>237.17</v>
      </c>
      <c r="L42" s="70" t="n">
        <v>277.6</v>
      </c>
      <c r="M42" s="70"/>
      <c r="N42" s="70"/>
      <c r="O42" s="70"/>
      <c r="P42" s="70" t="n">
        <v>212.52</v>
      </c>
      <c r="Q42" s="70"/>
      <c r="R42" s="70"/>
      <c r="S42" s="55"/>
      <c r="T42" s="55"/>
      <c r="U42" s="55" t="n">
        <f aca="false">SUM(I42:T42)</f>
        <v>727.29</v>
      </c>
      <c r="V42" s="54"/>
      <c r="W42" s="56" t="n">
        <f aca="false" t="array" ref="W42:W42">MMULT(Y42,11)</f>
        <v>666.6825</v>
      </c>
      <c r="X42" s="71" t="n">
        <f aca="false">MMULT(Y42,14)</f>
        <v>848.505</v>
      </c>
      <c r="Y42" s="55" t="n">
        <f aca="false">U42/12</f>
        <v>60.6075</v>
      </c>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row>
    <row r="43" customFormat="false" ht="13.8" hidden="false" customHeight="false" outlineLevel="0" collapsed="false">
      <c r="A43" s="63" t="s">
        <v>109</v>
      </c>
      <c r="E43" s="0"/>
      <c r="I43" s="70"/>
      <c r="J43" s="70" t="n">
        <v>219</v>
      </c>
      <c r="K43" s="64" t="n">
        <v>480</v>
      </c>
      <c r="L43" s="70"/>
      <c r="M43" s="70"/>
      <c r="N43" s="70"/>
      <c r="O43" s="70"/>
      <c r="P43" s="70"/>
      <c r="Q43" s="70"/>
      <c r="R43" s="70"/>
      <c r="S43" s="55"/>
      <c r="T43" s="55"/>
      <c r="U43" s="55" t="n">
        <f aca="false">SUM(I43:T43)</f>
        <v>699</v>
      </c>
      <c r="V43" s="54"/>
      <c r="W43" s="56" t="n">
        <f aca="false" t="array" ref="W43:W43">MMULT(Y43,11)</f>
        <v>640.75</v>
      </c>
      <c r="X43" s="71" t="n">
        <f aca="false">MMULT(Y43,14)</f>
        <v>815.5</v>
      </c>
      <c r="Y43" s="55" t="n">
        <f aca="false">U43/12</f>
        <v>58.25</v>
      </c>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row>
    <row r="44" customFormat="false" ht="13.8" hidden="false" customHeight="false" outlineLevel="0" collapsed="false">
      <c r="A44" s="63" t="s">
        <v>110</v>
      </c>
      <c r="E44" s="0"/>
      <c r="I44" s="55"/>
      <c r="J44" s="55"/>
      <c r="K44" s="55"/>
      <c r="L44" s="55"/>
      <c r="M44" s="64" t="n">
        <v>529.38</v>
      </c>
      <c r="N44" s="70" t="n">
        <v>162.19</v>
      </c>
      <c r="O44" s="55"/>
      <c r="P44" s="55"/>
      <c r="Q44" s="55"/>
      <c r="R44" s="55"/>
      <c r="S44" s="55"/>
      <c r="T44" s="55"/>
      <c r="U44" s="55" t="n">
        <f aca="false">SUM(I44:T44)</f>
        <v>691.57</v>
      </c>
      <c r="V44" s="54"/>
      <c r="W44" s="56" t="n">
        <f aca="false" t="array" ref="W44:W44">MMULT(Y44,11)</f>
        <v>633.939166666666</v>
      </c>
      <c r="X44" s="71" t="n">
        <f aca="false">MMULT(Y44,14)</f>
        <v>806.831666666667</v>
      </c>
      <c r="Y44" s="55" t="n">
        <f aca="false">U44/12</f>
        <v>57.6308333333333</v>
      </c>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c r="IX44" s="0"/>
      <c r="IY44" s="0"/>
      <c r="IZ44" s="0"/>
      <c r="JA44" s="0"/>
      <c r="JB44" s="0"/>
      <c r="JC44" s="0"/>
      <c r="JD44" s="0"/>
      <c r="JE44" s="0"/>
      <c r="JF44" s="0"/>
      <c r="JG44" s="0"/>
      <c r="JH44" s="0"/>
      <c r="JI44" s="0"/>
      <c r="JJ44" s="0"/>
      <c r="JK44" s="0"/>
      <c r="JL44" s="0"/>
      <c r="JM44" s="0"/>
      <c r="JN44" s="0"/>
      <c r="JO44" s="0"/>
      <c r="JP44" s="0"/>
      <c r="JQ44" s="0"/>
      <c r="JR44" s="0"/>
      <c r="JS44" s="0"/>
      <c r="JT44" s="0"/>
      <c r="JU44" s="0"/>
      <c r="JV44" s="0"/>
      <c r="JW44" s="0"/>
      <c r="JX44" s="0"/>
      <c r="JY44" s="0"/>
      <c r="JZ44" s="0"/>
      <c r="KA44" s="0"/>
      <c r="KB44" s="0"/>
      <c r="KC44" s="0"/>
      <c r="KD44" s="0"/>
      <c r="KE44" s="0"/>
      <c r="KF44" s="0"/>
      <c r="KG44" s="0"/>
      <c r="KH44" s="0"/>
      <c r="KI44" s="0"/>
      <c r="KJ44" s="0"/>
      <c r="KK44" s="0"/>
      <c r="KL44" s="0"/>
      <c r="KM44" s="0"/>
      <c r="KN44" s="0"/>
      <c r="KO44" s="0"/>
      <c r="KP44" s="0"/>
      <c r="KQ44" s="0"/>
      <c r="KR44" s="0"/>
      <c r="KS44" s="0"/>
      <c r="KT44" s="0"/>
      <c r="KU44" s="0"/>
      <c r="KV44" s="0"/>
      <c r="KW44" s="0"/>
      <c r="KX44" s="0"/>
      <c r="KY44" s="0"/>
      <c r="KZ44" s="0"/>
      <c r="LA44" s="0"/>
      <c r="LB44" s="0"/>
      <c r="LC44" s="0"/>
      <c r="LD44" s="0"/>
      <c r="LE44" s="0"/>
      <c r="LF44" s="0"/>
      <c r="LG44" s="0"/>
      <c r="LH44" s="0"/>
      <c r="LI44" s="0"/>
      <c r="LJ44" s="0"/>
      <c r="LK44" s="0"/>
      <c r="LL44" s="0"/>
      <c r="LM44" s="0"/>
      <c r="LN44" s="0"/>
      <c r="LO44" s="0"/>
      <c r="LP44" s="0"/>
      <c r="LQ44" s="0"/>
      <c r="LR44" s="0"/>
      <c r="LS44" s="0"/>
      <c r="LT44" s="0"/>
      <c r="LU44" s="0"/>
      <c r="LV44" s="0"/>
      <c r="LW44" s="0"/>
      <c r="LX44" s="0"/>
      <c r="LY44" s="0"/>
      <c r="LZ44" s="0"/>
      <c r="MA44" s="0"/>
      <c r="MB44" s="0"/>
      <c r="MC44" s="0"/>
      <c r="MD44" s="0"/>
      <c r="ME44" s="0"/>
      <c r="MF44" s="0"/>
      <c r="MG44" s="0"/>
      <c r="MH44" s="0"/>
      <c r="MI44" s="0"/>
      <c r="MJ44" s="0"/>
      <c r="MK44" s="0"/>
      <c r="ML44" s="0"/>
      <c r="MM44" s="0"/>
      <c r="MN44" s="0"/>
      <c r="MO44" s="0"/>
      <c r="MP44" s="0"/>
      <c r="MQ44" s="0"/>
      <c r="MR44" s="0"/>
      <c r="MS44" s="0"/>
      <c r="MT44" s="0"/>
      <c r="MU44" s="0"/>
      <c r="MV44" s="0"/>
      <c r="MW44" s="0"/>
      <c r="MX44" s="0"/>
      <c r="MY44" s="0"/>
      <c r="MZ44" s="0"/>
      <c r="NA44" s="0"/>
      <c r="NB44" s="0"/>
      <c r="NC44" s="0"/>
      <c r="ND44" s="0"/>
      <c r="NE44" s="0"/>
      <c r="NF44" s="0"/>
      <c r="NG44" s="0"/>
      <c r="NH44" s="0"/>
      <c r="NI44" s="0"/>
      <c r="NJ44" s="0"/>
      <c r="NK44" s="0"/>
      <c r="NL44" s="0"/>
      <c r="NM44" s="0"/>
      <c r="NN44" s="0"/>
      <c r="NO44" s="0"/>
      <c r="NP44" s="0"/>
      <c r="NQ44" s="0"/>
      <c r="NR44" s="0"/>
      <c r="NS44" s="0"/>
      <c r="NT44" s="0"/>
      <c r="NU44" s="0"/>
      <c r="NV44" s="0"/>
      <c r="NW44" s="0"/>
      <c r="NX44" s="0"/>
      <c r="NY44" s="0"/>
      <c r="NZ44" s="0"/>
      <c r="OA44" s="0"/>
      <c r="OB44" s="0"/>
      <c r="OC44" s="0"/>
      <c r="OD44" s="0"/>
      <c r="OE44" s="0"/>
      <c r="OF44" s="0"/>
      <c r="OG44" s="0"/>
      <c r="OH44" s="0"/>
      <c r="OI44" s="0"/>
      <c r="OJ44" s="0"/>
      <c r="OK44" s="0"/>
      <c r="OL44" s="0"/>
      <c r="OM44" s="0"/>
      <c r="ON44" s="0"/>
      <c r="OO44" s="0"/>
      <c r="OP44" s="0"/>
      <c r="OQ44" s="0"/>
      <c r="OR44" s="0"/>
      <c r="OS44" s="0"/>
      <c r="OT44" s="0"/>
      <c r="OU44" s="0"/>
      <c r="OV44" s="0"/>
      <c r="OW44" s="0"/>
      <c r="OX44" s="0"/>
      <c r="OY44" s="0"/>
      <c r="OZ44" s="0"/>
      <c r="PA44" s="0"/>
      <c r="PB44" s="0"/>
      <c r="PC44" s="0"/>
      <c r="PD44" s="0"/>
      <c r="PE44" s="0"/>
      <c r="PF44" s="0"/>
      <c r="PG44" s="0"/>
      <c r="PH44" s="0"/>
      <c r="PI44" s="0"/>
      <c r="PJ44" s="0"/>
      <c r="PK44" s="0"/>
      <c r="PL44" s="0"/>
      <c r="PM44" s="0"/>
      <c r="PN44" s="0"/>
      <c r="PO44" s="0"/>
      <c r="PP44" s="0"/>
      <c r="PQ44" s="0"/>
      <c r="PR44" s="0"/>
      <c r="PS44" s="0"/>
      <c r="PT44" s="0"/>
      <c r="PU44" s="0"/>
      <c r="PV44" s="0"/>
      <c r="PW44" s="0"/>
      <c r="PX44" s="0"/>
      <c r="PY44" s="0"/>
      <c r="PZ44" s="0"/>
      <c r="QA44" s="0"/>
      <c r="QB44" s="0"/>
      <c r="QC44" s="0"/>
      <c r="QD44" s="0"/>
      <c r="QE44" s="0"/>
      <c r="QF44" s="0"/>
      <c r="QG44" s="0"/>
      <c r="QH44" s="0"/>
      <c r="QI44" s="0"/>
      <c r="QJ44" s="0"/>
      <c r="QK44" s="0"/>
      <c r="QL44" s="0"/>
      <c r="QM44" s="0"/>
      <c r="QN44" s="0"/>
      <c r="QO44" s="0"/>
      <c r="QP44" s="0"/>
      <c r="QQ44" s="0"/>
      <c r="QR44" s="0"/>
      <c r="QS44" s="0"/>
      <c r="QT44" s="0"/>
      <c r="QU44" s="0"/>
      <c r="QV44" s="0"/>
      <c r="QW44" s="0"/>
      <c r="QX44" s="0"/>
      <c r="QY44" s="0"/>
      <c r="QZ44" s="0"/>
      <c r="RA44" s="0"/>
      <c r="RB44" s="0"/>
      <c r="RC44" s="0"/>
      <c r="RD44" s="0"/>
      <c r="RE44" s="0"/>
      <c r="RF44" s="0"/>
      <c r="RG44" s="0"/>
      <c r="RH44" s="0"/>
      <c r="RI44" s="0"/>
      <c r="RJ44" s="0"/>
      <c r="RK44" s="0"/>
      <c r="RL44" s="0"/>
      <c r="RM44" s="0"/>
      <c r="RN44" s="0"/>
      <c r="RO44" s="0"/>
      <c r="RP44" s="0"/>
      <c r="RQ44" s="0"/>
      <c r="RR44" s="0"/>
      <c r="RS44" s="0"/>
      <c r="RT44" s="0"/>
      <c r="RU44" s="0"/>
      <c r="RV44" s="0"/>
      <c r="RW44" s="0"/>
      <c r="RX44" s="0"/>
      <c r="RY44" s="0"/>
      <c r="RZ44" s="0"/>
      <c r="SA44" s="0"/>
      <c r="SB44" s="0"/>
      <c r="SC44" s="0"/>
      <c r="SD44" s="0"/>
      <c r="SE44" s="0"/>
      <c r="SF44" s="0"/>
      <c r="SG44" s="0"/>
      <c r="SH44" s="0"/>
      <c r="SI44" s="0"/>
      <c r="SJ44" s="0"/>
      <c r="SK44" s="0"/>
      <c r="SL44" s="0"/>
      <c r="SM44" s="0"/>
      <c r="SN44" s="0"/>
      <c r="SO44" s="0"/>
      <c r="SP44" s="0"/>
      <c r="SQ44" s="0"/>
      <c r="SR44" s="0"/>
      <c r="SS44" s="0"/>
      <c r="ST44" s="0"/>
      <c r="SU44" s="0"/>
      <c r="SV44" s="0"/>
      <c r="SW44" s="0"/>
      <c r="SX44" s="0"/>
      <c r="SY44" s="0"/>
      <c r="SZ44" s="0"/>
      <c r="TA44" s="0"/>
      <c r="TB44" s="0"/>
      <c r="TC44" s="0"/>
      <c r="TD44" s="0"/>
      <c r="TE44" s="0"/>
      <c r="TF44" s="0"/>
      <c r="TG44" s="0"/>
      <c r="TH44" s="0"/>
      <c r="TI44" s="0"/>
      <c r="TJ44" s="0"/>
      <c r="TK44" s="0"/>
      <c r="TL44" s="0"/>
      <c r="TM44" s="0"/>
      <c r="TN44" s="0"/>
      <c r="TO44" s="0"/>
      <c r="TP44" s="0"/>
      <c r="TQ44" s="0"/>
      <c r="TR44" s="0"/>
      <c r="TS44" s="0"/>
      <c r="TT44" s="0"/>
      <c r="TU44" s="0"/>
      <c r="TV44" s="0"/>
      <c r="TW44" s="0"/>
      <c r="TX44" s="0"/>
      <c r="TY44" s="0"/>
      <c r="TZ44" s="0"/>
      <c r="UA44" s="0"/>
      <c r="UB44" s="0"/>
      <c r="UC44" s="0"/>
      <c r="UD44" s="0"/>
      <c r="UE44" s="0"/>
      <c r="UF44" s="0"/>
      <c r="UG44" s="0"/>
      <c r="UH44" s="0"/>
      <c r="UI44" s="0"/>
      <c r="UJ44" s="0"/>
      <c r="UK44" s="0"/>
      <c r="UL44" s="0"/>
      <c r="UM44" s="0"/>
      <c r="UN44" s="0"/>
      <c r="UO44" s="0"/>
      <c r="UP44" s="0"/>
      <c r="UQ44" s="0"/>
      <c r="UR44" s="0"/>
      <c r="US44" s="0"/>
      <c r="UT44" s="0"/>
      <c r="UU44" s="0"/>
      <c r="UV44" s="0"/>
      <c r="UW44" s="0"/>
      <c r="UX44" s="0"/>
      <c r="UY44" s="0"/>
      <c r="UZ44" s="0"/>
      <c r="VA44" s="0"/>
      <c r="VB44" s="0"/>
      <c r="VC44" s="0"/>
      <c r="VD44" s="0"/>
      <c r="VE44" s="0"/>
      <c r="VF44" s="0"/>
      <c r="VG44" s="0"/>
      <c r="VH44" s="0"/>
      <c r="VI44" s="0"/>
      <c r="VJ44" s="0"/>
      <c r="VK44" s="0"/>
      <c r="VL44" s="0"/>
      <c r="VM44" s="0"/>
      <c r="VN44" s="0"/>
      <c r="VO44" s="0"/>
      <c r="VP44" s="0"/>
      <c r="VQ44" s="0"/>
      <c r="VR44" s="0"/>
      <c r="VS44" s="0"/>
      <c r="VT44" s="0"/>
      <c r="VU44" s="0"/>
      <c r="VV44" s="0"/>
      <c r="VW44" s="0"/>
      <c r="VX44" s="0"/>
      <c r="VY44" s="0"/>
      <c r="VZ44" s="0"/>
      <c r="WA44" s="0"/>
      <c r="WB44" s="0"/>
      <c r="WC44" s="0"/>
      <c r="WD44" s="0"/>
      <c r="WE44" s="0"/>
      <c r="WF44" s="0"/>
      <c r="WG44" s="0"/>
      <c r="WH44" s="0"/>
      <c r="WI44" s="0"/>
      <c r="WJ44" s="0"/>
      <c r="WK44" s="0"/>
      <c r="WL44" s="0"/>
      <c r="WM44" s="0"/>
      <c r="WN44" s="0"/>
      <c r="WO44" s="0"/>
      <c r="WP44" s="0"/>
      <c r="WQ44" s="0"/>
      <c r="WR44" s="0"/>
      <c r="WS44" s="0"/>
      <c r="WT44" s="0"/>
      <c r="WU44" s="0"/>
      <c r="WV44" s="0"/>
      <c r="WW44" s="0"/>
      <c r="WX44" s="0"/>
      <c r="WY44" s="0"/>
      <c r="WZ44" s="0"/>
      <c r="XA44" s="0"/>
      <c r="XB44" s="0"/>
      <c r="XC44" s="0"/>
      <c r="XD44" s="0"/>
      <c r="XE44" s="0"/>
      <c r="XF44" s="0"/>
      <c r="XG44" s="0"/>
      <c r="XH44" s="0"/>
      <c r="XI44" s="0"/>
      <c r="XJ44" s="0"/>
      <c r="XK44" s="0"/>
      <c r="XL44" s="0"/>
      <c r="XM44" s="0"/>
      <c r="XN44" s="0"/>
      <c r="XO44" s="0"/>
      <c r="XP44" s="0"/>
      <c r="XQ44" s="0"/>
      <c r="XR44" s="0"/>
      <c r="XS44" s="0"/>
      <c r="XT44" s="0"/>
      <c r="XU44" s="0"/>
      <c r="XV44" s="0"/>
      <c r="XW44" s="0"/>
      <c r="XX44" s="0"/>
      <c r="XY44" s="0"/>
      <c r="XZ44" s="0"/>
      <c r="YA44" s="0"/>
      <c r="YB44" s="0"/>
      <c r="YC44" s="0"/>
      <c r="YD44" s="0"/>
      <c r="YE44" s="0"/>
      <c r="YF44" s="0"/>
      <c r="YG44" s="0"/>
      <c r="YH44" s="0"/>
      <c r="YI44" s="0"/>
      <c r="YJ44" s="0"/>
      <c r="YK44" s="0"/>
      <c r="YL44" s="0"/>
      <c r="YM44" s="0"/>
      <c r="YN44" s="0"/>
      <c r="YO44" s="0"/>
      <c r="YP44" s="0"/>
      <c r="YQ44" s="0"/>
      <c r="YR44" s="0"/>
      <c r="YS44" s="0"/>
      <c r="YT44" s="0"/>
      <c r="YU44" s="0"/>
      <c r="YV44" s="0"/>
      <c r="YW44" s="0"/>
      <c r="YX44" s="0"/>
      <c r="YY44" s="0"/>
      <c r="YZ44" s="0"/>
      <c r="ZA44" s="0"/>
      <c r="ZB44" s="0"/>
      <c r="ZC44" s="0"/>
      <c r="ZD44" s="0"/>
      <c r="ZE44" s="0"/>
      <c r="ZF44" s="0"/>
      <c r="ZG44" s="0"/>
      <c r="ZH44" s="0"/>
      <c r="ZI44" s="0"/>
      <c r="ZJ44" s="0"/>
      <c r="ZK44" s="0"/>
      <c r="ZL44" s="0"/>
      <c r="ZM44" s="0"/>
      <c r="ZN44" s="0"/>
      <c r="ZO44" s="0"/>
      <c r="ZP44" s="0"/>
      <c r="ZQ44" s="0"/>
      <c r="ZR44" s="0"/>
      <c r="ZS44" s="0"/>
      <c r="ZT44" s="0"/>
      <c r="ZU44" s="0"/>
      <c r="ZV44" s="0"/>
      <c r="ZW44" s="0"/>
      <c r="ZX44" s="0"/>
      <c r="ZY44" s="0"/>
      <c r="ZZ44" s="0"/>
      <c r="AAA44" s="0"/>
      <c r="AAB44" s="0"/>
      <c r="AAC44" s="0"/>
      <c r="AAD44" s="0"/>
      <c r="AAE44" s="0"/>
      <c r="AAF44" s="0"/>
      <c r="AAG44" s="0"/>
      <c r="AAH44" s="0"/>
      <c r="AAI44" s="0"/>
      <c r="AAJ44" s="0"/>
      <c r="AAK44" s="0"/>
      <c r="AAL44" s="0"/>
      <c r="AAM44" s="0"/>
      <c r="AAN44" s="0"/>
      <c r="AAO44" s="0"/>
      <c r="AAP44" s="0"/>
      <c r="AAQ44" s="0"/>
      <c r="AAR44" s="0"/>
      <c r="AAS44" s="0"/>
      <c r="AAT44" s="0"/>
      <c r="AAU44" s="0"/>
      <c r="AAV44" s="0"/>
      <c r="AAW44" s="0"/>
      <c r="AAX44" s="0"/>
      <c r="AAY44" s="0"/>
      <c r="AAZ44" s="0"/>
      <c r="ABA44" s="0"/>
      <c r="ABB44" s="0"/>
      <c r="ABC44" s="0"/>
      <c r="ABD44" s="0"/>
      <c r="ABE44" s="0"/>
      <c r="ABF44" s="0"/>
      <c r="ABG44" s="0"/>
      <c r="ABH44" s="0"/>
      <c r="ABI44" s="0"/>
      <c r="ABJ44" s="0"/>
      <c r="ABK44" s="0"/>
      <c r="ABL44" s="0"/>
      <c r="ABM44" s="0"/>
      <c r="ABN44" s="0"/>
      <c r="ABO44" s="0"/>
      <c r="ABP44" s="0"/>
      <c r="ABQ44" s="0"/>
      <c r="ABR44" s="0"/>
      <c r="ABS44" s="0"/>
      <c r="ABT44" s="0"/>
      <c r="ABU44" s="0"/>
      <c r="ABV44" s="0"/>
      <c r="ABW44" s="0"/>
      <c r="ABX44" s="0"/>
      <c r="ABY44" s="0"/>
      <c r="ABZ44" s="0"/>
      <c r="ACA44" s="0"/>
      <c r="ACB44" s="0"/>
      <c r="ACC44" s="0"/>
      <c r="ACD44" s="0"/>
      <c r="ACE44" s="0"/>
      <c r="ACF44" s="0"/>
      <c r="ACG44" s="0"/>
      <c r="ACH44" s="0"/>
      <c r="ACI44" s="0"/>
      <c r="ACJ44" s="0"/>
      <c r="ACK44" s="0"/>
      <c r="ACL44" s="0"/>
      <c r="ACM44" s="0"/>
      <c r="ACN44" s="0"/>
      <c r="ACO44" s="0"/>
      <c r="ACP44" s="0"/>
      <c r="ACQ44" s="0"/>
      <c r="ACR44" s="0"/>
      <c r="ACS44" s="0"/>
      <c r="ACT44" s="0"/>
      <c r="ACU44" s="0"/>
      <c r="ACV44" s="0"/>
      <c r="ACW44" s="0"/>
      <c r="ACX44" s="0"/>
      <c r="ACY44" s="0"/>
      <c r="ACZ44" s="0"/>
      <c r="ADA44" s="0"/>
      <c r="ADB44" s="0"/>
      <c r="ADC44" s="0"/>
      <c r="ADD44" s="0"/>
      <c r="ADE44" s="0"/>
      <c r="ADF44" s="0"/>
      <c r="ADG44" s="0"/>
      <c r="ADH44" s="0"/>
      <c r="ADI44" s="0"/>
      <c r="ADJ44" s="0"/>
      <c r="ADK44" s="0"/>
      <c r="ADL44" s="0"/>
      <c r="ADM44" s="0"/>
      <c r="ADN44" s="0"/>
      <c r="ADO44" s="0"/>
      <c r="ADP44" s="0"/>
      <c r="ADQ44" s="0"/>
      <c r="ADR44" s="0"/>
      <c r="ADS44" s="0"/>
      <c r="ADT44" s="0"/>
      <c r="ADU44" s="0"/>
      <c r="ADV44" s="0"/>
      <c r="ADW44" s="0"/>
      <c r="ADX44" s="0"/>
      <c r="ADY44" s="0"/>
      <c r="ADZ44" s="0"/>
      <c r="AEA44" s="0"/>
      <c r="AEB44" s="0"/>
      <c r="AEC44" s="0"/>
      <c r="AED44" s="0"/>
      <c r="AEE44" s="0"/>
      <c r="AEF44" s="0"/>
      <c r="AEG44" s="0"/>
      <c r="AEH44" s="0"/>
      <c r="AEI44" s="0"/>
      <c r="AEJ44" s="0"/>
      <c r="AEK44" s="0"/>
      <c r="AEL44" s="0"/>
      <c r="AEM44" s="0"/>
      <c r="AEN44" s="0"/>
      <c r="AEO44" s="0"/>
      <c r="AEP44" s="0"/>
      <c r="AEQ44" s="0"/>
      <c r="AER44" s="0"/>
      <c r="AES44" s="0"/>
      <c r="AET44" s="0"/>
      <c r="AEU44" s="0"/>
      <c r="AEV44" s="0"/>
      <c r="AEW44" s="0"/>
      <c r="AEX44" s="0"/>
      <c r="AEY44" s="0"/>
      <c r="AEZ44" s="0"/>
      <c r="AFA44" s="0"/>
      <c r="AFB44" s="0"/>
      <c r="AFC44" s="0"/>
      <c r="AFD44" s="0"/>
      <c r="AFE44" s="0"/>
      <c r="AFF44" s="0"/>
      <c r="AFG44" s="0"/>
      <c r="AFH44" s="0"/>
      <c r="AFI44" s="0"/>
      <c r="AFJ44" s="0"/>
      <c r="AFK44" s="0"/>
      <c r="AFL44" s="0"/>
      <c r="AFM44" s="0"/>
      <c r="AFN44" s="0"/>
      <c r="AFO44" s="0"/>
      <c r="AFP44" s="0"/>
      <c r="AFQ44" s="0"/>
      <c r="AFR44" s="0"/>
      <c r="AFS44" s="0"/>
      <c r="AFT44" s="0"/>
      <c r="AFU44" s="0"/>
      <c r="AFV44" s="0"/>
      <c r="AFW44" s="0"/>
      <c r="AFX44" s="0"/>
      <c r="AFY44" s="0"/>
      <c r="AFZ44" s="0"/>
      <c r="AGA44" s="0"/>
      <c r="AGB44" s="0"/>
      <c r="AGC44" s="0"/>
      <c r="AGD44" s="0"/>
      <c r="AGE44" s="0"/>
      <c r="AGF44" s="0"/>
      <c r="AGG44" s="0"/>
      <c r="AGH44" s="0"/>
      <c r="AGI44" s="0"/>
      <c r="AGJ44" s="0"/>
      <c r="AGK44" s="0"/>
      <c r="AGL44" s="0"/>
      <c r="AGM44" s="0"/>
      <c r="AGN44" s="0"/>
      <c r="AGO44" s="0"/>
      <c r="AGP44" s="0"/>
      <c r="AGQ44" s="0"/>
      <c r="AGR44" s="0"/>
      <c r="AGS44" s="0"/>
      <c r="AGT44" s="0"/>
      <c r="AGU44" s="0"/>
      <c r="AGV44" s="0"/>
      <c r="AGW44" s="0"/>
      <c r="AGX44" s="0"/>
      <c r="AGY44" s="0"/>
      <c r="AGZ44" s="0"/>
      <c r="AHA44" s="0"/>
      <c r="AHB44" s="0"/>
      <c r="AHC44" s="0"/>
      <c r="AHD44" s="0"/>
      <c r="AHE44" s="0"/>
      <c r="AHF44" s="0"/>
      <c r="AHG44" s="0"/>
      <c r="AHH44" s="0"/>
      <c r="AHI44" s="0"/>
      <c r="AHJ44" s="0"/>
      <c r="AHK44" s="0"/>
      <c r="AHL44" s="0"/>
      <c r="AHM44" s="0"/>
      <c r="AHN44" s="0"/>
      <c r="AHO44" s="0"/>
      <c r="AHP44" s="0"/>
      <c r="AHQ44" s="0"/>
      <c r="AHR44" s="0"/>
      <c r="AHS44" s="0"/>
      <c r="AHT44" s="0"/>
      <c r="AHU44" s="0"/>
      <c r="AHV44" s="0"/>
      <c r="AHW44" s="0"/>
      <c r="AHX44" s="0"/>
      <c r="AHY44" s="0"/>
      <c r="AHZ44" s="0"/>
      <c r="AIA44" s="0"/>
      <c r="AIB44" s="0"/>
      <c r="AIC44" s="0"/>
      <c r="AID44" s="0"/>
      <c r="AIE44" s="0"/>
      <c r="AIF44" s="0"/>
      <c r="AIG44" s="0"/>
      <c r="AIH44" s="0"/>
      <c r="AII44" s="0"/>
      <c r="AIJ44" s="0"/>
      <c r="AIK44" s="0"/>
      <c r="AIL44" s="0"/>
      <c r="AIM44" s="0"/>
      <c r="AIN44" s="0"/>
      <c r="AIO44" s="0"/>
      <c r="AIP44" s="0"/>
      <c r="AIQ44" s="0"/>
      <c r="AIR44" s="0"/>
      <c r="AIS44" s="0"/>
      <c r="AIT44" s="0"/>
      <c r="AIU44" s="0"/>
      <c r="AIV44" s="0"/>
      <c r="AIW44" s="0"/>
      <c r="AIX44" s="0"/>
      <c r="AIY44" s="0"/>
      <c r="AIZ44" s="0"/>
      <c r="AJA44" s="0"/>
      <c r="AJB44" s="0"/>
      <c r="AJC44" s="0"/>
      <c r="AJD44" s="0"/>
      <c r="AJE44" s="0"/>
      <c r="AJF44" s="0"/>
      <c r="AJG44" s="0"/>
      <c r="AJH44" s="0"/>
      <c r="AJI44" s="0"/>
      <c r="AJJ44" s="0"/>
      <c r="AJK44" s="0"/>
      <c r="AJL44" s="0"/>
      <c r="AJM44" s="0"/>
      <c r="AJN44" s="0"/>
      <c r="AJO44" s="0"/>
      <c r="AJP44" s="0"/>
      <c r="AJQ44" s="0"/>
      <c r="AJR44" s="0"/>
      <c r="AJS44" s="0"/>
      <c r="AJT44" s="0"/>
      <c r="AJU44" s="0"/>
      <c r="AJV44" s="0"/>
      <c r="AJW44" s="0"/>
      <c r="AJX44" s="0"/>
      <c r="AJY44" s="0"/>
      <c r="AJZ44" s="0"/>
      <c r="AKA44" s="0"/>
      <c r="AKB44" s="0"/>
      <c r="AKC44" s="0"/>
      <c r="AKD44" s="0"/>
      <c r="AKE44" s="0"/>
      <c r="AKF44" s="0"/>
      <c r="AKG44" s="0"/>
      <c r="AKH44" s="0"/>
      <c r="AKI44" s="0"/>
      <c r="AKJ44" s="0"/>
      <c r="AKK44" s="0"/>
      <c r="AKL44" s="0"/>
      <c r="AKM44" s="0"/>
      <c r="AKN44" s="0"/>
      <c r="AKO44" s="0"/>
      <c r="AKP44" s="0"/>
      <c r="AKQ44" s="0"/>
      <c r="AKR44" s="0"/>
      <c r="AKS44" s="0"/>
      <c r="AKT44" s="0"/>
      <c r="AKU44" s="0"/>
      <c r="AKV44" s="0"/>
      <c r="AKW44" s="0"/>
      <c r="AKX44" s="0"/>
      <c r="AKY44" s="0"/>
      <c r="AKZ44" s="0"/>
      <c r="ALA44" s="0"/>
      <c r="ALB44" s="0"/>
      <c r="ALC44" s="0"/>
      <c r="ALD44" s="0"/>
      <c r="ALE44" s="0"/>
      <c r="ALF44" s="0"/>
      <c r="ALG44" s="0"/>
      <c r="ALH44" s="0"/>
      <c r="ALI44" s="0"/>
      <c r="ALJ44" s="0"/>
      <c r="ALK44" s="0"/>
      <c r="ALL44" s="0"/>
      <c r="ALM44" s="0"/>
      <c r="ALN44" s="0"/>
      <c r="ALO44" s="0"/>
      <c r="ALP44" s="0"/>
      <c r="ALQ44" s="0"/>
      <c r="ALR44" s="0"/>
      <c r="ALS44" s="0"/>
      <c r="ALT44" s="0"/>
      <c r="ALU44" s="0"/>
      <c r="ALV44" s="0"/>
      <c r="ALW44" s="0"/>
      <c r="ALX44" s="0"/>
      <c r="ALY44" s="0"/>
      <c r="ALZ44" s="0"/>
      <c r="AMA44" s="0"/>
      <c r="AMB44" s="0"/>
      <c r="AMC44" s="0"/>
      <c r="AMD44" s="0"/>
      <c r="AME44" s="0"/>
      <c r="AMF44" s="0"/>
      <c r="AMG44" s="0"/>
      <c r="AMH44" s="0"/>
      <c r="AMI44" s="0"/>
      <c r="AMJ44" s="0"/>
    </row>
    <row r="45" customFormat="false" ht="13.8" hidden="false" customHeight="false" outlineLevel="0" collapsed="false">
      <c r="A45" s="63" t="s">
        <v>111</v>
      </c>
      <c r="B45" s="73"/>
      <c r="C45" s="5"/>
      <c r="D45" s="5"/>
      <c r="E45" s="74"/>
      <c r="F45" s="5"/>
      <c r="G45" s="5"/>
      <c r="H45" s="5"/>
      <c r="I45" s="55"/>
      <c r="J45" s="55"/>
      <c r="K45" s="55"/>
      <c r="L45" s="55"/>
      <c r="M45" s="55"/>
      <c r="N45" s="75" t="n">
        <v>374.08</v>
      </c>
      <c r="O45" s="55"/>
      <c r="P45" s="55"/>
      <c r="Q45" s="55"/>
      <c r="R45" s="55"/>
      <c r="S45" s="55" t="n">
        <v>194</v>
      </c>
      <c r="T45" s="55"/>
      <c r="U45" s="55" t="n">
        <f aca="false">SUM(I45:T45)</f>
        <v>568.08</v>
      </c>
      <c r="V45" s="54"/>
      <c r="W45" s="56" t="n">
        <f aca="false" t="array" ref="W45:W45">MMULT(Y45,11)</f>
        <v>520.74</v>
      </c>
      <c r="X45" s="71" t="n">
        <f aca="false">MMULT(Y45,14)</f>
        <v>662.76</v>
      </c>
      <c r="Y45" s="55" t="n">
        <f aca="false">U45/12</f>
        <v>47.34</v>
      </c>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c r="IX45" s="0"/>
      <c r="IY45" s="0"/>
      <c r="IZ45" s="0"/>
      <c r="JA45" s="0"/>
      <c r="JB45" s="0"/>
      <c r="JC45" s="0"/>
      <c r="JD45" s="0"/>
      <c r="JE45" s="0"/>
      <c r="JF45" s="0"/>
      <c r="JG45" s="0"/>
      <c r="JH45" s="0"/>
      <c r="JI45" s="0"/>
      <c r="JJ45" s="0"/>
      <c r="JK45" s="0"/>
      <c r="JL45" s="0"/>
      <c r="JM45" s="0"/>
      <c r="JN45" s="0"/>
      <c r="JO45" s="0"/>
      <c r="JP45" s="0"/>
      <c r="JQ45" s="0"/>
      <c r="JR45" s="0"/>
      <c r="JS45" s="0"/>
      <c r="JT45" s="0"/>
      <c r="JU45" s="0"/>
      <c r="JV45" s="0"/>
      <c r="JW45" s="0"/>
      <c r="JX45" s="0"/>
      <c r="JY45" s="0"/>
      <c r="JZ45" s="0"/>
      <c r="KA45" s="0"/>
      <c r="KB45" s="0"/>
      <c r="KC45" s="0"/>
      <c r="KD45" s="0"/>
      <c r="KE45" s="0"/>
      <c r="KF45" s="0"/>
      <c r="KG45" s="0"/>
      <c r="KH45" s="0"/>
      <c r="KI45" s="0"/>
      <c r="KJ45" s="0"/>
      <c r="KK45" s="0"/>
      <c r="KL45" s="0"/>
      <c r="KM45" s="0"/>
      <c r="KN45" s="0"/>
      <c r="KO45" s="0"/>
      <c r="KP45" s="0"/>
      <c r="KQ45" s="0"/>
      <c r="KR45" s="0"/>
      <c r="KS45" s="0"/>
      <c r="KT45" s="0"/>
      <c r="KU45" s="0"/>
      <c r="KV45" s="0"/>
      <c r="KW45" s="0"/>
      <c r="KX45" s="0"/>
      <c r="KY45" s="0"/>
      <c r="KZ45" s="0"/>
      <c r="LA45" s="0"/>
      <c r="LB45" s="0"/>
      <c r="LC45" s="0"/>
      <c r="LD45" s="0"/>
      <c r="LE45" s="0"/>
      <c r="LF45" s="0"/>
      <c r="LG45" s="0"/>
      <c r="LH45" s="0"/>
      <c r="LI45" s="0"/>
      <c r="LJ45" s="0"/>
      <c r="LK45" s="0"/>
      <c r="LL45" s="0"/>
      <c r="LM45" s="0"/>
      <c r="LN45" s="0"/>
      <c r="LO45" s="0"/>
      <c r="LP45" s="0"/>
      <c r="LQ45" s="0"/>
      <c r="LR45" s="0"/>
      <c r="LS45" s="0"/>
      <c r="LT45" s="0"/>
      <c r="LU45" s="0"/>
      <c r="LV45" s="0"/>
      <c r="LW45" s="0"/>
      <c r="LX45" s="0"/>
      <c r="LY45" s="0"/>
      <c r="LZ45" s="0"/>
      <c r="MA45" s="0"/>
      <c r="MB45" s="0"/>
      <c r="MC45" s="0"/>
      <c r="MD45" s="0"/>
      <c r="ME45" s="0"/>
      <c r="MF45" s="0"/>
      <c r="MG45" s="0"/>
      <c r="MH45" s="0"/>
      <c r="MI45" s="0"/>
      <c r="MJ45" s="0"/>
      <c r="MK45" s="0"/>
      <c r="ML45" s="0"/>
      <c r="MM45" s="0"/>
      <c r="MN45" s="0"/>
      <c r="MO45" s="0"/>
      <c r="MP45" s="0"/>
      <c r="MQ45" s="0"/>
      <c r="MR45" s="0"/>
      <c r="MS45" s="0"/>
      <c r="MT45" s="0"/>
      <c r="MU45" s="0"/>
      <c r="MV45" s="0"/>
      <c r="MW45" s="0"/>
      <c r="MX45" s="0"/>
      <c r="MY45" s="0"/>
      <c r="MZ45" s="0"/>
      <c r="NA45" s="0"/>
      <c r="NB45" s="0"/>
      <c r="NC45" s="0"/>
      <c r="ND45" s="0"/>
      <c r="NE45" s="0"/>
      <c r="NF45" s="0"/>
      <c r="NG45" s="0"/>
      <c r="NH45" s="0"/>
      <c r="NI45" s="0"/>
      <c r="NJ45" s="0"/>
      <c r="NK45" s="0"/>
      <c r="NL45" s="0"/>
      <c r="NM45" s="0"/>
      <c r="NN45" s="0"/>
      <c r="NO45" s="0"/>
      <c r="NP45" s="0"/>
      <c r="NQ45" s="0"/>
      <c r="NR45" s="0"/>
      <c r="NS45" s="0"/>
      <c r="NT45" s="0"/>
      <c r="NU45" s="0"/>
      <c r="NV45" s="0"/>
      <c r="NW45" s="0"/>
      <c r="NX45" s="0"/>
      <c r="NY45" s="0"/>
      <c r="NZ45" s="0"/>
      <c r="OA45" s="0"/>
      <c r="OB45" s="0"/>
      <c r="OC45" s="0"/>
      <c r="OD45" s="0"/>
      <c r="OE45" s="0"/>
      <c r="OF45" s="0"/>
      <c r="OG45" s="0"/>
      <c r="OH45" s="0"/>
      <c r="OI45" s="0"/>
      <c r="OJ45" s="0"/>
      <c r="OK45" s="0"/>
      <c r="OL45" s="0"/>
      <c r="OM45" s="0"/>
      <c r="ON45" s="0"/>
      <c r="OO45" s="0"/>
      <c r="OP45" s="0"/>
      <c r="OQ45" s="0"/>
      <c r="OR45" s="0"/>
      <c r="OS45" s="0"/>
      <c r="OT45" s="0"/>
      <c r="OU45" s="0"/>
      <c r="OV45" s="0"/>
      <c r="OW45" s="0"/>
      <c r="OX45" s="0"/>
      <c r="OY45" s="0"/>
      <c r="OZ45" s="0"/>
      <c r="PA45" s="0"/>
      <c r="PB45" s="0"/>
      <c r="PC45" s="0"/>
      <c r="PD45" s="0"/>
      <c r="PE45" s="0"/>
      <c r="PF45" s="0"/>
      <c r="PG45" s="0"/>
      <c r="PH45" s="0"/>
      <c r="PI45" s="0"/>
      <c r="PJ45" s="0"/>
      <c r="PK45" s="0"/>
      <c r="PL45" s="0"/>
      <c r="PM45" s="0"/>
      <c r="PN45" s="0"/>
      <c r="PO45" s="0"/>
      <c r="PP45" s="0"/>
      <c r="PQ45" s="0"/>
      <c r="PR45" s="0"/>
      <c r="PS45" s="0"/>
      <c r="PT45" s="0"/>
      <c r="PU45" s="0"/>
      <c r="PV45" s="0"/>
      <c r="PW45" s="0"/>
      <c r="PX45" s="0"/>
      <c r="PY45" s="0"/>
      <c r="PZ45" s="0"/>
      <c r="QA45" s="0"/>
      <c r="QB45" s="0"/>
      <c r="QC45" s="0"/>
      <c r="QD45" s="0"/>
      <c r="QE45" s="0"/>
      <c r="QF45" s="0"/>
      <c r="QG45" s="0"/>
      <c r="QH45" s="0"/>
      <c r="QI45" s="0"/>
      <c r="QJ45" s="0"/>
      <c r="QK45" s="0"/>
      <c r="QL45" s="0"/>
      <c r="QM45" s="0"/>
      <c r="QN45" s="0"/>
      <c r="QO45" s="0"/>
      <c r="QP45" s="0"/>
      <c r="QQ45" s="0"/>
      <c r="QR45" s="0"/>
      <c r="QS45" s="0"/>
      <c r="QT45" s="0"/>
      <c r="QU45" s="0"/>
      <c r="QV45" s="0"/>
      <c r="QW45" s="0"/>
      <c r="QX45" s="0"/>
      <c r="QY45" s="0"/>
      <c r="QZ45" s="0"/>
      <c r="RA45" s="0"/>
      <c r="RB45" s="0"/>
      <c r="RC45" s="0"/>
      <c r="RD45" s="0"/>
      <c r="RE45" s="0"/>
      <c r="RF45" s="0"/>
      <c r="RG45" s="0"/>
      <c r="RH45" s="0"/>
      <c r="RI45" s="0"/>
      <c r="RJ45" s="0"/>
      <c r="RK45" s="0"/>
      <c r="RL45" s="0"/>
      <c r="RM45" s="0"/>
      <c r="RN45" s="0"/>
      <c r="RO45" s="0"/>
      <c r="RP45" s="0"/>
      <c r="RQ45" s="0"/>
      <c r="RR45" s="0"/>
      <c r="RS45" s="0"/>
      <c r="RT45" s="0"/>
      <c r="RU45" s="0"/>
      <c r="RV45" s="0"/>
      <c r="RW45" s="0"/>
      <c r="RX45" s="0"/>
      <c r="RY45" s="0"/>
      <c r="RZ45" s="0"/>
      <c r="SA45" s="0"/>
      <c r="SB45" s="0"/>
      <c r="SC45" s="0"/>
      <c r="SD45" s="0"/>
      <c r="SE45" s="0"/>
      <c r="SF45" s="0"/>
      <c r="SG45" s="0"/>
      <c r="SH45" s="0"/>
      <c r="SI45" s="0"/>
      <c r="SJ45" s="0"/>
      <c r="SK45" s="0"/>
      <c r="SL45" s="0"/>
      <c r="SM45" s="0"/>
      <c r="SN45" s="0"/>
      <c r="SO45" s="0"/>
      <c r="SP45" s="0"/>
      <c r="SQ45" s="0"/>
      <c r="SR45" s="0"/>
      <c r="SS45" s="0"/>
      <c r="ST45" s="0"/>
      <c r="SU45" s="0"/>
      <c r="SV45" s="0"/>
      <c r="SW45" s="0"/>
      <c r="SX45" s="0"/>
      <c r="SY45" s="0"/>
      <c r="SZ45" s="0"/>
      <c r="TA45" s="0"/>
      <c r="TB45" s="0"/>
      <c r="TC45" s="0"/>
      <c r="TD45" s="0"/>
      <c r="TE45" s="0"/>
      <c r="TF45" s="0"/>
      <c r="TG45" s="0"/>
      <c r="TH45" s="0"/>
      <c r="TI45" s="0"/>
      <c r="TJ45" s="0"/>
      <c r="TK45" s="0"/>
      <c r="TL45" s="0"/>
      <c r="TM45" s="0"/>
      <c r="TN45" s="0"/>
      <c r="TO45" s="0"/>
      <c r="TP45" s="0"/>
      <c r="TQ45" s="0"/>
      <c r="TR45" s="0"/>
      <c r="TS45" s="0"/>
      <c r="TT45" s="0"/>
      <c r="TU45" s="0"/>
      <c r="TV45" s="0"/>
      <c r="TW45" s="0"/>
      <c r="TX45" s="0"/>
      <c r="TY45" s="0"/>
      <c r="TZ45" s="0"/>
      <c r="UA45" s="0"/>
      <c r="UB45" s="0"/>
      <c r="UC45" s="0"/>
      <c r="UD45" s="0"/>
      <c r="UE45" s="0"/>
      <c r="UF45" s="0"/>
      <c r="UG45" s="0"/>
      <c r="UH45" s="0"/>
      <c r="UI45" s="0"/>
      <c r="UJ45" s="0"/>
      <c r="UK45" s="0"/>
      <c r="UL45" s="0"/>
      <c r="UM45" s="0"/>
      <c r="UN45" s="0"/>
      <c r="UO45" s="0"/>
      <c r="UP45" s="0"/>
      <c r="UQ45" s="0"/>
      <c r="UR45" s="0"/>
      <c r="US45" s="0"/>
      <c r="UT45" s="0"/>
      <c r="UU45" s="0"/>
      <c r="UV45" s="0"/>
      <c r="UW45" s="0"/>
      <c r="UX45" s="0"/>
      <c r="UY45" s="0"/>
      <c r="UZ45" s="0"/>
      <c r="VA45" s="0"/>
      <c r="VB45" s="0"/>
      <c r="VC45" s="0"/>
      <c r="VD45" s="0"/>
      <c r="VE45" s="0"/>
      <c r="VF45" s="0"/>
      <c r="VG45" s="0"/>
      <c r="VH45" s="0"/>
      <c r="VI45" s="0"/>
      <c r="VJ45" s="0"/>
      <c r="VK45" s="0"/>
      <c r="VL45" s="0"/>
      <c r="VM45" s="0"/>
      <c r="VN45" s="0"/>
      <c r="VO45" s="0"/>
      <c r="VP45" s="0"/>
      <c r="VQ45" s="0"/>
      <c r="VR45" s="0"/>
      <c r="VS45" s="0"/>
      <c r="VT45" s="0"/>
      <c r="VU45" s="0"/>
      <c r="VV45" s="0"/>
      <c r="VW45" s="0"/>
      <c r="VX45" s="0"/>
      <c r="VY45" s="0"/>
      <c r="VZ45" s="0"/>
      <c r="WA45" s="0"/>
      <c r="WB45" s="0"/>
      <c r="WC45" s="0"/>
      <c r="WD45" s="0"/>
      <c r="WE45" s="0"/>
      <c r="WF45" s="0"/>
      <c r="WG45" s="0"/>
      <c r="WH45" s="0"/>
      <c r="WI45" s="0"/>
      <c r="WJ45" s="0"/>
      <c r="WK45" s="0"/>
      <c r="WL45" s="0"/>
      <c r="WM45" s="0"/>
      <c r="WN45" s="0"/>
      <c r="WO45" s="0"/>
      <c r="WP45" s="0"/>
      <c r="WQ45" s="0"/>
      <c r="WR45" s="0"/>
      <c r="WS45" s="0"/>
      <c r="WT45" s="0"/>
      <c r="WU45" s="0"/>
      <c r="WV45" s="0"/>
      <c r="WW45" s="0"/>
      <c r="WX45" s="0"/>
      <c r="WY45" s="0"/>
      <c r="WZ45" s="0"/>
      <c r="XA45" s="0"/>
      <c r="XB45" s="0"/>
      <c r="XC45" s="0"/>
      <c r="XD45" s="0"/>
      <c r="XE45" s="0"/>
      <c r="XF45" s="0"/>
      <c r="XG45" s="0"/>
      <c r="XH45" s="0"/>
      <c r="XI45" s="0"/>
      <c r="XJ45" s="0"/>
      <c r="XK45" s="0"/>
      <c r="XL45" s="0"/>
      <c r="XM45" s="0"/>
      <c r="XN45" s="0"/>
      <c r="XO45" s="0"/>
      <c r="XP45" s="0"/>
      <c r="XQ45" s="0"/>
      <c r="XR45" s="0"/>
      <c r="XS45" s="0"/>
      <c r="XT45" s="0"/>
      <c r="XU45" s="0"/>
      <c r="XV45" s="0"/>
      <c r="XW45" s="0"/>
      <c r="XX45" s="0"/>
      <c r="XY45" s="0"/>
      <c r="XZ45" s="0"/>
      <c r="YA45" s="0"/>
      <c r="YB45" s="0"/>
      <c r="YC45" s="0"/>
      <c r="YD45" s="0"/>
      <c r="YE45" s="0"/>
      <c r="YF45" s="0"/>
      <c r="YG45" s="0"/>
      <c r="YH45" s="0"/>
      <c r="YI45" s="0"/>
      <c r="YJ45" s="0"/>
      <c r="YK45" s="0"/>
      <c r="YL45" s="0"/>
      <c r="YM45" s="0"/>
      <c r="YN45" s="0"/>
      <c r="YO45" s="0"/>
      <c r="YP45" s="0"/>
      <c r="YQ45" s="0"/>
      <c r="YR45" s="0"/>
      <c r="YS45" s="0"/>
      <c r="YT45" s="0"/>
      <c r="YU45" s="0"/>
      <c r="YV45" s="0"/>
      <c r="YW45" s="0"/>
      <c r="YX45" s="0"/>
      <c r="YY45" s="0"/>
      <c r="YZ45" s="0"/>
      <c r="ZA45" s="0"/>
      <c r="ZB45" s="0"/>
      <c r="ZC45" s="0"/>
      <c r="ZD45" s="0"/>
      <c r="ZE45" s="0"/>
      <c r="ZF45" s="0"/>
      <c r="ZG45" s="0"/>
      <c r="ZH45" s="0"/>
      <c r="ZI45" s="0"/>
      <c r="ZJ45" s="0"/>
      <c r="ZK45" s="0"/>
      <c r="ZL45" s="0"/>
      <c r="ZM45" s="0"/>
      <c r="ZN45" s="0"/>
      <c r="ZO45" s="0"/>
      <c r="ZP45" s="0"/>
      <c r="ZQ45" s="0"/>
      <c r="ZR45" s="0"/>
      <c r="ZS45" s="0"/>
      <c r="ZT45" s="0"/>
      <c r="ZU45" s="0"/>
      <c r="ZV45" s="0"/>
      <c r="ZW45" s="0"/>
      <c r="ZX45" s="0"/>
      <c r="ZY45" s="0"/>
      <c r="ZZ45" s="0"/>
      <c r="AAA45" s="0"/>
      <c r="AAB45" s="0"/>
      <c r="AAC45" s="0"/>
      <c r="AAD45" s="0"/>
      <c r="AAE45" s="0"/>
      <c r="AAF45" s="0"/>
      <c r="AAG45" s="0"/>
      <c r="AAH45" s="0"/>
      <c r="AAI45" s="0"/>
      <c r="AAJ45" s="0"/>
      <c r="AAK45" s="0"/>
      <c r="AAL45" s="0"/>
      <c r="AAM45" s="0"/>
      <c r="AAN45" s="0"/>
      <c r="AAO45" s="0"/>
      <c r="AAP45" s="0"/>
      <c r="AAQ45" s="0"/>
      <c r="AAR45" s="0"/>
      <c r="AAS45" s="0"/>
      <c r="AAT45" s="0"/>
      <c r="AAU45" s="0"/>
      <c r="AAV45" s="0"/>
      <c r="AAW45" s="0"/>
      <c r="AAX45" s="0"/>
      <c r="AAY45" s="0"/>
      <c r="AAZ45" s="0"/>
      <c r="ABA45" s="0"/>
      <c r="ABB45" s="0"/>
      <c r="ABC45" s="0"/>
      <c r="ABD45" s="0"/>
      <c r="ABE45" s="0"/>
      <c r="ABF45" s="0"/>
      <c r="ABG45" s="0"/>
      <c r="ABH45" s="0"/>
      <c r="ABI45" s="0"/>
      <c r="ABJ45" s="0"/>
      <c r="ABK45" s="0"/>
      <c r="ABL45" s="0"/>
      <c r="ABM45" s="0"/>
      <c r="ABN45" s="0"/>
      <c r="ABO45" s="0"/>
      <c r="ABP45" s="0"/>
      <c r="ABQ45" s="0"/>
      <c r="ABR45" s="0"/>
      <c r="ABS45" s="0"/>
      <c r="ABT45" s="0"/>
      <c r="ABU45" s="0"/>
      <c r="ABV45" s="0"/>
      <c r="ABW45" s="0"/>
      <c r="ABX45" s="0"/>
      <c r="ABY45" s="0"/>
      <c r="ABZ45" s="0"/>
      <c r="ACA45" s="0"/>
      <c r="ACB45" s="0"/>
      <c r="ACC45" s="0"/>
      <c r="ACD45" s="0"/>
      <c r="ACE45" s="0"/>
      <c r="ACF45" s="0"/>
      <c r="ACG45" s="0"/>
      <c r="ACH45" s="0"/>
      <c r="ACI45" s="0"/>
      <c r="ACJ45" s="0"/>
      <c r="ACK45" s="0"/>
      <c r="ACL45" s="0"/>
      <c r="ACM45" s="0"/>
      <c r="ACN45" s="0"/>
      <c r="ACO45" s="0"/>
      <c r="ACP45" s="0"/>
      <c r="ACQ45" s="0"/>
      <c r="ACR45" s="0"/>
      <c r="ACS45" s="0"/>
      <c r="ACT45" s="0"/>
      <c r="ACU45" s="0"/>
      <c r="ACV45" s="0"/>
      <c r="ACW45" s="0"/>
      <c r="ACX45" s="0"/>
      <c r="ACY45" s="0"/>
      <c r="ACZ45" s="0"/>
      <c r="ADA45" s="0"/>
      <c r="ADB45" s="0"/>
      <c r="ADC45" s="0"/>
      <c r="ADD45" s="0"/>
      <c r="ADE45" s="0"/>
      <c r="ADF45" s="0"/>
      <c r="ADG45" s="0"/>
      <c r="ADH45" s="0"/>
      <c r="ADI45" s="0"/>
      <c r="ADJ45" s="0"/>
      <c r="ADK45" s="0"/>
      <c r="ADL45" s="0"/>
      <c r="ADM45" s="0"/>
      <c r="ADN45" s="0"/>
      <c r="ADO45" s="0"/>
      <c r="ADP45" s="0"/>
      <c r="ADQ45" s="0"/>
      <c r="ADR45" s="0"/>
      <c r="ADS45" s="0"/>
      <c r="ADT45" s="0"/>
      <c r="ADU45" s="0"/>
      <c r="ADV45" s="0"/>
      <c r="ADW45" s="0"/>
      <c r="ADX45" s="0"/>
      <c r="ADY45" s="0"/>
      <c r="ADZ45" s="0"/>
      <c r="AEA45" s="0"/>
      <c r="AEB45" s="0"/>
      <c r="AEC45" s="0"/>
      <c r="AED45" s="0"/>
      <c r="AEE45" s="0"/>
      <c r="AEF45" s="0"/>
      <c r="AEG45" s="0"/>
      <c r="AEH45" s="0"/>
      <c r="AEI45" s="0"/>
      <c r="AEJ45" s="0"/>
      <c r="AEK45" s="0"/>
      <c r="AEL45" s="0"/>
      <c r="AEM45" s="0"/>
      <c r="AEN45" s="0"/>
      <c r="AEO45" s="0"/>
      <c r="AEP45" s="0"/>
      <c r="AEQ45" s="0"/>
      <c r="AER45" s="0"/>
      <c r="AES45" s="0"/>
      <c r="AET45" s="0"/>
      <c r="AEU45" s="0"/>
      <c r="AEV45" s="0"/>
      <c r="AEW45" s="0"/>
      <c r="AEX45" s="0"/>
      <c r="AEY45" s="0"/>
      <c r="AEZ45" s="0"/>
      <c r="AFA45" s="0"/>
      <c r="AFB45" s="0"/>
      <c r="AFC45" s="0"/>
      <c r="AFD45" s="0"/>
      <c r="AFE45" s="0"/>
      <c r="AFF45" s="0"/>
      <c r="AFG45" s="0"/>
      <c r="AFH45" s="0"/>
      <c r="AFI45" s="0"/>
      <c r="AFJ45" s="0"/>
      <c r="AFK45" s="0"/>
      <c r="AFL45" s="0"/>
      <c r="AFM45" s="0"/>
      <c r="AFN45" s="0"/>
      <c r="AFO45" s="0"/>
      <c r="AFP45" s="0"/>
      <c r="AFQ45" s="0"/>
      <c r="AFR45" s="0"/>
      <c r="AFS45" s="0"/>
      <c r="AFT45" s="0"/>
      <c r="AFU45" s="0"/>
      <c r="AFV45" s="0"/>
      <c r="AFW45" s="0"/>
      <c r="AFX45" s="0"/>
      <c r="AFY45" s="0"/>
      <c r="AFZ45" s="0"/>
      <c r="AGA45" s="0"/>
      <c r="AGB45" s="0"/>
      <c r="AGC45" s="0"/>
      <c r="AGD45" s="0"/>
      <c r="AGE45" s="0"/>
      <c r="AGF45" s="0"/>
      <c r="AGG45" s="0"/>
      <c r="AGH45" s="0"/>
      <c r="AGI45" s="0"/>
      <c r="AGJ45" s="0"/>
      <c r="AGK45" s="0"/>
      <c r="AGL45" s="0"/>
      <c r="AGM45" s="0"/>
      <c r="AGN45" s="0"/>
      <c r="AGO45" s="0"/>
      <c r="AGP45" s="0"/>
      <c r="AGQ45" s="0"/>
      <c r="AGR45" s="0"/>
      <c r="AGS45" s="0"/>
      <c r="AGT45" s="0"/>
      <c r="AGU45" s="0"/>
      <c r="AGV45" s="0"/>
      <c r="AGW45" s="0"/>
      <c r="AGX45" s="0"/>
      <c r="AGY45" s="0"/>
      <c r="AGZ45" s="0"/>
      <c r="AHA45" s="0"/>
      <c r="AHB45" s="0"/>
      <c r="AHC45" s="0"/>
      <c r="AHD45" s="0"/>
      <c r="AHE45" s="0"/>
      <c r="AHF45" s="0"/>
      <c r="AHG45" s="0"/>
      <c r="AHH45" s="0"/>
      <c r="AHI45" s="0"/>
      <c r="AHJ45" s="0"/>
      <c r="AHK45" s="0"/>
      <c r="AHL45" s="0"/>
      <c r="AHM45" s="0"/>
      <c r="AHN45" s="0"/>
      <c r="AHO45" s="0"/>
      <c r="AHP45" s="0"/>
      <c r="AHQ45" s="0"/>
      <c r="AHR45" s="0"/>
      <c r="AHS45" s="0"/>
      <c r="AHT45" s="0"/>
      <c r="AHU45" s="0"/>
      <c r="AHV45" s="0"/>
      <c r="AHW45" s="0"/>
      <c r="AHX45" s="0"/>
      <c r="AHY45" s="0"/>
      <c r="AHZ45" s="0"/>
      <c r="AIA45" s="0"/>
      <c r="AIB45" s="0"/>
      <c r="AIC45" s="0"/>
      <c r="AID45" s="0"/>
      <c r="AIE45" s="0"/>
      <c r="AIF45" s="0"/>
      <c r="AIG45" s="0"/>
      <c r="AIH45" s="0"/>
      <c r="AII45" s="0"/>
      <c r="AIJ45" s="0"/>
      <c r="AIK45" s="0"/>
      <c r="AIL45" s="0"/>
      <c r="AIM45" s="0"/>
      <c r="AIN45" s="0"/>
      <c r="AIO45" s="0"/>
      <c r="AIP45" s="0"/>
      <c r="AIQ45" s="0"/>
      <c r="AIR45" s="0"/>
      <c r="AIS45" s="0"/>
      <c r="AIT45" s="0"/>
      <c r="AIU45" s="0"/>
      <c r="AIV45" s="0"/>
      <c r="AIW45" s="0"/>
      <c r="AIX45" s="0"/>
      <c r="AIY45" s="0"/>
      <c r="AIZ45" s="0"/>
      <c r="AJA45" s="0"/>
      <c r="AJB45" s="0"/>
      <c r="AJC45" s="0"/>
      <c r="AJD45" s="0"/>
      <c r="AJE45" s="0"/>
      <c r="AJF45" s="0"/>
      <c r="AJG45" s="0"/>
      <c r="AJH45" s="0"/>
      <c r="AJI45" s="0"/>
      <c r="AJJ45" s="0"/>
      <c r="AJK45" s="0"/>
      <c r="AJL45" s="0"/>
      <c r="AJM45" s="0"/>
      <c r="AJN45" s="0"/>
      <c r="AJO45" s="0"/>
      <c r="AJP45" s="0"/>
      <c r="AJQ45" s="0"/>
      <c r="AJR45" s="0"/>
      <c r="AJS45" s="0"/>
      <c r="AJT45" s="0"/>
      <c r="AJU45" s="0"/>
      <c r="AJV45" s="0"/>
      <c r="AJW45" s="0"/>
      <c r="AJX45" s="0"/>
      <c r="AJY45" s="0"/>
      <c r="AJZ45" s="0"/>
      <c r="AKA45" s="0"/>
      <c r="AKB45" s="0"/>
      <c r="AKC45" s="0"/>
      <c r="AKD45" s="0"/>
      <c r="AKE45" s="0"/>
      <c r="AKF45" s="0"/>
      <c r="AKG45" s="0"/>
      <c r="AKH45" s="0"/>
      <c r="AKI45" s="0"/>
      <c r="AKJ45" s="0"/>
      <c r="AKK45" s="0"/>
      <c r="AKL45" s="0"/>
      <c r="AKM45" s="0"/>
      <c r="AKN45" s="0"/>
      <c r="AKO45" s="0"/>
      <c r="AKP45" s="0"/>
      <c r="AKQ45" s="0"/>
      <c r="AKR45" s="0"/>
      <c r="AKS45" s="0"/>
      <c r="AKT45" s="0"/>
      <c r="AKU45" s="0"/>
      <c r="AKV45" s="0"/>
      <c r="AKW45" s="0"/>
      <c r="AKX45" s="0"/>
      <c r="AKY45" s="0"/>
      <c r="AKZ45" s="0"/>
      <c r="ALA45" s="0"/>
      <c r="ALB45" s="0"/>
      <c r="ALC45" s="0"/>
      <c r="ALD45" s="0"/>
      <c r="ALE45" s="0"/>
      <c r="ALF45" s="0"/>
      <c r="ALG45" s="0"/>
      <c r="ALH45" s="0"/>
      <c r="ALI45" s="0"/>
      <c r="ALJ45" s="0"/>
      <c r="ALK45" s="0"/>
      <c r="ALL45" s="0"/>
      <c r="ALM45" s="0"/>
      <c r="ALN45" s="0"/>
      <c r="ALO45" s="0"/>
      <c r="ALP45" s="0"/>
      <c r="ALQ45" s="0"/>
      <c r="ALR45" s="0"/>
      <c r="ALS45" s="0"/>
      <c r="ALT45" s="0"/>
      <c r="ALU45" s="0"/>
      <c r="ALV45" s="0"/>
      <c r="ALW45" s="0"/>
      <c r="ALX45" s="0"/>
      <c r="ALY45" s="0"/>
      <c r="ALZ45" s="0"/>
      <c r="AMA45" s="0"/>
      <c r="AMB45" s="0"/>
      <c r="AMC45" s="0"/>
      <c r="AMD45" s="0"/>
      <c r="AME45" s="0"/>
      <c r="AMF45" s="0"/>
      <c r="AMG45" s="0"/>
      <c r="AMH45" s="0"/>
      <c r="AMI45" s="0"/>
      <c r="AMJ45" s="0"/>
    </row>
    <row r="46" customFormat="false" ht="13.8" hidden="false" customHeight="false" outlineLevel="0" collapsed="false">
      <c r="A46" s="63" t="s">
        <v>112</v>
      </c>
      <c r="E46" s="0"/>
      <c r="I46" s="64" t="n">
        <v>119.08</v>
      </c>
      <c r="J46" s="70"/>
      <c r="K46" s="70" t="n">
        <v>244.17</v>
      </c>
      <c r="L46" s="70"/>
      <c r="M46" s="70"/>
      <c r="N46" s="70"/>
      <c r="O46" s="70"/>
      <c r="P46" s="70"/>
      <c r="Q46" s="70" t="n">
        <v>138.8</v>
      </c>
      <c r="R46" s="70"/>
      <c r="S46" s="55"/>
      <c r="T46" s="55"/>
      <c r="U46" s="55" t="n">
        <f aca="false">SUM(I46:T46)</f>
        <v>502.05</v>
      </c>
      <c r="V46" s="54"/>
      <c r="W46" s="56" t="n">
        <f aca="false" t="array" ref="W46:W46">MMULT(Y46,11)</f>
        <v>460.2125</v>
      </c>
      <c r="X46" s="71" t="n">
        <f aca="false">MMULT(Y46,14)</f>
        <v>585.725</v>
      </c>
      <c r="Y46" s="55" t="n">
        <f aca="false">U46/12</f>
        <v>41.8375</v>
      </c>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row>
    <row r="47" customFormat="false" ht="13.8" hidden="false" customHeight="false" outlineLevel="0" collapsed="false">
      <c r="A47" s="63" t="s">
        <v>113</v>
      </c>
      <c r="E47" s="0"/>
      <c r="I47" s="55"/>
      <c r="J47" s="64" t="n">
        <v>97.76</v>
      </c>
      <c r="K47" s="55"/>
      <c r="L47" s="55"/>
      <c r="M47" s="55" t="n">
        <v>108.62</v>
      </c>
      <c r="N47" s="55" t="n">
        <v>247.25</v>
      </c>
      <c r="O47" s="55"/>
      <c r="P47" s="55"/>
      <c r="Q47" s="55"/>
      <c r="R47" s="55"/>
      <c r="S47" s="55"/>
      <c r="T47" s="55"/>
      <c r="U47" s="55" t="n">
        <f aca="false">SUM(I47:T47)</f>
        <v>453.63</v>
      </c>
      <c r="V47" s="54"/>
      <c r="W47" s="56" t="n">
        <f aca="false" t="array" ref="W47:W47">MMULT(Y47,11)</f>
        <v>415.8275</v>
      </c>
      <c r="X47" s="71" t="n">
        <f aca="false">MMULT(Y47,14)</f>
        <v>529.235</v>
      </c>
      <c r="Y47" s="55" t="n">
        <f aca="false">U47/12</f>
        <v>37.8025</v>
      </c>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c r="IX47" s="0"/>
      <c r="IY47" s="0"/>
      <c r="IZ47" s="0"/>
      <c r="JA47" s="0"/>
      <c r="JB47" s="0"/>
      <c r="JC47" s="0"/>
      <c r="JD47" s="0"/>
      <c r="JE47" s="0"/>
      <c r="JF47" s="0"/>
      <c r="JG47" s="0"/>
      <c r="JH47" s="0"/>
      <c r="JI47" s="0"/>
      <c r="JJ47" s="0"/>
      <c r="JK47" s="0"/>
      <c r="JL47" s="0"/>
      <c r="JM47" s="0"/>
      <c r="JN47" s="0"/>
      <c r="JO47" s="0"/>
      <c r="JP47" s="0"/>
      <c r="JQ47" s="0"/>
      <c r="JR47" s="0"/>
      <c r="JS47" s="0"/>
      <c r="JT47" s="0"/>
      <c r="JU47" s="0"/>
      <c r="JV47" s="0"/>
      <c r="JW47" s="0"/>
      <c r="JX47" s="0"/>
      <c r="JY47" s="0"/>
      <c r="JZ47" s="0"/>
      <c r="KA47" s="0"/>
      <c r="KB47" s="0"/>
      <c r="KC47" s="0"/>
      <c r="KD47" s="0"/>
      <c r="KE47" s="0"/>
      <c r="KF47" s="0"/>
      <c r="KG47" s="0"/>
      <c r="KH47" s="0"/>
      <c r="KI47" s="0"/>
      <c r="KJ47" s="0"/>
      <c r="KK47" s="0"/>
      <c r="KL47" s="0"/>
      <c r="KM47" s="0"/>
      <c r="KN47" s="0"/>
      <c r="KO47" s="0"/>
      <c r="KP47" s="0"/>
      <c r="KQ47" s="0"/>
      <c r="KR47" s="0"/>
      <c r="KS47" s="0"/>
      <c r="KT47" s="0"/>
      <c r="KU47" s="0"/>
      <c r="KV47" s="0"/>
      <c r="KW47" s="0"/>
      <c r="KX47" s="0"/>
      <c r="KY47" s="0"/>
      <c r="KZ47" s="0"/>
      <c r="LA47" s="0"/>
      <c r="LB47" s="0"/>
      <c r="LC47" s="0"/>
      <c r="LD47" s="0"/>
      <c r="LE47" s="0"/>
      <c r="LF47" s="0"/>
      <c r="LG47" s="0"/>
      <c r="LH47" s="0"/>
      <c r="LI47" s="0"/>
      <c r="LJ47" s="0"/>
      <c r="LK47" s="0"/>
      <c r="LL47" s="0"/>
      <c r="LM47" s="0"/>
      <c r="LN47" s="0"/>
      <c r="LO47" s="0"/>
      <c r="LP47" s="0"/>
      <c r="LQ47" s="0"/>
      <c r="LR47" s="0"/>
      <c r="LS47" s="0"/>
      <c r="LT47" s="0"/>
      <c r="LU47" s="0"/>
      <c r="LV47" s="0"/>
      <c r="LW47" s="0"/>
      <c r="LX47" s="0"/>
      <c r="LY47" s="0"/>
      <c r="LZ47" s="0"/>
      <c r="MA47" s="0"/>
      <c r="MB47" s="0"/>
      <c r="MC47" s="0"/>
      <c r="MD47" s="0"/>
      <c r="ME47" s="0"/>
      <c r="MF47" s="0"/>
      <c r="MG47" s="0"/>
      <c r="MH47" s="0"/>
      <c r="MI47" s="0"/>
      <c r="MJ47" s="0"/>
      <c r="MK47" s="0"/>
      <c r="ML47" s="0"/>
      <c r="MM47" s="0"/>
      <c r="MN47" s="0"/>
      <c r="MO47" s="0"/>
      <c r="MP47" s="0"/>
      <c r="MQ47" s="0"/>
      <c r="MR47" s="0"/>
      <c r="MS47" s="0"/>
      <c r="MT47" s="0"/>
      <c r="MU47" s="0"/>
      <c r="MV47" s="0"/>
      <c r="MW47" s="0"/>
      <c r="MX47" s="0"/>
      <c r="MY47" s="0"/>
      <c r="MZ47" s="0"/>
      <c r="NA47" s="0"/>
      <c r="NB47" s="0"/>
      <c r="NC47" s="0"/>
      <c r="ND47" s="0"/>
      <c r="NE47" s="0"/>
      <c r="NF47" s="0"/>
      <c r="NG47" s="0"/>
      <c r="NH47" s="0"/>
      <c r="NI47" s="0"/>
      <c r="NJ47" s="0"/>
      <c r="NK47" s="0"/>
      <c r="NL47" s="0"/>
      <c r="NM47" s="0"/>
      <c r="NN47" s="0"/>
      <c r="NO47" s="0"/>
      <c r="NP47" s="0"/>
      <c r="NQ47" s="0"/>
      <c r="NR47" s="0"/>
      <c r="NS47" s="0"/>
      <c r="NT47" s="0"/>
      <c r="NU47" s="0"/>
      <c r="NV47" s="0"/>
      <c r="NW47" s="0"/>
      <c r="NX47" s="0"/>
      <c r="NY47" s="0"/>
      <c r="NZ47" s="0"/>
      <c r="OA47" s="0"/>
      <c r="OB47" s="0"/>
      <c r="OC47" s="0"/>
      <c r="OD47" s="0"/>
      <c r="OE47" s="0"/>
      <c r="OF47" s="0"/>
      <c r="OG47" s="0"/>
      <c r="OH47" s="0"/>
      <c r="OI47" s="0"/>
      <c r="OJ47" s="0"/>
      <c r="OK47" s="0"/>
      <c r="OL47" s="0"/>
      <c r="OM47" s="0"/>
      <c r="ON47" s="0"/>
      <c r="OO47" s="0"/>
      <c r="OP47" s="0"/>
      <c r="OQ47" s="0"/>
      <c r="OR47" s="0"/>
      <c r="OS47" s="0"/>
      <c r="OT47" s="0"/>
      <c r="OU47" s="0"/>
      <c r="OV47" s="0"/>
      <c r="OW47" s="0"/>
      <c r="OX47" s="0"/>
      <c r="OY47" s="0"/>
      <c r="OZ47" s="0"/>
      <c r="PA47" s="0"/>
      <c r="PB47" s="0"/>
      <c r="PC47" s="0"/>
      <c r="PD47" s="0"/>
      <c r="PE47" s="0"/>
      <c r="PF47" s="0"/>
      <c r="PG47" s="0"/>
      <c r="PH47" s="0"/>
      <c r="PI47" s="0"/>
      <c r="PJ47" s="0"/>
      <c r="PK47" s="0"/>
      <c r="PL47" s="0"/>
      <c r="PM47" s="0"/>
      <c r="PN47" s="0"/>
      <c r="PO47" s="0"/>
      <c r="PP47" s="0"/>
      <c r="PQ47" s="0"/>
      <c r="PR47" s="0"/>
      <c r="PS47" s="0"/>
      <c r="PT47" s="0"/>
      <c r="PU47" s="0"/>
      <c r="PV47" s="0"/>
      <c r="PW47" s="0"/>
      <c r="PX47" s="0"/>
      <c r="PY47" s="0"/>
      <c r="PZ47" s="0"/>
      <c r="QA47" s="0"/>
      <c r="QB47" s="0"/>
      <c r="QC47" s="0"/>
      <c r="QD47" s="0"/>
      <c r="QE47" s="0"/>
      <c r="QF47" s="0"/>
      <c r="QG47" s="0"/>
      <c r="QH47" s="0"/>
      <c r="QI47" s="0"/>
      <c r="QJ47" s="0"/>
      <c r="QK47" s="0"/>
      <c r="QL47" s="0"/>
      <c r="QM47" s="0"/>
      <c r="QN47" s="0"/>
      <c r="QO47" s="0"/>
      <c r="QP47" s="0"/>
      <c r="QQ47" s="0"/>
      <c r="QR47" s="0"/>
      <c r="QS47" s="0"/>
      <c r="QT47" s="0"/>
      <c r="QU47" s="0"/>
      <c r="QV47" s="0"/>
      <c r="QW47" s="0"/>
      <c r="QX47" s="0"/>
      <c r="QY47" s="0"/>
      <c r="QZ47" s="0"/>
      <c r="RA47" s="0"/>
      <c r="RB47" s="0"/>
      <c r="RC47" s="0"/>
      <c r="RD47" s="0"/>
      <c r="RE47" s="0"/>
      <c r="RF47" s="0"/>
      <c r="RG47" s="0"/>
      <c r="RH47" s="0"/>
      <c r="RI47" s="0"/>
      <c r="RJ47" s="0"/>
      <c r="RK47" s="0"/>
      <c r="RL47" s="0"/>
      <c r="RM47" s="0"/>
      <c r="RN47" s="0"/>
      <c r="RO47" s="0"/>
      <c r="RP47" s="0"/>
      <c r="RQ47" s="0"/>
      <c r="RR47" s="0"/>
      <c r="RS47" s="0"/>
      <c r="RT47" s="0"/>
      <c r="RU47" s="0"/>
      <c r="RV47" s="0"/>
      <c r="RW47" s="0"/>
      <c r="RX47" s="0"/>
      <c r="RY47" s="0"/>
      <c r="RZ47" s="0"/>
      <c r="SA47" s="0"/>
      <c r="SB47" s="0"/>
      <c r="SC47" s="0"/>
      <c r="SD47" s="0"/>
      <c r="SE47" s="0"/>
      <c r="SF47" s="0"/>
      <c r="SG47" s="0"/>
      <c r="SH47" s="0"/>
      <c r="SI47" s="0"/>
      <c r="SJ47" s="0"/>
      <c r="SK47" s="0"/>
      <c r="SL47" s="0"/>
      <c r="SM47" s="0"/>
      <c r="SN47" s="0"/>
      <c r="SO47" s="0"/>
      <c r="SP47" s="0"/>
      <c r="SQ47" s="0"/>
      <c r="SR47" s="0"/>
      <c r="SS47" s="0"/>
      <c r="ST47" s="0"/>
      <c r="SU47" s="0"/>
      <c r="SV47" s="0"/>
      <c r="SW47" s="0"/>
      <c r="SX47" s="0"/>
      <c r="SY47" s="0"/>
      <c r="SZ47" s="0"/>
      <c r="TA47" s="0"/>
      <c r="TB47" s="0"/>
      <c r="TC47" s="0"/>
      <c r="TD47" s="0"/>
      <c r="TE47" s="0"/>
      <c r="TF47" s="0"/>
      <c r="TG47" s="0"/>
      <c r="TH47" s="0"/>
      <c r="TI47" s="0"/>
      <c r="TJ47" s="0"/>
      <c r="TK47" s="0"/>
      <c r="TL47" s="0"/>
      <c r="TM47" s="0"/>
      <c r="TN47" s="0"/>
      <c r="TO47" s="0"/>
      <c r="TP47" s="0"/>
      <c r="TQ47" s="0"/>
      <c r="TR47" s="0"/>
      <c r="TS47" s="0"/>
      <c r="TT47" s="0"/>
      <c r="TU47" s="0"/>
      <c r="TV47" s="0"/>
      <c r="TW47" s="0"/>
      <c r="TX47" s="0"/>
      <c r="TY47" s="0"/>
      <c r="TZ47" s="0"/>
      <c r="UA47" s="0"/>
      <c r="UB47" s="0"/>
      <c r="UC47" s="0"/>
      <c r="UD47" s="0"/>
      <c r="UE47" s="0"/>
      <c r="UF47" s="0"/>
      <c r="UG47" s="0"/>
      <c r="UH47" s="0"/>
      <c r="UI47" s="0"/>
      <c r="UJ47" s="0"/>
      <c r="UK47" s="0"/>
      <c r="UL47" s="0"/>
      <c r="UM47" s="0"/>
      <c r="UN47" s="0"/>
      <c r="UO47" s="0"/>
      <c r="UP47" s="0"/>
      <c r="UQ47" s="0"/>
      <c r="UR47" s="0"/>
      <c r="US47" s="0"/>
      <c r="UT47" s="0"/>
      <c r="UU47" s="0"/>
      <c r="UV47" s="0"/>
      <c r="UW47" s="0"/>
      <c r="UX47" s="0"/>
      <c r="UY47" s="0"/>
      <c r="UZ47" s="0"/>
      <c r="VA47" s="0"/>
      <c r="VB47" s="0"/>
      <c r="VC47" s="0"/>
      <c r="VD47" s="0"/>
      <c r="VE47" s="0"/>
      <c r="VF47" s="0"/>
      <c r="VG47" s="0"/>
      <c r="VH47" s="0"/>
      <c r="VI47" s="0"/>
      <c r="VJ47" s="0"/>
      <c r="VK47" s="0"/>
      <c r="VL47" s="0"/>
      <c r="VM47" s="0"/>
      <c r="VN47" s="0"/>
      <c r="VO47" s="0"/>
      <c r="VP47" s="0"/>
      <c r="VQ47" s="0"/>
      <c r="VR47" s="0"/>
      <c r="VS47" s="0"/>
      <c r="VT47" s="0"/>
      <c r="VU47" s="0"/>
      <c r="VV47" s="0"/>
      <c r="VW47" s="0"/>
      <c r="VX47" s="0"/>
      <c r="VY47" s="0"/>
      <c r="VZ47" s="0"/>
      <c r="WA47" s="0"/>
      <c r="WB47" s="0"/>
      <c r="WC47" s="0"/>
      <c r="WD47" s="0"/>
      <c r="WE47" s="0"/>
      <c r="WF47" s="0"/>
      <c r="WG47" s="0"/>
      <c r="WH47" s="0"/>
      <c r="WI47" s="0"/>
      <c r="WJ47" s="0"/>
      <c r="WK47" s="0"/>
      <c r="WL47" s="0"/>
      <c r="WM47" s="0"/>
      <c r="WN47" s="0"/>
      <c r="WO47" s="0"/>
      <c r="WP47" s="0"/>
      <c r="WQ47" s="0"/>
      <c r="WR47" s="0"/>
      <c r="WS47" s="0"/>
      <c r="WT47" s="0"/>
      <c r="WU47" s="0"/>
      <c r="WV47" s="0"/>
      <c r="WW47" s="0"/>
      <c r="WX47" s="0"/>
      <c r="WY47" s="0"/>
      <c r="WZ47" s="0"/>
      <c r="XA47" s="0"/>
      <c r="XB47" s="0"/>
      <c r="XC47" s="0"/>
      <c r="XD47" s="0"/>
      <c r="XE47" s="0"/>
      <c r="XF47" s="0"/>
      <c r="XG47" s="0"/>
      <c r="XH47" s="0"/>
      <c r="XI47" s="0"/>
      <c r="XJ47" s="0"/>
      <c r="XK47" s="0"/>
      <c r="XL47" s="0"/>
      <c r="XM47" s="0"/>
      <c r="XN47" s="0"/>
      <c r="XO47" s="0"/>
      <c r="XP47" s="0"/>
      <c r="XQ47" s="0"/>
      <c r="XR47" s="0"/>
      <c r="XS47" s="0"/>
      <c r="XT47" s="0"/>
      <c r="XU47" s="0"/>
      <c r="XV47" s="0"/>
      <c r="XW47" s="0"/>
      <c r="XX47" s="0"/>
      <c r="XY47" s="0"/>
      <c r="XZ47" s="0"/>
      <c r="YA47" s="0"/>
      <c r="YB47" s="0"/>
      <c r="YC47" s="0"/>
      <c r="YD47" s="0"/>
      <c r="YE47" s="0"/>
      <c r="YF47" s="0"/>
      <c r="YG47" s="0"/>
      <c r="YH47" s="0"/>
      <c r="YI47" s="0"/>
      <c r="YJ47" s="0"/>
      <c r="YK47" s="0"/>
      <c r="YL47" s="0"/>
      <c r="YM47" s="0"/>
      <c r="YN47" s="0"/>
      <c r="YO47" s="0"/>
      <c r="YP47" s="0"/>
      <c r="YQ47" s="0"/>
      <c r="YR47" s="0"/>
      <c r="YS47" s="0"/>
      <c r="YT47" s="0"/>
      <c r="YU47" s="0"/>
      <c r="YV47" s="0"/>
      <c r="YW47" s="0"/>
      <c r="YX47" s="0"/>
      <c r="YY47" s="0"/>
      <c r="YZ47" s="0"/>
      <c r="ZA47" s="0"/>
      <c r="ZB47" s="0"/>
      <c r="ZC47" s="0"/>
      <c r="ZD47" s="0"/>
      <c r="ZE47" s="0"/>
      <c r="ZF47" s="0"/>
      <c r="ZG47" s="0"/>
      <c r="ZH47" s="0"/>
      <c r="ZI47" s="0"/>
      <c r="ZJ47" s="0"/>
      <c r="ZK47" s="0"/>
      <c r="ZL47" s="0"/>
      <c r="ZM47" s="0"/>
      <c r="ZN47" s="0"/>
      <c r="ZO47" s="0"/>
      <c r="ZP47" s="0"/>
      <c r="ZQ47" s="0"/>
      <c r="ZR47" s="0"/>
      <c r="ZS47" s="0"/>
      <c r="ZT47" s="0"/>
      <c r="ZU47" s="0"/>
      <c r="ZV47" s="0"/>
      <c r="ZW47" s="0"/>
      <c r="ZX47" s="0"/>
      <c r="ZY47" s="0"/>
      <c r="ZZ47" s="0"/>
      <c r="AAA47" s="0"/>
      <c r="AAB47" s="0"/>
      <c r="AAC47" s="0"/>
      <c r="AAD47" s="0"/>
      <c r="AAE47" s="0"/>
      <c r="AAF47" s="0"/>
      <c r="AAG47" s="0"/>
      <c r="AAH47" s="0"/>
      <c r="AAI47" s="0"/>
      <c r="AAJ47" s="0"/>
      <c r="AAK47" s="0"/>
      <c r="AAL47" s="0"/>
      <c r="AAM47" s="0"/>
      <c r="AAN47" s="0"/>
      <c r="AAO47" s="0"/>
      <c r="AAP47" s="0"/>
      <c r="AAQ47" s="0"/>
      <c r="AAR47" s="0"/>
      <c r="AAS47" s="0"/>
      <c r="AAT47" s="0"/>
      <c r="AAU47" s="0"/>
      <c r="AAV47" s="0"/>
      <c r="AAW47" s="0"/>
      <c r="AAX47" s="0"/>
      <c r="AAY47" s="0"/>
      <c r="AAZ47" s="0"/>
      <c r="ABA47" s="0"/>
      <c r="ABB47" s="0"/>
      <c r="ABC47" s="0"/>
      <c r="ABD47" s="0"/>
      <c r="ABE47" s="0"/>
      <c r="ABF47" s="0"/>
      <c r="ABG47" s="0"/>
      <c r="ABH47" s="0"/>
      <c r="ABI47" s="0"/>
      <c r="ABJ47" s="0"/>
      <c r="ABK47" s="0"/>
      <c r="ABL47" s="0"/>
      <c r="ABM47" s="0"/>
      <c r="ABN47" s="0"/>
      <c r="ABO47" s="0"/>
      <c r="ABP47" s="0"/>
      <c r="ABQ47" s="0"/>
      <c r="ABR47" s="0"/>
      <c r="ABS47" s="0"/>
      <c r="ABT47" s="0"/>
      <c r="ABU47" s="0"/>
      <c r="ABV47" s="0"/>
      <c r="ABW47" s="0"/>
      <c r="ABX47" s="0"/>
      <c r="ABY47" s="0"/>
      <c r="ABZ47" s="0"/>
      <c r="ACA47" s="0"/>
      <c r="ACB47" s="0"/>
      <c r="ACC47" s="0"/>
      <c r="ACD47" s="0"/>
      <c r="ACE47" s="0"/>
      <c r="ACF47" s="0"/>
      <c r="ACG47" s="0"/>
      <c r="ACH47" s="0"/>
      <c r="ACI47" s="0"/>
      <c r="ACJ47" s="0"/>
      <c r="ACK47" s="0"/>
      <c r="ACL47" s="0"/>
      <c r="ACM47" s="0"/>
      <c r="ACN47" s="0"/>
      <c r="ACO47" s="0"/>
      <c r="ACP47" s="0"/>
      <c r="ACQ47" s="0"/>
      <c r="ACR47" s="0"/>
      <c r="ACS47" s="0"/>
      <c r="ACT47" s="0"/>
      <c r="ACU47" s="0"/>
      <c r="ACV47" s="0"/>
      <c r="ACW47" s="0"/>
      <c r="ACX47" s="0"/>
      <c r="ACY47" s="0"/>
      <c r="ACZ47" s="0"/>
      <c r="ADA47" s="0"/>
      <c r="ADB47" s="0"/>
      <c r="ADC47" s="0"/>
      <c r="ADD47" s="0"/>
      <c r="ADE47" s="0"/>
      <c r="ADF47" s="0"/>
      <c r="ADG47" s="0"/>
      <c r="ADH47" s="0"/>
      <c r="ADI47" s="0"/>
      <c r="ADJ47" s="0"/>
      <c r="ADK47" s="0"/>
      <c r="ADL47" s="0"/>
      <c r="ADM47" s="0"/>
      <c r="ADN47" s="0"/>
      <c r="ADO47" s="0"/>
      <c r="ADP47" s="0"/>
      <c r="ADQ47" s="0"/>
      <c r="ADR47" s="0"/>
      <c r="ADS47" s="0"/>
      <c r="ADT47" s="0"/>
      <c r="ADU47" s="0"/>
      <c r="ADV47" s="0"/>
      <c r="ADW47" s="0"/>
      <c r="ADX47" s="0"/>
      <c r="ADY47" s="0"/>
      <c r="ADZ47" s="0"/>
      <c r="AEA47" s="0"/>
      <c r="AEB47" s="0"/>
      <c r="AEC47" s="0"/>
      <c r="AED47" s="0"/>
      <c r="AEE47" s="0"/>
      <c r="AEF47" s="0"/>
      <c r="AEG47" s="0"/>
      <c r="AEH47" s="0"/>
      <c r="AEI47" s="0"/>
      <c r="AEJ47" s="0"/>
      <c r="AEK47" s="0"/>
      <c r="AEL47" s="0"/>
      <c r="AEM47" s="0"/>
      <c r="AEN47" s="0"/>
      <c r="AEO47" s="0"/>
      <c r="AEP47" s="0"/>
      <c r="AEQ47" s="0"/>
      <c r="AER47" s="0"/>
      <c r="AES47" s="0"/>
      <c r="AET47" s="0"/>
      <c r="AEU47" s="0"/>
      <c r="AEV47" s="0"/>
      <c r="AEW47" s="0"/>
      <c r="AEX47" s="0"/>
      <c r="AEY47" s="0"/>
      <c r="AEZ47" s="0"/>
      <c r="AFA47" s="0"/>
      <c r="AFB47" s="0"/>
      <c r="AFC47" s="0"/>
      <c r="AFD47" s="0"/>
      <c r="AFE47" s="0"/>
      <c r="AFF47" s="0"/>
      <c r="AFG47" s="0"/>
      <c r="AFH47" s="0"/>
      <c r="AFI47" s="0"/>
      <c r="AFJ47" s="0"/>
      <c r="AFK47" s="0"/>
      <c r="AFL47" s="0"/>
      <c r="AFM47" s="0"/>
      <c r="AFN47" s="0"/>
      <c r="AFO47" s="0"/>
      <c r="AFP47" s="0"/>
      <c r="AFQ47" s="0"/>
      <c r="AFR47" s="0"/>
      <c r="AFS47" s="0"/>
      <c r="AFT47" s="0"/>
      <c r="AFU47" s="0"/>
      <c r="AFV47" s="0"/>
      <c r="AFW47" s="0"/>
      <c r="AFX47" s="0"/>
      <c r="AFY47" s="0"/>
      <c r="AFZ47" s="0"/>
      <c r="AGA47" s="0"/>
      <c r="AGB47" s="0"/>
      <c r="AGC47" s="0"/>
      <c r="AGD47" s="0"/>
      <c r="AGE47" s="0"/>
      <c r="AGF47" s="0"/>
      <c r="AGG47" s="0"/>
      <c r="AGH47" s="0"/>
      <c r="AGI47" s="0"/>
      <c r="AGJ47" s="0"/>
      <c r="AGK47" s="0"/>
      <c r="AGL47" s="0"/>
      <c r="AGM47" s="0"/>
      <c r="AGN47" s="0"/>
      <c r="AGO47" s="0"/>
      <c r="AGP47" s="0"/>
      <c r="AGQ47" s="0"/>
      <c r="AGR47" s="0"/>
      <c r="AGS47" s="0"/>
      <c r="AGT47" s="0"/>
      <c r="AGU47" s="0"/>
      <c r="AGV47" s="0"/>
      <c r="AGW47" s="0"/>
      <c r="AGX47" s="0"/>
      <c r="AGY47" s="0"/>
      <c r="AGZ47" s="0"/>
      <c r="AHA47" s="0"/>
      <c r="AHB47" s="0"/>
      <c r="AHC47" s="0"/>
      <c r="AHD47" s="0"/>
      <c r="AHE47" s="0"/>
      <c r="AHF47" s="0"/>
      <c r="AHG47" s="0"/>
      <c r="AHH47" s="0"/>
      <c r="AHI47" s="0"/>
      <c r="AHJ47" s="0"/>
      <c r="AHK47" s="0"/>
      <c r="AHL47" s="0"/>
      <c r="AHM47" s="0"/>
      <c r="AHN47" s="0"/>
      <c r="AHO47" s="0"/>
      <c r="AHP47" s="0"/>
      <c r="AHQ47" s="0"/>
      <c r="AHR47" s="0"/>
      <c r="AHS47" s="0"/>
      <c r="AHT47" s="0"/>
      <c r="AHU47" s="0"/>
      <c r="AHV47" s="0"/>
      <c r="AHW47" s="0"/>
      <c r="AHX47" s="0"/>
      <c r="AHY47" s="0"/>
      <c r="AHZ47" s="0"/>
      <c r="AIA47" s="0"/>
      <c r="AIB47" s="0"/>
      <c r="AIC47" s="0"/>
      <c r="AID47" s="0"/>
      <c r="AIE47" s="0"/>
      <c r="AIF47" s="0"/>
      <c r="AIG47" s="0"/>
      <c r="AIH47" s="0"/>
      <c r="AII47" s="0"/>
      <c r="AIJ47" s="0"/>
      <c r="AIK47" s="0"/>
      <c r="AIL47" s="0"/>
      <c r="AIM47" s="0"/>
      <c r="AIN47" s="0"/>
      <c r="AIO47" s="0"/>
      <c r="AIP47" s="0"/>
      <c r="AIQ47" s="0"/>
      <c r="AIR47" s="0"/>
      <c r="AIS47" s="0"/>
      <c r="AIT47" s="0"/>
      <c r="AIU47" s="0"/>
      <c r="AIV47" s="0"/>
      <c r="AIW47" s="0"/>
      <c r="AIX47" s="0"/>
      <c r="AIY47" s="0"/>
      <c r="AIZ47" s="0"/>
      <c r="AJA47" s="0"/>
      <c r="AJB47" s="0"/>
      <c r="AJC47" s="0"/>
      <c r="AJD47" s="0"/>
      <c r="AJE47" s="0"/>
      <c r="AJF47" s="0"/>
      <c r="AJG47" s="0"/>
      <c r="AJH47" s="0"/>
      <c r="AJI47" s="0"/>
      <c r="AJJ47" s="0"/>
      <c r="AJK47" s="0"/>
      <c r="AJL47" s="0"/>
      <c r="AJM47" s="0"/>
      <c r="AJN47" s="0"/>
      <c r="AJO47" s="0"/>
      <c r="AJP47" s="0"/>
      <c r="AJQ47" s="0"/>
      <c r="AJR47" s="0"/>
      <c r="AJS47" s="0"/>
      <c r="AJT47" s="0"/>
      <c r="AJU47" s="0"/>
      <c r="AJV47" s="0"/>
      <c r="AJW47" s="0"/>
      <c r="AJX47" s="0"/>
      <c r="AJY47" s="0"/>
      <c r="AJZ47" s="0"/>
      <c r="AKA47" s="0"/>
      <c r="AKB47" s="0"/>
      <c r="AKC47" s="0"/>
      <c r="AKD47" s="0"/>
      <c r="AKE47" s="0"/>
      <c r="AKF47" s="0"/>
      <c r="AKG47" s="0"/>
      <c r="AKH47" s="0"/>
      <c r="AKI47" s="0"/>
      <c r="AKJ47" s="0"/>
      <c r="AKK47" s="0"/>
      <c r="AKL47" s="0"/>
      <c r="AKM47" s="0"/>
      <c r="AKN47" s="0"/>
      <c r="AKO47" s="0"/>
      <c r="AKP47" s="0"/>
      <c r="AKQ47" s="0"/>
      <c r="AKR47" s="0"/>
      <c r="AKS47" s="0"/>
      <c r="AKT47" s="0"/>
      <c r="AKU47" s="0"/>
      <c r="AKV47" s="0"/>
      <c r="AKW47" s="0"/>
      <c r="AKX47" s="0"/>
      <c r="AKY47" s="0"/>
      <c r="AKZ47" s="0"/>
      <c r="ALA47" s="0"/>
      <c r="ALB47" s="0"/>
      <c r="ALC47" s="0"/>
      <c r="ALD47" s="0"/>
      <c r="ALE47" s="0"/>
      <c r="ALF47" s="0"/>
      <c r="ALG47" s="0"/>
      <c r="ALH47" s="0"/>
      <c r="ALI47" s="0"/>
      <c r="ALJ47" s="0"/>
      <c r="ALK47" s="0"/>
      <c r="ALL47" s="0"/>
      <c r="ALM47" s="0"/>
      <c r="ALN47" s="0"/>
      <c r="ALO47" s="0"/>
      <c r="ALP47" s="0"/>
      <c r="ALQ47" s="0"/>
      <c r="ALR47" s="0"/>
      <c r="ALS47" s="0"/>
      <c r="ALT47" s="0"/>
      <c r="ALU47" s="0"/>
      <c r="ALV47" s="0"/>
      <c r="ALW47" s="0"/>
      <c r="ALX47" s="0"/>
      <c r="ALY47" s="0"/>
      <c r="ALZ47" s="0"/>
      <c r="AMA47" s="0"/>
      <c r="AMB47" s="0"/>
      <c r="AMC47" s="0"/>
      <c r="AMD47" s="0"/>
      <c r="AME47" s="0"/>
      <c r="AMF47" s="0"/>
      <c r="AMG47" s="0"/>
      <c r="AMH47" s="0"/>
      <c r="AMI47" s="0"/>
      <c r="AMJ47" s="0"/>
    </row>
    <row r="48" customFormat="false" ht="13.8" hidden="false" customHeight="false" outlineLevel="0" collapsed="false">
      <c r="A48" s="63" t="s">
        <v>114</v>
      </c>
      <c r="E48" s="0"/>
      <c r="I48" s="64" t="n">
        <v>177.99</v>
      </c>
      <c r="J48" s="55" t="n">
        <v>126.63</v>
      </c>
      <c r="K48" s="55"/>
      <c r="L48" s="55" t="n">
        <v>69.74</v>
      </c>
      <c r="M48" s="55"/>
      <c r="N48" s="55"/>
      <c r="O48" s="55" t="n">
        <v>69.74</v>
      </c>
      <c r="P48" s="55"/>
      <c r="Q48" s="55"/>
      <c r="R48" s="55"/>
      <c r="S48" s="55"/>
      <c r="T48" s="55"/>
      <c r="U48" s="55" t="n">
        <f aca="false">SUM(I48:T48)</f>
        <v>444.1</v>
      </c>
      <c r="V48" s="54"/>
      <c r="W48" s="56" t="n">
        <f aca="false" t="array" ref="W48:W48">MMULT(Y48,11)</f>
        <v>407.091666666666</v>
      </c>
      <c r="X48" s="71" t="n">
        <f aca="false">MMULT(Y48,14)</f>
        <v>518.116666666667</v>
      </c>
      <c r="Y48" s="55" t="n">
        <f aca="false">U48/12</f>
        <v>37.0083333333333</v>
      </c>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row>
    <row r="49" customFormat="false" ht="13.8" hidden="false" customHeight="false" outlineLevel="0" collapsed="false">
      <c r="A49" s="63" t="s">
        <v>115</v>
      </c>
      <c r="E49" s="0"/>
      <c r="I49" s="55"/>
      <c r="J49" s="55" t="n">
        <v>53.78</v>
      </c>
      <c r="K49" s="64" t="n">
        <v>220.77</v>
      </c>
      <c r="L49" s="55"/>
      <c r="M49" s="55"/>
      <c r="N49" s="55"/>
      <c r="O49" s="55"/>
      <c r="P49" s="55" t="n">
        <v>108.29</v>
      </c>
      <c r="Q49" s="55" t="n">
        <v>59</v>
      </c>
      <c r="R49" s="55"/>
      <c r="S49" s="55"/>
      <c r="T49" s="55"/>
      <c r="U49" s="55" t="n">
        <f aca="false">SUM(I49:T49)</f>
        <v>441.84</v>
      </c>
      <c r="V49" s="54"/>
      <c r="W49" s="56" t="n">
        <f aca="false" t="array" ref="W49:W49">MMULT(Y49,11)</f>
        <v>405.02</v>
      </c>
      <c r="X49" s="71" t="n">
        <f aca="false">MMULT(Y49,14)</f>
        <v>515.48</v>
      </c>
      <c r="Y49" s="55" t="n">
        <f aca="false">U49/12</f>
        <v>36.82</v>
      </c>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c r="JH49" s="0"/>
      <c r="JI49" s="0"/>
      <c r="JJ49" s="0"/>
      <c r="JK49" s="0"/>
      <c r="JL49" s="0"/>
      <c r="JM49" s="0"/>
      <c r="JN49" s="0"/>
      <c r="JO49" s="0"/>
      <c r="JP49" s="0"/>
      <c r="JQ49" s="0"/>
      <c r="JR49" s="0"/>
      <c r="JS49" s="0"/>
      <c r="JT49" s="0"/>
      <c r="JU49" s="0"/>
      <c r="JV49" s="0"/>
      <c r="JW49" s="0"/>
      <c r="JX49" s="0"/>
      <c r="JY49" s="0"/>
      <c r="JZ49" s="0"/>
      <c r="KA49" s="0"/>
      <c r="KB49" s="0"/>
      <c r="KC49" s="0"/>
      <c r="KD49" s="0"/>
      <c r="KE49" s="0"/>
      <c r="KF49" s="0"/>
      <c r="KG49" s="0"/>
      <c r="KH49" s="0"/>
      <c r="KI49" s="0"/>
      <c r="KJ49" s="0"/>
      <c r="KK49" s="0"/>
      <c r="KL49" s="0"/>
      <c r="KM49" s="0"/>
      <c r="KN49" s="0"/>
      <c r="KO49" s="0"/>
      <c r="KP49" s="0"/>
      <c r="KQ49" s="0"/>
      <c r="KR49" s="0"/>
      <c r="KS49" s="0"/>
      <c r="KT49" s="0"/>
      <c r="KU49" s="0"/>
      <c r="KV49" s="0"/>
      <c r="KW49" s="0"/>
      <c r="KX49" s="0"/>
      <c r="KY49" s="0"/>
      <c r="KZ49" s="0"/>
      <c r="LA49" s="0"/>
      <c r="LB49" s="0"/>
      <c r="LC49" s="0"/>
      <c r="LD49" s="0"/>
      <c r="LE49" s="0"/>
      <c r="LF49" s="0"/>
      <c r="LG49" s="0"/>
      <c r="LH49" s="0"/>
      <c r="LI49" s="0"/>
      <c r="LJ49" s="0"/>
      <c r="LK49" s="0"/>
      <c r="LL49" s="0"/>
      <c r="LM49" s="0"/>
      <c r="LN49" s="0"/>
      <c r="LO49" s="0"/>
      <c r="LP49" s="0"/>
      <c r="LQ49" s="0"/>
      <c r="LR49" s="0"/>
      <c r="LS49" s="0"/>
      <c r="LT49" s="0"/>
      <c r="LU49" s="0"/>
      <c r="LV49" s="0"/>
      <c r="LW49" s="0"/>
      <c r="LX49" s="0"/>
      <c r="LY49" s="0"/>
      <c r="LZ49" s="0"/>
      <c r="MA49" s="0"/>
      <c r="MB49" s="0"/>
      <c r="MC49" s="0"/>
      <c r="MD49" s="0"/>
      <c r="ME49" s="0"/>
      <c r="MF49" s="0"/>
      <c r="MG49" s="0"/>
      <c r="MH49" s="0"/>
      <c r="MI49" s="0"/>
      <c r="MJ49" s="0"/>
      <c r="MK49" s="0"/>
      <c r="ML49" s="0"/>
      <c r="MM49" s="0"/>
      <c r="MN49" s="0"/>
      <c r="MO49" s="0"/>
      <c r="MP49" s="0"/>
      <c r="MQ49" s="0"/>
      <c r="MR49" s="0"/>
      <c r="MS49" s="0"/>
      <c r="MT49" s="0"/>
      <c r="MU49" s="0"/>
      <c r="MV49" s="0"/>
      <c r="MW49" s="0"/>
      <c r="MX49" s="0"/>
      <c r="MY49" s="0"/>
      <c r="MZ49" s="0"/>
      <c r="NA49" s="0"/>
      <c r="NB49" s="0"/>
      <c r="NC49" s="0"/>
      <c r="ND49" s="0"/>
      <c r="NE49" s="0"/>
      <c r="NF49" s="0"/>
      <c r="NG49" s="0"/>
      <c r="NH49" s="0"/>
      <c r="NI49" s="0"/>
      <c r="NJ49" s="0"/>
      <c r="NK49" s="0"/>
      <c r="NL49" s="0"/>
      <c r="NM49" s="0"/>
      <c r="NN49" s="0"/>
      <c r="NO49" s="0"/>
      <c r="NP49" s="0"/>
      <c r="NQ49" s="0"/>
      <c r="NR49" s="0"/>
      <c r="NS49" s="0"/>
      <c r="NT49" s="0"/>
      <c r="NU49" s="0"/>
      <c r="NV49" s="0"/>
      <c r="NW49" s="0"/>
      <c r="NX49" s="0"/>
      <c r="NY49" s="0"/>
      <c r="NZ49" s="0"/>
      <c r="OA49" s="0"/>
      <c r="OB49" s="0"/>
      <c r="OC49" s="0"/>
      <c r="OD49" s="0"/>
      <c r="OE49" s="0"/>
      <c r="OF49" s="0"/>
      <c r="OG49" s="0"/>
      <c r="OH49" s="0"/>
      <c r="OI49" s="0"/>
      <c r="OJ49" s="0"/>
      <c r="OK49" s="0"/>
      <c r="OL49" s="0"/>
      <c r="OM49" s="0"/>
      <c r="ON49" s="0"/>
      <c r="OO49" s="0"/>
      <c r="OP49" s="0"/>
      <c r="OQ49" s="0"/>
      <c r="OR49" s="0"/>
      <c r="OS49" s="0"/>
      <c r="OT49" s="0"/>
      <c r="OU49" s="0"/>
      <c r="OV49" s="0"/>
      <c r="OW49" s="0"/>
      <c r="OX49" s="0"/>
      <c r="OY49" s="0"/>
      <c r="OZ49" s="0"/>
      <c r="PA49" s="0"/>
      <c r="PB49" s="0"/>
      <c r="PC49" s="0"/>
      <c r="PD49" s="0"/>
      <c r="PE49" s="0"/>
      <c r="PF49" s="0"/>
      <c r="PG49" s="0"/>
      <c r="PH49" s="0"/>
      <c r="PI49" s="0"/>
      <c r="PJ49" s="0"/>
      <c r="PK49" s="0"/>
      <c r="PL49" s="0"/>
      <c r="PM49" s="0"/>
      <c r="PN49" s="0"/>
      <c r="PO49" s="0"/>
      <c r="PP49" s="0"/>
      <c r="PQ49" s="0"/>
      <c r="PR49" s="0"/>
      <c r="PS49" s="0"/>
      <c r="PT49" s="0"/>
      <c r="PU49" s="0"/>
      <c r="PV49" s="0"/>
      <c r="PW49" s="0"/>
      <c r="PX49" s="0"/>
      <c r="PY49" s="0"/>
      <c r="PZ49" s="0"/>
      <c r="QA49" s="0"/>
      <c r="QB49" s="0"/>
      <c r="QC49" s="0"/>
      <c r="QD49" s="0"/>
      <c r="QE49" s="0"/>
      <c r="QF49" s="0"/>
      <c r="QG49" s="0"/>
      <c r="QH49" s="0"/>
      <c r="QI49" s="0"/>
      <c r="QJ49" s="0"/>
      <c r="QK49" s="0"/>
      <c r="QL49" s="0"/>
      <c r="QM49" s="0"/>
      <c r="QN49" s="0"/>
      <c r="QO49" s="0"/>
      <c r="QP49" s="0"/>
      <c r="QQ49" s="0"/>
      <c r="QR49" s="0"/>
      <c r="QS49" s="0"/>
      <c r="QT49" s="0"/>
      <c r="QU49" s="0"/>
      <c r="QV49" s="0"/>
      <c r="QW49" s="0"/>
      <c r="QX49" s="0"/>
      <c r="QY49" s="0"/>
      <c r="QZ49" s="0"/>
      <c r="RA49" s="0"/>
      <c r="RB49" s="0"/>
      <c r="RC49" s="0"/>
      <c r="RD49" s="0"/>
      <c r="RE49" s="0"/>
      <c r="RF49" s="0"/>
      <c r="RG49" s="0"/>
      <c r="RH49" s="0"/>
      <c r="RI49" s="0"/>
      <c r="RJ49" s="0"/>
      <c r="RK49" s="0"/>
      <c r="RL49" s="0"/>
      <c r="RM49" s="0"/>
      <c r="RN49" s="0"/>
      <c r="RO49" s="0"/>
      <c r="RP49" s="0"/>
      <c r="RQ49" s="0"/>
      <c r="RR49" s="0"/>
      <c r="RS49" s="0"/>
      <c r="RT49" s="0"/>
      <c r="RU49" s="0"/>
      <c r="RV49" s="0"/>
      <c r="RW49" s="0"/>
      <c r="RX49" s="0"/>
      <c r="RY49" s="0"/>
      <c r="RZ49" s="0"/>
      <c r="SA49" s="0"/>
      <c r="SB49" s="0"/>
      <c r="SC49" s="0"/>
      <c r="SD49" s="0"/>
      <c r="SE49" s="0"/>
      <c r="SF49" s="0"/>
      <c r="SG49" s="0"/>
      <c r="SH49" s="0"/>
      <c r="SI49" s="0"/>
      <c r="SJ49" s="0"/>
      <c r="SK49" s="0"/>
      <c r="SL49" s="0"/>
      <c r="SM49" s="0"/>
      <c r="SN49" s="0"/>
      <c r="SO49" s="0"/>
      <c r="SP49" s="0"/>
      <c r="SQ49" s="0"/>
      <c r="SR49" s="0"/>
      <c r="SS49" s="0"/>
      <c r="ST49" s="0"/>
      <c r="SU49" s="0"/>
      <c r="SV49" s="0"/>
      <c r="SW49" s="0"/>
      <c r="SX49" s="0"/>
      <c r="SY49" s="0"/>
      <c r="SZ49" s="0"/>
      <c r="TA49" s="0"/>
      <c r="TB49" s="0"/>
      <c r="TC49" s="0"/>
      <c r="TD49" s="0"/>
      <c r="TE49" s="0"/>
      <c r="TF49" s="0"/>
      <c r="TG49" s="0"/>
      <c r="TH49" s="0"/>
      <c r="TI49" s="0"/>
      <c r="TJ49" s="0"/>
      <c r="TK49" s="0"/>
      <c r="TL49" s="0"/>
      <c r="TM49" s="0"/>
      <c r="TN49" s="0"/>
      <c r="TO49" s="0"/>
      <c r="TP49" s="0"/>
      <c r="TQ49" s="0"/>
      <c r="TR49" s="0"/>
      <c r="TS49" s="0"/>
      <c r="TT49" s="0"/>
      <c r="TU49" s="0"/>
      <c r="TV49" s="0"/>
      <c r="TW49" s="0"/>
      <c r="TX49" s="0"/>
      <c r="TY49" s="0"/>
      <c r="TZ49" s="0"/>
      <c r="UA49" s="0"/>
      <c r="UB49" s="0"/>
      <c r="UC49" s="0"/>
      <c r="UD49" s="0"/>
      <c r="UE49" s="0"/>
      <c r="UF49" s="0"/>
      <c r="UG49" s="0"/>
      <c r="UH49" s="0"/>
      <c r="UI49" s="0"/>
      <c r="UJ49" s="0"/>
      <c r="UK49" s="0"/>
      <c r="UL49" s="0"/>
      <c r="UM49" s="0"/>
      <c r="UN49" s="0"/>
      <c r="UO49" s="0"/>
      <c r="UP49" s="0"/>
      <c r="UQ49" s="0"/>
      <c r="UR49" s="0"/>
      <c r="US49" s="0"/>
      <c r="UT49" s="0"/>
      <c r="UU49" s="0"/>
      <c r="UV49" s="0"/>
      <c r="UW49" s="0"/>
      <c r="UX49" s="0"/>
      <c r="UY49" s="0"/>
      <c r="UZ49" s="0"/>
      <c r="VA49" s="0"/>
      <c r="VB49" s="0"/>
      <c r="VC49" s="0"/>
      <c r="VD49" s="0"/>
      <c r="VE49" s="0"/>
      <c r="VF49" s="0"/>
      <c r="VG49" s="0"/>
      <c r="VH49" s="0"/>
      <c r="VI49" s="0"/>
      <c r="VJ49" s="0"/>
      <c r="VK49" s="0"/>
      <c r="VL49" s="0"/>
      <c r="VM49" s="0"/>
      <c r="VN49" s="0"/>
      <c r="VO49" s="0"/>
      <c r="VP49" s="0"/>
      <c r="VQ49" s="0"/>
      <c r="VR49" s="0"/>
      <c r="VS49" s="0"/>
      <c r="VT49" s="0"/>
      <c r="VU49" s="0"/>
      <c r="VV49" s="0"/>
      <c r="VW49" s="0"/>
      <c r="VX49" s="0"/>
      <c r="VY49" s="0"/>
      <c r="VZ49" s="0"/>
      <c r="WA49" s="0"/>
      <c r="WB49" s="0"/>
      <c r="WC49" s="0"/>
      <c r="WD49" s="0"/>
      <c r="WE49" s="0"/>
      <c r="WF49" s="0"/>
      <c r="WG49" s="0"/>
      <c r="WH49" s="0"/>
      <c r="WI49" s="0"/>
      <c r="WJ49" s="0"/>
      <c r="WK49" s="0"/>
      <c r="WL49" s="0"/>
      <c r="WM49" s="0"/>
      <c r="WN49" s="0"/>
      <c r="WO49" s="0"/>
      <c r="WP49" s="0"/>
      <c r="WQ49" s="0"/>
      <c r="WR49" s="0"/>
      <c r="WS49" s="0"/>
      <c r="WT49" s="0"/>
      <c r="WU49" s="0"/>
      <c r="WV49" s="0"/>
      <c r="WW49" s="0"/>
      <c r="WX49" s="0"/>
      <c r="WY49" s="0"/>
      <c r="WZ49" s="0"/>
      <c r="XA49" s="0"/>
      <c r="XB49" s="0"/>
      <c r="XC49" s="0"/>
      <c r="XD49" s="0"/>
      <c r="XE49" s="0"/>
      <c r="XF49" s="0"/>
      <c r="XG49" s="0"/>
      <c r="XH49" s="0"/>
      <c r="XI49" s="0"/>
      <c r="XJ49" s="0"/>
      <c r="XK49" s="0"/>
      <c r="XL49" s="0"/>
      <c r="XM49" s="0"/>
      <c r="XN49" s="0"/>
      <c r="XO49" s="0"/>
      <c r="XP49" s="0"/>
      <c r="XQ49" s="0"/>
      <c r="XR49" s="0"/>
      <c r="XS49" s="0"/>
      <c r="XT49" s="0"/>
      <c r="XU49" s="0"/>
      <c r="XV49" s="0"/>
      <c r="XW49" s="0"/>
      <c r="XX49" s="0"/>
      <c r="XY49" s="0"/>
      <c r="XZ49" s="0"/>
      <c r="YA49" s="0"/>
      <c r="YB49" s="0"/>
      <c r="YC49" s="0"/>
      <c r="YD49" s="0"/>
      <c r="YE49" s="0"/>
      <c r="YF49" s="0"/>
      <c r="YG49" s="0"/>
      <c r="YH49" s="0"/>
      <c r="YI49" s="0"/>
      <c r="YJ49" s="0"/>
      <c r="YK49" s="0"/>
      <c r="YL49" s="0"/>
      <c r="YM49" s="0"/>
      <c r="YN49" s="0"/>
      <c r="YO49" s="0"/>
      <c r="YP49" s="0"/>
      <c r="YQ49" s="0"/>
      <c r="YR49" s="0"/>
      <c r="YS49" s="0"/>
      <c r="YT49" s="0"/>
      <c r="YU49" s="0"/>
      <c r="YV49" s="0"/>
      <c r="YW49" s="0"/>
      <c r="YX49" s="0"/>
      <c r="YY49" s="0"/>
      <c r="YZ49" s="0"/>
      <c r="ZA49" s="0"/>
      <c r="ZB49" s="0"/>
      <c r="ZC49" s="0"/>
      <c r="ZD49" s="0"/>
      <c r="ZE49" s="0"/>
      <c r="ZF49" s="0"/>
      <c r="ZG49" s="0"/>
      <c r="ZH49" s="0"/>
      <c r="ZI49" s="0"/>
      <c r="ZJ49" s="0"/>
      <c r="ZK49" s="0"/>
      <c r="ZL49" s="0"/>
      <c r="ZM49" s="0"/>
      <c r="ZN49" s="0"/>
      <c r="ZO49" s="0"/>
      <c r="ZP49" s="0"/>
      <c r="ZQ49" s="0"/>
      <c r="ZR49" s="0"/>
      <c r="ZS49" s="0"/>
      <c r="ZT49" s="0"/>
      <c r="ZU49" s="0"/>
      <c r="ZV49" s="0"/>
      <c r="ZW49" s="0"/>
      <c r="ZX49" s="0"/>
      <c r="ZY49" s="0"/>
      <c r="ZZ49" s="0"/>
      <c r="AAA49" s="0"/>
      <c r="AAB49" s="0"/>
      <c r="AAC49" s="0"/>
      <c r="AAD49" s="0"/>
      <c r="AAE49" s="0"/>
      <c r="AAF49" s="0"/>
      <c r="AAG49" s="0"/>
      <c r="AAH49" s="0"/>
      <c r="AAI49" s="0"/>
      <c r="AAJ49" s="0"/>
      <c r="AAK49" s="0"/>
      <c r="AAL49" s="0"/>
      <c r="AAM49" s="0"/>
      <c r="AAN49" s="0"/>
      <c r="AAO49" s="0"/>
      <c r="AAP49" s="0"/>
      <c r="AAQ49" s="0"/>
      <c r="AAR49" s="0"/>
      <c r="AAS49" s="0"/>
      <c r="AAT49" s="0"/>
      <c r="AAU49" s="0"/>
      <c r="AAV49" s="0"/>
      <c r="AAW49" s="0"/>
      <c r="AAX49" s="0"/>
      <c r="AAY49" s="0"/>
      <c r="AAZ49" s="0"/>
      <c r="ABA49" s="0"/>
      <c r="ABB49" s="0"/>
      <c r="ABC49" s="0"/>
      <c r="ABD49" s="0"/>
      <c r="ABE49" s="0"/>
      <c r="ABF49" s="0"/>
      <c r="ABG49" s="0"/>
      <c r="ABH49" s="0"/>
      <c r="ABI49" s="0"/>
      <c r="ABJ49" s="0"/>
      <c r="ABK49" s="0"/>
      <c r="ABL49" s="0"/>
      <c r="ABM49" s="0"/>
      <c r="ABN49" s="0"/>
      <c r="ABO49" s="0"/>
      <c r="ABP49" s="0"/>
      <c r="ABQ49" s="0"/>
      <c r="ABR49" s="0"/>
      <c r="ABS49" s="0"/>
      <c r="ABT49" s="0"/>
      <c r="ABU49" s="0"/>
      <c r="ABV49" s="0"/>
      <c r="ABW49" s="0"/>
      <c r="ABX49" s="0"/>
      <c r="ABY49" s="0"/>
      <c r="ABZ49" s="0"/>
      <c r="ACA49" s="0"/>
      <c r="ACB49" s="0"/>
      <c r="ACC49" s="0"/>
      <c r="ACD49" s="0"/>
      <c r="ACE49" s="0"/>
      <c r="ACF49" s="0"/>
      <c r="ACG49" s="0"/>
      <c r="ACH49" s="0"/>
      <c r="ACI49" s="0"/>
      <c r="ACJ49" s="0"/>
      <c r="ACK49" s="0"/>
      <c r="ACL49" s="0"/>
      <c r="ACM49" s="0"/>
      <c r="ACN49" s="0"/>
      <c r="ACO49" s="0"/>
      <c r="ACP49" s="0"/>
      <c r="ACQ49" s="0"/>
      <c r="ACR49" s="0"/>
      <c r="ACS49" s="0"/>
      <c r="ACT49" s="0"/>
      <c r="ACU49" s="0"/>
      <c r="ACV49" s="0"/>
      <c r="ACW49" s="0"/>
      <c r="ACX49" s="0"/>
      <c r="ACY49" s="0"/>
      <c r="ACZ49" s="0"/>
      <c r="ADA49" s="0"/>
      <c r="ADB49" s="0"/>
      <c r="ADC49" s="0"/>
      <c r="ADD49" s="0"/>
      <c r="ADE49" s="0"/>
      <c r="ADF49" s="0"/>
      <c r="ADG49" s="0"/>
      <c r="ADH49" s="0"/>
      <c r="ADI49" s="0"/>
      <c r="ADJ49" s="0"/>
      <c r="ADK49" s="0"/>
      <c r="ADL49" s="0"/>
      <c r="ADM49" s="0"/>
      <c r="ADN49" s="0"/>
      <c r="ADO49" s="0"/>
      <c r="ADP49" s="0"/>
      <c r="ADQ49" s="0"/>
      <c r="ADR49" s="0"/>
      <c r="ADS49" s="0"/>
      <c r="ADT49" s="0"/>
      <c r="ADU49" s="0"/>
      <c r="ADV49" s="0"/>
      <c r="ADW49" s="0"/>
      <c r="ADX49" s="0"/>
      <c r="ADY49" s="0"/>
      <c r="ADZ49" s="0"/>
      <c r="AEA49" s="0"/>
      <c r="AEB49" s="0"/>
      <c r="AEC49" s="0"/>
      <c r="AED49" s="0"/>
      <c r="AEE49" s="0"/>
      <c r="AEF49" s="0"/>
      <c r="AEG49" s="0"/>
      <c r="AEH49" s="0"/>
      <c r="AEI49" s="0"/>
      <c r="AEJ49" s="0"/>
      <c r="AEK49" s="0"/>
      <c r="AEL49" s="0"/>
      <c r="AEM49" s="0"/>
      <c r="AEN49" s="0"/>
      <c r="AEO49" s="0"/>
      <c r="AEP49" s="0"/>
      <c r="AEQ49" s="0"/>
      <c r="AER49" s="0"/>
      <c r="AES49" s="0"/>
      <c r="AET49" s="0"/>
      <c r="AEU49" s="0"/>
      <c r="AEV49" s="0"/>
      <c r="AEW49" s="0"/>
      <c r="AEX49" s="0"/>
      <c r="AEY49" s="0"/>
      <c r="AEZ49" s="0"/>
      <c r="AFA49" s="0"/>
      <c r="AFB49" s="0"/>
      <c r="AFC49" s="0"/>
      <c r="AFD49" s="0"/>
      <c r="AFE49" s="0"/>
      <c r="AFF49" s="0"/>
      <c r="AFG49" s="0"/>
      <c r="AFH49" s="0"/>
      <c r="AFI49" s="0"/>
      <c r="AFJ49" s="0"/>
      <c r="AFK49" s="0"/>
      <c r="AFL49" s="0"/>
      <c r="AFM49" s="0"/>
      <c r="AFN49" s="0"/>
      <c r="AFO49" s="0"/>
      <c r="AFP49" s="0"/>
      <c r="AFQ49" s="0"/>
      <c r="AFR49" s="0"/>
      <c r="AFS49" s="0"/>
      <c r="AFT49" s="0"/>
      <c r="AFU49" s="0"/>
      <c r="AFV49" s="0"/>
      <c r="AFW49" s="0"/>
      <c r="AFX49" s="0"/>
      <c r="AFY49" s="0"/>
      <c r="AFZ49" s="0"/>
      <c r="AGA49" s="0"/>
      <c r="AGB49" s="0"/>
      <c r="AGC49" s="0"/>
      <c r="AGD49" s="0"/>
      <c r="AGE49" s="0"/>
      <c r="AGF49" s="0"/>
      <c r="AGG49" s="0"/>
      <c r="AGH49" s="0"/>
      <c r="AGI49" s="0"/>
      <c r="AGJ49" s="0"/>
      <c r="AGK49" s="0"/>
      <c r="AGL49" s="0"/>
      <c r="AGM49" s="0"/>
      <c r="AGN49" s="0"/>
      <c r="AGO49" s="0"/>
      <c r="AGP49" s="0"/>
      <c r="AGQ49" s="0"/>
      <c r="AGR49" s="0"/>
      <c r="AGS49" s="0"/>
      <c r="AGT49" s="0"/>
      <c r="AGU49" s="0"/>
      <c r="AGV49" s="0"/>
      <c r="AGW49" s="0"/>
      <c r="AGX49" s="0"/>
      <c r="AGY49" s="0"/>
      <c r="AGZ49" s="0"/>
      <c r="AHA49" s="0"/>
      <c r="AHB49" s="0"/>
      <c r="AHC49" s="0"/>
      <c r="AHD49" s="0"/>
      <c r="AHE49" s="0"/>
      <c r="AHF49" s="0"/>
      <c r="AHG49" s="0"/>
      <c r="AHH49" s="0"/>
      <c r="AHI49" s="0"/>
      <c r="AHJ49" s="0"/>
      <c r="AHK49" s="0"/>
      <c r="AHL49" s="0"/>
      <c r="AHM49" s="0"/>
      <c r="AHN49" s="0"/>
      <c r="AHO49" s="0"/>
      <c r="AHP49" s="0"/>
      <c r="AHQ49" s="0"/>
      <c r="AHR49" s="0"/>
      <c r="AHS49" s="0"/>
      <c r="AHT49" s="0"/>
      <c r="AHU49" s="0"/>
      <c r="AHV49" s="0"/>
      <c r="AHW49" s="0"/>
      <c r="AHX49" s="0"/>
      <c r="AHY49" s="0"/>
      <c r="AHZ49" s="0"/>
      <c r="AIA49" s="0"/>
      <c r="AIB49" s="0"/>
      <c r="AIC49" s="0"/>
      <c r="AID49" s="0"/>
      <c r="AIE49" s="0"/>
      <c r="AIF49" s="0"/>
      <c r="AIG49" s="0"/>
      <c r="AIH49" s="0"/>
      <c r="AII49" s="0"/>
      <c r="AIJ49" s="0"/>
      <c r="AIK49" s="0"/>
      <c r="AIL49" s="0"/>
      <c r="AIM49" s="0"/>
      <c r="AIN49" s="0"/>
      <c r="AIO49" s="0"/>
      <c r="AIP49" s="0"/>
      <c r="AIQ49" s="0"/>
      <c r="AIR49" s="0"/>
      <c r="AIS49" s="0"/>
      <c r="AIT49" s="0"/>
      <c r="AIU49" s="0"/>
      <c r="AIV49" s="0"/>
      <c r="AIW49" s="0"/>
      <c r="AIX49" s="0"/>
      <c r="AIY49" s="0"/>
      <c r="AIZ49" s="0"/>
      <c r="AJA49" s="0"/>
      <c r="AJB49" s="0"/>
      <c r="AJC49" s="0"/>
      <c r="AJD49" s="0"/>
      <c r="AJE49" s="0"/>
      <c r="AJF49" s="0"/>
      <c r="AJG49" s="0"/>
      <c r="AJH49" s="0"/>
      <c r="AJI49" s="0"/>
      <c r="AJJ49" s="0"/>
      <c r="AJK49" s="0"/>
      <c r="AJL49" s="0"/>
      <c r="AJM49" s="0"/>
      <c r="AJN49" s="0"/>
      <c r="AJO49" s="0"/>
      <c r="AJP49" s="0"/>
      <c r="AJQ49" s="0"/>
      <c r="AJR49" s="0"/>
      <c r="AJS49" s="0"/>
      <c r="AJT49" s="0"/>
      <c r="AJU49" s="0"/>
      <c r="AJV49" s="0"/>
      <c r="AJW49" s="0"/>
      <c r="AJX49" s="0"/>
      <c r="AJY49" s="0"/>
      <c r="AJZ49" s="0"/>
      <c r="AKA49" s="0"/>
      <c r="AKB49" s="0"/>
      <c r="AKC49" s="0"/>
      <c r="AKD49" s="0"/>
      <c r="AKE49" s="0"/>
      <c r="AKF49" s="0"/>
      <c r="AKG49" s="0"/>
      <c r="AKH49" s="0"/>
      <c r="AKI49" s="0"/>
      <c r="AKJ49" s="0"/>
      <c r="AKK49" s="0"/>
      <c r="AKL49" s="0"/>
      <c r="AKM49" s="0"/>
      <c r="AKN49" s="0"/>
      <c r="AKO49" s="0"/>
      <c r="AKP49" s="0"/>
      <c r="AKQ49" s="0"/>
      <c r="AKR49" s="0"/>
      <c r="AKS49" s="0"/>
      <c r="AKT49" s="0"/>
      <c r="AKU49" s="0"/>
      <c r="AKV49" s="0"/>
      <c r="AKW49" s="0"/>
      <c r="AKX49" s="0"/>
      <c r="AKY49" s="0"/>
      <c r="AKZ49" s="0"/>
      <c r="ALA49" s="0"/>
      <c r="ALB49" s="0"/>
      <c r="ALC49" s="0"/>
      <c r="ALD49" s="0"/>
      <c r="ALE49" s="0"/>
      <c r="ALF49" s="0"/>
      <c r="ALG49" s="0"/>
      <c r="ALH49" s="0"/>
      <c r="ALI49" s="0"/>
      <c r="ALJ49" s="0"/>
      <c r="ALK49" s="0"/>
      <c r="ALL49" s="0"/>
      <c r="ALM49" s="0"/>
      <c r="ALN49" s="0"/>
      <c r="ALO49" s="0"/>
      <c r="ALP49" s="0"/>
      <c r="ALQ49" s="0"/>
      <c r="ALR49" s="0"/>
      <c r="ALS49" s="0"/>
      <c r="ALT49" s="0"/>
      <c r="ALU49" s="0"/>
      <c r="ALV49" s="0"/>
      <c r="ALW49" s="0"/>
      <c r="ALX49" s="0"/>
      <c r="ALY49" s="0"/>
      <c r="ALZ49" s="0"/>
      <c r="AMA49" s="0"/>
      <c r="AMB49" s="0"/>
      <c r="AMC49" s="0"/>
      <c r="AMD49" s="0"/>
      <c r="AME49" s="0"/>
      <c r="AMF49" s="0"/>
      <c r="AMG49" s="0"/>
      <c r="AMH49" s="0"/>
      <c r="AMI49" s="0"/>
      <c r="AMJ49" s="0"/>
    </row>
    <row r="50" customFormat="false" ht="13.8" hidden="false" customHeight="false" outlineLevel="0" collapsed="false">
      <c r="A50" s="63" t="s">
        <v>116</v>
      </c>
      <c r="E50" s="0"/>
      <c r="I50" s="55"/>
      <c r="J50" s="64" t="n">
        <v>150.99</v>
      </c>
      <c r="K50" s="55" t="n">
        <v>286.77</v>
      </c>
      <c r="L50" s="55"/>
      <c r="M50" s="55"/>
      <c r="N50" s="70"/>
      <c r="O50" s="55"/>
      <c r="P50" s="55"/>
      <c r="Q50" s="55"/>
      <c r="R50" s="55"/>
      <c r="S50" s="55"/>
      <c r="T50" s="55"/>
      <c r="U50" s="55" t="n">
        <f aca="false">SUM(I50:T50)</f>
        <v>437.76</v>
      </c>
      <c r="V50" s="54"/>
      <c r="W50" s="56" t="n">
        <f aca="false" t="array" ref="W50:W50">MMULT(Y50,11)</f>
        <v>401.28</v>
      </c>
      <c r="X50" s="71" t="n">
        <f aca="false">MMULT(Y50,14)</f>
        <v>510.72</v>
      </c>
      <c r="Y50" s="55" t="n">
        <f aca="false">U50/12</f>
        <v>36.48</v>
      </c>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row>
    <row r="51" customFormat="false" ht="13.8" hidden="false" customHeight="false" outlineLevel="0" collapsed="false">
      <c r="A51" s="63" t="s">
        <v>117</v>
      </c>
      <c r="E51" s="0"/>
      <c r="I51" s="55"/>
      <c r="J51" s="55"/>
      <c r="K51" s="64" t="n">
        <v>47.24</v>
      </c>
      <c r="L51" s="55"/>
      <c r="M51" s="55"/>
      <c r="N51" s="70" t="n">
        <v>81.01</v>
      </c>
      <c r="O51" s="55"/>
      <c r="P51" s="55" t="n">
        <v>133.62</v>
      </c>
      <c r="Q51" s="55" t="n">
        <v>52.61</v>
      </c>
      <c r="R51" s="55" t="n">
        <v>81.01</v>
      </c>
      <c r="S51" s="55"/>
      <c r="T51" s="55"/>
      <c r="U51" s="55" t="n">
        <f aca="false">SUM(I51:T51)</f>
        <v>395.49</v>
      </c>
      <c r="V51" s="54"/>
      <c r="W51" s="56" t="n">
        <f aca="false" t="array" ref="W51:W51">MMULT(Y51,11)</f>
        <v>362.5325</v>
      </c>
      <c r="X51" s="71" t="n">
        <f aca="false">MMULT(Y51,14)</f>
        <v>461.405</v>
      </c>
      <c r="Y51" s="55" t="n">
        <f aca="false">U51/12</f>
        <v>32.9575</v>
      </c>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row>
    <row r="52" customFormat="false" ht="13.8" hidden="false" customHeight="false" outlineLevel="0" collapsed="false">
      <c r="A52" s="63" t="s">
        <v>118</v>
      </c>
      <c r="E52" s="0"/>
      <c r="I52" s="70"/>
      <c r="J52" s="70"/>
      <c r="K52" s="70"/>
      <c r="L52" s="70"/>
      <c r="M52" s="64" t="n">
        <v>191.85</v>
      </c>
      <c r="N52" s="70"/>
      <c r="O52" s="70"/>
      <c r="P52" s="70" t="n">
        <v>191.85</v>
      </c>
      <c r="Q52" s="70"/>
      <c r="R52" s="70"/>
      <c r="S52" s="55"/>
      <c r="T52" s="55"/>
      <c r="U52" s="55" t="n">
        <f aca="false">SUM(I52:T52)</f>
        <v>383.7</v>
      </c>
      <c r="V52" s="54"/>
      <c r="W52" s="56" t="n">
        <f aca="false" t="array" ref="W52:W52">MMULT(Y52,11)</f>
        <v>351.725</v>
      </c>
      <c r="X52" s="71" t="n">
        <f aca="false">MMULT(Y52,14)</f>
        <v>447.65</v>
      </c>
      <c r="Y52" s="55" t="n">
        <f aca="false">U52/12</f>
        <v>31.975</v>
      </c>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c r="JH52" s="0"/>
      <c r="JI52" s="0"/>
      <c r="JJ52" s="0"/>
      <c r="JK52" s="0"/>
      <c r="JL52" s="0"/>
      <c r="JM52" s="0"/>
      <c r="JN52" s="0"/>
      <c r="JO52" s="0"/>
      <c r="JP52" s="0"/>
      <c r="JQ52" s="0"/>
      <c r="JR52" s="0"/>
      <c r="JS52" s="0"/>
      <c r="JT52" s="0"/>
      <c r="JU52" s="0"/>
      <c r="JV52" s="0"/>
      <c r="JW52" s="0"/>
      <c r="JX52" s="0"/>
      <c r="JY52" s="0"/>
      <c r="JZ52" s="0"/>
      <c r="KA52" s="0"/>
      <c r="KB52" s="0"/>
      <c r="KC52" s="0"/>
      <c r="KD52" s="0"/>
      <c r="KE52" s="0"/>
      <c r="KF52" s="0"/>
      <c r="KG52" s="0"/>
      <c r="KH52" s="0"/>
      <c r="KI52" s="0"/>
      <c r="KJ52" s="0"/>
      <c r="KK52" s="0"/>
      <c r="KL52" s="0"/>
      <c r="KM52" s="0"/>
      <c r="KN52" s="0"/>
      <c r="KO52" s="0"/>
      <c r="KP52" s="0"/>
      <c r="KQ52" s="0"/>
      <c r="KR52" s="0"/>
      <c r="KS52" s="0"/>
      <c r="KT52" s="0"/>
      <c r="KU52" s="0"/>
      <c r="KV52" s="0"/>
      <c r="KW52" s="0"/>
      <c r="KX52" s="0"/>
      <c r="KY52" s="0"/>
      <c r="KZ52" s="0"/>
      <c r="LA52" s="0"/>
      <c r="LB52" s="0"/>
      <c r="LC52" s="0"/>
      <c r="LD52" s="0"/>
      <c r="LE52" s="0"/>
      <c r="LF52" s="0"/>
      <c r="LG52" s="0"/>
      <c r="LH52" s="0"/>
      <c r="LI52" s="0"/>
      <c r="LJ52" s="0"/>
      <c r="LK52" s="0"/>
      <c r="LL52" s="0"/>
      <c r="LM52" s="0"/>
      <c r="LN52" s="0"/>
      <c r="LO52" s="0"/>
      <c r="LP52" s="0"/>
      <c r="LQ52" s="0"/>
      <c r="LR52" s="0"/>
      <c r="LS52" s="0"/>
      <c r="LT52" s="0"/>
      <c r="LU52" s="0"/>
      <c r="LV52" s="0"/>
      <c r="LW52" s="0"/>
      <c r="LX52" s="0"/>
      <c r="LY52" s="0"/>
      <c r="LZ52" s="0"/>
      <c r="MA52" s="0"/>
      <c r="MB52" s="0"/>
      <c r="MC52" s="0"/>
      <c r="MD52" s="0"/>
      <c r="ME52" s="0"/>
      <c r="MF52" s="0"/>
      <c r="MG52" s="0"/>
      <c r="MH52" s="0"/>
      <c r="MI52" s="0"/>
      <c r="MJ52" s="0"/>
      <c r="MK52" s="0"/>
      <c r="ML52" s="0"/>
      <c r="MM52" s="0"/>
      <c r="MN52" s="0"/>
      <c r="MO52" s="0"/>
      <c r="MP52" s="0"/>
      <c r="MQ52" s="0"/>
      <c r="MR52" s="0"/>
      <c r="MS52" s="0"/>
      <c r="MT52" s="0"/>
      <c r="MU52" s="0"/>
      <c r="MV52" s="0"/>
      <c r="MW52" s="0"/>
      <c r="MX52" s="0"/>
      <c r="MY52" s="0"/>
      <c r="MZ52" s="0"/>
      <c r="NA52" s="0"/>
      <c r="NB52" s="0"/>
      <c r="NC52" s="0"/>
      <c r="ND52" s="0"/>
      <c r="NE52" s="0"/>
      <c r="NF52" s="0"/>
      <c r="NG52" s="0"/>
      <c r="NH52" s="0"/>
      <c r="NI52" s="0"/>
      <c r="NJ52" s="0"/>
      <c r="NK52" s="0"/>
      <c r="NL52" s="0"/>
      <c r="NM52" s="0"/>
      <c r="NN52" s="0"/>
      <c r="NO52" s="0"/>
      <c r="NP52" s="0"/>
      <c r="NQ52" s="0"/>
      <c r="NR52" s="0"/>
      <c r="NS52" s="0"/>
      <c r="NT52" s="0"/>
      <c r="NU52" s="0"/>
      <c r="NV52" s="0"/>
      <c r="NW52" s="0"/>
      <c r="NX52" s="0"/>
      <c r="NY52" s="0"/>
      <c r="NZ52" s="0"/>
      <c r="OA52" s="0"/>
      <c r="OB52" s="0"/>
      <c r="OC52" s="0"/>
      <c r="OD52" s="0"/>
      <c r="OE52" s="0"/>
      <c r="OF52" s="0"/>
      <c r="OG52" s="0"/>
      <c r="OH52" s="0"/>
      <c r="OI52" s="0"/>
      <c r="OJ52" s="0"/>
      <c r="OK52" s="0"/>
      <c r="OL52" s="0"/>
      <c r="OM52" s="0"/>
      <c r="ON52" s="0"/>
      <c r="OO52" s="0"/>
      <c r="OP52" s="0"/>
      <c r="OQ52" s="0"/>
      <c r="OR52" s="0"/>
      <c r="OS52" s="0"/>
      <c r="OT52" s="0"/>
      <c r="OU52" s="0"/>
      <c r="OV52" s="0"/>
      <c r="OW52" s="0"/>
      <c r="OX52" s="0"/>
      <c r="OY52" s="0"/>
      <c r="OZ52" s="0"/>
      <c r="PA52" s="0"/>
      <c r="PB52" s="0"/>
      <c r="PC52" s="0"/>
      <c r="PD52" s="0"/>
      <c r="PE52" s="0"/>
      <c r="PF52" s="0"/>
      <c r="PG52" s="0"/>
      <c r="PH52" s="0"/>
      <c r="PI52" s="0"/>
      <c r="PJ52" s="0"/>
      <c r="PK52" s="0"/>
      <c r="PL52" s="0"/>
      <c r="PM52" s="0"/>
      <c r="PN52" s="0"/>
      <c r="PO52" s="0"/>
      <c r="PP52" s="0"/>
      <c r="PQ52" s="0"/>
      <c r="PR52" s="0"/>
      <c r="PS52" s="0"/>
      <c r="PT52" s="0"/>
      <c r="PU52" s="0"/>
      <c r="PV52" s="0"/>
      <c r="PW52" s="0"/>
      <c r="PX52" s="0"/>
      <c r="PY52" s="0"/>
      <c r="PZ52" s="0"/>
      <c r="QA52" s="0"/>
      <c r="QB52" s="0"/>
      <c r="QC52" s="0"/>
      <c r="QD52" s="0"/>
      <c r="QE52" s="0"/>
      <c r="QF52" s="0"/>
      <c r="QG52" s="0"/>
      <c r="QH52" s="0"/>
      <c r="QI52" s="0"/>
      <c r="QJ52" s="0"/>
      <c r="QK52" s="0"/>
      <c r="QL52" s="0"/>
      <c r="QM52" s="0"/>
      <c r="QN52" s="0"/>
      <c r="QO52" s="0"/>
      <c r="QP52" s="0"/>
      <c r="QQ52" s="0"/>
      <c r="QR52" s="0"/>
      <c r="QS52" s="0"/>
      <c r="QT52" s="0"/>
      <c r="QU52" s="0"/>
      <c r="QV52" s="0"/>
      <c r="QW52" s="0"/>
      <c r="QX52" s="0"/>
      <c r="QY52" s="0"/>
      <c r="QZ52" s="0"/>
      <c r="RA52" s="0"/>
      <c r="RB52" s="0"/>
      <c r="RC52" s="0"/>
      <c r="RD52" s="0"/>
      <c r="RE52" s="0"/>
      <c r="RF52" s="0"/>
      <c r="RG52" s="0"/>
      <c r="RH52" s="0"/>
      <c r="RI52" s="0"/>
      <c r="RJ52" s="0"/>
      <c r="RK52" s="0"/>
      <c r="RL52" s="0"/>
      <c r="RM52" s="0"/>
      <c r="RN52" s="0"/>
      <c r="RO52" s="0"/>
      <c r="RP52" s="0"/>
      <c r="RQ52" s="0"/>
      <c r="RR52" s="0"/>
      <c r="RS52" s="0"/>
      <c r="RT52" s="0"/>
      <c r="RU52" s="0"/>
      <c r="RV52" s="0"/>
      <c r="RW52" s="0"/>
      <c r="RX52" s="0"/>
      <c r="RY52" s="0"/>
      <c r="RZ52" s="0"/>
      <c r="SA52" s="0"/>
      <c r="SB52" s="0"/>
      <c r="SC52" s="0"/>
      <c r="SD52" s="0"/>
      <c r="SE52" s="0"/>
      <c r="SF52" s="0"/>
      <c r="SG52" s="0"/>
      <c r="SH52" s="0"/>
      <c r="SI52" s="0"/>
      <c r="SJ52" s="0"/>
      <c r="SK52" s="0"/>
      <c r="SL52" s="0"/>
      <c r="SM52" s="0"/>
      <c r="SN52" s="0"/>
      <c r="SO52" s="0"/>
      <c r="SP52" s="0"/>
      <c r="SQ52" s="0"/>
      <c r="SR52" s="0"/>
      <c r="SS52" s="0"/>
      <c r="ST52" s="0"/>
      <c r="SU52" s="0"/>
      <c r="SV52" s="0"/>
      <c r="SW52" s="0"/>
      <c r="SX52" s="0"/>
      <c r="SY52" s="0"/>
      <c r="SZ52" s="0"/>
      <c r="TA52" s="0"/>
      <c r="TB52" s="0"/>
      <c r="TC52" s="0"/>
      <c r="TD52" s="0"/>
      <c r="TE52" s="0"/>
      <c r="TF52" s="0"/>
      <c r="TG52" s="0"/>
      <c r="TH52" s="0"/>
      <c r="TI52" s="0"/>
      <c r="TJ52" s="0"/>
      <c r="TK52" s="0"/>
      <c r="TL52" s="0"/>
      <c r="TM52" s="0"/>
      <c r="TN52" s="0"/>
      <c r="TO52" s="0"/>
      <c r="TP52" s="0"/>
      <c r="TQ52" s="0"/>
      <c r="TR52" s="0"/>
      <c r="TS52" s="0"/>
      <c r="TT52" s="0"/>
      <c r="TU52" s="0"/>
      <c r="TV52" s="0"/>
      <c r="TW52" s="0"/>
      <c r="TX52" s="0"/>
      <c r="TY52" s="0"/>
      <c r="TZ52" s="0"/>
      <c r="UA52" s="0"/>
      <c r="UB52" s="0"/>
      <c r="UC52" s="0"/>
      <c r="UD52" s="0"/>
      <c r="UE52" s="0"/>
      <c r="UF52" s="0"/>
      <c r="UG52" s="0"/>
      <c r="UH52" s="0"/>
      <c r="UI52" s="0"/>
      <c r="UJ52" s="0"/>
      <c r="UK52" s="0"/>
      <c r="UL52" s="0"/>
      <c r="UM52" s="0"/>
      <c r="UN52" s="0"/>
      <c r="UO52" s="0"/>
      <c r="UP52" s="0"/>
      <c r="UQ52" s="0"/>
      <c r="UR52" s="0"/>
      <c r="US52" s="0"/>
      <c r="UT52" s="0"/>
      <c r="UU52" s="0"/>
      <c r="UV52" s="0"/>
      <c r="UW52" s="0"/>
      <c r="UX52" s="0"/>
      <c r="UY52" s="0"/>
      <c r="UZ52" s="0"/>
      <c r="VA52" s="0"/>
      <c r="VB52" s="0"/>
      <c r="VC52" s="0"/>
      <c r="VD52" s="0"/>
      <c r="VE52" s="0"/>
      <c r="VF52" s="0"/>
      <c r="VG52" s="0"/>
      <c r="VH52" s="0"/>
      <c r="VI52" s="0"/>
      <c r="VJ52" s="0"/>
      <c r="VK52" s="0"/>
      <c r="VL52" s="0"/>
      <c r="VM52" s="0"/>
      <c r="VN52" s="0"/>
      <c r="VO52" s="0"/>
      <c r="VP52" s="0"/>
      <c r="VQ52" s="0"/>
      <c r="VR52" s="0"/>
      <c r="VS52" s="0"/>
      <c r="VT52" s="0"/>
      <c r="VU52" s="0"/>
      <c r="VV52" s="0"/>
      <c r="VW52" s="0"/>
      <c r="VX52" s="0"/>
      <c r="VY52" s="0"/>
      <c r="VZ52" s="0"/>
      <c r="WA52" s="0"/>
      <c r="WB52" s="0"/>
      <c r="WC52" s="0"/>
      <c r="WD52" s="0"/>
      <c r="WE52" s="0"/>
      <c r="WF52" s="0"/>
      <c r="WG52" s="0"/>
      <c r="WH52" s="0"/>
      <c r="WI52" s="0"/>
      <c r="WJ52" s="0"/>
      <c r="WK52" s="0"/>
      <c r="WL52" s="0"/>
      <c r="WM52" s="0"/>
      <c r="WN52" s="0"/>
      <c r="WO52" s="0"/>
      <c r="WP52" s="0"/>
      <c r="WQ52" s="0"/>
      <c r="WR52" s="0"/>
      <c r="WS52" s="0"/>
      <c r="WT52" s="0"/>
      <c r="WU52" s="0"/>
      <c r="WV52" s="0"/>
      <c r="WW52" s="0"/>
      <c r="WX52" s="0"/>
      <c r="WY52" s="0"/>
      <c r="WZ52" s="0"/>
      <c r="XA52" s="0"/>
      <c r="XB52" s="0"/>
      <c r="XC52" s="0"/>
      <c r="XD52" s="0"/>
      <c r="XE52" s="0"/>
      <c r="XF52" s="0"/>
      <c r="XG52" s="0"/>
      <c r="XH52" s="0"/>
      <c r="XI52" s="0"/>
      <c r="XJ52" s="0"/>
      <c r="XK52" s="0"/>
      <c r="XL52" s="0"/>
      <c r="XM52" s="0"/>
      <c r="XN52" s="0"/>
      <c r="XO52" s="0"/>
      <c r="XP52" s="0"/>
      <c r="XQ52" s="0"/>
      <c r="XR52" s="0"/>
      <c r="XS52" s="0"/>
      <c r="XT52" s="0"/>
      <c r="XU52" s="0"/>
      <c r="XV52" s="0"/>
      <c r="XW52" s="0"/>
      <c r="XX52" s="0"/>
      <c r="XY52" s="0"/>
      <c r="XZ52" s="0"/>
      <c r="YA52" s="0"/>
      <c r="YB52" s="0"/>
      <c r="YC52" s="0"/>
      <c r="YD52" s="0"/>
      <c r="YE52" s="0"/>
      <c r="YF52" s="0"/>
      <c r="YG52" s="0"/>
      <c r="YH52" s="0"/>
      <c r="YI52" s="0"/>
      <c r="YJ52" s="0"/>
      <c r="YK52" s="0"/>
      <c r="YL52" s="0"/>
      <c r="YM52" s="0"/>
      <c r="YN52" s="0"/>
      <c r="YO52" s="0"/>
      <c r="YP52" s="0"/>
      <c r="YQ52" s="0"/>
      <c r="YR52" s="0"/>
      <c r="YS52" s="0"/>
      <c r="YT52" s="0"/>
      <c r="YU52" s="0"/>
      <c r="YV52" s="0"/>
      <c r="YW52" s="0"/>
      <c r="YX52" s="0"/>
      <c r="YY52" s="0"/>
      <c r="YZ52" s="0"/>
      <c r="ZA52" s="0"/>
      <c r="ZB52" s="0"/>
      <c r="ZC52" s="0"/>
      <c r="ZD52" s="0"/>
      <c r="ZE52" s="0"/>
      <c r="ZF52" s="0"/>
      <c r="ZG52" s="0"/>
      <c r="ZH52" s="0"/>
      <c r="ZI52" s="0"/>
      <c r="ZJ52" s="0"/>
      <c r="ZK52" s="0"/>
      <c r="ZL52" s="0"/>
      <c r="ZM52" s="0"/>
      <c r="ZN52" s="0"/>
      <c r="ZO52" s="0"/>
      <c r="ZP52" s="0"/>
      <c r="ZQ52" s="0"/>
      <c r="ZR52" s="0"/>
      <c r="ZS52" s="0"/>
      <c r="ZT52" s="0"/>
      <c r="ZU52" s="0"/>
      <c r="ZV52" s="0"/>
      <c r="ZW52" s="0"/>
      <c r="ZX52" s="0"/>
      <c r="ZY52" s="0"/>
      <c r="ZZ52" s="0"/>
      <c r="AAA52" s="0"/>
      <c r="AAB52" s="0"/>
      <c r="AAC52" s="0"/>
      <c r="AAD52" s="0"/>
      <c r="AAE52" s="0"/>
      <c r="AAF52" s="0"/>
      <c r="AAG52" s="0"/>
      <c r="AAH52" s="0"/>
      <c r="AAI52" s="0"/>
      <c r="AAJ52" s="0"/>
      <c r="AAK52" s="0"/>
      <c r="AAL52" s="0"/>
      <c r="AAM52" s="0"/>
      <c r="AAN52" s="0"/>
      <c r="AAO52" s="0"/>
      <c r="AAP52" s="0"/>
      <c r="AAQ52" s="0"/>
      <c r="AAR52" s="0"/>
      <c r="AAS52" s="0"/>
      <c r="AAT52" s="0"/>
      <c r="AAU52" s="0"/>
      <c r="AAV52" s="0"/>
      <c r="AAW52" s="0"/>
      <c r="AAX52" s="0"/>
      <c r="AAY52" s="0"/>
      <c r="AAZ52" s="0"/>
      <c r="ABA52" s="0"/>
      <c r="ABB52" s="0"/>
      <c r="ABC52" s="0"/>
      <c r="ABD52" s="0"/>
      <c r="ABE52" s="0"/>
      <c r="ABF52" s="0"/>
      <c r="ABG52" s="0"/>
      <c r="ABH52" s="0"/>
      <c r="ABI52" s="0"/>
      <c r="ABJ52" s="0"/>
      <c r="ABK52" s="0"/>
      <c r="ABL52" s="0"/>
      <c r="ABM52" s="0"/>
      <c r="ABN52" s="0"/>
      <c r="ABO52" s="0"/>
      <c r="ABP52" s="0"/>
      <c r="ABQ52" s="0"/>
      <c r="ABR52" s="0"/>
      <c r="ABS52" s="0"/>
      <c r="ABT52" s="0"/>
      <c r="ABU52" s="0"/>
      <c r="ABV52" s="0"/>
      <c r="ABW52" s="0"/>
      <c r="ABX52" s="0"/>
      <c r="ABY52" s="0"/>
      <c r="ABZ52" s="0"/>
      <c r="ACA52" s="0"/>
      <c r="ACB52" s="0"/>
      <c r="ACC52" s="0"/>
      <c r="ACD52" s="0"/>
      <c r="ACE52" s="0"/>
      <c r="ACF52" s="0"/>
      <c r="ACG52" s="0"/>
      <c r="ACH52" s="0"/>
      <c r="ACI52" s="0"/>
      <c r="ACJ52" s="0"/>
      <c r="ACK52" s="0"/>
      <c r="ACL52" s="0"/>
      <c r="ACM52" s="0"/>
      <c r="ACN52" s="0"/>
      <c r="ACO52" s="0"/>
      <c r="ACP52" s="0"/>
      <c r="ACQ52" s="0"/>
      <c r="ACR52" s="0"/>
      <c r="ACS52" s="0"/>
      <c r="ACT52" s="0"/>
      <c r="ACU52" s="0"/>
      <c r="ACV52" s="0"/>
      <c r="ACW52" s="0"/>
      <c r="ACX52" s="0"/>
      <c r="ACY52" s="0"/>
      <c r="ACZ52" s="0"/>
      <c r="ADA52" s="0"/>
      <c r="ADB52" s="0"/>
      <c r="ADC52" s="0"/>
      <c r="ADD52" s="0"/>
      <c r="ADE52" s="0"/>
      <c r="ADF52" s="0"/>
      <c r="ADG52" s="0"/>
      <c r="ADH52" s="0"/>
      <c r="ADI52" s="0"/>
      <c r="ADJ52" s="0"/>
      <c r="ADK52" s="0"/>
      <c r="ADL52" s="0"/>
      <c r="ADM52" s="0"/>
      <c r="ADN52" s="0"/>
      <c r="ADO52" s="0"/>
      <c r="ADP52" s="0"/>
      <c r="ADQ52" s="0"/>
      <c r="ADR52" s="0"/>
      <c r="ADS52" s="0"/>
      <c r="ADT52" s="0"/>
      <c r="ADU52" s="0"/>
      <c r="ADV52" s="0"/>
      <c r="ADW52" s="0"/>
      <c r="ADX52" s="0"/>
      <c r="ADY52" s="0"/>
      <c r="ADZ52" s="0"/>
      <c r="AEA52" s="0"/>
      <c r="AEB52" s="0"/>
      <c r="AEC52" s="0"/>
      <c r="AED52" s="0"/>
      <c r="AEE52" s="0"/>
      <c r="AEF52" s="0"/>
      <c r="AEG52" s="0"/>
      <c r="AEH52" s="0"/>
      <c r="AEI52" s="0"/>
      <c r="AEJ52" s="0"/>
      <c r="AEK52" s="0"/>
      <c r="AEL52" s="0"/>
      <c r="AEM52" s="0"/>
      <c r="AEN52" s="0"/>
      <c r="AEO52" s="0"/>
      <c r="AEP52" s="0"/>
      <c r="AEQ52" s="0"/>
      <c r="AER52" s="0"/>
      <c r="AES52" s="0"/>
      <c r="AET52" s="0"/>
      <c r="AEU52" s="0"/>
      <c r="AEV52" s="0"/>
      <c r="AEW52" s="0"/>
      <c r="AEX52" s="0"/>
      <c r="AEY52" s="0"/>
      <c r="AEZ52" s="0"/>
      <c r="AFA52" s="0"/>
      <c r="AFB52" s="0"/>
      <c r="AFC52" s="0"/>
      <c r="AFD52" s="0"/>
      <c r="AFE52" s="0"/>
      <c r="AFF52" s="0"/>
      <c r="AFG52" s="0"/>
      <c r="AFH52" s="0"/>
      <c r="AFI52" s="0"/>
      <c r="AFJ52" s="0"/>
      <c r="AFK52" s="0"/>
      <c r="AFL52" s="0"/>
      <c r="AFM52" s="0"/>
      <c r="AFN52" s="0"/>
      <c r="AFO52" s="0"/>
      <c r="AFP52" s="0"/>
      <c r="AFQ52" s="0"/>
      <c r="AFR52" s="0"/>
      <c r="AFS52" s="0"/>
      <c r="AFT52" s="0"/>
      <c r="AFU52" s="0"/>
      <c r="AFV52" s="0"/>
      <c r="AFW52" s="0"/>
      <c r="AFX52" s="0"/>
      <c r="AFY52" s="0"/>
      <c r="AFZ52" s="0"/>
      <c r="AGA52" s="0"/>
      <c r="AGB52" s="0"/>
      <c r="AGC52" s="0"/>
      <c r="AGD52" s="0"/>
      <c r="AGE52" s="0"/>
      <c r="AGF52" s="0"/>
      <c r="AGG52" s="0"/>
      <c r="AGH52" s="0"/>
      <c r="AGI52" s="0"/>
      <c r="AGJ52" s="0"/>
      <c r="AGK52" s="0"/>
      <c r="AGL52" s="0"/>
      <c r="AGM52" s="0"/>
      <c r="AGN52" s="0"/>
      <c r="AGO52" s="0"/>
      <c r="AGP52" s="0"/>
      <c r="AGQ52" s="0"/>
      <c r="AGR52" s="0"/>
      <c r="AGS52" s="0"/>
      <c r="AGT52" s="0"/>
      <c r="AGU52" s="0"/>
      <c r="AGV52" s="0"/>
      <c r="AGW52" s="0"/>
      <c r="AGX52" s="0"/>
      <c r="AGY52" s="0"/>
      <c r="AGZ52" s="0"/>
      <c r="AHA52" s="0"/>
      <c r="AHB52" s="0"/>
      <c r="AHC52" s="0"/>
      <c r="AHD52" s="0"/>
      <c r="AHE52" s="0"/>
      <c r="AHF52" s="0"/>
      <c r="AHG52" s="0"/>
      <c r="AHH52" s="0"/>
      <c r="AHI52" s="0"/>
      <c r="AHJ52" s="0"/>
      <c r="AHK52" s="0"/>
      <c r="AHL52" s="0"/>
      <c r="AHM52" s="0"/>
      <c r="AHN52" s="0"/>
      <c r="AHO52" s="0"/>
      <c r="AHP52" s="0"/>
      <c r="AHQ52" s="0"/>
      <c r="AHR52" s="0"/>
      <c r="AHS52" s="0"/>
      <c r="AHT52" s="0"/>
      <c r="AHU52" s="0"/>
      <c r="AHV52" s="0"/>
      <c r="AHW52" s="0"/>
      <c r="AHX52" s="0"/>
      <c r="AHY52" s="0"/>
      <c r="AHZ52" s="0"/>
      <c r="AIA52" s="0"/>
      <c r="AIB52" s="0"/>
      <c r="AIC52" s="0"/>
      <c r="AID52" s="0"/>
      <c r="AIE52" s="0"/>
      <c r="AIF52" s="0"/>
      <c r="AIG52" s="0"/>
      <c r="AIH52" s="0"/>
      <c r="AII52" s="0"/>
      <c r="AIJ52" s="0"/>
      <c r="AIK52" s="0"/>
      <c r="AIL52" s="0"/>
      <c r="AIM52" s="0"/>
      <c r="AIN52" s="0"/>
      <c r="AIO52" s="0"/>
      <c r="AIP52" s="0"/>
      <c r="AIQ52" s="0"/>
      <c r="AIR52" s="0"/>
      <c r="AIS52" s="0"/>
      <c r="AIT52" s="0"/>
      <c r="AIU52" s="0"/>
      <c r="AIV52" s="0"/>
      <c r="AIW52" s="0"/>
      <c r="AIX52" s="0"/>
      <c r="AIY52" s="0"/>
      <c r="AIZ52" s="0"/>
      <c r="AJA52" s="0"/>
      <c r="AJB52" s="0"/>
      <c r="AJC52" s="0"/>
      <c r="AJD52" s="0"/>
      <c r="AJE52" s="0"/>
      <c r="AJF52" s="0"/>
      <c r="AJG52" s="0"/>
      <c r="AJH52" s="0"/>
      <c r="AJI52" s="0"/>
      <c r="AJJ52" s="0"/>
      <c r="AJK52" s="0"/>
      <c r="AJL52" s="0"/>
      <c r="AJM52" s="0"/>
      <c r="AJN52" s="0"/>
      <c r="AJO52" s="0"/>
      <c r="AJP52" s="0"/>
      <c r="AJQ52" s="0"/>
      <c r="AJR52" s="0"/>
      <c r="AJS52" s="0"/>
      <c r="AJT52" s="0"/>
      <c r="AJU52" s="0"/>
      <c r="AJV52" s="0"/>
      <c r="AJW52" s="0"/>
      <c r="AJX52" s="0"/>
      <c r="AJY52" s="0"/>
      <c r="AJZ52" s="0"/>
      <c r="AKA52" s="0"/>
      <c r="AKB52" s="0"/>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row>
    <row r="53" customFormat="false" ht="13.8" hidden="false" customHeight="false" outlineLevel="0" collapsed="false">
      <c r="A53" s="63" t="s">
        <v>119</v>
      </c>
      <c r="E53" s="0"/>
      <c r="I53" s="70"/>
      <c r="J53" s="64" t="n">
        <v>63.02</v>
      </c>
      <c r="K53" s="70"/>
      <c r="L53" s="70" t="n">
        <v>141.28</v>
      </c>
      <c r="M53" s="70"/>
      <c r="N53" s="70"/>
      <c r="O53" s="70"/>
      <c r="P53" s="70" t="n">
        <v>150.1</v>
      </c>
      <c r="Q53" s="70"/>
      <c r="R53" s="70"/>
      <c r="S53" s="55"/>
      <c r="T53" s="55"/>
      <c r="U53" s="55" t="n">
        <f aca="false">SUM(I53:T53)</f>
        <v>354.4</v>
      </c>
      <c r="V53" s="54"/>
      <c r="W53" s="56" t="n">
        <f aca="false" t="array" ref="W53:W53">MMULT(Y53,11)</f>
        <v>324.866666666666</v>
      </c>
      <c r="X53" s="71" t="n">
        <f aca="false">MMULT(Y53,14)</f>
        <v>413.466666666667</v>
      </c>
      <c r="Y53" s="55" t="n">
        <f aca="false">U53/12</f>
        <v>29.5333333333333</v>
      </c>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c r="JH53" s="0"/>
      <c r="JI53" s="0"/>
      <c r="JJ53" s="0"/>
      <c r="JK53" s="0"/>
      <c r="JL53" s="0"/>
      <c r="JM53" s="0"/>
      <c r="JN53" s="0"/>
      <c r="JO53" s="0"/>
      <c r="JP53" s="0"/>
      <c r="JQ53" s="0"/>
      <c r="JR53" s="0"/>
      <c r="JS53" s="0"/>
      <c r="JT53" s="0"/>
      <c r="JU53" s="0"/>
      <c r="JV53" s="0"/>
      <c r="JW53" s="0"/>
      <c r="JX53" s="0"/>
      <c r="JY53" s="0"/>
      <c r="JZ53" s="0"/>
      <c r="KA53" s="0"/>
      <c r="KB53" s="0"/>
      <c r="KC53" s="0"/>
      <c r="KD53" s="0"/>
      <c r="KE53" s="0"/>
      <c r="KF53" s="0"/>
      <c r="KG53" s="0"/>
      <c r="KH53" s="0"/>
      <c r="KI53" s="0"/>
      <c r="KJ53" s="0"/>
      <c r="KK53" s="0"/>
      <c r="KL53" s="0"/>
      <c r="KM53" s="0"/>
      <c r="KN53" s="0"/>
      <c r="KO53" s="0"/>
      <c r="KP53" s="0"/>
      <c r="KQ53" s="0"/>
      <c r="KR53" s="0"/>
      <c r="KS53" s="0"/>
      <c r="KT53" s="0"/>
      <c r="KU53" s="0"/>
      <c r="KV53" s="0"/>
      <c r="KW53" s="0"/>
      <c r="KX53" s="0"/>
      <c r="KY53" s="0"/>
      <c r="KZ53" s="0"/>
      <c r="LA53" s="0"/>
      <c r="LB53" s="0"/>
      <c r="LC53" s="0"/>
      <c r="LD53" s="0"/>
      <c r="LE53" s="0"/>
      <c r="LF53" s="0"/>
      <c r="LG53" s="0"/>
      <c r="LH53" s="0"/>
      <c r="LI53" s="0"/>
      <c r="LJ53" s="0"/>
      <c r="LK53" s="0"/>
      <c r="LL53" s="0"/>
      <c r="LM53" s="0"/>
      <c r="LN53" s="0"/>
      <c r="LO53" s="0"/>
      <c r="LP53" s="0"/>
      <c r="LQ53" s="0"/>
      <c r="LR53" s="0"/>
      <c r="LS53" s="0"/>
      <c r="LT53" s="0"/>
      <c r="LU53" s="0"/>
      <c r="LV53" s="0"/>
      <c r="LW53" s="0"/>
      <c r="LX53" s="0"/>
      <c r="LY53" s="0"/>
      <c r="LZ53" s="0"/>
      <c r="MA53" s="0"/>
      <c r="MB53" s="0"/>
      <c r="MC53" s="0"/>
      <c r="MD53" s="0"/>
      <c r="ME53" s="0"/>
      <c r="MF53" s="0"/>
      <c r="MG53" s="0"/>
      <c r="MH53" s="0"/>
      <c r="MI53" s="0"/>
      <c r="MJ53" s="0"/>
      <c r="MK53" s="0"/>
      <c r="ML53" s="0"/>
      <c r="MM53" s="0"/>
      <c r="MN53" s="0"/>
      <c r="MO53" s="0"/>
      <c r="MP53" s="0"/>
      <c r="MQ53" s="0"/>
      <c r="MR53" s="0"/>
      <c r="MS53" s="0"/>
      <c r="MT53" s="0"/>
      <c r="MU53" s="0"/>
      <c r="MV53" s="0"/>
      <c r="MW53" s="0"/>
      <c r="MX53" s="0"/>
      <c r="MY53" s="0"/>
      <c r="MZ53" s="0"/>
      <c r="NA53" s="0"/>
      <c r="NB53" s="0"/>
      <c r="NC53" s="0"/>
      <c r="ND53" s="0"/>
      <c r="NE53" s="0"/>
      <c r="NF53" s="0"/>
      <c r="NG53" s="0"/>
      <c r="NH53" s="0"/>
      <c r="NI53" s="0"/>
      <c r="NJ53" s="0"/>
      <c r="NK53" s="0"/>
      <c r="NL53" s="0"/>
      <c r="NM53" s="0"/>
      <c r="NN53" s="0"/>
      <c r="NO53" s="0"/>
      <c r="NP53" s="0"/>
      <c r="NQ53" s="0"/>
      <c r="NR53" s="0"/>
      <c r="NS53" s="0"/>
      <c r="NT53" s="0"/>
      <c r="NU53" s="0"/>
      <c r="NV53" s="0"/>
      <c r="NW53" s="0"/>
      <c r="NX53" s="0"/>
      <c r="NY53" s="0"/>
      <c r="NZ53" s="0"/>
      <c r="OA53" s="0"/>
      <c r="OB53" s="0"/>
      <c r="OC53" s="0"/>
      <c r="OD53" s="0"/>
      <c r="OE53" s="0"/>
      <c r="OF53" s="0"/>
      <c r="OG53" s="0"/>
      <c r="OH53" s="0"/>
      <c r="OI53" s="0"/>
      <c r="OJ53" s="0"/>
      <c r="OK53" s="0"/>
      <c r="OL53" s="0"/>
      <c r="OM53" s="0"/>
      <c r="ON53" s="0"/>
      <c r="OO53" s="0"/>
      <c r="OP53" s="0"/>
      <c r="OQ53" s="0"/>
      <c r="OR53" s="0"/>
      <c r="OS53" s="0"/>
      <c r="OT53" s="0"/>
      <c r="OU53" s="0"/>
      <c r="OV53" s="0"/>
      <c r="OW53" s="0"/>
      <c r="OX53" s="0"/>
      <c r="OY53" s="0"/>
      <c r="OZ53" s="0"/>
      <c r="PA53" s="0"/>
      <c r="PB53" s="0"/>
      <c r="PC53" s="0"/>
      <c r="PD53" s="0"/>
      <c r="PE53" s="0"/>
      <c r="PF53" s="0"/>
      <c r="PG53" s="0"/>
      <c r="PH53" s="0"/>
      <c r="PI53" s="0"/>
      <c r="PJ53" s="0"/>
      <c r="PK53" s="0"/>
      <c r="PL53" s="0"/>
      <c r="PM53" s="0"/>
      <c r="PN53" s="0"/>
      <c r="PO53" s="0"/>
      <c r="PP53" s="0"/>
      <c r="PQ53" s="0"/>
      <c r="PR53" s="0"/>
      <c r="PS53" s="0"/>
      <c r="PT53" s="0"/>
      <c r="PU53" s="0"/>
      <c r="PV53" s="0"/>
      <c r="PW53" s="0"/>
      <c r="PX53" s="0"/>
      <c r="PY53" s="0"/>
      <c r="PZ53" s="0"/>
      <c r="QA53" s="0"/>
      <c r="QB53" s="0"/>
      <c r="QC53" s="0"/>
      <c r="QD53" s="0"/>
      <c r="QE53" s="0"/>
      <c r="QF53" s="0"/>
      <c r="QG53" s="0"/>
      <c r="QH53" s="0"/>
      <c r="QI53" s="0"/>
      <c r="QJ53" s="0"/>
      <c r="QK53" s="0"/>
      <c r="QL53" s="0"/>
      <c r="QM53" s="0"/>
      <c r="QN53" s="0"/>
      <c r="QO53" s="0"/>
      <c r="QP53" s="0"/>
      <c r="QQ53" s="0"/>
      <c r="QR53" s="0"/>
      <c r="QS53" s="0"/>
      <c r="QT53" s="0"/>
      <c r="QU53" s="0"/>
      <c r="QV53" s="0"/>
      <c r="QW53" s="0"/>
      <c r="QX53" s="0"/>
      <c r="QY53" s="0"/>
      <c r="QZ53" s="0"/>
      <c r="RA53" s="0"/>
      <c r="RB53" s="0"/>
      <c r="RC53" s="0"/>
      <c r="RD53" s="0"/>
      <c r="RE53" s="0"/>
      <c r="RF53" s="0"/>
      <c r="RG53" s="0"/>
      <c r="RH53" s="0"/>
      <c r="RI53" s="0"/>
      <c r="RJ53" s="0"/>
      <c r="RK53" s="0"/>
      <c r="RL53" s="0"/>
      <c r="RM53" s="0"/>
      <c r="RN53" s="0"/>
      <c r="RO53" s="0"/>
      <c r="RP53" s="0"/>
      <c r="RQ53" s="0"/>
      <c r="RR53" s="0"/>
      <c r="RS53" s="0"/>
      <c r="RT53" s="0"/>
      <c r="RU53" s="0"/>
      <c r="RV53" s="0"/>
      <c r="RW53" s="0"/>
      <c r="RX53" s="0"/>
      <c r="RY53" s="0"/>
      <c r="RZ53" s="0"/>
      <c r="SA53" s="0"/>
      <c r="SB53" s="0"/>
      <c r="SC53" s="0"/>
      <c r="SD53" s="0"/>
      <c r="SE53" s="0"/>
      <c r="SF53" s="0"/>
      <c r="SG53" s="0"/>
      <c r="SH53" s="0"/>
      <c r="SI53" s="0"/>
      <c r="SJ53" s="0"/>
      <c r="SK53" s="0"/>
      <c r="SL53" s="0"/>
      <c r="SM53" s="0"/>
      <c r="SN53" s="0"/>
      <c r="SO53" s="0"/>
      <c r="SP53" s="0"/>
      <c r="SQ53" s="0"/>
      <c r="SR53" s="0"/>
      <c r="SS53" s="0"/>
      <c r="ST53" s="0"/>
      <c r="SU53" s="0"/>
      <c r="SV53" s="0"/>
      <c r="SW53" s="0"/>
      <c r="SX53" s="0"/>
      <c r="SY53" s="0"/>
      <c r="SZ53" s="0"/>
      <c r="TA53" s="0"/>
      <c r="TB53" s="0"/>
      <c r="TC53" s="0"/>
      <c r="TD53" s="0"/>
      <c r="TE53" s="0"/>
      <c r="TF53" s="0"/>
      <c r="TG53" s="0"/>
      <c r="TH53" s="0"/>
      <c r="TI53" s="0"/>
      <c r="TJ53" s="0"/>
      <c r="TK53" s="0"/>
      <c r="TL53" s="0"/>
      <c r="TM53" s="0"/>
      <c r="TN53" s="0"/>
      <c r="TO53" s="0"/>
      <c r="TP53" s="0"/>
      <c r="TQ53" s="0"/>
      <c r="TR53" s="0"/>
      <c r="TS53" s="0"/>
      <c r="TT53" s="0"/>
      <c r="TU53" s="0"/>
      <c r="TV53" s="0"/>
      <c r="TW53" s="0"/>
      <c r="TX53" s="0"/>
      <c r="TY53" s="0"/>
      <c r="TZ53" s="0"/>
      <c r="UA53" s="0"/>
      <c r="UB53" s="0"/>
      <c r="UC53" s="0"/>
      <c r="UD53" s="0"/>
      <c r="UE53" s="0"/>
      <c r="UF53" s="0"/>
      <c r="UG53" s="0"/>
      <c r="UH53" s="0"/>
      <c r="UI53" s="0"/>
      <c r="UJ53" s="0"/>
      <c r="UK53" s="0"/>
      <c r="UL53" s="0"/>
      <c r="UM53" s="0"/>
      <c r="UN53" s="0"/>
      <c r="UO53" s="0"/>
      <c r="UP53" s="0"/>
      <c r="UQ53" s="0"/>
      <c r="UR53" s="0"/>
      <c r="US53" s="0"/>
      <c r="UT53" s="0"/>
      <c r="UU53" s="0"/>
      <c r="UV53" s="0"/>
      <c r="UW53" s="0"/>
      <c r="UX53" s="0"/>
      <c r="UY53" s="0"/>
      <c r="UZ53" s="0"/>
      <c r="VA53" s="0"/>
      <c r="VB53" s="0"/>
      <c r="VC53" s="0"/>
      <c r="VD53" s="0"/>
      <c r="VE53" s="0"/>
      <c r="VF53" s="0"/>
      <c r="VG53" s="0"/>
      <c r="VH53" s="0"/>
      <c r="VI53" s="0"/>
      <c r="VJ53" s="0"/>
      <c r="VK53" s="0"/>
      <c r="VL53" s="0"/>
      <c r="VM53" s="0"/>
      <c r="VN53" s="0"/>
      <c r="VO53" s="0"/>
      <c r="VP53" s="0"/>
      <c r="VQ53" s="0"/>
      <c r="VR53" s="0"/>
      <c r="VS53" s="0"/>
      <c r="VT53" s="0"/>
      <c r="VU53" s="0"/>
      <c r="VV53" s="0"/>
      <c r="VW53" s="0"/>
      <c r="VX53" s="0"/>
      <c r="VY53" s="0"/>
      <c r="VZ53" s="0"/>
      <c r="WA53" s="0"/>
      <c r="WB53" s="0"/>
      <c r="WC53" s="0"/>
      <c r="WD53" s="0"/>
      <c r="WE53" s="0"/>
      <c r="WF53" s="0"/>
      <c r="WG53" s="0"/>
      <c r="WH53" s="0"/>
      <c r="WI53" s="0"/>
      <c r="WJ53" s="0"/>
      <c r="WK53" s="0"/>
      <c r="WL53" s="0"/>
      <c r="WM53" s="0"/>
      <c r="WN53" s="0"/>
      <c r="WO53" s="0"/>
      <c r="WP53" s="0"/>
      <c r="WQ53" s="0"/>
      <c r="WR53" s="0"/>
      <c r="WS53" s="0"/>
      <c r="WT53" s="0"/>
      <c r="WU53" s="0"/>
      <c r="WV53" s="0"/>
      <c r="WW53" s="0"/>
      <c r="WX53" s="0"/>
      <c r="WY53" s="0"/>
      <c r="WZ53" s="0"/>
      <c r="XA53" s="0"/>
      <c r="XB53" s="0"/>
      <c r="XC53" s="0"/>
      <c r="XD53" s="0"/>
      <c r="XE53" s="0"/>
      <c r="XF53" s="0"/>
      <c r="XG53" s="0"/>
      <c r="XH53" s="0"/>
      <c r="XI53" s="0"/>
      <c r="XJ53" s="0"/>
      <c r="XK53" s="0"/>
      <c r="XL53" s="0"/>
      <c r="XM53" s="0"/>
      <c r="XN53" s="0"/>
      <c r="XO53" s="0"/>
      <c r="XP53" s="0"/>
      <c r="XQ53" s="0"/>
      <c r="XR53" s="0"/>
      <c r="XS53" s="0"/>
      <c r="XT53" s="0"/>
      <c r="XU53" s="0"/>
      <c r="XV53" s="0"/>
      <c r="XW53" s="0"/>
      <c r="XX53" s="0"/>
      <c r="XY53" s="0"/>
      <c r="XZ53" s="0"/>
      <c r="YA53" s="0"/>
      <c r="YB53" s="0"/>
      <c r="YC53" s="0"/>
      <c r="YD53" s="0"/>
      <c r="YE53" s="0"/>
      <c r="YF53" s="0"/>
      <c r="YG53" s="0"/>
      <c r="YH53" s="0"/>
      <c r="YI53" s="0"/>
      <c r="YJ53" s="0"/>
      <c r="YK53" s="0"/>
      <c r="YL53" s="0"/>
      <c r="YM53" s="0"/>
      <c r="YN53" s="0"/>
      <c r="YO53" s="0"/>
      <c r="YP53" s="0"/>
      <c r="YQ53" s="0"/>
      <c r="YR53" s="0"/>
      <c r="YS53" s="0"/>
      <c r="YT53" s="0"/>
      <c r="YU53" s="0"/>
      <c r="YV53" s="0"/>
      <c r="YW53" s="0"/>
      <c r="YX53" s="0"/>
      <c r="YY53" s="0"/>
      <c r="YZ53" s="0"/>
      <c r="ZA53" s="0"/>
      <c r="ZB53" s="0"/>
      <c r="ZC53" s="0"/>
      <c r="ZD53" s="0"/>
      <c r="ZE53" s="0"/>
      <c r="ZF53" s="0"/>
      <c r="ZG53" s="0"/>
      <c r="ZH53" s="0"/>
      <c r="ZI53" s="0"/>
      <c r="ZJ53" s="0"/>
      <c r="ZK53" s="0"/>
      <c r="ZL53" s="0"/>
      <c r="ZM53" s="0"/>
      <c r="ZN53" s="0"/>
      <c r="ZO53" s="0"/>
      <c r="ZP53" s="0"/>
      <c r="ZQ53" s="0"/>
      <c r="ZR53" s="0"/>
      <c r="ZS53" s="0"/>
      <c r="ZT53" s="0"/>
      <c r="ZU53" s="0"/>
      <c r="ZV53" s="0"/>
      <c r="ZW53" s="0"/>
      <c r="ZX53" s="0"/>
      <c r="ZY53" s="0"/>
      <c r="ZZ53" s="0"/>
      <c r="AAA53" s="0"/>
      <c r="AAB53" s="0"/>
      <c r="AAC53" s="0"/>
      <c r="AAD53" s="0"/>
      <c r="AAE53" s="0"/>
      <c r="AAF53" s="0"/>
      <c r="AAG53" s="0"/>
      <c r="AAH53" s="0"/>
      <c r="AAI53" s="0"/>
      <c r="AAJ53" s="0"/>
      <c r="AAK53" s="0"/>
      <c r="AAL53" s="0"/>
      <c r="AAM53" s="0"/>
      <c r="AAN53" s="0"/>
      <c r="AAO53" s="0"/>
      <c r="AAP53" s="0"/>
      <c r="AAQ53" s="0"/>
      <c r="AAR53" s="0"/>
      <c r="AAS53" s="0"/>
      <c r="AAT53" s="0"/>
      <c r="AAU53" s="0"/>
      <c r="AAV53" s="0"/>
      <c r="AAW53" s="0"/>
      <c r="AAX53" s="0"/>
      <c r="AAY53" s="0"/>
      <c r="AAZ53" s="0"/>
      <c r="ABA53" s="0"/>
      <c r="ABB53" s="0"/>
      <c r="ABC53" s="0"/>
      <c r="ABD53" s="0"/>
      <c r="ABE53" s="0"/>
      <c r="ABF53" s="0"/>
      <c r="ABG53" s="0"/>
      <c r="ABH53" s="0"/>
      <c r="ABI53" s="0"/>
      <c r="ABJ53" s="0"/>
      <c r="ABK53" s="0"/>
      <c r="ABL53" s="0"/>
      <c r="ABM53" s="0"/>
      <c r="ABN53" s="0"/>
      <c r="ABO53" s="0"/>
      <c r="ABP53" s="0"/>
      <c r="ABQ53" s="0"/>
      <c r="ABR53" s="0"/>
      <c r="ABS53" s="0"/>
      <c r="ABT53" s="0"/>
      <c r="ABU53" s="0"/>
      <c r="ABV53" s="0"/>
      <c r="ABW53" s="0"/>
      <c r="ABX53" s="0"/>
      <c r="ABY53" s="0"/>
      <c r="ABZ53" s="0"/>
      <c r="ACA53" s="0"/>
      <c r="ACB53" s="0"/>
      <c r="ACC53" s="0"/>
      <c r="ACD53" s="0"/>
      <c r="ACE53" s="0"/>
      <c r="ACF53" s="0"/>
      <c r="ACG53" s="0"/>
      <c r="ACH53" s="0"/>
      <c r="ACI53" s="0"/>
      <c r="ACJ53" s="0"/>
      <c r="ACK53" s="0"/>
      <c r="ACL53" s="0"/>
      <c r="ACM53" s="0"/>
      <c r="ACN53" s="0"/>
      <c r="ACO53" s="0"/>
      <c r="ACP53" s="0"/>
      <c r="ACQ53" s="0"/>
      <c r="ACR53" s="0"/>
      <c r="ACS53" s="0"/>
      <c r="ACT53" s="0"/>
      <c r="ACU53" s="0"/>
      <c r="ACV53" s="0"/>
      <c r="ACW53" s="0"/>
      <c r="ACX53" s="0"/>
      <c r="ACY53" s="0"/>
      <c r="ACZ53" s="0"/>
      <c r="ADA53" s="0"/>
      <c r="ADB53" s="0"/>
      <c r="ADC53" s="0"/>
      <c r="ADD53" s="0"/>
      <c r="ADE53" s="0"/>
      <c r="ADF53" s="0"/>
      <c r="ADG53" s="0"/>
      <c r="ADH53" s="0"/>
      <c r="ADI53" s="0"/>
      <c r="ADJ53" s="0"/>
      <c r="ADK53" s="0"/>
      <c r="ADL53" s="0"/>
      <c r="ADM53" s="0"/>
      <c r="ADN53" s="0"/>
      <c r="ADO53" s="0"/>
      <c r="ADP53" s="0"/>
      <c r="ADQ53" s="0"/>
      <c r="ADR53" s="0"/>
      <c r="ADS53" s="0"/>
      <c r="ADT53" s="0"/>
      <c r="ADU53" s="0"/>
      <c r="ADV53" s="0"/>
      <c r="ADW53" s="0"/>
      <c r="ADX53" s="0"/>
      <c r="ADY53" s="0"/>
      <c r="ADZ53" s="0"/>
      <c r="AEA53" s="0"/>
      <c r="AEB53" s="0"/>
      <c r="AEC53" s="0"/>
      <c r="AED53" s="0"/>
      <c r="AEE53" s="0"/>
      <c r="AEF53" s="0"/>
      <c r="AEG53" s="0"/>
      <c r="AEH53" s="0"/>
      <c r="AEI53" s="0"/>
      <c r="AEJ53" s="0"/>
      <c r="AEK53" s="0"/>
      <c r="AEL53" s="0"/>
      <c r="AEM53" s="0"/>
      <c r="AEN53" s="0"/>
      <c r="AEO53" s="0"/>
      <c r="AEP53" s="0"/>
      <c r="AEQ53" s="0"/>
      <c r="AER53" s="0"/>
      <c r="AES53" s="0"/>
      <c r="AET53" s="0"/>
      <c r="AEU53" s="0"/>
      <c r="AEV53" s="0"/>
      <c r="AEW53" s="0"/>
      <c r="AEX53" s="0"/>
      <c r="AEY53" s="0"/>
      <c r="AEZ53" s="0"/>
      <c r="AFA53" s="0"/>
      <c r="AFB53" s="0"/>
      <c r="AFC53" s="0"/>
      <c r="AFD53" s="0"/>
      <c r="AFE53" s="0"/>
      <c r="AFF53" s="0"/>
      <c r="AFG53" s="0"/>
      <c r="AFH53" s="0"/>
      <c r="AFI53" s="0"/>
      <c r="AFJ53" s="0"/>
      <c r="AFK53" s="0"/>
      <c r="AFL53" s="0"/>
      <c r="AFM53" s="0"/>
      <c r="AFN53" s="0"/>
      <c r="AFO53" s="0"/>
      <c r="AFP53" s="0"/>
      <c r="AFQ53" s="0"/>
      <c r="AFR53" s="0"/>
      <c r="AFS53" s="0"/>
      <c r="AFT53" s="0"/>
      <c r="AFU53" s="0"/>
      <c r="AFV53" s="0"/>
      <c r="AFW53" s="0"/>
      <c r="AFX53" s="0"/>
      <c r="AFY53" s="0"/>
      <c r="AFZ53" s="0"/>
      <c r="AGA53" s="0"/>
      <c r="AGB53" s="0"/>
      <c r="AGC53" s="0"/>
      <c r="AGD53" s="0"/>
      <c r="AGE53" s="0"/>
      <c r="AGF53" s="0"/>
      <c r="AGG53" s="0"/>
      <c r="AGH53" s="0"/>
      <c r="AGI53" s="0"/>
      <c r="AGJ53" s="0"/>
      <c r="AGK53" s="0"/>
      <c r="AGL53" s="0"/>
      <c r="AGM53" s="0"/>
      <c r="AGN53" s="0"/>
      <c r="AGO53" s="0"/>
      <c r="AGP53" s="0"/>
      <c r="AGQ53" s="0"/>
      <c r="AGR53" s="0"/>
      <c r="AGS53" s="0"/>
      <c r="AGT53" s="0"/>
      <c r="AGU53" s="0"/>
      <c r="AGV53" s="0"/>
      <c r="AGW53" s="0"/>
      <c r="AGX53" s="0"/>
      <c r="AGY53" s="0"/>
      <c r="AGZ53" s="0"/>
      <c r="AHA53" s="0"/>
      <c r="AHB53" s="0"/>
      <c r="AHC53" s="0"/>
      <c r="AHD53" s="0"/>
      <c r="AHE53" s="0"/>
      <c r="AHF53" s="0"/>
      <c r="AHG53" s="0"/>
      <c r="AHH53" s="0"/>
      <c r="AHI53" s="0"/>
      <c r="AHJ53" s="0"/>
      <c r="AHK53" s="0"/>
      <c r="AHL53" s="0"/>
      <c r="AHM53" s="0"/>
      <c r="AHN53" s="0"/>
      <c r="AHO53" s="0"/>
      <c r="AHP53" s="0"/>
      <c r="AHQ53" s="0"/>
      <c r="AHR53" s="0"/>
      <c r="AHS53" s="0"/>
      <c r="AHT53" s="0"/>
      <c r="AHU53" s="0"/>
      <c r="AHV53" s="0"/>
      <c r="AHW53" s="0"/>
      <c r="AHX53" s="0"/>
      <c r="AHY53" s="0"/>
      <c r="AHZ53" s="0"/>
      <c r="AIA53" s="0"/>
      <c r="AIB53" s="0"/>
      <c r="AIC53" s="0"/>
      <c r="AID53" s="0"/>
      <c r="AIE53" s="0"/>
      <c r="AIF53" s="0"/>
      <c r="AIG53" s="0"/>
      <c r="AIH53" s="0"/>
      <c r="AII53" s="0"/>
      <c r="AIJ53" s="0"/>
      <c r="AIK53" s="0"/>
      <c r="AIL53" s="0"/>
      <c r="AIM53" s="0"/>
      <c r="AIN53" s="0"/>
      <c r="AIO53" s="0"/>
      <c r="AIP53" s="0"/>
      <c r="AIQ53" s="0"/>
      <c r="AIR53" s="0"/>
      <c r="AIS53" s="0"/>
      <c r="AIT53" s="0"/>
      <c r="AIU53" s="0"/>
      <c r="AIV53" s="0"/>
      <c r="AIW53" s="0"/>
      <c r="AIX53" s="0"/>
      <c r="AIY53" s="0"/>
      <c r="AIZ53" s="0"/>
      <c r="AJA53" s="0"/>
      <c r="AJB53" s="0"/>
      <c r="AJC53" s="0"/>
      <c r="AJD53" s="0"/>
      <c r="AJE53" s="0"/>
      <c r="AJF53" s="0"/>
      <c r="AJG53" s="0"/>
      <c r="AJH53" s="0"/>
      <c r="AJI53" s="0"/>
      <c r="AJJ53" s="0"/>
      <c r="AJK53" s="0"/>
      <c r="AJL53" s="0"/>
      <c r="AJM53" s="0"/>
      <c r="AJN53" s="0"/>
      <c r="AJO53" s="0"/>
      <c r="AJP53" s="0"/>
      <c r="AJQ53" s="0"/>
      <c r="AJR53" s="0"/>
      <c r="AJS53" s="0"/>
      <c r="AJT53" s="0"/>
      <c r="AJU53" s="0"/>
      <c r="AJV53" s="0"/>
      <c r="AJW53" s="0"/>
      <c r="AJX53" s="0"/>
      <c r="AJY53" s="0"/>
      <c r="AJZ53" s="0"/>
      <c r="AKA53" s="0"/>
      <c r="AKB53" s="0"/>
      <c r="AKC53" s="0"/>
      <c r="AKD53" s="0"/>
      <c r="AKE53" s="0"/>
      <c r="AKF53" s="0"/>
      <c r="AKG53" s="0"/>
      <c r="AKH53" s="0"/>
      <c r="AKI53" s="0"/>
      <c r="AKJ53" s="0"/>
      <c r="AKK53" s="0"/>
      <c r="AKL53" s="0"/>
      <c r="AKM53" s="0"/>
      <c r="AKN53" s="0"/>
      <c r="AKO53" s="0"/>
      <c r="AKP53" s="0"/>
      <c r="AKQ53" s="0"/>
      <c r="AKR53" s="0"/>
      <c r="AKS53" s="0"/>
      <c r="AKT53" s="0"/>
      <c r="AKU53" s="0"/>
      <c r="AKV53" s="0"/>
      <c r="AKW53" s="0"/>
      <c r="AKX53" s="0"/>
      <c r="AKY53" s="0"/>
      <c r="AKZ53" s="0"/>
      <c r="ALA53" s="0"/>
      <c r="ALB53" s="0"/>
      <c r="ALC53" s="0"/>
      <c r="ALD53" s="0"/>
      <c r="ALE53" s="0"/>
      <c r="ALF53" s="0"/>
      <c r="ALG53" s="0"/>
      <c r="ALH53" s="0"/>
      <c r="ALI53" s="0"/>
      <c r="ALJ53" s="0"/>
      <c r="ALK53" s="0"/>
      <c r="ALL53" s="0"/>
      <c r="ALM53" s="0"/>
      <c r="ALN53" s="0"/>
      <c r="ALO53" s="0"/>
      <c r="ALP53" s="0"/>
      <c r="ALQ53" s="0"/>
      <c r="ALR53" s="0"/>
      <c r="ALS53" s="0"/>
      <c r="ALT53" s="0"/>
      <c r="ALU53" s="0"/>
      <c r="ALV53" s="0"/>
      <c r="ALW53" s="0"/>
      <c r="ALX53" s="0"/>
      <c r="ALY53" s="0"/>
      <c r="ALZ53" s="0"/>
      <c r="AMA53" s="0"/>
      <c r="AMB53" s="0"/>
      <c r="AMC53" s="0"/>
      <c r="AMD53" s="0"/>
      <c r="AME53" s="0"/>
      <c r="AMF53" s="0"/>
      <c r="AMG53" s="0"/>
      <c r="AMH53" s="0"/>
      <c r="AMI53" s="0"/>
      <c r="AMJ53" s="0"/>
    </row>
    <row r="54" customFormat="false" ht="13.8" hidden="false" customHeight="false" outlineLevel="0" collapsed="false">
      <c r="A54" s="63" t="s">
        <v>120</v>
      </c>
      <c r="E54" s="0"/>
      <c r="I54" s="70"/>
      <c r="J54" s="64" t="n">
        <v>87</v>
      </c>
      <c r="K54" s="70"/>
      <c r="L54" s="70" t="n">
        <v>67.5</v>
      </c>
      <c r="M54" s="70" t="n">
        <v>49</v>
      </c>
      <c r="N54" s="70"/>
      <c r="O54" s="70" t="n">
        <v>93</v>
      </c>
      <c r="P54" s="70"/>
      <c r="Q54" s="70"/>
      <c r="R54" s="70"/>
      <c r="S54" s="55"/>
      <c r="T54" s="55"/>
      <c r="U54" s="55" t="n">
        <f aca="false">SUM(I54:T54)</f>
        <v>296.5</v>
      </c>
      <c r="V54" s="54"/>
      <c r="W54" s="56" t="n">
        <f aca="false" t="array" ref="W54:W54">MMULT(Y54,11)</f>
        <v>271.791666666666</v>
      </c>
      <c r="X54" s="71" t="n">
        <f aca="false">MMULT(Y54,14)</f>
        <v>345.916666666667</v>
      </c>
      <c r="Y54" s="55" t="n">
        <f aca="false">U54/12</f>
        <v>24.7083333333333</v>
      </c>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row>
    <row r="55" customFormat="false" ht="13.8" hidden="false" customHeight="false" outlineLevel="0" collapsed="false">
      <c r="A55" s="63" t="s">
        <v>121</v>
      </c>
      <c r="E55" s="0"/>
      <c r="I55" s="55"/>
      <c r="J55" s="64" t="n">
        <v>109.35</v>
      </c>
      <c r="K55" s="55"/>
      <c r="L55" s="55"/>
      <c r="M55" s="55"/>
      <c r="N55" s="70" t="n">
        <v>160.92</v>
      </c>
      <c r="O55" s="55"/>
      <c r="P55" s="55"/>
      <c r="Q55" s="55"/>
      <c r="R55" s="55"/>
      <c r="S55" s="55"/>
      <c r="T55" s="55"/>
      <c r="U55" s="55" t="n">
        <f aca="false">SUM(I55:T55)</f>
        <v>270.27</v>
      </c>
      <c r="V55" s="54"/>
      <c r="W55" s="56" t="n">
        <f aca="false" t="array" ref="W55:W55">MMULT(Y55,11)</f>
        <v>247.7475</v>
      </c>
      <c r="X55" s="71" t="n">
        <f aca="false">MMULT(Y55,14)</f>
        <v>315.315</v>
      </c>
      <c r="Y55" s="55" t="n">
        <f aca="false">U55/12</f>
        <v>22.5225</v>
      </c>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row>
    <row r="56" customFormat="false" ht="13.8" hidden="false" customHeight="false" outlineLevel="0" collapsed="false">
      <c r="A56" s="63" t="s">
        <v>122</v>
      </c>
      <c r="E56" s="0"/>
      <c r="I56" s="70"/>
      <c r="J56" s="70"/>
      <c r="K56" s="70"/>
      <c r="L56" s="70"/>
      <c r="M56" s="70"/>
      <c r="N56" s="70"/>
      <c r="O56" s="64" t="n">
        <v>249.84</v>
      </c>
      <c r="P56" s="70"/>
      <c r="Q56" s="70"/>
      <c r="R56" s="70"/>
      <c r="S56" s="55"/>
      <c r="T56" s="55"/>
      <c r="U56" s="55" t="n">
        <f aca="false">SUM(I56:T56)</f>
        <v>249.84</v>
      </c>
      <c r="V56" s="54"/>
      <c r="W56" s="56" t="n">
        <f aca="false" t="array" ref="W56:W56">MMULT(Y56,11)</f>
        <v>229.02</v>
      </c>
      <c r="X56" s="71" t="n">
        <f aca="false">MMULT(Y56,14)</f>
        <v>291.48</v>
      </c>
      <c r="Y56" s="55" t="n">
        <f aca="false">U56/12</f>
        <v>20.82</v>
      </c>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row>
    <row r="57" customFormat="false" ht="13.8" hidden="false" customHeight="false" outlineLevel="0" collapsed="false">
      <c r="A57" s="63" t="s">
        <v>123</v>
      </c>
      <c r="E57" s="0"/>
      <c r="I57" s="55"/>
      <c r="J57" s="55"/>
      <c r="K57" s="55"/>
      <c r="L57" s="55"/>
      <c r="M57" s="64"/>
      <c r="N57" s="70"/>
      <c r="O57" s="55"/>
      <c r="P57" s="55"/>
      <c r="Q57" s="55"/>
      <c r="R57" s="55"/>
      <c r="S57" s="55"/>
      <c r="T57" s="55" t="n">
        <v>245.93</v>
      </c>
      <c r="U57" s="55" t="n">
        <f aca="false">SUM(I57:T57)</f>
        <v>245.93</v>
      </c>
      <c r="V57" s="54"/>
      <c r="W57" s="56" t="n">
        <f aca="false" t="array" ref="W57:W57">MMULT(Y57,11)</f>
        <v>225.435833333334</v>
      </c>
      <c r="X57" s="71" t="n">
        <f aca="false">MMULT(Y57,14)</f>
        <v>286.918333333333</v>
      </c>
      <c r="Y57" s="55" t="n">
        <f aca="false">U57/12</f>
        <v>20.4941666666667</v>
      </c>
    </row>
    <row r="58" customFormat="false" ht="13.8" hidden="false" customHeight="false" outlineLevel="0" collapsed="false">
      <c r="A58" s="63" t="s">
        <v>124</v>
      </c>
      <c r="E58" s="0"/>
      <c r="I58" s="55"/>
      <c r="J58" s="55"/>
      <c r="K58" s="55"/>
      <c r="L58" s="55"/>
      <c r="M58" s="64" t="n">
        <v>193.16</v>
      </c>
      <c r="N58" s="70"/>
      <c r="O58" s="55"/>
      <c r="P58" s="55"/>
      <c r="Q58" s="55"/>
      <c r="R58" s="55"/>
      <c r="S58" s="55" t="n">
        <v>52.71</v>
      </c>
      <c r="T58" s="55"/>
      <c r="U58" s="55" t="n">
        <f aca="false">SUM(I58:T58)</f>
        <v>245.87</v>
      </c>
      <c r="V58" s="54"/>
      <c r="W58" s="56" t="n">
        <f aca="false" t="array" ref="W58:W58">MMULT(Y58,11)</f>
        <v>225.380833333334</v>
      </c>
      <c r="X58" s="71" t="n">
        <f aca="false">MMULT(Y58,14)</f>
        <v>286.848333333333</v>
      </c>
      <c r="Y58" s="55" t="n">
        <f aca="false">U58/12</f>
        <v>20.4891666666667</v>
      </c>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c r="FI58" s="0"/>
      <c r="FJ58" s="0"/>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c r="GP58" s="0"/>
      <c r="GQ58" s="0"/>
      <c r="GR58" s="0"/>
      <c r="GS58" s="0"/>
      <c r="GT58" s="0"/>
      <c r="GU58" s="0"/>
      <c r="GV58" s="0"/>
      <c r="GW58" s="0"/>
      <c r="GX58" s="0"/>
      <c r="GY58" s="0"/>
      <c r="GZ58" s="0"/>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c r="IF58" s="0"/>
      <c r="IG58" s="0"/>
      <c r="IH58" s="0"/>
      <c r="II58" s="0"/>
      <c r="IJ58" s="0"/>
      <c r="IK58" s="0"/>
      <c r="IL58" s="0"/>
      <c r="IM58" s="0"/>
      <c r="IN58" s="0"/>
      <c r="IO58" s="0"/>
      <c r="IP58" s="0"/>
      <c r="IQ58" s="0"/>
      <c r="IR58" s="0"/>
      <c r="IS58" s="0"/>
      <c r="IT58" s="0"/>
      <c r="IU58" s="0"/>
      <c r="IV58" s="0"/>
      <c r="IW58" s="0"/>
      <c r="IX58" s="0"/>
      <c r="IY58" s="0"/>
      <c r="IZ58" s="0"/>
      <c r="JA58" s="0"/>
      <c r="JB58" s="0"/>
      <c r="JC58" s="0"/>
      <c r="JD58" s="0"/>
      <c r="JE58" s="0"/>
      <c r="JF58" s="0"/>
      <c r="JG58" s="0"/>
      <c r="JH58" s="0"/>
      <c r="JI58" s="0"/>
      <c r="JJ58" s="0"/>
      <c r="JK58" s="0"/>
      <c r="JL58" s="0"/>
      <c r="JM58" s="0"/>
      <c r="JN58" s="0"/>
      <c r="JO58" s="0"/>
      <c r="JP58" s="0"/>
      <c r="JQ58" s="0"/>
      <c r="JR58" s="0"/>
      <c r="JS58" s="0"/>
      <c r="JT58" s="0"/>
      <c r="JU58" s="0"/>
      <c r="JV58" s="0"/>
      <c r="JW58" s="0"/>
      <c r="JX58" s="0"/>
      <c r="JY58" s="0"/>
      <c r="JZ58" s="0"/>
      <c r="KA58" s="0"/>
      <c r="KB58" s="0"/>
      <c r="KC58" s="0"/>
      <c r="KD58" s="0"/>
      <c r="KE58" s="0"/>
      <c r="KF58" s="0"/>
      <c r="KG58" s="0"/>
      <c r="KH58" s="0"/>
      <c r="KI58" s="0"/>
      <c r="KJ58" s="0"/>
      <c r="KK58" s="0"/>
      <c r="KL58" s="0"/>
      <c r="KM58" s="0"/>
      <c r="KN58" s="0"/>
      <c r="KO58" s="0"/>
      <c r="KP58" s="0"/>
      <c r="KQ58" s="0"/>
      <c r="KR58" s="0"/>
      <c r="KS58" s="0"/>
      <c r="KT58" s="0"/>
      <c r="KU58" s="0"/>
      <c r="KV58" s="0"/>
      <c r="KW58" s="0"/>
      <c r="KX58" s="0"/>
      <c r="KY58" s="0"/>
      <c r="KZ58" s="0"/>
      <c r="LA58" s="0"/>
      <c r="LB58" s="0"/>
      <c r="LC58" s="0"/>
      <c r="LD58" s="0"/>
      <c r="LE58" s="0"/>
      <c r="LF58" s="0"/>
      <c r="LG58" s="0"/>
      <c r="LH58" s="0"/>
      <c r="LI58" s="0"/>
      <c r="LJ58" s="0"/>
      <c r="LK58" s="0"/>
      <c r="LL58" s="0"/>
      <c r="LM58" s="0"/>
      <c r="LN58" s="0"/>
      <c r="LO58" s="0"/>
      <c r="LP58" s="0"/>
      <c r="LQ58" s="0"/>
      <c r="LR58" s="0"/>
      <c r="LS58" s="0"/>
      <c r="LT58" s="0"/>
      <c r="LU58" s="0"/>
      <c r="LV58" s="0"/>
      <c r="LW58" s="0"/>
      <c r="LX58" s="0"/>
      <c r="LY58" s="0"/>
      <c r="LZ58" s="0"/>
      <c r="MA58" s="0"/>
      <c r="MB58" s="0"/>
      <c r="MC58" s="0"/>
      <c r="MD58" s="0"/>
      <c r="ME58" s="0"/>
      <c r="MF58" s="0"/>
      <c r="MG58" s="0"/>
      <c r="MH58" s="0"/>
      <c r="MI58" s="0"/>
      <c r="MJ58" s="0"/>
      <c r="MK58" s="0"/>
      <c r="ML58" s="0"/>
      <c r="MM58" s="0"/>
      <c r="MN58" s="0"/>
      <c r="MO58" s="0"/>
      <c r="MP58" s="0"/>
      <c r="MQ58" s="0"/>
      <c r="MR58" s="0"/>
      <c r="MS58" s="0"/>
      <c r="MT58" s="0"/>
      <c r="MU58" s="0"/>
      <c r="MV58" s="0"/>
      <c r="MW58" s="0"/>
      <c r="MX58" s="0"/>
      <c r="MY58" s="0"/>
      <c r="MZ58" s="0"/>
      <c r="NA58" s="0"/>
      <c r="NB58" s="0"/>
      <c r="NC58" s="0"/>
      <c r="ND58" s="0"/>
      <c r="NE58" s="0"/>
      <c r="NF58" s="0"/>
      <c r="NG58" s="0"/>
      <c r="NH58" s="0"/>
      <c r="NI58" s="0"/>
      <c r="NJ58" s="0"/>
      <c r="NK58" s="0"/>
      <c r="NL58" s="0"/>
      <c r="NM58" s="0"/>
      <c r="NN58" s="0"/>
      <c r="NO58" s="0"/>
      <c r="NP58" s="0"/>
      <c r="NQ58" s="0"/>
      <c r="NR58" s="0"/>
      <c r="NS58" s="0"/>
      <c r="NT58" s="0"/>
      <c r="NU58" s="0"/>
      <c r="NV58" s="0"/>
      <c r="NW58" s="0"/>
      <c r="NX58" s="0"/>
      <c r="NY58" s="0"/>
      <c r="NZ58" s="0"/>
      <c r="OA58" s="0"/>
      <c r="OB58" s="0"/>
      <c r="OC58" s="0"/>
      <c r="OD58" s="0"/>
      <c r="OE58" s="0"/>
      <c r="OF58" s="0"/>
      <c r="OG58" s="0"/>
      <c r="OH58" s="0"/>
      <c r="OI58" s="0"/>
      <c r="OJ58" s="0"/>
      <c r="OK58" s="0"/>
      <c r="OL58" s="0"/>
      <c r="OM58" s="0"/>
      <c r="ON58" s="0"/>
      <c r="OO58" s="0"/>
      <c r="OP58" s="0"/>
      <c r="OQ58" s="0"/>
      <c r="OR58" s="0"/>
      <c r="OS58" s="0"/>
      <c r="OT58" s="0"/>
      <c r="OU58" s="0"/>
      <c r="OV58" s="0"/>
      <c r="OW58" s="0"/>
      <c r="OX58" s="0"/>
      <c r="OY58" s="0"/>
      <c r="OZ58" s="0"/>
      <c r="PA58" s="0"/>
      <c r="PB58" s="0"/>
      <c r="PC58" s="0"/>
      <c r="PD58" s="0"/>
      <c r="PE58" s="0"/>
      <c r="PF58" s="0"/>
      <c r="PG58" s="0"/>
      <c r="PH58" s="0"/>
      <c r="PI58" s="0"/>
      <c r="PJ58" s="0"/>
      <c r="PK58" s="0"/>
      <c r="PL58" s="0"/>
      <c r="PM58" s="0"/>
      <c r="PN58" s="0"/>
      <c r="PO58" s="0"/>
      <c r="PP58" s="0"/>
      <c r="PQ58" s="0"/>
      <c r="PR58" s="0"/>
      <c r="PS58" s="0"/>
      <c r="PT58" s="0"/>
      <c r="PU58" s="0"/>
      <c r="PV58" s="0"/>
      <c r="PW58" s="0"/>
      <c r="PX58" s="0"/>
      <c r="PY58" s="0"/>
      <c r="PZ58" s="0"/>
      <c r="QA58" s="0"/>
      <c r="QB58" s="0"/>
      <c r="QC58" s="0"/>
      <c r="QD58" s="0"/>
      <c r="QE58" s="0"/>
      <c r="QF58" s="0"/>
      <c r="QG58" s="0"/>
      <c r="QH58" s="0"/>
      <c r="QI58" s="0"/>
      <c r="QJ58" s="0"/>
      <c r="QK58" s="0"/>
      <c r="QL58" s="0"/>
      <c r="QM58" s="0"/>
      <c r="QN58" s="0"/>
      <c r="QO58" s="0"/>
      <c r="QP58" s="0"/>
      <c r="QQ58" s="0"/>
      <c r="QR58" s="0"/>
      <c r="QS58" s="0"/>
      <c r="QT58" s="0"/>
      <c r="QU58" s="0"/>
      <c r="QV58" s="0"/>
      <c r="QW58" s="0"/>
      <c r="QX58" s="0"/>
      <c r="QY58" s="0"/>
      <c r="QZ58" s="0"/>
      <c r="RA58" s="0"/>
      <c r="RB58" s="0"/>
      <c r="RC58" s="0"/>
      <c r="RD58" s="0"/>
      <c r="RE58" s="0"/>
      <c r="RF58" s="0"/>
      <c r="RG58" s="0"/>
      <c r="RH58" s="0"/>
      <c r="RI58" s="0"/>
      <c r="RJ58" s="0"/>
      <c r="RK58" s="0"/>
      <c r="RL58" s="0"/>
      <c r="RM58" s="0"/>
      <c r="RN58" s="0"/>
      <c r="RO58" s="0"/>
      <c r="RP58" s="0"/>
      <c r="RQ58" s="0"/>
      <c r="RR58" s="0"/>
      <c r="RS58" s="0"/>
      <c r="RT58" s="0"/>
      <c r="RU58" s="0"/>
      <c r="RV58" s="0"/>
      <c r="RW58" s="0"/>
      <c r="RX58" s="0"/>
      <c r="RY58" s="0"/>
      <c r="RZ58" s="0"/>
      <c r="SA58" s="0"/>
      <c r="SB58" s="0"/>
      <c r="SC58" s="0"/>
      <c r="SD58" s="0"/>
      <c r="SE58" s="0"/>
      <c r="SF58" s="0"/>
      <c r="SG58" s="0"/>
      <c r="SH58" s="0"/>
      <c r="SI58" s="0"/>
      <c r="SJ58" s="0"/>
      <c r="SK58" s="0"/>
      <c r="SL58" s="0"/>
      <c r="SM58" s="0"/>
      <c r="SN58" s="0"/>
      <c r="SO58" s="0"/>
      <c r="SP58" s="0"/>
      <c r="SQ58" s="0"/>
      <c r="SR58" s="0"/>
      <c r="SS58" s="0"/>
      <c r="ST58" s="0"/>
      <c r="SU58" s="0"/>
      <c r="SV58" s="0"/>
      <c r="SW58" s="0"/>
      <c r="SX58" s="0"/>
      <c r="SY58" s="0"/>
      <c r="SZ58" s="0"/>
      <c r="TA58" s="0"/>
      <c r="TB58" s="0"/>
      <c r="TC58" s="0"/>
      <c r="TD58" s="0"/>
      <c r="TE58" s="0"/>
      <c r="TF58" s="0"/>
      <c r="TG58" s="0"/>
      <c r="TH58" s="0"/>
      <c r="TI58" s="0"/>
      <c r="TJ58" s="0"/>
      <c r="TK58" s="0"/>
      <c r="TL58" s="0"/>
      <c r="TM58" s="0"/>
      <c r="TN58" s="0"/>
      <c r="TO58" s="0"/>
      <c r="TP58" s="0"/>
      <c r="TQ58" s="0"/>
      <c r="TR58" s="0"/>
      <c r="TS58" s="0"/>
      <c r="TT58" s="0"/>
      <c r="TU58" s="0"/>
      <c r="TV58" s="0"/>
      <c r="TW58" s="0"/>
      <c r="TX58" s="0"/>
      <c r="TY58" s="0"/>
      <c r="TZ58" s="0"/>
      <c r="UA58" s="0"/>
      <c r="UB58" s="0"/>
      <c r="UC58" s="0"/>
      <c r="UD58" s="0"/>
      <c r="UE58" s="0"/>
      <c r="UF58" s="0"/>
      <c r="UG58" s="0"/>
      <c r="UH58" s="0"/>
      <c r="UI58" s="0"/>
      <c r="UJ58" s="0"/>
      <c r="UK58" s="0"/>
      <c r="UL58" s="0"/>
      <c r="UM58" s="0"/>
      <c r="UN58" s="0"/>
      <c r="UO58" s="0"/>
      <c r="UP58" s="0"/>
      <c r="UQ58" s="0"/>
      <c r="UR58" s="0"/>
      <c r="US58" s="0"/>
      <c r="UT58" s="0"/>
      <c r="UU58" s="0"/>
      <c r="UV58" s="0"/>
      <c r="UW58" s="0"/>
      <c r="UX58" s="0"/>
      <c r="UY58" s="0"/>
      <c r="UZ58" s="0"/>
      <c r="VA58" s="0"/>
      <c r="VB58" s="0"/>
      <c r="VC58" s="0"/>
      <c r="VD58" s="0"/>
      <c r="VE58" s="0"/>
      <c r="VF58" s="0"/>
      <c r="VG58" s="0"/>
      <c r="VH58" s="0"/>
      <c r="VI58" s="0"/>
      <c r="VJ58" s="0"/>
      <c r="VK58" s="0"/>
      <c r="VL58" s="0"/>
      <c r="VM58" s="0"/>
      <c r="VN58" s="0"/>
      <c r="VO58" s="0"/>
      <c r="VP58" s="0"/>
      <c r="VQ58" s="0"/>
      <c r="VR58" s="0"/>
      <c r="VS58" s="0"/>
      <c r="VT58" s="0"/>
      <c r="VU58" s="0"/>
      <c r="VV58" s="0"/>
      <c r="VW58" s="0"/>
      <c r="VX58" s="0"/>
      <c r="VY58" s="0"/>
      <c r="VZ58" s="0"/>
      <c r="WA58" s="0"/>
      <c r="WB58" s="0"/>
      <c r="WC58" s="0"/>
      <c r="WD58" s="0"/>
      <c r="WE58" s="0"/>
      <c r="WF58" s="0"/>
      <c r="WG58" s="0"/>
      <c r="WH58" s="0"/>
      <c r="WI58" s="0"/>
      <c r="WJ58" s="0"/>
      <c r="WK58" s="0"/>
      <c r="WL58" s="0"/>
      <c r="WM58" s="0"/>
      <c r="WN58" s="0"/>
      <c r="WO58" s="0"/>
      <c r="WP58" s="0"/>
      <c r="WQ58" s="0"/>
      <c r="WR58" s="0"/>
      <c r="WS58" s="0"/>
      <c r="WT58" s="0"/>
      <c r="WU58" s="0"/>
      <c r="WV58" s="0"/>
      <c r="WW58" s="0"/>
      <c r="WX58" s="0"/>
      <c r="WY58" s="0"/>
      <c r="WZ58" s="0"/>
      <c r="XA58" s="0"/>
      <c r="XB58" s="0"/>
      <c r="XC58" s="0"/>
      <c r="XD58" s="0"/>
      <c r="XE58" s="0"/>
      <c r="XF58" s="0"/>
      <c r="XG58" s="0"/>
      <c r="XH58" s="0"/>
      <c r="XI58" s="0"/>
      <c r="XJ58" s="0"/>
      <c r="XK58" s="0"/>
      <c r="XL58" s="0"/>
      <c r="XM58" s="0"/>
      <c r="XN58" s="0"/>
      <c r="XO58" s="0"/>
      <c r="XP58" s="0"/>
      <c r="XQ58" s="0"/>
      <c r="XR58" s="0"/>
      <c r="XS58" s="0"/>
      <c r="XT58" s="0"/>
      <c r="XU58" s="0"/>
      <c r="XV58" s="0"/>
      <c r="XW58" s="0"/>
      <c r="XX58" s="0"/>
      <c r="XY58" s="0"/>
      <c r="XZ58" s="0"/>
      <c r="YA58" s="0"/>
      <c r="YB58" s="0"/>
      <c r="YC58" s="0"/>
      <c r="YD58" s="0"/>
      <c r="YE58" s="0"/>
      <c r="YF58" s="0"/>
      <c r="YG58" s="0"/>
      <c r="YH58" s="0"/>
      <c r="YI58" s="0"/>
      <c r="YJ58" s="0"/>
      <c r="YK58" s="0"/>
      <c r="YL58" s="0"/>
      <c r="YM58" s="0"/>
      <c r="YN58" s="0"/>
      <c r="YO58" s="0"/>
      <c r="YP58" s="0"/>
      <c r="YQ58" s="0"/>
      <c r="YR58" s="0"/>
      <c r="YS58" s="0"/>
      <c r="YT58" s="0"/>
      <c r="YU58" s="0"/>
      <c r="YV58" s="0"/>
      <c r="YW58" s="0"/>
      <c r="YX58" s="0"/>
      <c r="YY58" s="0"/>
      <c r="YZ58" s="0"/>
      <c r="ZA58" s="0"/>
      <c r="ZB58" s="0"/>
      <c r="ZC58" s="0"/>
      <c r="ZD58" s="0"/>
      <c r="ZE58" s="0"/>
      <c r="ZF58" s="0"/>
      <c r="ZG58" s="0"/>
      <c r="ZH58" s="0"/>
      <c r="ZI58" s="0"/>
      <c r="ZJ58" s="0"/>
      <c r="ZK58" s="0"/>
      <c r="ZL58" s="0"/>
      <c r="ZM58" s="0"/>
      <c r="ZN58" s="0"/>
      <c r="ZO58" s="0"/>
      <c r="ZP58" s="0"/>
      <c r="ZQ58" s="0"/>
      <c r="ZR58" s="0"/>
      <c r="ZS58" s="0"/>
      <c r="ZT58" s="0"/>
      <c r="ZU58" s="0"/>
      <c r="ZV58" s="0"/>
      <c r="ZW58" s="0"/>
      <c r="ZX58" s="0"/>
      <c r="ZY58" s="0"/>
      <c r="ZZ58" s="0"/>
      <c r="AAA58" s="0"/>
      <c r="AAB58" s="0"/>
      <c r="AAC58" s="0"/>
      <c r="AAD58" s="0"/>
      <c r="AAE58" s="0"/>
      <c r="AAF58" s="0"/>
      <c r="AAG58" s="0"/>
      <c r="AAH58" s="0"/>
      <c r="AAI58" s="0"/>
      <c r="AAJ58" s="0"/>
      <c r="AAK58" s="0"/>
      <c r="AAL58" s="0"/>
      <c r="AAM58" s="0"/>
      <c r="AAN58" s="0"/>
      <c r="AAO58" s="0"/>
      <c r="AAP58" s="0"/>
      <c r="AAQ58" s="0"/>
      <c r="AAR58" s="0"/>
      <c r="AAS58" s="0"/>
      <c r="AAT58" s="0"/>
      <c r="AAU58" s="0"/>
      <c r="AAV58" s="0"/>
      <c r="AAW58" s="0"/>
      <c r="AAX58" s="0"/>
      <c r="AAY58" s="0"/>
      <c r="AAZ58" s="0"/>
      <c r="ABA58" s="0"/>
      <c r="ABB58" s="0"/>
      <c r="ABC58" s="0"/>
      <c r="ABD58" s="0"/>
      <c r="ABE58" s="0"/>
      <c r="ABF58" s="0"/>
      <c r="ABG58" s="0"/>
      <c r="ABH58" s="0"/>
      <c r="ABI58" s="0"/>
      <c r="ABJ58" s="0"/>
      <c r="ABK58" s="0"/>
      <c r="ABL58" s="0"/>
      <c r="ABM58" s="0"/>
      <c r="ABN58" s="0"/>
      <c r="ABO58" s="0"/>
      <c r="ABP58" s="0"/>
      <c r="ABQ58" s="0"/>
      <c r="ABR58" s="0"/>
      <c r="ABS58" s="0"/>
      <c r="ABT58" s="0"/>
      <c r="ABU58" s="0"/>
      <c r="ABV58" s="0"/>
      <c r="ABW58" s="0"/>
      <c r="ABX58" s="0"/>
      <c r="ABY58" s="0"/>
      <c r="ABZ58" s="0"/>
      <c r="ACA58" s="0"/>
      <c r="ACB58" s="0"/>
      <c r="ACC58" s="0"/>
      <c r="ACD58" s="0"/>
      <c r="ACE58" s="0"/>
      <c r="ACF58" s="0"/>
      <c r="ACG58" s="0"/>
      <c r="ACH58" s="0"/>
      <c r="ACI58" s="0"/>
      <c r="ACJ58" s="0"/>
      <c r="ACK58" s="0"/>
      <c r="ACL58" s="0"/>
      <c r="ACM58" s="0"/>
      <c r="ACN58" s="0"/>
      <c r="ACO58" s="0"/>
      <c r="ACP58" s="0"/>
      <c r="ACQ58" s="0"/>
      <c r="ACR58" s="0"/>
      <c r="ACS58" s="0"/>
      <c r="ACT58" s="0"/>
      <c r="ACU58" s="0"/>
      <c r="ACV58" s="0"/>
      <c r="ACW58" s="0"/>
      <c r="ACX58" s="0"/>
      <c r="ACY58" s="0"/>
      <c r="ACZ58" s="0"/>
      <c r="ADA58" s="0"/>
      <c r="ADB58" s="0"/>
      <c r="ADC58" s="0"/>
      <c r="ADD58" s="0"/>
      <c r="ADE58" s="0"/>
      <c r="ADF58" s="0"/>
      <c r="ADG58" s="0"/>
      <c r="ADH58" s="0"/>
      <c r="ADI58" s="0"/>
      <c r="ADJ58" s="0"/>
      <c r="ADK58" s="0"/>
      <c r="ADL58" s="0"/>
      <c r="ADM58" s="0"/>
      <c r="ADN58" s="0"/>
      <c r="ADO58" s="0"/>
      <c r="ADP58" s="0"/>
      <c r="ADQ58" s="0"/>
      <c r="ADR58" s="0"/>
      <c r="ADS58" s="0"/>
      <c r="ADT58" s="0"/>
      <c r="ADU58" s="0"/>
      <c r="ADV58" s="0"/>
      <c r="ADW58" s="0"/>
      <c r="ADX58" s="0"/>
      <c r="ADY58" s="0"/>
      <c r="ADZ58" s="0"/>
      <c r="AEA58" s="0"/>
      <c r="AEB58" s="0"/>
      <c r="AEC58" s="0"/>
      <c r="AED58" s="0"/>
      <c r="AEE58" s="0"/>
      <c r="AEF58" s="0"/>
      <c r="AEG58" s="0"/>
      <c r="AEH58" s="0"/>
      <c r="AEI58" s="0"/>
      <c r="AEJ58" s="0"/>
      <c r="AEK58" s="0"/>
      <c r="AEL58" s="0"/>
      <c r="AEM58" s="0"/>
      <c r="AEN58" s="0"/>
      <c r="AEO58" s="0"/>
      <c r="AEP58" s="0"/>
      <c r="AEQ58" s="0"/>
      <c r="AER58" s="0"/>
      <c r="AES58" s="0"/>
      <c r="AET58" s="0"/>
      <c r="AEU58" s="0"/>
      <c r="AEV58" s="0"/>
      <c r="AEW58" s="0"/>
      <c r="AEX58" s="0"/>
      <c r="AEY58" s="0"/>
      <c r="AEZ58" s="0"/>
      <c r="AFA58" s="0"/>
      <c r="AFB58" s="0"/>
      <c r="AFC58" s="0"/>
      <c r="AFD58" s="0"/>
      <c r="AFE58" s="0"/>
      <c r="AFF58" s="0"/>
      <c r="AFG58" s="0"/>
      <c r="AFH58" s="0"/>
      <c r="AFI58" s="0"/>
      <c r="AFJ58" s="0"/>
      <c r="AFK58" s="0"/>
      <c r="AFL58" s="0"/>
      <c r="AFM58" s="0"/>
      <c r="AFN58" s="0"/>
      <c r="AFO58" s="0"/>
      <c r="AFP58" s="0"/>
      <c r="AFQ58" s="0"/>
      <c r="AFR58" s="0"/>
      <c r="AFS58" s="0"/>
      <c r="AFT58" s="0"/>
      <c r="AFU58" s="0"/>
      <c r="AFV58" s="0"/>
      <c r="AFW58" s="0"/>
      <c r="AFX58" s="0"/>
      <c r="AFY58" s="0"/>
      <c r="AFZ58" s="0"/>
      <c r="AGA58" s="0"/>
      <c r="AGB58" s="0"/>
      <c r="AGC58" s="0"/>
      <c r="AGD58" s="0"/>
      <c r="AGE58" s="0"/>
      <c r="AGF58" s="0"/>
      <c r="AGG58" s="0"/>
      <c r="AGH58" s="0"/>
      <c r="AGI58" s="0"/>
      <c r="AGJ58" s="0"/>
      <c r="AGK58" s="0"/>
      <c r="AGL58" s="0"/>
      <c r="AGM58" s="0"/>
      <c r="AGN58" s="0"/>
      <c r="AGO58" s="0"/>
      <c r="AGP58" s="0"/>
      <c r="AGQ58" s="0"/>
      <c r="AGR58" s="0"/>
      <c r="AGS58" s="0"/>
      <c r="AGT58" s="0"/>
      <c r="AGU58" s="0"/>
      <c r="AGV58" s="0"/>
      <c r="AGW58" s="0"/>
      <c r="AGX58" s="0"/>
      <c r="AGY58" s="0"/>
      <c r="AGZ58" s="0"/>
      <c r="AHA58" s="0"/>
      <c r="AHB58" s="0"/>
      <c r="AHC58" s="0"/>
      <c r="AHD58" s="0"/>
      <c r="AHE58" s="0"/>
      <c r="AHF58" s="0"/>
      <c r="AHG58" s="0"/>
      <c r="AHH58" s="0"/>
      <c r="AHI58" s="0"/>
      <c r="AHJ58" s="0"/>
      <c r="AHK58" s="0"/>
      <c r="AHL58" s="0"/>
      <c r="AHM58" s="0"/>
      <c r="AHN58" s="0"/>
      <c r="AHO58" s="0"/>
      <c r="AHP58" s="0"/>
      <c r="AHQ58" s="0"/>
      <c r="AHR58" s="0"/>
      <c r="AHS58" s="0"/>
      <c r="AHT58" s="0"/>
      <c r="AHU58" s="0"/>
      <c r="AHV58" s="0"/>
      <c r="AHW58" s="0"/>
      <c r="AHX58" s="0"/>
      <c r="AHY58" s="0"/>
      <c r="AHZ58" s="0"/>
      <c r="AIA58" s="0"/>
      <c r="AIB58" s="0"/>
      <c r="AIC58" s="0"/>
      <c r="AID58" s="0"/>
      <c r="AIE58" s="0"/>
      <c r="AIF58" s="0"/>
      <c r="AIG58" s="0"/>
      <c r="AIH58" s="0"/>
      <c r="AII58" s="0"/>
      <c r="AIJ58" s="0"/>
      <c r="AIK58" s="0"/>
      <c r="AIL58" s="0"/>
      <c r="AIM58" s="0"/>
      <c r="AIN58" s="0"/>
      <c r="AIO58" s="0"/>
      <c r="AIP58" s="0"/>
      <c r="AIQ58" s="0"/>
      <c r="AIR58" s="0"/>
      <c r="AIS58" s="0"/>
      <c r="AIT58" s="0"/>
      <c r="AIU58" s="0"/>
      <c r="AIV58" s="0"/>
      <c r="AIW58" s="0"/>
      <c r="AIX58" s="0"/>
      <c r="AIY58" s="0"/>
      <c r="AIZ58" s="0"/>
      <c r="AJA58" s="0"/>
      <c r="AJB58" s="0"/>
      <c r="AJC58" s="0"/>
      <c r="AJD58" s="0"/>
      <c r="AJE58" s="0"/>
      <c r="AJF58" s="0"/>
      <c r="AJG58" s="0"/>
      <c r="AJH58" s="0"/>
      <c r="AJI58" s="0"/>
      <c r="AJJ58" s="0"/>
      <c r="AJK58" s="0"/>
      <c r="AJL58" s="0"/>
      <c r="AJM58" s="0"/>
      <c r="AJN58" s="0"/>
      <c r="AJO58" s="0"/>
      <c r="AJP58" s="0"/>
      <c r="AJQ58" s="0"/>
      <c r="AJR58" s="0"/>
      <c r="AJS58" s="0"/>
      <c r="AJT58" s="0"/>
      <c r="AJU58" s="0"/>
      <c r="AJV58" s="0"/>
      <c r="AJW58" s="0"/>
      <c r="AJX58" s="0"/>
      <c r="AJY58" s="0"/>
      <c r="AJZ58" s="0"/>
      <c r="AKA58" s="0"/>
      <c r="AKB58" s="0"/>
      <c r="AKC58" s="0"/>
      <c r="AKD58" s="0"/>
      <c r="AKE58" s="0"/>
      <c r="AKF58" s="0"/>
      <c r="AKG58" s="0"/>
      <c r="AKH58" s="0"/>
      <c r="AKI58" s="0"/>
      <c r="AKJ58" s="0"/>
      <c r="AKK58" s="0"/>
      <c r="AKL58" s="0"/>
      <c r="AKM58" s="0"/>
      <c r="AKN58" s="0"/>
      <c r="AKO58" s="0"/>
      <c r="AKP58" s="0"/>
      <c r="AKQ58" s="0"/>
      <c r="AKR58" s="0"/>
      <c r="AKS58" s="0"/>
      <c r="AKT58" s="0"/>
      <c r="AKU58" s="0"/>
      <c r="AKV58" s="0"/>
      <c r="AKW58" s="0"/>
      <c r="AKX58" s="0"/>
      <c r="AKY58" s="0"/>
      <c r="AKZ58" s="0"/>
      <c r="ALA58" s="0"/>
      <c r="ALB58" s="0"/>
      <c r="ALC58" s="0"/>
      <c r="ALD58" s="0"/>
      <c r="ALE58" s="0"/>
      <c r="ALF58" s="0"/>
      <c r="ALG58" s="0"/>
      <c r="ALH58" s="0"/>
      <c r="ALI58" s="0"/>
      <c r="ALJ58" s="0"/>
      <c r="ALK58" s="0"/>
      <c r="ALL58" s="0"/>
      <c r="ALM58" s="0"/>
      <c r="ALN58" s="0"/>
      <c r="ALO58" s="0"/>
      <c r="ALP58" s="0"/>
      <c r="ALQ58" s="0"/>
      <c r="ALR58" s="0"/>
      <c r="ALS58" s="0"/>
      <c r="ALT58" s="0"/>
      <c r="ALU58" s="0"/>
      <c r="ALV58" s="0"/>
      <c r="ALW58" s="0"/>
      <c r="ALX58" s="0"/>
      <c r="ALY58" s="0"/>
      <c r="ALZ58" s="0"/>
      <c r="AMA58" s="0"/>
      <c r="AMB58" s="0"/>
      <c r="AMC58" s="0"/>
      <c r="AMD58" s="0"/>
      <c r="AME58" s="0"/>
      <c r="AMF58" s="0"/>
      <c r="AMG58" s="0"/>
      <c r="AMH58" s="0"/>
      <c r="AMI58" s="0"/>
      <c r="AMJ58" s="0"/>
    </row>
    <row r="59" customFormat="false" ht="13.8" hidden="false" customHeight="false" outlineLevel="0" collapsed="false">
      <c r="A59" s="63" t="s">
        <v>119</v>
      </c>
      <c r="E59" s="0"/>
      <c r="I59" s="70"/>
      <c r="J59" s="64" t="n">
        <v>63.02</v>
      </c>
      <c r="K59" s="70"/>
      <c r="L59" s="70"/>
      <c r="M59" s="70"/>
      <c r="N59" s="70"/>
      <c r="O59" s="70"/>
      <c r="P59" s="70"/>
      <c r="Q59" s="70"/>
      <c r="R59" s="70"/>
      <c r="S59" s="55" t="n">
        <v>150.1</v>
      </c>
      <c r="T59" s="55"/>
      <c r="U59" s="55" t="n">
        <f aca="false">SUM(I59:T59)</f>
        <v>213.12</v>
      </c>
      <c r="V59" s="54"/>
      <c r="W59" s="56" t="n">
        <f aca="false" t="array" ref="W59:W59">MMULT(Y59,11)</f>
        <v>195.36</v>
      </c>
      <c r="X59" s="71" t="n">
        <f aca="false">MMULT(Y59,14)</f>
        <v>248.64</v>
      </c>
      <c r="Y59" s="55" t="n">
        <f aca="false">U59/12</f>
        <v>17.76</v>
      </c>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c r="IX59" s="0"/>
      <c r="IY59" s="0"/>
      <c r="IZ59" s="0"/>
      <c r="JA59" s="0"/>
      <c r="JB59" s="0"/>
      <c r="JC59" s="0"/>
      <c r="JD59" s="0"/>
      <c r="JE59" s="0"/>
      <c r="JF59" s="0"/>
      <c r="JG59" s="0"/>
      <c r="JH59" s="0"/>
      <c r="JI59" s="0"/>
      <c r="JJ59" s="0"/>
      <c r="JK59" s="0"/>
      <c r="JL59" s="0"/>
      <c r="JM59" s="0"/>
      <c r="JN59" s="0"/>
      <c r="JO59" s="0"/>
      <c r="JP59" s="0"/>
      <c r="JQ59" s="0"/>
      <c r="JR59" s="0"/>
      <c r="JS59" s="0"/>
      <c r="JT59" s="0"/>
      <c r="JU59" s="0"/>
      <c r="JV59" s="0"/>
      <c r="JW59" s="0"/>
      <c r="JX59" s="0"/>
      <c r="JY59" s="0"/>
      <c r="JZ59" s="0"/>
      <c r="KA59" s="0"/>
      <c r="KB59" s="0"/>
      <c r="KC59" s="0"/>
      <c r="KD59" s="0"/>
      <c r="KE59" s="0"/>
      <c r="KF59" s="0"/>
      <c r="KG59" s="0"/>
      <c r="KH59" s="0"/>
      <c r="KI59" s="0"/>
      <c r="KJ59" s="0"/>
      <c r="KK59" s="0"/>
      <c r="KL59" s="0"/>
      <c r="KM59" s="0"/>
      <c r="KN59" s="0"/>
      <c r="KO59" s="0"/>
      <c r="KP59" s="0"/>
      <c r="KQ59" s="0"/>
      <c r="KR59" s="0"/>
      <c r="KS59" s="0"/>
      <c r="KT59" s="0"/>
      <c r="KU59" s="0"/>
      <c r="KV59" s="0"/>
      <c r="KW59" s="0"/>
      <c r="KX59" s="0"/>
      <c r="KY59" s="0"/>
      <c r="KZ59" s="0"/>
      <c r="LA59" s="0"/>
      <c r="LB59" s="0"/>
      <c r="LC59" s="0"/>
      <c r="LD59" s="0"/>
      <c r="LE59" s="0"/>
      <c r="LF59" s="0"/>
      <c r="LG59" s="0"/>
      <c r="LH59" s="0"/>
      <c r="LI59" s="0"/>
      <c r="LJ59" s="0"/>
      <c r="LK59" s="0"/>
      <c r="LL59" s="0"/>
      <c r="LM59" s="0"/>
      <c r="LN59" s="0"/>
      <c r="LO59" s="0"/>
      <c r="LP59" s="0"/>
      <c r="LQ59" s="0"/>
      <c r="LR59" s="0"/>
      <c r="LS59" s="0"/>
      <c r="LT59" s="0"/>
      <c r="LU59" s="0"/>
      <c r="LV59" s="0"/>
      <c r="LW59" s="0"/>
      <c r="LX59" s="0"/>
      <c r="LY59" s="0"/>
      <c r="LZ59" s="0"/>
      <c r="MA59" s="0"/>
      <c r="MB59" s="0"/>
      <c r="MC59" s="0"/>
      <c r="MD59" s="0"/>
      <c r="ME59" s="0"/>
      <c r="MF59" s="0"/>
      <c r="MG59" s="0"/>
      <c r="MH59" s="0"/>
      <c r="MI59" s="0"/>
      <c r="MJ59" s="0"/>
      <c r="MK59" s="0"/>
      <c r="ML59" s="0"/>
      <c r="MM59" s="0"/>
      <c r="MN59" s="0"/>
      <c r="MO59" s="0"/>
      <c r="MP59" s="0"/>
      <c r="MQ59" s="0"/>
      <c r="MR59" s="0"/>
      <c r="MS59" s="0"/>
      <c r="MT59" s="0"/>
      <c r="MU59" s="0"/>
      <c r="MV59" s="0"/>
      <c r="MW59" s="0"/>
      <c r="MX59" s="0"/>
      <c r="MY59" s="0"/>
      <c r="MZ59" s="0"/>
      <c r="NA59" s="0"/>
      <c r="NB59" s="0"/>
      <c r="NC59" s="0"/>
      <c r="ND59" s="0"/>
      <c r="NE59" s="0"/>
      <c r="NF59" s="0"/>
      <c r="NG59" s="0"/>
      <c r="NH59" s="0"/>
      <c r="NI59" s="0"/>
      <c r="NJ59" s="0"/>
      <c r="NK59" s="0"/>
      <c r="NL59" s="0"/>
      <c r="NM59" s="0"/>
      <c r="NN59" s="0"/>
      <c r="NO59" s="0"/>
      <c r="NP59" s="0"/>
      <c r="NQ59" s="0"/>
      <c r="NR59" s="0"/>
      <c r="NS59" s="0"/>
      <c r="NT59" s="0"/>
      <c r="NU59" s="0"/>
      <c r="NV59" s="0"/>
      <c r="NW59" s="0"/>
      <c r="NX59" s="0"/>
      <c r="NY59" s="0"/>
      <c r="NZ59" s="0"/>
      <c r="OA59" s="0"/>
      <c r="OB59" s="0"/>
      <c r="OC59" s="0"/>
      <c r="OD59" s="0"/>
      <c r="OE59" s="0"/>
      <c r="OF59" s="0"/>
      <c r="OG59" s="0"/>
      <c r="OH59" s="0"/>
      <c r="OI59" s="0"/>
      <c r="OJ59" s="0"/>
      <c r="OK59" s="0"/>
      <c r="OL59" s="0"/>
      <c r="OM59" s="0"/>
      <c r="ON59" s="0"/>
      <c r="OO59" s="0"/>
      <c r="OP59" s="0"/>
      <c r="OQ59" s="0"/>
      <c r="OR59" s="0"/>
      <c r="OS59" s="0"/>
      <c r="OT59" s="0"/>
      <c r="OU59" s="0"/>
      <c r="OV59" s="0"/>
      <c r="OW59" s="0"/>
      <c r="OX59" s="0"/>
      <c r="OY59" s="0"/>
      <c r="OZ59" s="0"/>
      <c r="PA59" s="0"/>
      <c r="PB59" s="0"/>
      <c r="PC59" s="0"/>
      <c r="PD59" s="0"/>
      <c r="PE59" s="0"/>
      <c r="PF59" s="0"/>
      <c r="PG59" s="0"/>
      <c r="PH59" s="0"/>
      <c r="PI59" s="0"/>
      <c r="PJ59" s="0"/>
      <c r="PK59" s="0"/>
      <c r="PL59" s="0"/>
      <c r="PM59" s="0"/>
      <c r="PN59" s="0"/>
      <c r="PO59" s="0"/>
      <c r="PP59" s="0"/>
      <c r="PQ59" s="0"/>
      <c r="PR59" s="0"/>
      <c r="PS59" s="0"/>
      <c r="PT59" s="0"/>
      <c r="PU59" s="0"/>
      <c r="PV59" s="0"/>
      <c r="PW59" s="0"/>
      <c r="PX59" s="0"/>
      <c r="PY59" s="0"/>
      <c r="PZ59" s="0"/>
      <c r="QA59" s="0"/>
      <c r="QB59" s="0"/>
      <c r="QC59" s="0"/>
      <c r="QD59" s="0"/>
      <c r="QE59" s="0"/>
      <c r="QF59" s="0"/>
      <c r="QG59" s="0"/>
      <c r="QH59" s="0"/>
      <c r="QI59" s="0"/>
      <c r="QJ59" s="0"/>
      <c r="QK59" s="0"/>
      <c r="QL59" s="0"/>
      <c r="QM59" s="0"/>
      <c r="QN59" s="0"/>
      <c r="QO59" s="0"/>
      <c r="QP59" s="0"/>
      <c r="QQ59" s="0"/>
      <c r="QR59" s="0"/>
      <c r="QS59" s="0"/>
      <c r="QT59" s="0"/>
      <c r="QU59" s="0"/>
      <c r="QV59" s="0"/>
      <c r="QW59" s="0"/>
      <c r="QX59" s="0"/>
      <c r="QY59" s="0"/>
      <c r="QZ59" s="0"/>
      <c r="RA59" s="0"/>
      <c r="RB59" s="0"/>
      <c r="RC59" s="0"/>
      <c r="RD59" s="0"/>
      <c r="RE59" s="0"/>
      <c r="RF59" s="0"/>
      <c r="RG59" s="0"/>
      <c r="RH59" s="0"/>
      <c r="RI59" s="0"/>
      <c r="RJ59" s="0"/>
      <c r="RK59" s="0"/>
      <c r="RL59" s="0"/>
      <c r="RM59" s="0"/>
      <c r="RN59" s="0"/>
      <c r="RO59" s="0"/>
      <c r="RP59" s="0"/>
      <c r="RQ59" s="0"/>
      <c r="RR59" s="0"/>
      <c r="RS59" s="0"/>
      <c r="RT59" s="0"/>
      <c r="RU59" s="0"/>
      <c r="RV59" s="0"/>
      <c r="RW59" s="0"/>
      <c r="RX59" s="0"/>
      <c r="RY59" s="0"/>
      <c r="RZ59" s="0"/>
      <c r="SA59" s="0"/>
      <c r="SB59" s="0"/>
      <c r="SC59" s="0"/>
      <c r="SD59" s="0"/>
      <c r="SE59" s="0"/>
      <c r="SF59" s="0"/>
      <c r="SG59" s="0"/>
      <c r="SH59" s="0"/>
      <c r="SI59" s="0"/>
      <c r="SJ59" s="0"/>
      <c r="SK59" s="0"/>
      <c r="SL59" s="0"/>
      <c r="SM59" s="0"/>
      <c r="SN59" s="0"/>
      <c r="SO59" s="0"/>
      <c r="SP59" s="0"/>
      <c r="SQ59" s="0"/>
      <c r="SR59" s="0"/>
      <c r="SS59" s="0"/>
      <c r="ST59" s="0"/>
      <c r="SU59" s="0"/>
      <c r="SV59" s="0"/>
      <c r="SW59" s="0"/>
      <c r="SX59" s="0"/>
      <c r="SY59" s="0"/>
      <c r="SZ59" s="0"/>
      <c r="TA59" s="0"/>
      <c r="TB59" s="0"/>
      <c r="TC59" s="0"/>
      <c r="TD59" s="0"/>
      <c r="TE59" s="0"/>
      <c r="TF59" s="0"/>
      <c r="TG59" s="0"/>
      <c r="TH59" s="0"/>
      <c r="TI59" s="0"/>
      <c r="TJ59" s="0"/>
      <c r="TK59" s="0"/>
      <c r="TL59" s="0"/>
      <c r="TM59" s="0"/>
      <c r="TN59" s="0"/>
      <c r="TO59" s="0"/>
      <c r="TP59" s="0"/>
      <c r="TQ59" s="0"/>
      <c r="TR59" s="0"/>
      <c r="TS59" s="0"/>
      <c r="TT59" s="0"/>
      <c r="TU59" s="0"/>
      <c r="TV59" s="0"/>
      <c r="TW59" s="0"/>
      <c r="TX59" s="0"/>
      <c r="TY59" s="0"/>
      <c r="TZ59" s="0"/>
      <c r="UA59" s="0"/>
      <c r="UB59" s="0"/>
      <c r="UC59" s="0"/>
      <c r="UD59" s="0"/>
      <c r="UE59" s="0"/>
      <c r="UF59" s="0"/>
      <c r="UG59" s="0"/>
      <c r="UH59" s="0"/>
      <c r="UI59" s="0"/>
      <c r="UJ59" s="0"/>
      <c r="UK59" s="0"/>
      <c r="UL59" s="0"/>
      <c r="UM59" s="0"/>
      <c r="UN59" s="0"/>
      <c r="UO59" s="0"/>
      <c r="UP59" s="0"/>
      <c r="UQ59" s="0"/>
      <c r="UR59" s="0"/>
      <c r="US59" s="0"/>
      <c r="UT59" s="0"/>
      <c r="UU59" s="0"/>
      <c r="UV59" s="0"/>
      <c r="UW59" s="0"/>
      <c r="UX59" s="0"/>
      <c r="UY59" s="0"/>
      <c r="UZ59" s="0"/>
      <c r="VA59" s="0"/>
      <c r="VB59" s="0"/>
      <c r="VC59" s="0"/>
      <c r="VD59" s="0"/>
      <c r="VE59" s="0"/>
      <c r="VF59" s="0"/>
      <c r="VG59" s="0"/>
      <c r="VH59" s="0"/>
      <c r="VI59" s="0"/>
      <c r="VJ59" s="0"/>
      <c r="VK59" s="0"/>
      <c r="VL59" s="0"/>
      <c r="VM59" s="0"/>
      <c r="VN59" s="0"/>
      <c r="VO59" s="0"/>
      <c r="VP59" s="0"/>
      <c r="VQ59" s="0"/>
      <c r="VR59" s="0"/>
      <c r="VS59" s="0"/>
      <c r="VT59" s="0"/>
      <c r="VU59" s="0"/>
      <c r="VV59" s="0"/>
      <c r="VW59" s="0"/>
      <c r="VX59" s="0"/>
      <c r="VY59" s="0"/>
      <c r="VZ59" s="0"/>
      <c r="WA59" s="0"/>
      <c r="WB59" s="0"/>
      <c r="WC59" s="0"/>
      <c r="WD59" s="0"/>
      <c r="WE59" s="0"/>
      <c r="WF59" s="0"/>
      <c r="WG59" s="0"/>
      <c r="WH59" s="0"/>
      <c r="WI59" s="0"/>
      <c r="WJ59" s="0"/>
      <c r="WK59" s="0"/>
      <c r="WL59" s="0"/>
      <c r="WM59" s="0"/>
      <c r="WN59" s="0"/>
      <c r="WO59" s="0"/>
      <c r="WP59" s="0"/>
      <c r="WQ59" s="0"/>
      <c r="WR59" s="0"/>
      <c r="WS59" s="0"/>
      <c r="WT59" s="0"/>
      <c r="WU59" s="0"/>
      <c r="WV59" s="0"/>
      <c r="WW59" s="0"/>
      <c r="WX59" s="0"/>
      <c r="WY59" s="0"/>
      <c r="WZ59" s="0"/>
      <c r="XA59" s="0"/>
      <c r="XB59" s="0"/>
      <c r="XC59" s="0"/>
      <c r="XD59" s="0"/>
      <c r="XE59" s="0"/>
      <c r="XF59" s="0"/>
      <c r="XG59" s="0"/>
      <c r="XH59" s="0"/>
      <c r="XI59" s="0"/>
      <c r="XJ59" s="0"/>
      <c r="XK59" s="0"/>
      <c r="XL59" s="0"/>
      <c r="XM59" s="0"/>
      <c r="XN59" s="0"/>
      <c r="XO59" s="0"/>
      <c r="XP59" s="0"/>
      <c r="XQ59" s="0"/>
      <c r="XR59" s="0"/>
      <c r="XS59" s="0"/>
      <c r="XT59" s="0"/>
      <c r="XU59" s="0"/>
      <c r="XV59" s="0"/>
      <c r="XW59" s="0"/>
      <c r="XX59" s="0"/>
      <c r="XY59" s="0"/>
      <c r="XZ59" s="0"/>
      <c r="YA59" s="0"/>
      <c r="YB59" s="0"/>
      <c r="YC59" s="0"/>
      <c r="YD59" s="0"/>
      <c r="YE59" s="0"/>
      <c r="YF59" s="0"/>
      <c r="YG59" s="0"/>
      <c r="YH59" s="0"/>
      <c r="YI59" s="0"/>
      <c r="YJ59" s="0"/>
      <c r="YK59" s="0"/>
      <c r="YL59" s="0"/>
      <c r="YM59" s="0"/>
      <c r="YN59" s="0"/>
      <c r="YO59" s="0"/>
      <c r="YP59" s="0"/>
      <c r="YQ59" s="0"/>
      <c r="YR59" s="0"/>
      <c r="YS59" s="0"/>
      <c r="YT59" s="0"/>
      <c r="YU59" s="0"/>
      <c r="YV59" s="0"/>
      <c r="YW59" s="0"/>
      <c r="YX59" s="0"/>
      <c r="YY59" s="0"/>
      <c r="YZ59" s="0"/>
      <c r="ZA59" s="0"/>
      <c r="ZB59" s="0"/>
      <c r="ZC59" s="0"/>
      <c r="ZD59" s="0"/>
      <c r="ZE59" s="0"/>
      <c r="ZF59" s="0"/>
      <c r="ZG59" s="0"/>
      <c r="ZH59" s="0"/>
      <c r="ZI59" s="0"/>
      <c r="ZJ59" s="0"/>
      <c r="ZK59" s="0"/>
      <c r="ZL59" s="0"/>
      <c r="ZM59" s="0"/>
      <c r="ZN59" s="0"/>
      <c r="ZO59" s="0"/>
      <c r="ZP59" s="0"/>
      <c r="ZQ59" s="0"/>
      <c r="ZR59" s="0"/>
      <c r="ZS59" s="0"/>
      <c r="ZT59" s="0"/>
      <c r="ZU59" s="0"/>
      <c r="ZV59" s="0"/>
      <c r="ZW59" s="0"/>
      <c r="ZX59" s="0"/>
      <c r="ZY59" s="0"/>
      <c r="ZZ59" s="0"/>
      <c r="AAA59" s="0"/>
      <c r="AAB59" s="0"/>
      <c r="AAC59" s="0"/>
      <c r="AAD59" s="0"/>
      <c r="AAE59" s="0"/>
      <c r="AAF59" s="0"/>
      <c r="AAG59" s="0"/>
      <c r="AAH59" s="0"/>
      <c r="AAI59" s="0"/>
      <c r="AAJ59" s="0"/>
      <c r="AAK59" s="0"/>
      <c r="AAL59" s="0"/>
      <c r="AAM59" s="0"/>
      <c r="AAN59" s="0"/>
      <c r="AAO59" s="0"/>
      <c r="AAP59" s="0"/>
      <c r="AAQ59" s="0"/>
      <c r="AAR59" s="0"/>
      <c r="AAS59" s="0"/>
      <c r="AAT59" s="0"/>
      <c r="AAU59" s="0"/>
      <c r="AAV59" s="0"/>
      <c r="AAW59" s="0"/>
      <c r="AAX59" s="0"/>
      <c r="AAY59" s="0"/>
      <c r="AAZ59" s="0"/>
      <c r="ABA59" s="0"/>
      <c r="ABB59" s="0"/>
      <c r="ABC59" s="0"/>
      <c r="ABD59" s="0"/>
      <c r="ABE59" s="0"/>
      <c r="ABF59" s="0"/>
      <c r="ABG59" s="0"/>
      <c r="ABH59" s="0"/>
      <c r="ABI59" s="0"/>
      <c r="ABJ59" s="0"/>
      <c r="ABK59" s="0"/>
      <c r="ABL59" s="0"/>
      <c r="ABM59" s="0"/>
      <c r="ABN59" s="0"/>
      <c r="ABO59" s="0"/>
      <c r="ABP59" s="0"/>
      <c r="ABQ59" s="0"/>
      <c r="ABR59" s="0"/>
      <c r="ABS59" s="0"/>
      <c r="ABT59" s="0"/>
      <c r="ABU59" s="0"/>
      <c r="ABV59" s="0"/>
      <c r="ABW59" s="0"/>
      <c r="ABX59" s="0"/>
      <c r="ABY59" s="0"/>
      <c r="ABZ59" s="0"/>
      <c r="ACA59" s="0"/>
      <c r="ACB59" s="0"/>
      <c r="ACC59" s="0"/>
      <c r="ACD59" s="0"/>
      <c r="ACE59" s="0"/>
      <c r="ACF59" s="0"/>
      <c r="ACG59" s="0"/>
      <c r="ACH59" s="0"/>
      <c r="ACI59" s="0"/>
      <c r="ACJ59" s="0"/>
      <c r="ACK59" s="0"/>
      <c r="ACL59" s="0"/>
      <c r="ACM59" s="0"/>
      <c r="ACN59" s="0"/>
      <c r="ACO59" s="0"/>
      <c r="ACP59" s="0"/>
      <c r="ACQ59" s="0"/>
      <c r="ACR59" s="0"/>
      <c r="ACS59" s="0"/>
      <c r="ACT59" s="0"/>
      <c r="ACU59" s="0"/>
      <c r="ACV59" s="0"/>
      <c r="ACW59" s="0"/>
      <c r="ACX59" s="0"/>
      <c r="ACY59" s="0"/>
      <c r="ACZ59" s="0"/>
      <c r="ADA59" s="0"/>
      <c r="ADB59" s="0"/>
      <c r="ADC59" s="0"/>
      <c r="ADD59" s="0"/>
      <c r="ADE59" s="0"/>
      <c r="ADF59" s="0"/>
      <c r="ADG59" s="0"/>
      <c r="ADH59" s="0"/>
      <c r="ADI59" s="0"/>
      <c r="ADJ59" s="0"/>
      <c r="ADK59" s="0"/>
      <c r="ADL59" s="0"/>
      <c r="ADM59" s="0"/>
      <c r="ADN59" s="0"/>
      <c r="ADO59" s="0"/>
      <c r="ADP59" s="0"/>
      <c r="ADQ59" s="0"/>
      <c r="ADR59" s="0"/>
      <c r="ADS59" s="0"/>
      <c r="ADT59" s="0"/>
      <c r="ADU59" s="0"/>
      <c r="ADV59" s="0"/>
      <c r="ADW59" s="0"/>
      <c r="ADX59" s="0"/>
      <c r="ADY59" s="0"/>
      <c r="ADZ59" s="0"/>
      <c r="AEA59" s="0"/>
      <c r="AEB59" s="0"/>
      <c r="AEC59" s="0"/>
      <c r="AED59" s="0"/>
      <c r="AEE59" s="0"/>
      <c r="AEF59" s="0"/>
      <c r="AEG59" s="0"/>
      <c r="AEH59" s="0"/>
      <c r="AEI59" s="0"/>
      <c r="AEJ59" s="0"/>
      <c r="AEK59" s="0"/>
      <c r="AEL59" s="0"/>
      <c r="AEM59" s="0"/>
      <c r="AEN59" s="0"/>
      <c r="AEO59" s="0"/>
      <c r="AEP59" s="0"/>
      <c r="AEQ59" s="0"/>
      <c r="AER59" s="0"/>
      <c r="AES59" s="0"/>
      <c r="AET59" s="0"/>
      <c r="AEU59" s="0"/>
      <c r="AEV59" s="0"/>
      <c r="AEW59" s="0"/>
      <c r="AEX59" s="0"/>
      <c r="AEY59" s="0"/>
      <c r="AEZ59" s="0"/>
      <c r="AFA59" s="0"/>
      <c r="AFB59" s="0"/>
      <c r="AFC59" s="0"/>
      <c r="AFD59" s="0"/>
      <c r="AFE59" s="0"/>
      <c r="AFF59" s="0"/>
      <c r="AFG59" s="0"/>
      <c r="AFH59" s="0"/>
      <c r="AFI59" s="0"/>
      <c r="AFJ59" s="0"/>
      <c r="AFK59" s="0"/>
      <c r="AFL59" s="0"/>
      <c r="AFM59" s="0"/>
      <c r="AFN59" s="0"/>
      <c r="AFO59" s="0"/>
      <c r="AFP59" s="0"/>
      <c r="AFQ59" s="0"/>
      <c r="AFR59" s="0"/>
      <c r="AFS59" s="0"/>
      <c r="AFT59" s="0"/>
      <c r="AFU59" s="0"/>
      <c r="AFV59" s="0"/>
      <c r="AFW59" s="0"/>
      <c r="AFX59" s="0"/>
      <c r="AFY59" s="0"/>
      <c r="AFZ59" s="0"/>
      <c r="AGA59" s="0"/>
      <c r="AGB59" s="0"/>
      <c r="AGC59" s="0"/>
      <c r="AGD59" s="0"/>
      <c r="AGE59" s="0"/>
      <c r="AGF59" s="0"/>
      <c r="AGG59" s="0"/>
      <c r="AGH59" s="0"/>
      <c r="AGI59" s="0"/>
      <c r="AGJ59" s="0"/>
      <c r="AGK59" s="0"/>
      <c r="AGL59" s="0"/>
      <c r="AGM59" s="0"/>
      <c r="AGN59" s="0"/>
      <c r="AGO59" s="0"/>
      <c r="AGP59" s="0"/>
      <c r="AGQ59" s="0"/>
      <c r="AGR59" s="0"/>
      <c r="AGS59" s="0"/>
      <c r="AGT59" s="0"/>
      <c r="AGU59" s="0"/>
      <c r="AGV59" s="0"/>
      <c r="AGW59" s="0"/>
      <c r="AGX59" s="0"/>
      <c r="AGY59" s="0"/>
      <c r="AGZ59" s="0"/>
      <c r="AHA59" s="0"/>
      <c r="AHB59" s="0"/>
      <c r="AHC59" s="0"/>
      <c r="AHD59" s="0"/>
      <c r="AHE59" s="0"/>
      <c r="AHF59" s="0"/>
      <c r="AHG59" s="0"/>
      <c r="AHH59" s="0"/>
      <c r="AHI59" s="0"/>
      <c r="AHJ59" s="0"/>
      <c r="AHK59" s="0"/>
      <c r="AHL59" s="0"/>
      <c r="AHM59" s="0"/>
      <c r="AHN59" s="0"/>
      <c r="AHO59" s="0"/>
      <c r="AHP59" s="0"/>
      <c r="AHQ59" s="0"/>
      <c r="AHR59" s="0"/>
      <c r="AHS59" s="0"/>
      <c r="AHT59" s="0"/>
      <c r="AHU59" s="0"/>
      <c r="AHV59" s="0"/>
      <c r="AHW59" s="0"/>
      <c r="AHX59" s="0"/>
      <c r="AHY59" s="0"/>
      <c r="AHZ59" s="0"/>
      <c r="AIA59" s="0"/>
      <c r="AIB59" s="0"/>
      <c r="AIC59" s="0"/>
      <c r="AID59" s="0"/>
      <c r="AIE59" s="0"/>
      <c r="AIF59" s="0"/>
      <c r="AIG59" s="0"/>
      <c r="AIH59" s="0"/>
      <c r="AII59" s="0"/>
      <c r="AIJ59" s="0"/>
      <c r="AIK59" s="0"/>
      <c r="AIL59" s="0"/>
      <c r="AIM59" s="0"/>
      <c r="AIN59" s="0"/>
      <c r="AIO59" s="0"/>
      <c r="AIP59" s="0"/>
      <c r="AIQ59" s="0"/>
      <c r="AIR59" s="0"/>
      <c r="AIS59" s="0"/>
      <c r="AIT59" s="0"/>
      <c r="AIU59" s="0"/>
      <c r="AIV59" s="0"/>
      <c r="AIW59" s="0"/>
      <c r="AIX59" s="0"/>
      <c r="AIY59" s="0"/>
      <c r="AIZ59" s="0"/>
      <c r="AJA59" s="0"/>
      <c r="AJB59" s="0"/>
      <c r="AJC59" s="0"/>
      <c r="AJD59" s="0"/>
      <c r="AJE59" s="0"/>
      <c r="AJF59" s="0"/>
      <c r="AJG59" s="0"/>
      <c r="AJH59" s="0"/>
      <c r="AJI59" s="0"/>
      <c r="AJJ59" s="0"/>
      <c r="AJK59" s="0"/>
      <c r="AJL59" s="0"/>
      <c r="AJM59" s="0"/>
      <c r="AJN59" s="0"/>
      <c r="AJO59" s="0"/>
      <c r="AJP59" s="0"/>
      <c r="AJQ59" s="0"/>
      <c r="AJR59" s="0"/>
      <c r="AJS59" s="0"/>
      <c r="AJT59" s="0"/>
      <c r="AJU59" s="0"/>
      <c r="AJV59" s="0"/>
      <c r="AJW59" s="0"/>
      <c r="AJX59" s="0"/>
      <c r="AJY59" s="0"/>
      <c r="AJZ59" s="0"/>
      <c r="AKA59" s="0"/>
      <c r="AKB59" s="0"/>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row>
    <row r="60" customFormat="false" ht="13.8" hidden="false" customHeight="false" outlineLevel="0" collapsed="false">
      <c r="A60" s="63" t="s">
        <v>125</v>
      </c>
      <c r="E60" s="0"/>
      <c r="I60" s="54"/>
      <c r="J60" s="54"/>
      <c r="K60" s="54"/>
      <c r="L60" s="54"/>
      <c r="M60" s="54"/>
      <c r="N60" s="54"/>
      <c r="O60" s="72"/>
      <c r="P60" s="54"/>
      <c r="Q60" s="54"/>
      <c r="R60" s="54"/>
      <c r="S60" s="54" t="n">
        <v>208.61</v>
      </c>
      <c r="T60" s="54"/>
      <c r="U60" s="55" t="n">
        <f aca="false">SUM(I60:T60)</f>
        <v>208.61</v>
      </c>
      <c r="V60" s="54"/>
      <c r="W60" s="56" t="n">
        <f aca="false" t="array" ref="W60:W60">MMULT(Y60,11)</f>
        <v>191.225833333334</v>
      </c>
      <c r="X60" s="71" t="n">
        <f aca="false">MMULT(Y60,14)</f>
        <v>243.378333333333</v>
      </c>
      <c r="Y60" s="55" t="n">
        <f aca="false">U60/12</f>
        <v>17.3841666666667</v>
      </c>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row>
    <row r="61" customFormat="false" ht="13.8" hidden="false" customHeight="false" outlineLevel="0" collapsed="false">
      <c r="A61" s="63" t="s">
        <v>126</v>
      </c>
      <c r="B61" s="73"/>
      <c r="C61" s="5"/>
      <c r="D61" s="5"/>
      <c r="E61" s="74"/>
      <c r="F61" s="5"/>
      <c r="G61" s="5"/>
      <c r="H61" s="5"/>
      <c r="I61" s="55"/>
      <c r="J61" s="55"/>
      <c r="K61" s="55"/>
      <c r="L61" s="55"/>
      <c r="M61" s="55"/>
      <c r="N61" s="75" t="n">
        <v>70.2</v>
      </c>
      <c r="O61" s="55"/>
      <c r="P61" s="55"/>
      <c r="Q61" s="55" t="n">
        <v>80</v>
      </c>
      <c r="R61" s="55" t="n">
        <v>48.83</v>
      </c>
      <c r="S61" s="55"/>
      <c r="T61" s="55"/>
      <c r="U61" s="55" t="n">
        <f aca="false">SUM(I61:T61)</f>
        <v>199.03</v>
      </c>
      <c r="V61" s="54"/>
      <c r="W61" s="56" t="n">
        <f aca="false" t="array" ref="W61:W61">MMULT(Y61,11)</f>
        <v>182.444166666666</v>
      </c>
      <c r="X61" s="71" t="n">
        <f aca="false">MMULT(Y61,14)</f>
        <v>232.201666666667</v>
      </c>
      <c r="Y61" s="55" t="n">
        <f aca="false">U61/12</f>
        <v>16.5858333333333</v>
      </c>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c r="IX61" s="0"/>
      <c r="IY61" s="0"/>
      <c r="IZ61" s="0"/>
      <c r="JA61" s="0"/>
      <c r="JB61" s="0"/>
      <c r="JC61" s="0"/>
      <c r="JD61" s="0"/>
      <c r="JE61" s="0"/>
      <c r="JF61" s="0"/>
      <c r="JG61" s="0"/>
      <c r="JH61" s="0"/>
      <c r="JI61" s="0"/>
      <c r="JJ61" s="0"/>
      <c r="JK61" s="0"/>
      <c r="JL61" s="0"/>
      <c r="JM61" s="0"/>
      <c r="JN61" s="0"/>
      <c r="JO61" s="0"/>
      <c r="JP61" s="0"/>
      <c r="JQ61" s="0"/>
      <c r="JR61" s="0"/>
      <c r="JS61" s="0"/>
      <c r="JT61" s="0"/>
      <c r="JU61" s="0"/>
      <c r="JV61" s="0"/>
      <c r="JW61" s="0"/>
      <c r="JX61" s="0"/>
      <c r="JY61" s="0"/>
      <c r="JZ61" s="0"/>
      <c r="KA61" s="0"/>
      <c r="KB61" s="0"/>
      <c r="KC61" s="0"/>
      <c r="KD61" s="0"/>
      <c r="KE61" s="0"/>
      <c r="KF61" s="0"/>
      <c r="KG61" s="0"/>
      <c r="KH61" s="0"/>
      <c r="KI61" s="0"/>
      <c r="KJ61" s="0"/>
      <c r="KK61" s="0"/>
      <c r="KL61" s="0"/>
      <c r="KM61" s="0"/>
      <c r="KN61" s="0"/>
      <c r="KO61" s="0"/>
      <c r="KP61" s="0"/>
      <c r="KQ61" s="0"/>
      <c r="KR61" s="0"/>
      <c r="KS61" s="0"/>
      <c r="KT61" s="0"/>
      <c r="KU61" s="0"/>
      <c r="KV61" s="0"/>
      <c r="KW61" s="0"/>
      <c r="KX61" s="0"/>
      <c r="KY61" s="0"/>
      <c r="KZ61" s="0"/>
      <c r="LA61" s="0"/>
      <c r="LB61" s="0"/>
      <c r="LC61" s="0"/>
      <c r="LD61" s="0"/>
      <c r="LE61" s="0"/>
      <c r="LF61" s="0"/>
      <c r="LG61" s="0"/>
      <c r="LH61" s="0"/>
      <c r="LI61" s="0"/>
      <c r="LJ61" s="0"/>
      <c r="LK61" s="0"/>
      <c r="LL61" s="0"/>
      <c r="LM61" s="0"/>
      <c r="LN61" s="0"/>
      <c r="LO61" s="0"/>
      <c r="LP61" s="0"/>
      <c r="LQ61" s="0"/>
      <c r="LR61" s="0"/>
      <c r="LS61" s="0"/>
      <c r="LT61" s="0"/>
      <c r="LU61" s="0"/>
      <c r="LV61" s="0"/>
      <c r="LW61" s="0"/>
      <c r="LX61" s="0"/>
      <c r="LY61" s="0"/>
      <c r="LZ61" s="0"/>
      <c r="MA61" s="0"/>
      <c r="MB61" s="0"/>
      <c r="MC61" s="0"/>
      <c r="MD61" s="0"/>
      <c r="ME61" s="0"/>
      <c r="MF61" s="0"/>
      <c r="MG61" s="0"/>
      <c r="MH61" s="0"/>
      <c r="MI61" s="0"/>
      <c r="MJ61" s="0"/>
      <c r="MK61" s="0"/>
      <c r="ML61" s="0"/>
      <c r="MM61" s="0"/>
      <c r="MN61" s="0"/>
      <c r="MO61" s="0"/>
      <c r="MP61" s="0"/>
      <c r="MQ61" s="0"/>
      <c r="MR61" s="0"/>
      <c r="MS61" s="0"/>
      <c r="MT61" s="0"/>
      <c r="MU61" s="0"/>
      <c r="MV61" s="0"/>
      <c r="MW61" s="0"/>
      <c r="MX61" s="0"/>
      <c r="MY61" s="0"/>
      <c r="MZ61" s="0"/>
      <c r="NA61" s="0"/>
      <c r="NB61" s="0"/>
      <c r="NC61" s="0"/>
      <c r="ND61" s="0"/>
      <c r="NE61" s="0"/>
      <c r="NF61" s="0"/>
      <c r="NG61" s="0"/>
      <c r="NH61" s="0"/>
      <c r="NI61" s="0"/>
      <c r="NJ61" s="0"/>
      <c r="NK61" s="0"/>
      <c r="NL61" s="0"/>
      <c r="NM61" s="0"/>
      <c r="NN61" s="0"/>
      <c r="NO61" s="0"/>
      <c r="NP61" s="0"/>
      <c r="NQ61" s="0"/>
      <c r="NR61" s="0"/>
      <c r="NS61" s="0"/>
      <c r="NT61" s="0"/>
      <c r="NU61" s="0"/>
      <c r="NV61" s="0"/>
      <c r="NW61" s="0"/>
      <c r="NX61" s="0"/>
      <c r="NY61" s="0"/>
      <c r="NZ61" s="0"/>
      <c r="OA61" s="0"/>
      <c r="OB61" s="0"/>
      <c r="OC61" s="0"/>
      <c r="OD61" s="0"/>
      <c r="OE61" s="0"/>
      <c r="OF61" s="0"/>
      <c r="OG61" s="0"/>
      <c r="OH61" s="0"/>
      <c r="OI61" s="0"/>
      <c r="OJ61" s="0"/>
      <c r="OK61" s="0"/>
      <c r="OL61" s="0"/>
      <c r="OM61" s="0"/>
      <c r="ON61" s="0"/>
      <c r="OO61" s="0"/>
      <c r="OP61" s="0"/>
      <c r="OQ61" s="0"/>
      <c r="OR61" s="0"/>
      <c r="OS61" s="0"/>
      <c r="OT61" s="0"/>
      <c r="OU61" s="0"/>
      <c r="OV61" s="0"/>
      <c r="OW61" s="0"/>
      <c r="OX61" s="0"/>
      <c r="OY61" s="0"/>
      <c r="OZ61" s="0"/>
      <c r="PA61" s="0"/>
      <c r="PB61" s="0"/>
      <c r="PC61" s="0"/>
      <c r="PD61" s="0"/>
      <c r="PE61" s="0"/>
      <c r="PF61" s="0"/>
      <c r="PG61" s="0"/>
      <c r="PH61" s="0"/>
      <c r="PI61" s="0"/>
      <c r="PJ61" s="0"/>
      <c r="PK61" s="0"/>
      <c r="PL61" s="0"/>
      <c r="PM61" s="0"/>
      <c r="PN61" s="0"/>
      <c r="PO61" s="0"/>
      <c r="PP61" s="0"/>
      <c r="PQ61" s="0"/>
      <c r="PR61" s="0"/>
      <c r="PS61" s="0"/>
      <c r="PT61" s="0"/>
      <c r="PU61" s="0"/>
      <c r="PV61" s="0"/>
      <c r="PW61" s="0"/>
      <c r="PX61" s="0"/>
      <c r="PY61" s="0"/>
      <c r="PZ61" s="0"/>
      <c r="QA61" s="0"/>
      <c r="QB61" s="0"/>
      <c r="QC61" s="0"/>
      <c r="QD61" s="0"/>
      <c r="QE61" s="0"/>
      <c r="QF61" s="0"/>
      <c r="QG61" s="0"/>
      <c r="QH61" s="0"/>
      <c r="QI61" s="0"/>
      <c r="QJ61" s="0"/>
      <c r="QK61" s="0"/>
      <c r="QL61" s="0"/>
      <c r="QM61" s="0"/>
      <c r="QN61" s="0"/>
      <c r="QO61" s="0"/>
      <c r="QP61" s="0"/>
      <c r="QQ61" s="0"/>
      <c r="QR61" s="0"/>
      <c r="QS61" s="0"/>
      <c r="QT61" s="0"/>
      <c r="QU61" s="0"/>
      <c r="QV61" s="0"/>
      <c r="QW61" s="0"/>
      <c r="QX61" s="0"/>
      <c r="QY61" s="0"/>
      <c r="QZ61" s="0"/>
      <c r="RA61" s="0"/>
      <c r="RB61" s="0"/>
      <c r="RC61" s="0"/>
      <c r="RD61" s="0"/>
      <c r="RE61" s="0"/>
      <c r="RF61" s="0"/>
      <c r="RG61" s="0"/>
      <c r="RH61" s="0"/>
      <c r="RI61" s="0"/>
      <c r="RJ61" s="0"/>
      <c r="RK61" s="0"/>
      <c r="RL61" s="0"/>
      <c r="RM61" s="0"/>
      <c r="RN61" s="0"/>
      <c r="RO61" s="0"/>
      <c r="RP61" s="0"/>
      <c r="RQ61" s="0"/>
      <c r="RR61" s="0"/>
      <c r="RS61" s="0"/>
      <c r="RT61" s="0"/>
      <c r="RU61" s="0"/>
      <c r="RV61" s="0"/>
      <c r="RW61" s="0"/>
      <c r="RX61" s="0"/>
      <c r="RY61" s="0"/>
      <c r="RZ61" s="0"/>
      <c r="SA61" s="0"/>
      <c r="SB61" s="0"/>
      <c r="SC61" s="0"/>
      <c r="SD61" s="0"/>
      <c r="SE61" s="0"/>
      <c r="SF61" s="0"/>
      <c r="SG61" s="0"/>
      <c r="SH61" s="0"/>
      <c r="SI61" s="0"/>
      <c r="SJ61" s="0"/>
      <c r="SK61" s="0"/>
      <c r="SL61" s="0"/>
      <c r="SM61" s="0"/>
      <c r="SN61" s="0"/>
      <c r="SO61" s="0"/>
      <c r="SP61" s="0"/>
      <c r="SQ61" s="0"/>
      <c r="SR61" s="0"/>
      <c r="SS61" s="0"/>
      <c r="ST61" s="0"/>
      <c r="SU61" s="0"/>
      <c r="SV61" s="0"/>
      <c r="SW61" s="0"/>
      <c r="SX61" s="0"/>
      <c r="SY61" s="0"/>
      <c r="SZ61" s="0"/>
      <c r="TA61" s="0"/>
      <c r="TB61" s="0"/>
      <c r="TC61" s="0"/>
      <c r="TD61" s="0"/>
      <c r="TE61" s="0"/>
      <c r="TF61" s="0"/>
      <c r="TG61" s="0"/>
      <c r="TH61" s="0"/>
      <c r="TI61" s="0"/>
      <c r="TJ61" s="0"/>
      <c r="TK61" s="0"/>
      <c r="TL61" s="0"/>
      <c r="TM61" s="0"/>
      <c r="TN61" s="0"/>
      <c r="TO61" s="0"/>
      <c r="TP61" s="0"/>
      <c r="TQ61" s="0"/>
      <c r="TR61" s="0"/>
      <c r="TS61" s="0"/>
      <c r="TT61" s="0"/>
      <c r="TU61" s="0"/>
      <c r="TV61" s="0"/>
      <c r="TW61" s="0"/>
      <c r="TX61" s="0"/>
      <c r="TY61" s="0"/>
      <c r="TZ61" s="0"/>
      <c r="UA61" s="0"/>
      <c r="UB61" s="0"/>
      <c r="UC61" s="0"/>
      <c r="UD61" s="0"/>
      <c r="UE61" s="0"/>
      <c r="UF61" s="0"/>
      <c r="UG61" s="0"/>
      <c r="UH61" s="0"/>
      <c r="UI61" s="0"/>
      <c r="UJ61" s="0"/>
      <c r="UK61" s="0"/>
      <c r="UL61" s="0"/>
      <c r="UM61" s="0"/>
      <c r="UN61" s="0"/>
      <c r="UO61" s="0"/>
      <c r="UP61" s="0"/>
      <c r="UQ61" s="0"/>
      <c r="UR61" s="0"/>
      <c r="US61" s="0"/>
      <c r="UT61" s="0"/>
      <c r="UU61" s="0"/>
      <c r="UV61" s="0"/>
      <c r="UW61" s="0"/>
      <c r="UX61" s="0"/>
      <c r="UY61" s="0"/>
      <c r="UZ61" s="0"/>
      <c r="VA61" s="0"/>
      <c r="VB61" s="0"/>
      <c r="VC61" s="0"/>
      <c r="VD61" s="0"/>
      <c r="VE61" s="0"/>
      <c r="VF61" s="0"/>
      <c r="VG61" s="0"/>
      <c r="VH61" s="0"/>
      <c r="VI61" s="0"/>
      <c r="VJ61" s="0"/>
      <c r="VK61" s="0"/>
      <c r="VL61" s="0"/>
      <c r="VM61" s="0"/>
      <c r="VN61" s="0"/>
      <c r="VO61" s="0"/>
      <c r="VP61" s="0"/>
      <c r="VQ61" s="0"/>
      <c r="VR61" s="0"/>
      <c r="VS61" s="0"/>
      <c r="VT61" s="0"/>
      <c r="VU61" s="0"/>
      <c r="VV61" s="0"/>
      <c r="VW61" s="0"/>
      <c r="VX61" s="0"/>
      <c r="VY61" s="0"/>
      <c r="VZ61" s="0"/>
      <c r="WA61" s="0"/>
      <c r="WB61" s="0"/>
      <c r="WC61" s="0"/>
      <c r="WD61" s="0"/>
      <c r="WE61" s="0"/>
      <c r="WF61" s="0"/>
      <c r="WG61" s="0"/>
      <c r="WH61" s="0"/>
      <c r="WI61" s="0"/>
      <c r="WJ61" s="0"/>
      <c r="WK61" s="0"/>
      <c r="WL61" s="0"/>
      <c r="WM61" s="0"/>
      <c r="WN61" s="0"/>
      <c r="WO61" s="0"/>
      <c r="WP61" s="0"/>
      <c r="WQ61" s="0"/>
      <c r="WR61" s="0"/>
      <c r="WS61" s="0"/>
      <c r="WT61" s="0"/>
      <c r="WU61" s="0"/>
      <c r="WV61" s="0"/>
      <c r="WW61" s="0"/>
      <c r="WX61" s="0"/>
      <c r="WY61" s="0"/>
      <c r="WZ61" s="0"/>
      <c r="XA61" s="0"/>
      <c r="XB61" s="0"/>
      <c r="XC61" s="0"/>
      <c r="XD61" s="0"/>
      <c r="XE61" s="0"/>
      <c r="XF61" s="0"/>
      <c r="XG61" s="0"/>
      <c r="XH61" s="0"/>
      <c r="XI61" s="0"/>
      <c r="XJ61" s="0"/>
      <c r="XK61" s="0"/>
      <c r="XL61" s="0"/>
      <c r="XM61" s="0"/>
      <c r="XN61" s="0"/>
      <c r="XO61" s="0"/>
      <c r="XP61" s="0"/>
      <c r="XQ61" s="0"/>
      <c r="XR61" s="0"/>
      <c r="XS61" s="0"/>
      <c r="XT61" s="0"/>
      <c r="XU61" s="0"/>
      <c r="XV61" s="0"/>
      <c r="XW61" s="0"/>
      <c r="XX61" s="0"/>
      <c r="XY61" s="0"/>
      <c r="XZ61" s="0"/>
      <c r="YA61" s="0"/>
      <c r="YB61" s="0"/>
      <c r="YC61" s="0"/>
      <c r="YD61" s="0"/>
      <c r="YE61" s="0"/>
      <c r="YF61" s="0"/>
      <c r="YG61" s="0"/>
      <c r="YH61" s="0"/>
      <c r="YI61" s="0"/>
      <c r="YJ61" s="0"/>
      <c r="YK61" s="0"/>
      <c r="YL61" s="0"/>
      <c r="YM61" s="0"/>
      <c r="YN61" s="0"/>
      <c r="YO61" s="0"/>
      <c r="YP61" s="0"/>
      <c r="YQ61" s="0"/>
      <c r="YR61" s="0"/>
      <c r="YS61" s="0"/>
      <c r="YT61" s="0"/>
      <c r="YU61" s="0"/>
      <c r="YV61" s="0"/>
      <c r="YW61" s="0"/>
      <c r="YX61" s="0"/>
      <c r="YY61" s="0"/>
      <c r="YZ61" s="0"/>
      <c r="ZA61" s="0"/>
      <c r="ZB61" s="0"/>
      <c r="ZC61" s="0"/>
      <c r="ZD61" s="0"/>
      <c r="ZE61" s="0"/>
      <c r="ZF61" s="0"/>
      <c r="ZG61" s="0"/>
      <c r="ZH61" s="0"/>
      <c r="ZI61" s="0"/>
      <c r="ZJ61" s="0"/>
      <c r="ZK61" s="0"/>
      <c r="ZL61" s="0"/>
      <c r="ZM61" s="0"/>
      <c r="ZN61" s="0"/>
      <c r="ZO61" s="0"/>
      <c r="ZP61" s="0"/>
      <c r="ZQ61" s="0"/>
      <c r="ZR61" s="0"/>
      <c r="ZS61" s="0"/>
      <c r="ZT61" s="0"/>
      <c r="ZU61" s="0"/>
      <c r="ZV61" s="0"/>
      <c r="ZW61" s="0"/>
      <c r="ZX61" s="0"/>
      <c r="ZY61" s="0"/>
      <c r="ZZ61" s="0"/>
      <c r="AAA61" s="0"/>
      <c r="AAB61" s="0"/>
      <c r="AAC61" s="0"/>
      <c r="AAD61" s="0"/>
      <c r="AAE61" s="0"/>
      <c r="AAF61" s="0"/>
      <c r="AAG61" s="0"/>
      <c r="AAH61" s="0"/>
      <c r="AAI61" s="0"/>
      <c r="AAJ61" s="0"/>
      <c r="AAK61" s="0"/>
      <c r="AAL61" s="0"/>
      <c r="AAM61" s="0"/>
      <c r="AAN61" s="0"/>
      <c r="AAO61" s="0"/>
      <c r="AAP61" s="0"/>
      <c r="AAQ61" s="0"/>
      <c r="AAR61" s="0"/>
      <c r="AAS61" s="0"/>
      <c r="AAT61" s="0"/>
      <c r="AAU61" s="0"/>
      <c r="AAV61" s="0"/>
      <c r="AAW61" s="0"/>
      <c r="AAX61" s="0"/>
      <c r="AAY61" s="0"/>
      <c r="AAZ61" s="0"/>
      <c r="ABA61" s="0"/>
      <c r="ABB61" s="0"/>
      <c r="ABC61" s="0"/>
      <c r="ABD61" s="0"/>
      <c r="ABE61" s="0"/>
      <c r="ABF61" s="0"/>
      <c r="ABG61" s="0"/>
      <c r="ABH61" s="0"/>
      <c r="ABI61" s="0"/>
      <c r="ABJ61" s="0"/>
      <c r="ABK61" s="0"/>
      <c r="ABL61" s="0"/>
      <c r="ABM61" s="0"/>
      <c r="ABN61" s="0"/>
      <c r="ABO61" s="0"/>
      <c r="ABP61" s="0"/>
      <c r="ABQ61" s="0"/>
      <c r="ABR61" s="0"/>
      <c r="ABS61" s="0"/>
      <c r="ABT61" s="0"/>
      <c r="ABU61" s="0"/>
      <c r="ABV61" s="0"/>
      <c r="ABW61" s="0"/>
      <c r="ABX61" s="0"/>
      <c r="ABY61" s="0"/>
      <c r="ABZ61" s="0"/>
      <c r="ACA61" s="0"/>
      <c r="ACB61" s="0"/>
      <c r="ACC61" s="0"/>
      <c r="ACD61" s="0"/>
      <c r="ACE61" s="0"/>
      <c r="ACF61" s="0"/>
      <c r="ACG61" s="0"/>
      <c r="ACH61" s="0"/>
      <c r="ACI61" s="0"/>
      <c r="ACJ61" s="0"/>
      <c r="ACK61" s="0"/>
      <c r="ACL61" s="0"/>
      <c r="ACM61" s="0"/>
      <c r="ACN61" s="0"/>
      <c r="ACO61" s="0"/>
      <c r="ACP61" s="0"/>
      <c r="ACQ61" s="0"/>
      <c r="ACR61" s="0"/>
      <c r="ACS61" s="0"/>
      <c r="ACT61" s="0"/>
      <c r="ACU61" s="0"/>
      <c r="ACV61" s="0"/>
      <c r="ACW61" s="0"/>
      <c r="ACX61" s="0"/>
      <c r="ACY61" s="0"/>
      <c r="ACZ61" s="0"/>
      <c r="ADA61" s="0"/>
      <c r="ADB61" s="0"/>
      <c r="ADC61" s="0"/>
      <c r="ADD61" s="0"/>
      <c r="ADE61" s="0"/>
      <c r="ADF61" s="0"/>
      <c r="ADG61" s="0"/>
      <c r="ADH61" s="0"/>
      <c r="ADI61" s="0"/>
      <c r="ADJ61" s="0"/>
      <c r="ADK61" s="0"/>
      <c r="ADL61" s="0"/>
      <c r="ADM61" s="0"/>
      <c r="ADN61" s="0"/>
      <c r="ADO61" s="0"/>
      <c r="ADP61" s="0"/>
      <c r="ADQ61" s="0"/>
      <c r="ADR61" s="0"/>
      <c r="ADS61" s="0"/>
      <c r="ADT61" s="0"/>
      <c r="ADU61" s="0"/>
      <c r="ADV61" s="0"/>
      <c r="ADW61" s="0"/>
      <c r="ADX61" s="0"/>
      <c r="ADY61" s="0"/>
      <c r="ADZ61" s="0"/>
      <c r="AEA61" s="0"/>
      <c r="AEB61" s="0"/>
      <c r="AEC61" s="0"/>
      <c r="AED61" s="0"/>
      <c r="AEE61" s="0"/>
      <c r="AEF61" s="0"/>
      <c r="AEG61" s="0"/>
      <c r="AEH61" s="0"/>
      <c r="AEI61" s="0"/>
      <c r="AEJ61" s="0"/>
      <c r="AEK61" s="0"/>
      <c r="AEL61" s="0"/>
      <c r="AEM61" s="0"/>
      <c r="AEN61" s="0"/>
      <c r="AEO61" s="0"/>
      <c r="AEP61" s="0"/>
      <c r="AEQ61" s="0"/>
      <c r="AER61" s="0"/>
      <c r="AES61" s="0"/>
      <c r="AET61" s="0"/>
      <c r="AEU61" s="0"/>
      <c r="AEV61" s="0"/>
      <c r="AEW61" s="0"/>
      <c r="AEX61" s="0"/>
      <c r="AEY61" s="0"/>
      <c r="AEZ61" s="0"/>
      <c r="AFA61" s="0"/>
      <c r="AFB61" s="0"/>
      <c r="AFC61" s="0"/>
      <c r="AFD61" s="0"/>
      <c r="AFE61" s="0"/>
      <c r="AFF61" s="0"/>
      <c r="AFG61" s="0"/>
      <c r="AFH61" s="0"/>
      <c r="AFI61" s="0"/>
      <c r="AFJ61" s="0"/>
      <c r="AFK61" s="0"/>
      <c r="AFL61" s="0"/>
      <c r="AFM61" s="0"/>
      <c r="AFN61" s="0"/>
      <c r="AFO61" s="0"/>
      <c r="AFP61" s="0"/>
      <c r="AFQ61" s="0"/>
      <c r="AFR61" s="0"/>
      <c r="AFS61" s="0"/>
      <c r="AFT61" s="0"/>
      <c r="AFU61" s="0"/>
      <c r="AFV61" s="0"/>
      <c r="AFW61" s="0"/>
      <c r="AFX61" s="0"/>
      <c r="AFY61" s="0"/>
      <c r="AFZ61" s="0"/>
      <c r="AGA61" s="0"/>
      <c r="AGB61" s="0"/>
      <c r="AGC61" s="0"/>
      <c r="AGD61" s="0"/>
      <c r="AGE61" s="0"/>
      <c r="AGF61" s="0"/>
      <c r="AGG61" s="0"/>
      <c r="AGH61" s="0"/>
      <c r="AGI61" s="0"/>
      <c r="AGJ61" s="0"/>
      <c r="AGK61" s="0"/>
      <c r="AGL61" s="0"/>
      <c r="AGM61" s="0"/>
      <c r="AGN61" s="0"/>
      <c r="AGO61" s="0"/>
      <c r="AGP61" s="0"/>
      <c r="AGQ61" s="0"/>
      <c r="AGR61" s="0"/>
      <c r="AGS61" s="0"/>
      <c r="AGT61" s="0"/>
      <c r="AGU61" s="0"/>
      <c r="AGV61" s="0"/>
      <c r="AGW61" s="0"/>
      <c r="AGX61" s="0"/>
      <c r="AGY61" s="0"/>
      <c r="AGZ61" s="0"/>
      <c r="AHA61" s="0"/>
      <c r="AHB61" s="0"/>
      <c r="AHC61" s="0"/>
      <c r="AHD61" s="0"/>
      <c r="AHE61" s="0"/>
      <c r="AHF61" s="0"/>
      <c r="AHG61" s="0"/>
      <c r="AHH61" s="0"/>
      <c r="AHI61" s="0"/>
      <c r="AHJ61" s="0"/>
      <c r="AHK61" s="0"/>
      <c r="AHL61" s="0"/>
      <c r="AHM61" s="0"/>
      <c r="AHN61" s="0"/>
      <c r="AHO61" s="0"/>
      <c r="AHP61" s="0"/>
      <c r="AHQ61" s="0"/>
      <c r="AHR61" s="0"/>
      <c r="AHS61" s="0"/>
      <c r="AHT61" s="0"/>
      <c r="AHU61" s="0"/>
      <c r="AHV61" s="0"/>
      <c r="AHW61" s="0"/>
      <c r="AHX61" s="0"/>
      <c r="AHY61" s="0"/>
      <c r="AHZ61" s="0"/>
      <c r="AIA61" s="0"/>
      <c r="AIB61" s="0"/>
      <c r="AIC61" s="0"/>
      <c r="AID61" s="0"/>
      <c r="AIE61" s="0"/>
      <c r="AIF61" s="0"/>
      <c r="AIG61" s="0"/>
      <c r="AIH61" s="0"/>
      <c r="AII61" s="0"/>
      <c r="AIJ61" s="0"/>
      <c r="AIK61" s="0"/>
      <c r="AIL61" s="0"/>
      <c r="AIM61" s="0"/>
      <c r="AIN61" s="0"/>
      <c r="AIO61" s="0"/>
      <c r="AIP61" s="0"/>
      <c r="AIQ61" s="0"/>
      <c r="AIR61" s="0"/>
      <c r="AIS61" s="0"/>
      <c r="AIT61" s="0"/>
      <c r="AIU61" s="0"/>
      <c r="AIV61" s="0"/>
      <c r="AIW61" s="0"/>
      <c r="AIX61" s="0"/>
      <c r="AIY61" s="0"/>
      <c r="AIZ61" s="0"/>
      <c r="AJA61" s="0"/>
      <c r="AJB61" s="0"/>
      <c r="AJC61" s="0"/>
      <c r="AJD61" s="0"/>
      <c r="AJE61" s="0"/>
      <c r="AJF61" s="0"/>
      <c r="AJG61" s="0"/>
      <c r="AJH61" s="0"/>
      <c r="AJI61" s="0"/>
      <c r="AJJ61" s="0"/>
      <c r="AJK61" s="0"/>
      <c r="AJL61" s="0"/>
      <c r="AJM61" s="0"/>
      <c r="AJN61" s="0"/>
      <c r="AJO61" s="0"/>
      <c r="AJP61" s="0"/>
      <c r="AJQ61" s="0"/>
      <c r="AJR61" s="0"/>
      <c r="AJS61" s="0"/>
      <c r="AJT61" s="0"/>
      <c r="AJU61" s="0"/>
      <c r="AJV61" s="0"/>
      <c r="AJW61" s="0"/>
      <c r="AJX61" s="0"/>
      <c r="AJY61" s="0"/>
      <c r="AJZ61" s="0"/>
      <c r="AKA61" s="0"/>
      <c r="AKB61" s="0"/>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row>
    <row r="62" customFormat="false" ht="13.8" hidden="false" customHeight="false" outlineLevel="0" collapsed="false">
      <c r="A62" s="63" t="s">
        <v>127</v>
      </c>
      <c r="E62" s="0"/>
      <c r="I62" s="55"/>
      <c r="J62" s="55"/>
      <c r="K62" s="55"/>
      <c r="L62" s="64" t="n">
        <v>198.31</v>
      </c>
      <c r="M62" s="55"/>
      <c r="N62" s="70"/>
      <c r="O62" s="55"/>
      <c r="P62" s="55"/>
      <c r="Q62" s="55"/>
      <c r="R62" s="55"/>
      <c r="S62" s="55"/>
      <c r="T62" s="55"/>
      <c r="U62" s="55" t="n">
        <f aca="false">SUM(I62:T62)</f>
        <v>198.31</v>
      </c>
      <c r="V62" s="54"/>
      <c r="W62" s="56" t="n">
        <f aca="false" t="array" ref="W62:W62">MMULT(Y62,11)</f>
        <v>181.784166666666</v>
      </c>
      <c r="X62" s="71" t="n">
        <f aca="false">MMULT(Y62,14)</f>
        <v>231.361666666667</v>
      </c>
      <c r="Y62" s="55" t="n">
        <f aca="false">U62/12</f>
        <v>16.5258333333333</v>
      </c>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c r="II62" s="0"/>
      <c r="IJ62" s="0"/>
      <c r="IK62" s="0"/>
      <c r="IL62" s="0"/>
      <c r="IM62" s="0"/>
      <c r="IN62" s="0"/>
      <c r="IO62" s="0"/>
      <c r="IP62" s="0"/>
      <c r="IQ62" s="0"/>
      <c r="IR62" s="0"/>
      <c r="IS62" s="0"/>
      <c r="IT62" s="0"/>
      <c r="IU62" s="0"/>
      <c r="IV62" s="0"/>
      <c r="IW62" s="0"/>
      <c r="IX62" s="0"/>
      <c r="IY62" s="0"/>
      <c r="IZ62" s="0"/>
      <c r="JA62" s="0"/>
      <c r="JB62" s="0"/>
      <c r="JC62" s="0"/>
      <c r="JD62" s="0"/>
      <c r="JE62" s="0"/>
      <c r="JF62" s="0"/>
      <c r="JG62" s="0"/>
      <c r="JH62" s="0"/>
      <c r="JI62" s="0"/>
      <c r="JJ62" s="0"/>
      <c r="JK62" s="0"/>
      <c r="JL62" s="0"/>
      <c r="JM62" s="0"/>
      <c r="JN62" s="0"/>
      <c r="JO62" s="0"/>
      <c r="JP62" s="0"/>
      <c r="JQ62" s="0"/>
      <c r="JR62" s="0"/>
      <c r="JS62" s="0"/>
      <c r="JT62" s="0"/>
      <c r="JU62" s="0"/>
      <c r="JV62" s="0"/>
      <c r="JW62" s="0"/>
      <c r="JX62" s="0"/>
      <c r="JY62" s="0"/>
      <c r="JZ62" s="0"/>
      <c r="KA62" s="0"/>
      <c r="KB62" s="0"/>
      <c r="KC62" s="0"/>
      <c r="KD62" s="0"/>
      <c r="KE62" s="0"/>
      <c r="KF62" s="0"/>
      <c r="KG62" s="0"/>
      <c r="KH62" s="0"/>
      <c r="KI62" s="0"/>
      <c r="KJ62" s="0"/>
      <c r="KK62" s="0"/>
      <c r="KL62" s="0"/>
      <c r="KM62" s="0"/>
      <c r="KN62" s="0"/>
      <c r="KO62" s="0"/>
      <c r="KP62" s="0"/>
      <c r="KQ62" s="0"/>
      <c r="KR62" s="0"/>
      <c r="KS62" s="0"/>
      <c r="KT62" s="0"/>
      <c r="KU62" s="0"/>
      <c r="KV62" s="0"/>
      <c r="KW62" s="0"/>
      <c r="KX62" s="0"/>
      <c r="KY62" s="0"/>
      <c r="KZ62" s="0"/>
      <c r="LA62" s="0"/>
      <c r="LB62" s="0"/>
      <c r="LC62" s="0"/>
      <c r="LD62" s="0"/>
      <c r="LE62" s="0"/>
      <c r="LF62" s="0"/>
      <c r="LG62" s="0"/>
      <c r="LH62" s="0"/>
      <c r="LI62" s="0"/>
      <c r="LJ62" s="0"/>
      <c r="LK62" s="0"/>
      <c r="LL62" s="0"/>
      <c r="LM62" s="0"/>
      <c r="LN62" s="0"/>
      <c r="LO62" s="0"/>
      <c r="LP62" s="0"/>
      <c r="LQ62" s="0"/>
      <c r="LR62" s="0"/>
      <c r="LS62" s="0"/>
      <c r="LT62" s="0"/>
      <c r="LU62" s="0"/>
      <c r="LV62" s="0"/>
      <c r="LW62" s="0"/>
      <c r="LX62" s="0"/>
      <c r="LY62" s="0"/>
      <c r="LZ62" s="0"/>
      <c r="MA62" s="0"/>
      <c r="MB62" s="0"/>
      <c r="MC62" s="0"/>
      <c r="MD62" s="0"/>
      <c r="ME62" s="0"/>
      <c r="MF62" s="0"/>
      <c r="MG62" s="0"/>
      <c r="MH62" s="0"/>
      <c r="MI62" s="0"/>
      <c r="MJ62" s="0"/>
      <c r="MK62" s="0"/>
      <c r="ML62" s="0"/>
      <c r="MM62" s="0"/>
      <c r="MN62" s="0"/>
      <c r="MO62" s="0"/>
      <c r="MP62" s="0"/>
      <c r="MQ62" s="0"/>
      <c r="MR62" s="0"/>
      <c r="MS62" s="0"/>
      <c r="MT62" s="0"/>
      <c r="MU62" s="0"/>
      <c r="MV62" s="0"/>
      <c r="MW62" s="0"/>
      <c r="MX62" s="0"/>
      <c r="MY62" s="0"/>
      <c r="MZ62" s="0"/>
      <c r="NA62" s="0"/>
      <c r="NB62" s="0"/>
      <c r="NC62" s="0"/>
      <c r="ND62" s="0"/>
      <c r="NE62" s="0"/>
      <c r="NF62" s="0"/>
      <c r="NG62" s="0"/>
      <c r="NH62" s="0"/>
      <c r="NI62" s="0"/>
      <c r="NJ62" s="0"/>
      <c r="NK62" s="0"/>
      <c r="NL62" s="0"/>
      <c r="NM62" s="0"/>
      <c r="NN62" s="0"/>
      <c r="NO62" s="0"/>
      <c r="NP62" s="0"/>
      <c r="NQ62" s="0"/>
      <c r="NR62" s="0"/>
      <c r="NS62" s="0"/>
      <c r="NT62" s="0"/>
      <c r="NU62" s="0"/>
      <c r="NV62" s="0"/>
      <c r="NW62" s="0"/>
      <c r="NX62" s="0"/>
      <c r="NY62" s="0"/>
      <c r="NZ62" s="0"/>
      <c r="OA62" s="0"/>
      <c r="OB62" s="0"/>
      <c r="OC62" s="0"/>
      <c r="OD62" s="0"/>
      <c r="OE62" s="0"/>
      <c r="OF62" s="0"/>
      <c r="OG62" s="0"/>
      <c r="OH62" s="0"/>
      <c r="OI62" s="0"/>
      <c r="OJ62" s="0"/>
      <c r="OK62" s="0"/>
      <c r="OL62" s="0"/>
      <c r="OM62" s="0"/>
      <c r="ON62" s="0"/>
      <c r="OO62" s="0"/>
      <c r="OP62" s="0"/>
      <c r="OQ62" s="0"/>
      <c r="OR62" s="0"/>
      <c r="OS62" s="0"/>
      <c r="OT62" s="0"/>
      <c r="OU62" s="0"/>
      <c r="OV62" s="0"/>
      <c r="OW62" s="0"/>
      <c r="OX62" s="0"/>
      <c r="OY62" s="0"/>
      <c r="OZ62" s="0"/>
      <c r="PA62" s="0"/>
      <c r="PB62" s="0"/>
      <c r="PC62" s="0"/>
      <c r="PD62" s="0"/>
      <c r="PE62" s="0"/>
      <c r="PF62" s="0"/>
      <c r="PG62" s="0"/>
      <c r="PH62" s="0"/>
      <c r="PI62" s="0"/>
      <c r="PJ62" s="0"/>
      <c r="PK62" s="0"/>
      <c r="PL62" s="0"/>
      <c r="PM62" s="0"/>
      <c r="PN62" s="0"/>
      <c r="PO62" s="0"/>
      <c r="PP62" s="0"/>
      <c r="PQ62" s="0"/>
      <c r="PR62" s="0"/>
      <c r="PS62" s="0"/>
      <c r="PT62" s="0"/>
      <c r="PU62" s="0"/>
      <c r="PV62" s="0"/>
      <c r="PW62" s="0"/>
      <c r="PX62" s="0"/>
      <c r="PY62" s="0"/>
      <c r="PZ62" s="0"/>
      <c r="QA62" s="0"/>
      <c r="QB62" s="0"/>
      <c r="QC62" s="0"/>
      <c r="QD62" s="0"/>
      <c r="QE62" s="0"/>
      <c r="QF62" s="0"/>
      <c r="QG62" s="0"/>
      <c r="QH62" s="0"/>
      <c r="QI62" s="0"/>
      <c r="QJ62" s="0"/>
      <c r="QK62" s="0"/>
      <c r="QL62" s="0"/>
      <c r="QM62" s="0"/>
      <c r="QN62" s="0"/>
      <c r="QO62" s="0"/>
      <c r="QP62" s="0"/>
      <c r="QQ62" s="0"/>
      <c r="QR62" s="0"/>
      <c r="QS62" s="0"/>
      <c r="QT62" s="0"/>
      <c r="QU62" s="0"/>
      <c r="QV62" s="0"/>
      <c r="QW62" s="0"/>
      <c r="QX62" s="0"/>
      <c r="QY62" s="0"/>
      <c r="QZ62" s="0"/>
      <c r="RA62" s="0"/>
      <c r="RB62" s="0"/>
      <c r="RC62" s="0"/>
      <c r="RD62" s="0"/>
      <c r="RE62" s="0"/>
      <c r="RF62" s="0"/>
      <c r="RG62" s="0"/>
      <c r="RH62" s="0"/>
      <c r="RI62" s="0"/>
      <c r="RJ62" s="0"/>
      <c r="RK62" s="0"/>
      <c r="RL62" s="0"/>
      <c r="RM62" s="0"/>
      <c r="RN62" s="0"/>
      <c r="RO62" s="0"/>
      <c r="RP62" s="0"/>
      <c r="RQ62" s="0"/>
      <c r="RR62" s="0"/>
      <c r="RS62" s="0"/>
      <c r="RT62" s="0"/>
      <c r="RU62" s="0"/>
      <c r="RV62" s="0"/>
      <c r="RW62" s="0"/>
      <c r="RX62" s="0"/>
      <c r="RY62" s="0"/>
      <c r="RZ62" s="0"/>
      <c r="SA62" s="0"/>
      <c r="SB62" s="0"/>
      <c r="SC62" s="0"/>
      <c r="SD62" s="0"/>
      <c r="SE62" s="0"/>
      <c r="SF62" s="0"/>
      <c r="SG62" s="0"/>
      <c r="SH62" s="0"/>
      <c r="SI62" s="0"/>
      <c r="SJ62" s="0"/>
      <c r="SK62" s="0"/>
      <c r="SL62" s="0"/>
      <c r="SM62" s="0"/>
      <c r="SN62" s="0"/>
      <c r="SO62" s="0"/>
      <c r="SP62" s="0"/>
      <c r="SQ62" s="0"/>
      <c r="SR62" s="0"/>
      <c r="SS62" s="0"/>
      <c r="ST62" s="0"/>
      <c r="SU62" s="0"/>
      <c r="SV62" s="0"/>
      <c r="SW62" s="0"/>
      <c r="SX62" s="0"/>
      <c r="SY62" s="0"/>
      <c r="SZ62" s="0"/>
      <c r="TA62" s="0"/>
      <c r="TB62" s="0"/>
      <c r="TC62" s="0"/>
      <c r="TD62" s="0"/>
      <c r="TE62" s="0"/>
      <c r="TF62" s="0"/>
      <c r="TG62" s="0"/>
      <c r="TH62" s="0"/>
      <c r="TI62" s="0"/>
      <c r="TJ62" s="0"/>
      <c r="TK62" s="0"/>
      <c r="TL62" s="0"/>
      <c r="TM62" s="0"/>
      <c r="TN62" s="0"/>
      <c r="TO62" s="0"/>
      <c r="TP62" s="0"/>
      <c r="TQ62" s="0"/>
      <c r="TR62" s="0"/>
      <c r="TS62" s="0"/>
      <c r="TT62" s="0"/>
      <c r="TU62" s="0"/>
      <c r="TV62" s="0"/>
      <c r="TW62" s="0"/>
      <c r="TX62" s="0"/>
      <c r="TY62" s="0"/>
      <c r="TZ62" s="0"/>
      <c r="UA62" s="0"/>
      <c r="UB62" s="0"/>
      <c r="UC62" s="0"/>
      <c r="UD62" s="0"/>
      <c r="UE62" s="0"/>
      <c r="UF62" s="0"/>
      <c r="UG62" s="0"/>
      <c r="UH62" s="0"/>
      <c r="UI62" s="0"/>
      <c r="UJ62" s="0"/>
      <c r="UK62" s="0"/>
      <c r="UL62" s="0"/>
      <c r="UM62" s="0"/>
      <c r="UN62" s="0"/>
      <c r="UO62" s="0"/>
      <c r="UP62" s="0"/>
      <c r="UQ62" s="0"/>
      <c r="UR62" s="0"/>
      <c r="US62" s="0"/>
      <c r="UT62" s="0"/>
      <c r="UU62" s="0"/>
      <c r="UV62" s="0"/>
      <c r="UW62" s="0"/>
      <c r="UX62" s="0"/>
      <c r="UY62" s="0"/>
      <c r="UZ62" s="0"/>
      <c r="VA62" s="0"/>
      <c r="VB62" s="0"/>
      <c r="VC62" s="0"/>
      <c r="VD62" s="0"/>
      <c r="VE62" s="0"/>
      <c r="VF62" s="0"/>
      <c r="VG62" s="0"/>
      <c r="VH62" s="0"/>
      <c r="VI62" s="0"/>
      <c r="VJ62" s="0"/>
      <c r="VK62" s="0"/>
      <c r="VL62" s="0"/>
      <c r="VM62" s="0"/>
      <c r="VN62" s="0"/>
      <c r="VO62" s="0"/>
      <c r="VP62" s="0"/>
      <c r="VQ62" s="0"/>
      <c r="VR62" s="0"/>
      <c r="VS62" s="0"/>
      <c r="VT62" s="0"/>
      <c r="VU62" s="0"/>
      <c r="VV62" s="0"/>
      <c r="VW62" s="0"/>
      <c r="VX62" s="0"/>
      <c r="VY62" s="0"/>
      <c r="VZ62" s="0"/>
      <c r="WA62" s="0"/>
      <c r="WB62" s="0"/>
      <c r="WC62" s="0"/>
      <c r="WD62" s="0"/>
      <c r="WE62" s="0"/>
      <c r="WF62" s="0"/>
      <c r="WG62" s="0"/>
      <c r="WH62" s="0"/>
      <c r="WI62" s="0"/>
      <c r="WJ62" s="0"/>
      <c r="WK62" s="0"/>
      <c r="WL62" s="0"/>
      <c r="WM62" s="0"/>
      <c r="WN62" s="0"/>
      <c r="WO62" s="0"/>
      <c r="WP62" s="0"/>
      <c r="WQ62" s="0"/>
      <c r="WR62" s="0"/>
      <c r="WS62" s="0"/>
      <c r="WT62" s="0"/>
      <c r="WU62" s="0"/>
      <c r="WV62" s="0"/>
      <c r="WW62" s="0"/>
      <c r="WX62" s="0"/>
      <c r="WY62" s="0"/>
      <c r="WZ62" s="0"/>
      <c r="XA62" s="0"/>
      <c r="XB62" s="0"/>
      <c r="XC62" s="0"/>
      <c r="XD62" s="0"/>
      <c r="XE62" s="0"/>
      <c r="XF62" s="0"/>
      <c r="XG62" s="0"/>
      <c r="XH62" s="0"/>
      <c r="XI62" s="0"/>
      <c r="XJ62" s="0"/>
      <c r="XK62" s="0"/>
      <c r="XL62" s="0"/>
      <c r="XM62" s="0"/>
      <c r="XN62" s="0"/>
      <c r="XO62" s="0"/>
      <c r="XP62" s="0"/>
      <c r="XQ62" s="0"/>
      <c r="XR62" s="0"/>
      <c r="XS62" s="0"/>
      <c r="XT62" s="0"/>
      <c r="XU62" s="0"/>
      <c r="XV62" s="0"/>
      <c r="XW62" s="0"/>
      <c r="XX62" s="0"/>
      <c r="XY62" s="0"/>
      <c r="XZ62" s="0"/>
      <c r="YA62" s="0"/>
      <c r="YB62" s="0"/>
      <c r="YC62" s="0"/>
      <c r="YD62" s="0"/>
      <c r="YE62" s="0"/>
      <c r="YF62" s="0"/>
      <c r="YG62" s="0"/>
      <c r="YH62" s="0"/>
      <c r="YI62" s="0"/>
      <c r="YJ62" s="0"/>
      <c r="YK62" s="0"/>
      <c r="YL62" s="0"/>
      <c r="YM62" s="0"/>
      <c r="YN62" s="0"/>
      <c r="YO62" s="0"/>
      <c r="YP62" s="0"/>
      <c r="YQ62" s="0"/>
      <c r="YR62" s="0"/>
      <c r="YS62" s="0"/>
      <c r="YT62" s="0"/>
      <c r="YU62" s="0"/>
      <c r="YV62" s="0"/>
      <c r="YW62" s="0"/>
      <c r="YX62" s="0"/>
      <c r="YY62" s="0"/>
      <c r="YZ62" s="0"/>
      <c r="ZA62" s="0"/>
      <c r="ZB62" s="0"/>
      <c r="ZC62" s="0"/>
      <c r="ZD62" s="0"/>
      <c r="ZE62" s="0"/>
      <c r="ZF62" s="0"/>
      <c r="ZG62" s="0"/>
      <c r="ZH62" s="0"/>
      <c r="ZI62" s="0"/>
      <c r="ZJ62" s="0"/>
      <c r="ZK62" s="0"/>
      <c r="ZL62" s="0"/>
      <c r="ZM62" s="0"/>
      <c r="ZN62" s="0"/>
      <c r="ZO62" s="0"/>
      <c r="ZP62" s="0"/>
      <c r="ZQ62" s="0"/>
      <c r="ZR62" s="0"/>
      <c r="ZS62" s="0"/>
      <c r="ZT62" s="0"/>
      <c r="ZU62" s="0"/>
      <c r="ZV62" s="0"/>
      <c r="ZW62" s="0"/>
      <c r="ZX62" s="0"/>
      <c r="ZY62" s="0"/>
      <c r="ZZ62" s="0"/>
      <c r="AAA62" s="0"/>
      <c r="AAB62" s="0"/>
      <c r="AAC62" s="0"/>
      <c r="AAD62" s="0"/>
      <c r="AAE62" s="0"/>
      <c r="AAF62" s="0"/>
      <c r="AAG62" s="0"/>
      <c r="AAH62" s="0"/>
      <c r="AAI62" s="0"/>
      <c r="AAJ62" s="0"/>
      <c r="AAK62" s="0"/>
      <c r="AAL62" s="0"/>
      <c r="AAM62" s="0"/>
      <c r="AAN62" s="0"/>
      <c r="AAO62" s="0"/>
      <c r="AAP62" s="0"/>
      <c r="AAQ62" s="0"/>
      <c r="AAR62" s="0"/>
      <c r="AAS62" s="0"/>
      <c r="AAT62" s="0"/>
      <c r="AAU62" s="0"/>
      <c r="AAV62" s="0"/>
      <c r="AAW62" s="0"/>
      <c r="AAX62" s="0"/>
      <c r="AAY62" s="0"/>
      <c r="AAZ62" s="0"/>
      <c r="ABA62" s="0"/>
      <c r="ABB62" s="0"/>
      <c r="ABC62" s="0"/>
      <c r="ABD62" s="0"/>
      <c r="ABE62" s="0"/>
      <c r="ABF62" s="0"/>
      <c r="ABG62" s="0"/>
      <c r="ABH62" s="0"/>
      <c r="ABI62" s="0"/>
      <c r="ABJ62" s="0"/>
      <c r="ABK62" s="0"/>
      <c r="ABL62" s="0"/>
      <c r="ABM62" s="0"/>
      <c r="ABN62" s="0"/>
      <c r="ABO62" s="0"/>
      <c r="ABP62" s="0"/>
      <c r="ABQ62" s="0"/>
      <c r="ABR62" s="0"/>
      <c r="ABS62" s="0"/>
      <c r="ABT62" s="0"/>
      <c r="ABU62" s="0"/>
      <c r="ABV62" s="0"/>
      <c r="ABW62" s="0"/>
      <c r="ABX62" s="0"/>
      <c r="ABY62" s="0"/>
      <c r="ABZ62" s="0"/>
      <c r="ACA62" s="0"/>
      <c r="ACB62" s="0"/>
      <c r="ACC62" s="0"/>
      <c r="ACD62" s="0"/>
      <c r="ACE62" s="0"/>
      <c r="ACF62" s="0"/>
      <c r="ACG62" s="0"/>
      <c r="ACH62" s="0"/>
      <c r="ACI62" s="0"/>
      <c r="ACJ62" s="0"/>
      <c r="ACK62" s="0"/>
      <c r="ACL62" s="0"/>
      <c r="ACM62" s="0"/>
      <c r="ACN62" s="0"/>
      <c r="ACO62" s="0"/>
      <c r="ACP62" s="0"/>
      <c r="ACQ62" s="0"/>
      <c r="ACR62" s="0"/>
      <c r="ACS62" s="0"/>
      <c r="ACT62" s="0"/>
      <c r="ACU62" s="0"/>
      <c r="ACV62" s="0"/>
      <c r="ACW62" s="0"/>
      <c r="ACX62" s="0"/>
      <c r="ACY62" s="0"/>
      <c r="ACZ62" s="0"/>
      <c r="ADA62" s="0"/>
      <c r="ADB62" s="0"/>
      <c r="ADC62" s="0"/>
      <c r="ADD62" s="0"/>
      <c r="ADE62" s="0"/>
      <c r="ADF62" s="0"/>
      <c r="ADG62" s="0"/>
      <c r="ADH62" s="0"/>
      <c r="ADI62" s="0"/>
      <c r="ADJ62" s="0"/>
      <c r="ADK62" s="0"/>
      <c r="ADL62" s="0"/>
      <c r="ADM62" s="0"/>
      <c r="ADN62" s="0"/>
      <c r="ADO62" s="0"/>
      <c r="ADP62" s="0"/>
      <c r="ADQ62" s="0"/>
      <c r="ADR62" s="0"/>
      <c r="ADS62" s="0"/>
      <c r="ADT62" s="0"/>
      <c r="ADU62" s="0"/>
      <c r="ADV62" s="0"/>
      <c r="ADW62" s="0"/>
      <c r="ADX62" s="0"/>
      <c r="ADY62" s="0"/>
      <c r="ADZ62" s="0"/>
      <c r="AEA62" s="0"/>
      <c r="AEB62" s="0"/>
      <c r="AEC62" s="0"/>
      <c r="AED62" s="0"/>
      <c r="AEE62" s="0"/>
      <c r="AEF62" s="0"/>
      <c r="AEG62" s="0"/>
      <c r="AEH62" s="0"/>
      <c r="AEI62" s="0"/>
      <c r="AEJ62" s="0"/>
      <c r="AEK62" s="0"/>
      <c r="AEL62" s="0"/>
      <c r="AEM62" s="0"/>
      <c r="AEN62" s="0"/>
      <c r="AEO62" s="0"/>
      <c r="AEP62" s="0"/>
      <c r="AEQ62" s="0"/>
      <c r="AER62" s="0"/>
      <c r="AES62" s="0"/>
      <c r="AET62" s="0"/>
      <c r="AEU62" s="0"/>
      <c r="AEV62" s="0"/>
      <c r="AEW62" s="0"/>
      <c r="AEX62" s="0"/>
      <c r="AEY62" s="0"/>
      <c r="AEZ62" s="0"/>
      <c r="AFA62" s="0"/>
      <c r="AFB62" s="0"/>
      <c r="AFC62" s="0"/>
      <c r="AFD62" s="0"/>
      <c r="AFE62" s="0"/>
      <c r="AFF62" s="0"/>
      <c r="AFG62" s="0"/>
      <c r="AFH62" s="0"/>
      <c r="AFI62" s="0"/>
      <c r="AFJ62" s="0"/>
      <c r="AFK62" s="0"/>
      <c r="AFL62" s="0"/>
      <c r="AFM62" s="0"/>
      <c r="AFN62" s="0"/>
      <c r="AFO62" s="0"/>
      <c r="AFP62" s="0"/>
      <c r="AFQ62" s="0"/>
      <c r="AFR62" s="0"/>
      <c r="AFS62" s="0"/>
      <c r="AFT62" s="0"/>
      <c r="AFU62" s="0"/>
      <c r="AFV62" s="0"/>
      <c r="AFW62" s="0"/>
      <c r="AFX62" s="0"/>
      <c r="AFY62" s="0"/>
      <c r="AFZ62" s="0"/>
      <c r="AGA62" s="0"/>
      <c r="AGB62" s="0"/>
      <c r="AGC62" s="0"/>
      <c r="AGD62" s="0"/>
      <c r="AGE62" s="0"/>
      <c r="AGF62" s="0"/>
      <c r="AGG62" s="0"/>
      <c r="AGH62" s="0"/>
      <c r="AGI62" s="0"/>
      <c r="AGJ62" s="0"/>
      <c r="AGK62" s="0"/>
      <c r="AGL62" s="0"/>
      <c r="AGM62" s="0"/>
      <c r="AGN62" s="0"/>
      <c r="AGO62" s="0"/>
      <c r="AGP62" s="0"/>
      <c r="AGQ62" s="0"/>
      <c r="AGR62" s="0"/>
      <c r="AGS62" s="0"/>
      <c r="AGT62" s="0"/>
      <c r="AGU62" s="0"/>
      <c r="AGV62" s="0"/>
      <c r="AGW62" s="0"/>
      <c r="AGX62" s="0"/>
      <c r="AGY62" s="0"/>
      <c r="AGZ62" s="0"/>
      <c r="AHA62" s="0"/>
      <c r="AHB62" s="0"/>
      <c r="AHC62" s="0"/>
      <c r="AHD62" s="0"/>
      <c r="AHE62" s="0"/>
      <c r="AHF62" s="0"/>
      <c r="AHG62" s="0"/>
      <c r="AHH62" s="0"/>
      <c r="AHI62" s="0"/>
      <c r="AHJ62" s="0"/>
      <c r="AHK62" s="0"/>
      <c r="AHL62" s="0"/>
      <c r="AHM62" s="0"/>
      <c r="AHN62" s="0"/>
      <c r="AHO62" s="0"/>
      <c r="AHP62" s="0"/>
      <c r="AHQ62" s="0"/>
      <c r="AHR62" s="0"/>
      <c r="AHS62" s="0"/>
      <c r="AHT62" s="0"/>
      <c r="AHU62" s="0"/>
      <c r="AHV62" s="0"/>
      <c r="AHW62" s="0"/>
      <c r="AHX62" s="0"/>
      <c r="AHY62" s="0"/>
      <c r="AHZ62" s="0"/>
      <c r="AIA62" s="0"/>
      <c r="AIB62" s="0"/>
      <c r="AIC62" s="0"/>
      <c r="AID62" s="0"/>
      <c r="AIE62" s="0"/>
      <c r="AIF62" s="0"/>
      <c r="AIG62" s="0"/>
      <c r="AIH62" s="0"/>
      <c r="AII62" s="0"/>
      <c r="AIJ62" s="0"/>
      <c r="AIK62" s="0"/>
      <c r="AIL62" s="0"/>
      <c r="AIM62" s="0"/>
      <c r="AIN62" s="0"/>
      <c r="AIO62" s="0"/>
      <c r="AIP62" s="0"/>
      <c r="AIQ62" s="0"/>
      <c r="AIR62" s="0"/>
      <c r="AIS62" s="0"/>
      <c r="AIT62" s="0"/>
      <c r="AIU62" s="0"/>
      <c r="AIV62" s="0"/>
      <c r="AIW62" s="0"/>
      <c r="AIX62" s="0"/>
      <c r="AIY62" s="0"/>
      <c r="AIZ62" s="0"/>
      <c r="AJA62" s="0"/>
      <c r="AJB62" s="0"/>
      <c r="AJC62" s="0"/>
      <c r="AJD62" s="0"/>
      <c r="AJE62" s="0"/>
      <c r="AJF62" s="0"/>
      <c r="AJG62" s="0"/>
      <c r="AJH62" s="0"/>
      <c r="AJI62" s="0"/>
      <c r="AJJ62" s="0"/>
      <c r="AJK62" s="0"/>
      <c r="AJL62" s="0"/>
      <c r="AJM62" s="0"/>
      <c r="AJN62" s="0"/>
      <c r="AJO62" s="0"/>
      <c r="AJP62" s="0"/>
      <c r="AJQ62" s="0"/>
      <c r="AJR62" s="0"/>
      <c r="AJS62" s="0"/>
      <c r="AJT62" s="0"/>
      <c r="AJU62" s="0"/>
      <c r="AJV62" s="0"/>
      <c r="AJW62" s="0"/>
      <c r="AJX62" s="0"/>
      <c r="AJY62" s="0"/>
      <c r="AJZ62" s="0"/>
      <c r="AKA62" s="0"/>
      <c r="AKB62" s="0"/>
      <c r="AKC62" s="0"/>
      <c r="AKD62" s="0"/>
      <c r="AKE62" s="0"/>
      <c r="AKF62" s="0"/>
      <c r="AKG62" s="0"/>
      <c r="AKH62" s="0"/>
      <c r="AKI62" s="0"/>
      <c r="AKJ62" s="0"/>
      <c r="AKK62" s="0"/>
      <c r="AKL62" s="0"/>
      <c r="AKM62" s="0"/>
      <c r="AKN62" s="0"/>
      <c r="AKO62" s="0"/>
      <c r="AKP62" s="0"/>
      <c r="AKQ62" s="0"/>
      <c r="AKR62" s="0"/>
      <c r="AKS62" s="0"/>
      <c r="AKT62" s="0"/>
      <c r="AKU62" s="0"/>
      <c r="AKV62" s="0"/>
      <c r="AKW62" s="0"/>
      <c r="AKX62" s="0"/>
      <c r="AKY62" s="0"/>
      <c r="AKZ62" s="0"/>
      <c r="ALA62" s="0"/>
      <c r="ALB62" s="0"/>
      <c r="ALC62" s="0"/>
      <c r="ALD62" s="0"/>
      <c r="ALE62" s="0"/>
      <c r="ALF62" s="0"/>
      <c r="ALG62" s="0"/>
      <c r="ALH62" s="0"/>
      <c r="ALI62" s="0"/>
      <c r="ALJ62" s="0"/>
      <c r="ALK62" s="0"/>
      <c r="ALL62" s="0"/>
      <c r="ALM62" s="0"/>
      <c r="ALN62" s="0"/>
      <c r="ALO62" s="0"/>
      <c r="ALP62" s="0"/>
      <c r="ALQ62" s="0"/>
      <c r="ALR62" s="0"/>
      <c r="ALS62" s="0"/>
      <c r="ALT62" s="0"/>
      <c r="ALU62" s="0"/>
      <c r="ALV62" s="0"/>
      <c r="ALW62" s="0"/>
      <c r="ALX62" s="0"/>
      <c r="ALY62" s="0"/>
      <c r="ALZ62" s="0"/>
      <c r="AMA62" s="0"/>
      <c r="AMB62" s="0"/>
      <c r="AMC62" s="0"/>
      <c r="AMD62" s="0"/>
      <c r="AME62" s="0"/>
      <c r="AMF62" s="0"/>
      <c r="AMG62" s="0"/>
      <c r="AMH62" s="0"/>
      <c r="AMI62" s="0"/>
      <c r="AMJ62" s="0"/>
    </row>
    <row r="63" customFormat="false" ht="13.8" hidden="false" customHeight="false" outlineLevel="0" collapsed="false">
      <c r="A63" s="63" t="s">
        <v>128</v>
      </c>
      <c r="E63" s="0"/>
      <c r="I63" s="70"/>
      <c r="J63" s="70"/>
      <c r="K63" s="70"/>
      <c r="L63" s="64" t="n">
        <v>198.31</v>
      </c>
      <c r="M63" s="70"/>
      <c r="N63" s="70"/>
      <c r="O63" s="70"/>
      <c r="P63" s="70"/>
      <c r="Q63" s="70"/>
      <c r="R63" s="70"/>
      <c r="S63" s="55"/>
      <c r="T63" s="55"/>
      <c r="U63" s="55" t="n">
        <f aca="false">SUM(I63:T63)</f>
        <v>198.31</v>
      </c>
      <c r="V63" s="54"/>
      <c r="W63" s="56" t="n">
        <f aca="false" t="array" ref="W63:W63">MMULT(Y63,11)</f>
        <v>181.784166666666</v>
      </c>
      <c r="X63" s="71" t="n">
        <f aca="false">MMULT(Y63,14)</f>
        <v>231.361666666667</v>
      </c>
      <c r="Y63" s="55" t="n">
        <f aca="false">U63/12</f>
        <v>16.5258333333333</v>
      </c>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c r="DV63" s="0"/>
      <c r="DW63" s="0"/>
      <c r="DX63" s="0"/>
      <c r="DY63" s="0"/>
      <c r="DZ63" s="0"/>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E63" s="0"/>
      <c r="FF63" s="0"/>
      <c r="FG63" s="0"/>
      <c r="FH63" s="0"/>
      <c r="FI63" s="0"/>
      <c r="FJ63" s="0"/>
      <c r="FK63" s="0"/>
      <c r="FL63" s="0"/>
      <c r="FM63" s="0"/>
      <c r="FN63" s="0"/>
      <c r="FO63" s="0"/>
      <c r="FP63" s="0"/>
      <c r="FQ63" s="0"/>
      <c r="FR63" s="0"/>
      <c r="FS63" s="0"/>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c r="GY63" s="0"/>
      <c r="GZ63" s="0"/>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c r="IL63" s="0"/>
      <c r="IM63" s="0"/>
      <c r="IN63" s="0"/>
      <c r="IO63" s="0"/>
      <c r="IP63" s="0"/>
      <c r="IQ63" s="0"/>
      <c r="IR63" s="0"/>
      <c r="IS63" s="0"/>
      <c r="IT63" s="0"/>
      <c r="IU63" s="0"/>
      <c r="IV63" s="0"/>
      <c r="IW63" s="0"/>
      <c r="IX63" s="0"/>
      <c r="IY63" s="0"/>
      <c r="IZ63" s="0"/>
      <c r="JA63" s="0"/>
      <c r="JB63" s="0"/>
      <c r="JC63" s="0"/>
      <c r="JD63" s="0"/>
      <c r="JE63" s="0"/>
      <c r="JF63" s="0"/>
      <c r="JG63" s="0"/>
      <c r="JH63" s="0"/>
      <c r="JI63" s="0"/>
      <c r="JJ63" s="0"/>
      <c r="JK63" s="0"/>
      <c r="JL63" s="0"/>
      <c r="JM63" s="0"/>
      <c r="JN63" s="0"/>
      <c r="JO63" s="0"/>
      <c r="JP63" s="0"/>
      <c r="JQ63" s="0"/>
      <c r="JR63" s="0"/>
      <c r="JS63" s="0"/>
      <c r="JT63" s="0"/>
      <c r="JU63" s="0"/>
      <c r="JV63" s="0"/>
      <c r="JW63" s="0"/>
      <c r="JX63" s="0"/>
      <c r="JY63" s="0"/>
      <c r="JZ63" s="0"/>
      <c r="KA63" s="0"/>
      <c r="KB63" s="0"/>
      <c r="KC63" s="0"/>
      <c r="KD63" s="0"/>
      <c r="KE63" s="0"/>
      <c r="KF63" s="0"/>
      <c r="KG63" s="0"/>
      <c r="KH63" s="0"/>
      <c r="KI63" s="0"/>
      <c r="KJ63" s="0"/>
      <c r="KK63" s="0"/>
      <c r="KL63" s="0"/>
      <c r="KM63" s="0"/>
      <c r="KN63" s="0"/>
      <c r="KO63" s="0"/>
      <c r="KP63" s="0"/>
      <c r="KQ63" s="0"/>
      <c r="KR63" s="0"/>
      <c r="KS63" s="0"/>
      <c r="KT63" s="0"/>
      <c r="KU63" s="0"/>
      <c r="KV63" s="0"/>
      <c r="KW63" s="0"/>
      <c r="KX63" s="0"/>
      <c r="KY63" s="0"/>
      <c r="KZ63" s="0"/>
      <c r="LA63" s="0"/>
      <c r="LB63" s="0"/>
      <c r="LC63" s="0"/>
      <c r="LD63" s="0"/>
      <c r="LE63" s="0"/>
      <c r="LF63" s="0"/>
      <c r="LG63" s="0"/>
      <c r="LH63" s="0"/>
      <c r="LI63" s="0"/>
      <c r="LJ63" s="0"/>
      <c r="LK63" s="0"/>
      <c r="LL63" s="0"/>
      <c r="LM63" s="0"/>
      <c r="LN63" s="0"/>
      <c r="LO63" s="0"/>
      <c r="LP63" s="0"/>
      <c r="LQ63" s="0"/>
      <c r="LR63" s="0"/>
      <c r="LS63" s="0"/>
      <c r="LT63" s="0"/>
      <c r="LU63" s="0"/>
      <c r="LV63" s="0"/>
      <c r="LW63" s="0"/>
      <c r="LX63" s="0"/>
      <c r="LY63" s="0"/>
      <c r="LZ63" s="0"/>
      <c r="MA63" s="0"/>
      <c r="MB63" s="0"/>
      <c r="MC63" s="0"/>
      <c r="MD63" s="0"/>
      <c r="ME63" s="0"/>
      <c r="MF63" s="0"/>
      <c r="MG63" s="0"/>
      <c r="MH63" s="0"/>
      <c r="MI63" s="0"/>
      <c r="MJ63" s="0"/>
      <c r="MK63" s="0"/>
      <c r="ML63" s="0"/>
      <c r="MM63" s="0"/>
      <c r="MN63" s="0"/>
      <c r="MO63" s="0"/>
      <c r="MP63" s="0"/>
      <c r="MQ63" s="0"/>
      <c r="MR63" s="0"/>
      <c r="MS63" s="0"/>
      <c r="MT63" s="0"/>
      <c r="MU63" s="0"/>
      <c r="MV63" s="0"/>
      <c r="MW63" s="0"/>
      <c r="MX63" s="0"/>
      <c r="MY63" s="0"/>
      <c r="MZ63" s="0"/>
      <c r="NA63" s="0"/>
      <c r="NB63" s="0"/>
      <c r="NC63" s="0"/>
      <c r="ND63" s="0"/>
      <c r="NE63" s="0"/>
      <c r="NF63" s="0"/>
      <c r="NG63" s="0"/>
      <c r="NH63" s="0"/>
      <c r="NI63" s="0"/>
      <c r="NJ63" s="0"/>
      <c r="NK63" s="0"/>
      <c r="NL63" s="0"/>
      <c r="NM63" s="0"/>
      <c r="NN63" s="0"/>
      <c r="NO63" s="0"/>
      <c r="NP63" s="0"/>
      <c r="NQ63" s="0"/>
      <c r="NR63" s="0"/>
      <c r="NS63" s="0"/>
      <c r="NT63" s="0"/>
      <c r="NU63" s="0"/>
      <c r="NV63" s="0"/>
      <c r="NW63" s="0"/>
      <c r="NX63" s="0"/>
      <c r="NY63" s="0"/>
      <c r="NZ63" s="0"/>
      <c r="OA63" s="0"/>
      <c r="OB63" s="0"/>
      <c r="OC63" s="0"/>
      <c r="OD63" s="0"/>
      <c r="OE63" s="0"/>
      <c r="OF63" s="0"/>
      <c r="OG63" s="0"/>
      <c r="OH63" s="0"/>
      <c r="OI63" s="0"/>
      <c r="OJ63" s="0"/>
      <c r="OK63" s="0"/>
      <c r="OL63" s="0"/>
      <c r="OM63" s="0"/>
      <c r="ON63" s="0"/>
      <c r="OO63" s="0"/>
      <c r="OP63" s="0"/>
      <c r="OQ63" s="0"/>
      <c r="OR63" s="0"/>
      <c r="OS63" s="0"/>
      <c r="OT63" s="0"/>
      <c r="OU63" s="0"/>
      <c r="OV63" s="0"/>
      <c r="OW63" s="0"/>
      <c r="OX63" s="0"/>
      <c r="OY63" s="0"/>
      <c r="OZ63" s="0"/>
      <c r="PA63" s="0"/>
      <c r="PB63" s="0"/>
      <c r="PC63" s="0"/>
      <c r="PD63" s="0"/>
      <c r="PE63" s="0"/>
      <c r="PF63" s="0"/>
      <c r="PG63" s="0"/>
      <c r="PH63" s="0"/>
      <c r="PI63" s="0"/>
      <c r="PJ63" s="0"/>
      <c r="PK63" s="0"/>
      <c r="PL63" s="0"/>
      <c r="PM63" s="0"/>
      <c r="PN63" s="0"/>
      <c r="PO63" s="0"/>
      <c r="PP63" s="0"/>
      <c r="PQ63" s="0"/>
      <c r="PR63" s="0"/>
      <c r="PS63" s="0"/>
      <c r="PT63" s="0"/>
      <c r="PU63" s="0"/>
      <c r="PV63" s="0"/>
      <c r="PW63" s="0"/>
      <c r="PX63" s="0"/>
      <c r="PY63" s="0"/>
      <c r="PZ63" s="0"/>
      <c r="QA63" s="0"/>
      <c r="QB63" s="0"/>
      <c r="QC63" s="0"/>
      <c r="QD63" s="0"/>
      <c r="QE63" s="0"/>
      <c r="QF63" s="0"/>
      <c r="QG63" s="0"/>
      <c r="QH63" s="0"/>
      <c r="QI63" s="0"/>
      <c r="QJ63" s="0"/>
      <c r="QK63" s="0"/>
      <c r="QL63" s="0"/>
      <c r="QM63" s="0"/>
      <c r="QN63" s="0"/>
      <c r="QO63" s="0"/>
      <c r="QP63" s="0"/>
      <c r="QQ63" s="0"/>
      <c r="QR63" s="0"/>
      <c r="QS63" s="0"/>
      <c r="QT63" s="0"/>
      <c r="QU63" s="0"/>
      <c r="QV63" s="0"/>
      <c r="QW63" s="0"/>
      <c r="QX63" s="0"/>
      <c r="QY63" s="0"/>
      <c r="QZ63" s="0"/>
      <c r="RA63" s="0"/>
      <c r="RB63" s="0"/>
      <c r="RC63" s="0"/>
      <c r="RD63" s="0"/>
      <c r="RE63" s="0"/>
      <c r="RF63" s="0"/>
      <c r="RG63" s="0"/>
      <c r="RH63" s="0"/>
      <c r="RI63" s="0"/>
      <c r="RJ63" s="0"/>
      <c r="RK63" s="0"/>
      <c r="RL63" s="0"/>
      <c r="RM63" s="0"/>
      <c r="RN63" s="0"/>
      <c r="RO63" s="0"/>
      <c r="RP63" s="0"/>
      <c r="RQ63" s="0"/>
      <c r="RR63" s="0"/>
      <c r="RS63" s="0"/>
      <c r="RT63" s="0"/>
      <c r="RU63" s="0"/>
      <c r="RV63" s="0"/>
      <c r="RW63" s="0"/>
      <c r="RX63" s="0"/>
      <c r="RY63" s="0"/>
      <c r="RZ63" s="0"/>
      <c r="SA63" s="0"/>
      <c r="SB63" s="0"/>
      <c r="SC63" s="0"/>
      <c r="SD63" s="0"/>
      <c r="SE63" s="0"/>
      <c r="SF63" s="0"/>
      <c r="SG63" s="0"/>
      <c r="SH63" s="0"/>
      <c r="SI63" s="0"/>
      <c r="SJ63" s="0"/>
      <c r="SK63" s="0"/>
      <c r="SL63" s="0"/>
      <c r="SM63" s="0"/>
      <c r="SN63" s="0"/>
      <c r="SO63" s="0"/>
      <c r="SP63" s="0"/>
      <c r="SQ63" s="0"/>
      <c r="SR63" s="0"/>
      <c r="SS63" s="0"/>
      <c r="ST63" s="0"/>
      <c r="SU63" s="0"/>
      <c r="SV63" s="0"/>
      <c r="SW63" s="0"/>
      <c r="SX63" s="0"/>
      <c r="SY63" s="0"/>
      <c r="SZ63" s="0"/>
      <c r="TA63" s="0"/>
      <c r="TB63" s="0"/>
      <c r="TC63" s="0"/>
      <c r="TD63" s="0"/>
      <c r="TE63" s="0"/>
      <c r="TF63" s="0"/>
      <c r="TG63" s="0"/>
      <c r="TH63" s="0"/>
      <c r="TI63" s="0"/>
      <c r="TJ63" s="0"/>
      <c r="TK63" s="0"/>
      <c r="TL63" s="0"/>
      <c r="TM63" s="0"/>
      <c r="TN63" s="0"/>
      <c r="TO63" s="0"/>
      <c r="TP63" s="0"/>
      <c r="TQ63" s="0"/>
      <c r="TR63" s="0"/>
      <c r="TS63" s="0"/>
      <c r="TT63" s="0"/>
      <c r="TU63" s="0"/>
      <c r="TV63" s="0"/>
      <c r="TW63" s="0"/>
      <c r="TX63" s="0"/>
      <c r="TY63" s="0"/>
      <c r="TZ63" s="0"/>
      <c r="UA63" s="0"/>
      <c r="UB63" s="0"/>
      <c r="UC63" s="0"/>
      <c r="UD63" s="0"/>
      <c r="UE63" s="0"/>
      <c r="UF63" s="0"/>
      <c r="UG63" s="0"/>
      <c r="UH63" s="0"/>
      <c r="UI63" s="0"/>
      <c r="UJ63" s="0"/>
      <c r="UK63" s="0"/>
      <c r="UL63" s="0"/>
      <c r="UM63" s="0"/>
      <c r="UN63" s="0"/>
      <c r="UO63" s="0"/>
      <c r="UP63" s="0"/>
      <c r="UQ63" s="0"/>
      <c r="UR63" s="0"/>
      <c r="US63" s="0"/>
      <c r="UT63" s="0"/>
      <c r="UU63" s="0"/>
      <c r="UV63" s="0"/>
      <c r="UW63" s="0"/>
      <c r="UX63" s="0"/>
      <c r="UY63" s="0"/>
      <c r="UZ63" s="0"/>
      <c r="VA63" s="0"/>
      <c r="VB63" s="0"/>
      <c r="VC63" s="0"/>
      <c r="VD63" s="0"/>
      <c r="VE63" s="0"/>
      <c r="VF63" s="0"/>
      <c r="VG63" s="0"/>
      <c r="VH63" s="0"/>
      <c r="VI63" s="0"/>
      <c r="VJ63" s="0"/>
      <c r="VK63" s="0"/>
      <c r="VL63" s="0"/>
      <c r="VM63" s="0"/>
      <c r="VN63" s="0"/>
      <c r="VO63" s="0"/>
      <c r="VP63" s="0"/>
      <c r="VQ63" s="0"/>
      <c r="VR63" s="0"/>
      <c r="VS63" s="0"/>
      <c r="VT63" s="0"/>
      <c r="VU63" s="0"/>
      <c r="VV63" s="0"/>
      <c r="VW63" s="0"/>
      <c r="VX63" s="0"/>
      <c r="VY63" s="0"/>
      <c r="VZ63" s="0"/>
      <c r="WA63" s="0"/>
      <c r="WB63" s="0"/>
      <c r="WC63" s="0"/>
      <c r="WD63" s="0"/>
      <c r="WE63" s="0"/>
      <c r="WF63" s="0"/>
      <c r="WG63" s="0"/>
      <c r="WH63" s="0"/>
      <c r="WI63" s="0"/>
      <c r="WJ63" s="0"/>
      <c r="WK63" s="0"/>
      <c r="WL63" s="0"/>
      <c r="WM63" s="0"/>
      <c r="WN63" s="0"/>
      <c r="WO63" s="0"/>
      <c r="WP63" s="0"/>
      <c r="WQ63" s="0"/>
      <c r="WR63" s="0"/>
      <c r="WS63" s="0"/>
      <c r="WT63" s="0"/>
      <c r="WU63" s="0"/>
      <c r="WV63" s="0"/>
      <c r="WW63" s="0"/>
      <c r="WX63" s="0"/>
      <c r="WY63" s="0"/>
      <c r="WZ63" s="0"/>
      <c r="XA63" s="0"/>
      <c r="XB63" s="0"/>
      <c r="XC63" s="0"/>
      <c r="XD63" s="0"/>
      <c r="XE63" s="0"/>
      <c r="XF63" s="0"/>
      <c r="XG63" s="0"/>
      <c r="XH63" s="0"/>
      <c r="XI63" s="0"/>
      <c r="XJ63" s="0"/>
      <c r="XK63" s="0"/>
      <c r="XL63" s="0"/>
      <c r="XM63" s="0"/>
      <c r="XN63" s="0"/>
      <c r="XO63" s="0"/>
      <c r="XP63" s="0"/>
      <c r="XQ63" s="0"/>
      <c r="XR63" s="0"/>
      <c r="XS63" s="0"/>
      <c r="XT63" s="0"/>
      <c r="XU63" s="0"/>
      <c r="XV63" s="0"/>
      <c r="XW63" s="0"/>
      <c r="XX63" s="0"/>
      <c r="XY63" s="0"/>
      <c r="XZ63" s="0"/>
      <c r="YA63" s="0"/>
      <c r="YB63" s="0"/>
      <c r="YC63" s="0"/>
      <c r="YD63" s="0"/>
      <c r="YE63" s="0"/>
      <c r="YF63" s="0"/>
      <c r="YG63" s="0"/>
      <c r="YH63" s="0"/>
      <c r="YI63" s="0"/>
      <c r="YJ63" s="0"/>
      <c r="YK63" s="0"/>
      <c r="YL63" s="0"/>
      <c r="YM63" s="0"/>
      <c r="YN63" s="0"/>
      <c r="YO63" s="0"/>
      <c r="YP63" s="0"/>
      <c r="YQ63" s="0"/>
      <c r="YR63" s="0"/>
      <c r="YS63" s="0"/>
      <c r="YT63" s="0"/>
      <c r="YU63" s="0"/>
      <c r="YV63" s="0"/>
      <c r="YW63" s="0"/>
      <c r="YX63" s="0"/>
      <c r="YY63" s="0"/>
      <c r="YZ63" s="0"/>
      <c r="ZA63" s="0"/>
      <c r="ZB63" s="0"/>
      <c r="ZC63" s="0"/>
      <c r="ZD63" s="0"/>
      <c r="ZE63" s="0"/>
      <c r="ZF63" s="0"/>
      <c r="ZG63" s="0"/>
      <c r="ZH63" s="0"/>
      <c r="ZI63" s="0"/>
      <c r="ZJ63" s="0"/>
      <c r="ZK63" s="0"/>
      <c r="ZL63" s="0"/>
      <c r="ZM63" s="0"/>
      <c r="ZN63" s="0"/>
      <c r="ZO63" s="0"/>
      <c r="ZP63" s="0"/>
      <c r="ZQ63" s="0"/>
      <c r="ZR63" s="0"/>
      <c r="ZS63" s="0"/>
      <c r="ZT63" s="0"/>
      <c r="ZU63" s="0"/>
      <c r="ZV63" s="0"/>
      <c r="ZW63" s="0"/>
      <c r="ZX63" s="0"/>
      <c r="ZY63" s="0"/>
      <c r="ZZ63" s="0"/>
      <c r="AAA63" s="0"/>
      <c r="AAB63" s="0"/>
      <c r="AAC63" s="0"/>
      <c r="AAD63" s="0"/>
      <c r="AAE63" s="0"/>
      <c r="AAF63" s="0"/>
      <c r="AAG63" s="0"/>
      <c r="AAH63" s="0"/>
      <c r="AAI63" s="0"/>
      <c r="AAJ63" s="0"/>
      <c r="AAK63" s="0"/>
      <c r="AAL63" s="0"/>
      <c r="AAM63" s="0"/>
      <c r="AAN63" s="0"/>
      <c r="AAO63" s="0"/>
      <c r="AAP63" s="0"/>
      <c r="AAQ63" s="0"/>
      <c r="AAR63" s="0"/>
      <c r="AAS63" s="0"/>
      <c r="AAT63" s="0"/>
      <c r="AAU63" s="0"/>
      <c r="AAV63" s="0"/>
      <c r="AAW63" s="0"/>
      <c r="AAX63" s="0"/>
      <c r="AAY63" s="0"/>
      <c r="AAZ63" s="0"/>
      <c r="ABA63" s="0"/>
      <c r="ABB63" s="0"/>
      <c r="ABC63" s="0"/>
      <c r="ABD63" s="0"/>
      <c r="ABE63" s="0"/>
      <c r="ABF63" s="0"/>
      <c r="ABG63" s="0"/>
      <c r="ABH63" s="0"/>
      <c r="ABI63" s="0"/>
      <c r="ABJ63" s="0"/>
      <c r="ABK63" s="0"/>
      <c r="ABL63" s="0"/>
      <c r="ABM63" s="0"/>
      <c r="ABN63" s="0"/>
      <c r="ABO63" s="0"/>
      <c r="ABP63" s="0"/>
      <c r="ABQ63" s="0"/>
      <c r="ABR63" s="0"/>
      <c r="ABS63" s="0"/>
      <c r="ABT63" s="0"/>
      <c r="ABU63" s="0"/>
      <c r="ABV63" s="0"/>
      <c r="ABW63" s="0"/>
      <c r="ABX63" s="0"/>
      <c r="ABY63" s="0"/>
      <c r="ABZ63" s="0"/>
      <c r="ACA63" s="0"/>
      <c r="ACB63" s="0"/>
      <c r="ACC63" s="0"/>
      <c r="ACD63" s="0"/>
      <c r="ACE63" s="0"/>
      <c r="ACF63" s="0"/>
      <c r="ACG63" s="0"/>
      <c r="ACH63" s="0"/>
      <c r="ACI63" s="0"/>
      <c r="ACJ63" s="0"/>
      <c r="ACK63" s="0"/>
      <c r="ACL63" s="0"/>
      <c r="ACM63" s="0"/>
      <c r="ACN63" s="0"/>
      <c r="ACO63" s="0"/>
      <c r="ACP63" s="0"/>
      <c r="ACQ63" s="0"/>
      <c r="ACR63" s="0"/>
      <c r="ACS63" s="0"/>
      <c r="ACT63" s="0"/>
      <c r="ACU63" s="0"/>
      <c r="ACV63" s="0"/>
      <c r="ACW63" s="0"/>
      <c r="ACX63" s="0"/>
      <c r="ACY63" s="0"/>
      <c r="ACZ63" s="0"/>
      <c r="ADA63" s="0"/>
      <c r="ADB63" s="0"/>
      <c r="ADC63" s="0"/>
      <c r="ADD63" s="0"/>
      <c r="ADE63" s="0"/>
      <c r="ADF63" s="0"/>
      <c r="ADG63" s="0"/>
      <c r="ADH63" s="0"/>
      <c r="ADI63" s="0"/>
      <c r="ADJ63" s="0"/>
      <c r="ADK63" s="0"/>
      <c r="ADL63" s="0"/>
      <c r="ADM63" s="0"/>
      <c r="ADN63" s="0"/>
      <c r="ADO63" s="0"/>
      <c r="ADP63" s="0"/>
      <c r="ADQ63" s="0"/>
      <c r="ADR63" s="0"/>
      <c r="ADS63" s="0"/>
      <c r="ADT63" s="0"/>
      <c r="ADU63" s="0"/>
      <c r="ADV63" s="0"/>
      <c r="ADW63" s="0"/>
      <c r="ADX63" s="0"/>
      <c r="ADY63" s="0"/>
      <c r="ADZ63" s="0"/>
      <c r="AEA63" s="0"/>
      <c r="AEB63" s="0"/>
      <c r="AEC63" s="0"/>
      <c r="AED63" s="0"/>
      <c r="AEE63" s="0"/>
      <c r="AEF63" s="0"/>
      <c r="AEG63" s="0"/>
      <c r="AEH63" s="0"/>
      <c r="AEI63" s="0"/>
      <c r="AEJ63" s="0"/>
      <c r="AEK63" s="0"/>
      <c r="AEL63" s="0"/>
      <c r="AEM63" s="0"/>
      <c r="AEN63" s="0"/>
      <c r="AEO63" s="0"/>
      <c r="AEP63" s="0"/>
      <c r="AEQ63" s="0"/>
      <c r="AER63" s="0"/>
      <c r="AES63" s="0"/>
      <c r="AET63" s="0"/>
      <c r="AEU63" s="0"/>
      <c r="AEV63" s="0"/>
      <c r="AEW63" s="0"/>
      <c r="AEX63" s="0"/>
      <c r="AEY63" s="0"/>
      <c r="AEZ63" s="0"/>
      <c r="AFA63" s="0"/>
      <c r="AFB63" s="0"/>
      <c r="AFC63" s="0"/>
      <c r="AFD63" s="0"/>
      <c r="AFE63" s="0"/>
      <c r="AFF63" s="0"/>
      <c r="AFG63" s="0"/>
      <c r="AFH63" s="0"/>
      <c r="AFI63" s="0"/>
      <c r="AFJ63" s="0"/>
      <c r="AFK63" s="0"/>
      <c r="AFL63" s="0"/>
      <c r="AFM63" s="0"/>
      <c r="AFN63" s="0"/>
      <c r="AFO63" s="0"/>
      <c r="AFP63" s="0"/>
      <c r="AFQ63" s="0"/>
      <c r="AFR63" s="0"/>
      <c r="AFS63" s="0"/>
      <c r="AFT63" s="0"/>
      <c r="AFU63" s="0"/>
      <c r="AFV63" s="0"/>
      <c r="AFW63" s="0"/>
      <c r="AFX63" s="0"/>
      <c r="AFY63" s="0"/>
      <c r="AFZ63" s="0"/>
      <c r="AGA63" s="0"/>
      <c r="AGB63" s="0"/>
      <c r="AGC63" s="0"/>
      <c r="AGD63" s="0"/>
      <c r="AGE63" s="0"/>
      <c r="AGF63" s="0"/>
      <c r="AGG63" s="0"/>
      <c r="AGH63" s="0"/>
      <c r="AGI63" s="0"/>
      <c r="AGJ63" s="0"/>
      <c r="AGK63" s="0"/>
      <c r="AGL63" s="0"/>
      <c r="AGM63" s="0"/>
      <c r="AGN63" s="0"/>
      <c r="AGO63" s="0"/>
      <c r="AGP63" s="0"/>
      <c r="AGQ63" s="0"/>
      <c r="AGR63" s="0"/>
      <c r="AGS63" s="0"/>
      <c r="AGT63" s="0"/>
      <c r="AGU63" s="0"/>
      <c r="AGV63" s="0"/>
      <c r="AGW63" s="0"/>
      <c r="AGX63" s="0"/>
      <c r="AGY63" s="0"/>
      <c r="AGZ63" s="0"/>
      <c r="AHA63" s="0"/>
      <c r="AHB63" s="0"/>
      <c r="AHC63" s="0"/>
      <c r="AHD63" s="0"/>
      <c r="AHE63" s="0"/>
      <c r="AHF63" s="0"/>
      <c r="AHG63" s="0"/>
      <c r="AHH63" s="0"/>
      <c r="AHI63" s="0"/>
      <c r="AHJ63" s="0"/>
      <c r="AHK63" s="0"/>
      <c r="AHL63" s="0"/>
      <c r="AHM63" s="0"/>
      <c r="AHN63" s="0"/>
      <c r="AHO63" s="0"/>
      <c r="AHP63" s="0"/>
      <c r="AHQ63" s="0"/>
      <c r="AHR63" s="0"/>
      <c r="AHS63" s="0"/>
      <c r="AHT63" s="0"/>
      <c r="AHU63" s="0"/>
      <c r="AHV63" s="0"/>
      <c r="AHW63" s="0"/>
      <c r="AHX63" s="0"/>
      <c r="AHY63" s="0"/>
      <c r="AHZ63" s="0"/>
      <c r="AIA63" s="0"/>
      <c r="AIB63" s="0"/>
      <c r="AIC63" s="0"/>
      <c r="AID63" s="0"/>
      <c r="AIE63" s="0"/>
      <c r="AIF63" s="0"/>
      <c r="AIG63" s="0"/>
      <c r="AIH63" s="0"/>
      <c r="AII63" s="0"/>
      <c r="AIJ63" s="0"/>
      <c r="AIK63" s="0"/>
      <c r="AIL63" s="0"/>
      <c r="AIM63" s="0"/>
      <c r="AIN63" s="0"/>
      <c r="AIO63" s="0"/>
      <c r="AIP63" s="0"/>
      <c r="AIQ63" s="0"/>
      <c r="AIR63" s="0"/>
      <c r="AIS63" s="0"/>
      <c r="AIT63" s="0"/>
      <c r="AIU63" s="0"/>
      <c r="AIV63" s="0"/>
      <c r="AIW63" s="0"/>
      <c r="AIX63" s="0"/>
      <c r="AIY63" s="0"/>
      <c r="AIZ63" s="0"/>
      <c r="AJA63" s="0"/>
      <c r="AJB63" s="0"/>
      <c r="AJC63" s="0"/>
      <c r="AJD63" s="0"/>
      <c r="AJE63" s="0"/>
      <c r="AJF63" s="0"/>
      <c r="AJG63" s="0"/>
      <c r="AJH63" s="0"/>
      <c r="AJI63" s="0"/>
      <c r="AJJ63" s="0"/>
      <c r="AJK63" s="0"/>
      <c r="AJL63" s="0"/>
      <c r="AJM63" s="0"/>
      <c r="AJN63" s="0"/>
      <c r="AJO63" s="0"/>
      <c r="AJP63" s="0"/>
      <c r="AJQ63" s="0"/>
      <c r="AJR63" s="0"/>
      <c r="AJS63" s="0"/>
      <c r="AJT63" s="0"/>
      <c r="AJU63" s="0"/>
      <c r="AJV63" s="0"/>
      <c r="AJW63" s="0"/>
      <c r="AJX63" s="0"/>
      <c r="AJY63" s="0"/>
      <c r="AJZ63" s="0"/>
      <c r="AKA63" s="0"/>
      <c r="AKB63" s="0"/>
      <c r="AKC63" s="0"/>
      <c r="AKD63" s="0"/>
      <c r="AKE63" s="0"/>
      <c r="AKF63" s="0"/>
      <c r="AKG63" s="0"/>
      <c r="AKH63" s="0"/>
      <c r="AKI63" s="0"/>
      <c r="AKJ63" s="0"/>
      <c r="AKK63" s="0"/>
      <c r="AKL63" s="0"/>
      <c r="AKM63" s="0"/>
      <c r="AKN63" s="0"/>
      <c r="AKO63" s="0"/>
      <c r="AKP63" s="0"/>
      <c r="AKQ63" s="0"/>
      <c r="AKR63" s="0"/>
      <c r="AKS63" s="0"/>
      <c r="AKT63" s="0"/>
      <c r="AKU63" s="0"/>
      <c r="AKV63" s="0"/>
      <c r="AKW63" s="0"/>
      <c r="AKX63" s="0"/>
      <c r="AKY63" s="0"/>
      <c r="AKZ63" s="0"/>
      <c r="ALA63" s="0"/>
      <c r="ALB63" s="0"/>
      <c r="ALC63" s="0"/>
      <c r="ALD63" s="0"/>
      <c r="ALE63" s="0"/>
      <c r="ALF63" s="0"/>
      <c r="ALG63" s="0"/>
      <c r="ALH63" s="0"/>
      <c r="ALI63" s="0"/>
      <c r="ALJ63" s="0"/>
      <c r="ALK63" s="0"/>
      <c r="ALL63" s="0"/>
      <c r="ALM63" s="0"/>
      <c r="ALN63" s="0"/>
      <c r="ALO63" s="0"/>
      <c r="ALP63" s="0"/>
      <c r="ALQ63" s="0"/>
      <c r="ALR63" s="0"/>
      <c r="ALS63" s="0"/>
      <c r="ALT63" s="0"/>
      <c r="ALU63" s="0"/>
      <c r="ALV63" s="0"/>
      <c r="ALW63" s="0"/>
      <c r="ALX63" s="0"/>
      <c r="ALY63" s="0"/>
      <c r="ALZ63" s="0"/>
      <c r="AMA63" s="0"/>
      <c r="AMB63" s="0"/>
      <c r="AMC63" s="0"/>
      <c r="AMD63" s="0"/>
      <c r="AME63" s="0"/>
      <c r="AMF63" s="0"/>
      <c r="AMG63" s="0"/>
      <c r="AMH63" s="0"/>
      <c r="AMI63" s="0"/>
      <c r="AMJ63" s="0"/>
    </row>
    <row r="64" customFormat="false" ht="13.8" hidden="false" customHeight="false" outlineLevel="0" collapsed="false">
      <c r="A64" s="63" t="s">
        <v>129</v>
      </c>
      <c r="E64" s="0"/>
      <c r="I64" s="55"/>
      <c r="J64" s="55"/>
      <c r="K64" s="64" t="n">
        <v>187.48</v>
      </c>
      <c r="L64" s="55"/>
      <c r="M64" s="55"/>
      <c r="N64" s="70"/>
      <c r="O64" s="55"/>
      <c r="P64" s="55"/>
      <c r="Q64" s="55"/>
      <c r="R64" s="55"/>
      <c r="S64" s="55"/>
      <c r="T64" s="55"/>
      <c r="U64" s="55" t="n">
        <f aca="false">SUM(I64:T64)</f>
        <v>187.48</v>
      </c>
      <c r="V64" s="54"/>
      <c r="W64" s="56" t="n">
        <f aca="false" t="array" ref="W64:W64">MMULT(Y64,11)</f>
        <v>171.856666666666</v>
      </c>
      <c r="X64" s="71" t="n">
        <f aca="false">MMULT(Y64,14)</f>
        <v>218.726666666667</v>
      </c>
      <c r="Y64" s="55" t="n">
        <f aca="false">U64/12</f>
        <v>15.6233333333333</v>
      </c>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c r="FI64" s="0"/>
      <c r="FJ64" s="0"/>
      <c r="FK64" s="0"/>
      <c r="FL64" s="0"/>
      <c r="FM64" s="0"/>
      <c r="FN64" s="0"/>
      <c r="FO64" s="0"/>
      <c r="FP64" s="0"/>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c r="HA64" s="0"/>
      <c r="HB64" s="0"/>
      <c r="HC64" s="0"/>
      <c r="HD64" s="0"/>
      <c r="HE64" s="0"/>
      <c r="HF64" s="0"/>
      <c r="HG64" s="0"/>
      <c r="HH64" s="0"/>
      <c r="HI64" s="0"/>
      <c r="HJ64" s="0"/>
      <c r="HK64" s="0"/>
      <c r="HL64" s="0"/>
      <c r="HM64" s="0"/>
      <c r="HN64" s="0"/>
      <c r="HO64" s="0"/>
      <c r="HP64" s="0"/>
      <c r="HQ64" s="0"/>
      <c r="HR64" s="0"/>
      <c r="HS64" s="0"/>
      <c r="HT64" s="0"/>
      <c r="HU64" s="0"/>
      <c r="HV64" s="0"/>
      <c r="HW64" s="0"/>
      <c r="HX64" s="0"/>
      <c r="HY64" s="0"/>
      <c r="HZ64" s="0"/>
      <c r="IA64" s="0"/>
      <c r="IB64" s="0"/>
      <c r="IC64" s="0"/>
      <c r="ID64" s="0"/>
      <c r="IE64" s="0"/>
      <c r="IF64" s="0"/>
      <c r="IG64" s="0"/>
      <c r="IH64" s="0"/>
      <c r="II64" s="0"/>
      <c r="IJ64" s="0"/>
      <c r="IK64" s="0"/>
      <c r="IL64" s="0"/>
      <c r="IM64" s="0"/>
      <c r="IN64" s="0"/>
      <c r="IO64" s="0"/>
      <c r="IP64" s="0"/>
      <c r="IQ64" s="0"/>
      <c r="IR64" s="0"/>
      <c r="IS64" s="0"/>
      <c r="IT64" s="0"/>
      <c r="IU64" s="0"/>
      <c r="IV64" s="0"/>
      <c r="IW64" s="0"/>
      <c r="IX64" s="0"/>
      <c r="IY64" s="0"/>
      <c r="IZ64" s="0"/>
      <c r="JA64" s="0"/>
      <c r="JB64" s="0"/>
      <c r="JC64" s="0"/>
      <c r="JD64" s="0"/>
      <c r="JE64" s="0"/>
      <c r="JF64" s="0"/>
      <c r="JG64" s="0"/>
      <c r="JH64" s="0"/>
      <c r="JI64" s="0"/>
      <c r="JJ64" s="0"/>
      <c r="JK64" s="0"/>
      <c r="JL64" s="0"/>
      <c r="JM64" s="0"/>
      <c r="JN64" s="0"/>
      <c r="JO64" s="0"/>
      <c r="JP64" s="0"/>
      <c r="JQ64" s="0"/>
      <c r="JR64" s="0"/>
      <c r="JS64" s="0"/>
      <c r="JT64" s="0"/>
      <c r="JU64" s="0"/>
      <c r="JV64" s="0"/>
      <c r="JW64" s="0"/>
      <c r="JX64" s="0"/>
      <c r="JY64" s="0"/>
      <c r="JZ64" s="0"/>
      <c r="KA64" s="0"/>
      <c r="KB64" s="0"/>
      <c r="KC64" s="0"/>
      <c r="KD64" s="0"/>
      <c r="KE64" s="0"/>
      <c r="KF64" s="0"/>
      <c r="KG64" s="0"/>
      <c r="KH64" s="0"/>
      <c r="KI64" s="0"/>
      <c r="KJ64" s="0"/>
      <c r="KK64" s="0"/>
      <c r="KL64" s="0"/>
      <c r="KM64" s="0"/>
      <c r="KN64" s="0"/>
      <c r="KO64" s="0"/>
      <c r="KP64" s="0"/>
      <c r="KQ64" s="0"/>
      <c r="KR64" s="0"/>
      <c r="KS64" s="0"/>
      <c r="KT64" s="0"/>
      <c r="KU64" s="0"/>
      <c r="KV64" s="0"/>
      <c r="KW64" s="0"/>
      <c r="KX64" s="0"/>
      <c r="KY64" s="0"/>
      <c r="KZ64" s="0"/>
      <c r="LA64" s="0"/>
      <c r="LB64" s="0"/>
      <c r="LC64" s="0"/>
      <c r="LD64" s="0"/>
      <c r="LE64" s="0"/>
      <c r="LF64" s="0"/>
      <c r="LG64" s="0"/>
      <c r="LH64" s="0"/>
      <c r="LI64" s="0"/>
      <c r="LJ64" s="0"/>
      <c r="LK64" s="0"/>
      <c r="LL64" s="0"/>
      <c r="LM64" s="0"/>
      <c r="LN64" s="0"/>
      <c r="LO64" s="0"/>
      <c r="LP64" s="0"/>
      <c r="LQ64" s="0"/>
      <c r="LR64" s="0"/>
      <c r="LS64" s="0"/>
      <c r="LT64" s="0"/>
      <c r="LU64" s="0"/>
      <c r="LV64" s="0"/>
      <c r="LW64" s="0"/>
      <c r="LX64" s="0"/>
      <c r="LY64" s="0"/>
      <c r="LZ64" s="0"/>
      <c r="MA64" s="0"/>
      <c r="MB64" s="0"/>
      <c r="MC64" s="0"/>
      <c r="MD64" s="0"/>
      <c r="ME64" s="0"/>
      <c r="MF64" s="0"/>
      <c r="MG64" s="0"/>
      <c r="MH64" s="0"/>
      <c r="MI64" s="0"/>
      <c r="MJ64" s="0"/>
      <c r="MK64" s="0"/>
      <c r="ML64" s="0"/>
      <c r="MM64" s="0"/>
      <c r="MN64" s="0"/>
      <c r="MO64" s="0"/>
      <c r="MP64" s="0"/>
      <c r="MQ64" s="0"/>
      <c r="MR64" s="0"/>
      <c r="MS64" s="0"/>
      <c r="MT64" s="0"/>
      <c r="MU64" s="0"/>
      <c r="MV64" s="0"/>
      <c r="MW64" s="0"/>
      <c r="MX64" s="0"/>
      <c r="MY64" s="0"/>
      <c r="MZ64" s="0"/>
      <c r="NA64" s="0"/>
      <c r="NB64" s="0"/>
      <c r="NC64" s="0"/>
      <c r="ND64" s="0"/>
      <c r="NE64" s="0"/>
      <c r="NF64" s="0"/>
      <c r="NG64" s="0"/>
      <c r="NH64" s="0"/>
      <c r="NI64" s="0"/>
      <c r="NJ64" s="0"/>
      <c r="NK64" s="0"/>
      <c r="NL64" s="0"/>
      <c r="NM64" s="0"/>
      <c r="NN64" s="0"/>
      <c r="NO64" s="0"/>
      <c r="NP64" s="0"/>
      <c r="NQ64" s="0"/>
      <c r="NR64" s="0"/>
      <c r="NS64" s="0"/>
      <c r="NT64" s="0"/>
      <c r="NU64" s="0"/>
      <c r="NV64" s="0"/>
      <c r="NW64" s="0"/>
      <c r="NX64" s="0"/>
      <c r="NY64" s="0"/>
      <c r="NZ64" s="0"/>
      <c r="OA64" s="0"/>
      <c r="OB64" s="0"/>
      <c r="OC64" s="0"/>
      <c r="OD64" s="0"/>
      <c r="OE64" s="0"/>
      <c r="OF64" s="0"/>
      <c r="OG64" s="0"/>
      <c r="OH64" s="0"/>
      <c r="OI64" s="0"/>
      <c r="OJ64" s="0"/>
      <c r="OK64" s="0"/>
      <c r="OL64" s="0"/>
      <c r="OM64" s="0"/>
      <c r="ON64" s="0"/>
      <c r="OO64" s="0"/>
      <c r="OP64" s="0"/>
      <c r="OQ64" s="0"/>
      <c r="OR64" s="0"/>
      <c r="OS64" s="0"/>
      <c r="OT64" s="0"/>
      <c r="OU64" s="0"/>
      <c r="OV64" s="0"/>
      <c r="OW64" s="0"/>
      <c r="OX64" s="0"/>
      <c r="OY64" s="0"/>
      <c r="OZ64" s="0"/>
      <c r="PA64" s="0"/>
      <c r="PB64" s="0"/>
      <c r="PC64" s="0"/>
      <c r="PD64" s="0"/>
      <c r="PE64" s="0"/>
      <c r="PF64" s="0"/>
      <c r="PG64" s="0"/>
      <c r="PH64" s="0"/>
      <c r="PI64" s="0"/>
      <c r="PJ64" s="0"/>
      <c r="PK64" s="0"/>
      <c r="PL64" s="0"/>
      <c r="PM64" s="0"/>
      <c r="PN64" s="0"/>
      <c r="PO64" s="0"/>
      <c r="PP64" s="0"/>
      <c r="PQ64" s="0"/>
      <c r="PR64" s="0"/>
      <c r="PS64" s="0"/>
      <c r="PT64" s="0"/>
      <c r="PU64" s="0"/>
      <c r="PV64" s="0"/>
      <c r="PW64" s="0"/>
      <c r="PX64" s="0"/>
      <c r="PY64" s="0"/>
      <c r="PZ64" s="0"/>
      <c r="QA64" s="0"/>
      <c r="QB64" s="0"/>
      <c r="QC64" s="0"/>
      <c r="QD64" s="0"/>
      <c r="QE64" s="0"/>
      <c r="QF64" s="0"/>
      <c r="QG64" s="0"/>
      <c r="QH64" s="0"/>
      <c r="QI64" s="0"/>
      <c r="QJ64" s="0"/>
      <c r="QK64" s="0"/>
      <c r="QL64" s="0"/>
      <c r="QM64" s="0"/>
      <c r="QN64" s="0"/>
      <c r="QO64" s="0"/>
      <c r="QP64" s="0"/>
      <c r="QQ64" s="0"/>
      <c r="QR64" s="0"/>
      <c r="QS64" s="0"/>
      <c r="QT64" s="0"/>
      <c r="QU64" s="0"/>
      <c r="QV64" s="0"/>
      <c r="QW64" s="0"/>
      <c r="QX64" s="0"/>
      <c r="QY64" s="0"/>
      <c r="QZ64" s="0"/>
      <c r="RA64" s="0"/>
      <c r="RB64" s="0"/>
      <c r="RC64" s="0"/>
      <c r="RD64" s="0"/>
      <c r="RE64" s="0"/>
      <c r="RF64" s="0"/>
      <c r="RG64" s="0"/>
      <c r="RH64" s="0"/>
      <c r="RI64" s="0"/>
      <c r="RJ64" s="0"/>
      <c r="RK64" s="0"/>
      <c r="RL64" s="0"/>
      <c r="RM64" s="0"/>
      <c r="RN64" s="0"/>
      <c r="RO64" s="0"/>
      <c r="RP64" s="0"/>
      <c r="RQ64" s="0"/>
      <c r="RR64" s="0"/>
      <c r="RS64" s="0"/>
      <c r="RT64" s="0"/>
      <c r="RU64" s="0"/>
      <c r="RV64" s="0"/>
      <c r="RW64" s="0"/>
      <c r="RX64" s="0"/>
      <c r="RY64" s="0"/>
      <c r="RZ64" s="0"/>
      <c r="SA64" s="0"/>
      <c r="SB64" s="0"/>
      <c r="SC64" s="0"/>
      <c r="SD64" s="0"/>
      <c r="SE64" s="0"/>
      <c r="SF64" s="0"/>
      <c r="SG64" s="0"/>
      <c r="SH64" s="0"/>
      <c r="SI64" s="0"/>
      <c r="SJ64" s="0"/>
      <c r="SK64" s="0"/>
      <c r="SL64" s="0"/>
      <c r="SM64" s="0"/>
      <c r="SN64" s="0"/>
      <c r="SO64" s="0"/>
      <c r="SP64" s="0"/>
      <c r="SQ64" s="0"/>
      <c r="SR64" s="0"/>
      <c r="SS64" s="0"/>
      <c r="ST64" s="0"/>
      <c r="SU64" s="0"/>
      <c r="SV64" s="0"/>
      <c r="SW64" s="0"/>
      <c r="SX64" s="0"/>
      <c r="SY64" s="0"/>
      <c r="SZ64" s="0"/>
      <c r="TA64" s="0"/>
      <c r="TB64" s="0"/>
      <c r="TC64" s="0"/>
      <c r="TD64" s="0"/>
      <c r="TE64" s="0"/>
      <c r="TF64" s="0"/>
      <c r="TG64" s="0"/>
      <c r="TH64" s="0"/>
      <c r="TI64" s="0"/>
      <c r="TJ64" s="0"/>
      <c r="TK64" s="0"/>
      <c r="TL64" s="0"/>
      <c r="TM64" s="0"/>
      <c r="TN64" s="0"/>
      <c r="TO64" s="0"/>
      <c r="TP64" s="0"/>
      <c r="TQ64" s="0"/>
      <c r="TR64" s="0"/>
      <c r="TS64" s="0"/>
      <c r="TT64" s="0"/>
      <c r="TU64" s="0"/>
      <c r="TV64" s="0"/>
      <c r="TW64" s="0"/>
      <c r="TX64" s="0"/>
      <c r="TY64" s="0"/>
      <c r="TZ64" s="0"/>
      <c r="UA64" s="0"/>
      <c r="UB64" s="0"/>
      <c r="UC64" s="0"/>
      <c r="UD64" s="0"/>
      <c r="UE64" s="0"/>
      <c r="UF64" s="0"/>
      <c r="UG64" s="0"/>
      <c r="UH64" s="0"/>
      <c r="UI64" s="0"/>
      <c r="UJ64" s="0"/>
      <c r="UK64" s="0"/>
      <c r="UL64" s="0"/>
      <c r="UM64" s="0"/>
      <c r="UN64" s="0"/>
      <c r="UO64" s="0"/>
      <c r="UP64" s="0"/>
      <c r="UQ64" s="0"/>
      <c r="UR64" s="0"/>
      <c r="US64" s="0"/>
      <c r="UT64" s="0"/>
      <c r="UU64" s="0"/>
      <c r="UV64" s="0"/>
      <c r="UW64" s="0"/>
      <c r="UX64" s="0"/>
      <c r="UY64" s="0"/>
      <c r="UZ64" s="0"/>
      <c r="VA64" s="0"/>
      <c r="VB64" s="0"/>
      <c r="VC64" s="0"/>
      <c r="VD64" s="0"/>
      <c r="VE64" s="0"/>
      <c r="VF64" s="0"/>
      <c r="VG64" s="0"/>
      <c r="VH64" s="0"/>
      <c r="VI64" s="0"/>
      <c r="VJ64" s="0"/>
      <c r="VK64" s="0"/>
      <c r="VL64" s="0"/>
      <c r="VM64" s="0"/>
      <c r="VN64" s="0"/>
      <c r="VO64" s="0"/>
      <c r="VP64" s="0"/>
      <c r="VQ64" s="0"/>
      <c r="VR64" s="0"/>
      <c r="VS64" s="0"/>
      <c r="VT64" s="0"/>
      <c r="VU64" s="0"/>
      <c r="VV64" s="0"/>
      <c r="VW64" s="0"/>
      <c r="VX64" s="0"/>
      <c r="VY64" s="0"/>
      <c r="VZ64" s="0"/>
      <c r="WA64" s="0"/>
      <c r="WB64" s="0"/>
      <c r="WC64" s="0"/>
      <c r="WD64" s="0"/>
      <c r="WE64" s="0"/>
      <c r="WF64" s="0"/>
      <c r="WG64" s="0"/>
      <c r="WH64" s="0"/>
      <c r="WI64" s="0"/>
      <c r="WJ64" s="0"/>
      <c r="WK64" s="0"/>
      <c r="WL64" s="0"/>
      <c r="WM64" s="0"/>
      <c r="WN64" s="0"/>
      <c r="WO64" s="0"/>
      <c r="WP64" s="0"/>
      <c r="WQ64" s="0"/>
      <c r="WR64" s="0"/>
      <c r="WS64" s="0"/>
      <c r="WT64" s="0"/>
      <c r="WU64" s="0"/>
      <c r="WV64" s="0"/>
      <c r="WW64" s="0"/>
      <c r="WX64" s="0"/>
      <c r="WY64" s="0"/>
      <c r="WZ64" s="0"/>
      <c r="XA64" s="0"/>
      <c r="XB64" s="0"/>
      <c r="XC64" s="0"/>
      <c r="XD64" s="0"/>
      <c r="XE64" s="0"/>
      <c r="XF64" s="0"/>
      <c r="XG64" s="0"/>
      <c r="XH64" s="0"/>
      <c r="XI64" s="0"/>
      <c r="XJ64" s="0"/>
      <c r="XK64" s="0"/>
      <c r="XL64" s="0"/>
      <c r="XM64" s="0"/>
      <c r="XN64" s="0"/>
      <c r="XO64" s="0"/>
      <c r="XP64" s="0"/>
      <c r="XQ64" s="0"/>
      <c r="XR64" s="0"/>
      <c r="XS64" s="0"/>
      <c r="XT64" s="0"/>
      <c r="XU64" s="0"/>
      <c r="XV64" s="0"/>
      <c r="XW64" s="0"/>
      <c r="XX64" s="0"/>
      <c r="XY64" s="0"/>
      <c r="XZ64" s="0"/>
      <c r="YA64" s="0"/>
      <c r="YB64" s="0"/>
      <c r="YC64" s="0"/>
      <c r="YD64" s="0"/>
      <c r="YE64" s="0"/>
      <c r="YF64" s="0"/>
      <c r="YG64" s="0"/>
      <c r="YH64" s="0"/>
      <c r="YI64" s="0"/>
      <c r="YJ64" s="0"/>
      <c r="YK64" s="0"/>
      <c r="YL64" s="0"/>
      <c r="YM64" s="0"/>
      <c r="YN64" s="0"/>
      <c r="YO64" s="0"/>
      <c r="YP64" s="0"/>
      <c r="YQ64" s="0"/>
      <c r="YR64" s="0"/>
      <c r="YS64" s="0"/>
      <c r="YT64" s="0"/>
      <c r="YU64" s="0"/>
      <c r="YV64" s="0"/>
      <c r="YW64" s="0"/>
      <c r="YX64" s="0"/>
      <c r="YY64" s="0"/>
      <c r="YZ64" s="0"/>
      <c r="ZA64" s="0"/>
      <c r="ZB64" s="0"/>
      <c r="ZC64" s="0"/>
      <c r="ZD64" s="0"/>
      <c r="ZE64" s="0"/>
      <c r="ZF64" s="0"/>
      <c r="ZG64" s="0"/>
      <c r="ZH64" s="0"/>
      <c r="ZI64" s="0"/>
      <c r="ZJ64" s="0"/>
      <c r="ZK64" s="0"/>
      <c r="ZL64" s="0"/>
      <c r="ZM64" s="0"/>
      <c r="ZN64" s="0"/>
      <c r="ZO64" s="0"/>
      <c r="ZP64" s="0"/>
      <c r="ZQ64" s="0"/>
      <c r="ZR64" s="0"/>
      <c r="ZS64" s="0"/>
      <c r="ZT64" s="0"/>
      <c r="ZU64" s="0"/>
      <c r="ZV64" s="0"/>
      <c r="ZW64" s="0"/>
      <c r="ZX64" s="0"/>
      <c r="ZY64" s="0"/>
      <c r="ZZ64" s="0"/>
      <c r="AAA64" s="0"/>
      <c r="AAB64" s="0"/>
      <c r="AAC64" s="0"/>
      <c r="AAD64" s="0"/>
      <c r="AAE64" s="0"/>
      <c r="AAF64" s="0"/>
      <c r="AAG64" s="0"/>
      <c r="AAH64" s="0"/>
      <c r="AAI64" s="0"/>
      <c r="AAJ64" s="0"/>
      <c r="AAK64" s="0"/>
      <c r="AAL64" s="0"/>
      <c r="AAM64" s="0"/>
      <c r="AAN64" s="0"/>
      <c r="AAO64" s="0"/>
      <c r="AAP64" s="0"/>
      <c r="AAQ64" s="0"/>
      <c r="AAR64" s="0"/>
      <c r="AAS64" s="0"/>
      <c r="AAT64" s="0"/>
      <c r="AAU64" s="0"/>
      <c r="AAV64" s="0"/>
      <c r="AAW64" s="0"/>
      <c r="AAX64" s="0"/>
      <c r="AAY64" s="0"/>
      <c r="AAZ64" s="0"/>
      <c r="ABA64" s="0"/>
      <c r="ABB64" s="0"/>
      <c r="ABC64" s="0"/>
      <c r="ABD64" s="0"/>
      <c r="ABE64" s="0"/>
      <c r="ABF64" s="0"/>
      <c r="ABG64" s="0"/>
      <c r="ABH64" s="0"/>
      <c r="ABI64" s="0"/>
      <c r="ABJ64" s="0"/>
      <c r="ABK64" s="0"/>
      <c r="ABL64" s="0"/>
      <c r="ABM64" s="0"/>
      <c r="ABN64" s="0"/>
      <c r="ABO64" s="0"/>
      <c r="ABP64" s="0"/>
      <c r="ABQ64" s="0"/>
      <c r="ABR64" s="0"/>
      <c r="ABS64" s="0"/>
      <c r="ABT64" s="0"/>
      <c r="ABU64" s="0"/>
      <c r="ABV64" s="0"/>
      <c r="ABW64" s="0"/>
      <c r="ABX64" s="0"/>
      <c r="ABY64" s="0"/>
      <c r="ABZ64" s="0"/>
      <c r="ACA64" s="0"/>
      <c r="ACB64" s="0"/>
      <c r="ACC64" s="0"/>
      <c r="ACD64" s="0"/>
      <c r="ACE64" s="0"/>
      <c r="ACF64" s="0"/>
      <c r="ACG64" s="0"/>
      <c r="ACH64" s="0"/>
      <c r="ACI64" s="0"/>
      <c r="ACJ64" s="0"/>
      <c r="ACK64" s="0"/>
      <c r="ACL64" s="0"/>
      <c r="ACM64" s="0"/>
      <c r="ACN64" s="0"/>
      <c r="ACO64" s="0"/>
      <c r="ACP64" s="0"/>
      <c r="ACQ64" s="0"/>
      <c r="ACR64" s="0"/>
      <c r="ACS64" s="0"/>
      <c r="ACT64" s="0"/>
      <c r="ACU64" s="0"/>
      <c r="ACV64" s="0"/>
      <c r="ACW64" s="0"/>
      <c r="ACX64" s="0"/>
      <c r="ACY64" s="0"/>
      <c r="ACZ64" s="0"/>
      <c r="ADA64" s="0"/>
      <c r="ADB64" s="0"/>
      <c r="ADC64" s="0"/>
      <c r="ADD64" s="0"/>
      <c r="ADE64" s="0"/>
      <c r="ADF64" s="0"/>
      <c r="ADG64" s="0"/>
      <c r="ADH64" s="0"/>
      <c r="ADI64" s="0"/>
      <c r="ADJ64" s="0"/>
      <c r="ADK64" s="0"/>
      <c r="ADL64" s="0"/>
      <c r="ADM64" s="0"/>
      <c r="ADN64" s="0"/>
      <c r="ADO64" s="0"/>
      <c r="ADP64" s="0"/>
      <c r="ADQ64" s="0"/>
      <c r="ADR64" s="0"/>
      <c r="ADS64" s="0"/>
      <c r="ADT64" s="0"/>
      <c r="ADU64" s="0"/>
      <c r="ADV64" s="0"/>
      <c r="ADW64" s="0"/>
      <c r="ADX64" s="0"/>
      <c r="ADY64" s="0"/>
      <c r="ADZ64" s="0"/>
      <c r="AEA64" s="0"/>
      <c r="AEB64" s="0"/>
      <c r="AEC64" s="0"/>
      <c r="AED64" s="0"/>
      <c r="AEE64" s="0"/>
      <c r="AEF64" s="0"/>
      <c r="AEG64" s="0"/>
      <c r="AEH64" s="0"/>
      <c r="AEI64" s="0"/>
      <c r="AEJ64" s="0"/>
      <c r="AEK64" s="0"/>
      <c r="AEL64" s="0"/>
      <c r="AEM64" s="0"/>
      <c r="AEN64" s="0"/>
      <c r="AEO64" s="0"/>
      <c r="AEP64" s="0"/>
      <c r="AEQ64" s="0"/>
      <c r="AER64" s="0"/>
      <c r="AES64" s="0"/>
      <c r="AET64" s="0"/>
      <c r="AEU64" s="0"/>
      <c r="AEV64" s="0"/>
      <c r="AEW64" s="0"/>
      <c r="AEX64" s="0"/>
      <c r="AEY64" s="0"/>
      <c r="AEZ64" s="0"/>
      <c r="AFA64" s="0"/>
      <c r="AFB64" s="0"/>
      <c r="AFC64" s="0"/>
      <c r="AFD64" s="0"/>
      <c r="AFE64" s="0"/>
      <c r="AFF64" s="0"/>
      <c r="AFG64" s="0"/>
      <c r="AFH64" s="0"/>
      <c r="AFI64" s="0"/>
      <c r="AFJ64" s="0"/>
      <c r="AFK64" s="0"/>
      <c r="AFL64" s="0"/>
      <c r="AFM64" s="0"/>
      <c r="AFN64" s="0"/>
      <c r="AFO64" s="0"/>
      <c r="AFP64" s="0"/>
      <c r="AFQ64" s="0"/>
      <c r="AFR64" s="0"/>
      <c r="AFS64" s="0"/>
      <c r="AFT64" s="0"/>
      <c r="AFU64" s="0"/>
      <c r="AFV64" s="0"/>
      <c r="AFW64" s="0"/>
      <c r="AFX64" s="0"/>
      <c r="AFY64" s="0"/>
      <c r="AFZ64" s="0"/>
      <c r="AGA64" s="0"/>
      <c r="AGB64" s="0"/>
      <c r="AGC64" s="0"/>
      <c r="AGD64" s="0"/>
      <c r="AGE64" s="0"/>
      <c r="AGF64" s="0"/>
      <c r="AGG64" s="0"/>
      <c r="AGH64" s="0"/>
      <c r="AGI64" s="0"/>
      <c r="AGJ64" s="0"/>
      <c r="AGK64" s="0"/>
      <c r="AGL64" s="0"/>
      <c r="AGM64" s="0"/>
      <c r="AGN64" s="0"/>
      <c r="AGO64" s="0"/>
      <c r="AGP64" s="0"/>
      <c r="AGQ64" s="0"/>
      <c r="AGR64" s="0"/>
      <c r="AGS64" s="0"/>
      <c r="AGT64" s="0"/>
      <c r="AGU64" s="0"/>
      <c r="AGV64" s="0"/>
      <c r="AGW64" s="0"/>
      <c r="AGX64" s="0"/>
      <c r="AGY64" s="0"/>
      <c r="AGZ64" s="0"/>
      <c r="AHA64" s="0"/>
      <c r="AHB64" s="0"/>
      <c r="AHC64" s="0"/>
      <c r="AHD64" s="0"/>
      <c r="AHE64" s="0"/>
      <c r="AHF64" s="0"/>
      <c r="AHG64" s="0"/>
      <c r="AHH64" s="0"/>
      <c r="AHI64" s="0"/>
      <c r="AHJ64" s="0"/>
      <c r="AHK64" s="0"/>
      <c r="AHL64" s="0"/>
      <c r="AHM64" s="0"/>
      <c r="AHN64" s="0"/>
      <c r="AHO64" s="0"/>
      <c r="AHP64" s="0"/>
      <c r="AHQ64" s="0"/>
      <c r="AHR64" s="0"/>
      <c r="AHS64" s="0"/>
      <c r="AHT64" s="0"/>
      <c r="AHU64" s="0"/>
      <c r="AHV64" s="0"/>
      <c r="AHW64" s="0"/>
      <c r="AHX64" s="0"/>
      <c r="AHY64" s="0"/>
      <c r="AHZ64" s="0"/>
      <c r="AIA64" s="0"/>
      <c r="AIB64" s="0"/>
      <c r="AIC64" s="0"/>
      <c r="AID64" s="0"/>
      <c r="AIE64" s="0"/>
      <c r="AIF64" s="0"/>
      <c r="AIG64" s="0"/>
      <c r="AIH64" s="0"/>
      <c r="AII64" s="0"/>
      <c r="AIJ64" s="0"/>
      <c r="AIK64" s="0"/>
      <c r="AIL64" s="0"/>
      <c r="AIM64" s="0"/>
      <c r="AIN64" s="0"/>
      <c r="AIO64" s="0"/>
      <c r="AIP64" s="0"/>
      <c r="AIQ64" s="0"/>
      <c r="AIR64" s="0"/>
      <c r="AIS64" s="0"/>
      <c r="AIT64" s="0"/>
      <c r="AIU64" s="0"/>
      <c r="AIV64" s="0"/>
      <c r="AIW64" s="0"/>
      <c r="AIX64" s="0"/>
      <c r="AIY64" s="0"/>
      <c r="AIZ64" s="0"/>
      <c r="AJA64" s="0"/>
      <c r="AJB64" s="0"/>
      <c r="AJC64" s="0"/>
      <c r="AJD64" s="0"/>
      <c r="AJE64" s="0"/>
      <c r="AJF64" s="0"/>
      <c r="AJG64" s="0"/>
      <c r="AJH64" s="0"/>
      <c r="AJI64" s="0"/>
      <c r="AJJ64" s="0"/>
      <c r="AJK64" s="0"/>
      <c r="AJL64" s="0"/>
      <c r="AJM64" s="0"/>
      <c r="AJN64" s="0"/>
      <c r="AJO64" s="0"/>
      <c r="AJP64" s="0"/>
      <c r="AJQ64" s="0"/>
      <c r="AJR64" s="0"/>
      <c r="AJS64" s="0"/>
      <c r="AJT64" s="0"/>
      <c r="AJU64" s="0"/>
      <c r="AJV64" s="0"/>
      <c r="AJW64" s="0"/>
      <c r="AJX64" s="0"/>
      <c r="AJY64" s="0"/>
      <c r="AJZ64" s="0"/>
      <c r="AKA64" s="0"/>
      <c r="AKB64" s="0"/>
      <c r="AKC64" s="0"/>
      <c r="AKD64" s="0"/>
      <c r="AKE64" s="0"/>
      <c r="AKF64" s="0"/>
      <c r="AKG64" s="0"/>
      <c r="AKH64" s="0"/>
      <c r="AKI64" s="0"/>
      <c r="AKJ64" s="0"/>
      <c r="AKK64" s="0"/>
      <c r="AKL64" s="0"/>
      <c r="AKM64" s="0"/>
      <c r="AKN64" s="0"/>
      <c r="AKO64" s="0"/>
      <c r="AKP64" s="0"/>
      <c r="AKQ64" s="0"/>
      <c r="AKR64" s="0"/>
      <c r="AKS64" s="0"/>
      <c r="AKT64" s="0"/>
      <c r="AKU64" s="0"/>
      <c r="AKV64" s="0"/>
      <c r="AKW64" s="0"/>
      <c r="AKX64" s="0"/>
      <c r="AKY64" s="0"/>
      <c r="AKZ64" s="0"/>
      <c r="ALA64" s="0"/>
      <c r="ALB64" s="0"/>
      <c r="ALC64" s="0"/>
      <c r="ALD64" s="0"/>
      <c r="ALE64" s="0"/>
      <c r="ALF64" s="0"/>
      <c r="ALG64" s="0"/>
      <c r="ALH64" s="0"/>
      <c r="ALI64" s="0"/>
      <c r="ALJ64" s="0"/>
      <c r="ALK64" s="0"/>
      <c r="ALL64" s="0"/>
      <c r="ALM64" s="0"/>
      <c r="ALN64" s="0"/>
      <c r="ALO64" s="0"/>
      <c r="ALP64" s="0"/>
      <c r="ALQ64" s="0"/>
      <c r="ALR64" s="0"/>
      <c r="ALS64" s="0"/>
      <c r="ALT64" s="0"/>
      <c r="ALU64" s="0"/>
      <c r="ALV64" s="0"/>
      <c r="ALW64" s="0"/>
      <c r="ALX64" s="0"/>
      <c r="ALY64" s="0"/>
      <c r="ALZ64" s="0"/>
      <c r="AMA64" s="0"/>
      <c r="AMB64" s="0"/>
      <c r="AMC64" s="0"/>
      <c r="AMD64" s="0"/>
      <c r="AME64" s="0"/>
      <c r="AMF64" s="0"/>
      <c r="AMG64" s="0"/>
      <c r="AMH64" s="0"/>
      <c r="AMI64" s="0"/>
      <c r="AMJ64" s="0"/>
    </row>
    <row r="65" customFormat="false" ht="13.8" hidden="false" customHeight="false" outlineLevel="0" collapsed="false">
      <c r="A65" s="63" t="s">
        <v>130</v>
      </c>
      <c r="E65" s="0"/>
      <c r="I65" s="55"/>
      <c r="J65" s="55"/>
      <c r="K65" s="64" t="n">
        <v>177.36</v>
      </c>
      <c r="L65" s="55"/>
      <c r="M65" s="55"/>
      <c r="N65" s="70"/>
      <c r="O65" s="55"/>
      <c r="P65" s="55"/>
      <c r="Q65" s="55"/>
      <c r="R65" s="55"/>
      <c r="S65" s="55"/>
      <c r="T65" s="55"/>
      <c r="U65" s="55" t="n">
        <f aca="false">SUM(I65:T65)</f>
        <v>177.36</v>
      </c>
      <c r="V65" s="54"/>
      <c r="W65" s="56" t="n">
        <f aca="false" t="array" ref="W65:W65">MMULT(Y65,11)</f>
        <v>162.58</v>
      </c>
      <c r="X65" s="71" t="n">
        <f aca="false">MMULT(Y65,14)</f>
        <v>206.92</v>
      </c>
      <c r="Y65" s="55" t="n">
        <f aca="false">U65/12</f>
        <v>14.78</v>
      </c>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c r="FF65" s="0"/>
      <c r="FG65" s="0"/>
      <c r="FH65" s="0"/>
      <c r="FI65" s="0"/>
      <c r="FJ65" s="0"/>
      <c r="FK65" s="0"/>
      <c r="FL65" s="0"/>
      <c r="FM65" s="0"/>
      <c r="FN65" s="0"/>
      <c r="FO65" s="0"/>
      <c r="FP65" s="0"/>
      <c r="FQ65" s="0"/>
      <c r="FR65" s="0"/>
      <c r="FS65" s="0"/>
      <c r="FT65" s="0"/>
      <c r="FU65" s="0"/>
      <c r="FV65" s="0"/>
      <c r="FW65" s="0"/>
      <c r="FX65" s="0"/>
      <c r="FY65" s="0"/>
      <c r="FZ65" s="0"/>
      <c r="GA65" s="0"/>
      <c r="GB65" s="0"/>
      <c r="GC65" s="0"/>
      <c r="GD65" s="0"/>
      <c r="GE65" s="0"/>
      <c r="GF65" s="0"/>
      <c r="GG65" s="0"/>
      <c r="GH65" s="0"/>
      <c r="GI65" s="0"/>
      <c r="GJ65" s="0"/>
      <c r="GK65" s="0"/>
      <c r="GL65" s="0"/>
      <c r="GM65" s="0"/>
      <c r="GN65" s="0"/>
      <c r="GO65" s="0"/>
      <c r="GP65" s="0"/>
      <c r="GQ65" s="0"/>
      <c r="GR65" s="0"/>
      <c r="GS65" s="0"/>
      <c r="GT65" s="0"/>
      <c r="GU65" s="0"/>
      <c r="GV65" s="0"/>
      <c r="GW65" s="0"/>
      <c r="GX65" s="0"/>
      <c r="GY65" s="0"/>
      <c r="GZ65" s="0"/>
      <c r="HA65" s="0"/>
      <c r="HB65" s="0"/>
      <c r="HC65" s="0"/>
      <c r="HD65" s="0"/>
      <c r="HE65" s="0"/>
      <c r="HF65" s="0"/>
      <c r="HG65" s="0"/>
      <c r="HH65" s="0"/>
      <c r="HI65" s="0"/>
      <c r="HJ65" s="0"/>
      <c r="HK65" s="0"/>
      <c r="HL65" s="0"/>
      <c r="HM65" s="0"/>
      <c r="HN65" s="0"/>
      <c r="HO65" s="0"/>
      <c r="HP65" s="0"/>
      <c r="HQ65" s="0"/>
      <c r="HR65" s="0"/>
      <c r="HS65" s="0"/>
      <c r="HT65" s="0"/>
      <c r="HU65" s="0"/>
      <c r="HV65" s="0"/>
      <c r="HW65" s="0"/>
      <c r="HX65" s="0"/>
      <c r="HY65" s="0"/>
      <c r="HZ65" s="0"/>
      <c r="IA65" s="0"/>
      <c r="IB65" s="0"/>
      <c r="IC65" s="0"/>
      <c r="ID65" s="0"/>
      <c r="IE65" s="0"/>
      <c r="IF65" s="0"/>
      <c r="IG65" s="0"/>
      <c r="IH65" s="0"/>
      <c r="II65" s="0"/>
      <c r="IJ65" s="0"/>
      <c r="IK65" s="0"/>
      <c r="IL65" s="0"/>
      <c r="IM65" s="0"/>
      <c r="IN65" s="0"/>
      <c r="IO65" s="0"/>
      <c r="IP65" s="0"/>
      <c r="IQ65" s="0"/>
      <c r="IR65" s="0"/>
      <c r="IS65" s="0"/>
      <c r="IT65" s="0"/>
      <c r="IU65" s="0"/>
      <c r="IV65" s="0"/>
      <c r="IW65" s="0"/>
      <c r="IX65" s="0"/>
      <c r="IY65" s="0"/>
      <c r="IZ65" s="0"/>
      <c r="JA65" s="0"/>
      <c r="JB65" s="0"/>
      <c r="JC65" s="0"/>
      <c r="JD65" s="0"/>
      <c r="JE65" s="0"/>
      <c r="JF65" s="0"/>
      <c r="JG65" s="0"/>
      <c r="JH65" s="0"/>
      <c r="JI65" s="0"/>
      <c r="JJ65" s="0"/>
      <c r="JK65" s="0"/>
      <c r="JL65" s="0"/>
      <c r="JM65" s="0"/>
      <c r="JN65" s="0"/>
      <c r="JO65" s="0"/>
      <c r="JP65" s="0"/>
      <c r="JQ65" s="0"/>
      <c r="JR65" s="0"/>
      <c r="JS65" s="0"/>
      <c r="JT65" s="0"/>
      <c r="JU65" s="0"/>
      <c r="JV65" s="0"/>
      <c r="JW65" s="0"/>
      <c r="JX65" s="0"/>
      <c r="JY65" s="0"/>
      <c r="JZ65" s="0"/>
      <c r="KA65" s="0"/>
      <c r="KB65" s="0"/>
      <c r="KC65" s="0"/>
      <c r="KD65" s="0"/>
      <c r="KE65" s="0"/>
      <c r="KF65" s="0"/>
      <c r="KG65" s="0"/>
      <c r="KH65" s="0"/>
      <c r="KI65" s="0"/>
      <c r="KJ65" s="0"/>
      <c r="KK65" s="0"/>
      <c r="KL65" s="0"/>
      <c r="KM65" s="0"/>
      <c r="KN65" s="0"/>
      <c r="KO65" s="0"/>
      <c r="KP65" s="0"/>
      <c r="KQ65" s="0"/>
      <c r="KR65" s="0"/>
      <c r="KS65" s="0"/>
      <c r="KT65" s="0"/>
      <c r="KU65" s="0"/>
      <c r="KV65" s="0"/>
      <c r="KW65" s="0"/>
      <c r="KX65" s="0"/>
      <c r="KY65" s="0"/>
      <c r="KZ65" s="0"/>
      <c r="LA65" s="0"/>
      <c r="LB65" s="0"/>
      <c r="LC65" s="0"/>
      <c r="LD65" s="0"/>
      <c r="LE65" s="0"/>
      <c r="LF65" s="0"/>
      <c r="LG65" s="0"/>
      <c r="LH65" s="0"/>
      <c r="LI65" s="0"/>
      <c r="LJ65" s="0"/>
      <c r="LK65" s="0"/>
      <c r="LL65" s="0"/>
      <c r="LM65" s="0"/>
      <c r="LN65" s="0"/>
      <c r="LO65" s="0"/>
      <c r="LP65" s="0"/>
      <c r="LQ65" s="0"/>
      <c r="LR65" s="0"/>
      <c r="LS65" s="0"/>
      <c r="LT65" s="0"/>
      <c r="LU65" s="0"/>
      <c r="LV65" s="0"/>
      <c r="LW65" s="0"/>
      <c r="LX65" s="0"/>
      <c r="LY65" s="0"/>
      <c r="LZ65" s="0"/>
      <c r="MA65" s="0"/>
      <c r="MB65" s="0"/>
      <c r="MC65" s="0"/>
      <c r="MD65" s="0"/>
      <c r="ME65" s="0"/>
      <c r="MF65" s="0"/>
      <c r="MG65" s="0"/>
      <c r="MH65" s="0"/>
      <c r="MI65" s="0"/>
      <c r="MJ65" s="0"/>
      <c r="MK65" s="0"/>
      <c r="ML65" s="0"/>
      <c r="MM65" s="0"/>
      <c r="MN65" s="0"/>
      <c r="MO65" s="0"/>
      <c r="MP65" s="0"/>
      <c r="MQ65" s="0"/>
      <c r="MR65" s="0"/>
      <c r="MS65" s="0"/>
      <c r="MT65" s="0"/>
      <c r="MU65" s="0"/>
      <c r="MV65" s="0"/>
      <c r="MW65" s="0"/>
      <c r="MX65" s="0"/>
      <c r="MY65" s="0"/>
      <c r="MZ65" s="0"/>
      <c r="NA65" s="0"/>
      <c r="NB65" s="0"/>
      <c r="NC65" s="0"/>
      <c r="ND65" s="0"/>
      <c r="NE65" s="0"/>
      <c r="NF65" s="0"/>
      <c r="NG65" s="0"/>
      <c r="NH65" s="0"/>
      <c r="NI65" s="0"/>
      <c r="NJ65" s="0"/>
      <c r="NK65" s="0"/>
      <c r="NL65" s="0"/>
      <c r="NM65" s="0"/>
      <c r="NN65" s="0"/>
      <c r="NO65" s="0"/>
      <c r="NP65" s="0"/>
      <c r="NQ65" s="0"/>
      <c r="NR65" s="0"/>
      <c r="NS65" s="0"/>
      <c r="NT65" s="0"/>
      <c r="NU65" s="0"/>
      <c r="NV65" s="0"/>
      <c r="NW65" s="0"/>
      <c r="NX65" s="0"/>
      <c r="NY65" s="0"/>
      <c r="NZ65" s="0"/>
      <c r="OA65" s="0"/>
      <c r="OB65" s="0"/>
      <c r="OC65" s="0"/>
      <c r="OD65" s="0"/>
      <c r="OE65" s="0"/>
      <c r="OF65" s="0"/>
      <c r="OG65" s="0"/>
      <c r="OH65" s="0"/>
      <c r="OI65" s="0"/>
      <c r="OJ65" s="0"/>
      <c r="OK65" s="0"/>
      <c r="OL65" s="0"/>
      <c r="OM65" s="0"/>
      <c r="ON65" s="0"/>
      <c r="OO65" s="0"/>
      <c r="OP65" s="0"/>
      <c r="OQ65" s="0"/>
      <c r="OR65" s="0"/>
      <c r="OS65" s="0"/>
      <c r="OT65" s="0"/>
      <c r="OU65" s="0"/>
      <c r="OV65" s="0"/>
      <c r="OW65" s="0"/>
      <c r="OX65" s="0"/>
      <c r="OY65" s="0"/>
      <c r="OZ65" s="0"/>
      <c r="PA65" s="0"/>
      <c r="PB65" s="0"/>
      <c r="PC65" s="0"/>
      <c r="PD65" s="0"/>
      <c r="PE65" s="0"/>
      <c r="PF65" s="0"/>
      <c r="PG65" s="0"/>
      <c r="PH65" s="0"/>
      <c r="PI65" s="0"/>
      <c r="PJ65" s="0"/>
      <c r="PK65" s="0"/>
      <c r="PL65" s="0"/>
      <c r="PM65" s="0"/>
      <c r="PN65" s="0"/>
      <c r="PO65" s="0"/>
      <c r="PP65" s="0"/>
      <c r="PQ65" s="0"/>
      <c r="PR65" s="0"/>
      <c r="PS65" s="0"/>
      <c r="PT65" s="0"/>
      <c r="PU65" s="0"/>
      <c r="PV65" s="0"/>
      <c r="PW65" s="0"/>
      <c r="PX65" s="0"/>
      <c r="PY65" s="0"/>
      <c r="PZ65" s="0"/>
      <c r="QA65" s="0"/>
      <c r="QB65" s="0"/>
      <c r="QC65" s="0"/>
      <c r="QD65" s="0"/>
      <c r="QE65" s="0"/>
      <c r="QF65" s="0"/>
      <c r="QG65" s="0"/>
      <c r="QH65" s="0"/>
      <c r="QI65" s="0"/>
      <c r="QJ65" s="0"/>
      <c r="QK65" s="0"/>
      <c r="QL65" s="0"/>
      <c r="QM65" s="0"/>
      <c r="QN65" s="0"/>
      <c r="QO65" s="0"/>
      <c r="QP65" s="0"/>
      <c r="QQ65" s="0"/>
      <c r="QR65" s="0"/>
      <c r="QS65" s="0"/>
      <c r="QT65" s="0"/>
      <c r="QU65" s="0"/>
      <c r="QV65" s="0"/>
      <c r="QW65" s="0"/>
      <c r="QX65" s="0"/>
      <c r="QY65" s="0"/>
      <c r="QZ65" s="0"/>
      <c r="RA65" s="0"/>
      <c r="RB65" s="0"/>
      <c r="RC65" s="0"/>
      <c r="RD65" s="0"/>
      <c r="RE65" s="0"/>
      <c r="RF65" s="0"/>
      <c r="RG65" s="0"/>
      <c r="RH65" s="0"/>
      <c r="RI65" s="0"/>
      <c r="RJ65" s="0"/>
      <c r="RK65" s="0"/>
      <c r="RL65" s="0"/>
      <c r="RM65" s="0"/>
      <c r="RN65" s="0"/>
      <c r="RO65" s="0"/>
      <c r="RP65" s="0"/>
      <c r="RQ65" s="0"/>
      <c r="RR65" s="0"/>
      <c r="RS65" s="0"/>
      <c r="RT65" s="0"/>
      <c r="RU65" s="0"/>
      <c r="RV65" s="0"/>
      <c r="RW65" s="0"/>
      <c r="RX65" s="0"/>
      <c r="RY65" s="0"/>
      <c r="RZ65" s="0"/>
      <c r="SA65" s="0"/>
      <c r="SB65" s="0"/>
      <c r="SC65" s="0"/>
      <c r="SD65" s="0"/>
      <c r="SE65" s="0"/>
      <c r="SF65" s="0"/>
      <c r="SG65" s="0"/>
      <c r="SH65" s="0"/>
      <c r="SI65" s="0"/>
      <c r="SJ65" s="0"/>
      <c r="SK65" s="0"/>
      <c r="SL65" s="0"/>
      <c r="SM65" s="0"/>
      <c r="SN65" s="0"/>
      <c r="SO65" s="0"/>
      <c r="SP65" s="0"/>
      <c r="SQ65" s="0"/>
      <c r="SR65" s="0"/>
      <c r="SS65" s="0"/>
      <c r="ST65" s="0"/>
      <c r="SU65" s="0"/>
      <c r="SV65" s="0"/>
      <c r="SW65" s="0"/>
      <c r="SX65" s="0"/>
      <c r="SY65" s="0"/>
      <c r="SZ65" s="0"/>
      <c r="TA65" s="0"/>
      <c r="TB65" s="0"/>
      <c r="TC65" s="0"/>
      <c r="TD65" s="0"/>
      <c r="TE65" s="0"/>
      <c r="TF65" s="0"/>
      <c r="TG65" s="0"/>
      <c r="TH65" s="0"/>
      <c r="TI65" s="0"/>
      <c r="TJ65" s="0"/>
      <c r="TK65" s="0"/>
      <c r="TL65" s="0"/>
      <c r="TM65" s="0"/>
      <c r="TN65" s="0"/>
      <c r="TO65" s="0"/>
      <c r="TP65" s="0"/>
      <c r="TQ65" s="0"/>
      <c r="TR65" s="0"/>
      <c r="TS65" s="0"/>
      <c r="TT65" s="0"/>
      <c r="TU65" s="0"/>
      <c r="TV65" s="0"/>
      <c r="TW65" s="0"/>
      <c r="TX65" s="0"/>
      <c r="TY65" s="0"/>
      <c r="TZ65" s="0"/>
      <c r="UA65" s="0"/>
      <c r="UB65" s="0"/>
      <c r="UC65" s="0"/>
      <c r="UD65" s="0"/>
      <c r="UE65" s="0"/>
      <c r="UF65" s="0"/>
      <c r="UG65" s="0"/>
      <c r="UH65" s="0"/>
      <c r="UI65" s="0"/>
      <c r="UJ65" s="0"/>
      <c r="UK65" s="0"/>
      <c r="UL65" s="0"/>
      <c r="UM65" s="0"/>
      <c r="UN65" s="0"/>
      <c r="UO65" s="0"/>
      <c r="UP65" s="0"/>
      <c r="UQ65" s="0"/>
      <c r="UR65" s="0"/>
      <c r="US65" s="0"/>
      <c r="UT65" s="0"/>
      <c r="UU65" s="0"/>
      <c r="UV65" s="0"/>
      <c r="UW65" s="0"/>
      <c r="UX65" s="0"/>
      <c r="UY65" s="0"/>
      <c r="UZ65" s="0"/>
      <c r="VA65" s="0"/>
      <c r="VB65" s="0"/>
      <c r="VC65" s="0"/>
      <c r="VD65" s="0"/>
      <c r="VE65" s="0"/>
      <c r="VF65" s="0"/>
      <c r="VG65" s="0"/>
      <c r="VH65" s="0"/>
      <c r="VI65" s="0"/>
      <c r="VJ65" s="0"/>
      <c r="VK65" s="0"/>
      <c r="VL65" s="0"/>
      <c r="VM65" s="0"/>
      <c r="VN65" s="0"/>
      <c r="VO65" s="0"/>
      <c r="VP65" s="0"/>
      <c r="VQ65" s="0"/>
      <c r="VR65" s="0"/>
      <c r="VS65" s="0"/>
      <c r="VT65" s="0"/>
      <c r="VU65" s="0"/>
      <c r="VV65" s="0"/>
      <c r="VW65" s="0"/>
      <c r="VX65" s="0"/>
      <c r="VY65" s="0"/>
      <c r="VZ65" s="0"/>
      <c r="WA65" s="0"/>
      <c r="WB65" s="0"/>
      <c r="WC65" s="0"/>
      <c r="WD65" s="0"/>
      <c r="WE65" s="0"/>
      <c r="WF65" s="0"/>
      <c r="WG65" s="0"/>
      <c r="WH65" s="0"/>
      <c r="WI65" s="0"/>
      <c r="WJ65" s="0"/>
      <c r="WK65" s="0"/>
      <c r="WL65" s="0"/>
      <c r="WM65" s="0"/>
      <c r="WN65" s="0"/>
      <c r="WO65" s="0"/>
      <c r="WP65" s="0"/>
      <c r="WQ65" s="0"/>
      <c r="WR65" s="0"/>
      <c r="WS65" s="0"/>
      <c r="WT65" s="0"/>
      <c r="WU65" s="0"/>
      <c r="WV65" s="0"/>
      <c r="WW65" s="0"/>
      <c r="WX65" s="0"/>
      <c r="WY65" s="0"/>
      <c r="WZ65" s="0"/>
      <c r="XA65" s="0"/>
      <c r="XB65" s="0"/>
      <c r="XC65" s="0"/>
      <c r="XD65" s="0"/>
      <c r="XE65" s="0"/>
      <c r="XF65" s="0"/>
      <c r="XG65" s="0"/>
      <c r="XH65" s="0"/>
      <c r="XI65" s="0"/>
      <c r="XJ65" s="0"/>
      <c r="XK65" s="0"/>
      <c r="XL65" s="0"/>
      <c r="XM65" s="0"/>
      <c r="XN65" s="0"/>
      <c r="XO65" s="0"/>
      <c r="XP65" s="0"/>
      <c r="XQ65" s="0"/>
      <c r="XR65" s="0"/>
      <c r="XS65" s="0"/>
      <c r="XT65" s="0"/>
      <c r="XU65" s="0"/>
      <c r="XV65" s="0"/>
      <c r="XW65" s="0"/>
      <c r="XX65" s="0"/>
      <c r="XY65" s="0"/>
      <c r="XZ65" s="0"/>
      <c r="YA65" s="0"/>
      <c r="YB65" s="0"/>
      <c r="YC65" s="0"/>
      <c r="YD65" s="0"/>
      <c r="YE65" s="0"/>
      <c r="YF65" s="0"/>
      <c r="YG65" s="0"/>
      <c r="YH65" s="0"/>
      <c r="YI65" s="0"/>
      <c r="YJ65" s="0"/>
      <c r="YK65" s="0"/>
      <c r="YL65" s="0"/>
      <c r="YM65" s="0"/>
      <c r="YN65" s="0"/>
      <c r="YO65" s="0"/>
      <c r="YP65" s="0"/>
      <c r="YQ65" s="0"/>
      <c r="YR65" s="0"/>
      <c r="YS65" s="0"/>
      <c r="YT65" s="0"/>
      <c r="YU65" s="0"/>
      <c r="YV65" s="0"/>
      <c r="YW65" s="0"/>
      <c r="YX65" s="0"/>
      <c r="YY65" s="0"/>
      <c r="YZ65" s="0"/>
      <c r="ZA65" s="0"/>
      <c r="ZB65" s="0"/>
      <c r="ZC65" s="0"/>
      <c r="ZD65" s="0"/>
      <c r="ZE65" s="0"/>
      <c r="ZF65" s="0"/>
      <c r="ZG65" s="0"/>
      <c r="ZH65" s="0"/>
      <c r="ZI65" s="0"/>
      <c r="ZJ65" s="0"/>
      <c r="ZK65" s="0"/>
      <c r="ZL65" s="0"/>
      <c r="ZM65" s="0"/>
      <c r="ZN65" s="0"/>
      <c r="ZO65" s="0"/>
      <c r="ZP65" s="0"/>
      <c r="ZQ65" s="0"/>
      <c r="ZR65" s="0"/>
      <c r="ZS65" s="0"/>
      <c r="ZT65" s="0"/>
      <c r="ZU65" s="0"/>
      <c r="ZV65" s="0"/>
      <c r="ZW65" s="0"/>
      <c r="ZX65" s="0"/>
      <c r="ZY65" s="0"/>
      <c r="ZZ65" s="0"/>
      <c r="AAA65" s="0"/>
      <c r="AAB65" s="0"/>
      <c r="AAC65" s="0"/>
      <c r="AAD65" s="0"/>
      <c r="AAE65" s="0"/>
      <c r="AAF65" s="0"/>
      <c r="AAG65" s="0"/>
      <c r="AAH65" s="0"/>
      <c r="AAI65" s="0"/>
      <c r="AAJ65" s="0"/>
      <c r="AAK65" s="0"/>
      <c r="AAL65" s="0"/>
      <c r="AAM65" s="0"/>
      <c r="AAN65" s="0"/>
      <c r="AAO65" s="0"/>
      <c r="AAP65" s="0"/>
      <c r="AAQ65" s="0"/>
      <c r="AAR65" s="0"/>
      <c r="AAS65" s="0"/>
      <c r="AAT65" s="0"/>
      <c r="AAU65" s="0"/>
      <c r="AAV65" s="0"/>
      <c r="AAW65" s="0"/>
      <c r="AAX65" s="0"/>
      <c r="AAY65" s="0"/>
      <c r="AAZ65" s="0"/>
      <c r="ABA65" s="0"/>
      <c r="ABB65" s="0"/>
      <c r="ABC65" s="0"/>
      <c r="ABD65" s="0"/>
      <c r="ABE65" s="0"/>
      <c r="ABF65" s="0"/>
      <c r="ABG65" s="0"/>
      <c r="ABH65" s="0"/>
      <c r="ABI65" s="0"/>
      <c r="ABJ65" s="0"/>
      <c r="ABK65" s="0"/>
      <c r="ABL65" s="0"/>
      <c r="ABM65" s="0"/>
      <c r="ABN65" s="0"/>
      <c r="ABO65" s="0"/>
      <c r="ABP65" s="0"/>
      <c r="ABQ65" s="0"/>
      <c r="ABR65" s="0"/>
      <c r="ABS65" s="0"/>
      <c r="ABT65" s="0"/>
      <c r="ABU65" s="0"/>
      <c r="ABV65" s="0"/>
      <c r="ABW65" s="0"/>
      <c r="ABX65" s="0"/>
      <c r="ABY65" s="0"/>
      <c r="ABZ65" s="0"/>
      <c r="ACA65" s="0"/>
      <c r="ACB65" s="0"/>
      <c r="ACC65" s="0"/>
      <c r="ACD65" s="0"/>
      <c r="ACE65" s="0"/>
      <c r="ACF65" s="0"/>
      <c r="ACG65" s="0"/>
      <c r="ACH65" s="0"/>
      <c r="ACI65" s="0"/>
      <c r="ACJ65" s="0"/>
      <c r="ACK65" s="0"/>
      <c r="ACL65" s="0"/>
      <c r="ACM65" s="0"/>
      <c r="ACN65" s="0"/>
      <c r="ACO65" s="0"/>
      <c r="ACP65" s="0"/>
      <c r="ACQ65" s="0"/>
      <c r="ACR65" s="0"/>
      <c r="ACS65" s="0"/>
      <c r="ACT65" s="0"/>
      <c r="ACU65" s="0"/>
      <c r="ACV65" s="0"/>
      <c r="ACW65" s="0"/>
      <c r="ACX65" s="0"/>
      <c r="ACY65" s="0"/>
      <c r="ACZ65" s="0"/>
      <c r="ADA65" s="0"/>
      <c r="ADB65" s="0"/>
      <c r="ADC65" s="0"/>
      <c r="ADD65" s="0"/>
      <c r="ADE65" s="0"/>
      <c r="ADF65" s="0"/>
      <c r="ADG65" s="0"/>
      <c r="ADH65" s="0"/>
      <c r="ADI65" s="0"/>
      <c r="ADJ65" s="0"/>
      <c r="ADK65" s="0"/>
      <c r="ADL65" s="0"/>
      <c r="ADM65" s="0"/>
      <c r="ADN65" s="0"/>
      <c r="ADO65" s="0"/>
      <c r="ADP65" s="0"/>
      <c r="ADQ65" s="0"/>
      <c r="ADR65" s="0"/>
      <c r="ADS65" s="0"/>
      <c r="ADT65" s="0"/>
      <c r="ADU65" s="0"/>
      <c r="ADV65" s="0"/>
      <c r="ADW65" s="0"/>
      <c r="ADX65" s="0"/>
      <c r="ADY65" s="0"/>
      <c r="ADZ65" s="0"/>
      <c r="AEA65" s="0"/>
      <c r="AEB65" s="0"/>
      <c r="AEC65" s="0"/>
      <c r="AED65" s="0"/>
      <c r="AEE65" s="0"/>
      <c r="AEF65" s="0"/>
      <c r="AEG65" s="0"/>
      <c r="AEH65" s="0"/>
      <c r="AEI65" s="0"/>
      <c r="AEJ65" s="0"/>
      <c r="AEK65" s="0"/>
      <c r="AEL65" s="0"/>
      <c r="AEM65" s="0"/>
      <c r="AEN65" s="0"/>
      <c r="AEO65" s="0"/>
      <c r="AEP65" s="0"/>
      <c r="AEQ65" s="0"/>
      <c r="AER65" s="0"/>
      <c r="AES65" s="0"/>
      <c r="AET65" s="0"/>
      <c r="AEU65" s="0"/>
      <c r="AEV65" s="0"/>
      <c r="AEW65" s="0"/>
      <c r="AEX65" s="0"/>
      <c r="AEY65" s="0"/>
      <c r="AEZ65" s="0"/>
      <c r="AFA65" s="0"/>
      <c r="AFB65" s="0"/>
      <c r="AFC65" s="0"/>
      <c r="AFD65" s="0"/>
      <c r="AFE65" s="0"/>
      <c r="AFF65" s="0"/>
      <c r="AFG65" s="0"/>
      <c r="AFH65" s="0"/>
      <c r="AFI65" s="0"/>
      <c r="AFJ65" s="0"/>
      <c r="AFK65" s="0"/>
      <c r="AFL65" s="0"/>
      <c r="AFM65" s="0"/>
      <c r="AFN65" s="0"/>
      <c r="AFO65" s="0"/>
      <c r="AFP65" s="0"/>
      <c r="AFQ65" s="0"/>
      <c r="AFR65" s="0"/>
      <c r="AFS65" s="0"/>
      <c r="AFT65" s="0"/>
      <c r="AFU65" s="0"/>
      <c r="AFV65" s="0"/>
      <c r="AFW65" s="0"/>
      <c r="AFX65" s="0"/>
      <c r="AFY65" s="0"/>
      <c r="AFZ65" s="0"/>
      <c r="AGA65" s="0"/>
      <c r="AGB65" s="0"/>
      <c r="AGC65" s="0"/>
      <c r="AGD65" s="0"/>
      <c r="AGE65" s="0"/>
      <c r="AGF65" s="0"/>
      <c r="AGG65" s="0"/>
      <c r="AGH65" s="0"/>
      <c r="AGI65" s="0"/>
      <c r="AGJ65" s="0"/>
      <c r="AGK65" s="0"/>
      <c r="AGL65" s="0"/>
      <c r="AGM65" s="0"/>
      <c r="AGN65" s="0"/>
      <c r="AGO65" s="0"/>
      <c r="AGP65" s="0"/>
      <c r="AGQ65" s="0"/>
      <c r="AGR65" s="0"/>
      <c r="AGS65" s="0"/>
      <c r="AGT65" s="0"/>
      <c r="AGU65" s="0"/>
      <c r="AGV65" s="0"/>
      <c r="AGW65" s="0"/>
      <c r="AGX65" s="0"/>
      <c r="AGY65" s="0"/>
      <c r="AGZ65" s="0"/>
      <c r="AHA65" s="0"/>
      <c r="AHB65" s="0"/>
      <c r="AHC65" s="0"/>
      <c r="AHD65" s="0"/>
      <c r="AHE65" s="0"/>
      <c r="AHF65" s="0"/>
      <c r="AHG65" s="0"/>
      <c r="AHH65" s="0"/>
      <c r="AHI65" s="0"/>
      <c r="AHJ65" s="0"/>
      <c r="AHK65" s="0"/>
      <c r="AHL65" s="0"/>
      <c r="AHM65" s="0"/>
      <c r="AHN65" s="0"/>
      <c r="AHO65" s="0"/>
      <c r="AHP65" s="0"/>
      <c r="AHQ65" s="0"/>
      <c r="AHR65" s="0"/>
      <c r="AHS65" s="0"/>
      <c r="AHT65" s="0"/>
      <c r="AHU65" s="0"/>
      <c r="AHV65" s="0"/>
      <c r="AHW65" s="0"/>
      <c r="AHX65" s="0"/>
      <c r="AHY65" s="0"/>
      <c r="AHZ65" s="0"/>
      <c r="AIA65" s="0"/>
      <c r="AIB65" s="0"/>
      <c r="AIC65" s="0"/>
      <c r="AID65" s="0"/>
      <c r="AIE65" s="0"/>
      <c r="AIF65" s="0"/>
      <c r="AIG65" s="0"/>
      <c r="AIH65" s="0"/>
      <c r="AII65" s="0"/>
      <c r="AIJ65" s="0"/>
      <c r="AIK65" s="0"/>
      <c r="AIL65" s="0"/>
      <c r="AIM65" s="0"/>
      <c r="AIN65" s="0"/>
      <c r="AIO65" s="0"/>
      <c r="AIP65" s="0"/>
      <c r="AIQ65" s="0"/>
      <c r="AIR65" s="0"/>
      <c r="AIS65" s="0"/>
      <c r="AIT65" s="0"/>
      <c r="AIU65" s="0"/>
      <c r="AIV65" s="0"/>
      <c r="AIW65" s="0"/>
      <c r="AIX65" s="0"/>
      <c r="AIY65" s="0"/>
      <c r="AIZ65" s="0"/>
      <c r="AJA65" s="0"/>
      <c r="AJB65" s="0"/>
      <c r="AJC65" s="0"/>
      <c r="AJD65" s="0"/>
      <c r="AJE65" s="0"/>
      <c r="AJF65" s="0"/>
      <c r="AJG65" s="0"/>
      <c r="AJH65" s="0"/>
      <c r="AJI65" s="0"/>
      <c r="AJJ65" s="0"/>
      <c r="AJK65" s="0"/>
      <c r="AJL65" s="0"/>
      <c r="AJM65" s="0"/>
      <c r="AJN65" s="0"/>
      <c r="AJO65" s="0"/>
      <c r="AJP65" s="0"/>
      <c r="AJQ65" s="0"/>
      <c r="AJR65" s="0"/>
      <c r="AJS65" s="0"/>
      <c r="AJT65" s="0"/>
      <c r="AJU65" s="0"/>
      <c r="AJV65" s="0"/>
      <c r="AJW65" s="0"/>
      <c r="AJX65" s="0"/>
      <c r="AJY65" s="0"/>
      <c r="AJZ65" s="0"/>
      <c r="AKA65" s="0"/>
      <c r="AKB65" s="0"/>
      <c r="AKC65" s="0"/>
      <c r="AKD65" s="0"/>
      <c r="AKE65" s="0"/>
      <c r="AKF65" s="0"/>
      <c r="AKG65" s="0"/>
      <c r="AKH65" s="0"/>
      <c r="AKI65" s="0"/>
      <c r="AKJ65" s="0"/>
      <c r="AKK65" s="0"/>
      <c r="AKL65" s="0"/>
      <c r="AKM65" s="0"/>
      <c r="AKN65" s="0"/>
      <c r="AKO65" s="0"/>
      <c r="AKP65" s="0"/>
      <c r="AKQ65" s="0"/>
      <c r="AKR65" s="0"/>
      <c r="AKS65" s="0"/>
      <c r="AKT65" s="0"/>
      <c r="AKU65" s="0"/>
      <c r="AKV65" s="0"/>
      <c r="AKW65" s="0"/>
      <c r="AKX65" s="0"/>
      <c r="AKY65" s="0"/>
      <c r="AKZ65" s="0"/>
      <c r="ALA65" s="0"/>
      <c r="ALB65" s="0"/>
      <c r="ALC65" s="0"/>
      <c r="ALD65" s="0"/>
      <c r="ALE65" s="0"/>
      <c r="ALF65" s="0"/>
      <c r="ALG65" s="0"/>
      <c r="ALH65" s="0"/>
      <c r="ALI65" s="0"/>
      <c r="ALJ65" s="0"/>
      <c r="ALK65" s="0"/>
      <c r="ALL65" s="0"/>
      <c r="ALM65" s="0"/>
      <c r="ALN65" s="0"/>
      <c r="ALO65" s="0"/>
      <c r="ALP65" s="0"/>
      <c r="ALQ65" s="0"/>
      <c r="ALR65" s="0"/>
      <c r="ALS65" s="0"/>
      <c r="ALT65" s="0"/>
      <c r="ALU65" s="0"/>
      <c r="ALV65" s="0"/>
      <c r="ALW65" s="0"/>
      <c r="ALX65" s="0"/>
      <c r="ALY65" s="0"/>
      <c r="ALZ65" s="0"/>
      <c r="AMA65" s="0"/>
      <c r="AMB65" s="0"/>
      <c r="AMC65" s="0"/>
      <c r="AMD65" s="0"/>
      <c r="AME65" s="0"/>
      <c r="AMF65" s="0"/>
      <c r="AMG65" s="0"/>
      <c r="AMH65" s="0"/>
      <c r="AMI65" s="0"/>
      <c r="AMJ65" s="0"/>
    </row>
    <row r="66" customFormat="false" ht="13.8" hidden="false" customHeight="false" outlineLevel="0" collapsed="false">
      <c r="A66" s="63" t="s">
        <v>131</v>
      </c>
      <c r="E66" s="0"/>
      <c r="I66" s="55"/>
      <c r="J66" s="55"/>
      <c r="K66" s="55"/>
      <c r="L66" s="64" t="n">
        <v>124.07</v>
      </c>
      <c r="M66" s="55" t="n">
        <v>52.61</v>
      </c>
      <c r="N66" s="70"/>
      <c r="O66" s="55"/>
      <c r="P66" s="55"/>
      <c r="Q66" s="55"/>
      <c r="R66" s="55"/>
      <c r="S66" s="55"/>
      <c r="T66" s="55"/>
      <c r="U66" s="55" t="n">
        <f aca="false">SUM(I66:T66)</f>
        <v>176.68</v>
      </c>
      <c r="V66" s="54"/>
      <c r="W66" s="56" t="n">
        <f aca="false" t="array" ref="W66:W66">MMULT(Y66,11)</f>
        <v>161.956666666666</v>
      </c>
      <c r="X66" s="71" t="n">
        <f aca="false">MMULT(Y66,14)</f>
        <v>206.126666666667</v>
      </c>
      <c r="Y66" s="55" t="n">
        <f aca="false">U66/12</f>
        <v>14.7233333333333</v>
      </c>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E66" s="0"/>
      <c r="FF66" s="0"/>
      <c r="FG66" s="0"/>
      <c r="FH66" s="0"/>
      <c r="FI66" s="0"/>
      <c r="FJ66" s="0"/>
      <c r="FK66" s="0"/>
      <c r="FL66" s="0"/>
      <c r="FM66" s="0"/>
      <c r="FN66" s="0"/>
      <c r="FO66" s="0"/>
      <c r="FP66" s="0"/>
      <c r="FQ66" s="0"/>
      <c r="FR66" s="0"/>
      <c r="FS66" s="0"/>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c r="GY66" s="0"/>
      <c r="GZ66" s="0"/>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c r="IL66" s="0"/>
      <c r="IM66" s="0"/>
      <c r="IN66" s="0"/>
      <c r="IO66" s="0"/>
      <c r="IP66" s="0"/>
      <c r="IQ66" s="0"/>
      <c r="IR66" s="0"/>
      <c r="IS66" s="0"/>
      <c r="IT66" s="0"/>
      <c r="IU66" s="0"/>
      <c r="IV66" s="0"/>
      <c r="IW66" s="0"/>
      <c r="IX66" s="0"/>
      <c r="IY66" s="0"/>
      <c r="IZ66" s="0"/>
      <c r="JA66" s="0"/>
      <c r="JB66" s="0"/>
      <c r="JC66" s="0"/>
      <c r="JD66" s="0"/>
      <c r="JE66" s="0"/>
      <c r="JF66" s="0"/>
      <c r="JG66" s="0"/>
      <c r="JH66" s="0"/>
      <c r="JI66" s="0"/>
      <c r="JJ66" s="0"/>
      <c r="JK66" s="0"/>
      <c r="JL66" s="0"/>
      <c r="JM66" s="0"/>
      <c r="JN66" s="0"/>
      <c r="JO66" s="0"/>
      <c r="JP66" s="0"/>
      <c r="JQ66" s="0"/>
      <c r="JR66" s="0"/>
      <c r="JS66" s="0"/>
      <c r="JT66" s="0"/>
      <c r="JU66" s="0"/>
      <c r="JV66" s="0"/>
      <c r="JW66" s="0"/>
      <c r="JX66" s="0"/>
      <c r="JY66" s="0"/>
      <c r="JZ66" s="0"/>
      <c r="KA66" s="0"/>
      <c r="KB66" s="0"/>
      <c r="KC66" s="0"/>
      <c r="KD66" s="0"/>
      <c r="KE66" s="0"/>
      <c r="KF66" s="0"/>
      <c r="KG66" s="0"/>
      <c r="KH66" s="0"/>
      <c r="KI66" s="0"/>
      <c r="KJ66" s="0"/>
      <c r="KK66" s="0"/>
      <c r="KL66" s="0"/>
      <c r="KM66" s="0"/>
      <c r="KN66" s="0"/>
      <c r="KO66" s="0"/>
      <c r="KP66" s="0"/>
      <c r="KQ66" s="0"/>
      <c r="KR66" s="0"/>
      <c r="KS66" s="0"/>
      <c r="KT66" s="0"/>
      <c r="KU66" s="0"/>
      <c r="KV66" s="0"/>
      <c r="KW66" s="0"/>
      <c r="KX66" s="0"/>
      <c r="KY66" s="0"/>
      <c r="KZ66" s="0"/>
      <c r="LA66" s="0"/>
      <c r="LB66" s="0"/>
      <c r="LC66" s="0"/>
      <c r="LD66" s="0"/>
      <c r="LE66" s="0"/>
      <c r="LF66" s="0"/>
      <c r="LG66" s="0"/>
      <c r="LH66" s="0"/>
      <c r="LI66" s="0"/>
      <c r="LJ66" s="0"/>
      <c r="LK66" s="0"/>
      <c r="LL66" s="0"/>
      <c r="LM66" s="0"/>
      <c r="LN66" s="0"/>
      <c r="LO66" s="0"/>
      <c r="LP66" s="0"/>
      <c r="LQ66" s="0"/>
      <c r="LR66" s="0"/>
      <c r="LS66" s="0"/>
      <c r="LT66" s="0"/>
      <c r="LU66" s="0"/>
      <c r="LV66" s="0"/>
      <c r="LW66" s="0"/>
      <c r="LX66" s="0"/>
      <c r="LY66" s="0"/>
      <c r="LZ66" s="0"/>
      <c r="MA66" s="0"/>
      <c r="MB66" s="0"/>
      <c r="MC66" s="0"/>
      <c r="MD66" s="0"/>
      <c r="ME66" s="0"/>
      <c r="MF66" s="0"/>
      <c r="MG66" s="0"/>
      <c r="MH66" s="0"/>
      <c r="MI66" s="0"/>
      <c r="MJ66" s="0"/>
      <c r="MK66" s="0"/>
      <c r="ML66" s="0"/>
      <c r="MM66" s="0"/>
      <c r="MN66" s="0"/>
      <c r="MO66" s="0"/>
      <c r="MP66" s="0"/>
      <c r="MQ66" s="0"/>
      <c r="MR66" s="0"/>
      <c r="MS66" s="0"/>
      <c r="MT66" s="0"/>
      <c r="MU66" s="0"/>
      <c r="MV66" s="0"/>
      <c r="MW66" s="0"/>
      <c r="MX66" s="0"/>
      <c r="MY66" s="0"/>
      <c r="MZ66" s="0"/>
      <c r="NA66" s="0"/>
      <c r="NB66" s="0"/>
      <c r="NC66" s="0"/>
      <c r="ND66" s="0"/>
      <c r="NE66" s="0"/>
      <c r="NF66" s="0"/>
      <c r="NG66" s="0"/>
      <c r="NH66" s="0"/>
      <c r="NI66" s="0"/>
      <c r="NJ66" s="0"/>
      <c r="NK66" s="0"/>
      <c r="NL66" s="0"/>
      <c r="NM66" s="0"/>
      <c r="NN66" s="0"/>
      <c r="NO66" s="0"/>
      <c r="NP66" s="0"/>
      <c r="NQ66" s="0"/>
      <c r="NR66" s="0"/>
      <c r="NS66" s="0"/>
      <c r="NT66" s="0"/>
      <c r="NU66" s="0"/>
      <c r="NV66" s="0"/>
      <c r="NW66" s="0"/>
      <c r="NX66" s="0"/>
      <c r="NY66" s="0"/>
      <c r="NZ66" s="0"/>
      <c r="OA66" s="0"/>
      <c r="OB66" s="0"/>
      <c r="OC66" s="0"/>
      <c r="OD66" s="0"/>
      <c r="OE66" s="0"/>
      <c r="OF66" s="0"/>
      <c r="OG66" s="0"/>
      <c r="OH66" s="0"/>
      <c r="OI66" s="0"/>
      <c r="OJ66" s="0"/>
      <c r="OK66" s="0"/>
      <c r="OL66" s="0"/>
      <c r="OM66" s="0"/>
      <c r="ON66" s="0"/>
      <c r="OO66" s="0"/>
      <c r="OP66" s="0"/>
      <c r="OQ66" s="0"/>
      <c r="OR66" s="0"/>
      <c r="OS66" s="0"/>
      <c r="OT66" s="0"/>
      <c r="OU66" s="0"/>
      <c r="OV66" s="0"/>
      <c r="OW66" s="0"/>
      <c r="OX66" s="0"/>
      <c r="OY66" s="0"/>
      <c r="OZ66" s="0"/>
      <c r="PA66" s="0"/>
      <c r="PB66" s="0"/>
      <c r="PC66" s="0"/>
      <c r="PD66" s="0"/>
      <c r="PE66" s="0"/>
      <c r="PF66" s="0"/>
      <c r="PG66" s="0"/>
      <c r="PH66" s="0"/>
      <c r="PI66" s="0"/>
      <c r="PJ66" s="0"/>
      <c r="PK66" s="0"/>
      <c r="PL66" s="0"/>
      <c r="PM66" s="0"/>
      <c r="PN66" s="0"/>
      <c r="PO66" s="0"/>
      <c r="PP66" s="0"/>
      <c r="PQ66" s="0"/>
      <c r="PR66" s="0"/>
      <c r="PS66" s="0"/>
      <c r="PT66" s="0"/>
      <c r="PU66" s="0"/>
      <c r="PV66" s="0"/>
      <c r="PW66" s="0"/>
      <c r="PX66" s="0"/>
      <c r="PY66" s="0"/>
      <c r="PZ66" s="0"/>
      <c r="QA66" s="0"/>
      <c r="QB66" s="0"/>
      <c r="QC66" s="0"/>
      <c r="QD66" s="0"/>
      <c r="QE66" s="0"/>
      <c r="QF66" s="0"/>
      <c r="QG66" s="0"/>
      <c r="QH66" s="0"/>
      <c r="QI66" s="0"/>
      <c r="QJ66" s="0"/>
      <c r="QK66" s="0"/>
      <c r="QL66" s="0"/>
      <c r="QM66" s="0"/>
      <c r="QN66" s="0"/>
      <c r="QO66" s="0"/>
      <c r="QP66" s="0"/>
      <c r="QQ66" s="0"/>
      <c r="QR66" s="0"/>
      <c r="QS66" s="0"/>
      <c r="QT66" s="0"/>
      <c r="QU66" s="0"/>
      <c r="QV66" s="0"/>
      <c r="QW66" s="0"/>
      <c r="QX66" s="0"/>
      <c r="QY66" s="0"/>
      <c r="QZ66" s="0"/>
      <c r="RA66" s="0"/>
      <c r="RB66" s="0"/>
      <c r="RC66" s="0"/>
      <c r="RD66" s="0"/>
      <c r="RE66" s="0"/>
      <c r="RF66" s="0"/>
      <c r="RG66" s="0"/>
      <c r="RH66" s="0"/>
      <c r="RI66" s="0"/>
      <c r="RJ66" s="0"/>
      <c r="RK66" s="0"/>
      <c r="RL66" s="0"/>
      <c r="RM66" s="0"/>
      <c r="RN66" s="0"/>
      <c r="RO66" s="0"/>
      <c r="RP66" s="0"/>
      <c r="RQ66" s="0"/>
      <c r="RR66" s="0"/>
      <c r="RS66" s="0"/>
      <c r="RT66" s="0"/>
      <c r="RU66" s="0"/>
      <c r="RV66" s="0"/>
      <c r="RW66" s="0"/>
      <c r="RX66" s="0"/>
      <c r="RY66" s="0"/>
      <c r="RZ66" s="0"/>
      <c r="SA66" s="0"/>
      <c r="SB66" s="0"/>
      <c r="SC66" s="0"/>
      <c r="SD66" s="0"/>
      <c r="SE66" s="0"/>
      <c r="SF66" s="0"/>
      <c r="SG66" s="0"/>
      <c r="SH66" s="0"/>
      <c r="SI66" s="0"/>
      <c r="SJ66" s="0"/>
      <c r="SK66" s="0"/>
      <c r="SL66" s="0"/>
      <c r="SM66" s="0"/>
      <c r="SN66" s="0"/>
      <c r="SO66" s="0"/>
      <c r="SP66" s="0"/>
      <c r="SQ66" s="0"/>
      <c r="SR66" s="0"/>
      <c r="SS66" s="0"/>
      <c r="ST66" s="0"/>
      <c r="SU66" s="0"/>
      <c r="SV66" s="0"/>
      <c r="SW66" s="0"/>
      <c r="SX66" s="0"/>
      <c r="SY66" s="0"/>
      <c r="SZ66" s="0"/>
      <c r="TA66" s="0"/>
      <c r="TB66" s="0"/>
      <c r="TC66" s="0"/>
      <c r="TD66" s="0"/>
      <c r="TE66" s="0"/>
      <c r="TF66" s="0"/>
      <c r="TG66" s="0"/>
      <c r="TH66" s="0"/>
      <c r="TI66" s="0"/>
      <c r="TJ66" s="0"/>
      <c r="TK66" s="0"/>
      <c r="TL66" s="0"/>
      <c r="TM66" s="0"/>
      <c r="TN66" s="0"/>
      <c r="TO66" s="0"/>
      <c r="TP66" s="0"/>
      <c r="TQ66" s="0"/>
      <c r="TR66" s="0"/>
      <c r="TS66" s="0"/>
      <c r="TT66" s="0"/>
      <c r="TU66" s="0"/>
      <c r="TV66" s="0"/>
      <c r="TW66" s="0"/>
      <c r="TX66" s="0"/>
      <c r="TY66" s="0"/>
      <c r="TZ66" s="0"/>
      <c r="UA66" s="0"/>
      <c r="UB66" s="0"/>
      <c r="UC66" s="0"/>
      <c r="UD66" s="0"/>
      <c r="UE66" s="0"/>
      <c r="UF66" s="0"/>
      <c r="UG66" s="0"/>
      <c r="UH66" s="0"/>
      <c r="UI66" s="0"/>
      <c r="UJ66" s="0"/>
      <c r="UK66" s="0"/>
      <c r="UL66" s="0"/>
      <c r="UM66" s="0"/>
      <c r="UN66" s="0"/>
      <c r="UO66" s="0"/>
      <c r="UP66" s="0"/>
      <c r="UQ66" s="0"/>
      <c r="UR66" s="0"/>
      <c r="US66" s="0"/>
      <c r="UT66" s="0"/>
      <c r="UU66" s="0"/>
      <c r="UV66" s="0"/>
      <c r="UW66" s="0"/>
      <c r="UX66" s="0"/>
      <c r="UY66" s="0"/>
      <c r="UZ66" s="0"/>
      <c r="VA66" s="0"/>
      <c r="VB66" s="0"/>
      <c r="VC66" s="0"/>
      <c r="VD66" s="0"/>
      <c r="VE66" s="0"/>
      <c r="VF66" s="0"/>
      <c r="VG66" s="0"/>
      <c r="VH66" s="0"/>
      <c r="VI66" s="0"/>
      <c r="VJ66" s="0"/>
      <c r="VK66" s="0"/>
      <c r="VL66" s="0"/>
      <c r="VM66" s="0"/>
      <c r="VN66" s="0"/>
      <c r="VO66" s="0"/>
      <c r="VP66" s="0"/>
      <c r="VQ66" s="0"/>
      <c r="VR66" s="0"/>
      <c r="VS66" s="0"/>
      <c r="VT66" s="0"/>
      <c r="VU66" s="0"/>
      <c r="VV66" s="0"/>
      <c r="VW66" s="0"/>
      <c r="VX66" s="0"/>
      <c r="VY66" s="0"/>
      <c r="VZ66" s="0"/>
      <c r="WA66" s="0"/>
      <c r="WB66" s="0"/>
      <c r="WC66" s="0"/>
      <c r="WD66" s="0"/>
      <c r="WE66" s="0"/>
      <c r="WF66" s="0"/>
      <c r="WG66" s="0"/>
      <c r="WH66" s="0"/>
      <c r="WI66" s="0"/>
      <c r="WJ66" s="0"/>
      <c r="WK66" s="0"/>
      <c r="WL66" s="0"/>
      <c r="WM66" s="0"/>
      <c r="WN66" s="0"/>
      <c r="WO66" s="0"/>
      <c r="WP66" s="0"/>
      <c r="WQ66" s="0"/>
      <c r="WR66" s="0"/>
      <c r="WS66" s="0"/>
      <c r="WT66" s="0"/>
      <c r="WU66" s="0"/>
      <c r="WV66" s="0"/>
      <c r="WW66" s="0"/>
      <c r="WX66" s="0"/>
      <c r="WY66" s="0"/>
      <c r="WZ66" s="0"/>
      <c r="XA66" s="0"/>
      <c r="XB66" s="0"/>
      <c r="XC66" s="0"/>
      <c r="XD66" s="0"/>
      <c r="XE66" s="0"/>
      <c r="XF66" s="0"/>
      <c r="XG66" s="0"/>
      <c r="XH66" s="0"/>
      <c r="XI66" s="0"/>
      <c r="XJ66" s="0"/>
      <c r="XK66" s="0"/>
      <c r="XL66" s="0"/>
      <c r="XM66" s="0"/>
      <c r="XN66" s="0"/>
      <c r="XO66" s="0"/>
      <c r="XP66" s="0"/>
      <c r="XQ66" s="0"/>
      <c r="XR66" s="0"/>
      <c r="XS66" s="0"/>
      <c r="XT66" s="0"/>
      <c r="XU66" s="0"/>
      <c r="XV66" s="0"/>
      <c r="XW66" s="0"/>
      <c r="XX66" s="0"/>
      <c r="XY66" s="0"/>
      <c r="XZ66" s="0"/>
      <c r="YA66" s="0"/>
      <c r="YB66" s="0"/>
      <c r="YC66" s="0"/>
      <c r="YD66" s="0"/>
      <c r="YE66" s="0"/>
      <c r="YF66" s="0"/>
      <c r="YG66" s="0"/>
      <c r="YH66" s="0"/>
      <c r="YI66" s="0"/>
      <c r="YJ66" s="0"/>
      <c r="YK66" s="0"/>
      <c r="YL66" s="0"/>
      <c r="YM66" s="0"/>
      <c r="YN66" s="0"/>
      <c r="YO66" s="0"/>
      <c r="YP66" s="0"/>
      <c r="YQ66" s="0"/>
      <c r="YR66" s="0"/>
      <c r="YS66" s="0"/>
      <c r="YT66" s="0"/>
      <c r="YU66" s="0"/>
      <c r="YV66" s="0"/>
      <c r="YW66" s="0"/>
      <c r="YX66" s="0"/>
      <c r="YY66" s="0"/>
      <c r="YZ66" s="0"/>
      <c r="ZA66" s="0"/>
      <c r="ZB66" s="0"/>
      <c r="ZC66" s="0"/>
      <c r="ZD66" s="0"/>
      <c r="ZE66" s="0"/>
      <c r="ZF66" s="0"/>
      <c r="ZG66" s="0"/>
      <c r="ZH66" s="0"/>
      <c r="ZI66" s="0"/>
      <c r="ZJ66" s="0"/>
      <c r="ZK66" s="0"/>
      <c r="ZL66" s="0"/>
      <c r="ZM66" s="0"/>
      <c r="ZN66" s="0"/>
      <c r="ZO66" s="0"/>
      <c r="ZP66" s="0"/>
      <c r="ZQ66" s="0"/>
      <c r="ZR66" s="0"/>
      <c r="ZS66" s="0"/>
      <c r="ZT66" s="0"/>
      <c r="ZU66" s="0"/>
      <c r="ZV66" s="0"/>
      <c r="ZW66" s="0"/>
      <c r="ZX66" s="0"/>
      <c r="ZY66" s="0"/>
      <c r="ZZ66" s="0"/>
      <c r="AAA66" s="0"/>
      <c r="AAB66" s="0"/>
      <c r="AAC66" s="0"/>
      <c r="AAD66" s="0"/>
      <c r="AAE66" s="0"/>
      <c r="AAF66" s="0"/>
      <c r="AAG66" s="0"/>
      <c r="AAH66" s="0"/>
      <c r="AAI66" s="0"/>
      <c r="AAJ66" s="0"/>
      <c r="AAK66" s="0"/>
      <c r="AAL66" s="0"/>
      <c r="AAM66" s="0"/>
      <c r="AAN66" s="0"/>
      <c r="AAO66" s="0"/>
      <c r="AAP66" s="0"/>
      <c r="AAQ66" s="0"/>
      <c r="AAR66" s="0"/>
      <c r="AAS66" s="0"/>
      <c r="AAT66" s="0"/>
      <c r="AAU66" s="0"/>
      <c r="AAV66" s="0"/>
      <c r="AAW66" s="0"/>
      <c r="AAX66" s="0"/>
      <c r="AAY66" s="0"/>
      <c r="AAZ66" s="0"/>
      <c r="ABA66" s="0"/>
      <c r="ABB66" s="0"/>
      <c r="ABC66" s="0"/>
      <c r="ABD66" s="0"/>
      <c r="ABE66" s="0"/>
      <c r="ABF66" s="0"/>
      <c r="ABG66" s="0"/>
      <c r="ABH66" s="0"/>
      <c r="ABI66" s="0"/>
      <c r="ABJ66" s="0"/>
      <c r="ABK66" s="0"/>
      <c r="ABL66" s="0"/>
      <c r="ABM66" s="0"/>
      <c r="ABN66" s="0"/>
      <c r="ABO66" s="0"/>
      <c r="ABP66" s="0"/>
      <c r="ABQ66" s="0"/>
      <c r="ABR66" s="0"/>
      <c r="ABS66" s="0"/>
      <c r="ABT66" s="0"/>
      <c r="ABU66" s="0"/>
      <c r="ABV66" s="0"/>
      <c r="ABW66" s="0"/>
      <c r="ABX66" s="0"/>
      <c r="ABY66" s="0"/>
      <c r="ABZ66" s="0"/>
      <c r="ACA66" s="0"/>
      <c r="ACB66" s="0"/>
      <c r="ACC66" s="0"/>
      <c r="ACD66" s="0"/>
      <c r="ACE66" s="0"/>
      <c r="ACF66" s="0"/>
      <c r="ACG66" s="0"/>
      <c r="ACH66" s="0"/>
      <c r="ACI66" s="0"/>
      <c r="ACJ66" s="0"/>
      <c r="ACK66" s="0"/>
      <c r="ACL66" s="0"/>
      <c r="ACM66" s="0"/>
      <c r="ACN66" s="0"/>
      <c r="ACO66" s="0"/>
      <c r="ACP66" s="0"/>
      <c r="ACQ66" s="0"/>
      <c r="ACR66" s="0"/>
      <c r="ACS66" s="0"/>
      <c r="ACT66" s="0"/>
      <c r="ACU66" s="0"/>
      <c r="ACV66" s="0"/>
      <c r="ACW66" s="0"/>
      <c r="ACX66" s="0"/>
      <c r="ACY66" s="0"/>
      <c r="ACZ66" s="0"/>
      <c r="ADA66" s="0"/>
      <c r="ADB66" s="0"/>
      <c r="ADC66" s="0"/>
      <c r="ADD66" s="0"/>
      <c r="ADE66" s="0"/>
      <c r="ADF66" s="0"/>
      <c r="ADG66" s="0"/>
      <c r="ADH66" s="0"/>
      <c r="ADI66" s="0"/>
      <c r="ADJ66" s="0"/>
      <c r="ADK66" s="0"/>
      <c r="ADL66" s="0"/>
      <c r="ADM66" s="0"/>
      <c r="ADN66" s="0"/>
      <c r="ADO66" s="0"/>
      <c r="ADP66" s="0"/>
      <c r="ADQ66" s="0"/>
      <c r="ADR66" s="0"/>
      <c r="ADS66" s="0"/>
      <c r="ADT66" s="0"/>
      <c r="ADU66" s="0"/>
      <c r="ADV66" s="0"/>
      <c r="ADW66" s="0"/>
      <c r="ADX66" s="0"/>
      <c r="ADY66" s="0"/>
      <c r="ADZ66" s="0"/>
      <c r="AEA66" s="0"/>
      <c r="AEB66" s="0"/>
      <c r="AEC66" s="0"/>
      <c r="AED66" s="0"/>
      <c r="AEE66" s="0"/>
      <c r="AEF66" s="0"/>
      <c r="AEG66" s="0"/>
      <c r="AEH66" s="0"/>
      <c r="AEI66" s="0"/>
      <c r="AEJ66" s="0"/>
      <c r="AEK66" s="0"/>
      <c r="AEL66" s="0"/>
      <c r="AEM66" s="0"/>
      <c r="AEN66" s="0"/>
      <c r="AEO66" s="0"/>
      <c r="AEP66" s="0"/>
      <c r="AEQ66" s="0"/>
      <c r="AER66" s="0"/>
      <c r="AES66" s="0"/>
      <c r="AET66" s="0"/>
      <c r="AEU66" s="0"/>
      <c r="AEV66" s="0"/>
      <c r="AEW66" s="0"/>
      <c r="AEX66" s="0"/>
      <c r="AEY66" s="0"/>
      <c r="AEZ66" s="0"/>
      <c r="AFA66" s="0"/>
      <c r="AFB66" s="0"/>
      <c r="AFC66" s="0"/>
      <c r="AFD66" s="0"/>
      <c r="AFE66" s="0"/>
      <c r="AFF66" s="0"/>
      <c r="AFG66" s="0"/>
      <c r="AFH66" s="0"/>
      <c r="AFI66" s="0"/>
      <c r="AFJ66" s="0"/>
      <c r="AFK66" s="0"/>
      <c r="AFL66" s="0"/>
      <c r="AFM66" s="0"/>
      <c r="AFN66" s="0"/>
      <c r="AFO66" s="0"/>
      <c r="AFP66" s="0"/>
      <c r="AFQ66" s="0"/>
      <c r="AFR66" s="0"/>
      <c r="AFS66" s="0"/>
      <c r="AFT66" s="0"/>
      <c r="AFU66" s="0"/>
      <c r="AFV66" s="0"/>
      <c r="AFW66" s="0"/>
      <c r="AFX66" s="0"/>
      <c r="AFY66" s="0"/>
      <c r="AFZ66" s="0"/>
      <c r="AGA66" s="0"/>
      <c r="AGB66" s="0"/>
      <c r="AGC66" s="0"/>
      <c r="AGD66" s="0"/>
      <c r="AGE66" s="0"/>
      <c r="AGF66" s="0"/>
      <c r="AGG66" s="0"/>
      <c r="AGH66" s="0"/>
      <c r="AGI66" s="0"/>
      <c r="AGJ66" s="0"/>
      <c r="AGK66" s="0"/>
      <c r="AGL66" s="0"/>
      <c r="AGM66" s="0"/>
      <c r="AGN66" s="0"/>
      <c r="AGO66" s="0"/>
      <c r="AGP66" s="0"/>
      <c r="AGQ66" s="0"/>
      <c r="AGR66" s="0"/>
      <c r="AGS66" s="0"/>
      <c r="AGT66" s="0"/>
      <c r="AGU66" s="0"/>
      <c r="AGV66" s="0"/>
      <c r="AGW66" s="0"/>
      <c r="AGX66" s="0"/>
      <c r="AGY66" s="0"/>
      <c r="AGZ66" s="0"/>
      <c r="AHA66" s="0"/>
      <c r="AHB66" s="0"/>
      <c r="AHC66" s="0"/>
      <c r="AHD66" s="0"/>
      <c r="AHE66" s="0"/>
      <c r="AHF66" s="0"/>
      <c r="AHG66" s="0"/>
      <c r="AHH66" s="0"/>
      <c r="AHI66" s="0"/>
      <c r="AHJ66" s="0"/>
      <c r="AHK66" s="0"/>
      <c r="AHL66" s="0"/>
      <c r="AHM66" s="0"/>
      <c r="AHN66" s="0"/>
      <c r="AHO66" s="0"/>
      <c r="AHP66" s="0"/>
      <c r="AHQ66" s="0"/>
      <c r="AHR66" s="0"/>
      <c r="AHS66" s="0"/>
      <c r="AHT66" s="0"/>
      <c r="AHU66" s="0"/>
      <c r="AHV66" s="0"/>
      <c r="AHW66" s="0"/>
      <c r="AHX66" s="0"/>
      <c r="AHY66" s="0"/>
      <c r="AHZ66" s="0"/>
      <c r="AIA66" s="0"/>
      <c r="AIB66" s="0"/>
      <c r="AIC66" s="0"/>
      <c r="AID66" s="0"/>
      <c r="AIE66" s="0"/>
      <c r="AIF66" s="0"/>
      <c r="AIG66" s="0"/>
      <c r="AIH66" s="0"/>
      <c r="AII66" s="0"/>
      <c r="AIJ66" s="0"/>
      <c r="AIK66" s="0"/>
      <c r="AIL66" s="0"/>
      <c r="AIM66" s="0"/>
      <c r="AIN66" s="0"/>
      <c r="AIO66" s="0"/>
      <c r="AIP66" s="0"/>
      <c r="AIQ66" s="0"/>
      <c r="AIR66" s="0"/>
      <c r="AIS66" s="0"/>
      <c r="AIT66" s="0"/>
      <c r="AIU66" s="0"/>
      <c r="AIV66" s="0"/>
      <c r="AIW66" s="0"/>
      <c r="AIX66" s="0"/>
      <c r="AIY66" s="0"/>
      <c r="AIZ66" s="0"/>
      <c r="AJA66" s="0"/>
      <c r="AJB66" s="0"/>
      <c r="AJC66" s="0"/>
      <c r="AJD66" s="0"/>
      <c r="AJE66" s="0"/>
      <c r="AJF66" s="0"/>
      <c r="AJG66" s="0"/>
      <c r="AJH66" s="0"/>
      <c r="AJI66" s="0"/>
      <c r="AJJ66" s="0"/>
      <c r="AJK66" s="0"/>
      <c r="AJL66" s="0"/>
      <c r="AJM66" s="0"/>
      <c r="AJN66" s="0"/>
      <c r="AJO66" s="0"/>
      <c r="AJP66" s="0"/>
      <c r="AJQ66" s="0"/>
      <c r="AJR66" s="0"/>
      <c r="AJS66" s="0"/>
      <c r="AJT66" s="0"/>
      <c r="AJU66" s="0"/>
      <c r="AJV66" s="0"/>
      <c r="AJW66" s="0"/>
      <c r="AJX66" s="0"/>
      <c r="AJY66" s="0"/>
      <c r="AJZ66" s="0"/>
      <c r="AKA66" s="0"/>
      <c r="AKB66" s="0"/>
      <c r="AKC66" s="0"/>
      <c r="AKD66" s="0"/>
      <c r="AKE66" s="0"/>
      <c r="AKF66" s="0"/>
      <c r="AKG66" s="0"/>
      <c r="AKH66" s="0"/>
      <c r="AKI66" s="0"/>
      <c r="AKJ66" s="0"/>
      <c r="AKK66" s="0"/>
      <c r="AKL66" s="0"/>
      <c r="AKM66" s="0"/>
      <c r="AKN66" s="0"/>
      <c r="AKO66" s="0"/>
      <c r="AKP66" s="0"/>
      <c r="AKQ66" s="0"/>
      <c r="AKR66" s="0"/>
      <c r="AKS66" s="0"/>
      <c r="AKT66" s="0"/>
      <c r="AKU66" s="0"/>
      <c r="AKV66" s="0"/>
      <c r="AKW66" s="0"/>
      <c r="AKX66" s="0"/>
      <c r="AKY66" s="0"/>
      <c r="AKZ66" s="0"/>
      <c r="ALA66" s="0"/>
      <c r="ALB66" s="0"/>
      <c r="ALC66" s="0"/>
      <c r="ALD66" s="0"/>
      <c r="ALE66" s="0"/>
      <c r="ALF66" s="0"/>
      <c r="ALG66" s="0"/>
      <c r="ALH66" s="0"/>
      <c r="ALI66" s="0"/>
      <c r="ALJ66" s="0"/>
      <c r="ALK66" s="0"/>
      <c r="ALL66" s="0"/>
      <c r="ALM66" s="0"/>
      <c r="ALN66" s="0"/>
      <c r="ALO66" s="0"/>
      <c r="ALP66" s="0"/>
      <c r="ALQ66" s="0"/>
      <c r="ALR66" s="0"/>
      <c r="ALS66" s="0"/>
      <c r="ALT66" s="0"/>
      <c r="ALU66" s="0"/>
      <c r="ALV66" s="0"/>
      <c r="ALW66" s="0"/>
      <c r="ALX66" s="0"/>
      <c r="ALY66" s="0"/>
      <c r="ALZ66" s="0"/>
      <c r="AMA66" s="0"/>
      <c r="AMB66" s="0"/>
      <c r="AMC66" s="0"/>
      <c r="AMD66" s="0"/>
      <c r="AME66" s="0"/>
      <c r="AMF66" s="0"/>
      <c r="AMG66" s="0"/>
      <c r="AMH66" s="0"/>
      <c r="AMI66" s="0"/>
      <c r="AMJ66" s="0"/>
    </row>
    <row r="67" customFormat="false" ht="13.8" hidden="false" customHeight="false" outlineLevel="0" collapsed="false">
      <c r="A67" s="63" t="s">
        <v>132</v>
      </c>
      <c r="E67" s="0"/>
      <c r="I67" s="54"/>
      <c r="J67" s="54"/>
      <c r="K67" s="54"/>
      <c r="L67" s="54"/>
      <c r="M67" s="54"/>
      <c r="N67" s="54"/>
      <c r="O67" s="72"/>
      <c r="P67" s="54"/>
      <c r="Q67" s="54"/>
      <c r="R67" s="76" t="n">
        <v>172.72</v>
      </c>
      <c r="S67" s="54"/>
      <c r="T67" s="54"/>
      <c r="U67" s="55" t="n">
        <f aca="false">SUM(I67:T67)</f>
        <v>172.72</v>
      </c>
      <c r="V67" s="54"/>
      <c r="W67" s="56" t="n">
        <f aca="false" t="array" ref="W67:W67">MMULT(Y67,11)</f>
        <v>158.326666666666</v>
      </c>
      <c r="X67" s="71" t="n">
        <f aca="false">MMULT(Y67,14)</f>
        <v>201.506666666667</v>
      </c>
      <c r="Y67" s="55" t="n">
        <f aca="false">U67/12</f>
        <v>14.3933333333333</v>
      </c>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c r="FH67" s="0"/>
      <c r="FI67" s="0"/>
      <c r="FJ67" s="0"/>
      <c r="FK67" s="0"/>
      <c r="FL67" s="0"/>
      <c r="FM67" s="0"/>
      <c r="FN67" s="0"/>
      <c r="FO67" s="0"/>
      <c r="FP67" s="0"/>
      <c r="FQ67" s="0"/>
      <c r="FR67" s="0"/>
      <c r="FS67" s="0"/>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c r="GY67" s="0"/>
      <c r="GZ67" s="0"/>
      <c r="HA67" s="0"/>
      <c r="HB67" s="0"/>
      <c r="HC67" s="0"/>
      <c r="HD67" s="0"/>
      <c r="HE67" s="0"/>
      <c r="HF67" s="0"/>
      <c r="HG67" s="0"/>
      <c r="HH67" s="0"/>
      <c r="HI67" s="0"/>
      <c r="HJ67" s="0"/>
      <c r="HK67" s="0"/>
      <c r="HL67" s="0"/>
      <c r="HM67" s="0"/>
      <c r="HN67" s="0"/>
      <c r="HO67" s="0"/>
      <c r="HP67" s="0"/>
      <c r="HQ67" s="0"/>
      <c r="HR67" s="0"/>
      <c r="HS67" s="0"/>
      <c r="HT67" s="0"/>
      <c r="HU67" s="0"/>
      <c r="HV67" s="0"/>
      <c r="HW67" s="0"/>
      <c r="HX67" s="0"/>
      <c r="HY67" s="0"/>
      <c r="HZ67" s="0"/>
      <c r="IA67" s="0"/>
      <c r="IB67" s="0"/>
      <c r="IC67" s="0"/>
      <c r="ID67" s="0"/>
      <c r="IE67" s="0"/>
      <c r="IF67" s="0"/>
      <c r="IG67" s="0"/>
      <c r="IH67" s="0"/>
      <c r="II67" s="0"/>
      <c r="IJ67" s="0"/>
      <c r="IK67" s="0"/>
      <c r="IL67" s="0"/>
      <c r="IM67" s="0"/>
      <c r="IN67" s="0"/>
      <c r="IO67" s="0"/>
      <c r="IP67" s="0"/>
      <c r="IQ67" s="0"/>
      <c r="IR67" s="0"/>
      <c r="IS67" s="0"/>
      <c r="IT67" s="0"/>
      <c r="IU67" s="0"/>
      <c r="IV67" s="0"/>
      <c r="IW67" s="0"/>
      <c r="IX67" s="0"/>
      <c r="IY67" s="0"/>
      <c r="IZ67" s="0"/>
      <c r="JA67" s="0"/>
      <c r="JB67" s="0"/>
      <c r="JC67" s="0"/>
      <c r="JD67" s="0"/>
      <c r="JE67" s="0"/>
      <c r="JF67" s="0"/>
      <c r="JG67" s="0"/>
      <c r="JH67" s="0"/>
      <c r="JI67" s="0"/>
      <c r="JJ67" s="0"/>
      <c r="JK67" s="0"/>
      <c r="JL67" s="0"/>
      <c r="JM67" s="0"/>
      <c r="JN67" s="0"/>
      <c r="JO67" s="0"/>
      <c r="JP67" s="0"/>
      <c r="JQ67" s="0"/>
      <c r="JR67" s="0"/>
      <c r="JS67" s="0"/>
      <c r="JT67" s="0"/>
      <c r="JU67" s="0"/>
      <c r="JV67" s="0"/>
      <c r="JW67" s="0"/>
      <c r="JX67" s="0"/>
      <c r="JY67" s="0"/>
      <c r="JZ67" s="0"/>
      <c r="KA67" s="0"/>
      <c r="KB67" s="0"/>
      <c r="KC67" s="0"/>
      <c r="KD67" s="0"/>
      <c r="KE67" s="0"/>
      <c r="KF67" s="0"/>
      <c r="KG67" s="0"/>
      <c r="KH67" s="0"/>
      <c r="KI67" s="0"/>
      <c r="KJ67" s="0"/>
      <c r="KK67" s="0"/>
      <c r="KL67" s="0"/>
      <c r="KM67" s="0"/>
      <c r="KN67" s="0"/>
      <c r="KO67" s="0"/>
      <c r="KP67" s="0"/>
      <c r="KQ67" s="0"/>
      <c r="KR67" s="0"/>
      <c r="KS67" s="0"/>
      <c r="KT67" s="0"/>
      <c r="KU67" s="0"/>
      <c r="KV67" s="0"/>
      <c r="KW67" s="0"/>
      <c r="KX67" s="0"/>
      <c r="KY67" s="0"/>
      <c r="KZ67" s="0"/>
      <c r="LA67" s="0"/>
      <c r="LB67" s="0"/>
      <c r="LC67" s="0"/>
      <c r="LD67" s="0"/>
      <c r="LE67" s="0"/>
      <c r="LF67" s="0"/>
      <c r="LG67" s="0"/>
      <c r="LH67" s="0"/>
      <c r="LI67" s="0"/>
      <c r="LJ67" s="0"/>
      <c r="LK67" s="0"/>
      <c r="LL67" s="0"/>
      <c r="LM67" s="0"/>
      <c r="LN67" s="0"/>
      <c r="LO67" s="0"/>
      <c r="LP67" s="0"/>
      <c r="LQ67" s="0"/>
      <c r="LR67" s="0"/>
      <c r="LS67" s="0"/>
      <c r="LT67" s="0"/>
      <c r="LU67" s="0"/>
      <c r="LV67" s="0"/>
      <c r="LW67" s="0"/>
      <c r="LX67" s="0"/>
      <c r="LY67" s="0"/>
      <c r="LZ67" s="0"/>
      <c r="MA67" s="0"/>
      <c r="MB67" s="0"/>
      <c r="MC67" s="0"/>
      <c r="MD67" s="0"/>
      <c r="ME67" s="0"/>
      <c r="MF67" s="0"/>
      <c r="MG67" s="0"/>
      <c r="MH67" s="0"/>
      <c r="MI67" s="0"/>
      <c r="MJ67" s="0"/>
      <c r="MK67" s="0"/>
      <c r="ML67" s="0"/>
      <c r="MM67" s="0"/>
      <c r="MN67" s="0"/>
      <c r="MO67" s="0"/>
      <c r="MP67" s="0"/>
      <c r="MQ67" s="0"/>
      <c r="MR67" s="0"/>
      <c r="MS67" s="0"/>
      <c r="MT67" s="0"/>
      <c r="MU67" s="0"/>
      <c r="MV67" s="0"/>
      <c r="MW67" s="0"/>
      <c r="MX67" s="0"/>
      <c r="MY67" s="0"/>
      <c r="MZ67" s="0"/>
      <c r="NA67" s="0"/>
      <c r="NB67" s="0"/>
      <c r="NC67" s="0"/>
      <c r="ND67" s="0"/>
      <c r="NE67" s="0"/>
      <c r="NF67" s="0"/>
      <c r="NG67" s="0"/>
      <c r="NH67" s="0"/>
      <c r="NI67" s="0"/>
      <c r="NJ67" s="0"/>
      <c r="NK67" s="0"/>
      <c r="NL67" s="0"/>
      <c r="NM67" s="0"/>
      <c r="NN67" s="0"/>
      <c r="NO67" s="0"/>
      <c r="NP67" s="0"/>
      <c r="NQ67" s="0"/>
      <c r="NR67" s="0"/>
      <c r="NS67" s="0"/>
      <c r="NT67" s="0"/>
      <c r="NU67" s="0"/>
      <c r="NV67" s="0"/>
      <c r="NW67" s="0"/>
      <c r="NX67" s="0"/>
      <c r="NY67" s="0"/>
      <c r="NZ67" s="0"/>
      <c r="OA67" s="0"/>
      <c r="OB67" s="0"/>
      <c r="OC67" s="0"/>
      <c r="OD67" s="0"/>
      <c r="OE67" s="0"/>
      <c r="OF67" s="0"/>
      <c r="OG67" s="0"/>
      <c r="OH67" s="0"/>
      <c r="OI67" s="0"/>
      <c r="OJ67" s="0"/>
      <c r="OK67" s="0"/>
      <c r="OL67" s="0"/>
      <c r="OM67" s="0"/>
      <c r="ON67" s="0"/>
      <c r="OO67" s="0"/>
      <c r="OP67" s="0"/>
      <c r="OQ67" s="0"/>
      <c r="OR67" s="0"/>
      <c r="OS67" s="0"/>
      <c r="OT67" s="0"/>
      <c r="OU67" s="0"/>
      <c r="OV67" s="0"/>
      <c r="OW67" s="0"/>
      <c r="OX67" s="0"/>
      <c r="OY67" s="0"/>
      <c r="OZ67" s="0"/>
      <c r="PA67" s="0"/>
      <c r="PB67" s="0"/>
      <c r="PC67" s="0"/>
      <c r="PD67" s="0"/>
      <c r="PE67" s="0"/>
      <c r="PF67" s="0"/>
      <c r="PG67" s="0"/>
      <c r="PH67" s="0"/>
      <c r="PI67" s="0"/>
      <c r="PJ67" s="0"/>
      <c r="PK67" s="0"/>
      <c r="PL67" s="0"/>
      <c r="PM67" s="0"/>
      <c r="PN67" s="0"/>
      <c r="PO67" s="0"/>
      <c r="PP67" s="0"/>
      <c r="PQ67" s="0"/>
      <c r="PR67" s="0"/>
      <c r="PS67" s="0"/>
      <c r="PT67" s="0"/>
      <c r="PU67" s="0"/>
      <c r="PV67" s="0"/>
      <c r="PW67" s="0"/>
      <c r="PX67" s="0"/>
      <c r="PY67" s="0"/>
      <c r="PZ67" s="0"/>
      <c r="QA67" s="0"/>
      <c r="QB67" s="0"/>
      <c r="QC67" s="0"/>
      <c r="QD67" s="0"/>
      <c r="QE67" s="0"/>
      <c r="QF67" s="0"/>
      <c r="QG67" s="0"/>
      <c r="QH67" s="0"/>
      <c r="QI67" s="0"/>
      <c r="QJ67" s="0"/>
      <c r="QK67" s="0"/>
      <c r="QL67" s="0"/>
      <c r="QM67" s="0"/>
      <c r="QN67" s="0"/>
      <c r="QO67" s="0"/>
      <c r="QP67" s="0"/>
      <c r="QQ67" s="0"/>
      <c r="QR67" s="0"/>
      <c r="QS67" s="0"/>
      <c r="QT67" s="0"/>
      <c r="QU67" s="0"/>
      <c r="QV67" s="0"/>
      <c r="QW67" s="0"/>
      <c r="QX67" s="0"/>
      <c r="QY67" s="0"/>
      <c r="QZ67" s="0"/>
      <c r="RA67" s="0"/>
      <c r="RB67" s="0"/>
      <c r="RC67" s="0"/>
      <c r="RD67" s="0"/>
      <c r="RE67" s="0"/>
      <c r="RF67" s="0"/>
      <c r="RG67" s="0"/>
      <c r="RH67" s="0"/>
      <c r="RI67" s="0"/>
      <c r="RJ67" s="0"/>
      <c r="RK67" s="0"/>
      <c r="RL67" s="0"/>
      <c r="RM67" s="0"/>
      <c r="RN67" s="0"/>
      <c r="RO67" s="0"/>
      <c r="RP67" s="0"/>
      <c r="RQ67" s="0"/>
      <c r="RR67" s="0"/>
      <c r="RS67" s="0"/>
      <c r="RT67" s="0"/>
      <c r="RU67" s="0"/>
      <c r="RV67" s="0"/>
      <c r="RW67" s="0"/>
      <c r="RX67" s="0"/>
      <c r="RY67" s="0"/>
      <c r="RZ67" s="0"/>
      <c r="SA67" s="0"/>
      <c r="SB67" s="0"/>
      <c r="SC67" s="0"/>
      <c r="SD67" s="0"/>
      <c r="SE67" s="0"/>
      <c r="SF67" s="0"/>
      <c r="SG67" s="0"/>
      <c r="SH67" s="0"/>
      <c r="SI67" s="0"/>
      <c r="SJ67" s="0"/>
      <c r="SK67" s="0"/>
      <c r="SL67" s="0"/>
      <c r="SM67" s="0"/>
      <c r="SN67" s="0"/>
      <c r="SO67" s="0"/>
      <c r="SP67" s="0"/>
      <c r="SQ67" s="0"/>
      <c r="SR67" s="0"/>
      <c r="SS67" s="0"/>
      <c r="ST67" s="0"/>
      <c r="SU67" s="0"/>
      <c r="SV67" s="0"/>
      <c r="SW67" s="0"/>
      <c r="SX67" s="0"/>
      <c r="SY67" s="0"/>
      <c r="SZ67" s="0"/>
      <c r="TA67" s="0"/>
      <c r="TB67" s="0"/>
      <c r="TC67" s="0"/>
      <c r="TD67" s="0"/>
      <c r="TE67" s="0"/>
      <c r="TF67" s="0"/>
      <c r="TG67" s="0"/>
      <c r="TH67" s="0"/>
      <c r="TI67" s="0"/>
      <c r="TJ67" s="0"/>
      <c r="TK67" s="0"/>
      <c r="TL67" s="0"/>
      <c r="TM67" s="0"/>
      <c r="TN67" s="0"/>
      <c r="TO67" s="0"/>
      <c r="TP67" s="0"/>
      <c r="TQ67" s="0"/>
      <c r="TR67" s="0"/>
      <c r="TS67" s="0"/>
      <c r="TT67" s="0"/>
      <c r="TU67" s="0"/>
      <c r="TV67" s="0"/>
      <c r="TW67" s="0"/>
      <c r="TX67" s="0"/>
      <c r="TY67" s="0"/>
      <c r="TZ67" s="0"/>
      <c r="UA67" s="0"/>
      <c r="UB67" s="0"/>
      <c r="UC67" s="0"/>
      <c r="UD67" s="0"/>
      <c r="UE67" s="0"/>
      <c r="UF67" s="0"/>
      <c r="UG67" s="0"/>
      <c r="UH67" s="0"/>
      <c r="UI67" s="0"/>
      <c r="UJ67" s="0"/>
      <c r="UK67" s="0"/>
      <c r="UL67" s="0"/>
      <c r="UM67" s="0"/>
      <c r="UN67" s="0"/>
      <c r="UO67" s="0"/>
      <c r="UP67" s="0"/>
      <c r="UQ67" s="0"/>
      <c r="UR67" s="0"/>
      <c r="US67" s="0"/>
      <c r="UT67" s="0"/>
      <c r="UU67" s="0"/>
      <c r="UV67" s="0"/>
      <c r="UW67" s="0"/>
      <c r="UX67" s="0"/>
      <c r="UY67" s="0"/>
      <c r="UZ67" s="0"/>
      <c r="VA67" s="0"/>
      <c r="VB67" s="0"/>
      <c r="VC67" s="0"/>
      <c r="VD67" s="0"/>
      <c r="VE67" s="0"/>
      <c r="VF67" s="0"/>
      <c r="VG67" s="0"/>
      <c r="VH67" s="0"/>
      <c r="VI67" s="0"/>
      <c r="VJ67" s="0"/>
      <c r="VK67" s="0"/>
      <c r="VL67" s="0"/>
      <c r="VM67" s="0"/>
      <c r="VN67" s="0"/>
      <c r="VO67" s="0"/>
      <c r="VP67" s="0"/>
      <c r="VQ67" s="0"/>
      <c r="VR67" s="0"/>
      <c r="VS67" s="0"/>
      <c r="VT67" s="0"/>
      <c r="VU67" s="0"/>
      <c r="VV67" s="0"/>
      <c r="VW67" s="0"/>
      <c r="VX67" s="0"/>
      <c r="VY67" s="0"/>
      <c r="VZ67" s="0"/>
      <c r="WA67" s="0"/>
      <c r="WB67" s="0"/>
      <c r="WC67" s="0"/>
      <c r="WD67" s="0"/>
      <c r="WE67" s="0"/>
      <c r="WF67" s="0"/>
      <c r="WG67" s="0"/>
      <c r="WH67" s="0"/>
      <c r="WI67" s="0"/>
      <c r="WJ67" s="0"/>
      <c r="WK67" s="0"/>
      <c r="WL67" s="0"/>
      <c r="WM67" s="0"/>
      <c r="WN67" s="0"/>
      <c r="WO67" s="0"/>
      <c r="WP67" s="0"/>
      <c r="WQ67" s="0"/>
      <c r="WR67" s="0"/>
      <c r="WS67" s="0"/>
      <c r="WT67" s="0"/>
      <c r="WU67" s="0"/>
      <c r="WV67" s="0"/>
      <c r="WW67" s="0"/>
      <c r="WX67" s="0"/>
      <c r="WY67" s="0"/>
      <c r="WZ67" s="0"/>
      <c r="XA67" s="0"/>
      <c r="XB67" s="0"/>
      <c r="XC67" s="0"/>
      <c r="XD67" s="0"/>
      <c r="XE67" s="0"/>
      <c r="XF67" s="0"/>
      <c r="XG67" s="0"/>
      <c r="XH67" s="0"/>
      <c r="XI67" s="0"/>
      <c r="XJ67" s="0"/>
      <c r="XK67" s="0"/>
      <c r="XL67" s="0"/>
      <c r="XM67" s="0"/>
      <c r="XN67" s="0"/>
      <c r="XO67" s="0"/>
      <c r="XP67" s="0"/>
      <c r="XQ67" s="0"/>
      <c r="XR67" s="0"/>
      <c r="XS67" s="0"/>
      <c r="XT67" s="0"/>
      <c r="XU67" s="0"/>
      <c r="XV67" s="0"/>
      <c r="XW67" s="0"/>
      <c r="XX67" s="0"/>
      <c r="XY67" s="0"/>
      <c r="XZ67" s="0"/>
      <c r="YA67" s="0"/>
      <c r="YB67" s="0"/>
      <c r="YC67" s="0"/>
      <c r="YD67" s="0"/>
      <c r="YE67" s="0"/>
      <c r="YF67" s="0"/>
      <c r="YG67" s="0"/>
      <c r="YH67" s="0"/>
      <c r="YI67" s="0"/>
      <c r="YJ67" s="0"/>
      <c r="YK67" s="0"/>
      <c r="YL67" s="0"/>
      <c r="YM67" s="0"/>
      <c r="YN67" s="0"/>
      <c r="YO67" s="0"/>
      <c r="YP67" s="0"/>
      <c r="YQ67" s="0"/>
      <c r="YR67" s="0"/>
      <c r="YS67" s="0"/>
      <c r="YT67" s="0"/>
      <c r="YU67" s="0"/>
      <c r="YV67" s="0"/>
      <c r="YW67" s="0"/>
      <c r="YX67" s="0"/>
      <c r="YY67" s="0"/>
      <c r="YZ67" s="0"/>
      <c r="ZA67" s="0"/>
      <c r="ZB67" s="0"/>
      <c r="ZC67" s="0"/>
      <c r="ZD67" s="0"/>
      <c r="ZE67" s="0"/>
      <c r="ZF67" s="0"/>
      <c r="ZG67" s="0"/>
      <c r="ZH67" s="0"/>
      <c r="ZI67" s="0"/>
      <c r="ZJ67" s="0"/>
      <c r="ZK67" s="0"/>
      <c r="ZL67" s="0"/>
      <c r="ZM67" s="0"/>
      <c r="ZN67" s="0"/>
      <c r="ZO67" s="0"/>
      <c r="ZP67" s="0"/>
      <c r="ZQ67" s="0"/>
      <c r="ZR67" s="0"/>
      <c r="ZS67" s="0"/>
      <c r="ZT67" s="0"/>
      <c r="ZU67" s="0"/>
      <c r="ZV67" s="0"/>
      <c r="ZW67" s="0"/>
      <c r="ZX67" s="0"/>
      <c r="ZY67" s="0"/>
      <c r="ZZ67" s="0"/>
      <c r="AAA67" s="0"/>
      <c r="AAB67" s="0"/>
      <c r="AAC67" s="0"/>
      <c r="AAD67" s="0"/>
      <c r="AAE67" s="0"/>
      <c r="AAF67" s="0"/>
      <c r="AAG67" s="0"/>
      <c r="AAH67" s="0"/>
      <c r="AAI67" s="0"/>
      <c r="AAJ67" s="0"/>
      <c r="AAK67" s="0"/>
      <c r="AAL67" s="0"/>
      <c r="AAM67" s="0"/>
      <c r="AAN67" s="0"/>
      <c r="AAO67" s="0"/>
      <c r="AAP67" s="0"/>
      <c r="AAQ67" s="0"/>
      <c r="AAR67" s="0"/>
      <c r="AAS67" s="0"/>
      <c r="AAT67" s="0"/>
      <c r="AAU67" s="0"/>
      <c r="AAV67" s="0"/>
      <c r="AAW67" s="0"/>
      <c r="AAX67" s="0"/>
      <c r="AAY67" s="0"/>
      <c r="AAZ67" s="0"/>
      <c r="ABA67" s="0"/>
      <c r="ABB67" s="0"/>
      <c r="ABC67" s="0"/>
      <c r="ABD67" s="0"/>
      <c r="ABE67" s="0"/>
      <c r="ABF67" s="0"/>
      <c r="ABG67" s="0"/>
      <c r="ABH67" s="0"/>
      <c r="ABI67" s="0"/>
      <c r="ABJ67" s="0"/>
      <c r="ABK67" s="0"/>
      <c r="ABL67" s="0"/>
      <c r="ABM67" s="0"/>
      <c r="ABN67" s="0"/>
      <c r="ABO67" s="0"/>
      <c r="ABP67" s="0"/>
      <c r="ABQ67" s="0"/>
      <c r="ABR67" s="0"/>
      <c r="ABS67" s="0"/>
      <c r="ABT67" s="0"/>
      <c r="ABU67" s="0"/>
      <c r="ABV67" s="0"/>
      <c r="ABW67" s="0"/>
      <c r="ABX67" s="0"/>
      <c r="ABY67" s="0"/>
      <c r="ABZ67" s="0"/>
      <c r="ACA67" s="0"/>
      <c r="ACB67" s="0"/>
      <c r="ACC67" s="0"/>
      <c r="ACD67" s="0"/>
      <c r="ACE67" s="0"/>
      <c r="ACF67" s="0"/>
      <c r="ACG67" s="0"/>
      <c r="ACH67" s="0"/>
      <c r="ACI67" s="0"/>
      <c r="ACJ67" s="0"/>
      <c r="ACK67" s="0"/>
      <c r="ACL67" s="0"/>
      <c r="ACM67" s="0"/>
      <c r="ACN67" s="0"/>
      <c r="ACO67" s="0"/>
      <c r="ACP67" s="0"/>
      <c r="ACQ67" s="0"/>
      <c r="ACR67" s="0"/>
      <c r="ACS67" s="0"/>
      <c r="ACT67" s="0"/>
      <c r="ACU67" s="0"/>
      <c r="ACV67" s="0"/>
      <c r="ACW67" s="0"/>
      <c r="ACX67" s="0"/>
      <c r="ACY67" s="0"/>
      <c r="ACZ67" s="0"/>
      <c r="ADA67" s="0"/>
      <c r="ADB67" s="0"/>
      <c r="ADC67" s="0"/>
      <c r="ADD67" s="0"/>
      <c r="ADE67" s="0"/>
      <c r="ADF67" s="0"/>
      <c r="ADG67" s="0"/>
      <c r="ADH67" s="0"/>
      <c r="ADI67" s="0"/>
      <c r="ADJ67" s="0"/>
      <c r="ADK67" s="0"/>
      <c r="ADL67" s="0"/>
      <c r="ADM67" s="0"/>
      <c r="ADN67" s="0"/>
      <c r="ADO67" s="0"/>
      <c r="ADP67" s="0"/>
      <c r="ADQ67" s="0"/>
      <c r="ADR67" s="0"/>
      <c r="ADS67" s="0"/>
      <c r="ADT67" s="0"/>
      <c r="ADU67" s="0"/>
      <c r="ADV67" s="0"/>
      <c r="ADW67" s="0"/>
      <c r="ADX67" s="0"/>
      <c r="ADY67" s="0"/>
      <c r="ADZ67" s="0"/>
      <c r="AEA67" s="0"/>
      <c r="AEB67" s="0"/>
      <c r="AEC67" s="0"/>
      <c r="AED67" s="0"/>
      <c r="AEE67" s="0"/>
      <c r="AEF67" s="0"/>
      <c r="AEG67" s="0"/>
      <c r="AEH67" s="0"/>
      <c r="AEI67" s="0"/>
      <c r="AEJ67" s="0"/>
      <c r="AEK67" s="0"/>
      <c r="AEL67" s="0"/>
      <c r="AEM67" s="0"/>
      <c r="AEN67" s="0"/>
      <c r="AEO67" s="0"/>
      <c r="AEP67" s="0"/>
      <c r="AEQ67" s="0"/>
      <c r="AER67" s="0"/>
      <c r="AES67" s="0"/>
      <c r="AET67" s="0"/>
      <c r="AEU67" s="0"/>
      <c r="AEV67" s="0"/>
      <c r="AEW67" s="0"/>
      <c r="AEX67" s="0"/>
      <c r="AEY67" s="0"/>
      <c r="AEZ67" s="0"/>
      <c r="AFA67" s="0"/>
      <c r="AFB67" s="0"/>
      <c r="AFC67" s="0"/>
      <c r="AFD67" s="0"/>
      <c r="AFE67" s="0"/>
      <c r="AFF67" s="0"/>
      <c r="AFG67" s="0"/>
      <c r="AFH67" s="0"/>
      <c r="AFI67" s="0"/>
      <c r="AFJ67" s="0"/>
      <c r="AFK67" s="0"/>
      <c r="AFL67" s="0"/>
      <c r="AFM67" s="0"/>
      <c r="AFN67" s="0"/>
      <c r="AFO67" s="0"/>
      <c r="AFP67" s="0"/>
      <c r="AFQ67" s="0"/>
      <c r="AFR67" s="0"/>
      <c r="AFS67" s="0"/>
      <c r="AFT67" s="0"/>
      <c r="AFU67" s="0"/>
      <c r="AFV67" s="0"/>
      <c r="AFW67" s="0"/>
      <c r="AFX67" s="0"/>
      <c r="AFY67" s="0"/>
      <c r="AFZ67" s="0"/>
      <c r="AGA67" s="0"/>
      <c r="AGB67" s="0"/>
      <c r="AGC67" s="0"/>
      <c r="AGD67" s="0"/>
      <c r="AGE67" s="0"/>
      <c r="AGF67" s="0"/>
      <c r="AGG67" s="0"/>
      <c r="AGH67" s="0"/>
      <c r="AGI67" s="0"/>
      <c r="AGJ67" s="0"/>
      <c r="AGK67" s="0"/>
      <c r="AGL67" s="0"/>
      <c r="AGM67" s="0"/>
      <c r="AGN67" s="0"/>
      <c r="AGO67" s="0"/>
      <c r="AGP67" s="0"/>
      <c r="AGQ67" s="0"/>
      <c r="AGR67" s="0"/>
      <c r="AGS67" s="0"/>
      <c r="AGT67" s="0"/>
      <c r="AGU67" s="0"/>
      <c r="AGV67" s="0"/>
      <c r="AGW67" s="0"/>
      <c r="AGX67" s="0"/>
      <c r="AGY67" s="0"/>
      <c r="AGZ67" s="0"/>
      <c r="AHA67" s="0"/>
      <c r="AHB67" s="0"/>
      <c r="AHC67" s="0"/>
      <c r="AHD67" s="0"/>
      <c r="AHE67" s="0"/>
      <c r="AHF67" s="0"/>
      <c r="AHG67" s="0"/>
      <c r="AHH67" s="0"/>
      <c r="AHI67" s="0"/>
      <c r="AHJ67" s="0"/>
      <c r="AHK67" s="0"/>
      <c r="AHL67" s="0"/>
      <c r="AHM67" s="0"/>
      <c r="AHN67" s="0"/>
      <c r="AHO67" s="0"/>
      <c r="AHP67" s="0"/>
      <c r="AHQ67" s="0"/>
      <c r="AHR67" s="0"/>
      <c r="AHS67" s="0"/>
      <c r="AHT67" s="0"/>
      <c r="AHU67" s="0"/>
      <c r="AHV67" s="0"/>
      <c r="AHW67" s="0"/>
      <c r="AHX67" s="0"/>
      <c r="AHY67" s="0"/>
      <c r="AHZ67" s="0"/>
      <c r="AIA67" s="0"/>
      <c r="AIB67" s="0"/>
      <c r="AIC67" s="0"/>
      <c r="AID67" s="0"/>
      <c r="AIE67" s="0"/>
      <c r="AIF67" s="0"/>
      <c r="AIG67" s="0"/>
      <c r="AIH67" s="0"/>
      <c r="AII67" s="0"/>
      <c r="AIJ67" s="0"/>
      <c r="AIK67" s="0"/>
      <c r="AIL67" s="0"/>
      <c r="AIM67" s="0"/>
      <c r="AIN67" s="0"/>
      <c r="AIO67" s="0"/>
      <c r="AIP67" s="0"/>
      <c r="AIQ67" s="0"/>
      <c r="AIR67" s="0"/>
      <c r="AIS67" s="0"/>
      <c r="AIT67" s="0"/>
      <c r="AIU67" s="0"/>
      <c r="AIV67" s="0"/>
      <c r="AIW67" s="0"/>
      <c r="AIX67" s="0"/>
      <c r="AIY67" s="0"/>
      <c r="AIZ67" s="0"/>
      <c r="AJA67" s="0"/>
      <c r="AJB67" s="0"/>
      <c r="AJC67" s="0"/>
      <c r="AJD67" s="0"/>
      <c r="AJE67" s="0"/>
      <c r="AJF67" s="0"/>
      <c r="AJG67" s="0"/>
      <c r="AJH67" s="0"/>
      <c r="AJI67" s="0"/>
      <c r="AJJ67" s="0"/>
      <c r="AJK67" s="0"/>
      <c r="AJL67" s="0"/>
      <c r="AJM67" s="0"/>
      <c r="AJN67" s="0"/>
      <c r="AJO67" s="0"/>
      <c r="AJP67" s="0"/>
      <c r="AJQ67" s="0"/>
      <c r="AJR67" s="0"/>
      <c r="AJS67" s="0"/>
      <c r="AJT67" s="0"/>
      <c r="AJU67" s="0"/>
      <c r="AJV67" s="0"/>
      <c r="AJW67" s="0"/>
      <c r="AJX67" s="0"/>
      <c r="AJY67" s="0"/>
      <c r="AJZ67" s="0"/>
      <c r="AKA67" s="0"/>
      <c r="AKB67" s="0"/>
      <c r="AKC67" s="0"/>
      <c r="AKD67" s="0"/>
      <c r="AKE67" s="0"/>
      <c r="AKF67" s="0"/>
      <c r="AKG67" s="0"/>
      <c r="AKH67" s="0"/>
      <c r="AKI67" s="0"/>
      <c r="AKJ67" s="0"/>
      <c r="AKK67" s="0"/>
      <c r="AKL67" s="0"/>
      <c r="AKM67" s="0"/>
      <c r="AKN67" s="0"/>
      <c r="AKO67" s="0"/>
      <c r="AKP67" s="0"/>
      <c r="AKQ67" s="0"/>
      <c r="AKR67" s="0"/>
      <c r="AKS67" s="0"/>
      <c r="AKT67" s="0"/>
      <c r="AKU67" s="0"/>
      <c r="AKV67" s="0"/>
      <c r="AKW67" s="0"/>
      <c r="AKX67" s="0"/>
      <c r="AKY67" s="0"/>
      <c r="AKZ67" s="0"/>
      <c r="ALA67" s="0"/>
      <c r="ALB67" s="0"/>
      <c r="ALC67" s="0"/>
      <c r="ALD67" s="0"/>
      <c r="ALE67" s="0"/>
      <c r="ALF67" s="0"/>
      <c r="ALG67" s="0"/>
      <c r="ALH67" s="0"/>
      <c r="ALI67" s="0"/>
      <c r="ALJ67" s="0"/>
      <c r="ALK67" s="0"/>
      <c r="ALL67" s="0"/>
      <c r="ALM67" s="0"/>
      <c r="ALN67" s="0"/>
      <c r="ALO67" s="0"/>
      <c r="ALP67" s="0"/>
      <c r="ALQ67" s="0"/>
      <c r="ALR67" s="0"/>
      <c r="ALS67" s="0"/>
      <c r="ALT67" s="0"/>
      <c r="ALU67" s="0"/>
      <c r="ALV67" s="0"/>
      <c r="ALW67" s="0"/>
      <c r="ALX67" s="0"/>
      <c r="ALY67" s="0"/>
      <c r="ALZ67" s="0"/>
      <c r="AMA67" s="0"/>
      <c r="AMB67" s="0"/>
      <c r="AMC67" s="0"/>
      <c r="AMD67" s="0"/>
      <c r="AME67" s="0"/>
      <c r="AMF67" s="0"/>
      <c r="AMG67" s="0"/>
      <c r="AMH67" s="0"/>
      <c r="AMI67" s="0"/>
      <c r="AMJ67" s="0"/>
    </row>
    <row r="68" customFormat="false" ht="13.8" hidden="false" customHeight="false" outlineLevel="0" collapsed="false">
      <c r="A68" s="63" t="s">
        <v>133</v>
      </c>
      <c r="E68" s="0"/>
      <c r="I68" s="64" t="n">
        <v>36.31</v>
      </c>
      <c r="J68" s="55"/>
      <c r="K68" s="55" t="n">
        <v>45.24</v>
      </c>
      <c r="L68" s="55"/>
      <c r="M68" s="55"/>
      <c r="N68" s="70"/>
      <c r="O68" s="55" t="n">
        <v>86.48</v>
      </c>
      <c r="P68" s="55"/>
      <c r="Q68" s="55"/>
      <c r="R68" s="55"/>
      <c r="S68" s="55"/>
      <c r="T68" s="55"/>
      <c r="U68" s="55" t="n">
        <f aca="false">SUM(I68:T68)</f>
        <v>168.03</v>
      </c>
      <c r="V68" s="54"/>
      <c r="W68" s="56" t="n">
        <f aca="false" t="array" ref="W68:W68">MMULT(Y68,11)</f>
        <v>154.0275</v>
      </c>
      <c r="X68" s="71" t="n">
        <f aca="false">MMULT(Y68,14)</f>
        <v>196.035</v>
      </c>
      <c r="Y68" s="55" t="n">
        <f aca="false">U68/12</f>
        <v>14.0025</v>
      </c>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c r="DS68" s="0"/>
      <c r="DT68" s="0"/>
      <c r="DU68" s="0"/>
      <c r="DV68" s="0"/>
      <c r="DW68" s="0"/>
      <c r="DX68" s="0"/>
      <c r="DY68" s="0"/>
      <c r="DZ68" s="0"/>
      <c r="EA68" s="0"/>
      <c r="EB68" s="0"/>
      <c r="EC68" s="0"/>
      <c r="ED68" s="0"/>
      <c r="EE68" s="0"/>
      <c r="EF68" s="0"/>
      <c r="EG68" s="0"/>
      <c r="EH68" s="0"/>
      <c r="EI68" s="0"/>
      <c r="EJ68" s="0"/>
      <c r="EK68" s="0"/>
      <c r="EL68" s="0"/>
      <c r="EM68" s="0"/>
      <c r="EN68" s="0"/>
      <c r="EO68" s="0"/>
      <c r="EP68" s="0"/>
      <c r="EQ68" s="0"/>
      <c r="ER68" s="0"/>
      <c r="ES68" s="0"/>
      <c r="ET68" s="0"/>
      <c r="EU68" s="0"/>
      <c r="EV68" s="0"/>
      <c r="EW68" s="0"/>
      <c r="EX68" s="0"/>
      <c r="EY68" s="0"/>
      <c r="EZ68" s="0"/>
      <c r="FA68" s="0"/>
      <c r="FB68" s="0"/>
      <c r="FC68" s="0"/>
      <c r="FD68" s="0"/>
      <c r="FE68" s="0"/>
      <c r="FF68" s="0"/>
      <c r="FG68" s="0"/>
      <c r="FH68" s="0"/>
      <c r="FI68" s="0"/>
      <c r="FJ68" s="0"/>
      <c r="FK68" s="0"/>
      <c r="FL68" s="0"/>
      <c r="FM68" s="0"/>
      <c r="FN68" s="0"/>
      <c r="FO68" s="0"/>
      <c r="FP68" s="0"/>
      <c r="FQ68" s="0"/>
      <c r="FR68" s="0"/>
      <c r="FS68" s="0"/>
      <c r="FT68" s="0"/>
      <c r="FU68" s="0"/>
      <c r="FV68" s="0"/>
      <c r="FW68" s="0"/>
      <c r="FX68" s="0"/>
      <c r="FY68" s="0"/>
      <c r="FZ68" s="0"/>
      <c r="GA68" s="0"/>
      <c r="GB68" s="0"/>
      <c r="GC68" s="0"/>
      <c r="GD68" s="0"/>
      <c r="GE68" s="0"/>
      <c r="GF68" s="0"/>
      <c r="GG68" s="0"/>
      <c r="GH68" s="0"/>
      <c r="GI68" s="0"/>
      <c r="GJ68" s="0"/>
      <c r="GK68" s="0"/>
      <c r="GL68" s="0"/>
      <c r="GM68" s="0"/>
      <c r="GN68" s="0"/>
      <c r="GO68" s="0"/>
      <c r="GP68" s="0"/>
      <c r="GQ68" s="0"/>
      <c r="GR68" s="0"/>
      <c r="GS68" s="0"/>
      <c r="GT68" s="0"/>
      <c r="GU68" s="0"/>
      <c r="GV68" s="0"/>
      <c r="GW68" s="0"/>
      <c r="GX68" s="0"/>
      <c r="GY68" s="0"/>
      <c r="GZ68" s="0"/>
      <c r="HA68" s="0"/>
      <c r="HB68" s="0"/>
      <c r="HC68" s="0"/>
      <c r="HD68" s="0"/>
      <c r="HE68" s="0"/>
      <c r="HF68" s="0"/>
      <c r="HG68" s="0"/>
      <c r="HH68" s="0"/>
      <c r="HI68" s="0"/>
      <c r="HJ68" s="0"/>
      <c r="HK68" s="0"/>
      <c r="HL68" s="0"/>
      <c r="HM68" s="0"/>
      <c r="HN68" s="0"/>
      <c r="HO68" s="0"/>
      <c r="HP68" s="0"/>
      <c r="HQ68" s="0"/>
      <c r="HR68" s="0"/>
      <c r="HS68" s="0"/>
      <c r="HT68" s="0"/>
      <c r="HU68" s="0"/>
      <c r="HV68" s="0"/>
      <c r="HW68" s="0"/>
      <c r="HX68" s="0"/>
      <c r="HY68" s="0"/>
      <c r="HZ68" s="0"/>
      <c r="IA68" s="0"/>
      <c r="IB68" s="0"/>
      <c r="IC68" s="0"/>
      <c r="ID68" s="0"/>
      <c r="IE68" s="0"/>
      <c r="IF68" s="0"/>
      <c r="IG68" s="0"/>
      <c r="IH68" s="0"/>
      <c r="II68" s="0"/>
      <c r="IJ68" s="0"/>
      <c r="IK68" s="0"/>
      <c r="IL68" s="0"/>
      <c r="IM68" s="0"/>
      <c r="IN68" s="0"/>
      <c r="IO68" s="0"/>
      <c r="IP68" s="0"/>
      <c r="IQ68" s="0"/>
      <c r="IR68" s="0"/>
      <c r="IS68" s="0"/>
      <c r="IT68" s="0"/>
      <c r="IU68" s="0"/>
      <c r="IV68" s="0"/>
      <c r="IW68" s="0"/>
      <c r="IX68" s="0"/>
      <c r="IY68" s="0"/>
      <c r="IZ68" s="0"/>
      <c r="JA68" s="0"/>
      <c r="JB68" s="0"/>
      <c r="JC68" s="0"/>
      <c r="JD68" s="0"/>
      <c r="JE68" s="0"/>
      <c r="JF68" s="0"/>
      <c r="JG68" s="0"/>
      <c r="JH68" s="0"/>
      <c r="JI68" s="0"/>
      <c r="JJ68" s="0"/>
      <c r="JK68" s="0"/>
      <c r="JL68" s="0"/>
      <c r="JM68" s="0"/>
      <c r="JN68" s="0"/>
      <c r="JO68" s="0"/>
      <c r="JP68" s="0"/>
      <c r="JQ68" s="0"/>
      <c r="JR68" s="0"/>
      <c r="JS68" s="0"/>
      <c r="JT68" s="0"/>
      <c r="JU68" s="0"/>
      <c r="JV68" s="0"/>
      <c r="JW68" s="0"/>
      <c r="JX68" s="0"/>
      <c r="JY68" s="0"/>
      <c r="JZ68" s="0"/>
      <c r="KA68" s="0"/>
      <c r="KB68" s="0"/>
      <c r="KC68" s="0"/>
      <c r="KD68" s="0"/>
      <c r="KE68" s="0"/>
      <c r="KF68" s="0"/>
      <c r="KG68" s="0"/>
      <c r="KH68" s="0"/>
      <c r="KI68" s="0"/>
      <c r="KJ68" s="0"/>
      <c r="KK68" s="0"/>
      <c r="KL68" s="0"/>
      <c r="KM68" s="0"/>
      <c r="KN68" s="0"/>
      <c r="KO68" s="0"/>
      <c r="KP68" s="0"/>
      <c r="KQ68" s="0"/>
      <c r="KR68" s="0"/>
      <c r="KS68" s="0"/>
      <c r="KT68" s="0"/>
      <c r="KU68" s="0"/>
      <c r="KV68" s="0"/>
      <c r="KW68" s="0"/>
      <c r="KX68" s="0"/>
      <c r="KY68" s="0"/>
      <c r="KZ68" s="0"/>
      <c r="LA68" s="0"/>
      <c r="LB68" s="0"/>
      <c r="LC68" s="0"/>
      <c r="LD68" s="0"/>
      <c r="LE68" s="0"/>
      <c r="LF68" s="0"/>
      <c r="LG68" s="0"/>
      <c r="LH68" s="0"/>
      <c r="LI68" s="0"/>
      <c r="LJ68" s="0"/>
      <c r="LK68" s="0"/>
      <c r="LL68" s="0"/>
      <c r="LM68" s="0"/>
      <c r="LN68" s="0"/>
      <c r="LO68" s="0"/>
      <c r="LP68" s="0"/>
      <c r="LQ68" s="0"/>
      <c r="LR68" s="0"/>
      <c r="LS68" s="0"/>
      <c r="LT68" s="0"/>
      <c r="LU68" s="0"/>
      <c r="LV68" s="0"/>
      <c r="LW68" s="0"/>
      <c r="LX68" s="0"/>
      <c r="LY68" s="0"/>
      <c r="LZ68" s="0"/>
      <c r="MA68" s="0"/>
      <c r="MB68" s="0"/>
      <c r="MC68" s="0"/>
      <c r="MD68" s="0"/>
      <c r="ME68" s="0"/>
      <c r="MF68" s="0"/>
      <c r="MG68" s="0"/>
      <c r="MH68" s="0"/>
      <c r="MI68" s="0"/>
      <c r="MJ68" s="0"/>
      <c r="MK68" s="0"/>
      <c r="ML68" s="0"/>
      <c r="MM68" s="0"/>
      <c r="MN68" s="0"/>
      <c r="MO68" s="0"/>
      <c r="MP68" s="0"/>
      <c r="MQ68" s="0"/>
      <c r="MR68" s="0"/>
      <c r="MS68" s="0"/>
      <c r="MT68" s="0"/>
      <c r="MU68" s="0"/>
      <c r="MV68" s="0"/>
      <c r="MW68" s="0"/>
      <c r="MX68" s="0"/>
      <c r="MY68" s="0"/>
      <c r="MZ68" s="0"/>
      <c r="NA68" s="0"/>
      <c r="NB68" s="0"/>
      <c r="NC68" s="0"/>
      <c r="ND68" s="0"/>
      <c r="NE68" s="0"/>
      <c r="NF68" s="0"/>
      <c r="NG68" s="0"/>
      <c r="NH68" s="0"/>
      <c r="NI68" s="0"/>
      <c r="NJ68" s="0"/>
      <c r="NK68" s="0"/>
      <c r="NL68" s="0"/>
      <c r="NM68" s="0"/>
      <c r="NN68" s="0"/>
      <c r="NO68" s="0"/>
      <c r="NP68" s="0"/>
      <c r="NQ68" s="0"/>
      <c r="NR68" s="0"/>
      <c r="NS68" s="0"/>
      <c r="NT68" s="0"/>
      <c r="NU68" s="0"/>
      <c r="NV68" s="0"/>
      <c r="NW68" s="0"/>
      <c r="NX68" s="0"/>
      <c r="NY68" s="0"/>
      <c r="NZ68" s="0"/>
      <c r="OA68" s="0"/>
      <c r="OB68" s="0"/>
      <c r="OC68" s="0"/>
      <c r="OD68" s="0"/>
      <c r="OE68" s="0"/>
      <c r="OF68" s="0"/>
      <c r="OG68" s="0"/>
      <c r="OH68" s="0"/>
      <c r="OI68" s="0"/>
      <c r="OJ68" s="0"/>
      <c r="OK68" s="0"/>
      <c r="OL68" s="0"/>
      <c r="OM68" s="0"/>
      <c r="ON68" s="0"/>
      <c r="OO68" s="0"/>
      <c r="OP68" s="0"/>
      <c r="OQ68" s="0"/>
      <c r="OR68" s="0"/>
      <c r="OS68" s="0"/>
      <c r="OT68" s="0"/>
      <c r="OU68" s="0"/>
      <c r="OV68" s="0"/>
      <c r="OW68" s="0"/>
      <c r="OX68" s="0"/>
      <c r="OY68" s="0"/>
      <c r="OZ68" s="0"/>
      <c r="PA68" s="0"/>
      <c r="PB68" s="0"/>
      <c r="PC68" s="0"/>
      <c r="PD68" s="0"/>
      <c r="PE68" s="0"/>
      <c r="PF68" s="0"/>
      <c r="PG68" s="0"/>
      <c r="PH68" s="0"/>
      <c r="PI68" s="0"/>
      <c r="PJ68" s="0"/>
      <c r="PK68" s="0"/>
      <c r="PL68" s="0"/>
      <c r="PM68" s="0"/>
      <c r="PN68" s="0"/>
      <c r="PO68" s="0"/>
      <c r="PP68" s="0"/>
      <c r="PQ68" s="0"/>
      <c r="PR68" s="0"/>
      <c r="PS68" s="0"/>
      <c r="PT68" s="0"/>
      <c r="PU68" s="0"/>
      <c r="PV68" s="0"/>
      <c r="PW68" s="0"/>
      <c r="PX68" s="0"/>
      <c r="PY68" s="0"/>
      <c r="PZ68" s="0"/>
      <c r="QA68" s="0"/>
      <c r="QB68" s="0"/>
      <c r="QC68" s="0"/>
      <c r="QD68" s="0"/>
      <c r="QE68" s="0"/>
      <c r="QF68" s="0"/>
      <c r="QG68" s="0"/>
      <c r="QH68" s="0"/>
      <c r="QI68" s="0"/>
      <c r="QJ68" s="0"/>
      <c r="QK68" s="0"/>
      <c r="QL68" s="0"/>
      <c r="QM68" s="0"/>
      <c r="QN68" s="0"/>
      <c r="QO68" s="0"/>
      <c r="QP68" s="0"/>
      <c r="QQ68" s="0"/>
      <c r="QR68" s="0"/>
      <c r="QS68" s="0"/>
      <c r="QT68" s="0"/>
      <c r="QU68" s="0"/>
      <c r="QV68" s="0"/>
      <c r="QW68" s="0"/>
      <c r="QX68" s="0"/>
      <c r="QY68" s="0"/>
      <c r="QZ68" s="0"/>
      <c r="RA68" s="0"/>
      <c r="RB68" s="0"/>
      <c r="RC68" s="0"/>
      <c r="RD68" s="0"/>
      <c r="RE68" s="0"/>
      <c r="RF68" s="0"/>
      <c r="RG68" s="0"/>
      <c r="RH68" s="0"/>
      <c r="RI68" s="0"/>
      <c r="RJ68" s="0"/>
      <c r="RK68" s="0"/>
      <c r="RL68" s="0"/>
      <c r="RM68" s="0"/>
      <c r="RN68" s="0"/>
      <c r="RO68" s="0"/>
      <c r="RP68" s="0"/>
      <c r="RQ68" s="0"/>
      <c r="RR68" s="0"/>
      <c r="RS68" s="0"/>
      <c r="RT68" s="0"/>
      <c r="RU68" s="0"/>
      <c r="RV68" s="0"/>
      <c r="RW68" s="0"/>
      <c r="RX68" s="0"/>
      <c r="RY68" s="0"/>
      <c r="RZ68" s="0"/>
      <c r="SA68" s="0"/>
      <c r="SB68" s="0"/>
      <c r="SC68" s="0"/>
      <c r="SD68" s="0"/>
      <c r="SE68" s="0"/>
      <c r="SF68" s="0"/>
      <c r="SG68" s="0"/>
      <c r="SH68" s="0"/>
      <c r="SI68" s="0"/>
      <c r="SJ68" s="0"/>
      <c r="SK68" s="0"/>
      <c r="SL68" s="0"/>
      <c r="SM68" s="0"/>
      <c r="SN68" s="0"/>
      <c r="SO68" s="0"/>
      <c r="SP68" s="0"/>
      <c r="SQ68" s="0"/>
      <c r="SR68" s="0"/>
      <c r="SS68" s="0"/>
      <c r="ST68" s="0"/>
      <c r="SU68" s="0"/>
      <c r="SV68" s="0"/>
      <c r="SW68" s="0"/>
      <c r="SX68" s="0"/>
      <c r="SY68" s="0"/>
      <c r="SZ68" s="0"/>
      <c r="TA68" s="0"/>
      <c r="TB68" s="0"/>
      <c r="TC68" s="0"/>
      <c r="TD68" s="0"/>
      <c r="TE68" s="0"/>
      <c r="TF68" s="0"/>
      <c r="TG68" s="0"/>
      <c r="TH68" s="0"/>
      <c r="TI68" s="0"/>
      <c r="TJ68" s="0"/>
      <c r="TK68" s="0"/>
      <c r="TL68" s="0"/>
      <c r="TM68" s="0"/>
      <c r="TN68" s="0"/>
      <c r="TO68" s="0"/>
      <c r="TP68" s="0"/>
      <c r="TQ68" s="0"/>
      <c r="TR68" s="0"/>
      <c r="TS68" s="0"/>
      <c r="TT68" s="0"/>
      <c r="TU68" s="0"/>
      <c r="TV68" s="0"/>
      <c r="TW68" s="0"/>
      <c r="TX68" s="0"/>
      <c r="TY68" s="0"/>
      <c r="TZ68" s="0"/>
      <c r="UA68" s="0"/>
      <c r="UB68" s="0"/>
      <c r="UC68" s="0"/>
      <c r="UD68" s="0"/>
      <c r="UE68" s="0"/>
      <c r="UF68" s="0"/>
      <c r="UG68" s="0"/>
      <c r="UH68" s="0"/>
      <c r="UI68" s="0"/>
      <c r="UJ68" s="0"/>
      <c r="UK68" s="0"/>
      <c r="UL68" s="0"/>
      <c r="UM68" s="0"/>
      <c r="UN68" s="0"/>
      <c r="UO68" s="0"/>
      <c r="UP68" s="0"/>
      <c r="UQ68" s="0"/>
      <c r="UR68" s="0"/>
      <c r="US68" s="0"/>
      <c r="UT68" s="0"/>
      <c r="UU68" s="0"/>
      <c r="UV68" s="0"/>
      <c r="UW68" s="0"/>
      <c r="UX68" s="0"/>
      <c r="UY68" s="0"/>
      <c r="UZ68" s="0"/>
      <c r="VA68" s="0"/>
      <c r="VB68" s="0"/>
      <c r="VC68" s="0"/>
      <c r="VD68" s="0"/>
      <c r="VE68" s="0"/>
      <c r="VF68" s="0"/>
      <c r="VG68" s="0"/>
      <c r="VH68" s="0"/>
      <c r="VI68" s="0"/>
      <c r="VJ68" s="0"/>
      <c r="VK68" s="0"/>
      <c r="VL68" s="0"/>
      <c r="VM68" s="0"/>
      <c r="VN68" s="0"/>
      <c r="VO68" s="0"/>
      <c r="VP68" s="0"/>
      <c r="VQ68" s="0"/>
      <c r="VR68" s="0"/>
      <c r="VS68" s="0"/>
      <c r="VT68" s="0"/>
      <c r="VU68" s="0"/>
      <c r="VV68" s="0"/>
      <c r="VW68" s="0"/>
      <c r="VX68" s="0"/>
      <c r="VY68" s="0"/>
      <c r="VZ68" s="0"/>
      <c r="WA68" s="0"/>
      <c r="WB68" s="0"/>
      <c r="WC68" s="0"/>
      <c r="WD68" s="0"/>
      <c r="WE68" s="0"/>
      <c r="WF68" s="0"/>
      <c r="WG68" s="0"/>
      <c r="WH68" s="0"/>
      <c r="WI68" s="0"/>
      <c r="WJ68" s="0"/>
      <c r="WK68" s="0"/>
      <c r="WL68" s="0"/>
      <c r="WM68" s="0"/>
      <c r="WN68" s="0"/>
      <c r="WO68" s="0"/>
      <c r="WP68" s="0"/>
      <c r="WQ68" s="0"/>
      <c r="WR68" s="0"/>
      <c r="WS68" s="0"/>
      <c r="WT68" s="0"/>
      <c r="WU68" s="0"/>
      <c r="WV68" s="0"/>
      <c r="WW68" s="0"/>
      <c r="WX68" s="0"/>
      <c r="WY68" s="0"/>
      <c r="WZ68" s="0"/>
      <c r="XA68" s="0"/>
      <c r="XB68" s="0"/>
      <c r="XC68" s="0"/>
      <c r="XD68" s="0"/>
      <c r="XE68" s="0"/>
      <c r="XF68" s="0"/>
      <c r="XG68" s="0"/>
      <c r="XH68" s="0"/>
      <c r="XI68" s="0"/>
      <c r="XJ68" s="0"/>
      <c r="XK68" s="0"/>
      <c r="XL68" s="0"/>
      <c r="XM68" s="0"/>
      <c r="XN68" s="0"/>
      <c r="XO68" s="0"/>
      <c r="XP68" s="0"/>
      <c r="XQ68" s="0"/>
      <c r="XR68" s="0"/>
      <c r="XS68" s="0"/>
      <c r="XT68" s="0"/>
      <c r="XU68" s="0"/>
      <c r="XV68" s="0"/>
      <c r="XW68" s="0"/>
      <c r="XX68" s="0"/>
      <c r="XY68" s="0"/>
      <c r="XZ68" s="0"/>
      <c r="YA68" s="0"/>
      <c r="YB68" s="0"/>
      <c r="YC68" s="0"/>
      <c r="YD68" s="0"/>
      <c r="YE68" s="0"/>
      <c r="YF68" s="0"/>
      <c r="YG68" s="0"/>
      <c r="YH68" s="0"/>
      <c r="YI68" s="0"/>
      <c r="YJ68" s="0"/>
      <c r="YK68" s="0"/>
      <c r="YL68" s="0"/>
      <c r="YM68" s="0"/>
      <c r="YN68" s="0"/>
      <c r="YO68" s="0"/>
      <c r="YP68" s="0"/>
      <c r="YQ68" s="0"/>
      <c r="YR68" s="0"/>
      <c r="YS68" s="0"/>
      <c r="YT68" s="0"/>
      <c r="YU68" s="0"/>
      <c r="YV68" s="0"/>
      <c r="YW68" s="0"/>
      <c r="YX68" s="0"/>
      <c r="YY68" s="0"/>
      <c r="YZ68" s="0"/>
      <c r="ZA68" s="0"/>
      <c r="ZB68" s="0"/>
      <c r="ZC68" s="0"/>
      <c r="ZD68" s="0"/>
      <c r="ZE68" s="0"/>
      <c r="ZF68" s="0"/>
      <c r="ZG68" s="0"/>
      <c r="ZH68" s="0"/>
      <c r="ZI68" s="0"/>
      <c r="ZJ68" s="0"/>
      <c r="ZK68" s="0"/>
      <c r="ZL68" s="0"/>
      <c r="ZM68" s="0"/>
      <c r="ZN68" s="0"/>
      <c r="ZO68" s="0"/>
      <c r="ZP68" s="0"/>
      <c r="ZQ68" s="0"/>
      <c r="ZR68" s="0"/>
      <c r="ZS68" s="0"/>
      <c r="ZT68" s="0"/>
      <c r="ZU68" s="0"/>
      <c r="ZV68" s="0"/>
      <c r="ZW68" s="0"/>
      <c r="ZX68" s="0"/>
      <c r="ZY68" s="0"/>
      <c r="ZZ68" s="0"/>
      <c r="AAA68" s="0"/>
      <c r="AAB68" s="0"/>
      <c r="AAC68" s="0"/>
      <c r="AAD68" s="0"/>
      <c r="AAE68" s="0"/>
      <c r="AAF68" s="0"/>
      <c r="AAG68" s="0"/>
      <c r="AAH68" s="0"/>
      <c r="AAI68" s="0"/>
      <c r="AAJ68" s="0"/>
      <c r="AAK68" s="0"/>
      <c r="AAL68" s="0"/>
      <c r="AAM68" s="0"/>
      <c r="AAN68" s="0"/>
      <c r="AAO68" s="0"/>
      <c r="AAP68" s="0"/>
      <c r="AAQ68" s="0"/>
      <c r="AAR68" s="0"/>
      <c r="AAS68" s="0"/>
      <c r="AAT68" s="0"/>
      <c r="AAU68" s="0"/>
      <c r="AAV68" s="0"/>
      <c r="AAW68" s="0"/>
      <c r="AAX68" s="0"/>
      <c r="AAY68" s="0"/>
      <c r="AAZ68" s="0"/>
      <c r="ABA68" s="0"/>
      <c r="ABB68" s="0"/>
      <c r="ABC68" s="0"/>
      <c r="ABD68" s="0"/>
      <c r="ABE68" s="0"/>
      <c r="ABF68" s="0"/>
      <c r="ABG68" s="0"/>
      <c r="ABH68" s="0"/>
      <c r="ABI68" s="0"/>
      <c r="ABJ68" s="0"/>
      <c r="ABK68" s="0"/>
      <c r="ABL68" s="0"/>
      <c r="ABM68" s="0"/>
      <c r="ABN68" s="0"/>
      <c r="ABO68" s="0"/>
      <c r="ABP68" s="0"/>
      <c r="ABQ68" s="0"/>
      <c r="ABR68" s="0"/>
      <c r="ABS68" s="0"/>
      <c r="ABT68" s="0"/>
      <c r="ABU68" s="0"/>
      <c r="ABV68" s="0"/>
      <c r="ABW68" s="0"/>
      <c r="ABX68" s="0"/>
      <c r="ABY68" s="0"/>
      <c r="ABZ68" s="0"/>
      <c r="ACA68" s="0"/>
      <c r="ACB68" s="0"/>
      <c r="ACC68" s="0"/>
      <c r="ACD68" s="0"/>
      <c r="ACE68" s="0"/>
      <c r="ACF68" s="0"/>
      <c r="ACG68" s="0"/>
      <c r="ACH68" s="0"/>
      <c r="ACI68" s="0"/>
      <c r="ACJ68" s="0"/>
      <c r="ACK68" s="0"/>
      <c r="ACL68" s="0"/>
      <c r="ACM68" s="0"/>
      <c r="ACN68" s="0"/>
      <c r="ACO68" s="0"/>
      <c r="ACP68" s="0"/>
      <c r="ACQ68" s="0"/>
      <c r="ACR68" s="0"/>
      <c r="ACS68" s="0"/>
      <c r="ACT68" s="0"/>
      <c r="ACU68" s="0"/>
      <c r="ACV68" s="0"/>
      <c r="ACW68" s="0"/>
      <c r="ACX68" s="0"/>
      <c r="ACY68" s="0"/>
      <c r="ACZ68" s="0"/>
      <c r="ADA68" s="0"/>
      <c r="ADB68" s="0"/>
      <c r="ADC68" s="0"/>
      <c r="ADD68" s="0"/>
      <c r="ADE68" s="0"/>
      <c r="ADF68" s="0"/>
      <c r="ADG68" s="0"/>
      <c r="ADH68" s="0"/>
      <c r="ADI68" s="0"/>
      <c r="ADJ68" s="0"/>
      <c r="ADK68" s="0"/>
      <c r="ADL68" s="0"/>
      <c r="ADM68" s="0"/>
      <c r="ADN68" s="0"/>
      <c r="ADO68" s="0"/>
      <c r="ADP68" s="0"/>
      <c r="ADQ68" s="0"/>
      <c r="ADR68" s="0"/>
      <c r="ADS68" s="0"/>
      <c r="ADT68" s="0"/>
      <c r="ADU68" s="0"/>
      <c r="ADV68" s="0"/>
      <c r="ADW68" s="0"/>
      <c r="ADX68" s="0"/>
      <c r="ADY68" s="0"/>
      <c r="ADZ68" s="0"/>
      <c r="AEA68" s="0"/>
      <c r="AEB68" s="0"/>
      <c r="AEC68" s="0"/>
      <c r="AED68" s="0"/>
      <c r="AEE68" s="0"/>
      <c r="AEF68" s="0"/>
      <c r="AEG68" s="0"/>
      <c r="AEH68" s="0"/>
      <c r="AEI68" s="0"/>
      <c r="AEJ68" s="0"/>
      <c r="AEK68" s="0"/>
      <c r="AEL68" s="0"/>
      <c r="AEM68" s="0"/>
      <c r="AEN68" s="0"/>
      <c r="AEO68" s="0"/>
      <c r="AEP68" s="0"/>
      <c r="AEQ68" s="0"/>
      <c r="AER68" s="0"/>
      <c r="AES68" s="0"/>
      <c r="AET68" s="0"/>
      <c r="AEU68" s="0"/>
      <c r="AEV68" s="0"/>
      <c r="AEW68" s="0"/>
      <c r="AEX68" s="0"/>
      <c r="AEY68" s="0"/>
      <c r="AEZ68" s="0"/>
      <c r="AFA68" s="0"/>
      <c r="AFB68" s="0"/>
      <c r="AFC68" s="0"/>
      <c r="AFD68" s="0"/>
      <c r="AFE68" s="0"/>
      <c r="AFF68" s="0"/>
      <c r="AFG68" s="0"/>
      <c r="AFH68" s="0"/>
      <c r="AFI68" s="0"/>
      <c r="AFJ68" s="0"/>
      <c r="AFK68" s="0"/>
      <c r="AFL68" s="0"/>
      <c r="AFM68" s="0"/>
      <c r="AFN68" s="0"/>
      <c r="AFO68" s="0"/>
      <c r="AFP68" s="0"/>
      <c r="AFQ68" s="0"/>
      <c r="AFR68" s="0"/>
      <c r="AFS68" s="0"/>
      <c r="AFT68" s="0"/>
      <c r="AFU68" s="0"/>
      <c r="AFV68" s="0"/>
      <c r="AFW68" s="0"/>
      <c r="AFX68" s="0"/>
      <c r="AFY68" s="0"/>
      <c r="AFZ68" s="0"/>
      <c r="AGA68" s="0"/>
      <c r="AGB68" s="0"/>
      <c r="AGC68" s="0"/>
      <c r="AGD68" s="0"/>
      <c r="AGE68" s="0"/>
      <c r="AGF68" s="0"/>
      <c r="AGG68" s="0"/>
      <c r="AGH68" s="0"/>
      <c r="AGI68" s="0"/>
      <c r="AGJ68" s="0"/>
      <c r="AGK68" s="0"/>
      <c r="AGL68" s="0"/>
      <c r="AGM68" s="0"/>
      <c r="AGN68" s="0"/>
      <c r="AGO68" s="0"/>
      <c r="AGP68" s="0"/>
      <c r="AGQ68" s="0"/>
      <c r="AGR68" s="0"/>
      <c r="AGS68" s="0"/>
      <c r="AGT68" s="0"/>
      <c r="AGU68" s="0"/>
      <c r="AGV68" s="0"/>
      <c r="AGW68" s="0"/>
      <c r="AGX68" s="0"/>
      <c r="AGY68" s="0"/>
      <c r="AGZ68" s="0"/>
      <c r="AHA68" s="0"/>
      <c r="AHB68" s="0"/>
      <c r="AHC68" s="0"/>
      <c r="AHD68" s="0"/>
      <c r="AHE68" s="0"/>
      <c r="AHF68" s="0"/>
      <c r="AHG68" s="0"/>
      <c r="AHH68" s="0"/>
      <c r="AHI68" s="0"/>
      <c r="AHJ68" s="0"/>
      <c r="AHK68" s="0"/>
      <c r="AHL68" s="0"/>
      <c r="AHM68" s="0"/>
      <c r="AHN68" s="0"/>
      <c r="AHO68" s="0"/>
      <c r="AHP68" s="0"/>
      <c r="AHQ68" s="0"/>
      <c r="AHR68" s="0"/>
      <c r="AHS68" s="0"/>
      <c r="AHT68" s="0"/>
      <c r="AHU68" s="0"/>
      <c r="AHV68" s="0"/>
      <c r="AHW68" s="0"/>
      <c r="AHX68" s="0"/>
      <c r="AHY68" s="0"/>
      <c r="AHZ68" s="0"/>
      <c r="AIA68" s="0"/>
      <c r="AIB68" s="0"/>
      <c r="AIC68" s="0"/>
      <c r="AID68" s="0"/>
      <c r="AIE68" s="0"/>
      <c r="AIF68" s="0"/>
      <c r="AIG68" s="0"/>
      <c r="AIH68" s="0"/>
      <c r="AII68" s="0"/>
      <c r="AIJ68" s="0"/>
      <c r="AIK68" s="0"/>
      <c r="AIL68" s="0"/>
      <c r="AIM68" s="0"/>
      <c r="AIN68" s="0"/>
      <c r="AIO68" s="0"/>
      <c r="AIP68" s="0"/>
      <c r="AIQ68" s="0"/>
      <c r="AIR68" s="0"/>
      <c r="AIS68" s="0"/>
      <c r="AIT68" s="0"/>
      <c r="AIU68" s="0"/>
      <c r="AIV68" s="0"/>
      <c r="AIW68" s="0"/>
      <c r="AIX68" s="0"/>
      <c r="AIY68" s="0"/>
      <c r="AIZ68" s="0"/>
      <c r="AJA68" s="0"/>
      <c r="AJB68" s="0"/>
      <c r="AJC68" s="0"/>
      <c r="AJD68" s="0"/>
      <c r="AJE68" s="0"/>
      <c r="AJF68" s="0"/>
      <c r="AJG68" s="0"/>
      <c r="AJH68" s="0"/>
      <c r="AJI68" s="0"/>
      <c r="AJJ68" s="0"/>
      <c r="AJK68" s="0"/>
      <c r="AJL68" s="0"/>
      <c r="AJM68" s="0"/>
      <c r="AJN68" s="0"/>
      <c r="AJO68" s="0"/>
      <c r="AJP68" s="0"/>
      <c r="AJQ68" s="0"/>
      <c r="AJR68" s="0"/>
      <c r="AJS68" s="0"/>
      <c r="AJT68" s="0"/>
      <c r="AJU68" s="0"/>
      <c r="AJV68" s="0"/>
      <c r="AJW68" s="0"/>
      <c r="AJX68" s="0"/>
      <c r="AJY68" s="0"/>
      <c r="AJZ68" s="0"/>
      <c r="AKA68" s="0"/>
      <c r="AKB68" s="0"/>
      <c r="AKC68" s="0"/>
      <c r="AKD68" s="0"/>
      <c r="AKE68" s="0"/>
      <c r="AKF68" s="0"/>
      <c r="AKG68" s="0"/>
      <c r="AKH68" s="0"/>
      <c r="AKI68" s="0"/>
      <c r="AKJ68" s="0"/>
      <c r="AKK68" s="0"/>
      <c r="AKL68" s="0"/>
      <c r="AKM68" s="0"/>
      <c r="AKN68" s="0"/>
      <c r="AKO68" s="0"/>
      <c r="AKP68" s="0"/>
      <c r="AKQ68" s="0"/>
      <c r="AKR68" s="0"/>
      <c r="AKS68" s="0"/>
      <c r="AKT68" s="0"/>
      <c r="AKU68" s="0"/>
      <c r="AKV68" s="0"/>
      <c r="AKW68" s="0"/>
      <c r="AKX68" s="0"/>
      <c r="AKY68" s="0"/>
      <c r="AKZ68" s="0"/>
      <c r="ALA68" s="0"/>
      <c r="ALB68" s="0"/>
      <c r="ALC68" s="0"/>
      <c r="ALD68" s="0"/>
      <c r="ALE68" s="0"/>
      <c r="ALF68" s="0"/>
      <c r="ALG68" s="0"/>
      <c r="ALH68" s="0"/>
      <c r="ALI68" s="0"/>
      <c r="ALJ68" s="0"/>
      <c r="ALK68" s="0"/>
      <c r="ALL68" s="0"/>
      <c r="ALM68" s="0"/>
      <c r="ALN68" s="0"/>
      <c r="ALO68" s="0"/>
      <c r="ALP68" s="0"/>
      <c r="ALQ68" s="0"/>
      <c r="ALR68" s="0"/>
      <c r="ALS68" s="0"/>
      <c r="ALT68" s="0"/>
      <c r="ALU68" s="0"/>
      <c r="ALV68" s="0"/>
      <c r="ALW68" s="0"/>
      <c r="ALX68" s="0"/>
      <c r="ALY68" s="0"/>
      <c r="ALZ68" s="0"/>
      <c r="AMA68" s="0"/>
      <c r="AMB68" s="0"/>
      <c r="AMC68" s="0"/>
      <c r="AMD68" s="0"/>
      <c r="AME68" s="0"/>
      <c r="AMF68" s="0"/>
      <c r="AMG68" s="0"/>
      <c r="AMH68" s="0"/>
      <c r="AMI68" s="0"/>
      <c r="AMJ68" s="0"/>
    </row>
    <row r="69" customFormat="false" ht="13.8" hidden="false" customHeight="false" outlineLevel="0" collapsed="false">
      <c r="A69" s="63" t="s">
        <v>134</v>
      </c>
      <c r="E69" s="0"/>
      <c r="I69" s="64" t="n">
        <v>166.97</v>
      </c>
      <c r="J69" s="70"/>
      <c r="K69" s="70"/>
      <c r="L69" s="70"/>
      <c r="M69" s="70"/>
      <c r="N69" s="70"/>
      <c r="O69" s="70"/>
      <c r="P69" s="70"/>
      <c r="Q69" s="70"/>
      <c r="R69" s="70"/>
      <c r="S69" s="55"/>
      <c r="T69" s="55"/>
      <c r="U69" s="55" t="n">
        <f aca="false">SUM(I69:T69)</f>
        <v>166.97</v>
      </c>
      <c r="V69" s="54"/>
      <c r="W69" s="56" t="n">
        <f aca="false" t="array" ref="W69:W69">MMULT(Y69,11)</f>
        <v>153.055833333334</v>
      </c>
      <c r="X69" s="71" t="n">
        <f aca="false">MMULT(Y69,14)</f>
        <v>194.798333333333</v>
      </c>
      <c r="Y69" s="55" t="n">
        <f aca="false">U69/12</f>
        <v>13.9141666666667</v>
      </c>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c r="DS69" s="0"/>
      <c r="DT69" s="0"/>
      <c r="DU69" s="0"/>
      <c r="DV69" s="0"/>
      <c r="DW69" s="0"/>
      <c r="DX69" s="0"/>
      <c r="DY69" s="0"/>
      <c r="DZ69" s="0"/>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c r="FF69" s="0"/>
      <c r="FG69" s="0"/>
      <c r="FH69" s="0"/>
      <c r="FI69" s="0"/>
      <c r="FJ69" s="0"/>
      <c r="FK69" s="0"/>
      <c r="FL69" s="0"/>
      <c r="FM69" s="0"/>
      <c r="FN69" s="0"/>
      <c r="FO69" s="0"/>
      <c r="FP69" s="0"/>
      <c r="FQ69" s="0"/>
      <c r="FR69" s="0"/>
      <c r="FS69" s="0"/>
      <c r="FT69" s="0"/>
      <c r="FU69" s="0"/>
      <c r="FV69" s="0"/>
      <c r="FW69" s="0"/>
      <c r="FX69" s="0"/>
      <c r="FY69" s="0"/>
      <c r="FZ69" s="0"/>
      <c r="GA69" s="0"/>
      <c r="GB69" s="0"/>
      <c r="GC69" s="0"/>
      <c r="GD69" s="0"/>
      <c r="GE69" s="0"/>
      <c r="GF69" s="0"/>
      <c r="GG69" s="0"/>
      <c r="GH69" s="0"/>
      <c r="GI69" s="0"/>
      <c r="GJ69" s="0"/>
      <c r="GK69" s="0"/>
      <c r="GL69" s="0"/>
      <c r="GM69" s="0"/>
      <c r="GN69" s="0"/>
      <c r="GO69" s="0"/>
      <c r="GP69" s="0"/>
      <c r="GQ69" s="0"/>
      <c r="GR69" s="0"/>
      <c r="GS69" s="0"/>
      <c r="GT69" s="0"/>
      <c r="GU69" s="0"/>
      <c r="GV69" s="0"/>
      <c r="GW69" s="0"/>
      <c r="GX69" s="0"/>
      <c r="GY69" s="0"/>
      <c r="GZ69" s="0"/>
      <c r="HA69" s="0"/>
      <c r="HB69" s="0"/>
      <c r="HC69" s="0"/>
      <c r="HD69" s="0"/>
      <c r="HE69" s="0"/>
      <c r="HF69" s="0"/>
      <c r="HG69" s="0"/>
      <c r="HH69" s="0"/>
      <c r="HI69" s="0"/>
      <c r="HJ69" s="0"/>
      <c r="HK69" s="0"/>
      <c r="HL69" s="0"/>
      <c r="HM69" s="0"/>
      <c r="HN69" s="0"/>
      <c r="HO69" s="0"/>
      <c r="HP69" s="0"/>
      <c r="HQ69" s="0"/>
      <c r="HR69" s="0"/>
      <c r="HS69" s="0"/>
      <c r="HT69" s="0"/>
      <c r="HU69" s="0"/>
      <c r="HV69" s="0"/>
      <c r="HW69" s="0"/>
      <c r="HX69" s="0"/>
      <c r="HY69" s="0"/>
      <c r="HZ69" s="0"/>
      <c r="IA69" s="0"/>
      <c r="IB69" s="0"/>
      <c r="IC69" s="0"/>
      <c r="ID69" s="0"/>
      <c r="IE69" s="0"/>
      <c r="IF69" s="0"/>
      <c r="IG69" s="0"/>
      <c r="IH69" s="0"/>
      <c r="II69" s="0"/>
      <c r="IJ69" s="0"/>
      <c r="IK69" s="0"/>
      <c r="IL69" s="0"/>
      <c r="IM69" s="0"/>
      <c r="IN69" s="0"/>
      <c r="IO69" s="0"/>
      <c r="IP69" s="0"/>
      <c r="IQ69" s="0"/>
      <c r="IR69" s="0"/>
      <c r="IS69" s="0"/>
      <c r="IT69" s="0"/>
      <c r="IU69" s="0"/>
      <c r="IV69" s="0"/>
      <c r="IW69" s="0"/>
      <c r="IX69" s="0"/>
      <c r="IY69" s="0"/>
      <c r="IZ69" s="0"/>
      <c r="JA69" s="0"/>
      <c r="JB69" s="0"/>
      <c r="JC69" s="0"/>
      <c r="JD69" s="0"/>
      <c r="JE69" s="0"/>
      <c r="JF69" s="0"/>
      <c r="JG69" s="0"/>
      <c r="JH69" s="0"/>
      <c r="JI69" s="0"/>
      <c r="JJ69" s="0"/>
      <c r="JK69" s="0"/>
      <c r="JL69" s="0"/>
      <c r="JM69" s="0"/>
      <c r="JN69" s="0"/>
      <c r="JO69" s="0"/>
      <c r="JP69" s="0"/>
      <c r="JQ69" s="0"/>
      <c r="JR69" s="0"/>
      <c r="JS69" s="0"/>
      <c r="JT69" s="0"/>
      <c r="JU69" s="0"/>
      <c r="JV69" s="0"/>
      <c r="JW69" s="0"/>
      <c r="JX69" s="0"/>
      <c r="JY69" s="0"/>
      <c r="JZ69" s="0"/>
      <c r="KA69" s="0"/>
      <c r="KB69" s="0"/>
      <c r="KC69" s="0"/>
      <c r="KD69" s="0"/>
      <c r="KE69" s="0"/>
      <c r="KF69" s="0"/>
      <c r="KG69" s="0"/>
      <c r="KH69" s="0"/>
      <c r="KI69" s="0"/>
      <c r="KJ69" s="0"/>
      <c r="KK69" s="0"/>
      <c r="KL69" s="0"/>
      <c r="KM69" s="0"/>
      <c r="KN69" s="0"/>
      <c r="KO69" s="0"/>
      <c r="KP69" s="0"/>
      <c r="KQ69" s="0"/>
      <c r="KR69" s="0"/>
      <c r="KS69" s="0"/>
      <c r="KT69" s="0"/>
      <c r="KU69" s="0"/>
      <c r="KV69" s="0"/>
      <c r="KW69" s="0"/>
      <c r="KX69" s="0"/>
      <c r="KY69" s="0"/>
      <c r="KZ69" s="0"/>
      <c r="LA69" s="0"/>
      <c r="LB69" s="0"/>
      <c r="LC69" s="0"/>
      <c r="LD69" s="0"/>
      <c r="LE69" s="0"/>
      <c r="LF69" s="0"/>
      <c r="LG69" s="0"/>
      <c r="LH69" s="0"/>
      <c r="LI69" s="0"/>
      <c r="LJ69" s="0"/>
      <c r="LK69" s="0"/>
      <c r="LL69" s="0"/>
      <c r="LM69" s="0"/>
      <c r="LN69" s="0"/>
      <c r="LO69" s="0"/>
      <c r="LP69" s="0"/>
      <c r="LQ69" s="0"/>
      <c r="LR69" s="0"/>
      <c r="LS69" s="0"/>
      <c r="LT69" s="0"/>
      <c r="LU69" s="0"/>
      <c r="LV69" s="0"/>
      <c r="LW69" s="0"/>
      <c r="LX69" s="0"/>
      <c r="LY69" s="0"/>
      <c r="LZ69" s="0"/>
      <c r="MA69" s="0"/>
      <c r="MB69" s="0"/>
      <c r="MC69" s="0"/>
      <c r="MD69" s="0"/>
      <c r="ME69" s="0"/>
      <c r="MF69" s="0"/>
      <c r="MG69" s="0"/>
      <c r="MH69" s="0"/>
      <c r="MI69" s="0"/>
      <c r="MJ69" s="0"/>
      <c r="MK69" s="0"/>
      <c r="ML69" s="0"/>
      <c r="MM69" s="0"/>
      <c r="MN69" s="0"/>
      <c r="MO69" s="0"/>
      <c r="MP69" s="0"/>
      <c r="MQ69" s="0"/>
      <c r="MR69" s="0"/>
      <c r="MS69" s="0"/>
      <c r="MT69" s="0"/>
      <c r="MU69" s="0"/>
      <c r="MV69" s="0"/>
      <c r="MW69" s="0"/>
      <c r="MX69" s="0"/>
      <c r="MY69" s="0"/>
      <c r="MZ69" s="0"/>
      <c r="NA69" s="0"/>
      <c r="NB69" s="0"/>
      <c r="NC69" s="0"/>
      <c r="ND69" s="0"/>
      <c r="NE69" s="0"/>
      <c r="NF69" s="0"/>
      <c r="NG69" s="0"/>
      <c r="NH69" s="0"/>
      <c r="NI69" s="0"/>
      <c r="NJ69" s="0"/>
      <c r="NK69" s="0"/>
      <c r="NL69" s="0"/>
      <c r="NM69" s="0"/>
      <c r="NN69" s="0"/>
      <c r="NO69" s="0"/>
      <c r="NP69" s="0"/>
      <c r="NQ69" s="0"/>
      <c r="NR69" s="0"/>
      <c r="NS69" s="0"/>
      <c r="NT69" s="0"/>
      <c r="NU69" s="0"/>
      <c r="NV69" s="0"/>
      <c r="NW69" s="0"/>
      <c r="NX69" s="0"/>
      <c r="NY69" s="0"/>
      <c r="NZ69" s="0"/>
      <c r="OA69" s="0"/>
      <c r="OB69" s="0"/>
      <c r="OC69" s="0"/>
      <c r="OD69" s="0"/>
      <c r="OE69" s="0"/>
      <c r="OF69" s="0"/>
      <c r="OG69" s="0"/>
      <c r="OH69" s="0"/>
      <c r="OI69" s="0"/>
      <c r="OJ69" s="0"/>
      <c r="OK69" s="0"/>
      <c r="OL69" s="0"/>
      <c r="OM69" s="0"/>
      <c r="ON69" s="0"/>
      <c r="OO69" s="0"/>
      <c r="OP69" s="0"/>
      <c r="OQ69" s="0"/>
      <c r="OR69" s="0"/>
      <c r="OS69" s="0"/>
      <c r="OT69" s="0"/>
      <c r="OU69" s="0"/>
      <c r="OV69" s="0"/>
      <c r="OW69" s="0"/>
      <c r="OX69" s="0"/>
      <c r="OY69" s="0"/>
      <c r="OZ69" s="0"/>
      <c r="PA69" s="0"/>
      <c r="PB69" s="0"/>
      <c r="PC69" s="0"/>
      <c r="PD69" s="0"/>
      <c r="PE69" s="0"/>
      <c r="PF69" s="0"/>
      <c r="PG69" s="0"/>
      <c r="PH69" s="0"/>
      <c r="PI69" s="0"/>
      <c r="PJ69" s="0"/>
      <c r="PK69" s="0"/>
      <c r="PL69" s="0"/>
      <c r="PM69" s="0"/>
      <c r="PN69" s="0"/>
      <c r="PO69" s="0"/>
      <c r="PP69" s="0"/>
      <c r="PQ69" s="0"/>
      <c r="PR69" s="0"/>
      <c r="PS69" s="0"/>
      <c r="PT69" s="0"/>
      <c r="PU69" s="0"/>
      <c r="PV69" s="0"/>
      <c r="PW69" s="0"/>
      <c r="PX69" s="0"/>
      <c r="PY69" s="0"/>
      <c r="PZ69" s="0"/>
      <c r="QA69" s="0"/>
      <c r="QB69" s="0"/>
      <c r="QC69" s="0"/>
      <c r="QD69" s="0"/>
      <c r="QE69" s="0"/>
      <c r="QF69" s="0"/>
      <c r="QG69" s="0"/>
      <c r="QH69" s="0"/>
      <c r="QI69" s="0"/>
      <c r="QJ69" s="0"/>
      <c r="QK69" s="0"/>
      <c r="QL69" s="0"/>
      <c r="QM69" s="0"/>
      <c r="QN69" s="0"/>
      <c r="QO69" s="0"/>
      <c r="QP69" s="0"/>
      <c r="QQ69" s="0"/>
      <c r="QR69" s="0"/>
      <c r="QS69" s="0"/>
      <c r="QT69" s="0"/>
      <c r="QU69" s="0"/>
      <c r="QV69" s="0"/>
      <c r="QW69" s="0"/>
      <c r="QX69" s="0"/>
      <c r="QY69" s="0"/>
      <c r="QZ69" s="0"/>
      <c r="RA69" s="0"/>
      <c r="RB69" s="0"/>
      <c r="RC69" s="0"/>
      <c r="RD69" s="0"/>
      <c r="RE69" s="0"/>
      <c r="RF69" s="0"/>
      <c r="RG69" s="0"/>
      <c r="RH69" s="0"/>
      <c r="RI69" s="0"/>
      <c r="RJ69" s="0"/>
      <c r="RK69" s="0"/>
      <c r="RL69" s="0"/>
      <c r="RM69" s="0"/>
      <c r="RN69" s="0"/>
      <c r="RO69" s="0"/>
      <c r="RP69" s="0"/>
      <c r="RQ69" s="0"/>
      <c r="RR69" s="0"/>
      <c r="RS69" s="0"/>
      <c r="RT69" s="0"/>
      <c r="RU69" s="0"/>
      <c r="RV69" s="0"/>
      <c r="RW69" s="0"/>
      <c r="RX69" s="0"/>
      <c r="RY69" s="0"/>
      <c r="RZ69" s="0"/>
      <c r="SA69" s="0"/>
      <c r="SB69" s="0"/>
      <c r="SC69" s="0"/>
      <c r="SD69" s="0"/>
      <c r="SE69" s="0"/>
      <c r="SF69" s="0"/>
      <c r="SG69" s="0"/>
      <c r="SH69" s="0"/>
      <c r="SI69" s="0"/>
      <c r="SJ69" s="0"/>
      <c r="SK69" s="0"/>
      <c r="SL69" s="0"/>
      <c r="SM69" s="0"/>
      <c r="SN69" s="0"/>
      <c r="SO69" s="0"/>
      <c r="SP69" s="0"/>
      <c r="SQ69" s="0"/>
      <c r="SR69" s="0"/>
      <c r="SS69" s="0"/>
      <c r="ST69" s="0"/>
      <c r="SU69" s="0"/>
      <c r="SV69" s="0"/>
      <c r="SW69" s="0"/>
      <c r="SX69" s="0"/>
      <c r="SY69" s="0"/>
      <c r="SZ69" s="0"/>
      <c r="TA69" s="0"/>
      <c r="TB69" s="0"/>
      <c r="TC69" s="0"/>
      <c r="TD69" s="0"/>
      <c r="TE69" s="0"/>
      <c r="TF69" s="0"/>
      <c r="TG69" s="0"/>
      <c r="TH69" s="0"/>
      <c r="TI69" s="0"/>
      <c r="TJ69" s="0"/>
      <c r="TK69" s="0"/>
      <c r="TL69" s="0"/>
      <c r="TM69" s="0"/>
      <c r="TN69" s="0"/>
      <c r="TO69" s="0"/>
      <c r="TP69" s="0"/>
      <c r="TQ69" s="0"/>
      <c r="TR69" s="0"/>
      <c r="TS69" s="0"/>
      <c r="TT69" s="0"/>
      <c r="TU69" s="0"/>
      <c r="TV69" s="0"/>
      <c r="TW69" s="0"/>
      <c r="TX69" s="0"/>
      <c r="TY69" s="0"/>
      <c r="TZ69" s="0"/>
      <c r="UA69" s="0"/>
      <c r="UB69" s="0"/>
      <c r="UC69" s="0"/>
      <c r="UD69" s="0"/>
      <c r="UE69" s="0"/>
      <c r="UF69" s="0"/>
      <c r="UG69" s="0"/>
      <c r="UH69" s="0"/>
      <c r="UI69" s="0"/>
      <c r="UJ69" s="0"/>
      <c r="UK69" s="0"/>
      <c r="UL69" s="0"/>
      <c r="UM69" s="0"/>
      <c r="UN69" s="0"/>
      <c r="UO69" s="0"/>
      <c r="UP69" s="0"/>
      <c r="UQ69" s="0"/>
      <c r="UR69" s="0"/>
      <c r="US69" s="0"/>
      <c r="UT69" s="0"/>
      <c r="UU69" s="0"/>
      <c r="UV69" s="0"/>
      <c r="UW69" s="0"/>
      <c r="UX69" s="0"/>
      <c r="UY69" s="0"/>
      <c r="UZ69" s="0"/>
      <c r="VA69" s="0"/>
      <c r="VB69" s="0"/>
      <c r="VC69" s="0"/>
      <c r="VD69" s="0"/>
      <c r="VE69" s="0"/>
      <c r="VF69" s="0"/>
      <c r="VG69" s="0"/>
      <c r="VH69" s="0"/>
      <c r="VI69" s="0"/>
      <c r="VJ69" s="0"/>
      <c r="VK69" s="0"/>
      <c r="VL69" s="0"/>
      <c r="VM69" s="0"/>
      <c r="VN69" s="0"/>
      <c r="VO69" s="0"/>
      <c r="VP69" s="0"/>
      <c r="VQ69" s="0"/>
      <c r="VR69" s="0"/>
      <c r="VS69" s="0"/>
      <c r="VT69" s="0"/>
      <c r="VU69" s="0"/>
      <c r="VV69" s="0"/>
      <c r="VW69" s="0"/>
      <c r="VX69" s="0"/>
      <c r="VY69" s="0"/>
      <c r="VZ69" s="0"/>
      <c r="WA69" s="0"/>
      <c r="WB69" s="0"/>
      <c r="WC69" s="0"/>
      <c r="WD69" s="0"/>
      <c r="WE69" s="0"/>
      <c r="WF69" s="0"/>
      <c r="WG69" s="0"/>
      <c r="WH69" s="0"/>
      <c r="WI69" s="0"/>
      <c r="WJ69" s="0"/>
      <c r="WK69" s="0"/>
      <c r="WL69" s="0"/>
      <c r="WM69" s="0"/>
      <c r="WN69" s="0"/>
      <c r="WO69" s="0"/>
      <c r="WP69" s="0"/>
      <c r="WQ69" s="0"/>
      <c r="WR69" s="0"/>
      <c r="WS69" s="0"/>
      <c r="WT69" s="0"/>
      <c r="WU69" s="0"/>
      <c r="WV69" s="0"/>
      <c r="WW69" s="0"/>
      <c r="WX69" s="0"/>
      <c r="WY69" s="0"/>
      <c r="WZ69" s="0"/>
      <c r="XA69" s="0"/>
      <c r="XB69" s="0"/>
      <c r="XC69" s="0"/>
      <c r="XD69" s="0"/>
      <c r="XE69" s="0"/>
      <c r="XF69" s="0"/>
      <c r="XG69" s="0"/>
      <c r="XH69" s="0"/>
      <c r="XI69" s="0"/>
      <c r="XJ69" s="0"/>
      <c r="XK69" s="0"/>
      <c r="XL69" s="0"/>
      <c r="XM69" s="0"/>
      <c r="XN69" s="0"/>
      <c r="XO69" s="0"/>
      <c r="XP69" s="0"/>
      <c r="XQ69" s="0"/>
      <c r="XR69" s="0"/>
      <c r="XS69" s="0"/>
      <c r="XT69" s="0"/>
      <c r="XU69" s="0"/>
      <c r="XV69" s="0"/>
      <c r="XW69" s="0"/>
      <c r="XX69" s="0"/>
      <c r="XY69" s="0"/>
      <c r="XZ69" s="0"/>
      <c r="YA69" s="0"/>
      <c r="YB69" s="0"/>
      <c r="YC69" s="0"/>
      <c r="YD69" s="0"/>
      <c r="YE69" s="0"/>
      <c r="YF69" s="0"/>
      <c r="YG69" s="0"/>
      <c r="YH69" s="0"/>
      <c r="YI69" s="0"/>
      <c r="YJ69" s="0"/>
      <c r="YK69" s="0"/>
      <c r="YL69" s="0"/>
      <c r="YM69" s="0"/>
      <c r="YN69" s="0"/>
      <c r="YO69" s="0"/>
      <c r="YP69" s="0"/>
      <c r="YQ69" s="0"/>
      <c r="YR69" s="0"/>
      <c r="YS69" s="0"/>
      <c r="YT69" s="0"/>
      <c r="YU69" s="0"/>
      <c r="YV69" s="0"/>
      <c r="YW69" s="0"/>
      <c r="YX69" s="0"/>
      <c r="YY69" s="0"/>
      <c r="YZ69" s="0"/>
      <c r="ZA69" s="0"/>
      <c r="ZB69" s="0"/>
      <c r="ZC69" s="0"/>
      <c r="ZD69" s="0"/>
      <c r="ZE69" s="0"/>
      <c r="ZF69" s="0"/>
      <c r="ZG69" s="0"/>
      <c r="ZH69" s="0"/>
      <c r="ZI69" s="0"/>
      <c r="ZJ69" s="0"/>
      <c r="ZK69" s="0"/>
      <c r="ZL69" s="0"/>
      <c r="ZM69" s="0"/>
      <c r="ZN69" s="0"/>
      <c r="ZO69" s="0"/>
      <c r="ZP69" s="0"/>
      <c r="ZQ69" s="0"/>
      <c r="ZR69" s="0"/>
      <c r="ZS69" s="0"/>
      <c r="ZT69" s="0"/>
      <c r="ZU69" s="0"/>
      <c r="ZV69" s="0"/>
      <c r="ZW69" s="0"/>
      <c r="ZX69" s="0"/>
      <c r="ZY69" s="0"/>
      <c r="ZZ69" s="0"/>
      <c r="AAA69" s="0"/>
      <c r="AAB69" s="0"/>
      <c r="AAC69" s="0"/>
      <c r="AAD69" s="0"/>
      <c r="AAE69" s="0"/>
      <c r="AAF69" s="0"/>
      <c r="AAG69" s="0"/>
      <c r="AAH69" s="0"/>
      <c r="AAI69" s="0"/>
      <c r="AAJ69" s="0"/>
      <c r="AAK69" s="0"/>
      <c r="AAL69" s="0"/>
      <c r="AAM69" s="0"/>
      <c r="AAN69" s="0"/>
      <c r="AAO69" s="0"/>
      <c r="AAP69" s="0"/>
      <c r="AAQ69" s="0"/>
      <c r="AAR69" s="0"/>
      <c r="AAS69" s="0"/>
      <c r="AAT69" s="0"/>
      <c r="AAU69" s="0"/>
      <c r="AAV69" s="0"/>
      <c r="AAW69" s="0"/>
      <c r="AAX69" s="0"/>
      <c r="AAY69" s="0"/>
      <c r="AAZ69" s="0"/>
      <c r="ABA69" s="0"/>
      <c r="ABB69" s="0"/>
      <c r="ABC69" s="0"/>
      <c r="ABD69" s="0"/>
      <c r="ABE69" s="0"/>
      <c r="ABF69" s="0"/>
      <c r="ABG69" s="0"/>
      <c r="ABH69" s="0"/>
      <c r="ABI69" s="0"/>
      <c r="ABJ69" s="0"/>
      <c r="ABK69" s="0"/>
      <c r="ABL69" s="0"/>
      <c r="ABM69" s="0"/>
      <c r="ABN69" s="0"/>
      <c r="ABO69" s="0"/>
      <c r="ABP69" s="0"/>
      <c r="ABQ69" s="0"/>
      <c r="ABR69" s="0"/>
      <c r="ABS69" s="0"/>
      <c r="ABT69" s="0"/>
      <c r="ABU69" s="0"/>
      <c r="ABV69" s="0"/>
      <c r="ABW69" s="0"/>
      <c r="ABX69" s="0"/>
      <c r="ABY69" s="0"/>
      <c r="ABZ69" s="0"/>
      <c r="ACA69" s="0"/>
      <c r="ACB69" s="0"/>
      <c r="ACC69" s="0"/>
      <c r="ACD69" s="0"/>
      <c r="ACE69" s="0"/>
      <c r="ACF69" s="0"/>
      <c r="ACG69" s="0"/>
      <c r="ACH69" s="0"/>
      <c r="ACI69" s="0"/>
      <c r="ACJ69" s="0"/>
      <c r="ACK69" s="0"/>
      <c r="ACL69" s="0"/>
      <c r="ACM69" s="0"/>
      <c r="ACN69" s="0"/>
      <c r="ACO69" s="0"/>
      <c r="ACP69" s="0"/>
      <c r="ACQ69" s="0"/>
      <c r="ACR69" s="0"/>
      <c r="ACS69" s="0"/>
      <c r="ACT69" s="0"/>
      <c r="ACU69" s="0"/>
      <c r="ACV69" s="0"/>
      <c r="ACW69" s="0"/>
      <c r="ACX69" s="0"/>
      <c r="ACY69" s="0"/>
      <c r="ACZ69" s="0"/>
      <c r="ADA69" s="0"/>
      <c r="ADB69" s="0"/>
      <c r="ADC69" s="0"/>
      <c r="ADD69" s="0"/>
      <c r="ADE69" s="0"/>
      <c r="ADF69" s="0"/>
      <c r="ADG69" s="0"/>
      <c r="ADH69" s="0"/>
      <c r="ADI69" s="0"/>
      <c r="ADJ69" s="0"/>
      <c r="ADK69" s="0"/>
      <c r="ADL69" s="0"/>
      <c r="ADM69" s="0"/>
      <c r="ADN69" s="0"/>
      <c r="ADO69" s="0"/>
      <c r="ADP69" s="0"/>
      <c r="ADQ69" s="0"/>
      <c r="ADR69" s="0"/>
      <c r="ADS69" s="0"/>
      <c r="ADT69" s="0"/>
      <c r="ADU69" s="0"/>
      <c r="ADV69" s="0"/>
      <c r="ADW69" s="0"/>
      <c r="ADX69" s="0"/>
      <c r="ADY69" s="0"/>
      <c r="ADZ69" s="0"/>
      <c r="AEA69" s="0"/>
      <c r="AEB69" s="0"/>
      <c r="AEC69" s="0"/>
      <c r="AED69" s="0"/>
      <c r="AEE69" s="0"/>
      <c r="AEF69" s="0"/>
      <c r="AEG69" s="0"/>
      <c r="AEH69" s="0"/>
      <c r="AEI69" s="0"/>
      <c r="AEJ69" s="0"/>
      <c r="AEK69" s="0"/>
      <c r="AEL69" s="0"/>
      <c r="AEM69" s="0"/>
      <c r="AEN69" s="0"/>
      <c r="AEO69" s="0"/>
      <c r="AEP69" s="0"/>
      <c r="AEQ69" s="0"/>
      <c r="AER69" s="0"/>
      <c r="AES69" s="0"/>
      <c r="AET69" s="0"/>
      <c r="AEU69" s="0"/>
      <c r="AEV69" s="0"/>
      <c r="AEW69" s="0"/>
      <c r="AEX69" s="0"/>
      <c r="AEY69" s="0"/>
      <c r="AEZ69" s="0"/>
      <c r="AFA69" s="0"/>
      <c r="AFB69" s="0"/>
      <c r="AFC69" s="0"/>
      <c r="AFD69" s="0"/>
      <c r="AFE69" s="0"/>
      <c r="AFF69" s="0"/>
      <c r="AFG69" s="0"/>
      <c r="AFH69" s="0"/>
      <c r="AFI69" s="0"/>
      <c r="AFJ69" s="0"/>
      <c r="AFK69" s="0"/>
      <c r="AFL69" s="0"/>
      <c r="AFM69" s="0"/>
      <c r="AFN69" s="0"/>
      <c r="AFO69" s="0"/>
      <c r="AFP69" s="0"/>
      <c r="AFQ69" s="0"/>
      <c r="AFR69" s="0"/>
      <c r="AFS69" s="0"/>
      <c r="AFT69" s="0"/>
      <c r="AFU69" s="0"/>
      <c r="AFV69" s="0"/>
      <c r="AFW69" s="0"/>
      <c r="AFX69" s="0"/>
      <c r="AFY69" s="0"/>
      <c r="AFZ69" s="0"/>
      <c r="AGA69" s="0"/>
      <c r="AGB69" s="0"/>
      <c r="AGC69" s="0"/>
      <c r="AGD69" s="0"/>
      <c r="AGE69" s="0"/>
      <c r="AGF69" s="0"/>
      <c r="AGG69" s="0"/>
      <c r="AGH69" s="0"/>
      <c r="AGI69" s="0"/>
      <c r="AGJ69" s="0"/>
      <c r="AGK69" s="0"/>
      <c r="AGL69" s="0"/>
      <c r="AGM69" s="0"/>
      <c r="AGN69" s="0"/>
      <c r="AGO69" s="0"/>
      <c r="AGP69" s="0"/>
      <c r="AGQ69" s="0"/>
      <c r="AGR69" s="0"/>
      <c r="AGS69" s="0"/>
      <c r="AGT69" s="0"/>
      <c r="AGU69" s="0"/>
      <c r="AGV69" s="0"/>
      <c r="AGW69" s="0"/>
      <c r="AGX69" s="0"/>
      <c r="AGY69" s="0"/>
      <c r="AGZ69" s="0"/>
      <c r="AHA69" s="0"/>
      <c r="AHB69" s="0"/>
      <c r="AHC69" s="0"/>
      <c r="AHD69" s="0"/>
      <c r="AHE69" s="0"/>
      <c r="AHF69" s="0"/>
      <c r="AHG69" s="0"/>
      <c r="AHH69" s="0"/>
      <c r="AHI69" s="0"/>
      <c r="AHJ69" s="0"/>
      <c r="AHK69" s="0"/>
      <c r="AHL69" s="0"/>
      <c r="AHM69" s="0"/>
      <c r="AHN69" s="0"/>
      <c r="AHO69" s="0"/>
      <c r="AHP69" s="0"/>
      <c r="AHQ69" s="0"/>
      <c r="AHR69" s="0"/>
      <c r="AHS69" s="0"/>
      <c r="AHT69" s="0"/>
      <c r="AHU69" s="0"/>
      <c r="AHV69" s="0"/>
      <c r="AHW69" s="0"/>
      <c r="AHX69" s="0"/>
      <c r="AHY69" s="0"/>
      <c r="AHZ69" s="0"/>
      <c r="AIA69" s="0"/>
      <c r="AIB69" s="0"/>
      <c r="AIC69" s="0"/>
      <c r="AID69" s="0"/>
      <c r="AIE69" s="0"/>
      <c r="AIF69" s="0"/>
      <c r="AIG69" s="0"/>
      <c r="AIH69" s="0"/>
      <c r="AII69" s="0"/>
      <c r="AIJ69" s="0"/>
      <c r="AIK69" s="0"/>
      <c r="AIL69" s="0"/>
      <c r="AIM69" s="0"/>
      <c r="AIN69" s="0"/>
      <c r="AIO69" s="0"/>
      <c r="AIP69" s="0"/>
      <c r="AIQ69" s="0"/>
      <c r="AIR69" s="0"/>
      <c r="AIS69" s="0"/>
      <c r="AIT69" s="0"/>
      <c r="AIU69" s="0"/>
      <c r="AIV69" s="0"/>
      <c r="AIW69" s="0"/>
      <c r="AIX69" s="0"/>
      <c r="AIY69" s="0"/>
      <c r="AIZ69" s="0"/>
      <c r="AJA69" s="0"/>
      <c r="AJB69" s="0"/>
      <c r="AJC69" s="0"/>
      <c r="AJD69" s="0"/>
      <c r="AJE69" s="0"/>
      <c r="AJF69" s="0"/>
      <c r="AJG69" s="0"/>
      <c r="AJH69" s="0"/>
      <c r="AJI69" s="0"/>
      <c r="AJJ69" s="0"/>
      <c r="AJK69" s="0"/>
      <c r="AJL69" s="0"/>
      <c r="AJM69" s="0"/>
      <c r="AJN69" s="0"/>
      <c r="AJO69" s="0"/>
      <c r="AJP69" s="0"/>
      <c r="AJQ69" s="0"/>
      <c r="AJR69" s="0"/>
      <c r="AJS69" s="0"/>
      <c r="AJT69" s="0"/>
      <c r="AJU69" s="0"/>
      <c r="AJV69" s="0"/>
      <c r="AJW69" s="0"/>
      <c r="AJX69" s="0"/>
      <c r="AJY69" s="0"/>
      <c r="AJZ69" s="0"/>
      <c r="AKA69" s="0"/>
      <c r="AKB69" s="0"/>
      <c r="AKC69" s="0"/>
      <c r="AKD69" s="0"/>
      <c r="AKE69" s="0"/>
      <c r="AKF69" s="0"/>
      <c r="AKG69" s="0"/>
      <c r="AKH69" s="0"/>
      <c r="AKI69" s="0"/>
      <c r="AKJ69" s="0"/>
      <c r="AKK69" s="0"/>
      <c r="AKL69" s="0"/>
      <c r="AKM69" s="0"/>
      <c r="AKN69" s="0"/>
      <c r="AKO69" s="0"/>
      <c r="AKP69" s="0"/>
      <c r="AKQ69" s="0"/>
      <c r="AKR69" s="0"/>
      <c r="AKS69" s="0"/>
      <c r="AKT69" s="0"/>
      <c r="AKU69" s="0"/>
      <c r="AKV69" s="0"/>
      <c r="AKW69" s="0"/>
      <c r="AKX69" s="0"/>
      <c r="AKY69" s="0"/>
      <c r="AKZ69" s="0"/>
      <c r="ALA69" s="0"/>
      <c r="ALB69" s="0"/>
      <c r="ALC69" s="0"/>
      <c r="ALD69" s="0"/>
      <c r="ALE69" s="0"/>
      <c r="ALF69" s="0"/>
      <c r="ALG69" s="0"/>
      <c r="ALH69" s="0"/>
      <c r="ALI69" s="0"/>
      <c r="ALJ69" s="0"/>
      <c r="ALK69" s="0"/>
      <c r="ALL69" s="0"/>
      <c r="ALM69" s="0"/>
      <c r="ALN69" s="0"/>
      <c r="ALO69" s="0"/>
      <c r="ALP69" s="0"/>
      <c r="ALQ69" s="0"/>
      <c r="ALR69" s="0"/>
      <c r="ALS69" s="0"/>
      <c r="ALT69" s="0"/>
      <c r="ALU69" s="0"/>
      <c r="ALV69" s="0"/>
      <c r="ALW69" s="0"/>
      <c r="ALX69" s="0"/>
      <c r="ALY69" s="0"/>
      <c r="ALZ69" s="0"/>
      <c r="AMA69" s="0"/>
      <c r="AMB69" s="0"/>
      <c r="AMC69" s="0"/>
      <c r="AMD69" s="0"/>
      <c r="AME69" s="0"/>
      <c r="AMF69" s="0"/>
      <c r="AMG69" s="0"/>
      <c r="AMH69" s="0"/>
      <c r="AMI69" s="0"/>
      <c r="AMJ69" s="0"/>
    </row>
    <row r="70" customFormat="false" ht="13.8" hidden="false" customHeight="false" outlineLevel="0" collapsed="false">
      <c r="A70" s="63" t="s">
        <v>135</v>
      </c>
      <c r="E70" s="0"/>
      <c r="I70" s="55"/>
      <c r="J70" s="55"/>
      <c r="K70" s="55"/>
      <c r="L70" s="55"/>
      <c r="M70" s="55"/>
      <c r="N70" s="70"/>
      <c r="O70" s="64" t="n">
        <v>163.76</v>
      </c>
      <c r="P70" s="55"/>
      <c r="Q70" s="55"/>
      <c r="R70" s="55"/>
      <c r="S70" s="55"/>
      <c r="T70" s="55"/>
      <c r="U70" s="55" t="n">
        <f aca="false">SUM(I70:T70)</f>
        <v>163.76</v>
      </c>
      <c r="V70" s="54"/>
      <c r="W70" s="56" t="n">
        <f aca="false" t="array" ref="W70:W70">MMULT(Y70,11)</f>
        <v>150.113333333334</v>
      </c>
      <c r="X70" s="71" t="n">
        <f aca="false">MMULT(Y70,14)</f>
        <v>191.053333333333</v>
      </c>
      <c r="Y70" s="55" t="n">
        <f aca="false">U70/12</f>
        <v>13.6466666666667</v>
      </c>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c r="FH70" s="0"/>
      <c r="FI70" s="0"/>
      <c r="FJ70" s="0"/>
      <c r="FK70" s="0"/>
      <c r="FL70" s="0"/>
      <c r="FM70" s="0"/>
      <c r="FN70" s="0"/>
      <c r="FO70" s="0"/>
      <c r="FP70" s="0"/>
      <c r="FQ70" s="0"/>
      <c r="FR70" s="0"/>
      <c r="FS70" s="0"/>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c r="GY70" s="0"/>
      <c r="GZ70" s="0"/>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c r="JH70" s="0"/>
      <c r="JI70" s="0"/>
      <c r="JJ70" s="0"/>
      <c r="JK70" s="0"/>
      <c r="JL70" s="0"/>
      <c r="JM70" s="0"/>
      <c r="JN70" s="0"/>
      <c r="JO70" s="0"/>
      <c r="JP70" s="0"/>
      <c r="JQ70" s="0"/>
      <c r="JR70" s="0"/>
      <c r="JS70" s="0"/>
      <c r="JT70" s="0"/>
      <c r="JU70" s="0"/>
      <c r="JV70" s="0"/>
      <c r="JW70" s="0"/>
      <c r="JX70" s="0"/>
      <c r="JY70" s="0"/>
      <c r="JZ70" s="0"/>
      <c r="KA70" s="0"/>
      <c r="KB70" s="0"/>
      <c r="KC70" s="0"/>
      <c r="KD70" s="0"/>
      <c r="KE70" s="0"/>
      <c r="KF70" s="0"/>
      <c r="KG70" s="0"/>
      <c r="KH70" s="0"/>
      <c r="KI70" s="0"/>
      <c r="KJ70" s="0"/>
      <c r="KK70" s="0"/>
      <c r="KL70" s="0"/>
      <c r="KM70" s="0"/>
      <c r="KN70" s="0"/>
      <c r="KO70" s="0"/>
      <c r="KP70" s="0"/>
      <c r="KQ70" s="0"/>
      <c r="KR70" s="0"/>
      <c r="KS70" s="0"/>
      <c r="KT70" s="0"/>
      <c r="KU70" s="0"/>
      <c r="KV70" s="0"/>
      <c r="KW70" s="0"/>
      <c r="KX70" s="0"/>
      <c r="KY70" s="0"/>
      <c r="KZ70" s="0"/>
      <c r="LA70" s="0"/>
      <c r="LB70" s="0"/>
      <c r="LC70" s="0"/>
      <c r="LD70" s="0"/>
      <c r="LE70" s="0"/>
      <c r="LF70" s="0"/>
      <c r="LG70" s="0"/>
      <c r="LH70" s="0"/>
      <c r="LI70" s="0"/>
      <c r="LJ70" s="0"/>
      <c r="LK70" s="0"/>
      <c r="LL70" s="0"/>
      <c r="LM70" s="0"/>
      <c r="LN70" s="0"/>
      <c r="LO70" s="0"/>
      <c r="LP70" s="0"/>
      <c r="LQ70" s="0"/>
      <c r="LR70" s="0"/>
      <c r="LS70" s="0"/>
      <c r="LT70" s="0"/>
      <c r="LU70" s="0"/>
      <c r="LV70" s="0"/>
      <c r="LW70" s="0"/>
      <c r="LX70" s="0"/>
      <c r="LY70" s="0"/>
      <c r="LZ70" s="0"/>
      <c r="MA70" s="0"/>
      <c r="MB70" s="0"/>
      <c r="MC70" s="0"/>
      <c r="MD70" s="0"/>
      <c r="ME70" s="0"/>
      <c r="MF70" s="0"/>
      <c r="MG70" s="0"/>
      <c r="MH70" s="0"/>
      <c r="MI70" s="0"/>
      <c r="MJ70" s="0"/>
      <c r="MK70" s="0"/>
      <c r="ML70" s="0"/>
      <c r="MM70" s="0"/>
      <c r="MN70" s="0"/>
      <c r="MO70" s="0"/>
      <c r="MP70" s="0"/>
      <c r="MQ70" s="0"/>
      <c r="MR70" s="0"/>
      <c r="MS70" s="0"/>
      <c r="MT70" s="0"/>
      <c r="MU70" s="0"/>
      <c r="MV70" s="0"/>
      <c r="MW70" s="0"/>
      <c r="MX70" s="0"/>
      <c r="MY70" s="0"/>
      <c r="MZ70" s="0"/>
      <c r="NA70" s="0"/>
      <c r="NB70" s="0"/>
      <c r="NC70" s="0"/>
      <c r="ND70" s="0"/>
      <c r="NE70" s="0"/>
      <c r="NF70" s="0"/>
      <c r="NG70" s="0"/>
      <c r="NH70" s="0"/>
      <c r="NI70" s="0"/>
      <c r="NJ70" s="0"/>
      <c r="NK70" s="0"/>
      <c r="NL70" s="0"/>
      <c r="NM70" s="0"/>
      <c r="NN70" s="0"/>
      <c r="NO70" s="0"/>
      <c r="NP70" s="0"/>
      <c r="NQ70" s="0"/>
      <c r="NR70" s="0"/>
      <c r="NS70" s="0"/>
      <c r="NT70" s="0"/>
      <c r="NU70" s="0"/>
      <c r="NV70" s="0"/>
      <c r="NW70" s="0"/>
      <c r="NX70" s="0"/>
      <c r="NY70" s="0"/>
      <c r="NZ70" s="0"/>
      <c r="OA70" s="0"/>
      <c r="OB70" s="0"/>
      <c r="OC70" s="0"/>
      <c r="OD70" s="0"/>
      <c r="OE70" s="0"/>
      <c r="OF70" s="0"/>
      <c r="OG70" s="0"/>
      <c r="OH70" s="0"/>
      <c r="OI70" s="0"/>
      <c r="OJ70" s="0"/>
      <c r="OK70" s="0"/>
      <c r="OL70" s="0"/>
      <c r="OM70" s="0"/>
      <c r="ON70" s="0"/>
      <c r="OO70" s="0"/>
      <c r="OP70" s="0"/>
      <c r="OQ70" s="0"/>
      <c r="OR70" s="0"/>
      <c r="OS70" s="0"/>
      <c r="OT70" s="0"/>
      <c r="OU70" s="0"/>
      <c r="OV70" s="0"/>
      <c r="OW70" s="0"/>
      <c r="OX70" s="0"/>
      <c r="OY70" s="0"/>
      <c r="OZ70" s="0"/>
      <c r="PA70" s="0"/>
      <c r="PB70" s="0"/>
      <c r="PC70" s="0"/>
      <c r="PD70" s="0"/>
      <c r="PE70" s="0"/>
      <c r="PF70" s="0"/>
      <c r="PG70" s="0"/>
      <c r="PH70" s="0"/>
      <c r="PI70" s="0"/>
      <c r="PJ70" s="0"/>
      <c r="PK70" s="0"/>
      <c r="PL70" s="0"/>
      <c r="PM70" s="0"/>
      <c r="PN70" s="0"/>
      <c r="PO70" s="0"/>
      <c r="PP70" s="0"/>
      <c r="PQ70" s="0"/>
      <c r="PR70" s="0"/>
      <c r="PS70" s="0"/>
      <c r="PT70" s="0"/>
      <c r="PU70" s="0"/>
      <c r="PV70" s="0"/>
      <c r="PW70" s="0"/>
      <c r="PX70" s="0"/>
      <c r="PY70" s="0"/>
      <c r="PZ70" s="0"/>
      <c r="QA70" s="0"/>
      <c r="QB70" s="0"/>
      <c r="QC70" s="0"/>
      <c r="QD70" s="0"/>
      <c r="QE70" s="0"/>
      <c r="QF70" s="0"/>
      <c r="QG70" s="0"/>
      <c r="QH70" s="0"/>
      <c r="QI70" s="0"/>
      <c r="QJ70" s="0"/>
      <c r="QK70" s="0"/>
      <c r="QL70" s="0"/>
      <c r="QM70" s="0"/>
      <c r="QN70" s="0"/>
      <c r="QO70" s="0"/>
      <c r="QP70" s="0"/>
      <c r="QQ70" s="0"/>
      <c r="QR70" s="0"/>
      <c r="QS70" s="0"/>
      <c r="QT70" s="0"/>
      <c r="QU70" s="0"/>
      <c r="QV70" s="0"/>
      <c r="QW70" s="0"/>
      <c r="QX70" s="0"/>
      <c r="QY70" s="0"/>
      <c r="QZ70" s="0"/>
      <c r="RA70" s="0"/>
      <c r="RB70" s="0"/>
      <c r="RC70" s="0"/>
      <c r="RD70" s="0"/>
      <c r="RE70" s="0"/>
      <c r="RF70" s="0"/>
      <c r="RG70" s="0"/>
      <c r="RH70" s="0"/>
      <c r="RI70" s="0"/>
      <c r="RJ70" s="0"/>
      <c r="RK70" s="0"/>
      <c r="RL70" s="0"/>
      <c r="RM70" s="0"/>
      <c r="RN70" s="0"/>
      <c r="RO70" s="0"/>
      <c r="RP70" s="0"/>
      <c r="RQ70" s="0"/>
      <c r="RR70" s="0"/>
      <c r="RS70" s="0"/>
      <c r="RT70" s="0"/>
      <c r="RU70" s="0"/>
      <c r="RV70" s="0"/>
      <c r="RW70" s="0"/>
      <c r="RX70" s="0"/>
      <c r="RY70" s="0"/>
      <c r="RZ70" s="0"/>
      <c r="SA70" s="0"/>
      <c r="SB70" s="0"/>
      <c r="SC70" s="0"/>
      <c r="SD70" s="0"/>
      <c r="SE70" s="0"/>
      <c r="SF70" s="0"/>
      <c r="SG70" s="0"/>
      <c r="SH70" s="0"/>
      <c r="SI70" s="0"/>
      <c r="SJ70" s="0"/>
      <c r="SK70" s="0"/>
      <c r="SL70" s="0"/>
      <c r="SM70" s="0"/>
      <c r="SN70" s="0"/>
      <c r="SO70" s="0"/>
      <c r="SP70" s="0"/>
      <c r="SQ70" s="0"/>
      <c r="SR70" s="0"/>
      <c r="SS70" s="0"/>
      <c r="ST70" s="0"/>
      <c r="SU70" s="0"/>
      <c r="SV70" s="0"/>
      <c r="SW70" s="0"/>
      <c r="SX70" s="0"/>
      <c r="SY70" s="0"/>
      <c r="SZ70" s="0"/>
      <c r="TA70" s="0"/>
      <c r="TB70" s="0"/>
      <c r="TC70" s="0"/>
      <c r="TD70" s="0"/>
      <c r="TE70" s="0"/>
      <c r="TF70" s="0"/>
      <c r="TG70" s="0"/>
      <c r="TH70" s="0"/>
      <c r="TI70" s="0"/>
      <c r="TJ70" s="0"/>
      <c r="TK70" s="0"/>
      <c r="TL70" s="0"/>
      <c r="TM70" s="0"/>
      <c r="TN70" s="0"/>
      <c r="TO70" s="0"/>
      <c r="TP70" s="0"/>
      <c r="TQ70" s="0"/>
      <c r="TR70" s="0"/>
      <c r="TS70" s="0"/>
      <c r="TT70" s="0"/>
      <c r="TU70" s="0"/>
      <c r="TV70" s="0"/>
      <c r="TW70" s="0"/>
      <c r="TX70" s="0"/>
      <c r="TY70" s="0"/>
      <c r="TZ70" s="0"/>
      <c r="UA70" s="0"/>
      <c r="UB70" s="0"/>
      <c r="UC70" s="0"/>
      <c r="UD70" s="0"/>
      <c r="UE70" s="0"/>
      <c r="UF70" s="0"/>
      <c r="UG70" s="0"/>
      <c r="UH70" s="0"/>
      <c r="UI70" s="0"/>
      <c r="UJ70" s="0"/>
      <c r="UK70" s="0"/>
      <c r="UL70" s="0"/>
      <c r="UM70" s="0"/>
      <c r="UN70" s="0"/>
      <c r="UO70" s="0"/>
      <c r="UP70" s="0"/>
      <c r="UQ70" s="0"/>
      <c r="UR70" s="0"/>
      <c r="US70" s="0"/>
      <c r="UT70" s="0"/>
      <c r="UU70" s="0"/>
      <c r="UV70" s="0"/>
      <c r="UW70" s="0"/>
      <c r="UX70" s="0"/>
      <c r="UY70" s="0"/>
      <c r="UZ70" s="0"/>
      <c r="VA70" s="0"/>
      <c r="VB70" s="0"/>
      <c r="VC70" s="0"/>
      <c r="VD70" s="0"/>
      <c r="VE70" s="0"/>
      <c r="VF70" s="0"/>
      <c r="VG70" s="0"/>
      <c r="VH70" s="0"/>
      <c r="VI70" s="0"/>
      <c r="VJ70" s="0"/>
      <c r="VK70" s="0"/>
      <c r="VL70" s="0"/>
      <c r="VM70" s="0"/>
      <c r="VN70" s="0"/>
      <c r="VO70" s="0"/>
      <c r="VP70" s="0"/>
      <c r="VQ70" s="0"/>
      <c r="VR70" s="0"/>
      <c r="VS70" s="0"/>
      <c r="VT70" s="0"/>
      <c r="VU70" s="0"/>
      <c r="VV70" s="0"/>
      <c r="VW70" s="0"/>
      <c r="VX70" s="0"/>
      <c r="VY70" s="0"/>
      <c r="VZ70" s="0"/>
      <c r="WA70" s="0"/>
      <c r="WB70" s="0"/>
      <c r="WC70" s="0"/>
      <c r="WD70" s="0"/>
      <c r="WE70" s="0"/>
      <c r="WF70" s="0"/>
      <c r="WG70" s="0"/>
      <c r="WH70" s="0"/>
      <c r="WI70" s="0"/>
      <c r="WJ70" s="0"/>
      <c r="WK70" s="0"/>
      <c r="WL70" s="0"/>
      <c r="WM70" s="0"/>
      <c r="WN70" s="0"/>
      <c r="WO70" s="0"/>
      <c r="WP70" s="0"/>
      <c r="WQ70" s="0"/>
      <c r="WR70" s="0"/>
      <c r="WS70" s="0"/>
      <c r="WT70" s="0"/>
      <c r="WU70" s="0"/>
      <c r="WV70" s="0"/>
      <c r="WW70" s="0"/>
      <c r="WX70" s="0"/>
      <c r="WY70" s="0"/>
      <c r="WZ70" s="0"/>
      <c r="XA70" s="0"/>
      <c r="XB70" s="0"/>
      <c r="XC70" s="0"/>
      <c r="XD70" s="0"/>
      <c r="XE70" s="0"/>
      <c r="XF70" s="0"/>
      <c r="XG70" s="0"/>
      <c r="XH70" s="0"/>
      <c r="XI70" s="0"/>
      <c r="XJ70" s="0"/>
      <c r="XK70" s="0"/>
      <c r="XL70" s="0"/>
      <c r="XM70" s="0"/>
      <c r="XN70" s="0"/>
      <c r="XO70" s="0"/>
      <c r="XP70" s="0"/>
      <c r="XQ70" s="0"/>
      <c r="XR70" s="0"/>
      <c r="XS70" s="0"/>
      <c r="XT70" s="0"/>
      <c r="XU70" s="0"/>
      <c r="XV70" s="0"/>
      <c r="XW70" s="0"/>
      <c r="XX70" s="0"/>
      <c r="XY70" s="0"/>
      <c r="XZ70" s="0"/>
      <c r="YA70" s="0"/>
      <c r="YB70" s="0"/>
      <c r="YC70" s="0"/>
      <c r="YD70" s="0"/>
      <c r="YE70" s="0"/>
      <c r="YF70" s="0"/>
      <c r="YG70" s="0"/>
      <c r="YH70" s="0"/>
      <c r="YI70" s="0"/>
      <c r="YJ70" s="0"/>
      <c r="YK70" s="0"/>
      <c r="YL70" s="0"/>
      <c r="YM70" s="0"/>
      <c r="YN70" s="0"/>
      <c r="YO70" s="0"/>
      <c r="YP70" s="0"/>
      <c r="YQ70" s="0"/>
      <c r="YR70" s="0"/>
      <c r="YS70" s="0"/>
      <c r="YT70" s="0"/>
      <c r="YU70" s="0"/>
      <c r="YV70" s="0"/>
      <c r="YW70" s="0"/>
      <c r="YX70" s="0"/>
      <c r="YY70" s="0"/>
      <c r="YZ70" s="0"/>
      <c r="ZA70" s="0"/>
      <c r="ZB70" s="0"/>
      <c r="ZC70" s="0"/>
      <c r="ZD70" s="0"/>
      <c r="ZE70" s="0"/>
      <c r="ZF70" s="0"/>
      <c r="ZG70" s="0"/>
      <c r="ZH70" s="0"/>
      <c r="ZI70" s="0"/>
      <c r="ZJ70" s="0"/>
      <c r="ZK70" s="0"/>
      <c r="ZL70" s="0"/>
      <c r="ZM70" s="0"/>
      <c r="ZN70" s="0"/>
      <c r="ZO70" s="0"/>
      <c r="ZP70" s="0"/>
      <c r="ZQ70" s="0"/>
      <c r="ZR70" s="0"/>
      <c r="ZS70" s="0"/>
      <c r="ZT70" s="0"/>
      <c r="ZU70" s="0"/>
      <c r="ZV70" s="0"/>
      <c r="ZW70" s="0"/>
      <c r="ZX70" s="0"/>
      <c r="ZY70" s="0"/>
      <c r="ZZ70" s="0"/>
      <c r="AAA70" s="0"/>
      <c r="AAB70" s="0"/>
      <c r="AAC70" s="0"/>
      <c r="AAD70" s="0"/>
      <c r="AAE70" s="0"/>
      <c r="AAF70" s="0"/>
      <c r="AAG70" s="0"/>
      <c r="AAH70" s="0"/>
      <c r="AAI70" s="0"/>
      <c r="AAJ70" s="0"/>
      <c r="AAK70" s="0"/>
      <c r="AAL70" s="0"/>
      <c r="AAM70" s="0"/>
      <c r="AAN70" s="0"/>
      <c r="AAO70" s="0"/>
      <c r="AAP70" s="0"/>
      <c r="AAQ70" s="0"/>
      <c r="AAR70" s="0"/>
      <c r="AAS70" s="0"/>
      <c r="AAT70" s="0"/>
      <c r="AAU70" s="0"/>
      <c r="AAV70" s="0"/>
      <c r="AAW70" s="0"/>
      <c r="AAX70" s="0"/>
      <c r="AAY70" s="0"/>
      <c r="AAZ70" s="0"/>
      <c r="ABA70" s="0"/>
      <c r="ABB70" s="0"/>
      <c r="ABC70" s="0"/>
      <c r="ABD70" s="0"/>
      <c r="ABE70" s="0"/>
      <c r="ABF70" s="0"/>
      <c r="ABG70" s="0"/>
      <c r="ABH70" s="0"/>
      <c r="ABI70" s="0"/>
      <c r="ABJ70" s="0"/>
      <c r="ABK70" s="0"/>
      <c r="ABL70" s="0"/>
      <c r="ABM70" s="0"/>
      <c r="ABN70" s="0"/>
      <c r="ABO70" s="0"/>
      <c r="ABP70" s="0"/>
      <c r="ABQ70" s="0"/>
      <c r="ABR70" s="0"/>
      <c r="ABS70" s="0"/>
      <c r="ABT70" s="0"/>
      <c r="ABU70" s="0"/>
      <c r="ABV70" s="0"/>
      <c r="ABW70" s="0"/>
      <c r="ABX70" s="0"/>
      <c r="ABY70" s="0"/>
      <c r="ABZ70" s="0"/>
      <c r="ACA70" s="0"/>
      <c r="ACB70" s="0"/>
      <c r="ACC70" s="0"/>
      <c r="ACD70" s="0"/>
      <c r="ACE70" s="0"/>
      <c r="ACF70" s="0"/>
      <c r="ACG70" s="0"/>
      <c r="ACH70" s="0"/>
      <c r="ACI70" s="0"/>
      <c r="ACJ70" s="0"/>
      <c r="ACK70" s="0"/>
      <c r="ACL70" s="0"/>
      <c r="ACM70" s="0"/>
      <c r="ACN70" s="0"/>
      <c r="ACO70" s="0"/>
      <c r="ACP70" s="0"/>
      <c r="ACQ70" s="0"/>
      <c r="ACR70" s="0"/>
      <c r="ACS70" s="0"/>
      <c r="ACT70" s="0"/>
      <c r="ACU70" s="0"/>
      <c r="ACV70" s="0"/>
      <c r="ACW70" s="0"/>
      <c r="ACX70" s="0"/>
      <c r="ACY70" s="0"/>
      <c r="ACZ70" s="0"/>
      <c r="ADA70" s="0"/>
      <c r="ADB70" s="0"/>
      <c r="ADC70" s="0"/>
      <c r="ADD70" s="0"/>
      <c r="ADE70" s="0"/>
      <c r="ADF70" s="0"/>
      <c r="ADG70" s="0"/>
      <c r="ADH70" s="0"/>
      <c r="ADI70" s="0"/>
      <c r="ADJ70" s="0"/>
      <c r="ADK70" s="0"/>
      <c r="ADL70" s="0"/>
      <c r="ADM70" s="0"/>
      <c r="ADN70" s="0"/>
      <c r="ADO70" s="0"/>
      <c r="ADP70" s="0"/>
      <c r="ADQ70" s="0"/>
      <c r="ADR70" s="0"/>
      <c r="ADS70" s="0"/>
      <c r="ADT70" s="0"/>
      <c r="ADU70" s="0"/>
      <c r="ADV70" s="0"/>
      <c r="ADW70" s="0"/>
      <c r="ADX70" s="0"/>
      <c r="ADY70" s="0"/>
      <c r="ADZ70" s="0"/>
      <c r="AEA70" s="0"/>
      <c r="AEB70" s="0"/>
      <c r="AEC70" s="0"/>
      <c r="AED70" s="0"/>
      <c r="AEE70" s="0"/>
      <c r="AEF70" s="0"/>
      <c r="AEG70" s="0"/>
      <c r="AEH70" s="0"/>
      <c r="AEI70" s="0"/>
      <c r="AEJ70" s="0"/>
      <c r="AEK70" s="0"/>
      <c r="AEL70" s="0"/>
      <c r="AEM70" s="0"/>
      <c r="AEN70" s="0"/>
      <c r="AEO70" s="0"/>
      <c r="AEP70" s="0"/>
      <c r="AEQ70" s="0"/>
      <c r="AER70" s="0"/>
      <c r="AES70" s="0"/>
      <c r="AET70" s="0"/>
      <c r="AEU70" s="0"/>
      <c r="AEV70" s="0"/>
      <c r="AEW70" s="0"/>
      <c r="AEX70" s="0"/>
      <c r="AEY70" s="0"/>
      <c r="AEZ70" s="0"/>
      <c r="AFA70" s="0"/>
      <c r="AFB70" s="0"/>
      <c r="AFC70" s="0"/>
      <c r="AFD70" s="0"/>
      <c r="AFE70" s="0"/>
      <c r="AFF70" s="0"/>
      <c r="AFG70" s="0"/>
      <c r="AFH70" s="0"/>
      <c r="AFI70" s="0"/>
      <c r="AFJ70" s="0"/>
      <c r="AFK70" s="0"/>
      <c r="AFL70" s="0"/>
      <c r="AFM70" s="0"/>
      <c r="AFN70" s="0"/>
      <c r="AFO70" s="0"/>
      <c r="AFP70" s="0"/>
      <c r="AFQ70" s="0"/>
      <c r="AFR70" s="0"/>
      <c r="AFS70" s="0"/>
      <c r="AFT70" s="0"/>
      <c r="AFU70" s="0"/>
      <c r="AFV70" s="0"/>
      <c r="AFW70" s="0"/>
      <c r="AFX70" s="0"/>
      <c r="AFY70" s="0"/>
      <c r="AFZ70" s="0"/>
      <c r="AGA70" s="0"/>
      <c r="AGB70" s="0"/>
      <c r="AGC70" s="0"/>
      <c r="AGD70" s="0"/>
      <c r="AGE70" s="0"/>
      <c r="AGF70" s="0"/>
      <c r="AGG70" s="0"/>
      <c r="AGH70" s="0"/>
      <c r="AGI70" s="0"/>
      <c r="AGJ70" s="0"/>
      <c r="AGK70" s="0"/>
      <c r="AGL70" s="0"/>
      <c r="AGM70" s="0"/>
      <c r="AGN70" s="0"/>
      <c r="AGO70" s="0"/>
      <c r="AGP70" s="0"/>
      <c r="AGQ70" s="0"/>
      <c r="AGR70" s="0"/>
      <c r="AGS70" s="0"/>
      <c r="AGT70" s="0"/>
      <c r="AGU70" s="0"/>
      <c r="AGV70" s="0"/>
      <c r="AGW70" s="0"/>
      <c r="AGX70" s="0"/>
      <c r="AGY70" s="0"/>
      <c r="AGZ70" s="0"/>
      <c r="AHA70" s="0"/>
      <c r="AHB70" s="0"/>
      <c r="AHC70" s="0"/>
      <c r="AHD70" s="0"/>
      <c r="AHE70" s="0"/>
      <c r="AHF70" s="0"/>
      <c r="AHG70" s="0"/>
      <c r="AHH70" s="0"/>
      <c r="AHI70" s="0"/>
      <c r="AHJ70" s="0"/>
      <c r="AHK70" s="0"/>
      <c r="AHL70" s="0"/>
      <c r="AHM70" s="0"/>
      <c r="AHN70" s="0"/>
      <c r="AHO70" s="0"/>
      <c r="AHP70" s="0"/>
      <c r="AHQ70" s="0"/>
      <c r="AHR70" s="0"/>
      <c r="AHS70" s="0"/>
      <c r="AHT70" s="0"/>
      <c r="AHU70" s="0"/>
      <c r="AHV70" s="0"/>
      <c r="AHW70" s="0"/>
      <c r="AHX70" s="0"/>
      <c r="AHY70" s="0"/>
      <c r="AHZ70" s="0"/>
      <c r="AIA70" s="0"/>
      <c r="AIB70" s="0"/>
      <c r="AIC70" s="0"/>
      <c r="AID70" s="0"/>
      <c r="AIE70" s="0"/>
      <c r="AIF70" s="0"/>
      <c r="AIG70" s="0"/>
      <c r="AIH70" s="0"/>
      <c r="AII70" s="0"/>
      <c r="AIJ70" s="0"/>
      <c r="AIK70" s="0"/>
      <c r="AIL70" s="0"/>
      <c r="AIM70" s="0"/>
      <c r="AIN70" s="0"/>
      <c r="AIO70" s="0"/>
      <c r="AIP70" s="0"/>
      <c r="AIQ70" s="0"/>
      <c r="AIR70" s="0"/>
      <c r="AIS70" s="0"/>
      <c r="AIT70" s="0"/>
      <c r="AIU70" s="0"/>
      <c r="AIV70" s="0"/>
      <c r="AIW70" s="0"/>
      <c r="AIX70" s="0"/>
      <c r="AIY70" s="0"/>
      <c r="AIZ70" s="0"/>
      <c r="AJA70" s="0"/>
      <c r="AJB70" s="0"/>
      <c r="AJC70" s="0"/>
      <c r="AJD70" s="0"/>
      <c r="AJE70" s="0"/>
      <c r="AJF70" s="0"/>
      <c r="AJG70" s="0"/>
      <c r="AJH70" s="0"/>
      <c r="AJI70" s="0"/>
      <c r="AJJ70" s="0"/>
      <c r="AJK70" s="0"/>
      <c r="AJL70" s="0"/>
      <c r="AJM70" s="0"/>
      <c r="AJN70" s="0"/>
      <c r="AJO70" s="0"/>
      <c r="AJP70" s="0"/>
      <c r="AJQ70" s="0"/>
      <c r="AJR70" s="0"/>
      <c r="AJS70" s="0"/>
      <c r="AJT70" s="0"/>
      <c r="AJU70" s="0"/>
      <c r="AJV70" s="0"/>
      <c r="AJW70" s="0"/>
      <c r="AJX70" s="0"/>
      <c r="AJY70" s="0"/>
      <c r="AJZ70" s="0"/>
      <c r="AKA70" s="0"/>
      <c r="AKB70" s="0"/>
      <c r="AKC70" s="0"/>
      <c r="AKD70" s="0"/>
      <c r="AKE70" s="0"/>
      <c r="AKF70" s="0"/>
      <c r="AKG70" s="0"/>
      <c r="AKH70" s="0"/>
      <c r="AKI70" s="0"/>
      <c r="AKJ70" s="0"/>
      <c r="AKK70" s="0"/>
      <c r="AKL70" s="0"/>
      <c r="AKM70" s="0"/>
      <c r="AKN70" s="0"/>
      <c r="AKO70" s="0"/>
      <c r="AKP70" s="0"/>
      <c r="AKQ70" s="0"/>
      <c r="AKR70" s="0"/>
      <c r="AKS70" s="0"/>
      <c r="AKT70" s="0"/>
      <c r="AKU70" s="0"/>
      <c r="AKV70" s="0"/>
      <c r="AKW70" s="0"/>
      <c r="AKX70" s="0"/>
      <c r="AKY70" s="0"/>
      <c r="AKZ70" s="0"/>
      <c r="ALA70" s="0"/>
      <c r="ALB70" s="0"/>
      <c r="ALC70" s="0"/>
      <c r="ALD70" s="0"/>
      <c r="ALE70" s="0"/>
      <c r="ALF70" s="0"/>
      <c r="ALG70" s="0"/>
      <c r="ALH70" s="0"/>
      <c r="ALI70" s="0"/>
      <c r="ALJ70" s="0"/>
      <c r="ALK70" s="0"/>
      <c r="ALL70" s="0"/>
      <c r="ALM70" s="0"/>
      <c r="ALN70" s="0"/>
      <c r="ALO70" s="0"/>
      <c r="ALP70" s="0"/>
      <c r="ALQ70" s="0"/>
      <c r="ALR70" s="0"/>
      <c r="ALS70" s="0"/>
      <c r="ALT70" s="0"/>
      <c r="ALU70" s="0"/>
      <c r="ALV70" s="0"/>
      <c r="ALW70" s="0"/>
      <c r="ALX70" s="0"/>
      <c r="ALY70" s="0"/>
      <c r="ALZ70" s="0"/>
      <c r="AMA70" s="0"/>
      <c r="AMB70" s="0"/>
      <c r="AMC70" s="0"/>
      <c r="AMD70" s="0"/>
      <c r="AME70" s="0"/>
      <c r="AMF70" s="0"/>
      <c r="AMG70" s="0"/>
      <c r="AMH70" s="0"/>
      <c r="AMI70" s="0"/>
      <c r="AMJ70" s="0"/>
    </row>
    <row r="71" customFormat="false" ht="13.8" hidden="false" customHeight="false" outlineLevel="0" collapsed="false">
      <c r="A71" s="63" t="s">
        <v>136</v>
      </c>
      <c r="E71" s="0"/>
      <c r="I71" s="54"/>
      <c r="J71" s="54"/>
      <c r="K71" s="54"/>
      <c r="L71" s="54"/>
      <c r="M71" s="54"/>
      <c r="N71" s="54"/>
      <c r="O71" s="72"/>
      <c r="P71" s="54"/>
      <c r="Q71" s="54"/>
      <c r="R71" s="76" t="n">
        <v>162.84</v>
      </c>
      <c r="S71" s="54"/>
      <c r="T71" s="54"/>
      <c r="U71" s="55" t="n">
        <f aca="false">SUM(I71:T71)</f>
        <v>162.84</v>
      </c>
      <c r="V71" s="54"/>
      <c r="W71" s="56" t="n">
        <f aca="false" t="array" ref="W71:W71">MMULT(Y71,11)</f>
        <v>149.27</v>
      </c>
      <c r="X71" s="71" t="n">
        <f aca="false">MMULT(Y71,14)</f>
        <v>189.98</v>
      </c>
      <c r="Y71" s="55" t="n">
        <f aca="false">U71/12</f>
        <v>13.57</v>
      </c>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row>
    <row r="72" customFormat="false" ht="13.8" hidden="false" customHeight="false" outlineLevel="0" collapsed="false">
      <c r="A72" s="63" t="s">
        <v>137</v>
      </c>
      <c r="E72" s="0"/>
      <c r="I72" s="55"/>
      <c r="J72" s="64" t="n">
        <v>160.61</v>
      </c>
      <c r="K72" s="55"/>
      <c r="L72" s="55"/>
      <c r="M72" s="55"/>
      <c r="N72" s="70"/>
      <c r="O72" s="55"/>
      <c r="P72" s="55"/>
      <c r="Q72" s="55"/>
      <c r="R72" s="55"/>
      <c r="S72" s="55"/>
      <c r="T72" s="55"/>
      <c r="U72" s="55" t="n">
        <f aca="false">SUM(I72:T72)</f>
        <v>160.61</v>
      </c>
      <c r="V72" s="54"/>
      <c r="W72" s="56" t="n">
        <f aca="false" t="array" ref="W72:W72">MMULT(Y72,11)</f>
        <v>147.225833333334</v>
      </c>
      <c r="X72" s="71" t="n">
        <f aca="false">MMULT(Y72,14)</f>
        <v>187.378333333333</v>
      </c>
      <c r="Y72" s="55" t="n">
        <f aca="false">U72/12</f>
        <v>13.3841666666667</v>
      </c>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c r="II72" s="0"/>
      <c r="IJ72" s="0"/>
      <c r="IK72" s="0"/>
      <c r="IL72" s="0"/>
      <c r="IM72" s="0"/>
      <c r="IN72" s="0"/>
      <c r="IO72" s="0"/>
      <c r="IP72" s="0"/>
      <c r="IQ72" s="0"/>
      <c r="IR72" s="0"/>
      <c r="IS72" s="0"/>
      <c r="IT72" s="0"/>
      <c r="IU72" s="0"/>
      <c r="IV72" s="0"/>
      <c r="IW72" s="0"/>
      <c r="IX72" s="0"/>
      <c r="IY72" s="0"/>
      <c r="IZ72" s="0"/>
      <c r="JA72" s="0"/>
      <c r="JB72" s="0"/>
      <c r="JC72" s="0"/>
      <c r="JD72" s="0"/>
      <c r="JE72" s="0"/>
      <c r="JF72" s="0"/>
      <c r="JG72" s="0"/>
      <c r="JH72" s="0"/>
      <c r="JI72" s="0"/>
      <c r="JJ72" s="0"/>
      <c r="JK72" s="0"/>
      <c r="JL72" s="0"/>
      <c r="JM72" s="0"/>
      <c r="JN72" s="0"/>
      <c r="JO72" s="0"/>
      <c r="JP72" s="0"/>
      <c r="JQ72" s="0"/>
      <c r="JR72" s="0"/>
      <c r="JS72" s="0"/>
      <c r="JT72" s="0"/>
      <c r="JU72" s="0"/>
      <c r="JV72" s="0"/>
      <c r="JW72" s="0"/>
      <c r="JX72" s="0"/>
      <c r="JY72" s="0"/>
      <c r="JZ72" s="0"/>
      <c r="KA72" s="0"/>
      <c r="KB72" s="0"/>
      <c r="KC72" s="0"/>
      <c r="KD72" s="0"/>
      <c r="KE72" s="0"/>
      <c r="KF72" s="0"/>
      <c r="KG72" s="0"/>
      <c r="KH72" s="0"/>
      <c r="KI72" s="0"/>
      <c r="KJ72" s="0"/>
      <c r="KK72" s="0"/>
      <c r="KL72" s="0"/>
      <c r="KM72" s="0"/>
      <c r="KN72" s="0"/>
      <c r="KO72" s="0"/>
      <c r="KP72" s="0"/>
      <c r="KQ72" s="0"/>
      <c r="KR72" s="0"/>
      <c r="KS72" s="0"/>
      <c r="KT72" s="0"/>
      <c r="KU72" s="0"/>
      <c r="KV72" s="0"/>
      <c r="KW72" s="0"/>
      <c r="KX72" s="0"/>
      <c r="KY72" s="0"/>
      <c r="KZ72" s="0"/>
      <c r="LA72" s="0"/>
      <c r="LB72" s="0"/>
      <c r="LC72" s="0"/>
      <c r="LD72" s="0"/>
      <c r="LE72" s="0"/>
      <c r="LF72" s="0"/>
      <c r="LG72" s="0"/>
      <c r="LH72" s="0"/>
      <c r="LI72" s="0"/>
      <c r="LJ72" s="0"/>
      <c r="LK72" s="0"/>
      <c r="LL72" s="0"/>
      <c r="LM72" s="0"/>
      <c r="LN72" s="0"/>
      <c r="LO72" s="0"/>
      <c r="LP72" s="0"/>
      <c r="LQ72" s="0"/>
      <c r="LR72" s="0"/>
      <c r="LS72" s="0"/>
      <c r="LT72" s="0"/>
      <c r="LU72" s="0"/>
      <c r="LV72" s="0"/>
      <c r="LW72" s="0"/>
      <c r="LX72" s="0"/>
      <c r="LY72" s="0"/>
      <c r="LZ72" s="0"/>
      <c r="MA72" s="0"/>
      <c r="MB72" s="0"/>
      <c r="MC72" s="0"/>
      <c r="MD72" s="0"/>
      <c r="ME72" s="0"/>
      <c r="MF72" s="0"/>
      <c r="MG72" s="0"/>
      <c r="MH72" s="0"/>
      <c r="MI72" s="0"/>
      <c r="MJ72" s="0"/>
      <c r="MK72" s="0"/>
      <c r="ML72" s="0"/>
      <c r="MM72" s="0"/>
      <c r="MN72" s="0"/>
      <c r="MO72" s="0"/>
      <c r="MP72" s="0"/>
      <c r="MQ72" s="0"/>
      <c r="MR72" s="0"/>
      <c r="MS72" s="0"/>
      <c r="MT72" s="0"/>
      <c r="MU72" s="0"/>
      <c r="MV72" s="0"/>
      <c r="MW72" s="0"/>
      <c r="MX72" s="0"/>
      <c r="MY72" s="0"/>
      <c r="MZ72" s="0"/>
      <c r="NA72" s="0"/>
      <c r="NB72" s="0"/>
      <c r="NC72" s="0"/>
      <c r="ND72" s="0"/>
      <c r="NE72" s="0"/>
      <c r="NF72" s="0"/>
      <c r="NG72" s="0"/>
      <c r="NH72" s="0"/>
      <c r="NI72" s="0"/>
      <c r="NJ72" s="0"/>
      <c r="NK72" s="0"/>
      <c r="NL72" s="0"/>
      <c r="NM72" s="0"/>
      <c r="NN72" s="0"/>
      <c r="NO72" s="0"/>
      <c r="NP72" s="0"/>
      <c r="NQ72" s="0"/>
      <c r="NR72" s="0"/>
      <c r="NS72" s="0"/>
      <c r="NT72" s="0"/>
      <c r="NU72" s="0"/>
      <c r="NV72" s="0"/>
      <c r="NW72" s="0"/>
      <c r="NX72" s="0"/>
      <c r="NY72" s="0"/>
      <c r="NZ72" s="0"/>
      <c r="OA72" s="0"/>
      <c r="OB72" s="0"/>
      <c r="OC72" s="0"/>
      <c r="OD72" s="0"/>
      <c r="OE72" s="0"/>
      <c r="OF72" s="0"/>
      <c r="OG72" s="0"/>
      <c r="OH72" s="0"/>
      <c r="OI72" s="0"/>
      <c r="OJ72" s="0"/>
      <c r="OK72" s="0"/>
      <c r="OL72" s="0"/>
      <c r="OM72" s="0"/>
      <c r="ON72" s="0"/>
      <c r="OO72" s="0"/>
      <c r="OP72" s="0"/>
      <c r="OQ72" s="0"/>
      <c r="OR72" s="0"/>
      <c r="OS72" s="0"/>
      <c r="OT72" s="0"/>
      <c r="OU72" s="0"/>
      <c r="OV72" s="0"/>
      <c r="OW72" s="0"/>
      <c r="OX72" s="0"/>
      <c r="OY72" s="0"/>
      <c r="OZ72" s="0"/>
      <c r="PA72" s="0"/>
      <c r="PB72" s="0"/>
      <c r="PC72" s="0"/>
      <c r="PD72" s="0"/>
      <c r="PE72" s="0"/>
      <c r="PF72" s="0"/>
      <c r="PG72" s="0"/>
      <c r="PH72" s="0"/>
      <c r="PI72" s="0"/>
      <c r="PJ72" s="0"/>
      <c r="PK72" s="0"/>
      <c r="PL72" s="0"/>
      <c r="PM72" s="0"/>
      <c r="PN72" s="0"/>
      <c r="PO72" s="0"/>
      <c r="PP72" s="0"/>
      <c r="PQ72" s="0"/>
      <c r="PR72" s="0"/>
      <c r="PS72" s="0"/>
      <c r="PT72" s="0"/>
      <c r="PU72" s="0"/>
      <c r="PV72" s="0"/>
      <c r="PW72" s="0"/>
      <c r="PX72" s="0"/>
      <c r="PY72" s="0"/>
      <c r="PZ72" s="0"/>
      <c r="QA72" s="0"/>
      <c r="QB72" s="0"/>
      <c r="QC72" s="0"/>
      <c r="QD72" s="0"/>
      <c r="QE72" s="0"/>
      <c r="QF72" s="0"/>
      <c r="QG72" s="0"/>
      <c r="QH72" s="0"/>
      <c r="QI72" s="0"/>
      <c r="QJ72" s="0"/>
      <c r="QK72" s="0"/>
      <c r="QL72" s="0"/>
      <c r="QM72" s="0"/>
      <c r="QN72" s="0"/>
      <c r="QO72" s="0"/>
      <c r="QP72" s="0"/>
      <c r="QQ72" s="0"/>
      <c r="QR72" s="0"/>
      <c r="QS72" s="0"/>
      <c r="QT72" s="0"/>
      <c r="QU72" s="0"/>
      <c r="QV72" s="0"/>
      <c r="QW72" s="0"/>
      <c r="QX72" s="0"/>
      <c r="QY72" s="0"/>
      <c r="QZ72" s="0"/>
      <c r="RA72" s="0"/>
      <c r="RB72" s="0"/>
      <c r="RC72" s="0"/>
      <c r="RD72" s="0"/>
      <c r="RE72" s="0"/>
      <c r="RF72" s="0"/>
      <c r="RG72" s="0"/>
      <c r="RH72" s="0"/>
      <c r="RI72" s="0"/>
      <c r="RJ72" s="0"/>
      <c r="RK72" s="0"/>
      <c r="RL72" s="0"/>
      <c r="RM72" s="0"/>
      <c r="RN72" s="0"/>
      <c r="RO72" s="0"/>
      <c r="RP72" s="0"/>
      <c r="RQ72" s="0"/>
      <c r="RR72" s="0"/>
      <c r="RS72" s="0"/>
      <c r="RT72" s="0"/>
      <c r="RU72" s="0"/>
      <c r="RV72" s="0"/>
      <c r="RW72" s="0"/>
      <c r="RX72" s="0"/>
      <c r="RY72" s="0"/>
      <c r="RZ72" s="0"/>
      <c r="SA72" s="0"/>
      <c r="SB72" s="0"/>
      <c r="SC72" s="0"/>
      <c r="SD72" s="0"/>
      <c r="SE72" s="0"/>
      <c r="SF72" s="0"/>
      <c r="SG72" s="0"/>
      <c r="SH72" s="0"/>
      <c r="SI72" s="0"/>
      <c r="SJ72" s="0"/>
      <c r="SK72" s="0"/>
      <c r="SL72" s="0"/>
      <c r="SM72" s="0"/>
      <c r="SN72" s="0"/>
      <c r="SO72" s="0"/>
      <c r="SP72" s="0"/>
      <c r="SQ72" s="0"/>
      <c r="SR72" s="0"/>
      <c r="SS72" s="0"/>
      <c r="ST72" s="0"/>
      <c r="SU72" s="0"/>
      <c r="SV72" s="0"/>
      <c r="SW72" s="0"/>
      <c r="SX72" s="0"/>
      <c r="SY72" s="0"/>
      <c r="SZ72" s="0"/>
      <c r="TA72" s="0"/>
      <c r="TB72" s="0"/>
      <c r="TC72" s="0"/>
      <c r="TD72" s="0"/>
      <c r="TE72" s="0"/>
      <c r="TF72" s="0"/>
      <c r="TG72" s="0"/>
      <c r="TH72" s="0"/>
      <c r="TI72" s="0"/>
      <c r="TJ72" s="0"/>
      <c r="TK72" s="0"/>
      <c r="TL72" s="0"/>
      <c r="TM72" s="0"/>
      <c r="TN72" s="0"/>
      <c r="TO72" s="0"/>
      <c r="TP72" s="0"/>
      <c r="TQ72" s="0"/>
      <c r="TR72" s="0"/>
      <c r="TS72" s="0"/>
      <c r="TT72" s="0"/>
      <c r="TU72" s="0"/>
      <c r="TV72" s="0"/>
      <c r="TW72" s="0"/>
      <c r="TX72" s="0"/>
      <c r="TY72" s="0"/>
      <c r="TZ72" s="0"/>
      <c r="UA72" s="0"/>
      <c r="UB72" s="0"/>
      <c r="UC72" s="0"/>
      <c r="UD72" s="0"/>
      <c r="UE72" s="0"/>
      <c r="UF72" s="0"/>
      <c r="UG72" s="0"/>
      <c r="UH72" s="0"/>
      <c r="UI72" s="0"/>
      <c r="UJ72" s="0"/>
      <c r="UK72" s="0"/>
      <c r="UL72" s="0"/>
      <c r="UM72" s="0"/>
      <c r="UN72" s="0"/>
      <c r="UO72" s="0"/>
      <c r="UP72" s="0"/>
      <c r="UQ72" s="0"/>
      <c r="UR72" s="0"/>
      <c r="US72" s="0"/>
      <c r="UT72" s="0"/>
      <c r="UU72" s="0"/>
      <c r="UV72" s="0"/>
      <c r="UW72" s="0"/>
      <c r="UX72" s="0"/>
      <c r="UY72" s="0"/>
      <c r="UZ72" s="0"/>
      <c r="VA72" s="0"/>
      <c r="VB72" s="0"/>
      <c r="VC72" s="0"/>
      <c r="VD72" s="0"/>
      <c r="VE72" s="0"/>
      <c r="VF72" s="0"/>
      <c r="VG72" s="0"/>
      <c r="VH72" s="0"/>
      <c r="VI72" s="0"/>
      <c r="VJ72" s="0"/>
      <c r="VK72" s="0"/>
      <c r="VL72" s="0"/>
      <c r="VM72" s="0"/>
      <c r="VN72" s="0"/>
      <c r="VO72" s="0"/>
      <c r="VP72" s="0"/>
      <c r="VQ72" s="0"/>
      <c r="VR72" s="0"/>
      <c r="VS72" s="0"/>
      <c r="VT72" s="0"/>
      <c r="VU72" s="0"/>
      <c r="VV72" s="0"/>
      <c r="VW72" s="0"/>
      <c r="VX72" s="0"/>
      <c r="VY72" s="0"/>
      <c r="VZ72" s="0"/>
      <c r="WA72" s="0"/>
      <c r="WB72" s="0"/>
      <c r="WC72" s="0"/>
      <c r="WD72" s="0"/>
      <c r="WE72" s="0"/>
      <c r="WF72" s="0"/>
      <c r="WG72" s="0"/>
      <c r="WH72" s="0"/>
      <c r="WI72" s="0"/>
      <c r="WJ72" s="0"/>
      <c r="WK72" s="0"/>
      <c r="WL72" s="0"/>
      <c r="WM72" s="0"/>
      <c r="WN72" s="0"/>
      <c r="WO72" s="0"/>
      <c r="WP72" s="0"/>
      <c r="WQ72" s="0"/>
      <c r="WR72" s="0"/>
      <c r="WS72" s="0"/>
      <c r="WT72" s="0"/>
      <c r="WU72" s="0"/>
      <c r="WV72" s="0"/>
      <c r="WW72" s="0"/>
      <c r="WX72" s="0"/>
      <c r="WY72" s="0"/>
      <c r="WZ72" s="0"/>
      <c r="XA72" s="0"/>
      <c r="XB72" s="0"/>
      <c r="XC72" s="0"/>
      <c r="XD72" s="0"/>
      <c r="XE72" s="0"/>
      <c r="XF72" s="0"/>
      <c r="XG72" s="0"/>
      <c r="XH72" s="0"/>
      <c r="XI72" s="0"/>
      <c r="XJ72" s="0"/>
      <c r="XK72" s="0"/>
      <c r="XL72" s="0"/>
      <c r="XM72" s="0"/>
      <c r="XN72" s="0"/>
      <c r="XO72" s="0"/>
      <c r="XP72" s="0"/>
      <c r="XQ72" s="0"/>
      <c r="XR72" s="0"/>
      <c r="XS72" s="0"/>
      <c r="XT72" s="0"/>
      <c r="XU72" s="0"/>
      <c r="XV72" s="0"/>
      <c r="XW72" s="0"/>
      <c r="XX72" s="0"/>
      <c r="XY72" s="0"/>
      <c r="XZ72" s="0"/>
      <c r="YA72" s="0"/>
      <c r="YB72" s="0"/>
      <c r="YC72" s="0"/>
      <c r="YD72" s="0"/>
      <c r="YE72" s="0"/>
      <c r="YF72" s="0"/>
      <c r="YG72" s="0"/>
      <c r="YH72" s="0"/>
      <c r="YI72" s="0"/>
      <c r="YJ72" s="0"/>
      <c r="YK72" s="0"/>
      <c r="YL72" s="0"/>
      <c r="YM72" s="0"/>
      <c r="YN72" s="0"/>
      <c r="YO72" s="0"/>
      <c r="YP72" s="0"/>
      <c r="YQ72" s="0"/>
      <c r="YR72" s="0"/>
      <c r="YS72" s="0"/>
      <c r="YT72" s="0"/>
      <c r="YU72" s="0"/>
      <c r="YV72" s="0"/>
      <c r="YW72" s="0"/>
      <c r="YX72" s="0"/>
      <c r="YY72" s="0"/>
      <c r="YZ72" s="0"/>
      <c r="ZA72" s="0"/>
      <c r="ZB72" s="0"/>
      <c r="ZC72" s="0"/>
      <c r="ZD72" s="0"/>
      <c r="ZE72" s="0"/>
      <c r="ZF72" s="0"/>
      <c r="ZG72" s="0"/>
      <c r="ZH72" s="0"/>
      <c r="ZI72" s="0"/>
      <c r="ZJ72" s="0"/>
      <c r="ZK72" s="0"/>
      <c r="ZL72" s="0"/>
      <c r="ZM72" s="0"/>
      <c r="ZN72" s="0"/>
      <c r="ZO72" s="0"/>
      <c r="ZP72" s="0"/>
      <c r="ZQ72" s="0"/>
      <c r="ZR72" s="0"/>
      <c r="ZS72" s="0"/>
      <c r="ZT72" s="0"/>
      <c r="ZU72" s="0"/>
      <c r="ZV72" s="0"/>
      <c r="ZW72" s="0"/>
      <c r="ZX72" s="0"/>
      <c r="ZY72" s="0"/>
      <c r="ZZ72" s="0"/>
      <c r="AAA72" s="0"/>
      <c r="AAB72" s="0"/>
      <c r="AAC72" s="0"/>
      <c r="AAD72" s="0"/>
      <c r="AAE72" s="0"/>
      <c r="AAF72" s="0"/>
      <c r="AAG72" s="0"/>
      <c r="AAH72" s="0"/>
      <c r="AAI72" s="0"/>
      <c r="AAJ72" s="0"/>
      <c r="AAK72" s="0"/>
      <c r="AAL72" s="0"/>
      <c r="AAM72" s="0"/>
      <c r="AAN72" s="0"/>
      <c r="AAO72" s="0"/>
      <c r="AAP72" s="0"/>
      <c r="AAQ72" s="0"/>
      <c r="AAR72" s="0"/>
      <c r="AAS72" s="0"/>
      <c r="AAT72" s="0"/>
      <c r="AAU72" s="0"/>
      <c r="AAV72" s="0"/>
      <c r="AAW72" s="0"/>
      <c r="AAX72" s="0"/>
      <c r="AAY72" s="0"/>
      <c r="AAZ72" s="0"/>
      <c r="ABA72" s="0"/>
      <c r="ABB72" s="0"/>
      <c r="ABC72" s="0"/>
      <c r="ABD72" s="0"/>
      <c r="ABE72" s="0"/>
      <c r="ABF72" s="0"/>
      <c r="ABG72" s="0"/>
      <c r="ABH72" s="0"/>
      <c r="ABI72" s="0"/>
      <c r="ABJ72" s="0"/>
      <c r="ABK72" s="0"/>
      <c r="ABL72" s="0"/>
      <c r="ABM72" s="0"/>
      <c r="ABN72" s="0"/>
      <c r="ABO72" s="0"/>
      <c r="ABP72" s="0"/>
      <c r="ABQ72" s="0"/>
      <c r="ABR72" s="0"/>
      <c r="ABS72" s="0"/>
      <c r="ABT72" s="0"/>
      <c r="ABU72" s="0"/>
      <c r="ABV72" s="0"/>
      <c r="ABW72" s="0"/>
      <c r="ABX72" s="0"/>
      <c r="ABY72" s="0"/>
      <c r="ABZ72" s="0"/>
      <c r="ACA72" s="0"/>
      <c r="ACB72" s="0"/>
      <c r="ACC72" s="0"/>
      <c r="ACD72" s="0"/>
      <c r="ACE72" s="0"/>
      <c r="ACF72" s="0"/>
      <c r="ACG72" s="0"/>
      <c r="ACH72" s="0"/>
      <c r="ACI72" s="0"/>
      <c r="ACJ72" s="0"/>
      <c r="ACK72" s="0"/>
      <c r="ACL72" s="0"/>
      <c r="ACM72" s="0"/>
      <c r="ACN72" s="0"/>
      <c r="ACO72" s="0"/>
      <c r="ACP72" s="0"/>
      <c r="ACQ72" s="0"/>
      <c r="ACR72" s="0"/>
      <c r="ACS72" s="0"/>
      <c r="ACT72" s="0"/>
      <c r="ACU72" s="0"/>
      <c r="ACV72" s="0"/>
      <c r="ACW72" s="0"/>
      <c r="ACX72" s="0"/>
      <c r="ACY72" s="0"/>
      <c r="ACZ72" s="0"/>
      <c r="ADA72" s="0"/>
      <c r="ADB72" s="0"/>
      <c r="ADC72" s="0"/>
      <c r="ADD72" s="0"/>
      <c r="ADE72" s="0"/>
      <c r="ADF72" s="0"/>
      <c r="ADG72" s="0"/>
      <c r="ADH72" s="0"/>
      <c r="ADI72" s="0"/>
      <c r="ADJ72" s="0"/>
      <c r="ADK72" s="0"/>
      <c r="ADL72" s="0"/>
      <c r="ADM72" s="0"/>
      <c r="ADN72" s="0"/>
      <c r="ADO72" s="0"/>
      <c r="ADP72" s="0"/>
      <c r="ADQ72" s="0"/>
      <c r="ADR72" s="0"/>
      <c r="ADS72" s="0"/>
      <c r="ADT72" s="0"/>
      <c r="ADU72" s="0"/>
      <c r="ADV72" s="0"/>
      <c r="ADW72" s="0"/>
      <c r="ADX72" s="0"/>
      <c r="ADY72" s="0"/>
      <c r="ADZ72" s="0"/>
      <c r="AEA72" s="0"/>
      <c r="AEB72" s="0"/>
      <c r="AEC72" s="0"/>
      <c r="AED72" s="0"/>
      <c r="AEE72" s="0"/>
      <c r="AEF72" s="0"/>
      <c r="AEG72" s="0"/>
      <c r="AEH72" s="0"/>
      <c r="AEI72" s="0"/>
      <c r="AEJ72" s="0"/>
      <c r="AEK72" s="0"/>
      <c r="AEL72" s="0"/>
      <c r="AEM72" s="0"/>
      <c r="AEN72" s="0"/>
      <c r="AEO72" s="0"/>
      <c r="AEP72" s="0"/>
      <c r="AEQ72" s="0"/>
      <c r="AER72" s="0"/>
      <c r="AES72" s="0"/>
      <c r="AET72" s="0"/>
      <c r="AEU72" s="0"/>
      <c r="AEV72" s="0"/>
      <c r="AEW72" s="0"/>
      <c r="AEX72" s="0"/>
      <c r="AEY72" s="0"/>
      <c r="AEZ72" s="0"/>
      <c r="AFA72" s="0"/>
      <c r="AFB72" s="0"/>
      <c r="AFC72" s="0"/>
      <c r="AFD72" s="0"/>
      <c r="AFE72" s="0"/>
      <c r="AFF72" s="0"/>
      <c r="AFG72" s="0"/>
      <c r="AFH72" s="0"/>
      <c r="AFI72" s="0"/>
      <c r="AFJ72" s="0"/>
      <c r="AFK72" s="0"/>
      <c r="AFL72" s="0"/>
      <c r="AFM72" s="0"/>
      <c r="AFN72" s="0"/>
      <c r="AFO72" s="0"/>
      <c r="AFP72" s="0"/>
      <c r="AFQ72" s="0"/>
      <c r="AFR72" s="0"/>
      <c r="AFS72" s="0"/>
      <c r="AFT72" s="0"/>
      <c r="AFU72" s="0"/>
      <c r="AFV72" s="0"/>
      <c r="AFW72" s="0"/>
      <c r="AFX72" s="0"/>
      <c r="AFY72" s="0"/>
      <c r="AFZ72" s="0"/>
      <c r="AGA72" s="0"/>
      <c r="AGB72" s="0"/>
      <c r="AGC72" s="0"/>
      <c r="AGD72" s="0"/>
      <c r="AGE72" s="0"/>
      <c r="AGF72" s="0"/>
      <c r="AGG72" s="0"/>
      <c r="AGH72" s="0"/>
      <c r="AGI72" s="0"/>
      <c r="AGJ72" s="0"/>
      <c r="AGK72" s="0"/>
      <c r="AGL72" s="0"/>
      <c r="AGM72" s="0"/>
      <c r="AGN72" s="0"/>
      <c r="AGO72" s="0"/>
      <c r="AGP72" s="0"/>
      <c r="AGQ72" s="0"/>
      <c r="AGR72" s="0"/>
      <c r="AGS72" s="0"/>
      <c r="AGT72" s="0"/>
      <c r="AGU72" s="0"/>
      <c r="AGV72" s="0"/>
      <c r="AGW72" s="0"/>
      <c r="AGX72" s="0"/>
      <c r="AGY72" s="0"/>
      <c r="AGZ72" s="0"/>
      <c r="AHA72" s="0"/>
      <c r="AHB72" s="0"/>
      <c r="AHC72" s="0"/>
      <c r="AHD72" s="0"/>
      <c r="AHE72" s="0"/>
      <c r="AHF72" s="0"/>
      <c r="AHG72" s="0"/>
      <c r="AHH72" s="0"/>
      <c r="AHI72" s="0"/>
      <c r="AHJ72" s="0"/>
      <c r="AHK72" s="0"/>
      <c r="AHL72" s="0"/>
      <c r="AHM72" s="0"/>
      <c r="AHN72" s="0"/>
      <c r="AHO72" s="0"/>
      <c r="AHP72" s="0"/>
      <c r="AHQ72" s="0"/>
      <c r="AHR72" s="0"/>
      <c r="AHS72" s="0"/>
      <c r="AHT72" s="0"/>
      <c r="AHU72" s="0"/>
      <c r="AHV72" s="0"/>
      <c r="AHW72" s="0"/>
      <c r="AHX72" s="0"/>
      <c r="AHY72" s="0"/>
      <c r="AHZ72" s="0"/>
      <c r="AIA72" s="0"/>
      <c r="AIB72" s="0"/>
      <c r="AIC72" s="0"/>
      <c r="AID72" s="0"/>
      <c r="AIE72" s="0"/>
      <c r="AIF72" s="0"/>
      <c r="AIG72" s="0"/>
      <c r="AIH72" s="0"/>
      <c r="AII72" s="0"/>
      <c r="AIJ72" s="0"/>
      <c r="AIK72" s="0"/>
      <c r="AIL72" s="0"/>
      <c r="AIM72" s="0"/>
      <c r="AIN72" s="0"/>
      <c r="AIO72" s="0"/>
      <c r="AIP72" s="0"/>
      <c r="AIQ72" s="0"/>
      <c r="AIR72" s="0"/>
      <c r="AIS72" s="0"/>
      <c r="AIT72" s="0"/>
      <c r="AIU72" s="0"/>
      <c r="AIV72" s="0"/>
      <c r="AIW72" s="0"/>
      <c r="AIX72" s="0"/>
      <c r="AIY72" s="0"/>
      <c r="AIZ72" s="0"/>
      <c r="AJA72" s="0"/>
      <c r="AJB72" s="0"/>
      <c r="AJC72" s="0"/>
      <c r="AJD72" s="0"/>
      <c r="AJE72" s="0"/>
      <c r="AJF72" s="0"/>
      <c r="AJG72" s="0"/>
      <c r="AJH72" s="0"/>
      <c r="AJI72" s="0"/>
      <c r="AJJ72" s="0"/>
      <c r="AJK72" s="0"/>
      <c r="AJL72" s="0"/>
      <c r="AJM72" s="0"/>
      <c r="AJN72" s="0"/>
      <c r="AJO72" s="0"/>
      <c r="AJP72" s="0"/>
      <c r="AJQ72" s="0"/>
      <c r="AJR72" s="0"/>
      <c r="AJS72" s="0"/>
      <c r="AJT72" s="0"/>
      <c r="AJU72" s="0"/>
      <c r="AJV72" s="0"/>
      <c r="AJW72" s="0"/>
      <c r="AJX72" s="0"/>
      <c r="AJY72" s="0"/>
      <c r="AJZ72" s="0"/>
      <c r="AKA72" s="0"/>
      <c r="AKB72" s="0"/>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row>
    <row r="73" customFormat="false" ht="13.8" hidden="false" customHeight="false" outlineLevel="0" collapsed="false">
      <c r="A73" s="63" t="s">
        <v>91</v>
      </c>
      <c r="B73" s="73"/>
      <c r="C73" s="5"/>
      <c r="D73" s="5"/>
      <c r="E73" s="74"/>
      <c r="F73" s="5"/>
      <c r="G73" s="5"/>
      <c r="H73" s="5"/>
      <c r="I73" s="70"/>
      <c r="J73" s="70"/>
      <c r="K73" s="70"/>
      <c r="L73" s="70"/>
      <c r="M73" s="70"/>
      <c r="N73" s="75" t="n">
        <v>137.82</v>
      </c>
      <c r="O73" s="70"/>
      <c r="P73" s="70"/>
      <c r="Q73" s="70"/>
      <c r="R73" s="70"/>
      <c r="S73" s="55"/>
      <c r="T73" s="55"/>
      <c r="U73" s="55" t="n">
        <f aca="false">SUM(I73:T73)</f>
        <v>137.82</v>
      </c>
      <c r="V73" s="54"/>
      <c r="W73" s="56" t="n">
        <f aca="false" t="array" ref="W73:W73">MMULT(Y73,11)</f>
        <v>126.335</v>
      </c>
      <c r="X73" s="71" t="n">
        <f aca="false">MMULT(Y73,14)</f>
        <v>160.79</v>
      </c>
      <c r="Y73" s="55" t="n">
        <f aca="false">U73/12</f>
        <v>11.485</v>
      </c>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c r="GY73" s="0"/>
      <c r="GZ73" s="0"/>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c r="JH73" s="0"/>
      <c r="JI73" s="0"/>
      <c r="JJ73" s="0"/>
      <c r="JK73" s="0"/>
      <c r="JL73" s="0"/>
      <c r="JM73" s="0"/>
      <c r="JN73" s="0"/>
      <c r="JO73" s="0"/>
      <c r="JP73" s="0"/>
      <c r="JQ73" s="0"/>
      <c r="JR73" s="0"/>
      <c r="JS73" s="0"/>
      <c r="JT73" s="0"/>
      <c r="JU73" s="0"/>
      <c r="JV73" s="0"/>
      <c r="JW73" s="0"/>
      <c r="JX73" s="0"/>
      <c r="JY73" s="0"/>
      <c r="JZ73" s="0"/>
      <c r="KA73" s="0"/>
      <c r="KB73" s="0"/>
      <c r="KC73" s="0"/>
      <c r="KD73" s="0"/>
      <c r="KE73" s="0"/>
      <c r="KF73" s="0"/>
      <c r="KG73" s="0"/>
      <c r="KH73" s="0"/>
      <c r="KI73" s="0"/>
      <c r="KJ73" s="0"/>
      <c r="KK73" s="0"/>
      <c r="KL73" s="0"/>
      <c r="KM73" s="0"/>
      <c r="KN73" s="0"/>
      <c r="KO73" s="0"/>
      <c r="KP73" s="0"/>
      <c r="KQ73" s="0"/>
      <c r="KR73" s="0"/>
      <c r="KS73" s="0"/>
      <c r="KT73" s="0"/>
      <c r="KU73" s="0"/>
      <c r="KV73" s="0"/>
      <c r="KW73" s="0"/>
      <c r="KX73" s="0"/>
      <c r="KY73" s="0"/>
      <c r="KZ73" s="0"/>
      <c r="LA73" s="0"/>
      <c r="LB73" s="0"/>
      <c r="LC73" s="0"/>
      <c r="LD73" s="0"/>
      <c r="LE73" s="0"/>
      <c r="LF73" s="0"/>
      <c r="LG73" s="0"/>
      <c r="LH73" s="0"/>
      <c r="LI73" s="0"/>
      <c r="LJ73" s="0"/>
      <c r="LK73" s="0"/>
      <c r="LL73" s="0"/>
      <c r="LM73" s="0"/>
      <c r="LN73" s="0"/>
      <c r="LO73" s="0"/>
      <c r="LP73" s="0"/>
      <c r="LQ73" s="0"/>
      <c r="LR73" s="0"/>
      <c r="LS73" s="0"/>
      <c r="LT73" s="0"/>
      <c r="LU73" s="0"/>
      <c r="LV73" s="0"/>
      <c r="LW73" s="0"/>
      <c r="LX73" s="0"/>
      <c r="LY73" s="0"/>
      <c r="LZ73" s="0"/>
      <c r="MA73" s="0"/>
      <c r="MB73" s="0"/>
      <c r="MC73" s="0"/>
      <c r="MD73" s="0"/>
      <c r="ME73" s="0"/>
      <c r="MF73" s="0"/>
      <c r="MG73" s="0"/>
      <c r="MH73" s="0"/>
      <c r="MI73" s="0"/>
      <c r="MJ73" s="0"/>
      <c r="MK73" s="0"/>
      <c r="ML73" s="0"/>
      <c r="MM73" s="0"/>
      <c r="MN73" s="0"/>
      <c r="MO73" s="0"/>
      <c r="MP73" s="0"/>
      <c r="MQ73" s="0"/>
      <c r="MR73" s="0"/>
      <c r="MS73" s="0"/>
      <c r="MT73" s="0"/>
      <c r="MU73" s="0"/>
      <c r="MV73" s="0"/>
      <c r="MW73" s="0"/>
      <c r="MX73" s="0"/>
      <c r="MY73" s="0"/>
      <c r="MZ73" s="0"/>
      <c r="NA73" s="0"/>
      <c r="NB73" s="0"/>
      <c r="NC73" s="0"/>
      <c r="ND73" s="0"/>
      <c r="NE73" s="0"/>
      <c r="NF73" s="0"/>
      <c r="NG73" s="0"/>
      <c r="NH73" s="0"/>
      <c r="NI73" s="0"/>
      <c r="NJ73" s="0"/>
      <c r="NK73" s="0"/>
      <c r="NL73" s="0"/>
      <c r="NM73" s="0"/>
      <c r="NN73" s="0"/>
      <c r="NO73" s="0"/>
      <c r="NP73" s="0"/>
      <c r="NQ73" s="0"/>
      <c r="NR73" s="0"/>
      <c r="NS73" s="0"/>
      <c r="NT73" s="0"/>
      <c r="NU73" s="0"/>
      <c r="NV73" s="0"/>
      <c r="NW73" s="0"/>
      <c r="NX73" s="0"/>
      <c r="NY73" s="0"/>
      <c r="NZ73" s="0"/>
      <c r="OA73" s="0"/>
      <c r="OB73" s="0"/>
      <c r="OC73" s="0"/>
      <c r="OD73" s="0"/>
      <c r="OE73" s="0"/>
      <c r="OF73" s="0"/>
      <c r="OG73" s="0"/>
      <c r="OH73" s="0"/>
      <c r="OI73" s="0"/>
      <c r="OJ73" s="0"/>
      <c r="OK73" s="0"/>
      <c r="OL73" s="0"/>
      <c r="OM73" s="0"/>
      <c r="ON73" s="0"/>
      <c r="OO73" s="0"/>
      <c r="OP73" s="0"/>
      <c r="OQ73" s="0"/>
      <c r="OR73" s="0"/>
      <c r="OS73" s="0"/>
      <c r="OT73" s="0"/>
      <c r="OU73" s="0"/>
      <c r="OV73" s="0"/>
      <c r="OW73" s="0"/>
      <c r="OX73" s="0"/>
      <c r="OY73" s="0"/>
      <c r="OZ73" s="0"/>
      <c r="PA73" s="0"/>
      <c r="PB73" s="0"/>
      <c r="PC73" s="0"/>
      <c r="PD73" s="0"/>
      <c r="PE73" s="0"/>
      <c r="PF73" s="0"/>
      <c r="PG73" s="0"/>
      <c r="PH73" s="0"/>
      <c r="PI73" s="0"/>
      <c r="PJ73" s="0"/>
      <c r="PK73" s="0"/>
      <c r="PL73" s="0"/>
      <c r="PM73" s="0"/>
      <c r="PN73" s="0"/>
      <c r="PO73" s="0"/>
      <c r="PP73" s="0"/>
      <c r="PQ73" s="0"/>
      <c r="PR73" s="0"/>
      <c r="PS73" s="0"/>
      <c r="PT73" s="0"/>
      <c r="PU73" s="0"/>
      <c r="PV73" s="0"/>
      <c r="PW73" s="0"/>
      <c r="PX73" s="0"/>
      <c r="PY73" s="0"/>
      <c r="PZ73" s="0"/>
      <c r="QA73" s="0"/>
      <c r="QB73" s="0"/>
      <c r="QC73" s="0"/>
      <c r="QD73" s="0"/>
      <c r="QE73" s="0"/>
      <c r="QF73" s="0"/>
      <c r="QG73" s="0"/>
      <c r="QH73" s="0"/>
      <c r="QI73" s="0"/>
      <c r="QJ73" s="0"/>
      <c r="QK73" s="0"/>
      <c r="QL73" s="0"/>
      <c r="QM73" s="0"/>
      <c r="QN73" s="0"/>
      <c r="QO73" s="0"/>
      <c r="QP73" s="0"/>
      <c r="QQ73" s="0"/>
      <c r="QR73" s="0"/>
      <c r="QS73" s="0"/>
      <c r="QT73" s="0"/>
      <c r="QU73" s="0"/>
      <c r="QV73" s="0"/>
      <c r="QW73" s="0"/>
      <c r="QX73" s="0"/>
      <c r="QY73" s="0"/>
      <c r="QZ73" s="0"/>
      <c r="RA73" s="0"/>
      <c r="RB73" s="0"/>
      <c r="RC73" s="0"/>
      <c r="RD73" s="0"/>
      <c r="RE73" s="0"/>
      <c r="RF73" s="0"/>
      <c r="RG73" s="0"/>
      <c r="RH73" s="0"/>
      <c r="RI73" s="0"/>
      <c r="RJ73" s="0"/>
      <c r="RK73" s="0"/>
      <c r="RL73" s="0"/>
      <c r="RM73" s="0"/>
      <c r="RN73" s="0"/>
      <c r="RO73" s="0"/>
      <c r="RP73" s="0"/>
      <c r="RQ73" s="0"/>
      <c r="RR73" s="0"/>
      <c r="RS73" s="0"/>
      <c r="RT73" s="0"/>
      <c r="RU73" s="0"/>
      <c r="RV73" s="0"/>
      <c r="RW73" s="0"/>
      <c r="RX73" s="0"/>
      <c r="RY73" s="0"/>
      <c r="RZ73" s="0"/>
      <c r="SA73" s="0"/>
      <c r="SB73" s="0"/>
      <c r="SC73" s="0"/>
      <c r="SD73" s="0"/>
      <c r="SE73" s="0"/>
      <c r="SF73" s="0"/>
      <c r="SG73" s="0"/>
      <c r="SH73" s="0"/>
      <c r="SI73" s="0"/>
      <c r="SJ73" s="0"/>
      <c r="SK73" s="0"/>
      <c r="SL73" s="0"/>
      <c r="SM73" s="0"/>
      <c r="SN73" s="0"/>
      <c r="SO73" s="0"/>
      <c r="SP73" s="0"/>
      <c r="SQ73" s="0"/>
      <c r="SR73" s="0"/>
      <c r="SS73" s="0"/>
      <c r="ST73" s="0"/>
      <c r="SU73" s="0"/>
      <c r="SV73" s="0"/>
      <c r="SW73" s="0"/>
      <c r="SX73" s="0"/>
      <c r="SY73" s="0"/>
      <c r="SZ73" s="0"/>
      <c r="TA73" s="0"/>
      <c r="TB73" s="0"/>
      <c r="TC73" s="0"/>
      <c r="TD73" s="0"/>
      <c r="TE73" s="0"/>
      <c r="TF73" s="0"/>
      <c r="TG73" s="0"/>
      <c r="TH73" s="0"/>
      <c r="TI73" s="0"/>
      <c r="TJ73" s="0"/>
      <c r="TK73" s="0"/>
      <c r="TL73" s="0"/>
      <c r="TM73" s="0"/>
      <c r="TN73" s="0"/>
      <c r="TO73" s="0"/>
      <c r="TP73" s="0"/>
      <c r="TQ73" s="0"/>
      <c r="TR73" s="0"/>
      <c r="TS73" s="0"/>
      <c r="TT73" s="0"/>
      <c r="TU73" s="0"/>
      <c r="TV73" s="0"/>
      <c r="TW73" s="0"/>
      <c r="TX73" s="0"/>
      <c r="TY73" s="0"/>
      <c r="TZ73" s="0"/>
      <c r="UA73" s="0"/>
      <c r="UB73" s="0"/>
      <c r="UC73" s="0"/>
      <c r="UD73" s="0"/>
      <c r="UE73" s="0"/>
      <c r="UF73" s="0"/>
      <c r="UG73" s="0"/>
      <c r="UH73" s="0"/>
      <c r="UI73" s="0"/>
      <c r="UJ73" s="0"/>
      <c r="UK73" s="0"/>
      <c r="UL73" s="0"/>
      <c r="UM73" s="0"/>
      <c r="UN73" s="0"/>
      <c r="UO73" s="0"/>
      <c r="UP73" s="0"/>
      <c r="UQ73" s="0"/>
      <c r="UR73" s="0"/>
      <c r="US73" s="0"/>
      <c r="UT73" s="0"/>
      <c r="UU73" s="0"/>
      <c r="UV73" s="0"/>
      <c r="UW73" s="0"/>
      <c r="UX73" s="0"/>
      <c r="UY73" s="0"/>
      <c r="UZ73" s="0"/>
      <c r="VA73" s="0"/>
      <c r="VB73" s="0"/>
      <c r="VC73" s="0"/>
      <c r="VD73" s="0"/>
      <c r="VE73" s="0"/>
      <c r="VF73" s="0"/>
      <c r="VG73" s="0"/>
      <c r="VH73" s="0"/>
      <c r="VI73" s="0"/>
      <c r="VJ73" s="0"/>
      <c r="VK73" s="0"/>
      <c r="VL73" s="0"/>
      <c r="VM73" s="0"/>
      <c r="VN73" s="0"/>
      <c r="VO73" s="0"/>
      <c r="VP73" s="0"/>
      <c r="VQ73" s="0"/>
      <c r="VR73" s="0"/>
      <c r="VS73" s="0"/>
      <c r="VT73" s="0"/>
      <c r="VU73" s="0"/>
      <c r="VV73" s="0"/>
      <c r="VW73" s="0"/>
      <c r="VX73" s="0"/>
      <c r="VY73" s="0"/>
      <c r="VZ73" s="0"/>
      <c r="WA73" s="0"/>
      <c r="WB73" s="0"/>
      <c r="WC73" s="0"/>
      <c r="WD73" s="0"/>
      <c r="WE73" s="0"/>
      <c r="WF73" s="0"/>
      <c r="WG73" s="0"/>
      <c r="WH73" s="0"/>
      <c r="WI73" s="0"/>
      <c r="WJ73" s="0"/>
      <c r="WK73" s="0"/>
      <c r="WL73" s="0"/>
      <c r="WM73" s="0"/>
      <c r="WN73" s="0"/>
      <c r="WO73" s="0"/>
      <c r="WP73" s="0"/>
      <c r="WQ73" s="0"/>
      <c r="WR73" s="0"/>
      <c r="WS73" s="0"/>
      <c r="WT73" s="0"/>
      <c r="WU73" s="0"/>
      <c r="WV73" s="0"/>
      <c r="WW73" s="0"/>
      <c r="WX73" s="0"/>
      <c r="WY73" s="0"/>
      <c r="WZ73" s="0"/>
      <c r="XA73" s="0"/>
      <c r="XB73" s="0"/>
      <c r="XC73" s="0"/>
      <c r="XD73" s="0"/>
      <c r="XE73" s="0"/>
      <c r="XF73" s="0"/>
      <c r="XG73" s="0"/>
      <c r="XH73" s="0"/>
      <c r="XI73" s="0"/>
      <c r="XJ73" s="0"/>
      <c r="XK73" s="0"/>
      <c r="XL73" s="0"/>
      <c r="XM73" s="0"/>
      <c r="XN73" s="0"/>
      <c r="XO73" s="0"/>
      <c r="XP73" s="0"/>
      <c r="XQ73" s="0"/>
      <c r="XR73" s="0"/>
      <c r="XS73" s="0"/>
      <c r="XT73" s="0"/>
      <c r="XU73" s="0"/>
      <c r="XV73" s="0"/>
      <c r="XW73" s="0"/>
      <c r="XX73" s="0"/>
      <c r="XY73" s="0"/>
      <c r="XZ73" s="0"/>
      <c r="YA73" s="0"/>
      <c r="YB73" s="0"/>
      <c r="YC73" s="0"/>
      <c r="YD73" s="0"/>
      <c r="YE73" s="0"/>
      <c r="YF73" s="0"/>
      <c r="YG73" s="0"/>
      <c r="YH73" s="0"/>
      <c r="YI73" s="0"/>
      <c r="YJ73" s="0"/>
      <c r="YK73" s="0"/>
      <c r="YL73" s="0"/>
      <c r="YM73" s="0"/>
      <c r="YN73" s="0"/>
      <c r="YO73" s="0"/>
      <c r="YP73" s="0"/>
      <c r="YQ73" s="0"/>
      <c r="YR73" s="0"/>
      <c r="YS73" s="0"/>
      <c r="YT73" s="0"/>
      <c r="YU73" s="0"/>
      <c r="YV73" s="0"/>
      <c r="YW73" s="0"/>
      <c r="YX73" s="0"/>
      <c r="YY73" s="0"/>
      <c r="YZ73" s="0"/>
      <c r="ZA73" s="0"/>
      <c r="ZB73" s="0"/>
      <c r="ZC73" s="0"/>
      <c r="ZD73" s="0"/>
      <c r="ZE73" s="0"/>
      <c r="ZF73" s="0"/>
      <c r="ZG73" s="0"/>
      <c r="ZH73" s="0"/>
      <c r="ZI73" s="0"/>
      <c r="ZJ73" s="0"/>
      <c r="ZK73" s="0"/>
      <c r="ZL73" s="0"/>
      <c r="ZM73" s="0"/>
      <c r="ZN73" s="0"/>
      <c r="ZO73" s="0"/>
      <c r="ZP73" s="0"/>
      <c r="ZQ73" s="0"/>
      <c r="ZR73" s="0"/>
      <c r="ZS73" s="0"/>
      <c r="ZT73" s="0"/>
      <c r="ZU73" s="0"/>
      <c r="ZV73" s="0"/>
      <c r="ZW73" s="0"/>
      <c r="ZX73" s="0"/>
      <c r="ZY73" s="0"/>
      <c r="ZZ73" s="0"/>
      <c r="AAA73" s="0"/>
      <c r="AAB73" s="0"/>
      <c r="AAC73" s="0"/>
      <c r="AAD73" s="0"/>
      <c r="AAE73" s="0"/>
      <c r="AAF73" s="0"/>
      <c r="AAG73" s="0"/>
      <c r="AAH73" s="0"/>
      <c r="AAI73" s="0"/>
      <c r="AAJ73" s="0"/>
      <c r="AAK73" s="0"/>
      <c r="AAL73" s="0"/>
      <c r="AAM73" s="0"/>
      <c r="AAN73" s="0"/>
      <c r="AAO73" s="0"/>
      <c r="AAP73" s="0"/>
      <c r="AAQ73" s="0"/>
      <c r="AAR73" s="0"/>
      <c r="AAS73" s="0"/>
      <c r="AAT73" s="0"/>
      <c r="AAU73" s="0"/>
      <c r="AAV73" s="0"/>
      <c r="AAW73" s="0"/>
      <c r="AAX73" s="0"/>
      <c r="AAY73" s="0"/>
      <c r="AAZ73" s="0"/>
      <c r="ABA73" s="0"/>
      <c r="ABB73" s="0"/>
      <c r="ABC73" s="0"/>
      <c r="ABD73" s="0"/>
      <c r="ABE73" s="0"/>
      <c r="ABF73" s="0"/>
      <c r="ABG73" s="0"/>
      <c r="ABH73" s="0"/>
      <c r="ABI73" s="0"/>
      <c r="ABJ73" s="0"/>
      <c r="ABK73" s="0"/>
      <c r="ABL73" s="0"/>
      <c r="ABM73" s="0"/>
      <c r="ABN73" s="0"/>
      <c r="ABO73" s="0"/>
      <c r="ABP73" s="0"/>
      <c r="ABQ73" s="0"/>
      <c r="ABR73" s="0"/>
      <c r="ABS73" s="0"/>
      <c r="ABT73" s="0"/>
      <c r="ABU73" s="0"/>
      <c r="ABV73" s="0"/>
      <c r="ABW73" s="0"/>
      <c r="ABX73" s="0"/>
      <c r="ABY73" s="0"/>
      <c r="ABZ73" s="0"/>
      <c r="ACA73" s="0"/>
      <c r="ACB73" s="0"/>
      <c r="ACC73" s="0"/>
      <c r="ACD73" s="0"/>
      <c r="ACE73" s="0"/>
      <c r="ACF73" s="0"/>
      <c r="ACG73" s="0"/>
      <c r="ACH73" s="0"/>
      <c r="ACI73" s="0"/>
      <c r="ACJ73" s="0"/>
      <c r="ACK73" s="0"/>
      <c r="ACL73" s="0"/>
      <c r="ACM73" s="0"/>
      <c r="ACN73" s="0"/>
      <c r="ACO73" s="0"/>
      <c r="ACP73" s="0"/>
      <c r="ACQ73" s="0"/>
      <c r="ACR73" s="0"/>
      <c r="ACS73" s="0"/>
      <c r="ACT73" s="0"/>
      <c r="ACU73" s="0"/>
      <c r="ACV73" s="0"/>
      <c r="ACW73" s="0"/>
      <c r="ACX73" s="0"/>
      <c r="ACY73" s="0"/>
      <c r="ACZ73" s="0"/>
      <c r="ADA73" s="0"/>
      <c r="ADB73" s="0"/>
      <c r="ADC73" s="0"/>
      <c r="ADD73" s="0"/>
      <c r="ADE73" s="0"/>
      <c r="ADF73" s="0"/>
      <c r="ADG73" s="0"/>
      <c r="ADH73" s="0"/>
      <c r="ADI73" s="0"/>
      <c r="ADJ73" s="0"/>
      <c r="ADK73" s="0"/>
      <c r="ADL73" s="0"/>
      <c r="ADM73" s="0"/>
      <c r="ADN73" s="0"/>
      <c r="ADO73" s="0"/>
      <c r="ADP73" s="0"/>
      <c r="ADQ73" s="0"/>
      <c r="ADR73" s="0"/>
      <c r="ADS73" s="0"/>
      <c r="ADT73" s="0"/>
      <c r="ADU73" s="0"/>
      <c r="ADV73" s="0"/>
      <c r="ADW73" s="0"/>
      <c r="ADX73" s="0"/>
      <c r="ADY73" s="0"/>
      <c r="ADZ73" s="0"/>
      <c r="AEA73" s="0"/>
      <c r="AEB73" s="0"/>
      <c r="AEC73" s="0"/>
      <c r="AED73" s="0"/>
      <c r="AEE73" s="0"/>
      <c r="AEF73" s="0"/>
      <c r="AEG73" s="0"/>
      <c r="AEH73" s="0"/>
      <c r="AEI73" s="0"/>
      <c r="AEJ73" s="0"/>
      <c r="AEK73" s="0"/>
      <c r="AEL73" s="0"/>
      <c r="AEM73" s="0"/>
      <c r="AEN73" s="0"/>
      <c r="AEO73" s="0"/>
      <c r="AEP73" s="0"/>
      <c r="AEQ73" s="0"/>
      <c r="AER73" s="0"/>
      <c r="AES73" s="0"/>
      <c r="AET73" s="0"/>
      <c r="AEU73" s="0"/>
      <c r="AEV73" s="0"/>
      <c r="AEW73" s="0"/>
      <c r="AEX73" s="0"/>
      <c r="AEY73" s="0"/>
      <c r="AEZ73" s="0"/>
      <c r="AFA73" s="0"/>
      <c r="AFB73" s="0"/>
      <c r="AFC73" s="0"/>
      <c r="AFD73" s="0"/>
      <c r="AFE73" s="0"/>
      <c r="AFF73" s="0"/>
      <c r="AFG73" s="0"/>
      <c r="AFH73" s="0"/>
      <c r="AFI73" s="0"/>
      <c r="AFJ73" s="0"/>
      <c r="AFK73" s="0"/>
      <c r="AFL73" s="0"/>
      <c r="AFM73" s="0"/>
      <c r="AFN73" s="0"/>
      <c r="AFO73" s="0"/>
      <c r="AFP73" s="0"/>
      <c r="AFQ73" s="0"/>
      <c r="AFR73" s="0"/>
      <c r="AFS73" s="0"/>
      <c r="AFT73" s="0"/>
      <c r="AFU73" s="0"/>
      <c r="AFV73" s="0"/>
      <c r="AFW73" s="0"/>
      <c r="AFX73" s="0"/>
      <c r="AFY73" s="0"/>
      <c r="AFZ73" s="0"/>
      <c r="AGA73" s="0"/>
      <c r="AGB73" s="0"/>
      <c r="AGC73" s="0"/>
      <c r="AGD73" s="0"/>
      <c r="AGE73" s="0"/>
      <c r="AGF73" s="0"/>
      <c r="AGG73" s="0"/>
      <c r="AGH73" s="0"/>
      <c r="AGI73" s="0"/>
      <c r="AGJ73" s="0"/>
      <c r="AGK73" s="0"/>
      <c r="AGL73" s="0"/>
      <c r="AGM73" s="0"/>
      <c r="AGN73" s="0"/>
      <c r="AGO73" s="0"/>
      <c r="AGP73" s="0"/>
      <c r="AGQ73" s="0"/>
      <c r="AGR73" s="0"/>
      <c r="AGS73" s="0"/>
      <c r="AGT73" s="0"/>
      <c r="AGU73" s="0"/>
      <c r="AGV73" s="0"/>
      <c r="AGW73" s="0"/>
      <c r="AGX73" s="0"/>
      <c r="AGY73" s="0"/>
      <c r="AGZ73" s="0"/>
      <c r="AHA73" s="0"/>
      <c r="AHB73" s="0"/>
      <c r="AHC73" s="0"/>
      <c r="AHD73" s="0"/>
      <c r="AHE73" s="0"/>
      <c r="AHF73" s="0"/>
      <c r="AHG73" s="0"/>
      <c r="AHH73" s="0"/>
      <c r="AHI73" s="0"/>
      <c r="AHJ73" s="0"/>
      <c r="AHK73" s="0"/>
      <c r="AHL73" s="0"/>
      <c r="AHM73" s="0"/>
      <c r="AHN73" s="0"/>
      <c r="AHO73" s="0"/>
      <c r="AHP73" s="0"/>
      <c r="AHQ73" s="0"/>
      <c r="AHR73" s="0"/>
      <c r="AHS73" s="0"/>
      <c r="AHT73" s="0"/>
      <c r="AHU73" s="0"/>
      <c r="AHV73" s="0"/>
      <c r="AHW73" s="0"/>
      <c r="AHX73" s="0"/>
      <c r="AHY73" s="0"/>
      <c r="AHZ73" s="0"/>
      <c r="AIA73" s="0"/>
      <c r="AIB73" s="0"/>
      <c r="AIC73" s="0"/>
      <c r="AID73" s="0"/>
      <c r="AIE73" s="0"/>
      <c r="AIF73" s="0"/>
      <c r="AIG73" s="0"/>
      <c r="AIH73" s="0"/>
      <c r="AII73" s="0"/>
      <c r="AIJ73" s="0"/>
      <c r="AIK73" s="0"/>
      <c r="AIL73" s="0"/>
      <c r="AIM73" s="0"/>
      <c r="AIN73" s="0"/>
      <c r="AIO73" s="0"/>
      <c r="AIP73" s="0"/>
      <c r="AIQ73" s="0"/>
      <c r="AIR73" s="0"/>
      <c r="AIS73" s="0"/>
      <c r="AIT73" s="0"/>
      <c r="AIU73" s="0"/>
      <c r="AIV73" s="0"/>
      <c r="AIW73" s="0"/>
      <c r="AIX73" s="0"/>
      <c r="AIY73" s="0"/>
      <c r="AIZ73" s="0"/>
      <c r="AJA73" s="0"/>
      <c r="AJB73" s="0"/>
      <c r="AJC73" s="0"/>
      <c r="AJD73" s="0"/>
      <c r="AJE73" s="0"/>
      <c r="AJF73" s="0"/>
      <c r="AJG73" s="0"/>
      <c r="AJH73" s="0"/>
      <c r="AJI73" s="0"/>
      <c r="AJJ73" s="0"/>
      <c r="AJK73" s="0"/>
      <c r="AJL73" s="0"/>
      <c r="AJM73" s="0"/>
      <c r="AJN73" s="0"/>
      <c r="AJO73" s="0"/>
      <c r="AJP73" s="0"/>
      <c r="AJQ73" s="0"/>
      <c r="AJR73" s="0"/>
      <c r="AJS73" s="0"/>
      <c r="AJT73" s="0"/>
      <c r="AJU73" s="0"/>
      <c r="AJV73" s="0"/>
      <c r="AJW73" s="0"/>
      <c r="AJX73" s="0"/>
      <c r="AJY73" s="0"/>
      <c r="AJZ73" s="0"/>
      <c r="AKA73" s="0"/>
      <c r="AKB73" s="0"/>
      <c r="AKC73" s="0"/>
      <c r="AKD73" s="0"/>
      <c r="AKE73" s="0"/>
      <c r="AKF73" s="0"/>
      <c r="AKG73" s="0"/>
      <c r="AKH73" s="0"/>
      <c r="AKI73" s="0"/>
      <c r="AKJ73" s="0"/>
      <c r="AKK73" s="0"/>
      <c r="AKL73" s="0"/>
      <c r="AKM73" s="0"/>
      <c r="AKN73" s="0"/>
      <c r="AKO73" s="0"/>
      <c r="AKP73" s="0"/>
      <c r="AKQ73" s="0"/>
      <c r="AKR73" s="0"/>
      <c r="AKS73" s="0"/>
      <c r="AKT73" s="0"/>
      <c r="AKU73" s="0"/>
      <c r="AKV73" s="0"/>
      <c r="AKW73" s="0"/>
      <c r="AKX73" s="0"/>
      <c r="AKY73" s="0"/>
      <c r="AKZ73" s="0"/>
      <c r="ALA73" s="0"/>
      <c r="ALB73" s="0"/>
      <c r="ALC73" s="0"/>
      <c r="ALD73" s="0"/>
      <c r="ALE73" s="0"/>
      <c r="ALF73" s="0"/>
      <c r="ALG73" s="0"/>
      <c r="ALH73" s="0"/>
      <c r="ALI73" s="0"/>
      <c r="ALJ73" s="0"/>
      <c r="ALK73" s="0"/>
      <c r="ALL73" s="0"/>
      <c r="ALM73" s="0"/>
      <c r="ALN73" s="0"/>
      <c r="ALO73" s="0"/>
      <c r="ALP73" s="0"/>
      <c r="ALQ73" s="0"/>
      <c r="ALR73" s="0"/>
      <c r="ALS73" s="0"/>
      <c r="ALT73" s="0"/>
      <c r="ALU73" s="0"/>
      <c r="ALV73" s="0"/>
      <c r="ALW73" s="0"/>
      <c r="ALX73" s="0"/>
      <c r="ALY73" s="0"/>
      <c r="ALZ73" s="0"/>
      <c r="AMA73" s="0"/>
      <c r="AMB73" s="0"/>
      <c r="AMC73" s="0"/>
      <c r="AMD73" s="0"/>
      <c r="AME73" s="0"/>
      <c r="AMF73" s="0"/>
      <c r="AMG73" s="0"/>
      <c r="AMH73" s="0"/>
      <c r="AMI73" s="0"/>
      <c r="AMJ73" s="0"/>
    </row>
    <row r="74" customFormat="false" ht="13.8" hidden="false" customHeight="false" outlineLevel="0" collapsed="false">
      <c r="A74" s="63" t="s">
        <v>71</v>
      </c>
      <c r="E74" s="0"/>
      <c r="I74" s="55"/>
      <c r="J74" s="55"/>
      <c r="K74" s="55"/>
      <c r="L74" s="55"/>
      <c r="M74" s="55"/>
      <c r="N74" s="70"/>
      <c r="O74" s="64"/>
      <c r="P74" s="55"/>
      <c r="Q74" s="64" t="n">
        <v>136.07</v>
      </c>
      <c r="R74" s="55"/>
      <c r="S74" s="55"/>
      <c r="T74" s="55"/>
      <c r="U74" s="55" t="n">
        <f aca="false">SUM(I74:T74)</f>
        <v>136.07</v>
      </c>
      <c r="V74" s="54"/>
      <c r="W74" s="56" t="n">
        <f aca="false" t="array" ref="W74:W74">MMULT(Y74,11)</f>
        <v>124.730833333334</v>
      </c>
      <c r="X74" s="71" t="n">
        <f aca="false">MMULT(Y74,14)</f>
        <v>158.748333333333</v>
      </c>
      <c r="Y74" s="55" t="n">
        <f aca="false">U74/12</f>
        <v>11.3391666666667</v>
      </c>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c r="IX74" s="0"/>
      <c r="IY74" s="0"/>
      <c r="IZ74" s="0"/>
      <c r="JA74" s="0"/>
      <c r="JB74" s="0"/>
      <c r="JC74" s="0"/>
      <c r="JD74" s="0"/>
      <c r="JE74" s="0"/>
      <c r="JF74" s="0"/>
      <c r="JG74" s="0"/>
      <c r="JH74" s="0"/>
      <c r="JI74" s="0"/>
      <c r="JJ74" s="0"/>
      <c r="JK74" s="0"/>
      <c r="JL74" s="0"/>
      <c r="JM74" s="0"/>
      <c r="JN74" s="0"/>
      <c r="JO74" s="0"/>
      <c r="JP74" s="0"/>
      <c r="JQ74" s="0"/>
      <c r="JR74" s="0"/>
      <c r="JS74" s="0"/>
      <c r="JT74" s="0"/>
      <c r="JU74" s="0"/>
      <c r="JV74" s="0"/>
      <c r="JW74" s="0"/>
      <c r="JX74" s="0"/>
      <c r="JY74" s="0"/>
      <c r="JZ74" s="0"/>
      <c r="KA74" s="0"/>
      <c r="KB74" s="0"/>
      <c r="KC74" s="0"/>
      <c r="KD74" s="0"/>
      <c r="KE74" s="0"/>
      <c r="KF74" s="0"/>
      <c r="KG74" s="0"/>
      <c r="KH74" s="0"/>
      <c r="KI74" s="0"/>
      <c r="KJ74" s="0"/>
      <c r="KK74" s="0"/>
      <c r="KL74" s="0"/>
      <c r="KM74" s="0"/>
      <c r="KN74" s="0"/>
      <c r="KO74" s="0"/>
      <c r="KP74" s="0"/>
      <c r="KQ74" s="0"/>
      <c r="KR74" s="0"/>
      <c r="KS74" s="0"/>
      <c r="KT74" s="0"/>
      <c r="KU74" s="0"/>
      <c r="KV74" s="0"/>
      <c r="KW74" s="0"/>
      <c r="KX74" s="0"/>
      <c r="KY74" s="0"/>
      <c r="KZ74" s="0"/>
      <c r="LA74" s="0"/>
      <c r="LB74" s="0"/>
      <c r="LC74" s="0"/>
      <c r="LD74" s="0"/>
      <c r="LE74" s="0"/>
      <c r="LF74" s="0"/>
      <c r="LG74" s="0"/>
      <c r="LH74" s="0"/>
      <c r="LI74" s="0"/>
      <c r="LJ74" s="0"/>
      <c r="LK74" s="0"/>
      <c r="LL74" s="0"/>
      <c r="LM74" s="0"/>
      <c r="LN74" s="0"/>
      <c r="LO74" s="0"/>
      <c r="LP74" s="0"/>
      <c r="LQ74" s="0"/>
      <c r="LR74" s="0"/>
      <c r="LS74" s="0"/>
      <c r="LT74" s="0"/>
      <c r="LU74" s="0"/>
      <c r="LV74" s="0"/>
      <c r="LW74" s="0"/>
      <c r="LX74" s="0"/>
      <c r="LY74" s="0"/>
      <c r="LZ74" s="0"/>
      <c r="MA74" s="0"/>
      <c r="MB74" s="0"/>
      <c r="MC74" s="0"/>
      <c r="MD74" s="0"/>
      <c r="ME74" s="0"/>
      <c r="MF74" s="0"/>
      <c r="MG74" s="0"/>
      <c r="MH74" s="0"/>
      <c r="MI74" s="0"/>
      <c r="MJ74" s="0"/>
      <c r="MK74" s="0"/>
      <c r="ML74" s="0"/>
      <c r="MM74" s="0"/>
      <c r="MN74" s="0"/>
      <c r="MO74" s="0"/>
      <c r="MP74" s="0"/>
      <c r="MQ74" s="0"/>
      <c r="MR74" s="0"/>
      <c r="MS74" s="0"/>
      <c r="MT74" s="0"/>
      <c r="MU74" s="0"/>
      <c r="MV74" s="0"/>
      <c r="MW74" s="0"/>
      <c r="MX74" s="0"/>
      <c r="MY74" s="0"/>
      <c r="MZ74" s="0"/>
      <c r="NA74" s="0"/>
      <c r="NB74" s="0"/>
      <c r="NC74" s="0"/>
      <c r="ND74" s="0"/>
      <c r="NE74" s="0"/>
      <c r="NF74" s="0"/>
      <c r="NG74" s="0"/>
      <c r="NH74" s="0"/>
      <c r="NI74" s="0"/>
      <c r="NJ74" s="0"/>
      <c r="NK74" s="0"/>
      <c r="NL74" s="0"/>
      <c r="NM74" s="0"/>
      <c r="NN74" s="0"/>
      <c r="NO74" s="0"/>
      <c r="NP74" s="0"/>
      <c r="NQ74" s="0"/>
      <c r="NR74" s="0"/>
      <c r="NS74" s="0"/>
      <c r="NT74" s="0"/>
      <c r="NU74" s="0"/>
      <c r="NV74" s="0"/>
      <c r="NW74" s="0"/>
      <c r="NX74" s="0"/>
      <c r="NY74" s="0"/>
      <c r="NZ74" s="0"/>
      <c r="OA74" s="0"/>
      <c r="OB74" s="0"/>
      <c r="OC74" s="0"/>
      <c r="OD74" s="0"/>
      <c r="OE74" s="0"/>
      <c r="OF74" s="0"/>
      <c r="OG74" s="0"/>
      <c r="OH74" s="0"/>
      <c r="OI74" s="0"/>
      <c r="OJ74" s="0"/>
      <c r="OK74" s="0"/>
      <c r="OL74" s="0"/>
      <c r="OM74" s="0"/>
      <c r="ON74" s="0"/>
      <c r="OO74" s="0"/>
      <c r="OP74" s="0"/>
      <c r="OQ74" s="0"/>
      <c r="OR74" s="0"/>
      <c r="OS74" s="0"/>
      <c r="OT74" s="0"/>
      <c r="OU74" s="0"/>
      <c r="OV74" s="0"/>
      <c r="OW74" s="0"/>
      <c r="OX74" s="0"/>
      <c r="OY74" s="0"/>
      <c r="OZ74" s="0"/>
      <c r="PA74" s="0"/>
      <c r="PB74" s="0"/>
      <c r="PC74" s="0"/>
      <c r="PD74" s="0"/>
      <c r="PE74" s="0"/>
      <c r="PF74" s="0"/>
      <c r="PG74" s="0"/>
      <c r="PH74" s="0"/>
      <c r="PI74" s="0"/>
      <c r="PJ74" s="0"/>
      <c r="PK74" s="0"/>
      <c r="PL74" s="0"/>
      <c r="PM74" s="0"/>
      <c r="PN74" s="0"/>
      <c r="PO74" s="0"/>
      <c r="PP74" s="0"/>
      <c r="PQ74" s="0"/>
      <c r="PR74" s="0"/>
      <c r="PS74" s="0"/>
      <c r="PT74" s="0"/>
      <c r="PU74" s="0"/>
      <c r="PV74" s="0"/>
      <c r="PW74" s="0"/>
      <c r="PX74" s="0"/>
      <c r="PY74" s="0"/>
      <c r="PZ74" s="0"/>
      <c r="QA74" s="0"/>
      <c r="QB74" s="0"/>
      <c r="QC74" s="0"/>
      <c r="QD74" s="0"/>
      <c r="QE74" s="0"/>
      <c r="QF74" s="0"/>
      <c r="QG74" s="0"/>
      <c r="QH74" s="0"/>
      <c r="QI74" s="0"/>
      <c r="QJ74" s="0"/>
      <c r="QK74" s="0"/>
      <c r="QL74" s="0"/>
      <c r="QM74" s="0"/>
      <c r="QN74" s="0"/>
      <c r="QO74" s="0"/>
      <c r="QP74" s="0"/>
      <c r="QQ74" s="0"/>
      <c r="QR74" s="0"/>
      <c r="QS74" s="0"/>
      <c r="QT74" s="0"/>
      <c r="QU74" s="0"/>
      <c r="QV74" s="0"/>
      <c r="QW74" s="0"/>
      <c r="QX74" s="0"/>
      <c r="QY74" s="0"/>
      <c r="QZ74" s="0"/>
      <c r="RA74" s="0"/>
      <c r="RB74" s="0"/>
      <c r="RC74" s="0"/>
      <c r="RD74" s="0"/>
      <c r="RE74" s="0"/>
      <c r="RF74" s="0"/>
      <c r="RG74" s="0"/>
      <c r="RH74" s="0"/>
      <c r="RI74" s="0"/>
      <c r="RJ74" s="0"/>
      <c r="RK74" s="0"/>
      <c r="RL74" s="0"/>
      <c r="RM74" s="0"/>
      <c r="RN74" s="0"/>
      <c r="RO74" s="0"/>
      <c r="RP74" s="0"/>
      <c r="RQ74" s="0"/>
      <c r="RR74" s="0"/>
      <c r="RS74" s="0"/>
      <c r="RT74" s="0"/>
      <c r="RU74" s="0"/>
      <c r="RV74" s="0"/>
      <c r="RW74" s="0"/>
      <c r="RX74" s="0"/>
      <c r="RY74" s="0"/>
      <c r="RZ74" s="0"/>
      <c r="SA74" s="0"/>
      <c r="SB74" s="0"/>
      <c r="SC74" s="0"/>
      <c r="SD74" s="0"/>
      <c r="SE74" s="0"/>
      <c r="SF74" s="0"/>
      <c r="SG74" s="0"/>
      <c r="SH74" s="0"/>
      <c r="SI74" s="0"/>
      <c r="SJ74" s="0"/>
      <c r="SK74" s="0"/>
      <c r="SL74" s="0"/>
      <c r="SM74" s="0"/>
      <c r="SN74" s="0"/>
      <c r="SO74" s="0"/>
      <c r="SP74" s="0"/>
      <c r="SQ74" s="0"/>
      <c r="SR74" s="0"/>
      <c r="SS74" s="0"/>
      <c r="ST74" s="0"/>
      <c r="SU74" s="0"/>
      <c r="SV74" s="0"/>
      <c r="SW74" s="0"/>
      <c r="SX74" s="0"/>
      <c r="SY74" s="0"/>
      <c r="SZ74" s="0"/>
      <c r="TA74" s="0"/>
      <c r="TB74" s="0"/>
      <c r="TC74" s="0"/>
      <c r="TD74" s="0"/>
      <c r="TE74" s="0"/>
      <c r="TF74" s="0"/>
      <c r="TG74" s="0"/>
      <c r="TH74" s="0"/>
      <c r="TI74" s="0"/>
      <c r="TJ74" s="0"/>
      <c r="TK74" s="0"/>
      <c r="TL74" s="0"/>
      <c r="TM74" s="0"/>
      <c r="TN74" s="0"/>
      <c r="TO74" s="0"/>
      <c r="TP74" s="0"/>
      <c r="TQ74" s="0"/>
      <c r="TR74" s="0"/>
      <c r="TS74" s="0"/>
      <c r="TT74" s="0"/>
      <c r="TU74" s="0"/>
      <c r="TV74" s="0"/>
      <c r="TW74" s="0"/>
      <c r="TX74" s="0"/>
      <c r="TY74" s="0"/>
      <c r="TZ74" s="0"/>
      <c r="UA74" s="0"/>
      <c r="UB74" s="0"/>
      <c r="UC74" s="0"/>
      <c r="UD74" s="0"/>
      <c r="UE74" s="0"/>
      <c r="UF74" s="0"/>
      <c r="UG74" s="0"/>
      <c r="UH74" s="0"/>
      <c r="UI74" s="0"/>
      <c r="UJ74" s="0"/>
      <c r="UK74" s="0"/>
      <c r="UL74" s="0"/>
      <c r="UM74" s="0"/>
      <c r="UN74" s="0"/>
      <c r="UO74" s="0"/>
      <c r="UP74" s="0"/>
      <c r="UQ74" s="0"/>
      <c r="UR74" s="0"/>
      <c r="US74" s="0"/>
      <c r="UT74" s="0"/>
      <c r="UU74" s="0"/>
      <c r="UV74" s="0"/>
      <c r="UW74" s="0"/>
      <c r="UX74" s="0"/>
      <c r="UY74" s="0"/>
      <c r="UZ74" s="0"/>
      <c r="VA74" s="0"/>
      <c r="VB74" s="0"/>
      <c r="VC74" s="0"/>
      <c r="VD74" s="0"/>
      <c r="VE74" s="0"/>
      <c r="VF74" s="0"/>
      <c r="VG74" s="0"/>
      <c r="VH74" s="0"/>
      <c r="VI74" s="0"/>
      <c r="VJ74" s="0"/>
      <c r="VK74" s="0"/>
      <c r="VL74" s="0"/>
      <c r="VM74" s="0"/>
      <c r="VN74" s="0"/>
      <c r="VO74" s="0"/>
      <c r="VP74" s="0"/>
      <c r="VQ74" s="0"/>
      <c r="VR74" s="0"/>
      <c r="VS74" s="0"/>
      <c r="VT74" s="0"/>
      <c r="VU74" s="0"/>
      <c r="VV74" s="0"/>
      <c r="VW74" s="0"/>
      <c r="VX74" s="0"/>
      <c r="VY74" s="0"/>
      <c r="VZ74" s="0"/>
      <c r="WA74" s="0"/>
      <c r="WB74" s="0"/>
      <c r="WC74" s="0"/>
      <c r="WD74" s="0"/>
      <c r="WE74" s="0"/>
      <c r="WF74" s="0"/>
      <c r="WG74" s="0"/>
      <c r="WH74" s="0"/>
      <c r="WI74" s="0"/>
      <c r="WJ74" s="0"/>
      <c r="WK74" s="0"/>
      <c r="WL74" s="0"/>
      <c r="WM74" s="0"/>
      <c r="WN74" s="0"/>
      <c r="WO74" s="0"/>
      <c r="WP74" s="0"/>
      <c r="WQ74" s="0"/>
      <c r="WR74" s="0"/>
      <c r="WS74" s="0"/>
      <c r="WT74" s="0"/>
      <c r="WU74" s="0"/>
      <c r="WV74" s="0"/>
      <c r="WW74" s="0"/>
      <c r="WX74" s="0"/>
      <c r="WY74" s="0"/>
      <c r="WZ74" s="0"/>
      <c r="XA74" s="0"/>
      <c r="XB74" s="0"/>
      <c r="XC74" s="0"/>
      <c r="XD74" s="0"/>
      <c r="XE74" s="0"/>
      <c r="XF74" s="0"/>
      <c r="XG74" s="0"/>
      <c r="XH74" s="0"/>
      <c r="XI74" s="0"/>
      <c r="XJ74" s="0"/>
      <c r="XK74" s="0"/>
      <c r="XL74" s="0"/>
      <c r="XM74" s="0"/>
      <c r="XN74" s="0"/>
      <c r="XO74" s="0"/>
      <c r="XP74" s="0"/>
      <c r="XQ74" s="0"/>
      <c r="XR74" s="0"/>
      <c r="XS74" s="0"/>
      <c r="XT74" s="0"/>
      <c r="XU74" s="0"/>
      <c r="XV74" s="0"/>
      <c r="XW74" s="0"/>
      <c r="XX74" s="0"/>
      <c r="XY74" s="0"/>
      <c r="XZ74" s="0"/>
      <c r="YA74" s="0"/>
      <c r="YB74" s="0"/>
      <c r="YC74" s="0"/>
      <c r="YD74" s="0"/>
      <c r="YE74" s="0"/>
      <c r="YF74" s="0"/>
      <c r="YG74" s="0"/>
      <c r="YH74" s="0"/>
      <c r="YI74" s="0"/>
      <c r="YJ74" s="0"/>
      <c r="YK74" s="0"/>
      <c r="YL74" s="0"/>
      <c r="YM74" s="0"/>
      <c r="YN74" s="0"/>
      <c r="YO74" s="0"/>
      <c r="YP74" s="0"/>
      <c r="YQ74" s="0"/>
      <c r="YR74" s="0"/>
      <c r="YS74" s="0"/>
      <c r="YT74" s="0"/>
      <c r="YU74" s="0"/>
      <c r="YV74" s="0"/>
      <c r="YW74" s="0"/>
      <c r="YX74" s="0"/>
      <c r="YY74" s="0"/>
      <c r="YZ74" s="0"/>
      <c r="ZA74" s="0"/>
      <c r="ZB74" s="0"/>
      <c r="ZC74" s="0"/>
      <c r="ZD74" s="0"/>
      <c r="ZE74" s="0"/>
      <c r="ZF74" s="0"/>
      <c r="ZG74" s="0"/>
      <c r="ZH74" s="0"/>
      <c r="ZI74" s="0"/>
      <c r="ZJ74" s="0"/>
      <c r="ZK74" s="0"/>
      <c r="ZL74" s="0"/>
      <c r="ZM74" s="0"/>
      <c r="ZN74" s="0"/>
      <c r="ZO74" s="0"/>
      <c r="ZP74" s="0"/>
      <c r="ZQ74" s="0"/>
      <c r="ZR74" s="0"/>
      <c r="ZS74" s="0"/>
      <c r="ZT74" s="0"/>
      <c r="ZU74" s="0"/>
      <c r="ZV74" s="0"/>
      <c r="ZW74" s="0"/>
      <c r="ZX74" s="0"/>
      <c r="ZY74" s="0"/>
      <c r="ZZ74" s="0"/>
      <c r="AAA74" s="0"/>
      <c r="AAB74" s="0"/>
      <c r="AAC74" s="0"/>
      <c r="AAD74" s="0"/>
      <c r="AAE74" s="0"/>
      <c r="AAF74" s="0"/>
      <c r="AAG74" s="0"/>
      <c r="AAH74" s="0"/>
      <c r="AAI74" s="0"/>
      <c r="AAJ74" s="0"/>
      <c r="AAK74" s="0"/>
      <c r="AAL74" s="0"/>
      <c r="AAM74" s="0"/>
      <c r="AAN74" s="0"/>
      <c r="AAO74" s="0"/>
      <c r="AAP74" s="0"/>
      <c r="AAQ74" s="0"/>
      <c r="AAR74" s="0"/>
      <c r="AAS74" s="0"/>
      <c r="AAT74" s="0"/>
      <c r="AAU74" s="0"/>
      <c r="AAV74" s="0"/>
      <c r="AAW74" s="0"/>
      <c r="AAX74" s="0"/>
      <c r="AAY74" s="0"/>
      <c r="AAZ74" s="0"/>
      <c r="ABA74" s="0"/>
      <c r="ABB74" s="0"/>
      <c r="ABC74" s="0"/>
      <c r="ABD74" s="0"/>
      <c r="ABE74" s="0"/>
      <c r="ABF74" s="0"/>
      <c r="ABG74" s="0"/>
      <c r="ABH74" s="0"/>
      <c r="ABI74" s="0"/>
      <c r="ABJ74" s="0"/>
      <c r="ABK74" s="0"/>
      <c r="ABL74" s="0"/>
      <c r="ABM74" s="0"/>
      <c r="ABN74" s="0"/>
      <c r="ABO74" s="0"/>
      <c r="ABP74" s="0"/>
      <c r="ABQ74" s="0"/>
      <c r="ABR74" s="0"/>
      <c r="ABS74" s="0"/>
      <c r="ABT74" s="0"/>
      <c r="ABU74" s="0"/>
      <c r="ABV74" s="0"/>
      <c r="ABW74" s="0"/>
      <c r="ABX74" s="0"/>
      <c r="ABY74" s="0"/>
      <c r="ABZ74" s="0"/>
      <c r="ACA74" s="0"/>
      <c r="ACB74" s="0"/>
      <c r="ACC74" s="0"/>
      <c r="ACD74" s="0"/>
      <c r="ACE74" s="0"/>
      <c r="ACF74" s="0"/>
      <c r="ACG74" s="0"/>
      <c r="ACH74" s="0"/>
      <c r="ACI74" s="0"/>
      <c r="ACJ74" s="0"/>
      <c r="ACK74" s="0"/>
      <c r="ACL74" s="0"/>
      <c r="ACM74" s="0"/>
      <c r="ACN74" s="0"/>
      <c r="ACO74" s="0"/>
      <c r="ACP74" s="0"/>
      <c r="ACQ74" s="0"/>
      <c r="ACR74" s="0"/>
      <c r="ACS74" s="0"/>
      <c r="ACT74" s="0"/>
      <c r="ACU74" s="0"/>
      <c r="ACV74" s="0"/>
      <c r="ACW74" s="0"/>
      <c r="ACX74" s="0"/>
      <c r="ACY74" s="0"/>
      <c r="ACZ74" s="0"/>
      <c r="ADA74" s="0"/>
      <c r="ADB74" s="0"/>
      <c r="ADC74" s="0"/>
      <c r="ADD74" s="0"/>
      <c r="ADE74" s="0"/>
      <c r="ADF74" s="0"/>
      <c r="ADG74" s="0"/>
      <c r="ADH74" s="0"/>
      <c r="ADI74" s="0"/>
      <c r="ADJ74" s="0"/>
      <c r="ADK74" s="0"/>
      <c r="ADL74" s="0"/>
      <c r="ADM74" s="0"/>
      <c r="ADN74" s="0"/>
      <c r="ADO74" s="0"/>
      <c r="ADP74" s="0"/>
      <c r="ADQ74" s="0"/>
      <c r="ADR74" s="0"/>
      <c r="ADS74" s="0"/>
      <c r="ADT74" s="0"/>
      <c r="ADU74" s="0"/>
      <c r="ADV74" s="0"/>
      <c r="ADW74" s="0"/>
      <c r="ADX74" s="0"/>
      <c r="ADY74" s="0"/>
      <c r="ADZ74" s="0"/>
      <c r="AEA74" s="0"/>
      <c r="AEB74" s="0"/>
      <c r="AEC74" s="0"/>
      <c r="AED74" s="0"/>
      <c r="AEE74" s="0"/>
      <c r="AEF74" s="0"/>
      <c r="AEG74" s="0"/>
      <c r="AEH74" s="0"/>
      <c r="AEI74" s="0"/>
      <c r="AEJ74" s="0"/>
      <c r="AEK74" s="0"/>
      <c r="AEL74" s="0"/>
      <c r="AEM74" s="0"/>
      <c r="AEN74" s="0"/>
      <c r="AEO74" s="0"/>
      <c r="AEP74" s="0"/>
      <c r="AEQ74" s="0"/>
      <c r="AER74" s="0"/>
      <c r="AES74" s="0"/>
      <c r="AET74" s="0"/>
      <c r="AEU74" s="0"/>
      <c r="AEV74" s="0"/>
      <c r="AEW74" s="0"/>
      <c r="AEX74" s="0"/>
      <c r="AEY74" s="0"/>
      <c r="AEZ74" s="0"/>
      <c r="AFA74" s="0"/>
      <c r="AFB74" s="0"/>
      <c r="AFC74" s="0"/>
      <c r="AFD74" s="0"/>
      <c r="AFE74" s="0"/>
      <c r="AFF74" s="0"/>
      <c r="AFG74" s="0"/>
      <c r="AFH74" s="0"/>
      <c r="AFI74" s="0"/>
      <c r="AFJ74" s="0"/>
      <c r="AFK74" s="0"/>
      <c r="AFL74" s="0"/>
      <c r="AFM74" s="0"/>
      <c r="AFN74" s="0"/>
      <c r="AFO74" s="0"/>
      <c r="AFP74" s="0"/>
      <c r="AFQ74" s="0"/>
      <c r="AFR74" s="0"/>
      <c r="AFS74" s="0"/>
      <c r="AFT74" s="0"/>
      <c r="AFU74" s="0"/>
      <c r="AFV74" s="0"/>
      <c r="AFW74" s="0"/>
      <c r="AFX74" s="0"/>
      <c r="AFY74" s="0"/>
      <c r="AFZ74" s="0"/>
      <c r="AGA74" s="0"/>
      <c r="AGB74" s="0"/>
      <c r="AGC74" s="0"/>
      <c r="AGD74" s="0"/>
      <c r="AGE74" s="0"/>
      <c r="AGF74" s="0"/>
      <c r="AGG74" s="0"/>
      <c r="AGH74" s="0"/>
      <c r="AGI74" s="0"/>
      <c r="AGJ74" s="0"/>
      <c r="AGK74" s="0"/>
      <c r="AGL74" s="0"/>
      <c r="AGM74" s="0"/>
      <c r="AGN74" s="0"/>
      <c r="AGO74" s="0"/>
      <c r="AGP74" s="0"/>
      <c r="AGQ74" s="0"/>
      <c r="AGR74" s="0"/>
      <c r="AGS74" s="0"/>
      <c r="AGT74" s="0"/>
      <c r="AGU74" s="0"/>
      <c r="AGV74" s="0"/>
      <c r="AGW74" s="0"/>
      <c r="AGX74" s="0"/>
      <c r="AGY74" s="0"/>
      <c r="AGZ74" s="0"/>
      <c r="AHA74" s="0"/>
      <c r="AHB74" s="0"/>
      <c r="AHC74" s="0"/>
      <c r="AHD74" s="0"/>
      <c r="AHE74" s="0"/>
      <c r="AHF74" s="0"/>
      <c r="AHG74" s="0"/>
      <c r="AHH74" s="0"/>
      <c r="AHI74" s="0"/>
      <c r="AHJ74" s="0"/>
      <c r="AHK74" s="0"/>
      <c r="AHL74" s="0"/>
      <c r="AHM74" s="0"/>
      <c r="AHN74" s="0"/>
      <c r="AHO74" s="0"/>
      <c r="AHP74" s="0"/>
      <c r="AHQ74" s="0"/>
      <c r="AHR74" s="0"/>
      <c r="AHS74" s="0"/>
      <c r="AHT74" s="0"/>
      <c r="AHU74" s="0"/>
      <c r="AHV74" s="0"/>
      <c r="AHW74" s="0"/>
      <c r="AHX74" s="0"/>
      <c r="AHY74" s="0"/>
      <c r="AHZ74" s="0"/>
      <c r="AIA74" s="0"/>
      <c r="AIB74" s="0"/>
      <c r="AIC74" s="0"/>
      <c r="AID74" s="0"/>
      <c r="AIE74" s="0"/>
      <c r="AIF74" s="0"/>
      <c r="AIG74" s="0"/>
      <c r="AIH74" s="0"/>
      <c r="AII74" s="0"/>
      <c r="AIJ74" s="0"/>
      <c r="AIK74" s="0"/>
      <c r="AIL74" s="0"/>
      <c r="AIM74" s="0"/>
      <c r="AIN74" s="0"/>
      <c r="AIO74" s="0"/>
      <c r="AIP74" s="0"/>
      <c r="AIQ74" s="0"/>
      <c r="AIR74" s="0"/>
      <c r="AIS74" s="0"/>
      <c r="AIT74" s="0"/>
      <c r="AIU74" s="0"/>
      <c r="AIV74" s="0"/>
      <c r="AIW74" s="0"/>
      <c r="AIX74" s="0"/>
      <c r="AIY74" s="0"/>
      <c r="AIZ74" s="0"/>
      <c r="AJA74" s="0"/>
      <c r="AJB74" s="0"/>
      <c r="AJC74" s="0"/>
      <c r="AJD74" s="0"/>
      <c r="AJE74" s="0"/>
      <c r="AJF74" s="0"/>
      <c r="AJG74" s="0"/>
      <c r="AJH74" s="0"/>
      <c r="AJI74" s="0"/>
      <c r="AJJ74" s="0"/>
      <c r="AJK74" s="0"/>
      <c r="AJL74" s="0"/>
      <c r="AJM74" s="0"/>
      <c r="AJN74" s="0"/>
      <c r="AJO74" s="0"/>
      <c r="AJP74" s="0"/>
      <c r="AJQ74" s="0"/>
      <c r="AJR74" s="0"/>
      <c r="AJS74" s="0"/>
      <c r="AJT74" s="0"/>
      <c r="AJU74" s="0"/>
      <c r="AJV74" s="0"/>
      <c r="AJW74" s="0"/>
      <c r="AJX74" s="0"/>
      <c r="AJY74" s="0"/>
      <c r="AJZ74" s="0"/>
      <c r="AKA74" s="0"/>
      <c r="AKB74" s="0"/>
      <c r="AKC74" s="0"/>
      <c r="AKD74" s="0"/>
      <c r="AKE74" s="0"/>
      <c r="AKF74" s="0"/>
      <c r="AKG74" s="0"/>
      <c r="AKH74" s="0"/>
      <c r="AKI74" s="0"/>
      <c r="AKJ74" s="0"/>
      <c r="AKK74" s="0"/>
      <c r="AKL74" s="0"/>
      <c r="AKM74" s="0"/>
      <c r="AKN74" s="0"/>
      <c r="AKO74" s="0"/>
      <c r="AKP74" s="0"/>
      <c r="AKQ74" s="0"/>
      <c r="AKR74" s="0"/>
      <c r="AKS74" s="0"/>
      <c r="AKT74" s="0"/>
      <c r="AKU74" s="0"/>
      <c r="AKV74" s="0"/>
      <c r="AKW74" s="0"/>
      <c r="AKX74" s="0"/>
      <c r="AKY74" s="0"/>
      <c r="AKZ74" s="0"/>
      <c r="ALA74" s="0"/>
      <c r="ALB74" s="0"/>
      <c r="ALC74" s="0"/>
      <c r="ALD74" s="0"/>
      <c r="ALE74" s="0"/>
      <c r="ALF74" s="0"/>
      <c r="ALG74" s="0"/>
      <c r="ALH74" s="0"/>
      <c r="ALI74" s="0"/>
      <c r="ALJ74" s="0"/>
      <c r="ALK74" s="0"/>
      <c r="ALL74" s="0"/>
      <c r="ALM74" s="0"/>
      <c r="ALN74" s="0"/>
      <c r="ALO74" s="0"/>
      <c r="ALP74" s="0"/>
      <c r="ALQ74" s="0"/>
      <c r="ALR74" s="0"/>
      <c r="ALS74" s="0"/>
      <c r="ALT74" s="0"/>
      <c r="ALU74" s="0"/>
      <c r="ALV74" s="0"/>
      <c r="ALW74" s="0"/>
      <c r="ALX74" s="0"/>
      <c r="ALY74" s="0"/>
      <c r="ALZ74" s="0"/>
      <c r="AMA74" s="0"/>
      <c r="AMB74" s="0"/>
      <c r="AMC74" s="0"/>
      <c r="AMD74" s="0"/>
      <c r="AME74" s="0"/>
      <c r="AMF74" s="0"/>
      <c r="AMG74" s="0"/>
      <c r="AMH74" s="0"/>
      <c r="AMI74" s="0"/>
      <c r="AMJ74" s="0"/>
    </row>
    <row r="75" customFormat="false" ht="13.8" hidden="false" customHeight="false" outlineLevel="0" collapsed="false">
      <c r="A75" s="63" t="s">
        <v>138</v>
      </c>
      <c r="B75" s="73"/>
      <c r="C75" s="5"/>
      <c r="D75" s="5"/>
      <c r="E75" s="74"/>
      <c r="F75" s="5"/>
      <c r="G75" s="5"/>
      <c r="H75" s="5"/>
      <c r="I75" s="55"/>
      <c r="J75" s="55"/>
      <c r="K75" s="55"/>
      <c r="L75" s="77"/>
      <c r="M75" s="55"/>
      <c r="N75" s="55"/>
      <c r="O75" s="55"/>
      <c r="P75" s="55"/>
      <c r="Q75" s="55"/>
      <c r="R75" s="55"/>
      <c r="S75" s="55" t="n">
        <v>130</v>
      </c>
      <c r="T75" s="55"/>
      <c r="U75" s="55" t="n">
        <f aca="false">SUM(I75:T75)</f>
        <v>130</v>
      </c>
      <c r="V75" s="54"/>
      <c r="W75" s="56" t="n">
        <f aca="false" t="array" ref="W75:W75">MMULT(Y75,11)</f>
        <v>119.166666666666</v>
      </c>
      <c r="X75" s="71" t="n">
        <f aca="false">MMULT(Y75,14)</f>
        <v>151.666666666667</v>
      </c>
      <c r="Y75" s="55" t="n">
        <f aca="false">U75/12</f>
        <v>10.8333333333333</v>
      </c>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c r="IX75" s="0"/>
      <c r="IY75" s="0"/>
      <c r="IZ75" s="0"/>
      <c r="JA75" s="0"/>
      <c r="JB75" s="0"/>
      <c r="JC75" s="0"/>
      <c r="JD75" s="0"/>
      <c r="JE75" s="0"/>
      <c r="JF75" s="0"/>
      <c r="JG75" s="0"/>
      <c r="JH75" s="0"/>
      <c r="JI75" s="0"/>
      <c r="JJ75" s="0"/>
      <c r="JK75" s="0"/>
      <c r="JL75" s="0"/>
      <c r="JM75" s="0"/>
      <c r="JN75" s="0"/>
      <c r="JO75" s="0"/>
      <c r="JP75" s="0"/>
      <c r="JQ75" s="0"/>
      <c r="JR75" s="0"/>
      <c r="JS75" s="0"/>
      <c r="JT75" s="0"/>
      <c r="JU75" s="0"/>
      <c r="JV75" s="0"/>
      <c r="JW75" s="0"/>
      <c r="JX75" s="0"/>
      <c r="JY75" s="0"/>
      <c r="JZ75" s="0"/>
      <c r="KA75" s="0"/>
      <c r="KB75" s="0"/>
      <c r="KC75" s="0"/>
      <c r="KD75" s="0"/>
      <c r="KE75" s="0"/>
      <c r="KF75" s="0"/>
      <c r="KG75" s="0"/>
      <c r="KH75" s="0"/>
      <c r="KI75" s="0"/>
      <c r="KJ75" s="0"/>
      <c r="KK75" s="0"/>
      <c r="KL75" s="0"/>
      <c r="KM75" s="0"/>
      <c r="KN75" s="0"/>
      <c r="KO75" s="0"/>
      <c r="KP75" s="0"/>
      <c r="KQ75" s="0"/>
      <c r="KR75" s="0"/>
      <c r="KS75" s="0"/>
      <c r="KT75" s="0"/>
      <c r="KU75" s="0"/>
      <c r="KV75" s="0"/>
      <c r="KW75" s="0"/>
      <c r="KX75" s="0"/>
      <c r="KY75" s="0"/>
      <c r="KZ75" s="0"/>
      <c r="LA75" s="0"/>
      <c r="LB75" s="0"/>
      <c r="LC75" s="0"/>
      <c r="LD75" s="0"/>
      <c r="LE75" s="0"/>
      <c r="LF75" s="0"/>
      <c r="LG75" s="0"/>
      <c r="LH75" s="0"/>
      <c r="LI75" s="0"/>
      <c r="LJ75" s="0"/>
      <c r="LK75" s="0"/>
      <c r="LL75" s="0"/>
      <c r="LM75" s="0"/>
      <c r="LN75" s="0"/>
      <c r="LO75" s="0"/>
      <c r="LP75" s="0"/>
      <c r="LQ75" s="0"/>
      <c r="LR75" s="0"/>
      <c r="LS75" s="0"/>
      <c r="LT75" s="0"/>
      <c r="LU75" s="0"/>
      <c r="LV75" s="0"/>
      <c r="LW75" s="0"/>
      <c r="LX75" s="0"/>
      <c r="LY75" s="0"/>
      <c r="LZ75" s="0"/>
      <c r="MA75" s="0"/>
      <c r="MB75" s="0"/>
      <c r="MC75" s="0"/>
      <c r="MD75" s="0"/>
      <c r="ME75" s="0"/>
      <c r="MF75" s="0"/>
      <c r="MG75" s="0"/>
      <c r="MH75" s="0"/>
      <c r="MI75" s="0"/>
      <c r="MJ75" s="0"/>
      <c r="MK75" s="0"/>
      <c r="ML75" s="0"/>
      <c r="MM75" s="0"/>
      <c r="MN75" s="0"/>
      <c r="MO75" s="0"/>
      <c r="MP75" s="0"/>
      <c r="MQ75" s="0"/>
      <c r="MR75" s="0"/>
      <c r="MS75" s="0"/>
      <c r="MT75" s="0"/>
      <c r="MU75" s="0"/>
      <c r="MV75" s="0"/>
      <c r="MW75" s="0"/>
      <c r="MX75" s="0"/>
      <c r="MY75" s="0"/>
      <c r="MZ75" s="0"/>
      <c r="NA75" s="0"/>
      <c r="NB75" s="0"/>
      <c r="NC75" s="0"/>
      <c r="ND75" s="0"/>
      <c r="NE75" s="0"/>
      <c r="NF75" s="0"/>
      <c r="NG75" s="0"/>
      <c r="NH75" s="0"/>
      <c r="NI75" s="0"/>
      <c r="NJ75" s="0"/>
      <c r="NK75" s="0"/>
      <c r="NL75" s="0"/>
      <c r="NM75" s="0"/>
      <c r="NN75" s="0"/>
      <c r="NO75" s="0"/>
      <c r="NP75" s="0"/>
      <c r="NQ75" s="0"/>
      <c r="NR75" s="0"/>
      <c r="NS75" s="0"/>
      <c r="NT75" s="0"/>
      <c r="NU75" s="0"/>
      <c r="NV75" s="0"/>
      <c r="NW75" s="0"/>
      <c r="NX75" s="0"/>
      <c r="NY75" s="0"/>
      <c r="NZ75" s="0"/>
      <c r="OA75" s="0"/>
      <c r="OB75" s="0"/>
      <c r="OC75" s="0"/>
      <c r="OD75" s="0"/>
      <c r="OE75" s="0"/>
      <c r="OF75" s="0"/>
      <c r="OG75" s="0"/>
      <c r="OH75" s="0"/>
      <c r="OI75" s="0"/>
      <c r="OJ75" s="0"/>
      <c r="OK75" s="0"/>
      <c r="OL75" s="0"/>
      <c r="OM75" s="0"/>
      <c r="ON75" s="0"/>
      <c r="OO75" s="0"/>
      <c r="OP75" s="0"/>
      <c r="OQ75" s="0"/>
      <c r="OR75" s="0"/>
      <c r="OS75" s="0"/>
      <c r="OT75" s="0"/>
      <c r="OU75" s="0"/>
      <c r="OV75" s="0"/>
      <c r="OW75" s="0"/>
      <c r="OX75" s="0"/>
      <c r="OY75" s="0"/>
      <c r="OZ75" s="0"/>
      <c r="PA75" s="0"/>
      <c r="PB75" s="0"/>
      <c r="PC75" s="0"/>
      <c r="PD75" s="0"/>
      <c r="PE75" s="0"/>
      <c r="PF75" s="0"/>
      <c r="PG75" s="0"/>
      <c r="PH75" s="0"/>
      <c r="PI75" s="0"/>
      <c r="PJ75" s="0"/>
      <c r="PK75" s="0"/>
      <c r="PL75" s="0"/>
      <c r="PM75" s="0"/>
      <c r="PN75" s="0"/>
      <c r="PO75" s="0"/>
      <c r="PP75" s="0"/>
      <c r="PQ75" s="0"/>
      <c r="PR75" s="0"/>
      <c r="PS75" s="0"/>
      <c r="PT75" s="0"/>
      <c r="PU75" s="0"/>
      <c r="PV75" s="0"/>
      <c r="PW75" s="0"/>
      <c r="PX75" s="0"/>
      <c r="PY75" s="0"/>
      <c r="PZ75" s="0"/>
      <c r="QA75" s="0"/>
      <c r="QB75" s="0"/>
      <c r="QC75" s="0"/>
      <c r="QD75" s="0"/>
      <c r="QE75" s="0"/>
      <c r="QF75" s="0"/>
      <c r="QG75" s="0"/>
      <c r="QH75" s="0"/>
      <c r="QI75" s="0"/>
      <c r="QJ75" s="0"/>
      <c r="QK75" s="0"/>
      <c r="QL75" s="0"/>
      <c r="QM75" s="0"/>
      <c r="QN75" s="0"/>
      <c r="QO75" s="0"/>
      <c r="QP75" s="0"/>
      <c r="QQ75" s="0"/>
      <c r="QR75" s="0"/>
      <c r="QS75" s="0"/>
      <c r="QT75" s="0"/>
      <c r="QU75" s="0"/>
      <c r="QV75" s="0"/>
      <c r="QW75" s="0"/>
      <c r="QX75" s="0"/>
      <c r="QY75" s="0"/>
      <c r="QZ75" s="0"/>
      <c r="RA75" s="0"/>
      <c r="RB75" s="0"/>
      <c r="RC75" s="0"/>
      <c r="RD75" s="0"/>
      <c r="RE75" s="0"/>
      <c r="RF75" s="0"/>
      <c r="RG75" s="0"/>
      <c r="RH75" s="0"/>
      <c r="RI75" s="0"/>
      <c r="RJ75" s="0"/>
      <c r="RK75" s="0"/>
      <c r="RL75" s="0"/>
      <c r="RM75" s="0"/>
      <c r="RN75" s="0"/>
      <c r="RO75" s="0"/>
      <c r="RP75" s="0"/>
      <c r="RQ75" s="0"/>
      <c r="RR75" s="0"/>
      <c r="RS75" s="0"/>
      <c r="RT75" s="0"/>
      <c r="RU75" s="0"/>
      <c r="RV75" s="0"/>
      <c r="RW75" s="0"/>
      <c r="RX75" s="0"/>
      <c r="RY75" s="0"/>
      <c r="RZ75" s="0"/>
      <c r="SA75" s="0"/>
      <c r="SB75" s="0"/>
      <c r="SC75" s="0"/>
      <c r="SD75" s="0"/>
      <c r="SE75" s="0"/>
      <c r="SF75" s="0"/>
      <c r="SG75" s="0"/>
      <c r="SH75" s="0"/>
      <c r="SI75" s="0"/>
      <c r="SJ75" s="0"/>
      <c r="SK75" s="0"/>
      <c r="SL75" s="0"/>
      <c r="SM75" s="0"/>
      <c r="SN75" s="0"/>
      <c r="SO75" s="0"/>
      <c r="SP75" s="0"/>
      <c r="SQ75" s="0"/>
      <c r="SR75" s="0"/>
      <c r="SS75" s="0"/>
      <c r="ST75" s="0"/>
      <c r="SU75" s="0"/>
      <c r="SV75" s="0"/>
      <c r="SW75" s="0"/>
      <c r="SX75" s="0"/>
      <c r="SY75" s="0"/>
      <c r="SZ75" s="0"/>
      <c r="TA75" s="0"/>
      <c r="TB75" s="0"/>
      <c r="TC75" s="0"/>
      <c r="TD75" s="0"/>
      <c r="TE75" s="0"/>
      <c r="TF75" s="0"/>
      <c r="TG75" s="0"/>
      <c r="TH75" s="0"/>
      <c r="TI75" s="0"/>
      <c r="TJ75" s="0"/>
      <c r="TK75" s="0"/>
      <c r="TL75" s="0"/>
      <c r="TM75" s="0"/>
      <c r="TN75" s="0"/>
      <c r="TO75" s="0"/>
      <c r="TP75" s="0"/>
      <c r="TQ75" s="0"/>
      <c r="TR75" s="0"/>
      <c r="TS75" s="0"/>
      <c r="TT75" s="0"/>
      <c r="TU75" s="0"/>
      <c r="TV75" s="0"/>
      <c r="TW75" s="0"/>
      <c r="TX75" s="0"/>
      <c r="TY75" s="0"/>
      <c r="TZ75" s="0"/>
      <c r="UA75" s="0"/>
      <c r="UB75" s="0"/>
      <c r="UC75" s="0"/>
      <c r="UD75" s="0"/>
      <c r="UE75" s="0"/>
      <c r="UF75" s="0"/>
      <c r="UG75" s="0"/>
      <c r="UH75" s="0"/>
      <c r="UI75" s="0"/>
      <c r="UJ75" s="0"/>
      <c r="UK75" s="0"/>
      <c r="UL75" s="0"/>
      <c r="UM75" s="0"/>
      <c r="UN75" s="0"/>
      <c r="UO75" s="0"/>
      <c r="UP75" s="0"/>
      <c r="UQ75" s="0"/>
      <c r="UR75" s="0"/>
      <c r="US75" s="0"/>
      <c r="UT75" s="0"/>
      <c r="UU75" s="0"/>
      <c r="UV75" s="0"/>
      <c r="UW75" s="0"/>
      <c r="UX75" s="0"/>
      <c r="UY75" s="0"/>
      <c r="UZ75" s="0"/>
      <c r="VA75" s="0"/>
      <c r="VB75" s="0"/>
      <c r="VC75" s="0"/>
      <c r="VD75" s="0"/>
      <c r="VE75" s="0"/>
      <c r="VF75" s="0"/>
      <c r="VG75" s="0"/>
      <c r="VH75" s="0"/>
      <c r="VI75" s="0"/>
      <c r="VJ75" s="0"/>
      <c r="VK75" s="0"/>
      <c r="VL75" s="0"/>
      <c r="VM75" s="0"/>
      <c r="VN75" s="0"/>
      <c r="VO75" s="0"/>
      <c r="VP75" s="0"/>
      <c r="VQ75" s="0"/>
      <c r="VR75" s="0"/>
      <c r="VS75" s="0"/>
      <c r="VT75" s="0"/>
      <c r="VU75" s="0"/>
      <c r="VV75" s="0"/>
      <c r="VW75" s="0"/>
      <c r="VX75" s="0"/>
      <c r="VY75" s="0"/>
      <c r="VZ75" s="0"/>
      <c r="WA75" s="0"/>
      <c r="WB75" s="0"/>
      <c r="WC75" s="0"/>
      <c r="WD75" s="0"/>
      <c r="WE75" s="0"/>
      <c r="WF75" s="0"/>
      <c r="WG75" s="0"/>
      <c r="WH75" s="0"/>
      <c r="WI75" s="0"/>
      <c r="WJ75" s="0"/>
      <c r="WK75" s="0"/>
      <c r="WL75" s="0"/>
      <c r="WM75" s="0"/>
      <c r="WN75" s="0"/>
      <c r="WO75" s="0"/>
      <c r="WP75" s="0"/>
      <c r="WQ75" s="0"/>
      <c r="WR75" s="0"/>
      <c r="WS75" s="0"/>
      <c r="WT75" s="0"/>
      <c r="WU75" s="0"/>
      <c r="WV75" s="0"/>
      <c r="WW75" s="0"/>
      <c r="WX75" s="0"/>
      <c r="WY75" s="0"/>
      <c r="WZ75" s="0"/>
      <c r="XA75" s="0"/>
      <c r="XB75" s="0"/>
      <c r="XC75" s="0"/>
      <c r="XD75" s="0"/>
      <c r="XE75" s="0"/>
      <c r="XF75" s="0"/>
      <c r="XG75" s="0"/>
      <c r="XH75" s="0"/>
      <c r="XI75" s="0"/>
      <c r="XJ75" s="0"/>
      <c r="XK75" s="0"/>
      <c r="XL75" s="0"/>
      <c r="XM75" s="0"/>
      <c r="XN75" s="0"/>
      <c r="XO75" s="0"/>
      <c r="XP75" s="0"/>
      <c r="XQ75" s="0"/>
      <c r="XR75" s="0"/>
      <c r="XS75" s="0"/>
      <c r="XT75" s="0"/>
      <c r="XU75" s="0"/>
      <c r="XV75" s="0"/>
      <c r="XW75" s="0"/>
      <c r="XX75" s="0"/>
      <c r="XY75" s="0"/>
      <c r="XZ75" s="0"/>
      <c r="YA75" s="0"/>
      <c r="YB75" s="0"/>
      <c r="YC75" s="0"/>
      <c r="YD75" s="0"/>
      <c r="YE75" s="0"/>
      <c r="YF75" s="0"/>
      <c r="YG75" s="0"/>
      <c r="YH75" s="0"/>
      <c r="YI75" s="0"/>
      <c r="YJ75" s="0"/>
      <c r="YK75" s="0"/>
      <c r="YL75" s="0"/>
      <c r="YM75" s="0"/>
      <c r="YN75" s="0"/>
      <c r="YO75" s="0"/>
      <c r="YP75" s="0"/>
      <c r="YQ75" s="0"/>
      <c r="YR75" s="0"/>
      <c r="YS75" s="0"/>
      <c r="YT75" s="0"/>
      <c r="YU75" s="0"/>
      <c r="YV75" s="0"/>
      <c r="YW75" s="0"/>
      <c r="YX75" s="0"/>
      <c r="YY75" s="0"/>
      <c r="YZ75" s="0"/>
      <c r="ZA75" s="0"/>
      <c r="ZB75" s="0"/>
      <c r="ZC75" s="0"/>
      <c r="ZD75" s="0"/>
      <c r="ZE75" s="0"/>
      <c r="ZF75" s="0"/>
      <c r="ZG75" s="0"/>
      <c r="ZH75" s="0"/>
      <c r="ZI75" s="0"/>
      <c r="ZJ75" s="0"/>
      <c r="ZK75" s="0"/>
      <c r="ZL75" s="0"/>
      <c r="ZM75" s="0"/>
      <c r="ZN75" s="0"/>
      <c r="ZO75" s="0"/>
      <c r="ZP75" s="0"/>
      <c r="ZQ75" s="0"/>
      <c r="ZR75" s="0"/>
      <c r="ZS75" s="0"/>
      <c r="ZT75" s="0"/>
      <c r="ZU75" s="0"/>
      <c r="ZV75" s="0"/>
      <c r="ZW75" s="0"/>
      <c r="ZX75" s="0"/>
      <c r="ZY75" s="0"/>
      <c r="ZZ75" s="0"/>
      <c r="AAA75" s="0"/>
      <c r="AAB75" s="0"/>
      <c r="AAC75" s="0"/>
      <c r="AAD75" s="0"/>
      <c r="AAE75" s="0"/>
      <c r="AAF75" s="0"/>
      <c r="AAG75" s="0"/>
      <c r="AAH75" s="0"/>
      <c r="AAI75" s="0"/>
      <c r="AAJ75" s="0"/>
      <c r="AAK75" s="0"/>
      <c r="AAL75" s="0"/>
      <c r="AAM75" s="0"/>
      <c r="AAN75" s="0"/>
      <c r="AAO75" s="0"/>
      <c r="AAP75" s="0"/>
      <c r="AAQ75" s="0"/>
      <c r="AAR75" s="0"/>
      <c r="AAS75" s="0"/>
      <c r="AAT75" s="0"/>
      <c r="AAU75" s="0"/>
      <c r="AAV75" s="0"/>
      <c r="AAW75" s="0"/>
      <c r="AAX75" s="0"/>
      <c r="AAY75" s="0"/>
      <c r="AAZ75" s="0"/>
      <c r="ABA75" s="0"/>
      <c r="ABB75" s="0"/>
      <c r="ABC75" s="0"/>
      <c r="ABD75" s="0"/>
      <c r="ABE75" s="0"/>
      <c r="ABF75" s="0"/>
      <c r="ABG75" s="0"/>
      <c r="ABH75" s="0"/>
      <c r="ABI75" s="0"/>
      <c r="ABJ75" s="0"/>
      <c r="ABK75" s="0"/>
      <c r="ABL75" s="0"/>
      <c r="ABM75" s="0"/>
      <c r="ABN75" s="0"/>
      <c r="ABO75" s="0"/>
      <c r="ABP75" s="0"/>
      <c r="ABQ75" s="0"/>
      <c r="ABR75" s="0"/>
      <c r="ABS75" s="0"/>
      <c r="ABT75" s="0"/>
      <c r="ABU75" s="0"/>
      <c r="ABV75" s="0"/>
      <c r="ABW75" s="0"/>
      <c r="ABX75" s="0"/>
      <c r="ABY75" s="0"/>
      <c r="ABZ75" s="0"/>
      <c r="ACA75" s="0"/>
      <c r="ACB75" s="0"/>
      <c r="ACC75" s="0"/>
      <c r="ACD75" s="0"/>
      <c r="ACE75" s="0"/>
      <c r="ACF75" s="0"/>
      <c r="ACG75" s="0"/>
      <c r="ACH75" s="0"/>
      <c r="ACI75" s="0"/>
      <c r="ACJ75" s="0"/>
      <c r="ACK75" s="0"/>
      <c r="ACL75" s="0"/>
      <c r="ACM75" s="0"/>
      <c r="ACN75" s="0"/>
      <c r="ACO75" s="0"/>
      <c r="ACP75" s="0"/>
      <c r="ACQ75" s="0"/>
      <c r="ACR75" s="0"/>
      <c r="ACS75" s="0"/>
      <c r="ACT75" s="0"/>
      <c r="ACU75" s="0"/>
      <c r="ACV75" s="0"/>
      <c r="ACW75" s="0"/>
      <c r="ACX75" s="0"/>
      <c r="ACY75" s="0"/>
      <c r="ACZ75" s="0"/>
      <c r="ADA75" s="0"/>
      <c r="ADB75" s="0"/>
      <c r="ADC75" s="0"/>
      <c r="ADD75" s="0"/>
      <c r="ADE75" s="0"/>
      <c r="ADF75" s="0"/>
      <c r="ADG75" s="0"/>
      <c r="ADH75" s="0"/>
      <c r="ADI75" s="0"/>
      <c r="ADJ75" s="0"/>
      <c r="ADK75" s="0"/>
      <c r="ADL75" s="0"/>
      <c r="ADM75" s="0"/>
      <c r="ADN75" s="0"/>
      <c r="ADO75" s="0"/>
      <c r="ADP75" s="0"/>
      <c r="ADQ75" s="0"/>
      <c r="ADR75" s="0"/>
      <c r="ADS75" s="0"/>
      <c r="ADT75" s="0"/>
      <c r="ADU75" s="0"/>
      <c r="ADV75" s="0"/>
      <c r="ADW75" s="0"/>
      <c r="ADX75" s="0"/>
      <c r="ADY75" s="0"/>
      <c r="ADZ75" s="0"/>
      <c r="AEA75" s="0"/>
      <c r="AEB75" s="0"/>
      <c r="AEC75" s="0"/>
      <c r="AED75" s="0"/>
      <c r="AEE75" s="0"/>
      <c r="AEF75" s="0"/>
      <c r="AEG75" s="0"/>
      <c r="AEH75" s="0"/>
      <c r="AEI75" s="0"/>
      <c r="AEJ75" s="0"/>
      <c r="AEK75" s="0"/>
      <c r="AEL75" s="0"/>
      <c r="AEM75" s="0"/>
      <c r="AEN75" s="0"/>
      <c r="AEO75" s="0"/>
      <c r="AEP75" s="0"/>
      <c r="AEQ75" s="0"/>
      <c r="AER75" s="0"/>
      <c r="AES75" s="0"/>
      <c r="AET75" s="0"/>
      <c r="AEU75" s="0"/>
      <c r="AEV75" s="0"/>
      <c r="AEW75" s="0"/>
      <c r="AEX75" s="0"/>
      <c r="AEY75" s="0"/>
      <c r="AEZ75" s="0"/>
      <c r="AFA75" s="0"/>
      <c r="AFB75" s="0"/>
      <c r="AFC75" s="0"/>
      <c r="AFD75" s="0"/>
      <c r="AFE75" s="0"/>
      <c r="AFF75" s="0"/>
      <c r="AFG75" s="0"/>
      <c r="AFH75" s="0"/>
      <c r="AFI75" s="0"/>
      <c r="AFJ75" s="0"/>
      <c r="AFK75" s="0"/>
      <c r="AFL75" s="0"/>
      <c r="AFM75" s="0"/>
      <c r="AFN75" s="0"/>
      <c r="AFO75" s="0"/>
      <c r="AFP75" s="0"/>
      <c r="AFQ75" s="0"/>
      <c r="AFR75" s="0"/>
      <c r="AFS75" s="0"/>
      <c r="AFT75" s="0"/>
      <c r="AFU75" s="0"/>
      <c r="AFV75" s="0"/>
      <c r="AFW75" s="0"/>
      <c r="AFX75" s="0"/>
      <c r="AFY75" s="0"/>
      <c r="AFZ75" s="0"/>
      <c r="AGA75" s="0"/>
      <c r="AGB75" s="0"/>
      <c r="AGC75" s="0"/>
      <c r="AGD75" s="0"/>
      <c r="AGE75" s="0"/>
      <c r="AGF75" s="0"/>
      <c r="AGG75" s="0"/>
      <c r="AGH75" s="0"/>
      <c r="AGI75" s="0"/>
      <c r="AGJ75" s="0"/>
      <c r="AGK75" s="0"/>
      <c r="AGL75" s="0"/>
      <c r="AGM75" s="0"/>
      <c r="AGN75" s="0"/>
      <c r="AGO75" s="0"/>
      <c r="AGP75" s="0"/>
      <c r="AGQ75" s="0"/>
      <c r="AGR75" s="0"/>
      <c r="AGS75" s="0"/>
      <c r="AGT75" s="0"/>
      <c r="AGU75" s="0"/>
      <c r="AGV75" s="0"/>
      <c r="AGW75" s="0"/>
      <c r="AGX75" s="0"/>
      <c r="AGY75" s="0"/>
      <c r="AGZ75" s="0"/>
      <c r="AHA75" s="0"/>
      <c r="AHB75" s="0"/>
      <c r="AHC75" s="0"/>
      <c r="AHD75" s="0"/>
      <c r="AHE75" s="0"/>
      <c r="AHF75" s="0"/>
      <c r="AHG75" s="0"/>
      <c r="AHH75" s="0"/>
      <c r="AHI75" s="0"/>
      <c r="AHJ75" s="0"/>
      <c r="AHK75" s="0"/>
      <c r="AHL75" s="0"/>
      <c r="AHM75" s="0"/>
      <c r="AHN75" s="0"/>
      <c r="AHO75" s="0"/>
      <c r="AHP75" s="0"/>
      <c r="AHQ75" s="0"/>
      <c r="AHR75" s="0"/>
      <c r="AHS75" s="0"/>
      <c r="AHT75" s="0"/>
      <c r="AHU75" s="0"/>
      <c r="AHV75" s="0"/>
      <c r="AHW75" s="0"/>
      <c r="AHX75" s="0"/>
      <c r="AHY75" s="0"/>
      <c r="AHZ75" s="0"/>
      <c r="AIA75" s="0"/>
      <c r="AIB75" s="0"/>
      <c r="AIC75" s="0"/>
      <c r="AID75" s="0"/>
      <c r="AIE75" s="0"/>
      <c r="AIF75" s="0"/>
      <c r="AIG75" s="0"/>
      <c r="AIH75" s="0"/>
      <c r="AII75" s="0"/>
      <c r="AIJ75" s="0"/>
      <c r="AIK75" s="0"/>
      <c r="AIL75" s="0"/>
      <c r="AIM75" s="0"/>
      <c r="AIN75" s="0"/>
      <c r="AIO75" s="0"/>
      <c r="AIP75" s="0"/>
      <c r="AIQ75" s="0"/>
      <c r="AIR75" s="0"/>
      <c r="AIS75" s="0"/>
      <c r="AIT75" s="0"/>
      <c r="AIU75" s="0"/>
      <c r="AIV75" s="0"/>
      <c r="AIW75" s="0"/>
      <c r="AIX75" s="0"/>
      <c r="AIY75" s="0"/>
      <c r="AIZ75" s="0"/>
      <c r="AJA75" s="0"/>
      <c r="AJB75" s="0"/>
      <c r="AJC75" s="0"/>
      <c r="AJD75" s="0"/>
      <c r="AJE75" s="0"/>
      <c r="AJF75" s="0"/>
      <c r="AJG75" s="0"/>
      <c r="AJH75" s="0"/>
      <c r="AJI75" s="0"/>
      <c r="AJJ75" s="0"/>
      <c r="AJK75" s="0"/>
      <c r="AJL75" s="0"/>
      <c r="AJM75" s="0"/>
      <c r="AJN75" s="0"/>
      <c r="AJO75" s="0"/>
      <c r="AJP75" s="0"/>
      <c r="AJQ75" s="0"/>
      <c r="AJR75" s="0"/>
      <c r="AJS75" s="0"/>
      <c r="AJT75" s="0"/>
      <c r="AJU75" s="0"/>
      <c r="AJV75" s="0"/>
      <c r="AJW75" s="0"/>
      <c r="AJX75" s="0"/>
      <c r="AJY75" s="0"/>
      <c r="AJZ75" s="0"/>
      <c r="AKA75" s="0"/>
      <c r="AKB75" s="0"/>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row>
    <row r="76" customFormat="false" ht="13.8" hidden="false" customHeight="false" outlineLevel="0" collapsed="false">
      <c r="A76" s="63" t="s">
        <v>128</v>
      </c>
      <c r="E76" s="0"/>
      <c r="I76" s="70"/>
      <c r="J76" s="70"/>
      <c r="K76" s="70"/>
      <c r="L76" s="64" t="n">
        <v>125.54</v>
      </c>
      <c r="M76" s="70"/>
      <c r="N76" s="70"/>
      <c r="O76" s="70"/>
      <c r="P76" s="70"/>
      <c r="Q76" s="70"/>
      <c r="R76" s="70"/>
      <c r="S76" s="55"/>
      <c r="T76" s="55"/>
      <c r="U76" s="55" t="n">
        <f aca="false">SUM(I76:T76)</f>
        <v>125.54</v>
      </c>
      <c r="V76" s="54"/>
      <c r="W76" s="56" t="n">
        <f aca="false" t="array" ref="W76:W76">MMULT(Y76,11)</f>
        <v>115.078333333334</v>
      </c>
      <c r="X76" s="71" t="n">
        <f aca="false">MMULT(Y76,14)</f>
        <v>146.463333333333</v>
      </c>
      <c r="Y76" s="55" t="n">
        <f aca="false">U76/12</f>
        <v>10.4616666666667</v>
      </c>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E76" s="0"/>
      <c r="FF76" s="0"/>
      <c r="FG76" s="0"/>
      <c r="FH76" s="0"/>
      <c r="FI76" s="0"/>
      <c r="FJ76" s="0"/>
      <c r="FK76" s="0"/>
      <c r="FL76" s="0"/>
      <c r="FM76" s="0"/>
      <c r="FN76" s="0"/>
      <c r="FO76" s="0"/>
      <c r="FP76" s="0"/>
      <c r="FQ76" s="0"/>
      <c r="FR76" s="0"/>
      <c r="FS76" s="0"/>
      <c r="FT76" s="0"/>
      <c r="FU76" s="0"/>
      <c r="FV76" s="0"/>
      <c r="FW76" s="0"/>
      <c r="FX76" s="0"/>
      <c r="FY76" s="0"/>
      <c r="FZ76" s="0"/>
      <c r="GA76" s="0"/>
      <c r="GB76" s="0"/>
      <c r="GC76" s="0"/>
      <c r="GD76" s="0"/>
      <c r="GE76" s="0"/>
      <c r="GF76" s="0"/>
      <c r="GG76" s="0"/>
      <c r="GH76" s="0"/>
      <c r="GI76" s="0"/>
      <c r="GJ76" s="0"/>
      <c r="GK76" s="0"/>
      <c r="GL76" s="0"/>
      <c r="GM76" s="0"/>
      <c r="GN76" s="0"/>
      <c r="GO76" s="0"/>
      <c r="GP76" s="0"/>
      <c r="GQ76" s="0"/>
      <c r="GR76" s="0"/>
      <c r="GS76" s="0"/>
      <c r="GT76" s="0"/>
      <c r="GU76" s="0"/>
      <c r="GV76" s="0"/>
      <c r="GW76" s="0"/>
      <c r="GX76" s="0"/>
      <c r="GY76" s="0"/>
      <c r="GZ76" s="0"/>
      <c r="HA76" s="0"/>
      <c r="HB76" s="0"/>
      <c r="HC76" s="0"/>
      <c r="HD76" s="0"/>
      <c r="HE76" s="0"/>
      <c r="HF76" s="0"/>
      <c r="HG76" s="0"/>
      <c r="HH76" s="0"/>
      <c r="HI76" s="0"/>
      <c r="HJ76" s="0"/>
      <c r="HK76" s="0"/>
      <c r="HL76" s="0"/>
      <c r="HM76" s="0"/>
      <c r="HN76" s="0"/>
      <c r="HO76" s="0"/>
      <c r="HP76" s="0"/>
      <c r="HQ76" s="0"/>
      <c r="HR76" s="0"/>
      <c r="HS76" s="0"/>
      <c r="HT76" s="0"/>
      <c r="HU76" s="0"/>
      <c r="HV76" s="0"/>
      <c r="HW76" s="0"/>
      <c r="HX76" s="0"/>
      <c r="HY76" s="0"/>
      <c r="HZ76" s="0"/>
      <c r="IA76" s="0"/>
      <c r="IB76" s="0"/>
      <c r="IC76" s="0"/>
      <c r="ID76" s="0"/>
      <c r="IE76" s="0"/>
      <c r="IF76" s="0"/>
      <c r="IG76" s="0"/>
      <c r="IH76" s="0"/>
      <c r="II76" s="0"/>
      <c r="IJ76" s="0"/>
      <c r="IK76" s="0"/>
      <c r="IL76" s="0"/>
      <c r="IM76" s="0"/>
      <c r="IN76" s="0"/>
      <c r="IO76" s="0"/>
      <c r="IP76" s="0"/>
      <c r="IQ76" s="0"/>
      <c r="IR76" s="0"/>
      <c r="IS76" s="0"/>
      <c r="IT76" s="0"/>
      <c r="IU76" s="0"/>
      <c r="IV76" s="0"/>
      <c r="IW76" s="0"/>
      <c r="IX76" s="0"/>
      <c r="IY76" s="0"/>
      <c r="IZ76" s="0"/>
      <c r="JA76" s="0"/>
      <c r="JB76" s="0"/>
      <c r="JC76" s="0"/>
      <c r="JD76" s="0"/>
      <c r="JE76" s="0"/>
      <c r="JF76" s="0"/>
      <c r="JG76" s="0"/>
      <c r="JH76" s="0"/>
      <c r="JI76" s="0"/>
      <c r="JJ76" s="0"/>
      <c r="JK76" s="0"/>
      <c r="JL76" s="0"/>
      <c r="JM76" s="0"/>
      <c r="JN76" s="0"/>
      <c r="JO76" s="0"/>
      <c r="JP76" s="0"/>
      <c r="JQ76" s="0"/>
      <c r="JR76" s="0"/>
      <c r="JS76" s="0"/>
      <c r="JT76" s="0"/>
      <c r="JU76" s="0"/>
      <c r="JV76" s="0"/>
      <c r="JW76" s="0"/>
      <c r="JX76" s="0"/>
      <c r="JY76" s="0"/>
      <c r="JZ76" s="0"/>
      <c r="KA76" s="0"/>
      <c r="KB76" s="0"/>
      <c r="KC76" s="0"/>
      <c r="KD76" s="0"/>
      <c r="KE76" s="0"/>
      <c r="KF76" s="0"/>
      <c r="KG76" s="0"/>
      <c r="KH76" s="0"/>
      <c r="KI76" s="0"/>
      <c r="KJ76" s="0"/>
      <c r="KK76" s="0"/>
      <c r="KL76" s="0"/>
      <c r="KM76" s="0"/>
      <c r="KN76" s="0"/>
      <c r="KO76" s="0"/>
      <c r="KP76" s="0"/>
      <c r="KQ76" s="0"/>
      <c r="KR76" s="0"/>
      <c r="KS76" s="0"/>
      <c r="KT76" s="0"/>
      <c r="KU76" s="0"/>
      <c r="KV76" s="0"/>
      <c r="KW76" s="0"/>
      <c r="KX76" s="0"/>
      <c r="KY76" s="0"/>
      <c r="KZ76" s="0"/>
      <c r="LA76" s="0"/>
      <c r="LB76" s="0"/>
      <c r="LC76" s="0"/>
      <c r="LD76" s="0"/>
      <c r="LE76" s="0"/>
      <c r="LF76" s="0"/>
      <c r="LG76" s="0"/>
      <c r="LH76" s="0"/>
      <c r="LI76" s="0"/>
      <c r="LJ76" s="0"/>
      <c r="LK76" s="0"/>
      <c r="LL76" s="0"/>
      <c r="LM76" s="0"/>
      <c r="LN76" s="0"/>
      <c r="LO76" s="0"/>
      <c r="LP76" s="0"/>
      <c r="LQ76" s="0"/>
      <c r="LR76" s="0"/>
      <c r="LS76" s="0"/>
      <c r="LT76" s="0"/>
      <c r="LU76" s="0"/>
      <c r="LV76" s="0"/>
      <c r="LW76" s="0"/>
      <c r="LX76" s="0"/>
      <c r="LY76" s="0"/>
      <c r="LZ76" s="0"/>
      <c r="MA76" s="0"/>
      <c r="MB76" s="0"/>
      <c r="MC76" s="0"/>
      <c r="MD76" s="0"/>
      <c r="ME76" s="0"/>
      <c r="MF76" s="0"/>
      <c r="MG76" s="0"/>
      <c r="MH76" s="0"/>
      <c r="MI76" s="0"/>
      <c r="MJ76" s="0"/>
      <c r="MK76" s="0"/>
      <c r="ML76" s="0"/>
      <c r="MM76" s="0"/>
      <c r="MN76" s="0"/>
      <c r="MO76" s="0"/>
      <c r="MP76" s="0"/>
      <c r="MQ76" s="0"/>
      <c r="MR76" s="0"/>
      <c r="MS76" s="0"/>
      <c r="MT76" s="0"/>
      <c r="MU76" s="0"/>
      <c r="MV76" s="0"/>
      <c r="MW76" s="0"/>
      <c r="MX76" s="0"/>
      <c r="MY76" s="0"/>
      <c r="MZ76" s="0"/>
      <c r="NA76" s="0"/>
      <c r="NB76" s="0"/>
      <c r="NC76" s="0"/>
      <c r="ND76" s="0"/>
      <c r="NE76" s="0"/>
      <c r="NF76" s="0"/>
      <c r="NG76" s="0"/>
      <c r="NH76" s="0"/>
      <c r="NI76" s="0"/>
      <c r="NJ76" s="0"/>
      <c r="NK76" s="0"/>
      <c r="NL76" s="0"/>
      <c r="NM76" s="0"/>
      <c r="NN76" s="0"/>
      <c r="NO76" s="0"/>
      <c r="NP76" s="0"/>
      <c r="NQ76" s="0"/>
      <c r="NR76" s="0"/>
      <c r="NS76" s="0"/>
      <c r="NT76" s="0"/>
      <c r="NU76" s="0"/>
      <c r="NV76" s="0"/>
      <c r="NW76" s="0"/>
      <c r="NX76" s="0"/>
      <c r="NY76" s="0"/>
      <c r="NZ76" s="0"/>
      <c r="OA76" s="0"/>
      <c r="OB76" s="0"/>
      <c r="OC76" s="0"/>
      <c r="OD76" s="0"/>
      <c r="OE76" s="0"/>
      <c r="OF76" s="0"/>
      <c r="OG76" s="0"/>
      <c r="OH76" s="0"/>
      <c r="OI76" s="0"/>
      <c r="OJ76" s="0"/>
      <c r="OK76" s="0"/>
      <c r="OL76" s="0"/>
      <c r="OM76" s="0"/>
      <c r="ON76" s="0"/>
      <c r="OO76" s="0"/>
      <c r="OP76" s="0"/>
      <c r="OQ76" s="0"/>
      <c r="OR76" s="0"/>
      <c r="OS76" s="0"/>
      <c r="OT76" s="0"/>
      <c r="OU76" s="0"/>
      <c r="OV76" s="0"/>
      <c r="OW76" s="0"/>
      <c r="OX76" s="0"/>
      <c r="OY76" s="0"/>
      <c r="OZ76" s="0"/>
      <c r="PA76" s="0"/>
      <c r="PB76" s="0"/>
      <c r="PC76" s="0"/>
      <c r="PD76" s="0"/>
      <c r="PE76" s="0"/>
      <c r="PF76" s="0"/>
      <c r="PG76" s="0"/>
      <c r="PH76" s="0"/>
      <c r="PI76" s="0"/>
      <c r="PJ76" s="0"/>
      <c r="PK76" s="0"/>
      <c r="PL76" s="0"/>
      <c r="PM76" s="0"/>
      <c r="PN76" s="0"/>
      <c r="PO76" s="0"/>
      <c r="PP76" s="0"/>
      <c r="PQ76" s="0"/>
      <c r="PR76" s="0"/>
      <c r="PS76" s="0"/>
      <c r="PT76" s="0"/>
      <c r="PU76" s="0"/>
      <c r="PV76" s="0"/>
      <c r="PW76" s="0"/>
      <c r="PX76" s="0"/>
      <c r="PY76" s="0"/>
      <c r="PZ76" s="0"/>
      <c r="QA76" s="0"/>
      <c r="QB76" s="0"/>
      <c r="QC76" s="0"/>
      <c r="QD76" s="0"/>
      <c r="QE76" s="0"/>
      <c r="QF76" s="0"/>
      <c r="QG76" s="0"/>
      <c r="QH76" s="0"/>
      <c r="QI76" s="0"/>
      <c r="QJ76" s="0"/>
      <c r="QK76" s="0"/>
      <c r="QL76" s="0"/>
      <c r="QM76" s="0"/>
      <c r="QN76" s="0"/>
      <c r="QO76" s="0"/>
      <c r="QP76" s="0"/>
      <c r="QQ76" s="0"/>
      <c r="QR76" s="0"/>
      <c r="QS76" s="0"/>
      <c r="QT76" s="0"/>
      <c r="QU76" s="0"/>
      <c r="QV76" s="0"/>
      <c r="QW76" s="0"/>
      <c r="QX76" s="0"/>
      <c r="QY76" s="0"/>
      <c r="QZ76" s="0"/>
      <c r="RA76" s="0"/>
      <c r="RB76" s="0"/>
      <c r="RC76" s="0"/>
      <c r="RD76" s="0"/>
      <c r="RE76" s="0"/>
      <c r="RF76" s="0"/>
      <c r="RG76" s="0"/>
      <c r="RH76" s="0"/>
      <c r="RI76" s="0"/>
      <c r="RJ76" s="0"/>
      <c r="RK76" s="0"/>
      <c r="RL76" s="0"/>
      <c r="RM76" s="0"/>
      <c r="RN76" s="0"/>
      <c r="RO76" s="0"/>
      <c r="RP76" s="0"/>
      <c r="RQ76" s="0"/>
      <c r="RR76" s="0"/>
      <c r="RS76" s="0"/>
      <c r="RT76" s="0"/>
      <c r="RU76" s="0"/>
      <c r="RV76" s="0"/>
      <c r="RW76" s="0"/>
      <c r="RX76" s="0"/>
      <c r="RY76" s="0"/>
      <c r="RZ76" s="0"/>
      <c r="SA76" s="0"/>
      <c r="SB76" s="0"/>
      <c r="SC76" s="0"/>
      <c r="SD76" s="0"/>
      <c r="SE76" s="0"/>
      <c r="SF76" s="0"/>
      <c r="SG76" s="0"/>
      <c r="SH76" s="0"/>
      <c r="SI76" s="0"/>
      <c r="SJ76" s="0"/>
      <c r="SK76" s="0"/>
      <c r="SL76" s="0"/>
      <c r="SM76" s="0"/>
      <c r="SN76" s="0"/>
      <c r="SO76" s="0"/>
      <c r="SP76" s="0"/>
      <c r="SQ76" s="0"/>
      <c r="SR76" s="0"/>
      <c r="SS76" s="0"/>
      <c r="ST76" s="0"/>
      <c r="SU76" s="0"/>
      <c r="SV76" s="0"/>
      <c r="SW76" s="0"/>
      <c r="SX76" s="0"/>
      <c r="SY76" s="0"/>
      <c r="SZ76" s="0"/>
      <c r="TA76" s="0"/>
      <c r="TB76" s="0"/>
      <c r="TC76" s="0"/>
      <c r="TD76" s="0"/>
      <c r="TE76" s="0"/>
      <c r="TF76" s="0"/>
      <c r="TG76" s="0"/>
      <c r="TH76" s="0"/>
      <c r="TI76" s="0"/>
      <c r="TJ76" s="0"/>
      <c r="TK76" s="0"/>
      <c r="TL76" s="0"/>
      <c r="TM76" s="0"/>
      <c r="TN76" s="0"/>
      <c r="TO76" s="0"/>
      <c r="TP76" s="0"/>
      <c r="TQ76" s="0"/>
      <c r="TR76" s="0"/>
      <c r="TS76" s="0"/>
      <c r="TT76" s="0"/>
      <c r="TU76" s="0"/>
      <c r="TV76" s="0"/>
      <c r="TW76" s="0"/>
      <c r="TX76" s="0"/>
      <c r="TY76" s="0"/>
      <c r="TZ76" s="0"/>
      <c r="UA76" s="0"/>
      <c r="UB76" s="0"/>
      <c r="UC76" s="0"/>
      <c r="UD76" s="0"/>
      <c r="UE76" s="0"/>
      <c r="UF76" s="0"/>
      <c r="UG76" s="0"/>
      <c r="UH76" s="0"/>
      <c r="UI76" s="0"/>
      <c r="UJ76" s="0"/>
      <c r="UK76" s="0"/>
      <c r="UL76" s="0"/>
      <c r="UM76" s="0"/>
      <c r="UN76" s="0"/>
      <c r="UO76" s="0"/>
      <c r="UP76" s="0"/>
      <c r="UQ76" s="0"/>
      <c r="UR76" s="0"/>
      <c r="US76" s="0"/>
      <c r="UT76" s="0"/>
      <c r="UU76" s="0"/>
      <c r="UV76" s="0"/>
      <c r="UW76" s="0"/>
      <c r="UX76" s="0"/>
      <c r="UY76" s="0"/>
      <c r="UZ76" s="0"/>
      <c r="VA76" s="0"/>
      <c r="VB76" s="0"/>
      <c r="VC76" s="0"/>
      <c r="VD76" s="0"/>
      <c r="VE76" s="0"/>
      <c r="VF76" s="0"/>
      <c r="VG76" s="0"/>
      <c r="VH76" s="0"/>
      <c r="VI76" s="0"/>
      <c r="VJ76" s="0"/>
      <c r="VK76" s="0"/>
      <c r="VL76" s="0"/>
      <c r="VM76" s="0"/>
      <c r="VN76" s="0"/>
      <c r="VO76" s="0"/>
      <c r="VP76" s="0"/>
      <c r="VQ76" s="0"/>
      <c r="VR76" s="0"/>
      <c r="VS76" s="0"/>
      <c r="VT76" s="0"/>
      <c r="VU76" s="0"/>
      <c r="VV76" s="0"/>
      <c r="VW76" s="0"/>
      <c r="VX76" s="0"/>
      <c r="VY76" s="0"/>
      <c r="VZ76" s="0"/>
      <c r="WA76" s="0"/>
      <c r="WB76" s="0"/>
      <c r="WC76" s="0"/>
      <c r="WD76" s="0"/>
      <c r="WE76" s="0"/>
      <c r="WF76" s="0"/>
      <c r="WG76" s="0"/>
      <c r="WH76" s="0"/>
      <c r="WI76" s="0"/>
      <c r="WJ76" s="0"/>
      <c r="WK76" s="0"/>
      <c r="WL76" s="0"/>
      <c r="WM76" s="0"/>
      <c r="WN76" s="0"/>
      <c r="WO76" s="0"/>
      <c r="WP76" s="0"/>
      <c r="WQ76" s="0"/>
      <c r="WR76" s="0"/>
      <c r="WS76" s="0"/>
      <c r="WT76" s="0"/>
      <c r="WU76" s="0"/>
      <c r="WV76" s="0"/>
      <c r="WW76" s="0"/>
      <c r="WX76" s="0"/>
      <c r="WY76" s="0"/>
      <c r="WZ76" s="0"/>
      <c r="XA76" s="0"/>
      <c r="XB76" s="0"/>
      <c r="XC76" s="0"/>
      <c r="XD76" s="0"/>
      <c r="XE76" s="0"/>
      <c r="XF76" s="0"/>
      <c r="XG76" s="0"/>
      <c r="XH76" s="0"/>
      <c r="XI76" s="0"/>
      <c r="XJ76" s="0"/>
      <c r="XK76" s="0"/>
      <c r="XL76" s="0"/>
      <c r="XM76" s="0"/>
      <c r="XN76" s="0"/>
      <c r="XO76" s="0"/>
      <c r="XP76" s="0"/>
      <c r="XQ76" s="0"/>
      <c r="XR76" s="0"/>
      <c r="XS76" s="0"/>
      <c r="XT76" s="0"/>
      <c r="XU76" s="0"/>
      <c r="XV76" s="0"/>
      <c r="XW76" s="0"/>
      <c r="XX76" s="0"/>
      <c r="XY76" s="0"/>
      <c r="XZ76" s="0"/>
      <c r="YA76" s="0"/>
      <c r="YB76" s="0"/>
      <c r="YC76" s="0"/>
      <c r="YD76" s="0"/>
      <c r="YE76" s="0"/>
      <c r="YF76" s="0"/>
      <c r="YG76" s="0"/>
      <c r="YH76" s="0"/>
      <c r="YI76" s="0"/>
      <c r="YJ76" s="0"/>
      <c r="YK76" s="0"/>
      <c r="YL76" s="0"/>
      <c r="YM76" s="0"/>
      <c r="YN76" s="0"/>
      <c r="YO76" s="0"/>
      <c r="YP76" s="0"/>
      <c r="YQ76" s="0"/>
      <c r="YR76" s="0"/>
      <c r="YS76" s="0"/>
      <c r="YT76" s="0"/>
      <c r="YU76" s="0"/>
      <c r="YV76" s="0"/>
      <c r="YW76" s="0"/>
      <c r="YX76" s="0"/>
      <c r="YY76" s="0"/>
      <c r="YZ76" s="0"/>
      <c r="ZA76" s="0"/>
      <c r="ZB76" s="0"/>
      <c r="ZC76" s="0"/>
      <c r="ZD76" s="0"/>
      <c r="ZE76" s="0"/>
      <c r="ZF76" s="0"/>
      <c r="ZG76" s="0"/>
      <c r="ZH76" s="0"/>
      <c r="ZI76" s="0"/>
      <c r="ZJ76" s="0"/>
      <c r="ZK76" s="0"/>
      <c r="ZL76" s="0"/>
      <c r="ZM76" s="0"/>
      <c r="ZN76" s="0"/>
      <c r="ZO76" s="0"/>
      <c r="ZP76" s="0"/>
      <c r="ZQ76" s="0"/>
      <c r="ZR76" s="0"/>
      <c r="ZS76" s="0"/>
      <c r="ZT76" s="0"/>
      <c r="ZU76" s="0"/>
      <c r="ZV76" s="0"/>
      <c r="ZW76" s="0"/>
      <c r="ZX76" s="0"/>
      <c r="ZY76" s="0"/>
      <c r="ZZ76" s="0"/>
      <c r="AAA76" s="0"/>
      <c r="AAB76" s="0"/>
      <c r="AAC76" s="0"/>
      <c r="AAD76" s="0"/>
      <c r="AAE76" s="0"/>
      <c r="AAF76" s="0"/>
      <c r="AAG76" s="0"/>
      <c r="AAH76" s="0"/>
      <c r="AAI76" s="0"/>
      <c r="AAJ76" s="0"/>
      <c r="AAK76" s="0"/>
      <c r="AAL76" s="0"/>
      <c r="AAM76" s="0"/>
      <c r="AAN76" s="0"/>
      <c r="AAO76" s="0"/>
      <c r="AAP76" s="0"/>
      <c r="AAQ76" s="0"/>
      <c r="AAR76" s="0"/>
      <c r="AAS76" s="0"/>
      <c r="AAT76" s="0"/>
      <c r="AAU76" s="0"/>
      <c r="AAV76" s="0"/>
      <c r="AAW76" s="0"/>
      <c r="AAX76" s="0"/>
      <c r="AAY76" s="0"/>
      <c r="AAZ76" s="0"/>
      <c r="ABA76" s="0"/>
      <c r="ABB76" s="0"/>
      <c r="ABC76" s="0"/>
      <c r="ABD76" s="0"/>
      <c r="ABE76" s="0"/>
      <c r="ABF76" s="0"/>
      <c r="ABG76" s="0"/>
      <c r="ABH76" s="0"/>
      <c r="ABI76" s="0"/>
      <c r="ABJ76" s="0"/>
      <c r="ABK76" s="0"/>
      <c r="ABL76" s="0"/>
      <c r="ABM76" s="0"/>
      <c r="ABN76" s="0"/>
      <c r="ABO76" s="0"/>
      <c r="ABP76" s="0"/>
      <c r="ABQ76" s="0"/>
      <c r="ABR76" s="0"/>
      <c r="ABS76" s="0"/>
      <c r="ABT76" s="0"/>
      <c r="ABU76" s="0"/>
      <c r="ABV76" s="0"/>
      <c r="ABW76" s="0"/>
      <c r="ABX76" s="0"/>
      <c r="ABY76" s="0"/>
      <c r="ABZ76" s="0"/>
      <c r="ACA76" s="0"/>
      <c r="ACB76" s="0"/>
      <c r="ACC76" s="0"/>
      <c r="ACD76" s="0"/>
      <c r="ACE76" s="0"/>
      <c r="ACF76" s="0"/>
      <c r="ACG76" s="0"/>
      <c r="ACH76" s="0"/>
      <c r="ACI76" s="0"/>
      <c r="ACJ76" s="0"/>
      <c r="ACK76" s="0"/>
      <c r="ACL76" s="0"/>
      <c r="ACM76" s="0"/>
      <c r="ACN76" s="0"/>
      <c r="ACO76" s="0"/>
      <c r="ACP76" s="0"/>
      <c r="ACQ76" s="0"/>
      <c r="ACR76" s="0"/>
      <c r="ACS76" s="0"/>
      <c r="ACT76" s="0"/>
      <c r="ACU76" s="0"/>
      <c r="ACV76" s="0"/>
      <c r="ACW76" s="0"/>
      <c r="ACX76" s="0"/>
      <c r="ACY76" s="0"/>
      <c r="ACZ76" s="0"/>
      <c r="ADA76" s="0"/>
      <c r="ADB76" s="0"/>
      <c r="ADC76" s="0"/>
      <c r="ADD76" s="0"/>
      <c r="ADE76" s="0"/>
      <c r="ADF76" s="0"/>
      <c r="ADG76" s="0"/>
      <c r="ADH76" s="0"/>
      <c r="ADI76" s="0"/>
      <c r="ADJ76" s="0"/>
      <c r="ADK76" s="0"/>
      <c r="ADL76" s="0"/>
      <c r="ADM76" s="0"/>
      <c r="ADN76" s="0"/>
      <c r="ADO76" s="0"/>
      <c r="ADP76" s="0"/>
      <c r="ADQ76" s="0"/>
      <c r="ADR76" s="0"/>
      <c r="ADS76" s="0"/>
      <c r="ADT76" s="0"/>
      <c r="ADU76" s="0"/>
      <c r="ADV76" s="0"/>
      <c r="ADW76" s="0"/>
      <c r="ADX76" s="0"/>
      <c r="ADY76" s="0"/>
      <c r="ADZ76" s="0"/>
      <c r="AEA76" s="0"/>
      <c r="AEB76" s="0"/>
      <c r="AEC76" s="0"/>
      <c r="AED76" s="0"/>
      <c r="AEE76" s="0"/>
      <c r="AEF76" s="0"/>
      <c r="AEG76" s="0"/>
      <c r="AEH76" s="0"/>
      <c r="AEI76" s="0"/>
      <c r="AEJ76" s="0"/>
      <c r="AEK76" s="0"/>
      <c r="AEL76" s="0"/>
      <c r="AEM76" s="0"/>
      <c r="AEN76" s="0"/>
      <c r="AEO76" s="0"/>
      <c r="AEP76" s="0"/>
      <c r="AEQ76" s="0"/>
      <c r="AER76" s="0"/>
      <c r="AES76" s="0"/>
      <c r="AET76" s="0"/>
      <c r="AEU76" s="0"/>
      <c r="AEV76" s="0"/>
      <c r="AEW76" s="0"/>
      <c r="AEX76" s="0"/>
      <c r="AEY76" s="0"/>
      <c r="AEZ76" s="0"/>
      <c r="AFA76" s="0"/>
      <c r="AFB76" s="0"/>
      <c r="AFC76" s="0"/>
      <c r="AFD76" s="0"/>
      <c r="AFE76" s="0"/>
      <c r="AFF76" s="0"/>
      <c r="AFG76" s="0"/>
      <c r="AFH76" s="0"/>
      <c r="AFI76" s="0"/>
      <c r="AFJ76" s="0"/>
      <c r="AFK76" s="0"/>
      <c r="AFL76" s="0"/>
      <c r="AFM76" s="0"/>
      <c r="AFN76" s="0"/>
      <c r="AFO76" s="0"/>
      <c r="AFP76" s="0"/>
      <c r="AFQ76" s="0"/>
      <c r="AFR76" s="0"/>
      <c r="AFS76" s="0"/>
      <c r="AFT76" s="0"/>
      <c r="AFU76" s="0"/>
      <c r="AFV76" s="0"/>
      <c r="AFW76" s="0"/>
      <c r="AFX76" s="0"/>
      <c r="AFY76" s="0"/>
      <c r="AFZ76" s="0"/>
      <c r="AGA76" s="0"/>
      <c r="AGB76" s="0"/>
      <c r="AGC76" s="0"/>
      <c r="AGD76" s="0"/>
      <c r="AGE76" s="0"/>
      <c r="AGF76" s="0"/>
      <c r="AGG76" s="0"/>
      <c r="AGH76" s="0"/>
      <c r="AGI76" s="0"/>
      <c r="AGJ76" s="0"/>
      <c r="AGK76" s="0"/>
      <c r="AGL76" s="0"/>
      <c r="AGM76" s="0"/>
      <c r="AGN76" s="0"/>
      <c r="AGO76" s="0"/>
      <c r="AGP76" s="0"/>
      <c r="AGQ76" s="0"/>
      <c r="AGR76" s="0"/>
      <c r="AGS76" s="0"/>
      <c r="AGT76" s="0"/>
      <c r="AGU76" s="0"/>
      <c r="AGV76" s="0"/>
      <c r="AGW76" s="0"/>
      <c r="AGX76" s="0"/>
      <c r="AGY76" s="0"/>
      <c r="AGZ76" s="0"/>
      <c r="AHA76" s="0"/>
      <c r="AHB76" s="0"/>
      <c r="AHC76" s="0"/>
      <c r="AHD76" s="0"/>
      <c r="AHE76" s="0"/>
      <c r="AHF76" s="0"/>
      <c r="AHG76" s="0"/>
      <c r="AHH76" s="0"/>
      <c r="AHI76" s="0"/>
      <c r="AHJ76" s="0"/>
      <c r="AHK76" s="0"/>
      <c r="AHL76" s="0"/>
      <c r="AHM76" s="0"/>
      <c r="AHN76" s="0"/>
      <c r="AHO76" s="0"/>
      <c r="AHP76" s="0"/>
      <c r="AHQ76" s="0"/>
      <c r="AHR76" s="0"/>
      <c r="AHS76" s="0"/>
      <c r="AHT76" s="0"/>
      <c r="AHU76" s="0"/>
      <c r="AHV76" s="0"/>
      <c r="AHW76" s="0"/>
      <c r="AHX76" s="0"/>
      <c r="AHY76" s="0"/>
      <c r="AHZ76" s="0"/>
      <c r="AIA76" s="0"/>
      <c r="AIB76" s="0"/>
      <c r="AIC76" s="0"/>
      <c r="AID76" s="0"/>
      <c r="AIE76" s="0"/>
      <c r="AIF76" s="0"/>
      <c r="AIG76" s="0"/>
      <c r="AIH76" s="0"/>
      <c r="AII76" s="0"/>
      <c r="AIJ76" s="0"/>
      <c r="AIK76" s="0"/>
      <c r="AIL76" s="0"/>
      <c r="AIM76" s="0"/>
      <c r="AIN76" s="0"/>
      <c r="AIO76" s="0"/>
      <c r="AIP76" s="0"/>
      <c r="AIQ76" s="0"/>
      <c r="AIR76" s="0"/>
      <c r="AIS76" s="0"/>
      <c r="AIT76" s="0"/>
      <c r="AIU76" s="0"/>
      <c r="AIV76" s="0"/>
      <c r="AIW76" s="0"/>
      <c r="AIX76" s="0"/>
      <c r="AIY76" s="0"/>
      <c r="AIZ76" s="0"/>
      <c r="AJA76" s="0"/>
      <c r="AJB76" s="0"/>
      <c r="AJC76" s="0"/>
      <c r="AJD76" s="0"/>
      <c r="AJE76" s="0"/>
      <c r="AJF76" s="0"/>
      <c r="AJG76" s="0"/>
      <c r="AJH76" s="0"/>
      <c r="AJI76" s="0"/>
      <c r="AJJ76" s="0"/>
      <c r="AJK76" s="0"/>
      <c r="AJL76" s="0"/>
      <c r="AJM76" s="0"/>
      <c r="AJN76" s="0"/>
      <c r="AJO76" s="0"/>
      <c r="AJP76" s="0"/>
      <c r="AJQ76" s="0"/>
      <c r="AJR76" s="0"/>
      <c r="AJS76" s="0"/>
      <c r="AJT76" s="0"/>
      <c r="AJU76" s="0"/>
      <c r="AJV76" s="0"/>
      <c r="AJW76" s="0"/>
      <c r="AJX76" s="0"/>
      <c r="AJY76" s="0"/>
      <c r="AJZ76" s="0"/>
      <c r="AKA76" s="0"/>
      <c r="AKB76" s="0"/>
      <c r="AKC76" s="0"/>
      <c r="AKD76" s="0"/>
      <c r="AKE76" s="0"/>
      <c r="AKF76" s="0"/>
      <c r="AKG76" s="0"/>
      <c r="AKH76" s="0"/>
      <c r="AKI76" s="0"/>
      <c r="AKJ76" s="0"/>
      <c r="AKK76" s="0"/>
      <c r="AKL76" s="0"/>
      <c r="AKM76" s="0"/>
      <c r="AKN76" s="0"/>
      <c r="AKO76" s="0"/>
      <c r="AKP76" s="0"/>
      <c r="AKQ76" s="0"/>
      <c r="AKR76" s="0"/>
      <c r="AKS76" s="0"/>
      <c r="AKT76" s="0"/>
      <c r="AKU76" s="0"/>
      <c r="AKV76" s="0"/>
      <c r="AKW76" s="0"/>
      <c r="AKX76" s="0"/>
      <c r="AKY76" s="0"/>
      <c r="AKZ76" s="0"/>
      <c r="ALA76" s="0"/>
      <c r="ALB76" s="0"/>
      <c r="ALC76" s="0"/>
      <c r="ALD76" s="0"/>
      <c r="ALE76" s="0"/>
      <c r="ALF76" s="0"/>
      <c r="ALG76" s="0"/>
      <c r="ALH76" s="0"/>
      <c r="ALI76" s="0"/>
      <c r="ALJ76" s="0"/>
      <c r="ALK76" s="0"/>
      <c r="ALL76" s="0"/>
      <c r="ALM76" s="0"/>
      <c r="ALN76" s="0"/>
      <c r="ALO76" s="0"/>
      <c r="ALP76" s="0"/>
      <c r="ALQ76" s="0"/>
      <c r="ALR76" s="0"/>
      <c r="ALS76" s="0"/>
      <c r="ALT76" s="0"/>
      <c r="ALU76" s="0"/>
      <c r="ALV76" s="0"/>
      <c r="ALW76" s="0"/>
      <c r="ALX76" s="0"/>
      <c r="ALY76" s="0"/>
      <c r="ALZ76" s="0"/>
      <c r="AMA76" s="0"/>
      <c r="AMB76" s="0"/>
      <c r="AMC76" s="0"/>
      <c r="AMD76" s="0"/>
      <c r="AME76" s="0"/>
      <c r="AMF76" s="0"/>
      <c r="AMG76" s="0"/>
      <c r="AMH76" s="0"/>
      <c r="AMI76" s="0"/>
      <c r="AMJ76" s="0"/>
    </row>
    <row r="77" customFormat="false" ht="13.8" hidden="false" customHeight="false" outlineLevel="0" collapsed="false">
      <c r="A77" s="63" t="s">
        <v>139</v>
      </c>
      <c r="E77" s="0"/>
      <c r="I77" s="64" t="n">
        <v>49.61</v>
      </c>
      <c r="J77" s="55" t="n">
        <v>52</v>
      </c>
      <c r="K77" s="55"/>
      <c r="L77" s="55"/>
      <c r="M77" s="55"/>
      <c r="N77" s="70"/>
      <c r="O77" s="55"/>
      <c r="P77" s="55"/>
      <c r="Q77" s="55"/>
      <c r="R77" s="55"/>
      <c r="S77" s="55"/>
      <c r="T77" s="55"/>
      <c r="U77" s="55" t="n">
        <f aca="false">SUM(I77:T77)</f>
        <v>101.61</v>
      </c>
      <c r="V77" s="54"/>
      <c r="W77" s="56" t="n">
        <f aca="false" t="array" ref="W77:W77">MMULT(Y77,11)</f>
        <v>93.1425</v>
      </c>
      <c r="X77" s="71" t="n">
        <f aca="false">MMULT(Y77,14)</f>
        <v>118.545</v>
      </c>
      <c r="Y77" s="55" t="n">
        <f aca="false">U77/12</f>
        <v>8.4675</v>
      </c>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c r="DS77" s="0"/>
      <c r="DT77" s="0"/>
      <c r="DU77" s="0"/>
      <c r="DV77" s="0"/>
      <c r="DW77" s="0"/>
      <c r="DX77" s="0"/>
      <c r="DY77" s="0"/>
      <c r="DZ77" s="0"/>
      <c r="EA77" s="0"/>
      <c r="EB77" s="0"/>
      <c r="EC77" s="0"/>
      <c r="ED77" s="0"/>
      <c r="EE77" s="0"/>
      <c r="EF77" s="0"/>
      <c r="EG77" s="0"/>
      <c r="EH77" s="0"/>
      <c r="EI77" s="0"/>
      <c r="EJ77" s="0"/>
      <c r="EK77" s="0"/>
      <c r="EL77" s="0"/>
      <c r="EM77" s="0"/>
      <c r="EN77" s="0"/>
      <c r="EO77" s="0"/>
      <c r="EP77" s="0"/>
      <c r="EQ77" s="0"/>
      <c r="ER77" s="0"/>
      <c r="ES77" s="0"/>
      <c r="ET77" s="0"/>
      <c r="EU77" s="0"/>
      <c r="EV77" s="0"/>
      <c r="EW77" s="0"/>
      <c r="EX77" s="0"/>
      <c r="EY77" s="0"/>
      <c r="EZ77" s="0"/>
      <c r="FA77" s="0"/>
      <c r="FB77" s="0"/>
      <c r="FC77" s="0"/>
      <c r="FD77" s="0"/>
      <c r="FE77" s="0"/>
      <c r="FF77" s="0"/>
      <c r="FG77" s="0"/>
      <c r="FH77" s="0"/>
      <c r="FI77" s="0"/>
      <c r="FJ77" s="0"/>
      <c r="FK77" s="0"/>
      <c r="FL77" s="0"/>
      <c r="FM77" s="0"/>
      <c r="FN77" s="0"/>
      <c r="FO77" s="0"/>
      <c r="FP77" s="0"/>
      <c r="FQ77" s="0"/>
      <c r="FR77" s="0"/>
      <c r="FS77" s="0"/>
      <c r="FT77" s="0"/>
      <c r="FU77" s="0"/>
      <c r="FV77" s="0"/>
      <c r="FW77" s="0"/>
      <c r="FX77" s="0"/>
      <c r="FY77" s="0"/>
      <c r="FZ77" s="0"/>
      <c r="GA77" s="0"/>
      <c r="GB77" s="0"/>
      <c r="GC77" s="0"/>
      <c r="GD77" s="0"/>
      <c r="GE77" s="0"/>
      <c r="GF77" s="0"/>
      <c r="GG77" s="0"/>
      <c r="GH77" s="0"/>
      <c r="GI77" s="0"/>
      <c r="GJ77" s="0"/>
      <c r="GK77" s="0"/>
      <c r="GL77" s="0"/>
      <c r="GM77" s="0"/>
      <c r="GN77" s="0"/>
      <c r="GO77" s="0"/>
      <c r="GP77" s="0"/>
      <c r="GQ77" s="0"/>
      <c r="GR77" s="0"/>
      <c r="GS77" s="0"/>
      <c r="GT77" s="0"/>
      <c r="GU77" s="0"/>
      <c r="GV77" s="0"/>
      <c r="GW77" s="0"/>
      <c r="GX77" s="0"/>
      <c r="GY77" s="0"/>
      <c r="GZ77" s="0"/>
      <c r="HA77" s="0"/>
      <c r="HB77" s="0"/>
      <c r="HC77" s="0"/>
      <c r="HD77" s="0"/>
      <c r="HE77" s="0"/>
      <c r="HF77" s="0"/>
      <c r="HG77" s="0"/>
      <c r="HH77" s="0"/>
      <c r="HI77" s="0"/>
      <c r="HJ77" s="0"/>
      <c r="HK77" s="0"/>
      <c r="HL77" s="0"/>
      <c r="HM77" s="0"/>
      <c r="HN77" s="0"/>
      <c r="HO77" s="0"/>
      <c r="HP77" s="0"/>
      <c r="HQ77" s="0"/>
      <c r="HR77" s="0"/>
      <c r="HS77" s="0"/>
      <c r="HT77" s="0"/>
      <c r="HU77" s="0"/>
      <c r="HV77" s="0"/>
      <c r="HW77" s="0"/>
      <c r="HX77" s="0"/>
      <c r="HY77" s="0"/>
      <c r="HZ77" s="0"/>
      <c r="IA77" s="0"/>
      <c r="IB77" s="0"/>
      <c r="IC77" s="0"/>
      <c r="ID77" s="0"/>
      <c r="IE77" s="0"/>
      <c r="IF77" s="0"/>
      <c r="IG77" s="0"/>
      <c r="IH77" s="0"/>
      <c r="II77" s="0"/>
      <c r="IJ77" s="0"/>
      <c r="IK77" s="0"/>
      <c r="IL77" s="0"/>
      <c r="IM77" s="0"/>
      <c r="IN77" s="0"/>
      <c r="IO77" s="0"/>
      <c r="IP77" s="0"/>
      <c r="IQ77" s="0"/>
      <c r="IR77" s="0"/>
      <c r="IS77" s="0"/>
      <c r="IT77" s="0"/>
      <c r="IU77" s="0"/>
      <c r="IV77" s="0"/>
      <c r="IW77" s="0"/>
      <c r="IX77" s="0"/>
      <c r="IY77" s="0"/>
      <c r="IZ77" s="0"/>
      <c r="JA77" s="0"/>
      <c r="JB77" s="0"/>
      <c r="JC77" s="0"/>
      <c r="JD77" s="0"/>
      <c r="JE77" s="0"/>
      <c r="JF77" s="0"/>
      <c r="JG77" s="0"/>
      <c r="JH77" s="0"/>
      <c r="JI77" s="0"/>
      <c r="JJ77" s="0"/>
      <c r="JK77" s="0"/>
      <c r="JL77" s="0"/>
      <c r="JM77" s="0"/>
      <c r="JN77" s="0"/>
      <c r="JO77" s="0"/>
      <c r="JP77" s="0"/>
      <c r="JQ77" s="0"/>
      <c r="JR77" s="0"/>
      <c r="JS77" s="0"/>
      <c r="JT77" s="0"/>
      <c r="JU77" s="0"/>
      <c r="JV77" s="0"/>
      <c r="JW77" s="0"/>
      <c r="JX77" s="0"/>
      <c r="JY77" s="0"/>
      <c r="JZ77" s="0"/>
      <c r="KA77" s="0"/>
      <c r="KB77" s="0"/>
      <c r="KC77" s="0"/>
      <c r="KD77" s="0"/>
      <c r="KE77" s="0"/>
      <c r="KF77" s="0"/>
      <c r="KG77" s="0"/>
      <c r="KH77" s="0"/>
      <c r="KI77" s="0"/>
      <c r="KJ77" s="0"/>
      <c r="KK77" s="0"/>
      <c r="KL77" s="0"/>
      <c r="KM77" s="0"/>
      <c r="KN77" s="0"/>
      <c r="KO77" s="0"/>
      <c r="KP77" s="0"/>
      <c r="KQ77" s="0"/>
      <c r="KR77" s="0"/>
      <c r="KS77" s="0"/>
      <c r="KT77" s="0"/>
      <c r="KU77" s="0"/>
      <c r="KV77" s="0"/>
      <c r="KW77" s="0"/>
      <c r="KX77" s="0"/>
      <c r="KY77" s="0"/>
      <c r="KZ77" s="0"/>
      <c r="LA77" s="0"/>
      <c r="LB77" s="0"/>
      <c r="LC77" s="0"/>
      <c r="LD77" s="0"/>
      <c r="LE77" s="0"/>
      <c r="LF77" s="0"/>
      <c r="LG77" s="0"/>
      <c r="LH77" s="0"/>
      <c r="LI77" s="0"/>
      <c r="LJ77" s="0"/>
      <c r="LK77" s="0"/>
      <c r="LL77" s="0"/>
      <c r="LM77" s="0"/>
      <c r="LN77" s="0"/>
      <c r="LO77" s="0"/>
      <c r="LP77" s="0"/>
      <c r="LQ77" s="0"/>
      <c r="LR77" s="0"/>
      <c r="LS77" s="0"/>
      <c r="LT77" s="0"/>
      <c r="LU77" s="0"/>
      <c r="LV77" s="0"/>
      <c r="LW77" s="0"/>
      <c r="LX77" s="0"/>
      <c r="LY77" s="0"/>
      <c r="LZ77" s="0"/>
      <c r="MA77" s="0"/>
      <c r="MB77" s="0"/>
      <c r="MC77" s="0"/>
      <c r="MD77" s="0"/>
      <c r="ME77" s="0"/>
      <c r="MF77" s="0"/>
      <c r="MG77" s="0"/>
      <c r="MH77" s="0"/>
      <c r="MI77" s="0"/>
      <c r="MJ77" s="0"/>
      <c r="MK77" s="0"/>
      <c r="ML77" s="0"/>
      <c r="MM77" s="0"/>
      <c r="MN77" s="0"/>
      <c r="MO77" s="0"/>
      <c r="MP77" s="0"/>
      <c r="MQ77" s="0"/>
      <c r="MR77" s="0"/>
      <c r="MS77" s="0"/>
      <c r="MT77" s="0"/>
      <c r="MU77" s="0"/>
      <c r="MV77" s="0"/>
      <c r="MW77" s="0"/>
      <c r="MX77" s="0"/>
      <c r="MY77" s="0"/>
      <c r="MZ77" s="0"/>
      <c r="NA77" s="0"/>
      <c r="NB77" s="0"/>
      <c r="NC77" s="0"/>
      <c r="ND77" s="0"/>
      <c r="NE77" s="0"/>
      <c r="NF77" s="0"/>
      <c r="NG77" s="0"/>
      <c r="NH77" s="0"/>
      <c r="NI77" s="0"/>
      <c r="NJ77" s="0"/>
      <c r="NK77" s="0"/>
      <c r="NL77" s="0"/>
      <c r="NM77" s="0"/>
      <c r="NN77" s="0"/>
      <c r="NO77" s="0"/>
      <c r="NP77" s="0"/>
      <c r="NQ77" s="0"/>
      <c r="NR77" s="0"/>
      <c r="NS77" s="0"/>
      <c r="NT77" s="0"/>
      <c r="NU77" s="0"/>
      <c r="NV77" s="0"/>
      <c r="NW77" s="0"/>
      <c r="NX77" s="0"/>
      <c r="NY77" s="0"/>
      <c r="NZ77" s="0"/>
      <c r="OA77" s="0"/>
      <c r="OB77" s="0"/>
      <c r="OC77" s="0"/>
      <c r="OD77" s="0"/>
      <c r="OE77" s="0"/>
      <c r="OF77" s="0"/>
      <c r="OG77" s="0"/>
      <c r="OH77" s="0"/>
      <c r="OI77" s="0"/>
      <c r="OJ77" s="0"/>
      <c r="OK77" s="0"/>
      <c r="OL77" s="0"/>
      <c r="OM77" s="0"/>
      <c r="ON77" s="0"/>
      <c r="OO77" s="0"/>
      <c r="OP77" s="0"/>
      <c r="OQ77" s="0"/>
      <c r="OR77" s="0"/>
      <c r="OS77" s="0"/>
      <c r="OT77" s="0"/>
      <c r="OU77" s="0"/>
      <c r="OV77" s="0"/>
      <c r="OW77" s="0"/>
      <c r="OX77" s="0"/>
      <c r="OY77" s="0"/>
      <c r="OZ77" s="0"/>
      <c r="PA77" s="0"/>
      <c r="PB77" s="0"/>
      <c r="PC77" s="0"/>
      <c r="PD77" s="0"/>
      <c r="PE77" s="0"/>
      <c r="PF77" s="0"/>
      <c r="PG77" s="0"/>
      <c r="PH77" s="0"/>
      <c r="PI77" s="0"/>
      <c r="PJ77" s="0"/>
      <c r="PK77" s="0"/>
      <c r="PL77" s="0"/>
      <c r="PM77" s="0"/>
      <c r="PN77" s="0"/>
      <c r="PO77" s="0"/>
      <c r="PP77" s="0"/>
      <c r="PQ77" s="0"/>
      <c r="PR77" s="0"/>
      <c r="PS77" s="0"/>
      <c r="PT77" s="0"/>
      <c r="PU77" s="0"/>
      <c r="PV77" s="0"/>
      <c r="PW77" s="0"/>
      <c r="PX77" s="0"/>
      <c r="PY77" s="0"/>
      <c r="PZ77" s="0"/>
      <c r="QA77" s="0"/>
      <c r="QB77" s="0"/>
      <c r="QC77" s="0"/>
      <c r="QD77" s="0"/>
      <c r="QE77" s="0"/>
      <c r="QF77" s="0"/>
      <c r="QG77" s="0"/>
      <c r="QH77" s="0"/>
      <c r="QI77" s="0"/>
      <c r="QJ77" s="0"/>
      <c r="QK77" s="0"/>
      <c r="QL77" s="0"/>
      <c r="QM77" s="0"/>
      <c r="QN77" s="0"/>
      <c r="QO77" s="0"/>
      <c r="QP77" s="0"/>
      <c r="QQ77" s="0"/>
      <c r="QR77" s="0"/>
      <c r="QS77" s="0"/>
      <c r="QT77" s="0"/>
      <c r="QU77" s="0"/>
      <c r="QV77" s="0"/>
      <c r="QW77" s="0"/>
      <c r="QX77" s="0"/>
      <c r="QY77" s="0"/>
      <c r="QZ77" s="0"/>
      <c r="RA77" s="0"/>
      <c r="RB77" s="0"/>
      <c r="RC77" s="0"/>
      <c r="RD77" s="0"/>
      <c r="RE77" s="0"/>
      <c r="RF77" s="0"/>
      <c r="RG77" s="0"/>
      <c r="RH77" s="0"/>
      <c r="RI77" s="0"/>
      <c r="RJ77" s="0"/>
      <c r="RK77" s="0"/>
      <c r="RL77" s="0"/>
      <c r="RM77" s="0"/>
      <c r="RN77" s="0"/>
      <c r="RO77" s="0"/>
      <c r="RP77" s="0"/>
      <c r="RQ77" s="0"/>
      <c r="RR77" s="0"/>
      <c r="RS77" s="0"/>
      <c r="RT77" s="0"/>
      <c r="RU77" s="0"/>
      <c r="RV77" s="0"/>
      <c r="RW77" s="0"/>
      <c r="RX77" s="0"/>
      <c r="RY77" s="0"/>
      <c r="RZ77" s="0"/>
      <c r="SA77" s="0"/>
      <c r="SB77" s="0"/>
      <c r="SC77" s="0"/>
      <c r="SD77" s="0"/>
      <c r="SE77" s="0"/>
      <c r="SF77" s="0"/>
      <c r="SG77" s="0"/>
      <c r="SH77" s="0"/>
      <c r="SI77" s="0"/>
      <c r="SJ77" s="0"/>
      <c r="SK77" s="0"/>
      <c r="SL77" s="0"/>
      <c r="SM77" s="0"/>
      <c r="SN77" s="0"/>
      <c r="SO77" s="0"/>
      <c r="SP77" s="0"/>
      <c r="SQ77" s="0"/>
      <c r="SR77" s="0"/>
      <c r="SS77" s="0"/>
      <c r="ST77" s="0"/>
      <c r="SU77" s="0"/>
      <c r="SV77" s="0"/>
      <c r="SW77" s="0"/>
      <c r="SX77" s="0"/>
      <c r="SY77" s="0"/>
      <c r="SZ77" s="0"/>
      <c r="TA77" s="0"/>
      <c r="TB77" s="0"/>
      <c r="TC77" s="0"/>
      <c r="TD77" s="0"/>
      <c r="TE77" s="0"/>
      <c r="TF77" s="0"/>
      <c r="TG77" s="0"/>
      <c r="TH77" s="0"/>
      <c r="TI77" s="0"/>
      <c r="TJ77" s="0"/>
      <c r="TK77" s="0"/>
      <c r="TL77" s="0"/>
      <c r="TM77" s="0"/>
      <c r="TN77" s="0"/>
      <c r="TO77" s="0"/>
      <c r="TP77" s="0"/>
      <c r="TQ77" s="0"/>
      <c r="TR77" s="0"/>
      <c r="TS77" s="0"/>
      <c r="TT77" s="0"/>
      <c r="TU77" s="0"/>
      <c r="TV77" s="0"/>
      <c r="TW77" s="0"/>
      <c r="TX77" s="0"/>
      <c r="TY77" s="0"/>
      <c r="TZ77" s="0"/>
      <c r="UA77" s="0"/>
      <c r="UB77" s="0"/>
      <c r="UC77" s="0"/>
      <c r="UD77" s="0"/>
      <c r="UE77" s="0"/>
      <c r="UF77" s="0"/>
      <c r="UG77" s="0"/>
      <c r="UH77" s="0"/>
      <c r="UI77" s="0"/>
      <c r="UJ77" s="0"/>
      <c r="UK77" s="0"/>
      <c r="UL77" s="0"/>
      <c r="UM77" s="0"/>
      <c r="UN77" s="0"/>
      <c r="UO77" s="0"/>
      <c r="UP77" s="0"/>
      <c r="UQ77" s="0"/>
      <c r="UR77" s="0"/>
      <c r="US77" s="0"/>
      <c r="UT77" s="0"/>
      <c r="UU77" s="0"/>
      <c r="UV77" s="0"/>
      <c r="UW77" s="0"/>
      <c r="UX77" s="0"/>
      <c r="UY77" s="0"/>
      <c r="UZ77" s="0"/>
      <c r="VA77" s="0"/>
      <c r="VB77" s="0"/>
      <c r="VC77" s="0"/>
      <c r="VD77" s="0"/>
      <c r="VE77" s="0"/>
      <c r="VF77" s="0"/>
      <c r="VG77" s="0"/>
      <c r="VH77" s="0"/>
      <c r="VI77" s="0"/>
      <c r="VJ77" s="0"/>
      <c r="VK77" s="0"/>
      <c r="VL77" s="0"/>
      <c r="VM77" s="0"/>
      <c r="VN77" s="0"/>
      <c r="VO77" s="0"/>
      <c r="VP77" s="0"/>
      <c r="VQ77" s="0"/>
      <c r="VR77" s="0"/>
      <c r="VS77" s="0"/>
      <c r="VT77" s="0"/>
      <c r="VU77" s="0"/>
      <c r="VV77" s="0"/>
      <c r="VW77" s="0"/>
      <c r="VX77" s="0"/>
      <c r="VY77" s="0"/>
      <c r="VZ77" s="0"/>
      <c r="WA77" s="0"/>
      <c r="WB77" s="0"/>
      <c r="WC77" s="0"/>
      <c r="WD77" s="0"/>
      <c r="WE77" s="0"/>
      <c r="WF77" s="0"/>
      <c r="WG77" s="0"/>
      <c r="WH77" s="0"/>
      <c r="WI77" s="0"/>
      <c r="WJ77" s="0"/>
      <c r="WK77" s="0"/>
      <c r="WL77" s="0"/>
      <c r="WM77" s="0"/>
      <c r="WN77" s="0"/>
      <c r="WO77" s="0"/>
      <c r="WP77" s="0"/>
      <c r="WQ77" s="0"/>
      <c r="WR77" s="0"/>
      <c r="WS77" s="0"/>
      <c r="WT77" s="0"/>
      <c r="WU77" s="0"/>
      <c r="WV77" s="0"/>
      <c r="WW77" s="0"/>
      <c r="WX77" s="0"/>
      <c r="WY77" s="0"/>
      <c r="WZ77" s="0"/>
      <c r="XA77" s="0"/>
      <c r="XB77" s="0"/>
      <c r="XC77" s="0"/>
      <c r="XD77" s="0"/>
      <c r="XE77" s="0"/>
      <c r="XF77" s="0"/>
      <c r="XG77" s="0"/>
      <c r="XH77" s="0"/>
      <c r="XI77" s="0"/>
      <c r="XJ77" s="0"/>
      <c r="XK77" s="0"/>
      <c r="XL77" s="0"/>
      <c r="XM77" s="0"/>
      <c r="XN77" s="0"/>
      <c r="XO77" s="0"/>
      <c r="XP77" s="0"/>
      <c r="XQ77" s="0"/>
      <c r="XR77" s="0"/>
      <c r="XS77" s="0"/>
      <c r="XT77" s="0"/>
      <c r="XU77" s="0"/>
      <c r="XV77" s="0"/>
      <c r="XW77" s="0"/>
      <c r="XX77" s="0"/>
      <c r="XY77" s="0"/>
      <c r="XZ77" s="0"/>
      <c r="YA77" s="0"/>
      <c r="YB77" s="0"/>
      <c r="YC77" s="0"/>
      <c r="YD77" s="0"/>
      <c r="YE77" s="0"/>
      <c r="YF77" s="0"/>
      <c r="YG77" s="0"/>
      <c r="YH77" s="0"/>
      <c r="YI77" s="0"/>
      <c r="YJ77" s="0"/>
      <c r="YK77" s="0"/>
      <c r="YL77" s="0"/>
      <c r="YM77" s="0"/>
      <c r="YN77" s="0"/>
      <c r="YO77" s="0"/>
      <c r="YP77" s="0"/>
      <c r="YQ77" s="0"/>
      <c r="YR77" s="0"/>
      <c r="YS77" s="0"/>
      <c r="YT77" s="0"/>
      <c r="YU77" s="0"/>
      <c r="YV77" s="0"/>
      <c r="YW77" s="0"/>
      <c r="YX77" s="0"/>
      <c r="YY77" s="0"/>
      <c r="YZ77" s="0"/>
      <c r="ZA77" s="0"/>
      <c r="ZB77" s="0"/>
      <c r="ZC77" s="0"/>
      <c r="ZD77" s="0"/>
      <c r="ZE77" s="0"/>
      <c r="ZF77" s="0"/>
      <c r="ZG77" s="0"/>
      <c r="ZH77" s="0"/>
      <c r="ZI77" s="0"/>
      <c r="ZJ77" s="0"/>
      <c r="ZK77" s="0"/>
      <c r="ZL77" s="0"/>
      <c r="ZM77" s="0"/>
      <c r="ZN77" s="0"/>
      <c r="ZO77" s="0"/>
      <c r="ZP77" s="0"/>
      <c r="ZQ77" s="0"/>
      <c r="ZR77" s="0"/>
      <c r="ZS77" s="0"/>
      <c r="ZT77" s="0"/>
      <c r="ZU77" s="0"/>
      <c r="ZV77" s="0"/>
      <c r="ZW77" s="0"/>
      <c r="ZX77" s="0"/>
      <c r="ZY77" s="0"/>
      <c r="ZZ77" s="0"/>
      <c r="AAA77" s="0"/>
      <c r="AAB77" s="0"/>
      <c r="AAC77" s="0"/>
      <c r="AAD77" s="0"/>
      <c r="AAE77" s="0"/>
      <c r="AAF77" s="0"/>
      <c r="AAG77" s="0"/>
      <c r="AAH77" s="0"/>
      <c r="AAI77" s="0"/>
      <c r="AAJ77" s="0"/>
      <c r="AAK77" s="0"/>
      <c r="AAL77" s="0"/>
      <c r="AAM77" s="0"/>
      <c r="AAN77" s="0"/>
      <c r="AAO77" s="0"/>
      <c r="AAP77" s="0"/>
      <c r="AAQ77" s="0"/>
      <c r="AAR77" s="0"/>
      <c r="AAS77" s="0"/>
      <c r="AAT77" s="0"/>
      <c r="AAU77" s="0"/>
      <c r="AAV77" s="0"/>
      <c r="AAW77" s="0"/>
      <c r="AAX77" s="0"/>
      <c r="AAY77" s="0"/>
      <c r="AAZ77" s="0"/>
      <c r="ABA77" s="0"/>
      <c r="ABB77" s="0"/>
      <c r="ABC77" s="0"/>
      <c r="ABD77" s="0"/>
      <c r="ABE77" s="0"/>
      <c r="ABF77" s="0"/>
      <c r="ABG77" s="0"/>
      <c r="ABH77" s="0"/>
      <c r="ABI77" s="0"/>
      <c r="ABJ77" s="0"/>
      <c r="ABK77" s="0"/>
      <c r="ABL77" s="0"/>
      <c r="ABM77" s="0"/>
      <c r="ABN77" s="0"/>
      <c r="ABO77" s="0"/>
      <c r="ABP77" s="0"/>
      <c r="ABQ77" s="0"/>
      <c r="ABR77" s="0"/>
      <c r="ABS77" s="0"/>
      <c r="ABT77" s="0"/>
      <c r="ABU77" s="0"/>
      <c r="ABV77" s="0"/>
      <c r="ABW77" s="0"/>
      <c r="ABX77" s="0"/>
      <c r="ABY77" s="0"/>
      <c r="ABZ77" s="0"/>
      <c r="ACA77" s="0"/>
      <c r="ACB77" s="0"/>
      <c r="ACC77" s="0"/>
      <c r="ACD77" s="0"/>
      <c r="ACE77" s="0"/>
      <c r="ACF77" s="0"/>
      <c r="ACG77" s="0"/>
      <c r="ACH77" s="0"/>
      <c r="ACI77" s="0"/>
      <c r="ACJ77" s="0"/>
      <c r="ACK77" s="0"/>
      <c r="ACL77" s="0"/>
      <c r="ACM77" s="0"/>
      <c r="ACN77" s="0"/>
      <c r="ACO77" s="0"/>
      <c r="ACP77" s="0"/>
      <c r="ACQ77" s="0"/>
      <c r="ACR77" s="0"/>
      <c r="ACS77" s="0"/>
      <c r="ACT77" s="0"/>
      <c r="ACU77" s="0"/>
      <c r="ACV77" s="0"/>
      <c r="ACW77" s="0"/>
      <c r="ACX77" s="0"/>
      <c r="ACY77" s="0"/>
      <c r="ACZ77" s="0"/>
      <c r="ADA77" s="0"/>
      <c r="ADB77" s="0"/>
      <c r="ADC77" s="0"/>
      <c r="ADD77" s="0"/>
      <c r="ADE77" s="0"/>
      <c r="ADF77" s="0"/>
      <c r="ADG77" s="0"/>
      <c r="ADH77" s="0"/>
      <c r="ADI77" s="0"/>
      <c r="ADJ77" s="0"/>
      <c r="ADK77" s="0"/>
      <c r="ADL77" s="0"/>
      <c r="ADM77" s="0"/>
      <c r="ADN77" s="0"/>
      <c r="ADO77" s="0"/>
      <c r="ADP77" s="0"/>
      <c r="ADQ77" s="0"/>
      <c r="ADR77" s="0"/>
      <c r="ADS77" s="0"/>
      <c r="ADT77" s="0"/>
      <c r="ADU77" s="0"/>
      <c r="ADV77" s="0"/>
      <c r="ADW77" s="0"/>
      <c r="ADX77" s="0"/>
      <c r="ADY77" s="0"/>
      <c r="ADZ77" s="0"/>
      <c r="AEA77" s="0"/>
      <c r="AEB77" s="0"/>
      <c r="AEC77" s="0"/>
      <c r="AED77" s="0"/>
      <c r="AEE77" s="0"/>
      <c r="AEF77" s="0"/>
      <c r="AEG77" s="0"/>
      <c r="AEH77" s="0"/>
      <c r="AEI77" s="0"/>
      <c r="AEJ77" s="0"/>
      <c r="AEK77" s="0"/>
      <c r="AEL77" s="0"/>
      <c r="AEM77" s="0"/>
      <c r="AEN77" s="0"/>
      <c r="AEO77" s="0"/>
      <c r="AEP77" s="0"/>
      <c r="AEQ77" s="0"/>
      <c r="AER77" s="0"/>
      <c r="AES77" s="0"/>
      <c r="AET77" s="0"/>
      <c r="AEU77" s="0"/>
      <c r="AEV77" s="0"/>
      <c r="AEW77" s="0"/>
      <c r="AEX77" s="0"/>
      <c r="AEY77" s="0"/>
      <c r="AEZ77" s="0"/>
      <c r="AFA77" s="0"/>
      <c r="AFB77" s="0"/>
      <c r="AFC77" s="0"/>
      <c r="AFD77" s="0"/>
      <c r="AFE77" s="0"/>
      <c r="AFF77" s="0"/>
      <c r="AFG77" s="0"/>
      <c r="AFH77" s="0"/>
      <c r="AFI77" s="0"/>
      <c r="AFJ77" s="0"/>
      <c r="AFK77" s="0"/>
      <c r="AFL77" s="0"/>
      <c r="AFM77" s="0"/>
      <c r="AFN77" s="0"/>
      <c r="AFO77" s="0"/>
      <c r="AFP77" s="0"/>
      <c r="AFQ77" s="0"/>
      <c r="AFR77" s="0"/>
      <c r="AFS77" s="0"/>
      <c r="AFT77" s="0"/>
      <c r="AFU77" s="0"/>
      <c r="AFV77" s="0"/>
      <c r="AFW77" s="0"/>
      <c r="AFX77" s="0"/>
      <c r="AFY77" s="0"/>
      <c r="AFZ77" s="0"/>
      <c r="AGA77" s="0"/>
      <c r="AGB77" s="0"/>
      <c r="AGC77" s="0"/>
      <c r="AGD77" s="0"/>
      <c r="AGE77" s="0"/>
      <c r="AGF77" s="0"/>
      <c r="AGG77" s="0"/>
      <c r="AGH77" s="0"/>
      <c r="AGI77" s="0"/>
      <c r="AGJ77" s="0"/>
      <c r="AGK77" s="0"/>
      <c r="AGL77" s="0"/>
      <c r="AGM77" s="0"/>
      <c r="AGN77" s="0"/>
      <c r="AGO77" s="0"/>
      <c r="AGP77" s="0"/>
      <c r="AGQ77" s="0"/>
      <c r="AGR77" s="0"/>
      <c r="AGS77" s="0"/>
      <c r="AGT77" s="0"/>
      <c r="AGU77" s="0"/>
      <c r="AGV77" s="0"/>
      <c r="AGW77" s="0"/>
      <c r="AGX77" s="0"/>
      <c r="AGY77" s="0"/>
      <c r="AGZ77" s="0"/>
      <c r="AHA77" s="0"/>
      <c r="AHB77" s="0"/>
      <c r="AHC77" s="0"/>
      <c r="AHD77" s="0"/>
      <c r="AHE77" s="0"/>
      <c r="AHF77" s="0"/>
      <c r="AHG77" s="0"/>
      <c r="AHH77" s="0"/>
      <c r="AHI77" s="0"/>
      <c r="AHJ77" s="0"/>
      <c r="AHK77" s="0"/>
      <c r="AHL77" s="0"/>
      <c r="AHM77" s="0"/>
      <c r="AHN77" s="0"/>
      <c r="AHO77" s="0"/>
      <c r="AHP77" s="0"/>
      <c r="AHQ77" s="0"/>
      <c r="AHR77" s="0"/>
      <c r="AHS77" s="0"/>
      <c r="AHT77" s="0"/>
      <c r="AHU77" s="0"/>
      <c r="AHV77" s="0"/>
      <c r="AHW77" s="0"/>
      <c r="AHX77" s="0"/>
      <c r="AHY77" s="0"/>
      <c r="AHZ77" s="0"/>
      <c r="AIA77" s="0"/>
      <c r="AIB77" s="0"/>
      <c r="AIC77" s="0"/>
      <c r="AID77" s="0"/>
      <c r="AIE77" s="0"/>
      <c r="AIF77" s="0"/>
      <c r="AIG77" s="0"/>
      <c r="AIH77" s="0"/>
      <c r="AII77" s="0"/>
      <c r="AIJ77" s="0"/>
      <c r="AIK77" s="0"/>
      <c r="AIL77" s="0"/>
      <c r="AIM77" s="0"/>
      <c r="AIN77" s="0"/>
      <c r="AIO77" s="0"/>
      <c r="AIP77" s="0"/>
      <c r="AIQ77" s="0"/>
      <c r="AIR77" s="0"/>
      <c r="AIS77" s="0"/>
      <c r="AIT77" s="0"/>
      <c r="AIU77" s="0"/>
      <c r="AIV77" s="0"/>
      <c r="AIW77" s="0"/>
      <c r="AIX77" s="0"/>
      <c r="AIY77" s="0"/>
      <c r="AIZ77" s="0"/>
      <c r="AJA77" s="0"/>
      <c r="AJB77" s="0"/>
      <c r="AJC77" s="0"/>
      <c r="AJD77" s="0"/>
      <c r="AJE77" s="0"/>
      <c r="AJF77" s="0"/>
      <c r="AJG77" s="0"/>
      <c r="AJH77" s="0"/>
      <c r="AJI77" s="0"/>
      <c r="AJJ77" s="0"/>
      <c r="AJK77" s="0"/>
      <c r="AJL77" s="0"/>
      <c r="AJM77" s="0"/>
      <c r="AJN77" s="0"/>
      <c r="AJO77" s="0"/>
      <c r="AJP77" s="0"/>
      <c r="AJQ77" s="0"/>
      <c r="AJR77" s="0"/>
      <c r="AJS77" s="0"/>
      <c r="AJT77" s="0"/>
      <c r="AJU77" s="0"/>
      <c r="AJV77" s="0"/>
      <c r="AJW77" s="0"/>
      <c r="AJX77" s="0"/>
      <c r="AJY77" s="0"/>
      <c r="AJZ77" s="0"/>
      <c r="AKA77" s="0"/>
      <c r="AKB77" s="0"/>
      <c r="AKC77" s="0"/>
      <c r="AKD77" s="0"/>
      <c r="AKE77" s="0"/>
      <c r="AKF77" s="0"/>
      <c r="AKG77" s="0"/>
      <c r="AKH77" s="0"/>
      <c r="AKI77" s="0"/>
      <c r="AKJ77" s="0"/>
      <c r="AKK77" s="0"/>
      <c r="AKL77" s="0"/>
      <c r="AKM77" s="0"/>
      <c r="AKN77" s="0"/>
      <c r="AKO77" s="0"/>
      <c r="AKP77" s="0"/>
      <c r="AKQ77" s="0"/>
      <c r="AKR77" s="0"/>
      <c r="AKS77" s="0"/>
      <c r="AKT77" s="0"/>
      <c r="AKU77" s="0"/>
      <c r="AKV77" s="0"/>
      <c r="AKW77" s="0"/>
      <c r="AKX77" s="0"/>
      <c r="AKY77" s="0"/>
      <c r="AKZ77" s="0"/>
      <c r="ALA77" s="0"/>
      <c r="ALB77" s="0"/>
      <c r="ALC77" s="0"/>
      <c r="ALD77" s="0"/>
      <c r="ALE77" s="0"/>
      <c r="ALF77" s="0"/>
      <c r="ALG77" s="0"/>
      <c r="ALH77" s="0"/>
      <c r="ALI77" s="0"/>
      <c r="ALJ77" s="0"/>
      <c r="ALK77" s="0"/>
      <c r="ALL77" s="0"/>
      <c r="ALM77" s="0"/>
      <c r="ALN77" s="0"/>
      <c r="ALO77" s="0"/>
      <c r="ALP77" s="0"/>
      <c r="ALQ77" s="0"/>
      <c r="ALR77" s="0"/>
      <c r="ALS77" s="0"/>
      <c r="ALT77" s="0"/>
      <c r="ALU77" s="0"/>
      <c r="ALV77" s="0"/>
      <c r="ALW77" s="0"/>
      <c r="ALX77" s="0"/>
      <c r="ALY77" s="0"/>
      <c r="ALZ77" s="0"/>
      <c r="AMA77" s="0"/>
      <c r="AMB77" s="0"/>
      <c r="AMC77" s="0"/>
      <c r="AMD77" s="0"/>
      <c r="AME77" s="0"/>
      <c r="AMF77" s="0"/>
      <c r="AMG77" s="0"/>
      <c r="AMH77" s="0"/>
      <c r="AMI77" s="0"/>
      <c r="AMJ77" s="0"/>
    </row>
    <row r="78" customFormat="false" ht="13.8" hidden="false" customHeight="false" outlineLevel="0" collapsed="false">
      <c r="A78" s="63" t="s">
        <v>140</v>
      </c>
      <c r="E78" s="0"/>
      <c r="I78" s="55"/>
      <c r="J78" s="55"/>
      <c r="K78" s="55" t="n">
        <v>46.02</v>
      </c>
      <c r="L78" s="64" t="n">
        <v>51.36</v>
      </c>
      <c r="M78" s="55"/>
      <c r="N78" s="70"/>
      <c r="O78" s="55"/>
      <c r="P78" s="55"/>
      <c r="Q78" s="55"/>
      <c r="R78" s="55"/>
      <c r="S78" s="55"/>
      <c r="T78" s="55"/>
      <c r="U78" s="55" t="n">
        <f aca="false">SUM(I78:T78)</f>
        <v>97.38</v>
      </c>
      <c r="V78" s="54"/>
      <c r="W78" s="56" t="n">
        <f aca="false" t="array" ref="W78:W78">MMULT(Y78,11)</f>
        <v>89.265</v>
      </c>
      <c r="X78" s="71" t="n">
        <f aca="false">MMULT(Y78,14)</f>
        <v>113.61</v>
      </c>
      <c r="Y78" s="55" t="n">
        <f aca="false">U78/12</f>
        <v>8.115</v>
      </c>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c r="DS78" s="0"/>
      <c r="DT78" s="0"/>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E78" s="0"/>
      <c r="FF78" s="0"/>
      <c r="FG78" s="0"/>
      <c r="FH78" s="0"/>
      <c r="FI78" s="0"/>
      <c r="FJ78" s="0"/>
      <c r="FK78" s="0"/>
      <c r="FL78" s="0"/>
      <c r="FM78" s="0"/>
      <c r="FN78" s="0"/>
      <c r="FO78" s="0"/>
      <c r="FP78" s="0"/>
      <c r="FQ78" s="0"/>
      <c r="FR78" s="0"/>
      <c r="FS78" s="0"/>
      <c r="FT78" s="0"/>
      <c r="FU78" s="0"/>
      <c r="FV78" s="0"/>
      <c r="FW78" s="0"/>
      <c r="FX78" s="0"/>
      <c r="FY78" s="0"/>
      <c r="FZ78" s="0"/>
      <c r="GA78" s="0"/>
      <c r="GB78" s="0"/>
      <c r="GC78" s="0"/>
      <c r="GD78" s="0"/>
      <c r="GE78" s="0"/>
      <c r="GF78" s="0"/>
      <c r="GG78" s="0"/>
      <c r="GH78" s="0"/>
      <c r="GI78" s="0"/>
      <c r="GJ78" s="0"/>
      <c r="GK78" s="0"/>
      <c r="GL78" s="0"/>
      <c r="GM78" s="0"/>
      <c r="GN78" s="0"/>
      <c r="GO78" s="0"/>
      <c r="GP78" s="0"/>
      <c r="GQ78" s="0"/>
      <c r="GR78" s="0"/>
      <c r="GS78" s="0"/>
      <c r="GT78" s="0"/>
      <c r="GU78" s="0"/>
      <c r="GV78" s="0"/>
      <c r="GW78" s="0"/>
      <c r="GX78" s="0"/>
      <c r="GY78" s="0"/>
      <c r="GZ78" s="0"/>
      <c r="HA78" s="0"/>
      <c r="HB78" s="0"/>
      <c r="HC78" s="0"/>
      <c r="HD78" s="0"/>
      <c r="HE78" s="0"/>
      <c r="HF78" s="0"/>
      <c r="HG78" s="0"/>
      <c r="HH78" s="0"/>
      <c r="HI78" s="0"/>
      <c r="HJ78" s="0"/>
      <c r="HK78" s="0"/>
      <c r="HL78" s="0"/>
      <c r="HM78" s="0"/>
      <c r="HN78" s="0"/>
      <c r="HO78" s="0"/>
      <c r="HP78" s="0"/>
      <c r="HQ78" s="0"/>
      <c r="HR78" s="0"/>
      <c r="HS78" s="0"/>
      <c r="HT78" s="0"/>
      <c r="HU78" s="0"/>
      <c r="HV78" s="0"/>
      <c r="HW78" s="0"/>
      <c r="HX78" s="0"/>
      <c r="HY78" s="0"/>
      <c r="HZ78" s="0"/>
      <c r="IA78" s="0"/>
      <c r="IB78" s="0"/>
      <c r="IC78" s="0"/>
      <c r="ID78" s="0"/>
      <c r="IE78" s="0"/>
      <c r="IF78" s="0"/>
      <c r="IG78" s="0"/>
      <c r="IH78" s="0"/>
      <c r="II78" s="0"/>
      <c r="IJ78" s="0"/>
      <c r="IK78" s="0"/>
      <c r="IL78" s="0"/>
      <c r="IM78" s="0"/>
      <c r="IN78" s="0"/>
      <c r="IO78" s="0"/>
      <c r="IP78" s="0"/>
      <c r="IQ78" s="0"/>
      <c r="IR78" s="0"/>
      <c r="IS78" s="0"/>
      <c r="IT78" s="0"/>
      <c r="IU78" s="0"/>
      <c r="IV78" s="0"/>
      <c r="IW78" s="0"/>
      <c r="IX78" s="0"/>
      <c r="IY78" s="0"/>
      <c r="IZ78" s="0"/>
      <c r="JA78" s="0"/>
      <c r="JB78" s="0"/>
      <c r="JC78" s="0"/>
      <c r="JD78" s="0"/>
      <c r="JE78" s="0"/>
      <c r="JF78" s="0"/>
      <c r="JG78" s="0"/>
      <c r="JH78" s="0"/>
      <c r="JI78" s="0"/>
      <c r="JJ78" s="0"/>
      <c r="JK78" s="0"/>
      <c r="JL78" s="0"/>
      <c r="JM78" s="0"/>
      <c r="JN78" s="0"/>
      <c r="JO78" s="0"/>
      <c r="JP78" s="0"/>
      <c r="JQ78" s="0"/>
      <c r="JR78" s="0"/>
      <c r="JS78" s="0"/>
      <c r="JT78" s="0"/>
      <c r="JU78" s="0"/>
      <c r="JV78" s="0"/>
      <c r="JW78" s="0"/>
      <c r="JX78" s="0"/>
      <c r="JY78" s="0"/>
      <c r="JZ78" s="0"/>
      <c r="KA78" s="0"/>
      <c r="KB78" s="0"/>
      <c r="KC78" s="0"/>
      <c r="KD78" s="0"/>
      <c r="KE78" s="0"/>
      <c r="KF78" s="0"/>
      <c r="KG78" s="0"/>
      <c r="KH78" s="0"/>
      <c r="KI78" s="0"/>
      <c r="KJ78" s="0"/>
      <c r="KK78" s="0"/>
      <c r="KL78" s="0"/>
      <c r="KM78" s="0"/>
      <c r="KN78" s="0"/>
      <c r="KO78" s="0"/>
      <c r="KP78" s="0"/>
      <c r="KQ78" s="0"/>
      <c r="KR78" s="0"/>
      <c r="KS78" s="0"/>
      <c r="KT78" s="0"/>
      <c r="KU78" s="0"/>
      <c r="KV78" s="0"/>
      <c r="KW78" s="0"/>
      <c r="KX78" s="0"/>
      <c r="KY78" s="0"/>
      <c r="KZ78" s="0"/>
      <c r="LA78" s="0"/>
      <c r="LB78" s="0"/>
      <c r="LC78" s="0"/>
      <c r="LD78" s="0"/>
      <c r="LE78" s="0"/>
      <c r="LF78" s="0"/>
      <c r="LG78" s="0"/>
      <c r="LH78" s="0"/>
      <c r="LI78" s="0"/>
      <c r="LJ78" s="0"/>
      <c r="LK78" s="0"/>
      <c r="LL78" s="0"/>
      <c r="LM78" s="0"/>
      <c r="LN78" s="0"/>
      <c r="LO78" s="0"/>
      <c r="LP78" s="0"/>
      <c r="LQ78" s="0"/>
      <c r="LR78" s="0"/>
      <c r="LS78" s="0"/>
      <c r="LT78" s="0"/>
      <c r="LU78" s="0"/>
      <c r="LV78" s="0"/>
      <c r="LW78" s="0"/>
      <c r="LX78" s="0"/>
      <c r="LY78" s="0"/>
      <c r="LZ78" s="0"/>
      <c r="MA78" s="0"/>
      <c r="MB78" s="0"/>
      <c r="MC78" s="0"/>
      <c r="MD78" s="0"/>
      <c r="ME78" s="0"/>
      <c r="MF78" s="0"/>
      <c r="MG78" s="0"/>
      <c r="MH78" s="0"/>
      <c r="MI78" s="0"/>
      <c r="MJ78" s="0"/>
      <c r="MK78" s="0"/>
      <c r="ML78" s="0"/>
      <c r="MM78" s="0"/>
      <c r="MN78" s="0"/>
      <c r="MO78" s="0"/>
      <c r="MP78" s="0"/>
      <c r="MQ78" s="0"/>
      <c r="MR78" s="0"/>
      <c r="MS78" s="0"/>
      <c r="MT78" s="0"/>
      <c r="MU78" s="0"/>
      <c r="MV78" s="0"/>
      <c r="MW78" s="0"/>
      <c r="MX78" s="0"/>
      <c r="MY78" s="0"/>
      <c r="MZ78" s="0"/>
      <c r="NA78" s="0"/>
      <c r="NB78" s="0"/>
      <c r="NC78" s="0"/>
      <c r="ND78" s="0"/>
      <c r="NE78" s="0"/>
      <c r="NF78" s="0"/>
      <c r="NG78" s="0"/>
      <c r="NH78" s="0"/>
      <c r="NI78" s="0"/>
      <c r="NJ78" s="0"/>
      <c r="NK78" s="0"/>
      <c r="NL78" s="0"/>
      <c r="NM78" s="0"/>
      <c r="NN78" s="0"/>
      <c r="NO78" s="0"/>
      <c r="NP78" s="0"/>
      <c r="NQ78" s="0"/>
      <c r="NR78" s="0"/>
      <c r="NS78" s="0"/>
      <c r="NT78" s="0"/>
      <c r="NU78" s="0"/>
      <c r="NV78" s="0"/>
      <c r="NW78" s="0"/>
      <c r="NX78" s="0"/>
      <c r="NY78" s="0"/>
      <c r="NZ78" s="0"/>
      <c r="OA78" s="0"/>
      <c r="OB78" s="0"/>
      <c r="OC78" s="0"/>
      <c r="OD78" s="0"/>
      <c r="OE78" s="0"/>
      <c r="OF78" s="0"/>
      <c r="OG78" s="0"/>
      <c r="OH78" s="0"/>
      <c r="OI78" s="0"/>
      <c r="OJ78" s="0"/>
      <c r="OK78" s="0"/>
      <c r="OL78" s="0"/>
      <c r="OM78" s="0"/>
      <c r="ON78" s="0"/>
      <c r="OO78" s="0"/>
      <c r="OP78" s="0"/>
      <c r="OQ78" s="0"/>
      <c r="OR78" s="0"/>
      <c r="OS78" s="0"/>
      <c r="OT78" s="0"/>
      <c r="OU78" s="0"/>
      <c r="OV78" s="0"/>
      <c r="OW78" s="0"/>
      <c r="OX78" s="0"/>
      <c r="OY78" s="0"/>
      <c r="OZ78" s="0"/>
      <c r="PA78" s="0"/>
      <c r="PB78" s="0"/>
      <c r="PC78" s="0"/>
      <c r="PD78" s="0"/>
      <c r="PE78" s="0"/>
      <c r="PF78" s="0"/>
      <c r="PG78" s="0"/>
      <c r="PH78" s="0"/>
      <c r="PI78" s="0"/>
      <c r="PJ78" s="0"/>
      <c r="PK78" s="0"/>
      <c r="PL78" s="0"/>
      <c r="PM78" s="0"/>
      <c r="PN78" s="0"/>
      <c r="PO78" s="0"/>
      <c r="PP78" s="0"/>
      <c r="PQ78" s="0"/>
      <c r="PR78" s="0"/>
      <c r="PS78" s="0"/>
      <c r="PT78" s="0"/>
      <c r="PU78" s="0"/>
      <c r="PV78" s="0"/>
      <c r="PW78" s="0"/>
      <c r="PX78" s="0"/>
      <c r="PY78" s="0"/>
      <c r="PZ78" s="0"/>
      <c r="QA78" s="0"/>
      <c r="QB78" s="0"/>
      <c r="QC78" s="0"/>
      <c r="QD78" s="0"/>
      <c r="QE78" s="0"/>
      <c r="QF78" s="0"/>
      <c r="QG78" s="0"/>
      <c r="QH78" s="0"/>
      <c r="QI78" s="0"/>
      <c r="QJ78" s="0"/>
      <c r="QK78" s="0"/>
      <c r="QL78" s="0"/>
      <c r="QM78" s="0"/>
      <c r="QN78" s="0"/>
      <c r="QO78" s="0"/>
      <c r="QP78" s="0"/>
      <c r="QQ78" s="0"/>
      <c r="QR78" s="0"/>
      <c r="QS78" s="0"/>
      <c r="QT78" s="0"/>
      <c r="QU78" s="0"/>
      <c r="QV78" s="0"/>
      <c r="QW78" s="0"/>
      <c r="QX78" s="0"/>
      <c r="QY78" s="0"/>
      <c r="QZ78" s="0"/>
      <c r="RA78" s="0"/>
      <c r="RB78" s="0"/>
      <c r="RC78" s="0"/>
      <c r="RD78" s="0"/>
      <c r="RE78" s="0"/>
      <c r="RF78" s="0"/>
      <c r="RG78" s="0"/>
      <c r="RH78" s="0"/>
      <c r="RI78" s="0"/>
      <c r="RJ78" s="0"/>
      <c r="RK78" s="0"/>
      <c r="RL78" s="0"/>
      <c r="RM78" s="0"/>
      <c r="RN78" s="0"/>
      <c r="RO78" s="0"/>
      <c r="RP78" s="0"/>
      <c r="RQ78" s="0"/>
      <c r="RR78" s="0"/>
      <c r="RS78" s="0"/>
      <c r="RT78" s="0"/>
      <c r="RU78" s="0"/>
      <c r="RV78" s="0"/>
      <c r="RW78" s="0"/>
      <c r="RX78" s="0"/>
      <c r="RY78" s="0"/>
      <c r="RZ78" s="0"/>
      <c r="SA78" s="0"/>
      <c r="SB78" s="0"/>
      <c r="SC78" s="0"/>
      <c r="SD78" s="0"/>
      <c r="SE78" s="0"/>
      <c r="SF78" s="0"/>
      <c r="SG78" s="0"/>
      <c r="SH78" s="0"/>
      <c r="SI78" s="0"/>
      <c r="SJ78" s="0"/>
      <c r="SK78" s="0"/>
      <c r="SL78" s="0"/>
      <c r="SM78" s="0"/>
      <c r="SN78" s="0"/>
      <c r="SO78" s="0"/>
      <c r="SP78" s="0"/>
      <c r="SQ78" s="0"/>
      <c r="SR78" s="0"/>
      <c r="SS78" s="0"/>
      <c r="ST78" s="0"/>
      <c r="SU78" s="0"/>
      <c r="SV78" s="0"/>
      <c r="SW78" s="0"/>
      <c r="SX78" s="0"/>
      <c r="SY78" s="0"/>
      <c r="SZ78" s="0"/>
      <c r="TA78" s="0"/>
      <c r="TB78" s="0"/>
      <c r="TC78" s="0"/>
      <c r="TD78" s="0"/>
      <c r="TE78" s="0"/>
      <c r="TF78" s="0"/>
      <c r="TG78" s="0"/>
      <c r="TH78" s="0"/>
      <c r="TI78" s="0"/>
      <c r="TJ78" s="0"/>
      <c r="TK78" s="0"/>
      <c r="TL78" s="0"/>
      <c r="TM78" s="0"/>
      <c r="TN78" s="0"/>
      <c r="TO78" s="0"/>
      <c r="TP78" s="0"/>
      <c r="TQ78" s="0"/>
      <c r="TR78" s="0"/>
      <c r="TS78" s="0"/>
      <c r="TT78" s="0"/>
      <c r="TU78" s="0"/>
      <c r="TV78" s="0"/>
      <c r="TW78" s="0"/>
      <c r="TX78" s="0"/>
      <c r="TY78" s="0"/>
      <c r="TZ78" s="0"/>
      <c r="UA78" s="0"/>
      <c r="UB78" s="0"/>
      <c r="UC78" s="0"/>
      <c r="UD78" s="0"/>
      <c r="UE78" s="0"/>
      <c r="UF78" s="0"/>
      <c r="UG78" s="0"/>
      <c r="UH78" s="0"/>
      <c r="UI78" s="0"/>
      <c r="UJ78" s="0"/>
      <c r="UK78" s="0"/>
      <c r="UL78" s="0"/>
      <c r="UM78" s="0"/>
      <c r="UN78" s="0"/>
      <c r="UO78" s="0"/>
      <c r="UP78" s="0"/>
      <c r="UQ78" s="0"/>
      <c r="UR78" s="0"/>
      <c r="US78" s="0"/>
      <c r="UT78" s="0"/>
      <c r="UU78" s="0"/>
      <c r="UV78" s="0"/>
      <c r="UW78" s="0"/>
      <c r="UX78" s="0"/>
      <c r="UY78" s="0"/>
      <c r="UZ78" s="0"/>
      <c r="VA78" s="0"/>
      <c r="VB78" s="0"/>
      <c r="VC78" s="0"/>
      <c r="VD78" s="0"/>
      <c r="VE78" s="0"/>
      <c r="VF78" s="0"/>
      <c r="VG78" s="0"/>
      <c r="VH78" s="0"/>
      <c r="VI78" s="0"/>
      <c r="VJ78" s="0"/>
      <c r="VK78" s="0"/>
      <c r="VL78" s="0"/>
      <c r="VM78" s="0"/>
      <c r="VN78" s="0"/>
      <c r="VO78" s="0"/>
      <c r="VP78" s="0"/>
      <c r="VQ78" s="0"/>
      <c r="VR78" s="0"/>
      <c r="VS78" s="0"/>
      <c r="VT78" s="0"/>
      <c r="VU78" s="0"/>
      <c r="VV78" s="0"/>
      <c r="VW78" s="0"/>
      <c r="VX78" s="0"/>
      <c r="VY78" s="0"/>
      <c r="VZ78" s="0"/>
      <c r="WA78" s="0"/>
      <c r="WB78" s="0"/>
      <c r="WC78" s="0"/>
      <c r="WD78" s="0"/>
      <c r="WE78" s="0"/>
      <c r="WF78" s="0"/>
      <c r="WG78" s="0"/>
      <c r="WH78" s="0"/>
      <c r="WI78" s="0"/>
      <c r="WJ78" s="0"/>
      <c r="WK78" s="0"/>
      <c r="WL78" s="0"/>
      <c r="WM78" s="0"/>
      <c r="WN78" s="0"/>
      <c r="WO78" s="0"/>
      <c r="WP78" s="0"/>
      <c r="WQ78" s="0"/>
      <c r="WR78" s="0"/>
      <c r="WS78" s="0"/>
      <c r="WT78" s="0"/>
      <c r="WU78" s="0"/>
      <c r="WV78" s="0"/>
      <c r="WW78" s="0"/>
      <c r="WX78" s="0"/>
      <c r="WY78" s="0"/>
      <c r="WZ78" s="0"/>
      <c r="XA78" s="0"/>
      <c r="XB78" s="0"/>
      <c r="XC78" s="0"/>
      <c r="XD78" s="0"/>
      <c r="XE78" s="0"/>
      <c r="XF78" s="0"/>
      <c r="XG78" s="0"/>
      <c r="XH78" s="0"/>
      <c r="XI78" s="0"/>
      <c r="XJ78" s="0"/>
      <c r="XK78" s="0"/>
      <c r="XL78" s="0"/>
      <c r="XM78" s="0"/>
      <c r="XN78" s="0"/>
      <c r="XO78" s="0"/>
      <c r="XP78" s="0"/>
      <c r="XQ78" s="0"/>
      <c r="XR78" s="0"/>
      <c r="XS78" s="0"/>
      <c r="XT78" s="0"/>
      <c r="XU78" s="0"/>
      <c r="XV78" s="0"/>
      <c r="XW78" s="0"/>
      <c r="XX78" s="0"/>
      <c r="XY78" s="0"/>
      <c r="XZ78" s="0"/>
      <c r="YA78" s="0"/>
      <c r="YB78" s="0"/>
      <c r="YC78" s="0"/>
      <c r="YD78" s="0"/>
      <c r="YE78" s="0"/>
      <c r="YF78" s="0"/>
      <c r="YG78" s="0"/>
      <c r="YH78" s="0"/>
      <c r="YI78" s="0"/>
      <c r="YJ78" s="0"/>
      <c r="YK78" s="0"/>
      <c r="YL78" s="0"/>
      <c r="YM78" s="0"/>
      <c r="YN78" s="0"/>
      <c r="YO78" s="0"/>
      <c r="YP78" s="0"/>
      <c r="YQ78" s="0"/>
      <c r="YR78" s="0"/>
      <c r="YS78" s="0"/>
      <c r="YT78" s="0"/>
      <c r="YU78" s="0"/>
      <c r="YV78" s="0"/>
      <c r="YW78" s="0"/>
      <c r="YX78" s="0"/>
      <c r="YY78" s="0"/>
      <c r="YZ78" s="0"/>
      <c r="ZA78" s="0"/>
      <c r="ZB78" s="0"/>
      <c r="ZC78" s="0"/>
      <c r="ZD78" s="0"/>
      <c r="ZE78" s="0"/>
      <c r="ZF78" s="0"/>
      <c r="ZG78" s="0"/>
      <c r="ZH78" s="0"/>
      <c r="ZI78" s="0"/>
      <c r="ZJ78" s="0"/>
      <c r="ZK78" s="0"/>
      <c r="ZL78" s="0"/>
      <c r="ZM78" s="0"/>
      <c r="ZN78" s="0"/>
      <c r="ZO78" s="0"/>
      <c r="ZP78" s="0"/>
      <c r="ZQ78" s="0"/>
      <c r="ZR78" s="0"/>
      <c r="ZS78" s="0"/>
      <c r="ZT78" s="0"/>
      <c r="ZU78" s="0"/>
      <c r="ZV78" s="0"/>
      <c r="ZW78" s="0"/>
      <c r="ZX78" s="0"/>
      <c r="ZY78" s="0"/>
      <c r="ZZ78" s="0"/>
      <c r="AAA78" s="0"/>
      <c r="AAB78" s="0"/>
      <c r="AAC78" s="0"/>
      <c r="AAD78" s="0"/>
      <c r="AAE78" s="0"/>
      <c r="AAF78" s="0"/>
      <c r="AAG78" s="0"/>
      <c r="AAH78" s="0"/>
      <c r="AAI78" s="0"/>
      <c r="AAJ78" s="0"/>
      <c r="AAK78" s="0"/>
      <c r="AAL78" s="0"/>
      <c r="AAM78" s="0"/>
      <c r="AAN78" s="0"/>
      <c r="AAO78" s="0"/>
      <c r="AAP78" s="0"/>
      <c r="AAQ78" s="0"/>
      <c r="AAR78" s="0"/>
      <c r="AAS78" s="0"/>
      <c r="AAT78" s="0"/>
      <c r="AAU78" s="0"/>
      <c r="AAV78" s="0"/>
      <c r="AAW78" s="0"/>
      <c r="AAX78" s="0"/>
      <c r="AAY78" s="0"/>
      <c r="AAZ78" s="0"/>
      <c r="ABA78" s="0"/>
      <c r="ABB78" s="0"/>
      <c r="ABC78" s="0"/>
      <c r="ABD78" s="0"/>
      <c r="ABE78" s="0"/>
      <c r="ABF78" s="0"/>
      <c r="ABG78" s="0"/>
      <c r="ABH78" s="0"/>
      <c r="ABI78" s="0"/>
      <c r="ABJ78" s="0"/>
      <c r="ABK78" s="0"/>
      <c r="ABL78" s="0"/>
      <c r="ABM78" s="0"/>
      <c r="ABN78" s="0"/>
      <c r="ABO78" s="0"/>
      <c r="ABP78" s="0"/>
      <c r="ABQ78" s="0"/>
      <c r="ABR78" s="0"/>
      <c r="ABS78" s="0"/>
      <c r="ABT78" s="0"/>
      <c r="ABU78" s="0"/>
      <c r="ABV78" s="0"/>
      <c r="ABW78" s="0"/>
      <c r="ABX78" s="0"/>
      <c r="ABY78" s="0"/>
      <c r="ABZ78" s="0"/>
      <c r="ACA78" s="0"/>
      <c r="ACB78" s="0"/>
      <c r="ACC78" s="0"/>
      <c r="ACD78" s="0"/>
      <c r="ACE78" s="0"/>
      <c r="ACF78" s="0"/>
      <c r="ACG78" s="0"/>
      <c r="ACH78" s="0"/>
      <c r="ACI78" s="0"/>
      <c r="ACJ78" s="0"/>
      <c r="ACK78" s="0"/>
      <c r="ACL78" s="0"/>
      <c r="ACM78" s="0"/>
      <c r="ACN78" s="0"/>
      <c r="ACO78" s="0"/>
      <c r="ACP78" s="0"/>
      <c r="ACQ78" s="0"/>
      <c r="ACR78" s="0"/>
      <c r="ACS78" s="0"/>
      <c r="ACT78" s="0"/>
      <c r="ACU78" s="0"/>
      <c r="ACV78" s="0"/>
      <c r="ACW78" s="0"/>
      <c r="ACX78" s="0"/>
      <c r="ACY78" s="0"/>
      <c r="ACZ78" s="0"/>
      <c r="ADA78" s="0"/>
      <c r="ADB78" s="0"/>
      <c r="ADC78" s="0"/>
      <c r="ADD78" s="0"/>
      <c r="ADE78" s="0"/>
      <c r="ADF78" s="0"/>
      <c r="ADG78" s="0"/>
      <c r="ADH78" s="0"/>
      <c r="ADI78" s="0"/>
      <c r="ADJ78" s="0"/>
      <c r="ADK78" s="0"/>
      <c r="ADL78" s="0"/>
      <c r="ADM78" s="0"/>
      <c r="ADN78" s="0"/>
      <c r="ADO78" s="0"/>
      <c r="ADP78" s="0"/>
      <c r="ADQ78" s="0"/>
      <c r="ADR78" s="0"/>
      <c r="ADS78" s="0"/>
      <c r="ADT78" s="0"/>
      <c r="ADU78" s="0"/>
      <c r="ADV78" s="0"/>
      <c r="ADW78" s="0"/>
      <c r="ADX78" s="0"/>
      <c r="ADY78" s="0"/>
      <c r="ADZ78" s="0"/>
      <c r="AEA78" s="0"/>
      <c r="AEB78" s="0"/>
      <c r="AEC78" s="0"/>
      <c r="AED78" s="0"/>
      <c r="AEE78" s="0"/>
      <c r="AEF78" s="0"/>
      <c r="AEG78" s="0"/>
      <c r="AEH78" s="0"/>
      <c r="AEI78" s="0"/>
      <c r="AEJ78" s="0"/>
      <c r="AEK78" s="0"/>
      <c r="AEL78" s="0"/>
      <c r="AEM78" s="0"/>
      <c r="AEN78" s="0"/>
      <c r="AEO78" s="0"/>
      <c r="AEP78" s="0"/>
      <c r="AEQ78" s="0"/>
      <c r="AER78" s="0"/>
      <c r="AES78" s="0"/>
      <c r="AET78" s="0"/>
      <c r="AEU78" s="0"/>
      <c r="AEV78" s="0"/>
      <c r="AEW78" s="0"/>
      <c r="AEX78" s="0"/>
      <c r="AEY78" s="0"/>
      <c r="AEZ78" s="0"/>
      <c r="AFA78" s="0"/>
      <c r="AFB78" s="0"/>
      <c r="AFC78" s="0"/>
      <c r="AFD78" s="0"/>
      <c r="AFE78" s="0"/>
      <c r="AFF78" s="0"/>
      <c r="AFG78" s="0"/>
      <c r="AFH78" s="0"/>
      <c r="AFI78" s="0"/>
      <c r="AFJ78" s="0"/>
      <c r="AFK78" s="0"/>
      <c r="AFL78" s="0"/>
      <c r="AFM78" s="0"/>
      <c r="AFN78" s="0"/>
      <c r="AFO78" s="0"/>
      <c r="AFP78" s="0"/>
      <c r="AFQ78" s="0"/>
      <c r="AFR78" s="0"/>
      <c r="AFS78" s="0"/>
      <c r="AFT78" s="0"/>
      <c r="AFU78" s="0"/>
      <c r="AFV78" s="0"/>
      <c r="AFW78" s="0"/>
      <c r="AFX78" s="0"/>
      <c r="AFY78" s="0"/>
      <c r="AFZ78" s="0"/>
      <c r="AGA78" s="0"/>
      <c r="AGB78" s="0"/>
      <c r="AGC78" s="0"/>
      <c r="AGD78" s="0"/>
      <c r="AGE78" s="0"/>
      <c r="AGF78" s="0"/>
      <c r="AGG78" s="0"/>
      <c r="AGH78" s="0"/>
      <c r="AGI78" s="0"/>
      <c r="AGJ78" s="0"/>
      <c r="AGK78" s="0"/>
      <c r="AGL78" s="0"/>
      <c r="AGM78" s="0"/>
      <c r="AGN78" s="0"/>
      <c r="AGO78" s="0"/>
      <c r="AGP78" s="0"/>
      <c r="AGQ78" s="0"/>
      <c r="AGR78" s="0"/>
      <c r="AGS78" s="0"/>
      <c r="AGT78" s="0"/>
      <c r="AGU78" s="0"/>
      <c r="AGV78" s="0"/>
      <c r="AGW78" s="0"/>
      <c r="AGX78" s="0"/>
      <c r="AGY78" s="0"/>
      <c r="AGZ78" s="0"/>
      <c r="AHA78" s="0"/>
      <c r="AHB78" s="0"/>
      <c r="AHC78" s="0"/>
      <c r="AHD78" s="0"/>
      <c r="AHE78" s="0"/>
      <c r="AHF78" s="0"/>
      <c r="AHG78" s="0"/>
      <c r="AHH78" s="0"/>
      <c r="AHI78" s="0"/>
      <c r="AHJ78" s="0"/>
      <c r="AHK78" s="0"/>
      <c r="AHL78" s="0"/>
      <c r="AHM78" s="0"/>
      <c r="AHN78" s="0"/>
      <c r="AHO78" s="0"/>
      <c r="AHP78" s="0"/>
      <c r="AHQ78" s="0"/>
      <c r="AHR78" s="0"/>
      <c r="AHS78" s="0"/>
      <c r="AHT78" s="0"/>
      <c r="AHU78" s="0"/>
      <c r="AHV78" s="0"/>
      <c r="AHW78" s="0"/>
      <c r="AHX78" s="0"/>
      <c r="AHY78" s="0"/>
      <c r="AHZ78" s="0"/>
      <c r="AIA78" s="0"/>
      <c r="AIB78" s="0"/>
      <c r="AIC78" s="0"/>
      <c r="AID78" s="0"/>
      <c r="AIE78" s="0"/>
      <c r="AIF78" s="0"/>
      <c r="AIG78" s="0"/>
      <c r="AIH78" s="0"/>
      <c r="AII78" s="0"/>
      <c r="AIJ78" s="0"/>
      <c r="AIK78" s="0"/>
      <c r="AIL78" s="0"/>
      <c r="AIM78" s="0"/>
      <c r="AIN78" s="0"/>
      <c r="AIO78" s="0"/>
      <c r="AIP78" s="0"/>
      <c r="AIQ78" s="0"/>
      <c r="AIR78" s="0"/>
      <c r="AIS78" s="0"/>
      <c r="AIT78" s="0"/>
      <c r="AIU78" s="0"/>
      <c r="AIV78" s="0"/>
      <c r="AIW78" s="0"/>
      <c r="AIX78" s="0"/>
      <c r="AIY78" s="0"/>
      <c r="AIZ78" s="0"/>
      <c r="AJA78" s="0"/>
      <c r="AJB78" s="0"/>
      <c r="AJC78" s="0"/>
      <c r="AJD78" s="0"/>
      <c r="AJE78" s="0"/>
      <c r="AJF78" s="0"/>
      <c r="AJG78" s="0"/>
      <c r="AJH78" s="0"/>
      <c r="AJI78" s="0"/>
      <c r="AJJ78" s="0"/>
      <c r="AJK78" s="0"/>
      <c r="AJL78" s="0"/>
      <c r="AJM78" s="0"/>
      <c r="AJN78" s="0"/>
      <c r="AJO78" s="0"/>
      <c r="AJP78" s="0"/>
      <c r="AJQ78" s="0"/>
      <c r="AJR78" s="0"/>
      <c r="AJS78" s="0"/>
      <c r="AJT78" s="0"/>
      <c r="AJU78" s="0"/>
      <c r="AJV78" s="0"/>
      <c r="AJW78" s="0"/>
      <c r="AJX78" s="0"/>
      <c r="AJY78" s="0"/>
      <c r="AJZ78" s="0"/>
      <c r="AKA78" s="0"/>
      <c r="AKB78" s="0"/>
      <c r="AKC78" s="0"/>
      <c r="AKD78" s="0"/>
      <c r="AKE78" s="0"/>
      <c r="AKF78" s="0"/>
      <c r="AKG78" s="0"/>
      <c r="AKH78" s="0"/>
      <c r="AKI78" s="0"/>
      <c r="AKJ78" s="0"/>
      <c r="AKK78" s="0"/>
      <c r="AKL78" s="0"/>
      <c r="AKM78" s="0"/>
      <c r="AKN78" s="0"/>
      <c r="AKO78" s="0"/>
      <c r="AKP78" s="0"/>
      <c r="AKQ78" s="0"/>
      <c r="AKR78" s="0"/>
      <c r="AKS78" s="0"/>
      <c r="AKT78" s="0"/>
      <c r="AKU78" s="0"/>
      <c r="AKV78" s="0"/>
      <c r="AKW78" s="0"/>
      <c r="AKX78" s="0"/>
      <c r="AKY78" s="0"/>
      <c r="AKZ78" s="0"/>
      <c r="ALA78" s="0"/>
      <c r="ALB78" s="0"/>
      <c r="ALC78" s="0"/>
      <c r="ALD78" s="0"/>
      <c r="ALE78" s="0"/>
      <c r="ALF78" s="0"/>
      <c r="ALG78" s="0"/>
      <c r="ALH78" s="0"/>
      <c r="ALI78" s="0"/>
      <c r="ALJ78" s="0"/>
      <c r="ALK78" s="0"/>
      <c r="ALL78" s="0"/>
      <c r="ALM78" s="0"/>
      <c r="ALN78" s="0"/>
      <c r="ALO78" s="0"/>
      <c r="ALP78" s="0"/>
      <c r="ALQ78" s="0"/>
      <c r="ALR78" s="0"/>
      <c r="ALS78" s="0"/>
      <c r="ALT78" s="0"/>
      <c r="ALU78" s="0"/>
      <c r="ALV78" s="0"/>
      <c r="ALW78" s="0"/>
      <c r="ALX78" s="0"/>
      <c r="ALY78" s="0"/>
      <c r="ALZ78" s="0"/>
      <c r="AMA78" s="0"/>
      <c r="AMB78" s="0"/>
      <c r="AMC78" s="0"/>
      <c r="AMD78" s="0"/>
      <c r="AME78" s="0"/>
      <c r="AMF78" s="0"/>
      <c r="AMG78" s="0"/>
      <c r="AMH78" s="0"/>
      <c r="AMI78" s="0"/>
      <c r="AMJ78" s="0"/>
    </row>
    <row r="79" customFormat="false" ht="13.8" hidden="false" customHeight="false" outlineLevel="0" collapsed="false">
      <c r="A79" s="63" t="s">
        <v>141</v>
      </c>
      <c r="B79" s="73"/>
      <c r="C79" s="5"/>
      <c r="D79" s="5"/>
      <c r="E79" s="74"/>
      <c r="F79" s="5"/>
      <c r="G79" s="5"/>
      <c r="H79" s="5"/>
      <c r="I79" s="55"/>
      <c r="J79" s="55"/>
      <c r="K79" s="55"/>
      <c r="L79" s="55"/>
      <c r="M79" s="55"/>
      <c r="N79" s="75" t="n">
        <v>90</v>
      </c>
      <c r="O79" s="55"/>
      <c r="P79" s="55"/>
      <c r="Q79" s="55"/>
      <c r="R79" s="55"/>
      <c r="S79" s="55"/>
      <c r="T79" s="55"/>
      <c r="U79" s="55" t="n">
        <f aca="false">SUM(I79:T79)</f>
        <v>90</v>
      </c>
      <c r="V79" s="54"/>
      <c r="W79" s="56" t="n">
        <f aca="false" t="array" ref="W79:W79">MMULT(Y79,11)</f>
        <v>82.5</v>
      </c>
      <c r="X79" s="71" t="n">
        <f aca="false">MMULT(Y79,14)</f>
        <v>105</v>
      </c>
      <c r="Y79" s="55" t="n">
        <f aca="false">U79/12</f>
        <v>7.5</v>
      </c>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c r="DS79" s="0"/>
      <c r="DT79" s="0"/>
      <c r="DU79" s="0"/>
      <c r="DV79" s="0"/>
      <c r="DW79" s="0"/>
      <c r="DX79" s="0"/>
      <c r="DY79" s="0"/>
      <c r="DZ79" s="0"/>
      <c r="EA79" s="0"/>
      <c r="EB79" s="0"/>
      <c r="EC79" s="0"/>
      <c r="ED79" s="0"/>
      <c r="EE79" s="0"/>
      <c r="EF79" s="0"/>
      <c r="EG79" s="0"/>
      <c r="EH79" s="0"/>
      <c r="EI79" s="0"/>
      <c r="EJ79" s="0"/>
      <c r="EK79" s="0"/>
      <c r="EL79" s="0"/>
      <c r="EM79" s="0"/>
      <c r="EN79" s="0"/>
      <c r="EO79" s="0"/>
      <c r="EP79" s="0"/>
      <c r="EQ79" s="0"/>
      <c r="ER79" s="0"/>
      <c r="ES79" s="0"/>
      <c r="ET79" s="0"/>
      <c r="EU79" s="0"/>
      <c r="EV79" s="0"/>
      <c r="EW79" s="0"/>
      <c r="EX79" s="0"/>
      <c r="EY79" s="0"/>
      <c r="EZ79" s="0"/>
      <c r="FA79" s="0"/>
      <c r="FB79" s="0"/>
      <c r="FC79" s="0"/>
      <c r="FD79" s="0"/>
      <c r="FE79" s="0"/>
      <c r="FF79" s="0"/>
      <c r="FG79" s="0"/>
      <c r="FH79" s="0"/>
      <c r="FI79" s="0"/>
      <c r="FJ79" s="0"/>
      <c r="FK79" s="0"/>
      <c r="FL79" s="0"/>
      <c r="FM79" s="0"/>
      <c r="FN79" s="0"/>
      <c r="FO79" s="0"/>
      <c r="FP79" s="0"/>
      <c r="FQ79" s="0"/>
      <c r="FR79" s="0"/>
      <c r="FS79" s="0"/>
      <c r="FT79" s="0"/>
      <c r="FU79" s="0"/>
      <c r="FV79" s="0"/>
      <c r="FW79" s="0"/>
      <c r="FX79" s="0"/>
      <c r="FY79" s="0"/>
      <c r="FZ79" s="0"/>
      <c r="GA79" s="0"/>
      <c r="GB79" s="0"/>
      <c r="GC79" s="0"/>
      <c r="GD79" s="0"/>
      <c r="GE79" s="0"/>
      <c r="GF79" s="0"/>
      <c r="GG79" s="0"/>
      <c r="GH79" s="0"/>
      <c r="GI79" s="0"/>
      <c r="GJ79" s="0"/>
      <c r="GK79" s="0"/>
      <c r="GL79" s="0"/>
      <c r="GM79" s="0"/>
      <c r="GN79" s="0"/>
      <c r="GO79" s="0"/>
      <c r="GP79" s="0"/>
      <c r="GQ79" s="0"/>
      <c r="GR79" s="0"/>
      <c r="GS79" s="0"/>
      <c r="GT79" s="0"/>
      <c r="GU79" s="0"/>
      <c r="GV79" s="0"/>
      <c r="GW79" s="0"/>
      <c r="GX79" s="0"/>
      <c r="GY79" s="0"/>
      <c r="GZ79" s="0"/>
      <c r="HA79" s="0"/>
      <c r="HB79" s="0"/>
      <c r="HC79" s="0"/>
      <c r="HD79" s="0"/>
      <c r="HE79" s="0"/>
      <c r="HF79" s="0"/>
      <c r="HG79" s="0"/>
      <c r="HH79" s="0"/>
      <c r="HI79" s="0"/>
      <c r="HJ79" s="0"/>
      <c r="HK79" s="0"/>
      <c r="HL79" s="0"/>
      <c r="HM79" s="0"/>
      <c r="HN79" s="0"/>
      <c r="HO79" s="0"/>
      <c r="HP79" s="0"/>
      <c r="HQ79" s="0"/>
      <c r="HR79" s="0"/>
      <c r="HS79" s="0"/>
      <c r="HT79" s="0"/>
      <c r="HU79" s="0"/>
      <c r="HV79" s="0"/>
      <c r="HW79" s="0"/>
      <c r="HX79" s="0"/>
      <c r="HY79" s="0"/>
      <c r="HZ79" s="0"/>
      <c r="IA79" s="0"/>
      <c r="IB79" s="0"/>
      <c r="IC79" s="0"/>
      <c r="ID79" s="0"/>
      <c r="IE79" s="0"/>
      <c r="IF79" s="0"/>
      <c r="IG79" s="0"/>
      <c r="IH79" s="0"/>
      <c r="II79" s="0"/>
      <c r="IJ79" s="0"/>
      <c r="IK79" s="0"/>
      <c r="IL79" s="0"/>
      <c r="IM79" s="0"/>
      <c r="IN79" s="0"/>
      <c r="IO79" s="0"/>
      <c r="IP79" s="0"/>
      <c r="IQ79" s="0"/>
      <c r="IR79" s="0"/>
      <c r="IS79" s="0"/>
      <c r="IT79" s="0"/>
      <c r="IU79" s="0"/>
      <c r="IV79" s="0"/>
      <c r="IW79" s="0"/>
      <c r="IX79" s="0"/>
      <c r="IY79" s="0"/>
      <c r="IZ79" s="0"/>
      <c r="JA79" s="0"/>
      <c r="JB79" s="0"/>
      <c r="JC79" s="0"/>
      <c r="JD79" s="0"/>
      <c r="JE79" s="0"/>
      <c r="JF79" s="0"/>
      <c r="JG79" s="0"/>
      <c r="JH79" s="0"/>
      <c r="JI79" s="0"/>
      <c r="JJ79" s="0"/>
      <c r="JK79" s="0"/>
      <c r="JL79" s="0"/>
      <c r="JM79" s="0"/>
      <c r="JN79" s="0"/>
      <c r="JO79" s="0"/>
      <c r="JP79" s="0"/>
      <c r="JQ79" s="0"/>
      <c r="JR79" s="0"/>
      <c r="JS79" s="0"/>
      <c r="JT79" s="0"/>
      <c r="JU79" s="0"/>
      <c r="JV79" s="0"/>
      <c r="JW79" s="0"/>
      <c r="JX79" s="0"/>
      <c r="JY79" s="0"/>
      <c r="JZ79" s="0"/>
      <c r="KA79" s="0"/>
      <c r="KB79" s="0"/>
      <c r="KC79" s="0"/>
      <c r="KD79" s="0"/>
      <c r="KE79" s="0"/>
      <c r="KF79" s="0"/>
      <c r="KG79" s="0"/>
      <c r="KH79" s="0"/>
      <c r="KI79" s="0"/>
      <c r="KJ79" s="0"/>
      <c r="KK79" s="0"/>
      <c r="KL79" s="0"/>
      <c r="KM79" s="0"/>
      <c r="KN79" s="0"/>
      <c r="KO79" s="0"/>
      <c r="KP79" s="0"/>
      <c r="KQ79" s="0"/>
      <c r="KR79" s="0"/>
      <c r="KS79" s="0"/>
      <c r="KT79" s="0"/>
      <c r="KU79" s="0"/>
      <c r="KV79" s="0"/>
      <c r="KW79" s="0"/>
      <c r="KX79" s="0"/>
      <c r="KY79" s="0"/>
      <c r="KZ79" s="0"/>
      <c r="LA79" s="0"/>
      <c r="LB79" s="0"/>
      <c r="LC79" s="0"/>
      <c r="LD79" s="0"/>
      <c r="LE79" s="0"/>
      <c r="LF79" s="0"/>
      <c r="LG79" s="0"/>
      <c r="LH79" s="0"/>
      <c r="LI79" s="0"/>
      <c r="LJ79" s="0"/>
      <c r="LK79" s="0"/>
      <c r="LL79" s="0"/>
      <c r="LM79" s="0"/>
      <c r="LN79" s="0"/>
      <c r="LO79" s="0"/>
      <c r="LP79" s="0"/>
      <c r="LQ79" s="0"/>
      <c r="LR79" s="0"/>
      <c r="LS79" s="0"/>
      <c r="LT79" s="0"/>
      <c r="LU79" s="0"/>
      <c r="LV79" s="0"/>
      <c r="LW79" s="0"/>
      <c r="LX79" s="0"/>
      <c r="LY79" s="0"/>
      <c r="LZ79" s="0"/>
      <c r="MA79" s="0"/>
      <c r="MB79" s="0"/>
      <c r="MC79" s="0"/>
      <c r="MD79" s="0"/>
      <c r="ME79" s="0"/>
      <c r="MF79" s="0"/>
      <c r="MG79" s="0"/>
      <c r="MH79" s="0"/>
      <c r="MI79" s="0"/>
      <c r="MJ79" s="0"/>
      <c r="MK79" s="0"/>
      <c r="ML79" s="0"/>
      <c r="MM79" s="0"/>
      <c r="MN79" s="0"/>
      <c r="MO79" s="0"/>
      <c r="MP79" s="0"/>
      <c r="MQ79" s="0"/>
      <c r="MR79" s="0"/>
      <c r="MS79" s="0"/>
      <c r="MT79" s="0"/>
      <c r="MU79" s="0"/>
      <c r="MV79" s="0"/>
      <c r="MW79" s="0"/>
      <c r="MX79" s="0"/>
      <c r="MY79" s="0"/>
      <c r="MZ79" s="0"/>
      <c r="NA79" s="0"/>
      <c r="NB79" s="0"/>
      <c r="NC79" s="0"/>
      <c r="ND79" s="0"/>
      <c r="NE79" s="0"/>
      <c r="NF79" s="0"/>
      <c r="NG79" s="0"/>
      <c r="NH79" s="0"/>
      <c r="NI79" s="0"/>
      <c r="NJ79" s="0"/>
      <c r="NK79" s="0"/>
      <c r="NL79" s="0"/>
      <c r="NM79" s="0"/>
      <c r="NN79" s="0"/>
      <c r="NO79" s="0"/>
      <c r="NP79" s="0"/>
      <c r="NQ79" s="0"/>
      <c r="NR79" s="0"/>
      <c r="NS79" s="0"/>
      <c r="NT79" s="0"/>
      <c r="NU79" s="0"/>
      <c r="NV79" s="0"/>
      <c r="NW79" s="0"/>
      <c r="NX79" s="0"/>
      <c r="NY79" s="0"/>
      <c r="NZ79" s="0"/>
      <c r="OA79" s="0"/>
      <c r="OB79" s="0"/>
      <c r="OC79" s="0"/>
      <c r="OD79" s="0"/>
      <c r="OE79" s="0"/>
      <c r="OF79" s="0"/>
      <c r="OG79" s="0"/>
      <c r="OH79" s="0"/>
      <c r="OI79" s="0"/>
      <c r="OJ79" s="0"/>
      <c r="OK79" s="0"/>
      <c r="OL79" s="0"/>
      <c r="OM79" s="0"/>
      <c r="ON79" s="0"/>
      <c r="OO79" s="0"/>
      <c r="OP79" s="0"/>
      <c r="OQ79" s="0"/>
      <c r="OR79" s="0"/>
      <c r="OS79" s="0"/>
      <c r="OT79" s="0"/>
      <c r="OU79" s="0"/>
      <c r="OV79" s="0"/>
      <c r="OW79" s="0"/>
      <c r="OX79" s="0"/>
      <c r="OY79" s="0"/>
      <c r="OZ79" s="0"/>
      <c r="PA79" s="0"/>
      <c r="PB79" s="0"/>
      <c r="PC79" s="0"/>
      <c r="PD79" s="0"/>
      <c r="PE79" s="0"/>
      <c r="PF79" s="0"/>
      <c r="PG79" s="0"/>
      <c r="PH79" s="0"/>
      <c r="PI79" s="0"/>
      <c r="PJ79" s="0"/>
      <c r="PK79" s="0"/>
      <c r="PL79" s="0"/>
      <c r="PM79" s="0"/>
      <c r="PN79" s="0"/>
      <c r="PO79" s="0"/>
      <c r="PP79" s="0"/>
      <c r="PQ79" s="0"/>
      <c r="PR79" s="0"/>
      <c r="PS79" s="0"/>
      <c r="PT79" s="0"/>
      <c r="PU79" s="0"/>
      <c r="PV79" s="0"/>
      <c r="PW79" s="0"/>
      <c r="PX79" s="0"/>
      <c r="PY79" s="0"/>
      <c r="PZ79" s="0"/>
      <c r="QA79" s="0"/>
      <c r="QB79" s="0"/>
      <c r="QC79" s="0"/>
      <c r="QD79" s="0"/>
      <c r="QE79" s="0"/>
      <c r="QF79" s="0"/>
      <c r="QG79" s="0"/>
      <c r="QH79" s="0"/>
      <c r="QI79" s="0"/>
      <c r="QJ79" s="0"/>
      <c r="QK79" s="0"/>
      <c r="QL79" s="0"/>
      <c r="QM79" s="0"/>
      <c r="QN79" s="0"/>
      <c r="QO79" s="0"/>
      <c r="QP79" s="0"/>
      <c r="QQ79" s="0"/>
      <c r="QR79" s="0"/>
      <c r="QS79" s="0"/>
      <c r="QT79" s="0"/>
      <c r="QU79" s="0"/>
      <c r="QV79" s="0"/>
      <c r="QW79" s="0"/>
      <c r="QX79" s="0"/>
      <c r="QY79" s="0"/>
      <c r="QZ79" s="0"/>
      <c r="RA79" s="0"/>
      <c r="RB79" s="0"/>
      <c r="RC79" s="0"/>
      <c r="RD79" s="0"/>
      <c r="RE79" s="0"/>
      <c r="RF79" s="0"/>
      <c r="RG79" s="0"/>
      <c r="RH79" s="0"/>
      <c r="RI79" s="0"/>
      <c r="RJ79" s="0"/>
      <c r="RK79" s="0"/>
      <c r="RL79" s="0"/>
      <c r="RM79" s="0"/>
      <c r="RN79" s="0"/>
      <c r="RO79" s="0"/>
      <c r="RP79" s="0"/>
      <c r="RQ79" s="0"/>
      <c r="RR79" s="0"/>
      <c r="RS79" s="0"/>
      <c r="RT79" s="0"/>
      <c r="RU79" s="0"/>
      <c r="RV79" s="0"/>
      <c r="RW79" s="0"/>
      <c r="RX79" s="0"/>
      <c r="RY79" s="0"/>
      <c r="RZ79" s="0"/>
      <c r="SA79" s="0"/>
      <c r="SB79" s="0"/>
      <c r="SC79" s="0"/>
      <c r="SD79" s="0"/>
      <c r="SE79" s="0"/>
      <c r="SF79" s="0"/>
      <c r="SG79" s="0"/>
      <c r="SH79" s="0"/>
      <c r="SI79" s="0"/>
      <c r="SJ79" s="0"/>
      <c r="SK79" s="0"/>
      <c r="SL79" s="0"/>
      <c r="SM79" s="0"/>
      <c r="SN79" s="0"/>
      <c r="SO79" s="0"/>
      <c r="SP79" s="0"/>
      <c r="SQ79" s="0"/>
      <c r="SR79" s="0"/>
      <c r="SS79" s="0"/>
      <c r="ST79" s="0"/>
      <c r="SU79" s="0"/>
      <c r="SV79" s="0"/>
      <c r="SW79" s="0"/>
      <c r="SX79" s="0"/>
      <c r="SY79" s="0"/>
      <c r="SZ79" s="0"/>
      <c r="TA79" s="0"/>
      <c r="TB79" s="0"/>
      <c r="TC79" s="0"/>
      <c r="TD79" s="0"/>
      <c r="TE79" s="0"/>
      <c r="TF79" s="0"/>
      <c r="TG79" s="0"/>
      <c r="TH79" s="0"/>
      <c r="TI79" s="0"/>
      <c r="TJ79" s="0"/>
      <c r="TK79" s="0"/>
      <c r="TL79" s="0"/>
      <c r="TM79" s="0"/>
      <c r="TN79" s="0"/>
      <c r="TO79" s="0"/>
      <c r="TP79" s="0"/>
      <c r="TQ79" s="0"/>
      <c r="TR79" s="0"/>
      <c r="TS79" s="0"/>
      <c r="TT79" s="0"/>
      <c r="TU79" s="0"/>
      <c r="TV79" s="0"/>
      <c r="TW79" s="0"/>
      <c r="TX79" s="0"/>
      <c r="TY79" s="0"/>
      <c r="TZ79" s="0"/>
      <c r="UA79" s="0"/>
      <c r="UB79" s="0"/>
      <c r="UC79" s="0"/>
      <c r="UD79" s="0"/>
      <c r="UE79" s="0"/>
      <c r="UF79" s="0"/>
      <c r="UG79" s="0"/>
      <c r="UH79" s="0"/>
      <c r="UI79" s="0"/>
      <c r="UJ79" s="0"/>
      <c r="UK79" s="0"/>
      <c r="UL79" s="0"/>
      <c r="UM79" s="0"/>
      <c r="UN79" s="0"/>
      <c r="UO79" s="0"/>
      <c r="UP79" s="0"/>
      <c r="UQ79" s="0"/>
      <c r="UR79" s="0"/>
      <c r="US79" s="0"/>
      <c r="UT79" s="0"/>
      <c r="UU79" s="0"/>
      <c r="UV79" s="0"/>
      <c r="UW79" s="0"/>
      <c r="UX79" s="0"/>
      <c r="UY79" s="0"/>
      <c r="UZ79" s="0"/>
      <c r="VA79" s="0"/>
      <c r="VB79" s="0"/>
      <c r="VC79" s="0"/>
      <c r="VD79" s="0"/>
      <c r="VE79" s="0"/>
      <c r="VF79" s="0"/>
      <c r="VG79" s="0"/>
      <c r="VH79" s="0"/>
      <c r="VI79" s="0"/>
      <c r="VJ79" s="0"/>
      <c r="VK79" s="0"/>
      <c r="VL79" s="0"/>
      <c r="VM79" s="0"/>
      <c r="VN79" s="0"/>
      <c r="VO79" s="0"/>
      <c r="VP79" s="0"/>
      <c r="VQ79" s="0"/>
      <c r="VR79" s="0"/>
      <c r="VS79" s="0"/>
      <c r="VT79" s="0"/>
      <c r="VU79" s="0"/>
      <c r="VV79" s="0"/>
      <c r="VW79" s="0"/>
      <c r="VX79" s="0"/>
      <c r="VY79" s="0"/>
      <c r="VZ79" s="0"/>
      <c r="WA79" s="0"/>
      <c r="WB79" s="0"/>
      <c r="WC79" s="0"/>
      <c r="WD79" s="0"/>
      <c r="WE79" s="0"/>
      <c r="WF79" s="0"/>
      <c r="WG79" s="0"/>
      <c r="WH79" s="0"/>
      <c r="WI79" s="0"/>
      <c r="WJ79" s="0"/>
      <c r="WK79" s="0"/>
      <c r="WL79" s="0"/>
      <c r="WM79" s="0"/>
      <c r="WN79" s="0"/>
      <c r="WO79" s="0"/>
      <c r="WP79" s="0"/>
      <c r="WQ79" s="0"/>
      <c r="WR79" s="0"/>
      <c r="WS79" s="0"/>
      <c r="WT79" s="0"/>
      <c r="WU79" s="0"/>
      <c r="WV79" s="0"/>
      <c r="WW79" s="0"/>
      <c r="WX79" s="0"/>
      <c r="WY79" s="0"/>
      <c r="WZ79" s="0"/>
      <c r="XA79" s="0"/>
      <c r="XB79" s="0"/>
      <c r="XC79" s="0"/>
      <c r="XD79" s="0"/>
      <c r="XE79" s="0"/>
      <c r="XF79" s="0"/>
      <c r="XG79" s="0"/>
      <c r="XH79" s="0"/>
      <c r="XI79" s="0"/>
      <c r="XJ79" s="0"/>
      <c r="XK79" s="0"/>
      <c r="XL79" s="0"/>
      <c r="XM79" s="0"/>
      <c r="XN79" s="0"/>
      <c r="XO79" s="0"/>
      <c r="XP79" s="0"/>
      <c r="XQ79" s="0"/>
      <c r="XR79" s="0"/>
      <c r="XS79" s="0"/>
      <c r="XT79" s="0"/>
      <c r="XU79" s="0"/>
      <c r="XV79" s="0"/>
      <c r="XW79" s="0"/>
      <c r="XX79" s="0"/>
      <c r="XY79" s="0"/>
      <c r="XZ79" s="0"/>
      <c r="YA79" s="0"/>
      <c r="YB79" s="0"/>
      <c r="YC79" s="0"/>
      <c r="YD79" s="0"/>
      <c r="YE79" s="0"/>
      <c r="YF79" s="0"/>
      <c r="YG79" s="0"/>
      <c r="YH79" s="0"/>
      <c r="YI79" s="0"/>
      <c r="YJ79" s="0"/>
      <c r="YK79" s="0"/>
      <c r="YL79" s="0"/>
      <c r="YM79" s="0"/>
      <c r="YN79" s="0"/>
      <c r="YO79" s="0"/>
      <c r="YP79" s="0"/>
      <c r="YQ79" s="0"/>
      <c r="YR79" s="0"/>
      <c r="YS79" s="0"/>
      <c r="YT79" s="0"/>
      <c r="YU79" s="0"/>
      <c r="YV79" s="0"/>
      <c r="YW79" s="0"/>
      <c r="YX79" s="0"/>
      <c r="YY79" s="0"/>
      <c r="YZ79" s="0"/>
      <c r="ZA79" s="0"/>
      <c r="ZB79" s="0"/>
      <c r="ZC79" s="0"/>
      <c r="ZD79" s="0"/>
      <c r="ZE79" s="0"/>
      <c r="ZF79" s="0"/>
      <c r="ZG79" s="0"/>
      <c r="ZH79" s="0"/>
      <c r="ZI79" s="0"/>
      <c r="ZJ79" s="0"/>
      <c r="ZK79" s="0"/>
      <c r="ZL79" s="0"/>
      <c r="ZM79" s="0"/>
      <c r="ZN79" s="0"/>
      <c r="ZO79" s="0"/>
      <c r="ZP79" s="0"/>
      <c r="ZQ79" s="0"/>
      <c r="ZR79" s="0"/>
      <c r="ZS79" s="0"/>
      <c r="ZT79" s="0"/>
      <c r="ZU79" s="0"/>
      <c r="ZV79" s="0"/>
      <c r="ZW79" s="0"/>
      <c r="ZX79" s="0"/>
      <c r="ZY79" s="0"/>
      <c r="ZZ79" s="0"/>
      <c r="AAA79" s="0"/>
      <c r="AAB79" s="0"/>
      <c r="AAC79" s="0"/>
      <c r="AAD79" s="0"/>
      <c r="AAE79" s="0"/>
      <c r="AAF79" s="0"/>
      <c r="AAG79" s="0"/>
      <c r="AAH79" s="0"/>
      <c r="AAI79" s="0"/>
      <c r="AAJ79" s="0"/>
      <c r="AAK79" s="0"/>
      <c r="AAL79" s="0"/>
      <c r="AAM79" s="0"/>
      <c r="AAN79" s="0"/>
      <c r="AAO79" s="0"/>
      <c r="AAP79" s="0"/>
      <c r="AAQ79" s="0"/>
      <c r="AAR79" s="0"/>
      <c r="AAS79" s="0"/>
      <c r="AAT79" s="0"/>
      <c r="AAU79" s="0"/>
      <c r="AAV79" s="0"/>
      <c r="AAW79" s="0"/>
      <c r="AAX79" s="0"/>
      <c r="AAY79" s="0"/>
      <c r="AAZ79" s="0"/>
      <c r="ABA79" s="0"/>
      <c r="ABB79" s="0"/>
      <c r="ABC79" s="0"/>
      <c r="ABD79" s="0"/>
      <c r="ABE79" s="0"/>
      <c r="ABF79" s="0"/>
      <c r="ABG79" s="0"/>
      <c r="ABH79" s="0"/>
      <c r="ABI79" s="0"/>
      <c r="ABJ79" s="0"/>
      <c r="ABK79" s="0"/>
      <c r="ABL79" s="0"/>
      <c r="ABM79" s="0"/>
      <c r="ABN79" s="0"/>
      <c r="ABO79" s="0"/>
      <c r="ABP79" s="0"/>
      <c r="ABQ79" s="0"/>
      <c r="ABR79" s="0"/>
      <c r="ABS79" s="0"/>
      <c r="ABT79" s="0"/>
      <c r="ABU79" s="0"/>
      <c r="ABV79" s="0"/>
      <c r="ABW79" s="0"/>
      <c r="ABX79" s="0"/>
      <c r="ABY79" s="0"/>
      <c r="ABZ79" s="0"/>
      <c r="ACA79" s="0"/>
      <c r="ACB79" s="0"/>
      <c r="ACC79" s="0"/>
      <c r="ACD79" s="0"/>
      <c r="ACE79" s="0"/>
      <c r="ACF79" s="0"/>
      <c r="ACG79" s="0"/>
      <c r="ACH79" s="0"/>
      <c r="ACI79" s="0"/>
      <c r="ACJ79" s="0"/>
      <c r="ACK79" s="0"/>
      <c r="ACL79" s="0"/>
      <c r="ACM79" s="0"/>
      <c r="ACN79" s="0"/>
      <c r="ACO79" s="0"/>
      <c r="ACP79" s="0"/>
      <c r="ACQ79" s="0"/>
      <c r="ACR79" s="0"/>
      <c r="ACS79" s="0"/>
      <c r="ACT79" s="0"/>
      <c r="ACU79" s="0"/>
      <c r="ACV79" s="0"/>
      <c r="ACW79" s="0"/>
      <c r="ACX79" s="0"/>
      <c r="ACY79" s="0"/>
      <c r="ACZ79" s="0"/>
      <c r="ADA79" s="0"/>
      <c r="ADB79" s="0"/>
      <c r="ADC79" s="0"/>
      <c r="ADD79" s="0"/>
      <c r="ADE79" s="0"/>
      <c r="ADF79" s="0"/>
      <c r="ADG79" s="0"/>
      <c r="ADH79" s="0"/>
      <c r="ADI79" s="0"/>
      <c r="ADJ79" s="0"/>
      <c r="ADK79" s="0"/>
      <c r="ADL79" s="0"/>
      <c r="ADM79" s="0"/>
      <c r="ADN79" s="0"/>
      <c r="ADO79" s="0"/>
      <c r="ADP79" s="0"/>
      <c r="ADQ79" s="0"/>
      <c r="ADR79" s="0"/>
      <c r="ADS79" s="0"/>
      <c r="ADT79" s="0"/>
      <c r="ADU79" s="0"/>
      <c r="ADV79" s="0"/>
      <c r="ADW79" s="0"/>
      <c r="ADX79" s="0"/>
      <c r="ADY79" s="0"/>
      <c r="ADZ79" s="0"/>
      <c r="AEA79" s="0"/>
      <c r="AEB79" s="0"/>
      <c r="AEC79" s="0"/>
      <c r="AED79" s="0"/>
      <c r="AEE79" s="0"/>
      <c r="AEF79" s="0"/>
      <c r="AEG79" s="0"/>
      <c r="AEH79" s="0"/>
      <c r="AEI79" s="0"/>
      <c r="AEJ79" s="0"/>
      <c r="AEK79" s="0"/>
      <c r="AEL79" s="0"/>
      <c r="AEM79" s="0"/>
      <c r="AEN79" s="0"/>
      <c r="AEO79" s="0"/>
      <c r="AEP79" s="0"/>
      <c r="AEQ79" s="0"/>
      <c r="AER79" s="0"/>
      <c r="AES79" s="0"/>
      <c r="AET79" s="0"/>
      <c r="AEU79" s="0"/>
      <c r="AEV79" s="0"/>
      <c r="AEW79" s="0"/>
      <c r="AEX79" s="0"/>
      <c r="AEY79" s="0"/>
      <c r="AEZ79" s="0"/>
      <c r="AFA79" s="0"/>
      <c r="AFB79" s="0"/>
      <c r="AFC79" s="0"/>
      <c r="AFD79" s="0"/>
      <c r="AFE79" s="0"/>
      <c r="AFF79" s="0"/>
      <c r="AFG79" s="0"/>
      <c r="AFH79" s="0"/>
      <c r="AFI79" s="0"/>
      <c r="AFJ79" s="0"/>
      <c r="AFK79" s="0"/>
      <c r="AFL79" s="0"/>
      <c r="AFM79" s="0"/>
      <c r="AFN79" s="0"/>
      <c r="AFO79" s="0"/>
      <c r="AFP79" s="0"/>
      <c r="AFQ79" s="0"/>
      <c r="AFR79" s="0"/>
      <c r="AFS79" s="0"/>
      <c r="AFT79" s="0"/>
      <c r="AFU79" s="0"/>
      <c r="AFV79" s="0"/>
      <c r="AFW79" s="0"/>
      <c r="AFX79" s="0"/>
      <c r="AFY79" s="0"/>
      <c r="AFZ79" s="0"/>
      <c r="AGA79" s="0"/>
      <c r="AGB79" s="0"/>
      <c r="AGC79" s="0"/>
      <c r="AGD79" s="0"/>
      <c r="AGE79" s="0"/>
      <c r="AGF79" s="0"/>
      <c r="AGG79" s="0"/>
      <c r="AGH79" s="0"/>
      <c r="AGI79" s="0"/>
      <c r="AGJ79" s="0"/>
      <c r="AGK79" s="0"/>
      <c r="AGL79" s="0"/>
      <c r="AGM79" s="0"/>
      <c r="AGN79" s="0"/>
      <c r="AGO79" s="0"/>
      <c r="AGP79" s="0"/>
      <c r="AGQ79" s="0"/>
      <c r="AGR79" s="0"/>
      <c r="AGS79" s="0"/>
      <c r="AGT79" s="0"/>
      <c r="AGU79" s="0"/>
      <c r="AGV79" s="0"/>
      <c r="AGW79" s="0"/>
      <c r="AGX79" s="0"/>
      <c r="AGY79" s="0"/>
      <c r="AGZ79" s="0"/>
      <c r="AHA79" s="0"/>
      <c r="AHB79" s="0"/>
      <c r="AHC79" s="0"/>
      <c r="AHD79" s="0"/>
      <c r="AHE79" s="0"/>
      <c r="AHF79" s="0"/>
      <c r="AHG79" s="0"/>
      <c r="AHH79" s="0"/>
      <c r="AHI79" s="0"/>
      <c r="AHJ79" s="0"/>
      <c r="AHK79" s="0"/>
      <c r="AHL79" s="0"/>
      <c r="AHM79" s="0"/>
      <c r="AHN79" s="0"/>
      <c r="AHO79" s="0"/>
      <c r="AHP79" s="0"/>
      <c r="AHQ79" s="0"/>
      <c r="AHR79" s="0"/>
      <c r="AHS79" s="0"/>
      <c r="AHT79" s="0"/>
      <c r="AHU79" s="0"/>
      <c r="AHV79" s="0"/>
      <c r="AHW79" s="0"/>
      <c r="AHX79" s="0"/>
      <c r="AHY79" s="0"/>
      <c r="AHZ79" s="0"/>
      <c r="AIA79" s="0"/>
      <c r="AIB79" s="0"/>
      <c r="AIC79" s="0"/>
      <c r="AID79" s="0"/>
      <c r="AIE79" s="0"/>
      <c r="AIF79" s="0"/>
      <c r="AIG79" s="0"/>
      <c r="AIH79" s="0"/>
      <c r="AII79" s="0"/>
      <c r="AIJ79" s="0"/>
      <c r="AIK79" s="0"/>
      <c r="AIL79" s="0"/>
      <c r="AIM79" s="0"/>
      <c r="AIN79" s="0"/>
      <c r="AIO79" s="0"/>
      <c r="AIP79" s="0"/>
      <c r="AIQ79" s="0"/>
      <c r="AIR79" s="0"/>
      <c r="AIS79" s="0"/>
      <c r="AIT79" s="0"/>
      <c r="AIU79" s="0"/>
      <c r="AIV79" s="0"/>
      <c r="AIW79" s="0"/>
      <c r="AIX79" s="0"/>
      <c r="AIY79" s="0"/>
      <c r="AIZ79" s="0"/>
      <c r="AJA79" s="0"/>
      <c r="AJB79" s="0"/>
      <c r="AJC79" s="0"/>
      <c r="AJD79" s="0"/>
      <c r="AJE79" s="0"/>
      <c r="AJF79" s="0"/>
      <c r="AJG79" s="0"/>
      <c r="AJH79" s="0"/>
      <c r="AJI79" s="0"/>
      <c r="AJJ79" s="0"/>
      <c r="AJK79" s="0"/>
      <c r="AJL79" s="0"/>
      <c r="AJM79" s="0"/>
      <c r="AJN79" s="0"/>
      <c r="AJO79" s="0"/>
      <c r="AJP79" s="0"/>
      <c r="AJQ79" s="0"/>
      <c r="AJR79" s="0"/>
      <c r="AJS79" s="0"/>
      <c r="AJT79" s="0"/>
      <c r="AJU79" s="0"/>
      <c r="AJV79" s="0"/>
      <c r="AJW79" s="0"/>
      <c r="AJX79" s="0"/>
      <c r="AJY79" s="0"/>
      <c r="AJZ79" s="0"/>
      <c r="AKA79" s="0"/>
      <c r="AKB79" s="0"/>
      <c r="AKC79" s="0"/>
      <c r="AKD79" s="0"/>
      <c r="AKE79" s="0"/>
      <c r="AKF79" s="0"/>
      <c r="AKG79" s="0"/>
      <c r="AKH79" s="0"/>
      <c r="AKI79" s="0"/>
      <c r="AKJ79" s="0"/>
      <c r="AKK79" s="0"/>
      <c r="AKL79" s="0"/>
      <c r="AKM79" s="0"/>
      <c r="AKN79" s="0"/>
      <c r="AKO79" s="0"/>
      <c r="AKP79" s="0"/>
      <c r="AKQ79" s="0"/>
      <c r="AKR79" s="0"/>
      <c r="AKS79" s="0"/>
      <c r="AKT79" s="0"/>
      <c r="AKU79" s="0"/>
      <c r="AKV79" s="0"/>
      <c r="AKW79" s="0"/>
      <c r="AKX79" s="0"/>
      <c r="AKY79" s="0"/>
      <c r="AKZ79" s="0"/>
      <c r="ALA79" s="0"/>
      <c r="ALB79" s="0"/>
      <c r="ALC79" s="0"/>
      <c r="ALD79" s="0"/>
      <c r="ALE79" s="0"/>
      <c r="ALF79" s="0"/>
      <c r="ALG79" s="0"/>
      <c r="ALH79" s="0"/>
      <c r="ALI79" s="0"/>
      <c r="ALJ79" s="0"/>
      <c r="ALK79" s="0"/>
      <c r="ALL79" s="0"/>
      <c r="ALM79" s="0"/>
      <c r="ALN79" s="0"/>
      <c r="ALO79" s="0"/>
      <c r="ALP79" s="0"/>
      <c r="ALQ79" s="0"/>
      <c r="ALR79" s="0"/>
      <c r="ALS79" s="0"/>
      <c r="ALT79" s="0"/>
      <c r="ALU79" s="0"/>
      <c r="ALV79" s="0"/>
      <c r="ALW79" s="0"/>
      <c r="ALX79" s="0"/>
      <c r="ALY79" s="0"/>
      <c r="ALZ79" s="0"/>
      <c r="AMA79" s="0"/>
      <c r="AMB79" s="0"/>
      <c r="AMC79" s="0"/>
      <c r="AMD79" s="0"/>
      <c r="AME79" s="0"/>
      <c r="AMF79" s="0"/>
      <c r="AMG79" s="0"/>
      <c r="AMH79" s="0"/>
      <c r="AMI79" s="0"/>
      <c r="AMJ79" s="0"/>
    </row>
    <row r="80" customFormat="false" ht="13.8" hidden="false" customHeight="false" outlineLevel="0" collapsed="false">
      <c r="A80" s="63" t="s">
        <v>142</v>
      </c>
      <c r="E80" s="0"/>
      <c r="I80" s="54"/>
      <c r="J80" s="54"/>
      <c r="K80" s="54"/>
      <c r="L80" s="54"/>
      <c r="M80" s="54"/>
      <c r="N80" s="54"/>
      <c r="O80" s="72"/>
      <c r="P80" s="54"/>
      <c r="Q80" s="54"/>
      <c r="R80" s="76" t="n">
        <v>81.34</v>
      </c>
      <c r="S80" s="54"/>
      <c r="T80" s="54"/>
      <c r="U80" s="55" t="n">
        <f aca="false">SUM(I80:T80)</f>
        <v>81.34</v>
      </c>
      <c r="V80" s="54"/>
      <c r="W80" s="56" t="n">
        <f aca="false" t="array" ref="W80:W80">MMULT(Y80,11)</f>
        <v>74.5616666666666</v>
      </c>
      <c r="X80" s="71" t="n">
        <f aca="false">MMULT(Y80,14)</f>
        <v>94.8966666666667</v>
      </c>
      <c r="Y80" s="55" t="n">
        <f aca="false">U80/12</f>
        <v>6.77833333333333</v>
      </c>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E80" s="0"/>
      <c r="FF80" s="0"/>
      <c r="FG80" s="0"/>
      <c r="FH80" s="0"/>
      <c r="FI80" s="0"/>
      <c r="FJ80" s="0"/>
      <c r="FK80" s="0"/>
      <c r="FL80" s="0"/>
      <c r="FM80" s="0"/>
      <c r="FN80" s="0"/>
      <c r="FO80" s="0"/>
      <c r="FP80" s="0"/>
      <c r="FQ80" s="0"/>
      <c r="FR80" s="0"/>
      <c r="FS80" s="0"/>
      <c r="FT80" s="0"/>
      <c r="FU80" s="0"/>
      <c r="FV80" s="0"/>
      <c r="FW80" s="0"/>
      <c r="FX80" s="0"/>
      <c r="FY80" s="0"/>
      <c r="FZ80" s="0"/>
      <c r="GA80" s="0"/>
      <c r="GB80" s="0"/>
      <c r="GC80" s="0"/>
      <c r="GD80" s="0"/>
      <c r="GE80" s="0"/>
      <c r="GF80" s="0"/>
      <c r="GG80" s="0"/>
      <c r="GH80" s="0"/>
      <c r="GI80" s="0"/>
      <c r="GJ80" s="0"/>
      <c r="GK80" s="0"/>
      <c r="GL80" s="0"/>
      <c r="GM80" s="0"/>
      <c r="GN80" s="0"/>
      <c r="GO80" s="0"/>
      <c r="GP80" s="0"/>
      <c r="GQ80" s="0"/>
      <c r="GR80" s="0"/>
      <c r="GS80" s="0"/>
      <c r="GT80" s="0"/>
      <c r="GU80" s="0"/>
      <c r="GV80" s="0"/>
      <c r="GW80" s="0"/>
      <c r="GX80" s="0"/>
      <c r="GY80" s="0"/>
      <c r="GZ80" s="0"/>
      <c r="HA80" s="0"/>
      <c r="HB80" s="0"/>
      <c r="HC80" s="0"/>
      <c r="HD80" s="0"/>
      <c r="HE80" s="0"/>
      <c r="HF80" s="0"/>
      <c r="HG80" s="0"/>
      <c r="HH80" s="0"/>
      <c r="HI80" s="0"/>
      <c r="HJ80" s="0"/>
      <c r="HK80" s="0"/>
      <c r="HL80" s="0"/>
      <c r="HM80" s="0"/>
      <c r="HN80" s="0"/>
      <c r="HO80" s="0"/>
      <c r="HP80" s="0"/>
      <c r="HQ80" s="0"/>
      <c r="HR80" s="0"/>
      <c r="HS80" s="0"/>
      <c r="HT80" s="0"/>
      <c r="HU80" s="0"/>
      <c r="HV80" s="0"/>
      <c r="HW80" s="0"/>
      <c r="HX80" s="0"/>
      <c r="HY80" s="0"/>
      <c r="HZ80" s="0"/>
      <c r="IA80" s="0"/>
      <c r="IB80" s="0"/>
      <c r="IC80" s="0"/>
      <c r="ID80" s="0"/>
      <c r="IE80" s="0"/>
      <c r="IF80" s="0"/>
      <c r="IG80" s="0"/>
      <c r="IH80" s="0"/>
      <c r="II80" s="0"/>
      <c r="IJ80" s="0"/>
      <c r="IK80" s="0"/>
      <c r="IL80" s="0"/>
      <c r="IM80" s="0"/>
      <c r="IN80" s="0"/>
      <c r="IO80" s="0"/>
      <c r="IP80" s="0"/>
      <c r="IQ80" s="0"/>
      <c r="IR80" s="0"/>
      <c r="IS80" s="0"/>
      <c r="IT80" s="0"/>
      <c r="IU80" s="0"/>
      <c r="IV80" s="0"/>
      <c r="IW80" s="0"/>
      <c r="IX80" s="0"/>
      <c r="IY80" s="0"/>
      <c r="IZ80" s="0"/>
      <c r="JA80" s="0"/>
      <c r="JB80" s="0"/>
      <c r="JC80" s="0"/>
      <c r="JD80" s="0"/>
      <c r="JE80" s="0"/>
      <c r="JF80" s="0"/>
      <c r="JG80" s="0"/>
      <c r="JH80" s="0"/>
      <c r="JI80" s="0"/>
      <c r="JJ80" s="0"/>
      <c r="JK80" s="0"/>
      <c r="JL80" s="0"/>
      <c r="JM80" s="0"/>
      <c r="JN80" s="0"/>
      <c r="JO80" s="0"/>
      <c r="JP80" s="0"/>
      <c r="JQ80" s="0"/>
      <c r="JR80" s="0"/>
      <c r="JS80" s="0"/>
      <c r="JT80" s="0"/>
      <c r="JU80" s="0"/>
      <c r="JV80" s="0"/>
      <c r="JW80" s="0"/>
      <c r="JX80" s="0"/>
      <c r="JY80" s="0"/>
      <c r="JZ80" s="0"/>
      <c r="KA80" s="0"/>
      <c r="KB80" s="0"/>
      <c r="KC80" s="0"/>
      <c r="KD80" s="0"/>
      <c r="KE80" s="0"/>
      <c r="KF80" s="0"/>
      <c r="KG80" s="0"/>
      <c r="KH80" s="0"/>
      <c r="KI80" s="0"/>
      <c r="KJ80" s="0"/>
      <c r="KK80" s="0"/>
      <c r="KL80" s="0"/>
      <c r="KM80" s="0"/>
      <c r="KN80" s="0"/>
      <c r="KO80" s="0"/>
      <c r="KP80" s="0"/>
      <c r="KQ80" s="0"/>
      <c r="KR80" s="0"/>
      <c r="KS80" s="0"/>
      <c r="KT80" s="0"/>
      <c r="KU80" s="0"/>
      <c r="KV80" s="0"/>
      <c r="KW80" s="0"/>
      <c r="KX80" s="0"/>
      <c r="KY80" s="0"/>
      <c r="KZ80" s="0"/>
      <c r="LA80" s="0"/>
      <c r="LB80" s="0"/>
      <c r="LC80" s="0"/>
      <c r="LD80" s="0"/>
      <c r="LE80" s="0"/>
      <c r="LF80" s="0"/>
      <c r="LG80" s="0"/>
      <c r="LH80" s="0"/>
      <c r="LI80" s="0"/>
      <c r="LJ80" s="0"/>
      <c r="LK80" s="0"/>
      <c r="LL80" s="0"/>
      <c r="LM80" s="0"/>
      <c r="LN80" s="0"/>
      <c r="LO80" s="0"/>
      <c r="LP80" s="0"/>
      <c r="LQ80" s="0"/>
      <c r="LR80" s="0"/>
      <c r="LS80" s="0"/>
      <c r="LT80" s="0"/>
      <c r="LU80" s="0"/>
      <c r="LV80" s="0"/>
      <c r="LW80" s="0"/>
      <c r="LX80" s="0"/>
      <c r="LY80" s="0"/>
      <c r="LZ80" s="0"/>
      <c r="MA80" s="0"/>
      <c r="MB80" s="0"/>
      <c r="MC80" s="0"/>
      <c r="MD80" s="0"/>
      <c r="ME80" s="0"/>
      <c r="MF80" s="0"/>
      <c r="MG80" s="0"/>
      <c r="MH80" s="0"/>
      <c r="MI80" s="0"/>
      <c r="MJ80" s="0"/>
      <c r="MK80" s="0"/>
      <c r="ML80" s="0"/>
      <c r="MM80" s="0"/>
      <c r="MN80" s="0"/>
      <c r="MO80" s="0"/>
      <c r="MP80" s="0"/>
      <c r="MQ80" s="0"/>
      <c r="MR80" s="0"/>
      <c r="MS80" s="0"/>
      <c r="MT80" s="0"/>
      <c r="MU80" s="0"/>
      <c r="MV80" s="0"/>
      <c r="MW80" s="0"/>
      <c r="MX80" s="0"/>
      <c r="MY80" s="0"/>
      <c r="MZ80" s="0"/>
      <c r="NA80" s="0"/>
      <c r="NB80" s="0"/>
      <c r="NC80" s="0"/>
      <c r="ND80" s="0"/>
      <c r="NE80" s="0"/>
      <c r="NF80" s="0"/>
      <c r="NG80" s="0"/>
      <c r="NH80" s="0"/>
      <c r="NI80" s="0"/>
      <c r="NJ80" s="0"/>
      <c r="NK80" s="0"/>
      <c r="NL80" s="0"/>
      <c r="NM80" s="0"/>
      <c r="NN80" s="0"/>
      <c r="NO80" s="0"/>
      <c r="NP80" s="0"/>
      <c r="NQ80" s="0"/>
      <c r="NR80" s="0"/>
      <c r="NS80" s="0"/>
      <c r="NT80" s="0"/>
      <c r="NU80" s="0"/>
      <c r="NV80" s="0"/>
      <c r="NW80" s="0"/>
      <c r="NX80" s="0"/>
      <c r="NY80" s="0"/>
      <c r="NZ80" s="0"/>
      <c r="OA80" s="0"/>
      <c r="OB80" s="0"/>
      <c r="OC80" s="0"/>
      <c r="OD80" s="0"/>
      <c r="OE80" s="0"/>
      <c r="OF80" s="0"/>
      <c r="OG80" s="0"/>
      <c r="OH80" s="0"/>
      <c r="OI80" s="0"/>
      <c r="OJ80" s="0"/>
      <c r="OK80" s="0"/>
      <c r="OL80" s="0"/>
      <c r="OM80" s="0"/>
      <c r="ON80" s="0"/>
      <c r="OO80" s="0"/>
      <c r="OP80" s="0"/>
      <c r="OQ80" s="0"/>
      <c r="OR80" s="0"/>
      <c r="OS80" s="0"/>
      <c r="OT80" s="0"/>
      <c r="OU80" s="0"/>
      <c r="OV80" s="0"/>
      <c r="OW80" s="0"/>
      <c r="OX80" s="0"/>
      <c r="OY80" s="0"/>
      <c r="OZ80" s="0"/>
      <c r="PA80" s="0"/>
      <c r="PB80" s="0"/>
      <c r="PC80" s="0"/>
      <c r="PD80" s="0"/>
      <c r="PE80" s="0"/>
      <c r="PF80" s="0"/>
      <c r="PG80" s="0"/>
      <c r="PH80" s="0"/>
      <c r="PI80" s="0"/>
      <c r="PJ80" s="0"/>
      <c r="PK80" s="0"/>
      <c r="PL80" s="0"/>
      <c r="PM80" s="0"/>
      <c r="PN80" s="0"/>
      <c r="PO80" s="0"/>
      <c r="PP80" s="0"/>
      <c r="PQ80" s="0"/>
      <c r="PR80" s="0"/>
      <c r="PS80" s="0"/>
      <c r="PT80" s="0"/>
      <c r="PU80" s="0"/>
      <c r="PV80" s="0"/>
      <c r="PW80" s="0"/>
      <c r="PX80" s="0"/>
      <c r="PY80" s="0"/>
      <c r="PZ80" s="0"/>
      <c r="QA80" s="0"/>
      <c r="QB80" s="0"/>
      <c r="QC80" s="0"/>
      <c r="QD80" s="0"/>
      <c r="QE80" s="0"/>
      <c r="QF80" s="0"/>
      <c r="QG80" s="0"/>
      <c r="QH80" s="0"/>
      <c r="QI80" s="0"/>
      <c r="QJ80" s="0"/>
      <c r="QK80" s="0"/>
      <c r="QL80" s="0"/>
      <c r="QM80" s="0"/>
      <c r="QN80" s="0"/>
      <c r="QO80" s="0"/>
      <c r="QP80" s="0"/>
      <c r="QQ80" s="0"/>
      <c r="QR80" s="0"/>
      <c r="QS80" s="0"/>
      <c r="QT80" s="0"/>
      <c r="QU80" s="0"/>
      <c r="QV80" s="0"/>
      <c r="QW80" s="0"/>
      <c r="QX80" s="0"/>
      <c r="QY80" s="0"/>
      <c r="QZ80" s="0"/>
      <c r="RA80" s="0"/>
      <c r="RB80" s="0"/>
      <c r="RC80" s="0"/>
      <c r="RD80" s="0"/>
      <c r="RE80" s="0"/>
      <c r="RF80" s="0"/>
      <c r="RG80" s="0"/>
      <c r="RH80" s="0"/>
      <c r="RI80" s="0"/>
      <c r="RJ80" s="0"/>
      <c r="RK80" s="0"/>
      <c r="RL80" s="0"/>
      <c r="RM80" s="0"/>
      <c r="RN80" s="0"/>
      <c r="RO80" s="0"/>
      <c r="RP80" s="0"/>
      <c r="RQ80" s="0"/>
      <c r="RR80" s="0"/>
      <c r="RS80" s="0"/>
      <c r="RT80" s="0"/>
      <c r="RU80" s="0"/>
      <c r="RV80" s="0"/>
      <c r="RW80" s="0"/>
      <c r="RX80" s="0"/>
      <c r="RY80" s="0"/>
      <c r="RZ80" s="0"/>
      <c r="SA80" s="0"/>
      <c r="SB80" s="0"/>
      <c r="SC80" s="0"/>
      <c r="SD80" s="0"/>
      <c r="SE80" s="0"/>
      <c r="SF80" s="0"/>
      <c r="SG80" s="0"/>
      <c r="SH80" s="0"/>
      <c r="SI80" s="0"/>
      <c r="SJ80" s="0"/>
      <c r="SK80" s="0"/>
      <c r="SL80" s="0"/>
      <c r="SM80" s="0"/>
      <c r="SN80" s="0"/>
      <c r="SO80" s="0"/>
      <c r="SP80" s="0"/>
      <c r="SQ80" s="0"/>
      <c r="SR80" s="0"/>
      <c r="SS80" s="0"/>
      <c r="ST80" s="0"/>
      <c r="SU80" s="0"/>
      <c r="SV80" s="0"/>
      <c r="SW80" s="0"/>
      <c r="SX80" s="0"/>
      <c r="SY80" s="0"/>
      <c r="SZ80" s="0"/>
      <c r="TA80" s="0"/>
      <c r="TB80" s="0"/>
      <c r="TC80" s="0"/>
      <c r="TD80" s="0"/>
      <c r="TE80" s="0"/>
      <c r="TF80" s="0"/>
      <c r="TG80" s="0"/>
      <c r="TH80" s="0"/>
      <c r="TI80" s="0"/>
      <c r="TJ80" s="0"/>
      <c r="TK80" s="0"/>
      <c r="TL80" s="0"/>
      <c r="TM80" s="0"/>
      <c r="TN80" s="0"/>
      <c r="TO80" s="0"/>
      <c r="TP80" s="0"/>
      <c r="TQ80" s="0"/>
      <c r="TR80" s="0"/>
      <c r="TS80" s="0"/>
      <c r="TT80" s="0"/>
      <c r="TU80" s="0"/>
      <c r="TV80" s="0"/>
      <c r="TW80" s="0"/>
      <c r="TX80" s="0"/>
      <c r="TY80" s="0"/>
      <c r="TZ80" s="0"/>
      <c r="UA80" s="0"/>
      <c r="UB80" s="0"/>
      <c r="UC80" s="0"/>
      <c r="UD80" s="0"/>
      <c r="UE80" s="0"/>
      <c r="UF80" s="0"/>
      <c r="UG80" s="0"/>
      <c r="UH80" s="0"/>
      <c r="UI80" s="0"/>
      <c r="UJ80" s="0"/>
      <c r="UK80" s="0"/>
      <c r="UL80" s="0"/>
      <c r="UM80" s="0"/>
      <c r="UN80" s="0"/>
      <c r="UO80" s="0"/>
      <c r="UP80" s="0"/>
      <c r="UQ80" s="0"/>
      <c r="UR80" s="0"/>
      <c r="US80" s="0"/>
      <c r="UT80" s="0"/>
      <c r="UU80" s="0"/>
      <c r="UV80" s="0"/>
      <c r="UW80" s="0"/>
      <c r="UX80" s="0"/>
      <c r="UY80" s="0"/>
      <c r="UZ80" s="0"/>
      <c r="VA80" s="0"/>
      <c r="VB80" s="0"/>
      <c r="VC80" s="0"/>
      <c r="VD80" s="0"/>
      <c r="VE80" s="0"/>
      <c r="VF80" s="0"/>
      <c r="VG80" s="0"/>
      <c r="VH80" s="0"/>
      <c r="VI80" s="0"/>
      <c r="VJ80" s="0"/>
      <c r="VK80" s="0"/>
      <c r="VL80" s="0"/>
      <c r="VM80" s="0"/>
      <c r="VN80" s="0"/>
      <c r="VO80" s="0"/>
      <c r="VP80" s="0"/>
      <c r="VQ80" s="0"/>
      <c r="VR80" s="0"/>
      <c r="VS80" s="0"/>
      <c r="VT80" s="0"/>
      <c r="VU80" s="0"/>
      <c r="VV80" s="0"/>
      <c r="VW80" s="0"/>
      <c r="VX80" s="0"/>
      <c r="VY80" s="0"/>
      <c r="VZ80" s="0"/>
      <c r="WA80" s="0"/>
      <c r="WB80" s="0"/>
      <c r="WC80" s="0"/>
      <c r="WD80" s="0"/>
      <c r="WE80" s="0"/>
      <c r="WF80" s="0"/>
      <c r="WG80" s="0"/>
      <c r="WH80" s="0"/>
      <c r="WI80" s="0"/>
      <c r="WJ80" s="0"/>
      <c r="WK80" s="0"/>
      <c r="WL80" s="0"/>
      <c r="WM80" s="0"/>
      <c r="WN80" s="0"/>
      <c r="WO80" s="0"/>
      <c r="WP80" s="0"/>
      <c r="WQ80" s="0"/>
      <c r="WR80" s="0"/>
      <c r="WS80" s="0"/>
      <c r="WT80" s="0"/>
      <c r="WU80" s="0"/>
      <c r="WV80" s="0"/>
      <c r="WW80" s="0"/>
      <c r="WX80" s="0"/>
      <c r="WY80" s="0"/>
      <c r="WZ80" s="0"/>
      <c r="XA80" s="0"/>
      <c r="XB80" s="0"/>
      <c r="XC80" s="0"/>
      <c r="XD80" s="0"/>
      <c r="XE80" s="0"/>
      <c r="XF80" s="0"/>
      <c r="XG80" s="0"/>
      <c r="XH80" s="0"/>
      <c r="XI80" s="0"/>
      <c r="XJ80" s="0"/>
      <c r="XK80" s="0"/>
      <c r="XL80" s="0"/>
      <c r="XM80" s="0"/>
      <c r="XN80" s="0"/>
      <c r="XO80" s="0"/>
      <c r="XP80" s="0"/>
      <c r="XQ80" s="0"/>
      <c r="XR80" s="0"/>
      <c r="XS80" s="0"/>
      <c r="XT80" s="0"/>
      <c r="XU80" s="0"/>
      <c r="XV80" s="0"/>
      <c r="XW80" s="0"/>
      <c r="XX80" s="0"/>
      <c r="XY80" s="0"/>
      <c r="XZ80" s="0"/>
      <c r="YA80" s="0"/>
      <c r="YB80" s="0"/>
      <c r="YC80" s="0"/>
      <c r="YD80" s="0"/>
      <c r="YE80" s="0"/>
      <c r="YF80" s="0"/>
      <c r="YG80" s="0"/>
      <c r="YH80" s="0"/>
      <c r="YI80" s="0"/>
      <c r="YJ80" s="0"/>
      <c r="YK80" s="0"/>
      <c r="YL80" s="0"/>
      <c r="YM80" s="0"/>
      <c r="YN80" s="0"/>
      <c r="YO80" s="0"/>
      <c r="YP80" s="0"/>
      <c r="YQ80" s="0"/>
      <c r="YR80" s="0"/>
      <c r="YS80" s="0"/>
      <c r="YT80" s="0"/>
      <c r="YU80" s="0"/>
      <c r="YV80" s="0"/>
      <c r="YW80" s="0"/>
      <c r="YX80" s="0"/>
      <c r="YY80" s="0"/>
      <c r="YZ80" s="0"/>
      <c r="ZA80" s="0"/>
      <c r="ZB80" s="0"/>
      <c r="ZC80" s="0"/>
      <c r="ZD80" s="0"/>
      <c r="ZE80" s="0"/>
      <c r="ZF80" s="0"/>
      <c r="ZG80" s="0"/>
      <c r="ZH80" s="0"/>
      <c r="ZI80" s="0"/>
      <c r="ZJ80" s="0"/>
      <c r="ZK80" s="0"/>
      <c r="ZL80" s="0"/>
      <c r="ZM80" s="0"/>
      <c r="ZN80" s="0"/>
      <c r="ZO80" s="0"/>
      <c r="ZP80" s="0"/>
      <c r="ZQ80" s="0"/>
      <c r="ZR80" s="0"/>
      <c r="ZS80" s="0"/>
      <c r="ZT80" s="0"/>
      <c r="ZU80" s="0"/>
      <c r="ZV80" s="0"/>
      <c r="ZW80" s="0"/>
      <c r="ZX80" s="0"/>
      <c r="ZY80" s="0"/>
      <c r="ZZ80" s="0"/>
      <c r="AAA80" s="0"/>
      <c r="AAB80" s="0"/>
      <c r="AAC80" s="0"/>
      <c r="AAD80" s="0"/>
      <c r="AAE80" s="0"/>
      <c r="AAF80" s="0"/>
      <c r="AAG80" s="0"/>
      <c r="AAH80" s="0"/>
      <c r="AAI80" s="0"/>
      <c r="AAJ80" s="0"/>
      <c r="AAK80" s="0"/>
      <c r="AAL80" s="0"/>
      <c r="AAM80" s="0"/>
      <c r="AAN80" s="0"/>
      <c r="AAO80" s="0"/>
      <c r="AAP80" s="0"/>
      <c r="AAQ80" s="0"/>
      <c r="AAR80" s="0"/>
      <c r="AAS80" s="0"/>
      <c r="AAT80" s="0"/>
      <c r="AAU80" s="0"/>
      <c r="AAV80" s="0"/>
      <c r="AAW80" s="0"/>
      <c r="AAX80" s="0"/>
      <c r="AAY80" s="0"/>
      <c r="AAZ80" s="0"/>
      <c r="ABA80" s="0"/>
      <c r="ABB80" s="0"/>
      <c r="ABC80" s="0"/>
      <c r="ABD80" s="0"/>
      <c r="ABE80" s="0"/>
      <c r="ABF80" s="0"/>
      <c r="ABG80" s="0"/>
      <c r="ABH80" s="0"/>
      <c r="ABI80" s="0"/>
      <c r="ABJ80" s="0"/>
      <c r="ABK80" s="0"/>
      <c r="ABL80" s="0"/>
      <c r="ABM80" s="0"/>
      <c r="ABN80" s="0"/>
      <c r="ABO80" s="0"/>
      <c r="ABP80" s="0"/>
      <c r="ABQ80" s="0"/>
      <c r="ABR80" s="0"/>
      <c r="ABS80" s="0"/>
      <c r="ABT80" s="0"/>
      <c r="ABU80" s="0"/>
      <c r="ABV80" s="0"/>
      <c r="ABW80" s="0"/>
      <c r="ABX80" s="0"/>
      <c r="ABY80" s="0"/>
      <c r="ABZ80" s="0"/>
      <c r="ACA80" s="0"/>
      <c r="ACB80" s="0"/>
      <c r="ACC80" s="0"/>
      <c r="ACD80" s="0"/>
      <c r="ACE80" s="0"/>
      <c r="ACF80" s="0"/>
      <c r="ACG80" s="0"/>
      <c r="ACH80" s="0"/>
      <c r="ACI80" s="0"/>
      <c r="ACJ80" s="0"/>
      <c r="ACK80" s="0"/>
      <c r="ACL80" s="0"/>
      <c r="ACM80" s="0"/>
      <c r="ACN80" s="0"/>
      <c r="ACO80" s="0"/>
      <c r="ACP80" s="0"/>
      <c r="ACQ80" s="0"/>
      <c r="ACR80" s="0"/>
      <c r="ACS80" s="0"/>
      <c r="ACT80" s="0"/>
      <c r="ACU80" s="0"/>
      <c r="ACV80" s="0"/>
      <c r="ACW80" s="0"/>
      <c r="ACX80" s="0"/>
      <c r="ACY80" s="0"/>
      <c r="ACZ80" s="0"/>
      <c r="ADA80" s="0"/>
      <c r="ADB80" s="0"/>
      <c r="ADC80" s="0"/>
      <c r="ADD80" s="0"/>
      <c r="ADE80" s="0"/>
      <c r="ADF80" s="0"/>
      <c r="ADG80" s="0"/>
      <c r="ADH80" s="0"/>
      <c r="ADI80" s="0"/>
      <c r="ADJ80" s="0"/>
      <c r="ADK80" s="0"/>
      <c r="ADL80" s="0"/>
      <c r="ADM80" s="0"/>
      <c r="ADN80" s="0"/>
      <c r="ADO80" s="0"/>
      <c r="ADP80" s="0"/>
      <c r="ADQ80" s="0"/>
      <c r="ADR80" s="0"/>
      <c r="ADS80" s="0"/>
      <c r="ADT80" s="0"/>
      <c r="ADU80" s="0"/>
      <c r="ADV80" s="0"/>
      <c r="ADW80" s="0"/>
      <c r="ADX80" s="0"/>
      <c r="ADY80" s="0"/>
      <c r="ADZ80" s="0"/>
      <c r="AEA80" s="0"/>
      <c r="AEB80" s="0"/>
      <c r="AEC80" s="0"/>
      <c r="AED80" s="0"/>
      <c r="AEE80" s="0"/>
      <c r="AEF80" s="0"/>
      <c r="AEG80" s="0"/>
      <c r="AEH80" s="0"/>
      <c r="AEI80" s="0"/>
      <c r="AEJ80" s="0"/>
      <c r="AEK80" s="0"/>
      <c r="AEL80" s="0"/>
      <c r="AEM80" s="0"/>
      <c r="AEN80" s="0"/>
      <c r="AEO80" s="0"/>
      <c r="AEP80" s="0"/>
      <c r="AEQ80" s="0"/>
      <c r="AER80" s="0"/>
      <c r="AES80" s="0"/>
      <c r="AET80" s="0"/>
      <c r="AEU80" s="0"/>
      <c r="AEV80" s="0"/>
      <c r="AEW80" s="0"/>
      <c r="AEX80" s="0"/>
      <c r="AEY80" s="0"/>
      <c r="AEZ80" s="0"/>
      <c r="AFA80" s="0"/>
      <c r="AFB80" s="0"/>
      <c r="AFC80" s="0"/>
      <c r="AFD80" s="0"/>
      <c r="AFE80" s="0"/>
      <c r="AFF80" s="0"/>
      <c r="AFG80" s="0"/>
      <c r="AFH80" s="0"/>
      <c r="AFI80" s="0"/>
      <c r="AFJ80" s="0"/>
      <c r="AFK80" s="0"/>
      <c r="AFL80" s="0"/>
      <c r="AFM80" s="0"/>
      <c r="AFN80" s="0"/>
      <c r="AFO80" s="0"/>
      <c r="AFP80" s="0"/>
      <c r="AFQ80" s="0"/>
      <c r="AFR80" s="0"/>
      <c r="AFS80" s="0"/>
      <c r="AFT80" s="0"/>
      <c r="AFU80" s="0"/>
      <c r="AFV80" s="0"/>
      <c r="AFW80" s="0"/>
      <c r="AFX80" s="0"/>
      <c r="AFY80" s="0"/>
      <c r="AFZ80" s="0"/>
      <c r="AGA80" s="0"/>
      <c r="AGB80" s="0"/>
      <c r="AGC80" s="0"/>
      <c r="AGD80" s="0"/>
      <c r="AGE80" s="0"/>
      <c r="AGF80" s="0"/>
      <c r="AGG80" s="0"/>
      <c r="AGH80" s="0"/>
      <c r="AGI80" s="0"/>
      <c r="AGJ80" s="0"/>
      <c r="AGK80" s="0"/>
      <c r="AGL80" s="0"/>
      <c r="AGM80" s="0"/>
      <c r="AGN80" s="0"/>
      <c r="AGO80" s="0"/>
      <c r="AGP80" s="0"/>
      <c r="AGQ80" s="0"/>
      <c r="AGR80" s="0"/>
      <c r="AGS80" s="0"/>
      <c r="AGT80" s="0"/>
      <c r="AGU80" s="0"/>
      <c r="AGV80" s="0"/>
      <c r="AGW80" s="0"/>
      <c r="AGX80" s="0"/>
      <c r="AGY80" s="0"/>
      <c r="AGZ80" s="0"/>
      <c r="AHA80" s="0"/>
      <c r="AHB80" s="0"/>
      <c r="AHC80" s="0"/>
      <c r="AHD80" s="0"/>
      <c r="AHE80" s="0"/>
      <c r="AHF80" s="0"/>
      <c r="AHG80" s="0"/>
      <c r="AHH80" s="0"/>
      <c r="AHI80" s="0"/>
      <c r="AHJ80" s="0"/>
      <c r="AHK80" s="0"/>
      <c r="AHL80" s="0"/>
      <c r="AHM80" s="0"/>
      <c r="AHN80" s="0"/>
      <c r="AHO80" s="0"/>
      <c r="AHP80" s="0"/>
      <c r="AHQ80" s="0"/>
      <c r="AHR80" s="0"/>
      <c r="AHS80" s="0"/>
      <c r="AHT80" s="0"/>
      <c r="AHU80" s="0"/>
      <c r="AHV80" s="0"/>
      <c r="AHW80" s="0"/>
      <c r="AHX80" s="0"/>
      <c r="AHY80" s="0"/>
      <c r="AHZ80" s="0"/>
      <c r="AIA80" s="0"/>
      <c r="AIB80" s="0"/>
      <c r="AIC80" s="0"/>
      <c r="AID80" s="0"/>
      <c r="AIE80" s="0"/>
      <c r="AIF80" s="0"/>
      <c r="AIG80" s="0"/>
      <c r="AIH80" s="0"/>
      <c r="AII80" s="0"/>
      <c r="AIJ80" s="0"/>
      <c r="AIK80" s="0"/>
      <c r="AIL80" s="0"/>
      <c r="AIM80" s="0"/>
      <c r="AIN80" s="0"/>
      <c r="AIO80" s="0"/>
      <c r="AIP80" s="0"/>
      <c r="AIQ80" s="0"/>
      <c r="AIR80" s="0"/>
      <c r="AIS80" s="0"/>
      <c r="AIT80" s="0"/>
      <c r="AIU80" s="0"/>
      <c r="AIV80" s="0"/>
      <c r="AIW80" s="0"/>
      <c r="AIX80" s="0"/>
      <c r="AIY80" s="0"/>
      <c r="AIZ80" s="0"/>
      <c r="AJA80" s="0"/>
      <c r="AJB80" s="0"/>
      <c r="AJC80" s="0"/>
      <c r="AJD80" s="0"/>
      <c r="AJE80" s="0"/>
      <c r="AJF80" s="0"/>
      <c r="AJG80" s="0"/>
      <c r="AJH80" s="0"/>
      <c r="AJI80" s="0"/>
      <c r="AJJ80" s="0"/>
      <c r="AJK80" s="0"/>
      <c r="AJL80" s="0"/>
      <c r="AJM80" s="0"/>
      <c r="AJN80" s="0"/>
      <c r="AJO80" s="0"/>
      <c r="AJP80" s="0"/>
      <c r="AJQ80" s="0"/>
      <c r="AJR80" s="0"/>
      <c r="AJS80" s="0"/>
      <c r="AJT80" s="0"/>
      <c r="AJU80" s="0"/>
      <c r="AJV80" s="0"/>
      <c r="AJW80" s="0"/>
      <c r="AJX80" s="0"/>
      <c r="AJY80" s="0"/>
      <c r="AJZ80" s="0"/>
      <c r="AKA80" s="0"/>
      <c r="AKB80" s="0"/>
      <c r="AKC80" s="0"/>
      <c r="AKD80" s="0"/>
      <c r="AKE80" s="0"/>
      <c r="AKF80" s="0"/>
      <c r="AKG80" s="0"/>
      <c r="AKH80" s="0"/>
      <c r="AKI80" s="0"/>
      <c r="AKJ80" s="0"/>
      <c r="AKK80" s="0"/>
      <c r="AKL80" s="0"/>
      <c r="AKM80" s="0"/>
      <c r="AKN80" s="0"/>
      <c r="AKO80" s="0"/>
      <c r="AKP80" s="0"/>
      <c r="AKQ80" s="0"/>
      <c r="AKR80" s="0"/>
      <c r="AKS80" s="0"/>
      <c r="AKT80" s="0"/>
      <c r="AKU80" s="0"/>
      <c r="AKV80" s="0"/>
      <c r="AKW80" s="0"/>
      <c r="AKX80" s="0"/>
      <c r="AKY80" s="0"/>
      <c r="AKZ80" s="0"/>
      <c r="ALA80" s="0"/>
      <c r="ALB80" s="0"/>
      <c r="ALC80" s="0"/>
      <c r="ALD80" s="0"/>
      <c r="ALE80" s="0"/>
      <c r="ALF80" s="0"/>
      <c r="ALG80" s="0"/>
      <c r="ALH80" s="0"/>
      <c r="ALI80" s="0"/>
      <c r="ALJ80" s="0"/>
      <c r="ALK80" s="0"/>
      <c r="ALL80" s="0"/>
      <c r="ALM80" s="0"/>
      <c r="ALN80" s="0"/>
      <c r="ALO80" s="0"/>
      <c r="ALP80" s="0"/>
      <c r="ALQ80" s="0"/>
      <c r="ALR80" s="0"/>
      <c r="ALS80" s="0"/>
      <c r="ALT80" s="0"/>
      <c r="ALU80" s="0"/>
      <c r="ALV80" s="0"/>
      <c r="ALW80" s="0"/>
      <c r="ALX80" s="0"/>
      <c r="ALY80" s="0"/>
      <c r="ALZ80" s="0"/>
      <c r="AMA80" s="0"/>
      <c r="AMB80" s="0"/>
      <c r="AMC80" s="0"/>
      <c r="AMD80" s="0"/>
      <c r="AME80" s="0"/>
      <c r="AMF80" s="0"/>
      <c r="AMG80" s="0"/>
      <c r="AMH80" s="0"/>
      <c r="AMI80" s="0"/>
      <c r="AMJ80" s="0"/>
    </row>
    <row r="81" customFormat="false" ht="13.8" hidden="false" customHeight="false" outlineLevel="0" collapsed="false">
      <c r="A81" s="63" t="s">
        <v>143</v>
      </c>
      <c r="E81" s="0"/>
      <c r="I81" s="55"/>
      <c r="J81" s="55"/>
      <c r="K81" s="55"/>
      <c r="L81" s="55"/>
      <c r="M81" s="55"/>
      <c r="N81" s="70"/>
      <c r="O81" s="64"/>
      <c r="P81" s="64" t="n">
        <v>80.69</v>
      </c>
      <c r="Q81" s="55"/>
      <c r="R81" s="55"/>
      <c r="S81" s="55"/>
      <c r="T81" s="55"/>
      <c r="U81" s="55" t="n">
        <f aca="false">SUM(I81:T81)</f>
        <v>80.69</v>
      </c>
      <c r="V81" s="54"/>
      <c r="W81" s="56" t="n">
        <f aca="false" t="array" ref="W81:W81">MMULT(Y81,11)</f>
        <v>73.9658333333334</v>
      </c>
      <c r="X81" s="71" t="n">
        <f aca="false">MMULT(Y81,14)</f>
        <v>94.1383333333333</v>
      </c>
      <c r="Y81" s="55" t="n">
        <f aca="false">U81/12</f>
        <v>6.72416666666667</v>
      </c>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c r="FA81" s="0"/>
      <c r="FB81" s="0"/>
      <c r="FC81" s="0"/>
      <c r="FD81" s="0"/>
      <c r="FE81" s="0"/>
      <c r="FF81" s="0"/>
      <c r="FG81" s="0"/>
      <c r="FH81" s="0"/>
      <c r="FI81" s="0"/>
      <c r="FJ81" s="0"/>
      <c r="FK81" s="0"/>
      <c r="FL81" s="0"/>
      <c r="FM81" s="0"/>
      <c r="FN81" s="0"/>
      <c r="FO81" s="0"/>
      <c r="FP81" s="0"/>
      <c r="FQ81" s="0"/>
      <c r="FR81" s="0"/>
      <c r="FS81" s="0"/>
      <c r="FT81" s="0"/>
      <c r="FU81" s="0"/>
      <c r="FV81" s="0"/>
      <c r="FW81" s="0"/>
      <c r="FX81" s="0"/>
      <c r="FY81" s="0"/>
      <c r="FZ81" s="0"/>
      <c r="GA81" s="0"/>
      <c r="GB81" s="0"/>
      <c r="GC81" s="0"/>
      <c r="GD81" s="0"/>
      <c r="GE81" s="0"/>
      <c r="GF81" s="0"/>
      <c r="GG81" s="0"/>
      <c r="GH81" s="0"/>
      <c r="GI81" s="0"/>
      <c r="GJ81" s="0"/>
      <c r="GK81" s="0"/>
      <c r="GL81" s="0"/>
      <c r="GM81" s="0"/>
      <c r="GN81" s="0"/>
      <c r="GO81" s="0"/>
      <c r="GP81" s="0"/>
      <c r="GQ81" s="0"/>
      <c r="GR81" s="0"/>
      <c r="GS81" s="0"/>
      <c r="GT81" s="0"/>
      <c r="GU81" s="0"/>
      <c r="GV81" s="0"/>
      <c r="GW81" s="0"/>
      <c r="GX81" s="0"/>
      <c r="GY81" s="0"/>
      <c r="GZ81" s="0"/>
      <c r="HA81" s="0"/>
      <c r="HB81" s="0"/>
      <c r="HC81" s="0"/>
      <c r="HD81" s="0"/>
      <c r="HE81" s="0"/>
      <c r="HF81" s="0"/>
      <c r="HG81" s="0"/>
      <c r="HH81" s="0"/>
      <c r="HI81" s="0"/>
      <c r="HJ81" s="0"/>
      <c r="HK81" s="0"/>
      <c r="HL81" s="0"/>
      <c r="HM81" s="0"/>
      <c r="HN81" s="0"/>
      <c r="HO81" s="0"/>
      <c r="HP81" s="0"/>
      <c r="HQ81" s="0"/>
      <c r="HR81" s="0"/>
      <c r="HS81" s="0"/>
      <c r="HT81" s="0"/>
      <c r="HU81" s="0"/>
      <c r="HV81" s="0"/>
      <c r="HW81" s="0"/>
      <c r="HX81" s="0"/>
      <c r="HY81" s="0"/>
      <c r="HZ81" s="0"/>
      <c r="IA81" s="0"/>
      <c r="IB81" s="0"/>
      <c r="IC81" s="0"/>
      <c r="ID81" s="0"/>
      <c r="IE81" s="0"/>
      <c r="IF81" s="0"/>
      <c r="IG81" s="0"/>
      <c r="IH81" s="0"/>
      <c r="II81" s="0"/>
      <c r="IJ81" s="0"/>
      <c r="IK81" s="0"/>
      <c r="IL81" s="0"/>
      <c r="IM81" s="0"/>
      <c r="IN81" s="0"/>
      <c r="IO81" s="0"/>
      <c r="IP81" s="0"/>
      <c r="IQ81" s="0"/>
      <c r="IR81" s="0"/>
      <c r="IS81" s="0"/>
      <c r="IT81" s="0"/>
      <c r="IU81" s="0"/>
      <c r="IV81" s="0"/>
      <c r="IW81" s="0"/>
      <c r="IX81" s="0"/>
      <c r="IY81" s="0"/>
      <c r="IZ81" s="0"/>
      <c r="JA81" s="0"/>
      <c r="JB81" s="0"/>
      <c r="JC81" s="0"/>
      <c r="JD81" s="0"/>
      <c r="JE81" s="0"/>
      <c r="JF81" s="0"/>
      <c r="JG81" s="0"/>
      <c r="JH81" s="0"/>
      <c r="JI81" s="0"/>
      <c r="JJ81" s="0"/>
      <c r="JK81" s="0"/>
      <c r="JL81" s="0"/>
      <c r="JM81" s="0"/>
      <c r="JN81" s="0"/>
      <c r="JO81" s="0"/>
      <c r="JP81" s="0"/>
      <c r="JQ81" s="0"/>
      <c r="JR81" s="0"/>
      <c r="JS81" s="0"/>
      <c r="JT81" s="0"/>
      <c r="JU81" s="0"/>
      <c r="JV81" s="0"/>
      <c r="JW81" s="0"/>
      <c r="JX81" s="0"/>
      <c r="JY81" s="0"/>
      <c r="JZ81" s="0"/>
      <c r="KA81" s="0"/>
      <c r="KB81" s="0"/>
      <c r="KC81" s="0"/>
      <c r="KD81" s="0"/>
      <c r="KE81" s="0"/>
      <c r="KF81" s="0"/>
      <c r="KG81" s="0"/>
      <c r="KH81" s="0"/>
      <c r="KI81" s="0"/>
      <c r="KJ81" s="0"/>
      <c r="KK81" s="0"/>
      <c r="KL81" s="0"/>
      <c r="KM81" s="0"/>
      <c r="KN81" s="0"/>
      <c r="KO81" s="0"/>
      <c r="KP81" s="0"/>
      <c r="KQ81" s="0"/>
      <c r="KR81" s="0"/>
      <c r="KS81" s="0"/>
      <c r="KT81" s="0"/>
      <c r="KU81" s="0"/>
      <c r="KV81" s="0"/>
      <c r="KW81" s="0"/>
      <c r="KX81" s="0"/>
      <c r="KY81" s="0"/>
      <c r="KZ81" s="0"/>
      <c r="LA81" s="0"/>
      <c r="LB81" s="0"/>
      <c r="LC81" s="0"/>
      <c r="LD81" s="0"/>
      <c r="LE81" s="0"/>
      <c r="LF81" s="0"/>
      <c r="LG81" s="0"/>
      <c r="LH81" s="0"/>
      <c r="LI81" s="0"/>
      <c r="LJ81" s="0"/>
      <c r="LK81" s="0"/>
      <c r="LL81" s="0"/>
      <c r="LM81" s="0"/>
      <c r="LN81" s="0"/>
      <c r="LO81" s="0"/>
      <c r="LP81" s="0"/>
      <c r="LQ81" s="0"/>
      <c r="LR81" s="0"/>
      <c r="LS81" s="0"/>
      <c r="LT81" s="0"/>
      <c r="LU81" s="0"/>
      <c r="LV81" s="0"/>
      <c r="LW81" s="0"/>
      <c r="LX81" s="0"/>
      <c r="LY81" s="0"/>
      <c r="LZ81" s="0"/>
      <c r="MA81" s="0"/>
      <c r="MB81" s="0"/>
      <c r="MC81" s="0"/>
      <c r="MD81" s="0"/>
      <c r="ME81" s="0"/>
      <c r="MF81" s="0"/>
      <c r="MG81" s="0"/>
      <c r="MH81" s="0"/>
      <c r="MI81" s="0"/>
      <c r="MJ81" s="0"/>
      <c r="MK81" s="0"/>
      <c r="ML81" s="0"/>
      <c r="MM81" s="0"/>
      <c r="MN81" s="0"/>
      <c r="MO81" s="0"/>
      <c r="MP81" s="0"/>
      <c r="MQ81" s="0"/>
      <c r="MR81" s="0"/>
      <c r="MS81" s="0"/>
      <c r="MT81" s="0"/>
      <c r="MU81" s="0"/>
      <c r="MV81" s="0"/>
      <c r="MW81" s="0"/>
      <c r="MX81" s="0"/>
      <c r="MY81" s="0"/>
      <c r="MZ81" s="0"/>
      <c r="NA81" s="0"/>
      <c r="NB81" s="0"/>
      <c r="NC81" s="0"/>
      <c r="ND81" s="0"/>
      <c r="NE81" s="0"/>
      <c r="NF81" s="0"/>
      <c r="NG81" s="0"/>
      <c r="NH81" s="0"/>
      <c r="NI81" s="0"/>
      <c r="NJ81" s="0"/>
      <c r="NK81" s="0"/>
      <c r="NL81" s="0"/>
      <c r="NM81" s="0"/>
      <c r="NN81" s="0"/>
      <c r="NO81" s="0"/>
      <c r="NP81" s="0"/>
      <c r="NQ81" s="0"/>
      <c r="NR81" s="0"/>
      <c r="NS81" s="0"/>
      <c r="NT81" s="0"/>
      <c r="NU81" s="0"/>
      <c r="NV81" s="0"/>
      <c r="NW81" s="0"/>
      <c r="NX81" s="0"/>
      <c r="NY81" s="0"/>
      <c r="NZ81" s="0"/>
      <c r="OA81" s="0"/>
      <c r="OB81" s="0"/>
      <c r="OC81" s="0"/>
      <c r="OD81" s="0"/>
      <c r="OE81" s="0"/>
      <c r="OF81" s="0"/>
      <c r="OG81" s="0"/>
      <c r="OH81" s="0"/>
      <c r="OI81" s="0"/>
      <c r="OJ81" s="0"/>
      <c r="OK81" s="0"/>
      <c r="OL81" s="0"/>
      <c r="OM81" s="0"/>
      <c r="ON81" s="0"/>
      <c r="OO81" s="0"/>
      <c r="OP81" s="0"/>
      <c r="OQ81" s="0"/>
      <c r="OR81" s="0"/>
      <c r="OS81" s="0"/>
      <c r="OT81" s="0"/>
      <c r="OU81" s="0"/>
      <c r="OV81" s="0"/>
      <c r="OW81" s="0"/>
      <c r="OX81" s="0"/>
      <c r="OY81" s="0"/>
      <c r="OZ81" s="0"/>
      <c r="PA81" s="0"/>
      <c r="PB81" s="0"/>
      <c r="PC81" s="0"/>
      <c r="PD81" s="0"/>
      <c r="PE81" s="0"/>
      <c r="PF81" s="0"/>
      <c r="PG81" s="0"/>
      <c r="PH81" s="0"/>
      <c r="PI81" s="0"/>
      <c r="PJ81" s="0"/>
      <c r="PK81" s="0"/>
      <c r="PL81" s="0"/>
      <c r="PM81" s="0"/>
      <c r="PN81" s="0"/>
      <c r="PO81" s="0"/>
      <c r="PP81" s="0"/>
      <c r="PQ81" s="0"/>
      <c r="PR81" s="0"/>
      <c r="PS81" s="0"/>
      <c r="PT81" s="0"/>
      <c r="PU81" s="0"/>
      <c r="PV81" s="0"/>
      <c r="PW81" s="0"/>
      <c r="PX81" s="0"/>
      <c r="PY81" s="0"/>
      <c r="PZ81" s="0"/>
      <c r="QA81" s="0"/>
      <c r="QB81" s="0"/>
      <c r="QC81" s="0"/>
      <c r="QD81" s="0"/>
      <c r="QE81" s="0"/>
      <c r="QF81" s="0"/>
      <c r="QG81" s="0"/>
      <c r="QH81" s="0"/>
      <c r="QI81" s="0"/>
      <c r="QJ81" s="0"/>
      <c r="QK81" s="0"/>
      <c r="QL81" s="0"/>
      <c r="QM81" s="0"/>
      <c r="QN81" s="0"/>
      <c r="QO81" s="0"/>
      <c r="QP81" s="0"/>
      <c r="QQ81" s="0"/>
      <c r="QR81" s="0"/>
      <c r="QS81" s="0"/>
      <c r="QT81" s="0"/>
      <c r="QU81" s="0"/>
      <c r="QV81" s="0"/>
      <c r="QW81" s="0"/>
      <c r="QX81" s="0"/>
      <c r="QY81" s="0"/>
      <c r="QZ81" s="0"/>
      <c r="RA81" s="0"/>
      <c r="RB81" s="0"/>
      <c r="RC81" s="0"/>
      <c r="RD81" s="0"/>
      <c r="RE81" s="0"/>
      <c r="RF81" s="0"/>
      <c r="RG81" s="0"/>
      <c r="RH81" s="0"/>
      <c r="RI81" s="0"/>
      <c r="RJ81" s="0"/>
      <c r="RK81" s="0"/>
      <c r="RL81" s="0"/>
      <c r="RM81" s="0"/>
      <c r="RN81" s="0"/>
      <c r="RO81" s="0"/>
      <c r="RP81" s="0"/>
      <c r="RQ81" s="0"/>
      <c r="RR81" s="0"/>
      <c r="RS81" s="0"/>
      <c r="RT81" s="0"/>
      <c r="RU81" s="0"/>
      <c r="RV81" s="0"/>
      <c r="RW81" s="0"/>
      <c r="RX81" s="0"/>
      <c r="RY81" s="0"/>
      <c r="RZ81" s="0"/>
      <c r="SA81" s="0"/>
      <c r="SB81" s="0"/>
      <c r="SC81" s="0"/>
      <c r="SD81" s="0"/>
      <c r="SE81" s="0"/>
      <c r="SF81" s="0"/>
      <c r="SG81" s="0"/>
      <c r="SH81" s="0"/>
      <c r="SI81" s="0"/>
      <c r="SJ81" s="0"/>
      <c r="SK81" s="0"/>
      <c r="SL81" s="0"/>
      <c r="SM81" s="0"/>
      <c r="SN81" s="0"/>
      <c r="SO81" s="0"/>
      <c r="SP81" s="0"/>
      <c r="SQ81" s="0"/>
      <c r="SR81" s="0"/>
      <c r="SS81" s="0"/>
      <c r="ST81" s="0"/>
      <c r="SU81" s="0"/>
      <c r="SV81" s="0"/>
      <c r="SW81" s="0"/>
      <c r="SX81" s="0"/>
      <c r="SY81" s="0"/>
      <c r="SZ81" s="0"/>
      <c r="TA81" s="0"/>
      <c r="TB81" s="0"/>
      <c r="TC81" s="0"/>
      <c r="TD81" s="0"/>
      <c r="TE81" s="0"/>
      <c r="TF81" s="0"/>
      <c r="TG81" s="0"/>
      <c r="TH81" s="0"/>
      <c r="TI81" s="0"/>
      <c r="TJ81" s="0"/>
      <c r="TK81" s="0"/>
      <c r="TL81" s="0"/>
      <c r="TM81" s="0"/>
      <c r="TN81" s="0"/>
      <c r="TO81" s="0"/>
      <c r="TP81" s="0"/>
      <c r="TQ81" s="0"/>
      <c r="TR81" s="0"/>
      <c r="TS81" s="0"/>
      <c r="TT81" s="0"/>
      <c r="TU81" s="0"/>
      <c r="TV81" s="0"/>
      <c r="TW81" s="0"/>
      <c r="TX81" s="0"/>
      <c r="TY81" s="0"/>
      <c r="TZ81" s="0"/>
      <c r="UA81" s="0"/>
      <c r="UB81" s="0"/>
      <c r="UC81" s="0"/>
      <c r="UD81" s="0"/>
      <c r="UE81" s="0"/>
      <c r="UF81" s="0"/>
      <c r="UG81" s="0"/>
      <c r="UH81" s="0"/>
      <c r="UI81" s="0"/>
      <c r="UJ81" s="0"/>
      <c r="UK81" s="0"/>
      <c r="UL81" s="0"/>
      <c r="UM81" s="0"/>
      <c r="UN81" s="0"/>
      <c r="UO81" s="0"/>
      <c r="UP81" s="0"/>
      <c r="UQ81" s="0"/>
      <c r="UR81" s="0"/>
      <c r="US81" s="0"/>
      <c r="UT81" s="0"/>
      <c r="UU81" s="0"/>
      <c r="UV81" s="0"/>
      <c r="UW81" s="0"/>
      <c r="UX81" s="0"/>
      <c r="UY81" s="0"/>
      <c r="UZ81" s="0"/>
      <c r="VA81" s="0"/>
      <c r="VB81" s="0"/>
      <c r="VC81" s="0"/>
      <c r="VD81" s="0"/>
      <c r="VE81" s="0"/>
      <c r="VF81" s="0"/>
      <c r="VG81" s="0"/>
      <c r="VH81" s="0"/>
      <c r="VI81" s="0"/>
      <c r="VJ81" s="0"/>
      <c r="VK81" s="0"/>
      <c r="VL81" s="0"/>
      <c r="VM81" s="0"/>
      <c r="VN81" s="0"/>
      <c r="VO81" s="0"/>
      <c r="VP81" s="0"/>
      <c r="VQ81" s="0"/>
      <c r="VR81" s="0"/>
      <c r="VS81" s="0"/>
      <c r="VT81" s="0"/>
      <c r="VU81" s="0"/>
      <c r="VV81" s="0"/>
      <c r="VW81" s="0"/>
      <c r="VX81" s="0"/>
      <c r="VY81" s="0"/>
      <c r="VZ81" s="0"/>
      <c r="WA81" s="0"/>
      <c r="WB81" s="0"/>
      <c r="WC81" s="0"/>
      <c r="WD81" s="0"/>
      <c r="WE81" s="0"/>
      <c r="WF81" s="0"/>
      <c r="WG81" s="0"/>
      <c r="WH81" s="0"/>
      <c r="WI81" s="0"/>
      <c r="WJ81" s="0"/>
      <c r="WK81" s="0"/>
      <c r="WL81" s="0"/>
      <c r="WM81" s="0"/>
      <c r="WN81" s="0"/>
      <c r="WO81" s="0"/>
      <c r="WP81" s="0"/>
      <c r="WQ81" s="0"/>
      <c r="WR81" s="0"/>
      <c r="WS81" s="0"/>
      <c r="WT81" s="0"/>
      <c r="WU81" s="0"/>
      <c r="WV81" s="0"/>
      <c r="WW81" s="0"/>
      <c r="WX81" s="0"/>
      <c r="WY81" s="0"/>
      <c r="WZ81" s="0"/>
      <c r="XA81" s="0"/>
      <c r="XB81" s="0"/>
      <c r="XC81" s="0"/>
      <c r="XD81" s="0"/>
      <c r="XE81" s="0"/>
      <c r="XF81" s="0"/>
      <c r="XG81" s="0"/>
      <c r="XH81" s="0"/>
      <c r="XI81" s="0"/>
      <c r="XJ81" s="0"/>
      <c r="XK81" s="0"/>
      <c r="XL81" s="0"/>
      <c r="XM81" s="0"/>
      <c r="XN81" s="0"/>
      <c r="XO81" s="0"/>
      <c r="XP81" s="0"/>
      <c r="XQ81" s="0"/>
      <c r="XR81" s="0"/>
      <c r="XS81" s="0"/>
      <c r="XT81" s="0"/>
      <c r="XU81" s="0"/>
      <c r="XV81" s="0"/>
      <c r="XW81" s="0"/>
      <c r="XX81" s="0"/>
      <c r="XY81" s="0"/>
      <c r="XZ81" s="0"/>
      <c r="YA81" s="0"/>
      <c r="YB81" s="0"/>
      <c r="YC81" s="0"/>
      <c r="YD81" s="0"/>
      <c r="YE81" s="0"/>
      <c r="YF81" s="0"/>
      <c r="YG81" s="0"/>
      <c r="YH81" s="0"/>
      <c r="YI81" s="0"/>
      <c r="YJ81" s="0"/>
      <c r="YK81" s="0"/>
      <c r="YL81" s="0"/>
      <c r="YM81" s="0"/>
      <c r="YN81" s="0"/>
      <c r="YO81" s="0"/>
      <c r="YP81" s="0"/>
      <c r="YQ81" s="0"/>
      <c r="YR81" s="0"/>
      <c r="YS81" s="0"/>
      <c r="YT81" s="0"/>
      <c r="YU81" s="0"/>
      <c r="YV81" s="0"/>
      <c r="YW81" s="0"/>
      <c r="YX81" s="0"/>
      <c r="YY81" s="0"/>
      <c r="YZ81" s="0"/>
      <c r="ZA81" s="0"/>
      <c r="ZB81" s="0"/>
      <c r="ZC81" s="0"/>
      <c r="ZD81" s="0"/>
      <c r="ZE81" s="0"/>
      <c r="ZF81" s="0"/>
      <c r="ZG81" s="0"/>
      <c r="ZH81" s="0"/>
      <c r="ZI81" s="0"/>
      <c r="ZJ81" s="0"/>
      <c r="ZK81" s="0"/>
      <c r="ZL81" s="0"/>
      <c r="ZM81" s="0"/>
      <c r="ZN81" s="0"/>
      <c r="ZO81" s="0"/>
      <c r="ZP81" s="0"/>
      <c r="ZQ81" s="0"/>
      <c r="ZR81" s="0"/>
      <c r="ZS81" s="0"/>
      <c r="ZT81" s="0"/>
      <c r="ZU81" s="0"/>
      <c r="ZV81" s="0"/>
      <c r="ZW81" s="0"/>
      <c r="ZX81" s="0"/>
      <c r="ZY81" s="0"/>
      <c r="ZZ81" s="0"/>
      <c r="AAA81" s="0"/>
      <c r="AAB81" s="0"/>
      <c r="AAC81" s="0"/>
      <c r="AAD81" s="0"/>
      <c r="AAE81" s="0"/>
      <c r="AAF81" s="0"/>
      <c r="AAG81" s="0"/>
      <c r="AAH81" s="0"/>
      <c r="AAI81" s="0"/>
      <c r="AAJ81" s="0"/>
      <c r="AAK81" s="0"/>
      <c r="AAL81" s="0"/>
      <c r="AAM81" s="0"/>
      <c r="AAN81" s="0"/>
      <c r="AAO81" s="0"/>
      <c r="AAP81" s="0"/>
      <c r="AAQ81" s="0"/>
      <c r="AAR81" s="0"/>
      <c r="AAS81" s="0"/>
      <c r="AAT81" s="0"/>
      <c r="AAU81" s="0"/>
      <c r="AAV81" s="0"/>
      <c r="AAW81" s="0"/>
      <c r="AAX81" s="0"/>
      <c r="AAY81" s="0"/>
      <c r="AAZ81" s="0"/>
      <c r="ABA81" s="0"/>
      <c r="ABB81" s="0"/>
      <c r="ABC81" s="0"/>
      <c r="ABD81" s="0"/>
      <c r="ABE81" s="0"/>
      <c r="ABF81" s="0"/>
      <c r="ABG81" s="0"/>
      <c r="ABH81" s="0"/>
      <c r="ABI81" s="0"/>
      <c r="ABJ81" s="0"/>
      <c r="ABK81" s="0"/>
      <c r="ABL81" s="0"/>
      <c r="ABM81" s="0"/>
      <c r="ABN81" s="0"/>
      <c r="ABO81" s="0"/>
      <c r="ABP81" s="0"/>
      <c r="ABQ81" s="0"/>
      <c r="ABR81" s="0"/>
      <c r="ABS81" s="0"/>
      <c r="ABT81" s="0"/>
      <c r="ABU81" s="0"/>
      <c r="ABV81" s="0"/>
      <c r="ABW81" s="0"/>
      <c r="ABX81" s="0"/>
      <c r="ABY81" s="0"/>
      <c r="ABZ81" s="0"/>
      <c r="ACA81" s="0"/>
      <c r="ACB81" s="0"/>
      <c r="ACC81" s="0"/>
      <c r="ACD81" s="0"/>
      <c r="ACE81" s="0"/>
      <c r="ACF81" s="0"/>
      <c r="ACG81" s="0"/>
      <c r="ACH81" s="0"/>
      <c r="ACI81" s="0"/>
      <c r="ACJ81" s="0"/>
      <c r="ACK81" s="0"/>
      <c r="ACL81" s="0"/>
      <c r="ACM81" s="0"/>
      <c r="ACN81" s="0"/>
      <c r="ACO81" s="0"/>
      <c r="ACP81" s="0"/>
      <c r="ACQ81" s="0"/>
      <c r="ACR81" s="0"/>
      <c r="ACS81" s="0"/>
      <c r="ACT81" s="0"/>
      <c r="ACU81" s="0"/>
      <c r="ACV81" s="0"/>
      <c r="ACW81" s="0"/>
      <c r="ACX81" s="0"/>
      <c r="ACY81" s="0"/>
      <c r="ACZ81" s="0"/>
      <c r="ADA81" s="0"/>
      <c r="ADB81" s="0"/>
      <c r="ADC81" s="0"/>
      <c r="ADD81" s="0"/>
      <c r="ADE81" s="0"/>
      <c r="ADF81" s="0"/>
      <c r="ADG81" s="0"/>
      <c r="ADH81" s="0"/>
      <c r="ADI81" s="0"/>
      <c r="ADJ81" s="0"/>
      <c r="ADK81" s="0"/>
      <c r="ADL81" s="0"/>
      <c r="ADM81" s="0"/>
      <c r="ADN81" s="0"/>
      <c r="ADO81" s="0"/>
      <c r="ADP81" s="0"/>
      <c r="ADQ81" s="0"/>
      <c r="ADR81" s="0"/>
      <c r="ADS81" s="0"/>
      <c r="ADT81" s="0"/>
      <c r="ADU81" s="0"/>
      <c r="ADV81" s="0"/>
      <c r="ADW81" s="0"/>
      <c r="ADX81" s="0"/>
      <c r="ADY81" s="0"/>
      <c r="ADZ81" s="0"/>
      <c r="AEA81" s="0"/>
      <c r="AEB81" s="0"/>
      <c r="AEC81" s="0"/>
      <c r="AED81" s="0"/>
      <c r="AEE81" s="0"/>
      <c r="AEF81" s="0"/>
      <c r="AEG81" s="0"/>
      <c r="AEH81" s="0"/>
      <c r="AEI81" s="0"/>
      <c r="AEJ81" s="0"/>
      <c r="AEK81" s="0"/>
      <c r="AEL81" s="0"/>
      <c r="AEM81" s="0"/>
      <c r="AEN81" s="0"/>
      <c r="AEO81" s="0"/>
      <c r="AEP81" s="0"/>
      <c r="AEQ81" s="0"/>
      <c r="AER81" s="0"/>
      <c r="AES81" s="0"/>
      <c r="AET81" s="0"/>
      <c r="AEU81" s="0"/>
      <c r="AEV81" s="0"/>
      <c r="AEW81" s="0"/>
      <c r="AEX81" s="0"/>
      <c r="AEY81" s="0"/>
      <c r="AEZ81" s="0"/>
      <c r="AFA81" s="0"/>
      <c r="AFB81" s="0"/>
      <c r="AFC81" s="0"/>
      <c r="AFD81" s="0"/>
      <c r="AFE81" s="0"/>
      <c r="AFF81" s="0"/>
      <c r="AFG81" s="0"/>
      <c r="AFH81" s="0"/>
      <c r="AFI81" s="0"/>
      <c r="AFJ81" s="0"/>
      <c r="AFK81" s="0"/>
      <c r="AFL81" s="0"/>
      <c r="AFM81" s="0"/>
      <c r="AFN81" s="0"/>
      <c r="AFO81" s="0"/>
      <c r="AFP81" s="0"/>
      <c r="AFQ81" s="0"/>
      <c r="AFR81" s="0"/>
      <c r="AFS81" s="0"/>
      <c r="AFT81" s="0"/>
      <c r="AFU81" s="0"/>
      <c r="AFV81" s="0"/>
      <c r="AFW81" s="0"/>
      <c r="AFX81" s="0"/>
      <c r="AFY81" s="0"/>
      <c r="AFZ81" s="0"/>
      <c r="AGA81" s="0"/>
      <c r="AGB81" s="0"/>
      <c r="AGC81" s="0"/>
      <c r="AGD81" s="0"/>
      <c r="AGE81" s="0"/>
      <c r="AGF81" s="0"/>
      <c r="AGG81" s="0"/>
      <c r="AGH81" s="0"/>
      <c r="AGI81" s="0"/>
      <c r="AGJ81" s="0"/>
      <c r="AGK81" s="0"/>
      <c r="AGL81" s="0"/>
      <c r="AGM81" s="0"/>
      <c r="AGN81" s="0"/>
      <c r="AGO81" s="0"/>
      <c r="AGP81" s="0"/>
      <c r="AGQ81" s="0"/>
      <c r="AGR81" s="0"/>
      <c r="AGS81" s="0"/>
      <c r="AGT81" s="0"/>
      <c r="AGU81" s="0"/>
      <c r="AGV81" s="0"/>
      <c r="AGW81" s="0"/>
      <c r="AGX81" s="0"/>
      <c r="AGY81" s="0"/>
      <c r="AGZ81" s="0"/>
      <c r="AHA81" s="0"/>
      <c r="AHB81" s="0"/>
      <c r="AHC81" s="0"/>
      <c r="AHD81" s="0"/>
      <c r="AHE81" s="0"/>
      <c r="AHF81" s="0"/>
      <c r="AHG81" s="0"/>
      <c r="AHH81" s="0"/>
      <c r="AHI81" s="0"/>
      <c r="AHJ81" s="0"/>
      <c r="AHK81" s="0"/>
      <c r="AHL81" s="0"/>
      <c r="AHM81" s="0"/>
      <c r="AHN81" s="0"/>
      <c r="AHO81" s="0"/>
      <c r="AHP81" s="0"/>
      <c r="AHQ81" s="0"/>
      <c r="AHR81" s="0"/>
      <c r="AHS81" s="0"/>
      <c r="AHT81" s="0"/>
      <c r="AHU81" s="0"/>
      <c r="AHV81" s="0"/>
      <c r="AHW81" s="0"/>
      <c r="AHX81" s="0"/>
      <c r="AHY81" s="0"/>
      <c r="AHZ81" s="0"/>
      <c r="AIA81" s="0"/>
      <c r="AIB81" s="0"/>
      <c r="AIC81" s="0"/>
      <c r="AID81" s="0"/>
      <c r="AIE81" s="0"/>
      <c r="AIF81" s="0"/>
      <c r="AIG81" s="0"/>
      <c r="AIH81" s="0"/>
      <c r="AII81" s="0"/>
      <c r="AIJ81" s="0"/>
      <c r="AIK81" s="0"/>
      <c r="AIL81" s="0"/>
      <c r="AIM81" s="0"/>
      <c r="AIN81" s="0"/>
      <c r="AIO81" s="0"/>
      <c r="AIP81" s="0"/>
      <c r="AIQ81" s="0"/>
      <c r="AIR81" s="0"/>
      <c r="AIS81" s="0"/>
      <c r="AIT81" s="0"/>
      <c r="AIU81" s="0"/>
      <c r="AIV81" s="0"/>
      <c r="AIW81" s="0"/>
      <c r="AIX81" s="0"/>
      <c r="AIY81" s="0"/>
      <c r="AIZ81" s="0"/>
      <c r="AJA81" s="0"/>
      <c r="AJB81" s="0"/>
      <c r="AJC81" s="0"/>
      <c r="AJD81" s="0"/>
      <c r="AJE81" s="0"/>
      <c r="AJF81" s="0"/>
      <c r="AJG81" s="0"/>
      <c r="AJH81" s="0"/>
      <c r="AJI81" s="0"/>
      <c r="AJJ81" s="0"/>
      <c r="AJK81" s="0"/>
      <c r="AJL81" s="0"/>
      <c r="AJM81" s="0"/>
      <c r="AJN81" s="0"/>
      <c r="AJO81" s="0"/>
      <c r="AJP81" s="0"/>
      <c r="AJQ81" s="0"/>
      <c r="AJR81" s="0"/>
      <c r="AJS81" s="0"/>
      <c r="AJT81" s="0"/>
      <c r="AJU81" s="0"/>
      <c r="AJV81" s="0"/>
      <c r="AJW81" s="0"/>
      <c r="AJX81" s="0"/>
      <c r="AJY81" s="0"/>
      <c r="AJZ81" s="0"/>
      <c r="AKA81" s="0"/>
      <c r="AKB81" s="0"/>
      <c r="AKC81" s="0"/>
      <c r="AKD81" s="0"/>
      <c r="AKE81" s="0"/>
      <c r="AKF81" s="0"/>
      <c r="AKG81" s="0"/>
      <c r="AKH81" s="0"/>
      <c r="AKI81" s="0"/>
      <c r="AKJ81" s="0"/>
      <c r="AKK81" s="0"/>
      <c r="AKL81" s="0"/>
      <c r="AKM81" s="0"/>
      <c r="AKN81" s="0"/>
      <c r="AKO81" s="0"/>
      <c r="AKP81" s="0"/>
      <c r="AKQ81" s="0"/>
      <c r="AKR81" s="0"/>
      <c r="AKS81" s="0"/>
      <c r="AKT81" s="0"/>
      <c r="AKU81" s="0"/>
      <c r="AKV81" s="0"/>
      <c r="AKW81" s="0"/>
      <c r="AKX81" s="0"/>
      <c r="AKY81" s="0"/>
      <c r="AKZ81" s="0"/>
      <c r="ALA81" s="0"/>
      <c r="ALB81" s="0"/>
      <c r="ALC81" s="0"/>
      <c r="ALD81" s="0"/>
      <c r="ALE81" s="0"/>
      <c r="ALF81" s="0"/>
      <c r="ALG81" s="0"/>
      <c r="ALH81" s="0"/>
      <c r="ALI81" s="0"/>
      <c r="ALJ81" s="0"/>
      <c r="ALK81" s="0"/>
      <c r="ALL81" s="0"/>
      <c r="ALM81" s="0"/>
      <c r="ALN81" s="0"/>
      <c r="ALO81" s="0"/>
      <c r="ALP81" s="0"/>
      <c r="ALQ81" s="0"/>
      <c r="ALR81" s="0"/>
      <c r="ALS81" s="0"/>
      <c r="ALT81" s="0"/>
      <c r="ALU81" s="0"/>
      <c r="ALV81" s="0"/>
      <c r="ALW81" s="0"/>
      <c r="ALX81" s="0"/>
      <c r="ALY81" s="0"/>
      <c r="ALZ81" s="0"/>
      <c r="AMA81" s="0"/>
      <c r="AMB81" s="0"/>
      <c r="AMC81" s="0"/>
      <c r="AMD81" s="0"/>
      <c r="AME81" s="0"/>
      <c r="AMF81" s="0"/>
      <c r="AMG81" s="0"/>
      <c r="AMH81" s="0"/>
      <c r="AMI81" s="0"/>
      <c r="AMJ81" s="0"/>
    </row>
    <row r="82" customFormat="false" ht="13.8" hidden="false" customHeight="false" outlineLevel="0" collapsed="false">
      <c r="A82" s="63" t="s">
        <v>144</v>
      </c>
      <c r="E82" s="0"/>
      <c r="I82" s="55"/>
      <c r="J82" s="55"/>
      <c r="K82" s="55"/>
      <c r="L82" s="55"/>
      <c r="M82" s="64"/>
      <c r="N82" s="70"/>
      <c r="O82" s="55"/>
      <c r="P82" s="55"/>
      <c r="Q82" s="55"/>
      <c r="R82" s="55"/>
      <c r="S82" s="55"/>
      <c r="T82" s="55" t="n">
        <v>80.61</v>
      </c>
      <c r="U82" s="55" t="n">
        <f aca="false">SUM(I82:T82)</f>
        <v>80.61</v>
      </c>
      <c r="V82" s="54"/>
      <c r="W82" s="56" t="n">
        <f aca="false" t="array" ref="W82:W82">MMULT(Y82,11)</f>
        <v>73.8925</v>
      </c>
      <c r="X82" s="71" t="n">
        <f aca="false">MMULT(Y82,14)</f>
        <v>94.045</v>
      </c>
      <c r="Y82" s="55" t="n">
        <f aca="false">U82/12</f>
        <v>6.7175</v>
      </c>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c r="DS82" s="0"/>
      <c r="DT82" s="0"/>
      <c r="DU82" s="0"/>
      <c r="DV82" s="0"/>
      <c r="DW82" s="0"/>
      <c r="DX82" s="0"/>
      <c r="DY82" s="0"/>
      <c r="DZ82" s="0"/>
      <c r="EA82" s="0"/>
      <c r="EB82" s="0"/>
      <c r="EC82" s="0"/>
      <c r="ED82" s="0"/>
      <c r="EE82" s="0"/>
      <c r="EF82" s="0"/>
      <c r="EG82" s="0"/>
      <c r="EH82" s="0"/>
      <c r="EI82" s="0"/>
      <c r="EJ82" s="0"/>
      <c r="EK82" s="0"/>
      <c r="EL82" s="0"/>
      <c r="EM82" s="0"/>
      <c r="EN82" s="0"/>
      <c r="EO82" s="0"/>
      <c r="EP82" s="0"/>
      <c r="EQ82" s="0"/>
      <c r="ER82" s="0"/>
      <c r="ES82" s="0"/>
      <c r="ET82" s="0"/>
      <c r="EU82" s="0"/>
      <c r="EV82" s="0"/>
      <c r="EW82" s="0"/>
      <c r="EX82" s="0"/>
      <c r="EY82" s="0"/>
      <c r="EZ82" s="0"/>
      <c r="FA82" s="0"/>
      <c r="FB82" s="0"/>
      <c r="FC82" s="0"/>
      <c r="FD82" s="0"/>
      <c r="FE82" s="0"/>
      <c r="FF82" s="0"/>
      <c r="FG82" s="0"/>
      <c r="FH82" s="0"/>
      <c r="FI82" s="0"/>
      <c r="FJ82" s="0"/>
      <c r="FK82" s="0"/>
      <c r="FL82" s="0"/>
      <c r="FM82" s="0"/>
      <c r="FN82" s="0"/>
      <c r="FO82" s="0"/>
      <c r="FP82" s="0"/>
      <c r="FQ82" s="0"/>
      <c r="FR82" s="0"/>
      <c r="FS82" s="0"/>
      <c r="FT82" s="0"/>
      <c r="FU82" s="0"/>
      <c r="FV82" s="0"/>
      <c r="FW82" s="0"/>
      <c r="FX82" s="0"/>
      <c r="FY82" s="0"/>
      <c r="FZ82" s="0"/>
      <c r="GA82" s="0"/>
      <c r="GB82" s="0"/>
      <c r="GC82" s="0"/>
      <c r="GD82" s="0"/>
      <c r="GE82" s="0"/>
      <c r="GF82" s="0"/>
      <c r="GG82" s="0"/>
      <c r="GH82" s="0"/>
      <c r="GI82" s="0"/>
      <c r="GJ82" s="0"/>
      <c r="GK82" s="0"/>
      <c r="GL82" s="0"/>
      <c r="GM82" s="0"/>
      <c r="GN82" s="0"/>
      <c r="GO82" s="0"/>
      <c r="GP82" s="0"/>
      <c r="GQ82" s="0"/>
      <c r="GR82" s="0"/>
      <c r="GS82" s="0"/>
      <c r="GT82" s="0"/>
      <c r="GU82" s="0"/>
      <c r="GV82" s="0"/>
      <c r="GW82" s="0"/>
      <c r="GX82" s="0"/>
      <c r="GY82" s="0"/>
      <c r="GZ82" s="0"/>
      <c r="HA82" s="0"/>
      <c r="HB82" s="0"/>
      <c r="HC82" s="0"/>
      <c r="HD82" s="0"/>
      <c r="HE82" s="0"/>
      <c r="HF82" s="0"/>
      <c r="HG82" s="0"/>
      <c r="HH82" s="0"/>
      <c r="HI82" s="0"/>
      <c r="HJ82" s="0"/>
      <c r="HK82" s="0"/>
      <c r="HL82" s="0"/>
      <c r="HM82" s="0"/>
      <c r="HN82" s="0"/>
      <c r="HO82" s="0"/>
      <c r="HP82" s="0"/>
      <c r="HQ82" s="0"/>
      <c r="HR82" s="0"/>
      <c r="HS82" s="0"/>
      <c r="HT82" s="0"/>
      <c r="HU82" s="0"/>
      <c r="HV82" s="0"/>
      <c r="HW82" s="0"/>
      <c r="HX82" s="0"/>
      <c r="HY82" s="0"/>
      <c r="HZ82" s="0"/>
      <c r="IA82" s="0"/>
      <c r="IB82" s="0"/>
      <c r="IC82" s="0"/>
      <c r="ID82" s="0"/>
      <c r="IE82" s="0"/>
      <c r="IF82" s="0"/>
      <c r="IG82" s="0"/>
      <c r="IH82" s="0"/>
      <c r="II82" s="0"/>
      <c r="IJ82" s="0"/>
      <c r="IK82" s="0"/>
      <c r="IL82" s="0"/>
      <c r="IM82" s="0"/>
      <c r="IN82" s="0"/>
      <c r="IO82" s="0"/>
      <c r="IP82" s="0"/>
      <c r="IQ82" s="0"/>
      <c r="IR82" s="0"/>
      <c r="IS82" s="0"/>
      <c r="IT82" s="0"/>
      <c r="IU82" s="0"/>
      <c r="IV82" s="0"/>
      <c r="IW82" s="0"/>
      <c r="IX82" s="0"/>
      <c r="IY82" s="0"/>
      <c r="IZ82" s="0"/>
      <c r="JA82" s="0"/>
      <c r="JB82" s="0"/>
      <c r="JC82" s="0"/>
      <c r="JD82" s="0"/>
      <c r="JE82" s="0"/>
      <c r="JF82" s="0"/>
      <c r="JG82" s="0"/>
      <c r="JH82" s="0"/>
      <c r="JI82" s="0"/>
      <c r="JJ82" s="0"/>
      <c r="JK82" s="0"/>
      <c r="JL82" s="0"/>
      <c r="JM82" s="0"/>
      <c r="JN82" s="0"/>
      <c r="JO82" s="0"/>
      <c r="JP82" s="0"/>
      <c r="JQ82" s="0"/>
      <c r="JR82" s="0"/>
      <c r="JS82" s="0"/>
      <c r="JT82" s="0"/>
      <c r="JU82" s="0"/>
      <c r="JV82" s="0"/>
      <c r="JW82" s="0"/>
      <c r="JX82" s="0"/>
      <c r="JY82" s="0"/>
      <c r="JZ82" s="0"/>
      <c r="KA82" s="0"/>
      <c r="KB82" s="0"/>
      <c r="KC82" s="0"/>
      <c r="KD82" s="0"/>
      <c r="KE82" s="0"/>
      <c r="KF82" s="0"/>
      <c r="KG82" s="0"/>
      <c r="KH82" s="0"/>
      <c r="KI82" s="0"/>
      <c r="KJ82" s="0"/>
      <c r="KK82" s="0"/>
      <c r="KL82" s="0"/>
      <c r="KM82" s="0"/>
      <c r="KN82" s="0"/>
      <c r="KO82" s="0"/>
      <c r="KP82" s="0"/>
      <c r="KQ82" s="0"/>
      <c r="KR82" s="0"/>
      <c r="KS82" s="0"/>
      <c r="KT82" s="0"/>
      <c r="KU82" s="0"/>
      <c r="KV82" s="0"/>
      <c r="KW82" s="0"/>
      <c r="KX82" s="0"/>
      <c r="KY82" s="0"/>
      <c r="KZ82" s="0"/>
      <c r="LA82" s="0"/>
      <c r="LB82" s="0"/>
      <c r="LC82" s="0"/>
      <c r="LD82" s="0"/>
      <c r="LE82" s="0"/>
      <c r="LF82" s="0"/>
      <c r="LG82" s="0"/>
      <c r="LH82" s="0"/>
      <c r="LI82" s="0"/>
      <c r="LJ82" s="0"/>
      <c r="LK82" s="0"/>
      <c r="LL82" s="0"/>
      <c r="LM82" s="0"/>
      <c r="LN82" s="0"/>
      <c r="LO82" s="0"/>
      <c r="LP82" s="0"/>
      <c r="LQ82" s="0"/>
      <c r="LR82" s="0"/>
      <c r="LS82" s="0"/>
      <c r="LT82" s="0"/>
      <c r="LU82" s="0"/>
      <c r="LV82" s="0"/>
      <c r="LW82" s="0"/>
      <c r="LX82" s="0"/>
      <c r="LY82" s="0"/>
      <c r="LZ82" s="0"/>
      <c r="MA82" s="0"/>
      <c r="MB82" s="0"/>
      <c r="MC82" s="0"/>
      <c r="MD82" s="0"/>
      <c r="ME82" s="0"/>
      <c r="MF82" s="0"/>
      <c r="MG82" s="0"/>
      <c r="MH82" s="0"/>
      <c r="MI82" s="0"/>
      <c r="MJ82" s="0"/>
      <c r="MK82" s="0"/>
      <c r="ML82" s="0"/>
      <c r="MM82" s="0"/>
      <c r="MN82" s="0"/>
      <c r="MO82" s="0"/>
      <c r="MP82" s="0"/>
      <c r="MQ82" s="0"/>
      <c r="MR82" s="0"/>
      <c r="MS82" s="0"/>
      <c r="MT82" s="0"/>
      <c r="MU82" s="0"/>
      <c r="MV82" s="0"/>
      <c r="MW82" s="0"/>
      <c r="MX82" s="0"/>
      <c r="MY82" s="0"/>
      <c r="MZ82" s="0"/>
      <c r="NA82" s="0"/>
      <c r="NB82" s="0"/>
      <c r="NC82" s="0"/>
      <c r="ND82" s="0"/>
      <c r="NE82" s="0"/>
      <c r="NF82" s="0"/>
      <c r="NG82" s="0"/>
      <c r="NH82" s="0"/>
      <c r="NI82" s="0"/>
      <c r="NJ82" s="0"/>
      <c r="NK82" s="0"/>
      <c r="NL82" s="0"/>
      <c r="NM82" s="0"/>
      <c r="NN82" s="0"/>
      <c r="NO82" s="0"/>
      <c r="NP82" s="0"/>
      <c r="NQ82" s="0"/>
      <c r="NR82" s="0"/>
      <c r="NS82" s="0"/>
      <c r="NT82" s="0"/>
      <c r="NU82" s="0"/>
      <c r="NV82" s="0"/>
      <c r="NW82" s="0"/>
      <c r="NX82" s="0"/>
      <c r="NY82" s="0"/>
      <c r="NZ82" s="0"/>
      <c r="OA82" s="0"/>
      <c r="OB82" s="0"/>
      <c r="OC82" s="0"/>
      <c r="OD82" s="0"/>
      <c r="OE82" s="0"/>
      <c r="OF82" s="0"/>
      <c r="OG82" s="0"/>
      <c r="OH82" s="0"/>
      <c r="OI82" s="0"/>
      <c r="OJ82" s="0"/>
      <c r="OK82" s="0"/>
      <c r="OL82" s="0"/>
      <c r="OM82" s="0"/>
      <c r="ON82" s="0"/>
      <c r="OO82" s="0"/>
      <c r="OP82" s="0"/>
      <c r="OQ82" s="0"/>
      <c r="OR82" s="0"/>
      <c r="OS82" s="0"/>
      <c r="OT82" s="0"/>
      <c r="OU82" s="0"/>
      <c r="OV82" s="0"/>
      <c r="OW82" s="0"/>
      <c r="OX82" s="0"/>
      <c r="OY82" s="0"/>
      <c r="OZ82" s="0"/>
      <c r="PA82" s="0"/>
      <c r="PB82" s="0"/>
      <c r="PC82" s="0"/>
      <c r="PD82" s="0"/>
      <c r="PE82" s="0"/>
      <c r="PF82" s="0"/>
      <c r="PG82" s="0"/>
      <c r="PH82" s="0"/>
      <c r="PI82" s="0"/>
      <c r="PJ82" s="0"/>
      <c r="PK82" s="0"/>
      <c r="PL82" s="0"/>
      <c r="PM82" s="0"/>
      <c r="PN82" s="0"/>
      <c r="PO82" s="0"/>
      <c r="PP82" s="0"/>
      <c r="PQ82" s="0"/>
      <c r="PR82" s="0"/>
      <c r="PS82" s="0"/>
      <c r="PT82" s="0"/>
      <c r="PU82" s="0"/>
      <c r="PV82" s="0"/>
      <c r="PW82" s="0"/>
      <c r="PX82" s="0"/>
      <c r="PY82" s="0"/>
      <c r="PZ82" s="0"/>
      <c r="QA82" s="0"/>
      <c r="QB82" s="0"/>
      <c r="QC82" s="0"/>
      <c r="QD82" s="0"/>
      <c r="QE82" s="0"/>
      <c r="QF82" s="0"/>
      <c r="QG82" s="0"/>
      <c r="QH82" s="0"/>
      <c r="QI82" s="0"/>
      <c r="QJ82" s="0"/>
      <c r="QK82" s="0"/>
      <c r="QL82" s="0"/>
      <c r="QM82" s="0"/>
      <c r="QN82" s="0"/>
      <c r="QO82" s="0"/>
      <c r="QP82" s="0"/>
      <c r="QQ82" s="0"/>
      <c r="QR82" s="0"/>
      <c r="QS82" s="0"/>
      <c r="QT82" s="0"/>
      <c r="QU82" s="0"/>
      <c r="QV82" s="0"/>
      <c r="QW82" s="0"/>
      <c r="QX82" s="0"/>
      <c r="QY82" s="0"/>
      <c r="QZ82" s="0"/>
      <c r="RA82" s="0"/>
      <c r="RB82" s="0"/>
      <c r="RC82" s="0"/>
      <c r="RD82" s="0"/>
      <c r="RE82" s="0"/>
      <c r="RF82" s="0"/>
      <c r="RG82" s="0"/>
      <c r="RH82" s="0"/>
      <c r="RI82" s="0"/>
      <c r="RJ82" s="0"/>
      <c r="RK82" s="0"/>
      <c r="RL82" s="0"/>
      <c r="RM82" s="0"/>
      <c r="RN82" s="0"/>
      <c r="RO82" s="0"/>
      <c r="RP82" s="0"/>
      <c r="RQ82" s="0"/>
      <c r="RR82" s="0"/>
      <c r="RS82" s="0"/>
      <c r="RT82" s="0"/>
      <c r="RU82" s="0"/>
      <c r="RV82" s="0"/>
      <c r="RW82" s="0"/>
      <c r="RX82" s="0"/>
      <c r="RY82" s="0"/>
      <c r="RZ82" s="0"/>
      <c r="SA82" s="0"/>
      <c r="SB82" s="0"/>
      <c r="SC82" s="0"/>
      <c r="SD82" s="0"/>
      <c r="SE82" s="0"/>
      <c r="SF82" s="0"/>
      <c r="SG82" s="0"/>
      <c r="SH82" s="0"/>
      <c r="SI82" s="0"/>
      <c r="SJ82" s="0"/>
      <c r="SK82" s="0"/>
      <c r="SL82" s="0"/>
      <c r="SM82" s="0"/>
      <c r="SN82" s="0"/>
      <c r="SO82" s="0"/>
      <c r="SP82" s="0"/>
      <c r="SQ82" s="0"/>
      <c r="SR82" s="0"/>
      <c r="SS82" s="0"/>
      <c r="ST82" s="0"/>
      <c r="SU82" s="0"/>
      <c r="SV82" s="0"/>
      <c r="SW82" s="0"/>
      <c r="SX82" s="0"/>
      <c r="SY82" s="0"/>
      <c r="SZ82" s="0"/>
      <c r="TA82" s="0"/>
      <c r="TB82" s="0"/>
      <c r="TC82" s="0"/>
      <c r="TD82" s="0"/>
      <c r="TE82" s="0"/>
      <c r="TF82" s="0"/>
      <c r="TG82" s="0"/>
      <c r="TH82" s="0"/>
      <c r="TI82" s="0"/>
      <c r="TJ82" s="0"/>
      <c r="TK82" s="0"/>
      <c r="TL82" s="0"/>
      <c r="TM82" s="0"/>
      <c r="TN82" s="0"/>
      <c r="TO82" s="0"/>
      <c r="TP82" s="0"/>
      <c r="TQ82" s="0"/>
      <c r="TR82" s="0"/>
      <c r="TS82" s="0"/>
      <c r="TT82" s="0"/>
      <c r="TU82" s="0"/>
      <c r="TV82" s="0"/>
      <c r="TW82" s="0"/>
      <c r="TX82" s="0"/>
      <c r="TY82" s="0"/>
      <c r="TZ82" s="0"/>
      <c r="UA82" s="0"/>
      <c r="UB82" s="0"/>
      <c r="UC82" s="0"/>
      <c r="UD82" s="0"/>
      <c r="UE82" s="0"/>
      <c r="UF82" s="0"/>
      <c r="UG82" s="0"/>
      <c r="UH82" s="0"/>
      <c r="UI82" s="0"/>
      <c r="UJ82" s="0"/>
      <c r="UK82" s="0"/>
      <c r="UL82" s="0"/>
      <c r="UM82" s="0"/>
      <c r="UN82" s="0"/>
      <c r="UO82" s="0"/>
      <c r="UP82" s="0"/>
      <c r="UQ82" s="0"/>
      <c r="UR82" s="0"/>
      <c r="US82" s="0"/>
      <c r="UT82" s="0"/>
      <c r="UU82" s="0"/>
      <c r="UV82" s="0"/>
      <c r="UW82" s="0"/>
      <c r="UX82" s="0"/>
      <c r="UY82" s="0"/>
      <c r="UZ82" s="0"/>
      <c r="VA82" s="0"/>
      <c r="VB82" s="0"/>
      <c r="VC82" s="0"/>
      <c r="VD82" s="0"/>
      <c r="VE82" s="0"/>
      <c r="VF82" s="0"/>
      <c r="VG82" s="0"/>
      <c r="VH82" s="0"/>
      <c r="VI82" s="0"/>
      <c r="VJ82" s="0"/>
      <c r="VK82" s="0"/>
      <c r="VL82" s="0"/>
      <c r="VM82" s="0"/>
      <c r="VN82" s="0"/>
      <c r="VO82" s="0"/>
      <c r="VP82" s="0"/>
      <c r="VQ82" s="0"/>
      <c r="VR82" s="0"/>
      <c r="VS82" s="0"/>
      <c r="VT82" s="0"/>
      <c r="VU82" s="0"/>
      <c r="VV82" s="0"/>
      <c r="VW82" s="0"/>
      <c r="VX82" s="0"/>
      <c r="VY82" s="0"/>
      <c r="VZ82" s="0"/>
      <c r="WA82" s="0"/>
      <c r="WB82" s="0"/>
      <c r="WC82" s="0"/>
      <c r="WD82" s="0"/>
      <c r="WE82" s="0"/>
      <c r="WF82" s="0"/>
      <c r="WG82" s="0"/>
      <c r="WH82" s="0"/>
      <c r="WI82" s="0"/>
      <c r="WJ82" s="0"/>
      <c r="WK82" s="0"/>
      <c r="WL82" s="0"/>
      <c r="WM82" s="0"/>
      <c r="WN82" s="0"/>
      <c r="WO82" s="0"/>
      <c r="WP82" s="0"/>
      <c r="WQ82" s="0"/>
      <c r="WR82" s="0"/>
      <c r="WS82" s="0"/>
      <c r="WT82" s="0"/>
      <c r="WU82" s="0"/>
      <c r="WV82" s="0"/>
      <c r="WW82" s="0"/>
      <c r="WX82" s="0"/>
      <c r="WY82" s="0"/>
      <c r="WZ82" s="0"/>
      <c r="XA82" s="0"/>
      <c r="XB82" s="0"/>
      <c r="XC82" s="0"/>
      <c r="XD82" s="0"/>
      <c r="XE82" s="0"/>
      <c r="XF82" s="0"/>
      <c r="XG82" s="0"/>
      <c r="XH82" s="0"/>
      <c r="XI82" s="0"/>
      <c r="XJ82" s="0"/>
      <c r="XK82" s="0"/>
      <c r="XL82" s="0"/>
      <c r="XM82" s="0"/>
      <c r="XN82" s="0"/>
      <c r="XO82" s="0"/>
      <c r="XP82" s="0"/>
      <c r="XQ82" s="0"/>
      <c r="XR82" s="0"/>
      <c r="XS82" s="0"/>
      <c r="XT82" s="0"/>
      <c r="XU82" s="0"/>
      <c r="XV82" s="0"/>
      <c r="XW82" s="0"/>
      <c r="XX82" s="0"/>
      <c r="XY82" s="0"/>
      <c r="XZ82" s="0"/>
      <c r="YA82" s="0"/>
      <c r="YB82" s="0"/>
      <c r="YC82" s="0"/>
      <c r="YD82" s="0"/>
      <c r="YE82" s="0"/>
      <c r="YF82" s="0"/>
      <c r="YG82" s="0"/>
      <c r="YH82" s="0"/>
      <c r="YI82" s="0"/>
      <c r="YJ82" s="0"/>
      <c r="YK82" s="0"/>
      <c r="YL82" s="0"/>
      <c r="YM82" s="0"/>
      <c r="YN82" s="0"/>
      <c r="YO82" s="0"/>
      <c r="YP82" s="0"/>
      <c r="YQ82" s="0"/>
      <c r="YR82" s="0"/>
      <c r="YS82" s="0"/>
      <c r="YT82" s="0"/>
      <c r="YU82" s="0"/>
      <c r="YV82" s="0"/>
      <c r="YW82" s="0"/>
      <c r="YX82" s="0"/>
      <c r="YY82" s="0"/>
      <c r="YZ82" s="0"/>
      <c r="ZA82" s="0"/>
      <c r="ZB82" s="0"/>
      <c r="ZC82" s="0"/>
      <c r="ZD82" s="0"/>
      <c r="ZE82" s="0"/>
      <c r="ZF82" s="0"/>
      <c r="ZG82" s="0"/>
      <c r="ZH82" s="0"/>
      <c r="ZI82" s="0"/>
      <c r="ZJ82" s="0"/>
      <c r="ZK82" s="0"/>
      <c r="ZL82" s="0"/>
      <c r="ZM82" s="0"/>
      <c r="ZN82" s="0"/>
      <c r="ZO82" s="0"/>
      <c r="ZP82" s="0"/>
      <c r="ZQ82" s="0"/>
      <c r="ZR82" s="0"/>
      <c r="ZS82" s="0"/>
      <c r="ZT82" s="0"/>
      <c r="ZU82" s="0"/>
      <c r="ZV82" s="0"/>
      <c r="ZW82" s="0"/>
      <c r="ZX82" s="0"/>
      <c r="ZY82" s="0"/>
      <c r="ZZ82" s="0"/>
      <c r="AAA82" s="0"/>
      <c r="AAB82" s="0"/>
      <c r="AAC82" s="0"/>
      <c r="AAD82" s="0"/>
      <c r="AAE82" s="0"/>
      <c r="AAF82" s="0"/>
      <c r="AAG82" s="0"/>
      <c r="AAH82" s="0"/>
      <c r="AAI82" s="0"/>
      <c r="AAJ82" s="0"/>
      <c r="AAK82" s="0"/>
      <c r="AAL82" s="0"/>
      <c r="AAM82" s="0"/>
      <c r="AAN82" s="0"/>
      <c r="AAO82" s="0"/>
      <c r="AAP82" s="0"/>
      <c r="AAQ82" s="0"/>
      <c r="AAR82" s="0"/>
      <c r="AAS82" s="0"/>
      <c r="AAT82" s="0"/>
      <c r="AAU82" s="0"/>
      <c r="AAV82" s="0"/>
      <c r="AAW82" s="0"/>
      <c r="AAX82" s="0"/>
      <c r="AAY82" s="0"/>
      <c r="AAZ82" s="0"/>
      <c r="ABA82" s="0"/>
      <c r="ABB82" s="0"/>
      <c r="ABC82" s="0"/>
      <c r="ABD82" s="0"/>
      <c r="ABE82" s="0"/>
      <c r="ABF82" s="0"/>
      <c r="ABG82" s="0"/>
      <c r="ABH82" s="0"/>
      <c r="ABI82" s="0"/>
      <c r="ABJ82" s="0"/>
      <c r="ABK82" s="0"/>
      <c r="ABL82" s="0"/>
      <c r="ABM82" s="0"/>
      <c r="ABN82" s="0"/>
      <c r="ABO82" s="0"/>
      <c r="ABP82" s="0"/>
      <c r="ABQ82" s="0"/>
      <c r="ABR82" s="0"/>
      <c r="ABS82" s="0"/>
      <c r="ABT82" s="0"/>
      <c r="ABU82" s="0"/>
      <c r="ABV82" s="0"/>
      <c r="ABW82" s="0"/>
      <c r="ABX82" s="0"/>
      <c r="ABY82" s="0"/>
      <c r="ABZ82" s="0"/>
      <c r="ACA82" s="0"/>
      <c r="ACB82" s="0"/>
      <c r="ACC82" s="0"/>
      <c r="ACD82" s="0"/>
      <c r="ACE82" s="0"/>
      <c r="ACF82" s="0"/>
      <c r="ACG82" s="0"/>
      <c r="ACH82" s="0"/>
      <c r="ACI82" s="0"/>
      <c r="ACJ82" s="0"/>
      <c r="ACK82" s="0"/>
      <c r="ACL82" s="0"/>
      <c r="ACM82" s="0"/>
      <c r="ACN82" s="0"/>
      <c r="ACO82" s="0"/>
      <c r="ACP82" s="0"/>
      <c r="ACQ82" s="0"/>
      <c r="ACR82" s="0"/>
      <c r="ACS82" s="0"/>
      <c r="ACT82" s="0"/>
      <c r="ACU82" s="0"/>
      <c r="ACV82" s="0"/>
      <c r="ACW82" s="0"/>
      <c r="ACX82" s="0"/>
      <c r="ACY82" s="0"/>
      <c r="ACZ82" s="0"/>
      <c r="ADA82" s="0"/>
      <c r="ADB82" s="0"/>
      <c r="ADC82" s="0"/>
      <c r="ADD82" s="0"/>
      <c r="ADE82" s="0"/>
      <c r="ADF82" s="0"/>
      <c r="ADG82" s="0"/>
      <c r="ADH82" s="0"/>
      <c r="ADI82" s="0"/>
      <c r="ADJ82" s="0"/>
      <c r="ADK82" s="0"/>
      <c r="ADL82" s="0"/>
      <c r="ADM82" s="0"/>
      <c r="ADN82" s="0"/>
      <c r="ADO82" s="0"/>
      <c r="ADP82" s="0"/>
      <c r="ADQ82" s="0"/>
      <c r="ADR82" s="0"/>
      <c r="ADS82" s="0"/>
      <c r="ADT82" s="0"/>
      <c r="ADU82" s="0"/>
      <c r="ADV82" s="0"/>
      <c r="ADW82" s="0"/>
      <c r="ADX82" s="0"/>
      <c r="ADY82" s="0"/>
      <c r="ADZ82" s="0"/>
      <c r="AEA82" s="0"/>
      <c r="AEB82" s="0"/>
      <c r="AEC82" s="0"/>
      <c r="AED82" s="0"/>
      <c r="AEE82" s="0"/>
      <c r="AEF82" s="0"/>
      <c r="AEG82" s="0"/>
      <c r="AEH82" s="0"/>
      <c r="AEI82" s="0"/>
      <c r="AEJ82" s="0"/>
      <c r="AEK82" s="0"/>
      <c r="AEL82" s="0"/>
      <c r="AEM82" s="0"/>
      <c r="AEN82" s="0"/>
      <c r="AEO82" s="0"/>
      <c r="AEP82" s="0"/>
      <c r="AEQ82" s="0"/>
      <c r="AER82" s="0"/>
      <c r="AES82" s="0"/>
      <c r="AET82" s="0"/>
      <c r="AEU82" s="0"/>
      <c r="AEV82" s="0"/>
      <c r="AEW82" s="0"/>
      <c r="AEX82" s="0"/>
      <c r="AEY82" s="0"/>
      <c r="AEZ82" s="0"/>
      <c r="AFA82" s="0"/>
      <c r="AFB82" s="0"/>
      <c r="AFC82" s="0"/>
      <c r="AFD82" s="0"/>
      <c r="AFE82" s="0"/>
      <c r="AFF82" s="0"/>
      <c r="AFG82" s="0"/>
      <c r="AFH82" s="0"/>
      <c r="AFI82" s="0"/>
      <c r="AFJ82" s="0"/>
      <c r="AFK82" s="0"/>
      <c r="AFL82" s="0"/>
      <c r="AFM82" s="0"/>
      <c r="AFN82" s="0"/>
      <c r="AFO82" s="0"/>
      <c r="AFP82" s="0"/>
      <c r="AFQ82" s="0"/>
      <c r="AFR82" s="0"/>
      <c r="AFS82" s="0"/>
      <c r="AFT82" s="0"/>
      <c r="AFU82" s="0"/>
      <c r="AFV82" s="0"/>
      <c r="AFW82" s="0"/>
      <c r="AFX82" s="0"/>
      <c r="AFY82" s="0"/>
      <c r="AFZ82" s="0"/>
      <c r="AGA82" s="0"/>
      <c r="AGB82" s="0"/>
      <c r="AGC82" s="0"/>
      <c r="AGD82" s="0"/>
      <c r="AGE82" s="0"/>
      <c r="AGF82" s="0"/>
      <c r="AGG82" s="0"/>
      <c r="AGH82" s="0"/>
      <c r="AGI82" s="0"/>
      <c r="AGJ82" s="0"/>
      <c r="AGK82" s="0"/>
      <c r="AGL82" s="0"/>
      <c r="AGM82" s="0"/>
      <c r="AGN82" s="0"/>
      <c r="AGO82" s="0"/>
      <c r="AGP82" s="0"/>
      <c r="AGQ82" s="0"/>
      <c r="AGR82" s="0"/>
      <c r="AGS82" s="0"/>
      <c r="AGT82" s="0"/>
      <c r="AGU82" s="0"/>
      <c r="AGV82" s="0"/>
      <c r="AGW82" s="0"/>
      <c r="AGX82" s="0"/>
      <c r="AGY82" s="0"/>
      <c r="AGZ82" s="0"/>
      <c r="AHA82" s="0"/>
      <c r="AHB82" s="0"/>
      <c r="AHC82" s="0"/>
      <c r="AHD82" s="0"/>
      <c r="AHE82" s="0"/>
      <c r="AHF82" s="0"/>
      <c r="AHG82" s="0"/>
      <c r="AHH82" s="0"/>
      <c r="AHI82" s="0"/>
      <c r="AHJ82" s="0"/>
      <c r="AHK82" s="0"/>
      <c r="AHL82" s="0"/>
      <c r="AHM82" s="0"/>
      <c r="AHN82" s="0"/>
      <c r="AHO82" s="0"/>
      <c r="AHP82" s="0"/>
      <c r="AHQ82" s="0"/>
      <c r="AHR82" s="0"/>
      <c r="AHS82" s="0"/>
      <c r="AHT82" s="0"/>
      <c r="AHU82" s="0"/>
      <c r="AHV82" s="0"/>
      <c r="AHW82" s="0"/>
      <c r="AHX82" s="0"/>
      <c r="AHY82" s="0"/>
      <c r="AHZ82" s="0"/>
      <c r="AIA82" s="0"/>
      <c r="AIB82" s="0"/>
      <c r="AIC82" s="0"/>
      <c r="AID82" s="0"/>
      <c r="AIE82" s="0"/>
      <c r="AIF82" s="0"/>
      <c r="AIG82" s="0"/>
      <c r="AIH82" s="0"/>
      <c r="AII82" s="0"/>
      <c r="AIJ82" s="0"/>
      <c r="AIK82" s="0"/>
      <c r="AIL82" s="0"/>
      <c r="AIM82" s="0"/>
      <c r="AIN82" s="0"/>
      <c r="AIO82" s="0"/>
      <c r="AIP82" s="0"/>
      <c r="AIQ82" s="0"/>
      <c r="AIR82" s="0"/>
      <c r="AIS82" s="0"/>
      <c r="AIT82" s="0"/>
      <c r="AIU82" s="0"/>
      <c r="AIV82" s="0"/>
      <c r="AIW82" s="0"/>
      <c r="AIX82" s="0"/>
      <c r="AIY82" s="0"/>
      <c r="AIZ82" s="0"/>
      <c r="AJA82" s="0"/>
      <c r="AJB82" s="0"/>
      <c r="AJC82" s="0"/>
      <c r="AJD82" s="0"/>
      <c r="AJE82" s="0"/>
      <c r="AJF82" s="0"/>
      <c r="AJG82" s="0"/>
      <c r="AJH82" s="0"/>
      <c r="AJI82" s="0"/>
      <c r="AJJ82" s="0"/>
      <c r="AJK82" s="0"/>
      <c r="AJL82" s="0"/>
      <c r="AJM82" s="0"/>
      <c r="AJN82" s="0"/>
      <c r="AJO82" s="0"/>
      <c r="AJP82" s="0"/>
      <c r="AJQ82" s="0"/>
      <c r="AJR82" s="0"/>
      <c r="AJS82" s="0"/>
      <c r="AJT82" s="0"/>
      <c r="AJU82" s="0"/>
      <c r="AJV82" s="0"/>
      <c r="AJW82" s="0"/>
      <c r="AJX82" s="0"/>
      <c r="AJY82" s="0"/>
      <c r="AJZ82" s="0"/>
      <c r="AKA82" s="0"/>
      <c r="AKB82" s="0"/>
      <c r="AKC82" s="0"/>
      <c r="AKD82" s="0"/>
      <c r="AKE82" s="0"/>
      <c r="AKF82" s="0"/>
      <c r="AKG82" s="0"/>
      <c r="AKH82" s="0"/>
      <c r="AKI82" s="0"/>
      <c r="AKJ82" s="0"/>
      <c r="AKK82" s="0"/>
      <c r="AKL82" s="0"/>
      <c r="AKM82" s="0"/>
      <c r="AKN82" s="0"/>
      <c r="AKO82" s="0"/>
      <c r="AKP82" s="0"/>
      <c r="AKQ82" s="0"/>
      <c r="AKR82" s="0"/>
      <c r="AKS82" s="0"/>
      <c r="AKT82" s="0"/>
      <c r="AKU82" s="0"/>
      <c r="AKV82" s="0"/>
      <c r="AKW82" s="0"/>
      <c r="AKX82" s="0"/>
      <c r="AKY82" s="0"/>
      <c r="AKZ82" s="0"/>
      <c r="ALA82" s="0"/>
      <c r="ALB82" s="0"/>
      <c r="ALC82" s="0"/>
      <c r="ALD82" s="0"/>
      <c r="ALE82" s="0"/>
      <c r="ALF82" s="0"/>
      <c r="ALG82" s="0"/>
      <c r="ALH82" s="0"/>
      <c r="ALI82" s="0"/>
      <c r="ALJ82" s="0"/>
      <c r="ALK82" s="0"/>
      <c r="ALL82" s="0"/>
      <c r="ALM82" s="0"/>
      <c r="ALN82" s="0"/>
      <c r="ALO82" s="0"/>
      <c r="ALP82" s="0"/>
      <c r="ALQ82" s="0"/>
      <c r="ALR82" s="0"/>
      <c r="ALS82" s="0"/>
      <c r="ALT82" s="0"/>
      <c r="ALU82" s="0"/>
      <c r="ALV82" s="0"/>
      <c r="ALW82" s="0"/>
      <c r="ALX82" s="0"/>
      <c r="ALY82" s="0"/>
      <c r="ALZ82" s="0"/>
      <c r="AMA82" s="0"/>
      <c r="AMB82" s="0"/>
      <c r="AMC82" s="0"/>
      <c r="AMD82" s="0"/>
      <c r="AME82" s="0"/>
      <c r="AMF82" s="0"/>
      <c r="AMG82" s="0"/>
      <c r="AMH82" s="0"/>
      <c r="AMI82" s="0"/>
      <c r="AMJ82" s="0"/>
    </row>
    <row r="83" customFormat="false" ht="13.8" hidden="false" customHeight="false" outlineLevel="0" collapsed="false">
      <c r="A83" s="63" t="s">
        <v>145</v>
      </c>
      <c r="E83" s="0"/>
      <c r="I83" s="54"/>
      <c r="J83" s="54"/>
      <c r="K83" s="54"/>
      <c r="L83" s="54"/>
      <c r="M83" s="54"/>
      <c r="N83" s="54"/>
      <c r="O83" s="72"/>
      <c r="P83" s="54"/>
      <c r="Q83" s="54"/>
      <c r="R83" s="76" t="n">
        <v>80.36</v>
      </c>
      <c r="S83" s="54"/>
      <c r="T83" s="54"/>
      <c r="U83" s="55" t="n">
        <f aca="false">SUM(I83:T83)</f>
        <v>80.36</v>
      </c>
      <c r="V83" s="54"/>
      <c r="W83" s="56" t="n">
        <f aca="false" t="array" ref="W83:W83">MMULT(Y83,11)</f>
        <v>73.6633333333334</v>
      </c>
      <c r="X83" s="71" t="n">
        <f aca="false">MMULT(Y83,14)</f>
        <v>93.7533333333333</v>
      </c>
      <c r="Y83" s="55" t="n">
        <f aca="false">U83/12</f>
        <v>6.69666666666667</v>
      </c>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E83" s="0"/>
      <c r="FF83" s="0"/>
      <c r="FG83" s="0"/>
      <c r="FH83" s="0"/>
      <c r="FI83" s="0"/>
      <c r="FJ83" s="0"/>
      <c r="FK83" s="0"/>
      <c r="FL83" s="0"/>
      <c r="FM83" s="0"/>
      <c r="FN83" s="0"/>
      <c r="FO83" s="0"/>
      <c r="FP83" s="0"/>
      <c r="FQ83" s="0"/>
      <c r="FR83" s="0"/>
      <c r="FS83" s="0"/>
      <c r="FT83" s="0"/>
      <c r="FU83" s="0"/>
      <c r="FV83" s="0"/>
      <c r="FW83" s="0"/>
      <c r="FX83" s="0"/>
      <c r="FY83" s="0"/>
      <c r="FZ83" s="0"/>
      <c r="GA83" s="0"/>
      <c r="GB83" s="0"/>
      <c r="GC83" s="0"/>
      <c r="GD83" s="0"/>
      <c r="GE83" s="0"/>
      <c r="GF83" s="0"/>
      <c r="GG83" s="0"/>
      <c r="GH83" s="0"/>
      <c r="GI83" s="0"/>
      <c r="GJ83" s="0"/>
      <c r="GK83" s="0"/>
      <c r="GL83" s="0"/>
      <c r="GM83" s="0"/>
      <c r="GN83" s="0"/>
      <c r="GO83" s="0"/>
      <c r="GP83" s="0"/>
      <c r="GQ83" s="0"/>
      <c r="GR83" s="0"/>
      <c r="GS83" s="0"/>
      <c r="GT83" s="0"/>
      <c r="GU83" s="0"/>
      <c r="GV83" s="0"/>
      <c r="GW83" s="0"/>
      <c r="GX83" s="0"/>
      <c r="GY83" s="0"/>
      <c r="GZ83" s="0"/>
      <c r="HA83" s="0"/>
      <c r="HB83" s="0"/>
      <c r="HC83" s="0"/>
      <c r="HD83" s="0"/>
      <c r="HE83" s="0"/>
      <c r="HF83" s="0"/>
      <c r="HG83" s="0"/>
      <c r="HH83" s="0"/>
      <c r="HI83" s="0"/>
      <c r="HJ83" s="0"/>
      <c r="HK83" s="0"/>
      <c r="HL83" s="0"/>
      <c r="HM83" s="0"/>
      <c r="HN83" s="0"/>
      <c r="HO83" s="0"/>
      <c r="HP83" s="0"/>
      <c r="HQ83" s="0"/>
      <c r="HR83" s="0"/>
      <c r="HS83" s="0"/>
      <c r="HT83" s="0"/>
      <c r="HU83" s="0"/>
      <c r="HV83" s="0"/>
      <c r="HW83" s="0"/>
      <c r="HX83" s="0"/>
      <c r="HY83" s="0"/>
      <c r="HZ83" s="0"/>
      <c r="IA83" s="0"/>
      <c r="IB83" s="0"/>
      <c r="IC83" s="0"/>
      <c r="ID83" s="0"/>
      <c r="IE83" s="0"/>
      <c r="IF83" s="0"/>
      <c r="IG83" s="0"/>
      <c r="IH83" s="0"/>
      <c r="II83" s="0"/>
      <c r="IJ83" s="0"/>
      <c r="IK83" s="0"/>
      <c r="IL83" s="0"/>
      <c r="IM83" s="0"/>
      <c r="IN83" s="0"/>
      <c r="IO83" s="0"/>
      <c r="IP83" s="0"/>
      <c r="IQ83" s="0"/>
      <c r="IR83" s="0"/>
      <c r="IS83" s="0"/>
      <c r="IT83" s="0"/>
      <c r="IU83" s="0"/>
      <c r="IV83" s="0"/>
      <c r="IW83" s="0"/>
      <c r="IX83" s="0"/>
      <c r="IY83" s="0"/>
      <c r="IZ83" s="0"/>
      <c r="JA83" s="0"/>
      <c r="JB83" s="0"/>
      <c r="JC83" s="0"/>
      <c r="JD83" s="0"/>
      <c r="JE83" s="0"/>
      <c r="JF83" s="0"/>
      <c r="JG83" s="0"/>
      <c r="JH83" s="0"/>
      <c r="JI83" s="0"/>
      <c r="JJ83" s="0"/>
      <c r="JK83" s="0"/>
      <c r="JL83" s="0"/>
      <c r="JM83" s="0"/>
      <c r="JN83" s="0"/>
      <c r="JO83" s="0"/>
      <c r="JP83" s="0"/>
      <c r="JQ83" s="0"/>
      <c r="JR83" s="0"/>
      <c r="JS83" s="0"/>
      <c r="JT83" s="0"/>
      <c r="JU83" s="0"/>
      <c r="JV83" s="0"/>
      <c r="JW83" s="0"/>
      <c r="JX83" s="0"/>
      <c r="JY83" s="0"/>
      <c r="JZ83" s="0"/>
      <c r="KA83" s="0"/>
      <c r="KB83" s="0"/>
      <c r="KC83" s="0"/>
      <c r="KD83" s="0"/>
      <c r="KE83" s="0"/>
      <c r="KF83" s="0"/>
      <c r="KG83" s="0"/>
      <c r="KH83" s="0"/>
      <c r="KI83" s="0"/>
      <c r="KJ83" s="0"/>
      <c r="KK83" s="0"/>
      <c r="KL83" s="0"/>
      <c r="KM83" s="0"/>
      <c r="KN83" s="0"/>
      <c r="KO83" s="0"/>
      <c r="KP83" s="0"/>
      <c r="KQ83" s="0"/>
      <c r="KR83" s="0"/>
      <c r="KS83" s="0"/>
      <c r="KT83" s="0"/>
      <c r="KU83" s="0"/>
      <c r="KV83" s="0"/>
      <c r="KW83" s="0"/>
      <c r="KX83" s="0"/>
      <c r="KY83" s="0"/>
      <c r="KZ83" s="0"/>
      <c r="LA83" s="0"/>
      <c r="LB83" s="0"/>
      <c r="LC83" s="0"/>
      <c r="LD83" s="0"/>
      <c r="LE83" s="0"/>
      <c r="LF83" s="0"/>
      <c r="LG83" s="0"/>
      <c r="LH83" s="0"/>
      <c r="LI83" s="0"/>
      <c r="LJ83" s="0"/>
      <c r="LK83" s="0"/>
      <c r="LL83" s="0"/>
      <c r="LM83" s="0"/>
      <c r="LN83" s="0"/>
      <c r="LO83" s="0"/>
      <c r="LP83" s="0"/>
      <c r="LQ83" s="0"/>
      <c r="LR83" s="0"/>
      <c r="LS83" s="0"/>
      <c r="LT83" s="0"/>
      <c r="LU83" s="0"/>
      <c r="LV83" s="0"/>
      <c r="LW83" s="0"/>
      <c r="LX83" s="0"/>
      <c r="LY83" s="0"/>
      <c r="LZ83" s="0"/>
      <c r="MA83" s="0"/>
      <c r="MB83" s="0"/>
      <c r="MC83" s="0"/>
      <c r="MD83" s="0"/>
      <c r="ME83" s="0"/>
      <c r="MF83" s="0"/>
      <c r="MG83" s="0"/>
      <c r="MH83" s="0"/>
      <c r="MI83" s="0"/>
      <c r="MJ83" s="0"/>
      <c r="MK83" s="0"/>
      <c r="ML83" s="0"/>
      <c r="MM83" s="0"/>
      <c r="MN83" s="0"/>
      <c r="MO83" s="0"/>
      <c r="MP83" s="0"/>
      <c r="MQ83" s="0"/>
      <c r="MR83" s="0"/>
      <c r="MS83" s="0"/>
      <c r="MT83" s="0"/>
      <c r="MU83" s="0"/>
      <c r="MV83" s="0"/>
      <c r="MW83" s="0"/>
      <c r="MX83" s="0"/>
      <c r="MY83" s="0"/>
      <c r="MZ83" s="0"/>
      <c r="NA83" s="0"/>
      <c r="NB83" s="0"/>
      <c r="NC83" s="0"/>
      <c r="ND83" s="0"/>
      <c r="NE83" s="0"/>
      <c r="NF83" s="0"/>
      <c r="NG83" s="0"/>
      <c r="NH83" s="0"/>
      <c r="NI83" s="0"/>
      <c r="NJ83" s="0"/>
      <c r="NK83" s="0"/>
      <c r="NL83" s="0"/>
      <c r="NM83" s="0"/>
      <c r="NN83" s="0"/>
      <c r="NO83" s="0"/>
      <c r="NP83" s="0"/>
      <c r="NQ83" s="0"/>
      <c r="NR83" s="0"/>
      <c r="NS83" s="0"/>
      <c r="NT83" s="0"/>
      <c r="NU83" s="0"/>
      <c r="NV83" s="0"/>
      <c r="NW83" s="0"/>
      <c r="NX83" s="0"/>
      <c r="NY83" s="0"/>
      <c r="NZ83" s="0"/>
      <c r="OA83" s="0"/>
      <c r="OB83" s="0"/>
      <c r="OC83" s="0"/>
      <c r="OD83" s="0"/>
      <c r="OE83" s="0"/>
      <c r="OF83" s="0"/>
      <c r="OG83" s="0"/>
      <c r="OH83" s="0"/>
      <c r="OI83" s="0"/>
      <c r="OJ83" s="0"/>
      <c r="OK83" s="0"/>
      <c r="OL83" s="0"/>
      <c r="OM83" s="0"/>
      <c r="ON83" s="0"/>
      <c r="OO83" s="0"/>
      <c r="OP83" s="0"/>
      <c r="OQ83" s="0"/>
      <c r="OR83" s="0"/>
      <c r="OS83" s="0"/>
      <c r="OT83" s="0"/>
      <c r="OU83" s="0"/>
      <c r="OV83" s="0"/>
      <c r="OW83" s="0"/>
      <c r="OX83" s="0"/>
      <c r="OY83" s="0"/>
      <c r="OZ83" s="0"/>
      <c r="PA83" s="0"/>
      <c r="PB83" s="0"/>
      <c r="PC83" s="0"/>
      <c r="PD83" s="0"/>
      <c r="PE83" s="0"/>
      <c r="PF83" s="0"/>
      <c r="PG83" s="0"/>
      <c r="PH83" s="0"/>
      <c r="PI83" s="0"/>
      <c r="PJ83" s="0"/>
      <c r="PK83" s="0"/>
      <c r="PL83" s="0"/>
      <c r="PM83" s="0"/>
      <c r="PN83" s="0"/>
      <c r="PO83" s="0"/>
      <c r="PP83" s="0"/>
      <c r="PQ83" s="0"/>
      <c r="PR83" s="0"/>
      <c r="PS83" s="0"/>
      <c r="PT83" s="0"/>
      <c r="PU83" s="0"/>
      <c r="PV83" s="0"/>
      <c r="PW83" s="0"/>
      <c r="PX83" s="0"/>
      <c r="PY83" s="0"/>
      <c r="PZ83" s="0"/>
      <c r="QA83" s="0"/>
      <c r="QB83" s="0"/>
      <c r="QC83" s="0"/>
      <c r="QD83" s="0"/>
      <c r="QE83" s="0"/>
      <c r="QF83" s="0"/>
      <c r="QG83" s="0"/>
      <c r="QH83" s="0"/>
      <c r="QI83" s="0"/>
      <c r="QJ83" s="0"/>
      <c r="QK83" s="0"/>
      <c r="QL83" s="0"/>
      <c r="QM83" s="0"/>
      <c r="QN83" s="0"/>
      <c r="QO83" s="0"/>
      <c r="QP83" s="0"/>
      <c r="QQ83" s="0"/>
      <c r="QR83" s="0"/>
      <c r="QS83" s="0"/>
      <c r="QT83" s="0"/>
      <c r="QU83" s="0"/>
      <c r="QV83" s="0"/>
      <c r="QW83" s="0"/>
      <c r="QX83" s="0"/>
      <c r="QY83" s="0"/>
      <c r="QZ83" s="0"/>
      <c r="RA83" s="0"/>
      <c r="RB83" s="0"/>
      <c r="RC83" s="0"/>
      <c r="RD83" s="0"/>
      <c r="RE83" s="0"/>
      <c r="RF83" s="0"/>
      <c r="RG83" s="0"/>
      <c r="RH83" s="0"/>
      <c r="RI83" s="0"/>
      <c r="RJ83" s="0"/>
      <c r="RK83" s="0"/>
      <c r="RL83" s="0"/>
      <c r="RM83" s="0"/>
      <c r="RN83" s="0"/>
      <c r="RO83" s="0"/>
      <c r="RP83" s="0"/>
      <c r="RQ83" s="0"/>
      <c r="RR83" s="0"/>
      <c r="RS83" s="0"/>
      <c r="RT83" s="0"/>
      <c r="RU83" s="0"/>
      <c r="RV83" s="0"/>
      <c r="RW83" s="0"/>
      <c r="RX83" s="0"/>
      <c r="RY83" s="0"/>
      <c r="RZ83" s="0"/>
      <c r="SA83" s="0"/>
      <c r="SB83" s="0"/>
      <c r="SC83" s="0"/>
      <c r="SD83" s="0"/>
      <c r="SE83" s="0"/>
      <c r="SF83" s="0"/>
      <c r="SG83" s="0"/>
      <c r="SH83" s="0"/>
      <c r="SI83" s="0"/>
      <c r="SJ83" s="0"/>
      <c r="SK83" s="0"/>
      <c r="SL83" s="0"/>
      <c r="SM83" s="0"/>
      <c r="SN83" s="0"/>
      <c r="SO83" s="0"/>
      <c r="SP83" s="0"/>
      <c r="SQ83" s="0"/>
      <c r="SR83" s="0"/>
      <c r="SS83" s="0"/>
      <c r="ST83" s="0"/>
      <c r="SU83" s="0"/>
      <c r="SV83" s="0"/>
      <c r="SW83" s="0"/>
      <c r="SX83" s="0"/>
      <c r="SY83" s="0"/>
      <c r="SZ83" s="0"/>
      <c r="TA83" s="0"/>
      <c r="TB83" s="0"/>
      <c r="TC83" s="0"/>
      <c r="TD83" s="0"/>
      <c r="TE83" s="0"/>
      <c r="TF83" s="0"/>
      <c r="TG83" s="0"/>
      <c r="TH83" s="0"/>
      <c r="TI83" s="0"/>
      <c r="TJ83" s="0"/>
      <c r="TK83" s="0"/>
      <c r="TL83" s="0"/>
      <c r="TM83" s="0"/>
      <c r="TN83" s="0"/>
      <c r="TO83" s="0"/>
      <c r="TP83" s="0"/>
      <c r="TQ83" s="0"/>
      <c r="TR83" s="0"/>
      <c r="TS83" s="0"/>
      <c r="TT83" s="0"/>
      <c r="TU83" s="0"/>
      <c r="TV83" s="0"/>
      <c r="TW83" s="0"/>
      <c r="TX83" s="0"/>
      <c r="TY83" s="0"/>
      <c r="TZ83" s="0"/>
      <c r="UA83" s="0"/>
      <c r="UB83" s="0"/>
      <c r="UC83" s="0"/>
      <c r="UD83" s="0"/>
      <c r="UE83" s="0"/>
      <c r="UF83" s="0"/>
      <c r="UG83" s="0"/>
      <c r="UH83" s="0"/>
      <c r="UI83" s="0"/>
      <c r="UJ83" s="0"/>
      <c r="UK83" s="0"/>
      <c r="UL83" s="0"/>
      <c r="UM83" s="0"/>
      <c r="UN83" s="0"/>
      <c r="UO83" s="0"/>
      <c r="UP83" s="0"/>
      <c r="UQ83" s="0"/>
      <c r="UR83" s="0"/>
      <c r="US83" s="0"/>
      <c r="UT83" s="0"/>
      <c r="UU83" s="0"/>
      <c r="UV83" s="0"/>
      <c r="UW83" s="0"/>
      <c r="UX83" s="0"/>
      <c r="UY83" s="0"/>
      <c r="UZ83" s="0"/>
      <c r="VA83" s="0"/>
      <c r="VB83" s="0"/>
      <c r="VC83" s="0"/>
      <c r="VD83" s="0"/>
      <c r="VE83" s="0"/>
      <c r="VF83" s="0"/>
      <c r="VG83" s="0"/>
      <c r="VH83" s="0"/>
      <c r="VI83" s="0"/>
      <c r="VJ83" s="0"/>
      <c r="VK83" s="0"/>
      <c r="VL83" s="0"/>
      <c r="VM83" s="0"/>
      <c r="VN83" s="0"/>
      <c r="VO83" s="0"/>
      <c r="VP83" s="0"/>
      <c r="VQ83" s="0"/>
      <c r="VR83" s="0"/>
      <c r="VS83" s="0"/>
      <c r="VT83" s="0"/>
      <c r="VU83" s="0"/>
      <c r="VV83" s="0"/>
      <c r="VW83" s="0"/>
      <c r="VX83" s="0"/>
      <c r="VY83" s="0"/>
      <c r="VZ83" s="0"/>
      <c r="WA83" s="0"/>
      <c r="WB83" s="0"/>
      <c r="WC83" s="0"/>
      <c r="WD83" s="0"/>
      <c r="WE83" s="0"/>
      <c r="WF83" s="0"/>
      <c r="WG83" s="0"/>
      <c r="WH83" s="0"/>
      <c r="WI83" s="0"/>
      <c r="WJ83" s="0"/>
      <c r="WK83" s="0"/>
      <c r="WL83" s="0"/>
      <c r="WM83" s="0"/>
      <c r="WN83" s="0"/>
      <c r="WO83" s="0"/>
      <c r="WP83" s="0"/>
      <c r="WQ83" s="0"/>
      <c r="WR83" s="0"/>
      <c r="WS83" s="0"/>
      <c r="WT83" s="0"/>
      <c r="WU83" s="0"/>
      <c r="WV83" s="0"/>
      <c r="WW83" s="0"/>
      <c r="WX83" s="0"/>
      <c r="WY83" s="0"/>
      <c r="WZ83" s="0"/>
      <c r="XA83" s="0"/>
      <c r="XB83" s="0"/>
      <c r="XC83" s="0"/>
      <c r="XD83" s="0"/>
      <c r="XE83" s="0"/>
      <c r="XF83" s="0"/>
      <c r="XG83" s="0"/>
      <c r="XH83" s="0"/>
      <c r="XI83" s="0"/>
      <c r="XJ83" s="0"/>
      <c r="XK83" s="0"/>
      <c r="XL83" s="0"/>
      <c r="XM83" s="0"/>
      <c r="XN83" s="0"/>
      <c r="XO83" s="0"/>
      <c r="XP83" s="0"/>
      <c r="XQ83" s="0"/>
      <c r="XR83" s="0"/>
      <c r="XS83" s="0"/>
      <c r="XT83" s="0"/>
      <c r="XU83" s="0"/>
      <c r="XV83" s="0"/>
      <c r="XW83" s="0"/>
      <c r="XX83" s="0"/>
      <c r="XY83" s="0"/>
      <c r="XZ83" s="0"/>
      <c r="YA83" s="0"/>
      <c r="YB83" s="0"/>
      <c r="YC83" s="0"/>
      <c r="YD83" s="0"/>
      <c r="YE83" s="0"/>
      <c r="YF83" s="0"/>
      <c r="YG83" s="0"/>
      <c r="YH83" s="0"/>
      <c r="YI83" s="0"/>
      <c r="YJ83" s="0"/>
      <c r="YK83" s="0"/>
      <c r="YL83" s="0"/>
      <c r="YM83" s="0"/>
      <c r="YN83" s="0"/>
      <c r="YO83" s="0"/>
      <c r="YP83" s="0"/>
      <c r="YQ83" s="0"/>
      <c r="YR83" s="0"/>
      <c r="YS83" s="0"/>
      <c r="YT83" s="0"/>
      <c r="YU83" s="0"/>
      <c r="YV83" s="0"/>
      <c r="YW83" s="0"/>
      <c r="YX83" s="0"/>
      <c r="YY83" s="0"/>
      <c r="YZ83" s="0"/>
      <c r="ZA83" s="0"/>
      <c r="ZB83" s="0"/>
      <c r="ZC83" s="0"/>
      <c r="ZD83" s="0"/>
      <c r="ZE83" s="0"/>
      <c r="ZF83" s="0"/>
      <c r="ZG83" s="0"/>
      <c r="ZH83" s="0"/>
      <c r="ZI83" s="0"/>
      <c r="ZJ83" s="0"/>
      <c r="ZK83" s="0"/>
      <c r="ZL83" s="0"/>
      <c r="ZM83" s="0"/>
      <c r="ZN83" s="0"/>
      <c r="ZO83" s="0"/>
      <c r="ZP83" s="0"/>
      <c r="ZQ83" s="0"/>
      <c r="ZR83" s="0"/>
      <c r="ZS83" s="0"/>
      <c r="ZT83" s="0"/>
      <c r="ZU83" s="0"/>
      <c r="ZV83" s="0"/>
      <c r="ZW83" s="0"/>
      <c r="ZX83" s="0"/>
      <c r="ZY83" s="0"/>
      <c r="ZZ83" s="0"/>
      <c r="AAA83" s="0"/>
      <c r="AAB83" s="0"/>
      <c r="AAC83" s="0"/>
      <c r="AAD83" s="0"/>
      <c r="AAE83" s="0"/>
      <c r="AAF83" s="0"/>
      <c r="AAG83" s="0"/>
      <c r="AAH83" s="0"/>
      <c r="AAI83" s="0"/>
      <c r="AAJ83" s="0"/>
      <c r="AAK83" s="0"/>
      <c r="AAL83" s="0"/>
      <c r="AAM83" s="0"/>
      <c r="AAN83" s="0"/>
      <c r="AAO83" s="0"/>
      <c r="AAP83" s="0"/>
      <c r="AAQ83" s="0"/>
      <c r="AAR83" s="0"/>
      <c r="AAS83" s="0"/>
      <c r="AAT83" s="0"/>
      <c r="AAU83" s="0"/>
      <c r="AAV83" s="0"/>
      <c r="AAW83" s="0"/>
      <c r="AAX83" s="0"/>
      <c r="AAY83" s="0"/>
      <c r="AAZ83" s="0"/>
      <c r="ABA83" s="0"/>
      <c r="ABB83" s="0"/>
      <c r="ABC83" s="0"/>
      <c r="ABD83" s="0"/>
      <c r="ABE83" s="0"/>
      <c r="ABF83" s="0"/>
      <c r="ABG83" s="0"/>
      <c r="ABH83" s="0"/>
      <c r="ABI83" s="0"/>
      <c r="ABJ83" s="0"/>
      <c r="ABK83" s="0"/>
      <c r="ABL83" s="0"/>
      <c r="ABM83" s="0"/>
      <c r="ABN83" s="0"/>
      <c r="ABO83" s="0"/>
      <c r="ABP83" s="0"/>
      <c r="ABQ83" s="0"/>
      <c r="ABR83" s="0"/>
      <c r="ABS83" s="0"/>
      <c r="ABT83" s="0"/>
      <c r="ABU83" s="0"/>
      <c r="ABV83" s="0"/>
      <c r="ABW83" s="0"/>
      <c r="ABX83" s="0"/>
      <c r="ABY83" s="0"/>
      <c r="ABZ83" s="0"/>
      <c r="ACA83" s="0"/>
      <c r="ACB83" s="0"/>
      <c r="ACC83" s="0"/>
      <c r="ACD83" s="0"/>
      <c r="ACE83" s="0"/>
      <c r="ACF83" s="0"/>
      <c r="ACG83" s="0"/>
      <c r="ACH83" s="0"/>
      <c r="ACI83" s="0"/>
      <c r="ACJ83" s="0"/>
      <c r="ACK83" s="0"/>
      <c r="ACL83" s="0"/>
      <c r="ACM83" s="0"/>
      <c r="ACN83" s="0"/>
      <c r="ACO83" s="0"/>
      <c r="ACP83" s="0"/>
      <c r="ACQ83" s="0"/>
      <c r="ACR83" s="0"/>
      <c r="ACS83" s="0"/>
      <c r="ACT83" s="0"/>
      <c r="ACU83" s="0"/>
      <c r="ACV83" s="0"/>
      <c r="ACW83" s="0"/>
      <c r="ACX83" s="0"/>
      <c r="ACY83" s="0"/>
      <c r="ACZ83" s="0"/>
      <c r="ADA83" s="0"/>
      <c r="ADB83" s="0"/>
      <c r="ADC83" s="0"/>
      <c r="ADD83" s="0"/>
      <c r="ADE83" s="0"/>
      <c r="ADF83" s="0"/>
      <c r="ADG83" s="0"/>
      <c r="ADH83" s="0"/>
      <c r="ADI83" s="0"/>
      <c r="ADJ83" s="0"/>
      <c r="ADK83" s="0"/>
      <c r="ADL83" s="0"/>
      <c r="ADM83" s="0"/>
      <c r="ADN83" s="0"/>
      <c r="ADO83" s="0"/>
      <c r="ADP83" s="0"/>
      <c r="ADQ83" s="0"/>
      <c r="ADR83" s="0"/>
      <c r="ADS83" s="0"/>
      <c r="ADT83" s="0"/>
      <c r="ADU83" s="0"/>
      <c r="ADV83" s="0"/>
      <c r="ADW83" s="0"/>
      <c r="ADX83" s="0"/>
      <c r="ADY83" s="0"/>
      <c r="ADZ83" s="0"/>
      <c r="AEA83" s="0"/>
      <c r="AEB83" s="0"/>
      <c r="AEC83" s="0"/>
      <c r="AED83" s="0"/>
      <c r="AEE83" s="0"/>
      <c r="AEF83" s="0"/>
      <c r="AEG83" s="0"/>
      <c r="AEH83" s="0"/>
      <c r="AEI83" s="0"/>
      <c r="AEJ83" s="0"/>
      <c r="AEK83" s="0"/>
      <c r="AEL83" s="0"/>
      <c r="AEM83" s="0"/>
      <c r="AEN83" s="0"/>
      <c r="AEO83" s="0"/>
      <c r="AEP83" s="0"/>
      <c r="AEQ83" s="0"/>
      <c r="AER83" s="0"/>
      <c r="AES83" s="0"/>
      <c r="AET83" s="0"/>
      <c r="AEU83" s="0"/>
      <c r="AEV83" s="0"/>
      <c r="AEW83" s="0"/>
      <c r="AEX83" s="0"/>
      <c r="AEY83" s="0"/>
      <c r="AEZ83" s="0"/>
      <c r="AFA83" s="0"/>
      <c r="AFB83" s="0"/>
      <c r="AFC83" s="0"/>
      <c r="AFD83" s="0"/>
      <c r="AFE83" s="0"/>
      <c r="AFF83" s="0"/>
      <c r="AFG83" s="0"/>
      <c r="AFH83" s="0"/>
      <c r="AFI83" s="0"/>
      <c r="AFJ83" s="0"/>
      <c r="AFK83" s="0"/>
      <c r="AFL83" s="0"/>
      <c r="AFM83" s="0"/>
      <c r="AFN83" s="0"/>
      <c r="AFO83" s="0"/>
      <c r="AFP83" s="0"/>
      <c r="AFQ83" s="0"/>
      <c r="AFR83" s="0"/>
      <c r="AFS83" s="0"/>
      <c r="AFT83" s="0"/>
      <c r="AFU83" s="0"/>
      <c r="AFV83" s="0"/>
      <c r="AFW83" s="0"/>
      <c r="AFX83" s="0"/>
      <c r="AFY83" s="0"/>
      <c r="AFZ83" s="0"/>
      <c r="AGA83" s="0"/>
      <c r="AGB83" s="0"/>
      <c r="AGC83" s="0"/>
      <c r="AGD83" s="0"/>
      <c r="AGE83" s="0"/>
      <c r="AGF83" s="0"/>
      <c r="AGG83" s="0"/>
      <c r="AGH83" s="0"/>
      <c r="AGI83" s="0"/>
      <c r="AGJ83" s="0"/>
      <c r="AGK83" s="0"/>
      <c r="AGL83" s="0"/>
      <c r="AGM83" s="0"/>
      <c r="AGN83" s="0"/>
      <c r="AGO83" s="0"/>
      <c r="AGP83" s="0"/>
      <c r="AGQ83" s="0"/>
      <c r="AGR83" s="0"/>
      <c r="AGS83" s="0"/>
      <c r="AGT83" s="0"/>
      <c r="AGU83" s="0"/>
      <c r="AGV83" s="0"/>
      <c r="AGW83" s="0"/>
      <c r="AGX83" s="0"/>
      <c r="AGY83" s="0"/>
      <c r="AGZ83" s="0"/>
      <c r="AHA83" s="0"/>
      <c r="AHB83" s="0"/>
      <c r="AHC83" s="0"/>
      <c r="AHD83" s="0"/>
      <c r="AHE83" s="0"/>
      <c r="AHF83" s="0"/>
      <c r="AHG83" s="0"/>
      <c r="AHH83" s="0"/>
      <c r="AHI83" s="0"/>
      <c r="AHJ83" s="0"/>
      <c r="AHK83" s="0"/>
      <c r="AHL83" s="0"/>
      <c r="AHM83" s="0"/>
      <c r="AHN83" s="0"/>
      <c r="AHO83" s="0"/>
      <c r="AHP83" s="0"/>
      <c r="AHQ83" s="0"/>
      <c r="AHR83" s="0"/>
      <c r="AHS83" s="0"/>
      <c r="AHT83" s="0"/>
      <c r="AHU83" s="0"/>
      <c r="AHV83" s="0"/>
      <c r="AHW83" s="0"/>
      <c r="AHX83" s="0"/>
      <c r="AHY83" s="0"/>
      <c r="AHZ83" s="0"/>
      <c r="AIA83" s="0"/>
      <c r="AIB83" s="0"/>
      <c r="AIC83" s="0"/>
      <c r="AID83" s="0"/>
      <c r="AIE83" s="0"/>
      <c r="AIF83" s="0"/>
      <c r="AIG83" s="0"/>
      <c r="AIH83" s="0"/>
      <c r="AII83" s="0"/>
      <c r="AIJ83" s="0"/>
      <c r="AIK83" s="0"/>
      <c r="AIL83" s="0"/>
      <c r="AIM83" s="0"/>
      <c r="AIN83" s="0"/>
      <c r="AIO83" s="0"/>
      <c r="AIP83" s="0"/>
      <c r="AIQ83" s="0"/>
      <c r="AIR83" s="0"/>
      <c r="AIS83" s="0"/>
      <c r="AIT83" s="0"/>
      <c r="AIU83" s="0"/>
      <c r="AIV83" s="0"/>
      <c r="AIW83" s="0"/>
      <c r="AIX83" s="0"/>
      <c r="AIY83" s="0"/>
      <c r="AIZ83" s="0"/>
      <c r="AJA83" s="0"/>
      <c r="AJB83" s="0"/>
      <c r="AJC83" s="0"/>
      <c r="AJD83" s="0"/>
      <c r="AJE83" s="0"/>
      <c r="AJF83" s="0"/>
      <c r="AJG83" s="0"/>
      <c r="AJH83" s="0"/>
      <c r="AJI83" s="0"/>
      <c r="AJJ83" s="0"/>
      <c r="AJK83" s="0"/>
      <c r="AJL83" s="0"/>
      <c r="AJM83" s="0"/>
      <c r="AJN83" s="0"/>
      <c r="AJO83" s="0"/>
      <c r="AJP83" s="0"/>
      <c r="AJQ83" s="0"/>
      <c r="AJR83" s="0"/>
      <c r="AJS83" s="0"/>
      <c r="AJT83" s="0"/>
      <c r="AJU83" s="0"/>
      <c r="AJV83" s="0"/>
      <c r="AJW83" s="0"/>
      <c r="AJX83" s="0"/>
      <c r="AJY83" s="0"/>
      <c r="AJZ83" s="0"/>
      <c r="AKA83" s="0"/>
      <c r="AKB83" s="0"/>
      <c r="AKC83" s="0"/>
      <c r="AKD83" s="0"/>
      <c r="AKE83" s="0"/>
      <c r="AKF83" s="0"/>
      <c r="AKG83" s="0"/>
      <c r="AKH83" s="0"/>
      <c r="AKI83" s="0"/>
      <c r="AKJ83" s="0"/>
      <c r="AKK83" s="0"/>
      <c r="AKL83" s="0"/>
      <c r="AKM83" s="0"/>
      <c r="AKN83" s="0"/>
      <c r="AKO83" s="0"/>
      <c r="AKP83" s="0"/>
      <c r="AKQ83" s="0"/>
      <c r="AKR83" s="0"/>
      <c r="AKS83" s="0"/>
      <c r="AKT83" s="0"/>
      <c r="AKU83" s="0"/>
      <c r="AKV83" s="0"/>
      <c r="AKW83" s="0"/>
      <c r="AKX83" s="0"/>
      <c r="AKY83" s="0"/>
      <c r="AKZ83" s="0"/>
      <c r="ALA83" s="0"/>
      <c r="ALB83" s="0"/>
      <c r="ALC83" s="0"/>
      <c r="ALD83" s="0"/>
      <c r="ALE83" s="0"/>
      <c r="ALF83" s="0"/>
      <c r="ALG83" s="0"/>
      <c r="ALH83" s="0"/>
      <c r="ALI83" s="0"/>
      <c r="ALJ83" s="0"/>
      <c r="ALK83" s="0"/>
      <c r="ALL83" s="0"/>
      <c r="ALM83" s="0"/>
      <c r="ALN83" s="0"/>
      <c r="ALO83" s="0"/>
      <c r="ALP83" s="0"/>
      <c r="ALQ83" s="0"/>
      <c r="ALR83" s="0"/>
      <c r="ALS83" s="0"/>
      <c r="ALT83" s="0"/>
      <c r="ALU83" s="0"/>
      <c r="ALV83" s="0"/>
      <c r="ALW83" s="0"/>
      <c r="ALX83" s="0"/>
      <c r="ALY83" s="0"/>
      <c r="ALZ83" s="0"/>
      <c r="AMA83" s="0"/>
      <c r="AMB83" s="0"/>
      <c r="AMC83" s="0"/>
      <c r="AMD83" s="0"/>
      <c r="AME83" s="0"/>
      <c r="AMF83" s="0"/>
      <c r="AMG83" s="0"/>
      <c r="AMH83" s="0"/>
      <c r="AMI83" s="0"/>
      <c r="AMJ83" s="0"/>
    </row>
    <row r="84" customFormat="false" ht="13.8" hidden="false" customHeight="false" outlineLevel="0" collapsed="false">
      <c r="A84" s="63" t="s">
        <v>146</v>
      </c>
      <c r="E84" s="0"/>
      <c r="I84" s="55"/>
      <c r="J84" s="55"/>
      <c r="K84" s="55"/>
      <c r="L84" s="55"/>
      <c r="M84" s="64" t="n">
        <v>80.04</v>
      </c>
      <c r="N84" s="70"/>
      <c r="O84" s="55"/>
      <c r="P84" s="55"/>
      <c r="Q84" s="55"/>
      <c r="R84" s="55"/>
      <c r="S84" s="55"/>
      <c r="T84" s="55"/>
      <c r="U84" s="55" t="n">
        <f aca="false">SUM(I84:T84)</f>
        <v>80.04</v>
      </c>
      <c r="V84" s="54"/>
      <c r="W84" s="56" t="n">
        <f aca="false" t="array" ref="W84:W84">MMULT(Y84,11)</f>
        <v>73.37</v>
      </c>
      <c r="X84" s="71" t="n">
        <f aca="false">MMULT(Y84,14)</f>
        <v>93.38</v>
      </c>
      <c r="Y84" s="55" t="n">
        <f aca="false">U84/12</f>
        <v>6.67</v>
      </c>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c r="DS84" s="0"/>
      <c r="DT84" s="0"/>
      <c r="DU84" s="0"/>
      <c r="DV84" s="0"/>
      <c r="DW84" s="0"/>
      <c r="DX84" s="0"/>
      <c r="DY84" s="0"/>
      <c r="DZ84" s="0"/>
      <c r="EA84" s="0"/>
      <c r="EB84" s="0"/>
      <c r="EC84" s="0"/>
      <c r="ED84" s="0"/>
      <c r="EE84" s="0"/>
      <c r="EF84" s="0"/>
      <c r="EG84" s="0"/>
      <c r="EH84" s="0"/>
      <c r="EI84" s="0"/>
      <c r="EJ84" s="0"/>
      <c r="EK84" s="0"/>
      <c r="EL84" s="0"/>
      <c r="EM84" s="0"/>
      <c r="EN84" s="0"/>
      <c r="EO84" s="0"/>
      <c r="EP84" s="0"/>
      <c r="EQ84" s="0"/>
      <c r="ER84" s="0"/>
      <c r="ES84" s="0"/>
      <c r="ET84" s="0"/>
      <c r="EU84" s="0"/>
      <c r="EV84" s="0"/>
      <c r="EW84" s="0"/>
      <c r="EX84" s="0"/>
      <c r="EY84" s="0"/>
      <c r="EZ84" s="0"/>
      <c r="FA84" s="0"/>
      <c r="FB84" s="0"/>
      <c r="FC84" s="0"/>
      <c r="FD84" s="0"/>
      <c r="FE84" s="0"/>
      <c r="FF84" s="0"/>
      <c r="FG84" s="0"/>
      <c r="FH84" s="0"/>
      <c r="FI84" s="0"/>
      <c r="FJ84" s="0"/>
      <c r="FK84" s="0"/>
      <c r="FL84" s="0"/>
      <c r="FM84" s="0"/>
      <c r="FN84" s="0"/>
      <c r="FO84" s="0"/>
      <c r="FP84" s="0"/>
      <c r="FQ84" s="0"/>
      <c r="FR84" s="0"/>
      <c r="FS84" s="0"/>
      <c r="FT84" s="0"/>
      <c r="FU84" s="0"/>
      <c r="FV84" s="0"/>
      <c r="FW84" s="0"/>
      <c r="FX84" s="0"/>
      <c r="FY84" s="0"/>
      <c r="FZ84" s="0"/>
      <c r="GA84" s="0"/>
      <c r="GB84" s="0"/>
      <c r="GC84" s="0"/>
      <c r="GD84" s="0"/>
      <c r="GE84" s="0"/>
      <c r="GF84" s="0"/>
      <c r="GG84" s="0"/>
      <c r="GH84" s="0"/>
      <c r="GI84" s="0"/>
      <c r="GJ84" s="0"/>
      <c r="GK84" s="0"/>
      <c r="GL84" s="0"/>
      <c r="GM84" s="0"/>
      <c r="GN84" s="0"/>
      <c r="GO84" s="0"/>
      <c r="GP84" s="0"/>
      <c r="GQ84" s="0"/>
      <c r="GR84" s="0"/>
      <c r="GS84" s="0"/>
      <c r="GT84" s="0"/>
      <c r="GU84" s="0"/>
      <c r="GV84" s="0"/>
      <c r="GW84" s="0"/>
      <c r="GX84" s="0"/>
      <c r="GY84" s="0"/>
      <c r="GZ84" s="0"/>
      <c r="HA84" s="0"/>
      <c r="HB84" s="0"/>
      <c r="HC84" s="0"/>
      <c r="HD84" s="0"/>
      <c r="HE84" s="0"/>
      <c r="HF84" s="0"/>
      <c r="HG84" s="0"/>
      <c r="HH84" s="0"/>
      <c r="HI84" s="0"/>
      <c r="HJ84" s="0"/>
      <c r="HK84" s="0"/>
      <c r="HL84" s="0"/>
      <c r="HM84" s="0"/>
      <c r="HN84" s="0"/>
      <c r="HO84" s="0"/>
      <c r="HP84" s="0"/>
      <c r="HQ84" s="0"/>
      <c r="HR84" s="0"/>
      <c r="HS84" s="0"/>
      <c r="HT84" s="0"/>
      <c r="HU84" s="0"/>
      <c r="HV84" s="0"/>
      <c r="HW84" s="0"/>
      <c r="HX84" s="0"/>
      <c r="HY84" s="0"/>
      <c r="HZ84" s="0"/>
      <c r="IA84" s="0"/>
      <c r="IB84" s="0"/>
      <c r="IC84" s="0"/>
      <c r="ID84" s="0"/>
      <c r="IE84" s="0"/>
      <c r="IF84" s="0"/>
      <c r="IG84" s="0"/>
      <c r="IH84" s="0"/>
      <c r="II84" s="0"/>
      <c r="IJ84" s="0"/>
      <c r="IK84" s="0"/>
      <c r="IL84" s="0"/>
      <c r="IM84" s="0"/>
      <c r="IN84" s="0"/>
      <c r="IO84" s="0"/>
      <c r="IP84" s="0"/>
      <c r="IQ84" s="0"/>
      <c r="IR84" s="0"/>
      <c r="IS84" s="0"/>
      <c r="IT84" s="0"/>
      <c r="IU84" s="0"/>
      <c r="IV84" s="0"/>
      <c r="IW84" s="0"/>
      <c r="IX84" s="0"/>
      <c r="IY84" s="0"/>
      <c r="IZ84" s="0"/>
      <c r="JA84" s="0"/>
      <c r="JB84" s="0"/>
      <c r="JC84" s="0"/>
      <c r="JD84" s="0"/>
      <c r="JE84" s="0"/>
      <c r="JF84" s="0"/>
      <c r="JG84" s="0"/>
      <c r="JH84" s="0"/>
      <c r="JI84" s="0"/>
      <c r="JJ84" s="0"/>
      <c r="JK84" s="0"/>
      <c r="JL84" s="0"/>
      <c r="JM84" s="0"/>
      <c r="JN84" s="0"/>
      <c r="JO84" s="0"/>
      <c r="JP84" s="0"/>
      <c r="JQ84" s="0"/>
      <c r="JR84" s="0"/>
      <c r="JS84" s="0"/>
      <c r="JT84" s="0"/>
      <c r="JU84" s="0"/>
      <c r="JV84" s="0"/>
      <c r="JW84" s="0"/>
      <c r="JX84" s="0"/>
      <c r="JY84" s="0"/>
      <c r="JZ84" s="0"/>
      <c r="KA84" s="0"/>
      <c r="KB84" s="0"/>
      <c r="KC84" s="0"/>
      <c r="KD84" s="0"/>
      <c r="KE84" s="0"/>
      <c r="KF84" s="0"/>
      <c r="KG84" s="0"/>
      <c r="KH84" s="0"/>
      <c r="KI84" s="0"/>
      <c r="KJ84" s="0"/>
      <c r="KK84" s="0"/>
      <c r="KL84" s="0"/>
      <c r="KM84" s="0"/>
      <c r="KN84" s="0"/>
      <c r="KO84" s="0"/>
      <c r="KP84" s="0"/>
      <c r="KQ84" s="0"/>
      <c r="KR84" s="0"/>
      <c r="KS84" s="0"/>
      <c r="KT84" s="0"/>
      <c r="KU84" s="0"/>
      <c r="KV84" s="0"/>
      <c r="KW84" s="0"/>
      <c r="KX84" s="0"/>
      <c r="KY84" s="0"/>
      <c r="KZ84" s="0"/>
      <c r="LA84" s="0"/>
      <c r="LB84" s="0"/>
      <c r="LC84" s="0"/>
      <c r="LD84" s="0"/>
      <c r="LE84" s="0"/>
      <c r="LF84" s="0"/>
      <c r="LG84" s="0"/>
      <c r="LH84" s="0"/>
      <c r="LI84" s="0"/>
      <c r="LJ84" s="0"/>
      <c r="LK84" s="0"/>
      <c r="LL84" s="0"/>
      <c r="LM84" s="0"/>
      <c r="LN84" s="0"/>
      <c r="LO84" s="0"/>
      <c r="LP84" s="0"/>
      <c r="LQ84" s="0"/>
      <c r="LR84" s="0"/>
      <c r="LS84" s="0"/>
      <c r="LT84" s="0"/>
      <c r="LU84" s="0"/>
      <c r="LV84" s="0"/>
      <c r="LW84" s="0"/>
      <c r="LX84" s="0"/>
      <c r="LY84" s="0"/>
      <c r="LZ84" s="0"/>
      <c r="MA84" s="0"/>
      <c r="MB84" s="0"/>
      <c r="MC84" s="0"/>
      <c r="MD84" s="0"/>
      <c r="ME84" s="0"/>
      <c r="MF84" s="0"/>
      <c r="MG84" s="0"/>
      <c r="MH84" s="0"/>
      <c r="MI84" s="0"/>
      <c r="MJ84" s="0"/>
      <c r="MK84" s="0"/>
      <c r="ML84" s="0"/>
      <c r="MM84" s="0"/>
      <c r="MN84" s="0"/>
      <c r="MO84" s="0"/>
      <c r="MP84" s="0"/>
      <c r="MQ84" s="0"/>
      <c r="MR84" s="0"/>
      <c r="MS84" s="0"/>
      <c r="MT84" s="0"/>
      <c r="MU84" s="0"/>
      <c r="MV84" s="0"/>
      <c r="MW84" s="0"/>
      <c r="MX84" s="0"/>
      <c r="MY84" s="0"/>
      <c r="MZ84" s="0"/>
      <c r="NA84" s="0"/>
      <c r="NB84" s="0"/>
      <c r="NC84" s="0"/>
      <c r="ND84" s="0"/>
      <c r="NE84" s="0"/>
      <c r="NF84" s="0"/>
      <c r="NG84" s="0"/>
      <c r="NH84" s="0"/>
      <c r="NI84" s="0"/>
      <c r="NJ84" s="0"/>
      <c r="NK84" s="0"/>
      <c r="NL84" s="0"/>
      <c r="NM84" s="0"/>
      <c r="NN84" s="0"/>
      <c r="NO84" s="0"/>
      <c r="NP84" s="0"/>
      <c r="NQ84" s="0"/>
      <c r="NR84" s="0"/>
      <c r="NS84" s="0"/>
      <c r="NT84" s="0"/>
      <c r="NU84" s="0"/>
      <c r="NV84" s="0"/>
      <c r="NW84" s="0"/>
      <c r="NX84" s="0"/>
      <c r="NY84" s="0"/>
      <c r="NZ84" s="0"/>
      <c r="OA84" s="0"/>
      <c r="OB84" s="0"/>
      <c r="OC84" s="0"/>
      <c r="OD84" s="0"/>
      <c r="OE84" s="0"/>
      <c r="OF84" s="0"/>
      <c r="OG84" s="0"/>
      <c r="OH84" s="0"/>
      <c r="OI84" s="0"/>
      <c r="OJ84" s="0"/>
      <c r="OK84" s="0"/>
      <c r="OL84" s="0"/>
      <c r="OM84" s="0"/>
      <c r="ON84" s="0"/>
      <c r="OO84" s="0"/>
      <c r="OP84" s="0"/>
      <c r="OQ84" s="0"/>
      <c r="OR84" s="0"/>
      <c r="OS84" s="0"/>
      <c r="OT84" s="0"/>
      <c r="OU84" s="0"/>
      <c r="OV84" s="0"/>
      <c r="OW84" s="0"/>
      <c r="OX84" s="0"/>
      <c r="OY84" s="0"/>
      <c r="OZ84" s="0"/>
      <c r="PA84" s="0"/>
      <c r="PB84" s="0"/>
      <c r="PC84" s="0"/>
      <c r="PD84" s="0"/>
      <c r="PE84" s="0"/>
      <c r="PF84" s="0"/>
      <c r="PG84" s="0"/>
      <c r="PH84" s="0"/>
      <c r="PI84" s="0"/>
      <c r="PJ84" s="0"/>
      <c r="PK84" s="0"/>
      <c r="PL84" s="0"/>
      <c r="PM84" s="0"/>
      <c r="PN84" s="0"/>
      <c r="PO84" s="0"/>
      <c r="PP84" s="0"/>
      <c r="PQ84" s="0"/>
      <c r="PR84" s="0"/>
      <c r="PS84" s="0"/>
      <c r="PT84" s="0"/>
      <c r="PU84" s="0"/>
      <c r="PV84" s="0"/>
      <c r="PW84" s="0"/>
      <c r="PX84" s="0"/>
      <c r="PY84" s="0"/>
      <c r="PZ84" s="0"/>
      <c r="QA84" s="0"/>
      <c r="QB84" s="0"/>
      <c r="QC84" s="0"/>
      <c r="QD84" s="0"/>
      <c r="QE84" s="0"/>
      <c r="QF84" s="0"/>
      <c r="QG84" s="0"/>
      <c r="QH84" s="0"/>
      <c r="QI84" s="0"/>
      <c r="QJ84" s="0"/>
      <c r="QK84" s="0"/>
      <c r="QL84" s="0"/>
      <c r="QM84" s="0"/>
      <c r="QN84" s="0"/>
      <c r="QO84" s="0"/>
      <c r="QP84" s="0"/>
      <c r="QQ84" s="0"/>
      <c r="QR84" s="0"/>
      <c r="QS84" s="0"/>
      <c r="QT84" s="0"/>
      <c r="QU84" s="0"/>
      <c r="QV84" s="0"/>
      <c r="QW84" s="0"/>
      <c r="QX84" s="0"/>
      <c r="QY84" s="0"/>
      <c r="QZ84" s="0"/>
      <c r="RA84" s="0"/>
      <c r="RB84" s="0"/>
      <c r="RC84" s="0"/>
      <c r="RD84" s="0"/>
      <c r="RE84" s="0"/>
      <c r="RF84" s="0"/>
      <c r="RG84" s="0"/>
      <c r="RH84" s="0"/>
      <c r="RI84" s="0"/>
      <c r="RJ84" s="0"/>
      <c r="RK84" s="0"/>
      <c r="RL84" s="0"/>
      <c r="RM84" s="0"/>
      <c r="RN84" s="0"/>
      <c r="RO84" s="0"/>
      <c r="RP84" s="0"/>
      <c r="RQ84" s="0"/>
      <c r="RR84" s="0"/>
      <c r="RS84" s="0"/>
      <c r="RT84" s="0"/>
      <c r="RU84" s="0"/>
      <c r="RV84" s="0"/>
      <c r="RW84" s="0"/>
      <c r="RX84" s="0"/>
      <c r="RY84" s="0"/>
      <c r="RZ84" s="0"/>
      <c r="SA84" s="0"/>
      <c r="SB84" s="0"/>
      <c r="SC84" s="0"/>
      <c r="SD84" s="0"/>
      <c r="SE84" s="0"/>
      <c r="SF84" s="0"/>
      <c r="SG84" s="0"/>
      <c r="SH84" s="0"/>
      <c r="SI84" s="0"/>
      <c r="SJ84" s="0"/>
      <c r="SK84" s="0"/>
      <c r="SL84" s="0"/>
      <c r="SM84" s="0"/>
      <c r="SN84" s="0"/>
      <c r="SO84" s="0"/>
      <c r="SP84" s="0"/>
      <c r="SQ84" s="0"/>
      <c r="SR84" s="0"/>
      <c r="SS84" s="0"/>
      <c r="ST84" s="0"/>
      <c r="SU84" s="0"/>
      <c r="SV84" s="0"/>
      <c r="SW84" s="0"/>
      <c r="SX84" s="0"/>
      <c r="SY84" s="0"/>
      <c r="SZ84" s="0"/>
      <c r="TA84" s="0"/>
      <c r="TB84" s="0"/>
      <c r="TC84" s="0"/>
      <c r="TD84" s="0"/>
      <c r="TE84" s="0"/>
      <c r="TF84" s="0"/>
      <c r="TG84" s="0"/>
      <c r="TH84" s="0"/>
      <c r="TI84" s="0"/>
      <c r="TJ84" s="0"/>
      <c r="TK84" s="0"/>
      <c r="TL84" s="0"/>
      <c r="TM84" s="0"/>
      <c r="TN84" s="0"/>
      <c r="TO84" s="0"/>
      <c r="TP84" s="0"/>
      <c r="TQ84" s="0"/>
      <c r="TR84" s="0"/>
      <c r="TS84" s="0"/>
      <c r="TT84" s="0"/>
      <c r="TU84" s="0"/>
      <c r="TV84" s="0"/>
      <c r="TW84" s="0"/>
      <c r="TX84" s="0"/>
      <c r="TY84" s="0"/>
      <c r="TZ84" s="0"/>
      <c r="UA84" s="0"/>
      <c r="UB84" s="0"/>
      <c r="UC84" s="0"/>
      <c r="UD84" s="0"/>
      <c r="UE84" s="0"/>
      <c r="UF84" s="0"/>
      <c r="UG84" s="0"/>
      <c r="UH84" s="0"/>
      <c r="UI84" s="0"/>
      <c r="UJ84" s="0"/>
      <c r="UK84" s="0"/>
      <c r="UL84" s="0"/>
      <c r="UM84" s="0"/>
      <c r="UN84" s="0"/>
      <c r="UO84" s="0"/>
      <c r="UP84" s="0"/>
      <c r="UQ84" s="0"/>
      <c r="UR84" s="0"/>
      <c r="US84" s="0"/>
      <c r="UT84" s="0"/>
      <c r="UU84" s="0"/>
      <c r="UV84" s="0"/>
      <c r="UW84" s="0"/>
      <c r="UX84" s="0"/>
      <c r="UY84" s="0"/>
      <c r="UZ84" s="0"/>
      <c r="VA84" s="0"/>
      <c r="VB84" s="0"/>
      <c r="VC84" s="0"/>
      <c r="VD84" s="0"/>
      <c r="VE84" s="0"/>
      <c r="VF84" s="0"/>
      <c r="VG84" s="0"/>
      <c r="VH84" s="0"/>
      <c r="VI84" s="0"/>
      <c r="VJ84" s="0"/>
      <c r="VK84" s="0"/>
      <c r="VL84" s="0"/>
      <c r="VM84" s="0"/>
      <c r="VN84" s="0"/>
      <c r="VO84" s="0"/>
      <c r="VP84" s="0"/>
      <c r="VQ84" s="0"/>
      <c r="VR84" s="0"/>
      <c r="VS84" s="0"/>
      <c r="VT84" s="0"/>
      <c r="VU84" s="0"/>
      <c r="VV84" s="0"/>
      <c r="VW84" s="0"/>
      <c r="VX84" s="0"/>
      <c r="VY84" s="0"/>
      <c r="VZ84" s="0"/>
      <c r="WA84" s="0"/>
      <c r="WB84" s="0"/>
      <c r="WC84" s="0"/>
      <c r="WD84" s="0"/>
      <c r="WE84" s="0"/>
      <c r="WF84" s="0"/>
      <c r="WG84" s="0"/>
      <c r="WH84" s="0"/>
      <c r="WI84" s="0"/>
      <c r="WJ84" s="0"/>
      <c r="WK84" s="0"/>
      <c r="WL84" s="0"/>
      <c r="WM84" s="0"/>
      <c r="WN84" s="0"/>
      <c r="WO84" s="0"/>
      <c r="WP84" s="0"/>
      <c r="WQ84" s="0"/>
      <c r="WR84" s="0"/>
      <c r="WS84" s="0"/>
      <c r="WT84" s="0"/>
      <c r="WU84" s="0"/>
      <c r="WV84" s="0"/>
      <c r="WW84" s="0"/>
      <c r="WX84" s="0"/>
      <c r="WY84" s="0"/>
      <c r="WZ84" s="0"/>
      <c r="XA84" s="0"/>
      <c r="XB84" s="0"/>
      <c r="XC84" s="0"/>
      <c r="XD84" s="0"/>
      <c r="XE84" s="0"/>
      <c r="XF84" s="0"/>
      <c r="XG84" s="0"/>
      <c r="XH84" s="0"/>
      <c r="XI84" s="0"/>
      <c r="XJ84" s="0"/>
      <c r="XK84" s="0"/>
      <c r="XL84" s="0"/>
      <c r="XM84" s="0"/>
      <c r="XN84" s="0"/>
      <c r="XO84" s="0"/>
      <c r="XP84" s="0"/>
      <c r="XQ84" s="0"/>
      <c r="XR84" s="0"/>
      <c r="XS84" s="0"/>
      <c r="XT84" s="0"/>
      <c r="XU84" s="0"/>
      <c r="XV84" s="0"/>
      <c r="XW84" s="0"/>
      <c r="XX84" s="0"/>
      <c r="XY84" s="0"/>
      <c r="XZ84" s="0"/>
      <c r="YA84" s="0"/>
      <c r="YB84" s="0"/>
      <c r="YC84" s="0"/>
      <c r="YD84" s="0"/>
      <c r="YE84" s="0"/>
      <c r="YF84" s="0"/>
      <c r="YG84" s="0"/>
      <c r="YH84" s="0"/>
      <c r="YI84" s="0"/>
      <c r="YJ84" s="0"/>
      <c r="YK84" s="0"/>
      <c r="YL84" s="0"/>
      <c r="YM84" s="0"/>
      <c r="YN84" s="0"/>
      <c r="YO84" s="0"/>
      <c r="YP84" s="0"/>
      <c r="YQ84" s="0"/>
      <c r="YR84" s="0"/>
      <c r="YS84" s="0"/>
      <c r="YT84" s="0"/>
      <c r="YU84" s="0"/>
      <c r="YV84" s="0"/>
      <c r="YW84" s="0"/>
      <c r="YX84" s="0"/>
      <c r="YY84" s="0"/>
      <c r="YZ84" s="0"/>
      <c r="ZA84" s="0"/>
      <c r="ZB84" s="0"/>
      <c r="ZC84" s="0"/>
      <c r="ZD84" s="0"/>
      <c r="ZE84" s="0"/>
      <c r="ZF84" s="0"/>
      <c r="ZG84" s="0"/>
      <c r="ZH84" s="0"/>
      <c r="ZI84" s="0"/>
      <c r="ZJ84" s="0"/>
      <c r="ZK84" s="0"/>
      <c r="ZL84" s="0"/>
      <c r="ZM84" s="0"/>
      <c r="ZN84" s="0"/>
      <c r="ZO84" s="0"/>
      <c r="ZP84" s="0"/>
      <c r="ZQ84" s="0"/>
      <c r="ZR84" s="0"/>
      <c r="ZS84" s="0"/>
      <c r="ZT84" s="0"/>
      <c r="ZU84" s="0"/>
      <c r="ZV84" s="0"/>
      <c r="ZW84" s="0"/>
      <c r="ZX84" s="0"/>
      <c r="ZY84" s="0"/>
      <c r="ZZ84" s="0"/>
      <c r="AAA84" s="0"/>
      <c r="AAB84" s="0"/>
      <c r="AAC84" s="0"/>
      <c r="AAD84" s="0"/>
      <c r="AAE84" s="0"/>
      <c r="AAF84" s="0"/>
      <c r="AAG84" s="0"/>
      <c r="AAH84" s="0"/>
      <c r="AAI84" s="0"/>
      <c r="AAJ84" s="0"/>
      <c r="AAK84" s="0"/>
      <c r="AAL84" s="0"/>
      <c r="AAM84" s="0"/>
      <c r="AAN84" s="0"/>
      <c r="AAO84" s="0"/>
      <c r="AAP84" s="0"/>
      <c r="AAQ84" s="0"/>
      <c r="AAR84" s="0"/>
      <c r="AAS84" s="0"/>
      <c r="AAT84" s="0"/>
      <c r="AAU84" s="0"/>
      <c r="AAV84" s="0"/>
      <c r="AAW84" s="0"/>
      <c r="AAX84" s="0"/>
      <c r="AAY84" s="0"/>
      <c r="AAZ84" s="0"/>
      <c r="ABA84" s="0"/>
      <c r="ABB84" s="0"/>
      <c r="ABC84" s="0"/>
      <c r="ABD84" s="0"/>
      <c r="ABE84" s="0"/>
      <c r="ABF84" s="0"/>
      <c r="ABG84" s="0"/>
      <c r="ABH84" s="0"/>
      <c r="ABI84" s="0"/>
      <c r="ABJ84" s="0"/>
      <c r="ABK84" s="0"/>
      <c r="ABL84" s="0"/>
      <c r="ABM84" s="0"/>
      <c r="ABN84" s="0"/>
      <c r="ABO84" s="0"/>
      <c r="ABP84" s="0"/>
      <c r="ABQ84" s="0"/>
      <c r="ABR84" s="0"/>
      <c r="ABS84" s="0"/>
      <c r="ABT84" s="0"/>
      <c r="ABU84" s="0"/>
      <c r="ABV84" s="0"/>
      <c r="ABW84" s="0"/>
      <c r="ABX84" s="0"/>
      <c r="ABY84" s="0"/>
      <c r="ABZ84" s="0"/>
      <c r="ACA84" s="0"/>
      <c r="ACB84" s="0"/>
      <c r="ACC84" s="0"/>
      <c r="ACD84" s="0"/>
      <c r="ACE84" s="0"/>
      <c r="ACF84" s="0"/>
      <c r="ACG84" s="0"/>
      <c r="ACH84" s="0"/>
      <c r="ACI84" s="0"/>
      <c r="ACJ84" s="0"/>
      <c r="ACK84" s="0"/>
      <c r="ACL84" s="0"/>
      <c r="ACM84" s="0"/>
      <c r="ACN84" s="0"/>
      <c r="ACO84" s="0"/>
      <c r="ACP84" s="0"/>
      <c r="ACQ84" s="0"/>
      <c r="ACR84" s="0"/>
      <c r="ACS84" s="0"/>
      <c r="ACT84" s="0"/>
      <c r="ACU84" s="0"/>
      <c r="ACV84" s="0"/>
      <c r="ACW84" s="0"/>
      <c r="ACX84" s="0"/>
      <c r="ACY84" s="0"/>
      <c r="ACZ84" s="0"/>
      <c r="ADA84" s="0"/>
      <c r="ADB84" s="0"/>
      <c r="ADC84" s="0"/>
      <c r="ADD84" s="0"/>
      <c r="ADE84" s="0"/>
      <c r="ADF84" s="0"/>
      <c r="ADG84" s="0"/>
      <c r="ADH84" s="0"/>
      <c r="ADI84" s="0"/>
      <c r="ADJ84" s="0"/>
      <c r="ADK84" s="0"/>
      <c r="ADL84" s="0"/>
      <c r="ADM84" s="0"/>
      <c r="ADN84" s="0"/>
      <c r="ADO84" s="0"/>
      <c r="ADP84" s="0"/>
      <c r="ADQ84" s="0"/>
      <c r="ADR84" s="0"/>
      <c r="ADS84" s="0"/>
      <c r="ADT84" s="0"/>
      <c r="ADU84" s="0"/>
      <c r="ADV84" s="0"/>
      <c r="ADW84" s="0"/>
      <c r="ADX84" s="0"/>
      <c r="ADY84" s="0"/>
      <c r="ADZ84" s="0"/>
      <c r="AEA84" s="0"/>
      <c r="AEB84" s="0"/>
      <c r="AEC84" s="0"/>
      <c r="AED84" s="0"/>
      <c r="AEE84" s="0"/>
      <c r="AEF84" s="0"/>
      <c r="AEG84" s="0"/>
      <c r="AEH84" s="0"/>
      <c r="AEI84" s="0"/>
      <c r="AEJ84" s="0"/>
      <c r="AEK84" s="0"/>
      <c r="AEL84" s="0"/>
      <c r="AEM84" s="0"/>
      <c r="AEN84" s="0"/>
      <c r="AEO84" s="0"/>
      <c r="AEP84" s="0"/>
      <c r="AEQ84" s="0"/>
      <c r="AER84" s="0"/>
      <c r="AES84" s="0"/>
      <c r="AET84" s="0"/>
      <c r="AEU84" s="0"/>
      <c r="AEV84" s="0"/>
      <c r="AEW84" s="0"/>
      <c r="AEX84" s="0"/>
      <c r="AEY84" s="0"/>
      <c r="AEZ84" s="0"/>
      <c r="AFA84" s="0"/>
      <c r="AFB84" s="0"/>
      <c r="AFC84" s="0"/>
      <c r="AFD84" s="0"/>
      <c r="AFE84" s="0"/>
      <c r="AFF84" s="0"/>
      <c r="AFG84" s="0"/>
      <c r="AFH84" s="0"/>
      <c r="AFI84" s="0"/>
      <c r="AFJ84" s="0"/>
      <c r="AFK84" s="0"/>
      <c r="AFL84" s="0"/>
      <c r="AFM84" s="0"/>
      <c r="AFN84" s="0"/>
      <c r="AFO84" s="0"/>
      <c r="AFP84" s="0"/>
      <c r="AFQ84" s="0"/>
      <c r="AFR84" s="0"/>
      <c r="AFS84" s="0"/>
      <c r="AFT84" s="0"/>
      <c r="AFU84" s="0"/>
      <c r="AFV84" s="0"/>
      <c r="AFW84" s="0"/>
      <c r="AFX84" s="0"/>
      <c r="AFY84" s="0"/>
      <c r="AFZ84" s="0"/>
      <c r="AGA84" s="0"/>
      <c r="AGB84" s="0"/>
      <c r="AGC84" s="0"/>
      <c r="AGD84" s="0"/>
      <c r="AGE84" s="0"/>
      <c r="AGF84" s="0"/>
      <c r="AGG84" s="0"/>
      <c r="AGH84" s="0"/>
      <c r="AGI84" s="0"/>
      <c r="AGJ84" s="0"/>
      <c r="AGK84" s="0"/>
      <c r="AGL84" s="0"/>
      <c r="AGM84" s="0"/>
      <c r="AGN84" s="0"/>
      <c r="AGO84" s="0"/>
      <c r="AGP84" s="0"/>
      <c r="AGQ84" s="0"/>
      <c r="AGR84" s="0"/>
      <c r="AGS84" s="0"/>
      <c r="AGT84" s="0"/>
      <c r="AGU84" s="0"/>
      <c r="AGV84" s="0"/>
      <c r="AGW84" s="0"/>
      <c r="AGX84" s="0"/>
      <c r="AGY84" s="0"/>
      <c r="AGZ84" s="0"/>
      <c r="AHA84" s="0"/>
      <c r="AHB84" s="0"/>
      <c r="AHC84" s="0"/>
      <c r="AHD84" s="0"/>
      <c r="AHE84" s="0"/>
      <c r="AHF84" s="0"/>
      <c r="AHG84" s="0"/>
      <c r="AHH84" s="0"/>
      <c r="AHI84" s="0"/>
      <c r="AHJ84" s="0"/>
      <c r="AHK84" s="0"/>
      <c r="AHL84" s="0"/>
      <c r="AHM84" s="0"/>
      <c r="AHN84" s="0"/>
      <c r="AHO84" s="0"/>
      <c r="AHP84" s="0"/>
      <c r="AHQ84" s="0"/>
      <c r="AHR84" s="0"/>
      <c r="AHS84" s="0"/>
      <c r="AHT84" s="0"/>
      <c r="AHU84" s="0"/>
      <c r="AHV84" s="0"/>
      <c r="AHW84" s="0"/>
      <c r="AHX84" s="0"/>
      <c r="AHY84" s="0"/>
      <c r="AHZ84" s="0"/>
      <c r="AIA84" s="0"/>
      <c r="AIB84" s="0"/>
      <c r="AIC84" s="0"/>
      <c r="AID84" s="0"/>
      <c r="AIE84" s="0"/>
      <c r="AIF84" s="0"/>
      <c r="AIG84" s="0"/>
      <c r="AIH84" s="0"/>
      <c r="AII84" s="0"/>
      <c r="AIJ84" s="0"/>
      <c r="AIK84" s="0"/>
      <c r="AIL84" s="0"/>
      <c r="AIM84" s="0"/>
      <c r="AIN84" s="0"/>
      <c r="AIO84" s="0"/>
      <c r="AIP84" s="0"/>
      <c r="AIQ84" s="0"/>
      <c r="AIR84" s="0"/>
      <c r="AIS84" s="0"/>
      <c r="AIT84" s="0"/>
      <c r="AIU84" s="0"/>
      <c r="AIV84" s="0"/>
      <c r="AIW84" s="0"/>
      <c r="AIX84" s="0"/>
      <c r="AIY84" s="0"/>
      <c r="AIZ84" s="0"/>
      <c r="AJA84" s="0"/>
      <c r="AJB84" s="0"/>
      <c r="AJC84" s="0"/>
      <c r="AJD84" s="0"/>
      <c r="AJE84" s="0"/>
      <c r="AJF84" s="0"/>
      <c r="AJG84" s="0"/>
      <c r="AJH84" s="0"/>
      <c r="AJI84" s="0"/>
      <c r="AJJ84" s="0"/>
      <c r="AJK84" s="0"/>
      <c r="AJL84" s="0"/>
      <c r="AJM84" s="0"/>
      <c r="AJN84" s="0"/>
      <c r="AJO84" s="0"/>
      <c r="AJP84" s="0"/>
      <c r="AJQ84" s="0"/>
      <c r="AJR84" s="0"/>
      <c r="AJS84" s="0"/>
      <c r="AJT84" s="0"/>
      <c r="AJU84" s="0"/>
      <c r="AJV84" s="0"/>
      <c r="AJW84" s="0"/>
      <c r="AJX84" s="0"/>
      <c r="AJY84" s="0"/>
      <c r="AJZ84" s="0"/>
      <c r="AKA84" s="0"/>
      <c r="AKB84" s="0"/>
      <c r="AKC84" s="0"/>
      <c r="AKD84" s="0"/>
      <c r="AKE84" s="0"/>
      <c r="AKF84" s="0"/>
      <c r="AKG84" s="0"/>
      <c r="AKH84" s="0"/>
      <c r="AKI84" s="0"/>
      <c r="AKJ84" s="0"/>
      <c r="AKK84" s="0"/>
      <c r="AKL84" s="0"/>
      <c r="AKM84" s="0"/>
      <c r="AKN84" s="0"/>
      <c r="AKO84" s="0"/>
      <c r="AKP84" s="0"/>
      <c r="AKQ84" s="0"/>
      <c r="AKR84" s="0"/>
      <c r="AKS84" s="0"/>
      <c r="AKT84" s="0"/>
      <c r="AKU84" s="0"/>
      <c r="AKV84" s="0"/>
      <c r="AKW84" s="0"/>
      <c r="AKX84" s="0"/>
      <c r="AKY84" s="0"/>
      <c r="AKZ84" s="0"/>
      <c r="ALA84" s="0"/>
      <c r="ALB84" s="0"/>
      <c r="ALC84" s="0"/>
      <c r="ALD84" s="0"/>
      <c r="ALE84" s="0"/>
      <c r="ALF84" s="0"/>
      <c r="ALG84" s="0"/>
      <c r="ALH84" s="0"/>
      <c r="ALI84" s="0"/>
      <c r="ALJ84" s="0"/>
      <c r="ALK84" s="0"/>
      <c r="ALL84" s="0"/>
      <c r="ALM84" s="0"/>
      <c r="ALN84" s="0"/>
      <c r="ALO84" s="0"/>
      <c r="ALP84" s="0"/>
      <c r="ALQ84" s="0"/>
      <c r="ALR84" s="0"/>
      <c r="ALS84" s="0"/>
      <c r="ALT84" s="0"/>
      <c r="ALU84" s="0"/>
      <c r="ALV84" s="0"/>
      <c r="ALW84" s="0"/>
      <c r="ALX84" s="0"/>
      <c r="ALY84" s="0"/>
      <c r="ALZ84" s="0"/>
      <c r="AMA84" s="0"/>
      <c r="AMB84" s="0"/>
      <c r="AMC84" s="0"/>
      <c r="AMD84" s="0"/>
      <c r="AME84" s="0"/>
      <c r="AMF84" s="0"/>
      <c r="AMG84" s="0"/>
      <c r="AMH84" s="0"/>
      <c r="AMI84" s="0"/>
      <c r="AMJ84" s="0"/>
    </row>
    <row r="85" customFormat="false" ht="13.8" hidden="false" customHeight="false" outlineLevel="0" collapsed="false">
      <c r="A85" s="63" t="s">
        <v>128</v>
      </c>
      <c r="E85" s="0"/>
      <c r="I85" s="70"/>
      <c r="J85" s="70"/>
      <c r="K85" s="70"/>
      <c r="L85" s="64" t="n">
        <v>74.05</v>
      </c>
      <c r="M85" s="70"/>
      <c r="N85" s="70"/>
      <c r="O85" s="70"/>
      <c r="P85" s="70"/>
      <c r="Q85" s="70"/>
      <c r="R85" s="70"/>
      <c r="S85" s="55"/>
      <c r="T85" s="55"/>
      <c r="U85" s="55" t="n">
        <f aca="false">SUM(I85:T85)</f>
        <v>74.05</v>
      </c>
      <c r="V85" s="54"/>
      <c r="W85" s="56" t="n">
        <f aca="false" t="array" ref="W85:W85">MMULT(Y85,11)</f>
        <v>67.8791666666666</v>
      </c>
      <c r="X85" s="71" t="n">
        <f aca="false">MMULT(Y85,14)</f>
        <v>86.3916666666667</v>
      </c>
      <c r="Y85" s="55" t="n">
        <f aca="false">U85/12</f>
        <v>6.17083333333333</v>
      </c>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c r="DS85" s="0"/>
      <c r="DT85" s="0"/>
      <c r="DU85" s="0"/>
      <c r="DV85" s="0"/>
      <c r="DW85" s="0"/>
      <c r="DX85" s="0"/>
      <c r="DY85" s="0"/>
      <c r="DZ85" s="0"/>
      <c r="EA85" s="0"/>
      <c r="EB85" s="0"/>
      <c r="EC85" s="0"/>
      <c r="ED85" s="0"/>
      <c r="EE85" s="0"/>
      <c r="EF85" s="0"/>
      <c r="EG85" s="0"/>
      <c r="EH85" s="0"/>
      <c r="EI85" s="0"/>
      <c r="EJ85" s="0"/>
      <c r="EK85" s="0"/>
      <c r="EL85" s="0"/>
      <c r="EM85" s="0"/>
      <c r="EN85" s="0"/>
      <c r="EO85" s="0"/>
      <c r="EP85" s="0"/>
      <c r="EQ85" s="0"/>
      <c r="ER85" s="0"/>
      <c r="ES85" s="0"/>
      <c r="ET85" s="0"/>
      <c r="EU85" s="0"/>
      <c r="EV85" s="0"/>
      <c r="EW85" s="0"/>
      <c r="EX85" s="0"/>
      <c r="EY85" s="0"/>
      <c r="EZ85" s="0"/>
      <c r="FA85" s="0"/>
      <c r="FB85" s="0"/>
      <c r="FC85" s="0"/>
      <c r="FD85" s="0"/>
      <c r="FE85" s="0"/>
      <c r="FF85" s="0"/>
      <c r="FG85" s="0"/>
      <c r="FH85" s="0"/>
      <c r="FI85" s="0"/>
      <c r="FJ85" s="0"/>
      <c r="FK85" s="0"/>
      <c r="FL85" s="0"/>
      <c r="FM85" s="0"/>
      <c r="FN85" s="0"/>
      <c r="FO85" s="0"/>
      <c r="FP85" s="0"/>
      <c r="FQ85" s="0"/>
      <c r="FR85" s="0"/>
      <c r="FS85" s="0"/>
      <c r="FT85" s="0"/>
      <c r="FU85" s="0"/>
      <c r="FV85" s="0"/>
      <c r="FW85" s="0"/>
      <c r="FX85" s="0"/>
      <c r="FY85" s="0"/>
      <c r="FZ85" s="0"/>
      <c r="GA85" s="0"/>
      <c r="GB85" s="0"/>
      <c r="GC85" s="0"/>
      <c r="GD85" s="0"/>
      <c r="GE85" s="0"/>
      <c r="GF85" s="0"/>
      <c r="GG85" s="0"/>
      <c r="GH85" s="0"/>
      <c r="GI85" s="0"/>
      <c r="GJ85" s="0"/>
      <c r="GK85" s="0"/>
      <c r="GL85" s="0"/>
      <c r="GM85" s="0"/>
      <c r="GN85" s="0"/>
      <c r="GO85" s="0"/>
      <c r="GP85" s="0"/>
      <c r="GQ85" s="0"/>
      <c r="GR85" s="0"/>
      <c r="GS85" s="0"/>
      <c r="GT85" s="0"/>
      <c r="GU85" s="0"/>
      <c r="GV85" s="0"/>
      <c r="GW85" s="0"/>
      <c r="GX85" s="0"/>
      <c r="GY85" s="0"/>
      <c r="GZ85" s="0"/>
      <c r="HA85" s="0"/>
      <c r="HB85" s="0"/>
      <c r="HC85" s="0"/>
      <c r="HD85" s="0"/>
      <c r="HE85" s="0"/>
      <c r="HF85" s="0"/>
      <c r="HG85" s="0"/>
      <c r="HH85" s="0"/>
      <c r="HI85" s="0"/>
      <c r="HJ85" s="0"/>
      <c r="HK85" s="0"/>
      <c r="HL85" s="0"/>
      <c r="HM85" s="0"/>
      <c r="HN85" s="0"/>
      <c r="HO85" s="0"/>
      <c r="HP85" s="0"/>
      <c r="HQ85" s="0"/>
      <c r="HR85" s="0"/>
      <c r="HS85" s="0"/>
      <c r="HT85" s="0"/>
      <c r="HU85" s="0"/>
      <c r="HV85" s="0"/>
      <c r="HW85" s="0"/>
      <c r="HX85" s="0"/>
      <c r="HY85" s="0"/>
      <c r="HZ85" s="0"/>
      <c r="IA85" s="0"/>
      <c r="IB85" s="0"/>
      <c r="IC85" s="0"/>
      <c r="ID85" s="0"/>
      <c r="IE85" s="0"/>
      <c r="IF85" s="0"/>
      <c r="IG85" s="0"/>
      <c r="IH85" s="0"/>
      <c r="II85" s="0"/>
      <c r="IJ85" s="0"/>
      <c r="IK85" s="0"/>
      <c r="IL85" s="0"/>
      <c r="IM85" s="0"/>
      <c r="IN85" s="0"/>
      <c r="IO85" s="0"/>
      <c r="IP85" s="0"/>
      <c r="IQ85" s="0"/>
      <c r="IR85" s="0"/>
      <c r="IS85" s="0"/>
      <c r="IT85" s="0"/>
      <c r="IU85" s="0"/>
      <c r="IV85" s="0"/>
      <c r="IW85" s="0"/>
      <c r="IX85" s="0"/>
      <c r="IY85" s="0"/>
      <c r="IZ85" s="0"/>
      <c r="JA85" s="0"/>
      <c r="JB85" s="0"/>
      <c r="JC85" s="0"/>
      <c r="JD85" s="0"/>
      <c r="JE85" s="0"/>
      <c r="JF85" s="0"/>
      <c r="JG85" s="0"/>
      <c r="JH85" s="0"/>
      <c r="JI85" s="0"/>
      <c r="JJ85" s="0"/>
      <c r="JK85" s="0"/>
      <c r="JL85" s="0"/>
      <c r="JM85" s="0"/>
      <c r="JN85" s="0"/>
      <c r="JO85" s="0"/>
      <c r="JP85" s="0"/>
      <c r="JQ85" s="0"/>
      <c r="JR85" s="0"/>
      <c r="JS85" s="0"/>
      <c r="JT85" s="0"/>
      <c r="JU85" s="0"/>
      <c r="JV85" s="0"/>
      <c r="JW85" s="0"/>
      <c r="JX85" s="0"/>
      <c r="JY85" s="0"/>
      <c r="JZ85" s="0"/>
      <c r="KA85" s="0"/>
      <c r="KB85" s="0"/>
      <c r="KC85" s="0"/>
      <c r="KD85" s="0"/>
      <c r="KE85" s="0"/>
      <c r="KF85" s="0"/>
      <c r="KG85" s="0"/>
      <c r="KH85" s="0"/>
      <c r="KI85" s="0"/>
      <c r="KJ85" s="0"/>
      <c r="KK85" s="0"/>
      <c r="KL85" s="0"/>
      <c r="KM85" s="0"/>
      <c r="KN85" s="0"/>
      <c r="KO85" s="0"/>
      <c r="KP85" s="0"/>
      <c r="KQ85" s="0"/>
      <c r="KR85" s="0"/>
      <c r="KS85" s="0"/>
      <c r="KT85" s="0"/>
      <c r="KU85" s="0"/>
      <c r="KV85" s="0"/>
      <c r="KW85" s="0"/>
      <c r="KX85" s="0"/>
      <c r="KY85" s="0"/>
      <c r="KZ85" s="0"/>
      <c r="LA85" s="0"/>
      <c r="LB85" s="0"/>
      <c r="LC85" s="0"/>
      <c r="LD85" s="0"/>
      <c r="LE85" s="0"/>
      <c r="LF85" s="0"/>
      <c r="LG85" s="0"/>
      <c r="LH85" s="0"/>
      <c r="LI85" s="0"/>
      <c r="LJ85" s="0"/>
      <c r="LK85" s="0"/>
      <c r="LL85" s="0"/>
      <c r="LM85" s="0"/>
      <c r="LN85" s="0"/>
      <c r="LO85" s="0"/>
      <c r="LP85" s="0"/>
      <c r="LQ85" s="0"/>
      <c r="LR85" s="0"/>
      <c r="LS85" s="0"/>
      <c r="LT85" s="0"/>
      <c r="LU85" s="0"/>
      <c r="LV85" s="0"/>
      <c r="LW85" s="0"/>
      <c r="LX85" s="0"/>
      <c r="LY85" s="0"/>
      <c r="LZ85" s="0"/>
      <c r="MA85" s="0"/>
      <c r="MB85" s="0"/>
      <c r="MC85" s="0"/>
      <c r="MD85" s="0"/>
      <c r="ME85" s="0"/>
      <c r="MF85" s="0"/>
      <c r="MG85" s="0"/>
      <c r="MH85" s="0"/>
      <c r="MI85" s="0"/>
      <c r="MJ85" s="0"/>
      <c r="MK85" s="0"/>
      <c r="ML85" s="0"/>
      <c r="MM85" s="0"/>
      <c r="MN85" s="0"/>
      <c r="MO85" s="0"/>
      <c r="MP85" s="0"/>
      <c r="MQ85" s="0"/>
      <c r="MR85" s="0"/>
      <c r="MS85" s="0"/>
      <c r="MT85" s="0"/>
      <c r="MU85" s="0"/>
      <c r="MV85" s="0"/>
      <c r="MW85" s="0"/>
      <c r="MX85" s="0"/>
      <c r="MY85" s="0"/>
      <c r="MZ85" s="0"/>
      <c r="NA85" s="0"/>
      <c r="NB85" s="0"/>
      <c r="NC85" s="0"/>
      <c r="ND85" s="0"/>
      <c r="NE85" s="0"/>
      <c r="NF85" s="0"/>
      <c r="NG85" s="0"/>
      <c r="NH85" s="0"/>
      <c r="NI85" s="0"/>
      <c r="NJ85" s="0"/>
      <c r="NK85" s="0"/>
      <c r="NL85" s="0"/>
      <c r="NM85" s="0"/>
      <c r="NN85" s="0"/>
      <c r="NO85" s="0"/>
      <c r="NP85" s="0"/>
      <c r="NQ85" s="0"/>
      <c r="NR85" s="0"/>
      <c r="NS85" s="0"/>
      <c r="NT85" s="0"/>
      <c r="NU85" s="0"/>
      <c r="NV85" s="0"/>
      <c r="NW85" s="0"/>
      <c r="NX85" s="0"/>
      <c r="NY85" s="0"/>
      <c r="NZ85" s="0"/>
      <c r="OA85" s="0"/>
      <c r="OB85" s="0"/>
      <c r="OC85" s="0"/>
      <c r="OD85" s="0"/>
      <c r="OE85" s="0"/>
      <c r="OF85" s="0"/>
      <c r="OG85" s="0"/>
      <c r="OH85" s="0"/>
      <c r="OI85" s="0"/>
      <c r="OJ85" s="0"/>
      <c r="OK85" s="0"/>
      <c r="OL85" s="0"/>
      <c r="OM85" s="0"/>
      <c r="ON85" s="0"/>
      <c r="OO85" s="0"/>
      <c r="OP85" s="0"/>
      <c r="OQ85" s="0"/>
      <c r="OR85" s="0"/>
      <c r="OS85" s="0"/>
      <c r="OT85" s="0"/>
      <c r="OU85" s="0"/>
      <c r="OV85" s="0"/>
      <c r="OW85" s="0"/>
      <c r="OX85" s="0"/>
      <c r="OY85" s="0"/>
      <c r="OZ85" s="0"/>
      <c r="PA85" s="0"/>
      <c r="PB85" s="0"/>
      <c r="PC85" s="0"/>
      <c r="PD85" s="0"/>
      <c r="PE85" s="0"/>
      <c r="PF85" s="0"/>
      <c r="PG85" s="0"/>
      <c r="PH85" s="0"/>
      <c r="PI85" s="0"/>
      <c r="PJ85" s="0"/>
      <c r="PK85" s="0"/>
      <c r="PL85" s="0"/>
      <c r="PM85" s="0"/>
      <c r="PN85" s="0"/>
      <c r="PO85" s="0"/>
      <c r="PP85" s="0"/>
      <c r="PQ85" s="0"/>
      <c r="PR85" s="0"/>
      <c r="PS85" s="0"/>
      <c r="PT85" s="0"/>
      <c r="PU85" s="0"/>
      <c r="PV85" s="0"/>
      <c r="PW85" s="0"/>
      <c r="PX85" s="0"/>
      <c r="PY85" s="0"/>
      <c r="PZ85" s="0"/>
      <c r="QA85" s="0"/>
      <c r="QB85" s="0"/>
      <c r="QC85" s="0"/>
      <c r="QD85" s="0"/>
      <c r="QE85" s="0"/>
      <c r="QF85" s="0"/>
      <c r="QG85" s="0"/>
      <c r="QH85" s="0"/>
      <c r="QI85" s="0"/>
      <c r="QJ85" s="0"/>
      <c r="QK85" s="0"/>
      <c r="QL85" s="0"/>
      <c r="QM85" s="0"/>
      <c r="QN85" s="0"/>
      <c r="QO85" s="0"/>
      <c r="QP85" s="0"/>
      <c r="QQ85" s="0"/>
      <c r="QR85" s="0"/>
      <c r="QS85" s="0"/>
      <c r="QT85" s="0"/>
      <c r="QU85" s="0"/>
      <c r="QV85" s="0"/>
      <c r="QW85" s="0"/>
      <c r="QX85" s="0"/>
      <c r="QY85" s="0"/>
      <c r="QZ85" s="0"/>
      <c r="RA85" s="0"/>
      <c r="RB85" s="0"/>
      <c r="RC85" s="0"/>
      <c r="RD85" s="0"/>
      <c r="RE85" s="0"/>
      <c r="RF85" s="0"/>
      <c r="RG85" s="0"/>
      <c r="RH85" s="0"/>
      <c r="RI85" s="0"/>
      <c r="RJ85" s="0"/>
      <c r="RK85" s="0"/>
      <c r="RL85" s="0"/>
      <c r="RM85" s="0"/>
      <c r="RN85" s="0"/>
      <c r="RO85" s="0"/>
      <c r="RP85" s="0"/>
      <c r="RQ85" s="0"/>
      <c r="RR85" s="0"/>
      <c r="RS85" s="0"/>
      <c r="RT85" s="0"/>
      <c r="RU85" s="0"/>
      <c r="RV85" s="0"/>
      <c r="RW85" s="0"/>
      <c r="RX85" s="0"/>
      <c r="RY85" s="0"/>
      <c r="RZ85" s="0"/>
      <c r="SA85" s="0"/>
      <c r="SB85" s="0"/>
      <c r="SC85" s="0"/>
      <c r="SD85" s="0"/>
      <c r="SE85" s="0"/>
      <c r="SF85" s="0"/>
      <c r="SG85" s="0"/>
      <c r="SH85" s="0"/>
      <c r="SI85" s="0"/>
      <c r="SJ85" s="0"/>
      <c r="SK85" s="0"/>
      <c r="SL85" s="0"/>
      <c r="SM85" s="0"/>
      <c r="SN85" s="0"/>
      <c r="SO85" s="0"/>
      <c r="SP85" s="0"/>
      <c r="SQ85" s="0"/>
      <c r="SR85" s="0"/>
      <c r="SS85" s="0"/>
      <c r="ST85" s="0"/>
      <c r="SU85" s="0"/>
      <c r="SV85" s="0"/>
      <c r="SW85" s="0"/>
      <c r="SX85" s="0"/>
      <c r="SY85" s="0"/>
      <c r="SZ85" s="0"/>
      <c r="TA85" s="0"/>
      <c r="TB85" s="0"/>
      <c r="TC85" s="0"/>
      <c r="TD85" s="0"/>
      <c r="TE85" s="0"/>
      <c r="TF85" s="0"/>
      <c r="TG85" s="0"/>
      <c r="TH85" s="0"/>
      <c r="TI85" s="0"/>
      <c r="TJ85" s="0"/>
      <c r="TK85" s="0"/>
      <c r="TL85" s="0"/>
      <c r="TM85" s="0"/>
      <c r="TN85" s="0"/>
      <c r="TO85" s="0"/>
      <c r="TP85" s="0"/>
      <c r="TQ85" s="0"/>
      <c r="TR85" s="0"/>
      <c r="TS85" s="0"/>
      <c r="TT85" s="0"/>
      <c r="TU85" s="0"/>
      <c r="TV85" s="0"/>
      <c r="TW85" s="0"/>
      <c r="TX85" s="0"/>
      <c r="TY85" s="0"/>
      <c r="TZ85" s="0"/>
      <c r="UA85" s="0"/>
      <c r="UB85" s="0"/>
      <c r="UC85" s="0"/>
      <c r="UD85" s="0"/>
      <c r="UE85" s="0"/>
      <c r="UF85" s="0"/>
      <c r="UG85" s="0"/>
      <c r="UH85" s="0"/>
      <c r="UI85" s="0"/>
      <c r="UJ85" s="0"/>
      <c r="UK85" s="0"/>
      <c r="UL85" s="0"/>
      <c r="UM85" s="0"/>
      <c r="UN85" s="0"/>
      <c r="UO85" s="0"/>
      <c r="UP85" s="0"/>
      <c r="UQ85" s="0"/>
      <c r="UR85" s="0"/>
      <c r="US85" s="0"/>
      <c r="UT85" s="0"/>
      <c r="UU85" s="0"/>
      <c r="UV85" s="0"/>
      <c r="UW85" s="0"/>
      <c r="UX85" s="0"/>
      <c r="UY85" s="0"/>
      <c r="UZ85" s="0"/>
      <c r="VA85" s="0"/>
      <c r="VB85" s="0"/>
      <c r="VC85" s="0"/>
      <c r="VD85" s="0"/>
      <c r="VE85" s="0"/>
      <c r="VF85" s="0"/>
      <c r="VG85" s="0"/>
      <c r="VH85" s="0"/>
      <c r="VI85" s="0"/>
      <c r="VJ85" s="0"/>
      <c r="VK85" s="0"/>
      <c r="VL85" s="0"/>
      <c r="VM85" s="0"/>
      <c r="VN85" s="0"/>
      <c r="VO85" s="0"/>
      <c r="VP85" s="0"/>
      <c r="VQ85" s="0"/>
      <c r="VR85" s="0"/>
      <c r="VS85" s="0"/>
      <c r="VT85" s="0"/>
      <c r="VU85" s="0"/>
      <c r="VV85" s="0"/>
      <c r="VW85" s="0"/>
      <c r="VX85" s="0"/>
      <c r="VY85" s="0"/>
      <c r="VZ85" s="0"/>
      <c r="WA85" s="0"/>
      <c r="WB85" s="0"/>
      <c r="WC85" s="0"/>
      <c r="WD85" s="0"/>
      <c r="WE85" s="0"/>
      <c r="WF85" s="0"/>
      <c r="WG85" s="0"/>
      <c r="WH85" s="0"/>
      <c r="WI85" s="0"/>
      <c r="WJ85" s="0"/>
      <c r="WK85" s="0"/>
      <c r="WL85" s="0"/>
      <c r="WM85" s="0"/>
      <c r="WN85" s="0"/>
      <c r="WO85" s="0"/>
      <c r="WP85" s="0"/>
      <c r="WQ85" s="0"/>
      <c r="WR85" s="0"/>
      <c r="WS85" s="0"/>
      <c r="WT85" s="0"/>
      <c r="WU85" s="0"/>
      <c r="WV85" s="0"/>
      <c r="WW85" s="0"/>
      <c r="WX85" s="0"/>
      <c r="WY85" s="0"/>
      <c r="WZ85" s="0"/>
      <c r="XA85" s="0"/>
      <c r="XB85" s="0"/>
      <c r="XC85" s="0"/>
      <c r="XD85" s="0"/>
      <c r="XE85" s="0"/>
      <c r="XF85" s="0"/>
      <c r="XG85" s="0"/>
      <c r="XH85" s="0"/>
      <c r="XI85" s="0"/>
      <c r="XJ85" s="0"/>
      <c r="XK85" s="0"/>
      <c r="XL85" s="0"/>
      <c r="XM85" s="0"/>
      <c r="XN85" s="0"/>
      <c r="XO85" s="0"/>
      <c r="XP85" s="0"/>
      <c r="XQ85" s="0"/>
      <c r="XR85" s="0"/>
      <c r="XS85" s="0"/>
      <c r="XT85" s="0"/>
      <c r="XU85" s="0"/>
      <c r="XV85" s="0"/>
      <c r="XW85" s="0"/>
      <c r="XX85" s="0"/>
      <c r="XY85" s="0"/>
      <c r="XZ85" s="0"/>
      <c r="YA85" s="0"/>
      <c r="YB85" s="0"/>
      <c r="YC85" s="0"/>
      <c r="YD85" s="0"/>
      <c r="YE85" s="0"/>
      <c r="YF85" s="0"/>
      <c r="YG85" s="0"/>
      <c r="YH85" s="0"/>
      <c r="YI85" s="0"/>
      <c r="YJ85" s="0"/>
      <c r="YK85" s="0"/>
      <c r="YL85" s="0"/>
      <c r="YM85" s="0"/>
      <c r="YN85" s="0"/>
      <c r="YO85" s="0"/>
      <c r="YP85" s="0"/>
      <c r="YQ85" s="0"/>
      <c r="YR85" s="0"/>
      <c r="YS85" s="0"/>
      <c r="YT85" s="0"/>
      <c r="YU85" s="0"/>
      <c r="YV85" s="0"/>
      <c r="YW85" s="0"/>
      <c r="YX85" s="0"/>
      <c r="YY85" s="0"/>
      <c r="YZ85" s="0"/>
      <c r="ZA85" s="0"/>
      <c r="ZB85" s="0"/>
      <c r="ZC85" s="0"/>
      <c r="ZD85" s="0"/>
      <c r="ZE85" s="0"/>
      <c r="ZF85" s="0"/>
      <c r="ZG85" s="0"/>
      <c r="ZH85" s="0"/>
      <c r="ZI85" s="0"/>
      <c r="ZJ85" s="0"/>
      <c r="ZK85" s="0"/>
      <c r="ZL85" s="0"/>
      <c r="ZM85" s="0"/>
      <c r="ZN85" s="0"/>
      <c r="ZO85" s="0"/>
      <c r="ZP85" s="0"/>
      <c r="ZQ85" s="0"/>
      <c r="ZR85" s="0"/>
      <c r="ZS85" s="0"/>
      <c r="ZT85" s="0"/>
      <c r="ZU85" s="0"/>
      <c r="ZV85" s="0"/>
      <c r="ZW85" s="0"/>
      <c r="ZX85" s="0"/>
      <c r="ZY85" s="0"/>
      <c r="ZZ85" s="0"/>
      <c r="AAA85" s="0"/>
      <c r="AAB85" s="0"/>
      <c r="AAC85" s="0"/>
      <c r="AAD85" s="0"/>
      <c r="AAE85" s="0"/>
      <c r="AAF85" s="0"/>
      <c r="AAG85" s="0"/>
      <c r="AAH85" s="0"/>
      <c r="AAI85" s="0"/>
      <c r="AAJ85" s="0"/>
      <c r="AAK85" s="0"/>
      <c r="AAL85" s="0"/>
      <c r="AAM85" s="0"/>
      <c r="AAN85" s="0"/>
      <c r="AAO85" s="0"/>
      <c r="AAP85" s="0"/>
      <c r="AAQ85" s="0"/>
      <c r="AAR85" s="0"/>
      <c r="AAS85" s="0"/>
      <c r="AAT85" s="0"/>
      <c r="AAU85" s="0"/>
      <c r="AAV85" s="0"/>
      <c r="AAW85" s="0"/>
      <c r="AAX85" s="0"/>
      <c r="AAY85" s="0"/>
      <c r="AAZ85" s="0"/>
      <c r="ABA85" s="0"/>
      <c r="ABB85" s="0"/>
      <c r="ABC85" s="0"/>
      <c r="ABD85" s="0"/>
      <c r="ABE85" s="0"/>
      <c r="ABF85" s="0"/>
      <c r="ABG85" s="0"/>
      <c r="ABH85" s="0"/>
      <c r="ABI85" s="0"/>
      <c r="ABJ85" s="0"/>
      <c r="ABK85" s="0"/>
      <c r="ABL85" s="0"/>
      <c r="ABM85" s="0"/>
      <c r="ABN85" s="0"/>
      <c r="ABO85" s="0"/>
      <c r="ABP85" s="0"/>
      <c r="ABQ85" s="0"/>
      <c r="ABR85" s="0"/>
      <c r="ABS85" s="0"/>
      <c r="ABT85" s="0"/>
      <c r="ABU85" s="0"/>
      <c r="ABV85" s="0"/>
      <c r="ABW85" s="0"/>
      <c r="ABX85" s="0"/>
      <c r="ABY85" s="0"/>
      <c r="ABZ85" s="0"/>
      <c r="ACA85" s="0"/>
      <c r="ACB85" s="0"/>
      <c r="ACC85" s="0"/>
      <c r="ACD85" s="0"/>
      <c r="ACE85" s="0"/>
      <c r="ACF85" s="0"/>
      <c r="ACG85" s="0"/>
      <c r="ACH85" s="0"/>
      <c r="ACI85" s="0"/>
      <c r="ACJ85" s="0"/>
      <c r="ACK85" s="0"/>
      <c r="ACL85" s="0"/>
      <c r="ACM85" s="0"/>
      <c r="ACN85" s="0"/>
      <c r="ACO85" s="0"/>
      <c r="ACP85" s="0"/>
      <c r="ACQ85" s="0"/>
      <c r="ACR85" s="0"/>
      <c r="ACS85" s="0"/>
      <c r="ACT85" s="0"/>
      <c r="ACU85" s="0"/>
      <c r="ACV85" s="0"/>
      <c r="ACW85" s="0"/>
      <c r="ACX85" s="0"/>
      <c r="ACY85" s="0"/>
      <c r="ACZ85" s="0"/>
      <c r="ADA85" s="0"/>
      <c r="ADB85" s="0"/>
      <c r="ADC85" s="0"/>
      <c r="ADD85" s="0"/>
      <c r="ADE85" s="0"/>
      <c r="ADF85" s="0"/>
      <c r="ADG85" s="0"/>
      <c r="ADH85" s="0"/>
      <c r="ADI85" s="0"/>
      <c r="ADJ85" s="0"/>
      <c r="ADK85" s="0"/>
      <c r="ADL85" s="0"/>
      <c r="ADM85" s="0"/>
      <c r="ADN85" s="0"/>
      <c r="ADO85" s="0"/>
      <c r="ADP85" s="0"/>
      <c r="ADQ85" s="0"/>
      <c r="ADR85" s="0"/>
      <c r="ADS85" s="0"/>
      <c r="ADT85" s="0"/>
      <c r="ADU85" s="0"/>
      <c r="ADV85" s="0"/>
      <c r="ADW85" s="0"/>
      <c r="ADX85" s="0"/>
      <c r="ADY85" s="0"/>
      <c r="ADZ85" s="0"/>
      <c r="AEA85" s="0"/>
      <c r="AEB85" s="0"/>
      <c r="AEC85" s="0"/>
      <c r="AED85" s="0"/>
      <c r="AEE85" s="0"/>
      <c r="AEF85" s="0"/>
      <c r="AEG85" s="0"/>
      <c r="AEH85" s="0"/>
      <c r="AEI85" s="0"/>
      <c r="AEJ85" s="0"/>
      <c r="AEK85" s="0"/>
      <c r="AEL85" s="0"/>
      <c r="AEM85" s="0"/>
      <c r="AEN85" s="0"/>
      <c r="AEO85" s="0"/>
      <c r="AEP85" s="0"/>
      <c r="AEQ85" s="0"/>
      <c r="AER85" s="0"/>
      <c r="AES85" s="0"/>
      <c r="AET85" s="0"/>
      <c r="AEU85" s="0"/>
      <c r="AEV85" s="0"/>
      <c r="AEW85" s="0"/>
      <c r="AEX85" s="0"/>
      <c r="AEY85" s="0"/>
      <c r="AEZ85" s="0"/>
      <c r="AFA85" s="0"/>
      <c r="AFB85" s="0"/>
      <c r="AFC85" s="0"/>
      <c r="AFD85" s="0"/>
      <c r="AFE85" s="0"/>
      <c r="AFF85" s="0"/>
      <c r="AFG85" s="0"/>
      <c r="AFH85" s="0"/>
      <c r="AFI85" s="0"/>
      <c r="AFJ85" s="0"/>
      <c r="AFK85" s="0"/>
      <c r="AFL85" s="0"/>
      <c r="AFM85" s="0"/>
      <c r="AFN85" s="0"/>
      <c r="AFO85" s="0"/>
      <c r="AFP85" s="0"/>
      <c r="AFQ85" s="0"/>
      <c r="AFR85" s="0"/>
      <c r="AFS85" s="0"/>
      <c r="AFT85" s="0"/>
      <c r="AFU85" s="0"/>
      <c r="AFV85" s="0"/>
      <c r="AFW85" s="0"/>
      <c r="AFX85" s="0"/>
      <c r="AFY85" s="0"/>
      <c r="AFZ85" s="0"/>
      <c r="AGA85" s="0"/>
      <c r="AGB85" s="0"/>
      <c r="AGC85" s="0"/>
      <c r="AGD85" s="0"/>
      <c r="AGE85" s="0"/>
      <c r="AGF85" s="0"/>
      <c r="AGG85" s="0"/>
      <c r="AGH85" s="0"/>
      <c r="AGI85" s="0"/>
      <c r="AGJ85" s="0"/>
      <c r="AGK85" s="0"/>
      <c r="AGL85" s="0"/>
      <c r="AGM85" s="0"/>
      <c r="AGN85" s="0"/>
      <c r="AGO85" s="0"/>
      <c r="AGP85" s="0"/>
      <c r="AGQ85" s="0"/>
      <c r="AGR85" s="0"/>
      <c r="AGS85" s="0"/>
      <c r="AGT85" s="0"/>
      <c r="AGU85" s="0"/>
      <c r="AGV85" s="0"/>
      <c r="AGW85" s="0"/>
      <c r="AGX85" s="0"/>
      <c r="AGY85" s="0"/>
      <c r="AGZ85" s="0"/>
      <c r="AHA85" s="0"/>
      <c r="AHB85" s="0"/>
      <c r="AHC85" s="0"/>
      <c r="AHD85" s="0"/>
      <c r="AHE85" s="0"/>
      <c r="AHF85" s="0"/>
      <c r="AHG85" s="0"/>
      <c r="AHH85" s="0"/>
      <c r="AHI85" s="0"/>
      <c r="AHJ85" s="0"/>
      <c r="AHK85" s="0"/>
      <c r="AHL85" s="0"/>
      <c r="AHM85" s="0"/>
      <c r="AHN85" s="0"/>
      <c r="AHO85" s="0"/>
      <c r="AHP85" s="0"/>
      <c r="AHQ85" s="0"/>
      <c r="AHR85" s="0"/>
      <c r="AHS85" s="0"/>
      <c r="AHT85" s="0"/>
      <c r="AHU85" s="0"/>
      <c r="AHV85" s="0"/>
      <c r="AHW85" s="0"/>
      <c r="AHX85" s="0"/>
      <c r="AHY85" s="0"/>
      <c r="AHZ85" s="0"/>
      <c r="AIA85" s="0"/>
      <c r="AIB85" s="0"/>
      <c r="AIC85" s="0"/>
      <c r="AID85" s="0"/>
      <c r="AIE85" s="0"/>
      <c r="AIF85" s="0"/>
      <c r="AIG85" s="0"/>
      <c r="AIH85" s="0"/>
      <c r="AII85" s="0"/>
      <c r="AIJ85" s="0"/>
      <c r="AIK85" s="0"/>
      <c r="AIL85" s="0"/>
      <c r="AIM85" s="0"/>
      <c r="AIN85" s="0"/>
      <c r="AIO85" s="0"/>
      <c r="AIP85" s="0"/>
      <c r="AIQ85" s="0"/>
      <c r="AIR85" s="0"/>
      <c r="AIS85" s="0"/>
      <c r="AIT85" s="0"/>
      <c r="AIU85" s="0"/>
      <c r="AIV85" s="0"/>
      <c r="AIW85" s="0"/>
      <c r="AIX85" s="0"/>
      <c r="AIY85" s="0"/>
      <c r="AIZ85" s="0"/>
      <c r="AJA85" s="0"/>
      <c r="AJB85" s="0"/>
      <c r="AJC85" s="0"/>
      <c r="AJD85" s="0"/>
      <c r="AJE85" s="0"/>
      <c r="AJF85" s="0"/>
      <c r="AJG85" s="0"/>
      <c r="AJH85" s="0"/>
      <c r="AJI85" s="0"/>
      <c r="AJJ85" s="0"/>
      <c r="AJK85" s="0"/>
      <c r="AJL85" s="0"/>
      <c r="AJM85" s="0"/>
      <c r="AJN85" s="0"/>
      <c r="AJO85" s="0"/>
      <c r="AJP85" s="0"/>
      <c r="AJQ85" s="0"/>
      <c r="AJR85" s="0"/>
      <c r="AJS85" s="0"/>
      <c r="AJT85" s="0"/>
      <c r="AJU85" s="0"/>
      <c r="AJV85" s="0"/>
      <c r="AJW85" s="0"/>
      <c r="AJX85" s="0"/>
      <c r="AJY85" s="0"/>
      <c r="AJZ85" s="0"/>
      <c r="AKA85" s="0"/>
      <c r="AKB85" s="0"/>
      <c r="AKC85" s="0"/>
      <c r="AKD85" s="0"/>
      <c r="AKE85" s="0"/>
      <c r="AKF85" s="0"/>
      <c r="AKG85" s="0"/>
      <c r="AKH85" s="0"/>
      <c r="AKI85" s="0"/>
      <c r="AKJ85" s="0"/>
      <c r="AKK85" s="0"/>
      <c r="AKL85" s="0"/>
      <c r="AKM85" s="0"/>
      <c r="AKN85" s="0"/>
      <c r="AKO85" s="0"/>
      <c r="AKP85" s="0"/>
      <c r="AKQ85" s="0"/>
      <c r="AKR85" s="0"/>
      <c r="AKS85" s="0"/>
      <c r="AKT85" s="0"/>
      <c r="AKU85" s="0"/>
      <c r="AKV85" s="0"/>
      <c r="AKW85" s="0"/>
      <c r="AKX85" s="0"/>
      <c r="AKY85" s="0"/>
      <c r="AKZ85" s="0"/>
      <c r="ALA85" s="0"/>
      <c r="ALB85" s="0"/>
      <c r="ALC85" s="0"/>
      <c r="ALD85" s="0"/>
      <c r="ALE85" s="0"/>
      <c r="ALF85" s="0"/>
      <c r="ALG85" s="0"/>
      <c r="ALH85" s="0"/>
      <c r="ALI85" s="0"/>
      <c r="ALJ85" s="0"/>
      <c r="ALK85" s="0"/>
      <c r="ALL85" s="0"/>
      <c r="ALM85" s="0"/>
      <c r="ALN85" s="0"/>
      <c r="ALO85" s="0"/>
      <c r="ALP85" s="0"/>
      <c r="ALQ85" s="0"/>
      <c r="ALR85" s="0"/>
      <c r="ALS85" s="0"/>
      <c r="ALT85" s="0"/>
      <c r="ALU85" s="0"/>
      <c r="ALV85" s="0"/>
      <c r="ALW85" s="0"/>
      <c r="ALX85" s="0"/>
      <c r="ALY85" s="0"/>
      <c r="ALZ85" s="0"/>
      <c r="AMA85" s="0"/>
      <c r="AMB85" s="0"/>
      <c r="AMC85" s="0"/>
      <c r="AMD85" s="0"/>
      <c r="AME85" s="0"/>
      <c r="AMF85" s="0"/>
      <c r="AMG85" s="0"/>
      <c r="AMH85" s="0"/>
      <c r="AMI85" s="0"/>
      <c r="AMJ85" s="0"/>
    </row>
    <row r="86" customFormat="false" ht="13.8" hidden="false" customHeight="false" outlineLevel="0" collapsed="false">
      <c r="A86" s="63" t="s">
        <v>147</v>
      </c>
      <c r="E86" s="0"/>
      <c r="I86" s="54"/>
      <c r="J86" s="54"/>
      <c r="K86" s="54"/>
      <c r="L86" s="54"/>
      <c r="M86" s="54"/>
      <c r="N86" s="54"/>
      <c r="O86" s="72"/>
      <c r="P86" s="54"/>
      <c r="Q86" s="54" t="n">
        <v>71.18</v>
      </c>
      <c r="R86" s="54"/>
      <c r="S86" s="54"/>
      <c r="T86" s="54"/>
      <c r="U86" s="55" t="n">
        <f aca="false">SUM(I86:T86)</f>
        <v>71.18</v>
      </c>
      <c r="V86" s="54"/>
      <c r="W86" s="56" t="n">
        <f aca="false" t="array" ref="W86:W86">MMULT(Y86,11)</f>
        <v>65.2483333333334</v>
      </c>
      <c r="X86" s="71" t="n">
        <f aca="false">MMULT(Y86,14)</f>
        <v>83.0433333333334</v>
      </c>
      <c r="Y86" s="55" t="n">
        <f aca="false">U86/12</f>
        <v>5.93166666666667</v>
      </c>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s="0"/>
      <c r="EM86" s="0"/>
      <c r="EN86" s="0"/>
      <c r="EO86" s="0"/>
      <c r="EP86" s="0"/>
      <c r="EQ86" s="0"/>
      <c r="ER86" s="0"/>
      <c r="ES86" s="0"/>
      <c r="ET86" s="0"/>
      <c r="EU86" s="0"/>
      <c r="EV86" s="0"/>
      <c r="EW86" s="0"/>
      <c r="EX86" s="0"/>
      <c r="EY86" s="0"/>
      <c r="EZ86" s="0"/>
      <c r="FA86" s="0"/>
      <c r="FB86" s="0"/>
      <c r="FC86" s="0"/>
      <c r="FD86" s="0"/>
      <c r="FE86" s="0"/>
      <c r="FF86" s="0"/>
      <c r="FG86" s="0"/>
      <c r="FH86" s="0"/>
      <c r="FI86" s="0"/>
      <c r="FJ86" s="0"/>
      <c r="FK86" s="0"/>
      <c r="FL86" s="0"/>
      <c r="FM86" s="0"/>
      <c r="FN86" s="0"/>
      <c r="FO86" s="0"/>
      <c r="FP86" s="0"/>
      <c r="FQ86" s="0"/>
      <c r="FR86" s="0"/>
      <c r="FS86" s="0"/>
      <c r="FT86" s="0"/>
      <c r="FU86" s="0"/>
      <c r="FV86" s="0"/>
      <c r="FW86" s="0"/>
      <c r="FX86" s="0"/>
      <c r="FY86" s="0"/>
      <c r="FZ86" s="0"/>
      <c r="GA86" s="0"/>
      <c r="GB86" s="0"/>
      <c r="GC86" s="0"/>
      <c r="GD86" s="0"/>
      <c r="GE86" s="0"/>
      <c r="GF86" s="0"/>
      <c r="GG86" s="0"/>
      <c r="GH86" s="0"/>
      <c r="GI86" s="0"/>
      <c r="GJ86" s="0"/>
      <c r="GK86" s="0"/>
      <c r="GL86" s="0"/>
      <c r="GM86" s="0"/>
      <c r="GN86" s="0"/>
      <c r="GO86" s="0"/>
      <c r="GP86" s="0"/>
      <c r="GQ86" s="0"/>
      <c r="GR86" s="0"/>
      <c r="GS86" s="0"/>
      <c r="GT86" s="0"/>
      <c r="GU86" s="0"/>
      <c r="GV86" s="0"/>
      <c r="GW86" s="0"/>
      <c r="GX86" s="0"/>
      <c r="GY86" s="0"/>
      <c r="GZ86" s="0"/>
      <c r="HA86" s="0"/>
      <c r="HB86" s="0"/>
      <c r="HC86" s="0"/>
      <c r="HD86" s="0"/>
      <c r="HE86" s="0"/>
      <c r="HF86" s="0"/>
      <c r="HG86" s="0"/>
      <c r="HH86" s="0"/>
      <c r="HI86" s="0"/>
      <c r="HJ86" s="0"/>
      <c r="HK86" s="0"/>
      <c r="HL86" s="0"/>
      <c r="HM86" s="0"/>
      <c r="HN86" s="0"/>
      <c r="HO86" s="0"/>
      <c r="HP86" s="0"/>
      <c r="HQ86" s="0"/>
      <c r="HR86" s="0"/>
      <c r="HS86" s="0"/>
      <c r="HT86" s="0"/>
      <c r="HU86" s="0"/>
      <c r="HV86" s="0"/>
      <c r="HW86" s="0"/>
      <c r="HX86" s="0"/>
      <c r="HY86" s="0"/>
      <c r="HZ86" s="0"/>
      <c r="IA86" s="0"/>
      <c r="IB86" s="0"/>
      <c r="IC86" s="0"/>
      <c r="ID86" s="0"/>
      <c r="IE86" s="0"/>
      <c r="IF86" s="0"/>
      <c r="IG86" s="0"/>
      <c r="IH86" s="0"/>
      <c r="II86" s="0"/>
      <c r="IJ86" s="0"/>
      <c r="IK86" s="0"/>
      <c r="IL86" s="0"/>
      <c r="IM86" s="0"/>
      <c r="IN86" s="0"/>
      <c r="IO86" s="0"/>
      <c r="IP86" s="0"/>
      <c r="IQ86" s="0"/>
      <c r="IR86" s="0"/>
      <c r="IS86" s="0"/>
      <c r="IT86" s="0"/>
      <c r="IU86" s="0"/>
      <c r="IV86" s="0"/>
      <c r="IW86" s="0"/>
      <c r="IX86" s="0"/>
      <c r="IY86" s="0"/>
      <c r="IZ86" s="0"/>
      <c r="JA86" s="0"/>
      <c r="JB86" s="0"/>
      <c r="JC86" s="0"/>
      <c r="JD86" s="0"/>
      <c r="JE86" s="0"/>
      <c r="JF86" s="0"/>
      <c r="JG86" s="0"/>
      <c r="JH86" s="0"/>
      <c r="JI86" s="0"/>
      <c r="JJ86" s="0"/>
      <c r="JK86" s="0"/>
      <c r="JL86" s="0"/>
      <c r="JM86" s="0"/>
      <c r="JN86" s="0"/>
      <c r="JO86" s="0"/>
      <c r="JP86" s="0"/>
      <c r="JQ86" s="0"/>
      <c r="JR86" s="0"/>
      <c r="JS86" s="0"/>
      <c r="JT86" s="0"/>
      <c r="JU86" s="0"/>
      <c r="JV86" s="0"/>
      <c r="JW86" s="0"/>
      <c r="JX86" s="0"/>
      <c r="JY86" s="0"/>
      <c r="JZ86" s="0"/>
      <c r="KA86" s="0"/>
      <c r="KB86" s="0"/>
      <c r="KC86" s="0"/>
      <c r="KD86" s="0"/>
      <c r="KE86" s="0"/>
      <c r="KF86" s="0"/>
      <c r="KG86" s="0"/>
      <c r="KH86" s="0"/>
      <c r="KI86" s="0"/>
      <c r="KJ86" s="0"/>
      <c r="KK86" s="0"/>
      <c r="KL86" s="0"/>
      <c r="KM86" s="0"/>
      <c r="KN86" s="0"/>
      <c r="KO86" s="0"/>
      <c r="KP86" s="0"/>
      <c r="KQ86" s="0"/>
      <c r="KR86" s="0"/>
      <c r="KS86" s="0"/>
      <c r="KT86" s="0"/>
      <c r="KU86" s="0"/>
      <c r="KV86" s="0"/>
      <c r="KW86" s="0"/>
      <c r="KX86" s="0"/>
      <c r="KY86" s="0"/>
      <c r="KZ86" s="0"/>
      <c r="LA86" s="0"/>
      <c r="LB86" s="0"/>
      <c r="LC86" s="0"/>
      <c r="LD86" s="0"/>
      <c r="LE86" s="0"/>
      <c r="LF86" s="0"/>
      <c r="LG86" s="0"/>
      <c r="LH86" s="0"/>
      <c r="LI86" s="0"/>
      <c r="LJ86" s="0"/>
      <c r="LK86" s="0"/>
      <c r="LL86" s="0"/>
      <c r="LM86" s="0"/>
      <c r="LN86" s="0"/>
      <c r="LO86" s="0"/>
      <c r="LP86" s="0"/>
      <c r="LQ86" s="0"/>
      <c r="LR86" s="0"/>
      <c r="LS86" s="0"/>
      <c r="LT86" s="0"/>
      <c r="LU86" s="0"/>
      <c r="LV86" s="0"/>
      <c r="LW86" s="0"/>
      <c r="LX86" s="0"/>
      <c r="LY86" s="0"/>
      <c r="LZ86" s="0"/>
      <c r="MA86" s="0"/>
      <c r="MB86" s="0"/>
      <c r="MC86" s="0"/>
      <c r="MD86" s="0"/>
      <c r="ME86" s="0"/>
      <c r="MF86" s="0"/>
      <c r="MG86" s="0"/>
      <c r="MH86" s="0"/>
      <c r="MI86" s="0"/>
      <c r="MJ86" s="0"/>
      <c r="MK86" s="0"/>
      <c r="ML86" s="0"/>
      <c r="MM86" s="0"/>
      <c r="MN86" s="0"/>
      <c r="MO86" s="0"/>
      <c r="MP86" s="0"/>
      <c r="MQ86" s="0"/>
      <c r="MR86" s="0"/>
      <c r="MS86" s="0"/>
      <c r="MT86" s="0"/>
      <c r="MU86" s="0"/>
      <c r="MV86" s="0"/>
      <c r="MW86" s="0"/>
      <c r="MX86" s="0"/>
      <c r="MY86" s="0"/>
      <c r="MZ86" s="0"/>
      <c r="NA86" s="0"/>
      <c r="NB86" s="0"/>
      <c r="NC86" s="0"/>
      <c r="ND86" s="0"/>
      <c r="NE86" s="0"/>
      <c r="NF86" s="0"/>
      <c r="NG86" s="0"/>
      <c r="NH86" s="0"/>
      <c r="NI86" s="0"/>
      <c r="NJ86" s="0"/>
      <c r="NK86" s="0"/>
      <c r="NL86" s="0"/>
      <c r="NM86" s="0"/>
      <c r="NN86" s="0"/>
      <c r="NO86" s="0"/>
      <c r="NP86" s="0"/>
      <c r="NQ86" s="0"/>
      <c r="NR86" s="0"/>
      <c r="NS86" s="0"/>
      <c r="NT86" s="0"/>
      <c r="NU86" s="0"/>
      <c r="NV86" s="0"/>
      <c r="NW86" s="0"/>
      <c r="NX86" s="0"/>
      <c r="NY86" s="0"/>
      <c r="NZ86" s="0"/>
      <c r="OA86" s="0"/>
      <c r="OB86" s="0"/>
      <c r="OC86" s="0"/>
      <c r="OD86" s="0"/>
      <c r="OE86" s="0"/>
      <c r="OF86" s="0"/>
      <c r="OG86" s="0"/>
      <c r="OH86" s="0"/>
      <c r="OI86" s="0"/>
      <c r="OJ86" s="0"/>
      <c r="OK86" s="0"/>
      <c r="OL86" s="0"/>
      <c r="OM86" s="0"/>
      <c r="ON86" s="0"/>
      <c r="OO86" s="0"/>
      <c r="OP86" s="0"/>
      <c r="OQ86" s="0"/>
      <c r="OR86" s="0"/>
      <c r="OS86" s="0"/>
      <c r="OT86" s="0"/>
      <c r="OU86" s="0"/>
      <c r="OV86" s="0"/>
      <c r="OW86" s="0"/>
      <c r="OX86" s="0"/>
      <c r="OY86" s="0"/>
      <c r="OZ86" s="0"/>
      <c r="PA86" s="0"/>
      <c r="PB86" s="0"/>
      <c r="PC86" s="0"/>
      <c r="PD86" s="0"/>
      <c r="PE86" s="0"/>
      <c r="PF86" s="0"/>
      <c r="PG86" s="0"/>
      <c r="PH86" s="0"/>
      <c r="PI86" s="0"/>
      <c r="PJ86" s="0"/>
      <c r="PK86" s="0"/>
      <c r="PL86" s="0"/>
      <c r="PM86" s="0"/>
      <c r="PN86" s="0"/>
      <c r="PO86" s="0"/>
      <c r="PP86" s="0"/>
      <c r="PQ86" s="0"/>
      <c r="PR86" s="0"/>
      <c r="PS86" s="0"/>
      <c r="PT86" s="0"/>
      <c r="PU86" s="0"/>
      <c r="PV86" s="0"/>
      <c r="PW86" s="0"/>
      <c r="PX86" s="0"/>
      <c r="PY86" s="0"/>
      <c r="PZ86" s="0"/>
      <c r="QA86" s="0"/>
      <c r="QB86" s="0"/>
      <c r="QC86" s="0"/>
      <c r="QD86" s="0"/>
      <c r="QE86" s="0"/>
      <c r="QF86" s="0"/>
      <c r="QG86" s="0"/>
      <c r="QH86" s="0"/>
      <c r="QI86" s="0"/>
      <c r="QJ86" s="0"/>
      <c r="QK86" s="0"/>
      <c r="QL86" s="0"/>
      <c r="QM86" s="0"/>
      <c r="QN86" s="0"/>
      <c r="QO86" s="0"/>
      <c r="QP86" s="0"/>
      <c r="QQ86" s="0"/>
      <c r="QR86" s="0"/>
      <c r="QS86" s="0"/>
      <c r="QT86" s="0"/>
      <c r="QU86" s="0"/>
      <c r="QV86" s="0"/>
      <c r="QW86" s="0"/>
      <c r="QX86" s="0"/>
      <c r="QY86" s="0"/>
      <c r="QZ86" s="0"/>
      <c r="RA86" s="0"/>
      <c r="RB86" s="0"/>
      <c r="RC86" s="0"/>
      <c r="RD86" s="0"/>
      <c r="RE86" s="0"/>
      <c r="RF86" s="0"/>
      <c r="RG86" s="0"/>
      <c r="RH86" s="0"/>
      <c r="RI86" s="0"/>
      <c r="RJ86" s="0"/>
      <c r="RK86" s="0"/>
      <c r="RL86" s="0"/>
      <c r="RM86" s="0"/>
      <c r="RN86" s="0"/>
      <c r="RO86" s="0"/>
      <c r="RP86" s="0"/>
      <c r="RQ86" s="0"/>
      <c r="RR86" s="0"/>
      <c r="RS86" s="0"/>
      <c r="RT86" s="0"/>
      <c r="RU86" s="0"/>
      <c r="RV86" s="0"/>
      <c r="RW86" s="0"/>
      <c r="RX86" s="0"/>
      <c r="RY86" s="0"/>
      <c r="RZ86" s="0"/>
      <c r="SA86" s="0"/>
      <c r="SB86" s="0"/>
      <c r="SC86" s="0"/>
      <c r="SD86" s="0"/>
      <c r="SE86" s="0"/>
      <c r="SF86" s="0"/>
      <c r="SG86" s="0"/>
      <c r="SH86" s="0"/>
      <c r="SI86" s="0"/>
      <c r="SJ86" s="0"/>
      <c r="SK86" s="0"/>
      <c r="SL86" s="0"/>
      <c r="SM86" s="0"/>
      <c r="SN86" s="0"/>
      <c r="SO86" s="0"/>
      <c r="SP86" s="0"/>
      <c r="SQ86" s="0"/>
      <c r="SR86" s="0"/>
      <c r="SS86" s="0"/>
      <c r="ST86" s="0"/>
      <c r="SU86" s="0"/>
      <c r="SV86" s="0"/>
      <c r="SW86" s="0"/>
      <c r="SX86" s="0"/>
      <c r="SY86" s="0"/>
      <c r="SZ86" s="0"/>
      <c r="TA86" s="0"/>
      <c r="TB86" s="0"/>
      <c r="TC86" s="0"/>
      <c r="TD86" s="0"/>
      <c r="TE86" s="0"/>
      <c r="TF86" s="0"/>
      <c r="TG86" s="0"/>
      <c r="TH86" s="0"/>
      <c r="TI86" s="0"/>
      <c r="TJ86" s="0"/>
      <c r="TK86" s="0"/>
      <c r="TL86" s="0"/>
      <c r="TM86" s="0"/>
      <c r="TN86" s="0"/>
      <c r="TO86" s="0"/>
      <c r="TP86" s="0"/>
      <c r="TQ86" s="0"/>
      <c r="TR86" s="0"/>
      <c r="TS86" s="0"/>
      <c r="TT86" s="0"/>
      <c r="TU86" s="0"/>
      <c r="TV86" s="0"/>
      <c r="TW86" s="0"/>
      <c r="TX86" s="0"/>
      <c r="TY86" s="0"/>
      <c r="TZ86" s="0"/>
      <c r="UA86" s="0"/>
      <c r="UB86" s="0"/>
      <c r="UC86" s="0"/>
      <c r="UD86" s="0"/>
      <c r="UE86" s="0"/>
      <c r="UF86" s="0"/>
      <c r="UG86" s="0"/>
      <c r="UH86" s="0"/>
      <c r="UI86" s="0"/>
      <c r="UJ86" s="0"/>
      <c r="UK86" s="0"/>
      <c r="UL86" s="0"/>
      <c r="UM86" s="0"/>
      <c r="UN86" s="0"/>
      <c r="UO86" s="0"/>
      <c r="UP86" s="0"/>
      <c r="UQ86" s="0"/>
      <c r="UR86" s="0"/>
      <c r="US86" s="0"/>
      <c r="UT86" s="0"/>
      <c r="UU86" s="0"/>
      <c r="UV86" s="0"/>
      <c r="UW86" s="0"/>
      <c r="UX86" s="0"/>
      <c r="UY86" s="0"/>
      <c r="UZ86" s="0"/>
      <c r="VA86" s="0"/>
      <c r="VB86" s="0"/>
      <c r="VC86" s="0"/>
      <c r="VD86" s="0"/>
      <c r="VE86" s="0"/>
      <c r="VF86" s="0"/>
      <c r="VG86" s="0"/>
      <c r="VH86" s="0"/>
      <c r="VI86" s="0"/>
      <c r="VJ86" s="0"/>
      <c r="VK86" s="0"/>
      <c r="VL86" s="0"/>
      <c r="VM86" s="0"/>
      <c r="VN86" s="0"/>
      <c r="VO86" s="0"/>
      <c r="VP86" s="0"/>
      <c r="VQ86" s="0"/>
      <c r="VR86" s="0"/>
      <c r="VS86" s="0"/>
      <c r="VT86" s="0"/>
      <c r="VU86" s="0"/>
      <c r="VV86" s="0"/>
      <c r="VW86" s="0"/>
      <c r="VX86" s="0"/>
      <c r="VY86" s="0"/>
      <c r="VZ86" s="0"/>
      <c r="WA86" s="0"/>
      <c r="WB86" s="0"/>
      <c r="WC86" s="0"/>
      <c r="WD86" s="0"/>
      <c r="WE86" s="0"/>
      <c r="WF86" s="0"/>
      <c r="WG86" s="0"/>
      <c r="WH86" s="0"/>
      <c r="WI86" s="0"/>
      <c r="WJ86" s="0"/>
      <c r="WK86" s="0"/>
      <c r="WL86" s="0"/>
      <c r="WM86" s="0"/>
      <c r="WN86" s="0"/>
      <c r="WO86" s="0"/>
      <c r="WP86" s="0"/>
      <c r="WQ86" s="0"/>
      <c r="WR86" s="0"/>
      <c r="WS86" s="0"/>
      <c r="WT86" s="0"/>
      <c r="WU86" s="0"/>
      <c r="WV86" s="0"/>
      <c r="WW86" s="0"/>
      <c r="WX86" s="0"/>
      <c r="WY86" s="0"/>
      <c r="WZ86" s="0"/>
      <c r="XA86" s="0"/>
      <c r="XB86" s="0"/>
      <c r="XC86" s="0"/>
      <c r="XD86" s="0"/>
      <c r="XE86" s="0"/>
      <c r="XF86" s="0"/>
      <c r="XG86" s="0"/>
      <c r="XH86" s="0"/>
      <c r="XI86" s="0"/>
      <c r="XJ86" s="0"/>
      <c r="XK86" s="0"/>
      <c r="XL86" s="0"/>
      <c r="XM86" s="0"/>
      <c r="XN86" s="0"/>
      <c r="XO86" s="0"/>
      <c r="XP86" s="0"/>
      <c r="XQ86" s="0"/>
      <c r="XR86" s="0"/>
      <c r="XS86" s="0"/>
      <c r="XT86" s="0"/>
      <c r="XU86" s="0"/>
      <c r="XV86" s="0"/>
      <c r="XW86" s="0"/>
      <c r="XX86" s="0"/>
      <c r="XY86" s="0"/>
      <c r="XZ86" s="0"/>
      <c r="YA86" s="0"/>
      <c r="YB86" s="0"/>
      <c r="YC86" s="0"/>
      <c r="YD86" s="0"/>
      <c r="YE86" s="0"/>
      <c r="YF86" s="0"/>
      <c r="YG86" s="0"/>
      <c r="YH86" s="0"/>
      <c r="YI86" s="0"/>
      <c r="YJ86" s="0"/>
      <c r="YK86" s="0"/>
      <c r="YL86" s="0"/>
      <c r="YM86" s="0"/>
      <c r="YN86" s="0"/>
      <c r="YO86" s="0"/>
      <c r="YP86" s="0"/>
      <c r="YQ86" s="0"/>
      <c r="YR86" s="0"/>
      <c r="YS86" s="0"/>
      <c r="YT86" s="0"/>
      <c r="YU86" s="0"/>
      <c r="YV86" s="0"/>
      <c r="YW86" s="0"/>
      <c r="YX86" s="0"/>
      <c r="YY86" s="0"/>
      <c r="YZ86" s="0"/>
      <c r="ZA86" s="0"/>
      <c r="ZB86" s="0"/>
      <c r="ZC86" s="0"/>
      <c r="ZD86" s="0"/>
      <c r="ZE86" s="0"/>
      <c r="ZF86" s="0"/>
      <c r="ZG86" s="0"/>
      <c r="ZH86" s="0"/>
      <c r="ZI86" s="0"/>
      <c r="ZJ86" s="0"/>
      <c r="ZK86" s="0"/>
      <c r="ZL86" s="0"/>
      <c r="ZM86" s="0"/>
      <c r="ZN86" s="0"/>
      <c r="ZO86" s="0"/>
      <c r="ZP86" s="0"/>
      <c r="ZQ86" s="0"/>
      <c r="ZR86" s="0"/>
      <c r="ZS86" s="0"/>
      <c r="ZT86" s="0"/>
      <c r="ZU86" s="0"/>
      <c r="ZV86" s="0"/>
      <c r="ZW86" s="0"/>
      <c r="ZX86" s="0"/>
      <c r="ZY86" s="0"/>
      <c r="ZZ86" s="0"/>
      <c r="AAA86" s="0"/>
      <c r="AAB86" s="0"/>
      <c r="AAC86" s="0"/>
      <c r="AAD86" s="0"/>
      <c r="AAE86" s="0"/>
      <c r="AAF86" s="0"/>
      <c r="AAG86" s="0"/>
      <c r="AAH86" s="0"/>
      <c r="AAI86" s="0"/>
      <c r="AAJ86" s="0"/>
      <c r="AAK86" s="0"/>
      <c r="AAL86" s="0"/>
      <c r="AAM86" s="0"/>
      <c r="AAN86" s="0"/>
      <c r="AAO86" s="0"/>
      <c r="AAP86" s="0"/>
      <c r="AAQ86" s="0"/>
      <c r="AAR86" s="0"/>
      <c r="AAS86" s="0"/>
      <c r="AAT86" s="0"/>
      <c r="AAU86" s="0"/>
      <c r="AAV86" s="0"/>
      <c r="AAW86" s="0"/>
      <c r="AAX86" s="0"/>
      <c r="AAY86" s="0"/>
      <c r="AAZ86" s="0"/>
      <c r="ABA86" s="0"/>
      <c r="ABB86" s="0"/>
      <c r="ABC86" s="0"/>
      <c r="ABD86" s="0"/>
      <c r="ABE86" s="0"/>
      <c r="ABF86" s="0"/>
      <c r="ABG86" s="0"/>
      <c r="ABH86" s="0"/>
      <c r="ABI86" s="0"/>
      <c r="ABJ86" s="0"/>
      <c r="ABK86" s="0"/>
      <c r="ABL86" s="0"/>
      <c r="ABM86" s="0"/>
      <c r="ABN86" s="0"/>
      <c r="ABO86" s="0"/>
      <c r="ABP86" s="0"/>
      <c r="ABQ86" s="0"/>
      <c r="ABR86" s="0"/>
      <c r="ABS86" s="0"/>
      <c r="ABT86" s="0"/>
      <c r="ABU86" s="0"/>
      <c r="ABV86" s="0"/>
      <c r="ABW86" s="0"/>
      <c r="ABX86" s="0"/>
      <c r="ABY86" s="0"/>
      <c r="ABZ86" s="0"/>
      <c r="ACA86" s="0"/>
      <c r="ACB86" s="0"/>
      <c r="ACC86" s="0"/>
      <c r="ACD86" s="0"/>
      <c r="ACE86" s="0"/>
      <c r="ACF86" s="0"/>
      <c r="ACG86" s="0"/>
      <c r="ACH86" s="0"/>
      <c r="ACI86" s="0"/>
      <c r="ACJ86" s="0"/>
      <c r="ACK86" s="0"/>
      <c r="ACL86" s="0"/>
      <c r="ACM86" s="0"/>
      <c r="ACN86" s="0"/>
      <c r="ACO86" s="0"/>
      <c r="ACP86" s="0"/>
      <c r="ACQ86" s="0"/>
      <c r="ACR86" s="0"/>
      <c r="ACS86" s="0"/>
      <c r="ACT86" s="0"/>
      <c r="ACU86" s="0"/>
      <c r="ACV86" s="0"/>
      <c r="ACW86" s="0"/>
      <c r="ACX86" s="0"/>
      <c r="ACY86" s="0"/>
      <c r="ACZ86" s="0"/>
      <c r="ADA86" s="0"/>
      <c r="ADB86" s="0"/>
      <c r="ADC86" s="0"/>
      <c r="ADD86" s="0"/>
      <c r="ADE86" s="0"/>
      <c r="ADF86" s="0"/>
      <c r="ADG86" s="0"/>
      <c r="ADH86" s="0"/>
      <c r="ADI86" s="0"/>
      <c r="ADJ86" s="0"/>
      <c r="ADK86" s="0"/>
      <c r="ADL86" s="0"/>
      <c r="ADM86" s="0"/>
      <c r="ADN86" s="0"/>
      <c r="ADO86" s="0"/>
      <c r="ADP86" s="0"/>
      <c r="ADQ86" s="0"/>
      <c r="ADR86" s="0"/>
      <c r="ADS86" s="0"/>
      <c r="ADT86" s="0"/>
      <c r="ADU86" s="0"/>
      <c r="ADV86" s="0"/>
      <c r="ADW86" s="0"/>
      <c r="ADX86" s="0"/>
      <c r="ADY86" s="0"/>
      <c r="ADZ86" s="0"/>
      <c r="AEA86" s="0"/>
      <c r="AEB86" s="0"/>
      <c r="AEC86" s="0"/>
      <c r="AED86" s="0"/>
      <c r="AEE86" s="0"/>
      <c r="AEF86" s="0"/>
      <c r="AEG86" s="0"/>
      <c r="AEH86" s="0"/>
      <c r="AEI86" s="0"/>
      <c r="AEJ86" s="0"/>
      <c r="AEK86" s="0"/>
      <c r="AEL86" s="0"/>
      <c r="AEM86" s="0"/>
      <c r="AEN86" s="0"/>
      <c r="AEO86" s="0"/>
      <c r="AEP86" s="0"/>
      <c r="AEQ86" s="0"/>
      <c r="AER86" s="0"/>
      <c r="AES86" s="0"/>
      <c r="AET86" s="0"/>
      <c r="AEU86" s="0"/>
      <c r="AEV86" s="0"/>
      <c r="AEW86" s="0"/>
      <c r="AEX86" s="0"/>
      <c r="AEY86" s="0"/>
      <c r="AEZ86" s="0"/>
      <c r="AFA86" s="0"/>
      <c r="AFB86" s="0"/>
      <c r="AFC86" s="0"/>
      <c r="AFD86" s="0"/>
      <c r="AFE86" s="0"/>
      <c r="AFF86" s="0"/>
      <c r="AFG86" s="0"/>
      <c r="AFH86" s="0"/>
      <c r="AFI86" s="0"/>
      <c r="AFJ86" s="0"/>
      <c r="AFK86" s="0"/>
      <c r="AFL86" s="0"/>
      <c r="AFM86" s="0"/>
      <c r="AFN86" s="0"/>
      <c r="AFO86" s="0"/>
      <c r="AFP86" s="0"/>
      <c r="AFQ86" s="0"/>
      <c r="AFR86" s="0"/>
      <c r="AFS86" s="0"/>
      <c r="AFT86" s="0"/>
      <c r="AFU86" s="0"/>
      <c r="AFV86" s="0"/>
      <c r="AFW86" s="0"/>
      <c r="AFX86" s="0"/>
      <c r="AFY86" s="0"/>
      <c r="AFZ86" s="0"/>
      <c r="AGA86" s="0"/>
      <c r="AGB86" s="0"/>
      <c r="AGC86" s="0"/>
      <c r="AGD86" s="0"/>
      <c r="AGE86" s="0"/>
      <c r="AGF86" s="0"/>
      <c r="AGG86" s="0"/>
      <c r="AGH86" s="0"/>
      <c r="AGI86" s="0"/>
      <c r="AGJ86" s="0"/>
      <c r="AGK86" s="0"/>
      <c r="AGL86" s="0"/>
      <c r="AGM86" s="0"/>
      <c r="AGN86" s="0"/>
      <c r="AGO86" s="0"/>
      <c r="AGP86" s="0"/>
      <c r="AGQ86" s="0"/>
      <c r="AGR86" s="0"/>
      <c r="AGS86" s="0"/>
      <c r="AGT86" s="0"/>
      <c r="AGU86" s="0"/>
      <c r="AGV86" s="0"/>
      <c r="AGW86" s="0"/>
      <c r="AGX86" s="0"/>
      <c r="AGY86" s="0"/>
      <c r="AGZ86" s="0"/>
      <c r="AHA86" s="0"/>
      <c r="AHB86" s="0"/>
      <c r="AHC86" s="0"/>
      <c r="AHD86" s="0"/>
      <c r="AHE86" s="0"/>
      <c r="AHF86" s="0"/>
      <c r="AHG86" s="0"/>
      <c r="AHH86" s="0"/>
      <c r="AHI86" s="0"/>
      <c r="AHJ86" s="0"/>
      <c r="AHK86" s="0"/>
      <c r="AHL86" s="0"/>
      <c r="AHM86" s="0"/>
      <c r="AHN86" s="0"/>
      <c r="AHO86" s="0"/>
      <c r="AHP86" s="0"/>
      <c r="AHQ86" s="0"/>
      <c r="AHR86" s="0"/>
      <c r="AHS86" s="0"/>
      <c r="AHT86" s="0"/>
      <c r="AHU86" s="0"/>
      <c r="AHV86" s="0"/>
      <c r="AHW86" s="0"/>
      <c r="AHX86" s="0"/>
      <c r="AHY86" s="0"/>
      <c r="AHZ86" s="0"/>
      <c r="AIA86" s="0"/>
      <c r="AIB86" s="0"/>
      <c r="AIC86" s="0"/>
      <c r="AID86" s="0"/>
      <c r="AIE86" s="0"/>
      <c r="AIF86" s="0"/>
      <c r="AIG86" s="0"/>
      <c r="AIH86" s="0"/>
      <c r="AII86" s="0"/>
      <c r="AIJ86" s="0"/>
      <c r="AIK86" s="0"/>
      <c r="AIL86" s="0"/>
      <c r="AIM86" s="0"/>
      <c r="AIN86" s="0"/>
      <c r="AIO86" s="0"/>
      <c r="AIP86" s="0"/>
      <c r="AIQ86" s="0"/>
      <c r="AIR86" s="0"/>
      <c r="AIS86" s="0"/>
      <c r="AIT86" s="0"/>
      <c r="AIU86" s="0"/>
      <c r="AIV86" s="0"/>
      <c r="AIW86" s="0"/>
      <c r="AIX86" s="0"/>
      <c r="AIY86" s="0"/>
      <c r="AIZ86" s="0"/>
      <c r="AJA86" s="0"/>
      <c r="AJB86" s="0"/>
      <c r="AJC86" s="0"/>
      <c r="AJD86" s="0"/>
      <c r="AJE86" s="0"/>
      <c r="AJF86" s="0"/>
      <c r="AJG86" s="0"/>
      <c r="AJH86" s="0"/>
      <c r="AJI86" s="0"/>
      <c r="AJJ86" s="0"/>
      <c r="AJK86" s="0"/>
      <c r="AJL86" s="0"/>
      <c r="AJM86" s="0"/>
      <c r="AJN86" s="0"/>
      <c r="AJO86" s="0"/>
      <c r="AJP86" s="0"/>
      <c r="AJQ86" s="0"/>
      <c r="AJR86" s="0"/>
      <c r="AJS86" s="0"/>
      <c r="AJT86" s="0"/>
      <c r="AJU86" s="0"/>
      <c r="AJV86" s="0"/>
      <c r="AJW86" s="0"/>
      <c r="AJX86" s="0"/>
      <c r="AJY86" s="0"/>
      <c r="AJZ86" s="0"/>
      <c r="AKA86" s="0"/>
      <c r="AKB86" s="0"/>
      <c r="AKC86" s="0"/>
      <c r="AKD86" s="0"/>
      <c r="AKE86" s="0"/>
      <c r="AKF86" s="0"/>
      <c r="AKG86" s="0"/>
      <c r="AKH86" s="0"/>
      <c r="AKI86" s="0"/>
      <c r="AKJ86" s="0"/>
      <c r="AKK86" s="0"/>
      <c r="AKL86" s="0"/>
      <c r="AKM86" s="0"/>
      <c r="AKN86" s="0"/>
      <c r="AKO86" s="0"/>
      <c r="AKP86" s="0"/>
      <c r="AKQ86" s="0"/>
      <c r="AKR86" s="0"/>
      <c r="AKS86" s="0"/>
      <c r="AKT86" s="0"/>
      <c r="AKU86" s="0"/>
      <c r="AKV86" s="0"/>
      <c r="AKW86" s="0"/>
      <c r="AKX86" s="0"/>
      <c r="AKY86" s="0"/>
      <c r="AKZ86" s="0"/>
      <c r="ALA86" s="0"/>
      <c r="ALB86" s="0"/>
      <c r="ALC86" s="0"/>
      <c r="ALD86" s="0"/>
      <c r="ALE86" s="0"/>
      <c r="ALF86" s="0"/>
      <c r="ALG86" s="0"/>
      <c r="ALH86" s="0"/>
      <c r="ALI86" s="0"/>
      <c r="ALJ86" s="0"/>
      <c r="ALK86" s="0"/>
      <c r="ALL86" s="0"/>
      <c r="ALM86" s="0"/>
      <c r="ALN86" s="0"/>
      <c r="ALO86" s="0"/>
      <c r="ALP86" s="0"/>
      <c r="ALQ86" s="0"/>
      <c r="ALR86" s="0"/>
      <c r="ALS86" s="0"/>
      <c r="ALT86" s="0"/>
      <c r="ALU86" s="0"/>
      <c r="ALV86" s="0"/>
      <c r="ALW86" s="0"/>
      <c r="ALX86" s="0"/>
      <c r="ALY86" s="0"/>
      <c r="ALZ86" s="0"/>
      <c r="AMA86" s="0"/>
      <c r="AMB86" s="0"/>
      <c r="AMC86" s="0"/>
      <c r="AMD86" s="0"/>
      <c r="AME86" s="0"/>
      <c r="AMF86" s="0"/>
      <c r="AMG86" s="0"/>
      <c r="AMH86" s="0"/>
      <c r="AMI86" s="0"/>
      <c r="AMJ86" s="0"/>
    </row>
    <row r="87" customFormat="false" ht="13.8" hidden="false" customHeight="false" outlineLevel="0" collapsed="false">
      <c r="A87" s="63" t="s">
        <v>148</v>
      </c>
      <c r="E87" s="0"/>
      <c r="I87" s="70"/>
      <c r="J87" s="70"/>
      <c r="K87" s="64" t="n">
        <v>68.04</v>
      </c>
      <c r="L87" s="70"/>
      <c r="M87" s="70"/>
      <c r="N87" s="70"/>
      <c r="O87" s="70"/>
      <c r="P87" s="70"/>
      <c r="Q87" s="70"/>
      <c r="R87" s="70"/>
      <c r="S87" s="55"/>
      <c r="T87" s="55"/>
      <c r="U87" s="55" t="n">
        <f aca="false">SUM(I87:T87)</f>
        <v>68.04</v>
      </c>
      <c r="V87" s="54"/>
      <c r="W87" s="56" t="n">
        <f aca="false" t="array" ref="W87:W87">MMULT(Y87,11)</f>
        <v>62.37</v>
      </c>
      <c r="X87" s="71" t="n">
        <f aca="false">MMULT(Y87,14)</f>
        <v>79.38</v>
      </c>
      <c r="Y87" s="55" t="n">
        <f aca="false">U87/12</f>
        <v>5.67</v>
      </c>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s="0"/>
      <c r="EM87" s="0"/>
      <c r="EN87" s="0"/>
      <c r="EO87" s="0"/>
      <c r="EP87" s="0"/>
      <c r="EQ87" s="0"/>
      <c r="ER87" s="0"/>
      <c r="ES87" s="0"/>
      <c r="ET87" s="0"/>
      <c r="EU87" s="0"/>
      <c r="EV87" s="0"/>
      <c r="EW87" s="0"/>
      <c r="EX87" s="0"/>
      <c r="EY87" s="0"/>
      <c r="EZ87" s="0"/>
      <c r="FA87" s="0"/>
      <c r="FB87" s="0"/>
      <c r="FC87" s="0"/>
      <c r="FD87" s="0"/>
      <c r="FE87" s="0"/>
      <c r="FF87" s="0"/>
      <c r="FG87" s="0"/>
      <c r="FH87" s="0"/>
      <c r="FI87" s="0"/>
      <c r="FJ87" s="0"/>
      <c r="FK87" s="0"/>
      <c r="FL87" s="0"/>
      <c r="FM87" s="0"/>
      <c r="FN87" s="0"/>
      <c r="FO87" s="0"/>
      <c r="FP87" s="0"/>
      <c r="FQ87" s="0"/>
      <c r="FR87" s="0"/>
      <c r="FS87" s="0"/>
      <c r="FT87" s="0"/>
      <c r="FU87" s="0"/>
      <c r="FV87" s="0"/>
      <c r="FW87" s="0"/>
      <c r="FX87" s="0"/>
      <c r="FY87" s="0"/>
      <c r="FZ87" s="0"/>
      <c r="GA87" s="0"/>
      <c r="GB87" s="0"/>
      <c r="GC87" s="0"/>
      <c r="GD87" s="0"/>
      <c r="GE87" s="0"/>
      <c r="GF87" s="0"/>
      <c r="GG87" s="0"/>
      <c r="GH87" s="0"/>
      <c r="GI87" s="0"/>
      <c r="GJ87" s="0"/>
      <c r="GK87" s="0"/>
      <c r="GL87" s="0"/>
      <c r="GM87" s="0"/>
      <c r="GN87" s="0"/>
      <c r="GO87" s="0"/>
      <c r="GP87" s="0"/>
      <c r="GQ87" s="0"/>
      <c r="GR87" s="0"/>
      <c r="GS87" s="0"/>
      <c r="GT87" s="0"/>
      <c r="GU87" s="0"/>
      <c r="GV87" s="0"/>
      <c r="GW87" s="0"/>
      <c r="GX87" s="0"/>
      <c r="GY87" s="0"/>
      <c r="GZ87" s="0"/>
      <c r="HA87" s="0"/>
      <c r="HB87" s="0"/>
      <c r="HC87" s="0"/>
      <c r="HD87" s="0"/>
      <c r="HE87" s="0"/>
      <c r="HF87" s="0"/>
      <c r="HG87" s="0"/>
      <c r="HH87" s="0"/>
      <c r="HI87" s="0"/>
      <c r="HJ87" s="0"/>
      <c r="HK87" s="0"/>
      <c r="HL87" s="0"/>
      <c r="HM87" s="0"/>
      <c r="HN87" s="0"/>
      <c r="HO87" s="0"/>
      <c r="HP87" s="0"/>
      <c r="HQ87" s="0"/>
      <c r="HR87" s="0"/>
      <c r="HS87" s="0"/>
      <c r="HT87" s="0"/>
      <c r="HU87" s="0"/>
      <c r="HV87" s="0"/>
      <c r="HW87" s="0"/>
      <c r="HX87" s="0"/>
      <c r="HY87" s="0"/>
      <c r="HZ87" s="0"/>
      <c r="IA87" s="0"/>
      <c r="IB87" s="0"/>
      <c r="IC87" s="0"/>
      <c r="ID87" s="0"/>
      <c r="IE87" s="0"/>
      <c r="IF87" s="0"/>
      <c r="IG87" s="0"/>
      <c r="IH87" s="0"/>
      <c r="II87" s="0"/>
      <c r="IJ87" s="0"/>
      <c r="IK87" s="0"/>
      <c r="IL87" s="0"/>
      <c r="IM87" s="0"/>
      <c r="IN87" s="0"/>
      <c r="IO87" s="0"/>
      <c r="IP87" s="0"/>
      <c r="IQ87" s="0"/>
      <c r="IR87" s="0"/>
      <c r="IS87" s="0"/>
      <c r="IT87" s="0"/>
      <c r="IU87" s="0"/>
      <c r="IV87" s="0"/>
      <c r="IW87" s="0"/>
      <c r="IX87" s="0"/>
      <c r="IY87" s="0"/>
      <c r="IZ87" s="0"/>
      <c r="JA87" s="0"/>
      <c r="JB87" s="0"/>
      <c r="JC87" s="0"/>
      <c r="JD87" s="0"/>
      <c r="JE87" s="0"/>
      <c r="JF87" s="0"/>
      <c r="JG87" s="0"/>
      <c r="JH87" s="0"/>
      <c r="JI87" s="0"/>
      <c r="JJ87" s="0"/>
      <c r="JK87" s="0"/>
      <c r="JL87" s="0"/>
      <c r="JM87" s="0"/>
      <c r="JN87" s="0"/>
      <c r="JO87" s="0"/>
      <c r="JP87" s="0"/>
      <c r="JQ87" s="0"/>
      <c r="JR87" s="0"/>
      <c r="JS87" s="0"/>
      <c r="JT87" s="0"/>
      <c r="JU87" s="0"/>
      <c r="JV87" s="0"/>
      <c r="JW87" s="0"/>
      <c r="JX87" s="0"/>
      <c r="JY87" s="0"/>
      <c r="JZ87" s="0"/>
      <c r="KA87" s="0"/>
      <c r="KB87" s="0"/>
      <c r="KC87" s="0"/>
      <c r="KD87" s="0"/>
      <c r="KE87" s="0"/>
      <c r="KF87" s="0"/>
      <c r="KG87" s="0"/>
      <c r="KH87" s="0"/>
      <c r="KI87" s="0"/>
      <c r="KJ87" s="0"/>
      <c r="KK87" s="0"/>
      <c r="KL87" s="0"/>
      <c r="KM87" s="0"/>
      <c r="KN87" s="0"/>
      <c r="KO87" s="0"/>
      <c r="KP87" s="0"/>
      <c r="KQ87" s="0"/>
      <c r="KR87" s="0"/>
      <c r="KS87" s="0"/>
      <c r="KT87" s="0"/>
      <c r="KU87" s="0"/>
      <c r="KV87" s="0"/>
      <c r="KW87" s="0"/>
      <c r="KX87" s="0"/>
      <c r="KY87" s="0"/>
      <c r="KZ87" s="0"/>
      <c r="LA87" s="0"/>
      <c r="LB87" s="0"/>
      <c r="LC87" s="0"/>
      <c r="LD87" s="0"/>
      <c r="LE87" s="0"/>
      <c r="LF87" s="0"/>
      <c r="LG87" s="0"/>
      <c r="LH87" s="0"/>
      <c r="LI87" s="0"/>
      <c r="LJ87" s="0"/>
      <c r="LK87" s="0"/>
      <c r="LL87" s="0"/>
      <c r="LM87" s="0"/>
      <c r="LN87" s="0"/>
      <c r="LO87" s="0"/>
      <c r="LP87" s="0"/>
      <c r="LQ87" s="0"/>
      <c r="LR87" s="0"/>
      <c r="LS87" s="0"/>
      <c r="LT87" s="0"/>
      <c r="LU87" s="0"/>
      <c r="LV87" s="0"/>
      <c r="LW87" s="0"/>
      <c r="LX87" s="0"/>
      <c r="LY87" s="0"/>
      <c r="LZ87" s="0"/>
      <c r="MA87" s="0"/>
      <c r="MB87" s="0"/>
      <c r="MC87" s="0"/>
      <c r="MD87" s="0"/>
      <c r="ME87" s="0"/>
      <c r="MF87" s="0"/>
      <c r="MG87" s="0"/>
      <c r="MH87" s="0"/>
      <c r="MI87" s="0"/>
      <c r="MJ87" s="0"/>
      <c r="MK87" s="0"/>
      <c r="ML87" s="0"/>
      <c r="MM87" s="0"/>
      <c r="MN87" s="0"/>
      <c r="MO87" s="0"/>
      <c r="MP87" s="0"/>
      <c r="MQ87" s="0"/>
      <c r="MR87" s="0"/>
      <c r="MS87" s="0"/>
      <c r="MT87" s="0"/>
      <c r="MU87" s="0"/>
      <c r="MV87" s="0"/>
      <c r="MW87" s="0"/>
      <c r="MX87" s="0"/>
      <c r="MY87" s="0"/>
      <c r="MZ87" s="0"/>
      <c r="NA87" s="0"/>
      <c r="NB87" s="0"/>
      <c r="NC87" s="0"/>
      <c r="ND87" s="0"/>
      <c r="NE87" s="0"/>
      <c r="NF87" s="0"/>
      <c r="NG87" s="0"/>
      <c r="NH87" s="0"/>
      <c r="NI87" s="0"/>
      <c r="NJ87" s="0"/>
      <c r="NK87" s="0"/>
      <c r="NL87" s="0"/>
      <c r="NM87" s="0"/>
      <c r="NN87" s="0"/>
      <c r="NO87" s="0"/>
      <c r="NP87" s="0"/>
      <c r="NQ87" s="0"/>
      <c r="NR87" s="0"/>
      <c r="NS87" s="0"/>
      <c r="NT87" s="0"/>
      <c r="NU87" s="0"/>
      <c r="NV87" s="0"/>
      <c r="NW87" s="0"/>
      <c r="NX87" s="0"/>
      <c r="NY87" s="0"/>
      <c r="NZ87" s="0"/>
      <c r="OA87" s="0"/>
      <c r="OB87" s="0"/>
      <c r="OC87" s="0"/>
      <c r="OD87" s="0"/>
      <c r="OE87" s="0"/>
      <c r="OF87" s="0"/>
      <c r="OG87" s="0"/>
      <c r="OH87" s="0"/>
      <c r="OI87" s="0"/>
      <c r="OJ87" s="0"/>
      <c r="OK87" s="0"/>
      <c r="OL87" s="0"/>
      <c r="OM87" s="0"/>
      <c r="ON87" s="0"/>
      <c r="OO87" s="0"/>
      <c r="OP87" s="0"/>
      <c r="OQ87" s="0"/>
      <c r="OR87" s="0"/>
      <c r="OS87" s="0"/>
      <c r="OT87" s="0"/>
      <c r="OU87" s="0"/>
      <c r="OV87" s="0"/>
      <c r="OW87" s="0"/>
      <c r="OX87" s="0"/>
      <c r="OY87" s="0"/>
      <c r="OZ87" s="0"/>
      <c r="PA87" s="0"/>
      <c r="PB87" s="0"/>
      <c r="PC87" s="0"/>
      <c r="PD87" s="0"/>
      <c r="PE87" s="0"/>
      <c r="PF87" s="0"/>
      <c r="PG87" s="0"/>
      <c r="PH87" s="0"/>
      <c r="PI87" s="0"/>
      <c r="PJ87" s="0"/>
      <c r="PK87" s="0"/>
      <c r="PL87" s="0"/>
      <c r="PM87" s="0"/>
      <c r="PN87" s="0"/>
      <c r="PO87" s="0"/>
      <c r="PP87" s="0"/>
      <c r="PQ87" s="0"/>
      <c r="PR87" s="0"/>
      <c r="PS87" s="0"/>
      <c r="PT87" s="0"/>
      <c r="PU87" s="0"/>
      <c r="PV87" s="0"/>
      <c r="PW87" s="0"/>
      <c r="PX87" s="0"/>
      <c r="PY87" s="0"/>
      <c r="PZ87" s="0"/>
      <c r="QA87" s="0"/>
      <c r="QB87" s="0"/>
      <c r="QC87" s="0"/>
      <c r="QD87" s="0"/>
      <c r="QE87" s="0"/>
      <c r="QF87" s="0"/>
      <c r="QG87" s="0"/>
      <c r="QH87" s="0"/>
      <c r="QI87" s="0"/>
      <c r="QJ87" s="0"/>
      <c r="QK87" s="0"/>
      <c r="QL87" s="0"/>
      <c r="QM87" s="0"/>
      <c r="QN87" s="0"/>
      <c r="QO87" s="0"/>
      <c r="QP87" s="0"/>
      <c r="QQ87" s="0"/>
      <c r="QR87" s="0"/>
      <c r="QS87" s="0"/>
      <c r="QT87" s="0"/>
      <c r="QU87" s="0"/>
      <c r="QV87" s="0"/>
      <c r="QW87" s="0"/>
      <c r="QX87" s="0"/>
      <c r="QY87" s="0"/>
      <c r="QZ87" s="0"/>
      <c r="RA87" s="0"/>
      <c r="RB87" s="0"/>
      <c r="RC87" s="0"/>
      <c r="RD87" s="0"/>
      <c r="RE87" s="0"/>
      <c r="RF87" s="0"/>
      <c r="RG87" s="0"/>
      <c r="RH87" s="0"/>
      <c r="RI87" s="0"/>
      <c r="RJ87" s="0"/>
      <c r="RK87" s="0"/>
      <c r="RL87" s="0"/>
      <c r="RM87" s="0"/>
      <c r="RN87" s="0"/>
      <c r="RO87" s="0"/>
      <c r="RP87" s="0"/>
      <c r="RQ87" s="0"/>
      <c r="RR87" s="0"/>
      <c r="RS87" s="0"/>
      <c r="RT87" s="0"/>
      <c r="RU87" s="0"/>
      <c r="RV87" s="0"/>
      <c r="RW87" s="0"/>
      <c r="RX87" s="0"/>
      <c r="RY87" s="0"/>
      <c r="RZ87" s="0"/>
      <c r="SA87" s="0"/>
      <c r="SB87" s="0"/>
      <c r="SC87" s="0"/>
      <c r="SD87" s="0"/>
      <c r="SE87" s="0"/>
      <c r="SF87" s="0"/>
      <c r="SG87" s="0"/>
      <c r="SH87" s="0"/>
      <c r="SI87" s="0"/>
      <c r="SJ87" s="0"/>
      <c r="SK87" s="0"/>
      <c r="SL87" s="0"/>
      <c r="SM87" s="0"/>
      <c r="SN87" s="0"/>
      <c r="SO87" s="0"/>
      <c r="SP87" s="0"/>
      <c r="SQ87" s="0"/>
      <c r="SR87" s="0"/>
      <c r="SS87" s="0"/>
      <c r="ST87" s="0"/>
      <c r="SU87" s="0"/>
      <c r="SV87" s="0"/>
      <c r="SW87" s="0"/>
      <c r="SX87" s="0"/>
      <c r="SY87" s="0"/>
      <c r="SZ87" s="0"/>
      <c r="TA87" s="0"/>
      <c r="TB87" s="0"/>
      <c r="TC87" s="0"/>
      <c r="TD87" s="0"/>
      <c r="TE87" s="0"/>
      <c r="TF87" s="0"/>
      <c r="TG87" s="0"/>
      <c r="TH87" s="0"/>
      <c r="TI87" s="0"/>
      <c r="TJ87" s="0"/>
      <c r="TK87" s="0"/>
      <c r="TL87" s="0"/>
      <c r="TM87" s="0"/>
      <c r="TN87" s="0"/>
      <c r="TO87" s="0"/>
      <c r="TP87" s="0"/>
      <c r="TQ87" s="0"/>
      <c r="TR87" s="0"/>
      <c r="TS87" s="0"/>
      <c r="TT87" s="0"/>
      <c r="TU87" s="0"/>
      <c r="TV87" s="0"/>
      <c r="TW87" s="0"/>
      <c r="TX87" s="0"/>
      <c r="TY87" s="0"/>
      <c r="TZ87" s="0"/>
      <c r="UA87" s="0"/>
      <c r="UB87" s="0"/>
      <c r="UC87" s="0"/>
      <c r="UD87" s="0"/>
      <c r="UE87" s="0"/>
      <c r="UF87" s="0"/>
      <c r="UG87" s="0"/>
      <c r="UH87" s="0"/>
      <c r="UI87" s="0"/>
      <c r="UJ87" s="0"/>
      <c r="UK87" s="0"/>
      <c r="UL87" s="0"/>
      <c r="UM87" s="0"/>
      <c r="UN87" s="0"/>
      <c r="UO87" s="0"/>
      <c r="UP87" s="0"/>
      <c r="UQ87" s="0"/>
      <c r="UR87" s="0"/>
      <c r="US87" s="0"/>
      <c r="UT87" s="0"/>
      <c r="UU87" s="0"/>
      <c r="UV87" s="0"/>
      <c r="UW87" s="0"/>
      <c r="UX87" s="0"/>
      <c r="UY87" s="0"/>
      <c r="UZ87" s="0"/>
      <c r="VA87" s="0"/>
      <c r="VB87" s="0"/>
      <c r="VC87" s="0"/>
      <c r="VD87" s="0"/>
      <c r="VE87" s="0"/>
      <c r="VF87" s="0"/>
      <c r="VG87" s="0"/>
      <c r="VH87" s="0"/>
      <c r="VI87" s="0"/>
      <c r="VJ87" s="0"/>
      <c r="VK87" s="0"/>
      <c r="VL87" s="0"/>
      <c r="VM87" s="0"/>
      <c r="VN87" s="0"/>
      <c r="VO87" s="0"/>
      <c r="VP87" s="0"/>
      <c r="VQ87" s="0"/>
      <c r="VR87" s="0"/>
      <c r="VS87" s="0"/>
      <c r="VT87" s="0"/>
      <c r="VU87" s="0"/>
      <c r="VV87" s="0"/>
      <c r="VW87" s="0"/>
      <c r="VX87" s="0"/>
      <c r="VY87" s="0"/>
      <c r="VZ87" s="0"/>
      <c r="WA87" s="0"/>
      <c r="WB87" s="0"/>
      <c r="WC87" s="0"/>
      <c r="WD87" s="0"/>
      <c r="WE87" s="0"/>
      <c r="WF87" s="0"/>
      <c r="WG87" s="0"/>
      <c r="WH87" s="0"/>
      <c r="WI87" s="0"/>
      <c r="WJ87" s="0"/>
      <c r="WK87" s="0"/>
      <c r="WL87" s="0"/>
      <c r="WM87" s="0"/>
      <c r="WN87" s="0"/>
      <c r="WO87" s="0"/>
      <c r="WP87" s="0"/>
      <c r="WQ87" s="0"/>
      <c r="WR87" s="0"/>
      <c r="WS87" s="0"/>
      <c r="WT87" s="0"/>
      <c r="WU87" s="0"/>
      <c r="WV87" s="0"/>
      <c r="WW87" s="0"/>
      <c r="WX87" s="0"/>
      <c r="WY87" s="0"/>
      <c r="WZ87" s="0"/>
      <c r="XA87" s="0"/>
      <c r="XB87" s="0"/>
      <c r="XC87" s="0"/>
      <c r="XD87" s="0"/>
      <c r="XE87" s="0"/>
      <c r="XF87" s="0"/>
      <c r="XG87" s="0"/>
      <c r="XH87" s="0"/>
      <c r="XI87" s="0"/>
      <c r="XJ87" s="0"/>
      <c r="XK87" s="0"/>
      <c r="XL87" s="0"/>
      <c r="XM87" s="0"/>
      <c r="XN87" s="0"/>
      <c r="XO87" s="0"/>
      <c r="XP87" s="0"/>
      <c r="XQ87" s="0"/>
      <c r="XR87" s="0"/>
      <c r="XS87" s="0"/>
      <c r="XT87" s="0"/>
      <c r="XU87" s="0"/>
      <c r="XV87" s="0"/>
      <c r="XW87" s="0"/>
      <c r="XX87" s="0"/>
      <c r="XY87" s="0"/>
      <c r="XZ87" s="0"/>
      <c r="YA87" s="0"/>
      <c r="YB87" s="0"/>
      <c r="YC87" s="0"/>
      <c r="YD87" s="0"/>
      <c r="YE87" s="0"/>
      <c r="YF87" s="0"/>
      <c r="YG87" s="0"/>
      <c r="YH87" s="0"/>
      <c r="YI87" s="0"/>
      <c r="YJ87" s="0"/>
      <c r="YK87" s="0"/>
      <c r="YL87" s="0"/>
      <c r="YM87" s="0"/>
      <c r="YN87" s="0"/>
      <c r="YO87" s="0"/>
      <c r="YP87" s="0"/>
      <c r="YQ87" s="0"/>
      <c r="YR87" s="0"/>
      <c r="YS87" s="0"/>
      <c r="YT87" s="0"/>
      <c r="YU87" s="0"/>
      <c r="YV87" s="0"/>
      <c r="YW87" s="0"/>
      <c r="YX87" s="0"/>
      <c r="YY87" s="0"/>
      <c r="YZ87" s="0"/>
      <c r="ZA87" s="0"/>
      <c r="ZB87" s="0"/>
      <c r="ZC87" s="0"/>
      <c r="ZD87" s="0"/>
      <c r="ZE87" s="0"/>
      <c r="ZF87" s="0"/>
      <c r="ZG87" s="0"/>
      <c r="ZH87" s="0"/>
      <c r="ZI87" s="0"/>
      <c r="ZJ87" s="0"/>
      <c r="ZK87" s="0"/>
      <c r="ZL87" s="0"/>
      <c r="ZM87" s="0"/>
      <c r="ZN87" s="0"/>
      <c r="ZO87" s="0"/>
      <c r="ZP87" s="0"/>
      <c r="ZQ87" s="0"/>
      <c r="ZR87" s="0"/>
      <c r="ZS87" s="0"/>
      <c r="ZT87" s="0"/>
      <c r="ZU87" s="0"/>
      <c r="ZV87" s="0"/>
      <c r="ZW87" s="0"/>
      <c r="ZX87" s="0"/>
      <c r="ZY87" s="0"/>
      <c r="ZZ87" s="0"/>
      <c r="AAA87" s="0"/>
      <c r="AAB87" s="0"/>
      <c r="AAC87" s="0"/>
      <c r="AAD87" s="0"/>
      <c r="AAE87" s="0"/>
      <c r="AAF87" s="0"/>
      <c r="AAG87" s="0"/>
      <c r="AAH87" s="0"/>
      <c r="AAI87" s="0"/>
      <c r="AAJ87" s="0"/>
      <c r="AAK87" s="0"/>
      <c r="AAL87" s="0"/>
      <c r="AAM87" s="0"/>
      <c r="AAN87" s="0"/>
      <c r="AAO87" s="0"/>
      <c r="AAP87" s="0"/>
      <c r="AAQ87" s="0"/>
      <c r="AAR87" s="0"/>
      <c r="AAS87" s="0"/>
      <c r="AAT87" s="0"/>
      <c r="AAU87" s="0"/>
      <c r="AAV87" s="0"/>
      <c r="AAW87" s="0"/>
      <c r="AAX87" s="0"/>
      <c r="AAY87" s="0"/>
      <c r="AAZ87" s="0"/>
      <c r="ABA87" s="0"/>
      <c r="ABB87" s="0"/>
      <c r="ABC87" s="0"/>
      <c r="ABD87" s="0"/>
      <c r="ABE87" s="0"/>
      <c r="ABF87" s="0"/>
      <c r="ABG87" s="0"/>
      <c r="ABH87" s="0"/>
      <c r="ABI87" s="0"/>
      <c r="ABJ87" s="0"/>
      <c r="ABK87" s="0"/>
      <c r="ABL87" s="0"/>
      <c r="ABM87" s="0"/>
      <c r="ABN87" s="0"/>
      <c r="ABO87" s="0"/>
      <c r="ABP87" s="0"/>
      <c r="ABQ87" s="0"/>
      <c r="ABR87" s="0"/>
      <c r="ABS87" s="0"/>
      <c r="ABT87" s="0"/>
      <c r="ABU87" s="0"/>
      <c r="ABV87" s="0"/>
      <c r="ABW87" s="0"/>
      <c r="ABX87" s="0"/>
      <c r="ABY87" s="0"/>
      <c r="ABZ87" s="0"/>
      <c r="ACA87" s="0"/>
      <c r="ACB87" s="0"/>
      <c r="ACC87" s="0"/>
      <c r="ACD87" s="0"/>
      <c r="ACE87" s="0"/>
      <c r="ACF87" s="0"/>
      <c r="ACG87" s="0"/>
      <c r="ACH87" s="0"/>
      <c r="ACI87" s="0"/>
      <c r="ACJ87" s="0"/>
      <c r="ACK87" s="0"/>
      <c r="ACL87" s="0"/>
      <c r="ACM87" s="0"/>
      <c r="ACN87" s="0"/>
      <c r="ACO87" s="0"/>
      <c r="ACP87" s="0"/>
      <c r="ACQ87" s="0"/>
      <c r="ACR87" s="0"/>
      <c r="ACS87" s="0"/>
      <c r="ACT87" s="0"/>
      <c r="ACU87" s="0"/>
      <c r="ACV87" s="0"/>
      <c r="ACW87" s="0"/>
      <c r="ACX87" s="0"/>
      <c r="ACY87" s="0"/>
      <c r="ACZ87" s="0"/>
      <c r="ADA87" s="0"/>
      <c r="ADB87" s="0"/>
      <c r="ADC87" s="0"/>
      <c r="ADD87" s="0"/>
      <c r="ADE87" s="0"/>
      <c r="ADF87" s="0"/>
      <c r="ADG87" s="0"/>
      <c r="ADH87" s="0"/>
      <c r="ADI87" s="0"/>
      <c r="ADJ87" s="0"/>
      <c r="ADK87" s="0"/>
      <c r="ADL87" s="0"/>
      <c r="ADM87" s="0"/>
      <c r="ADN87" s="0"/>
      <c r="ADO87" s="0"/>
      <c r="ADP87" s="0"/>
      <c r="ADQ87" s="0"/>
      <c r="ADR87" s="0"/>
      <c r="ADS87" s="0"/>
      <c r="ADT87" s="0"/>
      <c r="ADU87" s="0"/>
      <c r="ADV87" s="0"/>
      <c r="ADW87" s="0"/>
      <c r="ADX87" s="0"/>
      <c r="ADY87" s="0"/>
      <c r="ADZ87" s="0"/>
      <c r="AEA87" s="0"/>
      <c r="AEB87" s="0"/>
      <c r="AEC87" s="0"/>
      <c r="AED87" s="0"/>
      <c r="AEE87" s="0"/>
      <c r="AEF87" s="0"/>
      <c r="AEG87" s="0"/>
      <c r="AEH87" s="0"/>
      <c r="AEI87" s="0"/>
      <c r="AEJ87" s="0"/>
      <c r="AEK87" s="0"/>
      <c r="AEL87" s="0"/>
      <c r="AEM87" s="0"/>
      <c r="AEN87" s="0"/>
      <c r="AEO87" s="0"/>
      <c r="AEP87" s="0"/>
      <c r="AEQ87" s="0"/>
      <c r="AER87" s="0"/>
      <c r="AES87" s="0"/>
      <c r="AET87" s="0"/>
      <c r="AEU87" s="0"/>
      <c r="AEV87" s="0"/>
      <c r="AEW87" s="0"/>
      <c r="AEX87" s="0"/>
      <c r="AEY87" s="0"/>
      <c r="AEZ87" s="0"/>
      <c r="AFA87" s="0"/>
      <c r="AFB87" s="0"/>
      <c r="AFC87" s="0"/>
      <c r="AFD87" s="0"/>
      <c r="AFE87" s="0"/>
      <c r="AFF87" s="0"/>
      <c r="AFG87" s="0"/>
      <c r="AFH87" s="0"/>
      <c r="AFI87" s="0"/>
      <c r="AFJ87" s="0"/>
      <c r="AFK87" s="0"/>
      <c r="AFL87" s="0"/>
      <c r="AFM87" s="0"/>
      <c r="AFN87" s="0"/>
      <c r="AFO87" s="0"/>
      <c r="AFP87" s="0"/>
      <c r="AFQ87" s="0"/>
      <c r="AFR87" s="0"/>
      <c r="AFS87" s="0"/>
      <c r="AFT87" s="0"/>
      <c r="AFU87" s="0"/>
      <c r="AFV87" s="0"/>
      <c r="AFW87" s="0"/>
      <c r="AFX87" s="0"/>
      <c r="AFY87" s="0"/>
      <c r="AFZ87" s="0"/>
      <c r="AGA87" s="0"/>
      <c r="AGB87" s="0"/>
      <c r="AGC87" s="0"/>
      <c r="AGD87" s="0"/>
      <c r="AGE87" s="0"/>
      <c r="AGF87" s="0"/>
      <c r="AGG87" s="0"/>
      <c r="AGH87" s="0"/>
      <c r="AGI87" s="0"/>
      <c r="AGJ87" s="0"/>
      <c r="AGK87" s="0"/>
      <c r="AGL87" s="0"/>
      <c r="AGM87" s="0"/>
      <c r="AGN87" s="0"/>
      <c r="AGO87" s="0"/>
      <c r="AGP87" s="0"/>
      <c r="AGQ87" s="0"/>
      <c r="AGR87" s="0"/>
      <c r="AGS87" s="0"/>
      <c r="AGT87" s="0"/>
      <c r="AGU87" s="0"/>
      <c r="AGV87" s="0"/>
      <c r="AGW87" s="0"/>
      <c r="AGX87" s="0"/>
      <c r="AGY87" s="0"/>
      <c r="AGZ87" s="0"/>
      <c r="AHA87" s="0"/>
      <c r="AHB87" s="0"/>
      <c r="AHC87" s="0"/>
      <c r="AHD87" s="0"/>
      <c r="AHE87" s="0"/>
      <c r="AHF87" s="0"/>
      <c r="AHG87" s="0"/>
      <c r="AHH87" s="0"/>
      <c r="AHI87" s="0"/>
      <c r="AHJ87" s="0"/>
      <c r="AHK87" s="0"/>
      <c r="AHL87" s="0"/>
      <c r="AHM87" s="0"/>
      <c r="AHN87" s="0"/>
      <c r="AHO87" s="0"/>
      <c r="AHP87" s="0"/>
      <c r="AHQ87" s="0"/>
      <c r="AHR87" s="0"/>
      <c r="AHS87" s="0"/>
      <c r="AHT87" s="0"/>
      <c r="AHU87" s="0"/>
      <c r="AHV87" s="0"/>
      <c r="AHW87" s="0"/>
      <c r="AHX87" s="0"/>
      <c r="AHY87" s="0"/>
      <c r="AHZ87" s="0"/>
      <c r="AIA87" s="0"/>
      <c r="AIB87" s="0"/>
      <c r="AIC87" s="0"/>
      <c r="AID87" s="0"/>
      <c r="AIE87" s="0"/>
      <c r="AIF87" s="0"/>
      <c r="AIG87" s="0"/>
      <c r="AIH87" s="0"/>
      <c r="AII87" s="0"/>
      <c r="AIJ87" s="0"/>
      <c r="AIK87" s="0"/>
      <c r="AIL87" s="0"/>
      <c r="AIM87" s="0"/>
      <c r="AIN87" s="0"/>
      <c r="AIO87" s="0"/>
      <c r="AIP87" s="0"/>
      <c r="AIQ87" s="0"/>
      <c r="AIR87" s="0"/>
      <c r="AIS87" s="0"/>
      <c r="AIT87" s="0"/>
      <c r="AIU87" s="0"/>
      <c r="AIV87" s="0"/>
      <c r="AIW87" s="0"/>
      <c r="AIX87" s="0"/>
      <c r="AIY87" s="0"/>
      <c r="AIZ87" s="0"/>
      <c r="AJA87" s="0"/>
      <c r="AJB87" s="0"/>
      <c r="AJC87" s="0"/>
      <c r="AJD87" s="0"/>
      <c r="AJE87" s="0"/>
      <c r="AJF87" s="0"/>
      <c r="AJG87" s="0"/>
      <c r="AJH87" s="0"/>
      <c r="AJI87" s="0"/>
      <c r="AJJ87" s="0"/>
      <c r="AJK87" s="0"/>
      <c r="AJL87" s="0"/>
      <c r="AJM87" s="0"/>
      <c r="AJN87" s="0"/>
      <c r="AJO87" s="0"/>
      <c r="AJP87" s="0"/>
      <c r="AJQ87" s="0"/>
      <c r="AJR87" s="0"/>
      <c r="AJS87" s="0"/>
      <c r="AJT87" s="0"/>
      <c r="AJU87" s="0"/>
      <c r="AJV87" s="0"/>
      <c r="AJW87" s="0"/>
      <c r="AJX87" s="0"/>
      <c r="AJY87" s="0"/>
      <c r="AJZ87" s="0"/>
      <c r="AKA87" s="0"/>
      <c r="AKB87" s="0"/>
      <c r="AKC87" s="0"/>
      <c r="AKD87" s="0"/>
      <c r="AKE87" s="0"/>
      <c r="AKF87" s="0"/>
      <c r="AKG87" s="0"/>
      <c r="AKH87" s="0"/>
      <c r="AKI87" s="0"/>
      <c r="AKJ87" s="0"/>
      <c r="AKK87" s="0"/>
      <c r="AKL87" s="0"/>
      <c r="AKM87" s="0"/>
      <c r="AKN87" s="0"/>
      <c r="AKO87" s="0"/>
      <c r="AKP87" s="0"/>
      <c r="AKQ87" s="0"/>
      <c r="AKR87" s="0"/>
      <c r="AKS87" s="0"/>
      <c r="AKT87" s="0"/>
      <c r="AKU87" s="0"/>
      <c r="AKV87" s="0"/>
      <c r="AKW87" s="0"/>
      <c r="AKX87" s="0"/>
      <c r="AKY87" s="0"/>
      <c r="AKZ87" s="0"/>
      <c r="ALA87" s="0"/>
      <c r="ALB87" s="0"/>
      <c r="ALC87" s="0"/>
      <c r="ALD87" s="0"/>
      <c r="ALE87" s="0"/>
      <c r="ALF87" s="0"/>
      <c r="ALG87" s="0"/>
      <c r="ALH87" s="0"/>
      <c r="ALI87" s="0"/>
      <c r="ALJ87" s="0"/>
      <c r="ALK87" s="0"/>
      <c r="ALL87" s="0"/>
      <c r="ALM87" s="0"/>
      <c r="ALN87" s="0"/>
      <c r="ALO87" s="0"/>
      <c r="ALP87" s="0"/>
      <c r="ALQ87" s="0"/>
      <c r="ALR87" s="0"/>
      <c r="ALS87" s="0"/>
      <c r="ALT87" s="0"/>
      <c r="ALU87" s="0"/>
      <c r="ALV87" s="0"/>
      <c r="ALW87" s="0"/>
      <c r="ALX87" s="0"/>
      <c r="ALY87" s="0"/>
      <c r="ALZ87" s="0"/>
      <c r="AMA87" s="0"/>
      <c r="AMB87" s="0"/>
      <c r="AMC87" s="0"/>
      <c r="AMD87" s="0"/>
      <c r="AME87" s="0"/>
      <c r="AMF87" s="0"/>
      <c r="AMG87" s="0"/>
      <c r="AMH87" s="0"/>
      <c r="AMI87" s="0"/>
      <c r="AMJ87" s="0"/>
    </row>
    <row r="88" customFormat="false" ht="13.8" hidden="false" customHeight="false" outlineLevel="0" collapsed="false">
      <c r="A88" s="63" t="s">
        <v>149</v>
      </c>
      <c r="E88" s="0"/>
      <c r="I88" s="70"/>
      <c r="J88" s="70"/>
      <c r="K88" s="70"/>
      <c r="L88" s="70"/>
      <c r="M88" s="70"/>
      <c r="N88" s="70"/>
      <c r="O88" s="64"/>
      <c r="P88" s="64" t="n">
        <v>58.26</v>
      </c>
      <c r="Q88" s="70"/>
      <c r="R88" s="70"/>
      <c r="S88" s="55"/>
      <c r="T88" s="55"/>
      <c r="U88" s="55" t="n">
        <f aca="false">SUM(I88:T88)</f>
        <v>58.26</v>
      </c>
      <c r="V88" s="54"/>
      <c r="W88" s="56" t="n">
        <f aca="false" t="array" ref="W88:W88">MMULT(Y88,11)</f>
        <v>53.405</v>
      </c>
      <c r="X88" s="71" t="n">
        <f aca="false">MMULT(Y88,14)</f>
        <v>67.97</v>
      </c>
      <c r="Y88" s="55" t="n">
        <f aca="false">U88/12</f>
        <v>4.855</v>
      </c>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s="0"/>
      <c r="EM88" s="0"/>
      <c r="EN88" s="0"/>
      <c r="EO88" s="0"/>
      <c r="EP88" s="0"/>
      <c r="EQ88" s="0"/>
      <c r="ER88" s="0"/>
      <c r="ES88" s="0"/>
      <c r="ET88" s="0"/>
      <c r="EU88" s="0"/>
      <c r="EV88" s="0"/>
      <c r="EW88" s="0"/>
      <c r="EX88" s="0"/>
      <c r="EY88" s="0"/>
      <c r="EZ88" s="0"/>
      <c r="FA88" s="0"/>
      <c r="FB88" s="0"/>
      <c r="FC88" s="0"/>
      <c r="FD88" s="0"/>
      <c r="FE88" s="0"/>
      <c r="FF88" s="0"/>
      <c r="FG88" s="0"/>
      <c r="FH88" s="0"/>
      <c r="FI88" s="0"/>
      <c r="FJ88" s="0"/>
      <c r="FK88" s="0"/>
      <c r="FL88" s="0"/>
      <c r="FM88" s="0"/>
      <c r="FN88" s="0"/>
      <c r="FO88" s="0"/>
      <c r="FP88" s="0"/>
      <c r="FQ88" s="0"/>
      <c r="FR88" s="0"/>
      <c r="FS88" s="0"/>
      <c r="FT88" s="0"/>
      <c r="FU88" s="0"/>
      <c r="FV88" s="0"/>
      <c r="FW88" s="0"/>
      <c r="FX88" s="0"/>
      <c r="FY88" s="0"/>
      <c r="FZ88" s="0"/>
      <c r="GA88" s="0"/>
      <c r="GB88" s="0"/>
      <c r="GC88" s="0"/>
      <c r="GD88" s="0"/>
      <c r="GE88" s="0"/>
      <c r="GF88" s="0"/>
      <c r="GG88" s="0"/>
      <c r="GH88" s="0"/>
      <c r="GI88" s="0"/>
      <c r="GJ88" s="0"/>
      <c r="GK88" s="0"/>
      <c r="GL88" s="0"/>
      <c r="GM88" s="0"/>
      <c r="GN88" s="0"/>
      <c r="GO88" s="0"/>
      <c r="GP88" s="0"/>
      <c r="GQ88" s="0"/>
      <c r="GR88" s="0"/>
      <c r="GS88" s="0"/>
      <c r="GT88" s="0"/>
      <c r="GU88" s="0"/>
      <c r="GV88" s="0"/>
      <c r="GW88" s="0"/>
      <c r="GX88" s="0"/>
      <c r="GY88" s="0"/>
      <c r="GZ88" s="0"/>
      <c r="HA88" s="0"/>
      <c r="HB88" s="0"/>
      <c r="HC88" s="0"/>
      <c r="HD88" s="0"/>
      <c r="HE88" s="0"/>
      <c r="HF88" s="0"/>
      <c r="HG88" s="0"/>
      <c r="HH88" s="0"/>
      <c r="HI88" s="0"/>
      <c r="HJ88" s="0"/>
      <c r="HK88" s="0"/>
      <c r="HL88" s="0"/>
      <c r="HM88" s="0"/>
      <c r="HN88" s="0"/>
      <c r="HO88" s="0"/>
      <c r="HP88" s="0"/>
      <c r="HQ88" s="0"/>
      <c r="HR88" s="0"/>
      <c r="HS88" s="0"/>
      <c r="HT88" s="0"/>
      <c r="HU88" s="0"/>
      <c r="HV88" s="0"/>
      <c r="HW88" s="0"/>
      <c r="HX88" s="0"/>
      <c r="HY88" s="0"/>
      <c r="HZ88" s="0"/>
      <c r="IA88" s="0"/>
      <c r="IB88" s="0"/>
      <c r="IC88" s="0"/>
      <c r="ID88" s="0"/>
      <c r="IE88" s="0"/>
      <c r="IF88" s="0"/>
      <c r="IG88" s="0"/>
      <c r="IH88" s="0"/>
      <c r="II88" s="0"/>
      <c r="IJ88" s="0"/>
      <c r="IK88" s="0"/>
      <c r="IL88" s="0"/>
      <c r="IM88" s="0"/>
      <c r="IN88" s="0"/>
      <c r="IO88" s="0"/>
      <c r="IP88" s="0"/>
      <c r="IQ88" s="0"/>
      <c r="IR88" s="0"/>
      <c r="IS88" s="0"/>
      <c r="IT88" s="0"/>
      <c r="IU88" s="0"/>
      <c r="IV88" s="0"/>
      <c r="IW88" s="0"/>
      <c r="IX88" s="0"/>
      <c r="IY88" s="0"/>
      <c r="IZ88" s="0"/>
      <c r="JA88" s="0"/>
      <c r="JB88" s="0"/>
      <c r="JC88" s="0"/>
      <c r="JD88" s="0"/>
      <c r="JE88" s="0"/>
      <c r="JF88" s="0"/>
      <c r="JG88" s="0"/>
      <c r="JH88" s="0"/>
      <c r="JI88" s="0"/>
      <c r="JJ88" s="0"/>
      <c r="JK88" s="0"/>
      <c r="JL88" s="0"/>
      <c r="JM88" s="0"/>
      <c r="JN88" s="0"/>
      <c r="JO88" s="0"/>
      <c r="JP88" s="0"/>
      <c r="JQ88" s="0"/>
      <c r="JR88" s="0"/>
      <c r="JS88" s="0"/>
      <c r="JT88" s="0"/>
      <c r="JU88" s="0"/>
      <c r="JV88" s="0"/>
      <c r="JW88" s="0"/>
      <c r="JX88" s="0"/>
      <c r="JY88" s="0"/>
      <c r="JZ88" s="0"/>
      <c r="KA88" s="0"/>
      <c r="KB88" s="0"/>
      <c r="KC88" s="0"/>
      <c r="KD88" s="0"/>
      <c r="KE88" s="0"/>
      <c r="KF88" s="0"/>
      <c r="KG88" s="0"/>
      <c r="KH88" s="0"/>
      <c r="KI88" s="0"/>
      <c r="KJ88" s="0"/>
      <c r="KK88" s="0"/>
      <c r="KL88" s="0"/>
      <c r="KM88" s="0"/>
      <c r="KN88" s="0"/>
      <c r="KO88" s="0"/>
      <c r="KP88" s="0"/>
      <c r="KQ88" s="0"/>
      <c r="KR88" s="0"/>
      <c r="KS88" s="0"/>
      <c r="KT88" s="0"/>
      <c r="KU88" s="0"/>
      <c r="KV88" s="0"/>
      <c r="KW88" s="0"/>
      <c r="KX88" s="0"/>
      <c r="KY88" s="0"/>
      <c r="KZ88" s="0"/>
      <c r="LA88" s="0"/>
      <c r="LB88" s="0"/>
      <c r="LC88" s="0"/>
      <c r="LD88" s="0"/>
      <c r="LE88" s="0"/>
      <c r="LF88" s="0"/>
      <c r="LG88" s="0"/>
      <c r="LH88" s="0"/>
      <c r="LI88" s="0"/>
      <c r="LJ88" s="0"/>
      <c r="LK88" s="0"/>
      <c r="LL88" s="0"/>
      <c r="LM88" s="0"/>
      <c r="LN88" s="0"/>
      <c r="LO88" s="0"/>
      <c r="LP88" s="0"/>
      <c r="LQ88" s="0"/>
      <c r="LR88" s="0"/>
      <c r="LS88" s="0"/>
      <c r="LT88" s="0"/>
      <c r="LU88" s="0"/>
      <c r="LV88" s="0"/>
      <c r="LW88" s="0"/>
      <c r="LX88" s="0"/>
      <c r="LY88" s="0"/>
      <c r="LZ88" s="0"/>
      <c r="MA88" s="0"/>
      <c r="MB88" s="0"/>
      <c r="MC88" s="0"/>
      <c r="MD88" s="0"/>
      <c r="ME88" s="0"/>
      <c r="MF88" s="0"/>
      <c r="MG88" s="0"/>
      <c r="MH88" s="0"/>
      <c r="MI88" s="0"/>
      <c r="MJ88" s="0"/>
      <c r="MK88" s="0"/>
      <c r="ML88" s="0"/>
      <c r="MM88" s="0"/>
      <c r="MN88" s="0"/>
      <c r="MO88" s="0"/>
      <c r="MP88" s="0"/>
      <c r="MQ88" s="0"/>
      <c r="MR88" s="0"/>
      <c r="MS88" s="0"/>
      <c r="MT88" s="0"/>
      <c r="MU88" s="0"/>
      <c r="MV88" s="0"/>
      <c r="MW88" s="0"/>
      <c r="MX88" s="0"/>
      <c r="MY88" s="0"/>
      <c r="MZ88" s="0"/>
      <c r="NA88" s="0"/>
      <c r="NB88" s="0"/>
      <c r="NC88" s="0"/>
      <c r="ND88" s="0"/>
      <c r="NE88" s="0"/>
      <c r="NF88" s="0"/>
      <c r="NG88" s="0"/>
      <c r="NH88" s="0"/>
      <c r="NI88" s="0"/>
      <c r="NJ88" s="0"/>
      <c r="NK88" s="0"/>
      <c r="NL88" s="0"/>
      <c r="NM88" s="0"/>
      <c r="NN88" s="0"/>
      <c r="NO88" s="0"/>
      <c r="NP88" s="0"/>
      <c r="NQ88" s="0"/>
      <c r="NR88" s="0"/>
      <c r="NS88" s="0"/>
      <c r="NT88" s="0"/>
      <c r="NU88" s="0"/>
      <c r="NV88" s="0"/>
      <c r="NW88" s="0"/>
      <c r="NX88" s="0"/>
      <c r="NY88" s="0"/>
      <c r="NZ88" s="0"/>
      <c r="OA88" s="0"/>
      <c r="OB88" s="0"/>
      <c r="OC88" s="0"/>
      <c r="OD88" s="0"/>
      <c r="OE88" s="0"/>
      <c r="OF88" s="0"/>
      <c r="OG88" s="0"/>
      <c r="OH88" s="0"/>
      <c r="OI88" s="0"/>
      <c r="OJ88" s="0"/>
      <c r="OK88" s="0"/>
      <c r="OL88" s="0"/>
      <c r="OM88" s="0"/>
      <c r="ON88" s="0"/>
      <c r="OO88" s="0"/>
      <c r="OP88" s="0"/>
      <c r="OQ88" s="0"/>
      <c r="OR88" s="0"/>
      <c r="OS88" s="0"/>
      <c r="OT88" s="0"/>
      <c r="OU88" s="0"/>
      <c r="OV88" s="0"/>
      <c r="OW88" s="0"/>
      <c r="OX88" s="0"/>
      <c r="OY88" s="0"/>
      <c r="OZ88" s="0"/>
      <c r="PA88" s="0"/>
      <c r="PB88" s="0"/>
      <c r="PC88" s="0"/>
      <c r="PD88" s="0"/>
      <c r="PE88" s="0"/>
      <c r="PF88" s="0"/>
      <c r="PG88" s="0"/>
      <c r="PH88" s="0"/>
      <c r="PI88" s="0"/>
      <c r="PJ88" s="0"/>
      <c r="PK88" s="0"/>
      <c r="PL88" s="0"/>
      <c r="PM88" s="0"/>
      <c r="PN88" s="0"/>
      <c r="PO88" s="0"/>
      <c r="PP88" s="0"/>
      <c r="PQ88" s="0"/>
      <c r="PR88" s="0"/>
      <c r="PS88" s="0"/>
      <c r="PT88" s="0"/>
      <c r="PU88" s="0"/>
      <c r="PV88" s="0"/>
      <c r="PW88" s="0"/>
      <c r="PX88" s="0"/>
      <c r="PY88" s="0"/>
      <c r="PZ88" s="0"/>
      <c r="QA88" s="0"/>
      <c r="QB88" s="0"/>
      <c r="QC88" s="0"/>
      <c r="QD88" s="0"/>
      <c r="QE88" s="0"/>
      <c r="QF88" s="0"/>
      <c r="QG88" s="0"/>
      <c r="QH88" s="0"/>
      <c r="QI88" s="0"/>
      <c r="QJ88" s="0"/>
      <c r="QK88" s="0"/>
      <c r="QL88" s="0"/>
      <c r="QM88" s="0"/>
      <c r="QN88" s="0"/>
      <c r="QO88" s="0"/>
      <c r="QP88" s="0"/>
      <c r="QQ88" s="0"/>
      <c r="QR88" s="0"/>
      <c r="QS88" s="0"/>
      <c r="QT88" s="0"/>
      <c r="QU88" s="0"/>
      <c r="QV88" s="0"/>
      <c r="QW88" s="0"/>
      <c r="QX88" s="0"/>
      <c r="QY88" s="0"/>
      <c r="QZ88" s="0"/>
      <c r="RA88" s="0"/>
      <c r="RB88" s="0"/>
      <c r="RC88" s="0"/>
      <c r="RD88" s="0"/>
      <c r="RE88" s="0"/>
      <c r="RF88" s="0"/>
      <c r="RG88" s="0"/>
      <c r="RH88" s="0"/>
      <c r="RI88" s="0"/>
      <c r="RJ88" s="0"/>
      <c r="RK88" s="0"/>
      <c r="RL88" s="0"/>
      <c r="RM88" s="0"/>
      <c r="RN88" s="0"/>
      <c r="RO88" s="0"/>
      <c r="RP88" s="0"/>
      <c r="RQ88" s="0"/>
      <c r="RR88" s="0"/>
      <c r="RS88" s="0"/>
      <c r="RT88" s="0"/>
      <c r="RU88" s="0"/>
      <c r="RV88" s="0"/>
      <c r="RW88" s="0"/>
      <c r="RX88" s="0"/>
      <c r="RY88" s="0"/>
      <c r="RZ88" s="0"/>
      <c r="SA88" s="0"/>
      <c r="SB88" s="0"/>
      <c r="SC88" s="0"/>
      <c r="SD88" s="0"/>
      <c r="SE88" s="0"/>
      <c r="SF88" s="0"/>
      <c r="SG88" s="0"/>
      <c r="SH88" s="0"/>
      <c r="SI88" s="0"/>
      <c r="SJ88" s="0"/>
      <c r="SK88" s="0"/>
      <c r="SL88" s="0"/>
      <c r="SM88" s="0"/>
      <c r="SN88" s="0"/>
      <c r="SO88" s="0"/>
      <c r="SP88" s="0"/>
      <c r="SQ88" s="0"/>
      <c r="SR88" s="0"/>
      <c r="SS88" s="0"/>
      <c r="ST88" s="0"/>
      <c r="SU88" s="0"/>
      <c r="SV88" s="0"/>
      <c r="SW88" s="0"/>
      <c r="SX88" s="0"/>
      <c r="SY88" s="0"/>
      <c r="SZ88" s="0"/>
      <c r="TA88" s="0"/>
      <c r="TB88" s="0"/>
      <c r="TC88" s="0"/>
      <c r="TD88" s="0"/>
      <c r="TE88" s="0"/>
      <c r="TF88" s="0"/>
      <c r="TG88" s="0"/>
      <c r="TH88" s="0"/>
      <c r="TI88" s="0"/>
      <c r="TJ88" s="0"/>
      <c r="TK88" s="0"/>
      <c r="TL88" s="0"/>
      <c r="TM88" s="0"/>
      <c r="TN88" s="0"/>
      <c r="TO88" s="0"/>
      <c r="TP88" s="0"/>
      <c r="TQ88" s="0"/>
      <c r="TR88" s="0"/>
      <c r="TS88" s="0"/>
      <c r="TT88" s="0"/>
      <c r="TU88" s="0"/>
      <c r="TV88" s="0"/>
      <c r="TW88" s="0"/>
      <c r="TX88" s="0"/>
      <c r="TY88" s="0"/>
      <c r="TZ88" s="0"/>
      <c r="UA88" s="0"/>
      <c r="UB88" s="0"/>
      <c r="UC88" s="0"/>
      <c r="UD88" s="0"/>
      <c r="UE88" s="0"/>
      <c r="UF88" s="0"/>
      <c r="UG88" s="0"/>
      <c r="UH88" s="0"/>
      <c r="UI88" s="0"/>
      <c r="UJ88" s="0"/>
      <c r="UK88" s="0"/>
      <c r="UL88" s="0"/>
      <c r="UM88" s="0"/>
      <c r="UN88" s="0"/>
      <c r="UO88" s="0"/>
      <c r="UP88" s="0"/>
      <c r="UQ88" s="0"/>
      <c r="UR88" s="0"/>
      <c r="US88" s="0"/>
      <c r="UT88" s="0"/>
      <c r="UU88" s="0"/>
      <c r="UV88" s="0"/>
      <c r="UW88" s="0"/>
      <c r="UX88" s="0"/>
      <c r="UY88" s="0"/>
      <c r="UZ88" s="0"/>
      <c r="VA88" s="0"/>
      <c r="VB88" s="0"/>
      <c r="VC88" s="0"/>
      <c r="VD88" s="0"/>
      <c r="VE88" s="0"/>
      <c r="VF88" s="0"/>
      <c r="VG88" s="0"/>
      <c r="VH88" s="0"/>
      <c r="VI88" s="0"/>
      <c r="VJ88" s="0"/>
      <c r="VK88" s="0"/>
      <c r="VL88" s="0"/>
      <c r="VM88" s="0"/>
      <c r="VN88" s="0"/>
      <c r="VO88" s="0"/>
      <c r="VP88" s="0"/>
      <c r="VQ88" s="0"/>
      <c r="VR88" s="0"/>
      <c r="VS88" s="0"/>
      <c r="VT88" s="0"/>
      <c r="VU88" s="0"/>
      <c r="VV88" s="0"/>
      <c r="VW88" s="0"/>
      <c r="VX88" s="0"/>
      <c r="VY88" s="0"/>
      <c r="VZ88" s="0"/>
      <c r="WA88" s="0"/>
      <c r="WB88" s="0"/>
      <c r="WC88" s="0"/>
      <c r="WD88" s="0"/>
      <c r="WE88" s="0"/>
      <c r="WF88" s="0"/>
      <c r="WG88" s="0"/>
      <c r="WH88" s="0"/>
      <c r="WI88" s="0"/>
      <c r="WJ88" s="0"/>
      <c r="WK88" s="0"/>
      <c r="WL88" s="0"/>
      <c r="WM88" s="0"/>
      <c r="WN88" s="0"/>
      <c r="WO88" s="0"/>
      <c r="WP88" s="0"/>
      <c r="WQ88" s="0"/>
      <c r="WR88" s="0"/>
      <c r="WS88" s="0"/>
      <c r="WT88" s="0"/>
      <c r="WU88" s="0"/>
      <c r="WV88" s="0"/>
      <c r="WW88" s="0"/>
      <c r="WX88" s="0"/>
      <c r="WY88" s="0"/>
      <c r="WZ88" s="0"/>
      <c r="XA88" s="0"/>
      <c r="XB88" s="0"/>
      <c r="XC88" s="0"/>
      <c r="XD88" s="0"/>
      <c r="XE88" s="0"/>
      <c r="XF88" s="0"/>
      <c r="XG88" s="0"/>
      <c r="XH88" s="0"/>
      <c r="XI88" s="0"/>
      <c r="XJ88" s="0"/>
      <c r="XK88" s="0"/>
      <c r="XL88" s="0"/>
      <c r="XM88" s="0"/>
      <c r="XN88" s="0"/>
      <c r="XO88" s="0"/>
      <c r="XP88" s="0"/>
      <c r="XQ88" s="0"/>
      <c r="XR88" s="0"/>
      <c r="XS88" s="0"/>
      <c r="XT88" s="0"/>
      <c r="XU88" s="0"/>
      <c r="XV88" s="0"/>
      <c r="XW88" s="0"/>
      <c r="XX88" s="0"/>
      <c r="XY88" s="0"/>
      <c r="XZ88" s="0"/>
      <c r="YA88" s="0"/>
      <c r="YB88" s="0"/>
      <c r="YC88" s="0"/>
      <c r="YD88" s="0"/>
      <c r="YE88" s="0"/>
      <c r="YF88" s="0"/>
      <c r="YG88" s="0"/>
      <c r="YH88" s="0"/>
      <c r="YI88" s="0"/>
      <c r="YJ88" s="0"/>
      <c r="YK88" s="0"/>
      <c r="YL88" s="0"/>
      <c r="YM88" s="0"/>
      <c r="YN88" s="0"/>
      <c r="YO88" s="0"/>
      <c r="YP88" s="0"/>
      <c r="YQ88" s="0"/>
      <c r="YR88" s="0"/>
      <c r="YS88" s="0"/>
      <c r="YT88" s="0"/>
      <c r="YU88" s="0"/>
      <c r="YV88" s="0"/>
      <c r="YW88" s="0"/>
      <c r="YX88" s="0"/>
      <c r="YY88" s="0"/>
      <c r="YZ88" s="0"/>
      <c r="ZA88" s="0"/>
      <c r="ZB88" s="0"/>
      <c r="ZC88" s="0"/>
      <c r="ZD88" s="0"/>
      <c r="ZE88" s="0"/>
      <c r="ZF88" s="0"/>
      <c r="ZG88" s="0"/>
      <c r="ZH88" s="0"/>
      <c r="ZI88" s="0"/>
      <c r="ZJ88" s="0"/>
      <c r="ZK88" s="0"/>
      <c r="ZL88" s="0"/>
      <c r="ZM88" s="0"/>
      <c r="ZN88" s="0"/>
      <c r="ZO88" s="0"/>
      <c r="ZP88" s="0"/>
      <c r="ZQ88" s="0"/>
      <c r="ZR88" s="0"/>
      <c r="ZS88" s="0"/>
      <c r="ZT88" s="0"/>
      <c r="ZU88" s="0"/>
      <c r="ZV88" s="0"/>
      <c r="ZW88" s="0"/>
      <c r="ZX88" s="0"/>
      <c r="ZY88" s="0"/>
      <c r="ZZ88" s="0"/>
      <c r="AAA88" s="0"/>
      <c r="AAB88" s="0"/>
      <c r="AAC88" s="0"/>
      <c r="AAD88" s="0"/>
      <c r="AAE88" s="0"/>
      <c r="AAF88" s="0"/>
      <c r="AAG88" s="0"/>
      <c r="AAH88" s="0"/>
      <c r="AAI88" s="0"/>
      <c r="AAJ88" s="0"/>
      <c r="AAK88" s="0"/>
      <c r="AAL88" s="0"/>
      <c r="AAM88" s="0"/>
      <c r="AAN88" s="0"/>
      <c r="AAO88" s="0"/>
      <c r="AAP88" s="0"/>
      <c r="AAQ88" s="0"/>
      <c r="AAR88" s="0"/>
      <c r="AAS88" s="0"/>
      <c r="AAT88" s="0"/>
      <c r="AAU88" s="0"/>
      <c r="AAV88" s="0"/>
      <c r="AAW88" s="0"/>
      <c r="AAX88" s="0"/>
      <c r="AAY88" s="0"/>
      <c r="AAZ88" s="0"/>
      <c r="ABA88" s="0"/>
      <c r="ABB88" s="0"/>
      <c r="ABC88" s="0"/>
      <c r="ABD88" s="0"/>
      <c r="ABE88" s="0"/>
      <c r="ABF88" s="0"/>
      <c r="ABG88" s="0"/>
      <c r="ABH88" s="0"/>
      <c r="ABI88" s="0"/>
      <c r="ABJ88" s="0"/>
      <c r="ABK88" s="0"/>
      <c r="ABL88" s="0"/>
      <c r="ABM88" s="0"/>
      <c r="ABN88" s="0"/>
      <c r="ABO88" s="0"/>
      <c r="ABP88" s="0"/>
      <c r="ABQ88" s="0"/>
      <c r="ABR88" s="0"/>
      <c r="ABS88" s="0"/>
      <c r="ABT88" s="0"/>
      <c r="ABU88" s="0"/>
      <c r="ABV88" s="0"/>
      <c r="ABW88" s="0"/>
      <c r="ABX88" s="0"/>
      <c r="ABY88" s="0"/>
      <c r="ABZ88" s="0"/>
      <c r="ACA88" s="0"/>
      <c r="ACB88" s="0"/>
      <c r="ACC88" s="0"/>
      <c r="ACD88" s="0"/>
      <c r="ACE88" s="0"/>
      <c r="ACF88" s="0"/>
      <c r="ACG88" s="0"/>
      <c r="ACH88" s="0"/>
      <c r="ACI88" s="0"/>
      <c r="ACJ88" s="0"/>
      <c r="ACK88" s="0"/>
      <c r="ACL88" s="0"/>
      <c r="ACM88" s="0"/>
      <c r="ACN88" s="0"/>
      <c r="ACO88" s="0"/>
      <c r="ACP88" s="0"/>
      <c r="ACQ88" s="0"/>
      <c r="ACR88" s="0"/>
      <c r="ACS88" s="0"/>
      <c r="ACT88" s="0"/>
      <c r="ACU88" s="0"/>
      <c r="ACV88" s="0"/>
      <c r="ACW88" s="0"/>
      <c r="ACX88" s="0"/>
      <c r="ACY88" s="0"/>
      <c r="ACZ88" s="0"/>
      <c r="ADA88" s="0"/>
      <c r="ADB88" s="0"/>
      <c r="ADC88" s="0"/>
      <c r="ADD88" s="0"/>
      <c r="ADE88" s="0"/>
      <c r="ADF88" s="0"/>
      <c r="ADG88" s="0"/>
      <c r="ADH88" s="0"/>
      <c r="ADI88" s="0"/>
      <c r="ADJ88" s="0"/>
      <c r="ADK88" s="0"/>
      <c r="ADL88" s="0"/>
      <c r="ADM88" s="0"/>
      <c r="ADN88" s="0"/>
      <c r="ADO88" s="0"/>
      <c r="ADP88" s="0"/>
      <c r="ADQ88" s="0"/>
      <c r="ADR88" s="0"/>
      <c r="ADS88" s="0"/>
      <c r="ADT88" s="0"/>
      <c r="ADU88" s="0"/>
      <c r="ADV88" s="0"/>
      <c r="ADW88" s="0"/>
      <c r="ADX88" s="0"/>
      <c r="ADY88" s="0"/>
      <c r="ADZ88" s="0"/>
      <c r="AEA88" s="0"/>
      <c r="AEB88" s="0"/>
      <c r="AEC88" s="0"/>
      <c r="AED88" s="0"/>
      <c r="AEE88" s="0"/>
      <c r="AEF88" s="0"/>
      <c r="AEG88" s="0"/>
      <c r="AEH88" s="0"/>
      <c r="AEI88" s="0"/>
      <c r="AEJ88" s="0"/>
      <c r="AEK88" s="0"/>
      <c r="AEL88" s="0"/>
      <c r="AEM88" s="0"/>
      <c r="AEN88" s="0"/>
      <c r="AEO88" s="0"/>
      <c r="AEP88" s="0"/>
      <c r="AEQ88" s="0"/>
      <c r="AER88" s="0"/>
      <c r="AES88" s="0"/>
      <c r="AET88" s="0"/>
      <c r="AEU88" s="0"/>
      <c r="AEV88" s="0"/>
      <c r="AEW88" s="0"/>
      <c r="AEX88" s="0"/>
      <c r="AEY88" s="0"/>
      <c r="AEZ88" s="0"/>
      <c r="AFA88" s="0"/>
      <c r="AFB88" s="0"/>
      <c r="AFC88" s="0"/>
      <c r="AFD88" s="0"/>
      <c r="AFE88" s="0"/>
      <c r="AFF88" s="0"/>
      <c r="AFG88" s="0"/>
      <c r="AFH88" s="0"/>
      <c r="AFI88" s="0"/>
      <c r="AFJ88" s="0"/>
      <c r="AFK88" s="0"/>
      <c r="AFL88" s="0"/>
      <c r="AFM88" s="0"/>
      <c r="AFN88" s="0"/>
      <c r="AFO88" s="0"/>
      <c r="AFP88" s="0"/>
      <c r="AFQ88" s="0"/>
      <c r="AFR88" s="0"/>
      <c r="AFS88" s="0"/>
      <c r="AFT88" s="0"/>
      <c r="AFU88" s="0"/>
      <c r="AFV88" s="0"/>
      <c r="AFW88" s="0"/>
      <c r="AFX88" s="0"/>
      <c r="AFY88" s="0"/>
      <c r="AFZ88" s="0"/>
      <c r="AGA88" s="0"/>
      <c r="AGB88" s="0"/>
      <c r="AGC88" s="0"/>
      <c r="AGD88" s="0"/>
      <c r="AGE88" s="0"/>
      <c r="AGF88" s="0"/>
      <c r="AGG88" s="0"/>
      <c r="AGH88" s="0"/>
      <c r="AGI88" s="0"/>
      <c r="AGJ88" s="0"/>
      <c r="AGK88" s="0"/>
      <c r="AGL88" s="0"/>
      <c r="AGM88" s="0"/>
      <c r="AGN88" s="0"/>
      <c r="AGO88" s="0"/>
      <c r="AGP88" s="0"/>
      <c r="AGQ88" s="0"/>
      <c r="AGR88" s="0"/>
      <c r="AGS88" s="0"/>
      <c r="AGT88" s="0"/>
      <c r="AGU88" s="0"/>
      <c r="AGV88" s="0"/>
      <c r="AGW88" s="0"/>
      <c r="AGX88" s="0"/>
      <c r="AGY88" s="0"/>
      <c r="AGZ88" s="0"/>
      <c r="AHA88" s="0"/>
      <c r="AHB88" s="0"/>
      <c r="AHC88" s="0"/>
      <c r="AHD88" s="0"/>
      <c r="AHE88" s="0"/>
      <c r="AHF88" s="0"/>
      <c r="AHG88" s="0"/>
      <c r="AHH88" s="0"/>
      <c r="AHI88" s="0"/>
      <c r="AHJ88" s="0"/>
      <c r="AHK88" s="0"/>
      <c r="AHL88" s="0"/>
      <c r="AHM88" s="0"/>
      <c r="AHN88" s="0"/>
      <c r="AHO88" s="0"/>
      <c r="AHP88" s="0"/>
      <c r="AHQ88" s="0"/>
      <c r="AHR88" s="0"/>
      <c r="AHS88" s="0"/>
      <c r="AHT88" s="0"/>
      <c r="AHU88" s="0"/>
      <c r="AHV88" s="0"/>
      <c r="AHW88" s="0"/>
      <c r="AHX88" s="0"/>
      <c r="AHY88" s="0"/>
      <c r="AHZ88" s="0"/>
      <c r="AIA88" s="0"/>
      <c r="AIB88" s="0"/>
      <c r="AIC88" s="0"/>
      <c r="AID88" s="0"/>
      <c r="AIE88" s="0"/>
      <c r="AIF88" s="0"/>
      <c r="AIG88" s="0"/>
      <c r="AIH88" s="0"/>
      <c r="AII88" s="0"/>
      <c r="AIJ88" s="0"/>
      <c r="AIK88" s="0"/>
      <c r="AIL88" s="0"/>
      <c r="AIM88" s="0"/>
      <c r="AIN88" s="0"/>
      <c r="AIO88" s="0"/>
      <c r="AIP88" s="0"/>
      <c r="AIQ88" s="0"/>
      <c r="AIR88" s="0"/>
      <c r="AIS88" s="0"/>
      <c r="AIT88" s="0"/>
      <c r="AIU88" s="0"/>
      <c r="AIV88" s="0"/>
      <c r="AIW88" s="0"/>
      <c r="AIX88" s="0"/>
      <c r="AIY88" s="0"/>
      <c r="AIZ88" s="0"/>
      <c r="AJA88" s="0"/>
      <c r="AJB88" s="0"/>
      <c r="AJC88" s="0"/>
      <c r="AJD88" s="0"/>
      <c r="AJE88" s="0"/>
      <c r="AJF88" s="0"/>
      <c r="AJG88" s="0"/>
      <c r="AJH88" s="0"/>
      <c r="AJI88" s="0"/>
      <c r="AJJ88" s="0"/>
      <c r="AJK88" s="0"/>
      <c r="AJL88" s="0"/>
      <c r="AJM88" s="0"/>
      <c r="AJN88" s="0"/>
      <c r="AJO88" s="0"/>
      <c r="AJP88" s="0"/>
      <c r="AJQ88" s="0"/>
      <c r="AJR88" s="0"/>
      <c r="AJS88" s="0"/>
      <c r="AJT88" s="0"/>
      <c r="AJU88" s="0"/>
      <c r="AJV88" s="0"/>
      <c r="AJW88" s="0"/>
      <c r="AJX88" s="0"/>
      <c r="AJY88" s="0"/>
      <c r="AJZ88" s="0"/>
      <c r="AKA88" s="0"/>
      <c r="AKB88" s="0"/>
      <c r="AKC88" s="0"/>
      <c r="AKD88" s="0"/>
      <c r="AKE88" s="0"/>
      <c r="AKF88" s="0"/>
      <c r="AKG88" s="0"/>
      <c r="AKH88" s="0"/>
      <c r="AKI88" s="0"/>
      <c r="AKJ88" s="0"/>
      <c r="AKK88" s="0"/>
      <c r="AKL88" s="0"/>
      <c r="AKM88" s="0"/>
      <c r="AKN88" s="0"/>
      <c r="AKO88" s="0"/>
      <c r="AKP88" s="0"/>
      <c r="AKQ88" s="0"/>
      <c r="AKR88" s="0"/>
      <c r="AKS88" s="0"/>
      <c r="AKT88" s="0"/>
      <c r="AKU88" s="0"/>
      <c r="AKV88" s="0"/>
      <c r="AKW88" s="0"/>
      <c r="AKX88" s="0"/>
      <c r="AKY88" s="0"/>
      <c r="AKZ88" s="0"/>
      <c r="ALA88" s="0"/>
      <c r="ALB88" s="0"/>
      <c r="ALC88" s="0"/>
      <c r="ALD88" s="0"/>
      <c r="ALE88" s="0"/>
      <c r="ALF88" s="0"/>
      <c r="ALG88" s="0"/>
      <c r="ALH88" s="0"/>
      <c r="ALI88" s="0"/>
      <c r="ALJ88" s="0"/>
      <c r="ALK88" s="0"/>
      <c r="ALL88" s="0"/>
      <c r="ALM88" s="0"/>
      <c r="ALN88" s="0"/>
      <c r="ALO88" s="0"/>
      <c r="ALP88" s="0"/>
      <c r="ALQ88" s="0"/>
      <c r="ALR88" s="0"/>
      <c r="ALS88" s="0"/>
      <c r="ALT88" s="0"/>
      <c r="ALU88" s="0"/>
      <c r="ALV88" s="0"/>
      <c r="ALW88" s="0"/>
      <c r="ALX88" s="0"/>
      <c r="ALY88" s="0"/>
      <c r="ALZ88" s="0"/>
      <c r="AMA88" s="0"/>
      <c r="AMB88" s="0"/>
      <c r="AMC88" s="0"/>
      <c r="AMD88" s="0"/>
      <c r="AME88" s="0"/>
      <c r="AMF88" s="0"/>
      <c r="AMG88" s="0"/>
      <c r="AMH88" s="0"/>
      <c r="AMI88" s="0"/>
      <c r="AMJ88" s="0"/>
    </row>
    <row r="89" customFormat="false" ht="13.8" hidden="false" customHeight="false" outlineLevel="0" collapsed="false">
      <c r="A89" s="63" t="s">
        <v>150</v>
      </c>
      <c r="B89" s="73"/>
      <c r="C89" s="5"/>
      <c r="D89" s="5"/>
      <c r="E89" s="74"/>
      <c r="F89" s="5"/>
      <c r="G89" s="5"/>
      <c r="H89" s="5"/>
      <c r="I89" s="70"/>
      <c r="J89" s="70"/>
      <c r="K89" s="70"/>
      <c r="L89" s="70"/>
      <c r="M89" s="70"/>
      <c r="N89" s="75" t="n">
        <v>53</v>
      </c>
      <c r="O89" s="70"/>
      <c r="P89" s="70"/>
      <c r="Q89" s="70"/>
      <c r="R89" s="70"/>
      <c r="S89" s="55"/>
      <c r="T89" s="55"/>
      <c r="U89" s="55" t="n">
        <f aca="false">SUM(I89:T89)</f>
        <v>53</v>
      </c>
      <c r="V89" s="54"/>
      <c r="W89" s="56" t="n">
        <f aca="false" t="array" ref="W89:W89">MMULT(Y89,11)</f>
        <v>48.5833333333334</v>
      </c>
      <c r="X89" s="71" t="n">
        <f aca="false">MMULT(Y89,14)</f>
        <v>61.8333333333333</v>
      </c>
      <c r="Y89" s="55" t="n">
        <f aca="false">U89/12</f>
        <v>4.41666666666667</v>
      </c>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c r="DS89" s="0"/>
      <c r="DT89" s="0"/>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E89" s="0"/>
      <c r="FF89" s="0"/>
      <c r="FG89" s="0"/>
      <c r="FH89" s="0"/>
      <c r="FI89" s="0"/>
      <c r="FJ89" s="0"/>
      <c r="FK89" s="0"/>
      <c r="FL89" s="0"/>
      <c r="FM89" s="0"/>
      <c r="FN89" s="0"/>
      <c r="FO89" s="0"/>
      <c r="FP89" s="0"/>
      <c r="FQ89" s="0"/>
      <c r="FR89" s="0"/>
      <c r="FS89" s="0"/>
      <c r="FT89" s="0"/>
      <c r="FU89" s="0"/>
      <c r="FV89" s="0"/>
      <c r="FW89" s="0"/>
      <c r="FX89" s="0"/>
      <c r="FY89" s="0"/>
      <c r="FZ89" s="0"/>
      <c r="GA89" s="0"/>
      <c r="GB89" s="0"/>
      <c r="GC89" s="0"/>
      <c r="GD89" s="0"/>
      <c r="GE89" s="0"/>
      <c r="GF89" s="0"/>
      <c r="GG89" s="0"/>
      <c r="GH89" s="0"/>
      <c r="GI89" s="0"/>
      <c r="GJ89" s="0"/>
      <c r="GK89" s="0"/>
      <c r="GL89" s="0"/>
      <c r="GM89" s="0"/>
      <c r="GN89" s="0"/>
      <c r="GO89" s="0"/>
      <c r="GP89" s="0"/>
      <c r="GQ89" s="0"/>
      <c r="GR89" s="0"/>
      <c r="GS89" s="0"/>
      <c r="GT89" s="0"/>
      <c r="GU89" s="0"/>
      <c r="GV89" s="0"/>
      <c r="GW89" s="0"/>
      <c r="GX89" s="0"/>
      <c r="GY89" s="0"/>
      <c r="GZ89" s="0"/>
      <c r="HA89" s="0"/>
      <c r="HB89" s="0"/>
      <c r="HC89" s="0"/>
      <c r="HD89" s="0"/>
      <c r="HE89" s="0"/>
      <c r="HF89" s="0"/>
      <c r="HG89" s="0"/>
      <c r="HH89" s="0"/>
      <c r="HI89" s="0"/>
      <c r="HJ89" s="0"/>
      <c r="HK89" s="0"/>
      <c r="HL89" s="0"/>
      <c r="HM89" s="0"/>
      <c r="HN89" s="0"/>
      <c r="HO89" s="0"/>
      <c r="HP89" s="0"/>
      <c r="HQ89" s="0"/>
      <c r="HR89" s="0"/>
      <c r="HS89" s="0"/>
      <c r="HT89" s="0"/>
      <c r="HU89" s="0"/>
      <c r="HV89" s="0"/>
      <c r="HW89" s="0"/>
      <c r="HX89" s="0"/>
      <c r="HY89" s="0"/>
      <c r="HZ89" s="0"/>
      <c r="IA89" s="0"/>
      <c r="IB89" s="0"/>
      <c r="IC89" s="0"/>
      <c r="ID89" s="0"/>
      <c r="IE89" s="0"/>
      <c r="IF89" s="0"/>
      <c r="IG89" s="0"/>
      <c r="IH89" s="0"/>
      <c r="II89" s="0"/>
      <c r="IJ89" s="0"/>
      <c r="IK89" s="0"/>
      <c r="IL89" s="0"/>
      <c r="IM89" s="0"/>
      <c r="IN89" s="0"/>
      <c r="IO89" s="0"/>
      <c r="IP89" s="0"/>
      <c r="IQ89" s="0"/>
      <c r="IR89" s="0"/>
      <c r="IS89" s="0"/>
      <c r="IT89" s="0"/>
      <c r="IU89" s="0"/>
      <c r="IV89" s="0"/>
      <c r="IW89" s="0"/>
      <c r="IX89" s="0"/>
      <c r="IY89" s="0"/>
      <c r="IZ89" s="0"/>
      <c r="JA89" s="0"/>
      <c r="JB89" s="0"/>
      <c r="JC89" s="0"/>
      <c r="JD89" s="0"/>
      <c r="JE89" s="0"/>
      <c r="JF89" s="0"/>
      <c r="JG89" s="0"/>
      <c r="JH89" s="0"/>
      <c r="JI89" s="0"/>
      <c r="JJ89" s="0"/>
      <c r="JK89" s="0"/>
      <c r="JL89" s="0"/>
      <c r="JM89" s="0"/>
      <c r="JN89" s="0"/>
      <c r="JO89" s="0"/>
      <c r="JP89" s="0"/>
      <c r="JQ89" s="0"/>
      <c r="JR89" s="0"/>
      <c r="JS89" s="0"/>
      <c r="JT89" s="0"/>
      <c r="JU89" s="0"/>
      <c r="JV89" s="0"/>
      <c r="JW89" s="0"/>
      <c r="JX89" s="0"/>
      <c r="JY89" s="0"/>
      <c r="JZ89" s="0"/>
      <c r="KA89" s="0"/>
      <c r="KB89" s="0"/>
      <c r="KC89" s="0"/>
      <c r="KD89" s="0"/>
      <c r="KE89" s="0"/>
      <c r="KF89" s="0"/>
      <c r="KG89" s="0"/>
      <c r="KH89" s="0"/>
      <c r="KI89" s="0"/>
      <c r="KJ89" s="0"/>
      <c r="KK89" s="0"/>
      <c r="KL89" s="0"/>
      <c r="KM89" s="0"/>
      <c r="KN89" s="0"/>
      <c r="KO89" s="0"/>
      <c r="KP89" s="0"/>
      <c r="KQ89" s="0"/>
      <c r="KR89" s="0"/>
      <c r="KS89" s="0"/>
      <c r="KT89" s="0"/>
      <c r="KU89" s="0"/>
      <c r="KV89" s="0"/>
      <c r="KW89" s="0"/>
      <c r="KX89" s="0"/>
      <c r="KY89" s="0"/>
      <c r="KZ89" s="0"/>
      <c r="LA89" s="0"/>
      <c r="LB89" s="0"/>
      <c r="LC89" s="0"/>
      <c r="LD89" s="0"/>
      <c r="LE89" s="0"/>
      <c r="LF89" s="0"/>
      <c r="LG89" s="0"/>
      <c r="LH89" s="0"/>
      <c r="LI89" s="0"/>
      <c r="LJ89" s="0"/>
      <c r="LK89" s="0"/>
      <c r="LL89" s="0"/>
      <c r="LM89" s="0"/>
      <c r="LN89" s="0"/>
      <c r="LO89" s="0"/>
      <c r="LP89" s="0"/>
      <c r="LQ89" s="0"/>
      <c r="LR89" s="0"/>
      <c r="LS89" s="0"/>
      <c r="LT89" s="0"/>
      <c r="LU89" s="0"/>
      <c r="LV89" s="0"/>
      <c r="LW89" s="0"/>
      <c r="LX89" s="0"/>
      <c r="LY89" s="0"/>
      <c r="LZ89" s="0"/>
      <c r="MA89" s="0"/>
      <c r="MB89" s="0"/>
      <c r="MC89" s="0"/>
      <c r="MD89" s="0"/>
      <c r="ME89" s="0"/>
      <c r="MF89" s="0"/>
      <c r="MG89" s="0"/>
      <c r="MH89" s="0"/>
      <c r="MI89" s="0"/>
      <c r="MJ89" s="0"/>
      <c r="MK89" s="0"/>
      <c r="ML89" s="0"/>
      <c r="MM89" s="0"/>
      <c r="MN89" s="0"/>
      <c r="MO89" s="0"/>
      <c r="MP89" s="0"/>
      <c r="MQ89" s="0"/>
      <c r="MR89" s="0"/>
      <c r="MS89" s="0"/>
      <c r="MT89" s="0"/>
      <c r="MU89" s="0"/>
      <c r="MV89" s="0"/>
      <c r="MW89" s="0"/>
      <c r="MX89" s="0"/>
      <c r="MY89" s="0"/>
      <c r="MZ89" s="0"/>
      <c r="NA89" s="0"/>
      <c r="NB89" s="0"/>
      <c r="NC89" s="0"/>
      <c r="ND89" s="0"/>
      <c r="NE89" s="0"/>
      <c r="NF89" s="0"/>
      <c r="NG89" s="0"/>
      <c r="NH89" s="0"/>
      <c r="NI89" s="0"/>
      <c r="NJ89" s="0"/>
      <c r="NK89" s="0"/>
      <c r="NL89" s="0"/>
      <c r="NM89" s="0"/>
      <c r="NN89" s="0"/>
      <c r="NO89" s="0"/>
      <c r="NP89" s="0"/>
      <c r="NQ89" s="0"/>
      <c r="NR89" s="0"/>
      <c r="NS89" s="0"/>
      <c r="NT89" s="0"/>
      <c r="NU89" s="0"/>
      <c r="NV89" s="0"/>
      <c r="NW89" s="0"/>
      <c r="NX89" s="0"/>
      <c r="NY89" s="0"/>
      <c r="NZ89" s="0"/>
      <c r="OA89" s="0"/>
      <c r="OB89" s="0"/>
      <c r="OC89" s="0"/>
      <c r="OD89" s="0"/>
      <c r="OE89" s="0"/>
      <c r="OF89" s="0"/>
      <c r="OG89" s="0"/>
      <c r="OH89" s="0"/>
      <c r="OI89" s="0"/>
      <c r="OJ89" s="0"/>
      <c r="OK89" s="0"/>
      <c r="OL89" s="0"/>
      <c r="OM89" s="0"/>
      <c r="ON89" s="0"/>
      <c r="OO89" s="0"/>
      <c r="OP89" s="0"/>
      <c r="OQ89" s="0"/>
      <c r="OR89" s="0"/>
      <c r="OS89" s="0"/>
      <c r="OT89" s="0"/>
      <c r="OU89" s="0"/>
      <c r="OV89" s="0"/>
      <c r="OW89" s="0"/>
      <c r="OX89" s="0"/>
      <c r="OY89" s="0"/>
      <c r="OZ89" s="0"/>
      <c r="PA89" s="0"/>
      <c r="PB89" s="0"/>
      <c r="PC89" s="0"/>
      <c r="PD89" s="0"/>
      <c r="PE89" s="0"/>
      <c r="PF89" s="0"/>
      <c r="PG89" s="0"/>
      <c r="PH89" s="0"/>
      <c r="PI89" s="0"/>
      <c r="PJ89" s="0"/>
      <c r="PK89" s="0"/>
      <c r="PL89" s="0"/>
      <c r="PM89" s="0"/>
      <c r="PN89" s="0"/>
      <c r="PO89" s="0"/>
      <c r="PP89" s="0"/>
      <c r="PQ89" s="0"/>
      <c r="PR89" s="0"/>
      <c r="PS89" s="0"/>
      <c r="PT89" s="0"/>
      <c r="PU89" s="0"/>
      <c r="PV89" s="0"/>
      <c r="PW89" s="0"/>
      <c r="PX89" s="0"/>
      <c r="PY89" s="0"/>
      <c r="PZ89" s="0"/>
      <c r="QA89" s="0"/>
      <c r="QB89" s="0"/>
      <c r="QC89" s="0"/>
      <c r="QD89" s="0"/>
      <c r="QE89" s="0"/>
      <c r="QF89" s="0"/>
      <c r="QG89" s="0"/>
      <c r="QH89" s="0"/>
      <c r="QI89" s="0"/>
      <c r="QJ89" s="0"/>
      <c r="QK89" s="0"/>
      <c r="QL89" s="0"/>
      <c r="QM89" s="0"/>
      <c r="QN89" s="0"/>
      <c r="QO89" s="0"/>
      <c r="QP89" s="0"/>
      <c r="QQ89" s="0"/>
      <c r="QR89" s="0"/>
      <c r="QS89" s="0"/>
      <c r="QT89" s="0"/>
      <c r="QU89" s="0"/>
      <c r="QV89" s="0"/>
      <c r="QW89" s="0"/>
      <c r="QX89" s="0"/>
      <c r="QY89" s="0"/>
      <c r="QZ89" s="0"/>
      <c r="RA89" s="0"/>
      <c r="RB89" s="0"/>
      <c r="RC89" s="0"/>
      <c r="RD89" s="0"/>
      <c r="RE89" s="0"/>
      <c r="RF89" s="0"/>
      <c r="RG89" s="0"/>
      <c r="RH89" s="0"/>
      <c r="RI89" s="0"/>
      <c r="RJ89" s="0"/>
      <c r="RK89" s="0"/>
      <c r="RL89" s="0"/>
      <c r="RM89" s="0"/>
      <c r="RN89" s="0"/>
      <c r="RO89" s="0"/>
      <c r="RP89" s="0"/>
      <c r="RQ89" s="0"/>
      <c r="RR89" s="0"/>
      <c r="RS89" s="0"/>
      <c r="RT89" s="0"/>
      <c r="RU89" s="0"/>
      <c r="RV89" s="0"/>
      <c r="RW89" s="0"/>
      <c r="RX89" s="0"/>
      <c r="RY89" s="0"/>
      <c r="RZ89" s="0"/>
      <c r="SA89" s="0"/>
      <c r="SB89" s="0"/>
      <c r="SC89" s="0"/>
      <c r="SD89" s="0"/>
      <c r="SE89" s="0"/>
      <c r="SF89" s="0"/>
      <c r="SG89" s="0"/>
      <c r="SH89" s="0"/>
      <c r="SI89" s="0"/>
      <c r="SJ89" s="0"/>
      <c r="SK89" s="0"/>
      <c r="SL89" s="0"/>
      <c r="SM89" s="0"/>
      <c r="SN89" s="0"/>
      <c r="SO89" s="0"/>
      <c r="SP89" s="0"/>
      <c r="SQ89" s="0"/>
      <c r="SR89" s="0"/>
      <c r="SS89" s="0"/>
      <c r="ST89" s="0"/>
      <c r="SU89" s="0"/>
      <c r="SV89" s="0"/>
      <c r="SW89" s="0"/>
      <c r="SX89" s="0"/>
      <c r="SY89" s="0"/>
      <c r="SZ89" s="0"/>
      <c r="TA89" s="0"/>
      <c r="TB89" s="0"/>
      <c r="TC89" s="0"/>
      <c r="TD89" s="0"/>
      <c r="TE89" s="0"/>
      <c r="TF89" s="0"/>
      <c r="TG89" s="0"/>
      <c r="TH89" s="0"/>
      <c r="TI89" s="0"/>
      <c r="TJ89" s="0"/>
      <c r="TK89" s="0"/>
      <c r="TL89" s="0"/>
      <c r="TM89" s="0"/>
      <c r="TN89" s="0"/>
      <c r="TO89" s="0"/>
      <c r="TP89" s="0"/>
      <c r="TQ89" s="0"/>
      <c r="TR89" s="0"/>
      <c r="TS89" s="0"/>
      <c r="TT89" s="0"/>
      <c r="TU89" s="0"/>
      <c r="TV89" s="0"/>
      <c r="TW89" s="0"/>
      <c r="TX89" s="0"/>
      <c r="TY89" s="0"/>
      <c r="TZ89" s="0"/>
      <c r="UA89" s="0"/>
      <c r="UB89" s="0"/>
      <c r="UC89" s="0"/>
      <c r="UD89" s="0"/>
      <c r="UE89" s="0"/>
      <c r="UF89" s="0"/>
      <c r="UG89" s="0"/>
      <c r="UH89" s="0"/>
      <c r="UI89" s="0"/>
      <c r="UJ89" s="0"/>
      <c r="UK89" s="0"/>
      <c r="UL89" s="0"/>
      <c r="UM89" s="0"/>
      <c r="UN89" s="0"/>
      <c r="UO89" s="0"/>
      <c r="UP89" s="0"/>
      <c r="UQ89" s="0"/>
      <c r="UR89" s="0"/>
      <c r="US89" s="0"/>
      <c r="UT89" s="0"/>
      <c r="UU89" s="0"/>
      <c r="UV89" s="0"/>
      <c r="UW89" s="0"/>
      <c r="UX89" s="0"/>
      <c r="UY89" s="0"/>
      <c r="UZ89" s="0"/>
      <c r="VA89" s="0"/>
      <c r="VB89" s="0"/>
      <c r="VC89" s="0"/>
      <c r="VD89" s="0"/>
      <c r="VE89" s="0"/>
      <c r="VF89" s="0"/>
      <c r="VG89" s="0"/>
      <c r="VH89" s="0"/>
      <c r="VI89" s="0"/>
      <c r="VJ89" s="0"/>
      <c r="VK89" s="0"/>
      <c r="VL89" s="0"/>
      <c r="VM89" s="0"/>
      <c r="VN89" s="0"/>
      <c r="VO89" s="0"/>
      <c r="VP89" s="0"/>
      <c r="VQ89" s="0"/>
      <c r="VR89" s="0"/>
      <c r="VS89" s="0"/>
      <c r="VT89" s="0"/>
      <c r="VU89" s="0"/>
      <c r="VV89" s="0"/>
      <c r="VW89" s="0"/>
      <c r="VX89" s="0"/>
      <c r="VY89" s="0"/>
      <c r="VZ89" s="0"/>
      <c r="WA89" s="0"/>
      <c r="WB89" s="0"/>
      <c r="WC89" s="0"/>
      <c r="WD89" s="0"/>
      <c r="WE89" s="0"/>
      <c r="WF89" s="0"/>
      <c r="WG89" s="0"/>
      <c r="WH89" s="0"/>
      <c r="WI89" s="0"/>
      <c r="WJ89" s="0"/>
      <c r="WK89" s="0"/>
      <c r="WL89" s="0"/>
      <c r="WM89" s="0"/>
      <c r="WN89" s="0"/>
      <c r="WO89" s="0"/>
      <c r="WP89" s="0"/>
      <c r="WQ89" s="0"/>
      <c r="WR89" s="0"/>
      <c r="WS89" s="0"/>
      <c r="WT89" s="0"/>
      <c r="WU89" s="0"/>
      <c r="WV89" s="0"/>
      <c r="WW89" s="0"/>
      <c r="WX89" s="0"/>
      <c r="WY89" s="0"/>
      <c r="WZ89" s="0"/>
      <c r="XA89" s="0"/>
      <c r="XB89" s="0"/>
      <c r="XC89" s="0"/>
      <c r="XD89" s="0"/>
      <c r="XE89" s="0"/>
      <c r="XF89" s="0"/>
      <c r="XG89" s="0"/>
      <c r="XH89" s="0"/>
      <c r="XI89" s="0"/>
      <c r="XJ89" s="0"/>
      <c r="XK89" s="0"/>
      <c r="XL89" s="0"/>
      <c r="XM89" s="0"/>
      <c r="XN89" s="0"/>
      <c r="XO89" s="0"/>
      <c r="XP89" s="0"/>
      <c r="XQ89" s="0"/>
      <c r="XR89" s="0"/>
      <c r="XS89" s="0"/>
      <c r="XT89" s="0"/>
      <c r="XU89" s="0"/>
      <c r="XV89" s="0"/>
      <c r="XW89" s="0"/>
      <c r="XX89" s="0"/>
      <c r="XY89" s="0"/>
      <c r="XZ89" s="0"/>
      <c r="YA89" s="0"/>
      <c r="YB89" s="0"/>
      <c r="YC89" s="0"/>
      <c r="YD89" s="0"/>
      <c r="YE89" s="0"/>
      <c r="YF89" s="0"/>
      <c r="YG89" s="0"/>
      <c r="YH89" s="0"/>
      <c r="YI89" s="0"/>
      <c r="YJ89" s="0"/>
      <c r="YK89" s="0"/>
      <c r="YL89" s="0"/>
      <c r="YM89" s="0"/>
      <c r="YN89" s="0"/>
      <c r="YO89" s="0"/>
      <c r="YP89" s="0"/>
      <c r="YQ89" s="0"/>
      <c r="YR89" s="0"/>
      <c r="YS89" s="0"/>
      <c r="YT89" s="0"/>
      <c r="YU89" s="0"/>
      <c r="YV89" s="0"/>
      <c r="YW89" s="0"/>
      <c r="YX89" s="0"/>
      <c r="YY89" s="0"/>
      <c r="YZ89" s="0"/>
      <c r="ZA89" s="0"/>
      <c r="ZB89" s="0"/>
      <c r="ZC89" s="0"/>
      <c r="ZD89" s="0"/>
      <c r="ZE89" s="0"/>
      <c r="ZF89" s="0"/>
      <c r="ZG89" s="0"/>
      <c r="ZH89" s="0"/>
      <c r="ZI89" s="0"/>
      <c r="ZJ89" s="0"/>
      <c r="ZK89" s="0"/>
      <c r="ZL89" s="0"/>
      <c r="ZM89" s="0"/>
      <c r="ZN89" s="0"/>
      <c r="ZO89" s="0"/>
      <c r="ZP89" s="0"/>
      <c r="ZQ89" s="0"/>
      <c r="ZR89" s="0"/>
      <c r="ZS89" s="0"/>
      <c r="ZT89" s="0"/>
      <c r="ZU89" s="0"/>
      <c r="ZV89" s="0"/>
      <c r="ZW89" s="0"/>
      <c r="ZX89" s="0"/>
      <c r="ZY89" s="0"/>
      <c r="ZZ89" s="0"/>
      <c r="AAA89" s="0"/>
      <c r="AAB89" s="0"/>
      <c r="AAC89" s="0"/>
      <c r="AAD89" s="0"/>
      <c r="AAE89" s="0"/>
      <c r="AAF89" s="0"/>
      <c r="AAG89" s="0"/>
      <c r="AAH89" s="0"/>
      <c r="AAI89" s="0"/>
      <c r="AAJ89" s="0"/>
      <c r="AAK89" s="0"/>
      <c r="AAL89" s="0"/>
      <c r="AAM89" s="0"/>
      <c r="AAN89" s="0"/>
      <c r="AAO89" s="0"/>
      <c r="AAP89" s="0"/>
      <c r="AAQ89" s="0"/>
      <c r="AAR89" s="0"/>
      <c r="AAS89" s="0"/>
      <c r="AAT89" s="0"/>
      <c r="AAU89" s="0"/>
      <c r="AAV89" s="0"/>
      <c r="AAW89" s="0"/>
      <c r="AAX89" s="0"/>
      <c r="AAY89" s="0"/>
      <c r="AAZ89" s="0"/>
      <c r="ABA89" s="0"/>
      <c r="ABB89" s="0"/>
      <c r="ABC89" s="0"/>
      <c r="ABD89" s="0"/>
      <c r="ABE89" s="0"/>
      <c r="ABF89" s="0"/>
      <c r="ABG89" s="0"/>
      <c r="ABH89" s="0"/>
      <c r="ABI89" s="0"/>
      <c r="ABJ89" s="0"/>
      <c r="ABK89" s="0"/>
      <c r="ABL89" s="0"/>
      <c r="ABM89" s="0"/>
      <c r="ABN89" s="0"/>
      <c r="ABO89" s="0"/>
      <c r="ABP89" s="0"/>
      <c r="ABQ89" s="0"/>
      <c r="ABR89" s="0"/>
      <c r="ABS89" s="0"/>
      <c r="ABT89" s="0"/>
      <c r="ABU89" s="0"/>
      <c r="ABV89" s="0"/>
      <c r="ABW89" s="0"/>
      <c r="ABX89" s="0"/>
      <c r="ABY89" s="0"/>
      <c r="ABZ89" s="0"/>
      <c r="ACA89" s="0"/>
      <c r="ACB89" s="0"/>
      <c r="ACC89" s="0"/>
      <c r="ACD89" s="0"/>
      <c r="ACE89" s="0"/>
      <c r="ACF89" s="0"/>
      <c r="ACG89" s="0"/>
      <c r="ACH89" s="0"/>
      <c r="ACI89" s="0"/>
      <c r="ACJ89" s="0"/>
      <c r="ACK89" s="0"/>
      <c r="ACL89" s="0"/>
      <c r="ACM89" s="0"/>
      <c r="ACN89" s="0"/>
      <c r="ACO89" s="0"/>
      <c r="ACP89" s="0"/>
      <c r="ACQ89" s="0"/>
      <c r="ACR89" s="0"/>
      <c r="ACS89" s="0"/>
      <c r="ACT89" s="0"/>
      <c r="ACU89" s="0"/>
      <c r="ACV89" s="0"/>
      <c r="ACW89" s="0"/>
      <c r="ACX89" s="0"/>
      <c r="ACY89" s="0"/>
      <c r="ACZ89" s="0"/>
      <c r="ADA89" s="0"/>
      <c r="ADB89" s="0"/>
      <c r="ADC89" s="0"/>
      <c r="ADD89" s="0"/>
      <c r="ADE89" s="0"/>
      <c r="ADF89" s="0"/>
      <c r="ADG89" s="0"/>
      <c r="ADH89" s="0"/>
      <c r="ADI89" s="0"/>
      <c r="ADJ89" s="0"/>
      <c r="ADK89" s="0"/>
      <c r="ADL89" s="0"/>
      <c r="ADM89" s="0"/>
      <c r="ADN89" s="0"/>
      <c r="ADO89" s="0"/>
      <c r="ADP89" s="0"/>
      <c r="ADQ89" s="0"/>
      <c r="ADR89" s="0"/>
      <c r="ADS89" s="0"/>
      <c r="ADT89" s="0"/>
      <c r="ADU89" s="0"/>
      <c r="ADV89" s="0"/>
      <c r="ADW89" s="0"/>
      <c r="ADX89" s="0"/>
      <c r="ADY89" s="0"/>
      <c r="ADZ89" s="0"/>
      <c r="AEA89" s="0"/>
      <c r="AEB89" s="0"/>
      <c r="AEC89" s="0"/>
      <c r="AED89" s="0"/>
      <c r="AEE89" s="0"/>
      <c r="AEF89" s="0"/>
      <c r="AEG89" s="0"/>
      <c r="AEH89" s="0"/>
      <c r="AEI89" s="0"/>
      <c r="AEJ89" s="0"/>
      <c r="AEK89" s="0"/>
      <c r="AEL89" s="0"/>
      <c r="AEM89" s="0"/>
      <c r="AEN89" s="0"/>
      <c r="AEO89" s="0"/>
      <c r="AEP89" s="0"/>
      <c r="AEQ89" s="0"/>
      <c r="AER89" s="0"/>
      <c r="AES89" s="0"/>
      <c r="AET89" s="0"/>
      <c r="AEU89" s="0"/>
      <c r="AEV89" s="0"/>
      <c r="AEW89" s="0"/>
      <c r="AEX89" s="0"/>
      <c r="AEY89" s="0"/>
      <c r="AEZ89" s="0"/>
      <c r="AFA89" s="0"/>
      <c r="AFB89" s="0"/>
      <c r="AFC89" s="0"/>
      <c r="AFD89" s="0"/>
      <c r="AFE89" s="0"/>
      <c r="AFF89" s="0"/>
      <c r="AFG89" s="0"/>
      <c r="AFH89" s="0"/>
      <c r="AFI89" s="0"/>
      <c r="AFJ89" s="0"/>
      <c r="AFK89" s="0"/>
      <c r="AFL89" s="0"/>
      <c r="AFM89" s="0"/>
      <c r="AFN89" s="0"/>
      <c r="AFO89" s="0"/>
      <c r="AFP89" s="0"/>
      <c r="AFQ89" s="0"/>
      <c r="AFR89" s="0"/>
      <c r="AFS89" s="0"/>
      <c r="AFT89" s="0"/>
      <c r="AFU89" s="0"/>
      <c r="AFV89" s="0"/>
      <c r="AFW89" s="0"/>
      <c r="AFX89" s="0"/>
      <c r="AFY89" s="0"/>
      <c r="AFZ89" s="0"/>
      <c r="AGA89" s="0"/>
      <c r="AGB89" s="0"/>
      <c r="AGC89" s="0"/>
      <c r="AGD89" s="0"/>
      <c r="AGE89" s="0"/>
      <c r="AGF89" s="0"/>
      <c r="AGG89" s="0"/>
      <c r="AGH89" s="0"/>
      <c r="AGI89" s="0"/>
      <c r="AGJ89" s="0"/>
      <c r="AGK89" s="0"/>
      <c r="AGL89" s="0"/>
      <c r="AGM89" s="0"/>
      <c r="AGN89" s="0"/>
      <c r="AGO89" s="0"/>
      <c r="AGP89" s="0"/>
      <c r="AGQ89" s="0"/>
      <c r="AGR89" s="0"/>
      <c r="AGS89" s="0"/>
      <c r="AGT89" s="0"/>
      <c r="AGU89" s="0"/>
      <c r="AGV89" s="0"/>
      <c r="AGW89" s="0"/>
      <c r="AGX89" s="0"/>
      <c r="AGY89" s="0"/>
      <c r="AGZ89" s="0"/>
      <c r="AHA89" s="0"/>
      <c r="AHB89" s="0"/>
      <c r="AHC89" s="0"/>
      <c r="AHD89" s="0"/>
      <c r="AHE89" s="0"/>
      <c r="AHF89" s="0"/>
      <c r="AHG89" s="0"/>
      <c r="AHH89" s="0"/>
      <c r="AHI89" s="0"/>
      <c r="AHJ89" s="0"/>
      <c r="AHK89" s="0"/>
      <c r="AHL89" s="0"/>
      <c r="AHM89" s="0"/>
      <c r="AHN89" s="0"/>
      <c r="AHO89" s="0"/>
      <c r="AHP89" s="0"/>
      <c r="AHQ89" s="0"/>
      <c r="AHR89" s="0"/>
      <c r="AHS89" s="0"/>
      <c r="AHT89" s="0"/>
      <c r="AHU89" s="0"/>
      <c r="AHV89" s="0"/>
      <c r="AHW89" s="0"/>
      <c r="AHX89" s="0"/>
      <c r="AHY89" s="0"/>
      <c r="AHZ89" s="0"/>
      <c r="AIA89" s="0"/>
      <c r="AIB89" s="0"/>
      <c r="AIC89" s="0"/>
      <c r="AID89" s="0"/>
      <c r="AIE89" s="0"/>
      <c r="AIF89" s="0"/>
      <c r="AIG89" s="0"/>
      <c r="AIH89" s="0"/>
      <c r="AII89" s="0"/>
      <c r="AIJ89" s="0"/>
      <c r="AIK89" s="0"/>
      <c r="AIL89" s="0"/>
      <c r="AIM89" s="0"/>
      <c r="AIN89" s="0"/>
      <c r="AIO89" s="0"/>
      <c r="AIP89" s="0"/>
      <c r="AIQ89" s="0"/>
      <c r="AIR89" s="0"/>
      <c r="AIS89" s="0"/>
      <c r="AIT89" s="0"/>
      <c r="AIU89" s="0"/>
      <c r="AIV89" s="0"/>
      <c r="AIW89" s="0"/>
      <c r="AIX89" s="0"/>
      <c r="AIY89" s="0"/>
      <c r="AIZ89" s="0"/>
      <c r="AJA89" s="0"/>
      <c r="AJB89" s="0"/>
      <c r="AJC89" s="0"/>
      <c r="AJD89" s="0"/>
      <c r="AJE89" s="0"/>
      <c r="AJF89" s="0"/>
      <c r="AJG89" s="0"/>
      <c r="AJH89" s="0"/>
      <c r="AJI89" s="0"/>
      <c r="AJJ89" s="0"/>
      <c r="AJK89" s="0"/>
      <c r="AJL89" s="0"/>
      <c r="AJM89" s="0"/>
      <c r="AJN89" s="0"/>
      <c r="AJO89" s="0"/>
      <c r="AJP89" s="0"/>
      <c r="AJQ89" s="0"/>
      <c r="AJR89" s="0"/>
      <c r="AJS89" s="0"/>
      <c r="AJT89" s="0"/>
      <c r="AJU89" s="0"/>
      <c r="AJV89" s="0"/>
      <c r="AJW89" s="0"/>
      <c r="AJX89" s="0"/>
      <c r="AJY89" s="0"/>
      <c r="AJZ89" s="0"/>
      <c r="AKA89" s="0"/>
      <c r="AKB89" s="0"/>
      <c r="AKC89" s="0"/>
      <c r="AKD89" s="0"/>
      <c r="AKE89" s="0"/>
      <c r="AKF89" s="0"/>
      <c r="AKG89" s="0"/>
      <c r="AKH89" s="0"/>
      <c r="AKI89" s="0"/>
      <c r="AKJ89" s="0"/>
      <c r="AKK89" s="0"/>
      <c r="AKL89" s="0"/>
      <c r="AKM89" s="0"/>
      <c r="AKN89" s="0"/>
      <c r="AKO89" s="0"/>
      <c r="AKP89" s="0"/>
      <c r="AKQ89" s="0"/>
      <c r="AKR89" s="0"/>
      <c r="AKS89" s="0"/>
      <c r="AKT89" s="0"/>
      <c r="AKU89" s="0"/>
      <c r="AKV89" s="0"/>
      <c r="AKW89" s="0"/>
      <c r="AKX89" s="0"/>
      <c r="AKY89" s="0"/>
      <c r="AKZ89" s="0"/>
      <c r="ALA89" s="0"/>
      <c r="ALB89" s="0"/>
      <c r="ALC89" s="0"/>
      <c r="ALD89" s="0"/>
      <c r="ALE89" s="0"/>
      <c r="ALF89" s="0"/>
      <c r="ALG89" s="0"/>
      <c r="ALH89" s="0"/>
      <c r="ALI89" s="0"/>
      <c r="ALJ89" s="0"/>
      <c r="ALK89" s="0"/>
      <c r="ALL89" s="0"/>
      <c r="ALM89" s="0"/>
      <c r="ALN89" s="0"/>
      <c r="ALO89" s="0"/>
      <c r="ALP89" s="0"/>
      <c r="ALQ89" s="0"/>
      <c r="ALR89" s="0"/>
      <c r="ALS89" s="0"/>
      <c r="ALT89" s="0"/>
      <c r="ALU89" s="0"/>
      <c r="ALV89" s="0"/>
      <c r="ALW89" s="0"/>
      <c r="ALX89" s="0"/>
      <c r="ALY89" s="0"/>
      <c r="ALZ89" s="0"/>
      <c r="AMA89" s="0"/>
      <c r="AMB89" s="0"/>
      <c r="AMC89" s="0"/>
      <c r="AMD89" s="0"/>
      <c r="AME89" s="0"/>
      <c r="AMF89" s="0"/>
      <c r="AMG89" s="0"/>
      <c r="AMH89" s="0"/>
      <c r="AMI89" s="0"/>
      <c r="AMJ89" s="0"/>
    </row>
    <row r="90" customFormat="false" ht="13.8" hidden="false" customHeight="false" outlineLevel="0" collapsed="false">
      <c r="A90" s="63" t="s">
        <v>151</v>
      </c>
      <c r="E90" s="0"/>
      <c r="I90" s="54"/>
      <c r="J90" s="54"/>
      <c r="K90" s="54"/>
      <c r="L90" s="54"/>
      <c r="M90" s="54"/>
      <c r="N90" s="54"/>
      <c r="O90" s="72"/>
      <c r="P90" s="54"/>
      <c r="Q90" s="54" t="n">
        <v>52.37</v>
      </c>
      <c r="R90" s="54"/>
      <c r="S90" s="54"/>
      <c r="T90" s="54"/>
      <c r="U90" s="55" t="n">
        <f aca="false">SUM(I90:T90)</f>
        <v>52.37</v>
      </c>
      <c r="V90" s="54"/>
      <c r="W90" s="56" t="n">
        <f aca="false" t="array" ref="W90:W90">MMULT(Y90,11)</f>
        <v>48.0058333333334</v>
      </c>
      <c r="X90" s="71" t="n">
        <f aca="false">MMULT(Y90,14)</f>
        <v>61.0983333333333</v>
      </c>
      <c r="Y90" s="55" t="n">
        <f aca="false">U90/12</f>
        <v>4.36416666666667</v>
      </c>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c r="DS90" s="0"/>
      <c r="DT90" s="0"/>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c r="EU90" s="0"/>
      <c r="EV90" s="0"/>
      <c r="EW90" s="0"/>
      <c r="EX90" s="0"/>
      <c r="EY90" s="0"/>
      <c r="EZ90" s="0"/>
      <c r="FA90" s="0"/>
      <c r="FB90" s="0"/>
      <c r="FC90" s="0"/>
      <c r="FD90" s="0"/>
      <c r="FE90" s="0"/>
      <c r="FF90" s="0"/>
      <c r="FG90" s="0"/>
      <c r="FH90" s="0"/>
      <c r="FI90" s="0"/>
      <c r="FJ90" s="0"/>
      <c r="FK90" s="0"/>
      <c r="FL90" s="0"/>
      <c r="FM90" s="0"/>
      <c r="FN90" s="0"/>
      <c r="FO90" s="0"/>
      <c r="FP90" s="0"/>
      <c r="FQ90" s="0"/>
      <c r="FR90" s="0"/>
      <c r="FS90" s="0"/>
      <c r="FT90" s="0"/>
      <c r="FU90" s="0"/>
      <c r="FV90" s="0"/>
      <c r="FW90" s="0"/>
      <c r="FX90" s="0"/>
      <c r="FY90" s="0"/>
      <c r="FZ90" s="0"/>
      <c r="GA90" s="0"/>
      <c r="GB90" s="0"/>
      <c r="GC90" s="0"/>
      <c r="GD90" s="0"/>
      <c r="GE90" s="0"/>
      <c r="GF90" s="0"/>
      <c r="GG90" s="0"/>
      <c r="GH90" s="0"/>
      <c r="GI90" s="0"/>
      <c r="GJ90" s="0"/>
      <c r="GK90" s="0"/>
      <c r="GL90" s="0"/>
      <c r="GM90" s="0"/>
      <c r="GN90" s="0"/>
      <c r="GO90" s="0"/>
      <c r="GP90" s="0"/>
      <c r="GQ90" s="0"/>
      <c r="GR90" s="0"/>
      <c r="GS90" s="0"/>
      <c r="GT90" s="0"/>
      <c r="GU90" s="0"/>
      <c r="GV90" s="0"/>
      <c r="GW90" s="0"/>
      <c r="GX90" s="0"/>
      <c r="GY90" s="0"/>
      <c r="GZ90" s="0"/>
      <c r="HA90" s="0"/>
      <c r="HB90" s="0"/>
      <c r="HC90" s="0"/>
      <c r="HD90" s="0"/>
      <c r="HE90" s="0"/>
      <c r="HF90" s="0"/>
      <c r="HG90" s="0"/>
      <c r="HH90" s="0"/>
      <c r="HI90" s="0"/>
      <c r="HJ90" s="0"/>
      <c r="HK90" s="0"/>
      <c r="HL90" s="0"/>
      <c r="HM90" s="0"/>
      <c r="HN90" s="0"/>
      <c r="HO90" s="0"/>
      <c r="HP90" s="0"/>
      <c r="HQ90" s="0"/>
      <c r="HR90" s="0"/>
      <c r="HS90" s="0"/>
      <c r="HT90" s="0"/>
      <c r="HU90" s="0"/>
      <c r="HV90" s="0"/>
      <c r="HW90" s="0"/>
      <c r="HX90" s="0"/>
      <c r="HY90" s="0"/>
      <c r="HZ90" s="0"/>
      <c r="IA90" s="0"/>
      <c r="IB90" s="0"/>
      <c r="IC90" s="0"/>
      <c r="ID90" s="0"/>
      <c r="IE90" s="0"/>
      <c r="IF90" s="0"/>
      <c r="IG90" s="0"/>
      <c r="IH90" s="0"/>
      <c r="II90" s="0"/>
      <c r="IJ90" s="0"/>
      <c r="IK90" s="0"/>
      <c r="IL90" s="0"/>
      <c r="IM90" s="0"/>
      <c r="IN90" s="0"/>
      <c r="IO90" s="0"/>
      <c r="IP90" s="0"/>
      <c r="IQ90" s="0"/>
      <c r="IR90" s="0"/>
      <c r="IS90" s="0"/>
      <c r="IT90" s="0"/>
      <c r="IU90" s="0"/>
      <c r="IV90" s="0"/>
      <c r="IW90" s="0"/>
      <c r="IX90" s="0"/>
      <c r="IY90" s="0"/>
      <c r="IZ90" s="0"/>
      <c r="JA90" s="0"/>
      <c r="JB90" s="0"/>
      <c r="JC90" s="0"/>
      <c r="JD90" s="0"/>
      <c r="JE90" s="0"/>
      <c r="JF90" s="0"/>
      <c r="JG90" s="0"/>
      <c r="JH90" s="0"/>
      <c r="JI90" s="0"/>
      <c r="JJ90" s="0"/>
      <c r="JK90" s="0"/>
      <c r="JL90" s="0"/>
      <c r="JM90" s="0"/>
      <c r="JN90" s="0"/>
      <c r="JO90" s="0"/>
      <c r="JP90" s="0"/>
      <c r="JQ90" s="0"/>
      <c r="JR90" s="0"/>
      <c r="JS90" s="0"/>
      <c r="JT90" s="0"/>
      <c r="JU90" s="0"/>
      <c r="JV90" s="0"/>
      <c r="JW90" s="0"/>
      <c r="JX90" s="0"/>
      <c r="JY90" s="0"/>
      <c r="JZ90" s="0"/>
      <c r="KA90" s="0"/>
      <c r="KB90" s="0"/>
      <c r="KC90" s="0"/>
      <c r="KD90" s="0"/>
      <c r="KE90" s="0"/>
      <c r="KF90" s="0"/>
      <c r="KG90" s="0"/>
      <c r="KH90" s="0"/>
      <c r="KI90" s="0"/>
      <c r="KJ90" s="0"/>
      <c r="KK90" s="0"/>
      <c r="KL90" s="0"/>
      <c r="KM90" s="0"/>
      <c r="KN90" s="0"/>
      <c r="KO90" s="0"/>
      <c r="KP90" s="0"/>
      <c r="KQ90" s="0"/>
      <c r="KR90" s="0"/>
      <c r="KS90" s="0"/>
      <c r="KT90" s="0"/>
      <c r="KU90" s="0"/>
      <c r="KV90" s="0"/>
      <c r="KW90" s="0"/>
      <c r="KX90" s="0"/>
      <c r="KY90" s="0"/>
      <c r="KZ90" s="0"/>
      <c r="LA90" s="0"/>
      <c r="LB90" s="0"/>
      <c r="LC90" s="0"/>
      <c r="LD90" s="0"/>
      <c r="LE90" s="0"/>
      <c r="LF90" s="0"/>
      <c r="LG90" s="0"/>
      <c r="LH90" s="0"/>
      <c r="LI90" s="0"/>
      <c r="LJ90" s="0"/>
      <c r="LK90" s="0"/>
      <c r="LL90" s="0"/>
      <c r="LM90" s="0"/>
      <c r="LN90" s="0"/>
      <c r="LO90" s="0"/>
      <c r="LP90" s="0"/>
      <c r="LQ90" s="0"/>
      <c r="LR90" s="0"/>
      <c r="LS90" s="0"/>
      <c r="LT90" s="0"/>
      <c r="LU90" s="0"/>
      <c r="LV90" s="0"/>
      <c r="LW90" s="0"/>
      <c r="LX90" s="0"/>
      <c r="LY90" s="0"/>
      <c r="LZ90" s="0"/>
      <c r="MA90" s="0"/>
      <c r="MB90" s="0"/>
      <c r="MC90" s="0"/>
      <c r="MD90" s="0"/>
      <c r="ME90" s="0"/>
      <c r="MF90" s="0"/>
      <c r="MG90" s="0"/>
      <c r="MH90" s="0"/>
      <c r="MI90" s="0"/>
      <c r="MJ90" s="0"/>
      <c r="MK90" s="0"/>
      <c r="ML90" s="0"/>
      <c r="MM90" s="0"/>
      <c r="MN90" s="0"/>
      <c r="MO90" s="0"/>
      <c r="MP90" s="0"/>
      <c r="MQ90" s="0"/>
      <c r="MR90" s="0"/>
      <c r="MS90" s="0"/>
      <c r="MT90" s="0"/>
      <c r="MU90" s="0"/>
      <c r="MV90" s="0"/>
      <c r="MW90" s="0"/>
      <c r="MX90" s="0"/>
      <c r="MY90" s="0"/>
      <c r="MZ90" s="0"/>
      <c r="NA90" s="0"/>
      <c r="NB90" s="0"/>
      <c r="NC90" s="0"/>
      <c r="ND90" s="0"/>
      <c r="NE90" s="0"/>
      <c r="NF90" s="0"/>
      <c r="NG90" s="0"/>
      <c r="NH90" s="0"/>
      <c r="NI90" s="0"/>
      <c r="NJ90" s="0"/>
      <c r="NK90" s="0"/>
      <c r="NL90" s="0"/>
      <c r="NM90" s="0"/>
      <c r="NN90" s="0"/>
      <c r="NO90" s="0"/>
      <c r="NP90" s="0"/>
      <c r="NQ90" s="0"/>
      <c r="NR90" s="0"/>
      <c r="NS90" s="0"/>
      <c r="NT90" s="0"/>
      <c r="NU90" s="0"/>
      <c r="NV90" s="0"/>
      <c r="NW90" s="0"/>
      <c r="NX90" s="0"/>
      <c r="NY90" s="0"/>
      <c r="NZ90" s="0"/>
      <c r="OA90" s="0"/>
      <c r="OB90" s="0"/>
      <c r="OC90" s="0"/>
      <c r="OD90" s="0"/>
      <c r="OE90" s="0"/>
      <c r="OF90" s="0"/>
      <c r="OG90" s="0"/>
      <c r="OH90" s="0"/>
      <c r="OI90" s="0"/>
      <c r="OJ90" s="0"/>
      <c r="OK90" s="0"/>
      <c r="OL90" s="0"/>
      <c r="OM90" s="0"/>
      <c r="ON90" s="0"/>
      <c r="OO90" s="0"/>
      <c r="OP90" s="0"/>
      <c r="OQ90" s="0"/>
      <c r="OR90" s="0"/>
      <c r="OS90" s="0"/>
      <c r="OT90" s="0"/>
      <c r="OU90" s="0"/>
      <c r="OV90" s="0"/>
      <c r="OW90" s="0"/>
      <c r="OX90" s="0"/>
      <c r="OY90" s="0"/>
      <c r="OZ90" s="0"/>
      <c r="PA90" s="0"/>
      <c r="PB90" s="0"/>
      <c r="PC90" s="0"/>
      <c r="PD90" s="0"/>
      <c r="PE90" s="0"/>
      <c r="PF90" s="0"/>
      <c r="PG90" s="0"/>
      <c r="PH90" s="0"/>
      <c r="PI90" s="0"/>
      <c r="PJ90" s="0"/>
      <c r="PK90" s="0"/>
      <c r="PL90" s="0"/>
      <c r="PM90" s="0"/>
      <c r="PN90" s="0"/>
      <c r="PO90" s="0"/>
      <c r="PP90" s="0"/>
      <c r="PQ90" s="0"/>
      <c r="PR90" s="0"/>
      <c r="PS90" s="0"/>
      <c r="PT90" s="0"/>
      <c r="PU90" s="0"/>
      <c r="PV90" s="0"/>
      <c r="PW90" s="0"/>
      <c r="PX90" s="0"/>
      <c r="PY90" s="0"/>
      <c r="PZ90" s="0"/>
      <c r="QA90" s="0"/>
      <c r="QB90" s="0"/>
      <c r="QC90" s="0"/>
      <c r="QD90" s="0"/>
      <c r="QE90" s="0"/>
      <c r="QF90" s="0"/>
      <c r="QG90" s="0"/>
      <c r="QH90" s="0"/>
      <c r="QI90" s="0"/>
      <c r="QJ90" s="0"/>
      <c r="QK90" s="0"/>
      <c r="QL90" s="0"/>
      <c r="QM90" s="0"/>
      <c r="QN90" s="0"/>
      <c r="QO90" s="0"/>
      <c r="QP90" s="0"/>
      <c r="QQ90" s="0"/>
      <c r="QR90" s="0"/>
      <c r="QS90" s="0"/>
      <c r="QT90" s="0"/>
      <c r="QU90" s="0"/>
      <c r="QV90" s="0"/>
      <c r="QW90" s="0"/>
      <c r="QX90" s="0"/>
      <c r="QY90" s="0"/>
      <c r="QZ90" s="0"/>
      <c r="RA90" s="0"/>
      <c r="RB90" s="0"/>
      <c r="RC90" s="0"/>
      <c r="RD90" s="0"/>
      <c r="RE90" s="0"/>
      <c r="RF90" s="0"/>
      <c r="RG90" s="0"/>
      <c r="RH90" s="0"/>
      <c r="RI90" s="0"/>
      <c r="RJ90" s="0"/>
      <c r="RK90" s="0"/>
      <c r="RL90" s="0"/>
      <c r="RM90" s="0"/>
      <c r="RN90" s="0"/>
      <c r="RO90" s="0"/>
      <c r="RP90" s="0"/>
      <c r="RQ90" s="0"/>
      <c r="RR90" s="0"/>
      <c r="RS90" s="0"/>
      <c r="RT90" s="0"/>
      <c r="RU90" s="0"/>
      <c r="RV90" s="0"/>
      <c r="RW90" s="0"/>
      <c r="RX90" s="0"/>
      <c r="RY90" s="0"/>
      <c r="RZ90" s="0"/>
      <c r="SA90" s="0"/>
      <c r="SB90" s="0"/>
      <c r="SC90" s="0"/>
      <c r="SD90" s="0"/>
      <c r="SE90" s="0"/>
      <c r="SF90" s="0"/>
      <c r="SG90" s="0"/>
      <c r="SH90" s="0"/>
      <c r="SI90" s="0"/>
      <c r="SJ90" s="0"/>
      <c r="SK90" s="0"/>
      <c r="SL90" s="0"/>
      <c r="SM90" s="0"/>
      <c r="SN90" s="0"/>
      <c r="SO90" s="0"/>
      <c r="SP90" s="0"/>
      <c r="SQ90" s="0"/>
      <c r="SR90" s="0"/>
      <c r="SS90" s="0"/>
      <c r="ST90" s="0"/>
      <c r="SU90" s="0"/>
      <c r="SV90" s="0"/>
      <c r="SW90" s="0"/>
      <c r="SX90" s="0"/>
      <c r="SY90" s="0"/>
      <c r="SZ90" s="0"/>
      <c r="TA90" s="0"/>
      <c r="TB90" s="0"/>
      <c r="TC90" s="0"/>
      <c r="TD90" s="0"/>
      <c r="TE90" s="0"/>
      <c r="TF90" s="0"/>
      <c r="TG90" s="0"/>
      <c r="TH90" s="0"/>
      <c r="TI90" s="0"/>
      <c r="TJ90" s="0"/>
      <c r="TK90" s="0"/>
      <c r="TL90" s="0"/>
      <c r="TM90" s="0"/>
      <c r="TN90" s="0"/>
      <c r="TO90" s="0"/>
      <c r="TP90" s="0"/>
      <c r="TQ90" s="0"/>
      <c r="TR90" s="0"/>
      <c r="TS90" s="0"/>
      <c r="TT90" s="0"/>
      <c r="TU90" s="0"/>
      <c r="TV90" s="0"/>
      <c r="TW90" s="0"/>
      <c r="TX90" s="0"/>
      <c r="TY90" s="0"/>
      <c r="TZ90" s="0"/>
      <c r="UA90" s="0"/>
      <c r="UB90" s="0"/>
      <c r="UC90" s="0"/>
      <c r="UD90" s="0"/>
      <c r="UE90" s="0"/>
      <c r="UF90" s="0"/>
      <c r="UG90" s="0"/>
      <c r="UH90" s="0"/>
      <c r="UI90" s="0"/>
      <c r="UJ90" s="0"/>
      <c r="UK90" s="0"/>
      <c r="UL90" s="0"/>
      <c r="UM90" s="0"/>
      <c r="UN90" s="0"/>
      <c r="UO90" s="0"/>
      <c r="UP90" s="0"/>
      <c r="UQ90" s="0"/>
      <c r="UR90" s="0"/>
      <c r="US90" s="0"/>
      <c r="UT90" s="0"/>
      <c r="UU90" s="0"/>
      <c r="UV90" s="0"/>
      <c r="UW90" s="0"/>
      <c r="UX90" s="0"/>
      <c r="UY90" s="0"/>
      <c r="UZ90" s="0"/>
      <c r="VA90" s="0"/>
      <c r="VB90" s="0"/>
      <c r="VC90" s="0"/>
      <c r="VD90" s="0"/>
      <c r="VE90" s="0"/>
      <c r="VF90" s="0"/>
      <c r="VG90" s="0"/>
      <c r="VH90" s="0"/>
      <c r="VI90" s="0"/>
      <c r="VJ90" s="0"/>
      <c r="VK90" s="0"/>
      <c r="VL90" s="0"/>
      <c r="VM90" s="0"/>
      <c r="VN90" s="0"/>
      <c r="VO90" s="0"/>
      <c r="VP90" s="0"/>
      <c r="VQ90" s="0"/>
      <c r="VR90" s="0"/>
      <c r="VS90" s="0"/>
      <c r="VT90" s="0"/>
      <c r="VU90" s="0"/>
      <c r="VV90" s="0"/>
      <c r="VW90" s="0"/>
      <c r="VX90" s="0"/>
      <c r="VY90" s="0"/>
      <c r="VZ90" s="0"/>
      <c r="WA90" s="0"/>
      <c r="WB90" s="0"/>
      <c r="WC90" s="0"/>
      <c r="WD90" s="0"/>
      <c r="WE90" s="0"/>
      <c r="WF90" s="0"/>
      <c r="WG90" s="0"/>
      <c r="WH90" s="0"/>
      <c r="WI90" s="0"/>
      <c r="WJ90" s="0"/>
      <c r="WK90" s="0"/>
      <c r="WL90" s="0"/>
      <c r="WM90" s="0"/>
      <c r="WN90" s="0"/>
      <c r="WO90" s="0"/>
      <c r="WP90" s="0"/>
      <c r="WQ90" s="0"/>
      <c r="WR90" s="0"/>
      <c r="WS90" s="0"/>
      <c r="WT90" s="0"/>
      <c r="WU90" s="0"/>
      <c r="WV90" s="0"/>
      <c r="WW90" s="0"/>
      <c r="WX90" s="0"/>
      <c r="WY90" s="0"/>
      <c r="WZ90" s="0"/>
      <c r="XA90" s="0"/>
      <c r="XB90" s="0"/>
      <c r="XC90" s="0"/>
      <c r="XD90" s="0"/>
      <c r="XE90" s="0"/>
      <c r="XF90" s="0"/>
      <c r="XG90" s="0"/>
      <c r="XH90" s="0"/>
      <c r="XI90" s="0"/>
      <c r="XJ90" s="0"/>
      <c r="XK90" s="0"/>
      <c r="XL90" s="0"/>
      <c r="XM90" s="0"/>
      <c r="XN90" s="0"/>
      <c r="XO90" s="0"/>
      <c r="XP90" s="0"/>
      <c r="XQ90" s="0"/>
      <c r="XR90" s="0"/>
      <c r="XS90" s="0"/>
      <c r="XT90" s="0"/>
      <c r="XU90" s="0"/>
      <c r="XV90" s="0"/>
      <c r="XW90" s="0"/>
      <c r="XX90" s="0"/>
      <c r="XY90" s="0"/>
      <c r="XZ90" s="0"/>
      <c r="YA90" s="0"/>
      <c r="YB90" s="0"/>
      <c r="YC90" s="0"/>
      <c r="YD90" s="0"/>
      <c r="YE90" s="0"/>
      <c r="YF90" s="0"/>
      <c r="YG90" s="0"/>
      <c r="YH90" s="0"/>
      <c r="YI90" s="0"/>
      <c r="YJ90" s="0"/>
      <c r="YK90" s="0"/>
      <c r="YL90" s="0"/>
      <c r="YM90" s="0"/>
      <c r="YN90" s="0"/>
      <c r="YO90" s="0"/>
      <c r="YP90" s="0"/>
      <c r="YQ90" s="0"/>
      <c r="YR90" s="0"/>
      <c r="YS90" s="0"/>
      <c r="YT90" s="0"/>
      <c r="YU90" s="0"/>
      <c r="YV90" s="0"/>
      <c r="YW90" s="0"/>
      <c r="YX90" s="0"/>
      <c r="YY90" s="0"/>
      <c r="YZ90" s="0"/>
      <c r="ZA90" s="0"/>
      <c r="ZB90" s="0"/>
      <c r="ZC90" s="0"/>
      <c r="ZD90" s="0"/>
      <c r="ZE90" s="0"/>
      <c r="ZF90" s="0"/>
      <c r="ZG90" s="0"/>
      <c r="ZH90" s="0"/>
      <c r="ZI90" s="0"/>
      <c r="ZJ90" s="0"/>
      <c r="ZK90" s="0"/>
      <c r="ZL90" s="0"/>
      <c r="ZM90" s="0"/>
      <c r="ZN90" s="0"/>
      <c r="ZO90" s="0"/>
      <c r="ZP90" s="0"/>
      <c r="ZQ90" s="0"/>
      <c r="ZR90" s="0"/>
      <c r="ZS90" s="0"/>
      <c r="ZT90" s="0"/>
      <c r="ZU90" s="0"/>
      <c r="ZV90" s="0"/>
      <c r="ZW90" s="0"/>
      <c r="ZX90" s="0"/>
      <c r="ZY90" s="0"/>
      <c r="ZZ90" s="0"/>
      <c r="AAA90" s="0"/>
      <c r="AAB90" s="0"/>
      <c r="AAC90" s="0"/>
      <c r="AAD90" s="0"/>
      <c r="AAE90" s="0"/>
      <c r="AAF90" s="0"/>
      <c r="AAG90" s="0"/>
      <c r="AAH90" s="0"/>
      <c r="AAI90" s="0"/>
      <c r="AAJ90" s="0"/>
      <c r="AAK90" s="0"/>
      <c r="AAL90" s="0"/>
      <c r="AAM90" s="0"/>
      <c r="AAN90" s="0"/>
      <c r="AAO90" s="0"/>
      <c r="AAP90" s="0"/>
      <c r="AAQ90" s="0"/>
      <c r="AAR90" s="0"/>
      <c r="AAS90" s="0"/>
      <c r="AAT90" s="0"/>
      <c r="AAU90" s="0"/>
      <c r="AAV90" s="0"/>
      <c r="AAW90" s="0"/>
      <c r="AAX90" s="0"/>
      <c r="AAY90" s="0"/>
      <c r="AAZ90" s="0"/>
      <c r="ABA90" s="0"/>
      <c r="ABB90" s="0"/>
      <c r="ABC90" s="0"/>
      <c r="ABD90" s="0"/>
      <c r="ABE90" s="0"/>
      <c r="ABF90" s="0"/>
      <c r="ABG90" s="0"/>
      <c r="ABH90" s="0"/>
      <c r="ABI90" s="0"/>
      <c r="ABJ90" s="0"/>
      <c r="ABK90" s="0"/>
      <c r="ABL90" s="0"/>
      <c r="ABM90" s="0"/>
      <c r="ABN90" s="0"/>
      <c r="ABO90" s="0"/>
      <c r="ABP90" s="0"/>
      <c r="ABQ90" s="0"/>
      <c r="ABR90" s="0"/>
      <c r="ABS90" s="0"/>
      <c r="ABT90" s="0"/>
      <c r="ABU90" s="0"/>
      <c r="ABV90" s="0"/>
      <c r="ABW90" s="0"/>
      <c r="ABX90" s="0"/>
      <c r="ABY90" s="0"/>
      <c r="ABZ90" s="0"/>
      <c r="ACA90" s="0"/>
      <c r="ACB90" s="0"/>
      <c r="ACC90" s="0"/>
      <c r="ACD90" s="0"/>
      <c r="ACE90" s="0"/>
      <c r="ACF90" s="0"/>
      <c r="ACG90" s="0"/>
      <c r="ACH90" s="0"/>
      <c r="ACI90" s="0"/>
      <c r="ACJ90" s="0"/>
      <c r="ACK90" s="0"/>
      <c r="ACL90" s="0"/>
      <c r="ACM90" s="0"/>
      <c r="ACN90" s="0"/>
      <c r="ACO90" s="0"/>
      <c r="ACP90" s="0"/>
      <c r="ACQ90" s="0"/>
      <c r="ACR90" s="0"/>
      <c r="ACS90" s="0"/>
      <c r="ACT90" s="0"/>
      <c r="ACU90" s="0"/>
      <c r="ACV90" s="0"/>
      <c r="ACW90" s="0"/>
      <c r="ACX90" s="0"/>
      <c r="ACY90" s="0"/>
      <c r="ACZ90" s="0"/>
      <c r="ADA90" s="0"/>
      <c r="ADB90" s="0"/>
      <c r="ADC90" s="0"/>
      <c r="ADD90" s="0"/>
      <c r="ADE90" s="0"/>
      <c r="ADF90" s="0"/>
      <c r="ADG90" s="0"/>
      <c r="ADH90" s="0"/>
      <c r="ADI90" s="0"/>
      <c r="ADJ90" s="0"/>
      <c r="ADK90" s="0"/>
      <c r="ADL90" s="0"/>
      <c r="ADM90" s="0"/>
      <c r="ADN90" s="0"/>
      <c r="ADO90" s="0"/>
      <c r="ADP90" s="0"/>
      <c r="ADQ90" s="0"/>
      <c r="ADR90" s="0"/>
      <c r="ADS90" s="0"/>
      <c r="ADT90" s="0"/>
      <c r="ADU90" s="0"/>
      <c r="ADV90" s="0"/>
      <c r="ADW90" s="0"/>
      <c r="ADX90" s="0"/>
      <c r="ADY90" s="0"/>
      <c r="ADZ90" s="0"/>
      <c r="AEA90" s="0"/>
      <c r="AEB90" s="0"/>
      <c r="AEC90" s="0"/>
      <c r="AED90" s="0"/>
      <c r="AEE90" s="0"/>
      <c r="AEF90" s="0"/>
      <c r="AEG90" s="0"/>
      <c r="AEH90" s="0"/>
      <c r="AEI90" s="0"/>
      <c r="AEJ90" s="0"/>
      <c r="AEK90" s="0"/>
      <c r="AEL90" s="0"/>
      <c r="AEM90" s="0"/>
      <c r="AEN90" s="0"/>
      <c r="AEO90" s="0"/>
      <c r="AEP90" s="0"/>
      <c r="AEQ90" s="0"/>
      <c r="AER90" s="0"/>
      <c r="AES90" s="0"/>
      <c r="AET90" s="0"/>
      <c r="AEU90" s="0"/>
      <c r="AEV90" s="0"/>
      <c r="AEW90" s="0"/>
      <c r="AEX90" s="0"/>
      <c r="AEY90" s="0"/>
      <c r="AEZ90" s="0"/>
      <c r="AFA90" s="0"/>
      <c r="AFB90" s="0"/>
      <c r="AFC90" s="0"/>
      <c r="AFD90" s="0"/>
      <c r="AFE90" s="0"/>
      <c r="AFF90" s="0"/>
      <c r="AFG90" s="0"/>
      <c r="AFH90" s="0"/>
      <c r="AFI90" s="0"/>
      <c r="AFJ90" s="0"/>
      <c r="AFK90" s="0"/>
      <c r="AFL90" s="0"/>
      <c r="AFM90" s="0"/>
      <c r="AFN90" s="0"/>
      <c r="AFO90" s="0"/>
      <c r="AFP90" s="0"/>
      <c r="AFQ90" s="0"/>
      <c r="AFR90" s="0"/>
      <c r="AFS90" s="0"/>
      <c r="AFT90" s="0"/>
      <c r="AFU90" s="0"/>
      <c r="AFV90" s="0"/>
      <c r="AFW90" s="0"/>
      <c r="AFX90" s="0"/>
      <c r="AFY90" s="0"/>
      <c r="AFZ90" s="0"/>
      <c r="AGA90" s="0"/>
      <c r="AGB90" s="0"/>
      <c r="AGC90" s="0"/>
      <c r="AGD90" s="0"/>
      <c r="AGE90" s="0"/>
      <c r="AGF90" s="0"/>
      <c r="AGG90" s="0"/>
      <c r="AGH90" s="0"/>
      <c r="AGI90" s="0"/>
      <c r="AGJ90" s="0"/>
      <c r="AGK90" s="0"/>
      <c r="AGL90" s="0"/>
      <c r="AGM90" s="0"/>
      <c r="AGN90" s="0"/>
      <c r="AGO90" s="0"/>
      <c r="AGP90" s="0"/>
      <c r="AGQ90" s="0"/>
      <c r="AGR90" s="0"/>
      <c r="AGS90" s="0"/>
      <c r="AGT90" s="0"/>
      <c r="AGU90" s="0"/>
      <c r="AGV90" s="0"/>
      <c r="AGW90" s="0"/>
      <c r="AGX90" s="0"/>
      <c r="AGY90" s="0"/>
      <c r="AGZ90" s="0"/>
      <c r="AHA90" s="0"/>
      <c r="AHB90" s="0"/>
      <c r="AHC90" s="0"/>
      <c r="AHD90" s="0"/>
      <c r="AHE90" s="0"/>
      <c r="AHF90" s="0"/>
      <c r="AHG90" s="0"/>
      <c r="AHH90" s="0"/>
      <c r="AHI90" s="0"/>
      <c r="AHJ90" s="0"/>
      <c r="AHK90" s="0"/>
      <c r="AHL90" s="0"/>
      <c r="AHM90" s="0"/>
      <c r="AHN90" s="0"/>
      <c r="AHO90" s="0"/>
      <c r="AHP90" s="0"/>
      <c r="AHQ90" s="0"/>
      <c r="AHR90" s="0"/>
      <c r="AHS90" s="0"/>
      <c r="AHT90" s="0"/>
      <c r="AHU90" s="0"/>
      <c r="AHV90" s="0"/>
      <c r="AHW90" s="0"/>
      <c r="AHX90" s="0"/>
      <c r="AHY90" s="0"/>
      <c r="AHZ90" s="0"/>
      <c r="AIA90" s="0"/>
      <c r="AIB90" s="0"/>
      <c r="AIC90" s="0"/>
      <c r="AID90" s="0"/>
      <c r="AIE90" s="0"/>
      <c r="AIF90" s="0"/>
      <c r="AIG90" s="0"/>
      <c r="AIH90" s="0"/>
      <c r="AII90" s="0"/>
      <c r="AIJ90" s="0"/>
      <c r="AIK90" s="0"/>
      <c r="AIL90" s="0"/>
      <c r="AIM90" s="0"/>
      <c r="AIN90" s="0"/>
      <c r="AIO90" s="0"/>
      <c r="AIP90" s="0"/>
      <c r="AIQ90" s="0"/>
      <c r="AIR90" s="0"/>
      <c r="AIS90" s="0"/>
      <c r="AIT90" s="0"/>
      <c r="AIU90" s="0"/>
      <c r="AIV90" s="0"/>
      <c r="AIW90" s="0"/>
      <c r="AIX90" s="0"/>
      <c r="AIY90" s="0"/>
      <c r="AIZ90" s="0"/>
      <c r="AJA90" s="0"/>
      <c r="AJB90" s="0"/>
      <c r="AJC90" s="0"/>
      <c r="AJD90" s="0"/>
      <c r="AJE90" s="0"/>
      <c r="AJF90" s="0"/>
      <c r="AJG90" s="0"/>
      <c r="AJH90" s="0"/>
      <c r="AJI90" s="0"/>
      <c r="AJJ90" s="0"/>
      <c r="AJK90" s="0"/>
      <c r="AJL90" s="0"/>
      <c r="AJM90" s="0"/>
      <c r="AJN90" s="0"/>
      <c r="AJO90" s="0"/>
      <c r="AJP90" s="0"/>
      <c r="AJQ90" s="0"/>
      <c r="AJR90" s="0"/>
      <c r="AJS90" s="0"/>
      <c r="AJT90" s="0"/>
      <c r="AJU90" s="0"/>
      <c r="AJV90" s="0"/>
      <c r="AJW90" s="0"/>
      <c r="AJX90" s="0"/>
      <c r="AJY90" s="0"/>
      <c r="AJZ90" s="0"/>
      <c r="AKA90" s="0"/>
      <c r="AKB90" s="0"/>
      <c r="AKC90" s="0"/>
      <c r="AKD90" s="0"/>
      <c r="AKE90" s="0"/>
      <c r="AKF90" s="0"/>
      <c r="AKG90" s="0"/>
      <c r="AKH90" s="0"/>
      <c r="AKI90" s="0"/>
      <c r="AKJ90" s="0"/>
      <c r="AKK90" s="0"/>
      <c r="AKL90" s="0"/>
      <c r="AKM90" s="0"/>
      <c r="AKN90" s="0"/>
      <c r="AKO90" s="0"/>
      <c r="AKP90" s="0"/>
      <c r="AKQ90" s="0"/>
      <c r="AKR90" s="0"/>
      <c r="AKS90" s="0"/>
      <c r="AKT90" s="0"/>
      <c r="AKU90" s="0"/>
      <c r="AKV90" s="0"/>
      <c r="AKW90" s="0"/>
      <c r="AKX90" s="0"/>
      <c r="AKY90" s="0"/>
      <c r="AKZ90" s="0"/>
      <c r="ALA90" s="0"/>
      <c r="ALB90" s="0"/>
      <c r="ALC90" s="0"/>
      <c r="ALD90" s="0"/>
      <c r="ALE90" s="0"/>
      <c r="ALF90" s="0"/>
      <c r="ALG90" s="0"/>
      <c r="ALH90" s="0"/>
      <c r="ALI90" s="0"/>
      <c r="ALJ90" s="0"/>
      <c r="ALK90" s="0"/>
      <c r="ALL90" s="0"/>
      <c r="ALM90" s="0"/>
      <c r="ALN90" s="0"/>
      <c r="ALO90" s="0"/>
      <c r="ALP90" s="0"/>
      <c r="ALQ90" s="0"/>
      <c r="ALR90" s="0"/>
      <c r="ALS90" s="0"/>
      <c r="ALT90" s="0"/>
      <c r="ALU90" s="0"/>
      <c r="ALV90" s="0"/>
      <c r="ALW90" s="0"/>
      <c r="ALX90" s="0"/>
      <c r="ALY90" s="0"/>
      <c r="ALZ90" s="0"/>
      <c r="AMA90" s="0"/>
      <c r="AMB90" s="0"/>
      <c r="AMC90" s="0"/>
      <c r="AMD90" s="0"/>
      <c r="AME90" s="0"/>
      <c r="AMF90" s="0"/>
      <c r="AMG90" s="0"/>
      <c r="AMH90" s="0"/>
      <c r="AMI90" s="0"/>
      <c r="AMJ90" s="0"/>
    </row>
    <row r="91" customFormat="false" ht="13.8" hidden="false" customHeight="false" outlineLevel="0" collapsed="false">
      <c r="A91" s="63" t="s">
        <v>152</v>
      </c>
      <c r="E91" s="0"/>
      <c r="I91" s="70"/>
      <c r="J91" s="70"/>
      <c r="K91" s="70"/>
      <c r="L91" s="70"/>
      <c r="M91" s="70"/>
      <c r="N91" s="70"/>
      <c r="O91" s="64"/>
      <c r="P91" s="64" t="n">
        <v>52.36</v>
      </c>
      <c r="Q91" s="70"/>
      <c r="R91" s="70"/>
      <c r="S91" s="55"/>
      <c r="T91" s="55"/>
      <c r="U91" s="55" t="n">
        <f aca="false">SUM(I91:T91)</f>
        <v>52.36</v>
      </c>
      <c r="V91" s="54"/>
      <c r="W91" s="56" t="n">
        <f aca="false" t="array" ref="W91:W91">MMULT(Y91,11)</f>
        <v>47.9966666666666</v>
      </c>
      <c r="X91" s="71" t="n">
        <f aca="false">MMULT(Y91,14)</f>
        <v>61.0866666666667</v>
      </c>
      <c r="Y91" s="55" t="n">
        <f aca="false">U91/12</f>
        <v>4.36333333333333</v>
      </c>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c r="DS91" s="0"/>
      <c r="DT91" s="0"/>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c r="FB91" s="0"/>
      <c r="FC91" s="0"/>
      <c r="FD91" s="0"/>
      <c r="FE91" s="0"/>
      <c r="FF91" s="0"/>
      <c r="FG91" s="0"/>
      <c r="FH91" s="0"/>
      <c r="FI91" s="0"/>
      <c r="FJ91" s="0"/>
      <c r="FK91" s="0"/>
      <c r="FL91" s="0"/>
      <c r="FM91" s="0"/>
      <c r="FN91" s="0"/>
      <c r="FO91" s="0"/>
      <c r="FP91" s="0"/>
      <c r="FQ91" s="0"/>
      <c r="FR91" s="0"/>
      <c r="FS91" s="0"/>
      <c r="FT91" s="0"/>
      <c r="FU91" s="0"/>
      <c r="FV91" s="0"/>
      <c r="FW91" s="0"/>
      <c r="FX91" s="0"/>
      <c r="FY91" s="0"/>
      <c r="FZ91" s="0"/>
      <c r="GA91" s="0"/>
      <c r="GB91" s="0"/>
      <c r="GC91" s="0"/>
      <c r="GD91" s="0"/>
      <c r="GE91" s="0"/>
      <c r="GF91" s="0"/>
      <c r="GG91" s="0"/>
      <c r="GH91" s="0"/>
      <c r="GI91" s="0"/>
      <c r="GJ91" s="0"/>
      <c r="GK91" s="0"/>
      <c r="GL91" s="0"/>
      <c r="GM91" s="0"/>
      <c r="GN91" s="0"/>
      <c r="GO91" s="0"/>
      <c r="GP91" s="0"/>
      <c r="GQ91" s="0"/>
      <c r="GR91" s="0"/>
      <c r="GS91" s="0"/>
      <c r="GT91" s="0"/>
      <c r="GU91" s="0"/>
      <c r="GV91" s="0"/>
      <c r="GW91" s="0"/>
      <c r="GX91" s="0"/>
      <c r="GY91" s="0"/>
      <c r="GZ91" s="0"/>
      <c r="HA91" s="0"/>
      <c r="HB91" s="0"/>
      <c r="HC91" s="0"/>
      <c r="HD91" s="0"/>
      <c r="HE91" s="0"/>
      <c r="HF91" s="0"/>
      <c r="HG91" s="0"/>
      <c r="HH91" s="0"/>
      <c r="HI91" s="0"/>
      <c r="HJ91" s="0"/>
      <c r="HK91" s="0"/>
      <c r="HL91" s="0"/>
      <c r="HM91" s="0"/>
      <c r="HN91" s="0"/>
      <c r="HO91" s="0"/>
      <c r="HP91" s="0"/>
      <c r="HQ91" s="0"/>
      <c r="HR91" s="0"/>
      <c r="HS91" s="0"/>
      <c r="HT91" s="0"/>
      <c r="HU91" s="0"/>
      <c r="HV91" s="0"/>
      <c r="HW91" s="0"/>
      <c r="HX91" s="0"/>
      <c r="HY91" s="0"/>
      <c r="HZ91" s="0"/>
      <c r="IA91" s="0"/>
      <c r="IB91" s="0"/>
      <c r="IC91" s="0"/>
      <c r="ID91" s="0"/>
      <c r="IE91" s="0"/>
      <c r="IF91" s="0"/>
      <c r="IG91" s="0"/>
      <c r="IH91" s="0"/>
      <c r="II91" s="0"/>
      <c r="IJ91" s="0"/>
      <c r="IK91" s="0"/>
      <c r="IL91" s="0"/>
      <c r="IM91" s="0"/>
      <c r="IN91" s="0"/>
      <c r="IO91" s="0"/>
      <c r="IP91" s="0"/>
      <c r="IQ91" s="0"/>
      <c r="IR91" s="0"/>
      <c r="IS91" s="0"/>
      <c r="IT91" s="0"/>
      <c r="IU91" s="0"/>
      <c r="IV91" s="0"/>
      <c r="IW91" s="0"/>
      <c r="IX91" s="0"/>
      <c r="IY91" s="0"/>
      <c r="IZ91" s="0"/>
      <c r="JA91" s="0"/>
      <c r="JB91" s="0"/>
      <c r="JC91" s="0"/>
      <c r="JD91" s="0"/>
      <c r="JE91" s="0"/>
      <c r="JF91" s="0"/>
      <c r="JG91" s="0"/>
      <c r="JH91" s="0"/>
      <c r="JI91" s="0"/>
      <c r="JJ91" s="0"/>
      <c r="JK91" s="0"/>
      <c r="JL91" s="0"/>
      <c r="JM91" s="0"/>
      <c r="JN91" s="0"/>
      <c r="JO91" s="0"/>
      <c r="JP91" s="0"/>
      <c r="JQ91" s="0"/>
      <c r="JR91" s="0"/>
      <c r="JS91" s="0"/>
      <c r="JT91" s="0"/>
      <c r="JU91" s="0"/>
      <c r="JV91" s="0"/>
      <c r="JW91" s="0"/>
      <c r="JX91" s="0"/>
      <c r="JY91" s="0"/>
      <c r="JZ91" s="0"/>
      <c r="KA91" s="0"/>
      <c r="KB91" s="0"/>
      <c r="KC91" s="0"/>
      <c r="KD91" s="0"/>
      <c r="KE91" s="0"/>
      <c r="KF91" s="0"/>
      <c r="KG91" s="0"/>
      <c r="KH91" s="0"/>
      <c r="KI91" s="0"/>
      <c r="KJ91" s="0"/>
      <c r="KK91" s="0"/>
      <c r="KL91" s="0"/>
      <c r="KM91" s="0"/>
      <c r="KN91" s="0"/>
      <c r="KO91" s="0"/>
      <c r="KP91" s="0"/>
      <c r="KQ91" s="0"/>
      <c r="KR91" s="0"/>
      <c r="KS91" s="0"/>
      <c r="KT91" s="0"/>
      <c r="KU91" s="0"/>
      <c r="KV91" s="0"/>
      <c r="KW91" s="0"/>
      <c r="KX91" s="0"/>
      <c r="KY91" s="0"/>
      <c r="KZ91" s="0"/>
      <c r="LA91" s="0"/>
      <c r="LB91" s="0"/>
      <c r="LC91" s="0"/>
      <c r="LD91" s="0"/>
      <c r="LE91" s="0"/>
      <c r="LF91" s="0"/>
      <c r="LG91" s="0"/>
      <c r="LH91" s="0"/>
      <c r="LI91" s="0"/>
      <c r="LJ91" s="0"/>
      <c r="LK91" s="0"/>
      <c r="LL91" s="0"/>
      <c r="LM91" s="0"/>
      <c r="LN91" s="0"/>
      <c r="LO91" s="0"/>
      <c r="LP91" s="0"/>
      <c r="LQ91" s="0"/>
      <c r="LR91" s="0"/>
      <c r="LS91" s="0"/>
      <c r="LT91" s="0"/>
      <c r="LU91" s="0"/>
      <c r="LV91" s="0"/>
      <c r="LW91" s="0"/>
      <c r="LX91" s="0"/>
      <c r="LY91" s="0"/>
      <c r="LZ91" s="0"/>
      <c r="MA91" s="0"/>
      <c r="MB91" s="0"/>
      <c r="MC91" s="0"/>
      <c r="MD91" s="0"/>
      <c r="ME91" s="0"/>
      <c r="MF91" s="0"/>
      <c r="MG91" s="0"/>
      <c r="MH91" s="0"/>
      <c r="MI91" s="0"/>
      <c r="MJ91" s="0"/>
      <c r="MK91" s="0"/>
      <c r="ML91" s="0"/>
      <c r="MM91" s="0"/>
      <c r="MN91" s="0"/>
      <c r="MO91" s="0"/>
      <c r="MP91" s="0"/>
      <c r="MQ91" s="0"/>
      <c r="MR91" s="0"/>
      <c r="MS91" s="0"/>
      <c r="MT91" s="0"/>
      <c r="MU91" s="0"/>
      <c r="MV91" s="0"/>
      <c r="MW91" s="0"/>
      <c r="MX91" s="0"/>
      <c r="MY91" s="0"/>
      <c r="MZ91" s="0"/>
      <c r="NA91" s="0"/>
      <c r="NB91" s="0"/>
      <c r="NC91" s="0"/>
      <c r="ND91" s="0"/>
      <c r="NE91" s="0"/>
      <c r="NF91" s="0"/>
      <c r="NG91" s="0"/>
      <c r="NH91" s="0"/>
      <c r="NI91" s="0"/>
      <c r="NJ91" s="0"/>
      <c r="NK91" s="0"/>
      <c r="NL91" s="0"/>
      <c r="NM91" s="0"/>
      <c r="NN91" s="0"/>
      <c r="NO91" s="0"/>
      <c r="NP91" s="0"/>
      <c r="NQ91" s="0"/>
      <c r="NR91" s="0"/>
      <c r="NS91" s="0"/>
      <c r="NT91" s="0"/>
      <c r="NU91" s="0"/>
      <c r="NV91" s="0"/>
      <c r="NW91" s="0"/>
      <c r="NX91" s="0"/>
      <c r="NY91" s="0"/>
      <c r="NZ91" s="0"/>
      <c r="OA91" s="0"/>
      <c r="OB91" s="0"/>
      <c r="OC91" s="0"/>
      <c r="OD91" s="0"/>
      <c r="OE91" s="0"/>
      <c r="OF91" s="0"/>
      <c r="OG91" s="0"/>
      <c r="OH91" s="0"/>
      <c r="OI91" s="0"/>
      <c r="OJ91" s="0"/>
      <c r="OK91" s="0"/>
      <c r="OL91" s="0"/>
      <c r="OM91" s="0"/>
      <c r="ON91" s="0"/>
      <c r="OO91" s="0"/>
      <c r="OP91" s="0"/>
      <c r="OQ91" s="0"/>
      <c r="OR91" s="0"/>
      <c r="OS91" s="0"/>
      <c r="OT91" s="0"/>
      <c r="OU91" s="0"/>
      <c r="OV91" s="0"/>
      <c r="OW91" s="0"/>
      <c r="OX91" s="0"/>
      <c r="OY91" s="0"/>
      <c r="OZ91" s="0"/>
      <c r="PA91" s="0"/>
      <c r="PB91" s="0"/>
      <c r="PC91" s="0"/>
      <c r="PD91" s="0"/>
      <c r="PE91" s="0"/>
      <c r="PF91" s="0"/>
      <c r="PG91" s="0"/>
      <c r="PH91" s="0"/>
      <c r="PI91" s="0"/>
      <c r="PJ91" s="0"/>
      <c r="PK91" s="0"/>
      <c r="PL91" s="0"/>
      <c r="PM91" s="0"/>
      <c r="PN91" s="0"/>
      <c r="PO91" s="0"/>
      <c r="PP91" s="0"/>
      <c r="PQ91" s="0"/>
      <c r="PR91" s="0"/>
      <c r="PS91" s="0"/>
      <c r="PT91" s="0"/>
      <c r="PU91" s="0"/>
      <c r="PV91" s="0"/>
      <c r="PW91" s="0"/>
      <c r="PX91" s="0"/>
      <c r="PY91" s="0"/>
      <c r="PZ91" s="0"/>
      <c r="QA91" s="0"/>
      <c r="QB91" s="0"/>
      <c r="QC91" s="0"/>
      <c r="QD91" s="0"/>
      <c r="QE91" s="0"/>
      <c r="QF91" s="0"/>
      <c r="QG91" s="0"/>
      <c r="QH91" s="0"/>
      <c r="QI91" s="0"/>
      <c r="QJ91" s="0"/>
      <c r="QK91" s="0"/>
      <c r="QL91" s="0"/>
      <c r="QM91" s="0"/>
      <c r="QN91" s="0"/>
      <c r="QO91" s="0"/>
      <c r="QP91" s="0"/>
      <c r="QQ91" s="0"/>
      <c r="QR91" s="0"/>
      <c r="QS91" s="0"/>
      <c r="QT91" s="0"/>
      <c r="QU91" s="0"/>
      <c r="QV91" s="0"/>
      <c r="QW91" s="0"/>
      <c r="QX91" s="0"/>
      <c r="QY91" s="0"/>
      <c r="QZ91" s="0"/>
      <c r="RA91" s="0"/>
      <c r="RB91" s="0"/>
      <c r="RC91" s="0"/>
      <c r="RD91" s="0"/>
      <c r="RE91" s="0"/>
      <c r="RF91" s="0"/>
      <c r="RG91" s="0"/>
      <c r="RH91" s="0"/>
      <c r="RI91" s="0"/>
      <c r="RJ91" s="0"/>
      <c r="RK91" s="0"/>
      <c r="RL91" s="0"/>
      <c r="RM91" s="0"/>
      <c r="RN91" s="0"/>
      <c r="RO91" s="0"/>
      <c r="RP91" s="0"/>
      <c r="RQ91" s="0"/>
      <c r="RR91" s="0"/>
      <c r="RS91" s="0"/>
      <c r="RT91" s="0"/>
      <c r="RU91" s="0"/>
      <c r="RV91" s="0"/>
      <c r="RW91" s="0"/>
      <c r="RX91" s="0"/>
      <c r="RY91" s="0"/>
      <c r="RZ91" s="0"/>
      <c r="SA91" s="0"/>
      <c r="SB91" s="0"/>
      <c r="SC91" s="0"/>
      <c r="SD91" s="0"/>
      <c r="SE91" s="0"/>
      <c r="SF91" s="0"/>
      <c r="SG91" s="0"/>
      <c r="SH91" s="0"/>
      <c r="SI91" s="0"/>
      <c r="SJ91" s="0"/>
      <c r="SK91" s="0"/>
      <c r="SL91" s="0"/>
      <c r="SM91" s="0"/>
      <c r="SN91" s="0"/>
      <c r="SO91" s="0"/>
      <c r="SP91" s="0"/>
      <c r="SQ91" s="0"/>
      <c r="SR91" s="0"/>
      <c r="SS91" s="0"/>
      <c r="ST91" s="0"/>
      <c r="SU91" s="0"/>
      <c r="SV91" s="0"/>
      <c r="SW91" s="0"/>
      <c r="SX91" s="0"/>
      <c r="SY91" s="0"/>
      <c r="SZ91" s="0"/>
      <c r="TA91" s="0"/>
      <c r="TB91" s="0"/>
      <c r="TC91" s="0"/>
      <c r="TD91" s="0"/>
      <c r="TE91" s="0"/>
      <c r="TF91" s="0"/>
      <c r="TG91" s="0"/>
      <c r="TH91" s="0"/>
      <c r="TI91" s="0"/>
      <c r="TJ91" s="0"/>
      <c r="TK91" s="0"/>
      <c r="TL91" s="0"/>
      <c r="TM91" s="0"/>
      <c r="TN91" s="0"/>
      <c r="TO91" s="0"/>
      <c r="TP91" s="0"/>
      <c r="TQ91" s="0"/>
      <c r="TR91" s="0"/>
      <c r="TS91" s="0"/>
      <c r="TT91" s="0"/>
      <c r="TU91" s="0"/>
      <c r="TV91" s="0"/>
      <c r="TW91" s="0"/>
      <c r="TX91" s="0"/>
      <c r="TY91" s="0"/>
      <c r="TZ91" s="0"/>
      <c r="UA91" s="0"/>
      <c r="UB91" s="0"/>
      <c r="UC91" s="0"/>
      <c r="UD91" s="0"/>
      <c r="UE91" s="0"/>
      <c r="UF91" s="0"/>
      <c r="UG91" s="0"/>
      <c r="UH91" s="0"/>
      <c r="UI91" s="0"/>
      <c r="UJ91" s="0"/>
      <c r="UK91" s="0"/>
      <c r="UL91" s="0"/>
      <c r="UM91" s="0"/>
      <c r="UN91" s="0"/>
      <c r="UO91" s="0"/>
      <c r="UP91" s="0"/>
      <c r="UQ91" s="0"/>
      <c r="UR91" s="0"/>
      <c r="US91" s="0"/>
      <c r="UT91" s="0"/>
      <c r="UU91" s="0"/>
      <c r="UV91" s="0"/>
      <c r="UW91" s="0"/>
      <c r="UX91" s="0"/>
      <c r="UY91" s="0"/>
      <c r="UZ91" s="0"/>
      <c r="VA91" s="0"/>
      <c r="VB91" s="0"/>
      <c r="VC91" s="0"/>
      <c r="VD91" s="0"/>
      <c r="VE91" s="0"/>
      <c r="VF91" s="0"/>
      <c r="VG91" s="0"/>
      <c r="VH91" s="0"/>
      <c r="VI91" s="0"/>
      <c r="VJ91" s="0"/>
      <c r="VK91" s="0"/>
      <c r="VL91" s="0"/>
      <c r="VM91" s="0"/>
      <c r="VN91" s="0"/>
      <c r="VO91" s="0"/>
      <c r="VP91" s="0"/>
      <c r="VQ91" s="0"/>
      <c r="VR91" s="0"/>
      <c r="VS91" s="0"/>
      <c r="VT91" s="0"/>
      <c r="VU91" s="0"/>
      <c r="VV91" s="0"/>
      <c r="VW91" s="0"/>
      <c r="VX91" s="0"/>
      <c r="VY91" s="0"/>
      <c r="VZ91" s="0"/>
      <c r="WA91" s="0"/>
      <c r="WB91" s="0"/>
      <c r="WC91" s="0"/>
      <c r="WD91" s="0"/>
      <c r="WE91" s="0"/>
      <c r="WF91" s="0"/>
      <c r="WG91" s="0"/>
      <c r="WH91" s="0"/>
      <c r="WI91" s="0"/>
      <c r="WJ91" s="0"/>
      <c r="WK91" s="0"/>
      <c r="WL91" s="0"/>
      <c r="WM91" s="0"/>
      <c r="WN91" s="0"/>
      <c r="WO91" s="0"/>
      <c r="WP91" s="0"/>
      <c r="WQ91" s="0"/>
      <c r="WR91" s="0"/>
      <c r="WS91" s="0"/>
      <c r="WT91" s="0"/>
      <c r="WU91" s="0"/>
      <c r="WV91" s="0"/>
      <c r="WW91" s="0"/>
      <c r="WX91" s="0"/>
      <c r="WY91" s="0"/>
      <c r="WZ91" s="0"/>
      <c r="XA91" s="0"/>
      <c r="XB91" s="0"/>
      <c r="XC91" s="0"/>
      <c r="XD91" s="0"/>
      <c r="XE91" s="0"/>
      <c r="XF91" s="0"/>
      <c r="XG91" s="0"/>
      <c r="XH91" s="0"/>
      <c r="XI91" s="0"/>
      <c r="XJ91" s="0"/>
      <c r="XK91" s="0"/>
      <c r="XL91" s="0"/>
      <c r="XM91" s="0"/>
      <c r="XN91" s="0"/>
      <c r="XO91" s="0"/>
      <c r="XP91" s="0"/>
      <c r="XQ91" s="0"/>
      <c r="XR91" s="0"/>
      <c r="XS91" s="0"/>
      <c r="XT91" s="0"/>
      <c r="XU91" s="0"/>
      <c r="XV91" s="0"/>
      <c r="XW91" s="0"/>
      <c r="XX91" s="0"/>
      <c r="XY91" s="0"/>
      <c r="XZ91" s="0"/>
      <c r="YA91" s="0"/>
      <c r="YB91" s="0"/>
      <c r="YC91" s="0"/>
      <c r="YD91" s="0"/>
      <c r="YE91" s="0"/>
      <c r="YF91" s="0"/>
      <c r="YG91" s="0"/>
      <c r="YH91" s="0"/>
      <c r="YI91" s="0"/>
      <c r="YJ91" s="0"/>
      <c r="YK91" s="0"/>
      <c r="YL91" s="0"/>
      <c r="YM91" s="0"/>
      <c r="YN91" s="0"/>
      <c r="YO91" s="0"/>
      <c r="YP91" s="0"/>
      <c r="YQ91" s="0"/>
      <c r="YR91" s="0"/>
      <c r="YS91" s="0"/>
      <c r="YT91" s="0"/>
      <c r="YU91" s="0"/>
      <c r="YV91" s="0"/>
      <c r="YW91" s="0"/>
      <c r="YX91" s="0"/>
      <c r="YY91" s="0"/>
      <c r="YZ91" s="0"/>
      <c r="ZA91" s="0"/>
      <c r="ZB91" s="0"/>
      <c r="ZC91" s="0"/>
      <c r="ZD91" s="0"/>
      <c r="ZE91" s="0"/>
      <c r="ZF91" s="0"/>
      <c r="ZG91" s="0"/>
      <c r="ZH91" s="0"/>
      <c r="ZI91" s="0"/>
      <c r="ZJ91" s="0"/>
      <c r="ZK91" s="0"/>
      <c r="ZL91" s="0"/>
      <c r="ZM91" s="0"/>
      <c r="ZN91" s="0"/>
      <c r="ZO91" s="0"/>
      <c r="ZP91" s="0"/>
      <c r="ZQ91" s="0"/>
      <c r="ZR91" s="0"/>
      <c r="ZS91" s="0"/>
      <c r="ZT91" s="0"/>
      <c r="ZU91" s="0"/>
      <c r="ZV91" s="0"/>
      <c r="ZW91" s="0"/>
      <c r="ZX91" s="0"/>
      <c r="ZY91" s="0"/>
      <c r="ZZ91" s="0"/>
      <c r="AAA91" s="0"/>
      <c r="AAB91" s="0"/>
      <c r="AAC91" s="0"/>
      <c r="AAD91" s="0"/>
      <c r="AAE91" s="0"/>
      <c r="AAF91" s="0"/>
      <c r="AAG91" s="0"/>
      <c r="AAH91" s="0"/>
      <c r="AAI91" s="0"/>
      <c r="AAJ91" s="0"/>
      <c r="AAK91" s="0"/>
      <c r="AAL91" s="0"/>
      <c r="AAM91" s="0"/>
      <c r="AAN91" s="0"/>
      <c r="AAO91" s="0"/>
      <c r="AAP91" s="0"/>
      <c r="AAQ91" s="0"/>
      <c r="AAR91" s="0"/>
      <c r="AAS91" s="0"/>
      <c r="AAT91" s="0"/>
      <c r="AAU91" s="0"/>
      <c r="AAV91" s="0"/>
      <c r="AAW91" s="0"/>
      <c r="AAX91" s="0"/>
      <c r="AAY91" s="0"/>
      <c r="AAZ91" s="0"/>
      <c r="ABA91" s="0"/>
      <c r="ABB91" s="0"/>
      <c r="ABC91" s="0"/>
      <c r="ABD91" s="0"/>
      <c r="ABE91" s="0"/>
      <c r="ABF91" s="0"/>
      <c r="ABG91" s="0"/>
      <c r="ABH91" s="0"/>
      <c r="ABI91" s="0"/>
      <c r="ABJ91" s="0"/>
      <c r="ABK91" s="0"/>
      <c r="ABL91" s="0"/>
      <c r="ABM91" s="0"/>
      <c r="ABN91" s="0"/>
      <c r="ABO91" s="0"/>
      <c r="ABP91" s="0"/>
      <c r="ABQ91" s="0"/>
      <c r="ABR91" s="0"/>
      <c r="ABS91" s="0"/>
      <c r="ABT91" s="0"/>
      <c r="ABU91" s="0"/>
      <c r="ABV91" s="0"/>
      <c r="ABW91" s="0"/>
      <c r="ABX91" s="0"/>
      <c r="ABY91" s="0"/>
      <c r="ABZ91" s="0"/>
      <c r="ACA91" s="0"/>
      <c r="ACB91" s="0"/>
      <c r="ACC91" s="0"/>
      <c r="ACD91" s="0"/>
      <c r="ACE91" s="0"/>
      <c r="ACF91" s="0"/>
      <c r="ACG91" s="0"/>
      <c r="ACH91" s="0"/>
      <c r="ACI91" s="0"/>
      <c r="ACJ91" s="0"/>
      <c r="ACK91" s="0"/>
      <c r="ACL91" s="0"/>
      <c r="ACM91" s="0"/>
      <c r="ACN91" s="0"/>
      <c r="ACO91" s="0"/>
      <c r="ACP91" s="0"/>
      <c r="ACQ91" s="0"/>
      <c r="ACR91" s="0"/>
      <c r="ACS91" s="0"/>
      <c r="ACT91" s="0"/>
      <c r="ACU91" s="0"/>
      <c r="ACV91" s="0"/>
      <c r="ACW91" s="0"/>
      <c r="ACX91" s="0"/>
      <c r="ACY91" s="0"/>
      <c r="ACZ91" s="0"/>
      <c r="ADA91" s="0"/>
      <c r="ADB91" s="0"/>
      <c r="ADC91" s="0"/>
      <c r="ADD91" s="0"/>
      <c r="ADE91" s="0"/>
      <c r="ADF91" s="0"/>
      <c r="ADG91" s="0"/>
      <c r="ADH91" s="0"/>
      <c r="ADI91" s="0"/>
      <c r="ADJ91" s="0"/>
      <c r="ADK91" s="0"/>
      <c r="ADL91" s="0"/>
      <c r="ADM91" s="0"/>
      <c r="ADN91" s="0"/>
      <c r="ADO91" s="0"/>
      <c r="ADP91" s="0"/>
      <c r="ADQ91" s="0"/>
      <c r="ADR91" s="0"/>
      <c r="ADS91" s="0"/>
      <c r="ADT91" s="0"/>
      <c r="ADU91" s="0"/>
      <c r="ADV91" s="0"/>
      <c r="ADW91" s="0"/>
      <c r="ADX91" s="0"/>
      <c r="ADY91" s="0"/>
      <c r="ADZ91" s="0"/>
      <c r="AEA91" s="0"/>
      <c r="AEB91" s="0"/>
      <c r="AEC91" s="0"/>
      <c r="AED91" s="0"/>
      <c r="AEE91" s="0"/>
      <c r="AEF91" s="0"/>
      <c r="AEG91" s="0"/>
      <c r="AEH91" s="0"/>
      <c r="AEI91" s="0"/>
      <c r="AEJ91" s="0"/>
      <c r="AEK91" s="0"/>
      <c r="AEL91" s="0"/>
      <c r="AEM91" s="0"/>
      <c r="AEN91" s="0"/>
      <c r="AEO91" s="0"/>
      <c r="AEP91" s="0"/>
      <c r="AEQ91" s="0"/>
      <c r="AER91" s="0"/>
      <c r="AES91" s="0"/>
      <c r="AET91" s="0"/>
      <c r="AEU91" s="0"/>
      <c r="AEV91" s="0"/>
      <c r="AEW91" s="0"/>
      <c r="AEX91" s="0"/>
      <c r="AEY91" s="0"/>
      <c r="AEZ91" s="0"/>
      <c r="AFA91" s="0"/>
      <c r="AFB91" s="0"/>
      <c r="AFC91" s="0"/>
      <c r="AFD91" s="0"/>
      <c r="AFE91" s="0"/>
      <c r="AFF91" s="0"/>
      <c r="AFG91" s="0"/>
      <c r="AFH91" s="0"/>
      <c r="AFI91" s="0"/>
      <c r="AFJ91" s="0"/>
      <c r="AFK91" s="0"/>
      <c r="AFL91" s="0"/>
      <c r="AFM91" s="0"/>
      <c r="AFN91" s="0"/>
      <c r="AFO91" s="0"/>
      <c r="AFP91" s="0"/>
      <c r="AFQ91" s="0"/>
      <c r="AFR91" s="0"/>
      <c r="AFS91" s="0"/>
      <c r="AFT91" s="0"/>
      <c r="AFU91" s="0"/>
      <c r="AFV91" s="0"/>
      <c r="AFW91" s="0"/>
      <c r="AFX91" s="0"/>
      <c r="AFY91" s="0"/>
      <c r="AFZ91" s="0"/>
      <c r="AGA91" s="0"/>
      <c r="AGB91" s="0"/>
      <c r="AGC91" s="0"/>
      <c r="AGD91" s="0"/>
      <c r="AGE91" s="0"/>
      <c r="AGF91" s="0"/>
      <c r="AGG91" s="0"/>
      <c r="AGH91" s="0"/>
      <c r="AGI91" s="0"/>
      <c r="AGJ91" s="0"/>
      <c r="AGK91" s="0"/>
      <c r="AGL91" s="0"/>
      <c r="AGM91" s="0"/>
      <c r="AGN91" s="0"/>
      <c r="AGO91" s="0"/>
      <c r="AGP91" s="0"/>
      <c r="AGQ91" s="0"/>
      <c r="AGR91" s="0"/>
      <c r="AGS91" s="0"/>
      <c r="AGT91" s="0"/>
      <c r="AGU91" s="0"/>
      <c r="AGV91" s="0"/>
      <c r="AGW91" s="0"/>
      <c r="AGX91" s="0"/>
      <c r="AGY91" s="0"/>
      <c r="AGZ91" s="0"/>
      <c r="AHA91" s="0"/>
      <c r="AHB91" s="0"/>
      <c r="AHC91" s="0"/>
      <c r="AHD91" s="0"/>
      <c r="AHE91" s="0"/>
      <c r="AHF91" s="0"/>
      <c r="AHG91" s="0"/>
      <c r="AHH91" s="0"/>
      <c r="AHI91" s="0"/>
      <c r="AHJ91" s="0"/>
      <c r="AHK91" s="0"/>
      <c r="AHL91" s="0"/>
      <c r="AHM91" s="0"/>
      <c r="AHN91" s="0"/>
      <c r="AHO91" s="0"/>
      <c r="AHP91" s="0"/>
      <c r="AHQ91" s="0"/>
      <c r="AHR91" s="0"/>
      <c r="AHS91" s="0"/>
      <c r="AHT91" s="0"/>
      <c r="AHU91" s="0"/>
      <c r="AHV91" s="0"/>
      <c r="AHW91" s="0"/>
      <c r="AHX91" s="0"/>
      <c r="AHY91" s="0"/>
      <c r="AHZ91" s="0"/>
      <c r="AIA91" s="0"/>
      <c r="AIB91" s="0"/>
      <c r="AIC91" s="0"/>
      <c r="AID91" s="0"/>
      <c r="AIE91" s="0"/>
      <c r="AIF91" s="0"/>
      <c r="AIG91" s="0"/>
      <c r="AIH91" s="0"/>
      <c r="AII91" s="0"/>
      <c r="AIJ91" s="0"/>
      <c r="AIK91" s="0"/>
      <c r="AIL91" s="0"/>
      <c r="AIM91" s="0"/>
      <c r="AIN91" s="0"/>
      <c r="AIO91" s="0"/>
      <c r="AIP91" s="0"/>
      <c r="AIQ91" s="0"/>
      <c r="AIR91" s="0"/>
      <c r="AIS91" s="0"/>
      <c r="AIT91" s="0"/>
      <c r="AIU91" s="0"/>
      <c r="AIV91" s="0"/>
      <c r="AIW91" s="0"/>
      <c r="AIX91" s="0"/>
      <c r="AIY91" s="0"/>
      <c r="AIZ91" s="0"/>
      <c r="AJA91" s="0"/>
      <c r="AJB91" s="0"/>
      <c r="AJC91" s="0"/>
      <c r="AJD91" s="0"/>
      <c r="AJE91" s="0"/>
      <c r="AJF91" s="0"/>
      <c r="AJG91" s="0"/>
      <c r="AJH91" s="0"/>
      <c r="AJI91" s="0"/>
      <c r="AJJ91" s="0"/>
      <c r="AJK91" s="0"/>
      <c r="AJL91" s="0"/>
      <c r="AJM91" s="0"/>
      <c r="AJN91" s="0"/>
      <c r="AJO91" s="0"/>
      <c r="AJP91" s="0"/>
      <c r="AJQ91" s="0"/>
      <c r="AJR91" s="0"/>
      <c r="AJS91" s="0"/>
      <c r="AJT91" s="0"/>
      <c r="AJU91" s="0"/>
      <c r="AJV91" s="0"/>
      <c r="AJW91" s="0"/>
      <c r="AJX91" s="0"/>
      <c r="AJY91" s="0"/>
      <c r="AJZ91" s="0"/>
      <c r="AKA91" s="0"/>
      <c r="AKB91" s="0"/>
      <c r="AKC91" s="0"/>
      <c r="AKD91" s="0"/>
      <c r="AKE91" s="0"/>
      <c r="AKF91" s="0"/>
      <c r="AKG91" s="0"/>
      <c r="AKH91" s="0"/>
      <c r="AKI91" s="0"/>
      <c r="AKJ91" s="0"/>
      <c r="AKK91" s="0"/>
      <c r="AKL91" s="0"/>
      <c r="AKM91" s="0"/>
      <c r="AKN91" s="0"/>
      <c r="AKO91" s="0"/>
      <c r="AKP91" s="0"/>
      <c r="AKQ91" s="0"/>
      <c r="AKR91" s="0"/>
      <c r="AKS91" s="0"/>
      <c r="AKT91" s="0"/>
      <c r="AKU91" s="0"/>
      <c r="AKV91" s="0"/>
      <c r="AKW91" s="0"/>
      <c r="AKX91" s="0"/>
      <c r="AKY91" s="0"/>
      <c r="AKZ91" s="0"/>
      <c r="ALA91" s="0"/>
      <c r="ALB91" s="0"/>
      <c r="ALC91" s="0"/>
      <c r="ALD91" s="0"/>
      <c r="ALE91" s="0"/>
      <c r="ALF91" s="0"/>
      <c r="ALG91" s="0"/>
      <c r="ALH91" s="0"/>
      <c r="ALI91" s="0"/>
      <c r="ALJ91" s="0"/>
      <c r="ALK91" s="0"/>
      <c r="ALL91" s="0"/>
      <c r="ALM91" s="0"/>
      <c r="ALN91" s="0"/>
      <c r="ALO91" s="0"/>
      <c r="ALP91" s="0"/>
      <c r="ALQ91" s="0"/>
      <c r="ALR91" s="0"/>
      <c r="ALS91" s="0"/>
      <c r="ALT91" s="0"/>
      <c r="ALU91" s="0"/>
      <c r="ALV91" s="0"/>
      <c r="ALW91" s="0"/>
      <c r="ALX91" s="0"/>
      <c r="ALY91" s="0"/>
      <c r="ALZ91" s="0"/>
      <c r="AMA91" s="0"/>
      <c r="AMB91" s="0"/>
      <c r="AMC91" s="0"/>
      <c r="AMD91" s="0"/>
      <c r="AME91" s="0"/>
      <c r="AMF91" s="0"/>
      <c r="AMG91" s="0"/>
      <c r="AMH91" s="0"/>
      <c r="AMI91" s="0"/>
      <c r="AMJ91" s="0"/>
    </row>
    <row r="92" customFormat="false" ht="13.8" hidden="false" customHeight="false" outlineLevel="0" collapsed="false">
      <c r="A92" s="63" t="s">
        <v>153</v>
      </c>
      <c r="B92" s="73"/>
      <c r="C92" s="5"/>
      <c r="D92" s="5"/>
      <c r="E92" s="74"/>
      <c r="F92" s="5"/>
      <c r="G92" s="5"/>
      <c r="H92" s="5"/>
      <c r="I92" s="55"/>
      <c r="J92" s="55"/>
      <c r="K92" s="55"/>
      <c r="L92" s="55"/>
      <c r="M92" s="55"/>
      <c r="N92" s="75" t="n">
        <v>42.51</v>
      </c>
      <c r="O92" s="55"/>
      <c r="P92" s="55"/>
      <c r="Q92" s="55"/>
      <c r="R92" s="55"/>
      <c r="S92" s="55"/>
      <c r="T92" s="55"/>
      <c r="U92" s="55" t="n">
        <f aca="false">SUM(I92:T92)</f>
        <v>42.51</v>
      </c>
      <c r="V92" s="54"/>
      <c r="W92" s="56" t="n">
        <f aca="false" t="array" ref="W92:W92">MMULT(Y92,11)</f>
        <v>38.9675</v>
      </c>
      <c r="X92" s="71" t="n">
        <f aca="false">MMULT(Y92,14)</f>
        <v>49.595</v>
      </c>
      <c r="Y92" s="55" t="n">
        <f aca="false">U92/12</f>
        <v>3.5425</v>
      </c>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c r="DQ92" s="0"/>
      <c r="DR92" s="0"/>
      <c r="DS92" s="0"/>
      <c r="DT92" s="0"/>
      <c r="DU92" s="0"/>
      <c r="DV92" s="0"/>
      <c r="DW92" s="0"/>
      <c r="DX92" s="0"/>
      <c r="DY92" s="0"/>
      <c r="DZ92" s="0"/>
      <c r="EA92" s="0"/>
      <c r="EB92" s="0"/>
      <c r="EC92" s="0"/>
      <c r="ED92" s="0"/>
      <c r="EE92" s="0"/>
      <c r="EF92" s="0"/>
      <c r="EG92" s="0"/>
      <c r="EH92" s="0"/>
      <c r="EI92" s="0"/>
      <c r="EJ92" s="0"/>
      <c r="EK92" s="0"/>
      <c r="EL92" s="0"/>
      <c r="EM92" s="0"/>
      <c r="EN92" s="0"/>
      <c r="EO92" s="0"/>
      <c r="EP92" s="0"/>
      <c r="EQ92" s="0"/>
      <c r="ER92" s="0"/>
      <c r="ES92" s="0"/>
      <c r="ET92" s="0"/>
      <c r="EU92" s="0"/>
      <c r="EV92" s="0"/>
      <c r="EW92" s="0"/>
      <c r="EX92" s="0"/>
      <c r="EY92" s="0"/>
      <c r="EZ92" s="0"/>
      <c r="FA92" s="0"/>
      <c r="FB92" s="0"/>
      <c r="FC92" s="0"/>
      <c r="FD92" s="0"/>
      <c r="FE92" s="0"/>
      <c r="FF92" s="0"/>
      <c r="FG92" s="0"/>
      <c r="FH92" s="0"/>
      <c r="FI92" s="0"/>
      <c r="FJ92" s="0"/>
      <c r="FK92" s="0"/>
      <c r="FL92" s="0"/>
      <c r="FM92" s="0"/>
      <c r="FN92" s="0"/>
      <c r="FO92" s="0"/>
      <c r="FP92" s="0"/>
      <c r="FQ92" s="0"/>
      <c r="FR92" s="0"/>
      <c r="FS92" s="0"/>
      <c r="FT92" s="0"/>
      <c r="FU92" s="0"/>
      <c r="FV92" s="0"/>
      <c r="FW92" s="0"/>
      <c r="FX92" s="0"/>
      <c r="FY92" s="0"/>
      <c r="FZ92" s="0"/>
      <c r="GA92" s="0"/>
      <c r="GB92" s="0"/>
      <c r="GC92" s="0"/>
      <c r="GD92" s="0"/>
      <c r="GE92" s="0"/>
      <c r="GF92" s="0"/>
      <c r="GG92" s="0"/>
      <c r="GH92" s="0"/>
      <c r="GI92" s="0"/>
      <c r="GJ92" s="0"/>
      <c r="GK92" s="0"/>
      <c r="GL92" s="0"/>
      <c r="GM92" s="0"/>
      <c r="GN92" s="0"/>
      <c r="GO92" s="0"/>
      <c r="GP92" s="0"/>
      <c r="GQ92" s="0"/>
      <c r="GR92" s="0"/>
      <c r="GS92" s="0"/>
      <c r="GT92" s="0"/>
      <c r="GU92" s="0"/>
      <c r="GV92" s="0"/>
      <c r="GW92" s="0"/>
      <c r="GX92" s="0"/>
      <c r="GY92" s="0"/>
      <c r="GZ92" s="0"/>
      <c r="HA92" s="0"/>
      <c r="HB92" s="0"/>
      <c r="HC92" s="0"/>
      <c r="HD92" s="0"/>
      <c r="HE92" s="0"/>
      <c r="HF92" s="0"/>
      <c r="HG92" s="0"/>
      <c r="HH92" s="0"/>
      <c r="HI92" s="0"/>
      <c r="HJ92" s="0"/>
      <c r="HK92" s="0"/>
      <c r="HL92" s="0"/>
      <c r="HM92" s="0"/>
      <c r="HN92" s="0"/>
      <c r="HO92" s="0"/>
      <c r="HP92" s="0"/>
      <c r="HQ92" s="0"/>
      <c r="HR92" s="0"/>
      <c r="HS92" s="0"/>
      <c r="HT92" s="0"/>
      <c r="HU92" s="0"/>
      <c r="HV92" s="0"/>
      <c r="HW92" s="0"/>
      <c r="HX92" s="0"/>
      <c r="HY92" s="0"/>
      <c r="HZ92" s="0"/>
      <c r="IA92" s="0"/>
      <c r="IB92" s="0"/>
      <c r="IC92" s="0"/>
      <c r="ID92" s="0"/>
      <c r="IE92" s="0"/>
      <c r="IF92" s="0"/>
      <c r="IG92" s="0"/>
      <c r="IH92" s="0"/>
      <c r="II92" s="0"/>
      <c r="IJ92" s="0"/>
      <c r="IK92" s="0"/>
      <c r="IL92" s="0"/>
      <c r="IM92" s="0"/>
      <c r="IN92" s="0"/>
      <c r="IO92" s="0"/>
      <c r="IP92" s="0"/>
      <c r="IQ92" s="0"/>
      <c r="IR92" s="0"/>
      <c r="IS92" s="0"/>
      <c r="IT92" s="0"/>
      <c r="IU92" s="0"/>
      <c r="IV92" s="0"/>
      <c r="IW92" s="0"/>
      <c r="IX92" s="0"/>
      <c r="IY92" s="0"/>
      <c r="IZ92" s="0"/>
      <c r="JA92" s="0"/>
      <c r="JB92" s="0"/>
      <c r="JC92" s="0"/>
      <c r="JD92" s="0"/>
      <c r="JE92" s="0"/>
      <c r="JF92" s="0"/>
      <c r="JG92" s="0"/>
      <c r="JH92" s="0"/>
      <c r="JI92" s="0"/>
      <c r="JJ92" s="0"/>
      <c r="JK92" s="0"/>
      <c r="JL92" s="0"/>
      <c r="JM92" s="0"/>
      <c r="JN92" s="0"/>
      <c r="JO92" s="0"/>
      <c r="JP92" s="0"/>
      <c r="JQ92" s="0"/>
      <c r="JR92" s="0"/>
      <c r="JS92" s="0"/>
      <c r="JT92" s="0"/>
      <c r="JU92" s="0"/>
      <c r="JV92" s="0"/>
      <c r="JW92" s="0"/>
      <c r="JX92" s="0"/>
      <c r="JY92" s="0"/>
      <c r="JZ92" s="0"/>
      <c r="KA92" s="0"/>
      <c r="KB92" s="0"/>
      <c r="KC92" s="0"/>
      <c r="KD92" s="0"/>
      <c r="KE92" s="0"/>
      <c r="KF92" s="0"/>
      <c r="KG92" s="0"/>
      <c r="KH92" s="0"/>
      <c r="KI92" s="0"/>
      <c r="KJ92" s="0"/>
      <c r="KK92" s="0"/>
      <c r="KL92" s="0"/>
      <c r="KM92" s="0"/>
      <c r="KN92" s="0"/>
      <c r="KO92" s="0"/>
      <c r="KP92" s="0"/>
      <c r="KQ92" s="0"/>
      <c r="KR92" s="0"/>
      <c r="KS92" s="0"/>
      <c r="KT92" s="0"/>
      <c r="KU92" s="0"/>
      <c r="KV92" s="0"/>
      <c r="KW92" s="0"/>
      <c r="KX92" s="0"/>
      <c r="KY92" s="0"/>
      <c r="KZ92" s="0"/>
      <c r="LA92" s="0"/>
      <c r="LB92" s="0"/>
      <c r="LC92" s="0"/>
      <c r="LD92" s="0"/>
      <c r="LE92" s="0"/>
      <c r="LF92" s="0"/>
      <c r="LG92" s="0"/>
      <c r="LH92" s="0"/>
      <c r="LI92" s="0"/>
      <c r="LJ92" s="0"/>
      <c r="LK92" s="0"/>
      <c r="LL92" s="0"/>
      <c r="LM92" s="0"/>
      <c r="LN92" s="0"/>
      <c r="LO92" s="0"/>
      <c r="LP92" s="0"/>
      <c r="LQ92" s="0"/>
      <c r="LR92" s="0"/>
      <c r="LS92" s="0"/>
      <c r="LT92" s="0"/>
      <c r="LU92" s="0"/>
      <c r="LV92" s="0"/>
      <c r="LW92" s="0"/>
      <c r="LX92" s="0"/>
      <c r="LY92" s="0"/>
      <c r="LZ92" s="0"/>
      <c r="MA92" s="0"/>
      <c r="MB92" s="0"/>
      <c r="MC92" s="0"/>
      <c r="MD92" s="0"/>
      <c r="ME92" s="0"/>
      <c r="MF92" s="0"/>
      <c r="MG92" s="0"/>
      <c r="MH92" s="0"/>
      <c r="MI92" s="0"/>
      <c r="MJ92" s="0"/>
      <c r="MK92" s="0"/>
      <c r="ML92" s="0"/>
      <c r="MM92" s="0"/>
      <c r="MN92" s="0"/>
      <c r="MO92" s="0"/>
      <c r="MP92" s="0"/>
      <c r="MQ92" s="0"/>
      <c r="MR92" s="0"/>
      <c r="MS92" s="0"/>
      <c r="MT92" s="0"/>
      <c r="MU92" s="0"/>
      <c r="MV92" s="0"/>
      <c r="MW92" s="0"/>
      <c r="MX92" s="0"/>
      <c r="MY92" s="0"/>
      <c r="MZ92" s="0"/>
      <c r="NA92" s="0"/>
      <c r="NB92" s="0"/>
      <c r="NC92" s="0"/>
      <c r="ND92" s="0"/>
      <c r="NE92" s="0"/>
      <c r="NF92" s="0"/>
      <c r="NG92" s="0"/>
      <c r="NH92" s="0"/>
      <c r="NI92" s="0"/>
      <c r="NJ92" s="0"/>
      <c r="NK92" s="0"/>
      <c r="NL92" s="0"/>
      <c r="NM92" s="0"/>
      <c r="NN92" s="0"/>
      <c r="NO92" s="0"/>
      <c r="NP92" s="0"/>
      <c r="NQ92" s="0"/>
      <c r="NR92" s="0"/>
      <c r="NS92" s="0"/>
      <c r="NT92" s="0"/>
      <c r="NU92" s="0"/>
      <c r="NV92" s="0"/>
      <c r="NW92" s="0"/>
      <c r="NX92" s="0"/>
      <c r="NY92" s="0"/>
      <c r="NZ92" s="0"/>
      <c r="OA92" s="0"/>
      <c r="OB92" s="0"/>
      <c r="OC92" s="0"/>
      <c r="OD92" s="0"/>
      <c r="OE92" s="0"/>
      <c r="OF92" s="0"/>
      <c r="OG92" s="0"/>
      <c r="OH92" s="0"/>
      <c r="OI92" s="0"/>
      <c r="OJ92" s="0"/>
      <c r="OK92" s="0"/>
      <c r="OL92" s="0"/>
      <c r="OM92" s="0"/>
      <c r="ON92" s="0"/>
      <c r="OO92" s="0"/>
      <c r="OP92" s="0"/>
      <c r="OQ92" s="0"/>
      <c r="OR92" s="0"/>
      <c r="OS92" s="0"/>
      <c r="OT92" s="0"/>
      <c r="OU92" s="0"/>
      <c r="OV92" s="0"/>
      <c r="OW92" s="0"/>
      <c r="OX92" s="0"/>
      <c r="OY92" s="0"/>
      <c r="OZ92" s="0"/>
      <c r="PA92" s="0"/>
      <c r="PB92" s="0"/>
      <c r="PC92" s="0"/>
      <c r="PD92" s="0"/>
      <c r="PE92" s="0"/>
      <c r="PF92" s="0"/>
      <c r="PG92" s="0"/>
      <c r="PH92" s="0"/>
      <c r="PI92" s="0"/>
      <c r="PJ92" s="0"/>
      <c r="PK92" s="0"/>
      <c r="PL92" s="0"/>
      <c r="PM92" s="0"/>
      <c r="PN92" s="0"/>
      <c r="PO92" s="0"/>
      <c r="PP92" s="0"/>
      <c r="PQ92" s="0"/>
      <c r="PR92" s="0"/>
      <c r="PS92" s="0"/>
      <c r="PT92" s="0"/>
      <c r="PU92" s="0"/>
      <c r="PV92" s="0"/>
      <c r="PW92" s="0"/>
      <c r="PX92" s="0"/>
      <c r="PY92" s="0"/>
      <c r="PZ92" s="0"/>
      <c r="QA92" s="0"/>
      <c r="QB92" s="0"/>
      <c r="QC92" s="0"/>
      <c r="QD92" s="0"/>
      <c r="QE92" s="0"/>
      <c r="QF92" s="0"/>
      <c r="QG92" s="0"/>
      <c r="QH92" s="0"/>
      <c r="QI92" s="0"/>
      <c r="QJ92" s="0"/>
      <c r="QK92" s="0"/>
      <c r="QL92" s="0"/>
      <c r="QM92" s="0"/>
      <c r="QN92" s="0"/>
      <c r="QO92" s="0"/>
      <c r="QP92" s="0"/>
      <c r="QQ92" s="0"/>
      <c r="QR92" s="0"/>
      <c r="QS92" s="0"/>
      <c r="QT92" s="0"/>
      <c r="QU92" s="0"/>
      <c r="QV92" s="0"/>
      <c r="QW92" s="0"/>
      <c r="QX92" s="0"/>
      <c r="QY92" s="0"/>
      <c r="QZ92" s="0"/>
      <c r="RA92" s="0"/>
      <c r="RB92" s="0"/>
      <c r="RC92" s="0"/>
      <c r="RD92" s="0"/>
      <c r="RE92" s="0"/>
      <c r="RF92" s="0"/>
      <c r="RG92" s="0"/>
      <c r="RH92" s="0"/>
      <c r="RI92" s="0"/>
      <c r="RJ92" s="0"/>
      <c r="RK92" s="0"/>
      <c r="RL92" s="0"/>
      <c r="RM92" s="0"/>
      <c r="RN92" s="0"/>
      <c r="RO92" s="0"/>
      <c r="RP92" s="0"/>
      <c r="RQ92" s="0"/>
      <c r="RR92" s="0"/>
      <c r="RS92" s="0"/>
      <c r="RT92" s="0"/>
      <c r="RU92" s="0"/>
      <c r="RV92" s="0"/>
      <c r="RW92" s="0"/>
      <c r="RX92" s="0"/>
      <c r="RY92" s="0"/>
      <c r="RZ92" s="0"/>
      <c r="SA92" s="0"/>
      <c r="SB92" s="0"/>
      <c r="SC92" s="0"/>
      <c r="SD92" s="0"/>
      <c r="SE92" s="0"/>
      <c r="SF92" s="0"/>
      <c r="SG92" s="0"/>
      <c r="SH92" s="0"/>
      <c r="SI92" s="0"/>
      <c r="SJ92" s="0"/>
      <c r="SK92" s="0"/>
      <c r="SL92" s="0"/>
      <c r="SM92" s="0"/>
      <c r="SN92" s="0"/>
      <c r="SO92" s="0"/>
      <c r="SP92" s="0"/>
      <c r="SQ92" s="0"/>
      <c r="SR92" s="0"/>
      <c r="SS92" s="0"/>
      <c r="ST92" s="0"/>
      <c r="SU92" s="0"/>
      <c r="SV92" s="0"/>
      <c r="SW92" s="0"/>
      <c r="SX92" s="0"/>
      <c r="SY92" s="0"/>
      <c r="SZ92" s="0"/>
      <c r="TA92" s="0"/>
      <c r="TB92" s="0"/>
      <c r="TC92" s="0"/>
      <c r="TD92" s="0"/>
      <c r="TE92" s="0"/>
      <c r="TF92" s="0"/>
      <c r="TG92" s="0"/>
      <c r="TH92" s="0"/>
      <c r="TI92" s="0"/>
      <c r="TJ92" s="0"/>
      <c r="TK92" s="0"/>
      <c r="TL92" s="0"/>
      <c r="TM92" s="0"/>
      <c r="TN92" s="0"/>
      <c r="TO92" s="0"/>
      <c r="TP92" s="0"/>
      <c r="TQ92" s="0"/>
      <c r="TR92" s="0"/>
      <c r="TS92" s="0"/>
      <c r="TT92" s="0"/>
      <c r="TU92" s="0"/>
      <c r="TV92" s="0"/>
      <c r="TW92" s="0"/>
      <c r="TX92" s="0"/>
      <c r="TY92" s="0"/>
      <c r="TZ92" s="0"/>
      <c r="UA92" s="0"/>
      <c r="UB92" s="0"/>
      <c r="UC92" s="0"/>
      <c r="UD92" s="0"/>
      <c r="UE92" s="0"/>
      <c r="UF92" s="0"/>
      <c r="UG92" s="0"/>
      <c r="UH92" s="0"/>
      <c r="UI92" s="0"/>
      <c r="UJ92" s="0"/>
      <c r="UK92" s="0"/>
      <c r="UL92" s="0"/>
      <c r="UM92" s="0"/>
      <c r="UN92" s="0"/>
      <c r="UO92" s="0"/>
      <c r="UP92" s="0"/>
      <c r="UQ92" s="0"/>
      <c r="UR92" s="0"/>
      <c r="US92" s="0"/>
      <c r="UT92" s="0"/>
      <c r="UU92" s="0"/>
      <c r="UV92" s="0"/>
      <c r="UW92" s="0"/>
      <c r="UX92" s="0"/>
      <c r="UY92" s="0"/>
      <c r="UZ92" s="0"/>
      <c r="VA92" s="0"/>
      <c r="VB92" s="0"/>
      <c r="VC92" s="0"/>
      <c r="VD92" s="0"/>
      <c r="VE92" s="0"/>
      <c r="VF92" s="0"/>
      <c r="VG92" s="0"/>
      <c r="VH92" s="0"/>
      <c r="VI92" s="0"/>
      <c r="VJ92" s="0"/>
      <c r="VK92" s="0"/>
      <c r="VL92" s="0"/>
      <c r="VM92" s="0"/>
      <c r="VN92" s="0"/>
      <c r="VO92" s="0"/>
      <c r="VP92" s="0"/>
      <c r="VQ92" s="0"/>
      <c r="VR92" s="0"/>
      <c r="VS92" s="0"/>
      <c r="VT92" s="0"/>
      <c r="VU92" s="0"/>
      <c r="VV92" s="0"/>
      <c r="VW92" s="0"/>
      <c r="VX92" s="0"/>
      <c r="VY92" s="0"/>
      <c r="VZ92" s="0"/>
      <c r="WA92" s="0"/>
      <c r="WB92" s="0"/>
      <c r="WC92" s="0"/>
      <c r="WD92" s="0"/>
      <c r="WE92" s="0"/>
      <c r="WF92" s="0"/>
      <c r="WG92" s="0"/>
      <c r="WH92" s="0"/>
      <c r="WI92" s="0"/>
      <c r="WJ92" s="0"/>
      <c r="WK92" s="0"/>
      <c r="WL92" s="0"/>
      <c r="WM92" s="0"/>
      <c r="WN92" s="0"/>
      <c r="WO92" s="0"/>
      <c r="WP92" s="0"/>
      <c r="WQ92" s="0"/>
      <c r="WR92" s="0"/>
      <c r="WS92" s="0"/>
      <c r="WT92" s="0"/>
      <c r="WU92" s="0"/>
      <c r="WV92" s="0"/>
      <c r="WW92" s="0"/>
      <c r="WX92" s="0"/>
      <c r="WY92" s="0"/>
      <c r="WZ92" s="0"/>
      <c r="XA92" s="0"/>
      <c r="XB92" s="0"/>
      <c r="XC92" s="0"/>
      <c r="XD92" s="0"/>
      <c r="XE92" s="0"/>
      <c r="XF92" s="0"/>
      <c r="XG92" s="0"/>
      <c r="XH92" s="0"/>
      <c r="XI92" s="0"/>
      <c r="XJ92" s="0"/>
      <c r="XK92" s="0"/>
      <c r="XL92" s="0"/>
      <c r="XM92" s="0"/>
      <c r="XN92" s="0"/>
      <c r="XO92" s="0"/>
      <c r="XP92" s="0"/>
      <c r="XQ92" s="0"/>
      <c r="XR92" s="0"/>
      <c r="XS92" s="0"/>
      <c r="XT92" s="0"/>
      <c r="XU92" s="0"/>
      <c r="XV92" s="0"/>
      <c r="XW92" s="0"/>
      <c r="XX92" s="0"/>
      <c r="XY92" s="0"/>
      <c r="XZ92" s="0"/>
      <c r="YA92" s="0"/>
      <c r="YB92" s="0"/>
      <c r="YC92" s="0"/>
      <c r="YD92" s="0"/>
      <c r="YE92" s="0"/>
      <c r="YF92" s="0"/>
      <c r="YG92" s="0"/>
      <c r="YH92" s="0"/>
      <c r="YI92" s="0"/>
      <c r="YJ92" s="0"/>
      <c r="YK92" s="0"/>
      <c r="YL92" s="0"/>
      <c r="YM92" s="0"/>
      <c r="YN92" s="0"/>
      <c r="YO92" s="0"/>
      <c r="YP92" s="0"/>
      <c r="YQ92" s="0"/>
      <c r="YR92" s="0"/>
      <c r="YS92" s="0"/>
      <c r="YT92" s="0"/>
      <c r="YU92" s="0"/>
      <c r="YV92" s="0"/>
      <c r="YW92" s="0"/>
      <c r="YX92" s="0"/>
      <c r="YY92" s="0"/>
      <c r="YZ92" s="0"/>
      <c r="ZA92" s="0"/>
      <c r="ZB92" s="0"/>
      <c r="ZC92" s="0"/>
      <c r="ZD92" s="0"/>
      <c r="ZE92" s="0"/>
      <c r="ZF92" s="0"/>
      <c r="ZG92" s="0"/>
      <c r="ZH92" s="0"/>
      <c r="ZI92" s="0"/>
      <c r="ZJ92" s="0"/>
      <c r="ZK92" s="0"/>
      <c r="ZL92" s="0"/>
      <c r="ZM92" s="0"/>
      <c r="ZN92" s="0"/>
      <c r="ZO92" s="0"/>
      <c r="ZP92" s="0"/>
      <c r="ZQ92" s="0"/>
      <c r="ZR92" s="0"/>
      <c r="ZS92" s="0"/>
      <c r="ZT92" s="0"/>
      <c r="ZU92" s="0"/>
      <c r="ZV92" s="0"/>
      <c r="ZW92" s="0"/>
      <c r="ZX92" s="0"/>
      <c r="ZY92" s="0"/>
      <c r="ZZ92" s="0"/>
      <c r="AAA92" s="0"/>
      <c r="AAB92" s="0"/>
      <c r="AAC92" s="0"/>
      <c r="AAD92" s="0"/>
      <c r="AAE92" s="0"/>
      <c r="AAF92" s="0"/>
      <c r="AAG92" s="0"/>
      <c r="AAH92" s="0"/>
      <c r="AAI92" s="0"/>
      <c r="AAJ92" s="0"/>
      <c r="AAK92" s="0"/>
      <c r="AAL92" s="0"/>
      <c r="AAM92" s="0"/>
      <c r="AAN92" s="0"/>
      <c r="AAO92" s="0"/>
      <c r="AAP92" s="0"/>
      <c r="AAQ92" s="0"/>
      <c r="AAR92" s="0"/>
      <c r="AAS92" s="0"/>
      <c r="AAT92" s="0"/>
      <c r="AAU92" s="0"/>
      <c r="AAV92" s="0"/>
      <c r="AAW92" s="0"/>
      <c r="AAX92" s="0"/>
      <c r="AAY92" s="0"/>
      <c r="AAZ92" s="0"/>
      <c r="ABA92" s="0"/>
      <c r="ABB92" s="0"/>
      <c r="ABC92" s="0"/>
      <c r="ABD92" s="0"/>
      <c r="ABE92" s="0"/>
      <c r="ABF92" s="0"/>
      <c r="ABG92" s="0"/>
      <c r="ABH92" s="0"/>
      <c r="ABI92" s="0"/>
      <c r="ABJ92" s="0"/>
      <c r="ABK92" s="0"/>
      <c r="ABL92" s="0"/>
      <c r="ABM92" s="0"/>
      <c r="ABN92" s="0"/>
      <c r="ABO92" s="0"/>
      <c r="ABP92" s="0"/>
      <c r="ABQ92" s="0"/>
      <c r="ABR92" s="0"/>
      <c r="ABS92" s="0"/>
      <c r="ABT92" s="0"/>
      <c r="ABU92" s="0"/>
      <c r="ABV92" s="0"/>
      <c r="ABW92" s="0"/>
      <c r="ABX92" s="0"/>
      <c r="ABY92" s="0"/>
      <c r="ABZ92" s="0"/>
      <c r="ACA92" s="0"/>
      <c r="ACB92" s="0"/>
      <c r="ACC92" s="0"/>
      <c r="ACD92" s="0"/>
      <c r="ACE92" s="0"/>
      <c r="ACF92" s="0"/>
      <c r="ACG92" s="0"/>
      <c r="ACH92" s="0"/>
      <c r="ACI92" s="0"/>
      <c r="ACJ92" s="0"/>
      <c r="ACK92" s="0"/>
      <c r="ACL92" s="0"/>
      <c r="ACM92" s="0"/>
      <c r="ACN92" s="0"/>
      <c r="ACO92" s="0"/>
      <c r="ACP92" s="0"/>
      <c r="ACQ92" s="0"/>
      <c r="ACR92" s="0"/>
      <c r="ACS92" s="0"/>
      <c r="ACT92" s="0"/>
      <c r="ACU92" s="0"/>
      <c r="ACV92" s="0"/>
      <c r="ACW92" s="0"/>
      <c r="ACX92" s="0"/>
      <c r="ACY92" s="0"/>
      <c r="ACZ92" s="0"/>
      <c r="ADA92" s="0"/>
      <c r="ADB92" s="0"/>
      <c r="ADC92" s="0"/>
      <c r="ADD92" s="0"/>
      <c r="ADE92" s="0"/>
      <c r="ADF92" s="0"/>
      <c r="ADG92" s="0"/>
      <c r="ADH92" s="0"/>
      <c r="ADI92" s="0"/>
      <c r="ADJ92" s="0"/>
      <c r="ADK92" s="0"/>
      <c r="ADL92" s="0"/>
      <c r="ADM92" s="0"/>
      <c r="ADN92" s="0"/>
      <c r="ADO92" s="0"/>
      <c r="ADP92" s="0"/>
      <c r="ADQ92" s="0"/>
      <c r="ADR92" s="0"/>
      <c r="ADS92" s="0"/>
      <c r="ADT92" s="0"/>
      <c r="ADU92" s="0"/>
      <c r="ADV92" s="0"/>
      <c r="ADW92" s="0"/>
      <c r="ADX92" s="0"/>
      <c r="ADY92" s="0"/>
      <c r="ADZ92" s="0"/>
      <c r="AEA92" s="0"/>
      <c r="AEB92" s="0"/>
      <c r="AEC92" s="0"/>
      <c r="AED92" s="0"/>
      <c r="AEE92" s="0"/>
      <c r="AEF92" s="0"/>
      <c r="AEG92" s="0"/>
      <c r="AEH92" s="0"/>
      <c r="AEI92" s="0"/>
      <c r="AEJ92" s="0"/>
      <c r="AEK92" s="0"/>
      <c r="AEL92" s="0"/>
      <c r="AEM92" s="0"/>
      <c r="AEN92" s="0"/>
      <c r="AEO92" s="0"/>
      <c r="AEP92" s="0"/>
      <c r="AEQ92" s="0"/>
      <c r="AER92" s="0"/>
      <c r="AES92" s="0"/>
      <c r="AET92" s="0"/>
      <c r="AEU92" s="0"/>
      <c r="AEV92" s="0"/>
      <c r="AEW92" s="0"/>
      <c r="AEX92" s="0"/>
      <c r="AEY92" s="0"/>
      <c r="AEZ92" s="0"/>
      <c r="AFA92" s="0"/>
      <c r="AFB92" s="0"/>
      <c r="AFC92" s="0"/>
      <c r="AFD92" s="0"/>
      <c r="AFE92" s="0"/>
      <c r="AFF92" s="0"/>
      <c r="AFG92" s="0"/>
      <c r="AFH92" s="0"/>
      <c r="AFI92" s="0"/>
      <c r="AFJ92" s="0"/>
      <c r="AFK92" s="0"/>
      <c r="AFL92" s="0"/>
      <c r="AFM92" s="0"/>
      <c r="AFN92" s="0"/>
      <c r="AFO92" s="0"/>
      <c r="AFP92" s="0"/>
      <c r="AFQ92" s="0"/>
      <c r="AFR92" s="0"/>
      <c r="AFS92" s="0"/>
      <c r="AFT92" s="0"/>
      <c r="AFU92" s="0"/>
      <c r="AFV92" s="0"/>
      <c r="AFW92" s="0"/>
      <c r="AFX92" s="0"/>
      <c r="AFY92" s="0"/>
      <c r="AFZ92" s="0"/>
      <c r="AGA92" s="0"/>
      <c r="AGB92" s="0"/>
      <c r="AGC92" s="0"/>
      <c r="AGD92" s="0"/>
      <c r="AGE92" s="0"/>
      <c r="AGF92" s="0"/>
      <c r="AGG92" s="0"/>
      <c r="AGH92" s="0"/>
      <c r="AGI92" s="0"/>
      <c r="AGJ92" s="0"/>
      <c r="AGK92" s="0"/>
      <c r="AGL92" s="0"/>
      <c r="AGM92" s="0"/>
      <c r="AGN92" s="0"/>
      <c r="AGO92" s="0"/>
      <c r="AGP92" s="0"/>
      <c r="AGQ92" s="0"/>
      <c r="AGR92" s="0"/>
      <c r="AGS92" s="0"/>
      <c r="AGT92" s="0"/>
      <c r="AGU92" s="0"/>
      <c r="AGV92" s="0"/>
      <c r="AGW92" s="0"/>
      <c r="AGX92" s="0"/>
      <c r="AGY92" s="0"/>
      <c r="AGZ92" s="0"/>
      <c r="AHA92" s="0"/>
      <c r="AHB92" s="0"/>
      <c r="AHC92" s="0"/>
      <c r="AHD92" s="0"/>
      <c r="AHE92" s="0"/>
      <c r="AHF92" s="0"/>
      <c r="AHG92" s="0"/>
      <c r="AHH92" s="0"/>
      <c r="AHI92" s="0"/>
      <c r="AHJ92" s="0"/>
      <c r="AHK92" s="0"/>
      <c r="AHL92" s="0"/>
      <c r="AHM92" s="0"/>
      <c r="AHN92" s="0"/>
      <c r="AHO92" s="0"/>
      <c r="AHP92" s="0"/>
      <c r="AHQ92" s="0"/>
      <c r="AHR92" s="0"/>
      <c r="AHS92" s="0"/>
      <c r="AHT92" s="0"/>
      <c r="AHU92" s="0"/>
      <c r="AHV92" s="0"/>
      <c r="AHW92" s="0"/>
      <c r="AHX92" s="0"/>
      <c r="AHY92" s="0"/>
      <c r="AHZ92" s="0"/>
      <c r="AIA92" s="0"/>
      <c r="AIB92" s="0"/>
      <c r="AIC92" s="0"/>
      <c r="AID92" s="0"/>
      <c r="AIE92" s="0"/>
      <c r="AIF92" s="0"/>
      <c r="AIG92" s="0"/>
      <c r="AIH92" s="0"/>
      <c r="AII92" s="0"/>
      <c r="AIJ92" s="0"/>
      <c r="AIK92" s="0"/>
      <c r="AIL92" s="0"/>
      <c r="AIM92" s="0"/>
      <c r="AIN92" s="0"/>
      <c r="AIO92" s="0"/>
      <c r="AIP92" s="0"/>
      <c r="AIQ92" s="0"/>
      <c r="AIR92" s="0"/>
      <c r="AIS92" s="0"/>
      <c r="AIT92" s="0"/>
      <c r="AIU92" s="0"/>
      <c r="AIV92" s="0"/>
      <c r="AIW92" s="0"/>
      <c r="AIX92" s="0"/>
      <c r="AIY92" s="0"/>
      <c r="AIZ92" s="0"/>
      <c r="AJA92" s="0"/>
      <c r="AJB92" s="0"/>
      <c r="AJC92" s="0"/>
      <c r="AJD92" s="0"/>
      <c r="AJE92" s="0"/>
      <c r="AJF92" s="0"/>
      <c r="AJG92" s="0"/>
      <c r="AJH92" s="0"/>
      <c r="AJI92" s="0"/>
      <c r="AJJ92" s="0"/>
      <c r="AJK92" s="0"/>
      <c r="AJL92" s="0"/>
      <c r="AJM92" s="0"/>
      <c r="AJN92" s="0"/>
      <c r="AJO92" s="0"/>
      <c r="AJP92" s="0"/>
      <c r="AJQ92" s="0"/>
      <c r="AJR92" s="0"/>
      <c r="AJS92" s="0"/>
      <c r="AJT92" s="0"/>
      <c r="AJU92" s="0"/>
      <c r="AJV92" s="0"/>
      <c r="AJW92" s="0"/>
      <c r="AJX92" s="0"/>
      <c r="AJY92" s="0"/>
      <c r="AJZ92" s="0"/>
      <c r="AKA92" s="0"/>
      <c r="AKB92" s="0"/>
      <c r="AKC92" s="0"/>
      <c r="AKD92" s="0"/>
      <c r="AKE92" s="0"/>
      <c r="AKF92" s="0"/>
      <c r="AKG92" s="0"/>
      <c r="AKH92" s="0"/>
      <c r="AKI92" s="0"/>
      <c r="AKJ92" s="0"/>
      <c r="AKK92" s="0"/>
      <c r="AKL92" s="0"/>
      <c r="AKM92" s="0"/>
      <c r="AKN92" s="0"/>
      <c r="AKO92" s="0"/>
      <c r="AKP92" s="0"/>
      <c r="AKQ92" s="0"/>
      <c r="AKR92" s="0"/>
      <c r="AKS92" s="0"/>
      <c r="AKT92" s="0"/>
      <c r="AKU92" s="0"/>
      <c r="AKV92" s="0"/>
      <c r="AKW92" s="0"/>
      <c r="AKX92" s="0"/>
      <c r="AKY92" s="0"/>
      <c r="AKZ92" s="0"/>
      <c r="ALA92" s="0"/>
      <c r="ALB92" s="0"/>
      <c r="ALC92" s="0"/>
      <c r="ALD92" s="0"/>
      <c r="ALE92" s="0"/>
      <c r="ALF92" s="0"/>
      <c r="ALG92" s="0"/>
      <c r="ALH92" s="0"/>
      <c r="ALI92" s="0"/>
      <c r="ALJ92" s="0"/>
      <c r="ALK92" s="0"/>
      <c r="ALL92" s="0"/>
      <c r="ALM92" s="0"/>
      <c r="ALN92" s="0"/>
      <c r="ALO92" s="0"/>
      <c r="ALP92" s="0"/>
      <c r="ALQ92" s="0"/>
      <c r="ALR92" s="0"/>
      <c r="ALS92" s="0"/>
      <c r="ALT92" s="0"/>
      <c r="ALU92" s="0"/>
      <c r="ALV92" s="0"/>
      <c r="ALW92" s="0"/>
      <c r="ALX92" s="0"/>
      <c r="ALY92" s="0"/>
      <c r="ALZ92" s="0"/>
      <c r="AMA92" s="0"/>
      <c r="AMB92" s="0"/>
      <c r="AMC92" s="0"/>
      <c r="AMD92" s="0"/>
      <c r="AME92" s="0"/>
      <c r="AMF92" s="0"/>
      <c r="AMG92" s="0"/>
      <c r="AMH92" s="0"/>
      <c r="AMI92" s="0"/>
      <c r="AMJ92" s="0"/>
    </row>
    <row r="93" customFormat="false" ht="13.8" hidden="false" customHeight="false" outlineLevel="0" collapsed="false">
      <c r="A93" s="63" t="s">
        <v>154</v>
      </c>
      <c r="E93" s="0"/>
      <c r="I93" s="70"/>
      <c r="J93" s="70"/>
      <c r="K93" s="70"/>
      <c r="L93" s="70"/>
      <c r="M93" s="70"/>
      <c r="N93" s="70"/>
      <c r="O93" s="64"/>
      <c r="P93" s="70"/>
      <c r="Q93" s="64" t="n">
        <v>31.5</v>
      </c>
      <c r="R93" s="70"/>
      <c r="S93" s="55"/>
      <c r="T93" s="55"/>
      <c r="U93" s="55" t="n">
        <f aca="false">SUM(I93:T93)</f>
        <v>31.5</v>
      </c>
      <c r="V93" s="54"/>
      <c r="W93" s="56" t="n">
        <f aca="false" t="array" ref="W93:W93">MMULT(Y93,11)</f>
        <v>28.875</v>
      </c>
      <c r="X93" s="71" t="n">
        <f aca="false">MMULT(Y93,14)</f>
        <v>36.75</v>
      </c>
      <c r="Y93" s="55" t="n">
        <f aca="false">U93/12</f>
        <v>2.625</v>
      </c>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c r="DV93" s="0"/>
      <c r="DW93" s="0"/>
      <c r="DX93" s="0"/>
      <c r="DY93" s="0"/>
      <c r="DZ93" s="0"/>
      <c r="EA93" s="0"/>
      <c r="EB93" s="0"/>
      <c r="EC93" s="0"/>
      <c r="ED93" s="0"/>
      <c r="EE93" s="0"/>
      <c r="EF93" s="0"/>
      <c r="EG93" s="0"/>
      <c r="EH93" s="0"/>
      <c r="EI93" s="0"/>
      <c r="EJ93" s="0"/>
      <c r="EK93" s="0"/>
      <c r="EL93" s="0"/>
      <c r="EM93" s="0"/>
      <c r="EN93" s="0"/>
      <c r="EO93" s="0"/>
      <c r="EP93" s="0"/>
      <c r="EQ93" s="0"/>
      <c r="ER93" s="0"/>
      <c r="ES93" s="0"/>
      <c r="ET93" s="0"/>
      <c r="EU93" s="0"/>
      <c r="EV93" s="0"/>
      <c r="EW93" s="0"/>
      <c r="EX93" s="0"/>
      <c r="EY93" s="0"/>
      <c r="EZ93" s="0"/>
      <c r="FA93" s="0"/>
      <c r="FB93" s="0"/>
      <c r="FC93" s="0"/>
      <c r="FD93" s="0"/>
      <c r="FE93" s="0"/>
      <c r="FF93" s="0"/>
      <c r="FG93" s="0"/>
      <c r="FH93" s="0"/>
      <c r="FI93" s="0"/>
      <c r="FJ93" s="0"/>
      <c r="FK93" s="0"/>
      <c r="FL93" s="0"/>
      <c r="FM93" s="0"/>
      <c r="FN93" s="0"/>
      <c r="FO93" s="0"/>
      <c r="FP93" s="0"/>
      <c r="FQ93" s="0"/>
      <c r="FR93" s="0"/>
      <c r="FS93" s="0"/>
      <c r="FT93" s="0"/>
      <c r="FU93" s="0"/>
      <c r="FV93" s="0"/>
      <c r="FW93" s="0"/>
      <c r="FX93" s="0"/>
      <c r="FY93" s="0"/>
      <c r="FZ93" s="0"/>
      <c r="GA93" s="0"/>
      <c r="GB93" s="0"/>
      <c r="GC93" s="0"/>
      <c r="GD93" s="0"/>
      <c r="GE93" s="0"/>
      <c r="GF93" s="0"/>
      <c r="GG93" s="0"/>
      <c r="GH93" s="0"/>
      <c r="GI93" s="0"/>
      <c r="GJ93" s="0"/>
      <c r="GK93" s="0"/>
      <c r="GL93" s="0"/>
      <c r="GM93" s="0"/>
      <c r="GN93" s="0"/>
      <c r="GO93" s="0"/>
      <c r="GP93" s="0"/>
      <c r="GQ93" s="0"/>
      <c r="GR93" s="0"/>
      <c r="GS93" s="0"/>
      <c r="GT93" s="0"/>
      <c r="GU93" s="0"/>
      <c r="GV93" s="0"/>
      <c r="GW93" s="0"/>
      <c r="GX93" s="0"/>
      <c r="GY93" s="0"/>
      <c r="GZ93" s="0"/>
      <c r="HA93" s="0"/>
      <c r="HB93" s="0"/>
      <c r="HC93" s="0"/>
      <c r="HD93" s="0"/>
      <c r="HE93" s="0"/>
      <c r="HF93" s="0"/>
      <c r="HG93" s="0"/>
      <c r="HH93" s="0"/>
      <c r="HI93" s="0"/>
      <c r="HJ93" s="0"/>
      <c r="HK93" s="0"/>
      <c r="HL93" s="0"/>
      <c r="HM93" s="0"/>
      <c r="HN93" s="0"/>
      <c r="HO93" s="0"/>
      <c r="HP93" s="0"/>
      <c r="HQ93" s="0"/>
      <c r="HR93" s="0"/>
      <c r="HS93" s="0"/>
      <c r="HT93" s="0"/>
      <c r="HU93" s="0"/>
      <c r="HV93" s="0"/>
      <c r="HW93" s="0"/>
      <c r="HX93" s="0"/>
      <c r="HY93" s="0"/>
      <c r="HZ93" s="0"/>
      <c r="IA93" s="0"/>
      <c r="IB93" s="0"/>
      <c r="IC93" s="0"/>
      <c r="ID93" s="0"/>
      <c r="IE93" s="0"/>
      <c r="IF93" s="0"/>
      <c r="IG93" s="0"/>
      <c r="IH93" s="0"/>
      <c r="II93" s="0"/>
      <c r="IJ93" s="0"/>
      <c r="IK93" s="0"/>
      <c r="IL93" s="0"/>
      <c r="IM93" s="0"/>
      <c r="IN93" s="0"/>
      <c r="IO93" s="0"/>
      <c r="IP93" s="0"/>
      <c r="IQ93" s="0"/>
      <c r="IR93" s="0"/>
      <c r="IS93" s="0"/>
      <c r="IT93" s="0"/>
      <c r="IU93" s="0"/>
      <c r="IV93" s="0"/>
      <c r="IW93" s="0"/>
      <c r="IX93" s="0"/>
      <c r="IY93" s="0"/>
      <c r="IZ93" s="0"/>
      <c r="JA93" s="0"/>
      <c r="JB93" s="0"/>
      <c r="JC93" s="0"/>
      <c r="JD93" s="0"/>
      <c r="JE93" s="0"/>
      <c r="JF93" s="0"/>
      <c r="JG93" s="0"/>
      <c r="JH93" s="0"/>
      <c r="JI93" s="0"/>
      <c r="JJ93" s="0"/>
      <c r="JK93" s="0"/>
      <c r="JL93" s="0"/>
      <c r="JM93" s="0"/>
      <c r="JN93" s="0"/>
      <c r="JO93" s="0"/>
      <c r="JP93" s="0"/>
      <c r="JQ93" s="0"/>
      <c r="JR93" s="0"/>
      <c r="JS93" s="0"/>
      <c r="JT93" s="0"/>
      <c r="JU93" s="0"/>
      <c r="JV93" s="0"/>
      <c r="JW93" s="0"/>
      <c r="JX93" s="0"/>
      <c r="JY93" s="0"/>
      <c r="JZ93" s="0"/>
      <c r="KA93" s="0"/>
      <c r="KB93" s="0"/>
      <c r="KC93" s="0"/>
      <c r="KD93" s="0"/>
      <c r="KE93" s="0"/>
      <c r="KF93" s="0"/>
      <c r="KG93" s="0"/>
      <c r="KH93" s="0"/>
      <c r="KI93" s="0"/>
      <c r="KJ93" s="0"/>
      <c r="KK93" s="0"/>
      <c r="KL93" s="0"/>
      <c r="KM93" s="0"/>
      <c r="KN93" s="0"/>
      <c r="KO93" s="0"/>
      <c r="KP93" s="0"/>
      <c r="KQ93" s="0"/>
      <c r="KR93" s="0"/>
      <c r="KS93" s="0"/>
      <c r="KT93" s="0"/>
      <c r="KU93" s="0"/>
      <c r="KV93" s="0"/>
      <c r="KW93" s="0"/>
      <c r="KX93" s="0"/>
      <c r="KY93" s="0"/>
      <c r="KZ93" s="0"/>
      <c r="LA93" s="0"/>
      <c r="LB93" s="0"/>
      <c r="LC93" s="0"/>
      <c r="LD93" s="0"/>
      <c r="LE93" s="0"/>
      <c r="LF93" s="0"/>
      <c r="LG93" s="0"/>
      <c r="LH93" s="0"/>
      <c r="LI93" s="0"/>
      <c r="LJ93" s="0"/>
      <c r="LK93" s="0"/>
      <c r="LL93" s="0"/>
      <c r="LM93" s="0"/>
      <c r="LN93" s="0"/>
      <c r="LO93" s="0"/>
      <c r="LP93" s="0"/>
      <c r="LQ93" s="0"/>
      <c r="LR93" s="0"/>
      <c r="LS93" s="0"/>
      <c r="LT93" s="0"/>
      <c r="LU93" s="0"/>
      <c r="LV93" s="0"/>
      <c r="LW93" s="0"/>
      <c r="LX93" s="0"/>
      <c r="LY93" s="0"/>
      <c r="LZ93" s="0"/>
      <c r="MA93" s="0"/>
      <c r="MB93" s="0"/>
      <c r="MC93" s="0"/>
      <c r="MD93" s="0"/>
      <c r="ME93" s="0"/>
      <c r="MF93" s="0"/>
      <c r="MG93" s="0"/>
      <c r="MH93" s="0"/>
      <c r="MI93" s="0"/>
      <c r="MJ93" s="0"/>
      <c r="MK93" s="0"/>
      <c r="ML93" s="0"/>
      <c r="MM93" s="0"/>
      <c r="MN93" s="0"/>
      <c r="MO93" s="0"/>
      <c r="MP93" s="0"/>
      <c r="MQ93" s="0"/>
      <c r="MR93" s="0"/>
      <c r="MS93" s="0"/>
      <c r="MT93" s="0"/>
      <c r="MU93" s="0"/>
      <c r="MV93" s="0"/>
      <c r="MW93" s="0"/>
      <c r="MX93" s="0"/>
      <c r="MY93" s="0"/>
      <c r="MZ93" s="0"/>
      <c r="NA93" s="0"/>
      <c r="NB93" s="0"/>
      <c r="NC93" s="0"/>
      <c r="ND93" s="0"/>
      <c r="NE93" s="0"/>
      <c r="NF93" s="0"/>
      <c r="NG93" s="0"/>
      <c r="NH93" s="0"/>
      <c r="NI93" s="0"/>
      <c r="NJ93" s="0"/>
      <c r="NK93" s="0"/>
      <c r="NL93" s="0"/>
      <c r="NM93" s="0"/>
      <c r="NN93" s="0"/>
      <c r="NO93" s="0"/>
      <c r="NP93" s="0"/>
      <c r="NQ93" s="0"/>
      <c r="NR93" s="0"/>
      <c r="NS93" s="0"/>
      <c r="NT93" s="0"/>
      <c r="NU93" s="0"/>
      <c r="NV93" s="0"/>
      <c r="NW93" s="0"/>
      <c r="NX93" s="0"/>
      <c r="NY93" s="0"/>
      <c r="NZ93" s="0"/>
      <c r="OA93" s="0"/>
      <c r="OB93" s="0"/>
      <c r="OC93" s="0"/>
      <c r="OD93" s="0"/>
      <c r="OE93" s="0"/>
      <c r="OF93" s="0"/>
      <c r="OG93" s="0"/>
      <c r="OH93" s="0"/>
      <c r="OI93" s="0"/>
      <c r="OJ93" s="0"/>
      <c r="OK93" s="0"/>
      <c r="OL93" s="0"/>
      <c r="OM93" s="0"/>
      <c r="ON93" s="0"/>
      <c r="OO93" s="0"/>
      <c r="OP93" s="0"/>
      <c r="OQ93" s="0"/>
      <c r="OR93" s="0"/>
      <c r="OS93" s="0"/>
      <c r="OT93" s="0"/>
      <c r="OU93" s="0"/>
      <c r="OV93" s="0"/>
      <c r="OW93" s="0"/>
      <c r="OX93" s="0"/>
      <c r="OY93" s="0"/>
      <c r="OZ93" s="0"/>
      <c r="PA93" s="0"/>
      <c r="PB93" s="0"/>
      <c r="PC93" s="0"/>
      <c r="PD93" s="0"/>
      <c r="PE93" s="0"/>
      <c r="PF93" s="0"/>
      <c r="PG93" s="0"/>
      <c r="PH93" s="0"/>
      <c r="PI93" s="0"/>
      <c r="PJ93" s="0"/>
      <c r="PK93" s="0"/>
      <c r="PL93" s="0"/>
      <c r="PM93" s="0"/>
      <c r="PN93" s="0"/>
      <c r="PO93" s="0"/>
      <c r="PP93" s="0"/>
      <c r="PQ93" s="0"/>
      <c r="PR93" s="0"/>
      <c r="PS93" s="0"/>
      <c r="PT93" s="0"/>
      <c r="PU93" s="0"/>
      <c r="PV93" s="0"/>
      <c r="PW93" s="0"/>
      <c r="PX93" s="0"/>
      <c r="PY93" s="0"/>
      <c r="PZ93" s="0"/>
      <c r="QA93" s="0"/>
      <c r="QB93" s="0"/>
      <c r="QC93" s="0"/>
      <c r="QD93" s="0"/>
      <c r="QE93" s="0"/>
      <c r="QF93" s="0"/>
      <c r="QG93" s="0"/>
      <c r="QH93" s="0"/>
      <c r="QI93" s="0"/>
      <c r="QJ93" s="0"/>
      <c r="QK93" s="0"/>
      <c r="QL93" s="0"/>
      <c r="QM93" s="0"/>
      <c r="QN93" s="0"/>
      <c r="QO93" s="0"/>
      <c r="QP93" s="0"/>
      <c r="QQ93" s="0"/>
      <c r="QR93" s="0"/>
      <c r="QS93" s="0"/>
      <c r="QT93" s="0"/>
      <c r="QU93" s="0"/>
      <c r="QV93" s="0"/>
      <c r="QW93" s="0"/>
      <c r="QX93" s="0"/>
      <c r="QY93" s="0"/>
      <c r="QZ93" s="0"/>
      <c r="RA93" s="0"/>
      <c r="RB93" s="0"/>
      <c r="RC93" s="0"/>
      <c r="RD93" s="0"/>
      <c r="RE93" s="0"/>
      <c r="RF93" s="0"/>
      <c r="RG93" s="0"/>
      <c r="RH93" s="0"/>
      <c r="RI93" s="0"/>
      <c r="RJ93" s="0"/>
      <c r="RK93" s="0"/>
      <c r="RL93" s="0"/>
      <c r="RM93" s="0"/>
      <c r="RN93" s="0"/>
      <c r="RO93" s="0"/>
      <c r="RP93" s="0"/>
      <c r="RQ93" s="0"/>
      <c r="RR93" s="0"/>
      <c r="RS93" s="0"/>
      <c r="RT93" s="0"/>
      <c r="RU93" s="0"/>
      <c r="RV93" s="0"/>
      <c r="RW93" s="0"/>
      <c r="RX93" s="0"/>
      <c r="RY93" s="0"/>
      <c r="RZ93" s="0"/>
      <c r="SA93" s="0"/>
      <c r="SB93" s="0"/>
      <c r="SC93" s="0"/>
      <c r="SD93" s="0"/>
      <c r="SE93" s="0"/>
      <c r="SF93" s="0"/>
      <c r="SG93" s="0"/>
      <c r="SH93" s="0"/>
      <c r="SI93" s="0"/>
      <c r="SJ93" s="0"/>
      <c r="SK93" s="0"/>
      <c r="SL93" s="0"/>
      <c r="SM93" s="0"/>
      <c r="SN93" s="0"/>
      <c r="SO93" s="0"/>
      <c r="SP93" s="0"/>
      <c r="SQ93" s="0"/>
      <c r="SR93" s="0"/>
      <c r="SS93" s="0"/>
      <c r="ST93" s="0"/>
      <c r="SU93" s="0"/>
      <c r="SV93" s="0"/>
      <c r="SW93" s="0"/>
      <c r="SX93" s="0"/>
      <c r="SY93" s="0"/>
      <c r="SZ93" s="0"/>
      <c r="TA93" s="0"/>
      <c r="TB93" s="0"/>
      <c r="TC93" s="0"/>
      <c r="TD93" s="0"/>
      <c r="TE93" s="0"/>
      <c r="TF93" s="0"/>
      <c r="TG93" s="0"/>
      <c r="TH93" s="0"/>
      <c r="TI93" s="0"/>
      <c r="TJ93" s="0"/>
      <c r="TK93" s="0"/>
      <c r="TL93" s="0"/>
      <c r="TM93" s="0"/>
      <c r="TN93" s="0"/>
      <c r="TO93" s="0"/>
      <c r="TP93" s="0"/>
      <c r="TQ93" s="0"/>
      <c r="TR93" s="0"/>
      <c r="TS93" s="0"/>
      <c r="TT93" s="0"/>
      <c r="TU93" s="0"/>
      <c r="TV93" s="0"/>
      <c r="TW93" s="0"/>
      <c r="TX93" s="0"/>
      <c r="TY93" s="0"/>
      <c r="TZ93" s="0"/>
      <c r="UA93" s="0"/>
      <c r="UB93" s="0"/>
      <c r="UC93" s="0"/>
      <c r="UD93" s="0"/>
      <c r="UE93" s="0"/>
      <c r="UF93" s="0"/>
      <c r="UG93" s="0"/>
      <c r="UH93" s="0"/>
      <c r="UI93" s="0"/>
      <c r="UJ93" s="0"/>
      <c r="UK93" s="0"/>
      <c r="UL93" s="0"/>
      <c r="UM93" s="0"/>
      <c r="UN93" s="0"/>
      <c r="UO93" s="0"/>
      <c r="UP93" s="0"/>
      <c r="UQ93" s="0"/>
      <c r="UR93" s="0"/>
      <c r="US93" s="0"/>
      <c r="UT93" s="0"/>
      <c r="UU93" s="0"/>
      <c r="UV93" s="0"/>
      <c r="UW93" s="0"/>
      <c r="UX93" s="0"/>
      <c r="UY93" s="0"/>
      <c r="UZ93" s="0"/>
      <c r="VA93" s="0"/>
      <c r="VB93" s="0"/>
      <c r="VC93" s="0"/>
      <c r="VD93" s="0"/>
      <c r="VE93" s="0"/>
      <c r="VF93" s="0"/>
      <c r="VG93" s="0"/>
      <c r="VH93" s="0"/>
      <c r="VI93" s="0"/>
      <c r="VJ93" s="0"/>
      <c r="VK93" s="0"/>
      <c r="VL93" s="0"/>
      <c r="VM93" s="0"/>
      <c r="VN93" s="0"/>
      <c r="VO93" s="0"/>
      <c r="VP93" s="0"/>
      <c r="VQ93" s="0"/>
      <c r="VR93" s="0"/>
      <c r="VS93" s="0"/>
      <c r="VT93" s="0"/>
      <c r="VU93" s="0"/>
      <c r="VV93" s="0"/>
      <c r="VW93" s="0"/>
      <c r="VX93" s="0"/>
      <c r="VY93" s="0"/>
      <c r="VZ93" s="0"/>
      <c r="WA93" s="0"/>
      <c r="WB93" s="0"/>
      <c r="WC93" s="0"/>
      <c r="WD93" s="0"/>
      <c r="WE93" s="0"/>
      <c r="WF93" s="0"/>
      <c r="WG93" s="0"/>
      <c r="WH93" s="0"/>
      <c r="WI93" s="0"/>
      <c r="WJ93" s="0"/>
      <c r="WK93" s="0"/>
      <c r="WL93" s="0"/>
      <c r="WM93" s="0"/>
      <c r="WN93" s="0"/>
      <c r="WO93" s="0"/>
      <c r="WP93" s="0"/>
      <c r="WQ93" s="0"/>
      <c r="WR93" s="0"/>
      <c r="WS93" s="0"/>
      <c r="WT93" s="0"/>
      <c r="WU93" s="0"/>
      <c r="WV93" s="0"/>
      <c r="WW93" s="0"/>
      <c r="WX93" s="0"/>
      <c r="WY93" s="0"/>
      <c r="WZ93" s="0"/>
      <c r="XA93" s="0"/>
      <c r="XB93" s="0"/>
      <c r="XC93" s="0"/>
      <c r="XD93" s="0"/>
      <c r="XE93" s="0"/>
      <c r="XF93" s="0"/>
      <c r="XG93" s="0"/>
      <c r="XH93" s="0"/>
      <c r="XI93" s="0"/>
      <c r="XJ93" s="0"/>
      <c r="XK93" s="0"/>
      <c r="XL93" s="0"/>
      <c r="XM93" s="0"/>
      <c r="XN93" s="0"/>
      <c r="XO93" s="0"/>
      <c r="XP93" s="0"/>
      <c r="XQ93" s="0"/>
      <c r="XR93" s="0"/>
      <c r="XS93" s="0"/>
      <c r="XT93" s="0"/>
      <c r="XU93" s="0"/>
      <c r="XV93" s="0"/>
      <c r="XW93" s="0"/>
      <c r="XX93" s="0"/>
      <c r="XY93" s="0"/>
      <c r="XZ93" s="0"/>
      <c r="YA93" s="0"/>
      <c r="YB93" s="0"/>
      <c r="YC93" s="0"/>
      <c r="YD93" s="0"/>
      <c r="YE93" s="0"/>
      <c r="YF93" s="0"/>
      <c r="YG93" s="0"/>
      <c r="YH93" s="0"/>
      <c r="YI93" s="0"/>
      <c r="YJ93" s="0"/>
      <c r="YK93" s="0"/>
      <c r="YL93" s="0"/>
      <c r="YM93" s="0"/>
      <c r="YN93" s="0"/>
      <c r="YO93" s="0"/>
      <c r="YP93" s="0"/>
      <c r="YQ93" s="0"/>
      <c r="YR93" s="0"/>
      <c r="YS93" s="0"/>
      <c r="YT93" s="0"/>
      <c r="YU93" s="0"/>
      <c r="YV93" s="0"/>
      <c r="YW93" s="0"/>
      <c r="YX93" s="0"/>
      <c r="YY93" s="0"/>
      <c r="YZ93" s="0"/>
      <c r="ZA93" s="0"/>
      <c r="ZB93" s="0"/>
      <c r="ZC93" s="0"/>
      <c r="ZD93" s="0"/>
      <c r="ZE93" s="0"/>
      <c r="ZF93" s="0"/>
      <c r="ZG93" s="0"/>
      <c r="ZH93" s="0"/>
      <c r="ZI93" s="0"/>
      <c r="ZJ93" s="0"/>
      <c r="ZK93" s="0"/>
      <c r="ZL93" s="0"/>
      <c r="ZM93" s="0"/>
      <c r="ZN93" s="0"/>
      <c r="ZO93" s="0"/>
      <c r="ZP93" s="0"/>
      <c r="ZQ93" s="0"/>
      <c r="ZR93" s="0"/>
      <c r="ZS93" s="0"/>
      <c r="ZT93" s="0"/>
      <c r="ZU93" s="0"/>
      <c r="ZV93" s="0"/>
      <c r="ZW93" s="0"/>
      <c r="ZX93" s="0"/>
      <c r="ZY93" s="0"/>
      <c r="ZZ93" s="0"/>
      <c r="AAA93" s="0"/>
      <c r="AAB93" s="0"/>
      <c r="AAC93" s="0"/>
      <c r="AAD93" s="0"/>
      <c r="AAE93" s="0"/>
      <c r="AAF93" s="0"/>
      <c r="AAG93" s="0"/>
      <c r="AAH93" s="0"/>
      <c r="AAI93" s="0"/>
      <c r="AAJ93" s="0"/>
      <c r="AAK93" s="0"/>
      <c r="AAL93" s="0"/>
      <c r="AAM93" s="0"/>
      <c r="AAN93" s="0"/>
      <c r="AAO93" s="0"/>
      <c r="AAP93" s="0"/>
      <c r="AAQ93" s="0"/>
      <c r="AAR93" s="0"/>
      <c r="AAS93" s="0"/>
      <c r="AAT93" s="0"/>
      <c r="AAU93" s="0"/>
      <c r="AAV93" s="0"/>
      <c r="AAW93" s="0"/>
      <c r="AAX93" s="0"/>
      <c r="AAY93" s="0"/>
      <c r="AAZ93" s="0"/>
      <c r="ABA93" s="0"/>
      <c r="ABB93" s="0"/>
      <c r="ABC93" s="0"/>
      <c r="ABD93" s="0"/>
      <c r="ABE93" s="0"/>
      <c r="ABF93" s="0"/>
      <c r="ABG93" s="0"/>
      <c r="ABH93" s="0"/>
      <c r="ABI93" s="0"/>
      <c r="ABJ93" s="0"/>
      <c r="ABK93" s="0"/>
      <c r="ABL93" s="0"/>
      <c r="ABM93" s="0"/>
      <c r="ABN93" s="0"/>
      <c r="ABO93" s="0"/>
      <c r="ABP93" s="0"/>
      <c r="ABQ93" s="0"/>
      <c r="ABR93" s="0"/>
      <c r="ABS93" s="0"/>
      <c r="ABT93" s="0"/>
      <c r="ABU93" s="0"/>
      <c r="ABV93" s="0"/>
      <c r="ABW93" s="0"/>
      <c r="ABX93" s="0"/>
      <c r="ABY93" s="0"/>
      <c r="ABZ93" s="0"/>
      <c r="ACA93" s="0"/>
      <c r="ACB93" s="0"/>
      <c r="ACC93" s="0"/>
      <c r="ACD93" s="0"/>
      <c r="ACE93" s="0"/>
      <c r="ACF93" s="0"/>
      <c r="ACG93" s="0"/>
      <c r="ACH93" s="0"/>
      <c r="ACI93" s="0"/>
      <c r="ACJ93" s="0"/>
      <c r="ACK93" s="0"/>
      <c r="ACL93" s="0"/>
      <c r="ACM93" s="0"/>
      <c r="ACN93" s="0"/>
      <c r="ACO93" s="0"/>
      <c r="ACP93" s="0"/>
      <c r="ACQ93" s="0"/>
      <c r="ACR93" s="0"/>
      <c r="ACS93" s="0"/>
      <c r="ACT93" s="0"/>
      <c r="ACU93" s="0"/>
      <c r="ACV93" s="0"/>
      <c r="ACW93" s="0"/>
      <c r="ACX93" s="0"/>
      <c r="ACY93" s="0"/>
      <c r="ACZ93" s="0"/>
      <c r="ADA93" s="0"/>
      <c r="ADB93" s="0"/>
      <c r="ADC93" s="0"/>
      <c r="ADD93" s="0"/>
      <c r="ADE93" s="0"/>
      <c r="ADF93" s="0"/>
      <c r="ADG93" s="0"/>
      <c r="ADH93" s="0"/>
      <c r="ADI93" s="0"/>
      <c r="ADJ93" s="0"/>
      <c r="ADK93" s="0"/>
      <c r="ADL93" s="0"/>
      <c r="ADM93" s="0"/>
      <c r="ADN93" s="0"/>
      <c r="ADO93" s="0"/>
      <c r="ADP93" s="0"/>
      <c r="ADQ93" s="0"/>
      <c r="ADR93" s="0"/>
      <c r="ADS93" s="0"/>
      <c r="ADT93" s="0"/>
      <c r="ADU93" s="0"/>
      <c r="ADV93" s="0"/>
      <c r="ADW93" s="0"/>
      <c r="ADX93" s="0"/>
      <c r="ADY93" s="0"/>
      <c r="ADZ93" s="0"/>
      <c r="AEA93" s="0"/>
      <c r="AEB93" s="0"/>
      <c r="AEC93" s="0"/>
      <c r="AED93" s="0"/>
      <c r="AEE93" s="0"/>
      <c r="AEF93" s="0"/>
      <c r="AEG93" s="0"/>
      <c r="AEH93" s="0"/>
      <c r="AEI93" s="0"/>
      <c r="AEJ93" s="0"/>
      <c r="AEK93" s="0"/>
      <c r="AEL93" s="0"/>
      <c r="AEM93" s="0"/>
      <c r="AEN93" s="0"/>
      <c r="AEO93" s="0"/>
      <c r="AEP93" s="0"/>
      <c r="AEQ93" s="0"/>
      <c r="AER93" s="0"/>
      <c r="AES93" s="0"/>
      <c r="AET93" s="0"/>
      <c r="AEU93" s="0"/>
      <c r="AEV93" s="0"/>
      <c r="AEW93" s="0"/>
      <c r="AEX93" s="0"/>
      <c r="AEY93" s="0"/>
      <c r="AEZ93" s="0"/>
      <c r="AFA93" s="0"/>
      <c r="AFB93" s="0"/>
      <c r="AFC93" s="0"/>
      <c r="AFD93" s="0"/>
      <c r="AFE93" s="0"/>
      <c r="AFF93" s="0"/>
      <c r="AFG93" s="0"/>
      <c r="AFH93" s="0"/>
      <c r="AFI93" s="0"/>
      <c r="AFJ93" s="0"/>
      <c r="AFK93" s="0"/>
      <c r="AFL93" s="0"/>
      <c r="AFM93" s="0"/>
      <c r="AFN93" s="0"/>
      <c r="AFO93" s="0"/>
      <c r="AFP93" s="0"/>
      <c r="AFQ93" s="0"/>
      <c r="AFR93" s="0"/>
      <c r="AFS93" s="0"/>
      <c r="AFT93" s="0"/>
      <c r="AFU93" s="0"/>
      <c r="AFV93" s="0"/>
      <c r="AFW93" s="0"/>
      <c r="AFX93" s="0"/>
      <c r="AFY93" s="0"/>
      <c r="AFZ93" s="0"/>
      <c r="AGA93" s="0"/>
      <c r="AGB93" s="0"/>
      <c r="AGC93" s="0"/>
      <c r="AGD93" s="0"/>
      <c r="AGE93" s="0"/>
      <c r="AGF93" s="0"/>
      <c r="AGG93" s="0"/>
      <c r="AGH93" s="0"/>
      <c r="AGI93" s="0"/>
      <c r="AGJ93" s="0"/>
      <c r="AGK93" s="0"/>
      <c r="AGL93" s="0"/>
      <c r="AGM93" s="0"/>
      <c r="AGN93" s="0"/>
      <c r="AGO93" s="0"/>
      <c r="AGP93" s="0"/>
      <c r="AGQ93" s="0"/>
      <c r="AGR93" s="0"/>
      <c r="AGS93" s="0"/>
      <c r="AGT93" s="0"/>
      <c r="AGU93" s="0"/>
      <c r="AGV93" s="0"/>
      <c r="AGW93" s="0"/>
      <c r="AGX93" s="0"/>
      <c r="AGY93" s="0"/>
      <c r="AGZ93" s="0"/>
      <c r="AHA93" s="0"/>
      <c r="AHB93" s="0"/>
      <c r="AHC93" s="0"/>
      <c r="AHD93" s="0"/>
      <c r="AHE93" s="0"/>
      <c r="AHF93" s="0"/>
      <c r="AHG93" s="0"/>
      <c r="AHH93" s="0"/>
      <c r="AHI93" s="0"/>
      <c r="AHJ93" s="0"/>
      <c r="AHK93" s="0"/>
      <c r="AHL93" s="0"/>
      <c r="AHM93" s="0"/>
      <c r="AHN93" s="0"/>
      <c r="AHO93" s="0"/>
      <c r="AHP93" s="0"/>
      <c r="AHQ93" s="0"/>
      <c r="AHR93" s="0"/>
      <c r="AHS93" s="0"/>
      <c r="AHT93" s="0"/>
      <c r="AHU93" s="0"/>
      <c r="AHV93" s="0"/>
      <c r="AHW93" s="0"/>
      <c r="AHX93" s="0"/>
      <c r="AHY93" s="0"/>
      <c r="AHZ93" s="0"/>
      <c r="AIA93" s="0"/>
      <c r="AIB93" s="0"/>
      <c r="AIC93" s="0"/>
      <c r="AID93" s="0"/>
      <c r="AIE93" s="0"/>
      <c r="AIF93" s="0"/>
      <c r="AIG93" s="0"/>
      <c r="AIH93" s="0"/>
      <c r="AII93" s="0"/>
      <c r="AIJ93" s="0"/>
      <c r="AIK93" s="0"/>
      <c r="AIL93" s="0"/>
      <c r="AIM93" s="0"/>
      <c r="AIN93" s="0"/>
      <c r="AIO93" s="0"/>
      <c r="AIP93" s="0"/>
      <c r="AIQ93" s="0"/>
      <c r="AIR93" s="0"/>
      <c r="AIS93" s="0"/>
      <c r="AIT93" s="0"/>
      <c r="AIU93" s="0"/>
      <c r="AIV93" s="0"/>
      <c r="AIW93" s="0"/>
      <c r="AIX93" s="0"/>
      <c r="AIY93" s="0"/>
      <c r="AIZ93" s="0"/>
      <c r="AJA93" s="0"/>
      <c r="AJB93" s="0"/>
      <c r="AJC93" s="0"/>
      <c r="AJD93" s="0"/>
      <c r="AJE93" s="0"/>
      <c r="AJF93" s="0"/>
      <c r="AJG93" s="0"/>
      <c r="AJH93" s="0"/>
      <c r="AJI93" s="0"/>
      <c r="AJJ93" s="0"/>
      <c r="AJK93" s="0"/>
      <c r="AJL93" s="0"/>
      <c r="AJM93" s="0"/>
      <c r="AJN93" s="0"/>
      <c r="AJO93" s="0"/>
      <c r="AJP93" s="0"/>
      <c r="AJQ93" s="0"/>
      <c r="AJR93" s="0"/>
      <c r="AJS93" s="0"/>
      <c r="AJT93" s="0"/>
      <c r="AJU93" s="0"/>
      <c r="AJV93" s="0"/>
      <c r="AJW93" s="0"/>
      <c r="AJX93" s="0"/>
      <c r="AJY93" s="0"/>
      <c r="AJZ93" s="0"/>
      <c r="AKA93" s="0"/>
      <c r="AKB93" s="0"/>
      <c r="AKC93" s="0"/>
      <c r="AKD93" s="0"/>
      <c r="AKE93" s="0"/>
      <c r="AKF93" s="0"/>
      <c r="AKG93" s="0"/>
      <c r="AKH93" s="0"/>
      <c r="AKI93" s="0"/>
      <c r="AKJ93" s="0"/>
      <c r="AKK93" s="0"/>
      <c r="AKL93" s="0"/>
      <c r="AKM93" s="0"/>
      <c r="AKN93" s="0"/>
      <c r="AKO93" s="0"/>
      <c r="AKP93" s="0"/>
      <c r="AKQ93" s="0"/>
      <c r="AKR93" s="0"/>
      <c r="AKS93" s="0"/>
      <c r="AKT93" s="0"/>
      <c r="AKU93" s="0"/>
      <c r="AKV93" s="0"/>
      <c r="AKW93" s="0"/>
      <c r="AKX93" s="0"/>
      <c r="AKY93" s="0"/>
      <c r="AKZ93" s="0"/>
      <c r="ALA93" s="0"/>
      <c r="ALB93" s="0"/>
      <c r="ALC93" s="0"/>
      <c r="ALD93" s="0"/>
      <c r="ALE93" s="0"/>
      <c r="ALF93" s="0"/>
      <c r="ALG93" s="0"/>
      <c r="ALH93" s="0"/>
      <c r="ALI93" s="0"/>
      <c r="ALJ93" s="0"/>
      <c r="ALK93" s="0"/>
      <c r="ALL93" s="0"/>
      <c r="ALM93" s="0"/>
      <c r="ALN93" s="0"/>
      <c r="ALO93" s="0"/>
      <c r="ALP93" s="0"/>
      <c r="ALQ93" s="0"/>
      <c r="ALR93" s="0"/>
      <c r="ALS93" s="0"/>
      <c r="ALT93" s="0"/>
      <c r="ALU93" s="0"/>
      <c r="ALV93" s="0"/>
      <c r="ALW93" s="0"/>
      <c r="ALX93" s="0"/>
      <c r="ALY93" s="0"/>
      <c r="ALZ93" s="0"/>
      <c r="AMA93" s="0"/>
      <c r="AMB93" s="0"/>
      <c r="AMC93" s="0"/>
      <c r="AMD93" s="0"/>
      <c r="AME93" s="0"/>
      <c r="AMF93" s="0"/>
      <c r="AMG93" s="0"/>
      <c r="AMH93" s="0"/>
      <c r="AMI93" s="0"/>
      <c r="AMJ93" s="0"/>
    </row>
    <row r="94" customFormat="false" ht="13.8" hidden="false" customHeight="false" outlineLevel="0" collapsed="false">
      <c r="A94" s="63"/>
      <c r="B94" s="73"/>
      <c r="C94" s="5"/>
      <c r="D94" s="5"/>
      <c r="E94" s="74"/>
      <c r="F94" s="5"/>
      <c r="G94" s="5"/>
      <c r="H94" s="5"/>
      <c r="I94" s="55"/>
      <c r="J94" s="55"/>
      <c r="K94" s="55"/>
      <c r="L94" s="55"/>
      <c r="M94" s="55"/>
      <c r="N94" s="75"/>
      <c r="O94" s="55"/>
      <c r="P94" s="55"/>
      <c r="Q94" s="55"/>
      <c r="R94" s="55"/>
      <c r="S94" s="55"/>
      <c r="T94" s="55"/>
      <c r="U94" s="55" t="n">
        <f aca="false">SUM(I94:T94)</f>
        <v>0</v>
      </c>
      <c r="V94" s="54"/>
      <c r="W94" s="56" t="n">
        <f aca="false" t="array" ref="W94:W94">MMULT(Y94,11)</f>
        <v>0</v>
      </c>
      <c r="X94" s="71" t="n">
        <f aca="false">MMULT(Y94,14)</f>
        <v>0</v>
      </c>
      <c r="Y94" s="55" t="n">
        <f aca="false">U94/12</f>
        <v>0</v>
      </c>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c r="DV94" s="0"/>
      <c r="DW94" s="0"/>
      <c r="DX94" s="0"/>
      <c r="DY94" s="0"/>
      <c r="DZ94" s="0"/>
      <c r="EA94" s="0"/>
      <c r="EB94" s="0"/>
      <c r="EC94" s="0"/>
      <c r="ED94" s="0"/>
      <c r="EE94" s="0"/>
      <c r="EF94" s="0"/>
      <c r="EG94" s="0"/>
      <c r="EH94" s="0"/>
      <c r="EI94" s="0"/>
      <c r="EJ94" s="0"/>
      <c r="EK94" s="0"/>
      <c r="EL94" s="0"/>
      <c r="EM94" s="0"/>
      <c r="EN94" s="0"/>
      <c r="EO94" s="0"/>
      <c r="EP94" s="0"/>
      <c r="EQ94" s="0"/>
      <c r="ER94" s="0"/>
      <c r="ES94" s="0"/>
      <c r="ET94" s="0"/>
      <c r="EU94" s="0"/>
      <c r="EV94" s="0"/>
      <c r="EW94" s="0"/>
      <c r="EX94" s="0"/>
      <c r="EY94" s="0"/>
      <c r="EZ94" s="0"/>
      <c r="FA94" s="0"/>
      <c r="FB94" s="0"/>
      <c r="FC94" s="0"/>
      <c r="FD94" s="0"/>
      <c r="FE94" s="0"/>
      <c r="FF94" s="0"/>
      <c r="FG94" s="0"/>
      <c r="FH94" s="0"/>
      <c r="FI94" s="0"/>
      <c r="FJ94" s="0"/>
      <c r="FK94" s="0"/>
      <c r="FL94" s="0"/>
      <c r="FM94" s="0"/>
      <c r="FN94" s="0"/>
      <c r="FO94" s="0"/>
      <c r="FP94" s="0"/>
      <c r="FQ94" s="0"/>
      <c r="FR94" s="0"/>
      <c r="FS94" s="0"/>
      <c r="FT94" s="0"/>
      <c r="FU94" s="0"/>
      <c r="FV94" s="0"/>
      <c r="FW94" s="0"/>
      <c r="FX94" s="0"/>
      <c r="FY94" s="0"/>
      <c r="FZ94" s="0"/>
      <c r="GA94" s="0"/>
      <c r="GB94" s="0"/>
      <c r="GC94" s="0"/>
      <c r="GD94" s="0"/>
      <c r="GE94" s="0"/>
      <c r="GF94" s="0"/>
      <c r="GG94" s="0"/>
      <c r="GH94" s="0"/>
      <c r="GI94" s="0"/>
      <c r="GJ94" s="0"/>
      <c r="GK94" s="0"/>
      <c r="GL94" s="0"/>
      <c r="GM94" s="0"/>
      <c r="GN94" s="0"/>
      <c r="GO94" s="0"/>
      <c r="GP94" s="0"/>
      <c r="GQ94" s="0"/>
      <c r="GR94" s="0"/>
      <c r="GS94" s="0"/>
      <c r="GT94" s="0"/>
      <c r="GU94" s="0"/>
      <c r="GV94" s="0"/>
      <c r="GW94" s="0"/>
      <c r="GX94" s="0"/>
      <c r="GY94" s="0"/>
      <c r="GZ94" s="0"/>
      <c r="HA94" s="0"/>
      <c r="HB94" s="0"/>
      <c r="HC94" s="0"/>
      <c r="HD94" s="0"/>
      <c r="HE94" s="0"/>
      <c r="HF94" s="0"/>
      <c r="HG94" s="0"/>
      <c r="HH94" s="0"/>
      <c r="HI94" s="0"/>
      <c r="HJ94" s="0"/>
      <c r="HK94" s="0"/>
      <c r="HL94" s="0"/>
      <c r="HM94" s="0"/>
      <c r="HN94" s="0"/>
      <c r="HO94" s="0"/>
      <c r="HP94" s="0"/>
      <c r="HQ94" s="0"/>
      <c r="HR94" s="0"/>
      <c r="HS94" s="0"/>
      <c r="HT94" s="0"/>
      <c r="HU94" s="0"/>
      <c r="HV94" s="0"/>
      <c r="HW94" s="0"/>
      <c r="HX94" s="0"/>
      <c r="HY94" s="0"/>
      <c r="HZ94" s="0"/>
      <c r="IA94" s="0"/>
      <c r="IB94" s="0"/>
      <c r="IC94" s="0"/>
      <c r="ID94" s="0"/>
      <c r="IE94" s="0"/>
      <c r="IF94" s="0"/>
      <c r="IG94" s="0"/>
      <c r="IH94" s="0"/>
      <c r="II94" s="0"/>
      <c r="IJ94" s="0"/>
      <c r="IK94" s="0"/>
      <c r="IL94" s="0"/>
      <c r="IM94" s="0"/>
      <c r="IN94" s="0"/>
      <c r="IO94" s="0"/>
      <c r="IP94" s="0"/>
      <c r="IQ94" s="0"/>
      <c r="IR94" s="0"/>
      <c r="IS94" s="0"/>
      <c r="IT94" s="0"/>
      <c r="IU94" s="0"/>
      <c r="IV94" s="0"/>
      <c r="IW94" s="0"/>
      <c r="IX94" s="0"/>
      <c r="IY94" s="0"/>
      <c r="IZ94" s="0"/>
      <c r="JA94" s="0"/>
      <c r="JB94" s="0"/>
      <c r="JC94" s="0"/>
      <c r="JD94" s="0"/>
      <c r="JE94" s="0"/>
      <c r="JF94" s="0"/>
      <c r="JG94" s="0"/>
      <c r="JH94" s="0"/>
      <c r="JI94" s="0"/>
      <c r="JJ94" s="0"/>
      <c r="JK94" s="0"/>
      <c r="JL94" s="0"/>
      <c r="JM94" s="0"/>
      <c r="JN94" s="0"/>
      <c r="JO94" s="0"/>
      <c r="JP94" s="0"/>
      <c r="JQ94" s="0"/>
      <c r="JR94" s="0"/>
      <c r="JS94" s="0"/>
      <c r="JT94" s="0"/>
      <c r="JU94" s="0"/>
      <c r="JV94" s="0"/>
      <c r="JW94" s="0"/>
      <c r="JX94" s="0"/>
      <c r="JY94" s="0"/>
      <c r="JZ94" s="0"/>
      <c r="KA94" s="0"/>
      <c r="KB94" s="0"/>
      <c r="KC94" s="0"/>
      <c r="KD94" s="0"/>
      <c r="KE94" s="0"/>
      <c r="KF94" s="0"/>
      <c r="KG94" s="0"/>
      <c r="KH94" s="0"/>
      <c r="KI94" s="0"/>
      <c r="KJ94" s="0"/>
      <c r="KK94" s="0"/>
      <c r="KL94" s="0"/>
      <c r="KM94" s="0"/>
      <c r="KN94" s="0"/>
      <c r="KO94" s="0"/>
      <c r="KP94" s="0"/>
      <c r="KQ94" s="0"/>
      <c r="KR94" s="0"/>
      <c r="KS94" s="0"/>
      <c r="KT94" s="0"/>
      <c r="KU94" s="0"/>
      <c r="KV94" s="0"/>
      <c r="KW94" s="0"/>
      <c r="KX94" s="0"/>
      <c r="KY94" s="0"/>
      <c r="KZ94" s="0"/>
      <c r="LA94" s="0"/>
      <c r="LB94" s="0"/>
      <c r="LC94" s="0"/>
      <c r="LD94" s="0"/>
      <c r="LE94" s="0"/>
      <c r="LF94" s="0"/>
      <c r="LG94" s="0"/>
      <c r="LH94" s="0"/>
      <c r="LI94" s="0"/>
      <c r="LJ94" s="0"/>
      <c r="LK94" s="0"/>
      <c r="LL94" s="0"/>
      <c r="LM94" s="0"/>
      <c r="LN94" s="0"/>
      <c r="LO94" s="0"/>
      <c r="LP94" s="0"/>
      <c r="LQ94" s="0"/>
      <c r="LR94" s="0"/>
      <c r="LS94" s="0"/>
      <c r="LT94" s="0"/>
      <c r="LU94" s="0"/>
      <c r="LV94" s="0"/>
      <c r="LW94" s="0"/>
      <c r="LX94" s="0"/>
      <c r="LY94" s="0"/>
      <c r="LZ94" s="0"/>
      <c r="MA94" s="0"/>
      <c r="MB94" s="0"/>
      <c r="MC94" s="0"/>
      <c r="MD94" s="0"/>
      <c r="ME94" s="0"/>
      <c r="MF94" s="0"/>
      <c r="MG94" s="0"/>
      <c r="MH94" s="0"/>
      <c r="MI94" s="0"/>
      <c r="MJ94" s="0"/>
      <c r="MK94" s="0"/>
      <c r="ML94" s="0"/>
      <c r="MM94" s="0"/>
      <c r="MN94" s="0"/>
      <c r="MO94" s="0"/>
      <c r="MP94" s="0"/>
      <c r="MQ94" s="0"/>
      <c r="MR94" s="0"/>
      <c r="MS94" s="0"/>
      <c r="MT94" s="0"/>
      <c r="MU94" s="0"/>
      <c r="MV94" s="0"/>
      <c r="MW94" s="0"/>
      <c r="MX94" s="0"/>
      <c r="MY94" s="0"/>
      <c r="MZ94" s="0"/>
      <c r="NA94" s="0"/>
      <c r="NB94" s="0"/>
      <c r="NC94" s="0"/>
      <c r="ND94" s="0"/>
      <c r="NE94" s="0"/>
      <c r="NF94" s="0"/>
      <c r="NG94" s="0"/>
      <c r="NH94" s="0"/>
      <c r="NI94" s="0"/>
      <c r="NJ94" s="0"/>
      <c r="NK94" s="0"/>
      <c r="NL94" s="0"/>
      <c r="NM94" s="0"/>
      <c r="NN94" s="0"/>
      <c r="NO94" s="0"/>
      <c r="NP94" s="0"/>
      <c r="NQ94" s="0"/>
      <c r="NR94" s="0"/>
      <c r="NS94" s="0"/>
      <c r="NT94" s="0"/>
      <c r="NU94" s="0"/>
      <c r="NV94" s="0"/>
      <c r="NW94" s="0"/>
      <c r="NX94" s="0"/>
      <c r="NY94" s="0"/>
      <c r="NZ94" s="0"/>
      <c r="OA94" s="0"/>
      <c r="OB94" s="0"/>
      <c r="OC94" s="0"/>
      <c r="OD94" s="0"/>
      <c r="OE94" s="0"/>
      <c r="OF94" s="0"/>
      <c r="OG94" s="0"/>
      <c r="OH94" s="0"/>
      <c r="OI94" s="0"/>
      <c r="OJ94" s="0"/>
      <c r="OK94" s="0"/>
      <c r="OL94" s="0"/>
      <c r="OM94" s="0"/>
      <c r="ON94" s="0"/>
      <c r="OO94" s="0"/>
      <c r="OP94" s="0"/>
      <c r="OQ94" s="0"/>
      <c r="OR94" s="0"/>
      <c r="OS94" s="0"/>
      <c r="OT94" s="0"/>
      <c r="OU94" s="0"/>
      <c r="OV94" s="0"/>
      <c r="OW94" s="0"/>
      <c r="OX94" s="0"/>
      <c r="OY94" s="0"/>
      <c r="OZ94" s="0"/>
      <c r="PA94" s="0"/>
      <c r="PB94" s="0"/>
      <c r="PC94" s="0"/>
      <c r="PD94" s="0"/>
      <c r="PE94" s="0"/>
      <c r="PF94" s="0"/>
      <c r="PG94" s="0"/>
      <c r="PH94" s="0"/>
      <c r="PI94" s="0"/>
      <c r="PJ94" s="0"/>
      <c r="PK94" s="0"/>
      <c r="PL94" s="0"/>
      <c r="PM94" s="0"/>
      <c r="PN94" s="0"/>
      <c r="PO94" s="0"/>
      <c r="PP94" s="0"/>
      <c r="PQ94" s="0"/>
      <c r="PR94" s="0"/>
      <c r="PS94" s="0"/>
      <c r="PT94" s="0"/>
      <c r="PU94" s="0"/>
      <c r="PV94" s="0"/>
      <c r="PW94" s="0"/>
      <c r="PX94" s="0"/>
      <c r="PY94" s="0"/>
      <c r="PZ94" s="0"/>
      <c r="QA94" s="0"/>
      <c r="QB94" s="0"/>
      <c r="QC94" s="0"/>
      <c r="QD94" s="0"/>
      <c r="QE94" s="0"/>
      <c r="QF94" s="0"/>
      <c r="QG94" s="0"/>
      <c r="QH94" s="0"/>
      <c r="QI94" s="0"/>
      <c r="QJ94" s="0"/>
      <c r="QK94" s="0"/>
      <c r="QL94" s="0"/>
      <c r="QM94" s="0"/>
      <c r="QN94" s="0"/>
      <c r="QO94" s="0"/>
      <c r="QP94" s="0"/>
      <c r="QQ94" s="0"/>
      <c r="QR94" s="0"/>
      <c r="QS94" s="0"/>
      <c r="QT94" s="0"/>
      <c r="QU94" s="0"/>
      <c r="QV94" s="0"/>
      <c r="QW94" s="0"/>
      <c r="QX94" s="0"/>
      <c r="QY94" s="0"/>
      <c r="QZ94" s="0"/>
      <c r="RA94" s="0"/>
      <c r="RB94" s="0"/>
      <c r="RC94" s="0"/>
      <c r="RD94" s="0"/>
      <c r="RE94" s="0"/>
      <c r="RF94" s="0"/>
      <c r="RG94" s="0"/>
      <c r="RH94" s="0"/>
      <c r="RI94" s="0"/>
      <c r="RJ94" s="0"/>
      <c r="RK94" s="0"/>
      <c r="RL94" s="0"/>
      <c r="RM94" s="0"/>
      <c r="RN94" s="0"/>
      <c r="RO94" s="0"/>
      <c r="RP94" s="0"/>
      <c r="RQ94" s="0"/>
      <c r="RR94" s="0"/>
      <c r="RS94" s="0"/>
      <c r="RT94" s="0"/>
      <c r="RU94" s="0"/>
      <c r="RV94" s="0"/>
      <c r="RW94" s="0"/>
      <c r="RX94" s="0"/>
      <c r="RY94" s="0"/>
      <c r="RZ94" s="0"/>
      <c r="SA94" s="0"/>
      <c r="SB94" s="0"/>
      <c r="SC94" s="0"/>
      <c r="SD94" s="0"/>
      <c r="SE94" s="0"/>
      <c r="SF94" s="0"/>
      <c r="SG94" s="0"/>
      <c r="SH94" s="0"/>
      <c r="SI94" s="0"/>
      <c r="SJ94" s="0"/>
      <c r="SK94" s="0"/>
      <c r="SL94" s="0"/>
      <c r="SM94" s="0"/>
      <c r="SN94" s="0"/>
      <c r="SO94" s="0"/>
      <c r="SP94" s="0"/>
      <c r="SQ94" s="0"/>
      <c r="SR94" s="0"/>
      <c r="SS94" s="0"/>
      <c r="ST94" s="0"/>
      <c r="SU94" s="0"/>
      <c r="SV94" s="0"/>
      <c r="SW94" s="0"/>
      <c r="SX94" s="0"/>
      <c r="SY94" s="0"/>
      <c r="SZ94" s="0"/>
      <c r="TA94" s="0"/>
      <c r="TB94" s="0"/>
      <c r="TC94" s="0"/>
      <c r="TD94" s="0"/>
      <c r="TE94" s="0"/>
      <c r="TF94" s="0"/>
      <c r="TG94" s="0"/>
      <c r="TH94" s="0"/>
      <c r="TI94" s="0"/>
      <c r="TJ94" s="0"/>
      <c r="TK94" s="0"/>
      <c r="TL94" s="0"/>
      <c r="TM94" s="0"/>
      <c r="TN94" s="0"/>
      <c r="TO94" s="0"/>
      <c r="TP94" s="0"/>
      <c r="TQ94" s="0"/>
      <c r="TR94" s="0"/>
      <c r="TS94" s="0"/>
      <c r="TT94" s="0"/>
      <c r="TU94" s="0"/>
      <c r="TV94" s="0"/>
      <c r="TW94" s="0"/>
      <c r="TX94" s="0"/>
      <c r="TY94" s="0"/>
      <c r="TZ94" s="0"/>
      <c r="UA94" s="0"/>
      <c r="UB94" s="0"/>
      <c r="UC94" s="0"/>
      <c r="UD94" s="0"/>
      <c r="UE94" s="0"/>
      <c r="UF94" s="0"/>
      <c r="UG94" s="0"/>
      <c r="UH94" s="0"/>
      <c r="UI94" s="0"/>
      <c r="UJ94" s="0"/>
      <c r="UK94" s="0"/>
      <c r="UL94" s="0"/>
      <c r="UM94" s="0"/>
      <c r="UN94" s="0"/>
      <c r="UO94" s="0"/>
      <c r="UP94" s="0"/>
      <c r="UQ94" s="0"/>
      <c r="UR94" s="0"/>
      <c r="US94" s="0"/>
      <c r="UT94" s="0"/>
      <c r="UU94" s="0"/>
      <c r="UV94" s="0"/>
      <c r="UW94" s="0"/>
      <c r="UX94" s="0"/>
      <c r="UY94" s="0"/>
      <c r="UZ94" s="0"/>
      <c r="VA94" s="0"/>
      <c r="VB94" s="0"/>
      <c r="VC94" s="0"/>
      <c r="VD94" s="0"/>
      <c r="VE94" s="0"/>
      <c r="VF94" s="0"/>
      <c r="VG94" s="0"/>
      <c r="VH94" s="0"/>
      <c r="VI94" s="0"/>
      <c r="VJ94" s="0"/>
      <c r="VK94" s="0"/>
      <c r="VL94" s="0"/>
      <c r="VM94" s="0"/>
      <c r="VN94" s="0"/>
      <c r="VO94" s="0"/>
      <c r="VP94" s="0"/>
      <c r="VQ94" s="0"/>
      <c r="VR94" s="0"/>
      <c r="VS94" s="0"/>
      <c r="VT94" s="0"/>
      <c r="VU94" s="0"/>
      <c r="VV94" s="0"/>
      <c r="VW94" s="0"/>
      <c r="VX94" s="0"/>
      <c r="VY94" s="0"/>
      <c r="VZ94" s="0"/>
      <c r="WA94" s="0"/>
      <c r="WB94" s="0"/>
      <c r="WC94" s="0"/>
      <c r="WD94" s="0"/>
      <c r="WE94" s="0"/>
      <c r="WF94" s="0"/>
      <c r="WG94" s="0"/>
      <c r="WH94" s="0"/>
      <c r="WI94" s="0"/>
      <c r="WJ94" s="0"/>
      <c r="WK94" s="0"/>
      <c r="WL94" s="0"/>
      <c r="WM94" s="0"/>
      <c r="WN94" s="0"/>
      <c r="WO94" s="0"/>
      <c r="WP94" s="0"/>
      <c r="WQ94" s="0"/>
      <c r="WR94" s="0"/>
      <c r="WS94" s="0"/>
      <c r="WT94" s="0"/>
      <c r="WU94" s="0"/>
      <c r="WV94" s="0"/>
      <c r="WW94" s="0"/>
      <c r="WX94" s="0"/>
      <c r="WY94" s="0"/>
      <c r="WZ94" s="0"/>
      <c r="XA94" s="0"/>
      <c r="XB94" s="0"/>
      <c r="XC94" s="0"/>
      <c r="XD94" s="0"/>
      <c r="XE94" s="0"/>
      <c r="XF94" s="0"/>
      <c r="XG94" s="0"/>
      <c r="XH94" s="0"/>
      <c r="XI94" s="0"/>
      <c r="XJ94" s="0"/>
      <c r="XK94" s="0"/>
      <c r="XL94" s="0"/>
      <c r="XM94" s="0"/>
      <c r="XN94" s="0"/>
      <c r="XO94" s="0"/>
      <c r="XP94" s="0"/>
      <c r="XQ94" s="0"/>
      <c r="XR94" s="0"/>
      <c r="XS94" s="0"/>
      <c r="XT94" s="0"/>
      <c r="XU94" s="0"/>
      <c r="XV94" s="0"/>
      <c r="XW94" s="0"/>
      <c r="XX94" s="0"/>
      <c r="XY94" s="0"/>
      <c r="XZ94" s="0"/>
      <c r="YA94" s="0"/>
      <c r="YB94" s="0"/>
      <c r="YC94" s="0"/>
      <c r="YD94" s="0"/>
      <c r="YE94" s="0"/>
      <c r="YF94" s="0"/>
      <c r="YG94" s="0"/>
      <c r="YH94" s="0"/>
      <c r="YI94" s="0"/>
      <c r="YJ94" s="0"/>
      <c r="YK94" s="0"/>
      <c r="YL94" s="0"/>
      <c r="YM94" s="0"/>
      <c r="YN94" s="0"/>
      <c r="YO94" s="0"/>
      <c r="YP94" s="0"/>
      <c r="YQ94" s="0"/>
      <c r="YR94" s="0"/>
      <c r="YS94" s="0"/>
      <c r="YT94" s="0"/>
      <c r="YU94" s="0"/>
      <c r="YV94" s="0"/>
      <c r="YW94" s="0"/>
      <c r="YX94" s="0"/>
      <c r="YY94" s="0"/>
      <c r="YZ94" s="0"/>
      <c r="ZA94" s="0"/>
      <c r="ZB94" s="0"/>
      <c r="ZC94" s="0"/>
      <c r="ZD94" s="0"/>
      <c r="ZE94" s="0"/>
      <c r="ZF94" s="0"/>
      <c r="ZG94" s="0"/>
      <c r="ZH94" s="0"/>
      <c r="ZI94" s="0"/>
      <c r="ZJ94" s="0"/>
      <c r="ZK94" s="0"/>
      <c r="ZL94" s="0"/>
      <c r="ZM94" s="0"/>
      <c r="ZN94" s="0"/>
      <c r="ZO94" s="0"/>
      <c r="ZP94" s="0"/>
      <c r="ZQ94" s="0"/>
      <c r="ZR94" s="0"/>
      <c r="ZS94" s="0"/>
      <c r="ZT94" s="0"/>
      <c r="ZU94" s="0"/>
      <c r="ZV94" s="0"/>
      <c r="ZW94" s="0"/>
      <c r="ZX94" s="0"/>
      <c r="ZY94" s="0"/>
      <c r="ZZ94" s="0"/>
      <c r="AAA94" s="0"/>
      <c r="AAB94" s="0"/>
      <c r="AAC94" s="0"/>
      <c r="AAD94" s="0"/>
      <c r="AAE94" s="0"/>
      <c r="AAF94" s="0"/>
      <c r="AAG94" s="0"/>
      <c r="AAH94" s="0"/>
      <c r="AAI94" s="0"/>
      <c r="AAJ94" s="0"/>
      <c r="AAK94" s="0"/>
      <c r="AAL94" s="0"/>
      <c r="AAM94" s="0"/>
      <c r="AAN94" s="0"/>
      <c r="AAO94" s="0"/>
      <c r="AAP94" s="0"/>
      <c r="AAQ94" s="0"/>
      <c r="AAR94" s="0"/>
      <c r="AAS94" s="0"/>
      <c r="AAT94" s="0"/>
      <c r="AAU94" s="0"/>
      <c r="AAV94" s="0"/>
      <c r="AAW94" s="0"/>
      <c r="AAX94" s="0"/>
      <c r="AAY94" s="0"/>
      <c r="AAZ94" s="0"/>
      <c r="ABA94" s="0"/>
      <c r="ABB94" s="0"/>
      <c r="ABC94" s="0"/>
      <c r="ABD94" s="0"/>
      <c r="ABE94" s="0"/>
      <c r="ABF94" s="0"/>
      <c r="ABG94" s="0"/>
      <c r="ABH94" s="0"/>
      <c r="ABI94" s="0"/>
      <c r="ABJ94" s="0"/>
      <c r="ABK94" s="0"/>
      <c r="ABL94" s="0"/>
      <c r="ABM94" s="0"/>
      <c r="ABN94" s="0"/>
      <c r="ABO94" s="0"/>
      <c r="ABP94" s="0"/>
      <c r="ABQ94" s="0"/>
      <c r="ABR94" s="0"/>
      <c r="ABS94" s="0"/>
      <c r="ABT94" s="0"/>
      <c r="ABU94" s="0"/>
      <c r="ABV94" s="0"/>
      <c r="ABW94" s="0"/>
      <c r="ABX94" s="0"/>
      <c r="ABY94" s="0"/>
      <c r="ABZ94" s="0"/>
      <c r="ACA94" s="0"/>
      <c r="ACB94" s="0"/>
      <c r="ACC94" s="0"/>
      <c r="ACD94" s="0"/>
      <c r="ACE94" s="0"/>
      <c r="ACF94" s="0"/>
      <c r="ACG94" s="0"/>
      <c r="ACH94" s="0"/>
      <c r="ACI94" s="0"/>
      <c r="ACJ94" s="0"/>
      <c r="ACK94" s="0"/>
      <c r="ACL94" s="0"/>
      <c r="ACM94" s="0"/>
      <c r="ACN94" s="0"/>
      <c r="ACO94" s="0"/>
      <c r="ACP94" s="0"/>
      <c r="ACQ94" s="0"/>
      <c r="ACR94" s="0"/>
      <c r="ACS94" s="0"/>
      <c r="ACT94" s="0"/>
      <c r="ACU94" s="0"/>
      <c r="ACV94" s="0"/>
      <c r="ACW94" s="0"/>
      <c r="ACX94" s="0"/>
      <c r="ACY94" s="0"/>
      <c r="ACZ94" s="0"/>
      <c r="ADA94" s="0"/>
      <c r="ADB94" s="0"/>
      <c r="ADC94" s="0"/>
      <c r="ADD94" s="0"/>
      <c r="ADE94" s="0"/>
      <c r="ADF94" s="0"/>
      <c r="ADG94" s="0"/>
      <c r="ADH94" s="0"/>
      <c r="ADI94" s="0"/>
      <c r="ADJ94" s="0"/>
      <c r="ADK94" s="0"/>
      <c r="ADL94" s="0"/>
      <c r="ADM94" s="0"/>
      <c r="ADN94" s="0"/>
      <c r="ADO94" s="0"/>
      <c r="ADP94" s="0"/>
      <c r="ADQ94" s="0"/>
      <c r="ADR94" s="0"/>
      <c r="ADS94" s="0"/>
      <c r="ADT94" s="0"/>
      <c r="ADU94" s="0"/>
      <c r="ADV94" s="0"/>
      <c r="ADW94" s="0"/>
      <c r="ADX94" s="0"/>
      <c r="ADY94" s="0"/>
      <c r="ADZ94" s="0"/>
      <c r="AEA94" s="0"/>
      <c r="AEB94" s="0"/>
      <c r="AEC94" s="0"/>
      <c r="AED94" s="0"/>
      <c r="AEE94" s="0"/>
      <c r="AEF94" s="0"/>
      <c r="AEG94" s="0"/>
      <c r="AEH94" s="0"/>
      <c r="AEI94" s="0"/>
      <c r="AEJ94" s="0"/>
      <c r="AEK94" s="0"/>
      <c r="AEL94" s="0"/>
      <c r="AEM94" s="0"/>
      <c r="AEN94" s="0"/>
      <c r="AEO94" s="0"/>
      <c r="AEP94" s="0"/>
      <c r="AEQ94" s="0"/>
      <c r="AER94" s="0"/>
      <c r="AES94" s="0"/>
      <c r="AET94" s="0"/>
      <c r="AEU94" s="0"/>
      <c r="AEV94" s="0"/>
      <c r="AEW94" s="0"/>
      <c r="AEX94" s="0"/>
      <c r="AEY94" s="0"/>
      <c r="AEZ94" s="0"/>
      <c r="AFA94" s="0"/>
      <c r="AFB94" s="0"/>
      <c r="AFC94" s="0"/>
      <c r="AFD94" s="0"/>
      <c r="AFE94" s="0"/>
      <c r="AFF94" s="0"/>
      <c r="AFG94" s="0"/>
      <c r="AFH94" s="0"/>
      <c r="AFI94" s="0"/>
      <c r="AFJ94" s="0"/>
      <c r="AFK94" s="0"/>
      <c r="AFL94" s="0"/>
      <c r="AFM94" s="0"/>
      <c r="AFN94" s="0"/>
      <c r="AFO94" s="0"/>
      <c r="AFP94" s="0"/>
      <c r="AFQ94" s="0"/>
      <c r="AFR94" s="0"/>
      <c r="AFS94" s="0"/>
      <c r="AFT94" s="0"/>
      <c r="AFU94" s="0"/>
      <c r="AFV94" s="0"/>
      <c r="AFW94" s="0"/>
      <c r="AFX94" s="0"/>
      <c r="AFY94" s="0"/>
      <c r="AFZ94" s="0"/>
      <c r="AGA94" s="0"/>
      <c r="AGB94" s="0"/>
      <c r="AGC94" s="0"/>
      <c r="AGD94" s="0"/>
      <c r="AGE94" s="0"/>
      <c r="AGF94" s="0"/>
      <c r="AGG94" s="0"/>
      <c r="AGH94" s="0"/>
      <c r="AGI94" s="0"/>
      <c r="AGJ94" s="0"/>
      <c r="AGK94" s="0"/>
      <c r="AGL94" s="0"/>
      <c r="AGM94" s="0"/>
      <c r="AGN94" s="0"/>
      <c r="AGO94" s="0"/>
      <c r="AGP94" s="0"/>
      <c r="AGQ94" s="0"/>
      <c r="AGR94" s="0"/>
      <c r="AGS94" s="0"/>
      <c r="AGT94" s="0"/>
      <c r="AGU94" s="0"/>
      <c r="AGV94" s="0"/>
      <c r="AGW94" s="0"/>
      <c r="AGX94" s="0"/>
      <c r="AGY94" s="0"/>
      <c r="AGZ94" s="0"/>
      <c r="AHA94" s="0"/>
      <c r="AHB94" s="0"/>
      <c r="AHC94" s="0"/>
      <c r="AHD94" s="0"/>
      <c r="AHE94" s="0"/>
      <c r="AHF94" s="0"/>
      <c r="AHG94" s="0"/>
      <c r="AHH94" s="0"/>
      <c r="AHI94" s="0"/>
      <c r="AHJ94" s="0"/>
      <c r="AHK94" s="0"/>
      <c r="AHL94" s="0"/>
      <c r="AHM94" s="0"/>
      <c r="AHN94" s="0"/>
      <c r="AHO94" s="0"/>
      <c r="AHP94" s="0"/>
      <c r="AHQ94" s="0"/>
      <c r="AHR94" s="0"/>
      <c r="AHS94" s="0"/>
      <c r="AHT94" s="0"/>
      <c r="AHU94" s="0"/>
      <c r="AHV94" s="0"/>
      <c r="AHW94" s="0"/>
      <c r="AHX94" s="0"/>
      <c r="AHY94" s="0"/>
      <c r="AHZ94" s="0"/>
      <c r="AIA94" s="0"/>
      <c r="AIB94" s="0"/>
      <c r="AIC94" s="0"/>
      <c r="AID94" s="0"/>
      <c r="AIE94" s="0"/>
      <c r="AIF94" s="0"/>
      <c r="AIG94" s="0"/>
      <c r="AIH94" s="0"/>
      <c r="AII94" s="0"/>
      <c r="AIJ94" s="0"/>
      <c r="AIK94" s="0"/>
      <c r="AIL94" s="0"/>
      <c r="AIM94" s="0"/>
      <c r="AIN94" s="0"/>
      <c r="AIO94" s="0"/>
      <c r="AIP94" s="0"/>
      <c r="AIQ94" s="0"/>
      <c r="AIR94" s="0"/>
      <c r="AIS94" s="0"/>
      <c r="AIT94" s="0"/>
      <c r="AIU94" s="0"/>
      <c r="AIV94" s="0"/>
      <c r="AIW94" s="0"/>
      <c r="AIX94" s="0"/>
      <c r="AIY94" s="0"/>
      <c r="AIZ94" s="0"/>
      <c r="AJA94" s="0"/>
      <c r="AJB94" s="0"/>
      <c r="AJC94" s="0"/>
      <c r="AJD94" s="0"/>
      <c r="AJE94" s="0"/>
      <c r="AJF94" s="0"/>
      <c r="AJG94" s="0"/>
      <c r="AJH94" s="0"/>
      <c r="AJI94" s="0"/>
      <c r="AJJ94" s="0"/>
      <c r="AJK94" s="0"/>
      <c r="AJL94" s="0"/>
      <c r="AJM94" s="0"/>
      <c r="AJN94" s="0"/>
      <c r="AJO94" s="0"/>
      <c r="AJP94" s="0"/>
      <c r="AJQ94" s="0"/>
      <c r="AJR94" s="0"/>
      <c r="AJS94" s="0"/>
      <c r="AJT94" s="0"/>
      <c r="AJU94" s="0"/>
      <c r="AJV94" s="0"/>
      <c r="AJW94" s="0"/>
      <c r="AJX94" s="0"/>
      <c r="AJY94" s="0"/>
      <c r="AJZ94" s="0"/>
      <c r="AKA94" s="0"/>
      <c r="AKB94" s="0"/>
      <c r="AKC94" s="0"/>
      <c r="AKD94" s="0"/>
      <c r="AKE94" s="0"/>
      <c r="AKF94" s="0"/>
      <c r="AKG94" s="0"/>
      <c r="AKH94" s="0"/>
      <c r="AKI94" s="0"/>
      <c r="AKJ94" s="0"/>
      <c r="AKK94" s="0"/>
      <c r="AKL94" s="0"/>
      <c r="AKM94" s="0"/>
      <c r="AKN94" s="0"/>
      <c r="AKO94" s="0"/>
      <c r="AKP94" s="0"/>
      <c r="AKQ94" s="0"/>
      <c r="AKR94" s="0"/>
      <c r="AKS94" s="0"/>
      <c r="AKT94" s="0"/>
      <c r="AKU94" s="0"/>
      <c r="AKV94" s="0"/>
      <c r="AKW94" s="0"/>
      <c r="AKX94" s="0"/>
      <c r="AKY94" s="0"/>
      <c r="AKZ94" s="0"/>
      <c r="ALA94" s="0"/>
      <c r="ALB94" s="0"/>
      <c r="ALC94" s="0"/>
      <c r="ALD94" s="0"/>
      <c r="ALE94" s="0"/>
      <c r="ALF94" s="0"/>
      <c r="ALG94" s="0"/>
      <c r="ALH94" s="0"/>
      <c r="ALI94" s="0"/>
      <c r="ALJ94" s="0"/>
      <c r="ALK94" s="0"/>
      <c r="ALL94" s="0"/>
      <c r="ALM94" s="0"/>
      <c r="ALN94" s="0"/>
      <c r="ALO94" s="0"/>
      <c r="ALP94" s="0"/>
      <c r="ALQ94" s="0"/>
      <c r="ALR94" s="0"/>
      <c r="ALS94" s="0"/>
      <c r="ALT94" s="0"/>
      <c r="ALU94" s="0"/>
      <c r="ALV94" s="0"/>
      <c r="ALW94" s="0"/>
      <c r="ALX94" s="0"/>
      <c r="ALY94" s="0"/>
      <c r="ALZ94" s="0"/>
      <c r="AMA94" s="0"/>
      <c r="AMB94" s="0"/>
      <c r="AMC94" s="0"/>
      <c r="AMD94" s="0"/>
      <c r="AME94" s="0"/>
      <c r="AMF94" s="0"/>
      <c r="AMG94" s="0"/>
      <c r="AMH94" s="0"/>
      <c r="AMI94" s="0"/>
      <c r="AMJ94" s="0"/>
    </row>
    <row r="95" customFormat="false" ht="13.8" hidden="false" customHeight="false" outlineLevel="0" collapsed="false">
      <c r="E95" s="0"/>
      <c r="I95" s="54"/>
      <c r="J95" s="54"/>
      <c r="K95" s="54"/>
      <c r="L95" s="54"/>
      <c r="M95" s="54"/>
      <c r="N95" s="54"/>
      <c r="O95" s="54"/>
      <c r="P95" s="54"/>
      <c r="Q95" s="54"/>
      <c r="R95" s="54"/>
      <c r="S95" s="54"/>
      <c r="T95" s="54"/>
      <c r="U95" s="55" t="n">
        <f aca="false">SUM(I95:T95)</f>
        <v>0</v>
      </c>
      <c r="V95" s="54"/>
      <c r="W95" s="56" t="n">
        <f aca="false" t="array" ref="W95:W95">MMULT(Y95,11)</f>
        <v>0</v>
      </c>
      <c r="X95" s="71" t="n">
        <f aca="false">MMULT(Y95,14)</f>
        <v>0</v>
      </c>
      <c r="Y95" s="55" t="n">
        <f aca="false">U95/12</f>
        <v>0</v>
      </c>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c r="DS95" s="0"/>
      <c r="DT95" s="0"/>
      <c r="DU95" s="0"/>
      <c r="DV95" s="0"/>
      <c r="DW95" s="0"/>
      <c r="DX95" s="0"/>
      <c r="DY95" s="0"/>
      <c r="DZ95" s="0"/>
      <c r="EA95" s="0"/>
      <c r="EB95" s="0"/>
      <c r="EC95" s="0"/>
      <c r="ED95" s="0"/>
      <c r="EE95" s="0"/>
      <c r="EF95" s="0"/>
      <c r="EG95" s="0"/>
      <c r="EH95" s="0"/>
      <c r="EI95" s="0"/>
      <c r="EJ95" s="0"/>
      <c r="EK95" s="0"/>
      <c r="EL95" s="0"/>
      <c r="EM95" s="0"/>
      <c r="EN95" s="0"/>
      <c r="EO95" s="0"/>
      <c r="EP95" s="0"/>
      <c r="EQ95" s="0"/>
      <c r="ER95" s="0"/>
      <c r="ES95" s="0"/>
      <c r="ET95" s="0"/>
      <c r="EU95" s="0"/>
      <c r="EV95" s="0"/>
      <c r="EW95" s="0"/>
      <c r="EX95" s="0"/>
      <c r="EY95" s="0"/>
      <c r="EZ95" s="0"/>
      <c r="FA95" s="0"/>
      <c r="FB95" s="0"/>
      <c r="FC95" s="0"/>
      <c r="FD95" s="0"/>
      <c r="FE95" s="0"/>
      <c r="FF95" s="0"/>
      <c r="FG95" s="0"/>
      <c r="FH95" s="0"/>
      <c r="FI95" s="0"/>
      <c r="FJ95" s="0"/>
      <c r="FK95" s="0"/>
      <c r="FL95" s="0"/>
      <c r="FM95" s="0"/>
      <c r="FN95" s="0"/>
      <c r="FO95" s="0"/>
      <c r="FP95" s="0"/>
      <c r="FQ95" s="0"/>
      <c r="FR95" s="0"/>
      <c r="FS95" s="0"/>
      <c r="FT95" s="0"/>
      <c r="FU95" s="0"/>
      <c r="FV95" s="0"/>
      <c r="FW95" s="0"/>
      <c r="FX95" s="0"/>
      <c r="FY95" s="0"/>
      <c r="FZ95" s="0"/>
      <c r="GA95" s="0"/>
      <c r="GB95" s="0"/>
      <c r="GC95" s="0"/>
      <c r="GD95" s="0"/>
      <c r="GE95" s="0"/>
      <c r="GF95" s="0"/>
      <c r="GG95" s="0"/>
      <c r="GH95" s="0"/>
      <c r="GI95" s="0"/>
      <c r="GJ95" s="0"/>
      <c r="GK95" s="0"/>
      <c r="GL95" s="0"/>
      <c r="GM95" s="0"/>
      <c r="GN95" s="0"/>
      <c r="GO95" s="0"/>
      <c r="GP95" s="0"/>
      <c r="GQ95" s="0"/>
      <c r="GR95" s="0"/>
      <c r="GS95" s="0"/>
      <c r="GT95" s="0"/>
      <c r="GU95" s="0"/>
      <c r="GV95" s="0"/>
      <c r="GW95" s="0"/>
      <c r="GX95" s="0"/>
      <c r="GY95" s="0"/>
      <c r="GZ95" s="0"/>
      <c r="HA95" s="0"/>
      <c r="HB95" s="0"/>
      <c r="HC95" s="0"/>
      <c r="HD95" s="0"/>
      <c r="HE95" s="0"/>
      <c r="HF95" s="0"/>
      <c r="HG95" s="0"/>
      <c r="HH95" s="0"/>
      <c r="HI95" s="0"/>
      <c r="HJ95" s="0"/>
      <c r="HK95" s="0"/>
      <c r="HL95" s="0"/>
      <c r="HM95" s="0"/>
      <c r="HN95" s="0"/>
      <c r="HO95" s="0"/>
      <c r="HP95" s="0"/>
      <c r="HQ95" s="0"/>
      <c r="HR95" s="0"/>
      <c r="HS95" s="0"/>
      <c r="HT95" s="0"/>
      <c r="HU95" s="0"/>
      <c r="HV95" s="0"/>
      <c r="HW95" s="0"/>
      <c r="HX95" s="0"/>
      <c r="HY95" s="0"/>
      <c r="HZ95" s="0"/>
      <c r="IA95" s="0"/>
      <c r="IB95" s="0"/>
      <c r="IC95" s="0"/>
      <c r="ID95" s="0"/>
      <c r="IE95" s="0"/>
      <c r="IF95" s="0"/>
      <c r="IG95" s="0"/>
      <c r="IH95" s="0"/>
      <c r="II95" s="0"/>
      <c r="IJ95" s="0"/>
      <c r="IK95" s="0"/>
      <c r="IL95" s="0"/>
      <c r="IM95" s="0"/>
      <c r="IN95" s="0"/>
      <c r="IO95" s="0"/>
      <c r="IP95" s="0"/>
      <c r="IQ95" s="0"/>
      <c r="IR95" s="0"/>
      <c r="IS95" s="0"/>
      <c r="IT95" s="0"/>
      <c r="IU95" s="0"/>
      <c r="IV95" s="0"/>
      <c r="IW95" s="0"/>
      <c r="IX95" s="0"/>
      <c r="IY95" s="0"/>
      <c r="IZ95" s="0"/>
      <c r="JA95" s="0"/>
      <c r="JB95" s="0"/>
      <c r="JC95" s="0"/>
      <c r="JD95" s="0"/>
      <c r="JE95" s="0"/>
      <c r="JF95" s="0"/>
      <c r="JG95" s="0"/>
      <c r="JH95" s="0"/>
      <c r="JI95" s="0"/>
      <c r="JJ95" s="0"/>
      <c r="JK95" s="0"/>
      <c r="JL95" s="0"/>
      <c r="JM95" s="0"/>
      <c r="JN95" s="0"/>
      <c r="JO95" s="0"/>
      <c r="JP95" s="0"/>
      <c r="JQ95" s="0"/>
      <c r="JR95" s="0"/>
      <c r="JS95" s="0"/>
      <c r="JT95" s="0"/>
      <c r="JU95" s="0"/>
      <c r="JV95" s="0"/>
      <c r="JW95" s="0"/>
      <c r="JX95" s="0"/>
      <c r="JY95" s="0"/>
      <c r="JZ95" s="0"/>
      <c r="KA95" s="0"/>
      <c r="KB95" s="0"/>
      <c r="KC95" s="0"/>
      <c r="KD95" s="0"/>
      <c r="KE95" s="0"/>
      <c r="KF95" s="0"/>
      <c r="KG95" s="0"/>
      <c r="KH95" s="0"/>
      <c r="KI95" s="0"/>
      <c r="KJ95" s="0"/>
      <c r="KK95" s="0"/>
      <c r="KL95" s="0"/>
      <c r="KM95" s="0"/>
      <c r="KN95" s="0"/>
      <c r="KO95" s="0"/>
      <c r="KP95" s="0"/>
      <c r="KQ95" s="0"/>
      <c r="KR95" s="0"/>
      <c r="KS95" s="0"/>
      <c r="KT95" s="0"/>
      <c r="KU95" s="0"/>
      <c r="KV95" s="0"/>
      <c r="KW95" s="0"/>
      <c r="KX95" s="0"/>
      <c r="KY95" s="0"/>
      <c r="KZ95" s="0"/>
      <c r="LA95" s="0"/>
      <c r="LB95" s="0"/>
      <c r="LC95" s="0"/>
      <c r="LD95" s="0"/>
      <c r="LE95" s="0"/>
      <c r="LF95" s="0"/>
      <c r="LG95" s="0"/>
      <c r="LH95" s="0"/>
      <c r="LI95" s="0"/>
      <c r="LJ95" s="0"/>
      <c r="LK95" s="0"/>
      <c r="LL95" s="0"/>
      <c r="LM95" s="0"/>
      <c r="LN95" s="0"/>
      <c r="LO95" s="0"/>
      <c r="LP95" s="0"/>
      <c r="LQ95" s="0"/>
      <c r="LR95" s="0"/>
      <c r="LS95" s="0"/>
      <c r="LT95" s="0"/>
      <c r="LU95" s="0"/>
      <c r="LV95" s="0"/>
      <c r="LW95" s="0"/>
      <c r="LX95" s="0"/>
      <c r="LY95" s="0"/>
      <c r="LZ95" s="0"/>
      <c r="MA95" s="0"/>
      <c r="MB95" s="0"/>
      <c r="MC95" s="0"/>
      <c r="MD95" s="0"/>
      <c r="ME95" s="0"/>
      <c r="MF95" s="0"/>
      <c r="MG95" s="0"/>
      <c r="MH95" s="0"/>
      <c r="MI95" s="0"/>
      <c r="MJ95" s="0"/>
      <c r="MK95" s="0"/>
      <c r="ML95" s="0"/>
      <c r="MM95" s="0"/>
      <c r="MN95" s="0"/>
      <c r="MO95" s="0"/>
      <c r="MP95" s="0"/>
      <c r="MQ95" s="0"/>
      <c r="MR95" s="0"/>
      <c r="MS95" s="0"/>
      <c r="MT95" s="0"/>
      <c r="MU95" s="0"/>
      <c r="MV95" s="0"/>
      <c r="MW95" s="0"/>
      <c r="MX95" s="0"/>
      <c r="MY95" s="0"/>
      <c r="MZ95" s="0"/>
      <c r="NA95" s="0"/>
      <c r="NB95" s="0"/>
      <c r="NC95" s="0"/>
      <c r="ND95" s="0"/>
      <c r="NE95" s="0"/>
      <c r="NF95" s="0"/>
      <c r="NG95" s="0"/>
      <c r="NH95" s="0"/>
      <c r="NI95" s="0"/>
      <c r="NJ95" s="0"/>
      <c r="NK95" s="0"/>
      <c r="NL95" s="0"/>
      <c r="NM95" s="0"/>
      <c r="NN95" s="0"/>
      <c r="NO95" s="0"/>
      <c r="NP95" s="0"/>
      <c r="NQ95" s="0"/>
      <c r="NR95" s="0"/>
      <c r="NS95" s="0"/>
      <c r="NT95" s="0"/>
      <c r="NU95" s="0"/>
      <c r="NV95" s="0"/>
      <c r="NW95" s="0"/>
      <c r="NX95" s="0"/>
      <c r="NY95" s="0"/>
      <c r="NZ95" s="0"/>
      <c r="OA95" s="0"/>
      <c r="OB95" s="0"/>
      <c r="OC95" s="0"/>
      <c r="OD95" s="0"/>
      <c r="OE95" s="0"/>
      <c r="OF95" s="0"/>
      <c r="OG95" s="0"/>
      <c r="OH95" s="0"/>
      <c r="OI95" s="0"/>
      <c r="OJ95" s="0"/>
      <c r="OK95" s="0"/>
      <c r="OL95" s="0"/>
      <c r="OM95" s="0"/>
      <c r="ON95" s="0"/>
      <c r="OO95" s="0"/>
      <c r="OP95" s="0"/>
      <c r="OQ95" s="0"/>
      <c r="OR95" s="0"/>
      <c r="OS95" s="0"/>
      <c r="OT95" s="0"/>
      <c r="OU95" s="0"/>
      <c r="OV95" s="0"/>
      <c r="OW95" s="0"/>
      <c r="OX95" s="0"/>
      <c r="OY95" s="0"/>
      <c r="OZ95" s="0"/>
      <c r="PA95" s="0"/>
      <c r="PB95" s="0"/>
      <c r="PC95" s="0"/>
      <c r="PD95" s="0"/>
      <c r="PE95" s="0"/>
      <c r="PF95" s="0"/>
      <c r="PG95" s="0"/>
      <c r="PH95" s="0"/>
      <c r="PI95" s="0"/>
      <c r="PJ95" s="0"/>
      <c r="PK95" s="0"/>
      <c r="PL95" s="0"/>
      <c r="PM95" s="0"/>
      <c r="PN95" s="0"/>
      <c r="PO95" s="0"/>
      <c r="PP95" s="0"/>
      <c r="PQ95" s="0"/>
      <c r="PR95" s="0"/>
      <c r="PS95" s="0"/>
      <c r="PT95" s="0"/>
      <c r="PU95" s="0"/>
      <c r="PV95" s="0"/>
      <c r="PW95" s="0"/>
      <c r="PX95" s="0"/>
      <c r="PY95" s="0"/>
      <c r="PZ95" s="0"/>
      <c r="QA95" s="0"/>
      <c r="QB95" s="0"/>
      <c r="QC95" s="0"/>
      <c r="QD95" s="0"/>
      <c r="QE95" s="0"/>
      <c r="QF95" s="0"/>
      <c r="QG95" s="0"/>
      <c r="QH95" s="0"/>
      <c r="QI95" s="0"/>
      <c r="QJ95" s="0"/>
      <c r="QK95" s="0"/>
      <c r="QL95" s="0"/>
      <c r="QM95" s="0"/>
      <c r="QN95" s="0"/>
      <c r="QO95" s="0"/>
      <c r="QP95" s="0"/>
      <c r="QQ95" s="0"/>
      <c r="QR95" s="0"/>
      <c r="QS95" s="0"/>
      <c r="QT95" s="0"/>
      <c r="QU95" s="0"/>
      <c r="QV95" s="0"/>
      <c r="QW95" s="0"/>
      <c r="QX95" s="0"/>
      <c r="QY95" s="0"/>
      <c r="QZ95" s="0"/>
      <c r="RA95" s="0"/>
      <c r="RB95" s="0"/>
      <c r="RC95" s="0"/>
      <c r="RD95" s="0"/>
      <c r="RE95" s="0"/>
      <c r="RF95" s="0"/>
      <c r="RG95" s="0"/>
      <c r="RH95" s="0"/>
      <c r="RI95" s="0"/>
      <c r="RJ95" s="0"/>
      <c r="RK95" s="0"/>
      <c r="RL95" s="0"/>
      <c r="RM95" s="0"/>
      <c r="RN95" s="0"/>
      <c r="RO95" s="0"/>
      <c r="RP95" s="0"/>
      <c r="RQ95" s="0"/>
      <c r="RR95" s="0"/>
      <c r="RS95" s="0"/>
      <c r="RT95" s="0"/>
      <c r="RU95" s="0"/>
      <c r="RV95" s="0"/>
      <c r="RW95" s="0"/>
      <c r="RX95" s="0"/>
      <c r="RY95" s="0"/>
      <c r="RZ95" s="0"/>
      <c r="SA95" s="0"/>
      <c r="SB95" s="0"/>
      <c r="SC95" s="0"/>
      <c r="SD95" s="0"/>
      <c r="SE95" s="0"/>
      <c r="SF95" s="0"/>
      <c r="SG95" s="0"/>
      <c r="SH95" s="0"/>
      <c r="SI95" s="0"/>
      <c r="SJ95" s="0"/>
      <c r="SK95" s="0"/>
      <c r="SL95" s="0"/>
      <c r="SM95" s="0"/>
      <c r="SN95" s="0"/>
      <c r="SO95" s="0"/>
      <c r="SP95" s="0"/>
      <c r="SQ95" s="0"/>
      <c r="SR95" s="0"/>
      <c r="SS95" s="0"/>
      <c r="ST95" s="0"/>
      <c r="SU95" s="0"/>
      <c r="SV95" s="0"/>
      <c r="SW95" s="0"/>
      <c r="SX95" s="0"/>
      <c r="SY95" s="0"/>
      <c r="SZ95" s="0"/>
      <c r="TA95" s="0"/>
      <c r="TB95" s="0"/>
      <c r="TC95" s="0"/>
      <c r="TD95" s="0"/>
      <c r="TE95" s="0"/>
      <c r="TF95" s="0"/>
      <c r="TG95" s="0"/>
      <c r="TH95" s="0"/>
      <c r="TI95" s="0"/>
      <c r="TJ95" s="0"/>
      <c r="TK95" s="0"/>
      <c r="TL95" s="0"/>
      <c r="TM95" s="0"/>
      <c r="TN95" s="0"/>
      <c r="TO95" s="0"/>
      <c r="TP95" s="0"/>
      <c r="TQ95" s="0"/>
      <c r="TR95" s="0"/>
      <c r="TS95" s="0"/>
      <c r="TT95" s="0"/>
      <c r="TU95" s="0"/>
      <c r="TV95" s="0"/>
      <c r="TW95" s="0"/>
      <c r="TX95" s="0"/>
      <c r="TY95" s="0"/>
      <c r="TZ95" s="0"/>
      <c r="UA95" s="0"/>
      <c r="UB95" s="0"/>
      <c r="UC95" s="0"/>
      <c r="UD95" s="0"/>
      <c r="UE95" s="0"/>
      <c r="UF95" s="0"/>
      <c r="UG95" s="0"/>
      <c r="UH95" s="0"/>
      <c r="UI95" s="0"/>
      <c r="UJ95" s="0"/>
      <c r="UK95" s="0"/>
      <c r="UL95" s="0"/>
      <c r="UM95" s="0"/>
      <c r="UN95" s="0"/>
      <c r="UO95" s="0"/>
      <c r="UP95" s="0"/>
      <c r="UQ95" s="0"/>
      <c r="UR95" s="0"/>
      <c r="US95" s="0"/>
      <c r="UT95" s="0"/>
      <c r="UU95" s="0"/>
      <c r="UV95" s="0"/>
      <c r="UW95" s="0"/>
      <c r="UX95" s="0"/>
      <c r="UY95" s="0"/>
      <c r="UZ95" s="0"/>
      <c r="VA95" s="0"/>
      <c r="VB95" s="0"/>
      <c r="VC95" s="0"/>
      <c r="VD95" s="0"/>
      <c r="VE95" s="0"/>
      <c r="VF95" s="0"/>
      <c r="VG95" s="0"/>
      <c r="VH95" s="0"/>
      <c r="VI95" s="0"/>
      <c r="VJ95" s="0"/>
      <c r="VK95" s="0"/>
      <c r="VL95" s="0"/>
      <c r="VM95" s="0"/>
      <c r="VN95" s="0"/>
      <c r="VO95" s="0"/>
      <c r="VP95" s="0"/>
      <c r="VQ95" s="0"/>
      <c r="VR95" s="0"/>
      <c r="VS95" s="0"/>
      <c r="VT95" s="0"/>
      <c r="VU95" s="0"/>
      <c r="VV95" s="0"/>
      <c r="VW95" s="0"/>
      <c r="VX95" s="0"/>
      <c r="VY95" s="0"/>
      <c r="VZ95" s="0"/>
      <c r="WA95" s="0"/>
      <c r="WB95" s="0"/>
      <c r="WC95" s="0"/>
      <c r="WD95" s="0"/>
      <c r="WE95" s="0"/>
      <c r="WF95" s="0"/>
      <c r="WG95" s="0"/>
      <c r="WH95" s="0"/>
      <c r="WI95" s="0"/>
      <c r="WJ95" s="0"/>
      <c r="WK95" s="0"/>
      <c r="WL95" s="0"/>
      <c r="WM95" s="0"/>
      <c r="WN95" s="0"/>
      <c r="WO95" s="0"/>
      <c r="WP95" s="0"/>
      <c r="WQ95" s="0"/>
      <c r="WR95" s="0"/>
      <c r="WS95" s="0"/>
      <c r="WT95" s="0"/>
      <c r="WU95" s="0"/>
      <c r="WV95" s="0"/>
      <c r="WW95" s="0"/>
      <c r="WX95" s="0"/>
      <c r="WY95" s="0"/>
      <c r="WZ95" s="0"/>
      <c r="XA95" s="0"/>
      <c r="XB95" s="0"/>
      <c r="XC95" s="0"/>
      <c r="XD95" s="0"/>
      <c r="XE95" s="0"/>
      <c r="XF95" s="0"/>
      <c r="XG95" s="0"/>
      <c r="XH95" s="0"/>
      <c r="XI95" s="0"/>
      <c r="XJ95" s="0"/>
      <c r="XK95" s="0"/>
      <c r="XL95" s="0"/>
      <c r="XM95" s="0"/>
      <c r="XN95" s="0"/>
      <c r="XO95" s="0"/>
      <c r="XP95" s="0"/>
      <c r="XQ95" s="0"/>
      <c r="XR95" s="0"/>
      <c r="XS95" s="0"/>
      <c r="XT95" s="0"/>
      <c r="XU95" s="0"/>
      <c r="XV95" s="0"/>
      <c r="XW95" s="0"/>
      <c r="XX95" s="0"/>
      <c r="XY95" s="0"/>
      <c r="XZ95" s="0"/>
      <c r="YA95" s="0"/>
      <c r="YB95" s="0"/>
      <c r="YC95" s="0"/>
      <c r="YD95" s="0"/>
      <c r="YE95" s="0"/>
      <c r="YF95" s="0"/>
      <c r="YG95" s="0"/>
      <c r="YH95" s="0"/>
      <c r="YI95" s="0"/>
      <c r="YJ95" s="0"/>
      <c r="YK95" s="0"/>
      <c r="YL95" s="0"/>
      <c r="YM95" s="0"/>
      <c r="YN95" s="0"/>
      <c r="YO95" s="0"/>
      <c r="YP95" s="0"/>
      <c r="YQ95" s="0"/>
      <c r="YR95" s="0"/>
      <c r="YS95" s="0"/>
      <c r="YT95" s="0"/>
      <c r="YU95" s="0"/>
      <c r="YV95" s="0"/>
      <c r="YW95" s="0"/>
      <c r="YX95" s="0"/>
      <c r="YY95" s="0"/>
      <c r="YZ95" s="0"/>
      <c r="ZA95" s="0"/>
      <c r="ZB95" s="0"/>
      <c r="ZC95" s="0"/>
      <c r="ZD95" s="0"/>
      <c r="ZE95" s="0"/>
      <c r="ZF95" s="0"/>
      <c r="ZG95" s="0"/>
      <c r="ZH95" s="0"/>
      <c r="ZI95" s="0"/>
      <c r="ZJ95" s="0"/>
      <c r="ZK95" s="0"/>
      <c r="ZL95" s="0"/>
      <c r="ZM95" s="0"/>
      <c r="ZN95" s="0"/>
      <c r="ZO95" s="0"/>
      <c r="ZP95" s="0"/>
      <c r="ZQ95" s="0"/>
      <c r="ZR95" s="0"/>
      <c r="ZS95" s="0"/>
      <c r="ZT95" s="0"/>
      <c r="ZU95" s="0"/>
      <c r="ZV95" s="0"/>
      <c r="ZW95" s="0"/>
      <c r="ZX95" s="0"/>
      <c r="ZY95" s="0"/>
      <c r="ZZ95" s="0"/>
      <c r="AAA95" s="0"/>
      <c r="AAB95" s="0"/>
      <c r="AAC95" s="0"/>
      <c r="AAD95" s="0"/>
      <c r="AAE95" s="0"/>
      <c r="AAF95" s="0"/>
      <c r="AAG95" s="0"/>
      <c r="AAH95" s="0"/>
      <c r="AAI95" s="0"/>
      <c r="AAJ95" s="0"/>
      <c r="AAK95" s="0"/>
      <c r="AAL95" s="0"/>
      <c r="AAM95" s="0"/>
      <c r="AAN95" s="0"/>
      <c r="AAO95" s="0"/>
      <c r="AAP95" s="0"/>
      <c r="AAQ95" s="0"/>
      <c r="AAR95" s="0"/>
      <c r="AAS95" s="0"/>
      <c r="AAT95" s="0"/>
      <c r="AAU95" s="0"/>
      <c r="AAV95" s="0"/>
      <c r="AAW95" s="0"/>
      <c r="AAX95" s="0"/>
      <c r="AAY95" s="0"/>
      <c r="AAZ95" s="0"/>
      <c r="ABA95" s="0"/>
      <c r="ABB95" s="0"/>
      <c r="ABC95" s="0"/>
      <c r="ABD95" s="0"/>
      <c r="ABE95" s="0"/>
      <c r="ABF95" s="0"/>
      <c r="ABG95" s="0"/>
      <c r="ABH95" s="0"/>
      <c r="ABI95" s="0"/>
      <c r="ABJ95" s="0"/>
      <c r="ABK95" s="0"/>
      <c r="ABL95" s="0"/>
      <c r="ABM95" s="0"/>
      <c r="ABN95" s="0"/>
      <c r="ABO95" s="0"/>
      <c r="ABP95" s="0"/>
      <c r="ABQ95" s="0"/>
      <c r="ABR95" s="0"/>
      <c r="ABS95" s="0"/>
      <c r="ABT95" s="0"/>
      <c r="ABU95" s="0"/>
      <c r="ABV95" s="0"/>
      <c r="ABW95" s="0"/>
      <c r="ABX95" s="0"/>
      <c r="ABY95" s="0"/>
      <c r="ABZ95" s="0"/>
      <c r="ACA95" s="0"/>
      <c r="ACB95" s="0"/>
      <c r="ACC95" s="0"/>
      <c r="ACD95" s="0"/>
      <c r="ACE95" s="0"/>
      <c r="ACF95" s="0"/>
      <c r="ACG95" s="0"/>
      <c r="ACH95" s="0"/>
      <c r="ACI95" s="0"/>
      <c r="ACJ95" s="0"/>
      <c r="ACK95" s="0"/>
      <c r="ACL95" s="0"/>
      <c r="ACM95" s="0"/>
      <c r="ACN95" s="0"/>
      <c r="ACO95" s="0"/>
      <c r="ACP95" s="0"/>
      <c r="ACQ95" s="0"/>
      <c r="ACR95" s="0"/>
      <c r="ACS95" s="0"/>
      <c r="ACT95" s="0"/>
      <c r="ACU95" s="0"/>
      <c r="ACV95" s="0"/>
      <c r="ACW95" s="0"/>
      <c r="ACX95" s="0"/>
      <c r="ACY95" s="0"/>
      <c r="ACZ95" s="0"/>
      <c r="ADA95" s="0"/>
      <c r="ADB95" s="0"/>
      <c r="ADC95" s="0"/>
      <c r="ADD95" s="0"/>
      <c r="ADE95" s="0"/>
      <c r="ADF95" s="0"/>
      <c r="ADG95" s="0"/>
      <c r="ADH95" s="0"/>
      <c r="ADI95" s="0"/>
      <c r="ADJ95" s="0"/>
      <c r="ADK95" s="0"/>
      <c r="ADL95" s="0"/>
      <c r="ADM95" s="0"/>
      <c r="ADN95" s="0"/>
      <c r="ADO95" s="0"/>
      <c r="ADP95" s="0"/>
      <c r="ADQ95" s="0"/>
      <c r="ADR95" s="0"/>
      <c r="ADS95" s="0"/>
      <c r="ADT95" s="0"/>
      <c r="ADU95" s="0"/>
      <c r="ADV95" s="0"/>
      <c r="ADW95" s="0"/>
      <c r="ADX95" s="0"/>
      <c r="ADY95" s="0"/>
      <c r="ADZ95" s="0"/>
      <c r="AEA95" s="0"/>
      <c r="AEB95" s="0"/>
      <c r="AEC95" s="0"/>
      <c r="AED95" s="0"/>
      <c r="AEE95" s="0"/>
      <c r="AEF95" s="0"/>
      <c r="AEG95" s="0"/>
      <c r="AEH95" s="0"/>
      <c r="AEI95" s="0"/>
      <c r="AEJ95" s="0"/>
      <c r="AEK95" s="0"/>
      <c r="AEL95" s="0"/>
      <c r="AEM95" s="0"/>
      <c r="AEN95" s="0"/>
      <c r="AEO95" s="0"/>
      <c r="AEP95" s="0"/>
      <c r="AEQ95" s="0"/>
      <c r="AER95" s="0"/>
      <c r="AES95" s="0"/>
      <c r="AET95" s="0"/>
      <c r="AEU95" s="0"/>
      <c r="AEV95" s="0"/>
      <c r="AEW95" s="0"/>
      <c r="AEX95" s="0"/>
      <c r="AEY95" s="0"/>
      <c r="AEZ95" s="0"/>
      <c r="AFA95" s="0"/>
      <c r="AFB95" s="0"/>
      <c r="AFC95" s="0"/>
      <c r="AFD95" s="0"/>
      <c r="AFE95" s="0"/>
      <c r="AFF95" s="0"/>
      <c r="AFG95" s="0"/>
      <c r="AFH95" s="0"/>
      <c r="AFI95" s="0"/>
      <c r="AFJ95" s="0"/>
      <c r="AFK95" s="0"/>
      <c r="AFL95" s="0"/>
      <c r="AFM95" s="0"/>
      <c r="AFN95" s="0"/>
      <c r="AFO95" s="0"/>
      <c r="AFP95" s="0"/>
      <c r="AFQ95" s="0"/>
      <c r="AFR95" s="0"/>
      <c r="AFS95" s="0"/>
      <c r="AFT95" s="0"/>
      <c r="AFU95" s="0"/>
      <c r="AFV95" s="0"/>
      <c r="AFW95" s="0"/>
      <c r="AFX95" s="0"/>
      <c r="AFY95" s="0"/>
      <c r="AFZ95" s="0"/>
      <c r="AGA95" s="0"/>
      <c r="AGB95" s="0"/>
      <c r="AGC95" s="0"/>
      <c r="AGD95" s="0"/>
      <c r="AGE95" s="0"/>
      <c r="AGF95" s="0"/>
      <c r="AGG95" s="0"/>
      <c r="AGH95" s="0"/>
      <c r="AGI95" s="0"/>
      <c r="AGJ95" s="0"/>
      <c r="AGK95" s="0"/>
      <c r="AGL95" s="0"/>
      <c r="AGM95" s="0"/>
      <c r="AGN95" s="0"/>
      <c r="AGO95" s="0"/>
      <c r="AGP95" s="0"/>
      <c r="AGQ95" s="0"/>
      <c r="AGR95" s="0"/>
      <c r="AGS95" s="0"/>
      <c r="AGT95" s="0"/>
      <c r="AGU95" s="0"/>
      <c r="AGV95" s="0"/>
      <c r="AGW95" s="0"/>
      <c r="AGX95" s="0"/>
      <c r="AGY95" s="0"/>
      <c r="AGZ95" s="0"/>
      <c r="AHA95" s="0"/>
      <c r="AHB95" s="0"/>
      <c r="AHC95" s="0"/>
      <c r="AHD95" s="0"/>
      <c r="AHE95" s="0"/>
      <c r="AHF95" s="0"/>
      <c r="AHG95" s="0"/>
      <c r="AHH95" s="0"/>
      <c r="AHI95" s="0"/>
      <c r="AHJ95" s="0"/>
      <c r="AHK95" s="0"/>
      <c r="AHL95" s="0"/>
      <c r="AHM95" s="0"/>
      <c r="AHN95" s="0"/>
      <c r="AHO95" s="0"/>
      <c r="AHP95" s="0"/>
      <c r="AHQ95" s="0"/>
      <c r="AHR95" s="0"/>
      <c r="AHS95" s="0"/>
      <c r="AHT95" s="0"/>
      <c r="AHU95" s="0"/>
      <c r="AHV95" s="0"/>
      <c r="AHW95" s="0"/>
      <c r="AHX95" s="0"/>
      <c r="AHY95" s="0"/>
      <c r="AHZ95" s="0"/>
      <c r="AIA95" s="0"/>
      <c r="AIB95" s="0"/>
      <c r="AIC95" s="0"/>
      <c r="AID95" s="0"/>
      <c r="AIE95" s="0"/>
      <c r="AIF95" s="0"/>
      <c r="AIG95" s="0"/>
      <c r="AIH95" s="0"/>
      <c r="AII95" s="0"/>
      <c r="AIJ95" s="0"/>
      <c r="AIK95" s="0"/>
      <c r="AIL95" s="0"/>
      <c r="AIM95" s="0"/>
      <c r="AIN95" s="0"/>
      <c r="AIO95" s="0"/>
      <c r="AIP95" s="0"/>
      <c r="AIQ95" s="0"/>
      <c r="AIR95" s="0"/>
      <c r="AIS95" s="0"/>
      <c r="AIT95" s="0"/>
      <c r="AIU95" s="0"/>
      <c r="AIV95" s="0"/>
      <c r="AIW95" s="0"/>
      <c r="AIX95" s="0"/>
      <c r="AIY95" s="0"/>
      <c r="AIZ95" s="0"/>
      <c r="AJA95" s="0"/>
      <c r="AJB95" s="0"/>
      <c r="AJC95" s="0"/>
      <c r="AJD95" s="0"/>
      <c r="AJE95" s="0"/>
      <c r="AJF95" s="0"/>
      <c r="AJG95" s="0"/>
      <c r="AJH95" s="0"/>
      <c r="AJI95" s="0"/>
      <c r="AJJ95" s="0"/>
      <c r="AJK95" s="0"/>
      <c r="AJL95" s="0"/>
      <c r="AJM95" s="0"/>
      <c r="AJN95" s="0"/>
      <c r="AJO95" s="0"/>
      <c r="AJP95" s="0"/>
      <c r="AJQ95" s="0"/>
      <c r="AJR95" s="0"/>
      <c r="AJS95" s="0"/>
      <c r="AJT95" s="0"/>
      <c r="AJU95" s="0"/>
      <c r="AJV95" s="0"/>
      <c r="AJW95" s="0"/>
      <c r="AJX95" s="0"/>
      <c r="AJY95" s="0"/>
      <c r="AJZ95" s="0"/>
      <c r="AKA95" s="0"/>
      <c r="AKB95" s="0"/>
      <c r="AKC95" s="0"/>
      <c r="AKD95" s="0"/>
      <c r="AKE95" s="0"/>
      <c r="AKF95" s="0"/>
      <c r="AKG95" s="0"/>
      <c r="AKH95" s="0"/>
      <c r="AKI95" s="0"/>
      <c r="AKJ95" s="0"/>
      <c r="AKK95" s="0"/>
      <c r="AKL95" s="0"/>
      <c r="AKM95" s="0"/>
      <c r="AKN95" s="0"/>
      <c r="AKO95" s="0"/>
      <c r="AKP95" s="0"/>
      <c r="AKQ95" s="0"/>
      <c r="AKR95" s="0"/>
      <c r="AKS95" s="0"/>
      <c r="AKT95" s="0"/>
      <c r="AKU95" s="0"/>
      <c r="AKV95" s="0"/>
      <c r="AKW95" s="0"/>
      <c r="AKX95" s="0"/>
      <c r="AKY95" s="0"/>
      <c r="AKZ95" s="0"/>
      <c r="ALA95" s="0"/>
      <c r="ALB95" s="0"/>
      <c r="ALC95" s="0"/>
      <c r="ALD95" s="0"/>
      <c r="ALE95" s="0"/>
      <c r="ALF95" s="0"/>
      <c r="ALG95" s="0"/>
      <c r="ALH95" s="0"/>
      <c r="ALI95" s="0"/>
      <c r="ALJ95" s="0"/>
      <c r="ALK95" s="0"/>
      <c r="ALL95" s="0"/>
      <c r="ALM95" s="0"/>
      <c r="ALN95" s="0"/>
      <c r="ALO95" s="0"/>
      <c r="ALP95" s="0"/>
      <c r="ALQ95" s="0"/>
      <c r="ALR95" s="0"/>
      <c r="ALS95" s="0"/>
      <c r="ALT95" s="0"/>
      <c r="ALU95" s="0"/>
      <c r="ALV95" s="0"/>
      <c r="ALW95" s="0"/>
      <c r="ALX95" s="0"/>
      <c r="ALY95" s="0"/>
      <c r="ALZ95" s="0"/>
      <c r="AMA95" s="0"/>
      <c r="AMB95" s="0"/>
      <c r="AMC95" s="0"/>
      <c r="AMD95" s="0"/>
      <c r="AME95" s="0"/>
      <c r="AMF95" s="0"/>
      <c r="AMG95" s="0"/>
      <c r="AMH95" s="0"/>
      <c r="AMI95" s="0"/>
      <c r="AMJ95" s="0"/>
    </row>
    <row r="96" customFormat="false" ht="13.8" hidden="false" customHeight="false" outlineLevel="0" collapsed="false">
      <c r="E96" s="0"/>
      <c r="I96" s="54"/>
      <c r="J96" s="54"/>
      <c r="K96" s="54"/>
      <c r="L96" s="54"/>
      <c r="M96" s="54"/>
      <c r="N96" s="54"/>
      <c r="O96" s="54"/>
      <c r="P96" s="54"/>
      <c r="Q96" s="54"/>
      <c r="R96" s="54"/>
      <c r="S96" s="54"/>
      <c r="T96" s="54"/>
      <c r="U96" s="55" t="n">
        <f aca="false">SUM(I96:T96)</f>
        <v>0</v>
      </c>
      <c r="V96" s="54"/>
      <c r="W96" s="56" t="n">
        <f aca="false" t="array" ref="W96:W96">MMULT(Y96,11)</f>
        <v>0</v>
      </c>
      <c r="X96" s="71" t="n">
        <f aca="false">MMULT(Y96,14)</f>
        <v>0</v>
      </c>
      <c r="Y96" s="55" t="n">
        <f aca="false">U96/12</f>
        <v>0</v>
      </c>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c r="EB96" s="0"/>
      <c r="EC96" s="0"/>
      <c r="ED96" s="0"/>
      <c r="EE96" s="0"/>
      <c r="EF96" s="0"/>
      <c r="EG96" s="0"/>
      <c r="EH96" s="0"/>
      <c r="EI96" s="0"/>
      <c r="EJ96" s="0"/>
      <c r="EK96" s="0"/>
      <c r="EL96" s="0"/>
      <c r="EM96" s="0"/>
      <c r="EN96" s="0"/>
      <c r="EO96" s="0"/>
      <c r="EP96" s="0"/>
      <c r="EQ96" s="0"/>
      <c r="ER96" s="0"/>
      <c r="ES96" s="0"/>
      <c r="ET96" s="0"/>
      <c r="EU96" s="0"/>
      <c r="EV96" s="0"/>
      <c r="EW96" s="0"/>
      <c r="EX96" s="0"/>
      <c r="EY96" s="0"/>
      <c r="EZ96" s="0"/>
      <c r="FA96" s="0"/>
      <c r="FB96" s="0"/>
      <c r="FC96" s="0"/>
      <c r="FD96" s="0"/>
      <c r="FE96" s="0"/>
      <c r="FF96" s="0"/>
      <c r="FG96" s="0"/>
      <c r="FH96" s="0"/>
      <c r="FI96" s="0"/>
      <c r="FJ96" s="0"/>
      <c r="FK96" s="0"/>
      <c r="FL96" s="0"/>
      <c r="FM96" s="0"/>
      <c r="FN96" s="0"/>
      <c r="FO96" s="0"/>
      <c r="FP96" s="0"/>
      <c r="FQ96" s="0"/>
      <c r="FR96" s="0"/>
      <c r="FS96" s="0"/>
      <c r="FT96" s="0"/>
      <c r="FU96" s="0"/>
      <c r="FV96" s="0"/>
      <c r="FW96" s="0"/>
      <c r="FX96" s="0"/>
      <c r="FY96" s="0"/>
      <c r="FZ96" s="0"/>
      <c r="GA96" s="0"/>
      <c r="GB96" s="0"/>
      <c r="GC96" s="0"/>
      <c r="GD96" s="0"/>
      <c r="GE96" s="0"/>
      <c r="GF96" s="0"/>
      <c r="GG96" s="0"/>
      <c r="GH96" s="0"/>
      <c r="GI96" s="0"/>
      <c r="GJ96" s="0"/>
      <c r="GK96" s="0"/>
      <c r="GL96" s="0"/>
      <c r="GM96" s="0"/>
      <c r="GN96" s="0"/>
      <c r="GO96" s="0"/>
      <c r="GP96" s="0"/>
      <c r="GQ96" s="0"/>
      <c r="GR96" s="0"/>
      <c r="GS96" s="0"/>
      <c r="GT96" s="0"/>
      <c r="GU96" s="0"/>
      <c r="GV96" s="0"/>
      <c r="GW96" s="0"/>
      <c r="GX96" s="0"/>
      <c r="GY96" s="0"/>
      <c r="GZ96" s="0"/>
      <c r="HA96" s="0"/>
      <c r="HB96" s="0"/>
      <c r="HC96" s="0"/>
      <c r="HD96" s="0"/>
      <c r="HE96" s="0"/>
      <c r="HF96" s="0"/>
      <c r="HG96" s="0"/>
      <c r="HH96" s="0"/>
      <c r="HI96" s="0"/>
      <c r="HJ96" s="0"/>
      <c r="HK96" s="0"/>
      <c r="HL96" s="0"/>
      <c r="HM96" s="0"/>
      <c r="HN96" s="0"/>
      <c r="HO96" s="0"/>
      <c r="HP96" s="0"/>
      <c r="HQ96" s="0"/>
      <c r="HR96" s="0"/>
      <c r="HS96" s="0"/>
      <c r="HT96" s="0"/>
      <c r="HU96" s="0"/>
      <c r="HV96" s="0"/>
      <c r="HW96" s="0"/>
      <c r="HX96" s="0"/>
      <c r="HY96" s="0"/>
      <c r="HZ96" s="0"/>
      <c r="IA96" s="0"/>
      <c r="IB96" s="0"/>
      <c r="IC96" s="0"/>
      <c r="ID96" s="0"/>
      <c r="IE96" s="0"/>
      <c r="IF96" s="0"/>
      <c r="IG96" s="0"/>
      <c r="IH96" s="0"/>
      <c r="II96" s="0"/>
      <c r="IJ96" s="0"/>
      <c r="IK96" s="0"/>
      <c r="IL96" s="0"/>
      <c r="IM96" s="0"/>
      <c r="IN96" s="0"/>
      <c r="IO96" s="0"/>
      <c r="IP96" s="0"/>
      <c r="IQ96" s="0"/>
      <c r="IR96" s="0"/>
      <c r="IS96" s="0"/>
      <c r="IT96" s="0"/>
      <c r="IU96" s="0"/>
      <c r="IV96" s="0"/>
      <c r="IW96" s="0"/>
      <c r="IX96" s="0"/>
      <c r="IY96" s="0"/>
      <c r="IZ96" s="0"/>
      <c r="JA96" s="0"/>
      <c r="JB96" s="0"/>
      <c r="JC96" s="0"/>
      <c r="JD96" s="0"/>
      <c r="JE96" s="0"/>
      <c r="JF96" s="0"/>
      <c r="JG96" s="0"/>
      <c r="JH96" s="0"/>
      <c r="JI96" s="0"/>
      <c r="JJ96" s="0"/>
      <c r="JK96" s="0"/>
      <c r="JL96" s="0"/>
      <c r="JM96" s="0"/>
      <c r="JN96" s="0"/>
      <c r="JO96" s="0"/>
      <c r="JP96" s="0"/>
      <c r="JQ96" s="0"/>
      <c r="JR96" s="0"/>
      <c r="JS96" s="0"/>
      <c r="JT96" s="0"/>
      <c r="JU96" s="0"/>
      <c r="JV96" s="0"/>
      <c r="JW96" s="0"/>
      <c r="JX96" s="0"/>
      <c r="JY96" s="0"/>
      <c r="JZ96" s="0"/>
      <c r="KA96" s="0"/>
      <c r="KB96" s="0"/>
      <c r="KC96" s="0"/>
      <c r="KD96" s="0"/>
      <c r="KE96" s="0"/>
      <c r="KF96" s="0"/>
      <c r="KG96" s="0"/>
      <c r="KH96" s="0"/>
      <c r="KI96" s="0"/>
      <c r="KJ96" s="0"/>
      <c r="KK96" s="0"/>
      <c r="KL96" s="0"/>
      <c r="KM96" s="0"/>
      <c r="KN96" s="0"/>
      <c r="KO96" s="0"/>
      <c r="KP96" s="0"/>
      <c r="KQ96" s="0"/>
      <c r="KR96" s="0"/>
      <c r="KS96" s="0"/>
      <c r="KT96" s="0"/>
      <c r="KU96" s="0"/>
      <c r="KV96" s="0"/>
      <c r="KW96" s="0"/>
      <c r="KX96" s="0"/>
      <c r="KY96" s="0"/>
      <c r="KZ96" s="0"/>
      <c r="LA96" s="0"/>
      <c r="LB96" s="0"/>
      <c r="LC96" s="0"/>
      <c r="LD96" s="0"/>
      <c r="LE96" s="0"/>
      <c r="LF96" s="0"/>
      <c r="LG96" s="0"/>
      <c r="LH96" s="0"/>
      <c r="LI96" s="0"/>
      <c r="LJ96" s="0"/>
      <c r="LK96" s="0"/>
      <c r="LL96" s="0"/>
      <c r="LM96" s="0"/>
      <c r="LN96" s="0"/>
      <c r="LO96" s="0"/>
      <c r="LP96" s="0"/>
      <c r="LQ96" s="0"/>
      <c r="LR96" s="0"/>
      <c r="LS96" s="0"/>
      <c r="LT96" s="0"/>
      <c r="LU96" s="0"/>
      <c r="LV96" s="0"/>
      <c r="LW96" s="0"/>
      <c r="LX96" s="0"/>
      <c r="LY96" s="0"/>
      <c r="LZ96" s="0"/>
      <c r="MA96" s="0"/>
      <c r="MB96" s="0"/>
      <c r="MC96" s="0"/>
      <c r="MD96" s="0"/>
      <c r="ME96" s="0"/>
      <c r="MF96" s="0"/>
      <c r="MG96" s="0"/>
      <c r="MH96" s="0"/>
      <c r="MI96" s="0"/>
      <c r="MJ96" s="0"/>
      <c r="MK96" s="0"/>
      <c r="ML96" s="0"/>
      <c r="MM96" s="0"/>
      <c r="MN96" s="0"/>
      <c r="MO96" s="0"/>
      <c r="MP96" s="0"/>
      <c r="MQ96" s="0"/>
      <c r="MR96" s="0"/>
      <c r="MS96" s="0"/>
      <c r="MT96" s="0"/>
      <c r="MU96" s="0"/>
      <c r="MV96" s="0"/>
      <c r="MW96" s="0"/>
      <c r="MX96" s="0"/>
      <c r="MY96" s="0"/>
      <c r="MZ96" s="0"/>
      <c r="NA96" s="0"/>
      <c r="NB96" s="0"/>
      <c r="NC96" s="0"/>
      <c r="ND96" s="0"/>
      <c r="NE96" s="0"/>
      <c r="NF96" s="0"/>
      <c r="NG96" s="0"/>
      <c r="NH96" s="0"/>
      <c r="NI96" s="0"/>
      <c r="NJ96" s="0"/>
      <c r="NK96" s="0"/>
      <c r="NL96" s="0"/>
      <c r="NM96" s="0"/>
      <c r="NN96" s="0"/>
      <c r="NO96" s="0"/>
      <c r="NP96" s="0"/>
      <c r="NQ96" s="0"/>
      <c r="NR96" s="0"/>
      <c r="NS96" s="0"/>
      <c r="NT96" s="0"/>
      <c r="NU96" s="0"/>
      <c r="NV96" s="0"/>
      <c r="NW96" s="0"/>
      <c r="NX96" s="0"/>
      <c r="NY96" s="0"/>
      <c r="NZ96" s="0"/>
      <c r="OA96" s="0"/>
      <c r="OB96" s="0"/>
      <c r="OC96" s="0"/>
      <c r="OD96" s="0"/>
      <c r="OE96" s="0"/>
      <c r="OF96" s="0"/>
      <c r="OG96" s="0"/>
      <c r="OH96" s="0"/>
      <c r="OI96" s="0"/>
      <c r="OJ96" s="0"/>
      <c r="OK96" s="0"/>
      <c r="OL96" s="0"/>
      <c r="OM96" s="0"/>
      <c r="ON96" s="0"/>
      <c r="OO96" s="0"/>
      <c r="OP96" s="0"/>
      <c r="OQ96" s="0"/>
      <c r="OR96" s="0"/>
      <c r="OS96" s="0"/>
      <c r="OT96" s="0"/>
      <c r="OU96" s="0"/>
      <c r="OV96" s="0"/>
      <c r="OW96" s="0"/>
      <c r="OX96" s="0"/>
      <c r="OY96" s="0"/>
      <c r="OZ96" s="0"/>
      <c r="PA96" s="0"/>
      <c r="PB96" s="0"/>
      <c r="PC96" s="0"/>
      <c r="PD96" s="0"/>
      <c r="PE96" s="0"/>
      <c r="PF96" s="0"/>
      <c r="PG96" s="0"/>
      <c r="PH96" s="0"/>
      <c r="PI96" s="0"/>
      <c r="PJ96" s="0"/>
      <c r="PK96" s="0"/>
      <c r="PL96" s="0"/>
      <c r="PM96" s="0"/>
      <c r="PN96" s="0"/>
      <c r="PO96" s="0"/>
      <c r="PP96" s="0"/>
      <c r="PQ96" s="0"/>
      <c r="PR96" s="0"/>
      <c r="PS96" s="0"/>
      <c r="PT96" s="0"/>
      <c r="PU96" s="0"/>
      <c r="PV96" s="0"/>
      <c r="PW96" s="0"/>
      <c r="PX96" s="0"/>
      <c r="PY96" s="0"/>
      <c r="PZ96" s="0"/>
      <c r="QA96" s="0"/>
      <c r="QB96" s="0"/>
      <c r="QC96" s="0"/>
      <c r="QD96" s="0"/>
      <c r="QE96" s="0"/>
      <c r="QF96" s="0"/>
      <c r="QG96" s="0"/>
      <c r="QH96" s="0"/>
      <c r="QI96" s="0"/>
      <c r="QJ96" s="0"/>
      <c r="QK96" s="0"/>
      <c r="QL96" s="0"/>
      <c r="QM96" s="0"/>
      <c r="QN96" s="0"/>
      <c r="QO96" s="0"/>
      <c r="QP96" s="0"/>
      <c r="QQ96" s="0"/>
      <c r="QR96" s="0"/>
      <c r="QS96" s="0"/>
      <c r="QT96" s="0"/>
      <c r="QU96" s="0"/>
      <c r="QV96" s="0"/>
      <c r="QW96" s="0"/>
      <c r="QX96" s="0"/>
      <c r="QY96" s="0"/>
      <c r="QZ96" s="0"/>
      <c r="RA96" s="0"/>
      <c r="RB96" s="0"/>
      <c r="RC96" s="0"/>
      <c r="RD96" s="0"/>
      <c r="RE96" s="0"/>
      <c r="RF96" s="0"/>
      <c r="RG96" s="0"/>
      <c r="RH96" s="0"/>
      <c r="RI96" s="0"/>
      <c r="RJ96" s="0"/>
      <c r="RK96" s="0"/>
      <c r="RL96" s="0"/>
      <c r="RM96" s="0"/>
      <c r="RN96" s="0"/>
      <c r="RO96" s="0"/>
      <c r="RP96" s="0"/>
      <c r="RQ96" s="0"/>
      <c r="RR96" s="0"/>
      <c r="RS96" s="0"/>
      <c r="RT96" s="0"/>
      <c r="RU96" s="0"/>
      <c r="RV96" s="0"/>
      <c r="RW96" s="0"/>
      <c r="RX96" s="0"/>
      <c r="RY96" s="0"/>
      <c r="RZ96" s="0"/>
      <c r="SA96" s="0"/>
      <c r="SB96" s="0"/>
      <c r="SC96" s="0"/>
      <c r="SD96" s="0"/>
      <c r="SE96" s="0"/>
      <c r="SF96" s="0"/>
      <c r="SG96" s="0"/>
      <c r="SH96" s="0"/>
      <c r="SI96" s="0"/>
      <c r="SJ96" s="0"/>
      <c r="SK96" s="0"/>
      <c r="SL96" s="0"/>
      <c r="SM96" s="0"/>
      <c r="SN96" s="0"/>
      <c r="SO96" s="0"/>
      <c r="SP96" s="0"/>
      <c r="SQ96" s="0"/>
      <c r="SR96" s="0"/>
      <c r="SS96" s="0"/>
      <c r="ST96" s="0"/>
      <c r="SU96" s="0"/>
      <c r="SV96" s="0"/>
      <c r="SW96" s="0"/>
      <c r="SX96" s="0"/>
      <c r="SY96" s="0"/>
      <c r="SZ96" s="0"/>
      <c r="TA96" s="0"/>
      <c r="TB96" s="0"/>
      <c r="TC96" s="0"/>
      <c r="TD96" s="0"/>
      <c r="TE96" s="0"/>
      <c r="TF96" s="0"/>
      <c r="TG96" s="0"/>
      <c r="TH96" s="0"/>
      <c r="TI96" s="0"/>
      <c r="TJ96" s="0"/>
      <c r="TK96" s="0"/>
      <c r="TL96" s="0"/>
      <c r="TM96" s="0"/>
      <c r="TN96" s="0"/>
      <c r="TO96" s="0"/>
      <c r="TP96" s="0"/>
      <c r="TQ96" s="0"/>
      <c r="TR96" s="0"/>
      <c r="TS96" s="0"/>
      <c r="TT96" s="0"/>
      <c r="TU96" s="0"/>
      <c r="TV96" s="0"/>
      <c r="TW96" s="0"/>
      <c r="TX96" s="0"/>
      <c r="TY96" s="0"/>
      <c r="TZ96" s="0"/>
      <c r="UA96" s="0"/>
      <c r="UB96" s="0"/>
      <c r="UC96" s="0"/>
      <c r="UD96" s="0"/>
      <c r="UE96" s="0"/>
      <c r="UF96" s="0"/>
      <c r="UG96" s="0"/>
      <c r="UH96" s="0"/>
      <c r="UI96" s="0"/>
      <c r="UJ96" s="0"/>
      <c r="UK96" s="0"/>
      <c r="UL96" s="0"/>
      <c r="UM96" s="0"/>
      <c r="UN96" s="0"/>
      <c r="UO96" s="0"/>
      <c r="UP96" s="0"/>
      <c r="UQ96" s="0"/>
      <c r="UR96" s="0"/>
      <c r="US96" s="0"/>
      <c r="UT96" s="0"/>
      <c r="UU96" s="0"/>
      <c r="UV96" s="0"/>
      <c r="UW96" s="0"/>
      <c r="UX96" s="0"/>
      <c r="UY96" s="0"/>
      <c r="UZ96" s="0"/>
      <c r="VA96" s="0"/>
      <c r="VB96" s="0"/>
      <c r="VC96" s="0"/>
      <c r="VD96" s="0"/>
      <c r="VE96" s="0"/>
      <c r="VF96" s="0"/>
      <c r="VG96" s="0"/>
      <c r="VH96" s="0"/>
      <c r="VI96" s="0"/>
      <c r="VJ96" s="0"/>
      <c r="VK96" s="0"/>
      <c r="VL96" s="0"/>
      <c r="VM96" s="0"/>
      <c r="VN96" s="0"/>
      <c r="VO96" s="0"/>
      <c r="VP96" s="0"/>
      <c r="VQ96" s="0"/>
      <c r="VR96" s="0"/>
      <c r="VS96" s="0"/>
      <c r="VT96" s="0"/>
      <c r="VU96" s="0"/>
      <c r="VV96" s="0"/>
      <c r="VW96" s="0"/>
      <c r="VX96" s="0"/>
      <c r="VY96" s="0"/>
      <c r="VZ96" s="0"/>
      <c r="WA96" s="0"/>
      <c r="WB96" s="0"/>
      <c r="WC96" s="0"/>
      <c r="WD96" s="0"/>
      <c r="WE96" s="0"/>
      <c r="WF96" s="0"/>
      <c r="WG96" s="0"/>
      <c r="WH96" s="0"/>
      <c r="WI96" s="0"/>
      <c r="WJ96" s="0"/>
      <c r="WK96" s="0"/>
      <c r="WL96" s="0"/>
      <c r="WM96" s="0"/>
      <c r="WN96" s="0"/>
      <c r="WO96" s="0"/>
      <c r="WP96" s="0"/>
      <c r="WQ96" s="0"/>
      <c r="WR96" s="0"/>
      <c r="WS96" s="0"/>
      <c r="WT96" s="0"/>
      <c r="WU96" s="0"/>
      <c r="WV96" s="0"/>
      <c r="WW96" s="0"/>
      <c r="WX96" s="0"/>
      <c r="WY96" s="0"/>
      <c r="WZ96" s="0"/>
      <c r="XA96" s="0"/>
      <c r="XB96" s="0"/>
      <c r="XC96" s="0"/>
      <c r="XD96" s="0"/>
      <c r="XE96" s="0"/>
      <c r="XF96" s="0"/>
      <c r="XG96" s="0"/>
      <c r="XH96" s="0"/>
      <c r="XI96" s="0"/>
      <c r="XJ96" s="0"/>
      <c r="XK96" s="0"/>
      <c r="XL96" s="0"/>
      <c r="XM96" s="0"/>
      <c r="XN96" s="0"/>
      <c r="XO96" s="0"/>
      <c r="XP96" s="0"/>
      <c r="XQ96" s="0"/>
      <c r="XR96" s="0"/>
      <c r="XS96" s="0"/>
      <c r="XT96" s="0"/>
      <c r="XU96" s="0"/>
      <c r="XV96" s="0"/>
      <c r="XW96" s="0"/>
      <c r="XX96" s="0"/>
      <c r="XY96" s="0"/>
      <c r="XZ96" s="0"/>
      <c r="YA96" s="0"/>
      <c r="YB96" s="0"/>
      <c r="YC96" s="0"/>
      <c r="YD96" s="0"/>
      <c r="YE96" s="0"/>
      <c r="YF96" s="0"/>
      <c r="YG96" s="0"/>
      <c r="YH96" s="0"/>
      <c r="YI96" s="0"/>
      <c r="YJ96" s="0"/>
      <c r="YK96" s="0"/>
      <c r="YL96" s="0"/>
      <c r="YM96" s="0"/>
      <c r="YN96" s="0"/>
      <c r="YO96" s="0"/>
      <c r="YP96" s="0"/>
      <c r="YQ96" s="0"/>
      <c r="YR96" s="0"/>
      <c r="YS96" s="0"/>
      <c r="YT96" s="0"/>
      <c r="YU96" s="0"/>
      <c r="YV96" s="0"/>
      <c r="YW96" s="0"/>
      <c r="YX96" s="0"/>
      <c r="YY96" s="0"/>
      <c r="YZ96" s="0"/>
      <c r="ZA96" s="0"/>
      <c r="ZB96" s="0"/>
      <c r="ZC96" s="0"/>
      <c r="ZD96" s="0"/>
      <c r="ZE96" s="0"/>
      <c r="ZF96" s="0"/>
      <c r="ZG96" s="0"/>
      <c r="ZH96" s="0"/>
      <c r="ZI96" s="0"/>
      <c r="ZJ96" s="0"/>
      <c r="ZK96" s="0"/>
      <c r="ZL96" s="0"/>
      <c r="ZM96" s="0"/>
      <c r="ZN96" s="0"/>
      <c r="ZO96" s="0"/>
      <c r="ZP96" s="0"/>
      <c r="ZQ96" s="0"/>
      <c r="ZR96" s="0"/>
      <c r="ZS96" s="0"/>
      <c r="ZT96" s="0"/>
      <c r="ZU96" s="0"/>
      <c r="ZV96" s="0"/>
      <c r="ZW96" s="0"/>
      <c r="ZX96" s="0"/>
      <c r="ZY96" s="0"/>
      <c r="ZZ96" s="0"/>
      <c r="AAA96" s="0"/>
      <c r="AAB96" s="0"/>
      <c r="AAC96" s="0"/>
      <c r="AAD96" s="0"/>
      <c r="AAE96" s="0"/>
      <c r="AAF96" s="0"/>
      <c r="AAG96" s="0"/>
      <c r="AAH96" s="0"/>
      <c r="AAI96" s="0"/>
      <c r="AAJ96" s="0"/>
      <c r="AAK96" s="0"/>
      <c r="AAL96" s="0"/>
      <c r="AAM96" s="0"/>
      <c r="AAN96" s="0"/>
      <c r="AAO96" s="0"/>
      <c r="AAP96" s="0"/>
      <c r="AAQ96" s="0"/>
      <c r="AAR96" s="0"/>
      <c r="AAS96" s="0"/>
      <c r="AAT96" s="0"/>
      <c r="AAU96" s="0"/>
      <c r="AAV96" s="0"/>
      <c r="AAW96" s="0"/>
      <c r="AAX96" s="0"/>
      <c r="AAY96" s="0"/>
      <c r="AAZ96" s="0"/>
      <c r="ABA96" s="0"/>
      <c r="ABB96" s="0"/>
      <c r="ABC96" s="0"/>
      <c r="ABD96" s="0"/>
      <c r="ABE96" s="0"/>
      <c r="ABF96" s="0"/>
      <c r="ABG96" s="0"/>
      <c r="ABH96" s="0"/>
      <c r="ABI96" s="0"/>
      <c r="ABJ96" s="0"/>
      <c r="ABK96" s="0"/>
      <c r="ABL96" s="0"/>
      <c r="ABM96" s="0"/>
      <c r="ABN96" s="0"/>
      <c r="ABO96" s="0"/>
      <c r="ABP96" s="0"/>
      <c r="ABQ96" s="0"/>
      <c r="ABR96" s="0"/>
      <c r="ABS96" s="0"/>
      <c r="ABT96" s="0"/>
      <c r="ABU96" s="0"/>
      <c r="ABV96" s="0"/>
      <c r="ABW96" s="0"/>
      <c r="ABX96" s="0"/>
      <c r="ABY96" s="0"/>
      <c r="ABZ96" s="0"/>
      <c r="ACA96" s="0"/>
      <c r="ACB96" s="0"/>
      <c r="ACC96" s="0"/>
      <c r="ACD96" s="0"/>
      <c r="ACE96" s="0"/>
      <c r="ACF96" s="0"/>
      <c r="ACG96" s="0"/>
      <c r="ACH96" s="0"/>
      <c r="ACI96" s="0"/>
      <c r="ACJ96" s="0"/>
      <c r="ACK96" s="0"/>
      <c r="ACL96" s="0"/>
      <c r="ACM96" s="0"/>
      <c r="ACN96" s="0"/>
      <c r="ACO96" s="0"/>
      <c r="ACP96" s="0"/>
      <c r="ACQ96" s="0"/>
      <c r="ACR96" s="0"/>
      <c r="ACS96" s="0"/>
      <c r="ACT96" s="0"/>
      <c r="ACU96" s="0"/>
      <c r="ACV96" s="0"/>
      <c r="ACW96" s="0"/>
      <c r="ACX96" s="0"/>
      <c r="ACY96" s="0"/>
      <c r="ACZ96" s="0"/>
      <c r="ADA96" s="0"/>
      <c r="ADB96" s="0"/>
      <c r="ADC96" s="0"/>
      <c r="ADD96" s="0"/>
      <c r="ADE96" s="0"/>
      <c r="ADF96" s="0"/>
      <c r="ADG96" s="0"/>
      <c r="ADH96" s="0"/>
      <c r="ADI96" s="0"/>
      <c r="ADJ96" s="0"/>
      <c r="ADK96" s="0"/>
      <c r="ADL96" s="0"/>
      <c r="ADM96" s="0"/>
      <c r="ADN96" s="0"/>
      <c r="ADO96" s="0"/>
      <c r="ADP96" s="0"/>
      <c r="ADQ96" s="0"/>
      <c r="ADR96" s="0"/>
      <c r="ADS96" s="0"/>
      <c r="ADT96" s="0"/>
      <c r="ADU96" s="0"/>
      <c r="ADV96" s="0"/>
      <c r="ADW96" s="0"/>
      <c r="ADX96" s="0"/>
      <c r="ADY96" s="0"/>
      <c r="ADZ96" s="0"/>
      <c r="AEA96" s="0"/>
      <c r="AEB96" s="0"/>
      <c r="AEC96" s="0"/>
      <c r="AED96" s="0"/>
      <c r="AEE96" s="0"/>
      <c r="AEF96" s="0"/>
      <c r="AEG96" s="0"/>
      <c r="AEH96" s="0"/>
      <c r="AEI96" s="0"/>
      <c r="AEJ96" s="0"/>
      <c r="AEK96" s="0"/>
      <c r="AEL96" s="0"/>
      <c r="AEM96" s="0"/>
      <c r="AEN96" s="0"/>
      <c r="AEO96" s="0"/>
      <c r="AEP96" s="0"/>
      <c r="AEQ96" s="0"/>
      <c r="AER96" s="0"/>
      <c r="AES96" s="0"/>
      <c r="AET96" s="0"/>
      <c r="AEU96" s="0"/>
      <c r="AEV96" s="0"/>
      <c r="AEW96" s="0"/>
      <c r="AEX96" s="0"/>
      <c r="AEY96" s="0"/>
      <c r="AEZ96" s="0"/>
      <c r="AFA96" s="0"/>
      <c r="AFB96" s="0"/>
      <c r="AFC96" s="0"/>
      <c r="AFD96" s="0"/>
      <c r="AFE96" s="0"/>
      <c r="AFF96" s="0"/>
      <c r="AFG96" s="0"/>
      <c r="AFH96" s="0"/>
      <c r="AFI96" s="0"/>
      <c r="AFJ96" s="0"/>
      <c r="AFK96" s="0"/>
      <c r="AFL96" s="0"/>
      <c r="AFM96" s="0"/>
      <c r="AFN96" s="0"/>
      <c r="AFO96" s="0"/>
      <c r="AFP96" s="0"/>
      <c r="AFQ96" s="0"/>
      <c r="AFR96" s="0"/>
      <c r="AFS96" s="0"/>
      <c r="AFT96" s="0"/>
      <c r="AFU96" s="0"/>
      <c r="AFV96" s="0"/>
      <c r="AFW96" s="0"/>
      <c r="AFX96" s="0"/>
      <c r="AFY96" s="0"/>
      <c r="AFZ96" s="0"/>
      <c r="AGA96" s="0"/>
      <c r="AGB96" s="0"/>
      <c r="AGC96" s="0"/>
      <c r="AGD96" s="0"/>
      <c r="AGE96" s="0"/>
      <c r="AGF96" s="0"/>
      <c r="AGG96" s="0"/>
      <c r="AGH96" s="0"/>
      <c r="AGI96" s="0"/>
      <c r="AGJ96" s="0"/>
      <c r="AGK96" s="0"/>
      <c r="AGL96" s="0"/>
      <c r="AGM96" s="0"/>
      <c r="AGN96" s="0"/>
      <c r="AGO96" s="0"/>
      <c r="AGP96" s="0"/>
      <c r="AGQ96" s="0"/>
      <c r="AGR96" s="0"/>
      <c r="AGS96" s="0"/>
      <c r="AGT96" s="0"/>
      <c r="AGU96" s="0"/>
      <c r="AGV96" s="0"/>
      <c r="AGW96" s="0"/>
      <c r="AGX96" s="0"/>
      <c r="AGY96" s="0"/>
      <c r="AGZ96" s="0"/>
      <c r="AHA96" s="0"/>
      <c r="AHB96" s="0"/>
      <c r="AHC96" s="0"/>
      <c r="AHD96" s="0"/>
      <c r="AHE96" s="0"/>
      <c r="AHF96" s="0"/>
      <c r="AHG96" s="0"/>
      <c r="AHH96" s="0"/>
      <c r="AHI96" s="0"/>
      <c r="AHJ96" s="0"/>
      <c r="AHK96" s="0"/>
      <c r="AHL96" s="0"/>
      <c r="AHM96" s="0"/>
      <c r="AHN96" s="0"/>
      <c r="AHO96" s="0"/>
      <c r="AHP96" s="0"/>
      <c r="AHQ96" s="0"/>
      <c r="AHR96" s="0"/>
      <c r="AHS96" s="0"/>
      <c r="AHT96" s="0"/>
      <c r="AHU96" s="0"/>
      <c r="AHV96" s="0"/>
      <c r="AHW96" s="0"/>
      <c r="AHX96" s="0"/>
      <c r="AHY96" s="0"/>
      <c r="AHZ96" s="0"/>
      <c r="AIA96" s="0"/>
      <c r="AIB96" s="0"/>
      <c r="AIC96" s="0"/>
      <c r="AID96" s="0"/>
      <c r="AIE96" s="0"/>
      <c r="AIF96" s="0"/>
      <c r="AIG96" s="0"/>
      <c r="AIH96" s="0"/>
      <c r="AII96" s="0"/>
      <c r="AIJ96" s="0"/>
      <c r="AIK96" s="0"/>
      <c r="AIL96" s="0"/>
      <c r="AIM96" s="0"/>
      <c r="AIN96" s="0"/>
      <c r="AIO96" s="0"/>
      <c r="AIP96" s="0"/>
      <c r="AIQ96" s="0"/>
      <c r="AIR96" s="0"/>
      <c r="AIS96" s="0"/>
      <c r="AIT96" s="0"/>
      <c r="AIU96" s="0"/>
      <c r="AIV96" s="0"/>
      <c r="AIW96" s="0"/>
      <c r="AIX96" s="0"/>
      <c r="AIY96" s="0"/>
      <c r="AIZ96" s="0"/>
      <c r="AJA96" s="0"/>
      <c r="AJB96" s="0"/>
      <c r="AJC96" s="0"/>
      <c r="AJD96" s="0"/>
      <c r="AJE96" s="0"/>
      <c r="AJF96" s="0"/>
      <c r="AJG96" s="0"/>
      <c r="AJH96" s="0"/>
      <c r="AJI96" s="0"/>
      <c r="AJJ96" s="0"/>
      <c r="AJK96" s="0"/>
      <c r="AJL96" s="0"/>
      <c r="AJM96" s="0"/>
      <c r="AJN96" s="0"/>
      <c r="AJO96" s="0"/>
      <c r="AJP96" s="0"/>
      <c r="AJQ96" s="0"/>
      <c r="AJR96" s="0"/>
      <c r="AJS96" s="0"/>
      <c r="AJT96" s="0"/>
      <c r="AJU96" s="0"/>
      <c r="AJV96" s="0"/>
      <c r="AJW96" s="0"/>
      <c r="AJX96" s="0"/>
      <c r="AJY96" s="0"/>
      <c r="AJZ96" s="0"/>
      <c r="AKA96" s="0"/>
      <c r="AKB96" s="0"/>
      <c r="AKC96" s="0"/>
      <c r="AKD96" s="0"/>
      <c r="AKE96" s="0"/>
      <c r="AKF96" s="0"/>
      <c r="AKG96" s="0"/>
      <c r="AKH96" s="0"/>
      <c r="AKI96" s="0"/>
      <c r="AKJ96" s="0"/>
      <c r="AKK96" s="0"/>
      <c r="AKL96" s="0"/>
      <c r="AKM96" s="0"/>
      <c r="AKN96" s="0"/>
      <c r="AKO96" s="0"/>
      <c r="AKP96" s="0"/>
      <c r="AKQ96" s="0"/>
      <c r="AKR96" s="0"/>
      <c r="AKS96" s="0"/>
      <c r="AKT96" s="0"/>
      <c r="AKU96" s="0"/>
      <c r="AKV96" s="0"/>
      <c r="AKW96" s="0"/>
      <c r="AKX96" s="0"/>
      <c r="AKY96" s="0"/>
      <c r="AKZ96" s="0"/>
      <c r="ALA96" s="0"/>
      <c r="ALB96" s="0"/>
      <c r="ALC96" s="0"/>
      <c r="ALD96" s="0"/>
      <c r="ALE96" s="0"/>
      <c r="ALF96" s="0"/>
      <c r="ALG96" s="0"/>
      <c r="ALH96" s="0"/>
      <c r="ALI96" s="0"/>
      <c r="ALJ96" s="0"/>
      <c r="ALK96" s="0"/>
      <c r="ALL96" s="0"/>
      <c r="ALM96" s="0"/>
      <c r="ALN96" s="0"/>
      <c r="ALO96" s="0"/>
      <c r="ALP96" s="0"/>
      <c r="ALQ96" s="0"/>
      <c r="ALR96" s="0"/>
      <c r="ALS96" s="0"/>
      <c r="ALT96" s="0"/>
      <c r="ALU96" s="0"/>
      <c r="ALV96" s="0"/>
      <c r="ALW96" s="0"/>
      <c r="ALX96" s="0"/>
      <c r="ALY96" s="0"/>
      <c r="ALZ96" s="0"/>
      <c r="AMA96" s="0"/>
      <c r="AMB96" s="0"/>
      <c r="AMC96" s="0"/>
      <c r="AMD96" s="0"/>
      <c r="AME96" s="0"/>
      <c r="AMF96" s="0"/>
      <c r="AMG96" s="0"/>
      <c r="AMH96" s="0"/>
      <c r="AMI96" s="0"/>
      <c r="AMJ96" s="0"/>
    </row>
    <row r="97" customFormat="false" ht="13.8" hidden="false" customHeight="false" outlineLevel="0" collapsed="false">
      <c r="A97" s="42"/>
      <c r="I97" s="55"/>
      <c r="J97" s="55"/>
      <c r="K97" s="55"/>
      <c r="L97" s="55"/>
      <c r="M97" s="55"/>
      <c r="N97" s="55"/>
      <c r="O97" s="55"/>
      <c r="P97" s="55"/>
      <c r="Q97" s="55"/>
      <c r="R97" s="55"/>
      <c r="S97" s="55"/>
      <c r="T97" s="55"/>
      <c r="U97" s="54" t="n">
        <f aca="false">SUM(I97:T97)</f>
        <v>0</v>
      </c>
      <c r="V97" s="54"/>
      <c r="W97" s="56" t="n">
        <f aca="false" t="array" ref="W97:W97">MMULT(Y97,11)</f>
        <v>0</v>
      </c>
      <c r="X97" s="71" t="n">
        <f aca="false">MMULT(Y97,14)</f>
        <v>0</v>
      </c>
      <c r="Y97" s="55" t="n">
        <f aca="false">U97/12</f>
        <v>0</v>
      </c>
    </row>
    <row r="98" s="3" customFormat="true" ht="13.8" hidden="false" customHeight="false" outlineLevel="0" collapsed="false">
      <c r="A98" s="78"/>
      <c r="B98" s="44"/>
      <c r="C98" s="44"/>
      <c r="D98" s="44"/>
      <c r="E98" s="79"/>
      <c r="F98" s="44"/>
      <c r="G98" s="44"/>
      <c r="H98" s="44"/>
      <c r="I98" s="46" t="n">
        <f aca="false">SUM( I36:I97)</f>
        <v>888.59</v>
      </c>
      <c r="J98" s="46" t="n">
        <f aca="false">SUM( J36:J97)</f>
        <v>1979.66</v>
      </c>
      <c r="K98" s="46" t="n">
        <f aca="false">SUM( K36:K97)</f>
        <v>3682.17</v>
      </c>
      <c r="L98" s="46" t="n">
        <f aca="false">SUM( L36:L97)</f>
        <v>1848.64</v>
      </c>
      <c r="M98" s="46" t="n">
        <f aca="false">SUM( M36:M97)</f>
        <v>1684.79</v>
      </c>
      <c r="N98" s="46" t="n">
        <f aca="false">SUM( N36:N97)</f>
        <v>3303.3</v>
      </c>
      <c r="O98" s="46" t="n">
        <f aca="false">SUM( O36:O97)</f>
        <v>662.82</v>
      </c>
      <c r="P98" s="46" t="n">
        <f aca="false">SUM( P36:P97)</f>
        <v>1829.6</v>
      </c>
      <c r="Q98" s="46" t="n">
        <f aca="false">SUM( Q36:Q97)</f>
        <v>1791.53</v>
      </c>
      <c r="R98" s="46" t="n">
        <f aca="false">SUM( R36:R97)</f>
        <v>983.6</v>
      </c>
      <c r="S98" s="46" t="n">
        <f aca="false">SUM( S26:S97)</f>
        <v>2287.7</v>
      </c>
      <c r="T98" s="46" t="n">
        <f aca="false">SUM( T26:T97)</f>
        <v>326.54</v>
      </c>
      <c r="U98" s="46" t="n">
        <f aca="false">SUM( U36:U97)</f>
        <v>21017.48</v>
      </c>
      <c r="V98" s="46" t="n">
        <f aca="false">SUM( V26:V97)</f>
        <v>0</v>
      </c>
      <c r="W98" s="46" t="n">
        <f aca="false">SUM( W36:W97)</f>
        <v>19266.0233333333</v>
      </c>
      <c r="X98" s="46" t="n">
        <f aca="false">SUM( X36:X97)</f>
        <v>24520.3933333333</v>
      </c>
      <c r="Y98" s="46" t="n">
        <f aca="false">SUM( Y36:Y97)</f>
        <v>1751.45666666667</v>
      </c>
    </row>
    <row r="99" s="3" customFormat="true" ht="13.8" hidden="false" customHeight="false" outlineLevel="0" collapsed="false">
      <c r="A99" s="3" t="s">
        <v>26</v>
      </c>
      <c r="B99" s="3" t="s">
        <v>27</v>
      </c>
      <c r="C99" s="3" t="s">
        <v>44</v>
      </c>
      <c r="D99" s="3" t="s">
        <v>45</v>
      </c>
      <c r="E99" s="48" t="s">
        <v>46</v>
      </c>
      <c r="F99" s="3" t="s">
        <v>31</v>
      </c>
      <c r="G99" s="3" t="s">
        <v>32</v>
      </c>
      <c r="H99" s="3" t="s">
        <v>33</v>
      </c>
      <c r="I99" s="3" t="s">
        <v>1</v>
      </c>
      <c r="J99" s="3" t="s">
        <v>2</v>
      </c>
      <c r="K99" s="3" t="s">
        <v>3</v>
      </c>
      <c r="L99" s="3" t="s">
        <v>4</v>
      </c>
      <c r="M99" s="3" t="s">
        <v>5</v>
      </c>
      <c r="N99" s="3" t="s">
        <v>6</v>
      </c>
      <c r="O99" s="3" t="s">
        <v>7</v>
      </c>
      <c r="P99" s="3" t="s">
        <v>8</v>
      </c>
      <c r="Q99" s="3" t="s">
        <v>9</v>
      </c>
      <c r="R99" s="3" t="s">
        <v>10</v>
      </c>
      <c r="S99" s="3" t="s">
        <v>11</v>
      </c>
      <c r="T99" s="3" t="s">
        <v>12</v>
      </c>
      <c r="U99" s="3" t="s">
        <v>13</v>
      </c>
      <c r="W99" s="3" t="s">
        <v>14</v>
      </c>
      <c r="X99" s="3" t="s">
        <v>15</v>
      </c>
      <c r="Y99" s="22" t="s">
        <v>16</v>
      </c>
    </row>
    <row r="100" customFormat="false" ht="13.8" hidden="false" customHeight="false" outlineLevel="0" collapsed="false">
      <c r="A100" s="63"/>
      <c r="E100" s="0"/>
      <c r="U100" s="0" t="n">
        <f aca="false">SUM(I100:T100)</f>
        <v>0</v>
      </c>
      <c r="W100" s="31" t="n">
        <v>981</v>
      </c>
      <c r="X100" s="32" t="n">
        <v>1481</v>
      </c>
      <c r="Y100" s="4" t="n">
        <f aca="false">U100/12</f>
        <v>0</v>
      </c>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c r="DS100" s="0"/>
      <c r="DT100" s="0"/>
      <c r="DU100" s="0"/>
      <c r="DV100" s="0"/>
      <c r="DW100" s="0"/>
      <c r="DX100" s="0"/>
      <c r="DY100" s="0"/>
      <c r="DZ100" s="0"/>
      <c r="EA100" s="0"/>
      <c r="EB100" s="0"/>
      <c r="EC100" s="0"/>
      <c r="ED100" s="0"/>
      <c r="EE100" s="0"/>
      <c r="EF100" s="0"/>
      <c r="EG100" s="0"/>
      <c r="EH100" s="0"/>
      <c r="EI100" s="0"/>
      <c r="EJ100" s="0"/>
      <c r="EK100" s="0"/>
      <c r="EL100" s="0"/>
      <c r="EM100" s="0"/>
      <c r="EN100" s="0"/>
      <c r="EO100" s="0"/>
      <c r="EP100" s="0"/>
      <c r="EQ100" s="0"/>
      <c r="ER100" s="0"/>
      <c r="ES100" s="0"/>
      <c r="ET100" s="0"/>
      <c r="EU100" s="0"/>
      <c r="EV100" s="0"/>
      <c r="EW100" s="0"/>
      <c r="EX100" s="0"/>
      <c r="EY100" s="0"/>
      <c r="EZ100" s="0"/>
      <c r="FA100" s="0"/>
      <c r="FB100" s="0"/>
      <c r="FC100" s="0"/>
      <c r="FD100" s="0"/>
      <c r="FE100" s="0"/>
      <c r="FF100" s="0"/>
      <c r="FG100" s="0"/>
      <c r="FH100" s="0"/>
      <c r="FI100" s="0"/>
      <c r="FJ100" s="0"/>
      <c r="FK100" s="0"/>
      <c r="FL100" s="0"/>
      <c r="FM100" s="0"/>
      <c r="FN100" s="0"/>
      <c r="FO100" s="0"/>
      <c r="FP100" s="0"/>
      <c r="FQ100" s="0"/>
      <c r="FR100" s="0"/>
      <c r="FS100" s="0"/>
      <c r="FT100" s="0"/>
      <c r="FU100" s="0"/>
      <c r="FV100" s="0"/>
      <c r="FW100" s="0"/>
      <c r="FX100" s="0"/>
      <c r="FY100" s="0"/>
      <c r="FZ100" s="0"/>
      <c r="GA100" s="0"/>
      <c r="GB100" s="0"/>
      <c r="GC100" s="0"/>
      <c r="GD100" s="0"/>
      <c r="GE100" s="0"/>
      <c r="GF100" s="0"/>
      <c r="GG100" s="0"/>
      <c r="GH100" s="0"/>
      <c r="GI100" s="0"/>
      <c r="GJ100" s="0"/>
      <c r="GK100" s="0"/>
      <c r="GL100" s="0"/>
      <c r="GM100" s="0"/>
      <c r="GN100" s="0"/>
      <c r="GO100" s="0"/>
      <c r="GP100" s="0"/>
      <c r="GQ100" s="0"/>
      <c r="GR100" s="0"/>
      <c r="GS100" s="0"/>
      <c r="GT100" s="0"/>
      <c r="GU100" s="0"/>
      <c r="GV100" s="0"/>
      <c r="GW100" s="0"/>
      <c r="GX100" s="0"/>
      <c r="GY100" s="0"/>
      <c r="GZ100" s="0"/>
      <c r="HA100" s="0"/>
      <c r="HB100" s="0"/>
      <c r="HC100" s="0"/>
      <c r="HD100" s="0"/>
      <c r="HE100" s="0"/>
      <c r="HF100" s="0"/>
      <c r="HG100" s="0"/>
      <c r="HH100" s="0"/>
      <c r="HI100" s="0"/>
      <c r="HJ100" s="0"/>
      <c r="HK100" s="0"/>
      <c r="HL100" s="0"/>
      <c r="HM100" s="0"/>
      <c r="HN100" s="0"/>
      <c r="HO100" s="0"/>
      <c r="HP100" s="0"/>
      <c r="HQ100" s="0"/>
      <c r="HR100" s="0"/>
      <c r="HS100" s="0"/>
      <c r="HT100" s="0"/>
      <c r="HU100" s="0"/>
      <c r="HV100" s="0"/>
      <c r="HW100" s="0"/>
      <c r="HX100" s="0"/>
      <c r="HY100" s="0"/>
      <c r="HZ100" s="0"/>
      <c r="IA100" s="0"/>
      <c r="IB100" s="0"/>
      <c r="IC100" s="0"/>
      <c r="ID100" s="0"/>
      <c r="IE100" s="0"/>
      <c r="IF100" s="0"/>
      <c r="IG100" s="0"/>
      <c r="IH100" s="0"/>
      <c r="II100" s="0"/>
      <c r="IJ100" s="0"/>
      <c r="IK100" s="0"/>
      <c r="IL100" s="0"/>
      <c r="IM100" s="0"/>
      <c r="IN100" s="0"/>
      <c r="IO100" s="0"/>
      <c r="IP100" s="0"/>
      <c r="IQ100" s="0"/>
      <c r="IR100" s="0"/>
      <c r="IS100" s="0"/>
      <c r="IT100" s="0"/>
      <c r="IU100" s="0"/>
      <c r="IV100" s="0"/>
      <c r="IW100" s="0"/>
      <c r="IX100" s="0"/>
      <c r="IY100" s="0"/>
      <c r="IZ100" s="0"/>
      <c r="JA100" s="0"/>
      <c r="JB100" s="0"/>
      <c r="JC100" s="0"/>
      <c r="JD100" s="0"/>
      <c r="JE100" s="0"/>
      <c r="JF100" s="0"/>
      <c r="JG100" s="0"/>
      <c r="JH100" s="0"/>
      <c r="JI100" s="0"/>
      <c r="JJ100" s="0"/>
      <c r="JK100" s="0"/>
      <c r="JL100" s="0"/>
      <c r="JM100" s="0"/>
      <c r="JN100" s="0"/>
      <c r="JO100" s="0"/>
      <c r="JP100" s="0"/>
      <c r="JQ100" s="0"/>
      <c r="JR100" s="0"/>
      <c r="JS100" s="0"/>
      <c r="JT100" s="0"/>
      <c r="JU100" s="0"/>
      <c r="JV100" s="0"/>
      <c r="JW100" s="0"/>
      <c r="JX100" s="0"/>
      <c r="JY100" s="0"/>
      <c r="JZ100" s="0"/>
      <c r="KA100" s="0"/>
      <c r="KB100" s="0"/>
      <c r="KC100" s="0"/>
      <c r="KD100" s="0"/>
      <c r="KE100" s="0"/>
      <c r="KF100" s="0"/>
      <c r="KG100" s="0"/>
      <c r="KH100" s="0"/>
      <c r="KI100" s="0"/>
      <c r="KJ100" s="0"/>
      <c r="KK100" s="0"/>
      <c r="KL100" s="0"/>
      <c r="KM100" s="0"/>
      <c r="KN100" s="0"/>
      <c r="KO100" s="0"/>
      <c r="KP100" s="0"/>
      <c r="KQ100" s="0"/>
      <c r="KR100" s="0"/>
      <c r="KS100" s="0"/>
      <c r="KT100" s="0"/>
      <c r="KU100" s="0"/>
      <c r="KV100" s="0"/>
      <c r="KW100" s="0"/>
      <c r="KX100" s="0"/>
      <c r="KY100" s="0"/>
      <c r="KZ100" s="0"/>
      <c r="LA100" s="0"/>
      <c r="LB100" s="0"/>
      <c r="LC100" s="0"/>
      <c r="LD100" s="0"/>
      <c r="LE100" s="0"/>
      <c r="LF100" s="0"/>
      <c r="LG100" s="0"/>
      <c r="LH100" s="0"/>
      <c r="LI100" s="0"/>
      <c r="LJ100" s="0"/>
      <c r="LK100" s="0"/>
      <c r="LL100" s="0"/>
      <c r="LM100" s="0"/>
      <c r="LN100" s="0"/>
      <c r="LO100" s="0"/>
      <c r="LP100" s="0"/>
      <c r="LQ100" s="0"/>
      <c r="LR100" s="0"/>
      <c r="LS100" s="0"/>
      <c r="LT100" s="0"/>
      <c r="LU100" s="0"/>
      <c r="LV100" s="0"/>
      <c r="LW100" s="0"/>
      <c r="LX100" s="0"/>
      <c r="LY100" s="0"/>
      <c r="LZ100" s="0"/>
      <c r="MA100" s="0"/>
      <c r="MB100" s="0"/>
      <c r="MC100" s="0"/>
      <c r="MD100" s="0"/>
      <c r="ME100" s="0"/>
      <c r="MF100" s="0"/>
      <c r="MG100" s="0"/>
      <c r="MH100" s="0"/>
      <c r="MI100" s="0"/>
      <c r="MJ100" s="0"/>
      <c r="MK100" s="0"/>
      <c r="ML100" s="0"/>
      <c r="MM100" s="0"/>
      <c r="MN100" s="0"/>
      <c r="MO100" s="0"/>
      <c r="MP100" s="0"/>
      <c r="MQ100" s="0"/>
      <c r="MR100" s="0"/>
      <c r="MS100" s="0"/>
      <c r="MT100" s="0"/>
      <c r="MU100" s="0"/>
      <c r="MV100" s="0"/>
      <c r="MW100" s="0"/>
      <c r="MX100" s="0"/>
      <c r="MY100" s="0"/>
      <c r="MZ100" s="0"/>
      <c r="NA100" s="0"/>
      <c r="NB100" s="0"/>
      <c r="NC100" s="0"/>
      <c r="ND100" s="0"/>
      <c r="NE100" s="0"/>
      <c r="NF100" s="0"/>
      <c r="NG100" s="0"/>
      <c r="NH100" s="0"/>
      <c r="NI100" s="0"/>
      <c r="NJ100" s="0"/>
      <c r="NK100" s="0"/>
      <c r="NL100" s="0"/>
      <c r="NM100" s="0"/>
      <c r="NN100" s="0"/>
      <c r="NO100" s="0"/>
      <c r="NP100" s="0"/>
      <c r="NQ100" s="0"/>
      <c r="NR100" s="0"/>
      <c r="NS100" s="0"/>
      <c r="NT100" s="0"/>
      <c r="NU100" s="0"/>
      <c r="NV100" s="0"/>
      <c r="NW100" s="0"/>
      <c r="NX100" s="0"/>
      <c r="NY100" s="0"/>
      <c r="NZ100" s="0"/>
      <c r="OA100" s="0"/>
      <c r="OB100" s="0"/>
      <c r="OC100" s="0"/>
      <c r="OD100" s="0"/>
      <c r="OE100" s="0"/>
      <c r="OF100" s="0"/>
      <c r="OG100" s="0"/>
      <c r="OH100" s="0"/>
      <c r="OI100" s="0"/>
      <c r="OJ100" s="0"/>
      <c r="OK100" s="0"/>
      <c r="OL100" s="0"/>
      <c r="OM100" s="0"/>
      <c r="ON100" s="0"/>
      <c r="OO100" s="0"/>
      <c r="OP100" s="0"/>
      <c r="OQ100" s="0"/>
      <c r="OR100" s="0"/>
      <c r="OS100" s="0"/>
      <c r="OT100" s="0"/>
      <c r="OU100" s="0"/>
      <c r="OV100" s="0"/>
      <c r="OW100" s="0"/>
      <c r="OX100" s="0"/>
      <c r="OY100" s="0"/>
      <c r="OZ100" s="0"/>
      <c r="PA100" s="0"/>
      <c r="PB100" s="0"/>
      <c r="PC100" s="0"/>
      <c r="PD100" s="0"/>
      <c r="PE100" s="0"/>
      <c r="PF100" s="0"/>
      <c r="PG100" s="0"/>
      <c r="PH100" s="0"/>
      <c r="PI100" s="0"/>
      <c r="PJ100" s="0"/>
      <c r="PK100" s="0"/>
      <c r="PL100" s="0"/>
      <c r="PM100" s="0"/>
      <c r="PN100" s="0"/>
      <c r="PO100" s="0"/>
      <c r="PP100" s="0"/>
      <c r="PQ100" s="0"/>
      <c r="PR100" s="0"/>
      <c r="PS100" s="0"/>
      <c r="PT100" s="0"/>
      <c r="PU100" s="0"/>
      <c r="PV100" s="0"/>
      <c r="PW100" s="0"/>
      <c r="PX100" s="0"/>
      <c r="PY100" s="0"/>
      <c r="PZ100" s="0"/>
      <c r="QA100" s="0"/>
      <c r="QB100" s="0"/>
      <c r="QC100" s="0"/>
      <c r="QD100" s="0"/>
      <c r="QE100" s="0"/>
      <c r="QF100" s="0"/>
      <c r="QG100" s="0"/>
      <c r="QH100" s="0"/>
      <c r="QI100" s="0"/>
      <c r="QJ100" s="0"/>
      <c r="QK100" s="0"/>
      <c r="QL100" s="0"/>
      <c r="QM100" s="0"/>
      <c r="QN100" s="0"/>
      <c r="QO100" s="0"/>
      <c r="QP100" s="0"/>
      <c r="QQ100" s="0"/>
      <c r="QR100" s="0"/>
      <c r="QS100" s="0"/>
      <c r="QT100" s="0"/>
      <c r="QU100" s="0"/>
      <c r="QV100" s="0"/>
      <c r="QW100" s="0"/>
      <c r="QX100" s="0"/>
      <c r="QY100" s="0"/>
      <c r="QZ100" s="0"/>
      <c r="RA100" s="0"/>
      <c r="RB100" s="0"/>
      <c r="RC100" s="0"/>
      <c r="RD100" s="0"/>
      <c r="RE100" s="0"/>
      <c r="RF100" s="0"/>
      <c r="RG100" s="0"/>
      <c r="RH100" s="0"/>
      <c r="RI100" s="0"/>
      <c r="RJ100" s="0"/>
      <c r="RK100" s="0"/>
      <c r="RL100" s="0"/>
      <c r="RM100" s="0"/>
      <c r="RN100" s="0"/>
      <c r="RO100" s="0"/>
      <c r="RP100" s="0"/>
      <c r="RQ100" s="0"/>
      <c r="RR100" s="0"/>
      <c r="RS100" s="0"/>
      <c r="RT100" s="0"/>
      <c r="RU100" s="0"/>
      <c r="RV100" s="0"/>
      <c r="RW100" s="0"/>
      <c r="RX100" s="0"/>
      <c r="RY100" s="0"/>
      <c r="RZ100" s="0"/>
      <c r="SA100" s="0"/>
      <c r="SB100" s="0"/>
      <c r="SC100" s="0"/>
      <c r="SD100" s="0"/>
      <c r="SE100" s="0"/>
      <c r="SF100" s="0"/>
      <c r="SG100" s="0"/>
      <c r="SH100" s="0"/>
      <c r="SI100" s="0"/>
      <c r="SJ100" s="0"/>
      <c r="SK100" s="0"/>
      <c r="SL100" s="0"/>
      <c r="SM100" s="0"/>
      <c r="SN100" s="0"/>
      <c r="SO100" s="0"/>
      <c r="SP100" s="0"/>
      <c r="SQ100" s="0"/>
      <c r="SR100" s="0"/>
      <c r="SS100" s="0"/>
      <c r="ST100" s="0"/>
      <c r="SU100" s="0"/>
      <c r="SV100" s="0"/>
      <c r="SW100" s="0"/>
      <c r="SX100" s="0"/>
      <c r="SY100" s="0"/>
      <c r="SZ100" s="0"/>
      <c r="TA100" s="0"/>
      <c r="TB100" s="0"/>
      <c r="TC100" s="0"/>
      <c r="TD100" s="0"/>
      <c r="TE100" s="0"/>
      <c r="TF100" s="0"/>
      <c r="TG100" s="0"/>
      <c r="TH100" s="0"/>
      <c r="TI100" s="0"/>
      <c r="TJ100" s="0"/>
      <c r="TK100" s="0"/>
      <c r="TL100" s="0"/>
      <c r="TM100" s="0"/>
      <c r="TN100" s="0"/>
      <c r="TO100" s="0"/>
      <c r="TP100" s="0"/>
      <c r="TQ100" s="0"/>
      <c r="TR100" s="0"/>
      <c r="TS100" s="0"/>
      <c r="TT100" s="0"/>
      <c r="TU100" s="0"/>
      <c r="TV100" s="0"/>
      <c r="TW100" s="0"/>
      <c r="TX100" s="0"/>
      <c r="TY100" s="0"/>
      <c r="TZ100" s="0"/>
      <c r="UA100" s="0"/>
      <c r="UB100" s="0"/>
      <c r="UC100" s="0"/>
      <c r="UD100" s="0"/>
      <c r="UE100" s="0"/>
      <c r="UF100" s="0"/>
      <c r="UG100" s="0"/>
      <c r="UH100" s="0"/>
      <c r="UI100" s="0"/>
      <c r="UJ100" s="0"/>
      <c r="UK100" s="0"/>
      <c r="UL100" s="0"/>
      <c r="UM100" s="0"/>
      <c r="UN100" s="0"/>
      <c r="UO100" s="0"/>
      <c r="UP100" s="0"/>
      <c r="UQ100" s="0"/>
      <c r="UR100" s="0"/>
      <c r="US100" s="0"/>
      <c r="UT100" s="0"/>
      <c r="UU100" s="0"/>
      <c r="UV100" s="0"/>
      <c r="UW100" s="0"/>
      <c r="UX100" s="0"/>
      <c r="UY100" s="0"/>
      <c r="UZ100" s="0"/>
      <c r="VA100" s="0"/>
      <c r="VB100" s="0"/>
      <c r="VC100" s="0"/>
      <c r="VD100" s="0"/>
      <c r="VE100" s="0"/>
      <c r="VF100" s="0"/>
      <c r="VG100" s="0"/>
      <c r="VH100" s="0"/>
      <c r="VI100" s="0"/>
      <c r="VJ100" s="0"/>
      <c r="VK100" s="0"/>
      <c r="VL100" s="0"/>
      <c r="VM100" s="0"/>
      <c r="VN100" s="0"/>
      <c r="VO100" s="0"/>
      <c r="VP100" s="0"/>
      <c r="VQ100" s="0"/>
      <c r="VR100" s="0"/>
      <c r="VS100" s="0"/>
      <c r="VT100" s="0"/>
      <c r="VU100" s="0"/>
      <c r="VV100" s="0"/>
      <c r="VW100" s="0"/>
      <c r="VX100" s="0"/>
      <c r="VY100" s="0"/>
      <c r="VZ100" s="0"/>
      <c r="WA100" s="0"/>
      <c r="WB100" s="0"/>
      <c r="WC100" s="0"/>
      <c r="WD100" s="0"/>
      <c r="WE100" s="0"/>
      <c r="WF100" s="0"/>
      <c r="WG100" s="0"/>
      <c r="WH100" s="0"/>
      <c r="WI100" s="0"/>
      <c r="WJ100" s="0"/>
      <c r="WK100" s="0"/>
      <c r="WL100" s="0"/>
      <c r="WM100" s="0"/>
      <c r="WN100" s="0"/>
      <c r="WO100" s="0"/>
      <c r="WP100" s="0"/>
      <c r="WQ100" s="0"/>
      <c r="WR100" s="0"/>
      <c r="WS100" s="0"/>
      <c r="WT100" s="0"/>
      <c r="WU100" s="0"/>
      <c r="WV100" s="0"/>
      <c r="WW100" s="0"/>
      <c r="WX100" s="0"/>
      <c r="WY100" s="0"/>
      <c r="WZ100" s="0"/>
      <c r="XA100" s="0"/>
      <c r="XB100" s="0"/>
      <c r="XC100" s="0"/>
      <c r="XD100" s="0"/>
      <c r="XE100" s="0"/>
      <c r="XF100" s="0"/>
      <c r="XG100" s="0"/>
      <c r="XH100" s="0"/>
      <c r="XI100" s="0"/>
      <c r="XJ100" s="0"/>
      <c r="XK100" s="0"/>
      <c r="XL100" s="0"/>
      <c r="XM100" s="0"/>
      <c r="XN100" s="0"/>
      <c r="XO100" s="0"/>
      <c r="XP100" s="0"/>
      <c r="XQ100" s="0"/>
      <c r="XR100" s="0"/>
      <c r="XS100" s="0"/>
      <c r="XT100" s="0"/>
      <c r="XU100" s="0"/>
      <c r="XV100" s="0"/>
      <c r="XW100" s="0"/>
      <c r="XX100" s="0"/>
      <c r="XY100" s="0"/>
      <c r="XZ100" s="0"/>
      <c r="YA100" s="0"/>
      <c r="YB100" s="0"/>
      <c r="YC100" s="0"/>
      <c r="YD100" s="0"/>
      <c r="YE100" s="0"/>
      <c r="YF100" s="0"/>
      <c r="YG100" s="0"/>
      <c r="YH100" s="0"/>
      <c r="YI100" s="0"/>
      <c r="YJ100" s="0"/>
      <c r="YK100" s="0"/>
      <c r="YL100" s="0"/>
      <c r="YM100" s="0"/>
      <c r="YN100" s="0"/>
      <c r="YO100" s="0"/>
      <c r="YP100" s="0"/>
      <c r="YQ100" s="0"/>
      <c r="YR100" s="0"/>
      <c r="YS100" s="0"/>
      <c r="YT100" s="0"/>
      <c r="YU100" s="0"/>
      <c r="YV100" s="0"/>
      <c r="YW100" s="0"/>
      <c r="YX100" s="0"/>
      <c r="YY100" s="0"/>
      <c r="YZ100" s="0"/>
      <c r="ZA100" s="0"/>
      <c r="ZB100" s="0"/>
      <c r="ZC100" s="0"/>
      <c r="ZD100" s="0"/>
      <c r="ZE100" s="0"/>
      <c r="ZF100" s="0"/>
      <c r="ZG100" s="0"/>
      <c r="ZH100" s="0"/>
      <c r="ZI100" s="0"/>
      <c r="ZJ100" s="0"/>
      <c r="ZK100" s="0"/>
      <c r="ZL100" s="0"/>
      <c r="ZM100" s="0"/>
      <c r="ZN100" s="0"/>
      <c r="ZO100" s="0"/>
      <c r="ZP100" s="0"/>
      <c r="ZQ100" s="0"/>
      <c r="ZR100" s="0"/>
      <c r="ZS100" s="0"/>
      <c r="ZT100" s="0"/>
      <c r="ZU100" s="0"/>
      <c r="ZV100" s="0"/>
      <c r="ZW100" s="0"/>
      <c r="ZX100" s="0"/>
      <c r="ZY100" s="0"/>
      <c r="ZZ100" s="0"/>
      <c r="AAA100" s="0"/>
      <c r="AAB100" s="0"/>
      <c r="AAC100" s="0"/>
      <c r="AAD100" s="0"/>
      <c r="AAE100" s="0"/>
      <c r="AAF100" s="0"/>
      <c r="AAG100" s="0"/>
      <c r="AAH100" s="0"/>
      <c r="AAI100" s="0"/>
      <c r="AAJ100" s="0"/>
      <c r="AAK100" s="0"/>
      <c r="AAL100" s="0"/>
      <c r="AAM100" s="0"/>
      <c r="AAN100" s="0"/>
      <c r="AAO100" s="0"/>
      <c r="AAP100" s="0"/>
      <c r="AAQ100" s="0"/>
      <c r="AAR100" s="0"/>
      <c r="AAS100" s="0"/>
      <c r="AAT100" s="0"/>
      <c r="AAU100" s="0"/>
      <c r="AAV100" s="0"/>
      <c r="AAW100" s="0"/>
      <c r="AAX100" s="0"/>
      <c r="AAY100" s="0"/>
      <c r="AAZ100" s="0"/>
      <c r="ABA100" s="0"/>
      <c r="ABB100" s="0"/>
      <c r="ABC100" s="0"/>
      <c r="ABD100" s="0"/>
      <c r="ABE100" s="0"/>
      <c r="ABF100" s="0"/>
      <c r="ABG100" s="0"/>
      <c r="ABH100" s="0"/>
      <c r="ABI100" s="0"/>
      <c r="ABJ100" s="0"/>
      <c r="ABK100" s="0"/>
      <c r="ABL100" s="0"/>
      <c r="ABM100" s="0"/>
      <c r="ABN100" s="0"/>
      <c r="ABO100" s="0"/>
      <c r="ABP100" s="0"/>
      <c r="ABQ100" s="0"/>
      <c r="ABR100" s="0"/>
      <c r="ABS100" s="0"/>
      <c r="ABT100" s="0"/>
      <c r="ABU100" s="0"/>
      <c r="ABV100" s="0"/>
      <c r="ABW100" s="0"/>
      <c r="ABX100" s="0"/>
      <c r="ABY100" s="0"/>
      <c r="ABZ100" s="0"/>
      <c r="ACA100" s="0"/>
      <c r="ACB100" s="0"/>
      <c r="ACC100" s="0"/>
      <c r="ACD100" s="0"/>
      <c r="ACE100" s="0"/>
      <c r="ACF100" s="0"/>
      <c r="ACG100" s="0"/>
      <c r="ACH100" s="0"/>
      <c r="ACI100" s="0"/>
      <c r="ACJ100" s="0"/>
      <c r="ACK100" s="0"/>
      <c r="ACL100" s="0"/>
      <c r="ACM100" s="0"/>
      <c r="ACN100" s="0"/>
      <c r="ACO100" s="0"/>
      <c r="ACP100" s="0"/>
      <c r="ACQ100" s="0"/>
      <c r="ACR100" s="0"/>
      <c r="ACS100" s="0"/>
      <c r="ACT100" s="0"/>
      <c r="ACU100" s="0"/>
      <c r="ACV100" s="0"/>
      <c r="ACW100" s="0"/>
      <c r="ACX100" s="0"/>
      <c r="ACY100" s="0"/>
      <c r="ACZ100" s="0"/>
      <c r="ADA100" s="0"/>
      <c r="ADB100" s="0"/>
      <c r="ADC100" s="0"/>
      <c r="ADD100" s="0"/>
      <c r="ADE100" s="0"/>
      <c r="ADF100" s="0"/>
      <c r="ADG100" s="0"/>
      <c r="ADH100" s="0"/>
      <c r="ADI100" s="0"/>
      <c r="ADJ100" s="0"/>
      <c r="ADK100" s="0"/>
      <c r="ADL100" s="0"/>
      <c r="ADM100" s="0"/>
      <c r="ADN100" s="0"/>
      <c r="ADO100" s="0"/>
      <c r="ADP100" s="0"/>
      <c r="ADQ100" s="0"/>
      <c r="ADR100" s="0"/>
      <c r="ADS100" s="0"/>
      <c r="ADT100" s="0"/>
      <c r="ADU100" s="0"/>
      <c r="ADV100" s="0"/>
      <c r="ADW100" s="0"/>
      <c r="ADX100" s="0"/>
      <c r="ADY100" s="0"/>
      <c r="ADZ100" s="0"/>
      <c r="AEA100" s="0"/>
      <c r="AEB100" s="0"/>
      <c r="AEC100" s="0"/>
      <c r="AED100" s="0"/>
      <c r="AEE100" s="0"/>
      <c r="AEF100" s="0"/>
      <c r="AEG100" s="0"/>
      <c r="AEH100" s="0"/>
      <c r="AEI100" s="0"/>
      <c r="AEJ100" s="0"/>
      <c r="AEK100" s="0"/>
      <c r="AEL100" s="0"/>
      <c r="AEM100" s="0"/>
      <c r="AEN100" s="0"/>
      <c r="AEO100" s="0"/>
      <c r="AEP100" s="0"/>
      <c r="AEQ100" s="0"/>
      <c r="AER100" s="0"/>
      <c r="AES100" s="0"/>
      <c r="AET100" s="0"/>
      <c r="AEU100" s="0"/>
      <c r="AEV100" s="0"/>
      <c r="AEW100" s="0"/>
      <c r="AEX100" s="0"/>
      <c r="AEY100" s="0"/>
      <c r="AEZ100" s="0"/>
      <c r="AFA100" s="0"/>
      <c r="AFB100" s="0"/>
      <c r="AFC100" s="0"/>
      <c r="AFD100" s="0"/>
      <c r="AFE100" s="0"/>
      <c r="AFF100" s="0"/>
      <c r="AFG100" s="0"/>
      <c r="AFH100" s="0"/>
      <c r="AFI100" s="0"/>
      <c r="AFJ100" s="0"/>
      <c r="AFK100" s="0"/>
      <c r="AFL100" s="0"/>
      <c r="AFM100" s="0"/>
      <c r="AFN100" s="0"/>
      <c r="AFO100" s="0"/>
      <c r="AFP100" s="0"/>
      <c r="AFQ100" s="0"/>
      <c r="AFR100" s="0"/>
      <c r="AFS100" s="0"/>
      <c r="AFT100" s="0"/>
      <c r="AFU100" s="0"/>
      <c r="AFV100" s="0"/>
      <c r="AFW100" s="0"/>
      <c r="AFX100" s="0"/>
      <c r="AFY100" s="0"/>
      <c r="AFZ100" s="0"/>
      <c r="AGA100" s="0"/>
      <c r="AGB100" s="0"/>
      <c r="AGC100" s="0"/>
      <c r="AGD100" s="0"/>
      <c r="AGE100" s="0"/>
      <c r="AGF100" s="0"/>
      <c r="AGG100" s="0"/>
      <c r="AGH100" s="0"/>
      <c r="AGI100" s="0"/>
      <c r="AGJ100" s="0"/>
      <c r="AGK100" s="0"/>
      <c r="AGL100" s="0"/>
      <c r="AGM100" s="0"/>
      <c r="AGN100" s="0"/>
      <c r="AGO100" s="0"/>
      <c r="AGP100" s="0"/>
      <c r="AGQ100" s="0"/>
      <c r="AGR100" s="0"/>
      <c r="AGS100" s="0"/>
      <c r="AGT100" s="0"/>
      <c r="AGU100" s="0"/>
      <c r="AGV100" s="0"/>
      <c r="AGW100" s="0"/>
      <c r="AGX100" s="0"/>
      <c r="AGY100" s="0"/>
      <c r="AGZ100" s="0"/>
      <c r="AHA100" s="0"/>
      <c r="AHB100" s="0"/>
      <c r="AHC100" s="0"/>
      <c r="AHD100" s="0"/>
      <c r="AHE100" s="0"/>
      <c r="AHF100" s="0"/>
      <c r="AHG100" s="0"/>
      <c r="AHH100" s="0"/>
      <c r="AHI100" s="0"/>
      <c r="AHJ100" s="0"/>
      <c r="AHK100" s="0"/>
      <c r="AHL100" s="0"/>
      <c r="AHM100" s="0"/>
      <c r="AHN100" s="0"/>
      <c r="AHO100" s="0"/>
      <c r="AHP100" s="0"/>
      <c r="AHQ100" s="0"/>
      <c r="AHR100" s="0"/>
      <c r="AHS100" s="0"/>
      <c r="AHT100" s="0"/>
      <c r="AHU100" s="0"/>
      <c r="AHV100" s="0"/>
      <c r="AHW100" s="0"/>
      <c r="AHX100" s="0"/>
      <c r="AHY100" s="0"/>
      <c r="AHZ100" s="0"/>
      <c r="AIA100" s="0"/>
      <c r="AIB100" s="0"/>
      <c r="AIC100" s="0"/>
      <c r="AID100" s="0"/>
      <c r="AIE100" s="0"/>
      <c r="AIF100" s="0"/>
      <c r="AIG100" s="0"/>
      <c r="AIH100" s="0"/>
      <c r="AII100" s="0"/>
      <c r="AIJ100" s="0"/>
      <c r="AIK100" s="0"/>
      <c r="AIL100" s="0"/>
      <c r="AIM100" s="0"/>
      <c r="AIN100" s="0"/>
      <c r="AIO100" s="0"/>
      <c r="AIP100" s="0"/>
      <c r="AIQ100" s="0"/>
      <c r="AIR100" s="0"/>
      <c r="AIS100" s="0"/>
      <c r="AIT100" s="0"/>
      <c r="AIU100" s="0"/>
      <c r="AIV100" s="0"/>
      <c r="AIW100" s="0"/>
      <c r="AIX100" s="0"/>
      <c r="AIY100" s="0"/>
      <c r="AIZ100" s="0"/>
      <c r="AJA100" s="0"/>
      <c r="AJB100" s="0"/>
      <c r="AJC100" s="0"/>
      <c r="AJD100" s="0"/>
      <c r="AJE100" s="0"/>
      <c r="AJF100" s="0"/>
      <c r="AJG100" s="0"/>
      <c r="AJH100" s="0"/>
      <c r="AJI100" s="0"/>
      <c r="AJJ100" s="0"/>
      <c r="AJK100" s="0"/>
      <c r="AJL100" s="0"/>
      <c r="AJM100" s="0"/>
      <c r="AJN100" s="0"/>
      <c r="AJO100" s="0"/>
      <c r="AJP100" s="0"/>
      <c r="AJQ100" s="0"/>
      <c r="AJR100" s="0"/>
      <c r="AJS100" s="0"/>
      <c r="AJT100" s="0"/>
      <c r="AJU100" s="0"/>
      <c r="AJV100" s="0"/>
      <c r="AJW100" s="0"/>
      <c r="AJX100" s="0"/>
      <c r="AJY100" s="0"/>
      <c r="AJZ100" s="0"/>
      <c r="AKA100" s="0"/>
      <c r="AKB100" s="0"/>
      <c r="AKC100" s="0"/>
      <c r="AKD100" s="0"/>
      <c r="AKE100" s="0"/>
      <c r="AKF100" s="0"/>
      <c r="AKG100" s="0"/>
      <c r="AKH100" s="0"/>
      <c r="AKI100" s="0"/>
      <c r="AKJ100" s="0"/>
      <c r="AKK100" s="0"/>
      <c r="AKL100" s="0"/>
      <c r="AKM100" s="0"/>
      <c r="AKN100" s="0"/>
      <c r="AKO100" s="0"/>
      <c r="AKP100" s="0"/>
      <c r="AKQ100" s="0"/>
      <c r="AKR100" s="0"/>
      <c r="AKS100" s="0"/>
      <c r="AKT100" s="0"/>
      <c r="AKU100" s="0"/>
      <c r="AKV100" s="0"/>
      <c r="AKW100" s="0"/>
      <c r="AKX100" s="0"/>
      <c r="AKY100" s="0"/>
      <c r="AKZ100" s="0"/>
      <c r="ALA100" s="0"/>
      <c r="ALB100" s="0"/>
      <c r="ALC100" s="0"/>
      <c r="ALD100" s="0"/>
      <c r="ALE100" s="0"/>
      <c r="ALF100" s="0"/>
      <c r="ALG100" s="0"/>
      <c r="ALH100" s="0"/>
      <c r="ALI100" s="0"/>
      <c r="ALJ100" s="0"/>
      <c r="ALK100" s="0"/>
      <c r="ALL100" s="0"/>
      <c r="ALM100" s="0"/>
      <c r="ALN100" s="0"/>
      <c r="ALO100" s="0"/>
      <c r="ALP100" s="0"/>
      <c r="ALQ100" s="0"/>
      <c r="ALR100" s="0"/>
      <c r="ALS100" s="0"/>
      <c r="ALT100" s="0"/>
      <c r="ALU100" s="0"/>
      <c r="ALV100" s="0"/>
      <c r="ALW100" s="0"/>
      <c r="ALX100" s="0"/>
      <c r="ALY100" s="0"/>
      <c r="ALZ100" s="0"/>
      <c r="AMA100" s="0"/>
      <c r="AMB100" s="0"/>
      <c r="AMC100" s="0"/>
      <c r="AMD100" s="0"/>
      <c r="AME100" s="0"/>
      <c r="AMF100" s="0"/>
      <c r="AMG100" s="0"/>
      <c r="AMH100" s="0"/>
      <c r="AMI100" s="0"/>
      <c r="AMJ100" s="0"/>
    </row>
    <row r="101" customFormat="false" ht="13.8" hidden="false" customHeight="false" outlineLevel="0" collapsed="false">
      <c r="A101" s="63"/>
      <c r="E101" s="0"/>
      <c r="O101" s="76"/>
      <c r="U101" s="0" t="n">
        <f aca="false">SUM(I101:T101)</f>
        <v>0</v>
      </c>
      <c r="W101" s="31" t="n">
        <v>982</v>
      </c>
      <c r="X101" s="32" t="n">
        <v>1482</v>
      </c>
      <c r="Y101" s="4" t="n">
        <f aca="false">U101/12</f>
        <v>0</v>
      </c>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c r="DS101" s="0"/>
      <c r="DT101" s="0"/>
      <c r="DU101" s="0"/>
      <c r="DV101" s="0"/>
      <c r="DW101" s="0"/>
      <c r="DX101" s="0"/>
      <c r="DY101" s="0"/>
      <c r="DZ101" s="0"/>
      <c r="EA101" s="0"/>
      <c r="EB101" s="0"/>
      <c r="EC101" s="0"/>
      <c r="ED101" s="0"/>
      <c r="EE101" s="0"/>
      <c r="EF101" s="0"/>
      <c r="EG101" s="0"/>
      <c r="EH101" s="0"/>
      <c r="EI101" s="0"/>
      <c r="EJ101" s="0"/>
      <c r="EK101" s="0"/>
      <c r="EL101" s="0"/>
      <c r="EM101" s="0"/>
      <c r="EN101" s="0"/>
      <c r="EO101" s="0"/>
      <c r="EP101" s="0"/>
      <c r="EQ101" s="0"/>
      <c r="ER101" s="0"/>
      <c r="ES101" s="0"/>
      <c r="ET101" s="0"/>
      <c r="EU101" s="0"/>
      <c r="EV101" s="0"/>
      <c r="EW101" s="0"/>
      <c r="EX101" s="0"/>
      <c r="EY101" s="0"/>
      <c r="EZ101" s="0"/>
      <c r="FA101" s="0"/>
      <c r="FB101" s="0"/>
      <c r="FC101" s="0"/>
      <c r="FD101" s="0"/>
      <c r="FE101" s="0"/>
      <c r="FF101" s="0"/>
      <c r="FG101" s="0"/>
      <c r="FH101" s="0"/>
      <c r="FI101" s="0"/>
      <c r="FJ101" s="0"/>
      <c r="FK101" s="0"/>
      <c r="FL101" s="0"/>
      <c r="FM101" s="0"/>
      <c r="FN101" s="0"/>
      <c r="FO101" s="0"/>
      <c r="FP101" s="0"/>
      <c r="FQ101" s="0"/>
      <c r="FR101" s="0"/>
      <c r="FS101" s="0"/>
      <c r="FT101" s="0"/>
      <c r="FU101" s="0"/>
      <c r="FV101" s="0"/>
      <c r="FW101" s="0"/>
      <c r="FX101" s="0"/>
      <c r="FY101" s="0"/>
      <c r="FZ101" s="0"/>
      <c r="GA101" s="0"/>
      <c r="GB101" s="0"/>
      <c r="GC101" s="0"/>
      <c r="GD101" s="0"/>
      <c r="GE101" s="0"/>
      <c r="GF101" s="0"/>
      <c r="GG101" s="0"/>
      <c r="GH101" s="0"/>
      <c r="GI101" s="0"/>
      <c r="GJ101" s="0"/>
      <c r="GK101" s="0"/>
      <c r="GL101" s="0"/>
      <c r="GM101" s="0"/>
      <c r="GN101" s="0"/>
      <c r="GO101" s="0"/>
      <c r="GP101" s="0"/>
      <c r="GQ101" s="0"/>
      <c r="GR101" s="0"/>
      <c r="GS101" s="0"/>
      <c r="GT101" s="0"/>
      <c r="GU101" s="0"/>
      <c r="GV101" s="0"/>
      <c r="GW101" s="0"/>
      <c r="GX101" s="0"/>
      <c r="GY101" s="0"/>
      <c r="GZ101" s="0"/>
      <c r="HA101" s="0"/>
      <c r="HB101" s="0"/>
      <c r="HC101" s="0"/>
      <c r="HD101" s="0"/>
      <c r="HE101" s="0"/>
      <c r="HF101" s="0"/>
      <c r="HG101" s="0"/>
      <c r="HH101" s="0"/>
      <c r="HI101" s="0"/>
      <c r="HJ101" s="0"/>
      <c r="HK101" s="0"/>
      <c r="HL101" s="0"/>
      <c r="HM101" s="0"/>
      <c r="HN101" s="0"/>
      <c r="HO101" s="0"/>
      <c r="HP101" s="0"/>
      <c r="HQ101" s="0"/>
      <c r="HR101" s="0"/>
      <c r="HS101" s="0"/>
      <c r="HT101" s="0"/>
      <c r="HU101" s="0"/>
      <c r="HV101" s="0"/>
      <c r="HW101" s="0"/>
      <c r="HX101" s="0"/>
      <c r="HY101" s="0"/>
      <c r="HZ101" s="0"/>
      <c r="IA101" s="0"/>
      <c r="IB101" s="0"/>
      <c r="IC101" s="0"/>
      <c r="ID101" s="0"/>
      <c r="IE101" s="0"/>
      <c r="IF101" s="0"/>
      <c r="IG101" s="0"/>
      <c r="IH101" s="0"/>
      <c r="II101" s="0"/>
      <c r="IJ101" s="0"/>
      <c r="IK101" s="0"/>
      <c r="IL101" s="0"/>
      <c r="IM101" s="0"/>
      <c r="IN101" s="0"/>
      <c r="IO101" s="0"/>
      <c r="IP101" s="0"/>
      <c r="IQ101" s="0"/>
      <c r="IR101" s="0"/>
      <c r="IS101" s="0"/>
      <c r="IT101" s="0"/>
      <c r="IU101" s="0"/>
      <c r="IV101" s="0"/>
      <c r="IW101" s="0"/>
      <c r="IX101" s="0"/>
      <c r="IY101" s="0"/>
      <c r="IZ101" s="0"/>
      <c r="JA101" s="0"/>
      <c r="JB101" s="0"/>
      <c r="JC101" s="0"/>
      <c r="JD101" s="0"/>
      <c r="JE101" s="0"/>
      <c r="JF101" s="0"/>
      <c r="JG101" s="0"/>
      <c r="JH101" s="0"/>
      <c r="JI101" s="0"/>
      <c r="JJ101" s="0"/>
      <c r="JK101" s="0"/>
      <c r="JL101" s="0"/>
      <c r="JM101" s="0"/>
      <c r="JN101" s="0"/>
      <c r="JO101" s="0"/>
      <c r="JP101" s="0"/>
      <c r="JQ101" s="0"/>
      <c r="JR101" s="0"/>
      <c r="JS101" s="0"/>
      <c r="JT101" s="0"/>
      <c r="JU101" s="0"/>
      <c r="JV101" s="0"/>
      <c r="JW101" s="0"/>
      <c r="JX101" s="0"/>
      <c r="JY101" s="0"/>
      <c r="JZ101" s="0"/>
      <c r="KA101" s="0"/>
      <c r="KB101" s="0"/>
      <c r="KC101" s="0"/>
      <c r="KD101" s="0"/>
      <c r="KE101" s="0"/>
      <c r="KF101" s="0"/>
      <c r="KG101" s="0"/>
      <c r="KH101" s="0"/>
      <c r="KI101" s="0"/>
      <c r="KJ101" s="0"/>
      <c r="KK101" s="0"/>
      <c r="KL101" s="0"/>
      <c r="KM101" s="0"/>
      <c r="KN101" s="0"/>
      <c r="KO101" s="0"/>
      <c r="KP101" s="0"/>
      <c r="KQ101" s="0"/>
      <c r="KR101" s="0"/>
      <c r="KS101" s="0"/>
      <c r="KT101" s="0"/>
      <c r="KU101" s="0"/>
      <c r="KV101" s="0"/>
      <c r="KW101" s="0"/>
      <c r="KX101" s="0"/>
      <c r="KY101" s="0"/>
      <c r="KZ101" s="0"/>
      <c r="LA101" s="0"/>
      <c r="LB101" s="0"/>
      <c r="LC101" s="0"/>
      <c r="LD101" s="0"/>
      <c r="LE101" s="0"/>
      <c r="LF101" s="0"/>
      <c r="LG101" s="0"/>
      <c r="LH101" s="0"/>
      <c r="LI101" s="0"/>
      <c r="LJ101" s="0"/>
      <c r="LK101" s="0"/>
      <c r="LL101" s="0"/>
      <c r="LM101" s="0"/>
      <c r="LN101" s="0"/>
      <c r="LO101" s="0"/>
      <c r="LP101" s="0"/>
      <c r="LQ101" s="0"/>
      <c r="LR101" s="0"/>
      <c r="LS101" s="0"/>
      <c r="LT101" s="0"/>
      <c r="LU101" s="0"/>
      <c r="LV101" s="0"/>
      <c r="LW101" s="0"/>
      <c r="LX101" s="0"/>
      <c r="LY101" s="0"/>
      <c r="LZ101" s="0"/>
      <c r="MA101" s="0"/>
      <c r="MB101" s="0"/>
      <c r="MC101" s="0"/>
      <c r="MD101" s="0"/>
      <c r="ME101" s="0"/>
      <c r="MF101" s="0"/>
      <c r="MG101" s="0"/>
      <c r="MH101" s="0"/>
      <c r="MI101" s="0"/>
      <c r="MJ101" s="0"/>
      <c r="MK101" s="0"/>
      <c r="ML101" s="0"/>
      <c r="MM101" s="0"/>
      <c r="MN101" s="0"/>
      <c r="MO101" s="0"/>
      <c r="MP101" s="0"/>
      <c r="MQ101" s="0"/>
      <c r="MR101" s="0"/>
      <c r="MS101" s="0"/>
      <c r="MT101" s="0"/>
      <c r="MU101" s="0"/>
      <c r="MV101" s="0"/>
      <c r="MW101" s="0"/>
      <c r="MX101" s="0"/>
      <c r="MY101" s="0"/>
      <c r="MZ101" s="0"/>
      <c r="NA101" s="0"/>
      <c r="NB101" s="0"/>
      <c r="NC101" s="0"/>
      <c r="ND101" s="0"/>
      <c r="NE101" s="0"/>
      <c r="NF101" s="0"/>
      <c r="NG101" s="0"/>
      <c r="NH101" s="0"/>
      <c r="NI101" s="0"/>
      <c r="NJ101" s="0"/>
      <c r="NK101" s="0"/>
      <c r="NL101" s="0"/>
      <c r="NM101" s="0"/>
      <c r="NN101" s="0"/>
      <c r="NO101" s="0"/>
      <c r="NP101" s="0"/>
      <c r="NQ101" s="0"/>
      <c r="NR101" s="0"/>
      <c r="NS101" s="0"/>
      <c r="NT101" s="0"/>
      <c r="NU101" s="0"/>
      <c r="NV101" s="0"/>
      <c r="NW101" s="0"/>
      <c r="NX101" s="0"/>
      <c r="NY101" s="0"/>
      <c r="NZ101" s="0"/>
      <c r="OA101" s="0"/>
      <c r="OB101" s="0"/>
      <c r="OC101" s="0"/>
      <c r="OD101" s="0"/>
      <c r="OE101" s="0"/>
      <c r="OF101" s="0"/>
      <c r="OG101" s="0"/>
      <c r="OH101" s="0"/>
      <c r="OI101" s="0"/>
      <c r="OJ101" s="0"/>
      <c r="OK101" s="0"/>
      <c r="OL101" s="0"/>
      <c r="OM101" s="0"/>
      <c r="ON101" s="0"/>
      <c r="OO101" s="0"/>
      <c r="OP101" s="0"/>
      <c r="OQ101" s="0"/>
      <c r="OR101" s="0"/>
      <c r="OS101" s="0"/>
      <c r="OT101" s="0"/>
      <c r="OU101" s="0"/>
      <c r="OV101" s="0"/>
      <c r="OW101" s="0"/>
      <c r="OX101" s="0"/>
      <c r="OY101" s="0"/>
      <c r="OZ101" s="0"/>
      <c r="PA101" s="0"/>
      <c r="PB101" s="0"/>
      <c r="PC101" s="0"/>
      <c r="PD101" s="0"/>
      <c r="PE101" s="0"/>
      <c r="PF101" s="0"/>
      <c r="PG101" s="0"/>
      <c r="PH101" s="0"/>
      <c r="PI101" s="0"/>
      <c r="PJ101" s="0"/>
      <c r="PK101" s="0"/>
      <c r="PL101" s="0"/>
      <c r="PM101" s="0"/>
      <c r="PN101" s="0"/>
      <c r="PO101" s="0"/>
      <c r="PP101" s="0"/>
      <c r="PQ101" s="0"/>
      <c r="PR101" s="0"/>
      <c r="PS101" s="0"/>
      <c r="PT101" s="0"/>
      <c r="PU101" s="0"/>
      <c r="PV101" s="0"/>
      <c r="PW101" s="0"/>
      <c r="PX101" s="0"/>
      <c r="PY101" s="0"/>
      <c r="PZ101" s="0"/>
      <c r="QA101" s="0"/>
      <c r="QB101" s="0"/>
      <c r="QC101" s="0"/>
      <c r="QD101" s="0"/>
      <c r="QE101" s="0"/>
      <c r="QF101" s="0"/>
      <c r="QG101" s="0"/>
      <c r="QH101" s="0"/>
      <c r="QI101" s="0"/>
      <c r="QJ101" s="0"/>
      <c r="QK101" s="0"/>
      <c r="QL101" s="0"/>
      <c r="QM101" s="0"/>
      <c r="QN101" s="0"/>
      <c r="QO101" s="0"/>
      <c r="QP101" s="0"/>
      <c r="QQ101" s="0"/>
      <c r="QR101" s="0"/>
      <c r="QS101" s="0"/>
      <c r="QT101" s="0"/>
      <c r="QU101" s="0"/>
      <c r="QV101" s="0"/>
      <c r="QW101" s="0"/>
      <c r="QX101" s="0"/>
      <c r="QY101" s="0"/>
      <c r="QZ101" s="0"/>
      <c r="RA101" s="0"/>
      <c r="RB101" s="0"/>
      <c r="RC101" s="0"/>
      <c r="RD101" s="0"/>
      <c r="RE101" s="0"/>
      <c r="RF101" s="0"/>
      <c r="RG101" s="0"/>
      <c r="RH101" s="0"/>
      <c r="RI101" s="0"/>
      <c r="RJ101" s="0"/>
      <c r="RK101" s="0"/>
      <c r="RL101" s="0"/>
      <c r="RM101" s="0"/>
      <c r="RN101" s="0"/>
      <c r="RO101" s="0"/>
      <c r="RP101" s="0"/>
      <c r="RQ101" s="0"/>
      <c r="RR101" s="0"/>
      <c r="RS101" s="0"/>
      <c r="RT101" s="0"/>
      <c r="RU101" s="0"/>
      <c r="RV101" s="0"/>
      <c r="RW101" s="0"/>
      <c r="RX101" s="0"/>
      <c r="RY101" s="0"/>
      <c r="RZ101" s="0"/>
      <c r="SA101" s="0"/>
      <c r="SB101" s="0"/>
      <c r="SC101" s="0"/>
      <c r="SD101" s="0"/>
      <c r="SE101" s="0"/>
      <c r="SF101" s="0"/>
      <c r="SG101" s="0"/>
      <c r="SH101" s="0"/>
      <c r="SI101" s="0"/>
      <c r="SJ101" s="0"/>
      <c r="SK101" s="0"/>
      <c r="SL101" s="0"/>
      <c r="SM101" s="0"/>
      <c r="SN101" s="0"/>
      <c r="SO101" s="0"/>
      <c r="SP101" s="0"/>
      <c r="SQ101" s="0"/>
      <c r="SR101" s="0"/>
      <c r="SS101" s="0"/>
      <c r="ST101" s="0"/>
      <c r="SU101" s="0"/>
      <c r="SV101" s="0"/>
      <c r="SW101" s="0"/>
      <c r="SX101" s="0"/>
      <c r="SY101" s="0"/>
      <c r="SZ101" s="0"/>
      <c r="TA101" s="0"/>
      <c r="TB101" s="0"/>
      <c r="TC101" s="0"/>
      <c r="TD101" s="0"/>
      <c r="TE101" s="0"/>
      <c r="TF101" s="0"/>
      <c r="TG101" s="0"/>
      <c r="TH101" s="0"/>
      <c r="TI101" s="0"/>
      <c r="TJ101" s="0"/>
      <c r="TK101" s="0"/>
      <c r="TL101" s="0"/>
      <c r="TM101" s="0"/>
      <c r="TN101" s="0"/>
      <c r="TO101" s="0"/>
      <c r="TP101" s="0"/>
      <c r="TQ101" s="0"/>
      <c r="TR101" s="0"/>
      <c r="TS101" s="0"/>
      <c r="TT101" s="0"/>
      <c r="TU101" s="0"/>
      <c r="TV101" s="0"/>
      <c r="TW101" s="0"/>
      <c r="TX101" s="0"/>
      <c r="TY101" s="0"/>
      <c r="TZ101" s="0"/>
      <c r="UA101" s="0"/>
      <c r="UB101" s="0"/>
      <c r="UC101" s="0"/>
      <c r="UD101" s="0"/>
      <c r="UE101" s="0"/>
      <c r="UF101" s="0"/>
      <c r="UG101" s="0"/>
      <c r="UH101" s="0"/>
      <c r="UI101" s="0"/>
      <c r="UJ101" s="0"/>
      <c r="UK101" s="0"/>
      <c r="UL101" s="0"/>
      <c r="UM101" s="0"/>
      <c r="UN101" s="0"/>
      <c r="UO101" s="0"/>
      <c r="UP101" s="0"/>
      <c r="UQ101" s="0"/>
      <c r="UR101" s="0"/>
      <c r="US101" s="0"/>
      <c r="UT101" s="0"/>
      <c r="UU101" s="0"/>
      <c r="UV101" s="0"/>
      <c r="UW101" s="0"/>
      <c r="UX101" s="0"/>
      <c r="UY101" s="0"/>
      <c r="UZ101" s="0"/>
      <c r="VA101" s="0"/>
      <c r="VB101" s="0"/>
      <c r="VC101" s="0"/>
      <c r="VD101" s="0"/>
      <c r="VE101" s="0"/>
      <c r="VF101" s="0"/>
      <c r="VG101" s="0"/>
      <c r="VH101" s="0"/>
      <c r="VI101" s="0"/>
      <c r="VJ101" s="0"/>
      <c r="VK101" s="0"/>
      <c r="VL101" s="0"/>
      <c r="VM101" s="0"/>
      <c r="VN101" s="0"/>
      <c r="VO101" s="0"/>
      <c r="VP101" s="0"/>
      <c r="VQ101" s="0"/>
      <c r="VR101" s="0"/>
      <c r="VS101" s="0"/>
      <c r="VT101" s="0"/>
      <c r="VU101" s="0"/>
      <c r="VV101" s="0"/>
      <c r="VW101" s="0"/>
      <c r="VX101" s="0"/>
      <c r="VY101" s="0"/>
      <c r="VZ101" s="0"/>
      <c r="WA101" s="0"/>
      <c r="WB101" s="0"/>
      <c r="WC101" s="0"/>
      <c r="WD101" s="0"/>
      <c r="WE101" s="0"/>
      <c r="WF101" s="0"/>
      <c r="WG101" s="0"/>
      <c r="WH101" s="0"/>
      <c r="WI101" s="0"/>
      <c r="WJ101" s="0"/>
      <c r="WK101" s="0"/>
      <c r="WL101" s="0"/>
      <c r="WM101" s="0"/>
      <c r="WN101" s="0"/>
      <c r="WO101" s="0"/>
      <c r="WP101" s="0"/>
      <c r="WQ101" s="0"/>
      <c r="WR101" s="0"/>
      <c r="WS101" s="0"/>
      <c r="WT101" s="0"/>
      <c r="WU101" s="0"/>
      <c r="WV101" s="0"/>
      <c r="WW101" s="0"/>
      <c r="WX101" s="0"/>
      <c r="WY101" s="0"/>
      <c r="WZ101" s="0"/>
      <c r="XA101" s="0"/>
      <c r="XB101" s="0"/>
      <c r="XC101" s="0"/>
      <c r="XD101" s="0"/>
      <c r="XE101" s="0"/>
      <c r="XF101" s="0"/>
      <c r="XG101" s="0"/>
      <c r="XH101" s="0"/>
      <c r="XI101" s="0"/>
      <c r="XJ101" s="0"/>
      <c r="XK101" s="0"/>
      <c r="XL101" s="0"/>
      <c r="XM101" s="0"/>
      <c r="XN101" s="0"/>
      <c r="XO101" s="0"/>
      <c r="XP101" s="0"/>
      <c r="XQ101" s="0"/>
      <c r="XR101" s="0"/>
      <c r="XS101" s="0"/>
      <c r="XT101" s="0"/>
      <c r="XU101" s="0"/>
      <c r="XV101" s="0"/>
      <c r="XW101" s="0"/>
      <c r="XX101" s="0"/>
      <c r="XY101" s="0"/>
      <c r="XZ101" s="0"/>
      <c r="YA101" s="0"/>
      <c r="YB101" s="0"/>
      <c r="YC101" s="0"/>
      <c r="YD101" s="0"/>
      <c r="YE101" s="0"/>
      <c r="YF101" s="0"/>
      <c r="YG101" s="0"/>
      <c r="YH101" s="0"/>
      <c r="YI101" s="0"/>
      <c r="YJ101" s="0"/>
      <c r="YK101" s="0"/>
      <c r="YL101" s="0"/>
      <c r="YM101" s="0"/>
      <c r="YN101" s="0"/>
      <c r="YO101" s="0"/>
      <c r="YP101" s="0"/>
      <c r="YQ101" s="0"/>
      <c r="YR101" s="0"/>
      <c r="YS101" s="0"/>
      <c r="YT101" s="0"/>
      <c r="YU101" s="0"/>
      <c r="YV101" s="0"/>
      <c r="YW101" s="0"/>
      <c r="YX101" s="0"/>
      <c r="YY101" s="0"/>
      <c r="YZ101" s="0"/>
      <c r="ZA101" s="0"/>
      <c r="ZB101" s="0"/>
      <c r="ZC101" s="0"/>
      <c r="ZD101" s="0"/>
      <c r="ZE101" s="0"/>
      <c r="ZF101" s="0"/>
      <c r="ZG101" s="0"/>
      <c r="ZH101" s="0"/>
      <c r="ZI101" s="0"/>
      <c r="ZJ101" s="0"/>
      <c r="ZK101" s="0"/>
      <c r="ZL101" s="0"/>
      <c r="ZM101" s="0"/>
      <c r="ZN101" s="0"/>
      <c r="ZO101" s="0"/>
      <c r="ZP101" s="0"/>
      <c r="ZQ101" s="0"/>
      <c r="ZR101" s="0"/>
      <c r="ZS101" s="0"/>
      <c r="ZT101" s="0"/>
      <c r="ZU101" s="0"/>
      <c r="ZV101" s="0"/>
      <c r="ZW101" s="0"/>
      <c r="ZX101" s="0"/>
      <c r="ZY101" s="0"/>
      <c r="ZZ101" s="0"/>
      <c r="AAA101" s="0"/>
      <c r="AAB101" s="0"/>
      <c r="AAC101" s="0"/>
      <c r="AAD101" s="0"/>
      <c r="AAE101" s="0"/>
      <c r="AAF101" s="0"/>
      <c r="AAG101" s="0"/>
      <c r="AAH101" s="0"/>
      <c r="AAI101" s="0"/>
      <c r="AAJ101" s="0"/>
      <c r="AAK101" s="0"/>
      <c r="AAL101" s="0"/>
      <c r="AAM101" s="0"/>
      <c r="AAN101" s="0"/>
      <c r="AAO101" s="0"/>
      <c r="AAP101" s="0"/>
      <c r="AAQ101" s="0"/>
      <c r="AAR101" s="0"/>
      <c r="AAS101" s="0"/>
      <c r="AAT101" s="0"/>
      <c r="AAU101" s="0"/>
      <c r="AAV101" s="0"/>
      <c r="AAW101" s="0"/>
      <c r="AAX101" s="0"/>
      <c r="AAY101" s="0"/>
      <c r="AAZ101" s="0"/>
      <c r="ABA101" s="0"/>
      <c r="ABB101" s="0"/>
      <c r="ABC101" s="0"/>
      <c r="ABD101" s="0"/>
      <c r="ABE101" s="0"/>
      <c r="ABF101" s="0"/>
      <c r="ABG101" s="0"/>
      <c r="ABH101" s="0"/>
      <c r="ABI101" s="0"/>
      <c r="ABJ101" s="0"/>
      <c r="ABK101" s="0"/>
      <c r="ABL101" s="0"/>
      <c r="ABM101" s="0"/>
      <c r="ABN101" s="0"/>
      <c r="ABO101" s="0"/>
      <c r="ABP101" s="0"/>
      <c r="ABQ101" s="0"/>
      <c r="ABR101" s="0"/>
      <c r="ABS101" s="0"/>
      <c r="ABT101" s="0"/>
      <c r="ABU101" s="0"/>
      <c r="ABV101" s="0"/>
      <c r="ABW101" s="0"/>
      <c r="ABX101" s="0"/>
      <c r="ABY101" s="0"/>
      <c r="ABZ101" s="0"/>
      <c r="ACA101" s="0"/>
      <c r="ACB101" s="0"/>
      <c r="ACC101" s="0"/>
      <c r="ACD101" s="0"/>
      <c r="ACE101" s="0"/>
      <c r="ACF101" s="0"/>
      <c r="ACG101" s="0"/>
      <c r="ACH101" s="0"/>
      <c r="ACI101" s="0"/>
      <c r="ACJ101" s="0"/>
      <c r="ACK101" s="0"/>
      <c r="ACL101" s="0"/>
      <c r="ACM101" s="0"/>
      <c r="ACN101" s="0"/>
      <c r="ACO101" s="0"/>
      <c r="ACP101" s="0"/>
      <c r="ACQ101" s="0"/>
      <c r="ACR101" s="0"/>
      <c r="ACS101" s="0"/>
      <c r="ACT101" s="0"/>
      <c r="ACU101" s="0"/>
      <c r="ACV101" s="0"/>
      <c r="ACW101" s="0"/>
      <c r="ACX101" s="0"/>
      <c r="ACY101" s="0"/>
      <c r="ACZ101" s="0"/>
      <c r="ADA101" s="0"/>
      <c r="ADB101" s="0"/>
      <c r="ADC101" s="0"/>
      <c r="ADD101" s="0"/>
      <c r="ADE101" s="0"/>
      <c r="ADF101" s="0"/>
      <c r="ADG101" s="0"/>
      <c r="ADH101" s="0"/>
      <c r="ADI101" s="0"/>
      <c r="ADJ101" s="0"/>
      <c r="ADK101" s="0"/>
      <c r="ADL101" s="0"/>
      <c r="ADM101" s="0"/>
      <c r="ADN101" s="0"/>
      <c r="ADO101" s="0"/>
      <c r="ADP101" s="0"/>
      <c r="ADQ101" s="0"/>
      <c r="ADR101" s="0"/>
      <c r="ADS101" s="0"/>
      <c r="ADT101" s="0"/>
      <c r="ADU101" s="0"/>
      <c r="ADV101" s="0"/>
      <c r="ADW101" s="0"/>
      <c r="ADX101" s="0"/>
      <c r="ADY101" s="0"/>
      <c r="ADZ101" s="0"/>
      <c r="AEA101" s="0"/>
      <c r="AEB101" s="0"/>
      <c r="AEC101" s="0"/>
      <c r="AED101" s="0"/>
      <c r="AEE101" s="0"/>
      <c r="AEF101" s="0"/>
      <c r="AEG101" s="0"/>
      <c r="AEH101" s="0"/>
      <c r="AEI101" s="0"/>
      <c r="AEJ101" s="0"/>
      <c r="AEK101" s="0"/>
      <c r="AEL101" s="0"/>
      <c r="AEM101" s="0"/>
      <c r="AEN101" s="0"/>
      <c r="AEO101" s="0"/>
      <c r="AEP101" s="0"/>
      <c r="AEQ101" s="0"/>
      <c r="AER101" s="0"/>
      <c r="AES101" s="0"/>
      <c r="AET101" s="0"/>
      <c r="AEU101" s="0"/>
      <c r="AEV101" s="0"/>
      <c r="AEW101" s="0"/>
      <c r="AEX101" s="0"/>
      <c r="AEY101" s="0"/>
      <c r="AEZ101" s="0"/>
      <c r="AFA101" s="0"/>
      <c r="AFB101" s="0"/>
      <c r="AFC101" s="0"/>
      <c r="AFD101" s="0"/>
      <c r="AFE101" s="0"/>
      <c r="AFF101" s="0"/>
      <c r="AFG101" s="0"/>
      <c r="AFH101" s="0"/>
      <c r="AFI101" s="0"/>
      <c r="AFJ101" s="0"/>
      <c r="AFK101" s="0"/>
      <c r="AFL101" s="0"/>
      <c r="AFM101" s="0"/>
      <c r="AFN101" s="0"/>
      <c r="AFO101" s="0"/>
      <c r="AFP101" s="0"/>
      <c r="AFQ101" s="0"/>
      <c r="AFR101" s="0"/>
      <c r="AFS101" s="0"/>
      <c r="AFT101" s="0"/>
      <c r="AFU101" s="0"/>
      <c r="AFV101" s="0"/>
      <c r="AFW101" s="0"/>
      <c r="AFX101" s="0"/>
      <c r="AFY101" s="0"/>
      <c r="AFZ101" s="0"/>
      <c r="AGA101" s="0"/>
      <c r="AGB101" s="0"/>
      <c r="AGC101" s="0"/>
      <c r="AGD101" s="0"/>
      <c r="AGE101" s="0"/>
      <c r="AGF101" s="0"/>
      <c r="AGG101" s="0"/>
      <c r="AGH101" s="0"/>
      <c r="AGI101" s="0"/>
      <c r="AGJ101" s="0"/>
      <c r="AGK101" s="0"/>
      <c r="AGL101" s="0"/>
      <c r="AGM101" s="0"/>
      <c r="AGN101" s="0"/>
      <c r="AGO101" s="0"/>
      <c r="AGP101" s="0"/>
      <c r="AGQ101" s="0"/>
      <c r="AGR101" s="0"/>
      <c r="AGS101" s="0"/>
      <c r="AGT101" s="0"/>
      <c r="AGU101" s="0"/>
      <c r="AGV101" s="0"/>
      <c r="AGW101" s="0"/>
      <c r="AGX101" s="0"/>
      <c r="AGY101" s="0"/>
      <c r="AGZ101" s="0"/>
      <c r="AHA101" s="0"/>
      <c r="AHB101" s="0"/>
      <c r="AHC101" s="0"/>
      <c r="AHD101" s="0"/>
      <c r="AHE101" s="0"/>
      <c r="AHF101" s="0"/>
      <c r="AHG101" s="0"/>
      <c r="AHH101" s="0"/>
      <c r="AHI101" s="0"/>
      <c r="AHJ101" s="0"/>
      <c r="AHK101" s="0"/>
      <c r="AHL101" s="0"/>
      <c r="AHM101" s="0"/>
      <c r="AHN101" s="0"/>
      <c r="AHO101" s="0"/>
      <c r="AHP101" s="0"/>
      <c r="AHQ101" s="0"/>
      <c r="AHR101" s="0"/>
      <c r="AHS101" s="0"/>
      <c r="AHT101" s="0"/>
      <c r="AHU101" s="0"/>
      <c r="AHV101" s="0"/>
      <c r="AHW101" s="0"/>
      <c r="AHX101" s="0"/>
      <c r="AHY101" s="0"/>
      <c r="AHZ101" s="0"/>
      <c r="AIA101" s="0"/>
      <c r="AIB101" s="0"/>
      <c r="AIC101" s="0"/>
      <c r="AID101" s="0"/>
      <c r="AIE101" s="0"/>
      <c r="AIF101" s="0"/>
      <c r="AIG101" s="0"/>
      <c r="AIH101" s="0"/>
      <c r="AII101" s="0"/>
      <c r="AIJ101" s="0"/>
      <c r="AIK101" s="0"/>
      <c r="AIL101" s="0"/>
      <c r="AIM101" s="0"/>
      <c r="AIN101" s="0"/>
      <c r="AIO101" s="0"/>
      <c r="AIP101" s="0"/>
      <c r="AIQ101" s="0"/>
      <c r="AIR101" s="0"/>
      <c r="AIS101" s="0"/>
      <c r="AIT101" s="0"/>
      <c r="AIU101" s="0"/>
      <c r="AIV101" s="0"/>
      <c r="AIW101" s="0"/>
      <c r="AIX101" s="0"/>
      <c r="AIY101" s="0"/>
      <c r="AIZ101" s="0"/>
      <c r="AJA101" s="0"/>
      <c r="AJB101" s="0"/>
      <c r="AJC101" s="0"/>
      <c r="AJD101" s="0"/>
      <c r="AJE101" s="0"/>
      <c r="AJF101" s="0"/>
      <c r="AJG101" s="0"/>
      <c r="AJH101" s="0"/>
      <c r="AJI101" s="0"/>
      <c r="AJJ101" s="0"/>
      <c r="AJK101" s="0"/>
      <c r="AJL101" s="0"/>
      <c r="AJM101" s="0"/>
      <c r="AJN101" s="0"/>
      <c r="AJO101" s="0"/>
      <c r="AJP101" s="0"/>
      <c r="AJQ101" s="0"/>
      <c r="AJR101" s="0"/>
      <c r="AJS101" s="0"/>
      <c r="AJT101" s="0"/>
      <c r="AJU101" s="0"/>
      <c r="AJV101" s="0"/>
      <c r="AJW101" s="0"/>
      <c r="AJX101" s="0"/>
      <c r="AJY101" s="0"/>
      <c r="AJZ101" s="0"/>
      <c r="AKA101" s="0"/>
      <c r="AKB101" s="0"/>
      <c r="AKC101" s="0"/>
      <c r="AKD101" s="0"/>
      <c r="AKE101" s="0"/>
      <c r="AKF101" s="0"/>
      <c r="AKG101" s="0"/>
      <c r="AKH101" s="0"/>
      <c r="AKI101" s="0"/>
      <c r="AKJ101" s="0"/>
      <c r="AKK101" s="0"/>
      <c r="AKL101" s="0"/>
      <c r="AKM101" s="0"/>
      <c r="AKN101" s="0"/>
      <c r="AKO101" s="0"/>
      <c r="AKP101" s="0"/>
      <c r="AKQ101" s="0"/>
      <c r="AKR101" s="0"/>
      <c r="AKS101" s="0"/>
      <c r="AKT101" s="0"/>
      <c r="AKU101" s="0"/>
      <c r="AKV101" s="0"/>
      <c r="AKW101" s="0"/>
      <c r="AKX101" s="0"/>
      <c r="AKY101" s="0"/>
      <c r="AKZ101" s="0"/>
      <c r="ALA101" s="0"/>
      <c r="ALB101" s="0"/>
      <c r="ALC101" s="0"/>
      <c r="ALD101" s="0"/>
      <c r="ALE101" s="0"/>
      <c r="ALF101" s="0"/>
      <c r="ALG101" s="0"/>
      <c r="ALH101" s="0"/>
      <c r="ALI101" s="0"/>
      <c r="ALJ101" s="0"/>
      <c r="ALK101" s="0"/>
      <c r="ALL101" s="0"/>
      <c r="ALM101" s="0"/>
      <c r="ALN101" s="0"/>
      <c r="ALO101" s="0"/>
      <c r="ALP101" s="0"/>
      <c r="ALQ101" s="0"/>
      <c r="ALR101" s="0"/>
      <c r="ALS101" s="0"/>
      <c r="ALT101" s="0"/>
      <c r="ALU101" s="0"/>
      <c r="ALV101" s="0"/>
      <c r="ALW101" s="0"/>
      <c r="ALX101" s="0"/>
      <c r="ALY101" s="0"/>
      <c r="ALZ101" s="0"/>
      <c r="AMA101" s="0"/>
      <c r="AMB101" s="0"/>
      <c r="AMC101" s="0"/>
      <c r="AMD101" s="0"/>
      <c r="AME101" s="0"/>
      <c r="AMF101" s="0"/>
      <c r="AMG101" s="0"/>
      <c r="AMH101" s="0"/>
      <c r="AMI101" s="0"/>
      <c r="AMJ101" s="0"/>
    </row>
    <row r="102" customFormat="false" ht="13.8" hidden="false" customHeight="false" outlineLevel="0" collapsed="false">
      <c r="E102" s="0"/>
      <c r="U102" s="0" t="n">
        <f aca="false">SUM(I102:T102)</f>
        <v>0</v>
      </c>
      <c r="W102" s="31" t="n">
        <v>983</v>
      </c>
      <c r="X102" s="32" t="n">
        <v>1483</v>
      </c>
      <c r="Y102" s="4" t="n">
        <f aca="false">U102/12</f>
        <v>0</v>
      </c>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c r="DV102" s="0"/>
      <c r="DW102" s="0"/>
      <c r="DX102" s="0"/>
      <c r="DY102" s="0"/>
      <c r="DZ102" s="0"/>
      <c r="EA102" s="0"/>
      <c r="EB102" s="0"/>
      <c r="EC102" s="0"/>
      <c r="ED102" s="0"/>
      <c r="EE102" s="0"/>
      <c r="EF102" s="0"/>
      <c r="EG102" s="0"/>
      <c r="EH102" s="0"/>
      <c r="EI102" s="0"/>
      <c r="EJ102" s="0"/>
      <c r="EK102" s="0"/>
      <c r="EL102" s="0"/>
      <c r="EM102" s="0"/>
      <c r="EN102" s="0"/>
      <c r="EO102" s="0"/>
      <c r="EP102" s="0"/>
      <c r="EQ102" s="0"/>
      <c r="ER102" s="0"/>
      <c r="ES102" s="0"/>
      <c r="ET102" s="0"/>
      <c r="EU102" s="0"/>
      <c r="EV102" s="0"/>
      <c r="EW102" s="0"/>
      <c r="EX102" s="0"/>
      <c r="EY102" s="0"/>
      <c r="EZ102" s="0"/>
      <c r="FA102" s="0"/>
      <c r="FB102" s="0"/>
      <c r="FC102" s="0"/>
      <c r="FD102" s="0"/>
      <c r="FE102" s="0"/>
      <c r="FF102" s="0"/>
      <c r="FG102" s="0"/>
      <c r="FH102" s="0"/>
      <c r="FI102" s="0"/>
      <c r="FJ102" s="0"/>
      <c r="FK102" s="0"/>
      <c r="FL102" s="0"/>
      <c r="FM102" s="0"/>
      <c r="FN102" s="0"/>
      <c r="FO102" s="0"/>
      <c r="FP102" s="0"/>
      <c r="FQ102" s="0"/>
      <c r="FR102" s="0"/>
      <c r="FS102" s="0"/>
      <c r="FT102" s="0"/>
      <c r="FU102" s="0"/>
      <c r="FV102" s="0"/>
      <c r="FW102" s="0"/>
      <c r="FX102" s="0"/>
      <c r="FY102" s="0"/>
      <c r="FZ102" s="0"/>
      <c r="GA102" s="0"/>
      <c r="GB102" s="0"/>
      <c r="GC102" s="0"/>
      <c r="GD102" s="0"/>
      <c r="GE102" s="0"/>
      <c r="GF102" s="0"/>
      <c r="GG102" s="0"/>
      <c r="GH102" s="0"/>
      <c r="GI102" s="0"/>
      <c r="GJ102" s="0"/>
      <c r="GK102" s="0"/>
      <c r="GL102" s="0"/>
      <c r="GM102" s="0"/>
      <c r="GN102" s="0"/>
      <c r="GO102" s="0"/>
      <c r="GP102" s="0"/>
      <c r="GQ102" s="0"/>
      <c r="GR102" s="0"/>
      <c r="GS102" s="0"/>
      <c r="GT102" s="0"/>
      <c r="GU102" s="0"/>
      <c r="GV102" s="0"/>
      <c r="GW102" s="0"/>
      <c r="GX102" s="0"/>
      <c r="GY102" s="0"/>
      <c r="GZ102" s="0"/>
      <c r="HA102" s="0"/>
      <c r="HB102" s="0"/>
      <c r="HC102" s="0"/>
      <c r="HD102" s="0"/>
      <c r="HE102" s="0"/>
      <c r="HF102" s="0"/>
      <c r="HG102" s="0"/>
      <c r="HH102" s="0"/>
      <c r="HI102" s="0"/>
      <c r="HJ102" s="0"/>
      <c r="HK102" s="0"/>
      <c r="HL102" s="0"/>
      <c r="HM102" s="0"/>
      <c r="HN102" s="0"/>
      <c r="HO102" s="0"/>
      <c r="HP102" s="0"/>
      <c r="HQ102" s="0"/>
      <c r="HR102" s="0"/>
      <c r="HS102" s="0"/>
      <c r="HT102" s="0"/>
      <c r="HU102" s="0"/>
      <c r="HV102" s="0"/>
      <c r="HW102" s="0"/>
      <c r="HX102" s="0"/>
      <c r="HY102" s="0"/>
      <c r="HZ102" s="0"/>
      <c r="IA102" s="0"/>
      <c r="IB102" s="0"/>
      <c r="IC102" s="0"/>
      <c r="ID102" s="0"/>
      <c r="IE102" s="0"/>
      <c r="IF102" s="0"/>
      <c r="IG102" s="0"/>
      <c r="IH102" s="0"/>
      <c r="II102" s="0"/>
      <c r="IJ102" s="0"/>
      <c r="IK102" s="0"/>
      <c r="IL102" s="0"/>
      <c r="IM102" s="0"/>
      <c r="IN102" s="0"/>
      <c r="IO102" s="0"/>
      <c r="IP102" s="0"/>
      <c r="IQ102" s="0"/>
      <c r="IR102" s="0"/>
      <c r="IS102" s="0"/>
      <c r="IT102" s="0"/>
      <c r="IU102" s="0"/>
      <c r="IV102" s="0"/>
      <c r="IW102" s="0"/>
      <c r="IX102" s="0"/>
      <c r="IY102" s="0"/>
      <c r="IZ102" s="0"/>
      <c r="JA102" s="0"/>
      <c r="JB102" s="0"/>
      <c r="JC102" s="0"/>
      <c r="JD102" s="0"/>
      <c r="JE102" s="0"/>
      <c r="JF102" s="0"/>
      <c r="JG102" s="0"/>
      <c r="JH102" s="0"/>
      <c r="JI102" s="0"/>
      <c r="JJ102" s="0"/>
      <c r="JK102" s="0"/>
      <c r="JL102" s="0"/>
      <c r="JM102" s="0"/>
      <c r="JN102" s="0"/>
      <c r="JO102" s="0"/>
      <c r="JP102" s="0"/>
      <c r="JQ102" s="0"/>
      <c r="JR102" s="0"/>
      <c r="JS102" s="0"/>
      <c r="JT102" s="0"/>
      <c r="JU102" s="0"/>
      <c r="JV102" s="0"/>
      <c r="JW102" s="0"/>
      <c r="JX102" s="0"/>
      <c r="JY102" s="0"/>
      <c r="JZ102" s="0"/>
      <c r="KA102" s="0"/>
      <c r="KB102" s="0"/>
      <c r="KC102" s="0"/>
      <c r="KD102" s="0"/>
      <c r="KE102" s="0"/>
      <c r="KF102" s="0"/>
      <c r="KG102" s="0"/>
      <c r="KH102" s="0"/>
      <c r="KI102" s="0"/>
      <c r="KJ102" s="0"/>
      <c r="KK102" s="0"/>
      <c r="KL102" s="0"/>
      <c r="KM102" s="0"/>
      <c r="KN102" s="0"/>
      <c r="KO102" s="0"/>
      <c r="KP102" s="0"/>
      <c r="KQ102" s="0"/>
      <c r="KR102" s="0"/>
      <c r="KS102" s="0"/>
      <c r="KT102" s="0"/>
      <c r="KU102" s="0"/>
      <c r="KV102" s="0"/>
      <c r="KW102" s="0"/>
      <c r="KX102" s="0"/>
      <c r="KY102" s="0"/>
      <c r="KZ102" s="0"/>
      <c r="LA102" s="0"/>
      <c r="LB102" s="0"/>
      <c r="LC102" s="0"/>
      <c r="LD102" s="0"/>
      <c r="LE102" s="0"/>
      <c r="LF102" s="0"/>
      <c r="LG102" s="0"/>
      <c r="LH102" s="0"/>
      <c r="LI102" s="0"/>
      <c r="LJ102" s="0"/>
      <c r="LK102" s="0"/>
      <c r="LL102" s="0"/>
      <c r="LM102" s="0"/>
      <c r="LN102" s="0"/>
      <c r="LO102" s="0"/>
      <c r="LP102" s="0"/>
      <c r="LQ102" s="0"/>
      <c r="LR102" s="0"/>
      <c r="LS102" s="0"/>
      <c r="LT102" s="0"/>
      <c r="LU102" s="0"/>
      <c r="LV102" s="0"/>
      <c r="LW102" s="0"/>
      <c r="LX102" s="0"/>
      <c r="LY102" s="0"/>
      <c r="LZ102" s="0"/>
      <c r="MA102" s="0"/>
      <c r="MB102" s="0"/>
      <c r="MC102" s="0"/>
      <c r="MD102" s="0"/>
      <c r="ME102" s="0"/>
      <c r="MF102" s="0"/>
      <c r="MG102" s="0"/>
      <c r="MH102" s="0"/>
      <c r="MI102" s="0"/>
      <c r="MJ102" s="0"/>
      <c r="MK102" s="0"/>
      <c r="ML102" s="0"/>
      <c r="MM102" s="0"/>
      <c r="MN102" s="0"/>
      <c r="MO102" s="0"/>
      <c r="MP102" s="0"/>
      <c r="MQ102" s="0"/>
      <c r="MR102" s="0"/>
      <c r="MS102" s="0"/>
      <c r="MT102" s="0"/>
      <c r="MU102" s="0"/>
      <c r="MV102" s="0"/>
      <c r="MW102" s="0"/>
      <c r="MX102" s="0"/>
      <c r="MY102" s="0"/>
      <c r="MZ102" s="0"/>
      <c r="NA102" s="0"/>
      <c r="NB102" s="0"/>
      <c r="NC102" s="0"/>
      <c r="ND102" s="0"/>
      <c r="NE102" s="0"/>
      <c r="NF102" s="0"/>
      <c r="NG102" s="0"/>
      <c r="NH102" s="0"/>
      <c r="NI102" s="0"/>
      <c r="NJ102" s="0"/>
      <c r="NK102" s="0"/>
      <c r="NL102" s="0"/>
      <c r="NM102" s="0"/>
      <c r="NN102" s="0"/>
      <c r="NO102" s="0"/>
      <c r="NP102" s="0"/>
      <c r="NQ102" s="0"/>
      <c r="NR102" s="0"/>
      <c r="NS102" s="0"/>
      <c r="NT102" s="0"/>
      <c r="NU102" s="0"/>
      <c r="NV102" s="0"/>
      <c r="NW102" s="0"/>
      <c r="NX102" s="0"/>
      <c r="NY102" s="0"/>
      <c r="NZ102" s="0"/>
      <c r="OA102" s="0"/>
      <c r="OB102" s="0"/>
      <c r="OC102" s="0"/>
      <c r="OD102" s="0"/>
      <c r="OE102" s="0"/>
      <c r="OF102" s="0"/>
      <c r="OG102" s="0"/>
      <c r="OH102" s="0"/>
      <c r="OI102" s="0"/>
      <c r="OJ102" s="0"/>
      <c r="OK102" s="0"/>
      <c r="OL102" s="0"/>
      <c r="OM102" s="0"/>
      <c r="ON102" s="0"/>
      <c r="OO102" s="0"/>
      <c r="OP102" s="0"/>
      <c r="OQ102" s="0"/>
      <c r="OR102" s="0"/>
      <c r="OS102" s="0"/>
      <c r="OT102" s="0"/>
      <c r="OU102" s="0"/>
      <c r="OV102" s="0"/>
      <c r="OW102" s="0"/>
      <c r="OX102" s="0"/>
      <c r="OY102" s="0"/>
      <c r="OZ102" s="0"/>
      <c r="PA102" s="0"/>
      <c r="PB102" s="0"/>
      <c r="PC102" s="0"/>
      <c r="PD102" s="0"/>
      <c r="PE102" s="0"/>
      <c r="PF102" s="0"/>
      <c r="PG102" s="0"/>
      <c r="PH102" s="0"/>
      <c r="PI102" s="0"/>
      <c r="PJ102" s="0"/>
      <c r="PK102" s="0"/>
      <c r="PL102" s="0"/>
      <c r="PM102" s="0"/>
      <c r="PN102" s="0"/>
      <c r="PO102" s="0"/>
      <c r="PP102" s="0"/>
      <c r="PQ102" s="0"/>
      <c r="PR102" s="0"/>
      <c r="PS102" s="0"/>
      <c r="PT102" s="0"/>
      <c r="PU102" s="0"/>
      <c r="PV102" s="0"/>
      <c r="PW102" s="0"/>
      <c r="PX102" s="0"/>
      <c r="PY102" s="0"/>
      <c r="PZ102" s="0"/>
      <c r="QA102" s="0"/>
      <c r="QB102" s="0"/>
      <c r="QC102" s="0"/>
      <c r="QD102" s="0"/>
      <c r="QE102" s="0"/>
      <c r="QF102" s="0"/>
      <c r="QG102" s="0"/>
      <c r="QH102" s="0"/>
      <c r="QI102" s="0"/>
      <c r="QJ102" s="0"/>
      <c r="QK102" s="0"/>
      <c r="QL102" s="0"/>
      <c r="QM102" s="0"/>
      <c r="QN102" s="0"/>
      <c r="QO102" s="0"/>
      <c r="QP102" s="0"/>
      <c r="QQ102" s="0"/>
      <c r="QR102" s="0"/>
      <c r="QS102" s="0"/>
      <c r="QT102" s="0"/>
      <c r="QU102" s="0"/>
      <c r="QV102" s="0"/>
      <c r="QW102" s="0"/>
      <c r="QX102" s="0"/>
      <c r="QY102" s="0"/>
      <c r="QZ102" s="0"/>
      <c r="RA102" s="0"/>
      <c r="RB102" s="0"/>
      <c r="RC102" s="0"/>
      <c r="RD102" s="0"/>
      <c r="RE102" s="0"/>
      <c r="RF102" s="0"/>
      <c r="RG102" s="0"/>
      <c r="RH102" s="0"/>
      <c r="RI102" s="0"/>
      <c r="RJ102" s="0"/>
      <c r="RK102" s="0"/>
      <c r="RL102" s="0"/>
      <c r="RM102" s="0"/>
      <c r="RN102" s="0"/>
      <c r="RO102" s="0"/>
      <c r="RP102" s="0"/>
      <c r="RQ102" s="0"/>
      <c r="RR102" s="0"/>
      <c r="RS102" s="0"/>
      <c r="RT102" s="0"/>
      <c r="RU102" s="0"/>
      <c r="RV102" s="0"/>
      <c r="RW102" s="0"/>
      <c r="RX102" s="0"/>
      <c r="RY102" s="0"/>
      <c r="RZ102" s="0"/>
      <c r="SA102" s="0"/>
      <c r="SB102" s="0"/>
      <c r="SC102" s="0"/>
      <c r="SD102" s="0"/>
      <c r="SE102" s="0"/>
      <c r="SF102" s="0"/>
      <c r="SG102" s="0"/>
      <c r="SH102" s="0"/>
      <c r="SI102" s="0"/>
      <c r="SJ102" s="0"/>
      <c r="SK102" s="0"/>
      <c r="SL102" s="0"/>
      <c r="SM102" s="0"/>
      <c r="SN102" s="0"/>
      <c r="SO102" s="0"/>
      <c r="SP102" s="0"/>
      <c r="SQ102" s="0"/>
      <c r="SR102" s="0"/>
      <c r="SS102" s="0"/>
      <c r="ST102" s="0"/>
      <c r="SU102" s="0"/>
      <c r="SV102" s="0"/>
      <c r="SW102" s="0"/>
      <c r="SX102" s="0"/>
      <c r="SY102" s="0"/>
      <c r="SZ102" s="0"/>
      <c r="TA102" s="0"/>
      <c r="TB102" s="0"/>
      <c r="TC102" s="0"/>
      <c r="TD102" s="0"/>
      <c r="TE102" s="0"/>
      <c r="TF102" s="0"/>
      <c r="TG102" s="0"/>
      <c r="TH102" s="0"/>
      <c r="TI102" s="0"/>
      <c r="TJ102" s="0"/>
      <c r="TK102" s="0"/>
      <c r="TL102" s="0"/>
      <c r="TM102" s="0"/>
      <c r="TN102" s="0"/>
      <c r="TO102" s="0"/>
      <c r="TP102" s="0"/>
      <c r="TQ102" s="0"/>
      <c r="TR102" s="0"/>
      <c r="TS102" s="0"/>
      <c r="TT102" s="0"/>
      <c r="TU102" s="0"/>
      <c r="TV102" s="0"/>
      <c r="TW102" s="0"/>
      <c r="TX102" s="0"/>
      <c r="TY102" s="0"/>
      <c r="TZ102" s="0"/>
      <c r="UA102" s="0"/>
      <c r="UB102" s="0"/>
      <c r="UC102" s="0"/>
      <c r="UD102" s="0"/>
      <c r="UE102" s="0"/>
      <c r="UF102" s="0"/>
      <c r="UG102" s="0"/>
      <c r="UH102" s="0"/>
      <c r="UI102" s="0"/>
      <c r="UJ102" s="0"/>
      <c r="UK102" s="0"/>
      <c r="UL102" s="0"/>
      <c r="UM102" s="0"/>
      <c r="UN102" s="0"/>
      <c r="UO102" s="0"/>
      <c r="UP102" s="0"/>
      <c r="UQ102" s="0"/>
      <c r="UR102" s="0"/>
      <c r="US102" s="0"/>
      <c r="UT102" s="0"/>
      <c r="UU102" s="0"/>
      <c r="UV102" s="0"/>
      <c r="UW102" s="0"/>
      <c r="UX102" s="0"/>
      <c r="UY102" s="0"/>
      <c r="UZ102" s="0"/>
      <c r="VA102" s="0"/>
      <c r="VB102" s="0"/>
      <c r="VC102" s="0"/>
      <c r="VD102" s="0"/>
      <c r="VE102" s="0"/>
      <c r="VF102" s="0"/>
      <c r="VG102" s="0"/>
      <c r="VH102" s="0"/>
      <c r="VI102" s="0"/>
      <c r="VJ102" s="0"/>
      <c r="VK102" s="0"/>
      <c r="VL102" s="0"/>
      <c r="VM102" s="0"/>
      <c r="VN102" s="0"/>
      <c r="VO102" s="0"/>
      <c r="VP102" s="0"/>
      <c r="VQ102" s="0"/>
      <c r="VR102" s="0"/>
      <c r="VS102" s="0"/>
      <c r="VT102" s="0"/>
      <c r="VU102" s="0"/>
      <c r="VV102" s="0"/>
      <c r="VW102" s="0"/>
      <c r="VX102" s="0"/>
      <c r="VY102" s="0"/>
      <c r="VZ102" s="0"/>
      <c r="WA102" s="0"/>
      <c r="WB102" s="0"/>
      <c r="WC102" s="0"/>
      <c r="WD102" s="0"/>
      <c r="WE102" s="0"/>
      <c r="WF102" s="0"/>
      <c r="WG102" s="0"/>
      <c r="WH102" s="0"/>
      <c r="WI102" s="0"/>
      <c r="WJ102" s="0"/>
      <c r="WK102" s="0"/>
      <c r="WL102" s="0"/>
      <c r="WM102" s="0"/>
      <c r="WN102" s="0"/>
      <c r="WO102" s="0"/>
      <c r="WP102" s="0"/>
      <c r="WQ102" s="0"/>
      <c r="WR102" s="0"/>
      <c r="WS102" s="0"/>
      <c r="WT102" s="0"/>
      <c r="WU102" s="0"/>
      <c r="WV102" s="0"/>
      <c r="WW102" s="0"/>
      <c r="WX102" s="0"/>
      <c r="WY102" s="0"/>
      <c r="WZ102" s="0"/>
      <c r="XA102" s="0"/>
      <c r="XB102" s="0"/>
      <c r="XC102" s="0"/>
      <c r="XD102" s="0"/>
      <c r="XE102" s="0"/>
      <c r="XF102" s="0"/>
      <c r="XG102" s="0"/>
      <c r="XH102" s="0"/>
      <c r="XI102" s="0"/>
      <c r="XJ102" s="0"/>
      <c r="XK102" s="0"/>
      <c r="XL102" s="0"/>
      <c r="XM102" s="0"/>
      <c r="XN102" s="0"/>
      <c r="XO102" s="0"/>
      <c r="XP102" s="0"/>
      <c r="XQ102" s="0"/>
      <c r="XR102" s="0"/>
      <c r="XS102" s="0"/>
      <c r="XT102" s="0"/>
      <c r="XU102" s="0"/>
      <c r="XV102" s="0"/>
      <c r="XW102" s="0"/>
      <c r="XX102" s="0"/>
      <c r="XY102" s="0"/>
      <c r="XZ102" s="0"/>
      <c r="YA102" s="0"/>
      <c r="YB102" s="0"/>
      <c r="YC102" s="0"/>
      <c r="YD102" s="0"/>
      <c r="YE102" s="0"/>
      <c r="YF102" s="0"/>
      <c r="YG102" s="0"/>
      <c r="YH102" s="0"/>
      <c r="YI102" s="0"/>
      <c r="YJ102" s="0"/>
      <c r="YK102" s="0"/>
      <c r="YL102" s="0"/>
      <c r="YM102" s="0"/>
      <c r="YN102" s="0"/>
      <c r="YO102" s="0"/>
      <c r="YP102" s="0"/>
      <c r="YQ102" s="0"/>
      <c r="YR102" s="0"/>
      <c r="YS102" s="0"/>
      <c r="YT102" s="0"/>
      <c r="YU102" s="0"/>
      <c r="YV102" s="0"/>
      <c r="YW102" s="0"/>
      <c r="YX102" s="0"/>
      <c r="YY102" s="0"/>
      <c r="YZ102" s="0"/>
      <c r="ZA102" s="0"/>
      <c r="ZB102" s="0"/>
      <c r="ZC102" s="0"/>
      <c r="ZD102" s="0"/>
      <c r="ZE102" s="0"/>
      <c r="ZF102" s="0"/>
      <c r="ZG102" s="0"/>
      <c r="ZH102" s="0"/>
      <c r="ZI102" s="0"/>
      <c r="ZJ102" s="0"/>
      <c r="ZK102" s="0"/>
      <c r="ZL102" s="0"/>
      <c r="ZM102" s="0"/>
      <c r="ZN102" s="0"/>
      <c r="ZO102" s="0"/>
      <c r="ZP102" s="0"/>
      <c r="ZQ102" s="0"/>
      <c r="ZR102" s="0"/>
      <c r="ZS102" s="0"/>
      <c r="ZT102" s="0"/>
      <c r="ZU102" s="0"/>
      <c r="ZV102" s="0"/>
      <c r="ZW102" s="0"/>
      <c r="ZX102" s="0"/>
      <c r="ZY102" s="0"/>
      <c r="ZZ102" s="0"/>
      <c r="AAA102" s="0"/>
      <c r="AAB102" s="0"/>
      <c r="AAC102" s="0"/>
      <c r="AAD102" s="0"/>
      <c r="AAE102" s="0"/>
      <c r="AAF102" s="0"/>
      <c r="AAG102" s="0"/>
      <c r="AAH102" s="0"/>
      <c r="AAI102" s="0"/>
      <c r="AAJ102" s="0"/>
      <c r="AAK102" s="0"/>
      <c r="AAL102" s="0"/>
      <c r="AAM102" s="0"/>
      <c r="AAN102" s="0"/>
      <c r="AAO102" s="0"/>
      <c r="AAP102" s="0"/>
      <c r="AAQ102" s="0"/>
      <c r="AAR102" s="0"/>
      <c r="AAS102" s="0"/>
      <c r="AAT102" s="0"/>
      <c r="AAU102" s="0"/>
      <c r="AAV102" s="0"/>
      <c r="AAW102" s="0"/>
      <c r="AAX102" s="0"/>
      <c r="AAY102" s="0"/>
      <c r="AAZ102" s="0"/>
      <c r="ABA102" s="0"/>
      <c r="ABB102" s="0"/>
      <c r="ABC102" s="0"/>
      <c r="ABD102" s="0"/>
      <c r="ABE102" s="0"/>
      <c r="ABF102" s="0"/>
      <c r="ABG102" s="0"/>
      <c r="ABH102" s="0"/>
      <c r="ABI102" s="0"/>
      <c r="ABJ102" s="0"/>
      <c r="ABK102" s="0"/>
      <c r="ABL102" s="0"/>
      <c r="ABM102" s="0"/>
      <c r="ABN102" s="0"/>
      <c r="ABO102" s="0"/>
      <c r="ABP102" s="0"/>
      <c r="ABQ102" s="0"/>
      <c r="ABR102" s="0"/>
      <c r="ABS102" s="0"/>
      <c r="ABT102" s="0"/>
      <c r="ABU102" s="0"/>
      <c r="ABV102" s="0"/>
      <c r="ABW102" s="0"/>
      <c r="ABX102" s="0"/>
      <c r="ABY102" s="0"/>
      <c r="ABZ102" s="0"/>
      <c r="ACA102" s="0"/>
      <c r="ACB102" s="0"/>
      <c r="ACC102" s="0"/>
      <c r="ACD102" s="0"/>
      <c r="ACE102" s="0"/>
      <c r="ACF102" s="0"/>
      <c r="ACG102" s="0"/>
      <c r="ACH102" s="0"/>
      <c r="ACI102" s="0"/>
      <c r="ACJ102" s="0"/>
      <c r="ACK102" s="0"/>
      <c r="ACL102" s="0"/>
      <c r="ACM102" s="0"/>
      <c r="ACN102" s="0"/>
      <c r="ACO102" s="0"/>
      <c r="ACP102" s="0"/>
      <c r="ACQ102" s="0"/>
      <c r="ACR102" s="0"/>
      <c r="ACS102" s="0"/>
      <c r="ACT102" s="0"/>
      <c r="ACU102" s="0"/>
      <c r="ACV102" s="0"/>
      <c r="ACW102" s="0"/>
      <c r="ACX102" s="0"/>
      <c r="ACY102" s="0"/>
      <c r="ACZ102" s="0"/>
      <c r="ADA102" s="0"/>
      <c r="ADB102" s="0"/>
      <c r="ADC102" s="0"/>
      <c r="ADD102" s="0"/>
      <c r="ADE102" s="0"/>
      <c r="ADF102" s="0"/>
      <c r="ADG102" s="0"/>
      <c r="ADH102" s="0"/>
      <c r="ADI102" s="0"/>
      <c r="ADJ102" s="0"/>
      <c r="ADK102" s="0"/>
      <c r="ADL102" s="0"/>
      <c r="ADM102" s="0"/>
      <c r="ADN102" s="0"/>
      <c r="ADO102" s="0"/>
      <c r="ADP102" s="0"/>
      <c r="ADQ102" s="0"/>
      <c r="ADR102" s="0"/>
      <c r="ADS102" s="0"/>
      <c r="ADT102" s="0"/>
      <c r="ADU102" s="0"/>
      <c r="ADV102" s="0"/>
      <c r="ADW102" s="0"/>
      <c r="ADX102" s="0"/>
      <c r="ADY102" s="0"/>
      <c r="ADZ102" s="0"/>
      <c r="AEA102" s="0"/>
      <c r="AEB102" s="0"/>
      <c r="AEC102" s="0"/>
      <c r="AED102" s="0"/>
      <c r="AEE102" s="0"/>
      <c r="AEF102" s="0"/>
      <c r="AEG102" s="0"/>
      <c r="AEH102" s="0"/>
      <c r="AEI102" s="0"/>
      <c r="AEJ102" s="0"/>
      <c r="AEK102" s="0"/>
      <c r="AEL102" s="0"/>
      <c r="AEM102" s="0"/>
      <c r="AEN102" s="0"/>
      <c r="AEO102" s="0"/>
      <c r="AEP102" s="0"/>
      <c r="AEQ102" s="0"/>
      <c r="AER102" s="0"/>
      <c r="AES102" s="0"/>
      <c r="AET102" s="0"/>
      <c r="AEU102" s="0"/>
      <c r="AEV102" s="0"/>
      <c r="AEW102" s="0"/>
      <c r="AEX102" s="0"/>
      <c r="AEY102" s="0"/>
      <c r="AEZ102" s="0"/>
      <c r="AFA102" s="0"/>
      <c r="AFB102" s="0"/>
      <c r="AFC102" s="0"/>
      <c r="AFD102" s="0"/>
      <c r="AFE102" s="0"/>
      <c r="AFF102" s="0"/>
      <c r="AFG102" s="0"/>
      <c r="AFH102" s="0"/>
      <c r="AFI102" s="0"/>
      <c r="AFJ102" s="0"/>
      <c r="AFK102" s="0"/>
      <c r="AFL102" s="0"/>
      <c r="AFM102" s="0"/>
      <c r="AFN102" s="0"/>
      <c r="AFO102" s="0"/>
      <c r="AFP102" s="0"/>
      <c r="AFQ102" s="0"/>
      <c r="AFR102" s="0"/>
      <c r="AFS102" s="0"/>
      <c r="AFT102" s="0"/>
      <c r="AFU102" s="0"/>
      <c r="AFV102" s="0"/>
      <c r="AFW102" s="0"/>
      <c r="AFX102" s="0"/>
      <c r="AFY102" s="0"/>
      <c r="AFZ102" s="0"/>
      <c r="AGA102" s="0"/>
      <c r="AGB102" s="0"/>
      <c r="AGC102" s="0"/>
      <c r="AGD102" s="0"/>
      <c r="AGE102" s="0"/>
      <c r="AGF102" s="0"/>
      <c r="AGG102" s="0"/>
      <c r="AGH102" s="0"/>
      <c r="AGI102" s="0"/>
      <c r="AGJ102" s="0"/>
      <c r="AGK102" s="0"/>
      <c r="AGL102" s="0"/>
      <c r="AGM102" s="0"/>
      <c r="AGN102" s="0"/>
      <c r="AGO102" s="0"/>
      <c r="AGP102" s="0"/>
      <c r="AGQ102" s="0"/>
      <c r="AGR102" s="0"/>
      <c r="AGS102" s="0"/>
      <c r="AGT102" s="0"/>
      <c r="AGU102" s="0"/>
      <c r="AGV102" s="0"/>
      <c r="AGW102" s="0"/>
      <c r="AGX102" s="0"/>
      <c r="AGY102" s="0"/>
      <c r="AGZ102" s="0"/>
      <c r="AHA102" s="0"/>
      <c r="AHB102" s="0"/>
      <c r="AHC102" s="0"/>
      <c r="AHD102" s="0"/>
      <c r="AHE102" s="0"/>
      <c r="AHF102" s="0"/>
      <c r="AHG102" s="0"/>
      <c r="AHH102" s="0"/>
      <c r="AHI102" s="0"/>
      <c r="AHJ102" s="0"/>
      <c r="AHK102" s="0"/>
      <c r="AHL102" s="0"/>
      <c r="AHM102" s="0"/>
      <c r="AHN102" s="0"/>
      <c r="AHO102" s="0"/>
      <c r="AHP102" s="0"/>
      <c r="AHQ102" s="0"/>
      <c r="AHR102" s="0"/>
      <c r="AHS102" s="0"/>
      <c r="AHT102" s="0"/>
      <c r="AHU102" s="0"/>
      <c r="AHV102" s="0"/>
      <c r="AHW102" s="0"/>
      <c r="AHX102" s="0"/>
      <c r="AHY102" s="0"/>
      <c r="AHZ102" s="0"/>
      <c r="AIA102" s="0"/>
      <c r="AIB102" s="0"/>
      <c r="AIC102" s="0"/>
      <c r="AID102" s="0"/>
      <c r="AIE102" s="0"/>
      <c r="AIF102" s="0"/>
      <c r="AIG102" s="0"/>
      <c r="AIH102" s="0"/>
      <c r="AII102" s="0"/>
      <c r="AIJ102" s="0"/>
      <c r="AIK102" s="0"/>
      <c r="AIL102" s="0"/>
      <c r="AIM102" s="0"/>
      <c r="AIN102" s="0"/>
      <c r="AIO102" s="0"/>
      <c r="AIP102" s="0"/>
      <c r="AIQ102" s="0"/>
      <c r="AIR102" s="0"/>
      <c r="AIS102" s="0"/>
      <c r="AIT102" s="0"/>
      <c r="AIU102" s="0"/>
      <c r="AIV102" s="0"/>
      <c r="AIW102" s="0"/>
      <c r="AIX102" s="0"/>
      <c r="AIY102" s="0"/>
      <c r="AIZ102" s="0"/>
      <c r="AJA102" s="0"/>
      <c r="AJB102" s="0"/>
      <c r="AJC102" s="0"/>
      <c r="AJD102" s="0"/>
      <c r="AJE102" s="0"/>
      <c r="AJF102" s="0"/>
      <c r="AJG102" s="0"/>
      <c r="AJH102" s="0"/>
      <c r="AJI102" s="0"/>
      <c r="AJJ102" s="0"/>
      <c r="AJK102" s="0"/>
      <c r="AJL102" s="0"/>
      <c r="AJM102" s="0"/>
      <c r="AJN102" s="0"/>
      <c r="AJO102" s="0"/>
      <c r="AJP102" s="0"/>
      <c r="AJQ102" s="0"/>
      <c r="AJR102" s="0"/>
      <c r="AJS102" s="0"/>
      <c r="AJT102" s="0"/>
      <c r="AJU102" s="0"/>
      <c r="AJV102" s="0"/>
      <c r="AJW102" s="0"/>
      <c r="AJX102" s="0"/>
      <c r="AJY102" s="0"/>
      <c r="AJZ102" s="0"/>
      <c r="AKA102" s="0"/>
      <c r="AKB102" s="0"/>
      <c r="AKC102" s="0"/>
      <c r="AKD102" s="0"/>
      <c r="AKE102" s="0"/>
      <c r="AKF102" s="0"/>
      <c r="AKG102" s="0"/>
      <c r="AKH102" s="0"/>
      <c r="AKI102" s="0"/>
      <c r="AKJ102" s="0"/>
      <c r="AKK102" s="0"/>
      <c r="AKL102" s="0"/>
      <c r="AKM102" s="0"/>
      <c r="AKN102" s="0"/>
      <c r="AKO102" s="0"/>
      <c r="AKP102" s="0"/>
      <c r="AKQ102" s="0"/>
      <c r="AKR102" s="0"/>
      <c r="AKS102" s="0"/>
      <c r="AKT102" s="0"/>
      <c r="AKU102" s="0"/>
      <c r="AKV102" s="0"/>
      <c r="AKW102" s="0"/>
      <c r="AKX102" s="0"/>
      <c r="AKY102" s="0"/>
      <c r="AKZ102" s="0"/>
      <c r="ALA102" s="0"/>
      <c r="ALB102" s="0"/>
      <c r="ALC102" s="0"/>
      <c r="ALD102" s="0"/>
      <c r="ALE102" s="0"/>
      <c r="ALF102" s="0"/>
      <c r="ALG102" s="0"/>
      <c r="ALH102" s="0"/>
      <c r="ALI102" s="0"/>
      <c r="ALJ102" s="0"/>
      <c r="ALK102" s="0"/>
      <c r="ALL102" s="0"/>
      <c r="ALM102" s="0"/>
      <c r="ALN102" s="0"/>
      <c r="ALO102" s="0"/>
      <c r="ALP102" s="0"/>
      <c r="ALQ102" s="0"/>
      <c r="ALR102" s="0"/>
      <c r="ALS102" s="0"/>
      <c r="ALT102" s="0"/>
      <c r="ALU102" s="0"/>
      <c r="ALV102" s="0"/>
      <c r="ALW102" s="0"/>
      <c r="ALX102" s="0"/>
      <c r="ALY102" s="0"/>
      <c r="ALZ102" s="0"/>
      <c r="AMA102" s="0"/>
      <c r="AMB102" s="0"/>
      <c r="AMC102" s="0"/>
      <c r="AMD102" s="0"/>
      <c r="AME102" s="0"/>
      <c r="AMF102" s="0"/>
      <c r="AMG102" s="0"/>
      <c r="AMH102" s="0"/>
      <c r="AMI102" s="0"/>
      <c r="AMJ102" s="0"/>
    </row>
    <row r="103" customFormat="false" ht="13.8" hidden="false" customHeight="false" outlineLevel="0" collapsed="false">
      <c r="E103" s="0"/>
      <c r="U103" s="0" t="n">
        <f aca="false">SUM(I103:T103)</f>
        <v>0</v>
      </c>
      <c r="W103" s="31" t="n">
        <v>984</v>
      </c>
      <c r="X103" s="32" t="n">
        <v>1484</v>
      </c>
      <c r="Y103" s="4" t="n">
        <f aca="false">U103/12</f>
        <v>0</v>
      </c>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c r="DS103" s="0"/>
      <c r="DT103" s="0"/>
      <c r="DU103" s="0"/>
      <c r="DV103" s="0"/>
      <c r="DW103" s="0"/>
      <c r="DX103" s="0"/>
      <c r="DY103" s="0"/>
      <c r="DZ103" s="0"/>
      <c r="EA103" s="0"/>
      <c r="EB103" s="0"/>
      <c r="EC103" s="0"/>
      <c r="ED103" s="0"/>
      <c r="EE103" s="0"/>
      <c r="EF103" s="0"/>
      <c r="EG103" s="0"/>
      <c r="EH103" s="0"/>
      <c r="EI103" s="0"/>
      <c r="EJ103" s="0"/>
      <c r="EK103" s="0"/>
      <c r="EL103" s="0"/>
      <c r="EM103" s="0"/>
      <c r="EN103" s="0"/>
      <c r="EO103" s="0"/>
      <c r="EP103" s="0"/>
      <c r="EQ103" s="0"/>
      <c r="ER103" s="0"/>
      <c r="ES103" s="0"/>
      <c r="ET103" s="0"/>
      <c r="EU103" s="0"/>
      <c r="EV103" s="0"/>
      <c r="EW103" s="0"/>
      <c r="EX103" s="0"/>
      <c r="EY103" s="0"/>
      <c r="EZ103" s="0"/>
      <c r="FA103" s="0"/>
      <c r="FB103" s="0"/>
      <c r="FC103" s="0"/>
      <c r="FD103" s="0"/>
      <c r="FE103" s="0"/>
      <c r="FF103" s="0"/>
      <c r="FG103" s="0"/>
      <c r="FH103" s="0"/>
      <c r="FI103" s="0"/>
      <c r="FJ103" s="0"/>
      <c r="FK103" s="0"/>
      <c r="FL103" s="0"/>
      <c r="FM103" s="0"/>
      <c r="FN103" s="0"/>
      <c r="FO103" s="0"/>
      <c r="FP103" s="0"/>
      <c r="FQ103" s="0"/>
      <c r="FR103" s="0"/>
      <c r="FS103" s="0"/>
      <c r="FT103" s="0"/>
      <c r="FU103" s="0"/>
      <c r="FV103" s="0"/>
      <c r="FW103" s="0"/>
      <c r="FX103" s="0"/>
      <c r="FY103" s="0"/>
      <c r="FZ103" s="0"/>
      <c r="GA103" s="0"/>
      <c r="GB103" s="0"/>
      <c r="GC103" s="0"/>
      <c r="GD103" s="0"/>
      <c r="GE103" s="0"/>
      <c r="GF103" s="0"/>
      <c r="GG103" s="0"/>
      <c r="GH103" s="0"/>
      <c r="GI103" s="0"/>
      <c r="GJ103" s="0"/>
      <c r="GK103" s="0"/>
      <c r="GL103" s="0"/>
      <c r="GM103" s="0"/>
      <c r="GN103" s="0"/>
      <c r="GO103" s="0"/>
      <c r="GP103" s="0"/>
      <c r="GQ103" s="0"/>
      <c r="GR103" s="0"/>
      <c r="GS103" s="0"/>
      <c r="GT103" s="0"/>
      <c r="GU103" s="0"/>
      <c r="GV103" s="0"/>
      <c r="GW103" s="0"/>
      <c r="GX103" s="0"/>
      <c r="GY103" s="0"/>
      <c r="GZ103" s="0"/>
      <c r="HA103" s="0"/>
      <c r="HB103" s="0"/>
      <c r="HC103" s="0"/>
      <c r="HD103" s="0"/>
      <c r="HE103" s="0"/>
      <c r="HF103" s="0"/>
      <c r="HG103" s="0"/>
      <c r="HH103" s="0"/>
      <c r="HI103" s="0"/>
      <c r="HJ103" s="0"/>
      <c r="HK103" s="0"/>
      <c r="HL103" s="0"/>
      <c r="HM103" s="0"/>
      <c r="HN103" s="0"/>
      <c r="HO103" s="0"/>
      <c r="HP103" s="0"/>
      <c r="HQ103" s="0"/>
      <c r="HR103" s="0"/>
      <c r="HS103" s="0"/>
      <c r="HT103" s="0"/>
      <c r="HU103" s="0"/>
      <c r="HV103" s="0"/>
      <c r="HW103" s="0"/>
      <c r="HX103" s="0"/>
      <c r="HY103" s="0"/>
      <c r="HZ103" s="0"/>
      <c r="IA103" s="0"/>
      <c r="IB103" s="0"/>
      <c r="IC103" s="0"/>
      <c r="ID103" s="0"/>
      <c r="IE103" s="0"/>
      <c r="IF103" s="0"/>
      <c r="IG103" s="0"/>
      <c r="IH103" s="0"/>
      <c r="II103" s="0"/>
      <c r="IJ103" s="0"/>
      <c r="IK103" s="0"/>
      <c r="IL103" s="0"/>
      <c r="IM103" s="0"/>
      <c r="IN103" s="0"/>
      <c r="IO103" s="0"/>
      <c r="IP103" s="0"/>
      <c r="IQ103" s="0"/>
      <c r="IR103" s="0"/>
      <c r="IS103" s="0"/>
      <c r="IT103" s="0"/>
      <c r="IU103" s="0"/>
      <c r="IV103" s="0"/>
      <c r="IW103" s="0"/>
      <c r="IX103" s="0"/>
      <c r="IY103" s="0"/>
      <c r="IZ103" s="0"/>
      <c r="JA103" s="0"/>
      <c r="JB103" s="0"/>
      <c r="JC103" s="0"/>
      <c r="JD103" s="0"/>
      <c r="JE103" s="0"/>
      <c r="JF103" s="0"/>
      <c r="JG103" s="0"/>
      <c r="JH103" s="0"/>
      <c r="JI103" s="0"/>
      <c r="JJ103" s="0"/>
      <c r="JK103" s="0"/>
      <c r="JL103" s="0"/>
      <c r="JM103" s="0"/>
      <c r="JN103" s="0"/>
      <c r="JO103" s="0"/>
      <c r="JP103" s="0"/>
      <c r="JQ103" s="0"/>
      <c r="JR103" s="0"/>
      <c r="JS103" s="0"/>
      <c r="JT103" s="0"/>
      <c r="JU103" s="0"/>
      <c r="JV103" s="0"/>
      <c r="JW103" s="0"/>
      <c r="JX103" s="0"/>
      <c r="JY103" s="0"/>
      <c r="JZ103" s="0"/>
      <c r="KA103" s="0"/>
      <c r="KB103" s="0"/>
      <c r="KC103" s="0"/>
      <c r="KD103" s="0"/>
      <c r="KE103" s="0"/>
      <c r="KF103" s="0"/>
      <c r="KG103" s="0"/>
      <c r="KH103" s="0"/>
      <c r="KI103" s="0"/>
      <c r="KJ103" s="0"/>
      <c r="KK103" s="0"/>
      <c r="KL103" s="0"/>
      <c r="KM103" s="0"/>
      <c r="KN103" s="0"/>
      <c r="KO103" s="0"/>
      <c r="KP103" s="0"/>
      <c r="KQ103" s="0"/>
      <c r="KR103" s="0"/>
      <c r="KS103" s="0"/>
      <c r="KT103" s="0"/>
      <c r="KU103" s="0"/>
      <c r="KV103" s="0"/>
      <c r="KW103" s="0"/>
      <c r="KX103" s="0"/>
      <c r="KY103" s="0"/>
      <c r="KZ103" s="0"/>
      <c r="LA103" s="0"/>
      <c r="LB103" s="0"/>
      <c r="LC103" s="0"/>
      <c r="LD103" s="0"/>
      <c r="LE103" s="0"/>
      <c r="LF103" s="0"/>
      <c r="LG103" s="0"/>
      <c r="LH103" s="0"/>
      <c r="LI103" s="0"/>
      <c r="LJ103" s="0"/>
      <c r="LK103" s="0"/>
      <c r="LL103" s="0"/>
      <c r="LM103" s="0"/>
      <c r="LN103" s="0"/>
      <c r="LO103" s="0"/>
      <c r="LP103" s="0"/>
      <c r="LQ103" s="0"/>
      <c r="LR103" s="0"/>
      <c r="LS103" s="0"/>
      <c r="LT103" s="0"/>
      <c r="LU103" s="0"/>
      <c r="LV103" s="0"/>
      <c r="LW103" s="0"/>
      <c r="LX103" s="0"/>
      <c r="LY103" s="0"/>
      <c r="LZ103" s="0"/>
      <c r="MA103" s="0"/>
      <c r="MB103" s="0"/>
      <c r="MC103" s="0"/>
      <c r="MD103" s="0"/>
      <c r="ME103" s="0"/>
      <c r="MF103" s="0"/>
      <c r="MG103" s="0"/>
      <c r="MH103" s="0"/>
      <c r="MI103" s="0"/>
      <c r="MJ103" s="0"/>
      <c r="MK103" s="0"/>
      <c r="ML103" s="0"/>
      <c r="MM103" s="0"/>
      <c r="MN103" s="0"/>
      <c r="MO103" s="0"/>
      <c r="MP103" s="0"/>
      <c r="MQ103" s="0"/>
      <c r="MR103" s="0"/>
      <c r="MS103" s="0"/>
      <c r="MT103" s="0"/>
      <c r="MU103" s="0"/>
      <c r="MV103" s="0"/>
      <c r="MW103" s="0"/>
      <c r="MX103" s="0"/>
      <c r="MY103" s="0"/>
      <c r="MZ103" s="0"/>
      <c r="NA103" s="0"/>
      <c r="NB103" s="0"/>
      <c r="NC103" s="0"/>
      <c r="ND103" s="0"/>
      <c r="NE103" s="0"/>
      <c r="NF103" s="0"/>
      <c r="NG103" s="0"/>
      <c r="NH103" s="0"/>
      <c r="NI103" s="0"/>
      <c r="NJ103" s="0"/>
      <c r="NK103" s="0"/>
      <c r="NL103" s="0"/>
      <c r="NM103" s="0"/>
      <c r="NN103" s="0"/>
      <c r="NO103" s="0"/>
      <c r="NP103" s="0"/>
      <c r="NQ103" s="0"/>
      <c r="NR103" s="0"/>
      <c r="NS103" s="0"/>
      <c r="NT103" s="0"/>
      <c r="NU103" s="0"/>
      <c r="NV103" s="0"/>
      <c r="NW103" s="0"/>
      <c r="NX103" s="0"/>
      <c r="NY103" s="0"/>
      <c r="NZ103" s="0"/>
      <c r="OA103" s="0"/>
      <c r="OB103" s="0"/>
      <c r="OC103" s="0"/>
      <c r="OD103" s="0"/>
      <c r="OE103" s="0"/>
      <c r="OF103" s="0"/>
      <c r="OG103" s="0"/>
      <c r="OH103" s="0"/>
      <c r="OI103" s="0"/>
      <c r="OJ103" s="0"/>
      <c r="OK103" s="0"/>
      <c r="OL103" s="0"/>
      <c r="OM103" s="0"/>
      <c r="ON103" s="0"/>
      <c r="OO103" s="0"/>
      <c r="OP103" s="0"/>
      <c r="OQ103" s="0"/>
      <c r="OR103" s="0"/>
      <c r="OS103" s="0"/>
      <c r="OT103" s="0"/>
      <c r="OU103" s="0"/>
      <c r="OV103" s="0"/>
      <c r="OW103" s="0"/>
      <c r="OX103" s="0"/>
      <c r="OY103" s="0"/>
      <c r="OZ103" s="0"/>
      <c r="PA103" s="0"/>
      <c r="PB103" s="0"/>
      <c r="PC103" s="0"/>
      <c r="PD103" s="0"/>
      <c r="PE103" s="0"/>
      <c r="PF103" s="0"/>
      <c r="PG103" s="0"/>
      <c r="PH103" s="0"/>
      <c r="PI103" s="0"/>
      <c r="PJ103" s="0"/>
      <c r="PK103" s="0"/>
      <c r="PL103" s="0"/>
      <c r="PM103" s="0"/>
      <c r="PN103" s="0"/>
      <c r="PO103" s="0"/>
      <c r="PP103" s="0"/>
      <c r="PQ103" s="0"/>
      <c r="PR103" s="0"/>
      <c r="PS103" s="0"/>
      <c r="PT103" s="0"/>
      <c r="PU103" s="0"/>
      <c r="PV103" s="0"/>
      <c r="PW103" s="0"/>
      <c r="PX103" s="0"/>
      <c r="PY103" s="0"/>
      <c r="PZ103" s="0"/>
      <c r="QA103" s="0"/>
      <c r="QB103" s="0"/>
      <c r="QC103" s="0"/>
      <c r="QD103" s="0"/>
      <c r="QE103" s="0"/>
      <c r="QF103" s="0"/>
      <c r="QG103" s="0"/>
      <c r="QH103" s="0"/>
      <c r="QI103" s="0"/>
      <c r="QJ103" s="0"/>
      <c r="QK103" s="0"/>
      <c r="QL103" s="0"/>
      <c r="QM103" s="0"/>
      <c r="QN103" s="0"/>
      <c r="QO103" s="0"/>
      <c r="QP103" s="0"/>
      <c r="QQ103" s="0"/>
      <c r="QR103" s="0"/>
      <c r="QS103" s="0"/>
      <c r="QT103" s="0"/>
      <c r="QU103" s="0"/>
      <c r="QV103" s="0"/>
      <c r="QW103" s="0"/>
      <c r="QX103" s="0"/>
      <c r="QY103" s="0"/>
      <c r="QZ103" s="0"/>
      <c r="RA103" s="0"/>
      <c r="RB103" s="0"/>
      <c r="RC103" s="0"/>
      <c r="RD103" s="0"/>
      <c r="RE103" s="0"/>
      <c r="RF103" s="0"/>
      <c r="RG103" s="0"/>
      <c r="RH103" s="0"/>
      <c r="RI103" s="0"/>
      <c r="RJ103" s="0"/>
      <c r="RK103" s="0"/>
      <c r="RL103" s="0"/>
      <c r="RM103" s="0"/>
      <c r="RN103" s="0"/>
      <c r="RO103" s="0"/>
      <c r="RP103" s="0"/>
      <c r="RQ103" s="0"/>
      <c r="RR103" s="0"/>
      <c r="RS103" s="0"/>
      <c r="RT103" s="0"/>
      <c r="RU103" s="0"/>
      <c r="RV103" s="0"/>
      <c r="RW103" s="0"/>
      <c r="RX103" s="0"/>
      <c r="RY103" s="0"/>
      <c r="RZ103" s="0"/>
      <c r="SA103" s="0"/>
      <c r="SB103" s="0"/>
      <c r="SC103" s="0"/>
      <c r="SD103" s="0"/>
      <c r="SE103" s="0"/>
      <c r="SF103" s="0"/>
      <c r="SG103" s="0"/>
      <c r="SH103" s="0"/>
      <c r="SI103" s="0"/>
      <c r="SJ103" s="0"/>
      <c r="SK103" s="0"/>
      <c r="SL103" s="0"/>
      <c r="SM103" s="0"/>
      <c r="SN103" s="0"/>
      <c r="SO103" s="0"/>
      <c r="SP103" s="0"/>
      <c r="SQ103" s="0"/>
      <c r="SR103" s="0"/>
      <c r="SS103" s="0"/>
      <c r="ST103" s="0"/>
      <c r="SU103" s="0"/>
      <c r="SV103" s="0"/>
      <c r="SW103" s="0"/>
      <c r="SX103" s="0"/>
      <c r="SY103" s="0"/>
      <c r="SZ103" s="0"/>
      <c r="TA103" s="0"/>
      <c r="TB103" s="0"/>
      <c r="TC103" s="0"/>
      <c r="TD103" s="0"/>
      <c r="TE103" s="0"/>
      <c r="TF103" s="0"/>
      <c r="TG103" s="0"/>
      <c r="TH103" s="0"/>
      <c r="TI103" s="0"/>
      <c r="TJ103" s="0"/>
      <c r="TK103" s="0"/>
      <c r="TL103" s="0"/>
      <c r="TM103" s="0"/>
      <c r="TN103" s="0"/>
      <c r="TO103" s="0"/>
      <c r="TP103" s="0"/>
      <c r="TQ103" s="0"/>
      <c r="TR103" s="0"/>
      <c r="TS103" s="0"/>
      <c r="TT103" s="0"/>
      <c r="TU103" s="0"/>
      <c r="TV103" s="0"/>
      <c r="TW103" s="0"/>
      <c r="TX103" s="0"/>
      <c r="TY103" s="0"/>
      <c r="TZ103" s="0"/>
      <c r="UA103" s="0"/>
      <c r="UB103" s="0"/>
      <c r="UC103" s="0"/>
      <c r="UD103" s="0"/>
      <c r="UE103" s="0"/>
      <c r="UF103" s="0"/>
      <c r="UG103" s="0"/>
      <c r="UH103" s="0"/>
      <c r="UI103" s="0"/>
      <c r="UJ103" s="0"/>
      <c r="UK103" s="0"/>
      <c r="UL103" s="0"/>
      <c r="UM103" s="0"/>
      <c r="UN103" s="0"/>
      <c r="UO103" s="0"/>
      <c r="UP103" s="0"/>
      <c r="UQ103" s="0"/>
      <c r="UR103" s="0"/>
      <c r="US103" s="0"/>
      <c r="UT103" s="0"/>
      <c r="UU103" s="0"/>
      <c r="UV103" s="0"/>
      <c r="UW103" s="0"/>
      <c r="UX103" s="0"/>
      <c r="UY103" s="0"/>
      <c r="UZ103" s="0"/>
      <c r="VA103" s="0"/>
      <c r="VB103" s="0"/>
      <c r="VC103" s="0"/>
      <c r="VD103" s="0"/>
      <c r="VE103" s="0"/>
      <c r="VF103" s="0"/>
      <c r="VG103" s="0"/>
      <c r="VH103" s="0"/>
      <c r="VI103" s="0"/>
      <c r="VJ103" s="0"/>
      <c r="VK103" s="0"/>
      <c r="VL103" s="0"/>
      <c r="VM103" s="0"/>
      <c r="VN103" s="0"/>
      <c r="VO103" s="0"/>
      <c r="VP103" s="0"/>
      <c r="VQ103" s="0"/>
      <c r="VR103" s="0"/>
      <c r="VS103" s="0"/>
      <c r="VT103" s="0"/>
      <c r="VU103" s="0"/>
      <c r="VV103" s="0"/>
      <c r="VW103" s="0"/>
      <c r="VX103" s="0"/>
      <c r="VY103" s="0"/>
      <c r="VZ103" s="0"/>
      <c r="WA103" s="0"/>
      <c r="WB103" s="0"/>
      <c r="WC103" s="0"/>
      <c r="WD103" s="0"/>
      <c r="WE103" s="0"/>
      <c r="WF103" s="0"/>
      <c r="WG103" s="0"/>
      <c r="WH103" s="0"/>
      <c r="WI103" s="0"/>
      <c r="WJ103" s="0"/>
      <c r="WK103" s="0"/>
      <c r="WL103" s="0"/>
      <c r="WM103" s="0"/>
      <c r="WN103" s="0"/>
      <c r="WO103" s="0"/>
      <c r="WP103" s="0"/>
      <c r="WQ103" s="0"/>
      <c r="WR103" s="0"/>
      <c r="WS103" s="0"/>
      <c r="WT103" s="0"/>
      <c r="WU103" s="0"/>
      <c r="WV103" s="0"/>
      <c r="WW103" s="0"/>
      <c r="WX103" s="0"/>
      <c r="WY103" s="0"/>
      <c r="WZ103" s="0"/>
      <c r="XA103" s="0"/>
      <c r="XB103" s="0"/>
      <c r="XC103" s="0"/>
      <c r="XD103" s="0"/>
      <c r="XE103" s="0"/>
      <c r="XF103" s="0"/>
      <c r="XG103" s="0"/>
      <c r="XH103" s="0"/>
      <c r="XI103" s="0"/>
      <c r="XJ103" s="0"/>
      <c r="XK103" s="0"/>
      <c r="XL103" s="0"/>
      <c r="XM103" s="0"/>
      <c r="XN103" s="0"/>
      <c r="XO103" s="0"/>
      <c r="XP103" s="0"/>
      <c r="XQ103" s="0"/>
      <c r="XR103" s="0"/>
      <c r="XS103" s="0"/>
      <c r="XT103" s="0"/>
      <c r="XU103" s="0"/>
      <c r="XV103" s="0"/>
      <c r="XW103" s="0"/>
      <c r="XX103" s="0"/>
      <c r="XY103" s="0"/>
      <c r="XZ103" s="0"/>
      <c r="YA103" s="0"/>
      <c r="YB103" s="0"/>
      <c r="YC103" s="0"/>
      <c r="YD103" s="0"/>
      <c r="YE103" s="0"/>
      <c r="YF103" s="0"/>
      <c r="YG103" s="0"/>
      <c r="YH103" s="0"/>
      <c r="YI103" s="0"/>
      <c r="YJ103" s="0"/>
      <c r="YK103" s="0"/>
      <c r="YL103" s="0"/>
      <c r="YM103" s="0"/>
      <c r="YN103" s="0"/>
      <c r="YO103" s="0"/>
      <c r="YP103" s="0"/>
      <c r="YQ103" s="0"/>
      <c r="YR103" s="0"/>
      <c r="YS103" s="0"/>
      <c r="YT103" s="0"/>
      <c r="YU103" s="0"/>
      <c r="YV103" s="0"/>
      <c r="YW103" s="0"/>
      <c r="YX103" s="0"/>
      <c r="YY103" s="0"/>
      <c r="YZ103" s="0"/>
      <c r="ZA103" s="0"/>
      <c r="ZB103" s="0"/>
      <c r="ZC103" s="0"/>
      <c r="ZD103" s="0"/>
      <c r="ZE103" s="0"/>
      <c r="ZF103" s="0"/>
      <c r="ZG103" s="0"/>
      <c r="ZH103" s="0"/>
      <c r="ZI103" s="0"/>
      <c r="ZJ103" s="0"/>
      <c r="ZK103" s="0"/>
      <c r="ZL103" s="0"/>
      <c r="ZM103" s="0"/>
      <c r="ZN103" s="0"/>
      <c r="ZO103" s="0"/>
      <c r="ZP103" s="0"/>
      <c r="ZQ103" s="0"/>
      <c r="ZR103" s="0"/>
      <c r="ZS103" s="0"/>
      <c r="ZT103" s="0"/>
      <c r="ZU103" s="0"/>
      <c r="ZV103" s="0"/>
      <c r="ZW103" s="0"/>
      <c r="ZX103" s="0"/>
      <c r="ZY103" s="0"/>
      <c r="ZZ103" s="0"/>
      <c r="AAA103" s="0"/>
      <c r="AAB103" s="0"/>
      <c r="AAC103" s="0"/>
      <c r="AAD103" s="0"/>
      <c r="AAE103" s="0"/>
      <c r="AAF103" s="0"/>
      <c r="AAG103" s="0"/>
      <c r="AAH103" s="0"/>
      <c r="AAI103" s="0"/>
      <c r="AAJ103" s="0"/>
      <c r="AAK103" s="0"/>
      <c r="AAL103" s="0"/>
      <c r="AAM103" s="0"/>
      <c r="AAN103" s="0"/>
      <c r="AAO103" s="0"/>
      <c r="AAP103" s="0"/>
      <c r="AAQ103" s="0"/>
      <c r="AAR103" s="0"/>
      <c r="AAS103" s="0"/>
      <c r="AAT103" s="0"/>
      <c r="AAU103" s="0"/>
      <c r="AAV103" s="0"/>
      <c r="AAW103" s="0"/>
      <c r="AAX103" s="0"/>
      <c r="AAY103" s="0"/>
      <c r="AAZ103" s="0"/>
      <c r="ABA103" s="0"/>
      <c r="ABB103" s="0"/>
      <c r="ABC103" s="0"/>
      <c r="ABD103" s="0"/>
      <c r="ABE103" s="0"/>
      <c r="ABF103" s="0"/>
      <c r="ABG103" s="0"/>
      <c r="ABH103" s="0"/>
      <c r="ABI103" s="0"/>
      <c r="ABJ103" s="0"/>
      <c r="ABK103" s="0"/>
      <c r="ABL103" s="0"/>
      <c r="ABM103" s="0"/>
      <c r="ABN103" s="0"/>
      <c r="ABO103" s="0"/>
      <c r="ABP103" s="0"/>
      <c r="ABQ103" s="0"/>
      <c r="ABR103" s="0"/>
      <c r="ABS103" s="0"/>
      <c r="ABT103" s="0"/>
      <c r="ABU103" s="0"/>
      <c r="ABV103" s="0"/>
      <c r="ABW103" s="0"/>
      <c r="ABX103" s="0"/>
      <c r="ABY103" s="0"/>
      <c r="ABZ103" s="0"/>
      <c r="ACA103" s="0"/>
      <c r="ACB103" s="0"/>
      <c r="ACC103" s="0"/>
      <c r="ACD103" s="0"/>
      <c r="ACE103" s="0"/>
      <c r="ACF103" s="0"/>
      <c r="ACG103" s="0"/>
      <c r="ACH103" s="0"/>
      <c r="ACI103" s="0"/>
      <c r="ACJ103" s="0"/>
      <c r="ACK103" s="0"/>
      <c r="ACL103" s="0"/>
      <c r="ACM103" s="0"/>
      <c r="ACN103" s="0"/>
      <c r="ACO103" s="0"/>
      <c r="ACP103" s="0"/>
      <c r="ACQ103" s="0"/>
      <c r="ACR103" s="0"/>
      <c r="ACS103" s="0"/>
      <c r="ACT103" s="0"/>
      <c r="ACU103" s="0"/>
      <c r="ACV103" s="0"/>
      <c r="ACW103" s="0"/>
      <c r="ACX103" s="0"/>
      <c r="ACY103" s="0"/>
      <c r="ACZ103" s="0"/>
      <c r="ADA103" s="0"/>
      <c r="ADB103" s="0"/>
      <c r="ADC103" s="0"/>
      <c r="ADD103" s="0"/>
      <c r="ADE103" s="0"/>
      <c r="ADF103" s="0"/>
      <c r="ADG103" s="0"/>
      <c r="ADH103" s="0"/>
      <c r="ADI103" s="0"/>
      <c r="ADJ103" s="0"/>
      <c r="ADK103" s="0"/>
      <c r="ADL103" s="0"/>
      <c r="ADM103" s="0"/>
      <c r="ADN103" s="0"/>
      <c r="ADO103" s="0"/>
      <c r="ADP103" s="0"/>
      <c r="ADQ103" s="0"/>
      <c r="ADR103" s="0"/>
      <c r="ADS103" s="0"/>
      <c r="ADT103" s="0"/>
      <c r="ADU103" s="0"/>
      <c r="ADV103" s="0"/>
      <c r="ADW103" s="0"/>
      <c r="ADX103" s="0"/>
      <c r="ADY103" s="0"/>
      <c r="ADZ103" s="0"/>
      <c r="AEA103" s="0"/>
      <c r="AEB103" s="0"/>
      <c r="AEC103" s="0"/>
      <c r="AED103" s="0"/>
      <c r="AEE103" s="0"/>
      <c r="AEF103" s="0"/>
      <c r="AEG103" s="0"/>
      <c r="AEH103" s="0"/>
      <c r="AEI103" s="0"/>
      <c r="AEJ103" s="0"/>
      <c r="AEK103" s="0"/>
      <c r="AEL103" s="0"/>
      <c r="AEM103" s="0"/>
      <c r="AEN103" s="0"/>
      <c r="AEO103" s="0"/>
      <c r="AEP103" s="0"/>
      <c r="AEQ103" s="0"/>
      <c r="AER103" s="0"/>
      <c r="AES103" s="0"/>
      <c r="AET103" s="0"/>
      <c r="AEU103" s="0"/>
      <c r="AEV103" s="0"/>
      <c r="AEW103" s="0"/>
      <c r="AEX103" s="0"/>
      <c r="AEY103" s="0"/>
      <c r="AEZ103" s="0"/>
      <c r="AFA103" s="0"/>
      <c r="AFB103" s="0"/>
      <c r="AFC103" s="0"/>
      <c r="AFD103" s="0"/>
      <c r="AFE103" s="0"/>
      <c r="AFF103" s="0"/>
      <c r="AFG103" s="0"/>
      <c r="AFH103" s="0"/>
      <c r="AFI103" s="0"/>
      <c r="AFJ103" s="0"/>
      <c r="AFK103" s="0"/>
      <c r="AFL103" s="0"/>
      <c r="AFM103" s="0"/>
      <c r="AFN103" s="0"/>
      <c r="AFO103" s="0"/>
      <c r="AFP103" s="0"/>
      <c r="AFQ103" s="0"/>
      <c r="AFR103" s="0"/>
      <c r="AFS103" s="0"/>
      <c r="AFT103" s="0"/>
      <c r="AFU103" s="0"/>
      <c r="AFV103" s="0"/>
      <c r="AFW103" s="0"/>
      <c r="AFX103" s="0"/>
      <c r="AFY103" s="0"/>
      <c r="AFZ103" s="0"/>
      <c r="AGA103" s="0"/>
      <c r="AGB103" s="0"/>
      <c r="AGC103" s="0"/>
      <c r="AGD103" s="0"/>
      <c r="AGE103" s="0"/>
      <c r="AGF103" s="0"/>
      <c r="AGG103" s="0"/>
      <c r="AGH103" s="0"/>
      <c r="AGI103" s="0"/>
      <c r="AGJ103" s="0"/>
      <c r="AGK103" s="0"/>
      <c r="AGL103" s="0"/>
      <c r="AGM103" s="0"/>
      <c r="AGN103" s="0"/>
      <c r="AGO103" s="0"/>
      <c r="AGP103" s="0"/>
      <c r="AGQ103" s="0"/>
      <c r="AGR103" s="0"/>
      <c r="AGS103" s="0"/>
      <c r="AGT103" s="0"/>
      <c r="AGU103" s="0"/>
      <c r="AGV103" s="0"/>
      <c r="AGW103" s="0"/>
      <c r="AGX103" s="0"/>
      <c r="AGY103" s="0"/>
      <c r="AGZ103" s="0"/>
      <c r="AHA103" s="0"/>
      <c r="AHB103" s="0"/>
      <c r="AHC103" s="0"/>
      <c r="AHD103" s="0"/>
      <c r="AHE103" s="0"/>
      <c r="AHF103" s="0"/>
      <c r="AHG103" s="0"/>
      <c r="AHH103" s="0"/>
      <c r="AHI103" s="0"/>
      <c r="AHJ103" s="0"/>
      <c r="AHK103" s="0"/>
      <c r="AHL103" s="0"/>
      <c r="AHM103" s="0"/>
      <c r="AHN103" s="0"/>
      <c r="AHO103" s="0"/>
      <c r="AHP103" s="0"/>
      <c r="AHQ103" s="0"/>
      <c r="AHR103" s="0"/>
      <c r="AHS103" s="0"/>
      <c r="AHT103" s="0"/>
      <c r="AHU103" s="0"/>
      <c r="AHV103" s="0"/>
      <c r="AHW103" s="0"/>
      <c r="AHX103" s="0"/>
      <c r="AHY103" s="0"/>
      <c r="AHZ103" s="0"/>
      <c r="AIA103" s="0"/>
      <c r="AIB103" s="0"/>
      <c r="AIC103" s="0"/>
      <c r="AID103" s="0"/>
      <c r="AIE103" s="0"/>
      <c r="AIF103" s="0"/>
      <c r="AIG103" s="0"/>
      <c r="AIH103" s="0"/>
      <c r="AII103" s="0"/>
      <c r="AIJ103" s="0"/>
      <c r="AIK103" s="0"/>
      <c r="AIL103" s="0"/>
      <c r="AIM103" s="0"/>
      <c r="AIN103" s="0"/>
      <c r="AIO103" s="0"/>
      <c r="AIP103" s="0"/>
      <c r="AIQ103" s="0"/>
      <c r="AIR103" s="0"/>
      <c r="AIS103" s="0"/>
      <c r="AIT103" s="0"/>
      <c r="AIU103" s="0"/>
      <c r="AIV103" s="0"/>
      <c r="AIW103" s="0"/>
      <c r="AIX103" s="0"/>
      <c r="AIY103" s="0"/>
      <c r="AIZ103" s="0"/>
      <c r="AJA103" s="0"/>
      <c r="AJB103" s="0"/>
      <c r="AJC103" s="0"/>
      <c r="AJD103" s="0"/>
      <c r="AJE103" s="0"/>
      <c r="AJF103" s="0"/>
      <c r="AJG103" s="0"/>
      <c r="AJH103" s="0"/>
      <c r="AJI103" s="0"/>
      <c r="AJJ103" s="0"/>
      <c r="AJK103" s="0"/>
      <c r="AJL103" s="0"/>
      <c r="AJM103" s="0"/>
      <c r="AJN103" s="0"/>
      <c r="AJO103" s="0"/>
      <c r="AJP103" s="0"/>
      <c r="AJQ103" s="0"/>
      <c r="AJR103" s="0"/>
      <c r="AJS103" s="0"/>
      <c r="AJT103" s="0"/>
      <c r="AJU103" s="0"/>
      <c r="AJV103" s="0"/>
      <c r="AJW103" s="0"/>
      <c r="AJX103" s="0"/>
      <c r="AJY103" s="0"/>
      <c r="AJZ103" s="0"/>
      <c r="AKA103" s="0"/>
      <c r="AKB103" s="0"/>
      <c r="AKC103" s="0"/>
      <c r="AKD103" s="0"/>
      <c r="AKE103" s="0"/>
      <c r="AKF103" s="0"/>
      <c r="AKG103" s="0"/>
      <c r="AKH103" s="0"/>
      <c r="AKI103" s="0"/>
      <c r="AKJ103" s="0"/>
      <c r="AKK103" s="0"/>
      <c r="AKL103" s="0"/>
      <c r="AKM103" s="0"/>
      <c r="AKN103" s="0"/>
      <c r="AKO103" s="0"/>
      <c r="AKP103" s="0"/>
      <c r="AKQ103" s="0"/>
      <c r="AKR103" s="0"/>
      <c r="AKS103" s="0"/>
      <c r="AKT103" s="0"/>
      <c r="AKU103" s="0"/>
      <c r="AKV103" s="0"/>
      <c r="AKW103" s="0"/>
      <c r="AKX103" s="0"/>
      <c r="AKY103" s="0"/>
      <c r="AKZ103" s="0"/>
      <c r="ALA103" s="0"/>
      <c r="ALB103" s="0"/>
      <c r="ALC103" s="0"/>
      <c r="ALD103" s="0"/>
      <c r="ALE103" s="0"/>
      <c r="ALF103" s="0"/>
      <c r="ALG103" s="0"/>
      <c r="ALH103" s="0"/>
      <c r="ALI103" s="0"/>
      <c r="ALJ103" s="0"/>
      <c r="ALK103" s="0"/>
      <c r="ALL103" s="0"/>
      <c r="ALM103" s="0"/>
      <c r="ALN103" s="0"/>
      <c r="ALO103" s="0"/>
      <c r="ALP103" s="0"/>
      <c r="ALQ103" s="0"/>
      <c r="ALR103" s="0"/>
      <c r="ALS103" s="0"/>
      <c r="ALT103" s="0"/>
      <c r="ALU103" s="0"/>
      <c r="ALV103" s="0"/>
      <c r="ALW103" s="0"/>
      <c r="ALX103" s="0"/>
      <c r="ALY103" s="0"/>
      <c r="ALZ103" s="0"/>
      <c r="AMA103" s="0"/>
      <c r="AMB103" s="0"/>
      <c r="AMC103" s="0"/>
      <c r="AMD103" s="0"/>
      <c r="AME103" s="0"/>
      <c r="AMF103" s="0"/>
      <c r="AMG103" s="0"/>
      <c r="AMH103" s="0"/>
      <c r="AMI103" s="0"/>
      <c r="AMJ103" s="0"/>
    </row>
    <row r="104" customFormat="false" ht="13.8" hidden="false" customHeight="false" outlineLevel="0" collapsed="false">
      <c r="E104" s="0"/>
      <c r="U104" s="0" t="n">
        <f aca="false">SUM(I104:T104)</f>
        <v>0</v>
      </c>
      <c r="W104" s="31" t="n">
        <v>985</v>
      </c>
      <c r="X104" s="32" t="n">
        <v>1485</v>
      </c>
      <c r="Y104" s="4" t="n">
        <f aca="false">U104/12</f>
        <v>0</v>
      </c>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c r="DV104" s="0"/>
      <c r="DW104" s="0"/>
      <c r="DX104" s="0"/>
      <c r="DY104" s="0"/>
      <c r="DZ104" s="0"/>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c r="FA104" s="0"/>
      <c r="FB104" s="0"/>
      <c r="FC104" s="0"/>
      <c r="FD104" s="0"/>
      <c r="FE104" s="0"/>
      <c r="FF104" s="0"/>
      <c r="FG104" s="0"/>
      <c r="FH104" s="0"/>
      <c r="FI104" s="0"/>
      <c r="FJ104" s="0"/>
      <c r="FK104" s="0"/>
      <c r="FL104" s="0"/>
      <c r="FM104" s="0"/>
      <c r="FN104" s="0"/>
      <c r="FO104" s="0"/>
      <c r="FP104" s="0"/>
      <c r="FQ104" s="0"/>
      <c r="FR104" s="0"/>
      <c r="FS104" s="0"/>
      <c r="FT104" s="0"/>
      <c r="FU104" s="0"/>
      <c r="FV104" s="0"/>
      <c r="FW104" s="0"/>
      <c r="FX104" s="0"/>
      <c r="FY104" s="0"/>
      <c r="FZ104" s="0"/>
      <c r="GA104" s="0"/>
      <c r="GB104" s="0"/>
      <c r="GC104" s="0"/>
      <c r="GD104" s="0"/>
      <c r="GE104" s="0"/>
      <c r="GF104" s="0"/>
      <c r="GG104" s="0"/>
      <c r="GH104" s="0"/>
      <c r="GI104" s="0"/>
      <c r="GJ104" s="0"/>
      <c r="GK104" s="0"/>
      <c r="GL104" s="0"/>
      <c r="GM104" s="0"/>
      <c r="GN104" s="0"/>
      <c r="GO104" s="0"/>
      <c r="GP104" s="0"/>
      <c r="GQ104" s="0"/>
      <c r="GR104" s="0"/>
      <c r="GS104" s="0"/>
      <c r="GT104" s="0"/>
      <c r="GU104" s="0"/>
      <c r="GV104" s="0"/>
      <c r="GW104" s="0"/>
      <c r="GX104" s="0"/>
      <c r="GY104" s="0"/>
      <c r="GZ104" s="0"/>
      <c r="HA104" s="0"/>
      <c r="HB104" s="0"/>
      <c r="HC104" s="0"/>
      <c r="HD104" s="0"/>
      <c r="HE104" s="0"/>
      <c r="HF104" s="0"/>
      <c r="HG104" s="0"/>
      <c r="HH104" s="0"/>
      <c r="HI104" s="0"/>
      <c r="HJ104" s="0"/>
      <c r="HK104" s="0"/>
      <c r="HL104" s="0"/>
      <c r="HM104" s="0"/>
      <c r="HN104" s="0"/>
      <c r="HO104" s="0"/>
      <c r="HP104" s="0"/>
      <c r="HQ104" s="0"/>
      <c r="HR104" s="0"/>
      <c r="HS104" s="0"/>
      <c r="HT104" s="0"/>
      <c r="HU104" s="0"/>
      <c r="HV104" s="0"/>
      <c r="HW104" s="0"/>
      <c r="HX104" s="0"/>
      <c r="HY104" s="0"/>
      <c r="HZ104" s="0"/>
      <c r="IA104" s="0"/>
      <c r="IB104" s="0"/>
      <c r="IC104" s="0"/>
      <c r="ID104" s="0"/>
      <c r="IE104" s="0"/>
      <c r="IF104" s="0"/>
      <c r="IG104" s="0"/>
      <c r="IH104" s="0"/>
      <c r="II104" s="0"/>
      <c r="IJ104" s="0"/>
      <c r="IK104" s="0"/>
      <c r="IL104" s="0"/>
      <c r="IM104" s="0"/>
      <c r="IN104" s="0"/>
      <c r="IO104" s="0"/>
      <c r="IP104" s="0"/>
      <c r="IQ104" s="0"/>
      <c r="IR104" s="0"/>
      <c r="IS104" s="0"/>
      <c r="IT104" s="0"/>
      <c r="IU104" s="0"/>
      <c r="IV104" s="0"/>
      <c r="IW104" s="0"/>
      <c r="IX104" s="0"/>
      <c r="IY104" s="0"/>
      <c r="IZ104" s="0"/>
      <c r="JA104" s="0"/>
      <c r="JB104" s="0"/>
      <c r="JC104" s="0"/>
      <c r="JD104" s="0"/>
      <c r="JE104" s="0"/>
      <c r="JF104" s="0"/>
      <c r="JG104" s="0"/>
      <c r="JH104" s="0"/>
      <c r="JI104" s="0"/>
      <c r="JJ104" s="0"/>
      <c r="JK104" s="0"/>
      <c r="JL104" s="0"/>
      <c r="JM104" s="0"/>
      <c r="JN104" s="0"/>
      <c r="JO104" s="0"/>
      <c r="JP104" s="0"/>
      <c r="JQ104" s="0"/>
      <c r="JR104" s="0"/>
      <c r="JS104" s="0"/>
      <c r="JT104" s="0"/>
      <c r="JU104" s="0"/>
      <c r="JV104" s="0"/>
      <c r="JW104" s="0"/>
      <c r="JX104" s="0"/>
      <c r="JY104" s="0"/>
      <c r="JZ104" s="0"/>
      <c r="KA104" s="0"/>
      <c r="KB104" s="0"/>
      <c r="KC104" s="0"/>
      <c r="KD104" s="0"/>
      <c r="KE104" s="0"/>
      <c r="KF104" s="0"/>
      <c r="KG104" s="0"/>
      <c r="KH104" s="0"/>
      <c r="KI104" s="0"/>
      <c r="KJ104" s="0"/>
      <c r="KK104" s="0"/>
      <c r="KL104" s="0"/>
      <c r="KM104" s="0"/>
      <c r="KN104" s="0"/>
      <c r="KO104" s="0"/>
      <c r="KP104" s="0"/>
      <c r="KQ104" s="0"/>
      <c r="KR104" s="0"/>
      <c r="KS104" s="0"/>
      <c r="KT104" s="0"/>
      <c r="KU104" s="0"/>
      <c r="KV104" s="0"/>
      <c r="KW104" s="0"/>
      <c r="KX104" s="0"/>
      <c r="KY104" s="0"/>
      <c r="KZ104" s="0"/>
      <c r="LA104" s="0"/>
      <c r="LB104" s="0"/>
      <c r="LC104" s="0"/>
      <c r="LD104" s="0"/>
      <c r="LE104" s="0"/>
      <c r="LF104" s="0"/>
      <c r="LG104" s="0"/>
      <c r="LH104" s="0"/>
      <c r="LI104" s="0"/>
      <c r="LJ104" s="0"/>
      <c r="LK104" s="0"/>
      <c r="LL104" s="0"/>
      <c r="LM104" s="0"/>
      <c r="LN104" s="0"/>
      <c r="LO104" s="0"/>
      <c r="LP104" s="0"/>
      <c r="LQ104" s="0"/>
      <c r="LR104" s="0"/>
      <c r="LS104" s="0"/>
      <c r="LT104" s="0"/>
      <c r="LU104" s="0"/>
      <c r="LV104" s="0"/>
      <c r="LW104" s="0"/>
      <c r="LX104" s="0"/>
      <c r="LY104" s="0"/>
      <c r="LZ104" s="0"/>
      <c r="MA104" s="0"/>
      <c r="MB104" s="0"/>
      <c r="MC104" s="0"/>
      <c r="MD104" s="0"/>
      <c r="ME104" s="0"/>
      <c r="MF104" s="0"/>
      <c r="MG104" s="0"/>
      <c r="MH104" s="0"/>
      <c r="MI104" s="0"/>
      <c r="MJ104" s="0"/>
      <c r="MK104" s="0"/>
      <c r="ML104" s="0"/>
      <c r="MM104" s="0"/>
      <c r="MN104" s="0"/>
      <c r="MO104" s="0"/>
      <c r="MP104" s="0"/>
      <c r="MQ104" s="0"/>
      <c r="MR104" s="0"/>
      <c r="MS104" s="0"/>
      <c r="MT104" s="0"/>
      <c r="MU104" s="0"/>
      <c r="MV104" s="0"/>
      <c r="MW104" s="0"/>
      <c r="MX104" s="0"/>
      <c r="MY104" s="0"/>
      <c r="MZ104" s="0"/>
      <c r="NA104" s="0"/>
      <c r="NB104" s="0"/>
      <c r="NC104" s="0"/>
      <c r="ND104" s="0"/>
      <c r="NE104" s="0"/>
      <c r="NF104" s="0"/>
      <c r="NG104" s="0"/>
      <c r="NH104" s="0"/>
      <c r="NI104" s="0"/>
      <c r="NJ104" s="0"/>
      <c r="NK104" s="0"/>
      <c r="NL104" s="0"/>
      <c r="NM104" s="0"/>
      <c r="NN104" s="0"/>
      <c r="NO104" s="0"/>
      <c r="NP104" s="0"/>
      <c r="NQ104" s="0"/>
      <c r="NR104" s="0"/>
      <c r="NS104" s="0"/>
      <c r="NT104" s="0"/>
      <c r="NU104" s="0"/>
      <c r="NV104" s="0"/>
      <c r="NW104" s="0"/>
      <c r="NX104" s="0"/>
      <c r="NY104" s="0"/>
      <c r="NZ104" s="0"/>
      <c r="OA104" s="0"/>
      <c r="OB104" s="0"/>
      <c r="OC104" s="0"/>
      <c r="OD104" s="0"/>
      <c r="OE104" s="0"/>
      <c r="OF104" s="0"/>
      <c r="OG104" s="0"/>
      <c r="OH104" s="0"/>
      <c r="OI104" s="0"/>
      <c r="OJ104" s="0"/>
      <c r="OK104" s="0"/>
      <c r="OL104" s="0"/>
      <c r="OM104" s="0"/>
      <c r="ON104" s="0"/>
      <c r="OO104" s="0"/>
      <c r="OP104" s="0"/>
      <c r="OQ104" s="0"/>
      <c r="OR104" s="0"/>
      <c r="OS104" s="0"/>
      <c r="OT104" s="0"/>
      <c r="OU104" s="0"/>
      <c r="OV104" s="0"/>
      <c r="OW104" s="0"/>
      <c r="OX104" s="0"/>
      <c r="OY104" s="0"/>
      <c r="OZ104" s="0"/>
      <c r="PA104" s="0"/>
      <c r="PB104" s="0"/>
      <c r="PC104" s="0"/>
      <c r="PD104" s="0"/>
      <c r="PE104" s="0"/>
      <c r="PF104" s="0"/>
      <c r="PG104" s="0"/>
      <c r="PH104" s="0"/>
      <c r="PI104" s="0"/>
      <c r="PJ104" s="0"/>
      <c r="PK104" s="0"/>
      <c r="PL104" s="0"/>
      <c r="PM104" s="0"/>
      <c r="PN104" s="0"/>
      <c r="PO104" s="0"/>
      <c r="PP104" s="0"/>
      <c r="PQ104" s="0"/>
      <c r="PR104" s="0"/>
      <c r="PS104" s="0"/>
      <c r="PT104" s="0"/>
      <c r="PU104" s="0"/>
      <c r="PV104" s="0"/>
      <c r="PW104" s="0"/>
      <c r="PX104" s="0"/>
      <c r="PY104" s="0"/>
      <c r="PZ104" s="0"/>
      <c r="QA104" s="0"/>
      <c r="QB104" s="0"/>
      <c r="QC104" s="0"/>
      <c r="QD104" s="0"/>
      <c r="QE104" s="0"/>
      <c r="QF104" s="0"/>
      <c r="QG104" s="0"/>
      <c r="QH104" s="0"/>
      <c r="QI104" s="0"/>
      <c r="QJ104" s="0"/>
      <c r="QK104" s="0"/>
      <c r="QL104" s="0"/>
      <c r="QM104" s="0"/>
      <c r="QN104" s="0"/>
      <c r="QO104" s="0"/>
      <c r="QP104" s="0"/>
      <c r="QQ104" s="0"/>
      <c r="QR104" s="0"/>
      <c r="QS104" s="0"/>
      <c r="QT104" s="0"/>
      <c r="QU104" s="0"/>
      <c r="QV104" s="0"/>
      <c r="QW104" s="0"/>
      <c r="QX104" s="0"/>
      <c r="QY104" s="0"/>
      <c r="QZ104" s="0"/>
      <c r="RA104" s="0"/>
      <c r="RB104" s="0"/>
      <c r="RC104" s="0"/>
      <c r="RD104" s="0"/>
      <c r="RE104" s="0"/>
      <c r="RF104" s="0"/>
      <c r="RG104" s="0"/>
      <c r="RH104" s="0"/>
      <c r="RI104" s="0"/>
      <c r="RJ104" s="0"/>
      <c r="RK104" s="0"/>
      <c r="RL104" s="0"/>
      <c r="RM104" s="0"/>
      <c r="RN104" s="0"/>
      <c r="RO104" s="0"/>
      <c r="RP104" s="0"/>
      <c r="RQ104" s="0"/>
      <c r="RR104" s="0"/>
      <c r="RS104" s="0"/>
      <c r="RT104" s="0"/>
      <c r="RU104" s="0"/>
      <c r="RV104" s="0"/>
      <c r="RW104" s="0"/>
      <c r="RX104" s="0"/>
      <c r="RY104" s="0"/>
      <c r="RZ104" s="0"/>
      <c r="SA104" s="0"/>
      <c r="SB104" s="0"/>
      <c r="SC104" s="0"/>
      <c r="SD104" s="0"/>
      <c r="SE104" s="0"/>
      <c r="SF104" s="0"/>
      <c r="SG104" s="0"/>
      <c r="SH104" s="0"/>
      <c r="SI104" s="0"/>
      <c r="SJ104" s="0"/>
      <c r="SK104" s="0"/>
      <c r="SL104" s="0"/>
      <c r="SM104" s="0"/>
      <c r="SN104" s="0"/>
      <c r="SO104" s="0"/>
      <c r="SP104" s="0"/>
      <c r="SQ104" s="0"/>
      <c r="SR104" s="0"/>
      <c r="SS104" s="0"/>
      <c r="ST104" s="0"/>
      <c r="SU104" s="0"/>
      <c r="SV104" s="0"/>
      <c r="SW104" s="0"/>
      <c r="SX104" s="0"/>
      <c r="SY104" s="0"/>
      <c r="SZ104" s="0"/>
      <c r="TA104" s="0"/>
      <c r="TB104" s="0"/>
      <c r="TC104" s="0"/>
      <c r="TD104" s="0"/>
      <c r="TE104" s="0"/>
      <c r="TF104" s="0"/>
      <c r="TG104" s="0"/>
      <c r="TH104" s="0"/>
      <c r="TI104" s="0"/>
      <c r="TJ104" s="0"/>
      <c r="TK104" s="0"/>
      <c r="TL104" s="0"/>
      <c r="TM104" s="0"/>
      <c r="TN104" s="0"/>
      <c r="TO104" s="0"/>
      <c r="TP104" s="0"/>
      <c r="TQ104" s="0"/>
      <c r="TR104" s="0"/>
      <c r="TS104" s="0"/>
      <c r="TT104" s="0"/>
      <c r="TU104" s="0"/>
      <c r="TV104" s="0"/>
      <c r="TW104" s="0"/>
      <c r="TX104" s="0"/>
      <c r="TY104" s="0"/>
      <c r="TZ104" s="0"/>
      <c r="UA104" s="0"/>
      <c r="UB104" s="0"/>
      <c r="UC104" s="0"/>
      <c r="UD104" s="0"/>
      <c r="UE104" s="0"/>
      <c r="UF104" s="0"/>
      <c r="UG104" s="0"/>
      <c r="UH104" s="0"/>
      <c r="UI104" s="0"/>
      <c r="UJ104" s="0"/>
      <c r="UK104" s="0"/>
      <c r="UL104" s="0"/>
      <c r="UM104" s="0"/>
      <c r="UN104" s="0"/>
      <c r="UO104" s="0"/>
      <c r="UP104" s="0"/>
      <c r="UQ104" s="0"/>
      <c r="UR104" s="0"/>
      <c r="US104" s="0"/>
      <c r="UT104" s="0"/>
      <c r="UU104" s="0"/>
      <c r="UV104" s="0"/>
      <c r="UW104" s="0"/>
      <c r="UX104" s="0"/>
      <c r="UY104" s="0"/>
      <c r="UZ104" s="0"/>
      <c r="VA104" s="0"/>
      <c r="VB104" s="0"/>
      <c r="VC104" s="0"/>
      <c r="VD104" s="0"/>
      <c r="VE104" s="0"/>
      <c r="VF104" s="0"/>
      <c r="VG104" s="0"/>
      <c r="VH104" s="0"/>
      <c r="VI104" s="0"/>
      <c r="VJ104" s="0"/>
      <c r="VK104" s="0"/>
      <c r="VL104" s="0"/>
      <c r="VM104" s="0"/>
      <c r="VN104" s="0"/>
      <c r="VO104" s="0"/>
      <c r="VP104" s="0"/>
      <c r="VQ104" s="0"/>
      <c r="VR104" s="0"/>
      <c r="VS104" s="0"/>
      <c r="VT104" s="0"/>
      <c r="VU104" s="0"/>
      <c r="VV104" s="0"/>
      <c r="VW104" s="0"/>
      <c r="VX104" s="0"/>
      <c r="VY104" s="0"/>
      <c r="VZ104" s="0"/>
      <c r="WA104" s="0"/>
      <c r="WB104" s="0"/>
      <c r="WC104" s="0"/>
      <c r="WD104" s="0"/>
      <c r="WE104" s="0"/>
      <c r="WF104" s="0"/>
      <c r="WG104" s="0"/>
      <c r="WH104" s="0"/>
      <c r="WI104" s="0"/>
      <c r="WJ104" s="0"/>
      <c r="WK104" s="0"/>
      <c r="WL104" s="0"/>
      <c r="WM104" s="0"/>
      <c r="WN104" s="0"/>
      <c r="WO104" s="0"/>
      <c r="WP104" s="0"/>
      <c r="WQ104" s="0"/>
      <c r="WR104" s="0"/>
      <c r="WS104" s="0"/>
      <c r="WT104" s="0"/>
      <c r="WU104" s="0"/>
      <c r="WV104" s="0"/>
      <c r="WW104" s="0"/>
      <c r="WX104" s="0"/>
      <c r="WY104" s="0"/>
      <c r="WZ104" s="0"/>
      <c r="XA104" s="0"/>
      <c r="XB104" s="0"/>
      <c r="XC104" s="0"/>
      <c r="XD104" s="0"/>
      <c r="XE104" s="0"/>
      <c r="XF104" s="0"/>
      <c r="XG104" s="0"/>
      <c r="XH104" s="0"/>
      <c r="XI104" s="0"/>
      <c r="XJ104" s="0"/>
      <c r="XK104" s="0"/>
      <c r="XL104" s="0"/>
      <c r="XM104" s="0"/>
      <c r="XN104" s="0"/>
      <c r="XO104" s="0"/>
      <c r="XP104" s="0"/>
      <c r="XQ104" s="0"/>
      <c r="XR104" s="0"/>
      <c r="XS104" s="0"/>
      <c r="XT104" s="0"/>
      <c r="XU104" s="0"/>
      <c r="XV104" s="0"/>
      <c r="XW104" s="0"/>
      <c r="XX104" s="0"/>
      <c r="XY104" s="0"/>
      <c r="XZ104" s="0"/>
      <c r="YA104" s="0"/>
      <c r="YB104" s="0"/>
      <c r="YC104" s="0"/>
      <c r="YD104" s="0"/>
      <c r="YE104" s="0"/>
      <c r="YF104" s="0"/>
      <c r="YG104" s="0"/>
      <c r="YH104" s="0"/>
      <c r="YI104" s="0"/>
      <c r="YJ104" s="0"/>
      <c r="YK104" s="0"/>
      <c r="YL104" s="0"/>
      <c r="YM104" s="0"/>
      <c r="YN104" s="0"/>
      <c r="YO104" s="0"/>
      <c r="YP104" s="0"/>
      <c r="YQ104" s="0"/>
      <c r="YR104" s="0"/>
      <c r="YS104" s="0"/>
      <c r="YT104" s="0"/>
      <c r="YU104" s="0"/>
      <c r="YV104" s="0"/>
      <c r="YW104" s="0"/>
      <c r="YX104" s="0"/>
      <c r="YY104" s="0"/>
      <c r="YZ104" s="0"/>
      <c r="ZA104" s="0"/>
      <c r="ZB104" s="0"/>
      <c r="ZC104" s="0"/>
      <c r="ZD104" s="0"/>
      <c r="ZE104" s="0"/>
      <c r="ZF104" s="0"/>
      <c r="ZG104" s="0"/>
      <c r="ZH104" s="0"/>
      <c r="ZI104" s="0"/>
      <c r="ZJ104" s="0"/>
      <c r="ZK104" s="0"/>
      <c r="ZL104" s="0"/>
      <c r="ZM104" s="0"/>
      <c r="ZN104" s="0"/>
      <c r="ZO104" s="0"/>
      <c r="ZP104" s="0"/>
      <c r="ZQ104" s="0"/>
      <c r="ZR104" s="0"/>
      <c r="ZS104" s="0"/>
      <c r="ZT104" s="0"/>
      <c r="ZU104" s="0"/>
      <c r="ZV104" s="0"/>
      <c r="ZW104" s="0"/>
      <c r="ZX104" s="0"/>
      <c r="ZY104" s="0"/>
      <c r="ZZ104" s="0"/>
      <c r="AAA104" s="0"/>
      <c r="AAB104" s="0"/>
      <c r="AAC104" s="0"/>
      <c r="AAD104" s="0"/>
      <c r="AAE104" s="0"/>
      <c r="AAF104" s="0"/>
      <c r="AAG104" s="0"/>
      <c r="AAH104" s="0"/>
      <c r="AAI104" s="0"/>
      <c r="AAJ104" s="0"/>
      <c r="AAK104" s="0"/>
      <c r="AAL104" s="0"/>
      <c r="AAM104" s="0"/>
      <c r="AAN104" s="0"/>
      <c r="AAO104" s="0"/>
      <c r="AAP104" s="0"/>
      <c r="AAQ104" s="0"/>
      <c r="AAR104" s="0"/>
      <c r="AAS104" s="0"/>
      <c r="AAT104" s="0"/>
      <c r="AAU104" s="0"/>
      <c r="AAV104" s="0"/>
      <c r="AAW104" s="0"/>
      <c r="AAX104" s="0"/>
      <c r="AAY104" s="0"/>
      <c r="AAZ104" s="0"/>
      <c r="ABA104" s="0"/>
      <c r="ABB104" s="0"/>
      <c r="ABC104" s="0"/>
      <c r="ABD104" s="0"/>
      <c r="ABE104" s="0"/>
      <c r="ABF104" s="0"/>
      <c r="ABG104" s="0"/>
      <c r="ABH104" s="0"/>
      <c r="ABI104" s="0"/>
      <c r="ABJ104" s="0"/>
      <c r="ABK104" s="0"/>
      <c r="ABL104" s="0"/>
      <c r="ABM104" s="0"/>
      <c r="ABN104" s="0"/>
      <c r="ABO104" s="0"/>
      <c r="ABP104" s="0"/>
      <c r="ABQ104" s="0"/>
      <c r="ABR104" s="0"/>
      <c r="ABS104" s="0"/>
      <c r="ABT104" s="0"/>
      <c r="ABU104" s="0"/>
      <c r="ABV104" s="0"/>
      <c r="ABW104" s="0"/>
      <c r="ABX104" s="0"/>
      <c r="ABY104" s="0"/>
      <c r="ABZ104" s="0"/>
      <c r="ACA104" s="0"/>
      <c r="ACB104" s="0"/>
      <c r="ACC104" s="0"/>
      <c r="ACD104" s="0"/>
      <c r="ACE104" s="0"/>
      <c r="ACF104" s="0"/>
      <c r="ACG104" s="0"/>
      <c r="ACH104" s="0"/>
      <c r="ACI104" s="0"/>
      <c r="ACJ104" s="0"/>
      <c r="ACK104" s="0"/>
      <c r="ACL104" s="0"/>
      <c r="ACM104" s="0"/>
      <c r="ACN104" s="0"/>
      <c r="ACO104" s="0"/>
      <c r="ACP104" s="0"/>
      <c r="ACQ104" s="0"/>
      <c r="ACR104" s="0"/>
      <c r="ACS104" s="0"/>
      <c r="ACT104" s="0"/>
      <c r="ACU104" s="0"/>
      <c r="ACV104" s="0"/>
      <c r="ACW104" s="0"/>
      <c r="ACX104" s="0"/>
      <c r="ACY104" s="0"/>
      <c r="ACZ104" s="0"/>
      <c r="ADA104" s="0"/>
      <c r="ADB104" s="0"/>
      <c r="ADC104" s="0"/>
      <c r="ADD104" s="0"/>
      <c r="ADE104" s="0"/>
      <c r="ADF104" s="0"/>
      <c r="ADG104" s="0"/>
      <c r="ADH104" s="0"/>
      <c r="ADI104" s="0"/>
      <c r="ADJ104" s="0"/>
      <c r="ADK104" s="0"/>
      <c r="ADL104" s="0"/>
      <c r="ADM104" s="0"/>
      <c r="ADN104" s="0"/>
      <c r="ADO104" s="0"/>
      <c r="ADP104" s="0"/>
      <c r="ADQ104" s="0"/>
      <c r="ADR104" s="0"/>
      <c r="ADS104" s="0"/>
      <c r="ADT104" s="0"/>
      <c r="ADU104" s="0"/>
      <c r="ADV104" s="0"/>
      <c r="ADW104" s="0"/>
      <c r="ADX104" s="0"/>
      <c r="ADY104" s="0"/>
      <c r="ADZ104" s="0"/>
      <c r="AEA104" s="0"/>
      <c r="AEB104" s="0"/>
      <c r="AEC104" s="0"/>
      <c r="AED104" s="0"/>
      <c r="AEE104" s="0"/>
      <c r="AEF104" s="0"/>
      <c r="AEG104" s="0"/>
      <c r="AEH104" s="0"/>
      <c r="AEI104" s="0"/>
      <c r="AEJ104" s="0"/>
      <c r="AEK104" s="0"/>
      <c r="AEL104" s="0"/>
      <c r="AEM104" s="0"/>
      <c r="AEN104" s="0"/>
      <c r="AEO104" s="0"/>
      <c r="AEP104" s="0"/>
      <c r="AEQ104" s="0"/>
      <c r="AER104" s="0"/>
      <c r="AES104" s="0"/>
      <c r="AET104" s="0"/>
      <c r="AEU104" s="0"/>
      <c r="AEV104" s="0"/>
      <c r="AEW104" s="0"/>
      <c r="AEX104" s="0"/>
      <c r="AEY104" s="0"/>
      <c r="AEZ104" s="0"/>
      <c r="AFA104" s="0"/>
      <c r="AFB104" s="0"/>
      <c r="AFC104" s="0"/>
      <c r="AFD104" s="0"/>
      <c r="AFE104" s="0"/>
      <c r="AFF104" s="0"/>
      <c r="AFG104" s="0"/>
      <c r="AFH104" s="0"/>
      <c r="AFI104" s="0"/>
      <c r="AFJ104" s="0"/>
      <c r="AFK104" s="0"/>
      <c r="AFL104" s="0"/>
      <c r="AFM104" s="0"/>
      <c r="AFN104" s="0"/>
      <c r="AFO104" s="0"/>
      <c r="AFP104" s="0"/>
      <c r="AFQ104" s="0"/>
      <c r="AFR104" s="0"/>
      <c r="AFS104" s="0"/>
      <c r="AFT104" s="0"/>
      <c r="AFU104" s="0"/>
      <c r="AFV104" s="0"/>
      <c r="AFW104" s="0"/>
      <c r="AFX104" s="0"/>
      <c r="AFY104" s="0"/>
      <c r="AFZ104" s="0"/>
      <c r="AGA104" s="0"/>
      <c r="AGB104" s="0"/>
      <c r="AGC104" s="0"/>
      <c r="AGD104" s="0"/>
      <c r="AGE104" s="0"/>
      <c r="AGF104" s="0"/>
      <c r="AGG104" s="0"/>
      <c r="AGH104" s="0"/>
      <c r="AGI104" s="0"/>
      <c r="AGJ104" s="0"/>
      <c r="AGK104" s="0"/>
      <c r="AGL104" s="0"/>
      <c r="AGM104" s="0"/>
      <c r="AGN104" s="0"/>
      <c r="AGO104" s="0"/>
      <c r="AGP104" s="0"/>
      <c r="AGQ104" s="0"/>
      <c r="AGR104" s="0"/>
      <c r="AGS104" s="0"/>
      <c r="AGT104" s="0"/>
      <c r="AGU104" s="0"/>
      <c r="AGV104" s="0"/>
      <c r="AGW104" s="0"/>
      <c r="AGX104" s="0"/>
      <c r="AGY104" s="0"/>
      <c r="AGZ104" s="0"/>
      <c r="AHA104" s="0"/>
      <c r="AHB104" s="0"/>
      <c r="AHC104" s="0"/>
      <c r="AHD104" s="0"/>
      <c r="AHE104" s="0"/>
      <c r="AHF104" s="0"/>
      <c r="AHG104" s="0"/>
      <c r="AHH104" s="0"/>
      <c r="AHI104" s="0"/>
      <c r="AHJ104" s="0"/>
      <c r="AHK104" s="0"/>
      <c r="AHL104" s="0"/>
      <c r="AHM104" s="0"/>
      <c r="AHN104" s="0"/>
      <c r="AHO104" s="0"/>
      <c r="AHP104" s="0"/>
      <c r="AHQ104" s="0"/>
      <c r="AHR104" s="0"/>
      <c r="AHS104" s="0"/>
      <c r="AHT104" s="0"/>
      <c r="AHU104" s="0"/>
      <c r="AHV104" s="0"/>
      <c r="AHW104" s="0"/>
      <c r="AHX104" s="0"/>
      <c r="AHY104" s="0"/>
      <c r="AHZ104" s="0"/>
      <c r="AIA104" s="0"/>
      <c r="AIB104" s="0"/>
      <c r="AIC104" s="0"/>
      <c r="AID104" s="0"/>
      <c r="AIE104" s="0"/>
      <c r="AIF104" s="0"/>
      <c r="AIG104" s="0"/>
      <c r="AIH104" s="0"/>
      <c r="AII104" s="0"/>
      <c r="AIJ104" s="0"/>
      <c r="AIK104" s="0"/>
      <c r="AIL104" s="0"/>
      <c r="AIM104" s="0"/>
      <c r="AIN104" s="0"/>
      <c r="AIO104" s="0"/>
      <c r="AIP104" s="0"/>
      <c r="AIQ104" s="0"/>
      <c r="AIR104" s="0"/>
      <c r="AIS104" s="0"/>
      <c r="AIT104" s="0"/>
      <c r="AIU104" s="0"/>
      <c r="AIV104" s="0"/>
      <c r="AIW104" s="0"/>
      <c r="AIX104" s="0"/>
      <c r="AIY104" s="0"/>
      <c r="AIZ104" s="0"/>
      <c r="AJA104" s="0"/>
      <c r="AJB104" s="0"/>
      <c r="AJC104" s="0"/>
      <c r="AJD104" s="0"/>
      <c r="AJE104" s="0"/>
      <c r="AJF104" s="0"/>
      <c r="AJG104" s="0"/>
      <c r="AJH104" s="0"/>
      <c r="AJI104" s="0"/>
      <c r="AJJ104" s="0"/>
      <c r="AJK104" s="0"/>
      <c r="AJL104" s="0"/>
      <c r="AJM104" s="0"/>
      <c r="AJN104" s="0"/>
      <c r="AJO104" s="0"/>
      <c r="AJP104" s="0"/>
      <c r="AJQ104" s="0"/>
      <c r="AJR104" s="0"/>
      <c r="AJS104" s="0"/>
      <c r="AJT104" s="0"/>
      <c r="AJU104" s="0"/>
      <c r="AJV104" s="0"/>
      <c r="AJW104" s="0"/>
      <c r="AJX104" s="0"/>
      <c r="AJY104" s="0"/>
      <c r="AJZ104" s="0"/>
      <c r="AKA104" s="0"/>
      <c r="AKB104" s="0"/>
      <c r="AKC104" s="0"/>
      <c r="AKD104" s="0"/>
      <c r="AKE104" s="0"/>
      <c r="AKF104" s="0"/>
      <c r="AKG104" s="0"/>
      <c r="AKH104" s="0"/>
      <c r="AKI104" s="0"/>
      <c r="AKJ104" s="0"/>
      <c r="AKK104" s="0"/>
      <c r="AKL104" s="0"/>
      <c r="AKM104" s="0"/>
      <c r="AKN104" s="0"/>
      <c r="AKO104" s="0"/>
      <c r="AKP104" s="0"/>
      <c r="AKQ104" s="0"/>
      <c r="AKR104" s="0"/>
      <c r="AKS104" s="0"/>
      <c r="AKT104" s="0"/>
      <c r="AKU104" s="0"/>
      <c r="AKV104" s="0"/>
      <c r="AKW104" s="0"/>
      <c r="AKX104" s="0"/>
      <c r="AKY104" s="0"/>
      <c r="AKZ104" s="0"/>
      <c r="ALA104" s="0"/>
      <c r="ALB104" s="0"/>
      <c r="ALC104" s="0"/>
      <c r="ALD104" s="0"/>
      <c r="ALE104" s="0"/>
      <c r="ALF104" s="0"/>
      <c r="ALG104" s="0"/>
      <c r="ALH104" s="0"/>
      <c r="ALI104" s="0"/>
      <c r="ALJ104" s="0"/>
      <c r="ALK104" s="0"/>
      <c r="ALL104" s="0"/>
      <c r="ALM104" s="0"/>
      <c r="ALN104" s="0"/>
      <c r="ALO104" s="0"/>
      <c r="ALP104" s="0"/>
      <c r="ALQ104" s="0"/>
      <c r="ALR104" s="0"/>
      <c r="ALS104" s="0"/>
      <c r="ALT104" s="0"/>
      <c r="ALU104" s="0"/>
      <c r="ALV104" s="0"/>
      <c r="ALW104" s="0"/>
      <c r="ALX104" s="0"/>
      <c r="ALY104" s="0"/>
      <c r="ALZ104" s="0"/>
      <c r="AMA104" s="0"/>
      <c r="AMB104" s="0"/>
      <c r="AMC104" s="0"/>
      <c r="AMD104" s="0"/>
      <c r="AME104" s="0"/>
      <c r="AMF104" s="0"/>
      <c r="AMG104" s="0"/>
      <c r="AMH104" s="0"/>
      <c r="AMI104" s="0"/>
      <c r="AMJ104" s="0"/>
    </row>
    <row r="105" customFormat="false" ht="13.8" hidden="false" customHeight="false" outlineLevel="0" collapsed="false">
      <c r="E105" s="0"/>
      <c r="U105" s="0" t="n">
        <f aca="false">SUM(I105:T105)</f>
        <v>0</v>
      </c>
      <c r="W105" s="31" t="n">
        <v>986</v>
      </c>
      <c r="X105" s="32" t="n">
        <v>1486</v>
      </c>
      <c r="Y105" s="4" t="n">
        <f aca="false">U105/12</f>
        <v>0</v>
      </c>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c r="DS105" s="0"/>
      <c r="DT105" s="0"/>
      <c r="DU105" s="0"/>
      <c r="DV105" s="0"/>
      <c r="DW105" s="0"/>
      <c r="DX105" s="0"/>
      <c r="DY105" s="0"/>
      <c r="DZ105" s="0"/>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c r="FA105" s="0"/>
      <c r="FB105" s="0"/>
      <c r="FC105" s="0"/>
      <c r="FD105" s="0"/>
      <c r="FE105" s="0"/>
      <c r="FF105" s="0"/>
      <c r="FG105" s="0"/>
      <c r="FH105" s="0"/>
      <c r="FI105" s="0"/>
      <c r="FJ105" s="0"/>
      <c r="FK105" s="0"/>
      <c r="FL105" s="0"/>
      <c r="FM105" s="0"/>
      <c r="FN105" s="0"/>
      <c r="FO105" s="0"/>
      <c r="FP105" s="0"/>
      <c r="FQ105" s="0"/>
      <c r="FR105" s="0"/>
      <c r="FS105" s="0"/>
      <c r="FT105" s="0"/>
      <c r="FU105" s="0"/>
      <c r="FV105" s="0"/>
      <c r="FW105" s="0"/>
      <c r="FX105" s="0"/>
      <c r="FY105" s="0"/>
      <c r="FZ105" s="0"/>
      <c r="GA105" s="0"/>
      <c r="GB105" s="0"/>
      <c r="GC105" s="0"/>
      <c r="GD105" s="0"/>
      <c r="GE105" s="0"/>
      <c r="GF105" s="0"/>
      <c r="GG105" s="0"/>
      <c r="GH105" s="0"/>
      <c r="GI105" s="0"/>
      <c r="GJ105" s="0"/>
      <c r="GK105" s="0"/>
      <c r="GL105" s="0"/>
      <c r="GM105" s="0"/>
      <c r="GN105" s="0"/>
      <c r="GO105" s="0"/>
      <c r="GP105" s="0"/>
      <c r="GQ105" s="0"/>
      <c r="GR105" s="0"/>
      <c r="GS105" s="0"/>
      <c r="GT105" s="0"/>
      <c r="GU105" s="0"/>
      <c r="GV105" s="0"/>
      <c r="GW105" s="0"/>
      <c r="GX105" s="0"/>
      <c r="GY105" s="0"/>
      <c r="GZ105" s="0"/>
      <c r="HA105" s="0"/>
      <c r="HB105" s="0"/>
      <c r="HC105" s="0"/>
      <c r="HD105" s="0"/>
      <c r="HE105" s="0"/>
      <c r="HF105" s="0"/>
      <c r="HG105" s="0"/>
      <c r="HH105" s="0"/>
      <c r="HI105" s="0"/>
      <c r="HJ105" s="0"/>
      <c r="HK105" s="0"/>
      <c r="HL105" s="0"/>
      <c r="HM105" s="0"/>
      <c r="HN105" s="0"/>
      <c r="HO105" s="0"/>
      <c r="HP105" s="0"/>
      <c r="HQ105" s="0"/>
      <c r="HR105" s="0"/>
      <c r="HS105" s="0"/>
      <c r="HT105" s="0"/>
      <c r="HU105" s="0"/>
      <c r="HV105" s="0"/>
      <c r="HW105" s="0"/>
      <c r="HX105" s="0"/>
      <c r="HY105" s="0"/>
      <c r="HZ105" s="0"/>
      <c r="IA105" s="0"/>
      <c r="IB105" s="0"/>
      <c r="IC105" s="0"/>
      <c r="ID105" s="0"/>
      <c r="IE105" s="0"/>
      <c r="IF105" s="0"/>
      <c r="IG105" s="0"/>
      <c r="IH105" s="0"/>
      <c r="II105" s="0"/>
      <c r="IJ105" s="0"/>
      <c r="IK105" s="0"/>
      <c r="IL105" s="0"/>
      <c r="IM105" s="0"/>
      <c r="IN105" s="0"/>
      <c r="IO105" s="0"/>
      <c r="IP105" s="0"/>
      <c r="IQ105" s="0"/>
      <c r="IR105" s="0"/>
      <c r="IS105" s="0"/>
      <c r="IT105" s="0"/>
      <c r="IU105" s="0"/>
      <c r="IV105" s="0"/>
      <c r="IW105" s="0"/>
      <c r="IX105" s="0"/>
      <c r="IY105" s="0"/>
      <c r="IZ105" s="0"/>
      <c r="JA105" s="0"/>
      <c r="JB105" s="0"/>
      <c r="JC105" s="0"/>
      <c r="JD105" s="0"/>
      <c r="JE105" s="0"/>
      <c r="JF105" s="0"/>
      <c r="JG105" s="0"/>
      <c r="JH105" s="0"/>
      <c r="JI105" s="0"/>
      <c r="JJ105" s="0"/>
      <c r="JK105" s="0"/>
      <c r="JL105" s="0"/>
      <c r="JM105" s="0"/>
      <c r="JN105" s="0"/>
      <c r="JO105" s="0"/>
      <c r="JP105" s="0"/>
      <c r="JQ105" s="0"/>
      <c r="JR105" s="0"/>
      <c r="JS105" s="0"/>
      <c r="JT105" s="0"/>
      <c r="JU105" s="0"/>
      <c r="JV105" s="0"/>
      <c r="JW105" s="0"/>
      <c r="JX105" s="0"/>
      <c r="JY105" s="0"/>
      <c r="JZ105" s="0"/>
      <c r="KA105" s="0"/>
      <c r="KB105" s="0"/>
      <c r="KC105" s="0"/>
      <c r="KD105" s="0"/>
      <c r="KE105" s="0"/>
      <c r="KF105" s="0"/>
      <c r="KG105" s="0"/>
      <c r="KH105" s="0"/>
      <c r="KI105" s="0"/>
      <c r="KJ105" s="0"/>
      <c r="KK105" s="0"/>
      <c r="KL105" s="0"/>
      <c r="KM105" s="0"/>
      <c r="KN105" s="0"/>
      <c r="KO105" s="0"/>
      <c r="KP105" s="0"/>
      <c r="KQ105" s="0"/>
      <c r="KR105" s="0"/>
      <c r="KS105" s="0"/>
      <c r="KT105" s="0"/>
      <c r="KU105" s="0"/>
      <c r="KV105" s="0"/>
      <c r="KW105" s="0"/>
      <c r="KX105" s="0"/>
      <c r="KY105" s="0"/>
      <c r="KZ105" s="0"/>
      <c r="LA105" s="0"/>
      <c r="LB105" s="0"/>
      <c r="LC105" s="0"/>
      <c r="LD105" s="0"/>
      <c r="LE105" s="0"/>
      <c r="LF105" s="0"/>
      <c r="LG105" s="0"/>
      <c r="LH105" s="0"/>
      <c r="LI105" s="0"/>
      <c r="LJ105" s="0"/>
      <c r="LK105" s="0"/>
      <c r="LL105" s="0"/>
      <c r="LM105" s="0"/>
      <c r="LN105" s="0"/>
      <c r="LO105" s="0"/>
      <c r="LP105" s="0"/>
      <c r="LQ105" s="0"/>
      <c r="LR105" s="0"/>
      <c r="LS105" s="0"/>
      <c r="LT105" s="0"/>
      <c r="LU105" s="0"/>
      <c r="LV105" s="0"/>
      <c r="LW105" s="0"/>
      <c r="LX105" s="0"/>
      <c r="LY105" s="0"/>
      <c r="LZ105" s="0"/>
      <c r="MA105" s="0"/>
      <c r="MB105" s="0"/>
      <c r="MC105" s="0"/>
      <c r="MD105" s="0"/>
      <c r="ME105" s="0"/>
      <c r="MF105" s="0"/>
      <c r="MG105" s="0"/>
      <c r="MH105" s="0"/>
      <c r="MI105" s="0"/>
      <c r="MJ105" s="0"/>
      <c r="MK105" s="0"/>
      <c r="ML105" s="0"/>
      <c r="MM105" s="0"/>
      <c r="MN105" s="0"/>
      <c r="MO105" s="0"/>
      <c r="MP105" s="0"/>
      <c r="MQ105" s="0"/>
      <c r="MR105" s="0"/>
      <c r="MS105" s="0"/>
      <c r="MT105" s="0"/>
      <c r="MU105" s="0"/>
      <c r="MV105" s="0"/>
      <c r="MW105" s="0"/>
      <c r="MX105" s="0"/>
      <c r="MY105" s="0"/>
      <c r="MZ105" s="0"/>
      <c r="NA105" s="0"/>
      <c r="NB105" s="0"/>
      <c r="NC105" s="0"/>
      <c r="ND105" s="0"/>
      <c r="NE105" s="0"/>
      <c r="NF105" s="0"/>
      <c r="NG105" s="0"/>
      <c r="NH105" s="0"/>
      <c r="NI105" s="0"/>
      <c r="NJ105" s="0"/>
      <c r="NK105" s="0"/>
      <c r="NL105" s="0"/>
      <c r="NM105" s="0"/>
      <c r="NN105" s="0"/>
      <c r="NO105" s="0"/>
      <c r="NP105" s="0"/>
      <c r="NQ105" s="0"/>
      <c r="NR105" s="0"/>
      <c r="NS105" s="0"/>
      <c r="NT105" s="0"/>
      <c r="NU105" s="0"/>
      <c r="NV105" s="0"/>
      <c r="NW105" s="0"/>
      <c r="NX105" s="0"/>
      <c r="NY105" s="0"/>
      <c r="NZ105" s="0"/>
      <c r="OA105" s="0"/>
      <c r="OB105" s="0"/>
      <c r="OC105" s="0"/>
      <c r="OD105" s="0"/>
      <c r="OE105" s="0"/>
      <c r="OF105" s="0"/>
      <c r="OG105" s="0"/>
      <c r="OH105" s="0"/>
      <c r="OI105" s="0"/>
      <c r="OJ105" s="0"/>
      <c r="OK105" s="0"/>
      <c r="OL105" s="0"/>
      <c r="OM105" s="0"/>
      <c r="ON105" s="0"/>
      <c r="OO105" s="0"/>
      <c r="OP105" s="0"/>
      <c r="OQ105" s="0"/>
      <c r="OR105" s="0"/>
      <c r="OS105" s="0"/>
      <c r="OT105" s="0"/>
      <c r="OU105" s="0"/>
      <c r="OV105" s="0"/>
      <c r="OW105" s="0"/>
      <c r="OX105" s="0"/>
      <c r="OY105" s="0"/>
      <c r="OZ105" s="0"/>
      <c r="PA105" s="0"/>
      <c r="PB105" s="0"/>
      <c r="PC105" s="0"/>
      <c r="PD105" s="0"/>
      <c r="PE105" s="0"/>
      <c r="PF105" s="0"/>
      <c r="PG105" s="0"/>
      <c r="PH105" s="0"/>
      <c r="PI105" s="0"/>
      <c r="PJ105" s="0"/>
      <c r="PK105" s="0"/>
      <c r="PL105" s="0"/>
      <c r="PM105" s="0"/>
      <c r="PN105" s="0"/>
      <c r="PO105" s="0"/>
      <c r="PP105" s="0"/>
      <c r="PQ105" s="0"/>
      <c r="PR105" s="0"/>
      <c r="PS105" s="0"/>
      <c r="PT105" s="0"/>
      <c r="PU105" s="0"/>
      <c r="PV105" s="0"/>
      <c r="PW105" s="0"/>
      <c r="PX105" s="0"/>
      <c r="PY105" s="0"/>
      <c r="PZ105" s="0"/>
      <c r="QA105" s="0"/>
      <c r="QB105" s="0"/>
      <c r="QC105" s="0"/>
      <c r="QD105" s="0"/>
      <c r="QE105" s="0"/>
      <c r="QF105" s="0"/>
      <c r="QG105" s="0"/>
      <c r="QH105" s="0"/>
      <c r="QI105" s="0"/>
      <c r="QJ105" s="0"/>
      <c r="QK105" s="0"/>
      <c r="QL105" s="0"/>
      <c r="QM105" s="0"/>
      <c r="QN105" s="0"/>
      <c r="QO105" s="0"/>
      <c r="QP105" s="0"/>
      <c r="QQ105" s="0"/>
      <c r="QR105" s="0"/>
      <c r="QS105" s="0"/>
      <c r="QT105" s="0"/>
      <c r="QU105" s="0"/>
      <c r="QV105" s="0"/>
      <c r="QW105" s="0"/>
      <c r="QX105" s="0"/>
      <c r="QY105" s="0"/>
      <c r="QZ105" s="0"/>
      <c r="RA105" s="0"/>
      <c r="RB105" s="0"/>
      <c r="RC105" s="0"/>
      <c r="RD105" s="0"/>
      <c r="RE105" s="0"/>
      <c r="RF105" s="0"/>
      <c r="RG105" s="0"/>
      <c r="RH105" s="0"/>
      <c r="RI105" s="0"/>
      <c r="RJ105" s="0"/>
      <c r="RK105" s="0"/>
      <c r="RL105" s="0"/>
      <c r="RM105" s="0"/>
      <c r="RN105" s="0"/>
      <c r="RO105" s="0"/>
      <c r="RP105" s="0"/>
      <c r="RQ105" s="0"/>
      <c r="RR105" s="0"/>
      <c r="RS105" s="0"/>
      <c r="RT105" s="0"/>
      <c r="RU105" s="0"/>
      <c r="RV105" s="0"/>
      <c r="RW105" s="0"/>
      <c r="RX105" s="0"/>
      <c r="RY105" s="0"/>
      <c r="RZ105" s="0"/>
      <c r="SA105" s="0"/>
      <c r="SB105" s="0"/>
      <c r="SC105" s="0"/>
      <c r="SD105" s="0"/>
      <c r="SE105" s="0"/>
      <c r="SF105" s="0"/>
      <c r="SG105" s="0"/>
      <c r="SH105" s="0"/>
      <c r="SI105" s="0"/>
      <c r="SJ105" s="0"/>
      <c r="SK105" s="0"/>
      <c r="SL105" s="0"/>
      <c r="SM105" s="0"/>
      <c r="SN105" s="0"/>
      <c r="SO105" s="0"/>
      <c r="SP105" s="0"/>
      <c r="SQ105" s="0"/>
      <c r="SR105" s="0"/>
      <c r="SS105" s="0"/>
      <c r="ST105" s="0"/>
      <c r="SU105" s="0"/>
      <c r="SV105" s="0"/>
      <c r="SW105" s="0"/>
      <c r="SX105" s="0"/>
      <c r="SY105" s="0"/>
      <c r="SZ105" s="0"/>
      <c r="TA105" s="0"/>
      <c r="TB105" s="0"/>
      <c r="TC105" s="0"/>
      <c r="TD105" s="0"/>
      <c r="TE105" s="0"/>
      <c r="TF105" s="0"/>
      <c r="TG105" s="0"/>
      <c r="TH105" s="0"/>
      <c r="TI105" s="0"/>
      <c r="TJ105" s="0"/>
      <c r="TK105" s="0"/>
      <c r="TL105" s="0"/>
      <c r="TM105" s="0"/>
      <c r="TN105" s="0"/>
      <c r="TO105" s="0"/>
      <c r="TP105" s="0"/>
      <c r="TQ105" s="0"/>
      <c r="TR105" s="0"/>
      <c r="TS105" s="0"/>
      <c r="TT105" s="0"/>
      <c r="TU105" s="0"/>
      <c r="TV105" s="0"/>
      <c r="TW105" s="0"/>
      <c r="TX105" s="0"/>
      <c r="TY105" s="0"/>
      <c r="TZ105" s="0"/>
      <c r="UA105" s="0"/>
      <c r="UB105" s="0"/>
      <c r="UC105" s="0"/>
      <c r="UD105" s="0"/>
      <c r="UE105" s="0"/>
      <c r="UF105" s="0"/>
      <c r="UG105" s="0"/>
      <c r="UH105" s="0"/>
      <c r="UI105" s="0"/>
      <c r="UJ105" s="0"/>
      <c r="UK105" s="0"/>
      <c r="UL105" s="0"/>
      <c r="UM105" s="0"/>
      <c r="UN105" s="0"/>
      <c r="UO105" s="0"/>
      <c r="UP105" s="0"/>
      <c r="UQ105" s="0"/>
      <c r="UR105" s="0"/>
      <c r="US105" s="0"/>
      <c r="UT105" s="0"/>
      <c r="UU105" s="0"/>
      <c r="UV105" s="0"/>
      <c r="UW105" s="0"/>
      <c r="UX105" s="0"/>
      <c r="UY105" s="0"/>
      <c r="UZ105" s="0"/>
      <c r="VA105" s="0"/>
      <c r="VB105" s="0"/>
      <c r="VC105" s="0"/>
      <c r="VD105" s="0"/>
      <c r="VE105" s="0"/>
      <c r="VF105" s="0"/>
      <c r="VG105" s="0"/>
      <c r="VH105" s="0"/>
      <c r="VI105" s="0"/>
      <c r="VJ105" s="0"/>
      <c r="VK105" s="0"/>
      <c r="VL105" s="0"/>
      <c r="VM105" s="0"/>
      <c r="VN105" s="0"/>
      <c r="VO105" s="0"/>
      <c r="VP105" s="0"/>
      <c r="VQ105" s="0"/>
      <c r="VR105" s="0"/>
      <c r="VS105" s="0"/>
      <c r="VT105" s="0"/>
      <c r="VU105" s="0"/>
      <c r="VV105" s="0"/>
      <c r="VW105" s="0"/>
      <c r="VX105" s="0"/>
      <c r="VY105" s="0"/>
      <c r="VZ105" s="0"/>
      <c r="WA105" s="0"/>
      <c r="WB105" s="0"/>
      <c r="WC105" s="0"/>
      <c r="WD105" s="0"/>
      <c r="WE105" s="0"/>
      <c r="WF105" s="0"/>
      <c r="WG105" s="0"/>
      <c r="WH105" s="0"/>
      <c r="WI105" s="0"/>
      <c r="WJ105" s="0"/>
      <c r="WK105" s="0"/>
      <c r="WL105" s="0"/>
      <c r="WM105" s="0"/>
      <c r="WN105" s="0"/>
      <c r="WO105" s="0"/>
      <c r="WP105" s="0"/>
      <c r="WQ105" s="0"/>
      <c r="WR105" s="0"/>
      <c r="WS105" s="0"/>
      <c r="WT105" s="0"/>
      <c r="WU105" s="0"/>
      <c r="WV105" s="0"/>
      <c r="WW105" s="0"/>
      <c r="WX105" s="0"/>
      <c r="WY105" s="0"/>
      <c r="WZ105" s="0"/>
      <c r="XA105" s="0"/>
      <c r="XB105" s="0"/>
      <c r="XC105" s="0"/>
      <c r="XD105" s="0"/>
      <c r="XE105" s="0"/>
      <c r="XF105" s="0"/>
      <c r="XG105" s="0"/>
      <c r="XH105" s="0"/>
      <c r="XI105" s="0"/>
      <c r="XJ105" s="0"/>
      <c r="XK105" s="0"/>
      <c r="XL105" s="0"/>
      <c r="XM105" s="0"/>
      <c r="XN105" s="0"/>
      <c r="XO105" s="0"/>
      <c r="XP105" s="0"/>
      <c r="XQ105" s="0"/>
      <c r="XR105" s="0"/>
      <c r="XS105" s="0"/>
      <c r="XT105" s="0"/>
      <c r="XU105" s="0"/>
      <c r="XV105" s="0"/>
      <c r="XW105" s="0"/>
      <c r="XX105" s="0"/>
      <c r="XY105" s="0"/>
      <c r="XZ105" s="0"/>
      <c r="YA105" s="0"/>
      <c r="YB105" s="0"/>
      <c r="YC105" s="0"/>
      <c r="YD105" s="0"/>
      <c r="YE105" s="0"/>
      <c r="YF105" s="0"/>
      <c r="YG105" s="0"/>
      <c r="YH105" s="0"/>
      <c r="YI105" s="0"/>
      <c r="YJ105" s="0"/>
      <c r="YK105" s="0"/>
      <c r="YL105" s="0"/>
      <c r="YM105" s="0"/>
      <c r="YN105" s="0"/>
      <c r="YO105" s="0"/>
      <c r="YP105" s="0"/>
      <c r="YQ105" s="0"/>
      <c r="YR105" s="0"/>
      <c r="YS105" s="0"/>
      <c r="YT105" s="0"/>
      <c r="YU105" s="0"/>
      <c r="YV105" s="0"/>
      <c r="YW105" s="0"/>
      <c r="YX105" s="0"/>
      <c r="YY105" s="0"/>
      <c r="YZ105" s="0"/>
      <c r="ZA105" s="0"/>
      <c r="ZB105" s="0"/>
      <c r="ZC105" s="0"/>
      <c r="ZD105" s="0"/>
      <c r="ZE105" s="0"/>
      <c r="ZF105" s="0"/>
      <c r="ZG105" s="0"/>
      <c r="ZH105" s="0"/>
      <c r="ZI105" s="0"/>
      <c r="ZJ105" s="0"/>
      <c r="ZK105" s="0"/>
      <c r="ZL105" s="0"/>
      <c r="ZM105" s="0"/>
      <c r="ZN105" s="0"/>
      <c r="ZO105" s="0"/>
      <c r="ZP105" s="0"/>
      <c r="ZQ105" s="0"/>
      <c r="ZR105" s="0"/>
      <c r="ZS105" s="0"/>
      <c r="ZT105" s="0"/>
      <c r="ZU105" s="0"/>
      <c r="ZV105" s="0"/>
      <c r="ZW105" s="0"/>
      <c r="ZX105" s="0"/>
      <c r="ZY105" s="0"/>
      <c r="ZZ105" s="0"/>
      <c r="AAA105" s="0"/>
      <c r="AAB105" s="0"/>
      <c r="AAC105" s="0"/>
      <c r="AAD105" s="0"/>
      <c r="AAE105" s="0"/>
      <c r="AAF105" s="0"/>
      <c r="AAG105" s="0"/>
      <c r="AAH105" s="0"/>
      <c r="AAI105" s="0"/>
      <c r="AAJ105" s="0"/>
      <c r="AAK105" s="0"/>
      <c r="AAL105" s="0"/>
      <c r="AAM105" s="0"/>
      <c r="AAN105" s="0"/>
      <c r="AAO105" s="0"/>
      <c r="AAP105" s="0"/>
      <c r="AAQ105" s="0"/>
      <c r="AAR105" s="0"/>
      <c r="AAS105" s="0"/>
      <c r="AAT105" s="0"/>
      <c r="AAU105" s="0"/>
      <c r="AAV105" s="0"/>
      <c r="AAW105" s="0"/>
      <c r="AAX105" s="0"/>
      <c r="AAY105" s="0"/>
      <c r="AAZ105" s="0"/>
      <c r="ABA105" s="0"/>
      <c r="ABB105" s="0"/>
      <c r="ABC105" s="0"/>
      <c r="ABD105" s="0"/>
      <c r="ABE105" s="0"/>
      <c r="ABF105" s="0"/>
      <c r="ABG105" s="0"/>
      <c r="ABH105" s="0"/>
      <c r="ABI105" s="0"/>
      <c r="ABJ105" s="0"/>
      <c r="ABK105" s="0"/>
      <c r="ABL105" s="0"/>
      <c r="ABM105" s="0"/>
      <c r="ABN105" s="0"/>
      <c r="ABO105" s="0"/>
      <c r="ABP105" s="0"/>
      <c r="ABQ105" s="0"/>
      <c r="ABR105" s="0"/>
      <c r="ABS105" s="0"/>
      <c r="ABT105" s="0"/>
      <c r="ABU105" s="0"/>
      <c r="ABV105" s="0"/>
      <c r="ABW105" s="0"/>
      <c r="ABX105" s="0"/>
      <c r="ABY105" s="0"/>
      <c r="ABZ105" s="0"/>
      <c r="ACA105" s="0"/>
      <c r="ACB105" s="0"/>
      <c r="ACC105" s="0"/>
      <c r="ACD105" s="0"/>
      <c r="ACE105" s="0"/>
      <c r="ACF105" s="0"/>
      <c r="ACG105" s="0"/>
      <c r="ACH105" s="0"/>
      <c r="ACI105" s="0"/>
      <c r="ACJ105" s="0"/>
      <c r="ACK105" s="0"/>
      <c r="ACL105" s="0"/>
      <c r="ACM105" s="0"/>
      <c r="ACN105" s="0"/>
      <c r="ACO105" s="0"/>
      <c r="ACP105" s="0"/>
      <c r="ACQ105" s="0"/>
      <c r="ACR105" s="0"/>
      <c r="ACS105" s="0"/>
      <c r="ACT105" s="0"/>
      <c r="ACU105" s="0"/>
      <c r="ACV105" s="0"/>
      <c r="ACW105" s="0"/>
      <c r="ACX105" s="0"/>
      <c r="ACY105" s="0"/>
      <c r="ACZ105" s="0"/>
      <c r="ADA105" s="0"/>
      <c r="ADB105" s="0"/>
      <c r="ADC105" s="0"/>
      <c r="ADD105" s="0"/>
      <c r="ADE105" s="0"/>
      <c r="ADF105" s="0"/>
      <c r="ADG105" s="0"/>
      <c r="ADH105" s="0"/>
      <c r="ADI105" s="0"/>
      <c r="ADJ105" s="0"/>
      <c r="ADK105" s="0"/>
      <c r="ADL105" s="0"/>
      <c r="ADM105" s="0"/>
      <c r="ADN105" s="0"/>
      <c r="ADO105" s="0"/>
      <c r="ADP105" s="0"/>
      <c r="ADQ105" s="0"/>
      <c r="ADR105" s="0"/>
      <c r="ADS105" s="0"/>
      <c r="ADT105" s="0"/>
      <c r="ADU105" s="0"/>
      <c r="ADV105" s="0"/>
      <c r="ADW105" s="0"/>
      <c r="ADX105" s="0"/>
      <c r="ADY105" s="0"/>
      <c r="ADZ105" s="0"/>
      <c r="AEA105" s="0"/>
      <c r="AEB105" s="0"/>
      <c r="AEC105" s="0"/>
      <c r="AED105" s="0"/>
      <c r="AEE105" s="0"/>
      <c r="AEF105" s="0"/>
      <c r="AEG105" s="0"/>
      <c r="AEH105" s="0"/>
      <c r="AEI105" s="0"/>
      <c r="AEJ105" s="0"/>
      <c r="AEK105" s="0"/>
      <c r="AEL105" s="0"/>
      <c r="AEM105" s="0"/>
      <c r="AEN105" s="0"/>
      <c r="AEO105" s="0"/>
      <c r="AEP105" s="0"/>
      <c r="AEQ105" s="0"/>
      <c r="AER105" s="0"/>
      <c r="AES105" s="0"/>
      <c r="AET105" s="0"/>
      <c r="AEU105" s="0"/>
      <c r="AEV105" s="0"/>
      <c r="AEW105" s="0"/>
      <c r="AEX105" s="0"/>
      <c r="AEY105" s="0"/>
      <c r="AEZ105" s="0"/>
      <c r="AFA105" s="0"/>
      <c r="AFB105" s="0"/>
      <c r="AFC105" s="0"/>
      <c r="AFD105" s="0"/>
      <c r="AFE105" s="0"/>
      <c r="AFF105" s="0"/>
      <c r="AFG105" s="0"/>
      <c r="AFH105" s="0"/>
      <c r="AFI105" s="0"/>
      <c r="AFJ105" s="0"/>
      <c r="AFK105" s="0"/>
      <c r="AFL105" s="0"/>
      <c r="AFM105" s="0"/>
      <c r="AFN105" s="0"/>
      <c r="AFO105" s="0"/>
      <c r="AFP105" s="0"/>
      <c r="AFQ105" s="0"/>
      <c r="AFR105" s="0"/>
      <c r="AFS105" s="0"/>
      <c r="AFT105" s="0"/>
      <c r="AFU105" s="0"/>
      <c r="AFV105" s="0"/>
      <c r="AFW105" s="0"/>
      <c r="AFX105" s="0"/>
      <c r="AFY105" s="0"/>
      <c r="AFZ105" s="0"/>
      <c r="AGA105" s="0"/>
      <c r="AGB105" s="0"/>
      <c r="AGC105" s="0"/>
      <c r="AGD105" s="0"/>
      <c r="AGE105" s="0"/>
      <c r="AGF105" s="0"/>
      <c r="AGG105" s="0"/>
      <c r="AGH105" s="0"/>
      <c r="AGI105" s="0"/>
      <c r="AGJ105" s="0"/>
      <c r="AGK105" s="0"/>
      <c r="AGL105" s="0"/>
      <c r="AGM105" s="0"/>
      <c r="AGN105" s="0"/>
      <c r="AGO105" s="0"/>
      <c r="AGP105" s="0"/>
      <c r="AGQ105" s="0"/>
      <c r="AGR105" s="0"/>
      <c r="AGS105" s="0"/>
      <c r="AGT105" s="0"/>
      <c r="AGU105" s="0"/>
      <c r="AGV105" s="0"/>
      <c r="AGW105" s="0"/>
      <c r="AGX105" s="0"/>
      <c r="AGY105" s="0"/>
      <c r="AGZ105" s="0"/>
      <c r="AHA105" s="0"/>
      <c r="AHB105" s="0"/>
      <c r="AHC105" s="0"/>
      <c r="AHD105" s="0"/>
      <c r="AHE105" s="0"/>
      <c r="AHF105" s="0"/>
      <c r="AHG105" s="0"/>
      <c r="AHH105" s="0"/>
      <c r="AHI105" s="0"/>
      <c r="AHJ105" s="0"/>
      <c r="AHK105" s="0"/>
      <c r="AHL105" s="0"/>
      <c r="AHM105" s="0"/>
      <c r="AHN105" s="0"/>
      <c r="AHO105" s="0"/>
      <c r="AHP105" s="0"/>
      <c r="AHQ105" s="0"/>
      <c r="AHR105" s="0"/>
      <c r="AHS105" s="0"/>
      <c r="AHT105" s="0"/>
      <c r="AHU105" s="0"/>
      <c r="AHV105" s="0"/>
      <c r="AHW105" s="0"/>
      <c r="AHX105" s="0"/>
      <c r="AHY105" s="0"/>
      <c r="AHZ105" s="0"/>
      <c r="AIA105" s="0"/>
      <c r="AIB105" s="0"/>
      <c r="AIC105" s="0"/>
      <c r="AID105" s="0"/>
      <c r="AIE105" s="0"/>
      <c r="AIF105" s="0"/>
      <c r="AIG105" s="0"/>
      <c r="AIH105" s="0"/>
      <c r="AII105" s="0"/>
      <c r="AIJ105" s="0"/>
      <c r="AIK105" s="0"/>
      <c r="AIL105" s="0"/>
      <c r="AIM105" s="0"/>
      <c r="AIN105" s="0"/>
      <c r="AIO105" s="0"/>
      <c r="AIP105" s="0"/>
      <c r="AIQ105" s="0"/>
      <c r="AIR105" s="0"/>
      <c r="AIS105" s="0"/>
      <c r="AIT105" s="0"/>
      <c r="AIU105" s="0"/>
      <c r="AIV105" s="0"/>
      <c r="AIW105" s="0"/>
      <c r="AIX105" s="0"/>
      <c r="AIY105" s="0"/>
      <c r="AIZ105" s="0"/>
      <c r="AJA105" s="0"/>
      <c r="AJB105" s="0"/>
      <c r="AJC105" s="0"/>
      <c r="AJD105" s="0"/>
      <c r="AJE105" s="0"/>
      <c r="AJF105" s="0"/>
      <c r="AJG105" s="0"/>
      <c r="AJH105" s="0"/>
      <c r="AJI105" s="0"/>
      <c r="AJJ105" s="0"/>
      <c r="AJK105" s="0"/>
      <c r="AJL105" s="0"/>
      <c r="AJM105" s="0"/>
      <c r="AJN105" s="0"/>
      <c r="AJO105" s="0"/>
      <c r="AJP105" s="0"/>
      <c r="AJQ105" s="0"/>
      <c r="AJR105" s="0"/>
      <c r="AJS105" s="0"/>
      <c r="AJT105" s="0"/>
      <c r="AJU105" s="0"/>
      <c r="AJV105" s="0"/>
      <c r="AJW105" s="0"/>
      <c r="AJX105" s="0"/>
      <c r="AJY105" s="0"/>
      <c r="AJZ105" s="0"/>
      <c r="AKA105" s="0"/>
      <c r="AKB105" s="0"/>
      <c r="AKC105" s="0"/>
      <c r="AKD105" s="0"/>
      <c r="AKE105" s="0"/>
      <c r="AKF105" s="0"/>
      <c r="AKG105" s="0"/>
      <c r="AKH105" s="0"/>
      <c r="AKI105" s="0"/>
      <c r="AKJ105" s="0"/>
      <c r="AKK105" s="0"/>
      <c r="AKL105" s="0"/>
      <c r="AKM105" s="0"/>
      <c r="AKN105" s="0"/>
      <c r="AKO105" s="0"/>
      <c r="AKP105" s="0"/>
      <c r="AKQ105" s="0"/>
      <c r="AKR105" s="0"/>
      <c r="AKS105" s="0"/>
      <c r="AKT105" s="0"/>
      <c r="AKU105" s="0"/>
      <c r="AKV105" s="0"/>
      <c r="AKW105" s="0"/>
      <c r="AKX105" s="0"/>
      <c r="AKY105" s="0"/>
      <c r="AKZ105" s="0"/>
      <c r="ALA105" s="0"/>
      <c r="ALB105" s="0"/>
      <c r="ALC105" s="0"/>
      <c r="ALD105" s="0"/>
      <c r="ALE105" s="0"/>
      <c r="ALF105" s="0"/>
      <c r="ALG105" s="0"/>
      <c r="ALH105" s="0"/>
      <c r="ALI105" s="0"/>
      <c r="ALJ105" s="0"/>
      <c r="ALK105" s="0"/>
      <c r="ALL105" s="0"/>
      <c r="ALM105" s="0"/>
      <c r="ALN105" s="0"/>
      <c r="ALO105" s="0"/>
      <c r="ALP105" s="0"/>
      <c r="ALQ105" s="0"/>
      <c r="ALR105" s="0"/>
      <c r="ALS105" s="0"/>
      <c r="ALT105" s="0"/>
      <c r="ALU105" s="0"/>
      <c r="ALV105" s="0"/>
      <c r="ALW105" s="0"/>
      <c r="ALX105" s="0"/>
      <c r="ALY105" s="0"/>
      <c r="ALZ105" s="0"/>
      <c r="AMA105" s="0"/>
      <c r="AMB105" s="0"/>
      <c r="AMC105" s="0"/>
      <c r="AMD105" s="0"/>
      <c r="AME105" s="0"/>
      <c r="AMF105" s="0"/>
      <c r="AMG105" s="0"/>
      <c r="AMH105" s="0"/>
      <c r="AMI105" s="0"/>
      <c r="AMJ105" s="0"/>
    </row>
    <row r="106" customFormat="false" ht="13.8" hidden="false" customHeight="false" outlineLevel="0" collapsed="false">
      <c r="E106" s="0"/>
      <c r="U106" s="0" t="n">
        <f aca="false">SUM(I106:T106)</f>
        <v>0</v>
      </c>
      <c r="W106" s="31" t="n">
        <v>987</v>
      </c>
      <c r="X106" s="32" t="n">
        <v>1487</v>
      </c>
      <c r="Y106" s="4" t="n">
        <f aca="false">U106/12</f>
        <v>0</v>
      </c>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c r="DS106" s="0"/>
      <c r="DT106" s="0"/>
      <c r="DU106" s="0"/>
      <c r="DV106" s="0"/>
      <c r="DW106" s="0"/>
      <c r="DX106" s="0"/>
      <c r="DY106" s="0"/>
      <c r="DZ106" s="0"/>
      <c r="EA106" s="0"/>
      <c r="EB106" s="0"/>
      <c r="EC106" s="0"/>
      <c r="ED106" s="0"/>
      <c r="EE106" s="0"/>
      <c r="EF106" s="0"/>
      <c r="EG106" s="0"/>
      <c r="EH106" s="0"/>
      <c r="EI106" s="0"/>
      <c r="EJ106" s="0"/>
      <c r="EK106" s="0"/>
      <c r="EL106" s="0"/>
      <c r="EM106" s="0"/>
      <c r="EN106" s="0"/>
      <c r="EO106" s="0"/>
      <c r="EP106" s="0"/>
      <c r="EQ106" s="0"/>
      <c r="ER106" s="0"/>
      <c r="ES106" s="0"/>
      <c r="ET106" s="0"/>
      <c r="EU106" s="0"/>
      <c r="EV106" s="0"/>
      <c r="EW106" s="0"/>
      <c r="EX106" s="0"/>
      <c r="EY106" s="0"/>
      <c r="EZ106" s="0"/>
      <c r="FA106" s="0"/>
      <c r="FB106" s="0"/>
      <c r="FC106" s="0"/>
      <c r="FD106" s="0"/>
      <c r="FE106" s="0"/>
      <c r="FF106" s="0"/>
      <c r="FG106" s="0"/>
      <c r="FH106" s="0"/>
      <c r="FI106" s="0"/>
      <c r="FJ106" s="0"/>
      <c r="FK106" s="0"/>
      <c r="FL106" s="0"/>
      <c r="FM106" s="0"/>
      <c r="FN106" s="0"/>
      <c r="FO106" s="0"/>
      <c r="FP106" s="0"/>
      <c r="FQ106" s="0"/>
      <c r="FR106" s="0"/>
      <c r="FS106" s="0"/>
      <c r="FT106" s="0"/>
      <c r="FU106" s="0"/>
      <c r="FV106" s="0"/>
      <c r="FW106" s="0"/>
      <c r="FX106" s="0"/>
      <c r="FY106" s="0"/>
      <c r="FZ106" s="0"/>
      <c r="GA106" s="0"/>
      <c r="GB106" s="0"/>
      <c r="GC106" s="0"/>
      <c r="GD106" s="0"/>
      <c r="GE106" s="0"/>
      <c r="GF106" s="0"/>
      <c r="GG106" s="0"/>
      <c r="GH106" s="0"/>
      <c r="GI106" s="0"/>
      <c r="GJ106" s="0"/>
      <c r="GK106" s="0"/>
      <c r="GL106" s="0"/>
      <c r="GM106" s="0"/>
      <c r="GN106" s="0"/>
      <c r="GO106" s="0"/>
      <c r="GP106" s="0"/>
      <c r="GQ106" s="0"/>
      <c r="GR106" s="0"/>
      <c r="GS106" s="0"/>
      <c r="GT106" s="0"/>
      <c r="GU106" s="0"/>
      <c r="GV106" s="0"/>
      <c r="GW106" s="0"/>
      <c r="GX106" s="0"/>
      <c r="GY106" s="0"/>
      <c r="GZ106" s="0"/>
      <c r="HA106" s="0"/>
      <c r="HB106" s="0"/>
      <c r="HC106" s="0"/>
      <c r="HD106" s="0"/>
      <c r="HE106" s="0"/>
      <c r="HF106" s="0"/>
      <c r="HG106" s="0"/>
      <c r="HH106" s="0"/>
      <c r="HI106" s="0"/>
      <c r="HJ106" s="0"/>
      <c r="HK106" s="0"/>
      <c r="HL106" s="0"/>
      <c r="HM106" s="0"/>
      <c r="HN106" s="0"/>
      <c r="HO106" s="0"/>
      <c r="HP106" s="0"/>
      <c r="HQ106" s="0"/>
      <c r="HR106" s="0"/>
      <c r="HS106" s="0"/>
      <c r="HT106" s="0"/>
      <c r="HU106" s="0"/>
      <c r="HV106" s="0"/>
      <c r="HW106" s="0"/>
      <c r="HX106" s="0"/>
      <c r="HY106" s="0"/>
      <c r="HZ106" s="0"/>
      <c r="IA106" s="0"/>
      <c r="IB106" s="0"/>
      <c r="IC106" s="0"/>
      <c r="ID106" s="0"/>
      <c r="IE106" s="0"/>
      <c r="IF106" s="0"/>
      <c r="IG106" s="0"/>
      <c r="IH106" s="0"/>
      <c r="II106" s="0"/>
      <c r="IJ106" s="0"/>
      <c r="IK106" s="0"/>
      <c r="IL106" s="0"/>
      <c r="IM106" s="0"/>
      <c r="IN106" s="0"/>
      <c r="IO106" s="0"/>
      <c r="IP106" s="0"/>
      <c r="IQ106" s="0"/>
      <c r="IR106" s="0"/>
      <c r="IS106" s="0"/>
      <c r="IT106" s="0"/>
      <c r="IU106" s="0"/>
      <c r="IV106" s="0"/>
      <c r="IW106" s="0"/>
      <c r="IX106" s="0"/>
      <c r="IY106" s="0"/>
      <c r="IZ106" s="0"/>
      <c r="JA106" s="0"/>
      <c r="JB106" s="0"/>
      <c r="JC106" s="0"/>
      <c r="JD106" s="0"/>
      <c r="JE106" s="0"/>
      <c r="JF106" s="0"/>
      <c r="JG106" s="0"/>
      <c r="JH106" s="0"/>
      <c r="JI106" s="0"/>
      <c r="JJ106" s="0"/>
      <c r="JK106" s="0"/>
      <c r="JL106" s="0"/>
      <c r="JM106" s="0"/>
      <c r="JN106" s="0"/>
      <c r="JO106" s="0"/>
      <c r="JP106" s="0"/>
      <c r="JQ106" s="0"/>
      <c r="JR106" s="0"/>
      <c r="JS106" s="0"/>
      <c r="JT106" s="0"/>
      <c r="JU106" s="0"/>
      <c r="JV106" s="0"/>
      <c r="JW106" s="0"/>
      <c r="JX106" s="0"/>
      <c r="JY106" s="0"/>
      <c r="JZ106" s="0"/>
      <c r="KA106" s="0"/>
      <c r="KB106" s="0"/>
      <c r="KC106" s="0"/>
      <c r="KD106" s="0"/>
      <c r="KE106" s="0"/>
      <c r="KF106" s="0"/>
      <c r="KG106" s="0"/>
      <c r="KH106" s="0"/>
      <c r="KI106" s="0"/>
      <c r="KJ106" s="0"/>
      <c r="KK106" s="0"/>
      <c r="KL106" s="0"/>
      <c r="KM106" s="0"/>
      <c r="KN106" s="0"/>
      <c r="KO106" s="0"/>
      <c r="KP106" s="0"/>
      <c r="KQ106" s="0"/>
      <c r="KR106" s="0"/>
      <c r="KS106" s="0"/>
      <c r="KT106" s="0"/>
      <c r="KU106" s="0"/>
      <c r="KV106" s="0"/>
      <c r="KW106" s="0"/>
      <c r="KX106" s="0"/>
      <c r="KY106" s="0"/>
      <c r="KZ106" s="0"/>
      <c r="LA106" s="0"/>
      <c r="LB106" s="0"/>
      <c r="LC106" s="0"/>
      <c r="LD106" s="0"/>
      <c r="LE106" s="0"/>
      <c r="LF106" s="0"/>
      <c r="LG106" s="0"/>
      <c r="LH106" s="0"/>
      <c r="LI106" s="0"/>
      <c r="LJ106" s="0"/>
      <c r="LK106" s="0"/>
      <c r="LL106" s="0"/>
      <c r="LM106" s="0"/>
      <c r="LN106" s="0"/>
      <c r="LO106" s="0"/>
      <c r="LP106" s="0"/>
      <c r="LQ106" s="0"/>
      <c r="LR106" s="0"/>
      <c r="LS106" s="0"/>
      <c r="LT106" s="0"/>
      <c r="LU106" s="0"/>
      <c r="LV106" s="0"/>
      <c r="LW106" s="0"/>
      <c r="LX106" s="0"/>
      <c r="LY106" s="0"/>
      <c r="LZ106" s="0"/>
      <c r="MA106" s="0"/>
      <c r="MB106" s="0"/>
      <c r="MC106" s="0"/>
      <c r="MD106" s="0"/>
      <c r="ME106" s="0"/>
      <c r="MF106" s="0"/>
      <c r="MG106" s="0"/>
      <c r="MH106" s="0"/>
      <c r="MI106" s="0"/>
      <c r="MJ106" s="0"/>
      <c r="MK106" s="0"/>
      <c r="ML106" s="0"/>
      <c r="MM106" s="0"/>
      <c r="MN106" s="0"/>
      <c r="MO106" s="0"/>
      <c r="MP106" s="0"/>
      <c r="MQ106" s="0"/>
      <c r="MR106" s="0"/>
      <c r="MS106" s="0"/>
      <c r="MT106" s="0"/>
      <c r="MU106" s="0"/>
      <c r="MV106" s="0"/>
      <c r="MW106" s="0"/>
      <c r="MX106" s="0"/>
      <c r="MY106" s="0"/>
      <c r="MZ106" s="0"/>
      <c r="NA106" s="0"/>
      <c r="NB106" s="0"/>
      <c r="NC106" s="0"/>
      <c r="ND106" s="0"/>
      <c r="NE106" s="0"/>
      <c r="NF106" s="0"/>
      <c r="NG106" s="0"/>
      <c r="NH106" s="0"/>
      <c r="NI106" s="0"/>
      <c r="NJ106" s="0"/>
      <c r="NK106" s="0"/>
      <c r="NL106" s="0"/>
      <c r="NM106" s="0"/>
      <c r="NN106" s="0"/>
      <c r="NO106" s="0"/>
      <c r="NP106" s="0"/>
      <c r="NQ106" s="0"/>
      <c r="NR106" s="0"/>
      <c r="NS106" s="0"/>
      <c r="NT106" s="0"/>
      <c r="NU106" s="0"/>
      <c r="NV106" s="0"/>
      <c r="NW106" s="0"/>
      <c r="NX106" s="0"/>
      <c r="NY106" s="0"/>
      <c r="NZ106" s="0"/>
      <c r="OA106" s="0"/>
      <c r="OB106" s="0"/>
      <c r="OC106" s="0"/>
      <c r="OD106" s="0"/>
      <c r="OE106" s="0"/>
      <c r="OF106" s="0"/>
      <c r="OG106" s="0"/>
      <c r="OH106" s="0"/>
      <c r="OI106" s="0"/>
      <c r="OJ106" s="0"/>
      <c r="OK106" s="0"/>
      <c r="OL106" s="0"/>
      <c r="OM106" s="0"/>
      <c r="ON106" s="0"/>
      <c r="OO106" s="0"/>
      <c r="OP106" s="0"/>
      <c r="OQ106" s="0"/>
      <c r="OR106" s="0"/>
      <c r="OS106" s="0"/>
      <c r="OT106" s="0"/>
      <c r="OU106" s="0"/>
      <c r="OV106" s="0"/>
      <c r="OW106" s="0"/>
      <c r="OX106" s="0"/>
      <c r="OY106" s="0"/>
      <c r="OZ106" s="0"/>
      <c r="PA106" s="0"/>
      <c r="PB106" s="0"/>
      <c r="PC106" s="0"/>
      <c r="PD106" s="0"/>
      <c r="PE106" s="0"/>
      <c r="PF106" s="0"/>
      <c r="PG106" s="0"/>
      <c r="PH106" s="0"/>
      <c r="PI106" s="0"/>
      <c r="PJ106" s="0"/>
      <c r="PK106" s="0"/>
      <c r="PL106" s="0"/>
      <c r="PM106" s="0"/>
      <c r="PN106" s="0"/>
      <c r="PO106" s="0"/>
      <c r="PP106" s="0"/>
      <c r="PQ106" s="0"/>
      <c r="PR106" s="0"/>
      <c r="PS106" s="0"/>
      <c r="PT106" s="0"/>
      <c r="PU106" s="0"/>
      <c r="PV106" s="0"/>
      <c r="PW106" s="0"/>
      <c r="PX106" s="0"/>
      <c r="PY106" s="0"/>
      <c r="PZ106" s="0"/>
      <c r="QA106" s="0"/>
      <c r="QB106" s="0"/>
      <c r="QC106" s="0"/>
      <c r="QD106" s="0"/>
      <c r="QE106" s="0"/>
      <c r="QF106" s="0"/>
      <c r="QG106" s="0"/>
      <c r="QH106" s="0"/>
      <c r="QI106" s="0"/>
      <c r="QJ106" s="0"/>
      <c r="QK106" s="0"/>
      <c r="QL106" s="0"/>
      <c r="QM106" s="0"/>
      <c r="QN106" s="0"/>
      <c r="QO106" s="0"/>
      <c r="QP106" s="0"/>
      <c r="QQ106" s="0"/>
      <c r="QR106" s="0"/>
      <c r="QS106" s="0"/>
      <c r="QT106" s="0"/>
      <c r="QU106" s="0"/>
      <c r="QV106" s="0"/>
      <c r="QW106" s="0"/>
      <c r="QX106" s="0"/>
      <c r="QY106" s="0"/>
      <c r="QZ106" s="0"/>
      <c r="RA106" s="0"/>
      <c r="RB106" s="0"/>
      <c r="RC106" s="0"/>
      <c r="RD106" s="0"/>
      <c r="RE106" s="0"/>
      <c r="RF106" s="0"/>
      <c r="RG106" s="0"/>
      <c r="RH106" s="0"/>
      <c r="RI106" s="0"/>
      <c r="RJ106" s="0"/>
      <c r="RK106" s="0"/>
      <c r="RL106" s="0"/>
      <c r="RM106" s="0"/>
      <c r="RN106" s="0"/>
      <c r="RO106" s="0"/>
      <c r="RP106" s="0"/>
      <c r="RQ106" s="0"/>
      <c r="RR106" s="0"/>
      <c r="RS106" s="0"/>
      <c r="RT106" s="0"/>
      <c r="RU106" s="0"/>
      <c r="RV106" s="0"/>
      <c r="RW106" s="0"/>
      <c r="RX106" s="0"/>
      <c r="RY106" s="0"/>
      <c r="RZ106" s="0"/>
      <c r="SA106" s="0"/>
      <c r="SB106" s="0"/>
      <c r="SC106" s="0"/>
      <c r="SD106" s="0"/>
      <c r="SE106" s="0"/>
      <c r="SF106" s="0"/>
      <c r="SG106" s="0"/>
      <c r="SH106" s="0"/>
      <c r="SI106" s="0"/>
      <c r="SJ106" s="0"/>
      <c r="SK106" s="0"/>
      <c r="SL106" s="0"/>
      <c r="SM106" s="0"/>
      <c r="SN106" s="0"/>
      <c r="SO106" s="0"/>
      <c r="SP106" s="0"/>
      <c r="SQ106" s="0"/>
      <c r="SR106" s="0"/>
      <c r="SS106" s="0"/>
      <c r="ST106" s="0"/>
      <c r="SU106" s="0"/>
      <c r="SV106" s="0"/>
      <c r="SW106" s="0"/>
      <c r="SX106" s="0"/>
      <c r="SY106" s="0"/>
      <c r="SZ106" s="0"/>
      <c r="TA106" s="0"/>
      <c r="TB106" s="0"/>
      <c r="TC106" s="0"/>
      <c r="TD106" s="0"/>
      <c r="TE106" s="0"/>
      <c r="TF106" s="0"/>
      <c r="TG106" s="0"/>
      <c r="TH106" s="0"/>
      <c r="TI106" s="0"/>
      <c r="TJ106" s="0"/>
      <c r="TK106" s="0"/>
      <c r="TL106" s="0"/>
      <c r="TM106" s="0"/>
      <c r="TN106" s="0"/>
      <c r="TO106" s="0"/>
      <c r="TP106" s="0"/>
      <c r="TQ106" s="0"/>
      <c r="TR106" s="0"/>
      <c r="TS106" s="0"/>
      <c r="TT106" s="0"/>
      <c r="TU106" s="0"/>
      <c r="TV106" s="0"/>
      <c r="TW106" s="0"/>
      <c r="TX106" s="0"/>
      <c r="TY106" s="0"/>
      <c r="TZ106" s="0"/>
      <c r="UA106" s="0"/>
      <c r="UB106" s="0"/>
      <c r="UC106" s="0"/>
      <c r="UD106" s="0"/>
      <c r="UE106" s="0"/>
      <c r="UF106" s="0"/>
      <c r="UG106" s="0"/>
      <c r="UH106" s="0"/>
      <c r="UI106" s="0"/>
      <c r="UJ106" s="0"/>
      <c r="UK106" s="0"/>
      <c r="UL106" s="0"/>
      <c r="UM106" s="0"/>
      <c r="UN106" s="0"/>
      <c r="UO106" s="0"/>
      <c r="UP106" s="0"/>
      <c r="UQ106" s="0"/>
      <c r="UR106" s="0"/>
      <c r="US106" s="0"/>
      <c r="UT106" s="0"/>
      <c r="UU106" s="0"/>
      <c r="UV106" s="0"/>
      <c r="UW106" s="0"/>
      <c r="UX106" s="0"/>
      <c r="UY106" s="0"/>
      <c r="UZ106" s="0"/>
      <c r="VA106" s="0"/>
      <c r="VB106" s="0"/>
      <c r="VC106" s="0"/>
      <c r="VD106" s="0"/>
      <c r="VE106" s="0"/>
      <c r="VF106" s="0"/>
      <c r="VG106" s="0"/>
      <c r="VH106" s="0"/>
      <c r="VI106" s="0"/>
      <c r="VJ106" s="0"/>
      <c r="VK106" s="0"/>
      <c r="VL106" s="0"/>
      <c r="VM106" s="0"/>
      <c r="VN106" s="0"/>
      <c r="VO106" s="0"/>
      <c r="VP106" s="0"/>
      <c r="VQ106" s="0"/>
      <c r="VR106" s="0"/>
      <c r="VS106" s="0"/>
      <c r="VT106" s="0"/>
      <c r="VU106" s="0"/>
      <c r="VV106" s="0"/>
      <c r="VW106" s="0"/>
      <c r="VX106" s="0"/>
      <c r="VY106" s="0"/>
      <c r="VZ106" s="0"/>
      <c r="WA106" s="0"/>
      <c r="WB106" s="0"/>
      <c r="WC106" s="0"/>
      <c r="WD106" s="0"/>
      <c r="WE106" s="0"/>
      <c r="WF106" s="0"/>
      <c r="WG106" s="0"/>
      <c r="WH106" s="0"/>
      <c r="WI106" s="0"/>
      <c r="WJ106" s="0"/>
      <c r="WK106" s="0"/>
      <c r="WL106" s="0"/>
      <c r="WM106" s="0"/>
      <c r="WN106" s="0"/>
      <c r="WO106" s="0"/>
      <c r="WP106" s="0"/>
      <c r="WQ106" s="0"/>
      <c r="WR106" s="0"/>
      <c r="WS106" s="0"/>
      <c r="WT106" s="0"/>
      <c r="WU106" s="0"/>
      <c r="WV106" s="0"/>
      <c r="WW106" s="0"/>
      <c r="WX106" s="0"/>
      <c r="WY106" s="0"/>
      <c r="WZ106" s="0"/>
      <c r="XA106" s="0"/>
      <c r="XB106" s="0"/>
      <c r="XC106" s="0"/>
      <c r="XD106" s="0"/>
      <c r="XE106" s="0"/>
      <c r="XF106" s="0"/>
      <c r="XG106" s="0"/>
      <c r="XH106" s="0"/>
      <c r="XI106" s="0"/>
      <c r="XJ106" s="0"/>
      <c r="XK106" s="0"/>
      <c r="XL106" s="0"/>
      <c r="XM106" s="0"/>
      <c r="XN106" s="0"/>
      <c r="XO106" s="0"/>
      <c r="XP106" s="0"/>
      <c r="XQ106" s="0"/>
      <c r="XR106" s="0"/>
      <c r="XS106" s="0"/>
      <c r="XT106" s="0"/>
      <c r="XU106" s="0"/>
      <c r="XV106" s="0"/>
      <c r="XW106" s="0"/>
      <c r="XX106" s="0"/>
      <c r="XY106" s="0"/>
      <c r="XZ106" s="0"/>
      <c r="YA106" s="0"/>
      <c r="YB106" s="0"/>
      <c r="YC106" s="0"/>
      <c r="YD106" s="0"/>
      <c r="YE106" s="0"/>
      <c r="YF106" s="0"/>
      <c r="YG106" s="0"/>
      <c r="YH106" s="0"/>
      <c r="YI106" s="0"/>
      <c r="YJ106" s="0"/>
      <c r="YK106" s="0"/>
      <c r="YL106" s="0"/>
      <c r="YM106" s="0"/>
      <c r="YN106" s="0"/>
      <c r="YO106" s="0"/>
      <c r="YP106" s="0"/>
      <c r="YQ106" s="0"/>
      <c r="YR106" s="0"/>
      <c r="YS106" s="0"/>
      <c r="YT106" s="0"/>
      <c r="YU106" s="0"/>
      <c r="YV106" s="0"/>
      <c r="YW106" s="0"/>
      <c r="YX106" s="0"/>
      <c r="YY106" s="0"/>
      <c r="YZ106" s="0"/>
      <c r="ZA106" s="0"/>
      <c r="ZB106" s="0"/>
      <c r="ZC106" s="0"/>
      <c r="ZD106" s="0"/>
      <c r="ZE106" s="0"/>
      <c r="ZF106" s="0"/>
      <c r="ZG106" s="0"/>
      <c r="ZH106" s="0"/>
      <c r="ZI106" s="0"/>
      <c r="ZJ106" s="0"/>
      <c r="ZK106" s="0"/>
      <c r="ZL106" s="0"/>
      <c r="ZM106" s="0"/>
      <c r="ZN106" s="0"/>
      <c r="ZO106" s="0"/>
      <c r="ZP106" s="0"/>
      <c r="ZQ106" s="0"/>
      <c r="ZR106" s="0"/>
      <c r="ZS106" s="0"/>
      <c r="ZT106" s="0"/>
      <c r="ZU106" s="0"/>
      <c r="ZV106" s="0"/>
      <c r="ZW106" s="0"/>
      <c r="ZX106" s="0"/>
      <c r="ZY106" s="0"/>
      <c r="ZZ106" s="0"/>
      <c r="AAA106" s="0"/>
      <c r="AAB106" s="0"/>
      <c r="AAC106" s="0"/>
      <c r="AAD106" s="0"/>
      <c r="AAE106" s="0"/>
      <c r="AAF106" s="0"/>
      <c r="AAG106" s="0"/>
      <c r="AAH106" s="0"/>
      <c r="AAI106" s="0"/>
      <c r="AAJ106" s="0"/>
      <c r="AAK106" s="0"/>
      <c r="AAL106" s="0"/>
      <c r="AAM106" s="0"/>
      <c r="AAN106" s="0"/>
      <c r="AAO106" s="0"/>
      <c r="AAP106" s="0"/>
      <c r="AAQ106" s="0"/>
      <c r="AAR106" s="0"/>
      <c r="AAS106" s="0"/>
      <c r="AAT106" s="0"/>
      <c r="AAU106" s="0"/>
      <c r="AAV106" s="0"/>
      <c r="AAW106" s="0"/>
      <c r="AAX106" s="0"/>
      <c r="AAY106" s="0"/>
      <c r="AAZ106" s="0"/>
      <c r="ABA106" s="0"/>
      <c r="ABB106" s="0"/>
      <c r="ABC106" s="0"/>
      <c r="ABD106" s="0"/>
      <c r="ABE106" s="0"/>
      <c r="ABF106" s="0"/>
      <c r="ABG106" s="0"/>
      <c r="ABH106" s="0"/>
      <c r="ABI106" s="0"/>
      <c r="ABJ106" s="0"/>
      <c r="ABK106" s="0"/>
      <c r="ABL106" s="0"/>
      <c r="ABM106" s="0"/>
      <c r="ABN106" s="0"/>
      <c r="ABO106" s="0"/>
      <c r="ABP106" s="0"/>
      <c r="ABQ106" s="0"/>
      <c r="ABR106" s="0"/>
      <c r="ABS106" s="0"/>
      <c r="ABT106" s="0"/>
      <c r="ABU106" s="0"/>
      <c r="ABV106" s="0"/>
      <c r="ABW106" s="0"/>
      <c r="ABX106" s="0"/>
      <c r="ABY106" s="0"/>
      <c r="ABZ106" s="0"/>
      <c r="ACA106" s="0"/>
      <c r="ACB106" s="0"/>
      <c r="ACC106" s="0"/>
      <c r="ACD106" s="0"/>
      <c r="ACE106" s="0"/>
      <c r="ACF106" s="0"/>
      <c r="ACG106" s="0"/>
      <c r="ACH106" s="0"/>
      <c r="ACI106" s="0"/>
      <c r="ACJ106" s="0"/>
      <c r="ACK106" s="0"/>
      <c r="ACL106" s="0"/>
      <c r="ACM106" s="0"/>
      <c r="ACN106" s="0"/>
      <c r="ACO106" s="0"/>
      <c r="ACP106" s="0"/>
      <c r="ACQ106" s="0"/>
      <c r="ACR106" s="0"/>
      <c r="ACS106" s="0"/>
      <c r="ACT106" s="0"/>
      <c r="ACU106" s="0"/>
      <c r="ACV106" s="0"/>
      <c r="ACW106" s="0"/>
      <c r="ACX106" s="0"/>
      <c r="ACY106" s="0"/>
      <c r="ACZ106" s="0"/>
      <c r="ADA106" s="0"/>
      <c r="ADB106" s="0"/>
      <c r="ADC106" s="0"/>
      <c r="ADD106" s="0"/>
      <c r="ADE106" s="0"/>
      <c r="ADF106" s="0"/>
      <c r="ADG106" s="0"/>
      <c r="ADH106" s="0"/>
      <c r="ADI106" s="0"/>
      <c r="ADJ106" s="0"/>
      <c r="ADK106" s="0"/>
      <c r="ADL106" s="0"/>
      <c r="ADM106" s="0"/>
      <c r="ADN106" s="0"/>
      <c r="ADO106" s="0"/>
      <c r="ADP106" s="0"/>
      <c r="ADQ106" s="0"/>
      <c r="ADR106" s="0"/>
      <c r="ADS106" s="0"/>
      <c r="ADT106" s="0"/>
      <c r="ADU106" s="0"/>
      <c r="ADV106" s="0"/>
      <c r="ADW106" s="0"/>
      <c r="ADX106" s="0"/>
      <c r="ADY106" s="0"/>
      <c r="ADZ106" s="0"/>
      <c r="AEA106" s="0"/>
      <c r="AEB106" s="0"/>
      <c r="AEC106" s="0"/>
      <c r="AED106" s="0"/>
      <c r="AEE106" s="0"/>
      <c r="AEF106" s="0"/>
      <c r="AEG106" s="0"/>
      <c r="AEH106" s="0"/>
      <c r="AEI106" s="0"/>
      <c r="AEJ106" s="0"/>
      <c r="AEK106" s="0"/>
      <c r="AEL106" s="0"/>
      <c r="AEM106" s="0"/>
      <c r="AEN106" s="0"/>
      <c r="AEO106" s="0"/>
      <c r="AEP106" s="0"/>
      <c r="AEQ106" s="0"/>
      <c r="AER106" s="0"/>
      <c r="AES106" s="0"/>
      <c r="AET106" s="0"/>
      <c r="AEU106" s="0"/>
      <c r="AEV106" s="0"/>
      <c r="AEW106" s="0"/>
      <c r="AEX106" s="0"/>
      <c r="AEY106" s="0"/>
      <c r="AEZ106" s="0"/>
      <c r="AFA106" s="0"/>
      <c r="AFB106" s="0"/>
      <c r="AFC106" s="0"/>
      <c r="AFD106" s="0"/>
      <c r="AFE106" s="0"/>
      <c r="AFF106" s="0"/>
      <c r="AFG106" s="0"/>
      <c r="AFH106" s="0"/>
      <c r="AFI106" s="0"/>
      <c r="AFJ106" s="0"/>
      <c r="AFK106" s="0"/>
      <c r="AFL106" s="0"/>
      <c r="AFM106" s="0"/>
      <c r="AFN106" s="0"/>
      <c r="AFO106" s="0"/>
      <c r="AFP106" s="0"/>
      <c r="AFQ106" s="0"/>
      <c r="AFR106" s="0"/>
      <c r="AFS106" s="0"/>
      <c r="AFT106" s="0"/>
      <c r="AFU106" s="0"/>
      <c r="AFV106" s="0"/>
      <c r="AFW106" s="0"/>
      <c r="AFX106" s="0"/>
      <c r="AFY106" s="0"/>
      <c r="AFZ106" s="0"/>
      <c r="AGA106" s="0"/>
      <c r="AGB106" s="0"/>
      <c r="AGC106" s="0"/>
      <c r="AGD106" s="0"/>
      <c r="AGE106" s="0"/>
      <c r="AGF106" s="0"/>
      <c r="AGG106" s="0"/>
      <c r="AGH106" s="0"/>
      <c r="AGI106" s="0"/>
      <c r="AGJ106" s="0"/>
      <c r="AGK106" s="0"/>
      <c r="AGL106" s="0"/>
      <c r="AGM106" s="0"/>
      <c r="AGN106" s="0"/>
      <c r="AGO106" s="0"/>
      <c r="AGP106" s="0"/>
      <c r="AGQ106" s="0"/>
      <c r="AGR106" s="0"/>
      <c r="AGS106" s="0"/>
      <c r="AGT106" s="0"/>
      <c r="AGU106" s="0"/>
      <c r="AGV106" s="0"/>
      <c r="AGW106" s="0"/>
      <c r="AGX106" s="0"/>
      <c r="AGY106" s="0"/>
      <c r="AGZ106" s="0"/>
      <c r="AHA106" s="0"/>
      <c r="AHB106" s="0"/>
      <c r="AHC106" s="0"/>
      <c r="AHD106" s="0"/>
      <c r="AHE106" s="0"/>
      <c r="AHF106" s="0"/>
      <c r="AHG106" s="0"/>
      <c r="AHH106" s="0"/>
      <c r="AHI106" s="0"/>
      <c r="AHJ106" s="0"/>
      <c r="AHK106" s="0"/>
      <c r="AHL106" s="0"/>
      <c r="AHM106" s="0"/>
      <c r="AHN106" s="0"/>
      <c r="AHO106" s="0"/>
      <c r="AHP106" s="0"/>
      <c r="AHQ106" s="0"/>
      <c r="AHR106" s="0"/>
      <c r="AHS106" s="0"/>
      <c r="AHT106" s="0"/>
      <c r="AHU106" s="0"/>
      <c r="AHV106" s="0"/>
      <c r="AHW106" s="0"/>
      <c r="AHX106" s="0"/>
      <c r="AHY106" s="0"/>
      <c r="AHZ106" s="0"/>
      <c r="AIA106" s="0"/>
      <c r="AIB106" s="0"/>
      <c r="AIC106" s="0"/>
      <c r="AID106" s="0"/>
      <c r="AIE106" s="0"/>
      <c r="AIF106" s="0"/>
      <c r="AIG106" s="0"/>
      <c r="AIH106" s="0"/>
      <c r="AII106" s="0"/>
      <c r="AIJ106" s="0"/>
      <c r="AIK106" s="0"/>
      <c r="AIL106" s="0"/>
      <c r="AIM106" s="0"/>
      <c r="AIN106" s="0"/>
      <c r="AIO106" s="0"/>
      <c r="AIP106" s="0"/>
      <c r="AIQ106" s="0"/>
      <c r="AIR106" s="0"/>
      <c r="AIS106" s="0"/>
      <c r="AIT106" s="0"/>
      <c r="AIU106" s="0"/>
      <c r="AIV106" s="0"/>
      <c r="AIW106" s="0"/>
      <c r="AIX106" s="0"/>
      <c r="AIY106" s="0"/>
      <c r="AIZ106" s="0"/>
      <c r="AJA106" s="0"/>
      <c r="AJB106" s="0"/>
      <c r="AJC106" s="0"/>
      <c r="AJD106" s="0"/>
      <c r="AJE106" s="0"/>
      <c r="AJF106" s="0"/>
      <c r="AJG106" s="0"/>
      <c r="AJH106" s="0"/>
      <c r="AJI106" s="0"/>
      <c r="AJJ106" s="0"/>
      <c r="AJK106" s="0"/>
      <c r="AJL106" s="0"/>
      <c r="AJM106" s="0"/>
      <c r="AJN106" s="0"/>
      <c r="AJO106" s="0"/>
      <c r="AJP106" s="0"/>
      <c r="AJQ106" s="0"/>
      <c r="AJR106" s="0"/>
      <c r="AJS106" s="0"/>
      <c r="AJT106" s="0"/>
      <c r="AJU106" s="0"/>
      <c r="AJV106" s="0"/>
      <c r="AJW106" s="0"/>
      <c r="AJX106" s="0"/>
      <c r="AJY106" s="0"/>
      <c r="AJZ106" s="0"/>
      <c r="AKA106" s="0"/>
      <c r="AKB106" s="0"/>
      <c r="AKC106" s="0"/>
      <c r="AKD106" s="0"/>
      <c r="AKE106" s="0"/>
      <c r="AKF106" s="0"/>
      <c r="AKG106" s="0"/>
      <c r="AKH106" s="0"/>
      <c r="AKI106" s="0"/>
      <c r="AKJ106" s="0"/>
      <c r="AKK106" s="0"/>
      <c r="AKL106" s="0"/>
      <c r="AKM106" s="0"/>
      <c r="AKN106" s="0"/>
      <c r="AKO106" s="0"/>
      <c r="AKP106" s="0"/>
      <c r="AKQ106" s="0"/>
      <c r="AKR106" s="0"/>
      <c r="AKS106" s="0"/>
      <c r="AKT106" s="0"/>
      <c r="AKU106" s="0"/>
      <c r="AKV106" s="0"/>
      <c r="AKW106" s="0"/>
      <c r="AKX106" s="0"/>
      <c r="AKY106" s="0"/>
      <c r="AKZ106" s="0"/>
      <c r="ALA106" s="0"/>
      <c r="ALB106" s="0"/>
      <c r="ALC106" s="0"/>
      <c r="ALD106" s="0"/>
      <c r="ALE106" s="0"/>
      <c r="ALF106" s="0"/>
      <c r="ALG106" s="0"/>
      <c r="ALH106" s="0"/>
      <c r="ALI106" s="0"/>
      <c r="ALJ106" s="0"/>
      <c r="ALK106" s="0"/>
      <c r="ALL106" s="0"/>
      <c r="ALM106" s="0"/>
      <c r="ALN106" s="0"/>
      <c r="ALO106" s="0"/>
      <c r="ALP106" s="0"/>
      <c r="ALQ106" s="0"/>
      <c r="ALR106" s="0"/>
      <c r="ALS106" s="0"/>
      <c r="ALT106" s="0"/>
      <c r="ALU106" s="0"/>
      <c r="ALV106" s="0"/>
      <c r="ALW106" s="0"/>
      <c r="ALX106" s="0"/>
      <c r="ALY106" s="0"/>
      <c r="ALZ106" s="0"/>
      <c r="AMA106" s="0"/>
      <c r="AMB106" s="0"/>
      <c r="AMC106" s="0"/>
      <c r="AMD106" s="0"/>
      <c r="AME106" s="0"/>
      <c r="AMF106" s="0"/>
      <c r="AMG106" s="0"/>
      <c r="AMH106" s="0"/>
      <c r="AMI106" s="0"/>
      <c r="AMJ106" s="0"/>
    </row>
    <row r="107" customFormat="false" ht="13.8" hidden="false" customHeight="false" outlineLevel="0" collapsed="false">
      <c r="E107" s="0"/>
      <c r="U107" s="0" t="n">
        <f aca="false">SUM(I107:T107)</f>
        <v>0</v>
      </c>
      <c r="W107" s="31" t="n">
        <v>988</v>
      </c>
      <c r="X107" s="32" t="n">
        <v>1488</v>
      </c>
      <c r="Y107" s="4" t="n">
        <f aca="false">U107/12</f>
        <v>0</v>
      </c>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c r="DV107" s="0"/>
      <c r="DW107" s="0"/>
      <c r="DX107" s="0"/>
      <c r="DY107" s="0"/>
      <c r="DZ107" s="0"/>
      <c r="EA107" s="0"/>
      <c r="EB107" s="0"/>
      <c r="EC107" s="0"/>
      <c r="ED107" s="0"/>
      <c r="EE107" s="0"/>
      <c r="EF107" s="0"/>
      <c r="EG107" s="0"/>
      <c r="EH107" s="0"/>
      <c r="EI107" s="0"/>
      <c r="EJ107" s="0"/>
      <c r="EK107" s="0"/>
      <c r="EL107" s="0"/>
      <c r="EM107" s="0"/>
      <c r="EN107" s="0"/>
      <c r="EO107" s="0"/>
      <c r="EP107" s="0"/>
      <c r="EQ107" s="0"/>
      <c r="ER107" s="0"/>
      <c r="ES107" s="0"/>
      <c r="ET107" s="0"/>
      <c r="EU107" s="0"/>
      <c r="EV107" s="0"/>
      <c r="EW107" s="0"/>
      <c r="EX107" s="0"/>
      <c r="EY107" s="0"/>
      <c r="EZ107" s="0"/>
      <c r="FA107" s="0"/>
      <c r="FB107" s="0"/>
      <c r="FC107" s="0"/>
      <c r="FD107" s="0"/>
      <c r="FE107" s="0"/>
      <c r="FF107" s="0"/>
      <c r="FG107" s="0"/>
      <c r="FH107" s="0"/>
      <c r="FI107" s="0"/>
      <c r="FJ107" s="0"/>
      <c r="FK107" s="0"/>
      <c r="FL107" s="0"/>
      <c r="FM107" s="0"/>
      <c r="FN107" s="0"/>
      <c r="FO107" s="0"/>
      <c r="FP107" s="0"/>
      <c r="FQ107" s="0"/>
      <c r="FR107" s="0"/>
      <c r="FS107" s="0"/>
      <c r="FT107" s="0"/>
      <c r="FU107" s="0"/>
      <c r="FV107" s="0"/>
      <c r="FW107" s="0"/>
      <c r="FX107" s="0"/>
      <c r="FY107" s="0"/>
      <c r="FZ107" s="0"/>
      <c r="GA107" s="0"/>
      <c r="GB107" s="0"/>
      <c r="GC107" s="0"/>
      <c r="GD107" s="0"/>
      <c r="GE107" s="0"/>
      <c r="GF107" s="0"/>
      <c r="GG107" s="0"/>
      <c r="GH107" s="0"/>
      <c r="GI107" s="0"/>
      <c r="GJ107" s="0"/>
      <c r="GK107" s="0"/>
      <c r="GL107" s="0"/>
      <c r="GM107" s="0"/>
      <c r="GN107" s="0"/>
      <c r="GO107" s="0"/>
      <c r="GP107" s="0"/>
      <c r="GQ107" s="0"/>
      <c r="GR107" s="0"/>
      <c r="GS107" s="0"/>
      <c r="GT107" s="0"/>
      <c r="GU107" s="0"/>
      <c r="GV107" s="0"/>
      <c r="GW107" s="0"/>
      <c r="GX107" s="0"/>
      <c r="GY107" s="0"/>
      <c r="GZ107" s="0"/>
      <c r="HA107" s="0"/>
      <c r="HB107" s="0"/>
      <c r="HC107" s="0"/>
      <c r="HD107" s="0"/>
      <c r="HE107" s="0"/>
      <c r="HF107" s="0"/>
      <c r="HG107" s="0"/>
      <c r="HH107" s="0"/>
      <c r="HI107" s="0"/>
      <c r="HJ107" s="0"/>
      <c r="HK107" s="0"/>
      <c r="HL107" s="0"/>
      <c r="HM107" s="0"/>
      <c r="HN107" s="0"/>
      <c r="HO107" s="0"/>
      <c r="HP107" s="0"/>
      <c r="HQ107" s="0"/>
      <c r="HR107" s="0"/>
      <c r="HS107" s="0"/>
      <c r="HT107" s="0"/>
      <c r="HU107" s="0"/>
      <c r="HV107" s="0"/>
      <c r="HW107" s="0"/>
      <c r="HX107" s="0"/>
      <c r="HY107" s="0"/>
      <c r="HZ107" s="0"/>
      <c r="IA107" s="0"/>
      <c r="IB107" s="0"/>
      <c r="IC107" s="0"/>
      <c r="ID107" s="0"/>
      <c r="IE107" s="0"/>
      <c r="IF107" s="0"/>
      <c r="IG107" s="0"/>
      <c r="IH107" s="0"/>
      <c r="II107" s="0"/>
      <c r="IJ107" s="0"/>
      <c r="IK107" s="0"/>
      <c r="IL107" s="0"/>
      <c r="IM107" s="0"/>
      <c r="IN107" s="0"/>
      <c r="IO107" s="0"/>
      <c r="IP107" s="0"/>
      <c r="IQ107" s="0"/>
      <c r="IR107" s="0"/>
      <c r="IS107" s="0"/>
      <c r="IT107" s="0"/>
      <c r="IU107" s="0"/>
      <c r="IV107" s="0"/>
      <c r="IW107" s="0"/>
      <c r="IX107" s="0"/>
      <c r="IY107" s="0"/>
      <c r="IZ107" s="0"/>
      <c r="JA107" s="0"/>
      <c r="JB107" s="0"/>
      <c r="JC107" s="0"/>
      <c r="JD107" s="0"/>
      <c r="JE107" s="0"/>
      <c r="JF107" s="0"/>
      <c r="JG107" s="0"/>
      <c r="JH107" s="0"/>
      <c r="JI107" s="0"/>
      <c r="JJ107" s="0"/>
      <c r="JK107" s="0"/>
      <c r="JL107" s="0"/>
      <c r="JM107" s="0"/>
      <c r="JN107" s="0"/>
      <c r="JO107" s="0"/>
      <c r="JP107" s="0"/>
      <c r="JQ107" s="0"/>
      <c r="JR107" s="0"/>
      <c r="JS107" s="0"/>
      <c r="JT107" s="0"/>
      <c r="JU107" s="0"/>
      <c r="JV107" s="0"/>
      <c r="JW107" s="0"/>
      <c r="JX107" s="0"/>
      <c r="JY107" s="0"/>
      <c r="JZ107" s="0"/>
      <c r="KA107" s="0"/>
      <c r="KB107" s="0"/>
      <c r="KC107" s="0"/>
      <c r="KD107" s="0"/>
      <c r="KE107" s="0"/>
      <c r="KF107" s="0"/>
      <c r="KG107" s="0"/>
      <c r="KH107" s="0"/>
      <c r="KI107" s="0"/>
      <c r="KJ107" s="0"/>
      <c r="KK107" s="0"/>
      <c r="KL107" s="0"/>
      <c r="KM107" s="0"/>
      <c r="KN107" s="0"/>
      <c r="KO107" s="0"/>
      <c r="KP107" s="0"/>
      <c r="KQ107" s="0"/>
      <c r="KR107" s="0"/>
      <c r="KS107" s="0"/>
      <c r="KT107" s="0"/>
      <c r="KU107" s="0"/>
      <c r="KV107" s="0"/>
      <c r="KW107" s="0"/>
      <c r="KX107" s="0"/>
      <c r="KY107" s="0"/>
      <c r="KZ107" s="0"/>
      <c r="LA107" s="0"/>
      <c r="LB107" s="0"/>
      <c r="LC107" s="0"/>
      <c r="LD107" s="0"/>
      <c r="LE107" s="0"/>
      <c r="LF107" s="0"/>
      <c r="LG107" s="0"/>
      <c r="LH107" s="0"/>
      <c r="LI107" s="0"/>
      <c r="LJ107" s="0"/>
      <c r="LK107" s="0"/>
      <c r="LL107" s="0"/>
      <c r="LM107" s="0"/>
      <c r="LN107" s="0"/>
      <c r="LO107" s="0"/>
      <c r="LP107" s="0"/>
      <c r="LQ107" s="0"/>
      <c r="LR107" s="0"/>
      <c r="LS107" s="0"/>
      <c r="LT107" s="0"/>
      <c r="LU107" s="0"/>
      <c r="LV107" s="0"/>
      <c r="LW107" s="0"/>
      <c r="LX107" s="0"/>
      <c r="LY107" s="0"/>
      <c r="LZ107" s="0"/>
      <c r="MA107" s="0"/>
      <c r="MB107" s="0"/>
      <c r="MC107" s="0"/>
      <c r="MD107" s="0"/>
      <c r="ME107" s="0"/>
      <c r="MF107" s="0"/>
      <c r="MG107" s="0"/>
      <c r="MH107" s="0"/>
      <c r="MI107" s="0"/>
      <c r="MJ107" s="0"/>
      <c r="MK107" s="0"/>
      <c r="ML107" s="0"/>
      <c r="MM107" s="0"/>
      <c r="MN107" s="0"/>
      <c r="MO107" s="0"/>
      <c r="MP107" s="0"/>
      <c r="MQ107" s="0"/>
      <c r="MR107" s="0"/>
      <c r="MS107" s="0"/>
      <c r="MT107" s="0"/>
      <c r="MU107" s="0"/>
      <c r="MV107" s="0"/>
      <c r="MW107" s="0"/>
      <c r="MX107" s="0"/>
      <c r="MY107" s="0"/>
      <c r="MZ107" s="0"/>
      <c r="NA107" s="0"/>
      <c r="NB107" s="0"/>
      <c r="NC107" s="0"/>
      <c r="ND107" s="0"/>
      <c r="NE107" s="0"/>
      <c r="NF107" s="0"/>
      <c r="NG107" s="0"/>
      <c r="NH107" s="0"/>
      <c r="NI107" s="0"/>
      <c r="NJ107" s="0"/>
      <c r="NK107" s="0"/>
      <c r="NL107" s="0"/>
      <c r="NM107" s="0"/>
      <c r="NN107" s="0"/>
      <c r="NO107" s="0"/>
      <c r="NP107" s="0"/>
      <c r="NQ107" s="0"/>
      <c r="NR107" s="0"/>
      <c r="NS107" s="0"/>
      <c r="NT107" s="0"/>
      <c r="NU107" s="0"/>
      <c r="NV107" s="0"/>
      <c r="NW107" s="0"/>
      <c r="NX107" s="0"/>
      <c r="NY107" s="0"/>
      <c r="NZ107" s="0"/>
      <c r="OA107" s="0"/>
      <c r="OB107" s="0"/>
      <c r="OC107" s="0"/>
      <c r="OD107" s="0"/>
      <c r="OE107" s="0"/>
      <c r="OF107" s="0"/>
      <c r="OG107" s="0"/>
      <c r="OH107" s="0"/>
      <c r="OI107" s="0"/>
      <c r="OJ107" s="0"/>
      <c r="OK107" s="0"/>
      <c r="OL107" s="0"/>
      <c r="OM107" s="0"/>
      <c r="ON107" s="0"/>
      <c r="OO107" s="0"/>
      <c r="OP107" s="0"/>
      <c r="OQ107" s="0"/>
      <c r="OR107" s="0"/>
      <c r="OS107" s="0"/>
      <c r="OT107" s="0"/>
      <c r="OU107" s="0"/>
      <c r="OV107" s="0"/>
      <c r="OW107" s="0"/>
      <c r="OX107" s="0"/>
      <c r="OY107" s="0"/>
      <c r="OZ107" s="0"/>
      <c r="PA107" s="0"/>
      <c r="PB107" s="0"/>
      <c r="PC107" s="0"/>
      <c r="PD107" s="0"/>
      <c r="PE107" s="0"/>
      <c r="PF107" s="0"/>
      <c r="PG107" s="0"/>
      <c r="PH107" s="0"/>
      <c r="PI107" s="0"/>
      <c r="PJ107" s="0"/>
      <c r="PK107" s="0"/>
      <c r="PL107" s="0"/>
      <c r="PM107" s="0"/>
      <c r="PN107" s="0"/>
      <c r="PO107" s="0"/>
      <c r="PP107" s="0"/>
      <c r="PQ107" s="0"/>
      <c r="PR107" s="0"/>
      <c r="PS107" s="0"/>
      <c r="PT107" s="0"/>
      <c r="PU107" s="0"/>
      <c r="PV107" s="0"/>
      <c r="PW107" s="0"/>
      <c r="PX107" s="0"/>
      <c r="PY107" s="0"/>
      <c r="PZ107" s="0"/>
      <c r="QA107" s="0"/>
      <c r="QB107" s="0"/>
      <c r="QC107" s="0"/>
      <c r="QD107" s="0"/>
      <c r="QE107" s="0"/>
      <c r="QF107" s="0"/>
      <c r="QG107" s="0"/>
      <c r="QH107" s="0"/>
      <c r="QI107" s="0"/>
      <c r="QJ107" s="0"/>
      <c r="QK107" s="0"/>
      <c r="QL107" s="0"/>
      <c r="QM107" s="0"/>
      <c r="QN107" s="0"/>
      <c r="QO107" s="0"/>
      <c r="QP107" s="0"/>
      <c r="QQ107" s="0"/>
      <c r="QR107" s="0"/>
      <c r="QS107" s="0"/>
      <c r="QT107" s="0"/>
      <c r="QU107" s="0"/>
      <c r="QV107" s="0"/>
      <c r="QW107" s="0"/>
      <c r="QX107" s="0"/>
      <c r="QY107" s="0"/>
      <c r="QZ107" s="0"/>
      <c r="RA107" s="0"/>
      <c r="RB107" s="0"/>
      <c r="RC107" s="0"/>
      <c r="RD107" s="0"/>
      <c r="RE107" s="0"/>
      <c r="RF107" s="0"/>
      <c r="RG107" s="0"/>
      <c r="RH107" s="0"/>
      <c r="RI107" s="0"/>
      <c r="RJ107" s="0"/>
      <c r="RK107" s="0"/>
      <c r="RL107" s="0"/>
      <c r="RM107" s="0"/>
      <c r="RN107" s="0"/>
      <c r="RO107" s="0"/>
      <c r="RP107" s="0"/>
      <c r="RQ107" s="0"/>
      <c r="RR107" s="0"/>
      <c r="RS107" s="0"/>
      <c r="RT107" s="0"/>
      <c r="RU107" s="0"/>
      <c r="RV107" s="0"/>
      <c r="RW107" s="0"/>
      <c r="RX107" s="0"/>
      <c r="RY107" s="0"/>
      <c r="RZ107" s="0"/>
      <c r="SA107" s="0"/>
      <c r="SB107" s="0"/>
      <c r="SC107" s="0"/>
      <c r="SD107" s="0"/>
      <c r="SE107" s="0"/>
      <c r="SF107" s="0"/>
      <c r="SG107" s="0"/>
      <c r="SH107" s="0"/>
      <c r="SI107" s="0"/>
      <c r="SJ107" s="0"/>
      <c r="SK107" s="0"/>
      <c r="SL107" s="0"/>
      <c r="SM107" s="0"/>
      <c r="SN107" s="0"/>
      <c r="SO107" s="0"/>
      <c r="SP107" s="0"/>
      <c r="SQ107" s="0"/>
      <c r="SR107" s="0"/>
      <c r="SS107" s="0"/>
      <c r="ST107" s="0"/>
      <c r="SU107" s="0"/>
      <c r="SV107" s="0"/>
      <c r="SW107" s="0"/>
      <c r="SX107" s="0"/>
      <c r="SY107" s="0"/>
      <c r="SZ107" s="0"/>
      <c r="TA107" s="0"/>
      <c r="TB107" s="0"/>
      <c r="TC107" s="0"/>
      <c r="TD107" s="0"/>
      <c r="TE107" s="0"/>
      <c r="TF107" s="0"/>
      <c r="TG107" s="0"/>
      <c r="TH107" s="0"/>
      <c r="TI107" s="0"/>
      <c r="TJ107" s="0"/>
      <c r="TK107" s="0"/>
      <c r="TL107" s="0"/>
      <c r="TM107" s="0"/>
      <c r="TN107" s="0"/>
      <c r="TO107" s="0"/>
      <c r="TP107" s="0"/>
      <c r="TQ107" s="0"/>
      <c r="TR107" s="0"/>
      <c r="TS107" s="0"/>
      <c r="TT107" s="0"/>
      <c r="TU107" s="0"/>
      <c r="TV107" s="0"/>
      <c r="TW107" s="0"/>
      <c r="TX107" s="0"/>
      <c r="TY107" s="0"/>
      <c r="TZ107" s="0"/>
      <c r="UA107" s="0"/>
      <c r="UB107" s="0"/>
      <c r="UC107" s="0"/>
      <c r="UD107" s="0"/>
      <c r="UE107" s="0"/>
      <c r="UF107" s="0"/>
      <c r="UG107" s="0"/>
      <c r="UH107" s="0"/>
      <c r="UI107" s="0"/>
      <c r="UJ107" s="0"/>
      <c r="UK107" s="0"/>
      <c r="UL107" s="0"/>
      <c r="UM107" s="0"/>
      <c r="UN107" s="0"/>
      <c r="UO107" s="0"/>
      <c r="UP107" s="0"/>
      <c r="UQ107" s="0"/>
      <c r="UR107" s="0"/>
      <c r="US107" s="0"/>
      <c r="UT107" s="0"/>
      <c r="UU107" s="0"/>
      <c r="UV107" s="0"/>
      <c r="UW107" s="0"/>
      <c r="UX107" s="0"/>
      <c r="UY107" s="0"/>
      <c r="UZ107" s="0"/>
      <c r="VA107" s="0"/>
      <c r="VB107" s="0"/>
      <c r="VC107" s="0"/>
      <c r="VD107" s="0"/>
      <c r="VE107" s="0"/>
      <c r="VF107" s="0"/>
      <c r="VG107" s="0"/>
      <c r="VH107" s="0"/>
      <c r="VI107" s="0"/>
      <c r="VJ107" s="0"/>
      <c r="VK107" s="0"/>
      <c r="VL107" s="0"/>
      <c r="VM107" s="0"/>
      <c r="VN107" s="0"/>
      <c r="VO107" s="0"/>
      <c r="VP107" s="0"/>
      <c r="VQ107" s="0"/>
      <c r="VR107" s="0"/>
      <c r="VS107" s="0"/>
      <c r="VT107" s="0"/>
      <c r="VU107" s="0"/>
      <c r="VV107" s="0"/>
      <c r="VW107" s="0"/>
      <c r="VX107" s="0"/>
      <c r="VY107" s="0"/>
      <c r="VZ107" s="0"/>
      <c r="WA107" s="0"/>
      <c r="WB107" s="0"/>
      <c r="WC107" s="0"/>
      <c r="WD107" s="0"/>
      <c r="WE107" s="0"/>
      <c r="WF107" s="0"/>
      <c r="WG107" s="0"/>
      <c r="WH107" s="0"/>
      <c r="WI107" s="0"/>
      <c r="WJ107" s="0"/>
      <c r="WK107" s="0"/>
      <c r="WL107" s="0"/>
      <c r="WM107" s="0"/>
      <c r="WN107" s="0"/>
      <c r="WO107" s="0"/>
      <c r="WP107" s="0"/>
      <c r="WQ107" s="0"/>
      <c r="WR107" s="0"/>
      <c r="WS107" s="0"/>
      <c r="WT107" s="0"/>
      <c r="WU107" s="0"/>
      <c r="WV107" s="0"/>
      <c r="WW107" s="0"/>
      <c r="WX107" s="0"/>
      <c r="WY107" s="0"/>
      <c r="WZ107" s="0"/>
      <c r="XA107" s="0"/>
      <c r="XB107" s="0"/>
      <c r="XC107" s="0"/>
      <c r="XD107" s="0"/>
      <c r="XE107" s="0"/>
      <c r="XF107" s="0"/>
      <c r="XG107" s="0"/>
      <c r="XH107" s="0"/>
      <c r="XI107" s="0"/>
      <c r="XJ107" s="0"/>
      <c r="XK107" s="0"/>
      <c r="XL107" s="0"/>
      <c r="XM107" s="0"/>
      <c r="XN107" s="0"/>
      <c r="XO107" s="0"/>
      <c r="XP107" s="0"/>
      <c r="XQ107" s="0"/>
      <c r="XR107" s="0"/>
      <c r="XS107" s="0"/>
      <c r="XT107" s="0"/>
      <c r="XU107" s="0"/>
      <c r="XV107" s="0"/>
      <c r="XW107" s="0"/>
      <c r="XX107" s="0"/>
      <c r="XY107" s="0"/>
      <c r="XZ107" s="0"/>
      <c r="YA107" s="0"/>
      <c r="YB107" s="0"/>
      <c r="YC107" s="0"/>
      <c r="YD107" s="0"/>
      <c r="YE107" s="0"/>
      <c r="YF107" s="0"/>
      <c r="YG107" s="0"/>
      <c r="YH107" s="0"/>
      <c r="YI107" s="0"/>
      <c r="YJ107" s="0"/>
      <c r="YK107" s="0"/>
      <c r="YL107" s="0"/>
      <c r="YM107" s="0"/>
      <c r="YN107" s="0"/>
      <c r="YO107" s="0"/>
      <c r="YP107" s="0"/>
      <c r="YQ107" s="0"/>
      <c r="YR107" s="0"/>
      <c r="YS107" s="0"/>
      <c r="YT107" s="0"/>
      <c r="YU107" s="0"/>
      <c r="YV107" s="0"/>
      <c r="YW107" s="0"/>
      <c r="YX107" s="0"/>
      <c r="YY107" s="0"/>
      <c r="YZ107" s="0"/>
      <c r="ZA107" s="0"/>
      <c r="ZB107" s="0"/>
      <c r="ZC107" s="0"/>
      <c r="ZD107" s="0"/>
      <c r="ZE107" s="0"/>
      <c r="ZF107" s="0"/>
      <c r="ZG107" s="0"/>
      <c r="ZH107" s="0"/>
      <c r="ZI107" s="0"/>
      <c r="ZJ107" s="0"/>
      <c r="ZK107" s="0"/>
      <c r="ZL107" s="0"/>
      <c r="ZM107" s="0"/>
      <c r="ZN107" s="0"/>
      <c r="ZO107" s="0"/>
      <c r="ZP107" s="0"/>
      <c r="ZQ107" s="0"/>
      <c r="ZR107" s="0"/>
      <c r="ZS107" s="0"/>
      <c r="ZT107" s="0"/>
      <c r="ZU107" s="0"/>
      <c r="ZV107" s="0"/>
      <c r="ZW107" s="0"/>
      <c r="ZX107" s="0"/>
      <c r="ZY107" s="0"/>
      <c r="ZZ107" s="0"/>
      <c r="AAA107" s="0"/>
      <c r="AAB107" s="0"/>
      <c r="AAC107" s="0"/>
      <c r="AAD107" s="0"/>
      <c r="AAE107" s="0"/>
      <c r="AAF107" s="0"/>
      <c r="AAG107" s="0"/>
      <c r="AAH107" s="0"/>
      <c r="AAI107" s="0"/>
      <c r="AAJ107" s="0"/>
      <c r="AAK107" s="0"/>
      <c r="AAL107" s="0"/>
      <c r="AAM107" s="0"/>
      <c r="AAN107" s="0"/>
      <c r="AAO107" s="0"/>
      <c r="AAP107" s="0"/>
      <c r="AAQ107" s="0"/>
      <c r="AAR107" s="0"/>
      <c r="AAS107" s="0"/>
      <c r="AAT107" s="0"/>
      <c r="AAU107" s="0"/>
      <c r="AAV107" s="0"/>
      <c r="AAW107" s="0"/>
      <c r="AAX107" s="0"/>
      <c r="AAY107" s="0"/>
      <c r="AAZ107" s="0"/>
      <c r="ABA107" s="0"/>
      <c r="ABB107" s="0"/>
      <c r="ABC107" s="0"/>
      <c r="ABD107" s="0"/>
      <c r="ABE107" s="0"/>
      <c r="ABF107" s="0"/>
      <c r="ABG107" s="0"/>
      <c r="ABH107" s="0"/>
      <c r="ABI107" s="0"/>
      <c r="ABJ107" s="0"/>
      <c r="ABK107" s="0"/>
      <c r="ABL107" s="0"/>
      <c r="ABM107" s="0"/>
      <c r="ABN107" s="0"/>
      <c r="ABO107" s="0"/>
      <c r="ABP107" s="0"/>
      <c r="ABQ107" s="0"/>
      <c r="ABR107" s="0"/>
      <c r="ABS107" s="0"/>
      <c r="ABT107" s="0"/>
      <c r="ABU107" s="0"/>
      <c r="ABV107" s="0"/>
      <c r="ABW107" s="0"/>
      <c r="ABX107" s="0"/>
      <c r="ABY107" s="0"/>
      <c r="ABZ107" s="0"/>
      <c r="ACA107" s="0"/>
      <c r="ACB107" s="0"/>
      <c r="ACC107" s="0"/>
      <c r="ACD107" s="0"/>
      <c r="ACE107" s="0"/>
      <c r="ACF107" s="0"/>
      <c r="ACG107" s="0"/>
      <c r="ACH107" s="0"/>
      <c r="ACI107" s="0"/>
      <c r="ACJ107" s="0"/>
      <c r="ACK107" s="0"/>
      <c r="ACL107" s="0"/>
      <c r="ACM107" s="0"/>
      <c r="ACN107" s="0"/>
      <c r="ACO107" s="0"/>
      <c r="ACP107" s="0"/>
      <c r="ACQ107" s="0"/>
      <c r="ACR107" s="0"/>
      <c r="ACS107" s="0"/>
      <c r="ACT107" s="0"/>
      <c r="ACU107" s="0"/>
      <c r="ACV107" s="0"/>
      <c r="ACW107" s="0"/>
      <c r="ACX107" s="0"/>
      <c r="ACY107" s="0"/>
      <c r="ACZ107" s="0"/>
      <c r="ADA107" s="0"/>
      <c r="ADB107" s="0"/>
      <c r="ADC107" s="0"/>
      <c r="ADD107" s="0"/>
      <c r="ADE107" s="0"/>
      <c r="ADF107" s="0"/>
      <c r="ADG107" s="0"/>
      <c r="ADH107" s="0"/>
      <c r="ADI107" s="0"/>
      <c r="ADJ107" s="0"/>
      <c r="ADK107" s="0"/>
      <c r="ADL107" s="0"/>
      <c r="ADM107" s="0"/>
      <c r="ADN107" s="0"/>
      <c r="ADO107" s="0"/>
      <c r="ADP107" s="0"/>
      <c r="ADQ107" s="0"/>
      <c r="ADR107" s="0"/>
      <c r="ADS107" s="0"/>
      <c r="ADT107" s="0"/>
      <c r="ADU107" s="0"/>
      <c r="ADV107" s="0"/>
      <c r="ADW107" s="0"/>
      <c r="ADX107" s="0"/>
      <c r="ADY107" s="0"/>
      <c r="ADZ107" s="0"/>
      <c r="AEA107" s="0"/>
      <c r="AEB107" s="0"/>
      <c r="AEC107" s="0"/>
      <c r="AED107" s="0"/>
      <c r="AEE107" s="0"/>
      <c r="AEF107" s="0"/>
      <c r="AEG107" s="0"/>
      <c r="AEH107" s="0"/>
      <c r="AEI107" s="0"/>
      <c r="AEJ107" s="0"/>
      <c r="AEK107" s="0"/>
      <c r="AEL107" s="0"/>
      <c r="AEM107" s="0"/>
      <c r="AEN107" s="0"/>
      <c r="AEO107" s="0"/>
      <c r="AEP107" s="0"/>
      <c r="AEQ107" s="0"/>
      <c r="AER107" s="0"/>
      <c r="AES107" s="0"/>
      <c r="AET107" s="0"/>
      <c r="AEU107" s="0"/>
      <c r="AEV107" s="0"/>
      <c r="AEW107" s="0"/>
      <c r="AEX107" s="0"/>
      <c r="AEY107" s="0"/>
      <c r="AEZ107" s="0"/>
      <c r="AFA107" s="0"/>
      <c r="AFB107" s="0"/>
      <c r="AFC107" s="0"/>
      <c r="AFD107" s="0"/>
      <c r="AFE107" s="0"/>
      <c r="AFF107" s="0"/>
      <c r="AFG107" s="0"/>
      <c r="AFH107" s="0"/>
      <c r="AFI107" s="0"/>
      <c r="AFJ107" s="0"/>
      <c r="AFK107" s="0"/>
      <c r="AFL107" s="0"/>
      <c r="AFM107" s="0"/>
      <c r="AFN107" s="0"/>
      <c r="AFO107" s="0"/>
      <c r="AFP107" s="0"/>
      <c r="AFQ107" s="0"/>
      <c r="AFR107" s="0"/>
      <c r="AFS107" s="0"/>
      <c r="AFT107" s="0"/>
      <c r="AFU107" s="0"/>
      <c r="AFV107" s="0"/>
      <c r="AFW107" s="0"/>
      <c r="AFX107" s="0"/>
      <c r="AFY107" s="0"/>
      <c r="AFZ107" s="0"/>
      <c r="AGA107" s="0"/>
      <c r="AGB107" s="0"/>
      <c r="AGC107" s="0"/>
      <c r="AGD107" s="0"/>
      <c r="AGE107" s="0"/>
      <c r="AGF107" s="0"/>
      <c r="AGG107" s="0"/>
      <c r="AGH107" s="0"/>
      <c r="AGI107" s="0"/>
      <c r="AGJ107" s="0"/>
      <c r="AGK107" s="0"/>
      <c r="AGL107" s="0"/>
      <c r="AGM107" s="0"/>
      <c r="AGN107" s="0"/>
      <c r="AGO107" s="0"/>
      <c r="AGP107" s="0"/>
      <c r="AGQ107" s="0"/>
      <c r="AGR107" s="0"/>
      <c r="AGS107" s="0"/>
      <c r="AGT107" s="0"/>
      <c r="AGU107" s="0"/>
      <c r="AGV107" s="0"/>
      <c r="AGW107" s="0"/>
      <c r="AGX107" s="0"/>
      <c r="AGY107" s="0"/>
      <c r="AGZ107" s="0"/>
      <c r="AHA107" s="0"/>
      <c r="AHB107" s="0"/>
      <c r="AHC107" s="0"/>
      <c r="AHD107" s="0"/>
      <c r="AHE107" s="0"/>
      <c r="AHF107" s="0"/>
      <c r="AHG107" s="0"/>
      <c r="AHH107" s="0"/>
      <c r="AHI107" s="0"/>
      <c r="AHJ107" s="0"/>
      <c r="AHK107" s="0"/>
      <c r="AHL107" s="0"/>
      <c r="AHM107" s="0"/>
      <c r="AHN107" s="0"/>
      <c r="AHO107" s="0"/>
      <c r="AHP107" s="0"/>
      <c r="AHQ107" s="0"/>
      <c r="AHR107" s="0"/>
      <c r="AHS107" s="0"/>
      <c r="AHT107" s="0"/>
      <c r="AHU107" s="0"/>
      <c r="AHV107" s="0"/>
      <c r="AHW107" s="0"/>
      <c r="AHX107" s="0"/>
      <c r="AHY107" s="0"/>
      <c r="AHZ107" s="0"/>
      <c r="AIA107" s="0"/>
      <c r="AIB107" s="0"/>
      <c r="AIC107" s="0"/>
      <c r="AID107" s="0"/>
      <c r="AIE107" s="0"/>
      <c r="AIF107" s="0"/>
      <c r="AIG107" s="0"/>
      <c r="AIH107" s="0"/>
      <c r="AII107" s="0"/>
      <c r="AIJ107" s="0"/>
      <c r="AIK107" s="0"/>
      <c r="AIL107" s="0"/>
      <c r="AIM107" s="0"/>
      <c r="AIN107" s="0"/>
      <c r="AIO107" s="0"/>
      <c r="AIP107" s="0"/>
      <c r="AIQ107" s="0"/>
      <c r="AIR107" s="0"/>
      <c r="AIS107" s="0"/>
      <c r="AIT107" s="0"/>
      <c r="AIU107" s="0"/>
      <c r="AIV107" s="0"/>
      <c r="AIW107" s="0"/>
      <c r="AIX107" s="0"/>
      <c r="AIY107" s="0"/>
      <c r="AIZ107" s="0"/>
      <c r="AJA107" s="0"/>
      <c r="AJB107" s="0"/>
      <c r="AJC107" s="0"/>
      <c r="AJD107" s="0"/>
      <c r="AJE107" s="0"/>
      <c r="AJF107" s="0"/>
      <c r="AJG107" s="0"/>
      <c r="AJH107" s="0"/>
      <c r="AJI107" s="0"/>
      <c r="AJJ107" s="0"/>
      <c r="AJK107" s="0"/>
      <c r="AJL107" s="0"/>
      <c r="AJM107" s="0"/>
      <c r="AJN107" s="0"/>
      <c r="AJO107" s="0"/>
      <c r="AJP107" s="0"/>
      <c r="AJQ107" s="0"/>
      <c r="AJR107" s="0"/>
      <c r="AJS107" s="0"/>
      <c r="AJT107" s="0"/>
      <c r="AJU107" s="0"/>
      <c r="AJV107" s="0"/>
      <c r="AJW107" s="0"/>
      <c r="AJX107" s="0"/>
      <c r="AJY107" s="0"/>
      <c r="AJZ107" s="0"/>
      <c r="AKA107" s="0"/>
      <c r="AKB107" s="0"/>
      <c r="AKC107" s="0"/>
      <c r="AKD107" s="0"/>
      <c r="AKE107" s="0"/>
      <c r="AKF107" s="0"/>
      <c r="AKG107" s="0"/>
      <c r="AKH107" s="0"/>
      <c r="AKI107" s="0"/>
      <c r="AKJ107" s="0"/>
      <c r="AKK107" s="0"/>
      <c r="AKL107" s="0"/>
      <c r="AKM107" s="0"/>
      <c r="AKN107" s="0"/>
      <c r="AKO107" s="0"/>
      <c r="AKP107" s="0"/>
      <c r="AKQ107" s="0"/>
      <c r="AKR107" s="0"/>
      <c r="AKS107" s="0"/>
      <c r="AKT107" s="0"/>
      <c r="AKU107" s="0"/>
      <c r="AKV107" s="0"/>
      <c r="AKW107" s="0"/>
      <c r="AKX107" s="0"/>
      <c r="AKY107" s="0"/>
      <c r="AKZ107" s="0"/>
      <c r="ALA107" s="0"/>
      <c r="ALB107" s="0"/>
      <c r="ALC107" s="0"/>
      <c r="ALD107" s="0"/>
      <c r="ALE107" s="0"/>
      <c r="ALF107" s="0"/>
      <c r="ALG107" s="0"/>
      <c r="ALH107" s="0"/>
      <c r="ALI107" s="0"/>
      <c r="ALJ107" s="0"/>
      <c r="ALK107" s="0"/>
      <c r="ALL107" s="0"/>
      <c r="ALM107" s="0"/>
      <c r="ALN107" s="0"/>
      <c r="ALO107" s="0"/>
      <c r="ALP107" s="0"/>
      <c r="ALQ107" s="0"/>
      <c r="ALR107" s="0"/>
      <c r="ALS107" s="0"/>
      <c r="ALT107" s="0"/>
      <c r="ALU107" s="0"/>
      <c r="ALV107" s="0"/>
      <c r="ALW107" s="0"/>
      <c r="ALX107" s="0"/>
      <c r="ALY107" s="0"/>
      <c r="ALZ107" s="0"/>
      <c r="AMA107" s="0"/>
      <c r="AMB107" s="0"/>
      <c r="AMC107" s="0"/>
      <c r="AMD107" s="0"/>
      <c r="AME107" s="0"/>
      <c r="AMF107" s="0"/>
      <c r="AMG107" s="0"/>
      <c r="AMH107" s="0"/>
      <c r="AMI107" s="0"/>
      <c r="AMJ107" s="0"/>
    </row>
    <row r="108" customFormat="false" ht="13.8" hidden="false" customHeight="false" outlineLevel="0" collapsed="false">
      <c r="E108" s="0"/>
      <c r="U108" s="0" t="n">
        <f aca="false">SUM(I108:T108)</f>
        <v>0</v>
      </c>
      <c r="W108" s="31" t="n">
        <v>989</v>
      </c>
      <c r="X108" s="32" t="n">
        <v>1489</v>
      </c>
      <c r="Y108" s="4" t="n">
        <f aca="false">U108/12</f>
        <v>0</v>
      </c>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c r="DV108" s="0"/>
      <c r="DW108" s="0"/>
      <c r="DX108" s="0"/>
      <c r="DY108" s="0"/>
      <c r="DZ108" s="0"/>
      <c r="EA108" s="0"/>
      <c r="EB108" s="0"/>
      <c r="EC108" s="0"/>
      <c r="ED108" s="0"/>
      <c r="EE108" s="0"/>
      <c r="EF108" s="0"/>
      <c r="EG108" s="0"/>
      <c r="EH108" s="0"/>
      <c r="EI108" s="0"/>
      <c r="EJ108" s="0"/>
      <c r="EK108" s="0"/>
      <c r="EL108" s="0"/>
      <c r="EM108" s="0"/>
      <c r="EN108" s="0"/>
      <c r="EO108" s="0"/>
      <c r="EP108" s="0"/>
      <c r="EQ108" s="0"/>
      <c r="ER108" s="0"/>
      <c r="ES108" s="0"/>
      <c r="ET108" s="0"/>
      <c r="EU108" s="0"/>
      <c r="EV108" s="0"/>
      <c r="EW108" s="0"/>
      <c r="EX108" s="0"/>
      <c r="EY108" s="0"/>
      <c r="EZ108" s="0"/>
      <c r="FA108" s="0"/>
      <c r="FB108" s="0"/>
      <c r="FC108" s="0"/>
      <c r="FD108" s="0"/>
      <c r="FE108" s="0"/>
      <c r="FF108" s="0"/>
      <c r="FG108" s="0"/>
      <c r="FH108" s="0"/>
      <c r="FI108" s="0"/>
      <c r="FJ108" s="0"/>
      <c r="FK108" s="0"/>
      <c r="FL108" s="0"/>
      <c r="FM108" s="0"/>
      <c r="FN108" s="0"/>
      <c r="FO108" s="0"/>
      <c r="FP108" s="0"/>
      <c r="FQ108" s="0"/>
      <c r="FR108" s="0"/>
      <c r="FS108" s="0"/>
      <c r="FT108" s="0"/>
      <c r="FU108" s="0"/>
      <c r="FV108" s="0"/>
      <c r="FW108" s="0"/>
      <c r="FX108" s="0"/>
      <c r="FY108" s="0"/>
      <c r="FZ108" s="0"/>
      <c r="GA108" s="0"/>
      <c r="GB108" s="0"/>
      <c r="GC108" s="0"/>
      <c r="GD108" s="0"/>
      <c r="GE108" s="0"/>
      <c r="GF108" s="0"/>
      <c r="GG108" s="0"/>
      <c r="GH108" s="0"/>
      <c r="GI108" s="0"/>
      <c r="GJ108" s="0"/>
      <c r="GK108" s="0"/>
      <c r="GL108" s="0"/>
      <c r="GM108" s="0"/>
      <c r="GN108" s="0"/>
      <c r="GO108" s="0"/>
      <c r="GP108" s="0"/>
      <c r="GQ108" s="0"/>
      <c r="GR108" s="0"/>
      <c r="GS108" s="0"/>
      <c r="GT108" s="0"/>
      <c r="GU108" s="0"/>
      <c r="GV108" s="0"/>
      <c r="GW108" s="0"/>
      <c r="GX108" s="0"/>
      <c r="GY108" s="0"/>
      <c r="GZ108" s="0"/>
      <c r="HA108" s="0"/>
      <c r="HB108" s="0"/>
      <c r="HC108" s="0"/>
      <c r="HD108" s="0"/>
      <c r="HE108" s="0"/>
      <c r="HF108" s="0"/>
      <c r="HG108" s="0"/>
      <c r="HH108" s="0"/>
      <c r="HI108" s="0"/>
      <c r="HJ108" s="0"/>
      <c r="HK108" s="0"/>
      <c r="HL108" s="0"/>
      <c r="HM108" s="0"/>
      <c r="HN108" s="0"/>
      <c r="HO108" s="0"/>
      <c r="HP108" s="0"/>
      <c r="HQ108" s="0"/>
      <c r="HR108" s="0"/>
      <c r="HS108" s="0"/>
      <c r="HT108" s="0"/>
      <c r="HU108" s="0"/>
      <c r="HV108" s="0"/>
      <c r="HW108" s="0"/>
      <c r="HX108" s="0"/>
      <c r="HY108" s="0"/>
      <c r="HZ108" s="0"/>
      <c r="IA108" s="0"/>
      <c r="IB108" s="0"/>
      <c r="IC108" s="0"/>
      <c r="ID108" s="0"/>
      <c r="IE108" s="0"/>
      <c r="IF108" s="0"/>
      <c r="IG108" s="0"/>
      <c r="IH108" s="0"/>
      <c r="II108" s="0"/>
      <c r="IJ108" s="0"/>
      <c r="IK108" s="0"/>
      <c r="IL108" s="0"/>
      <c r="IM108" s="0"/>
      <c r="IN108" s="0"/>
      <c r="IO108" s="0"/>
      <c r="IP108" s="0"/>
      <c r="IQ108" s="0"/>
      <c r="IR108" s="0"/>
      <c r="IS108" s="0"/>
      <c r="IT108" s="0"/>
      <c r="IU108" s="0"/>
      <c r="IV108" s="0"/>
      <c r="IW108" s="0"/>
      <c r="IX108" s="0"/>
      <c r="IY108" s="0"/>
      <c r="IZ108" s="0"/>
      <c r="JA108" s="0"/>
      <c r="JB108" s="0"/>
      <c r="JC108" s="0"/>
      <c r="JD108" s="0"/>
      <c r="JE108" s="0"/>
      <c r="JF108" s="0"/>
      <c r="JG108" s="0"/>
      <c r="JH108" s="0"/>
      <c r="JI108" s="0"/>
      <c r="JJ108" s="0"/>
      <c r="JK108" s="0"/>
      <c r="JL108" s="0"/>
      <c r="JM108" s="0"/>
      <c r="JN108" s="0"/>
      <c r="JO108" s="0"/>
      <c r="JP108" s="0"/>
      <c r="JQ108" s="0"/>
      <c r="JR108" s="0"/>
      <c r="JS108" s="0"/>
      <c r="JT108" s="0"/>
      <c r="JU108" s="0"/>
      <c r="JV108" s="0"/>
      <c r="JW108" s="0"/>
      <c r="JX108" s="0"/>
      <c r="JY108" s="0"/>
      <c r="JZ108" s="0"/>
      <c r="KA108" s="0"/>
      <c r="KB108" s="0"/>
      <c r="KC108" s="0"/>
      <c r="KD108" s="0"/>
      <c r="KE108" s="0"/>
      <c r="KF108" s="0"/>
      <c r="KG108" s="0"/>
      <c r="KH108" s="0"/>
      <c r="KI108" s="0"/>
      <c r="KJ108" s="0"/>
      <c r="KK108" s="0"/>
      <c r="KL108" s="0"/>
      <c r="KM108" s="0"/>
      <c r="KN108" s="0"/>
      <c r="KO108" s="0"/>
      <c r="KP108" s="0"/>
      <c r="KQ108" s="0"/>
      <c r="KR108" s="0"/>
      <c r="KS108" s="0"/>
      <c r="KT108" s="0"/>
      <c r="KU108" s="0"/>
      <c r="KV108" s="0"/>
      <c r="KW108" s="0"/>
      <c r="KX108" s="0"/>
      <c r="KY108" s="0"/>
      <c r="KZ108" s="0"/>
      <c r="LA108" s="0"/>
      <c r="LB108" s="0"/>
      <c r="LC108" s="0"/>
      <c r="LD108" s="0"/>
      <c r="LE108" s="0"/>
      <c r="LF108" s="0"/>
      <c r="LG108" s="0"/>
      <c r="LH108" s="0"/>
      <c r="LI108" s="0"/>
      <c r="LJ108" s="0"/>
      <c r="LK108" s="0"/>
      <c r="LL108" s="0"/>
      <c r="LM108" s="0"/>
      <c r="LN108" s="0"/>
      <c r="LO108" s="0"/>
      <c r="LP108" s="0"/>
      <c r="LQ108" s="0"/>
      <c r="LR108" s="0"/>
      <c r="LS108" s="0"/>
      <c r="LT108" s="0"/>
      <c r="LU108" s="0"/>
      <c r="LV108" s="0"/>
      <c r="LW108" s="0"/>
      <c r="LX108" s="0"/>
      <c r="LY108" s="0"/>
      <c r="LZ108" s="0"/>
      <c r="MA108" s="0"/>
      <c r="MB108" s="0"/>
      <c r="MC108" s="0"/>
      <c r="MD108" s="0"/>
      <c r="ME108" s="0"/>
      <c r="MF108" s="0"/>
      <c r="MG108" s="0"/>
      <c r="MH108" s="0"/>
      <c r="MI108" s="0"/>
      <c r="MJ108" s="0"/>
      <c r="MK108" s="0"/>
      <c r="ML108" s="0"/>
      <c r="MM108" s="0"/>
      <c r="MN108" s="0"/>
      <c r="MO108" s="0"/>
      <c r="MP108" s="0"/>
      <c r="MQ108" s="0"/>
      <c r="MR108" s="0"/>
      <c r="MS108" s="0"/>
      <c r="MT108" s="0"/>
      <c r="MU108" s="0"/>
      <c r="MV108" s="0"/>
      <c r="MW108" s="0"/>
      <c r="MX108" s="0"/>
      <c r="MY108" s="0"/>
      <c r="MZ108" s="0"/>
      <c r="NA108" s="0"/>
      <c r="NB108" s="0"/>
      <c r="NC108" s="0"/>
      <c r="ND108" s="0"/>
      <c r="NE108" s="0"/>
      <c r="NF108" s="0"/>
      <c r="NG108" s="0"/>
      <c r="NH108" s="0"/>
      <c r="NI108" s="0"/>
      <c r="NJ108" s="0"/>
      <c r="NK108" s="0"/>
      <c r="NL108" s="0"/>
      <c r="NM108" s="0"/>
      <c r="NN108" s="0"/>
      <c r="NO108" s="0"/>
      <c r="NP108" s="0"/>
      <c r="NQ108" s="0"/>
      <c r="NR108" s="0"/>
      <c r="NS108" s="0"/>
      <c r="NT108" s="0"/>
      <c r="NU108" s="0"/>
      <c r="NV108" s="0"/>
      <c r="NW108" s="0"/>
      <c r="NX108" s="0"/>
      <c r="NY108" s="0"/>
      <c r="NZ108" s="0"/>
      <c r="OA108" s="0"/>
      <c r="OB108" s="0"/>
      <c r="OC108" s="0"/>
      <c r="OD108" s="0"/>
      <c r="OE108" s="0"/>
      <c r="OF108" s="0"/>
      <c r="OG108" s="0"/>
      <c r="OH108" s="0"/>
      <c r="OI108" s="0"/>
      <c r="OJ108" s="0"/>
      <c r="OK108" s="0"/>
      <c r="OL108" s="0"/>
      <c r="OM108" s="0"/>
      <c r="ON108" s="0"/>
      <c r="OO108" s="0"/>
      <c r="OP108" s="0"/>
      <c r="OQ108" s="0"/>
      <c r="OR108" s="0"/>
      <c r="OS108" s="0"/>
      <c r="OT108" s="0"/>
      <c r="OU108" s="0"/>
      <c r="OV108" s="0"/>
      <c r="OW108" s="0"/>
      <c r="OX108" s="0"/>
      <c r="OY108" s="0"/>
      <c r="OZ108" s="0"/>
      <c r="PA108" s="0"/>
      <c r="PB108" s="0"/>
      <c r="PC108" s="0"/>
      <c r="PD108" s="0"/>
      <c r="PE108" s="0"/>
      <c r="PF108" s="0"/>
      <c r="PG108" s="0"/>
      <c r="PH108" s="0"/>
      <c r="PI108" s="0"/>
      <c r="PJ108" s="0"/>
      <c r="PK108" s="0"/>
      <c r="PL108" s="0"/>
      <c r="PM108" s="0"/>
      <c r="PN108" s="0"/>
      <c r="PO108" s="0"/>
      <c r="PP108" s="0"/>
      <c r="PQ108" s="0"/>
      <c r="PR108" s="0"/>
      <c r="PS108" s="0"/>
      <c r="PT108" s="0"/>
      <c r="PU108" s="0"/>
      <c r="PV108" s="0"/>
      <c r="PW108" s="0"/>
      <c r="PX108" s="0"/>
      <c r="PY108" s="0"/>
      <c r="PZ108" s="0"/>
      <c r="QA108" s="0"/>
      <c r="QB108" s="0"/>
      <c r="QC108" s="0"/>
      <c r="QD108" s="0"/>
      <c r="QE108" s="0"/>
      <c r="QF108" s="0"/>
      <c r="QG108" s="0"/>
      <c r="QH108" s="0"/>
      <c r="QI108" s="0"/>
      <c r="QJ108" s="0"/>
      <c r="QK108" s="0"/>
      <c r="QL108" s="0"/>
      <c r="QM108" s="0"/>
      <c r="QN108" s="0"/>
      <c r="QO108" s="0"/>
      <c r="QP108" s="0"/>
      <c r="QQ108" s="0"/>
      <c r="QR108" s="0"/>
      <c r="QS108" s="0"/>
      <c r="QT108" s="0"/>
      <c r="QU108" s="0"/>
      <c r="QV108" s="0"/>
      <c r="QW108" s="0"/>
      <c r="QX108" s="0"/>
      <c r="QY108" s="0"/>
      <c r="QZ108" s="0"/>
      <c r="RA108" s="0"/>
      <c r="RB108" s="0"/>
      <c r="RC108" s="0"/>
      <c r="RD108" s="0"/>
      <c r="RE108" s="0"/>
      <c r="RF108" s="0"/>
      <c r="RG108" s="0"/>
      <c r="RH108" s="0"/>
      <c r="RI108" s="0"/>
      <c r="RJ108" s="0"/>
      <c r="RK108" s="0"/>
      <c r="RL108" s="0"/>
      <c r="RM108" s="0"/>
      <c r="RN108" s="0"/>
      <c r="RO108" s="0"/>
      <c r="RP108" s="0"/>
      <c r="RQ108" s="0"/>
      <c r="RR108" s="0"/>
      <c r="RS108" s="0"/>
      <c r="RT108" s="0"/>
      <c r="RU108" s="0"/>
      <c r="RV108" s="0"/>
      <c r="RW108" s="0"/>
      <c r="RX108" s="0"/>
      <c r="RY108" s="0"/>
      <c r="RZ108" s="0"/>
      <c r="SA108" s="0"/>
      <c r="SB108" s="0"/>
      <c r="SC108" s="0"/>
      <c r="SD108" s="0"/>
      <c r="SE108" s="0"/>
      <c r="SF108" s="0"/>
      <c r="SG108" s="0"/>
      <c r="SH108" s="0"/>
      <c r="SI108" s="0"/>
      <c r="SJ108" s="0"/>
      <c r="SK108" s="0"/>
      <c r="SL108" s="0"/>
      <c r="SM108" s="0"/>
      <c r="SN108" s="0"/>
      <c r="SO108" s="0"/>
      <c r="SP108" s="0"/>
      <c r="SQ108" s="0"/>
      <c r="SR108" s="0"/>
      <c r="SS108" s="0"/>
      <c r="ST108" s="0"/>
      <c r="SU108" s="0"/>
      <c r="SV108" s="0"/>
      <c r="SW108" s="0"/>
      <c r="SX108" s="0"/>
      <c r="SY108" s="0"/>
      <c r="SZ108" s="0"/>
      <c r="TA108" s="0"/>
      <c r="TB108" s="0"/>
      <c r="TC108" s="0"/>
      <c r="TD108" s="0"/>
      <c r="TE108" s="0"/>
      <c r="TF108" s="0"/>
      <c r="TG108" s="0"/>
      <c r="TH108" s="0"/>
      <c r="TI108" s="0"/>
      <c r="TJ108" s="0"/>
      <c r="TK108" s="0"/>
      <c r="TL108" s="0"/>
      <c r="TM108" s="0"/>
      <c r="TN108" s="0"/>
      <c r="TO108" s="0"/>
      <c r="TP108" s="0"/>
      <c r="TQ108" s="0"/>
      <c r="TR108" s="0"/>
      <c r="TS108" s="0"/>
      <c r="TT108" s="0"/>
      <c r="TU108" s="0"/>
      <c r="TV108" s="0"/>
      <c r="TW108" s="0"/>
      <c r="TX108" s="0"/>
      <c r="TY108" s="0"/>
      <c r="TZ108" s="0"/>
      <c r="UA108" s="0"/>
      <c r="UB108" s="0"/>
      <c r="UC108" s="0"/>
      <c r="UD108" s="0"/>
      <c r="UE108" s="0"/>
      <c r="UF108" s="0"/>
      <c r="UG108" s="0"/>
      <c r="UH108" s="0"/>
      <c r="UI108" s="0"/>
      <c r="UJ108" s="0"/>
      <c r="UK108" s="0"/>
      <c r="UL108" s="0"/>
      <c r="UM108" s="0"/>
      <c r="UN108" s="0"/>
      <c r="UO108" s="0"/>
      <c r="UP108" s="0"/>
      <c r="UQ108" s="0"/>
      <c r="UR108" s="0"/>
      <c r="US108" s="0"/>
      <c r="UT108" s="0"/>
      <c r="UU108" s="0"/>
      <c r="UV108" s="0"/>
      <c r="UW108" s="0"/>
      <c r="UX108" s="0"/>
      <c r="UY108" s="0"/>
      <c r="UZ108" s="0"/>
      <c r="VA108" s="0"/>
      <c r="VB108" s="0"/>
      <c r="VC108" s="0"/>
      <c r="VD108" s="0"/>
      <c r="VE108" s="0"/>
      <c r="VF108" s="0"/>
      <c r="VG108" s="0"/>
      <c r="VH108" s="0"/>
      <c r="VI108" s="0"/>
      <c r="VJ108" s="0"/>
      <c r="VK108" s="0"/>
      <c r="VL108" s="0"/>
      <c r="VM108" s="0"/>
      <c r="VN108" s="0"/>
      <c r="VO108" s="0"/>
      <c r="VP108" s="0"/>
      <c r="VQ108" s="0"/>
      <c r="VR108" s="0"/>
      <c r="VS108" s="0"/>
      <c r="VT108" s="0"/>
      <c r="VU108" s="0"/>
      <c r="VV108" s="0"/>
      <c r="VW108" s="0"/>
      <c r="VX108" s="0"/>
      <c r="VY108" s="0"/>
      <c r="VZ108" s="0"/>
      <c r="WA108" s="0"/>
      <c r="WB108" s="0"/>
      <c r="WC108" s="0"/>
      <c r="WD108" s="0"/>
      <c r="WE108" s="0"/>
      <c r="WF108" s="0"/>
      <c r="WG108" s="0"/>
      <c r="WH108" s="0"/>
      <c r="WI108" s="0"/>
      <c r="WJ108" s="0"/>
      <c r="WK108" s="0"/>
      <c r="WL108" s="0"/>
      <c r="WM108" s="0"/>
      <c r="WN108" s="0"/>
      <c r="WO108" s="0"/>
      <c r="WP108" s="0"/>
      <c r="WQ108" s="0"/>
      <c r="WR108" s="0"/>
      <c r="WS108" s="0"/>
      <c r="WT108" s="0"/>
      <c r="WU108" s="0"/>
      <c r="WV108" s="0"/>
      <c r="WW108" s="0"/>
      <c r="WX108" s="0"/>
      <c r="WY108" s="0"/>
      <c r="WZ108" s="0"/>
      <c r="XA108" s="0"/>
      <c r="XB108" s="0"/>
      <c r="XC108" s="0"/>
      <c r="XD108" s="0"/>
      <c r="XE108" s="0"/>
      <c r="XF108" s="0"/>
      <c r="XG108" s="0"/>
      <c r="XH108" s="0"/>
      <c r="XI108" s="0"/>
      <c r="XJ108" s="0"/>
      <c r="XK108" s="0"/>
      <c r="XL108" s="0"/>
      <c r="XM108" s="0"/>
      <c r="XN108" s="0"/>
      <c r="XO108" s="0"/>
      <c r="XP108" s="0"/>
      <c r="XQ108" s="0"/>
      <c r="XR108" s="0"/>
      <c r="XS108" s="0"/>
      <c r="XT108" s="0"/>
      <c r="XU108" s="0"/>
      <c r="XV108" s="0"/>
      <c r="XW108" s="0"/>
      <c r="XX108" s="0"/>
      <c r="XY108" s="0"/>
      <c r="XZ108" s="0"/>
      <c r="YA108" s="0"/>
      <c r="YB108" s="0"/>
      <c r="YC108" s="0"/>
      <c r="YD108" s="0"/>
      <c r="YE108" s="0"/>
      <c r="YF108" s="0"/>
      <c r="YG108" s="0"/>
      <c r="YH108" s="0"/>
      <c r="YI108" s="0"/>
      <c r="YJ108" s="0"/>
      <c r="YK108" s="0"/>
      <c r="YL108" s="0"/>
      <c r="YM108" s="0"/>
      <c r="YN108" s="0"/>
      <c r="YO108" s="0"/>
      <c r="YP108" s="0"/>
      <c r="YQ108" s="0"/>
      <c r="YR108" s="0"/>
      <c r="YS108" s="0"/>
      <c r="YT108" s="0"/>
      <c r="YU108" s="0"/>
      <c r="YV108" s="0"/>
      <c r="YW108" s="0"/>
      <c r="YX108" s="0"/>
      <c r="YY108" s="0"/>
      <c r="YZ108" s="0"/>
      <c r="ZA108" s="0"/>
      <c r="ZB108" s="0"/>
      <c r="ZC108" s="0"/>
      <c r="ZD108" s="0"/>
      <c r="ZE108" s="0"/>
      <c r="ZF108" s="0"/>
      <c r="ZG108" s="0"/>
      <c r="ZH108" s="0"/>
      <c r="ZI108" s="0"/>
      <c r="ZJ108" s="0"/>
      <c r="ZK108" s="0"/>
      <c r="ZL108" s="0"/>
      <c r="ZM108" s="0"/>
      <c r="ZN108" s="0"/>
      <c r="ZO108" s="0"/>
      <c r="ZP108" s="0"/>
      <c r="ZQ108" s="0"/>
      <c r="ZR108" s="0"/>
      <c r="ZS108" s="0"/>
      <c r="ZT108" s="0"/>
      <c r="ZU108" s="0"/>
      <c r="ZV108" s="0"/>
      <c r="ZW108" s="0"/>
      <c r="ZX108" s="0"/>
      <c r="ZY108" s="0"/>
      <c r="ZZ108" s="0"/>
      <c r="AAA108" s="0"/>
      <c r="AAB108" s="0"/>
      <c r="AAC108" s="0"/>
      <c r="AAD108" s="0"/>
      <c r="AAE108" s="0"/>
      <c r="AAF108" s="0"/>
      <c r="AAG108" s="0"/>
      <c r="AAH108" s="0"/>
      <c r="AAI108" s="0"/>
      <c r="AAJ108" s="0"/>
      <c r="AAK108" s="0"/>
      <c r="AAL108" s="0"/>
      <c r="AAM108" s="0"/>
      <c r="AAN108" s="0"/>
      <c r="AAO108" s="0"/>
      <c r="AAP108" s="0"/>
      <c r="AAQ108" s="0"/>
      <c r="AAR108" s="0"/>
      <c r="AAS108" s="0"/>
      <c r="AAT108" s="0"/>
      <c r="AAU108" s="0"/>
      <c r="AAV108" s="0"/>
      <c r="AAW108" s="0"/>
      <c r="AAX108" s="0"/>
      <c r="AAY108" s="0"/>
      <c r="AAZ108" s="0"/>
      <c r="ABA108" s="0"/>
      <c r="ABB108" s="0"/>
      <c r="ABC108" s="0"/>
      <c r="ABD108" s="0"/>
      <c r="ABE108" s="0"/>
      <c r="ABF108" s="0"/>
      <c r="ABG108" s="0"/>
      <c r="ABH108" s="0"/>
      <c r="ABI108" s="0"/>
      <c r="ABJ108" s="0"/>
      <c r="ABK108" s="0"/>
      <c r="ABL108" s="0"/>
      <c r="ABM108" s="0"/>
      <c r="ABN108" s="0"/>
      <c r="ABO108" s="0"/>
      <c r="ABP108" s="0"/>
      <c r="ABQ108" s="0"/>
      <c r="ABR108" s="0"/>
      <c r="ABS108" s="0"/>
      <c r="ABT108" s="0"/>
      <c r="ABU108" s="0"/>
      <c r="ABV108" s="0"/>
      <c r="ABW108" s="0"/>
      <c r="ABX108" s="0"/>
      <c r="ABY108" s="0"/>
      <c r="ABZ108" s="0"/>
      <c r="ACA108" s="0"/>
      <c r="ACB108" s="0"/>
      <c r="ACC108" s="0"/>
      <c r="ACD108" s="0"/>
      <c r="ACE108" s="0"/>
      <c r="ACF108" s="0"/>
      <c r="ACG108" s="0"/>
      <c r="ACH108" s="0"/>
      <c r="ACI108" s="0"/>
      <c r="ACJ108" s="0"/>
      <c r="ACK108" s="0"/>
      <c r="ACL108" s="0"/>
      <c r="ACM108" s="0"/>
      <c r="ACN108" s="0"/>
      <c r="ACO108" s="0"/>
      <c r="ACP108" s="0"/>
      <c r="ACQ108" s="0"/>
      <c r="ACR108" s="0"/>
      <c r="ACS108" s="0"/>
      <c r="ACT108" s="0"/>
      <c r="ACU108" s="0"/>
      <c r="ACV108" s="0"/>
      <c r="ACW108" s="0"/>
      <c r="ACX108" s="0"/>
      <c r="ACY108" s="0"/>
      <c r="ACZ108" s="0"/>
      <c r="ADA108" s="0"/>
      <c r="ADB108" s="0"/>
      <c r="ADC108" s="0"/>
      <c r="ADD108" s="0"/>
      <c r="ADE108" s="0"/>
      <c r="ADF108" s="0"/>
      <c r="ADG108" s="0"/>
      <c r="ADH108" s="0"/>
      <c r="ADI108" s="0"/>
      <c r="ADJ108" s="0"/>
      <c r="ADK108" s="0"/>
      <c r="ADL108" s="0"/>
      <c r="ADM108" s="0"/>
      <c r="ADN108" s="0"/>
      <c r="ADO108" s="0"/>
      <c r="ADP108" s="0"/>
      <c r="ADQ108" s="0"/>
      <c r="ADR108" s="0"/>
      <c r="ADS108" s="0"/>
      <c r="ADT108" s="0"/>
      <c r="ADU108" s="0"/>
      <c r="ADV108" s="0"/>
      <c r="ADW108" s="0"/>
      <c r="ADX108" s="0"/>
      <c r="ADY108" s="0"/>
      <c r="ADZ108" s="0"/>
      <c r="AEA108" s="0"/>
      <c r="AEB108" s="0"/>
      <c r="AEC108" s="0"/>
      <c r="AED108" s="0"/>
      <c r="AEE108" s="0"/>
      <c r="AEF108" s="0"/>
      <c r="AEG108" s="0"/>
      <c r="AEH108" s="0"/>
      <c r="AEI108" s="0"/>
      <c r="AEJ108" s="0"/>
      <c r="AEK108" s="0"/>
      <c r="AEL108" s="0"/>
      <c r="AEM108" s="0"/>
      <c r="AEN108" s="0"/>
      <c r="AEO108" s="0"/>
      <c r="AEP108" s="0"/>
      <c r="AEQ108" s="0"/>
      <c r="AER108" s="0"/>
      <c r="AES108" s="0"/>
      <c r="AET108" s="0"/>
      <c r="AEU108" s="0"/>
      <c r="AEV108" s="0"/>
      <c r="AEW108" s="0"/>
      <c r="AEX108" s="0"/>
      <c r="AEY108" s="0"/>
      <c r="AEZ108" s="0"/>
      <c r="AFA108" s="0"/>
      <c r="AFB108" s="0"/>
      <c r="AFC108" s="0"/>
      <c r="AFD108" s="0"/>
      <c r="AFE108" s="0"/>
      <c r="AFF108" s="0"/>
      <c r="AFG108" s="0"/>
      <c r="AFH108" s="0"/>
      <c r="AFI108" s="0"/>
      <c r="AFJ108" s="0"/>
      <c r="AFK108" s="0"/>
      <c r="AFL108" s="0"/>
      <c r="AFM108" s="0"/>
      <c r="AFN108" s="0"/>
      <c r="AFO108" s="0"/>
      <c r="AFP108" s="0"/>
      <c r="AFQ108" s="0"/>
      <c r="AFR108" s="0"/>
      <c r="AFS108" s="0"/>
      <c r="AFT108" s="0"/>
      <c r="AFU108" s="0"/>
      <c r="AFV108" s="0"/>
      <c r="AFW108" s="0"/>
      <c r="AFX108" s="0"/>
      <c r="AFY108" s="0"/>
      <c r="AFZ108" s="0"/>
      <c r="AGA108" s="0"/>
      <c r="AGB108" s="0"/>
      <c r="AGC108" s="0"/>
      <c r="AGD108" s="0"/>
      <c r="AGE108" s="0"/>
      <c r="AGF108" s="0"/>
      <c r="AGG108" s="0"/>
      <c r="AGH108" s="0"/>
      <c r="AGI108" s="0"/>
      <c r="AGJ108" s="0"/>
      <c r="AGK108" s="0"/>
      <c r="AGL108" s="0"/>
      <c r="AGM108" s="0"/>
      <c r="AGN108" s="0"/>
      <c r="AGO108" s="0"/>
      <c r="AGP108" s="0"/>
      <c r="AGQ108" s="0"/>
      <c r="AGR108" s="0"/>
      <c r="AGS108" s="0"/>
      <c r="AGT108" s="0"/>
      <c r="AGU108" s="0"/>
      <c r="AGV108" s="0"/>
      <c r="AGW108" s="0"/>
      <c r="AGX108" s="0"/>
      <c r="AGY108" s="0"/>
      <c r="AGZ108" s="0"/>
      <c r="AHA108" s="0"/>
      <c r="AHB108" s="0"/>
      <c r="AHC108" s="0"/>
      <c r="AHD108" s="0"/>
      <c r="AHE108" s="0"/>
      <c r="AHF108" s="0"/>
      <c r="AHG108" s="0"/>
      <c r="AHH108" s="0"/>
      <c r="AHI108" s="0"/>
      <c r="AHJ108" s="0"/>
      <c r="AHK108" s="0"/>
      <c r="AHL108" s="0"/>
      <c r="AHM108" s="0"/>
      <c r="AHN108" s="0"/>
      <c r="AHO108" s="0"/>
      <c r="AHP108" s="0"/>
      <c r="AHQ108" s="0"/>
      <c r="AHR108" s="0"/>
      <c r="AHS108" s="0"/>
      <c r="AHT108" s="0"/>
      <c r="AHU108" s="0"/>
      <c r="AHV108" s="0"/>
      <c r="AHW108" s="0"/>
      <c r="AHX108" s="0"/>
      <c r="AHY108" s="0"/>
      <c r="AHZ108" s="0"/>
      <c r="AIA108" s="0"/>
      <c r="AIB108" s="0"/>
      <c r="AIC108" s="0"/>
      <c r="AID108" s="0"/>
      <c r="AIE108" s="0"/>
      <c r="AIF108" s="0"/>
      <c r="AIG108" s="0"/>
      <c r="AIH108" s="0"/>
      <c r="AII108" s="0"/>
      <c r="AIJ108" s="0"/>
      <c r="AIK108" s="0"/>
      <c r="AIL108" s="0"/>
      <c r="AIM108" s="0"/>
      <c r="AIN108" s="0"/>
      <c r="AIO108" s="0"/>
      <c r="AIP108" s="0"/>
      <c r="AIQ108" s="0"/>
      <c r="AIR108" s="0"/>
      <c r="AIS108" s="0"/>
      <c r="AIT108" s="0"/>
      <c r="AIU108" s="0"/>
      <c r="AIV108" s="0"/>
      <c r="AIW108" s="0"/>
      <c r="AIX108" s="0"/>
      <c r="AIY108" s="0"/>
      <c r="AIZ108" s="0"/>
      <c r="AJA108" s="0"/>
      <c r="AJB108" s="0"/>
      <c r="AJC108" s="0"/>
      <c r="AJD108" s="0"/>
      <c r="AJE108" s="0"/>
      <c r="AJF108" s="0"/>
      <c r="AJG108" s="0"/>
      <c r="AJH108" s="0"/>
      <c r="AJI108" s="0"/>
      <c r="AJJ108" s="0"/>
      <c r="AJK108" s="0"/>
      <c r="AJL108" s="0"/>
      <c r="AJM108" s="0"/>
      <c r="AJN108" s="0"/>
      <c r="AJO108" s="0"/>
      <c r="AJP108" s="0"/>
      <c r="AJQ108" s="0"/>
      <c r="AJR108" s="0"/>
      <c r="AJS108" s="0"/>
      <c r="AJT108" s="0"/>
      <c r="AJU108" s="0"/>
      <c r="AJV108" s="0"/>
      <c r="AJW108" s="0"/>
      <c r="AJX108" s="0"/>
      <c r="AJY108" s="0"/>
      <c r="AJZ108" s="0"/>
      <c r="AKA108" s="0"/>
      <c r="AKB108" s="0"/>
      <c r="AKC108" s="0"/>
      <c r="AKD108" s="0"/>
      <c r="AKE108" s="0"/>
      <c r="AKF108" s="0"/>
      <c r="AKG108" s="0"/>
      <c r="AKH108" s="0"/>
      <c r="AKI108" s="0"/>
      <c r="AKJ108" s="0"/>
      <c r="AKK108" s="0"/>
      <c r="AKL108" s="0"/>
      <c r="AKM108" s="0"/>
      <c r="AKN108" s="0"/>
      <c r="AKO108" s="0"/>
      <c r="AKP108" s="0"/>
      <c r="AKQ108" s="0"/>
      <c r="AKR108" s="0"/>
      <c r="AKS108" s="0"/>
      <c r="AKT108" s="0"/>
      <c r="AKU108" s="0"/>
      <c r="AKV108" s="0"/>
      <c r="AKW108" s="0"/>
      <c r="AKX108" s="0"/>
      <c r="AKY108" s="0"/>
      <c r="AKZ108" s="0"/>
      <c r="ALA108" s="0"/>
      <c r="ALB108" s="0"/>
      <c r="ALC108" s="0"/>
      <c r="ALD108" s="0"/>
      <c r="ALE108" s="0"/>
      <c r="ALF108" s="0"/>
      <c r="ALG108" s="0"/>
      <c r="ALH108" s="0"/>
      <c r="ALI108" s="0"/>
      <c r="ALJ108" s="0"/>
      <c r="ALK108" s="0"/>
      <c r="ALL108" s="0"/>
      <c r="ALM108" s="0"/>
      <c r="ALN108" s="0"/>
      <c r="ALO108" s="0"/>
      <c r="ALP108" s="0"/>
      <c r="ALQ108" s="0"/>
      <c r="ALR108" s="0"/>
      <c r="ALS108" s="0"/>
      <c r="ALT108" s="0"/>
      <c r="ALU108" s="0"/>
      <c r="ALV108" s="0"/>
      <c r="ALW108" s="0"/>
      <c r="ALX108" s="0"/>
      <c r="ALY108" s="0"/>
      <c r="ALZ108" s="0"/>
      <c r="AMA108" s="0"/>
      <c r="AMB108" s="0"/>
      <c r="AMC108" s="0"/>
      <c r="AMD108" s="0"/>
      <c r="AME108" s="0"/>
      <c r="AMF108" s="0"/>
      <c r="AMG108" s="0"/>
      <c r="AMH108" s="0"/>
      <c r="AMI108" s="0"/>
      <c r="AMJ108" s="0"/>
    </row>
    <row r="109" customFormat="false" ht="13.8" hidden="false" customHeight="false" outlineLevel="0" collapsed="false">
      <c r="E109" s="0"/>
      <c r="U109" s="0" t="n">
        <f aca="false">SUM(I109:T109)</f>
        <v>0</v>
      </c>
      <c r="W109" s="31" t="n">
        <v>990</v>
      </c>
      <c r="X109" s="32" t="n">
        <v>1490</v>
      </c>
      <c r="Y109" s="4" t="n">
        <f aca="false">U109/12</f>
        <v>0</v>
      </c>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c r="DV109" s="0"/>
      <c r="DW109" s="0"/>
      <c r="DX109" s="0"/>
      <c r="DY109" s="0"/>
      <c r="DZ109" s="0"/>
      <c r="EA109" s="0"/>
      <c r="EB109" s="0"/>
      <c r="EC109" s="0"/>
      <c r="ED109" s="0"/>
      <c r="EE109" s="0"/>
      <c r="EF109" s="0"/>
      <c r="EG109" s="0"/>
      <c r="EH109" s="0"/>
      <c r="EI109" s="0"/>
      <c r="EJ109" s="0"/>
      <c r="EK109" s="0"/>
      <c r="EL109" s="0"/>
      <c r="EM109" s="0"/>
      <c r="EN109" s="0"/>
      <c r="EO109" s="0"/>
      <c r="EP109" s="0"/>
      <c r="EQ109" s="0"/>
      <c r="ER109" s="0"/>
      <c r="ES109" s="0"/>
      <c r="ET109" s="0"/>
      <c r="EU109" s="0"/>
      <c r="EV109" s="0"/>
      <c r="EW109" s="0"/>
      <c r="EX109" s="0"/>
      <c r="EY109" s="0"/>
      <c r="EZ109" s="0"/>
      <c r="FA109" s="0"/>
      <c r="FB109" s="0"/>
      <c r="FC109" s="0"/>
      <c r="FD109" s="0"/>
      <c r="FE109" s="0"/>
      <c r="FF109" s="0"/>
      <c r="FG109" s="0"/>
      <c r="FH109" s="0"/>
      <c r="FI109" s="0"/>
      <c r="FJ109" s="0"/>
      <c r="FK109" s="0"/>
      <c r="FL109" s="0"/>
      <c r="FM109" s="0"/>
      <c r="FN109" s="0"/>
      <c r="FO109" s="0"/>
      <c r="FP109" s="0"/>
      <c r="FQ109" s="0"/>
      <c r="FR109" s="0"/>
      <c r="FS109" s="0"/>
      <c r="FT109" s="0"/>
      <c r="FU109" s="0"/>
      <c r="FV109" s="0"/>
      <c r="FW109" s="0"/>
      <c r="FX109" s="0"/>
      <c r="FY109" s="0"/>
      <c r="FZ109" s="0"/>
      <c r="GA109" s="0"/>
      <c r="GB109" s="0"/>
      <c r="GC109" s="0"/>
      <c r="GD109" s="0"/>
      <c r="GE109" s="0"/>
      <c r="GF109" s="0"/>
      <c r="GG109" s="0"/>
      <c r="GH109" s="0"/>
      <c r="GI109" s="0"/>
      <c r="GJ109" s="0"/>
      <c r="GK109" s="0"/>
      <c r="GL109" s="0"/>
      <c r="GM109" s="0"/>
      <c r="GN109" s="0"/>
      <c r="GO109" s="0"/>
      <c r="GP109" s="0"/>
      <c r="GQ109" s="0"/>
      <c r="GR109" s="0"/>
      <c r="GS109" s="0"/>
      <c r="GT109" s="0"/>
      <c r="GU109" s="0"/>
      <c r="GV109" s="0"/>
      <c r="GW109" s="0"/>
      <c r="GX109" s="0"/>
      <c r="GY109" s="0"/>
      <c r="GZ109" s="0"/>
      <c r="HA109" s="0"/>
      <c r="HB109" s="0"/>
      <c r="HC109" s="0"/>
      <c r="HD109" s="0"/>
      <c r="HE109" s="0"/>
      <c r="HF109" s="0"/>
      <c r="HG109" s="0"/>
      <c r="HH109" s="0"/>
      <c r="HI109" s="0"/>
      <c r="HJ109" s="0"/>
      <c r="HK109" s="0"/>
      <c r="HL109" s="0"/>
      <c r="HM109" s="0"/>
      <c r="HN109" s="0"/>
      <c r="HO109" s="0"/>
      <c r="HP109" s="0"/>
      <c r="HQ109" s="0"/>
      <c r="HR109" s="0"/>
      <c r="HS109" s="0"/>
      <c r="HT109" s="0"/>
      <c r="HU109" s="0"/>
      <c r="HV109" s="0"/>
      <c r="HW109" s="0"/>
      <c r="HX109" s="0"/>
      <c r="HY109" s="0"/>
      <c r="HZ109" s="0"/>
      <c r="IA109" s="0"/>
      <c r="IB109" s="0"/>
      <c r="IC109" s="0"/>
      <c r="ID109" s="0"/>
      <c r="IE109" s="0"/>
      <c r="IF109" s="0"/>
      <c r="IG109" s="0"/>
      <c r="IH109" s="0"/>
      <c r="II109" s="0"/>
      <c r="IJ109" s="0"/>
      <c r="IK109" s="0"/>
      <c r="IL109" s="0"/>
      <c r="IM109" s="0"/>
      <c r="IN109" s="0"/>
      <c r="IO109" s="0"/>
      <c r="IP109" s="0"/>
      <c r="IQ109" s="0"/>
      <c r="IR109" s="0"/>
      <c r="IS109" s="0"/>
      <c r="IT109" s="0"/>
      <c r="IU109" s="0"/>
      <c r="IV109" s="0"/>
      <c r="IW109" s="0"/>
      <c r="IX109" s="0"/>
      <c r="IY109" s="0"/>
      <c r="IZ109" s="0"/>
      <c r="JA109" s="0"/>
      <c r="JB109" s="0"/>
      <c r="JC109" s="0"/>
      <c r="JD109" s="0"/>
      <c r="JE109" s="0"/>
      <c r="JF109" s="0"/>
      <c r="JG109" s="0"/>
      <c r="JH109" s="0"/>
      <c r="JI109" s="0"/>
      <c r="JJ109" s="0"/>
      <c r="JK109" s="0"/>
      <c r="JL109" s="0"/>
      <c r="JM109" s="0"/>
      <c r="JN109" s="0"/>
      <c r="JO109" s="0"/>
      <c r="JP109" s="0"/>
      <c r="JQ109" s="0"/>
      <c r="JR109" s="0"/>
      <c r="JS109" s="0"/>
      <c r="JT109" s="0"/>
      <c r="JU109" s="0"/>
      <c r="JV109" s="0"/>
      <c r="JW109" s="0"/>
      <c r="JX109" s="0"/>
      <c r="JY109" s="0"/>
      <c r="JZ109" s="0"/>
      <c r="KA109" s="0"/>
      <c r="KB109" s="0"/>
      <c r="KC109" s="0"/>
      <c r="KD109" s="0"/>
      <c r="KE109" s="0"/>
      <c r="KF109" s="0"/>
      <c r="KG109" s="0"/>
      <c r="KH109" s="0"/>
      <c r="KI109" s="0"/>
      <c r="KJ109" s="0"/>
      <c r="KK109" s="0"/>
      <c r="KL109" s="0"/>
      <c r="KM109" s="0"/>
      <c r="KN109" s="0"/>
      <c r="KO109" s="0"/>
      <c r="KP109" s="0"/>
      <c r="KQ109" s="0"/>
      <c r="KR109" s="0"/>
      <c r="KS109" s="0"/>
      <c r="KT109" s="0"/>
      <c r="KU109" s="0"/>
      <c r="KV109" s="0"/>
      <c r="KW109" s="0"/>
      <c r="KX109" s="0"/>
      <c r="KY109" s="0"/>
      <c r="KZ109" s="0"/>
      <c r="LA109" s="0"/>
      <c r="LB109" s="0"/>
      <c r="LC109" s="0"/>
      <c r="LD109" s="0"/>
      <c r="LE109" s="0"/>
      <c r="LF109" s="0"/>
      <c r="LG109" s="0"/>
      <c r="LH109" s="0"/>
      <c r="LI109" s="0"/>
      <c r="LJ109" s="0"/>
      <c r="LK109" s="0"/>
      <c r="LL109" s="0"/>
      <c r="LM109" s="0"/>
      <c r="LN109" s="0"/>
      <c r="LO109" s="0"/>
      <c r="LP109" s="0"/>
      <c r="LQ109" s="0"/>
      <c r="LR109" s="0"/>
      <c r="LS109" s="0"/>
      <c r="LT109" s="0"/>
      <c r="LU109" s="0"/>
      <c r="LV109" s="0"/>
      <c r="LW109" s="0"/>
      <c r="LX109" s="0"/>
      <c r="LY109" s="0"/>
      <c r="LZ109" s="0"/>
      <c r="MA109" s="0"/>
      <c r="MB109" s="0"/>
      <c r="MC109" s="0"/>
      <c r="MD109" s="0"/>
      <c r="ME109" s="0"/>
      <c r="MF109" s="0"/>
      <c r="MG109" s="0"/>
      <c r="MH109" s="0"/>
      <c r="MI109" s="0"/>
      <c r="MJ109" s="0"/>
      <c r="MK109" s="0"/>
      <c r="ML109" s="0"/>
      <c r="MM109" s="0"/>
      <c r="MN109" s="0"/>
      <c r="MO109" s="0"/>
      <c r="MP109" s="0"/>
      <c r="MQ109" s="0"/>
      <c r="MR109" s="0"/>
      <c r="MS109" s="0"/>
      <c r="MT109" s="0"/>
      <c r="MU109" s="0"/>
      <c r="MV109" s="0"/>
      <c r="MW109" s="0"/>
      <c r="MX109" s="0"/>
      <c r="MY109" s="0"/>
      <c r="MZ109" s="0"/>
      <c r="NA109" s="0"/>
      <c r="NB109" s="0"/>
      <c r="NC109" s="0"/>
      <c r="ND109" s="0"/>
      <c r="NE109" s="0"/>
      <c r="NF109" s="0"/>
      <c r="NG109" s="0"/>
      <c r="NH109" s="0"/>
      <c r="NI109" s="0"/>
      <c r="NJ109" s="0"/>
      <c r="NK109" s="0"/>
      <c r="NL109" s="0"/>
      <c r="NM109" s="0"/>
      <c r="NN109" s="0"/>
      <c r="NO109" s="0"/>
      <c r="NP109" s="0"/>
      <c r="NQ109" s="0"/>
      <c r="NR109" s="0"/>
      <c r="NS109" s="0"/>
      <c r="NT109" s="0"/>
      <c r="NU109" s="0"/>
      <c r="NV109" s="0"/>
      <c r="NW109" s="0"/>
      <c r="NX109" s="0"/>
      <c r="NY109" s="0"/>
      <c r="NZ109" s="0"/>
      <c r="OA109" s="0"/>
      <c r="OB109" s="0"/>
      <c r="OC109" s="0"/>
      <c r="OD109" s="0"/>
      <c r="OE109" s="0"/>
      <c r="OF109" s="0"/>
      <c r="OG109" s="0"/>
      <c r="OH109" s="0"/>
      <c r="OI109" s="0"/>
      <c r="OJ109" s="0"/>
      <c r="OK109" s="0"/>
      <c r="OL109" s="0"/>
      <c r="OM109" s="0"/>
      <c r="ON109" s="0"/>
      <c r="OO109" s="0"/>
      <c r="OP109" s="0"/>
      <c r="OQ109" s="0"/>
      <c r="OR109" s="0"/>
      <c r="OS109" s="0"/>
      <c r="OT109" s="0"/>
      <c r="OU109" s="0"/>
      <c r="OV109" s="0"/>
      <c r="OW109" s="0"/>
      <c r="OX109" s="0"/>
      <c r="OY109" s="0"/>
      <c r="OZ109" s="0"/>
      <c r="PA109" s="0"/>
      <c r="PB109" s="0"/>
      <c r="PC109" s="0"/>
      <c r="PD109" s="0"/>
      <c r="PE109" s="0"/>
      <c r="PF109" s="0"/>
      <c r="PG109" s="0"/>
      <c r="PH109" s="0"/>
      <c r="PI109" s="0"/>
      <c r="PJ109" s="0"/>
      <c r="PK109" s="0"/>
      <c r="PL109" s="0"/>
      <c r="PM109" s="0"/>
      <c r="PN109" s="0"/>
      <c r="PO109" s="0"/>
      <c r="PP109" s="0"/>
      <c r="PQ109" s="0"/>
      <c r="PR109" s="0"/>
      <c r="PS109" s="0"/>
      <c r="PT109" s="0"/>
      <c r="PU109" s="0"/>
      <c r="PV109" s="0"/>
      <c r="PW109" s="0"/>
      <c r="PX109" s="0"/>
      <c r="PY109" s="0"/>
      <c r="PZ109" s="0"/>
      <c r="QA109" s="0"/>
      <c r="QB109" s="0"/>
      <c r="QC109" s="0"/>
      <c r="QD109" s="0"/>
      <c r="QE109" s="0"/>
      <c r="QF109" s="0"/>
      <c r="QG109" s="0"/>
      <c r="QH109" s="0"/>
      <c r="QI109" s="0"/>
      <c r="QJ109" s="0"/>
      <c r="QK109" s="0"/>
      <c r="QL109" s="0"/>
      <c r="QM109" s="0"/>
      <c r="QN109" s="0"/>
      <c r="QO109" s="0"/>
      <c r="QP109" s="0"/>
      <c r="QQ109" s="0"/>
      <c r="QR109" s="0"/>
      <c r="QS109" s="0"/>
      <c r="QT109" s="0"/>
      <c r="QU109" s="0"/>
      <c r="QV109" s="0"/>
      <c r="QW109" s="0"/>
      <c r="QX109" s="0"/>
      <c r="QY109" s="0"/>
      <c r="QZ109" s="0"/>
      <c r="RA109" s="0"/>
      <c r="RB109" s="0"/>
      <c r="RC109" s="0"/>
      <c r="RD109" s="0"/>
      <c r="RE109" s="0"/>
      <c r="RF109" s="0"/>
      <c r="RG109" s="0"/>
      <c r="RH109" s="0"/>
      <c r="RI109" s="0"/>
      <c r="RJ109" s="0"/>
      <c r="RK109" s="0"/>
      <c r="RL109" s="0"/>
      <c r="RM109" s="0"/>
      <c r="RN109" s="0"/>
      <c r="RO109" s="0"/>
      <c r="RP109" s="0"/>
      <c r="RQ109" s="0"/>
      <c r="RR109" s="0"/>
      <c r="RS109" s="0"/>
      <c r="RT109" s="0"/>
      <c r="RU109" s="0"/>
      <c r="RV109" s="0"/>
      <c r="RW109" s="0"/>
      <c r="RX109" s="0"/>
      <c r="RY109" s="0"/>
      <c r="RZ109" s="0"/>
      <c r="SA109" s="0"/>
      <c r="SB109" s="0"/>
      <c r="SC109" s="0"/>
      <c r="SD109" s="0"/>
      <c r="SE109" s="0"/>
      <c r="SF109" s="0"/>
      <c r="SG109" s="0"/>
      <c r="SH109" s="0"/>
      <c r="SI109" s="0"/>
      <c r="SJ109" s="0"/>
      <c r="SK109" s="0"/>
      <c r="SL109" s="0"/>
      <c r="SM109" s="0"/>
      <c r="SN109" s="0"/>
      <c r="SO109" s="0"/>
      <c r="SP109" s="0"/>
      <c r="SQ109" s="0"/>
      <c r="SR109" s="0"/>
      <c r="SS109" s="0"/>
      <c r="ST109" s="0"/>
      <c r="SU109" s="0"/>
      <c r="SV109" s="0"/>
      <c r="SW109" s="0"/>
      <c r="SX109" s="0"/>
      <c r="SY109" s="0"/>
      <c r="SZ109" s="0"/>
      <c r="TA109" s="0"/>
      <c r="TB109" s="0"/>
      <c r="TC109" s="0"/>
      <c r="TD109" s="0"/>
      <c r="TE109" s="0"/>
      <c r="TF109" s="0"/>
      <c r="TG109" s="0"/>
      <c r="TH109" s="0"/>
      <c r="TI109" s="0"/>
      <c r="TJ109" s="0"/>
      <c r="TK109" s="0"/>
      <c r="TL109" s="0"/>
      <c r="TM109" s="0"/>
      <c r="TN109" s="0"/>
      <c r="TO109" s="0"/>
      <c r="TP109" s="0"/>
      <c r="TQ109" s="0"/>
      <c r="TR109" s="0"/>
      <c r="TS109" s="0"/>
      <c r="TT109" s="0"/>
      <c r="TU109" s="0"/>
      <c r="TV109" s="0"/>
      <c r="TW109" s="0"/>
      <c r="TX109" s="0"/>
      <c r="TY109" s="0"/>
      <c r="TZ109" s="0"/>
      <c r="UA109" s="0"/>
      <c r="UB109" s="0"/>
      <c r="UC109" s="0"/>
      <c r="UD109" s="0"/>
      <c r="UE109" s="0"/>
      <c r="UF109" s="0"/>
      <c r="UG109" s="0"/>
      <c r="UH109" s="0"/>
      <c r="UI109" s="0"/>
      <c r="UJ109" s="0"/>
      <c r="UK109" s="0"/>
      <c r="UL109" s="0"/>
      <c r="UM109" s="0"/>
      <c r="UN109" s="0"/>
      <c r="UO109" s="0"/>
      <c r="UP109" s="0"/>
      <c r="UQ109" s="0"/>
      <c r="UR109" s="0"/>
      <c r="US109" s="0"/>
      <c r="UT109" s="0"/>
      <c r="UU109" s="0"/>
      <c r="UV109" s="0"/>
      <c r="UW109" s="0"/>
      <c r="UX109" s="0"/>
      <c r="UY109" s="0"/>
      <c r="UZ109" s="0"/>
      <c r="VA109" s="0"/>
      <c r="VB109" s="0"/>
      <c r="VC109" s="0"/>
      <c r="VD109" s="0"/>
      <c r="VE109" s="0"/>
      <c r="VF109" s="0"/>
      <c r="VG109" s="0"/>
      <c r="VH109" s="0"/>
      <c r="VI109" s="0"/>
      <c r="VJ109" s="0"/>
      <c r="VK109" s="0"/>
      <c r="VL109" s="0"/>
      <c r="VM109" s="0"/>
      <c r="VN109" s="0"/>
      <c r="VO109" s="0"/>
      <c r="VP109" s="0"/>
      <c r="VQ109" s="0"/>
      <c r="VR109" s="0"/>
      <c r="VS109" s="0"/>
      <c r="VT109" s="0"/>
      <c r="VU109" s="0"/>
      <c r="VV109" s="0"/>
      <c r="VW109" s="0"/>
      <c r="VX109" s="0"/>
      <c r="VY109" s="0"/>
      <c r="VZ109" s="0"/>
      <c r="WA109" s="0"/>
      <c r="WB109" s="0"/>
      <c r="WC109" s="0"/>
      <c r="WD109" s="0"/>
      <c r="WE109" s="0"/>
      <c r="WF109" s="0"/>
      <c r="WG109" s="0"/>
      <c r="WH109" s="0"/>
      <c r="WI109" s="0"/>
      <c r="WJ109" s="0"/>
      <c r="WK109" s="0"/>
      <c r="WL109" s="0"/>
      <c r="WM109" s="0"/>
      <c r="WN109" s="0"/>
      <c r="WO109" s="0"/>
      <c r="WP109" s="0"/>
      <c r="WQ109" s="0"/>
      <c r="WR109" s="0"/>
      <c r="WS109" s="0"/>
      <c r="WT109" s="0"/>
      <c r="WU109" s="0"/>
      <c r="WV109" s="0"/>
      <c r="WW109" s="0"/>
      <c r="WX109" s="0"/>
      <c r="WY109" s="0"/>
      <c r="WZ109" s="0"/>
      <c r="XA109" s="0"/>
      <c r="XB109" s="0"/>
      <c r="XC109" s="0"/>
      <c r="XD109" s="0"/>
      <c r="XE109" s="0"/>
      <c r="XF109" s="0"/>
      <c r="XG109" s="0"/>
      <c r="XH109" s="0"/>
      <c r="XI109" s="0"/>
      <c r="XJ109" s="0"/>
      <c r="XK109" s="0"/>
      <c r="XL109" s="0"/>
      <c r="XM109" s="0"/>
      <c r="XN109" s="0"/>
      <c r="XO109" s="0"/>
      <c r="XP109" s="0"/>
      <c r="XQ109" s="0"/>
      <c r="XR109" s="0"/>
      <c r="XS109" s="0"/>
      <c r="XT109" s="0"/>
      <c r="XU109" s="0"/>
      <c r="XV109" s="0"/>
      <c r="XW109" s="0"/>
      <c r="XX109" s="0"/>
      <c r="XY109" s="0"/>
      <c r="XZ109" s="0"/>
      <c r="YA109" s="0"/>
      <c r="YB109" s="0"/>
      <c r="YC109" s="0"/>
      <c r="YD109" s="0"/>
      <c r="YE109" s="0"/>
      <c r="YF109" s="0"/>
      <c r="YG109" s="0"/>
      <c r="YH109" s="0"/>
      <c r="YI109" s="0"/>
      <c r="YJ109" s="0"/>
      <c r="YK109" s="0"/>
      <c r="YL109" s="0"/>
      <c r="YM109" s="0"/>
      <c r="YN109" s="0"/>
      <c r="YO109" s="0"/>
      <c r="YP109" s="0"/>
      <c r="YQ109" s="0"/>
      <c r="YR109" s="0"/>
      <c r="YS109" s="0"/>
      <c r="YT109" s="0"/>
      <c r="YU109" s="0"/>
      <c r="YV109" s="0"/>
      <c r="YW109" s="0"/>
      <c r="YX109" s="0"/>
      <c r="YY109" s="0"/>
      <c r="YZ109" s="0"/>
      <c r="ZA109" s="0"/>
      <c r="ZB109" s="0"/>
      <c r="ZC109" s="0"/>
      <c r="ZD109" s="0"/>
      <c r="ZE109" s="0"/>
      <c r="ZF109" s="0"/>
      <c r="ZG109" s="0"/>
      <c r="ZH109" s="0"/>
      <c r="ZI109" s="0"/>
      <c r="ZJ109" s="0"/>
      <c r="ZK109" s="0"/>
      <c r="ZL109" s="0"/>
      <c r="ZM109" s="0"/>
      <c r="ZN109" s="0"/>
      <c r="ZO109" s="0"/>
      <c r="ZP109" s="0"/>
      <c r="ZQ109" s="0"/>
      <c r="ZR109" s="0"/>
      <c r="ZS109" s="0"/>
      <c r="ZT109" s="0"/>
      <c r="ZU109" s="0"/>
      <c r="ZV109" s="0"/>
      <c r="ZW109" s="0"/>
      <c r="ZX109" s="0"/>
      <c r="ZY109" s="0"/>
      <c r="ZZ109" s="0"/>
      <c r="AAA109" s="0"/>
      <c r="AAB109" s="0"/>
      <c r="AAC109" s="0"/>
      <c r="AAD109" s="0"/>
      <c r="AAE109" s="0"/>
      <c r="AAF109" s="0"/>
      <c r="AAG109" s="0"/>
      <c r="AAH109" s="0"/>
      <c r="AAI109" s="0"/>
      <c r="AAJ109" s="0"/>
      <c r="AAK109" s="0"/>
      <c r="AAL109" s="0"/>
      <c r="AAM109" s="0"/>
      <c r="AAN109" s="0"/>
      <c r="AAO109" s="0"/>
      <c r="AAP109" s="0"/>
      <c r="AAQ109" s="0"/>
      <c r="AAR109" s="0"/>
      <c r="AAS109" s="0"/>
      <c r="AAT109" s="0"/>
      <c r="AAU109" s="0"/>
      <c r="AAV109" s="0"/>
      <c r="AAW109" s="0"/>
      <c r="AAX109" s="0"/>
      <c r="AAY109" s="0"/>
      <c r="AAZ109" s="0"/>
      <c r="ABA109" s="0"/>
      <c r="ABB109" s="0"/>
      <c r="ABC109" s="0"/>
      <c r="ABD109" s="0"/>
      <c r="ABE109" s="0"/>
      <c r="ABF109" s="0"/>
      <c r="ABG109" s="0"/>
      <c r="ABH109" s="0"/>
      <c r="ABI109" s="0"/>
      <c r="ABJ109" s="0"/>
      <c r="ABK109" s="0"/>
      <c r="ABL109" s="0"/>
      <c r="ABM109" s="0"/>
      <c r="ABN109" s="0"/>
      <c r="ABO109" s="0"/>
      <c r="ABP109" s="0"/>
      <c r="ABQ109" s="0"/>
      <c r="ABR109" s="0"/>
      <c r="ABS109" s="0"/>
      <c r="ABT109" s="0"/>
      <c r="ABU109" s="0"/>
      <c r="ABV109" s="0"/>
      <c r="ABW109" s="0"/>
      <c r="ABX109" s="0"/>
      <c r="ABY109" s="0"/>
      <c r="ABZ109" s="0"/>
      <c r="ACA109" s="0"/>
      <c r="ACB109" s="0"/>
      <c r="ACC109" s="0"/>
      <c r="ACD109" s="0"/>
      <c r="ACE109" s="0"/>
      <c r="ACF109" s="0"/>
      <c r="ACG109" s="0"/>
      <c r="ACH109" s="0"/>
      <c r="ACI109" s="0"/>
      <c r="ACJ109" s="0"/>
      <c r="ACK109" s="0"/>
      <c r="ACL109" s="0"/>
      <c r="ACM109" s="0"/>
      <c r="ACN109" s="0"/>
      <c r="ACO109" s="0"/>
      <c r="ACP109" s="0"/>
      <c r="ACQ109" s="0"/>
      <c r="ACR109" s="0"/>
      <c r="ACS109" s="0"/>
      <c r="ACT109" s="0"/>
      <c r="ACU109" s="0"/>
      <c r="ACV109" s="0"/>
      <c r="ACW109" s="0"/>
      <c r="ACX109" s="0"/>
      <c r="ACY109" s="0"/>
      <c r="ACZ109" s="0"/>
      <c r="ADA109" s="0"/>
      <c r="ADB109" s="0"/>
      <c r="ADC109" s="0"/>
      <c r="ADD109" s="0"/>
      <c r="ADE109" s="0"/>
      <c r="ADF109" s="0"/>
      <c r="ADG109" s="0"/>
      <c r="ADH109" s="0"/>
      <c r="ADI109" s="0"/>
      <c r="ADJ109" s="0"/>
      <c r="ADK109" s="0"/>
      <c r="ADL109" s="0"/>
      <c r="ADM109" s="0"/>
      <c r="ADN109" s="0"/>
      <c r="ADO109" s="0"/>
      <c r="ADP109" s="0"/>
      <c r="ADQ109" s="0"/>
      <c r="ADR109" s="0"/>
      <c r="ADS109" s="0"/>
      <c r="ADT109" s="0"/>
      <c r="ADU109" s="0"/>
      <c r="ADV109" s="0"/>
      <c r="ADW109" s="0"/>
      <c r="ADX109" s="0"/>
      <c r="ADY109" s="0"/>
      <c r="ADZ109" s="0"/>
      <c r="AEA109" s="0"/>
      <c r="AEB109" s="0"/>
      <c r="AEC109" s="0"/>
      <c r="AED109" s="0"/>
      <c r="AEE109" s="0"/>
      <c r="AEF109" s="0"/>
      <c r="AEG109" s="0"/>
      <c r="AEH109" s="0"/>
      <c r="AEI109" s="0"/>
      <c r="AEJ109" s="0"/>
      <c r="AEK109" s="0"/>
      <c r="AEL109" s="0"/>
      <c r="AEM109" s="0"/>
      <c r="AEN109" s="0"/>
      <c r="AEO109" s="0"/>
      <c r="AEP109" s="0"/>
      <c r="AEQ109" s="0"/>
      <c r="AER109" s="0"/>
      <c r="AES109" s="0"/>
      <c r="AET109" s="0"/>
      <c r="AEU109" s="0"/>
      <c r="AEV109" s="0"/>
      <c r="AEW109" s="0"/>
      <c r="AEX109" s="0"/>
      <c r="AEY109" s="0"/>
      <c r="AEZ109" s="0"/>
      <c r="AFA109" s="0"/>
      <c r="AFB109" s="0"/>
      <c r="AFC109" s="0"/>
      <c r="AFD109" s="0"/>
      <c r="AFE109" s="0"/>
      <c r="AFF109" s="0"/>
      <c r="AFG109" s="0"/>
      <c r="AFH109" s="0"/>
      <c r="AFI109" s="0"/>
      <c r="AFJ109" s="0"/>
      <c r="AFK109" s="0"/>
      <c r="AFL109" s="0"/>
      <c r="AFM109" s="0"/>
      <c r="AFN109" s="0"/>
      <c r="AFO109" s="0"/>
      <c r="AFP109" s="0"/>
      <c r="AFQ109" s="0"/>
      <c r="AFR109" s="0"/>
      <c r="AFS109" s="0"/>
      <c r="AFT109" s="0"/>
      <c r="AFU109" s="0"/>
      <c r="AFV109" s="0"/>
      <c r="AFW109" s="0"/>
      <c r="AFX109" s="0"/>
      <c r="AFY109" s="0"/>
      <c r="AFZ109" s="0"/>
      <c r="AGA109" s="0"/>
      <c r="AGB109" s="0"/>
      <c r="AGC109" s="0"/>
      <c r="AGD109" s="0"/>
      <c r="AGE109" s="0"/>
      <c r="AGF109" s="0"/>
      <c r="AGG109" s="0"/>
      <c r="AGH109" s="0"/>
      <c r="AGI109" s="0"/>
      <c r="AGJ109" s="0"/>
      <c r="AGK109" s="0"/>
      <c r="AGL109" s="0"/>
      <c r="AGM109" s="0"/>
      <c r="AGN109" s="0"/>
      <c r="AGO109" s="0"/>
      <c r="AGP109" s="0"/>
      <c r="AGQ109" s="0"/>
      <c r="AGR109" s="0"/>
      <c r="AGS109" s="0"/>
      <c r="AGT109" s="0"/>
      <c r="AGU109" s="0"/>
      <c r="AGV109" s="0"/>
      <c r="AGW109" s="0"/>
      <c r="AGX109" s="0"/>
      <c r="AGY109" s="0"/>
      <c r="AGZ109" s="0"/>
      <c r="AHA109" s="0"/>
      <c r="AHB109" s="0"/>
      <c r="AHC109" s="0"/>
      <c r="AHD109" s="0"/>
      <c r="AHE109" s="0"/>
      <c r="AHF109" s="0"/>
      <c r="AHG109" s="0"/>
      <c r="AHH109" s="0"/>
      <c r="AHI109" s="0"/>
      <c r="AHJ109" s="0"/>
      <c r="AHK109" s="0"/>
      <c r="AHL109" s="0"/>
      <c r="AHM109" s="0"/>
      <c r="AHN109" s="0"/>
      <c r="AHO109" s="0"/>
      <c r="AHP109" s="0"/>
      <c r="AHQ109" s="0"/>
      <c r="AHR109" s="0"/>
      <c r="AHS109" s="0"/>
      <c r="AHT109" s="0"/>
      <c r="AHU109" s="0"/>
      <c r="AHV109" s="0"/>
      <c r="AHW109" s="0"/>
      <c r="AHX109" s="0"/>
      <c r="AHY109" s="0"/>
      <c r="AHZ109" s="0"/>
      <c r="AIA109" s="0"/>
      <c r="AIB109" s="0"/>
      <c r="AIC109" s="0"/>
      <c r="AID109" s="0"/>
      <c r="AIE109" s="0"/>
      <c r="AIF109" s="0"/>
      <c r="AIG109" s="0"/>
      <c r="AIH109" s="0"/>
      <c r="AII109" s="0"/>
      <c r="AIJ109" s="0"/>
      <c r="AIK109" s="0"/>
      <c r="AIL109" s="0"/>
      <c r="AIM109" s="0"/>
      <c r="AIN109" s="0"/>
      <c r="AIO109" s="0"/>
      <c r="AIP109" s="0"/>
      <c r="AIQ109" s="0"/>
      <c r="AIR109" s="0"/>
      <c r="AIS109" s="0"/>
      <c r="AIT109" s="0"/>
      <c r="AIU109" s="0"/>
      <c r="AIV109" s="0"/>
      <c r="AIW109" s="0"/>
      <c r="AIX109" s="0"/>
      <c r="AIY109" s="0"/>
      <c r="AIZ109" s="0"/>
      <c r="AJA109" s="0"/>
      <c r="AJB109" s="0"/>
      <c r="AJC109" s="0"/>
      <c r="AJD109" s="0"/>
      <c r="AJE109" s="0"/>
      <c r="AJF109" s="0"/>
      <c r="AJG109" s="0"/>
      <c r="AJH109" s="0"/>
      <c r="AJI109" s="0"/>
      <c r="AJJ109" s="0"/>
      <c r="AJK109" s="0"/>
      <c r="AJL109" s="0"/>
      <c r="AJM109" s="0"/>
      <c r="AJN109" s="0"/>
      <c r="AJO109" s="0"/>
      <c r="AJP109" s="0"/>
      <c r="AJQ109" s="0"/>
      <c r="AJR109" s="0"/>
      <c r="AJS109" s="0"/>
      <c r="AJT109" s="0"/>
      <c r="AJU109" s="0"/>
      <c r="AJV109" s="0"/>
      <c r="AJW109" s="0"/>
      <c r="AJX109" s="0"/>
      <c r="AJY109" s="0"/>
      <c r="AJZ109" s="0"/>
      <c r="AKA109" s="0"/>
      <c r="AKB109" s="0"/>
      <c r="AKC109" s="0"/>
      <c r="AKD109" s="0"/>
      <c r="AKE109" s="0"/>
      <c r="AKF109" s="0"/>
      <c r="AKG109" s="0"/>
      <c r="AKH109" s="0"/>
      <c r="AKI109" s="0"/>
      <c r="AKJ109" s="0"/>
      <c r="AKK109" s="0"/>
      <c r="AKL109" s="0"/>
      <c r="AKM109" s="0"/>
      <c r="AKN109" s="0"/>
      <c r="AKO109" s="0"/>
      <c r="AKP109" s="0"/>
      <c r="AKQ109" s="0"/>
      <c r="AKR109" s="0"/>
      <c r="AKS109" s="0"/>
      <c r="AKT109" s="0"/>
      <c r="AKU109" s="0"/>
      <c r="AKV109" s="0"/>
      <c r="AKW109" s="0"/>
      <c r="AKX109" s="0"/>
      <c r="AKY109" s="0"/>
      <c r="AKZ109" s="0"/>
      <c r="ALA109" s="0"/>
      <c r="ALB109" s="0"/>
      <c r="ALC109" s="0"/>
      <c r="ALD109" s="0"/>
      <c r="ALE109" s="0"/>
      <c r="ALF109" s="0"/>
      <c r="ALG109" s="0"/>
      <c r="ALH109" s="0"/>
      <c r="ALI109" s="0"/>
      <c r="ALJ109" s="0"/>
      <c r="ALK109" s="0"/>
      <c r="ALL109" s="0"/>
      <c r="ALM109" s="0"/>
      <c r="ALN109" s="0"/>
      <c r="ALO109" s="0"/>
      <c r="ALP109" s="0"/>
      <c r="ALQ109" s="0"/>
      <c r="ALR109" s="0"/>
      <c r="ALS109" s="0"/>
      <c r="ALT109" s="0"/>
      <c r="ALU109" s="0"/>
      <c r="ALV109" s="0"/>
      <c r="ALW109" s="0"/>
      <c r="ALX109" s="0"/>
      <c r="ALY109" s="0"/>
      <c r="ALZ109" s="0"/>
      <c r="AMA109" s="0"/>
      <c r="AMB109" s="0"/>
      <c r="AMC109" s="0"/>
      <c r="AMD109" s="0"/>
      <c r="AME109" s="0"/>
      <c r="AMF109" s="0"/>
      <c r="AMG109" s="0"/>
      <c r="AMH109" s="0"/>
      <c r="AMI109" s="0"/>
      <c r="AMJ109" s="0"/>
    </row>
    <row r="110" customFormat="false" ht="13.8" hidden="false" customHeight="false" outlineLevel="0" collapsed="false">
      <c r="E110" s="0"/>
      <c r="U110" s="0" t="n">
        <f aca="false">SUM(I110:T110)</f>
        <v>0</v>
      </c>
      <c r="W110" s="31" t="n">
        <v>991</v>
      </c>
      <c r="X110" s="32" t="n">
        <v>1491</v>
      </c>
      <c r="Y110" s="4" t="n">
        <f aca="false">U110/12</f>
        <v>0</v>
      </c>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c r="DV110" s="0"/>
      <c r="DW110" s="0"/>
      <c r="DX110" s="0"/>
      <c r="DY110" s="0"/>
      <c r="DZ110" s="0"/>
      <c r="EA110" s="0"/>
      <c r="EB110" s="0"/>
      <c r="EC110" s="0"/>
      <c r="ED110" s="0"/>
      <c r="EE110" s="0"/>
      <c r="EF110" s="0"/>
      <c r="EG110" s="0"/>
      <c r="EH110" s="0"/>
      <c r="EI110" s="0"/>
      <c r="EJ110" s="0"/>
      <c r="EK110" s="0"/>
      <c r="EL110" s="0"/>
      <c r="EM110" s="0"/>
      <c r="EN110" s="0"/>
      <c r="EO110" s="0"/>
      <c r="EP110" s="0"/>
      <c r="EQ110" s="0"/>
      <c r="ER110" s="0"/>
      <c r="ES110" s="0"/>
      <c r="ET110" s="0"/>
      <c r="EU110" s="0"/>
      <c r="EV110" s="0"/>
      <c r="EW110" s="0"/>
      <c r="EX110" s="0"/>
      <c r="EY110" s="0"/>
      <c r="EZ110" s="0"/>
      <c r="FA110" s="0"/>
      <c r="FB110" s="0"/>
      <c r="FC110" s="0"/>
      <c r="FD110" s="0"/>
      <c r="FE110" s="0"/>
      <c r="FF110" s="0"/>
      <c r="FG110" s="0"/>
      <c r="FH110" s="0"/>
      <c r="FI110" s="0"/>
      <c r="FJ110" s="0"/>
      <c r="FK110" s="0"/>
      <c r="FL110" s="0"/>
      <c r="FM110" s="0"/>
      <c r="FN110" s="0"/>
      <c r="FO110" s="0"/>
      <c r="FP110" s="0"/>
      <c r="FQ110" s="0"/>
      <c r="FR110" s="0"/>
      <c r="FS110" s="0"/>
      <c r="FT110" s="0"/>
      <c r="FU110" s="0"/>
      <c r="FV110" s="0"/>
      <c r="FW110" s="0"/>
      <c r="FX110" s="0"/>
      <c r="FY110" s="0"/>
      <c r="FZ110" s="0"/>
      <c r="GA110" s="0"/>
      <c r="GB110" s="0"/>
      <c r="GC110" s="0"/>
      <c r="GD110" s="0"/>
      <c r="GE110" s="0"/>
      <c r="GF110" s="0"/>
      <c r="GG110" s="0"/>
      <c r="GH110" s="0"/>
      <c r="GI110" s="0"/>
      <c r="GJ110" s="0"/>
      <c r="GK110" s="0"/>
      <c r="GL110" s="0"/>
      <c r="GM110" s="0"/>
      <c r="GN110" s="0"/>
      <c r="GO110" s="0"/>
      <c r="GP110" s="0"/>
      <c r="GQ110" s="0"/>
      <c r="GR110" s="0"/>
      <c r="GS110" s="0"/>
      <c r="GT110" s="0"/>
      <c r="GU110" s="0"/>
      <c r="GV110" s="0"/>
      <c r="GW110" s="0"/>
      <c r="GX110" s="0"/>
      <c r="GY110" s="0"/>
      <c r="GZ110" s="0"/>
      <c r="HA110" s="0"/>
      <c r="HB110" s="0"/>
      <c r="HC110" s="0"/>
      <c r="HD110" s="0"/>
      <c r="HE110" s="0"/>
      <c r="HF110" s="0"/>
      <c r="HG110" s="0"/>
      <c r="HH110" s="0"/>
      <c r="HI110" s="0"/>
      <c r="HJ110" s="0"/>
      <c r="HK110" s="0"/>
      <c r="HL110" s="0"/>
      <c r="HM110" s="0"/>
      <c r="HN110" s="0"/>
      <c r="HO110" s="0"/>
      <c r="HP110" s="0"/>
      <c r="HQ110" s="0"/>
      <c r="HR110" s="0"/>
      <c r="HS110" s="0"/>
      <c r="HT110" s="0"/>
      <c r="HU110" s="0"/>
      <c r="HV110" s="0"/>
      <c r="HW110" s="0"/>
      <c r="HX110" s="0"/>
      <c r="HY110" s="0"/>
      <c r="HZ110" s="0"/>
      <c r="IA110" s="0"/>
      <c r="IB110" s="0"/>
      <c r="IC110" s="0"/>
      <c r="ID110" s="0"/>
      <c r="IE110" s="0"/>
      <c r="IF110" s="0"/>
      <c r="IG110" s="0"/>
      <c r="IH110" s="0"/>
      <c r="II110" s="0"/>
      <c r="IJ110" s="0"/>
      <c r="IK110" s="0"/>
      <c r="IL110" s="0"/>
      <c r="IM110" s="0"/>
      <c r="IN110" s="0"/>
      <c r="IO110" s="0"/>
      <c r="IP110" s="0"/>
      <c r="IQ110" s="0"/>
      <c r="IR110" s="0"/>
      <c r="IS110" s="0"/>
      <c r="IT110" s="0"/>
      <c r="IU110" s="0"/>
      <c r="IV110" s="0"/>
      <c r="IW110" s="0"/>
      <c r="IX110" s="0"/>
      <c r="IY110" s="0"/>
      <c r="IZ110" s="0"/>
      <c r="JA110" s="0"/>
      <c r="JB110" s="0"/>
      <c r="JC110" s="0"/>
      <c r="JD110" s="0"/>
      <c r="JE110" s="0"/>
      <c r="JF110" s="0"/>
      <c r="JG110" s="0"/>
      <c r="JH110" s="0"/>
      <c r="JI110" s="0"/>
      <c r="JJ110" s="0"/>
      <c r="JK110" s="0"/>
      <c r="JL110" s="0"/>
      <c r="JM110" s="0"/>
      <c r="JN110" s="0"/>
      <c r="JO110" s="0"/>
      <c r="JP110" s="0"/>
      <c r="JQ110" s="0"/>
      <c r="JR110" s="0"/>
      <c r="JS110" s="0"/>
      <c r="JT110" s="0"/>
      <c r="JU110" s="0"/>
      <c r="JV110" s="0"/>
      <c r="JW110" s="0"/>
      <c r="JX110" s="0"/>
      <c r="JY110" s="0"/>
      <c r="JZ110" s="0"/>
      <c r="KA110" s="0"/>
      <c r="KB110" s="0"/>
      <c r="KC110" s="0"/>
      <c r="KD110" s="0"/>
      <c r="KE110" s="0"/>
      <c r="KF110" s="0"/>
      <c r="KG110" s="0"/>
      <c r="KH110" s="0"/>
      <c r="KI110" s="0"/>
      <c r="KJ110" s="0"/>
      <c r="KK110" s="0"/>
      <c r="KL110" s="0"/>
      <c r="KM110" s="0"/>
      <c r="KN110" s="0"/>
      <c r="KO110" s="0"/>
      <c r="KP110" s="0"/>
      <c r="KQ110" s="0"/>
      <c r="KR110" s="0"/>
      <c r="KS110" s="0"/>
      <c r="KT110" s="0"/>
      <c r="KU110" s="0"/>
      <c r="KV110" s="0"/>
      <c r="KW110" s="0"/>
      <c r="KX110" s="0"/>
      <c r="KY110" s="0"/>
      <c r="KZ110" s="0"/>
      <c r="LA110" s="0"/>
      <c r="LB110" s="0"/>
      <c r="LC110" s="0"/>
      <c r="LD110" s="0"/>
      <c r="LE110" s="0"/>
      <c r="LF110" s="0"/>
      <c r="LG110" s="0"/>
      <c r="LH110" s="0"/>
      <c r="LI110" s="0"/>
      <c r="LJ110" s="0"/>
      <c r="LK110" s="0"/>
      <c r="LL110" s="0"/>
      <c r="LM110" s="0"/>
      <c r="LN110" s="0"/>
      <c r="LO110" s="0"/>
      <c r="LP110" s="0"/>
      <c r="LQ110" s="0"/>
      <c r="LR110" s="0"/>
      <c r="LS110" s="0"/>
      <c r="LT110" s="0"/>
      <c r="LU110" s="0"/>
      <c r="LV110" s="0"/>
      <c r="LW110" s="0"/>
      <c r="LX110" s="0"/>
      <c r="LY110" s="0"/>
      <c r="LZ110" s="0"/>
      <c r="MA110" s="0"/>
      <c r="MB110" s="0"/>
      <c r="MC110" s="0"/>
      <c r="MD110" s="0"/>
      <c r="ME110" s="0"/>
      <c r="MF110" s="0"/>
      <c r="MG110" s="0"/>
      <c r="MH110" s="0"/>
      <c r="MI110" s="0"/>
      <c r="MJ110" s="0"/>
      <c r="MK110" s="0"/>
      <c r="ML110" s="0"/>
      <c r="MM110" s="0"/>
      <c r="MN110" s="0"/>
      <c r="MO110" s="0"/>
      <c r="MP110" s="0"/>
      <c r="MQ110" s="0"/>
      <c r="MR110" s="0"/>
      <c r="MS110" s="0"/>
      <c r="MT110" s="0"/>
      <c r="MU110" s="0"/>
      <c r="MV110" s="0"/>
      <c r="MW110" s="0"/>
      <c r="MX110" s="0"/>
      <c r="MY110" s="0"/>
      <c r="MZ110" s="0"/>
      <c r="NA110" s="0"/>
      <c r="NB110" s="0"/>
      <c r="NC110" s="0"/>
      <c r="ND110" s="0"/>
      <c r="NE110" s="0"/>
      <c r="NF110" s="0"/>
      <c r="NG110" s="0"/>
      <c r="NH110" s="0"/>
      <c r="NI110" s="0"/>
      <c r="NJ110" s="0"/>
      <c r="NK110" s="0"/>
      <c r="NL110" s="0"/>
      <c r="NM110" s="0"/>
      <c r="NN110" s="0"/>
      <c r="NO110" s="0"/>
      <c r="NP110" s="0"/>
      <c r="NQ110" s="0"/>
      <c r="NR110" s="0"/>
      <c r="NS110" s="0"/>
      <c r="NT110" s="0"/>
      <c r="NU110" s="0"/>
      <c r="NV110" s="0"/>
      <c r="NW110" s="0"/>
      <c r="NX110" s="0"/>
      <c r="NY110" s="0"/>
      <c r="NZ110" s="0"/>
      <c r="OA110" s="0"/>
      <c r="OB110" s="0"/>
      <c r="OC110" s="0"/>
      <c r="OD110" s="0"/>
      <c r="OE110" s="0"/>
      <c r="OF110" s="0"/>
      <c r="OG110" s="0"/>
      <c r="OH110" s="0"/>
      <c r="OI110" s="0"/>
      <c r="OJ110" s="0"/>
      <c r="OK110" s="0"/>
      <c r="OL110" s="0"/>
      <c r="OM110" s="0"/>
      <c r="ON110" s="0"/>
      <c r="OO110" s="0"/>
      <c r="OP110" s="0"/>
      <c r="OQ110" s="0"/>
      <c r="OR110" s="0"/>
      <c r="OS110" s="0"/>
      <c r="OT110" s="0"/>
      <c r="OU110" s="0"/>
      <c r="OV110" s="0"/>
      <c r="OW110" s="0"/>
      <c r="OX110" s="0"/>
      <c r="OY110" s="0"/>
      <c r="OZ110" s="0"/>
      <c r="PA110" s="0"/>
      <c r="PB110" s="0"/>
      <c r="PC110" s="0"/>
      <c r="PD110" s="0"/>
      <c r="PE110" s="0"/>
      <c r="PF110" s="0"/>
      <c r="PG110" s="0"/>
      <c r="PH110" s="0"/>
      <c r="PI110" s="0"/>
      <c r="PJ110" s="0"/>
      <c r="PK110" s="0"/>
      <c r="PL110" s="0"/>
      <c r="PM110" s="0"/>
      <c r="PN110" s="0"/>
      <c r="PO110" s="0"/>
      <c r="PP110" s="0"/>
      <c r="PQ110" s="0"/>
      <c r="PR110" s="0"/>
      <c r="PS110" s="0"/>
      <c r="PT110" s="0"/>
      <c r="PU110" s="0"/>
      <c r="PV110" s="0"/>
      <c r="PW110" s="0"/>
      <c r="PX110" s="0"/>
      <c r="PY110" s="0"/>
      <c r="PZ110" s="0"/>
      <c r="QA110" s="0"/>
      <c r="QB110" s="0"/>
      <c r="QC110" s="0"/>
      <c r="QD110" s="0"/>
      <c r="QE110" s="0"/>
      <c r="QF110" s="0"/>
      <c r="QG110" s="0"/>
      <c r="QH110" s="0"/>
      <c r="QI110" s="0"/>
      <c r="QJ110" s="0"/>
      <c r="QK110" s="0"/>
      <c r="QL110" s="0"/>
      <c r="QM110" s="0"/>
      <c r="QN110" s="0"/>
      <c r="QO110" s="0"/>
      <c r="QP110" s="0"/>
      <c r="QQ110" s="0"/>
      <c r="QR110" s="0"/>
      <c r="QS110" s="0"/>
      <c r="QT110" s="0"/>
      <c r="QU110" s="0"/>
      <c r="QV110" s="0"/>
      <c r="QW110" s="0"/>
      <c r="QX110" s="0"/>
      <c r="QY110" s="0"/>
      <c r="QZ110" s="0"/>
      <c r="RA110" s="0"/>
      <c r="RB110" s="0"/>
      <c r="RC110" s="0"/>
      <c r="RD110" s="0"/>
      <c r="RE110" s="0"/>
      <c r="RF110" s="0"/>
      <c r="RG110" s="0"/>
      <c r="RH110" s="0"/>
      <c r="RI110" s="0"/>
      <c r="RJ110" s="0"/>
      <c r="RK110" s="0"/>
      <c r="RL110" s="0"/>
      <c r="RM110" s="0"/>
      <c r="RN110" s="0"/>
      <c r="RO110" s="0"/>
      <c r="RP110" s="0"/>
      <c r="RQ110" s="0"/>
      <c r="RR110" s="0"/>
      <c r="RS110" s="0"/>
      <c r="RT110" s="0"/>
      <c r="RU110" s="0"/>
      <c r="RV110" s="0"/>
      <c r="RW110" s="0"/>
      <c r="RX110" s="0"/>
      <c r="RY110" s="0"/>
      <c r="RZ110" s="0"/>
      <c r="SA110" s="0"/>
      <c r="SB110" s="0"/>
      <c r="SC110" s="0"/>
      <c r="SD110" s="0"/>
      <c r="SE110" s="0"/>
      <c r="SF110" s="0"/>
      <c r="SG110" s="0"/>
      <c r="SH110" s="0"/>
      <c r="SI110" s="0"/>
      <c r="SJ110" s="0"/>
      <c r="SK110" s="0"/>
      <c r="SL110" s="0"/>
      <c r="SM110" s="0"/>
      <c r="SN110" s="0"/>
      <c r="SO110" s="0"/>
      <c r="SP110" s="0"/>
      <c r="SQ110" s="0"/>
      <c r="SR110" s="0"/>
      <c r="SS110" s="0"/>
      <c r="ST110" s="0"/>
      <c r="SU110" s="0"/>
      <c r="SV110" s="0"/>
      <c r="SW110" s="0"/>
      <c r="SX110" s="0"/>
      <c r="SY110" s="0"/>
      <c r="SZ110" s="0"/>
      <c r="TA110" s="0"/>
      <c r="TB110" s="0"/>
      <c r="TC110" s="0"/>
      <c r="TD110" s="0"/>
      <c r="TE110" s="0"/>
      <c r="TF110" s="0"/>
      <c r="TG110" s="0"/>
      <c r="TH110" s="0"/>
      <c r="TI110" s="0"/>
      <c r="TJ110" s="0"/>
      <c r="TK110" s="0"/>
      <c r="TL110" s="0"/>
      <c r="TM110" s="0"/>
      <c r="TN110" s="0"/>
      <c r="TO110" s="0"/>
      <c r="TP110" s="0"/>
      <c r="TQ110" s="0"/>
      <c r="TR110" s="0"/>
      <c r="TS110" s="0"/>
      <c r="TT110" s="0"/>
      <c r="TU110" s="0"/>
      <c r="TV110" s="0"/>
      <c r="TW110" s="0"/>
      <c r="TX110" s="0"/>
      <c r="TY110" s="0"/>
      <c r="TZ110" s="0"/>
      <c r="UA110" s="0"/>
      <c r="UB110" s="0"/>
      <c r="UC110" s="0"/>
      <c r="UD110" s="0"/>
      <c r="UE110" s="0"/>
      <c r="UF110" s="0"/>
      <c r="UG110" s="0"/>
      <c r="UH110" s="0"/>
      <c r="UI110" s="0"/>
      <c r="UJ110" s="0"/>
      <c r="UK110" s="0"/>
      <c r="UL110" s="0"/>
      <c r="UM110" s="0"/>
      <c r="UN110" s="0"/>
      <c r="UO110" s="0"/>
      <c r="UP110" s="0"/>
      <c r="UQ110" s="0"/>
      <c r="UR110" s="0"/>
      <c r="US110" s="0"/>
      <c r="UT110" s="0"/>
      <c r="UU110" s="0"/>
      <c r="UV110" s="0"/>
      <c r="UW110" s="0"/>
      <c r="UX110" s="0"/>
      <c r="UY110" s="0"/>
      <c r="UZ110" s="0"/>
      <c r="VA110" s="0"/>
      <c r="VB110" s="0"/>
      <c r="VC110" s="0"/>
      <c r="VD110" s="0"/>
      <c r="VE110" s="0"/>
      <c r="VF110" s="0"/>
      <c r="VG110" s="0"/>
      <c r="VH110" s="0"/>
      <c r="VI110" s="0"/>
      <c r="VJ110" s="0"/>
      <c r="VK110" s="0"/>
      <c r="VL110" s="0"/>
      <c r="VM110" s="0"/>
      <c r="VN110" s="0"/>
      <c r="VO110" s="0"/>
      <c r="VP110" s="0"/>
      <c r="VQ110" s="0"/>
      <c r="VR110" s="0"/>
      <c r="VS110" s="0"/>
      <c r="VT110" s="0"/>
      <c r="VU110" s="0"/>
      <c r="VV110" s="0"/>
      <c r="VW110" s="0"/>
      <c r="VX110" s="0"/>
      <c r="VY110" s="0"/>
      <c r="VZ110" s="0"/>
      <c r="WA110" s="0"/>
      <c r="WB110" s="0"/>
      <c r="WC110" s="0"/>
      <c r="WD110" s="0"/>
      <c r="WE110" s="0"/>
      <c r="WF110" s="0"/>
      <c r="WG110" s="0"/>
      <c r="WH110" s="0"/>
      <c r="WI110" s="0"/>
      <c r="WJ110" s="0"/>
      <c r="WK110" s="0"/>
      <c r="WL110" s="0"/>
      <c r="WM110" s="0"/>
      <c r="WN110" s="0"/>
      <c r="WO110" s="0"/>
      <c r="WP110" s="0"/>
      <c r="WQ110" s="0"/>
      <c r="WR110" s="0"/>
      <c r="WS110" s="0"/>
      <c r="WT110" s="0"/>
      <c r="WU110" s="0"/>
      <c r="WV110" s="0"/>
      <c r="WW110" s="0"/>
      <c r="WX110" s="0"/>
      <c r="WY110" s="0"/>
      <c r="WZ110" s="0"/>
      <c r="XA110" s="0"/>
      <c r="XB110" s="0"/>
      <c r="XC110" s="0"/>
      <c r="XD110" s="0"/>
      <c r="XE110" s="0"/>
      <c r="XF110" s="0"/>
      <c r="XG110" s="0"/>
      <c r="XH110" s="0"/>
      <c r="XI110" s="0"/>
      <c r="XJ110" s="0"/>
      <c r="XK110" s="0"/>
      <c r="XL110" s="0"/>
      <c r="XM110" s="0"/>
      <c r="XN110" s="0"/>
      <c r="XO110" s="0"/>
      <c r="XP110" s="0"/>
      <c r="XQ110" s="0"/>
      <c r="XR110" s="0"/>
      <c r="XS110" s="0"/>
      <c r="XT110" s="0"/>
      <c r="XU110" s="0"/>
      <c r="XV110" s="0"/>
      <c r="XW110" s="0"/>
      <c r="XX110" s="0"/>
      <c r="XY110" s="0"/>
      <c r="XZ110" s="0"/>
      <c r="YA110" s="0"/>
      <c r="YB110" s="0"/>
      <c r="YC110" s="0"/>
      <c r="YD110" s="0"/>
      <c r="YE110" s="0"/>
      <c r="YF110" s="0"/>
      <c r="YG110" s="0"/>
      <c r="YH110" s="0"/>
      <c r="YI110" s="0"/>
      <c r="YJ110" s="0"/>
      <c r="YK110" s="0"/>
      <c r="YL110" s="0"/>
      <c r="YM110" s="0"/>
      <c r="YN110" s="0"/>
      <c r="YO110" s="0"/>
      <c r="YP110" s="0"/>
      <c r="YQ110" s="0"/>
      <c r="YR110" s="0"/>
      <c r="YS110" s="0"/>
      <c r="YT110" s="0"/>
      <c r="YU110" s="0"/>
      <c r="YV110" s="0"/>
      <c r="YW110" s="0"/>
      <c r="YX110" s="0"/>
      <c r="YY110" s="0"/>
      <c r="YZ110" s="0"/>
      <c r="ZA110" s="0"/>
      <c r="ZB110" s="0"/>
      <c r="ZC110" s="0"/>
      <c r="ZD110" s="0"/>
      <c r="ZE110" s="0"/>
      <c r="ZF110" s="0"/>
      <c r="ZG110" s="0"/>
      <c r="ZH110" s="0"/>
      <c r="ZI110" s="0"/>
      <c r="ZJ110" s="0"/>
      <c r="ZK110" s="0"/>
      <c r="ZL110" s="0"/>
      <c r="ZM110" s="0"/>
      <c r="ZN110" s="0"/>
      <c r="ZO110" s="0"/>
      <c r="ZP110" s="0"/>
      <c r="ZQ110" s="0"/>
      <c r="ZR110" s="0"/>
      <c r="ZS110" s="0"/>
      <c r="ZT110" s="0"/>
      <c r="ZU110" s="0"/>
      <c r="ZV110" s="0"/>
      <c r="ZW110" s="0"/>
      <c r="ZX110" s="0"/>
      <c r="ZY110" s="0"/>
      <c r="ZZ110" s="0"/>
      <c r="AAA110" s="0"/>
      <c r="AAB110" s="0"/>
      <c r="AAC110" s="0"/>
      <c r="AAD110" s="0"/>
      <c r="AAE110" s="0"/>
      <c r="AAF110" s="0"/>
      <c r="AAG110" s="0"/>
      <c r="AAH110" s="0"/>
      <c r="AAI110" s="0"/>
      <c r="AAJ110" s="0"/>
      <c r="AAK110" s="0"/>
      <c r="AAL110" s="0"/>
      <c r="AAM110" s="0"/>
      <c r="AAN110" s="0"/>
      <c r="AAO110" s="0"/>
      <c r="AAP110" s="0"/>
      <c r="AAQ110" s="0"/>
      <c r="AAR110" s="0"/>
      <c r="AAS110" s="0"/>
      <c r="AAT110" s="0"/>
      <c r="AAU110" s="0"/>
      <c r="AAV110" s="0"/>
      <c r="AAW110" s="0"/>
      <c r="AAX110" s="0"/>
      <c r="AAY110" s="0"/>
      <c r="AAZ110" s="0"/>
      <c r="ABA110" s="0"/>
      <c r="ABB110" s="0"/>
      <c r="ABC110" s="0"/>
      <c r="ABD110" s="0"/>
      <c r="ABE110" s="0"/>
      <c r="ABF110" s="0"/>
      <c r="ABG110" s="0"/>
      <c r="ABH110" s="0"/>
      <c r="ABI110" s="0"/>
      <c r="ABJ110" s="0"/>
      <c r="ABK110" s="0"/>
      <c r="ABL110" s="0"/>
      <c r="ABM110" s="0"/>
      <c r="ABN110" s="0"/>
      <c r="ABO110" s="0"/>
      <c r="ABP110" s="0"/>
      <c r="ABQ110" s="0"/>
      <c r="ABR110" s="0"/>
      <c r="ABS110" s="0"/>
      <c r="ABT110" s="0"/>
      <c r="ABU110" s="0"/>
      <c r="ABV110" s="0"/>
      <c r="ABW110" s="0"/>
      <c r="ABX110" s="0"/>
      <c r="ABY110" s="0"/>
      <c r="ABZ110" s="0"/>
      <c r="ACA110" s="0"/>
      <c r="ACB110" s="0"/>
      <c r="ACC110" s="0"/>
      <c r="ACD110" s="0"/>
      <c r="ACE110" s="0"/>
      <c r="ACF110" s="0"/>
      <c r="ACG110" s="0"/>
      <c r="ACH110" s="0"/>
      <c r="ACI110" s="0"/>
      <c r="ACJ110" s="0"/>
      <c r="ACK110" s="0"/>
      <c r="ACL110" s="0"/>
      <c r="ACM110" s="0"/>
      <c r="ACN110" s="0"/>
      <c r="ACO110" s="0"/>
      <c r="ACP110" s="0"/>
      <c r="ACQ110" s="0"/>
      <c r="ACR110" s="0"/>
      <c r="ACS110" s="0"/>
      <c r="ACT110" s="0"/>
      <c r="ACU110" s="0"/>
      <c r="ACV110" s="0"/>
      <c r="ACW110" s="0"/>
      <c r="ACX110" s="0"/>
      <c r="ACY110" s="0"/>
      <c r="ACZ110" s="0"/>
      <c r="ADA110" s="0"/>
      <c r="ADB110" s="0"/>
      <c r="ADC110" s="0"/>
      <c r="ADD110" s="0"/>
      <c r="ADE110" s="0"/>
      <c r="ADF110" s="0"/>
      <c r="ADG110" s="0"/>
      <c r="ADH110" s="0"/>
      <c r="ADI110" s="0"/>
      <c r="ADJ110" s="0"/>
      <c r="ADK110" s="0"/>
      <c r="ADL110" s="0"/>
      <c r="ADM110" s="0"/>
      <c r="ADN110" s="0"/>
      <c r="ADO110" s="0"/>
      <c r="ADP110" s="0"/>
      <c r="ADQ110" s="0"/>
      <c r="ADR110" s="0"/>
      <c r="ADS110" s="0"/>
      <c r="ADT110" s="0"/>
      <c r="ADU110" s="0"/>
      <c r="ADV110" s="0"/>
      <c r="ADW110" s="0"/>
      <c r="ADX110" s="0"/>
      <c r="ADY110" s="0"/>
      <c r="ADZ110" s="0"/>
      <c r="AEA110" s="0"/>
      <c r="AEB110" s="0"/>
      <c r="AEC110" s="0"/>
      <c r="AED110" s="0"/>
      <c r="AEE110" s="0"/>
      <c r="AEF110" s="0"/>
      <c r="AEG110" s="0"/>
      <c r="AEH110" s="0"/>
      <c r="AEI110" s="0"/>
      <c r="AEJ110" s="0"/>
      <c r="AEK110" s="0"/>
      <c r="AEL110" s="0"/>
      <c r="AEM110" s="0"/>
      <c r="AEN110" s="0"/>
      <c r="AEO110" s="0"/>
      <c r="AEP110" s="0"/>
      <c r="AEQ110" s="0"/>
      <c r="AER110" s="0"/>
      <c r="AES110" s="0"/>
      <c r="AET110" s="0"/>
      <c r="AEU110" s="0"/>
      <c r="AEV110" s="0"/>
      <c r="AEW110" s="0"/>
      <c r="AEX110" s="0"/>
      <c r="AEY110" s="0"/>
      <c r="AEZ110" s="0"/>
      <c r="AFA110" s="0"/>
      <c r="AFB110" s="0"/>
      <c r="AFC110" s="0"/>
      <c r="AFD110" s="0"/>
      <c r="AFE110" s="0"/>
      <c r="AFF110" s="0"/>
      <c r="AFG110" s="0"/>
      <c r="AFH110" s="0"/>
      <c r="AFI110" s="0"/>
      <c r="AFJ110" s="0"/>
      <c r="AFK110" s="0"/>
      <c r="AFL110" s="0"/>
      <c r="AFM110" s="0"/>
      <c r="AFN110" s="0"/>
      <c r="AFO110" s="0"/>
      <c r="AFP110" s="0"/>
      <c r="AFQ110" s="0"/>
      <c r="AFR110" s="0"/>
      <c r="AFS110" s="0"/>
      <c r="AFT110" s="0"/>
      <c r="AFU110" s="0"/>
      <c r="AFV110" s="0"/>
      <c r="AFW110" s="0"/>
      <c r="AFX110" s="0"/>
      <c r="AFY110" s="0"/>
      <c r="AFZ110" s="0"/>
      <c r="AGA110" s="0"/>
      <c r="AGB110" s="0"/>
      <c r="AGC110" s="0"/>
      <c r="AGD110" s="0"/>
      <c r="AGE110" s="0"/>
      <c r="AGF110" s="0"/>
      <c r="AGG110" s="0"/>
      <c r="AGH110" s="0"/>
      <c r="AGI110" s="0"/>
      <c r="AGJ110" s="0"/>
      <c r="AGK110" s="0"/>
      <c r="AGL110" s="0"/>
      <c r="AGM110" s="0"/>
      <c r="AGN110" s="0"/>
      <c r="AGO110" s="0"/>
      <c r="AGP110" s="0"/>
      <c r="AGQ110" s="0"/>
      <c r="AGR110" s="0"/>
      <c r="AGS110" s="0"/>
      <c r="AGT110" s="0"/>
      <c r="AGU110" s="0"/>
      <c r="AGV110" s="0"/>
      <c r="AGW110" s="0"/>
      <c r="AGX110" s="0"/>
      <c r="AGY110" s="0"/>
      <c r="AGZ110" s="0"/>
      <c r="AHA110" s="0"/>
      <c r="AHB110" s="0"/>
      <c r="AHC110" s="0"/>
      <c r="AHD110" s="0"/>
      <c r="AHE110" s="0"/>
      <c r="AHF110" s="0"/>
      <c r="AHG110" s="0"/>
      <c r="AHH110" s="0"/>
      <c r="AHI110" s="0"/>
      <c r="AHJ110" s="0"/>
      <c r="AHK110" s="0"/>
      <c r="AHL110" s="0"/>
      <c r="AHM110" s="0"/>
      <c r="AHN110" s="0"/>
      <c r="AHO110" s="0"/>
      <c r="AHP110" s="0"/>
      <c r="AHQ110" s="0"/>
      <c r="AHR110" s="0"/>
      <c r="AHS110" s="0"/>
      <c r="AHT110" s="0"/>
      <c r="AHU110" s="0"/>
      <c r="AHV110" s="0"/>
      <c r="AHW110" s="0"/>
      <c r="AHX110" s="0"/>
      <c r="AHY110" s="0"/>
      <c r="AHZ110" s="0"/>
      <c r="AIA110" s="0"/>
      <c r="AIB110" s="0"/>
      <c r="AIC110" s="0"/>
      <c r="AID110" s="0"/>
      <c r="AIE110" s="0"/>
      <c r="AIF110" s="0"/>
      <c r="AIG110" s="0"/>
      <c r="AIH110" s="0"/>
      <c r="AII110" s="0"/>
      <c r="AIJ110" s="0"/>
      <c r="AIK110" s="0"/>
      <c r="AIL110" s="0"/>
      <c r="AIM110" s="0"/>
      <c r="AIN110" s="0"/>
      <c r="AIO110" s="0"/>
      <c r="AIP110" s="0"/>
      <c r="AIQ110" s="0"/>
      <c r="AIR110" s="0"/>
      <c r="AIS110" s="0"/>
      <c r="AIT110" s="0"/>
      <c r="AIU110" s="0"/>
      <c r="AIV110" s="0"/>
      <c r="AIW110" s="0"/>
      <c r="AIX110" s="0"/>
      <c r="AIY110" s="0"/>
      <c r="AIZ110" s="0"/>
      <c r="AJA110" s="0"/>
      <c r="AJB110" s="0"/>
      <c r="AJC110" s="0"/>
      <c r="AJD110" s="0"/>
      <c r="AJE110" s="0"/>
      <c r="AJF110" s="0"/>
      <c r="AJG110" s="0"/>
      <c r="AJH110" s="0"/>
      <c r="AJI110" s="0"/>
      <c r="AJJ110" s="0"/>
      <c r="AJK110" s="0"/>
      <c r="AJL110" s="0"/>
      <c r="AJM110" s="0"/>
      <c r="AJN110" s="0"/>
      <c r="AJO110" s="0"/>
      <c r="AJP110" s="0"/>
      <c r="AJQ110" s="0"/>
      <c r="AJR110" s="0"/>
      <c r="AJS110" s="0"/>
      <c r="AJT110" s="0"/>
      <c r="AJU110" s="0"/>
      <c r="AJV110" s="0"/>
      <c r="AJW110" s="0"/>
      <c r="AJX110" s="0"/>
      <c r="AJY110" s="0"/>
      <c r="AJZ110" s="0"/>
      <c r="AKA110" s="0"/>
      <c r="AKB110" s="0"/>
      <c r="AKC110" s="0"/>
      <c r="AKD110" s="0"/>
      <c r="AKE110" s="0"/>
      <c r="AKF110" s="0"/>
      <c r="AKG110" s="0"/>
      <c r="AKH110" s="0"/>
      <c r="AKI110" s="0"/>
      <c r="AKJ110" s="0"/>
      <c r="AKK110" s="0"/>
      <c r="AKL110" s="0"/>
      <c r="AKM110" s="0"/>
      <c r="AKN110" s="0"/>
      <c r="AKO110" s="0"/>
      <c r="AKP110" s="0"/>
      <c r="AKQ110" s="0"/>
      <c r="AKR110" s="0"/>
      <c r="AKS110" s="0"/>
      <c r="AKT110" s="0"/>
      <c r="AKU110" s="0"/>
      <c r="AKV110" s="0"/>
      <c r="AKW110" s="0"/>
      <c r="AKX110" s="0"/>
      <c r="AKY110" s="0"/>
      <c r="AKZ110" s="0"/>
      <c r="ALA110" s="0"/>
      <c r="ALB110" s="0"/>
      <c r="ALC110" s="0"/>
      <c r="ALD110" s="0"/>
      <c r="ALE110" s="0"/>
      <c r="ALF110" s="0"/>
      <c r="ALG110" s="0"/>
      <c r="ALH110" s="0"/>
      <c r="ALI110" s="0"/>
      <c r="ALJ110" s="0"/>
      <c r="ALK110" s="0"/>
      <c r="ALL110" s="0"/>
      <c r="ALM110" s="0"/>
      <c r="ALN110" s="0"/>
      <c r="ALO110" s="0"/>
      <c r="ALP110" s="0"/>
      <c r="ALQ110" s="0"/>
      <c r="ALR110" s="0"/>
      <c r="ALS110" s="0"/>
      <c r="ALT110" s="0"/>
      <c r="ALU110" s="0"/>
      <c r="ALV110" s="0"/>
      <c r="ALW110" s="0"/>
      <c r="ALX110" s="0"/>
      <c r="ALY110" s="0"/>
      <c r="ALZ110" s="0"/>
      <c r="AMA110" s="0"/>
      <c r="AMB110" s="0"/>
      <c r="AMC110" s="0"/>
      <c r="AMD110" s="0"/>
      <c r="AME110" s="0"/>
      <c r="AMF110" s="0"/>
      <c r="AMG110" s="0"/>
      <c r="AMH110" s="0"/>
      <c r="AMI110" s="0"/>
      <c r="AMJ110" s="0"/>
    </row>
    <row r="111" customFormat="false" ht="13.8" hidden="false" customHeight="false" outlineLevel="0" collapsed="false">
      <c r="E111" s="0"/>
      <c r="U111" s="0" t="n">
        <f aca="false">SUM(I111:T111)</f>
        <v>0</v>
      </c>
      <c r="W111" s="31" t="n">
        <v>992</v>
      </c>
      <c r="X111" s="32" t="n">
        <v>1492</v>
      </c>
      <c r="Y111" s="4" t="n">
        <f aca="false">U111/12</f>
        <v>0</v>
      </c>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c r="DS111" s="0"/>
      <c r="DT111" s="0"/>
      <c r="DU111" s="0"/>
      <c r="DV111" s="0"/>
      <c r="DW111" s="0"/>
      <c r="DX111" s="0"/>
      <c r="DY111" s="0"/>
      <c r="DZ111" s="0"/>
      <c r="EA111" s="0"/>
      <c r="EB111" s="0"/>
      <c r="EC111" s="0"/>
      <c r="ED111" s="0"/>
      <c r="EE111" s="0"/>
      <c r="EF111" s="0"/>
      <c r="EG111" s="0"/>
      <c r="EH111" s="0"/>
      <c r="EI111" s="0"/>
      <c r="EJ111" s="0"/>
      <c r="EK111" s="0"/>
      <c r="EL111" s="0"/>
      <c r="EM111" s="0"/>
      <c r="EN111" s="0"/>
      <c r="EO111" s="0"/>
      <c r="EP111" s="0"/>
      <c r="EQ111" s="0"/>
      <c r="ER111" s="0"/>
      <c r="ES111" s="0"/>
      <c r="ET111" s="0"/>
      <c r="EU111" s="0"/>
      <c r="EV111" s="0"/>
      <c r="EW111" s="0"/>
      <c r="EX111" s="0"/>
      <c r="EY111" s="0"/>
      <c r="EZ111" s="0"/>
      <c r="FA111" s="0"/>
      <c r="FB111" s="0"/>
      <c r="FC111" s="0"/>
      <c r="FD111" s="0"/>
      <c r="FE111" s="0"/>
      <c r="FF111" s="0"/>
      <c r="FG111" s="0"/>
      <c r="FH111" s="0"/>
      <c r="FI111" s="0"/>
      <c r="FJ111" s="0"/>
      <c r="FK111" s="0"/>
      <c r="FL111" s="0"/>
      <c r="FM111" s="0"/>
      <c r="FN111" s="0"/>
      <c r="FO111" s="0"/>
      <c r="FP111" s="0"/>
      <c r="FQ111" s="0"/>
      <c r="FR111" s="0"/>
      <c r="FS111" s="0"/>
      <c r="FT111" s="0"/>
      <c r="FU111" s="0"/>
      <c r="FV111" s="0"/>
      <c r="FW111" s="0"/>
      <c r="FX111" s="0"/>
      <c r="FY111" s="0"/>
      <c r="FZ111" s="0"/>
      <c r="GA111" s="0"/>
      <c r="GB111" s="0"/>
      <c r="GC111" s="0"/>
      <c r="GD111" s="0"/>
      <c r="GE111" s="0"/>
      <c r="GF111" s="0"/>
      <c r="GG111" s="0"/>
      <c r="GH111" s="0"/>
      <c r="GI111" s="0"/>
      <c r="GJ111" s="0"/>
      <c r="GK111" s="0"/>
      <c r="GL111" s="0"/>
      <c r="GM111" s="0"/>
      <c r="GN111" s="0"/>
      <c r="GO111" s="0"/>
      <c r="GP111" s="0"/>
      <c r="GQ111" s="0"/>
      <c r="GR111" s="0"/>
      <c r="GS111" s="0"/>
      <c r="GT111" s="0"/>
      <c r="GU111" s="0"/>
      <c r="GV111" s="0"/>
      <c r="GW111" s="0"/>
      <c r="GX111" s="0"/>
      <c r="GY111" s="0"/>
      <c r="GZ111" s="0"/>
      <c r="HA111" s="0"/>
      <c r="HB111" s="0"/>
      <c r="HC111" s="0"/>
      <c r="HD111" s="0"/>
      <c r="HE111" s="0"/>
      <c r="HF111" s="0"/>
      <c r="HG111" s="0"/>
      <c r="HH111" s="0"/>
      <c r="HI111" s="0"/>
      <c r="HJ111" s="0"/>
      <c r="HK111" s="0"/>
      <c r="HL111" s="0"/>
      <c r="HM111" s="0"/>
      <c r="HN111" s="0"/>
      <c r="HO111" s="0"/>
      <c r="HP111" s="0"/>
      <c r="HQ111" s="0"/>
      <c r="HR111" s="0"/>
      <c r="HS111" s="0"/>
      <c r="HT111" s="0"/>
      <c r="HU111" s="0"/>
      <c r="HV111" s="0"/>
      <c r="HW111" s="0"/>
      <c r="HX111" s="0"/>
      <c r="HY111" s="0"/>
      <c r="HZ111" s="0"/>
      <c r="IA111" s="0"/>
      <c r="IB111" s="0"/>
      <c r="IC111" s="0"/>
      <c r="ID111" s="0"/>
      <c r="IE111" s="0"/>
      <c r="IF111" s="0"/>
      <c r="IG111" s="0"/>
      <c r="IH111" s="0"/>
      <c r="II111" s="0"/>
      <c r="IJ111" s="0"/>
      <c r="IK111" s="0"/>
      <c r="IL111" s="0"/>
      <c r="IM111" s="0"/>
      <c r="IN111" s="0"/>
      <c r="IO111" s="0"/>
      <c r="IP111" s="0"/>
      <c r="IQ111" s="0"/>
      <c r="IR111" s="0"/>
      <c r="IS111" s="0"/>
      <c r="IT111" s="0"/>
      <c r="IU111" s="0"/>
      <c r="IV111" s="0"/>
      <c r="IW111" s="0"/>
      <c r="IX111" s="0"/>
      <c r="IY111" s="0"/>
      <c r="IZ111" s="0"/>
      <c r="JA111" s="0"/>
      <c r="JB111" s="0"/>
      <c r="JC111" s="0"/>
      <c r="JD111" s="0"/>
      <c r="JE111" s="0"/>
      <c r="JF111" s="0"/>
      <c r="JG111" s="0"/>
      <c r="JH111" s="0"/>
      <c r="JI111" s="0"/>
      <c r="JJ111" s="0"/>
      <c r="JK111" s="0"/>
      <c r="JL111" s="0"/>
      <c r="JM111" s="0"/>
      <c r="JN111" s="0"/>
      <c r="JO111" s="0"/>
      <c r="JP111" s="0"/>
      <c r="JQ111" s="0"/>
      <c r="JR111" s="0"/>
      <c r="JS111" s="0"/>
      <c r="JT111" s="0"/>
      <c r="JU111" s="0"/>
      <c r="JV111" s="0"/>
      <c r="JW111" s="0"/>
      <c r="JX111" s="0"/>
      <c r="JY111" s="0"/>
      <c r="JZ111" s="0"/>
      <c r="KA111" s="0"/>
      <c r="KB111" s="0"/>
      <c r="KC111" s="0"/>
      <c r="KD111" s="0"/>
      <c r="KE111" s="0"/>
      <c r="KF111" s="0"/>
      <c r="KG111" s="0"/>
      <c r="KH111" s="0"/>
      <c r="KI111" s="0"/>
      <c r="KJ111" s="0"/>
      <c r="KK111" s="0"/>
      <c r="KL111" s="0"/>
      <c r="KM111" s="0"/>
      <c r="KN111" s="0"/>
      <c r="KO111" s="0"/>
      <c r="KP111" s="0"/>
      <c r="KQ111" s="0"/>
      <c r="KR111" s="0"/>
      <c r="KS111" s="0"/>
      <c r="KT111" s="0"/>
      <c r="KU111" s="0"/>
      <c r="KV111" s="0"/>
      <c r="KW111" s="0"/>
      <c r="KX111" s="0"/>
      <c r="KY111" s="0"/>
      <c r="KZ111" s="0"/>
      <c r="LA111" s="0"/>
      <c r="LB111" s="0"/>
      <c r="LC111" s="0"/>
      <c r="LD111" s="0"/>
      <c r="LE111" s="0"/>
      <c r="LF111" s="0"/>
      <c r="LG111" s="0"/>
      <c r="LH111" s="0"/>
      <c r="LI111" s="0"/>
      <c r="LJ111" s="0"/>
      <c r="LK111" s="0"/>
      <c r="LL111" s="0"/>
      <c r="LM111" s="0"/>
      <c r="LN111" s="0"/>
      <c r="LO111" s="0"/>
      <c r="LP111" s="0"/>
      <c r="LQ111" s="0"/>
      <c r="LR111" s="0"/>
      <c r="LS111" s="0"/>
      <c r="LT111" s="0"/>
      <c r="LU111" s="0"/>
      <c r="LV111" s="0"/>
      <c r="LW111" s="0"/>
      <c r="LX111" s="0"/>
      <c r="LY111" s="0"/>
      <c r="LZ111" s="0"/>
      <c r="MA111" s="0"/>
      <c r="MB111" s="0"/>
      <c r="MC111" s="0"/>
      <c r="MD111" s="0"/>
      <c r="ME111" s="0"/>
      <c r="MF111" s="0"/>
      <c r="MG111" s="0"/>
      <c r="MH111" s="0"/>
      <c r="MI111" s="0"/>
      <c r="MJ111" s="0"/>
      <c r="MK111" s="0"/>
      <c r="ML111" s="0"/>
      <c r="MM111" s="0"/>
      <c r="MN111" s="0"/>
      <c r="MO111" s="0"/>
      <c r="MP111" s="0"/>
      <c r="MQ111" s="0"/>
      <c r="MR111" s="0"/>
      <c r="MS111" s="0"/>
      <c r="MT111" s="0"/>
      <c r="MU111" s="0"/>
      <c r="MV111" s="0"/>
      <c r="MW111" s="0"/>
      <c r="MX111" s="0"/>
      <c r="MY111" s="0"/>
      <c r="MZ111" s="0"/>
      <c r="NA111" s="0"/>
      <c r="NB111" s="0"/>
      <c r="NC111" s="0"/>
      <c r="ND111" s="0"/>
      <c r="NE111" s="0"/>
      <c r="NF111" s="0"/>
      <c r="NG111" s="0"/>
      <c r="NH111" s="0"/>
      <c r="NI111" s="0"/>
      <c r="NJ111" s="0"/>
      <c r="NK111" s="0"/>
      <c r="NL111" s="0"/>
      <c r="NM111" s="0"/>
      <c r="NN111" s="0"/>
      <c r="NO111" s="0"/>
      <c r="NP111" s="0"/>
      <c r="NQ111" s="0"/>
      <c r="NR111" s="0"/>
      <c r="NS111" s="0"/>
      <c r="NT111" s="0"/>
      <c r="NU111" s="0"/>
      <c r="NV111" s="0"/>
      <c r="NW111" s="0"/>
      <c r="NX111" s="0"/>
      <c r="NY111" s="0"/>
      <c r="NZ111" s="0"/>
      <c r="OA111" s="0"/>
      <c r="OB111" s="0"/>
      <c r="OC111" s="0"/>
      <c r="OD111" s="0"/>
      <c r="OE111" s="0"/>
      <c r="OF111" s="0"/>
      <c r="OG111" s="0"/>
      <c r="OH111" s="0"/>
      <c r="OI111" s="0"/>
      <c r="OJ111" s="0"/>
      <c r="OK111" s="0"/>
      <c r="OL111" s="0"/>
      <c r="OM111" s="0"/>
      <c r="ON111" s="0"/>
      <c r="OO111" s="0"/>
      <c r="OP111" s="0"/>
      <c r="OQ111" s="0"/>
      <c r="OR111" s="0"/>
      <c r="OS111" s="0"/>
      <c r="OT111" s="0"/>
      <c r="OU111" s="0"/>
      <c r="OV111" s="0"/>
      <c r="OW111" s="0"/>
      <c r="OX111" s="0"/>
      <c r="OY111" s="0"/>
      <c r="OZ111" s="0"/>
      <c r="PA111" s="0"/>
      <c r="PB111" s="0"/>
      <c r="PC111" s="0"/>
      <c r="PD111" s="0"/>
      <c r="PE111" s="0"/>
      <c r="PF111" s="0"/>
      <c r="PG111" s="0"/>
      <c r="PH111" s="0"/>
      <c r="PI111" s="0"/>
      <c r="PJ111" s="0"/>
      <c r="PK111" s="0"/>
      <c r="PL111" s="0"/>
      <c r="PM111" s="0"/>
      <c r="PN111" s="0"/>
      <c r="PO111" s="0"/>
      <c r="PP111" s="0"/>
      <c r="PQ111" s="0"/>
      <c r="PR111" s="0"/>
      <c r="PS111" s="0"/>
      <c r="PT111" s="0"/>
      <c r="PU111" s="0"/>
      <c r="PV111" s="0"/>
      <c r="PW111" s="0"/>
      <c r="PX111" s="0"/>
      <c r="PY111" s="0"/>
      <c r="PZ111" s="0"/>
      <c r="QA111" s="0"/>
      <c r="QB111" s="0"/>
      <c r="QC111" s="0"/>
      <c r="QD111" s="0"/>
      <c r="QE111" s="0"/>
      <c r="QF111" s="0"/>
      <c r="QG111" s="0"/>
      <c r="QH111" s="0"/>
      <c r="QI111" s="0"/>
      <c r="QJ111" s="0"/>
      <c r="QK111" s="0"/>
      <c r="QL111" s="0"/>
      <c r="QM111" s="0"/>
      <c r="QN111" s="0"/>
      <c r="QO111" s="0"/>
      <c r="QP111" s="0"/>
      <c r="QQ111" s="0"/>
      <c r="QR111" s="0"/>
      <c r="QS111" s="0"/>
      <c r="QT111" s="0"/>
      <c r="QU111" s="0"/>
      <c r="QV111" s="0"/>
      <c r="QW111" s="0"/>
      <c r="QX111" s="0"/>
      <c r="QY111" s="0"/>
      <c r="QZ111" s="0"/>
      <c r="RA111" s="0"/>
      <c r="RB111" s="0"/>
      <c r="RC111" s="0"/>
      <c r="RD111" s="0"/>
      <c r="RE111" s="0"/>
      <c r="RF111" s="0"/>
      <c r="RG111" s="0"/>
      <c r="RH111" s="0"/>
      <c r="RI111" s="0"/>
      <c r="RJ111" s="0"/>
      <c r="RK111" s="0"/>
      <c r="RL111" s="0"/>
      <c r="RM111" s="0"/>
      <c r="RN111" s="0"/>
      <c r="RO111" s="0"/>
      <c r="RP111" s="0"/>
      <c r="RQ111" s="0"/>
      <c r="RR111" s="0"/>
      <c r="RS111" s="0"/>
      <c r="RT111" s="0"/>
      <c r="RU111" s="0"/>
      <c r="RV111" s="0"/>
      <c r="RW111" s="0"/>
      <c r="RX111" s="0"/>
      <c r="RY111" s="0"/>
      <c r="RZ111" s="0"/>
      <c r="SA111" s="0"/>
      <c r="SB111" s="0"/>
      <c r="SC111" s="0"/>
      <c r="SD111" s="0"/>
      <c r="SE111" s="0"/>
      <c r="SF111" s="0"/>
      <c r="SG111" s="0"/>
      <c r="SH111" s="0"/>
      <c r="SI111" s="0"/>
      <c r="SJ111" s="0"/>
      <c r="SK111" s="0"/>
      <c r="SL111" s="0"/>
      <c r="SM111" s="0"/>
      <c r="SN111" s="0"/>
      <c r="SO111" s="0"/>
      <c r="SP111" s="0"/>
      <c r="SQ111" s="0"/>
      <c r="SR111" s="0"/>
      <c r="SS111" s="0"/>
      <c r="ST111" s="0"/>
      <c r="SU111" s="0"/>
      <c r="SV111" s="0"/>
      <c r="SW111" s="0"/>
      <c r="SX111" s="0"/>
      <c r="SY111" s="0"/>
      <c r="SZ111" s="0"/>
      <c r="TA111" s="0"/>
      <c r="TB111" s="0"/>
      <c r="TC111" s="0"/>
      <c r="TD111" s="0"/>
      <c r="TE111" s="0"/>
      <c r="TF111" s="0"/>
      <c r="TG111" s="0"/>
      <c r="TH111" s="0"/>
      <c r="TI111" s="0"/>
      <c r="TJ111" s="0"/>
      <c r="TK111" s="0"/>
      <c r="TL111" s="0"/>
      <c r="TM111" s="0"/>
      <c r="TN111" s="0"/>
      <c r="TO111" s="0"/>
      <c r="TP111" s="0"/>
      <c r="TQ111" s="0"/>
      <c r="TR111" s="0"/>
      <c r="TS111" s="0"/>
      <c r="TT111" s="0"/>
      <c r="TU111" s="0"/>
      <c r="TV111" s="0"/>
      <c r="TW111" s="0"/>
      <c r="TX111" s="0"/>
      <c r="TY111" s="0"/>
      <c r="TZ111" s="0"/>
      <c r="UA111" s="0"/>
      <c r="UB111" s="0"/>
      <c r="UC111" s="0"/>
      <c r="UD111" s="0"/>
      <c r="UE111" s="0"/>
      <c r="UF111" s="0"/>
      <c r="UG111" s="0"/>
      <c r="UH111" s="0"/>
      <c r="UI111" s="0"/>
      <c r="UJ111" s="0"/>
      <c r="UK111" s="0"/>
      <c r="UL111" s="0"/>
      <c r="UM111" s="0"/>
      <c r="UN111" s="0"/>
      <c r="UO111" s="0"/>
      <c r="UP111" s="0"/>
      <c r="UQ111" s="0"/>
      <c r="UR111" s="0"/>
      <c r="US111" s="0"/>
      <c r="UT111" s="0"/>
      <c r="UU111" s="0"/>
      <c r="UV111" s="0"/>
      <c r="UW111" s="0"/>
      <c r="UX111" s="0"/>
      <c r="UY111" s="0"/>
      <c r="UZ111" s="0"/>
      <c r="VA111" s="0"/>
      <c r="VB111" s="0"/>
      <c r="VC111" s="0"/>
      <c r="VD111" s="0"/>
      <c r="VE111" s="0"/>
      <c r="VF111" s="0"/>
      <c r="VG111" s="0"/>
      <c r="VH111" s="0"/>
      <c r="VI111" s="0"/>
      <c r="VJ111" s="0"/>
      <c r="VK111" s="0"/>
      <c r="VL111" s="0"/>
      <c r="VM111" s="0"/>
      <c r="VN111" s="0"/>
      <c r="VO111" s="0"/>
      <c r="VP111" s="0"/>
      <c r="VQ111" s="0"/>
      <c r="VR111" s="0"/>
      <c r="VS111" s="0"/>
      <c r="VT111" s="0"/>
      <c r="VU111" s="0"/>
      <c r="VV111" s="0"/>
      <c r="VW111" s="0"/>
      <c r="VX111" s="0"/>
      <c r="VY111" s="0"/>
      <c r="VZ111" s="0"/>
      <c r="WA111" s="0"/>
      <c r="WB111" s="0"/>
      <c r="WC111" s="0"/>
      <c r="WD111" s="0"/>
      <c r="WE111" s="0"/>
      <c r="WF111" s="0"/>
      <c r="WG111" s="0"/>
      <c r="WH111" s="0"/>
      <c r="WI111" s="0"/>
      <c r="WJ111" s="0"/>
      <c r="WK111" s="0"/>
      <c r="WL111" s="0"/>
      <c r="WM111" s="0"/>
      <c r="WN111" s="0"/>
      <c r="WO111" s="0"/>
      <c r="WP111" s="0"/>
      <c r="WQ111" s="0"/>
      <c r="WR111" s="0"/>
      <c r="WS111" s="0"/>
      <c r="WT111" s="0"/>
      <c r="WU111" s="0"/>
      <c r="WV111" s="0"/>
      <c r="WW111" s="0"/>
      <c r="WX111" s="0"/>
      <c r="WY111" s="0"/>
      <c r="WZ111" s="0"/>
      <c r="XA111" s="0"/>
      <c r="XB111" s="0"/>
      <c r="XC111" s="0"/>
      <c r="XD111" s="0"/>
      <c r="XE111" s="0"/>
      <c r="XF111" s="0"/>
      <c r="XG111" s="0"/>
      <c r="XH111" s="0"/>
      <c r="XI111" s="0"/>
      <c r="XJ111" s="0"/>
      <c r="XK111" s="0"/>
      <c r="XL111" s="0"/>
      <c r="XM111" s="0"/>
      <c r="XN111" s="0"/>
      <c r="XO111" s="0"/>
      <c r="XP111" s="0"/>
      <c r="XQ111" s="0"/>
      <c r="XR111" s="0"/>
      <c r="XS111" s="0"/>
      <c r="XT111" s="0"/>
      <c r="XU111" s="0"/>
      <c r="XV111" s="0"/>
      <c r="XW111" s="0"/>
      <c r="XX111" s="0"/>
      <c r="XY111" s="0"/>
      <c r="XZ111" s="0"/>
      <c r="YA111" s="0"/>
      <c r="YB111" s="0"/>
      <c r="YC111" s="0"/>
      <c r="YD111" s="0"/>
      <c r="YE111" s="0"/>
      <c r="YF111" s="0"/>
      <c r="YG111" s="0"/>
      <c r="YH111" s="0"/>
      <c r="YI111" s="0"/>
      <c r="YJ111" s="0"/>
      <c r="YK111" s="0"/>
      <c r="YL111" s="0"/>
      <c r="YM111" s="0"/>
      <c r="YN111" s="0"/>
      <c r="YO111" s="0"/>
      <c r="YP111" s="0"/>
      <c r="YQ111" s="0"/>
      <c r="YR111" s="0"/>
      <c r="YS111" s="0"/>
      <c r="YT111" s="0"/>
      <c r="YU111" s="0"/>
      <c r="YV111" s="0"/>
      <c r="YW111" s="0"/>
      <c r="YX111" s="0"/>
      <c r="YY111" s="0"/>
      <c r="YZ111" s="0"/>
      <c r="ZA111" s="0"/>
      <c r="ZB111" s="0"/>
      <c r="ZC111" s="0"/>
      <c r="ZD111" s="0"/>
      <c r="ZE111" s="0"/>
      <c r="ZF111" s="0"/>
      <c r="ZG111" s="0"/>
      <c r="ZH111" s="0"/>
      <c r="ZI111" s="0"/>
      <c r="ZJ111" s="0"/>
      <c r="ZK111" s="0"/>
      <c r="ZL111" s="0"/>
      <c r="ZM111" s="0"/>
      <c r="ZN111" s="0"/>
      <c r="ZO111" s="0"/>
      <c r="ZP111" s="0"/>
      <c r="ZQ111" s="0"/>
      <c r="ZR111" s="0"/>
      <c r="ZS111" s="0"/>
      <c r="ZT111" s="0"/>
      <c r="ZU111" s="0"/>
      <c r="ZV111" s="0"/>
      <c r="ZW111" s="0"/>
      <c r="ZX111" s="0"/>
      <c r="ZY111" s="0"/>
      <c r="ZZ111" s="0"/>
      <c r="AAA111" s="0"/>
      <c r="AAB111" s="0"/>
      <c r="AAC111" s="0"/>
      <c r="AAD111" s="0"/>
      <c r="AAE111" s="0"/>
      <c r="AAF111" s="0"/>
      <c r="AAG111" s="0"/>
      <c r="AAH111" s="0"/>
      <c r="AAI111" s="0"/>
      <c r="AAJ111" s="0"/>
      <c r="AAK111" s="0"/>
      <c r="AAL111" s="0"/>
      <c r="AAM111" s="0"/>
      <c r="AAN111" s="0"/>
      <c r="AAO111" s="0"/>
      <c r="AAP111" s="0"/>
      <c r="AAQ111" s="0"/>
      <c r="AAR111" s="0"/>
      <c r="AAS111" s="0"/>
      <c r="AAT111" s="0"/>
      <c r="AAU111" s="0"/>
      <c r="AAV111" s="0"/>
      <c r="AAW111" s="0"/>
      <c r="AAX111" s="0"/>
      <c r="AAY111" s="0"/>
      <c r="AAZ111" s="0"/>
      <c r="ABA111" s="0"/>
      <c r="ABB111" s="0"/>
      <c r="ABC111" s="0"/>
      <c r="ABD111" s="0"/>
      <c r="ABE111" s="0"/>
      <c r="ABF111" s="0"/>
      <c r="ABG111" s="0"/>
      <c r="ABH111" s="0"/>
      <c r="ABI111" s="0"/>
      <c r="ABJ111" s="0"/>
      <c r="ABK111" s="0"/>
      <c r="ABL111" s="0"/>
      <c r="ABM111" s="0"/>
      <c r="ABN111" s="0"/>
      <c r="ABO111" s="0"/>
      <c r="ABP111" s="0"/>
      <c r="ABQ111" s="0"/>
      <c r="ABR111" s="0"/>
      <c r="ABS111" s="0"/>
      <c r="ABT111" s="0"/>
      <c r="ABU111" s="0"/>
      <c r="ABV111" s="0"/>
      <c r="ABW111" s="0"/>
      <c r="ABX111" s="0"/>
      <c r="ABY111" s="0"/>
      <c r="ABZ111" s="0"/>
      <c r="ACA111" s="0"/>
      <c r="ACB111" s="0"/>
      <c r="ACC111" s="0"/>
      <c r="ACD111" s="0"/>
      <c r="ACE111" s="0"/>
      <c r="ACF111" s="0"/>
      <c r="ACG111" s="0"/>
      <c r="ACH111" s="0"/>
      <c r="ACI111" s="0"/>
      <c r="ACJ111" s="0"/>
      <c r="ACK111" s="0"/>
      <c r="ACL111" s="0"/>
      <c r="ACM111" s="0"/>
      <c r="ACN111" s="0"/>
      <c r="ACO111" s="0"/>
      <c r="ACP111" s="0"/>
      <c r="ACQ111" s="0"/>
      <c r="ACR111" s="0"/>
      <c r="ACS111" s="0"/>
      <c r="ACT111" s="0"/>
      <c r="ACU111" s="0"/>
      <c r="ACV111" s="0"/>
      <c r="ACW111" s="0"/>
      <c r="ACX111" s="0"/>
      <c r="ACY111" s="0"/>
      <c r="ACZ111" s="0"/>
      <c r="ADA111" s="0"/>
      <c r="ADB111" s="0"/>
      <c r="ADC111" s="0"/>
      <c r="ADD111" s="0"/>
      <c r="ADE111" s="0"/>
      <c r="ADF111" s="0"/>
      <c r="ADG111" s="0"/>
      <c r="ADH111" s="0"/>
      <c r="ADI111" s="0"/>
      <c r="ADJ111" s="0"/>
      <c r="ADK111" s="0"/>
      <c r="ADL111" s="0"/>
      <c r="ADM111" s="0"/>
      <c r="ADN111" s="0"/>
      <c r="ADO111" s="0"/>
      <c r="ADP111" s="0"/>
      <c r="ADQ111" s="0"/>
      <c r="ADR111" s="0"/>
      <c r="ADS111" s="0"/>
      <c r="ADT111" s="0"/>
      <c r="ADU111" s="0"/>
      <c r="ADV111" s="0"/>
      <c r="ADW111" s="0"/>
      <c r="ADX111" s="0"/>
      <c r="ADY111" s="0"/>
      <c r="ADZ111" s="0"/>
      <c r="AEA111" s="0"/>
      <c r="AEB111" s="0"/>
      <c r="AEC111" s="0"/>
      <c r="AED111" s="0"/>
      <c r="AEE111" s="0"/>
      <c r="AEF111" s="0"/>
      <c r="AEG111" s="0"/>
      <c r="AEH111" s="0"/>
      <c r="AEI111" s="0"/>
      <c r="AEJ111" s="0"/>
      <c r="AEK111" s="0"/>
      <c r="AEL111" s="0"/>
      <c r="AEM111" s="0"/>
      <c r="AEN111" s="0"/>
      <c r="AEO111" s="0"/>
      <c r="AEP111" s="0"/>
      <c r="AEQ111" s="0"/>
      <c r="AER111" s="0"/>
      <c r="AES111" s="0"/>
      <c r="AET111" s="0"/>
      <c r="AEU111" s="0"/>
      <c r="AEV111" s="0"/>
      <c r="AEW111" s="0"/>
      <c r="AEX111" s="0"/>
      <c r="AEY111" s="0"/>
      <c r="AEZ111" s="0"/>
      <c r="AFA111" s="0"/>
      <c r="AFB111" s="0"/>
      <c r="AFC111" s="0"/>
      <c r="AFD111" s="0"/>
      <c r="AFE111" s="0"/>
      <c r="AFF111" s="0"/>
      <c r="AFG111" s="0"/>
      <c r="AFH111" s="0"/>
      <c r="AFI111" s="0"/>
      <c r="AFJ111" s="0"/>
      <c r="AFK111" s="0"/>
      <c r="AFL111" s="0"/>
      <c r="AFM111" s="0"/>
      <c r="AFN111" s="0"/>
      <c r="AFO111" s="0"/>
      <c r="AFP111" s="0"/>
      <c r="AFQ111" s="0"/>
      <c r="AFR111" s="0"/>
      <c r="AFS111" s="0"/>
      <c r="AFT111" s="0"/>
      <c r="AFU111" s="0"/>
      <c r="AFV111" s="0"/>
      <c r="AFW111" s="0"/>
      <c r="AFX111" s="0"/>
      <c r="AFY111" s="0"/>
      <c r="AFZ111" s="0"/>
      <c r="AGA111" s="0"/>
      <c r="AGB111" s="0"/>
      <c r="AGC111" s="0"/>
      <c r="AGD111" s="0"/>
      <c r="AGE111" s="0"/>
      <c r="AGF111" s="0"/>
      <c r="AGG111" s="0"/>
      <c r="AGH111" s="0"/>
      <c r="AGI111" s="0"/>
      <c r="AGJ111" s="0"/>
      <c r="AGK111" s="0"/>
      <c r="AGL111" s="0"/>
      <c r="AGM111" s="0"/>
      <c r="AGN111" s="0"/>
      <c r="AGO111" s="0"/>
      <c r="AGP111" s="0"/>
      <c r="AGQ111" s="0"/>
      <c r="AGR111" s="0"/>
      <c r="AGS111" s="0"/>
      <c r="AGT111" s="0"/>
      <c r="AGU111" s="0"/>
      <c r="AGV111" s="0"/>
      <c r="AGW111" s="0"/>
      <c r="AGX111" s="0"/>
      <c r="AGY111" s="0"/>
      <c r="AGZ111" s="0"/>
      <c r="AHA111" s="0"/>
      <c r="AHB111" s="0"/>
      <c r="AHC111" s="0"/>
      <c r="AHD111" s="0"/>
      <c r="AHE111" s="0"/>
      <c r="AHF111" s="0"/>
      <c r="AHG111" s="0"/>
      <c r="AHH111" s="0"/>
      <c r="AHI111" s="0"/>
      <c r="AHJ111" s="0"/>
      <c r="AHK111" s="0"/>
      <c r="AHL111" s="0"/>
      <c r="AHM111" s="0"/>
      <c r="AHN111" s="0"/>
      <c r="AHO111" s="0"/>
      <c r="AHP111" s="0"/>
      <c r="AHQ111" s="0"/>
      <c r="AHR111" s="0"/>
      <c r="AHS111" s="0"/>
      <c r="AHT111" s="0"/>
      <c r="AHU111" s="0"/>
      <c r="AHV111" s="0"/>
      <c r="AHW111" s="0"/>
      <c r="AHX111" s="0"/>
      <c r="AHY111" s="0"/>
      <c r="AHZ111" s="0"/>
      <c r="AIA111" s="0"/>
      <c r="AIB111" s="0"/>
      <c r="AIC111" s="0"/>
      <c r="AID111" s="0"/>
      <c r="AIE111" s="0"/>
      <c r="AIF111" s="0"/>
      <c r="AIG111" s="0"/>
      <c r="AIH111" s="0"/>
      <c r="AII111" s="0"/>
      <c r="AIJ111" s="0"/>
      <c r="AIK111" s="0"/>
      <c r="AIL111" s="0"/>
      <c r="AIM111" s="0"/>
      <c r="AIN111" s="0"/>
      <c r="AIO111" s="0"/>
      <c r="AIP111" s="0"/>
      <c r="AIQ111" s="0"/>
      <c r="AIR111" s="0"/>
      <c r="AIS111" s="0"/>
      <c r="AIT111" s="0"/>
      <c r="AIU111" s="0"/>
      <c r="AIV111" s="0"/>
      <c r="AIW111" s="0"/>
      <c r="AIX111" s="0"/>
      <c r="AIY111" s="0"/>
      <c r="AIZ111" s="0"/>
      <c r="AJA111" s="0"/>
      <c r="AJB111" s="0"/>
      <c r="AJC111" s="0"/>
      <c r="AJD111" s="0"/>
      <c r="AJE111" s="0"/>
      <c r="AJF111" s="0"/>
      <c r="AJG111" s="0"/>
      <c r="AJH111" s="0"/>
      <c r="AJI111" s="0"/>
      <c r="AJJ111" s="0"/>
      <c r="AJK111" s="0"/>
      <c r="AJL111" s="0"/>
      <c r="AJM111" s="0"/>
      <c r="AJN111" s="0"/>
      <c r="AJO111" s="0"/>
      <c r="AJP111" s="0"/>
      <c r="AJQ111" s="0"/>
      <c r="AJR111" s="0"/>
      <c r="AJS111" s="0"/>
      <c r="AJT111" s="0"/>
      <c r="AJU111" s="0"/>
      <c r="AJV111" s="0"/>
      <c r="AJW111" s="0"/>
      <c r="AJX111" s="0"/>
      <c r="AJY111" s="0"/>
      <c r="AJZ111" s="0"/>
      <c r="AKA111" s="0"/>
      <c r="AKB111" s="0"/>
      <c r="AKC111" s="0"/>
      <c r="AKD111" s="0"/>
      <c r="AKE111" s="0"/>
      <c r="AKF111" s="0"/>
      <c r="AKG111" s="0"/>
      <c r="AKH111" s="0"/>
      <c r="AKI111" s="0"/>
      <c r="AKJ111" s="0"/>
      <c r="AKK111" s="0"/>
      <c r="AKL111" s="0"/>
      <c r="AKM111" s="0"/>
      <c r="AKN111" s="0"/>
      <c r="AKO111" s="0"/>
      <c r="AKP111" s="0"/>
      <c r="AKQ111" s="0"/>
      <c r="AKR111" s="0"/>
      <c r="AKS111" s="0"/>
      <c r="AKT111" s="0"/>
      <c r="AKU111" s="0"/>
      <c r="AKV111" s="0"/>
      <c r="AKW111" s="0"/>
      <c r="AKX111" s="0"/>
      <c r="AKY111" s="0"/>
      <c r="AKZ111" s="0"/>
      <c r="ALA111" s="0"/>
      <c r="ALB111" s="0"/>
      <c r="ALC111" s="0"/>
      <c r="ALD111" s="0"/>
      <c r="ALE111" s="0"/>
      <c r="ALF111" s="0"/>
      <c r="ALG111" s="0"/>
      <c r="ALH111" s="0"/>
      <c r="ALI111" s="0"/>
      <c r="ALJ111" s="0"/>
      <c r="ALK111" s="0"/>
      <c r="ALL111" s="0"/>
      <c r="ALM111" s="0"/>
      <c r="ALN111" s="0"/>
      <c r="ALO111" s="0"/>
      <c r="ALP111" s="0"/>
      <c r="ALQ111" s="0"/>
      <c r="ALR111" s="0"/>
      <c r="ALS111" s="0"/>
      <c r="ALT111" s="0"/>
      <c r="ALU111" s="0"/>
      <c r="ALV111" s="0"/>
      <c r="ALW111" s="0"/>
      <c r="ALX111" s="0"/>
      <c r="ALY111" s="0"/>
      <c r="ALZ111" s="0"/>
      <c r="AMA111" s="0"/>
      <c r="AMB111" s="0"/>
      <c r="AMC111" s="0"/>
      <c r="AMD111" s="0"/>
      <c r="AME111" s="0"/>
      <c r="AMF111" s="0"/>
      <c r="AMG111" s="0"/>
      <c r="AMH111" s="0"/>
      <c r="AMI111" s="0"/>
      <c r="AMJ111" s="0"/>
    </row>
    <row r="112" customFormat="false" ht="13.8" hidden="false" customHeight="false" outlineLevel="0" collapsed="false">
      <c r="E112" s="0"/>
      <c r="U112" s="0" t="n">
        <f aca="false">SUM(I112:T112)</f>
        <v>0</v>
      </c>
      <c r="W112" s="31" t="n">
        <v>993</v>
      </c>
      <c r="X112" s="32" t="n">
        <v>1493</v>
      </c>
      <c r="Y112" s="4" t="n">
        <f aca="false">U112/12</f>
        <v>0</v>
      </c>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c r="DS112" s="0"/>
      <c r="DT112" s="0"/>
      <c r="DU112" s="0"/>
      <c r="DV112" s="0"/>
      <c r="DW112" s="0"/>
      <c r="DX112" s="0"/>
      <c r="DY112" s="0"/>
      <c r="DZ112" s="0"/>
      <c r="EA112" s="0"/>
      <c r="EB112" s="0"/>
      <c r="EC112" s="0"/>
      <c r="ED112" s="0"/>
      <c r="EE112" s="0"/>
      <c r="EF112" s="0"/>
      <c r="EG112" s="0"/>
      <c r="EH112" s="0"/>
      <c r="EI112" s="0"/>
      <c r="EJ112" s="0"/>
      <c r="EK112" s="0"/>
      <c r="EL112" s="0"/>
      <c r="EM112" s="0"/>
      <c r="EN112" s="0"/>
      <c r="EO112" s="0"/>
      <c r="EP112" s="0"/>
      <c r="EQ112" s="0"/>
      <c r="ER112" s="0"/>
      <c r="ES112" s="0"/>
      <c r="ET112" s="0"/>
      <c r="EU112" s="0"/>
      <c r="EV112" s="0"/>
      <c r="EW112" s="0"/>
      <c r="EX112" s="0"/>
      <c r="EY112" s="0"/>
      <c r="EZ112" s="0"/>
      <c r="FA112" s="0"/>
      <c r="FB112" s="0"/>
      <c r="FC112" s="0"/>
      <c r="FD112" s="0"/>
      <c r="FE112" s="0"/>
      <c r="FF112" s="0"/>
      <c r="FG112" s="0"/>
      <c r="FH112" s="0"/>
      <c r="FI112" s="0"/>
      <c r="FJ112" s="0"/>
      <c r="FK112" s="0"/>
      <c r="FL112" s="0"/>
      <c r="FM112" s="0"/>
      <c r="FN112" s="0"/>
      <c r="FO112" s="0"/>
      <c r="FP112" s="0"/>
      <c r="FQ112" s="0"/>
      <c r="FR112" s="0"/>
      <c r="FS112" s="0"/>
      <c r="FT112" s="0"/>
      <c r="FU112" s="0"/>
      <c r="FV112" s="0"/>
      <c r="FW112" s="0"/>
      <c r="FX112" s="0"/>
      <c r="FY112" s="0"/>
      <c r="FZ112" s="0"/>
      <c r="GA112" s="0"/>
      <c r="GB112" s="0"/>
      <c r="GC112" s="0"/>
      <c r="GD112" s="0"/>
      <c r="GE112" s="0"/>
      <c r="GF112" s="0"/>
      <c r="GG112" s="0"/>
      <c r="GH112" s="0"/>
      <c r="GI112" s="0"/>
      <c r="GJ112" s="0"/>
      <c r="GK112" s="0"/>
      <c r="GL112" s="0"/>
      <c r="GM112" s="0"/>
      <c r="GN112" s="0"/>
      <c r="GO112" s="0"/>
      <c r="GP112" s="0"/>
      <c r="GQ112" s="0"/>
      <c r="GR112" s="0"/>
      <c r="GS112" s="0"/>
      <c r="GT112" s="0"/>
      <c r="GU112" s="0"/>
      <c r="GV112" s="0"/>
      <c r="GW112" s="0"/>
      <c r="GX112" s="0"/>
      <c r="GY112" s="0"/>
      <c r="GZ112" s="0"/>
      <c r="HA112" s="0"/>
      <c r="HB112" s="0"/>
      <c r="HC112" s="0"/>
      <c r="HD112" s="0"/>
      <c r="HE112" s="0"/>
      <c r="HF112" s="0"/>
      <c r="HG112" s="0"/>
      <c r="HH112" s="0"/>
      <c r="HI112" s="0"/>
      <c r="HJ112" s="0"/>
      <c r="HK112" s="0"/>
      <c r="HL112" s="0"/>
      <c r="HM112" s="0"/>
      <c r="HN112" s="0"/>
      <c r="HO112" s="0"/>
      <c r="HP112" s="0"/>
      <c r="HQ112" s="0"/>
      <c r="HR112" s="0"/>
      <c r="HS112" s="0"/>
      <c r="HT112" s="0"/>
      <c r="HU112" s="0"/>
      <c r="HV112" s="0"/>
      <c r="HW112" s="0"/>
      <c r="HX112" s="0"/>
      <c r="HY112" s="0"/>
      <c r="HZ112" s="0"/>
      <c r="IA112" s="0"/>
      <c r="IB112" s="0"/>
      <c r="IC112" s="0"/>
      <c r="ID112" s="0"/>
      <c r="IE112" s="0"/>
      <c r="IF112" s="0"/>
      <c r="IG112" s="0"/>
      <c r="IH112" s="0"/>
      <c r="II112" s="0"/>
      <c r="IJ112" s="0"/>
      <c r="IK112" s="0"/>
      <c r="IL112" s="0"/>
      <c r="IM112" s="0"/>
      <c r="IN112" s="0"/>
      <c r="IO112" s="0"/>
      <c r="IP112" s="0"/>
      <c r="IQ112" s="0"/>
      <c r="IR112" s="0"/>
      <c r="IS112" s="0"/>
      <c r="IT112" s="0"/>
      <c r="IU112" s="0"/>
      <c r="IV112" s="0"/>
      <c r="IW112" s="0"/>
      <c r="IX112" s="0"/>
      <c r="IY112" s="0"/>
      <c r="IZ112" s="0"/>
      <c r="JA112" s="0"/>
      <c r="JB112" s="0"/>
      <c r="JC112" s="0"/>
      <c r="JD112" s="0"/>
      <c r="JE112" s="0"/>
      <c r="JF112" s="0"/>
      <c r="JG112" s="0"/>
      <c r="JH112" s="0"/>
      <c r="JI112" s="0"/>
      <c r="JJ112" s="0"/>
      <c r="JK112" s="0"/>
      <c r="JL112" s="0"/>
      <c r="JM112" s="0"/>
      <c r="JN112" s="0"/>
      <c r="JO112" s="0"/>
      <c r="JP112" s="0"/>
      <c r="JQ112" s="0"/>
      <c r="JR112" s="0"/>
      <c r="JS112" s="0"/>
      <c r="JT112" s="0"/>
      <c r="JU112" s="0"/>
      <c r="JV112" s="0"/>
      <c r="JW112" s="0"/>
      <c r="JX112" s="0"/>
      <c r="JY112" s="0"/>
      <c r="JZ112" s="0"/>
      <c r="KA112" s="0"/>
      <c r="KB112" s="0"/>
      <c r="KC112" s="0"/>
      <c r="KD112" s="0"/>
      <c r="KE112" s="0"/>
      <c r="KF112" s="0"/>
      <c r="KG112" s="0"/>
      <c r="KH112" s="0"/>
      <c r="KI112" s="0"/>
      <c r="KJ112" s="0"/>
      <c r="KK112" s="0"/>
      <c r="KL112" s="0"/>
      <c r="KM112" s="0"/>
      <c r="KN112" s="0"/>
      <c r="KO112" s="0"/>
      <c r="KP112" s="0"/>
      <c r="KQ112" s="0"/>
      <c r="KR112" s="0"/>
      <c r="KS112" s="0"/>
      <c r="KT112" s="0"/>
      <c r="KU112" s="0"/>
      <c r="KV112" s="0"/>
      <c r="KW112" s="0"/>
      <c r="KX112" s="0"/>
      <c r="KY112" s="0"/>
      <c r="KZ112" s="0"/>
      <c r="LA112" s="0"/>
      <c r="LB112" s="0"/>
      <c r="LC112" s="0"/>
      <c r="LD112" s="0"/>
      <c r="LE112" s="0"/>
      <c r="LF112" s="0"/>
      <c r="LG112" s="0"/>
      <c r="LH112" s="0"/>
      <c r="LI112" s="0"/>
      <c r="LJ112" s="0"/>
      <c r="LK112" s="0"/>
      <c r="LL112" s="0"/>
      <c r="LM112" s="0"/>
      <c r="LN112" s="0"/>
      <c r="LO112" s="0"/>
      <c r="LP112" s="0"/>
      <c r="LQ112" s="0"/>
      <c r="LR112" s="0"/>
      <c r="LS112" s="0"/>
      <c r="LT112" s="0"/>
      <c r="LU112" s="0"/>
      <c r="LV112" s="0"/>
      <c r="LW112" s="0"/>
      <c r="LX112" s="0"/>
      <c r="LY112" s="0"/>
      <c r="LZ112" s="0"/>
      <c r="MA112" s="0"/>
      <c r="MB112" s="0"/>
      <c r="MC112" s="0"/>
      <c r="MD112" s="0"/>
      <c r="ME112" s="0"/>
      <c r="MF112" s="0"/>
      <c r="MG112" s="0"/>
      <c r="MH112" s="0"/>
      <c r="MI112" s="0"/>
      <c r="MJ112" s="0"/>
      <c r="MK112" s="0"/>
      <c r="ML112" s="0"/>
      <c r="MM112" s="0"/>
      <c r="MN112" s="0"/>
      <c r="MO112" s="0"/>
      <c r="MP112" s="0"/>
      <c r="MQ112" s="0"/>
      <c r="MR112" s="0"/>
      <c r="MS112" s="0"/>
      <c r="MT112" s="0"/>
      <c r="MU112" s="0"/>
      <c r="MV112" s="0"/>
      <c r="MW112" s="0"/>
      <c r="MX112" s="0"/>
      <c r="MY112" s="0"/>
      <c r="MZ112" s="0"/>
      <c r="NA112" s="0"/>
      <c r="NB112" s="0"/>
      <c r="NC112" s="0"/>
      <c r="ND112" s="0"/>
      <c r="NE112" s="0"/>
      <c r="NF112" s="0"/>
      <c r="NG112" s="0"/>
      <c r="NH112" s="0"/>
      <c r="NI112" s="0"/>
      <c r="NJ112" s="0"/>
      <c r="NK112" s="0"/>
      <c r="NL112" s="0"/>
      <c r="NM112" s="0"/>
      <c r="NN112" s="0"/>
      <c r="NO112" s="0"/>
      <c r="NP112" s="0"/>
      <c r="NQ112" s="0"/>
      <c r="NR112" s="0"/>
      <c r="NS112" s="0"/>
      <c r="NT112" s="0"/>
      <c r="NU112" s="0"/>
      <c r="NV112" s="0"/>
      <c r="NW112" s="0"/>
      <c r="NX112" s="0"/>
      <c r="NY112" s="0"/>
      <c r="NZ112" s="0"/>
      <c r="OA112" s="0"/>
      <c r="OB112" s="0"/>
      <c r="OC112" s="0"/>
      <c r="OD112" s="0"/>
      <c r="OE112" s="0"/>
      <c r="OF112" s="0"/>
      <c r="OG112" s="0"/>
      <c r="OH112" s="0"/>
      <c r="OI112" s="0"/>
      <c r="OJ112" s="0"/>
      <c r="OK112" s="0"/>
      <c r="OL112" s="0"/>
      <c r="OM112" s="0"/>
      <c r="ON112" s="0"/>
      <c r="OO112" s="0"/>
      <c r="OP112" s="0"/>
      <c r="OQ112" s="0"/>
      <c r="OR112" s="0"/>
      <c r="OS112" s="0"/>
      <c r="OT112" s="0"/>
      <c r="OU112" s="0"/>
      <c r="OV112" s="0"/>
      <c r="OW112" s="0"/>
      <c r="OX112" s="0"/>
      <c r="OY112" s="0"/>
      <c r="OZ112" s="0"/>
      <c r="PA112" s="0"/>
      <c r="PB112" s="0"/>
      <c r="PC112" s="0"/>
      <c r="PD112" s="0"/>
      <c r="PE112" s="0"/>
      <c r="PF112" s="0"/>
      <c r="PG112" s="0"/>
      <c r="PH112" s="0"/>
      <c r="PI112" s="0"/>
      <c r="PJ112" s="0"/>
      <c r="PK112" s="0"/>
      <c r="PL112" s="0"/>
      <c r="PM112" s="0"/>
      <c r="PN112" s="0"/>
      <c r="PO112" s="0"/>
      <c r="PP112" s="0"/>
      <c r="PQ112" s="0"/>
      <c r="PR112" s="0"/>
      <c r="PS112" s="0"/>
      <c r="PT112" s="0"/>
      <c r="PU112" s="0"/>
      <c r="PV112" s="0"/>
      <c r="PW112" s="0"/>
      <c r="PX112" s="0"/>
      <c r="PY112" s="0"/>
      <c r="PZ112" s="0"/>
      <c r="QA112" s="0"/>
      <c r="QB112" s="0"/>
      <c r="QC112" s="0"/>
      <c r="QD112" s="0"/>
      <c r="QE112" s="0"/>
      <c r="QF112" s="0"/>
      <c r="QG112" s="0"/>
      <c r="QH112" s="0"/>
      <c r="QI112" s="0"/>
      <c r="QJ112" s="0"/>
      <c r="QK112" s="0"/>
      <c r="QL112" s="0"/>
      <c r="QM112" s="0"/>
      <c r="QN112" s="0"/>
      <c r="QO112" s="0"/>
      <c r="QP112" s="0"/>
      <c r="QQ112" s="0"/>
      <c r="QR112" s="0"/>
      <c r="QS112" s="0"/>
      <c r="QT112" s="0"/>
      <c r="QU112" s="0"/>
      <c r="QV112" s="0"/>
      <c r="QW112" s="0"/>
      <c r="QX112" s="0"/>
      <c r="QY112" s="0"/>
      <c r="QZ112" s="0"/>
      <c r="RA112" s="0"/>
      <c r="RB112" s="0"/>
      <c r="RC112" s="0"/>
      <c r="RD112" s="0"/>
      <c r="RE112" s="0"/>
      <c r="RF112" s="0"/>
      <c r="RG112" s="0"/>
      <c r="RH112" s="0"/>
      <c r="RI112" s="0"/>
      <c r="RJ112" s="0"/>
      <c r="RK112" s="0"/>
      <c r="RL112" s="0"/>
      <c r="RM112" s="0"/>
      <c r="RN112" s="0"/>
      <c r="RO112" s="0"/>
      <c r="RP112" s="0"/>
      <c r="RQ112" s="0"/>
      <c r="RR112" s="0"/>
      <c r="RS112" s="0"/>
      <c r="RT112" s="0"/>
      <c r="RU112" s="0"/>
      <c r="RV112" s="0"/>
      <c r="RW112" s="0"/>
      <c r="RX112" s="0"/>
      <c r="RY112" s="0"/>
      <c r="RZ112" s="0"/>
      <c r="SA112" s="0"/>
      <c r="SB112" s="0"/>
      <c r="SC112" s="0"/>
      <c r="SD112" s="0"/>
      <c r="SE112" s="0"/>
      <c r="SF112" s="0"/>
      <c r="SG112" s="0"/>
      <c r="SH112" s="0"/>
      <c r="SI112" s="0"/>
      <c r="SJ112" s="0"/>
      <c r="SK112" s="0"/>
      <c r="SL112" s="0"/>
      <c r="SM112" s="0"/>
      <c r="SN112" s="0"/>
      <c r="SO112" s="0"/>
      <c r="SP112" s="0"/>
      <c r="SQ112" s="0"/>
      <c r="SR112" s="0"/>
      <c r="SS112" s="0"/>
      <c r="ST112" s="0"/>
      <c r="SU112" s="0"/>
      <c r="SV112" s="0"/>
      <c r="SW112" s="0"/>
      <c r="SX112" s="0"/>
      <c r="SY112" s="0"/>
      <c r="SZ112" s="0"/>
      <c r="TA112" s="0"/>
      <c r="TB112" s="0"/>
      <c r="TC112" s="0"/>
      <c r="TD112" s="0"/>
      <c r="TE112" s="0"/>
      <c r="TF112" s="0"/>
      <c r="TG112" s="0"/>
      <c r="TH112" s="0"/>
      <c r="TI112" s="0"/>
      <c r="TJ112" s="0"/>
      <c r="TK112" s="0"/>
      <c r="TL112" s="0"/>
      <c r="TM112" s="0"/>
      <c r="TN112" s="0"/>
      <c r="TO112" s="0"/>
      <c r="TP112" s="0"/>
      <c r="TQ112" s="0"/>
      <c r="TR112" s="0"/>
      <c r="TS112" s="0"/>
      <c r="TT112" s="0"/>
      <c r="TU112" s="0"/>
      <c r="TV112" s="0"/>
      <c r="TW112" s="0"/>
      <c r="TX112" s="0"/>
      <c r="TY112" s="0"/>
      <c r="TZ112" s="0"/>
      <c r="UA112" s="0"/>
      <c r="UB112" s="0"/>
      <c r="UC112" s="0"/>
      <c r="UD112" s="0"/>
      <c r="UE112" s="0"/>
      <c r="UF112" s="0"/>
      <c r="UG112" s="0"/>
      <c r="UH112" s="0"/>
      <c r="UI112" s="0"/>
      <c r="UJ112" s="0"/>
      <c r="UK112" s="0"/>
      <c r="UL112" s="0"/>
      <c r="UM112" s="0"/>
      <c r="UN112" s="0"/>
      <c r="UO112" s="0"/>
      <c r="UP112" s="0"/>
      <c r="UQ112" s="0"/>
      <c r="UR112" s="0"/>
      <c r="US112" s="0"/>
      <c r="UT112" s="0"/>
      <c r="UU112" s="0"/>
      <c r="UV112" s="0"/>
      <c r="UW112" s="0"/>
      <c r="UX112" s="0"/>
      <c r="UY112" s="0"/>
      <c r="UZ112" s="0"/>
      <c r="VA112" s="0"/>
      <c r="VB112" s="0"/>
      <c r="VC112" s="0"/>
      <c r="VD112" s="0"/>
      <c r="VE112" s="0"/>
      <c r="VF112" s="0"/>
      <c r="VG112" s="0"/>
      <c r="VH112" s="0"/>
      <c r="VI112" s="0"/>
      <c r="VJ112" s="0"/>
      <c r="VK112" s="0"/>
      <c r="VL112" s="0"/>
      <c r="VM112" s="0"/>
      <c r="VN112" s="0"/>
      <c r="VO112" s="0"/>
      <c r="VP112" s="0"/>
      <c r="VQ112" s="0"/>
      <c r="VR112" s="0"/>
      <c r="VS112" s="0"/>
      <c r="VT112" s="0"/>
      <c r="VU112" s="0"/>
      <c r="VV112" s="0"/>
      <c r="VW112" s="0"/>
      <c r="VX112" s="0"/>
      <c r="VY112" s="0"/>
      <c r="VZ112" s="0"/>
      <c r="WA112" s="0"/>
      <c r="WB112" s="0"/>
      <c r="WC112" s="0"/>
      <c r="WD112" s="0"/>
      <c r="WE112" s="0"/>
      <c r="WF112" s="0"/>
      <c r="WG112" s="0"/>
      <c r="WH112" s="0"/>
      <c r="WI112" s="0"/>
      <c r="WJ112" s="0"/>
      <c r="WK112" s="0"/>
      <c r="WL112" s="0"/>
      <c r="WM112" s="0"/>
      <c r="WN112" s="0"/>
      <c r="WO112" s="0"/>
      <c r="WP112" s="0"/>
      <c r="WQ112" s="0"/>
      <c r="WR112" s="0"/>
      <c r="WS112" s="0"/>
      <c r="WT112" s="0"/>
      <c r="WU112" s="0"/>
      <c r="WV112" s="0"/>
      <c r="WW112" s="0"/>
      <c r="WX112" s="0"/>
      <c r="WY112" s="0"/>
      <c r="WZ112" s="0"/>
      <c r="XA112" s="0"/>
      <c r="XB112" s="0"/>
      <c r="XC112" s="0"/>
      <c r="XD112" s="0"/>
      <c r="XE112" s="0"/>
      <c r="XF112" s="0"/>
      <c r="XG112" s="0"/>
      <c r="XH112" s="0"/>
      <c r="XI112" s="0"/>
      <c r="XJ112" s="0"/>
      <c r="XK112" s="0"/>
      <c r="XL112" s="0"/>
      <c r="XM112" s="0"/>
      <c r="XN112" s="0"/>
      <c r="XO112" s="0"/>
      <c r="XP112" s="0"/>
      <c r="XQ112" s="0"/>
      <c r="XR112" s="0"/>
      <c r="XS112" s="0"/>
      <c r="XT112" s="0"/>
      <c r="XU112" s="0"/>
      <c r="XV112" s="0"/>
      <c r="XW112" s="0"/>
      <c r="XX112" s="0"/>
      <c r="XY112" s="0"/>
      <c r="XZ112" s="0"/>
      <c r="YA112" s="0"/>
      <c r="YB112" s="0"/>
      <c r="YC112" s="0"/>
      <c r="YD112" s="0"/>
      <c r="YE112" s="0"/>
      <c r="YF112" s="0"/>
      <c r="YG112" s="0"/>
      <c r="YH112" s="0"/>
      <c r="YI112" s="0"/>
      <c r="YJ112" s="0"/>
      <c r="YK112" s="0"/>
      <c r="YL112" s="0"/>
      <c r="YM112" s="0"/>
      <c r="YN112" s="0"/>
      <c r="YO112" s="0"/>
      <c r="YP112" s="0"/>
      <c r="YQ112" s="0"/>
      <c r="YR112" s="0"/>
      <c r="YS112" s="0"/>
      <c r="YT112" s="0"/>
      <c r="YU112" s="0"/>
      <c r="YV112" s="0"/>
      <c r="YW112" s="0"/>
      <c r="YX112" s="0"/>
      <c r="YY112" s="0"/>
      <c r="YZ112" s="0"/>
      <c r="ZA112" s="0"/>
      <c r="ZB112" s="0"/>
      <c r="ZC112" s="0"/>
      <c r="ZD112" s="0"/>
      <c r="ZE112" s="0"/>
      <c r="ZF112" s="0"/>
      <c r="ZG112" s="0"/>
      <c r="ZH112" s="0"/>
      <c r="ZI112" s="0"/>
      <c r="ZJ112" s="0"/>
      <c r="ZK112" s="0"/>
      <c r="ZL112" s="0"/>
      <c r="ZM112" s="0"/>
      <c r="ZN112" s="0"/>
      <c r="ZO112" s="0"/>
      <c r="ZP112" s="0"/>
      <c r="ZQ112" s="0"/>
      <c r="ZR112" s="0"/>
      <c r="ZS112" s="0"/>
      <c r="ZT112" s="0"/>
      <c r="ZU112" s="0"/>
      <c r="ZV112" s="0"/>
      <c r="ZW112" s="0"/>
      <c r="ZX112" s="0"/>
      <c r="ZY112" s="0"/>
      <c r="ZZ112" s="0"/>
      <c r="AAA112" s="0"/>
      <c r="AAB112" s="0"/>
      <c r="AAC112" s="0"/>
      <c r="AAD112" s="0"/>
      <c r="AAE112" s="0"/>
      <c r="AAF112" s="0"/>
      <c r="AAG112" s="0"/>
      <c r="AAH112" s="0"/>
      <c r="AAI112" s="0"/>
      <c r="AAJ112" s="0"/>
      <c r="AAK112" s="0"/>
      <c r="AAL112" s="0"/>
      <c r="AAM112" s="0"/>
      <c r="AAN112" s="0"/>
      <c r="AAO112" s="0"/>
      <c r="AAP112" s="0"/>
      <c r="AAQ112" s="0"/>
      <c r="AAR112" s="0"/>
      <c r="AAS112" s="0"/>
      <c r="AAT112" s="0"/>
      <c r="AAU112" s="0"/>
      <c r="AAV112" s="0"/>
      <c r="AAW112" s="0"/>
      <c r="AAX112" s="0"/>
      <c r="AAY112" s="0"/>
      <c r="AAZ112" s="0"/>
      <c r="ABA112" s="0"/>
      <c r="ABB112" s="0"/>
      <c r="ABC112" s="0"/>
      <c r="ABD112" s="0"/>
      <c r="ABE112" s="0"/>
      <c r="ABF112" s="0"/>
      <c r="ABG112" s="0"/>
      <c r="ABH112" s="0"/>
      <c r="ABI112" s="0"/>
      <c r="ABJ112" s="0"/>
      <c r="ABK112" s="0"/>
      <c r="ABL112" s="0"/>
      <c r="ABM112" s="0"/>
      <c r="ABN112" s="0"/>
      <c r="ABO112" s="0"/>
      <c r="ABP112" s="0"/>
      <c r="ABQ112" s="0"/>
      <c r="ABR112" s="0"/>
      <c r="ABS112" s="0"/>
      <c r="ABT112" s="0"/>
      <c r="ABU112" s="0"/>
      <c r="ABV112" s="0"/>
      <c r="ABW112" s="0"/>
      <c r="ABX112" s="0"/>
      <c r="ABY112" s="0"/>
      <c r="ABZ112" s="0"/>
      <c r="ACA112" s="0"/>
      <c r="ACB112" s="0"/>
      <c r="ACC112" s="0"/>
      <c r="ACD112" s="0"/>
      <c r="ACE112" s="0"/>
      <c r="ACF112" s="0"/>
      <c r="ACG112" s="0"/>
      <c r="ACH112" s="0"/>
      <c r="ACI112" s="0"/>
      <c r="ACJ112" s="0"/>
      <c r="ACK112" s="0"/>
      <c r="ACL112" s="0"/>
      <c r="ACM112" s="0"/>
      <c r="ACN112" s="0"/>
      <c r="ACO112" s="0"/>
      <c r="ACP112" s="0"/>
      <c r="ACQ112" s="0"/>
      <c r="ACR112" s="0"/>
      <c r="ACS112" s="0"/>
      <c r="ACT112" s="0"/>
      <c r="ACU112" s="0"/>
      <c r="ACV112" s="0"/>
      <c r="ACW112" s="0"/>
      <c r="ACX112" s="0"/>
      <c r="ACY112" s="0"/>
      <c r="ACZ112" s="0"/>
      <c r="ADA112" s="0"/>
      <c r="ADB112" s="0"/>
      <c r="ADC112" s="0"/>
      <c r="ADD112" s="0"/>
      <c r="ADE112" s="0"/>
      <c r="ADF112" s="0"/>
      <c r="ADG112" s="0"/>
      <c r="ADH112" s="0"/>
      <c r="ADI112" s="0"/>
      <c r="ADJ112" s="0"/>
      <c r="ADK112" s="0"/>
      <c r="ADL112" s="0"/>
      <c r="ADM112" s="0"/>
      <c r="ADN112" s="0"/>
      <c r="ADO112" s="0"/>
      <c r="ADP112" s="0"/>
      <c r="ADQ112" s="0"/>
      <c r="ADR112" s="0"/>
      <c r="ADS112" s="0"/>
      <c r="ADT112" s="0"/>
      <c r="ADU112" s="0"/>
      <c r="ADV112" s="0"/>
      <c r="ADW112" s="0"/>
      <c r="ADX112" s="0"/>
      <c r="ADY112" s="0"/>
      <c r="ADZ112" s="0"/>
      <c r="AEA112" s="0"/>
      <c r="AEB112" s="0"/>
      <c r="AEC112" s="0"/>
      <c r="AED112" s="0"/>
      <c r="AEE112" s="0"/>
      <c r="AEF112" s="0"/>
      <c r="AEG112" s="0"/>
      <c r="AEH112" s="0"/>
      <c r="AEI112" s="0"/>
      <c r="AEJ112" s="0"/>
      <c r="AEK112" s="0"/>
      <c r="AEL112" s="0"/>
      <c r="AEM112" s="0"/>
      <c r="AEN112" s="0"/>
      <c r="AEO112" s="0"/>
      <c r="AEP112" s="0"/>
      <c r="AEQ112" s="0"/>
      <c r="AER112" s="0"/>
      <c r="AES112" s="0"/>
      <c r="AET112" s="0"/>
      <c r="AEU112" s="0"/>
      <c r="AEV112" s="0"/>
      <c r="AEW112" s="0"/>
      <c r="AEX112" s="0"/>
      <c r="AEY112" s="0"/>
      <c r="AEZ112" s="0"/>
      <c r="AFA112" s="0"/>
      <c r="AFB112" s="0"/>
      <c r="AFC112" s="0"/>
      <c r="AFD112" s="0"/>
      <c r="AFE112" s="0"/>
      <c r="AFF112" s="0"/>
      <c r="AFG112" s="0"/>
      <c r="AFH112" s="0"/>
      <c r="AFI112" s="0"/>
      <c r="AFJ112" s="0"/>
      <c r="AFK112" s="0"/>
      <c r="AFL112" s="0"/>
      <c r="AFM112" s="0"/>
      <c r="AFN112" s="0"/>
      <c r="AFO112" s="0"/>
      <c r="AFP112" s="0"/>
      <c r="AFQ112" s="0"/>
      <c r="AFR112" s="0"/>
      <c r="AFS112" s="0"/>
      <c r="AFT112" s="0"/>
      <c r="AFU112" s="0"/>
      <c r="AFV112" s="0"/>
      <c r="AFW112" s="0"/>
      <c r="AFX112" s="0"/>
      <c r="AFY112" s="0"/>
      <c r="AFZ112" s="0"/>
      <c r="AGA112" s="0"/>
      <c r="AGB112" s="0"/>
      <c r="AGC112" s="0"/>
      <c r="AGD112" s="0"/>
      <c r="AGE112" s="0"/>
      <c r="AGF112" s="0"/>
      <c r="AGG112" s="0"/>
      <c r="AGH112" s="0"/>
      <c r="AGI112" s="0"/>
      <c r="AGJ112" s="0"/>
      <c r="AGK112" s="0"/>
      <c r="AGL112" s="0"/>
      <c r="AGM112" s="0"/>
      <c r="AGN112" s="0"/>
      <c r="AGO112" s="0"/>
      <c r="AGP112" s="0"/>
      <c r="AGQ112" s="0"/>
      <c r="AGR112" s="0"/>
      <c r="AGS112" s="0"/>
      <c r="AGT112" s="0"/>
      <c r="AGU112" s="0"/>
      <c r="AGV112" s="0"/>
      <c r="AGW112" s="0"/>
      <c r="AGX112" s="0"/>
      <c r="AGY112" s="0"/>
      <c r="AGZ112" s="0"/>
      <c r="AHA112" s="0"/>
      <c r="AHB112" s="0"/>
      <c r="AHC112" s="0"/>
      <c r="AHD112" s="0"/>
      <c r="AHE112" s="0"/>
      <c r="AHF112" s="0"/>
      <c r="AHG112" s="0"/>
      <c r="AHH112" s="0"/>
      <c r="AHI112" s="0"/>
      <c r="AHJ112" s="0"/>
      <c r="AHK112" s="0"/>
      <c r="AHL112" s="0"/>
      <c r="AHM112" s="0"/>
      <c r="AHN112" s="0"/>
      <c r="AHO112" s="0"/>
      <c r="AHP112" s="0"/>
      <c r="AHQ112" s="0"/>
      <c r="AHR112" s="0"/>
      <c r="AHS112" s="0"/>
      <c r="AHT112" s="0"/>
      <c r="AHU112" s="0"/>
      <c r="AHV112" s="0"/>
      <c r="AHW112" s="0"/>
      <c r="AHX112" s="0"/>
      <c r="AHY112" s="0"/>
      <c r="AHZ112" s="0"/>
      <c r="AIA112" s="0"/>
      <c r="AIB112" s="0"/>
      <c r="AIC112" s="0"/>
      <c r="AID112" s="0"/>
      <c r="AIE112" s="0"/>
      <c r="AIF112" s="0"/>
      <c r="AIG112" s="0"/>
      <c r="AIH112" s="0"/>
      <c r="AII112" s="0"/>
      <c r="AIJ112" s="0"/>
      <c r="AIK112" s="0"/>
      <c r="AIL112" s="0"/>
      <c r="AIM112" s="0"/>
      <c r="AIN112" s="0"/>
      <c r="AIO112" s="0"/>
      <c r="AIP112" s="0"/>
      <c r="AIQ112" s="0"/>
      <c r="AIR112" s="0"/>
      <c r="AIS112" s="0"/>
      <c r="AIT112" s="0"/>
      <c r="AIU112" s="0"/>
      <c r="AIV112" s="0"/>
      <c r="AIW112" s="0"/>
      <c r="AIX112" s="0"/>
      <c r="AIY112" s="0"/>
      <c r="AIZ112" s="0"/>
      <c r="AJA112" s="0"/>
      <c r="AJB112" s="0"/>
      <c r="AJC112" s="0"/>
      <c r="AJD112" s="0"/>
      <c r="AJE112" s="0"/>
      <c r="AJF112" s="0"/>
      <c r="AJG112" s="0"/>
      <c r="AJH112" s="0"/>
      <c r="AJI112" s="0"/>
      <c r="AJJ112" s="0"/>
      <c r="AJK112" s="0"/>
      <c r="AJL112" s="0"/>
      <c r="AJM112" s="0"/>
      <c r="AJN112" s="0"/>
      <c r="AJO112" s="0"/>
      <c r="AJP112" s="0"/>
      <c r="AJQ112" s="0"/>
      <c r="AJR112" s="0"/>
      <c r="AJS112" s="0"/>
      <c r="AJT112" s="0"/>
      <c r="AJU112" s="0"/>
      <c r="AJV112" s="0"/>
      <c r="AJW112" s="0"/>
      <c r="AJX112" s="0"/>
      <c r="AJY112" s="0"/>
      <c r="AJZ112" s="0"/>
      <c r="AKA112" s="0"/>
      <c r="AKB112" s="0"/>
      <c r="AKC112" s="0"/>
      <c r="AKD112" s="0"/>
      <c r="AKE112" s="0"/>
      <c r="AKF112" s="0"/>
      <c r="AKG112" s="0"/>
      <c r="AKH112" s="0"/>
      <c r="AKI112" s="0"/>
      <c r="AKJ112" s="0"/>
      <c r="AKK112" s="0"/>
      <c r="AKL112" s="0"/>
      <c r="AKM112" s="0"/>
      <c r="AKN112" s="0"/>
      <c r="AKO112" s="0"/>
      <c r="AKP112" s="0"/>
      <c r="AKQ112" s="0"/>
      <c r="AKR112" s="0"/>
      <c r="AKS112" s="0"/>
      <c r="AKT112" s="0"/>
      <c r="AKU112" s="0"/>
      <c r="AKV112" s="0"/>
      <c r="AKW112" s="0"/>
      <c r="AKX112" s="0"/>
      <c r="AKY112" s="0"/>
      <c r="AKZ112" s="0"/>
      <c r="ALA112" s="0"/>
      <c r="ALB112" s="0"/>
      <c r="ALC112" s="0"/>
      <c r="ALD112" s="0"/>
      <c r="ALE112" s="0"/>
      <c r="ALF112" s="0"/>
      <c r="ALG112" s="0"/>
      <c r="ALH112" s="0"/>
      <c r="ALI112" s="0"/>
      <c r="ALJ112" s="0"/>
      <c r="ALK112" s="0"/>
      <c r="ALL112" s="0"/>
      <c r="ALM112" s="0"/>
      <c r="ALN112" s="0"/>
      <c r="ALO112" s="0"/>
      <c r="ALP112" s="0"/>
      <c r="ALQ112" s="0"/>
      <c r="ALR112" s="0"/>
      <c r="ALS112" s="0"/>
      <c r="ALT112" s="0"/>
      <c r="ALU112" s="0"/>
      <c r="ALV112" s="0"/>
      <c r="ALW112" s="0"/>
      <c r="ALX112" s="0"/>
      <c r="ALY112" s="0"/>
      <c r="ALZ112" s="0"/>
      <c r="AMA112" s="0"/>
      <c r="AMB112" s="0"/>
      <c r="AMC112" s="0"/>
      <c r="AMD112" s="0"/>
      <c r="AME112" s="0"/>
      <c r="AMF112" s="0"/>
      <c r="AMG112" s="0"/>
      <c r="AMH112" s="0"/>
      <c r="AMI112" s="0"/>
      <c r="AMJ112" s="0"/>
    </row>
    <row r="113" customFormat="false" ht="13.8" hidden="false" customHeight="false" outlineLevel="0" collapsed="false">
      <c r="E113" s="0"/>
      <c r="U113" s="0" t="n">
        <f aca="false">SUM(I113:T113)</f>
        <v>0</v>
      </c>
      <c r="W113" s="31" t="n">
        <v>994</v>
      </c>
      <c r="X113" s="32" t="n">
        <v>1494</v>
      </c>
      <c r="Y113" s="4" t="n">
        <f aca="false">U113/12</f>
        <v>0</v>
      </c>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c r="DV113" s="0"/>
      <c r="DW113" s="0"/>
      <c r="DX113" s="0"/>
      <c r="DY113" s="0"/>
      <c r="DZ113" s="0"/>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c r="FA113" s="0"/>
      <c r="FB113" s="0"/>
      <c r="FC113" s="0"/>
      <c r="FD113" s="0"/>
      <c r="FE113" s="0"/>
      <c r="FF113" s="0"/>
      <c r="FG113" s="0"/>
      <c r="FH113" s="0"/>
      <c r="FI113" s="0"/>
      <c r="FJ113" s="0"/>
      <c r="FK113" s="0"/>
      <c r="FL113" s="0"/>
      <c r="FM113" s="0"/>
      <c r="FN113" s="0"/>
      <c r="FO113" s="0"/>
      <c r="FP113" s="0"/>
      <c r="FQ113" s="0"/>
      <c r="FR113" s="0"/>
      <c r="FS113" s="0"/>
      <c r="FT113" s="0"/>
      <c r="FU113" s="0"/>
      <c r="FV113" s="0"/>
      <c r="FW113" s="0"/>
      <c r="FX113" s="0"/>
      <c r="FY113" s="0"/>
      <c r="FZ113" s="0"/>
      <c r="GA113" s="0"/>
      <c r="GB113" s="0"/>
      <c r="GC113" s="0"/>
      <c r="GD113" s="0"/>
      <c r="GE113" s="0"/>
      <c r="GF113" s="0"/>
      <c r="GG113" s="0"/>
      <c r="GH113" s="0"/>
      <c r="GI113" s="0"/>
      <c r="GJ113" s="0"/>
      <c r="GK113" s="0"/>
      <c r="GL113" s="0"/>
      <c r="GM113" s="0"/>
      <c r="GN113" s="0"/>
      <c r="GO113" s="0"/>
      <c r="GP113" s="0"/>
      <c r="GQ113" s="0"/>
      <c r="GR113" s="0"/>
      <c r="GS113" s="0"/>
      <c r="GT113" s="0"/>
      <c r="GU113" s="0"/>
      <c r="GV113" s="0"/>
      <c r="GW113" s="0"/>
      <c r="GX113" s="0"/>
      <c r="GY113" s="0"/>
      <c r="GZ113" s="0"/>
      <c r="HA113" s="0"/>
      <c r="HB113" s="0"/>
      <c r="HC113" s="0"/>
      <c r="HD113" s="0"/>
      <c r="HE113" s="0"/>
      <c r="HF113" s="0"/>
      <c r="HG113" s="0"/>
      <c r="HH113" s="0"/>
      <c r="HI113" s="0"/>
      <c r="HJ113" s="0"/>
      <c r="HK113" s="0"/>
      <c r="HL113" s="0"/>
      <c r="HM113" s="0"/>
      <c r="HN113" s="0"/>
      <c r="HO113" s="0"/>
      <c r="HP113" s="0"/>
      <c r="HQ113" s="0"/>
      <c r="HR113" s="0"/>
      <c r="HS113" s="0"/>
      <c r="HT113" s="0"/>
      <c r="HU113" s="0"/>
      <c r="HV113" s="0"/>
      <c r="HW113" s="0"/>
      <c r="HX113" s="0"/>
      <c r="HY113" s="0"/>
      <c r="HZ113" s="0"/>
      <c r="IA113" s="0"/>
      <c r="IB113" s="0"/>
      <c r="IC113" s="0"/>
      <c r="ID113" s="0"/>
      <c r="IE113" s="0"/>
      <c r="IF113" s="0"/>
      <c r="IG113" s="0"/>
      <c r="IH113" s="0"/>
      <c r="II113" s="0"/>
      <c r="IJ113" s="0"/>
      <c r="IK113" s="0"/>
      <c r="IL113" s="0"/>
      <c r="IM113" s="0"/>
      <c r="IN113" s="0"/>
      <c r="IO113" s="0"/>
      <c r="IP113" s="0"/>
      <c r="IQ113" s="0"/>
      <c r="IR113" s="0"/>
      <c r="IS113" s="0"/>
      <c r="IT113" s="0"/>
      <c r="IU113" s="0"/>
      <c r="IV113" s="0"/>
      <c r="IW113" s="0"/>
      <c r="IX113" s="0"/>
      <c r="IY113" s="0"/>
      <c r="IZ113" s="0"/>
      <c r="JA113" s="0"/>
      <c r="JB113" s="0"/>
      <c r="JC113" s="0"/>
      <c r="JD113" s="0"/>
      <c r="JE113" s="0"/>
      <c r="JF113" s="0"/>
      <c r="JG113" s="0"/>
      <c r="JH113" s="0"/>
      <c r="JI113" s="0"/>
      <c r="JJ113" s="0"/>
      <c r="JK113" s="0"/>
      <c r="JL113" s="0"/>
      <c r="JM113" s="0"/>
      <c r="JN113" s="0"/>
      <c r="JO113" s="0"/>
      <c r="JP113" s="0"/>
      <c r="JQ113" s="0"/>
      <c r="JR113" s="0"/>
      <c r="JS113" s="0"/>
      <c r="JT113" s="0"/>
      <c r="JU113" s="0"/>
      <c r="JV113" s="0"/>
      <c r="JW113" s="0"/>
      <c r="JX113" s="0"/>
      <c r="JY113" s="0"/>
      <c r="JZ113" s="0"/>
      <c r="KA113" s="0"/>
      <c r="KB113" s="0"/>
      <c r="KC113" s="0"/>
      <c r="KD113" s="0"/>
      <c r="KE113" s="0"/>
      <c r="KF113" s="0"/>
      <c r="KG113" s="0"/>
      <c r="KH113" s="0"/>
      <c r="KI113" s="0"/>
      <c r="KJ113" s="0"/>
      <c r="KK113" s="0"/>
      <c r="KL113" s="0"/>
      <c r="KM113" s="0"/>
      <c r="KN113" s="0"/>
      <c r="KO113" s="0"/>
      <c r="KP113" s="0"/>
      <c r="KQ113" s="0"/>
      <c r="KR113" s="0"/>
      <c r="KS113" s="0"/>
      <c r="KT113" s="0"/>
      <c r="KU113" s="0"/>
      <c r="KV113" s="0"/>
      <c r="KW113" s="0"/>
      <c r="KX113" s="0"/>
      <c r="KY113" s="0"/>
      <c r="KZ113" s="0"/>
      <c r="LA113" s="0"/>
      <c r="LB113" s="0"/>
      <c r="LC113" s="0"/>
      <c r="LD113" s="0"/>
      <c r="LE113" s="0"/>
      <c r="LF113" s="0"/>
      <c r="LG113" s="0"/>
      <c r="LH113" s="0"/>
      <c r="LI113" s="0"/>
      <c r="LJ113" s="0"/>
      <c r="LK113" s="0"/>
      <c r="LL113" s="0"/>
      <c r="LM113" s="0"/>
      <c r="LN113" s="0"/>
      <c r="LO113" s="0"/>
      <c r="LP113" s="0"/>
      <c r="LQ113" s="0"/>
      <c r="LR113" s="0"/>
      <c r="LS113" s="0"/>
      <c r="LT113" s="0"/>
      <c r="LU113" s="0"/>
      <c r="LV113" s="0"/>
      <c r="LW113" s="0"/>
      <c r="LX113" s="0"/>
      <c r="LY113" s="0"/>
      <c r="LZ113" s="0"/>
      <c r="MA113" s="0"/>
      <c r="MB113" s="0"/>
      <c r="MC113" s="0"/>
      <c r="MD113" s="0"/>
      <c r="ME113" s="0"/>
      <c r="MF113" s="0"/>
      <c r="MG113" s="0"/>
      <c r="MH113" s="0"/>
      <c r="MI113" s="0"/>
      <c r="MJ113" s="0"/>
      <c r="MK113" s="0"/>
      <c r="ML113" s="0"/>
      <c r="MM113" s="0"/>
      <c r="MN113" s="0"/>
      <c r="MO113" s="0"/>
      <c r="MP113" s="0"/>
      <c r="MQ113" s="0"/>
      <c r="MR113" s="0"/>
      <c r="MS113" s="0"/>
      <c r="MT113" s="0"/>
      <c r="MU113" s="0"/>
      <c r="MV113" s="0"/>
      <c r="MW113" s="0"/>
      <c r="MX113" s="0"/>
      <c r="MY113" s="0"/>
      <c r="MZ113" s="0"/>
      <c r="NA113" s="0"/>
      <c r="NB113" s="0"/>
      <c r="NC113" s="0"/>
      <c r="ND113" s="0"/>
      <c r="NE113" s="0"/>
      <c r="NF113" s="0"/>
      <c r="NG113" s="0"/>
      <c r="NH113" s="0"/>
      <c r="NI113" s="0"/>
      <c r="NJ113" s="0"/>
      <c r="NK113" s="0"/>
      <c r="NL113" s="0"/>
      <c r="NM113" s="0"/>
      <c r="NN113" s="0"/>
      <c r="NO113" s="0"/>
      <c r="NP113" s="0"/>
      <c r="NQ113" s="0"/>
      <c r="NR113" s="0"/>
      <c r="NS113" s="0"/>
      <c r="NT113" s="0"/>
      <c r="NU113" s="0"/>
      <c r="NV113" s="0"/>
      <c r="NW113" s="0"/>
      <c r="NX113" s="0"/>
      <c r="NY113" s="0"/>
      <c r="NZ113" s="0"/>
      <c r="OA113" s="0"/>
      <c r="OB113" s="0"/>
      <c r="OC113" s="0"/>
      <c r="OD113" s="0"/>
      <c r="OE113" s="0"/>
      <c r="OF113" s="0"/>
      <c r="OG113" s="0"/>
      <c r="OH113" s="0"/>
      <c r="OI113" s="0"/>
      <c r="OJ113" s="0"/>
      <c r="OK113" s="0"/>
      <c r="OL113" s="0"/>
      <c r="OM113" s="0"/>
      <c r="ON113" s="0"/>
      <c r="OO113" s="0"/>
      <c r="OP113" s="0"/>
      <c r="OQ113" s="0"/>
      <c r="OR113" s="0"/>
      <c r="OS113" s="0"/>
      <c r="OT113" s="0"/>
      <c r="OU113" s="0"/>
      <c r="OV113" s="0"/>
      <c r="OW113" s="0"/>
      <c r="OX113" s="0"/>
      <c r="OY113" s="0"/>
      <c r="OZ113" s="0"/>
      <c r="PA113" s="0"/>
      <c r="PB113" s="0"/>
      <c r="PC113" s="0"/>
      <c r="PD113" s="0"/>
      <c r="PE113" s="0"/>
      <c r="PF113" s="0"/>
      <c r="PG113" s="0"/>
      <c r="PH113" s="0"/>
      <c r="PI113" s="0"/>
      <c r="PJ113" s="0"/>
      <c r="PK113" s="0"/>
      <c r="PL113" s="0"/>
      <c r="PM113" s="0"/>
      <c r="PN113" s="0"/>
      <c r="PO113" s="0"/>
      <c r="PP113" s="0"/>
      <c r="PQ113" s="0"/>
      <c r="PR113" s="0"/>
      <c r="PS113" s="0"/>
      <c r="PT113" s="0"/>
      <c r="PU113" s="0"/>
      <c r="PV113" s="0"/>
      <c r="PW113" s="0"/>
      <c r="PX113" s="0"/>
      <c r="PY113" s="0"/>
      <c r="PZ113" s="0"/>
      <c r="QA113" s="0"/>
      <c r="QB113" s="0"/>
      <c r="QC113" s="0"/>
      <c r="QD113" s="0"/>
      <c r="QE113" s="0"/>
      <c r="QF113" s="0"/>
      <c r="QG113" s="0"/>
      <c r="QH113" s="0"/>
      <c r="QI113" s="0"/>
      <c r="QJ113" s="0"/>
      <c r="QK113" s="0"/>
      <c r="QL113" s="0"/>
      <c r="QM113" s="0"/>
      <c r="QN113" s="0"/>
      <c r="QO113" s="0"/>
      <c r="QP113" s="0"/>
      <c r="QQ113" s="0"/>
      <c r="QR113" s="0"/>
      <c r="QS113" s="0"/>
      <c r="QT113" s="0"/>
      <c r="QU113" s="0"/>
      <c r="QV113" s="0"/>
      <c r="QW113" s="0"/>
      <c r="QX113" s="0"/>
      <c r="QY113" s="0"/>
      <c r="QZ113" s="0"/>
      <c r="RA113" s="0"/>
      <c r="RB113" s="0"/>
      <c r="RC113" s="0"/>
      <c r="RD113" s="0"/>
      <c r="RE113" s="0"/>
      <c r="RF113" s="0"/>
      <c r="RG113" s="0"/>
      <c r="RH113" s="0"/>
      <c r="RI113" s="0"/>
      <c r="RJ113" s="0"/>
      <c r="RK113" s="0"/>
      <c r="RL113" s="0"/>
      <c r="RM113" s="0"/>
      <c r="RN113" s="0"/>
      <c r="RO113" s="0"/>
      <c r="RP113" s="0"/>
      <c r="RQ113" s="0"/>
      <c r="RR113" s="0"/>
      <c r="RS113" s="0"/>
      <c r="RT113" s="0"/>
      <c r="RU113" s="0"/>
      <c r="RV113" s="0"/>
      <c r="RW113" s="0"/>
      <c r="RX113" s="0"/>
      <c r="RY113" s="0"/>
      <c r="RZ113" s="0"/>
      <c r="SA113" s="0"/>
      <c r="SB113" s="0"/>
      <c r="SC113" s="0"/>
      <c r="SD113" s="0"/>
      <c r="SE113" s="0"/>
      <c r="SF113" s="0"/>
      <c r="SG113" s="0"/>
      <c r="SH113" s="0"/>
      <c r="SI113" s="0"/>
      <c r="SJ113" s="0"/>
      <c r="SK113" s="0"/>
      <c r="SL113" s="0"/>
      <c r="SM113" s="0"/>
      <c r="SN113" s="0"/>
      <c r="SO113" s="0"/>
      <c r="SP113" s="0"/>
      <c r="SQ113" s="0"/>
      <c r="SR113" s="0"/>
      <c r="SS113" s="0"/>
      <c r="ST113" s="0"/>
      <c r="SU113" s="0"/>
      <c r="SV113" s="0"/>
      <c r="SW113" s="0"/>
      <c r="SX113" s="0"/>
      <c r="SY113" s="0"/>
      <c r="SZ113" s="0"/>
      <c r="TA113" s="0"/>
      <c r="TB113" s="0"/>
      <c r="TC113" s="0"/>
      <c r="TD113" s="0"/>
      <c r="TE113" s="0"/>
      <c r="TF113" s="0"/>
      <c r="TG113" s="0"/>
      <c r="TH113" s="0"/>
      <c r="TI113" s="0"/>
      <c r="TJ113" s="0"/>
      <c r="TK113" s="0"/>
      <c r="TL113" s="0"/>
      <c r="TM113" s="0"/>
      <c r="TN113" s="0"/>
      <c r="TO113" s="0"/>
      <c r="TP113" s="0"/>
      <c r="TQ113" s="0"/>
      <c r="TR113" s="0"/>
      <c r="TS113" s="0"/>
      <c r="TT113" s="0"/>
      <c r="TU113" s="0"/>
      <c r="TV113" s="0"/>
      <c r="TW113" s="0"/>
      <c r="TX113" s="0"/>
      <c r="TY113" s="0"/>
      <c r="TZ113" s="0"/>
      <c r="UA113" s="0"/>
      <c r="UB113" s="0"/>
      <c r="UC113" s="0"/>
      <c r="UD113" s="0"/>
      <c r="UE113" s="0"/>
      <c r="UF113" s="0"/>
      <c r="UG113" s="0"/>
      <c r="UH113" s="0"/>
      <c r="UI113" s="0"/>
      <c r="UJ113" s="0"/>
      <c r="UK113" s="0"/>
      <c r="UL113" s="0"/>
      <c r="UM113" s="0"/>
      <c r="UN113" s="0"/>
      <c r="UO113" s="0"/>
      <c r="UP113" s="0"/>
      <c r="UQ113" s="0"/>
      <c r="UR113" s="0"/>
      <c r="US113" s="0"/>
      <c r="UT113" s="0"/>
      <c r="UU113" s="0"/>
      <c r="UV113" s="0"/>
      <c r="UW113" s="0"/>
      <c r="UX113" s="0"/>
      <c r="UY113" s="0"/>
      <c r="UZ113" s="0"/>
      <c r="VA113" s="0"/>
      <c r="VB113" s="0"/>
      <c r="VC113" s="0"/>
      <c r="VD113" s="0"/>
      <c r="VE113" s="0"/>
      <c r="VF113" s="0"/>
      <c r="VG113" s="0"/>
      <c r="VH113" s="0"/>
      <c r="VI113" s="0"/>
      <c r="VJ113" s="0"/>
      <c r="VK113" s="0"/>
      <c r="VL113" s="0"/>
      <c r="VM113" s="0"/>
      <c r="VN113" s="0"/>
      <c r="VO113" s="0"/>
      <c r="VP113" s="0"/>
      <c r="VQ113" s="0"/>
      <c r="VR113" s="0"/>
      <c r="VS113" s="0"/>
      <c r="VT113" s="0"/>
      <c r="VU113" s="0"/>
      <c r="VV113" s="0"/>
      <c r="VW113" s="0"/>
      <c r="VX113" s="0"/>
      <c r="VY113" s="0"/>
      <c r="VZ113" s="0"/>
      <c r="WA113" s="0"/>
      <c r="WB113" s="0"/>
      <c r="WC113" s="0"/>
      <c r="WD113" s="0"/>
      <c r="WE113" s="0"/>
      <c r="WF113" s="0"/>
      <c r="WG113" s="0"/>
      <c r="WH113" s="0"/>
      <c r="WI113" s="0"/>
      <c r="WJ113" s="0"/>
      <c r="WK113" s="0"/>
      <c r="WL113" s="0"/>
      <c r="WM113" s="0"/>
      <c r="WN113" s="0"/>
      <c r="WO113" s="0"/>
      <c r="WP113" s="0"/>
      <c r="WQ113" s="0"/>
      <c r="WR113" s="0"/>
      <c r="WS113" s="0"/>
      <c r="WT113" s="0"/>
      <c r="WU113" s="0"/>
      <c r="WV113" s="0"/>
      <c r="WW113" s="0"/>
      <c r="WX113" s="0"/>
      <c r="WY113" s="0"/>
      <c r="WZ113" s="0"/>
      <c r="XA113" s="0"/>
      <c r="XB113" s="0"/>
      <c r="XC113" s="0"/>
      <c r="XD113" s="0"/>
      <c r="XE113" s="0"/>
      <c r="XF113" s="0"/>
      <c r="XG113" s="0"/>
      <c r="XH113" s="0"/>
      <c r="XI113" s="0"/>
      <c r="XJ113" s="0"/>
      <c r="XK113" s="0"/>
      <c r="XL113" s="0"/>
      <c r="XM113" s="0"/>
      <c r="XN113" s="0"/>
      <c r="XO113" s="0"/>
      <c r="XP113" s="0"/>
      <c r="XQ113" s="0"/>
      <c r="XR113" s="0"/>
      <c r="XS113" s="0"/>
      <c r="XT113" s="0"/>
      <c r="XU113" s="0"/>
      <c r="XV113" s="0"/>
      <c r="XW113" s="0"/>
      <c r="XX113" s="0"/>
      <c r="XY113" s="0"/>
      <c r="XZ113" s="0"/>
      <c r="YA113" s="0"/>
      <c r="YB113" s="0"/>
      <c r="YC113" s="0"/>
      <c r="YD113" s="0"/>
      <c r="YE113" s="0"/>
      <c r="YF113" s="0"/>
      <c r="YG113" s="0"/>
      <c r="YH113" s="0"/>
      <c r="YI113" s="0"/>
      <c r="YJ113" s="0"/>
      <c r="YK113" s="0"/>
      <c r="YL113" s="0"/>
      <c r="YM113" s="0"/>
      <c r="YN113" s="0"/>
      <c r="YO113" s="0"/>
      <c r="YP113" s="0"/>
      <c r="YQ113" s="0"/>
      <c r="YR113" s="0"/>
      <c r="YS113" s="0"/>
      <c r="YT113" s="0"/>
      <c r="YU113" s="0"/>
      <c r="YV113" s="0"/>
      <c r="YW113" s="0"/>
      <c r="YX113" s="0"/>
      <c r="YY113" s="0"/>
      <c r="YZ113" s="0"/>
      <c r="ZA113" s="0"/>
      <c r="ZB113" s="0"/>
      <c r="ZC113" s="0"/>
      <c r="ZD113" s="0"/>
      <c r="ZE113" s="0"/>
      <c r="ZF113" s="0"/>
      <c r="ZG113" s="0"/>
      <c r="ZH113" s="0"/>
      <c r="ZI113" s="0"/>
      <c r="ZJ113" s="0"/>
      <c r="ZK113" s="0"/>
      <c r="ZL113" s="0"/>
      <c r="ZM113" s="0"/>
      <c r="ZN113" s="0"/>
      <c r="ZO113" s="0"/>
      <c r="ZP113" s="0"/>
      <c r="ZQ113" s="0"/>
      <c r="ZR113" s="0"/>
      <c r="ZS113" s="0"/>
      <c r="ZT113" s="0"/>
      <c r="ZU113" s="0"/>
      <c r="ZV113" s="0"/>
      <c r="ZW113" s="0"/>
      <c r="ZX113" s="0"/>
      <c r="ZY113" s="0"/>
      <c r="ZZ113" s="0"/>
      <c r="AAA113" s="0"/>
      <c r="AAB113" s="0"/>
      <c r="AAC113" s="0"/>
      <c r="AAD113" s="0"/>
      <c r="AAE113" s="0"/>
      <c r="AAF113" s="0"/>
      <c r="AAG113" s="0"/>
      <c r="AAH113" s="0"/>
      <c r="AAI113" s="0"/>
      <c r="AAJ113" s="0"/>
      <c r="AAK113" s="0"/>
      <c r="AAL113" s="0"/>
      <c r="AAM113" s="0"/>
      <c r="AAN113" s="0"/>
      <c r="AAO113" s="0"/>
      <c r="AAP113" s="0"/>
      <c r="AAQ113" s="0"/>
      <c r="AAR113" s="0"/>
      <c r="AAS113" s="0"/>
      <c r="AAT113" s="0"/>
      <c r="AAU113" s="0"/>
      <c r="AAV113" s="0"/>
      <c r="AAW113" s="0"/>
      <c r="AAX113" s="0"/>
      <c r="AAY113" s="0"/>
      <c r="AAZ113" s="0"/>
      <c r="ABA113" s="0"/>
      <c r="ABB113" s="0"/>
      <c r="ABC113" s="0"/>
      <c r="ABD113" s="0"/>
      <c r="ABE113" s="0"/>
      <c r="ABF113" s="0"/>
      <c r="ABG113" s="0"/>
      <c r="ABH113" s="0"/>
      <c r="ABI113" s="0"/>
      <c r="ABJ113" s="0"/>
      <c r="ABK113" s="0"/>
      <c r="ABL113" s="0"/>
      <c r="ABM113" s="0"/>
      <c r="ABN113" s="0"/>
      <c r="ABO113" s="0"/>
      <c r="ABP113" s="0"/>
      <c r="ABQ113" s="0"/>
      <c r="ABR113" s="0"/>
      <c r="ABS113" s="0"/>
      <c r="ABT113" s="0"/>
      <c r="ABU113" s="0"/>
      <c r="ABV113" s="0"/>
      <c r="ABW113" s="0"/>
      <c r="ABX113" s="0"/>
      <c r="ABY113" s="0"/>
      <c r="ABZ113" s="0"/>
      <c r="ACA113" s="0"/>
      <c r="ACB113" s="0"/>
      <c r="ACC113" s="0"/>
      <c r="ACD113" s="0"/>
      <c r="ACE113" s="0"/>
      <c r="ACF113" s="0"/>
      <c r="ACG113" s="0"/>
      <c r="ACH113" s="0"/>
      <c r="ACI113" s="0"/>
      <c r="ACJ113" s="0"/>
      <c r="ACK113" s="0"/>
      <c r="ACL113" s="0"/>
      <c r="ACM113" s="0"/>
      <c r="ACN113" s="0"/>
      <c r="ACO113" s="0"/>
      <c r="ACP113" s="0"/>
      <c r="ACQ113" s="0"/>
      <c r="ACR113" s="0"/>
      <c r="ACS113" s="0"/>
      <c r="ACT113" s="0"/>
      <c r="ACU113" s="0"/>
      <c r="ACV113" s="0"/>
      <c r="ACW113" s="0"/>
      <c r="ACX113" s="0"/>
      <c r="ACY113" s="0"/>
      <c r="ACZ113" s="0"/>
      <c r="ADA113" s="0"/>
      <c r="ADB113" s="0"/>
      <c r="ADC113" s="0"/>
      <c r="ADD113" s="0"/>
      <c r="ADE113" s="0"/>
      <c r="ADF113" s="0"/>
      <c r="ADG113" s="0"/>
      <c r="ADH113" s="0"/>
      <c r="ADI113" s="0"/>
      <c r="ADJ113" s="0"/>
      <c r="ADK113" s="0"/>
      <c r="ADL113" s="0"/>
      <c r="ADM113" s="0"/>
      <c r="ADN113" s="0"/>
      <c r="ADO113" s="0"/>
      <c r="ADP113" s="0"/>
      <c r="ADQ113" s="0"/>
      <c r="ADR113" s="0"/>
      <c r="ADS113" s="0"/>
      <c r="ADT113" s="0"/>
      <c r="ADU113" s="0"/>
      <c r="ADV113" s="0"/>
      <c r="ADW113" s="0"/>
      <c r="ADX113" s="0"/>
      <c r="ADY113" s="0"/>
      <c r="ADZ113" s="0"/>
      <c r="AEA113" s="0"/>
      <c r="AEB113" s="0"/>
      <c r="AEC113" s="0"/>
      <c r="AED113" s="0"/>
      <c r="AEE113" s="0"/>
      <c r="AEF113" s="0"/>
      <c r="AEG113" s="0"/>
      <c r="AEH113" s="0"/>
      <c r="AEI113" s="0"/>
      <c r="AEJ113" s="0"/>
      <c r="AEK113" s="0"/>
      <c r="AEL113" s="0"/>
      <c r="AEM113" s="0"/>
      <c r="AEN113" s="0"/>
      <c r="AEO113" s="0"/>
      <c r="AEP113" s="0"/>
      <c r="AEQ113" s="0"/>
      <c r="AER113" s="0"/>
      <c r="AES113" s="0"/>
      <c r="AET113" s="0"/>
      <c r="AEU113" s="0"/>
      <c r="AEV113" s="0"/>
      <c r="AEW113" s="0"/>
      <c r="AEX113" s="0"/>
      <c r="AEY113" s="0"/>
      <c r="AEZ113" s="0"/>
      <c r="AFA113" s="0"/>
      <c r="AFB113" s="0"/>
      <c r="AFC113" s="0"/>
      <c r="AFD113" s="0"/>
      <c r="AFE113" s="0"/>
      <c r="AFF113" s="0"/>
      <c r="AFG113" s="0"/>
      <c r="AFH113" s="0"/>
      <c r="AFI113" s="0"/>
      <c r="AFJ113" s="0"/>
      <c r="AFK113" s="0"/>
      <c r="AFL113" s="0"/>
      <c r="AFM113" s="0"/>
      <c r="AFN113" s="0"/>
      <c r="AFO113" s="0"/>
      <c r="AFP113" s="0"/>
      <c r="AFQ113" s="0"/>
      <c r="AFR113" s="0"/>
      <c r="AFS113" s="0"/>
      <c r="AFT113" s="0"/>
      <c r="AFU113" s="0"/>
      <c r="AFV113" s="0"/>
      <c r="AFW113" s="0"/>
      <c r="AFX113" s="0"/>
      <c r="AFY113" s="0"/>
      <c r="AFZ113" s="0"/>
      <c r="AGA113" s="0"/>
      <c r="AGB113" s="0"/>
      <c r="AGC113" s="0"/>
      <c r="AGD113" s="0"/>
      <c r="AGE113" s="0"/>
      <c r="AGF113" s="0"/>
      <c r="AGG113" s="0"/>
      <c r="AGH113" s="0"/>
      <c r="AGI113" s="0"/>
      <c r="AGJ113" s="0"/>
      <c r="AGK113" s="0"/>
      <c r="AGL113" s="0"/>
      <c r="AGM113" s="0"/>
      <c r="AGN113" s="0"/>
      <c r="AGO113" s="0"/>
      <c r="AGP113" s="0"/>
      <c r="AGQ113" s="0"/>
      <c r="AGR113" s="0"/>
      <c r="AGS113" s="0"/>
      <c r="AGT113" s="0"/>
      <c r="AGU113" s="0"/>
      <c r="AGV113" s="0"/>
      <c r="AGW113" s="0"/>
      <c r="AGX113" s="0"/>
      <c r="AGY113" s="0"/>
      <c r="AGZ113" s="0"/>
      <c r="AHA113" s="0"/>
      <c r="AHB113" s="0"/>
      <c r="AHC113" s="0"/>
      <c r="AHD113" s="0"/>
      <c r="AHE113" s="0"/>
      <c r="AHF113" s="0"/>
      <c r="AHG113" s="0"/>
      <c r="AHH113" s="0"/>
      <c r="AHI113" s="0"/>
      <c r="AHJ113" s="0"/>
      <c r="AHK113" s="0"/>
      <c r="AHL113" s="0"/>
      <c r="AHM113" s="0"/>
      <c r="AHN113" s="0"/>
      <c r="AHO113" s="0"/>
      <c r="AHP113" s="0"/>
      <c r="AHQ113" s="0"/>
      <c r="AHR113" s="0"/>
      <c r="AHS113" s="0"/>
      <c r="AHT113" s="0"/>
      <c r="AHU113" s="0"/>
      <c r="AHV113" s="0"/>
      <c r="AHW113" s="0"/>
      <c r="AHX113" s="0"/>
      <c r="AHY113" s="0"/>
      <c r="AHZ113" s="0"/>
      <c r="AIA113" s="0"/>
      <c r="AIB113" s="0"/>
      <c r="AIC113" s="0"/>
      <c r="AID113" s="0"/>
      <c r="AIE113" s="0"/>
      <c r="AIF113" s="0"/>
      <c r="AIG113" s="0"/>
      <c r="AIH113" s="0"/>
      <c r="AII113" s="0"/>
      <c r="AIJ113" s="0"/>
      <c r="AIK113" s="0"/>
      <c r="AIL113" s="0"/>
      <c r="AIM113" s="0"/>
      <c r="AIN113" s="0"/>
      <c r="AIO113" s="0"/>
      <c r="AIP113" s="0"/>
      <c r="AIQ113" s="0"/>
      <c r="AIR113" s="0"/>
      <c r="AIS113" s="0"/>
      <c r="AIT113" s="0"/>
      <c r="AIU113" s="0"/>
      <c r="AIV113" s="0"/>
      <c r="AIW113" s="0"/>
      <c r="AIX113" s="0"/>
      <c r="AIY113" s="0"/>
      <c r="AIZ113" s="0"/>
      <c r="AJA113" s="0"/>
      <c r="AJB113" s="0"/>
      <c r="AJC113" s="0"/>
      <c r="AJD113" s="0"/>
      <c r="AJE113" s="0"/>
      <c r="AJF113" s="0"/>
      <c r="AJG113" s="0"/>
      <c r="AJH113" s="0"/>
      <c r="AJI113" s="0"/>
      <c r="AJJ113" s="0"/>
      <c r="AJK113" s="0"/>
      <c r="AJL113" s="0"/>
      <c r="AJM113" s="0"/>
      <c r="AJN113" s="0"/>
      <c r="AJO113" s="0"/>
      <c r="AJP113" s="0"/>
      <c r="AJQ113" s="0"/>
      <c r="AJR113" s="0"/>
      <c r="AJS113" s="0"/>
      <c r="AJT113" s="0"/>
      <c r="AJU113" s="0"/>
      <c r="AJV113" s="0"/>
      <c r="AJW113" s="0"/>
      <c r="AJX113" s="0"/>
      <c r="AJY113" s="0"/>
      <c r="AJZ113" s="0"/>
      <c r="AKA113" s="0"/>
      <c r="AKB113" s="0"/>
      <c r="AKC113" s="0"/>
      <c r="AKD113" s="0"/>
      <c r="AKE113" s="0"/>
      <c r="AKF113" s="0"/>
      <c r="AKG113" s="0"/>
      <c r="AKH113" s="0"/>
      <c r="AKI113" s="0"/>
      <c r="AKJ113" s="0"/>
      <c r="AKK113" s="0"/>
      <c r="AKL113" s="0"/>
      <c r="AKM113" s="0"/>
      <c r="AKN113" s="0"/>
      <c r="AKO113" s="0"/>
      <c r="AKP113" s="0"/>
      <c r="AKQ113" s="0"/>
      <c r="AKR113" s="0"/>
      <c r="AKS113" s="0"/>
      <c r="AKT113" s="0"/>
      <c r="AKU113" s="0"/>
      <c r="AKV113" s="0"/>
      <c r="AKW113" s="0"/>
      <c r="AKX113" s="0"/>
      <c r="AKY113" s="0"/>
      <c r="AKZ113" s="0"/>
      <c r="ALA113" s="0"/>
      <c r="ALB113" s="0"/>
      <c r="ALC113" s="0"/>
      <c r="ALD113" s="0"/>
      <c r="ALE113" s="0"/>
      <c r="ALF113" s="0"/>
      <c r="ALG113" s="0"/>
      <c r="ALH113" s="0"/>
      <c r="ALI113" s="0"/>
      <c r="ALJ113" s="0"/>
      <c r="ALK113" s="0"/>
      <c r="ALL113" s="0"/>
      <c r="ALM113" s="0"/>
      <c r="ALN113" s="0"/>
      <c r="ALO113" s="0"/>
      <c r="ALP113" s="0"/>
      <c r="ALQ113" s="0"/>
      <c r="ALR113" s="0"/>
      <c r="ALS113" s="0"/>
      <c r="ALT113" s="0"/>
      <c r="ALU113" s="0"/>
      <c r="ALV113" s="0"/>
      <c r="ALW113" s="0"/>
      <c r="ALX113" s="0"/>
      <c r="ALY113" s="0"/>
      <c r="ALZ113" s="0"/>
      <c r="AMA113" s="0"/>
      <c r="AMB113" s="0"/>
      <c r="AMC113" s="0"/>
      <c r="AMD113" s="0"/>
      <c r="AME113" s="0"/>
      <c r="AMF113" s="0"/>
      <c r="AMG113" s="0"/>
      <c r="AMH113" s="0"/>
      <c r="AMI113" s="0"/>
      <c r="AMJ113" s="0"/>
    </row>
    <row r="114" customFormat="false" ht="13.8" hidden="false" customHeight="false" outlineLevel="0" collapsed="false">
      <c r="E114" s="0"/>
      <c r="U114" s="0" t="n">
        <f aca="false">SUM(I114:T114)</f>
        <v>0</v>
      </c>
      <c r="W114" s="31" t="n">
        <v>995</v>
      </c>
      <c r="X114" s="32" t="n">
        <v>1495</v>
      </c>
      <c r="Y114" s="4" t="n">
        <f aca="false">U114/12</f>
        <v>0</v>
      </c>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c r="DS114" s="0"/>
      <c r="DT114" s="0"/>
      <c r="DU114" s="0"/>
      <c r="DV114" s="0"/>
      <c r="DW114" s="0"/>
      <c r="DX114" s="0"/>
      <c r="DY114" s="0"/>
      <c r="DZ114" s="0"/>
      <c r="EA114" s="0"/>
      <c r="EB114" s="0"/>
      <c r="EC114" s="0"/>
      <c r="ED114" s="0"/>
      <c r="EE114" s="0"/>
      <c r="EF114" s="0"/>
      <c r="EG114" s="0"/>
      <c r="EH114" s="0"/>
      <c r="EI114" s="0"/>
      <c r="EJ114" s="0"/>
      <c r="EK114" s="0"/>
      <c r="EL114" s="0"/>
      <c r="EM114" s="0"/>
      <c r="EN114" s="0"/>
      <c r="EO114" s="0"/>
      <c r="EP114" s="0"/>
      <c r="EQ114" s="0"/>
      <c r="ER114" s="0"/>
      <c r="ES114" s="0"/>
      <c r="ET114" s="0"/>
      <c r="EU114" s="0"/>
      <c r="EV114" s="0"/>
      <c r="EW114" s="0"/>
      <c r="EX114" s="0"/>
      <c r="EY114" s="0"/>
      <c r="EZ114" s="0"/>
      <c r="FA114" s="0"/>
      <c r="FB114" s="0"/>
      <c r="FC114" s="0"/>
      <c r="FD114" s="0"/>
      <c r="FE114" s="0"/>
      <c r="FF114" s="0"/>
      <c r="FG114" s="0"/>
      <c r="FH114" s="0"/>
      <c r="FI114" s="0"/>
      <c r="FJ114" s="0"/>
      <c r="FK114" s="0"/>
      <c r="FL114" s="0"/>
      <c r="FM114" s="0"/>
      <c r="FN114" s="0"/>
      <c r="FO114" s="0"/>
      <c r="FP114" s="0"/>
      <c r="FQ114" s="0"/>
      <c r="FR114" s="0"/>
      <c r="FS114" s="0"/>
      <c r="FT114" s="0"/>
      <c r="FU114" s="0"/>
      <c r="FV114" s="0"/>
      <c r="FW114" s="0"/>
      <c r="FX114" s="0"/>
      <c r="FY114" s="0"/>
      <c r="FZ114" s="0"/>
      <c r="GA114" s="0"/>
      <c r="GB114" s="0"/>
      <c r="GC114" s="0"/>
      <c r="GD114" s="0"/>
      <c r="GE114" s="0"/>
      <c r="GF114" s="0"/>
      <c r="GG114" s="0"/>
      <c r="GH114" s="0"/>
      <c r="GI114" s="0"/>
      <c r="GJ114" s="0"/>
      <c r="GK114" s="0"/>
      <c r="GL114" s="0"/>
      <c r="GM114" s="0"/>
      <c r="GN114" s="0"/>
      <c r="GO114" s="0"/>
      <c r="GP114" s="0"/>
      <c r="GQ114" s="0"/>
      <c r="GR114" s="0"/>
      <c r="GS114" s="0"/>
      <c r="GT114" s="0"/>
      <c r="GU114" s="0"/>
      <c r="GV114" s="0"/>
      <c r="GW114" s="0"/>
      <c r="GX114" s="0"/>
      <c r="GY114" s="0"/>
      <c r="GZ114" s="0"/>
      <c r="HA114" s="0"/>
      <c r="HB114" s="0"/>
      <c r="HC114" s="0"/>
      <c r="HD114" s="0"/>
      <c r="HE114" s="0"/>
      <c r="HF114" s="0"/>
      <c r="HG114" s="0"/>
      <c r="HH114" s="0"/>
      <c r="HI114" s="0"/>
      <c r="HJ114" s="0"/>
      <c r="HK114" s="0"/>
      <c r="HL114" s="0"/>
      <c r="HM114" s="0"/>
      <c r="HN114" s="0"/>
      <c r="HO114" s="0"/>
      <c r="HP114" s="0"/>
      <c r="HQ114" s="0"/>
      <c r="HR114" s="0"/>
      <c r="HS114" s="0"/>
      <c r="HT114" s="0"/>
      <c r="HU114" s="0"/>
      <c r="HV114" s="0"/>
      <c r="HW114" s="0"/>
      <c r="HX114" s="0"/>
      <c r="HY114" s="0"/>
      <c r="HZ114" s="0"/>
      <c r="IA114" s="0"/>
      <c r="IB114" s="0"/>
      <c r="IC114" s="0"/>
      <c r="ID114" s="0"/>
      <c r="IE114" s="0"/>
      <c r="IF114" s="0"/>
      <c r="IG114" s="0"/>
      <c r="IH114" s="0"/>
      <c r="II114" s="0"/>
      <c r="IJ114" s="0"/>
      <c r="IK114" s="0"/>
      <c r="IL114" s="0"/>
      <c r="IM114" s="0"/>
      <c r="IN114" s="0"/>
      <c r="IO114" s="0"/>
      <c r="IP114" s="0"/>
      <c r="IQ114" s="0"/>
      <c r="IR114" s="0"/>
      <c r="IS114" s="0"/>
      <c r="IT114" s="0"/>
      <c r="IU114" s="0"/>
      <c r="IV114" s="0"/>
      <c r="IW114" s="0"/>
      <c r="IX114" s="0"/>
      <c r="IY114" s="0"/>
      <c r="IZ114" s="0"/>
      <c r="JA114" s="0"/>
      <c r="JB114" s="0"/>
      <c r="JC114" s="0"/>
      <c r="JD114" s="0"/>
      <c r="JE114" s="0"/>
      <c r="JF114" s="0"/>
      <c r="JG114" s="0"/>
      <c r="JH114" s="0"/>
      <c r="JI114" s="0"/>
      <c r="JJ114" s="0"/>
      <c r="JK114" s="0"/>
      <c r="JL114" s="0"/>
      <c r="JM114" s="0"/>
      <c r="JN114" s="0"/>
      <c r="JO114" s="0"/>
      <c r="JP114" s="0"/>
      <c r="JQ114" s="0"/>
      <c r="JR114" s="0"/>
      <c r="JS114" s="0"/>
      <c r="JT114" s="0"/>
      <c r="JU114" s="0"/>
      <c r="JV114" s="0"/>
      <c r="JW114" s="0"/>
      <c r="JX114" s="0"/>
      <c r="JY114" s="0"/>
      <c r="JZ114" s="0"/>
      <c r="KA114" s="0"/>
      <c r="KB114" s="0"/>
      <c r="KC114" s="0"/>
      <c r="KD114" s="0"/>
      <c r="KE114" s="0"/>
      <c r="KF114" s="0"/>
      <c r="KG114" s="0"/>
      <c r="KH114" s="0"/>
      <c r="KI114" s="0"/>
      <c r="KJ114" s="0"/>
      <c r="KK114" s="0"/>
      <c r="KL114" s="0"/>
      <c r="KM114" s="0"/>
      <c r="KN114" s="0"/>
      <c r="KO114" s="0"/>
      <c r="KP114" s="0"/>
      <c r="KQ114" s="0"/>
      <c r="KR114" s="0"/>
      <c r="KS114" s="0"/>
      <c r="KT114" s="0"/>
      <c r="KU114" s="0"/>
      <c r="KV114" s="0"/>
      <c r="KW114" s="0"/>
      <c r="KX114" s="0"/>
      <c r="KY114" s="0"/>
      <c r="KZ114" s="0"/>
      <c r="LA114" s="0"/>
      <c r="LB114" s="0"/>
      <c r="LC114" s="0"/>
      <c r="LD114" s="0"/>
      <c r="LE114" s="0"/>
      <c r="LF114" s="0"/>
      <c r="LG114" s="0"/>
      <c r="LH114" s="0"/>
      <c r="LI114" s="0"/>
      <c r="LJ114" s="0"/>
      <c r="LK114" s="0"/>
      <c r="LL114" s="0"/>
      <c r="LM114" s="0"/>
      <c r="LN114" s="0"/>
      <c r="LO114" s="0"/>
      <c r="LP114" s="0"/>
      <c r="LQ114" s="0"/>
      <c r="LR114" s="0"/>
      <c r="LS114" s="0"/>
      <c r="LT114" s="0"/>
      <c r="LU114" s="0"/>
      <c r="LV114" s="0"/>
      <c r="LW114" s="0"/>
      <c r="LX114" s="0"/>
      <c r="LY114" s="0"/>
      <c r="LZ114" s="0"/>
      <c r="MA114" s="0"/>
      <c r="MB114" s="0"/>
      <c r="MC114" s="0"/>
      <c r="MD114" s="0"/>
      <c r="ME114" s="0"/>
      <c r="MF114" s="0"/>
      <c r="MG114" s="0"/>
      <c r="MH114" s="0"/>
      <c r="MI114" s="0"/>
      <c r="MJ114" s="0"/>
      <c r="MK114" s="0"/>
      <c r="ML114" s="0"/>
      <c r="MM114" s="0"/>
      <c r="MN114" s="0"/>
      <c r="MO114" s="0"/>
      <c r="MP114" s="0"/>
      <c r="MQ114" s="0"/>
      <c r="MR114" s="0"/>
      <c r="MS114" s="0"/>
      <c r="MT114" s="0"/>
      <c r="MU114" s="0"/>
      <c r="MV114" s="0"/>
      <c r="MW114" s="0"/>
      <c r="MX114" s="0"/>
      <c r="MY114" s="0"/>
      <c r="MZ114" s="0"/>
      <c r="NA114" s="0"/>
      <c r="NB114" s="0"/>
      <c r="NC114" s="0"/>
      <c r="ND114" s="0"/>
      <c r="NE114" s="0"/>
      <c r="NF114" s="0"/>
      <c r="NG114" s="0"/>
      <c r="NH114" s="0"/>
      <c r="NI114" s="0"/>
      <c r="NJ114" s="0"/>
      <c r="NK114" s="0"/>
      <c r="NL114" s="0"/>
      <c r="NM114" s="0"/>
      <c r="NN114" s="0"/>
      <c r="NO114" s="0"/>
      <c r="NP114" s="0"/>
      <c r="NQ114" s="0"/>
      <c r="NR114" s="0"/>
      <c r="NS114" s="0"/>
      <c r="NT114" s="0"/>
      <c r="NU114" s="0"/>
      <c r="NV114" s="0"/>
      <c r="NW114" s="0"/>
      <c r="NX114" s="0"/>
      <c r="NY114" s="0"/>
      <c r="NZ114" s="0"/>
      <c r="OA114" s="0"/>
      <c r="OB114" s="0"/>
      <c r="OC114" s="0"/>
      <c r="OD114" s="0"/>
      <c r="OE114" s="0"/>
      <c r="OF114" s="0"/>
      <c r="OG114" s="0"/>
      <c r="OH114" s="0"/>
      <c r="OI114" s="0"/>
      <c r="OJ114" s="0"/>
      <c r="OK114" s="0"/>
      <c r="OL114" s="0"/>
      <c r="OM114" s="0"/>
      <c r="ON114" s="0"/>
      <c r="OO114" s="0"/>
      <c r="OP114" s="0"/>
      <c r="OQ114" s="0"/>
      <c r="OR114" s="0"/>
      <c r="OS114" s="0"/>
      <c r="OT114" s="0"/>
      <c r="OU114" s="0"/>
      <c r="OV114" s="0"/>
      <c r="OW114" s="0"/>
      <c r="OX114" s="0"/>
      <c r="OY114" s="0"/>
      <c r="OZ114" s="0"/>
      <c r="PA114" s="0"/>
      <c r="PB114" s="0"/>
      <c r="PC114" s="0"/>
      <c r="PD114" s="0"/>
      <c r="PE114" s="0"/>
      <c r="PF114" s="0"/>
      <c r="PG114" s="0"/>
      <c r="PH114" s="0"/>
      <c r="PI114" s="0"/>
      <c r="PJ114" s="0"/>
      <c r="PK114" s="0"/>
      <c r="PL114" s="0"/>
      <c r="PM114" s="0"/>
      <c r="PN114" s="0"/>
      <c r="PO114" s="0"/>
      <c r="PP114" s="0"/>
      <c r="PQ114" s="0"/>
      <c r="PR114" s="0"/>
      <c r="PS114" s="0"/>
      <c r="PT114" s="0"/>
      <c r="PU114" s="0"/>
      <c r="PV114" s="0"/>
      <c r="PW114" s="0"/>
      <c r="PX114" s="0"/>
      <c r="PY114" s="0"/>
      <c r="PZ114" s="0"/>
      <c r="QA114" s="0"/>
      <c r="QB114" s="0"/>
      <c r="QC114" s="0"/>
      <c r="QD114" s="0"/>
      <c r="QE114" s="0"/>
      <c r="QF114" s="0"/>
      <c r="QG114" s="0"/>
      <c r="QH114" s="0"/>
      <c r="QI114" s="0"/>
      <c r="QJ114" s="0"/>
      <c r="QK114" s="0"/>
      <c r="QL114" s="0"/>
      <c r="QM114" s="0"/>
      <c r="QN114" s="0"/>
      <c r="QO114" s="0"/>
      <c r="QP114" s="0"/>
      <c r="QQ114" s="0"/>
      <c r="QR114" s="0"/>
      <c r="QS114" s="0"/>
      <c r="QT114" s="0"/>
      <c r="QU114" s="0"/>
      <c r="QV114" s="0"/>
      <c r="QW114" s="0"/>
      <c r="QX114" s="0"/>
      <c r="QY114" s="0"/>
      <c r="QZ114" s="0"/>
      <c r="RA114" s="0"/>
      <c r="RB114" s="0"/>
      <c r="RC114" s="0"/>
      <c r="RD114" s="0"/>
      <c r="RE114" s="0"/>
      <c r="RF114" s="0"/>
      <c r="RG114" s="0"/>
      <c r="RH114" s="0"/>
      <c r="RI114" s="0"/>
      <c r="RJ114" s="0"/>
      <c r="RK114" s="0"/>
      <c r="RL114" s="0"/>
      <c r="RM114" s="0"/>
      <c r="RN114" s="0"/>
      <c r="RO114" s="0"/>
      <c r="RP114" s="0"/>
      <c r="RQ114" s="0"/>
      <c r="RR114" s="0"/>
      <c r="RS114" s="0"/>
      <c r="RT114" s="0"/>
      <c r="RU114" s="0"/>
      <c r="RV114" s="0"/>
      <c r="RW114" s="0"/>
      <c r="RX114" s="0"/>
      <c r="RY114" s="0"/>
      <c r="RZ114" s="0"/>
      <c r="SA114" s="0"/>
      <c r="SB114" s="0"/>
      <c r="SC114" s="0"/>
      <c r="SD114" s="0"/>
      <c r="SE114" s="0"/>
      <c r="SF114" s="0"/>
      <c r="SG114" s="0"/>
      <c r="SH114" s="0"/>
      <c r="SI114" s="0"/>
      <c r="SJ114" s="0"/>
      <c r="SK114" s="0"/>
      <c r="SL114" s="0"/>
      <c r="SM114" s="0"/>
      <c r="SN114" s="0"/>
      <c r="SO114" s="0"/>
      <c r="SP114" s="0"/>
      <c r="SQ114" s="0"/>
      <c r="SR114" s="0"/>
      <c r="SS114" s="0"/>
      <c r="ST114" s="0"/>
      <c r="SU114" s="0"/>
      <c r="SV114" s="0"/>
      <c r="SW114" s="0"/>
      <c r="SX114" s="0"/>
      <c r="SY114" s="0"/>
      <c r="SZ114" s="0"/>
      <c r="TA114" s="0"/>
      <c r="TB114" s="0"/>
      <c r="TC114" s="0"/>
      <c r="TD114" s="0"/>
      <c r="TE114" s="0"/>
      <c r="TF114" s="0"/>
      <c r="TG114" s="0"/>
      <c r="TH114" s="0"/>
      <c r="TI114" s="0"/>
      <c r="TJ114" s="0"/>
      <c r="TK114" s="0"/>
      <c r="TL114" s="0"/>
      <c r="TM114" s="0"/>
      <c r="TN114" s="0"/>
      <c r="TO114" s="0"/>
      <c r="TP114" s="0"/>
      <c r="TQ114" s="0"/>
      <c r="TR114" s="0"/>
      <c r="TS114" s="0"/>
      <c r="TT114" s="0"/>
      <c r="TU114" s="0"/>
      <c r="TV114" s="0"/>
      <c r="TW114" s="0"/>
      <c r="TX114" s="0"/>
      <c r="TY114" s="0"/>
      <c r="TZ114" s="0"/>
      <c r="UA114" s="0"/>
      <c r="UB114" s="0"/>
      <c r="UC114" s="0"/>
      <c r="UD114" s="0"/>
      <c r="UE114" s="0"/>
      <c r="UF114" s="0"/>
      <c r="UG114" s="0"/>
      <c r="UH114" s="0"/>
      <c r="UI114" s="0"/>
      <c r="UJ114" s="0"/>
      <c r="UK114" s="0"/>
      <c r="UL114" s="0"/>
      <c r="UM114" s="0"/>
      <c r="UN114" s="0"/>
      <c r="UO114" s="0"/>
      <c r="UP114" s="0"/>
      <c r="UQ114" s="0"/>
      <c r="UR114" s="0"/>
      <c r="US114" s="0"/>
      <c r="UT114" s="0"/>
      <c r="UU114" s="0"/>
      <c r="UV114" s="0"/>
      <c r="UW114" s="0"/>
      <c r="UX114" s="0"/>
      <c r="UY114" s="0"/>
      <c r="UZ114" s="0"/>
      <c r="VA114" s="0"/>
      <c r="VB114" s="0"/>
      <c r="VC114" s="0"/>
      <c r="VD114" s="0"/>
      <c r="VE114" s="0"/>
      <c r="VF114" s="0"/>
      <c r="VG114" s="0"/>
      <c r="VH114" s="0"/>
      <c r="VI114" s="0"/>
      <c r="VJ114" s="0"/>
      <c r="VK114" s="0"/>
      <c r="VL114" s="0"/>
      <c r="VM114" s="0"/>
      <c r="VN114" s="0"/>
      <c r="VO114" s="0"/>
      <c r="VP114" s="0"/>
      <c r="VQ114" s="0"/>
      <c r="VR114" s="0"/>
      <c r="VS114" s="0"/>
      <c r="VT114" s="0"/>
      <c r="VU114" s="0"/>
      <c r="VV114" s="0"/>
      <c r="VW114" s="0"/>
      <c r="VX114" s="0"/>
      <c r="VY114" s="0"/>
      <c r="VZ114" s="0"/>
      <c r="WA114" s="0"/>
      <c r="WB114" s="0"/>
      <c r="WC114" s="0"/>
      <c r="WD114" s="0"/>
      <c r="WE114" s="0"/>
      <c r="WF114" s="0"/>
      <c r="WG114" s="0"/>
      <c r="WH114" s="0"/>
      <c r="WI114" s="0"/>
      <c r="WJ114" s="0"/>
      <c r="WK114" s="0"/>
      <c r="WL114" s="0"/>
      <c r="WM114" s="0"/>
      <c r="WN114" s="0"/>
      <c r="WO114" s="0"/>
      <c r="WP114" s="0"/>
      <c r="WQ114" s="0"/>
      <c r="WR114" s="0"/>
      <c r="WS114" s="0"/>
      <c r="WT114" s="0"/>
      <c r="WU114" s="0"/>
      <c r="WV114" s="0"/>
      <c r="WW114" s="0"/>
      <c r="WX114" s="0"/>
      <c r="WY114" s="0"/>
      <c r="WZ114" s="0"/>
      <c r="XA114" s="0"/>
      <c r="XB114" s="0"/>
      <c r="XC114" s="0"/>
      <c r="XD114" s="0"/>
      <c r="XE114" s="0"/>
      <c r="XF114" s="0"/>
      <c r="XG114" s="0"/>
      <c r="XH114" s="0"/>
      <c r="XI114" s="0"/>
      <c r="XJ114" s="0"/>
      <c r="XK114" s="0"/>
      <c r="XL114" s="0"/>
      <c r="XM114" s="0"/>
      <c r="XN114" s="0"/>
      <c r="XO114" s="0"/>
      <c r="XP114" s="0"/>
      <c r="XQ114" s="0"/>
      <c r="XR114" s="0"/>
      <c r="XS114" s="0"/>
      <c r="XT114" s="0"/>
      <c r="XU114" s="0"/>
      <c r="XV114" s="0"/>
      <c r="XW114" s="0"/>
      <c r="XX114" s="0"/>
      <c r="XY114" s="0"/>
      <c r="XZ114" s="0"/>
      <c r="YA114" s="0"/>
      <c r="YB114" s="0"/>
      <c r="YC114" s="0"/>
      <c r="YD114" s="0"/>
      <c r="YE114" s="0"/>
      <c r="YF114" s="0"/>
      <c r="YG114" s="0"/>
      <c r="YH114" s="0"/>
      <c r="YI114" s="0"/>
      <c r="YJ114" s="0"/>
      <c r="YK114" s="0"/>
      <c r="YL114" s="0"/>
      <c r="YM114" s="0"/>
      <c r="YN114" s="0"/>
      <c r="YO114" s="0"/>
      <c r="YP114" s="0"/>
      <c r="YQ114" s="0"/>
      <c r="YR114" s="0"/>
      <c r="YS114" s="0"/>
      <c r="YT114" s="0"/>
      <c r="YU114" s="0"/>
      <c r="YV114" s="0"/>
      <c r="YW114" s="0"/>
      <c r="YX114" s="0"/>
      <c r="YY114" s="0"/>
      <c r="YZ114" s="0"/>
      <c r="ZA114" s="0"/>
      <c r="ZB114" s="0"/>
      <c r="ZC114" s="0"/>
      <c r="ZD114" s="0"/>
      <c r="ZE114" s="0"/>
      <c r="ZF114" s="0"/>
      <c r="ZG114" s="0"/>
      <c r="ZH114" s="0"/>
      <c r="ZI114" s="0"/>
      <c r="ZJ114" s="0"/>
      <c r="ZK114" s="0"/>
      <c r="ZL114" s="0"/>
      <c r="ZM114" s="0"/>
      <c r="ZN114" s="0"/>
      <c r="ZO114" s="0"/>
      <c r="ZP114" s="0"/>
      <c r="ZQ114" s="0"/>
      <c r="ZR114" s="0"/>
      <c r="ZS114" s="0"/>
      <c r="ZT114" s="0"/>
      <c r="ZU114" s="0"/>
      <c r="ZV114" s="0"/>
      <c r="ZW114" s="0"/>
      <c r="ZX114" s="0"/>
      <c r="ZY114" s="0"/>
      <c r="ZZ114" s="0"/>
      <c r="AAA114" s="0"/>
      <c r="AAB114" s="0"/>
      <c r="AAC114" s="0"/>
      <c r="AAD114" s="0"/>
      <c r="AAE114" s="0"/>
      <c r="AAF114" s="0"/>
      <c r="AAG114" s="0"/>
      <c r="AAH114" s="0"/>
      <c r="AAI114" s="0"/>
      <c r="AAJ114" s="0"/>
      <c r="AAK114" s="0"/>
      <c r="AAL114" s="0"/>
      <c r="AAM114" s="0"/>
      <c r="AAN114" s="0"/>
      <c r="AAO114" s="0"/>
      <c r="AAP114" s="0"/>
      <c r="AAQ114" s="0"/>
      <c r="AAR114" s="0"/>
      <c r="AAS114" s="0"/>
      <c r="AAT114" s="0"/>
      <c r="AAU114" s="0"/>
      <c r="AAV114" s="0"/>
      <c r="AAW114" s="0"/>
      <c r="AAX114" s="0"/>
      <c r="AAY114" s="0"/>
      <c r="AAZ114" s="0"/>
      <c r="ABA114" s="0"/>
      <c r="ABB114" s="0"/>
      <c r="ABC114" s="0"/>
      <c r="ABD114" s="0"/>
      <c r="ABE114" s="0"/>
      <c r="ABF114" s="0"/>
      <c r="ABG114" s="0"/>
      <c r="ABH114" s="0"/>
      <c r="ABI114" s="0"/>
      <c r="ABJ114" s="0"/>
      <c r="ABK114" s="0"/>
      <c r="ABL114" s="0"/>
      <c r="ABM114" s="0"/>
      <c r="ABN114" s="0"/>
      <c r="ABO114" s="0"/>
      <c r="ABP114" s="0"/>
      <c r="ABQ114" s="0"/>
      <c r="ABR114" s="0"/>
      <c r="ABS114" s="0"/>
      <c r="ABT114" s="0"/>
      <c r="ABU114" s="0"/>
      <c r="ABV114" s="0"/>
      <c r="ABW114" s="0"/>
      <c r="ABX114" s="0"/>
      <c r="ABY114" s="0"/>
      <c r="ABZ114" s="0"/>
      <c r="ACA114" s="0"/>
      <c r="ACB114" s="0"/>
      <c r="ACC114" s="0"/>
      <c r="ACD114" s="0"/>
      <c r="ACE114" s="0"/>
      <c r="ACF114" s="0"/>
      <c r="ACG114" s="0"/>
      <c r="ACH114" s="0"/>
      <c r="ACI114" s="0"/>
      <c r="ACJ114" s="0"/>
      <c r="ACK114" s="0"/>
      <c r="ACL114" s="0"/>
      <c r="ACM114" s="0"/>
      <c r="ACN114" s="0"/>
      <c r="ACO114" s="0"/>
      <c r="ACP114" s="0"/>
      <c r="ACQ114" s="0"/>
      <c r="ACR114" s="0"/>
      <c r="ACS114" s="0"/>
      <c r="ACT114" s="0"/>
      <c r="ACU114" s="0"/>
      <c r="ACV114" s="0"/>
      <c r="ACW114" s="0"/>
      <c r="ACX114" s="0"/>
      <c r="ACY114" s="0"/>
      <c r="ACZ114" s="0"/>
      <c r="ADA114" s="0"/>
      <c r="ADB114" s="0"/>
      <c r="ADC114" s="0"/>
      <c r="ADD114" s="0"/>
      <c r="ADE114" s="0"/>
      <c r="ADF114" s="0"/>
      <c r="ADG114" s="0"/>
      <c r="ADH114" s="0"/>
      <c r="ADI114" s="0"/>
      <c r="ADJ114" s="0"/>
      <c r="ADK114" s="0"/>
      <c r="ADL114" s="0"/>
      <c r="ADM114" s="0"/>
      <c r="ADN114" s="0"/>
      <c r="ADO114" s="0"/>
      <c r="ADP114" s="0"/>
      <c r="ADQ114" s="0"/>
      <c r="ADR114" s="0"/>
      <c r="ADS114" s="0"/>
      <c r="ADT114" s="0"/>
      <c r="ADU114" s="0"/>
      <c r="ADV114" s="0"/>
      <c r="ADW114" s="0"/>
      <c r="ADX114" s="0"/>
      <c r="ADY114" s="0"/>
      <c r="ADZ114" s="0"/>
      <c r="AEA114" s="0"/>
      <c r="AEB114" s="0"/>
      <c r="AEC114" s="0"/>
      <c r="AED114" s="0"/>
      <c r="AEE114" s="0"/>
      <c r="AEF114" s="0"/>
      <c r="AEG114" s="0"/>
      <c r="AEH114" s="0"/>
      <c r="AEI114" s="0"/>
      <c r="AEJ114" s="0"/>
      <c r="AEK114" s="0"/>
      <c r="AEL114" s="0"/>
      <c r="AEM114" s="0"/>
      <c r="AEN114" s="0"/>
      <c r="AEO114" s="0"/>
      <c r="AEP114" s="0"/>
      <c r="AEQ114" s="0"/>
      <c r="AER114" s="0"/>
      <c r="AES114" s="0"/>
      <c r="AET114" s="0"/>
      <c r="AEU114" s="0"/>
      <c r="AEV114" s="0"/>
      <c r="AEW114" s="0"/>
      <c r="AEX114" s="0"/>
      <c r="AEY114" s="0"/>
      <c r="AEZ114" s="0"/>
      <c r="AFA114" s="0"/>
      <c r="AFB114" s="0"/>
      <c r="AFC114" s="0"/>
      <c r="AFD114" s="0"/>
      <c r="AFE114" s="0"/>
      <c r="AFF114" s="0"/>
      <c r="AFG114" s="0"/>
      <c r="AFH114" s="0"/>
      <c r="AFI114" s="0"/>
      <c r="AFJ114" s="0"/>
      <c r="AFK114" s="0"/>
      <c r="AFL114" s="0"/>
      <c r="AFM114" s="0"/>
      <c r="AFN114" s="0"/>
      <c r="AFO114" s="0"/>
      <c r="AFP114" s="0"/>
      <c r="AFQ114" s="0"/>
      <c r="AFR114" s="0"/>
      <c r="AFS114" s="0"/>
      <c r="AFT114" s="0"/>
      <c r="AFU114" s="0"/>
      <c r="AFV114" s="0"/>
      <c r="AFW114" s="0"/>
      <c r="AFX114" s="0"/>
      <c r="AFY114" s="0"/>
      <c r="AFZ114" s="0"/>
      <c r="AGA114" s="0"/>
      <c r="AGB114" s="0"/>
      <c r="AGC114" s="0"/>
      <c r="AGD114" s="0"/>
      <c r="AGE114" s="0"/>
      <c r="AGF114" s="0"/>
      <c r="AGG114" s="0"/>
      <c r="AGH114" s="0"/>
      <c r="AGI114" s="0"/>
      <c r="AGJ114" s="0"/>
      <c r="AGK114" s="0"/>
      <c r="AGL114" s="0"/>
      <c r="AGM114" s="0"/>
      <c r="AGN114" s="0"/>
      <c r="AGO114" s="0"/>
      <c r="AGP114" s="0"/>
      <c r="AGQ114" s="0"/>
      <c r="AGR114" s="0"/>
      <c r="AGS114" s="0"/>
      <c r="AGT114" s="0"/>
      <c r="AGU114" s="0"/>
      <c r="AGV114" s="0"/>
      <c r="AGW114" s="0"/>
      <c r="AGX114" s="0"/>
      <c r="AGY114" s="0"/>
      <c r="AGZ114" s="0"/>
      <c r="AHA114" s="0"/>
      <c r="AHB114" s="0"/>
      <c r="AHC114" s="0"/>
      <c r="AHD114" s="0"/>
      <c r="AHE114" s="0"/>
      <c r="AHF114" s="0"/>
      <c r="AHG114" s="0"/>
      <c r="AHH114" s="0"/>
      <c r="AHI114" s="0"/>
      <c r="AHJ114" s="0"/>
      <c r="AHK114" s="0"/>
      <c r="AHL114" s="0"/>
      <c r="AHM114" s="0"/>
      <c r="AHN114" s="0"/>
      <c r="AHO114" s="0"/>
      <c r="AHP114" s="0"/>
      <c r="AHQ114" s="0"/>
      <c r="AHR114" s="0"/>
      <c r="AHS114" s="0"/>
      <c r="AHT114" s="0"/>
      <c r="AHU114" s="0"/>
      <c r="AHV114" s="0"/>
      <c r="AHW114" s="0"/>
      <c r="AHX114" s="0"/>
      <c r="AHY114" s="0"/>
      <c r="AHZ114" s="0"/>
      <c r="AIA114" s="0"/>
      <c r="AIB114" s="0"/>
      <c r="AIC114" s="0"/>
      <c r="AID114" s="0"/>
      <c r="AIE114" s="0"/>
      <c r="AIF114" s="0"/>
      <c r="AIG114" s="0"/>
      <c r="AIH114" s="0"/>
      <c r="AII114" s="0"/>
      <c r="AIJ114" s="0"/>
      <c r="AIK114" s="0"/>
      <c r="AIL114" s="0"/>
      <c r="AIM114" s="0"/>
      <c r="AIN114" s="0"/>
      <c r="AIO114" s="0"/>
      <c r="AIP114" s="0"/>
      <c r="AIQ114" s="0"/>
      <c r="AIR114" s="0"/>
      <c r="AIS114" s="0"/>
      <c r="AIT114" s="0"/>
      <c r="AIU114" s="0"/>
      <c r="AIV114" s="0"/>
      <c r="AIW114" s="0"/>
      <c r="AIX114" s="0"/>
      <c r="AIY114" s="0"/>
      <c r="AIZ114" s="0"/>
      <c r="AJA114" s="0"/>
      <c r="AJB114" s="0"/>
      <c r="AJC114" s="0"/>
      <c r="AJD114" s="0"/>
      <c r="AJE114" s="0"/>
      <c r="AJF114" s="0"/>
      <c r="AJG114" s="0"/>
      <c r="AJH114" s="0"/>
      <c r="AJI114" s="0"/>
      <c r="AJJ114" s="0"/>
      <c r="AJK114" s="0"/>
      <c r="AJL114" s="0"/>
      <c r="AJM114" s="0"/>
      <c r="AJN114" s="0"/>
      <c r="AJO114" s="0"/>
      <c r="AJP114" s="0"/>
      <c r="AJQ114" s="0"/>
      <c r="AJR114" s="0"/>
      <c r="AJS114" s="0"/>
      <c r="AJT114" s="0"/>
      <c r="AJU114" s="0"/>
      <c r="AJV114" s="0"/>
      <c r="AJW114" s="0"/>
      <c r="AJX114" s="0"/>
      <c r="AJY114" s="0"/>
      <c r="AJZ114" s="0"/>
      <c r="AKA114" s="0"/>
      <c r="AKB114" s="0"/>
      <c r="AKC114" s="0"/>
      <c r="AKD114" s="0"/>
      <c r="AKE114" s="0"/>
      <c r="AKF114" s="0"/>
      <c r="AKG114" s="0"/>
      <c r="AKH114" s="0"/>
      <c r="AKI114" s="0"/>
      <c r="AKJ114" s="0"/>
      <c r="AKK114" s="0"/>
      <c r="AKL114" s="0"/>
      <c r="AKM114" s="0"/>
      <c r="AKN114" s="0"/>
      <c r="AKO114" s="0"/>
      <c r="AKP114" s="0"/>
      <c r="AKQ114" s="0"/>
      <c r="AKR114" s="0"/>
      <c r="AKS114" s="0"/>
      <c r="AKT114" s="0"/>
      <c r="AKU114" s="0"/>
      <c r="AKV114" s="0"/>
      <c r="AKW114" s="0"/>
      <c r="AKX114" s="0"/>
      <c r="AKY114" s="0"/>
      <c r="AKZ114" s="0"/>
      <c r="ALA114" s="0"/>
      <c r="ALB114" s="0"/>
      <c r="ALC114" s="0"/>
      <c r="ALD114" s="0"/>
      <c r="ALE114" s="0"/>
      <c r="ALF114" s="0"/>
      <c r="ALG114" s="0"/>
      <c r="ALH114" s="0"/>
      <c r="ALI114" s="0"/>
      <c r="ALJ114" s="0"/>
      <c r="ALK114" s="0"/>
      <c r="ALL114" s="0"/>
      <c r="ALM114" s="0"/>
      <c r="ALN114" s="0"/>
      <c r="ALO114" s="0"/>
      <c r="ALP114" s="0"/>
      <c r="ALQ114" s="0"/>
      <c r="ALR114" s="0"/>
      <c r="ALS114" s="0"/>
      <c r="ALT114" s="0"/>
      <c r="ALU114" s="0"/>
      <c r="ALV114" s="0"/>
      <c r="ALW114" s="0"/>
      <c r="ALX114" s="0"/>
      <c r="ALY114" s="0"/>
      <c r="ALZ114" s="0"/>
      <c r="AMA114" s="0"/>
      <c r="AMB114" s="0"/>
      <c r="AMC114" s="0"/>
      <c r="AMD114" s="0"/>
      <c r="AME114" s="0"/>
      <c r="AMF114" s="0"/>
      <c r="AMG114" s="0"/>
      <c r="AMH114" s="0"/>
      <c r="AMI114" s="0"/>
      <c r="AMJ114" s="0"/>
    </row>
    <row r="115" customFormat="false" ht="13.8" hidden="false" customHeight="false" outlineLevel="0" collapsed="false">
      <c r="E115" s="0"/>
      <c r="U115" s="0" t="n">
        <f aca="false">SUM(I115:T115)</f>
        <v>0</v>
      </c>
      <c r="W115" s="31" t="n">
        <v>996</v>
      </c>
      <c r="X115" s="32" t="n">
        <v>1496</v>
      </c>
      <c r="Y115" s="4" t="n">
        <f aca="false">U115/12</f>
        <v>0</v>
      </c>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E115" s="0"/>
      <c r="FF115" s="0"/>
      <c r="FG115" s="0"/>
      <c r="FH115" s="0"/>
      <c r="FI115" s="0"/>
      <c r="FJ115" s="0"/>
      <c r="FK115" s="0"/>
      <c r="FL115" s="0"/>
      <c r="FM115" s="0"/>
      <c r="FN115" s="0"/>
      <c r="FO115" s="0"/>
      <c r="FP115" s="0"/>
      <c r="FQ115" s="0"/>
      <c r="FR115" s="0"/>
      <c r="FS115" s="0"/>
      <c r="FT115" s="0"/>
      <c r="FU115" s="0"/>
      <c r="FV115" s="0"/>
      <c r="FW115" s="0"/>
      <c r="FX115" s="0"/>
      <c r="FY115" s="0"/>
      <c r="FZ115" s="0"/>
      <c r="GA115" s="0"/>
      <c r="GB115" s="0"/>
      <c r="GC115" s="0"/>
      <c r="GD115" s="0"/>
      <c r="GE115" s="0"/>
      <c r="GF115" s="0"/>
      <c r="GG115" s="0"/>
      <c r="GH115" s="0"/>
      <c r="GI115" s="0"/>
      <c r="GJ115" s="0"/>
      <c r="GK115" s="0"/>
      <c r="GL115" s="0"/>
      <c r="GM115" s="0"/>
      <c r="GN115" s="0"/>
      <c r="GO115" s="0"/>
      <c r="GP115" s="0"/>
      <c r="GQ115" s="0"/>
      <c r="GR115" s="0"/>
      <c r="GS115" s="0"/>
      <c r="GT115" s="0"/>
      <c r="GU115" s="0"/>
      <c r="GV115" s="0"/>
      <c r="GW115" s="0"/>
      <c r="GX115" s="0"/>
      <c r="GY115" s="0"/>
      <c r="GZ115" s="0"/>
      <c r="HA115" s="0"/>
      <c r="HB115" s="0"/>
      <c r="HC115" s="0"/>
      <c r="HD115" s="0"/>
      <c r="HE115" s="0"/>
      <c r="HF115" s="0"/>
      <c r="HG115" s="0"/>
      <c r="HH115" s="0"/>
      <c r="HI115" s="0"/>
      <c r="HJ115" s="0"/>
      <c r="HK115" s="0"/>
      <c r="HL115" s="0"/>
      <c r="HM115" s="0"/>
      <c r="HN115" s="0"/>
      <c r="HO115" s="0"/>
      <c r="HP115" s="0"/>
      <c r="HQ115" s="0"/>
      <c r="HR115" s="0"/>
      <c r="HS115" s="0"/>
      <c r="HT115" s="0"/>
      <c r="HU115" s="0"/>
      <c r="HV115" s="0"/>
      <c r="HW115" s="0"/>
      <c r="HX115" s="0"/>
      <c r="HY115" s="0"/>
      <c r="HZ115" s="0"/>
      <c r="IA115" s="0"/>
      <c r="IB115" s="0"/>
      <c r="IC115" s="0"/>
      <c r="ID115" s="0"/>
      <c r="IE115" s="0"/>
      <c r="IF115" s="0"/>
      <c r="IG115" s="0"/>
      <c r="IH115" s="0"/>
      <c r="II115" s="0"/>
      <c r="IJ115" s="0"/>
      <c r="IK115" s="0"/>
      <c r="IL115" s="0"/>
      <c r="IM115" s="0"/>
      <c r="IN115" s="0"/>
      <c r="IO115" s="0"/>
      <c r="IP115" s="0"/>
      <c r="IQ115" s="0"/>
      <c r="IR115" s="0"/>
      <c r="IS115" s="0"/>
      <c r="IT115" s="0"/>
      <c r="IU115" s="0"/>
      <c r="IV115" s="0"/>
      <c r="IW115" s="0"/>
      <c r="IX115" s="0"/>
      <c r="IY115" s="0"/>
      <c r="IZ115" s="0"/>
      <c r="JA115" s="0"/>
      <c r="JB115" s="0"/>
      <c r="JC115" s="0"/>
      <c r="JD115" s="0"/>
      <c r="JE115" s="0"/>
      <c r="JF115" s="0"/>
      <c r="JG115" s="0"/>
      <c r="JH115" s="0"/>
      <c r="JI115" s="0"/>
      <c r="JJ115" s="0"/>
      <c r="JK115" s="0"/>
      <c r="JL115" s="0"/>
      <c r="JM115" s="0"/>
      <c r="JN115" s="0"/>
      <c r="JO115" s="0"/>
      <c r="JP115" s="0"/>
      <c r="JQ115" s="0"/>
      <c r="JR115" s="0"/>
      <c r="JS115" s="0"/>
      <c r="JT115" s="0"/>
      <c r="JU115" s="0"/>
      <c r="JV115" s="0"/>
      <c r="JW115" s="0"/>
      <c r="JX115" s="0"/>
      <c r="JY115" s="0"/>
      <c r="JZ115" s="0"/>
      <c r="KA115" s="0"/>
      <c r="KB115" s="0"/>
      <c r="KC115" s="0"/>
      <c r="KD115" s="0"/>
      <c r="KE115" s="0"/>
      <c r="KF115" s="0"/>
      <c r="KG115" s="0"/>
      <c r="KH115" s="0"/>
      <c r="KI115" s="0"/>
      <c r="KJ115" s="0"/>
      <c r="KK115" s="0"/>
      <c r="KL115" s="0"/>
      <c r="KM115" s="0"/>
      <c r="KN115" s="0"/>
      <c r="KO115" s="0"/>
      <c r="KP115" s="0"/>
      <c r="KQ115" s="0"/>
      <c r="KR115" s="0"/>
      <c r="KS115" s="0"/>
      <c r="KT115" s="0"/>
      <c r="KU115" s="0"/>
      <c r="KV115" s="0"/>
      <c r="KW115" s="0"/>
      <c r="KX115" s="0"/>
      <c r="KY115" s="0"/>
      <c r="KZ115" s="0"/>
      <c r="LA115" s="0"/>
      <c r="LB115" s="0"/>
      <c r="LC115" s="0"/>
      <c r="LD115" s="0"/>
      <c r="LE115" s="0"/>
      <c r="LF115" s="0"/>
      <c r="LG115" s="0"/>
      <c r="LH115" s="0"/>
      <c r="LI115" s="0"/>
      <c r="LJ115" s="0"/>
      <c r="LK115" s="0"/>
      <c r="LL115" s="0"/>
      <c r="LM115" s="0"/>
      <c r="LN115" s="0"/>
      <c r="LO115" s="0"/>
      <c r="LP115" s="0"/>
      <c r="LQ115" s="0"/>
      <c r="LR115" s="0"/>
      <c r="LS115" s="0"/>
      <c r="LT115" s="0"/>
      <c r="LU115" s="0"/>
      <c r="LV115" s="0"/>
      <c r="LW115" s="0"/>
      <c r="LX115" s="0"/>
      <c r="LY115" s="0"/>
      <c r="LZ115" s="0"/>
      <c r="MA115" s="0"/>
      <c r="MB115" s="0"/>
      <c r="MC115" s="0"/>
      <c r="MD115" s="0"/>
      <c r="ME115" s="0"/>
      <c r="MF115" s="0"/>
      <c r="MG115" s="0"/>
      <c r="MH115" s="0"/>
      <c r="MI115" s="0"/>
      <c r="MJ115" s="0"/>
      <c r="MK115" s="0"/>
      <c r="ML115" s="0"/>
      <c r="MM115" s="0"/>
      <c r="MN115" s="0"/>
      <c r="MO115" s="0"/>
      <c r="MP115" s="0"/>
      <c r="MQ115" s="0"/>
      <c r="MR115" s="0"/>
      <c r="MS115" s="0"/>
      <c r="MT115" s="0"/>
      <c r="MU115" s="0"/>
      <c r="MV115" s="0"/>
      <c r="MW115" s="0"/>
      <c r="MX115" s="0"/>
      <c r="MY115" s="0"/>
      <c r="MZ115" s="0"/>
      <c r="NA115" s="0"/>
      <c r="NB115" s="0"/>
      <c r="NC115" s="0"/>
      <c r="ND115" s="0"/>
      <c r="NE115" s="0"/>
      <c r="NF115" s="0"/>
      <c r="NG115" s="0"/>
      <c r="NH115" s="0"/>
      <c r="NI115" s="0"/>
      <c r="NJ115" s="0"/>
      <c r="NK115" s="0"/>
      <c r="NL115" s="0"/>
      <c r="NM115" s="0"/>
      <c r="NN115" s="0"/>
      <c r="NO115" s="0"/>
      <c r="NP115" s="0"/>
      <c r="NQ115" s="0"/>
      <c r="NR115" s="0"/>
      <c r="NS115" s="0"/>
      <c r="NT115" s="0"/>
      <c r="NU115" s="0"/>
      <c r="NV115" s="0"/>
      <c r="NW115" s="0"/>
      <c r="NX115" s="0"/>
      <c r="NY115" s="0"/>
      <c r="NZ115" s="0"/>
      <c r="OA115" s="0"/>
      <c r="OB115" s="0"/>
      <c r="OC115" s="0"/>
      <c r="OD115" s="0"/>
      <c r="OE115" s="0"/>
      <c r="OF115" s="0"/>
      <c r="OG115" s="0"/>
      <c r="OH115" s="0"/>
      <c r="OI115" s="0"/>
      <c r="OJ115" s="0"/>
      <c r="OK115" s="0"/>
      <c r="OL115" s="0"/>
      <c r="OM115" s="0"/>
      <c r="ON115" s="0"/>
      <c r="OO115" s="0"/>
      <c r="OP115" s="0"/>
      <c r="OQ115" s="0"/>
      <c r="OR115" s="0"/>
      <c r="OS115" s="0"/>
      <c r="OT115" s="0"/>
      <c r="OU115" s="0"/>
      <c r="OV115" s="0"/>
      <c r="OW115" s="0"/>
      <c r="OX115" s="0"/>
      <c r="OY115" s="0"/>
      <c r="OZ115" s="0"/>
      <c r="PA115" s="0"/>
      <c r="PB115" s="0"/>
      <c r="PC115" s="0"/>
      <c r="PD115" s="0"/>
      <c r="PE115" s="0"/>
      <c r="PF115" s="0"/>
      <c r="PG115" s="0"/>
      <c r="PH115" s="0"/>
      <c r="PI115" s="0"/>
      <c r="PJ115" s="0"/>
      <c r="PK115" s="0"/>
      <c r="PL115" s="0"/>
      <c r="PM115" s="0"/>
      <c r="PN115" s="0"/>
      <c r="PO115" s="0"/>
      <c r="PP115" s="0"/>
      <c r="PQ115" s="0"/>
      <c r="PR115" s="0"/>
      <c r="PS115" s="0"/>
      <c r="PT115" s="0"/>
      <c r="PU115" s="0"/>
      <c r="PV115" s="0"/>
      <c r="PW115" s="0"/>
      <c r="PX115" s="0"/>
      <c r="PY115" s="0"/>
      <c r="PZ115" s="0"/>
      <c r="QA115" s="0"/>
      <c r="QB115" s="0"/>
      <c r="QC115" s="0"/>
      <c r="QD115" s="0"/>
      <c r="QE115" s="0"/>
      <c r="QF115" s="0"/>
      <c r="QG115" s="0"/>
      <c r="QH115" s="0"/>
      <c r="QI115" s="0"/>
      <c r="QJ115" s="0"/>
      <c r="QK115" s="0"/>
      <c r="QL115" s="0"/>
      <c r="QM115" s="0"/>
      <c r="QN115" s="0"/>
      <c r="QO115" s="0"/>
      <c r="QP115" s="0"/>
      <c r="QQ115" s="0"/>
      <c r="QR115" s="0"/>
      <c r="QS115" s="0"/>
      <c r="QT115" s="0"/>
      <c r="QU115" s="0"/>
      <c r="QV115" s="0"/>
      <c r="QW115" s="0"/>
      <c r="QX115" s="0"/>
      <c r="QY115" s="0"/>
      <c r="QZ115" s="0"/>
      <c r="RA115" s="0"/>
      <c r="RB115" s="0"/>
      <c r="RC115" s="0"/>
      <c r="RD115" s="0"/>
      <c r="RE115" s="0"/>
      <c r="RF115" s="0"/>
      <c r="RG115" s="0"/>
      <c r="RH115" s="0"/>
      <c r="RI115" s="0"/>
      <c r="RJ115" s="0"/>
      <c r="RK115" s="0"/>
      <c r="RL115" s="0"/>
      <c r="RM115" s="0"/>
      <c r="RN115" s="0"/>
      <c r="RO115" s="0"/>
      <c r="RP115" s="0"/>
      <c r="RQ115" s="0"/>
      <c r="RR115" s="0"/>
      <c r="RS115" s="0"/>
      <c r="RT115" s="0"/>
      <c r="RU115" s="0"/>
      <c r="RV115" s="0"/>
      <c r="RW115" s="0"/>
      <c r="RX115" s="0"/>
      <c r="RY115" s="0"/>
      <c r="RZ115" s="0"/>
      <c r="SA115" s="0"/>
      <c r="SB115" s="0"/>
      <c r="SC115" s="0"/>
      <c r="SD115" s="0"/>
      <c r="SE115" s="0"/>
      <c r="SF115" s="0"/>
      <c r="SG115" s="0"/>
      <c r="SH115" s="0"/>
      <c r="SI115" s="0"/>
      <c r="SJ115" s="0"/>
      <c r="SK115" s="0"/>
      <c r="SL115" s="0"/>
      <c r="SM115" s="0"/>
      <c r="SN115" s="0"/>
      <c r="SO115" s="0"/>
      <c r="SP115" s="0"/>
      <c r="SQ115" s="0"/>
      <c r="SR115" s="0"/>
      <c r="SS115" s="0"/>
      <c r="ST115" s="0"/>
      <c r="SU115" s="0"/>
      <c r="SV115" s="0"/>
      <c r="SW115" s="0"/>
      <c r="SX115" s="0"/>
      <c r="SY115" s="0"/>
      <c r="SZ115" s="0"/>
      <c r="TA115" s="0"/>
      <c r="TB115" s="0"/>
      <c r="TC115" s="0"/>
      <c r="TD115" s="0"/>
      <c r="TE115" s="0"/>
      <c r="TF115" s="0"/>
      <c r="TG115" s="0"/>
      <c r="TH115" s="0"/>
      <c r="TI115" s="0"/>
      <c r="TJ115" s="0"/>
      <c r="TK115" s="0"/>
      <c r="TL115" s="0"/>
      <c r="TM115" s="0"/>
      <c r="TN115" s="0"/>
      <c r="TO115" s="0"/>
      <c r="TP115" s="0"/>
      <c r="TQ115" s="0"/>
      <c r="TR115" s="0"/>
      <c r="TS115" s="0"/>
      <c r="TT115" s="0"/>
      <c r="TU115" s="0"/>
      <c r="TV115" s="0"/>
      <c r="TW115" s="0"/>
      <c r="TX115" s="0"/>
      <c r="TY115" s="0"/>
      <c r="TZ115" s="0"/>
      <c r="UA115" s="0"/>
      <c r="UB115" s="0"/>
      <c r="UC115" s="0"/>
      <c r="UD115" s="0"/>
      <c r="UE115" s="0"/>
      <c r="UF115" s="0"/>
      <c r="UG115" s="0"/>
      <c r="UH115" s="0"/>
      <c r="UI115" s="0"/>
      <c r="UJ115" s="0"/>
      <c r="UK115" s="0"/>
      <c r="UL115" s="0"/>
      <c r="UM115" s="0"/>
      <c r="UN115" s="0"/>
      <c r="UO115" s="0"/>
      <c r="UP115" s="0"/>
      <c r="UQ115" s="0"/>
      <c r="UR115" s="0"/>
      <c r="US115" s="0"/>
      <c r="UT115" s="0"/>
      <c r="UU115" s="0"/>
      <c r="UV115" s="0"/>
      <c r="UW115" s="0"/>
      <c r="UX115" s="0"/>
      <c r="UY115" s="0"/>
      <c r="UZ115" s="0"/>
      <c r="VA115" s="0"/>
      <c r="VB115" s="0"/>
      <c r="VC115" s="0"/>
      <c r="VD115" s="0"/>
      <c r="VE115" s="0"/>
      <c r="VF115" s="0"/>
      <c r="VG115" s="0"/>
      <c r="VH115" s="0"/>
      <c r="VI115" s="0"/>
      <c r="VJ115" s="0"/>
      <c r="VK115" s="0"/>
      <c r="VL115" s="0"/>
      <c r="VM115" s="0"/>
      <c r="VN115" s="0"/>
      <c r="VO115" s="0"/>
      <c r="VP115" s="0"/>
      <c r="VQ115" s="0"/>
      <c r="VR115" s="0"/>
      <c r="VS115" s="0"/>
      <c r="VT115" s="0"/>
      <c r="VU115" s="0"/>
      <c r="VV115" s="0"/>
      <c r="VW115" s="0"/>
      <c r="VX115" s="0"/>
      <c r="VY115" s="0"/>
      <c r="VZ115" s="0"/>
      <c r="WA115" s="0"/>
      <c r="WB115" s="0"/>
      <c r="WC115" s="0"/>
      <c r="WD115" s="0"/>
      <c r="WE115" s="0"/>
      <c r="WF115" s="0"/>
      <c r="WG115" s="0"/>
      <c r="WH115" s="0"/>
      <c r="WI115" s="0"/>
      <c r="WJ115" s="0"/>
      <c r="WK115" s="0"/>
      <c r="WL115" s="0"/>
      <c r="WM115" s="0"/>
      <c r="WN115" s="0"/>
      <c r="WO115" s="0"/>
      <c r="WP115" s="0"/>
      <c r="WQ115" s="0"/>
      <c r="WR115" s="0"/>
      <c r="WS115" s="0"/>
      <c r="WT115" s="0"/>
      <c r="WU115" s="0"/>
      <c r="WV115" s="0"/>
      <c r="WW115" s="0"/>
      <c r="WX115" s="0"/>
      <c r="WY115" s="0"/>
      <c r="WZ115" s="0"/>
      <c r="XA115" s="0"/>
      <c r="XB115" s="0"/>
      <c r="XC115" s="0"/>
      <c r="XD115" s="0"/>
      <c r="XE115" s="0"/>
      <c r="XF115" s="0"/>
      <c r="XG115" s="0"/>
      <c r="XH115" s="0"/>
      <c r="XI115" s="0"/>
      <c r="XJ115" s="0"/>
      <c r="XK115" s="0"/>
      <c r="XL115" s="0"/>
      <c r="XM115" s="0"/>
      <c r="XN115" s="0"/>
      <c r="XO115" s="0"/>
      <c r="XP115" s="0"/>
      <c r="XQ115" s="0"/>
      <c r="XR115" s="0"/>
      <c r="XS115" s="0"/>
      <c r="XT115" s="0"/>
      <c r="XU115" s="0"/>
      <c r="XV115" s="0"/>
      <c r="XW115" s="0"/>
      <c r="XX115" s="0"/>
      <c r="XY115" s="0"/>
      <c r="XZ115" s="0"/>
      <c r="YA115" s="0"/>
      <c r="YB115" s="0"/>
      <c r="YC115" s="0"/>
      <c r="YD115" s="0"/>
      <c r="YE115" s="0"/>
      <c r="YF115" s="0"/>
      <c r="YG115" s="0"/>
      <c r="YH115" s="0"/>
      <c r="YI115" s="0"/>
      <c r="YJ115" s="0"/>
      <c r="YK115" s="0"/>
      <c r="YL115" s="0"/>
      <c r="YM115" s="0"/>
      <c r="YN115" s="0"/>
      <c r="YO115" s="0"/>
      <c r="YP115" s="0"/>
      <c r="YQ115" s="0"/>
      <c r="YR115" s="0"/>
      <c r="YS115" s="0"/>
      <c r="YT115" s="0"/>
      <c r="YU115" s="0"/>
      <c r="YV115" s="0"/>
      <c r="YW115" s="0"/>
      <c r="YX115" s="0"/>
      <c r="YY115" s="0"/>
      <c r="YZ115" s="0"/>
      <c r="ZA115" s="0"/>
      <c r="ZB115" s="0"/>
      <c r="ZC115" s="0"/>
      <c r="ZD115" s="0"/>
      <c r="ZE115" s="0"/>
      <c r="ZF115" s="0"/>
      <c r="ZG115" s="0"/>
      <c r="ZH115" s="0"/>
      <c r="ZI115" s="0"/>
      <c r="ZJ115" s="0"/>
      <c r="ZK115" s="0"/>
      <c r="ZL115" s="0"/>
      <c r="ZM115" s="0"/>
      <c r="ZN115" s="0"/>
      <c r="ZO115" s="0"/>
      <c r="ZP115" s="0"/>
      <c r="ZQ115" s="0"/>
      <c r="ZR115" s="0"/>
      <c r="ZS115" s="0"/>
      <c r="ZT115" s="0"/>
      <c r="ZU115" s="0"/>
      <c r="ZV115" s="0"/>
      <c r="ZW115" s="0"/>
      <c r="ZX115" s="0"/>
      <c r="ZY115" s="0"/>
      <c r="ZZ115" s="0"/>
      <c r="AAA115" s="0"/>
      <c r="AAB115" s="0"/>
      <c r="AAC115" s="0"/>
      <c r="AAD115" s="0"/>
      <c r="AAE115" s="0"/>
      <c r="AAF115" s="0"/>
      <c r="AAG115" s="0"/>
      <c r="AAH115" s="0"/>
      <c r="AAI115" s="0"/>
      <c r="AAJ115" s="0"/>
      <c r="AAK115" s="0"/>
      <c r="AAL115" s="0"/>
      <c r="AAM115" s="0"/>
      <c r="AAN115" s="0"/>
      <c r="AAO115" s="0"/>
      <c r="AAP115" s="0"/>
      <c r="AAQ115" s="0"/>
      <c r="AAR115" s="0"/>
      <c r="AAS115" s="0"/>
      <c r="AAT115" s="0"/>
      <c r="AAU115" s="0"/>
      <c r="AAV115" s="0"/>
      <c r="AAW115" s="0"/>
      <c r="AAX115" s="0"/>
      <c r="AAY115" s="0"/>
      <c r="AAZ115" s="0"/>
      <c r="ABA115" s="0"/>
      <c r="ABB115" s="0"/>
      <c r="ABC115" s="0"/>
      <c r="ABD115" s="0"/>
      <c r="ABE115" s="0"/>
      <c r="ABF115" s="0"/>
      <c r="ABG115" s="0"/>
      <c r="ABH115" s="0"/>
      <c r="ABI115" s="0"/>
      <c r="ABJ115" s="0"/>
      <c r="ABK115" s="0"/>
      <c r="ABL115" s="0"/>
      <c r="ABM115" s="0"/>
      <c r="ABN115" s="0"/>
      <c r="ABO115" s="0"/>
      <c r="ABP115" s="0"/>
      <c r="ABQ115" s="0"/>
      <c r="ABR115" s="0"/>
      <c r="ABS115" s="0"/>
      <c r="ABT115" s="0"/>
      <c r="ABU115" s="0"/>
      <c r="ABV115" s="0"/>
      <c r="ABW115" s="0"/>
      <c r="ABX115" s="0"/>
      <c r="ABY115" s="0"/>
      <c r="ABZ115" s="0"/>
      <c r="ACA115" s="0"/>
      <c r="ACB115" s="0"/>
      <c r="ACC115" s="0"/>
      <c r="ACD115" s="0"/>
      <c r="ACE115" s="0"/>
      <c r="ACF115" s="0"/>
      <c r="ACG115" s="0"/>
      <c r="ACH115" s="0"/>
      <c r="ACI115" s="0"/>
      <c r="ACJ115" s="0"/>
      <c r="ACK115" s="0"/>
      <c r="ACL115" s="0"/>
      <c r="ACM115" s="0"/>
      <c r="ACN115" s="0"/>
      <c r="ACO115" s="0"/>
      <c r="ACP115" s="0"/>
      <c r="ACQ115" s="0"/>
      <c r="ACR115" s="0"/>
      <c r="ACS115" s="0"/>
      <c r="ACT115" s="0"/>
      <c r="ACU115" s="0"/>
      <c r="ACV115" s="0"/>
      <c r="ACW115" s="0"/>
      <c r="ACX115" s="0"/>
      <c r="ACY115" s="0"/>
      <c r="ACZ115" s="0"/>
      <c r="ADA115" s="0"/>
      <c r="ADB115" s="0"/>
      <c r="ADC115" s="0"/>
      <c r="ADD115" s="0"/>
      <c r="ADE115" s="0"/>
      <c r="ADF115" s="0"/>
      <c r="ADG115" s="0"/>
      <c r="ADH115" s="0"/>
      <c r="ADI115" s="0"/>
      <c r="ADJ115" s="0"/>
      <c r="ADK115" s="0"/>
      <c r="ADL115" s="0"/>
      <c r="ADM115" s="0"/>
      <c r="ADN115" s="0"/>
      <c r="ADO115" s="0"/>
      <c r="ADP115" s="0"/>
      <c r="ADQ115" s="0"/>
      <c r="ADR115" s="0"/>
      <c r="ADS115" s="0"/>
      <c r="ADT115" s="0"/>
      <c r="ADU115" s="0"/>
      <c r="ADV115" s="0"/>
      <c r="ADW115" s="0"/>
      <c r="ADX115" s="0"/>
      <c r="ADY115" s="0"/>
      <c r="ADZ115" s="0"/>
      <c r="AEA115" s="0"/>
      <c r="AEB115" s="0"/>
      <c r="AEC115" s="0"/>
      <c r="AED115" s="0"/>
      <c r="AEE115" s="0"/>
      <c r="AEF115" s="0"/>
      <c r="AEG115" s="0"/>
      <c r="AEH115" s="0"/>
      <c r="AEI115" s="0"/>
      <c r="AEJ115" s="0"/>
      <c r="AEK115" s="0"/>
      <c r="AEL115" s="0"/>
      <c r="AEM115" s="0"/>
      <c r="AEN115" s="0"/>
      <c r="AEO115" s="0"/>
      <c r="AEP115" s="0"/>
      <c r="AEQ115" s="0"/>
      <c r="AER115" s="0"/>
      <c r="AES115" s="0"/>
      <c r="AET115" s="0"/>
      <c r="AEU115" s="0"/>
      <c r="AEV115" s="0"/>
      <c r="AEW115" s="0"/>
      <c r="AEX115" s="0"/>
      <c r="AEY115" s="0"/>
      <c r="AEZ115" s="0"/>
      <c r="AFA115" s="0"/>
      <c r="AFB115" s="0"/>
      <c r="AFC115" s="0"/>
      <c r="AFD115" s="0"/>
      <c r="AFE115" s="0"/>
      <c r="AFF115" s="0"/>
      <c r="AFG115" s="0"/>
      <c r="AFH115" s="0"/>
      <c r="AFI115" s="0"/>
      <c r="AFJ115" s="0"/>
      <c r="AFK115" s="0"/>
      <c r="AFL115" s="0"/>
      <c r="AFM115" s="0"/>
      <c r="AFN115" s="0"/>
      <c r="AFO115" s="0"/>
      <c r="AFP115" s="0"/>
      <c r="AFQ115" s="0"/>
      <c r="AFR115" s="0"/>
      <c r="AFS115" s="0"/>
      <c r="AFT115" s="0"/>
      <c r="AFU115" s="0"/>
      <c r="AFV115" s="0"/>
      <c r="AFW115" s="0"/>
      <c r="AFX115" s="0"/>
      <c r="AFY115" s="0"/>
      <c r="AFZ115" s="0"/>
      <c r="AGA115" s="0"/>
      <c r="AGB115" s="0"/>
      <c r="AGC115" s="0"/>
      <c r="AGD115" s="0"/>
      <c r="AGE115" s="0"/>
      <c r="AGF115" s="0"/>
      <c r="AGG115" s="0"/>
      <c r="AGH115" s="0"/>
      <c r="AGI115" s="0"/>
      <c r="AGJ115" s="0"/>
      <c r="AGK115" s="0"/>
      <c r="AGL115" s="0"/>
      <c r="AGM115" s="0"/>
      <c r="AGN115" s="0"/>
      <c r="AGO115" s="0"/>
      <c r="AGP115" s="0"/>
      <c r="AGQ115" s="0"/>
      <c r="AGR115" s="0"/>
      <c r="AGS115" s="0"/>
      <c r="AGT115" s="0"/>
      <c r="AGU115" s="0"/>
      <c r="AGV115" s="0"/>
      <c r="AGW115" s="0"/>
      <c r="AGX115" s="0"/>
      <c r="AGY115" s="0"/>
      <c r="AGZ115" s="0"/>
      <c r="AHA115" s="0"/>
      <c r="AHB115" s="0"/>
      <c r="AHC115" s="0"/>
      <c r="AHD115" s="0"/>
      <c r="AHE115" s="0"/>
      <c r="AHF115" s="0"/>
      <c r="AHG115" s="0"/>
      <c r="AHH115" s="0"/>
      <c r="AHI115" s="0"/>
      <c r="AHJ115" s="0"/>
      <c r="AHK115" s="0"/>
      <c r="AHL115" s="0"/>
      <c r="AHM115" s="0"/>
      <c r="AHN115" s="0"/>
      <c r="AHO115" s="0"/>
      <c r="AHP115" s="0"/>
      <c r="AHQ115" s="0"/>
      <c r="AHR115" s="0"/>
      <c r="AHS115" s="0"/>
      <c r="AHT115" s="0"/>
      <c r="AHU115" s="0"/>
      <c r="AHV115" s="0"/>
      <c r="AHW115" s="0"/>
      <c r="AHX115" s="0"/>
      <c r="AHY115" s="0"/>
      <c r="AHZ115" s="0"/>
      <c r="AIA115" s="0"/>
      <c r="AIB115" s="0"/>
      <c r="AIC115" s="0"/>
      <c r="AID115" s="0"/>
      <c r="AIE115" s="0"/>
      <c r="AIF115" s="0"/>
      <c r="AIG115" s="0"/>
      <c r="AIH115" s="0"/>
      <c r="AII115" s="0"/>
      <c r="AIJ115" s="0"/>
      <c r="AIK115" s="0"/>
      <c r="AIL115" s="0"/>
      <c r="AIM115" s="0"/>
      <c r="AIN115" s="0"/>
      <c r="AIO115" s="0"/>
      <c r="AIP115" s="0"/>
      <c r="AIQ115" s="0"/>
      <c r="AIR115" s="0"/>
      <c r="AIS115" s="0"/>
      <c r="AIT115" s="0"/>
      <c r="AIU115" s="0"/>
      <c r="AIV115" s="0"/>
      <c r="AIW115" s="0"/>
      <c r="AIX115" s="0"/>
      <c r="AIY115" s="0"/>
      <c r="AIZ115" s="0"/>
      <c r="AJA115" s="0"/>
      <c r="AJB115" s="0"/>
      <c r="AJC115" s="0"/>
      <c r="AJD115" s="0"/>
      <c r="AJE115" s="0"/>
      <c r="AJF115" s="0"/>
      <c r="AJG115" s="0"/>
      <c r="AJH115" s="0"/>
      <c r="AJI115" s="0"/>
      <c r="AJJ115" s="0"/>
      <c r="AJK115" s="0"/>
      <c r="AJL115" s="0"/>
      <c r="AJM115" s="0"/>
      <c r="AJN115" s="0"/>
      <c r="AJO115" s="0"/>
      <c r="AJP115" s="0"/>
      <c r="AJQ115" s="0"/>
      <c r="AJR115" s="0"/>
      <c r="AJS115" s="0"/>
      <c r="AJT115" s="0"/>
      <c r="AJU115" s="0"/>
      <c r="AJV115" s="0"/>
      <c r="AJW115" s="0"/>
      <c r="AJX115" s="0"/>
      <c r="AJY115" s="0"/>
      <c r="AJZ115" s="0"/>
      <c r="AKA115" s="0"/>
      <c r="AKB115" s="0"/>
      <c r="AKC115" s="0"/>
      <c r="AKD115" s="0"/>
      <c r="AKE115" s="0"/>
      <c r="AKF115" s="0"/>
      <c r="AKG115" s="0"/>
      <c r="AKH115" s="0"/>
      <c r="AKI115" s="0"/>
      <c r="AKJ115" s="0"/>
      <c r="AKK115" s="0"/>
      <c r="AKL115" s="0"/>
      <c r="AKM115" s="0"/>
      <c r="AKN115" s="0"/>
      <c r="AKO115" s="0"/>
      <c r="AKP115" s="0"/>
      <c r="AKQ115" s="0"/>
      <c r="AKR115" s="0"/>
      <c r="AKS115" s="0"/>
      <c r="AKT115" s="0"/>
      <c r="AKU115" s="0"/>
      <c r="AKV115" s="0"/>
      <c r="AKW115" s="0"/>
      <c r="AKX115" s="0"/>
      <c r="AKY115" s="0"/>
      <c r="AKZ115" s="0"/>
      <c r="ALA115" s="0"/>
      <c r="ALB115" s="0"/>
      <c r="ALC115" s="0"/>
      <c r="ALD115" s="0"/>
      <c r="ALE115" s="0"/>
      <c r="ALF115" s="0"/>
      <c r="ALG115" s="0"/>
      <c r="ALH115" s="0"/>
      <c r="ALI115" s="0"/>
      <c r="ALJ115" s="0"/>
      <c r="ALK115" s="0"/>
      <c r="ALL115" s="0"/>
      <c r="ALM115" s="0"/>
      <c r="ALN115" s="0"/>
      <c r="ALO115" s="0"/>
      <c r="ALP115" s="0"/>
      <c r="ALQ115" s="0"/>
      <c r="ALR115" s="0"/>
      <c r="ALS115" s="0"/>
      <c r="ALT115" s="0"/>
      <c r="ALU115" s="0"/>
      <c r="ALV115" s="0"/>
      <c r="ALW115" s="0"/>
      <c r="ALX115" s="0"/>
      <c r="ALY115" s="0"/>
      <c r="ALZ115" s="0"/>
      <c r="AMA115" s="0"/>
      <c r="AMB115" s="0"/>
      <c r="AMC115" s="0"/>
      <c r="AMD115" s="0"/>
      <c r="AME115" s="0"/>
      <c r="AMF115" s="0"/>
      <c r="AMG115" s="0"/>
      <c r="AMH115" s="0"/>
      <c r="AMI115" s="0"/>
      <c r="AMJ115" s="0"/>
    </row>
    <row r="116" s="3" customFormat="true" ht="13.8" hidden="false" customHeight="false" outlineLevel="0" collapsed="false">
      <c r="A116" s="78"/>
      <c r="B116" s="44"/>
      <c r="C116" s="44"/>
      <c r="D116" s="44"/>
      <c r="E116" s="79"/>
      <c r="F116" s="44"/>
      <c r="G116" s="44"/>
      <c r="H116" s="44"/>
      <c r="I116" s="46" t="n">
        <f aca="false">SUM( I100:I115)</f>
        <v>0</v>
      </c>
      <c r="J116" s="46" t="n">
        <f aca="false">SUM( J100:J115)</f>
        <v>0</v>
      </c>
      <c r="K116" s="46" t="n">
        <f aca="false">SUM( K100:K115)</f>
        <v>0</v>
      </c>
      <c r="L116" s="46" t="n">
        <f aca="false">SUM( L100:L115)</f>
        <v>0</v>
      </c>
      <c r="M116" s="46" t="n">
        <f aca="false">SUM( M100:M115)</f>
        <v>0</v>
      </c>
      <c r="N116" s="46" t="n">
        <f aca="false">SUM( N100:N115)</f>
        <v>0</v>
      </c>
      <c r="O116" s="46" t="n">
        <f aca="false">SUM( O100:O115)</f>
        <v>0</v>
      </c>
      <c r="P116" s="46" t="n">
        <f aca="false">SUM( P100:P115)</f>
        <v>0</v>
      </c>
      <c r="Q116" s="46" t="n">
        <f aca="false">SUM( Q100:Q115)</f>
        <v>0</v>
      </c>
      <c r="R116" s="46" t="n">
        <f aca="false">SUM( R100:R115)</f>
        <v>0</v>
      </c>
      <c r="S116" s="46" t="n">
        <f aca="false">SUM( S100:S115)</f>
        <v>0</v>
      </c>
      <c r="T116" s="46" t="n">
        <f aca="false">SUM( T100:T115)</f>
        <v>0</v>
      </c>
      <c r="U116" s="46" t="n">
        <f aca="false">SUM( U100:U115)</f>
        <v>0</v>
      </c>
      <c r="V116" s="46" t="n">
        <f aca="false">SUM( V35:V115)</f>
        <v>0</v>
      </c>
      <c r="W116" s="46" t="n">
        <f aca="false">SUM( W54:W115)</f>
        <v>40203.4125</v>
      </c>
      <c r="X116" s="46" t="n">
        <f aca="false">SUM( X54:X115)</f>
        <v>54854.525</v>
      </c>
      <c r="Y116" s="46" t="n">
        <f aca="false">SUM( Y54:Y115)</f>
        <v>2217.0375</v>
      </c>
    </row>
    <row r="117" customFormat="false" ht="13.8" hidden="false" customHeight="false" outlineLevel="0" collapsed="false">
      <c r="E117" s="0"/>
      <c r="U117" s="0" t="n">
        <f aca="false">SUM(I117:T117)</f>
        <v>0</v>
      </c>
      <c r="W117" s="31" t="n">
        <v>998</v>
      </c>
      <c r="X117" s="32" t="n">
        <v>1498</v>
      </c>
      <c r="Y117" s="4" t="n">
        <f aca="false">U117/12</f>
        <v>0</v>
      </c>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E117" s="0"/>
      <c r="FF117" s="0"/>
      <c r="FG117" s="0"/>
      <c r="FH117" s="0"/>
      <c r="FI117" s="0"/>
      <c r="FJ117" s="0"/>
      <c r="FK117" s="0"/>
      <c r="FL117" s="0"/>
      <c r="FM117" s="0"/>
      <c r="FN117" s="0"/>
      <c r="FO117" s="0"/>
      <c r="FP117" s="0"/>
      <c r="FQ117" s="0"/>
      <c r="FR117" s="0"/>
      <c r="FS117" s="0"/>
      <c r="FT117" s="0"/>
      <c r="FU117" s="0"/>
      <c r="FV117" s="0"/>
      <c r="FW117" s="0"/>
      <c r="FX117" s="0"/>
      <c r="FY117" s="0"/>
      <c r="FZ117" s="0"/>
      <c r="GA117" s="0"/>
      <c r="GB117" s="0"/>
      <c r="GC117" s="0"/>
      <c r="GD117" s="0"/>
      <c r="GE117" s="0"/>
      <c r="GF117" s="0"/>
      <c r="GG117" s="0"/>
      <c r="GH117" s="0"/>
      <c r="GI117" s="0"/>
      <c r="GJ117" s="0"/>
      <c r="GK117" s="0"/>
      <c r="GL117" s="0"/>
      <c r="GM117" s="0"/>
      <c r="GN117" s="0"/>
      <c r="GO117" s="0"/>
      <c r="GP117" s="0"/>
      <c r="GQ117" s="0"/>
      <c r="GR117" s="0"/>
      <c r="GS117" s="0"/>
      <c r="GT117" s="0"/>
      <c r="GU117" s="0"/>
      <c r="GV117" s="0"/>
      <c r="GW117" s="0"/>
      <c r="GX117" s="0"/>
      <c r="GY117" s="0"/>
      <c r="GZ117" s="0"/>
      <c r="HA117" s="0"/>
      <c r="HB117" s="0"/>
      <c r="HC117" s="0"/>
      <c r="HD117" s="0"/>
      <c r="HE117" s="0"/>
      <c r="HF117" s="0"/>
      <c r="HG117" s="0"/>
      <c r="HH117" s="0"/>
      <c r="HI117" s="0"/>
      <c r="HJ117" s="0"/>
      <c r="HK117" s="0"/>
      <c r="HL117" s="0"/>
      <c r="HM117" s="0"/>
      <c r="HN117" s="0"/>
      <c r="HO117" s="0"/>
      <c r="HP117" s="0"/>
      <c r="HQ117" s="0"/>
      <c r="HR117" s="0"/>
      <c r="HS117" s="0"/>
      <c r="HT117" s="0"/>
      <c r="HU117" s="0"/>
      <c r="HV117" s="0"/>
      <c r="HW117" s="0"/>
      <c r="HX117" s="0"/>
      <c r="HY117" s="0"/>
      <c r="HZ117" s="0"/>
      <c r="IA117" s="0"/>
      <c r="IB117" s="0"/>
      <c r="IC117" s="0"/>
      <c r="ID117" s="0"/>
      <c r="IE117" s="0"/>
      <c r="IF117" s="0"/>
      <c r="IG117" s="0"/>
      <c r="IH117" s="0"/>
      <c r="II117" s="0"/>
      <c r="IJ117" s="0"/>
      <c r="IK117" s="0"/>
      <c r="IL117" s="0"/>
      <c r="IM117" s="0"/>
      <c r="IN117" s="0"/>
      <c r="IO117" s="0"/>
      <c r="IP117" s="0"/>
      <c r="IQ117" s="0"/>
      <c r="IR117" s="0"/>
      <c r="IS117" s="0"/>
      <c r="IT117" s="0"/>
      <c r="IU117" s="0"/>
      <c r="IV117" s="0"/>
      <c r="IW117" s="0"/>
      <c r="IX117" s="0"/>
      <c r="IY117" s="0"/>
      <c r="IZ117" s="0"/>
      <c r="JA117" s="0"/>
      <c r="JB117" s="0"/>
      <c r="JC117" s="0"/>
      <c r="JD117" s="0"/>
      <c r="JE117" s="0"/>
      <c r="JF117" s="0"/>
      <c r="JG117" s="0"/>
      <c r="JH117" s="0"/>
      <c r="JI117" s="0"/>
      <c r="JJ117" s="0"/>
      <c r="JK117" s="0"/>
      <c r="JL117" s="0"/>
      <c r="JM117" s="0"/>
      <c r="JN117" s="0"/>
      <c r="JO117" s="0"/>
      <c r="JP117" s="0"/>
      <c r="JQ117" s="0"/>
      <c r="JR117" s="0"/>
      <c r="JS117" s="0"/>
      <c r="JT117" s="0"/>
      <c r="JU117" s="0"/>
      <c r="JV117" s="0"/>
      <c r="JW117" s="0"/>
      <c r="JX117" s="0"/>
      <c r="JY117" s="0"/>
      <c r="JZ117" s="0"/>
      <c r="KA117" s="0"/>
      <c r="KB117" s="0"/>
      <c r="KC117" s="0"/>
      <c r="KD117" s="0"/>
      <c r="KE117" s="0"/>
      <c r="KF117" s="0"/>
      <c r="KG117" s="0"/>
      <c r="KH117" s="0"/>
      <c r="KI117" s="0"/>
      <c r="KJ117" s="0"/>
      <c r="KK117" s="0"/>
      <c r="KL117" s="0"/>
      <c r="KM117" s="0"/>
      <c r="KN117" s="0"/>
      <c r="KO117" s="0"/>
      <c r="KP117" s="0"/>
      <c r="KQ117" s="0"/>
      <c r="KR117" s="0"/>
      <c r="KS117" s="0"/>
      <c r="KT117" s="0"/>
      <c r="KU117" s="0"/>
      <c r="KV117" s="0"/>
      <c r="KW117" s="0"/>
      <c r="KX117" s="0"/>
      <c r="KY117" s="0"/>
      <c r="KZ117" s="0"/>
      <c r="LA117" s="0"/>
      <c r="LB117" s="0"/>
      <c r="LC117" s="0"/>
      <c r="LD117" s="0"/>
      <c r="LE117" s="0"/>
      <c r="LF117" s="0"/>
      <c r="LG117" s="0"/>
      <c r="LH117" s="0"/>
      <c r="LI117" s="0"/>
      <c r="LJ117" s="0"/>
      <c r="LK117" s="0"/>
      <c r="LL117" s="0"/>
      <c r="LM117" s="0"/>
      <c r="LN117" s="0"/>
      <c r="LO117" s="0"/>
      <c r="LP117" s="0"/>
      <c r="LQ117" s="0"/>
      <c r="LR117" s="0"/>
      <c r="LS117" s="0"/>
      <c r="LT117" s="0"/>
      <c r="LU117" s="0"/>
      <c r="LV117" s="0"/>
      <c r="LW117" s="0"/>
      <c r="LX117" s="0"/>
      <c r="LY117" s="0"/>
      <c r="LZ117" s="0"/>
      <c r="MA117" s="0"/>
      <c r="MB117" s="0"/>
      <c r="MC117" s="0"/>
      <c r="MD117" s="0"/>
      <c r="ME117" s="0"/>
      <c r="MF117" s="0"/>
      <c r="MG117" s="0"/>
      <c r="MH117" s="0"/>
      <c r="MI117" s="0"/>
      <c r="MJ117" s="0"/>
      <c r="MK117" s="0"/>
      <c r="ML117" s="0"/>
      <c r="MM117" s="0"/>
      <c r="MN117" s="0"/>
      <c r="MO117" s="0"/>
      <c r="MP117" s="0"/>
      <c r="MQ117" s="0"/>
      <c r="MR117" s="0"/>
      <c r="MS117" s="0"/>
      <c r="MT117" s="0"/>
      <c r="MU117" s="0"/>
      <c r="MV117" s="0"/>
      <c r="MW117" s="0"/>
      <c r="MX117" s="0"/>
      <c r="MY117" s="0"/>
      <c r="MZ117" s="0"/>
      <c r="NA117" s="0"/>
      <c r="NB117" s="0"/>
      <c r="NC117" s="0"/>
      <c r="ND117" s="0"/>
      <c r="NE117" s="0"/>
      <c r="NF117" s="0"/>
      <c r="NG117" s="0"/>
      <c r="NH117" s="0"/>
      <c r="NI117" s="0"/>
      <c r="NJ117" s="0"/>
      <c r="NK117" s="0"/>
      <c r="NL117" s="0"/>
      <c r="NM117" s="0"/>
      <c r="NN117" s="0"/>
      <c r="NO117" s="0"/>
      <c r="NP117" s="0"/>
      <c r="NQ117" s="0"/>
      <c r="NR117" s="0"/>
      <c r="NS117" s="0"/>
      <c r="NT117" s="0"/>
      <c r="NU117" s="0"/>
      <c r="NV117" s="0"/>
      <c r="NW117" s="0"/>
      <c r="NX117" s="0"/>
      <c r="NY117" s="0"/>
      <c r="NZ117" s="0"/>
      <c r="OA117" s="0"/>
      <c r="OB117" s="0"/>
      <c r="OC117" s="0"/>
      <c r="OD117" s="0"/>
      <c r="OE117" s="0"/>
      <c r="OF117" s="0"/>
      <c r="OG117" s="0"/>
      <c r="OH117" s="0"/>
      <c r="OI117" s="0"/>
      <c r="OJ117" s="0"/>
      <c r="OK117" s="0"/>
      <c r="OL117" s="0"/>
      <c r="OM117" s="0"/>
      <c r="ON117" s="0"/>
      <c r="OO117" s="0"/>
      <c r="OP117" s="0"/>
      <c r="OQ117" s="0"/>
      <c r="OR117" s="0"/>
      <c r="OS117" s="0"/>
      <c r="OT117" s="0"/>
      <c r="OU117" s="0"/>
      <c r="OV117" s="0"/>
      <c r="OW117" s="0"/>
      <c r="OX117" s="0"/>
      <c r="OY117" s="0"/>
      <c r="OZ117" s="0"/>
      <c r="PA117" s="0"/>
      <c r="PB117" s="0"/>
      <c r="PC117" s="0"/>
      <c r="PD117" s="0"/>
      <c r="PE117" s="0"/>
      <c r="PF117" s="0"/>
      <c r="PG117" s="0"/>
      <c r="PH117" s="0"/>
      <c r="PI117" s="0"/>
      <c r="PJ117" s="0"/>
      <c r="PK117" s="0"/>
      <c r="PL117" s="0"/>
      <c r="PM117" s="0"/>
      <c r="PN117" s="0"/>
      <c r="PO117" s="0"/>
      <c r="PP117" s="0"/>
      <c r="PQ117" s="0"/>
      <c r="PR117" s="0"/>
      <c r="PS117" s="0"/>
      <c r="PT117" s="0"/>
      <c r="PU117" s="0"/>
      <c r="PV117" s="0"/>
      <c r="PW117" s="0"/>
      <c r="PX117" s="0"/>
      <c r="PY117" s="0"/>
      <c r="PZ117" s="0"/>
      <c r="QA117" s="0"/>
      <c r="QB117" s="0"/>
      <c r="QC117" s="0"/>
      <c r="QD117" s="0"/>
      <c r="QE117" s="0"/>
      <c r="QF117" s="0"/>
      <c r="QG117" s="0"/>
      <c r="QH117" s="0"/>
      <c r="QI117" s="0"/>
      <c r="QJ117" s="0"/>
      <c r="QK117" s="0"/>
      <c r="QL117" s="0"/>
      <c r="QM117" s="0"/>
      <c r="QN117" s="0"/>
      <c r="QO117" s="0"/>
      <c r="QP117" s="0"/>
      <c r="QQ117" s="0"/>
      <c r="QR117" s="0"/>
      <c r="QS117" s="0"/>
      <c r="QT117" s="0"/>
      <c r="QU117" s="0"/>
      <c r="QV117" s="0"/>
      <c r="QW117" s="0"/>
      <c r="QX117" s="0"/>
      <c r="QY117" s="0"/>
      <c r="QZ117" s="0"/>
      <c r="RA117" s="0"/>
      <c r="RB117" s="0"/>
      <c r="RC117" s="0"/>
      <c r="RD117" s="0"/>
      <c r="RE117" s="0"/>
      <c r="RF117" s="0"/>
      <c r="RG117" s="0"/>
      <c r="RH117" s="0"/>
      <c r="RI117" s="0"/>
      <c r="RJ117" s="0"/>
      <c r="RK117" s="0"/>
      <c r="RL117" s="0"/>
      <c r="RM117" s="0"/>
      <c r="RN117" s="0"/>
      <c r="RO117" s="0"/>
      <c r="RP117" s="0"/>
      <c r="RQ117" s="0"/>
      <c r="RR117" s="0"/>
      <c r="RS117" s="0"/>
      <c r="RT117" s="0"/>
      <c r="RU117" s="0"/>
      <c r="RV117" s="0"/>
      <c r="RW117" s="0"/>
      <c r="RX117" s="0"/>
      <c r="RY117" s="0"/>
      <c r="RZ117" s="0"/>
      <c r="SA117" s="0"/>
      <c r="SB117" s="0"/>
      <c r="SC117" s="0"/>
      <c r="SD117" s="0"/>
      <c r="SE117" s="0"/>
      <c r="SF117" s="0"/>
      <c r="SG117" s="0"/>
      <c r="SH117" s="0"/>
      <c r="SI117" s="0"/>
      <c r="SJ117" s="0"/>
      <c r="SK117" s="0"/>
      <c r="SL117" s="0"/>
      <c r="SM117" s="0"/>
      <c r="SN117" s="0"/>
      <c r="SO117" s="0"/>
      <c r="SP117" s="0"/>
      <c r="SQ117" s="0"/>
      <c r="SR117" s="0"/>
      <c r="SS117" s="0"/>
      <c r="ST117" s="0"/>
      <c r="SU117" s="0"/>
      <c r="SV117" s="0"/>
      <c r="SW117" s="0"/>
      <c r="SX117" s="0"/>
      <c r="SY117" s="0"/>
      <c r="SZ117" s="0"/>
      <c r="TA117" s="0"/>
      <c r="TB117" s="0"/>
      <c r="TC117" s="0"/>
      <c r="TD117" s="0"/>
      <c r="TE117" s="0"/>
      <c r="TF117" s="0"/>
      <c r="TG117" s="0"/>
      <c r="TH117" s="0"/>
      <c r="TI117" s="0"/>
      <c r="TJ117" s="0"/>
      <c r="TK117" s="0"/>
      <c r="TL117" s="0"/>
      <c r="TM117" s="0"/>
      <c r="TN117" s="0"/>
      <c r="TO117" s="0"/>
      <c r="TP117" s="0"/>
      <c r="TQ117" s="0"/>
      <c r="TR117" s="0"/>
      <c r="TS117" s="0"/>
      <c r="TT117" s="0"/>
      <c r="TU117" s="0"/>
      <c r="TV117" s="0"/>
      <c r="TW117" s="0"/>
      <c r="TX117" s="0"/>
      <c r="TY117" s="0"/>
      <c r="TZ117" s="0"/>
      <c r="UA117" s="0"/>
      <c r="UB117" s="0"/>
      <c r="UC117" s="0"/>
      <c r="UD117" s="0"/>
      <c r="UE117" s="0"/>
      <c r="UF117" s="0"/>
      <c r="UG117" s="0"/>
      <c r="UH117" s="0"/>
      <c r="UI117" s="0"/>
      <c r="UJ117" s="0"/>
      <c r="UK117" s="0"/>
      <c r="UL117" s="0"/>
      <c r="UM117" s="0"/>
      <c r="UN117" s="0"/>
      <c r="UO117" s="0"/>
      <c r="UP117" s="0"/>
      <c r="UQ117" s="0"/>
      <c r="UR117" s="0"/>
      <c r="US117" s="0"/>
      <c r="UT117" s="0"/>
      <c r="UU117" s="0"/>
      <c r="UV117" s="0"/>
      <c r="UW117" s="0"/>
      <c r="UX117" s="0"/>
      <c r="UY117" s="0"/>
      <c r="UZ117" s="0"/>
      <c r="VA117" s="0"/>
      <c r="VB117" s="0"/>
      <c r="VC117" s="0"/>
      <c r="VD117" s="0"/>
      <c r="VE117" s="0"/>
      <c r="VF117" s="0"/>
      <c r="VG117" s="0"/>
      <c r="VH117" s="0"/>
      <c r="VI117" s="0"/>
      <c r="VJ117" s="0"/>
      <c r="VK117" s="0"/>
      <c r="VL117" s="0"/>
      <c r="VM117" s="0"/>
      <c r="VN117" s="0"/>
      <c r="VO117" s="0"/>
      <c r="VP117" s="0"/>
      <c r="VQ117" s="0"/>
      <c r="VR117" s="0"/>
      <c r="VS117" s="0"/>
      <c r="VT117" s="0"/>
      <c r="VU117" s="0"/>
      <c r="VV117" s="0"/>
      <c r="VW117" s="0"/>
      <c r="VX117" s="0"/>
      <c r="VY117" s="0"/>
      <c r="VZ117" s="0"/>
      <c r="WA117" s="0"/>
      <c r="WB117" s="0"/>
      <c r="WC117" s="0"/>
      <c r="WD117" s="0"/>
      <c r="WE117" s="0"/>
      <c r="WF117" s="0"/>
      <c r="WG117" s="0"/>
      <c r="WH117" s="0"/>
      <c r="WI117" s="0"/>
      <c r="WJ117" s="0"/>
      <c r="WK117" s="0"/>
      <c r="WL117" s="0"/>
      <c r="WM117" s="0"/>
      <c r="WN117" s="0"/>
      <c r="WO117" s="0"/>
      <c r="WP117" s="0"/>
      <c r="WQ117" s="0"/>
      <c r="WR117" s="0"/>
      <c r="WS117" s="0"/>
      <c r="WT117" s="0"/>
      <c r="WU117" s="0"/>
      <c r="WV117" s="0"/>
      <c r="WW117" s="0"/>
      <c r="WX117" s="0"/>
      <c r="WY117" s="0"/>
      <c r="WZ117" s="0"/>
      <c r="XA117" s="0"/>
      <c r="XB117" s="0"/>
      <c r="XC117" s="0"/>
      <c r="XD117" s="0"/>
      <c r="XE117" s="0"/>
      <c r="XF117" s="0"/>
      <c r="XG117" s="0"/>
      <c r="XH117" s="0"/>
      <c r="XI117" s="0"/>
      <c r="XJ117" s="0"/>
      <c r="XK117" s="0"/>
      <c r="XL117" s="0"/>
      <c r="XM117" s="0"/>
      <c r="XN117" s="0"/>
      <c r="XO117" s="0"/>
      <c r="XP117" s="0"/>
      <c r="XQ117" s="0"/>
      <c r="XR117" s="0"/>
      <c r="XS117" s="0"/>
      <c r="XT117" s="0"/>
      <c r="XU117" s="0"/>
      <c r="XV117" s="0"/>
      <c r="XW117" s="0"/>
      <c r="XX117" s="0"/>
      <c r="XY117" s="0"/>
      <c r="XZ117" s="0"/>
      <c r="YA117" s="0"/>
      <c r="YB117" s="0"/>
      <c r="YC117" s="0"/>
      <c r="YD117" s="0"/>
      <c r="YE117" s="0"/>
      <c r="YF117" s="0"/>
      <c r="YG117" s="0"/>
      <c r="YH117" s="0"/>
      <c r="YI117" s="0"/>
      <c r="YJ117" s="0"/>
      <c r="YK117" s="0"/>
      <c r="YL117" s="0"/>
      <c r="YM117" s="0"/>
      <c r="YN117" s="0"/>
      <c r="YO117" s="0"/>
      <c r="YP117" s="0"/>
      <c r="YQ117" s="0"/>
      <c r="YR117" s="0"/>
      <c r="YS117" s="0"/>
      <c r="YT117" s="0"/>
      <c r="YU117" s="0"/>
      <c r="YV117" s="0"/>
      <c r="YW117" s="0"/>
      <c r="YX117" s="0"/>
      <c r="YY117" s="0"/>
      <c r="YZ117" s="0"/>
      <c r="ZA117" s="0"/>
      <c r="ZB117" s="0"/>
      <c r="ZC117" s="0"/>
      <c r="ZD117" s="0"/>
      <c r="ZE117" s="0"/>
      <c r="ZF117" s="0"/>
      <c r="ZG117" s="0"/>
      <c r="ZH117" s="0"/>
      <c r="ZI117" s="0"/>
      <c r="ZJ117" s="0"/>
      <c r="ZK117" s="0"/>
      <c r="ZL117" s="0"/>
      <c r="ZM117" s="0"/>
      <c r="ZN117" s="0"/>
      <c r="ZO117" s="0"/>
      <c r="ZP117" s="0"/>
      <c r="ZQ117" s="0"/>
      <c r="ZR117" s="0"/>
      <c r="ZS117" s="0"/>
      <c r="ZT117" s="0"/>
      <c r="ZU117" s="0"/>
      <c r="ZV117" s="0"/>
      <c r="ZW117" s="0"/>
      <c r="ZX117" s="0"/>
      <c r="ZY117" s="0"/>
      <c r="ZZ117" s="0"/>
      <c r="AAA117" s="0"/>
      <c r="AAB117" s="0"/>
      <c r="AAC117" s="0"/>
      <c r="AAD117" s="0"/>
      <c r="AAE117" s="0"/>
      <c r="AAF117" s="0"/>
      <c r="AAG117" s="0"/>
      <c r="AAH117" s="0"/>
      <c r="AAI117" s="0"/>
      <c r="AAJ117" s="0"/>
      <c r="AAK117" s="0"/>
      <c r="AAL117" s="0"/>
      <c r="AAM117" s="0"/>
      <c r="AAN117" s="0"/>
      <c r="AAO117" s="0"/>
      <c r="AAP117" s="0"/>
      <c r="AAQ117" s="0"/>
      <c r="AAR117" s="0"/>
      <c r="AAS117" s="0"/>
      <c r="AAT117" s="0"/>
      <c r="AAU117" s="0"/>
      <c r="AAV117" s="0"/>
      <c r="AAW117" s="0"/>
      <c r="AAX117" s="0"/>
      <c r="AAY117" s="0"/>
      <c r="AAZ117" s="0"/>
      <c r="ABA117" s="0"/>
      <c r="ABB117" s="0"/>
      <c r="ABC117" s="0"/>
      <c r="ABD117" s="0"/>
      <c r="ABE117" s="0"/>
      <c r="ABF117" s="0"/>
      <c r="ABG117" s="0"/>
      <c r="ABH117" s="0"/>
      <c r="ABI117" s="0"/>
      <c r="ABJ117" s="0"/>
      <c r="ABK117" s="0"/>
      <c r="ABL117" s="0"/>
      <c r="ABM117" s="0"/>
      <c r="ABN117" s="0"/>
      <c r="ABO117" s="0"/>
      <c r="ABP117" s="0"/>
      <c r="ABQ117" s="0"/>
      <c r="ABR117" s="0"/>
      <c r="ABS117" s="0"/>
      <c r="ABT117" s="0"/>
      <c r="ABU117" s="0"/>
      <c r="ABV117" s="0"/>
      <c r="ABW117" s="0"/>
      <c r="ABX117" s="0"/>
      <c r="ABY117" s="0"/>
      <c r="ABZ117" s="0"/>
      <c r="ACA117" s="0"/>
      <c r="ACB117" s="0"/>
      <c r="ACC117" s="0"/>
      <c r="ACD117" s="0"/>
      <c r="ACE117" s="0"/>
      <c r="ACF117" s="0"/>
      <c r="ACG117" s="0"/>
      <c r="ACH117" s="0"/>
      <c r="ACI117" s="0"/>
      <c r="ACJ117" s="0"/>
      <c r="ACK117" s="0"/>
      <c r="ACL117" s="0"/>
      <c r="ACM117" s="0"/>
      <c r="ACN117" s="0"/>
      <c r="ACO117" s="0"/>
      <c r="ACP117" s="0"/>
      <c r="ACQ117" s="0"/>
      <c r="ACR117" s="0"/>
      <c r="ACS117" s="0"/>
      <c r="ACT117" s="0"/>
      <c r="ACU117" s="0"/>
      <c r="ACV117" s="0"/>
      <c r="ACW117" s="0"/>
      <c r="ACX117" s="0"/>
      <c r="ACY117" s="0"/>
      <c r="ACZ117" s="0"/>
      <c r="ADA117" s="0"/>
      <c r="ADB117" s="0"/>
      <c r="ADC117" s="0"/>
      <c r="ADD117" s="0"/>
      <c r="ADE117" s="0"/>
      <c r="ADF117" s="0"/>
      <c r="ADG117" s="0"/>
      <c r="ADH117" s="0"/>
      <c r="ADI117" s="0"/>
      <c r="ADJ117" s="0"/>
      <c r="ADK117" s="0"/>
      <c r="ADL117" s="0"/>
      <c r="ADM117" s="0"/>
      <c r="ADN117" s="0"/>
      <c r="ADO117" s="0"/>
      <c r="ADP117" s="0"/>
      <c r="ADQ117" s="0"/>
      <c r="ADR117" s="0"/>
      <c r="ADS117" s="0"/>
      <c r="ADT117" s="0"/>
      <c r="ADU117" s="0"/>
      <c r="ADV117" s="0"/>
      <c r="ADW117" s="0"/>
      <c r="ADX117" s="0"/>
      <c r="ADY117" s="0"/>
      <c r="ADZ117" s="0"/>
      <c r="AEA117" s="0"/>
      <c r="AEB117" s="0"/>
      <c r="AEC117" s="0"/>
      <c r="AED117" s="0"/>
      <c r="AEE117" s="0"/>
      <c r="AEF117" s="0"/>
      <c r="AEG117" s="0"/>
      <c r="AEH117" s="0"/>
      <c r="AEI117" s="0"/>
      <c r="AEJ117" s="0"/>
      <c r="AEK117" s="0"/>
      <c r="AEL117" s="0"/>
      <c r="AEM117" s="0"/>
      <c r="AEN117" s="0"/>
      <c r="AEO117" s="0"/>
      <c r="AEP117" s="0"/>
      <c r="AEQ117" s="0"/>
      <c r="AER117" s="0"/>
      <c r="AES117" s="0"/>
      <c r="AET117" s="0"/>
      <c r="AEU117" s="0"/>
      <c r="AEV117" s="0"/>
      <c r="AEW117" s="0"/>
      <c r="AEX117" s="0"/>
      <c r="AEY117" s="0"/>
      <c r="AEZ117" s="0"/>
      <c r="AFA117" s="0"/>
      <c r="AFB117" s="0"/>
      <c r="AFC117" s="0"/>
      <c r="AFD117" s="0"/>
      <c r="AFE117" s="0"/>
      <c r="AFF117" s="0"/>
      <c r="AFG117" s="0"/>
      <c r="AFH117" s="0"/>
      <c r="AFI117" s="0"/>
      <c r="AFJ117" s="0"/>
      <c r="AFK117" s="0"/>
      <c r="AFL117" s="0"/>
      <c r="AFM117" s="0"/>
      <c r="AFN117" s="0"/>
      <c r="AFO117" s="0"/>
      <c r="AFP117" s="0"/>
      <c r="AFQ117" s="0"/>
      <c r="AFR117" s="0"/>
      <c r="AFS117" s="0"/>
      <c r="AFT117" s="0"/>
      <c r="AFU117" s="0"/>
      <c r="AFV117" s="0"/>
      <c r="AFW117" s="0"/>
      <c r="AFX117" s="0"/>
      <c r="AFY117" s="0"/>
      <c r="AFZ117" s="0"/>
      <c r="AGA117" s="0"/>
      <c r="AGB117" s="0"/>
      <c r="AGC117" s="0"/>
      <c r="AGD117" s="0"/>
      <c r="AGE117" s="0"/>
      <c r="AGF117" s="0"/>
      <c r="AGG117" s="0"/>
      <c r="AGH117" s="0"/>
      <c r="AGI117" s="0"/>
      <c r="AGJ117" s="0"/>
      <c r="AGK117" s="0"/>
      <c r="AGL117" s="0"/>
      <c r="AGM117" s="0"/>
      <c r="AGN117" s="0"/>
      <c r="AGO117" s="0"/>
      <c r="AGP117" s="0"/>
      <c r="AGQ117" s="0"/>
      <c r="AGR117" s="0"/>
      <c r="AGS117" s="0"/>
      <c r="AGT117" s="0"/>
      <c r="AGU117" s="0"/>
      <c r="AGV117" s="0"/>
      <c r="AGW117" s="0"/>
      <c r="AGX117" s="0"/>
      <c r="AGY117" s="0"/>
      <c r="AGZ117" s="0"/>
      <c r="AHA117" s="0"/>
      <c r="AHB117" s="0"/>
      <c r="AHC117" s="0"/>
      <c r="AHD117" s="0"/>
      <c r="AHE117" s="0"/>
      <c r="AHF117" s="0"/>
      <c r="AHG117" s="0"/>
      <c r="AHH117" s="0"/>
      <c r="AHI117" s="0"/>
      <c r="AHJ117" s="0"/>
      <c r="AHK117" s="0"/>
      <c r="AHL117" s="0"/>
      <c r="AHM117" s="0"/>
      <c r="AHN117" s="0"/>
      <c r="AHO117" s="0"/>
      <c r="AHP117" s="0"/>
      <c r="AHQ117" s="0"/>
      <c r="AHR117" s="0"/>
      <c r="AHS117" s="0"/>
      <c r="AHT117" s="0"/>
      <c r="AHU117" s="0"/>
      <c r="AHV117" s="0"/>
      <c r="AHW117" s="0"/>
      <c r="AHX117" s="0"/>
      <c r="AHY117" s="0"/>
      <c r="AHZ117" s="0"/>
      <c r="AIA117" s="0"/>
      <c r="AIB117" s="0"/>
      <c r="AIC117" s="0"/>
      <c r="AID117" s="0"/>
      <c r="AIE117" s="0"/>
      <c r="AIF117" s="0"/>
      <c r="AIG117" s="0"/>
      <c r="AIH117" s="0"/>
      <c r="AII117" s="0"/>
      <c r="AIJ117" s="0"/>
      <c r="AIK117" s="0"/>
      <c r="AIL117" s="0"/>
      <c r="AIM117" s="0"/>
      <c r="AIN117" s="0"/>
      <c r="AIO117" s="0"/>
      <c r="AIP117" s="0"/>
      <c r="AIQ117" s="0"/>
      <c r="AIR117" s="0"/>
      <c r="AIS117" s="0"/>
      <c r="AIT117" s="0"/>
      <c r="AIU117" s="0"/>
      <c r="AIV117" s="0"/>
      <c r="AIW117" s="0"/>
      <c r="AIX117" s="0"/>
      <c r="AIY117" s="0"/>
      <c r="AIZ117" s="0"/>
      <c r="AJA117" s="0"/>
      <c r="AJB117" s="0"/>
      <c r="AJC117" s="0"/>
      <c r="AJD117" s="0"/>
      <c r="AJE117" s="0"/>
      <c r="AJF117" s="0"/>
      <c r="AJG117" s="0"/>
      <c r="AJH117" s="0"/>
      <c r="AJI117" s="0"/>
      <c r="AJJ117" s="0"/>
      <c r="AJK117" s="0"/>
      <c r="AJL117" s="0"/>
      <c r="AJM117" s="0"/>
      <c r="AJN117" s="0"/>
      <c r="AJO117" s="0"/>
      <c r="AJP117" s="0"/>
      <c r="AJQ117" s="0"/>
      <c r="AJR117" s="0"/>
      <c r="AJS117" s="0"/>
      <c r="AJT117" s="0"/>
      <c r="AJU117" s="0"/>
      <c r="AJV117" s="0"/>
      <c r="AJW117" s="0"/>
      <c r="AJX117" s="0"/>
      <c r="AJY117" s="0"/>
      <c r="AJZ117" s="0"/>
      <c r="AKA117" s="0"/>
      <c r="AKB117" s="0"/>
      <c r="AKC117" s="0"/>
      <c r="AKD117" s="0"/>
      <c r="AKE117" s="0"/>
      <c r="AKF117" s="0"/>
      <c r="AKG117" s="0"/>
      <c r="AKH117" s="0"/>
      <c r="AKI117" s="0"/>
      <c r="AKJ117" s="0"/>
      <c r="AKK117" s="0"/>
      <c r="AKL117" s="0"/>
      <c r="AKM117" s="0"/>
      <c r="AKN117" s="0"/>
      <c r="AKO117" s="0"/>
      <c r="AKP117" s="0"/>
      <c r="AKQ117" s="0"/>
      <c r="AKR117" s="0"/>
      <c r="AKS117" s="0"/>
      <c r="AKT117" s="0"/>
      <c r="AKU117" s="0"/>
      <c r="AKV117" s="0"/>
      <c r="AKW117" s="0"/>
      <c r="AKX117" s="0"/>
      <c r="AKY117" s="0"/>
      <c r="AKZ117" s="0"/>
      <c r="ALA117" s="0"/>
      <c r="ALB117" s="0"/>
      <c r="ALC117" s="0"/>
      <c r="ALD117" s="0"/>
      <c r="ALE117" s="0"/>
      <c r="ALF117" s="0"/>
      <c r="ALG117" s="0"/>
      <c r="ALH117" s="0"/>
      <c r="ALI117" s="0"/>
      <c r="ALJ117" s="0"/>
      <c r="ALK117" s="0"/>
      <c r="ALL117" s="0"/>
      <c r="ALM117" s="0"/>
      <c r="ALN117" s="0"/>
      <c r="ALO117" s="0"/>
      <c r="ALP117" s="0"/>
      <c r="ALQ117" s="0"/>
      <c r="ALR117" s="0"/>
      <c r="ALS117" s="0"/>
      <c r="ALT117" s="0"/>
      <c r="ALU117" s="0"/>
      <c r="ALV117" s="0"/>
      <c r="ALW117" s="0"/>
      <c r="ALX117" s="0"/>
      <c r="ALY117" s="0"/>
      <c r="ALZ117" s="0"/>
      <c r="AMA117" s="0"/>
      <c r="AMB117" s="0"/>
      <c r="AMC117" s="0"/>
      <c r="AMD117" s="0"/>
      <c r="AME117" s="0"/>
      <c r="AMF117" s="0"/>
      <c r="AMG117" s="0"/>
      <c r="AMH117" s="0"/>
      <c r="AMI117" s="0"/>
      <c r="AMJ117" s="0"/>
    </row>
    <row r="118" customFormat="false" ht="13.8" hidden="false" customHeight="false" outlineLevel="0" collapsed="false">
      <c r="E118" s="0"/>
      <c r="W118" s="31"/>
      <c r="X118" s="32"/>
      <c r="Y118" s="4"/>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E118" s="0"/>
      <c r="FF118" s="0"/>
      <c r="FG118" s="0"/>
      <c r="FH118" s="0"/>
      <c r="FI118" s="0"/>
      <c r="FJ118" s="0"/>
      <c r="FK118" s="0"/>
      <c r="FL118" s="0"/>
      <c r="FM118" s="0"/>
      <c r="FN118" s="0"/>
      <c r="FO118" s="0"/>
      <c r="FP118" s="0"/>
      <c r="FQ118" s="0"/>
      <c r="FR118" s="0"/>
      <c r="FS118" s="0"/>
      <c r="FT118" s="0"/>
      <c r="FU118" s="0"/>
      <c r="FV118" s="0"/>
      <c r="FW118" s="0"/>
      <c r="FX118" s="0"/>
      <c r="FY118" s="0"/>
      <c r="FZ118" s="0"/>
      <c r="GA118" s="0"/>
      <c r="GB118" s="0"/>
      <c r="GC118" s="0"/>
      <c r="GD118" s="0"/>
      <c r="GE118" s="0"/>
      <c r="GF118" s="0"/>
      <c r="GG118" s="0"/>
      <c r="GH118" s="0"/>
      <c r="GI118" s="0"/>
      <c r="GJ118" s="0"/>
      <c r="GK118" s="0"/>
      <c r="GL118" s="0"/>
      <c r="GM118" s="0"/>
      <c r="GN118" s="0"/>
      <c r="GO118" s="0"/>
      <c r="GP118" s="0"/>
      <c r="GQ118" s="0"/>
      <c r="GR118" s="0"/>
      <c r="GS118" s="0"/>
      <c r="GT118" s="0"/>
      <c r="GU118" s="0"/>
      <c r="GV118" s="0"/>
      <c r="GW118" s="0"/>
      <c r="GX118" s="0"/>
      <c r="GY118" s="0"/>
      <c r="GZ118" s="0"/>
      <c r="HA118" s="0"/>
      <c r="HB118" s="0"/>
      <c r="HC118" s="0"/>
      <c r="HD118" s="0"/>
      <c r="HE118" s="0"/>
      <c r="HF118" s="0"/>
      <c r="HG118" s="0"/>
      <c r="HH118" s="0"/>
      <c r="HI118" s="0"/>
      <c r="HJ118" s="0"/>
      <c r="HK118" s="0"/>
      <c r="HL118" s="0"/>
      <c r="HM118" s="0"/>
      <c r="HN118" s="0"/>
      <c r="HO118" s="0"/>
      <c r="HP118" s="0"/>
      <c r="HQ118" s="0"/>
      <c r="HR118" s="0"/>
      <c r="HS118" s="0"/>
      <c r="HT118" s="0"/>
      <c r="HU118" s="0"/>
      <c r="HV118" s="0"/>
      <c r="HW118" s="0"/>
      <c r="HX118" s="0"/>
      <c r="HY118" s="0"/>
      <c r="HZ118" s="0"/>
      <c r="IA118" s="0"/>
      <c r="IB118" s="0"/>
      <c r="IC118" s="0"/>
      <c r="ID118" s="0"/>
      <c r="IE118" s="0"/>
      <c r="IF118" s="0"/>
      <c r="IG118" s="0"/>
      <c r="IH118" s="0"/>
      <c r="II118" s="0"/>
      <c r="IJ118" s="0"/>
      <c r="IK118" s="0"/>
      <c r="IL118" s="0"/>
      <c r="IM118" s="0"/>
      <c r="IN118" s="0"/>
      <c r="IO118" s="0"/>
      <c r="IP118" s="0"/>
      <c r="IQ118" s="0"/>
      <c r="IR118" s="0"/>
      <c r="IS118" s="0"/>
      <c r="IT118" s="0"/>
      <c r="IU118" s="0"/>
      <c r="IV118" s="0"/>
      <c r="IW118" s="0"/>
      <c r="IX118" s="0"/>
      <c r="IY118" s="0"/>
      <c r="IZ118" s="0"/>
      <c r="JA118" s="0"/>
      <c r="JB118" s="0"/>
      <c r="JC118" s="0"/>
      <c r="JD118" s="0"/>
      <c r="JE118" s="0"/>
      <c r="JF118" s="0"/>
      <c r="JG118" s="0"/>
      <c r="JH118" s="0"/>
      <c r="JI118" s="0"/>
      <c r="JJ118" s="0"/>
      <c r="JK118" s="0"/>
      <c r="JL118" s="0"/>
      <c r="JM118" s="0"/>
      <c r="JN118" s="0"/>
      <c r="JO118" s="0"/>
      <c r="JP118" s="0"/>
      <c r="JQ118" s="0"/>
      <c r="JR118" s="0"/>
      <c r="JS118" s="0"/>
      <c r="JT118" s="0"/>
      <c r="JU118" s="0"/>
      <c r="JV118" s="0"/>
      <c r="JW118" s="0"/>
      <c r="JX118" s="0"/>
      <c r="JY118" s="0"/>
      <c r="JZ118" s="0"/>
      <c r="KA118" s="0"/>
      <c r="KB118" s="0"/>
      <c r="KC118" s="0"/>
      <c r="KD118" s="0"/>
      <c r="KE118" s="0"/>
      <c r="KF118" s="0"/>
      <c r="KG118" s="0"/>
      <c r="KH118" s="0"/>
      <c r="KI118" s="0"/>
      <c r="KJ118" s="0"/>
      <c r="KK118" s="0"/>
      <c r="KL118" s="0"/>
      <c r="KM118" s="0"/>
      <c r="KN118" s="0"/>
      <c r="KO118" s="0"/>
      <c r="KP118" s="0"/>
      <c r="KQ118" s="0"/>
      <c r="KR118" s="0"/>
      <c r="KS118" s="0"/>
      <c r="KT118" s="0"/>
      <c r="KU118" s="0"/>
      <c r="KV118" s="0"/>
      <c r="KW118" s="0"/>
      <c r="KX118" s="0"/>
      <c r="KY118" s="0"/>
      <c r="KZ118" s="0"/>
      <c r="LA118" s="0"/>
      <c r="LB118" s="0"/>
      <c r="LC118" s="0"/>
      <c r="LD118" s="0"/>
      <c r="LE118" s="0"/>
      <c r="LF118" s="0"/>
      <c r="LG118" s="0"/>
      <c r="LH118" s="0"/>
      <c r="LI118" s="0"/>
      <c r="LJ118" s="0"/>
      <c r="LK118" s="0"/>
      <c r="LL118" s="0"/>
      <c r="LM118" s="0"/>
      <c r="LN118" s="0"/>
      <c r="LO118" s="0"/>
      <c r="LP118" s="0"/>
      <c r="LQ118" s="0"/>
      <c r="LR118" s="0"/>
      <c r="LS118" s="0"/>
      <c r="LT118" s="0"/>
      <c r="LU118" s="0"/>
      <c r="LV118" s="0"/>
      <c r="LW118" s="0"/>
      <c r="LX118" s="0"/>
      <c r="LY118" s="0"/>
      <c r="LZ118" s="0"/>
      <c r="MA118" s="0"/>
      <c r="MB118" s="0"/>
      <c r="MC118" s="0"/>
      <c r="MD118" s="0"/>
      <c r="ME118" s="0"/>
      <c r="MF118" s="0"/>
      <c r="MG118" s="0"/>
      <c r="MH118" s="0"/>
      <c r="MI118" s="0"/>
      <c r="MJ118" s="0"/>
      <c r="MK118" s="0"/>
      <c r="ML118" s="0"/>
      <c r="MM118" s="0"/>
      <c r="MN118" s="0"/>
      <c r="MO118" s="0"/>
      <c r="MP118" s="0"/>
      <c r="MQ118" s="0"/>
      <c r="MR118" s="0"/>
      <c r="MS118" s="0"/>
      <c r="MT118" s="0"/>
      <c r="MU118" s="0"/>
      <c r="MV118" s="0"/>
      <c r="MW118" s="0"/>
      <c r="MX118" s="0"/>
      <c r="MY118" s="0"/>
      <c r="MZ118" s="0"/>
      <c r="NA118" s="0"/>
      <c r="NB118" s="0"/>
      <c r="NC118" s="0"/>
      <c r="ND118" s="0"/>
      <c r="NE118" s="0"/>
      <c r="NF118" s="0"/>
      <c r="NG118" s="0"/>
      <c r="NH118" s="0"/>
      <c r="NI118" s="0"/>
      <c r="NJ118" s="0"/>
      <c r="NK118" s="0"/>
      <c r="NL118" s="0"/>
      <c r="NM118" s="0"/>
      <c r="NN118" s="0"/>
      <c r="NO118" s="0"/>
      <c r="NP118" s="0"/>
      <c r="NQ118" s="0"/>
      <c r="NR118" s="0"/>
      <c r="NS118" s="0"/>
      <c r="NT118" s="0"/>
      <c r="NU118" s="0"/>
      <c r="NV118" s="0"/>
      <c r="NW118" s="0"/>
      <c r="NX118" s="0"/>
      <c r="NY118" s="0"/>
      <c r="NZ118" s="0"/>
      <c r="OA118" s="0"/>
      <c r="OB118" s="0"/>
      <c r="OC118" s="0"/>
      <c r="OD118" s="0"/>
      <c r="OE118" s="0"/>
      <c r="OF118" s="0"/>
      <c r="OG118" s="0"/>
      <c r="OH118" s="0"/>
      <c r="OI118" s="0"/>
      <c r="OJ118" s="0"/>
      <c r="OK118" s="0"/>
      <c r="OL118" s="0"/>
      <c r="OM118" s="0"/>
      <c r="ON118" s="0"/>
      <c r="OO118" s="0"/>
      <c r="OP118" s="0"/>
      <c r="OQ118" s="0"/>
      <c r="OR118" s="0"/>
      <c r="OS118" s="0"/>
      <c r="OT118" s="0"/>
      <c r="OU118" s="0"/>
      <c r="OV118" s="0"/>
      <c r="OW118" s="0"/>
      <c r="OX118" s="0"/>
      <c r="OY118" s="0"/>
      <c r="OZ118" s="0"/>
      <c r="PA118" s="0"/>
      <c r="PB118" s="0"/>
      <c r="PC118" s="0"/>
      <c r="PD118" s="0"/>
      <c r="PE118" s="0"/>
      <c r="PF118" s="0"/>
      <c r="PG118" s="0"/>
      <c r="PH118" s="0"/>
      <c r="PI118" s="0"/>
      <c r="PJ118" s="0"/>
      <c r="PK118" s="0"/>
      <c r="PL118" s="0"/>
      <c r="PM118" s="0"/>
      <c r="PN118" s="0"/>
      <c r="PO118" s="0"/>
      <c r="PP118" s="0"/>
      <c r="PQ118" s="0"/>
      <c r="PR118" s="0"/>
      <c r="PS118" s="0"/>
      <c r="PT118" s="0"/>
      <c r="PU118" s="0"/>
      <c r="PV118" s="0"/>
      <c r="PW118" s="0"/>
      <c r="PX118" s="0"/>
      <c r="PY118" s="0"/>
      <c r="PZ118" s="0"/>
      <c r="QA118" s="0"/>
      <c r="QB118" s="0"/>
      <c r="QC118" s="0"/>
      <c r="QD118" s="0"/>
      <c r="QE118" s="0"/>
      <c r="QF118" s="0"/>
      <c r="QG118" s="0"/>
      <c r="QH118" s="0"/>
      <c r="QI118" s="0"/>
      <c r="QJ118" s="0"/>
      <c r="QK118" s="0"/>
      <c r="QL118" s="0"/>
      <c r="QM118" s="0"/>
      <c r="QN118" s="0"/>
      <c r="QO118" s="0"/>
      <c r="QP118" s="0"/>
      <c r="QQ118" s="0"/>
      <c r="QR118" s="0"/>
      <c r="QS118" s="0"/>
      <c r="QT118" s="0"/>
      <c r="QU118" s="0"/>
      <c r="QV118" s="0"/>
      <c r="QW118" s="0"/>
      <c r="QX118" s="0"/>
      <c r="QY118" s="0"/>
      <c r="QZ118" s="0"/>
      <c r="RA118" s="0"/>
      <c r="RB118" s="0"/>
      <c r="RC118" s="0"/>
      <c r="RD118" s="0"/>
      <c r="RE118" s="0"/>
      <c r="RF118" s="0"/>
      <c r="RG118" s="0"/>
      <c r="RH118" s="0"/>
      <c r="RI118" s="0"/>
      <c r="RJ118" s="0"/>
      <c r="RK118" s="0"/>
      <c r="RL118" s="0"/>
      <c r="RM118" s="0"/>
      <c r="RN118" s="0"/>
      <c r="RO118" s="0"/>
      <c r="RP118" s="0"/>
      <c r="RQ118" s="0"/>
      <c r="RR118" s="0"/>
      <c r="RS118" s="0"/>
      <c r="RT118" s="0"/>
      <c r="RU118" s="0"/>
      <c r="RV118" s="0"/>
      <c r="RW118" s="0"/>
      <c r="RX118" s="0"/>
      <c r="RY118" s="0"/>
      <c r="RZ118" s="0"/>
      <c r="SA118" s="0"/>
      <c r="SB118" s="0"/>
      <c r="SC118" s="0"/>
      <c r="SD118" s="0"/>
      <c r="SE118" s="0"/>
      <c r="SF118" s="0"/>
      <c r="SG118" s="0"/>
      <c r="SH118" s="0"/>
      <c r="SI118" s="0"/>
      <c r="SJ118" s="0"/>
      <c r="SK118" s="0"/>
      <c r="SL118" s="0"/>
      <c r="SM118" s="0"/>
      <c r="SN118" s="0"/>
      <c r="SO118" s="0"/>
      <c r="SP118" s="0"/>
      <c r="SQ118" s="0"/>
      <c r="SR118" s="0"/>
      <c r="SS118" s="0"/>
      <c r="ST118" s="0"/>
      <c r="SU118" s="0"/>
      <c r="SV118" s="0"/>
      <c r="SW118" s="0"/>
      <c r="SX118" s="0"/>
      <c r="SY118" s="0"/>
      <c r="SZ118" s="0"/>
      <c r="TA118" s="0"/>
      <c r="TB118" s="0"/>
      <c r="TC118" s="0"/>
      <c r="TD118" s="0"/>
      <c r="TE118" s="0"/>
      <c r="TF118" s="0"/>
      <c r="TG118" s="0"/>
      <c r="TH118" s="0"/>
      <c r="TI118" s="0"/>
      <c r="TJ118" s="0"/>
      <c r="TK118" s="0"/>
      <c r="TL118" s="0"/>
      <c r="TM118" s="0"/>
      <c r="TN118" s="0"/>
      <c r="TO118" s="0"/>
      <c r="TP118" s="0"/>
      <c r="TQ118" s="0"/>
      <c r="TR118" s="0"/>
      <c r="TS118" s="0"/>
      <c r="TT118" s="0"/>
      <c r="TU118" s="0"/>
      <c r="TV118" s="0"/>
      <c r="TW118" s="0"/>
      <c r="TX118" s="0"/>
      <c r="TY118" s="0"/>
      <c r="TZ118" s="0"/>
      <c r="UA118" s="0"/>
      <c r="UB118" s="0"/>
      <c r="UC118" s="0"/>
      <c r="UD118" s="0"/>
      <c r="UE118" s="0"/>
      <c r="UF118" s="0"/>
      <c r="UG118" s="0"/>
      <c r="UH118" s="0"/>
      <c r="UI118" s="0"/>
      <c r="UJ118" s="0"/>
      <c r="UK118" s="0"/>
      <c r="UL118" s="0"/>
      <c r="UM118" s="0"/>
      <c r="UN118" s="0"/>
      <c r="UO118" s="0"/>
      <c r="UP118" s="0"/>
      <c r="UQ118" s="0"/>
      <c r="UR118" s="0"/>
      <c r="US118" s="0"/>
      <c r="UT118" s="0"/>
      <c r="UU118" s="0"/>
      <c r="UV118" s="0"/>
      <c r="UW118" s="0"/>
      <c r="UX118" s="0"/>
      <c r="UY118" s="0"/>
      <c r="UZ118" s="0"/>
      <c r="VA118" s="0"/>
      <c r="VB118" s="0"/>
      <c r="VC118" s="0"/>
      <c r="VD118" s="0"/>
      <c r="VE118" s="0"/>
      <c r="VF118" s="0"/>
      <c r="VG118" s="0"/>
      <c r="VH118" s="0"/>
      <c r="VI118" s="0"/>
      <c r="VJ118" s="0"/>
      <c r="VK118" s="0"/>
      <c r="VL118" s="0"/>
      <c r="VM118" s="0"/>
      <c r="VN118" s="0"/>
      <c r="VO118" s="0"/>
      <c r="VP118" s="0"/>
      <c r="VQ118" s="0"/>
      <c r="VR118" s="0"/>
      <c r="VS118" s="0"/>
      <c r="VT118" s="0"/>
      <c r="VU118" s="0"/>
      <c r="VV118" s="0"/>
      <c r="VW118" s="0"/>
      <c r="VX118" s="0"/>
      <c r="VY118" s="0"/>
      <c r="VZ118" s="0"/>
      <c r="WA118" s="0"/>
      <c r="WB118" s="0"/>
      <c r="WC118" s="0"/>
      <c r="WD118" s="0"/>
      <c r="WE118" s="0"/>
      <c r="WF118" s="0"/>
      <c r="WG118" s="0"/>
      <c r="WH118" s="0"/>
      <c r="WI118" s="0"/>
      <c r="WJ118" s="0"/>
      <c r="WK118" s="0"/>
      <c r="WL118" s="0"/>
      <c r="WM118" s="0"/>
      <c r="WN118" s="0"/>
      <c r="WO118" s="0"/>
      <c r="WP118" s="0"/>
      <c r="WQ118" s="0"/>
      <c r="WR118" s="0"/>
      <c r="WS118" s="0"/>
      <c r="WT118" s="0"/>
      <c r="WU118" s="0"/>
      <c r="WV118" s="0"/>
      <c r="WW118" s="0"/>
      <c r="WX118" s="0"/>
      <c r="WY118" s="0"/>
      <c r="WZ118" s="0"/>
      <c r="XA118" s="0"/>
      <c r="XB118" s="0"/>
      <c r="XC118" s="0"/>
      <c r="XD118" s="0"/>
      <c r="XE118" s="0"/>
      <c r="XF118" s="0"/>
      <c r="XG118" s="0"/>
      <c r="XH118" s="0"/>
      <c r="XI118" s="0"/>
      <c r="XJ118" s="0"/>
      <c r="XK118" s="0"/>
      <c r="XL118" s="0"/>
      <c r="XM118" s="0"/>
      <c r="XN118" s="0"/>
      <c r="XO118" s="0"/>
      <c r="XP118" s="0"/>
      <c r="XQ118" s="0"/>
      <c r="XR118" s="0"/>
      <c r="XS118" s="0"/>
      <c r="XT118" s="0"/>
      <c r="XU118" s="0"/>
      <c r="XV118" s="0"/>
      <c r="XW118" s="0"/>
      <c r="XX118" s="0"/>
      <c r="XY118" s="0"/>
      <c r="XZ118" s="0"/>
      <c r="YA118" s="0"/>
      <c r="YB118" s="0"/>
      <c r="YC118" s="0"/>
      <c r="YD118" s="0"/>
      <c r="YE118" s="0"/>
      <c r="YF118" s="0"/>
      <c r="YG118" s="0"/>
      <c r="YH118" s="0"/>
      <c r="YI118" s="0"/>
      <c r="YJ118" s="0"/>
      <c r="YK118" s="0"/>
      <c r="YL118" s="0"/>
      <c r="YM118" s="0"/>
      <c r="YN118" s="0"/>
      <c r="YO118" s="0"/>
      <c r="YP118" s="0"/>
      <c r="YQ118" s="0"/>
      <c r="YR118" s="0"/>
      <c r="YS118" s="0"/>
      <c r="YT118" s="0"/>
      <c r="YU118" s="0"/>
      <c r="YV118" s="0"/>
      <c r="YW118" s="0"/>
      <c r="YX118" s="0"/>
      <c r="YY118" s="0"/>
      <c r="YZ118" s="0"/>
      <c r="ZA118" s="0"/>
      <c r="ZB118" s="0"/>
      <c r="ZC118" s="0"/>
      <c r="ZD118" s="0"/>
      <c r="ZE118" s="0"/>
      <c r="ZF118" s="0"/>
      <c r="ZG118" s="0"/>
      <c r="ZH118" s="0"/>
      <c r="ZI118" s="0"/>
      <c r="ZJ118" s="0"/>
      <c r="ZK118" s="0"/>
      <c r="ZL118" s="0"/>
      <c r="ZM118" s="0"/>
      <c r="ZN118" s="0"/>
      <c r="ZO118" s="0"/>
      <c r="ZP118" s="0"/>
      <c r="ZQ118" s="0"/>
      <c r="ZR118" s="0"/>
      <c r="ZS118" s="0"/>
      <c r="ZT118" s="0"/>
      <c r="ZU118" s="0"/>
      <c r="ZV118" s="0"/>
      <c r="ZW118" s="0"/>
      <c r="ZX118" s="0"/>
      <c r="ZY118" s="0"/>
      <c r="ZZ118" s="0"/>
      <c r="AAA118" s="0"/>
      <c r="AAB118" s="0"/>
      <c r="AAC118" s="0"/>
      <c r="AAD118" s="0"/>
      <c r="AAE118" s="0"/>
      <c r="AAF118" s="0"/>
      <c r="AAG118" s="0"/>
      <c r="AAH118" s="0"/>
      <c r="AAI118" s="0"/>
      <c r="AAJ118" s="0"/>
      <c r="AAK118" s="0"/>
      <c r="AAL118" s="0"/>
      <c r="AAM118" s="0"/>
      <c r="AAN118" s="0"/>
      <c r="AAO118" s="0"/>
      <c r="AAP118" s="0"/>
      <c r="AAQ118" s="0"/>
      <c r="AAR118" s="0"/>
      <c r="AAS118" s="0"/>
      <c r="AAT118" s="0"/>
      <c r="AAU118" s="0"/>
      <c r="AAV118" s="0"/>
      <c r="AAW118" s="0"/>
      <c r="AAX118" s="0"/>
      <c r="AAY118" s="0"/>
      <c r="AAZ118" s="0"/>
      <c r="ABA118" s="0"/>
      <c r="ABB118" s="0"/>
      <c r="ABC118" s="0"/>
      <c r="ABD118" s="0"/>
      <c r="ABE118" s="0"/>
      <c r="ABF118" s="0"/>
      <c r="ABG118" s="0"/>
      <c r="ABH118" s="0"/>
      <c r="ABI118" s="0"/>
      <c r="ABJ118" s="0"/>
      <c r="ABK118" s="0"/>
      <c r="ABL118" s="0"/>
      <c r="ABM118" s="0"/>
      <c r="ABN118" s="0"/>
      <c r="ABO118" s="0"/>
      <c r="ABP118" s="0"/>
      <c r="ABQ118" s="0"/>
      <c r="ABR118" s="0"/>
      <c r="ABS118" s="0"/>
      <c r="ABT118" s="0"/>
      <c r="ABU118" s="0"/>
      <c r="ABV118" s="0"/>
      <c r="ABW118" s="0"/>
      <c r="ABX118" s="0"/>
      <c r="ABY118" s="0"/>
      <c r="ABZ118" s="0"/>
      <c r="ACA118" s="0"/>
      <c r="ACB118" s="0"/>
      <c r="ACC118" s="0"/>
      <c r="ACD118" s="0"/>
      <c r="ACE118" s="0"/>
      <c r="ACF118" s="0"/>
      <c r="ACG118" s="0"/>
      <c r="ACH118" s="0"/>
      <c r="ACI118" s="0"/>
      <c r="ACJ118" s="0"/>
      <c r="ACK118" s="0"/>
      <c r="ACL118" s="0"/>
      <c r="ACM118" s="0"/>
      <c r="ACN118" s="0"/>
      <c r="ACO118" s="0"/>
      <c r="ACP118" s="0"/>
      <c r="ACQ118" s="0"/>
      <c r="ACR118" s="0"/>
      <c r="ACS118" s="0"/>
      <c r="ACT118" s="0"/>
      <c r="ACU118" s="0"/>
      <c r="ACV118" s="0"/>
      <c r="ACW118" s="0"/>
      <c r="ACX118" s="0"/>
      <c r="ACY118" s="0"/>
      <c r="ACZ118" s="0"/>
      <c r="ADA118" s="0"/>
      <c r="ADB118" s="0"/>
      <c r="ADC118" s="0"/>
      <c r="ADD118" s="0"/>
      <c r="ADE118" s="0"/>
      <c r="ADF118" s="0"/>
      <c r="ADG118" s="0"/>
      <c r="ADH118" s="0"/>
      <c r="ADI118" s="0"/>
      <c r="ADJ118" s="0"/>
      <c r="ADK118" s="0"/>
      <c r="ADL118" s="0"/>
      <c r="ADM118" s="0"/>
      <c r="ADN118" s="0"/>
      <c r="ADO118" s="0"/>
      <c r="ADP118" s="0"/>
      <c r="ADQ118" s="0"/>
      <c r="ADR118" s="0"/>
      <c r="ADS118" s="0"/>
      <c r="ADT118" s="0"/>
      <c r="ADU118" s="0"/>
      <c r="ADV118" s="0"/>
      <c r="ADW118" s="0"/>
      <c r="ADX118" s="0"/>
      <c r="ADY118" s="0"/>
      <c r="ADZ118" s="0"/>
      <c r="AEA118" s="0"/>
      <c r="AEB118" s="0"/>
      <c r="AEC118" s="0"/>
      <c r="AED118" s="0"/>
      <c r="AEE118" s="0"/>
      <c r="AEF118" s="0"/>
      <c r="AEG118" s="0"/>
      <c r="AEH118" s="0"/>
      <c r="AEI118" s="0"/>
      <c r="AEJ118" s="0"/>
      <c r="AEK118" s="0"/>
      <c r="AEL118" s="0"/>
      <c r="AEM118" s="0"/>
      <c r="AEN118" s="0"/>
      <c r="AEO118" s="0"/>
      <c r="AEP118" s="0"/>
      <c r="AEQ118" s="0"/>
      <c r="AER118" s="0"/>
      <c r="AES118" s="0"/>
      <c r="AET118" s="0"/>
      <c r="AEU118" s="0"/>
      <c r="AEV118" s="0"/>
      <c r="AEW118" s="0"/>
      <c r="AEX118" s="0"/>
      <c r="AEY118" s="0"/>
      <c r="AEZ118" s="0"/>
      <c r="AFA118" s="0"/>
      <c r="AFB118" s="0"/>
      <c r="AFC118" s="0"/>
      <c r="AFD118" s="0"/>
      <c r="AFE118" s="0"/>
      <c r="AFF118" s="0"/>
      <c r="AFG118" s="0"/>
      <c r="AFH118" s="0"/>
      <c r="AFI118" s="0"/>
      <c r="AFJ118" s="0"/>
      <c r="AFK118" s="0"/>
      <c r="AFL118" s="0"/>
      <c r="AFM118" s="0"/>
      <c r="AFN118" s="0"/>
      <c r="AFO118" s="0"/>
      <c r="AFP118" s="0"/>
      <c r="AFQ118" s="0"/>
      <c r="AFR118" s="0"/>
      <c r="AFS118" s="0"/>
      <c r="AFT118" s="0"/>
      <c r="AFU118" s="0"/>
      <c r="AFV118" s="0"/>
      <c r="AFW118" s="0"/>
      <c r="AFX118" s="0"/>
      <c r="AFY118" s="0"/>
      <c r="AFZ118" s="0"/>
      <c r="AGA118" s="0"/>
      <c r="AGB118" s="0"/>
      <c r="AGC118" s="0"/>
      <c r="AGD118" s="0"/>
      <c r="AGE118" s="0"/>
      <c r="AGF118" s="0"/>
      <c r="AGG118" s="0"/>
      <c r="AGH118" s="0"/>
      <c r="AGI118" s="0"/>
      <c r="AGJ118" s="0"/>
      <c r="AGK118" s="0"/>
      <c r="AGL118" s="0"/>
      <c r="AGM118" s="0"/>
      <c r="AGN118" s="0"/>
      <c r="AGO118" s="0"/>
      <c r="AGP118" s="0"/>
      <c r="AGQ118" s="0"/>
      <c r="AGR118" s="0"/>
      <c r="AGS118" s="0"/>
      <c r="AGT118" s="0"/>
      <c r="AGU118" s="0"/>
      <c r="AGV118" s="0"/>
      <c r="AGW118" s="0"/>
      <c r="AGX118" s="0"/>
      <c r="AGY118" s="0"/>
      <c r="AGZ118" s="0"/>
      <c r="AHA118" s="0"/>
      <c r="AHB118" s="0"/>
      <c r="AHC118" s="0"/>
      <c r="AHD118" s="0"/>
      <c r="AHE118" s="0"/>
      <c r="AHF118" s="0"/>
      <c r="AHG118" s="0"/>
      <c r="AHH118" s="0"/>
      <c r="AHI118" s="0"/>
      <c r="AHJ118" s="0"/>
      <c r="AHK118" s="0"/>
      <c r="AHL118" s="0"/>
      <c r="AHM118" s="0"/>
      <c r="AHN118" s="0"/>
      <c r="AHO118" s="0"/>
      <c r="AHP118" s="0"/>
      <c r="AHQ118" s="0"/>
      <c r="AHR118" s="0"/>
      <c r="AHS118" s="0"/>
      <c r="AHT118" s="0"/>
      <c r="AHU118" s="0"/>
      <c r="AHV118" s="0"/>
      <c r="AHW118" s="0"/>
      <c r="AHX118" s="0"/>
      <c r="AHY118" s="0"/>
      <c r="AHZ118" s="0"/>
      <c r="AIA118" s="0"/>
      <c r="AIB118" s="0"/>
      <c r="AIC118" s="0"/>
      <c r="AID118" s="0"/>
      <c r="AIE118" s="0"/>
      <c r="AIF118" s="0"/>
      <c r="AIG118" s="0"/>
      <c r="AIH118" s="0"/>
      <c r="AII118" s="0"/>
      <c r="AIJ118" s="0"/>
      <c r="AIK118" s="0"/>
      <c r="AIL118" s="0"/>
      <c r="AIM118" s="0"/>
      <c r="AIN118" s="0"/>
      <c r="AIO118" s="0"/>
      <c r="AIP118" s="0"/>
      <c r="AIQ118" s="0"/>
      <c r="AIR118" s="0"/>
      <c r="AIS118" s="0"/>
      <c r="AIT118" s="0"/>
      <c r="AIU118" s="0"/>
      <c r="AIV118" s="0"/>
      <c r="AIW118" s="0"/>
      <c r="AIX118" s="0"/>
      <c r="AIY118" s="0"/>
      <c r="AIZ118" s="0"/>
      <c r="AJA118" s="0"/>
      <c r="AJB118" s="0"/>
      <c r="AJC118" s="0"/>
      <c r="AJD118" s="0"/>
      <c r="AJE118" s="0"/>
      <c r="AJF118" s="0"/>
      <c r="AJG118" s="0"/>
      <c r="AJH118" s="0"/>
      <c r="AJI118" s="0"/>
      <c r="AJJ118" s="0"/>
      <c r="AJK118" s="0"/>
      <c r="AJL118" s="0"/>
      <c r="AJM118" s="0"/>
      <c r="AJN118" s="0"/>
      <c r="AJO118" s="0"/>
      <c r="AJP118" s="0"/>
      <c r="AJQ118" s="0"/>
      <c r="AJR118" s="0"/>
      <c r="AJS118" s="0"/>
      <c r="AJT118" s="0"/>
      <c r="AJU118" s="0"/>
      <c r="AJV118" s="0"/>
      <c r="AJW118" s="0"/>
      <c r="AJX118" s="0"/>
      <c r="AJY118" s="0"/>
      <c r="AJZ118" s="0"/>
      <c r="AKA118" s="0"/>
      <c r="AKB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row>
    <row r="119" customFormat="false" ht="13.8" hidden="false" customHeight="false" outlineLevel="0" collapsed="false">
      <c r="E119" s="0"/>
      <c r="U119" s="0" t="n">
        <f aca="false">SUM(I119:T119)</f>
        <v>0</v>
      </c>
      <c r="W119" s="31" t="n">
        <v>999</v>
      </c>
      <c r="X119" s="32" t="n">
        <v>1499</v>
      </c>
      <c r="Y119" s="4" t="n">
        <f aca="false">U119/12</f>
        <v>0</v>
      </c>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E119" s="0"/>
      <c r="FF119" s="0"/>
      <c r="FG119" s="0"/>
      <c r="FH119" s="0"/>
      <c r="FI119" s="0"/>
      <c r="FJ119" s="0"/>
      <c r="FK119" s="0"/>
      <c r="FL119" s="0"/>
      <c r="FM119" s="0"/>
      <c r="FN119" s="0"/>
      <c r="FO119" s="0"/>
      <c r="FP119" s="0"/>
      <c r="FQ119" s="0"/>
      <c r="FR119" s="0"/>
      <c r="FS119" s="0"/>
      <c r="FT119" s="0"/>
      <c r="FU119" s="0"/>
      <c r="FV119" s="0"/>
      <c r="FW119" s="0"/>
      <c r="FX119" s="0"/>
      <c r="FY119" s="0"/>
      <c r="FZ119" s="0"/>
      <c r="GA119" s="0"/>
      <c r="GB119" s="0"/>
      <c r="GC119" s="0"/>
      <c r="GD119" s="0"/>
      <c r="GE119" s="0"/>
      <c r="GF119" s="0"/>
      <c r="GG119" s="0"/>
      <c r="GH119" s="0"/>
      <c r="GI119" s="0"/>
      <c r="GJ119" s="0"/>
      <c r="GK119" s="0"/>
      <c r="GL119" s="0"/>
      <c r="GM119" s="0"/>
      <c r="GN119" s="0"/>
      <c r="GO119" s="0"/>
      <c r="GP119" s="0"/>
      <c r="GQ119" s="0"/>
      <c r="GR119" s="0"/>
      <c r="GS119" s="0"/>
      <c r="GT119" s="0"/>
      <c r="GU119" s="0"/>
      <c r="GV119" s="0"/>
      <c r="GW119" s="0"/>
      <c r="GX119" s="0"/>
      <c r="GY119" s="0"/>
      <c r="GZ119" s="0"/>
      <c r="HA119" s="0"/>
      <c r="HB119" s="0"/>
      <c r="HC119" s="0"/>
      <c r="HD119" s="0"/>
      <c r="HE119" s="0"/>
      <c r="HF119" s="0"/>
      <c r="HG119" s="0"/>
      <c r="HH119" s="0"/>
      <c r="HI119" s="0"/>
      <c r="HJ119" s="0"/>
      <c r="HK119" s="0"/>
      <c r="HL119" s="0"/>
      <c r="HM119" s="0"/>
      <c r="HN119" s="0"/>
      <c r="HO119" s="0"/>
      <c r="HP119" s="0"/>
      <c r="HQ119" s="0"/>
      <c r="HR119" s="0"/>
      <c r="HS119" s="0"/>
      <c r="HT119" s="0"/>
      <c r="HU119" s="0"/>
      <c r="HV119" s="0"/>
      <c r="HW119" s="0"/>
      <c r="HX119" s="0"/>
      <c r="HY119" s="0"/>
      <c r="HZ119" s="0"/>
      <c r="IA119" s="0"/>
      <c r="IB119" s="0"/>
      <c r="IC119" s="0"/>
      <c r="ID119" s="0"/>
      <c r="IE119" s="0"/>
      <c r="IF119" s="0"/>
      <c r="IG119" s="0"/>
      <c r="IH119" s="0"/>
      <c r="II119" s="0"/>
      <c r="IJ119" s="0"/>
      <c r="IK119" s="0"/>
      <c r="IL119" s="0"/>
      <c r="IM119" s="0"/>
      <c r="IN119" s="0"/>
      <c r="IO119" s="0"/>
      <c r="IP119" s="0"/>
      <c r="IQ119" s="0"/>
      <c r="IR119" s="0"/>
      <c r="IS119" s="0"/>
      <c r="IT119" s="0"/>
      <c r="IU119" s="0"/>
      <c r="IV119" s="0"/>
      <c r="IW119" s="0"/>
      <c r="IX119" s="0"/>
      <c r="IY119" s="0"/>
      <c r="IZ119" s="0"/>
      <c r="JA119" s="0"/>
      <c r="JB119" s="0"/>
      <c r="JC119" s="0"/>
      <c r="JD119" s="0"/>
      <c r="JE119" s="0"/>
      <c r="JF119" s="0"/>
      <c r="JG119" s="0"/>
      <c r="JH119" s="0"/>
      <c r="JI119" s="0"/>
      <c r="JJ119" s="0"/>
      <c r="JK119" s="0"/>
      <c r="JL119" s="0"/>
      <c r="JM119" s="0"/>
      <c r="JN119" s="0"/>
      <c r="JO119" s="0"/>
      <c r="JP119" s="0"/>
      <c r="JQ119" s="0"/>
      <c r="JR119" s="0"/>
      <c r="JS119" s="0"/>
      <c r="JT119" s="0"/>
      <c r="JU119" s="0"/>
      <c r="JV119" s="0"/>
      <c r="JW119" s="0"/>
      <c r="JX119" s="0"/>
      <c r="JY119" s="0"/>
      <c r="JZ119" s="0"/>
      <c r="KA119" s="0"/>
      <c r="KB119" s="0"/>
      <c r="KC119" s="0"/>
      <c r="KD119" s="0"/>
      <c r="KE119" s="0"/>
      <c r="KF119" s="0"/>
      <c r="KG119" s="0"/>
      <c r="KH119" s="0"/>
      <c r="KI119" s="0"/>
      <c r="KJ119" s="0"/>
      <c r="KK119" s="0"/>
      <c r="KL119" s="0"/>
      <c r="KM119" s="0"/>
      <c r="KN119" s="0"/>
      <c r="KO119" s="0"/>
      <c r="KP119" s="0"/>
      <c r="KQ119" s="0"/>
      <c r="KR119" s="0"/>
      <c r="KS119" s="0"/>
      <c r="KT119" s="0"/>
      <c r="KU119" s="0"/>
      <c r="KV119" s="0"/>
      <c r="KW119" s="0"/>
      <c r="KX119" s="0"/>
      <c r="KY119" s="0"/>
      <c r="KZ119" s="0"/>
      <c r="LA119" s="0"/>
      <c r="LB119" s="0"/>
      <c r="LC119" s="0"/>
      <c r="LD119" s="0"/>
      <c r="LE119" s="0"/>
      <c r="LF119" s="0"/>
      <c r="LG119" s="0"/>
      <c r="LH119" s="0"/>
      <c r="LI119" s="0"/>
      <c r="LJ119" s="0"/>
      <c r="LK119" s="0"/>
      <c r="LL119" s="0"/>
      <c r="LM119" s="0"/>
      <c r="LN119" s="0"/>
      <c r="LO119" s="0"/>
      <c r="LP119" s="0"/>
      <c r="LQ119" s="0"/>
      <c r="LR119" s="0"/>
      <c r="LS119" s="0"/>
      <c r="LT119" s="0"/>
      <c r="LU119" s="0"/>
      <c r="LV119" s="0"/>
      <c r="LW119" s="0"/>
      <c r="LX119" s="0"/>
      <c r="LY119" s="0"/>
      <c r="LZ119" s="0"/>
      <c r="MA119" s="0"/>
      <c r="MB119" s="0"/>
      <c r="MC119" s="0"/>
      <c r="MD119" s="0"/>
      <c r="ME119" s="0"/>
      <c r="MF119" s="0"/>
      <c r="MG119" s="0"/>
      <c r="MH119" s="0"/>
      <c r="MI119" s="0"/>
      <c r="MJ119" s="0"/>
      <c r="MK119" s="0"/>
      <c r="ML119" s="0"/>
      <c r="MM119" s="0"/>
      <c r="MN119" s="0"/>
      <c r="MO119" s="0"/>
      <c r="MP119" s="0"/>
      <c r="MQ119" s="0"/>
      <c r="MR119" s="0"/>
      <c r="MS119" s="0"/>
      <c r="MT119" s="0"/>
      <c r="MU119" s="0"/>
      <c r="MV119" s="0"/>
      <c r="MW119" s="0"/>
      <c r="MX119" s="0"/>
      <c r="MY119" s="0"/>
      <c r="MZ119" s="0"/>
      <c r="NA119" s="0"/>
      <c r="NB119" s="0"/>
      <c r="NC119" s="0"/>
      <c r="ND119" s="0"/>
      <c r="NE119" s="0"/>
      <c r="NF119" s="0"/>
      <c r="NG119" s="0"/>
      <c r="NH119" s="0"/>
      <c r="NI119" s="0"/>
      <c r="NJ119" s="0"/>
      <c r="NK119" s="0"/>
      <c r="NL119" s="0"/>
      <c r="NM119" s="0"/>
      <c r="NN119" s="0"/>
      <c r="NO119" s="0"/>
      <c r="NP119" s="0"/>
      <c r="NQ119" s="0"/>
      <c r="NR119" s="0"/>
      <c r="NS119" s="0"/>
      <c r="NT119" s="0"/>
      <c r="NU119" s="0"/>
      <c r="NV119" s="0"/>
      <c r="NW119" s="0"/>
      <c r="NX119" s="0"/>
      <c r="NY119" s="0"/>
      <c r="NZ119" s="0"/>
      <c r="OA119" s="0"/>
      <c r="OB119" s="0"/>
      <c r="OC119" s="0"/>
      <c r="OD119" s="0"/>
      <c r="OE119" s="0"/>
      <c r="OF119" s="0"/>
      <c r="OG119" s="0"/>
      <c r="OH119" s="0"/>
      <c r="OI119" s="0"/>
      <c r="OJ119" s="0"/>
      <c r="OK119" s="0"/>
      <c r="OL119" s="0"/>
      <c r="OM119" s="0"/>
      <c r="ON119" s="0"/>
      <c r="OO119" s="0"/>
      <c r="OP119" s="0"/>
      <c r="OQ119" s="0"/>
      <c r="OR119" s="0"/>
      <c r="OS119" s="0"/>
      <c r="OT119" s="0"/>
      <c r="OU119" s="0"/>
      <c r="OV119" s="0"/>
      <c r="OW119" s="0"/>
      <c r="OX119" s="0"/>
      <c r="OY119" s="0"/>
      <c r="OZ119" s="0"/>
      <c r="PA119" s="0"/>
      <c r="PB119" s="0"/>
      <c r="PC119" s="0"/>
      <c r="PD119" s="0"/>
      <c r="PE119" s="0"/>
      <c r="PF119" s="0"/>
      <c r="PG119" s="0"/>
      <c r="PH119" s="0"/>
      <c r="PI119" s="0"/>
      <c r="PJ119" s="0"/>
      <c r="PK119" s="0"/>
      <c r="PL119" s="0"/>
      <c r="PM119" s="0"/>
      <c r="PN119" s="0"/>
      <c r="PO119" s="0"/>
      <c r="PP119" s="0"/>
      <c r="PQ119" s="0"/>
      <c r="PR119" s="0"/>
      <c r="PS119" s="0"/>
      <c r="PT119" s="0"/>
      <c r="PU119" s="0"/>
      <c r="PV119" s="0"/>
      <c r="PW119" s="0"/>
      <c r="PX119" s="0"/>
      <c r="PY119" s="0"/>
      <c r="PZ119" s="0"/>
      <c r="QA119" s="0"/>
      <c r="QB119" s="0"/>
      <c r="QC119" s="0"/>
      <c r="QD119" s="0"/>
      <c r="QE119" s="0"/>
      <c r="QF119" s="0"/>
      <c r="QG119" s="0"/>
      <c r="QH119" s="0"/>
      <c r="QI119" s="0"/>
      <c r="QJ119" s="0"/>
      <c r="QK119" s="0"/>
      <c r="QL119" s="0"/>
      <c r="QM119" s="0"/>
      <c r="QN119" s="0"/>
      <c r="QO119" s="0"/>
      <c r="QP119" s="0"/>
      <c r="QQ119" s="0"/>
      <c r="QR119" s="0"/>
      <c r="QS119" s="0"/>
      <c r="QT119" s="0"/>
      <c r="QU119" s="0"/>
      <c r="QV119" s="0"/>
      <c r="QW119" s="0"/>
      <c r="QX119" s="0"/>
      <c r="QY119" s="0"/>
      <c r="QZ119" s="0"/>
      <c r="RA119" s="0"/>
      <c r="RB119" s="0"/>
      <c r="RC119" s="0"/>
      <c r="RD119" s="0"/>
      <c r="RE119" s="0"/>
      <c r="RF119" s="0"/>
      <c r="RG119" s="0"/>
      <c r="RH119" s="0"/>
      <c r="RI119" s="0"/>
      <c r="RJ119" s="0"/>
      <c r="RK119" s="0"/>
      <c r="RL119" s="0"/>
      <c r="RM119" s="0"/>
      <c r="RN119" s="0"/>
      <c r="RO119" s="0"/>
      <c r="RP119" s="0"/>
      <c r="RQ119" s="0"/>
      <c r="RR119" s="0"/>
      <c r="RS119" s="0"/>
      <c r="RT119" s="0"/>
      <c r="RU119" s="0"/>
      <c r="RV119" s="0"/>
      <c r="RW119" s="0"/>
      <c r="RX119" s="0"/>
      <c r="RY119" s="0"/>
      <c r="RZ119" s="0"/>
      <c r="SA119" s="0"/>
      <c r="SB119" s="0"/>
      <c r="SC119" s="0"/>
      <c r="SD119" s="0"/>
      <c r="SE119" s="0"/>
      <c r="SF119" s="0"/>
      <c r="SG119" s="0"/>
      <c r="SH119" s="0"/>
      <c r="SI119" s="0"/>
      <c r="SJ119" s="0"/>
      <c r="SK119" s="0"/>
      <c r="SL119" s="0"/>
      <c r="SM119" s="0"/>
      <c r="SN119" s="0"/>
      <c r="SO119" s="0"/>
      <c r="SP119" s="0"/>
      <c r="SQ119" s="0"/>
      <c r="SR119" s="0"/>
      <c r="SS119" s="0"/>
      <c r="ST119" s="0"/>
      <c r="SU119" s="0"/>
      <c r="SV119" s="0"/>
      <c r="SW119" s="0"/>
      <c r="SX119" s="0"/>
      <c r="SY119" s="0"/>
      <c r="SZ119" s="0"/>
      <c r="TA119" s="0"/>
      <c r="TB119" s="0"/>
      <c r="TC119" s="0"/>
      <c r="TD119" s="0"/>
      <c r="TE119" s="0"/>
      <c r="TF119" s="0"/>
      <c r="TG119" s="0"/>
      <c r="TH119" s="0"/>
      <c r="TI119" s="0"/>
      <c r="TJ119" s="0"/>
      <c r="TK119" s="0"/>
      <c r="TL119" s="0"/>
      <c r="TM119" s="0"/>
      <c r="TN119" s="0"/>
      <c r="TO119" s="0"/>
      <c r="TP119" s="0"/>
      <c r="TQ119" s="0"/>
      <c r="TR119" s="0"/>
      <c r="TS119" s="0"/>
      <c r="TT119" s="0"/>
      <c r="TU119" s="0"/>
      <c r="TV119" s="0"/>
      <c r="TW119" s="0"/>
      <c r="TX119" s="0"/>
      <c r="TY119" s="0"/>
      <c r="TZ119" s="0"/>
      <c r="UA119" s="0"/>
      <c r="UB119" s="0"/>
      <c r="UC119" s="0"/>
      <c r="UD119" s="0"/>
      <c r="UE119" s="0"/>
      <c r="UF119" s="0"/>
      <c r="UG119" s="0"/>
      <c r="UH119" s="0"/>
      <c r="UI119" s="0"/>
      <c r="UJ119" s="0"/>
      <c r="UK119" s="0"/>
      <c r="UL119" s="0"/>
      <c r="UM119" s="0"/>
      <c r="UN119" s="0"/>
      <c r="UO119" s="0"/>
      <c r="UP119" s="0"/>
      <c r="UQ119" s="0"/>
      <c r="UR119" s="0"/>
      <c r="US119" s="0"/>
      <c r="UT119" s="0"/>
      <c r="UU119" s="0"/>
      <c r="UV119" s="0"/>
      <c r="UW119" s="0"/>
      <c r="UX119" s="0"/>
      <c r="UY119" s="0"/>
      <c r="UZ119" s="0"/>
      <c r="VA119" s="0"/>
      <c r="VB119" s="0"/>
      <c r="VC119" s="0"/>
      <c r="VD119" s="0"/>
      <c r="VE119" s="0"/>
      <c r="VF119" s="0"/>
      <c r="VG119" s="0"/>
      <c r="VH119" s="0"/>
      <c r="VI119" s="0"/>
      <c r="VJ119" s="0"/>
      <c r="VK119" s="0"/>
      <c r="VL119" s="0"/>
      <c r="VM119" s="0"/>
      <c r="VN119" s="0"/>
      <c r="VO119" s="0"/>
      <c r="VP119" s="0"/>
      <c r="VQ119" s="0"/>
      <c r="VR119" s="0"/>
      <c r="VS119" s="0"/>
      <c r="VT119" s="0"/>
      <c r="VU119" s="0"/>
      <c r="VV119" s="0"/>
      <c r="VW119" s="0"/>
      <c r="VX119" s="0"/>
      <c r="VY119" s="0"/>
      <c r="VZ119" s="0"/>
      <c r="WA119" s="0"/>
      <c r="WB119" s="0"/>
      <c r="WC119" s="0"/>
      <c r="WD119" s="0"/>
      <c r="WE119" s="0"/>
      <c r="WF119" s="0"/>
      <c r="WG119" s="0"/>
      <c r="WH119" s="0"/>
      <c r="WI119" s="0"/>
      <c r="WJ119" s="0"/>
      <c r="WK119" s="0"/>
      <c r="WL119" s="0"/>
      <c r="WM119" s="0"/>
      <c r="WN119" s="0"/>
      <c r="WO119" s="0"/>
      <c r="WP119" s="0"/>
      <c r="WQ119" s="0"/>
      <c r="WR119" s="0"/>
      <c r="WS119" s="0"/>
      <c r="WT119" s="0"/>
      <c r="WU119" s="0"/>
      <c r="WV119" s="0"/>
      <c r="WW119" s="0"/>
      <c r="WX119" s="0"/>
      <c r="WY119" s="0"/>
      <c r="WZ119" s="0"/>
      <c r="XA119" s="0"/>
      <c r="XB119" s="0"/>
      <c r="XC119" s="0"/>
      <c r="XD119" s="0"/>
      <c r="XE119" s="0"/>
      <c r="XF119" s="0"/>
      <c r="XG119" s="0"/>
      <c r="XH119" s="0"/>
      <c r="XI119" s="0"/>
      <c r="XJ119" s="0"/>
      <c r="XK119" s="0"/>
      <c r="XL119" s="0"/>
      <c r="XM119" s="0"/>
      <c r="XN119" s="0"/>
      <c r="XO119" s="0"/>
      <c r="XP119" s="0"/>
      <c r="XQ119" s="0"/>
      <c r="XR119" s="0"/>
      <c r="XS119" s="0"/>
      <c r="XT119" s="0"/>
      <c r="XU119" s="0"/>
      <c r="XV119" s="0"/>
      <c r="XW119" s="0"/>
      <c r="XX119" s="0"/>
      <c r="XY119" s="0"/>
      <c r="XZ119" s="0"/>
      <c r="YA119" s="0"/>
      <c r="YB119" s="0"/>
      <c r="YC119" s="0"/>
      <c r="YD119" s="0"/>
      <c r="YE119" s="0"/>
      <c r="YF119" s="0"/>
      <c r="YG119" s="0"/>
      <c r="YH119" s="0"/>
      <c r="YI119" s="0"/>
      <c r="YJ119" s="0"/>
      <c r="YK119" s="0"/>
      <c r="YL119" s="0"/>
      <c r="YM119" s="0"/>
      <c r="YN119" s="0"/>
      <c r="YO119" s="0"/>
      <c r="YP119" s="0"/>
      <c r="YQ119" s="0"/>
      <c r="YR119" s="0"/>
      <c r="YS119" s="0"/>
      <c r="YT119" s="0"/>
      <c r="YU119" s="0"/>
      <c r="YV119" s="0"/>
      <c r="YW119" s="0"/>
      <c r="YX119" s="0"/>
      <c r="YY119" s="0"/>
      <c r="YZ119" s="0"/>
      <c r="ZA119" s="0"/>
      <c r="ZB119" s="0"/>
      <c r="ZC119" s="0"/>
      <c r="ZD119" s="0"/>
      <c r="ZE119" s="0"/>
      <c r="ZF119" s="0"/>
      <c r="ZG119" s="0"/>
      <c r="ZH119" s="0"/>
      <c r="ZI119" s="0"/>
      <c r="ZJ119" s="0"/>
      <c r="ZK119" s="0"/>
      <c r="ZL119" s="0"/>
      <c r="ZM119" s="0"/>
      <c r="ZN119" s="0"/>
      <c r="ZO119" s="0"/>
      <c r="ZP119" s="0"/>
      <c r="ZQ119" s="0"/>
      <c r="ZR119" s="0"/>
      <c r="ZS119" s="0"/>
      <c r="ZT119" s="0"/>
      <c r="ZU119" s="0"/>
      <c r="ZV119" s="0"/>
      <c r="ZW119" s="0"/>
      <c r="ZX119" s="0"/>
      <c r="ZY119" s="0"/>
      <c r="ZZ119" s="0"/>
      <c r="AAA119" s="0"/>
      <c r="AAB119" s="0"/>
      <c r="AAC119" s="0"/>
      <c r="AAD119" s="0"/>
      <c r="AAE119" s="0"/>
      <c r="AAF119" s="0"/>
      <c r="AAG119" s="0"/>
      <c r="AAH119" s="0"/>
      <c r="AAI119" s="0"/>
      <c r="AAJ119" s="0"/>
      <c r="AAK119" s="0"/>
      <c r="AAL119" s="0"/>
      <c r="AAM119" s="0"/>
      <c r="AAN119" s="0"/>
      <c r="AAO119" s="0"/>
      <c r="AAP119" s="0"/>
      <c r="AAQ119" s="0"/>
      <c r="AAR119" s="0"/>
      <c r="AAS119" s="0"/>
      <c r="AAT119" s="0"/>
      <c r="AAU119" s="0"/>
      <c r="AAV119" s="0"/>
      <c r="AAW119" s="0"/>
      <c r="AAX119" s="0"/>
      <c r="AAY119" s="0"/>
      <c r="AAZ119" s="0"/>
      <c r="ABA119" s="0"/>
      <c r="ABB119" s="0"/>
      <c r="ABC119" s="0"/>
      <c r="ABD119" s="0"/>
      <c r="ABE119" s="0"/>
      <c r="ABF119" s="0"/>
      <c r="ABG119" s="0"/>
      <c r="ABH119" s="0"/>
      <c r="ABI119" s="0"/>
      <c r="ABJ119" s="0"/>
      <c r="ABK119" s="0"/>
      <c r="ABL119" s="0"/>
      <c r="ABM119" s="0"/>
      <c r="ABN119" s="0"/>
      <c r="ABO119" s="0"/>
      <c r="ABP119" s="0"/>
      <c r="ABQ119" s="0"/>
      <c r="ABR119" s="0"/>
      <c r="ABS119" s="0"/>
      <c r="ABT119" s="0"/>
      <c r="ABU119" s="0"/>
      <c r="ABV119" s="0"/>
      <c r="ABW119" s="0"/>
      <c r="ABX119" s="0"/>
      <c r="ABY119" s="0"/>
      <c r="ABZ119" s="0"/>
      <c r="ACA119" s="0"/>
      <c r="ACB119" s="0"/>
      <c r="ACC119" s="0"/>
      <c r="ACD119" s="0"/>
      <c r="ACE119" s="0"/>
      <c r="ACF119" s="0"/>
      <c r="ACG119" s="0"/>
      <c r="ACH119" s="0"/>
      <c r="ACI119" s="0"/>
      <c r="ACJ119" s="0"/>
      <c r="ACK119" s="0"/>
      <c r="ACL119" s="0"/>
      <c r="ACM119" s="0"/>
      <c r="ACN119" s="0"/>
      <c r="ACO119" s="0"/>
      <c r="ACP119" s="0"/>
      <c r="ACQ119" s="0"/>
      <c r="ACR119" s="0"/>
      <c r="ACS119" s="0"/>
      <c r="ACT119" s="0"/>
      <c r="ACU119" s="0"/>
      <c r="ACV119" s="0"/>
      <c r="ACW119" s="0"/>
      <c r="ACX119" s="0"/>
      <c r="ACY119" s="0"/>
      <c r="ACZ119" s="0"/>
      <c r="ADA119" s="0"/>
      <c r="ADB119" s="0"/>
      <c r="ADC119" s="0"/>
      <c r="ADD119" s="0"/>
      <c r="ADE119" s="0"/>
      <c r="ADF119" s="0"/>
      <c r="ADG119" s="0"/>
      <c r="ADH119" s="0"/>
      <c r="ADI119" s="0"/>
      <c r="ADJ119" s="0"/>
      <c r="ADK119" s="0"/>
      <c r="ADL119" s="0"/>
      <c r="ADM119" s="0"/>
      <c r="ADN119" s="0"/>
      <c r="ADO119" s="0"/>
      <c r="ADP119" s="0"/>
      <c r="ADQ119" s="0"/>
      <c r="ADR119" s="0"/>
      <c r="ADS119" s="0"/>
      <c r="ADT119" s="0"/>
      <c r="ADU119" s="0"/>
      <c r="ADV119" s="0"/>
      <c r="ADW119" s="0"/>
      <c r="ADX119" s="0"/>
      <c r="ADY119" s="0"/>
      <c r="ADZ119" s="0"/>
      <c r="AEA119" s="0"/>
      <c r="AEB119" s="0"/>
      <c r="AEC119" s="0"/>
      <c r="AED119" s="0"/>
      <c r="AEE119" s="0"/>
      <c r="AEF119" s="0"/>
      <c r="AEG119" s="0"/>
      <c r="AEH119" s="0"/>
      <c r="AEI119" s="0"/>
      <c r="AEJ119" s="0"/>
      <c r="AEK119" s="0"/>
      <c r="AEL119" s="0"/>
      <c r="AEM119" s="0"/>
      <c r="AEN119" s="0"/>
      <c r="AEO119" s="0"/>
      <c r="AEP119" s="0"/>
      <c r="AEQ119" s="0"/>
      <c r="AER119" s="0"/>
      <c r="AES119" s="0"/>
      <c r="AET119" s="0"/>
      <c r="AEU119" s="0"/>
      <c r="AEV119" s="0"/>
      <c r="AEW119" s="0"/>
      <c r="AEX119" s="0"/>
      <c r="AEY119" s="0"/>
      <c r="AEZ119" s="0"/>
      <c r="AFA119" s="0"/>
      <c r="AFB119" s="0"/>
      <c r="AFC119" s="0"/>
      <c r="AFD119" s="0"/>
      <c r="AFE119" s="0"/>
      <c r="AFF119" s="0"/>
      <c r="AFG119" s="0"/>
      <c r="AFH119" s="0"/>
      <c r="AFI119" s="0"/>
      <c r="AFJ119" s="0"/>
      <c r="AFK119" s="0"/>
      <c r="AFL119" s="0"/>
      <c r="AFM119" s="0"/>
      <c r="AFN119" s="0"/>
      <c r="AFO119" s="0"/>
      <c r="AFP119" s="0"/>
      <c r="AFQ119" s="0"/>
      <c r="AFR119" s="0"/>
      <c r="AFS119" s="0"/>
      <c r="AFT119" s="0"/>
      <c r="AFU119" s="0"/>
      <c r="AFV119" s="0"/>
      <c r="AFW119" s="0"/>
      <c r="AFX119" s="0"/>
      <c r="AFY119" s="0"/>
      <c r="AFZ119" s="0"/>
      <c r="AGA119" s="0"/>
      <c r="AGB119" s="0"/>
      <c r="AGC119" s="0"/>
      <c r="AGD119" s="0"/>
      <c r="AGE119" s="0"/>
      <c r="AGF119" s="0"/>
      <c r="AGG119" s="0"/>
      <c r="AGH119" s="0"/>
      <c r="AGI119" s="0"/>
      <c r="AGJ119" s="0"/>
      <c r="AGK119" s="0"/>
      <c r="AGL119" s="0"/>
      <c r="AGM119" s="0"/>
      <c r="AGN119" s="0"/>
      <c r="AGO119" s="0"/>
      <c r="AGP119" s="0"/>
      <c r="AGQ119" s="0"/>
      <c r="AGR119" s="0"/>
      <c r="AGS119" s="0"/>
      <c r="AGT119" s="0"/>
      <c r="AGU119" s="0"/>
      <c r="AGV119" s="0"/>
      <c r="AGW119" s="0"/>
      <c r="AGX119" s="0"/>
      <c r="AGY119" s="0"/>
      <c r="AGZ119" s="0"/>
      <c r="AHA119" s="0"/>
      <c r="AHB119" s="0"/>
      <c r="AHC119" s="0"/>
      <c r="AHD119" s="0"/>
      <c r="AHE119" s="0"/>
      <c r="AHF119" s="0"/>
      <c r="AHG119" s="0"/>
      <c r="AHH119" s="0"/>
      <c r="AHI119" s="0"/>
      <c r="AHJ119" s="0"/>
      <c r="AHK119" s="0"/>
      <c r="AHL119" s="0"/>
      <c r="AHM119" s="0"/>
      <c r="AHN119" s="0"/>
      <c r="AHO119" s="0"/>
      <c r="AHP119" s="0"/>
      <c r="AHQ119" s="0"/>
      <c r="AHR119" s="0"/>
      <c r="AHS119" s="0"/>
      <c r="AHT119" s="0"/>
      <c r="AHU119" s="0"/>
      <c r="AHV119" s="0"/>
      <c r="AHW119" s="0"/>
      <c r="AHX119" s="0"/>
      <c r="AHY119" s="0"/>
      <c r="AHZ119" s="0"/>
      <c r="AIA119" s="0"/>
      <c r="AIB119" s="0"/>
      <c r="AIC119" s="0"/>
      <c r="AID119" s="0"/>
      <c r="AIE119" s="0"/>
      <c r="AIF119" s="0"/>
      <c r="AIG119" s="0"/>
      <c r="AIH119" s="0"/>
      <c r="AII119" s="0"/>
      <c r="AIJ119" s="0"/>
      <c r="AIK119" s="0"/>
      <c r="AIL119" s="0"/>
      <c r="AIM119" s="0"/>
      <c r="AIN119" s="0"/>
      <c r="AIO119" s="0"/>
      <c r="AIP119" s="0"/>
      <c r="AIQ119" s="0"/>
      <c r="AIR119" s="0"/>
      <c r="AIS119" s="0"/>
      <c r="AIT119" s="0"/>
      <c r="AIU119" s="0"/>
      <c r="AIV119" s="0"/>
      <c r="AIW119" s="0"/>
      <c r="AIX119" s="0"/>
      <c r="AIY119" s="0"/>
      <c r="AIZ119" s="0"/>
      <c r="AJA119" s="0"/>
      <c r="AJB119" s="0"/>
      <c r="AJC119" s="0"/>
      <c r="AJD119" s="0"/>
      <c r="AJE119" s="0"/>
      <c r="AJF119" s="0"/>
      <c r="AJG119" s="0"/>
      <c r="AJH119" s="0"/>
      <c r="AJI119" s="0"/>
      <c r="AJJ119" s="0"/>
      <c r="AJK119" s="0"/>
      <c r="AJL119" s="0"/>
      <c r="AJM119" s="0"/>
      <c r="AJN119" s="0"/>
      <c r="AJO119" s="0"/>
      <c r="AJP119" s="0"/>
      <c r="AJQ119" s="0"/>
      <c r="AJR119" s="0"/>
      <c r="AJS119" s="0"/>
      <c r="AJT119" s="0"/>
      <c r="AJU119" s="0"/>
      <c r="AJV119" s="0"/>
      <c r="AJW119" s="0"/>
      <c r="AJX119" s="0"/>
      <c r="AJY119" s="0"/>
      <c r="AJZ119" s="0"/>
      <c r="AKA119" s="0"/>
      <c r="AKB119" s="0"/>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row>
    <row r="120" customFormat="false" ht="13.8" hidden="false" customHeight="false" outlineLevel="0" collapsed="false">
      <c r="A120" s="42" t="s">
        <v>155</v>
      </c>
      <c r="B120" s="42" t="s">
        <v>156</v>
      </c>
      <c r="C120" s="42" t="s">
        <v>49</v>
      </c>
      <c r="D120" s="42" t="s">
        <v>157</v>
      </c>
    </row>
    <row r="121" customFormat="false" ht="13.8" hidden="false" customHeight="false" outlineLevel="0" collapsed="false">
      <c r="A121" s="42" t="s">
        <v>158</v>
      </c>
      <c r="B121" s="42"/>
      <c r="C121" s="5"/>
      <c r="D121" s="42" t="s">
        <v>159</v>
      </c>
      <c r="E121" s="53"/>
    </row>
    <row r="122" customFormat="false" ht="15" hidden="false" customHeight="false" outlineLevel="0" collapsed="false">
      <c r="A122" s="33" t="s">
        <v>158</v>
      </c>
      <c r="B122" s="5"/>
      <c r="C122" s="5"/>
      <c r="D122" s="33" t="s">
        <v>160</v>
      </c>
      <c r="E122" s="28" t="s">
        <v>161</v>
      </c>
      <c r="I122" s="4"/>
      <c r="J122" s="4"/>
      <c r="K122" s="4"/>
      <c r="L122" s="4"/>
      <c r="M122" s="4"/>
      <c r="N122" s="4"/>
      <c r="O122" s="4"/>
      <c r="P122" s="4"/>
      <c r="Q122" s="4"/>
      <c r="R122" s="4"/>
      <c r="S122" s="4"/>
      <c r="T122" s="4"/>
      <c r="U122" s="30" t="n">
        <f aca="false">SUM(I122:T122)</f>
        <v>0</v>
      </c>
      <c r="V122" s="3"/>
      <c r="W122" s="31" t="n">
        <v>1000</v>
      </c>
      <c r="X122" s="32" t="n">
        <v>1500</v>
      </c>
    </row>
    <row r="123" customFormat="false" ht="13.8" hidden="false" customHeight="false" outlineLevel="0" collapsed="false">
      <c r="A123" s="42" t="s">
        <v>162</v>
      </c>
      <c r="B123" s="42"/>
      <c r="C123" s="42" t="s">
        <v>79</v>
      </c>
      <c r="D123" s="42" t="s">
        <v>163</v>
      </c>
      <c r="E123" s="53"/>
    </row>
    <row r="124" customFormat="false" ht="13.8" hidden="false" customHeight="false" outlineLevel="0" collapsed="false">
      <c r="A124" s="42" t="s">
        <v>164</v>
      </c>
      <c r="B124" s="42" t="s">
        <v>156</v>
      </c>
      <c r="C124" s="42" t="s">
        <v>49</v>
      </c>
      <c r="D124" s="42" t="s">
        <v>157</v>
      </c>
    </row>
    <row r="125" customFormat="false" ht="13.8" hidden="false" customHeight="false" outlineLevel="0" collapsed="false">
      <c r="A125" s="42" t="s">
        <v>165</v>
      </c>
      <c r="B125" s="42" t="s">
        <v>156</v>
      </c>
      <c r="C125" s="42" t="s">
        <v>49</v>
      </c>
      <c r="D125" s="42" t="s">
        <v>157</v>
      </c>
    </row>
    <row r="126" customFormat="false" ht="13.8" hidden="false" customHeight="false" outlineLevel="0" collapsed="false">
      <c r="A126" s="80" t="s">
        <v>166</v>
      </c>
      <c r="B126" s="81"/>
    </row>
    <row r="127" customFormat="false" ht="13.8" hidden="false" customHeight="false" outlineLevel="0" collapsed="false">
      <c r="A127" s="42" t="s">
        <v>167</v>
      </c>
      <c r="B127" s="42"/>
      <c r="C127" s="42" t="s">
        <v>62</v>
      </c>
      <c r="D127" s="42" t="s">
        <v>163</v>
      </c>
      <c r="E127" s="53"/>
    </row>
    <row r="128" customFormat="false" ht="13.8" hidden="false" customHeight="false" outlineLevel="0" collapsed="false">
      <c r="A128" s="80" t="s">
        <v>168</v>
      </c>
      <c r="B128" s="81" t="n">
        <v>44544</v>
      </c>
    </row>
    <row r="129" customFormat="false" ht="13.8" hidden="false" customHeight="false" outlineLevel="0" collapsed="false">
      <c r="A129" s="42" t="s">
        <v>169</v>
      </c>
      <c r="B129" s="42" t="s">
        <v>170</v>
      </c>
      <c r="C129" s="42" t="s">
        <v>59</v>
      </c>
      <c r="D129" s="42" t="s">
        <v>157</v>
      </c>
    </row>
    <row r="130" customFormat="false" ht="13.8" hidden="false" customHeight="false" outlineLevel="0" collapsed="false">
      <c r="A130" s="42" t="s">
        <v>171</v>
      </c>
      <c r="B130" s="42"/>
      <c r="C130" s="42" t="s">
        <v>172</v>
      </c>
      <c r="D130" s="42" t="s">
        <v>163</v>
      </c>
      <c r="E130" s="53"/>
    </row>
    <row r="131" customFormat="false" ht="13.8" hidden="false" customHeight="false" outlineLevel="0" collapsed="false">
      <c r="A131" s="80" t="s">
        <v>173</v>
      </c>
      <c r="B131" s="82" t="n">
        <v>44769</v>
      </c>
    </row>
    <row r="132" customFormat="false" ht="13.8" hidden="false" customHeight="false" outlineLevel="0" collapsed="false">
      <c r="A132" s="80" t="s">
        <v>174</v>
      </c>
      <c r="B132" s="81" t="n">
        <v>44594</v>
      </c>
    </row>
    <row r="133" customFormat="false" ht="13.8" hidden="false" customHeight="false" outlineLevel="0" collapsed="false">
      <c r="A133" s="42" t="s">
        <v>175</v>
      </c>
      <c r="B133" s="42"/>
      <c r="C133" s="42" t="s">
        <v>176</v>
      </c>
      <c r="D133" s="42" t="s">
        <v>163</v>
      </c>
      <c r="E133" s="53"/>
    </row>
    <row r="134" customFormat="false" ht="13.8" hidden="false" customHeight="false" outlineLevel="0" collapsed="false">
      <c r="A134" s="80" t="s">
        <v>177</v>
      </c>
      <c r="B134" s="81" t="n">
        <v>44705</v>
      </c>
    </row>
    <row r="135" customFormat="false" ht="13.8" hidden="false" customHeight="false" outlineLevel="0" collapsed="false">
      <c r="A135" s="42" t="s">
        <v>178</v>
      </c>
      <c r="B135" s="42" t="s">
        <v>179</v>
      </c>
      <c r="C135" s="42" t="s">
        <v>83</v>
      </c>
      <c r="D135" s="42" t="s">
        <v>157</v>
      </c>
    </row>
    <row r="136" customFormat="false" ht="13.8" hidden="false" customHeight="false" outlineLevel="0" collapsed="false">
      <c r="A136" s="80" t="s">
        <v>180</v>
      </c>
      <c r="B136" s="81" t="n">
        <v>44727</v>
      </c>
    </row>
    <row r="137" customFormat="false" ht="13.8" hidden="false" customHeight="false" outlineLevel="0" collapsed="false">
      <c r="A137" s="42" t="s">
        <v>181</v>
      </c>
      <c r="B137" s="42"/>
      <c r="C137" s="42" t="s">
        <v>79</v>
      </c>
      <c r="D137" s="42" t="s">
        <v>163</v>
      </c>
      <c r="E137" s="53"/>
    </row>
    <row r="138" customFormat="false" ht="13.8" hidden="false" customHeight="false" outlineLevel="0" collapsed="false">
      <c r="A138" s="42" t="s">
        <v>182</v>
      </c>
      <c r="B138" s="42" t="s">
        <v>183</v>
      </c>
      <c r="C138" s="42" t="s">
        <v>59</v>
      </c>
      <c r="D138" s="42" t="s">
        <v>157</v>
      </c>
    </row>
    <row r="139" customFormat="false" ht="13.8" hidden="false" customHeight="false" outlineLevel="0" collapsed="false">
      <c r="A139" s="80" t="s">
        <v>184</v>
      </c>
      <c r="B139" s="81" t="n">
        <v>44642</v>
      </c>
    </row>
    <row r="140" customFormat="false" ht="13.8" hidden="false" customHeight="false" outlineLevel="0" collapsed="false">
      <c r="A140" s="42" t="s">
        <v>185</v>
      </c>
      <c r="B140" s="42"/>
      <c r="C140" s="5"/>
      <c r="D140" s="5"/>
      <c r="E140" s="53"/>
    </row>
    <row r="141" customFormat="false" ht="13.8" hidden="false" customHeight="false" outlineLevel="0" collapsed="false">
      <c r="A141" s="80" t="s">
        <v>186</v>
      </c>
      <c r="B141" s="81" t="n">
        <v>44503</v>
      </c>
    </row>
    <row r="142" customFormat="false" ht="13.8" hidden="false" customHeight="false" outlineLevel="0" collapsed="false">
      <c r="A142" s="42" t="s">
        <v>187</v>
      </c>
      <c r="B142" s="42"/>
      <c r="C142" s="42" t="s">
        <v>188</v>
      </c>
      <c r="D142" s="42" t="s">
        <v>163</v>
      </c>
      <c r="E142" s="53"/>
    </row>
    <row r="143" customFormat="false" ht="13.8" hidden="false" customHeight="false" outlineLevel="0" collapsed="false">
      <c r="A143" s="42" t="s">
        <v>189</v>
      </c>
      <c r="B143" s="42"/>
      <c r="C143" s="42" t="s">
        <v>79</v>
      </c>
      <c r="D143" s="42" t="s">
        <v>190</v>
      </c>
      <c r="E143" s="53"/>
    </row>
    <row r="144" customFormat="false" ht="13.8" hidden="false" customHeight="false" outlineLevel="0" collapsed="false">
      <c r="A144" s="42" t="s">
        <v>191</v>
      </c>
      <c r="B144" s="42"/>
      <c r="C144" s="42" t="s">
        <v>62</v>
      </c>
      <c r="D144" s="42" t="s">
        <v>163</v>
      </c>
      <c r="E144" s="53"/>
    </row>
    <row r="145" customFormat="false" ht="13.8" hidden="false" customHeight="false" outlineLevel="0" collapsed="false">
      <c r="A145" s="42" t="s">
        <v>192</v>
      </c>
      <c r="B145" s="42"/>
      <c r="C145" s="5"/>
      <c r="D145" s="42" t="s">
        <v>159</v>
      </c>
      <c r="E145" s="53"/>
    </row>
    <row r="146" customFormat="false" ht="15" hidden="false" customHeight="false" outlineLevel="0" collapsed="false">
      <c r="A146" s="33" t="s">
        <v>192</v>
      </c>
      <c r="B146" s="5"/>
      <c r="C146" s="5" t="s">
        <v>79</v>
      </c>
      <c r="D146" s="33" t="s">
        <v>63</v>
      </c>
      <c r="E146" s="28" t="s">
        <v>161</v>
      </c>
      <c r="I146" s="4"/>
      <c r="J146" s="4"/>
      <c r="K146" s="4"/>
      <c r="L146" s="4"/>
      <c r="M146" s="4"/>
      <c r="N146" s="4"/>
      <c r="O146" s="4"/>
      <c r="P146" s="4"/>
      <c r="Q146" s="4"/>
      <c r="R146" s="4"/>
      <c r="S146" s="4"/>
      <c r="T146" s="4"/>
      <c r="U146" s="30" t="n">
        <f aca="false">SUM(I146:T146)</f>
        <v>0</v>
      </c>
      <c r="W146" s="31" t="n">
        <v>1000</v>
      </c>
      <c r="X146" s="32" t="n">
        <v>1500</v>
      </c>
    </row>
    <row r="147" customFormat="false" ht="13.8" hidden="false" customHeight="false" outlineLevel="0" collapsed="false">
      <c r="A147" s="42" t="s">
        <v>193</v>
      </c>
      <c r="B147" s="42"/>
      <c r="C147" s="42" t="s">
        <v>59</v>
      </c>
      <c r="D147" s="42" t="s">
        <v>163</v>
      </c>
      <c r="E147" s="53"/>
    </row>
    <row r="148" customFormat="false" ht="13.8" hidden="false" customHeight="false" outlineLevel="0" collapsed="false">
      <c r="A148" s="42" t="s">
        <v>193</v>
      </c>
    </row>
    <row r="149" customFormat="false" ht="13.8" hidden="false" customHeight="false" outlineLevel="0" collapsed="false">
      <c r="A149" s="80" t="s">
        <v>193</v>
      </c>
      <c r="B149" s="81" t="n">
        <v>44420</v>
      </c>
    </row>
    <row r="150" customFormat="false" ht="13.8" hidden="false" customHeight="false" outlineLevel="0" collapsed="false">
      <c r="A150" s="42" t="s">
        <v>194</v>
      </c>
      <c r="B150" s="42"/>
      <c r="C150" s="42" t="s">
        <v>62</v>
      </c>
      <c r="D150" s="42" t="s">
        <v>163</v>
      </c>
      <c r="E150" s="53"/>
    </row>
    <row r="151" customFormat="false" ht="13.8" hidden="false" customHeight="false" outlineLevel="0" collapsed="false">
      <c r="A151" s="80" t="s">
        <v>195</v>
      </c>
      <c r="B151" s="81"/>
    </row>
    <row r="152" customFormat="false" ht="13.8" hidden="false" customHeight="false" outlineLevel="0" collapsed="false">
      <c r="A152" s="42" t="s">
        <v>196</v>
      </c>
      <c r="B152" s="42" t="s">
        <v>197</v>
      </c>
      <c r="C152" s="42" t="s">
        <v>49</v>
      </c>
      <c r="D152" s="83" t="n">
        <v>44648</v>
      </c>
    </row>
    <row r="153" customFormat="false" ht="13.8" hidden="false" customHeight="false" outlineLevel="0" collapsed="false">
      <c r="A153" s="42" t="s">
        <v>198</v>
      </c>
      <c r="B153" s="42"/>
      <c r="C153" s="42" t="s">
        <v>188</v>
      </c>
      <c r="D153" s="42" t="s">
        <v>163</v>
      </c>
      <c r="E153" s="53"/>
    </row>
    <row r="154" customFormat="false" ht="13.8" hidden="false" customHeight="false" outlineLevel="0" collapsed="false">
      <c r="A154" s="80" t="s">
        <v>198</v>
      </c>
      <c r="B154" s="81" t="n">
        <v>44722</v>
      </c>
    </row>
    <row r="155" customFormat="false" ht="13.8" hidden="false" customHeight="false" outlineLevel="0" collapsed="false">
      <c r="A155" s="80" t="s">
        <v>199</v>
      </c>
      <c r="B155" s="81"/>
    </row>
    <row r="156" customFormat="false" ht="13.8" hidden="false" customHeight="false" outlineLevel="0" collapsed="false">
      <c r="A156" s="42" t="s">
        <v>200</v>
      </c>
      <c r="B156" s="42"/>
      <c r="C156" s="42" t="s">
        <v>172</v>
      </c>
      <c r="D156" s="42" t="s">
        <v>163</v>
      </c>
      <c r="E156" s="53"/>
    </row>
    <row r="157" customFormat="false" ht="13.8" hidden="false" customHeight="false" outlineLevel="0" collapsed="false">
      <c r="A157" s="80" t="s">
        <v>201</v>
      </c>
      <c r="B157" s="81" t="n">
        <v>44433</v>
      </c>
    </row>
    <row r="158" customFormat="false" ht="13.8" hidden="false" customHeight="false" outlineLevel="0" collapsed="false">
      <c r="A158" s="80" t="s">
        <v>202</v>
      </c>
      <c r="B158" s="81"/>
    </row>
    <row r="159" customFormat="false" ht="13.8" hidden="false" customHeight="false" outlineLevel="0" collapsed="false">
      <c r="A159" s="42" t="s">
        <v>203</v>
      </c>
      <c r="B159" s="42"/>
      <c r="C159" s="42" t="s">
        <v>74</v>
      </c>
      <c r="D159" s="42" t="s">
        <v>190</v>
      </c>
      <c r="E159" s="53"/>
    </row>
    <row r="160" customFormat="false" ht="15" hidden="false" customHeight="false" outlineLevel="0" collapsed="false">
      <c r="A160" s="33" t="s">
        <v>204</v>
      </c>
      <c r="B160" s="5" t="s">
        <v>205</v>
      </c>
      <c r="C160" s="5" t="s">
        <v>79</v>
      </c>
      <c r="D160" s="33" t="s">
        <v>206</v>
      </c>
      <c r="I160" s="4"/>
      <c r="J160" s="4"/>
      <c r="K160" s="4"/>
      <c r="L160" s="4"/>
      <c r="M160" s="4"/>
      <c r="N160" s="4"/>
      <c r="O160" s="4"/>
      <c r="P160" s="4"/>
      <c r="Q160" s="4"/>
      <c r="R160" s="4"/>
      <c r="S160" s="4"/>
      <c r="T160" s="4"/>
      <c r="U160" s="30" t="n">
        <f aca="false">SUM(I160:T160)</f>
        <v>0</v>
      </c>
      <c r="V160" s="3"/>
      <c r="W160" s="31" t="n">
        <v>1000</v>
      </c>
      <c r="X160" s="32" t="n">
        <v>1500</v>
      </c>
    </row>
    <row r="161" customFormat="false" ht="13.8" hidden="false" customHeight="false" outlineLevel="0" collapsed="false">
      <c r="A161" s="42" t="s">
        <v>207</v>
      </c>
      <c r="B161" s="42"/>
      <c r="C161" s="42" t="s">
        <v>49</v>
      </c>
      <c r="D161" s="42" t="s">
        <v>190</v>
      </c>
      <c r="E161" s="53"/>
    </row>
    <row r="162" customFormat="false" ht="13.8" hidden="false" customHeight="false" outlineLevel="0" collapsed="false">
      <c r="A162" s="42" t="s">
        <v>207</v>
      </c>
    </row>
    <row r="163" customFormat="false" ht="13.8" hidden="false" customHeight="false" outlineLevel="0" collapsed="false">
      <c r="A163" s="80" t="s">
        <v>208</v>
      </c>
      <c r="B163" s="81"/>
    </row>
    <row r="164" customFormat="false" ht="13.8" hidden="false" customHeight="false" outlineLevel="0" collapsed="false">
      <c r="A164" s="80" t="s">
        <v>209</v>
      </c>
      <c r="B164" s="82" t="n">
        <v>43769</v>
      </c>
    </row>
    <row r="165" customFormat="false" ht="13.8" hidden="false" customHeight="false" outlineLevel="0" collapsed="false">
      <c r="A165" s="42" t="s">
        <v>210</v>
      </c>
      <c r="B165" s="42"/>
      <c r="C165" s="42" t="s">
        <v>62</v>
      </c>
      <c r="D165" s="42" t="s">
        <v>163</v>
      </c>
      <c r="E165" s="53"/>
    </row>
    <row r="166" customFormat="false" ht="13.8" hidden="false" customHeight="false" outlineLevel="0" collapsed="false">
      <c r="A166" s="80" t="s">
        <v>211</v>
      </c>
      <c r="B166" s="81"/>
    </row>
    <row r="167" customFormat="false" ht="13.8" hidden="false" customHeight="false" outlineLevel="0" collapsed="false">
      <c r="A167" s="42" t="s">
        <v>212</v>
      </c>
      <c r="B167" s="42" t="s">
        <v>213</v>
      </c>
      <c r="C167" s="42" t="s">
        <v>62</v>
      </c>
      <c r="D167" s="42" t="s">
        <v>157</v>
      </c>
    </row>
    <row r="168" customFormat="false" ht="13.8" hidden="false" customHeight="false" outlineLevel="0" collapsed="false">
      <c r="A168" s="80" t="s">
        <v>214</v>
      </c>
      <c r="B168" s="81"/>
    </row>
    <row r="169" customFormat="false" ht="13.8" hidden="false" customHeight="false" outlineLevel="0" collapsed="false">
      <c r="A169" s="80" t="s">
        <v>215</v>
      </c>
      <c r="B169" s="81"/>
    </row>
    <row r="170" customFormat="false" ht="13.8" hidden="false" customHeight="false" outlineLevel="0" collapsed="false">
      <c r="A170" s="42" t="s">
        <v>216</v>
      </c>
      <c r="B170" s="42" t="s">
        <v>217</v>
      </c>
      <c r="C170" s="42" t="s">
        <v>188</v>
      </c>
      <c r="D170" s="42" t="s">
        <v>157</v>
      </c>
    </row>
    <row r="171" customFormat="false" ht="15" hidden="false" customHeight="false" outlineLevel="0" collapsed="false">
      <c r="A171" s="33" t="s">
        <v>218</v>
      </c>
      <c r="B171" s="5"/>
      <c r="C171" s="5"/>
      <c r="D171" s="33" t="s">
        <v>160</v>
      </c>
      <c r="E171" s="28" t="s">
        <v>161</v>
      </c>
      <c r="H171" s="35"/>
      <c r="I171" s="4"/>
      <c r="J171" s="4"/>
      <c r="K171" s="4"/>
      <c r="L171" s="4"/>
      <c r="M171" s="4"/>
      <c r="N171" s="4"/>
      <c r="O171" s="4"/>
      <c r="P171" s="4"/>
      <c r="Q171" s="4"/>
      <c r="R171" s="4"/>
      <c r="S171" s="4"/>
      <c r="T171" s="4"/>
      <c r="U171" s="30" t="n">
        <f aca="false">SUM(I171:T171)</f>
        <v>0</v>
      </c>
      <c r="W171" s="31" t="n">
        <v>1000</v>
      </c>
      <c r="X171" s="32" t="n">
        <v>1500</v>
      </c>
    </row>
    <row r="172" customFormat="false" ht="13.8" hidden="false" customHeight="false" outlineLevel="0" collapsed="false">
      <c r="A172" s="42" t="s">
        <v>218</v>
      </c>
      <c r="B172" s="5"/>
      <c r="E172" s="28"/>
      <c r="I172" s="4"/>
      <c r="J172" s="4"/>
      <c r="K172" s="4"/>
      <c r="L172" s="4"/>
      <c r="M172" s="4"/>
      <c r="N172" s="4"/>
      <c r="O172" s="4"/>
      <c r="P172" s="4"/>
      <c r="Q172" s="4"/>
      <c r="R172" s="4"/>
      <c r="S172" s="4"/>
      <c r="T172" s="4"/>
      <c r="U172" s="30" t="n">
        <f aca="false">SUM(I172:T172)</f>
        <v>0</v>
      </c>
      <c r="W172" s="31" t="n">
        <v>1000</v>
      </c>
      <c r="X172" s="32" t="n">
        <v>1500</v>
      </c>
    </row>
    <row r="173" customFormat="false" ht="13.8" hidden="false" customHeight="false" outlineLevel="0" collapsed="false">
      <c r="A173" s="42" t="s">
        <v>219</v>
      </c>
      <c r="B173" s="42"/>
      <c r="C173" s="5"/>
      <c r="D173" s="42" t="s">
        <v>220</v>
      </c>
      <c r="E173" s="53"/>
    </row>
    <row r="174" customFormat="false" ht="15" hidden="false" customHeight="false" outlineLevel="0" collapsed="false">
      <c r="A174" s="33" t="s">
        <v>219</v>
      </c>
      <c r="B174" s="5"/>
      <c r="C174" s="5"/>
      <c r="D174" s="33" t="s">
        <v>160</v>
      </c>
      <c r="E174" s="28" t="s">
        <v>161</v>
      </c>
      <c r="I174" s="4"/>
      <c r="J174" s="4"/>
      <c r="K174" s="4"/>
      <c r="L174" s="4"/>
      <c r="M174" s="4"/>
      <c r="N174" s="4"/>
      <c r="O174" s="4"/>
      <c r="P174" s="4"/>
      <c r="Q174" s="4"/>
      <c r="R174" s="4"/>
      <c r="S174" s="4"/>
      <c r="T174" s="4"/>
      <c r="U174" s="30" t="n">
        <f aca="false">SUM(I174:T174)</f>
        <v>0</v>
      </c>
      <c r="W174" s="31" t="n">
        <v>1000</v>
      </c>
      <c r="X174" s="32" t="n">
        <v>1500</v>
      </c>
    </row>
    <row r="175" customFormat="false" ht="13.8" hidden="false" customHeight="false" outlineLevel="0" collapsed="false">
      <c r="A175" s="42" t="s">
        <v>219</v>
      </c>
      <c r="B175" s="5"/>
      <c r="E175" s="28"/>
      <c r="I175" s="4"/>
      <c r="J175" s="4"/>
      <c r="K175" s="4"/>
      <c r="L175" s="4"/>
      <c r="M175" s="4"/>
      <c r="N175" s="4"/>
      <c r="O175" s="4"/>
      <c r="P175" s="4"/>
      <c r="Q175" s="4"/>
      <c r="R175" s="4"/>
      <c r="S175" s="4"/>
      <c r="T175" s="4"/>
      <c r="U175" s="30" t="n">
        <v>0</v>
      </c>
      <c r="W175" s="31" t="n">
        <v>1000</v>
      </c>
      <c r="X175" s="32" t="n">
        <v>1500</v>
      </c>
    </row>
    <row r="176" customFormat="false" ht="13.8" hidden="false" customHeight="false" outlineLevel="0" collapsed="false">
      <c r="A176" s="42" t="s">
        <v>221</v>
      </c>
      <c r="B176" s="42"/>
      <c r="C176" s="42" t="s">
        <v>74</v>
      </c>
      <c r="D176" s="42" t="s">
        <v>163</v>
      </c>
      <c r="E176" s="53"/>
    </row>
    <row r="177" customFormat="false" ht="13.8" hidden="false" customHeight="false" outlineLevel="0" collapsed="false">
      <c r="A177" s="42" t="s">
        <v>222</v>
      </c>
      <c r="B177" s="42"/>
      <c r="C177" s="42" t="s">
        <v>62</v>
      </c>
      <c r="D177" s="42" t="s">
        <v>190</v>
      </c>
      <c r="E177" s="53"/>
    </row>
    <row r="178" customFormat="false" ht="15" hidden="false" customHeight="false" outlineLevel="0" collapsed="false">
      <c r="A178" s="27" t="s">
        <v>222</v>
      </c>
      <c r="B178" s="5" t="s">
        <v>52</v>
      </c>
      <c r="C178" s="5" t="s">
        <v>49</v>
      </c>
      <c r="D178" s="27" t="s">
        <v>50</v>
      </c>
      <c r="E178" s="28" t="s">
        <v>161</v>
      </c>
      <c r="I178" s="4"/>
      <c r="J178" s="4"/>
      <c r="K178" s="4"/>
      <c r="L178" s="4"/>
      <c r="M178" s="4"/>
      <c r="N178" s="4"/>
      <c r="O178" s="4"/>
      <c r="P178" s="4"/>
      <c r="Q178" s="4"/>
      <c r="R178" s="4"/>
      <c r="S178" s="4"/>
      <c r="T178" s="4"/>
      <c r="U178" s="30" t="n">
        <v>0</v>
      </c>
      <c r="W178" s="31" t="n">
        <v>1000</v>
      </c>
      <c r="X178" s="32" t="n">
        <v>1500</v>
      </c>
    </row>
    <row r="179" customFormat="false" ht="13.8" hidden="false" customHeight="false" outlineLevel="0" collapsed="false">
      <c r="A179" s="42" t="s">
        <v>223</v>
      </c>
      <c r="B179" s="42"/>
      <c r="C179" s="42" t="s">
        <v>62</v>
      </c>
      <c r="D179" s="42" t="s">
        <v>163</v>
      </c>
      <c r="E179" s="53"/>
    </row>
    <row r="180" customFormat="false" ht="13.8" hidden="false" customHeight="false" outlineLevel="0" collapsed="false">
      <c r="A180" s="42" t="s">
        <v>224</v>
      </c>
      <c r="B180" s="42"/>
      <c r="C180" s="42" t="s">
        <v>59</v>
      </c>
      <c r="D180" s="42" t="s">
        <v>163</v>
      </c>
      <c r="E180" s="53"/>
    </row>
    <row r="181" customFormat="false" ht="13.8" hidden="false" customHeight="false" outlineLevel="0" collapsed="false">
      <c r="A181" s="80" t="s">
        <v>225</v>
      </c>
      <c r="B181" s="81" t="n">
        <v>44698</v>
      </c>
    </row>
    <row r="182" customFormat="false" ht="13.8" hidden="false" customHeight="false" outlineLevel="0" collapsed="false">
      <c r="A182" s="42" t="s">
        <v>226</v>
      </c>
      <c r="B182" s="42"/>
      <c r="C182" s="42" t="s">
        <v>62</v>
      </c>
      <c r="D182" s="42" t="s">
        <v>163</v>
      </c>
      <c r="E182" s="53"/>
    </row>
    <row r="183" customFormat="false" ht="13.8" hidden="false" customHeight="false" outlineLevel="0" collapsed="false">
      <c r="A183" s="80" t="s">
        <v>226</v>
      </c>
      <c r="B183" s="81"/>
    </row>
    <row r="184" customFormat="false" ht="13.8" hidden="false" customHeight="false" outlineLevel="0" collapsed="false">
      <c r="A184" s="42" t="s">
        <v>227</v>
      </c>
      <c r="B184" s="42" t="s">
        <v>228</v>
      </c>
      <c r="C184" s="42" t="s">
        <v>49</v>
      </c>
      <c r="D184" s="83" t="n">
        <v>44798</v>
      </c>
    </row>
    <row r="185" customFormat="false" ht="13.8" hidden="false" customHeight="false" outlineLevel="0" collapsed="false">
      <c r="A185" s="80" t="s">
        <v>229</v>
      </c>
      <c r="B185" s="81"/>
    </row>
    <row r="186" customFormat="false" ht="13.8" hidden="false" customHeight="false" outlineLevel="0" collapsed="false">
      <c r="A186" s="42" t="s">
        <v>230</v>
      </c>
      <c r="B186" s="42" t="s">
        <v>217</v>
      </c>
      <c r="C186" s="42" t="s">
        <v>62</v>
      </c>
      <c r="D186" s="42" t="s">
        <v>157</v>
      </c>
    </row>
    <row r="187" customFormat="false" ht="15" hidden="false" customHeight="false" outlineLevel="0" collapsed="false">
      <c r="A187" s="33" t="s">
        <v>231</v>
      </c>
      <c r="B187" s="5" t="s">
        <v>49</v>
      </c>
      <c r="C187" s="5" t="s">
        <v>49</v>
      </c>
      <c r="D187" s="84" t="s">
        <v>232</v>
      </c>
      <c r="E187" s="28" t="s">
        <v>161</v>
      </c>
      <c r="I187" s="4"/>
      <c r="J187" s="4"/>
      <c r="K187" s="4"/>
      <c r="L187" s="4"/>
      <c r="M187" s="4"/>
      <c r="N187" s="4"/>
      <c r="O187" s="4"/>
      <c r="P187" s="4"/>
      <c r="Q187" s="4"/>
      <c r="R187" s="4"/>
      <c r="S187" s="4"/>
      <c r="T187" s="4"/>
      <c r="U187" s="30" t="n">
        <f aca="false">SUM(I187:T187)</f>
        <v>0</v>
      </c>
      <c r="V187" s="3"/>
      <c r="W187" s="31" t="n">
        <v>1000</v>
      </c>
      <c r="X187" s="32" t="n">
        <v>1500</v>
      </c>
    </row>
    <row r="188" customFormat="false" ht="13.8" hidden="false" customHeight="false" outlineLevel="0" collapsed="false">
      <c r="A188" s="80" t="s">
        <v>231</v>
      </c>
      <c r="B188" s="81" t="n">
        <v>44713</v>
      </c>
    </row>
    <row r="189" customFormat="false" ht="13.8" hidden="false" customHeight="false" outlineLevel="0" collapsed="false">
      <c r="A189" s="42" t="s">
        <v>233</v>
      </c>
      <c r="B189" s="42"/>
      <c r="C189" s="42" t="s">
        <v>74</v>
      </c>
      <c r="D189" s="42" t="s">
        <v>163</v>
      </c>
      <c r="E189" s="53"/>
    </row>
    <row r="190" customFormat="false" ht="13.8" hidden="false" customHeight="false" outlineLevel="0" collapsed="false">
      <c r="A190" s="42" t="s">
        <v>234</v>
      </c>
      <c r="B190" s="42"/>
      <c r="C190" s="42" t="s">
        <v>59</v>
      </c>
      <c r="D190" s="42" t="s">
        <v>163</v>
      </c>
      <c r="E190" s="53"/>
    </row>
    <row r="191" customFormat="false" ht="13.8" hidden="false" customHeight="false" outlineLevel="0" collapsed="false">
      <c r="A191" s="80" t="s">
        <v>234</v>
      </c>
      <c r="B191" s="81"/>
    </row>
    <row r="192" customFormat="false" ht="13.8" hidden="false" customHeight="false" outlineLevel="0" collapsed="false">
      <c r="A192" s="42" t="s">
        <v>235</v>
      </c>
      <c r="B192" s="42"/>
      <c r="C192" s="42" t="s">
        <v>59</v>
      </c>
      <c r="D192" s="42" t="s">
        <v>163</v>
      </c>
      <c r="E192" s="53"/>
    </row>
    <row r="193" customFormat="false" ht="15" hidden="false" customHeight="false" outlineLevel="0" collapsed="false">
      <c r="A193" s="27" t="s">
        <v>236</v>
      </c>
      <c r="B193" s="5" t="s">
        <v>73</v>
      </c>
      <c r="C193" s="5" t="s">
        <v>59</v>
      </c>
      <c r="D193" s="27" t="s">
        <v>237</v>
      </c>
      <c r="E193" s="28" t="s">
        <v>161</v>
      </c>
      <c r="I193" s="4"/>
      <c r="J193" s="4"/>
      <c r="K193" s="4"/>
      <c r="L193" s="4"/>
      <c r="M193" s="4"/>
      <c r="N193" s="4"/>
      <c r="O193" s="4"/>
      <c r="P193" s="4"/>
      <c r="Q193" s="4"/>
      <c r="R193" s="4"/>
      <c r="S193" s="4"/>
      <c r="T193" s="4"/>
      <c r="U193" s="30" t="n">
        <v>0</v>
      </c>
      <c r="W193" s="31" t="n">
        <v>1000</v>
      </c>
      <c r="X193" s="32" t="n">
        <v>1500</v>
      </c>
    </row>
    <row r="194" customFormat="false" ht="13.8" hidden="false" customHeight="false" outlineLevel="0" collapsed="false">
      <c r="A194" s="42" t="s">
        <v>236</v>
      </c>
    </row>
    <row r="195" customFormat="false" ht="13.8" hidden="false" customHeight="false" outlineLevel="0" collapsed="false">
      <c r="A195" s="42" t="s">
        <v>238</v>
      </c>
      <c r="B195" s="42"/>
      <c r="C195" s="42" t="s">
        <v>49</v>
      </c>
      <c r="D195" s="42" t="s">
        <v>163</v>
      </c>
      <c r="E195" s="53"/>
    </row>
    <row r="196" customFormat="false" ht="13.8" hidden="false" customHeight="false" outlineLevel="0" collapsed="false">
      <c r="A196" s="42" t="s">
        <v>239</v>
      </c>
      <c r="B196" s="42" t="s">
        <v>240</v>
      </c>
      <c r="C196" s="42" t="s">
        <v>157</v>
      </c>
      <c r="D196" s="42" t="s">
        <v>157</v>
      </c>
    </row>
    <row r="197" customFormat="false" ht="13.8" hidden="false" customHeight="false" outlineLevel="0" collapsed="false">
      <c r="A197" s="42" t="s">
        <v>241</v>
      </c>
      <c r="B197" s="42"/>
      <c r="C197" s="42" t="s">
        <v>59</v>
      </c>
      <c r="D197" s="42" t="s">
        <v>163</v>
      </c>
      <c r="E197" s="53"/>
    </row>
    <row r="198" customFormat="false" ht="13.8" hidden="false" customHeight="false" outlineLevel="0" collapsed="false">
      <c r="A198" s="42" t="s">
        <v>242</v>
      </c>
      <c r="B198" s="42"/>
      <c r="C198" s="5"/>
      <c r="D198" s="42" t="s">
        <v>163</v>
      </c>
      <c r="E198" s="53"/>
    </row>
    <row r="199" customFormat="false" ht="13.8" hidden="false" customHeight="false" outlineLevel="0" collapsed="false">
      <c r="A199" s="80" t="s">
        <v>243</v>
      </c>
      <c r="B199" s="82" t="n">
        <v>44741</v>
      </c>
    </row>
    <row r="200" customFormat="false" ht="13.8" hidden="false" customHeight="false" outlineLevel="0" collapsed="false">
      <c r="A200" s="42" t="s">
        <v>244</v>
      </c>
      <c r="B200" s="42" t="s">
        <v>245</v>
      </c>
      <c r="C200" s="42" t="s">
        <v>59</v>
      </c>
      <c r="D200" s="83" t="n">
        <v>44629</v>
      </c>
      <c r="E200" s="47" t="s">
        <v>246</v>
      </c>
    </row>
    <row r="201" customFormat="false" ht="13.8" hidden="false" customHeight="false" outlineLevel="0" collapsed="false">
      <c r="A201" s="42" t="s">
        <v>247</v>
      </c>
      <c r="B201" s="42"/>
      <c r="C201" s="42" t="s">
        <v>62</v>
      </c>
      <c r="D201" s="42" t="s">
        <v>248</v>
      </c>
      <c r="E201" s="53"/>
    </row>
    <row r="202" customFormat="false" ht="13.8" hidden="false" customHeight="false" outlineLevel="0" collapsed="false">
      <c r="A202" s="80" t="s">
        <v>249</v>
      </c>
      <c r="B202" s="81" t="n">
        <v>44354</v>
      </c>
    </row>
    <row r="203" customFormat="false" ht="13.8" hidden="false" customHeight="false" outlineLevel="0" collapsed="false">
      <c r="A203" s="42" t="s">
        <v>250</v>
      </c>
      <c r="B203" s="42"/>
      <c r="C203" s="42" t="s">
        <v>251</v>
      </c>
      <c r="D203" s="42" t="s">
        <v>190</v>
      </c>
      <c r="E203" s="53"/>
    </row>
    <row r="204" customFormat="false" ht="13.8" hidden="false" customHeight="false" outlineLevel="0" collapsed="false">
      <c r="A204" s="42" t="s">
        <v>252</v>
      </c>
      <c r="B204" s="42"/>
      <c r="C204" s="42" t="s">
        <v>62</v>
      </c>
      <c r="D204" s="42" t="s">
        <v>163</v>
      </c>
      <c r="E204" s="53"/>
    </row>
    <row r="205" customFormat="false" ht="13.8" hidden="false" customHeight="false" outlineLevel="0" collapsed="false">
      <c r="A205" s="80" t="s">
        <v>252</v>
      </c>
      <c r="B205" s="81" t="n">
        <v>44594</v>
      </c>
    </row>
    <row r="206" customFormat="false" ht="13.8" hidden="false" customHeight="false" outlineLevel="0" collapsed="false">
      <c r="A206" s="80" t="s">
        <v>253</v>
      </c>
      <c r="B206" s="81" t="n">
        <v>44685</v>
      </c>
    </row>
    <row r="207" customFormat="false" ht="13.8" hidden="false" customHeight="false" outlineLevel="0" collapsed="false">
      <c r="A207" s="42" t="s">
        <v>254</v>
      </c>
      <c r="B207" s="42"/>
      <c r="C207" s="42" t="s">
        <v>49</v>
      </c>
      <c r="D207" s="42" t="s">
        <v>163</v>
      </c>
      <c r="E207" s="53"/>
    </row>
    <row r="208" customFormat="false" ht="13.8" hidden="false" customHeight="false" outlineLevel="0" collapsed="false">
      <c r="A208" s="80" t="s">
        <v>254</v>
      </c>
      <c r="B208" s="81" t="n">
        <v>44412</v>
      </c>
    </row>
    <row r="209" customFormat="false" ht="13.8" hidden="false" customHeight="false" outlineLevel="0" collapsed="false">
      <c r="A209" s="42" t="s">
        <v>54</v>
      </c>
      <c r="B209" s="42"/>
      <c r="C209" s="5"/>
      <c r="D209" s="42" t="s">
        <v>190</v>
      </c>
      <c r="E209" s="53"/>
    </row>
    <row r="210" customFormat="false" ht="13.8" hidden="false" customHeight="false" outlineLevel="0" collapsed="false">
      <c r="A210" s="80" t="s">
        <v>255</v>
      </c>
      <c r="B210" s="81" t="n">
        <v>44743</v>
      </c>
    </row>
    <row r="211" customFormat="false" ht="13.8" hidden="false" customHeight="false" outlineLevel="0" collapsed="false">
      <c r="A211" s="42" t="s">
        <v>256</v>
      </c>
      <c r="B211" s="42" t="s">
        <v>257</v>
      </c>
      <c r="C211" s="42" t="s">
        <v>62</v>
      </c>
      <c r="D211" s="42" t="s">
        <v>157</v>
      </c>
    </row>
    <row r="212" customFormat="false" ht="13.8" hidden="false" customHeight="false" outlineLevel="0" collapsed="false">
      <c r="A212" s="42" t="s">
        <v>258</v>
      </c>
      <c r="B212" s="42"/>
      <c r="C212" s="42" t="s">
        <v>49</v>
      </c>
      <c r="D212" s="42" t="s">
        <v>163</v>
      </c>
      <c r="E212" s="53"/>
    </row>
    <row r="213" customFormat="false" ht="13.8" hidden="false" customHeight="false" outlineLevel="0" collapsed="false">
      <c r="A213" s="42" t="s">
        <v>259</v>
      </c>
      <c r="B213" s="42"/>
      <c r="C213" s="42" t="s">
        <v>251</v>
      </c>
      <c r="D213" s="42" t="s">
        <v>190</v>
      </c>
      <c r="E213" s="53"/>
    </row>
    <row r="214" customFormat="false" ht="13.8" hidden="false" customHeight="false" outlineLevel="0" collapsed="false">
      <c r="A214" s="80" t="s">
        <v>259</v>
      </c>
      <c r="B214" s="81"/>
    </row>
    <row r="215" customFormat="false" ht="13.8" hidden="false" customHeight="false" outlineLevel="0" collapsed="false">
      <c r="A215" s="42" t="s">
        <v>260</v>
      </c>
      <c r="B215" s="42"/>
      <c r="C215" s="42" t="s">
        <v>62</v>
      </c>
      <c r="D215" s="42" t="s">
        <v>190</v>
      </c>
      <c r="E215" s="53"/>
    </row>
    <row r="216" customFormat="false" ht="13.8" hidden="false" customHeight="false" outlineLevel="0" collapsed="false">
      <c r="A216" s="80" t="s">
        <v>261</v>
      </c>
      <c r="B216" s="81"/>
    </row>
    <row r="217" customFormat="false" ht="13.8" hidden="false" customHeight="false" outlineLevel="0" collapsed="false">
      <c r="A217" s="42" t="s">
        <v>262</v>
      </c>
      <c r="B217" s="42" t="s">
        <v>263</v>
      </c>
      <c r="C217" s="42" t="s">
        <v>157</v>
      </c>
      <c r="D217" s="42" t="s">
        <v>157</v>
      </c>
    </row>
    <row r="218" customFormat="false" ht="13.8" hidden="false" customHeight="false" outlineLevel="0" collapsed="false">
      <c r="A218" s="42" t="s">
        <v>264</v>
      </c>
      <c r="B218" s="42"/>
      <c r="C218" s="42" t="s">
        <v>59</v>
      </c>
      <c r="D218" s="42" t="s">
        <v>163</v>
      </c>
      <c r="E218" s="53"/>
    </row>
    <row r="219" customFormat="false" ht="13.8" hidden="false" customHeight="false" outlineLevel="0" collapsed="false">
      <c r="A219" s="80" t="s">
        <v>264</v>
      </c>
      <c r="B219" s="81" t="n">
        <v>44724</v>
      </c>
    </row>
    <row r="220" customFormat="false" ht="13.8" hidden="false" customHeight="false" outlineLevel="0" collapsed="false">
      <c r="A220" s="80" t="s">
        <v>265</v>
      </c>
      <c r="B220" s="81"/>
    </row>
    <row r="221" customFormat="false" ht="13.8" hidden="false" customHeight="false" outlineLevel="0" collapsed="false">
      <c r="A221" s="42" t="s">
        <v>266</v>
      </c>
      <c r="B221" s="42" t="s">
        <v>267</v>
      </c>
      <c r="C221" s="42" t="s">
        <v>74</v>
      </c>
      <c r="D221" s="42" t="s">
        <v>157</v>
      </c>
    </row>
    <row r="222" customFormat="false" ht="13.8" hidden="false" customHeight="false" outlineLevel="0" collapsed="false">
      <c r="A222" s="42" t="s">
        <v>268</v>
      </c>
      <c r="B222" s="42" t="s">
        <v>197</v>
      </c>
      <c r="C222" s="42" t="s">
        <v>62</v>
      </c>
      <c r="D222" s="42" t="s">
        <v>157</v>
      </c>
    </row>
    <row r="223" customFormat="false" ht="13.8" hidden="false" customHeight="false" outlineLevel="0" collapsed="false">
      <c r="A223" s="42" t="s">
        <v>269</v>
      </c>
      <c r="B223" s="42" t="s">
        <v>197</v>
      </c>
      <c r="C223" s="42" t="s">
        <v>62</v>
      </c>
      <c r="D223" s="83" t="n">
        <v>44629</v>
      </c>
      <c r="E223" s="47" t="s">
        <v>270</v>
      </c>
    </row>
    <row r="224" customFormat="false" ht="13.8" hidden="false" customHeight="false" outlineLevel="0" collapsed="false">
      <c r="A224" s="42" t="s">
        <v>271</v>
      </c>
      <c r="B224" s="42" t="s">
        <v>240</v>
      </c>
      <c r="C224" s="42" t="s">
        <v>188</v>
      </c>
      <c r="D224" s="42" t="s">
        <v>157</v>
      </c>
    </row>
    <row r="225" customFormat="false" ht="13.8" hidden="false" customHeight="false" outlineLevel="0" collapsed="false">
      <c r="A225" s="80" t="s">
        <v>272</v>
      </c>
      <c r="B225" s="81" t="n">
        <v>44655</v>
      </c>
    </row>
    <row r="226" customFormat="false" ht="13.8" hidden="false" customHeight="false" outlineLevel="0" collapsed="false">
      <c r="A226" s="42" t="s">
        <v>273</v>
      </c>
      <c r="B226" s="42"/>
      <c r="C226" s="42" t="s">
        <v>59</v>
      </c>
      <c r="D226" s="42" t="s">
        <v>163</v>
      </c>
      <c r="E226" s="53"/>
    </row>
    <row r="227" customFormat="false" ht="13.8" hidden="false" customHeight="false" outlineLevel="0" collapsed="false">
      <c r="A227" s="80" t="s">
        <v>274</v>
      </c>
      <c r="B227" s="81"/>
    </row>
    <row r="228" customFormat="false" ht="13.8" hidden="false" customHeight="false" outlineLevel="0" collapsed="false">
      <c r="A228" s="42" t="s">
        <v>275</v>
      </c>
      <c r="B228" s="42"/>
      <c r="C228" s="42" t="s">
        <v>49</v>
      </c>
      <c r="D228" s="42" t="s">
        <v>163</v>
      </c>
      <c r="E228" s="53"/>
    </row>
    <row r="229" customFormat="false" ht="23.85" hidden="false" customHeight="false" outlineLevel="0" collapsed="false">
      <c r="A229" s="42" t="s">
        <v>276</v>
      </c>
      <c r="B229" s="42"/>
      <c r="C229" s="42" t="s">
        <v>49</v>
      </c>
      <c r="D229" s="42" t="s">
        <v>163</v>
      </c>
      <c r="E229" s="53" t="s">
        <v>277</v>
      </c>
    </row>
    <row r="230" customFormat="false" ht="13.8" hidden="false" customHeight="false" outlineLevel="0" collapsed="false">
      <c r="A230" s="80" t="s">
        <v>278</v>
      </c>
      <c r="B230" s="81"/>
    </row>
    <row r="231" customFormat="false" ht="13.8" hidden="false" customHeight="false" outlineLevel="0" collapsed="false">
      <c r="A231" s="42" t="s">
        <v>279</v>
      </c>
      <c r="B231" s="85"/>
      <c r="C231" s="85"/>
      <c r="D231" s="42" t="s">
        <v>280</v>
      </c>
      <c r="E231" s="53"/>
    </row>
    <row r="232" customFormat="false" ht="13.8" hidden="false" customHeight="false" outlineLevel="0" collapsed="false">
      <c r="A232" s="42" t="s">
        <v>281</v>
      </c>
      <c r="B232" s="85"/>
      <c r="C232" s="85" t="s">
        <v>62</v>
      </c>
      <c r="D232" s="42" t="s">
        <v>282</v>
      </c>
      <c r="E232" s="53"/>
    </row>
    <row r="233" customFormat="false" ht="13.8" hidden="false" customHeight="false" outlineLevel="0" collapsed="false">
      <c r="A233" s="42" t="s">
        <v>283</v>
      </c>
      <c r="B233" s="42" t="s">
        <v>284</v>
      </c>
      <c r="C233" s="42" t="s">
        <v>157</v>
      </c>
      <c r="D233" s="42" t="s">
        <v>157</v>
      </c>
    </row>
    <row r="234" customFormat="false" ht="13.8" hidden="false" customHeight="false" outlineLevel="0" collapsed="false">
      <c r="A234" s="42" t="s">
        <v>285</v>
      </c>
      <c r="B234" s="42"/>
      <c r="C234" s="83"/>
      <c r="D234" s="42" t="s">
        <v>163</v>
      </c>
      <c r="E234" s="53" t="s">
        <v>286</v>
      </c>
    </row>
    <row r="235" customFormat="false" ht="13.8" hidden="false" customHeight="false" outlineLevel="0" collapsed="false">
      <c r="A235" s="42" t="s">
        <v>78</v>
      </c>
      <c r="B235" s="42"/>
      <c r="C235" s="42" t="s">
        <v>287</v>
      </c>
      <c r="D235" s="5"/>
      <c r="E235" s="53"/>
    </row>
    <row r="236" customFormat="false" ht="13.8" hidden="false" customHeight="false" outlineLevel="0" collapsed="false">
      <c r="A236" s="80" t="s">
        <v>288</v>
      </c>
      <c r="B236" s="86" t="n">
        <v>44718</v>
      </c>
    </row>
    <row r="237" customFormat="false" ht="13.8" hidden="false" customHeight="false" outlineLevel="0" collapsed="false">
      <c r="A237" s="42" t="s">
        <v>289</v>
      </c>
      <c r="B237" s="42" t="s">
        <v>290</v>
      </c>
      <c r="C237" s="42" t="s">
        <v>188</v>
      </c>
      <c r="D237" s="42" t="s">
        <v>157</v>
      </c>
    </row>
    <row r="238" customFormat="false" ht="13.8" hidden="false" customHeight="false" outlineLevel="0" collapsed="false">
      <c r="A238" s="42" t="s">
        <v>291</v>
      </c>
      <c r="B238" s="42"/>
      <c r="C238" s="42" t="s">
        <v>101</v>
      </c>
      <c r="D238" s="42" t="s">
        <v>190</v>
      </c>
      <c r="E238" s="53"/>
    </row>
    <row r="239" customFormat="false" ht="13.8" hidden="false" customHeight="false" outlineLevel="0" collapsed="false">
      <c r="A239" s="42" t="s">
        <v>292</v>
      </c>
      <c r="B239" s="42"/>
      <c r="C239" s="42" t="s">
        <v>188</v>
      </c>
      <c r="D239" s="42" t="s">
        <v>163</v>
      </c>
      <c r="E239" s="53" t="s">
        <v>293</v>
      </c>
    </row>
    <row r="240" customFormat="false" ht="13.8" hidden="false" customHeight="false" outlineLevel="0" collapsed="false">
      <c r="A240" s="80" t="s">
        <v>292</v>
      </c>
      <c r="B240" s="86" t="n">
        <v>44735</v>
      </c>
    </row>
    <row r="241" customFormat="false" ht="13.8" hidden="false" customHeight="false" outlineLevel="0" collapsed="false">
      <c r="A241" s="42" t="s">
        <v>294</v>
      </c>
      <c r="B241" s="42"/>
      <c r="C241" s="42" t="s">
        <v>74</v>
      </c>
      <c r="D241" s="42" t="s">
        <v>163</v>
      </c>
      <c r="E241" s="53"/>
    </row>
    <row r="242" customFormat="false" ht="13.8" hidden="false" customHeight="false" outlineLevel="0" collapsed="false">
      <c r="A242" s="80" t="s">
        <v>294</v>
      </c>
      <c r="B242" s="81"/>
    </row>
    <row r="243" customFormat="false" ht="13.8" hidden="false" customHeight="false" outlineLevel="0" collapsed="false">
      <c r="A243" s="42" t="s">
        <v>295</v>
      </c>
      <c r="B243" s="42"/>
      <c r="C243" s="42" t="s">
        <v>296</v>
      </c>
      <c r="D243" s="42" t="s">
        <v>163</v>
      </c>
      <c r="E243" s="53"/>
    </row>
    <row r="244" customFormat="false" ht="15" hidden="false" customHeight="false" outlineLevel="0" collapsed="false">
      <c r="A244" s="33" t="s">
        <v>295</v>
      </c>
      <c r="B244" s="5" t="s">
        <v>82</v>
      </c>
      <c r="C244" s="5" t="s">
        <v>62</v>
      </c>
      <c r="D244" s="33" t="s">
        <v>237</v>
      </c>
      <c r="E244" s="28" t="s">
        <v>161</v>
      </c>
      <c r="I244" s="4"/>
      <c r="J244" s="4"/>
      <c r="K244" s="4"/>
      <c r="L244" s="4"/>
      <c r="M244" s="4"/>
      <c r="N244" s="4"/>
      <c r="O244" s="4"/>
      <c r="P244" s="4"/>
      <c r="Q244" s="4"/>
      <c r="R244" s="4"/>
      <c r="S244" s="4"/>
      <c r="T244" s="4"/>
      <c r="U244" s="30" t="n">
        <v>0</v>
      </c>
      <c r="W244" s="31" t="n">
        <v>1000</v>
      </c>
      <c r="X244" s="32" t="n">
        <v>1500</v>
      </c>
    </row>
    <row r="245" customFormat="false" ht="13.8" hidden="false" customHeight="false" outlineLevel="0" collapsed="false">
      <c r="A245" s="80" t="s">
        <v>295</v>
      </c>
      <c r="B245" s="81" t="n">
        <v>44727</v>
      </c>
    </row>
    <row r="246" customFormat="false" ht="23.85" hidden="false" customHeight="false" outlineLevel="0" collapsed="false">
      <c r="A246" s="42" t="s">
        <v>297</v>
      </c>
      <c r="B246" s="42"/>
      <c r="C246" s="42" t="s">
        <v>298</v>
      </c>
      <c r="D246" s="5" t="s">
        <v>299</v>
      </c>
      <c r="E246" s="53" t="s">
        <v>300</v>
      </c>
    </row>
    <row r="247" customFormat="false" ht="13.8" hidden="false" customHeight="false" outlineLevel="0" collapsed="false">
      <c r="A247" s="42" t="s">
        <v>301</v>
      </c>
      <c r="B247" s="42"/>
      <c r="C247" s="42" t="s">
        <v>49</v>
      </c>
      <c r="D247" s="42" t="s">
        <v>163</v>
      </c>
      <c r="E247" s="53"/>
    </row>
    <row r="248" customFormat="false" ht="13.8" hidden="false" customHeight="false" outlineLevel="0" collapsed="false">
      <c r="A248" s="42" t="s">
        <v>302</v>
      </c>
      <c r="B248" s="42"/>
      <c r="C248" s="42" t="s">
        <v>59</v>
      </c>
      <c r="D248" s="42" t="s">
        <v>190</v>
      </c>
      <c r="E248" s="53"/>
    </row>
    <row r="249" customFormat="false" ht="15" hidden="false" customHeight="false" outlineLevel="0" collapsed="false">
      <c r="A249" s="33" t="s">
        <v>302</v>
      </c>
      <c r="B249" s="5" t="s">
        <v>52</v>
      </c>
      <c r="C249" s="5" t="s">
        <v>49</v>
      </c>
      <c r="D249" s="33" t="s">
        <v>50</v>
      </c>
      <c r="E249" s="28" t="s">
        <v>161</v>
      </c>
      <c r="I249" s="4"/>
      <c r="J249" s="4"/>
      <c r="K249" s="4"/>
      <c r="L249" s="4"/>
      <c r="M249" s="4"/>
      <c r="N249" s="4"/>
      <c r="O249" s="4"/>
      <c r="P249" s="4"/>
      <c r="Q249" s="4"/>
      <c r="R249" s="4"/>
      <c r="S249" s="4"/>
      <c r="T249" s="4"/>
      <c r="U249" s="30" t="n">
        <v>0</v>
      </c>
      <c r="W249" s="31" t="n">
        <v>1000</v>
      </c>
      <c r="X249" s="32" t="n">
        <v>1500</v>
      </c>
    </row>
    <row r="250" customFormat="false" ht="13.8" hidden="false" customHeight="false" outlineLevel="0" collapsed="false">
      <c r="A250" s="80" t="s">
        <v>303</v>
      </c>
      <c r="B250" s="81" t="n">
        <v>43440</v>
      </c>
    </row>
    <row r="251" customFormat="false" ht="13.8" hidden="false" customHeight="false" outlineLevel="0" collapsed="false">
      <c r="A251" s="42" t="s">
        <v>304</v>
      </c>
      <c r="B251" s="42" t="s">
        <v>245</v>
      </c>
      <c r="C251" s="42" t="s">
        <v>83</v>
      </c>
      <c r="D251" s="83" t="n">
        <v>44634</v>
      </c>
      <c r="E251" s="47" t="s">
        <v>305</v>
      </c>
    </row>
    <row r="252" customFormat="false" ht="13.8" hidden="false" customHeight="false" outlineLevel="0" collapsed="false">
      <c r="A252" s="42" t="s">
        <v>306</v>
      </c>
      <c r="B252" s="42"/>
      <c r="C252" s="42" t="s">
        <v>49</v>
      </c>
      <c r="D252" s="42" t="s">
        <v>163</v>
      </c>
      <c r="E252" s="53" t="s">
        <v>307</v>
      </c>
    </row>
    <row r="253" customFormat="false" ht="13.8" hidden="false" customHeight="false" outlineLevel="0" collapsed="false">
      <c r="A253" s="80" t="s">
        <v>308</v>
      </c>
      <c r="B253" s="81" t="n">
        <v>44753</v>
      </c>
    </row>
    <row r="254" customFormat="false" ht="13.8" hidden="false" customHeight="false" outlineLevel="0" collapsed="false">
      <c r="A254" s="80" t="s">
        <v>309</v>
      </c>
      <c r="B254" s="81" t="n">
        <v>44701</v>
      </c>
    </row>
    <row r="255" customFormat="false" ht="13.8" hidden="false" customHeight="false" outlineLevel="0" collapsed="false">
      <c r="A255" s="80" t="s">
        <v>310</v>
      </c>
      <c r="B255" s="81" t="n">
        <v>44529</v>
      </c>
    </row>
    <row r="256" customFormat="false" ht="13.8" hidden="false" customHeight="false" outlineLevel="0" collapsed="false">
      <c r="A256" s="42" t="s">
        <v>311</v>
      </c>
      <c r="B256" s="42"/>
      <c r="C256" s="5"/>
      <c r="D256" s="42" t="s">
        <v>190</v>
      </c>
      <c r="E256" s="53"/>
    </row>
    <row r="257" customFormat="false" ht="13.8" hidden="false" customHeight="false" outlineLevel="0" collapsed="false">
      <c r="A257" s="42" t="s">
        <v>312</v>
      </c>
      <c r="B257" s="42"/>
      <c r="C257" s="42" t="s">
        <v>83</v>
      </c>
      <c r="D257" s="42" t="s">
        <v>190</v>
      </c>
      <c r="E257" s="53"/>
    </row>
    <row r="258" customFormat="false" ht="13.8" hidden="false" customHeight="false" outlineLevel="0" collapsed="false">
      <c r="A258" s="42" t="s">
        <v>313</v>
      </c>
      <c r="B258" s="42"/>
      <c r="C258" s="42" t="s">
        <v>49</v>
      </c>
      <c r="D258" s="42" t="s">
        <v>163</v>
      </c>
      <c r="E258" s="53"/>
    </row>
    <row r="259" customFormat="false" ht="15" hidden="false" customHeight="false" outlineLevel="0" collapsed="false">
      <c r="A259" s="27" t="s">
        <v>314</v>
      </c>
      <c r="B259" s="5"/>
      <c r="C259" s="5"/>
      <c r="D259" s="87" t="s">
        <v>232</v>
      </c>
      <c r="E259" s="28" t="s">
        <v>161</v>
      </c>
      <c r="I259" s="4"/>
      <c r="J259" s="4"/>
      <c r="K259" s="4"/>
      <c r="L259" s="4"/>
      <c r="M259" s="4"/>
      <c r="N259" s="4"/>
      <c r="O259" s="4"/>
      <c r="P259" s="4"/>
      <c r="Q259" s="4"/>
      <c r="R259" s="4"/>
      <c r="S259" s="4"/>
      <c r="T259" s="4"/>
      <c r="U259" s="30" t="n">
        <f aca="false">SUM(I259:T259)</f>
        <v>0</v>
      </c>
      <c r="W259" s="31" t="n">
        <v>1000</v>
      </c>
      <c r="X259" s="32" t="n">
        <v>1500</v>
      </c>
    </row>
    <row r="260" customFormat="false" ht="13.8" hidden="false" customHeight="false" outlineLevel="0" collapsed="false">
      <c r="A260" s="80" t="s">
        <v>315</v>
      </c>
      <c r="B260" s="81"/>
    </row>
    <row r="261" customFormat="false" ht="13.8" hidden="false" customHeight="false" outlineLevel="0" collapsed="false">
      <c r="A261" s="42" t="s">
        <v>316</v>
      </c>
      <c r="B261" s="42"/>
      <c r="C261" s="42" t="s">
        <v>317</v>
      </c>
      <c r="D261" s="42" t="s">
        <v>190</v>
      </c>
      <c r="E261" s="53"/>
    </row>
    <row r="262" customFormat="false" ht="13.8" hidden="false" customHeight="false" outlineLevel="0" collapsed="false">
      <c r="A262" s="42" t="s">
        <v>318</v>
      </c>
      <c r="B262" s="42"/>
      <c r="C262" s="42" t="s">
        <v>62</v>
      </c>
      <c r="D262" s="42" t="s">
        <v>163</v>
      </c>
      <c r="E262" s="53"/>
    </row>
    <row r="263" customFormat="false" ht="15" hidden="false" customHeight="false" outlineLevel="0" collapsed="false">
      <c r="A263" s="33" t="s">
        <v>319</v>
      </c>
      <c r="B263" s="5"/>
      <c r="C263" s="5"/>
      <c r="D263" s="84" t="s">
        <v>232</v>
      </c>
      <c r="E263" s="28" t="s">
        <v>161</v>
      </c>
      <c r="I263" s="4"/>
      <c r="J263" s="4"/>
      <c r="K263" s="4"/>
      <c r="L263" s="4"/>
      <c r="M263" s="4"/>
      <c r="N263" s="4"/>
      <c r="O263" s="4"/>
      <c r="P263" s="4"/>
      <c r="Q263" s="4"/>
      <c r="R263" s="4"/>
      <c r="S263" s="4"/>
      <c r="T263" s="4"/>
      <c r="U263" s="30" t="n">
        <f aca="false">SUM(I263:T263)</f>
        <v>0</v>
      </c>
      <c r="W263" s="31" t="n">
        <v>1000</v>
      </c>
      <c r="X263" s="32" t="n">
        <v>1500</v>
      </c>
    </row>
    <row r="264" customFormat="false" ht="13.8" hidden="false" customHeight="false" outlineLevel="0" collapsed="false">
      <c r="A264" s="42" t="s">
        <v>320</v>
      </c>
      <c r="B264" s="42"/>
      <c r="C264" s="42" t="s">
        <v>321</v>
      </c>
      <c r="D264" s="42" t="s">
        <v>163</v>
      </c>
      <c r="E264" s="53"/>
    </row>
    <row r="265" customFormat="false" ht="13.8" hidden="false" customHeight="false" outlineLevel="0" collapsed="false">
      <c r="A265" s="42" t="s">
        <v>322</v>
      </c>
      <c r="B265" s="85"/>
      <c r="C265" s="85" t="s">
        <v>323</v>
      </c>
      <c r="D265" s="42" t="s">
        <v>190</v>
      </c>
      <c r="E265" s="53"/>
    </row>
    <row r="266" customFormat="false" ht="13.8" hidden="false" customHeight="false" outlineLevel="0" collapsed="false">
      <c r="A266" s="42" t="s">
        <v>324</v>
      </c>
      <c r="B266" s="42" t="s">
        <v>228</v>
      </c>
      <c r="C266" s="42" t="s">
        <v>49</v>
      </c>
      <c r="D266" s="42" t="s">
        <v>157</v>
      </c>
    </row>
    <row r="267" customFormat="false" ht="13.8" hidden="false" customHeight="false" outlineLevel="0" collapsed="false">
      <c r="A267" s="42" t="s">
        <v>325</v>
      </c>
      <c r="B267" s="42" t="s">
        <v>326</v>
      </c>
      <c r="C267" s="42" t="s">
        <v>59</v>
      </c>
      <c r="D267" s="42" t="s">
        <v>157</v>
      </c>
    </row>
    <row r="268" customFormat="false" ht="35.05" hidden="false" customHeight="false" outlineLevel="0" collapsed="false">
      <c r="A268" s="42" t="s">
        <v>327</v>
      </c>
      <c r="B268" s="42"/>
      <c r="C268" s="42" t="s">
        <v>74</v>
      </c>
      <c r="D268" s="42" t="s">
        <v>328</v>
      </c>
      <c r="E268" s="53"/>
    </row>
    <row r="269" customFormat="false" ht="13.8" hidden="false" customHeight="false" outlineLevel="0" collapsed="false">
      <c r="A269" s="42" t="s">
        <v>327</v>
      </c>
    </row>
    <row r="270" customFormat="false" ht="13.8" hidden="false" customHeight="false" outlineLevel="0" collapsed="false">
      <c r="A270" s="80" t="s">
        <v>327</v>
      </c>
      <c r="B270" s="81"/>
    </row>
    <row r="271" customFormat="false" ht="15" hidden="false" customHeight="false" outlineLevel="0" collapsed="false">
      <c r="A271" s="33" t="s">
        <v>329</v>
      </c>
      <c r="B271" s="5" t="s">
        <v>330</v>
      </c>
      <c r="C271" s="5" t="s">
        <v>331</v>
      </c>
      <c r="D271" s="33" t="s">
        <v>50</v>
      </c>
      <c r="E271" s="28" t="s">
        <v>161</v>
      </c>
      <c r="I271" s="4"/>
      <c r="J271" s="4"/>
      <c r="K271" s="4"/>
      <c r="L271" s="4"/>
      <c r="M271" s="4"/>
      <c r="N271" s="4"/>
      <c r="O271" s="4"/>
      <c r="P271" s="4"/>
      <c r="Q271" s="4"/>
      <c r="R271" s="4"/>
      <c r="S271" s="4"/>
      <c r="T271" s="4"/>
      <c r="U271" s="30" t="n">
        <v>0</v>
      </c>
      <c r="W271" s="31" t="n">
        <v>1000</v>
      </c>
      <c r="X271" s="32" t="n">
        <v>1500</v>
      </c>
    </row>
    <row r="272" customFormat="false" ht="13.8" hidden="false" customHeight="false" outlineLevel="0" collapsed="false">
      <c r="A272" s="42" t="s">
        <v>332</v>
      </c>
      <c r="B272" s="42"/>
      <c r="C272" s="42" t="s">
        <v>74</v>
      </c>
      <c r="D272" s="42" t="s">
        <v>163</v>
      </c>
      <c r="E272" s="53"/>
    </row>
    <row r="273" customFormat="false" ht="13.8" hidden="false" customHeight="false" outlineLevel="0" collapsed="false">
      <c r="A273" s="80" t="s">
        <v>333</v>
      </c>
      <c r="B273" s="81"/>
    </row>
    <row r="274" customFormat="false" ht="13.8" hidden="false" customHeight="false" outlineLevel="0" collapsed="false">
      <c r="A274" s="42" t="s">
        <v>334</v>
      </c>
      <c r="B274" s="42"/>
      <c r="C274" s="42" t="s">
        <v>62</v>
      </c>
      <c r="D274" s="42" t="s">
        <v>163</v>
      </c>
      <c r="E274" s="53"/>
    </row>
    <row r="275" customFormat="false" ht="147" hidden="false" customHeight="false" outlineLevel="0" collapsed="false">
      <c r="A275" s="33" t="s">
        <v>334</v>
      </c>
      <c r="B275" s="5" t="s">
        <v>335</v>
      </c>
      <c r="C275" s="5" t="s">
        <v>62</v>
      </c>
      <c r="D275" s="88" t="s">
        <v>336</v>
      </c>
      <c r="E275" s="89" t="s">
        <v>337</v>
      </c>
      <c r="I275" s="4"/>
      <c r="J275" s="4"/>
      <c r="K275" s="4"/>
      <c r="L275" s="4"/>
      <c r="M275" s="4"/>
      <c r="N275" s="4"/>
      <c r="O275" s="4"/>
      <c r="P275" s="4"/>
      <c r="Q275" s="4"/>
      <c r="R275" s="4"/>
      <c r="S275" s="4"/>
      <c r="T275" s="4"/>
      <c r="U275" s="30" t="n">
        <v>0</v>
      </c>
      <c r="W275" s="31" t="n">
        <v>1000</v>
      </c>
      <c r="X275" s="32" t="n">
        <v>1500</v>
      </c>
    </row>
    <row r="276" customFormat="false" ht="13.8" hidden="false" customHeight="false" outlineLevel="0" collapsed="false">
      <c r="A276" s="42" t="s">
        <v>334</v>
      </c>
    </row>
    <row r="277" customFormat="false" ht="13.8" hidden="false" customHeight="false" outlineLevel="0" collapsed="false">
      <c r="A277" s="42" t="s">
        <v>338</v>
      </c>
      <c r="B277" s="42" t="s">
        <v>245</v>
      </c>
      <c r="C277" s="42" t="s">
        <v>49</v>
      </c>
      <c r="D277" s="42" t="s">
        <v>157</v>
      </c>
    </row>
    <row r="278" customFormat="false" ht="13.8" hidden="false" customHeight="false" outlineLevel="0" collapsed="false">
      <c r="A278" s="80" t="s">
        <v>339</v>
      </c>
      <c r="B278" s="81" t="n">
        <v>44706</v>
      </c>
    </row>
    <row r="279" customFormat="false" ht="13.8" hidden="false" customHeight="false" outlineLevel="0" collapsed="false">
      <c r="A279" s="42" t="s">
        <v>340</v>
      </c>
      <c r="B279" s="42"/>
      <c r="C279" s="42" t="s">
        <v>341</v>
      </c>
      <c r="D279" s="5"/>
      <c r="E279" s="53"/>
    </row>
    <row r="280" customFormat="false" ht="15" hidden="false" customHeight="false" outlineLevel="0" collapsed="false">
      <c r="A280" s="33" t="s">
        <v>340</v>
      </c>
      <c r="B280" s="5"/>
      <c r="C280" s="5" t="s">
        <v>79</v>
      </c>
      <c r="D280" s="33" t="s">
        <v>63</v>
      </c>
      <c r="E280" s="28" t="s">
        <v>161</v>
      </c>
      <c r="I280" s="4"/>
      <c r="J280" s="4"/>
      <c r="K280" s="4"/>
      <c r="L280" s="4"/>
      <c r="M280" s="4"/>
      <c r="N280" s="4"/>
      <c r="O280" s="4"/>
      <c r="P280" s="4"/>
      <c r="Q280" s="4"/>
      <c r="R280" s="4"/>
      <c r="S280" s="4"/>
      <c r="T280" s="4"/>
      <c r="U280" s="30" t="n">
        <f aca="false">SUM(I280:T280)</f>
        <v>0</v>
      </c>
      <c r="W280" s="31" t="n">
        <v>1000</v>
      </c>
      <c r="X280" s="32" t="n">
        <v>1500</v>
      </c>
    </row>
    <row r="281" customFormat="false" ht="13.8" hidden="false" customHeight="false" outlineLevel="0" collapsed="false">
      <c r="A281" s="42" t="s">
        <v>340</v>
      </c>
      <c r="B281" s="5"/>
      <c r="E281" s="28"/>
      <c r="I281" s="4"/>
      <c r="J281" s="4"/>
      <c r="K281" s="4"/>
      <c r="L281" s="4"/>
      <c r="M281" s="4"/>
      <c r="N281" s="4"/>
      <c r="O281" s="4"/>
      <c r="P281" s="4"/>
      <c r="Q281" s="4"/>
      <c r="R281" s="4"/>
      <c r="S281" s="4"/>
      <c r="T281" s="4"/>
      <c r="U281" s="30" t="n">
        <v>0</v>
      </c>
      <c r="W281" s="31" t="n">
        <v>1000</v>
      </c>
      <c r="X281" s="32" t="n">
        <v>1500</v>
      </c>
    </row>
    <row r="282" customFormat="false" ht="13.8" hidden="false" customHeight="false" outlineLevel="0" collapsed="false">
      <c r="A282" s="80" t="s">
        <v>342</v>
      </c>
      <c r="B282" s="81"/>
    </row>
    <row r="283" customFormat="false" ht="13.8" hidden="false" customHeight="false" outlineLevel="0" collapsed="false">
      <c r="A283" s="80" t="s">
        <v>343</v>
      </c>
      <c r="B283" s="81" t="n">
        <v>44438</v>
      </c>
    </row>
    <row r="284" customFormat="false" ht="13.8" hidden="false" customHeight="false" outlineLevel="0" collapsed="false">
      <c r="A284" s="42" t="s">
        <v>344</v>
      </c>
      <c r="B284" s="42"/>
      <c r="C284" s="42" t="s">
        <v>345</v>
      </c>
      <c r="D284" s="42" t="s">
        <v>163</v>
      </c>
      <c r="E284" s="53"/>
    </row>
    <row r="285" customFormat="false" ht="15" hidden="false" customHeight="false" outlineLevel="0" collapsed="false">
      <c r="A285" s="27" t="s">
        <v>344</v>
      </c>
      <c r="B285" s="5" t="s">
        <v>73</v>
      </c>
      <c r="C285" s="5" t="s">
        <v>59</v>
      </c>
      <c r="D285" s="27" t="s">
        <v>237</v>
      </c>
      <c r="E285" s="28" t="s">
        <v>161</v>
      </c>
      <c r="I285" s="4"/>
      <c r="J285" s="4"/>
      <c r="K285" s="4"/>
      <c r="L285" s="4"/>
      <c r="M285" s="4"/>
      <c r="N285" s="4"/>
      <c r="O285" s="4"/>
      <c r="P285" s="4"/>
      <c r="Q285" s="4"/>
      <c r="R285" s="4"/>
      <c r="S285" s="4"/>
      <c r="T285" s="4"/>
      <c r="U285" s="30" t="n">
        <f aca="false">SUM(I285:T285)</f>
        <v>0</v>
      </c>
      <c r="W285" s="31" t="n">
        <v>1000</v>
      </c>
      <c r="X285" s="32" t="n">
        <v>1500</v>
      </c>
    </row>
    <row r="286" customFormat="false" ht="13.8" hidden="false" customHeight="false" outlineLevel="0" collapsed="false">
      <c r="A286" s="80" t="s">
        <v>346</v>
      </c>
      <c r="B286" s="81"/>
    </row>
    <row r="287" customFormat="false" ht="13.8" hidden="false" customHeight="false" outlineLevel="0" collapsed="false">
      <c r="A287" s="42" t="s">
        <v>347</v>
      </c>
      <c r="B287" s="42" t="s">
        <v>348</v>
      </c>
      <c r="C287" s="42" t="s">
        <v>349</v>
      </c>
      <c r="D287" s="83" t="n">
        <v>44642</v>
      </c>
    </row>
    <row r="288" customFormat="false" ht="13.8" hidden="false" customHeight="false" outlineLevel="0" collapsed="false">
      <c r="A288" s="80" t="s">
        <v>350</v>
      </c>
      <c r="B288" s="82" t="n">
        <v>44440</v>
      </c>
    </row>
    <row r="289" customFormat="false" ht="13.8" hidden="false" customHeight="false" outlineLevel="0" collapsed="false">
      <c r="A289" s="80" t="s">
        <v>351</v>
      </c>
      <c r="B289" s="82" t="n">
        <v>44440</v>
      </c>
    </row>
    <row r="290" customFormat="false" ht="13.8" hidden="false" customHeight="false" outlineLevel="0" collapsed="false">
      <c r="A290" s="42" t="s">
        <v>352</v>
      </c>
      <c r="B290" s="42"/>
      <c r="C290" s="42" t="s">
        <v>62</v>
      </c>
      <c r="D290" s="42" t="s">
        <v>163</v>
      </c>
      <c r="E290" s="53"/>
    </row>
    <row r="291" customFormat="false" ht="15" hidden="false" customHeight="false" outlineLevel="0" collapsed="false">
      <c r="A291" s="33" t="s">
        <v>352</v>
      </c>
      <c r="B291" s="5" t="s">
        <v>353</v>
      </c>
      <c r="C291" s="5"/>
      <c r="D291" s="84" t="s">
        <v>232</v>
      </c>
      <c r="E291" s="28" t="s">
        <v>161</v>
      </c>
      <c r="I291" s="4"/>
      <c r="J291" s="4"/>
      <c r="K291" s="4"/>
      <c r="L291" s="4"/>
      <c r="M291" s="4"/>
      <c r="N291" s="4"/>
      <c r="O291" s="4"/>
      <c r="P291" s="4"/>
      <c r="Q291" s="4"/>
      <c r="R291" s="4"/>
      <c r="S291" s="4"/>
      <c r="T291" s="4"/>
      <c r="U291" s="30" t="n">
        <v>0</v>
      </c>
      <c r="W291" s="31" t="n">
        <v>1000</v>
      </c>
      <c r="X291" s="32" t="n">
        <v>1500</v>
      </c>
    </row>
    <row r="292" customFormat="false" ht="13.8" hidden="false" customHeight="false" outlineLevel="0" collapsed="false">
      <c r="A292" s="42" t="s">
        <v>354</v>
      </c>
      <c r="B292" s="42"/>
      <c r="C292" s="42" t="s">
        <v>74</v>
      </c>
      <c r="D292" s="42" t="s">
        <v>163</v>
      </c>
      <c r="E292" s="53"/>
    </row>
    <row r="293" customFormat="false" ht="15" hidden="false" customHeight="false" outlineLevel="0" collapsed="false">
      <c r="A293" s="33" t="s">
        <v>354</v>
      </c>
      <c r="B293" s="5" t="s">
        <v>353</v>
      </c>
      <c r="C293" s="5"/>
      <c r="D293" s="84" t="s">
        <v>232</v>
      </c>
      <c r="E293" s="28" t="s">
        <v>161</v>
      </c>
      <c r="I293" s="4"/>
      <c r="J293" s="4"/>
      <c r="K293" s="4"/>
      <c r="L293" s="4"/>
      <c r="M293" s="4"/>
      <c r="N293" s="4"/>
      <c r="O293" s="4"/>
      <c r="P293" s="4"/>
      <c r="Q293" s="4"/>
      <c r="R293" s="4"/>
      <c r="S293" s="4"/>
      <c r="T293" s="4"/>
      <c r="U293" s="30" t="n">
        <f aca="false">SUM(I293:T293)</f>
        <v>0</v>
      </c>
      <c r="W293" s="31" t="n">
        <v>1000</v>
      </c>
      <c r="X293" s="32" t="n">
        <v>1500</v>
      </c>
    </row>
    <row r="294" customFormat="false" ht="13.8" hidden="false" customHeight="false" outlineLevel="0" collapsed="false">
      <c r="A294" s="42" t="s">
        <v>355</v>
      </c>
      <c r="B294" s="42"/>
      <c r="C294" s="42" t="s">
        <v>62</v>
      </c>
      <c r="D294" s="42" t="s">
        <v>163</v>
      </c>
      <c r="E294" s="53"/>
    </row>
    <row r="295" customFormat="false" ht="13.8" hidden="false" customHeight="false" outlineLevel="0" collapsed="false">
      <c r="A295" s="80" t="s">
        <v>356</v>
      </c>
      <c r="B295" s="81" t="n">
        <v>44119</v>
      </c>
    </row>
    <row r="296" customFormat="false" ht="15" hidden="false" customHeight="false" outlineLevel="0" collapsed="false">
      <c r="A296" s="0" t="s">
        <v>357</v>
      </c>
      <c r="B296" s="5"/>
      <c r="C296" s="5"/>
      <c r="D296" s="87"/>
      <c r="E296" s="28"/>
      <c r="I296" s="4"/>
      <c r="J296" s="4"/>
      <c r="K296" s="4"/>
      <c r="L296" s="4"/>
      <c r="M296" s="4"/>
      <c r="N296" s="4"/>
      <c r="O296" s="4"/>
      <c r="P296" s="4"/>
      <c r="Q296" s="4"/>
      <c r="R296" s="4"/>
      <c r="S296" s="4"/>
      <c r="T296" s="4"/>
      <c r="U296" s="30" t="n">
        <v>0</v>
      </c>
      <c r="W296" s="31" t="n">
        <v>1000</v>
      </c>
      <c r="X296" s="32" t="n">
        <v>1500</v>
      </c>
      <c r="Y296" s="8" t="n">
        <v>0</v>
      </c>
    </row>
    <row r="297" customFormat="false" ht="13.8" hidden="false" customHeight="false" outlineLevel="0" collapsed="false">
      <c r="A297" s="80" t="s">
        <v>358</v>
      </c>
      <c r="B297" s="81" t="n">
        <v>44267</v>
      </c>
    </row>
    <row r="298" customFormat="false" ht="13.8" hidden="false" customHeight="false" outlineLevel="0" collapsed="false">
      <c r="A298" s="42" t="s">
        <v>359</v>
      </c>
      <c r="B298" s="42"/>
      <c r="C298" s="42" t="s">
        <v>360</v>
      </c>
      <c r="D298" s="5"/>
      <c r="E298" s="53"/>
    </row>
    <row r="299" customFormat="false" ht="13.8" hidden="false" customHeight="false" outlineLevel="0" collapsed="false">
      <c r="A299" s="42" t="s">
        <v>361</v>
      </c>
      <c r="B299" s="42" t="s">
        <v>284</v>
      </c>
      <c r="C299" s="42" t="s">
        <v>157</v>
      </c>
      <c r="D299" s="42" t="s">
        <v>157</v>
      </c>
    </row>
    <row r="300" customFormat="false" ht="13.8" hidden="false" customHeight="false" outlineLevel="0" collapsed="false">
      <c r="A300" s="42" t="s">
        <v>362</v>
      </c>
      <c r="B300" s="42" t="s">
        <v>363</v>
      </c>
      <c r="C300" s="42" t="s">
        <v>74</v>
      </c>
      <c r="D300" s="42" t="s">
        <v>157</v>
      </c>
    </row>
    <row r="301" customFormat="false" ht="13.8" hidden="false" customHeight="false" outlineLevel="0" collapsed="false">
      <c r="A301" s="42" t="s">
        <v>100</v>
      </c>
      <c r="B301" s="42"/>
      <c r="C301" s="5"/>
      <c r="D301" s="42" t="s">
        <v>190</v>
      </c>
      <c r="E301" s="53"/>
    </row>
    <row r="302" customFormat="false" ht="13.8" hidden="false" customHeight="false" outlineLevel="0" collapsed="false">
      <c r="A302" s="42" t="s">
        <v>100</v>
      </c>
      <c r="B302" s="42"/>
      <c r="C302" s="42" t="s">
        <v>364</v>
      </c>
      <c r="D302" s="42" t="s">
        <v>190</v>
      </c>
      <c r="E302" s="53"/>
    </row>
    <row r="303" customFormat="false" ht="13.8" hidden="false" customHeight="false" outlineLevel="0" collapsed="false">
      <c r="A303" s="80" t="s">
        <v>365</v>
      </c>
      <c r="B303" s="81" t="n">
        <v>44748</v>
      </c>
    </row>
    <row r="304" customFormat="false" ht="13.8" hidden="false" customHeight="false" outlineLevel="0" collapsed="false">
      <c r="A304" s="80" t="s">
        <v>366</v>
      </c>
      <c r="B304" s="81" t="n">
        <v>44487</v>
      </c>
    </row>
    <row r="305" customFormat="false" ht="13.8" hidden="false" customHeight="false" outlineLevel="0" collapsed="false">
      <c r="A305" s="42" t="s">
        <v>367</v>
      </c>
      <c r="B305" s="42" t="s">
        <v>240</v>
      </c>
      <c r="C305" s="42" t="s">
        <v>188</v>
      </c>
      <c r="D305" s="42" t="s">
        <v>157</v>
      </c>
    </row>
    <row r="306" customFormat="false" ht="23.85" hidden="false" customHeight="false" outlineLevel="0" collapsed="false">
      <c r="A306" s="42" t="s">
        <v>47</v>
      </c>
      <c r="B306" s="85"/>
      <c r="C306" s="85" t="s">
        <v>368</v>
      </c>
      <c r="D306" s="42" t="s">
        <v>369</v>
      </c>
      <c r="E306" s="53"/>
    </row>
    <row r="307" customFormat="false" ht="13.8" hidden="false" customHeight="false" outlineLevel="0" collapsed="false">
      <c r="A307" s="80" t="s">
        <v>47</v>
      </c>
      <c r="B307" s="81" t="n">
        <v>44707</v>
      </c>
    </row>
    <row r="308" customFormat="false" ht="13.8" hidden="false" customHeight="false" outlineLevel="0" collapsed="false">
      <c r="A308" s="42" t="s">
        <v>370</v>
      </c>
      <c r="B308" s="42"/>
      <c r="C308" s="42" t="s">
        <v>59</v>
      </c>
      <c r="D308" s="42" t="s">
        <v>163</v>
      </c>
      <c r="E308" s="53"/>
    </row>
    <row r="309" customFormat="false" ht="13.8" hidden="false" customHeight="false" outlineLevel="0" collapsed="false">
      <c r="A309" s="80" t="s">
        <v>370</v>
      </c>
      <c r="B309" s="81"/>
    </row>
    <row r="310" customFormat="false" ht="13.8" hidden="false" customHeight="false" outlineLevel="0" collapsed="false">
      <c r="A310" s="42" t="s">
        <v>371</v>
      </c>
      <c r="B310" s="42"/>
      <c r="C310" s="42" t="s">
        <v>74</v>
      </c>
      <c r="D310" s="42" t="s">
        <v>163</v>
      </c>
      <c r="E310" s="53"/>
    </row>
    <row r="311" customFormat="false" ht="15" hidden="false" customHeight="false" outlineLevel="0" collapsed="false">
      <c r="A311" s="27" t="s">
        <v>371</v>
      </c>
      <c r="B311" s="5"/>
      <c r="C311" s="5" t="s">
        <v>372</v>
      </c>
      <c r="D311" s="27" t="s">
        <v>237</v>
      </c>
      <c r="E311" s="28" t="s">
        <v>161</v>
      </c>
      <c r="I311" s="4"/>
      <c r="J311" s="4"/>
      <c r="K311" s="4"/>
      <c r="L311" s="4"/>
      <c r="M311" s="4"/>
      <c r="N311" s="4"/>
      <c r="O311" s="4"/>
      <c r="P311" s="4"/>
      <c r="Q311" s="4"/>
      <c r="R311" s="4"/>
      <c r="S311" s="4"/>
      <c r="T311" s="4"/>
      <c r="U311" s="30" t="n">
        <v>0</v>
      </c>
      <c r="W311" s="31" t="n">
        <v>1000</v>
      </c>
      <c r="X311" s="32" t="n">
        <v>1500</v>
      </c>
    </row>
    <row r="312" customFormat="false" ht="13.8" hidden="false" customHeight="false" outlineLevel="0" collapsed="false">
      <c r="A312" s="42" t="s">
        <v>373</v>
      </c>
      <c r="B312" s="42"/>
      <c r="C312" s="42" t="s">
        <v>323</v>
      </c>
      <c r="D312" s="42" t="s">
        <v>190</v>
      </c>
      <c r="E312" s="53"/>
    </row>
    <row r="313" customFormat="false" ht="13.8" hidden="false" customHeight="false" outlineLevel="0" collapsed="false">
      <c r="A313" s="42" t="s">
        <v>374</v>
      </c>
      <c r="B313" s="42"/>
      <c r="C313" s="42" t="s">
        <v>49</v>
      </c>
      <c r="D313" s="42" t="s">
        <v>163</v>
      </c>
      <c r="E313" s="53"/>
    </row>
    <row r="314" customFormat="false" ht="15" hidden="false" customHeight="false" outlineLevel="0" collapsed="false">
      <c r="A314" s="33" t="s">
        <v>374</v>
      </c>
      <c r="B314" s="5" t="s">
        <v>375</v>
      </c>
      <c r="C314" s="5" t="s">
        <v>79</v>
      </c>
      <c r="D314" s="84" t="s">
        <v>232</v>
      </c>
      <c r="E314" s="28" t="s">
        <v>161</v>
      </c>
      <c r="I314" s="4"/>
      <c r="J314" s="4"/>
      <c r="K314" s="4"/>
      <c r="L314" s="4"/>
      <c r="M314" s="4"/>
      <c r="N314" s="4"/>
      <c r="O314" s="4"/>
      <c r="P314" s="4"/>
      <c r="Q314" s="4"/>
      <c r="R314" s="4"/>
      <c r="S314" s="4"/>
      <c r="T314" s="4"/>
      <c r="U314" s="30" t="n">
        <v>0</v>
      </c>
      <c r="W314" s="31" t="n">
        <v>1000</v>
      </c>
      <c r="X314" s="32" t="n">
        <v>1500</v>
      </c>
    </row>
    <row r="315" customFormat="false" ht="13.8" hidden="false" customHeight="false" outlineLevel="0" collapsed="false">
      <c r="A315" s="80" t="s">
        <v>374</v>
      </c>
      <c r="B315" s="81" t="n">
        <v>44735</v>
      </c>
    </row>
    <row r="316" customFormat="false" ht="13.8" hidden="false" customHeight="false" outlineLevel="0" collapsed="false">
      <c r="A316" s="42" t="s">
        <v>376</v>
      </c>
      <c r="B316" s="42"/>
      <c r="C316" s="42" t="s">
        <v>59</v>
      </c>
      <c r="D316" s="42" t="s">
        <v>163</v>
      </c>
      <c r="E316" s="53"/>
    </row>
    <row r="317" customFormat="false" ht="13.8" hidden="false" customHeight="false" outlineLevel="0" collapsed="false">
      <c r="A317" s="80" t="s">
        <v>377</v>
      </c>
      <c r="B317" s="81"/>
    </row>
    <row r="318" customFormat="false" ht="13.8" hidden="false" customHeight="false" outlineLevel="0" collapsed="false">
      <c r="A318" s="42" t="s">
        <v>378</v>
      </c>
      <c r="B318" s="42" t="s">
        <v>284</v>
      </c>
      <c r="C318" s="42" t="s">
        <v>62</v>
      </c>
      <c r="D318" s="42" t="s">
        <v>157</v>
      </c>
    </row>
    <row r="319" customFormat="false" ht="13.8" hidden="false" customHeight="false" outlineLevel="0" collapsed="false">
      <c r="A319" s="42" t="s">
        <v>379</v>
      </c>
      <c r="B319" s="42"/>
      <c r="C319" s="42" t="s">
        <v>59</v>
      </c>
      <c r="D319" s="42" t="s">
        <v>163</v>
      </c>
      <c r="E319" s="53"/>
    </row>
    <row r="320" customFormat="false" ht="13.8" hidden="false" customHeight="false" outlineLevel="0" collapsed="false">
      <c r="A320" s="42" t="s">
        <v>380</v>
      </c>
      <c r="B320" s="42"/>
      <c r="C320" s="42" t="s">
        <v>62</v>
      </c>
      <c r="D320" s="42" t="s">
        <v>163</v>
      </c>
      <c r="E320" s="53"/>
    </row>
    <row r="321" customFormat="false" ht="13.8" hidden="false" customHeight="false" outlineLevel="0" collapsed="false">
      <c r="A321" s="80" t="s">
        <v>381</v>
      </c>
      <c r="B321" s="81" t="n">
        <v>44721</v>
      </c>
    </row>
    <row r="322" customFormat="false" ht="13.8" hidden="false" customHeight="false" outlineLevel="0" collapsed="false">
      <c r="A322" s="42" t="s">
        <v>382</v>
      </c>
      <c r="B322" s="42" t="s">
        <v>383</v>
      </c>
      <c r="C322" s="42" t="s">
        <v>49</v>
      </c>
      <c r="D322" s="83" t="n">
        <v>44642</v>
      </c>
    </row>
    <row r="323" customFormat="false" ht="13.8" hidden="false" customHeight="false" outlineLevel="0" collapsed="false">
      <c r="A323" s="42" t="s">
        <v>384</v>
      </c>
      <c r="B323" s="42"/>
      <c r="C323" s="5"/>
      <c r="D323" s="42" t="s">
        <v>385</v>
      </c>
      <c r="E323" s="53"/>
    </row>
    <row r="324" customFormat="false" ht="15" hidden="false" customHeight="false" outlineLevel="0" collapsed="false">
      <c r="A324" s="33" t="s">
        <v>384</v>
      </c>
      <c r="B324" s="5"/>
      <c r="C324" s="5"/>
      <c r="D324" s="84" t="s">
        <v>232</v>
      </c>
      <c r="E324" s="28" t="s">
        <v>161</v>
      </c>
      <c r="I324" s="4"/>
      <c r="J324" s="4"/>
      <c r="K324" s="4"/>
      <c r="L324" s="4"/>
      <c r="M324" s="4"/>
      <c r="N324" s="4"/>
      <c r="O324" s="4"/>
      <c r="P324" s="4"/>
      <c r="Q324" s="4"/>
      <c r="R324" s="4"/>
      <c r="S324" s="4"/>
      <c r="T324" s="4"/>
      <c r="U324" s="30" t="n">
        <v>0</v>
      </c>
      <c r="W324" s="31" t="n">
        <v>1000</v>
      </c>
      <c r="X324" s="32" t="n">
        <v>1500</v>
      </c>
    </row>
    <row r="325" customFormat="false" ht="13.8" hidden="false" customHeight="false" outlineLevel="0" collapsed="false">
      <c r="A325" s="80" t="s">
        <v>384</v>
      </c>
      <c r="B325" s="81"/>
    </row>
    <row r="326" customFormat="false" ht="13.8" hidden="false" customHeight="false" outlineLevel="0" collapsed="false">
      <c r="A326" s="42" t="s">
        <v>386</v>
      </c>
      <c r="B326" s="42" t="s">
        <v>245</v>
      </c>
      <c r="C326" s="42" t="s">
        <v>188</v>
      </c>
      <c r="D326" s="42" t="s">
        <v>157</v>
      </c>
    </row>
    <row r="327" customFormat="false" ht="23.85" hidden="false" customHeight="false" outlineLevel="0" collapsed="false">
      <c r="A327" s="42" t="s">
        <v>387</v>
      </c>
      <c r="B327" s="42"/>
      <c r="C327" s="42" t="s">
        <v>388</v>
      </c>
      <c r="D327" s="42" t="s">
        <v>389</v>
      </c>
      <c r="E327" s="53"/>
    </row>
    <row r="328" customFormat="false" ht="13.8" hidden="false" customHeight="false" outlineLevel="0" collapsed="false">
      <c r="A328" s="42" t="s">
        <v>387</v>
      </c>
    </row>
    <row r="329" customFormat="false" ht="13.8" hidden="false" customHeight="false" outlineLevel="0" collapsed="false">
      <c r="A329" s="80" t="s">
        <v>387</v>
      </c>
      <c r="B329" s="81"/>
    </row>
    <row r="330" customFormat="false" ht="13.8" hidden="false" customHeight="false" outlineLevel="0" collapsed="false">
      <c r="A330" s="80" t="s">
        <v>390</v>
      </c>
      <c r="B330" s="81" t="n">
        <v>44642</v>
      </c>
    </row>
    <row r="331" customFormat="false" ht="13.8" hidden="false" customHeight="false" outlineLevel="0" collapsed="false">
      <c r="A331" s="42" t="s">
        <v>391</v>
      </c>
      <c r="B331" s="42" t="s">
        <v>392</v>
      </c>
      <c r="C331" s="42" t="s">
        <v>157</v>
      </c>
      <c r="D331" s="42" t="s">
        <v>393</v>
      </c>
      <c r="E331" s="47" t="s">
        <v>394</v>
      </c>
    </row>
    <row r="332" customFormat="false" ht="23.85" hidden="false" customHeight="false" outlineLevel="0" collapsed="false">
      <c r="A332" s="42" t="s">
        <v>395</v>
      </c>
      <c r="B332" s="42"/>
      <c r="C332" s="42" t="s">
        <v>388</v>
      </c>
      <c r="D332" s="42" t="s">
        <v>396</v>
      </c>
      <c r="E332" s="53"/>
    </row>
    <row r="333" customFormat="false" ht="13.8" hidden="false" customHeight="false" outlineLevel="0" collapsed="false">
      <c r="A333" s="42" t="s">
        <v>395</v>
      </c>
      <c r="B333" s="42"/>
      <c r="C333" s="42" t="s">
        <v>74</v>
      </c>
      <c r="D333" s="42" t="s">
        <v>163</v>
      </c>
      <c r="E333" s="53"/>
    </row>
    <row r="334" customFormat="false" ht="13.8" hidden="false" customHeight="false" outlineLevel="0" collapsed="false">
      <c r="A334" s="80" t="s">
        <v>397</v>
      </c>
      <c r="B334" s="81"/>
    </row>
    <row r="335" customFormat="false" ht="13.8" hidden="false" customHeight="false" outlineLevel="0" collapsed="false">
      <c r="A335" s="42" t="s">
        <v>398</v>
      </c>
      <c r="B335" s="42"/>
      <c r="C335" s="42" t="s">
        <v>59</v>
      </c>
      <c r="D335" s="42" t="s">
        <v>163</v>
      </c>
      <c r="E335" s="53"/>
    </row>
    <row r="336" customFormat="false" ht="13.8" hidden="false" customHeight="false" outlineLevel="0" collapsed="false">
      <c r="A336" s="80" t="s">
        <v>398</v>
      </c>
      <c r="B336" s="81" t="n">
        <v>44547</v>
      </c>
    </row>
    <row r="337" customFormat="false" ht="15" hidden="false" customHeight="false" outlineLevel="0" collapsed="false">
      <c r="A337" s="33" t="s">
        <v>399</v>
      </c>
      <c r="B337" s="5" t="s">
        <v>48</v>
      </c>
      <c r="C337" s="5"/>
      <c r="D337" s="84" t="s">
        <v>232</v>
      </c>
      <c r="E337" s="28" t="s">
        <v>161</v>
      </c>
      <c r="I337" s="4"/>
      <c r="J337" s="4"/>
      <c r="K337" s="4"/>
      <c r="L337" s="4"/>
      <c r="M337" s="4"/>
      <c r="N337" s="4"/>
      <c r="O337" s="4"/>
      <c r="P337" s="4"/>
      <c r="Q337" s="4"/>
      <c r="R337" s="4"/>
      <c r="S337" s="4"/>
      <c r="T337" s="4"/>
      <c r="U337" s="30" t="n">
        <v>0</v>
      </c>
      <c r="W337" s="31" t="n">
        <v>1000</v>
      </c>
      <c r="X337" s="32" t="n">
        <v>1500</v>
      </c>
    </row>
    <row r="338" customFormat="false" ht="13.8" hidden="false" customHeight="false" outlineLevel="0" collapsed="false">
      <c r="A338" s="80" t="s">
        <v>400</v>
      </c>
      <c r="B338" s="81"/>
    </row>
    <row r="339" customFormat="false" ht="13.8" hidden="false" customHeight="false" outlineLevel="0" collapsed="false">
      <c r="A339" s="42" t="s">
        <v>401</v>
      </c>
      <c r="B339" s="42" t="s">
        <v>197</v>
      </c>
      <c r="C339" s="42" t="s">
        <v>49</v>
      </c>
      <c r="D339" s="42" t="s">
        <v>157</v>
      </c>
    </row>
    <row r="340" customFormat="false" ht="13.8" hidden="false" customHeight="false" outlineLevel="0" collapsed="false">
      <c r="A340" s="42" t="s">
        <v>402</v>
      </c>
      <c r="B340" s="5"/>
      <c r="C340" s="5"/>
      <c r="D340" s="5"/>
    </row>
    <row r="341" customFormat="false" ht="13.8" hidden="false" customHeight="false" outlineLevel="0" collapsed="false">
      <c r="A341" s="42" t="s">
        <v>403</v>
      </c>
      <c r="B341" s="5"/>
      <c r="C341" s="5"/>
      <c r="D341" s="5"/>
    </row>
    <row r="342" customFormat="false" ht="13.8" hidden="false" customHeight="false" outlineLevel="0" collapsed="false">
      <c r="A342" s="42" t="s">
        <v>404</v>
      </c>
      <c r="B342" s="42"/>
      <c r="C342" s="42" t="s">
        <v>79</v>
      </c>
      <c r="D342" s="42" t="s">
        <v>163</v>
      </c>
      <c r="E342" s="53"/>
    </row>
    <row r="343" customFormat="false" ht="15" hidden="false" customHeight="false" outlineLevel="0" collapsed="false">
      <c r="A343" s="33" t="s">
        <v>404</v>
      </c>
      <c r="B343" s="5"/>
      <c r="C343" s="5" t="s">
        <v>405</v>
      </c>
      <c r="D343" s="33" t="s">
        <v>50</v>
      </c>
      <c r="E343" s="28" t="s">
        <v>161</v>
      </c>
      <c r="I343" s="4"/>
      <c r="J343" s="4"/>
      <c r="K343" s="4"/>
      <c r="L343" s="4"/>
      <c r="M343" s="4"/>
      <c r="N343" s="4"/>
      <c r="O343" s="4"/>
      <c r="P343" s="4"/>
      <c r="Q343" s="4"/>
      <c r="R343" s="4"/>
      <c r="S343" s="4"/>
      <c r="T343" s="4"/>
      <c r="U343" s="30" t="n">
        <v>0</v>
      </c>
      <c r="W343" s="31" t="n">
        <v>1000</v>
      </c>
      <c r="X343" s="32" t="n">
        <v>1500</v>
      </c>
    </row>
    <row r="344" customFormat="false" ht="13.8" hidden="false" customHeight="false" outlineLevel="0" collapsed="false">
      <c r="A344" s="42" t="s">
        <v>406</v>
      </c>
      <c r="B344" s="42"/>
      <c r="C344" s="42" t="s">
        <v>59</v>
      </c>
      <c r="D344" s="42" t="s">
        <v>163</v>
      </c>
      <c r="E344" s="53"/>
    </row>
    <row r="345" customFormat="false" ht="13.8" hidden="false" customHeight="false" outlineLevel="0" collapsed="false">
      <c r="A345" s="80" t="s">
        <v>406</v>
      </c>
      <c r="B345" s="81" t="n">
        <v>44704</v>
      </c>
    </row>
    <row r="346" customFormat="false" ht="13.8" hidden="false" customHeight="false" outlineLevel="0" collapsed="false">
      <c r="A346" s="42" t="s">
        <v>407</v>
      </c>
      <c r="B346" s="42" t="s">
        <v>197</v>
      </c>
      <c r="C346" s="42" t="s">
        <v>49</v>
      </c>
      <c r="D346" s="83" t="n">
        <v>44629</v>
      </c>
      <c r="E346" s="47" t="s">
        <v>408</v>
      </c>
    </row>
    <row r="347" customFormat="false" ht="13.8" hidden="false" customHeight="false" outlineLevel="0" collapsed="false">
      <c r="A347" s="80" t="s">
        <v>409</v>
      </c>
      <c r="B347" s="81" t="n">
        <v>44538</v>
      </c>
    </row>
    <row r="348" customFormat="false" ht="13.8" hidden="false" customHeight="false" outlineLevel="0" collapsed="false">
      <c r="A348" s="42" t="s">
        <v>410</v>
      </c>
      <c r="B348" s="42"/>
      <c r="C348" s="42" t="s">
        <v>74</v>
      </c>
      <c r="D348" s="42" t="s">
        <v>163</v>
      </c>
      <c r="E348" s="53"/>
    </row>
    <row r="349" customFormat="false" ht="15" hidden="false" customHeight="false" outlineLevel="0" collapsed="false">
      <c r="A349" s="33" t="s">
        <v>411</v>
      </c>
      <c r="B349" s="5"/>
      <c r="C349" s="5"/>
      <c r="D349" s="84" t="s">
        <v>232</v>
      </c>
      <c r="E349" s="28" t="s">
        <v>161</v>
      </c>
      <c r="I349" s="4"/>
      <c r="J349" s="4"/>
      <c r="K349" s="4"/>
      <c r="L349" s="4"/>
      <c r="M349" s="4"/>
      <c r="N349" s="4"/>
      <c r="O349" s="4"/>
      <c r="P349" s="4"/>
      <c r="Q349" s="4"/>
      <c r="R349" s="4"/>
      <c r="S349" s="4"/>
      <c r="T349" s="4"/>
      <c r="U349" s="30" t="n">
        <v>0</v>
      </c>
      <c r="W349" s="31" t="n">
        <v>1000</v>
      </c>
      <c r="X349" s="32" t="n">
        <v>1500</v>
      </c>
    </row>
    <row r="350" customFormat="false" ht="13.8" hidden="false" customHeight="false" outlineLevel="0" collapsed="false">
      <c r="A350" s="80" t="s">
        <v>411</v>
      </c>
      <c r="B350" s="81"/>
    </row>
    <row r="351" customFormat="false" ht="13.8" hidden="false" customHeight="false" outlineLevel="0" collapsed="false">
      <c r="A351" s="42" t="s">
        <v>412</v>
      </c>
      <c r="B351" s="42" t="s">
        <v>197</v>
      </c>
      <c r="C351" s="42" t="s">
        <v>49</v>
      </c>
      <c r="D351" s="42" t="s">
        <v>157</v>
      </c>
    </row>
    <row r="352" customFormat="false" ht="13.8" hidden="false" customHeight="false" outlineLevel="0" collapsed="false">
      <c r="A352" s="42" t="s">
        <v>413</v>
      </c>
      <c r="B352" s="42"/>
      <c r="C352" s="42" t="s">
        <v>62</v>
      </c>
      <c r="D352" s="42" t="s">
        <v>163</v>
      </c>
      <c r="E352" s="53"/>
    </row>
    <row r="353" customFormat="false" ht="13.8" hidden="false" customHeight="false" outlineLevel="0" collapsed="false">
      <c r="A353" s="42" t="s">
        <v>414</v>
      </c>
      <c r="B353" s="42"/>
      <c r="C353" s="42" t="s">
        <v>59</v>
      </c>
      <c r="D353" s="42" t="s">
        <v>163</v>
      </c>
      <c r="E353" s="53"/>
    </row>
    <row r="354" customFormat="false" ht="23.85" hidden="false" customHeight="false" outlineLevel="0" collapsed="false">
      <c r="A354" s="42" t="s">
        <v>415</v>
      </c>
      <c r="B354" s="42"/>
      <c r="C354" s="42" t="s">
        <v>296</v>
      </c>
      <c r="D354" s="42" t="s">
        <v>416</v>
      </c>
      <c r="E354" s="53"/>
    </row>
    <row r="355" customFormat="false" ht="13.8" hidden="false" customHeight="false" outlineLevel="0" collapsed="false">
      <c r="A355" s="80" t="s">
        <v>415</v>
      </c>
      <c r="B355" s="81"/>
    </row>
    <row r="356" customFormat="false" ht="13.8" hidden="false" customHeight="false" outlineLevel="0" collapsed="false">
      <c r="A356" s="42" t="s">
        <v>417</v>
      </c>
      <c r="B356" s="42" t="s">
        <v>197</v>
      </c>
      <c r="C356" s="42" t="s">
        <v>353</v>
      </c>
      <c r="D356" s="42" t="s">
        <v>157</v>
      </c>
    </row>
    <row r="357" customFormat="false" ht="13.8" hidden="false" customHeight="false" outlineLevel="0" collapsed="false">
      <c r="A357" s="42" t="s">
        <v>418</v>
      </c>
      <c r="B357" s="42"/>
      <c r="C357" s="42" t="s">
        <v>62</v>
      </c>
      <c r="D357" s="42" t="s">
        <v>163</v>
      </c>
      <c r="E357" s="53"/>
    </row>
    <row r="358" customFormat="false" ht="13.8" hidden="false" customHeight="false" outlineLevel="0" collapsed="false">
      <c r="A358" s="42" t="s">
        <v>419</v>
      </c>
      <c r="B358" s="42"/>
      <c r="C358" s="42" t="s">
        <v>176</v>
      </c>
      <c r="D358" s="42" t="s">
        <v>163</v>
      </c>
      <c r="E358" s="53"/>
    </row>
    <row r="359" customFormat="false" ht="13.8" hidden="false" customHeight="false" outlineLevel="0" collapsed="false">
      <c r="A359" s="80" t="s">
        <v>420</v>
      </c>
      <c r="B359" s="81"/>
    </row>
    <row r="360" customFormat="false" ht="13.8" hidden="false" customHeight="false" outlineLevel="0" collapsed="false">
      <c r="A360" s="42" t="s">
        <v>421</v>
      </c>
      <c r="B360" s="42" t="s">
        <v>170</v>
      </c>
      <c r="C360" s="42" t="s">
        <v>59</v>
      </c>
      <c r="D360" s="83" t="n">
        <v>44641</v>
      </c>
    </row>
    <row r="361" customFormat="false" ht="13.8" hidden="false" customHeight="false" outlineLevel="0" collapsed="false">
      <c r="A361" s="80" t="s">
        <v>422</v>
      </c>
      <c r="B361" s="81" t="n">
        <v>44733</v>
      </c>
    </row>
    <row r="362" customFormat="false" ht="14.85" hidden="false" customHeight="true" outlineLevel="0" collapsed="false">
      <c r="A362" s="80" t="s">
        <v>423</v>
      </c>
      <c r="B362" s="81" t="n">
        <v>44698</v>
      </c>
    </row>
    <row r="363" customFormat="false" ht="14.85" hidden="false" customHeight="true" outlineLevel="0" collapsed="false">
      <c r="A363" s="42" t="s">
        <v>424</v>
      </c>
      <c r="B363" s="5"/>
      <c r="C363" s="5"/>
      <c r="D363" s="5"/>
    </row>
    <row r="364" customFormat="false" ht="13.8" hidden="false" customHeight="false" outlineLevel="0" collapsed="false">
      <c r="A364" s="42" t="s">
        <v>425</v>
      </c>
      <c r="B364" s="42" t="s">
        <v>156</v>
      </c>
      <c r="C364" s="42" t="s">
        <v>172</v>
      </c>
      <c r="D364" s="42" t="s">
        <v>157</v>
      </c>
    </row>
    <row r="365" customFormat="false" ht="13.8" hidden="false" customHeight="false" outlineLevel="0" collapsed="false">
      <c r="A365" s="42" t="s">
        <v>426</v>
      </c>
      <c r="B365" s="42" t="s">
        <v>156</v>
      </c>
      <c r="C365" s="42" t="s">
        <v>74</v>
      </c>
      <c r="D365" s="42" t="s">
        <v>157</v>
      </c>
    </row>
    <row r="366" customFormat="false" ht="13.8" hidden="false" customHeight="false" outlineLevel="0" collapsed="false">
      <c r="A366" s="42" t="s">
        <v>427</v>
      </c>
      <c r="B366" s="42" t="s">
        <v>240</v>
      </c>
      <c r="C366" s="42" t="s">
        <v>59</v>
      </c>
      <c r="D366" s="42" t="s">
        <v>157</v>
      </c>
    </row>
    <row r="367" customFormat="false" ht="13.8" hidden="false" customHeight="false" outlineLevel="0" collapsed="false">
      <c r="A367" s="80" t="s">
        <v>428</v>
      </c>
      <c r="B367" s="81"/>
    </row>
    <row r="368" customFormat="false" ht="13.8" hidden="false" customHeight="false" outlineLevel="0" collapsed="false">
      <c r="A368" s="80" t="s">
        <v>429</v>
      </c>
      <c r="B368" s="81"/>
    </row>
    <row r="369" customFormat="false" ht="13.8" hidden="false" customHeight="false" outlineLevel="0" collapsed="false">
      <c r="A369" s="42" t="s">
        <v>430</v>
      </c>
      <c r="B369" s="42"/>
      <c r="C369" s="42" t="s">
        <v>345</v>
      </c>
      <c r="D369" s="42" t="s">
        <v>190</v>
      </c>
      <c r="E369" s="53"/>
    </row>
    <row r="370" customFormat="false" ht="30.55" hidden="false" customHeight="false" outlineLevel="0" collapsed="false">
      <c r="A370" s="33" t="s">
        <v>430</v>
      </c>
      <c r="B370" s="5"/>
      <c r="C370" s="5"/>
      <c r="D370" s="33" t="s">
        <v>431</v>
      </c>
      <c r="E370" s="28" t="s">
        <v>432</v>
      </c>
      <c r="I370" s="4"/>
      <c r="J370" s="4"/>
      <c r="K370" s="4"/>
      <c r="L370" s="4"/>
      <c r="M370" s="4"/>
      <c r="N370" s="4"/>
      <c r="O370" s="4"/>
      <c r="P370" s="4"/>
      <c r="Q370" s="4"/>
      <c r="R370" s="4"/>
      <c r="S370" s="4"/>
      <c r="T370" s="4"/>
      <c r="U370" s="30" t="n">
        <v>0</v>
      </c>
      <c r="W370" s="31" t="n">
        <v>1000</v>
      </c>
      <c r="X370" s="32" t="n">
        <v>1500</v>
      </c>
    </row>
    <row r="371" customFormat="false" ht="30.55" hidden="false" customHeight="false" outlineLevel="0" collapsed="false">
      <c r="A371" s="33" t="s">
        <v>430</v>
      </c>
      <c r="B371" s="5"/>
      <c r="C371" s="5"/>
      <c r="D371" s="33" t="s">
        <v>431</v>
      </c>
      <c r="E371" s="28" t="s">
        <v>433</v>
      </c>
      <c r="I371" s="4"/>
      <c r="J371" s="4"/>
      <c r="K371" s="4"/>
      <c r="L371" s="4"/>
      <c r="M371" s="4"/>
      <c r="N371" s="4"/>
      <c r="O371" s="4"/>
      <c r="P371" s="4"/>
      <c r="Q371" s="4"/>
      <c r="R371" s="4"/>
      <c r="S371" s="4"/>
      <c r="T371" s="4"/>
      <c r="U371" s="30" t="n">
        <f aca="false">SUM(I371:T371)</f>
        <v>0</v>
      </c>
      <c r="W371" s="31" t="n">
        <v>1000</v>
      </c>
      <c r="X371" s="32" t="n">
        <v>1500</v>
      </c>
    </row>
    <row r="372" customFormat="false" ht="30.55" hidden="false" customHeight="false" outlineLevel="0" collapsed="false">
      <c r="A372" s="27" t="s">
        <v>430</v>
      </c>
      <c r="B372" s="5"/>
      <c r="C372" s="5"/>
      <c r="D372" s="33" t="s">
        <v>431</v>
      </c>
      <c r="E372" s="28" t="s">
        <v>434</v>
      </c>
      <c r="I372" s="4"/>
      <c r="J372" s="4"/>
      <c r="K372" s="4"/>
      <c r="L372" s="4"/>
      <c r="M372" s="4"/>
      <c r="N372" s="4"/>
      <c r="O372" s="4"/>
      <c r="P372" s="4"/>
      <c r="Q372" s="4"/>
      <c r="R372" s="4"/>
      <c r="S372" s="4"/>
      <c r="T372" s="4"/>
      <c r="U372" s="30" t="n">
        <f aca="false">SUM(I372:T372)</f>
        <v>0</v>
      </c>
      <c r="W372" s="31" t="n">
        <v>1000</v>
      </c>
      <c r="X372" s="32" t="n">
        <v>1500</v>
      </c>
    </row>
    <row r="373" customFormat="false" ht="13.8" hidden="false" customHeight="false" outlineLevel="0" collapsed="false">
      <c r="A373" s="42" t="s">
        <v>435</v>
      </c>
      <c r="B373" s="42" t="s">
        <v>257</v>
      </c>
      <c r="C373" s="42" t="s">
        <v>62</v>
      </c>
      <c r="D373" s="83" t="n">
        <v>44641</v>
      </c>
    </row>
    <row r="374" customFormat="false" ht="13.8" hidden="false" customHeight="false" outlineLevel="0" collapsed="false">
      <c r="A374" s="42" t="s">
        <v>436</v>
      </c>
      <c r="B374" s="42"/>
      <c r="C374" s="42" t="s">
        <v>437</v>
      </c>
      <c r="D374" s="42" t="s">
        <v>190</v>
      </c>
      <c r="E374" s="53"/>
    </row>
    <row r="375" customFormat="false" ht="13.8" hidden="false" customHeight="false" outlineLevel="0" collapsed="false">
      <c r="A375" s="42" t="s">
        <v>438</v>
      </c>
      <c r="B375" s="42"/>
      <c r="C375" s="42" t="s">
        <v>439</v>
      </c>
      <c r="D375" s="42" t="s">
        <v>163</v>
      </c>
      <c r="E375" s="53"/>
    </row>
    <row r="376" customFormat="false" ht="15" hidden="false" customHeight="false" outlineLevel="0" collapsed="false">
      <c r="A376" s="33" t="s">
        <v>440</v>
      </c>
      <c r="B376" s="5"/>
      <c r="C376" s="5"/>
      <c r="D376" s="84" t="s">
        <v>232</v>
      </c>
      <c r="E376" s="28" t="s">
        <v>161</v>
      </c>
      <c r="I376" s="4"/>
      <c r="J376" s="4"/>
      <c r="K376" s="4"/>
      <c r="L376" s="4"/>
      <c r="M376" s="4"/>
      <c r="N376" s="4"/>
      <c r="O376" s="4"/>
      <c r="P376" s="4"/>
      <c r="Q376" s="4"/>
      <c r="R376" s="4"/>
      <c r="S376" s="4"/>
      <c r="T376" s="4"/>
      <c r="U376" s="30" t="n">
        <v>0</v>
      </c>
      <c r="W376" s="31" t="n">
        <v>1000</v>
      </c>
      <c r="X376" s="32" t="n">
        <v>1500</v>
      </c>
    </row>
    <row r="377" customFormat="false" ht="13.8" hidden="false" customHeight="false" outlineLevel="0" collapsed="false">
      <c r="A377" s="42" t="s">
        <v>441</v>
      </c>
      <c r="B377" s="42"/>
      <c r="C377" s="42" t="s">
        <v>83</v>
      </c>
      <c r="D377" s="42" t="s">
        <v>163</v>
      </c>
      <c r="E377" s="53"/>
    </row>
    <row r="378" customFormat="false" ht="13.8" hidden="false" customHeight="false" outlineLevel="0" collapsed="false">
      <c r="A378" s="80" t="s">
        <v>442</v>
      </c>
      <c r="B378" s="81"/>
    </row>
    <row r="379" customFormat="false" ht="13.8" hidden="false" customHeight="false" outlineLevel="0" collapsed="false">
      <c r="A379" s="42" t="s">
        <v>443</v>
      </c>
      <c r="B379" s="42"/>
      <c r="C379" s="42" t="s">
        <v>79</v>
      </c>
      <c r="D379" s="42" t="s">
        <v>163</v>
      </c>
      <c r="E379" s="53"/>
    </row>
    <row r="380" customFormat="false" ht="30.55" hidden="false" customHeight="false" outlineLevel="0" collapsed="false">
      <c r="A380" s="27" t="s">
        <v>444</v>
      </c>
      <c r="B380" s="5"/>
      <c r="C380" s="5"/>
      <c r="D380" s="90" t="s">
        <v>445</v>
      </c>
      <c r="E380" s="28" t="s">
        <v>446</v>
      </c>
      <c r="I380" s="4"/>
      <c r="J380" s="4"/>
      <c r="K380" s="4"/>
      <c r="L380" s="4"/>
      <c r="M380" s="4"/>
      <c r="N380" s="4"/>
      <c r="O380" s="4"/>
      <c r="P380" s="4"/>
      <c r="Q380" s="4"/>
      <c r="R380" s="4"/>
      <c r="S380" s="4"/>
      <c r="T380" s="4"/>
      <c r="U380" s="30" t="n">
        <v>0</v>
      </c>
      <c r="W380" s="31" t="n">
        <v>1000</v>
      </c>
      <c r="X380" s="32" t="n">
        <v>1500</v>
      </c>
    </row>
    <row r="381" customFormat="false" ht="13.8" hidden="false" customHeight="false" outlineLevel="0" collapsed="false">
      <c r="A381" s="80" t="s">
        <v>447</v>
      </c>
      <c r="B381" s="81" t="n">
        <v>44258</v>
      </c>
    </row>
    <row r="382" customFormat="false" ht="13.8" hidden="false" customHeight="false" outlineLevel="0" collapsed="false">
      <c r="A382" s="80" t="s">
        <v>448</v>
      </c>
      <c r="B382" s="81"/>
    </row>
    <row r="383" customFormat="false" ht="13.8" hidden="false" customHeight="false" outlineLevel="0" collapsed="false">
      <c r="A383" s="42" t="s">
        <v>449</v>
      </c>
      <c r="B383" s="42"/>
      <c r="C383" s="42" t="s">
        <v>62</v>
      </c>
      <c r="D383" s="42" t="s">
        <v>163</v>
      </c>
      <c r="E383" s="53"/>
    </row>
    <row r="384" customFormat="false" ht="13.8" hidden="false" customHeight="false" outlineLevel="0" collapsed="false">
      <c r="A384" s="42" t="s">
        <v>449</v>
      </c>
      <c r="B384" s="42"/>
      <c r="C384" s="42" t="s">
        <v>79</v>
      </c>
      <c r="D384" s="42" t="s">
        <v>163</v>
      </c>
      <c r="E384" s="53"/>
    </row>
    <row r="385" customFormat="false" ht="13.8" hidden="false" customHeight="false" outlineLevel="0" collapsed="false">
      <c r="A385" s="42" t="s">
        <v>450</v>
      </c>
      <c r="B385" s="42"/>
      <c r="C385" s="42" t="s">
        <v>49</v>
      </c>
      <c r="D385" s="42" t="s">
        <v>163</v>
      </c>
      <c r="E385" s="53"/>
    </row>
    <row r="386" customFormat="false" ht="13.8" hidden="false" customHeight="false" outlineLevel="0" collapsed="false">
      <c r="A386" s="42" t="s">
        <v>451</v>
      </c>
      <c r="B386" s="42"/>
      <c r="C386" s="42" t="s">
        <v>74</v>
      </c>
      <c r="D386" s="42" t="s">
        <v>163</v>
      </c>
      <c r="E386" s="53"/>
    </row>
    <row r="387" customFormat="false" ht="13.8" hidden="false" customHeight="false" outlineLevel="0" collapsed="false">
      <c r="A387" s="80" t="s">
        <v>452</v>
      </c>
      <c r="B387" s="81" t="n">
        <v>44621</v>
      </c>
    </row>
    <row r="388" customFormat="false" ht="13.8" hidden="false" customHeight="false" outlineLevel="0" collapsed="false">
      <c r="A388" s="42" t="s">
        <v>453</v>
      </c>
      <c r="B388" s="42"/>
      <c r="C388" s="42" t="s">
        <v>83</v>
      </c>
      <c r="D388" s="42" t="s">
        <v>163</v>
      </c>
      <c r="E388" s="53"/>
    </row>
    <row r="389" customFormat="false" ht="13.8" hidden="false" customHeight="false" outlineLevel="0" collapsed="false">
      <c r="A389" s="42" t="s">
        <v>454</v>
      </c>
      <c r="B389" s="42"/>
      <c r="C389" s="42" t="s">
        <v>62</v>
      </c>
      <c r="D389" s="42" t="s">
        <v>163</v>
      </c>
      <c r="E389" s="53"/>
    </row>
    <row r="390" customFormat="false" ht="13.8" hidden="false" customHeight="false" outlineLevel="0" collapsed="false">
      <c r="A390" s="42" t="s">
        <v>455</v>
      </c>
      <c r="B390" s="42"/>
      <c r="C390" s="42" t="s">
        <v>456</v>
      </c>
      <c r="D390" s="5"/>
      <c r="E390" s="53"/>
    </row>
    <row r="391" customFormat="false" ht="23.85" hidden="false" customHeight="false" outlineLevel="0" collapsed="false">
      <c r="A391" s="42" t="s">
        <v>457</v>
      </c>
      <c r="B391" s="42"/>
      <c r="C391" s="42" t="s">
        <v>458</v>
      </c>
      <c r="D391" s="42" t="s">
        <v>190</v>
      </c>
      <c r="E391" s="53"/>
    </row>
    <row r="392" customFormat="false" ht="13.8" hidden="false" customHeight="false" outlineLevel="0" collapsed="false">
      <c r="A392" s="42" t="s">
        <v>459</v>
      </c>
      <c r="B392" s="42" t="s">
        <v>197</v>
      </c>
      <c r="C392" s="42" t="s">
        <v>49</v>
      </c>
      <c r="D392" s="83" t="n">
        <v>44634</v>
      </c>
      <c r="E392" s="47" t="s">
        <v>270</v>
      </c>
    </row>
    <row r="393" customFormat="false" ht="13.8" hidden="false" customHeight="false" outlineLevel="0" collapsed="false">
      <c r="A393" s="42" t="s">
        <v>460</v>
      </c>
      <c r="B393" s="42"/>
      <c r="C393" s="42" t="s">
        <v>461</v>
      </c>
      <c r="D393" s="42" t="s">
        <v>163</v>
      </c>
      <c r="E393" s="53"/>
    </row>
    <row r="394" customFormat="false" ht="13.8" hidden="false" customHeight="false" outlineLevel="0" collapsed="false">
      <c r="A394" s="80" t="s">
        <v>460</v>
      </c>
      <c r="B394" s="81" t="n">
        <v>44489</v>
      </c>
    </row>
    <row r="395" customFormat="false" ht="13.8" hidden="false" customHeight="false" outlineLevel="0" collapsed="false">
      <c r="A395" s="80" t="s">
        <v>462</v>
      </c>
      <c r="B395" s="82" t="n">
        <v>44705</v>
      </c>
    </row>
    <row r="396" customFormat="false" ht="13.8" hidden="false" customHeight="false" outlineLevel="0" collapsed="false">
      <c r="A396" s="42" t="s">
        <v>463</v>
      </c>
      <c r="B396" s="42"/>
      <c r="C396" s="42" t="s">
        <v>176</v>
      </c>
      <c r="D396" s="42" t="s">
        <v>163</v>
      </c>
      <c r="E396" s="53"/>
    </row>
    <row r="397" customFormat="false" ht="13.8" hidden="false" customHeight="false" outlineLevel="0" collapsed="false">
      <c r="A397" s="42" t="s">
        <v>464</v>
      </c>
      <c r="B397" s="42" t="s">
        <v>465</v>
      </c>
      <c r="C397" s="42" t="s">
        <v>62</v>
      </c>
      <c r="D397" s="42" t="s">
        <v>157</v>
      </c>
    </row>
    <row r="398" customFormat="false" ht="13.8" hidden="false" customHeight="false" outlineLevel="0" collapsed="false">
      <c r="A398" s="80" t="s">
        <v>466</v>
      </c>
      <c r="B398" s="81"/>
    </row>
    <row r="399" customFormat="false" ht="13.8" hidden="false" customHeight="false" outlineLevel="0" collapsed="false">
      <c r="A399" s="42" t="s">
        <v>467</v>
      </c>
      <c r="B399" s="42" t="s">
        <v>468</v>
      </c>
      <c r="C399" s="42" t="s">
        <v>59</v>
      </c>
      <c r="D399" s="42" t="s">
        <v>157</v>
      </c>
    </row>
    <row r="400" customFormat="false" ht="13.8" hidden="false" customHeight="false" outlineLevel="0" collapsed="false">
      <c r="A400" s="80" t="s">
        <v>469</v>
      </c>
      <c r="B400" s="82"/>
    </row>
    <row r="401" customFormat="false" ht="13.8" hidden="false" customHeight="false" outlineLevel="0" collapsed="false">
      <c r="A401" s="42" t="s">
        <v>470</v>
      </c>
      <c r="B401" s="42" t="s">
        <v>468</v>
      </c>
      <c r="C401" s="42" t="s">
        <v>59</v>
      </c>
      <c r="D401" s="42" t="s">
        <v>157</v>
      </c>
    </row>
    <row r="402" customFormat="false" ht="13.8" hidden="false" customHeight="false" outlineLevel="0" collapsed="false">
      <c r="A402" s="80" t="s">
        <v>471</v>
      </c>
      <c r="B402" s="81"/>
    </row>
    <row r="403" customFormat="false" ht="13.8" hidden="false" customHeight="false" outlineLevel="0" collapsed="false">
      <c r="A403" s="42" t="s">
        <v>472</v>
      </c>
      <c r="B403" s="42"/>
      <c r="C403" s="42" t="s">
        <v>59</v>
      </c>
      <c r="D403" s="42" t="s">
        <v>163</v>
      </c>
      <c r="E403" s="53"/>
    </row>
    <row r="404" customFormat="false" ht="13.8" hidden="false" customHeight="false" outlineLevel="0" collapsed="false">
      <c r="A404" s="80" t="s">
        <v>473</v>
      </c>
      <c r="B404" s="81"/>
    </row>
    <row r="405" customFormat="false" ht="13.8" hidden="false" customHeight="false" outlineLevel="0" collapsed="false">
      <c r="A405" s="42" t="s">
        <v>474</v>
      </c>
      <c r="B405" s="42"/>
      <c r="C405" s="42" t="s">
        <v>59</v>
      </c>
      <c r="D405" s="42" t="s">
        <v>163</v>
      </c>
      <c r="E405" s="53"/>
    </row>
    <row r="406" customFormat="false" ht="13.8" hidden="false" customHeight="false" outlineLevel="0" collapsed="false">
      <c r="A406" s="42" t="s">
        <v>474</v>
      </c>
    </row>
    <row r="407" customFormat="false" ht="13.8" hidden="false" customHeight="false" outlineLevel="0" collapsed="false">
      <c r="A407" s="80" t="s">
        <v>475</v>
      </c>
      <c r="B407" s="81"/>
    </row>
    <row r="408" customFormat="false" ht="13.8" hidden="false" customHeight="false" outlineLevel="0" collapsed="false">
      <c r="A408" s="42" t="s">
        <v>476</v>
      </c>
      <c r="B408" s="42" t="s">
        <v>267</v>
      </c>
      <c r="C408" s="42" t="s">
        <v>74</v>
      </c>
      <c r="D408" s="42" t="s">
        <v>157</v>
      </c>
    </row>
    <row r="409" customFormat="false" ht="13.8" hidden="false" customHeight="false" outlineLevel="0" collapsed="false">
      <c r="A409" s="42" t="s">
        <v>477</v>
      </c>
      <c r="B409" s="42"/>
      <c r="C409" s="42" t="s">
        <v>59</v>
      </c>
      <c r="D409" s="42" t="s">
        <v>163</v>
      </c>
      <c r="E409" s="53"/>
    </row>
    <row r="410" customFormat="false" ht="13.8" hidden="false" customHeight="false" outlineLevel="0" collapsed="false">
      <c r="A410" s="91" t="s">
        <v>477</v>
      </c>
      <c r="B410" s="92" t="s">
        <v>59</v>
      </c>
      <c r="E410" s="93"/>
      <c r="F410" s="92"/>
      <c r="G410" s="92"/>
      <c r="H410" s="92"/>
      <c r="I410" s="92"/>
      <c r="J410" s="92"/>
      <c r="K410" s="92"/>
      <c r="L410" s="92"/>
      <c r="M410" s="92"/>
      <c r="N410" s="92"/>
      <c r="O410" s="92"/>
      <c r="P410" s="92"/>
      <c r="Q410" s="92"/>
      <c r="R410" s="92"/>
      <c r="S410" s="92"/>
      <c r="T410" s="92"/>
      <c r="U410" s="92"/>
      <c r="V410" s="92"/>
      <c r="W410" s="92"/>
      <c r="X410" s="92"/>
      <c r="Y410" s="94"/>
    </row>
    <row r="411" customFormat="false" ht="13.8" hidden="false" customHeight="false" outlineLevel="0" collapsed="false">
      <c r="A411" s="80" t="s">
        <v>478</v>
      </c>
      <c r="B411" s="81" t="n">
        <v>44567</v>
      </c>
    </row>
    <row r="412" customFormat="false" ht="23.85" hidden="false" customHeight="false" outlineLevel="0" collapsed="false">
      <c r="A412" s="42" t="s">
        <v>479</v>
      </c>
      <c r="B412" s="42"/>
      <c r="C412" s="42" t="s">
        <v>74</v>
      </c>
      <c r="D412" s="42" t="s">
        <v>480</v>
      </c>
      <c r="E412" s="53"/>
    </row>
    <row r="413" customFormat="false" ht="15" hidden="false" customHeight="false" outlineLevel="0" collapsed="false">
      <c r="A413" s="27" t="s">
        <v>479</v>
      </c>
      <c r="B413" s="5"/>
      <c r="C413" s="5"/>
      <c r="D413" s="27" t="s">
        <v>206</v>
      </c>
      <c r="E413" s="28"/>
      <c r="I413" s="4"/>
      <c r="J413" s="4"/>
      <c r="K413" s="4"/>
      <c r="L413" s="4"/>
      <c r="M413" s="4"/>
      <c r="N413" s="4"/>
      <c r="O413" s="4"/>
      <c r="P413" s="4"/>
      <c r="Q413" s="4"/>
      <c r="R413" s="4"/>
      <c r="S413" s="4"/>
      <c r="T413" s="4"/>
      <c r="U413" s="30" t="n">
        <f aca="false">SUM(I413:T413)</f>
        <v>0</v>
      </c>
      <c r="W413" s="31" t="n">
        <v>1000</v>
      </c>
      <c r="X413" s="32" t="n">
        <v>1500</v>
      </c>
    </row>
    <row r="414" customFormat="false" ht="15" hidden="false" customHeight="false" outlineLevel="0" collapsed="false">
      <c r="A414" s="0" t="s">
        <v>481</v>
      </c>
      <c r="B414" s="5"/>
      <c r="C414" s="5"/>
      <c r="D414" s="27" t="s">
        <v>482</v>
      </c>
      <c r="E414" s="28" t="s">
        <v>161</v>
      </c>
      <c r="I414" s="4"/>
      <c r="J414" s="4"/>
      <c r="K414" s="4"/>
      <c r="L414" s="4"/>
      <c r="M414" s="4"/>
      <c r="N414" s="4"/>
      <c r="O414" s="4"/>
      <c r="P414" s="4"/>
      <c r="Q414" s="4"/>
      <c r="R414" s="4"/>
      <c r="S414" s="4"/>
      <c r="T414" s="4"/>
      <c r="U414" s="30" t="n">
        <f aca="false">SUM(I414:T414)</f>
        <v>0</v>
      </c>
      <c r="W414" s="31" t="n">
        <v>1000</v>
      </c>
      <c r="X414" s="32" t="n">
        <v>1500</v>
      </c>
    </row>
    <row r="415" customFormat="false" ht="23.85" hidden="false" customHeight="false" outlineLevel="0" collapsed="false">
      <c r="A415" s="42" t="s">
        <v>483</v>
      </c>
      <c r="B415" s="42"/>
      <c r="C415" s="42" t="s">
        <v>484</v>
      </c>
      <c r="D415" s="5"/>
      <c r="E415" s="53"/>
    </row>
    <row r="416" customFormat="false" ht="13.8" hidden="false" customHeight="false" outlineLevel="0" collapsed="false">
      <c r="A416" s="42" t="s">
        <v>485</v>
      </c>
      <c r="B416" s="42" t="s">
        <v>170</v>
      </c>
      <c r="C416" s="42" t="s">
        <v>59</v>
      </c>
      <c r="D416" s="42" t="s">
        <v>157</v>
      </c>
    </row>
    <row r="417" customFormat="false" ht="13.8" hidden="false" customHeight="false" outlineLevel="0" collapsed="false">
      <c r="A417" s="42" t="s">
        <v>486</v>
      </c>
      <c r="B417" s="42"/>
      <c r="C417" s="42" t="s">
        <v>487</v>
      </c>
      <c r="D417" s="5"/>
      <c r="E417" s="53"/>
    </row>
    <row r="418" customFormat="false" ht="30.55" hidden="false" customHeight="false" outlineLevel="0" collapsed="false">
      <c r="A418" s="33" t="s">
        <v>486</v>
      </c>
      <c r="B418" s="5"/>
      <c r="C418" s="5"/>
      <c r="D418" s="33" t="s">
        <v>488</v>
      </c>
      <c r="E418" s="28" t="s">
        <v>489</v>
      </c>
      <c r="I418" s="4"/>
      <c r="J418" s="4"/>
      <c r="K418" s="4"/>
      <c r="L418" s="4"/>
      <c r="M418" s="4"/>
      <c r="N418" s="4"/>
      <c r="O418" s="4"/>
      <c r="P418" s="4"/>
      <c r="Q418" s="4"/>
      <c r="R418" s="4"/>
      <c r="S418" s="4"/>
      <c r="T418" s="4"/>
      <c r="U418" s="30" t="n">
        <f aca="false">SUM(I418:T418)</f>
        <v>0</v>
      </c>
      <c r="W418" s="31" t="n">
        <v>1000</v>
      </c>
      <c r="X418" s="32" t="n">
        <v>1500</v>
      </c>
    </row>
    <row r="419" customFormat="false" ht="13.8" hidden="false" customHeight="false" outlineLevel="0" collapsed="false">
      <c r="A419" s="42" t="s">
        <v>486</v>
      </c>
      <c r="B419" s="5"/>
      <c r="E419" s="28"/>
      <c r="I419" s="4"/>
      <c r="J419" s="4"/>
      <c r="K419" s="4"/>
      <c r="L419" s="4"/>
      <c r="M419" s="4"/>
      <c r="N419" s="4"/>
      <c r="O419" s="4"/>
      <c r="P419" s="4"/>
      <c r="Q419" s="4"/>
      <c r="R419" s="4"/>
      <c r="S419" s="4"/>
      <c r="T419" s="4"/>
      <c r="U419" s="30" t="n">
        <v>0</v>
      </c>
      <c r="W419" s="31" t="n">
        <v>1000</v>
      </c>
      <c r="X419" s="32" t="n">
        <v>1500</v>
      </c>
    </row>
    <row r="420" customFormat="false" ht="13.8" hidden="false" customHeight="false" outlineLevel="0" collapsed="false">
      <c r="A420" s="42" t="s">
        <v>490</v>
      </c>
      <c r="B420" s="42" t="s">
        <v>245</v>
      </c>
      <c r="C420" s="42" t="s">
        <v>59</v>
      </c>
      <c r="D420" s="83" t="n">
        <v>44627</v>
      </c>
      <c r="E420" s="47" t="s">
        <v>491</v>
      </c>
    </row>
    <row r="421" customFormat="false" ht="13.8" hidden="false" customHeight="false" outlineLevel="0" collapsed="false">
      <c r="A421" s="80" t="s">
        <v>492</v>
      </c>
      <c r="B421" s="81" t="n">
        <v>44705</v>
      </c>
    </row>
    <row r="422" customFormat="false" ht="13.8" hidden="false" customHeight="false" outlineLevel="0" collapsed="false">
      <c r="A422" s="42" t="s">
        <v>493</v>
      </c>
      <c r="B422" s="42"/>
      <c r="C422" s="42" t="s">
        <v>62</v>
      </c>
      <c r="D422" s="42" t="s">
        <v>163</v>
      </c>
      <c r="E422" s="53"/>
    </row>
    <row r="423" customFormat="false" ht="13.8" hidden="false" customHeight="false" outlineLevel="0" collapsed="false">
      <c r="A423" s="42" t="s">
        <v>494</v>
      </c>
      <c r="B423" s="42"/>
      <c r="C423" s="42" t="s">
        <v>49</v>
      </c>
      <c r="D423" s="42" t="s">
        <v>163</v>
      </c>
      <c r="E423" s="53"/>
    </row>
    <row r="424" customFormat="false" ht="13.8" hidden="false" customHeight="false" outlineLevel="0" collapsed="false">
      <c r="A424" s="80" t="s">
        <v>495</v>
      </c>
      <c r="B424" s="81" t="n">
        <v>44712</v>
      </c>
    </row>
    <row r="425" customFormat="false" ht="13.8" hidden="false" customHeight="false" outlineLevel="0" collapsed="false">
      <c r="A425" s="42" t="s">
        <v>496</v>
      </c>
      <c r="B425" s="42"/>
      <c r="C425" s="42" t="s">
        <v>59</v>
      </c>
      <c r="D425" s="42" t="s">
        <v>163</v>
      </c>
      <c r="E425" s="53"/>
    </row>
    <row r="426" customFormat="false" ht="13.8" hidden="false" customHeight="false" outlineLevel="0" collapsed="false">
      <c r="A426" s="42" t="s">
        <v>497</v>
      </c>
      <c r="B426" s="42"/>
      <c r="C426" s="83"/>
      <c r="D426" s="42" t="s">
        <v>163</v>
      </c>
      <c r="E426" s="53"/>
    </row>
    <row r="427" customFormat="false" ht="13.8" hidden="false" customHeight="false" outlineLevel="0" collapsed="false">
      <c r="A427" s="95" t="s">
        <v>498</v>
      </c>
      <c r="B427" s="81" t="n">
        <v>44718</v>
      </c>
    </row>
    <row r="428" customFormat="false" ht="13.8" hidden="false" customHeight="false" outlineLevel="0" collapsed="false">
      <c r="A428" s="42" t="s">
        <v>499</v>
      </c>
      <c r="B428" s="42"/>
      <c r="C428" s="42" t="s">
        <v>62</v>
      </c>
      <c r="D428" s="42" t="s">
        <v>163</v>
      </c>
      <c r="E428" s="53"/>
    </row>
    <row r="429" customFormat="false" ht="13.8" hidden="false" customHeight="false" outlineLevel="0" collapsed="false">
      <c r="A429" s="42" t="s">
        <v>499</v>
      </c>
      <c r="B429" s="0" t="s">
        <v>500</v>
      </c>
    </row>
    <row r="430" customFormat="false" ht="13.8" hidden="false" customHeight="false" outlineLevel="0" collapsed="false">
      <c r="A430" s="42" t="s">
        <v>501</v>
      </c>
      <c r="B430" s="42" t="s">
        <v>197</v>
      </c>
      <c r="C430" s="42" t="s">
        <v>59</v>
      </c>
      <c r="D430" s="83" t="n">
        <v>44636</v>
      </c>
      <c r="E430" s="47" t="s">
        <v>502</v>
      </c>
    </row>
    <row r="431" customFormat="false" ht="13.8" hidden="false" customHeight="false" outlineLevel="0" collapsed="false">
      <c r="A431" s="42" t="s">
        <v>503</v>
      </c>
      <c r="B431" s="42"/>
      <c r="C431" s="42" t="s">
        <v>59</v>
      </c>
      <c r="D431" s="42" t="s">
        <v>163</v>
      </c>
      <c r="E431" s="53"/>
    </row>
    <row r="432" customFormat="false" ht="13.8" hidden="false" customHeight="false" outlineLevel="0" collapsed="false">
      <c r="A432" s="95" t="s">
        <v>503</v>
      </c>
      <c r="B432" s="81"/>
    </row>
    <row r="433" customFormat="false" ht="13.8" hidden="false" customHeight="false" outlineLevel="0" collapsed="false">
      <c r="A433" s="42" t="s">
        <v>504</v>
      </c>
      <c r="B433" s="5"/>
      <c r="C433" s="5"/>
      <c r="D433" s="5"/>
    </row>
    <row r="434" customFormat="false" ht="13.8" hidden="false" customHeight="false" outlineLevel="0" collapsed="false">
      <c r="A434" s="95" t="s">
        <v>505</v>
      </c>
      <c r="B434" s="81"/>
    </row>
    <row r="435" customFormat="false" ht="13.8" hidden="false" customHeight="false" outlineLevel="0" collapsed="false">
      <c r="A435" s="42" t="s">
        <v>506</v>
      </c>
      <c r="B435" s="42"/>
      <c r="C435" s="5"/>
      <c r="D435" s="42" t="s">
        <v>507</v>
      </c>
      <c r="E435" s="53"/>
    </row>
    <row r="436" customFormat="false" ht="15" hidden="false" customHeight="false" outlineLevel="0" collapsed="false">
      <c r="A436" s="27" t="s">
        <v>506</v>
      </c>
      <c r="B436" s="5"/>
      <c r="C436" s="5"/>
      <c r="D436" s="33" t="s">
        <v>160</v>
      </c>
      <c r="E436" s="28" t="s">
        <v>161</v>
      </c>
      <c r="I436" s="4"/>
      <c r="J436" s="4"/>
      <c r="K436" s="4"/>
      <c r="L436" s="4"/>
      <c r="M436" s="4"/>
      <c r="N436" s="4"/>
      <c r="O436" s="4"/>
      <c r="P436" s="4"/>
      <c r="Q436" s="4"/>
      <c r="R436" s="4"/>
      <c r="S436" s="4"/>
      <c r="T436" s="4"/>
      <c r="U436" s="30" t="n">
        <f aca="false">SUM(I436:T436)</f>
        <v>0</v>
      </c>
      <c r="W436" s="31" t="n">
        <v>1000</v>
      </c>
      <c r="X436" s="32" t="n">
        <v>1500</v>
      </c>
    </row>
    <row r="437" customFormat="false" ht="13.8" hidden="false" customHeight="false" outlineLevel="0" collapsed="false">
      <c r="A437" s="42" t="s">
        <v>506</v>
      </c>
      <c r="B437" s="5"/>
      <c r="E437" s="28"/>
      <c r="I437" s="4"/>
      <c r="J437" s="4"/>
      <c r="K437" s="4"/>
      <c r="L437" s="4"/>
      <c r="M437" s="4"/>
      <c r="N437" s="4"/>
      <c r="O437" s="4"/>
      <c r="P437" s="4"/>
      <c r="Q437" s="4"/>
      <c r="R437" s="4"/>
      <c r="S437" s="4"/>
      <c r="T437" s="4"/>
      <c r="U437" s="30" t="n">
        <v>0</v>
      </c>
      <c r="W437" s="31" t="n">
        <v>1000</v>
      </c>
      <c r="X437" s="32" t="n">
        <v>1500</v>
      </c>
    </row>
    <row r="438" customFormat="false" ht="15" hidden="false" customHeight="false" outlineLevel="0" collapsed="false">
      <c r="A438" s="27" t="s">
        <v>508</v>
      </c>
      <c r="B438" s="5"/>
      <c r="C438" s="5"/>
      <c r="D438" s="27" t="s">
        <v>206</v>
      </c>
      <c r="E438" s="28"/>
      <c r="I438" s="4"/>
      <c r="J438" s="4"/>
      <c r="K438" s="4"/>
      <c r="L438" s="4"/>
      <c r="M438" s="4"/>
      <c r="N438" s="4"/>
      <c r="O438" s="4"/>
      <c r="P438" s="4"/>
      <c r="Q438" s="4"/>
      <c r="R438" s="4"/>
      <c r="S438" s="4"/>
      <c r="T438" s="4"/>
      <c r="U438" s="30" t="n">
        <v>0</v>
      </c>
      <c r="W438" s="31" t="n">
        <v>1000</v>
      </c>
      <c r="X438" s="32" t="n">
        <v>1500</v>
      </c>
    </row>
    <row r="439" customFormat="false" ht="13.8" hidden="false" customHeight="false" outlineLevel="0" collapsed="false">
      <c r="A439" s="42" t="s">
        <v>509</v>
      </c>
      <c r="B439" s="42" t="s">
        <v>510</v>
      </c>
      <c r="C439" s="42" t="s">
        <v>62</v>
      </c>
      <c r="D439" s="42" t="s">
        <v>157</v>
      </c>
    </row>
    <row r="440" customFormat="false" ht="13.8" hidden="false" customHeight="false" outlineLevel="0" collapsed="false">
      <c r="A440" s="95" t="s">
        <v>511</v>
      </c>
      <c r="B440" s="81" t="n">
        <v>44690</v>
      </c>
    </row>
    <row r="441" customFormat="false" ht="13.8" hidden="false" customHeight="false" outlineLevel="0" collapsed="false">
      <c r="A441" s="42" t="s">
        <v>512</v>
      </c>
      <c r="B441" s="42" t="s">
        <v>240</v>
      </c>
      <c r="C441" s="42" t="s">
        <v>188</v>
      </c>
      <c r="D441" s="42" t="s">
        <v>157</v>
      </c>
    </row>
    <row r="442" customFormat="false" ht="13.8" hidden="false" customHeight="false" outlineLevel="0" collapsed="false">
      <c r="A442" s="95" t="s">
        <v>513</v>
      </c>
      <c r="B442" s="81"/>
    </row>
    <row r="443" customFormat="false" ht="13.8" hidden="false" customHeight="false" outlineLevel="0" collapsed="false">
      <c r="A443" s="42" t="s">
        <v>514</v>
      </c>
      <c r="B443" s="42"/>
      <c r="C443" s="42" t="s">
        <v>74</v>
      </c>
      <c r="D443" s="42" t="s">
        <v>163</v>
      </c>
      <c r="E443" s="53"/>
    </row>
    <row r="444" customFormat="false" ht="13.8" hidden="false" customHeight="false" outlineLevel="0" collapsed="false">
      <c r="A444" s="42" t="s">
        <v>515</v>
      </c>
      <c r="B444" s="42"/>
      <c r="C444" s="42" t="s">
        <v>49</v>
      </c>
      <c r="D444" s="42" t="s">
        <v>163</v>
      </c>
      <c r="E444" s="53"/>
    </row>
    <row r="445" customFormat="false" ht="13.8" hidden="false" customHeight="false" outlineLevel="0" collapsed="false">
      <c r="A445" s="95" t="s">
        <v>515</v>
      </c>
      <c r="B445" s="81"/>
    </row>
    <row r="446" customFormat="false" ht="13.8" hidden="false" customHeight="false" outlineLevel="0" collapsed="false">
      <c r="A446" s="42" t="s">
        <v>516</v>
      </c>
      <c r="B446" s="42"/>
      <c r="C446" s="42" t="s">
        <v>487</v>
      </c>
      <c r="D446" s="5"/>
      <c r="E446" s="53"/>
    </row>
    <row r="447" customFormat="false" ht="15" hidden="false" customHeight="false" outlineLevel="0" collapsed="false">
      <c r="A447" s="0" t="s">
        <v>516</v>
      </c>
      <c r="B447" s="5"/>
      <c r="C447" s="5"/>
      <c r="D447" s="27" t="s">
        <v>160</v>
      </c>
      <c r="E447" s="28" t="s">
        <v>161</v>
      </c>
      <c r="I447" s="4"/>
      <c r="J447" s="4"/>
      <c r="K447" s="4"/>
      <c r="L447" s="4"/>
      <c r="M447" s="4"/>
      <c r="N447" s="4"/>
      <c r="O447" s="4"/>
      <c r="P447" s="4"/>
      <c r="Q447" s="4"/>
      <c r="R447" s="4"/>
      <c r="S447" s="4"/>
      <c r="T447" s="4"/>
      <c r="U447" s="30" t="n">
        <f aca="false">SUM(I447:T447)</f>
        <v>0</v>
      </c>
      <c r="W447" s="31" t="n">
        <v>1000</v>
      </c>
      <c r="X447" s="32" t="n">
        <v>1500</v>
      </c>
    </row>
    <row r="448" customFormat="false" ht="13.8" hidden="false" customHeight="false" outlineLevel="0" collapsed="false">
      <c r="A448" s="95" t="s">
        <v>516</v>
      </c>
      <c r="B448" s="86" t="n">
        <v>44236</v>
      </c>
    </row>
    <row r="449" customFormat="false" ht="13.8" hidden="false" customHeight="false" outlineLevel="0" collapsed="false">
      <c r="A449" s="95" t="s">
        <v>517</v>
      </c>
      <c r="B449" s="81" t="n">
        <v>44774</v>
      </c>
    </row>
    <row r="450" customFormat="false" ht="13.8" hidden="false" customHeight="false" outlineLevel="0" collapsed="false">
      <c r="A450" s="42" t="s">
        <v>518</v>
      </c>
      <c r="B450" s="42"/>
      <c r="C450" s="42" t="s">
        <v>62</v>
      </c>
      <c r="D450" s="42" t="s">
        <v>163</v>
      </c>
      <c r="E450" s="53"/>
    </row>
    <row r="451" customFormat="false" ht="13.8" hidden="false" customHeight="false" outlineLevel="0" collapsed="false">
      <c r="A451" s="42" t="s">
        <v>519</v>
      </c>
      <c r="B451" s="42"/>
      <c r="C451" s="42" t="s">
        <v>59</v>
      </c>
      <c r="D451" s="42" t="s">
        <v>163</v>
      </c>
      <c r="E451" s="53"/>
    </row>
    <row r="452" customFormat="false" ht="13.8" hidden="false" customHeight="false" outlineLevel="0" collapsed="false">
      <c r="A452" s="42" t="s">
        <v>520</v>
      </c>
      <c r="B452" s="42"/>
      <c r="C452" s="42" t="s">
        <v>49</v>
      </c>
      <c r="D452" s="42" t="s">
        <v>163</v>
      </c>
      <c r="E452" s="53"/>
    </row>
    <row r="453" customFormat="false" ht="13.8" hidden="false" customHeight="false" outlineLevel="0" collapsed="false">
      <c r="A453" s="42" t="s">
        <v>521</v>
      </c>
      <c r="B453" s="42"/>
      <c r="C453" s="42" t="s">
        <v>59</v>
      </c>
      <c r="D453" s="42" t="s">
        <v>163</v>
      </c>
      <c r="E453" s="53"/>
    </row>
    <row r="454" customFormat="false" ht="13.8" hidden="false" customHeight="false" outlineLevel="0" collapsed="false">
      <c r="A454" s="42" t="s">
        <v>522</v>
      </c>
      <c r="B454" s="42"/>
      <c r="C454" s="5"/>
      <c r="D454" s="42" t="s">
        <v>190</v>
      </c>
      <c r="E454" s="53"/>
    </row>
    <row r="455" customFormat="false" ht="13.8" hidden="false" customHeight="false" outlineLevel="0" collapsed="false">
      <c r="A455" s="42" t="s">
        <v>522</v>
      </c>
      <c r="E455" s="28"/>
      <c r="I455" s="4"/>
      <c r="J455" s="4"/>
      <c r="K455" s="4"/>
      <c r="L455" s="4"/>
      <c r="M455" s="4"/>
      <c r="N455" s="4"/>
      <c r="O455" s="4"/>
      <c r="P455" s="4"/>
      <c r="Q455" s="4"/>
      <c r="R455" s="4"/>
      <c r="S455" s="4"/>
      <c r="T455" s="4"/>
      <c r="U455" s="30" t="n">
        <v>0</v>
      </c>
      <c r="W455" s="31" t="n">
        <v>1000</v>
      </c>
      <c r="X455" s="32" t="n">
        <v>1500</v>
      </c>
    </row>
    <row r="456" customFormat="false" ht="13.8" hidden="false" customHeight="false" outlineLevel="0" collapsed="false">
      <c r="A456" s="42" t="s">
        <v>523</v>
      </c>
      <c r="B456" s="42"/>
      <c r="C456" s="5"/>
      <c r="D456" s="42" t="s">
        <v>163</v>
      </c>
      <c r="E456" s="53"/>
    </row>
    <row r="457" customFormat="false" ht="15" hidden="false" customHeight="false" outlineLevel="0" collapsed="false">
      <c r="A457" s="96" t="s">
        <v>523</v>
      </c>
      <c r="B457" s="5"/>
      <c r="C457" s="5"/>
      <c r="D457" s="33" t="s">
        <v>160</v>
      </c>
      <c r="E457" s="28" t="s">
        <v>161</v>
      </c>
      <c r="I457" s="4"/>
      <c r="J457" s="4"/>
      <c r="K457" s="4"/>
      <c r="L457" s="4"/>
      <c r="M457" s="4"/>
      <c r="N457" s="4"/>
      <c r="O457" s="4"/>
      <c r="P457" s="4"/>
      <c r="Q457" s="4"/>
      <c r="R457" s="4"/>
      <c r="S457" s="4"/>
      <c r="T457" s="4"/>
      <c r="U457" s="30" t="n">
        <f aca="false">SUM(I457:T457)</f>
        <v>0</v>
      </c>
      <c r="W457" s="31" t="n">
        <v>1000</v>
      </c>
      <c r="X457" s="32" t="n">
        <v>1500</v>
      </c>
    </row>
    <row r="458" customFormat="false" ht="13.8" hidden="false" customHeight="false" outlineLevel="0" collapsed="false">
      <c r="A458" s="42" t="s">
        <v>523</v>
      </c>
      <c r="B458" s="5"/>
      <c r="E458" s="28"/>
      <c r="I458" s="4"/>
      <c r="J458" s="4"/>
      <c r="K458" s="4"/>
      <c r="L458" s="4"/>
      <c r="M458" s="4"/>
      <c r="N458" s="4"/>
      <c r="O458" s="4"/>
      <c r="P458" s="4"/>
      <c r="Q458" s="4"/>
      <c r="R458" s="4"/>
      <c r="S458" s="4"/>
      <c r="T458" s="4"/>
      <c r="U458" s="30" t="n">
        <v>0</v>
      </c>
      <c r="W458" s="31" t="n">
        <v>1000</v>
      </c>
      <c r="X458" s="32" t="n">
        <v>1500</v>
      </c>
    </row>
    <row r="459" customFormat="false" ht="13.8" hidden="false" customHeight="false" outlineLevel="0" collapsed="false">
      <c r="A459" s="95" t="s">
        <v>524</v>
      </c>
      <c r="B459" s="81"/>
    </row>
    <row r="460" customFormat="false" ht="23.85" hidden="false" customHeight="false" outlineLevel="0" collapsed="false">
      <c r="A460" s="42" t="s">
        <v>525</v>
      </c>
      <c r="B460" s="42"/>
      <c r="C460" s="42" t="s">
        <v>526</v>
      </c>
      <c r="D460" s="42" t="s">
        <v>220</v>
      </c>
      <c r="E460" s="53"/>
    </row>
    <row r="461" customFormat="false" ht="30.55" hidden="false" customHeight="false" outlineLevel="0" collapsed="false">
      <c r="A461" s="33" t="s">
        <v>525</v>
      </c>
      <c r="B461" s="5"/>
      <c r="C461" s="5"/>
      <c r="D461" s="33" t="s">
        <v>488</v>
      </c>
      <c r="E461" s="28" t="s">
        <v>527</v>
      </c>
      <c r="I461" s="4"/>
      <c r="J461" s="4"/>
      <c r="K461" s="4"/>
      <c r="L461" s="4"/>
      <c r="M461" s="4"/>
      <c r="N461" s="4"/>
      <c r="O461" s="4"/>
      <c r="P461" s="4"/>
      <c r="Q461" s="4"/>
      <c r="R461" s="4"/>
      <c r="S461" s="4"/>
      <c r="T461" s="4"/>
      <c r="U461" s="30" t="n">
        <v>0</v>
      </c>
      <c r="W461" s="31" t="n">
        <v>1000</v>
      </c>
      <c r="X461" s="32" t="n">
        <v>1500</v>
      </c>
    </row>
    <row r="462" customFormat="false" ht="13.8" hidden="false" customHeight="false" outlineLevel="0" collapsed="false">
      <c r="A462" s="42" t="s">
        <v>525</v>
      </c>
      <c r="B462" s="5"/>
      <c r="E462" s="28"/>
      <c r="I462" s="4"/>
      <c r="J462" s="4"/>
      <c r="K462" s="4"/>
      <c r="L462" s="4"/>
      <c r="M462" s="4"/>
      <c r="N462" s="4"/>
      <c r="O462" s="4"/>
      <c r="P462" s="4"/>
      <c r="Q462" s="4"/>
      <c r="R462" s="4"/>
      <c r="S462" s="4"/>
      <c r="T462" s="4"/>
      <c r="U462" s="30" t="n">
        <f aca="false">SUM(I462:T462)</f>
        <v>0</v>
      </c>
      <c r="W462" s="31" t="n">
        <v>1000</v>
      </c>
      <c r="X462" s="32" t="n">
        <v>1500</v>
      </c>
    </row>
    <row r="463" customFormat="false" ht="23.85" hidden="false" customHeight="false" outlineLevel="0" collapsed="false">
      <c r="A463" s="42" t="s">
        <v>528</v>
      </c>
      <c r="B463" s="42"/>
      <c r="C463" s="42" t="s">
        <v>529</v>
      </c>
      <c r="D463" s="42" t="s">
        <v>220</v>
      </c>
      <c r="E463" s="53"/>
    </row>
    <row r="464" customFormat="false" ht="30.55" hidden="false" customHeight="false" outlineLevel="0" collapsed="false">
      <c r="A464" s="33" t="s">
        <v>528</v>
      </c>
      <c r="B464" s="5"/>
      <c r="C464" s="5"/>
      <c r="D464" s="33" t="s">
        <v>488</v>
      </c>
      <c r="E464" s="28" t="s">
        <v>530</v>
      </c>
      <c r="F464" s="97"/>
      <c r="H464" s="35"/>
      <c r="I464" s="4"/>
      <c r="J464" s="4"/>
      <c r="K464" s="4"/>
      <c r="L464" s="4"/>
      <c r="M464" s="4"/>
      <c r="N464" s="4"/>
      <c r="O464" s="4"/>
      <c r="P464" s="4"/>
      <c r="Q464" s="4"/>
      <c r="R464" s="4"/>
      <c r="S464" s="4"/>
      <c r="T464" s="4"/>
      <c r="U464" s="30" t="n">
        <f aca="false">SUM(I464:T464)</f>
        <v>0</v>
      </c>
      <c r="W464" s="31" t="n">
        <v>1000</v>
      </c>
      <c r="X464" s="32" t="n">
        <v>1500</v>
      </c>
    </row>
    <row r="465" customFormat="false" ht="13.8" hidden="false" customHeight="false" outlineLevel="0" collapsed="false">
      <c r="A465" s="42" t="s">
        <v>528</v>
      </c>
      <c r="B465" s="5"/>
      <c r="E465" s="28"/>
      <c r="I465" s="4"/>
      <c r="J465" s="4"/>
      <c r="K465" s="4"/>
      <c r="L465" s="4"/>
      <c r="M465" s="4"/>
      <c r="N465" s="4"/>
      <c r="O465" s="4"/>
      <c r="P465" s="4"/>
      <c r="Q465" s="4"/>
      <c r="R465" s="4"/>
      <c r="S465" s="4"/>
      <c r="T465" s="4"/>
      <c r="U465" s="30" t="n">
        <f aca="false">SUM(I465:T465)</f>
        <v>0</v>
      </c>
      <c r="W465" s="31" t="n">
        <v>1000</v>
      </c>
      <c r="X465" s="32" t="n">
        <v>1500</v>
      </c>
    </row>
    <row r="466" customFormat="false" ht="13.8" hidden="false" customHeight="false" outlineLevel="0" collapsed="false">
      <c r="A466" s="95" t="s">
        <v>531</v>
      </c>
      <c r="B466" s="81"/>
    </row>
    <row r="467" customFormat="false" ht="13.8" hidden="false" customHeight="false" outlineLevel="0" collapsed="false">
      <c r="A467" s="95" t="s">
        <v>532</v>
      </c>
      <c r="B467" s="81"/>
    </row>
    <row r="468" customFormat="false" ht="15" hidden="false" customHeight="false" outlineLevel="0" collapsed="false">
      <c r="A468" s="33" t="s">
        <v>533</v>
      </c>
      <c r="B468" s="5"/>
      <c r="C468" s="5"/>
      <c r="D468" s="84" t="s">
        <v>232</v>
      </c>
      <c r="E468" s="28" t="s">
        <v>161</v>
      </c>
      <c r="I468" s="4"/>
      <c r="J468" s="4"/>
      <c r="K468" s="4"/>
      <c r="L468" s="4"/>
      <c r="M468" s="4"/>
      <c r="N468" s="4"/>
      <c r="O468" s="4"/>
      <c r="P468" s="4"/>
      <c r="Q468" s="4"/>
      <c r="R468" s="4"/>
      <c r="S468" s="4"/>
      <c r="T468" s="4"/>
      <c r="U468" s="30" t="n">
        <v>0</v>
      </c>
      <c r="W468" s="31" t="n">
        <v>1000</v>
      </c>
      <c r="X468" s="32" t="n">
        <v>1500</v>
      </c>
    </row>
    <row r="469" customFormat="false" ht="13.8" hidden="false" customHeight="false" outlineLevel="0" collapsed="false">
      <c r="A469" s="95" t="s">
        <v>533</v>
      </c>
      <c r="B469" s="81"/>
    </row>
    <row r="470" customFormat="false" ht="13.8" hidden="false" customHeight="false" outlineLevel="0" collapsed="false">
      <c r="A470" s="42" t="s">
        <v>534</v>
      </c>
      <c r="B470" s="42" t="s">
        <v>197</v>
      </c>
      <c r="C470" s="42" t="s">
        <v>49</v>
      </c>
      <c r="D470" s="42" t="s">
        <v>157</v>
      </c>
    </row>
    <row r="471" customFormat="false" ht="13.8" hidden="false" customHeight="false" outlineLevel="0" collapsed="false">
      <c r="A471" s="42" t="s">
        <v>535</v>
      </c>
      <c r="B471" s="42" t="s">
        <v>536</v>
      </c>
      <c r="C471" s="42" t="s">
        <v>537</v>
      </c>
      <c r="D471" s="42" t="s">
        <v>157</v>
      </c>
    </row>
    <row r="472" customFormat="false" ht="13.8" hidden="false" customHeight="false" outlineLevel="0" collapsed="false">
      <c r="A472" s="42" t="s">
        <v>538</v>
      </c>
      <c r="B472" s="42"/>
      <c r="C472" s="42" t="s">
        <v>62</v>
      </c>
      <c r="D472" s="42" t="s">
        <v>163</v>
      </c>
      <c r="E472" s="53"/>
    </row>
    <row r="473" customFormat="false" ht="15" hidden="false" customHeight="false" outlineLevel="0" collapsed="false">
      <c r="A473" s="33" t="s">
        <v>538</v>
      </c>
      <c r="B473" s="5"/>
      <c r="C473" s="5"/>
      <c r="D473" s="27" t="s">
        <v>50</v>
      </c>
      <c r="E473" s="28" t="s">
        <v>161</v>
      </c>
      <c r="I473" s="4"/>
      <c r="J473" s="4"/>
      <c r="K473" s="4"/>
      <c r="L473" s="4"/>
      <c r="M473" s="4"/>
      <c r="N473" s="4"/>
      <c r="O473" s="4"/>
      <c r="P473" s="4"/>
      <c r="Q473" s="4"/>
      <c r="R473" s="4"/>
      <c r="S473" s="4"/>
      <c r="T473" s="4"/>
      <c r="U473" s="30" t="n">
        <v>0</v>
      </c>
      <c r="W473" s="31" t="n">
        <v>1000</v>
      </c>
      <c r="X473" s="32" t="n">
        <v>1500</v>
      </c>
    </row>
    <row r="474" customFormat="false" ht="13.8" hidden="false" customHeight="false" outlineLevel="0" collapsed="false">
      <c r="A474" s="42" t="s">
        <v>539</v>
      </c>
      <c r="B474" s="42"/>
      <c r="C474" s="42" t="s">
        <v>437</v>
      </c>
      <c r="D474" s="42" t="s">
        <v>190</v>
      </c>
      <c r="E474" s="53"/>
    </row>
    <row r="475" customFormat="false" ht="15" hidden="false" customHeight="false" outlineLevel="0" collapsed="false">
      <c r="A475" s="27" t="s">
        <v>539</v>
      </c>
      <c r="B475" s="5"/>
      <c r="C475" s="5"/>
      <c r="D475" s="27" t="s">
        <v>237</v>
      </c>
      <c r="E475" s="28" t="s">
        <v>161</v>
      </c>
      <c r="I475" s="4"/>
      <c r="J475" s="4"/>
      <c r="K475" s="4"/>
      <c r="L475" s="4"/>
      <c r="M475" s="4"/>
      <c r="N475" s="4"/>
      <c r="O475" s="4"/>
      <c r="P475" s="4"/>
      <c r="Q475" s="4"/>
      <c r="R475" s="4"/>
      <c r="S475" s="4"/>
      <c r="T475" s="4"/>
      <c r="U475" s="30" t="n">
        <f aca="false">SUM(I475:T475)</f>
        <v>0</v>
      </c>
      <c r="V475" s="3"/>
      <c r="W475" s="31" t="n">
        <v>1000</v>
      </c>
      <c r="X475" s="32" t="n">
        <v>1500</v>
      </c>
    </row>
    <row r="476" customFormat="false" ht="13.8" hidden="false" customHeight="false" outlineLevel="0" collapsed="false">
      <c r="A476" s="42" t="s">
        <v>539</v>
      </c>
    </row>
    <row r="477" customFormat="false" ht="13.8" hidden="false" customHeight="false" outlineLevel="0" collapsed="false">
      <c r="A477" s="42" t="s">
        <v>540</v>
      </c>
      <c r="B477" s="42"/>
      <c r="C477" s="42" t="s">
        <v>62</v>
      </c>
      <c r="D477" s="42" t="s">
        <v>163</v>
      </c>
      <c r="E477" s="53"/>
    </row>
    <row r="478" customFormat="false" ht="13.8" hidden="false" customHeight="false" outlineLevel="0" collapsed="false">
      <c r="A478" s="42" t="s">
        <v>541</v>
      </c>
      <c r="B478" s="42"/>
      <c r="C478" s="42" t="s">
        <v>49</v>
      </c>
      <c r="D478" s="42" t="s">
        <v>163</v>
      </c>
      <c r="E478" s="53"/>
    </row>
    <row r="479" customFormat="false" ht="13.8" hidden="false" customHeight="false" outlineLevel="0" collapsed="false">
      <c r="A479" s="42" t="s">
        <v>542</v>
      </c>
      <c r="B479" s="42"/>
      <c r="C479" s="42" t="s">
        <v>74</v>
      </c>
      <c r="D479" s="42" t="s">
        <v>163</v>
      </c>
      <c r="E479" s="53"/>
    </row>
    <row r="480" customFormat="false" ht="13.8" hidden="false" customHeight="false" outlineLevel="0" collapsed="false">
      <c r="A480" s="95" t="s">
        <v>543</v>
      </c>
      <c r="B480" s="81"/>
    </row>
    <row r="481" customFormat="false" ht="13.8" hidden="false" customHeight="false" outlineLevel="0" collapsed="false">
      <c r="A481" s="95" t="s">
        <v>544</v>
      </c>
      <c r="B481" s="82" t="n">
        <v>44676</v>
      </c>
    </row>
    <row r="482" customFormat="false" ht="13.8" hidden="false" customHeight="false" outlineLevel="0" collapsed="false">
      <c r="A482" s="42" t="s">
        <v>545</v>
      </c>
      <c r="B482" s="42" t="s">
        <v>197</v>
      </c>
      <c r="C482" s="42" t="s">
        <v>59</v>
      </c>
      <c r="D482" s="42" t="s">
        <v>157</v>
      </c>
    </row>
    <row r="483" customFormat="false" ht="13.8" hidden="false" customHeight="false" outlineLevel="0" collapsed="false">
      <c r="A483" s="42" t="s">
        <v>546</v>
      </c>
      <c r="B483" s="42"/>
      <c r="C483" s="42" t="s">
        <v>49</v>
      </c>
      <c r="D483" s="42" t="s">
        <v>163</v>
      </c>
      <c r="E483" s="53"/>
    </row>
    <row r="484" customFormat="false" ht="15" hidden="false" customHeight="false" outlineLevel="0" collapsed="false">
      <c r="A484" s="33" t="s">
        <v>546</v>
      </c>
      <c r="B484" s="5"/>
      <c r="C484" s="5"/>
      <c r="D484" s="27" t="s">
        <v>237</v>
      </c>
      <c r="E484" s="28" t="s">
        <v>161</v>
      </c>
      <c r="I484" s="4"/>
      <c r="J484" s="4"/>
      <c r="K484" s="4"/>
      <c r="L484" s="4"/>
      <c r="M484" s="4"/>
      <c r="N484" s="4"/>
      <c r="O484" s="4"/>
      <c r="P484" s="4"/>
      <c r="Q484" s="4"/>
      <c r="R484" s="4"/>
      <c r="S484" s="4"/>
      <c r="T484" s="4"/>
      <c r="U484" s="30" t="n">
        <f aca="false">SUM(I484:T484)</f>
        <v>0</v>
      </c>
      <c r="V484" s="3"/>
      <c r="W484" s="31" t="n">
        <v>1000</v>
      </c>
      <c r="X484" s="32" t="n">
        <v>1500</v>
      </c>
    </row>
    <row r="485" customFormat="false" ht="15" hidden="false" customHeight="false" outlineLevel="0" collapsed="false">
      <c r="A485" s="27" t="s">
        <v>547</v>
      </c>
      <c r="B485" s="5"/>
      <c r="C485" s="5"/>
      <c r="D485" s="27" t="s">
        <v>50</v>
      </c>
      <c r="E485" s="28" t="s">
        <v>161</v>
      </c>
      <c r="I485" s="4"/>
      <c r="J485" s="4"/>
      <c r="K485" s="4"/>
      <c r="L485" s="4"/>
      <c r="M485" s="4"/>
      <c r="N485" s="4"/>
      <c r="O485" s="4"/>
      <c r="P485" s="4"/>
      <c r="Q485" s="4"/>
      <c r="R485" s="4"/>
      <c r="S485" s="4"/>
      <c r="T485" s="4"/>
      <c r="U485" s="30" t="n">
        <v>0</v>
      </c>
      <c r="W485" s="31" t="n">
        <v>1000</v>
      </c>
      <c r="X485" s="32" t="n">
        <v>1500</v>
      </c>
    </row>
    <row r="486" customFormat="false" ht="13.8" hidden="false" customHeight="false" outlineLevel="0" collapsed="false">
      <c r="A486" s="42" t="s">
        <v>548</v>
      </c>
      <c r="B486" s="42"/>
      <c r="C486" s="42" t="s">
        <v>79</v>
      </c>
      <c r="D486" s="42" t="s">
        <v>163</v>
      </c>
      <c r="E486" s="53"/>
    </row>
    <row r="487" customFormat="false" ht="13.8" hidden="false" customHeight="false" outlineLevel="0" collapsed="false">
      <c r="A487" s="42" t="s">
        <v>548</v>
      </c>
    </row>
    <row r="488" customFormat="false" ht="13.8" hidden="false" customHeight="false" outlineLevel="0" collapsed="false">
      <c r="A488" s="42" t="s">
        <v>549</v>
      </c>
      <c r="B488" s="42" t="s">
        <v>550</v>
      </c>
      <c r="C488" s="42" t="s">
        <v>157</v>
      </c>
      <c r="D488" s="42" t="s">
        <v>157</v>
      </c>
    </row>
    <row r="489" customFormat="false" ht="13.8" hidden="false" customHeight="false" outlineLevel="0" collapsed="false">
      <c r="A489" s="42" t="s">
        <v>551</v>
      </c>
      <c r="B489" s="42"/>
      <c r="C489" s="42" t="s">
        <v>62</v>
      </c>
      <c r="D489" s="42" t="s">
        <v>163</v>
      </c>
      <c r="E489" s="53"/>
    </row>
    <row r="490" customFormat="false" ht="13.8" hidden="false" customHeight="false" outlineLevel="0" collapsed="false">
      <c r="A490" s="95" t="s">
        <v>551</v>
      </c>
      <c r="B490" s="81"/>
    </row>
    <row r="491" customFormat="false" ht="13.8" hidden="false" customHeight="false" outlineLevel="0" collapsed="false">
      <c r="A491" s="42" t="s">
        <v>552</v>
      </c>
      <c r="B491" s="42"/>
      <c r="C491" s="5"/>
      <c r="D491" s="42" t="s">
        <v>190</v>
      </c>
      <c r="E491" s="53"/>
    </row>
    <row r="492" customFormat="false" ht="13.8" hidden="false" customHeight="false" outlineLevel="0" collapsed="false">
      <c r="A492" s="95" t="s">
        <v>76</v>
      </c>
      <c r="B492" s="81" t="n">
        <v>44281</v>
      </c>
    </row>
    <row r="493" customFormat="false" ht="13.8" hidden="false" customHeight="false" outlineLevel="0" collapsed="false">
      <c r="A493" s="95" t="s">
        <v>553</v>
      </c>
      <c r="B493" s="81" t="n">
        <v>44676</v>
      </c>
    </row>
    <row r="494" customFormat="false" ht="13.8" hidden="false" customHeight="false" outlineLevel="0" collapsed="false">
      <c r="A494" s="42" t="s">
        <v>554</v>
      </c>
      <c r="B494" s="42"/>
      <c r="C494" s="42" t="s">
        <v>62</v>
      </c>
      <c r="D494" s="42" t="s">
        <v>163</v>
      </c>
      <c r="E494" s="53"/>
    </row>
    <row r="495" customFormat="false" ht="13.8" hidden="false" customHeight="false" outlineLevel="0" collapsed="false">
      <c r="A495" s="42" t="s">
        <v>554</v>
      </c>
      <c r="B495" s="42"/>
      <c r="C495" s="42" t="s">
        <v>59</v>
      </c>
      <c r="D495" s="42" t="s">
        <v>163</v>
      </c>
      <c r="E495" s="53"/>
    </row>
    <row r="496" customFormat="false" ht="13.8" hidden="false" customHeight="false" outlineLevel="0" collapsed="false">
      <c r="A496" s="42" t="s">
        <v>555</v>
      </c>
      <c r="B496" s="42"/>
      <c r="C496" s="42" t="s">
        <v>74</v>
      </c>
      <c r="D496" s="42" t="s">
        <v>163</v>
      </c>
      <c r="E496" s="53"/>
    </row>
    <row r="497" customFormat="false" ht="13.8" hidden="false" customHeight="false" outlineLevel="0" collapsed="false">
      <c r="A497" s="42" t="s">
        <v>556</v>
      </c>
      <c r="B497" s="42"/>
      <c r="C497" s="42" t="s">
        <v>62</v>
      </c>
      <c r="D497" s="42" t="s">
        <v>163</v>
      </c>
      <c r="E497" s="53"/>
    </row>
    <row r="498" customFormat="false" ht="13.8" hidden="false" customHeight="false" outlineLevel="0" collapsed="false">
      <c r="A498" s="95" t="s">
        <v>556</v>
      </c>
      <c r="B498" s="81" t="n">
        <v>44712</v>
      </c>
    </row>
    <row r="499" customFormat="false" ht="13.8" hidden="false" customHeight="false" outlineLevel="0" collapsed="false">
      <c r="A499" s="42" t="s">
        <v>557</v>
      </c>
      <c r="B499" s="42" t="s">
        <v>170</v>
      </c>
      <c r="C499" s="42" t="s">
        <v>59</v>
      </c>
      <c r="D499" s="42" t="s">
        <v>157</v>
      </c>
    </row>
    <row r="500" customFormat="false" ht="13.8" hidden="false" customHeight="false" outlineLevel="0" collapsed="false">
      <c r="A500" s="95" t="s">
        <v>558</v>
      </c>
      <c r="B500" s="81" t="n">
        <v>44735</v>
      </c>
    </row>
    <row r="501" customFormat="false" ht="13.8" hidden="false" customHeight="false" outlineLevel="0" collapsed="false">
      <c r="A501" s="42" t="s">
        <v>559</v>
      </c>
      <c r="B501" s="42"/>
      <c r="C501" s="42" t="s">
        <v>461</v>
      </c>
      <c r="D501" s="42" t="s">
        <v>163</v>
      </c>
      <c r="E501" s="53"/>
    </row>
    <row r="502" customFormat="false" ht="13.8" hidden="false" customHeight="false" outlineLevel="0" collapsed="false">
      <c r="A502" s="42" t="s">
        <v>560</v>
      </c>
      <c r="B502" s="42"/>
      <c r="C502" s="42" t="s">
        <v>561</v>
      </c>
      <c r="D502" s="42" t="s">
        <v>163</v>
      </c>
      <c r="E502" s="53"/>
    </row>
    <row r="503" customFormat="false" ht="13.8" hidden="false" customHeight="false" outlineLevel="0" collapsed="false">
      <c r="A503" s="95" t="s">
        <v>562</v>
      </c>
      <c r="B503" s="81"/>
    </row>
    <row r="504" customFormat="false" ht="13.8" hidden="false" customHeight="false" outlineLevel="0" collapsed="false">
      <c r="A504" s="42" t="s">
        <v>563</v>
      </c>
      <c r="B504" s="42"/>
      <c r="C504" s="42" t="s">
        <v>564</v>
      </c>
      <c r="D504" s="42" t="s">
        <v>163</v>
      </c>
      <c r="E504" s="53"/>
    </row>
    <row r="505" customFormat="false" ht="13.8" hidden="false" customHeight="false" outlineLevel="0" collapsed="false">
      <c r="A505" s="95" t="s">
        <v>563</v>
      </c>
      <c r="B505" s="81"/>
    </row>
    <row r="506" customFormat="false" ht="13.8" hidden="false" customHeight="false" outlineLevel="0" collapsed="false">
      <c r="A506" s="42" t="s">
        <v>565</v>
      </c>
      <c r="B506" s="42" t="s">
        <v>156</v>
      </c>
      <c r="C506" s="42" t="s">
        <v>172</v>
      </c>
      <c r="D506" s="42" t="s">
        <v>157</v>
      </c>
    </row>
    <row r="507" customFormat="false" ht="13.8" hidden="false" customHeight="false" outlineLevel="0" collapsed="false">
      <c r="A507" s="95" t="s">
        <v>566</v>
      </c>
      <c r="B507" s="81"/>
    </row>
    <row r="508" customFormat="false" ht="13.8" hidden="false" customHeight="false" outlineLevel="0" collapsed="false">
      <c r="A508" s="42" t="s">
        <v>567</v>
      </c>
      <c r="B508" s="42"/>
      <c r="C508" s="42" t="s">
        <v>568</v>
      </c>
      <c r="D508" s="42" t="s">
        <v>190</v>
      </c>
      <c r="E508" s="53"/>
    </row>
    <row r="509" customFormat="false" ht="15" hidden="false" customHeight="false" outlineLevel="0" collapsed="false">
      <c r="A509" s="33" t="s">
        <v>567</v>
      </c>
      <c r="B509" s="5"/>
      <c r="C509" s="5"/>
      <c r="D509" s="87" t="s">
        <v>232</v>
      </c>
      <c r="E509" s="28" t="s">
        <v>161</v>
      </c>
      <c r="I509" s="4"/>
      <c r="J509" s="4"/>
      <c r="K509" s="4"/>
      <c r="L509" s="4"/>
      <c r="M509" s="4"/>
      <c r="N509" s="4"/>
      <c r="O509" s="4"/>
      <c r="P509" s="4"/>
      <c r="Q509" s="4"/>
      <c r="R509" s="4"/>
      <c r="S509" s="4"/>
      <c r="T509" s="4"/>
      <c r="U509" s="30" t="n">
        <v>0</v>
      </c>
      <c r="W509" s="31" t="n">
        <v>1000</v>
      </c>
      <c r="X509" s="32" t="n">
        <v>1500</v>
      </c>
    </row>
    <row r="510" customFormat="false" ht="13.8" hidden="false" customHeight="false" outlineLevel="0" collapsed="false">
      <c r="A510" s="95" t="s">
        <v>567</v>
      </c>
      <c r="B510" s="81"/>
    </row>
    <row r="511" customFormat="false" ht="13.8" hidden="false" customHeight="false" outlineLevel="0" collapsed="false">
      <c r="A511" s="42" t="s">
        <v>569</v>
      </c>
      <c r="B511" s="85"/>
      <c r="C511" s="85" t="s">
        <v>570</v>
      </c>
      <c r="D511" s="42" t="s">
        <v>163</v>
      </c>
      <c r="E511" s="53"/>
    </row>
    <row r="512" customFormat="false" ht="15" hidden="false" customHeight="false" outlineLevel="0" collapsed="false">
      <c r="A512" s="33" t="s">
        <v>569</v>
      </c>
      <c r="B512" s="5"/>
      <c r="C512" s="5"/>
      <c r="D512" s="87" t="s">
        <v>232</v>
      </c>
      <c r="E512" s="28" t="s">
        <v>161</v>
      </c>
      <c r="I512" s="4"/>
      <c r="J512" s="4"/>
      <c r="K512" s="4"/>
      <c r="L512" s="4"/>
      <c r="M512" s="4"/>
      <c r="N512" s="4"/>
      <c r="O512" s="4"/>
      <c r="P512" s="4"/>
      <c r="Q512" s="4"/>
      <c r="R512" s="4"/>
      <c r="S512" s="4"/>
      <c r="T512" s="4"/>
      <c r="U512" s="30" t="n">
        <v>0</v>
      </c>
      <c r="W512" s="31" t="n">
        <v>1000</v>
      </c>
      <c r="X512" s="32" t="n">
        <v>1500</v>
      </c>
    </row>
    <row r="513" s="92" customFormat="true" ht="13.8" hidden="false" customHeight="false" outlineLevel="0" collapsed="false">
      <c r="A513" s="42" t="s">
        <v>571</v>
      </c>
      <c r="B513" s="42" t="s">
        <v>156</v>
      </c>
      <c r="C513" s="42" t="s">
        <v>172</v>
      </c>
      <c r="D513" s="42" t="s">
        <v>157</v>
      </c>
      <c r="E513" s="47"/>
      <c r="F513" s="0"/>
      <c r="G513" s="0"/>
      <c r="H513" s="0"/>
      <c r="I513" s="0"/>
      <c r="J513" s="0"/>
      <c r="K513" s="0"/>
      <c r="L513" s="0"/>
      <c r="M513" s="0"/>
      <c r="N513" s="0"/>
      <c r="O513" s="0"/>
      <c r="P513" s="0"/>
      <c r="Q513" s="0"/>
      <c r="R513" s="0"/>
      <c r="S513" s="0"/>
      <c r="T513" s="0"/>
      <c r="U513" s="0"/>
      <c r="V513" s="0"/>
      <c r="W513" s="0"/>
      <c r="X513" s="0"/>
      <c r="Y513" s="8"/>
    </row>
    <row r="514" customFormat="false" ht="13.8" hidden="false" customHeight="false" outlineLevel="0" collapsed="false">
      <c r="A514" s="42" t="s">
        <v>572</v>
      </c>
      <c r="B514" s="42"/>
      <c r="C514" s="42" t="s">
        <v>74</v>
      </c>
      <c r="D514" s="42" t="s">
        <v>163</v>
      </c>
      <c r="E514" s="53"/>
    </row>
    <row r="515" s="92" customFormat="true" ht="13.8" hidden="false" customHeight="false" outlineLevel="0" collapsed="false">
      <c r="A515" s="95" t="s">
        <v>573</v>
      </c>
      <c r="B515" s="81" t="n">
        <v>44560</v>
      </c>
      <c r="C515" s="0"/>
      <c r="D515" s="0"/>
      <c r="E515" s="47"/>
      <c r="F515" s="0"/>
      <c r="G515" s="0"/>
      <c r="H515" s="0"/>
      <c r="I515" s="0"/>
      <c r="J515" s="0"/>
      <c r="K515" s="0"/>
      <c r="L515" s="0"/>
      <c r="M515" s="0"/>
      <c r="N515" s="0"/>
      <c r="O515" s="0"/>
      <c r="P515" s="0"/>
      <c r="Q515" s="0"/>
      <c r="R515" s="0"/>
      <c r="S515" s="0"/>
      <c r="T515" s="0"/>
      <c r="U515" s="0"/>
      <c r="V515" s="0"/>
      <c r="W515" s="0"/>
      <c r="X515" s="0"/>
      <c r="Y515" s="8"/>
    </row>
    <row r="516" customFormat="false" ht="13.8" hidden="false" customHeight="false" outlineLevel="0" collapsed="false">
      <c r="A516" s="42" t="s">
        <v>574</v>
      </c>
      <c r="B516" s="42"/>
      <c r="C516" s="42" t="s">
        <v>62</v>
      </c>
      <c r="D516" s="42" t="s">
        <v>190</v>
      </c>
      <c r="E516" s="53"/>
    </row>
    <row r="517" customFormat="false" ht="15" hidden="false" customHeight="false" outlineLevel="0" collapsed="false">
      <c r="A517" s="33" t="s">
        <v>574</v>
      </c>
      <c r="B517" s="5"/>
      <c r="C517" s="5"/>
      <c r="D517" s="33" t="s">
        <v>50</v>
      </c>
      <c r="E517" s="28" t="s">
        <v>161</v>
      </c>
      <c r="H517" s="35"/>
      <c r="I517" s="4"/>
      <c r="J517" s="4"/>
      <c r="K517" s="4"/>
      <c r="L517" s="4"/>
      <c r="M517" s="4"/>
      <c r="N517" s="4"/>
      <c r="O517" s="4"/>
      <c r="P517" s="4"/>
      <c r="Q517" s="4"/>
      <c r="R517" s="4"/>
      <c r="S517" s="4"/>
      <c r="T517" s="4"/>
      <c r="U517" s="30" t="n">
        <f aca="false">SUM(I517:T517)</f>
        <v>0</v>
      </c>
      <c r="W517" s="31" t="n">
        <v>1000</v>
      </c>
      <c r="X517" s="32" t="n">
        <v>1500</v>
      </c>
    </row>
    <row r="518" customFormat="false" ht="15" hidden="false" customHeight="false" outlineLevel="0" collapsed="false">
      <c r="A518" s="33" t="s">
        <v>575</v>
      </c>
      <c r="B518" s="5"/>
      <c r="C518" s="5"/>
      <c r="D518" s="87" t="s">
        <v>232</v>
      </c>
      <c r="E518" s="28" t="s">
        <v>161</v>
      </c>
      <c r="I518" s="4"/>
      <c r="J518" s="4"/>
      <c r="K518" s="4"/>
      <c r="L518" s="4"/>
      <c r="M518" s="4"/>
      <c r="N518" s="4"/>
      <c r="O518" s="4"/>
      <c r="P518" s="4"/>
      <c r="Q518" s="4"/>
      <c r="R518" s="4"/>
      <c r="S518" s="4"/>
      <c r="T518" s="4"/>
      <c r="U518" s="30" t="n">
        <v>0</v>
      </c>
      <c r="W518" s="31" t="n">
        <v>1000</v>
      </c>
      <c r="X518" s="32" t="n">
        <v>1500</v>
      </c>
    </row>
    <row r="519" s="92" customFormat="true" ht="13.8" hidden="false" customHeight="false" outlineLevel="0" collapsed="false">
      <c r="A519" s="95" t="s">
        <v>575</v>
      </c>
      <c r="B519" s="81"/>
      <c r="C519" s="0"/>
      <c r="D519" s="0"/>
      <c r="E519" s="47"/>
      <c r="F519" s="0"/>
      <c r="G519" s="0"/>
      <c r="H519" s="0"/>
      <c r="I519" s="0"/>
      <c r="J519" s="0"/>
      <c r="K519" s="0"/>
      <c r="L519" s="0"/>
      <c r="M519" s="0"/>
      <c r="N519" s="0"/>
      <c r="O519" s="0"/>
      <c r="P519" s="0"/>
      <c r="Q519" s="0"/>
      <c r="R519" s="0"/>
      <c r="S519" s="0"/>
      <c r="T519" s="0"/>
      <c r="U519" s="0"/>
      <c r="V519" s="0"/>
      <c r="W519" s="0"/>
      <c r="X519" s="0"/>
      <c r="Y519" s="8"/>
    </row>
    <row r="520" customFormat="false" ht="13.8" hidden="false" customHeight="false" outlineLevel="0" collapsed="false">
      <c r="A520" s="42" t="s">
        <v>576</v>
      </c>
      <c r="B520" s="42" t="s">
        <v>156</v>
      </c>
      <c r="C520" s="42" t="s">
        <v>49</v>
      </c>
      <c r="D520" s="42" t="s">
        <v>157</v>
      </c>
    </row>
    <row r="521" customFormat="false" ht="13.8" hidden="false" customHeight="false" outlineLevel="0" collapsed="false">
      <c r="A521" s="42" t="s">
        <v>577</v>
      </c>
      <c r="B521" s="42"/>
      <c r="C521" s="42" t="s">
        <v>59</v>
      </c>
      <c r="D521" s="42" t="s">
        <v>190</v>
      </c>
      <c r="E521" s="53"/>
    </row>
    <row r="522" customFormat="false" ht="15" hidden="false" customHeight="false" outlineLevel="0" collapsed="false">
      <c r="A522" s="33" t="s">
        <v>577</v>
      </c>
      <c r="B522" s="5"/>
      <c r="C522" s="5"/>
      <c r="D522" s="33" t="s">
        <v>50</v>
      </c>
      <c r="E522" s="28" t="s">
        <v>161</v>
      </c>
      <c r="I522" s="4"/>
      <c r="J522" s="4"/>
      <c r="K522" s="4"/>
      <c r="L522" s="4"/>
      <c r="M522" s="4"/>
      <c r="N522" s="4"/>
      <c r="O522" s="4"/>
      <c r="P522" s="4"/>
      <c r="Q522" s="4"/>
      <c r="R522" s="4"/>
      <c r="S522" s="4"/>
      <c r="T522" s="4"/>
      <c r="U522" s="30" t="n">
        <v>0</v>
      </c>
      <c r="W522" s="31" t="n">
        <v>1000</v>
      </c>
      <c r="X522" s="32" t="n">
        <v>1500</v>
      </c>
    </row>
    <row r="523" customFormat="false" ht="13.8" hidden="false" customHeight="false" outlineLevel="0" collapsed="false">
      <c r="A523" s="42" t="s">
        <v>578</v>
      </c>
      <c r="B523" s="42" t="s">
        <v>156</v>
      </c>
      <c r="C523" s="42" t="s">
        <v>49</v>
      </c>
      <c r="D523" s="42" t="s">
        <v>157</v>
      </c>
    </row>
    <row r="524" customFormat="false" ht="13.8" hidden="false" customHeight="false" outlineLevel="0" collapsed="false">
      <c r="A524" s="42" t="s">
        <v>579</v>
      </c>
      <c r="B524" s="42" t="s">
        <v>580</v>
      </c>
      <c r="C524" s="42" t="s">
        <v>157</v>
      </c>
      <c r="D524" s="42" t="s">
        <v>581</v>
      </c>
    </row>
    <row r="525" s="92" customFormat="true" ht="13.8" hidden="false" customHeight="false" outlineLevel="0" collapsed="false">
      <c r="A525" s="42" t="s">
        <v>582</v>
      </c>
      <c r="B525" s="42"/>
      <c r="C525" s="42" t="s">
        <v>62</v>
      </c>
      <c r="D525" s="42" t="s">
        <v>163</v>
      </c>
      <c r="E525" s="53"/>
      <c r="F525" s="0"/>
      <c r="G525" s="0"/>
      <c r="H525" s="0"/>
      <c r="I525" s="0"/>
      <c r="J525" s="0"/>
      <c r="K525" s="0"/>
      <c r="L525" s="0"/>
      <c r="M525" s="0"/>
      <c r="N525" s="0"/>
      <c r="O525" s="0"/>
      <c r="P525" s="0"/>
      <c r="Q525" s="0"/>
      <c r="R525" s="0"/>
      <c r="S525" s="0"/>
      <c r="T525" s="0"/>
      <c r="U525" s="0"/>
      <c r="V525" s="0"/>
      <c r="W525" s="0"/>
      <c r="X525" s="0"/>
      <c r="Y525" s="8"/>
    </row>
    <row r="526" customFormat="false" ht="13.8" hidden="false" customHeight="false" outlineLevel="0" collapsed="false">
      <c r="A526" s="42" t="s">
        <v>583</v>
      </c>
      <c r="B526" s="42"/>
      <c r="C526" s="42" t="s">
        <v>74</v>
      </c>
      <c r="D526" s="42" t="s">
        <v>163</v>
      </c>
      <c r="E526" s="53"/>
    </row>
    <row r="527" customFormat="false" ht="13.8" hidden="false" customHeight="false" outlineLevel="0" collapsed="false">
      <c r="A527" s="95" t="s">
        <v>584</v>
      </c>
      <c r="B527" s="81" t="n">
        <v>44774</v>
      </c>
      <c r="BM527" s="0"/>
      <c r="BN527" s="0"/>
      <c r="BO527" s="0"/>
      <c r="BP527" s="0"/>
      <c r="BQ527" s="0"/>
      <c r="BR527" s="0"/>
      <c r="BS527" s="0"/>
      <c r="BT527" s="0"/>
      <c r="BU527" s="0"/>
      <c r="BV527" s="0"/>
      <c r="BW527" s="0"/>
      <c r="BX527" s="0"/>
      <c r="BY527" s="0"/>
      <c r="BZ527" s="0"/>
      <c r="CA527" s="0"/>
      <c r="CB527" s="0"/>
      <c r="CC527" s="0"/>
      <c r="CD527" s="0"/>
      <c r="CE527" s="0"/>
      <c r="CF527" s="0"/>
      <c r="CG527" s="0"/>
      <c r="CH527" s="0"/>
      <c r="CI527" s="0"/>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c r="DQ527" s="0"/>
      <c r="DR527" s="0"/>
      <c r="DS527" s="0"/>
      <c r="DT527" s="0"/>
      <c r="DU527" s="0"/>
      <c r="DV527" s="0"/>
      <c r="DW527" s="0"/>
      <c r="DX527" s="0"/>
      <c r="DY527" s="0"/>
      <c r="DZ527" s="0"/>
      <c r="EA527" s="0"/>
      <c r="EB527" s="0"/>
      <c r="EC527" s="0"/>
      <c r="ED527" s="0"/>
      <c r="EE527" s="0"/>
      <c r="EF527" s="0"/>
      <c r="EG527" s="0"/>
      <c r="EH527" s="0"/>
      <c r="EI527" s="0"/>
      <c r="EJ527" s="0"/>
      <c r="EK527" s="0"/>
      <c r="EL527" s="0"/>
      <c r="EM527" s="0"/>
      <c r="EN527" s="0"/>
      <c r="EO527" s="0"/>
      <c r="EP527" s="0"/>
      <c r="EQ527" s="0"/>
      <c r="ER527" s="0"/>
      <c r="ES527" s="0"/>
      <c r="ET527" s="0"/>
      <c r="EU527" s="0"/>
      <c r="EV527" s="0"/>
      <c r="EW527" s="0"/>
      <c r="EX527" s="0"/>
      <c r="EY527" s="0"/>
      <c r="EZ527" s="0"/>
      <c r="FA527" s="0"/>
      <c r="FB527" s="0"/>
      <c r="FC527" s="0"/>
      <c r="FD527" s="0"/>
      <c r="FE527" s="0"/>
      <c r="FF527" s="0"/>
      <c r="FG527" s="0"/>
      <c r="FH527" s="0"/>
      <c r="FI527" s="0"/>
      <c r="FJ527" s="0"/>
      <c r="FK527" s="0"/>
      <c r="FL527" s="0"/>
      <c r="FM527" s="0"/>
      <c r="FN527" s="0"/>
      <c r="FO527" s="0"/>
      <c r="FP527" s="0"/>
      <c r="FQ527" s="0"/>
      <c r="FR527" s="0"/>
      <c r="FS527" s="0"/>
      <c r="FT527" s="0"/>
      <c r="FU527" s="0"/>
      <c r="FV527" s="0"/>
      <c r="FW527" s="0"/>
      <c r="FX527" s="0"/>
      <c r="FY527" s="0"/>
      <c r="FZ527" s="0"/>
      <c r="GA527" s="0"/>
      <c r="GB527" s="0"/>
      <c r="GC527" s="0"/>
      <c r="GD527" s="0"/>
      <c r="GE527" s="0"/>
      <c r="GF527" s="0"/>
      <c r="GG527" s="0"/>
      <c r="GH527" s="0"/>
      <c r="GI527" s="0"/>
      <c r="GJ527" s="0"/>
      <c r="GK527" s="0"/>
      <c r="GL527" s="0"/>
      <c r="GM527" s="0"/>
      <c r="GN527" s="0"/>
      <c r="GO527" s="0"/>
      <c r="GP527" s="0"/>
      <c r="GQ527" s="0"/>
      <c r="GR527" s="0"/>
      <c r="GS527" s="0"/>
      <c r="GT527" s="0"/>
      <c r="GU527" s="0"/>
      <c r="GV527" s="0"/>
      <c r="GW527" s="0"/>
      <c r="GX527" s="0"/>
      <c r="GY527" s="0"/>
      <c r="GZ527" s="0"/>
      <c r="HA527" s="0"/>
      <c r="HB527" s="0"/>
      <c r="HC527" s="0"/>
      <c r="HD527" s="0"/>
      <c r="HE527" s="0"/>
      <c r="HF527" s="0"/>
      <c r="HG527" s="0"/>
      <c r="HH527" s="0"/>
      <c r="HI527" s="0"/>
      <c r="HJ527" s="0"/>
      <c r="HK527" s="0"/>
      <c r="HL527" s="0"/>
      <c r="HM527" s="0"/>
      <c r="HN527" s="0"/>
      <c r="HO527" s="0"/>
      <c r="HP527" s="0"/>
      <c r="HQ527" s="0"/>
      <c r="HR527" s="0"/>
      <c r="HS527" s="0"/>
      <c r="HT527" s="0"/>
      <c r="HU527" s="0"/>
      <c r="HV527" s="0"/>
      <c r="HW527" s="0"/>
      <c r="HX527" s="0"/>
      <c r="HY527" s="0"/>
      <c r="HZ527" s="0"/>
      <c r="IA527" s="0"/>
      <c r="IB527" s="0"/>
      <c r="IC527" s="0"/>
      <c r="ID527" s="0"/>
      <c r="IE527" s="0"/>
      <c r="IF527" s="0"/>
      <c r="IG527" s="0"/>
      <c r="IH527" s="0"/>
      <c r="II527" s="0"/>
      <c r="IJ527" s="0"/>
      <c r="IK527" s="0"/>
      <c r="IL527" s="0"/>
      <c r="IM527" s="0"/>
      <c r="IN527" s="0"/>
      <c r="IO527" s="0"/>
      <c r="IP527" s="0"/>
      <c r="IQ527" s="0"/>
      <c r="IR527" s="0"/>
      <c r="IS527" s="0"/>
      <c r="IT527" s="0"/>
      <c r="IU527" s="0"/>
      <c r="IV527" s="0"/>
      <c r="IW527" s="0"/>
      <c r="IX527" s="0"/>
      <c r="IY527" s="0"/>
      <c r="IZ527" s="0"/>
      <c r="JA527" s="0"/>
      <c r="JB527" s="0"/>
      <c r="JC527" s="0"/>
      <c r="JD527" s="0"/>
      <c r="JE527" s="0"/>
      <c r="JF527" s="0"/>
      <c r="JG527" s="0"/>
      <c r="JH527" s="0"/>
      <c r="JI527" s="0"/>
      <c r="JJ527" s="0"/>
      <c r="JK527" s="0"/>
      <c r="JL527" s="0"/>
      <c r="JM527" s="0"/>
      <c r="JN527" s="0"/>
      <c r="JO527" s="0"/>
      <c r="JP527" s="0"/>
      <c r="JQ527" s="0"/>
      <c r="JR527" s="0"/>
      <c r="JS527" s="0"/>
      <c r="JT527" s="0"/>
      <c r="JU527" s="0"/>
      <c r="JV527" s="0"/>
      <c r="JW527" s="0"/>
      <c r="JX527" s="0"/>
      <c r="JY527" s="0"/>
      <c r="JZ527" s="0"/>
      <c r="KA527" s="0"/>
      <c r="KB527" s="0"/>
      <c r="KC527" s="0"/>
      <c r="KD527" s="0"/>
      <c r="KE527" s="0"/>
      <c r="KF527" s="0"/>
      <c r="KG527" s="0"/>
      <c r="KH527" s="0"/>
      <c r="KI527" s="0"/>
      <c r="KJ527" s="0"/>
      <c r="KK527" s="0"/>
      <c r="KL527" s="0"/>
      <c r="KM527" s="0"/>
      <c r="KN527" s="0"/>
      <c r="KO527" s="0"/>
      <c r="KP527" s="0"/>
      <c r="KQ527" s="0"/>
      <c r="KR527" s="0"/>
      <c r="KS527" s="0"/>
      <c r="KT527" s="0"/>
      <c r="KU527" s="0"/>
      <c r="KV527" s="0"/>
      <c r="KW527" s="0"/>
      <c r="KX527" s="0"/>
      <c r="KY527" s="0"/>
      <c r="KZ527" s="0"/>
      <c r="LA527" s="0"/>
      <c r="LB527" s="0"/>
      <c r="LC527" s="0"/>
      <c r="LD527" s="0"/>
      <c r="LE527" s="0"/>
      <c r="LF527" s="0"/>
      <c r="LG527" s="0"/>
      <c r="LH527" s="0"/>
      <c r="LI527" s="0"/>
      <c r="LJ527" s="0"/>
      <c r="LK527" s="0"/>
      <c r="LL527" s="0"/>
      <c r="LM527" s="0"/>
      <c r="LN527" s="0"/>
      <c r="LO527" s="0"/>
      <c r="LP527" s="0"/>
      <c r="LQ527" s="0"/>
      <c r="LR527" s="0"/>
      <c r="LS527" s="0"/>
      <c r="LT527" s="0"/>
      <c r="LU527" s="0"/>
      <c r="LV527" s="0"/>
      <c r="LW527" s="0"/>
      <c r="LX527" s="0"/>
      <c r="LY527" s="0"/>
      <c r="LZ527" s="0"/>
      <c r="MA527" s="0"/>
      <c r="MB527" s="0"/>
      <c r="MC527" s="0"/>
      <c r="MD527" s="0"/>
      <c r="ME527" s="0"/>
      <c r="MF527" s="0"/>
      <c r="MG527" s="0"/>
      <c r="MH527" s="0"/>
      <c r="MI527" s="0"/>
      <c r="MJ527" s="0"/>
      <c r="MK527" s="0"/>
      <c r="ML527" s="0"/>
      <c r="MM527" s="0"/>
      <c r="MN527" s="0"/>
      <c r="MO527" s="0"/>
      <c r="MP527" s="0"/>
      <c r="MQ527" s="0"/>
      <c r="MR527" s="0"/>
      <c r="MS527" s="0"/>
      <c r="MT527" s="0"/>
      <c r="MU527" s="0"/>
      <c r="MV527" s="0"/>
      <c r="MW527" s="0"/>
      <c r="MX527" s="0"/>
      <c r="MY527" s="0"/>
      <c r="MZ527" s="0"/>
      <c r="NA527" s="0"/>
      <c r="NB527" s="0"/>
      <c r="NC527" s="0"/>
      <c r="ND527" s="0"/>
      <c r="NE527" s="0"/>
      <c r="NF527" s="0"/>
      <c r="NG527" s="0"/>
      <c r="NH527" s="0"/>
      <c r="NI527" s="0"/>
      <c r="NJ527" s="0"/>
      <c r="NK527" s="0"/>
      <c r="NL527" s="0"/>
      <c r="NM527" s="0"/>
      <c r="NN527" s="0"/>
      <c r="NO527" s="0"/>
      <c r="NP527" s="0"/>
      <c r="NQ527" s="0"/>
      <c r="NR527" s="0"/>
      <c r="NS527" s="0"/>
      <c r="NT527" s="0"/>
      <c r="NU527" s="0"/>
      <c r="NV527" s="0"/>
      <c r="NW527" s="0"/>
      <c r="NX527" s="0"/>
      <c r="NY527" s="0"/>
      <c r="NZ527" s="0"/>
      <c r="OA527" s="0"/>
      <c r="OB527" s="0"/>
      <c r="OC527" s="0"/>
      <c r="OD527" s="0"/>
      <c r="OE527" s="0"/>
      <c r="OF527" s="0"/>
      <c r="OG527" s="0"/>
      <c r="OH527" s="0"/>
      <c r="OI527" s="0"/>
      <c r="OJ527" s="0"/>
      <c r="OK527" s="0"/>
      <c r="OL527" s="0"/>
      <c r="OM527" s="0"/>
      <c r="ON527" s="0"/>
      <c r="OO527" s="0"/>
      <c r="OP527" s="0"/>
      <c r="OQ527" s="0"/>
      <c r="OR527" s="0"/>
      <c r="OS527" s="0"/>
      <c r="OT527" s="0"/>
      <c r="OU527" s="0"/>
      <c r="OV527" s="0"/>
      <c r="OW527" s="0"/>
      <c r="OX527" s="0"/>
      <c r="OY527" s="0"/>
      <c r="OZ527" s="0"/>
      <c r="PA527" s="0"/>
      <c r="PB527" s="0"/>
      <c r="PC527" s="0"/>
      <c r="PD527" s="0"/>
      <c r="PE527" s="0"/>
      <c r="PF527" s="0"/>
      <c r="PG527" s="0"/>
      <c r="PH527" s="0"/>
      <c r="PI527" s="0"/>
      <c r="PJ527" s="0"/>
      <c r="PK527" s="0"/>
      <c r="PL527" s="0"/>
      <c r="PM527" s="0"/>
      <c r="PN527" s="0"/>
      <c r="PO527" s="0"/>
      <c r="PP527" s="0"/>
      <c r="PQ527" s="0"/>
      <c r="PR527" s="0"/>
      <c r="PS527" s="0"/>
      <c r="PT527" s="0"/>
      <c r="PU527" s="0"/>
      <c r="PV527" s="0"/>
      <c r="PW527" s="0"/>
      <c r="PX527" s="0"/>
      <c r="PY527" s="0"/>
      <c r="PZ527" s="0"/>
      <c r="QA527" s="0"/>
      <c r="QB527" s="0"/>
      <c r="QC527" s="0"/>
      <c r="QD527" s="0"/>
      <c r="QE527" s="0"/>
      <c r="QF527" s="0"/>
      <c r="QG527" s="0"/>
      <c r="QH527" s="0"/>
      <c r="QI527" s="0"/>
      <c r="QJ527" s="0"/>
      <c r="QK527" s="0"/>
      <c r="QL527" s="0"/>
      <c r="QM527" s="0"/>
      <c r="QN527" s="0"/>
      <c r="QO527" s="0"/>
      <c r="QP527" s="0"/>
      <c r="QQ527" s="0"/>
      <c r="QR527" s="0"/>
      <c r="QS527" s="0"/>
      <c r="QT527" s="0"/>
      <c r="QU527" s="0"/>
      <c r="QV527" s="0"/>
      <c r="QW527" s="0"/>
      <c r="QX527" s="0"/>
      <c r="QY527" s="0"/>
      <c r="QZ527" s="0"/>
      <c r="RA527" s="0"/>
      <c r="RB527" s="0"/>
      <c r="RC527" s="0"/>
      <c r="RD527" s="0"/>
      <c r="RE527" s="0"/>
      <c r="RF527" s="0"/>
      <c r="RG527" s="0"/>
      <c r="RH527" s="0"/>
      <c r="RI527" s="0"/>
      <c r="RJ527" s="0"/>
      <c r="RK527" s="0"/>
      <c r="RL527" s="0"/>
      <c r="RM527" s="0"/>
      <c r="RN527" s="0"/>
      <c r="RO527" s="0"/>
      <c r="RP527" s="0"/>
      <c r="RQ527" s="0"/>
      <c r="RR527" s="0"/>
      <c r="RS527" s="0"/>
      <c r="RT527" s="0"/>
      <c r="RU527" s="0"/>
      <c r="RV527" s="0"/>
      <c r="RW527" s="0"/>
      <c r="RX527" s="0"/>
      <c r="RY527" s="0"/>
      <c r="RZ527" s="0"/>
      <c r="SA527" s="0"/>
      <c r="SB527" s="0"/>
      <c r="SC527" s="0"/>
      <c r="SD527" s="0"/>
      <c r="SE527" s="0"/>
      <c r="SF527" s="0"/>
      <c r="SG527" s="0"/>
      <c r="SH527" s="0"/>
      <c r="SI527" s="0"/>
      <c r="SJ527" s="0"/>
      <c r="SK527" s="0"/>
      <c r="SL527" s="0"/>
      <c r="SM527" s="0"/>
      <c r="SN527" s="0"/>
      <c r="SO527" s="0"/>
      <c r="SP527" s="0"/>
      <c r="SQ527" s="0"/>
      <c r="SR527" s="0"/>
      <c r="SS527" s="0"/>
      <c r="ST527" s="0"/>
      <c r="SU527" s="0"/>
      <c r="SV527" s="0"/>
      <c r="SW527" s="0"/>
      <c r="SX527" s="0"/>
      <c r="SY527" s="0"/>
      <c r="SZ527" s="0"/>
      <c r="TA527" s="0"/>
      <c r="TB527" s="0"/>
      <c r="TC527" s="0"/>
      <c r="TD527" s="0"/>
      <c r="TE527" s="0"/>
      <c r="TF527" s="0"/>
      <c r="TG527" s="0"/>
      <c r="TH527" s="0"/>
      <c r="TI527" s="0"/>
      <c r="TJ527" s="0"/>
      <c r="TK527" s="0"/>
      <c r="TL527" s="0"/>
      <c r="TM527" s="0"/>
      <c r="TN527" s="0"/>
      <c r="TO527" s="0"/>
      <c r="TP527" s="0"/>
      <c r="TQ527" s="0"/>
      <c r="TR527" s="0"/>
      <c r="TS527" s="0"/>
      <c r="TT527" s="0"/>
      <c r="TU527" s="0"/>
      <c r="TV527" s="0"/>
      <c r="TW527" s="0"/>
      <c r="TX527" s="0"/>
      <c r="TY527" s="0"/>
      <c r="TZ527" s="0"/>
      <c r="UA527" s="0"/>
      <c r="UB527" s="0"/>
      <c r="UC527" s="0"/>
      <c r="UD527" s="0"/>
      <c r="UE527" s="0"/>
      <c r="UF527" s="0"/>
      <c r="UG527" s="0"/>
      <c r="UH527" s="0"/>
      <c r="UI527" s="0"/>
      <c r="UJ527" s="0"/>
      <c r="UK527" s="0"/>
      <c r="UL527" s="0"/>
      <c r="UM527" s="0"/>
      <c r="UN527" s="0"/>
      <c r="UO527" s="0"/>
      <c r="UP527" s="0"/>
      <c r="UQ527" s="0"/>
      <c r="UR527" s="0"/>
      <c r="US527" s="0"/>
      <c r="UT527" s="0"/>
      <c r="UU527" s="0"/>
      <c r="UV527" s="0"/>
      <c r="UW527" s="0"/>
      <c r="UX527" s="0"/>
      <c r="UY527" s="0"/>
      <c r="UZ527" s="0"/>
      <c r="VA527" s="0"/>
      <c r="VB527" s="0"/>
      <c r="VC527" s="0"/>
      <c r="VD527" s="0"/>
      <c r="VE527" s="0"/>
      <c r="VF527" s="0"/>
      <c r="VG527" s="0"/>
      <c r="VH527" s="0"/>
      <c r="VI527" s="0"/>
      <c r="VJ527" s="0"/>
      <c r="VK527" s="0"/>
      <c r="VL527" s="0"/>
      <c r="VM527" s="0"/>
      <c r="VN527" s="0"/>
      <c r="VO527" s="0"/>
      <c r="VP527" s="0"/>
      <c r="VQ527" s="0"/>
      <c r="VR527" s="0"/>
      <c r="VS527" s="0"/>
      <c r="VT527" s="0"/>
      <c r="VU527" s="0"/>
      <c r="VV527" s="0"/>
      <c r="VW527" s="0"/>
      <c r="VX527" s="0"/>
      <c r="VY527" s="0"/>
      <c r="VZ527" s="0"/>
      <c r="WA527" s="0"/>
      <c r="WB527" s="0"/>
      <c r="WC527" s="0"/>
      <c r="WD527" s="0"/>
      <c r="WE527" s="0"/>
      <c r="WF527" s="0"/>
      <c r="WG527" s="0"/>
      <c r="WH527" s="0"/>
      <c r="WI527" s="0"/>
      <c r="WJ527" s="0"/>
      <c r="WK527" s="0"/>
      <c r="WL527" s="0"/>
      <c r="WM527" s="0"/>
      <c r="WN527" s="0"/>
      <c r="WO527" s="0"/>
      <c r="WP527" s="0"/>
      <c r="WQ527" s="0"/>
      <c r="WR527" s="0"/>
      <c r="WS527" s="0"/>
      <c r="WT527" s="0"/>
      <c r="WU527" s="0"/>
      <c r="WV527" s="0"/>
      <c r="WW527" s="0"/>
      <c r="WX527" s="0"/>
      <c r="WY527" s="0"/>
      <c r="WZ527" s="0"/>
      <c r="XA527" s="0"/>
      <c r="XB527" s="0"/>
      <c r="XC527" s="0"/>
      <c r="XD527" s="0"/>
      <c r="XE527" s="0"/>
      <c r="XF527" s="0"/>
      <c r="XG527" s="0"/>
      <c r="XH527" s="0"/>
      <c r="XI527" s="0"/>
      <c r="XJ527" s="0"/>
      <c r="XK527" s="0"/>
      <c r="XL527" s="0"/>
      <c r="XM527" s="0"/>
      <c r="XN527" s="0"/>
      <c r="XO527" s="0"/>
      <c r="XP527" s="0"/>
      <c r="XQ527" s="0"/>
      <c r="XR527" s="0"/>
      <c r="XS527" s="0"/>
      <c r="XT527" s="0"/>
      <c r="XU527" s="0"/>
      <c r="XV527" s="0"/>
      <c r="XW527" s="0"/>
      <c r="XX527" s="0"/>
      <c r="XY527" s="0"/>
      <c r="XZ527" s="0"/>
      <c r="YA527" s="0"/>
      <c r="YB527" s="0"/>
      <c r="YC527" s="0"/>
      <c r="YD527" s="0"/>
      <c r="YE527" s="0"/>
      <c r="YF527" s="0"/>
      <c r="YG527" s="0"/>
      <c r="YH527" s="0"/>
      <c r="YI527" s="0"/>
      <c r="YJ527" s="0"/>
      <c r="YK527" s="0"/>
      <c r="YL527" s="0"/>
      <c r="YM527" s="0"/>
      <c r="YN527" s="0"/>
      <c r="YO527" s="0"/>
      <c r="YP527" s="0"/>
      <c r="YQ527" s="0"/>
      <c r="YR527" s="0"/>
      <c r="YS527" s="0"/>
      <c r="YT527" s="0"/>
      <c r="YU527" s="0"/>
      <c r="YV527" s="0"/>
      <c r="YW527" s="0"/>
      <c r="YX527" s="0"/>
      <c r="YY527" s="0"/>
      <c r="YZ527" s="0"/>
      <c r="ZA527" s="0"/>
      <c r="ZB527" s="0"/>
      <c r="ZC527" s="0"/>
      <c r="ZD527" s="0"/>
      <c r="ZE527" s="0"/>
      <c r="ZF527" s="0"/>
      <c r="ZG527" s="0"/>
      <c r="ZH527" s="0"/>
      <c r="ZI527" s="0"/>
      <c r="ZJ527" s="0"/>
      <c r="ZK527" s="0"/>
      <c r="ZL527" s="0"/>
      <c r="ZM527" s="0"/>
      <c r="ZN527" s="0"/>
      <c r="ZO527" s="0"/>
      <c r="ZP527" s="0"/>
      <c r="ZQ527" s="0"/>
      <c r="ZR527" s="0"/>
      <c r="ZS527" s="0"/>
      <c r="ZT527" s="0"/>
      <c r="ZU527" s="0"/>
      <c r="ZV527" s="0"/>
      <c r="ZW527" s="0"/>
      <c r="ZX527" s="0"/>
      <c r="ZY527" s="0"/>
      <c r="ZZ527" s="0"/>
      <c r="AAA527" s="0"/>
      <c r="AAB527" s="0"/>
      <c r="AAC527" s="0"/>
      <c r="AAD527" s="0"/>
      <c r="AAE527" s="0"/>
      <c r="AAF527" s="0"/>
      <c r="AAG527" s="0"/>
      <c r="AAH527" s="0"/>
      <c r="AAI527" s="0"/>
      <c r="AAJ527" s="0"/>
      <c r="AAK527" s="0"/>
      <c r="AAL527" s="0"/>
      <c r="AAM527" s="0"/>
      <c r="AAN527" s="0"/>
      <c r="AAO527" s="0"/>
      <c r="AAP527" s="0"/>
      <c r="AAQ527" s="0"/>
      <c r="AAR527" s="0"/>
      <c r="AAS527" s="0"/>
      <c r="AAT527" s="0"/>
      <c r="AAU527" s="0"/>
      <c r="AAV527" s="0"/>
      <c r="AAW527" s="0"/>
      <c r="AAX527" s="0"/>
      <c r="AAY527" s="0"/>
      <c r="AAZ527" s="0"/>
      <c r="ABA527" s="0"/>
      <c r="ABB527" s="0"/>
      <c r="ABC527" s="0"/>
      <c r="ABD527" s="0"/>
      <c r="ABE527" s="0"/>
      <c r="ABF527" s="0"/>
      <c r="ABG527" s="0"/>
      <c r="ABH527" s="0"/>
      <c r="ABI527" s="0"/>
      <c r="ABJ527" s="0"/>
      <c r="ABK527" s="0"/>
      <c r="ABL527" s="0"/>
      <c r="ABM527" s="0"/>
      <c r="ABN527" s="0"/>
      <c r="ABO527" s="0"/>
      <c r="ABP527" s="0"/>
      <c r="ABQ527" s="0"/>
      <c r="ABR527" s="0"/>
      <c r="ABS527" s="0"/>
      <c r="ABT527" s="0"/>
      <c r="ABU527" s="0"/>
      <c r="ABV527" s="0"/>
      <c r="ABW527" s="0"/>
      <c r="ABX527" s="0"/>
      <c r="ABY527" s="0"/>
      <c r="ABZ527" s="0"/>
      <c r="ACA527" s="0"/>
      <c r="ACB527" s="0"/>
      <c r="ACC527" s="0"/>
      <c r="ACD527" s="0"/>
      <c r="ACE527" s="0"/>
      <c r="ACF527" s="0"/>
      <c r="ACG527" s="0"/>
      <c r="ACH527" s="0"/>
      <c r="ACI527" s="0"/>
      <c r="ACJ527" s="0"/>
      <c r="ACK527" s="0"/>
      <c r="ACL527" s="0"/>
      <c r="ACM527" s="0"/>
      <c r="ACN527" s="0"/>
      <c r="ACO527" s="0"/>
      <c r="ACP527" s="0"/>
      <c r="ACQ527" s="0"/>
      <c r="ACR527" s="0"/>
      <c r="ACS527" s="0"/>
      <c r="ACT527" s="0"/>
      <c r="ACU527" s="0"/>
      <c r="ACV527" s="0"/>
      <c r="ACW527" s="0"/>
      <c r="ACX527" s="0"/>
      <c r="ACY527" s="0"/>
      <c r="ACZ527" s="0"/>
      <c r="ADA527" s="0"/>
      <c r="ADB527" s="0"/>
      <c r="ADC527" s="0"/>
      <c r="ADD527" s="0"/>
      <c r="ADE527" s="0"/>
      <c r="ADF527" s="0"/>
      <c r="ADG527" s="0"/>
      <c r="ADH527" s="0"/>
      <c r="ADI527" s="0"/>
      <c r="ADJ527" s="0"/>
      <c r="ADK527" s="0"/>
      <c r="ADL527" s="0"/>
      <c r="ADM527" s="0"/>
      <c r="ADN527" s="0"/>
      <c r="ADO527" s="0"/>
      <c r="ADP527" s="0"/>
      <c r="ADQ527" s="0"/>
      <c r="ADR527" s="0"/>
      <c r="ADS527" s="0"/>
      <c r="ADT527" s="0"/>
      <c r="ADU527" s="0"/>
      <c r="ADV527" s="0"/>
      <c r="ADW527" s="0"/>
      <c r="ADX527" s="0"/>
      <c r="ADY527" s="0"/>
      <c r="ADZ527" s="0"/>
      <c r="AEA527" s="0"/>
      <c r="AEB527" s="0"/>
      <c r="AEC527" s="0"/>
      <c r="AED527" s="0"/>
      <c r="AEE527" s="0"/>
      <c r="AEF527" s="0"/>
      <c r="AEG527" s="0"/>
      <c r="AEH527" s="0"/>
      <c r="AEI527" s="0"/>
      <c r="AEJ527" s="0"/>
      <c r="AEK527" s="0"/>
      <c r="AEL527" s="0"/>
      <c r="AEM527" s="0"/>
      <c r="AEN527" s="0"/>
      <c r="AEO527" s="0"/>
      <c r="AEP527" s="0"/>
      <c r="AEQ527" s="0"/>
      <c r="AER527" s="0"/>
      <c r="AES527" s="0"/>
      <c r="AET527" s="0"/>
      <c r="AEU527" s="0"/>
      <c r="AEV527" s="0"/>
      <c r="AEW527" s="0"/>
      <c r="AEX527" s="0"/>
      <c r="AEY527" s="0"/>
      <c r="AEZ527" s="0"/>
      <c r="AFA527" s="0"/>
      <c r="AFB527" s="0"/>
      <c r="AFC527" s="0"/>
      <c r="AFD527" s="0"/>
      <c r="AFE527" s="0"/>
      <c r="AFF527" s="0"/>
      <c r="AFG527" s="0"/>
      <c r="AFH527" s="0"/>
      <c r="AFI527" s="0"/>
      <c r="AFJ527" s="0"/>
      <c r="AFK527" s="0"/>
      <c r="AFL527" s="0"/>
      <c r="AFM527" s="0"/>
      <c r="AFN527" s="0"/>
      <c r="AFO527" s="0"/>
      <c r="AFP527" s="0"/>
      <c r="AFQ527" s="0"/>
      <c r="AFR527" s="0"/>
      <c r="AFS527" s="0"/>
      <c r="AFT527" s="0"/>
      <c r="AFU527" s="0"/>
      <c r="AFV527" s="0"/>
      <c r="AFW527" s="0"/>
      <c r="AFX527" s="0"/>
      <c r="AFY527" s="0"/>
      <c r="AFZ527" s="0"/>
      <c r="AGA527" s="0"/>
      <c r="AGB527" s="0"/>
      <c r="AGC527" s="0"/>
      <c r="AGD527" s="0"/>
      <c r="AGE527" s="0"/>
      <c r="AGF527" s="0"/>
      <c r="AGG527" s="0"/>
      <c r="AGH527" s="0"/>
      <c r="AGI527" s="0"/>
      <c r="AGJ527" s="0"/>
      <c r="AGK527" s="0"/>
      <c r="AGL527" s="0"/>
      <c r="AGM527" s="0"/>
      <c r="AGN527" s="0"/>
      <c r="AGO527" s="0"/>
      <c r="AGP527" s="0"/>
      <c r="AGQ527" s="0"/>
      <c r="AGR527" s="0"/>
      <c r="AGS527" s="0"/>
      <c r="AGT527" s="0"/>
      <c r="AGU527" s="0"/>
      <c r="AGV527" s="0"/>
      <c r="AGW527" s="0"/>
      <c r="AGX527" s="0"/>
      <c r="AGY527" s="0"/>
      <c r="AGZ527" s="0"/>
      <c r="AHA527" s="0"/>
      <c r="AHB527" s="0"/>
      <c r="AHC527" s="0"/>
      <c r="AHD527" s="0"/>
      <c r="AHE527" s="0"/>
      <c r="AHF527" s="0"/>
      <c r="AHG527" s="0"/>
      <c r="AHH527" s="0"/>
      <c r="AHI527" s="0"/>
      <c r="AHJ527" s="0"/>
      <c r="AHK527" s="0"/>
      <c r="AHL527" s="0"/>
      <c r="AHM527" s="0"/>
      <c r="AHN527" s="0"/>
      <c r="AHO527" s="0"/>
      <c r="AHP527" s="0"/>
      <c r="AHQ527" s="0"/>
      <c r="AHR527" s="0"/>
      <c r="AHS527" s="0"/>
      <c r="AHT527" s="0"/>
      <c r="AHU527" s="0"/>
      <c r="AHV527" s="0"/>
      <c r="AHW527" s="0"/>
      <c r="AHX527" s="0"/>
      <c r="AHY527" s="0"/>
      <c r="AHZ527" s="0"/>
      <c r="AIA527" s="0"/>
      <c r="AIB527" s="0"/>
      <c r="AIC527" s="0"/>
      <c r="AID527" s="0"/>
      <c r="AIE527" s="0"/>
      <c r="AIF527" s="0"/>
      <c r="AIG527" s="0"/>
      <c r="AIH527" s="0"/>
      <c r="AII527" s="0"/>
      <c r="AIJ527" s="0"/>
      <c r="AIK527" s="0"/>
      <c r="AIL527" s="0"/>
      <c r="AIM527" s="0"/>
      <c r="AIN527" s="0"/>
      <c r="AIO527" s="0"/>
      <c r="AIP527" s="0"/>
      <c r="AIQ527" s="0"/>
      <c r="AIR527" s="0"/>
      <c r="AIS527" s="0"/>
      <c r="AIT527" s="0"/>
      <c r="AIU527" s="0"/>
      <c r="AIV527" s="0"/>
      <c r="AIW527" s="0"/>
      <c r="AIX527" s="0"/>
      <c r="AIY527" s="0"/>
      <c r="AIZ527" s="0"/>
      <c r="AJA527" s="0"/>
      <c r="AJB527" s="0"/>
      <c r="AJC527" s="0"/>
      <c r="AJD527" s="0"/>
      <c r="AJE527" s="0"/>
      <c r="AJF527" s="0"/>
      <c r="AJG527" s="0"/>
      <c r="AJH527" s="0"/>
      <c r="AJI527" s="0"/>
      <c r="AJJ527" s="0"/>
      <c r="AJK527" s="0"/>
      <c r="AJL527" s="0"/>
      <c r="AJM527" s="0"/>
      <c r="AJN527" s="0"/>
      <c r="AJO527" s="0"/>
      <c r="AJP527" s="0"/>
      <c r="AJQ527" s="0"/>
      <c r="AJR527" s="0"/>
      <c r="AJS527" s="0"/>
      <c r="AJT527" s="0"/>
      <c r="AJU527" s="0"/>
      <c r="AJV527" s="0"/>
      <c r="AJW527" s="0"/>
      <c r="AJX527" s="0"/>
      <c r="AJY527" s="0"/>
      <c r="AJZ527" s="0"/>
      <c r="AKA527" s="0"/>
      <c r="AKB527" s="0"/>
      <c r="AKC527" s="0"/>
      <c r="AKD527" s="0"/>
      <c r="AKE527" s="0"/>
      <c r="AKF527" s="0"/>
      <c r="AKG527" s="0"/>
      <c r="AKH527" s="0"/>
      <c r="AKI527" s="0"/>
      <c r="AKJ527" s="0"/>
      <c r="AKK527" s="0"/>
      <c r="AKL527" s="0"/>
      <c r="AKM527" s="0"/>
      <c r="AKN527" s="0"/>
      <c r="AKO527" s="0"/>
      <c r="AKP527" s="0"/>
      <c r="AKQ527" s="0"/>
      <c r="AKR527" s="0"/>
      <c r="AKS527" s="0"/>
      <c r="AKT527" s="0"/>
      <c r="AKU527" s="0"/>
      <c r="AKV527" s="0"/>
      <c r="AKW527" s="0"/>
      <c r="AKX527" s="0"/>
      <c r="AKY527" s="0"/>
      <c r="AKZ527" s="0"/>
      <c r="ALA527" s="0"/>
      <c r="ALB527" s="0"/>
      <c r="ALC527" s="0"/>
      <c r="ALD527" s="0"/>
      <c r="ALE527" s="0"/>
      <c r="ALF527" s="0"/>
      <c r="ALG527" s="0"/>
      <c r="ALH527" s="0"/>
      <c r="ALI527" s="0"/>
      <c r="ALJ527" s="0"/>
      <c r="ALK527" s="0"/>
      <c r="ALL527" s="0"/>
      <c r="ALM527" s="0"/>
      <c r="ALN527" s="0"/>
      <c r="ALO527" s="0"/>
      <c r="ALP527" s="0"/>
      <c r="ALQ527" s="0"/>
      <c r="ALR527" s="0"/>
      <c r="ALS527" s="0"/>
      <c r="ALT527" s="0"/>
      <c r="ALU527" s="0"/>
      <c r="ALV527" s="0"/>
      <c r="ALW527" s="0"/>
      <c r="ALX527" s="0"/>
      <c r="ALY527" s="0"/>
      <c r="ALZ527" s="0"/>
      <c r="AMA527" s="0"/>
      <c r="AMB527" s="0"/>
      <c r="AMC527" s="0"/>
      <c r="AMD527" s="0"/>
      <c r="AME527" s="0"/>
      <c r="AMF527" s="0"/>
      <c r="AMG527" s="0"/>
      <c r="AMH527" s="0"/>
      <c r="AMI527" s="0"/>
      <c r="AMJ527" s="0"/>
    </row>
    <row r="528" customFormat="false" ht="13.8" hidden="false" customHeight="false" outlineLevel="0" collapsed="false">
      <c r="A528" s="42" t="s">
        <v>585</v>
      </c>
      <c r="B528" s="42"/>
      <c r="C528" s="42" t="s">
        <v>59</v>
      </c>
      <c r="D528" s="42" t="s">
        <v>190</v>
      </c>
      <c r="E528" s="53"/>
    </row>
    <row r="529" customFormat="false" ht="13.8" hidden="false" customHeight="false" outlineLevel="0" collapsed="false">
      <c r="A529" s="42" t="s">
        <v>585</v>
      </c>
      <c r="B529" s="42"/>
      <c r="C529" s="42" t="s">
        <v>188</v>
      </c>
      <c r="D529" s="42" t="s">
        <v>163</v>
      </c>
      <c r="E529" s="53"/>
    </row>
    <row r="530" customFormat="false" ht="13.8" hidden="false" customHeight="false" outlineLevel="0" collapsed="false">
      <c r="A530" s="91" t="s">
        <v>585</v>
      </c>
      <c r="B530" s="92" t="s">
        <v>59</v>
      </c>
      <c r="E530" s="93"/>
      <c r="F530" s="92"/>
      <c r="G530" s="92"/>
      <c r="H530" s="92"/>
      <c r="I530" s="92"/>
      <c r="J530" s="92"/>
      <c r="K530" s="92"/>
      <c r="L530" s="92"/>
      <c r="M530" s="92"/>
      <c r="N530" s="92"/>
      <c r="O530" s="92"/>
      <c r="P530" s="92"/>
      <c r="Q530" s="92"/>
      <c r="R530" s="92"/>
      <c r="S530" s="92"/>
      <c r="T530" s="92"/>
      <c r="U530" s="92"/>
      <c r="V530" s="92"/>
      <c r="W530" s="92"/>
      <c r="X530" s="92"/>
      <c r="Y530" s="94"/>
    </row>
    <row r="531" customFormat="false" ht="13.8" hidden="false" customHeight="false" outlineLevel="0" collapsed="false">
      <c r="A531" s="95" t="s">
        <v>586</v>
      </c>
      <c r="B531" s="81" t="n">
        <v>44656</v>
      </c>
    </row>
    <row r="532" customFormat="false" ht="13.8" hidden="false" customHeight="false" outlineLevel="0" collapsed="false">
      <c r="A532" s="95" t="s">
        <v>587</v>
      </c>
      <c r="B532" s="81" t="n">
        <v>44656</v>
      </c>
    </row>
    <row r="533" customFormat="false" ht="13.8" hidden="false" customHeight="false" outlineLevel="0" collapsed="false">
      <c r="A533" s="95" t="s">
        <v>588</v>
      </c>
      <c r="B533" s="81" t="n">
        <v>44656</v>
      </c>
    </row>
    <row r="534" customFormat="false" ht="13.8" hidden="false" customHeight="false" outlineLevel="0" collapsed="false">
      <c r="A534" s="42" t="s">
        <v>589</v>
      </c>
      <c r="B534" s="42"/>
      <c r="C534" s="42" t="s">
        <v>62</v>
      </c>
      <c r="D534" s="42" t="s">
        <v>163</v>
      </c>
      <c r="E534" s="53"/>
    </row>
    <row r="535" customFormat="false" ht="13.8" hidden="false" customHeight="false" outlineLevel="0" collapsed="false">
      <c r="A535" s="42" t="s">
        <v>589</v>
      </c>
    </row>
    <row r="536" customFormat="false" ht="15" hidden="false" customHeight="false" outlineLevel="0" collapsed="false">
      <c r="A536" s="0" t="s">
        <v>590</v>
      </c>
      <c r="B536" s="5"/>
      <c r="C536" s="5"/>
      <c r="D536" s="87" t="s">
        <v>232</v>
      </c>
      <c r="E536" s="28" t="s">
        <v>161</v>
      </c>
      <c r="I536" s="4"/>
      <c r="J536" s="4"/>
      <c r="K536" s="4"/>
      <c r="L536" s="4"/>
      <c r="M536" s="4"/>
      <c r="N536" s="4"/>
      <c r="O536" s="4"/>
      <c r="P536" s="4"/>
      <c r="Q536" s="4"/>
      <c r="R536" s="4"/>
      <c r="S536" s="4"/>
      <c r="T536" s="4"/>
      <c r="U536" s="30" t="n">
        <v>0</v>
      </c>
      <c r="W536" s="31" t="n">
        <v>1000</v>
      </c>
      <c r="X536" s="32" t="n">
        <v>1500</v>
      </c>
    </row>
    <row r="537" customFormat="false" ht="15" hidden="false" customHeight="false" outlineLevel="0" collapsed="false">
      <c r="A537" s="0" t="s">
        <v>591</v>
      </c>
      <c r="B537" s="5"/>
      <c r="C537" s="5"/>
      <c r="D537" s="87" t="s">
        <v>232</v>
      </c>
      <c r="E537" s="28" t="s">
        <v>161</v>
      </c>
      <c r="I537" s="4"/>
      <c r="J537" s="4"/>
      <c r="K537" s="4"/>
      <c r="L537" s="4"/>
      <c r="M537" s="4"/>
      <c r="N537" s="4"/>
      <c r="O537" s="4"/>
      <c r="P537" s="4"/>
      <c r="Q537" s="4"/>
      <c r="R537" s="4"/>
      <c r="S537" s="4"/>
      <c r="T537" s="4"/>
      <c r="U537" s="30" t="n">
        <v>0</v>
      </c>
      <c r="V537" s="3"/>
      <c r="W537" s="31" t="n">
        <v>1000</v>
      </c>
      <c r="X537" s="32" t="n">
        <v>1500</v>
      </c>
    </row>
    <row r="538" customFormat="false" ht="13.8" hidden="false" customHeight="false" outlineLevel="0" collapsed="false">
      <c r="A538" s="95" t="s">
        <v>90</v>
      </c>
      <c r="B538" s="81" t="n">
        <v>44474</v>
      </c>
    </row>
    <row r="539" customFormat="false" ht="13.8" hidden="false" customHeight="false" outlineLevel="0" collapsed="false">
      <c r="A539" s="42" t="s">
        <v>592</v>
      </c>
      <c r="B539" s="42"/>
      <c r="C539" s="42" t="s">
        <v>74</v>
      </c>
      <c r="D539" s="42" t="s">
        <v>163</v>
      </c>
      <c r="E539" s="53"/>
    </row>
    <row r="540" customFormat="false" ht="13.8" hidden="false" customHeight="false" outlineLevel="0" collapsed="false">
      <c r="A540" s="91" t="s">
        <v>592</v>
      </c>
      <c r="B540" s="92" t="s">
        <v>59</v>
      </c>
      <c r="E540" s="93"/>
      <c r="F540" s="92"/>
      <c r="G540" s="92"/>
      <c r="H540" s="92"/>
      <c r="I540" s="92"/>
      <c r="J540" s="92"/>
      <c r="K540" s="92"/>
      <c r="L540" s="92"/>
      <c r="M540" s="92"/>
      <c r="N540" s="92"/>
      <c r="O540" s="92"/>
      <c r="P540" s="92"/>
      <c r="Q540" s="92"/>
      <c r="R540" s="92"/>
      <c r="S540" s="92"/>
      <c r="T540" s="92"/>
      <c r="U540" s="92"/>
      <c r="V540" s="92"/>
      <c r="W540" s="92"/>
      <c r="X540" s="92"/>
      <c r="Y540" s="94"/>
    </row>
    <row r="541" customFormat="false" ht="13.8" hidden="false" customHeight="false" outlineLevel="0" collapsed="false">
      <c r="A541" s="42" t="s">
        <v>593</v>
      </c>
      <c r="B541" s="42"/>
      <c r="C541" s="42" t="s">
        <v>321</v>
      </c>
      <c r="D541" s="42" t="s">
        <v>163</v>
      </c>
      <c r="E541" s="53"/>
    </row>
    <row r="542" customFormat="false" ht="23.85" hidden="false" customHeight="false" outlineLevel="0" collapsed="false">
      <c r="A542" s="42" t="s">
        <v>594</v>
      </c>
      <c r="B542" s="42"/>
      <c r="C542" s="42" t="s">
        <v>595</v>
      </c>
      <c r="D542" s="42" t="s">
        <v>596</v>
      </c>
      <c r="E542" s="53"/>
    </row>
    <row r="543" customFormat="false" ht="40.25" hidden="false" customHeight="false" outlineLevel="0" collapsed="false">
      <c r="A543" s="27" t="s">
        <v>594</v>
      </c>
      <c r="B543" s="5"/>
      <c r="C543" s="5"/>
      <c r="D543" s="27" t="s">
        <v>488</v>
      </c>
      <c r="E543" s="28" t="s">
        <v>597</v>
      </c>
      <c r="F543" s="97"/>
      <c r="H543" s="35"/>
      <c r="I543" s="4"/>
      <c r="J543" s="4"/>
      <c r="K543" s="4"/>
      <c r="L543" s="4"/>
      <c r="M543" s="4"/>
      <c r="N543" s="4"/>
      <c r="O543" s="4"/>
      <c r="P543" s="4"/>
      <c r="Q543" s="4"/>
      <c r="R543" s="4"/>
      <c r="S543" s="4"/>
      <c r="T543" s="4"/>
      <c r="U543" s="30" t="n">
        <f aca="false">SUM(I543:T543)</f>
        <v>0</v>
      </c>
      <c r="W543" s="31" t="n">
        <v>1000</v>
      </c>
      <c r="X543" s="32" t="n">
        <v>1500</v>
      </c>
    </row>
    <row r="544" customFormat="false" ht="13.8" hidden="false" customHeight="false" outlineLevel="0" collapsed="false">
      <c r="A544" s="42" t="s">
        <v>598</v>
      </c>
      <c r="B544" s="5"/>
      <c r="C544" s="5"/>
      <c r="D544" s="5"/>
    </row>
    <row r="545" customFormat="false" ht="13.8" hidden="false" customHeight="false" outlineLevel="0" collapsed="false">
      <c r="A545" s="42" t="s">
        <v>599</v>
      </c>
      <c r="B545" s="42"/>
      <c r="C545" s="42" t="s">
        <v>600</v>
      </c>
      <c r="D545" s="5"/>
      <c r="E545" s="53"/>
    </row>
    <row r="546" customFormat="false" ht="30.55" hidden="false" customHeight="false" outlineLevel="0" collapsed="false">
      <c r="A546" s="0" t="s">
        <v>599</v>
      </c>
      <c r="B546" s="5"/>
      <c r="C546" s="5"/>
      <c r="D546" s="27" t="s">
        <v>431</v>
      </c>
      <c r="E546" s="28" t="s">
        <v>601</v>
      </c>
      <c r="I546" s="4"/>
      <c r="J546" s="4"/>
      <c r="K546" s="4"/>
      <c r="L546" s="4"/>
      <c r="M546" s="4"/>
      <c r="N546" s="4"/>
      <c r="O546" s="4"/>
      <c r="P546" s="4"/>
      <c r="Q546" s="4"/>
      <c r="R546" s="4"/>
      <c r="S546" s="4"/>
      <c r="T546" s="4"/>
      <c r="U546" s="30" t="n">
        <v>0</v>
      </c>
      <c r="W546" s="31" t="n">
        <v>1000</v>
      </c>
      <c r="X546" s="32" t="n">
        <v>1500</v>
      </c>
    </row>
    <row r="547" customFormat="false" ht="13.8" hidden="false" customHeight="false" outlineLevel="0" collapsed="false">
      <c r="A547" s="42" t="s">
        <v>599</v>
      </c>
      <c r="B547" s="5"/>
      <c r="U547" s="30" t="n">
        <f aca="false">SUM(I547:T547)</f>
        <v>0</v>
      </c>
      <c r="W547" s="31" t="n">
        <v>1000</v>
      </c>
      <c r="X547" s="32" t="n">
        <v>1500</v>
      </c>
    </row>
    <row r="548" customFormat="false" ht="13.8" hidden="false" customHeight="false" outlineLevel="0" collapsed="false">
      <c r="A548" s="95" t="s">
        <v>599</v>
      </c>
      <c r="B548" s="81"/>
    </row>
    <row r="549" customFormat="false" ht="13.8" hidden="false" customHeight="false" outlineLevel="0" collapsed="false">
      <c r="A549" s="42" t="s">
        <v>602</v>
      </c>
      <c r="B549" s="42"/>
      <c r="C549" s="42" t="s">
        <v>603</v>
      </c>
      <c r="D549" s="42" t="s">
        <v>163</v>
      </c>
      <c r="E549" s="53"/>
    </row>
    <row r="550" customFormat="false" ht="13.8" hidden="false" customHeight="false" outlineLevel="0" collapsed="false">
      <c r="A550" s="95" t="s">
        <v>604</v>
      </c>
      <c r="B550" s="81" t="n">
        <v>44676</v>
      </c>
    </row>
    <row r="551" customFormat="false" ht="13.8" hidden="false" customHeight="false" outlineLevel="0" collapsed="false">
      <c r="A551" s="42" t="s">
        <v>605</v>
      </c>
      <c r="B551" s="42"/>
      <c r="C551" s="42" t="s">
        <v>461</v>
      </c>
      <c r="D551" s="42" t="s">
        <v>190</v>
      </c>
      <c r="E551" s="53"/>
    </row>
    <row r="552" customFormat="false" ht="15" hidden="false" customHeight="false" outlineLevel="0" collapsed="false">
      <c r="A552" s="33" t="s">
        <v>605</v>
      </c>
      <c r="B552" s="5"/>
      <c r="C552" s="5"/>
      <c r="D552" s="27" t="s">
        <v>488</v>
      </c>
      <c r="E552" s="28" t="s">
        <v>606</v>
      </c>
      <c r="I552" s="4"/>
      <c r="J552" s="4"/>
      <c r="K552" s="4"/>
      <c r="L552" s="4"/>
      <c r="M552" s="4"/>
      <c r="N552" s="4"/>
      <c r="O552" s="4"/>
      <c r="P552" s="4"/>
      <c r="Q552" s="4"/>
      <c r="R552" s="4"/>
      <c r="S552" s="4"/>
      <c r="T552" s="4"/>
      <c r="U552" s="30" t="n">
        <f aca="false">SUM(I552:T552)</f>
        <v>0</v>
      </c>
      <c r="W552" s="31" t="n">
        <v>1000</v>
      </c>
      <c r="X552" s="32" t="n">
        <v>1500</v>
      </c>
    </row>
    <row r="553" customFormat="false" ht="13.8" hidden="false" customHeight="false" outlineLevel="0" collapsed="false">
      <c r="A553" s="42" t="s">
        <v>607</v>
      </c>
      <c r="B553" s="42"/>
      <c r="C553" s="42" t="s">
        <v>59</v>
      </c>
      <c r="D553" s="42" t="s">
        <v>163</v>
      </c>
      <c r="E553" s="53"/>
    </row>
    <row r="554" customFormat="false" ht="13.8" hidden="false" customHeight="false" outlineLevel="0" collapsed="false">
      <c r="A554" s="95" t="s">
        <v>607</v>
      </c>
      <c r="B554" s="81"/>
    </row>
    <row r="555" customFormat="false" ht="13.8" hidden="false" customHeight="false" outlineLevel="0" collapsed="false">
      <c r="A555" s="42" t="s">
        <v>608</v>
      </c>
      <c r="B555" s="42"/>
      <c r="C555" s="42" t="s">
        <v>188</v>
      </c>
      <c r="D555" s="42" t="s">
        <v>163</v>
      </c>
      <c r="E555" s="53"/>
    </row>
    <row r="556" customFormat="false" ht="13.8" hidden="false" customHeight="false" outlineLevel="0" collapsed="false">
      <c r="A556" s="95" t="s">
        <v>608</v>
      </c>
      <c r="B556" s="81"/>
    </row>
    <row r="557" customFormat="false" ht="13.8" hidden="false" customHeight="false" outlineLevel="0" collapsed="false">
      <c r="A557" s="42" t="s">
        <v>609</v>
      </c>
      <c r="B557" s="5"/>
      <c r="C557" s="5"/>
      <c r="D557" s="5"/>
    </row>
    <row r="558" customFormat="false" ht="13.8" hidden="false" customHeight="false" outlineLevel="0" collapsed="false">
      <c r="A558" s="42" t="s">
        <v>610</v>
      </c>
      <c r="B558" s="42"/>
      <c r="C558" s="42" t="s">
        <v>74</v>
      </c>
      <c r="D558" s="42" t="s">
        <v>190</v>
      </c>
      <c r="E558" s="53"/>
    </row>
    <row r="559" customFormat="false" ht="13.8" hidden="false" customHeight="false" outlineLevel="0" collapsed="false">
      <c r="A559" s="95" t="s">
        <v>611</v>
      </c>
      <c r="B559" s="81" t="n">
        <v>43551</v>
      </c>
    </row>
    <row r="560" customFormat="false" ht="13.8" hidden="false" customHeight="false" outlineLevel="0" collapsed="false">
      <c r="A560" s="42" t="s">
        <v>612</v>
      </c>
      <c r="B560" s="42" t="s">
        <v>465</v>
      </c>
      <c r="C560" s="42" t="s">
        <v>62</v>
      </c>
      <c r="D560" s="83" t="n">
        <v>44634</v>
      </c>
    </row>
    <row r="561" customFormat="false" ht="13.8" hidden="false" customHeight="false" outlineLevel="0" collapsed="false">
      <c r="A561" s="42" t="s">
        <v>613</v>
      </c>
      <c r="B561" s="42" t="s">
        <v>510</v>
      </c>
      <c r="C561" s="42" t="s">
        <v>188</v>
      </c>
      <c r="D561" s="83" t="n">
        <v>44614</v>
      </c>
      <c r="E561" s="47" t="s">
        <v>270</v>
      </c>
    </row>
    <row r="562" customFormat="false" ht="13.8" hidden="false" customHeight="false" outlineLevel="0" collapsed="false">
      <c r="A562" s="95" t="s">
        <v>614</v>
      </c>
      <c r="B562" s="81" t="n">
        <v>44637</v>
      </c>
    </row>
    <row r="563" customFormat="false" ht="13.8" hidden="false" customHeight="false" outlineLevel="0" collapsed="false">
      <c r="A563" s="42" t="s">
        <v>615</v>
      </c>
      <c r="B563" s="42" t="s">
        <v>616</v>
      </c>
      <c r="C563" s="42" t="s">
        <v>617</v>
      </c>
      <c r="D563" s="42" t="s">
        <v>157</v>
      </c>
    </row>
    <row r="564" customFormat="false" ht="13.8" hidden="false" customHeight="false" outlineLevel="0" collapsed="false">
      <c r="A564" s="95" t="s">
        <v>618</v>
      </c>
      <c r="B564" s="81" t="n">
        <v>44322</v>
      </c>
    </row>
    <row r="565" customFormat="false" ht="13.8" hidden="false" customHeight="false" outlineLevel="0" collapsed="false">
      <c r="A565" s="42" t="s">
        <v>619</v>
      </c>
      <c r="B565" s="42"/>
      <c r="C565" s="42" t="s">
        <v>620</v>
      </c>
      <c r="D565" s="42" t="s">
        <v>190</v>
      </c>
      <c r="E565" s="53"/>
    </row>
    <row r="566" customFormat="false" ht="15" hidden="false" customHeight="false" outlineLevel="0" collapsed="false">
      <c r="A566" s="33" t="s">
        <v>621</v>
      </c>
      <c r="B566" s="5"/>
      <c r="C566" s="5"/>
      <c r="D566" s="84" t="s">
        <v>232</v>
      </c>
      <c r="E566" s="28" t="s">
        <v>161</v>
      </c>
      <c r="I566" s="4"/>
      <c r="J566" s="4"/>
      <c r="K566" s="4"/>
      <c r="L566" s="4"/>
      <c r="M566" s="4"/>
      <c r="N566" s="4"/>
      <c r="O566" s="4"/>
      <c r="P566" s="4"/>
      <c r="Q566" s="4"/>
      <c r="R566" s="4"/>
      <c r="S566" s="4"/>
      <c r="T566" s="4"/>
      <c r="U566" s="30" t="n">
        <v>0</v>
      </c>
      <c r="W566" s="31" t="n">
        <v>1000</v>
      </c>
      <c r="X566" s="32" t="n">
        <v>1500</v>
      </c>
    </row>
    <row r="567" customFormat="false" ht="15" hidden="false" customHeight="false" outlineLevel="0" collapsed="false">
      <c r="A567" s="33" t="s">
        <v>622</v>
      </c>
      <c r="B567" s="5" t="s">
        <v>623</v>
      </c>
      <c r="C567" s="5"/>
      <c r="D567" s="87" t="s">
        <v>232</v>
      </c>
      <c r="E567" s="28" t="s">
        <v>624</v>
      </c>
      <c r="I567" s="4"/>
      <c r="J567" s="4"/>
      <c r="K567" s="4"/>
      <c r="L567" s="4"/>
      <c r="M567" s="4"/>
      <c r="N567" s="4"/>
      <c r="O567" s="4"/>
      <c r="P567" s="4"/>
      <c r="Q567" s="4"/>
      <c r="R567" s="4"/>
      <c r="S567" s="4"/>
      <c r="T567" s="4"/>
      <c r="U567" s="30"/>
      <c r="W567" s="31"/>
      <c r="X567" s="32"/>
    </row>
    <row r="568" customFormat="false" ht="13.8" hidden="false" customHeight="false" outlineLevel="0" collapsed="false">
      <c r="A568" s="95" t="s">
        <v>625</v>
      </c>
      <c r="B568" s="81"/>
    </row>
    <row r="569" customFormat="false" ht="13.8" hidden="false" customHeight="false" outlineLevel="0" collapsed="false">
      <c r="A569" s="42" t="s">
        <v>626</v>
      </c>
      <c r="B569" s="42"/>
      <c r="C569" s="42" t="s">
        <v>49</v>
      </c>
      <c r="D569" s="42" t="s">
        <v>163</v>
      </c>
      <c r="E569" s="53"/>
    </row>
    <row r="570" customFormat="false" ht="13.8" hidden="false" customHeight="false" outlineLevel="0" collapsed="false">
      <c r="A570" s="42"/>
    </row>
    <row r="571" customFormat="false" ht="13.8" hidden="false" customHeight="false" outlineLevel="0" collapsed="false">
      <c r="A571" s="42"/>
      <c r="B571" s="5"/>
      <c r="U571" s="30"/>
      <c r="W571" s="31"/>
      <c r="X571" s="32"/>
    </row>
    <row r="572" customFormat="false" ht="13.8" hidden="false" customHeight="false" outlineLevel="0" collapsed="false">
      <c r="A572" s="42"/>
      <c r="E572" s="28"/>
      <c r="I572" s="4"/>
      <c r="J572" s="4"/>
      <c r="K572" s="4"/>
      <c r="L572" s="4"/>
      <c r="M572" s="4"/>
      <c r="N572" s="4"/>
      <c r="O572" s="4"/>
      <c r="P572" s="4"/>
      <c r="Q572" s="4"/>
      <c r="R572" s="4"/>
      <c r="S572" s="4"/>
      <c r="T572" s="4"/>
      <c r="U572" s="30"/>
      <c r="W572" s="31"/>
      <c r="X572" s="32"/>
    </row>
    <row r="573" customFormat="false" ht="13.8" hidden="false" customHeight="false" outlineLevel="0" collapsed="false">
      <c r="A573" s="42"/>
    </row>
    <row r="574" customFormat="false" ht="13.8" hidden="false" customHeight="false" outlineLevel="0" collapsed="false">
      <c r="A574" s="42"/>
    </row>
    <row r="575" customFormat="false" ht="13.8" hidden="false" customHeight="false" outlineLevel="0" collapsed="false">
      <c r="A575" s="42"/>
      <c r="B575" s="5"/>
      <c r="E575" s="28"/>
      <c r="I575" s="4"/>
      <c r="J575" s="4"/>
      <c r="K575" s="4"/>
      <c r="L575" s="4"/>
      <c r="M575" s="4"/>
      <c r="N575" s="4"/>
      <c r="O575" s="4"/>
      <c r="P575" s="4"/>
      <c r="Q575" s="4"/>
      <c r="R575" s="4"/>
      <c r="S575" s="4"/>
      <c r="T575" s="4"/>
      <c r="U575" s="30"/>
      <c r="W575" s="31"/>
      <c r="X575" s="32"/>
    </row>
    <row r="576" customFormat="false" ht="13.8" hidden="false" customHeight="false" outlineLevel="0" collapsed="false">
      <c r="A576" s="42"/>
    </row>
    <row r="577" customFormat="false" ht="13.8" hidden="false" customHeight="false" outlineLevel="0" collapsed="false">
      <c r="A577" s="42"/>
    </row>
    <row r="578" customFormat="false" ht="13.8" hidden="false" customHeight="false" outlineLevel="0" collapsed="false">
      <c r="A578" s="42"/>
      <c r="E578" s="28"/>
      <c r="I578" s="4"/>
      <c r="J578" s="4"/>
      <c r="K578" s="4"/>
      <c r="L578" s="4"/>
      <c r="M578" s="4"/>
      <c r="N578" s="4"/>
      <c r="O578" s="4"/>
      <c r="P578" s="4"/>
      <c r="Q578" s="4"/>
      <c r="R578" s="4"/>
      <c r="S578" s="4"/>
      <c r="T578" s="4"/>
      <c r="U578" s="30"/>
      <c r="W578" s="31"/>
      <c r="X578" s="32"/>
    </row>
    <row r="579" customFormat="false" ht="13.8" hidden="false" customHeight="false" outlineLevel="0" collapsed="false">
      <c r="A579" s="42"/>
    </row>
    <row r="580" customFormat="false" ht="13.8" hidden="false" customHeight="false" outlineLevel="0" collapsed="false">
      <c r="A580" s="42"/>
    </row>
    <row r="581" customFormat="false" ht="13.8" hidden="false" customHeight="false" outlineLevel="0" collapsed="false">
      <c r="A581" s="42"/>
    </row>
    <row r="582" customFormat="false" ht="13.8" hidden="false" customHeight="false" outlineLevel="0" collapsed="false">
      <c r="A582" s="42"/>
    </row>
    <row r="583" customFormat="false" ht="13.8" hidden="false" customHeight="false" outlineLevel="0" collapsed="false">
      <c r="A583" s="42"/>
    </row>
    <row r="584" customFormat="false" ht="13.8" hidden="false" customHeight="false" outlineLevel="0" collapsed="false">
      <c r="A584" s="42"/>
    </row>
    <row r="585" customFormat="false" ht="13.8" hidden="false" customHeight="false" outlineLevel="0" collapsed="false">
      <c r="A585" s="42"/>
    </row>
    <row r="586" customFormat="false" ht="13.8" hidden="false" customHeight="false" outlineLevel="0" collapsed="false">
      <c r="A586" s="42"/>
    </row>
    <row r="587" customFormat="false" ht="13.8" hidden="false" customHeight="false" outlineLevel="0" collapsed="false">
      <c r="A587" s="42"/>
      <c r="B587" s="42"/>
      <c r="C587" s="42"/>
      <c r="D587" s="42"/>
      <c r="E587" s="53"/>
    </row>
    <row r="588" customFormat="false" ht="13.8" hidden="false" customHeight="false" outlineLevel="0" collapsed="false">
      <c r="A588" s="42"/>
      <c r="E588" s="28"/>
      <c r="I588" s="4"/>
      <c r="J588" s="4"/>
      <c r="K588" s="4"/>
      <c r="L588" s="4"/>
      <c r="M588" s="4"/>
      <c r="N588" s="4"/>
      <c r="O588" s="4"/>
      <c r="P588" s="4"/>
      <c r="Q588" s="4"/>
      <c r="R588" s="4"/>
      <c r="S588" s="4"/>
      <c r="T588" s="4"/>
      <c r="U588" s="30"/>
      <c r="W588" s="31"/>
      <c r="X588" s="32"/>
    </row>
    <row r="589" customFormat="false" ht="13.8" hidden="false" customHeight="false" outlineLevel="0" collapsed="false">
      <c r="A589" s="42"/>
    </row>
    <row r="590" customFormat="false" ht="13.8" hidden="false" customHeight="false" outlineLevel="0" collapsed="false">
      <c r="A590" s="42"/>
    </row>
    <row r="591" customFormat="false" ht="13.8" hidden="false" customHeight="false" outlineLevel="0" collapsed="false">
      <c r="A591" s="42"/>
    </row>
    <row r="592" customFormat="false" ht="13.8" hidden="false" customHeight="false" outlineLevel="0" collapsed="false">
      <c r="A592" s="42"/>
      <c r="E592" s="28"/>
      <c r="I592" s="4"/>
      <c r="J592" s="4"/>
      <c r="K592" s="4"/>
      <c r="L592" s="4"/>
      <c r="M592" s="4"/>
      <c r="N592" s="4"/>
      <c r="O592" s="4"/>
      <c r="P592" s="4"/>
      <c r="Q592" s="4"/>
      <c r="R592" s="4"/>
      <c r="S592" s="4"/>
      <c r="T592" s="4"/>
      <c r="U592" s="30"/>
      <c r="W592" s="31"/>
      <c r="X592" s="32"/>
    </row>
    <row r="593" customFormat="false" ht="13.8" hidden="false" customHeight="false" outlineLevel="0" collapsed="false">
      <c r="A593" s="42"/>
    </row>
    <row r="594" customFormat="false" ht="13.8" hidden="false" customHeight="false" outlineLevel="0" collapsed="false">
      <c r="A594" s="42"/>
    </row>
    <row r="595" customFormat="false" ht="13.8" hidden="false" customHeight="false" outlineLevel="0" collapsed="false">
      <c r="A595" s="42"/>
    </row>
    <row r="596" customFormat="false" ht="13.8" hidden="false" customHeight="false" outlineLevel="0" collapsed="false">
      <c r="A596" s="42"/>
    </row>
    <row r="597" customFormat="false" ht="13.8" hidden="false" customHeight="false" outlineLevel="0" collapsed="false">
      <c r="A597" s="42"/>
    </row>
    <row r="598" customFormat="false" ht="13.8" hidden="false" customHeight="false" outlineLevel="0" collapsed="false">
      <c r="A598" s="42"/>
      <c r="E598" s="28"/>
      <c r="I598" s="4"/>
      <c r="J598" s="4"/>
      <c r="K598" s="4"/>
      <c r="L598" s="4"/>
      <c r="M598" s="4"/>
      <c r="N598" s="4"/>
      <c r="O598" s="4"/>
      <c r="P598" s="4"/>
      <c r="Q598" s="4"/>
      <c r="R598" s="4"/>
      <c r="S598" s="4"/>
      <c r="T598" s="4"/>
      <c r="U598" s="30"/>
      <c r="W598" s="31"/>
      <c r="X598" s="32"/>
    </row>
    <row r="599" customFormat="false" ht="13.8" hidden="false" customHeight="false" outlineLevel="0" collapsed="false">
      <c r="A599" s="42"/>
    </row>
    <row r="600" customFormat="false" ht="13.8" hidden="false" customHeight="false" outlineLevel="0" collapsed="false">
      <c r="A600" s="42"/>
      <c r="B600" s="5"/>
      <c r="U600" s="30"/>
      <c r="W600" s="31"/>
      <c r="X600" s="32"/>
    </row>
    <row r="601" customFormat="false" ht="13.8" hidden="false" customHeight="false" outlineLevel="0" collapsed="false">
      <c r="A601" s="42"/>
    </row>
    <row r="602" customFormat="false" ht="13.8" hidden="false" customHeight="false" outlineLevel="0" collapsed="false">
      <c r="A602" s="42"/>
      <c r="B602" s="5"/>
      <c r="U602" s="30"/>
      <c r="W602" s="31"/>
      <c r="X602" s="32"/>
    </row>
    <row r="603" customFormat="false" ht="13.8" hidden="false" customHeight="false" outlineLevel="0" collapsed="false">
      <c r="A603" s="42"/>
    </row>
    <row r="604" customFormat="false" ht="13.8" hidden="false" customHeight="false" outlineLevel="0" collapsed="false">
      <c r="A604" s="42"/>
    </row>
    <row r="605" customFormat="false" ht="13.8" hidden="false" customHeight="false" outlineLevel="0" collapsed="false">
      <c r="A605" s="42"/>
    </row>
    <row r="606" customFormat="false" ht="13.8" hidden="false" customHeight="false" outlineLevel="0" collapsed="false">
      <c r="A606" s="42"/>
      <c r="I606" s="4"/>
      <c r="J606" s="4"/>
      <c r="K606" s="4"/>
      <c r="L606" s="4"/>
      <c r="M606" s="4"/>
      <c r="N606" s="4"/>
      <c r="O606" s="4"/>
      <c r="P606" s="4"/>
      <c r="Q606" s="4"/>
      <c r="R606" s="4"/>
      <c r="S606" s="4"/>
      <c r="T606" s="4"/>
      <c r="U606" s="30"/>
      <c r="W606" s="31"/>
      <c r="X606" s="32"/>
    </row>
    <row r="607" customFormat="false" ht="13.8" hidden="false" customHeight="false" outlineLevel="0" collapsed="false">
      <c r="A607" s="42"/>
    </row>
    <row r="608" customFormat="false" ht="13.8" hidden="false" customHeight="false" outlineLevel="0" collapsed="false">
      <c r="A608" s="42"/>
      <c r="B608" s="42"/>
      <c r="C608" s="42"/>
      <c r="D608" s="42"/>
      <c r="E608" s="53"/>
    </row>
    <row r="609" customFormat="false" ht="13.8" hidden="false" customHeight="false" outlineLevel="0" collapsed="false">
      <c r="A609" s="42"/>
      <c r="E609" s="28"/>
      <c r="I609" s="4"/>
      <c r="J609" s="4"/>
      <c r="K609" s="4"/>
      <c r="L609" s="4"/>
      <c r="M609" s="4"/>
      <c r="N609" s="4"/>
      <c r="O609" s="4"/>
      <c r="P609" s="4"/>
      <c r="Q609" s="4"/>
      <c r="R609" s="4"/>
      <c r="S609" s="4"/>
      <c r="T609" s="4"/>
      <c r="U609" s="30"/>
      <c r="W609" s="31"/>
      <c r="X609" s="32"/>
    </row>
    <row r="610" customFormat="false" ht="13.8" hidden="false" customHeight="false" outlineLevel="0" collapsed="false">
      <c r="A610" s="42"/>
    </row>
    <row r="611" customFormat="false" ht="13.8" hidden="false" customHeight="false" outlineLevel="0" collapsed="false">
      <c r="A611" s="42"/>
    </row>
    <row r="612" customFormat="false" ht="13.8" hidden="false" customHeight="false" outlineLevel="0" collapsed="false">
      <c r="A612" s="42"/>
      <c r="B612" s="5"/>
      <c r="E612" s="28"/>
      <c r="I612" s="4"/>
      <c r="J612" s="4"/>
      <c r="K612" s="4"/>
      <c r="L612" s="4"/>
      <c r="M612" s="4"/>
      <c r="N612" s="4"/>
      <c r="O612" s="4"/>
      <c r="P612" s="4"/>
      <c r="Q612" s="4"/>
      <c r="R612" s="4"/>
      <c r="S612" s="4"/>
      <c r="T612" s="4"/>
      <c r="U612" s="30"/>
      <c r="W612" s="31"/>
      <c r="X612" s="32"/>
    </row>
    <row r="613" customFormat="false" ht="13.8" hidden="false" customHeight="false" outlineLevel="0" collapsed="false">
      <c r="A613" s="42"/>
      <c r="E613" s="28"/>
      <c r="I613" s="4"/>
      <c r="J613" s="4"/>
      <c r="K613" s="4"/>
      <c r="L613" s="4"/>
      <c r="M613" s="4"/>
      <c r="N613" s="4"/>
      <c r="O613" s="4"/>
      <c r="P613" s="4"/>
      <c r="Q613" s="4"/>
      <c r="R613" s="4"/>
      <c r="S613" s="4"/>
      <c r="T613" s="4"/>
      <c r="U613" s="30"/>
      <c r="W613" s="31"/>
      <c r="X613" s="32"/>
    </row>
    <row r="614" customFormat="false" ht="13.8" hidden="false" customHeight="false" outlineLevel="0" collapsed="false">
      <c r="A614" s="42"/>
      <c r="I614" s="4"/>
      <c r="J614" s="4"/>
      <c r="K614" s="4"/>
      <c r="L614" s="4"/>
      <c r="M614" s="4"/>
      <c r="N614" s="4"/>
      <c r="O614" s="4"/>
      <c r="P614" s="4"/>
      <c r="Q614" s="4"/>
      <c r="R614" s="4"/>
      <c r="S614" s="4"/>
      <c r="T614" s="4"/>
      <c r="U614" s="30"/>
      <c r="W614" s="31"/>
      <c r="X614" s="32"/>
    </row>
    <row r="615" customFormat="false" ht="13.8" hidden="false" customHeight="false" outlineLevel="0" collapsed="false">
      <c r="A615" s="42"/>
    </row>
    <row r="616" customFormat="false" ht="13.8" hidden="false" customHeight="false" outlineLevel="0" collapsed="false">
      <c r="A616" s="91"/>
      <c r="B616" s="92"/>
      <c r="E616" s="93"/>
      <c r="F616" s="92"/>
      <c r="G616" s="92"/>
      <c r="H616" s="92"/>
      <c r="I616" s="92"/>
      <c r="J616" s="92"/>
      <c r="K616" s="92"/>
      <c r="L616" s="92"/>
      <c r="M616" s="92"/>
      <c r="N616" s="92"/>
      <c r="O616" s="92"/>
      <c r="P616" s="92"/>
      <c r="Q616" s="92"/>
      <c r="R616" s="92"/>
      <c r="S616" s="92"/>
      <c r="T616" s="92"/>
      <c r="U616" s="92"/>
      <c r="V616" s="92"/>
      <c r="W616" s="92"/>
      <c r="X616" s="92"/>
      <c r="Y616" s="94"/>
    </row>
    <row r="617" customFormat="false" ht="13.8" hidden="false" customHeight="false" outlineLevel="0" collapsed="false">
      <c r="A617" s="42"/>
    </row>
    <row r="618" customFormat="false" ht="13.8" hidden="false" customHeight="false" outlineLevel="0" collapsed="false">
      <c r="A618" s="42"/>
      <c r="E618" s="28"/>
      <c r="I618" s="4"/>
      <c r="J618" s="4"/>
      <c r="K618" s="4"/>
      <c r="L618" s="4"/>
      <c r="M618" s="4"/>
      <c r="N618" s="4"/>
      <c r="O618" s="4"/>
      <c r="P618" s="4"/>
      <c r="Q618" s="4"/>
      <c r="R618" s="4"/>
      <c r="S618" s="4"/>
      <c r="T618" s="4"/>
      <c r="U618" s="30"/>
      <c r="W618" s="31"/>
      <c r="X618" s="32"/>
    </row>
    <row r="619" customFormat="false" ht="13.8" hidden="false" customHeight="false" outlineLevel="0" collapsed="false">
      <c r="A619" s="42"/>
      <c r="B619" s="5"/>
      <c r="E619" s="28"/>
      <c r="I619" s="4"/>
      <c r="J619" s="4"/>
      <c r="K619" s="4"/>
      <c r="L619" s="4"/>
      <c r="M619" s="4"/>
      <c r="N619" s="4"/>
      <c r="O619" s="4"/>
      <c r="P619" s="4"/>
      <c r="Q619" s="4"/>
      <c r="R619" s="4"/>
      <c r="S619" s="4"/>
      <c r="T619" s="4"/>
      <c r="U619" s="30"/>
      <c r="W619" s="31"/>
      <c r="X619" s="32"/>
    </row>
    <row r="620" customFormat="false" ht="13.8" hidden="false" customHeight="false" outlineLevel="0" collapsed="false">
      <c r="A620" s="42"/>
    </row>
    <row r="621" customFormat="false" ht="13.8" hidden="false" customHeight="false" outlineLevel="0" collapsed="false">
      <c r="A621" s="42"/>
    </row>
    <row r="622" customFormat="false" ht="13.8" hidden="false" customHeight="false" outlineLevel="0" collapsed="false">
      <c r="A622" s="42"/>
    </row>
    <row r="623" customFormat="false" ht="13.8" hidden="false" customHeight="false" outlineLevel="0" collapsed="false">
      <c r="A623" s="42"/>
    </row>
    <row r="624" customFormat="false" ht="13.8" hidden="false" customHeight="false" outlineLevel="0" collapsed="false">
      <c r="A624" s="42"/>
    </row>
    <row r="625" customFormat="false" ht="13.8" hidden="false" customHeight="false" outlineLevel="0" collapsed="false">
      <c r="A625" s="42"/>
      <c r="B625" s="42"/>
      <c r="C625" s="5"/>
      <c r="D625" s="5"/>
      <c r="E625" s="53"/>
    </row>
    <row r="626" customFormat="false" ht="13.8" hidden="false" customHeight="false" outlineLevel="0" collapsed="false">
      <c r="A626" s="42"/>
      <c r="B626" s="42"/>
      <c r="C626" s="5"/>
      <c r="D626" s="5"/>
      <c r="E626" s="53"/>
    </row>
    <row r="627" customFormat="false" ht="13.8" hidden="false" customHeight="false" outlineLevel="0" collapsed="false">
      <c r="A627" s="42"/>
      <c r="B627" s="5"/>
      <c r="E627" s="28"/>
      <c r="I627" s="4"/>
      <c r="J627" s="4"/>
      <c r="K627" s="4"/>
      <c r="L627" s="4"/>
      <c r="M627" s="4"/>
      <c r="N627" s="4"/>
      <c r="O627" s="4"/>
      <c r="P627" s="4"/>
      <c r="Q627" s="4"/>
      <c r="R627" s="4"/>
      <c r="S627" s="4"/>
      <c r="T627" s="4"/>
      <c r="U627" s="30"/>
      <c r="W627" s="31"/>
      <c r="X627" s="32"/>
    </row>
    <row r="628" customFormat="false" ht="13.8" hidden="false" customHeight="false" outlineLevel="0" collapsed="false">
      <c r="A628" s="42"/>
      <c r="B628" s="5"/>
      <c r="E628" s="28"/>
      <c r="I628" s="4"/>
      <c r="J628" s="4"/>
      <c r="K628" s="4"/>
      <c r="L628" s="4"/>
      <c r="M628" s="4"/>
      <c r="N628" s="4"/>
      <c r="O628" s="4"/>
      <c r="P628" s="4"/>
      <c r="Q628" s="4"/>
      <c r="R628" s="4"/>
      <c r="S628" s="4"/>
      <c r="T628" s="4"/>
      <c r="U628" s="30"/>
      <c r="W628" s="31"/>
      <c r="X628" s="32"/>
    </row>
    <row r="629" customFormat="false" ht="13.8" hidden="false" customHeight="false" outlineLevel="0" collapsed="false">
      <c r="A629" s="42"/>
    </row>
    <row r="630" customFormat="false" ht="13.8" hidden="false" customHeight="false" outlineLevel="0" collapsed="false">
      <c r="A630" s="42"/>
    </row>
    <row r="631" customFormat="false" ht="13.8" hidden="false" customHeight="false" outlineLevel="0" collapsed="false">
      <c r="A631" s="42"/>
    </row>
    <row r="632" customFormat="false" ht="13.8" hidden="false" customHeight="false" outlineLevel="0" collapsed="false">
      <c r="A632" s="42"/>
    </row>
    <row r="633" customFormat="false" ht="13.8" hidden="false" customHeight="false" outlineLevel="0" collapsed="false">
      <c r="A633" s="42"/>
      <c r="B633" s="5"/>
      <c r="E633" s="28"/>
      <c r="I633" s="4"/>
      <c r="J633" s="4"/>
      <c r="K633" s="4"/>
      <c r="L633" s="4"/>
      <c r="M633" s="4"/>
      <c r="N633" s="4"/>
      <c r="O633" s="4"/>
      <c r="P633" s="4"/>
      <c r="Q633" s="4"/>
      <c r="R633" s="4"/>
      <c r="S633" s="4"/>
      <c r="T633" s="4"/>
      <c r="U633" s="30"/>
      <c r="W633" s="31"/>
      <c r="X633" s="32"/>
    </row>
    <row r="634" customFormat="false" ht="13.8" hidden="false" customHeight="false" outlineLevel="0" collapsed="false">
      <c r="A634" s="42"/>
      <c r="E634" s="28"/>
      <c r="I634" s="4"/>
      <c r="J634" s="4"/>
      <c r="K634" s="4"/>
      <c r="L634" s="4"/>
      <c r="M634" s="4"/>
      <c r="N634" s="4"/>
      <c r="O634" s="4"/>
      <c r="P634" s="4"/>
      <c r="Q634" s="4"/>
      <c r="R634" s="4"/>
      <c r="S634" s="4"/>
      <c r="T634" s="4"/>
      <c r="U634" s="30"/>
      <c r="W634" s="31"/>
      <c r="X634" s="32"/>
    </row>
    <row r="635" customFormat="false" ht="13.8" hidden="false" customHeight="false" outlineLevel="0" collapsed="false">
      <c r="A635" s="42"/>
    </row>
    <row r="636" customFormat="false" ht="13.8" hidden="false" customHeight="false" outlineLevel="0" collapsed="false">
      <c r="A636" s="42"/>
      <c r="B636" s="5"/>
      <c r="E636" s="28"/>
      <c r="I636" s="4"/>
      <c r="J636" s="4"/>
      <c r="K636" s="4"/>
      <c r="L636" s="4"/>
      <c r="M636" s="4"/>
      <c r="N636" s="4"/>
      <c r="O636" s="4"/>
      <c r="P636" s="4"/>
      <c r="Q636" s="4"/>
      <c r="R636" s="4"/>
      <c r="S636" s="4"/>
      <c r="T636" s="4"/>
      <c r="U636" s="30"/>
      <c r="W636" s="31"/>
      <c r="X636" s="32"/>
    </row>
    <row r="637" customFormat="false" ht="13.8" hidden="false" customHeight="false" outlineLevel="0" collapsed="false">
      <c r="A637" s="42"/>
      <c r="B637" s="5"/>
      <c r="E637" s="28"/>
      <c r="I637" s="4"/>
      <c r="J637" s="4"/>
      <c r="K637" s="4"/>
      <c r="L637" s="4"/>
      <c r="M637" s="4"/>
      <c r="N637" s="4"/>
      <c r="O637" s="4"/>
      <c r="P637" s="4"/>
      <c r="Q637" s="4"/>
      <c r="R637" s="4"/>
      <c r="S637" s="4"/>
      <c r="T637" s="4"/>
      <c r="U637" s="30"/>
      <c r="W637" s="31"/>
      <c r="X637" s="32"/>
    </row>
    <row r="638" customFormat="false" ht="13.8" hidden="false" customHeight="false" outlineLevel="0" collapsed="false">
      <c r="A638" s="42"/>
    </row>
    <row r="639" customFormat="false" ht="13.8" hidden="false" customHeight="false" outlineLevel="0" collapsed="false">
      <c r="A639" s="42"/>
    </row>
    <row r="640" customFormat="false" ht="13.8" hidden="false" customHeight="false" outlineLevel="0" collapsed="false">
      <c r="A640" s="42"/>
      <c r="E640" s="28"/>
      <c r="I640" s="4"/>
      <c r="J640" s="4"/>
      <c r="K640" s="4"/>
      <c r="L640" s="4"/>
      <c r="M640" s="4"/>
      <c r="N640" s="4"/>
      <c r="O640" s="4"/>
      <c r="P640" s="4"/>
      <c r="Q640" s="4"/>
      <c r="R640" s="4"/>
      <c r="S640" s="4"/>
      <c r="T640" s="4"/>
      <c r="U640" s="30"/>
      <c r="W640" s="31"/>
      <c r="X640" s="32"/>
    </row>
    <row r="641" customFormat="false" ht="13.8" hidden="false" customHeight="false" outlineLevel="0" collapsed="false">
      <c r="A641" s="42"/>
    </row>
    <row r="642" customFormat="false" ht="13.8" hidden="false" customHeight="false" outlineLevel="0" collapsed="false">
      <c r="A642" s="42"/>
    </row>
    <row r="643" customFormat="false" ht="13.8" hidden="false" customHeight="false" outlineLevel="0" collapsed="false">
      <c r="A643" s="42"/>
    </row>
    <row r="644" customFormat="false" ht="13.8" hidden="false" customHeight="false" outlineLevel="0" collapsed="false">
      <c r="A644" s="42"/>
    </row>
    <row r="645" customFormat="false" ht="13.8" hidden="false" customHeight="false" outlineLevel="0" collapsed="false">
      <c r="A645" s="42"/>
    </row>
    <row r="646" customFormat="false" ht="13.8" hidden="false" customHeight="false" outlineLevel="0" collapsed="false">
      <c r="A646" s="42"/>
    </row>
    <row r="647" customFormat="false" ht="13.8" hidden="false" customHeight="false" outlineLevel="0" collapsed="false">
      <c r="A647" s="42"/>
    </row>
    <row r="648" customFormat="false" ht="13.8" hidden="false" customHeight="false" outlineLevel="0" collapsed="false">
      <c r="A648" s="42"/>
      <c r="B648" s="5"/>
      <c r="C648" s="5"/>
      <c r="D648" s="5"/>
    </row>
    <row r="649" customFormat="false" ht="13.8" hidden="false" customHeight="false" outlineLevel="0" collapsed="false">
      <c r="A649" s="42"/>
    </row>
    <row r="650" customFormat="false" ht="13.8" hidden="false" customHeight="false" outlineLevel="0" collapsed="false">
      <c r="A650" s="42"/>
    </row>
    <row r="651" customFormat="false" ht="13.8" hidden="false" customHeight="false" outlineLevel="0" collapsed="false">
      <c r="A651" s="42"/>
    </row>
    <row r="652" customFormat="false" ht="13.8" hidden="false" customHeight="false" outlineLevel="0" collapsed="false">
      <c r="A652" s="42"/>
    </row>
    <row r="653" customFormat="false" ht="13.8" hidden="false" customHeight="false" outlineLevel="0" collapsed="false">
      <c r="A653" s="42"/>
    </row>
    <row r="654" customFormat="false" ht="13.8" hidden="false" customHeight="false" outlineLevel="0" collapsed="false">
      <c r="A654" s="42"/>
      <c r="E654" s="28"/>
      <c r="I654" s="4"/>
      <c r="J654" s="4"/>
      <c r="K654" s="4"/>
      <c r="L654" s="4"/>
      <c r="M654" s="4"/>
      <c r="N654" s="4"/>
      <c r="O654" s="4"/>
      <c r="P654" s="4"/>
      <c r="Q654" s="4"/>
      <c r="R654" s="4"/>
      <c r="S654" s="4"/>
      <c r="T654" s="4"/>
      <c r="U654" s="30"/>
      <c r="W654" s="31"/>
      <c r="X654" s="32"/>
    </row>
    <row r="655" customFormat="false" ht="13.8" hidden="false" customHeight="false" outlineLevel="0" collapsed="false">
      <c r="A655" s="5"/>
      <c r="B655" s="42"/>
      <c r="C655" s="5"/>
      <c r="D655" s="42" t="s">
        <v>220</v>
      </c>
      <c r="E655" s="53"/>
    </row>
    <row r="656" customFormat="false" ht="13.8" hidden="false" customHeight="false" outlineLevel="0" collapsed="false">
      <c r="A656" s="42"/>
      <c r="B656" s="42"/>
      <c r="C656" s="42"/>
      <c r="D656" s="5"/>
      <c r="E656" s="53"/>
    </row>
    <row r="657" customFormat="false" ht="13.8" hidden="false" customHeight="false" outlineLevel="0" collapsed="false">
      <c r="A657" s="5"/>
      <c r="B657" s="5"/>
      <c r="C657" s="5"/>
      <c r="D657" s="5"/>
    </row>
    <row r="659" customFormat="false" ht="13.8" hidden="false" customHeight="false" outlineLevel="0" collapsed="false">
      <c r="B659" s="5"/>
      <c r="C659" s="5"/>
      <c r="D659" s="0" t="s">
        <v>627</v>
      </c>
      <c r="F659" s="97"/>
      <c r="H659" s="35"/>
      <c r="I659" s="4"/>
      <c r="J659" s="4"/>
      <c r="K659" s="4"/>
      <c r="L659" s="4"/>
      <c r="M659" s="4"/>
      <c r="N659" s="4"/>
      <c r="O659" s="4"/>
      <c r="P659" s="4"/>
      <c r="Q659" s="4"/>
      <c r="R659" s="4"/>
      <c r="S659" s="4"/>
      <c r="T659" s="4"/>
      <c r="U659" s="30" t="n">
        <f aca="false">SUM(I659:T659)</f>
        <v>0</v>
      </c>
      <c r="W659" s="31" t="n">
        <v>1000</v>
      </c>
      <c r="X659" s="32" t="n">
        <v>1500</v>
      </c>
    </row>
    <row r="660" customFormat="false" ht="13.8" hidden="false" customHeight="false" outlineLevel="0" collapsed="false">
      <c r="A660" s="42"/>
      <c r="B660" s="5"/>
      <c r="E660" s="28"/>
      <c r="I660" s="4"/>
      <c r="J660" s="4"/>
      <c r="K660" s="4"/>
      <c r="L660" s="4"/>
      <c r="M660" s="4"/>
      <c r="N660" s="4"/>
      <c r="O660" s="4"/>
      <c r="P660" s="4"/>
      <c r="Q660" s="4"/>
      <c r="R660" s="4"/>
      <c r="S660" s="4"/>
      <c r="T660" s="4"/>
      <c r="U660" s="30"/>
      <c r="W660" s="31"/>
      <c r="X660" s="32"/>
    </row>
    <row r="661" customFormat="false" ht="13.8" hidden="false" customHeight="false" outlineLevel="0" collapsed="false">
      <c r="E661" s="0"/>
      <c r="Y661" s="0"/>
    </row>
  </sheetData>
  <hyperlinks>
    <hyperlink ref="E20" r:id="rId1" display="Mike bombace@buffalo-billiards.com has pricing on supplies  Buffalo Billiards Lee Simon +17075858992 246 Petaluma Blvd N Petaluma, CA 94952"/>
    <hyperlink ref="A186" r:id="rId2" display="Cafe Rosso - HUB"/>
    <hyperlink ref="E200" r:id="rId3" display="Sent email to info@chowderspier39.com"/>
    <hyperlink ref="E239" r:id="rId4" display="Sent email to cesar@fattoriaemare.com"/>
    <hyperlink ref="E346" r:id="rId5" display="Sent email to miramarbeach.office@yahoo.com"/>
    <hyperlink ref="A365" r:id="rId6" display="ONE65 San Francisco - HUB"/>
    <hyperlink ref="E420" r:id="rId7" display="Sent email to sablat@comcast.net"/>
    <hyperlink ref="A524" r:id="rId8" location="tab-equipment" display="Trade Winds - HUB"/>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BE33D"/>
    <pageSetUpPr fitToPage="false"/>
  </sheetPr>
  <dimension ref="A1:AMJ239"/>
  <sheetViews>
    <sheetView showFormulas="false" showGridLines="true" showRowColHeaders="true" showZeros="true" rightToLeft="false" tabSelected="false" showOutlineSymbols="true" defaultGridColor="true" view="normal" topLeftCell="A212" colorId="64" zoomScale="110" zoomScaleNormal="110" zoomScalePageLayoutView="100" workbookViewId="0">
      <pane xSplit="1" ySplit="0" topLeftCell="K212" activePane="topRight" state="frozen"/>
      <selection pane="topLeft" activeCell="A212" activeCellId="0" sqref="A212"/>
      <selection pane="topRight" activeCell="K239" activeCellId="0" sqref="K239"/>
    </sheetView>
  </sheetViews>
  <sheetFormatPr defaultColWidth="11.625" defaultRowHeight="13.8" zeroHeight="false" outlineLevelRow="0" outlineLevelCol="0"/>
  <cols>
    <col collapsed="false" customWidth="true" hidden="false" outlineLevel="0" max="1" min="1" style="0" width="48.54"/>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1" min="21" style="0" width="13.37"/>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28</v>
      </c>
      <c r="D1" s="3" t="s">
        <v>628</v>
      </c>
      <c r="E1" s="99"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100"/>
      <c r="U2" s="24"/>
      <c r="W2" s="24"/>
      <c r="X2" s="25"/>
      <c r="Y2" s="22"/>
    </row>
    <row r="3" s="3" customFormat="true" ht="8.25" hidden="false" customHeight="true" outlineLevel="0" collapsed="false">
      <c r="A3" s="5"/>
      <c r="B3" s="5"/>
      <c r="C3" s="5"/>
      <c r="D3" s="5"/>
      <c r="E3" s="74"/>
      <c r="F3" s="5"/>
      <c r="G3" s="5"/>
      <c r="H3" s="5"/>
      <c r="I3" s="5"/>
      <c r="J3" s="5"/>
      <c r="K3" s="5"/>
      <c r="L3" s="5"/>
      <c r="M3" s="5"/>
      <c r="N3" s="5"/>
      <c r="O3" s="5"/>
      <c r="P3" s="5"/>
      <c r="Q3" s="5"/>
      <c r="R3" s="5"/>
      <c r="S3" s="5"/>
      <c r="T3" s="5"/>
      <c r="U3" s="24"/>
      <c r="W3" s="24"/>
      <c r="X3" s="25"/>
      <c r="Y3" s="22"/>
    </row>
    <row r="4" customFormat="false" ht="13.8" hidden="false" customHeight="false" outlineLevel="0" collapsed="false">
      <c r="A4" s="0" t="s">
        <v>629</v>
      </c>
      <c r="B4" s="101" t="s">
        <v>36</v>
      </c>
      <c r="C4" s="5"/>
      <c r="D4" s="5"/>
      <c r="E4" s="74"/>
      <c r="F4" s="5"/>
      <c r="G4" s="5"/>
      <c r="H4" s="5"/>
      <c r="I4" s="5"/>
      <c r="J4" s="5"/>
      <c r="K4" s="5"/>
      <c r="L4" s="5"/>
      <c r="M4" s="5"/>
      <c r="N4" s="5"/>
      <c r="O4" s="4" t="n">
        <v>1101</v>
      </c>
      <c r="P4" s="5"/>
      <c r="Q4" s="5"/>
      <c r="R4" s="5"/>
      <c r="S4" s="5"/>
      <c r="T4" s="5"/>
      <c r="U4" s="30" t="n">
        <f aca="false">SUM(I4:T4)</f>
        <v>1101</v>
      </c>
      <c r="V4" s="3"/>
      <c r="W4" s="31" t="n">
        <v>1002</v>
      </c>
      <c r="X4" s="32" t="n">
        <v>1502</v>
      </c>
      <c r="Y4" s="8" t="n">
        <f aca="false">U4/12</f>
        <v>91.75</v>
      </c>
    </row>
    <row r="5" customFormat="false" ht="25.35" hidden="false" customHeight="false" outlineLevel="0" collapsed="false">
      <c r="A5" s="0" t="s">
        <v>630</v>
      </c>
      <c r="B5" s="101" t="s">
        <v>36</v>
      </c>
      <c r="C5" s="5"/>
      <c r="D5" s="102" t="s">
        <v>631</v>
      </c>
      <c r="E5" s="103" t="s">
        <v>632</v>
      </c>
      <c r="H5" s="35"/>
      <c r="I5" s="4"/>
      <c r="J5" s="4"/>
      <c r="K5" s="4"/>
      <c r="L5" s="4"/>
      <c r="M5" s="4"/>
      <c r="N5" s="4"/>
      <c r="O5" s="4" t="n">
        <v>1500</v>
      </c>
      <c r="P5" s="4"/>
      <c r="Q5" s="4"/>
      <c r="R5" s="4"/>
      <c r="S5" s="4"/>
      <c r="T5" s="4"/>
      <c r="U5" s="30" t="n">
        <f aca="false">SUM(I5:T5)</f>
        <v>1500</v>
      </c>
      <c r="W5" s="31" t="n">
        <v>1008</v>
      </c>
      <c r="X5" s="32" t="n">
        <v>1508</v>
      </c>
      <c r="Y5" s="8" t="n">
        <f aca="false">U5/12</f>
        <v>125</v>
      </c>
    </row>
    <row r="6" s="3" customFormat="true" ht="15" hidden="false" customHeight="false" outlineLevel="0" collapsed="false">
      <c r="A6" s="42" t="s">
        <v>633</v>
      </c>
      <c r="B6" s="101" t="s">
        <v>36</v>
      </c>
      <c r="C6" s="5"/>
      <c r="D6" s="27"/>
      <c r="E6" s="104"/>
      <c r="F6" s="5"/>
      <c r="G6" s="5"/>
      <c r="H6" s="5"/>
      <c r="I6" s="29"/>
      <c r="J6" s="29"/>
      <c r="K6" s="29"/>
      <c r="L6" s="29"/>
      <c r="M6" s="29"/>
      <c r="N6" s="29"/>
      <c r="O6" s="29" t="n">
        <v>1043.57</v>
      </c>
      <c r="P6" s="29"/>
      <c r="Q6" s="29"/>
      <c r="R6" s="29"/>
      <c r="S6" s="29"/>
      <c r="T6" s="29"/>
      <c r="U6" s="30" t="n">
        <f aca="false">SUM(I6:T6)</f>
        <v>1043.57</v>
      </c>
      <c r="V6" s="0"/>
      <c r="W6" s="31" t="n">
        <v>1000</v>
      </c>
      <c r="X6" s="32" t="n">
        <v>1500</v>
      </c>
      <c r="Y6" s="8" t="n">
        <f aca="false">U6/12</f>
        <v>86.9641666666667</v>
      </c>
    </row>
    <row r="7" customFormat="false" ht="13.8" hidden="false" customHeight="false" outlineLevel="0" collapsed="false">
      <c r="A7" s="5" t="s">
        <v>634</v>
      </c>
      <c r="B7" s="101" t="s">
        <v>36</v>
      </c>
      <c r="C7" s="5"/>
      <c r="D7" s="5"/>
      <c r="E7" s="74"/>
      <c r="F7" s="5"/>
      <c r="G7" s="5"/>
      <c r="H7" s="5"/>
      <c r="I7" s="5" t="n">
        <v>864.56</v>
      </c>
      <c r="J7" s="5"/>
      <c r="K7" s="5"/>
      <c r="L7" s="5"/>
      <c r="M7" s="5"/>
      <c r="N7" s="5"/>
      <c r="O7" s="5"/>
      <c r="P7" s="5"/>
      <c r="Q7" s="5"/>
      <c r="R7" s="5"/>
      <c r="S7" s="5"/>
      <c r="T7" s="5"/>
      <c r="U7" s="30" t="n">
        <f aca="false">SUM(I7:T7)</f>
        <v>864.56</v>
      </c>
      <c r="V7" s="3"/>
      <c r="W7" s="31" t="n">
        <v>1010</v>
      </c>
      <c r="X7" s="32" t="n">
        <v>1510</v>
      </c>
      <c r="Y7" s="8" t="n">
        <f aca="false">U7/12</f>
        <v>72.0466666666667</v>
      </c>
    </row>
    <row r="8" customFormat="false" ht="15" hidden="false" customHeight="false" outlineLevel="0" collapsed="false">
      <c r="A8" s="0" t="s">
        <v>635</v>
      </c>
      <c r="B8" s="101" t="s">
        <v>36</v>
      </c>
      <c r="C8" s="5" t="s">
        <v>636</v>
      </c>
      <c r="D8" s="33" t="s">
        <v>637</v>
      </c>
      <c r="E8" s="103" t="n">
        <v>369</v>
      </c>
      <c r="I8" s="4"/>
      <c r="J8" s="4"/>
      <c r="K8" s="4"/>
      <c r="L8" s="4"/>
      <c r="M8" s="4"/>
      <c r="N8" s="4"/>
      <c r="O8" s="4"/>
      <c r="P8" s="4" t="n">
        <v>400.37</v>
      </c>
      <c r="Q8" s="4"/>
      <c r="R8" s="4"/>
      <c r="S8" s="4"/>
      <c r="T8" s="4"/>
      <c r="U8" s="30" t="n">
        <f aca="false">SUM(I8:T8)</f>
        <v>400.37</v>
      </c>
      <c r="W8" s="31" t="n">
        <v>1004</v>
      </c>
      <c r="X8" s="32" t="n">
        <v>1504</v>
      </c>
      <c r="Y8" s="8" t="n">
        <f aca="false">U8/12</f>
        <v>33.3641666666667</v>
      </c>
    </row>
    <row r="9" customFormat="false" ht="15" hidden="false" customHeight="false" outlineLevel="0" collapsed="false">
      <c r="A9" s="0" t="s">
        <v>635</v>
      </c>
      <c r="B9" s="101" t="s">
        <v>36</v>
      </c>
      <c r="C9" s="5" t="s">
        <v>636</v>
      </c>
      <c r="D9" s="33" t="s">
        <v>637</v>
      </c>
      <c r="I9" s="4"/>
      <c r="J9" s="4"/>
      <c r="K9" s="4"/>
      <c r="L9" s="4"/>
      <c r="M9" s="4"/>
      <c r="N9" s="4"/>
      <c r="O9" s="4"/>
      <c r="P9" s="4" t="n">
        <v>400.37</v>
      </c>
      <c r="Q9" s="4"/>
      <c r="R9" s="4"/>
      <c r="S9" s="4"/>
      <c r="T9" s="4"/>
      <c r="U9" s="30" t="n">
        <f aca="false">SUM(I9:T9)</f>
        <v>400.37</v>
      </c>
      <c r="V9" s="3"/>
      <c r="W9" s="31" t="n">
        <v>1005</v>
      </c>
      <c r="X9" s="32" t="n">
        <v>1505</v>
      </c>
      <c r="Y9" s="8" t="n">
        <f aca="false">U9/12</f>
        <v>33.3641666666667</v>
      </c>
    </row>
    <row r="10" s="3" customFormat="true" ht="13.8" hidden="false" customHeight="false" outlineLevel="0" collapsed="false">
      <c r="A10" s="5" t="s">
        <v>638</v>
      </c>
      <c r="B10" s="5"/>
      <c r="C10" s="5"/>
      <c r="D10" s="5"/>
      <c r="E10" s="74"/>
      <c r="F10" s="5"/>
      <c r="G10" s="5"/>
      <c r="H10" s="5"/>
      <c r="I10" s="5"/>
      <c r="J10" s="5" t="n">
        <v>305.2</v>
      </c>
      <c r="K10" s="5"/>
      <c r="L10" s="5"/>
      <c r="M10" s="5"/>
      <c r="N10" s="5"/>
      <c r="O10" s="5"/>
      <c r="P10" s="5"/>
      <c r="Q10" s="5"/>
      <c r="R10" s="5"/>
      <c r="S10" s="5"/>
      <c r="T10" s="5"/>
      <c r="U10" s="30" t="n">
        <f aca="false">SUM(I10:T10)</f>
        <v>305.2</v>
      </c>
      <c r="W10" s="31" t="n">
        <v>1016</v>
      </c>
      <c r="X10" s="32" t="n">
        <v>1516</v>
      </c>
      <c r="Y10" s="8" t="n">
        <f aca="false">U10/12</f>
        <v>25.4333333333333</v>
      </c>
    </row>
    <row r="11" s="3" customFormat="true" ht="15" hidden="false" customHeight="false" outlineLevel="0" collapsed="false">
      <c r="A11" s="5" t="s">
        <v>639</v>
      </c>
      <c r="B11" s="101" t="s">
        <v>36</v>
      </c>
      <c r="C11" s="5"/>
      <c r="D11" s="27"/>
      <c r="E11" s="104" t="n">
        <v>3500</v>
      </c>
      <c r="F11" s="0"/>
      <c r="G11" s="0"/>
      <c r="H11" s="0"/>
      <c r="I11" s="4"/>
      <c r="J11" s="4"/>
      <c r="K11" s="4"/>
      <c r="L11" s="4"/>
      <c r="M11" s="4"/>
      <c r="N11" s="4"/>
      <c r="O11" s="4"/>
      <c r="P11" s="4" t="n">
        <v>2045</v>
      </c>
      <c r="Q11" s="4"/>
      <c r="R11" s="4"/>
      <c r="S11" s="4"/>
      <c r="T11" s="4"/>
      <c r="U11" s="30" t="n">
        <f aca="false">SUM(I11:T11)</f>
        <v>2045</v>
      </c>
      <c r="V11" s="0"/>
      <c r="W11" s="31" t="n">
        <v>1003</v>
      </c>
      <c r="X11" s="32" t="n">
        <v>1503</v>
      </c>
      <c r="Y11" s="8" t="n">
        <f aca="false">U11/12</f>
        <v>170.416666666667</v>
      </c>
    </row>
    <row r="12" customFormat="false" ht="15" hidden="false" customHeight="false" outlineLevel="0" collapsed="false">
      <c r="A12" s="63" t="s">
        <v>640</v>
      </c>
      <c r="B12" s="101" t="s">
        <v>36</v>
      </c>
      <c r="C12" s="5"/>
      <c r="D12" s="27"/>
      <c r="E12" s="104"/>
      <c r="F12" s="5"/>
      <c r="G12" s="5"/>
      <c r="H12" s="5"/>
      <c r="I12" s="29"/>
      <c r="J12" s="5" t="n">
        <v>4844.19</v>
      </c>
      <c r="K12" s="29"/>
      <c r="L12" s="29"/>
      <c r="M12" s="29"/>
      <c r="N12" s="29"/>
      <c r="O12" s="29"/>
      <c r="P12" s="29"/>
      <c r="Q12" s="29"/>
      <c r="R12" s="29"/>
      <c r="S12" s="29"/>
      <c r="T12" s="29"/>
      <c r="U12" s="30" t="n">
        <f aca="false">SUM(I12:T12)</f>
        <v>4844.19</v>
      </c>
      <c r="W12" s="31" t="n">
        <v>1011</v>
      </c>
      <c r="X12" s="32" t="n">
        <v>1511</v>
      </c>
      <c r="Y12" s="8" t="n">
        <f aca="false">U12/12</f>
        <v>403.6825</v>
      </c>
    </row>
    <row r="13" customFormat="false" ht="13.8" hidden="false" customHeight="false" outlineLevel="0" collapsed="false">
      <c r="A13" s="5" t="s">
        <v>641</v>
      </c>
      <c r="B13" s="5"/>
      <c r="C13" s="5"/>
      <c r="D13" s="5"/>
      <c r="E13" s="74"/>
      <c r="F13" s="5"/>
      <c r="G13" s="5"/>
      <c r="H13" s="5"/>
      <c r="I13" s="5"/>
      <c r="J13" s="5"/>
      <c r="K13" s="5"/>
      <c r="L13" s="5"/>
      <c r="M13" s="5"/>
      <c r="N13" s="5"/>
      <c r="O13" s="5"/>
      <c r="P13" s="5"/>
      <c r="Q13" s="5"/>
      <c r="R13" s="5"/>
      <c r="S13" s="5"/>
      <c r="T13" s="5" t="n">
        <v>5490</v>
      </c>
      <c r="U13" s="30" t="n">
        <f aca="false">SUM(I13:T13)</f>
        <v>5490</v>
      </c>
      <c r="V13" s="3"/>
      <c r="W13" s="31" t="n">
        <v>1000</v>
      </c>
      <c r="X13" s="32" t="n">
        <v>1200</v>
      </c>
      <c r="Y13" s="8" t="n">
        <f aca="false">U13/12</f>
        <v>457.5</v>
      </c>
    </row>
    <row r="14" s="3" customFormat="true" ht="15" hidden="false" customHeight="false" outlineLevel="0" collapsed="false">
      <c r="A14" s="105" t="s">
        <v>642</v>
      </c>
      <c r="B14" s="101" t="s">
        <v>36</v>
      </c>
      <c r="C14" s="5"/>
      <c r="D14" s="27"/>
      <c r="E14" s="104"/>
      <c r="F14" s="5"/>
      <c r="G14" s="5"/>
      <c r="H14" s="5"/>
      <c r="I14" s="29" t="n">
        <v>1214.85</v>
      </c>
      <c r="J14" s="29"/>
      <c r="K14" s="29"/>
      <c r="L14" s="29"/>
      <c r="M14" s="29"/>
      <c r="N14" s="29"/>
      <c r="O14" s="29"/>
      <c r="P14" s="29"/>
      <c r="Q14" s="29"/>
      <c r="R14" s="29"/>
      <c r="S14" s="29"/>
      <c r="T14" s="29"/>
      <c r="U14" s="30" t="n">
        <f aca="false">SUM(I14:T14)</f>
        <v>1214.85</v>
      </c>
      <c r="V14" s="0"/>
      <c r="W14" s="31" t="n">
        <v>1013</v>
      </c>
      <c r="X14" s="32" t="n">
        <v>1513</v>
      </c>
      <c r="Y14" s="8" t="n">
        <f aca="false">U14/12</f>
        <v>101.2375</v>
      </c>
    </row>
    <row r="15" customFormat="false" ht="15" hidden="false" customHeight="false" outlineLevel="0" collapsed="false">
      <c r="A15" s="63" t="s">
        <v>643</v>
      </c>
      <c r="B15" s="101" t="s">
        <v>36</v>
      </c>
      <c r="C15" s="5"/>
      <c r="D15" s="27"/>
      <c r="E15" s="104"/>
      <c r="F15" s="5"/>
      <c r="G15" s="5"/>
      <c r="H15" s="5"/>
      <c r="I15" s="29"/>
      <c r="J15" s="5" t="n">
        <v>528.96</v>
      </c>
      <c r="K15" s="29"/>
      <c r="L15" s="29"/>
      <c r="M15" s="29"/>
      <c r="N15" s="29"/>
      <c r="O15" s="29"/>
      <c r="P15" s="29"/>
      <c r="Q15" s="29"/>
      <c r="R15" s="29"/>
      <c r="S15" s="29"/>
      <c r="T15" s="29"/>
      <c r="U15" s="30" t="n">
        <f aca="false">SUM(I15:T15)</f>
        <v>528.96</v>
      </c>
      <c r="W15" s="31" t="n">
        <v>1012</v>
      </c>
      <c r="X15" s="32" t="n">
        <v>1512</v>
      </c>
      <c r="Y15" s="8" t="n">
        <f aca="false">U15/12</f>
        <v>44.08</v>
      </c>
    </row>
    <row r="16" customFormat="false" ht="13.8" hidden="false" customHeight="false" outlineLevel="0" collapsed="false">
      <c r="A16" s="5" t="s">
        <v>644</v>
      </c>
      <c r="B16" s="5"/>
      <c r="C16" s="5"/>
      <c r="D16" s="5"/>
      <c r="E16" s="74"/>
      <c r="F16" s="5"/>
      <c r="G16" s="5"/>
      <c r="H16" s="5"/>
      <c r="I16" s="5"/>
      <c r="J16" s="5"/>
      <c r="K16" s="5"/>
      <c r="L16" s="5"/>
      <c r="M16" s="5"/>
      <c r="N16" s="5" t="n">
        <v>795</v>
      </c>
      <c r="O16" s="5"/>
      <c r="P16" s="5"/>
      <c r="Q16" s="5"/>
      <c r="R16" s="5"/>
      <c r="S16" s="5"/>
      <c r="T16" s="5"/>
      <c r="U16" s="30" t="n">
        <f aca="false">SUM(I16:T16)</f>
        <v>795</v>
      </c>
      <c r="V16" s="3"/>
      <c r="W16" s="31" t="n">
        <v>1015</v>
      </c>
      <c r="X16" s="32" t="n">
        <v>1515</v>
      </c>
      <c r="Y16" s="8" t="n">
        <f aca="false">U16/12</f>
        <v>66.25</v>
      </c>
    </row>
    <row r="17" customFormat="false" ht="15" hidden="false" customHeight="false" outlineLevel="0" collapsed="false">
      <c r="A17" s="0" t="s">
        <v>645</v>
      </c>
      <c r="B17" s="5"/>
      <c r="C17" s="5"/>
      <c r="D17" s="84"/>
      <c r="E17" s="104"/>
      <c r="I17" s="4"/>
      <c r="J17" s="4"/>
      <c r="K17" s="4"/>
      <c r="L17" s="4"/>
      <c r="M17" s="4"/>
      <c r="N17" s="4"/>
      <c r="O17" s="4"/>
      <c r="P17" s="4"/>
      <c r="Q17" s="4" t="n">
        <v>325</v>
      </c>
      <c r="R17" s="4"/>
      <c r="S17" s="4"/>
      <c r="T17" s="4"/>
      <c r="U17" s="30" t="n">
        <f aca="false">SUM(I17:T17)</f>
        <v>325</v>
      </c>
      <c r="W17" s="31" t="n">
        <v>1017</v>
      </c>
      <c r="X17" s="32" t="n">
        <v>1517</v>
      </c>
      <c r="Y17" s="8" t="n">
        <f aca="false">U17/12</f>
        <v>27.0833333333333</v>
      </c>
    </row>
    <row r="18" s="3" customFormat="true" ht="13.8" hidden="false" customHeight="false" outlineLevel="0" collapsed="false">
      <c r="A18" s="5" t="s">
        <v>646</v>
      </c>
      <c r="B18" s="101"/>
      <c r="C18" s="5"/>
      <c r="D18" s="5"/>
      <c r="E18" s="74"/>
      <c r="F18" s="5"/>
      <c r="G18" s="5"/>
      <c r="H18" s="5"/>
      <c r="I18" s="5"/>
      <c r="J18" s="5"/>
      <c r="K18" s="5"/>
      <c r="L18" s="5"/>
      <c r="M18" s="5"/>
      <c r="N18" s="5"/>
      <c r="O18" s="5"/>
      <c r="P18" s="5"/>
      <c r="Q18" s="5"/>
      <c r="R18" s="5" t="n">
        <v>2390</v>
      </c>
      <c r="S18" s="5"/>
      <c r="T18" s="5"/>
      <c r="U18" s="30" t="n">
        <f aca="false">SUM(I18:T18)</f>
        <v>2390</v>
      </c>
      <c r="W18" s="31" t="n">
        <v>1014</v>
      </c>
      <c r="X18" s="32" t="n">
        <v>1514</v>
      </c>
      <c r="Y18" s="8" t="n">
        <f aca="false">U18/12</f>
        <v>199.166666666667</v>
      </c>
    </row>
    <row r="19" s="3" customFormat="true" ht="13.8" hidden="false" customHeight="false" outlineLevel="0" collapsed="false">
      <c r="A19" s="0" t="s">
        <v>647</v>
      </c>
      <c r="B19" s="101" t="s">
        <v>36</v>
      </c>
      <c r="C19" s="5"/>
      <c r="D19" s="5"/>
      <c r="E19" s="74" t="s">
        <v>648</v>
      </c>
      <c r="F19" s="5"/>
      <c r="G19" s="5"/>
      <c r="H19" s="5"/>
      <c r="I19" s="5"/>
      <c r="J19" s="5"/>
      <c r="K19" s="5"/>
      <c r="L19" s="5"/>
      <c r="M19" s="5"/>
      <c r="N19" s="5"/>
      <c r="O19" s="29" t="n">
        <v>546.66</v>
      </c>
      <c r="P19" s="5"/>
      <c r="Q19" s="5"/>
      <c r="R19" s="5"/>
      <c r="S19" s="5"/>
      <c r="T19" s="5"/>
      <c r="U19" s="30" t="n">
        <f aca="false">SUM(I19:T19)</f>
        <v>546.66</v>
      </c>
      <c r="W19" s="31" t="n">
        <v>1006</v>
      </c>
      <c r="X19" s="32" t="n">
        <v>1506</v>
      </c>
      <c r="Y19" s="8" t="n">
        <f aca="false">U19/12</f>
        <v>45.555</v>
      </c>
    </row>
    <row r="20" s="3" customFormat="true" ht="13.8" hidden="false" customHeight="false" outlineLevel="0" collapsed="false">
      <c r="A20" s="5" t="s">
        <v>649</v>
      </c>
      <c r="B20" s="5"/>
      <c r="C20" s="5"/>
      <c r="D20" s="5"/>
      <c r="E20" s="74"/>
      <c r="F20" s="5"/>
      <c r="G20" s="5"/>
      <c r="H20" s="5"/>
      <c r="I20" s="5"/>
      <c r="J20" s="5"/>
      <c r="K20" s="5"/>
      <c r="L20" s="5"/>
      <c r="M20" s="5"/>
      <c r="N20" s="5"/>
      <c r="O20" s="5"/>
      <c r="P20" s="5"/>
      <c r="Q20" s="5"/>
      <c r="R20" s="5" t="n">
        <v>495</v>
      </c>
      <c r="S20" s="5"/>
      <c r="T20" s="5"/>
      <c r="U20" s="30" t="n">
        <f aca="false">SUM(I20:T20)</f>
        <v>495</v>
      </c>
      <c r="W20" s="31" t="n">
        <v>1000</v>
      </c>
      <c r="X20" s="32" t="n">
        <v>1200</v>
      </c>
      <c r="Y20" s="8" t="n">
        <f aca="false">U20/12</f>
        <v>41.25</v>
      </c>
    </row>
    <row r="21" customFormat="false" ht="13.8" hidden="false" customHeight="false" outlineLevel="0" collapsed="false">
      <c r="A21" s="5" t="s">
        <v>650</v>
      </c>
      <c r="B21" s="5"/>
      <c r="C21" s="5"/>
      <c r="D21" s="5"/>
      <c r="E21" s="74"/>
      <c r="F21" s="5"/>
      <c r="G21" s="5"/>
      <c r="H21" s="5"/>
      <c r="I21" s="5"/>
      <c r="J21" s="5"/>
      <c r="K21" s="5"/>
      <c r="L21" s="5"/>
      <c r="M21" s="5"/>
      <c r="N21" s="5"/>
      <c r="O21" s="5"/>
      <c r="P21" s="5"/>
      <c r="Q21" s="5"/>
      <c r="R21" s="5"/>
      <c r="S21" s="5"/>
      <c r="T21" s="5" t="n">
        <v>4580</v>
      </c>
      <c r="U21" s="30" t="n">
        <f aca="false">SUM(I21:T21)</f>
        <v>4580</v>
      </c>
      <c r="V21" s="3"/>
      <c r="W21" s="31" t="n">
        <v>1000</v>
      </c>
      <c r="X21" s="32" t="n">
        <v>1200</v>
      </c>
      <c r="Y21" s="8" t="n">
        <f aca="false">U21/12</f>
        <v>381.666666666667</v>
      </c>
    </row>
    <row r="22" s="3" customFormat="true" ht="15" hidden="false" customHeight="false" outlineLevel="0" collapsed="false">
      <c r="A22" s="0" t="s">
        <v>651</v>
      </c>
      <c r="B22" s="101" t="s">
        <v>36</v>
      </c>
      <c r="C22" s="5"/>
      <c r="D22" s="33"/>
      <c r="E22" s="103"/>
      <c r="F22" s="0"/>
      <c r="G22" s="0"/>
      <c r="H22" s="35"/>
      <c r="I22" s="4"/>
      <c r="J22" s="4"/>
      <c r="K22" s="4"/>
      <c r="L22" s="4"/>
      <c r="M22" s="4"/>
      <c r="N22" s="4"/>
      <c r="O22" s="4" t="n">
        <v>1048</v>
      </c>
      <c r="P22" s="4"/>
      <c r="Q22" s="4"/>
      <c r="R22" s="4"/>
      <c r="S22" s="4"/>
      <c r="T22" s="4"/>
      <c r="U22" s="30" t="n">
        <f aca="false">SUM(I22:T22)</f>
        <v>1048</v>
      </c>
      <c r="V22" s="0"/>
      <c r="W22" s="31" t="n">
        <v>1001</v>
      </c>
      <c r="X22" s="32" t="n">
        <v>1501</v>
      </c>
      <c r="Y22" s="8" t="n">
        <f aca="false">U22/12</f>
        <v>87.3333333333333</v>
      </c>
    </row>
    <row r="23" s="3" customFormat="true" ht="13.8" hidden="false" customHeight="false" outlineLevel="0" collapsed="false">
      <c r="A23" s="5" t="s">
        <v>652</v>
      </c>
      <c r="B23" s="5"/>
      <c r="C23" s="5"/>
      <c r="D23" s="5"/>
      <c r="E23" s="74"/>
      <c r="F23" s="5"/>
      <c r="G23" s="5"/>
      <c r="H23" s="5"/>
      <c r="I23" s="5"/>
      <c r="J23" s="5"/>
      <c r="K23" s="5"/>
      <c r="L23" s="5"/>
      <c r="M23" s="5"/>
      <c r="N23" s="5"/>
      <c r="O23" s="5"/>
      <c r="P23" s="5"/>
      <c r="Q23" s="5"/>
      <c r="R23" s="5"/>
      <c r="S23" s="5"/>
      <c r="T23" s="5" t="n">
        <v>395</v>
      </c>
      <c r="U23" s="30" t="n">
        <f aca="false">SUM(I23:T23)</f>
        <v>395</v>
      </c>
      <c r="W23" s="31" t="n">
        <v>1000</v>
      </c>
      <c r="X23" s="32" t="n">
        <v>1200</v>
      </c>
      <c r="Y23" s="8" t="n">
        <f aca="false">U23/12</f>
        <v>32.9166666666667</v>
      </c>
    </row>
    <row r="24" s="3" customFormat="true" ht="13.8" hidden="false" customHeight="false" outlineLevel="0" collapsed="false">
      <c r="A24" s="0"/>
      <c r="B24" s="101"/>
      <c r="C24" s="5"/>
      <c r="D24" s="5"/>
      <c r="E24" s="74"/>
      <c r="F24" s="5"/>
      <c r="G24" s="5"/>
      <c r="H24" s="5"/>
      <c r="I24" s="5"/>
      <c r="J24" s="5"/>
      <c r="K24" s="5"/>
      <c r="L24" s="5"/>
      <c r="M24" s="5"/>
      <c r="N24" s="5"/>
      <c r="O24" s="29"/>
      <c r="P24" s="5"/>
      <c r="Q24" s="5"/>
      <c r="R24" s="5"/>
      <c r="S24" s="5"/>
      <c r="T24" s="5"/>
      <c r="U24" s="30" t="n">
        <f aca="false">SUM(I24:T24)</f>
        <v>0</v>
      </c>
      <c r="W24" s="31" t="n">
        <v>1007</v>
      </c>
      <c r="X24" s="32" t="n">
        <v>1507</v>
      </c>
      <c r="Y24" s="8" t="n">
        <f aca="false">U24/12</f>
        <v>0</v>
      </c>
    </row>
    <row r="25" s="3" customFormat="true" ht="15" hidden="false" customHeight="false" outlineLevel="0" collapsed="false">
      <c r="A25" s="5"/>
      <c r="B25" s="101"/>
      <c r="C25" s="5"/>
      <c r="D25" s="27"/>
      <c r="E25" s="104"/>
      <c r="F25" s="0"/>
      <c r="G25" s="0"/>
      <c r="H25" s="0"/>
      <c r="I25" s="4"/>
      <c r="J25" s="4"/>
      <c r="K25" s="4"/>
      <c r="L25" s="4"/>
      <c r="M25" s="4"/>
      <c r="N25" s="4"/>
      <c r="O25" s="4"/>
      <c r="P25" s="4"/>
      <c r="Q25" s="4"/>
      <c r="R25" s="4"/>
      <c r="S25" s="4"/>
      <c r="T25" s="4"/>
      <c r="U25" s="30" t="n">
        <f aca="false">SUM(I25:T25)</f>
        <v>0</v>
      </c>
      <c r="V25" s="0"/>
      <c r="W25" s="31" t="n">
        <v>1009</v>
      </c>
      <c r="X25" s="32" t="n">
        <v>1509</v>
      </c>
      <c r="Y25" s="8" t="n">
        <f aca="false">U25/12</f>
        <v>0</v>
      </c>
    </row>
    <row r="26" s="3" customFormat="true" ht="13.8" hidden="false" customHeight="false" outlineLevel="0" collapsed="false">
      <c r="A26" s="5"/>
      <c r="B26" s="5"/>
      <c r="C26" s="5"/>
      <c r="D26" s="5"/>
      <c r="E26" s="74"/>
      <c r="F26" s="5"/>
      <c r="G26" s="5"/>
      <c r="H26" s="5"/>
      <c r="I26" s="5"/>
      <c r="J26" s="5"/>
      <c r="K26" s="5"/>
      <c r="L26" s="5"/>
      <c r="M26" s="5"/>
      <c r="N26" s="5"/>
      <c r="O26" s="5"/>
      <c r="P26" s="5"/>
      <c r="Q26" s="5"/>
      <c r="R26" s="5"/>
      <c r="S26" s="5"/>
      <c r="T26" s="5"/>
      <c r="U26" s="30" t="n">
        <f aca="false">SUM(I26:T26)</f>
        <v>0</v>
      </c>
      <c r="W26" s="31" t="n">
        <v>1000</v>
      </c>
      <c r="X26" s="32" t="n">
        <v>1200</v>
      </c>
      <c r="Y26" s="8" t="n">
        <f aca="false">U26/12</f>
        <v>0</v>
      </c>
    </row>
    <row r="27" s="3" customFormat="true" ht="13.8" hidden="false" customHeight="false" outlineLevel="0" collapsed="false">
      <c r="A27" s="5"/>
      <c r="B27" s="5"/>
      <c r="C27" s="5"/>
      <c r="D27" s="5"/>
      <c r="E27" s="74"/>
      <c r="F27" s="5"/>
      <c r="G27" s="5"/>
      <c r="H27" s="5"/>
      <c r="I27" s="5"/>
      <c r="J27" s="5"/>
      <c r="K27" s="5"/>
      <c r="L27" s="5"/>
      <c r="M27" s="5"/>
      <c r="N27" s="5"/>
      <c r="O27" s="5"/>
      <c r="P27" s="5"/>
      <c r="Q27" s="5"/>
      <c r="R27" s="5"/>
      <c r="S27" s="5"/>
      <c r="T27" s="5"/>
      <c r="U27" s="24"/>
      <c r="W27" s="24"/>
      <c r="X27" s="25"/>
      <c r="Y27" s="8" t="n">
        <f aca="false">U27/12</f>
        <v>0</v>
      </c>
    </row>
    <row r="28" s="3" customFormat="true" ht="13.8" hidden="false" customHeight="false" outlineLevel="0" collapsed="false">
      <c r="A28" s="6" t="s">
        <v>25</v>
      </c>
      <c r="B28" s="36"/>
      <c r="C28" s="36"/>
      <c r="D28" s="37"/>
      <c r="E28" s="37"/>
      <c r="F28" s="37"/>
      <c r="G28" s="37"/>
      <c r="H28" s="37"/>
      <c r="I28" s="37" t="n">
        <f aca="false">SUM(I2:I27)</f>
        <v>2079.41</v>
      </c>
      <c r="J28" s="37" t="n">
        <f aca="false">SUM(J2:J27)</f>
        <v>5678.35</v>
      </c>
      <c r="K28" s="37" t="n">
        <f aca="false">SUM(K2:K27)</f>
        <v>0</v>
      </c>
      <c r="L28" s="37" t="n">
        <f aca="false">SUM(L2:L27)</f>
        <v>0</v>
      </c>
      <c r="M28" s="37" t="n">
        <f aca="false">SUM(M2:M27)</f>
        <v>0</v>
      </c>
      <c r="N28" s="37" t="n">
        <f aca="false">SUM(N2:N27)</f>
        <v>795</v>
      </c>
      <c r="O28" s="37" t="n">
        <f aca="false">SUM(O2:O27)</f>
        <v>5239.23</v>
      </c>
      <c r="P28" s="37" t="n">
        <f aca="false">SUM(P2:P27)</f>
        <v>2845.74</v>
      </c>
      <c r="Q28" s="37" t="n">
        <f aca="false">SUM(Q2:Q27)</f>
        <v>325</v>
      </c>
      <c r="R28" s="37" t="n">
        <f aca="false">SUM(R2:R27)</f>
        <v>2885</v>
      </c>
      <c r="S28" s="37" t="n">
        <f aca="false">SUM(S2:S27)</f>
        <v>0</v>
      </c>
      <c r="T28" s="37" t="n">
        <f aca="false">SUM(T2:T27)</f>
        <v>10465</v>
      </c>
      <c r="U28" s="39" t="n">
        <f aca="false">SUM(U2:U27)</f>
        <v>30312.73</v>
      </c>
      <c r="V28" s="37" t="n">
        <f aca="false">SUM(V2:V27)</f>
        <v>0</v>
      </c>
      <c r="W28" s="37" t="n">
        <f aca="false">SUM(W2:W27)</f>
        <v>23153</v>
      </c>
      <c r="X28" s="37" t="n">
        <f aca="false">SUM(X2:X27)</f>
        <v>33153</v>
      </c>
      <c r="Y28" s="37" t="n">
        <f aca="false">SUM(Y2:Y27)</f>
        <v>2526.06083333333</v>
      </c>
    </row>
    <row r="29" s="3" customFormat="true" ht="13.8" hidden="false" customHeight="false" outlineLevel="0" collapsed="false">
      <c r="A29" s="3" t="s">
        <v>26</v>
      </c>
      <c r="B29" s="3" t="s">
        <v>27</v>
      </c>
      <c r="C29" s="3" t="s">
        <v>28</v>
      </c>
      <c r="D29" s="3" t="s">
        <v>628</v>
      </c>
      <c r="E29" s="99" t="s">
        <v>30</v>
      </c>
      <c r="F29" s="3" t="s">
        <v>31</v>
      </c>
      <c r="G29" s="3" t="s">
        <v>32</v>
      </c>
      <c r="H29" s="3" t="s">
        <v>33</v>
      </c>
      <c r="I29" s="3" t="s">
        <v>1</v>
      </c>
      <c r="J29" s="3" t="s">
        <v>2</v>
      </c>
      <c r="K29" s="3" t="s">
        <v>3</v>
      </c>
      <c r="L29" s="3" t="s">
        <v>4</v>
      </c>
      <c r="M29" s="3" t="s">
        <v>5</v>
      </c>
      <c r="N29" s="3" t="s">
        <v>6</v>
      </c>
      <c r="O29" s="3" t="s">
        <v>7</v>
      </c>
      <c r="P29" s="3" t="s">
        <v>8</v>
      </c>
      <c r="Q29" s="3" t="s">
        <v>9</v>
      </c>
      <c r="R29" s="3" t="s">
        <v>10</v>
      </c>
      <c r="S29" s="3" t="s">
        <v>11</v>
      </c>
      <c r="T29" s="3" t="s">
        <v>12</v>
      </c>
      <c r="U29" s="3" t="s">
        <v>13</v>
      </c>
      <c r="W29" s="3" t="s">
        <v>14</v>
      </c>
      <c r="X29" s="3" t="s">
        <v>15</v>
      </c>
      <c r="Y29" s="22" t="s">
        <v>16</v>
      </c>
    </row>
    <row r="30" customFormat="false" ht="13.8" hidden="false" customHeight="false" outlineLevel="0" collapsed="false">
      <c r="A30" s="63" t="s">
        <v>653</v>
      </c>
      <c r="B30" s="0" t="s">
        <v>36</v>
      </c>
      <c r="D30" s="0" t="s">
        <v>654</v>
      </c>
      <c r="E30" s="0" t="s">
        <v>655</v>
      </c>
      <c r="F30" s="106"/>
      <c r="G30" s="106"/>
      <c r="H30" s="106"/>
      <c r="I30" s="106"/>
      <c r="J30" s="106"/>
      <c r="K30" s="106"/>
      <c r="L30" s="106"/>
      <c r="M30" s="106" t="n">
        <v>7010</v>
      </c>
      <c r="N30" s="106"/>
      <c r="O30" s="106"/>
      <c r="P30" s="106"/>
      <c r="Q30" s="106"/>
      <c r="R30" s="106"/>
      <c r="S30" s="106"/>
      <c r="T30" s="106"/>
      <c r="U30" s="30" t="n">
        <f aca="false">SUM(I30:T30)</f>
        <v>7010</v>
      </c>
      <c r="W30" s="31" t="n">
        <v>1021</v>
      </c>
      <c r="X30" s="32" t="n">
        <v>1221</v>
      </c>
      <c r="Y30" s="8" t="n">
        <f aca="false">U30/12</f>
        <v>584.166666666667</v>
      </c>
    </row>
    <row r="31" customFormat="false" ht="13.8" hidden="false" customHeight="false" outlineLevel="0" collapsed="false">
      <c r="A31" s="0" t="s">
        <v>656</v>
      </c>
      <c r="B31" s="0" t="s">
        <v>36</v>
      </c>
      <c r="C31" s="0" t="s">
        <v>657</v>
      </c>
      <c r="D31" s="0" t="s">
        <v>658</v>
      </c>
      <c r="E31" s="0" t="s">
        <v>655</v>
      </c>
      <c r="F31" s="106"/>
      <c r="G31" s="106" t="n">
        <v>4200</v>
      </c>
      <c r="H31" s="106"/>
      <c r="I31" s="106"/>
      <c r="J31" s="106"/>
      <c r="K31" s="106"/>
      <c r="L31" s="106"/>
      <c r="M31" s="106"/>
      <c r="N31" s="106"/>
      <c r="O31" s="106"/>
      <c r="P31" s="106"/>
      <c r="Q31" s="106"/>
      <c r="R31" s="106" t="n">
        <v>5950</v>
      </c>
      <c r="S31" s="106"/>
      <c r="T31" s="106"/>
      <c r="U31" s="30" t="n">
        <f aca="false">SUM(I31:T31)</f>
        <v>5950</v>
      </c>
      <c r="W31" s="31" t="n">
        <v>1041</v>
      </c>
      <c r="X31" s="32" t="n">
        <v>1241</v>
      </c>
      <c r="Y31" s="8" t="n">
        <f aca="false">U31/12</f>
        <v>495.833333333333</v>
      </c>
    </row>
    <row r="32" s="3" customFormat="true" ht="13.8" hidden="false" customHeight="false" outlineLevel="0" collapsed="false">
      <c r="A32" s="63" t="s">
        <v>659</v>
      </c>
      <c r="B32" s="0" t="s">
        <v>36</v>
      </c>
      <c r="C32" s="0"/>
      <c r="D32" s="107"/>
      <c r="E32" s="0" t="s">
        <v>655</v>
      </c>
      <c r="F32" s="106"/>
      <c r="G32" s="106"/>
      <c r="H32" s="106"/>
      <c r="I32" s="106"/>
      <c r="J32" s="106"/>
      <c r="K32" s="106"/>
      <c r="L32" s="106"/>
      <c r="M32" s="106"/>
      <c r="N32" s="106"/>
      <c r="O32" s="106"/>
      <c r="P32" s="108"/>
      <c r="Q32" s="106"/>
      <c r="R32" s="106"/>
      <c r="S32" s="106"/>
      <c r="T32" s="106" t="n">
        <v>5715</v>
      </c>
      <c r="U32" s="30" t="n">
        <f aca="false">SUM(I32:T32)</f>
        <v>5715</v>
      </c>
      <c r="V32" s="0"/>
      <c r="W32" s="31" t="n">
        <v>1019</v>
      </c>
      <c r="X32" s="32" t="n">
        <v>1219</v>
      </c>
      <c r="Y32" s="8" t="n">
        <f aca="false">U32/12</f>
        <v>476.25</v>
      </c>
    </row>
    <row r="33" s="3" customFormat="true" ht="13.8" hidden="false" customHeight="false" outlineLevel="0" collapsed="false">
      <c r="A33" s="63" t="s">
        <v>660</v>
      </c>
      <c r="B33" s="0" t="s">
        <v>36</v>
      </c>
      <c r="C33" s="0"/>
      <c r="D33" s="109" t="s">
        <v>661</v>
      </c>
      <c r="E33" s="0" t="s">
        <v>655</v>
      </c>
      <c r="F33" s="106"/>
      <c r="G33" s="106"/>
      <c r="H33" s="106"/>
      <c r="I33" s="106"/>
      <c r="J33" s="106"/>
      <c r="K33" s="106"/>
      <c r="L33" s="106" t="n">
        <v>3212</v>
      </c>
      <c r="M33" s="106"/>
      <c r="N33" s="106"/>
      <c r="O33" s="106"/>
      <c r="P33" s="106"/>
      <c r="Q33" s="106"/>
      <c r="R33" s="106"/>
      <c r="S33" s="106"/>
      <c r="T33" s="106" t="n">
        <v>1590</v>
      </c>
      <c r="U33" s="30" t="n">
        <f aca="false">SUM(I33:T33)</f>
        <v>4802</v>
      </c>
      <c r="V33" s="0"/>
      <c r="W33" s="31" t="n">
        <v>1015</v>
      </c>
      <c r="X33" s="32" t="n">
        <v>1215</v>
      </c>
      <c r="Y33" s="8" t="n">
        <f aca="false">U33/12</f>
        <v>400.166666666667</v>
      </c>
    </row>
    <row r="34" s="3" customFormat="true" ht="13.8" hidden="false" customHeight="false" outlineLevel="0" collapsed="false">
      <c r="A34" s="63" t="s">
        <v>656</v>
      </c>
      <c r="B34" s="0" t="s">
        <v>36</v>
      </c>
      <c r="C34" s="0"/>
      <c r="D34" s="107" t="s">
        <v>662</v>
      </c>
      <c r="E34" s="0" t="s">
        <v>655</v>
      </c>
      <c r="F34" s="106"/>
      <c r="G34" s="106"/>
      <c r="H34" s="106"/>
      <c r="I34" s="106"/>
      <c r="J34" s="106" t="n">
        <v>2745</v>
      </c>
      <c r="K34" s="106"/>
      <c r="L34" s="106"/>
      <c r="M34" s="106"/>
      <c r="N34" s="106"/>
      <c r="O34" s="106"/>
      <c r="P34" s="106"/>
      <c r="Q34" s="106"/>
      <c r="R34" s="106"/>
      <c r="S34" s="106"/>
      <c r="T34" s="106"/>
      <c r="U34" s="30" t="n">
        <f aca="false">SUM(I34:T34)</f>
        <v>2745</v>
      </c>
      <c r="V34" s="0"/>
      <c r="W34" s="31" t="n">
        <v>1002</v>
      </c>
      <c r="X34" s="32" t="n">
        <v>1202</v>
      </c>
      <c r="Y34" s="8" t="n">
        <f aca="false">U34/12</f>
        <v>228.75</v>
      </c>
    </row>
    <row r="35" s="3" customFormat="true" ht="13.8" hidden="false" customHeight="false" outlineLevel="0" collapsed="false">
      <c r="A35" s="63" t="s">
        <v>663</v>
      </c>
      <c r="B35" s="0" t="s">
        <v>36</v>
      </c>
      <c r="C35" s="0"/>
      <c r="D35" s="107" t="s">
        <v>664</v>
      </c>
      <c r="E35" s="0" t="s">
        <v>655</v>
      </c>
      <c r="F35" s="106"/>
      <c r="G35" s="106"/>
      <c r="H35" s="106"/>
      <c r="I35" s="106"/>
      <c r="J35" s="106" t="n">
        <v>2150</v>
      </c>
      <c r="K35" s="106"/>
      <c r="L35" s="106"/>
      <c r="M35" s="106"/>
      <c r="N35" s="106"/>
      <c r="O35" s="106"/>
      <c r="P35" s="106"/>
      <c r="Q35" s="106"/>
      <c r="R35" s="106"/>
      <c r="S35" s="106"/>
      <c r="T35" s="106"/>
      <c r="U35" s="30" t="n">
        <f aca="false">SUM(I35:T35)</f>
        <v>2150</v>
      </c>
      <c r="W35" s="31" t="n">
        <v>1000</v>
      </c>
      <c r="X35" s="32" t="n">
        <v>1200</v>
      </c>
      <c r="Y35" s="8" t="n">
        <f aca="false">U35/12</f>
        <v>179.166666666667</v>
      </c>
    </row>
    <row r="36" customFormat="false" ht="13.8" hidden="false" customHeight="false" outlineLevel="0" collapsed="false">
      <c r="A36" s="63" t="s">
        <v>665</v>
      </c>
      <c r="B36" s="0" t="s">
        <v>36</v>
      </c>
      <c r="D36" s="107" t="s">
        <v>666</v>
      </c>
      <c r="E36" s="0" t="s">
        <v>655</v>
      </c>
      <c r="F36" s="106"/>
      <c r="G36" s="106"/>
      <c r="H36" s="106"/>
      <c r="I36" s="106"/>
      <c r="J36" s="106" t="n">
        <v>2050</v>
      </c>
      <c r="K36" s="106"/>
      <c r="L36" s="106"/>
      <c r="M36" s="106"/>
      <c r="N36" s="106"/>
      <c r="O36" s="106"/>
      <c r="P36" s="106"/>
      <c r="Q36" s="106"/>
      <c r="R36" s="106"/>
      <c r="S36" s="106"/>
      <c r="T36" s="106"/>
      <c r="U36" s="30" t="n">
        <f aca="false">SUM(I36:T36)</f>
        <v>2050</v>
      </c>
      <c r="V36" s="3"/>
      <c r="W36" s="31" t="n">
        <v>1000</v>
      </c>
      <c r="X36" s="32" t="n">
        <v>1200</v>
      </c>
      <c r="Y36" s="8" t="n">
        <f aca="false">U36/12</f>
        <v>170.833333333333</v>
      </c>
    </row>
    <row r="37" customFormat="false" ht="13.8" hidden="false" customHeight="false" outlineLevel="0" collapsed="false">
      <c r="A37" s="63" t="s">
        <v>667</v>
      </c>
      <c r="B37" s="0" t="s">
        <v>36</v>
      </c>
      <c r="D37" s="0" t="s">
        <v>668</v>
      </c>
      <c r="E37" s="0" t="s">
        <v>655</v>
      </c>
      <c r="F37" s="106"/>
      <c r="G37" s="106"/>
      <c r="H37" s="106"/>
      <c r="I37" s="106"/>
      <c r="J37" s="106"/>
      <c r="K37" s="106"/>
      <c r="L37" s="106"/>
      <c r="M37" s="106"/>
      <c r="N37" s="106"/>
      <c r="O37" s="106"/>
      <c r="P37" s="108" t="n">
        <v>995</v>
      </c>
      <c r="Q37" s="106"/>
      <c r="R37" s="106" t="n">
        <v>945</v>
      </c>
      <c r="S37" s="106"/>
      <c r="T37" s="106"/>
      <c r="U37" s="30" t="n">
        <f aca="false">SUM(I37:T37)</f>
        <v>1940</v>
      </c>
      <c r="W37" s="31" t="n">
        <v>1033</v>
      </c>
      <c r="X37" s="32" t="n">
        <v>1233</v>
      </c>
      <c r="Y37" s="8" t="n">
        <f aca="false">U37/12</f>
        <v>161.666666666667</v>
      </c>
    </row>
    <row r="38" s="3" customFormat="true" ht="13.8" hidden="false" customHeight="false" outlineLevel="0" collapsed="false">
      <c r="A38" s="63" t="s">
        <v>669</v>
      </c>
      <c r="B38" s="0" t="s">
        <v>36</v>
      </c>
      <c r="C38" s="0"/>
      <c r="D38" s="0"/>
      <c r="E38" s="0" t="s">
        <v>655</v>
      </c>
      <c r="F38" s="106"/>
      <c r="G38" s="106"/>
      <c r="H38" s="106"/>
      <c r="I38" s="106"/>
      <c r="J38" s="106"/>
      <c r="K38" s="106"/>
      <c r="L38" s="106"/>
      <c r="M38" s="106"/>
      <c r="N38" s="106"/>
      <c r="O38" s="106"/>
      <c r="P38" s="106"/>
      <c r="Q38" s="106"/>
      <c r="R38" s="106" t="n">
        <v>1790</v>
      </c>
      <c r="S38" s="106"/>
      <c r="T38" s="106"/>
      <c r="U38" s="30" t="n">
        <f aca="false">SUM(I38:T38)</f>
        <v>1790</v>
      </c>
      <c r="V38" s="0"/>
      <c r="W38" s="31" t="n">
        <v>1053</v>
      </c>
      <c r="X38" s="32" t="n">
        <v>1253</v>
      </c>
      <c r="Y38" s="8" t="n">
        <f aca="false">U38/12</f>
        <v>149.166666666667</v>
      </c>
    </row>
    <row r="39" customFormat="false" ht="13.8" hidden="false" customHeight="false" outlineLevel="0" collapsed="false">
      <c r="A39" s="0" t="s">
        <v>656</v>
      </c>
      <c r="B39" s="0" t="s">
        <v>36</v>
      </c>
      <c r="C39" s="0" t="s">
        <v>657</v>
      </c>
      <c r="D39" s="0" t="s">
        <v>658</v>
      </c>
      <c r="E39" s="0" t="s">
        <v>655</v>
      </c>
      <c r="F39" s="106"/>
      <c r="G39" s="106" t="n">
        <v>1553.16</v>
      </c>
      <c r="H39" s="106"/>
      <c r="I39" s="106"/>
      <c r="J39" s="106"/>
      <c r="K39" s="106"/>
      <c r="L39" s="106"/>
      <c r="M39" s="106"/>
      <c r="N39" s="106"/>
      <c r="O39" s="106"/>
      <c r="P39" s="106"/>
      <c r="Q39" s="106"/>
      <c r="R39" s="106" t="n">
        <v>1553.16</v>
      </c>
      <c r="S39" s="106"/>
      <c r="T39" s="106"/>
      <c r="U39" s="30" t="n">
        <f aca="false">SUM(I39:T39)</f>
        <v>1553.16</v>
      </c>
      <c r="W39" s="31" t="n">
        <v>1040</v>
      </c>
      <c r="X39" s="32" t="n">
        <v>1240</v>
      </c>
      <c r="Y39" s="8" t="n">
        <f aca="false">U39/12</f>
        <v>129.43</v>
      </c>
    </row>
    <row r="40" customFormat="false" ht="13.8" hidden="false" customHeight="false" outlineLevel="0" collapsed="false">
      <c r="A40" s="0" t="s">
        <v>670</v>
      </c>
      <c r="B40" s="0" t="s">
        <v>36</v>
      </c>
      <c r="C40" s="0" t="s">
        <v>671</v>
      </c>
      <c r="D40" s="0" t="s">
        <v>672</v>
      </c>
      <c r="E40" s="0" t="s">
        <v>655</v>
      </c>
      <c r="F40" s="106"/>
      <c r="G40" s="106"/>
      <c r="H40" s="106"/>
      <c r="I40" s="106"/>
      <c r="J40" s="106"/>
      <c r="K40" s="106"/>
      <c r="L40" s="106"/>
      <c r="M40" s="106"/>
      <c r="N40" s="106"/>
      <c r="O40" s="106"/>
      <c r="P40" s="106"/>
      <c r="Q40" s="106"/>
      <c r="R40" s="106"/>
      <c r="S40" s="106" t="n">
        <v>1538</v>
      </c>
      <c r="T40" s="106"/>
      <c r="U40" s="30" t="n">
        <f aca="false">SUM(I40:T40)</f>
        <v>1538</v>
      </c>
      <c r="W40" s="31" t="n">
        <v>1039</v>
      </c>
      <c r="X40" s="32" t="n">
        <v>1239</v>
      </c>
      <c r="Y40" s="8" t="n">
        <f aca="false">U40/12</f>
        <v>128.166666666667</v>
      </c>
    </row>
    <row r="41" customFormat="false" ht="13.8" hidden="false" customHeight="false" outlineLevel="0" collapsed="false">
      <c r="A41" s="63" t="s">
        <v>673</v>
      </c>
      <c r="B41" s="0" t="s">
        <v>36</v>
      </c>
      <c r="D41" s="0" t="s">
        <v>674</v>
      </c>
      <c r="E41" s="0" t="s">
        <v>655</v>
      </c>
      <c r="F41" s="106"/>
      <c r="G41" s="106"/>
      <c r="H41" s="106"/>
      <c r="I41" s="106"/>
      <c r="J41" s="106"/>
      <c r="K41" s="106"/>
      <c r="L41" s="106"/>
      <c r="M41" s="106"/>
      <c r="N41" s="106"/>
      <c r="O41" s="106"/>
      <c r="P41" s="108" t="n">
        <v>1535</v>
      </c>
      <c r="Q41" s="106"/>
      <c r="R41" s="106"/>
      <c r="S41" s="106"/>
      <c r="T41" s="106"/>
      <c r="U41" s="30" t="n">
        <f aca="false">SUM(I41:T41)</f>
        <v>1535</v>
      </c>
      <c r="W41" s="31" t="n">
        <v>1036</v>
      </c>
      <c r="X41" s="32" t="n">
        <v>1236</v>
      </c>
      <c r="Y41" s="8" t="n">
        <f aca="false">U41/12</f>
        <v>127.916666666667</v>
      </c>
    </row>
    <row r="42" customFormat="false" ht="13.8" hidden="false" customHeight="false" outlineLevel="0" collapsed="false">
      <c r="A42" s="63" t="s">
        <v>675</v>
      </c>
      <c r="B42" s="0" t="s">
        <v>36</v>
      </c>
      <c r="D42" s="0" t="s">
        <v>672</v>
      </c>
      <c r="E42" s="0" t="s">
        <v>655</v>
      </c>
      <c r="F42" s="106"/>
      <c r="G42" s="106"/>
      <c r="H42" s="106"/>
      <c r="I42" s="106"/>
      <c r="J42" s="106"/>
      <c r="K42" s="106"/>
      <c r="L42" s="106"/>
      <c r="M42" s="106"/>
      <c r="N42" s="106" t="n">
        <v>1430</v>
      </c>
      <c r="O42" s="106"/>
      <c r="P42" s="106"/>
      <c r="Q42" s="106"/>
      <c r="R42" s="106"/>
      <c r="S42" s="106"/>
      <c r="T42" s="106"/>
      <c r="U42" s="30" t="n">
        <f aca="false">SUM(I42:T42)</f>
        <v>1430</v>
      </c>
      <c r="W42" s="31" t="n">
        <v>1022</v>
      </c>
      <c r="X42" s="32" t="n">
        <v>1222</v>
      </c>
      <c r="Y42" s="8" t="n">
        <f aca="false">U42/12</f>
        <v>119.166666666667</v>
      </c>
    </row>
    <row r="43" customFormat="false" ht="13.8" hidden="false" customHeight="false" outlineLevel="0" collapsed="false">
      <c r="A43" s="63" t="s">
        <v>676</v>
      </c>
      <c r="B43" s="0" t="s">
        <v>36</v>
      </c>
      <c r="E43" s="0" t="s">
        <v>655</v>
      </c>
      <c r="F43" s="106"/>
      <c r="G43" s="106"/>
      <c r="H43" s="106"/>
      <c r="I43" s="106"/>
      <c r="J43" s="106"/>
      <c r="K43" s="106"/>
      <c r="L43" s="106"/>
      <c r="M43" s="106"/>
      <c r="N43" s="106"/>
      <c r="O43" s="106"/>
      <c r="P43" s="106"/>
      <c r="Q43" s="106"/>
      <c r="R43" s="106"/>
      <c r="S43" s="106" t="n">
        <v>1370</v>
      </c>
      <c r="T43" s="106"/>
      <c r="U43" s="30" t="n">
        <f aca="false">SUM(I43:T43)</f>
        <v>1370</v>
      </c>
      <c r="W43" s="31" t="n">
        <v>1049</v>
      </c>
      <c r="X43" s="32" t="n">
        <v>1249</v>
      </c>
      <c r="Y43" s="8" t="n">
        <f aca="false">U43/12</f>
        <v>114.166666666667</v>
      </c>
    </row>
    <row r="44" customFormat="false" ht="13.8" hidden="false" customHeight="false" outlineLevel="0" collapsed="false">
      <c r="A44" s="63" t="s">
        <v>665</v>
      </c>
      <c r="B44" s="0" t="s">
        <v>36</v>
      </c>
      <c r="D44" s="109" t="s">
        <v>672</v>
      </c>
      <c r="E44" s="0" t="s">
        <v>655</v>
      </c>
      <c r="F44" s="106"/>
      <c r="G44" s="106"/>
      <c r="H44" s="106"/>
      <c r="I44" s="106"/>
      <c r="J44" s="106"/>
      <c r="K44" s="106" t="n">
        <v>1350</v>
      </c>
      <c r="L44" s="106"/>
      <c r="M44" s="106"/>
      <c r="N44" s="106"/>
      <c r="O44" s="106"/>
      <c r="P44" s="106"/>
      <c r="Q44" s="106"/>
      <c r="R44" s="106"/>
      <c r="S44" s="106"/>
      <c r="T44" s="106"/>
      <c r="U44" s="30" t="n">
        <f aca="false">SUM(I44:T44)</f>
        <v>1350</v>
      </c>
      <c r="W44" s="31" t="n">
        <v>1009</v>
      </c>
      <c r="X44" s="32" t="n">
        <v>1209</v>
      </c>
      <c r="Y44" s="8" t="n">
        <f aca="false">U44/12</f>
        <v>112.5</v>
      </c>
    </row>
    <row r="45" customFormat="false" ht="13.8" hidden="false" customHeight="false" outlineLevel="0" collapsed="false">
      <c r="A45" s="63" t="s">
        <v>665</v>
      </c>
      <c r="B45" s="0" t="s">
        <v>36</v>
      </c>
      <c r="D45" s="109" t="s">
        <v>672</v>
      </c>
      <c r="E45" s="0" t="s">
        <v>655</v>
      </c>
      <c r="F45" s="106"/>
      <c r="G45" s="106"/>
      <c r="H45" s="106"/>
      <c r="I45" s="106"/>
      <c r="J45" s="106"/>
      <c r="K45" s="106" t="n">
        <v>1350</v>
      </c>
      <c r="L45" s="106"/>
      <c r="M45" s="106"/>
      <c r="N45" s="106"/>
      <c r="O45" s="106"/>
      <c r="P45" s="106"/>
      <c r="Q45" s="106"/>
      <c r="R45" s="106"/>
      <c r="S45" s="106"/>
      <c r="T45" s="106"/>
      <c r="U45" s="30" t="n">
        <f aca="false">SUM(I45:T45)</f>
        <v>1350</v>
      </c>
      <c r="W45" s="31" t="n">
        <v>1010</v>
      </c>
      <c r="X45" s="32" t="n">
        <v>1210</v>
      </c>
      <c r="Y45" s="8" t="n">
        <f aca="false">U45/12</f>
        <v>112.5</v>
      </c>
    </row>
    <row r="46" customFormat="false" ht="13.8" hidden="false" customHeight="false" outlineLevel="0" collapsed="false">
      <c r="A46" s="63" t="s">
        <v>677</v>
      </c>
      <c r="B46" s="0" t="s">
        <v>36</v>
      </c>
      <c r="D46" s="107" t="s">
        <v>678</v>
      </c>
      <c r="E46" s="0" t="s">
        <v>655</v>
      </c>
      <c r="F46" s="106"/>
      <c r="G46" s="106"/>
      <c r="H46" s="106"/>
      <c r="I46" s="106"/>
      <c r="J46" s="106" t="n">
        <v>1137</v>
      </c>
      <c r="K46" s="106"/>
      <c r="L46" s="106"/>
      <c r="M46" s="106"/>
      <c r="N46" s="106"/>
      <c r="O46" s="106"/>
      <c r="P46" s="106"/>
      <c r="Q46" s="106"/>
      <c r="R46" s="106"/>
      <c r="S46" s="106"/>
      <c r="T46" s="106"/>
      <c r="U46" s="30" t="n">
        <f aca="false">SUM(I46:T46)</f>
        <v>1137</v>
      </c>
      <c r="W46" s="31" t="n">
        <v>1003</v>
      </c>
      <c r="X46" s="32" t="n">
        <v>1203</v>
      </c>
      <c r="Y46" s="8" t="n">
        <f aca="false">U46/12</f>
        <v>94.75</v>
      </c>
    </row>
    <row r="47" customFormat="false" ht="13.8" hidden="false" customHeight="false" outlineLevel="0" collapsed="false">
      <c r="A47" s="63" t="s">
        <v>679</v>
      </c>
      <c r="B47" s="0" t="s">
        <v>36</v>
      </c>
      <c r="D47" s="107"/>
      <c r="E47" s="0" t="s">
        <v>655</v>
      </c>
      <c r="F47" s="106"/>
      <c r="G47" s="106"/>
      <c r="H47" s="106"/>
      <c r="I47" s="106"/>
      <c r="J47" s="106"/>
      <c r="K47" s="106"/>
      <c r="L47" s="106"/>
      <c r="M47" s="106"/>
      <c r="N47" s="106" t="n">
        <v>1055</v>
      </c>
      <c r="O47" s="106"/>
      <c r="P47" s="106"/>
      <c r="Q47" s="106"/>
      <c r="R47" s="106"/>
      <c r="S47" s="106"/>
      <c r="T47" s="106"/>
      <c r="U47" s="30" t="n">
        <f aca="false">SUM(I47:T47)</f>
        <v>1055</v>
      </c>
      <c r="W47" s="31" t="n">
        <v>1027</v>
      </c>
      <c r="X47" s="32" t="n">
        <v>1227</v>
      </c>
      <c r="Y47" s="8" t="n">
        <f aca="false">U47/12</f>
        <v>87.9166666666667</v>
      </c>
    </row>
    <row r="48" customFormat="false" ht="13.8" hidden="false" customHeight="false" outlineLevel="0" collapsed="false">
      <c r="A48" s="63" t="s">
        <v>680</v>
      </c>
      <c r="B48" s="0" t="s">
        <v>36</v>
      </c>
      <c r="D48" s="107" t="s">
        <v>681</v>
      </c>
      <c r="E48" s="0" t="s">
        <v>655</v>
      </c>
      <c r="F48" s="106"/>
      <c r="G48" s="106"/>
      <c r="H48" s="106"/>
      <c r="I48" s="106"/>
      <c r="J48" s="106" t="n">
        <v>895</v>
      </c>
      <c r="K48" s="106"/>
      <c r="L48" s="106"/>
      <c r="M48" s="106"/>
      <c r="N48" s="106"/>
      <c r="O48" s="106"/>
      <c r="P48" s="106"/>
      <c r="Q48" s="106"/>
      <c r="R48" s="106"/>
      <c r="S48" s="106"/>
      <c r="T48" s="106"/>
      <c r="U48" s="30" t="n">
        <f aca="false">SUM(I48:T48)</f>
        <v>895</v>
      </c>
      <c r="W48" s="31" t="n">
        <v>1001</v>
      </c>
      <c r="X48" s="32" t="n">
        <v>1201</v>
      </c>
      <c r="Y48" s="8" t="n">
        <f aca="false">U48/12</f>
        <v>74.5833333333333</v>
      </c>
    </row>
    <row r="49" customFormat="false" ht="13.8" hidden="false" customHeight="false" outlineLevel="0" collapsed="false">
      <c r="A49" s="63" t="s">
        <v>682</v>
      </c>
      <c r="B49" s="0" t="s">
        <v>36</v>
      </c>
      <c r="D49" s="0" t="s">
        <v>668</v>
      </c>
      <c r="E49" s="0" t="s">
        <v>655</v>
      </c>
      <c r="F49" s="106"/>
      <c r="G49" s="106"/>
      <c r="H49" s="106"/>
      <c r="I49" s="106"/>
      <c r="J49" s="106"/>
      <c r="K49" s="106"/>
      <c r="L49" s="106"/>
      <c r="M49" s="106"/>
      <c r="N49" s="106"/>
      <c r="O49" s="106"/>
      <c r="P49" s="108" t="n">
        <v>895</v>
      </c>
      <c r="Q49" s="106"/>
      <c r="R49" s="106"/>
      <c r="S49" s="106"/>
      <c r="T49" s="106"/>
      <c r="U49" s="30" t="n">
        <f aca="false">SUM(I49:T49)</f>
        <v>895</v>
      </c>
      <c r="V49" s="3"/>
      <c r="W49" s="31" t="n">
        <v>1032</v>
      </c>
      <c r="X49" s="32" t="n">
        <v>1232</v>
      </c>
      <c r="Y49" s="8" t="n">
        <f aca="false">U49/12</f>
        <v>74.5833333333333</v>
      </c>
    </row>
    <row r="50" customFormat="false" ht="13.8" hidden="false" customHeight="false" outlineLevel="0" collapsed="false">
      <c r="A50" s="63" t="s">
        <v>683</v>
      </c>
      <c r="B50" s="0" t="s">
        <v>36</v>
      </c>
      <c r="D50" s="107"/>
      <c r="E50" s="0" t="s">
        <v>655</v>
      </c>
      <c r="F50" s="106"/>
      <c r="G50" s="106"/>
      <c r="H50" s="106"/>
      <c r="I50" s="106"/>
      <c r="J50" s="106"/>
      <c r="K50" s="106" t="n">
        <v>895</v>
      </c>
      <c r="L50" s="106"/>
      <c r="M50" s="106"/>
      <c r="N50" s="106"/>
      <c r="O50" s="106"/>
      <c r="P50" s="106"/>
      <c r="Q50" s="106"/>
      <c r="R50" s="106"/>
      <c r="S50" s="106"/>
      <c r="T50" s="106"/>
      <c r="U50" s="30" t="n">
        <f aca="false">SUM(I50:T50)</f>
        <v>895</v>
      </c>
      <c r="W50" s="31" t="n">
        <v>1014</v>
      </c>
      <c r="X50" s="32" t="n">
        <v>1214</v>
      </c>
      <c r="Y50" s="8" t="n">
        <f aca="false">U50/12</f>
        <v>74.5833333333333</v>
      </c>
    </row>
    <row r="51" customFormat="false" ht="13.8" hidden="false" customHeight="false" outlineLevel="0" collapsed="false">
      <c r="A51" s="63" t="s">
        <v>684</v>
      </c>
      <c r="B51" s="0" t="s">
        <v>36</v>
      </c>
      <c r="D51" s="0" t="s">
        <v>685</v>
      </c>
      <c r="E51" s="0" t="s">
        <v>655</v>
      </c>
      <c r="F51" s="106"/>
      <c r="G51" s="106"/>
      <c r="H51" s="106"/>
      <c r="I51" s="106"/>
      <c r="J51" s="106"/>
      <c r="K51" s="106"/>
      <c r="L51" s="106"/>
      <c r="M51" s="106"/>
      <c r="N51" s="106"/>
      <c r="O51" s="106"/>
      <c r="P51" s="108" t="n">
        <v>895</v>
      </c>
      <c r="Q51" s="106"/>
      <c r="R51" s="106"/>
      <c r="S51" s="106"/>
      <c r="T51" s="106"/>
      <c r="U51" s="30" t="n">
        <f aca="false">SUM(I51:T51)</f>
        <v>895</v>
      </c>
      <c r="W51" s="31" t="n">
        <v>1035</v>
      </c>
      <c r="X51" s="32" t="n">
        <v>1235</v>
      </c>
      <c r="Y51" s="8" t="n">
        <f aca="false">U51/12</f>
        <v>74.5833333333333</v>
      </c>
    </row>
    <row r="52" customFormat="false" ht="13.8" hidden="false" customHeight="false" outlineLevel="0" collapsed="false">
      <c r="A52" s="63" t="s">
        <v>669</v>
      </c>
      <c r="B52" s="0" t="s">
        <v>36</v>
      </c>
      <c r="D52" s="107"/>
      <c r="E52" s="0" t="s">
        <v>655</v>
      </c>
      <c r="F52" s="106"/>
      <c r="G52" s="106"/>
      <c r="H52" s="106"/>
      <c r="I52" s="106"/>
      <c r="J52" s="106"/>
      <c r="K52" s="106"/>
      <c r="L52" s="106"/>
      <c r="M52" s="106"/>
      <c r="N52" s="106"/>
      <c r="O52" s="106" t="n">
        <v>895</v>
      </c>
      <c r="P52" s="106"/>
      <c r="Q52" s="106"/>
      <c r="R52" s="106"/>
      <c r="S52" s="106"/>
      <c r="T52" s="106"/>
      <c r="U52" s="30" t="n">
        <f aca="false">SUM(I52:T52)</f>
        <v>895</v>
      </c>
      <c r="V52" s="3"/>
      <c r="W52" s="31" t="n">
        <v>1029</v>
      </c>
      <c r="X52" s="32" t="n">
        <v>1229</v>
      </c>
      <c r="Y52" s="8" t="n">
        <f aca="false">U52/12</f>
        <v>74.5833333333333</v>
      </c>
    </row>
    <row r="53" customFormat="false" ht="13.8" hidden="false" customHeight="false" outlineLevel="0" collapsed="false">
      <c r="A53" s="63" t="s">
        <v>686</v>
      </c>
      <c r="B53" s="0" t="s">
        <v>36</v>
      </c>
      <c r="D53" s="107" t="s">
        <v>687</v>
      </c>
      <c r="E53" s="0" t="s">
        <v>655</v>
      </c>
      <c r="F53" s="106"/>
      <c r="G53" s="106"/>
      <c r="H53" s="106"/>
      <c r="I53" s="106"/>
      <c r="J53" s="106" t="n">
        <v>895</v>
      </c>
      <c r="K53" s="106"/>
      <c r="L53" s="106"/>
      <c r="M53" s="106"/>
      <c r="N53" s="106"/>
      <c r="O53" s="106"/>
      <c r="P53" s="106"/>
      <c r="Q53" s="106"/>
      <c r="R53" s="106"/>
      <c r="S53" s="106"/>
      <c r="T53" s="106"/>
      <c r="U53" s="30" t="n">
        <f aca="false">SUM(I53:T53)</f>
        <v>895</v>
      </c>
      <c r="V53" s="3"/>
      <c r="W53" s="31" t="n">
        <v>1000</v>
      </c>
      <c r="X53" s="32" t="n">
        <v>1200</v>
      </c>
      <c r="Y53" s="8" t="n">
        <f aca="false">U53/12</f>
        <v>74.5833333333333</v>
      </c>
    </row>
    <row r="54" customFormat="false" ht="13.8" hidden="false" customHeight="false" outlineLevel="0" collapsed="false">
      <c r="A54" s="0" t="s">
        <v>688</v>
      </c>
      <c r="B54" s="0" t="s">
        <v>36</v>
      </c>
      <c r="D54" s="0" t="s">
        <v>668</v>
      </c>
      <c r="E54" s="0" t="s">
        <v>655</v>
      </c>
      <c r="F54" s="106"/>
      <c r="G54" s="106"/>
      <c r="H54" s="106"/>
      <c r="I54" s="106"/>
      <c r="J54" s="106"/>
      <c r="K54" s="106"/>
      <c r="L54" s="106"/>
      <c r="M54" s="106"/>
      <c r="N54" s="106"/>
      <c r="O54" s="106"/>
      <c r="P54" s="106"/>
      <c r="Q54" s="106"/>
      <c r="R54" s="106" t="n">
        <v>895</v>
      </c>
      <c r="S54" s="106"/>
      <c r="T54" s="106"/>
      <c r="U54" s="30" t="n">
        <f aca="false">SUM(I54:T54)</f>
        <v>895</v>
      </c>
      <c r="W54" s="31" t="n">
        <v>1050</v>
      </c>
      <c r="X54" s="32" t="n">
        <v>1250</v>
      </c>
      <c r="Y54" s="8" t="n">
        <f aca="false">U54/12</f>
        <v>74.5833333333333</v>
      </c>
    </row>
    <row r="55" customFormat="false" ht="15" hidden="false" customHeight="false" outlineLevel="0" collapsed="false">
      <c r="A55" s="63" t="s">
        <v>689</v>
      </c>
      <c r="B55" s="0" t="s">
        <v>36</v>
      </c>
      <c r="D55" s="33"/>
      <c r="E55" s="0" t="s">
        <v>655</v>
      </c>
      <c r="F55" s="106"/>
      <c r="G55" s="106"/>
      <c r="H55" s="106"/>
      <c r="I55" s="106"/>
      <c r="J55" s="106"/>
      <c r="K55" s="106"/>
      <c r="L55" s="106"/>
      <c r="M55" s="106"/>
      <c r="N55" s="106"/>
      <c r="O55" s="106"/>
      <c r="P55" s="106"/>
      <c r="Q55" s="106" t="n">
        <v>895</v>
      </c>
      <c r="R55" s="106"/>
      <c r="S55" s="106"/>
      <c r="T55" s="106"/>
      <c r="U55" s="30" t="n">
        <f aca="false">SUM(I55:T55)</f>
        <v>895</v>
      </c>
      <c r="W55" s="31" t="n">
        <v>1047</v>
      </c>
      <c r="X55" s="32" t="n">
        <v>1247</v>
      </c>
      <c r="Y55" s="8" t="n">
        <f aca="false">U55/12</f>
        <v>74.5833333333333</v>
      </c>
    </row>
    <row r="56" customFormat="false" ht="13.8" hidden="false" customHeight="false" outlineLevel="0" collapsed="false">
      <c r="A56" s="0" t="s">
        <v>690</v>
      </c>
      <c r="B56" s="0" t="s">
        <v>36</v>
      </c>
      <c r="D56" s="0" t="s">
        <v>691</v>
      </c>
      <c r="E56" s="0" t="s">
        <v>655</v>
      </c>
      <c r="F56" s="106"/>
      <c r="G56" s="106"/>
      <c r="H56" s="106"/>
      <c r="I56" s="106"/>
      <c r="J56" s="106"/>
      <c r="K56" s="106"/>
      <c r="L56" s="106"/>
      <c r="M56" s="106"/>
      <c r="N56" s="106"/>
      <c r="O56" s="106"/>
      <c r="P56" s="106"/>
      <c r="Q56" s="106" t="n">
        <v>895</v>
      </c>
      <c r="R56" s="106"/>
      <c r="S56" s="106"/>
      <c r="T56" s="106"/>
      <c r="U56" s="30" t="n">
        <f aca="false">SUM(I56:T56)</f>
        <v>895</v>
      </c>
      <c r="W56" s="31" t="n">
        <v>1037</v>
      </c>
      <c r="X56" s="32" t="n">
        <v>1237</v>
      </c>
      <c r="Y56" s="8" t="n">
        <f aca="false">U56/12</f>
        <v>74.5833333333333</v>
      </c>
    </row>
    <row r="57" customFormat="false" ht="13.8" hidden="false" customHeight="false" outlineLevel="0" collapsed="false">
      <c r="A57" s="63" t="s">
        <v>692</v>
      </c>
      <c r="B57" s="0" t="s">
        <v>36</v>
      </c>
      <c r="E57" s="0" t="s">
        <v>655</v>
      </c>
      <c r="F57" s="106"/>
      <c r="G57" s="106"/>
      <c r="H57" s="106"/>
      <c r="I57" s="106"/>
      <c r="J57" s="106"/>
      <c r="K57" s="106"/>
      <c r="L57" s="106"/>
      <c r="M57" s="106"/>
      <c r="N57" s="106"/>
      <c r="O57" s="106"/>
      <c r="P57" s="106"/>
      <c r="Q57" s="106" t="n">
        <v>895</v>
      </c>
      <c r="R57" s="106"/>
      <c r="S57" s="106"/>
      <c r="T57" s="106"/>
      <c r="U57" s="30" t="n">
        <f aca="false">SUM(I57:T57)</f>
        <v>895</v>
      </c>
      <c r="W57" s="31" t="n">
        <v>1048</v>
      </c>
      <c r="X57" s="32" t="n">
        <v>1248</v>
      </c>
      <c r="Y57" s="8" t="n">
        <f aca="false">U57/12</f>
        <v>74.5833333333333</v>
      </c>
    </row>
    <row r="58" customFormat="false" ht="13.8" hidden="false" customHeight="false" outlineLevel="0" collapsed="false">
      <c r="A58" s="63" t="s">
        <v>693</v>
      </c>
      <c r="B58" s="0" t="s">
        <v>36</v>
      </c>
      <c r="C58" s="0" t="s">
        <v>694</v>
      </c>
      <c r="D58" s="0" t="s">
        <v>695</v>
      </c>
      <c r="E58" s="0" t="s">
        <v>655</v>
      </c>
      <c r="F58" s="106"/>
      <c r="G58" s="106"/>
      <c r="H58" s="106"/>
      <c r="I58" s="106"/>
      <c r="J58" s="106"/>
      <c r="K58" s="106"/>
      <c r="L58" s="106"/>
      <c r="M58" s="106"/>
      <c r="N58" s="106"/>
      <c r="O58" s="106"/>
      <c r="P58" s="106"/>
      <c r="Q58" s="106"/>
      <c r="R58" s="106"/>
      <c r="S58" s="106" t="n">
        <v>895</v>
      </c>
      <c r="T58" s="106"/>
      <c r="U58" s="30" t="n">
        <f aca="false">SUM(I58:T58)</f>
        <v>895</v>
      </c>
      <c r="W58" s="31" t="n">
        <v>1054</v>
      </c>
      <c r="X58" s="32" t="n">
        <v>1254</v>
      </c>
      <c r="Y58" s="8" t="n">
        <f aca="false">U58/12</f>
        <v>74.5833333333333</v>
      </c>
    </row>
    <row r="59" customFormat="false" ht="13.8" hidden="false" customHeight="false" outlineLevel="0" collapsed="false">
      <c r="A59" s="63" t="s">
        <v>693</v>
      </c>
      <c r="B59" s="0" t="s">
        <v>36</v>
      </c>
      <c r="C59" s="0" t="s">
        <v>696</v>
      </c>
      <c r="D59" s="0" t="s">
        <v>695</v>
      </c>
      <c r="E59" s="0" t="s">
        <v>655</v>
      </c>
      <c r="F59" s="106"/>
      <c r="G59" s="106"/>
      <c r="H59" s="106"/>
      <c r="I59" s="106"/>
      <c r="J59" s="106"/>
      <c r="K59" s="106"/>
      <c r="L59" s="106"/>
      <c r="M59" s="106"/>
      <c r="N59" s="106"/>
      <c r="O59" s="106"/>
      <c r="P59" s="106"/>
      <c r="Q59" s="106"/>
      <c r="R59" s="106"/>
      <c r="S59" s="106" t="n">
        <v>895</v>
      </c>
      <c r="T59" s="106"/>
      <c r="U59" s="30" t="n">
        <f aca="false">SUM(I59:T59)</f>
        <v>895</v>
      </c>
      <c r="W59" s="31" t="n">
        <v>1054</v>
      </c>
      <c r="X59" s="32" t="n">
        <v>1254</v>
      </c>
      <c r="Y59" s="8" t="n">
        <f aca="false">U59/12</f>
        <v>74.5833333333333</v>
      </c>
    </row>
    <row r="60" customFormat="false" ht="13.8" hidden="false" customHeight="false" outlineLevel="0" collapsed="false">
      <c r="A60" s="63" t="s">
        <v>697</v>
      </c>
      <c r="B60" s="0" t="s">
        <v>36</v>
      </c>
      <c r="D60" s="109" t="s">
        <v>698</v>
      </c>
      <c r="E60" s="0" t="s">
        <v>655</v>
      </c>
      <c r="F60" s="106"/>
      <c r="G60" s="106"/>
      <c r="H60" s="106"/>
      <c r="I60" s="106"/>
      <c r="J60" s="106"/>
      <c r="K60" s="106"/>
      <c r="L60" s="106" t="n">
        <v>99</v>
      </c>
      <c r="M60" s="106" t="n">
        <v>99</v>
      </c>
      <c r="N60" s="106" t="n">
        <v>99</v>
      </c>
      <c r="O60" s="106" t="n">
        <v>99</v>
      </c>
      <c r="P60" s="106" t="n">
        <v>99</v>
      </c>
      <c r="Q60" s="106" t="n">
        <v>99</v>
      </c>
      <c r="R60" s="106" t="n">
        <v>99</v>
      </c>
      <c r="S60" s="106" t="n">
        <v>99</v>
      </c>
      <c r="T60" s="106" t="n">
        <v>99</v>
      </c>
      <c r="U60" s="30" t="n">
        <f aca="false">SUM(I60:T60)</f>
        <v>891</v>
      </c>
      <c r="W60" s="31" t="n">
        <v>1018</v>
      </c>
      <c r="X60" s="32" t="n">
        <v>1218</v>
      </c>
      <c r="Y60" s="8" t="n">
        <f aca="false">U60/12</f>
        <v>74.25</v>
      </c>
    </row>
    <row r="61" customFormat="false" ht="13.8" hidden="false" customHeight="false" outlineLevel="0" collapsed="false">
      <c r="A61" s="63" t="s">
        <v>699</v>
      </c>
      <c r="B61" s="0" t="s">
        <v>36</v>
      </c>
      <c r="D61" s="0" t="s">
        <v>700</v>
      </c>
      <c r="E61" s="0" t="s">
        <v>655</v>
      </c>
      <c r="F61" s="106"/>
      <c r="G61" s="106"/>
      <c r="H61" s="106"/>
      <c r="I61" s="106"/>
      <c r="J61" s="106"/>
      <c r="K61" s="106"/>
      <c r="L61" s="106"/>
      <c r="M61" s="106"/>
      <c r="N61" s="106"/>
      <c r="O61" s="106"/>
      <c r="P61" s="108" t="n">
        <v>795</v>
      </c>
      <c r="Q61" s="106"/>
      <c r="R61" s="106"/>
      <c r="S61" s="106"/>
      <c r="T61" s="106"/>
      <c r="U61" s="30" t="n">
        <f aca="false">SUM(I61:T61)</f>
        <v>795</v>
      </c>
      <c r="W61" s="31" t="n">
        <v>1034</v>
      </c>
      <c r="X61" s="32" t="n">
        <v>1234</v>
      </c>
      <c r="Y61" s="8" t="n">
        <f aca="false">U61/12</f>
        <v>66.25</v>
      </c>
    </row>
    <row r="62" customFormat="false" ht="13.8" hidden="false" customHeight="false" outlineLevel="0" collapsed="false">
      <c r="A62" s="63" t="s">
        <v>701</v>
      </c>
      <c r="B62" s="0" t="s">
        <v>36</v>
      </c>
      <c r="D62" s="107" t="s">
        <v>702</v>
      </c>
      <c r="E62" s="0" t="s">
        <v>655</v>
      </c>
      <c r="F62" s="106"/>
      <c r="G62" s="106"/>
      <c r="H62" s="106"/>
      <c r="I62" s="106"/>
      <c r="J62" s="106" t="n">
        <v>695</v>
      </c>
      <c r="K62" s="106"/>
      <c r="L62" s="106"/>
      <c r="M62" s="106"/>
      <c r="N62" s="106"/>
      <c r="O62" s="106"/>
      <c r="P62" s="106"/>
      <c r="Q62" s="106"/>
      <c r="R62" s="106"/>
      <c r="S62" s="106"/>
      <c r="T62" s="106"/>
      <c r="U62" s="30" t="n">
        <f aca="false">SUM(I62:T62)</f>
        <v>695</v>
      </c>
      <c r="V62" s="3"/>
      <c r="W62" s="31" t="n">
        <v>2500</v>
      </c>
      <c r="X62" s="32" t="n">
        <v>3500</v>
      </c>
      <c r="Y62" s="8" t="n">
        <f aca="false">U62/12</f>
        <v>57.9166666666667</v>
      </c>
    </row>
    <row r="63" customFormat="false" ht="13.8" hidden="false" customHeight="false" outlineLevel="0" collapsed="false">
      <c r="A63" s="63" t="s">
        <v>703</v>
      </c>
      <c r="B63" s="0" t="s">
        <v>36</v>
      </c>
      <c r="E63" s="0" t="s">
        <v>655</v>
      </c>
      <c r="F63" s="106"/>
      <c r="G63" s="106"/>
      <c r="H63" s="106"/>
      <c r="I63" s="106"/>
      <c r="J63" s="106"/>
      <c r="K63" s="106"/>
      <c r="L63" s="106"/>
      <c r="M63" s="106"/>
      <c r="N63" s="106"/>
      <c r="O63" s="106"/>
      <c r="P63" s="106"/>
      <c r="Q63" s="106" t="n">
        <v>616</v>
      </c>
      <c r="R63" s="106"/>
      <c r="S63" s="106"/>
      <c r="T63" s="106"/>
      <c r="U63" s="30" t="n">
        <f aca="false">SUM(I63:T63)</f>
        <v>616</v>
      </c>
      <c r="W63" s="31" t="n">
        <v>1051</v>
      </c>
      <c r="X63" s="32" t="n">
        <v>1251</v>
      </c>
      <c r="Y63" s="8" t="n">
        <f aca="false">U63/12</f>
        <v>51.3333333333333</v>
      </c>
    </row>
    <row r="64" customFormat="false" ht="13.8" hidden="false" customHeight="false" outlineLevel="0" collapsed="false">
      <c r="A64" s="63" t="s">
        <v>704</v>
      </c>
      <c r="B64" s="0" t="s">
        <v>36</v>
      </c>
      <c r="D64" s="109" t="s">
        <v>705</v>
      </c>
      <c r="E64" s="0" t="s">
        <v>655</v>
      </c>
      <c r="F64" s="106"/>
      <c r="G64" s="106"/>
      <c r="H64" s="106"/>
      <c r="I64" s="106"/>
      <c r="J64" s="106"/>
      <c r="K64" s="106"/>
      <c r="L64" s="106" t="n">
        <v>495</v>
      </c>
      <c r="M64" s="106"/>
      <c r="N64" s="106"/>
      <c r="O64" s="106"/>
      <c r="P64" s="106"/>
      <c r="Q64" s="106"/>
      <c r="R64" s="106"/>
      <c r="S64" s="106"/>
      <c r="T64" s="106"/>
      <c r="U64" s="30" t="n">
        <f aca="false">SUM(I64:T64)</f>
        <v>495</v>
      </c>
      <c r="W64" s="31" t="n">
        <v>1020</v>
      </c>
      <c r="X64" s="32" t="n">
        <v>1220</v>
      </c>
      <c r="Y64" s="8" t="n">
        <f aca="false">U64/12</f>
        <v>41.25</v>
      </c>
    </row>
    <row r="65" customFormat="false" ht="13.8" hidden="false" customHeight="false" outlineLevel="0" collapsed="false">
      <c r="A65" s="63" t="s">
        <v>706</v>
      </c>
      <c r="B65" s="0" t="s">
        <v>36</v>
      </c>
      <c r="D65" s="109" t="s">
        <v>705</v>
      </c>
      <c r="E65" s="0" t="s">
        <v>655</v>
      </c>
      <c r="F65" s="106"/>
      <c r="G65" s="106"/>
      <c r="H65" s="106"/>
      <c r="I65" s="106"/>
      <c r="J65" s="106"/>
      <c r="K65" s="106"/>
      <c r="L65" s="106" t="n">
        <v>495</v>
      </c>
      <c r="M65" s="106"/>
      <c r="N65" s="106"/>
      <c r="O65" s="106"/>
      <c r="P65" s="106"/>
      <c r="Q65" s="106"/>
      <c r="R65" s="106"/>
      <c r="S65" s="106"/>
      <c r="T65" s="106"/>
      <c r="U65" s="30" t="n">
        <f aca="false">SUM(I65:T65)</f>
        <v>495</v>
      </c>
      <c r="W65" s="31" t="n">
        <v>1019</v>
      </c>
      <c r="X65" s="32" t="n">
        <v>1219</v>
      </c>
      <c r="Y65" s="8" t="n">
        <f aca="false">U65/12</f>
        <v>41.25</v>
      </c>
    </row>
    <row r="66" customFormat="false" ht="13.8" hidden="false" customHeight="false" outlineLevel="0" collapsed="false">
      <c r="A66" s="63" t="s">
        <v>707</v>
      </c>
      <c r="B66" s="0" t="s">
        <v>36</v>
      </c>
      <c r="D66" s="107" t="s">
        <v>705</v>
      </c>
      <c r="E66" s="0" t="s">
        <v>655</v>
      </c>
      <c r="F66" s="106"/>
      <c r="G66" s="106"/>
      <c r="H66" s="106"/>
      <c r="I66" s="106"/>
      <c r="J66" s="106" t="n">
        <v>495</v>
      </c>
      <c r="K66" s="106"/>
      <c r="L66" s="106"/>
      <c r="M66" s="106"/>
      <c r="N66" s="106"/>
      <c r="O66" s="106"/>
      <c r="P66" s="106"/>
      <c r="Q66" s="106"/>
      <c r="R66" s="106"/>
      <c r="S66" s="106"/>
      <c r="T66" s="106"/>
      <c r="U66" s="30" t="n">
        <f aca="false">SUM(I66:T66)</f>
        <v>495</v>
      </c>
      <c r="W66" s="31" t="n">
        <v>5500</v>
      </c>
      <c r="X66" s="32" t="n">
        <v>8100</v>
      </c>
      <c r="Y66" s="8" t="n">
        <f aca="false">U66/12</f>
        <v>41.25</v>
      </c>
    </row>
    <row r="67" customFormat="false" ht="13.8" hidden="false" customHeight="false" outlineLevel="0" collapsed="false">
      <c r="A67" s="63" t="s">
        <v>708</v>
      </c>
      <c r="B67" s="0" t="s">
        <v>36</v>
      </c>
      <c r="D67" s="0" t="s">
        <v>700</v>
      </c>
      <c r="E67" s="0" t="s">
        <v>655</v>
      </c>
      <c r="F67" s="106"/>
      <c r="G67" s="106"/>
      <c r="H67" s="106"/>
      <c r="I67" s="106"/>
      <c r="J67" s="106"/>
      <c r="K67" s="106"/>
      <c r="L67" s="106"/>
      <c r="M67" s="106"/>
      <c r="N67" s="106"/>
      <c r="O67" s="106"/>
      <c r="P67" s="108" t="n">
        <v>495</v>
      </c>
      <c r="Q67" s="106"/>
      <c r="R67" s="106"/>
      <c r="S67" s="106"/>
      <c r="T67" s="106"/>
      <c r="U67" s="30" t="n">
        <f aca="false">SUM(I67:T67)</f>
        <v>495</v>
      </c>
      <c r="W67" s="31" t="n">
        <v>1031</v>
      </c>
      <c r="X67" s="32" t="n">
        <v>1231</v>
      </c>
      <c r="Y67" s="8" t="n">
        <f aca="false">U67/12</f>
        <v>41.25</v>
      </c>
    </row>
    <row r="68" customFormat="false" ht="13.8" hidden="false" customHeight="false" outlineLevel="0" collapsed="false">
      <c r="A68" s="63" t="s">
        <v>709</v>
      </c>
      <c r="B68" s="0" t="s">
        <v>36</v>
      </c>
      <c r="D68" s="0" t="s">
        <v>710</v>
      </c>
      <c r="E68" s="0" t="s">
        <v>655</v>
      </c>
      <c r="F68" s="106"/>
      <c r="G68" s="106"/>
      <c r="H68" s="106"/>
      <c r="I68" s="106"/>
      <c r="J68" s="106"/>
      <c r="K68" s="106"/>
      <c r="L68" s="106"/>
      <c r="M68" s="106"/>
      <c r="N68" s="106"/>
      <c r="O68" s="106"/>
      <c r="P68" s="106"/>
      <c r="Q68" s="106" t="n">
        <v>495</v>
      </c>
      <c r="R68" s="106"/>
      <c r="S68" s="106"/>
      <c r="T68" s="106"/>
      <c r="U68" s="30" t="n">
        <f aca="false">SUM(I68:T68)</f>
        <v>495</v>
      </c>
      <c r="W68" s="31" t="n">
        <v>1036</v>
      </c>
      <c r="X68" s="32" t="n">
        <v>1236</v>
      </c>
      <c r="Y68" s="8" t="n">
        <f aca="false">U68/12</f>
        <v>41.25</v>
      </c>
    </row>
    <row r="69" customFormat="false" ht="13.8" hidden="false" customHeight="false" outlineLevel="0" collapsed="false">
      <c r="A69" s="63" t="s">
        <v>711</v>
      </c>
      <c r="B69" s="0" t="s">
        <v>36</v>
      </c>
      <c r="E69" s="0" t="s">
        <v>655</v>
      </c>
      <c r="F69" s="106"/>
      <c r="G69" s="106"/>
      <c r="H69" s="106"/>
      <c r="I69" s="106"/>
      <c r="J69" s="106"/>
      <c r="K69" s="106"/>
      <c r="L69" s="106"/>
      <c r="M69" s="106"/>
      <c r="N69" s="106"/>
      <c r="O69" s="106"/>
      <c r="P69" s="106"/>
      <c r="Q69" s="106"/>
      <c r="R69" s="106" t="n">
        <v>495</v>
      </c>
      <c r="S69" s="106"/>
      <c r="T69" s="106"/>
      <c r="U69" s="30" t="n">
        <f aca="false">SUM(I69:T69)</f>
        <v>495</v>
      </c>
      <c r="W69" s="31" t="n">
        <v>1052</v>
      </c>
      <c r="X69" s="32" t="n">
        <v>1252</v>
      </c>
      <c r="Y69" s="8" t="n">
        <f aca="false">U69/12</f>
        <v>41.25</v>
      </c>
    </row>
    <row r="70" customFormat="false" ht="13.8" hidden="false" customHeight="false" outlineLevel="0" collapsed="false">
      <c r="A70" s="63" t="s">
        <v>712</v>
      </c>
      <c r="B70" s="0" t="s">
        <v>36</v>
      </c>
      <c r="D70" s="107" t="s">
        <v>713</v>
      </c>
      <c r="E70" s="0" t="s">
        <v>655</v>
      </c>
      <c r="F70" s="106"/>
      <c r="G70" s="106"/>
      <c r="H70" s="106"/>
      <c r="I70" s="106"/>
      <c r="J70" s="106" t="n">
        <v>450</v>
      </c>
      <c r="K70" s="106"/>
      <c r="L70" s="106"/>
      <c r="M70" s="106"/>
      <c r="N70" s="106"/>
      <c r="O70" s="106"/>
      <c r="P70" s="106"/>
      <c r="Q70" s="106"/>
      <c r="R70" s="106"/>
      <c r="S70" s="106"/>
      <c r="T70" s="106"/>
      <c r="U70" s="30" t="n">
        <f aca="false">SUM(I70:T70)</f>
        <v>450</v>
      </c>
      <c r="W70" s="31" t="n">
        <v>999</v>
      </c>
      <c r="X70" s="32" t="n">
        <v>1199</v>
      </c>
      <c r="Y70" s="8" t="n">
        <f aca="false">U70/12</f>
        <v>37.5</v>
      </c>
    </row>
    <row r="71" customFormat="false" ht="13.8" hidden="false" customHeight="false" outlineLevel="0" collapsed="false">
      <c r="A71" s="63" t="s">
        <v>714</v>
      </c>
      <c r="B71" s="0" t="s">
        <v>36</v>
      </c>
      <c r="D71" s="107" t="s">
        <v>672</v>
      </c>
      <c r="E71" s="0" t="s">
        <v>655</v>
      </c>
      <c r="F71" s="106"/>
      <c r="G71" s="106"/>
      <c r="H71" s="106"/>
      <c r="I71" s="106" t="n">
        <v>400</v>
      </c>
      <c r="J71" s="106"/>
      <c r="K71" s="106"/>
      <c r="L71" s="106"/>
      <c r="M71" s="106"/>
      <c r="N71" s="106"/>
      <c r="O71" s="106"/>
      <c r="P71" s="106"/>
      <c r="Q71" s="106"/>
      <c r="R71" s="106"/>
      <c r="S71" s="106"/>
      <c r="T71" s="106"/>
      <c r="U71" s="30" t="n">
        <f aca="false">SUM(I71:T71)</f>
        <v>400</v>
      </c>
      <c r="W71" s="31" t="n">
        <v>1020</v>
      </c>
      <c r="X71" s="32" t="n">
        <v>1220</v>
      </c>
      <c r="Y71" s="8" t="n">
        <f aca="false">U71/12</f>
        <v>33.3333333333333</v>
      </c>
    </row>
    <row r="72" customFormat="false" ht="13.8" hidden="false" customHeight="false" outlineLevel="0" collapsed="false">
      <c r="A72" s="63" t="s">
        <v>715</v>
      </c>
      <c r="B72" s="0" t="s">
        <v>36</v>
      </c>
      <c r="D72" s="107" t="s">
        <v>716</v>
      </c>
      <c r="E72" s="0" t="s">
        <v>655</v>
      </c>
      <c r="F72" s="106"/>
      <c r="G72" s="106"/>
      <c r="H72" s="106"/>
      <c r="I72" s="106" t="n">
        <v>396</v>
      </c>
      <c r="J72" s="106"/>
      <c r="K72" s="106"/>
      <c r="L72" s="106"/>
      <c r="M72" s="106"/>
      <c r="N72" s="106"/>
      <c r="O72" s="106"/>
      <c r="P72" s="106"/>
      <c r="Q72" s="106"/>
      <c r="R72" s="106"/>
      <c r="S72" s="106"/>
      <c r="T72" s="106"/>
      <c r="U72" s="30" t="n">
        <f aca="false">SUM(I72:T72)</f>
        <v>396</v>
      </c>
      <c r="W72" s="31" t="n">
        <v>1005</v>
      </c>
      <c r="X72" s="32" t="n">
        <v>1205</v>
      </c>
      <c r="Y72" s="8" t="n">
        <f aca="false">U72/12</f>
        <v>33</v>
      </c>
    </row>
    <row r="73" s="110" customFormat="true" ht="13.8" hidden="false" customHeight="false" outlineLevel="0" collapsed="false">
      <c r="A73" s="63" t="s">
        <v>717</v>
      </c>
      <c r="B73" s="0" t="s">
        <v>36</v>
      </c>
      <c r="C73" s="5"/>
      <c r="D73" s="107" t="s">
        <v>718</v>
      </c>
      <c r="E73" s="0" t="s">
        <v>655</v>
      </c>
      <c r="F73" s="106"/>
      <c r="G73" s="106"/>
      <c r="H73" s="106"/>
      <c r="I73" s="106" t="n">
        <v>395</v>
      </c>
      <c r="J73" s="106"/>
      <c r="K73" s="106"/>
      <c r="L73" s="106"/>
      <c r="M73" s="106"/>
      <c r="N73" s="106"/>
      <c r="O73" s="106"/>
      <c r="P73" s="106"/>
      <c r="Q73" s="106"/>
      <c r="R73" s="106"/>
      <c r="S73" s="106"/>
      <c r="T73" s="106"/>
      <c r="U73" s="30" t="n">
        <f aca="false">SUM(I73:T73)</f>
        <v>395</v>
      </c>
      <c r="V73" s="0"/>
      <c r="W73" s="31" t="n">
        <v>1006</v>
      </c>
      <c r="X73" s="32" t="n">
        <v>1206</v>
      </c>
      <c r="Y73" s="8" t="n">
        <f aca="false">U73/12</f>
        <v>32.9166666666667</v>
      </c>
    </row>
    <row r="74" customFormat="false" ht="13.8" hidden="false" customHeight="false" outlineLevel="0" collapsed="false">
      <c r="A74" s="63" t="s">
        <v>719</v>
      </c>
      <c r="B74" s="0" t="s">
        <v>36</v>
      </c>
      <c r="D74" s="107" t="s">
        <v>702</v>
      </c>
      <c r="E74" s="0" t="s">
        <v>655</v>
      </c>
      <c r="F74" s="106"/>
      <c r="G74" s="106"/>
      <c r="H74" s="106"/>
      <c r="I74" s="106"/>
      <c r="J74" s="106" t="n">
        <v>390</v>
      </c>
      <c r="K74" s="106"/>
      <c r="L74" s="106"/>
      <c r="M74" s="106"/>
      <c r="N74" s="106"/>
      <c r="O74" s="106"/>
      <c r="P74" s="106"/>
      <c r="Q74" s="106"/>
      <c r="R74" s="106"/>
      <c r="S74" s="106"/>
      <c r="T74" s="106"/>
      <c r="U74" s="30" t="n">
        <f aca="false">SUM(I74:T74)</f>
        <v>390</v>
      </c>
      <c r="V74" s="3"/>
      <c r="W74" s="31" t="n">
        <v>1000</v>
      </c>
      <c r="X74" s="32" t="n">
        <v>1200</v>
      </c>
      <c r="Y74" s="8" t="n">
        <f aca="false">U74/12</f>
        <v>32.5</v>
      </c>
    </row>
    <row r="75" customFormat="false" ht="13.8" hidden="false" customHeight="false" outlineLevel="0" collapsed="false">
      <c r="A75" s="63" t="s">
        <v>720</v>
      </c>
      <c r="B75" s="0" t="s">
        <v>36</v>
      </c>
      <c r="D75" s="109" t="s">
        <v>721</v>
      </c>
      <c r="E75" s="0" t="s">
        <v>655</v>
      </c>
      <c r="F75" s="106"/>
      <c r="G75" s="106"/>
      <c r="H75" s="106"/>
      <c r="I75" s="106"/>
      <c r="J75" s="106"/>
      <c r="K75" s="106"/>
      <c r="L75" s="106" t="n">
        <v>210</v>
      </c>
      <c r="M75" s="106"/>
      <c r="N75" s="106"/>
      <c r="O75" s="106"/>
      <c r="P75" s="106"/>
      <c r="Q75" s="106"/>
      <c r="R75" s="106"/>
      <c r="S75" s="106"/>
      <c r="T75" s="106"/>
      <c r="U75" s="30" t="n">
        <f aca="false">SUM(I75:T75)</f>
        <v>210</v>
      </c>
      <c r="W75" s="31" t="n">
        <v>1017</v>
      </c>
      <c r="X75" s="32" t="n">
        <v>1227</v>
      </c>
      <c r="Y75" s="8" t="n">
        <f aca="false">U75/12</f>
        <v>17.5</v>
      </c>
    </row>
    <row r="76" customFormat="false" ht="13.8" hidden="false" customHeight="false" outlineLevel="0" collapsed="false">
      <c r="A76" s="63" t="s">
        <v>722</v>
      </c>
      <c r="B76" s="0" t="s">
        <v>36</v>
      </c>
      <c r="D76" s="107"/>
      <c r="E76" s="0" t="s">
        <v>655</v>
      </c>
      <c r="F76" s="106"/>
      <c r="G76" s="106"/>
      <c r="H76" s="106"/>
      <c r="I76" s="106"/>
      <c r="J76" s="106"/>
      <c r="K76" s="106"/>
      <c r="L76" s="106"/>
      <c r="M76" s="106"/>
      <c r="N76" s="106"/>
      <c r="O76" s="106" t="n">
        <v>195</v>
      </c>
      <c r="P76" s="106"/>
      <c r="Q76" s="106"/>
      <c r="R76" s="106"/>
      <c r="S76" s="106"/>
      <c r="T76" s="106"/>
      <c r="U76" s="30" t="n">
        <f aca="false">SUM(I76:T76)</f>
        <v>195</v>
      </c>
      <c r="V76" s="3"/>
      <c r="W76" s="31" t="n">
        <v>1028</v>
      </c>
      <c r="X76" s="32" t="n">
        <v>1228</v>
      </c>
      <c r="Y76" s="8" t="n">
        <f aca="false">U76/12</f>
        <v>16.25</v>
      </c>
    </row>
    <row r="77" customFormat="false" ht="13.8" hidden="false" customHeight="false" outlineLevel="0" collapsed="false">
      <c r="A77" s="63" t="s">
        <v>640</v>
      </c>
      <c r="B77" s="0" t="s">
        <v>36</v>
      </c>
      <c r="D77" s="109" t="s">
        <v>672</v>
      </c>
      <c r="E77" s="0" t="s">
        <v>655</v>
      </c>
      <c r="F77" s="106"/>
      <c r="G77" s="106"/>
      <c r="H77" s="106"/>
      <c r="I77" s="106"/>
      <c r="J77" s="106"/>
      <c r="K77" s="106" t="n">
        <v>-495</v>
      </c>
      <c r="L77" s="106"/>
      <c r="M77" s="106"/>
      <c r="N77" s="106"/>
      <c r="O77" s="106"/>
      <c r="P77" s="106"/>
      <c r="Q77" s="106"/>
      <c r="R77" s="106"/>
      <c r="S77" s="106"/>
      <c r="T77" s="106"/>
      <c r="U77" s="30" t="n">
        <f aca="false">SUM(I77:T77)</f>
        <v>-495</v>
      </c>
      <c r="V77" s="3"/>
      <c r="W77" s="31" t="n">
        <v>1012</v>
      </c>
      <c r="X77" s="32" t="n">
        <v>1212</v>
      </c>
      <c r="Y77" s="8" t="n">
        <f aca="false">U77/12</f>
        <v>-41.25</v>
      </c>
    </row>
    <row r="78" customFormat="false" ht="15" hidden="false" customHeight="false" outlineLevel="0" collapsed="false">
      <c r="A78" s="111"/>
      <c r="B78" s="112"/>
      <c r="C78" s="112"/>
      <c r="D78" s="113"/>
      <c r="E78" s="114"/>
      <c r="F78" s="112"/>
      <c r="G78" s="112"/>
      <c r="H78" s="112"/>
      <c r="I78" s="115"/>
      <c r="J78" s="115"/>
      <c r="K78" s="115"/>
      <c r="L78" s="115"/>
      <c r="M78" s="115"/>
      <c r="N78" s="115"/>
      <c r="O78" s="115"/>
      <c r="P78" s="115"/>
      <c r="Q78" s="115"/>
      <c r="R78" s="115"/>
      <c r="S78" s="115"/>
      <c r="T78" s="115"/>
      <c r="U78" s="115"/>
      <c r="V78" s="112"/>
      <c r="W78" s="112"/>
      <c r="X78" s="112"/>
      <c r="Y78" s="116"/>
    </row>
    <row r="79" customFormat="false" ht="13.8" hidden="false" customHeight="false" outlineLevel="0" collapsed="false">
      <c r="B79" s="101"/>
      <c r="E79" s="0"/>
      <c r="F79" s="106"/>
      <c r="G79" s="106"/>
      <c r="H79" s="106"/>
      <c r="I79" s="106"/>
      <c r="J79" s="106"/>
      <c r="K79" s="106"/>
      <c r="L79" s="106"/>
      <c r="M79" s="106"/>
      <c r="N79" s="106"/>
      <c r="O79" s="106"/>
      <c r="P79" s="106"/>
      <c r="Q79" s="106"/>
      <c r="R79" s="106"/>
      <c r="S79" s="106"/>
      <c r="T79" s="106"/>
      <c r="U79" s="30" t="n">
        <f aca="false">SUM(I79:T79)</f>
        <v>0</v>
      </c>
      <c r="W79" s="31" t="n">
        <v>1056</v>
      </c>
      <c r="X79" s="32" t="n">
        <v>1256</v>
      </c>
      <c r="Y79" s="8" t="n">
        <f aca="false">U79/12</f>
        <v>0</v>
      </c>
    </row>
    <row r="80" customFormat="false" ht="13.8" hidden="false" customHeight="false" outlineLevel="0" collapsed="false">
      <c r="E80" s="0"/>
      <c r="F80" s="106"/>
      <c r="G80" s="106"/>
      <c r="H80" s="106"/>
      <c r="I80" s="106"/>
      <c r="J80" s="106"/>
      <c r="K80" s="106"/>
      <c r="L80" s="106"/>
      <c r="M80" s="106"/>
      <c r="N80" s="106"/>
      <c r="O80" s="106"/>
      <c r="P80" s="106"/>
      <c r="Q80" s="106"/>
      <c r="R80" s="106"/>
      <c r="S80" s="106"/>
      <c r="T80" s="106"/>
      <c r="U80" s="30" t="n">
        <f aca="false">SUM(I80:T80)</f>
        <v>0</v>
      </c>
      <c r="W80" s="31" t="n">
        <v>1000</v>
      </c>
      <c r="X80" s="32" t="n">
        <v>1500</v>
      </c>
      <c r="Y80" s="8" t="n">
        <f aca="false">U80/12</f>
        <v>0</v>
      </c>
    </row>
    <row r="81" customFormat="false" ht="13.8" hidden="false" customHeight="false" outlineLevel="0" collapsed="false">
      <c r="E81" s="0"/>
      <c r="F81" s="106"/>
      <c r="G81" s="106"/>
      <c r="H81" s="106"/>
      <c r="I81" s="106"/>
      <c r="J81" s="106"/>
      <c r="K81" s="106"/>
      <c r="L81" s="106"/>
      <c r="M81" s="106"/>
      <c r="N81" s="106"/>
      <c r="O81" s="106"/>
      <c r="P81" s="106"/>
      <c r="Q81" s="106"/>
      <c r="R81" s="106"/>
      <c r="S81" s="106"/>
      <c r="T81" s="106"/>
      <c r="U81" s="30" t="n">
        <f aca="false">SUM(I81:T81)</f>
        <v>0</v>
      </c>
      <c r="W81" s="31" t="n">
        <v>1000</v>
      </c>
      <c r="X81" s="32" t="n">
        <v>1500</v>
      </c>
      <c r="Y81" s="8" t="n">
        <f aca="false">U81/12</f>
        <v>0</v>
      </c>
    </row>
    <row r="82" s="3" customFormat="true" ht="13.8" hidden="false" customHeight="false" outlineLevel="0" collapsed="false">
      <c r="A82" s="117" t="s">
        <v>723</v>
      </c>
      <c r="B82" s="118"/>
      <c r="C82" s="118"/>
      <c r="D82" s="118"/>
      <c r="E82" s="118"/>
      <c r="F82" s="44"/>
      <c r="G82" s="44"/>
      <c r="H82" s="44"/>
      <c r="I82" s="46" t="n">
        <f aca="false">SUM( I31:I81)</f>
        <v>1191</v>
      </c>
      <c r="J82" s="46" t="n">
        <f aca="false">SUM( J31:J81)</f>
        <v>11902</v>
      </c>
      <c r="K82" s="46" t="n">
        <f aca="false">SUM( K31:K81)</f>
        <v>3100</v>
      </c>
      <c r="L82" s="46" t="n">
        <f aca="false">SUM( L31:L81)</f>
        <v>4511</v>
      </c>
      <c r="M82" s="46" t="n">
        <f aca="false">SUM( M31:M81)</f>
        <v>99</v>
      </c>
      <c r="N82" s="46" t="n">
        <f aca="false">SUM( N31:N81)</f>
        <v>2584</v>
      </c>
      <c r="O82" s="46" t="n">
        <f aca="false">SUM( O31:O81)</f>
        <v>1189</v>
      </c>
      <c r="P82" s="46" t="n">
        <f aca="false">SUM( P31:P81)</f>
        <v>5709</v>
      </c>
      <c r="Q82" s="46" t="n">
        <f aca="false">SUM( Q31:Q81)</f>
        <v>3895</v>
      </c>
      <c r="R82" s="46" t="n">
        <f aca="false">SUM( R31:R81)</f>
        <v>11727.16</v>
      </c>
      <c r="S82" s="46" t="n">
        <f aca="false">SUM( S31:S81)</f>
        <v>4797</v>
      </c>
      <c r="T82" s="46" t="n">
        <f aca="false">SUM( T31:T81)</f>
        <v>7404</v>
      </c>
      <c r="U82" s="46" t="n">
        <f aca="false">SUM( U31:U81)</f>
        <v>58108.16</v>
      </c>
      <c r="V82" s="46" t="n">
        <f aca="false">SUM( V25:V81)</f>
        <v>0</v>
      </c>
      <c r="W82" s="46" t="n">
        <f aca="false">SUM( W25:W81)</f>
        <v>83386</v>
      </c>
      <c r="X82" s="46" t="n">
        <f aca="false">SUM( X25:X81)</f>
        <v>108096</v>
      </c>
      <c r="Y82" s="46" t="n">
        <f aca="false">SUM( Y25:Y81)</f>
        <v>7952.57416666666</v>
      </c>
    </row>
    <row r="83" s="3" customFormat="true" ht="13.8" hidden="false" customHeight="false" outlineLevel="0" collapsed="false">
      <c r="A83" s="117"/>
      <c r="B83" s="118"/>
      <c r="C83" s="118"/>
      <c r="D83" s="118"/>
      <c r="E83" s="118"/>
      <c r="F83" s="44"/>
      <c r="G83" s="44"/>
      <c r="H83" s="44"/>
      <c r="I83" s="46"/>
      <c r="J83" s="46"/>
      <c r="K83" s="46"/>
      <c r="L83" s="46"/>
      <c r="M83" s="46"/>
      <c r="N83" s="46"/>
      <c r="O83" s="46"/>
      <c r="P83" s="46"/>
      <c r="Q83" s="46"/>
      <c r="R83" s="46"/>
      <c r="S83" s="46"/>
      <c r="T83" s="46"/>
      <c r="U83" s="46"/>
      <c r="V83" s="46"/>
      <c r="W83" s="46"/>
      <c r="X83" s="46"/>
      <c r="Y83" s="46"/>
    </row>
    <row r="84" s="3" customFormat="true" ht="13.8" hidden="false" customHeight="false" outlineLevel="0" collapsed="false">
      <c r="A84" s="117" t="s">
        <v>724</v>
      </c>
      <c r="B84" s="118"/>
      <c r="C84" s="118"/>
      <c r="D84" s="118"/>
      <c r="E84" s="118"/>
      <c r="F84" s="44"/>
      <c r="G84" s="44"/>
      <c r="H84" s="44"/>
      <c r="I84" s="46"/>
      <c r="J84" s="46"/>
      <c r="K84" s="46"/>
      <c r="L84" s="46"/>
      <c r="M84" s="46"/>
      <c r="N84" s="46"/>
      <c r="O84" s="46"/>
      <c r="P84" s="46"/>
      <c r="Q84" s="46"/>
      <c r="R84" s="46"/>
      <c r="S84" s="46"/>
      <c r="T84" s="46"/>
      <c r="U84" s="46"/>
      <c r="V84" s="46"/>
      <c r="W84" s="46"/>
      <c r="X84" s="46"/>
      <c r="Y84" s="46"/>
    </row>
    <row r="85" s="3" customFormat="true" ht="13.8" hidden="false" customHeight="false" outlineLevel="0" collapsed="false">
      <c r="A85" s="3" t="s">
        <v>26</v>
      </c>
      <c r="B85" s="3" t="s">
        <v>27</v>
      </c>
      <c r="C85" s="3" t="s">
        <v>28</v>
      </c>
      <c r="D85" s="3" t="s">
        <v>628</v>
      </c>
      <c r="E85" s="99" t="s">
        <v>30</v>
      </c>
      <c r="F85" s="3" t="s">
        <v>31</v>
      </c>
      <c r="G85" s="3" t="s">
        <v>32</v>
      </c>
      <c r="H85" s="3" t="s">
        <v>33</v>
      </c>
      <c r="I85" s="3" t="s">
        <v>1</v>
      </c>
      <c r="J85" s="3" t="s">
        <v>2</v>
      </c>
      <c r="K85" s="3" t="s">
        <v>3</v>
      </c>
      <c r="L85" s="3" t="s">
        <v>4</v>
      </c>
      <c r="M85" s="3" t="s">
        <v>5</v>
      </c>
      <c r="N85" s="3" t="s">
        <v>6</v>
      </c>
      <c r="O85" s="3" t="s">
        <v>7</v>
      </c>
      <c r="P85" s="3" t="s">
        <v>8</v>
      </c>
      <c r="Q85" s="3" t="s">
        <v>9</v>
      </c>
      <c r="R85" s="3" t="s">
        <v>10</v>
      </c>
      <c r="S85" s="3" t="s">
        <v>11</v>
      </c>
      <c r="T85" s="3" t="s">
        <v>12</v>
      </c>
      <c r="U85" s="3" t="s">
        <v>13</v>
      </c>
      <c r="W85" s="3" t="s">
        <v>14</v>
      </c>
      <c r="X85" s="3" t="s">
        <v>15</v>
      </c>
      <c r="Y85" s="22" t="s">
        <v>16</v>
      </c>
    </row>
    <row r="86" s="3" customFormat="true" ht="13.8" hidden="false" customHeight="false" outlineLevel="0" collapsed="false">
      <c r="E86" s="99"/>
      <c r="I86" s="119"/>
      <c r="J86" s="119"/>
      <c r="K86" s="119"/>
      <c r="L86" s="119"/>
      <c r="M86" s="119"/>
      <c r="N86" s="119"/>
      <c r="O86" s="119"/>
      <c r="P86" s="119"/>
      <c r="Q86" s="119"/>
      <c r="R86" s="119"/>
      <c r="S86" s="119"/>
      <c r="T86" s="119"/>
      <c r="U86" s="4" t="n">
        <f aca="false">SUM(I86:T86)</f>
        <v>0</v>
      </c>
      <c r="W86" s="31" t="n">
        <v>1018</v>
      </c>
      <c r="X86" s="32" t="n">
        <v>1218</v>
      </c>
      <c r="Y86" s="8" t="n">
        <f aca="false">U86/12</f>
        <v>0</v>
      </c>
    </row>
    <row r="87" customFormat="false" ht="13.8" hidden="false" customHeight="false" outlineLevel="0" collapsed="false">
      <c r="B87" s="101"/>
      <c r="E87" s="0"/>
      <c r="G87" s="4"/>
      <c r="H87" s="4"/>
      <c r="I87" s="4"/>
      <c r="J87" s="4"/>
      <c r="K87" s="4"/>
      <c r="L87" s="4"/>
      <c r="M87" s="4"/>
      <c r="N87" s="4"/>
      <c r="O87" s="4"/>
      <c r="P87" s="4"/>
      <c r="Q87" s="4"/>
      <c r="R87" s="4"/>
      <c r="S87" s="4"/>
      <c r="T87" s="4"/>
      <c r="U87" s="4"/>
      <c r="W87" s="31"/>
      <c r="X87" s="32"/>
    </row>
    <row r="88" customFormat="false" ht="13.8" hidden="false" customHeight="false" outlineLevel="0" collapsed="false">
      <c r="A88" s="0" t="s">
        <v>725</v>
      </c>
      <c r="B88" s="101" t="s">
        <v>36</v>
      </c>
      <c r="D88" s="0" t="s">
        <v>726</v>
      </c>
      <c r="E88" s="0" t="s">
        <v>727</v>
      </c>
      <c r="G88" s="4"/>
      <c r="H88" s="4" t="s">
        <v>728</v>
      </c>
      <c r="I88" s="4" t="n">
        <v>1695</v>
      </c>
      <c r="J88" s="4"/>
      <c r="K88" s="4"/>
      <c r="L88" s="4"/>
      <c r="M88" s="4"/>
      <c r="N88" s="4"/>
      <c r="O88" s="4"/>
      <c r="P88" s="4"/>
      <c r="Q88" s="4"/>
      <c r="R88" s="4"/>
      <c r="S88" s="4"/>
      <c r="T88" s="4"/>
      <c r="U88" s="4" t="n">
        <f aca="false">SUM(I88:T88)</f>
        <v>1695</v>
      </c>
      <c r="W88" s="31" t="n">
        <v>1500</v>
      </c>
      <c r="X88" s="32" t="n">
        <v>2000</v>
      </c>
      <c r="Y88" s="8" t="n">
        <f aca="false">U88/12</f>
        <v>141.25</v>
      </c>
    </row>
    <row r="89" customFormat="false" ht="13.8" hidden="false" customHeight="false" outlineLevel="0" collapsed="false">
      <c r="A89" s="63" t="s">
        <v>697</v>
      </c>
      <c r="B89" s="101" t="s">
        <v>36</v>
      </c>
      <c r="D89" s="109" t="s">
        <v>698</v>
      </c>
      <c r="E89" s="0" t="s">
        <v>655</v>
      </c>
      <c r="F89" s="106"/>
      <c r="G89" s="106"/>
      <c r="H89" s="106" t="s">
        <v>728</v>
      </c>
      <c r="I89" s="106" t="n">
        <v>99</v>
      </c>
      <c r="J89" s="106" t="n">
        <v>99</v>
      </c>
      <c r="K89" s="106" t="n">
        <v>99</v>
      </c>
      <c r="L89" s="106" t="n">
        <v>99</v>
      </c>
      <c r="M89" s="106" t="n">
        <v>99</v>
      </c>
      <c r="N89" s="106" t="n">
        <v>99</v>
      </c>
      <c r="O89" s="106" t="n">
        <v>99</v>
      </c>
      <c r="P89" s="106" t="n">
        <v>99</v>
      </c>
      <c r="Q89" s="106" t="n">
        <v>99</v>
      </c>
      <c r="R89" s="106" t="n">
        <v>99</v>
      </c>
      <c r="S89" s="106" t="n">
        <v>99</v>
      </c>
      <c r="T89" s="106" t="n">
        <v>99</v>
      </c>
      <c r="U89" s="4" t="n">
        <f aca="false">SUM(I89:T89)</f>
        <v>1188</v>
      </c>
      <c r="W89" s="31" t="n">
        <v>1018</v>
      </c>
      <c r="X89" s="32" t="n">
        <v>1218</v>
      </c>
      <c r="Y89" s="8" t="n">
        <f aca="false">U89/12</f>
        <v>99</v>
      </c>
    </row>
    <row r="90" customFormat="false" ht="13.8" hidden="false" customHeight="false" outlineLevel="0" collapsed="false">
      <c r="A90" s="63" t="s">
        <v>667</v>
      </c>
      <c r="B90" s="101" t="s">
        <v>36</v>
      </c>
      <c r="D90" s="0" t="s">
        <v>668</v>
      </c>
      <c r="E90" s="0" t="s">
        <v>655</v>
      </c>
      <c r="F90" s="106"/>
      <c r="G90" s="106"/>
      <c r="H90" s="106" t="s">
        <v>728</v>
      </c>
      <c r="I90" s="106"/>
      <c r="J90" s="106" t="n">
        <v>995</v>
      </c>
      <c r="K90" s="106"/>
      <c r="L90" s="106"/>
      <c r="M90" s="106"/>
      <c r="N90" s="106"/>
      <c r="O90" s="106"/>
      <c r="P90" s="108"/>
      <c r="Q90" s="106"/>
      <c r="R90" s="106"/>
      <c r="S90" s="106"/>
      <c r="T90" s="106"/>
      <c r="U90" s="30" t="n">
        <f aca="false">SUM(I90:T90)</f>
        <v>995</v>
      </c>
      <c r="W90" s="31" t="n">
        <v>1033</v>
      </c>
      <c r="X90" s="32" t="n">
        <v>1233</v>
      </c>
      <c r="Y90" s="8" t="n">
        <f aca="false">U90/12</f>
        <v>82.9166666666667</v>
      </c>
    </row>
    <row r="91" customFormat="false" ht="13.8" hidden="false" customHeight="false" outlineLevel="0" collapsed="false">
      <c r="A91" s="63" t="s">
        <v>729</v>
      </c>
      <c r="B91" s="101" t="s">
        <v>36</v>
      </c>
      <c r="D91" s="0" t="s">
        <v>730</v>
      </c>
      <c r="E91" s="0"/>
      <c r="F91" s="106"/>
      <c r="G91" s="106"/>
      <c r="H91" s="106" t="s">
        <v>728</v>
      </c>
      <c r="I91" s="106"/>
      <c r="J91" s="106"/>
      <c r="K91" s="106" t="n">
        <v>3990</v>
      </c>
      <c r="L91" s="106"/>
      <c r="M91" s="106"/>
      <c r="N91" s="106"/>
      <c r="O91" s="106"/>
      <c r="P91" s="108"/>
      <c r="Q91" s="106"/>
      <c r="R91" s="106"/>
      <c r="S91" s="106"/>
      <c r="T91" s="106"/>
      <c r="U91" s="30"/>
      <c r="W91" s="31"/>
      <c r="X91" s="32"/>
    </row>
    <row r="92" customFormat="false" ht="13.8" hidden="false" customHeight="false" outlineLevel="0" collapsed="false">
      <c r="A92" s="63" t="s">
        <v>731</v>
      </c>
      <c r="B92" s="101" t="s">
        <v>36</v>
      </c>
      <c r="D92" s="0" t="s">
        <v>691</v>
      </c>
      <c r="E92" s="0"/>
      <c r="F92" s="106"/>
      <c r="G92" s="106"/>
      <c r="H92" s="106" t="s">
        <v>728</v>
      </c>
      <c r="I92" s="106"/>
      <c r="J92" s="106" t="n">
        <v>995</v>
      </c>
      <c r="K92" s="106"/>
      <c r="L92" s="106"/>
      <c r="M92" s="106"/>
      <c r="N92" s="106"/>
      <c r="O92" s="106"/>
      <c r="P92" s="108"/>
      <c r="Q92" s="106"/>
      <c r="R92" s="106"/>
      <c r="S92" s="106"/>
      <c r="T92" s="106"/>
      <c r="U92" s="30"/>
      <c r="W92" s="31"/>
      <c r="X92" s="32"/>
    </row>
    <row r="93" customFormat="false" ht="13.8" hidden="false" customHeight="false" outlineLevel="0" collapsed="false">
      <c r="A93" s="63" t="s">
        <v>732</v>
      </c>
      <c r="B93" s="101" t="s">
        <v>36</v>
      </c>
      <c r="D93" s="0" t="s">
        <v>733</v>
      </c>
      <c r="E93" s="0" t="s">
        <v>655</v>
      </c>
      <c r="F93" s="106"/>
      <c r="G93" s="106"/>
      <c r="H93" s="106" t="s">
        <v>728</v>
      </c>
      <c r="I93" s="106"/>
      <c r="J93" s="106"/>
      <c r="K93" s="106" t="n">
        <v>2995</v>
      </c>
      <c r="L93" s="106"/>
      <c r="M93" s="106"/>
      <c r="N93" s="106"/>
      <c r="O93" s="106"/>
      <c r="P93" s="108"/>
      <c r="Q93" s="106"/>
      <c r="R93" s="106"/>
      <c r="S93" s="106"/>
      <c r="T93" s="106"/>
      <c r="U93" s="30"/>
      <c r="W93" s="31"/>
      <c r="X93" s="32"/>
    </row>
    <row r="94" customFormat="false" ht="13.8" hidden="false" customHeight="false" outlineLevel="0" collapsed="false">
      <c r="A94" s="63" t="s">
        <v>734</v>
      </c>
      <c r="B94" s="101" t="s">
        <v>36</v>
      </c>
      <c r="E94" s="0" t="s">
        <v>655</v>
      </c>
      <c r="F94" s="106"/>
      <c r="G94" s="106"/>
      <c r="H94" s="106" t="s">
        <v>728</v>
      </c>
      <c r="I94" s="106"/>
      <c r="J94" s="106" t="n">
        <v>295</v>
      </c>
      <c r="K94" s="106"/>
      <c r="L94" s="106"/>
      <c r="M94" s="106"/>
      <c r="N94" s="106"/>
      <c r="O94" s="106"/>
      <c r="P94" s="108"/>
      <c r="Q94" s="106"/>
      <c r="R94" s="106"/>
      <c r="S94" s="106"/>
      <c r="T94" s="106"/>
      <c r="U94" s="30"/>
      <c r="W94" s="31"/>
      <c r="X94" s="32"/>
    </row>
    <row r="95" customFormat="false" ht="13.8" hidden="false" customHeight="false" outlineLevel="0" collapsed="false">
      <c r="A95" s="63" t="s">
        <v>735</v>
      </c>
      <c r="B95" s="101" t="s">
        <v>36</v>
      </c>
      <c r="E95" s="0"/>
      <c r="F95" s="106"/>
      <c r="G95" s="106"/>
      <c r="H95" s="106" t="s">
        <v>728</v>
      </c>
      <c r="I95" s="106"/>
      <c r="J95" s="108" t="n">
        <v>398</v>
      </c>
      <c r="K95" s="106"/>
      <c r="L95" s="106"/>
      <c r="M95" s="106"/>
      <c r="N95" s="106"/>
      <c r="O95" s="106"/>
      <c r="P95" s="108"/>
      <c r="Q95" s="106"/>
      <c r="R95" s="106"/>
      <c r="S95" s="106"/>
      <c r="T95" s="106"/>
      <c r="U95" s="30"/>
      <c r="W95" s="31"/>
      <c r="X95" s="32"/>
    </row>
    <row r="96" customFormat="false" ht="13.8" hidden="false" customHeight="false" outlineLevel="0" collapsed="false">
      <c r="A96" s="63" t="s">
        <v>736</v>
      </c>
      <c r="B96" s="101" t="s">
        <v>36</v>
      </c>
      <c r="E96" s="0"/>
      <c r="F96" s="106"/>
      <c r="G96" s="106"/>
      <c r="H96" s="106" t="s">
        <v>728</v>
      </c>
      <c r="I96" s="106"/>
      <c r="J96" s="108" t="n">
        <v>3480</v>
      </c>
      <c r="K96" s="106"/>
      <c r="L96" s="106"/>
      <c r="M96" s="106"/>
      <c r="N96" s="106"/>
      <c r="O96" s="106"/>
      <c r="P96" s="108"/>
      <c r="Q96" s="106"/>
      <c r="R96" s="106"/>
      <c r="S96" s="106"/>
      <c r="T96" s="106"/>
      <c r="U96" s="30"/>
      <c r="W96" s="31"/>
      <c r="X96" s="32"/>
    </row>
    <row r="97" customFormat="false" ht="13.8" hidden="false" customHeight="false" outlineLevel="0" collapsed="false">
      <c r="A97" s="63" t="s">
        <v>737</v>
      </c>
      <c r="B97" s="101" t="s">
        <v>36</v>
      </c>
      <c r="E97" s="0"/>
      <c r="F97" s="106"/>
      <c r="G97" s="106"/>
      <c r="H97" s="106" t="s">
        <v>728</v>
      </c>
      <c r="I97" s="106"/>
      <c r="J97" s="106"/>
      <c r="K97" s="106" t="n">
        <v>2981</v>
      </c>
      <c r="L97" s="106"/>
      <c r="M97" s="106"/>
      <c r="N97" s="106"/>
      <c r="O97" s="106"/>
      <c r="P97" s="108"/>
      <c r="Q97" s="106"/>
      <c r="R97" s="106"/>
      <c r="S97" s="106"/>
      <c r="T97" s="106"/>
      <c r="U97" s="30"/>
      <c r="W97" s="31"/>
      <c r="X97" s="32"/>
    </row>
    <row r="98" customFormat="false" ht="13.8" hidden="false" customHeight="false" outlineLevel="0" collapsed="false">
      <c r="A98" s="63" t="s">
        <v>650</v>
      </c>
      <c r="B98" s="101" t="s">
        <v>36</v>
      </c>
      <c r="E98" s="0"/>
      <c r="F98" s="106"/>
      <c r="G98" s="106"/>
      <c r="H98" s="106" t="s">
        <v>728</v>
      </c>
      <c r="I98" s="106"/>
      <c r="J98" s="106"/>
      <c r="K98" s="106" t="n">
        <v>520</v>
      </c>
      <c r="L98" s="106"/>
      <c r="M98" s="106"/>
      <c r="N98" s="106"/>
      <c r="O98" s="106"/>
      <c r="P98" s="108"/>
      <c r="Q98" s="106"/>
      <c r="R98" s="106"/>
      <c r="S98" s="106"/>
      <c r="T98" s="106"/>
      <c r="U98" s="30"/>
      <c r="W98" s="31"/>
      <c r="X98" s="32"/>
    </row>
    <row r="99" customFormat="false" ht="13.8" hidden="false" customHeight="false" outlineLevel="0" collapsed="false">
      <c r="A99" s="63" t="s">
        <v>630</v>
      </c>
      <c r="B99" s="101" t="s">
        <v>36</v>
      </c>
      <c r="E99" s="0"/>
      <c r="F99" s="106"/>
      <c r="G99" s="106"/>
      <c r="H99" s="106" t="s">
        <v>728</v>
      </c>
      <c r="I99" s="106"/>
      <c r="J99" s="106"/>
      <c r="K99" s="106" t="n">
        <v>375</v>
      </c>
      <c r="L99" s="106"/>
      <c r="M99" s="106"/>
      <c r="N99" s="106"/>
      <c r="O99" s="106"/>
      <c r="P99" s="108"/>
      <c r="Q99" s="106"/>
      <c r="R99" s="106"/>
      <c r="S99" s="106"/>
      <c r="T99" s="106"/>
      <c r="U99" s="30"/>
      <c r="W99" s="31"/>
      <c r="X99" s="32"/>
    </row>
    <row r="100" customFormat="false" ht="13.8" hidden="false" customHeight="false" outlineLevel="0" collapsed="false">
      <c r="A100" s="63" t="s">
        <v>630</v>
      </c>
      <c r="B100" s="101" t="s">
        <v>36</v>
      </c>
      <c r="E100" s="0"/>
      <c r="F100" s="106"/>
      <c r="G100" s="106"/>
      <c r="H100" s="106" t="s">
        <v>728</v>
      </c>
      <c r="I100" s="106"/>
      <c r="J100" s="106"/>
      <c r="K100" s="106" t="n">
        <v>195</v>
      </c>
      <c r="L100" s="106"/>
      <c r="M100" s="106"/>
      <c r="N100" s="106"/>
      <c r="O100" s="106"/>
      <c r="P100" s="108"/>
      <c r="Q100" s="106"/>
      <c r="R100" s="106"/>
      <c r="S100" s="106"/>
      <c r="T100" s="106"/>
      <c r="U100" s="30"/>
      <c r="W100" s="31"/>
      <c r="X100" s="32"/>
    </row>
    <row r="101" customFormat="false" ht="13.8" hidden="false" customHeight="false" outlineLevel="0" collapsed="false">
      <c r="A101" s="63" t="s">
        <v>738</v>
      </c>
      <c r="B101" s="101" t="s">
        <v>36</v>
      </c>
      <c r="E101" s="0"/>
      <c r="F101" s="106"/>
      <c r="G101" s="106"/>
      <c r="H101" s="106" t="s">
        <v>728</v>
      </c>
      <c r="I101" s="106"/>
      <c r="J101" s="106"/>
      <c r="K101" s="106" t="n">
        <v>225</v>
      </c>
      <c r="L101" s="106"/>
      <c r="M101" s="106"/>
      <c r="N101" s="106"/>
      <c r="O101" s="106"/>
      <c r="P101" s="108"/>
      <c r="Q101" s="106"/>
      <c r="R101" s="106"/>
      <c r="S101" s="106"/>
      <c r="T101" s="106"/>
      <c r="U101" s="30"/>
      <c r="W101" s="31"/>
      <c r="X101" s="32"/>
    </row>
    <row r="102" customFormat="false" ht="13.8" hidden="false" customHeight="false" outlineLevel="0" collapsed="false">
      <c r="A102" s="63" t="s">
        <v>738</v>
      </c>
      <c r="B102" s="101" t="s">
        <v>36</v>
      </c>
      <c r="E102" s="0"/>
      <c r="F102" s="106"/>
      <c r="G102" s="106"/>
      <c r="H102" s="106" t="s">
        <v>728</v>
      </c>
      <c r="I102" s="106"/>
      <c r="J102" s="106"/>
      <c r="K102" s="106" t="n">
        <v>1804.37</v>
      </c>
      <c r="L102" s="106"/>
      <c r="M102" s="106"/>
      <c r="N102" s="106"/>
      <c r="O102" s="106"/>
      <c r="P102" s="108"/>
      <c r="Q102" s="106"/>
      <c r="R102" s="106"/>
      <c r="S102" s="106"/>
      <c r="T102" s="106"/>
      <c r="U102" s="30"/>
      <c r="W102" s="31"/>
      <c r="X102" s="32"/>
    </row>
    <row r="103" customFormat="false" ht="13.8" hidden="false" customHeight="false" outlineLevel="0" collapsed="false">
      <c r="A103" s="63" t="s">
        <v>739</v>
      </c>
      <c r="B103" s="101" t="s">
        <v>36</v>
      </c>
      <c r="E103" s="0"/>
      <c r="F103" s="106"/>
      <c r="G103" s="106" t="n">
        <v>2316.79</v>
      </c>
      <c r="H103" s="106" t="s">
        <v>728</v>
      </c>
      <c r="I103" s="106"/>
      <c r="J103" s="106"/>
      <c r="K103" s="106"/>
      <c r="L103" s="106" t="n">
        <v>1470</v>
      </c>
      <c r="M103" s="106"/>
      <c r="N103" s="106"/>
      <c r="O103" s="106"/>
      <c r="P103" s="108"/>
      <c r="Q103" s="106"/>
      <c r="R103" s="106"/>
      <c r="S103" s="106"/>
      <c r="T103" s="106"/>
      <c r="U103" s="30"/>
      <c r="W103" s="31"/>
      <c r="X103" s="32"/>
    </row>
    <row r="104" customFormat="false" ht="13.8" hidden="false" customHeight="false" outlineLevel="0" collapsed="false">
      <c r="A104" s="63" t="s">
        <v>740</v>
      </c>
      <c r="B104" s="101" t="s">
        <v>36</v>
      </c>
      <c r="E104" s="0"/>
      <c r="F104" s="106"/>
      <c r="G104" s="106" t="n">
        <v>2653.78</v>
      </c>
      <c r="H104" s="106"/>
      <c r="I104" s="106"/>
      <c r="J104" s="106"/>
      <c r="K104" s="106"/>
      <c r="L104" s="106"/>
      <c r="M104" s="106" t="n">
        <v>2090</v>
      </c>
      <c r="N104" s="106"/>
      <c r="O104" s="106"/>
      <c r="P104" s="108"/>
      <c r="Q104" s="106"/>
      <c r="R104" s="106"/>
      <c r="S104" s="106"/>
      <c r="T104" s="106"/>
      <c r="U104" s="30"/>
      <c r="W104" s="31"/>
      <c r="X104" s="32"/>
    </row>
    <row r="105" customFormat="false" ht="13.8" hidden="false" customHeight="false" outlineLevel="0" collapsed="false">
      <c r="A105" s="63" t="s">
        <v>741</v>
      </c>
      <c r="B105" s="101" t="s">
        <v>36</v>
      </c>
      <c r="E105" s="0"/>
      <c r="F105" s="106"/>
      <c r="G105" s="106" t="n">
        <v>3518.26</v>
      </c>
      <c r="H105" s="106"/>
      <c r="I105" s="106"/>
      <c r="J105" s="106"/>
      <c r="K105" s="106"/>
      <c r="M105" s="106" t="n">
        <v>2585</v>
      </c>
      <c r="N105" s="106"/>
      <c r="O105" s="106"/>
      <c r="P105" s="108"/>
      <c r="Q105" s="106"/>
      <c r="R105" s="106"/>
      <c r="S105" s="106"/>
      <c r="T105" s="106"/>
      <c r="U105" s="30"/>
      <c r="W105" s="31"/>
      <c r="X105" s="32"/>
    </row>
    <row r="106" customFormat="false" ht="13.8" hidden="false" customHeight="false" outlineLevel="0" collapsed="false">
      <c r="A106" s="0" t="s">
        <v>742</v>
      </c>
      <c r="B106" s="101" t="s">
        <v>36</v>
      </c>
      <c r="C106" s="0" t="s">
        <v>743</v>
      </c>
      <c r="D106" s="120" t="s">
        <v>744</v>
      </c>
      <c r="E106" s="104" t="s">
        <v>745</v>
      </c>
      <c r="G106" s="4" t="n">
        <v>12349.63</v>
      </c>
      <c r="I106" s="4"/>
      <c r="J106" s="4"/>
      <c r="K106" s="4"/>
      <c r="L106" s="4"/>
      <c r="M106" s="4"/>
      <c r="N106" s="4"/>
      <c r="O106" s="4" t="n">
        <v>12349.63</v>
      </c>
      <c r="P106" s="4"/>
      <c r="Q106" s="4"/>
      <c r="R106" s="4"/>
      <c r="S106" s="4"/>
      <c r="T106" s="4" t="n">
        <v>12349.63</v>
      </c>
      <c r="U106" s="4" t="n">
        <f aca="false">SUM(I106:T106)</f>
        <v>24699.26</v>
      </c>
      <c r="W106" s="31" t="n">
        <v>1050</v>
      </c>
      <c r="X106" s="32" t="n">
        <v>1250</v>
      </c>
      <c r="Y106" s="8" t="n">
        <f aca="false">U106/12</f>
        <v>2058.27166666667</v>
      </c>
    </row>
    <row r="107" customFormat="false" ht="13.8" hidden="false" customHeight="false" outlineLevel="0" collapsed="false">
      <c r="A107" s="0" t="s">
        <v>746</v>
      </c>
      <c r="B107" s="101" t="s">
        <v>36</v>
      </c>
      <c r="C107" s="0" t="s">
        <v>657</v>
      </c>
      <c r="D107" s="0" t="s">
        <v>747</v>
      </c>
      <c r="E107" s="0" t="s">
        <v>748</v>
      </c>
      <c r="G107" s="4" t="n">
        <v>21876.75</v>
      </c>
      <c r="H107" s="4"/>
      <c r="I107" s="4"/>
      <c r="J107" s="4"/>
      <c r="K107" s="4"/>
      <c r="L107" s="4"/>
      <c r="M107" s="4"/>
      <c r="N107" s="4"/>
      <c r="O107" s="4"/>
      <c r="P107" s="4"/>
      <c r="Q107" s="4"/>
      <c r="R107" s="4"/>
      <c r="S107" s="4"/>
      <c r="T107" s="4"/>
      <c r="U107" s="4" t="n">
        <f aca="false">SUM(I107:T107)</f>
        <v>0</v>
      </c>
      <c r="W107" s="31" t="n">
        <v>20000</v>
      </c>
      <c r="X107" s="32" t="n">
        <v>21000</v>
      </c>
      <c r="Y107" s="8" t="n">
        <f aca="false">U107/12</f>
        <v>0</v>
      </c>
    </row>
    <row r="108" s="3" customFormat="true" ht="13.8" hidden="false" customHeight="false" outlineLevel="0" collapsed="false">
      <c r="A108" s="63" t="s">
        <v>680</v>
      </c>
      <c r="B108" s="73"/>
      <c r="C108" s="5"/>
      <c r="D108" s="5"/>
      <c r="E108" s="74"/>
      <c r="F108" s="5"/>
      <c r="G108" s="5"/>
      <c r="H108" s="5" t="s">
        <v>728</v>
      </c>
      <c r="I108" s="108"/>
      <c r="J108" s="29"/>
      <c r="K108" s="29"/>
      <c r="L108" s="29"/>
      <c r="M108" s="29" t="n">
        <v>1102.79</v>
      </c>
      <c r="N108" s="121"/>
      <c r="O108" s="29"/>
      <c r="P108" s="29"/>
      <c r="Q108" s="29"/>
      <c r="R108" s="29"/>
      <c r="S108" s="29"/>
      <c r="T108" s="29"/>
      <c r="U108" s="122"/>
      <c r="V108" s="5"/>
      <c r="W108" s="56"/>
      <c r="X108" s="71"/>
      <c r="Y108" s="59"/>
    </row>
    <row r="109" customFormat="false" ht="15" hidden="false" customHeight="false" outlineLevel="0" collapsed="false">
      <c r="A109" s="5" t="s">
        <v>749</v>
      </c>
      <c r="B109" s="101" t="s">
        <v>36</v>
      </c>
      <c r="D109" s="33"/>
      <c r="E109" s="104"/>
      <c r="G109" s="4" t="n">
        <v>11693.9</v>
      </c>
      <c r="H109" s="4"/>
      <c r="I109" s="4"/>
      <c r="J109" s="4"/>
      <c r="K109" s="4"/>
      <c r="L109" s="4"/>
      <c r="M109" s="4"/>
      <c r="N109" s="4"/>
      <c r="O109" s="4"/>
      <c r="P109" s="4"/>
      <c r="Q109" s="4"/>
      <c r="R109" s="4"/>
      <c r="S109" s="4"/>
      <c r="T109" s="4"/>
      <c r="U109" s="4" t="n">
        <f aca="false">SUM(I109:T109)</f>
        <v>0</v>
      </c>
      <c r="W109" s="31" t="n">
        <v>1035</v>
      </c>
      <c r="X109" s="32" t="n">
        <v>1235</v>
      </c>
      <c r="Y109" s="8" t="n">
        <f aca="false">U109/12</f>
        <v>0</v>
      </c>
    </row>
    <row r="110" customFormat="false" ht="15" hidden="false" customHeight="false" outlineLevel="0" collapsed="false">
      <c r="A110" s="5" t="s">
        <v>750</v>
      </c>
      <c r="B110" s="101" t="s">
        <v>36</v>
      </c>
      <c r="D110" s="33"/>
      <c r="E110" s="104"/>
      <c r="G110" s="4" t="n">
        <v>8819.3</v>
      </c>
      <c r="H110" s="4"/>
      <c r="I110" s="4"/>
      <c r="J110" s="4"/>
      <c r="K110" s="4"/>
      <c r="L110" s="4"/>
      <c r="M110" s="4"/>
      <c r="N110" s="4"/>
      <c r="O110" s="4"/>
      <c r="P110" s="4"/>
      <c r="Q110" s="4"/>
      <c r="R110" s="4"/>
      <c r="S110" s="4"/>
      <c r="T110" s="4"/>
      <c r="U110" s="4" t="n">
        <f aca="false">SUM(I110:T110)</f>
        <v>0</v>
      </c>
      <c r="W110" s="31" t="n">
        <v>1034</v>
      </c>
      <c r="X110" s="32" t="n">
        <v>1234</v>
      </c>
      <c r="Y110" s="8" t="n">
        <f aca="false">U110/12</f>
        <v>0</v>
      </c>
    </row>
    <row r="111" customFormat="false" ht="13.8" hidden="false" customHeight="false" outlineLevel="0" collapsed="false">
      <c r="A111" s="0" t="s">
        <v>751</v>
      </c>
      <c r="B111" s="101" t="s">
        <v>36</v>
      </c>
      <c r="D111" s="0" t="s">
        <v>654</v>
      </c>
      <c r="E111" s="0" t="s">
        <v>655</v>
      </c>
      <c r="G111" s="4" t="n">
        <v>8343.61</v>
      </c>
      <c r="H111" s="4"/>
      <c r="I111" s="4"/>
      <c r="J111" s="4"/>
      <c r="K111" s="4"/>
      <c r="L111" s="4"/>
      <c r="M111" s="4"/>
      <c r="N111" s="4"/>
      <c r="O111" s="4"/>
      <c r="P111" s="4"/>
      <c r="Q111" s="4"/>
      <c r="R111" s="4"/>
      <c r="S111" s="4"/>
      <c r="T111" s="4"/>
      <c r="U111" s="4" t="n">
        <f aca="false">SUM(I111:T111)</f>
        <v>0</v>
      </c>
      <c r="W111" s="31" t="n">
        <v>1033</v>
      </c>
      <c r="X111" s="32" t="n">
        <v>1233</v>
      </c>
      <c r="Y111" s="8" t="n">
        <f aca="false">U111/12</f>
        <v>0</v>
      </c>
    </row>
    <row r="112" customFormat="false" ht="13.8" hidden="false" customHeight="false" outlineLevel="0" collapsed="false">
      <c r="A112" s="0" t="s">
        <v>752</v>
      </c>
      <c r="B112" s="101" t="s">
        <v>36</v>
      </c>
      <c r="D112" s="0" t="s">
        <v>672</v>
      </c>
      <c r="E112" s="0"/>
      <c r="G112" s="4" t="n">
        <v>7856.98</v>
      </c>
      <c r="H112" s="4"/>
      <c r="I112" s="4"/>
      <c r="J112" s="4"/>
      <c r="K112" s="4"/>
      <c r="L112" s="4"/>
      <c r="M112" s="4"/>
      <c r="N112" s="4"/>
      <c r="O112" s="4"/>
      <c r="P112" s="4"/>
      <c r="Q112" s="4"/>
      <c r="R112" s="4"/>
      <c r="S112" s="4"/>
      <c r="T112" s="4"/>
      <c r="U112" s="4" t="n">
        <f aca="false">SUM(I112:T112)</f>
        <v>0</v>
      </c>
      <c r="W112" s="31" t="n">
        <v>1032</v>
      </c>
      <c r="X112" s="32" t="n">
        <v>1232</v>
      </c>
      <c r="Y112" s="8" t="n">
        <f aca="false">U112/12</f>
        <v>0</v>
      </c>
    </row>
    <row r="113" customFormat="false" ht="13.8" hidden="false" customHeight="false" outlineLevel="0" collapsed="false">
      <c r="A113" s="0" t="s">
        <v>753</v>
      </c>
      <c r="B113" s="101" t="s">
        <v>36</v>
      </c>
      <c r="D113" s="0" t="s">
        <v>672</v>
      </c>
      <c r="E113" s="0" t="s">
        <v>748</v>
      </c>
      <c r="G113" s="4" t="n">
        <v>4957.79</v>
      </c>
      <c r="H113" s="4"/>
      <c r="I113" s="4"/>
      <c r="J113" s="4"/>
      <c r="K113" s="4"/>
      <c r="L113" s="4"/>
      <c r="M113" s="4"/>
      <c r="N113" s="4"/>
      <c r="O113" s="4"/>
      <c r="P113" s="4"/>
      <c r="Q113" s="4"/>
      <c r="R113" s="4"/>
      <c r="S113" s="4"/>
      <c r="T113" s="4"/>
      <c r="U113" s="4" t="n">
        <f aca="false">SUM(I113:T113)</f>
        <v>0</v>
      </c>
      <c r="W113" s="31" t="n">
        <v>1031</v>
      </c>
      <c r="X113" s="32" t="n">
        <v>1231</v>
      </c>
      <c r="Y113" s="8" t="n">
        <f aca="false">U113/12</f>
        <v>0</v>
      </c>
    </row>
    <row r="114" customFormat="false" ht="13.8" hidden="false" customHeight="false" outlineLevel="0" collapsed="false">
      <c r="A114" s="63" t="s">
        <v>754</v>
      </c>
      <c r="B114" s="101" t="s">
        <v>36</v>
      </c>
      <c r="C114" s="0" t="s">
        <v>755</v>
      </c>
      <c r="E114" s="0"/>
      <c r="G114" s="4" t="n">
        <v>4611.9</v>
      </c>
      <c r="H114" s="4"/>
      <c r="I114" s="4" t="n">
        <v>3480</v>
      </c>
      <c r="J114" s="4"/>
      <c r="K114" s="4"/>
      <c r="L114" s="4"/>
      <c r="M114" s="4"/>
      <c r="N114" s="4"/>
      <c r="O114" s="4"/>
      <c r="P114" s="4"/>
      <c r="Q114" s="4"/>
      <c r="R114" s="4"/>
      <c r="S114" s="4"/>
      <c r="T114" s="4"/>
      <c r="U114" s="4" t="n">
        <f aca="false">SUM(I114:T114)</f>
        <v>3480</v>
      </c>
      <c r="W114" s="31" t="n">
        <v>1117</v>
      </c>
      <c r="X114" s="32" t="n">
        <v>1317</v>
      </c>
      <c r="Y114" s="8" t="n">
        <f aca="false">U114/12</f>
        <v>290</v>
      </c>
    </row>
    <row r="115" customFormat="false" ht="13.8" hidden="false" customHeight="false" outlineLevel="0" collapsed="false">
      <c r="A115" s="0" t="s">
        <v>756</v>
      </c>
      <c r="B115" s="101" t="s">
        <v>36</v>
      </c>
      <c r="E115" s="0"/>
      <c r="G115" s="4" t="n">
        <v>4479</v>
      </c>
      <c r="H115" s="4"/>
      <c r="I115" s="4"/>
      <c r="J115" s="4"/>
      <c r="K115" s="4"/>
      <c r="L115" s="4"/>
      <c r="M115" s="4"/>
      <c r="N115" s="4"/>
      <c r="O115" s="4"/>
      <c r="P115" s="4"/>
      <c r="Q115" s="4"/>
      <c r="R115" s="4"/>
      <c r="S115" s="4"/>
      <c r="T115" s="4"/>
      <c r="U115" s="4" t="n">
        <f aca="false">SUM(I115:T115)</f>
        <v>0</v>
      </c>
      <c r="W115" s="31" t="n">
        <v>1030</v>
      </c>
      <c r="X115" s="32" t="n">
        <v>1230</v>
      </c>
      <c r="Y115" s="8" t="n">
        <f aca="false">U115/12</f>
        <v>0</v>
      </c>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E115" s="0"/>
      <c r="FF115" s="0"/>
      <c r="FG115" s="0"/>
      <c r="FH115" s="0"/>
      <c r="FI115" s="0"/>
      <c r="FJ115" s="0"/>
      <c r="FK115" s="0"/>
      <c r="FL115" s="0"/>
      <c r="FM115" s="0"/>
      <c r="FN115" s="0"/>
      <c r="FO115" s="0"/>
      <c r="FP115" s="0"/>
      <c r="FQ115" s="0"/>
      <c r="FR115" s="0"/>
      <c r="FS115" s="0"/>
      <c r="FT115" s="0"/>
      <c r="FU115" s="0"/>
      <c r="FV115" s="0"/>
      <c r="FW115" s="0"/>
      <c r="FX115" s="0"/>
      <c r="FY115" s="0"/>
      <c r="FZ115" s="0"/>
      <c r="GA115" s="0"/>
      <c r="GB115" s="0"/>
      <c r="GC115" s="0"/>
      <c r="GD115" s="0"/>
      <c r="GE115" s="0"/>
      <c r="GF115" s="0"/>
      <c r="GG115" s="0"/>
      <c r="GH115" s="0"/>
      <c r="GI115" s="0"/>
      <c r="GJ115" s="0"/>
      <c r="GK115" s="0"/>
      <c r="GL115" s="0"/>
      <c r="GM115" s="0"/>
      <c r="GN115" s="0"/>
      <c r="GO115" s="0"/>
      <c r="GP115" s="0"/>
      <c r="GQ115" s="0"/>
      <c r="GR115" s="0"/>
      <c r="GS115" s="0"/>
      <c r="GT115" s="0"/>
      <c r="GU115" s="0"/>
      <c r="GV115" s="0"/>
      <c r="GW115" s="0"/>
      <c r="GX115" s="0"/>
      <c r="GY115" s="0"/>
      <c r="GZ115" s="0"/>
      <c r="HA115" s="0"/>
      <c r="HB115" s="0"/>
      <c r="HC115" s="0"/>
      <c r="HD115" s="0"/>
      <c r="HE115" s="0"/>
      <c r="HF115" s="0"/>
      <c r="HG115" s="0"/>
      <c r="HH115" s="0"/>
      <c r="HI115" s="0"/>
      <c r="HJ115" s="0"/>
      <c r="HK115" s="0"/>
      <c r="HL115" s="0"/>
      <c r="HM115" s="0"/>
      <c r="HN115" s="0"/>
      <c r="HO115" s="0"/>
      <c r="HP115" s="0"/>
      <c r="HQ115" s="0"/>
      <c r="HR115" s="0"/>
      <c r="HS115" s="0"/>
      <c r="HT115" s="0"/>
      <c r="HU115" s="0"/>
      <c r="HV115" s="0"/>
      <c r="HW115" s="0"/>
      <c r="HX115" s="0"/>
      <c r="HY115" s="0"/>
      <c r="HZ115" s="0"/>
      <c r="IA115" s="0"/>
      <c r="IB115" s="0"/>
      <c r="IC115" s="0"/>
      <c r="ID115" s="0"/>
      <c r="IE115" s="0"/>
      <c r="IF115" s="0"/>
      <c r="IG115" s="0"/>
      <c r="IH115" s="0"/>
      <c r="II115" s="0"/>
      <c r="IJ115" s="0"/>
      <c r="IK115" s="0"/>
      <c r="IL115" s="0"/>
      <c r="IM115" s="0"/>
      <c r="IN115" s="0"/>
      <c r="IO115" s="0"/>
      <c r="IP115" s="0"/>
      <c r="IQ115" s="0"/>
      <c r="IR115" s="0"/>
      <c r="IS115" s="0"/>
      <c r="IT115" s="0"/>
      <c r="IU115" s="0"/>
      <c r="IV115" s="0"/>
      <c r="IW115" s="0"/>
      <c r="IX115" s="0"/>
      <c r="IY115" s="0"/>
      <c r="IZ115" s="0"/>
      <c r="JA115" s="0"/>
      <c r="JB115" s="0"/>
      <c r="JC115" s="0"/>
      <c r="JD115" s="0"/>
      <c r="JE115" s="0"/>
      <c r="JF115" s="0"/>
      <c r="JG115" s="0"/>
      <c r="JH115" s="0"/>
      <c r="JI115" s="0"/>
      <c r="JJ115" s="0"/>
      <c r="JK115" s="0"/>
      <c r="JL115" s="0"/>
      <c r="JM115" s="0"/>
      <c r="JN115" s="0"/>
      <c r="JO115" s="0"/>
      <c r="JP115" s="0"/>
      <c r="JQ115" s="0"/>
      <c r="JR115" s="0"/>
      <c r="JS115" s="0"/>
      <c r="JT115" s="0"/>
      <c r="JU115" s="0"/>
      <c r="JV115" s="0"/>
      <c r="JW115" s="0"/>
      <c r="JX115" s="0"/>
      <c r="JY115" s="0"/>
      <c r="JZ115" s="0"/>
      <c r="KA115" s="0"/>
      <c r="KB115" s="0"/>
      <c r="KC115" s="0"/>
      <c r="KD115" s="0"/>
      <c r="KE115" s="0"/>
      <c r="KF115" s="0"/>
      <c r="KG115" s="0"/>
      <c r="KH115" s="0"/>
      <c r="KI115" s="0"/>
      <c r="KJ115" s="0"/>
      <c r="KK115" s="0"/>
      <c r="KL115" s="0"/>
      <c r="KM115" s="0"/>
      <c r="KN115" s="0"/>
      <c r="KO115" s="0"/>
      <c r="KP115" s="0"/>
      <c r="KQ115" s="0"/>
      <c r="KR115" s="0"/>
      <c r="KS115" s="0"/>
      <c r="KT115" s="0"/>
      <c r="KU115" s="0"/>
      <c r="KV115" s="0"/>
      <c r="KW115" s="0"/>
      <c r="KX115" s="0"/>
      <c r="KY115" s="0"/>
      <c r="KZ115" s="0"/>
      <c r="LA115" s="0"/>
      <c r="LB115" s="0"/>
      <c r="LC115" s="0"/>
      <c r="LD115" s="0"/>
      <c r="LE115" s="0"/>
      <c r="LF115" s="0"/>
      <c r="LG115" s="0"/>
      <c r="LH115" s="0"/>
      <c r="LI115" s="0"/>
      <c r="LJ115" s="0"/>
      <c r="LK115" s="0"/>
      <c r="LL115" s="0"/>
      <c r="LM115" s="0"/>
      <c r="LN115" s="0"/>
      <c r="LO115" s="0"/>
      <c r="LP115" s="0"/>
      <c r="LQ115" s="0"/>
      <c r="LR115" s="0"/>
      <c r="LS115" s="0"/>
      <c r="LT115" s="0"/>
      <c r="LU115" s="0"/>
      <c r="LV115" s="0"/>
      <c r="LW115" s="0"/>
      <c r="LX115" s="0"/>
      <c r="LY115" s="0"/>
      <c r="LZ115" s="0"/>
      <c r="MA115" s="0"/>
      <c r="MB115" s="0"/>
      <c r="MC115" s="0"/>
      <c r="MD115" s="0"/>
      <c r="ME115" s="0"/>
      <c r="MF115" s="0"/>
      <c r="MG115" s="0"/>
      <c r="MH115" s="0"/>
      <c r="MI115" s="0"/>
      <c r="MJ115" s="0"/>
      <c r="MK115" s="0"/>
      <c r="ML115" s="0"/>
      <c r="MM115" s="0"/>
      <c r="MN115" s="0"/>
      <c r="MO115" s="0"/>
      <c r="MP115" s="0"/>
      <c r="MQ115" s="0"/>
      <c r="MR115" s="0"/>
      <c r="MS115" s="0"/>
      <c r="MT115" s="0"/>
      <c r="MU115" s="0"/>
      <c r="MV115" s="0"/>
      <c r="MW115" s="0"/>
      <c r="MX115" s="0"/>
      <c r="MY115" s="0"/>
      <c r="MZ115" s="0"/>
      <c r="NA115" s="0"/>
      <c r="NB115" s="0"/>
      <c r="NC115" s="0"/>
      <c r="ND115" s="0"/>
      <c r="NE115" s="0"/>
      <c r="NF115" s="0"/>
      <c r="NG115" s="0"/>
      <c r="NH115" s="0"/>
      <c r="NI115" s="0"/>
      <c r="NJ115" s="0"/>
      <c r="NK115" s="0"/>
      <c r="NL115" s="0"/>
      <c r="NM115" s="0"/>
      <c r="NN115" s="0"/>
      <c r="NO115" s="0"/>
      <c r="NP115" s="0"/>
      <c r="NQ115" s="0"/>
      <c r="NR115" s="0"/>
      <c r="NS115" s="0"/>
      <c r="NT115" s="0"/>
      <c r="NU115" s="0"/>
      <c r="NV115" s="0"/>
      <c r="NW115" s="0"/>
      <c r="NX115" s="0"/>
      <c r="NY115" s="0"/>
      <c r="NZ115" s="0"/>
      <c r="OA115" s="0"/>
      <c r="OB115" s="0"/>
      <c r="OC115" s="0"/>
      <c r="OD115" s="0"/>
      <c r="OE115" s="0"/>
      <c r="OF115" s="0"/>
      <c r="OG115" s="0"/>
      <c r="OH115" s="0"/>
      <c r="OI115" s="0"/>
      <c r="OJ115" s="0"/>
      <c r="OK115" s="0"/>
      <c r="OL115" s="0"/>
      <c r="OM115" s="0"/>
      <c r="ON115" s="0"/>
      <c r="OO115" s="0"/>
      <c r="OP115" s="0"/>
      <c r="OQ115" s="0"/>
      <c r="OR115" s="0"/>
      <c r="OS115" s="0"/>
      <c r="OT115" s="0"/>
      <c r="OU115" s="0"/>
      <c r="OV115" s="0"/>
      <c r="OW115" s="0"/>
      <c r="OX115" s="0"/>
      <c r="OY115" s="0"/>
      <c r="OZ115" s="0"/>
      <c r="PA115" s="0"/>
      <c r="PB115" s="0"/>
      <c r="PC115" s="0"/>
      <c r="PD115" s="0"/>
      <c r="PE115" s="0"/>
      <c r="PF115" s="0"/>
      <c r="PG115" s="0"/>
      <c r="PH115" s="0"/>
      <c r="PI115" s="0"/>
      <c r="PJ115" s="0"/>
      <c r="PK115" s="0"/>
      <c r="PL115" s="0"/>
      <c r="PM115" s="0"/>
      <c r="PN115" s="0"/>
      <c r="PO115" s="0"/>
      <c r="PP115" s="0"/>
      <c r="PQ115" s="0"/>
      <c r="PR115" s="0"/>
      <c r="PS115" s="0"/>
      <c r="PT115" s="0"/>
      <c r="PU115" s="0"/>
      <c r="PV115" s="0"/>
      <c r="PW115" s="0"/>
      <c r="PX115" s="0"/>
      <c r="PY115" s="0"/>
      <c r="PZ115" s="0"/>
      <c r="QA115" s="0"/>
      <c r="QB115" s="0"/>
      <c r="QC115" s="0"/>
      <c r="QD115" s="0"/>
      <c r="QE115" s="0"/>
      <c r="QF115" s="0"/>
      <c r="QG115" s="0"/>
      <c r="QH115" s="0"/>
      <c r="QI115" s="0"/>
      <c r="QJ115" s="0"/>
      <c r="QK115" s="0"/>
      <c r="QL115" s="0"/>
      <c r="QM115" s="0"/>
      <c r="QN115" s="0"/>
      <c r="QO115" s="0"/>
      <c r="QP115" s="0"/>
      <c r="QQ115" s="0"/>
      <c r="QR115" s="0"/>
      <c r="QS115" s="0"/>
      <c r="QT115" s="0"/>
      <c r="QU115" s="0"/>
      <c r="QV115" s="0"/>
      <c r="QW115" s="0"/>
      <c r="QX115" s="0"/>
      <c r="QY115" s="0"/>
      <c r="QZ115" s="0"/>
      <c r="RA115" s="0"/>
      <c r="RB115" s="0"/>
      <c r="RC115" s="0"/>
      <c r="RD115" s="0"/>
      <c r="RE115" s="0"/>
      <c r="RF115" s="0"/>
      <c r="RG115" s="0"/>
      <c r="RH115" s="0"/>
      <c r="RI115" s="0"/>
      <c r="RJ115" s="0"/>
      <c r="RK115" s="0"/>
      <c r="RL115" s="0"/>
      <c r="RM115" s="0"/>
      <c r="RN115" s="0"/>
      <c r="RO115" s="0"/>
      <c r="RP115" s="0"/>
      <c r="RQ115" s="0"/>
      <c r="RR115" s="0"/>
      <c r="RS115" s="0"/>
      <c r="RT115" s="0"/>
      <c r="RU115" s="0"/>
      <c r="RV115" s="0"/>
      <c r="RW115" s="0"/>
      <c r="RX115" s="0"/>
      <c r="RY115" s="0"/>
      <c r="RZ115" s="0"/>
      <c r="SA115" s="0"/>
      <c r="SB115" s="0"/>
      <c r="SC115" s="0"/>
      <c r="SD115" s="0"/>
      <c r="SE115" s="0"/>
      <c r="SF115" s="0"/>
      <c r="SG115" s="0"/>
      <c r="SH115" s="0"/>
      <c r="SI115" s="0"/>
      <c r="SJ115" s="0"/>
      <c r="SK115" s="0"/>
      <c r="SL115" s="0"/>
      <c r="SM115" s="0"/>
      <c r="SN115" s="0"/>
      <c r="SO115" s="0"/>
      <c r="SP115" s="0"/>
      <c r="SQ115" s="0"/>
      <c r="SR115" s="0"/>
      <c r="SS115" s="0"/>
      <c r="ST115" s="0"/>
      <c r="SU115" s="0"/>
      <c r="SV115" s="0"/>
      <c r="SW115" s="0"/>
      <c r="SX115" s="0"/>
      <c r="SY115" s="0"/>
      <c r="SZ115" s="0"/>
      <c r="TA115" s="0"/>
      <c r="TB115" s="0"/>
      <c r="TC115" s="0"/>
      <c r="TD115" s="0"/>
      <c r="TE115" s="0"/>
      <c r="TF115" s="0"/>
      <c r="TG115" s="0"/>
      <c r="TH115" s="0"/>
      <c r="TI115" s="0"/>
      <c r="TJ115" s="0"/>
      <c r="TK115" s="0"/>
      <c r="TL115" s="0"/>
      <c r="TM115" s="0"/>
      <c r="TN115" s="0"/>
      <c r="TO115" s="0"/>
      <c r="TP115" s="0"/>
      <c r="TQ115" s="0"/>
      <c r="TR115" s="0"/>
      <c r="TS115" s="0"/>
      <c r="TT115" s="0"/>
      <c r="TU115" s="0"/>
      <c r="TV115" s="0"/>
      <c r="TW115" s="0"/>
      <c r="TX115" s="0"/>
      <c r="TY115" s="0"/>
      <c r="TZ115" s="0"/>
      <c r="UA115" s="0"/>
      <c r="UB115" s="0"/>
      <c r="UC115" s="0"/>
      <c r="UD115" s="0"/>
      <c r="UE115" s="0"/>
      <c r="UF115" s="0"/>
      <c r="UG115" s="0"/>
      <c r="UH115" s="0"/>
      <c r="UI115" s="0"/>
      <c r="UJ115" s="0"/>
      <c r="UK115" s="0"/>
      <c r="UL115" s="0"/>
      <c r="UM115" s="0"/>
      <c r="UN115" s="0"/>
      <c r="UO115" s="0"/>
      <c r="UP115" s="0"/>
      <c r="UQ115" s="0"/>
      <c r="UR115" s="0"/>
      <c r="US115" s="0"/>
      <c r="UT115" s="0"/>
      <c r="UU115" s="0"/>
      <c r="UV115" s="0"/>
      <c r="UW115" s="0"/>
      <c r="UX115" s="0"/>
      <c r="UY115" s="0"/>
      <c r="UZ115" s="0"/>
      <c r="VA115" s="0"/>
      <c r="VB115" s="0"/>
      <c r="VC115" s="0"/>
      <c r="VD115" s="0"/>
      <c r="VE115" s="0"/>
      <c r="VF115" s="0"/>
      <c r="VG115" s="0"/>
      <c r="VH115" s="0"/>
      <c r="VI115" s="0"/>
      <c r="VJ115" s="0"/>
      <c r="VK115" s="0"/>
      <c r="VL115" s="0"/>
      <c r="VM115" s="0"/>
      <c r="VN115" s="0"/>
      <c r="VO115" s="0"/>
      <c r="VP115" s="0"/>
      <c r="VQ115" s="0"/>
      <c r="VR115" s="0"/>
      <c r="VS115" s="0"/>
      <c r="VT115" s="0"/>
      <c r="VU115" s="0"/>
      <c r="VV115" s="0"/>
      <c r="VW115" s="0"/>
      <c r="VX115" s="0"/>
      <c r="VY115" s="0"/>
      <c r="VZ115" s="0"/>
      <c r="WA115" s="0"/>
      <c r="WB115" s="0"/>
      <c r="WC115" s="0"/>
      <c r="WD115" s="0"/>
      <c r="WE115" s="0"/>
      <c r="WF115" s="0"/>
      <c r="WG115" s="0"/>
      <c r="WH115" s="0"/>
      <c r="WI115" s="0"/>
      <c r="WJ115" s="0"/>
      <c r="WK115" s="0"/>
      <c r="WL115" s="0"/>
      <c r="WM115" s="0"/>
      <c r="WN115" s="0"/>
      <c r="WO115" s="0"/>
      <c r="WP115" s="0"/>
      <c r="WQ115" s="0"/>
      <c r="WR115" s="0"/>
      <c r="WS115" s="0"/>
      <c r="WT115" s="0"/>
      <c r="WU115" s="0"/>
      <c r="WV115" s="0"/>
      <c r="WW115" s="0"/>
      <c r="WX115" s="0"/>
      <c r="WY115" s="0"/>
      <c r="WZ115" s="0"/>
      <c r="XA115" s="0"/>
      <c r="XB115" s="0"/>
      <c r="XC115" s="0"/>
      <c r="XD115" s="0"/>
      <c r="XE115" s="0"/>
      <c r="XF115" s="0"/>
      <c r="XG115" s="0"/>
      <c r="XH115" s="0"/>
      <c r="XI115" s="0"/>
      <c r="XJ115" s="0"/>
      <c r="XK115" s="0"/>
      <c r="XL115" s="0"/>
      <c r="XM115" s="0"/>
      <c r="XN115" s="0"/>
      <c r="XO115" s="0"/>
      <c r="XP115" s="0"/>
      <c r="XQ115" s="0"/>
      <c r="XR115" s="0"/>
      <c r="XS115" s="0"/>
      <c r="XT115" s="0"/>
      <c r="XU115" s="0"/>
      <c r="XV115" s="0"/>
      <c r="XW115" s="0"/>
      <c r="XX115" s="0"/>
      <c r="XY115" s="0"/>
      <c r="XZ115" s="0"/>
      <c r="YA115" s="0"/>
      <c r="YB115" s="0"/>
      <c r="YC115" s="0"/>
      <c r="YD115" s="0"/>
      <c r="YE115" s="0"/>
      <c r="YF115" s="0"/>
      <c r="YG115" s="0"/>
      <c r="YH115" s="0"/>
      <c r="YI115" s="0"/>
      <c r="YJ115" s="0"/>
      <c r="YK115" s="0"/>
      <c r="YL115" s="0"/>
      <c r="YM115" s="0"/>
      <c r="YN115" s="0"/>
      <c r="YO115" s="0"/>
      <c r="YP115" s="0"/>
      <c r="YQ115" s="0"/>
      <c r="YR115" s="0"/>
      <c r="YS115" s="0"/>
      <c r="YT115" s="0"/>
      <c r="YU115" s="0"/>
      <c r="YV115" s="0"/>
      <c r="YW115" s="0"/>
      <c r="YX115" s="0"/>
      <c r="YY115" s="0"/>
      <c r="YZ115" s="0"/>
      <c r="ZA115" s="0"/>
      <c r="ZB115" s="0"/>
      <c r="ZC115" s="0"/>
      <c r="ZD115" s="0"/>
      <c r="ZE115" s="0"/>
      <c r="ZF115" s="0"/>
      <c r="ZG115" s="0"/>
      <c r="ZH115" s="0"/>
      <c r="ZI115" s="0"/>
      <c r="ZJ115" s="0"/>
      <c r="ZK115" s="0"/>
      <c r="ZL115" s="0"/>
      <c r="ZM115" s="0"/>
      <c r="ZN115" s="0"/>
      <c r="ZO115" s="0"/>
      <c r="ZP115" s="0"/>
      <c r="ZQ115" s="0"/>
      <c r="ZR115" s="0"/>
      <c r="ZS115" s="0"/>
      <c r="ZT115" s="0"/>
      <c r="ZU115" s="0"/>
      <c r="ZV115" s="0"/>
      <c r="ZW115" s="0"/>
      <c r="ZX115" s="0"/>
      <c r="ZY115" s="0"/>
      <c r="ZZ115" s="0"/>
      <c r="AAA115" s="0"/>
      <c r="AAB115" s="0"/>
      <c r="AAC115" s="0"/>
      <c r="AAD115" s="0"/>
      <c r="AAE115" s="0"/>
      <c r="AAF115" s="0"/>
      <c r="AAG115" s="0"/>
      <c r="AAH115" s="0"/>
      <c r="AAI115" s="0"/>
      <c r="AAJ115" s="0"/>
      <c r="AAK115" s="0"/>
      <c r="AAL115" s="0"/>
      <c r="AAM115" s="0"/>
      <c r="AAN115" s="0"/>
      <c r="AAO115" s="0"/>
      <c r="AAP115" s="0"/>
      <c r="AAQ115" s="0"/>
      <c r="AAR115" s="0"/>
      <c r="AAS115" s="0"/>
      <c r="AAT115" s="0"/>
      <c r="AAU115" s="0"/>
      <c r="AAV115" s="0"/>
      <c r="AAW115" s="0"/>
      <c r="AAX115" s="0"/>
      <c r="AAY115" s="0"/>
      <c r="AAZ115" s="0"/>
      <c r="ABA115" s="0"/>
      <c r="ABB115" s="0"/>
      <c r="ABC115" s="0"/>
      <c r="ABD115" s="0"/>
      <c r="ABE115" s="0"/>
      <c r="ABF115" s="0"/>
      <c r="ABG115" s="0"/>
      <c r="ABH115" s="0"/>
      <c r="ABI115" s="0"/>
      <c r="ABJ115" s="0"/>
      <c r="ABK115" s="0"/>
      <c r="ABL115" s="0"/>
      <c r="ABM115" s="0"/>
      <c r="ABN115" s="0"/>
      <c r="ABO115" s="0"/>
      <c r="ABP115" s="0"/>
      <c r="ABQ115" s="0"/>
      <c r="ABR115" s="0"/>
      <c r="ABS115" s="0"/>
      <c r="ABT115" s="0"/>
      <c r="ABU115" s="0"/>
      <c r="ABV115" s="0"/>
      <c r="ABW115" s="0"/>
      <c r="ABX115" s="0"/>
      <c r="ABY115" s="0"/>
      <c r="ABZ115" s="0"/>
      <c r="ACA115" s="0"/>
      <c r="ACB115" s="0"/>
      <c r="ACC115" s="0"/>
      <c r="ACD115" s="0"/>
      <c r="ACE115" s="0"/>
      <c r="ACF115" s="0"/>
      <c r="ACG115" s="0"/>
      <c r="ACH115" s="0"/>
      <c r="ACI115" s="0"/>
      <c r="ACJ115" s="0"/>
      <c r="ACK115" s="0"/>
      <c r="ACL115" s="0"/>
      <c r="ACM115" s="0"/>
      <c r="ACN115" s="0"/>
      <c r="ACO115" s="0"/>
      <c r="ACP115" s="0"/>
      <c r="ACQ115" s="0"/>
      <c r="ACR115" s="0"/>
      <c r="ACS115" s="0"/>
      <c r="ACT115" s="0"/>
      <c r="ACU115" s="0"/>
      <c r="ACV115" s="0"/>
      <c r="ACW115" s="0"/>
      <c r="ACX115" s="0"/>
      <c r="ACY115" s="0"/>
      <c r="ACZ115" s="0"/>
      <c r="ADA115" s="0"/>
      <c r="ADB115" s="0"/>
      <c r="ADC115" s="0"/>
      <c r="ADD115" s="0"/>
      <c r="ADE115" s="0"/>
      <c r="ADF115" s="0"/>
      <c r="ADG115" s="0"/>
      <c r="ADH115" s="0"/>
      <c r="ADI115" s="0"/>
      <c r="ADJ115" s="0"/>
      <c r="ADK115" s="0"/>
      <c r="ADL115" s="0"/>
      <c r="ADM115" s="0"/>
      <c r="ADN115" s="0"/>
      <c r="ADO115" s="0"/>
      <c r="ADP115" s="0"/>
      <c r="ADQ115" s="0"/>
      <c r="ADR115" s="0"/>
      <c r="ADS115" s="0"/>
      <c r="ADT115" s="0"/>
      <c r="ADU115" s="0"/>
      <c r="ADV115" s="0"/>
      <c r="ADW115" s="0"/>
      <c r="ADX115" s="0"/>
      <c r="ADY115" s="0"/>
      <c r="ADZ115" s="0"/>
      <c r="AEA115" s="0"/>
      <c r="AEB115" s="0"/>
      <c r="AEC115" s="0"/>
      <c r="AED115" s="0"/>
      <c r="AEE115" s="0"/>
      <c r="AEF115" s="0"/>
      <c r="AEG115" s="0"/>
      <c r="AEH115" s="0"/>
      <c r="AEI115" s="0"/>
      <c r="AEJ115" s="0"/>
      <c r="AEK115" s="0"/>
      <c r="AEL115" s="0"/>
      <c r="AEM115" s="0"/>
      <c r="AEN115" s="0"/>
      <c r="AEO115" s="0"/>
      <c r="AEP115" s="0"/>
      <c r="AEQ115" s="0"/>
      <c r="AER115" s="0"/>
      <c r="AES115" s="0"/>
      <c r="AET115" s="0"/>
      <c r="AEU115" s="0"/>
      <c r="AEV115" s="0"/>
      <c r="AEW115" s="0"/>
      <c r="AEX115" s="0"/>
      <c r="AEY115" s="0"/>
      <c r="AEZ115" s="0"/>
      <c r="AFA115" s="0"/>
      <c r="AFB115" s="0"/>
      <c r="AFC115" s="0"/>
      <c r="AFD115" s="0"/>
      <c r="AFE115" s="0"/>
      <c r="AFF115" s="0"/>
      <c r="AFG115" s="0"/>
      <c r="AFH115" s="0"/>
      <c r="AFI115" s="0"/>
      <c r="AFJ115" s="0"/>
      <c r="AFK115" s="0"/>
      <c r="AFL115" s="0"/>
      <c r="AFM115" s="0"/>
      <c r="AFN115" s="0"/>
      <c r="AFO115" s="0"/>
      <c r="AFP115" s="0"/>
      <c r="AFQ115" s="0"/>
      <c r="AFR115" s="0"/>
      <c r="AFS115" s="0"/>
      <c r="AFT115" s="0"/>
      <c r="AFU115" s="0"/>
      <c r="AFV115" s="0"/>
      <c r="AFW115" s="0"/>
      <c r="AFX115" s="0"/>
      <c r="AFY115" s="0"/>
      <c r="AFZ115" s="0"/>
      <c r="AGA115" s="0"/>
      <c r="AGB115" s="0"/>
      <c r="AGC115" s="0"/>
      <c r="AGD115" s="0"/>
      <c r="AGE115" s="0"/>
      <c r="AGF115" s="0"/>
      <c r="AGG115" s="0"/>
      <c r="AGH115" s="0"/>
      <c r="AGI115" s="0"/>
      <c r="AGJ115" s="0"/>
      <c r="AGK115" s="0"/>
      <c r="AGL115" s="0"/>
      <c r="AGM115" s="0"/>
      <c r="AGN115" s="0"/>
      <c r="AGO115" s="0"/>
      <c r="AGP115" s="0"/>
      <c r="AGQ115" s="0"/>
      <c r="AGR115" s="0"/>
      <c r="AGS115" s="0"/>
      <c r="AGT115" s="0"/>
      <c r="AGU115" s="0"/>
      <c r="AGV115" s="0"/>
      <c r="AGW115" s="0"/>
      <c r="AGX115" s="0"/>
      <c r="AGY115" s="0"/>
      <c r="AGZ115" s="0"/>
      <c r="AHA115" s="0"/>
      <c r="AHB115" s="0"/>
      <c r="AHC115" s="0"/>
      <c r="AHD115" s="0"/>
      <c r="AHE115" s="0"/>
      <c r="AHF115" s="0"/>
      <c r="AHG115" s="0"/>
      <c r="AHH115" s="0"/>
      <c r="AHI115" s="0"/>
      <c r="AHJ115" s="0"/>
      <c r="AHK115" s="0"/>
      <c r="AHL115" s="0"/>
      <c r="AHM115" s="0"/>
      <c r="AHN115" s="0"/>
      <c r="AHO115" s="0"/>
      <c r="AHP115" s="0"/>
      <c r="AHQ115" s="0"/>
      <c r="AHR115" s="0"/>
      <c r="AHS115" s="0"/>
      <c r="AHT115" s="0"/>
      <c r="AHU115" s="0"/>
      <c r="AHV115" s="0"/>
      <c r="AHW115" s="0"/>
      <c r="AHX115" s="0"/>
      <c r="AHY115" s="0"/>
      <c r="AHZ115" s="0"/>
      <c r="AIA115" s="0"/>
      <c r="AIB115" s="0"/>
      <c r="AIC115" s="0"/>
      <c r="AID115" s="0"/>
      <c r="AIE115" s="0"/>
      <c r="AIF115" s="0"/>
      <c r="AIG115" s="0"/>
      <c r="AIH115" s="0"/>
      <c r="AII115" s="0"/>
      <c r="AIJ115" s="0"/>
      <c r="AIK115" s="0"/>
      <c r="AIL115" s="0"/>
      <c r="AIM115" s="0"/>
      <c r="AIN115" s="0"/>
      <c r="AIO115" s="0"/>
      <c r="AIP115" s="0"/>
      <c r="AIQ115" s="0"/>
      <c r="AIR115" s="0"/>
      <c r="AIS115" s="0"/>
      <c r="AIT115" s="0"/>
      <c r="AIU115" s="0"/>
      <c r="AIV115" s="0"/>
      <c r="AIW115" s="0"/>
      <c r="AIX115" s="0"/>
      <c r="AIY115" s="0"/>
      <c r="AIZ115" s="0"/>
      <c r="AJA115" s="0"/>
      <c r="AJB115" s="0"/>
      <c r="AJC115" s="0"/>
      <c r="AJD115" s="0"/>
      <c r="AJE115" s="0"/>
      <c r="AJF115" s="0"/>
      <c r="AJG115" s="0"/>
      <c r="AJH115" s="0"/>
      <c r="AJI115" s="0"/>
      <c r="AJJ115" s="0"/>
      <c r="AJK115" s="0"/>
      <c r="AJL115" s="0"/>
      <c r="AJM115" s="0"/>
      <c r="AJN115" s="0"/>
      <c r="AJO115" s="0"/>
      <c r="AJP115" s="0"/>
      <c r="AJQ115" s="0"/>
      <c r="AJR115" s="0"/>
      <c r="AJS115" s="0"/>
      <c r="AJT115" s="0"/>
      <c r="AJU115" s="0"/>
      <c r="AJV115" s="0"/>
      <c r="AJW115" s="0"/>
      <c r="AJX115" s="0"/>
      <c r="AJY115" s="0"/>
      <c r="AJZ115" s="0"/>
      <c r="AKA115" s="0"/>
      <c r="AKB115" s="0"/>
      <c r="AKC115" s="0"/>
      <c r="AKD115" s="0"/>
      <c r="AKE115" s="0"/>
      <c r="AKF115" s="0"/>
      <c r="AKG115" s="0"/>
      <c r="AKH115" s="0"/>
      <c r="AKI115" s="0"/>
      <c r="AKJ115" s="0"/>
      <c r="AKK115" s="0"/>
      <c r="AKL115" s="0"/>
      <c r="AKM115" s="0"/>
      <c r="AKN115" s="0"/>
      <c r="AKO115" s="0"/>
      <c r="AKP115" s="0"/>
      <c r="AKQ115" s="0"/>
      <c r="AKR115" s="0"/>
      <c r="AKS115" s="0"/>
      <c r="AKT115" s="0"/>
      <c r="AKU115" s="0"/>
      <c r="AKV115" s="0"/>
      <c r="AKW115" s="0"/>
      <c r="AKX115" s="0"/>
      <c r="AKY115" s="0"/>
      <c r="AKZ115" s="0"/>
      <c r="ALA115" s="0"/>
      <c r="ALB115" s="0"/>
      <c r="ALC115" s="0"/>
      <c r="ALD115" s="0"/>
      <c r="ALE115" s="0"/>
      <c r="ALF115" s="0"/>
      <c r="ALG115" s="0"/>
      <c r="ALH115" s="0"/>
      <c r="ALI115" s="0"/>
      <c r="ALJ115" s="0"/>
      <c r="ALK115" s="0"/>
      <c r="ALL115" s="0"/>
      <c r="ALM115" s="0"/>
      <c r="ALN115" s="0"/>
      <c r="ALO115" s="0"/>
      <c r="ALP115" s="0"/>
      <c r="ALQ115" s="0"/>
      <c r="ALR115" s="0"/>
      <c r="ALS115" s="0"/>
      <c r="ALT115" s="0"/>
      <c r="ALU115" s="0"/>
      <c r="ALV115" s="0"/>
      <c r="ALW115" s="0"/>
      <c r="ALX115" s="0"/>
      <c r="ALY115" s="0"/>
      <c r="ALZ115" s="0"/>
      <c r="AMA115" s="0"/>
      <c r="AMB115" s="0"/>
      <c r="AMC115" s="0"/>
      <c r="AMD115" s="0"/>
      <c r="AME115" s="0"/>
      <c r="AMF115" s="0"/>
      <c r="AMG115" s="0"/>
      <c r="AMH115" s="0"/>
      <c r="AMI115" s="0"/>
      <c r="AMJ115" s="0"/>
    </row>
    <row r="116" customFormat="false" ht="13.8" hidden="false" customHeight="false" outlineLevel="0" collapsed="false">
      <c r="A116" s="0" t="s">
        <v>656</v>
      </c>
      <c r="B116" s="101" t="s">
        <v>36</v>
      </c>
      <c r="C116" s="0" t="s">
        <v>657</v>
      </c>
      <c r="D116" s="0" t="s">
        <v>658</v>
      </c>
      <c r="E116" s="0"/>
      <c r="G116" s="4" t="n">
        <v>4200</v>
      </c>
      <c r="H116" s="4"/>
      <c r="I116" s="4"/>
      <c r="J116" s="4"/>
      <c r="K116" s="4"/>
      <c r="L116" s="4"/>
      <c r="M116" s="4"/>
      <c r="N116" s="4"/>
      <c r="O116" s="4"/>
      <c r="P116" s="4"/>
      <c r="Q116" s="4"/>
      <c r="R116" s="4"/>
      <c r="S116" s="4"/>
      <c r="T116" s="4"/>
      <c r="U116" s="4" t="n">
        <f aca="false">SUM(I116:T116)</f>
        <v>0</v>
      </c>
      <c r="W116" s="31" t="n">
        <v>1029</v>
      </c>
      <c r="X116" s="32" t="n">
        <v>1229</v>
      </c>
      <c r="Y116" s="8" t="n">
        <f aca="false">U116/12</f>
        <v>0</v>
      </c>
    </row>
    <row r="117" customFormat="false" ht="13.8" hidden="false" customHeight="false" outlineLevel="0" collapsed="false">
      <c r="A117" s="0" t="s">
        <v>757</v>
      </c>
      <c r="B117" s="101" t="s">
        <v>36</v>
      </c>
      <c r="D117" s="0" t="s">
        <v>672</v>
      </c>
      <c r="E117" s="0" t="s">
        <v>748</v>
      </c>
      <c r="G117" s="4" t="n">
        <v>3983.06</v>
      </c>
      <c r="H117" s="4"/>
      <c r="I117" s="4"/>
      <c r="J117" s="4"/>
      <c r="K117" s="4"/>
      <c r="L117" s="4"/>
      <c r="M117" s="4"/>
      <c r="N117" s="4"/>
      <c r="O117" s="4"/>
      <c r="P117" s="4"/>
      <c r="Q117" s="4"/>
      <c r="R117" s="4"/>
      <c r="S117" s="4"/>
      <c r="T117" s="4"/>
      <c r="U117" s="4" t="n">
        <f aca="false">SUM(I117:T117)</f>
        <v>0</v>
      </c>
      <c r="W117" s="31" t="n">
        <v>1028</v>
      </c>
      <c r="X117" s="32" t="n">
        <v>1228</v>
      </c>
      <c r="Y117" s="8" t="n">
        <f aca="false">U117/12</f>
        <v>0</v>
      </c>
    </row>
    <row r="118" customFormat="false" ht="13.8" hidden="false" customHeight="false" outlineLevel="0" collapsed="false">
      <c r="A118" s="0" t="s">
        <v>706</v>
      </c>
      <c r="B118" s="101" t="s">
        <v>36</v>
      </c>
      <c r="D118" s="0" t="s">
        <v>662</v>
      </c>
      <c r="E118" s="0" t="s">
        <v>748</v>
      </c>
      <c r="G118" s="4" t="n">
        <v>3918.24</v>
      </c>
      <c r="H118" s="4"/>
      <c r="I118" s="4"/>
      <c r="J118" s="4"/>
      <c r="K118" s="4"/>
      <c r="L118" s="4"/>
      <c r="M118" s="4"/>
      <c r="N118" s="4"/>
      <c r="O118" s="4"/>
      <c r="P118" s="4"/>
      <c r="Q118" s="4"/>
      <c r="R118" s="4"/>
      <c r="S118" s="4"/>
      <c r="T118" s="4"/>
      <c r="U118" s="4" t="n">
        <f aca="false">SUM(I118:T118)</f>
        <v>0</v>
      </c>
      <c r="W118" s="31" t="n">
        <v>1027</v>
      </c>
      <c r="X118" s="32" t="n">
        <v>1227</v>
      </c>
      <c r="Y118" s="8" t="n">
        <f aca="false">U118/12</f>
        <v>0</v>
      </c>
    </row>
    <row r="119" customFormat="false" ht="13.8" hidden="false" customHeight="false" outlineLevel="0" collapsed="false">
      <c r="A119" s="0" t="s">
        <v>758</v>
      </c>
      <c r="B119" s="101" t="s">
        <v>36</v>
      </c>
      <c r="E119" s="0"/>
      <c r="G119" s="4" t="n">
        <v>3793.72</v>
      </c>
      <c r="H119" s="4"/>
      <c r="I119" s="4"/>
      <c r="J119" s="4"/>
      <c r="K119" s="4"/>
      <c r="L119" s="4"/>
      <c r="M119" s="4"/>
      <c r="N119" s="4"/>
      <c r="O119" s="4"/>
      <c r="P119" s="4"/>
      <c r="Q119" s="4"/>
      <c r="R119" s="4"/>
      <c r="S119" s="4"/>
      <c r="T119" s="4"/>
      <c r="U119" s="4" t="n">
        <f aca="false">SUM(I119:T119)</f>
        <v>0</v>
      </c>
      <c r="W119" s="31" t="n">
        <v>1026</v>
      </c>
      <c r="X119" s="32" t="n">
        <v>1226</v>
      </c>
      <c r="Y119" s="8" t="n">
        <f aca="false">U119/12</f>
        <v>0</v>
      </c>
    </row>
    <row r="120" customFormat="false" ht="13.8" hidden="false" customHeight="false" outlineLevel="0" collapsed="false">
      <c r="A120" s="0" t="s">
        <v>759</v>
      </c>
      <c r="B120" s="101" t="s">
        <v>36</v>
      </c>
      <c r="E120" s="0"/>
      <c r="G120" s="4" t="n">
        <v>3564.73</v>
      </c>
      <c r="H120" s="4"/>
      <c r="I120" s="4"/>
      <c r="J120" s="4"/>
      <c r="K120" s="4"/>
      <c r="L120" s="4"/>
      <c r="M120" s="4"/>
      <c r="N120" s="4"/>
      <c r="O120" s="4"/>
      <c r="P120" s="4"/>
      <c r="Q120" s="4"/>
      <c r="R120" s="4"/>
      <c r="S120" s="4"/>
      <c r="T120" s="4"/>
      <c r="U120" s="4" t="n">
        <f aca="false">SUM(I120:T120)</f>
        <v>0</v>
      </c>
      <c r="W120" s="31" t="n">
        <v>1025</v>
      </c>
      <c r="X120" s="32" t="n">
        <v>1225</v>
      </c>
      <c r="Y120" s="8" t="n">
        <f aca="false">U120/12</f>
        <v>0</v>
      </c>
    </row>
    <row r="121" customFormat="false" ht="13.8" hidden="false" customHeight="false" outlineLevel="0" collapsed="false">
      <c r="A121" s="0" t="s">
        <v>760</v>
      </c>
      <c r="B121" s="101" t="s">
        <v>36</v>
      </c>
      <c r="D121" s="0" t="s">
        <v>747</v>
      </c>
      <c r="E121" s="0" t="s">
        <v>748</v>
      </c>
      <c r="G121" s="4" t="n">
        <v>3184.11</v>
      </c>
      <c r="H121" s="4"/>
      <c r="I121" s="4"/>
      <c r="J121" s="4"/>
      <c r="K121" s="4"/>
      <c r="L121" s="4"/>
      <c r="M121" s="4"/>
      <c r="N121" s="4"/>
      <c r="O121" s="4"/>
      <c r="P121" s="4"/>
      <c r="Q121" s="4"/>
      <c r="R121" s="4"/>
      <c r="S121" s="4"/>
      <c r="T121" s="4"/>
      <c r="U121" s="4" t="n">
        <f aca="false">SUM(I121:T121)</f>
        <v>0</v>
      </c>
      <c r="W121" s="31" t="n">
        <v>1024</v>
      </c>
      <c r="X121" s="32" t="n">
        <v>1224</v>
      </c>
      <c r="Y121" s="8" t="n">
        <f aca="false">U121/12</f>
        <v>0</v>
      </c>
    </row>
    <row r="122" customFormat="false" ht="13.8" hidden="false" customHeight="false" outlineLevel="0" collapsed="false">
      <c r="A122" s="0" t="s">
        <v>761</v>
      </c>
      <c r="B122" s="101" t="s">
        <v>36</v>
      </c>
      <c r="C122" s="0" t="s">
        <v>762</v>
      </c>
      <c r="D122" s="0" t="s">
        <v>672</v>
      </c>
      <c r="E122" s="0" t="s">
        <v>763</v>
      </c>
      <c r="G122" s="4" t="n">
        <v>2918</v>
      </c>
      <c r="H122" s="4"/>
      <c r="I122" s="4"/>
      <c r="J122" s="4"/>
      <c r="K122" s="4"/>
      <c r="L122" s="4"/>
      <c r="M122" s="4"/>
      <c r="N122" s="4"/>
      <c r="O122" s="4"/>
      <c r="P122" s="4"/>
      <c r="Q122" s="4"/>
      <c r="R122" s="4"/>
      <c r="S122" s="4"/>
      <c r="T122" s="4"/>
      <c r="U122" s="4" t="n">
        <f aca="false">SUM(I122:T122)</f>
        <v>0</v>
      </c>
      <c r="W122" s="31" t="n">
        <v>1023</v>
      </c>
      <c r="X122" s="32" t="n">
        <v>1223</v>
      </c>
      <c r="Y122" s="8" t="n">
        <f aca="false">U122/12</f>
        <v>0</v>
      </c>
    </row>
    <row r="123" customFormat="false" ht="13.8" hidden="false" customHeight="false" outlineLevel="0" collapsed="false">
      <c r="A123" s="0" t="s">
        <v>764</v>
      </c>
      <c r="B123" s="101" t="s">
        <v>36</v>
      </c>
      <c r="D123" s="0" t="s">
        <v>747</v>
      </c>
      <c r="E123" s="0" t="s">
        <v>748</v>
      </c>
      <c r="G123" s="4" t="n">
        <v>2539.73</v>
      </c>
      <c r="H123" s="4"/>
      <c r="I123" s="4"/>
      <c r="J123" s="4"/>
      <c r="K123" s="4"/>
      <c r="L123" s="4"/>
      <c r="M123" s="4"/>
      <c r="N123" s="4"/>
      <c r="O123" s="4"/>
      <c r="P123" s="4"/>
      <c r="Q123" s="4"/>
      <c r="R123" s="4"/>
      <c r="S123" s="4"/>
      <c r="T123" s="4"/>
      <c r="U123" s="4" t="n">
        <f aca="false">SUM(I123:T123)</f>
        <v>0</v>
      </c>
      <c r="W123" s="31" t="n">
        <v>1022</v>
      </c>
      <c r="X123" s="32" t="n">
        <v>1222</v>
      </c>
      <c r="Y123" s="8" t="n">
        <f aca="false">U123/12</f>
        <v>0</v>
      </c>
    </row>
    <row r="124" customFormat="false" ht="13.8" hidden="false" customHeight="false" outlineLevel="0" collapsed="false">
      <c r="A124" s="63" t="s">
        <v>765</v>
      </c>
      <c r="B124" s="101" t="s">
        <v>36</v>
      </c>
      <c r="D124" s="0" t="s">
        <v>672</v>
      </c>
      <c r="E124" s="0" t="s">
        <v>766</v>
      </c>
      <c r="G124" s="4" t="n">
        <v>2278</v>
      </c>
      <c r="H124" s="4"/>
      <c r="I124" s="4"/>
      <c r="J124" s="4"/>
      <c r="K124" s="4"/>
      <c r="L124" s="4"/>
      <c r="M124" s="4"/>
      <c r="N124" s="4"/>
      <c r="O124" s="4"/>
      <c r="P124" s="4"/>
      <c r="Q124" s="4"/>
      <c r="R124" s="4"/>
      <c r="S124" s="4"/>
      <c r="T124" s="4"/>
      <c r="U124" s="4" t="n">
        <f aca="false">SUM(I124:T124)</f>
        <v>0</v>
      </c>
      <c r="W124" s="31" t="n">
        <v>1021</v>
      </c>
      <c r="X124" s="32" t="n">
        <v>1221</v>
      </c>
      <c r="Y124" s="8" t="n">
        <f aca="false">U124/12</f>
        <v>0</v>
      </c>
    </row>
    <row r="125" customFormat="false" ht="13.8" hidden="false" customHeight="false" outlineLevel="0" collapsed="false">
      <c r="A125" s="0" t="s">
        <v>742</v>
      </c>
      <c r="B125" s="101" t="s">
        <v>36</v>
      </c>
      <c r="C125" s="0" t="s">
        <v>743</v>
      </c>
      <c r="E125" s="104" t="s">
        <v>745</v>
      </c>
      <c r="G125" s="4" t="n">
        <v>941.06</v>
      </c>
      <c r="I125" s="4"/>
      <c r="J125" s="4"/>
      <c r="K125" s="4"/>
      <c r="L125" s="4"/>
      <c r="M125" s="4"/>
      <c r="N125" s="4"/>
      <c r="O125" s="4"/>
      <c r="P125" s="4"/>
      <c r="Q125" s="4"/>
      <c r="R125" s="4"/>
      <c r="S125" s="4" t="n">
        <v>941.06</v>
      </c>
      <c r="T125" s="4"/>
      <c r="U125" s="4" t="n">
        <f aca="false">SUM(I125:T125)</f>
        <v>941.06</v>
      </c>
      <c r="W125" s="31" t="n">
        <v>1049</v>
      </c>
      <c r="X125" s="32" t="n">
        <v>1249</v>
      </c>
      <c r="Y125" s="8" t="n">
        <f aca="false">U125/12</f>
        <v>78.4216666666667</v>
      </c>
    </row>
    <row r="126" customFormat="false" ht="13.8" hidden="false" customHeight="false" outlineLevel="0" collapsed="false">
      <c r="A126" s="0" t="s">
        <v>767</v>
      </c>
      <c r="B126" s="101" t="s">
        <v>36</v>
      </c>
      <c r="G126" s="4" t="n">
        <v>695</v>
      </c>
      <c r="H126" s="4"/>
      <c r="I126" s="4"/>
      <c r="J126" s="4"/>
      <c r="K126" s="4"/>
      <c r="L126" s="4"/>
      <c r="M126" s="4"/>
      <c r="N126" s="4"/>
      <c r="O126" s="4"/>
      <c r="P126" s="4"/>
      <c r="Q126" s="4"/>
      <c r="R126" s="4"/>
      <c r="S126" s="4"/>
      <c r="T126" s="4"/>
      <c r="U126" s="4" t="n">
        <f aca="false">SUM(I126:T126)</f>
        <v>0</v>
      </c>
      <c r="W126" s="31" t="n">
        <v>1020</v>
      </c>
      <c r="X126" s="32" t="n">
        <v>1220</v>
      </c>
      <c r="Y126" s="8" t="n">
        <f aca="false">U126/12</f>
        <v>0</v>
      </c>
    </row>
    <row r="127" customFormat="false" ht="13.8" hidden="false" customHeight="false" outlineLevel="0" collapsed="false">
      <c r="A127" s="0" t="s">
        <v>656</v>
      </c>
      <c r="B127" s="101" t="s">
        <v>36</v>
      </c>
      <c r="E127" s="0"/>
      <c r="G127" s="4" t="n">
        <v>175</v>
      </c>
      <c r="I127" s="4"/>
      <c r="J127" s="4"/>
      <c r="K127" s="4"/>
      <c r="L127" s="4"/>
      <c r="M127" s="4"/>
      <c r="N127" s="4"/>
      <c r="O127" s="4"/>
      <c r="P127" s="4"/>
      <c r="Q127" s="4"/>
      <c r="R127" s="4"/>
      <c r="S127" s="4" t="n">
        <v>175</v>
      </c>
      <c r="T127" s="4"/>
      <c r="U127" s="4" t="n">
        <f aca="false">SUM(I127:T127)</f>
        <v>175</v>
      </c>
      <c r="W127" s="31" t="n">
        <v>1019</v>
      </c>
      <c r="X127" s="32" t="n">
        <v>1219</v>
      </c>
      <c r="Y127" s="8" t="n">
        <f aca="false">U127/12</f>
        <v>14.5833333333333</v>
      </c>
    </row>
    <row r="128" customFormat="false" ht="13.8" hidden="false" customHeight="false" outlineLevel="0" collapsed="false">
      <c r="A128" s="0" t="s">
        <v>768</v>
      </c>
      <c r="B128" s="101" t="s">
        <v>36</v>
      </c>
      <c r="C128" s="5" t="s">
        <v>769</v>
      </c>
      <c r="D128" s="5" t="s">
        <v>770</v>
      </c>
      <c r="E128" s="74" t="s">
        <v>771</v>
      </c>
      <c r="G128" s="4" t="n">
        <v>1120</v>
      </c>
      <c r="I128" s="4"/>
      <c r="J128" s="4"/>
      <c r="K128" s="4"/>
      <c r="L128" s="4"/>
      <c r="M128" s="4"/>
      <c r="N128" s="4"/>
      <c r="O128" s="4"/>
      <c r="P128" s="4"/>
      <c r="Q128" s="4"/>
      <c r="R128" s="4"/>
      <c r="S128" s="4"/>
      <c r="T128" s="4"/>
      <c r="U128" s="4" t="n">
        <f aca="false">SUM(I128:T128)</f>
        <v>0</v>
      </c>
      <c r="W128" s="31" t="n">
        <v>1037</v>
      </c>
      <c r="X128" s="32" t="n">
        <v>1237</v>
      </c>
      <c r="Y128" s="8" t="n">
        <f aca="false">U128/12</f>
        <v>0</v>
      </c>
    </row>
    <row r="129" customFormat="false" ht="13.8" hidden="false" customHeight="false" outlineLevel="0" collapsed="false">
      <c r="A129" s="0" t="s">
        <v>772</v>
      </c>
      <c r="B129" s="101" t="s">
        <v>36</v>
      </c>
      <c r="C129" s="0" t="s">
        <v>773</v>
      </c>
      <c r="D129" s="0" t="s">
        <v>774</v>
      </c>
      <c r="E129" s="0" t="n">
        <v>4970</v>
      </c>
      <c r="G129" s="4" t="n">
        <v>5379.78</v>
      </c>
      <c r="I129" s="4"/>
      <c r="J129" s="4"/>
      <c r="K129" s="4"/>
      <c r="L129" s="4"/>
      <c r="M129" s="4"/>
      <c r="N129" s="4"/>
      <c r="O129" s="4"/>
      <c r="P129" s="4"/>
      <c r="Q129" s="4"/>
      <c r="R129" s="4"/>
      <c r="S129" s="4"/>
      <c r="T129" s="4"/>
      <c r="U129" s="4" t="n">
        <f aca="false">SUM(I129:T129)</f>
        <v>0</v>
      </c>
      <c r="W129" s="31" t="n">
        <v>1038</v>
      </c>
      <c r="X129" s="32" t="n">
        <v>1238</v>
      </c>
      <c r="Y129" s="8" t="n">
        <f aca="false">U129/12</f>
        <v>0</v>
      </c>
    </row>
    <row r="130" customFormat="false" ht="13.8" hidden="false" customHeight="false" outlineLevel="0" collapsed="false">
      <c r="A130" s="0" t="s">
        <v>775</v>
      </c>
      <c r="B130" s="101" t="s">
        <v>776</v>
      </c>
      <c r="C130" s="0" t="s">
        <v>777</v>
      </c>
      <c r="E130" s="0" t="s">
        <v>726</v>
      </c>
      <c r="G130" s="4"/>
      <c r="I130" s="4"/>
      <c r="J130" s="4"/>
      <c r="K130" s="4"/>
      <c r="L130" s="4"/>
      <c r="M130" s="4"/>
      <c r="N130" s="4"/>
      <c r="O130" s="4"/>
      <c r="P130" s="4"/>
      <c r="Q130" s="4"/>
      <c r="R130" s="4"/>
      <c r="S130" s="4"/>
      <c r="T130" s="4"/>
      <c r="U130" s="4"/>
      <c r="W130" s="31"/>
      <c r="X130" s="32"/>
      <c r="Y130" s="8" t="n">
        <f aca="false">U130/12</f>
        <v>0</v>
      </c>
    </row>
    <row r="131" customFormat="false" ht="15" hidden="false" customHeight="false" outlineLevel="0" collapsed="false">
      <c r="A131" s="0" t="s">
        <v>778</v>
      </c>
      <c r="B131" s="101" t="s">
        <v>36</v>
      </c>
      <c r="C131" s="5"/>
      <c r="D131" s="33"/>
      <c r="E131" s="103" t="n">
        <v>2500</v>
      </c>
      <c r="G131" s="4"/>
      <c r="I131" s="4"/>
      <c r="J131" s="4"/>
      <c r="K131" s="4"/>
      <c r="L131" s="4"/>
      <c r="M131" s="4"/>
      <c r="N131" s="4"/>
      <c r="O131" s="4"/>
      <c r="P131" s="4"/>
      <c r="Q131" s="4"/>
      <c r="R131" s="4"/>
      <c r="S131" s="4"/>
      <c r="T131" s="4"/>
      <c r="U131" s="4" t="n">
        <f aca="false">SUM(I131:T131)</f>
        <v>0</v>
      </c>
      <c r="W131" s="31" t="n">
        <v>1039</v>
      </c>
      <c r="X131" s="32" t="n">
        <v>1239</v>
      </c>
      <c r="Y131" s="8" t="n">
        <f aca="false">U131/12</f>
        <v>0</v>
      </c>
    </row>
    <row r="132" customFormat="false" ht="13.8" hidden="false" customHeight="false" outlineLevel="0" collapsed="false">
      <c r="A132" s="0" t="s">
        <v>779</v>
      </c>
      <c r="B132" s="101" t="s">
        <v>36</v>
      </c>
      <c r="C132" s="5"/>
      <c r="D132" s="5"/>
      <c r="E132" s="74" t="n">
        <v>3343</v>
      </c>
      <c r="G132" s="4"/>
      <c r="I132" s="4"/>
      <c r="J132" s="4"/>
      <c r="K132" s="4"/>
      <c r="L132" s="4"/>
      <c r="M132" s="4"/>
      <c r="N132" s="4"/>
      <c r="O132" s="4"/>
      <c r="P132" s="4"/>
      <c r="Q132" s="4"/>
      <c r="R132" s="4"/>
      <c r="S132" s="4"/>
      <c r="T132" s="4"/>
      <c r="U132" s="4" t="n">
        <f aca="false">SUM(I132:T132)</f>
        <v>0</v>
      </c>
      <c r="W132" s="31" t="n">
        <v>1040</v>
      </c>
      <c r="X132" s="32" t="n">
        <v>1240</v>
      </c>
      <c r="Y132" s="8" t="n">
        <f aca="false">U132/12</f>
        <v>0</v>
      </c>
    </row>
    <row r="133" customFormat="false" ht="15" hidden="false" customHeight="false" outlineLevel="0" collapsed="false">
      <c r="A133" s="5" t="s">
        <v>639</v>
      </c>
      <c r="B133" s="101" t="s">
        <v>36</v>
      </c>
      <c r="C133" s="5"/>
      <c r="D133" s="27"/>
      <c r="E133" s="104" t="n">
        <v>3500</v>
      </c>
      <c r="G133" s="4"/>
      <c r="I133" s="4"/>
      <c r="J133" s="4"/>
      <c r="K133" s="4"/>
      <c r="L133" s="4"/>
      <c r="M133" s="4"/>
      <c r="N133" s="4"/>
      <c r="O133" s="4"/>
      <c r="P133" s="4"/>
      <c r="Q133" s="4"/>
      <c r="R133" s="4"/>
      <c r="S133" s="4"/>
      <c r="T133" s="4"/>
      <c r="U133" s="4" t="n">
        <f aca="false">SUM(I133:T133)</f>
        <v>0</v>
      </c>
      <c r="W133" s="31" t="n">
        <v>1041</v>
      </c>
      <c r="X133" s="32" t="n">
        <v>1241</v>
      </c>
      <c r="Y133" s="8" t="n">
        <f aca="false">U133/12</f>
        <v>0</v>
      </c>
    </row>
    <row r="134" customFormat="false" ht="15" hidden="false" customHeight="false" outlineLevel="0" collapsed="false">
      <c r="A134" s="0" t="s">
        <v>780</v>
      </c>
      <c r="B134" s="101" t="s">
        <v>36</v>
      </c>
      <c r="C134" s="5"/>
      <c r="D134" s="33"/>
      <c r="E134" s="103" t="n">
        <v>4416</v>
      </c>
      <c r="G134" s="4"/>
      <c r="I134" s="4"/>
      <c r="J134" s="4"/>
      <c r="K134" s="4"/>
      <c r="L134" s="4"/>
      <c r="M134" s="4"/>
      <c r="N134" s="4"/>
      <c r="O134" s="4"/>
      <c r="P134" s="4"/>
      <c r="Q134" s="4"/>
      <c r="R134" s="4"/>
      <c r="S134" s="4"/>
      <c r="T134" s="4"/>
      <c r="U134" s="4" t="n">
        <f aca="false">SUM(I134:T134)</f>
        <v>0</v>
      </c>
      <c r="W134" s="31" t="n">
        <v>1042</v>
      </c>
      <c r="X134" s="32" t="n">
        <v>1242</v>
      </c>
      <c r="Y134" s="8" t="n">
        <f aca="false">U134/12</f>
        <v>0</v>
      </c>
    </row>
    <row r="135" customFormat="false" ht="13.8" hidden="false" customHeight="false" outlineLevel="0" collapsed="false">
      <c r="A135" s="0" t="s">
        <v>760</v>
      </c>
      <c r="B135" s="101" t="s">
        <v>36</v>
      </c>
      <c r="C135" s="5"/>
      <c r="D135" s="5"/>
      <c r="E135" s="74" t="n">
        <v>4712</v>
      </c>
      <c r="G135" s="4"/>
      <c r="I135" s="4"/>
      <c r="J135" s="4"/>
      <c r="K135" s="4"/>
      <c r="L135" s="4"/>
      <c r="M135" s="4"/>
      <c r="N135" s="4"/>
      <c r="O135" s="4"/>
      <c r="P135" s="4"/>
      <c r="Q135" s="4"/>
      <c r="R135" s="4"/>
      <c r="S135" s="4"/>
      <c r="T135" s="4"/>
      <c r="U135" s="4" t="n">
        <f aca="false">SUM(I135:T135)</f>
        <v>0</v>
      </c>
      <c r="W135" s="31" t="n">
        <v>1043</v>
      </c>
      <c r="X135" s="32" t="n">
        <v>1243</v>
      </c>
      <c r="Y135" s="8" t="n">
        <f aca="false">U135/12</f>
        <v>0</v>
      </c>
    </row>
    <row r="136" customFormat="false" ht="15" hidden="false" customHeight="false" outlineLevel="0" collapsed="false">
      <c r="A136" s="0" t="s">
        <v>781</v>
      </c>
      <c r="B136" s="101" t="s">
        <v>36</v>
      </c>
      <c r="C136" s="5"/>
      <c r="D136" s="33"/>
      <c r="E136" s="103" t="n">
        <v>17160</v>
      </c>
      <c r="G136" s="4"/>
      <c r="I136" s="4"/>
      <c r="J136" s="4"/>
      <c r="K136" s="4"/>
      <c r="L136" s="4"/>
      <c r="M136" s="4"/>
      <c r="N136" s="4"/>
      <c r="O136" s="4"/>
      <c r="P136" s="4"/>
      <c r="Q136" s="4"/>
      <c r="R136" s="4"/>
      <c r="S136" s="4"/>
      <c r="T136" s="4"/>
      <c r="U136" s="4" t="n">
        <f aca="false">SUM(I136:T136)</f>
        <v>0</v>
      </c>
      <c r="W136" s="31" t="n">
        <v>1044</v>
      </c>
      <c r="X136" s="32" t="n">
        <v>1244</v>
      </c>
      <c r="Y136" s="8" t="n">
        <f aca="false">U136/12</f>
        <v>0</v>
      </c>
    </row>
    <row r="137" customFormat="false" ht="13.8" hidden="false" customHeight="false" outlineLevel="0" collapsed="false">
      <c r="A137" s="5" t="s">
        <v>782</v>
      </c>
      <c r="B137" s="101" t="s">
        <v>36</v>
      </c>
      <c r="C137" s="0" t="s">
        <v>783</v>
      </c>
      <c r="D137" s="0" t="s">
        <v>784</v>
      </c>
      <c r="E137" s="104" t="s">
        <v>785</v>
      </c>
      <c r="G137" s="4"/>
      <c r="I137" s="4"/>
      <c r="J137" s="4"/>
      <c r="K137" s="4"/>
      <c r="L137" s="4"/>
      <c r="M137" s="4"/>
      <c r="N137" s="4"/>
      <c r="O137" s="4"/>
      <c r="P137" s="4"/>
      <c r="Q137" s="4"/>
      <c r="R137" s="4"/>
      <c r="S137" s="4"/>
      <c r="T137" s="4"/>
      <c r="U137" s="4" t="n">
        <f aca="false">SUM(I137:T137)</f>
        <v>0</v>
      </c>
      <c r="W137" s="31" t="n">
        <v>1045</v>
      </c>
      <c r="X137" s="32" t="n">
        <v>1245</v>
      </c>
      <c r="Y137" s="8" t="n">
        <f aca="false">U137/12</f>
        <v>0</v>
      </c>
    </row>
    <row r="138" customFormat="false" ht="15" hidden="false" customHeight="false" outlineLevel="0" collapsed="false">
      <c r="A138" s="5" t="s">
        <v>786</v>
      </c>
      <c r="B138" s="101" t="s">
        <v>36</v>
      </c>
      <c r="C138" s="5"/>
      <c r="D138" s="33"/>
      <c r="E138" s="123" t="s">
        <v>787</v>
      </c>
      <c r="G138" s="4"/>
      <c r="I138" s="4"/>
      <c r="J138" s="4"/>
      <c r="K138" s="4"/>
      <c r="L138" s="4"/>
      <c r="M138" s="4"/>
      <c r="N138" s="4"/>
      <c r="O138" s="4"/>
      <c r="P138" s="4"/>
      <c r="Q138" s="4"/>
      <c r="R138" s="4"/>
      <c r="S138" s="4"/>
      <c r="T138" s="4"/>
      <c r="U138" s="4" t="n">
        <f aca="false">SUM(I138:T138)</f>
        <v>0</v>
      </c>
      <c r="W138" s="31" t="n">
        <v>1046</v>
      </c>
      <c r="X138" s="32" t="n">
        <v>1246</v>
      </c>
      <c r="Y138" s="8" t="n">
        <f aca="false">U138/12</f>
        <v>0</v>
      </c>
    </row>
    <row r="139" customFormat="false" ht="13.8" hidden="false" customHeight="false" outlineLevel="0" collapsed="false">
      <c r="A139" s="0" t="s">
        <v>670</v>
      </c>
      <c r="B139" s="101" t="s">
        <v>36</v>
      </c>
      <c r="C139" s="5"/>
      <c r="D139" s="5" t="s">
        <v>672</v>
      </c>
      <c r="E139" s="74" t="s">
        <v>788</v>
      </c>
      <c r="G139" s="4"/>
      <c r="I139" s="4"/>
      <c r="J139" s="4"/>
      <c r="K139" s="4"/>
      <c r="L139" s="4"/>
      <c r="M139" s="4"/>
      <c r="N139" s="4"/>
      <c r="O139" s="4"/>
      <c r="P139" s="4"/>
      <c r="Q139" s="4"/>
      <c r="R139" s="4"/>
      <c r="S139" s="4" t="n">
        <v>2617.45</v>
      </c>
      <c r="T139" s="4"/>
      <c r="U139" s="4" t="n">
        <f aca="false">SUM(I139:T139)</f>
        <v>2617.45</v>
      </c>
      <c r="W139" s="31" t="n">
        <v>1047</v>
      </c>
      <c r="X139" s="32" t="n">
        <v>1247</v>
      </c>
      <c r="Y139" s="8" t="n">
        <f aca="false">U139/12</f>
        <v>218.120833333333</v>
      </c>
    </row>
    <row r="140" customFormat="false" ht="13.8" hidden="false" customHeight="false" outlineLevel="0" collapsed="false">
      <c r="A140" s="0" t="s">
        <v>732</v>
      </c>
      <c r="B140" s="101" t="s">
        <v>36</v>
      </c>
      <c r="C140" s="0" t="s">
        <v>789</v>
      </c>
      <c r="D140" s="0" t="s">
        <v>672</v>
      </c>
      <c r="E140" s="104" t="s">
        <v>790</v>
      </c>
      <c r="G140" s="4"/>
      <c r="I140" s="4"/>
      <c r="J140" s="4"/>
      <c r="K140" s="4"/>
      <c r="L140" s="4"/>
      <c r="M140" s="4"/>
      <c r="N140" s="4"/>
      <c r="O140" s="4"/>
      <c r="P140" s="4"/>
      <c r="Q140" s="4"/>
      <c r="R140" s="4"/>
      <c r="S140" s="4"/>
      <c r="T140" s="4"/>
      <c r="U140" s="4" t="n">
        <f aca="false">SUM(I140:T140)</f>
        <v>0</v>
      </c>
      <c r="W140" s="31" t="n">
        <v>1048</v>
      </c>
      <c r="X140" s="32" t="n">
        <v>1248</v>
      </c>
      <c r="Y140" s="8" t="n">
        <f aca="false">U140/12</f>
        <v>0</v>
      </c>
    </row>
    <row r="141" customFormat="false" ht="15" hidden="false" customHeight="false" outlineLevel="0" collapsed="false">
      <c r="A141" s="5" t="s">
        <v>791</v>
      </c>
      <c r="B141" s="101" t="s">
        <v>36</v>
      </c>
      <c r="C141" s="5"/>
      <c r="D141" s="33"/>
      <c r="E141" s="104"/>
      <c r="G141" s="4"/>
      <c r="I141" s="4"/>
      <c r="J141" s="4"/>
      <c r="K141" s="4"/>
      <c r="L141" s="4"/>
      <c r="M141" s="4"/>
      <c r="N141" s="4"/>
      <c r="O141" s="4"/>
      <c r="P141" s="4"/>
      <c r="Q141" s="4"/>
      <c r="R141" s="4"/>
      <c r="S141" s="4"/>
      <c r="T141" s="4"/>
      <c r="U141" s="4" t="n">
        <f aca="false">SUM(I141:T141)</f>
        <v>0</v>
      </c>
      <c r="W141" s="31" t="n">
        <v>1051</v>
      </c>
      <c r="X141" s="32" t="n">
        <v>1251</v>
      </c>
      <c r="Y141" s="8" t="n">
        <f aca="false">U141/12</f>
        <v>0</v>
      </c>
    </row>
    <row r="142" customFormat="false" ht="15" hidden="false" customHeight="false" outlineLevel="0" collapsed="false">
      <c r="A142" s="5" t="s">
        <v>792</v>
      </c>
      <c r="B142" s="101" t="s">
        <v>36</v>
      </c>
      <c r="C142" s="5"/>
      <c r="D142" s="33"/>
      <c r="E142" s="104"/>
      <c r="G142" s="4"/>
      <c r="I142" s="4"/>
      <c r="J142" s="4"/>
      <c r="K142" s="4"/>
      <c r="L142" s="4"/>
      <c r="M142" s="4"/>
      <c r="N142" s="4"/>
      <c r="O142" s="4"/>
      <c r="P142" s="4"/>
      <c r="Q142" s="4"/>
      <c r="R142" s="4"/>
      <c r="S142" s="4"/>
      <c r="T142" s="4"/>
      <c r="U142" s="4" t="n">
        <f aca="false">SUM(I142:T142)</f>
        <v>0</v>
      </c>
      <c r="W142" s="31" t="n">
        <v>1052</v>
      </c>
      <c r="X142" s="32" t="n">
        <v>1252</v>
      </c>
      <c r="Y142" s="8" t="n">
        <f aca="false">U142/12</f>
        <v>0</v>
      </c>
    </row>
    <row r="143" customFormat="false" ht="15" hidden="false" customHeight="false" outlineLevel="0" collapsed="false">
      <c r="A143" s="5" t="s">
        <v>793</v>
      </c>
      <c r="B143" s="124" t="s">
        <v>794</v>
      </c>
      <c r="C143" s="5" t="s">
        <v>795</v>
      </c>
      <c r="D143" s="88"/>
      <c r="E143" s="104"/>
      <c r="G143" s="4"/>
      <c r="I143" s="4"/>
      <c r="J143" s="4"/>
      <c r="K143" s="4"/>
      <c r="L143" s="4"/>
      <c r="M143" s="4"/>
      <c r="N143" s="4"/>
      <c r="O143" s="4"/>
      <c r="P143" s="4"/>
      <c r="Q143" s="4"/>
      <c r="R143" s="4"/>
      <c r="S143" s="4"/>
      <c r="T143" s="4"/>
      <c r="U143" s="4" t="n">
        <f aca="false">SUM(I143:T143)</f>
        <v>0</v>
      </c>
      <c r="W143" s="31" t="n">
        <v>1053</v>
      </c>
      <c r="X143" s="32" t="n">
        <v>1253</v>
      </c>
      <c r="Y143" s="8" t="n">
        <f aca="false">U143/12</f>
        <v>0</v>
      </c>
    </row>
    <row r="144" customFormat="false" ht="15" hidden="false" customHeight="false" outlineLevel="0" collapsed="false">
      <c r="A144" s="5" t="s">
        <v>796</v>
      </c>
      <c r="B144" s="125" t="s">
        <v>797</v>
      </c>
      <c r="C144" s="5" t="s">
        <v>798</v>
      </c>
      <c r="D144" s="33"/>
      <c r="E144" s="103"/>
      <c r="G144" s="4"/>
      <c r="I144" s="4"/>
      <c r="J144" s="4"/>
      <c r="K144" s="4"/>
      <c r="L144" s="4"/>
      <c r="M144" s="4"/>
      <c r="N144" s="4"/>
      <c r="O144" s="4"/>
      <c r="P144" s="4"/>
      <c r="Q144" s="4"/>
      <c r="R144" s="4"/>
      <c r="S144" s="4"/>
      <c r="T144" s="4"/>
      <c r="U144" s="4" t="n">
        <f aca="false">SUM(I144:T144)</f>
        <v>0</v>
      </c>
      <c r="W144" s="31" t="n">
        <v>1054</v>
      </c>
      <c r="X144" s="32" t="n">
        <v>1254</v>
      </c>
      <c r="Y144" s="8" t="n">
        <f aca="false">U144/12</f>
        <v>0</v>
      </c>
    </row>
    <row r="145" customFormat="false" ht="15" hidden="false" customHeight="false" outlineLevel="0" collapsed="false">
      <c r="A145" s="5" t="s">
        <v>799</v>
      </c>
      <c r="B145" s="101" t="s">
        <v>36</v>
      </c>
      <c r="C145" s="5"/>
      <c r="D145" s="33"/>
      <c r="E145" s="104"/>
      <c r="G145" s="4"/>
      <c r="I145" s="4"/>
      <c r="J145" s="4"/>
      <c r="K145" s="4"/>
      <c r="L145" s="4"/>
      <c r="M145" s="4"/>
      <c r="N145" s="4"/>
      <c r="O145" s="4"/>
      <c r="P145" s="4"/>
      <c r="Q145" s="4"/>
      <c r="R145" s="4"/>
      <c r="S145" s="4"/>
      <c r="T145" s="4"/>
      <c r="U145" s="4" t="n">
        <f aca="false">SUM(I145:T145)</f>
        <v>0</v>
      </c>
      <c r="W145" s="31" t="n">
        <v>1055</v>
      </c>
      <c r="X145" s="32" t="n">
        <v>1255</v>
      </c>
      <c r="Y145" s="8" t="n">
        <f aca="false">U145/12</f>
        <v>0</v>
      </c>
    </row>
    <row r="146" customFormat="false" ht="15" hidden="false" customHeight="false" outlineLevel="0" collapsed="false">
      <c r="A146" s="5" t="s">
        <v>800</v>
      </c>
      <c r="B146" s="101" t="s">
        <v>36</v>
      </c>
      <c r="C146" s="5"/>
      <c r="D146" s="33"/>
      <c r="E146" s="104"/>
      <c r="G146" s="4"/>
      <c r="I146" s="4"/>
      <c r="J146" s="4"/>
      <c r="K146" s="4"/>
      <c r="L146" s="4"/>
      <c r="M146" s="4"/>
      <c r="N146" s="4"/>
      <c r="O146" s="4"/>
      <c r="P146" s="4"/>
      <c r="Q146" s="4"/>
      <c r="R146" s="4"/>
      <c r="S146" s="4"/>
      <c r="T146" s="4"/>
      <c r="U146" s="4" t="n">
        <f aca="false">SUM(I146:T146)</f>
        <v>0</v>
      </c>
      <c r="W146" s="31" t="n">
        <v>1056</v>
      </c>
      <c r="X146" s="32" t="n">
        <v>1256</v>
      </c>
      <c r="Y146" s="8" t="n">
        <f aca="false">U146/12</f>
        <v>0</v>
      </c>
    </row>
    <row r="147" customFormat="false" ht="13.8" hidden="false" customHeight="false" outlineLevel="0" collapsed="false">
      <c r="A147" s="5" t="s">
        <v>801</v>
      </c>
      <c r="B147" s="101" t="s">
        <v>36</v>
      </c>
      <c r="E147" s="103"/>
      <c r="G147" s="4"/>
      <c r="I147" s="4"/>
      <c r="J147" s="4"/>
      <c r="K147" s="4"/>
      <c r="L147" s="4"/>
      <c r="M147" s="4"/>
      <c r="N147" s="4"/>
      <c r="O147" s="4"/>
      <c r="P147" s="4"/>
      <c r="Q147" s="4"/>
      <c r="R147" s="4"/>
      <c r="S147" s="4"/>
      <c r="T147" s="4"/>
      <c r="U147" s="4" t="n">
        <f aca="false">SUM(I147:T147)</f>
        <v>0</v>
      </c>
      <c r="W147" s="31" t="n">
        <v>1057</v>
      </c>
      <c r="X147" s="32" t="n">
        <v>1257</v>
      </c>
      <c r="Y147" s="8" t="n">
        <f aca="false">U147/12</f>
        <v>0</v>
      </c>
    </row>
    <row r="148" customFormat="false" ht="13.8" hidden="false" customHeight="false" outlineLevel="0" collapsed="false">
      <c r="A148" s="5" t="s">
        <v>802</v>
      </c>
      <c r="B148" s="101" t="s">
        <v>36</v>
      </c>
      <c r="E148" s="104"/>
      <c r="G148" s="4"/>
      <c r="I148" s="4"/>
      <c r="J148" s="4"/>
      <c r="K148" s="4"/>
      <c r="L148" s="4"/>
      <c r="M148" s="4"/>
      <c r="N148" s="4"/>
      <c r="O148" s="4"/>
      <c r="P148" s="4"/>
      <c r="Q148" s="4"/>
      <c r="R148" s="4"/>
      <c r="S148" s="4"/>
      <c r="T148" s="4"/>
      <c r="U148" s="4" t="n">
        <f aca="false">SUM(I148:T148)</f>
        <v>0</v>
      </c>
      <c r="W148" s="31" t="n">
        <v>1058</v>
      </c>
      <c r="X148" s="32" t="n">
        <v>1258</v>
      </c>
      <c r="Y148" s="8" t="n">
        <f aca="false">U148/12</f>
        <v>0</v>
      </c>
    </row>
    <row r="149" customFormat="false" ht="13.8" hidden="false" customHeight="false" outlineLevel="0" collapsed="false">
      <c r="A149" s="5" t="s">
        <v>803</v>
      </c>
      <c r="B149" s="101" t="s">
        <v>36</v>
      </c>
      <c r="G149" s="4"/>
      <c r="I149" s="4"/>
      <c r="J149" s="4"/>
      <c r="K149" s="4"/>
      <c r="L149" s="4"/>
      <c r="M149" s="4"/>
      <c r="N149" s="4"/>
      <c r="O149" s="4"/>
      <c r="P149" s="4"/>
      <c r="Q149" s="4"/>
      <c r="R149" s="4"/>
      <c r="S149" s="4"/>
      <c r="T149" s="4"/>
      <c r="U149" s="4" t="n">
        <f aca="false">SUM(I149:T149)</f>
        <v>0</v>
      </c>
      <c r="W149" s="31" t="n">
        <v>1059</v>
      </c>
      <c r="X149" s="32" t="n">
        <v>1259</v>
      </c>
      <c r="Y149" s="8" t="n">
        <f aca="false">U149/12</f>
        <v>0</v>
      </c>
    </row>
    <row r="150" customFormat="false" ht="13.8" hidden="false" customHeight="false" outlineLevel="0" collapsed="false">
      <c r="A150" s="5" t="s">
        <v>804</v>
      </c>
      <c r="B150" s="101" t="s">
        <v>36</v>
      </c>
      <c r="G150" s="4"/>
      <c r="I150" s="4"/>
      <c r="J150" s="4"/>
      <c r="K150" s="4"/>
      <c r="L150" s="4"/>
      <c r="M150" s="4"/>
      <c r="N150" s="4"/>
      <c r="O150" s="4"/>
      <c r="P150" s="4"/>
      <c r="Q150" s="4"/>
      <c r="R150" s="4"/>
      <c r="S150" s="4"/>
      <c r="T150" s="4"/>
      <c r="U150" s="4" t="n">
        <f aca="false">SUM(I150:T150)</f>
        <v>0</v>
      </c>
      <c r="W150" s="31" t="n">
        <v>1060</v>
      </c>
      <c r="X150" s="32" t="n">
        <v>1260</v>
      </c>
      <c r="Y150" s="8" t="n">
        <f aca="false">U150/12</f>
        <v>0</v>
      </c>
    </row>
    <row r="151" customFormat="false" ht="13.8" hidden="false" customHeight="false" outlineLevel="0" collapsed="false">
      <c r="A151" s="5" t="s">
        <v>805</v>
      </c>
      <c r="B151" s="101" t="s">
        <v>36</v>
      </c>
      <c r="G151" s="4"/>
      <c r="I151" s="4"/>
      <c r="J151" s="4"/>
      <c r="K151" s="4"/>
      <c r="L151" s="4"/>
      <c r="M151" s="4"/>
      <c r="N151" s="4"/>
      <c r="O151" s="4"/>
      <c r="P151" s="4"/>
      <c r="Q151" s="4"/>
      <c r="R151" s="4"/>
      <c r="S151" s="4"/>
      <c r="T151" s="4"/>
      <c r="U151" s="4" t="n">
        <f aca="false">SUM(I151:T151)</f>
        <v>0</v>
      </c>
      <c r="W151" s="31" t="n">
        <v>1061</v>
      </c>
      <c r="X151" s="32" t="n">
        <v>1261</v>
      </c>
      <c r="Y151" s="8" t="n">
        <f aca="false">U151/12</f>
        <v>0</v>
      </c>
    </row>
    <row r="152" customFormat="false" ht="13.8" hidden="false" customHeight="false" outlineLevel="0" collapsed="false">
      <c r="A152" s="5" t="s">
        <v>806</v>
      </c>
      <c r="B152" s="101" t="s">
        <v>36</v>
      </c>
      <c r="G152" s="4"/>
      <c r="I152" s="4"/>
      <c r="J152" s="4"/>
      <c r="K152" s="4"/>
      <c r="L152" s="4"/>
      <c r="M152" s="4"/>
      <c r="N152" s="4"/>
      <c r="O152" s="4"/>
      <c r="P152" s="4"/>
      <c r="Q152" s="4"/>
      <c r="R152" s="4"/>
      <c r="S152" s="4"/>
      <c r="T152" s="4"/>
      <c r="U152" s="4" t="n">
        <f aca="false">SUM(I152:T152)</f>
        <v>0</v>
      </c>
      <c r="W152" s="31" t="n">
        <v>1062</v>
      </c>
      <c r="X152" s="32" t="n">
        <v>1262</v>
      </c>
      <c r="Y152" s="8" t="n">
        <f aca="false">U152/12</f>
        <v>0</v>
      </c>
    </row>
    <row r="153" customFormat="false" ht="13.8" hidden="false" customHeight="false" outlineLevel="0" collapsed="false">
      <c r="A153" s="5" t="s">
        <v>807</v>
      </c>
      <c r="B153" s="101" t="s">
        <v>36</v>
      </c>
      <c r="E153" s="103"/>
      <c r="G153" s="4"/>
      <c r="I153" s="4"/>
      <c r="J153" s="4"/>
      <c r="K153" s="4"/>
      <c r="L153" s="4"/>
      <c r="M153" s="4"/>
      <c r="N153" s="4"/>
      <c r="O153" s="4"/>
      <c r="P153" s="4"/>
      <c r="Q153" s="4"/>
      <c r="R153" s="4"/>
      <c r="S153" s="4"/>
      <c r="T153" s="4"/>
      <c r="U153" s="4" t="n">
        <f aca="false">SUM(I153:T153)</f>
        <v>0</v>
      </c>
      <c r="W153" s="31" t="n">
        <v>1063</v>
      </c>
      <c r="X153" s="32" t="n">
        <v>1263</v>
      </c>
      <c r="Y153" s="8" t="n">
        <f aca="false">U153/12</f>
        <v>0</v>
      </c>
    </row>
    <row r="154" customFormat="false" ht="13.8" hidden="false" customHeight="false" outlineLevel="0" collapsed="false">
      <c r="A154" s="5" t="s">
        <v>808</v>
      </c>
      <c r="B154" s="101" t="s">
        <v>36</v>
      </c>
      <c r="G154" s="4"/>
      <c r="I154" s="4"/>
      <c r="J154" s="4"/>
      <c r="K154" s="4"/>
      <c r="L154" s="4"/>
      <c r="M154" s="4"/>
      <c r="N154" s="4"/>
      <c r="O154" s="4"/>
      <c r="P154" s="4"/>
      <c r="Q154" s="4"/>
      <c r="R154" s="4"/>
      <c r="S154" s="4"/>
      <c r="T154" s="4"/>
      <c r="U154" s="4" t="n">
        <f aca="false">SUM(I154:T154)</f>
        <v>0</v>
      </c>
      <c r="W154" s="31" t="n">
        <v>1064</v>
      </c>
      <c r="X154" s="32" t="n">
        <v>1264</v>
      </c>
      <c r="Y154" s="8" t="n">
        <f aca="false">U154/12</f>
        <v>0</v>
      </c>
    </row>
    <row r="155" customFormat="false" ht="15" hidden="false" customHeight="false" outlineLevel="0" collapsed="false">
      <c r="A155" s="5" t="s">
        <v>809</v>
      </c>
      <c r="B155" s="101" t="s">
        <v>36</v>
      </c>
      <c r="D155" s="33"/>
      <c r="E155" s="104"/>
      <c r="G155" s="4"/>
      <c r="I155" s="4"/>
      <c r="J155" s="4"/>
      <c r="K155" s="4"/>
      <c r="L155" s="4"/>
      <c r="M155" s="4"/>
      <c r="N155" s="4"/>
      <c r="O155" s="4"/>
      <c r="P155" s="4"/>
      <c r="Q155" s="4"/>
      <c r="R155" s="4"/>
      <c r="S155" s="4"/>
      <c r="T155" s="4"/>
      <c r="U155" s="4" t="n">
        <f aca="false">SUM(I155:T155)</f>
        <v>0</v>
      </c>
      <c r="W155" s="31" t="n">
        <v>1065</v>
      </c>
      <c r="X155" s="32" t="n">
        <v>1265</v>
      </c>
      <c r="Y155" s="8" t="n">
        <f aca="false">U155/12</f>
        <v>0</v>
      </c>
    </row>
    <row r="156" customFormat="false" ht="15" hidden="false" customHeight="false" outlineLevel="0" collapsed="false">
      <c r="A156" s="0" t="s">
        <v>630</v>
      </c>
      <c r="B156" s="5"/>
      <c r="C156" s="5"/>
      <c r="D156" s="87"/>
      <c r="E156" s="104"/>
      <c r="G156" s="4"/>
      <c r="I156" s="4"/>
      <c r="J156" s="4"/>
      <c r="K156" s="4"/>
      <c r="L156" s="4"/>
      <c r="M156" s="4"/>
      <c r="N156" s="4"/>
      <c r="O156" s="4"/>
      <c r="P156" s="4"/>
      <c r="Q156" s="4"/>
      <c r="R156" s="4"/>
      <c r="S156" s="4"/>
      <c r="T156" s="4"/>
      <c r="U156" s="4" t="n">
        <f aca="false">SUM(I156:T156)</f>
        <v>0</v>
      </c>
      <c r="W156" s="31" t="n">
        <v>1066</v>
      </c>
      <c r="X156" s="32" t="n">
        <v>1266</v>
      </c>
      <c r="Y156" s="8" t="n">
        <f aca="false">U156/12</f>
        <v>0</v>
      </c>
    </row>
    <row r="157" customFormat="false" ht="15" hidden="false" customHeight="false" outlineLevel="0" collapsed="false">
      <c r="A157" s="41" t="s">
        <v>810</v>
      </c>
      <c r="B157" s="5"/>
      <c r="C157" s="5"/>
      <c r="D157" s="84"/>
      <c r="E157" s="104"/>
      <c r="G157" s="4"/>
      <c r="I157" s="4"/>
      <c r="J157" s="4"/>
      <c r="K157" s="4"/>
      <c r="L157" s="4"/>
      <c r="M157" s="4"/>
      <c r="N157" s="4"/>
      <c r="O157" s="4"/>
      <c r="P157" s="4"/>
      <c r="Q157" s="4"/>
      <c r="R157" s="4"/>
      <c r="S157" s="4"/>
      <c r="T157" s="4"/>
      <c r="U157" s="4" t="n">
        <f aca="false">SUM(I157:T157)</f>
        <v>0</v>
      </c>
      <c r="W157" s="31" t="n">
        <v>1067</v>
      </c>
      <c r="X157" s="32" t="n">
        <v>1267</v>
      </c>
      <c r="Y157" s="8" t="n">
        <f aca="false">U157/12</f>
        <v>0</v>
      </c>
    </row>
    <row r="158" customFormat="false" ht="13.8" hidden="false" customHeight="false" outlineLevel="0" collapsed="false">
      <c r="A158" s="5" t="s">
        <v>811</v>
      </c>
      <c r="B158" s="101" t="s">
        <v>36</v>
      </c>
      <c r="E158" s="103"/>
      <c r="G158" s="4"/>
      <c r="I158" s="4"/>
      <c r="J158" s="4"/>
      <c r="K158" s="4"/>
      <c r="L158" s="4"/>
      <c r="M158" s="4"/>
      <c r="N158" s="4"/>
      <c r="O158" s="4"/>
      <c r="P158" s="4"/>
      <c r="Q158" s="4"/>
      <c r="R158" s="4"/>
      <c r="S158" s="4"/>
      <c r="T158" s="4"/>
      <c r="U158" s="4" t="n">
        <f aca="false">SUM(I158:T158)</f>
        <v>0</v>
      </c>
      <c r="W158" s="31" t="n">
        <v>1068</v>
      </c>
      <c r="X158" s="32" t="n">
        <v>1268</v>
      </c>
      <c r="Y158" s="8" t="n">
        <f aca="false">U158/12</f>
        <v>0</v>
      </c>
    </row>
    <row r="159" customFormat="false" ht="13.8" hidden="false" customHeight="false" outlineLevel="0" collapsed="false">
      <c r="A159" s="5" t="s">
        <v>812</v>
      </c>
      <c r="B159" s="101" t="s">
        <v>36</v>
      </c>
      <c r="G159" s="4"/>
      <c r="I159" s="4"/>
      <c r="J159" s="4"/>
      <c r="K159" s="4"/>
      <c r="L159" s="4"/>
      <c r="M159" s="4"/>
      <c r="N159" s="4"/>
      <c r="O159" s="4"/>
      <c r="P159" s="4"/>
      <c r="Q159" s="4"/>
      <c r="R159" s="4"/>
      <c r="S159" s="4"/>
      <c r="T159" s="4"/>
      <c r="U159" s="4" t="n">
        <f aca="false">SUM(I159:T159)</f>
        <v>0</v>
      </c>
      <c r="W159" s="31" t="n">
        <v>1069</v>
      </c>
      <c r="X159" s="32" t="n">
        <v>1269</v>
      </c>
      <c r="Y159" s="8" t="n">
        <f aca="false">U159/12</f>
        <v>0</v>
      </c>
    </row>
    <row r="160" customFormat="false" ht="15" hidden="false" customHeight="false" outlineLevel="0" collapsed="false">
      <c r="A160" s="5" t="s">
        <v>813</v>
      </c>
      <c r="B160" s="101" t="s">
        <v>36</v>
      </c>
      <c r="C160" s="5"/>
      <c r="D160" s="27"/>
      <c r="E160" s="104"/>
      <c r="G160" s="4"/>
      <c r="I160" s="4"/>
      <c r="J160" s="4"/>
      <c r="K160" s="4"/>
      <c r="L160" s="4"/>
      <c r="M160" s="4"/>
      <c r="N160" s="4"/>
      <c r="O160" s="4"/>
      <c r="P160" s="4"/>
      <c r="Q160" s="4"/>
      <c r="R160" s="4"/>
      <c r="S160" s="4"/>
      <c r="T160" s="4"/>
      <c r="U160" s="4" t="n">
        <f aca="false">SUM(I160:T160)</f>
        <v>0</v>
      </c>
      <c r="W160" s="31" t="n">
        <v>1070</v>
      </c>
      <c r="X160" s="32" t="n">
        <v>1270</v>
      </c>
      <c r="Y160" s="8" t="n">
        <f aca="false">U160/12</f>
        <v>0</v>
      </c>
    </row>
    <row r="161" customFormat="false" ht="15" hidden="false" customHeight="false" outlineLevel="0" collapsed="false">
      <c r="A161" s="5" t="s">
        <v>814</v>
      </c>
      <c r="B161" s="101" t="s">
        <v>36</v>
      </c>
      <c r="D161" s="33"/>
      <c r="E161" s="104"/>
      <c r="G161" s="4"/>
      <c r="I161" s="4"/>
      <c r="J161" s="4"/>
      <c r="K161" s="4"/>
      <c r="L161" s="4"/>
      <c r="M161" s="4"/>
      <c r="N161" s="4"/>
      <c r="O161" s="4"/>
      <c r="P161" s="4"/>
      <c r="Q161" s="4"/>
      <c r="R161" s="4"/>
      <c r="S161" s="4"/>
      <c r="T161" s="4"/>
      <c r="U161" s="4" t="n">
        <f aca="false">SUM(I161:T161)</f>
        <v>0</v>
      </c>
      <c r="W161" s="31" t="n">
        <v>1071</v>
      </c>
      <c r="X161" s="32" t="n">
        <v>1271</v>
      </c>
      <c r="Y161" s="8" t="n">
        <f aca="false">U161/12</f>
        <v>0</v>
      </c>
    </row>
    <row r="162" customFormat="false" ht="13.8" hidden="false" customHeight="false" outlineLevel="0" collapsed="false">
      <c r="A162" s="5" t="s">
        <v>815</v>
      </c>
      <c r="B162" s="101" t="s">
        <v>36</v>
      </c>
      <c r="E162" s="103"/>
      <c r="G162" s="4"/>
      <c r="I162" s="4"/>
      <c r="J162" s="4"/>
      <c r="K162" s="4"/>
      <c r="L162" s="4"/>
      <c r="M162" s="4"/>
      <c r="N162" s="4"/>
      <c r="O162" s="4"/>
      <c r="P162" s="4"/>
      <c r="Q162" s="4"/>
      <c r="R162" s="4"/>
      <c r="S162" s="4"/>
      <c r="T162" s="4"/>
      <c r="U162" s="4" t="n">
        <f aca="false">SUM(I162:T162)</f>
        <v>0</v>
      </c>
      <c r="W162" s="31" t="n">
        <v>1072</v>
      </c>
      <c r="X162" s="32" t="n">
        <v>1272</v>
      </c>
      <c r="Y162" s="8" t="n">
        <f aca="false">U162/12</f>
        <v>0</v>
      </c>
    </row>
    <row r="163" customFormat="false" ht="13.8" hidden="false" customHeight="false" outlineLevel="0" collapsed="false">
      <c r="A163" s="5" t="s">
        <v>816</v>
      </c>
      <c r="B163" s="101" t="s">
        <v>36</v>
      </c>
      <c r="E163" s="103"/>
      <c r="G163" s="4"/>
      <c r="I163" s="4"/>
      <c r="J163" s="4"/>
      <c r="K163" s="4"/>
      <c r="L163" s="4"/>
      <c r="M163" s="4"/>
      <c r="N163" s="4"/>
      <c r="O163" s="4"/>
      <c r="P163" s="4"/>
      <c r="Q163" s="4"/>
      <c r="R163" s="4"/>
      <c r="S163" s="4"/>
      <c r="T163" s="4"/>
      <c r="U163" s="4" t="n">
        <f aca="false">SUM(I163:T163)</f>
        <v>0</v>
      </c>
      <c r="W163" s="31" t="n">
        <v>1073</v>
      </c>
      <c r="X163" s="32" t="n">
        <v>1273</v>
      </c>
      <c r="Y163" s="8" t="n">
        <f aca="false">U163/12</f>
        <v>0</v>
      </c>
    </row>
    <row r="164" customFormat="false" ht="15" hidden="false" customHeight="false" outlineLevel="0" collapsed="false">
      <c r="A164" s="5" t="s">
        <v>817</v>
      </c>
      <c r="B164" s="101" t="s">
        <v>36</v>
      </c>
      <c r="D164" s="33"/>
      <c r="E164" s="104"/>
      <c r="G164" s="4"/>
      <c r="I164" s="4"/>
      <c r="J164" s="4"/>
      <c r="K164" s="4"/>
      <c r="L164" s="4"/>
      <c r="M164" s="4"/>
      <c r="N164" s="4"/>
      <c r="O164" s="4"/>
      <c r="P164" s="4"/>
      <c r="Q164" s="4"/>
      <c r="R164" s="4"/>
      <c r="S164" s="4"/>
      <c r="T164" s="4"/>
      <c r="U164" s="4" t="n">
        <f aca="false">SUM(I164:T164)</f>
        <v>0</v>
      </c>
      <c r="W164" s="31" t="n">
        <v>1074</v>
      </c>
      <c r="X164" s="32" t="n">
        <v>1274</v>
      </c>
      <c r="Y164" s="8" t="n">
        <f aca="false">U164/12</f>
        <v>0</v>
      </c>
    </row>
    <row r="165" customFormat="false" ht="15" hidden="false" customHeight="false" outlineLevel="0" collapsed="false">
      <c r="A165" s="5" t="s">
        <v>818</v>
      </c>
      <c r="B165" s="101" t="s">
        <v>36</v>
      </c>
      <c r="D165" s="33"/>
      <c r="E165" s="104"/>
      <c r="G165" s="4"/>
      <c r="I165" s="4"/>
      <c r="J165" s="4"/>
      <c r="K165" s="4"/>
      <c r="L165" s="4"/>
      <c r="M165" s="4"/>
      <c r="N165" s="4"/>
      <c r="O165" s="4"/>
      <c r="P165" s="4"/>
      <c r="Q165" s="4"/>
      <c r="R165" s="4"/>
      <c r="S165" s="4"/>
      <c r="T165" s="4"/>
      <c r="U165" s="4" t="n">
        <f aca="false">SUM(I165:T165)</f>
        <v>0</v>
      </c>
      <c r="W165" s="31" t="n">
        <v>1075</v>
      </c>
      <c r="X165" s="32" t="n">
        <v>1275</v>
      </c>
      <c r="Y165" s="8" t="n">
        <f aca="false">U165/12</f>
        <v>0</v>
      </c>
    </row>
    <row r="166" customFormat="false" ht="15" hidden="false" customHeight="false" outlineLevel="0" collapsed="false">
      <c r="A166" s="5" t="s">
        <v>819</v>
      </c>
      <c r="B166" s="101" t="s">
        <v>36</v>
      </c>
      <c r="D166" s="33"/>
      <c r="E166" s="104"/>
      <c r="G166" s="4"/>
      <c r="I166" s="4"/>
      <c r="J166" s="4"/>
      <c r="K166" s="4"/>
      <c r="L166" s="4"/>
      <c r="M166" s="4"/>
      <c r="N166" s="4"/>
      <c r="O166" s="4"/>
      <c r="P166" s="4"/>
      <c r="Q166" s="4"/>
      <c r="R166" s="4"/>
      <c r="S166" s="4"/>
      <c r="T166" s="4"/>
      <c r="U166" s="4" t="n">
        <f aca="false">SUM(I166:T166)</f>
        <v>0</v>
      </c>
      <c r="W166" s="31" t="n">
        <v>1076</v>
      </c>
      <c r="X166" s="32" t="n">
        <v>1276</v>
      </c>
      <c r="Y166" s="8" t="n">
        <f aca="false">U166/12</f>
        <v>0</v>
      </c>
    </row>
    <row r="167" customFormat="false" ht="15" hidden="false" customHeight="false" outlineLevel="0" collapsed="false">
      <c r="A167" s="5" t="s">
        <v>820</v>
      </c>
      <c r="B167" s="101" t="s">
        <v>36</v>
      </c>
      <c r="D167" s="33"/>
      <c r="E167" s="104"/>
      <c r="G167" s="4"/>
      <c r="I167" s="4"/>
      <c r="J167" s="4"/>
      <c r="K167" s="4"/>
      <c r="L167" s="4"/>
      <c r="M167" s="4"/>
      <c r="N167" s="4"/>
      <c r="O167" s="4"/>
      <c r="P167" s="4"/>
      <c r="Q167" s="4"/>
      <c r="R167" s="4"/>
      <c r="S167" s="4"/>
      <c r="T167" s="4"/>
      <c r="U167" s="4" t="n">
        <f aca="false">SUM(I167:T167)</f>
        <v>0</v>
      </c>
      <c r="W167" s="31" t="n">
        <v>1077</v>
      </c>
      <c r="X167" s="32" t="n">
        <v>1277</v>
      </c>
      <c r="Y167" s="8" t="n">
        <f aca="false">U167/12</f>
        <v>0</v>
      </c>
    </row>
    <row r="168" customFormat="false" ht="13.8" hidden="false" customHeight="false" outlineLevel="0" collapsed="false">
      <c r="A168" s="5" t="s">
        <v>821</v>
      </c>
      <c r="B168" s="101" t="s">
        <v>36</v>
      </c>
      <c r="E168" s="104"/>
      <c r="G168" s="4"/>
      <c r="I168" s="4"/>
      <c r="J168" s="4"/>
      <c r="K168" s="4"/>
      <c r="L168" s="4"/>
      <c r="M168" s="4"/>
      <c r="N168" s="4"/>
      <c r="O168" s="4"/>
      <c r="P168" s="4"/>
      <c r="Q168" s="4"/>
      <c r="R168" s="4"/>
      <c r="S168" s="4"/>
      <c r="T168" s="4"/>
      <c r="U168" s="4" t="n">
        <f aca="false">SUM(I168:T168)</f>
        <v>0</v>
      </c>
      <c r="W168" s="31" t="n">
        <v>1078</v>
      </c>
      <c r="X168" s="32" t="n">
        <v>1278</v>
      </c>
      <c r="Y168" s="8" t="n">
        <f aca="false">U168/12</f>
        <v>0</v>
      </c>
    </row>
    <row r="169" customFormat="false" ht="13.8" hidden="false" customHeight="false" outlineLevel="0" collapsed="false">
      <c r="A169" s="5" t="s">
        <v>822</v>
      </c>
      <c r="B169" s="101" t="s">
        <v>36</v>
      </c>
      <c r="G169" s="4"/>
      <c r="I169" s="4"/>
      <c r="J169" s="4"/>
      <c r="K169" s="4"/>
      <c r="L169" s="4"/>
      <c r="M169" s="4"/>
      <c r="N169" s="4"/>
      <c r="O169" s="4"/>
      <c r="P169" s="4"/>
      <c r="Q169" s="4"/>
      <c r="R169" s="4"/>
      <c r="S169" s="4"/>
      <c r="T169" s="4"/>
      <c r="U169" s="4" t="n">
        <f aca="false">SUM(I169:T169)</f>
        <v>0</v>
      </c>
      <c r="W169" s="31" t="n">
        <v>1079</v>
      </c>
      <c r="X169" s="32" t="n">
        <v>1279</v>
      </c>
      <c r="Y169" s="8" t="n">
        <f aca="false">U169/12</f>
        <v>0</v>
      </c>
    </row>
    <row r="170" customFormat="false" ht="13.8" hidden="false" customHeight="false" outlineLevel="0" collapsed="false">
      <c r="A170" s="5" t="s">
        <v>823</v>
      </c>
      <c r="B170" s="101" t="s">
        <v>36</v>
      </c>
      <c r="E170" s="104"/>
      <c r="G170" s="4"/>
      <c r="I170" s="4"/>
      <c r="J170" s="4"/>
      <c r="K170" s="4"/>
      <c r="L170" s="4"/>
      <c r="M170" s="4"/>
      <c r="N170" s="4"/>
      <c r="O170" s="4"/>
      <c r="P170" s="4"/>
      <c r="Q170" s="4"/>
      <c r="R170" s="4"/>
      <c r="S170" s="4"/>
      <c r="T170" s="4"/>
      <c r="U170" s="4" t="n">
        <f aca="false">SUM(I170:T170)</f>
        <v>0</v>
      </c>
      <c r="W170" s="31" t="n">
        <v>1080</v>
      </c>
      <c r="X170" s="32" t="n">
        <v>1280</v>
      </c>
      <c r="Y170" s="8" t="n">
        <f aca="false">U170/12</f>
        <v>0</v>
      </c>
    </row>
    <row r="171" customFormat="false" ht="13.8" hidden="false" customHeight="false" outlineLevel="0" collapsed="false">
      <c r="A171" s="5" t="s">
        <v>824</v>
      </c>
      <c r="B171" s="101" t="s">
        <v>36</v>
      </c>
      <c r="G171" s="4"/>
      <c r="I171" s="4"/>
      <c r="J171" s="4"/>
      <c r="K171" s="4"/>
      <c r="L171" s="4"/>
      <c r="M171" s="4"/>
      <c r="N171" s="4"/>
      <c r="O171" s="4"/>
      <c r="P171" s="4"/>
      <c r="Q171" s="4"/>
      <c r="R171" s="4"/>
      <c r="S171" s="4"/>
      <c r="T171" s="4"/>
      <c r="U171" s="4" t="n">
        <f aca="false">SUM(I171:T171)</f>
        <v>0</v>
      </c>
      <c r="W171" s="31" t="n">
        <v>1081</v>
      </c>
      <c r="X171" s="32" t="n">
        <v>1281</v>
      </c>
      <c r="Y171" s="8" t="n">
        <f aca="false">U171/12</f>
        <v>0</v>
      </c>
    </row>
    <row r="172" customFormat="false" ht="13.8" hidden="false" customHeight="false" outlineLevel="0" collapsed="false">
      <c r="A172" s="5" t="s">
        <v>825</v>
      </c>
      <c r="B172" s="101" t="s">
        <v>36</v>
      </c>
      <c r="E172" s="103"/>
      <c r="G172" s="4"/>
      <c r="I172" s="4"/>
      <c r="J172" s="4"/>
      <c r="K172" s="4"/>
      <c r="L172" s="4"/>
      <c r="M172" s="4"/>
      <c r="N172" s="4"/>
      <c r="O172" s="4"/>
      <c r="P172" s="4"/>
      <c r="Q172" s="4"/>
      <c r="R172" s="4"/>
      <c r="S172" s="4"/>
      <c r="T172" s="4"/>
      <c r="U172" s="4" t="n">
        <f aca="false">SUM(I172:T172)</f>
        <v>0</v>
      </c>
      <c r="W172" s="31" t="n">
        <v>1082</v>
      </c>
      <c r="X172" s="32" t="n">
        <v>1282</v>
      </c>
      <c r="Y172" s="8" t="n">
        <f aca="false">U172/12</f>
        <v>0</v>
      </c>
    </row>
    <row r="173" customFormat="false" ht="15" hidden="false" customHeight="false" outlineLevel="0" collapsed="false">
      <c r="A173" s="5" t="s">
        <v>826</v>
      </c>
      <c r="B173" s="101" t="s">
        <v>36</v>
      </c>
      <c r="C173" s="5"/>
      <c r="D173" s="33"/>
      <c r="E173" s="104"/>
      <c r="G173" s="4"/>
      <c r="I173" s="4"/>
      <c r="J173" s="4"/>
      <c r="K173" s="4"/>
      <c r="L173" s="4"/>
      <c r="M173" s="4"/>
      <c r="N173" s="4"/>
      <c r="O173" s="4"/>
      <c r="P173" s="4"/>
      <c r="Q173" s="4"/>
      <c r="R173" s="4"/>
      <c r="S173" s="4"/>
      <c r="T173" s="4"/>
      <c r="U173" s="4" t="n">
        <f aca="false">SUM(I173:T173)</f>
        <v>0</v>
      </c>
      <c r="W173" s="31" t="n">
        <v>1083</v>
      </c>
      <c r="X173" s="32" t="n">
        <v>1283</v>
      </c>
      <c r="Y173" s="8" t="n">
        <f aca="false">U173/12</f>
        <v>0</v>
      </c>
    </row>
    <row r="174" customFormat="false" ht="15" hidden="false" customHeight="false" outlineLevel="0" collapsed="false">
      <c r="A174" s="5" t="s">
        <v>827</v>
      </c>
      <c r="B174" s="101" t="s">
        <v>36</v>
      </c>
      <c r="C174" s="5"/>
      <c r="D174" s="33"/>
      <c r="E174" s="104"/>
      <c r="G174" s="4"/>
      <c r="I174" s="4"/>
      <c r="J174" s="4"/>
      <c r="K174" s="4"/>
      <c r="L174" s="4"/>
      <c r="M174" s="4"/>
      <c r="N174" s="4"/>
      <c r="O174" s="4"/>
      <c r="P174" s="4"/>
      <c r="Q174" s="4"/>
      <c r="R174" s="4"/>
      <c r="S174" s="4"/>
      <c r="T174" s="4"/>
      <c r="U174" s="4" t="n">
        <f aca="false">SUM(I174:T174)</f>
        <v>0</v>
      </c>
      <c r="W174" s="31" t="n">
        <v>1084</v>
      </c>
      <c r="X174" s="32" t="n">
        <v>1284</v>
      </c>
      <c r="Y174" s="8" t="n">
        <f aca="false">U174/12</f>
        <v>0</v>
      </c>
    </row>
    <row r="175" customFormat="false" ht="15" hidden="false" customHeight="false" outlineLevel="0" collapsed="false">
      <c r="A175" s="5" t="s">
        <v>828</v>
      </c>
      <c r="B175" s="101" t="s">
        <v>36</v>
      </c>
      <c r="D175" s="33"/>
      <c r="E175" s="104"/>
      <c r="G175" s="4"/>
      <c r="I175" s="4"/>
      <c r="J175" s="4"/>
      <c r="K175" s="4"/>
      <c r="L175" s="4"/>
      <c r="M175" s="4"/>
      <c r="N175" s="4"/>
      <c r="O175" s="4"/>
      <c r="P175" s="4"/>
      <c r="Q175" s="4"/>
      <c r="R175" s="4"/>
      <c r="S175" s="4"/>
      <c r="T175" s="4"/>
      <c r="U175" s="4" t="n">
        <f aca="false">SUM(I175:T175)</f>
        <v>0</v>
      </c>
      <c r="W175" s="31" t="n">
        <v>1085</v>
      </c>
      <c r="X175" s="32" t="n">
        <v>1285</v>
      </c>
      <c r="Y175" s="8" t="n">
        <f aca="false">U175/12</f>
        <v>0</v>
      </c>
    </row>
    <row r="176" customFormat="false" ht="13.8" hidden="false" customHeight="false" outlineLevel="0" collapsed="false">
      <c r="A176" s="5" t="s">
        <v>829</v>
      </c>
      <c r="B176" s="101" t="s">
        <v>36</v>
      </c>
      <c r="G176" s="4"/>
      <c r="I176" s="4"/>
      <c r="J176" s="4"/>
      <c r="K176" s="4"/>
      <c r="L176" s="4"/>
      <c r="M176" s="4"/>
      <c r="N176" s="4"/>
      <c r="O176" s="4"/>
      <c r="P176" s="4"/>
      <c r="Q176" s="4"/>
      <c r="R176" s="4"/>
      <c r="S176" s="4"/>
      <c r="T176" s="4"/>
      <c r="U176" s="4" t="n">
        <f aca="false">SUM(I176:T176)</f>
        <v>0</v>
      </c>
      <c r="W176" s="31" t="n">
        <v>1086</v>
      </c>
      <c r="X176" s="32" t="n">
        <v>1286</v>
      </c>
      <c r="Y176" s="8" t="n">
        <f aca="false">U176/12</f>
        <v>0</v>
      </c>
    </row>
    <row r="177" customFormat="false" ht="13.8" hidden="false" customHeight="false" outlineLevel="0" collapsed="false">
      <c r="A177" s="5" t="s">
        <v>830</v>
      </c>
      <c r="B177" s="101" t="s">
        <v>36</v>
      </c>
      <c r="E177" s="103"/>
      <c r="G177" s="4"/>
      <c r="I177" s="4"/>
      <c r="J177" s="4"/>
      <c r="K177" s="4"/>
      <c r="L177" s="4"/>
      <c r="M177" s="4"/>
      <c r="N177" s="4"/>
      <c r="O177" s="4"/>
      <c r="P177" s="4"/>
      <c r="Q177" s="4"/>
      <c r="R177" s="4"/>
      <c r="S177" s="4"/>
      <c r="T177" s="4"/>
      <c r="U177" s="4" t="n">
        <f aca="false">SUM(I177:T177)</f>
        <v>0</v>
      </c>
      <c r="W177" s="31" t="n">
        <v>1087</v>
      </c>
      <c r="X177" s="32" t="n">
        <v>1287</v>
      </c>
      <c r="Y177" s="8" t="n">
        <f aca="false">U177/12</f>
        <v>0</v>
      </c>
    </row>
    <row r="178" customFormat="false" ht="13.8" hidden="false" customHeight="false" outlineLevel="0" collapsed="false">
      <c r="A178" s="5" t="s">
        <v>831</v>
      </c>
      <c r="B178" s="101" t="s">
        <v>36</v>
      </c>
      <c r="E178" s="104"/>
      <c r="G178" s="4"/>
      <c r="I178" s="4"/>
      <c r="J178" s="4"/>
      <c r="K178" s="4"/>
      <c r="L178" s="4"/>
      <c r="M178" s="4"/>
      <c r="N178" s="4"/>
      <c r="O178" s="4"/>
      <c r="P178" s="4"/>
      <c r="Q178" s="4"/>
      <c r="R178" s="4"/>
      <c r="S178" s="4"/>
      <c r="T178" s="4"/>
      <c r="U178" s="4" t="n">
        <f aca="false">SUM(I178:T178)</f>
        <v>0</v>
      </c>
      <c r="W178" s="31" t="n">
        <v>1088</v>
      </c>
      <c r="X178" s="32" t="n">
        <v>1288</v>
      </c>
      <c r="Y178" s="8" t="n">
        <f aca="false">U178/12</f>
        <v>0</v>
      </c>
    </row>
    <row r="179" customFormat="false" ht="15" hidden="false" customHeight="false" outlineLevel="0" collapsed="false">
      <c r="A179" s="5" t="s">
        <v>832</v>
      </c>
      <c r="B179" s="101" t="s">
        <v>36</v>
      </c>
      <c r="D179" s="33"/>
      <c r="E179" s="104"/>
      <c r="G179" s="4"/>
      <c r="I179" s="4"/>
      <c r="J179" s="4"/>
      <c r="K179" s="4"/>
      <c r="L179" s="4"/>
      <c r="M179" s="4"/>
      <c r="N179" s="4"/>
      <c r="O179" s="4"/>
      <c r="P179" s="4"/>
      <c r="Q179" s="4"/>
      <c r="R179" s="4"/>
      <c r="S179" s="4"/>
      <c r="T179" s="4"/>
      <c r="U179" s="4" t="n">
        <f aca="false">SUM(I179:T179)</f>
        <v>0</v>
      </c>
      <c r="W179" s="31" t="n">
        <v>1089</v>
      </c>
      <c r="X179" s="32" t="n">
        <v>1289</v>
      </c>
      <c r="Y179" s="8" t="n">
        <f aca="false">U179/12</f>
        <v>0</v>
      </c>
    </row>
    <row r="180" customFormat="false" ht="15" hidden="false" customHeight="false" outlineLevel="0" collapsed="false">
      <c r="A180" s="5" t="s">
        <v>833</v>
      </c>
      <c r="B180" s="101" t="s">
        <v>36</v>
      </c>
      <c r="D180" s="33"/>
      <c r="E180" s="104"/>
      <c r="G180" s="4"/>
      <c r="I180" s="4"/>
      <c r="J180" s="4"/>
      <c r="K180" s="4"/>
      <c r="L180" s="4"/>
      <c r="M180" s="4"/>
      <c r="N180" s="4"/>
      <c r="O180" s="4"/>
      <c r="P180" s="4"/>
      <c r="Q180" s="4"/>
      <c r="R180" s="4"/>
      <c r="S180" s="4"/>
      <c r="T180" s="4"/>
      <c r="U180" s="4" t="n">
        <f aca="false">SUM(I180:T180)</f>
        <v>0</v>
      </c>
      <c r="W180" s="31" t="n">
        <v>1090</v>
      </c>
      <c r="X180" s="32" t="n">
        <v>1290</v>
      </c>
      <c r="Y180" s="8" t="n">
        <f aca="false">U180/12</f>
        <v>0</v>
      </c>
    </row>
    <row r="181" customFormat="false" ht="13.8" hidden="false" customHeight="false" outlineLevel="0" collapsed="false">
      <c r="A181" s="5" t="s">
        <v>834</v>
      </c>
      <c r="B181" s="101" t="s">
        <v>36</v>
      </c>
      <c r="G181" s="4"/>
      <c r="I181" s="4"/>
      <c r="J181" s="4"/>
      <c r="K181" s="4"/>
      <c r="L181" s="4"/>
      <c r="M181" s="4"/>
      <c r="N181" s="4"/>
      <c r="O181" s="4"/>
      <c r="P181" s="4"/>
      <c r="Q181" s="4"/>
      <c r="R181" s="4"/>
      <c r="S181" s="4"/>
      <c r="T181" s="4"/>
      <c r="U181" s="4" t="n">
        <f aca="false">SUM(I181:T181)</f>
        <v>0</v>
      </c>
      <c r="W181" s="31" t="n">
        <v>1091</v>
      </c>
      <c r="X181" s="32" t="n">
        <v>1291</v>
      </c>
      <c r="Y181" s="8" t="n">
        <f aca="false">U181/12</f>
        <v>0</v>
      </c>
    </row>
    <row r="182" customFormat="false" ht="13.8" hidden="false" customHeight="false" outlineLevel="0" collapsed="false">
      <c r="A182" s="5" t="s">
        <v>835</v>
      </c>
      <c r="B182" s="101" t="s">
        <v>36</v>
      </c>
      <c r="G182" s="4"/>
      <c r="I182" s="4"/>
      <c r="J182" s="4"/>
      <c r="K182" s="4"/>
      <c r="L182" s="4"/>
      <c r="M182" s="4"/>
      <c r="N182" s="4"/>
      <c r="O182" s="4"/>
      <c r="P182" s="4"/>
      <c r="Q182" s="4"/>
      <c r="R182" s="4"/>
      <c r="S182" s="4"/>
      <c r="T182" s="4"/>
      <c r="U182" s="4" t="n">
        <f aca="false">SUM(I182:T182)</f>
        <v>0</v>
      </c>
      <c r="W182" s="31" t="n">
        <v>1092</v>
      </c>
      <c r="X182" s="32" t="n">
        <v>1292</v>
      </c>
      <c r="Y182" s="8" t="n">
        <f aca="false">U182/12</f>
        <v>0</v>
      </c>
    </row>
    <row r="183" customFormat="false" ht="13.8" hidden="false" customHeight="false" outlineLevel="0" collapsed="false">
      <c r="A183" s="5" t="s">
        <v>836</v>
      </c>
      <c r="B183" s="101" t="s">
        <v>36</v>
      </c>
      <c r="E183" s="104"/>
      <c r="G183" s="4"/>
      <c r="I183" s="4"/>
      <c r="J183" s="4"/>
      <c r="K183" s="4"/>
      <c r="L183" s="4"/>
      <c r="M183" s="4"/>
      <c r="N183" s="4"/>
      <c r="O183" s="4"/>
      <c r="P183" s="4"/>
      <c r="Q183" s="4"/>
      <c r="R183" s="4"/>
      <c r="S183" s="4"/>
      <c r="T183" s="4"/>
      <c r="U183" s="4" t="n">
        <f aca="false">SUM(I183:T183)</f>
        <v>0</v>
      </c>
      <c r="W183" s="31" t="n">
        <v>1093</v>
      </c>
      <c r="X183" s="32" t="n">
        <v>1293</v>
      </c>
      <c r="Y183" s="8" t="n">
        <f aca="false">U183/12</f>
        <v>0</v>
      </c>
    </row>
    <row r="184" customFormat="false" ht="13.8" hidden="false" customHeight="false" outlineLevel="0" collapsed="false">
      <c r="A184" s="5" t="s">
        <v>837</v>
      </c>
      <c r="B184" s="101" t="s">
        <v>36</v>
      </c>
      <c r="G184" s="4"/>
      <c r="I184" s="4"/>
      <c r="J184" s="4"/>
      <c r="K184" s="4"/>
      <c r="L184" s="4"/>
      <c r="M184" s="4"/>
      <c r="N184" s="4"/>
      <c r="O184" s="4"/>
      <c r="P184" s="4"/>
      <c r="Q184" s="4"/>
      <c r="R184" s="4"/>
      <c r="S184" s="4"/>
      <c r="T184" s="4"/>
      <c r="U184" s="4" t="n">
        <f aca="false">SUM(I184:T184)</f>
        <v>0</v>
      </c>
      <c r="W184" s="31" t="n">
        <v>1094</v>
      </c>
      <c r="X184" s="32" t="n">
        <v>1294</v>
      </c>
      <c r="Y184" s="8" t="n">
        <f aca="false">U184/12</f>
        <v>0</v>
      </c>
    </row>
    <row r="185" customFormat="false" ht="13.8" hidden="false" customHeight="false" outlineLevel="0" collapsed="false">
      <c r="A185" s="5" t="s">
        <v>838</v>
      </c>
      <c r="B185" s="101" t="s">
        <v>36</v>
      </c>
      <c r="E185" s="104"/>
      <c r="G185" s="4"/>
      <c r="I185" s="4"/>
      <c r="J185" s="4"/>
      <c r="K185" s="4"/>
      <c r="L185" s="4"/>
      <c r="M185" s="4"/>
      <c r="N185" s="4"/>
      <c r="O185" s="4"/>
      <c r="P185" s="4"/>
      <c r="Q185" s="4"/>
      <c r="R185" s="4"/>
      <c r="S185" s="4"/>
      <c r="T185" s="4"/>
      <c r="U185" s="4" t="n">
        <f aca="false">SUM(I185:T185)</f>
        <v>0</v>
      </c>
      <c r="W185" s="31" t="n">
        <v>1095</v>
      </c>
      <c r="X185" s="32" t="n">
        <v>1295</v>
      </c>
      <c r="Y185" s="8" t="n">
        <f aca="false">U185/12</f>
        <v>0</v>
      </c>
    </row>
    <row r="186" customFormat="false" ht="15" hidden="false" customHeight="false" outlineLevel="0" collapsed="false">
      <c r="A186" s="5" t="s">
        <v>839</v>
      </c>
      <c r="B186" s="101" t="s">
        <v>36</v>
      </c>
      <c r="C186" s="5"/>
      <c r="D186" s="33"/>
      <c r="E186" s="104"/>
      <c r="G186" s="4"/>
      <c r="I186" s="4"/>
      <c r="J186" s="4"/>
      <c r="K186" s="4"/>
      <c r="L186" s="4"/>
      <c r="M186" s="4"/>
      <c r="N186" s="4"/>
      <c r="O186" s="4"/>
      <c r="P186" s="4"/>
      <c r="Q186" s="4"/>
      <c r="R186" s="4"/>
      <c r="S186" s="4"/>
      <c r="T186" s="4"/>
      <c r="U186" s="4" t="n">
        <f aca="false">SUM(I186:T186)</f>
        <v>0</v>
      </c>
      <c r="W186" s="31" t="n">
        <v>1096</v>
      </c>
      <c r="X186" s="32" t="n">
        <v>1296</v>
      </c>
      <c r="Y186" s="8" t="n">
        <f aca="false">U186/12</f>
        <v>0</v>
      </c>
    </row>
    <row r="187" customFormat="false" ht="15" hidden="false" customHeight="false" outlineLevel="0" collapsed="false">
      <c r="A187" s="5" t="s">
        <v>840</v>
      </c>
      <c r="B187" s="101" t="s">
        <v>36</v>
      </c>
      <c r="D187" s="33"/>
      <c r="E187" s="104"/>
      <c r="G187" s="4"/>
      <c r="I187" s="4"/>
      <c r="J187" s="4"/>
      <c r="K187" s="4"/>
      <c r="L187" s="4"/>
      <c r="M187" s="4"/>
      <c r="N187" s="4"/>
      <c r="O187" s="4"/>
      <c r="P187" s="4"/>
      <c r="Q187" s="4"/>
      <c r="R187" s="4"/>
      <c r="S187" s="4"/>
      <c r="T187" s="4"/>
      <c r="U187" s="4" t="n">
        <f aca="false">SUM(I187:T187)</f>
        <v>0</v>
      </c>
      <c r="W187" s="31" t="n">
        <v>1097</v>
      </c>
      <c r="X187" s="32" t="n">
        <v>1297</v>
      </c>
      <c r="Y187" s="8" t="n">
        <f aca="false">U187/12</f>
        <v>0</v>
      </c>
    </row>
    <row r="188" customFormat="false" ht="15" hidden="false" customHeight="false" outlineLevel="0" collapsed="false">
      <c r="A188" s="126" t="s">
        <v>841</v>
      </c>
      <c r="B188" s="127" t="s">
        <v>842</v>
      </c>
      <c r="C188" s="128"/>
      <c r="D188" s="33"/>
      <c r="E188" s="104"/>
      <c r="G188" s="4"/>
      <c r="I188" s="4"/>
      <c r="J188" s="4"/>
      <c r="K188" s="4"/>
      <c r="L188" s="4"/>
      <c r="M188" s="4"/>
      <c r="N188" s="4"/>
      <c r="O188" s="4"/>
      <c r="P188" s="4"/>
      <c r="Q188" s="4"/>
      <c r="R188" s="4"/>
      <c r="S188" s="4"/>
      <c r="T188" s="4"/>
      <c r="U188" s="4" t="n">
        <f aca="false">SUM(I188:T188)</f>
        <v>0</v>
      </c>
      <c r="W188" s="31" t="n">
        <v>1098</v>
      </c>
      <c r="X188" s="32" t="n">
        <v>1298</v>
      </c>
      <c r="Y188" s="8" t="n">
        <f aca="false">U188/12</f>
        <v>0</v>
      </c>
    </row>
    <row r="189" customFormat="false" ht="15" hidden="false" customHeight="false" outlineLevel="0" collapsed="false">
      <c r="A189" s="5" t="s">
        <v>843</v>
      </c>
      <c r="B189" s="125"/>
      <c r="C189" s="5" t="s">
        <v>844</v>
      </c>
      <c r="D189" s="27"/>
      <c r="E189" s="104"/>
      <c r="G189" s="4"/>
      <c r="I189" s="4"/>
      <c r="J189" s="4"/>
      <c r="K189" s="4"/>
      <c r="L189" s="4"/>
      <c r="M189" s="4"/>
      <c r="N189" s="4"/>
      <c r="O189" s="4"/>
      <c r="P189" s="4"/>
      <c r="Q189" s="4"/>
      <c r="R189" s="4"/>
      <c r="S189" s="4"/>
      <c r="T189" s="4"/>
      <c r="U189" s="4" t="n">
        <f aca="false">SUM(I189:T189)</f>
        <v>0</v>
      </c>
      <c r="W189" s="31" t="n">
        <v>1099</v>
      </c>
      <c r="X189" s="32" t="n">
        <v>1299</v>
      </c>
      <c r="Y189" s="8" t="n">
        <f aca="false">U189/12</f>
        <v>0</v>
      </c>
    </row>
    <row r="190" customFormat="false" ht="13.8" hidden="false" customHeight="false" outlineLevel="0" collapsed="false">
      <c r="A190" s="5" t="s">
        <v>845</v>
      </c>
      <c r="B190" s="101" t="s">
        <v>36</v>
      </c>
      <c r="E190" s="104"/>
      <c r="G190" s="4"/>
      <c r="I190" s="4"/>
      <c r="J190" s="4"/>
      <c r="K190" s="4"/>
      <c r="L190" s="4"/>
      <c r="M190" s="4"/>
      <c r="N190" s="4"/>
      <c r="O190" s="4"/>
      <c r="P190" s="4"/>
      <c r="Q190" s="4"/>
      <c r="R190" s="4"/>
      <c r="S190" s="4"/>
      <c r="T190" s="4"/>
      <c r="U190" s="4" t="n">
        <f aca="false">SUM(I190:T190)</f>
        <v>0</v>
      </c>
      <c r="W190" s="31" t="n">
        <v>1100</v>
      </c>
      <c r="X190" s="32" t="n">
        <v>1300</v>
      </c>
      <c r="Y190" s="8" t="n">
        <f aca="false">U190/12</f>
        <v>0</v>
      </c>
    </row>
    <row r="191" customFormat="false" ht="13.8" hidden="false" customHeight="false" outlineLevel="0" collapsed="false">
      <c r="A191" s="5" t="s">
        <v>846</v>
      </c>
      <c r="B191" s="101" t="s">
        <v>36</v>
      </c>
      <c r="E191" s="104"/>
      <c r="G191" s="4"/>
      <c r="I191" s="4"/>
      <c r="J191" s="4"/>
      <c r="K191" s="4"/>
      <c r="L191" s="4"/>
      <c r="M191" s="4"/>
      <c r="N191" s="4"/>
      <c r="O191" s="4"/>
      <c r="P191" s="4"/>
      <c r="Q191" s="4"/>
      <c r="R191" s="4"/>
      <c r="S191" s="4"/>
      <c r="T191" s="4"/>
      <c r="U191" s="4" t="n">
        <f aca="false">SUM(I191:T191)</f>
        <v>0</v>
      </c>
      <c r="W191" s="31" t="n">
        <v>1101</v>
      </c>
      <c r="X191" s="32" t="n">
        <v>1301</v>
      </c>
      <c r="Y191" s="8" t="n">
        <f aca="false">U191/12</f>
        <v>0</v>
      </c>
    </row>
    <row r="192" customFormat="false" ht="13.8" hidden="false" customHeight="false" outlineLevel="0" collapsed="false">
      <c r="A192" s="5" t="s">
        <v>847</v>
      </c>
      <c r="B192" s="101" t="s">
        <v>36</v>
      </c>
      <c r="D192" s="42"/>
      <c r="E192" s="103"/>
      <c r="G192" s="4"/>
      <c r="I192" s="4"/>
      <c r="J192" s="4"/>
      <c r="K192" s="4"/>
      <c r="L192" s="4"/>
      <c r="M192" s="4"/>
      <c r="N192" s="4"/>
      <c r="O192" s="4"/>
      <c r="P192" s="4"/>
      <c r="Q192" s="4"/>
      <c r="R192" s="4"/>
      <c r="S192" s="4"/>
      <c r="T192" s="4"/>
      <c r="U192" s="4" t="n">
        <f aca="false">SUM(I192:T192)</f>
        <v>0</v>
      </c>
      <c r="W192" s="31" t="n">
        <v>1102</v>
      </c>
      <c r="X192" s="32" t="n">
        <v>1302</v>
      </c>
      <c r="Y192" s="8" t="n">
        <f aca="false">U192/12</f>
        <v>0</v>
      </c>
    </row>
    <row r="193" customFormat="false" ht="13.8" hidden="false" customHeight="false" outlineLevel="0" collapsed="false">
      <c r="A193" s="5" t="s">
        <v>848</v>
      </c>
      <c r="B193" s="101" t="s">
        <v>36</v>
      </c>
      <c r="E193" s="104"/>
      <c r="G193" s="4"/>
      <c r="I193" s="4"/>
      <c r="J193" s="4"/>
      <c r="K193" s="4"/>
      <c r="L193" s="4"/>
      <c r="M193" s="4"/>
      <c r="N193" s="4"/>
      <c r="O193" s="4"/>
      <c r="P193" s="4"/>
      <c r="Q193" s="4"/>
      <c r="R193" s="4"/>
      <c r="S193" s="4"/>
      <c r="T193" s="4"/>
      <c r="U193" s="4" t="n">
        <f aca="false">SUM(I193:T193)</f>
        <v>0</v>
      </c>
      <c r="W193" s="31" t="n">
        <v>1103</v>
      </c>
      <c r="X193" s="32" t="n">
        <v>1303</v>
      </c>
      <c r="Y193" s="8" t="n">
        <f aca="false">U193/12</f>
        <v>0</v>
      </c>
    </row>
    <row r="194" customFormat="false" ht="15" hidden="false" customHeight="false" outlineLevel="0" collapsed="false">
      <c r="A194" s="5" t="s">
        <v>849</v>
      </c>
      <c r="B194" s="101" t="s">
        <v>36</v>
      </c>
      <c r="C194" s="5"/>
      <c r="D194" s="33"/>
      <c r="E194" s="104"/>
      <c r="G194" s="4"/>
      <c r="I194" s="4"/>
      <c r="J194" s="4"/>
      <c r="K194" s="4"/>
      <c r="L194" s="4"/>
      <c r="M194" s="4"/>
      <c r="N194" s="4"/>
      <c r="O194" s="4"/>
      <c r="P194" s="4"/>
      <c r="Q194" s="4"/>
      <c r="R194" s="4"/>
      <c r="S194" s="4"/>
      <c r="T194" s="4"/>
      <c r="U194" s="4" t="n">
        <f aca="false">SUM(I194:T194)</f>
        <v>0</v>
      </c>
      <c r="W194" s="31" t="n">
        <v>1104</v>
      </c>
      <c r="X194" s="32" t="n">
        <v>1304</v>
      </c>
      <c r="Y194" s="8" t="n">
        <f aca="false">U194/12</f>
        <v>0</v>
      </c>
    </row>
    <row r="195" customFormat="false" ht="15" hidden="false" customHeight="false" outlineLevel="0" collapsed="false">
      <c r="A195" s="5" t="s">
        <v>850</v>
      </c>
      <c r="B195" s="101" t="s">
        <v>36</v>
      </c>
      <c r="C195" s="5"/>
      <c r="D195" s="33"/>
      <c r="E195" s="104"/>
      <c r="G195" s="4"/>
      <c r="I195" s="4"/>
      <c r="J195" s="4"/>
      <c r="K195" s="4"/>
      <c r="L195" s="4"/>
      <c r="M195" s="4"/>
      <c r="N195" s="4"/>
      <c r="O195" s="4"/>
      <c r="P195" s="4"/>
      <c r="Q195" s="4"/>
      <c r="R195" s="4"/>
      <c r="S195" s="4"/>
      <c r="T195" s="4"/>
      <c r="U195" s="4" t="n">
        <f aca="false">SUM(I195:T195)</f>
        <v>0</v>
      </c>
      <c r="W195" s="31" t="n">
        <v>1105</v>
      </c>
      <c r="X195" s="32" t="n">
        <v>1305</v>
      </c>
      <c r="Y195" s="8" t="n">
        <f aca="false">U195/12</f>
        <v>0</v>
      </c>
    </row>
    <row r="196" customFormat="false" ht="13.8" hidden="false" customHeight="false" outlineLevel="0" collapsed="false">
      <c r="A196" s="5" t="s">
        <v>851</v>
      </c>
      <c r="B196" s="101" t="s">
        <v>36</v>
      </c>
      <c r="D196" s="42"/>
      <c r="E196" s="104"/>
      <c r="G196" s="4"/>
      <c r="I196" s="4"/>
      <c r="J196" s="4"/>
      <c r="K196" s="4"/>
      <c r="L196" s="4"/>
      <c r="M196" s="4"/>
      <c r="N196" s="4"/>
      <c r="O196" s="4"/>
      <c r="P196" s="4"/>
      <c r="Q196" s="4"/>
      <c r="R196" s="4"/>
      <c r="S196" s="4"/>
      <c r="T196" s="4"/>
      <c r="U196" s="4" t="n">
        <f aca="false">SUM(I196:T196)</f>
        <v>0</v>
      </c>
      <c r="W196" s="31" t="n">
        <v>1106</v>
      </c>
      <c r="X196" s="32" t="n">
        <v>1306</v>
      </c>
      <c r="Y196" s="8" t="n">
        <f aca="false">U196/12</f>
        <v>0</v>
      </c>
    </row>
    <row r="197" customFormat="false" ht="13.8" hidden="false" customHeight="false" outlineLevel="0" collapsed="false">
      <c r="A197" s="5" t="s">
        <v>852</v>
      </c>
      <c r="B197" s="101" t="s">
        <v>36</v>
      </c>
      <c r="D197" s="42"/>
      <c r="E197" s="104"/>
      <c r="G197" s="4"/>
      <c r="I197" s="4"/>
      <c r="J197" s="4"/>
      <c r="K197" s="4"/>
      <c r="L197" s="4"/>
      <c r="M197" s="4"/>
      <c r="N197" s="4"/>
      <c r="O197" s="4"/>
      <c r="P197" s="4"/>
      <c r="Q197" s="4"/>
      <c r="R197" s="4"/>
      <c r="S197" s="4"/>
      <c r="T197" s="4"/>
      <c r="U197" s="4" t="n">
        <f aca="false">SUM(I197:T197)</f>
        <v>0</v>
      </c>
      <c r="W197" s="31" t="n">
        <v>1107</v>
      </c>
      <c r="X197" s="32" t="n">
        <v>1307</v>
      </c>
      <c r="Y197" s="8" t="n">
        <f aca="false">U197/12</f>
        <v>0</v>
      </c>
    </row>
    <row r="198" customFormat="false" ht="13.8" hidden="false" customHeight="false" outlineLevel="0" collapsed="false">
      <c r="A198" s="5" t="s">
        <v>853</v>
      </c>
      <c r="B198" s="101" t="s">
        <v>36</v>
      </c>
      <c r="I198" s="4"/>
      <c r="J198" s="4"/>
      <c r="K198" s="4"/>
      <c r="L198" s="4"/>
      <c r="M198" s="4"/>
      <c r="N198" s="4"/>
      <c r="O198" s="4"/>
      <c r="P198" s="4"/>
      <c r="Q198" s="4"/>
      <c r="R198" s="4"/>
      <c r="S198" s="4"/>
      <c r="T198" s="4"/>
      <c r="U198" s="4" t="n">
        <f aca="false">SUM(I198:T198)</f>
        <v>0</v>
      </c>
      <c r="W198" s="31" t="n">
        <v>1108</v>
      </c>
      <c r="X198" s="32" t="n">
        <v>1308</v>
      </c>
      <c r="Y198" s="8" t="n">
        <f aca="false">U198/12</f>
        <v>0</v>
      </c>
    </row>
    <row r="199" customFormat="false" ht="13.8" hidden="false" customHeight="false" outlineLevel="0" collapsed="false">
      <c r="A199" s="5" t="s">
        <v>854</v>
      </c>
      <c r="B199" s="101" t="s">
        <v>36</v>
      </c>
      <c r="E199" s="104"/>
      <c r="I199" s="4"/>
      <c r="J199" s="4"/>
      <c r="K199" s="4"/>
      <c r="L199" s="4"/>
      <c r="M199" s="4"/>
      <c r="N199" s="4"/>
      <c r="O199" s="4"/>
      <c r="P199" s="4"/>
      <c r="Q199" s="4"/>
      <c r="R199" s="4"/>
      <c r="S199" s="4"/>
      <c r="T199" s="4"/>
      <c r="U199" s="4" t="n">
        <f aca="false">SUM(I199:T199)</f>
        <v>0</v>
      </c>
      <c r="W199" s="31" t="n">
        <v>1109</v>
      </c>
      <c r="X199" s="32" t="n">
        <v>1309</v>
      </c>
      <c r="Y199" s="8" t="n">
        <f aca="false">U199/12</f>
        <v>0</v>
      </c>
    </row>
    <row r="200" customFormat="false" ht="15" hidden="false" customHeight="false" outlineLevel="0" collapsed="false">
      <c r="A200" s="5" t="s">
        <v>855</v>
      </c>
      <c r="B200" s="101" t="s">
        <v>36</v>
      </c>
      <c r="C200" s="5"/>
      <c r="D200" s="33"/>
      <c r="E200" s="104"/>
      <c r="I200" s="4"/>
      <c r="J200" s="4"/>
      <c r="K200" s="4"/>
      <c r="L200" s="4"/>
      <c r="M200" s="4"/>
      <c r="N200" s="4"/>
      <c r="O200" s="4"/>
      <c r="P200" s="4"/>
      <c r="Q200" s="4"/>
      <c r="R200" s="4"/>
      <c r="S200" s="4"/>
      <c r="T200" s="4"/>
      <c r="U200" s="4" t="n">
        <f aca="false">SUM(I200:T200)</f>
        <v>0</v>
      </c>
      <c r="W200" s="31" t="n">
        <v>1110</v>
      </c>
      <c r="X200" s="32" t="n">
        <v>1310</v>
      </c>
      <c r="Y200" s="8" t="n">
        <f aca="false">U200/12</f>
        <v>0</v>
      </c>
    </row>
    <row r="201" customFormat="false" ht="13.8" hidden="false" customHeight="false" outlineLevel="0" collapsed="false">
      <c r="A201" s="5" t="s">
        <v>856</v>
      </c>
      <c r="B201" s="101" t="s">
        <v>36</v>
      </c>
      <c r="E201" s="103"/>
      <c r="I201" s="4"/>
      <c r="J201" s="4"/>
      <c r="K201" s="4"/>
      <c r="L201" s="4"/>
      <c r="M201" s="4"/>
      <c r="N201" s="4"/>
      <c r="O201" s="4"/>
      <c r="P201" s="4"/>
      <c r="Q201" s="4"/>
      <c r="R201" s="4"/>
      <c r="S201" s="4"/>
      <c r="T201" s="4"/>
      <c r="U201" s="4" t="n">
        <f aca="false">SUM(I201:T201)</f>
        <v>0</v>
      </c>
      <c r="W201" s="31" t="n">
        <v>1111</v>
      </c>
      <c r="X201" s="32" t="n">
        <v>1311</v>
      </c>
      <c r="Y201" s="8" t="n">
        <f aca="false">U201/12</f>
        <v>0</v>
      </c>
    </row>
    <row r="202" customFormat="false" ht="15" hidden="false" customHeight="false" outlineLevel="0" collapsed="false">
      <c r="A202" s="5" t="s">
        <v>857</v>
      </c>
      <c r="B202" s="101" t="s">
        <v>36</v>
      </c>
      <c r="C202" s="5"/>
      <c r="D202" s="33"/>
      <c r="E202" s="104"/>
      <c r="I202" s="4"/>
      <c r="J202" s="4"/>
      <c r="K202" s="4"/>
      <c r="L202" s="4"/>
      <c r="M202" s="4"/>
      <c r="N202" s="4"/>
      <c r="O202" s="4"/>
      <c r="P202" s="4"/>
      <c r="Q202" s="4"/>
      <c r="R202" s="4"/>
      <c r="S202" s="4"/>
      <c r="T202" s="4"/>
      <c r="U202" s="4" t="n">
        <f aca="false">SUM(I202:T202)</f>
        <v>0</v>
      </c>
      <c r="W202" s="31" t="n">
        <v>1112</v>
      </c>
      <c r="X202" s="32" t="n">
        <v>1312</v>
      </c>
      <c r="Y202" s="8" t="n">
        <f aca="false">U202/12</f>
        <v>0</v>
      </c>
    </row>
    <row r="203" customFormat="false" ht="13.8" hidden="false" customHeight="false" outlineLevel="0" collapsed="false">
      <c r="A203" s="5" t="s">
        <v>858</v>
      </c>
      <c r="B203" s="101" t="s">
        <v>36</v>
      </c>
      <c r="E203" s="104"/>
      <c r="I203" s="4"/>
      <c r="J203" s="4"/>
      <c r="K203" s="4"/>
      <c r="L203" s="4"/>
      <c r="M203" s="4"/>
      <c r="N203" s="4"/>
      <c r="O203" s="4"/>
      <c r="P203" s="4"/>
      <c r="Q203" s="4"/>
      <c r="R203" s="4"/>
      <c r="S203" s="4"/>
      <c r="T203" s="4"/>
      <c r="U203" s="4" t="n">
        <f aca="false">SUM(I203:T203)</f>
        <v>0</v>
      </c>
      <c r="W203" s="31" t="n">
        <v>1113</v>
      </c>
      <c r="X203" s="32" t="n">
        <v>1313</v>
      </c>
      <c r="Y203" s="8" t="n">
        <f aca="false">U203/12</f>
        <v>0</v>
      </c>
    </row>
    <row r="204" customFormat="false" ht="15" hidden="false" customHeight="false" outlineLevel="0" collapsed="false">
      <c r="A204" s="5" t="s">
        <v>859</v>
      </c>
      <c r="B204" s="101" t="s">
        <v>36</v>
      </c>
      <c r="D204" s="33"/>
      <c r="E204" s="104"/>
      <c r="I204" s="4"/>
      <c r="J204" s="4"/>
      <c r="K204" s="4"/>
      <c r="L204" s="4"/>
      <c r="M204" s="4"/>
      <c r="N204" s="4"/>
      <c r="O204" s="4"/>
      <c r="P204" s="4"/>
      <c r="Q204" s="4"/>
      <c r="R204" s="4"/>
      <c r="S204" s="4"/>
      <c r="T204" s="4"/>
      <c r="U204" s="4" t="n">
        <f aca="false">SUM(I204:T204)</f>
        <v>0</v>
      </c>
      <c r="W204" s="31" t="n">
        <v>1114</v>
      </c>
      <c r="X204" s="32" t="n">
        <v>1314</v>
      </c>
      <c r="Y204" s="8" t="n">
        <f aca="false">U204/12</f>
        <v>0</v>
      </c>
    </row>
    <row r="205" customFormat="false" ht="13.8" hidden="false" customHeight="false" outlineLevel="0" collapsed="false">
      <c r="A205" s="5" t="s">
        <v>860</v>
      </c>
      <c r="B205" s="101" t="s">
        <v>36</v>
      </c>
      <c r="D205" s="129"/>
      <c r="E205" s="104"/>
      <c r="I205" s="4"/>
      <c r="J205" s="4"/>
      <c r="K205" s="4"/>
      <c r="L205" s="4"/>
      <c r="M205" s="4"/>
      <c r="N205" s="4"/>
      <c r="O205" s="4"/>
      <c r="P205" s="4"/>
      <c r="Q205" s="4"/>
      <c r="R205" s="4"/>
      <c r="S205" s="4"/>
      <c r="T205" s="4"/>
      <c r="U205" s="4" t="n">
        <f aca="false">SUM(I205:T205)</f>
        <v>0</v>
      </c>
      <c r="W205" s="31" t="n">
        <v>1115</v>
      </c>
      <c r="X205" s="32" t="n">
        <v>1315</v>
      </c>
      <c r="Y205" s="8" t="n">
        <f aca="false">U205/12</f>
        <v>0</v>
      </c>
    </row>
    <row r="206" customFormat="false" ht="13.8" hidden="false" customHeight="false" outlineLevel="0" collapsed="false">
      <c r="A206" s="5" t="s">
        <v>861</v>
      </c>
      <c r="B206" s="101" t="s">
        <v>36</v>
      </c>
      <c r="I206" s="4"/>
      <c r="J206" s="4"/>
      <c r="K206" s="4"/>
      <c r="L206" s="4"/>
      <c r="M206" s="4"/>
      <c r="N206" s="4"/>
      <c r="O206" s="4"/>
      <c r="P206" s="4"/>
      <c r="Q206" s="4"/>
      <c r="R206" s="4"/>
      <c r="S206" s="4"/>
      <c r="T206" s="4"/>
      <c r="U206" s="4" t="n">
        <f aca="false">SUM(I206:T206)</f>
        <v>0</v>
      </c>
      <c r="W206" s="31" t="n">
        <v>1116</v>
      </c>
      <c r="X206" s="32" t="n">
        <v>1316</v>
      </c>
      <c r="Y206" s="8" t="n">
        <f aca="false">U206/12</f>
        <v>0</v>
      </c>
    </row>
    <row r="207" customFormat="false" ht="15" hidden="false" customHeight="false" outlineLevel="0" collapsed="false">
      <c r="A207" s="0" t="s">
        <v>862</v>
      </c>
      <c r="B207" s="5"/>
      <c r="C207" s="5"/>
      <c r="D207" s="33"/>
      <c r="E207" s="104"/>
      <c r="I207" s="4"/>
      <c r="J207" s="4"/>
      <c r="K207" s="4"/>
      <c r="L207" s="4"/>
      <c r="M207" s="4"/>
      <c r="N207" s="4"/>
      <c r="O207" s="4"/>
      <c r="P207" s="4"/>
      <c r="Q207" s="4"/>
      <c r="R207" s="4"/>
      <c r="S207" s="4"/>
      <c r="T207" s="4"/>
      <c r="U207" s="4" t="n">
        <f aca="false">SUM(I207:T207)</f>
        <v>0</v>
      </c>
      <c r="W207" s="31" t="n">
        <v>1118</v>
      </c>
      <c r="X207" s="32" t="n">
        <v>1318</v>
      </c>
      <c r="Y207" s="8" t="n">
        <f aca="false">U207/12</f>
        <v>0</v>
      </c>
    </row>
    <row r="208" customFormat="false" ht="13.8" hidden="false" customHeight="false" outlineLevel="0" collapsed="false">
      <c r="A208" s="5" t="s">
        <v>863</v>
      </c>
      <c r="B208" s="101" t="s">
        <v>36</v>
      </c>
      <c r="E208" s="104"/>
      <c r="I208" s="4"/>
      <c r="J208" s="4"/>
      <c r="K208" s="4"/>
      <c r="L208" s="4"/>
      <c r="M208" s="4"/>
      <c r="N208" s="4"/>
      <c r="O208" s="4"/>
      <c r="P208" s="4"/>
      <c r="Q208" s="4"/>
      <c r="R208" s="4"/>
      <c r="S208" s="4"/>
      <c r="T208" s="4"/>
      <c r="U208" s="4" t="n">
        <f aca="false">SUM(I208:T208)</f>
        <v>0</v>
      </c>
      <c r="W208" s="31" t="n">
        <v>1119</v>
      </c>
      <c r="X208" s="32" t="n">
        <v>1319</v>
      </c>
      <c r="Y208" s="8" t="n">
        <f aca="false">U208/12</f>
        <v>0</v>
      </c>
    </row>
    <row r="209" customFormat="false" ht="13.8" hidden="false" customHeight="false" outlineLevel="0" collapsed="false">
      <c r="A209" s="5" t="s">
        <v>864</v>
      </c>
      <c r="B209" s="101" t="s">
        <v>36</v>
      </c>
      <c r="E209" s="103"/>
      <c r="I209" s="4"/>
      <c r="J209" s="4"/>
      <c r="K209" s="4"/>
      <c r="L209" s="4"/>
      <c r="M209" s="4"/>
      <c r="N209" s="4"/>
      <c r="O209" s="4"/>
      <c r="P209" s="4"/>
      <c r="Q209" s="4"/>
      <c r="R209" s="4"/>
      <c r="S209" s="4"/>
      <c r="T209" s="4"/>
      <c r="U209" s="4" t="n">
        <f aca="false">SUM(I209:T209)</f>
        <v>0</v>
      </c>
      <c r="W209" s="31" t="n">
        <v>1120</v>
      </c>
      <c r="X209" s="32" t="n">
        <v>1320</v>
      </c>
      <c r="Y209" s="8" t="n">
        <f aca="false">U209/12</f>
        <v>0</v>
      </c>
    </row>
    <row r="210" customFormat="false" ht="13.8" hidden="false" customHeight="false" outlineLevel="0" collapsed="false">
      <c r="A210" s="5" t="s">
        <v>865</v>
      </c>
      <c r="B210" s="101" t="s">
        <v>36</v>
      </c>
      <c r="I210" s="4"/>
      <c r="J210" s="4"/>
      <c r="K210" s="4"/>
      <c r="L210" s="4"/>
      <c r="M210" s="4"/>
      <c r="N210" s="4"/>
      <c r="O210" s="4"/>
      <c r="P210" s="4"/>
      <c r="Q210" s="4"/>
      <c r="R210" s="4"/>
      <c r="S210" s="4"/>
      <c r="T210" s="4"/>
      <c r="U210" s="4" t="n">
        <f aca="false">SUM(I210:T210)</f>
        <v>0</v>
      </c>
      <c r="W210" s="31" t="n">
        <v>1121</v>
      </c>
      <c r="X210" s="32" t="n">
        <v>1321</v>
      </c>
      <c r="Y210" s="8" t="n">
        <f aca="false">U210/12</f>
        <v>0</v>
      </c>
    </row>
    <row r="211" customFormat="false" ht="13.8" hidden="false" customHeight="false" outlineLevel="0" collapsed="false">
      <c r="A211" s="5" t="s">
        <v>866</v>
      </c>
      <c r="B211" s="101" t="s">
        <v>36</v>
      </c>
      <c r="D211" s="42"/>
      <c r="E211" s="104"/>
      <c r="I211" s="4"/>
      <c r="J211" s="4"/>
      <c r="K211" s="4"/>
      <c r="L211" s="4"/>
      <c r="M211" s="4"/>
      <c r="N211" s="4"/>
      <c r="O211" s="4"/>
      <c r="P211" s="4"/>
      <c r="Q211" s="4"/>
      <c r="R211" s="4"/>
      <c r="S211" s="4"/>
      <c r="T211" s="4"/>
      <c r="U211" s="4" t="n">
        <f aca="false">SUM(I211:T211)</f>
        <v>0</v>
      </c>
      <c r="W211" s="31" t="n">
        <v>1122</v>
      </c>
      <c r="X211" s="32" t="n">
        <v>1322</v>
      </c>
      <c r="Y211" s="8" t="n">
        <f aca="false">U211/12</f>
        <v>0</v>
      </c>
    </row>
    <row r="212" customFormat="false" ht="13.8" hidden="false" customHeight="false" outlineLevel="0" collapsed="false">
      <c r="A212" s="5" t="s">
        <v>867</v>
      </c>
      <c r="B212" s="101" t="s">
        <v>36</v>
      </c>
      <c r="I212" s="4"/>
      <c r="J212" s="4"/>
      <c r="K212" s="4"/>
      <c r="L212" s="4"/>
      <c r="M212" s="4"/>
      <c r="N212" s="4"/>
      <c r="O212" s="4"/>
      <c r="P212" s="4"/>
      <c r="Q212" s="4"/>
      <c r="R212" s="4"/>
      <c r="S212" s="4"/>
      <c r="T212" s="4"/>
      <c r="U212" s="4" t="n">
        <f aca="false">SUM(I212:T212)</f>
        <v>0</v>
      </c>
      <c r="W212" s="31" t="n">
        <v>1123</v>
      </c>
      <c r="X212" s="32" t="n">
        <v>1323</v>
      </c>
      <c r="Y212" s="8" t="n">
        <f aca="false">U212/12</f>
        <v>0</v>
      </c>
    </row>
    <row r="213" customFormat="false" ht="13.8" hidden="false" customHeight="false" outlineLevel="0" collapsed="false">
      <c r="A213" s="5" t="s">
        <v>868</v>
      </c>
      <c r="B213" s="101" t="s">
        <v>36</v>
      </c>
      <c r="I213" s="4"/>
      <c r="J213" s="4"/>
      <c r="K213" s="4"/>
      <c r="L213" s="4"/>
      <c r="M213" s="4"/>
      <c r="N213" s="4"/>
      <c r="O213" s="4"/>
      <c r="P213" s="4"/>
      <c r="Q213" s="4"/>
      <c r="R213" s="4"/>
      <c r="S213" s="4"/>
      <c r="T213" s="4"/>
      <c r="U213" s="4" t="n">
        <f aca="false">SUM(I213:T213)</f>
        <v>0</v>
      </c>
      <c r="W213" s="31" t="n">
        <v>1124</v>
      </c>
      <c r="X213" s="32" t="n">
        <v>1324</v>
      </c>
      <c r="Y213" s="8" t="n">
        <f aca="false">U213/12</f>
        <v>0</v>
      </c>
    </row>
    <row r="214" customFormat="false" ht="13.8" hidden="false" customHeight="false" outlineLevel="0" collapsed="false">
      <c r="A214" s="5" t="s">
        <v>869</v>
      </c>
      <c r="B214" s="101" t="s">
        <v>36</v>
      </c>
      <c r="C214" s="5"/>
      <c r="I214" s="4"/>
      <c r="J214" s="4"/>
      <c r="K214" s="4"/>
      <c r="L214" s="4"/>
      <c r="M214" s="4"/>
      <c r="N214" s="4"/>
      <c r="O214" s="4"/>
      <c r="P214" s="4"/>
      <c r="Q214" s="4"/>
      <c r="R214" s="4"/>
      <c r="S214" s="4"/>
      <c r="T214" s="4"/>
      <c r="U214" s="4" t="n">
        <f aca="false">SUM(I214:T214)</f>
        <v>0</v>
      </c>
      <c r="W214" s="31" t="n">
        <v>1125</v>
      </c>
      <c r="X214" s="32" t="n">
        <v>1325</v>
      </c>
      <c r="Y214" s="8" t="n">
        <f aca="false">U214/12</f>
        <v>0</v>
      </c>
    </row>
    <row r="215" customFormat="false" ht="13.8" hidden="false" customHeight="false" outlineLevel="0" collapsed="false">
      <c r="A215" s="5" t="s">
        <v>870</v>
      </c>
      <c r="B215" s="101" t="s">
        <v>36</v>
      </c>
      <c r="I215" s="4"/>
      <c r="J215" s="4"/>
      <c r="K215" s="4"/>
      <c r="L215" s="4"/>
      <c r="M215" s="4"/>
      <c r="N215" s="4"/>
      <c r="O215" s="4"/>
      <c r="P215" s="4"/>
      <c r="Q215" s="4"/>
      <c r="R215" s="4"/>
      <c r="S215" s="4"/>
      <c r="T215" s="4"/>
      <c r="U215" s="4" t="n">
        <f aca="false">SUM(I215:T215)</f>
        <v>0</v>
      </c>
      <c r="W215" s="31" t="n">
        <v>1126</v>
      </c>
      <c r="X215" s="32" t="n">
        <v>1326</v>
      </c>
      <c r="Y215" s="8" t="n">
        <f aca="false">U215/12</f>
        <v>0</v>
      </c>
    </row>
    <row r="216" customFormat="false" ht="15" hidden="false" customHeight="false" outlineLevel="0" collapsed="false">
      <c r="A216" s="5" t="s">
        <v>871</v>
      </c>
      <c r="B216" s="101" t="s">
        <v>36</v>
      </c>
      <c r="C216" s="5"/>
      <c r="D216" s="33"/>
      <c r="E216" s="104"/>
      <c r="I216" s="4"/>
      <c r="J216" s="4"/>
      <c r="K216" s="4"/>
      <c r="L216" s="4"/>
      <c r="M216" s="4"/>
      <c r="N216" s="4"/>
      <c r="O216" s="4"/>
      <c r="P216" s="4"/>
      <c r="Q216" s="4"/>
      <c r="R216" s="4"/>
      <c r="S216" s="4"/>
      <c r="T216" s="4"/>
      <c r="U216" s="4" t="n">
        <f aca="false">SUM(I216:T216)</f>
        <v>0</v>
      </c>
      <c r="W216" s="31" t="n">
        <v>1127</v>
      </c>
      <c r="X216" s="32" t="n">
        <v>1327</v>
      </c>
      <c r="Y216" s="8" t="n">
        <f aca="false">U216/12</f>
        <v>0</v>
      </c>
    </row>
    <row r="217" customFormat="false" ht="13.8" hidden="false" customHeight="false" outlineLevel="0" collapsed="false">
      <c r="A217" s="5" t="s">
        <v>872</v>
      </c>
      <c r="B217" s="101" t="s">
        <v>36</v>
      </c>
      <c r="C217" s="5"/>
      <c r="I217" s="4"/>
      <c r="J217" s="4"/>
      <c r="K217" s="4"/>
      <c r="L217" s="4"/>
      <c r="M217" s="4"/>
      <c r="N217" s="4"/>
      <c r="O217" s="4"/>
      <c r="P217" s="4"/>
      <c r="Q217" s="4"/>
      <c r="R217" s="4"/>
      <c r="S217" s="4"/>
      <c r="T217" s="4"/>
      <c r="U217" s="4" t="n">
        <f aca="false">SUM(I217:T217)</f>
        <v>0</v>
      </c>
      <c r="W217" s="31" t="n">
        <v>1128</v>
      </c>
      <c r="X217" s="32" t="n">
        <v>1328</v>
      </c>
      <c r="Y217" s="8" t="n">
        <f aca="false">U217/12</f>
        <v>0</v>
      </c>
    </row>
    <row r="218" customFormat="false" ht="13.8" hidden="false" customHeight="false" outlineLevel="0" collapsed="false">
      <c r="A218" s="5" t="s">
        <v>873</v>
      </c>
      <c r="B218" s="101" t="s">
        <v>36</v>
      </c>
      <c r="I218" s="4"/>
      <c r="J218" s="4"/>
      <c r="K218" s="4"/>
      <c r="L218" s="4"/>
      <c r="M218" s="4"/>
      <c r="N218" s="4"/>
      <c r="O218" s="4"/>
      <c r="P218" s="4"/>
      <c r="Q218" s="4"/>
      <c r="R218" s="4"/>
      <c r="S218" s="4"/>
      <c r="T218" s="4"/>
      <c r="U218" s="4" t="n">
        <f aca="false">SUM(I218:T218)</f>
        <v>0</v>
      </c>
      <c r="W218" s="31" t="n">
        <v>1129</v>
      </c>
      <c r="X218" s="32" t="n">
        <v>1329</v>
      </c>
      <c r="Y218" s="8" t="n">
        <f aca="false">U218/12</f>
        <v>0</v>
      </c>
    </row>
    <row r="219" customFormat="false" ht="13.8" hidden="false" customHeight="false" outlineLevel="0" collapsed="false">
      <c r="A219" s="5" t="s">
        <v>874</v>
      </c>
      <c r="B219" s="101" t="s">
        <v>36</v>
      </c>
      <c r="E219" s="104"/>
      <c r="I219" s="4"/>
      <c r="J219" s="4"/>
      <c r="K219" s="4"/>
      <c r="L219" s="4"/>
      <c r="M219" s="4"/>
      <c r="N219" s="4"/>
      <c r="O219" s="4"/>
      <c r="P219" s="4"/>
      <c r="Q219" s="4"/>
      <c r="R219" s="4"/>
      <c r="S219" s="4"/>
      <c r="T219" s="4"/>
      <c r="U219" s="4" t="n">
        <f aca="false">SUM(I219:T219)</f>
        <v>0</v>
      </c>
      <c r="W219" s="31" t="n">
        <v>1130</v>
      </c>
      <c r="X219" s="32" t="n">
        <v>1330</v>
      </c>
      <c r="Y219" s="8" t="n">
        <f aca="false">U219/12</f>
        <v>0</v>
      </c>
    </row>
    <row r="220" customFormat="false" ht="13.8" hidden="false" customHeight="false" outlineLevel="0" collapsed="false">
      <c r="A220" s="5" t="s">
        <v>875</v>
      </c>
      <c r="B220" s="101" t="s">
        <v>36</v>
      </c>
      <c r="E220" s="104"/>
      <c r="I220" s="4"/>
      <c r="J220" s="4"/>
      <c r="K220" s="4"/>
      <c r="L220" s="4"/>
      <c r="M220" s="4"/>
      <c r="N220" s="4"/>
      <c r="O220" s="4"/>
      <c r="P220" s="4"/>
      <c r="Q220" s="4"/>
      <c r="R220" s="4"/>
      <c r="S220" s="4"/>
      <c r="T220" s="4"/>
      <c r="U220" s="4" t="n">
        <f aca="false">SUM(I220:T220)</f>
        <v>0</v>
      </c>
      <c r="W220" s="31" t="n">
        <v>1131</v>
      </c>
      <c r="X220" s="32" t="n">
        <v>1331</v>
      </c>
      <c r="Y220" s="8" t="n">
        <f aca="false">U220/12</f>
        <v>0</v>
      </c>
    </row>
    <row r="221" customFormat="false" ht="15" hidden="false" customHeight="false" outlineLevel="0" collapsed="false">
      <c r="A221" s="5" t="s">
        <v>876</v>
      </c>
      <c r="B221" s="125"/>
      <c r="C221" s="5"/>
      <c r="D221" s="84"/>
      <c r="E221" s="104"/>
      <c r="I221" s="4"/>
      <c r="J221" s="4"/>
      <c r="K221" s="4"/>
      <c r="L221" s="4"/>
      <c r="M221" s="4"/>
      <c r="N221" s="4"/>
      <c r="O221" s="4"/>
      <c r="P221" s="4"/>
      <c r="Q221" s="4"/>
      <c r="R221" s="4"/>
      <c r="S221" s="4"/>
      <c r="T221" s="4"/>
      <c r="U221" s="4" t="n">
        <f aca="false">SUM(I221:T221)</f>
        <v>0</v>
      </c>
      <c r="W221" s="31" t="n">
        <v>1132</v>
      </c>
      <c r="X221" s="32" t="n">
        <v>1332</v>
      </c>
      <c r="Y221" s="8" t="n">
        <f aca="false">U221/12</f>
        <v>0</v>
      </c>
    </row>
    <row r="222" customFormat="false" ht="13.8" hidden="false" customHeight="false" outlineLevel="0" collapsed="false">
      <c r="A222" s="5" t="s">
        <v>877</v>
      </c>
      <c r="B222" s="101" t="s">
        <v>36</v>
      </c>
      <c r="E222" s="104"/>
      <c r="I222" s="4"/>
      <c r="J222" s="4"/>
      <c r="K222" s="4"/>
      <c r="L222" s="4"/>
      <c r="M222" s="4"/>
      <c r="N222" s="4"/>
      <c r="O222" s="4"/>
      <c r="P222" s="4"/>
      <c r="Q222" s="4"/>
      <c r="R222" s="4"/>
      <c r="S222" s="4"/>
      <c r="T222" s="4"/>
      <c r="U222" s="4" t="n">
        <f aca="false">SUM(I222:T222)</f>
        <v>0</v>
      </c>
      <c r="W222" s="31" t="n">
        <v>1133</v>
      </c>
      <c r="X222" s="32" t="n">
        <v>1333</v>
      </c>
      <c r="Y222" s="8" t="n">
        <f aca="false">U222/12</f>
        <v>0</v>
      </c>
    </row>
    <row r="223" customFormat="false" ht="13.8" hidden="false" customHeight="false" outlineLevel="0" collapsed="false">
      <c r="A223" s="0" t="s">
        <v>878</v>
      </c>
      <c r="B223" s="101"/>
      <c r="E223" s="0"/>
      <c r="G223" s="4"/>
      <c r="H223" s="4"/>
      <c r="I223" s="4"/>
      <c r="J223" s="4"/>
      <c r="K223" s="4"/>
      <c r="L223" s="4"/>
      <c r="M223" s="4"/>
      <c r="N223" s="4"/>
      <c r="O223" s="4"/>
      <c r="P223" s="4"/>
      <c r="Q223" s="4"/>
      <c r="R223" s="4"/>
      <c r="S223" s="4"/>
      <c r="T223" s="4"/>
      <c r="U223" s="4" t="n">
        <f aca="false">SUM(I223:T223)</f>
        <v>0</v>
      </c>
      <c r="W223" s="31" t="n">
        <v>1134</v>
      </c>
      <c r="X223" s="32" t="n">
        <v>1334</v>
      </c>
      <c r="Y223" s="8" t="n">
        <f aca="false">U223/12</f>
        <v>0</v>
      </c>
    </row>
    <row r="224" customFormat="false" ht="13.8" hidden="false" customHeight="false" outlineLevel="0" collapsed="false">
      <c r="A224" s="5" t="s">
        <v>879</v>
      </c>
      <c r="B224" s="101" t="s">
        <v>36</v>
      </c>
      <c r="E224" s="104"/>
      <c r="I224" s="4"/>
      <c r="J224" s="4"/>
      <c r="K224" s="4"/>
      <c r="L224" s="4"/>
      <c r="M224" s="4"/>
      <c r="N224" s="4"/>
      <c r="O224" s="4"/>
      <c r="P224" s="4"/>
      <c r="Q224" s="4"/>
      <c r="R224" s="4"/>
      <c r="S224" s="4"/>
      <c r="T224" s="4"/>
      <c r="U224" s="4" t="n">
        <f aca="false">SUM(I224:T224)</f>
        <v>0</v>
      </c>
      <c r="W224" s="31" t="n">
        <v>1135</v>
      </c>
      <c r="X224" s="32" t="n">
        <v>1335</v>
      </c>
      <c r="Y224" s="8" t="n">
        <f aca="false">U224/12</f>
        <v>0</v>
      </c>
    </row>
    <row r="225" customFormat="false" ht="13.8" hidden="false" customHeight="false" outlineLevel="0" collapsed="false">
      <c r="A225" s="5" t="s">
        <v>880</v>
      </c>
      <c r="B225" s="101" t="s">
        <v>36</v>
      </c>
      <c r="E225" s="104"/>
      <c r="I225" s="4"/>
      <c r="J225" s="4"/>
      <c r="K225" s="4"/>
      <c r="L225" s="4"/>
      <c r="M225" s="4"/>
      <c r="N225" s="4"/>
      <c r="O225" s="4"/>
      <c r="P225" s="4"/>
      <c r="Q225" s="4"/>
      <c r="R225" s="4"/>
      <c r="S225" s="4"/>
      <c r="T225" s="4"/>
      <c r="U225" s="4" t="n">
        <f aca="false">SUM(I225:T225)</f>
        <v>0</v>
      </c>
      <c r="W225" s="31" t="n">
        <v>1136</v>
      </c>
      <c r="X225" s="32" t="n">
        <v>1336</v>
      </c>
      <c r="Y225" s="8" t="n">
        <f aca="false">U225/12</f>
        <v>0</v>
      </c>
    </row>
    <row r="226" customFormat="false" ht="13.8" hidden="false" customHeight="false" outlineLevel="0" collapsed="false">
      <c r="A226" s="5" t="s">
        <v>881</v>
      </c>
      <c r="B226" s="101" t="s">
        <v>36</v>
      </c>
      <c r="E226" s="104"/>
      <c r="I226" s="4"/>
      <c r="J226" s="4"/>
      <c r="K226" s="4"/>
      <c r="L226" s="4"/>
      <c r="M226" s="4"/>
      <c r="N226" s="4"/>
      <c r="O226" s="4"/>
      <c r="P226" s="4"/>
      <c r="Q226" s="4"/>
      <c r="R226" s="4"/>
      <c r="S226" s="4"/>
      <c r="T226" s="4"/>
      <c r="U226" s="4" t="n">
        <f aca="false">SUM(I226:T226)</f>
        <v>0</v>
      </c>
      <c r="W226" s="31" t="n">
        <v>1137</v>
      </c>
      <c r="X226" s="32" t="n">
        <v>1337</v>
      </c>
      <c r="Y226" s="8" t="n">
        <f aca="false">U226/12</f>
        <v>0</v>
      </c>
    </row>
    <row r="227" customFormat="false" ht="13.8" hidden="false" customHeight="false" outlineLevel="0" collapsed="false">
      <c r="A227" s="5" t="s">
        <v>882</v>
      </c>
      <c r="B227" s="101" t="s">
        <v>36</v>
      </c>
      <c r="I227" s="4"/>
      <c r="J227" s="4"/>
      <c r="K227" s="4"/>
      <c r="L227" s="4"/>
      <c r="M227" s="4"/>
      <c r="N227" s="4"/>
      <c r="O227" s="4"/>
      <c r="P227" s="4"/>
      <c r="Q227" s="4"/>
      <c r="R227" s="4"/>
      <c r="S227" s="4"/>
      <c r="T227" s="4"/>
      <c r="U227" s="4" t="n">
        <f aca="false">SUM(I227:T227)</f>
        <v>0</v>
      </c>
      <c r="W227" s="31" t="n">
        <v>1138</v>
      </c>
      <c r="X227" s="32" t="n">
        <v>1338</v>
      </c>
      <c r="Y227" s="8" t="n">
        <f aca="false">U227/12</f>
        <v>0</v>
      </c>
    </row>
    <row r="228" customFormat="false" ht="13.8" hidden="false" customHeight="false" outlineLevel="0" collapsed="false">
      <c r="A228" s="5" t="s">
        <v>883</v>
      </c>
      <c r="B228" s="101" t="s">
        <v>36</v>
      </c>
      <c r="E228" s="104"/>
      <c r="I228" s="4"/>
      <c r="J228" s="4"/>
      <c r="K228" s="4"/>
      <c r="L228" s="4"/>
      <c r="M228" s="4"/>
      <c r="N228" s="4"/>
      <c r="O228" s="4"/>
      <c r="P228" s="4"/>
      <c r="Q228" s="4"/>
      <c r="R228" s="4"/>
      <c r="S228" s="4"/>
      <c r="T228" s="4"/>
      <c r="U228" s="4" t="n">
        <f aca="false">SUM(I228:T228)</f>
        <v>0</v>
      </c>
      <c r="W228" s="31" t="n">
        <v>1139</v>
      </c>
      <c r="X228" s="32" t="n">
        <v>1339</v>
      </c>
      <c r="Y228" s="8" t="n">
        <f aca="false">U228/12</f>
        <v>0</v>
      </c>
    </row>
    <row r="229" customFormat="false" ht="13.8" hidden="false" customHeight="false" outlineLevel="0" collapsed="false">
      <c r="A229" s="5" t="s">
        <v>884</v>
      </c>
      <c r="B229" s="101" t="s">
        <v>36</v>
      </c>
      <c r="E229" s="104"/>
      <c r="I229" s="4"/>
      <c r="J229" s="4"/>
      <c r="K229" s="4"/>
      <c r="L229" s="4"/>
      <c r="M229" s="4"/>
      <c r="N229" s="4"/>
      <c r="O229" s="4"/>
      <c r="P229" s="4"/>
      <c r="Q229" s="4"/>
      <c r="R229" s="4"/>
      <c r="S229" s="4"/>
      <c r="T229" s="4"/>
      <c r="U229" s="4" t="n">
        <f aca="false">SUM(I229:T229)</f>
        <v>0</v>
      </c>
      <c r="W229" s="31" t="n">
        <v>1140</v>
      </c>
      <c r="X229" s="32" t="n">
        <v>1340</v>
      </c>
      <c r="Y229" s="8" t="n">
        <f aca="false">U229/12</f>
        <v>0</v>
      </c>
    </row>
    <row r="230" customFormat="false" ht="13.8" hidden="false" customHeight="false" outlineLevel="0" collapsed="false">
      <c r="A230" s="5" t="s">
        <v>885</v>
      </c>
      <c r="B230" s="101" t="s">
        <v>36</v>
      </c>
      <c r="E230" s="103"/>
      <c r="I230" s="4"/>
      <c r="J230" s="4"/>
      <c r="K230" s="4"/>
      <c r="L230" s="4"/>
      <c r="M230" s="4"/>
      <c r="N230" s="4"/>
      <c r="O230" s="4"/>
      <c r="P230" s="4"/>
      <c r="Q230" s="4"/>
      <c r="R230" s="4"/>
      <c r="S230" s="4"/>
      <c r="T230" s="4"/>
      <c r="U230" s="4" t="n">
        <f aca="false">SUM(I230:T230)</f>
        <v>0</v>
      </c>
      <c r="W230" s="31" t="n">
        <v>1141</v>
      </c>
      <c r="X230" s="32" t="n">
        <v>1341</v>
      </c>
      <c r="Y230" s="8" t="n">
        <f aca="false">U230/12</f>
        <v>0</v>
      </c>
    </row>
    <row r="231" customFormat="false" ht="15" hidden="false" customHeight="false" outlineLevel="0" collapsed="false">
      <c r="A231" s="5" t="s">
        <v>886</v>
      </c>
      <c r="B231" s="101" t="s">
        <v>36</v>
      </c>
      <c r="C231" s="5"/>
      <c r="D231" s="33"/>
      <c r="E231" s="104"/>
      <c r="I231" s="4"/>
      <c r="J231" s="4"/>
      <c r="K231" s="4"/>
      <c r="L231" s="4"/>
      <c r="M231" s="4"/>
      <c r="N231" s="4"/>
      <c r="O231" s="4"/>
      <c r="P231" s="4"/>
      <c r="Q231" s="4"/>
      <c r="R231" s="4"/>
      <c r="S231" s="4"/>
      <c r="T231" s="4"/>
      <c r="U231" s="4" t="n">
        <f aca="false">SUM(I231:T231)</f>
        <v>0</v>
      </c>
      <c r="W231" s="31" t="n">
        <v>1142</v>
      </c>
      <c r="X231" s="32" t="n">
        <v>1342</v>
      </c>
      <c r="Y231" s="8" t="n">
        <f aca="false">U231/12</f>
        <v>0</v>
      </c>
    </row>
    <row r="232" customFormat="false" ht="15" hidden="false" customHeight="false" outlineLevel="0" collapsed="false">
      <c r="A232" s="5" t="s">
        <v>887</v>
      </c>
      <c r="B232" s="101" t="s">
        <v>36</v>
      </c>
      <c r="C232" s="5" t="s">
        <v>888</v>
      </c>
      <c r="D232" s="33" t="s">
        <v>889</v>
      </c>
      <c r="E232" s="104"/>
      <c r="I232" s="4"/>
      <c r="J232" s="4"/>
      <c r="K232" s="4"/>
      <c r="L232" s="4"/>
      <c r="M232" s="4"/>
      <c r="N232" s="4"/>
      <c r="O232" s="4"/>
      <c r="P232" s="4"/>
      <c r="Q232" s="4"/>
      <c r="R232" s="4"/>
      <c r="S232" s="4"/>
      <c r="T232" s="4"/>
      <c r="U232" s="4" t="n">
        <f aca="false">SUM(I232:T232)</f>
        <v>0</v>
      </c>
      <c r="W232" s="31" t="n">
        <v>1143</v>
      </c>
      <c r="X232" s="32" t="n">
        <v>1343</v>
      </c>
      <c r="Y232" s="8" t="n">
        <f aca="false">U232/12</f>
        <v>0</v>
      </c>
    </row>
    <row r="233" customFormat="false" ht="15" hidden="false" customHeight="false" outlineLevel="0" collapsed="false">
      <c r="A233" s="5" t="s">
        <v>890</v>
      </c>
      <c r="B233" s="101" t="s">
        <v>36</v>
      </c>
      <c r="D233" s="33" t="s">
        <v>891</v>
      </c>
      <c r="E233" s="104"/>
      <c r="G233" s="4"/>
      <c r="H233" s="4"/>
      <c r="I233" s="4"/>
      <c r="J233" s="4"/>
      <c r="K233" s="4"/>
      <c r="L233" s="4"/>
      <c r="M233" s="4"/>
      <c r="N233" s="4"/>
      <c r="O233" s="4"/>
      <c r="P233" s="4"/>
      <c r="Q233" s="4"/>
      <c r="R233" s="4"/>
      <c r="S233" s="4"/>
      <c r="T233" s="4"/>
      <c r="U233" s="4" t="n">
        <f aca="false">SUM(I233:T233)</f>
        <v>0</v>
      </c>
      <c r="W233" s="31" t="n">
        <v>1144</v>
      </c>
      <c r="X233" s="32" t="n">
        <v>1344</v>
      </c>
      <c r="Y233" s="8" t="n">
        <f aca="false">U233/12</f>
        <v>0</v>
      </c>
    </row>
    <row r="234" customFormat="false" ht="13.8" hidden="false" customHeight="false" outlineLevel="0" collapsed="false">
      <c r="A234" s="5" t="s">
        <v>892</v>
      </c>
      <c r="B234" s="101" t="s">
        <v>36</v>
      </c>
      <c r="I234" s="4"/>
      <c r="J234" s="4"/>
      <c r="K234" s="4"/>
      <c r="L234" s="4"/>
      <c r="M234" s="4"/>
      <c r="N234" s="4"/>
      <c r="O234" s="4"/>
      <c r="P234" s="4"/>
      <c r="Q234" s="4"/>
      <c r="R234" s="4"/>
      <c r="S234" s="4"/>
      <c r="T234" s="4"/>
      <c r="U234" s="4" t="n">
        <f aca="false">SUM(I234:T234)</f>
        <v>0</v>
      </c>
      <c r="W234" s="31" t="n">
        <v>1145</v>
      </c>
      <c r="X234" s="32" t="n">
        <v>1345</v>
      </c>
      <c r="Y234" s="8" t="n">
        <f aca="false">U234/12</f>
        <v>0</v>
      </c>
    </row>
    <row r="235" customFormat="false" ht="13.8" hidden="false" customHeight="false" outlineLevel="0" collapsed="false">
      <c r="A235" s="5" t="s">
        <v>893</v>
      </c>
      <c r="B235" s="101" t="s">
        <v>36</v>
      </c>
      <c r="C235" s="3"/>
      <c r="D235" s="3"/>
      <c r="E235" s="100"/>
      <c r="I235" s="4"/>
      <c r="J235" s="4"/>
      <c r="K235" s="4"/>
      <c r="L235" s="4"/>
      <c r="M235" s="4"/>
      <c r="N235" s="4"/>
      <c r="O235" s="4"/>
      <c r="P235" s="4"/>
      <c r="Q235" s="4"/>
      <c r="R235" s="4"/>
      <c r="S235" s="4"/>
      <c r="T235" s="4"/>
      <c r="U235" s="4" t="n">
        <f aca="false">SUM(I235:T235)</f>
        <v>0</v>
      </c>
      <c r="W235" s="31" t="n">
        <v>1146</v>
      </c>
      <c r="X235" s="32" t="n">
        <v>1346</v>
      </c>
      <c r="Y235" s="8" t="n">
        <f aca="false">U235/12</f>
        <v>0</v>
      </c>
    </row>
    <row r="236" customFormat="false" ht="13.8" hidden="false" customHeight="false" outlineLevel="0" collapsed="false">
      <c r="A236" s="5" t="s">
        <v>894</v>
      </c>
      <c r="B236" s="101" t="s">
        <v>36</v>
      </c>
      <c r="E236" s="104"/>
      <c r="I236" s="4"/>
      <c r="J236" s="4"/>
      <c r="K236" s="4"/>
      <c r="L236" s="4"/>
      <c r="M236" s="4"/>
      <c r="N236" s="4"/>
      <c r="O236" s="4"/>
      <c r="P236" s="4"/>
      <c r="Q236" s="4"/>
      <c r="R236" s="4"/>
      <c r="S236" s="4"/>
      <c r="T236" s="4"/>
      <c r="U236" s="4" t="n">
        <f aca="false">SUM(I236:T236)</f>
        <v>0</v>
      </c>
      <c r="W236" s="31" t="n">
        <v>1147</v>
      </c>
      <c r="X236" s="32" t="n">
        <v>1347</v>
      </c>
      <c r="Y236" s="8" t="n">
        <f aca="false">U236/12</f>
        <v>0</v>
      </c>
    </row>
    <row r="237" customFormat="false" ht="13.8" hidden="false" customHeight="false" outlineLevel="0" collapsed="false">
      <c r="A237" s="5" t="s">
        <v>895</v>
      </c>
      <c r="B237" s="101" t="s">
        <v>36</v>
      </c>
      <c r="C237" s="5"/>
      <c r="D237" s="5"/>
      <c r="E237" s="74"/>
      <c r="I237" s="4"/>
      <c r="J237" s="4"/>
      <c r="K237" s="4"/>
      <c r="L237" s="4"/>
      <c r="M237" s="4"/>
      <c r="N237" s="4"/>
      <c r="O237" s="4"/>
      <c r="P237" s="4"/>
      <c r="Q237" s="4"/>
      <c r="R237" s="4"/>
      <c r="S237" s="4"/>
      <c r="T237" s="4"/>
      <c r="U237" s="4" t="n">
        <f aca="false">SUM(I237:T237)</f>
        <v>0</v>
      </c>
      <c r="W237" s="31" t="n">
        <v>1148</v>
      </c>
      <c r="X237" s="32" t="n">
        <v>1348</v>
      </c>
      <c r="Y237" s="8" t="n">
        <f aca="false">U237/12</f>
        <v>0</v>
      </c>
    </row>
    <row r="238" customFormat="false" ht="13.8" hidden="false" customHeight="false" outlineLevel="0" collapsed="false">
      <c r="I238" s="4"/>
      <c r="J238" s="4"/>
      <c r="K238" s="4"/>
      <c r="L238" s="4"/>
      <c r="M238" s="4"/>
      <c r="N238" s="4"/>
      <c r="O238" s="4"/>
      <c r="P238" s="4"/>
      <c r="Q238" s="4"/>
      <c r="R238" s="4"/>
      <c r="S238" s="4"/>
      <c r="T238" s="4"/>
      <c r="U238" s="4" t="n">
        <f aca="false">SUM(I238:T238)</f>
        <v>0</v>
      </c>
      <c r="W238" s="31" t="n">
        <v>1149</v>
      </c>
      <c r="X238" s="32" t="n">
        <v>1349</v>
      </c>
      <c r="Y238" s="8" t="n">
        <f aca="false">U238/12</f>
        <v>0</v>
      </c>
    </row>
    <row r="239" s="3" customFormat="true" ht="13.8" hidden="false" customHeight="false" outlineLevel="0" collapsed="false">
      <c r="A239" s="117" t="s">
        <v>896</v>
      </c>
      <c r="B239" s="118"/>
      <c r="C239" s="118"/>
      <c r="D239" s="118"/>
      <c r="E239" s="118"/>
      <c r="F239" s="44"/>
      <c r="G239" s="46" t="n">
        <f aca="false">SUM( G85:G238)</f>
        <v>132168.12</v>
      </c>
      <c r="H239" s="130"/>
      <c r="I239" s="46" t="n">
        <f aca="false">SUM( I85:I238)</f>
        <v>5274</v>
      </c>
      <c r="J239" s="46" t="n">
        <f aca="false">SUM( J85:J238)</f>
        <v>6262</v>
      </c>
      <c r="K239" s="46" t="n">
        <f aca="false">SUM( K85:K238)</f>
        <v>13184.37</v>
      </c>
      <c r="L239" s="46" t="n">
        <f aca="false">SUM( L85:L238)</f>
        <v>1569</v>
      </c>
      <c r="M239" s="46" t="n">
        <f aca="false">SUM( M85:M238)</f>
        <v>5876.79</v>
      </c>
      <c r="N239" s="46" t="n">
        <f aca="false">SUM( N85:N238)</f>
        <v>99</v>
      </c>
      <c r="O239" s="46" t="n">
        <f aca="false">SUM( O85:O238)</f>
        <v>12448.63</v>
      </c>
      <c r="P239" s="46" t="n">
        <f aca="false">SUM( P85:P238)</f>
        <v>99</v>
      </c>
      <c r="Q239" s="46" t="n">
        <f aca="false">SUM( Q85:Q238)</f>
        <v>99</v>
      </c>
      <c r="R239" s="46" t="n">
        <f aca="false">SUM( R85:R238)</f>
        <v>99</v>
      </c>
      <c r="S239" s="46" t="n">
        <f aca="false">SUM( S85:S238)</f>
        <v>3832.51</v>
      </c>
      <c r="T239" s="46" t="n">
        <f aca="false">SUM( T85:T238)</f>
        <v>12448.63</v>
      </c>
      <c r="U239" s="46" t="n">
        <f aca="false">SUM( U85:U238)</f>
        <v>35790.77</v>
      </c>
      <c r="V239" s="46" t="n">
        <f aca="false">SUM( V136:V238)</f>
        <v>0</v>
      </c>
      <c r="W239" s="46" t="n">
        <f aca="false">SUM( W136:W238)</f>
        <v>113013</v>
      </c>
      <c r="X239" s="46" t="n">
        <f aca="false">SUM( X136:X238)</f>
        <v>133613</v>
      </c>
      <c r="Y239" s="46" t="n">
        <f aca="false">SUM( Y136:Y238)</f>
        <v>218.120833333333</v>
      </c>
    </row>
  </sheetData>
  <hyperlinks>
    <hyperlink ref="A221" r:id="rId1" display="sueb@karensbakery.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BE33D"/>
    <pageSetUpPr fitToPage="false"/>
  </sheetPr>
  <dimension ref="A1:AMJ3138"/>
  <sheetViews>
    <sheetView showFormulas="false" showGridLines="true" showRowColHeaders="true" showZeros="true" rightToLeft="false" tabSelected="false" showOutlineSymbols="true" defaultGridColor="true" view="normal" topLeftCell="A1204" colorId="64" zoomScale="110" zoomScaleNormal="110" zoomScalePageLayoutView="100" workbookViewId="0">
      <pane xSplit="1" ySplit="0" topLeftCell="G1204" activePane="topRight" state="frozen"/>
      <selection pane="topLeft" activeCell="A1204" activeCellId="0" sqref="A1204"/>
      <selection pane="topRight" activeCell="I1234" activeCellId="0" sqref="I1234"/>
    </sheetView>
  </sheetViews>
  <sheetFormatPr defaultColWidth="11.625" defaultRowHeight="13.8" zeroHeight="false" outlineLevelRow="0" outlineLevelCol="0"/>
  <cols>
    <col collapsed="false" customWidth="true" hidden="false" outlineLevel="0" max="1" min="1" style="3" width="32.83"/>
    <col collapsed="false" customWidth="true" hidden="false" outlineLevel="0" max="2" min="2" style="131"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132"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B2" s="132"/>
      <c r="E2" s="26"/>
      <c r="I2" s="70"/>
      <c r="J2" s="70"/>
      <c r="K2" s="70"/>
      <c r="L2" s="70"/>
      <c r="M2" s="70"/>
      <c r="N2" s="70"/>
      <c r="O2" s="70"/>
      <c r="P2" s="70"/>
      <c r="Q2" s="70"/>
      <c r="R2" s="70"/>
      <c r="S2" s="70"/>
      <c r="T2" s="70"/>
      <c r="U2" s="133"/>
      <c r="V2" s="49"/>
      <c r="W2" s="50"/>
      <c r="X2" s="51"/>
      <c r="Y2" s="52"/>
    </row>
    <row r="3" s="5" customFormat="true" ht="13.8" hidden="false" customHeight="false" outlineLevel="0" collapsed="false">
      <c r="A3" s="63" t="s">
        <v>897</v>
      </c>
      <c r="B3" s="73"/>
      <c r="E3" s="74"/>
      <c r="I3" s="55"/>
      <c r="J3" s="55"/>
      <c r="K3" s="55"/>
      <c r="L3" s="55" t="n">
        <v>919</v>
      </c>
      <c r="M3" s="55" t="n">
        <v>1302</v>
      </c>
      <c r="N3" s="55" t="n">
        <v>918</v>
      </c>
      <c r="O3" s="55" t="n">
        <v>779</v>
      </c>
      <c r="P3" s="77" t="n">
        <v>1027</v>
      </c>
      <c r="Q3" s="55" t="n">
        <v>2310</v>
      </c>
      <c r="R3" s="55" t="n">
        <v>2228</v>
      </c>
      <c r="S3" s="55" t="n">
        <v>690</v>
      </c>
      <c r="T3" s="55" t="n">
        <v>1035</v>
      </c>
      <c r="U3" s="56" t="n">
        <f aca="false">SUM(I3:T3)</f>
        <v>11208</v>
      </c>
      <c r="V3" s="54"/>
      <c r="W3" s="56" t="n">
        <f aca="false" t="array" ref="W3:W3">MMULT(Y3,11)</f>
        <v>10274</v>
      </c>
      <c r="X3" s="71" t="n">
        <f aca="false" t="array" ref="X3:X3">MMULT(Y3,14)</f>
        <v>13076</v>
      </c>
      <c r="Y3" s="59" t="n">
        <f aca="false">U3/12</f>
        <v>934</v>
      </c>
    </row>
    <row r="4" s="5" customFormat="true" ht="13.8" hidden="false" customHeight="false" outlineLevel="0" collapsed="false">
      <c r="A4" s="63" t="s">
        <v>898</v>
      </c>
      <c r="B4" s="73"/>
      <c r="E4" s="74"/>
      <c r="I4" s="55"/>
      <c r="J4" s="55"/>
      <c r="K4" s="55"/>
      <c r="L4" s="55"/>
      <c r="M4" s="55"/>
      <c r="N4" s="55"/>
      <c r="O4" s="77" t="n">
        <v>6258.84</v>
      </c>
      <c r="P4" s="55"/>
      <c r="Q4" s="55"/>
      <c r="R4" s="55"/>
      <c r="S4" s="55"/>
      <c r="T4" s="55"/>
      <c r="U4" s="56" t="n">
        <f aca="false">SUM(I4:T4)</f>
        <v>6258.84</v>
      </c>
      <c r="V4" s="54"/>
      <c r="W4" s="56" t="n">
        <f aca="false" t="array" ref="W4:W4">MMULT(Y4,11)</f>
        <v>5737.27</v>
      </c>
      <c r="X4" s="71" t="n">
        <f aca="false" t="array" ref="X4:X4">MMULT(Y4,14)</f>
        <v>7301.98</v>
      </c>
      <c r="Y4" s="59" t="n">
        <f aca="false">U4/12</f>
        <v>521.57</v>
      </c>
    </row>
    <row r="5" s="5" customFormat="true" ht="13.8" hidden="false" customHeight="false" outlineLevel="0" collapsed="false">
      <c r="A5" s="63" t="s">
        <v>899</v>
      </c>
      <c r="B5" s="73"/>
      <c r="E5" s="26"/>
      <c r="I5" s="55" t="n">
        <v>2075</v>
      </c>
      <c r="J5" s="77"/>
      <c r="K5" s="55"/>
      <c r="L5" s="55"/>
      <c r="M5" s="55"/>
      <c r="N5" s="55"/>
      <c r="O5" s="55" t="n">
        <v>1650</v>
      </c>
      <c r="P5" s="55"/>
      <c r="Q5" s="55"/>
      <c r="R5" s="55"/>
      <c r="S5" s="106" t="n">
        <v>2250</v>
      </c>
      <c r="T5" s="55"/>
      <c r="U5" s="56" t="n">
        <f aca="false">SUM(I5:T5)</f>
        <v>5975</v>
      </c>
      <c r="V5" s="54"/>
      <c r="W5" s="56" t="n">
        <f aca="false" t="array" ref="W5:W5">MMULT(Y5,11)</f>
        <v>5477.08333333334</v>
      </c>
      <c r="X5" s="71" t="n">
        <f aca="false" t="array" ref="X5:X5">MMULT(Y5,14)</f>
        <v>6970.83333333334</v>
      </c>
      <c r="Y5" s="59" t="n">
        <f aca="false">U5/12</f>
        <v>497.916666666667</v>
      </c>
    </row>
    <row r="6" s="5" customFormat="true" ht="13.8" hidden="false" customHeight="false" outlineLevel="0" collapsed="false">
      <c r="A6" s="63" t="s">
        <v>900</v>
      </c>
      <c r="B6" s="73"/>
      <c r="E6" s="74"/>
      <c r="I6" s="55"/>
      <c r="J6" s="55"/>
      <c r="K6" s="55"/>
      <c r="L6" s="77" t="n">
        <v>1639</v>
      </c>
      <c r="M6" s="55"/>
      <c r="N6" s="55" t="n">
        <v>1350</v>
      </c>
      <c r="O6" s="55"/>
      <c r="P6" s="55"/>
      <c r="Q6" s="55" t="n">
        <v>2175</v>
      </c>
      <c r="R6" s="55"/>
      <c r="S6" s="55"/>
      <c r="T6" s="55"/>
      <c r="U6" s="56" t="n">
        <f aca="false">SUM(I6:T6)</f>
        <v>5164</v>
      </c>
      <c r="V6" s="54"/>
      <c r="W6" s="56" t="n">
        <f aca="false" t="array" ref="W6:W6">MMULT(Y6,11)</f>
        <v>4733.66666666666</v>
      </c>
      <c r="X6" s="71" t="n">
        <f aca="false" t="array" ref="X6:X6">MMULT(Y6,14)</f>
        <v>6024.66666666666</v>
      </c>
      <c r="Y6" s="59" t="n">
        <f aca="false">U6/12</f>
        <v>430.333333333333</v>
      </c>
    </row>
    <row r="7" s="5" customFormat="true" ht="13.8" hidden="false" customHeight="false" outlineLevel="0" collapsed="false">
      <c r="A7" s="63" t="s">
        <v>901</v>
      </c>
      <c r="B7" s="73"/>
      <c r="E7" s="26"/>
      <c r="I7" s="77" t="n">
        <v>550</v>
      </c>
      <c r="J7" s="55"/>
      <c r="K7" s="55"/>
      <c r="L7" s="55" t="n">
        <v>708</v>
      </c>
      <c r="M7" s="55"/>
      <c r="N7" s="55"/>
      <c r="O7" s="55" t="n">
        <v>1670</v>
      </c>
      <c r="P7" s="55"/>
      <c r="Q7" s="55" t="n">
        <v>650</v>
      </c>
      <c r="R7" s="55"/>
      <c r="S7" s="55" t="n">
        <v>1340</v>
      </c>
      <c r="T7" s="55"/>
      <c r="U7" s="56" t="n">
        <f aca="false">SUM(I7:T7)</f>
        <v>4918</v>
      </c>
      <c r="V7" s="54"/>
      <c r="W7" s="56" t="n">
        <f aca="false" t="array" ref="W7:W7">MMULT(Y7,11)</f>
        <v>4508.16666666666</v>
      </c>
      <c r="X7" s="71" t="n">
        <f aca="false" t="array" ref="X7:X7">MMULT(Y7,14)</f>
        <v>5737.66666666666</v>
      </c>
      <c r="Y7" s="59" t="n">
        <f aca="false">U7/12</f>
        <v>409.833333333333</v>
      </c>
    </row>
    <row r="8" s="5" customFormat="true" ht="13.8" hidden="false" customHeight="false" outlineLevel="0" collapsed="false">
      <c r="A8" s="63" t="s">
        <v>902</v>
      </c>
      <c r="B8" s="73"/>
      <c r="D8" s="0"/>
      <c r="E8" s="26"/>
      <c r="I8" s="77" t="n">
        <v>612</v>
      </c>
      <c r="J8" s="55" t="n">
        <v>411</v>
      </c>
      <c r="K8" s="55" t="n">
        <v>352</v>
      </c>
      <c r="L8" s="55" t="n">
        <v>460</v>
      </c>
      <c r="M8" s="55" t="n">
        <v>285</v>
      </c>
      <c r="N8" s="55"/>
      <c r="O8" s="55" t="n">
        <v>918</v>
      </c>
      <c r="P8" s="55" t="n">
        <v>117</v>
      </c>
      <c r="Q8" s="55" t="n">
        <v>715</v>
      </c>
      <c r="R8" s="55" t="n">
        <v>405</v>
      </c>
      <c r="S8" s="55"/>
      <c r="T8" s="55" t="n">
        <v>139</v>
      </c>
      <c r="U8" s="56" t="n">
        <f aca="false">SUM(I8:T8)</f>
        <v>4414</v>
      </c>
      <c r="V8" s="54"/>
      <c r="W8" s="56" t="n">
        <f aca="false" t="array" ref="W8:W8">MMULT(Y8,11)</f>
        <v>4046.16666666666</v>
      </c>
      <c r="X8" s="71" t="n">
        <f aca="false" t="array" ref="X8:X8">MMULT(Y8,14)</f>
        <v>5149.66666666666</v>
      </c>
      <c r="Y8" s="59" t="n">
        <f aca="false">U8/12</f>
        <v>367.833333333333</v>
      </c>
    </row>
    <row r="9" s="5" customFormat="true" ht="13.8" hidden="false" customHeight="false" outlineLevel="0" collapsed="false">
      <c r="A9" s="63" t="s">
        <v>897</v>
      </c>
      <c r="B9" s="73"/>
      <c r="E9" s="74"/>
      <c r="I9" s="55"/>
      <c r="J9" s="55"/>
      <c r="K9" s="77"/>
      <c r="L9" s="55" t="n">
        <v>365</v>
      </c>
      <c r="M9" s="55" t="n">
        <v>690</v>
      </c>
      <c r="N9" s="55" t="n">
        <v>552</v>
      </c>
      <c r="O9" s="77" t="n">
        <v>483</v>
      </c>
      <c r="P9" s="55" t="n">
        <v>207</v>
      </c>
      <c r="Q9" s="106" t="n">
        <v>711</v>
      </c>
      <c r="R9" s="55" t="n">
        <v>690</v>
      </c>
      <c r="S9" s="55"/>
      <c r="T9" s="55"/>
      <c r="U9" s="56" t="n">
        <f aca="false">SUM(I9:T9)</f>
        <v>3698</v>
      </c>
      <c r="V9" s="54"/>
      <c r="W9" s="56" t="n">
        <f aca="false" t="array" ref="W9:W9">MMULT(Y9,11)</f>
        <v>3389.83333333334</v>
      </c>
      <c r="X9" s="71" t="n">
        <f aca="false" t="array" ref="X9:X9">MMULT(Y9,14)</f>
        <v>4314.33333333334</v>
      </c>
      <c r="Y9" s="59" t="n">
        <f aca="false">U9/12</f>
        <v>308.166666666667</v>
      </c>
    </row>
    <row r="10" s="5" customFormat="true" ht="13.8" hidden="false" customHeight="false" outlineLevel="0" collapsed="false">
      <c r="A10" s="63" t="s">
        <v>903</v>
      </c>
      <c r="B10" s="73"/>
      <c r="D10" s="0"/>
      <c r="E10" s="26"/>
      <c r="I10" s="77" t="n">
        <v>135</v>
      </c>
      <c r="J10" s="55" t="n">
        <v>100</v>
      </c>
      <c r="K10" s="55" t="n">
        <v>303</v>
      </c>
      <c r="L10" s="55" t="n">
        <v>255</v>
      </c>
      <c r="M10" s="55" t="n">
        <v>165</v>
      </c>
      <c r="N10" s="55" t="n">
        <v>1101</v>
      </c>
      <c r="O10" s="55" t="n">
        <v>198</v>
      </c>
      <c r="P10" s="55" t="n">
        <v>408</v>
      </c>
      <c r="Q10" s="55" t="n">
        <v>276</v>
      </c>
      <c r="R10" s="55" t="n">
        <v>363</v>
      </c>
      <c r="S10" s="55" t="n">
        <v>198</v>
      </c>
      <c r="T10" s="55" t="n">
        <v>165</v>
      </c>
      <c r="U10" s="56" t="n">
        <f aca="false">SUM(I10:T10)</f>
        <v>3667</v>
      </c>
      <c r="V10" s="54"/>
      <c r="W10" s="56" t="n">
        <f aca="false" t="array" ref="W10:W10">MMULT(Y10,11)</f>
        <v>3361.41666666666</v>
      </c>
      <c r="X10" s="71" t="n">
        <f aca="false" t="array" ref="X10:X10">MMULT(Y10,14)</f>
        <v>4278.16666666666</v>
      </c>
      <c r="Y10" s="59" t="n">
        <f aca="false">U10/12</f>
        <v>305.583333333333</v>
      </c>
    </row>
    <row r="11" s="5" customFormat="true" ht="13.8" hidden="false" customHeight="false" outlineLevel="0" collapsed="false">
      <c r="A11" s="63" t="s">
        <v>897</v>
      </c>
      <c r="B11" s="73"/>
      <c r="E11" s="74"/>
      <c r="I11" s="55"/>
      <c r="J11" s="55"/>
      <c r="K11" s="55"/>
      <c r="L11" s="55"/>
      <c r="M11" s="77"/>
      <c r="N11" s="55" t="n">
        <v>276</v>
      </c>
      <c r="O11" s="55" t="n">
        <v>730</v>
      </c>
      <c r="P11" s="77" t="n">
        <v>828</v>
      </c>
      <c r="Q11" s="55" t="n">
        <v>552</v>
      </c>
      <c r="R11" s="55" t="n">
        <v>790</v>
      </c>
      <c r="S11" s="55" t="n">
        <v>392</v>
      </c>
      <c r="T11" s="55"/>
      <c r="U11" s="56" t="n">
        <f aca="false">SUM(I11:T11)</f>
        <v>3568</v>
      </c>
      <c r="V11" s="54"/>
      <c r="W11" s="56" t="n">
        <f aca="false" t="array" ref="W11:W11">MMULT(Y11,11)</f>
        <v>3270.66666666666</v>
      </c>
      <c r="X11" s="71" t="n">
        <f aca="false" t="array" ref="X11:X11">MMULT(Y11,14)</f>
        <v>4162.66666666666</v>
      </c>
      <c r="Y11" s="59" t="n">
        <f aca="false">U11/12</f>
        <v>297.333333333333</v>
      </c>
    </row>
    <row r="12" s="5" customFormat="true" ht="13.8" hidden="false" customHeight="false" outlineLevel="0" collapsed="false">
      <c r="A12" s="63" t="s">
        <v>904</v>
      </c>
      <c r="B12" s="73"/>
      <c r="E12" s="26"/>
      <c r="I12" s="55"/>
      <c r="J12" s="77" t="n">
        <v>615</v>
      </c>
      <c r="K12" s="55"/>
      <c r="L12" s="55" t="n">
        <v>891</v>
      </c>
      <c r="M12" s="55"/>
      <c r="N12" s="55"/>
      <c r="O12" s="55"/>
      <c r="P12" s="55" t="n">
        <v>1089</v>
      </c>
      <c r="Q12" s="55"/>
      <c r="R12" s="55" t="n">
        <v>914</v>
      </c>
      <c r="S12" s="55"/>
      <c r="T12" s="55" t="n">
        <v>729</v>
      </c>
      <c r="U12" s="56" t="n">
        <f aca="false">SUM(I12:T12)</f>
        <v>4238</v>
      </c>
      <c r="V12" s="54"/>
      <c r="W12" s="56" t="n">
        <f aca="false" t="array" ref="W12:W12">MMULT(Y12,11)</f>
        <v>3884.83333333334</v>
      </c>
      <c r="X12" s="71" t="n">
        <f aca="false" t="array" ref="X12:X12">MMULT(Y12,14)</f>
        <v>4944.33333333334</v>
      </c>
      <c r="Y12" s="59" t="n">
        <f aca="false">U12/12</f>
        <v>353.166666666667</v>
      </c>
    </row>
    <row r="13" s="5" customFormat="true" ht="13.8" hidden="false" customHeight="false" outlineLevel="0" collapsed="false">
      <c r="A13" s="63" t="s">
        <v>905</v>
      </c>
      <c r="B13" s="73"/>
      <c r="E13" s="74"/>
      <c r="I13" s="55"/>
      <c r="J13" s="55"/>
      <c r="K13" s="55"/>
      <c r="L13" s="55"/>
      <c r="M13" s="55"/>
      <c r="N13" s="77" t="n">
        <v>410</v>
      </c>
      <c r="O13" s="55"/>
      <c r="P13" s="55" t="n">
        <v>885</v>
      </c>
      <c r="Q13" s="55"/>
      <c r="R13" s="55" t="n">
        <v>406</v>
      </c>
      <c r="S13" s="55" t="n">
        <v>674</v>
      </c>
      <c r="T13" s="55" t="n">
        <v>674</v>
      </c>
      <c r="U13" s="56" t="n">
        <f aca="false">SUM(I13:T13)</f>
        <v>3049</v>
      </c>
      <c r="V13" s="54"/>
      <c r="W13" s="56" t="n">
        <f aca="false" t="array" ref="W13:W13">MMULT(Y13,11)</f>
        <v>2794.91666666666</v>
      </c>
      <c r="X13" s="71" t="n">
        <f aca="false" t="array" ref="X13:X13">MMULT(Y13,14)</f>
        <v>3557.16666666666</v>
      </c>
      <c r="Y13" s="59" t="n">
        <f aca="false">U13/12</f>
        <v>254.083333333333</v>
      </c>
    </row>
    <row r="14" s="5" customFormat="true" ht="13.8" hidden="false" customHeight="false" outlineLevel="0" collapsed="false">
      <c r="A14" s="63" t="s">
        <v>897</v>
      </c>
      <c r="B14" s="73"/>
      <c r="E14" s="74"/>
      <c r="I14" s="55"/>
      <c r="J14" s="55"/>
      <c r="K14" s="55"/>
      <c r="L14" s="55" t="n">
        <v>406</v>
      </c>
      <c r="M14" s="55" t="n">
        <v>86</v>
      </c>
      <c r="N14" s="55" t="n">
        <v>305</v>
      </c>
      <c r="O14" s="55" t="n">
        <v>345</v>
      </c>
      <c r="P14" s="55"/>
      <c r="Q14" s="55"/>
      <c r="R14" s="106" t="n">
        <v>474</v>
      </c>
      <c r="S14" s="55" t="n">
        <v>1422</v>
      </c>
      <c r="T14" s="55"/>
      <c r="U14" s="56" t="n">
        <f aca="false">SUM(I14:T14)</f>
        <v>3038</v>
      </c>
      <c r="V14" s="54"/>
      <c r="W14" s="56" t="n">
        <f aca="false" t="array" ref="W14:W14">MMULT(Y14,11)</f>
        <v>2784.83333333334</v>
      </c>
      <c r="X14" s="71" t="n">
        <f aca="false" t="array" ref="X14:X14">MMULT(Y14,14)</f>
        <v>3544.33333333334</v>
      </c>
      <c r="Y14" s="59" t="n">
        <f aca="false">U14/12</f>
        <v>253.166666666667</v>
      </c>
    </row>
    <row r="15" s="5" customFormat="true" ht="13.8" hidden="false" customHeight="false" outlineLevel="0" collapsed="false">
      <c r="A15" s="63" t="s">
        <v>906</v>
      </c>
      <c r="B15" s="101"/>
      <c r="E15" s="26"/>
      <c r="I15" s="77" t="n">
        <v>296</v>
      </c>
      <c r="J15" s="55" t="n">
        <v>55</v>
      </c>
      <c r="K15" s="55" t="n">
        <v>293</v>
      </c>
      <c r="L15" s="55" t="n">
        <v>94</v>
      </c>
      <c r="M15" s="55" t="n">
        <v>486</v>
      </c>
      <c r="N15" s="55" t="n">
        <v>454</v>
      </c>
      <c r="O15" s="55"/>
      <c r="P15" s="55" t="n">
        <v>180</v>
      </c>
      <c r="Q15" s="55" t="n">
        <v>454</v>
      </c>
      <c r="R15" s="55" t="n">
        <v>156</v>
      </c>
      <c r="S15" s="55" t="n">
        <v>337</v>
      </c>
      <c r="T15" s="55" t="n">
        <v>180</v>
      </c>
      <c r="U15" s="56" t="n">
        <f aca="false">SUM(I15:T15)</f>
        <v>2985</v>
      </c>
      <c r="V15" s="54"/>
      <c r="W15" s="56" t="n">
        <f aca="false" t="array" ref="W15:W15">MMULT(Y15,11)</f>
        <v>2736.25</v>
      </c>
      <c r="X15" s="71" t="n">
        <f aca="false" t="array" ref="X15:X15">MMULT(Y15,14)</f>
        <v>3482.5</v>
      </c>
      <c r="Y15" s="59" t="n">
        <f aca="false">U15/12</f>
        <v>248.75</v>
      </c>
    </row>
    <row r="16" s="5" customFormat="true" ht="13.8" hidden="false" customHeight="false" outlineLevel="0" collapsed="false">
      <c r="A16" s="63" t="s">
        <v>907</v>
      </c>
      <c r="B16" s="73"/>
      <c r="E16" s="74"/>
      <c r="I16" s="55"/>
      <c r="J16" s="55"/>
      <c r="K16" s="55"/>
      <c r="L16" s="77" t="n">
        <v>1447</v>
      </c>
      <c r="M16" s="55"/>
      <c r="N16" s="55"/>
      <c r="O16" s="55" t="n">
        <v>442</v>
      </c>
      <c r="P16" s="55" t="n">
        <v>945</v>
      </c>
      <c r="Q16" s="55"/>
      <c r="R16" s="55"/>
      <c r="S16" s="55"/>
      <c r="T16" s="55"/>
      <c r="U16" s="56" t="n">
        <f aca="false">SUM(I16:T16)</f>
        <v>2834</v>
      </c>
      <c r="V16" s="54"/>
      <c r="W16" s="56" t="n">
        <f aca="false" t="array" ref="W16:W16">MMULT(Y16,11)</f>
        <v>2597.83333333334</v>
      </c>
      <c r="X16" s="71" t="n">
        <f aca="false" t="array" ref="X16:X16">MMULT(Y16,14)</f>
        <v>3306.33333333334</v>
      </c>
      <c r="Y16" s="59" t="n">
        <f aca="false">U16/12</f>
        <v>236.166666666667</v>
      </c>
    </row>
    <row r="17" s="5" customFormat="true" ht="13.8" hidden="false" customHeight="false" outlineLevel="0" collapsed="false">
      <c r="A17" s="63" t="s">
        <v>908</v>
      </c>
      <c r="B17" s="73"/>
      <c r="E17" s="74"/>
      <c r="I17" s="29"/>
      <c r="J17" s="29"/>
      <c r="K17" s="29"/>
      <c r="L17" s="29"/>
      <c r="M17" s="29"/>
      <c r="N17" s="29"/>
      <c r="O17" s="29"/>
      <c r="P17" s="106"/>
      <c r="Q17" s="29"/>
      <c r="R17" s="29" t="n">
        <v>990</v>
      </c>
      <c r="S17" s="106" t="n">
        <v>1650</v>
      </c>
      <c r="T17" s="29"/>
      <c r="U17" s="122" t="n">
        <f aca="false">SUM(I17:T17)</f>
        <v>2640</v>
      </c>
      <c r="W17" s="56" t="n">
        <f aca="false" t="array" ref="W17:W17">MMULT(Y17,11)</f>
        <v>2420</v>
      </c>
      <c r="X17" s="71" t="n">
        <f aca="false" t="array" ref="X17:X17">MMULT(Y17,14)</f>
        <v>3080</v>
      </c>
      <c r="Y17" s="59" t="n">
        <f aca="false">U17/12</f>
        <v>220</v>
      </c>
    </row>
    <row r="18" s="5" customFormat="true" ht="13.8" hidden="false" customHeight="false" outlineLevel="0" collapsed="false">
      <c r="A18" s="63" t="s">
        <v>909</v>
      </c>
      <c r="B18" s="73"/>
      <c r="D18" s="0"/>
      <c r="E18" s="74"/>
      <c r="I18" s="55"/>
      <c r="J18" s="55"/>
      <c r="K18" s="77" t="n">
        <v>675</v>
      </c>
      <c r="L18" s="55"/>
      <c r="M18" s="55"/>
      <c r="N18" s="55"/>
      <c r="O18" s="55"/>
      <c r="P18" s="55" t="n">
        <v>977</v>
      </c>
      <c r="Q18" s="55" t="n">
        <v>985</v>
      </c>
      <c r="R18" s="55"/>
      <c r="S18" s="55"/>
      <c r="T18" s="55"/>
      <c r="U18" s="56" t="n">
        <f aca="false">SUM(I18:T18)</f>
        <v>2637</v>
      </c>
      <c r="V18" s="54"/>
      <c r="W18" s="56" t="n">
        <f aca="false" t="array" ref="W18:W18">MMULT(Y18,11)</f>
        <v>2417.25</v>
      </c>
      <c r="X18" s="71" t="n">
        <f aca="false" t="array" ref="X18:X18">MMULT(Y18,14)</f>
        <v>3076.5</v>
      </c>
      <c r="Y18" s="59" t="n">
        <f aca="false">U18/12</f>
        <v>219.75</v>
      </c>
    </row>
    <row r="19" s="5" customFormat="true" ht="13.8" hidden="false" customHeight="false" outlineLevel="0" collapsed="false">
      <c r="A19" s="63" t="s">
        <v>910</v>
      </c>
      <c r="B19" s="73"/>
      <c r="E19" s="74"/>
      <c r="I19" s="55"/>
      <c r="J19" s="55" t="n">
        <v>490</v>
      </c>
      <c r="K19" s="55"/>
      <c r="L19" s="55"/>
      <c r="M19" s="55"/>
      <c r="N19" s="77"/>
      <c r="O19" s="77" t="n">
        <v>862</v>
      </c>
      <c r="P19" s="55"/>
      <c r="Q19" s="55" t="n">
        <v>440</v>
      </c>
      <c r="R19" s="55"/>
      <c r="S19" s="55" t="n">
        <v>784</v>
      </c>
      <c r="T19" s="55"/>
      <c r="U19" s="56" t="n">
        <f aca="false">SUM(I19:T19)</f>
        <v>2576</v>
      </c>
      <c r="V19" s="54"/>
      <c r="W19" s="56" t="n">
        <f aca="false" t="array" ref="W19:W19">MMULT(Y19,11)</f>
        <v>2361.33333333334</v>
      </c>
      <c r="X19" s="71" t="n">
        <f aca="false" t="array" ref="X19:X19">MMULT(Y19,14)</f>
        <v>3005.33333333334</v>
      </c>
      <c r="Y19" s="59" t="n">
        <f aca="false">U19/12</f>
        <v>214.666666666667</v>
      </c>
    </row>
    <row r="20" s="5" customFormat="true" ht="15" hidden="false" customHeight="false" outlineLevel="0" collapsed="false">
      <c r="A20" s="63" t="s">
        <v>911</v>
      </c>
      <c r="B20" s="73"/>
      <c r="D20" s="27"/>
      <c r="E20" s="26"/>
      <c r="I20" s="77" t="n">
        <v>157</v>
      </c>
      <c r="J20" s="55" t="n">
        <v>145</v>
      </c>
      <c r="K20" s="55" t="n">
        <v>157</v>
      </c>
      <c r="L20" s="55" t="n">
        <v>157</v>
      </c>
      <c r="M20" s="55" t="n">
        <v>298</v>
      </c>
      <c r="N20" s="55" t="n">
        <v>285</v>
      </c>
      <c r="O20" s="55" t="n">
        <v>308</v>
      </c>
      <c r="P20" s="55" t="n">
        <v>243</v>
      </c>
      <c r="Q20" s="55" t="n">
        <v>240</v>
      </c>
      <c r="R20" s="55" t="n">
        <v>175</v>
      </c>
      <c r="S20" s="55" t="n">
        <v>298</v>
      </c>
      <c r="T20" s="55"/>
      <c r="U20" s="56" t="n">
        <f aca="false">SUM(I20:T20)</f>
        <v>2463</v>
      </c>
      <c r="V20" s="54"/>
      <c r="W20" s="56" t="n">
        <f aca="false" t="array" ref="W20:W20">MMULT(Y20,11)</f>
        <v>2257.75</v>
      </c>
      <c r="X20" s="71" t="n">
        <f aca="false" t="array" ref="X20:X20">MMULT(Y20,14)</f>
        <v>2873.5</v>
      </c>
      <c r="Y20" s="59" t="n">
        <f aca="false">U20/12</f>
        <v>205.25</v>
      </c>
    </row>
    <row r="21" s="5" customFormat="true" ht="13.8" hidden="false" customHeight="false" outlineLevel="0" collapsed="false">
      <c r="A21" s="63" t="s">
        <v>912</v>
      </c>
      <c r="B21" s="73"/>
      <c r="E21" s="74"/>
      <c r="I21" s="55"/>
      <c r="J21" s="55"/>
      <c r="K21" s="55" t="n">
        <v>590</v>
      </c>
      <c r="L21" s="77" t="n">
        <v>707</v>
      </c>
      <c r="M21" s="55"/>
      <c r="N21" s="55"/>
      <c r="O21" s="55"/>
      <c r="P21" s="55"/>
      <c r="Q21" s="55"/>
      <c r="R21" s="55"/>
      <c r="S21" s="55" t="n">
        <v>914</v>
      </c>
      <c r="T21" s="55"/>
      <c r="U21" s="56" t="n">
        <f aca="false">SUM(I21:T21)</f>
        <v>2211</v>
      </c>
      <c r="V21" s="54"/>
      <c r="W21" s="56" t="n">
        <f aca="false" t="array" ref="W21:W21">MMULT(Y21,11)</f>
        <v>2026.75</v>
      </c>
      <c r="X21" s="71" t="n">
        <f aca="false" t="array" ref="X21:X21">MMULT(Y21,14)</f>
        <v>2579.5</v>
      </c>
      <c r="Y21" s="59" t="n">
        <f aca="false">U21/12</f>
        <v>184.25</v>
      </c>
    </row>
    <row r="22" s="5" customFormat="true" ht="13.8" hidden="false" customHeight="false" outlineLevel="0" collapsed="false">
      <c r="A22" s="63" t="s">
        <v>913</v>
      </c>
      <c r="B22" s="73"/>
      <c r="E22" s="26"/>
      <c r="I22" s="55"/>
      <c r="J22" s="77" t="n">
        <v>262</v>
      </c>
      <c r="K22" s="55" t="n">
        <v>225</v>
      </c>
      <c r="L22" s="55" t="n">
        <v>451</v>
      </c>
      <c r="M22" s="55"/>
      <c r="N22" s="55" t="n">
        <v>130</v>
      </c>
      <c r="O22" s="55"/>
      <c r="P22" s="55" t="n">
        <v>90</v>
      </c>
      <c r="Q22" s="55" t="n">
        <v>345</v>
      </c>
      <c r="R22" s="55" t="n">
        <v>78</v>
      </c>
      <c r="S22" s="55" t="n">
        <v>590</v>
      </c>
      <c r="T22" s="55"/>
      <c r="U22" s="56" t="n">
        <f aca="false">SUM(I22:T22)</f>
        <v>2171</v>
      </c>
      <c r="V22" s="54"/>
      <c r="W22" s="56" t="n">
        <f aca="false" t="array" ref="W22:W22">MMULT(Y22,11)</f>
        <v>1990.08333333334</v>
      </c>
      <c r="X22" s="71" t="n">
        <f aca="false" t="array" ref="X22:X22">MMULT(Y22,14)</f>
        <v>2532.83333333334</v>
      </c>
      <c r="Y22" s="59" t="n">
        <f aca="false">U22/12</f>
        <v>180.916666666667</v>
      </c>
    </row>
    <row r="23" s="5" customFormat="true" ht="13.8" hidden="false" customHeight="false" outlineLevel="0" collapsed="false">
      <c r="A23" s="63" t="s">
        <v>914</v>
      </c>
      <c r="B23" s="73"/>
      <c r="E23" s="74"/>
      <c r="I23" s="55"/>
      <c r="J23" s="55"/>
      <c r="K23" s="55"/>
      <c r="L23" s="55" t="n">
        <v>1180</v>
      </c>
      <c r="M23" s="55"/>
      <c r="N23" s="55"/>
      <c r="O23" s="55"/>
      <c r="P23" s="77"/>
      <c r="Q23" s="55"/>
      <c r="R23" s="55"/>
      <c r="S23" s="106" t="n">
        <v>975</v>
      </c>
      <c r="T23" s="55"/>
      <c r="U23" s="56" t="n">
        <f aca="false">SUM(I23:T23)</f>
        <v>2155</v>
      </c>
      <c r="V23" s="54"/>
      <c r="W23" s="56" t="n">
        <f aca="false" t="array" ref="W23:W23">MMULT(Y23,11)</f>
        <v>1975.41666666666</v>
      </c>
      <c r="X23" s="71" t="n">
        <f aca="false" t="array" ref="X23:X23">MMULT(Y23,14)</f>
        <v>2514.16666666666</v>
      </c>
      <c r="Y23" s="59" t="n">
        <f aca="false">U23/12</f>
        <v>179.583333333333</v>
      </c>
    </row>
    <row r="24" s="5" customFormat="true" ht="13.8" hidden="false" customHeight="false" outlineLevel="0" collapsed="false">
      <c r="A24" s="63" t="s">
        <v>915</v>
      </c>
      <c r="B24" s="73"/>
      <c r="E24" s="26"/>
      <c r="I24" s="77" t="n">
        <v>168</v>
      </c>
      <c r="J24" s="55" t="n">
        <v>139</v>
      </c>
      <c r="K24" s="55" t="n">
        <v>145</v>
      </c>
      <c r="L24" s="55" t="n">
        <v>149</v>
      </c>
      <c r="M24" s="55" t="n">
        <v>222</v>
      </c>
      <c r="N24" s="55" t="n">
        <v>255</v>
      </c>
      <c r="O24" s="55"/>
      <c r="P24" s="55" t="n">
        <v>326</v>
      </c>
      <c r="Q24" s="55" t="n">
        <v>118</v>
      </c>
      <c r="R24" s="55" t="n">
        <v>287</v>
      </c>
      <c r="S24" s="55" t="n">
        <v>255</v>
      </c>
      <c r="T24" s="55"/>
      <c r="U24" s="56" t="n">
        <f aca="false">SUM(I24:T24)</f>
        <v>2064</v>
      </c>
      <c r="V24" s="54"/>
      <c r="W24" s="56" t="n">
        <f aca="false" t="array" ref="W24:W24">MMULT(Y24,11)</f>
        <v>1892</v>
      </c>
      <c r="X24" s="71" t="n">
        <f aca="false" t="array" ref="X24:X24">MMULT(Y24,14)</f>
        <v>2408</v>
      </c>
      <c r="Y24" s="59" t="n">
        <f aca="false">U24/12</f>
        <v>172</v>
      </c>
    </row>
    <row r="25" s="5" customFormat="true" ht="13.8" hidden="false" customHeight="false" outlineLevel="0" collapsed="false">
      <c r="A25" s="63" t="s">
        <v>916</v>
      </c>
      <c r="B25" s="73"/>
      <c r="E25" s="26"/>
      <c r="I25" s="77" t="n">
        <v>297</v>
      </c>
      <c r="J25" s="77" t="n">
        <v>176</v>
      </c>
      <c r="K25" s="77"/>
      <c r="L25" s="77" t="n">
        <v>235</v>
      </c>
      <c r="M25" s="77" t="n">
        <v>130</v>
      </c>
      <c r="N25" s="77"/>
      <c r="O25" s="77" t="n">
        <v>312</v>
      </c>
      <c r="P25" s="55" t="n">
        <v>298</v>
      </c>
      <c r="Q25" s="55" t="n">
        <v>285</v>
      </c>
      <c r="R25" s="55"/>
      <c r="S25" s="55" t="n">
        <v>324</v>
      </c>
      <c r="T25" s="55"/>
      <c r="U25" s="56" t="n">
        <f aca="false">SUM(I25:T25)</f>
        <v>2057</v>
      </c>
      <c r="V25" s="54"/>
      <c r="W25" s="56" t="n">
        <f aca="false" t="array" ref="W25:W25">MMULT(Y25,11)</f>
        <v>1885.58333333334</v>
      </c>
      <c r="X25" s="71" t="n">
        <f aca="false" t="array" ref="X25:X25">MMULT(Y25,14)</f>
        <v>2399.83333333334</v>
      </c>
      <c r="Y25" s="59" t="n">
        <f aca="false">U25/12</f>
        <v>171.416666666667</v>
      </c>
    </row>
    <row r="26" s="5" customFormat="true" ht="13.8" hidden="false" customHeight="false" outlineLevel="0" collapsed="false">
      <c r="A26" s="63" t="s">
        <v>917</v>
      </c>
      <c r="B26" s="73"/>
      <c r="D26" s="0"/>
      <c r="E26" s="26"/>
      <c r="I26" s="55"/>
      <c r="J26" s="77" t="n">
        <v>136</v>
      </c>
      <c r="K26" s="55" t="n">
        <v>205</v>
      </c>
      <c r="L26" s="55" t="n">
        <v>234</v>
      </c>
      <c r="M26" s="55"/>
      <c r="N26" s="55" t="n">
        <v>320</v>
      </c>
      <c r="O26" s="55" t="n">
        <v>304</v>
      </c>
      <c r="P26" s="55" t="n">
        <v>223</v>
      </c>
      <c r="Q26" s="55" t="n">
        <v>168</v>
      </c>
      <c r="R26" s="55"/>
      <c r="S26" s="55" t="n">
        <v>457</v>
      </c>
      <c r="T26" s="55"/>
      <c r="U26" s="56" t="n">
        <f aca="false">SUM(I26:T26)</f>
        <v>2047</v>
      </c>
      <c r="V26" s="54"/>
      <c r="W26" s="56" t="n">
        <f aca="false" t="array" ref="W26:W26">MMULT(Y26,11)</f>
        <v>1876.41666666666</v>
      </c>
      <c r="X26" s="71" t="n">
        <f aca="false" t="array" ref="X26:X26">MMULT(Y26,14)</f>
        <v>2388.16666666666</v>
      </c>
      <c r="Y26" s="59" t="n">
        <f aca="false">U26/12</f>
        <v>170.583333333333</v>
      </c>
    </row>
    <row r="27" s="5" customFormat="true" ht="13.8" hidden="false" customHeight="false" outlineLevel="0" collapsed="false">
      <c r="A27" s="63" t="s">
        <v>918</v>
      </c>
      <c r="B27" s="73"/>
      <c r="D27" s="0"/>
      <c r="E27" s="74"/>
      <c r="I27" s="55"/>
      <c r="J27" s="55"/>
      <c r="K27" s="77" t="n">
        <v>470</v>
      </c>
      <c r="L27" s="55"/>
      <c r="M27" s="55"/>
      <c r="N27" s="55"/>
      <c r="O27" s="55" t="n">
        <v>781</v>
      </c>
      <c r="P27" s="55"/>
      <c r="Q27" s="55"/>
      <c r="R27" s="55"/>
      <c r="S27" s="55" t="n">
        <v>726</v>
      </c>
      <c r="T27" s="55"/>
      <c r="U27" s="56" t="n">
        <f aca="false">SUM(I27:T27)</f>
        <v>1977</v>
      </c>
      <c r="V27" s="54"/>
      <c r="W27" s="56" t="n">
        <f aca="false" t="array" ref="W27:W27">MMULT(Y27,11)</f>
        <v>1812.25</v>
      </c>
      <c r="X27" s="71" t="n">
        <f aca="false" t="array" ref="X27:X27">MMULT(Y27,14)</f>
        <v>2306.5</v>
      </c>
      <c r="Y27" s="59" t="n">
        <f aca="false">U27/12</f>
        <v>164.75</v>
      </c>
    </row>
    <row r="28" s="5" customFormat="true" ht="13.8" hidden="false" customHeight="false" outlineLevel="0" collapsed="false">
      <c r="A28" s="63" t="s">
        <v>919</v>
      </c>
      <c r="B28" s="73"/>
      <c r="E28" s="26"/>
      <c r="I28" s="77" t="n">
        <v>55</v>
      </c>
      <c r="J28" s="55"/>
      <c r="K28" s="55" t="n">
        <v>275</v>
      </c>
      <c r="L28" s="55" t="n">
        <v>353</v>
      </c>
      <c r="M28" s="55" t="n">
        <v>338</v>
      </c>
      <c r="N28" s="55" t="n">
        <v>130</v>
      </c>
      <c r="O28" s="55" t="n">
        <v>363</v>
      </c>
      <c r="P28" s="55"/>
      <c r="Q28" s="55" t="n">
        <v>298</v>
      </c>
      <c r="R28" s="55" t="n">
        <v>130</v>
      </c>
      <c r="S28" s="55"/>
      <c r="T28" s="55"/>
      <c r="U28" s="56" t="n">
        <f aca="false">SUM(I28:T28)</f>
        <v>1942</v>
      </c>
      <c r="V28" s="54"/>
      <c r="W28" s="56" t="n">
        <f aca="false" t="array" ref="W28:W28">MMULT(Y28,11)</f>
        <v>1780.16666666666</v>
      </c>
      <c r="X28" s="71" t="n">
        <f aca="false" t="array" ref="X28:X28">MMULT(Y28,14)</f>
        <v>2265.66666666666</v>
      </c>
      <c r="Y28" s="59" t="n">
        <f aca="false">U28/12</f>
        <v>161.833333333333</v>
      </c>
    </row>
    <row r="29" s="5" customFormat="true" ht="15" hidden="false" customHeight="false" outlineLevel="0" collapsed="false">
      <c r="A29" s="63" t="s">
        <v>920</v>
      </c>
      <c r="B29" s="73"/>
      <c r="D29" s="27"/>
      <c r="E29" s="74"/>
      <c r="I29" s="55"/>
      <c r="J29" s="77" t="n">
        <v>572</v>
      </c>
      <c r="K29" s="55"/>
      <c r="L29" s="55" t="n">
        <v>490</v>
      </c>
      <c r="M29" s="55"/>
      <c r="N29" s="55"/>
      <c r="O29" s="55"/>
      <c r="P29" s="55" t="n">
        <v>480</v>
      </c>
      <c r="Q29" s="55"/>
      <c r="R29" s="55"/>
      <c r="S29" s="55" t="n">
        <v>290</v>
      </c>
      <c r="T29" s="55"/>
      <c r="U29" s="56" t="n">
        <f aca="false">SUM(I29:T29)</f>
        <v>1832</v>
      </c>
      <c r="V29" s="54"/>
      <c r="W29" s="56" t="n">
        <f aca="false" t="array" ref="W29:W29">MMULT(Y29,11)</f>
        <v>1679.33333333334</v>
      </c>
      <c r="X29" s="71" t="n">
        <f aca="false" t="array" ref="X29:X29">MMULT(Y29,14)</f>
        <v>2137.33333333334</v>
      </c>
      <c r="Y29" s="59" t="n">
        <f aca="false">U29/12</f>
        <v>152.666666666667</v>
      </c>
    </row>
    <row r="30" s="5" customFormat="true" ht="13.8" hidden="false" customHeight="false" outlineLevel="0" collapsed="false">
      <c r="A30" s="63" t="s">
        <v>53</v>
      </c>
      <c r="B30" s="73"/>
      <c r="E30" s="26"/>
      <c r="I30" s="77" t="n">
        <v>270</v>
      </c>
      <c r="J30" s="55"/>
      <c r="K30" s="55"/>
      <c r="L30" s="55" t="n">
        <v>390</v>
      </c>
      <c r="M30" s="55"/>
      <c r="N30" s="55"/>
      <c r="O30" s="55"/>
      <c r="P30" s="55"/>
      <c r="Q30" s="55" t="n">
        <v>1170</v>
      </c>
      <c r="R30" s="55"/>
      <c r="S30" s="55"/>
      <c r="T30" s="55"/>
      <c r="U30" s="56" t="n">
        <f aca="false">SUM(I30:T30)</f>
        <v>1830</v>
      </c>
      <c r="V30" s="54"/>
      <c r="W30" s="56" t="n">
        <f aca="false" t="array" ref="W30:W30">MMULT(Y30,11)</f>
        <v>1677.5</v>
      </c>
      <c r="X30" s="71" t="n">
        <f aca="false" t="array" ref="X30:X30">MMULT(Y30,14)</f>
        <v>2135</v>
      </c>
      <c r="Y30" s="59" t="n">
        <f aca="false">U30/12</f>
        <v>152.5</v>
      </c>
    </row>
    <row r="31" s="5" customFormat="true" ht="13.8" hidden="false" customHeight="false" outlineLevel="0" collapsed="false">
      <c r="A31" s="63" t="s">
        <v>921</v>
      </c>
      <c r="B31" s="73"/>
      <c r="E31" s="26"/>
      <c r="I31" s="77" t="n">
        <v>411</v>
      </c>
      <c r="J31" s="55"/>
      <c r="K31" s="55" t="n">
        <v>216</v>
      </c>
      <c r="L31" s="55"/>
      <c r="M31" s="55"/>
      <c r="N31" s="55" t="n">
        <v>350</v>
      </c>
      <c r="O31" s="55"/>
      <c r="P31" s="55" t="n">
        <v>451</v>
      </c>
      <c r="Q31" s="55"/>
      <c r="R31" s="55"/>
      <c r="S31" s="55" t="n">
        <v>315</v>
      </c>
      <c r="T31" s="55"/>
      <c r="U31" s="56" t="n">
        <f aca="false">SUM(I31:T31)</f>
        <v>1743</v>
      </c>
      <c r="V31" s="54"/>
      <c r="W31" s="56" t="n">
        <f aca="false" t="array" ref="W31:W31">MMULT(Y31,11)</f>
        <v>1597.75</v>
      </c>
      <c r="X31" s="71" t="n">
        <f aca="false" t="array" ref="X31:X31">MMULT(Y31,14)</f>
        <v>2033.5</v>
      </c>
      <c r="Y31" s="59" t="n">
        <f aca="false">U31/12</f>
        <v>145.25</v>
      </c>
    </row>
    <row r="32" s="5" customFormat="true" ht="13.8" hidden="false" customHeight="false" outlineLevel="0" collapsed="false">
      <c r="A32" s="63" t="s">
        <v>922</v>
      </c>
      <c r="B32" s="73"/>
      <c r="E32" s="74"/>
      <c r="I32" s="55" t="n">
        <v>165</v>
      </c>
      <c r="J32" s="55" t="n">
        <v>90</v>
      </c>
      <c r="K32" s="55" t="n">
        <v>153</v>
      </c>
      <c r="L32" s="55" t="n">
        <v>223</v>
      </c>
      <c r="M32" s="77" t="n">
        <v>130</v>
      </c>
      <c r="N32" s="55" t="n">
        <v>130</v>
      </c>
      <c r="O32" s="55" t="n">
        <v>143</v>
      </c>
      <c r="P32" s="55" t="n">
        <v>169</v>
      </c>
      <c r="Q32" s="55" t="n">
        <v>143</v>
      </c>
      <c r="R32" s="55" t="n">
        <v>78</v>
      </c>
      <c r="S32" s="55" t="n">
        <v>169</v>
      </c>
      <c r="T32" s="55" t="n">
        <v>65</v>
      </c>
      <c r="U32" s="56" t="n">
        <f aca="false">SUM(I32:T32)</f>
        <v>1658</v>
      </c>
      <c r="V32" s="54"/>
      <c r="W32" s="56" t="n">
        <f aca="false" t="array" ref="W32:W32">MMULT(Y32,11)</f>
        <v>1519.83333333334</v>
      </c>
      <c r="X32" s="71" t="n">
        <f aca="false" t="array" ref="X32:X32">MMULT(Y32,14)</f>
        <v>1934.33333333334</v>
      </c>
      <c r="Y32" s="59" t="n">
        <f aca="false">U32/12</f>
        <v>138.166666666667</v>
      </c>
    </row>
    <row r="33" s="5" customFormat="true" ht="13.8" hidden="false" customHeight="false" outlineLevel="0" collapsed="false">
      <c r="A33" s="63" t="s">
        <v>923</v>
      </c>
      <c r="B33" s="73"/>
      <c r="E33" s="26"/>
      <c r="I33" s="77" t="n">
        <v>294</v>
      </c>
      <c r="J33" s="55"/>
      <c r="K33" s="55" t="n">
        <v>314</v>
      </c>
      <c r="L33" s="55"/>
      <c r="M33" s="55"/>
      <c r="N33" s="55" t="n">
        <v>354</v>
      </c>
      <c r="O33" s="55"/>
      <c r="P33" s="55"/>
      <c r="Q33" s="55" t="n">
        <v>399</v>
      </c>
      <c r="R33" s="55"/>
      <c r="S33" s="55"/>
      <c r="T33" s="55" t="n">
        <v>289</v>
      </c>
      <c r="U33" s="56" t="n">
        <f aca="false">SUM(I33:T33)</f>
        <v>1650</v>
      </c>
      <c r="V33" s="54"/>
      <c r="W33" s="56" t="n">
        <f aca="false" t="array" ref="W33:W33">MMULT(Y33,11)</f>
        <v>1512.5</v>
      </c>
      <c r="X33" s="71" t="n">
        <f aca="false" t="array" ref="X33:X33">MMULT(Y33,14)</f>
        <v>1925</v>
      </c>
      <c r="Y33" s="59" t="n">
        <f aca="false">U33/12</f>
        <v>137.5</v>
      </c>
    </row>
    <row r="34" s="5" customFormat="true" ht="13.8" hidden="false" customHeight="false" outlineLevel="0" collapsed="false">
      <c r="A34" s="63" t="s">
        <v>924</v>
      </c>
      <c r="B34" s="73"/>
      <c r="E34" s="74"/>
      <c r="I34" s="55"/>
      <c r="J34" s="55"/>
      <c r="K34" s="55"/>
      <c r="L34" s="77" t="n">
        <v>195</v>
      </c>
      <c r="M34" s="55" t="n">
        <v>483</v>
      </c>
      <c r="N34" s="55"/>
      <c r="O34" s="55" t="n">
        <v>483</v>
      </c>
      <c r="P34" s="55" t="n">
        <v>483</v>
      </c>
      <c r="Q34" s="55"/>
      <c r="R34" s="55"/>
      <c r="S34" s="55"/>
      <c r="T34" s="55"/>
      <c r="U34" s="56" t="n">
        <f aca="false">SUM(I34:T34)</f>
        <v>1644</v>
      </c>
      <c r="V34" s="54"/>
      <c r="W34" s="56" t="n">
        <f aca="false" t="array" ref="W34:W34">MMULT(Y34,11)</f>
        <v>1507</v>
      </c>
      <c r="X34" s="71" t="n">
        <f aca="false" t="array" ref="X34:X34">MMULT(Y34,14)</f>
        <v>1918</v>
      </c>
      <c r="Y34" s="59" t="n">
        <f aca="false">U34/12</f>
        <v>137</v>
      </c>
    </row>
    <row r="35" s="5" customFormat="true" ht="13.8" hidden="false" customHeight="false" outlineLevel="0" collapsed="false">
      <c r="A35" s="63" t="s">
        <v>925</v>
      </c>
      <c r="B35" s="73"/>
      <c r="E35" s="74"/>
      <c r="I35" s="55"/>
      <c r="J35" s="55" t="n">
        <v>162</v>
      </c>
      <c r="K35" s="55" t="n">
        <v>108</v>
      </c>
      <c r="L35" s="77" t="n">
        <v>176</v>
      </c>
      <c r="M35" s="55" t="n">
        <v>159</v>
      </c>
      <c r="N35" s="55" t="n">
        <v>149</v>
      </c>
      <c r="O35" s="55" t="n">
        <v>159</v>
      </c>
      <c r="P35" s="55" t="n">
        <v>149</v>
      </c>
      <c r="Q35" s="55" t="n">
        <v>269</v>
      </c>
      <c r="R35" s="55"/>
      <c r="S35" s="55" t="n">
        <v>308</v>
      </c>
      <c r="T35" s="55"/>
      <c r="U35" s="56" t="n">
        <f aca="false">SUM(I35:T35)</f>
        <v>1639</v>
      </c>
      <c r="V35" s="54"/>
      <c r="W35" s="56" t="n">
        <f aca="false" t="array" ref="W35:W35">MMULT(Y35,11)</f>
        <v>1502.41666666666</v>
      </c>
      <c r="X35" s="71" t="n">
        <f aca="false" t="array" ref="X35:X35">MMULT(Y35,14)</f>
        <v>1912.16666666666</v>
      </c>
      <c r="Y35" s="59" t="n">
        <f aca="false">U35/12</f>
        <v>136.583333333333</v>
      </c>
    </row>
    <row r="36" s="5" customFormat="true" ht="13.8" hidden="false" customHeight="false" outlineLevel="0" collapsed="false">
      <c r="A36" s="63" t="s">
        <v>926</v>
      </c>
      <c r="B36" s="73"/>
      <c r="E36" s="74"/>
      <c r="I36" s="55"/>
      <c r="J36" s="55"/>
      <c r="K36" s="55"/>
      <c r="L36" s="77" t="n">
        <v>745</v>
      </c>
      <c r="M36" s="55"/>
      <c r="N36" s="55"/>
      <c r="O36" s="55"/>
      <c r="P36" s="55" t="n">
        <v>884</v>
      </c>
      <c r="Q36" s="55"/>
      <c r="R36" s="55"/>
      <c r="S36" s="55"/>
      <c r="T36" s="55"/>
      <c r="U36" s="56" t="n">
        <f aca="false">SUM(I36:T36)</f>
        <v>1629</v>
      </c>
      <c r="V36" s="54"/>
      <c r="W36" s="56" t="n">
        <f aca="false" t="array" ref="W36:W36">MMULT(Y36,11)</f>
        <v>1493.25</v>
      </c>
      <c r="X36" s="71" t="n">
        <f aca="false" t="array" ref="X36:X36">MMULT(Y36,14)</f>
        <v>1900.5</v>
      </c>
      <c r="Y36" s="59" t="n">
        <f aca="false">U36/12</f>
        <v>135.75</v>
      </c>
    </row>
    <row r="37" s="5" customFormat="true" ht="13.8" hidden="false" customHeight="false" outlineLevel="0" collapsed="false">
      <c r="A37" s="63" t="s">
        <v>927</v>
      </c>
      <c r="B37" s="73"/>
      <c r="E37" s="74"/>
      <c r="I37" s="55"/>
      <c r="J37" s="77" t="n">
        <v>452</v>
      </c>
      <c r="K37" s="55"/>
      <c r="L37" s="55"/>
      <c r="M37" s="55" t="n">
        <v>410</v>
      </c>
      <c r="N37" s="55" t="n">
        <v>260</v>
      </c>
      <c r="O37" s="55"/>
      <c r="P37" s="55"/>
      <c r="Q37" s="55"/>
      <c r="R37" s="55" t="n">
        <v>450</v>
      </c>
      <c r="S37" s="55"/>
      <c r="T37" s="55"/>
      <c r="U37" s="56" t="n">
        <f aca="false">SUM(I37:T37)</f>
        <v>1572</v>
      </c>
      <c r="V37" s="54"/>
      <c r="W37" s="56" t="n">
        <f aca="false" t="array" ref="W37:W37">MMULT(Y37,11)</f>
        <v>1441</v>
      </c>
      <c r="X37" s="71" t="n">
        <f aca="false" t="array" ref="X37:X37">MMULT(Y37,14)</f>
        <v>1834</v>
      </c>
      <c r="Y37" s="59" t="n">
        <f aca="false">U37/12</f>
        <v>131</v>
      </c>
    </row>
    <row r="38" s="5" customFormat="true" ht="13.8" hidden="false" customHeight="false" outlineLevel="0" collapsed="false">
      <c r="A38" s="63" t="s">
        <v>928</v>
      </c>
      <c r="B38" s="73"/>
      <c r="E38" s="26"/>
      <c r="I38" s="55" t="n">
        <v>248</v>
      </c>
      <c r="J38" s="77" t="n">
        <v>307</v>
      </c>
      <c r="K38" s="55" t="n">
        <v>236</v>
      </c>
      <c r="L38" s="55"/>
      <c r="M38" s="55" t="n">
        <v>260</v>
      </c>
      <c r="N38" s="55"/>
      <c r="O38" s="55"/>
      <c r="P38" s="55" t="n">
        <v>195</v>
      </c>
      <c r="Q38" s="55"/>
      <c r="R38" s="55"/>
      <c r="S38" s="55" t="n">
        <v>325</v>
      </c>
      <c r="T38" s="55"/>
      <c r="U38" s="56" t="n">
        <f aca="false">SUM(I38:T38)</f>
        <v>1571</v>
      </c>
      <c r="V38" s="54"/>
      <c r="W38" s="56" t="n">
        <f aca="false" t="array" ref="W38:W38">MMULT(Y38,11)</f>
        <v>1440.08333333334</v>
      </c>
      <c r="X38" s="71" t="n">
        <f aca="false" t="array" ref="X38:X38">MMULT(Y38,14)</f>
        <v>1832.83333333334</v>
      </c>
      <c r="Y38" s="59" t="n">
        <f aca="false">U38/12</f>
        <v>130.916666666667</v>
      </c>
    </row>
    <row r="39" s="5" customFormat="true" ht="13.8" hidden="false" customHeight="false" outlineLevel="0" collapsed="false">
      <c r="A39" s="63" t="s">
        <v>929</v>
      </c>
      <c r="B39" s="73"/>
      <c r="E39" s="26"/>
      <c r="I39" s="55"/>
      <c r="J39" s="77" t="n">
        <v>223</v>
      </c>
      <c r="K39" s="55"/>
      <c r="L39" s="55"/>
      <c r="M39" s="55" t="n">
        <v>304</v>
      </c>
      <c r="N39" s="55"/>
      <c r="O39" s="55" t="n">
        <v>269</v>
      </c>
      <c r="P39" s="55" t="n">
        <v>441</v>
      </c>
      <c r="Q39" s="55"/>
      <c r="R39" s="55"/>
      <c r="S39" s="55"/>
      <c r="T39" s="55" t="n">
        <v>324</v>
      </c>
      <c r="U39" s="56" t="n">
        <f aca="false">SUM(I39:T39)</f>
        <v>1561</v>
      </c>
      <c r="V39" s="54"/>
      <c r="W39" s="56" t="n">
        <f aca="false" t="array" ref="W39:W39">MMULT(Y39,11)</f>
        <v>1430.91666666666</v>
      </c>
      <c r="X39" s="71" t="n">
        <f aca="false" t="array" ref="X39:X39">MMULT(Y39,14)</f>
        <v>1821.16666666666</v>
      </c>
      <c r="Y39" s="59" t="n">
        <f aca="false">U39/12</f>
        <v>130.083333333333</v>
      </c>
    </row>
    <row r="40" s="5" customFormat="true" ht="13.8" hidden="false" customHeight="false" outlineLevel="0" collapsed="false">
      <c r="A40" s="63" t="s">
        <v>930</v>
      </c>
      <c r="B40" s="73"/>
      <c r="E40" s="26"/>
      <c r="I40" s="77" t="n">
        <v>270</v>
      </c>
      <c r="J40" s="55"/>
      <c r="K40" s="55" t="n">
        <v>196</v>
      </c>
      <c r="L40" s="55" t="n">
        <v>214</v>
      </c>
      <c r="M40" s="55"/>
      <c r="N40" s="55" t="n">
        <v>220</v>
      </c>
      <c r="O40" s="55"/>
      <c r="P40" s="55"/>
      <c r="Q40" s="55" t="n">
        <v>220</v>
      </c>
      <c r="R40" s="55" t="n">
        <v>175</v>
      </c>
      <c r="S40" s="55"/>
      <c r="T40" s="55" t="n">
        <v>220</v>
      </c>
      <c r="U40" s="56" t="n">
        <f aca="false">SUM(I40:T40)</f>
        <v>1515</v>
      </c>
      <c r="V40" s="54"/>
      <c r="W40" s="56" t="n">
        <f aca="false" t="array" ref="W40:W40">MMULT(Y40,11)</f>
        <v>1388.75</v>
      </c>
      <c r="X40" s="71" t="n">
        <f aca="false" t="array" ref="X40:X40">MMULT(Y40,14)</f>
        <v>1767.5</v>
      </c>
      <c r="Y40" s="59" t="n">
        <f aca="false">U40/12</f>
        <v>126.25</v>
      </c>
    </row>
    <row r="41" s="5" customFormat="true" ht="13.8" hidden="false" customHeight="false" outlineLevel="0" collapsed="false">
      <c r="A41" s="63" t="s">
        <v>931</v>
      </c>
      <c r="B41" s="73"/>
      <c r="D41" s="0"/>
      <c r="E41" s="74"/>
      <c r="I41" s="55"/>
      <c r="J41" s="55"/>
      <c r="K41" s="55"/>
      <c r="L41" s="77" t="n">
        <v>117</v>
      </c>
      <c r="M41" s="55"/>
      <c r="N41" s="55" t="n">
        <v>638</v>
      </c>
      <c r="O41" s="55"/>
      <c r="P41" s="55"/>
      <c r="Q41" s="55"/>
      <c r="R41" s="55" t="n">
        <v>454</v>
      </c>
      <c r="S41" s="55"/>
      <c r="T41" s="55" t="n">
        <v>295</v>
      </c>
      <c r="U41" s="56" t="n">
        <f aca="false">SUM(I41:T41)</f>
        <v>1504</v>
      </c>
      <c r="V41" s="54"/>
      <c r="W41" s="56" t="n">
        <f aca="false" t="array" ref="W41:W41">MMULT(Y41,11)</f>
        <v>1378.66666666666</v>
      </c>
      <c r="X41" s="71" t="n">
        <f aca="false" t="array" ref="X41:X41">MMULT(Y41,14)</f>
        <v>1754.66666666666</v>
      </c>
      <c r="Y41" s="59" t="n">
        <f aca="false">U41/12</f>
        <v>125.333333333333</v>
      </c>
    </row>
    <row r="42" s="5" customFormat="true" ht="13.8" hidden="false" customHeight="false" outlineLevel="0" collapsed="false">
      <c r="A42" s="63" t="s">
        <v>932</v>
      </c>
      <c r="B42" s="73"/>
      <c r="E42" s="74"/>
      <c r="I42" s="55" t="n">
        <v>94</v>
      </c>
      <c r="J42" s="55"/>
      <c r="K42" s="55" t="n">
        <v>196</v>
      </c>
      <c r="L42" s="55"/>
      <c r="M42" s="55" t="n">
        <v>279</v>
      </c>
      <c r="N42" s="55"/>
      <c r="O42" s="55"/>
      <c r="P42" s="77" t="n">
        <v>214</v>
      </c>
      <c r="Q42" s="55" t="n">
        <v>253</v>
      </c>
      <c r="R42" s="55" t="n">
        <v>149</v>
      </c>
      <c r="S42" s="55" t="n">
        <v>104</v>
      </c>
      <c r="T42" s="55" t="n">
        <v>188</v>
      </c>
      <c r="U42" s="56" t="n">
        <f aca="false">SUM(I42:T42)</f>
        <v>1477</v>
      </c>
      <c r="V42" s="54"/>
      <c r="W42" s="56" t="n">
        <f aca="false" t="array" ref="W42:W42">MMULT(Y42,11)</f>
        <v>1353.91666666666</v>
      </c>
      <c r="X42" s="71" t="n">
        <f aca="false" t="array" ref="X42:X42">MMULT(Y42,14)</f>
        <v>1723.16666666666</v>
      </c>
      <c r="Y42" s="59" t="n">
        <f aca="false">U42/12</f>
        <v>123.083333333333</v>
      </c>
    </row>
    <row r="43" s="5" customFormat="true" ht="13.8" hidden="false" customHeight="false" outlineLevel="0" collapsed="false">
      <c r="A43" s="63" t="s">
        <v>933</v>
      </c>
      <c r="B43" s="73"/>
      <c r="E43" s="74"/>
      <c r="I43" s="55"/>
      <c r="J43" s="55"/>
      <c r="K43" s="55" t="n">
        <v>203</v>
      </c>
      <c r="L43" s="55"/>
      <c r="M43" s="55" t="n">
        <v>123</v>
      </c>
      <c r="N43" s="77" t="n">
        <v>282</v>
      </c>
      <c r="O43" s="55" t="n">
        <v>240</v>
      </c>
      <c r="P43" s="55"/>
      <c r="Q43" s="77" t="n">
        <v>376</v>
      </c>
      <c r="R43" s="55"/>
      <c r="S43" s="55" t="n">
        <v>227</v>
      </c>
      <c r="T43" s="55"/>
      <c r="U43" s="56" t="n">
        <f aca="false">SUM(I43:T43)</f>
        <v>1451</v>
      </c>
      <c r="V43" s="54"/>
      <c r="W43" s="56" t="n">
        <f aca="false" t="array" ref="W43:W43">MMULT(Y43,11)</f>
        <v>1330.08333333334</v>
      </c>
      <c r="X43" s="71" t="n">
        <f aca="false" t="array" ref="X43:X43">MMULT(Y43,14)</f>
        <v>1692.83333333334</v>
      </c>
      <c r="Y43" s="59" t="n">
        <f aca="false">U43/12</f>
        <v>120.916666666667</v>
      </c>
    </row>
    <row r="44" s="5" customFormat="true" ht="13.8" hidden="false" customHeight="false" outlineLevel="0" collapsed="false">
      <c r="A44" s="63" t="s">
        <v>934</v>
      </c>
      <c r="B44" s="73"/>
      <c r="E44" s="74"/>
      <c r="I44" s="55"/>
      <c r="J44" s="77" t="n">
        <v>590</v>
      </c>
      <c r="K44" s="55" t="n">
        <v>590</v>
      </c>
      <c r="L44" s="55" t="n">
        <v>260</v>
      </c>
      <c r="M44" s="55"/>
      <c r="N44" s="55"/>
      <c r="O44" s="55"/>
      <c r="P44" s="55"/>
      <c r="Q44" s="55"/>
      <c r="R44" s="55"/>
      <c r="S44" s="55"/>
      <c r="T44" s="55"/>
      <c r="U44" s="56" t="n">
        <f aca="false">SUM(I44:T44)</f>
        <v>1440</v>
      </c>
      <c r="V44" s="54"/>
      <c r="W44" s="56" t="n">
        <f aca="false" t="array" ref="W44:W44">MMULT(Y44,11)</f>
        <v>1320</v>
      </c>
      <c r="X44" s="71" t="n">
        <f aca="false" t="array" ref="X44:X44">MMULT(Y44,14)</f>
        <v>1680</v>
      </c>
      <c r="Y44" s="59" t="n">
        <f aca="false">U44/12</f>
        <v>120</v>
      </c>
    </row>
    <row r="45" s="5" customFormat="true" ht="13.8" hidden="false" customHeight="false" outlineLevel="0" collapsed="false">
      <c r="A45" s="63" t="s">
        <v>935</v>
      </c>
      <c r="B45" s="73"/>
      <c r="E45" s="74"/>
      <c r="I45" s="55"/>
      <c r="J45" s="55"/>
      <c r="K45" s="55" t="n">
        <v>266</v>
      </c>
      <c r="L45" s="55" t="n">
        <v>234</v>
      </c>
      <c r="M45" s="77"/>
      <c r="N45" s="55"/>
      <c r="O45" s="55"/>
      <c r="P45" s="77" t="n">
        <v>933</v>
      </c>
      <c r="Q45" s="55"/>
      <c r="R45" s="55"/>
      <c r="S45" s="55"/>
      <c r="T45" s="55"/>
      <c r="U45" s="56" t="n">
        <f aca="false">SUM(I45:T45)</f>
        <v>1433</v>
      </c>
      <c r="V45" s="54"/>
      <c r="W45" s="56" t="n">
        <f aca="false" t="array" ref="W45:W45">MMULT(Y45,11)</f>
        <v>1313.58333333334</v>
      </c>
      <c r="X45" s="71" t="n">
        <f aca="false" t="array" ref="X45:X45">MMULT(Y45,14)</f>
        <v>1671.83333333334</v>
      </c>
      <c r="Y45" s="59" t="n">
        <f aca="false">U45/12</f>
        <v>119.416666666667</v>
      </c>
    </row>
    <row r="46" s="5" customFormat="true" ht="13.8" hidden="false" customHeight="false" outlineLevel="0" collapsed="false">
      <c r="A46" s="63" t="s">
        <v>936</v>
      </c>
      <c r="B46" s="73"/>
      <c r="E46" s="74"/>
      <c r="I46" s="55"/>
      <c r="J46" s="55"/>
      <c r="K46" s="55"/>
      <c r="L46" s="55" t="n">
        <v>423</v>
      </c>
      <c r="M46" s="55" t="n">
        <v>270</v>
      </c>
      <c r="N46" s="55"/>
      <c r="O46" s="55"/>
      <c r="P46" s="77"/>
      <c r="Q46" s="55"/>
      <c r="R46" s="106" t="n">
        <v>660</v>
      </c>
      <c r="S46" s="55"/>
      <c r="T46" s="55"/>
      <c r="U46" s="56" t="n">
        <f aca="false">SUM(I46:T46)</f>
        <v>1353</v>
      </c>
      <c r="V46" s="54"/>
      <c r="W46" s="56" t="n">
        <f aca="false" t="array" ref="W46:W46">MMULT(Y46,11)</f>
        <v>1240.25</v>
      </c>
      <c r="X46" s="71" t="n">
        <f aca="false" t="array" ref="X46:X46">MMULT(Y46,14)</f>
        <v>1578.5</v>
      </c>
      <c r="Y46" s="59" t="n">
        <f aca="false">U46/12</f>
        <v>112.75</v>
      </c>
    </row>
    <row r="47" s="5" customFormat="true" ht="13.8" hidden="false" customHeight="false" outlineLevel="0" collapsed="false">
      <c r="A47" s="63" t="s">
        <v>937</v>
      </c>
      <c r="B47" s="73"/>
      <c r="E47" s="74"/>
      <c r="I47" s="55" t="n">
        <v>275</v>
      </c>
      <c r="J47" s="55"/>
      <c r="K47" s="55"/>
      <c r="L47" s="77" t="n">
        <v>325</v>
      </c>
      <c r="M47" s="55"/>
      <c r="N47" s="55"/>
      <c r="O47" s="55" t="n">
        <v>650</v>
      </c>
      <c r="P47" s="55"/>
      <c r="Q47" s="55" t="n">
        <v>84</v>
      </c>
      <c r="R47" s="55"/>
      <c r="S47" s="55"/>
      <c r="T47" s="55"/>
      <c r="U47" s="56" t="n">
        <f aca="false">SUM(I47:T47)</f>
        <v>1334</v>
      </c>
      <c r="V47" s="54"/>
      <c r="W47" s="56" t="n">
        <f aca="false" t="array" ref="W47:W47">MMULT(Y47,11)</f>
        <v>1222.83333333334</v>
      </c>
      <c r="X47" s="71" t="n">
        <f aca="false" t="array" ref="X47:X47">MMULT(Y47,14)</f>
        <v>1556.33333333334</v>
      </c>
      <c r="Y47" s="59" t="n">
        <f aca="false">U47/12</f>
        <v>111.166666666667</v>
      </c>
    </row>
    <row r="48" s="5" customFormat="true" ht="13.8" hidden="false" customHeight="false" outlineLevel="0" collapsed="false">
      <c r="A48" s="63" t="s">
        <v>938</v>
      </c>
      <c r="B48" s="73"/>
      <c r="E48" s="74"/>
      <c r="I48" s="55"/>
      <c r="J48" s="55" t="n">
        <v>320</v>
      </c>
      <c r="K48" s="55"/>
      <c r="L48" s="55" t="n">
        <v>260</v>
      </c>
      <c r="M48" s="55"/>
      <c r="N48" s="77"/>
      <c r="O48" s="77" t="n">
        <v>330</v>
      </c>
      <c r="P48" s="55" t="n">
        <v>130</v>
      </c>
      <c r="Q48" s="55"/>
      <c r="R48" s="55" t="n">
        <v>260</v>
      </c>
      <c r="S48" s="55"/>
      <c r="T48" s="55"/>
      <c r="U48" s="56" t="n">
        <f aca="false">SUM(I48:T48)</f>
        <v>1300</v>
      </c>
      <c r="V48" s="54"/>
      <c r="W48" s="56" t="n">
        <f aca="false" t="array" ref="W48:W48">MMULT(Y48,11)</f>
        <v>1191.66666666666</v>
      </c>
      <c r="X48" s="71" t="n">
        <f aca="false" t="array" ref="X48:X48">MMULT(Y48,14)</f>
        <v>1516.66666666666</v>
      </c>
      <c r="Y48" s="59" t="n">
        <f aca="false">U48/12</f>
        <v>108.333333333333</v>
      </c>
    </row>
    <row r="49" s="5" customFormat="true" ht="13.8" hidden="false" customHeight="false" outlineLevel="0" collapsed="false">
      <c r="A49" s="63" t="s">
        <v>939</v>
      </c>
      <c r="B49" s="73"/>
      <c r="E49" s="74"/>
      <c r="I49" s="55"/>
      <c r="J49" s="55"/>
      <c r="K49" s="55"/>
      <c r="L49" s="77" t="n">
        <v>235</v>
      </c>
      <c r="M49" s="55"/>
      <c r="N49" s="55"/>
      <c r="O49" s="55" t="n">
        <v>265</v>
      </c>
      <c r="P49" s="55" t="n">
        <v>198</v>
      </c>
      <c r="Q49" s="55" t="n">
        <v>78</v>
      </c>
      <c r="R49" s="55" t="n">
        <v>288</v>
      </c>
      <c r="S49" s="55" t="n">
        <v>233</v>
      </c>
      <c r="T49" s="55"/>
      <c r="U49" s="56" t="n">
        <f aca="false">SUM(I49:T49)</f>
        <v>1297</v>
      </c>
      <c r="V49" s="54"/>
      <c r="W49" s="56" t="n">
        <f aca="false" t="array" ref="W49:W49">MMULT(Y49,11)</f>
        <v>1188.91666666666</v>
      </c>
      <c r="X49" s="71" t="n">
        <f aca="false" t="array" ref="X49:X49">MMULT(Y49,14)</f>
        <v>1513.16666666666</v>
      </c>
      <c r="Y49" s="59" t="n">
        <f aca="false">U49/12</f>
        <v>108.083333333333</v>
      </c>
    </row>
    <row r="50" s="5" customFormat="true" ht="13.8" hidden="false" customHeight="false" outlineLevel="0" collapsed="false">
      <c r="A50" s="63" t="s">
        <v>940</v>
      </c>
      <c r="B50" s="73"/>
      <c r="E50" s="26"/>
      <c r="I50" s="77" t="n">
        <v>1100</v>
      </c>
      <c r="J50" s="55"/>
      <c r="K50" s="55"/>
      <c r="L50" s="55"/>
      <c r="M50" s="55"/>
      <c r="N50" s="55"/>
      <c r="O50" s="55" t="n">
        <v>135</v>
      </c>
      <c r="P50" s="55" t="n">
        <v>39</v>
      </c>
      <c r="Q50" s="55"/>
      <c r="R50" s="55"/>
      <c r="S50" s="55"/>
      <c r="T50" s="55"/>
      <c r="U50" s="56" t="n">
        <f aca="false">SUM(I50:T50)</f>
        <v>1274</v>
      </c>
      <c r="V50" s="54"/>
      <c r="W50" s="56" t="n">
        <f aca="false" t="array" ref="W50:W50">MMULT(Y50,11)</f>
        <v>1167.83333333334</v>
      </c>
      <c r="X50" s="71" t="n">
        <f aca="false" t="array" ref="X50:X50">MMULT(Y50,14)</f>
        <v>1486.33333333334</v>
      </c>
      <c r="Y50" s="59" t="n">
        <f aca="false">U50/12</f>
        <v>106.166666666667</v>
      </c>
    </row>
    <row r="51" s="5" customFormat="true" ht="13.8" hidden="false" customHeight="false" outlineLevel="0" collapsed="false">
      <c r="A51" s="63" t="s">
        <v>941</v>
      </c>
      <c r="B51" s="73"/>
      <c r="E51" s="74"/>
      <c r="I51" s="55"/>
      <c r="J51" s="77" t="n">
        <v>235</v>
      </c>
      <c r="K51" s="55"/>
      <c r="L51" s="55"/>
      <c r="M51" s="55" t="n">
        <v>376</v>
      </c>
      <c r="N51" s="55" t="n">
        <v>149</v>
      </c>
      <c r="O51" s="55"/>
      <c r="P51" s="55" t="n">
        <v>337</v>
      </c>
      <c r="Q51" s="55"/>
      <c r="R51" s="55" t="n">
        <v>175</v>
      </c>
      <c r="S51" s="55"/>
      <c r="T51" s="55"/>
      <c r="U51" s="56" t="n">
        <f aca="false">SUM(I51:T51)</f>
        <v>1272</v>
      </c>
      <c r="V51" s="54"/>
      <c r="W51" s="56" t="n">
        <f aca="false" t="array" ref="W51:W51">MMULT(Y51,11)</f>
        <v>1166</v>
      </c>
      <c r="X51" s="71" t="n">
        <f aca="false" t="array" ref="X51:X51">MMULT(Y51,14)</f>
        <v>1484</v>
      </c>
      <c r="Y51" s="59" t="n">
        <f aca="false">U51/12</f>
        <v>106</v>
      </c>
    </row>
    <row r="52" s="5" customFormat="true" ht="13.8" hidden="false" customHeight="false" outlineLevel="0" collapsed="false">
      <c r="A52" s="63" t="s">
        <v>942</v>
      </c>
      <c r="B52" s="73"/>
      <c r="E52" s="26"/>
      <c r="I52" s="77" t="n">
        <v>177</v>
      </c>
      <c r="J52" s="55"/>
      <c r="K52" s="55" t="n">
        <v>177</v>
      </c>
      <c r="L52" s="55"/>
      <c r="M52" s="55" t="n">
        <v>195</v>
      </c>
      <c r="N52" s="55"/>
      <c r="O52" s="55" t="n">
        <v>130</v>
      </c>
      <c r="P52" s="55"/>
      <c r="Q52" s="55" t="n">
        <v>195</v>
      </c>
      <c r="R52" s="55"/>
      <c r="S52" s="55" t="n">
        <v>195</v>
      </c>
      <c r="T52" s="55" t="n">
        <v>195</v>
      </c>
      <c r="U52" s="56" t="n">
        <f aca="false">SUM(I52:T52)</f>
        <v>1264</v>
      </c>
      <c r="V52" s="54"/>
      <c r="W52" s="56" t="n">
        <f aca="false" t="array" ref="W52:W52">MMULT(Y52,11)</f>
        <v>1158.66666666666</v>
      </c>
      <c r="X52" s="71" t="n">
        <f aca="false" t="array" ref="X52:X52">MMULT(Y52,14)</f>
        <v>1474.66666666666</v>
      </c>
      <c r="Y52" s="59" t="n">
        <f aca="false">U52/12</f>
        <v>105.333333333333</v>
      </c>
    </row>
    <row r="53" s="5" customFormat="true" ht="13.8" hidden="false" customHeight="false" outlineLevel="0" collapsed="false">
      <c r="A53" s="63" t="s">
        <v>943</v>
      </c>
      <c r="B53" s="73"/>
      <c r="E53" s="26"/>
      <c r="I53" s="77" t="n">
        <v>387</v>
      </c>
      <c r="J53" s="55"/>
      <c r="K53" s="55" t="n">
        <v>646</v>
      </c>
      <c r="L53" s="55"/>
      <c r="M53" s="55" t="n">
        <v>220</v>
      </c>
      <c r="N53" s="55"/>
      <c r="O53" s="55"/>
      <c r="P53" s="55"/>
      <c r="Q53" s="55"/>
      <c r="R53" s="55"/>
      <c r="S53" s="55"/>
      <c r="T53" s="55"/>
      <c r="U53" s="56" t="n">
        <f aca="false">SUM(I53:T53)</f>
        <v>1253</v>
      </c>
      <c r="V53" s="54"/>
      <c r="W53" s="56" t="n">
        <f aca="false" t="array" ref="W53:W53">MMULT(Y53,11)</f>
        <v>1148.58333333334</v>
      </c>
      <c r="X53" s="71" t="n">
        <f aca="false" t="array" ref="X53:X53">MMULT(Y53,14)</f>
        <v>1461.83333333334</v>
      </c>
      <c r="Y53" s="59" t="n">
        <f aca="false">U53/12</f>
        <v>104.416666666667</v>
      </c>
    </row>
    <row r="54" s="5" customFormat="true" ht="15" hidden="false" customHeight="false" outlineLevel="0" collapsed="false">
      <c r="A54" s="63" t="s">
        <v>944</v>
      </c>
      <c r="B54" s="73"/>
      <c r="D54" s="27"/>
      <c r="E54" s="26"/>
      <c r="I54" s="77" t="n">
        <v>88</v>
      </c>
      <c r="J54" s="55" t="n">
        <v>129</v>
      </c>
      <c r="K54" s="55" t="n">
        <v>118</v>
      </c>
      <c r="L54" s="55" t="n">
        <v>137</v>
      </c>
      <c r="M54" s="55" t="n">
        <v>110</v>
      </c>
      <c r="N54" s="55" t="n">
        <v>65</v>
      </c>
      <c r="O54" s="55" t="n">
        <v>110</v>
      </c>
      <c r="P54" s="55" t="n">
        <v>65</v>
      </c>
      <c r="Q54" s="55" t="n">
        <v>65</v>
      </c>
      <c r="R54" s="55" t="n">
        <v>149</v>
      </c>
      <c r="S54" s="55" t="n">
        <v>65</v>
      </c>
      <c r="T54" s="55" t="n">
        <v>149</v>
      </c>
      <c r="U54" s="56" t="n">
        <f aca="false">SUM(I54:T54)</f>
        <v>1250</v>
      </c>
      <c r="V54" s="54"/>
      <c r="W54" s="56" t="n">
        <f aca="false" t="array" ref="W54:W54">MMULT(Y54,11)</f>
        <v>1145.83333333334</v>
      </c>
      <c r="X54" s="71" t="n">
        <f aca="false" t="array" ref="X54:X54">MMULT(Y54,14)</f>
        <v>1458.33333333334</v>
      </c>
      <c r="Y54" s="59" t="n">
        <f aca="false">U54/12</f>
        <v>104.166666666667</v>
      </c>
    </row>
    <row r="55" s="5" customFormat="true" ht="13.8" hidden="false" customHeight="false" outlineLevel="0" collapsed="false">
      <c r="A55" s="63" t="s">
        <v>945</v>
      </c>
      <c r="B55" s="73"/>
      <c r="E55" s="26"/>
      <c r="I55" s="77" t="n">
        <v>207</v>
      </c>
      <c r="J55" s="55"/>
      <c r="K55" s="55" t="n">
        <v>196</v>
      </c>
      <c r="L55" s="55" t="n">
        <v>235</v>
      </c>
      <c r="M55" s="55"/>
      <c r="N55" s="55" t="n">
        <v>110</v>
      </c>
      <c r="O55" s="55" t="n">
        <v>188</v>
      </c>
      <c r="P55" s="55" t="n">
        <v>175</v>
      </c>
      <c r="Q55" s="55"/>
      <c r="R55" s="55"/>
      <c r="S55" s="55"/>
      <c r="T55" s="55" t="n">
        <v>110</v>
      </c>
      <c r="U55" s="56" t="n">
        <f aca="false">SUM(I55:T55)</f>
        <v>1221</v>
      </c>
      <c r="V55" s="54"/>
      <c r="W55" s="56" t="n">
        <f aca="false" t="array" ref="W55:W55">MMULT(Y55,11)</f>
        <v>1119.25</v>
      </c>
      <c r="X55" s="71" t="n">
        <f aca="false" t="array" ref="X55:X55">MMULT(Y55,14)</f>
        <v>1424.5</v>
      </c>
      <c r="Y55" s="59" t="n">
        <f aca="false">U55/12</f>
        <v>101.75</v>
      </c>
    </row>
    <row r="56" s="5" customFormat="true" ht="13.8" hidden="false" customHeight="false" outlineLevel="0" collapsed="false">
      <c r="A56" s="63" t="s">
        <v>946</v>
      </c>
      <c r="B56" s="73"/>
      <c r="E56" s="74"/>
      <c r="I56" s="55"/>
      <c r="J56" s="55"/>
      <c r="K56" s="55" t="n">
        <v>333</v>
      </c>
      <c r="L56" s="55"/>
      <c r="M56" s="55" t="n">
        <v>149</v>
      </c>
      <c r="N56" s="77" t="n">
        <v>298</v>
      </c>
      <c r="O56" s="55"/>
      <c r="P56" s="55"/>
      <c r="Q56" s="55"/>
      <c r="R56" s="55" t="n">
        <v>204</v>
      </c>
      <c r="S56" s="55"/>
      <c r="T56" s="55" t="n">
        <v>230</v>
      </c>
      <c r="U56" s="56" t="n">
        <f aca="false">SUM(I56:T56)</f>
        <v>1214</v>
      </c>
      <c r="V56" s="54"/>
      <c r="W56" s="56" t="n">
        <f aca="false" t="array" ref="W56:W56">MMULT(Y56,11)</f>
        <v>1112.83333333334</v>
      </c>
      <c r="X56" s="71" t="n">
        <f aca="false" t="array" ref="X56:X56">MMULT(Y56,14)</f>
        <v>1416.33333333334</v>
      </c>
      <c r="Y56" s="59" t="n">
        <f aca="false">U56/12</f>
        <v>101.166666666667</v>
      </c>
    </row>
    <row r="57" s="5" customFormat="true" ht="13.8" hidden="false" customHeight="false" outlineLevel="0" collapsed="false">
      <c r="A57" s="63" t="s">
        <v>717</v>
      </c>
      <c r="B57" s="73"/>
      <c r="E57" s="74"/>
      <c r="I57" s="55"/>
      <c r="J57" s="77" t="n">
        <v>430</v>
      </c>
      <c r="K57" s="55"/>
      <c r="L57" s="55"/>
      <c r="M57" s="55"/>
      <c r="N57" s="55" t="n">
        <v>776</v>
      </c>
      <c r="O57" s="55"/>
      <c r="P57" s="55"/>
      <c r="Q57" s="55"/>
      <c r="R57" s="55"/>
      <c r="S57" s="55"/>
      <c r="T57" s="55"/>
      <c r="U57" s="56" t="n">
        <f aca="false">SUM(I57:T57)</f>
        <v>1206</v>
      </c>
      <c r="V57" s="54"/>
      <c r="W57" s="56" t="n">
        <f aca="false" t="array" ref="W57:W57">MMULT(Y57,11)</f>
        <v>1105.5</v>
      </c>
      <c r="X57" s="71" t="n">
        <f aca="false" t="array" ref="X57:X57">MMULT(Y57,14)</f>
        <v>1407</v>
      </c>
      <c r="Y57" s="59" t="n">
        <f aca="false">U57/12</f>
        <v>100.5</v>
      </c>
    </row>
    <row r="58" s="5" customFormat="true" ht="13.8" hidden="false" customHeight="false" outlineLevel="0" collapsed="false">
      <c r="A58" s="63" t="s">
        <v>947</v>
      </c>
      <c r="B58" s="73"/>
      <c r="E58" s="26"/>
      <c r="I58" s="55"/>
      <c r="J58" s="77" t="n">
        <v>181</v>
      </c>
      <c r="K58" s="55" t="n">
        <v>105</v>
      </c>
      <c r="L58" s="55"/>
      <c r="M58" s="55"/>
      <c r="N58" s="55"/>
      <c r="O58" s="55" t="n">
        <v>344</v>
      </c>
      <c r="P58" s="55"/>
      <c r="Q58" s="55"/>
      <c r="R58" s="55" t="n">
        <v>230</v>
      </c>
      <c r="S58" s="55"/>
      <c r="T58" s="55" t="n">
        <v>330</v>
      </c>
      <c r="U58" s="56" t="n">
        <f aca="false">SUM(I58:T58)</f>
        <v>1190</v>
      </c>
      <c r="V58" s="54"/>
      <c r="W58" s="56" t="n">
        <f aca="false" t="array" ref="W58:W58">MMULT(Y58,11)</f>
        <v>1090.83333333333</v>
      </c>
      <c r="X58" s="71" t="n">
        <f aca="false" t="array" ref="X58:X58">MMULT(Y58,14)</f>
        <v>1388.33333333333</v>
      </c>
      <c r="Y58" s="59" t="n">
        <f aca="false">U58/12</f>
        <v>99.1666666666667</v>
      </c>
    </row>
    <row r="59" s="5" customFormat="true" ht="13.8" hidden="false" customHeight="false" outlineLevel="0" collapsed="false">
      <c r="A59" s="63" t="s">
        <v>948</v>
      </c>
      <c r="B59" s="73"/>
      <c r="E59" s="74"/>
      <c r="I59" s="55"/>
      <c r="J59" s="77" t="n">
        <v>422</v>
      </c>
      <c r="K59" s="55"/>
      <c r="L59" s="55"/>
      <c r="M59" s="55"/>
      <c r="N59" s="55"/>
      <c r="O59" s="55" t="n">
        <v>156</v>
      </c>
      <c r="P59" s="55" t="n">
        <v>585</v>
      </c>
      <c r="Q59" s="55"/>
      <c r="R59" s="55"/>
      <c r="S59" s="55"/>
      <c r="T59" s="55"/>
      <c r="U59" s="56" t="n">
        <f aca="false">SUM(I59:T59)</f>
        <v>1163</v>
      </c>
      <c r="V59" s="54"/>
      <c r="W59" s="56" t="n">
        <f aca="false" t="array" ref="W59:W59">MMULT(Y59,11)</f>
        <v>1066.08333333333</v>
      </c>
      <c r="X59" s="71" t="n">
        <f aca="false" t="array" ref="X59:X59">MMULT(Y59,14)</f>
        <v>1356.83333333333</v>
      </c>
      <c r="Y59" s="59" t="n">
        <f aca="false">U59/12</f>
        <v>96.9166666666667</v>
      </c>
    </row>
    <row r="60" s="5" customFormat="true" ht="13.8" hidden="false" customHeight="false" outlineLevel="0" collapsed="false">
      <c r="A60" s="63" t="s">
        <v>949</v>
      </c>
      <c r="B60" s="73"/>
      <c r="E60" s="26"/>
      <c r="I60" s="55"/>
      <c r="J60" s="77" t="n">
        <v>239</v>
      </c>
      <c r="K60" s="55"/>
      <c r="L60" s="55" t="n">
        <v>147</v>
      </c>
      <c r="M60" s="55"/>
      <c r="N60" s="55"/>
      <c r="O60" s="55" t="n">
        <v>279</v>
      </c>
      <c r="P60" s="55"/>
      <c r="Q60" s="55"/>
      <c r="R60" s="55" t="n">
        <v>185</v>
      </c>
      <c r="S60" s="55" t="n">
        <v>279</v>
      </c>
      <c r="T60" s="55"/>
      <c r="U60" s="56" t="n">
        <f aca="false">SUM(I60:T60)</f>
        <v>1129</v>
      </c>
      <c r="V60" s="54"/>
      <c r="W60" s="56" t="n">
        <f aca="false" t="array" ref="W60:W60">MMULT(Y60,11)</f>
        <v>1034.91666666667</v>
      </c>
      <c r="X60" s="71" t="n">
        <f aca="false" t="array" ref="X60:X60">MMULT(Y60,14)</f>
        <v>1317.16666666667</v>
      </c>
      <c r="Y60" s="59" t="n">
        <f aca="false">U60/12</f>
        <v>94.0833333333333</v>
      </c>
    </row>
    <row r="61" s="5" customFormat="true" ht="13.8" hidden="false" customHeight="false" outlineLevel="0" collapsed="false">
      <c r="A61" s="63" t="s">
        <v>950</v>
      </c>
      <c r="B61" s="73"/>
      <c r="E61" s="26"/>
      <c r="I61" s="55"/>
      <c r="J61" s="77" t="n">
        <v>296</v>
      </c>
      <c r="K61" s="55"/>
      <c r="L61" s="55"/>
      <c r="M61" s="55" t="n">
        <v>285</v>
      </c>
      <c r="N61" s="55"/>
      <c r="O61" s="55"/>
      <c r="P61" s="55" t="n">
        <v>78</v>
      </c>
      <c r="Q61" s="55"/>
      <c r="R61" s="55"/>
      <c r="S61" s="55" t="n">
        <v>468</v>
      </c>
      <c r="T61" s="55"/>
      <c r="U61" s="56" t="n">
        <f aca="false">SUM(I61:T61)</f>
        <v>1127</v>
      </c>
      <c r="V61" s="54"/>
      <c r="W61" s="56" t="n">
        <f aca="false" t="array" ref="W61:W61">MMULT(Y61,11)</f>
        <v>1033.08333333333</v>
      </c>
      <c r="X61" s="71" t="n">
        <f aca="false" t="array" ref="X61:X61">MMULT(Y61,14)</f>
        <v>1314.83333333333</v>
      </c>
      <c r="Y61" s="59" t="n">
        <f aca="false">U61/12</f>
        <v>93.9166666666667</v>
      </c>
    </row>
    <row r="62" s="5" customFormat="true" ht="13.8" hidden="false" customHeight="false" outlineLevel="0" collapsed="false">
      <c r="A62" s="63" t="s">
        <v>951</v>
      </c>
      <c r="B62" s="73"/>
      <c r="E62" s="26"/>
      <c r="I62" s="77" t="n">
        <v>125</v>
      </c>
      <c r="J62" s="55" t="n">
        <v>70</v>
      </c>
      <c r="K62" s="55" t="n">
        <v>188</v>
      </c>
      <c r="L62" s="55"/>
      <c r="M62" s="55" t="n">
        <v>78</v>
      </c>
      <c r="N62" s="55" t="n">
        <v>156</v>
      </c>
      <c r="O62" s="55"/>
      <c r="P62" s="55" t="n">
        <v>169</v>
      </c>
      <c r="Q62" s="55"/>
      <c r="R62" s="55" t="n">
        <v>221.5</v>
      </c>
      <c r="S62" s="55"/>
      <c r="T62" s="55" t="n">
        <v>117</v>
      </c>
      <c r="U62" s="56" t="n">
        <f aca="false">SUM(I62:T62)</f>
        <v>1124.5</v>
      </c>
      <c r="V62" s="54"/>
      <c r="W62" s="56" t="n">
        <f aca="false" t="array" ref="W62:W62">MMULT(Y62,11)</f>
        <v>1030.79166666667</v>
      </c>
      <c r="X62" s="71" t="n">
        <f aca="false" t="array" ref="X62:X62">MMULT(Y62,14)</f>
        <v>1311.91666666667</v>
      </c>
      <c r="Y62" s="59" t="n">
        <f aca="false">U62/12</f>
        <v>93.7083333333333</v>
      </c>
    </row>
    <row r="63" s="5" customFormat="true" ht="13.8" hidden="false" customHeight="false" outlineLevel="0" collapsed="false">
      <c r="A63" s="63" t="s">
        <v>952</v>
      </c>
      <c r="B63" s="73"/>
      <c r="E63" s="74"/>
      <c r="I63" s="55"/>
      <c r="J63" s="55" t="n">
        <v>194</v>
      </c>
      <c r="K63" s="77" t="n">
        <v>196</v>
      </c>
      <c r="L63" s="55"/>
      <c r="M63" s="55"/>
      <c r="N63" s="55" t="n">
        <v>175</v>
      </c>
      <c r="O63" s="55" t="n">
        <v>175</v>
      </c>
      <c r="P63" s="55" t="n">
        <v>149</v>
      </c>
      <c r="Q63" s="55" t="n">
        <v>230</v>
      </c>
      <c r="R63" s="55"/>
      <c r="S63" s="55"/>
      <c r="T63" s="55"/>
      <c r="U63" s="56" t="n">
        <f aca="false">SUM(I63:T63)</f>
        <v>1119</v>
      </c>
      <c r="V63" s="54"/>
      <c r="W63" s="56" t="n">
        <f aca="false" t="array" ref="W63:W63">MMULT(Y63,11)</f>
        <v>1025.75</v>
      </c>
      <c r="X63" s="71" t="n">
        <f aca="false" t="array" ref="X63:X63">MMULT(Y63,14)</f>
        <v>1305.5</v>
      </c>
      <c r="Y63" s="59" t="n">
        <f aca="false">U63/12</f>
        <v>93.25</v>
      </c>
    </row>
    <row r="64" s="5" customFormat="true" ht="13.8" hidden="false" customHeight="false" outlineLevel="0" collapsed="false">
      <c r="A64" s="63" t="s">
        <v>953</v>
      </c>
      <c r="B64" s="73"/>
      <c r="E64" s="26"/>
      <c r="I64" s="77" t="n">
        <v>257</v>
      </c>
      <c r="J64" s="55"/>
      <c r="K64" s="55"/>
      <c r="L64" s="55" t="n">
        <v>117</v>
      </c>
      <c r="M64" s="55"/>
      <c r="N64" s="55"/>
      <c r="O64" s="55" t="n">
        <v>201</v>
      </c>
      <c r="P64" s="55"/>
      <c r="Q64" s="55"/>
      <c r="R64" s="55" t="n">
        <v>330</v>
      </c>
      <c r="S64" s="55"/>
      <c r="T64" s="55" t="n">
        <v>201</v>
      </c>
      <c r="U64" s="56" t="n">
        <f aca="false">SUM(I64:T64)</f>
        <v>1106</v>
      </c>
      <c r="V64" s="54"/>
      <c r="W64" s="56" t="n">
        <f aca="false" t="array" ref="W64:W64">MMULT(Y64,11)</f>
        <v>1013.83333333333</v>
      </c>
      <c r="X64" s="71" t="n">
        <f aca="false" t="array" ref="X64:X64">MMULT(Y64,14)</f>
        <v>1290.33333333333</v>
      </c>
      <c r="Y64" s="59" t="n">
        <f aca="false">U64/12</f>
        <v>92.1666666666667</v>
      </c>
    </row>
    <row r="65" s="5" customFormat="true" ht="13.8" hidden="false" customHeight="false" outlineLevel="0" collapsed="false">
      <c r="A65" s="63" t="s">
        <v>954</v>
      </c>
      <c r="B65" s="73"/>
      <c r="E65" s="74"/>
      <c r="I65" s="55"/>
      <c r="J65" s="55"/>
      <c r="K65" s="55"/>
      <c r="L65" s="55"/>
      <c r="M65" s="77" t="n">
        <v>610</v>
      </c>
      <c r="N65" s="55"/>
      <c r="O65" s="55"/>
      <c r="P65" s="55"/>
      <c r="Q65" s="55" t="n">
        <v>492</v>
      </c>
      <c r="R65" s="55"/>
      <c r="S65" s="55"/>
      <c r="T65" s="55"/>
      <c r="U65" s="56" t="n">
        <f aca="false">SUM(I65:T65)</f>
        <v>1102</v>
      </c>
      <c r="V65" s="54"/>
      <c r="W65" s="56" t="n">
        <f aca="false" t="array" ref="W65:W65">MMULT(Y65,11)</f>
        <v>1010.16666666667</v>
      </c>
      <c r="X65" s="71" t="n">
        <f aca="false" t="array" ref="X65:X65">MMULT(Y65,14)</f>
        <v>1285.66666666667</v>
      </c>
      <c r="Y65" s="59" t="n">
        <f aca="false">U65/12</f>
        <v>91.8333333333333</v>
      </c>
    </row>
    <row r="66" s="5" customFormat="true" ht="13.8" hidden="false" customHeight="false" outlineLevel="0" collapsed="false">
      <c r="A66" s="63" t="s">
        <v>955</v>
      </c>
      <c r="B66" s="73"/>
      <c r="E66" s="74"/>
      <c r="I66" s="55" t="n">
        <v>140</v>
      </c>
      <c r="J66" s="55"/>
      <c r="K66" s="55" t="n">
        <v>146</v>
      </c>
      <c r="L66" s="55" t="n">
        <v>116</v>
      </c>
      <c r="M66" s="55"/>
      <c r="N66" s="55"/>
      <c r="O66" s="55" t="n">
        <v>135</v>
      </c>
      <c r="P66" s="77" t="n">
        <v>70</v>
      </c>
      <c r="Q66" s="55" t="n">
        <v>215</v>
      </c>
      <c r="R66" s="55"/>
      <c r="S66" s="55" t="n">
        <v>170</v>
      </c>
      <c r="T66" s="55" t="n">
        <v>105</v>
      </c>
      <c r="U66" s="56" t="n">
        <f aca="false">SUM(I66:T66)</f>
        <v>1097</v>
      </c>
      <c r="V66" s="54"/>
      <c r="W66" s="56" t="n">
        <f aca="false" t="array" ref="W66:W66">MMULT(Y66,11)</f>
        <v>1005.58333333333</v>
      </c>
      <c r="X66" s="71" t="n">
        <f aca="false" t="array" ref="X66:X66">MMULT(Y66,14)</f>
        <v>1279.83333333333</v>
      </c>
      <c r="Y66" s="59" t="n">
        <f aca="false">U66/12</f>
        <v>91.4166666666667</v>
      </c>
    </row>
    <row r="67" s="5" customFormat="true" ht="13.8" hidden="false" customHeight="false" outlineLevel="0" collapsed="false">
      <c r="A67" s="63" t="s">
        <v>956</v>
      </c>
      <c r="B67" s="73"/>
      <c r="E67" s="26"/>
      <c r="I67" s="77" t="n">
        <v>94</v>
      </c>
      <c r="J67" s="55" t="n">
        <v>157</v>
      </c>
      <c r="K67" s="55"/>
      <c r="L67" s="55" t="n">
        <v>39</v>
      </c>
      <c r="M67" s="55" t="n">
        <v>159</v>
      </c>
      <c r="N67" s="55" t="n">
        <v>130</v>
      </c>
      <c r="O67" s="55" t="n">
        <v>149</v>
      </c>
      <c r="P67" s="55"/>
      <c r="Q67" s="55" t="n">
        <v>214</v>
      </c>
      <c r="R67" s="55"/>
      <c r="S67" s="55" t="n">
        <v>149</v>
      </c>
      <c r="T67" s="55"/>
      <c r="U67" s="56" t="n">
        <f aca="false">SUM(I67:T67)</f>
        <v>1091</v>
      </c>
      <c r="V67" s="54"/>
      <c r="W67" s="56" t="n">
        <f aca="false" t="array" ref="W67:W67">MMULT(Y67,11)</f>
        <v>1000.08333333333</v>
      </c>
      <c r="X67" s="71" t="n">
        <f aca="false" t="array" ref="X67:X67">MMULT(Y67,14)</f>
        <v>1272.83333333333</v>
      </c>
      <c r="Y67" s="59" t="n">
        <f aca="false">U67/12</f>
        <v>90.9166666666667</v>
      </c>
    </row>
    <row r="68" s="5" customFormat="true" ht="13.8" hidden="false" customHeight="false" outlineLevel="0" collapsed="false">
      <c r="A68" s="63" t="s">
        <v>957</v>
      </c>
      <c r="B68" s="73"/>
      <c r="D68" s="0"/>
      <c r="E68" s="26"/>
      <c r="I68" s="77" t="n">
        <v>129</v>
      </c>
      <c r="J68" s="77" t="n">
        <v>98</v>
      </c>
      <c r="K68" s="77" t="n">
        <v>157</v>
      </c>
      <c r="L68" s="77" t="n">
        <v>59</v>
      </c>
      <c r="M68" s="55"/>
      <c r="N68" s="77" t="n">
        <v>110</v>
      </c>
      <c r="O68" s="77" t="n">
        <v>110</v>
      </c>
      <c r="P68" s="77"/>
      <c r="Q68" s="55"/>
      <c r="R68" s="55" t="n">
        <v>125</v>
      </c>
      <c r="S68" s="106" t="n">
        <v>123</v>
      </c>
      <c r="T68" s="55" t="n">
        <v>175</v>
      </c>
      <c r="U68" s="56" t="n">
        <f aca="false">SUM(I68:T68)</f>
        <v>1086</v>
      </c>
      <c r="V68" s="54"/>
      <c r="W68" s="56" t="n">
        <f aca="false" t="array" ref="W68:W68">MMULT(Y68,11)</f>
        <v>995.5</v>
      </c>
      <c r="X68" s="71" t="n">
        <f aca="false" t="array" ref="X68:X68">MMULT(Y68,14)</f>
        <v>1267</v>
      </c>
      <c r="Y68" s="59" t="n">
        <f aca="false">U68/12</f>
        <v>90.5</v>
      </c>
    </row>
    <row r="69" s="5" customFormat="true" ht="13.8" hidden="false" customHeight="false" outlineLevel="0" collapsed="false">
      <c r="A69" s="63" t="s">
        <v>958</v>
      </c>
      <c r="B69" s="73"/>
      <c r="E69" s="26"/>
      <c r="I69" s="77" t="n">
        <v>70</v>
      </c>
      <c r="J69" s="55" t="n">
        <v>118</v>
      </c>
      <c r="K69" s="55"/>
      <c r="L69" s="55" t="n">
        <v>177</v>
      </c>
      <c r="M69" s="55"/>
      <c r="N69" s="55" t="n">
        <v>159</v>
      </c>
      <c r="O69" s="55"/>
      <c r="P69" s="55" t="n">
        <v>159</v>
      </c>
      <c r="Q69" s="55" t="n">
        <v>295</v>
      </c>
      <c r="R69" s="55"/>
      <c r="S69" s="55" t="n">
        <v>104</v>
      </c>
      <c r="T69" s="55"/>
      <c r="U69" s="56" t="n">
        <f aca="false">SUM(I69:T69)</f>
        <v>1082</v>
      </c>
      <c r="V69" s="54"/>
      <c r="W69" s="56" t="n">
        <f aca="false" t="array" ref="W69:W69">MMULT(Y69,11)</f>
        <v>991.833333333334</v>
      </c>
      <c r="X69" s="71" t="n">
        <f aca="false" t="array" ref="X69:X69">MMULT(Y69,14)</f>
        <v>1262.33333333333</v>
      </c>
      <c r="Y69" s="59" t="n">
        <f aca="false">U69/12</f>
        <v>90.1666666666667</v>
      </c>
    </row>
    <row r="70" s="5" customFormat="true" ht="13.8" hidden="false" customHeight="false" outlineLevel="0" collapsed="false">
      <c r="A70" s="63" t="s">
        <v>959</v>
      </c>
      <c r="B70" s="73"/>
      <c r="D70" s="0"/>
      <c r="E70" s="74"/>
      <c r="I70" s="55" t="n">
        <v>110</v>
      </c>
      <c r="J70" s="77" t="n">
        <v>59</v>
      </c>
      <c r="K70" s="55" t="n">
        <v>66.5</v>
      </c>
      <c r="L70" s="55" t="n">
        <v>124</v>
      </c>
      <c r="M70" s="55" t="n">
        <v>78</v>
      </c>
      <c r="N70" s="55"/>
      <c r="O70" s="55" t="n">
        <v>65</v>
      </c>
      <c r="P70" s="55" t="n">
        <v>130</v>
      </c>
      <c r="Q70" s="55" t="n">
        <v>110</v>
      </c>
      <c r="R70" s="55" t="n">
        <v>65</v>
      </c>
      <c r="S70" s="55" t="n">
        <v>260</v>
      </c>
      <c r="T70" s="55"/>
      <c r="U70" s="56" t="n">
        <f aca="false">SUM(I70:T70)</f>
        <v>1067.5</v>
      </c>
      <c r="V70" s="54"/>
      <c r="W70" s="56" t="n">
        <f aca="false" t="array" ref="W70:W70">MMULT(Y70,11)</f>
        <v>978.541666666666</v>
      </c>
      <c r="X70" s="71" t="n">
        <f aca="false" t="array" ref="X70:X70">MMULT(Y70,14)</f>
        <v>1245.41666666667</v>
      </c>
      <c r="Y70" s="59" t="n">
        <f aca="false">U70/12</f>
        <v>88.9583333333333</v>
      </c>
    </row>
    <row r="71" s="5" customFormat="true" ht="13.8" hidden="false" customHeight="false" outlineLevel="0" collapsed="false">
      <c r="A71" s="63" t="s">
        <v>960</v>
      </c>
      <c r="B71" s="73"/>
      <c r="E71" s="74"/>
      <c r="I71" s="55"/>
      <c r="J71" s="55"/>
      <c r="K71" s="55" t="n">
        <v>333</v>
      </c>
      <c r="L71" s="55"/>
      <c r="M71" s="55"/>
      <c r="N71" s="55"/>
      <c r="O71" s="77" t="n">
        <v>349</v>
      </c>
      <c r="P71" s="55"/>
      <c r="Q71" s="55"/>
      <c r="R71" s="55"/>
      <c r="S71" s="55" t="n">
        <v>375</v>
      </c>
      <c r="T71" s="55"/>
      <c r="U71" s="56" t="n">
        <f aca="false">SUM(I71:T71)</f>
        <v>1057</v>
      </c>
      <c r="V71" s="54"/>
      <c r="W71" s="56" t="n">
        <f aca="false" t="array" ref="W71:W71">MMULT(Y71,11)</f>
        <v>968.916666666666</v>
      </c>
      <c r="X71" s="71" t="n">
        <f aca="false" t="array" ref="X71:X71">MMULT(Y71,14)</f>
        <v>1233.16666666667</v>
      </c>
      <c r="Y71" s="59" t="n">
        <f aca="false">U71/12</f>
        <v>88.0833333333333</v>
      </c>
    </row>
    <row r="72" s="5" customFormat="true" ht="13.8" hidden="false" customHeight="false" outlineLevel="0" collapsed="false">
      <c r="A72" s="63" t="s">
        <v>961</v>
      </c>
      <c r="B72" s="73"/>
      <c r="E72" s="26"/>
      <c r="I72" s="77" t="n">
        <v>25</v>
      </c>
      <c r="J72" s="55" t="n">
        <v>90</v>
      </c>
      <c r="K72" s="55" t="n">
        <v>314</v>
      </c>
      <c r="L72" s="55"/>
      <c r="M72" s="55"/>
      <c r="N72" s="55" t="n">
        <v>169</v>
      </c>
      <c r="O72" s="55"/>
      <c r="P72" s="55" t="n">
        <v>130</v>
      </c>
      <c r="Q72" s="55" t="n">
        <v>110</v>
      </c>
      <c r="R72" s="55"/>
      <c r="S72" s="55"/>
      <c r="T72" s="55" t="n">
        <v>208</v>
      </c>
      <c r="U72" s="56" t="n">
        <f aca="false">SUM(I72:T72)</f>
        <v>1046</v>
      </c>
      <c r="V72" s="54"/>
      <c r="W72" s="56" t="n">
        <f aca="false" t="array" ref="W72:W72">MMULT(Y72,11)</f>
        <v>958.833333333334</v>
      </c>
      <c r="X72" s="71" t="n">
        <f aca="false" t="array" ref="X72:X72">MMULT(Y72,14)</f>
        <v>1220.33333333333</v>
      </c>
      <c r="Y72" s="59" t="n">
        <f aca="false">U72/12</f>
        <v>87.1666666666667</v>
      </c>
    </row>
    <row r="73" s="5" customFormat="true" ht="13.8" hidden="false" customHeight="false" outlineLevel="0" collapsed="false">
      <c r="A73" s="63" t="s">
        <v>962</v>
      </c>
      <c r="B73" s="73"/>
      <c r="E73" s="74"/>
      <c r="I73" s="55"/>
      <c r="J73" s="55"/>
      <c r="K73" s="55"/>
      <c r="L73" s="55"/>
      <c r="M73" s="55"/>
      <c r="N73" s="55"/>
      <c r="O73" s="55"/>
      <c r="P73" s="77" t="n">
        <v>1040</v>
      </c>
      <c r="Q73" s="55"/>
      <c r="R73" s="55"/>
      <c r="S73" s="55"/>
      <c r="T73" s="55"/>
      <c r="U73" s="56" t="n">
        <f aca="false">SUM(I73:T73)</f>
        <v>1040</v>
      </c>
      <c r="V73" s="54"/>
      <c r="W73" s="56" t="n">
        <f aca="false" t="array" ref="W73:W73">MMULT(Y73,11)</f>
        <v>953.333333333334</v>
      </c>
      <c r="X73" s="71" t="n">
        <f aca="false" t="array" ref="X73:X73">MMULT(Y73,14)</f>
        <v>1213.33333333333</v>
      </c>
      <c r="Y73" s="59" t="n">
        <f aca="false">U73/12</f>
        <v>86.6666666666667</v>
      </c>
    </row>
    <row r="74" s="5" customFormat="true" ht="13.8" hidden="false" customHeight="false" outlineLevel="0" collapsed="false">
      <c r="A74" s="63" t="s">
        <v>963</v>
      </c>
      <c r="B74" s="73"/>
      <c r="D74" s="0"/>
      <c r="E74" s="26"/>
      <c r="I74" s="77" t="n">
        <v>477</v>
      </c>
      <c r="J74" s="55"/>
      <c r="K74" s="55"/>
      <c r="L74" s="55"/>
      <c r="M74" s="55"/>
      <c r="N74" s="55"/>
      <c r="O74" s="55"/>
      <c r="P74" s="55" t="n">
        <v>557</v>
      </c>
      <c r="Q74" s="55"/>
      <c r="R74" s="55"/>
      <c r="S74" s="55"/>
      <c r="T74" s="55"/>
      <c r="U74" s="56" t="n">
        <f aca="false">SUM(I74:T74)</f>
        <v>1034</v>
      </c>
      <c r="V74" s="54"/>
      <c r="W74" s="56" t="n">
        <f aca="false" t="array" ref="W74:W74">MMULT(Y74,11)</f>
        <v>947.833333333334</v>
      </c>
      <c r="X74" s="71" t="n">
        <f aca="false" t="array" ref="X74:X74">MMULT(Y74,14)</f>
        <v>1206.33333333333</v>
      </c>
      <c r="Y74" s="59" t="n">
        <f aca="false">U74/12</f>
        <v>86.1666666666667</v>
      </c>
    </row>
    <row r="75" s="5" customFormat="true" ht="13.8" hidden="false" customHeight="false" outlineLevel="0" collapsed="false">
      <c r="A75" s="63" t="s">
        <v>964</v>
      </c>
      <c r="B75" s="73"/>
      <c r="E75" s="74"/>
      <c r="I75" s="55"/>
      <c r="J75" s="55"/>
      <c r="K75" s="55" t="n">
        <v>196</v>
      </c>
      <c r="L75" s="55"/>
      <c r="M75" s="55"/>
      <c r="N75" s="55" t="n">
        <v>220</v>
      </c>
      <c r="O75" s="55"/>
      <c r="P75" s="77" t="n">
        <v>240</v>
      </c>
      <c r="Q75" s="55" t="n">
        <v>45</v>
      </c>
      <c r="R75" s="106" t="n">
        <v>165</v>
      </c>
      <c r="S75" s="55"/>
      <c r="T75" s="55" t="n">
        <v>165</v>
      </c>
      <c r="U75" s="56" t="n">
        <f aca="false">SUM(I75:T75)</f>
        <v>1031</v>
      </c>
      <c r="V75" s="54"/>
      <c r="W75" s="56" t="n">
        <f aca="false" t="array" ref="W75:W75">MMULT(Y75,11)</f>
        <v>945.083333333334</v>
      </c>
      <c r="X75" s="71" t="n">
        <f aca="false" t="array" ref="X75:X75">MMULT(Y75,14)</f>
        <v>1202.83333333333</v>
      </c>
      <c r="Y75" s="59" t="n">
        <f aca="false">U75/12</f>
        <v>85.9166666666667</v>
      </c>
    </row>
    <row r="76" s="5" customFormat="true" ht="13.8" hidden="false" customHeight="false" outlineLevel="0" collapsed="false">
      <c r="A76" s="63" t="s">
        <v>957</v>
      </c>
      <c r="B76" s="73"/>
      <c r="E76" s="26"/>
      <c r="I76" s="77" t="n">
        <v>152</v>
      </c>
      <c r="J76" s="77" t="n">
        <v>352</v>
      </c>
      <c r="K76" s="55"/>
      <c r="L76" s="77" t="n">
        <v>98</v>
      </c>
      <c r="M76" s="55"/>
      <c r="N76" s="77" t="n">
        <v>149</v>
      </c>
      <c r="O76" s="55"/>
      <c r="P76" s="55"/>
      <c r="Q76" s="55"/>
      <c r="R76" s="106"/>
      <c r="S76" s="106" t="n">
        <v>130</v>
      </c>
      <c r="T76" s="55" t="n">
        <v>149</v>
      </c>
      <c r="U76" s="56" t="n">
        <f aca="false">SUM(I76:T76)</f>
        <v>1030</v>
      </c>
      <c r="V76" s="54"/>
      <c r="W76" s="56" t="n">
        <f aca="false" t="array" ref="W76:W76">MMULT(Y76,11)</f>
        <v>944.166666666666</v>
      </c>
      <c r="X76" s="71" t="n">
        <f aca="false" t="array" ref="X76:X76">MMULT(Y76,14)</f>
        <v>1201.66666666667</v>
      </c>
      <c r="Y76" s="59" t="n">
        <f aca="false">U76/12</f>
        <v>85.8333333333333</v>
      </c>
    </row>
    <row r="77" s="5" customFormat="true" ht="13.8" hidden="false" customHeight="false" outlineLevel="0" collapsed="false">
      <c r="A77" s="63" t="s">
        <v>965</v>
      </c>
      <c r="B77" s="73"/>
      <c r="E77" s="74"/>
      <c r="I77" s="55"/>
      <c r="J77" s="55"/>
      <c r="K77" s="55"/>
      <c r="L77" s="77" t="n">
        <v>312</v>
      </c>
      <c r="M77" s="55"/>
      <c r="N77" s="55"/>
      <c r="O77" s="55"/>
      <c r="P77" s="55"/>
      <c r="Q77" s="55"/>
      <c r="R77" s="55"/>
      <c r="S77" s="55" t="n">
        <v>710</v>
      </c>
      <c r="T77" s="55"/>
      <c r="U77" s="56" t="n">
        <f aca="false">SUM(I77:T77)</f>
        <v>1022</v>
      </c>
      <c r="V77" s="54"/>
      <c r="W77" s="56" t="n">
        <f aca="false" t="array" ref="W77:W77">MMULT(Y77,11)</f>
        <v>936.833333333334</v>
      </c>
      <c r="X77" s="71" t="n">
        <f aca="false" t="array" ref="X77:X77">MMULT(Y77,14)</f>
        <v>1192.33333333333</v>
      </c>
      <c r="Y77" s="59" t="n">
        <f aca="false">U77/12</f>
        <v>85.1666666666667</v>
      </c>
    </row>
    <row r="78" s="5" customFormat="true" ht="13.8" hidden="false" customHeight="false" outlineLevel="0" collapsed="false">
      <c r="A78" s="63" t="s">
        <v>966</v>
      </c>
      <c r="B78" s="73"/>
      <c r="E78" s="74"/>
      <c r="I78" s="55"/>
      <c r="J78" s="55"/>
      <c r="K78" s="77" t="n">
        <v>470</v>
      </c>
      <c r="L78" s="55"/>
      <c r="M78" s="55"/>
      <c r="N78" s="55"/>
      <c r="O78" s="55"/>
      <c r="P78" s="55" t="n">
        <v>531</v>
      </c>
      <c r="Q78" s="55"/>
      <c r="R78" s="55"/>
      <c r="S78" s="55"/>
      <c r="T78" s="55"/>
      <c r="U78" s="56" t="n">
        <f aca="false">SUM(I78:T78)</f>
        <v>1001</v>
      </c>
      <c r="V78" s="54"/>
      <c r="W78" s="56" t="n">
        <f aca="false" t="array" ref="W78:W78">MMULT(Y78,11)</f>
        <v>917.583333333334</v>
      </c>
      <c r="X78" s="71" t="n">
        <f aca="false" t="array" ref="X78:X78">MMULT(Y78,14)</f>
        <v>1167.83333333333</v>
      </c>
      <c r="Y78" s="59" t="n">
        <f aca="false">U78/12</f>
        <v>83.4166666666667</v>
      </c>
    </row>
    <row r="79" s="5" customFormat="true" ht="13.8" hidden="false" customHeight="false" outlineLevel="0" collapsed="false">
      <c r="A79" s="63" t="s">
        <v>967</v>
      </c>
      <c r="B79" s="73"/>
      <c r="D79" s="0"/>
      <c r="E79" s="26"/>
      <c r="I79" s="77" t="n">
        <v>140</v>
      </c>
      <c r="J79" s="55"/>
      <c r="K79" s="55" t="n">
        <v>424</v>
      </c>
      <c r="L79" s="55"/>
      <c r="M79" s="55" t="n">
        <v>149.5</v>
      </c>
      <c r="N79" s="55"/>
      <c r="O79" s="55" t="n">
        <v>156</v>
      </c>
      <c r="P79" s="55"/>
      <c r="Q79" s="55" t="n">
        <v>130</v>
      </c>
      <c r="R79" s="55"/>
      <c r="S79" s="55"/>
      <c r="T79" s="55"/>
      <c r="U79" s="56" t="n">
        <f aca="false">SUM(I79:T79)</f>
        <v>999.5</v>
      </c>
      <c r="V79" s="54"/>
      <c r="W79" s="56" t="n">
        <f aca="false" t="array" ref="W79:W79">MMULT(Y79,11)</f>
        <v>916.208333333334</v>
      </c>
      <c r="X79" s="71" t="n">
        <f aca="false" t="array" ref="X79:X79">MMULT(Y79,14)</f>
        <v>1166.08333333333</v>
      </c>
      <c r="Y79" s="59" t="n">
        <f aca="false">U79/12</f>
        <v>83.2916666666667</v>
      </c>
    </row>
    <row r="80" s="5" customFormat="true" ht="13.8" hidden="false" customHeight="false" outlineLevel="0" collapsed="false">
      <c r="A80" s="63" t="s">
        <v>968</v>
      </c>
      <c r="B80" s="73"/>
      <c r="D80" s="0"/>
      <c r="E80" s="26"/>
      <c r="I80" s="77" t="n">
        <v>225</v>
      </c>
      <c r="J80" s="55"/>
      <c r="K80" s="55" t="n">
        <v>471</v>
      </c>
      <c r="L80" s="55"/>
      <c r="M80" s="55" t="n">
        <v>295</v>
      </c>
      <c r="N80" s="55"/>
      <c r="O80" s="55"/>
      <c r="P80" s="55"/>
      <c r="Q80" s="55"/>
      <c r="R80" s="55"/>
      <c r="S80" s="55"/>
      <c r="T80" s="55"/>
      <c r="U80" s="56" t="n">
        <f aca="false">SUM(I80:T80)</f>
        <v>991</v>
      </c>
      <c r="V80" s="54"/>
      <c r="W80" s="56" t="n">
        <f aca="false" t="array" ref="W80:W80">MMULT(Y80,11)</f>
        <v>908.416666666666</v>
      </c>
      <c r="X80" s="71" t="n">
        <f aca="false" t="array" ref="X80:X80">MMULT(Y80,14)</f>
        <v>1156.16666666667</v>
      </c>
      <c r="Y80" s="59" t="n">
        <f aca="false">U80/12</f>
        <v>82.5833333333333</v>
      </c>
    </row>
    <row r="81" s="5" customFormat="true" ht="13.8" hidden="false" customHeight="false" outlineLevel="0" collapsed="false">
      <c r="A81" s="63" t="s">
        <v>969</v>
      </c>
      <c r="B81" s="73"/>
      <c r="E81" s="26"/>
      <c r="I81" s="55"/>
      <c r="J81" s="77" t="n">
        <v>140</v>
      </c>
      <c r="K81" s="55" t="n">
        <v>118</v>
      </c>
      <c r="L81" s="55" t="n">
        <v>140</v>
      </c>
      <c r="M81" s="55"/>
      <c r="N81" s="55"/>
      <c r="O81" s="55"/>
      <c r="P81" s="55"/>
      <c r="Q81" s="55" t="n">
        <v>221</v>
      </c>
      <c r="R81" s="55"/>
      <c r="S81" s="55" t="n">
        <v>156</v>
      </c>
      <c r="T81" s="55" t="n">
        <v>208</v>
      </c>
      <c r="U81" s="56" t="n">
        <f aca="false">SUM(I81:T81)</f>
        <v>983</v>
      </c>
      <c r="V81" s="54"/>
      <c r="W81" s="56" t="n">
        <f aca="false" t="array" ref="W81:W81">MMULT(Y81,11)</f>
        <v>901.083333333334</v>
      </c>
      <c r="X81" s="71" t="n">
        <f aca="false" t="array" ref="X81:X81">MMULT(Y81,14)</f>
        <v>1146.83333333333</v>
      </c>
      <c r="Y81" s="59" t="n">
        <f aca="false">U81/12</f>
        <v>81.9166666666667</v>
      </c>
    </row>
    <row r="82" s="5" customFormat="true" ht="13.8" hidden="false" customHeight="false" outlineLevel="0" collapsed="false">
      <c r="A82" s="63" t="s">
        <v>970</v>
      </c>
      <c r="B82" s="73"/>
      <c r="E82" s="74"/>
      <c r="I82" s="55"/>
      <c r="J82" s="55"/>
      <c r="K82" s="55"/>
      <c r="L82" s="55"/>
      <c r="M82" s="55"/>
      <c r="N82" s="55"/>
      <c r="O82" s="55"/>
      <c r="P82" s="77" t="n">
        <v>970</v>
      </c>
      <c r="Q82" s="55"/>
      <c r="R82" s="55"/>
      <c r="S82" s="55"/>
      <c r="T82" s="55"/>
      <c r="U82" s="56" t="n">
        <f aca="false">SUM(I82:T82)</f>
        <v>970</v>
      </c>
      <c r="V82" s="54"/>
      <c r="W82" s="56" t="n">
        <f aca="false" t="array" ref="W82:W82">MMULT(Y82,11)</f>
        <v>889.166666666666</v>
      </c>
      <c r="X82" s="71" t="n">
        <f aca="false" t="array" ref="X82:X82">MMULT(Y82,14)</f>
        <v>1131.66666666667</v>
      </c>
      <c r="Y82" s="59" t="n">
        <f aca="false">U82/12</f>
        <v>80.8333333333333</v>
      </c>
    </row>
    <row r="83" s="5" customFormat="true" ht="13.8" hidden="false" customHeight="false" outlineLevel="0" collapsed="false">
      <c r="A83" s="63" t="s">
        <v>971</v>
      </c>
      <c r="B83" s="73"/>
      <c r="E83" s="74"/>
      <c r="I83" s="55"/>
      <c r="J83" s="55"/>
      <c r="K83" s="55"/>
      <c r="L83" s="55"/>
      <c r="M83" s="77" t="n">
        <v>962</v>
      </c>
      <c r="N83" s="55"/>
      <c r="O83" s="55"/>
      <c r="P83" s="55"/>
      <c r="Q83" s="55"/>
      <c r="R83" s="55"/>
      <c r="S83" s="55"/>
      <c r="T83" s="55"/>
      <c r="U83" s="56" t="n">
        <f aca="false">SUM(I83:T83)</f>
        <v>962</v>
      </c>
      <c r="V83" s="54"/>
      <c r="W83" s="56" t="n">
        <f aca="false" t="array" ref="W83:W83">MMULT(Y83,11)</f>
        <v>881.833333333334</v>
      </c>
      <c r="X83" s="71" t="n">
        <f aca="false" t="array" ref="X83:X83">MMULT(Y83,14)</f>
        <v>1122.33333333333</v>
      </c>
      <c r="Y83" s="59" t="n">
        <f aca="false">U83/12</f>
        <v>80.1666666666667</v>
      </c>
    </row>
    <row r="84" s="5" customFormat="true" ht="13.8" hidden="false" customHeight="false" outlineLevel="0" collapsed="false">
      <c r="A84" s="63" t="s">
        <v>972</v>
      </c>
      <c r="B84" s="73"/>
      <c r="E84" s="26"/>
      <c r="I84" s="77" t="n">
        <v>720</v>
      </c>
      <c r="J84" s="55"/>
      <c r="K84" s="55"/>
      <c r="L84" s="55" t="n">
        <v>234</v>
      </c>
      <c r="M84" s="55"/>
      <c r="N84" s="55"/>
      <c r="O84" s="55"/>
      <c r="P84" s="55"/>
      <c r="Q84" s="55"/>
      <c r="R84" s="55"/>
      <c r="S84" s="55"/>
      <c r="T84" s="55"/>
      <c r="U84" s="56" t="n">
        <f aca="false">SUM(I84:T84)</f>
        <v>954</v>
      </c>
      <c r="V84" s="54"/>
      <c r="W84" s="56" t="n">
        <f aca="false" t="array" ref="W84:W84">MMULT(Y84,11)</f>
        <v>874.5</v>
      </c>
      <c r="X84" s="71" t="n">
        <f aca="false" t="array" ref="X84:X84">MMULT(Y84,14)</f>
        <v>1113</v>
      </c>
      <c r="Y84" s="59" t="n">
        <f aca="false">U84/12</f>
        <v>79.5</v>
      </c>
    </row>
    <row r="85" s="5" customFormat="true" ht="13.8" hidden="false" customHeight="false" outlineLevel="0" collapsed="false">
      <c r="A85" s="63" t="s">
        <v>973</v>
      </c>
      <c r="B85" s="73"/>
      <c r="E85" s="74"/>
      <c r="I85" s="55"/>
      <c r="J85" s="77" t="n">
        <v>284</v>
      </c>
      <c r="K85" s="55"/>
      <c r="L85" s="55"/>
      <c r="M85" s="55"/>
      <c r="N85" s="55" t="n">
        <v>328</v>
      </c>
      <c r="O85" s="55"/>
      <c r="P85" s="55"/>
      <c r="Q85" s="55"/>
      <c r="R85" s="55"/>
      <c r="S85" s="55"/>
      <c r="T85" s="55" t="n">
        <v>334</v>
      </c>
      <c r="U85" s="56" t="n">
        <f aca="false">SUM(I85:T85)</f>
        <v>946</v>
      </c>
      <c r="V85" s="54"/>
      <c r="W85" s="56" t="n">
        <f aca="false" t="array" ref="W85:W85">MMULT(Y85,11)</f>
        <v>867.166666666666</v>
      </c>
      <c r="X85" s="71" t="n">
        <f aca="false" t="array" ref="X85:X85">MMULT(Y85,14)</f>
        <v>1103.66666666667</v>
      </c>
      <c r="Y85" s="59" t="n">
        <f aca="false">U85/12</f>
        <v>78.8333333333333</v>
      </c>
    </row>
    <row r="86" s="5" customFormat="true" ht="13.8" hidden="false" customHeight="false" outlineLevel="0" collapsed="false">
      <c r="A86" s="63" t="s">
        <v>974</v>
      </c>
      <c r="B86" s="73"/>
      <c r="E86" s="74"/>
      <c r="I86" s="55" t="n">
        <v>113</v>
      </c>
      <c r="J86" s="55" t="n">
        <v>290</v>
      </c>
      <c r="K86" s="55" t="n">
        <v>117</v>
      </c>
      <c r="L86" s="55"/>
      <c r="M86" s="77" t="n">
        <v>162</v>
      </c>
      <c r="N86" s="55" t="n">
        <v>239</v>
      </c>
      <c r="O86" s="55"/>
      <c r="P86" s="55"/>
      <c r="Q86" s="55"/>
      <c r="R86" s="55"/>
      <c r="S86" s="55"/>
      <c r="T86" s="55"/>
      <c r="U86" s="56" t="n">
        <f aca="false">SUM(I86:T86)</f>
        <v>921</v>
      </c>
      <c r="V86" s="54"/>
      <c r="W86" s="56" t="n">
        <f aca="false" t="array" ref="W86:W86">MMULT(Y86,11)</f>
        <v>844.25</v>
      </c>
      <c r="X86" s="71" t="n">
        <f aca="false" t="array" ref="X86:X86">MMULT(Y86,14)</f>
        <v>1074.5</v>
      </c>
      <c r="Y86" s="59" t="n">
        <f aca="false">U86/12</f>
        <v>76.75</v>
      </c>
    </row>
    <row r="87" s="5" customFormat="true" ht="13.8" hidden="false" customHeight="false" outlineLevel="0" collapsed="false">
      <c r="A87" s="63" t="s">
        <v>975</v>
      </c>
      <c r="B87" s="73"/>
      <c r="E87" s="74"/>
      <c r="I87" s="55"/>
      <c r="J87" s="55" t="n">
        <v>234</v>
      </c>
      <c r="K87" s="55" t="n">
        <v>236</v>
      </c>
      <c r="L87" s="55"/>
      <c r="M87" s="55"/>
      <c r="N87" s="55"/>
      <c r="O87" s="55"/>
      <c r="P87" s="77"/>
      <c r="Q87" s="55"/>
      <c r="R87" s="106" t="n">
        <v>435</v>
      </c>
      <c r="S87" s="55"/>
      <c r="T87" s="55"/>
      <c r="U87" s="56" t="n">
        <f aca="false">SUM(I87:T87)</f>
        <v>905</v>
      </c>
      <c r="V87" s="54"/>
      <c r="W87" s="56" t="n">
        <f aca="false" t="array" ref="W87:W87">MMULT(Y87,11)</f>
        <v>829.583333333334</v>
      </c>
      <c r="X87" s="71" t="n">
        <f aca="false" t="array" ref="X87:X87">MMULT(Y87,14)</f>
        <v>1055.83333333333</v>
      </c>
      <c r="Y87" s="59" t="n">
        <f aca="false">U87/12</f>
        <v>75.4166666666667</v>
      </c>
    </row>
    <row r="88" s="5" customFormat="true" ht="13.8" hidden="false" customHeight="false" outlineLevel="0" collapsed="false">
      <c r="A88" s="63" t="s">
        <v>976</v>
      </c>
      <c r="B88" s="73"/>
      <c r="E88" s="26"/>
      <c r="I88" s="55"/>
      <c r="J88" s="77" t="n">
        <v>900</v>
      </c>
      <c r="K88" s="55"/>
      <c r="L88" s="55"/>
      <c r="M88" s="55"/>
      <c r="N88" s="55"/>
      <c r="O88" s="55"/>
      <c r="P88" s="55"/>
      <c r="Q88" s="55"/>
      <c r="R88" s="55"/>
      <c r="S88" s="55"/>
      <c r="T88" s="55"/>
      <c r="U88" s="56" t="n">
        <f aca="false">SUM(I88:T88)</f>
        <v>900</v>
      </c>
      <c r="V88" s="54"/>
      <c r="W88" s="56" t="n">
        <f aca="false" t="array" ref="W88:W88">MMULT(Y88,11)</f>
        <v>825</v>
      </c>
      <c r="X88" s="71" t="n">
        <f aca="false" t="array" ref="X88:X88">MMULT(Y88,14)</f>
        <v>1050</v>
      </c>
      <c r="Y88" s="59" t="n">
        <f aca="false">U88/12</f>
        <v>75</v>
      </c>
    </row>
    <row r="89" s="5" customFormat="true" ht="13.8" hidden="false" customHeight="false" outlineLevel="0" collapsed="false">
      <c r="A89" s="63" t="s">
        <v>977</v>
      </c>
      <c r="B89" s="73"/>
      <c r="E89" s="74"/>
      <c r="I89" s="55"/>
      <c r="J89" s="55"/>
      <c r="K89" s="55"/>
      <c r="L89" s="55" t="n">
        <v>294</v>
      </c>
      <c r="M89" s="77"/>
      <c r="N89" s="55"/>
      <c r="O89" s="55"/>
      <c r="P89" s="77" t="n">
        <v>330</v>
      </c>
      <c r="Q89" s="55"/>
      <c r="R89" s="55" t="n">
        <v>240</v>
      </c>
      <c r="S89" s="55"/>
      <c r="T89" s="55"/>
      <c r="U89" s="56" t="n">
        <f aca="false">SUM(I89:T89)</f>
        <v>864</v>
      </c>
      <c r="V89" s="54"/>
      <c r="W89" s="56" t="n">
        <f aca="false" t="array" ref="W89:W89">MMULT(Y89,11)</f>
        <v>792</v>
      </c>
      <c r="X89" s="71" t="n">
        <f aca="false" t="array" ref="X89:X89">MMULT(Y89,14)</f>
        <v>1008</v>
      </c>
      <c r="Y89" s="59" t="n">
        <f aca="false">U89/12</f>
        <v>72</v>
      </c>
    </row>
    <row r="90" s="5" customFormat="true" ht="13.8" hidden="false" customHeight="false" outlineLevel="0" collapsed="false">
      <c r="A90" s="63" t="s">
        <v>978</v>
      </c>
      <c r="B90" s="73"/>
      <c r="E90" s="74"/>
      <c r="I90" s="55"/>
      <c r="J90" s="55"/>
      <c r="K90" s="55"/>
      <c r="L90" s="55"/>
      <c r="M90" s="55"/>
      <c r="N90" s="77" t="n">
        <v>498</v>
      </c>
      <c r="O90" s="55"/>
      <c r="P90" s="55"/>
      <c r="Q90" s="55"/>
      <c r="R90" s="55"/>
      <c r="S90" s="55" t="n">
        <v>342</v>
      </c>
      <c r="T90" s="55"/>
      <c r="U90" s="56" t="n">
        <f aca="false">SUM(I90:T90)</f>
        <v>840</v>
      </c>
      <c r="V90" s="54"/>
      <c r="W90" s="56" t="n">
        <f aca="false" t="array" ref="W90:W90">MMULT(Y90,11)</f>
        <v>770</v>
      </c>
      <c r="X90" s="71" t="n">
        <f aca="false" t="array" ref="X90:X90">MMULT(Y90,14)</f>
        <v>980</v>
      </c>
      <c r="Y90" s="59" t="n">
        <f aca="false">U90/12</f>
        <v>70</v>
      </c>
    </row>
    <row r="91" s="5" customFormat="true" ht="13.8" hidden="false" customHeight="false" outlineLevel="0" collapsed="false">
      <c r="A91" s="63" t="s">
        <v>979</v>
      </c>
      <c r="B91" s="73"/>
      <c r="E91" s="26"/>
      <c r="I91" s="77" t="n">
        <v>55</v>
      </c>
      <c r="J91" s="55" t="n">
        <v>98</v>
      </c>
      <c r="K91" s="55" t="n">
        <v>66.5</v>
      </c>
      <c r="L91" s="55" t="n">
        <v>110</v>
      </c>
      <c r="M91" s="55" t="n">
        <v>48.88</v>
      </c>
      <c r="N91" s="55"/>
      <c r="O91" s="55" t="n">
        <v>65</v>
      </c>
      <c r="P91" s="55" t="n">
        <v>110</v>
      </c>
      <c r="Q91" s="55"/>
      <c r="R91" s="55" t="n">
        <v>110</v>
      </c>
      <c r="S91" s="55" t="n">
        <v>65</v>
      </c>
      <c r="T91" s="55" t="n">
        <v>110</v>
      </c>
      <c r="U91" s="56" t="n">
        <f aca="false">SUM(I91:T91)</f>
        <v>838.38</v>
      </c>
      <c r="V91" s="54"/>
      <c r="W91" s="56" t="n">
        <f aca="false" t="array" ref="W91:W91">MMULT(Y91,11)</f>
        <v>768.515</v>
      </c>
      <c r="X91" s="71" t="n">
        <f aca="false" t="array" ref="X91:X91">MMULT(Y91,14)</f>
        <v>978.11</v>
      </c>
      <c r="Y91" s="59" t="n">
        <f aca="false">U91/12</f>
        <v>69.865</v>
      </c>
    </row>
    <row r="92" s="5" customFormat="true" ht="13.8" hidden="false" customHeight="false" outlineLevel="0" collapsed="false">
      <c r="A92" s="63" t="s">
        <v>980</v>
      </c>
      <c r="B92" s="73"/>
      <c r="E92" s="74"/>
      <c r="I92" s="55"/>
      <c r="J92" s="55"/>
      <c r="K92" s="55" t="n">
        <v>65</v>
      </c>
      <c r="L92" s="77"/>
      <c r="M92" s="55"/>
      <c r="N92" s="55"/>
      <c r="O92" s="55"/>
      <c r="P92" s="55"/>
      <c r="Q92" s="106" t="n">
        <v>330</v>
      </c>
      <c r="R92" s="55"/>
      <c r="S92" s="55" t="n">
        <v>408</v>
      </c>
      <c r="T92" s="55"/>
      <c r="U92" s="56" t="n">
        <f aca="false">SUM(I92:T92)</f>
        <v>803</v>
      </c>
      <c r="V92" s="54"/>
      <c r="W92" s="56" t="n">
        <f aca="false" t="array" ref="W92:W92">MMULT(Y92,11)</f>
        <v>736.083333333334</v>
      </c>
      <c r="X92" s="71" t="n">
        <f aca="false" t="array" ref="X92:X92">MMULT(Y92,14)</f>
        <v>936.833333333334</v>
      </c>
      <c r="Y92" s="59" t="n">
        <f aca="false">U92/12</f>
        <v>66.9166666666667</v>
      </c>
    </row>
    <row r="93" s="5" customFormat="true" ht="13.8" hidden="false" customHeight="false" outlineLevel="0" collapsed="false">
      <c r="A93" s="63" t="s">
        <v>957</v>
      </c>
      <c r="B93" s="73"/>
      <c r="E93" s="26"/>
      <c r="I93" s="77" t="n">
        <v>148.5</v>
      </c>
      <c r="J93" s="77" t="n">
        <v>168</v>
      </c>
      <c r="K93" s="55"/>
      <c r="L93" s="77" t="n">
        <v>98</v>
      </c>
      <c r="M93" s="55"/>
      <c r="N93" s="77" t="n">
        <v>130</v>
      </c>
      <c r="O93" s="55"/>
      <c r="P93" s="77"/>
      <c r="Q93" s="55" t="n">
        <v>149</v>
      </c>
      <c r="R93" s="106"/>
      <c r="S93" s="55"/>
      <c r="T93" s="55" t="n">
        <v>65</v>
      </c>
      <c r="U93" s="56" t="n">
        <f aca="false">SUM(I93:T93)</f>
        <v>758.5</v>
      </c>
      <c r="V93" s="54"/>
      <c r="W93" s="56" t="n">
        <f aca="false" t="array" ref="W93:W93">MMULT(Y93,11)</f>
        <v>695.291666666666</v>
      </c>
      <c r="X93" s="71" t="n">
        <f aca="false" t="array" ref="X93:X93">MMULT(Y93,14)</f>
        <v>884.916666666666</v>
      </c>
      <c r="Y93" s="59" t="n">
        <f aca="false">U93/12</f>
        <v>63.2083333333333</v>
      </c>
    </row>
    <row r="94" s="5" customFormat="true" ht="13.8" hidden="false" customHeight="false" outlineLevel="0" collapsed="false">
      <c r="A94" s="63" t="s">
        <v>981</v>
      </c>
      <c r="B94" s="73"/>
      <c r="E94" s="74"/>
      <c r="I94" s="55"/>
      <c r="J94" s="55"/>
      <c r="K94" s="55" t="n">
        <v>284</v>
      </c>
      <c r="L94" s="55"/>
      <c r="M94" s="55"/>
      <c r="N94" s="55" t="n">
        <v>130</v>
      </c>
      <c r="O94" s="55"/>
      <c r="P94" s="77"/>
      <c r="Q94" s="77" t="n">
        <v>330</v>
      </c>
      <c r="R94" s="55"/>
      <c r="S94" s="55"/>
      <c r="T94" s="55"/>
      <c r="U94" s="56" t="n">
        <f aca="false">SUM(I94:T94)</f>
        <v>744</v>
      </c>
      <c r="V94" s="54"/>
      <c r="W94" s="56" t="n">
        <f aca="false" t="array" ref="W94:W94">MMULT(Y94,11)</f>
        <v>682</v>
      </c>
      <c r="X94" s="71" t="n">
        <f aca="false" t="array" ref="X94:X94">MMULT(Y94,14)</f>
        <v>868</v>
      </c>
      <c r="Y94" s="59" t="n">
        <f aca="false">U94/12</f>
        <v>62</v>
      </c>
    </row>
    <row r="95" s="5" customFormat="true" ht="15" hidden="false" customHeight="false" outlineLevel="0" collapsed="false">
      <c r="A95" s="63" t="s">
        <v>982</v>
      </c>
      <c r="B95" s="73"/>
      <c r="D95" s="27"/>
      <c r="E95" s="74"/>
      <c r="I95" s="55"/>
      <c r="J95" s="77" t="n">
        <v>186</v>
      </c>
      <c r="K95" s="55"/>
      <c r="L95" s="55"/>
      <c r="M95" s="55"/>
      <c r="N95" s="55" t="n">
        <v>165</v>
      </c>
      <c r="O95" s="55"/>
      <c r="P95" s="55" t="n">
        <v>169</v>
      </c>
      <c r="Q95" s="55"/>
      <c r="R95" s="55"/>
      <c r="S95" s="55"/>
      <c r="T95" s="55" t="n">
        <v>210</v>
      </c>
      <c r="U95" s="56" t="n">
        <f aca="false">SUM(I95:T95)</f>
        <v>730</v>
      </c>
      <c r="V95" s="54"/>
      <c r="W95" s="56" t="n">
        <f aca="false" t="array" ref="W95:W95">MMULT(Y95,11)</f>
        <v>669.166666666666</v>
      </c>
      <c r="X95" s="71" t="n">
        <f aca="false" t="array" ref="X95:X95">MMULT(Y95,14)</f>
        <v>851.666666666666</v>
      </c>
      <c r="Y95" s="59" t="n">
        <f aca="false">U95/12</f>
        <v>60.8333333333333</v>
      </c>
    </row>
    <row r="96" s="5" customFormat="true" ht="15" hidden="false" customHeight="false" outlineLevel="0" collapsed="false">
      <c r="A96" s="63" t="s">
        <v>983</v>
      </c>
      <c r="B96" s="73"/>
      <c r="D96" s="27"/>
      <c r="E96" s="74"/>
      <c r="I96" s="55"/>
      <c r="J96" s="55"/>
      <c r="K96" s="55"/>
      <c r="L96" s="77" t="n">
        <v>177</v>
      </c>
      <c r="M96" s="55"/>
      <c r="N96" s="55"/>
      <c r="O96" s="55"/>
      <c r="P96" s="55"/>
      <c r="Q96" s="55"/>
      <c r="R96" s="55"/>
      <c r="S96" s="55"/>
      <c r="T96" s="55" t="n">
        <v>542</v>
      </c>
      <c r="U96" s="56" t="n">
        <f aca="false">SUM(I96:T96)</f>
        <v>719</v>
      </c>
      <c r="V96" s="54"/>
      <c r="W96" s="56" t="n">
        <f aca="false" t="array" ref="W96:W96">MMULT(Y96,11)</f>
        <v>659.083333333334</v>
      </c>
      <c r="X96" s="71" t="n">
        <f aca="false" t="array" ref="X96:X96">MMULT(Y96,14)</f>
        <v>838.833333333334</v>
      </c>
      <c r="Y96" s="59" t="n">
        <f aca="false">U96/12</f>
        <v>59.9166666666667</v>
      </c>
    </row>
    <row r="97" s="5" customFormat="true" ht="13.8" hidden="false" customHeight="false" outlineLevel="0" collapsed="false">
      <c r="A97" s="63" t="s">
        <v>984</v>
      </c>
      <c r="B97" s="73"/>
      <c r="E97" s="26"/>
      <c r="I97" s="55"/>
      <c r="J97" s="77" t="n">
        <v>129</v>
      </c>
      <c r="K97" s="55"/>
      <c r="L97" s="55" t="n">
        <v>143</v>
      </c>
      <c r="M97" s="55"/>
      <c r="N97" s="55" t="n">
        <v>155</v>
      </c>
      <c r="O97" s="55"/>
      <c r="P97" s="55" t="n">
        <v>130</v>
      </c>
      <c r="Q97" s="55"/>
      <c r="R97" s="55"/>
      <c r="S97" s="55"/>
      <c r="T97" s="70" t="s">
        <v>985</v>
      </c>
      <c r="U97" s="56" t="n">
        <f aca="false">SUM(I97:T97)</f>
        <v>557</v>
      </c>
      <c r="V97" s="54"/>
      <c r="W97" s="56" t="n">
        <f aca="false" t="array" ref="W97:W97">MMULT(Y97,11)</f>
        <v>510.583333333334</v>
      </c>
      <c r="X97" s="71" t="n">
        <f aca="false" t="array" ref="X97:X97">MMULT(Y97,14)</f>
        <v>649.833333333334</v>
      </c>
      <c r="Y97" s="59" t="n">
        <f aca="false">U97/12</f>
        <v>46.4166666666667</v>
      </c>
    </row>
    <row r="98" s="5" customFormat="true" ht="13.8" hidden="false" customHeight="false" outlineLevel="0" collapsed="false">
      <c r="A98" s="63" t="s">
        <v>986</v>
      </c>
      <c r="B98" s="73"/>
      <c r="D98" s="0"/>
      <c r="E98" s="26"/>
      <c r="I98" s="77" t="n">
        <v>223</v>
      </c>
      <c r="J98" s="55"/>
      <c r="K98" s="55" t="n">
        <v>176</v>
      </c>
      <c r="L98" s="55"/>
      <c r="M98" s="55"/>
      <c r="N98" s="55"/>
      <c r="O98" s="55"/>
      <c r="P98" s="55"/>
      <c r="Q98" s="55" t="n">
        <v>298</v>
      </c>
      <c r="R98" s="55"/>
      <c r="S98" s="55"/>
      <c r="T98" s="55"/>
      <c r="U98" s="56" t="n">
        <f aca="false">SUM(I98:T98)</f>
        <v>697</v>
      </c>
      <c r="V98" s="54"/>
      <c r="W98" s="56" t="n">
        <f aca="false" t="array" ref="W98:W98">MMULT(Y98,11)</f>
        <v>638.916666666666</v>
      </c>
      <c r="X98" s="71" t="n">
        <f aca="false" t="array" ref="X98:X98">MMULT(Y98,14)</f>
        <v>813.166666666666</v>
      </c>
      <c r="Y98" s="59" t="n">
        <f aca="false">U98/12</f>
        <v>58.0833333333333</v>
      </c>
    </row>
    <row r="99" s="5" customFormat="true" ht="13.8" hidden="false" customHeight="false" outlineLevel="0" collapsed="false">
      <c r="A99" s="63" t="s">
        <v>987</v>
      </c>
      <c r="B99" s="73"/>
      <c r="E99" s="74"/>
      <c r="I99" s="55"/>
      <c r="J99" s="55"/>
      <c r="K99" s="77" t="n">
        <v>235</v>
      </c>
      <c r="L99" s="55"/>
      <c r="M99" s="55"/>
      <c r="N99" s="55"/>
      <c r="O99" s="55" t="n">
        <v>156</v>
      </c>
      <c r="P99" s="55" t="n">
        <v>155</v>
      </c>
      <c r="Q99" s="55"/>
      <c r="R99" s="55"/>
      <c r="S99" s="55" t="n">
        <v>149</v>
      </c>
      <c r="T99" s="55"/>
      <c r="U99" s="56" t="n">
        <f aca="false">SUM(I99:T99)</f>
        <v>695</v>
      </c>
      <c r="V99" s="54"/>
      <c r="W99" s="56" t="n">
        <f aca="false" t="array" ref="W99:W99">MMULT(Y99,11)</f>
        <v>637.083333333334</v>
      </c>
      <c r="X99" s="71" t="n">
        <f aca="false" t="array" ref="X99:X99">MMULT(Y99,14)</f>
        <v>810.833333333334</v>
      </c>
      <c r="Y99" s="59" t="n">
        <f aca="false">U99/12</f>
        <v>57.9166666666667</v>
      </c>
    </row>
    <row r="100" s="5" customFormat="true" ht="13.8" hidden="false" customHeight="false" outlineLevel="0" collapsed="false">
      <c r="A100" s="63" t="s">
        <v>988</v>
      </c>
      <c r="B100" s="73"/>
      <c r="E100" s="74"/>
      <c r="I100" s="55" t="n">
        <v>258</v>
      </c>
      <c r="J100" s="55"/>
      <c r="K100" s="55"/>
      <c r="L100" s="77" t="n">
        <v>216</v>
      </c>
      <c r="M100" s="55"/>
      <c r="N100" s="55"/>
      <c r="O100" s="55"/>
      <c r="P100" s="55"/>
      <c r="Q100" s="55"/>
      <c r="R100" s="55" t="n">
        <v>220</v>
      </c>
      <c r="S100" s="55"/>
      <c r="T100" s="55"/>
      <c r="U100" s="56" t="n">
        <f aca="false">SUM(I100:T100)</f>
        <v>694</v>
      </c>
      <c r="V100" s="54"/>
      <c r="W100" s="56" t="n">
        <f aca="false" t="array" ref="W100:W100">MMULT(Y100,11)</f>
        <v>636.166666666666</v>
      </c>
      <c r="X100" s="71" t="n">
        <f aca="false" t="array" ref="X100:X100">MMULT(Y100,14)</f>
        <v>809.666666666666</v>
      </c>
      <c r="Y100" s="59" t="n">
        <f aca="false">U100/12</f>
        <v>57.8333333333333</v>
      </c>
    </row>
    <row r="101" s="5" customFormat="true" ht="13.8" hidden="false" customHeight="false" outlineLevel="0" collapsed="false">
      <c r="A101" s="63" t="s">
        <v>989</v>
      </c>
      <c r="B101" s="73"/>
      <c r="E101" s="74"/>
      <c r="I101" s="55"/>
      <c r="J101" s="77" t="n">
        <v>177</v>
      </c>
      <c r="K101" s="55"/>
      <c r="L101" s="55" t="n">
        <v>118</v>
      </c>
      <c r="M101" s="55"/>
      <c r="N101" s="55"/>
      <c r="O101" s="55" t="n">
        <v>65</v>
      </c>
      <c r="P101" s="55"/>
      <c r="Q101" s="55" t="n">
        <v>130</v>
      </c>
      <c r="R101" s="55"/>
      <c r="S101" s="55" t="n">
        <v>195</v>
      </c>
      <c r="T101" s="55"/>
      <c r="U101" s="56" t="n">
        <f aca="false">SUM(I101:T101)</f>
        <v>685</v>
      </c>
      <c r="V101" s="54"/>
      <c r="W101" s="56" t="n">
        <f aca="false" t="array" ref="W101:W101">MMULT(Y101,11)</f>
        <v>627.916666666666</v>
      </c>
      <c r="X101" s="71" t="n">
        <f aca="false" t="array" ref="X101:X101">MMULT(Y101,14)</f>
        <v>799.166666666666</v>
      </c>
      <c r="Y101" s="59" t="n">
        <f aca="false">U101/12</f>
        <v>57.0833333333333</v>
      </c>
    </row>
    <row r="102" s="5" customFormat="true" ht="13.8" hidden="false" customHeight="false" outlineLevel="0" collapsed="false">
      <c r="A102" s="63" t="s">
        <v>990</v>
      </c>
      <c r="B102" s="73"/>
      <c r="E102" s="74"/>
      <c r="I102" s="55"/>
      <c r="J102" s="55"/>
      <c r="K102" s="55"/>
      <c r="L102" s="77"/>
      <c r="M102" s="55"/>
      <c r="N102" s="55"/>
      <c r="O102" s="55"/>
      <c r="P102" s="55"/>
      <c r="Q102" s="55"/>
      <c r="R102" s="55" t="n">
        <v>259</v>
      </c>
      <c r="S102" s="106" t="n">
        <v>415</v>
      </c>
      <c r="T102" s="55"/>
      <c r="U102" s="56" t="n">
        <f aca="false">SUM(I102:T102)</f>
        <v>674</v>
      </c>
      <c r="V102" s="54"/>
      <c r="W102" s="56" t="n">
        <f aca="false" t="array" ref="W102:W102">MMULT(Y102,11)</f>
        <v>617.833333333334</v>
      </c>
      <c r="X102" s="71" t="n">
        <f aca="false" t="array" ref="X102:X102">MMULT(Y102,14)</f>
        <v>786.333333333334</v>
      </c>
      <c r="Y102" s="59" t="n">
        <f aca="false">U102/12</f>
        <v>56.1666666666667</v>
      </c>
    </row>
    <row r="103" s="5" customFormat="true" ht="13.8" hidden="false" customHeight="false" outlineLevel="0" collapsed="false">
      <c r="A103" s="63" t="s">
        <v>138</v>
      </c>
      <c r="B103" s="73"/>
      <c r="E103" s="74"/>
      <c r="I103" s="55"/>
      <c r="J103" s="55"/>
      <c r="K103" s="55"/>
      <c r="L103" s="77" t="n">
        <v>157</v>
      </c>
      <c r="M103" s="55"/>
      <c r="N103" s="55"/>
      <c r="O103" s="55" t="n">
        <v>120</v>
      </c>
      <c r="P103" s="55"/>
      <c r="Q103" s="55" t="n">
        <v>130</v>
      </c>
      <c r="R103" s="55"/>
      <c r="S103" s="55" t="n">
        <v>130</v>
      </c>
      <c r="T103" s="55" t="n">
        <v>130</v>
      </c>
      <c r="U103" s="56" t="n">
        <f aca="false">SUM(I103:T103)</f>
        <v>667</v>
      </c>
      <c r="V103" s="54"/>
      <c r="W103" s="56" t="n">
        <f aca="false" t="array" ref="W103:W103">MMULT(Y103,11)</f>
        <v>611.416666666666</v>
      </c>
      <c r="X103" s="71" t="n">
        <f aca="false" t="array" ref="X103:X103">MMULT(Y103,14)</f>
        <v>778.166666666666</v>
      </c>
      <c r="Y103" s="59" t="n">
        <f aca="false">U103/12</f>
        <v>55.5833333333333</v>
      </c>
    </row>
    <row r="104" s="5" customFormat="true" ht="13.8" hidden="false" customHeight="false" outlineLevel="0" collapsed="false">
      <c r="A104" s="63" t="s">
        <v>991</v>
      </c>
      <c r="B104" s="73"/>
      <c r="E104" s="74"/>
      <c r="I104" s="55"/>
      <c r="J104" s="55"/>
      <c r="K104" s="55"/>
      <c r="L104" s="55"/>
      <c r="M104" s="55"/>
      <c r="N104" s="77" t="n">
        <v>165</v>
      </c>
      <c r="O104" s="55"/>
      <c r="P104" s="55" t="n">
        <v>78</v>
      </c>
      <c r="Q104" s="55" t="n">
        <v>165</v>
      </c>
      <c r="R104" s="55"/>
      <c r="S104" s="55" t="n">
        <v>243</v>
      </c>
      <c r="T104" s="55"/>
      <c r="U104" s="56" t="n">
        <f aca="false">SUM(I104:T104)</f>
        <v>651</v>
      </c>
      <c r="V104" s="54"/>
      <c r="W104" s="56" t="n">
        <f aca="false" t="array" ref="W104:W104">MMULT(Y104,11)</f>
        <v>596.75</v>
      </c>
      <c r="X104" s="71" t="n">
        <f aca="false" t="array" ref="X104:X104">MMULT(Y104,14)</f>
        <v>759.5</v>
      </c>
      <c r="Y104" s="59" t="n">
        <f aca="false">U104/12</f>
        <v>54.25</v>
      </c>
    </row>
    <row r="105" s="5" customFormat="true" ht="13.8" hidden="false" customHeight="false" outlineLevel="0" collapsed="false">
      <c r="A105" s="63" t="s">
        <v>992</v>
      </c>
      <c r="B105" s="73"/>
      <c r="E105" s="74"/>
      <c r="I105" s="55" t="n">
        <v>129</v>
      </c>
      <c r="J105" s="55"/>
      <c r="K105" s="55"/>
      <c r="L105" s="55"/>
      <c r="M105" s="55"/>
      <c r="N105" s="55" t="n">
        <v>110</v>
      </c>
      <c r="O105" s="77" t="n">
        <v>188</v>
      </c>
      <c r="P105" s="55"/>
      <c r="Q105" s="55"/>
      <c r="R105" s="55"/>
      <c r="S105" s="55"/>
      <c r="T105" s="55" t="n">
        <v>188</v>
      </c>
      <c r="U105" s="56" t="n">
        <f aca="false">SUM(I105:T105)</f>
        <v>615</v>
      </c>
      <c r="V105" s="54"/>
      <c r="W105" s="56" t="n">
        <f aca="false" t="array" ref="W105:W105">MMULT(Y105,11)</f>
        <v>563.75</v>
      </c>
      <c r="X105" s="71" t="n">
        <f aca="false" t="array" ref="X105:X105">MMULT(Y105,14)</f>
        <v>717.5</v>
      </c>
      <c r="Y105" s="59" t="n">
        <f aca="false">U105/12</f>
        <v>51.25</v>
      </c>
    </row>
    <row r="106" s="5" customFormat="true" ht="13.8" hidden="false" customHeight="false" outlineLevel="0" collapsed="false">
      <c r="A106" s="63" t="s">
        <v>993</v>
      </c>
      <c r="B106" s="73"/>
      <c r="E106" s="74"/>
      <c r="I106" s="55"/>
      <c r="J106" s="77" t="n">
        <v>177</v>
      </c>
      <c r="K106" s="55"/>
      <c r="L106" s="55"/>
      <c r="M106" s="55"/>
      <c r="N106" s="55" t="n">
        <v>298</v>
      </c>
      <c r="O106" s="55"/>
      <c r="P106" s="55"/>
      <c r="Q106" s="55" t="n">
        <v>130</v>
      </c>
      <c r="R106" s="55"/>
      <c r="S106" s="55"/>
      <c r="T106" s="55"/>
      <c r="U106" s="56" t="n">
        <f aca="false">SUM(I106:T106)</f>
        <v>605</v>
      </c>
      <c r="V106" s="54"/>
      <c r="W106" s="56" t="n">
        <f aca="false" t="array" ref="W106:W106">MMULT(Y106,11)</f>
        <v>554.583333333334</v>
      </c>
      <c r="X106" s="71" t="n">
        <f aca="false" t="array" ref="X106:X106">MMULT(Y106,14)</f>
        <v>705.833333333334</v>
      </c>
      <c r="Y106" s="59" t="n">
        <f aca="false">U106/12</f>
        <v>50.4166666666667</v>
      </c>
    </row>
    <row r="107" s="5" customFormat="true" ht="13.8" hidden="false" customHeight="false" outlineLevel="0" collapsed="false">
      <c r="A107" s="63" t="s">
        <v>994</v>
      </c>
      <c r="B107" s="73"/>
      <c r="E107" s="74"/>
      <c r="I107" s="55"/>
      <c r="J107" s="55"/>
      <c r="K107" s="55"/>
      <c r="L107" s="77" t="n">
        <v>149</v>
      </c>
      <c r="M107" s="55"/>
      <c r="N107" s="55"/>
      <c r="O107" s="55" t="n">
        <v>259</v>
      </c>
      <c r="P107" s="55"/>
      <c r="Q107" s="55"/>
      <c r="R107" s="55"/>
      <c r="S107" s="55" t="n">
        <v>195</v>
      </c>
      <c r="T107" s="55"/>
      <c r="U107" s="56" t="n">
        <f aca="false">SUM(I107:T107)</f>
        <v>603</v>
      </c>
      <c r="V107" s="54"/>
      <c r="W107" s="56" t="n">
        <f aca="false" t="array" ref="W107:W107">MMULT(Y107,11)</f>
        <v>552.75</v>
      </c>
      <c r="X107" s="71" t="n">
        <f aca="false" t="array" ref="X107:X107">MMULT(Y107,14)</f>
        <v>703.5</v>
      </c>
      <c r="Y107" s="59" t="n">
        <f aca="false">U107/12</f>
        <v>50.25</v>
      </c>
    </row>
    <row r="108" s="5" customFormat="true" ht="13.8" hidden="false" customHeight="false" outlineLevel="0" collapsed="false">
      <c r="A108" s="63" t="s">
        <v>995</v>
      </c>
      <c r="B108" s="73"/>
      <c r="E108" s="26"/>
      <c r="I108" s="55"/>
      <c r="J108" s="77"/>
      <c r="K108" s="55"/>
      <c r="L108" s="55"/>
      <c r="M108" s="55"/>
      <c r="N108" s="55"/>
      <c r="O108" s="55"/>
      <c r="P108" s="55" t="n">
        <v>298</v>
      </c>
      <c r="Q108" s="55"/>
      <c r="R108" s="55"/>
      <c r="S108" s="55" t="n">
        <v>298</v>
      </c>
      <c r="T108" s="55"/>
      <c r="U108" s="56" t="n">
        <f aca="false">SUM(I108:T108)</f>
        <v>596</v>
      </c>
      <c r="V108" s="54"/>
      <c r="W108" s="56" t="n">
        <f aca="false" t="array" ref="W108:W108">MMULT(Y108,11)</f>
        <v>546.333333333334</v>
      </c>
      <c r="X108" s="71" t="n">
        <f aca="false" t="array" ref="X108:X108">MMULT(Y108,14)</f>
        <v>695.333333333334</v>
      </c>
      <c r="Y108" s="59" t="n">
        <f aca="false">U108/12</f>
        <v>49.6666666666667</v>
      </c>
    </row>
    <row r="109" s="5" customFormat="true" ht="13.8" hidden="false" customHeight="false" outlineLevel="0" collapsed="false">
      <c r="A109" s="63" t="s">
        <v>996</v>
      </c>
      <c r="B109" s="101"/>
      <c r="E109" s="74"/>
      <c r="I109" s="55"/>
      <c r="J109" s="55"/>
      <c r="K109" s="55"/>
      <c r="L109" s="77" t="n">
        <v>590</v>
      </c>
      <c r="M109" s="55"/>
      <c r="N109" s="55"/>
      <c r="O109" s="55"/>
      <c r="P109" s="55"/>
      <c r="Q109" s="55"/>
      <c r="R109" s="55"/>
      <c r="S109" s="55"/>
      <c r="T109" s="55"/>
      <c r="U109" s="56" t="n">
        <f aca="false">SUM(I109:T109)</f>
        <v>590</v>
      </c>
      <c r="V109" s="54"/>
      <c r="W109" s="56" t="n">
        <f aca="false" t="array" ref="W109:W109">MMULT(Y109,11)</f>
        <v>540.833333333334</v>
      </c>
      <c r="X109" s="71" t="n">
        <f aca="false" t="array" ref="X109:X109">MMULT(Y109,14)</f>
        <v>688.333333333334</v>
      </c>
      <c r="Y109" s="59" t="n">
        <f aca="false">U109/12</f>
        <v>49.1666666666667</v>
      </c>
    </row>
    <row r="110" s="5" customFormat="true" ht="13.8" hidden="false" customHeight="false" outlineLevel="0" collapsed="false">
      <c r="A110" s="63" t="s">
        <v>997</v>
      </c>
      <c r="B110" s="73"/>
      <c r="E110" s="74"/>
      <c r="I110" s="55"/>
      <c r="J110" s="55"/>
      <c r="K110" s="55"/>
      <c r="L110" s="55"/>
      <c r="M110" s="77"/>
      <c r="N110" s="55"/>
      <c r="O110" s="55"/>
      <c r="P110" s="77" t="n">
        <v>590</v>
      </c>
      <c r="Q110" s="55"/>
      <c r="R110" s="55"/>
      <c r="S110" s="55"/>
      <c r="T110" s="55"/>
      <c r="U110" s="56" t="n">
        <f aca="false">SUM(I110:T110)</f>
        <v>590</v>
      </c>
      <c r="V110" s="54"/>
      <c r="W110" s="56" t="n">
        <f aca="false" t="array" ref="W110:W110">MMULT(Y110,11)</f>
        <v>540.833333333334</v>
      </c>
      <c r="X110" s="71" t="n">
        <f aca="false" t="array" ref="X110:X110">MMULT(Y110,14)</f>
        <v>688.333333333334</v>
      </c>
      <c r="Y110" s="59" t="n">
        <f aca="false">U110/12</f>
        <v>49.1666666666667</v>
      </c>
    </row>
    <row r="111" s="5" customFormat="true" ht="13.8" hidden="false" customHeight="false" outlineLevel="0" collapsed="false">
      <c r="A111" s="63" t="s">
        <v>957</v>
      </c>
      <c r="B111" s="73"/>
      <c r="E111" s="26"/>
      <c r="I111" s="77" t="n">
        <v>55</v>
      </c>
      <c r="J111" s="77" t="n">
        <v>59</v>
      </c>
      <c r="K111" s="77" t="n">
        <v>59</v>
      </c>
      <c r="L111" s="77" t="n">
        <v>39</v>
      </c>
      <c r="M111" s="55"/>
      <c r="N111" s="77" t="n">
        <v>65</v>
      </c>
      <c r="O111" s="77" t="n">
        <v>104</v>
      </c>
      <c r="P111" s="77" t="n">
        <v>110</v>
      </c>
      <c r="Q111" s="55"/>
      <c r="R111" s="55"/>
      <c r="S111" s="55" t="n">
        <v>84</v>
      </c>
      <c r="T111" s="55"/>
      <c r="U111" s="56" t="n">
        <f aca="false">SUM(I111:T111)</f>
        <v>575</v>
      </c>
      <c r="V111" s="54"/>
      <c r="W111" s="56" t="n">
        <f aca="false" t="array" ref="W111:W111">MMULT(Y111,11)</f>
        <v>527.083333333334</v>
      </c>
      <c r="X111" s="71" t="n">
        <f aca="false" t="array" ref="X111:X111">MMULT(Y111,14)</f>
        <v>670.833333333334</v>
      </c>
      <c r="Y111" s="59" t="n">
        <f aca="false">U111/12</f>
        <v>47.9166666666667</v>
      </c>
    </row>
    <row r="112" s="5" customFormat="true" ht="13.8" hidden="false" customHeight="false" outlineLevel="0" collapsed="false">
      <c r="A112" s="63" t="s">
        <v>998</v>
      </c>
      <c r="B112" s="73"/>
      <c r="E112" s="74"/>
      <c r="I112" s="55"/>
      <c r="J112" s="55"/>
      <c r="K112" s="77" t="n">
        <v>274</v>
      </c>
      <c r="L112" s="55"/>
      <c r="M112" s="55"/>
      <c r="N112" s="55"/>
      <c r="O112" s="55"/>
      <c r="P112" s="55" t="n">
        <v>298</v>
      </c>
      <c r="Q112" s="55"/>
      <c r="R112" s="55"/>
      <c r="S112" s="55"/>
      <c r="T112" s="55"/>
      <c r="U112" s="56" t="n">
        <f aca="false">SUM(I112:T112)</f>
        <v>572</v>
      </c>
      <c r="V112" s="54"/>
      <c r="W112" s="56" t="n">
        <f aca="false" t="array" ref="W112:W112">MMULT(Y112,11)</f>
        <v>524.333333333334</v>
      </c>
      <c r="X112" s="71" t="n">
        <f aca="false" t="array" ref="X112:X112">MMULT(Y112,14)</f>
        <v>667.333333333334</v>
      </c>
      <c r="Y112" s="59" t="n">
        <f aca="false">U112/12</f>
        <v>47.6666666666667</v>
      </c>
    </row>
    <row r="113" s="5" customFormat="true" ht="13.8" hidden="false" customHeight="false" outlineLevel="0" collapsed="false">
      <c r="A113" s="63" t="s">
        <v>999</v>
      </c>
      <c r="B113" s="73"/>
      <c r="E113" s="74"/>
      <c r="I113" s="55"/>
      <c r="J113" s="55"/>
      <c r="K113" s="55" t="n">
        <v>98</v>
      </c>
      <c r="L113" s="55"/>
      <c r="M113" s="77" t="n">
        <v>65</v>
      </c>
      <c r="N113" s="55"/>
      <c r="O113" s="55" t="n">
        <v>149</v>
      </c>
      <c r="P113" s="77"/>
      <c r="Q113" s="106" t="n">
        <v>110</v>
      </c>
      <c r="R113" s="55"/>
      <c r="S113" s="55" t="n">
        <v>65</v>
      </c>
      <c r="T113" s="55" t="n">
        <v>84</v>
      </c>
      <c r="U113" s="56" t="n">
        <f aca="false">SUM(I113:T113)</f>
        <v>571</v>
      </c>
      <c r="V113" s="54"/>
      <c r="W113" s="56" t="n">
        <f aca="false" t="array" ref="W113:W113">MMULT(Y113,11)</f>
        <v>523.416666666666</v>
      </c>
      <c r="X113" s="71" t="n">
        <f aca="false" t="array" ref="X113:X113">MMULT(Y113,14)</f>
        <v>666.166666666666</v>
      </c>
      <c r="Y113" s="59" t="n">
        <f aca="false">U113/12</f>
        <v>47.5833333333333</v>
      </c>
    </row>
    <row r="114" s="5" customFormat="true" ht="13.8" hidden="false" customHeight="false" outlineLevel="0" collapsed="false">
      <c r="A114" s="63" t="s">
        <v>1000</v>
      </c>
      <c r="B114" s="73"/>
      <c r="E114" s="74"/>
      <c r="I114" s="55"/>
      <c r="J114" s="55"/>
      <c r="K114" s="55"/>
      <c r="L114" s="55"/>
      <c r="M114" s="77"/>
      <c r="N114" s="55"/>
      <c r="O114" s="55"/>
      <c r="P114" s="55"/>
      <c r="Q114" s="106" t="n">
        <v>204</v>
      </c>
      <c r="R114" s="55" t="n">
        <v>214</v>
      </c>
      <c r="S114" s="55"/>
      <c r="T114" s="55" t="n">
        <v>149</v>
      </c>
      <c r="U114" s="56" t="n">
        <f aca="false">SUM(I114:T114)</f>
        <v>567</v>
      </c>
      <c r="V114" s="54"/>
      <c r="W114" s="56" t="n">
        <f aca="false" t="array" ref="W114:W114">MMULT(Y114,11)</f>
        <v>519.75</v>
      </c>
      <c r="X114" s="71" t="n">
        <f aca="false" t="array" ref="X114:X114">MMULT(Y114,14)</f>
        <v>661.5</v>
      </c>
      <c r="Y114" s="59" t="n">
        <f aca="false">U114/12</f>
        <v>47.25</v>
      </c>
    </row>
    <row r="115" s="5" customFormat="true" ht="13.8" hidden="false" customHeight="false" outlineLevel="0" collapsed="false">
      <c r="A115" s="63" t="s">
        <v>1001</v>
      </c>
      <c r="B115" s="73"/>
      <c r="E115" s="74"/>
      <c r="I115" s="55"/>
      <c r="J115" s="55"/>
      <c r="K115" s="77" t="n">
        <v>98</v>
      </c>
      <c r="L115" s="55"/>
      <c r="M115" s="55"/>
      <c r="N115" s="55" t="n">
        <v>155</v>
      </c>
      <c r="O115" s="55"/>
      <c r="P115" s="55" t="n">
        <v>195</v>
      </c>
      <c r="Q115" s="55"/>
      <c r="R115" s="55"/>
      <c r="S115" s="55"/>
      <c r="T115" s="55" t="n">
        <v>295</v>
      </c>
      <c r="U115" s="56" t="n">
        <f aca="false">SUM(I115:T115)</f>
        <v>743</v>
      </c>
      <c r="V115" s="54"/>
      <c r="W115" s="56" t="n">
        <f aca="false" t="array" ref="W115:W115">MMULT(Y115,11)</f>
        <v>681.083333333334</v>
      </c>
      <c r="X115" s="71" t="n">
        <f aca="false" t="array" ref="X115:X115">MMULT(Y115,14)</f>
        <v>866.833333333334</v>
      </c>
      <c r="Y115" s="59" t="n">
        <f aca="false">U115/12</f>
        <v>61.9166666666667</v>
      </c>
    </row>
    <row r="116" s="5" customFormat="true" ht="13.8" hidden="false" customHeight="false" outlineLevel="0" collapsed="false">
      <c r="A116" s="63" t="s">
        <v>1002</v>
      </c>
      <c r="B116" s="73"/>
      <c r="E116" s="26"/>
      <c r="I116" s="77" t="n">
        <v>550</v>
      </c>
      <c r="J116" s="55"/>
      <c r="K116" s="55"/>
      <c r="L116" s="55"/>
      <c r="M116" s="55"/>
      <c r="N116" s="55"/>
      <c r="O116" s="55"/>
      <c r="P116" s="55"/>
      <c r="Q116" s="55"/>
      <c r="R116" s="55"/>
      <c r="S116" s="55"/>
      <c r="T116" s="55"/>
      <c r="U116" s="56" t="n">
        <f aca="false">SUM(I116:T116)</f>
        <v>550</v>
      </c>
      <c r="V116" s="54"/>
      <c r="W116" s="56" t="n">
        <f aca="false" t="array" ref="W116:W116">MMULT(Y116,11)</f>
        <v>504.166666666666</v>
      </c>
      <c r="X116" s="71" t="n">
        <f aca="false" t="array" ref="X116:X116">MMULT(Y116,14)</f>
        <v>641.666666666666</v>
      </c>
      <c r="Y116" s="59" t="n">
        <f aca="false">U116/12</f>
        <v>45.8333333333333</v>
      </c>
    </row>
    <row r="117" s="5" customFormat="true" ht="13.8" hidden="false" customHeight="false" outlineLevel="0" collapsed="false">
      <c r="A117" s="63" t="s">
        <v>1003</v>
      </c>
      <c r="B117" s="73"/>
      <c r="E117" s="26"/>
      <c r="I117" s="55"/>
      <c r="J117" s="77" t="n">
        <v>550</v>
      </c>
      <c r="K117" s="55"/>
      <c r="L117" s="55"/>
      <c r="M117" s="55"/>
      <c r="N117" s="55"/>
      <c r="O117" s="55"/>
      <c r="P117" s="55"/>
      <c r="Q117" s="55"/>
      <c r="R117" s="55"/>
      <c r="S117" s="55"/>
      <c r="T117" s="55"/>
      <c r="U117" s="56" t="n">
        <f aca="false">SUM(I117:T117)</f>
        <v>550</v>
      </c>
      <c r="V117" s="54"/>
      <c r="W117" s="56" t="n">
        <f aca="false" t="array" ref="W117:W117">MMULT(Y117,11)</f>
        <v>504.166666666666</v>
      </c>
      <c r="X117" s="71" t="n">
        <f aca="false" t="array" ref="X117:X117">MMULT(Y117,14)</f>
        <v>641.666666666666</v>
      </c>
      <c r="Y117" s="59" t="n">
        <f aca="false">U117/12</f>
        <v>45.8333333333333</v>
      </c>
    </row>
    <row r="118" s="5" customFormat="true" ht="13.8" hidden="false" customHeight="false" outlineLevel="0" collapsed="false">
      <c r="A118" s="63" t="s">
        <v>1004</v>
      </c>
      <c r="B118" s="73"/>
      <c r="E118" s="74"/>
      <c r="I118" s="55"/>
      <c r="J118" s="55"/>
      <c r="K118" s="55" t="n">
        <v>78</v>
      </c>
      <c r="L118" s="55" t="n">
        <v>39</v>
      </c>
      <c r="M118" s="55"/>
      <c r="N118" s="55" t="n">
        <v>156</v>
      </c>
      <c r="O118" s="55" t="n">
        <v>117</v>
      </c>
      <c r="P118" s="77" t="n">
        <v>156</v>
      </c>
      <c r="Q118" s="55"/>
      <c r="R118" s="55"/>
      <c r="S118" s="55"/>
      <c r="T118" s="55"/>
      <c r="U118" s="56" t="n">
        <f aca="false">SUM(I118:T118)</f>
        <v>546</v>
      </c>
      <c r="V118" s="54"/>
      <c r="W118" s="56" t="n">
        <f aca="false" t="array" ref="W118:W118">MMULT(Y118,11)</f>
        <v>500.5</v>
      </c>
      <c r="X118" s="71" t="n">
        <f aca="false" t="array" ref="X118:X118">MMULT(Y118,14)</f>
        <v>637</v>
      </c>
      <c r="Y118" s="59" t="n">
        <f aca="false">U118/12</f>
        <v>45.5</v>
      </c>
    </row>
    <row r="119" s="5" customFormat="true" ht="13.8" hidden="false" customHeight="false" outlineLevel="0" collapsed="false">
      <c r="A119" s="63" t="s">
        <v>116</v>
      </c>
      <c r="B119" s="73"/>
      <c r="E119" s="74"/>
      <c r="I119" s="55"/>
      <c r="J119" s="55"/>
      <c r="K119" s="55"/>
      <c r="L119" s="55"/>
      <c r="M119" s="55"/>
      <c r="N119" s="55"/>
      <c r="O119" s="55"/>
      <c r="P119" s="77" t="n">
        <v>198</v>
      </c>
      <c r="Q119" s="55" t="n">
        <v>185</v>
      </c>
      <c r="R119" s="55"/>
      <c r="S119" s="55" t="n">
        <v>159</v>
      </c>
      <c r="T119" s="55"/>
      <c r="U119" s="56" t="n">
        <f aca="false">SUM(I119:T119)</f>
        <v>542</v>
      </c>
      <c r="V119" s="54"/>
      <c r="W119" s="56" t="n">
        <f aca="false" t="array" ref="W119:W119">MMULT(Y119,11)</f>
        <v>496.833333333334</v>
      </c>
      <c r="X119" s="71" t="n">
        <f aca="false" t="array" ref="X119:X119">MMULT(Y119,14)</f>
        <v>632.333333333334</v>
      </c>
      <c r="Y119" s="59" t="n">
        <f aca="false">U119/12</f>
        <v>45.1666666666667</v>
      </c>
    </row>
    <row r="120" s="5" customFormat="true" ht="13.8" hidden="false" customHeight="false" outlineLevel="0" collapsed="false">
      <c r="A120" s="63" t="s">
        <v>1005</v>
      </c>
      <c r="B120" s="73"/>
      <c r="E120" s="74"/>
      <c r="I120" s="55" t="n">
        <v>110</v>
      </c>
      <c r="J120" s="55"/>
      <c r="K120" s="55"/>
      <c r="L120" s="55"/>
      <c r="M120" s="55"/>
      <c r="N120" s="55"/>
      <c r="O120" s="55" t="n">
        <v>130</v>
      </c>
      <c r="P120" s="77"/>
      <c r="Q120" s="77" t="n">
        <v>130</v>
      </c>
      <c r="R120" s="55"/>
      <c r="S120" s="55" t="n">
        <v>169</v>
      </c>
      <c r="T120" s="55"/>
      <c r="U120" s="56" t="n">
        <f aca="false">SUM(I120:T120)</f>
        <v>539</v>
      </c>
      <c r="V120" s="54"/>
      <c r="W120" s="56" t="n">
        <f aca="false" t="array" ref="W120:W120">MMULT(Y120,11)</f>
        <v>494.083333333334</v>
      </c>
      <c r="X120" s="71" t="n">
        <f aca="false" t="array" ref="X120:X120">MMULT(Y120,14)</f>
        <v>628.833333333334</v>
      </c>
      <c r="Y120" s="59" t="n">
        <f aca="false">U120/12</f>
        <v>44.9166666666667</v>
      </c>
    </row>
    <row r="121" s="5" customFormat="true" ht="15" hidden="false" customHeight="false" outlineLevel="0" collapsed="false">
      <c r="A121" s="63" t="s">
        <v>1006</v>
      </c>
      <c r="B121" s="73"/>
      <c r="D121" s="27"/>
      <c r="E121" s="74"/>
      <c r="I121" s="55"/>
      <c r="J121" s="55"/>
      <c r="K121" s="77" t="n">
        <v>168</v>
      </c>
      <c r="L121" s="55"/>
      <c r="M121" s="55" t="n">
        <v>143</v>
      </c>
      <c r="N121" s="55"/>
      <c r="O121" s="55" t="n">
        <v>110</v>
      </c>
      <c r="P121" s="55"/>
      <c r="Q121" s="55"/>
      <c r="R121" s="55"/>
      <c r="S121" s="55"/>
      <c r="T121" s="55" t="n">
        <v>110</v>
      </c>
      <c r="U121" s="56" t="n">
        <f aca="false">SUM(I121:T121)</f>
        <v>531</v>
      </c>
      <c r="V121" s="54"/>
      <c r="W121" s="56" t="n">
        <f aca="false" t="array" ref="W121:W121">MMULT(Y121,11)</f>
        <v>486.75</v>
      </c>
      <c r="X121" s="71" t="n">
        <f aca="false" t="array" ref="X121:X121">MMULT(Y121,14)</f>
        <v>619.5</v>
      </c>
      <c r="Y121" s="59" t="n">
        <f aca="false">U121/12</f>
        <v>44.25</v>
      </c>
    </row>
    <row r="122" s="5" customFormat="true" ht="13.8" hidden="false" customHeight="false" outlineLevel="0" collapsed="false">
      <c r="A122" s="63" t="s">
        <v>1007</v>
      </c>
      <c r="B122" s="73"/>
      <c r="E122" s="74"/>
      <c r="I122" s="55"/>
      <c r="J122" s="77" t="n">
        <v>172</v>
      </c>
      <c r="K122" s="55"/>
      <c r="L122" s="55"/>
      <c r="M122" s="55"/>
      <c r="N122" s="55" t="n">
        <v>233</v>
      </c>
      <c r="O122" s="55" t="n">
        <v>90</v>
      </c>
      <c r="P122" s="55" t="n">
        <v>19</v>
      </c>
      <c r="Q122" s="55"/>
      <c r="R122" s="55"/>
      <c r="S122" s="55"/>
      <c r="T122" s="55"/>
      <c r="U122" s="56" t="n">
        <f aca="false">SUM(I122:T122)</f>
        <v>514</v>
      </c>
      <c r="V122" s="54"/>
      <c r="W122" s="56" t="n">
        <f aca="false" t="array" ref="W122:W122">MMULT(Y122,11)</f>
        <v>471.166666666666</v>
      </c>
      <c r="X122" s="71" t="n">
        <f aca="false" t="array" ref="X122:X122">MMULT(Y122,14)</f>
        <v>599.666666666666</v>
      </c>
      <c r="Y122" s="59" t="n">
        <f aca="false">U122/12</f>
        <v>42.8333333333333</v>
      </c>
    </row>
    <row r="123" s="5" customFormat="true" ht="13.8" hidden="false" customHeight="false" outlineLevel="0" collapsed="false">
      <c r="A123" s="63" t="s">
        <v>1008</v>
      </c>
      <c r="B123" s="101"/>
      <c r="E123" s="74"/>
      <c r="I123" s="55"/>
      <c r="J123" s="55" t="n">
        <v>118</v>
      </c>
      <c r="K123" s="55"/>
      <c r="L123" s="55"/>
      <c r="M123" s="77" t="n">
        <v>130</v>
      </c>
      <c r="N123" s="55"/>
      <c r="O123" s="55"/>
      <c r="P123" s="55" t="n">
        <v>130</v>
      </c>
      <c r="Q123" s="55"/>
      <c r="R123" s="55"/>
      <c r="S123" s="55" t="n">
        <v>130</v>
      </c>
      <c r="T123" s="55"/>
      <c r="U123" s="56" t="n">
        <f aca="false">SUM(I123:T123)</f>
        <v>508</v>
      </c>
      <c r="V123" s="54"/>
      <c r="W123" s="56" t="n">
        <f aca="false" t="array" ref="W123:W123">MMULT(Y123,11)</f>
        <v>465.666666666666</v>
      </c>
      <c r="X123" s="71" t="n">
        <f aca="false" t="array" ref="X123:X123">MMULT(Y123,14)</f>
        <v>592.666666666666</v>
      </c>
      <c r="Y123" s="59" t="n">
        <f aca="false">U123/12</f>
        <v>42.3333333333333</v>
      </c>
    </row>
    <row r="124" s="5" customFormat="true" ht="13.8" hidden="false" customHeight="false" outlineLevel="0" collapsed="false">
      <c r="A124" s="63" t="s">
        <v>1009</v>
      </c>
      <c r="B124" s="73"/>
      <c r="E124" s="74"/>
      <c r="I124" s="55"/>
      <c r="J124" s="55"/>
      <c r="K124" s="77" t="n">
        <v>157</v>
      </c>
      <c r="L124" s="55"/>
      <c r="M124" s="55" t="n">
        <v>110</v>
      </c>
      <c r="N124" s="55" t="n">
        <v>130</v>
      </c>
      <c r="O124" s="55"/>
      <c r="P124" s="55"/>
      <c r="Q124" s="55"/>
      <c r="R124" s="55"/>
      <c r="S124" s="55"/>
      <c r="T124" s="55" t="n">
        <v>110</v>
      </c>
      <c r="U124" s="56" t="n">
        <f aca="false">SUM(I124:T124)</f>
        <v>507</v>
      </c>
      <c r="V124" s="54"/>
      <c r="W124" s="56" t="n">
        <f aca="false" t="array" ref="W124:W124">MMULT(Y124,11)</f>
        <v>464.75</v>
      </c>
      <c r="X124" s="71" t="n">
        <f aca="false" t="array" ref="X124:X124">MMULT(Y124,14)</f>
        <v>591.5</v>
      </c>
      <c r="Y124" s="59" t="n">
        <f aca="false">U124/12</f>
        <v>42.25</v>
      </c>
    </row>
    <row r="125" s="5" customFormat="true" ht="13.8" hidden="false" customHeight="false" outlineLevel="0" collapsed="false">
      <c r="A125" s="63" t="s">
        <v>1010</v>
      </c>
      <c r="B125" s="73"/>
      <c r="D125" s="0"/>
      <c r="E125" s="74"/>
      <c r="I125" s="55"/>
      <c r="J125" s="55"/>
      <c r="K125" s="55"/>
      <c r="L125" s="77" t="n">
        <v>195</v>
      </c>
      <c r="M125" s="55"/>
      <c r="N125" s="55"/>
      <c r="O125" s="55"/>
      <c r="P125" s="55"/>
      <c r="Q125" s="55"/>
      <c r="R125" s="55" t="n">
        <v>292</v>
      </c>
      <c r="S125" s="55"/>
      <c r="T125" s="55"/>
      <c r="U125" s="56" t="n">
        <f aca="false">SUM(I125:T125)</f>
        <v>487</v>
      </c>
      <c r="V125" s="54"/>
      <c r="W125" s="56" t="n">
        <f aca="false" t="array" ref="W125:W125">MMULT(Y125,11)</f>
        <v>446.416666666666</v>
      </c>
      <c r="X125" s="71" t="n">
        <f aca="false" t="array" ref="X125:X125">MMULT(Y125,14)</f>
        <v>568.166666666666</v>
      </c>
      <c r="Y125" s="59" t="n">
        <f aca="false">U125/12</f>
        <v>40.5833333333333</v>
      </c>
    </row>
    <row r="126" s="5" customFormat="true" ht="13.8" hidden="false" customHeight="false" outlineLevel="0" collapsed="false">
      <c r="A126" s="63" t="s">
        <v>1011</v>
      </c>
      <c r="B126" s="73"/>
      <c r="E126" s="74"/>
      <c r="I126" s="55"/>
      <c r="J126" s="55"/>
      <c r="K126" s="55"/>
      <c r="L126" s="55"/>
      <c r="M126" s="55"/>
      <c r="N126" s="77" t="n">
        <v>240</v>
      </c>
      <c r="O126" s="55"/>
      <c r="P126" s="55"/>
      <c r="Q126" s="55"/>
      <c r="R126" s="55" t="n">
        <v>240</v>
      </c>
      <c r="S126" s="55"/>
      <c r="T126" s="55"/>
      <c r="U126" s="56" t="n">
        <f aca="false">SUM(I126:T126)</f>
        <v>480</v>
      </c>
      <c r="V126" s="54"/>
      <c r="W126" s="56" t="n">
        <f aca="false" t="array" ref="W126:W126">MMULT(Y126,11)</f>
        <v>440</v>
      </c>
      <c r="X126" s="71" t="n">
        <f aca="false" t="array" ref="X126:X126">MMULT(Y126,14)</f>
        <v>560</v>
      </c>
      <c r="Y126" s="59" t="n">
        <f aca="false">U126/12</f>
        <v>40</v>
      </c>
    </row>
    <row r="127" s="5" customFormat="true" ht="13.8" hidden="false" customHeight="false" outlineLevel="0" collapsed="false">
      <c r="A127" s="63" t="s">
        <v>1012</v>
      </c>
      <c r="B127" s="73"/>
      <c r="E127" s="74"/>
      <c r="I127" s="55"/>
      <c r="J127" s="55"/>
      <c r="K127" s="55" t="n">
        <v>98</v>
      </c>
      <c r="L127" s="55"/>
      <c r="M127" s="55"/>
      <c r="N127" s="55"/>
      <c r="O127" s="55" t="n">
        <v>213</v>
      </c>
      <c r="P127" s="77"/>
      <c r="Q127" s="55"/>
      <c r="R127" s="106"/>
      <c r="S127" s="106" t="n">
        <v>149</v>
      </c>
      <c r="T127" s="55"/>
      <c r="U127" s="56" t="n">
        <f aca="false">SUM(I127:T127)</f>
        <v>460</v>
      </c>
      <c r="V127" s="54"/>
      <c r="W127" s="56" t="n">
        <f aca="false" t="array" ref="W127:W127">MMULT(Y127,11)</f>
        <v>421.666666666666</v>
      </c>
      <c r="X127" s="71" t="n">
        <f aca="false" t="array" ref="X127:X127">MMULT(Y127,14)</f>
        <v>536.666666666666</v>
      </c>
      <c r="Y127" s="59" t="n">
        <f aca="false">U127/12</f>
        <v>38.3333333333333</v>
      </c>
    </row>
    <row r="128" s="5" customFormat="true" ht="13.8" hidden="false" customHeight="false" outlineLevel="0" collapsed="false">
      <c r="A128" s="63" t="s">
        <v>1013</v>
      </c>
      <c r="B128" s="73"/>
      <c r="E128" s="74"/>
      <c r="I128" s="55"/>
      <c r="J128" s="55" t="n">
        <v>98</v>
      </c>
      <c r="K128" s="55"/>
      <c r="L128" s="55" t="n">
        <v>118</v>
      </c>
      <c r="M128" s="77"/>
      <c r="N128" s="55"/>
      <c r="O128" s="55"/>
      <c r="P128" s="77" t="n">
        <v>244</v>
      </c>
      <c r="Q128" s="55"/>
      <c r="R128" s="55"/>
      <c r="S128" s="55"/>
      <c r="T128" s="55"/>
      <c r="U128" s="56" t="n">
        <f aca="false">SUM(I128:T128)</f>
        <v>460</v>
      </c>
      <c r="V128" s="54"/>
      <c r="W128" s="56" t="n">
        <f aca="false" t="array" ref="W128:W128">MMULT(Y128,11)</f>
        <v>421.666666666666</v>
      </c>
      <c r="X128" s="71" t="n">
        <f aca="false" t="array" ref="X128:X128">MMULT(Y128,14)</f>
        <v>536.666666666666</v>
      </c>
      <c r="Y128" s="59" t="n">
        <f aca="false">U128/12</f>
        <v>38.3333333333333</v>
      </c>
    </row>
    <row r="129" s="5" customFormat="true" ht="13.8" hidden="false" customHeight="false" outlineLevel="0" collapsed="false">
      <c r="A129" s="63" t="s">
        <v>1014</v>
      </c>
      <c r="B129" s="73"/>
      <c r="E129" s="26"/>
      <c r="I129" s="77" t="n">
        <v>55</v>
      </c>
      <c r="J129" s="55"/>
      <c r="K129" s="55" t="n">
        <v>118</v>
      </c>
      <c r="L129" s="55" t="n">
        <v>65</v>
      </c>
      <c r="M129" s="55"/>
      <c r="N129" s="55"/>
      <c r="O129" s="55"/>
      <c r="P129" s="55" t="n">
        <v>130</v>
      </c>
      <c r="Q129" s="55"/>
      <c r="R129" s="55" t="n">
        <v>45</v>
      </c>
      <c r="S129" s="55"/>
      <c r="T129" s="55" t="n">
        <v>45</v>
      </c>
      <c r="U129" s="56" t="n">
        <f aca="false">SUM(I129:T129)</f>
        <v>458</v>
      </c>
      <c r="V129" s="54"/>
      <c r="W129" s="56" t="n">
        <f aca="false" t="array" ref="W129:W129">MMULT(Y129,11)</f>
        <v>419.833333333334</v>
      </c>
      <c r="X129" s="71" t="n">
        <f aca="false" t="array" ref="X129:X129">MMULT(Y129,14)</f>
        <v>534.333333333334</v>
      </c>
      <c r="Y129" s="59" t="n">
        <f aca="false">U129/12</f>
        <v>38.1666666666667</v>
      </c>
    </row>
    <row r="130" s="5" customFormat="true" ht="13.8" hidden="false" customHeight="false" outlineLevel="0" collapsed="false">
      <c r="A130" s="63" t="s">
        <v>1015</v>
      </c>
      <c r="B130" s="73"/>
      <c r="E130" s="26"/>
      <c r="I130" s="77" t="n">
        <v>94</v>
      </c>
      <c r="J130" s="55" t="n">
        <v>45</v>
      </c>
      <c r="K130" s="55" t="n">
        <v>35</v>
      </c>
      <c r="L130" s="55" t="n">
        <v>88</v>
      </c>
      <c r="M130" s="55" t="n">
        <v>39</v>
      </c>
      <c r="N130" s="55"/>
      <c r="O130" s="55"/>
      <c r="P130" s="55" t="n">
        <v>104</v>
      </c>
      <c r="Q130" s="55"/>
      <c r="R130" s="55" t="n">
        <v>45</v>
      </c>
      <c r="S130" s="55"/>
      <c r="T130" s="55"/>
      <c r="U130" s="56" t="n">
        <f aca="false">SUM(I130:T130)</f>
        <v>450</v>
      </c>
      <c r="V130" s="54"/>
      <c r="W130" s="56" t="n">
        <f aca="false" t="array" ref="W130:W130">MMULT(Y130,11)</f>
        <v>412.5</v>
      </c>
      <c r="X130" s="71" t="n">
        <f aca="false" t="array" ref="X130:X130">MMULT(Y130,14)</f>
        <v>525</v>
      </c>
      <c r="Y130" s="59" t="n">
        <f aca="false">U130/12</f>
        <v>37.5</v>
      </c>
    </row>
    <row r="131" s="5" customFormat="true" ht="13.8" hidden="false" customHeight="false" outlineLevel="0" collapsed="false">
      <c r="A131" s="63" t="s">
        <v>1016</v>
      </c>
      <c r="B131" s="73"/>
      <c r="E131" s="74"/>
      <c r="I131" s="55"/>
      <c r="J131" s="55" t="n">
        <v>145</v>
      </c>
      <c r="K131" s="55"/>
      <c r="L131" s="55"/>
      <c r="M131" s="77"/>
      <c r="N131" s="55"/>
      <c r="O131" s="55"/>
      <c r="P131" s="77" t="n">
        <v>240</v>
      </c>
      <c r="Q131" s="55"/>
      <c r="R131" s="55" t="n">
        <v>45</v>
      </c>
      <c r="S131" s="55" t="n">
        <v>10</v>
      </c>
      <c r="T131" s="55"/>
      <c r="U131" s="56" t="n">
        <f aca="false">SUM(I131:T131)</f>
        <v>440</v>
      </c>
      <c r="V131" s="54"/>
      <c r="W131" s="56" t="n">
        <f aca="false" t="array" ref="W131:W131">MMULT(Y131,11)</f>
        <v>403.333333333334</v>
      </c>
      <c r="X131" s="71" t="n">
        <f aca="false" t="array" ref="X131:X131">MMULT(Y131,14)</f>
        <v>513.333333333334</v>
      </c>
      <c r="Y131" s="59" t="n">
        <f aca="false">U131/12</f>
        <v>36.6666666666667</v>
      </c>
    </row>
    <row r="132" s="5" customFormat="true" ht="13.8" hidden="false" customHeight="false" outlineLevel="0" collapsed="false">
      <c r="A132" s="63" t="s">
        <v>1017</v>
      </c>
      <c r="B132" s="73"/>
      <c r="E132" s="26"/>
      <c r="I132" s="55"/>
      <c r="J132" s="77" t="n">
        <v>125</v>
      </c>
      <c r="K132" s="55"/>
      <c r="L132" s="55"/>
      <c r="M132" s="55"/>
      <c r="N132" s="55" t="n">
        <v>143</v>
      </c>
      <c r="O132" s="55"/>
      <c r="P132" s="55"/>
      <c r="Q132" s="55" t="n">
        <v>39</v>
      </c>
      <c r="R132" s="55" t="n">
        <v>45</v>
      </c>
      <c r="S132" s="55" t="n">
        <v>84</v>
      </c>
      <c r="T132" s="55"/>
      <c r="U132" s="56" t="n">
        <f aca="false">SUM(I132:T132)</f>
        <v>436</v>
      </c>
      <c r="V132" s="54"/>
      <c r="W132" s="56" t="n">
        <f aca="false" t="array" ref="W132:W132">MMULT(Y132,11)</f>
        <v>399.666666666666</v>
      </c>
      <c r="X132" s="71" t="n">
        <f aca="false" t="array" ref="X132:X132">MMULT(Y132,14)</f>
        <v>508.666666666666</v>
      </c>
      <c r="Y132" s="59" t="n">
        <f aca="false">U132/12</f>
        <v>36.3333333333333</v>
      </c>
    </row>
    <row r="133" s="5" customFormat="true" ht="13.8" hidden="false" customHeight="false" outlineLevel="0" collapsed="false">
      <c r="A133" s="63" t="s">
        <v>957</v>
      </c>
      <c r="B133" s="73"/>
      <c r="E133" s="74"/>
      <c r="I133" s="55"/>
      <c r="J133" s="77"/>
      <c r="K133" s="55"/>
      <c r="L133" s="77" t="n">
        <v>110</v>
      </c>
      <c r="M133" s="55"/>
      <c r="N133" s="77" t="n">
        <v>175</v>
      </c>
      <c r="O133" s="55"/>
      <c r="P133" s="77"/>
      <c r="Q133" s="55"/>
      <c r="R133" s="106" t="n">
        <v>149</v>
      </c>
      <c r="S133" s="55"/>
      <c r="T133" s="55"/>
      <c r="U133" s="56" t="n">
        <f aca="false">SUM(I133:T133)</f>
        <v>434</v>
      </c>
      <c r="V133" s="54"/>
      <c r="W133" s="56" t="n">
        <f aca="false" t="array" ref="W133:W133">MMULT(Y133,11)</f>
        <v>397.833333333334</v>
      </c>
      <c r="X133" s="71" t="n">
        <f aca="false" t="array" ref="X133:X133">MMULT(Y133,14)</f>
        <v>506.333333333334</v>
      </c>
      <c r="Y133" s="59" t="n">
        <f aca="false">U133/12</f>
        <v>36.1666666666667</v>
      </c>
    </row>
    <row r="134" s="5" customFormat="true" ht="13.8" hidden="false" customHeight="false" outlineLevel="0" collapsed="false">
      <c r="A134" s="63" t="s">
        <v>1018</v>
      </c>
      <c r="B134" s="73"/>
      <c r="D134" s="0"/>
      <c r="E134" s="26"/>
      <c r="I134" s="55"/>
      <c r="J134" s="77" t="n">
        <v>55</v>
      </c>
      <c r="K134" s="55"/>
      <c r="L134" s="55" t="n">
        <v>59</v>
      </c>
      <c r="M134" s="55"/>
      <c r="N134" s="55" t="n">
        <v>65</v>
      </c>
      <c r="O134" s="55"/>
      <c r="P134" s="55"/>
      <c r="Q134" s="55" t="n">
        <v>175</v>
      </c>
      <c r="R134" s="55"/>
      <c r="S134" s="55" t="n">
        <v>78</v>
      </c>
      <c r="T134" s="55"/>
      <c r="U134" s="56" t="n">
        <f aca="false">SUM(I134:T134)</f>
        <v>432</v>
      </c>
      <c r="V134" s="54"/>
      <c r="W134" s="56" t="n">
        <f aca="false" t="array" ref="W134:W134">MMULT(Y134,11)</f>
        <v>396</v>
      </c>
      <c r="X134" s="71" t="n">
        <f aca="false" t="array" ref="X134:X134">MMULT(Y134,14)</f>
        <v>504</v>
      </c>
      <c r="Y134" s="59" t="n">
        <f aca="false">U134/12</f>
        <v>36</v>
      </c>
    </row>
    <row r="135" s="5" customFormat="true" ht="13.8" hidden="false" customHeight="false" outlineLevel="0" collapsed="false">
      <c r="A135" s="63" t="s">
        <v>1019</v>
      </c>
      <c r="B135" s="73"/>
      <c r="E135" s="74"/>
      <c r="I135" s="55"/>
      <c r="J135" s="55"/>
      <c r="K135" s="77" t="n">
        <v>118</v>
      </c>
      <c r="L135" s="55"/>
      <c r="M135" s="55"/>
      <c r="N135" s="55"/>
      <c r="O135" s="55" t="n">
        <v>300</v>
      </c>
      <c r="P135" s="55"/>
      <c r="Q135" s="55"/>
      <c r="R135" s="55"/>
      <c r="S135" s="55"/>
      <c r="T135" s="55" t="n">
        <v>293</v>
      </c>
      <c r="U135" s="56" t="n">
        <f aca="false">SUM(I135:T135)</f>
        <v>711</v>
      </c>
      <c r="V135" s="54"/>
      <c r="W135" s="56" t="n">
        <f aca="false" t="array" ref="W135:W135">MMULT(Y135,11)</f>
        <v>651.75</v>
      </c>
      <c r="X135" s="71" t="n">
        <f aca="false" t="array" ref="X135:X135">MMULT(Y135,14)</f>
        <v>829.5</v>
      </c>
      <c r="Y135" s="59" t="n">
        <f aca="false">U135/12</f>
        <v>59.25</v>
      </c>
    </row>
    <row r="136" s="5" customFormat="true" ht="13.8" hidden="false" customHeight="false" outlineLevel="0" collapsed="false">
      <c r="A136" s="63" t="s">
        <v>1020</v>
      </c>
      <c r="B136" s="73"/>
      <c r="E136" s="74"/>
      <c r="I136" s="55"/>
      <c r="J136" s="55"/>
      <c r="K136" s="55"/>
      <c r="L136" s="55"/>
      <c r="M136" s="77"/>
      <c r="N136" s="55"/>
      <c r="O136" s="55" t="n">
        <v>204</v>
      </c>
      <c r="P136" s="77" t="n">
        <v>213</v>
      </c>
      <c r="Q136" s="55"/>
      <c r="R136" s="55"/>
      <c r="S136" s="55"/>
      <c r="T136" s="55"/>
      <c r="U136" s="56" t="n">
        <f aca="false">SUM(I136:T136)</f>
        <v>417</v>
      </c>
      <c r="V136" s="54"/>
      <c r="W136" s="56" t="n">
        <f aca="false" t="array" ref="W136:W136">MMULT(Y136,11)</f>
        <v>382.25</v>
      </c>
      <c r="X136" s="71" t="n">
        <f aca="false" t="array" ref="X136:X136">MMULT(Y136,14)</f>
        <v>486.5</v>
      </c>
      <c r="Y136" s="59" t="n">
        <f aca="false">U136/12</f>
        <v>34.75</v>
      </c>
    </row>
    <row r="137" s="5" customFormat="true" ht="15" hidden="false" customHeight="false" outlineLevel="0" collapsed="false">
      <c r="A137" s="63" t="s">
        <v>1021</v>
      </c>
      <c r="B137" s="73"/>
      <c r="D137" s="27"/>
      <c r="E137" s="74"/>
      <c r="I137" s="55"/>
      <c r="J137" s="55" t="n">
        <v>78</v>
      </c>
      <c r="K137" s="55"/>
      <c r="L137" s="77" t="n">
        <v>294</v>
      </c>
      <c r="M137" s="55"/>
      <c r="N137" s="55"/>
      <c r="O137" s="55"/>
      <c r="P137" s="55"/>
      <c r="Q137" s="55"/>
      <c r="R137" s="55" t="n">
        <v>39</v>
      </c>
      <c r="S137" s="55"/>
      <c r="T137" s="55"/>
      <c r="U137" s="56" t="n">
        <f aca="false">SUM(I137:T137)</f>
        <v>411</v>
      </c>
      <c r="V137" s="54"/>
      <c r="W137" s="56" t="n">
        <f aca="false" t="array" ref="W137:W137">MMULT(Y137,11)</f>
        <v>376.75</v>
      </c>
      <c r="X137" s="71" t="n">
        <f aca="false" t="array" ref="X137:X137">MMULT(Y137,14)</f>
        <v>479.5</v>
      </c>
      <c r="Y137" s="59" t="n">
        <f aca="false">U137/12</f>
        <v>34.25</v>
      </c>
    </row>
    <row r="138" s="5" customFormat="true" ht="13.8" hidden="false" customHeight="false" outlineLevel="0" collapsed="false">
      <c r="A138" s="63" t="s">
        <v>1022</v>
      </c>
      <c r="B138" s="73"/>
      <c r="D138" s="0"/>
      <c r="E138" s="26"/>
      <c r="I138" s="77" t="n">
        <v>100</v>
      </c>
      <c r="J138" s="55"/>
      <c r="K138" s="55"/>
      <c r="L138" s="55"/>
      <c r="M138" s="55"/>
      <c r="N138" s="55" t="n">
        <v>198</v>
      </c>
      <c r="O138" s="55"/>
      <c r="P138" s="55"/>
      <c r="Q138" s="55"/>
      <c r="R138" s="55"/>
      <c r="S138" s="55" t="n">
        <v>104</v>
      </c>
      <c r="T138" s="55"/>
      <c r="U138" s="56" t="n">
        <f aca="false">SUM(I138:T138)</f>
        <v>402</v>
      </c>
      <c r="V138" s="54"/>
      <c r="W138" s="56" t="n">
        <f aca="false" t="array" ref="W138:W138">MMULT(Y138,11)</f>
        <v>368.5</v>
      </c>
      <c r="X138" s="71" t="n">
        <f aca="false" t="array" ref="X138:X138">MMULT(Y138,14)</f>
        <v>469</v>
      </c>
      <c r="Y138" s="59" t="n">
        <f aca="false">U138/12</f>
        <v>33.5</v>
      </c>
    </row>
    <row r="139" s="5" customFormat="true" ht="13.8" hidden="false" customHeight="false" outlineLevel="0" collapsed="false">
      <c r="A139" s="63" t="s">
        <v>957</v>
      </c>
      <c r="B139" s="73"/>
      <c r="E139" s="26"/>
      <c r="I139" s="77" t="n">
        <v>154.75</v>
      </c>
      <c r="J139" s="55"/>
      <c r="K139" s="55"/>
      <c r="L139" s="77" t="n">
        <v>98</v>
      </c>
      <c r="M139" s="55"/>
      <c r="N139" s="77" t="n">
        <v>149</v>
      </c>
      <c r="O139" s="55"/>
      <c r="P139" s="55"/>
      <c r="Q139" s="106"/>
      <c r="R139" s="55"/>
      <c r="S139" s="55"/>
      <c r="T139" s="55"/>
      <c r="U139" s="56" t="n">
        <f aca="false">SUM(I139:T139)</f>
        <v>401.75</v>
      </c>
      <c r="V139" s="54"/>
      <c r="W139" s="56" t="n">
        <f aca="false" t="array" ref="W139:W139">MMULT(Y139,11)</f>
        <v>368.270833333334</v>
      </c>
      <c r="X139" s="71" t="n">
        <f aca="false" t="array" ref="X139:X139">MMULT(Y139,14)</f>
        <v>468.708333333334</v>
      </c>
      <c r="Y139" s="59" t="n">
        <f aca="false">U139/12</f>
        <v>33.4791666666667</v>
      </c>
    </row>
    <row r="140" s="5" customFormat="true" ht="13.8" hidden="false" customHeight="false" outlineLevel="0" collapsed="false">
      <c r="A140" s="63" t="s">
        <v>1023</v>
      </c>
      <c r="B140" s="73"/>
      <c r="E140" s="74"/>
      <c r="I140" s="55"/>
      <c r="J140" s="55"/>
      <c r="K140" s="55"/>
      <c r="L140" s="55"/>
      <c r="M140" s="77" t="n">
        <v>395</v>
      </c>
      <c r="N140" s="55"/>
      <c r="O140" s="55"/>
      <c r="P140" s="55"/>
      <c r="Q140" s="55"/>
      <c r="R140" s="55"/>
      <c r="S140" s="55"/>
      <c r="T140" s="55"/>
      <c r="U140" s="56" t="n">
        <f aca="false">SUM(I140:T140)</f>
        <v>395</v>
      </c>
      <c r="V140" s="54"/>
      <c r="W140" s="56" t="n">
        <f aca="false" t="array" ref="W140:W140">MMULT(Y140,11)</f>
        <v>362.083333333334</v>
      </c>
      <c r="X140" s="71" t="n">
        <f aca="false" t="array" ref="X140:X140">MMULT(Y140,14)</f>
        <v>460.833333333334</v>
      </c>
      <c r="Y140" s="59" t="n">
        <f aca="false">U140/12</f>
        <v>32.9166666666667</v>
      </c>
    </row>
    <row r="141" s="5" customFormat="true" ht="13.8" hidden="false" customHeight="false" outlineLevel="0" collapsed="false">
      <c r="A141" s="63" t="s">
        <v>1024</v>
      </c>
      <c r="B141" s="73"/>
      <c r="E141" s="26"/>
      <c r="I141" s="55"/>
      <c r="J141" s="77" t="n">
        <v>78</v>
      </c>
      <c r="K141" s="55"/>
      <c r="L141" s="55"/>
      <c r="M141" s="55"/>
      <c r="N141" s="55"/>
      <c r="O141" s="77" t="n">
        <v>149</v>
      </c>
      <c r="P141" s="55" t="n">
        <v>117</v>
      </c>
      <c r="Q141" s="55"/>
      <c r="R141" s="55" t="n">
        <v>45</v>
      </c>
      <c r="S141" s="55"/>
      <c r="T141" s="55"/>
      <c r="U141" s="56" t="n">
        <f aca="false">SUM(I141:T141)</f>
        <v>389</v>
      </c>
      <c r="V141" s="54"/>
      <c r="W141" s="56" t="n">
        <f aca="false" t="array" ref="W141:W141">MMULT(Y141,11)</f>
        <v>356.583333333334</v>
      </c>
      <c r="X141" s="71" t="n">
        <f aca="false" t="array" ref="X141:X141">MMULT(Y141,14)</f>
        <v>453.833333333334</v>
      </c>
      <c r="Y141" s="59" t="n">
        <f aca="false">U141/12</f>
        <v>32.4166666666667</v>
      </c>
    </row>
    <row r="142" s="5" customFormat="true" ht="13.8" hidden="false" customHeight="false" outlineLevel="0" collapsed="false">
      <c r="A142" s="63" t="s">
        <v>1025</v>
      </c>
      <c r="B142" s="73"/>
      <c r="E142" s="74"/>
      <c r="I142" s="55"/>
      <c r="J142" s="55" t="n">
        <v>98</v>
      </c>
      <c r="K142" s="55"/>
      <c r="L142" s="77" t="n">
        <v>195</v>
      </c>
      <c r="M142" s="55"/>
      <c r="N142" s="55"/>
      <c r="O142" s="55" t="n">
        <v>90</v>
      </c>
      <c r="P142" s="55"/>
      <c r="Q142" s="55"/>
      <c r="R142" s="55"/>
      <c r="S142" s="55"/>
      <c r="T142" s="55"/>
      <c r="U142" s="56" t="n">
        <f aca="false">SUM(I142:T142)</f>
        <v>383</v>
      </c>
      <c r="V142" s="54"/>
      <c r="W142" s="56" t="n">
        <f aca="false" t="array" ref="W142:W142">MMULT(Y142,11)</f>
        <v>351.083333333334</v>
      </c>
      <c r="X142" s="71" t="n">
        <f aca="false" t="array" ref="X142:X142">MMULT(Y142,14)</f>
        <v>446.833333333334</v>
      </c>
      <c r="Y142" s="59" t="n">
        <f aca="false">U142/12</f>
        <v>31.9166666666667</v>
      </c>
    </row>
    <row r="143" s="5" customFormat="true" ht="13.8" hidden="false" customHeight="false" outlineLevel="0" collapsed="false">
      <c r="A143" s="63" t="s">
        <v>1026</v>
      </c>
      <c r="B143" s="73"/>
      <c r="E143" s="74"/>
      <c r="I143" s="55"/>
      <c r="J143" s="55"/>
      <c r="K143" s="55"/>
      <c r="L143" s="55"/>
      <c r="M143" s="77"/>
      <c r="N143" s="55"/>
      <c r="O143" s="55"/>
      <c r="P143" s="77" t="n">
        <v>240</v>
      </c>
      <c r="Q143" s="55"/>
      <c r="R143" s="55"/>
      <c r="S143" s="55"/>
      <c r="T143" s="55" t="n">
        <v>130</v>
      </c>
      <c r="U143" s="56" t="n">
        <f aca="false">SUM(I143:T143)</f>
        <v>370</v>
      </c>
      <c r="V143" s="54"/>
      <c r="W143" s="56" t="n">
        <f aca="false" t="array" ref="W143:W143">MMULT(Y143,11)</f>
        <v>339.166666666666</v>
      </c>
      <c r="X143" s="71" t="n">
        <f aca="false" t="array" ref="X143:X143">MMULT(Y143,14)</f>
        <v>431.666666666666</v>
      </c>
      <c r="Y143" s="59" t="n">
        <f aca="false">U143/12</f>
        <v>30.8333333333333</v>
      </c>
    </row>
    <row r="144" s="5" customFormat="true" ht="13.8" hidden="false" customHeight="false" outlineLevel="0" collapsed="false">
      <c r="A144" s="63" t="s">
        <v>1027</v>
      </c>
      <c r="B144" s="73"/>
      <c r="E144" s="74"/>
      <c r="I144" s="55"/>
      <c r="J144" s="55"/>
      <c r="K144" s="55"/>
      <c r="L144" s="77" t="n">
        <v>74</v>
      </c>
      <c r="M144" s="55"/>
      <c r="N144" s="55" t="n">
        <v>145</v>
      </c>
      <c r="O144" s="55" t="n">
        <v>39</v>
      </c>
      <c r="P144" s="55"/>
      <c r="Q144" s="55"/>
      <c r="R144" s="55"/>
      <c r="S144" s="55" t="n">
        <v>110</v>
      </c>
      <c r="T144" s="55"/>
      <c r="U144" s="56" t="n">
        <f aca="false">SUM(I144:T144)</f>
        <v>368</v>
      </c>
      <c r="V144" s="54"/>
      <c r="W144" s="56" t="n">
        <f aca="false" t="array" ref="W144:W144">MMULT(Y144,11)</f>
        <v>337.333333333334</v>
      </c>
      <c r="X144" s="71" t="n">
        <f aca="false" t="array" ref="X144:X144">MMULT(Y144,14)</f>
        <v>429.333333333334</v>
      </c>
      <c r="Y144" s="59" t="n">
        <f aca="false">U144/12</f>
        <v>30.6666666666667</v>
      </c>
    </row>
    <row r="145" s="5" customFormat="true" ht="13.8" hidden="false" customHeight="false" outlineLevel="0" collapsed="false">
      <c r="A145" s="63" t="s">
        <v>1028</v>
      </c>
      <c r="B145" s="73"/>
      <c r="E145" s="74"/>
      <c r="I145" s="29"/>
      <c r="J145" s="29"/>
      <c r="K145" s="29"/>
      <c r="L145" s="29" t="n">
        <v>70</v>
      </c>
      <c r="M145" s="29"/>
      <c r="N145" s="29"/>
      <c r="O145" s="29"/>
      <c r="P145" s="106" t="n">
        <v>90</v>
      </c>
      <c r="Q145" s="29"/>
      <c r="R145" s="29"/>
      <c r="S145" s="106" t="n">
        <v>207</v>
      </c>
      <c r="T145" s="29"/>
      <c r="U145" s="122" t="n">
        <f aca="false">SUM(I145:T145)</f>
        <v>367</v>
      </c>
      <c r="W145" s="56" t="n">
        <f aca="false" t="array" ref="W145:W145">MMULT(Y145,11)</f>
        <v>336.416666666666</v>
      </c>
      <c r="X145" s="71" t="n">
        <f aca="false" t="array" ref="X145:X145">MMULT(Y145,14)</f>
        <v>428.166666666666</v>
      </c>
      <c r="Y145" s="59" t="n">
        <f aca="false">U145/12</f>
        <v>30.5833333333333</v>
      </c>
    </row>
    <row r="146" s="5" customFormat="true" ht="13.8" hidden="false" customHeight="false" outlineLevel="0" collapsed="false">
      <c r="A146" s="63" t="s">
        <v>1014</v>
      </c>
      <c r="B146" s="73"/>
      <c r="E146" s="26"/>
      <c r="I146" s="77" t="n">
        <v>110</v>
      </c>
      <c r="J146" s="55"/>
      <c r="K146" s="55"/>
      <c r="L146" s="55"/>
      <c r="M146" s="55"/>
      <c r="N146" s="55"/>
      <c r="O146" s="55"/>
      <c r="P146" s="55" t="n">
        <v>130</v>
      </c>
      <c r="Q146" s="55"/>
      <c r="R146" s="55" t="n">
        <v>84</v>
      </c>
      <c r="S146" s="55"/>
      <c r="T146" s="55" t="n">
        <v>39</v>
      </c>
      <c r="U146" s="56" t="n">
        <f aca="false">SUM(I146:T146)</f>
        <v>363</v>
      </c>
      <c r="V146" s="54"/>
      <c r="W146" s="56" t="n">
        <f aca="false" t="array" ref="W146:W146">MMULT(Y146,11)</f>
        <v>332.75</v>
      </c>
      <c r="X146" s="71" t="n">
        <f aca="false" t="array" ref="X146:X146">MMULT(Y146,14)</f>
        <v>423.5</v>
      </c>
      <c r="Y146" s="59" t="n">
        <f aca="false">U146/12</f>
        <v>30.25</v>
      </c>
    </row>
    <row r="147" s="5" customFormat="true" ht="13.8" hidden="false" customHeight="false" outlineLevel="0" collapsed="false">
      <c r="A147" s="63" t="s">
        <v>1029</v>
      </c>
      <c r="B147" s="73"/>
      <c r="E147" s="74"/>
      <c r="I147" s="55"/>
      <c r="J147" s="55"/>
      <c r="K147" s="55"/>
      <c r="L147" s="55"/>
      <c r="M147" s="77" t="n">
        <v>90</v>
      </c>
      <c r="N147" s="55"/>
      <c r="O147" s="55" t="n">
        <v>129</v>
      </c>
      <c r="P147" s="55"/>
      <c r="Q147" s="55"/>
      <c r="R147" s="55"/>
      <c r="S147" s="55" t="n">
        <v>129</v>
      </c>
      <c r="T147" s="55"/>
      <c r="U147" s="56" t="n">
        <f aca="false">SUM(I147:T147)</f>
        <v>348</v>
      </c>
      <c r="V147" s="54"/>
      <c r="W147" s="56" t="n">
        <f aca="false" t="array" ref="W147:W147">MMULT(Y147,11)</f>
        <v>319</v>
      </c>
      <c r="X147" s="71" t="n">
        <f aca="false" t="array" ref="X147:X147">MMULT(Y147,14)</f>
        <v>406</v>
      </c>
      <c r="Y147" s="59" t="n">
        <f aca="false">U147/12</f>
        <v>29</v>
      </c>
    </row>
    <row r="148" s="5" customFormat="true" ht="15" hidden="false" customHeight="false" outlineLevel="0" collapsed="false">
      <c r="A148" s="63" t="s">
        <v>957</v>
      </c>
      <c r="B148" s="73"/>
      <c r="D148" s="27"/>
      <c r="E148" s="26"/>
      <c r="I148" s="55"/>
      <c r="J148" s="77"/>
      <c r="K148" s="55"/>
      <c r="L148" s="77" t="n">
        <v>196</v>
      </c>
      <c r="M148" s="55"/>
      <c r="N148" s="55"/>
      <c r="O148" s="55"/>
      <c r="P148" s="55"/>
      <c r="Q148" s="55"/>
      <c r="R148" s="106" t="n">
        <v>149</v>
      </c>
      <c r="S148" s="55"/>
      <c r="T148" s="55"/>
      <c r="U148" s="56" t="n">
        <f aca="false">SUM(I148:T148)</f>
        <v>345</v>
      </c>
      <c r="V148" s="54"/>
      <c r="W148" s="56" t="n">
        <f aca="false" t="array" ref="W148:W148">MMULT(Y148,11)</f>
        <v>316.25</v>
      </c>
      <c r="X148" s="71" t="n">
        <f aca="false" t="array" ref="X148:X148">MMULT(Y148,14)</f>
        <v>402.5</v>
      </c>
      <c r="Y148" s="59" t="n">
        <f aca="false">U148/12</f>
        <v>28.75</v>
      </c>
    </row>
    <row r="149" s="5" customFormat="true" ht="13.8" hidden="false" customHeight="false" outlineLevel="0" collapsed="false">
      <c r="A149" s="63" t="s">
        <v>1030</v>
      </c>
      <c r="B149" s="73"/>
      <c r="E149" s="26"/>
      <c r="I149" s="55"/>
      <c r="J149" s="77" t="n">
        <v>345</v>
      </c>
      <c r="K149" s="55"/>
      <c r="L149" s="55"/>
      <c r="M149" s="55"/>
      <c r="N149" s="55"/>
      <c r="O149" s="55"/>
      <c r="P149" s="55"/>
      <c r="Q149" s="55"/>
      <c r="R149" s="55"/>
      <c r="S149" s="55"/>
      <c r="T149" s="55"/>
      <c r="U149" s="56" t="n">
        <f aca="false">SUM(I149:T149)</f>
        <v>345</v>
      </c>
      <c r="V149" s="54"/>
      <c r="W149" s="56" t="n">
        <f aca="false" t="array" ref="W149:W149">MMULT(Y149,11)</f>
        <v>316.25</v>
      </c>
      <c r="X149" s="71" t="n">
        <f aca="false" t="array" ref="X149:X149">MMULT(Y149,14)</f>
        <v>402.5</v>
      </c>
      <c r="Y149" s="59" t="n">
        <f aca="false">U149/12</f>
        <v>28.75</v>
      </c>
    </row>
    <row r="150" s="5" customFormat="true" ht="13.8" hidden="false" customHeight="false" outlineLevel="0" collapsed="false">
      <c r="A150" s="63" t="s">
        <v>1031</v>
      </c>
      <c r="B150" s="73"/>
      <c r="E150" s="74"/>
      <c r="I150" s="55"/>
      <c r="J150" s="55"/>
      <c r="K150" s="55"/>
      <c r="L150" s="55"/>
      <c r="M150" s="55"/>
      <c r="N150" s="55"/>
      <c r="O150" s="55"/>
      <c r="P150" s="77"/>
      <c r="Q150" s="77" t="n">
        <v>340</v>
      </c>
      <c r="R150" s="55"/>
      <c r="S150" s="55"/>
      <c r="T150" s="55"/>
      <c r="U150" s="56" t="n">
        <f aca="false">SUM(I150:T150)</f>
        <v>340</v>
      </c>
      <c r="V150" s="54"/>
      <c r="W150" s="56" t="n">
        <f aca="false" t="array" ref="W150:W150">MMULT(Y150,11)</f>
        <v>311.666666666666</v>
      </c>
      <c r="X150" s="71" t="n">
        <f aca="false" t="array" ref="X150:X150">MMULT(Y150,14)</f>
        <v>396.666666666666</v>
      </c>
      <c r="Y150" s="59" t="n">
        <f aca="false">U150/12</f>
        <v>28.3333333333333</v>
      </c>
    </row>
    <row r="151" s="5" customFormat="true" ht="13.8" hidden="false" customHeight="false" outlineLevel="0" collapsed="false">
      <c r="A151" s="63" t="s">
        <v>1032</v>
      </c>
      <c r="B151" s="73"/>
      <c r="E151" s="74"/>
      <c r="I151" s="55"/>
      <c r="J151" s="55"/>
      <c r="K151" s="77" t="n">
        <v>196</v>
      </c>
      <c r="L151" s="55"/>
      <c r="M151" s="55"/>
      <c r="N151" s="55"/>
      <c r="O151" s="55" t="n">
        <v>135</v>
      </c>
      <c r="P151" s="55"/>
      <c r="Q151" s="55"/>
      <c r="R151" s="55"/>
      <c r="S151" s="55"/>
      <c r="T151" s="55"/>
      <c r="U151" s="56" t="n">
        <f aca="false">SUM(I151:T151)</f>
        <v>331</v>
      </c>
      <c r="V151" s="54"/>
      <c r="W151" s="56" t="n">
        <f aca="false" t="array" ref="W151:W151">MMULT(Y151,11)</f>
        <v>303.416666666666</v>
      </c>
      <c r="X151" s="71" t="n">
        <f aca="false" t="array" ref="X151:X151">MMULT(Y151,14)</f>
        <v>386.166666666666</v>
      </c>
      <c r="Y151" s="59" t="n">
        <f aca="false">U151/12</f>
        <v>27.5833333333333</v>
      </c>
    </row>
    <row r="152" s="5" customFormat="true" ht="15" hidden="false" customHeight="false" outlineLevel="0" collapsed="false">
      <c r="A152" s="63" t="s">
        <v>1033</v>
      </c>
      <c r="B152" s="73"/>
      <c r="D152" s="27"/>
      <c r="E152" s="26"/>
      <c r="I152" s="77" t="n">
        <v>160</v>
      </c>
      <c r="J152" s="55"/>
      <c r="K152" s="55"/>
      <c r="L152" s="55"/>
      <c r="M152" s="55"/>
      <c r="N152" s="55"/>
      <c r="O152" s="55"/>
      <c r="P152" s="55" t="n">
        <v>70</v>
      </c>
      <c r="Q152" s="55"/>
      <c r="R152" s="55"/>
      <c r="S152" s="55" t="n">
        <v>35</v>
      </c>
      <c r="T152" s="55" t="n">
        <v>65</v>
      </c>
      <c r="U152" s="56" t="n">
        <f aca="false">SUM(I152:T152)</f>
        <v>330</v>
      </c>
      <c r="V152" s="54"/>
      <c r="W152" s="56" t="n">
        <f aca="false" t="array" ref="W152:W152">MMULT(Y152,11)</f>
        <v>302.5</v>
      </c>
      <c r="X152" s="71" t="n">
        <f aca="false" t="array" ref="X152:X152">MMULT(Y152,14)</f>
        <v>385</v>
      </c>
      <c r="Y152" s="59" t="n">
        <f aca="false">U152/12</f>
        <v>27.5</v>
      </c>
    </row>
    <row r="153" s="5" customFormat="true" ht="13.8" hidden="false" customHeight="false" outlineLevel="0" collapsed="false">
      <c r="A153" s="63" t="s">
        <v>1034</v>
      </c>
      <c r="B153" s="73"/>
      <c r="E153" s="74"/>
      <c r="I153" s="55"/>
      <c r="J153" s="55"/>
      <c r="K153" s="55"/>
      <c r="L153" s="55"/>
      <c r="M153" s="55"/>
      <c r="N153" s="55"/>
      <c r="O153" s="55"/>
      <c r="P153" s="77" t="n">
        <v>195</v>
      </c>
      <c r="Q153" s="55"/>
      <c r="R153" s="55"/>
      <c r="S153" s="55"/>
      <c r="T153" s="55" t="n">
        <v>130</v>
      </c>
      <c r="U153" s="56" t="n">
        <f aca="false">SUM(I153:T153)</f>
        <v>325</v>
      </c>
      <c r="V153" s="54"/>
      <c r="W153" s="56" t="n">
        <f aca="false" t="array" ref="W153:W153">MMULT(Y153,11)</f>
        <v>297.916666666666</v>
      </c>
      <c r="X153" s="71" t="n">
        <f aca="false" t="array" ref="X153:X153">MMULT(Y153,14)</f>
        <v>379.166666666666</v>
      </c>
      <c r="Y153" s="59" t="n">
        <f aca="false">U153/12</f>
        <v>27.0833333333333</v>
      </c>
    </row>
    <row r="154" s="5" customFormat="true" ht="13.8" hidden="false" customHeight="false" outlineLevel="0" collapsed="false">
      <c r="A154" s="63" t="s">
        <v>1035</v>
      </c>
      <c r="B154" s="73"/>
      <c r="E154" s="74"/>
      <c r="I154" s="55"/>
      <c r="J154" s="55"/>
      <c r="K154" s="55"/>
      <c r="L154" s="55"/>
      <c r="M154" s="55"/>
      <c r="N154" s="55"/>
      <c r="O154" s="77" t="n">
        <v>130</v>
      </c>
      <c r="P154" s="55"/>
      <c r="Q154" s="55"/>
      <c r="R154" s="55"/>
      <c r="S154" s="55" t="n">
        <v>195</v>
      </c>
      <c r="T154" s="55"/>
      <c r="U154" s="56" t="n">
        <f aca="false">SUM(I154:T154)</f>
        <v>325</v>
      </c>
      <c r="V154" s="54"/>
      <c r="W154" s="56" t="n">
        <f aca="false" t="array" ref="W154:W154">MMULT(Y154,11)</f>
        <v>297.916666666666</v>
      </c>
      <c r="X154" s="71" t="n">
        <f aca="false" t="array" ref="X154:X154">MMULT(Y154,14)</f>
        <v>379.166666666666</v>
      </c>
      <c r="Y154" s="59" t="n">
        <f aca="false">U154/12</f>
        <v>27.0833333333333</v>
      </c>
    </row>
    <row r="155" s="5" customFormat="true" ht="13.8" hidden="false" customHeight="false" outlineLevel="0" collapsed="false">
      <c r="A155" s="63" t="s">
        <v>122</v>
      </c>
      <c r="B155" s="73"/>
      <c r="E155" s="74"/>
      <c r="I155" s="55"/>
      <c r="J155" s="55"/>
      <c r="K155" s="55"/>
      <c r="L155" s="55"/>
      <c r="M155" s="77"/>
      <c r="N155" s="55"/>
      <c r="O155" s="55"/>
      <c r="P155" s="77"/>
      <c r="Q155" s="55"/>
      <c r="R155" s="55"/>
      <c r="S155" s="55"/>
      <c r="T155" s="108" t="n">
        <v>323</v>
      </c>
      <c r="U155" s="56" t="n">
        <f aca="false">SUM(I155:T155)</f>
        <v>323</v>
      </c>
      <c r="V155" s="54"/>
      <c r="W155" s="56" t="n">
        <f aca="false" t="array" ref="W155:W155">MMULT(Y155,11)</f>
        <v>296.083333333334</v>
      </c>
      <c r="X155" s="71" t="n">
        <f aca="false" t="array" ref="X155:X155">MMULT(Y155,14)</f>
        <v>376.833333333334</v>
      </c>
      <c r="Y155" s="59" t="n">
        <f aca="false">U155/12</f>
        <v>26.9166666666667</v>
      </c>
    </row>
    <row r="156" s="5" customFormat="true" ht="13.8" hidden="false" customHeight="false" outlineLevel="0" collapsed="false">
      <c r="A156" s="63" t="s">
        <v>1036</v>
      </c>
      <c r="B156" s="73"/>
      <c r="E156" s="74"/>
      <c r="I156" s="29"/>
      <c r="J156" s="29"/>
      <c r="K156" s="29"/>
      <c r="L156" s="29"/>
      <c r="M156" s="29"/>
      <c r="N156" s="29"/>
      <c r="O156" s="29"/>
      <c r="P156" s="106" t="n">
        <v>159</v>
      </c>
      <c r="Q156" s="29"/>
      <c r="R156" s="29"/>
      <c r="S156" s="106" t="n">
        <v>120</v>
      </c>
      <c r="T156" s="29" t="n">
        <v>39</v>
      </c>
      <c r="U156" s="122" t="n">
        <f aca="false">SUM(I156:T156)</f>
        <v>318</v>
      </c>
      <c r="W156" s="56" t="n">
        <f aca="false" t="array" ref="W156:W156">MMULT(Y156,11)</f>
        <v>291.5</v>
      </c>
      <c r="X156" s="71" t="n">
        <f aca="false" t="array" ref="X156:X156">MMULT(Y156,14)</f>
        <v>371</v>
      </c>
      <c r="Y156" s="59" t="n">
        <f aca="false">U156/12</f>
        <v>26.5</v>
      </c>
    </row>
    <row r="157" s="5" customFormat="true" ht="13.8" hidden="false" customHeight="false" outlineLevel="0" collapsed="false">
      <c r="A157" s="63" t="s">
        <v>1037</v>
      </c>
      <c r="B157" s="73"/>
      <c r="E157" s="26"/>
      <c r="I157" s="55"/>
      <c r="J157" s="77" t="n">
        <v>178</v>
      </c>
      <c r="K157" s="55"/>
      <c r="L157" s="55"/>
      <c r="M157" s="55"/>
      <c r="N157" s="55"/>
      <c r="O157" s="55" t="n">
        <v>85</v>
      </c>
      <c r="P157" s="55"/>
      <c r="Q157" s="55"/>
      <c r="R157" s="55"/>
      <c r="S157" s="55" t="n">
        <v>55</v>
      </c>
      <c r="T157" s="55"/>
      <c r="U157" s="56" t="n">
        <f aca="false">SUM(I157:T157)</f>
        <v>318</v>
      </c>
      <c r="V157" s="54"/>
      <c r="W157" s="56" t="n">
        <f aca="false" t="array" ref="W157:W157">MMULT(Y157,11)</f>
        <v>291.5</v>
      </c>
      <c r="X157" s="71" t="n">
        <f aca="false" t="array" ref="X157:X157">MMULT(Y157,14)</f>
        <v>371</v>
      </c>
      <c r="Y157" s="59" t="n">
        <f aca="false">U157/12</f>
        <v>26.5</v>
      </c>
    </row>
    <row r="158" s="5" customFormat="true" ht="15" hidden="false" customHeight="false" outlineLevel="0" collapsed="false">
      <c r="A158" s="63" t="s">
        <v>1038</v>
      </c>
      <c r="B158" s="73"/>
      <c r="D158" s="27"/>
      <c r="E158" s="74"/>
      <c r="I158" s="55"/>
      <c r="J158" s="55"/>
      <c r="K158" s="55"/>
      <c r="L158" s="77" t="n">
        <v>206</v>
      </c>
      <c r="M158" s="55"/>
      <c r="N158" s="55"/>
      <c r="O158" s="55"/>
      <c r="P158" s="55"/>
      <c r="Q158" s="55" t="n">
        <v>55</v>
      </c>
      <c r="R158" s="55"/>
      <c r="S158" s="55"/>
      <c r="T158" s="55" t="n">
        <v>55</v>
      </c>
      <c r="U158" s="56" t="n">
        <f aca="false">SUM(I158:T158)</f>
        <v>316</v>
      </c>
      <c r="V158" s="54"/>
      <c r="W158" s="56" t="n">
        <f aca="false" t="array" ref="W158:W158">MMULT(Y158,11)</f>
        <v>289.666666666666</v>
      </c>
      <c r="X158" s="71" t="n">
        <f aca="false" t="array" ref="X158:X158">MMULT(Y158,14)</f>
        <v>368.666666666666</v>
      </c>
      <c r="Y158" s="59" t="n">
        <f aca="false">U158/12</f>
        <v>26.3333333333333</v>
      </c>
    </row>
    <row r="159" s="5" customFormat="true" ht="13.8" hidden="false" customHeight="false" outlineLevel="0" collapsed="false">
      <c r="A159" s="63" t="s">
        <v>1039</v>
      </c>
      <c r="B159" s="73"/>
      <c r="E159" s="74"/>
      <c r="I159" s="55"/>
      <c r="J159" s="55"/>
      <c r="K159" s="77" t="n">
        <v>118</v>
      </c>
      <c r="L159" s="55"/>
      <c r="M159" s="55"/>
      <c r="N159" s="55"/>
      <c r="O159" s="55"/>
      <c r="P159" s="55"/>
      <c r="Q159" s="55" t="n">
        <v>195</v>
      </c>
      <c r="R159" s="55"/>
      <c r="S159" s="55"/>
      <c r="T159" s="55"/>
      <c r="U159" s="56" t="n">
        <f aca="false">SUM(I159:T159)</f>
        <v>313</v>
      </c>
      <c r="V159" s="54"/>
      <c r="W159" s="56" t="n">
        <f aca="false" t="array" ref="W159:W159">MMULT(Y159,11)</f>
        <v>286.916666666666</v>
      </c>
      <c r="X159" s="71" t="n">
        <f aca="false" t="array" ref="X159:X159">MMULT(Y159,14)</f>
        <v>365.166666666666</v>
      </c>
      <c r="Y159" s="59" t="n">
        <f aca="false">U159/12</f>
        <v>26.0833333333333</v>
      </c>
    </row>
    <row r="160" s="5" customFormat="true" ht="13.8" hidden="false" customHeight="false" outlineLevel="0" collapsed="false">
      <c r="A160" s="63" t="s">
        <v>1040</v>
      </c>
      <c r="B160" s="73"/>
      <c r="E160" s="74"/>
      <c r="I160" s="55"/>
      <c r="J160" s="55"/>
      <c r="K160" s="55"/>
      <c r="L160" s="77" t="n">
        <v>94</v>
      </c>
      <c r="M160" s="55"/>
      <c r="N160" s="55"/>
      <c r="O160" s="55" t="n">
        <v>65</v>
      </c>
      <c r="P160" s="55"/>
      <c r="Q160" s="55"/>
      <c r="R160" s="55"/>
      <c r="S160" s="55" t="n">
        <v>149</v>
      </c>
      <c r="T160" s="55"/>
      <c r="U160" s="56" t="n">
        <f aca="false">SUM(I160:T160)</f>
        <v>308</v>
      </c>
      <c r="V160" s="54"/>
      <c r="W160" s="56" t="n">
        <f aca="false" t="array" ref="W160:W160">MMULT(Y160,11)</f>
        <v>282.333333333334</v>
      </c>
      <c r="X160" s="71" t="n">
        <f aca="false" t="array" ref="X160:X160">MMULT(Y160,14)</f>
        <v>359.333333333334</v>
      </c>
      <c r="Y160" s="59" t="n">
        <f aca="false">U160/12</f>
        <v>25.6666666666667</v>
      </c>
    </row>
    <row r="161" s="5" customFormat="true" ht="13.8" hidden="false" customHeight="false" outlineLevel="0" collapsed="false">
      <c r="A161" s="63" t="s">
        <v>1041</v>
      </c>
      <c r="B161" s="73"/>
      <c r="E161" s="74"/>
      <c r="I161" s="55"/>
      <c r="J161" s="77" t="n">
        <v>39</v>
      </c>
      <c r="K161" s="55"/>
      <c r="L161" s="55" t="n">
        <v>100</v>
      </c>
      <c r="M161" s="55" t="n">
        <v>100</v>
      </c>
      <c r="N161" s="55"/>
      <c r="O161" s="55"/>
      <c r="P161" s="55"/>
      <c r="Q161" s="55"/>
      <c r="R161" s="55"/>
      <c r="S161" s="55"/>
      <c r="T161" s="55" t="n">
        <v>65</v>
      </c>
      <c r="U161" s="56" t="n">
        <f aca="false">SUM(I161:T161)</f>
        <v>304</v>
      </c>
      <c r="V161" s="54"/>
      <c r="W161" s="56" t="n">
        <f aca="false" t="array" ref="W161:W161">MMULT(Y161,11)</f>
        <v>278.666666666666</v>
      </c>
      <c r="X161" s="71" t="n">
        <f aca="false" t="array" ref="X161:X161">MMULT(Y161,14)</f>
        <v>354.666666666666</v>
      </c>
      <c r="Y161" s="59" t="n">
        <f aca="false">U161/12</f>
        <v>25.3333333333333</v>
      </c>
    </row>
    <row r="162" s="5" customFormat="true" ht="13.8" hidden="false" customHeight="false" outlineLevel="0" collapsed="false">
      <c r="A162" s="63" t="s">
        <v>1042</v>
      </c>
      <c r="B162" s="73"/>
      <c r="E162" s="74"/>
      <c r="I162" s="55"/>
      <c r="J162" s="55"/>
      <c r="K162" s="55"/>
      <c r="L162" s="55"/>
      <c r="M162" s="55"/>
      <c r="N162" s="55"/>
      <c r="O162" s="77" t="n">
        <v>302</v>
      </c>
      <c r="P162" s="55"/>
      <c r="Q162" s="55"/>
      <c r="R162" s="55"/>
      <c r="S162" s="55"/>
      <c r="T162" s="55"/>
      <c r="U162" s="56" t="n">
        <f aca="false">SUM(I162:T162)</f>
        <v>302</v>
      </c>
      <c r="V162" s="54"/>
      <c r="W162" s="56" t="n">
        <f aca="false" t="array" ref="W162:W162">MMULT(Y162,11)</f>
        <v>276.833333333334</v>
      </c>
      <c r="X162" s="71" t="n">
        <f aca="false" t="array" ref="X162:X162">MMULT(Y162,14)</f>
        <v>352.333333333334</v>
      </c>
      <c r="Y162" s="59" t="n">
        <f aca="false">U162/12</f>
        <v>25.1666666666667</v>
      </c>
    </row>
    <row r="163" s="5" customFormat="true" ht="13.8" hidden="false" customHeight="false" outlineLevel="0" collapsed="false">
      <c r="A163" s="63" t="s">
        <v>1043</v>
      </c>
      <c r="B163" s="73"/>
      <c r="E163" s="74"/>
      <c r="I163" s="55"/>
      <c r="J163" s="77" t="n">
        <v>118</v>
      </c>
      <c r="K163" s="55"/>
      <c r="L163" s="55"/>
      <c r="M163" s="55"/>
      <c r="N163" s="55"/>
      <c r="O163" s="55" t="n">
        <v>65</v>
      </c>
      <c r="P163" s="55"/>
      <c r="Q163" s="55"/>
      <c r="R163" s="55"/>
      <c r="S163" s="55" t="n">
        <v>104</v>
      </c>
      <c r="T163" s="55"/>
      <c r="U163" s="56" t="n">
        <f aca="false">SUM(I163:T163)</f>
        <v>287</v>
      </c>
      <c r="V163" s="54"/>
      <c r="W163" s="56" t="n">
        <f aca="false" t="array" ref="W163:W163">MMULT(Y163,11)</f>
        <v>263.083333333334</v>
      </c>
      <c r="X163" s="71" t="n">
        <f aca="false" t="array" ref="X163:X163">MMULT(Y163,14)</f>
        <v>334.833333333334</v>
      </c>
      <c r="Y163" s="59" t="n">
        <f aca="false">U163/12</f>
        <v>23.9166666666667</v>
      </c>
    </row>
    <row r="164" s="5" customFormat="true" ht="13.8" hidden="false" customHeight="false" outlineLevel="0" collapsed="false">
      <c r="A164" s="63" t="s">
        <v>1044</v>
      </c>
      <c r="B164" s="73"/>
      <c r="E164" s="74"/>
      <c r="I164" s="29"/>
      <c r="J164" s="29"/>
      <c r="K164" s="29"/>
      <c r="L164" s="29"/>
      <c r="M164" s="29"/>
      <c r="N164" s="29"/>
      <c r="O164" s="29"/>
      <c r="P164" s="106"/>
      <c r="Q164" s="29"/>
      <c r="R164" s="29"/>
      <c r="S164" s="106" t="n">
        <v>286</v>
      </c>
      <c r="T164" s="29" t="n">
        <v>156</v>
      </c>
      <c r="U164" s="122" t="n">
        <f aca="false">SUM(I164:T164)</f>
        <v>442</v>
      </c>
      <c r="W164" s="56" t="n">
        <f aca="false" t="array" ref="W164:W164">MMULT(Y164,11)</f>
        <v>405.166666666666</v>
      </c>
      <c r="X164" s="71" t="n">
        <f aca="false" t="array" ref="X164:X164">MMULT(Y164,14)</f>
        <v>515.666666666666</v>
      </c>
      <c r="Y164" s="59" t="n">
        <f aca="false">U164/12</f>
        <v>36.8333333333333</v>
      </c>
    </row>
    <row r="165" s="5" customFormat="true" ht="13.8" hidden="false" customHeight="false" outlineLevel="0" collapsed="false">
      <c r="A165" s="63" t="s">
        <v>957</v>
      </c>
      <c r="B165" s="73"/>
      <c r="D165" s="0"/>
      <c r="E165" s="74"/>
      <c r="I165" s="55"/>
      <c r="J165" s="77"/>
      <c r="K165" s="55"/>
      <c r="L165" s="77" t="n">
        <v>137</v>
      </c>
      <c r="M165" s="55"/>
      <c r="N165" s="55"/>
      <c r="O165" s="55"/>
      <c r="P165" s="77"/>
      <c r="Q165" s="55"/>
      <c r="R165" s="106" t="n">
        <v>149</v>
      </c>
      <c r="S165" s="55"/>
      <c r="T165" s="55"/>
      <c r="U165" s="56" t="n">
        <f aca="false">SUM(I165:T165)</f>
        <v>286</v>
      </c>
      <c r="V165" s="54"/>
      <c r="W165" s="56" t="n">
        <f aca="false" t="array" ref="W165:W165">MMULT(Y165,11)</f>
        <v>262.166666666666</v>
      </c>
      <c r="X165" s="71" t="n">
        <f aca="false" t="array" ref="X165:X165">MMULT(Y165,14)</f>
        <v>333.666666666666</v>
      </c>
      <c r="Y165" s="59" t="n">
        <f aca="false">U165/12</f>
        <v>23.8333333333333</v>
      </c>
    </row>
    <row r="166" s="5" customFormat="true" ht="13.8" hidden="false" customHeight="false" outlineLevel="0" collapsed="false">
      <c r="A166" s="63" t="s">
        <v>1045</v>
      </c>
      <c r="B166" s="73"/>
      <c r="E166" s="74"/>
      <c r="I166" s="55"/>
      <c r="J166" s="55"/>
      <c r="K166" s="55"/>
      <c r="L166" s="55"/>
      <c r="M166" s="55"/>
      <c r="N166" s="55"/>
      <c r="O166" s="55"/>
      <c r="P166" s="77"/>
      <c r="Q166" s="55"/>
      <c r="R166" s="106" t="n">
        <v>285</v>
      </c>
      <c r="S166" s="55"/>
      <c r="T166" s="55"/>
      <c r="U166" s="56" t="n">
        <f aca="false">SUM(I166:T166)</f>
        <v>285</v>
      </c>
      <c r="V166" s="54"/>
      <c r="W166" s="56" t="n">
        <f aca="false" t="array" ref="W166:W166">MMULT(Y166,11)</f>
        <v>261.25</v>
      </c>
      <c r="X166" s="71" t="n">
        <f aca="false" t="array" ref="X166:X166">MMULT(Y166,14)</f>
        <v>332.5</v>
      </c>
      <c r="Y166" s="59" t="n">
        <f aca="false">U166/12</f>
        <v>23.75</v>
      </c>
    </row>
    <row r="167" s="5" customFormat="true" ht="13.8" hidden="false" customHeight="false" outlineLevel="0" collapsed="false">
      <c r="A167" s="63" t="s">
        <v>1046</v>
      </c>
      <c r="B167" s="73"/>
      <c r="E167" s="74"/>
      <c r="I167" s="55"/>
      <c r="J167" s="55"/>
      <c r="K167" s="55"/>
      <c r="L167" s="55"/>
      <c r="M167" s="55"/>
      <c r="N167" s="77" t="n">
        <v>285</v>
      </c>
      <c r="O167" s="55"/>
      <c r="P167" s="55"/>
      <c r="Q167" s="55"/>
      <c r="R167" s="55"/>
      <c r="S167" s="55"/>
      <c r="T167" s="55"/>
      <c r="U167" s="56" t="n">
        <f aca="false">SUM(I167:T167)</f>
        <v>285</v>
      </c>
      <c r="V167" s="54"/>
      <c r="W167" s="56" t="n">
        <f aca="false" t="array" ref="W167:W167">MMULT(Y167,11)</f>
        <v>261.25</v>
      </c>
      <c r="X167" s="71" t="n">
        <f aca="false" t="array" ref="X167:X167">MMULT(Y167,14)</f>
        <v>332.5</v>
      </c>
      <c r="Y167" s="59" t="n">
        <f aca="false">U167/12</f>
        <v>23.75</v>
      </c>
    </row>
    <row r="168" s="5" customFormat="true" ht="13.8" hidden="false" customHeight="false" outlineLevel="0" collapsed="false">
      <c r="A168" s="63" t="s">
        <v>1047</v>
      </c>
      <c r="B168" s="73"/>
      <c r="E168" s="74"/>
      <c r="I168" s="55"/>
      <c r="J168" s="55"/>
      <c r="K168" s="55"/>
      <c r="L168" s="77"/>
      <c r="M168" s="55"/>
      <c r="N168" s="55"/>
      <c r="O168" s="55"/>
      <c r="P168" s="55"/>
      <c r="Q168" s="106" t="n">
        <v>273</v>
      </c>
      <c r="R168" s="55"/>
      <c r="S168" s="55"/>
      <c r="T168" s="55"/>
      <c r="U168" s="56" t="n">
        <f aca="false">SUM(I168:T168)</f>
        <v>273</v>
      </c>
      <c r="V168" s="54"/>
      <c r="W168" s="56" t="n">
        <f aca="false" t="array" ref="W168:W168">MMULT(Y168,11)</f>
        <v>250.25</v>
      </c>
      <c r="X168" s="71" t="n">
        <f aca="false" t="array" ref="X168:X168">MMULT(Y168,14)</f>
        <v>318.5</v>
      </c>
      <c r="Y168" s="59" t="n">
        <f aca="false">U168/12</f>
        <v>22.75</v>
      </c>
    </row>
    <row r="169" s="5" customFormat="true" ht="13.8" hidden="false" customHeight="false" outlineLevel="0" collapsed="false">
      <c r="A169" s="63" t="s">
        <v>1048</v>
      </c>
      <c r="B169" s="73"/>
      <c r="E169" s="74"/>
      <c r="I169" s="55"/>
      <c r="J169" s="55"/>
      <c r="K169" s="55"/>
      <c r="L169" s="55"/>
      <c r="M169" s="55"/>
      <c r="N169" s="77" t="n">
        <v>65</v>
      </c>
      <c r="O169" s="55"/>
      <c r="P169" s="55" t="n">
        <v>139</v>
      </c>
      <c r="Q169" s="55"/>
      <c r="R169" s="55"/>
      <c r="S169" s="55" t="n">
        <v>65</v>
      </c>
      <c r="T169" s="55"/>
      <c r="U169" s="56" t="n">
        <f aca="false">SUM(I169:T169)</f>
        <v>269</v>
      </c>
      <c r="V169" s="54"/>
      <c r="W169" s="56" t="n">
        <f aca="false" t="array" ref="W169:W169">MMULT(Y169,11)</f>
        <v>246.583333333334</v>
      </c>
      <c r="X169" s="71" t="n">
        <f aca="false" t="array" ref="X169:X169">MMULT(Y169,14)</f>
        <v>313.833333333334</v>
      </c>
      <c r="Y169" s="59" t="n">
        <f aca="false">U169/12</f>
        <v>22.4166666666667</v>
      </c>
    </row>
    <row r="170" s="5" customFormat="true" ht="13.8" hidden="false" customHeight="false" outlineLevel="0" collapsed="false">
      <c r="A170" s="63" t="s">
        <v>113</v>
      </c>
      <c r="B170" s="73"/>
      <c r="E170" s="26"/>
      <c r="I170" s="77" t="n">
        <v>90</v>
      </c>
      <c r="J170" s="55"/>
      <c r="K170" s="55"/>
      <c r="L170" s="55"/>
      <c r="M170" s="55"/>
      <c r="N170" s="55"/>
      <c r="O170" s="55"/>
      <c r="P170" s="55" t="n">
        <v>174</v>
      </c>
      <c r="Q170" s="55"/>
      <c r="R170" s="55"/>
      <c r="S170" s="55"/>
      <c r="T170" s="55"/>
      <c r="U170" s="56" t="n">
        <f aca="false">SUM(I170:T170)</f>
        <v>264</v>
      </c>
      <c r="V170" s="54"/>
      <c r="W170" s="56" t="n">
        <f aca="false" t="array" ref="W170:W170">MMULT(Y170,11)</f>
        <v>242</v>
      </c>
      <c r="X170" s="71" t="n">
        <f aca="false" t="array" ref="X170:X170">MMULT(Y170,14)</f>
        <v>308</v>
      </c>
      <c r="Y170" s="59" t="n">
        <f aca="false">U170/12</f>
        <v>22</v>
      </c>
    </row>
    <row r="171" s="5" customFormat="true" ht="13.8" hidden="false" customHeight="false" outlineLevel="0" collapsed="false">
      <c r="A171" s="63" t="s">
        <v>1049</v>
      </c>
      <c r="B171" s="73"/>
      <c r="E171" s="26"/>
      <c r="I171" s="77" t="n">
        <v>84</v>
      </c>
      <c r="J171" s="55"/>
      <c r="K171" s="55"/>
      <c r="L171" s="55"/>
      <c r="M171" s="55"/>
      <c r="N171" s="55"/>
      <c r="O171" s="55" t="n">
        <v>178</v>
      </c>
      <c r="P171" s="55"/>
      <c r="Q171" s="55"/>
      <c r="R171" s="55"/>
      <c r="S171" s="55"/>
      <c r="T171" s="55"/>
      <c r="U171" s="56" t="n">
        <f aca="false">SUM(I171:T171)</f>
        <v>262</v>
      </c>
      <c r="V171" s="54"/>
      <c r="W171" s="56" t="n">
        <f aca="false" t="array" ref="W171:W171">MMULT(Y171,11)</f>
        <v>240.166666666666</v>
      </c>
      <c r="X171" s="71" t="n">
        <f aca="false" t="array" ref="X171:X171">MMULT(Y171,14)</f>
        <v>305.666666666666</v>
      </c>
      <c r="Y171" s="59" t="n">
        <f aca="false">U171/12</f>
        <v>21.8333333333333</v>
      </c>
    </row>
    <row r="172" s="5" customFormat="true" ht="13.8" hidden="false" customHeight="false" outlineLevel="0" collapsed="false">
      <c r="A172" s="63" t="s">
        <v>1050</v>
      </c>
      <c r="B172" s="73"/>
      <c r="E172" s="74"/>
      <c r="I172" s="55"/>
      <c r="J172" s="55"/>
      <c r="K172" s="55"/>
      <c r="L172" s="55"/>
      <c r="M172" s="55"/>
      <c r="N172" s="77" t="n">
        <v>260</v>
      </c>
      <c r="O172" s="55"/>
      <c r="P172" s="55"/>
      <c r="Q172" s="55"/>
      <c r="R172" s="55"/>
      <c r="S172" s="55"/>
      <c r="T172" s="55"/>
      <c r="U172" s="56" t="n">
        <f aca="false">SUM(I172:T172)</f>
        <v>260</v>
      </c>
      <c r="V172" s="54"/>
      <c r="W172" s="56" t="n">
        <f aca="false" t="array" ref="W172:W172">MMULT(Y172,11)</f>
        <v>238.333333333334</v>
      </c>
      <c r="X172" s="71" t="n">
        <f aca="false" t="array" ref="X172:X172">MMULT(Y172,14)</f>
        <v>303.333333333334</v>
      </c>
      <c r="Y172" s="59" t="n">
        <f aca="false">U172/12</f>
        <v>21.6666666666667</v>
      </c>
    </row>
    <row r="173" s="5" customFormat="true" ht="13.8" hidden="false" customHeight="false" outlineLevel="0" collapsed="false">
      <c r="A173" s="63" t="s">
        <v>1051</v>
      </c>
      <c r="B173" s="73"/>
      <c r="E173" s="74"/>
      <c r="I173" s="55"/>
      <c r="J173" s="55"/>
      <c r="K173" s="55"/>
      <c r="L173" s="55"/>
      <c r="M173" s="55"/>
      <c r="N173" s="55"/>
      <c r="O173" s="55"/>
      <c r="P173" s="77" t="n">
        <v>104</v>
      </c>
      <c r="Q173" s="55"/>
      <c r="R173" s="106" t="n">
        <v>149</v>
      </c>
      <c r="S173" s="55"/>
      <c r="T173" s="55"/>
      <c r="U173" s="56" t="n">
        <f aca="false">SUM(I173:T173)</f>
        <v>253</v>
      </c>
      <c r="V173" s="54"/>
      <c r="W173" s="56" t="n">
        <f aca="false" t="array" ref="W173:W173">MMULT(Y173,11)</f>
        <v>231.916666666666</v>
      </c>
      <c r="X173" s="71" t="n">
        <f aca="false" t="array" ref="X173:X173">MMULT(Y173,14)</f>
        <v>295.166666666666</v>
      </c>
      <c r="Y173" s="59" t="n">
        <f aca="false">U173/12</f>
        <v>21.0833333333333</v>
      </c>
    </row>
    <row r="174" s="5" customFormat="true" ht="15" hidden="false" customHeight="false" outlineLevel="0" collapsed="false">
      <c r="A174" s="63" t="s">
        <v>1052</v>
      </c>
      <c r="B174" s="73"/>
      <c r="D174" s="27"/>
      <c r="E174" s="74"/>
      <c r="I174" s="55"/>
      <c r="J174" s="55"/>
      <c r="K174" s="77" t="n">
        <v>118</v>
      </c>
      <c r="L174" s="55"/>
      <c r="M174" s="55"/>
      <c r="N174" s="55"/>
      <c r="O174" s="55"/>
      <c r="P174" s="55"/>
      <c r="Q174" s="55"/>
      <c r="R174" s="55"/>
      <c r="S174" s="55" t="n">
        <v>130</v>
      </c>
      <c r="T174" s="55"/>
      <c r="U174" s="56" t="n">
        <f aca="false">SUM(I174:T174)</f>
        <v>248</v>
      </c>
      <c r="V174" s="54"/>
      <c r="W174" s="56" t="n">
        <f aca="false" t="array" ref="W174:W174">MMULT(Y174,11)</f>
        <v>227.333333333334</v>
      </c>
      <c r="X174" s="71" t="n">
        <f aca="false" t="array" ref="X174:X174">MMULT(Y174,14)</f>
        <v>289.333333333334</v>
      </c>
      <c r="Y174" s="59" t="n">
        <f aca="false">U174/12</f>
        <v>20.6666666666667</v>
      </c>
    </row>
    <row r="175" s="5" customFormat="true" ht="13.8" hidden="false" customHeight="false" outlineLevel="0" collapsed="false">
      <c r="A175" s="63" t="s">
        <v>1053</v>
      </c>
      <c r="B175" s="73"/>
      <c r="E175" s="74"/>
      <c r="I175" s="55"/>
      <c r="J175" s="55"/>
      <c r="K175" s="77" t="n">
        <v>137</v>
      </c>
      <c r="L175" s="55"/>
      <c r="M175" s="55"/>
      <c r="N175" s="55"/>
      <c r="O175" s="55"/>
      <c r="P175" s="55" t="n">
        <v>110</v>
      </c>
      <c r="Q175" s="55"/>
      <c r="R175" s="55"/>
      <c r="S175" s="55"/>
      <c r="T175" s="55"/>
      <c r="U175" s="56" t="n">
        <f aca="false">SUM(I175:T175)</f>
        <v>247</v>
      </c>
      <c r="V175" s="54"/>
      <c r="W175" s="56" t="n">
        <f aca="false" t="array" ref="W175:W175">MMULT(Y175,11)</f>
        <v>226.416666666666</v>
      </c>
      <c r="X175" s="71" t="n">
        <f aca="false" t="array" ref="X175:X175">MMULT(Y175,14)</f>
        <v>288.166666666666</v>
      </c>
      <c r="Y175" s="59" t="n">
        <f aca="false">U175/12</f>
        <v>20.5833333333333</v>
      </c>
    </row>
    <row r="176" s="5" customFormat="true" ht="13.8" hidden="false" customHeight="false" outlineLevel="0" collapsed="false">
      <c r="A176" s="63" t="s">
        <v>1054</v>
      </c>
      <c r="B176" s="73"/>
      <c r="E176" s="26"/>
      <c r="I176" s="55"/>
      <c r="J176" s="77" t="n">
        <v>245</v>
      </c>
      <c r="K176" s="55"/>
      <c r="L176" s="55"/>
      <c r="M176" s="55"/>
      <c r="N176" s="55"/>
      <c r="O176" s="55"/>
      <c r="P176" s="55"/>
      <c r="Q176" s="55"/>
      <c r="R176" s="55"/>
      <c r="S176" s="55"/>
      <c r="T176" s="55"/>
      <c r="U176" s="56" t="n">
        <f aca="false">SUM(I176:T176)</f>
        <v>245</v>
      </c>
      <c r="V176" s="54"/>
      <c r="W176" s="56" t="n">
        <f aca="false" t="array" ref="W176:W176">MMULT(Y176,11)</f>
        <v>224.583333333334</v>
      </c>
      <c r="X176" s="71" t="n">
        <f aca="false" t="array" ref="X176:X176">MMULT(Y176,14)</f>
        <v>285.833333333334</v>
      </c>
      <c r="Y176" s="59" t="n">
        <f aca="false">U176/12</f>
        <v>20.4166666666667</v>
      </c>
    </row>
    <row r="177" s="5" customFormat="true" ht="13.8" hidden="false" customHeight="false" outlineLevel="0" collapsed="false">
      <c r="A177" s="63" t="s">
        <v>1055</v>
      </c>
      <c r="B177" s="73"/>
      <c r="E177" s="74"/>
      <c r="I177" s="29"/>
      <c r="J177" s="29"/>
      <c r="K177" s="29"/>
      <c r="L177" s="29"/>
      <c r="M177" s="29"/>
      <c r="N177" s="29"/>
      <c r="O177" s="29"/>
      <c r="P177" s="106"/>
      <c r="Q177" s="29"/>
      <c r="R177" s="29"/>
      <c r="S177" s="106"/>
      <c r="T177" s="108" t="n">
        <v>243</v>
      </c>
      <c r="U177" s="56" t="n">
        <f aca="false">SUM(I177:T177)</f>
        <v>243</v>
      </c>
      <c r="V177" s="54"/>
      <c r="W177" s="56" t="n">
        <f aca="false" t="array" ref="W177:W177">MMULT(Y177,11)</f>
        <v>222.75</v>
      </c>
      <c r="X177" s="71" t="n">
        <f aca="false" t="array" ref="X177:X177">MMULT(Y177,14)</f>
        <v>283.5</v>
      </c>
      <c r="Y177" s="59" t="n">
        <f aca="false">U177/12</f>
        <v>20.25</v>
      </c>
    </row>
    <row r="178" s="5" customFormat="true" ht="13.8" hidden="false" customHeight="false" outlineLevel="0" collapsed="false">
      <c r="A178" s="63" t="s">
        <v>1056</v>
      </c>
      <c r="B178" s="73"/>
      <c r="E178" s="74"/>
      <c r="I178" s="55"/>
      <c r="J178" s="55"/>
      <c r="K178" s="55"/>
      <c r="L178" s="55"/>
      <c r="M178" s="55"/>
      <c r="N178" s="77" t="n">
        <v>240</v>
      </c>
      <c r="O178" s="55"/>
      <c r="P178" s="55"/>
      <c r="Q178" s="55"/>
      <c r="R178" s="55"/>
      <c r="S178" s="55"/>
      <c r="T178" s="55"/>
      <c r="U178" s="56" t="n">
        <f aca="false">SUM(I178:T178)</f>
        <v>240</v>
      </c>
      <c r="V178" s="54"/>
      <c r="W178" s="56" t="n">
        <f aca="false" t="array" ref="W178:W178">MMULT(Y178,11)</f>
        <v>220</v>
      </c>
      <c r="X178" s="71" t="n">
        <f aca="false" t="array" ref="X178:X178">MMULT(Y178,14)</f>
        <v>280</v>
      </c>
      <c r="Y178" s="59" t="n">
        <f aca="false">U178/12</f>
        <v>20</v>
      </c>
    </row>
    <row r="179" s="5" customFormat="true" ht="13.8" hidden="false" customHeight="false" outlineLevel="0" collapsed="false">
      <c r="A179" s="63" t="s">
        <v>1057</v>
      </c>
      <c r="B179" s="73"/>
      <c r="E179" s="74"/>
      <c r="I179" s="55"/>
      <c r="J179" s="55"/>
      <c r="K179" s="77" t="n">
        <v>236</v>
      </c>
      <c r="L179" s="55"/>
      <c r="M179" s="55"/>
      <c r="N179" s="55"/>
      <c r="O179" s="55"/>
      <c r="P179" s="55"/>
      <c r="Q179" s="55"/>
      <c r="R179" s="55"/>
      <c r="S179" s="55"/>
      <c r="T179" s="55"/>
      <c r="U179" s="56" t="n">
        <f aca="false">SUM(I179:T179)</f>
        <v>236</v>
      </c>
      <c r="V179" s="54"/>
      <c r="W179" s="56" t="n">
        <f aca="false" t="array" ref="W179:W179">MMULT(Y179,11)</f>
        <v>216.333333333334</v>
      </c>
      <c r="X179" s="71" t="n">
        <f aca="false" t="array" ref="X179:X179">MMULT(Y179,14)</f>
        <v>275.333333333334</v>
      </c>
      <c r="Y179" s="59" t="n">
        <f aca="false">U179/12</f>
        <v>19.6666666666667</v>
      </c>
    </row>
    <row r="180" s="5" customFormat="true" ht="13.8" hidden="false" customHeight="false" outlineLevel="0" collapsed="false">
      <c r="A180" s="63" t="s">
        <v>1058</v>
      </c>
      <c r="B180" s="73"/>
      <c r="E180" s="74"/>
      <c r="I180" s="55"/>
      <c r="J180" s="55"/>
      <c r="K180" s="55"/>
      <c r="L180" s="77" t="n">
        <v>236</v>
      </c>
      <c r="M180" s="55"/>
      <c r="N180" s="55"/>
      <c r="O180" s="55"/>
      <c r="P180" s="55"/>
      <c r="Q180" s="55"/>
      <c r="R180" s="55"/>
      <c r="S180" s="55"/>
      <c r="T180" s="55"/>
      <c r="U180" s="56" t="n">
        <f aca="false">SUM(I180:T180)</f>
        <v>236</v>
      </c>
      <c r="V180" s="54"/>
      <c r="W180" s="56" t="n">
        <f aca="false" t="array" ref="W180:W180">MMULT(Y180,11)</f>
        <v>216.333333333334</v>
      </c>
      <c r="X180" s="71" t="n">
        <f aca="false" t="array" ref="X180:X180">MMULT(Y180,14)</f>
        <v>275.333333333334</v>
      </c>
      <c r="Y180" s="59" t="n">
        <f aca="false">U180/12</f>
        <v>19.6666666666667</v>
      </c>
    </row>
    <row r="181" s="5" customFormat="true" ht="13.8" hidden="false" customHeight="false" outlineLevel="0" collapsed="false">
      <c r="A181" s="63" t="s">
        <v>1059</v>
      </c>
      <c r="B181" s="73"/>
      <c r="E181" s="74"/>
      <c r="I181" s="55"/>
      <c r="J181" s="55"/>
      <c r="K181" s="55"/>
      <c r="L181" s="55" t="n">
        <v>50</v>
      </c>
      <c r="M181" s="55"/>
      <c r="N181" s="77" t="n">
        <v>58</v>
      </c>
      <c r="O181" s="55"/>
      <c r="P181" s="55" t="n">
        <v>70</v>
      </c>
      <c r="Q181" s="55"/>
      <c r="R181" s="55" t="n">
        <v>58</v>
      </c>
      <c r="S181" s="55"/>
      <c r="T181" s="55"/>
      <c r="U181" s="56" t="n">
        <f aca="false">SUM(I181:T181)</f>
        <v>236</v>
      </c>
      <c r="V181" s="54"/>
      <c r="W181" s="56" t="n">
        <f aca="false" t="array" ref="W181:W181">MMULT(Y181,11)</f>
        <v>216.333333333334</v>
      </c>
      <c r="X181" s="71" t="n">
        <f aca="false" t="array" ref="X181:X181">MMULT(Y181,14)</f>
        <v>275.333333333334</v>
      </c>
      <c r="Y181" s="59" t="n">
        <f aca="false">U181/12</f>
        <v>19.6666666666667</v>
      </c>
    </row>
    <row r="182" s="5" customFormat="true" ht="13.8" hidden="false" customHeight="false" outlineLevel="0" collapsed="false">
      <c r="A182" s="63" t="s">
        <v>1060</v>
      </c>
      <c r="B182" s="73"/>
      <c r="E182" s="74"/>
      <c r="I182" s="55"/>
      <c r="J182" s="55"/>
      <c r="K182" s="55"/>
      <c r="L182" s="55"/>
      <c r="M182" s="77" t="n">
        <v>104</v>
      </c>
      <c r="N182" s="55"/>
      <c r="O182" s="55"/>
      <c r="P182" s="55"/>
      <c r="Q182" s="55"/>
      <c r="R182" s="55" t="n">
        <v>130</v>
      </c>
      <c r="S182" s="55"/>
      <c r="T182" s="55"/>
      <c r="U182" s="56" t="n">
        <f aca="false">SUM(I182:T182)</f>
        <v>234</v>
      </c>
      <c r="V182" s="54"/>
      <c r="W182" s="56" t="n">
        <f aca="false" t="array" ref="W182:W182">MMULT(Y182,11)</f>
        <v>214.5</v>
      </c>
      <c r="X182" s="71" t="n">
        <f aca="false" t="array" ref="X182:X182">MMULT(Y182,14)</f>
        <v>273</v>
      </c>
      <c r="Y182" s="59" t="n">
        <f aca="false">U182/12</f>
        <v>19.5</v>
      </c>
    </row>
    <row r="183" s="5" customFormat="true" ht="13.8" hidden="false" customHeight="false" outlineLevel="0" collapsed="false">
      <c r="A183" s="63" t="s">
        <v>1061</v>
      </c>
      <c r="B183" s="73"/>
      <c r="E183" s="74"/>
      <c r="I183" s="55"/>
      <c r="J183" s="55"/>
      <c r="K183" s="55"/>
      <c r="L183" s="55"/>
      <c r="M183" s="55"/>
      <c r="N183" s="77" t="n">
        <v>78</v>
      </c>
      <c r="O183" s="55"/>
      <c r="P183" s="55"/>
      <c r="Q183" s="55"/>
      <c r="R183" s="55"/>
      <c r="S183" s="55" t="n">
        <v>156</v>
      </c>
      <c r="T183" s="55"/>
      <c r="U183" s="56" t="n">
        <f aca="false">SUM(I183:T183)</f>
        <v>234</v>
      </c>
      <c r="V183" s="54"/>
      <c r="W183" s="56" t="n">
        <f aca="false" t="array" ref="W183:W183">MMULT(Y183,11)</f>
        <v>214.5</v>
      </c>
      <c r="X183" s="71" t="n">
        <f aca="false" t="array" ref="X183:X183">MMULT(Y183,14)</f>
        <v>273</v>
      </c>
      <c r="Y183" s="59" t="n">
        <f aca="false">U183/12</f>
        <v>19.5</v>
      </c>
    </row>
    <row r="184" s="5" customFormat="true" ht="13.8" hidden="false" customHeight="false" outlineLevel="0" collapsed="false">
      <c r="A184" s="63" t="s">
        <v>1062</v>
      </c>
      <c r="B184" s="73"/>
      <c r="E184" s="74"/>
      <c r="I184" s="55"/>
      <c r="J184" s="55"/>
      <c r="K184" s="55"/>
      <c r="L184" s="55"/>
      <c r="M184" s="55"/>
      <c r="N184" s="77"/>
      <c r="O184" s="77" t="n">
        <v>234</v>
      </c>
      <c r="P184" s="55"/>
      <c r="Q184" s="55"/>
      <c r="R184" s="55"/>
      <c r="S184" s="55"/>
      <c r="T184" s="55"/>
      <c r="U184" s="56" t="n">
        <f aca="false">SUM(I184:T184)</f>
        <v>234</v>
      </c>
      <c r="V184" s="54"/>
      <c r="W184" s="56" t="n">
        <f aca="false" t="array" ref="W184:W184">MMULT(Y184,11)</f>
        <v>214.5</v>
      </c>
      <c r="X184" s="71" t="n">
        <f aca="false" t="array" ref="X184:X184">MMULT(Y184,14)</f>
        <v>273</v>
      </c>
      <c r="Y184" s="59" t="n">
        <f aca="false">U184/12</f>
        <v>19.5</v>
      </c>
    </row>
    <row r="185" s="5" customFormat="true" ht="13.8" hidden="false" customHeight="false" outlineLevel="0" collapsed="false">
      <c r="A185" s="63" t="s">
        <v>1063</v>
      </c>
      <c r="B185" s="73"/>
      <c r="E185" s="74"/>
      <c r="I185" s="55"/>
      <c r="J185" s="55"/>
      <c r="K185" s="55"/>
      <c r="L185" s="55"/>
      <c r="M185" s="55"/>
      <c r="N185" s="55"/>
      <c r="O185" s="55"/>
      <c r="P185" s="77"/>
      <c r="Q185" s="55"/>
      <c r="R185" s="106"/>
      <c r="S185" s="55"/>
      <c r="T185" s="108" t="n">
        <v>233</v>
      </c>
      <c r="U185" s="56" t="n">
        <f aca="false">SUM(I185:T185)</f>
        <v>233</v>
      </c>
      <c r="V185" s="54"/>
      <c r="W185" s="56" t="n">
        <f aca="false" t="array" ref="W185:W185">MMULT(Y185,11)</f>
        <v>213.583333333334</v>
      </c>
      <c r="X185" s="71" t="n">
        <f aca="false" t="array" ref="X185:X185">MMULT(Y185,14)</f>
        <v>271.833333333334</v>
      </c>
      <c r="Y185" s="59" t="n">
        <f aca="false">U185/12</f>
        <v>19.4166666666667</v>
      </c>
    </row>
    <row r="186" s="5" customFormat="true" ht="13.8" hidden="false" customHeight="false" outlineLevel="0" collapsed="false">
      <c r="A186" s="63" t="s">
        <v>1064</v>
      </c>
      <c r="B186" s="73"/>
      <c r="E186" s="74"/>
      <c r="I186" s="55"/>
      <c r="J186" s="55"/>
      <c r="K186" s="77" t="n">
        <v>138</v>
      </c>
      <c r="L186" s="55"/>
      <c r="M186" s="55"/>
      <c r="N186" s="55"/>
      <c r="O186" s="55"/>
      <c r="P186" s="55"/>
      <c r="Q186" s="55"/>
      <c r="R186" s="55"/>
      <c r="S186" s="55" t="n">
        <v>85</v>
      </c>
      <c r="T186" s="55"/>
      <c r="U186" s="56" t="n">
        <f aca="false">SUM(I186:T186)</f>
        <v>223</v>
      </c>
      <c r="V186" s="54"/>
      <c r="W186" s="56" t="n">
        <f aca="false" t="array" ref="W186:W186">MMULT(Y186,11)</f>
        <v>204.416666666666</v>
      </c>
      <c r="X186" s="71" t="n">
        <f aca="false" t="array" ref="X186:X186">MMULT(Y186,14)</f>
        <v>260.166666666666</v>
      </c>
      <c r="Y186" s="59" t="n">
        <f aca="false">U186/12</f>
        <v>18.5833333333333</v>
      </c>
    </row>
    <row r="187" s="5" customFormat="true" ht="13.8" hidden="false" customHeight="false" outlineLevel="0" collapsed="false">
      <c r="A187" s="63" t="s">
        <v>1065</v>
      </c>
      <c r="B187" s="73"/>
      <c r="E187" s="26"/>
      <c r="I187" s="55"/>
      <c r="J187" s="77" t="n">
        <v>223</v>
      </c>
      <c r="K187" s="55"/>
      <c r="L187" s="55"/>
      <c r="M187" s="55"/>
      <c r="N187" s="55"/>
      <c r="O187" s="55"/>
      <c r="P187" s="55"/>
      <c r="Q187" s="55"/>
      <c r="R187" s="55"/>
      <c r="S187" s="55"/>
      <c r="T187" s="55"/>
      <c r="U187" s="56" t="n">
        <f aca="false">SUM(I187:T187)</f>
        <v>223</v>
      </c>
      <c r="V187" s="54"/>
      <c r="W187" s="56" t="n">
        <f aca="false" t="array" ref="W187:W187">MMULT(Y187,11)</f>
        <v>204.416666666666</v>
      </c>
      <c r="X187" s="71" t="n">
        <f aca="false" t="array" ref="X187:X187">MMULT(Y187,14)</f>
        <v>260.166666666666</v>
      </c>
      <c r="Y187" s="59" t="n">
        <f aca="false">U187/12</f>
        <v>18.5833333333333</v>
      </c>
    </row>
    <row r="188" s="5" customFormat="true" ht="13.8" hidden="false" customHeight="false" outlineLevel="0" collapsed="false">
      <c r="A188" s="63" t="s">
        <v>1066</v>
      </c>
      <c r="B188" s="73"/>
      <c r="E188" s="74"/>
      <c r="I188" s="55"/>
      <c r="J188" s="77" t="n">
        <v>177</v>
      </c>
      <c r="K188" s="55"/>
      <c r="L188" s="55"/>
      <c r="M188" s="55"/>
      <c r="N188" s="55"/>
      <c r="O188" s="55"/>
      <c r="P188" s="55" t="n">
        <v>45</v>
      </c>
      <c r="Q188" s="55"/>
      <c r="R188" s="55"/>
      <c r="S188" s="55"/>
      <c r="T188" s="55"/>
      <c r="U188" s="56" t="n">
        <f aca="false">SUM(I188:T188)</f>
        <v>222</v>
      </c>
      <c r="V188" s="54"/>
      <c r="W188" s="56" t="n">
        <f aca="false" t="array" ref="W188:W188">MMULT(Y188,11)</f>
        <v>203.5</v>
      </c>
      <c r="X188" s="71" t="n">
        <f aca="false" t="array" ref="X188:X188">MMULT(Y188,14)</f>
        <v>259</v>
      </c>
      <c r="Y188" s="59" t="n">
        <f aca="false">U188/12</f>
        <v>18.5</v>
      </c>
    </row>
    <row r="189" s="5" customFormat="true" ht="13.8" hidden="false" customHeight="false" outlineLevel="0" collapsed="false">
      <c r="A189" s="63" t="s">
        <v>1067</v>
      </c>
      <c r="B189" s="73"/>
      <c r="E189" s="74"/>
      <c r="I189" s="55"/>
      <c r="J189" s="55"/>
      <c r="K189" s="55"/>
      <c r="L189" s="77"/>
      <c r="M189" s="55"/>
      <c r="N189" s="55"/>
      <c r="O189" s="77"/>
      <c r="P189" s="55"/>
      <c r="Q189" s="55"/>
      <c r="R189" s="55"/>
      <c r="S189" s="106" t="n">
        <v>220</v>
      </c>
      <c r="T189" s="55"/>
      <c r="U189" s="56" t="n">
        <f aca="false">SUM(I189:T189)</f>
        <v>220</v>
      </c>
      <c r="V189" s="54"/>
      <c r="W189" s="56" t="n">
        <f aca="false" t="array" ref="W189:W189">MMULT(Y189,11)</f>
        <v>201.666666666666</v>
      </c>
      <c r="X189" s="71" t="n">
        <f aca="false" t="array" ref="X189:X189">MMULT(Y189,14)</f>
        <v>256.666666666666</v>
      </c>
      <c r="Y189" s="59" t="n">
        <f aca="false">U189/12</f>
        <v>18.3333333333333</v>
      </c>
    </row>
    <row r="190" s="5" customFormat="true" ht="13.8" hidden="false" customHeight="false" outlineLevel="0" collapsed="false">
      <c r="A190" s="63" t="s">
        <v>1068</v>
      </c>
      <c r="B190" s="73"/>
      <c r="E190" s="26"/>
      <c r="I190" s="77" t="n">
        <v>90</v>
      </c>
      <c r="J190" s="55" t="n">
        <v>90</v>
      </c>
      <c r="K190" s="55"/>
      <c r="L190" s="55"/>
      <c r="M190" s="55"/>
      <c r="N190" s="55"/>
      <c r="O190" s="55"/>
      <c r="P190" s="55"/>
      <c r="Q190" s="55"/>
      <c r="R190" s="55" t="n">
        <v>39</v>
      </c>
      <c r="S190" s="55"/>
      <c r="T190" s="55"/>
      <c r="U190" s="56" t="n">
        <f aca="false">SUM(I190:T190)</f>
        <v>219</v>
      </c>
      <c r="V190" s="54"/>
      <c r="W190" s="56" t="n">
        <f aca="false" t="array" ref="W190:W190">MMULT(Y190,11)</f>
        <v>200.75</v>
      </c>
      <c r="X190" s="71" t="n">
        <f aca="false" t="array" ref="X190:X190">MMULT(Y190,14)</f>
        <v>255.5</v>
      </c>
      <c r="Y190" s="59" t="n">
        <f aca="false">U190/12</f>
        <v>18.25</v>
      </c>
    </row>
    <row r="191" s="5" customFormat="true" ht="13.8" hidden="false" customHeight="false" outlineLevel="0" collapsed="false">
      <c r="A191" s="63" t="s">
        <v>1069</v>
      </c>
      <c r="B191" s="73"/>
      <c r="E191" s="26"/>
      <c r="I191" s="77" t="n">
        <v>110</v>
      </c>
      <c r="J191" s="55"/>
      <c r="K191" s="55"/>
      <c r="L191" s="55" t="n">
        <v>98</v>
      </c>
      <c r="M191" s="55"/>
      <c r="N191" s="55"/>
      <c r="O191" s="55"/>
      <c r="P191" s="55"/>
      <c r="Q191" s="55"/>
      <c r="R191" s="55"/>
      <c r="S191" s="55"/>
      <c r="T191" s="55"/>
      <c r="U191" s="56" t="n">
        <f aca="false">SUM(I191:T191)</f>
        <v>208</v>
      </c>
      <c r="V191" s="54"/>
      <c r="W191" s="56" t="n">
        <f aca="false" t="array" ref="W191:W191">MMULT(Y191,11)</f>
        <v>190.666666666666</v>
      </c>
      <c r="X191" s="71" t="n">
        <f aca="false" t="array" ref="X191:X191">MMULT(Y191,14)</f>
        <v>242.666666666666</v>
      </c>
      <c r="Y191" s="59" t="n">
        <f aca="false">U191/12</f>
        <v>17.3333333333333</v>
      </c>
    </row>
    <row r="192" s="5" customFormat="true" ht="13.8" hidden="false" customHeight="false" outlineLevel="0" collapsed="false">
      <c r="A192" s="63" t="s">
        <v>1070</v>
      </c>
      <c r="B192" s="73"/>
      <c r="E192" s="74"/>
      <c r="I192" s="55"/>
      <c r="J192" s="55"/>
      <c r="K192" s="55"/>
      <c r="L192" s="55"/>
      <c r="M192" s="55"/>
      <c r="N192" s="77" t="n">
        <v>208</v>
      </c>
      <c r="O192" s="55"/>
      <c r="P192" s="55"/>
      <c r="Q192" s="55"/>
      <c r="R192" s="55"/>
      <c r="S192" s="55"/>
      <c r="T192" s="55"/>
      <c r="U192" s="56" t="n">
        <f aca="false">SUM(I192:T192)</f>
        <v>208</v>
      </c>
      <c r="V192" s="54"/>
      <c r="W192" s="56" t="n">
        <f aca="false" t="array" ref="W192:W192">MMULT(Y192,11)</f>
        <v>190.666666666666</v>
      </c>
      <c r="X192" s="71" t="n">
        <f aca="false" t="array" ref="X192:X192">MMULT(Y192,14)</f>
        <v>242.666666666666</v>
      </c>
      <c r="Y192" s="59" t="n">
        <f aca="false">U192/12</f>
        <v>17.3333333333333</v>
      </c>
    </row>
    <row r="193" s="5" customFormat="true" ht="13.8" hidden="false" customHeight="false" outlineLevel="0" collapsed="false">
      <c r="A193" s="63" t="s">
        <v>1071</v>
      </c>
      <c r="B193" s="73"/>
      <c r="E193" s="26"/>
      <c r="I193" s="77" t="n">
        <v>207</v>
      </c>
      <c r="J193" s="55"/>
      <c r="K193" s="55"/>
      <c r="L193" s="55"/>
      <c r="M193" s="55"/>
      <c r="N193" s="55"/>
      <c r="O193" s="55"/>
      <c r="P193" s="55"/>
      <c r="Q193" s="55"/>
      <c r="R193" s="55"/>
      <c r="S193" s="55"/>
      <c r="T193" s="55"/>
      <c r="U193" s="56" t="n">
        <f aca="false">SUM(I193:T193)</f>
        <v>207</v>
      </c>
      <c r="V193" s="54"/>
      <c r="W193" s="56" t="n">
        <f aca="false" t="array" ref="W193:W193">MMULT(Y193,11)</f>
        <v>189.75</v>
      </c>
      <c r="X193" s="71" t="n">
        <f aca="false" t="array" ref="X193:X193">MMULT(Y193,14)</f>
        <v>241.5</v>
      </c>
      <c r="Y193" s="59" t="n">
        <f aca="false">U193/12</f>
        <v>17.25</v>
      </c>
    </row>
    <row r="194" s="5" customFormat="true" ht="13.8" hidden="false" customHeight="false" outlineLevel="0" collapsed="false">
      <c r="A194" s="63" t="s">
        <v>1072</v>
      </c>
      <c r="B194" s="73"/>
      <c r="D194" s="0"/>
      <c r="E194" s="26"/>
      <c r="I194" s="77" t="n">
        <v>203</v>
      </c>
      <c r="J194" s="55"/>
      <c r="K194" s="55"/>
      <c r="L194" s="55"/>
      <c r="M194" s="55"/>
      <c r="N194" s="55"/>
      <c r="O194" s="55"/>
      <c r="P194" s="55"/>
      <c r="Q194" s="55"/>
      <c r="R194" s="55"/>
      <c r="S194" s="55"/>
      <c r="T194" s="55"/>
      <c r="U194" s="56" t="n">
        <f aca="false">SUM(I194:T194)</f>
        <v>203</v>
      </c>
      <c r="V194" s="54"/>
      <c r="W194" s="56" t="n">
        <f aca="false" t="array" ref="W194:W194">MMULT(Y194,11)</f>
        <v>186.083333333334</v>
      </c>
      <c r="X194" s="71" t="n">
        <f aca="false" t="array" ref="X194:X194">MMULT(Y194,14)</f>
        <v>236.833333333334</v>
      </c>
      <c r="Y194" s="59" t="n">
        <f aca="false">U194/12</f>
        <v>16.9166666666667</v>
      </c>
    </row>
    <row r="195" s="5" customFormat="true" ht="13.8" hidden="false" customHeight="false" outlineLevel="0" collapsed="false">
      <c r="A195" s="63" t="s">
        <v>1073</v>
      </c>
      <c r="B195" s="73"/>
      <c r="E195" s="74"/>
      <c r="I195" s="55"/>
      <c r="J195" s="55"/>
      <c r="K195" s="55"/>
      <c r="L195" s="55"/>
      <c r="M195" s="77" t="n">
        <v>45</v>
      </c>
      <c r="N195" s="55"/>
      <c r="O195" s="55"/>
      <c r="P195" s="55" t="n">
        <v>155</v>
      </c>
      <c r="Q195" s="55"/>
      <c r="R195" s="55"/>
      <c r="S195" s="55"/>
      <c r="T195" s="55" t="n">
        <v>110</v>
      </c>
      <c r="U195" s="56" t="n">
        <f aca="false">SUM(I195:T195)</f>
        <v>310</v>
      </c>
      <c r="V195" s="54"/>
      <c r="W195" s="56" t="n">
        <f aca="false" t="array" ref="W195:W195">MMULT(Y195,11)</f>
        <v>284.166666666666</v>
      </c>
      <c r="X195" s="71" t="n">
        <f aca="false" t="array" ref="X195:X195">MMULT(Y195,14)</f>
        <v>361.666666666666</v>
      </c>
      <c r="Y195" s="59" t="n">
        <f aca="false">U195/12</f>
        <v>25.8333333333333</v>
      </c>
    </row>
    <row r="196" s="5" customFormat="true" ht="13.8" hidden="false" customHeight="false" outlineLevel="0" collapsed="false">
      <c r="A196" s="63" t="s">
        <v>1074</v>
      </c>
      <c r="B196" s="73"/>
      <c r="E196" s="74"/>
      <c r="I196" s="55"/>
      <c r="J196" s="55" t="n">
        <v>58</v>
      </c>
      <c r="K196" s="55"/>
      <c r="L196" s="55"/>
      <c r="M196" s="55"/>
      <c r="N196" s="55"/>
      <c r="O196" s="55"/>
      <c r="P196" s="77" t="n">
        <v>70</v>
      </c>
      <c r="Q196" s="55"/>
      <c r="R196" s="55"/>
      <c r="S196" s="55" t="n">
        <v>70</v>
      </c>
      <c r="T196" s="55"/>
      <c r="U196" s="56" t="n">
        <f aca="false">SUM(I196:T196)</f>
        <v>198</v>
      </c>
      <c r="V196" s="54"/>
      <c r="W196" s="56" t="n">
        <f aca="false" t="array" ref="W196:W196">MMULT(Y196,11)</f>
        <v>181.5</v>
      </c>
      <c r="X196" s="71" t="n">
        <f aca="false" t="array" ref="X196:X196">MMULT(Y196,14)</f>
        <v>231</v>
      </c>
      <c r="Y196" s="59" t="n">
        <f aca="false">U196/12</f>
        <v>16.5</v>
      </c>
    </row>
    <row r="197" s="5" customFormat="true" ht="15" hidden="false" customHeight="false" outlineLevel="0" collapsed="false">
      <c r="A197" s="63" t="s">
        <v>1075</v>
      </c>
      <c r="B197" s="73"/>
      <c r="D197" s="27"/>
      <c r="E197" s="74"/>
      <c r="I197" s="55"/>
      <c r="J197" s="55"/>
      <c r="K197" s="55"/>
      <c r="L197" s="77" t="n">
        <v>118</v>
      </c>
      <c r="M197" s="55"/>
      <c r="N197" s="55" t="n">
        <v>78</v>
      </c>
      <c r="O197" s="55"/>
      <c r="P197" s="55"/>
      <c r="Q197" s="55"/>
      <c r="R197" s="55"/>
      <c r="S197" s="55"/>
      <c r="T197" s="55"/>
      <c r="U197" s="56" t="n">
        <f aca="false">SUM(I197:T197)</f>
        <v>196</v>
      </c>
      <c r="V197" s="54"/>
      <c r="W197" s="56" t="n">
        <f aca="false" t="array" ref="W197:W197">MMULT(Y197,11)</f>
        <v>179.666666666666</v>
      </c>
      <c r="X197" s="71" t="n">
        <f aca="false" t="array" ref="X197:X197">MMULT(Y197,14)</f>
        <v>228.666666666666</v>
      </c>
      <c r="Y197" s="59" t="n">
        <f aca="false">U197/12</f>
        <v>16.3333333333333</v>
      </c>
    </row>
    <row r="198" s="5" customFormat="true" ht="13.8" hidden="false" customHeight="false" outlineLevel="0" collapsed="false">
      <c r="A198" s="63" t="s">
        <v>1076</v>
      </c>
      <c r="B198" s="73"/>
      <c r="E198" s="74"/>
      <c r="I198" s="55"/>
      <c r="J198" s="55"/>
      <c r="K198" s="55"/>
      <c r="L198" s="77"/>
      <c r="M198" s="55"/>
      <c r="N198" s="55"/>
      <c r="O198" s="55"/>
      <c r="P198" s="55"/>
      <c r="Q198" s="106" t="n">
        <v>195</v>
      </c>
      <c r="R198" s="55"/>
      <c r="S198" s="55"/>
      <c r="T198" s="55"/>
      <c r="U198" s="56" t="n">
        <f aca="false">SUM(I198:T198)</f>
        <v>195</v>
      </c>
      <c r="V198" s="54"/>
      <c r="W198" s="56" t="n">
        <f aca="false" t="array" ref="W198:W198">MMULT(Y198,11)</f>
        <v>178.75</v>
      </c>
      <c r="X198" s="71" t="n">
        <f aca="false" t="array" ref="X198:X198">MMULT(Y198,14)</f>
        <v>227.5</v>
      </c>
      <c r="Y198" s="59" t="n">
        <f aca="false">U198/12</f>
        <v>16.25</v>
      </c>
    </row>
    <row r="199" s="5" customFormat="true" ht="15" hidden="false" customHeight="false" outlineLevel="0" collapsed="false">
      <c r="A199" s="63" t="s">
        <v>1077</v>
      </c>
      <c r="B199" s="73"/>
      <c r="D199" s="27"/>
      <c r="E199" s="26"/>
      <c r="I199" s="55"/>
      <c r="J199" s="77"/>
      <c r="K199" s="55"/>
      <c r="L199" s="55"/>
      <c r="M199" s="55"/>
      <c r="N199" s="55"/>
      <c r="O199" s="77"/>
      <c r="P199" s="55"/>
      <c r="Q199" s="55"/>
      <c r="R199" s="55"/>
      <c r="S199" s="106" t="n">
        <v>195</v>
      </c>
      <c r="T199" s="55"/>
      <c r="U199" s="56" t="n">
        <f aca="false">SUM(I199:T199)</f>
        <v>195</v>
      </c>
      <c r="V199" s="54"/>
      <c r="W199" s="56" t="n">
        <f aca="false" t="array" ref="W199:W199">MMULT(Y199,11)</f>
        <v>178.75</v>
      </c>
      <c r="X199" s="71" t="n">
        <f aca="false" t="array" ref="X199:X199">MMULT(Y199,14)</f>
        <v>227.5</v>
      </c>
      <c r="Y199" s="59" t="n">
        <f aca="false">U199/12</f>
        <v>16.25</v>
      </c>
    </row>
    <row r="200" s="5" customFormat="true" ht="13.8" hidden="false" customHeight="false" outlineLevel="0" collapsed="false">
      <c r="A200" s="63" t="s">
        <v>1078</v>
      </c>
      <c r="B200" s="73"/>
      <c r="E200" s="74"/>
      <c r="I200" s="55"/>
      <c r="J200" s="55"/>
      <c r="K200" s="55"/>
      <c r="L200" s="55"/>
      <c r="M200" s="77" t="n">
        <v>110</v>
      </c>
      <c r="N200" s="55"/>
      <c r="O200" s="55"/>
      <c r="P200" s="55"/>
      <c r="Q200" s="55"/>
      <c r="R200" s="55"/>
      <c r="S200" s="55" t="n">
        <v>84</v>
      </c>
      <c r="T200" s="55"/>
      <c r="U200" s="56" t="n">
        <f aca="false">SUM(I200:T200)</f>
        <v>194</v>
      </c>
      <c r="V200" s="54"/>
      <c r="W200" s="56" t="n">
        <f aca="false" t="array" ref="W200:W200">MMULT(Y200,11)</f>
        <v>177.833333333334</v>
      </c>
      <c r="X200" s="71" t="n">
        <f aca="false" t="array" ref="X200:X200">MMULT(Y200,14)</f>
        <v>226.333333333334</v>
      </c>
      <c r="Y200" s="59" t="n">
        <f aca="false">U200/12</f>
        <v>16.1666666666667</v>
      </c>
    </row>
    <row r="201" s="5" customFormat="true" ht="13.8" hidden="false" customHeight="false" outlineLevel="0" collapsed="false">
      <c r="A201" s="63" t="s">
        <v>1079</v>
      </c>
      <c r="B201" s="73"/>
      <c r="E201" s="74"/>
      <c r="I201" s="55"/>
      <c r="J201" s="77" t="n">
        <v>59</v>
      </c>
      <c r="K201" s="55"/>
      <c r="L201" s="55"/>
      <c r="M201" s="55"/>
      <c r="N201" s="55" t="n">
        <v>65</v>
      </c>
      <c r="O201" s="55"/>
      <c r="P201" s="55"/>
      <c r="Q201" s="55" t="n">
        <v>65</v>
      </c>
      <c r="R201" s="55"/>
      <c r="S201" s="55"/>
      <c r="T201" s="55"/>
      <c r="U201" s="56" t="n">
        <f aca="false">SUM(I201:T201)</f>
        <v>189</v>
      </c>
      <c r="V201" s="54"/>
      <c r="W201" s="56" t="n">
        <f aca="false" t="array" ref="W201:W201">MMULT(Y201,11)</f>
        <v>173.25</v>
      </c>
      <c r="X201" s="71" t="n">
        <f aca="false" t="array" ref="X201:X201">MMULT(Y201,14)</f>
        <v>220.5</v>
      </c>
      <c r="Y201" s="59" t="n">
        <f aca="false">U201/12</f>
        <v>15.75</v>
      </c>
    </row>
    <row r="202" s="5" customFormat="true" ht="13.8" hidden="false" customHeight="false" outlineLevel="0" collapsed="false">
      <c r="A202" s="63" t="s">
        <v>1080</v>
      </c>
      <c r="B202" s="73"/>
      <c r="E202" s="74"/>
      <c r="I202" s="55"/>
      <c r="J202" s="55"/>
      <c r="K202" s="55"/>
      <c r="L202" s="77" t="n">
        <v>188</v>
      </c>
      <c r="M202" s="55"/>
      <c r="N202" s="55"/>
      <c r="O202" s="55"/>
      <c r="P202" s="55"/>
      <c r="Q202" s="55"/>
      <c r="R202" s="55"/>
      <c r="S202" s="55"/>
      <c r="T202" s="55"/>
      <c r="U202" s="56" t="n">
        <f aca="false">SUM(I202:T202)</f>
        <v>188</v>
      </c>
      <c r="V202" s="54"/>
      <c r="W202" s="56" t="n">
        <f aca="false" t="array" ref="W202:W202">MMULT(Y202,11)</f>
        <v>172.333333333334</v>
      </c>
      <c r="X202" s="71" t="n">
        <f aca="false" t="array" ref="X202:X202">MMULT(Y202,14)</f>
        <v>219.333333333334</v>
      </c>
      <c r="Y202" s="59" t="n">
        <f aca="false">U202/12</f>
        <v>15.6666666666667</v>
      </c>
    </row>
    <row r="203" s="5" customFormat="true" ht="13.8" hidden="false" customHeight="false" outlineLevel="0" collapsed="false">
      <c r="A203" s="63" t="s">
        <v>1081</v>
      </c>
      <c r="B203" s="73"/>
      <c r="E203" s="74"/>
      <c r="I203" s="55"/>
      <c r="J203" s="55"/>
      <c r="K203" s="55"/>
      <c r="L203" s="55"/>
      <c r="M203" s="55"/>
      <c r="N203" s="77" t="n">
        <v>110</v>
      </c>
      <c r="O203" s="55"/>
      <c r="P203" s="55"/>
      <c r="Q203" s="55"/>
      <c r="R203" s="55" t="n">
        <v>65</v>
      </c>
      <c r="S203" s="55"/>
      <c r="T203" s="55"/>
      <c r="U203" s="56" t="n">
        <f aca="false">SUM(I203:T203)</f>
        <v>175</v>
      </c>
      <c r="V203" s="54"/>
      <c r="W203" s="56" t="n">
        <f aca="false" t="array" ref="W203:W203">MMULT(Y203,11)</f>
        <v>160.416666666666</v>
      </c>
      <c r="X203" s="71" t="n">
        <f aca="false" t="array" ref="X203:X203">MMULT(Y203,14)</f>
        <v>204.166666666666</v>
      </c>
      <c r="Y203" s="59" t="n">
        <f aca="false">U203/12</f>
        <v>14.5833333333333</v>
      </c>
    </row>
    <row r="204" s="5" customFormat="true" ht="13.8" hidden="false" customHeight="false" outlineLevel="0" collapsed="false">
      <c r="A204" s="63" t="s">
        <v>1082</v>
      </c>
      <c r="B204" s="73"/>
      <c r="E204" s="74"/>
      <c r="I204" s="55"/>
      <c r="J204" s="55"/>
      <c r="K204" s="55"/>
      <c r="L204" s="55"/>
      <c r="M204" s="77"/>
      <c r="N204" s="55"/>
      <c r="O204" s="55"/>
      <c r="P204" s="77" t="n">
        <v>175</v>
      </c>
      <c r="Q204" s="55"/>
      <c r="R204" s="55"/>
      <c r="S204" s="55"/>
      <c r="T204" s="55"/>
      <c r="U204" s="56" t="n">
        <f aca="false">SUM(I204:T204)</f>
        <v>175</v>
      </c>
      <c r="V204" s="54"/>
      <c r="W204" s="56" t="n">
        <f aca="false" t="array" ref="W204:W204">MMULT(Y204,11)</f>
        <v>160.416666666666</v>
      </c>
      <c r="X204" s="71" t="n">
        <f aca="false" t="array" ref="X204:X204">MMULT(Y204,14)</f>
        <v>204.166666666666</v>
      </c>
      <c r="Y204" s="59" t="n">
        <f aca="false">U204/12</f>
        <v>14.5833333333333</v>
      </c>
    </row>
    <row r="205" s="5" customFormat="true" ht="13.8" hidden="false" customHeight="false" outlineLevel="0" collapsed="false">
      <c r="A205" s="63" t="s">
        <v>957</v>
      </c>
      <c r="B205" s="73"/>
      <c r="E205" s="74"/>
      <c r="I205" s="55"/>
      <c r="J205" s="55"/>
      <c r="K205" s="77"/>
      <c r="L205" s="55"/>
      <c r="M205" s="55"/>
      <c r="N205" s="55"/>
      <c r="O205" s="55"/>
      <c r="P205" s="106"/>
      <c r="Q205" s="29"/>
      <c r="R205" s="29"/>
      <c r="S205" s="106" t="n">
        <v>175</v>
      </c>
      <c r="T205" s="55"/>
      <c r="U205" s="56" t="n">
        <f aca="false">SUM(I205:T205)</f>
        <v>175</v>
      </c>
      <c r="V205" s="54"/>
      <c r="W205" s="56" t="n">
        <f aca="false" t="array" ref="W205:W205">MMULT(Y205,11)</f>
        <v>160.416666666666</v>
      </c>
      <c r="X205" s="71" t="n">
        <f aca="false" t="array" ref="X205:X205">MMULT(Y205,14)</f>
        <v>204.166666666666</v>
      </c>
      <c r="Y205" s="59" t="n">
        <f aca="false">U205/12</f>
        <v>14.5833333333333</v>
      </c>
    </row>
    <row r="206" s="5" customFormat="true" ht="13.8" hidden="false" customHeight="false" outlineLevel="0" collapsed="false">
      <c r="A206" s="63" t="s">
        <v>1083</v>
      </c>
      <c r="B206" s="73"/>
      <c r="E206" s="74"/>
      <c r="I206" s="55"/>
      <c r="J206" s="55"/>
      <c r="K206" s="55"/>
      <c r="L206" s="55"/>
      <c r="M206" s="77"/>
      <c r="N206" s="55"/>
      <c r="O206" s="55"/>
      <c r="P206" s="77" t="n">
        <v>104</v>
      </c>
      <c r="Q206" s="55"/>
      <c r="R206" s="55"/>
      <c r="S206" s="55" t="n">
        <v>65</v>
      </c>
      <c r="T206" s="55"/>
      <c r="U206" s="56" t="n">
        <f aca="false">SUM(I206:T206)</f>
        <v>169</v>
      </c>
      <c r="V206" s="54"/>
      <c r="W206" s="56" t="n">
        <f aca="false" t="array" ref="W206:W206">MMULT(Y206,11)</f>
        <v>154.916666666666</v>
      </c>
      <c r="X206" s="71" t="n">
        <f aca="false" t="array" ref="X206:X206">MMULT(Y206,14)</f>
        <v>197.166666666666</v>
      </c>
      <c r="Y206" s="59" t="n">
        <f aca="false">U206/12</f>
        <v>14.0833333333333</v>
      </c>
    </row>
    <row r="207" s="5" customFormat="true" ht="13.8" hidden="false" customHeight="false" outlineLevel="0" collapsed="false">
      <c r="A207" s="63" t="s">
        <v>1084</v>
      </c>
      <c r="B207" s="73"/>
      <c r="E207" s="26"/>
      <c r="I207" s="55"/>
      <c r="J207" s="77" t="n">
        <v>55</v>
      </c>
      <c r="K207" s="55"/>
      <c r="L207" s="55"/>
      <c r="M207" s="55"/>
      <c r="N207" s="55"/>
      <c r="O207" s="55" t="n">
        <v>90</v>
      </c>
      <c r="P207" s="55" t="n">
        <v>20</v>
      </c>
      <c r="Q207" s="55"/>
      <c r="R207" s="55"/>
      <c r="S207" s="55"/>
      <c r="T207" s="55"/>
      <c r="U207" s="56" t="n">
        <f aca="false">SUM(I207:T207)</f>
        <v>165</v>
      </c>
      <c r="V207" s="54"/>
      <c r="W207" s="56" t="n">
        <f aca="false" t="array" ref="W207:W207">MMULT(Y207,11)</f>
        <v>151.25</v>
      </c>
      <c r="X207" s="71" t="n">
        <f aca="false" t="array" ref="X207:X207">MMULT(Y207,14)</f>
        <v>192.5</v>
      </c>
      <c r="Y207" s="59" t="n">
        <f aca="false">U207/12</f>
        <v>13.75</v>
      </c>
    </row>
    <row r="208" s="5" customFormat="true" ht="13.8" hidden="false" customHeight="false" outlineLevel="0" collapsed="false">
      <c r="A208" s="63" t="s">
        <v>1085</v>
      </c>
      <c r="B208" s="73"/>
      <c r="D208" s="0"/>
      <c r="E208" s="26"/>
      <c r="I208" s="77" t="n">
        <v>165</v>
      </c>
      <c r="J208" s="55"/>
      <c r="K208" s="55"/>
      <c r="L208" s="55"/>
      <c r="M208" s="55"/>
      <c r="N208" s="55"/>
      <c r="O208" s="55"/>
      <c r="P208" s="55"/>
      <c r="Q208" s="55"/>
      <c r="R208" s="55"/>
      <c r="S208" s="55"/>
      <c r="T208" s="55"/>
      <c r="U208" s="56" t="n">
        <f aca="false">SUM(I208:T208)</f>
        <v>165</v>
      </c>
      <c r="V208" s="54"/>
      <c r="W208" s="56" t="n">
        <f aca="false" t="array" ref="W208:W208">MMULT(Y208,11)</f>
        <v>151.25</v>
      </c>
      <c r="X208" s="71" t="n">
        <f aca="false" t="array" ref="X208:X208">MMULT(Y208,14)</f>
        <v>192.5</v>
      </c>
      <c r="Y208" s="59" t="n">
        <f aca="false">U208/12</f>
        <v>13.75</v>
      </c>
    </row>
    <row r="209" s="5" customFormat="true" ht="13.8" hidden="false" customHeight="false" outlineLevel="0" collapsed="false">
      <c r="A209" s="63" t="s">
        <v>1086</v>
      </c>
      <c r="B209" s="73"/>
      <c r="E209" s="74"/>
      <c r="I209" s="55"/>
      <c r="J209" s="55"/>
      <c r="K209" s="55"/>
      <c r="L209" s="55"/>
      <c r="M209" s="55"/>
      <c r="N209" s="55"/>
      <c r="O209" s="77"/>
      <c r="P209" s="55"/>
      <c r="Q209" s="55"/>
      <c r="R209" s="55"/>
      <c r="S209" s="55"/>
      <c r="T209" s="108" t="n">
        <v>156</v>
      </c>
      <c r="U209" s="56" t="n">
        <f aca="false">SUM(I209:T209)</f>
        <v>156</v>
      </c>
      <c r="V209" s="54"/>
      <c r="W209" s="56" t="n">
        <f aca="false" t="array" ref="W209:W209">MMULT(Y209,11)</f>
        <v>143</v>
      </c>
      <c r="X209" s="71" t="n">
        <f aca="false" t="array" ref="X209:X209">MMULT(Y209,14)</f>
        <v>182</v>
      </c>
      <c r="Y209" s="59" t="n">
        <f aca="false">U209/12</f>
        <v>13</v>
      </c>
    </row>
    <row r="210" s="5" customFormat="true" ht="13.8" hidden="false" customHeight="false" outlineLevel="0" collapsed="false">
      <c r="A210" s="63" t="s">
        <v>1087</v>
      </c>
      <c r="B210" s="73"/>
      <c r="E210" s="74"/>
      <c r="I210" s="55"/>
      <c r="J210" s="55"/>
      <c r="K210" s="55"/>
      <c r="L210" s="77" t="n">
        <v>153</v>
      </c>
      <c r="M210" s="55"/>
      <c r="N210" s="55"/>
      <c r="O210" s="55"/>
      <c r="P210" s="55"/>
      <c r="Q210" s="55"/>
      <c r="R210" s="55"/>
      <c r="S210" s="55"/>
      <c r="T210" s="55"/>
      <c r="U210" s="56" t="n">
        <f aca="false">SUM(I210:T210)</f>
        <v>153</v>
      </c>
      <c r="V210" s="54"/>
      <c r="W210" s="56" t="n">
        <f aca="false" t="array" ref="W210:W210">MMULT(Y210,11)</f>
        <v>140.25</v>
      </c>
      <c r="X210" s="71" t="n">
        <f aca="false" t="array" ref="X210:X210">MMULT(Y210,14)</f>
        <v>178.5</v>
      </c>
      <c r="Y210" s="59" t="n">
        <f aca="false">U210/12</f>
        <v>12.75</v>
      </c>
    </row>
    <row r="211" s="5" customFormat="true" ht="15" hidden="false" customHeight="false" outlineLevel="0" collapsed="false">
      <c r="A211" s="63" t="s">
        <v>1088</v>
      </c>
      <c r="B211" s="73"/>
      <c r="D211" s="27"/>
      <c r="E211" s="26"/>
      <c r="I211" s="55"/>
      <c r="J211" s="77" t="n">
        <v>149</v>
      </c>
      <c r="K211" s="55"/>
      <c r="L211" s="55"/>
      <c r="M211" s="55"/>
      <c r="N211" s="55"/>
      <c r="O211" s="55"/>
      <c r="P211" s="55"/>
      <c r="Q211" s="55"/>
      <c r="R211" s="55"/>
      <c r="S211" s="55"/>
      <c r="T211" s="55"/>
      <c r="U211" s="56" t="n">
        <f aca="false">SUM(I211:T211)</f>
        <v>149</v>
      </c>
      <c r="V211" s="54"/>
      <c r="W211" s="56" t="n">
        <f aca="false" t="array" ref="W211:W211">MMULT(Y211,11)</f>
        <v>136.583333333334</v>
      </c>
      <c r="X211" s="71" t="n">
        <f aca="false" t="array" ref="X211:X211">MMULT(Y211,14)</f>
        <v>173.833333333334</v>
      </c>
      <c r="Y211" s="59" t="n">
        <f aca="false">U211/12</f>
        <v>12.4166666666667</v>
      </c>
    </row>
    <row r="212" s="5" customFormat="true" ht="13.8" hidden="false" customHeight="false" outlineLevel="0" collapsed="false">
      <c r="A212" s="63" t="s">
        <v>957</v>
      </c>
      <c r="B212" s="73"/>
      <c r="E212" s="74"/>
      <c r="I212" s="55"/>
      <c r="J212" s="77"/>
      <c r="K212" s="55"/>
      <c r="L212" s="55"/>
      <c r="M212" s="55"/>
      <c r="N212" s="55"/>
      <c r="O212" s="55"/>
      <c r="P212" s="55"/>
      <c r="Q212" s="55"/>
      <c r="R212" s="55"/>
      <c r="S212" s="106" t="n">
        <v>149</v>
      </c>
      <c r="T212" s="55"/>
      <c r="U212" s="56" t="n">
        <f aca="false">SUM(I212:T212)</f>
        <v>149</v>
      </c>
      <c r="V212" s="54"/>
      <c r="W212" s="56" t="n">
        <f aca="false" t="array" ref="W212:W212">MMULT(Y212,11)</f>
        <v>136.583333333334</v>
      </c>
      <c r="X212" s="71" t="n">
        <f aca="false" t="array" ref="X212:X212">MMULT(Y212,14)</f>
        <v>173.833333333334</v>
      </c>
      <c r="Y212" s="59" t="n">
        <f aca="false">U212/12</f>
        <v>12.4166666666667</v>
      </c>
    </row>
    <row r="213" s="5" customFormat="true" ht="13.8" hidden="false" customHeight="false" outlineLevel="0" collapsed="false">
      <c r="A213" s="63" t="s">
        <v>1089</v>
      </c>
      <c r="B213" s="73"/>
      <c r="E213" s="74"/>
      <c r="I213" s="55"/>
      <c r="J213" s="55"/>
      <c r="K213" s="55"/>
      <c r="L213" s="55"/>
      <c r="M213" s="55"/>
      <c r="N213" s="77"/>
      <c r="O213" s="55"/>
      <c r="P213" s="55"/>
      <c r="Q213" s="55" t="n">
        <v>149</v>
      </c>
      <c r="R213" s="55"/>
      <c r="S213" s="55"/>
      <c r="T213" s="55"/>
      <c r="U213" s="56" t="n">
        <f aca="false">SUM(I213:T213)</f>
        <v>149</v>
      </c>
      <c r="V213" s="54"/>
      <c r="W213" s="56" t="n">
        <f aca="false" t="array" ref="W213:W213">MMULT(Y213,11)</f>
        <v>136.583333333334</v>
      </c>
      <c r="X213" s="71" t="n">
        <f aca="false" t="array" ref="X213:X213">MMULT(Y213,14)</f>
        <v>173.833333333334</v>
      </c>
      <c r="Y213" s="59" t="n">
        <f aca="false">U213/12</f>
        <v>12.4166666666667</v>
      </c>
    </row>
    <row r="214" s="5" customFormat="true" ht="13.8" hidden="false" customHeight="false" outlineLevel="0" collapsed="false">
      <c r="A214" s="63" t="s">
        <v>1090</v>
      </c>
      <c r="B214" s="73"/>
      <c r="E214" s="74"/>
      <c r="I214" s="55"/>
      <c r="J214" s="55"/>
      <c r="K214" s="55"/>
      <c r="L214" s="77" t="n">
        <v>149</v>
      </c>
      <c r="M214" s="55"/>
      <c r="N214" s="55"/>
      <c r="O214" s="55"/>
      <c r="P214" s="55"/>
      <c r="Q214" s="55"/>
      <c r="R214" s="55"/>
      <c r="S214" s="55"/>
      <c r="T214" s="55"/>
      <c r="U214" s="56" t="n">
        <f aca="false">SUM(I214:T214)</f>
        <v>149</v>
      </c>
      <c r="V214" s="54"/>
      <c r="W214" s="56" t="n">
        <f aca="false" t="array" ref="W214:W214">MMULT(Y214,11)</f>
        <v>136.583333333334</v>
      </c>
      <c r="X214" s="71" t="n">
        <f aca="false" t="array" ref="X214:X214">MMULT(Y214,14)</f>
        <v>173.833333333334</v>
      </c>
      <c r="Y214" s="59" t="n">
        <f aca="false">U214/12</f>
        <v>12.4166666666667</v>
      </c>
    </row>
    <row r="215" s="5" customFormat="true" ht="13.8" hidden="false" customHeight="false" outlineLevel="0" collapsed="false">
      <c r="A215" s="63" t="s">
        <v>1091</v>
      </c>
      <c r="B215" s="73"/>
      <c r="E215" s="26"/>
      <c r="I215" s="55"/>
      <c r="J215" s="77" t="n">
        <v>147</v>
      </c>
      <c r="K215" s="55"/>
      <c r="L215" s="55"/>
      <c r="M215" s="55"/>
      <c r="N215" s="55"/>
      <c r="O215" s="55"/>
      <c r="P215" s="55"/>
      <c r="Q215" s="55"/>
      <c r="R215" s="55"/>
      <c r="S215" s="55"/>
      <c r="T215" s="55"/>
      <c r="U215" s="56" t="n">
        <f aca="false">SUM(I215:T215)</f>
        <v>147</v>
      </c>
      <c r="V215" s="54"/>
      <c r="W215" s="56" t="n">
        <f aca="false" t="array" ref="W215:W215">MMULT(Y215,11)</f>
        <v>134.75</v>
      </c>
      <c r="X215" s="71" t="n">
        <f aca="false" t="array" ref="X215:X215">MMULT(Y215,14)</f>
        <v>171.5</v>
      </c>
      <c r="Y215" s="59" t="n">
        <f aca="false">U215/12</f>
        <v>12.25</v>
      </c>
    </row>
    <row r="216" s="5" customFormat="true" ht="13.8" hidden="false" customHeight="false" outlineLevel="0" collapsed="false">
      <c r="A216" s="63" t="s">
        <v>1092</v>
      </c>
      <c r="B216" s="73"/>
      <c r="E216" s="74"/>
      <c r="I216" s="55"/>
      <c r="J216" s="55"/>
      <c r="K216" s="55"/>
      <c r="L216" s="77" t="n">
        <v>147</v>
      </c>
      <c r="M216" s="55"/>
      <c r="N216" s="55"/>
      <c r="O216" s="55"/>
      <c r="P216" s="55"/>
      <c r="Q216" s="55"/>
      <c r="R216" s="55"/>
      <c r="S216" s="55"/>
      <c r="T216" s="55"/>
      <c r="U216" s="56" t="n">
        <f aca="false">SUM(I216:T216)</f>
        <v>147</v>
      </c>
      <c r="V216" s="54"/>
      <c r="W216" s="56" t="n">
        <f aca="false" t="array" ref="W216:W216">MMULT(Y216,11)</f>
        <v>134.75</v>
      </c>
      <c r="X216" s="71" t="n">
        <f aca="false" t="array" ref="X216:X216">MMULT(Y216,14)</f>
        <v>171.5</v>
      </c>
      <c r="Y216" s="59" t="n">
        <f aca="false">U216/12</f>
        <v>12.25</v>
      </c>
    </row>
    <row r="217" s="5" customFormat="true" ht="13.8" hidden="false" customHeight="false" outlineLevel="0" collapsed="false">
      <c r="A217" s="63" t="s">
        <v>1093</v>
      </c>
      <c r="B217" s="73"/>
      <c r="E217" s="26"/>
      <c r="I217" s="55"/>
      <c r="J217" s="77" t="n">
        <v>145</v>
      </c>
      <c r="K217" s="55"/>
      <c r="L217" s="55"/>
      <c r="M217" s="55"/>
      <c r="N217" s="55"/>
      <c r="O217" s="55"/>
      <c r="P217" s="55"/>
      <c r="Q217" s="55"/>
      <c r="R217" s="55"/>
      <c r="S217" s="55"/>
      <c r="T217" s="55"/>
      <c r="U217" s="56" t="n">
        <f aca="false">SUM(I217:T217)</f>
        <v>145</v>
      </c>
      <c r="V217" s="54"/>
      <c r="W217" s="56" t="n">
        <f aca="false" t="array" ref="W217:W217">MMULT(Y217,11)</f>
        <v>132.916666666666</v>
      </c>
      <c r="X217" s="71" t="n">
        <f aca="false" t="array" ref="X217:X217">MMULT(Y217,14)</f>
        <v>169.166666666666</v>
      </c>
      <c r="Y217" s="59" t="n">
        <f aca="false">U217/12</f>
        <v>12.0833333333333</v>
      </c>
    </row>
    <row r="218" s="5" customFormat="true" ht="13.8" hidden="false" customHeight="false" outlineLevel="0" collapsed="false">
      <c r="A218" s="63" t="s">
        <v>1094</v>
      </c>
      <c r="B218" s="73"/>
      <c r="E218" s="26"/>
      <c r="I218" s="77" t="n">
        <v>145</v>
      </c>
      <c r="J218" s="55"/>
      <c r="K218" s="55"/>
      <c r="L218" s="55"/>
      <c r="M218" s="55"/>
      <c r="N218" s="55"/>
      <c r="O218" s="55"/>
      <c r="P218" s="55"/>
      <c r="Q218" s="55"/>
      <c r="R218" s="55"/>
      <c r="S218" s="55"/>
      <c r="T218" s="55"/>
      <c r="U218" s="56" t="n">
        <f aca="false">SUM(I218:T218)</f>
        <v>145</v>
      </c>
      <c r="V218" s="54"/>
      <c r="W218" s="56" t="n">
        <f aca="false" t="array" ref="W218:W218">MMULT(Y218,11)</f>
        <v>132.916666666666</v>
      </c>
      <c r="X218" s="71" t="n">
        <f aca="false" t="array" ref="X218:X218">MMULT(Y218,14)</f>
        <v>169.166666666666</v>
      </c>
      <c r="Y218" s="59" t="n">
        <f aca="false">U218/12</f>
        <v>12.0833333333333</v>
      </c>
    </row>
    <row r="219" s="5" customFormat="true" ht="13.8" hidden="false" customHeight="false" outlineLevel="0" collapsed="false">
      <c r="A219" s="63" t="s">
        <v>1065</v>
      </c>
      <c r="B219" s="73"/>
      <c r="E219" s="74"/>
      <c r="I219" s="55"/>
      <c r="J219" s="55"/>
      <c r="K219" s="55"/>
      <c r="L219" s="55"/>
      <c r="M219" s="55"/>
      <c r="N219" s="55"/>
      <c r="O219" s="55"/>
      <c r="P219" s="77"/>
      <c r="Q219" s="55"/>
      <c r="R219" s="106"/>
      <c r="S219" s="106" t="n">
        <v>143</v>
      </c>
      <c r="T219" s="55"/>
      <c r="U219" s="56" t="n">
        <f aca="false">SUM(I219:T219)</f>
        <v>143</v>
      </c>
      <c r="V219" s="54"/>
      <c r="W219" s="56" t="n">
        <f aca="false" t="array" ref="W219:W219">MMULT(Y219,11)</f>
        <v>131.083333333334</v>
      </c>
      <c r="X219" s="71" t="n">
        <f aca="false" t="array" ref="X219:X219">MMULT(Y219,14)</f>
        <v>166.833333333334</v>
      </c>
      <c r="Y219" s="59" t="n">
        <f aca="false">U219/12</f>
        <v>11.9166666666667</v>
      </c>
    </row>
    <row r="220" s="5" customFormat="true" ht="13.8" hidden="false" customHeight="false" outlineLevel="0" collapsed="false">
      <c r="A220" s="63" t="s">
        <v>1095</v>
      </c>
      <c r="B220" s="73"/>
      <c r="D220" s="0"/>
      <c r="E220" s="26"/>
      <c r="I220" s="55"/>
      <c r="J220" s="77" t="n">
        <v>139</v>
      </c>
      <c r="K220" s="55"/>
      <c r="L220" s="55"/>
      <c r="M220" s="55"/>
      <c r="N220" s="55"/>
      <c r="O220" s="55"/>
      <c r="P220" s="55"/>
      <c r="Q220" s="55"/>
      <c r="R220" s="55"/>
      <c r="S220" s="55"/>
      <c r="T220" s="55"/>
      <c r="U220" s="56" t="n">
        <f aca="false">SUM(I220:T220)</f>
        <v>139</v>
      </c>
      <c r="V220" s="54"/>
      <c r="W220" s="56" t="n">
        <f aca="false" t="array" ref="W220:W220">MMULT(Y220,11)</f>
        <v>127.416666666666</v>
      </c>
      <c r="X220" s="71" t="n">
        <f aca="false" t="array" ref="X220:X220">MMULT(Y220,14)</f>
        <v>162.166666666666</v>
      </c>
      <c r="Y220" s="59" t="n">
        <f aca="false">U220/12</f>
        <v>11.5833333333333</v>
      </c>
    </row>
    <row r="221" s="5" customFormat="true" ht="13.8" hidden="false" customHeight="false" outlineLevel="0" collapsed="false">
      <c r="A221" s="63" t="s">
        <v>1096</v>
      </c>
      <c r="B221" s="73"/>
      <c r="E221" s="74"/>
      <c r="I221" s="55"/>
      <c r="J221" s="77" t="n">
        <v>39</v>
      </c>
      <c r="K221" s="55"/>
      <c r="L221" s="55" t="n">
        <v>98</v>
      </c>
      <c r="M221" s="55"/>
      <c r="N221" s="55"/>
      <c r="O221" s="55"/>
      <c r="P221" s="55"/>
      <c r="Q221" s="55"/>
      <c r="R221" s="55"/>
      <c r="S221" s="55"/>
      <c r="T221" s="55"/>
      <c r="U221" s="56" t="n">
        <f aca="false">SUM(I221:T221)</f>
        <v>137</v>
      </c>
      <c r="V221" s="54"/>
      <c r="W221" s="56" t="n">
        <f aca="false" t="array" ref="W221:W221">MMULT(Y221,11)</f>
        <v>125.583333333334</v>
      </c>
      <c r="X221" s="71" t="n">
        <f aca="false" t="array" ref="X221:X221">MMULT(Y221,14)</f>
        <v>159.833333333334</v>
      </c>
      <c r="Y221" s="59" t="n">
        <f aca="false">U221/12</f>
        <v>11.4166666666667</v>
      </c>
    </row>
    <row r="222" s="5" customFormat="true" ht="13.8" hidden="false" customHeight="false" outlineLevel="0" collapsed="false">
      <c r="A222" s="63" t="s">
        <v>1097</v>
      </c>
      <c r="B222" s="73"/>
      <c r="E222" s="74"/>
      <c r="I222" s="55"/>
      <c r="J222" s="55"/>
      <c r="K222" s="55"/>
      <c r="L222" s="55"/>
      <c r="M222" s="77"/>
      <c r="N222" s="55"/>
      <c r="O222" s="55"/>
      <c r="P222" s="77" t="n">
        <v>84</v>
      </c>
      <c r="Q222" s="55"/>
      <c r="R222" s="55" t="n">
        <v>50</v>
      </c>
      <c r="S222" s="55"/>
      <c r="T222" s="55"/>
      <c r="U222" s="56" t="n">
        <f aca="false">SUM(I222:T222)</f>
        <v>134</v>
      </c>
      <c r="V222" s="54"/>
      <c r="W222" s="56" t="n">
        <f aca="false" t="array" ref="W222:W222">MMULT(Y222,11)</f>
        <v>122.833333333334</v>
      </c>
      <c r="X222" s="71" t="n">
        <f aca="false" t="array" ref="X222:X222">MMULT(Y222,14)</f>
        <v>156.333333333334</v>
      </c>
      <c r="Y222" s="59" t="n">
        <f aca="false">U222/12</f>
        <v>11.1666666666667</v>
      </c>
    </row>
    <row r="223" s="5" customFormat="true" ht="13.8" hidden="false" customHeight="false" outlineLevel="0" collapsed="false">
      <c r="A223" s="63" t="s">
        <v>1098</v>
      </c>
      <c r="B223" s="73"/>
      <c r="E223" s="74"/>
      <c r="I223" s="55"/>
      <c r="J223" s="55"/>
      <c r="K223" s="55"/>
      <c r="L223" s="77"/>
      <c r="M223" s="55"/>
      <c r="N223" s="55"/>
      <c r="O223" s="77" t="n">
        <v>130</v>
      </c>
      <c r="P223" s="55"/>
      <c r="Q223" s="55"/>
      <c r="R223" s="55"/>
      <c r="S223" s="55"/>
      <c r="T223" s="55"/>
      <c r="U223" s="56" t="n">
        <f aca="false">SUM(I223:T223)</f>
        <v>130</v>
      </c>
      <c r="V223" s="54"/>
      <c r="W223" s="56" t="n">
        <f aca="false" t="array" ref="W223:W223">MMULT(Y223,11)</f>
        <v>119.166666666666</v>
      </c>
      <c r="X223" s="71" t="n">
        <f aca="false" t="array" ref="X223:X223">MMULT(Y223,14)</f>
        <v>151.666666666666</v>
      </c>
      <c r="Y223" s="59" t="n">
        <f aca="false">U223/12</f>
        <v>10.8333333333333</v>
      </c>
    </row>
    <row r="224" s="5" customFormat="true" ht="13.8" hidden="false" customHeight="false" outlineLevel="0" collapsed="false">
      <c r="A224" s="63" t="s">
        <v>1099</v>
      </c>
      <c r="B224" s="73"/>
      <c r="E224" s="74"/>
      <c r="I224" s="55"/>
      <c r="J224" s="55"/>
      <c r="K224" s="55"/>
      <c r="L224" s="55"/>
      <c r="M224" s="55"/>
      <c r="N224" s="55"/>
      <c r="O224" s="55" t="n">
        <v>65</v>
      </c>
      <c r="P224" s="77"/>
      <c r="Q224" s="106" t="n">
        <v>65</v>
      </c>
      <c r="R224" s="55"/>
      <c r="S224" s="55"/>
      <c r="T224" s="55"/>
      <c r="U224" s="56" t="n">
        <f aca="false">SUM(I224:T224)</f>
        <v>130</v>
      </c>
      <c r="V224" s="54"/>
      <c r="W224" s="56" t="n">
        <f aca="false" t="array" ref="W224:W224">MMULT(Y224,11)</f>
        <v>119.166666666666</v>
      </c>
      <c r="X224" s="71" t="n">
        <f aca="false" t="array" ref="X224:X224">MMULT(Y224,14)</f>
        <v>151.666666666666</v>
      </c>
      <c r="Y224" s="59" t="n">
        <f aca="false">U224/12</f>
        <v>10.8333333333333</v>
      </c>
    </row>
    <row r="225" s="5" customFormat="true" ht="13.8" hidden="false" customHeight="false" outlineLevel="0" collapsed="false">
      <c r="A225" s="63" t="s">
        <v>1100</v>
      </c>
      <c r="B225" s="73"/>
      <c r="E225" s="74"/>
      <c r="I225" s="55"/>
      <c r="J225" s="55"/>
      <c r="K225" s="77"/>
      <c r="L225" s="55"/>
      <c r="M225" s="55"/>
      <c r="N225" s="55"/>
      <c r="O225" s="55"/>
      <c r="P225" s="55"/>
      <c r="Q225" s="55"/>
      <c r="R225" s="55"/>
      <c r="S225" s="55"/>
      <c r="T225" s="108" t="n">
        <v>130</v>
      </c>
      <c r="U225" s="56" t="n">
        <f aca="false">SUM(I225:T225)</f>
        <v>130</v>
      </c>
      <c r="V225" s="54"/>
      <c r="W225" s="56" t="n">
        <f aca="false" t="array" ref="W225:W225">MMULT(Y225,11)</f>
        <v>119.166666666666</v>
      </c>
      <c r="X225" s="71" t="n">
        <f aca="false" t="array" ref="X225:X225">MMULT(Y225,14)</f>
        <v>151.666666666666</v>
      </c>
      <c r="Y225" s="59" t="n">
        <f aca="false">U225/12</f>
        <v>10.8333333333333</v>
      </c>
    </row>
    <row r="226" s="5" customFormat="true" ht="13.8" hidden="false" customHeight="false" outlineLevel="0" collapsed="false">
      <c r="A226" s="63" t="s">
        <v>1101</v>
      </c>
      <c r="B226" s="73"/>
      <c r="E226" s="74"/>
      <c r="I226" s="55"/>
      <c r="J226" s="55"/>
      <c r="K226" s="55"/>
      <c r="L226" s="55"/>
      <c r="M226" s="55"/>
      <c r="N226" s="55"/>
      <c r="O226" s="55"/>
      <c r="P226" s="77" t="n">
        <v>130</v>
      </c>
      <c r="Q226" s="55"/>
      <c r="R226" s="55"/>
      <c r="S226" s="55"/>
      <c r="T226" s="55"/>
      <c r="U226" s="56" t="n">
        <f aca="false">SUM(I226:T226)</f>
        <v>130</v>
      </c>
      <c r="V226" s="54"/>
      <c r="W226" s="56" t="n">
        <f aca="false" t="array" ref="W226:W226">MMULT(Y226,11)</f>
        <v>119.166666666666</v>
      </c>
      <c r="X226" s="71" t="n">
        <f aca="false" t="array" ref="X226:X226">MMULT(Y226,14)</f>
        <v>151.666666666666</v>
      </c>
      <c r="Y226" s="59" t="n">
        <f aca="false">U226/12</f>
        <v>10.8333333333333</v>
      </c>
    </row>
    <row r="227" s="5" customFormat="true" ht="13.8" hidden="false" customHeight="false" outlineLevel="0" collapsed="false">
      <c r="A227" s="63" t="s">
        <v>129</v>
      </c>
      <c r="B227" s="73"/>
      <c r="E227" s="74"/>
      <c r="I227" s="55"/>
      <c r="J227" s="55"/>
      <c r="K227" s="55"/>
      <c r="L227" s="55"/>
      <c r="M227" s="55"/>
      <c r="N227" s="77" t="n">
        <v>130</v>
      </c>
      <c r="O227" s="55"/>
      <c r="P227" s="55"/>
      <c r="Q227" s="55"/>
      <c r="R227" s="55"/>
      <c r="S227" s="55"/>
      <c r="T227" s="55"/>
      <c r="U227" s="56" t="n">
        <f aca="false">SUM(I227:T227)</f>
        <v>130</v>
      </c>
      <c r="V227" s="54"/>
      <c r="W227" s="56" t="n">
        <f aca="false" t="array" ref="W227:W227">MMULT(Y227,11)</f>
        <v>119.166666666666</v>
      </c>
      <c r="X227" s="71" t="n">
        <f aca="false" t="array" ref="X227:X227">MMULT(Y227,14)</f>
        <v>151.666666666666</v>
      </c>
      <c r="Y227" s="59" t="n">
        <f aca="false">U227/12</f>
        <v>10.8333333333333</v>
      </c>
    </row>
    <row r="228" s="5" customFormat="true" ht="13.8" hidden="false" customHeight="false" outlineLevel="0" collapsed="false">
      <c r="A228" s="63" t="s">
        <v>1102</v>
      </c>
      <c r="B228" s="73"/>
      <c r="E228" s="74"/>
      <c r="I228" s="55"/>
      <c r="J228" s="55"/>
      <c r="K228" s="55"/>
      <c r="L228" s="55"/>
      <c r="M228" s="77" t="n">
        <v>65</v>
      </c>
      <c r="N228" s="55"/>
      <c r="O228" s="55"/>
      <c r="P228" s="55"/>
      <c r="Q228" s="55"/>
      <c r="R228" s="55"/>
      <c r="S228" s="55" t="n">
        <v>65</v>
      </c>
      <c r="T228" s="55"/>
      <c r="U228" s="56" t="n">
        <f aca="false">SUM(I228:T228)</f>
        <v>130</v>
      </c>
      <c r="V228" s="54"/>
      <c r="W228" s="56" t="n">
        <f aca="false" t="array" ref="W228:W228">MMULT(Y228,11)</f>
        <v>119.166666666666</v>
      </c>
      <c r="X228" s="71" t="n">
        <f aca="false" t="array" ref="X228:X228">MMULT(Y228,14)</f>
        <v>151.666666666666</v>
      </c>
      <c r="Y228" s="59" t="n">
        <f aca="false">U228/12</f>
        <v>10.8333333333333</v>
      </c>
    </row>
    <row r="229" s="5" customFormat="true" ht="13.8" hidden="false" customHeight="false" outlineLevel="0" collapsed="false">
      <c r="A229" s="63" t="s">
        <v>1014</v>
      </c>
      <c r="B229" s="73"/>
      <c r="E229" s="74"/>
      <c r="I229" s="55"/>
      <c r="J229" s="55"/>
      <c r="K229" s="77"/>
      <c r="L229" s="55"/>
      <c r="M229" s="55"/>
      <c r="N229" s="55"/>
      <c r="O229" s="55"/>
      <c r="P229" s="55"/>
      <c r="Q229" s="55"/>
      <c r="R229" s="55" t="n">
        <v>130</v>
      </c>
      <c r="S229" s="55"/>
      <c r="T229" s="55"/>
      <c r="U229" s="56" t="n">
        <f aca="false">SUM(I229:T229)</f>
        <v>130</v>
      </c>
      <c r="V229" s="54"/>
      <c r="W229" s="56" t="n">
        <f aca="false" t="array" ref="W229:W229">MMULT(Y229,11)</f>
        <v>119.166666666666</v>
      </c>
      <c r="X229" s="71" t="n">
        <f aca="false" t="array" ref="X229:X229">MMULT(Y229,14)</f>
        <v>151.666666666666</v>
      </c>
      <c r="Y229" s="59" t="n">
        <f aca="false">U229/12</f>
        <v>10.8333333333333</v>
      </c>
    </row>
    <row r="230" s="5" customFormat="true" ht="13.8" hidden="false" customHeight="false" outlineLevel="0" collapsed="false">
      <c r="A230" s="63" t="s">
        <v>1014</v>
      </c>
      <c r="B230" s="73"/>
      <c r="E230" s="74"/>
      <c r="I230" s="55"/>
      <c r="J230" s="55"/>
      <c r="K230" s="55"/>
      <c r="L230" s="77"/>
      <c r="M230" s="55"/>
      <c r="N230" s="55"/>
      <c r="O230" s="55"/>
      <c r="P230" s="55"/>
      <c r="Q230" s="55"/>
      <c r="R230" s="55" t="n">
        <v>130</v>
      </c>
      <c r="S230" s="55"/>
      <c r="T230" s="55"/>
      <c r="U230" s="56" t="n">
        <f aca="false">SUM(I230:T230)</f>
        <v>130</v>
      </c>
      <c r="V230" s="54"/>
      <c r="W230" s="56" t="n">
        <f aca="false" t="array" ref="W230:W230">MMULT(Y230,11)</f>
        <v>119.166666666666</v>
      </c>
      <c r="X230" s="71" t="n">
        <f aca="false" t="array" ref="X230:X230">MMULT(Y230,14)</f>
        <v>151.666666666666</v>
      </c>
      <c r="Y230" s="59" t="n">
        <f aca="false">U230/12</f>
        <v>10.8333333333333</v>
      </c>
    </row>
    <row r="231" s="5" customFormat="true" ht="13.8" hidden="false" customHeight="false" outlineLevel="0" collapsed="false">
      <c r="A231" s="63" t="s">
        <v>1103</v>
      </c>
      <c r="B231" s="73"/>
      <c r="E231" s="74"/>
      <c r="I231" s="55"/>
      <c r="J231" s="77" t="n">
        <v>129</v>
      </c>
      <c r="K231" s="55"/>
      <c r="L231" s="55"/>
      <c r="M231" s="55"/>
      <c r="N231" s="55"/>
      <c r="O231" s="55"/>
      <c r="P231" s="55"/>
      <c r="Q231" s="55"/>
      <c r="R231" s="55"/>
      <c r="S231" s="55"/>
      <c r="T231" s="55"/>
      <c r="U231" s="56" t="n">
        <f aca="false">SUM(I231:T231)</f>
        <v>129</v>
      </c>
      <c r="V231" s="54"/>
      <c r="W231" s="56" t="n">
        <f aca="false" t="array" ref="W231:W231">MMULT(Y231,11)</f>
        <v>118.25</v>
      </c>
      <c r="X231" s="71" t="n">
        <f aca="false" t="array" ref="X231:X231">MMULT(Y231,14)</f>
        <v>150.5</v>
      </c>
      <c r="Y231" s="59" t="n">
        <f aca="false">U231/12</f>
        <v>10.75</v>
      </c>
    </row>
    <row r="232" s="5" customFormat="true" ht="13.8" hidden="false" customHeight="false" outlineLevel="0" collapsed="false">
      <c r="A232" s="63" t="s">
        <v>1104</v>
      </c>
      <c r="B232" s="73"/>
      <c r="E232" s="74"/>
      <c r="I232" s="55"/>
      <c r="J232" s="55"/>
      <c r="K232" s="77" t="n">
        <v>59</v>
      </c>
      <c r="L232" s="55"/>
      <c r="M232" s="55"/>
      <c r="N232" s="55"/>
      <c r="O232" s="55"/>
      <c r="P232" s="55"/>
      <c r="Q232" s="55"/>
      <c r="R232" s="55" t="n">
        <v>65</v>
      </c>
      <c r="S232" s="55"/>
      <c r="T232" s="55"/>
      <c r="U232" s="56" t="n">
        <f aca="false">SUM(I232:T232)</f>
        <v>124</v>
      </c>
      <c r="V232" s="54"/>
      <c r="W232" s="56" t="n">
        <f aca="false" t="array" ref="W232:W232">MMULT(Y232,11)</f>
        <v>113.666666666666</v>
      </c>
      <c r="X232" s="71" t="n">
        <f aca="false" t="array" ref="X232:X232">MMULT(Y232,14)</f>
        <v>144.666666666666</v>
      </c>
      <c r="Y232" s="59" t="n">
        <f aca="false">U232/12</f>
        <v>10.3333333333333</v>
      </c>
    </row>
    <row r="233" s="5" customFormat="true" ht="13.8" hidden="false" customHeight="false" outlineLevel="0" collapsed="false">
      <c r="A233" s="63" t="s">
        <v>1105</v>
      </c>
      <c r="B233" s="73"/>
      <c r="E233" s="74"/>
      <c r="I233" s="55"/>
      <c r="J233" s="55"/>
      <c r="K233" s="77"/>
      <c r="L233" s="55"/>
      <c r="M233" s="55"/>
      <c r="N233" s="55"/>
      <c r="O233" s="77" t="n">
        <v>124</v>
      </c>
      <c r="P233" s="55"/>
      <c r="Q233" s="55"/>
      <c r="R233" s="55"/>
      <c r="S233" s="55"/>
      <c r="T233" s="55"/>
      <c r="U233" s="56" t="n">
        <f aca="false">SUM(I233:T233)</f>
        <v>124</v>
      </c>
      <c r="V233" s="54"/>
      <c r="W233" s="56" t="n">
        <f aca="false" t="array" ref="W233:W233">MMULT(Y233,11)</f>
        <v>113.666666666666</v>
      </c>
      <c r="X233" s="71" t="n">
        <f aca="false" t="array" ref="X233:X233">MMULT(Y233,14)</f>
        <v>144.666666666666</v>
      </c>
      <c r="Y233" s="59" t="n">
        <f aca="false">U233/12</f>
        <v>10.3333333333333</v>
      </c>
    </row>
    <row r="234" s="5" customFormat="true" ht="13.8" hidden="false" customHeight="false" outlineLevel="0" collapsed="false">
      <c r="A234" s="63" t="s">
        <v>1106</v>
      </c>
      <c r="B234" s="73"/>
      <c r="E234" s="74"/>
      <c r="I234" s="55"/>
      <c r="J234" s="55"/>
      <c r="K234" s="77" t="n">
        <v>59</v>
      </c>
      <c r="L234" s="55"/>
      <c r="M234" s="55"/>
      <c r="N234" s="55"/>
      <c r="O234" s="55"/>
      <c r="P234" s="55"/>
      <c r="Q234" s="55"/>
      <c r="R234" s="55" t="n">
        <v>65</v>
      </c>
      <c r="S234" s="55"/>
      <c r="T234" s="55"/>
      <c r="U234" s="56" t="n">
        <f aca="false">SUM(I234:T234)</f>
        <v>124</v>
      </c>
      <c r="V234" s="54"/>
      <c r="W234" s="56" t="n">
        <f aca="false" t="array" ref="W234:W234">MMULT(Y234,11)</f>
        <v>113.666666666666</v>
      </c>
      <c r="X234" s="71" t="n">
        <f aca="false" t="array" ref="X234:X234">MMULT(Y234,14)</f>
        <v>144.666666666666</v>
      </c>
      <c r="Y234" s="59" t="n">
        <f aca="false">U234/12</f>
        <v>10.3333333333333</v>
      </c>
    </row>
    <row r="235" s="5" customFormat="true" ht="13.8" hidden="false" customHeight="false" outlineLevel="0" collapsed="false">
      <c r="A235" s="63" t="s">
        <v>1107</v>
      </c>
      <c r="B235" s="73"/>
      <c r="E235" s="74"/>
      <c r="I235" s="55"/>
      <c r="J235" s="55"/>
      <c r="K235" s="55"/>
      <c r="L235" s="55"/>
      <c r="M235" s="55"/>
      <c r="N235" s="55"/>
      <c r="O235" s="77" t="n">
        <v>123</v>
      </c>
      <c r="P235" s="55"/>
      <c r="Q235" s="55"/>
      <c r="R235" s="55"/>
      <c r="S235" s="55"/>
      <c r="T235" s="55"/>
      <c r="U235" s="56" t="n">
        <f aca="false">SUM(I235:T235)</f>
        <v>123</v>
      </c>
      <c r="V235" s="54"/>
      <c r="W235" s="56" t="n">
        <f aca="false" t="array" ref="W235:W235">MMULT(Y235,11)</f>
        <v>112.75</v>
      </c>
      <c r="X235" s="71" t="n">
        <f aca="false" t="array" ref="X235:X235">MMULT(Y235,14)</f>
        <v>143.5</v>
      </c>
      <c r="Y235" s="59" t="n">
        <f aca="false">U235/12</f>
        <v>10.25</v>
      </c>
    </row>
    <row r="236" s="5" customFormat="true" ht="15" hidden="false" customHeight="false" outlineLevel="0" collapsed="false">
      <c r="A236" s="63" t="s">
        <v>1108</v>
      </c>
      <c r="B236" s="73"/>
      <c r="D236" s="27"/>
      <c r="E236" s="26"/>
      <c r="I236" s="77" t="n">
        <v>55</v>
      </c>
      <c r="J236" s="55"/>
      <c r="K236" s="55"/>
      <c r="L236" s="55"/>
      <c r="M236" s="55"/>
      <c r="N236" s="55"/>
      <c r="O236" s="55"/>
      <c r="P236" s="55"/>
      <c r="Q236" s="55" t="n">
        <v>65</v>
      </c>
      <c r="R236" s="55"/>
      <c r="S236" s="55"/>
      <c r="T236" s="55"/>
      <c r="U236" s="56" t="n">
        <f aca="false">SUM(I236:T236)</f>
        <v>120</v>
      </c>
      <c r="V236" s="54"/>
      <c r="W236" s="56" t="n">
        <f aca="false" t="array" ref="W236:W236">MMULT(Y236,11)</f>
        <v>110</v>
      </c>
      <c r="X236" s="71" t="n">
        <f aca="false" t="array" ref="X236:X236">MMULT(Y236,14)</f>
        <v>140</v>
      </c>
      <c r="Y236" s="59" t="n">
        <f aca="false">U236/12</f>
        <v>10</v>
      </c>
    </row>
    <row r="237" s="5" customFormat="true" ht="13.8" hidden="false" customHeight="false" outlineLevel="0" collapsed="false">
      <c r="A237" s="63" t="s">
        <v>1109</v>
      </c>
      <c r="B237" s="73"/>
      <c r="E237" s="26"/>
      <c r="I237" s="55"/>
      <c r="J237" s="77" t="n">
        <v>55</v>
      </c>
      <c r="K237" s="55"/>
      <c r="L237" s="55"/>
      <c r="M237" s="55"/>
      <c r="N237" s="55"/>
      <c r="O237" s="55"/>
      <c r="P237" s="55"/>
      <c r="Q237" s="55"/>
      <c r="R237" s="55"/>
      <c r="S237" s="55" t="n">
        <v>65</v>
      </c>
      <c r="T237" s="55"/>
      <c r="U237" s="56" t="n">
        <f aca="false">SUM(I237:T237)</f>
        <v>120</v>
      </c>
      <c r="V237" s="54"/>
      <c r="W237" s="56" t="n">
        <f aca="false" t="array" ref="W237:W237">MMULT(Y237,11)</f>
        <v>110</v>
      </c>
      <c r="X237" s="71" t="n">
        <f aca="false" t="array" ref="X237:X237">MMULT(Y237,14)</f>
        <v>140</v>
      </c>
      <c r="Y237" s="59" t="n">
        <f aca="false">U237/12</f>
        <v>10</v>
      </c>
    </row>
    <row r="238" s="5" customFormat="true" ht="13.8" hidden="false" customHeight="false" outlineLevel="0" collapsed="false">
      <c r="A238" s="63" t="s">
        <v>1110</v>
      </c>
      <c r="B238" s="73"/>
      <c r="E238" s="26"/>
      <c r="I238" s="55"/>
      <c r="J238" s="77" t="n">
        <v>55</v>
      </c>
      <c r="K238" s="55"/>
      <c r="L238" s="55"/>
      <c r="M238" s="55"/>
      <c r="N238" s="55"/>
      <c r="O238" s="55"/>
      <c r="P238" s="55"/>
      <c r="Q238" s="55"/>
      <c r="R238" s="55"/>
      <c r="S238" s="55" t="n">
        <v>65</v>
      </c>
      <c r="T238" s="55"/>
      <c r="U238" s="56" t="n">
        <f aca="false">SUM(I238:T238)</f>
        <v>120</v>
      </c>
      <c r="V238" s="54"/>
      <c r="W238" s="56" t="n">
        <f aca="false" t="array" ref="W238:W238">MMULT(Y238,11)</f>
        <v>110</v>
      </c>
      <c r="X238" s="71" t="n">
        <f aca="false" t="array" ref="X238:X238">MMULT(Y238,14)</f>
        <v>140</v>
      </c>
      <c r="Y238" s="59" t="n">
        <f aca="false">U238/12</f>
        <v>10</v>
      </c>
    </row>
    <row r="239" s="5" customFormat="true" ht="13.8" hidden="false" customHeight="false" outlineLevel="0" collapsed="false">
      <c r="A239" s="63" t="s">
        <v>1111</v>
      </c>
      <c r="B239" s="73"/>
      <c r="E239" s="74"/>
      <c r="I239" s="55"/>
      <c r="J239" s="55"/>
      <c r="K239" s="55"/>
      <c r="L239" s="77" t="n">
        <v>118</v>
      </c>
      <c r="M239" s="55"/>
      <c r="N239" s="55"/>
      <c r="O239" s="55"/>
      <c r="P239" s="55"/>
      <c r="Q239" s="55"/>
      <c r="R239" s="55"/>
      <c r="S239" s="55"/>
      <c r="T239" s="55"/>
      <c r="U239" s="56" t="n">
        <f aca="false">SUM(I239:T239)</f>
        <v>118</v>
      </c>
      <c r="V239" s="54"/>
      <c r="W239" s="56" t="n">
        <f aca="false" t="array" ref="W239:W239">MMULT(Y239,11)</f>
        <v>108.166666666667</v>
      </c>
      <c r="X239" s="71" t="n">
        <f aca="false" t="array" ref="X239:X239">MMULT(Y239,14)</f>
        <v>137.666666666667</v>
      </c>
      <c r="Y239" s="59" t="n">
        <f aca="false">U239/12</f>
        <v>9.83333333333333</v>
      </c>
    </row>
    <row r="240" s="5" customFormat="true" ht="13.8" hidden="false" customHeight="false" outlineLevel="0" collapsed="false">
      <c r="A240" s="63" t="s">
        <v>1112</v>
      </c>
      <c r="B240" s="73"/>
      <c r="E240" s="74"/>
      <c r="I240" s="55"/>
      <c r="J240" s="55"/>
      <c r="K240" s="77" t="n">
        <v>118</v>
      </c>
      <c r="L240" s="55"/>
      <c r="M240" s="55"/>
      <c r="N240" s="55"/>
      <c r="O240" s="55"/>
      <c r="P240" s="55"/>
      <c r="Q240" s="55"/>
      <c r="R240" s="55"/>
      <c r="S240" s="55"/>
      <c r="T240" s="55"/>
      <c r="U240" s="56" t="n">
        <f aca="false">SUM(I240:T240)</f>
        <v>118</v>
      </c>
      <c r="V240" s="54"/>
      <c r="W240" s="56" t="n">
        <f aca="false" t="array" ref="W240:W240">MMULT(Y240,11)</f>
        <v>108.166666666667</v>
      </c>
      <c r="X240" s="71" t="n">
        <f aca="false" t="array" ref="X240:X240">MMULT(Y240,14)</f>
        <v>137.666666666667</v>
      </c>
      <c r="Y240" s="59" t="n">
        <f aca="false">U240/12</f>
        <v>9.83333333333333</v>
      </c>
    </row>
    <row r="241" s="5" customFormat="true" ht="13.8" hidden="false" customHeight="false" outlineLevel="0" collapsed="false">
      <c r="A241" s="63" t="s">
        <v>1113</v>
      </c>
      <c r="B241" s="73"/>
      <c r="E241" s="74"/>
      <c r="I241" s="55"/>
      <c r="J241" s="55"/>
      <c r="K241" s="77" t="n">
        <v>118</v>
      </c>
      <c r="L241" s="55"/>
      <c r="M241" s="55"/>
      <c r="N241" s="55"/>
      <c r="O241" s="55"/>
      <c r="P241" s="55"/>
      <c r="Q241" s="55"/>
      <c r="R241" s="55"/>
      <c r="S241" s="55"/>
      <c r="T241" s="55"/>
      <c r="U241" s="56" t="n">
        <f aca="false">SUM(I241:T241)</f>
        <v>118</v>
      </c>
      <c r="V241" s="54"/>
      <c r="W241" s="56" t="n">
        <f aca="false" t="array" ref="W241:W241">MMULT(Y241,11)</f>
        <v>108.166666666667</v>
      </c>
      <c r="X241" s="71" t="n">
        <f aca="false" t="array" ref="X241:X241">MMULT(Y241,14)</f>
        <v>137.666666666667</v>
      </c>
      <c r="Y241" s="59" t="n">
        <f aca="false">U241/12</f>
        <v>9.83333333333333</v>
      </c>
    </row>
    <row r="242" s="5" customFormat="true" ht="13.8" hidden="false" customHeight="false" outlineLevel="0" collapsed="false">
      <c r="A242" s="63" t="s">
        <v>1114</v>
      </c>
      <c r="B242" s="73"/>
      <c r="D242" s="0"/>
      <c r="E242" s="74"/>
      <c r="I242" s="55"/>
      <c r="J242" s="55"/>
      <c r="K242" s="77" t="n">
        <v>118</v>
      </c>
      <c r="L242" s="55"/>
      <c r="M242" s="55"/>
      <c r="N242" s="55"/>
      <c r="O242" s="55"/>
      <c r="P242" s="55"/>
      <c r="Q242" s="55"/>
      <c r="R242" s="55"/>
      <c r="S242" s="55"/>
      <c r="T242" s="55"/>
      <c r="U242" s="56" t="n">
        <f aca="false">SUM(I242:T242)</f>
        <v>118</v>
      </c>
      <c r="V242" s="54"/>
      <c r="W242" s="56" t="n">
        <f aca="false" t="array" ref="W242:W242">MMULT(Y242,11)</f>
        <v>108.166666666667</v>
      </c>
      <c r="X242" s="71" t="n">
        <f aca="false" t="array" ref="X242:X242">MMULT(Y242,14)</f>
        <v>137.666666666667</v>
      </c>
      <c r="Y242" s="59" t="n">
        <f aca="false">U242/12</f>
        <v>9.83333333333333</v>
      </c>
    </row>
    <row r="243" s="5" customFormat="true" ht="13.8" hidden="false" customHeight="false" outlineLevel="0" collapsed="false">
      <c r="A243" s="63" t="s">
        <v>1115</v>
      </c>
      <c r="B243" s="73"/>
      <c r="E243" s="74"/>
      <c r="I243" s="55"/>
      <c r="J243" s="55"/>
      <c r="K243" s="77" t="n">
        <v>118</v>
      </c>
      <c r="L243" s="55"/>
      <c r="M243" s="55"/>
      <c r="N243" s="55"/>
      <c r="O243" s="55"/>
      <c r="P243" s="55"/>
      <c r="Q243" s="55"/>
      <c r="R243" s="55"/>
      <c r="S243" s="55"/>
      <c r="T243" s="55"/>
      <c r="U243" s="56" t="n">
        <f aca="false">SUM(I243:T243)</f>
        <v>118</v>
      </c>
      <c r="V243" s="54"/>
      <c r="W243" s="56" t="n">
        <f aca="false" t="array" ref="W243:W243">MMULT(Y243,11)</f>
        <v>108.166666666667</v>
      </c>
      <c r="X243" s="71" t="n">
        <f aca="false" t="array" ref="X243:X243">MMULT(Y243,14)</f>
        <v>137.666666666667</v>
      </c>
      <c r="Y243" s="59" t="n">
        <f aca="false">U243/12</f>
        <v>9.83333333333333</v>
      </c>
    </row>
    <row r="244" s="5" customFormat="true" ht="15" hidden="false" customHeight="false" outlineLevel="0" collapsed="false">
      <c r="A244" s="63" t="s">
        <v>1116</v>
      </c>
      <c r="B244" s="73"/>
      <c r="D244" s="27"/>
      <c r="E244" s="74"/>
      <c r="I244" s="55"/>
      <c r="J244" s="77" t="n">
        <v>118</v>
      </c>
      <c r="K244" s="55"/>
      <c r="L244" s="55"/>
      <c r="M244" s="55"/>
      <c r="N244" s="55"/>
      <c r="O244" s="55"/>
      <c r="P244" s="55"/>
      <c r="Q244" s="55"/>
      <c r="R244" s="55"/>
      <c r="S244" s="55"/>
      <c r="T244" s="55"/>
      <c r="U244" s="56" t="n">
        <f aca="false">SUM(I244:T244)</f>
        <v>118</v>
      </c>
      <c r="V244" s="54"/>
      <c r="W244" s="56" t="n">
        <f aca="false" t="array" ref="W244:W244">MMULT(Y244,11)</f>
        <v>108.166666666667</v>
      </c>
      <c r="X244" s="71" t="n">
        <f aca="false" t="array" ref="X244:X244">MMULT(Y244,14)</f>
        <v>137.666666666667</v>
      </c>
      <c r="Y244" s="59" t="n">
        <f aca="false">U244/12</f>
        <v>9.83333333333333</v>
      </c>
    </row>
    <row r="245" s="5" customFormat="true" ht="13.8" hidden="false" customHeight="false" outlineLevel="0" collapsed="false">
      <c r="A245" s="63" t="s">
        <v>1117</v>
      </c>
      <c r="B245" s="73"/>
      <c r="E245" s="74"/>
      <c r="I245" s="55"/>
      <c r="J245" s="55"/>
      <c r="K245" s="77" t="n">
        <v>117</v>
      </c>
      <c r="L245" s="55"/>
      <c r="M245" s="55"/>
      <c r="N245" s="55"/>
      <c r="O245" s="55"/>
      <c r="P245" s="55"/>
      <c r="Q245" s="55"/>
      <c r="R245" s="55"/>
      <c r="S245" s="55"/>
      <c r="T245" s="55"/>
      <c r="U245" s="56" t="n">
        <f aca="false">SUM(I245:T245)</f>
        <v>117</v>
      </c>
      <c r="V245" s="54"/>
      <c r="W245" s="56" t="n">
        <f aca="false" t="array" ref="W245:W245">MMULT(Y245,11)</f>
        <v>107.25</v>
      </c>
      <c r="X245" s="71" t="n">
        <f aca="false" t="array" ref="X245:X245">MMULT(Y245,14)</f>
        <v>136.5</v>
      </c>
      <c r="Y245" s="59" t="n">
        <f aca="false">U245/12</f>
        <v>9.75</v>
      </c>
    </row>
    <row r="246" s="5" customFormat="true" ht="13.8" hidden="false" customHeight="false" outlineLevel="0" collapsed="false">
      <c r="A246" s="63" t="s">
        <v>1118</v>
      </c>
      <c r="B246" s="73"/>
      <c r="E246" s="74"/>
      <c r="I246" s="55"/>
      <c r="J246" s="55"/>
      <c r="K246" s="55"/>
      <c r="L246" s="55"/>
      <c r="M246" s="55"/>
      <c r="N246" s="77" t="n">
        <v>110</v>
      </c>
      <c r="O246" s="55"/>
      <c r="P246" s="55"/>
      <c r="Q246" s="55"/>
      <c r="R246" s="55"/>
      <c r="S246" s="55"/>
      <c r="T246" s="55"/>
      <c r="U246" s="56" t="n">
        <f aca="false">SUM(I246:T246)</f>
        <v>110</v>
      </c>
      <c r="V246" s="54"/>
      <c r="W246" s="56" t="n">
        <f aca="false" t="array" ref="W246:W246">MMULT(Y246,11)</f>
        <v>100.833333333333</v>
      </c>
      <c r="X246" s="71" t="n">
        <f aca="false" t="array" ref="X246:X246">MMULT(Y246,14)</f>
        <v>128.333333333333</v>
      </c>
      <c r="Y246" s="59" t="n">
        <f aca="false">U246/12</f>
        <v>9.16666666666667</v>
      </c>
    </row>
    <row r="247" s="5" customFormat="true" ht="13.8" hidden="false" customHeight="false" outlineLevel="0" collapsed="false">
      <c r="A247" s="63" t="s">
        <v>1119</v>
      </c>
      <c r="B247" s="73"/>
      <c r="E247" s="26"/>
      <c r="I247" s="55"/>
      <c r="J247" s="77" t="n">
        <v>110</v>
      </c>
      <c r="K247" s="55"/>
      <c r="L247" s="55"/>
      <c r="M247" s="55"/>
      <c r="N247" s="55"/>
      <c r="O247" s="55"/>
      <c r="P247" s="55"/>
      <c r="Q247" s="55"/>
      <c r="R247" s="55"/>
      <c r="S247" s="55"/>
      <c r="T247" s="55"/>
      <c r="U247" s="56" t="n">
        <f aca="false">SUM(I247:T247)</f>
        <v>110</v>
      </c>
      <c r="V247" s="54"/>
      <c r="W247" s="56" t="n">
        <f aca="false" t="array" ref="W247:W247">MMULT(Y247,11)</f>
        <v>100.833333333333</v>
      </c>
      <c r="X247" s="71" t="n">
        <f aca="false" t="array" ref="X247:X247">MMULT(Y247,14)</f>
        <v>128.333333333333</v>
      </c>
      <c r="Y247" s="59" t="n">
        <f aca="false">U247/12</f>
        <v>9.16666666666667</v>
      </c>
    </row>
    <row r="248" s="5" customFormat="true" ht="13.8" hidden="false" customHeight="false" outlineLevel="0" collapsed="false">
      <c r="A248" s="63" t="s">
        <v>1120</v>
      </c>
      <c r="B248" s="73"/>
      <c r="E248" s="26"/>
      <c r="I248" s="77" t="n">
        <v>110</v>
      </c>
      <c r="J248" s="55"/>
      <c r="K248" s="55"/>
      <c r="L248" s="55"/>
      <c r="M248" s="55"/>
      <c r="N248" s="55"/>
      <c r="O248" s="55"/>
      <c r="P248" s="55"/>
      <c r="Q248" s="55"/>
      <c r="R248" s="55"/>
      <c r="S248" s="55"/>
      <c r="T248" s="55"/>
      <c r="U248" s="56" t="n">
        <f aca="false">SUM(I248:T248)</f>
        <v>110</v>
      </c>
      <c r="V248" s="54"/>
      <c r="W248" s="56" t="n">
        <f aca="false" t="array" ref="W248:W248">MMULT(Y248,11)</f>
        <v>100.833333333333</v>
      </c>
      <c r="X248" s="71" t="n">
        <f aca="false" t="array" ref="X248:X248">MMULT(Y248,14)</f>
        <v>128.333333333333</v>
      </c>
      <c r="Y248" s="59" t="n">
        <f aca="false">U248/12</f>
        <v>9.16666666666667</v>
      </c>
    </row>
    <row r="249" s="5" customFormat="true" ht="13.8" hidden="false" customHeight="false" outlineLevel="0" collapsed="false">
      <c r="A249" s="63" t="s">
        <v>1121</v>
      </c>
      <c r="B249" s="73"/>
      <c r="E249" s="74"/>
      <c r="I249" s="55"/>
      <c r="J249" s="55"/>
      <c r="K249" s="55"/>
      <c r="L249" s="55"/>
      <c r="M249" s="55"/>
      <c r="N249" s="55"/>
      <c r="O249" s="55"/>
      <c r="P249" s="77"/>
      <c r="Q249" s="55"/>
      <c r="R249" s="106" t="n">
        <v>110</v>
      </c>
      <c r="S249" s="55"/>
      <c r="T249" s="55"/>
      <c r="U249" s="56" t="n">
        <f aca="false">SUM(I249:T249)</f>
        <v>110</v>
      </c>
      <c r="V249" s="54"/>
      <c r="W249" s="56" t="n">
        <f aca="false" t="array" ref="W249:W249">MMULT(Y249,11)</f>
        <v>100.833333333333</v>
      </c>
      <c r="X249" s="71" t="n">
        <f aca="false" t="array" ref="X249:X249">MMULT(Y249,14)</f>
        <v>128.333333333333</v>
      </c>
      <c r="Y249" s="59" t="n">
        <f aca="false">U249/12</f>
        <v>9.16666666666667</v>
      </c>
    </row>
    <row r="250" s="5" customFormat="true" ht="13.8" hidden="false" customHeight="false" outlineLevel="0" collapsed="false">
      <c r="A250" s="63" t="s">
        <v>1122</v>
      </c>
      <c r="B250" s="73"/>
      <c r="E250" s="74"/>
      <c r="I250" s="55"/>
      <c r="J250" s="55"/>
      <c r="K250" s="55"/>
      <c r="L250" s="55"/>
      <c r="M250" s="55"/>
      <c r="N250" s="77"/>
      <c r="O250" s="77"/>
      <c r="P250" s="55"/>
      <c r="Q250" s="106" t="n">
        <v>110</v>
      </c>
      <c r="R250" s="55"/>
      <c r="S250" s="55"/>
      <c r="T250" s="55"/>
      <c r="U250" s="56" t="n">
        <f aca="false">SUM(I250:T250)</f>
        <v>110</v>
      </c>
      <c r="V250" s="54"/>
      <c r="W250" s="56" t="n">
        <f aca="false" t="array" ref="W250:W250">MMULT(Y250,11)</f>
        <v>100.833333333333</v>
      </c>
      <c r="X250" s="71" t="n">
        <f aca="false" t="array" ref="X250:X250">MMULT(Y250,14)</f>
        <v>128.333333333333</v>
      </c>
      <c r="Y250" s="59" t="n">
        <f aca="false">U250/12</f>
        <v>9.16666666666667</v>
      </c>
    </row>
    <row r="251" s="5" customFormat="true" ht="13.8" hidden="false" customHeight="false" outlineLevel="0" collapsed="false">
      <c r="A251" s="63" t="s">
        <v>126</v>
      </c>
      <c r="B251" s="73"/>
      <c r="E251" s="74"/>
      <c r="I251" s="55"/>
      <c r="J251" s="55"/>
      <c r="K251" s="55"/>
      <c r="L251" s="77" t="n">
        <v>108</v>
      </c>
      <c r="M251" s="55"/>
      <c r="N251" s="55"/>
      <c r="O251" s="55"/>
      <c r="P251" s="55"/>
      <c r="Q251" s="55"/>
      <c r="R251" s="55"/>
      <c r="S251" s="55"/>
      <c r="T251" s="55"/>
      <c r="U251" s="56" t="n">
        <f aca="false">SUM(I251:T251)</f>
        <v>108</v>
      </c>
      <c r="V251" s="54"/>
      <c r="W251" s="56" t="n">
        <f aca="false" t="array" ref="W251:W251">MMULT(Y251,11)</f>
        <v>99</v>
      </c>
      <c r="X251" s="71" t="n">
        <f aca="false" t="array" ref="X251:X251">MMULT(Y251,14)</f>
        <v>126</v>
      </c>
      <c r="Y251" s="59" t="n">
        <f aca="false">U251/12</f>
        <v>9</v>
      </c>
    </row>
    <row r="252" s="5" customFormat="true" ht="13.8" hidden="false" customHeight="false" outlineLevel="0" collapsed="false">
      <c r="A252" s="63" t="s">
        <v>1123</v>
      </c>
      <c r="B252" s="73"/>
      <c r="D252" s="0"/>
      <c r="E252" s="74"/>
      <c r="I252" s="55"/>
      <c r="J252" s="55"/>
      <c r="K252" s="55"/>
      <c r="L252" s="55"/>
      <c r="M252" s="77" t="n">
        <v>39</v>
      </c>
      <c r="N252" s="55"/>
      <c r="O252" s="55"/>
      <c r="P252" s="55"/>
      <c r="Q252" s="55"/>
      <c r="R252" s="55"/>
      <c r="S252" s="55" t="n">
        <v>65</v>
      </c>
      <c r="T252" s="55"/>
      <c r="U252" s="56" t="n">
        <f aca="false">SUM(I252:T252)</f>
        <v>104</v>
      </c>
      <c r="V252" s="54"/>
      <c r="W252" s="56" t="n">
        <f aca="false" t="array" ref="W252:W252">MMULT(Y252,11)</f>
        <v>95.3333333333334</v>
      </c>
      <c r="X252" s="71" t="n">
        <f aca="false" t="array" ref="X252:X252">MMULT(Y252,14)</f>
        <v>121.333333333333</v>
      </c>
      <c r="Y252" s="59" t="n">
        <f aca="false">U252/12</f>
        <v>8.66666666666667</v>
      </c>
    </row>
    <row r="253" s="5" customFormat="true" ht="13.8" hidden="false" customHeight="false" outlineLevel="0" collapsed="false">
      <c r="A253" s="63" t="s">
        <v>1124</v>
      </c>
      <c r="B253" s="73"/>
      <c r="E253" s="74"/>
      <c r="I253" s="55"/>
      <c r="J253" s="55"/>
      <c r="K253" s="77" t="n">
        <v>59</v>
      </c>
      <c r="L253" s="55"/>
      <c r="M253" s="55"/>
      <c r="N253" s="55"/>
      <c r="O253" s="55" t="n">
        <v>45</v>
      </c>
      <c r="P253" s="55"/>
      <c r="Q253" s="55"/>
      <c r="R253" s="55"/>
      <c r="S253" s="55"/>
      <c r="T253" s="55"/>
      <c r="U253" s="56" t="n">
        <f aca="false">SUM(I253:T253)</f>
        <v>104</v>
      </c>
      <c r="V253" s="54"/>
      <c r="W253" s="56" t="n">
        <f aca="false" t="array" ref="W253:W253">MMULT(Y253,11)</f>
        <v>95.3333333333334</v>
      </c>
      <c r="X253" s="71" t="n">
        <f aca="false" t="array" ref="X253:X253">MMULT(Y253,14)</f>
        <v>121.333333333333</v>
      </c>
      <c r="Y253" s="59" t="n">
        <f aca="false">U253/12</f>
        <v>8.66666666666667</v>
      </c>
    </row>
    <row r="254" s="5" customFormat="true" ht="13.8" hidden="false" customHeight="false" outlineLevel="0" collapsed="false">
      <c r="A254" s="63" t="s">
        <v>1119</v>
      </c>
      <c r="B254" s="73"/>
      <c r="E254" s="26"/>
      <c r="I254" s="55"/>
      <c r="J254" s="77"/>
      <c r="K254" s="55"/>
      <c r="L254" s="55"/>
      <c r="M254" s="55"/>
      <c r="N254" s="55"/>
      <c r="O254" s="55"/>
      <c r="P254" s="55"/>
      <c r="Q254" s="106" t="n">
        <v>104</v>
      </c>
      <c r="R254" s="55"/>
      <c r="S254" s="55"/>
      <c r="T254" s="55"/>
      <c r="U254" s="56" t="n">
        <f aca="false">SUM(I254:T254)</f>
        <v>104</v>
      </c>
      <c r="V254" s="54"/>
      <c r="W254" s="56" t="n">
        <f aca="false" t="array" ref="W254:W254">MMULT(Y254,11)</f>
        <v>95.3333333333334</v>
      </c>
      <c r="X254" s="71" t="n">
        <f aca="false" t="array" ref="X254:X254">MMULT(Y254,14)</f>
        <v>121.333333333333</v>
      </c>
      <c r="Y254" s="59" t="n">
        <f aca="false">U254/12</f>
        <v>8.66666666666667</v>
      </c>
    </row>
    <row r="255" s="5" customFormat="true" ht="13.8" hidden="false" customHeight="false" outlineLevel="0" collapsed="false">
      <c r="A255" s="63" t="s">
        <v>1125</v>
      </c>
      <c r="B255" s="73"/>
      <c r="E255" s="74"/>
      <c r="I255" s="55"/>
      <c r="J255" s="55"/>
      <c r="K255" s="55"/>
      <c r="L255" s="55"/>
      <c r="M255" s="77"/>
      <c r="N255" s="55"/>
      <c r="O255" s="55"/>
      <c r="P255" s="77" t="n">
        <v>39</v>
      </c>
      <c r="Q255" s="55"/>
      <c r="R255" s="55"/>
      <c r="S255" s="55" t="n">
        <v>65</v>
      </c>
      <c r="T255" s="55"/>
      <c r="U255" s="56" t="n">
        <f aca="false">SUM(I255:T255)</f>
        <v>104</v>
      </c>
      <c r="V255" s="54"/>
      <c r="W255" s="56" t="n">
        <f aca="false" t="array" ref="W255:W255">MMULT(Y255,11)</f>
        <v>95.3333333333334</v>
      </c>
      <c r="X255" s="71" t="n">
        <f aca="false" t="array" ref="X255:X255">MMULT(Y255,14)</f>
        <v>121.333333333333</v>
      </c>
      <c r="Y255" s="59" t="n">
        <f aca="false">U255/12</f>
        <v>8.66666666666667</v>
      </c>
    </row>
    <row r="256" s="5" customFormat="true" ht="13.8" hidden="false" customHeight="false" outlineLevel="0" collapsed="false">
      <c r="A256" s="63" t="s">
        <v>1065</v>
      </c>
      <c r="B256" s="73"/>
      <c r="E256" s="74"/>
      <c r="I256" s="55"/>
      <c r="J256" s="55"/>
      <c r="K256" s="55"/>
      <c r="L256" s="55"/>
      <c r="M256" s="55"/>
      <c r="N256" s="55"/>
      <c r="O256" s="55"/>
      <c r="P256" s="77" t="n">
        <v>104</v>
      </c>
      <c r="Q256" s="55"/>
      <c r="R256" s="55"/>
      <c r="S256" s="55"/>
      <c r="T256" s="55"/>
      <c r="U256" s="56" t="n">
        <f aca="false">SUM(I256:T256)</f>
        <v>104</v>
      </c>
      <c r="V256" s="54"/>
      <c r="W256" s="56" t="n">
        <f aca="false" t="array" ref="W256:W256">MMULT(Y256,11)</f>
        <v>95.3333333333334</v>
      </c>
      <c r="X256" s="71" t="n">
        <f aca="false" t="array" ref="X256:X256">MMULT(Y256,14)</f>
        <v>121.333333333333</v>
      </c>
      <c r="Y256" s="59" t="n">
        <f aca="false">U256/12</f>
        <v>8.66666666666667</v>
      </c>
    </row>
    <row r="257" s="5" customFormat="true" ht="13.8" hidden="false" customHeight="false" outlineLevel="0" collapsed="false">
      <c r="A257" s="63" t="s">
        <v>932</v>
      </c>
      <c r="B257" s="101"/>
      <c r="E257" s="74"/>
      <c r="I257" s="55"/>
      <c r="J257" s="77"/>
      <c r="K257" s="55"/>
      <c r="L257" s="55"/>
      <c r="M257" s="55"/>
      <c r="N257" s="55"/>
      <c r="O257" s="55"/>
      <c r="P257" s="55"/>
      <c r="Q257" s="55"/>
      <c r="R257" s="55"/>
      <c r="S257" s="55"/>
      <c r="T257" s="108" t="n">
        <v>104</v>
      </c>
      <c r="U257" s="56" t="n">
        <f aca="false">SUM(I257:T257)</f>
        <v>104</v>
      </c>
      <c r="V257" s="54"/>
      <c r="W257" s="56" t="n">
        <f aca="false" t="array" ref="W257:W257">MMULT(Y257,11)</f>
        <v>95.3333333333334</v>
      </c>
      <c r="X257" s="71" t="n">
        <f aca="false" t="array" ref="X257:X257">MMULT(Y257,14)</f>
        <v>121.333333333333</v>
      </c>
      <c r="Y257" s="59" t="n">
        <f aca="false">U257/12</f>
        <v>8.66666666666667</v>
      </c>
    </row>
    <row r="258" s="5" customFormat="true" ht="13.8" hidden="false" customHeight="false" outlineLevel="0" collapsed="false">
      <c r="A258" s="63" t="s">
        <v>1089</v>
      </c>
      <c r="B258" s="73"/>
      <c r="E258" s="74"/>
      <c r="I258" s="55"/>
      <c r="J258" s="55"/>
      <c r="K258" s="55"/>
      <c r="L258" s="55"/>
      <c r="M258" s="55"/>
      <c r="N258" s="77"/>
      <c r="O258" s="55"/>
      <c r="P258" s="55"/>
      <c r="Q258" s="55" t="n">
        <v>104</v>
      </c>
      <c r="R258" s="55"/>
      <c r="S258" s="55"/>
      <c r="T258" s="55"/>
      <c r="U258" s="56" t="n">
        <f aca="false">SUM(I258:T258)</f>
        <v>104</v>
      </c>
      <c r="V258" s="54"/>
      <c r="W258" s="56" t="n">
        <f aca="false" t="array" ref="W258:W258">MMULT(Y258,11)</f>
        <v>95.3333333333334</v>
      </c>
      <c r="X258" s="71" t="n">
        <f aca="false" t="array" ref="X258:X258">MMULT(Y258,14)</f>
        <v>121.333333333333</v>
      </c>
      <c r="Y258" s="59" t="n">
        <f aca="false">U258/12</f>
        <v>8.66666666666667</v>
      </c>
    </row>
    <row r="259" s="5" customFormat="true" ht="13.8" hidden="false" customHeight="false" outlineLevel="0" collapsed="false">
      <c r="A259" s="63" t="s">
        <v>1126</v>
      </c>
      <c r="B259" s="73"/>
      <c r="E259" s="74"/>
      <c r="I259" s="55"/>
      <c r="J259" s="55"/>
      <c r="K259" s="55"/>
      <c r="L259" s="55"/>
      <c r="M259" s="55"/>
      <c r="N259" s="55"/>
      <c r="O259" s="77" t="n">
        <v>104</v>
      </c>
      <c r="P259" s="55"/>
      <c r="Q259" s="55"/>
      <c r="R259" s="55"/>
      <c r="S259" s="55"/>
      <c r="T259" s="55"/>
      <c r="U259" s="56" t="n">
        <f aca="false">SUM(I259:T259)</f>
        <v>104</v>
      </c>
      <c r="V259" s="54"/>
      <c r="W259" s="56" t="n">
        <f aca="false" t="array" ref="W259:W259">MMULT(Y259,11)</f>
        <v>95.3333333333334</v>
      </c>
      <c r="X259" s="71" t="n">
        <f aca="false" t="array" ref="X259:X259">MMULT(Y259,14)</f>
        <v>121.333333333333</v>
      </c>
      <c r="Y259" s="59" t="n">
        <f aca="false">U259/12</f>
        <v>8.66666666666667</v>
      </c>
    </row>
    <row r="260" s="5" customFormat="true" ht="13.8" hidden="false" customHeight="false" outlineLevel="0" collapsed="false">
      <c r="A260" s="63" t="s">
        <v>1127</v>
      </c>
      <c r="B260" s="73"/>
      <c r="E260" s="26"/>
      <c r="I260" s="77" t="n">
        <v>103</v>
      </c>
      <c r="J260" s="55"/>
      <c r="K260" s="55"/>
      <c r="L260" s="55"/>
      <c r="M260" s="55"/>
      <c r="N260" s="55"/>
      <c r="O260" s="55"/>
      <c r="P260" s="55"/>
      <c r="Q260" s="55"/>
      <c r="R260" s="55"/>
      <c r="S260" s="55"/>
      <c r="T260" s="55"/>
      <c r="U260" s="56" t="n">
        <f aca="false">SUM(I260:T260)</f>
        <v>103</v>
      </c>
      <c r="V260" s="54"/>
      <c r="W260" s="56" t="n">
        <f aca="false" t="array" ref="W260:W260">MMULT(Y260,11)</f>
        <v>94.4166666666666</v>
      </c>
      <c r="X260" s="71" t="n">
        <f aca="false" t="array" ref="X260:X260">MMULT(Y260,14)</f>
        <v>120.166666666667</v>
      </c>
      <c r="Y260" s="59" t="n">
        <f aca="false">U260/12</f>
        <v>8.58333333333333</v>
      </c>
    </row>
    <row r="261" s="5" customFormat="true" ht="13.8" hidden="false" customHeight="false" outlineLevel="0" collapsed="false">
      <c r="A261" s="63" t="s">
        <v>1128</v>
      </c>
      <c r="B261" s="73"/>
      <c r="E261" s="74"/>
      <c r="I261" s="55"/>
      <c r="J261" s="55"/>
      <c r="K261" s="55"/>
      <c r="L261" s="55"/>
      <c r="M261" s="55"/>
      <c r="N261" s="55"/>
      <c r="O261" s="55"/>
      <c r="P261" s="55"/>
      <c r="Q261" s="55"/>
      <c r="R261" s="106" t="n">
        <v>94</v>
      </c>
      <c r="S261" s="55"/>
      <c r="T261" s="55"/>
      <c r="U261" s="56" t="n">
        <f aca="false">SUM(I261:T261)</f>
        <v>94</v>
      </c>
      <c r="V261" s="54"/>
      <c r="W261" s="56" t="n">
        <f aca="false" t="array" ref="W261:W261">MMULT(Y261,11)</f>
        <v>86.1666666666666</v>
      </c>
      <c r="X261" s="71" t="n">
        <f aca="false" t="array" ref="X261:X261">MMULT(Y261,14)</f>
        <v>109.666666666667</v>
      </c>
      <c r="Y261" s="59" t="n">
        <f aca="false">U261/12</f>
        <v>7.83333333333333</v>
      </c>
    </row>
    <row r="262" s="5" customFormat="true" ht="15" hidden="false" customHeight="false" outlineLevel="0" collapsed="false">
      <c r="A262" s="63" t="s">
        <v>707</v>
      </c>
      <c r="B262" s="73"/>
      <c r="D262" s="27"/>
      <c r="E262" s="26"/>
      <c r="I262" s="55"/>
      <c r="J262" s="77" t="n">
        <v>55</v>
      </c>
      <c r="K262" s="55"/>
      <c r="L262" s="55"/>
      <c r="M262" s="55"/>
      <c r="N262" s="55"/>
      <c r="O262" s="55"/>
      <c r="P262" s="55"/>
      <c r="Q262" s="55" t="n">
        <v>39</v>
      </c>
      <c r="R262" s="55"/>
      <c r="S262" s="55"/>
      <c r="T262" s="55"/>
      <c r="U262" s="56" t="n">
        <f aca="false">SUM(I262:T262)</f>
        <v>94</v>
      </c>
      <c r="V262" s="54"/>
      <c r="W262" s="56" t="n">
        <f aca="false" t="array" ref="W262:W262">MMULT(Y262,11)</f>
        <v>86.1666666666666</v>
      </c>
      <c r="X262" s="71" t="n">
        <f aca="false" t="array" ref="X262:X262">MMULT(Y262,14)</f>
        <v>109.666666666667</v>
      </c>
      <c r="Y262" s="59" t="n">
        <f aca="false">U262/12</f>
        <v>7.83333333333333</v>
      </c>
    </row>
    <row r="263" s="5" customFormat="true" ht="13.8" hidden="false" customHeight="false" outlineLevel="0" collapsed="false">
      <c r="A263" s="63" t="s">
        <v>1023</v>
      </c>
      <c r="B263" s="73"/>
      <c r="E263" s="26"/>
      <c r="I263" s="77" t="n">
        <v>90</v>
      </c>
      <c r="J263" s="55"/>
      <c r="K263" s="55"/>
      <c r="L263" s="55"/>
      <c r="M263" s="55"/>
      <c r="N263" s="55"/>
      <c r="O263" s="55"/>
      <c r="P263" s="55"/>
      <c r="Q263" s="55"/>
      <c r="R263" s="55"/>
      <c r="S263" s="55"/>
      <c r="T263" s="55"/>
      <c r="U263" s="56" t="n">
        <f aca="false">SUM(I263:T263)</f>
        <v>90</v>
      </c>
      <c r="V263" s="54"/>
      <c r="W263" s="56" t="n">
        <f aca="false" t="array" ref="W263:W263">MMULT(Y263,11)</f>
        <v>82.5</v>
      </c>
      <c r="X263" s="71" t="n">
        <f aca="false" t="array" ref="X263:X263">MMULT(Y263,14)</f>
        <v>105</v>
      </c>
      <c r="Y263" s="59" t="n">
        <f aca="false">U263/12</f>
        <v>7.5</v>
      </c>
    </row>
    <row r="264" s="5" customFormat="true" ht="13.8" hidden="false" customHeight="false" outlineLevel="0" collapsed="false">
      <c r="A264" s="63" t="s">
        <v>1129</v>
      </c>
      <c r="B264" s="73"/>
      <c r="E264" s="74"/>
      <c r="I264" s="55"/>
      <c r="J264" s="55"/>
      <c r="K264" s="55"/>
      <c r="L264" s="55"/>
      <c r="M264" s="55"/>
      <c r="N264" s="77" t="n">
        <v>84</v>
      </c>
      <c r="O264" s="55"/>
      <c r="P264" s="55"/>
      <c r="Q264" s="55"/>
      <c r="R264" s="55"/>
      <c r="S264" s="55"/>
      <c r="T264" s="55"/>
      <c r="U264" s="56" t="n">
        <f aca="false">SUM(I264:T264)</f>
        <v>84</v>
      </c>
      <c r="V264" s="54"/>
      <c r="W264" s="56" t="n">
        <f aca="false" t="array" ref="W264:W264">MMULT(Y264,11)</f>
        <v>77</v>
      </c>
      <c r="X264" s="71" t="n">
        <f aca="false" t="array" ref="X264:X264">MMULT(Y264,14)</f>
        <v>98</v>
      </c>
      <c r="Y264" s="59" t="n">
        <f aca="false">U264/12</f>
        <v>7</v>
      </c>
    </row>
    <row r="265" s="5" customFormat="true" ht="15" hidden="false" customHeight="false" outlineLevel="0" collapsed="false">
      <c r="A265" s="63" t="s">
        <v>1130</v>
      </c>
      <c r="B265" s="73"/>
      <c r="D265" s="84"/>
      <c r="E265" s="104"/>
      <c r="F265" s="0"/>
      <c r="G265" s="0"/>
      <c r="H265" s="0"/>
      <c r="I265" s="55"/>
      <c r="J265" s="55"/>
      <c r="K265" s="77" t="n">
        <v>80</v>
      </c>
      <c r="L265" s="55"/>
      <c r="M265" s="55"/>
      <c r="N265" s="55"/>
      <c r="O265" s="55"/>
      <c r="P265" s="55"/>
      <c r="Q265" s="55"/>
      <c r="R265" s="55"/>
      <c r="S265" s="55"/>
      <c r="T265" s="55"/>
      <c r="U265" s="56" t="n">
        <f aca="false">SUM(I265:T265)</f>
        <v>80</v>
      </c>
      <c r="V265" s="54"/>
      <c r="W265" s="56" t="n">
        <f aca="false" t="array" ref="W265:W265">MMULT(Y265,11)</f>
        <v>73.3333333333334</v>
      </c>
      <c r="X265" s="71" t="n">
        <f aca="false" t="array" ref="X265:X265">MMULT(Y265,14)</f>
        <v>93.3333333333334</v>
      </c>
      <c r="Y265" s="59" t="n">
        <f aca="false">U265/12</f>
        <v>6.66666666666667</v>
      </c>
    </row>
    <row r="266" s="5" customFormat="true" ht="13.8" hidden="false" customHeight="false" outlineLevel="0" collapsed="false">
      <c r="A266" s="63" t="s">
        <v>1131</v>
      </c>
      <c r="B266" s="73"/>
      <c r="E266" s="26"/>
      <c r="I266" s="55"/>
      <c r="J266" s="77" t="n">
        <v>80</v>
      </c>
      <c r="K266" s="55"/>
      <c r="L266" s="55"/>
      <c r="M266" s="55"/>
      <c r="N266" s="55"/>
      <c r="O266" s="55"/>
      <c r="P266" s="55"/>
      <c r="Q266" s="55"/>
      <c r="R266" s="55"/>
      <c r="S266" s="55"/>
      <c r="T266" s="55"/>
      <c r="U266" s="56" t="n">
        <f aca="false">SUM(I266:T266)</f>
        <v>80</v>
      </c>
      <c r="V266" s="54"/>
      <c r="W266" s="56" t="n">
        <f aca="false" t="array" ref="W266:W266">MMULT(Y266,11)</f>
        <v>73.3333333333334</v>
      </c>
      <c r="X266" s="71" t="n">
        <f aca="false" t="array" ref="X266:X266">MMULT(Y266,14)</f>
        <v>93.3333333333334</v>
      </c>
      <c r="Y266" s="59" t="n">
        <f aca="false">U266/12</f>
        <v>6.66666666666667</v>
      </c>
    </row>
    <row r="267" s="5" customFormat="true" ht="13.8" hidden="false" customHeight="false" outlineLevel="0" collapsed="false">
      <c r="A267" s="63" t="s">
        <v>720</v>
      </c>
      <c r="B267" s="73"/>
      <c r="E267" s="74"/>
      <c r="I267" s="55"/>
      <c r="J267" s="55"/>
      <c r="K267" s="55"/>
      <c r="L267" s="77" t="n">
        <v>78</v>
      </c>
      <c r="M267" s="55"/>
      <c r="N267" s="55"/>
      <c r="O267" s="55"/>
      <c r="P267" s="55"/>
      <c r="Q267" s="55"/>
      <c r="R267" s="55"/>
      <c r="S267" s="55"/>
      <c r="T267" s="55"/>
      <c r="U267" s="56" t="n">
        <f aca="false">SUM(I267:T267)</f>
        <v>78</v>
      </c>
      <c r="V267" s="54"/>
      <c r="W267" s="56" t="n">
        <f aca="false" t="array" ref="W267:W267">MMULT(Y267,11)</f>
        <v>71.5</v>
      </c>
      <c r="X267" s="71" t="n">
        <f aca="false" t="array" ref="X267:X267">MMULT(Y267,14)</f>
        <v>91</v>
      </c>
      <c r="Y267" s="59" t="n">
        <f aca="false">U267/12</f>
        <v>6.5</v>
      </c>
    </row>
    <row r="268" s="5" customFormat="true" ht="13.8" hidden="false" customHeight="false" outlineLevel="0" collapsed="false">
      <c r="A268" s="63" t="s">
        <v>1132</v>
      </c>
      <c r="B268" s="73"/>
      <c r="E268" s="74"/>
      <c r="I268" s="55"/>
      <c r="J268" s="55"/>
      <c r="K268" s="55"/>
      <c r="L268" s="55"/>
      <c r="M268" s="55"/>
      <c r="N268" s="77" t="n">
        <v>39</v>
      </c>
      <c r="O268" s="55"/>
      <c r="P268" s="55"/>
      <c r="Q268" s="55"/>
      <c r="R268" s="55" t="n">
        <v>39</v>
      </c>
      <c r="S268" s="55"/>
      <c r="T268" s="55"/>
      <c r="U268" s="56" t="n">
        <f aca="false">SUM(I268:T268)</f>
        <v>78</v>
      </c>
      <c r="V268" s="54"/>
      <c r="W268" s="56" t="n">
        <f aca="false" t="array" ref="W268:W268">MMULT(Y268,11)</f>
        <v>71.5</v>
      </c>
      <c r="X268" s="71" t="n">
        <f aca="false" t="array" ref="X268:X268">MMULT(Y268,14)</f>
        <v>91</v>
      </c>
      <c r="Y268" s="59" t="n">
        <f aca="false">U268/12</f>
        <v>6.5</v>
      </c>
    </row>
    <row r="269" s="5" customFormat="true" ht="13.8" hidden="false" customHeight="false" outlineLevel="0" collapsed="false">
      <c r="A269" s="63" t="s">
        <v>1133</v>
      </c>
      <c r="B269" s="73"/>
      <c r="E269" s="74"/>
      <c r="I269" s="55"/>
      <c r="J269" s="55"/>
      <c r="K269" s="77" t="n">
        <v>78</v>
      </c>
      <c r="L269" s="55"/>
      <c r="M269" s="55"/>
      <c r="N269" s="55"/>
      <c r="O269" s="55"/>
      <c r="P269" s="55"/>
      <c r="Q269" s="55"/>
      <c r="R269" s="55"/>
      <c r="S269" s="55"/>
      <c r="T269" s="55"/>
      <c r="U269" s="56" t="n">
        <f aca="false">SUM(I269:T269)</f>
        <v>78</v>
      </c>
      <c r="V269" s="54"/>
      <c r="W269" s="56" t="n">
        <f aca="false" t="array" ref="W269:W269">MMULT(Y269,11)</f>
        <v>71.5</v>
      </c>
      <c r="X269" s="71" t="n">
        <f aca="false" t="array" ref="X269:X269">MMULT(Y269,14)</f>
        <v>91</v>
      </c>
      <c r="Y269" s="59" t="n">
        <f aca="false">U269/12</f>
        <v>6.5</v>
      </c>
    </row>
    <row r="270" s="5" customFormat="true" ht="13.8" hidden="false" customHeight="false" outlineLevel="0" collapsed="false">
      <c r="A270" s="63" t="s">
        <v>1134</v>
      </c>
      <c r="B270" s="73"/>
      <c r="E270" s="74"/>
      <c r="I270" s="55"/>
      <c r="J270" s="55"/>
      <c r="K270" s="55"/>
      <c r="L270" s="55"/>
      <c r="M270" s="55"/>
      <c r="N270" s="55"/>
      <c r="O270" s="55"/>
      <c r="P270" s="77" t="n">
        <v>78</v>
      </c>
      <c r="Q270" s="55"/>
      <c r="R270" s="55"/>
      <c r="S270" s="55"/>
      <c r="T270" s="55"/>
      <c r="U270" s="56" t="n">
        <f aca="false">SUM(I270:T270)</f>
        <v>78</v>
      </c>
      <c r="V270" s="54"/>
      <c r="W270" s="56" t="n">
        <f aca="false" t="array" ref="W270:W270">MMULT(Y270,11)</f>
        <v>71.5</v>
      </c>
      <c r="X270" s="71" t="n">
        <f aca="false" t="array" ref="X270:X270">MMULT(Y270,14)</f>
        <v>91</v>
      </c>
      <c r="Y270" s="59" t="n">
        <f aca="false">U270/12</f>
        <v>6.5</v>
      </c>
    </row>
    <row r="271" s="5" customFormat="true" ht="13.8" hidden="false" customHeight="false" outlineLevel="0" collapsed="false">
      <c r="A271" s="63" t="s">
        <v>133</v>
      </c>
      <c r="B271" s="73"/>
      <c r="E271" s="74"/>
      <c r="I271" s="55"/>
      <c r="J271" s="55"/>
      <c r="K271" s="55"/>
      <c r="L271" s="55"/>
      <c r="M271" s="77" t="n">
        <v>35</v>
      </c>
      <c r="N271" s="55"/>
      <c r="O271" s="55"/>
      <c r="P271" s="55"/>
      <c r="Q271" s="55" t="n">
        <v>35</v>
      </c>
      <c r="R271" s="55"/>
      <c r="S271" s="55"/>
      <c r="T271" s="55"/>
      <c r="U271" s="56" t="n">
        <f aca="false">SUM(I271:T271)</f>
        <v>70</v>
      </c>
      <c r="V271" s="54"/>
      <c r="W271" s="56" t="n">
        <f aca="false" t="array" ref="W271:W271">MMULT(Y271,11)</f>
        <v>64.1666666666666</v>
      </c>
      <c r="X271" s="71" t="n">
        <f aca="false" t="array" ref="X271:X271">MMULT(Y271,14)</f>
        <v>81.6666666666666</v>
      </c>
      <c r="Y271" s="59" t="n">
        <f aca="false">U271/12</f>
        <v>5.83333333333333</v>
      </c>
    </row>
    <row r="272" s="5" customFormat="true" ht="13.8" hidden="false" customHeight="false" outlineLevel="0" collapsed="false">
      <c r="A272" s="63" t="s">
        <v>1135</v>
      </c>
      <c r="B272" s="73"/>
      <c r="E272" s="74"/>
      <c r="I272" s="55"/>
      <c r="J272" s="55"/>
      <c r="K272" s="77" t="n">
        <v>70</v>
      </c>
      <c r="L272" s="55"/>
      <c r="M272" s="55"/>
      <c r="N272" s="55"/>
      <c r="O272" s="55"/>
      <c r="P272" s="55"/>
      <c r="Q272" s="55"/>
      <c r="R272" s="55"/>
      <c r="S272" s="55"/>
      <c r="T272" s="55"/>
      <c r="U272" s="56" t="n">
        <f aca="false">SUM(I272:T272)</f>
        <v>70</v>
      </c>
      <c r="V272" s="54"/>
      <c r="W272" s="56" t="n">
        <f aca="false" t="array" ref="W272:W272">MMULT(Y272,11)</f>
        <v>64.1666666666666</v>
      </c>
      <c r="X272" s="71" t="n">
        <f aca="false" t="array" ref="X272:X272">MMULT(Y272,14)</f>
        <v>81.6666666666666</v>
      </c>
      <c r="Y272" s="59" t="n">
        <f aca="false">U272/12</f>
        <v>5.83333333333333</v>
      </c>
    </row>
    <row r="273" s="5" customFormat="true" ht="13.8" hidden="false" customHeight="false" outlineLevel="0" collapsed="false">
      <c r="A273" s="63" t="s">
        <v>1136</v>
      </c>
      <c r="B273" s="73"/>
      <c r="E273" s="74"/>
      <c r="I273" s="55"/>
      <c r="J273" s="55"/>
      <c r="K273" s="55"/>
      <c r="L273" s="77" t="n">
        <v>68</v>
      </c>
      <c r="M273" s="55"/>
      <c r="N273" s="55"/>
      <c r="O273" s="55"/>
      <c r="P273" s="55"/>
      <c r="Q273" s="55"/>
      <c r="R273" s="55"/>
      <c r="S273" s="55"/>
      <c r="T273" s="55"/>
      <c r="U273" s="56" t="n">
        <f aca="false">SUM(I273:T273)</f>
        <v>68</v>
      </c>
      <c r="V273" s="54"/>
      <c r="W273" s="56" t="n">
        <f aca="false" t="array" ref="W273:W273">MMULT(Y273,11)</f>
        <v>62.3333333333334</v>
      </c>
      <c r="X273" s="71" t="n">
        <f aca="false" t="array" ref="X273:X273">MMULT(Y273,14)</f>
        <v>79.3333333333334</v>
      </c>
      <c r="Y273" s="59" t="n">
        <f aca="false">U273/12</f>
        <v>5.66666666666667</v>
      </c>
    </row>
    <row r="274" s="5" customFormat="true" ht="13.8" hidden="false" customHeight="false" outlineLevel="0" collapsed="false">
      <c r="A274" s="63" t="s">
        <v>1137</v>
      </c>
      <c r="B274" s="73"/>
      <c r="E274" s="26"/>
      <c r="I274" s="55"/>
      <c r="J274" s="77"/>
      <c r="K274" s="55"/>
      <c r="L274" s="55"/>
      <c r="M274" s="55"/>
      <c r="N274" s="55"/>
      <c r="O274" s="55"/>
      <c r="P274" s="55"/>
      <c r="Q274" s="106" t="n">
        <v>65</v>
      </c>
      <c r="R274" s="55"/>
      <c r="S274" s="55"/>
      <c r="T274" s="55"/>
      <c r="U274" s="56" t="n">
        <f aca="false">SUM(I274:T274)</f>
        <v>65</v>
      </c>
      <c r="V274" s="54"/>
      <c r="W274" s="56" t="n">
        <f aca="false" t="array" ref="W274:W274">MMULT(Y274,11)</f>
        <v>59.5833333333334</v>
      </c>
      <c r="X274" s="71" t="n">
        <f aca="false" t="array" ref="X274:X274">MMULT(Y274,14)</f>
        <v>75.8333333333334</v>
      </c>
      <c r="Y274" s="59" t="n">
        <f aca="false">U274/12</f>
        <v>5.41666666666667</v>
      </c>
    </row>
    <row r="275" s="5" customFormat="true" ht="13.8" hidden="false" customHeight="false" outlineLevel="0" collapsed="false">
      <c r="A275" s="63" t="s">
        <v>117</v>
      </c>
      <c r="B275" s="73"/>
      <c r="E275" s="74"/>
      <c r="I275" s="55"/>
      <c r="J275" s="55"/>
      <c r="K275" s="55"/>
      <c r="L275" s="55"/>
      <c r="M275" s="55"/>
      <c r="N275" s="55"/>
      <c r="O275" s="55"/>
      <c r="P275" s="77"/>
      <c r="Q275" s="55"/>
      <c r="R275" s="106"/>
      <c r="S275" s="55"/>
      <c r="T275" s="108" t="n">
        <v>65</v>
      </c>
      <c r="U275" s="56" t="n">
        <f aca="false">SUM(I275:T275)</f>
        <v>65</v>
      </c>
      <c r="V275" s="54"/>
      <c r="W275" s="56" t="n">
        <f aca="false" t="array" ref="W275:W275">MMULT(Y275,11)</f>
        <v>59.5833333333334</v>
      </c>
      <c r="X275" s="71" t="n">
        <f aca="false" t="array" ref="X275:X275">MMULT(Y275,14)</f>
        <v>75.8333333333334</v>
      </c>
      <c r="Y275" s="59" t="n">
        <f aca="false">U275/12</f>
        <v>5.41666666666667</v>
      </c>
    </row>
    <row r="276" s="5" customFormat="true" ht="13.8" hidden="false" customHeight="false" outlineLevel="0" collapsed="false">
      <c r="A276" s="63" t="s">
        <v>1138</v>
      </c>
      <c r="B276" s="73"/>
      <c r="E276" s="26"/>
      <c r="I276" s="77"/>
      <c r="J276" s="55"/>
      <c r="K276" s="55"/>
      <c r="L276" s="55"/>
      <c r="M276" s="55"/>
      <c r="N276" s="55"/>
      <c r="O276" s="55"/>
      <c r="P276" s="55"/>
      <c r="Q276" s="55"/>
      <c r="R276" s="55"/>
      <c r="S276" s="55"/>
      <c r="T276" s="108" t="n">
        <v>65</v>
      </c>
      <c r="U276" s="56" t="n">
        <f aca="false">SUM(I276:T276)</f>
        <v>65</v>
      </c>
      <c r="V276" s="54"/>
      <c r="W276" s="56" t="n">
        <f aca="false" t="array" ref="W276:W276">MMULT(Y276,11)</f>
        <v>59.5833333333334</v>
      </c>
      <c r="X276" s="71" t="n">
        <f aca="false" t="array" ref="X276:X276">MMULT(Y276,14)</f>
        <v>75.8333333333334</v>
      </c>
      <c r="Y276" s="59" t="n">
        <f aca="false">U276/12</f>
        <v>5.41666666666667</v>
      </c>
    </row>
    <row r="277" s="5" customFormat="true" ht="13.8" hidden="false" customHeight="false" outlineLevel="0" collapsed="false">
      <c r="A277" s="63" t="s">
        <v>1139</v>
      </c>
      <c r="B277" s="73"/>
      <c r="E277" s="74"/>
      <c r="I277" s="55"/>
      <c r="J277" s="55"/>
      <c r="K277" s="55"/>
      <c r="L277" s="55"/>
      <c r="M277" s="77"/>
      <c r="N277" s="55"/>
      <c r="O277" s="55"/>
      <c r="P277" s="77" t="n">
        <v>65</v>
      </c>
      <c r="Q277" s="55"/>
      <c r="R277" s="55"/>
      <c r="S277" s="55"/>
      <c r="T277" s="55"/>
      <c r="U277" s="56" t="n">
        <f aca="false">SUM(I277:T277)</f>
        <v>65</v>
      </c>
      <c r="V277" s="54"/>
      <c r="W277" s="56" t="n">
        <f aca="false" t="array" ref="W277:W277">MMULT(Y277,11)</f>
        <v>59.5833333333334</v>
      </c>
      <c r="X277" s="71" t="n">
        <f aca="false" t="array" ref="X277:X277">MMULT(Y277,14)</f>
        <v>75.8333333333334</v>
      </c>
      <c r="Y277" s="59" t="n">
        <f aca="false">U277/12</f>
        <v>5.41666666666667</v>
      </c>
    </row>
    <row r="278" s="5" customFormat="true" ht="13.8" hidden="false" customHeight="false" outlineLevel="0" collapsed="false">
      <c r="A278" s="63" t="s">
        <v>1065</v>
      </c>
      <c r="B278" s="73"/>
      <c r="E278" s="26"/>
      <c r="I278" s="55"/>
      <c r="J278" s="77"/>
      <c r="K278" s="55"/>
      <c r="L278" s="55"/>
      <c r="M278" s="55"/>
      <c r="N278" s="55"/>
      <c r="O278" s="77"/>
      <c r="P278" s="55"/>
      <c r="Q278" s="134" t="n">
        <v>65</v>
      </c>
      <c r="R278" s="55"/>
      <c r="S278" s="55"/>
      <c r="T278" s="55"/>
      <c r="U278" s="56" t="n">
        <f aca="false">SUM(I278:T278)</f>
        <v>65</v>
      </c>
      <c r="V278" s="54"/>
      <c r="W278" s="56" t="n">
        <f aca="false" t="array" ref="W278:W278">MMULT(Y278,11)</f>
        <v>59.5833333333334</v>
      </c>
      <c r="X278" s="71" t="n">
        <f aca="false" t="array" ref="X278:X278">MMULT(Y278,14)</f>
        <v>75.8333333333334</v>
      </c>
      <c r="Y278" s="59" t="n">
        <f aca="false">U278/12</f>
        <v>5.41666666666667</v>
      </c>
    </row>
    <row r="279" s="5" customFormat="true" ht="13.8" hidden="false" customHeight="false" outlineLevel="0" collapsed="false">
      <c r="A279" s="63" t="s">
        <v>1140</v>
      </c>
      <c r="B279" s="73"/>
      <c r="E279" s="26"/>
      <c r="I279" s="77"/>
      <c r="J279" s="55"/>
      <c r="K279" s="55"/>
      <c r="L279" s="55"/>
      <c r="M279" s="55"/>
      <c r="N279" s="55"/>
      <c r="O279" s="55"/>
      <c r="P279" s="55"/>
      <c r="Q279" s="55"/>
      <c r="R279" s="55"/>
      <c r="S279" s="55"/>
      <c r="T279" s="108" t="n">
        <v>65</v>
      </c>
      <c r="U279" s="56" t="n">
        <f aca="false">SUM(I279:T279)</f>
        <v>65</v>
      </c>
      <c r="V279" s="54"/>
      <c r="W279" s="56" t="n">
        <f aca="false" t="array" ref="W279:W279">MMULT(Y279,11)</f>
        <v>59.5833333333334</v>
      </c>
      <c r="X279" s="71" t="n">
        <f aca="false" t="array" ref="X279:X279">MMULT(Y279,14)</f>
        <v>75.8333333333334</v>
      </c>
      <c r="Y279" s="59" t="n">
        <f aca="false">U279/12</f>
        <v>5.41666666666667</v>
      </c>
    </row>
    <row r="280" s="5" customFormat="true" ht="13.8" hidden="false" customHeight="false" outlineLevel="0" collapsed="false">
      <c r="A280" s="63" t="s">
        <v>1141</v>
      </c>
      <c r="B280" s="73"/>
      <c r="E280" s="74"/>
      <c r="I280" s="55"/>
      <c r="J280" s="55"/>
      <c r="K280" s="77"/>
      <c r="L280" s="55"/>
      <c r="M280" s="55"/>
      <c r="N280" s="55"/>
      <c r="O280" s="77" t="n">
        <v>65</v>
      </c>
      <c r="P280" s="55"/>
      <c r="Q280" s="55"/>
      <c r="R280" s="55"/>
      <c r="S280" s="55"/>
      <c r="T280" s="55"/>
      <c r="U280" s="56" t="n">
        <f aca="false">SUM(I280:T280)</f>
        <v>65</v>
      </c>
      <c r="V280" s="54"/>
      <c r="W280" s="56" t="n">
        <f aca="false" t="array" ref="W280:W280">MMULT(Y280,11)</f>
        <v>59.5833333333334</v>
      </c>
      <c r="X280" s="71" t="n">
        <f aca="false" t="array" ref="X280:X280">MMULT(Y280,14)</f>
        <v>75.8333333333334</v>
      </c>
      <c r="Y280" s="59" t="n">
        <f aca="false">U280/12</f>
        <v>5.41666666666667</v>
      </c>
    </row>
    <row r="281" s="5" customFormat="true" ht="13.8" hidden="false" customHeight="false" outlineLevel="0" collapsed="false">
      <c r="A281" s="63" t="s">
        <v>1142</v>
      </c>
      <c r="B281" s="73"/>
      <c r="E281" s="74"/>
      <c r="I281" s="55"/>
      <c r="J281" s="77"/>
      <c r="K281" s="55"/>
      <c r="L281" s="55"/>
      <c r="M281" s="55"/>
      <c r="N281" s="55"/>
      <c r="O281" s="55"/>
      <c r="P281" s="55"/>
      <c r="Q281" s="55"/>
      <c r="R281" s="55"/>
      <c r="S281" s="55"/>
      <c r="T281" s="108" t="n">
        <v>65</v>
      </c>
      <c r="U281" s="56" t="n">
        <f aca="false">SUM(I281:T281)</f>
        <v>65</v>
      </c>
      <c r="V281" s="54"/>
      <c r="W281" s="56" t="n">
        <f aca="false" t="array" ref="W281:W281">MMULT(Y281,11)</f>
        <v>59.5833333333334</v>
      </c>
      <c r="X281" s="71" t="n">
        <f aca="false" t="array" ref="X281:X281">MMULT(Y281,14)</f>
        <v>75.8333333333334</v>
      </c>
      <c r="Y281" s="59" t="n">
        <f aca="false">U281/12</f>
        <v>5.41666666666667</v>
      </c>
    </row>
    <row r="282" s="5" customFormat="true" ht="13.8" hidden="false" customHeight="false" outlineLevel="0" collapsed="false">
      <c r="A282" s="63" t="s">
        <v>1143</v>
      </c>
      <c r="B282" s="73"/>
      <c r="E282" s="26"/>
      <c r="I282" s="55"/>
      <c r="J282" s="77"/>
      <c r="K282" s="55"/>
      <c r="L282" s="55"/>
      <c r="M282" s="55"/>
      <c r="N282" s="55"/>
      <c r="O282" s="55"/>
      <c r="P282" s="55"/>
      <c r="Q282" s="55"/>
      <c r="R282" s="55"/>
      <c r="S282" s="55"/>
      <c r="T282" s="108" t="n">
        <v>65</v>
      </c>
      <c r="U282" s="56" t="n">
        <f aca="false">SUM(I282:T282)</f>
        <v>65</v>
      </c>
      <c r="V282" s="54"/>
      <c r="W282" s="56" t="n">
        <f aca="false" t="array" ref="W282:W282">MMULT(Y282,11)</f>
        <v>59.5833333333334</v>
      </c>
      <c r="X282" s="71" t="n">
        <f aca="false" t="array" ref="X282:X282">MMULT(Y282,14)</f>
        <v>75.8333333333334</v>
      </c>
      <c r="Y282" s="59" t="n">
        <f aca="false">U282/12</f>
        <v>5.41666666666667</v>
      </c>
    </row>
    <row r="283" s="5" customFormat="true" ht="13.8" hidden="false" customHeight="false" outlineLevel="0" collapsed="false">
      <c r="A283" s="63" t="s">
        <v>1144</v>
      </c>
      <c r="B283" s="73"/>
      <c r="E283" s="74"/>
      <c r="I283" s="55"/>
      <c r="J283" s="55"/>
      <c r="K283" s="55"/>
      <c r="L283" s="55"/>
      <c r="M283" s="55"/>
      <c r="N283" s="55"/>
      <c r="O283" s="77" t="n">
        <v>65</v>
      </c>
      <c r="P283" s="55"/>
      <c r="Q283" s="55"/>
      <c r="R283" s="55"/>
      <c r="S283" s="55"/>
      <c r="T283" s="55"/>
      <c r="U283" s="56" t="n">
        <f aca="false">SUM(I283:T283)</f>
        <v>65</v>
      </c>
      <c r="V283" s="54"/>
      <c r="W283" s="56" t="n">
        <f aca="false" t="array" ref="W283:W283">MMULT(Y283,11)</f>
        <v>59.5833333333334</v>
      </c>
      <c r="X283" s="71" t="n">
        <f aca="false" t="array" ref="X283:X283">MMULT(Y283,14)</f>
        <v>75.8333333333334</v>
      </c>
      <c r="Y283" s="59" t="n">
        <f aca="false">U283/12</f>
        <v>5.41666666666667</v>
      </c>
    </row>
    <row r="284" s="5" customFormat="true" ht="13.8" hidden="false" customHeight="false" outlineLevel="0" collapsed="false">
      <c r="A284" s="63" t="s">
        <v>1145</v>
      </c>
      <c r="B284" s="73"/>
      <c r="D284" s="0"/>
      <c r="E284" s="26"/>
      <c r="I284" s="77"/>
      <c r="J284" s="55"/>
      <c r="K284" s="55"/>
      <c r="L284" s="55"/>
      <c r="M284" s="55"/>
      <c r="N284" s="55"/>
      <c r="O284" s="77" t="n">
        <v>65</v>
      </c>
      <c r="P284" s="55"/>
      <c r="Q284" s="55"/>
      <c r="R284" s="55"/>
      <c r="S284" s="55"/>
      <c r="T284" s="55"/>
      <c r="U284" s="56" t="n">
        <f aca="false">SUM(I284:T284)</f>
        <v>65</v>
      </c>
      <c r="V284" s="54"/>
      <c r="W284" s="56" t="n">
        <f aca="false" t="array" ref="W284:W284">MMULT(Y284,11)</f>
        <v>59.5833333333334</v>
      </c>
      <c r="X284" s="71" t="n">
        <f aca="false" t="array" ref="X284:X284">MMULT(Y284,14)</f>
        <v>75.8333333333334</v>
      </c>
      <c r="Y284" s="59" t="n">
        <f aca="false">U284/12</f>
        <v>5.41666666666667</v>
      </c>
    </row>
    <row r="285" s="5" customFormat="true" ht="13.8" hidden="false" customHeight="false" outlineLevel="0" collapsed="false">
      <c r="A285" s="63" t="s">
        <v>1146</v>
      </c>
      <c r="B285" s="73"/>
      <c r="E285" s="74"/>
      <c r="I285" s="55"/>
      <c r="J285" s="55"/>
      <c r="K285" s="55"/>
      <c r="L285" s="55"/>
      <c r="M285" s="55"/>
      <c r="N285" s="55"/>
      <c r="O285" s="77" t="n">
        <v>59</v>
      </c>
      <c r="P285" s="55"/>
      <c r="Q285" s="55"/>
      <c r="R285" s="55"/>
      <c r="S285" s="55"/>
      <c r="T285" s="55"/>
      <c r="U285" s="56" t="n">
        <f aca="false">SUM(I285:T285)</f>
        <v>59</v>
      </c>
      <c r="V285" s="54"/>
      <c r="W285" s="56" t="n">
        <f aca="false" t="array" ref="W285:W285">MMULT(Y285,11)</f>
        <v>54.0833333333334</v>
      </c>
      <c r="X285" s="71" t="n">
        <f aca="false" t="array" ref="X285:X285">MMULT(Y285,14)</f>
        <v>68.8333333333334</v>
      </c>
      <c r="Y285" s="59" t="n">
        <f aca="false">U285/12</f>
        <v>4.91666666666667</v>
      </c>
    </row>
    <row r="286" s="5" customFormat="true" ht="13.8" hidden="false" customHeight="false" outlineLevel="0" collapsed="false">
      <c r="A286" s="63" t="s">
        <v>680</v>
      </c>
      <c r="B286" s="73"/>
      <c r="E286" s="74"/>
      <c r="I286" s="55"/>
      <c r="J286" s="55"/>
      <c r="K286" s="55"/>
      <c r="L286" s="77" t="n">
        <v>59</v>
      </c>
      <c r="M286" s="55"/>
      <c r="N286" s="55"/>
      <c r="O286" s="55"/>
      <c r="P286" s="55"/>
      <c r="Q286" s="55"/>
      <c r="R286" s="55"/>
      <c r="S286" s="55"/>
      <c r="T286" s="55"/>
      <c r="U286" s="56" t="n">
        <f aca="false">SUM(I286:T286)</f>
        <v>59</v>
      </c>
      <c r="V286" s="54"/>
      <c r="W286" s="56" t="n">
        <f aca="false" t="array" ref="W286:W286">MMULT(Y286,11)</f>
        <v>54.0833333333334</v>
      </c>
      <c r="X286" s="71" t="n">
        <f aca="false" t="array" ref="X286:X286">MMULT(Y286,14)</f>
        <v>68.8333333333334</v>
      </c>
      <c r="Y286" s="59" t="n">
        <f aca="false">U286/12</f>
        <v>4.91666666666667</v>
      </c>
    </row>
    <row r="287" s="5" customFormat="true" ht="13.8" hidden="false" customHeight="false" outlineLevel="0" collapsed="false">
      <c r="A287" s="63" t="s">
        <v>1147</v>
      </c>
      <c r="B287" s="73"/>
      <c r="D287" s="0"/>
      <c r="E287" s="74"/>
      <c r="I287" s="55"/>
      <c r="J287" s="55"/>
      <c r="K287" s="55"/>
      <c r="L287" s="77" t="n">
        <v>59</v>
      </c>
      <c r="M287" s="55"/>
      <c r="N287" s="55"/>
      <c r="O287" s="55"/>
      <c r="P287" s="55"/>
      <c r="Q287" s="55"/>
      <c r="R287" s="55"/>
      <c r="S287" s="55"/>
      <c r="T287" s="55"/>
      <c r="U287" s="56" t="n">
        <f aca="false">SUM(I287:T287)</f>
        <v>59</v>
      </c>
      <c r="V287" s="54"/>
      <c r="W287" s="56" t="n">
        <f aca="false" t="array" ref="W287:W287">MMULT(Y287,11)</f>
        <v>54.0833333333334</v>
      </c>
      <c r="X287" s="71" t="n">
        <f aca="false" t="array" ref="X287:X287">MMULT(Y287,14)</f>
        <v>68.8333333333334</v>
      </c>
      <c r="Y287" s="59" t="n">
        <f aca="false">U287/12</f>
        <v>4.91666666666667</v>
      </c>
    </row>
    <row r="288" s="5" customFormat="true" ht="13.8" hidden="false" customHeight="false" outlineLevel="0" collapsed="false">
      <c r="A288" s="63" t="s">
        <v>1148</v>
      </c>
      <c r="B288" s="73"/>
      <c r="D288" s="0"/>
      <c r="E288" s="26"/>
      <c r="I288" s="77" t="n">
        <v>59</v>
      </c>
      <c r="J288" s="55"/>
      <c r="K288" s="55"/>
      <c r="L288" s="55"/>
      <c r="M288" s="55"/>
      <c r="N288" s="55"/>
      <c r="O288" s="55"/>
      <c r="P288" s="55"/>
      <c r="Q288" s="55"/>
      <c r="R288" s="55"/>
      <c r="S288" s="55"/>
      <c r="T288" s="55"/>
      <c r="U288" s="56" t="n">
        <f aca="false">SUM(I288:T288)</f>
        <v>59</v>
      </c>
      <c r="V288" s="54"/>
      <c r="W288" s="56" t="n">
        <f aca="false" t="array" ref="W288:W288">MMULT(Y288,11)</f>
        <v>54.0833333333334</v>
      </c>
      <c r="X288" s="71" t="n">
        <f aca="false" t="array" ref="X288:X288">MMULT(Y288,14)</f>
        <v>68.8333333333334</v>
      </c>
      <c r="Y288" s="59" t="n">
        <f aca="false">U288/12</f>
        <v>4.91666666666667</v>
      </c>
    </row>
    <row r="289" s="5" customFormat="true" ht="13.8" hidden="false" customHeight="false" outlineLevel="0" collapsed="false">
      <c r="A289" s="63" t="s">
        <v>1149</v>
      </c>
      <c r="B289" s="73"/>
      <c r="E289" s="74"/>
      <c r="I289" s="55"/>
      <c r="J289" s="77" t="n">
        <v>59</v>
      </c>
      <c r="K289" s="55"/>
      <c r="L289" s="55"/>
      <c r="M289" s="55"/>
      <c r="N289" s="55"/>
      <c r="O289" s="55"/>
      <c r="P289" s="55"/>
      <c r="Q289" s="55"/>
      <c r="R289" s="55"/>
      <c r="S289" s="55"/>
      <c r="T289" s="55"/>
      <c r="U289" s="56" t="n">
        <f aca="false">SUM(I289:T289)</f>
        <v>59</v>
      </c>
      <c r="V289" s="54"/>
      <c r="W289" s="56" t="n">
        <f aca="false" t="array" ref="W289:W289">MMULT(Y289,11)</f>
        <v>54.0833333333334</v>
      </c>
      <c r="X289" s="71" t="n">
        <f aca="false" t="array" ref="X289:X289">MMULT(Y289,14)</f>
        <v>68.8333333333334</v>
      </c>
      <c r="Y289" s="59" t="n">
        <f aca="false">U289/12</f>
        <v>4.91666666666667</v>
      </c>
    </row>
    <row r="290" s="5" customFormat="true" ht="13.8" hidden="false" customHeight="false" outlineLevel="0" collapsed="false">
      <c r="A290" s="63" t="s">
        <v>683</v>
      </c>
      <c r="B290" s="73"/>
      <c r="E290" s="74"/>
      <c r="I290" s="55"/>
      <c r="J290" s="55"/>
      <c r="K290" s="77" t="n">
        <v>59</v>
      </c>
      <c r="L290" s="55"/>
      <c r="M290" s="55"/>
      <c r="N290" s="55"/>
      <c r="O290" s="55"/>
      <c r="P290" s="55"/>
      <c r="Q290" s="55"/>
      <c r="R290" s="55"/>
      <c r="S290" s="55"/>
      <c r="T290" s="55"/>
      <c r="U290" s="56" t="n">
        <f aca="false">SUM(I290:T290)</f>
        <v>59</v>
      </c>
      <c r="V290" s="54"/>
      <c r="W290" s="56" t="n">
        <f aca="false" t="array" ref="W290:W290">MMULT(Y290,11)</f>
        <v>54.0833333333334</v>
      </c>
      <c r="X290" s="71" t="n">
        <f aca="false" t="array" ref="X290:X290">MMULT(Y290,14)</f>
        <v>68.8333333333334</v>
      </c>
      <c r="Y290" s="59" t="n">
        <f aca="false">U290/12</f>
        <v>4.91666666666667</v>
      </c>
    </row>
    <row r="291" s="5" customFormat="true" ht="13.8" hidden="false" customHeight="false" outlineLevel="0" collapsed="false">
      <c r="A291" s="63" t="s">
        <v>1150</v>
      </c>
      <c r="B291" s="73"/>
      <c r="E291" s="74"/>
      <c r="I291" s="55"/>
      <c r="J291" s="77" t="n">
        <v>59</v>
      </c>
      <c r="K291" s="55"/>
      <c r="L291" s="55"/>
      <c r="M291" s="55"/>
      <c r="N291" s="55"/>
      <c r="O291" s="55"/>
      <c r="P291" s="55"/>
      <c r="Q291" s="55"/>
      <c r="R291" s="55"/>
      <c r="S291" s="55"/>
      <c r="T291" s="55"/>
      <c r="U291" s="56" t="n">
        <f aca="false">SUM(I291:T291)</f>
        <v>59</v>
      </c>
      <c r="V291" s="54"/>
      <c r="W291" s="56" t="n">
        <f aca="false" t="array" ref="W291:W291">MMULT(Y291,11)</f>
        <v>54.0833333333334</v>
      </c>
      <c r="X291" s="71" t="n">
        <f aca="false" t="array" ref="X291:X291">MMULT(Y291,14)</f>
        <v>68.8333333333334</v>
      </c>
      <c r="Y291" s="59" t="n">
        <f aca="false">U291/12</f>
        <v>4.91666666666667</v>
      </c>
    </row>
    <row r="292" s="5" customFormat="true" ht="13.8" hidden="false" customHeight="false" outlineLevel="0" collapsed="false">
      <c r="A292" s="63" t="s">
        <v>1046</v>
      </c>
      <c r="B292" s="73"/>
      <c r="E292" s="74"/>
      <c r="I292" s="55"/>
      <c r="J292" s="55"/>
      <c r="K292" s="77" t="n">
        <v>59</v>
      </c>
      <c r="L292" s="55"/>
      <c r="M292" s="55"/>
      <c r="N292" s="55"/>
      <c r="O292" s="55"/>
      <c r="P292" s="55"/>
      <c r="Q292" s="55"/>
      <c r="R292" s="55"/>
      <c r="S292" s="55"/>
      <c r="T292" s="55"/>
      <c r="U292" s="56" t="n">
        <f aca="false">SUM(I292:T292)</f>
        <v>59</v>
      </c>
      <c r="V292" s="54"/>
      <c r="W292" s="56" t="n">
        <f aca="false" t="array" ref="W292:W292">MMULT(Y292,11)</f>
        <v>54.0833333333334</v>
      </c>
      <c r="X292" s="71" t="n">
        <f aca="false" t="array" ref="X292:X292">MMULT(Y292,14)</f>
        <v>68.8333333333334</v>
      </c>
      <c r="Y292" s="59" t="n">
        <f aca="false">U292/12</f>
        <v>4.91666666666667</v>
      </c>
    </row>
    <row r="293" s="5" customFormat="true" ht="13.8" hidden="false" customHeight="false" outlineLevel="0" collapsed="false">
      <c r="A293" s="63" t="s">
        <v>1151</v>
      </c>
      <c r="B293" s="73"/>
      <c r="E293" s="74"/>
      <c r="I293" s="55"/>
      <c r="J293" s="55"/>
      <c r="K293" s="55"/>
      <c r="L293" s="77" t="n">
        <v>59</v>
      </c>
      <c r="M293" s="55"/>
      <c r="N293" s="55"/>
      <c r="O293" s="55"/>
      <c r="P293" s="55"/>
      <c r="Q293" s="55"/>
      <c r="R293" s="55"/>
      <c r="S293" s="55"/>
      <c r="T293" s="55"/>
      <c r="U293" s="56" t="n">
        <f aca="false">SUM(I293:T293)</f>
        <v>59</v>
      </c>
      <c r="V293" s="54"/>
      <c r="W293" s="56" t="n">
        <f aca="false" t="array" ref="W293:W293">MMULT(Y293,11)</f>
        <v>54.0833333333334</v>
      </c>
      <c r="X293" s="71" t="n">
        <f aca="false" t="array" ref="X293:X293">MMULT(Y293,14)</f>
        <v>68.8333333333334</v>
      </c>
      <c r="Y293" s="59" t="n">
        <f aca="false">U293/12</f>
        <v>4.91666666666667</v>
      </c>
    </row>
    <row r="294" s="5" customFormat="true" ht="13.8" hidden="false" customHeight="false" outlineLevel="0" collapsed="false">
      <c r="A294" s="63" t="s">
        <v>1152</v>
      </c>
      <c r="B294" s="73"/>
      <c r="D294" s="0"/>
      <c r="E294" s="26"/>
      <c r="I294" s="77" t="n">
        <v>58</v>
      </c>
      <c r="J294" s="55"/>
      <c r="K294" s="55"/>
      <c r="L294" s="55"/>
      <c r="M294" s="55"/>
      <c r="N294" s="55"/>
      <c r="O294" s="55"/>
      <c r="P294" s="55"/>
      <c r="Q294" s="55"/>
      <c r="R294" s="55"/>
      <c r="S294" s="55"/>
      <c r="T294" s="55"/>
      <c r="U294" s="56" t="n">
        <f aca="false">SUM(I294:T294)</f>
        <v>58</v>
      </c>
      <c r="V294" s="54"/>
      <c r="W294" s="56" t="n">
        <f aca="false" t="array" ref="W294:W294">MMULT(Y294,11)</f>
        <v>53.1666666666666</v>
      </c>
      <c r="X294" s="71" t="n">
        <f aca="false" t="array" ref="X294:X294">MMULT(Y294,14)</f>
        <v>67.6666666666666</v>
      </c>
      <c r="Y294" s="59" t="n">
        <f aca="false">U294/12</f>
        <v>4.83333333333333</v>
      </c>
    </row>
    <row r="295" s="5" customFormat="true" ht="13.8" hidden="false" customHeight="false" outlineLevel="0" collapsed="false">
      <c r="A295" s="63" t="s">
        <v>1153</v>
      </c>
      <c r="B295" s="73"/>
      <c r="E295" s="26"/>
      <c r="I295" s="55"/>
      <c r="J295" s="77" t="n">
        <v>55</v>
      </c>
      <c r="K295" s="55"/>
      <c r="L295" s="55"/>
      <c r="M295" s="55"/>
      <c r="N295" s="55"/>
      <c r="O295" s="55"/>
      <c r="P295" s="55"/>
      <c r="Q295" s="55"/>
      <c r="R295" s="55"/>
      <c r="S295" s="55"/>
      <c r="T295" s="55"/>
      <c r="U295" s="56" t="n">
        <f aca="false">SUM(I295:T295)</f>
        <v>55</v>
      </c>
      <c r="V295" s="54"/>
      <c r="W295" s="56" t="n">
        <f aca="false" t="array" ref="W295:W295">MMULT(Y295,11)</f>
        <v>50.4166666666666</v>
      </c>
      <c r="X295" s="71" t="n">
        <f aca="false" t="array" ref="X295:X295">MMULT(Y295,14)</f>
        <v>64.1666666666666</v>
      </c>
      <c r="Y295" s="59" t="n">
        <f aca="false">U295/12</f>
        <v>4.58333333333333</v>
      </c>
    </row>
    <row r="296" s="5" customFormat="true" ht="13.8" hidden="false" customHeight="false" outlineLevel="0" collapsed="false">
      <c r="A296" s="63" t="s">
        <v>1154</v>
      </c>
      <c r="B296" s="73"/>
      <c r="D296" s="0"/>
      <c r="E296" s="26"/>
      <c r="I296" s="77" t="n">
        <v>55</v>
      </c>
      <c r="J296" s="55"/>
      <c r="K296" s="55"/>
      <c r="L296" s="55"/>
      <c r="M296" s="55"/>
      <c r="N296" s="55"/>
      <c r="O296" s="55"/>
      <c r="P296" s="55"/>
      <c r="Q296" s="55"/>
      <c r="R296" s="55"/>
      <c r="S296" s="55"/>
      <c r="T296" s="55"/>
      <c r="U296" s="56" t="n">
        <f aca="false">SUM(I296:T296)</f>
        <v>55</v>
      </c>
      <c r="V296" s="54"/>
      <c r="W296" s="56" t="n">
        <f aca="false" t="array" ref="W296:W296">MMULT(Y296,11)</f>
        <v>50.4166666666666</v>
      </c>
      <c r="X296" s="71" t="n">
        <f aca="false" t="array" ref="X296:X296">MMULT(Y296,14)</f>
        <v>64.1666666666666</v>
      </c>
      <c r="Y296" s="59" t="n">
        <f aca="false">U296/12</f>
        <v>4.58333333333333</v>
      </c>
    </row>
    <row r="297" customFormat="false" ht="13.8" hidden="false" customHeight="false" outlineLevel="0" collapsed="false">
      <c r="A297" s="63" t="s">
        <v>1119</v>
      </c>
      <c r="B297" s="73"/>
      <c r="C297" s="5"/>
      <c r="D297" s="5"/>
      <c r="E297" s="26"/>
      <c r="F297" s="5"/>
      <c r="G297" s="5"/>
      <c r="H297" s="5"/>
      <c r="I297" s="55"/>
      <c r="J297" s="77" t="n">
        <v>55</v>
      </c>
      <c r="K297" s="55"/>
      <c r="L297" s="55"/>
      <c r="M297" s="55"/>
      <c r="N297" s="55"/>
      <c r="O297" s="55"/>
      <c r="P297" s="55"/>
      <c r="Q297" s="55"/>
      <c r="R297" s="55"/>
      <c r="S297" s="55"/>
      <c r="T297" s="55"/>
      <c r="U297" s="56" t="n">
        <f aca="false">SUM(I297:T297)</f>
        <v>55</v>
      </c>
      <c r="V297" s="54"/>
      <c r="W297" s="56" t="n">
        <f aca="false" t="array" ref="W297:W297">MMULT(Y297,11)</f>
        <v>50.4166666666666</v>
      </c>
      <c r="X297" s="71" t="n">
        <f aca="false" t="array" ref="X297:X297">MMULT(Y297,14)</f>
        <v>64.1666666666666</v>
      </c>
      <c r="Y297" s="59" t="n">
        <f aca="false">U297/12</f>
        <v>4.58333333333333</v>
      </c>
    </row>
    <row r="298" s="5" customFormat="true" ht="13.8" hidden="false" customHeight="false" outlineLevel="0" collapsed="false">
      <c r="A298" s="63" t="s">
        <v>1155</v>
      </c>
      <c r="B298" s="73"/>
      <c r="E298" s="26"/>
      <c r="I298" s="55"/>
      <c r="J298" s="77" t="n">
        <v>55</v>
      </c>
      <c r="K298" s="55"/>
      <c r="L298" s="55"/>
      <c r="M298" s="55"/>
      <c r="N298" s="55"/>
      <c r="O298" s="55"/>
      <c r="P298" s="55"/>
      <c r="Q298" s="55"/>
      <c r="R298" s="55"/>
      <c r="S298" s="55"/>
      <c r="T298" s="55"/>
      <c r="U298" s="56" t="n">
        <f aca="false">SUM(I298:T298)</f>
        <v>55</v>
      </c>
      <c r="V298" s="54"/>
      <c r="W298" s="56" t="n">
        <f aca="false" t="array" ref="W298:W298">MMULT(Y298,11)</f>
        <v>50.4166666666666</v>
      </c>
      <c r="X298" s="71" t="n">
        <f aca="false" t="array" ref="X298:X298">MMULT(Y298,14)</f>
        <v>64.1666666666666</v>
      </c>
      <c r="Y298" s="59" t="n">
        <f aca="false">U298/12</f>
        <v>4.58333333333333</v>
      </c>
    </row>
    <row r="299" s="5" customFormat="true" ht="13.8" hidden="false" customHeight="false" outlineLevel="0" collapsed="false">
      <c r="A299" s="63" t="s">
        <v>714</v>
      </c>
      <c r="B299" s="73"/>
      <c r="E299" s="26"/>
      <c r="I299" s="77" t="n">
        <v>55</v>
      </c>
      <c r="J299" s="55"/>
      <c r="K299" s="55"/>
      <c r="L299" s="55"/>
      <c r="M299" s="55"/>
      <c r="N299" s="55"/>
      <c r="O299" s="55"/>
      <c r="P299" s="55"/>
      <c r="Q299" s="55"/>
      <c r="R299" s="55"/>
      <c r="S299" s="55"/>
      <c r="T299" s="55"/>
      <c r="U299" s="56" t="n">
        <f aca="false">SUM(I299:T299)</f>
        <v>55</v>
      </c>
      <c r="V299" s="54"/>
      <c r="W299" s="56" t="n">
        <f aca="false" t="array" ref="W299:W299">MMULT(Y299,11)</f>
        <v>50.4166666666666</v>
      </c>
      <c r="X299" s="71" t="n">
        <f aca="false" t="array" ref="X299:X299">MMULT(Y299,14)</f>
        <v>64.1666666666666</v>
      </c>
      <c r="Y299" s="59" t="n">
        <f aca="false">U299/12</f>
        <v>4.58333333333333</v>
      </c>
    </row>
    <row r="300" s="5" customFormat="true" ht="13.8" hidden="false" customHeight="false" outlineLevel="0" collapsed="false">
      <c r="A300" s="63" t="s">
        <v>1156</v>
      </c>
      <c r="B300" s="73"/>
      <c r="E300" s="26"/>
      <c r="I300" s="77" t="n">
        <v>55</v>
      </c>
      <c r="J300" s="55"/>
      <c r="K300" s="55"/>
      <c r="L300" s="55"/>
      <c r="M300" s="55"/>
      <c r="N300" s="55"/>
      <c r="O300" s="55"/>
      <c r="P300" s="55"/>
      <c r="Q300" s="55"/>
      <c r="R300" s="55"/>
      <c r="S300" s="55"/>
      <c r="T300" s="55"/>
      <c r="U300" s="56" t="n">
        <f aca="false">SUM(I300:T300)</f>
        <v>55</v>
      </c>
      <c r="V300" s="54"/>
      <c r="W300" s="56" t="n">
        <f aca="false" t="array" ref="W300:W300">MMULT(Y300,11)</f>
        <v>50.4166666666666</v>
      </c>
      <c r="X300" s="71" t="n">
        <f aca="false" t="array" ref="X300:X300">MMULT(Y300,14)</f>
        <v>64.1666666666666</v>
      </c>
      <c r="Y300" s="59" t="n">
        <f aca="false">U300/12</f>
        <v>4.58333333333333</v>
      </c>
    </row>
    <row r="301" s="5" customFormat="true" ht="13.8" hidden="false" customHeight="false" outlineLevel="0" collapsed="false">
      <c r="A301" s="63" t="s">
        <v>686</v>
      </c>
      <c r="B301" s="73"/>
      <c r="E301" s="26"/>
      <c r="I301" s="55"/>
      <c r="J301" s="77" t="n">
        <v>55</v>
      </c>
      <c r="K301" s="55"/>
      <c r="L301" s="55"/>
      <c r="M301" s="55"/>
      <c r="N301" s="55"/>
      <c r="O301" s="55"/>
      <c r="P301" s="55"/>
      <c r="Q301" s="55"/>
      <c r="R301" s="55"/>
      <c r="S301" s="55"/>
      <c r="T301" s="55"/>
      <c r="U301" s="56" t="n">
        <f aca="false">SUM(I301:T301)</f>
        <v>55</v>
      </c>
      <c r="V301" s="54"/>
      <c r="W301" s="56" t="n">
        <f aca="false" t="array" ref="W301:W301">MMULT(Y301,11)</f>
        <v>50.4166666666666</v>
      </c>
      <c r="X301" s="71" t="n">
        <f aca="false" t="array" ref="X301:X301">MMULT(Y301,14)</f>
        <v>64.1666666666666</v>
      </c>
      <c r="Y301" s="59" t="n">
        <f aca="false">U301/12</f>
        <v>4.58333333333333</v>
      </c>
    </row>
    <row r="302" s="5" customFormat="true" ht="13.8" hidden="false" customHeight="false" outlineLevel="0" collapsed="false">
      <c r="A302" s="63" t="s">
        <v>1157</v>
      </c>
      <c r="B302" s="73"/>
      <c r="E302" s="26"/>
      <c r="I302" s="77" t="n">
        <v>55</v>
      </c>
      <c r="J302" s="55"/>
      <c r="K302" s="55"/>
      <c r="L302" s="55"/>
      <c r="M302" s="55"/>
      <c r="N302" s="55"/>
      <c r="O302" s="55"/>
      <c r="P302" s="55"/>
      <c r="Q302" s="55"/>
      <c r="R302" s="55"/>
      <c r="S302" s="55"/>
      <c r="T302" s="55"/>
      <c r="U302" s="56" t="n">
        <f aca="false">SUM(I302:T302)</f>
        <v>55</v>
      </c>
      <c r="V302" s="54"/>
      <c r="W302" s="56" t="n">
        <f aca="false" t="array" ref="W302:W302">MMULT(Y302,11)</f>
        <v>50.4166666666666</v>
      </c>
      <c r="X302" s="71" t="n">
        <f aca="false" t="array" ref="X302:X302">MMULT(Y302,14)</f>
        <v>64.1666666666666</v>
      </c>
      <c r="Y302" s="59" t="n">
        <f aca="false">U302/12</f>
        <v>4.58333333333333</v>
      </c>
    </row>
    <row r="303" s="5" customFormat="true" ht="13.8" hidden="false" customHeight="false" outlineLevel="0" collapsed="false">
      <c r="A303" s="63" t="s">
        <v>1158</v>
      </c>
      <c r="B303" s="73"/>
      <c r="D303" s="0"/>
      <c r="E303" s="26"/>
      <c r="I303" s="77" t="n">
        <v>49</v>
      </c>
      <c r="J303" s="55"/>
      <c r="K303" s="55"/>
      <c r="L303" s="55"/>
      <c r="M303" s="55"/>
      <c r="N303" s="55"/>
      <c r="O303" s="55"/>
      <c r="P303" s="55"/>
      <c r="Q303" s="55"/>
      <c r="R303" s="55"/>
      <c r="S303" s="55"/>
      <c r="T303" s="55"/>
      <c r="U303" s="56" t="n">
        <f aca="false">SUM(I303:T303)</f>
        <v>49</v>
      </c>
      <c r="V303" s="54"/>
      <c r="W303" s="56" t="n">
        <f aca="false" t="array" ref="W303:W303">MMULT(Y303,11)</f>
        <v>44.9166666666666</v>
      </c>
      <c r="X303" s="71" t="n">
        <f aca="false" t="array" ref="X303:X303">MMULT(Y303,14)</f>
        <v>57.1666666666666</v>
      </c>
      <c r="Y303" s="59" t="n">
        <f aca="false">U303/12</f>
        <v>4.08333333333333</v>
      </c>
    </row>
    <row r="304" s="5" customFormat="true" ht="13.8" hidden="false" customHeight="false" outlineLevel="0" collapsed="false">
      <c r="A304" s="63" t="s">
        <v>1159</v>
      </c>
      <c r="B304" s="73"/>
      <c r="E304" s="74"/>
      <c r="I304" s="55"/>
      <c r="J304" s="55"/>
      <c r="K304" s="55"/>
      <c r="L304" s="55"/>
      <c r="M304" s="55"/>
      <c r="N304" s="55"/>
      <c r="O304" s="77" t="n">
        <v>45</v>
      </c>
      <c r="P304" s="55"/>
      <c r="Q304" s="55"/>
      <c r="R304" s="55"/>
      <c r="S304" s="55"/>
      <c r="T304" s="55"/>
      <c r="U304" s="56" t="n">
        <f aca="false">SUM(I304:T304)</f>
        <v>45</v>
      </c>
      <c r="V304" s="54"/>
      <c r="W304" s="56" t="n">
        <f aca="false" t="array" ref="W304:W304">MMULT(Y304,11)</f>
        <v>41.25</v>
      </c>
      <c r="X304" s="71" t="n">
        <f aca="false" t="array" ref="X304:X304">MMULT(Y304,14)</f>
        <v>52.5</v>
      </c>
      <c r="Y304" s="59" t="n">
        <f aca="false">U304/12</f>
        <v>3.75</v>
      </c>
    </row>
    <row r="305" s="5" customFormat="true" ht="13.8" hidden="false" customHeight="false" outlineLevel="0" collapsed="false">
      <c r="A305" s="63" t="s">
        <v>1119</v>
      </c>
      <c r="B305" s="73"/>
      <c r="E305" s="74"/>
      <c r="I305" s="55"/>
      <c r="J305" s="55"/>
      <c r="K305" s="55"/>
      <c r="L305" s="55"/>
      <c r="M305" s="77" t="n">
        <v>45</v>
      </c>
      <c r="N305" s="55"/>
      <c r="O305" s="55"/>
      <c r="P305" s="55"/>
      <c r="Q305" s="55"/>
      <c r="R305" s="55"/>
      <c r="S305" s="55"/>
      <c r="T305" s="55"/>
      <c r="U305" s="56" t="n">
        <f aca="false">SUM(I305:T305)</f>
        <v>45</v>
      </c>
      <c r="V305" s="54"/>
      <c r="W305" s="56" t="n">
        <f aca="false" t="array" ref="W305:W305">MMULT(Y305,11)</f>
        <v>41.25</v>
      </c>
      <c r="X305" s="71" t="n">
        <f aca="false" t="array" ref="X305:X305">MMULT(Y305,14)</f>
        <v>52.5</v>
      </c>
      <c r="Y305" s="59" t="n">
        <f aca="false">U305/12</f>
        <v>3.75</v>
      </c>
    </row>
    <row r="306" s="5" customFormat="true" ht="13.8" hidden="false" customHeight="false" outlineLevel="0" collapsed="false">
      <c r="A306" s="63" t="s">
        <v>1065</v>
      </c>
      <c r="B306" s="73"/>
      <c r="E306" s="74"/>
      <c r="I306" s="55"/>
      <c r="J306" s="55"/>
      <c r="K306" s="55"/>
      <c r="L306" s="77" t="n">
        <v>45</v>
      </c>
      <c r="M306" s="55"/>
      <c r="N306" s="55"/>
      <c r="O306" s="55"/>
      <c r="P306" s="55"/>
      <c r="Q306" s="55"/>
      <c r="R306" s="55"/>
      <c r="S306" s="55"/>
      <c r="T306" s="55"/>
      <c r="U306" s="56" t="n">
        <f aca="false">SUM(I306:T306)</f>
        <v>45</v>
      </c>
      <c r="V306" s="54"/>
      <c r="W306" s="56" t="n">
        <f aca="false" t="array" ref="W306:W306">MMULT(Y306,11)</f>
        <v>41.25</v>
      </c>
      <c r="X306" s="71" t="n">
        <f aca="false" t="array" ref="X306:X306">MMULT(Y306,14)</f>
        <v>52.5</v>
      </c>
      <c r="Y306" s="59" t="n">
        <f aca="false">U306/12</f>
        <v>3.75</v>
      </c>
    </row>
    <row r="307" s="5" customFormat="true" ht="13.8" hidden="false" customHeight="false" outlineLevel="0" collapsed="false">
      <c r="A307" s="63" t="s">
        <v>1065</v>
      </c>
      <c r="B307" s="73"/>
      <c r="D307" s="0"/>
      <c r="E307" s="74"/>
      <c r="I307" s="55"/>
      <c r="J307" s="55"/>
      <c r="K307" s="55"/>
      <c r="L307" s="77" t="n">
        <v>45</v>
      </c>
      <c r="M307" s="55"/>
      <c r="N307" s="55"/>
      <c r="O307" s="55"/>
      <c r="P307" s="55"/>
      <c r="Q307" s="55"/>
      <c r="R307" s="55"/>
      <c r="S307" s="55"/>
      <c r="T307" s="55"/>
      <c r="U307" s="56" t="n">
        <f aca="false">SUM(I307:T307)</f>
        <v>45</v>
      </c>
      <c r="V307" s="54"/>
      <c r="W307" s="56" t="n">
        <f aca="false" t="array" ref="W307:W307">MMULT(Y307,11)</f>
        <v>41.25</v>
      </c>
      <c r="X307" s="71" t="n">
        <f aca="false" t="array" ref="X307:X307">MMULT(Y307,14)</f>
        <v>52.5</v>
      </c>
      <c r="Y307" s="59" t="n">
        <f aca="false">U307/12</f>
        <v>3.75</v>
      </c>
    </row>
    <row r="308" s="5" customFormat="true" ht="13.8" hidden="false" customHeight="false" outlineLevel="0" collapsed="false">
      <c r="A308" s="63" t="s">
        <v>1160</v>
      </c>
      <c r="B308" s="73"/>
      <c r="E308" s="74"/>
      <c r="I308" s="55"/>
      <c r="J308" s="55"/>
      <c r="K308" s="55"/>
      <c r="L308" s="55"/>
      <c r="M308" s="77"/>
      <c r="N308" s="55"/>
      <c r="O308" s="55"/>
      <c r="P308" s="77" t="n">
        <v>45</v>
      </c>
      <c r="Q308" s="55"/>
      <c r="R308" s="55"/>
      <c r="S308" s="55"/>
      <c r="T308" s="55"/>
      <c r="U308" s="56" t="n">
        <f aca="false">SUM(I308:T308)</f>
        <v>45</v>
      </c>
      <c r="V308" s="54"/>
      <c r="W308" s="56" t="n">
        <f aca="false" t="array" ref="W308:W308">MMULT(Y308,11)</f>
        <v>41.25</v>
      </c>
      <c r="X308" s="71" t="n">
        <f aca="false" t="array" ref="X308:X308">MMULT(Y308,14)</f>
        <v>52.5</v>
      </c>
      <c r="Y308" s="59" t="n">
        <f aca="false">U308/12</f>
        <v>3.75</v>
      </c>
    </row>
    <row r="309" s="5" customFormat="true" ht="13.8" hidden="false" customHeight="false" outlineLevel="0" collapsed="false">
      <c r="A309" s="63" t="s">
        <v>1055</v>
      </c>
      <c r="B309" s="73"/>
      <c r="E309" s="74"/>
      <c r="I309" s="29"/>
      <c r="J309" s="29"/>
      <c r="K309" s="29"/>
      <c r="L309" s="29"/>
      <c r="M309" s="29"/>
      <c r="N309" s="29"/>
      <c r="O309" s="29"/>
      <c r="P309" s="106"/>
      <c r="Q309" s="29"/>
      <c r="R309" s="29"/>
      <c r="S309" s="106"/>
      <c r="T309" s="108" t="n">
        <v>39</v>
      </c>
      <c r="U309" s="56" t="n">
        <f aca="false">SUM(I309:T309)</f>
        <v>39</v>
      </c>
      <c r="V309" s="54"/>
      <c r="W309" s="56" t="n">
        <f aca="false" t="array" ref="W309:W309">MMULT(Y309,11)</f>
        <v>35.75</v>
      </c>
      <c r="X309" s="71" t="n">
        <f aca="false" t="array" ref="X309:X309">MMULT(Y309,14)</f>
        <v>45.5</v>
      </c>
      <c r="Y309" s="59" t="n">
        <f aca="false">U309/12</f>
        <v>3.25</v>
      </c>
    </row>
    <row r="310" s="5" customFormat="true" ht="13.8" hidden="false" customHeight="false" outlineLevel="0" collapsed="false">
      <c r="A310" s="63" t="s">
        <v>1038</v>
      </c>
      <c r="B310" s="73"/>
      <c r="E310" s="26"/>
      <c r="I310" s="77"/>
      <c r="J310" s="55"/>
      <c r="K310" s="55"/>
      <c r="L310" s="55"/>
      <c r="M310" s="55"/>
      <c r="N310" s="55"/>
      <c r="O310" s="77"/>
      <c r="P310" s="55"/>
      <c r="Q310" s="55"/>
      <c r="R310" s="55"/>
      <c r="S310" s="55"/>
      <c r="T310" s="108" t="n">
        <v>39</v>
      </c>
      <c r="U310" s="56" t="n">
        <f aca="false">SUM(I310:T310)</f>
        <v>39</v>
      </c>
      <c r="V310" s="54"/>
      <c r="W310" s="56" t="n">
        <f aca="false" t="array" ref="W310:W310">MMULT(Y310,11)</f>
        <v>35.75</v>
      </c>
      <c r="X310" s="71" t="n">
        <f aca="false" t="array" ref="X310:X310">MMULT(Y310,14)</f>
        <v>45.5</v>
      </c>
      <c r="Y310" s="59" t="n">
        <f aca="false">U310/12</f>
        <v>3.25</v>
      </c>
    </row>
    <row r="311" s="5" customFormat="true" ht="13.8" hidden="false" customHeight="false" outlineLevel="0" collapsed="false">
      <c r="A311" s="63" t="s">
        <v>703</v>
      </c>
      <c r="B311" s="73"/>
      <c r="E311" s="74"/>
      <c r="I311" s="55"/>
      <c r="J311" s="55"/>
      <c r="K311" s="55"/>
      <c r="L311" s="55"/>
      <c r="M311" s="55"/>
      <c r="N311" s="77"/>
      <c r="O311" s="55"/>
      <c r="P311" s="55"/>
      <c r="Q311" s="106" t="n">
        <v>39</v>
      </c>
      <c r="R311" s="55"/>
      <c r="S311" s="55"/>
      <c r="T311" s="55"/>
      <c r="U311" s="56" t="n">
        <f aca="false">SUM(I311:T311)</f>
        <v>39</v>
      </c>
      <c r="V311" s="54"/>
      <c r="W311" s="56" t="n">
        <f aca="false" t="array" ref="W311:W311">MMULT(Y311,11)</f>
        <v>35.75</v>
      </c>
      <c r="X311" s="71" t="n">
        <f aca="false" t="array" ref="X311:X311">MMULT(Y311,14)</f>
        <v>45.5</v>
      </c>
      <c r="Y311" s="59" t="n">
        <f aca="false">U311/12</f>
        <v>3.25</v>
      </c>
    </row>
    <row r="312" s="5" customFormat="true" ht="13.8" hidden="false" customHeight="false" outlineLevel="0" collapsed="false">
      <c r="A312" s="63" t="s">
        <v>1161</v>
      </c>
      <c r="B312" s="73"/>
      <c r="E312" s="26"/>
      <c r="I312" s="77" t="n">
        <v>39</v>
      </c>
      <c r="J312" s="55"/>
      <c r="K312" s="55"/>
      <c r="L312" s="55"/>
      <c r="M312" s="55"/>
      <c r="N312" s="55"/>
      <c r="O312" s="55"/>
      <c r="P312" s="55"/>
      <c r="Q312" s="55"/>
      <c r="R312" s="55"/>
      <c r="S312" s="55"/>
      <c r="T312" s="55"/>
      <c r="U312" s="56" t="n">
        <f aca="false">SUM(I312:T312)</f>
        <v>39</v>
      </c>
      <c r="V312" s="54"/>
      <c r="W312" s="56" t="n">
        <f aca="false" t="array" ref="W312:W312">MMULT(Y312,11)</f>
        <v>35.75</v>
      </c>
      <c r="X312" s="71" t="n">
        <f aca="false" t="array" ref="X312:X312">MMULT(Y312,14)</f>
        <v>45.5</v>
      </c>
      <c r="Y312" s="59" t="n">
        <f aca="false">U312/12</f>
        <v>3.25</v>
      </c>
    </row>
    <row r="313" s="5" customFormat="true" ht="13.8" hidden="false" customHeight="false" outlineLevel="0" collapsed="false">
      <c r="A313" s="63" t="s">
        <v>1162</v>
      </c>
      <c r="B313" s="73"/>
      <c r="E313" s="74"/>
      <c r="I313" s="55"/>
      <c r="J313" s="55"/>
      <c r="K313" s="77" t="n">
        <v>39</v>
      </c>
      <c r="L313" s="55"/>
      <c r="M313" s="55"/>
      <c r="N313" s="55"/>
      <c r="O313" s="55"/>
      <c r="P313" s="55"/>
      <c r="Q313" s="55"/>
      <c r="R313" s="55"/>
      <c r="S313" s="55"/>
      <c r="T313" s="55"/>
      <c r="U313" s="56" t="n">
        <f aca="false">SUM(I313:T313)</f>
        <v>39</v>
      </c>
      <c r="V313" s="54"/>
      <c r="W313" s="56" t="n">
        <f aca="false" t="array" ref="W313:W313">MMULT(Y313,11)</f>
        <v>35.75</v>
      </c>
      <c r="X313" s="71" t="n">
        <f aca="false" t="array" ref="X313:X313">MMULT(Y313,14)</f>
        <v>45.5</v>
      </c>
      <c r="Y313" s="59" t="n">
        <f aca="false">U313/12</f>
        <v>3.25</v>
      </c>
    </row>
    <row r="314" s="5" customFormat="true" ht="13.8" hidden="false" customHeight="false" outlineLevel="0" collapsed="false">
      <c r="A314" s="63" t="s">
        <v>140</v>
      </c>
      <c r="B314" s="73"/>
      <c r="E314" s="74"/>
      <c r="I314" s="55"/>
      <c r="J314" s="55"/>
      <c r="K314" s="55"/>
      <c r="L314" s="55"/>
      <c r="M314" s="55"/>
      <c r="N314" s="55"/>
      <c r="O314" s="55"/>
      <c r="P314" s="77"/>
      <c r="Q314" s="55"/>
      <c r="R314" s="55"/>
      <c r="S314" s="55"/>
      <c r="T314" s="108" t="n">
        <v>39</v>
      </c>
      <c r="U314" s="56" t="n">
        <f aca="false">SUM(I314:T314)</f>
        <v>39</v>
      </c>
      <c r="V314" s="54"/>
      <c r="W314" s="56" t="n">
        <f aca="false" t="array" ref="W314:W314">MMULT(Y314,11)</f>
        <v>35.75</v>
      </c>
      <c r="X314" s="71" t="n">
        <f aca="false" t="array" ref="X314:X314">MMULT(Y314,14)</f>
        <v>45.5</v>
      </c>
      <c r="Y314" s="59" t="n">
        <f aca="false">U314/12</f>
        <v>3.25</v>
      </c>
    </row>
    <row r="315" s="5" customFormat="true" ht="13.8" hidden="false" customHeight="false" outlineLevel="0" collapsed="false">
      <c r="A315" s="63" t="s">
        <v>1163</v>
      </c>
      <c r="B315" s="73"/>
      <c r="E315" s="74"/>
      <c r="I315" s="55"/>
      <c r="J315" s="55"/>
      <c r="K315" s="55"/>
      <c r="L315" s="77" t="n">
        <v>39</v>
      </c>
      <c r="M315" s="55"/>
      <c r="N315" s="55"/>
      <c r="O315" s="55"/>
      <c r="P315" s="55"/>
      <c r="Q315" s="55"/>
      <c r="R315" s="55"/>
      <c r="S315" s="55"/>
      <c r="T315" s="55"/>
      <c r="U315" s="56" t="n">
        <f aca="false">SUM(I315:T315)</f>
        <v>39</v>
      </c>
      <c r="V315" s="54"/>
      <c r="W315" s="56" t="n">
        <f aca="false" t="array" ref="W315:W315">MMULT(Y315,11)</f>
        <v>35.75</v>
      </c>
      <c r="X315" s="71" t="n">
        <f aca="false" t="array" ref="X315:X315">MMULT(Y315,14)</f>
        <v>45.5</v>
      </c>
      <c r="Y315" s="59" t="n">
        <f aca="false">U315/12</f>
        <v>3.25</v>
      </c>
    </row>
    <row r="316" s="5" customFormat="true" ht="13.8" hidden="false" customHeight="false" outlineLevel="0" collapsed="false">
      <c r="A316" s="63" t="s">
        <v>1164</v>
      </c>
      <c r="B316" s="73"/>
      <c r="E316" s="26"/>
      <c r="I316" s="55"/>
      <c r="J316" s="77" t="n">
        <v>39</v>
      </c>
      <c r="K316" s="55"/>
      <c r="L316" s="55"/>
      <c r="M316" s="55"/>
      <c r="N316" s="55"/>
      <c r="O316" s="55"/>
      <c r="P316" s="55"/>
      <c r="Q316" s="55"/>
      <c r="R316" s="55"/>
      <c r="S316" s="55"/>
      <c r="T316" s="55"/>
      <c r="U316" s="56" t="n">
        <f aca="false">SUM(I316:T316)</f>
        <v>39</v>
      </c>
      <c r="V316" s="54"/>
      <c r="W316" s="56" t="n">
        <f aca="false" t="array" ref="W316:W316">MMULT(Y316,11)</f>
        <v>35.75</v>
      </c>
      <c r="X316" s="71" t="n">
        <f aca="false" t="array" ref="X316:X316">MMULT(Y316,14)</f>
        <v>45.5</v>
      </c>
      <c r="Y316" s="59" t="n">
        <f aca="false">U316/12</f>
        <v>3.25</v>
      </c>
    </row>
    <row r="317" s="5" customFormat="true" ht="13.8" hidden="false" customHeight="false" outlineLevel="0" collapsed="false">
      <c r="A317" s="63" t="s">
        <v>1065</v>
      </c>
      <c r="B317" s="73"/>
      <c r="E317" s="74"/>
      <c r="I317" s="55"/>
      <c r="J317" s="55"/>
      <c r="K317" s="55"/>
      <c r="L317" s="55"/>
      <c r="M317" s="55"/>
      <c r="N317" s="55"/>
      <c r="O317" s="55"/>
      <c r="P317" s="77" t="n">
        <v>39</v>
      </c>
      <c r="Q317" s="55"/>
      <c r="R317" s="55"/>
      <c r="S317" s="55"/>
      <c r="T317" s="55"/>
      <c r="U317" s="56" t="n">
        <f aca="false">SUM(I317:T317)</f>
        <v>39</v>
      </c>
      <c r="V317" s="54"/>
      <c r="W317" s="56" t="n">
        <f aca="false" t="array" ref="W317:W317">MMULT(Y317,11)</f>
        <v>35.75</v>
      </c>
      <c r="X317" s="71" t="n">
        <f aca="false" t="array" ref="X317:X317">MMULT(Y317,14)</f>
        <v>45.5</v>
      </c>
      <c r="Y317" s="59" t="n">
        <f aca="false">U317/12</f>
        <v>3.25</v>
      </c>
    </row>
    <row r="318" s="5" customFormat="true" ht="13.8" hidden="false" customHeight="false" outlineLevel="0" collapsed="false">
      <c r="A318" s="63" t="s">
        <v>106</v>
      </c>
      <c r="B318" s="73"/>
      <c r="E318" s="26"/>
      <c r="I318" s="55"/>
      <c r="J318" s="77" t="n">
        <v>39</v>
      </c>
      <c r="K318" s="55"/>
      <c r="L318" s="55"/>
      <c r="M318" s="55"/>
      <c r="N318" s="55"/>
      <c r="O318" s="55"/>
      <c r="P318" s="55"/>
      <c r="Q318" s="55"/>
      <c r="R318" s="55"/>
      <c r="S318" s="55"/>
      <c r="T318" s="55"/>
      <c r="U318" s="56" t="n">
        <f aca="false">SUM(I318:T318)</f>
        <v>39</v>
      </c>
      <c r="V318" s="54"/>
      <c r="W318" s="56" t="n">
        <f aca="false" t="array" ref="W318:W318">MMULT(Y318,11)</f>
        <v>35.75</v>
      </c>
      <c r="X318" s="71" t="n">
        <f aca="false" t="array" ref="X318:X318">MMULT(Y318,14)</f>
        <v>45.5</v>
      </c>
      <c r="Y318" s="59" t="n">
        <f aca="false">U318/12</f>
        <v>3.25</v>
      </c>
    </row>
    <row r="319" s="5" customFormat="true" ht="13.8" hidden="false" customHeight="false" outlineLevel="0" collapsed="false">
      <c r="A319" s="63" t="s">
        <v>712</v>
      </c>
      <c r="B319" s="73"/>
      <c r="E319" s="26"/>
      <c r="I319" s="55"/>
      <c r="J319" s="77" t="n">
        <v>30</v>
      </c>
      <c r="K319" s="55"/>
      <c r="L319" s="55"/>
      <c r="M319" s="55"/>
      <c r="N319" s="55"/>
      <c r="O319" s="55"/>
      <c r="P319" s="55"/>
      <c r="Q319" s="55"/>
      <c r="R319" s="55"/>
      <c r="S319" s="55"/>
      <c r="T319" s="55"/>
      <c r="U319" s="56" t="n">
        <f aca="false">SUM(I319:T319)</f>
        <v>30</v>
      </c>
      <c r="V319" s="54"/>
      <c r="W319" s="56" t="n">
        <f aca="false" t="array" ref="W319:W319">MMULT(Y319,11)</f>
        <v>27.5</v>
      </c>
      <c r="X319" s="71" t="n">
        <f aca="false" t="array" ref="X319:X319">MMULT(Y319,14)</f>
        <v>35</v>
      </c>
      <c r="Y319" s="59" t="n">
        <f aca="false">U319/12</f>
        <v>2.5</v>
      </c>
    </row>
    <row r="320" s="5" customFormat="true" ht="13.8" hidden="false" customHeight="false" outlineLevel="0" collapsed="false">
      <c r="A320" s="63" t="s">
        <v>1152</v>
      </c>
      <c r="B320" s="73"/>
      <c r="E320" s="74"/>
      <c r="I320" s="55"/>
      <c r="J320" s="55"/>
      <c r="K320" s="77"/>
      <c r="L320" s="55"/>
      <c r="M320" s="55"/>
      <c r="N320" s="55"/>
      <c r="O320" s="77"/>
      <c r="P320" s="55"/>
      <c r="Q320" s="55"/>
      <c r="R320" s="55"/>
      <c r="S320" s="55"/>
      <c r="T320" s="108" t="n">
        <v>29</v>
      </c>
      <c r="U320" s="56" t="n">
        <f aca="false">SUM(I320:T320)</f>
        <v>29</v>
      </c>
      <c r="V320" s="54"/>
      <c r="W320" s="56" t="n">
        <f aca="false" t="array" ref="W320:W320">MMULT(Y320,11)</f>
        <v>26.5833333333334</v>
      </c>
      <c r="X320" s="71" t="n">
        <f aca="false" t="array" ref="X320:X320">MMULT(Y320,14)</f>
        <v>33.8333333333334</v>
      </c>
      <c r="Y320" s="59" t="n">
        <f aca="false">U320/12</f>
        <v>2.41666666666667</v>
      </c>
    </row>
    <row r="321" s="5" customFormat="true" ht="13.8" hidden="false" customHeight="false" outlineLevel="0" collapsed="false">
      <c r="A321" s="63" t="s">
        <v>154</v>
      </c>
      <c r="B321" s="73"/>
      <c r="E321" s="74"/>
      <c r="I321" s="55"/>
      <c r="J321" s="55"/>
      <c r="K321" s="55"/>
      <c r="L321" s="77"/>
      <c r="M321" s="55"/>
      <c r="N321" s="55"/>
      <c r="O321" s="55"/>
      <c r="P321" s="55"/>
      <c r="Q321" s="106" t="n">
        <v>29</v>
      </c>
      <c r="R321" s="55"/>
      <c r="S321" s="55"/>
      <c r="T321" s="55"/>
      <c r="U321" s="56" t="n">
        <f aca="false">SUM(I321:T321)</f>
        <v>29</v>
      </c>
      <c r="V321" s="54"/>
      <c r="W321" s="56" t="n">
        <f aca="false" t="array" ref="W321:W321">MMULT(Y321,11)</f>
        <v>26.5833333333334</v>
      </c>
      <c r="X321" s="71" t="n">
        <f aca="false" t="array" ref="X321:X321">MMULT(Y321,14)</f>
        <v>33.8333333333334</v>
      </c>
      <c r="Y321" s="59" t="n">
        <f aca="false">U321/12</f>
        <v>2.41666666666667</v>
      </c>
    </row>
    <row r="322" s="5" customFormat="true" ht="13.8" hidden="false" customHeight="false" outlineLevel="0" collapsed="false">
      <c r="A322" s="63" t="s">
        <v>1165</v>
      </c>
      <c r="B322" s="73"/>
      <c r="E322" s="74"/>
      <c r="I322" s="55"/>
      <c r="J322" s="55"/>
      <c r="K322" s="77" t="n">
        <v>27.5</v>
      </c>
      <c r="L322" s="55"/>
      <c r="M322" s="55"/>
      <c r="N322" s="55"/>
      <c r="O322" s="55"/>
      <c r="P322" s="55"/>
      <c r="Q322" s="55"/>
      <c r="R322" s="55"/>
      <c r="S322" s="55"/>
      <c r="T322" s="55"/>
      <c r="U322" s="56" t="n">
        <f aca="false">SUM(I322:T322)</f>
        <v>27.5</v>
      </c>
      <c r="V322" s="54"/>
      <c r="W322" s="56" t="n">
        <f aca="false" t="array" ref="W322:W322">MMULT(Y322,11)</f>
        <v>25.2083333333334</v>
      </c>
      <c r="X322" s="71" t="n">
        <f aca="false" t="array" ref="X322:X322">MMULT(Y322,14)</f>
        <v>32.0833333333334</v>
      </c>
      <c r="Y322" s="59" t="n">
        <f aca="false">U322/12</f>
        <v>2.29166666666667</v>
      </c>
    </row>
    <row r="323" s="5" customFormat="true" ht="13.8" hidden="false" customHeight="false" outlineLevel="0" collapsed="false">
      <c r="A323" s="63" t="s">
        <v>1166</v>
      </c>
      <c r="B323" s="73"/>
      <c r="E323" s="26"/>
      <c r="I323" s="55"/>
      <c r="J323" s="77" t="n">
        <v>25</v>
      </c>
      <c r="K323" s="55"/>
      <c r="L323" s="55"/>
      <c r="M323" s="55"/>
      <c r="N323" s="55"/>
      <c r="O323" s="55"/>
      <c r="P323" s="55"/>
      <c r="Q323" s="55"/>
      <c r="R323" s="55"/>
      <c r="S323" s="55"/>
      <c r="T323" s="55"/>
      <c r="U323" s="56" t="n">
        <f aca="false">SUM(I323:T323)</f>
        <v>25</v>
      </c>
      <c r="V323" s="54"/>
      <c r="W323" s="56" t="n">
        <f aca="false" t="array" ref="W323:W323">MMULT(Y323,11)</f>
        <v>22.9166666666666</v>
      </c>
      <c r="X323" s="71" t="n">
        <f aca="false" t="array" ref="X323:X323">MMULT(Y323,14)</f>
        <v>29.1666666666666</v>
      </c>
      <c r="Y323" s="59" t="n">
        <f aca="false">U323/12</f>
        <v>2.08333333333333</v>
      </c>
    </row>
    <row r="324" s="5" customFormat="true" ht="13.8" hidden="false" customHeight="false" outlineLevel="0" collapsed="false">
      <c r="A324" s="63" t="s">
        <v>660</v>
      </c>
      <c r="B324" s="101"/>
      <c r="E324" s="74"/>
      <c r="I324" s="55"/>
      <c r="J324" s="55"/>
      <c r="K324" s="55"/>
      <c r="L324" s="77" t="n">
        <v>39</v>
      </c>
      <c r="M324" s="55"/>
      <c r="N324" s="55"/>
      <c r="O324" s="55"/>
      <c r="P324" s="55"/>
      <c r="Q324" s="55"/>
      <c r="R324" s="55"/>
      <c r="S324" s="55"/>
      <c r="T324" s="55"/>
      <c r="U324" s="56" t="n">
        <f aca="false">SUM(I324:T324)</f>
        <v>39</v>
      </c>
      <c r="V324" s="54"/>
      <c r="W324" s="56" t="n">
        <f aca="false" t="array" ref="W324:W324">MMULT(Y324,11)</f>
        <v>35.75</v>
      </c>
      <c r="X324" s="71" t="n">
        <f aca="false" t="array" ref="X324:X324">MMULT(Y324,14)</f>
        <v>45.5</v>
      </c>
      <c r="Y324" s="59" t="n">
        <f aca="false">U324/12</f>
        <v>3.25</v>
      </c>
    </row>
    <row r="325" s="5" customFormat="true" ht="13.8" hidden="false" customHeight="false" outlineLevel="0" collapsed="false">
      <c r="A325" s="63" t="s">
        <v>1167</v>
      </c>
      <c r="B325" s="73"/>
      <c r="E325" s="74"/>
      <c r="I325" s="55"/>
      <c r="J325" s="55"/>
      <c r="K325" s="55"/>
      <c r="L325" s="55"/>
      <c r="M325" s="55"/>
      <c r="N325" s="55"/>
      <c r="O325" s="55"/>
      <c r="P325" s="77"/>
      <c r="Q325" s="55"/>
      <c r="R325" s="106"/>
      <c r="S325" s="55"/>
      <c r="T325" s="108" t="n">
        <v>243</v>
      </c>
      <c r="U325" s="56" t="n">
        <f aca="false">SUM(I325:T325)</f>
        <v>243</v>
      </c>
      <c r="V325" s="54"/>
      <c r="W325" s="56" t="n">
        <f aca="false" t="array" ref="W325:W325">MMULT(Y325,11)</f>
        <v>222.75</v>
      </c>
      <c r="X325" s="71" t="n">
        <f aca="false" t="array" ref="X325:X325">MMULT(Y325,14)</f>
        <v>283.5</v>
      </c>
      <c r="Y325" s="59" t="n">
        <f aca="false">U325/12</f>
        <v>20.25</v>
      </c>
    </row>
    <row r="326" s="3" customFormat="true" ht="13.8" hidden="false" customHeight="false" outlineLevel="0" collapsed="false">
      <c r="A326" s="63"/>
      <c r="B326" s="73"/>
      <c r="C326" s="5"/>
      <c r="D326" s="5"/>
      <c r="E326" s="74"/>
      <c r="F326" s="5"/>
      <c r="G326" s="5"/>
      <c r="H326" s="5"/>
      <c r="I326" s="55"/>
      <c r="J326" s="55"/>
      <c r="K326" s="55"/>
      <c r="L326" s="55"/>
      <c r="M326" s="55"/>
      <c r="N326" s="55"/>
      <c r="O326" s="55"/>
      <c r="P326" s="77"/>
      <c r="Q326" s="55"/>
      <c r="R326" s="106"/>
      <c r="S326" s="55"/>
      <c r="T326" s="55"/>
      <c r="U326" s="56" t="n">
        <f aca="false">SUM(I326:T326)</f>
        <v>0</v>
      </c>
      <c r="V326" s="54"/>
      <c r="W326" s="56" t="n">
        <f aca="false" t="array" ref="W326:W326">MMULT(Y326,11)</f>
        <v>0</v>
      </c>
      <c r="X326" s="71" t="n">
        <f aca="false" t="array" ref="X326:X326">MMULT(Y326,14)</f>
        <v>0</v>
      </c>
      <c r="Y326" s="59" t="n">
        <f aca="false">U326/12</f>
        <v>0</v>
      </c>
    </row>
    <row r="327" s="3" customFormat="true" ht="13.8" hidden="false" customHeight="false" outlineLevel="0" collapsed="false">
      <c r="A327" s="63"/>
      <c r="B327" s="73"/>
      <c r="C327" s="5"/>
      <c r="D327" s="5"/>
      <c r="E327" s="74"/>
      <c r="F327" s="5"/>
      <c r="G327" s="5"/>
      <c r="H327" s="5"/>
      <c r="I327" s="55"/>
      <c r="J327" s="55"/>
      <c r="K327" s="55"/>
      <c r="L327" s="55"/>
      <c r="M327" s="55"/>
      <c r="N327" s="55"/>
      <c r="O327" s="55"/>
      <c r="P327" s="55"/>
      <c r="Q327" s="55"/>
      <c r="R327" s="55"/>
      <c r="S327" s="55"/>
      <c r="T327" s="55"/>
      <c r="U327" s="56" t="n">
        <f aca="false">SUM(I327:T327)</f>
        <v>0</v>
      </c>
      <c r="V327" s="54"/>
      <c r="W327" s="56" t="n">
        <f aca="false" t="array" ref="W327:W327">MMULT(Y327,11)</f>
        <v>0</v>
      </c>
      <c r="X327" s="71" t="n">
        <f aca="false" t="array" ref="X327:X327">MMULT(Y327,14)</f>
        <v>0</v>
      </c>
      <c r="Y327" s="59" t="n">
        <f aca="false">U327/12</f>
        <v>0</v>
      </c>
    </row>
    <row r="328" s="3" customFormat="true" ht="13.8" hidden="false" customHeight="false" outlineLevel="0" collapsed="false">
      <c r="A328" s="36"/>
      <c r="B328" s="36"/>
      <c r="C328" s="36"/>
      <c r="D328" s="37"/>
      <c r="E328" s="37"/>
      <c r="F328" s="37"/>
      <c r="G328" s="37"/>
      <c r="H328" s="37"/>
      <c r="I328" s="7" t="n">
        <f aca="false">SUM(I2:I327)</f>
        <v>15187.25</v>
      </c>
      <c r="J328" s="7" t="n">
        <f aca="false">SUM(J2:J327)</f>
        <v>15998</v>
      </c>
      <c r="K328" s="7" t="n">
        <f aca="false">SUM(K2:K327)</f>
        <v>15424.5</v>
      </c>
      <c r="L328" s="7" t="n">
        <f aca="false">SUM(L2:L327)</f>
        <v>23055</v>
      </c>
      <c r="M328" s="7" t="n">
        <f aca="false">SUM(M2:M327)</f>
        <v>11812.38</v>
      </c>
      <c r="N328" s="7" t="n">
        <f aca="false">SUM(N2:N327)</f>
        <v>17417</v>
      </c>
      <c r="O328" s="7" t="n">
        <f aca="false">SUM(O2:O327)</f>
        <v>26475.84</v>
      </c>
      <c r="P328" s="7" t="n">
        <f aca="false">SUM(P2:P327)</f>
        <v>24642</v>
      </c>
      <c r="Q328" s="7" t="n">
        <f aca="false">SUM(Q2:Q327)</f>
        <v>20533</v>
      </c>
      <c r="R328" s="7" t="n">
        <f aca="false">SUM(R2:R327)</f>
        <v>16663.5</v>
      </c>
      <c r="S328" s="7" t="n">
        <f aca="false">SUM(S2:S327)</f>
        <v>26155</v>
      </c>
      <c r="T328" s="7" t="n">
        <f aca="false">SUM(T2:T325)</f>
        <v>12002</v>
      </c>
      <c r="U328" s="68" t="n">
        <f aca="false">SUM(I328:T328)</f>
        <v>225365.47</v>
      </c>
      <c r="V328" s="7" t="n">
        <f aca="false">SUM(V2:V325)</f>
        <v>0</v>
      </c>
      <c r="W328" s="7" t="n">
        <f aca="false">SUM(W2:W325)</f>
        <v>206585.014166667</v>
      </c>
      <c r="X328" s="7" t="n">
        <f aca="false">SUM(X2:X325)</f>
        <v>262926.381666667</v>
      </c>
      <c r="Y328" s="40" t="n">
        <f aca="false">U328/12</f>
        <v>18780.4558333333</v>
      </c>
    </row>
    <row r="329" s="3" customFormat="true" ht="13.8" hidden="false" customHeight="false" outlineLevel="0" collapsed="false">
      <c r="A329" s="63"/>
      <c r="B329" s="73"/>
      <c r="C329" s="5"/>
      <c r="D329" s="5"/>
      <c r="E329" s="74"/>
      <c r="F329" s="5"/>
      <c r="G329" s="5"/>
      <c r="H329" s="5"/>
      <c r="I329" s="29"/>
      <c r="J329" s="29"/>
      <c r="K329" s="29"/>
      <c r="L329" s="29"/>
      <c r="M329" s="29"/>
      <c r="N329" s="29"/>
      <c r="O329" s="29"/>
      <c r="P329" s="108"/>
      <c r="Q329" s="29"/>
      <c r="R329" s="29"/>
      <c r="S329" s="29"/>
      <c r="T329" s="29"/>
      <c r="U329" s="122"/>
      <c r="V329" s="5"/>
      <c r="W329" s="135"/>
      <c r="X329" s="136"/>
      <c r="Y329" s="137"/>
    </row>
    <row r="330" s="3" customFormat="true" ht="13.8" hidden="false" customHeight="false" outlineLevel="0" collapsed="false">
      <c r="A330" s="63"/>
      <c r="B330" s="73"/>
      <c r="C330" s="5"/>
      <c r="D330" s="5"/>
      <c r="E330" s="74"/>
      <c r="F330" s="5"/>
      <c r="G330" s="5"/>
      <c r="H330" s="5"/>
      <c r="I330" s="29"/>
      <c r="J330" s="29"/>
      <c r="K330" s="29"/>
      <c r="L330" s="29"/>
      <c r="M330" s="29"/>
      <c r="N330" s="29"/>
      <c r="O330" s="29"/>
      <c r="P330" s="108"/>
      <c r="Q330" s="29"/>
      <c r="R330" s="29"/>
      <c r="S330" s="29"/>
      <c r="T330" s="29"/>
      <c r="U330" s="122"/>
      <c r="V330" s="5"/>
      <c r="W330" s="56"/>
      <c r="X330" s="71"/>
      <c r="Y330" s="59"/>
    </row>
    <row r="331" s="147" customFormat="true" ht="13.8" hidden="false" customHeight="false" outlineLevel="0" collapsed="false">
      <c r="A331" s="138" t="s">
        <v>1168</v>
      </c>
      <c r="B331" s="139"/>
      <c r="C331" s="140"/>
      <c r="D331" s="140"/>
      <c r="E331" s="141"/>
      <c r="F331" s="140"/>
      <c r="G331" s="140"/>
      <c r="H331" s="140"/>
      <c r="I331" s="142" t="n">
        <v>118</v>
      </c>
      <c r="J331" s="143"/>
      <c r="K331" s="143"/>
      <c r="L331" s="143"/>
      <c r="M331" s="143"/>
      <c r="N331" s="143"/>
      <c r="O331" s="29"/>
      <c r="P331" s="108"/>
      <c r="Q331" s="143"/>
      <c r="R331" s="143"/>
      <c r="S331" s="143"/>
      <c r="T331" s="143"/>
      <c r="U331" s="144" t="n">
        <f aca="false">SUM(I331:T331)</f>
        <v>118</v>
      </c>
      <c r="V331" s="140"/>
      <c r="W331" s="144" t="n">
        <f aca="false" t="array" ref="W331:W331">MMULT(Y331,11)</f>
        <v>108.166666666667</v>
      </c>
      <c r="X331" s="145" t="n">
        <f aca="false" t="array" ref="X331:X331">MMULT(Y331,14)</f>
        <v>137.666666666667</v>
      </c>
      <c r="Y331" s="146" t="n">
        <f aca="false">U331/12</f>
        <v>9.83333333333333</v>
      </c>
    </row>
    <row r="332" s="147" customFormat="true" ht="13.8" hidden="false" customHeight="false" outlineLevel="0" collapsed="false">
      <c r="A332" s="138" t="s">
        <v>1169</v>
      </c>
      <c r="B332" s="139"/>
      <c r="C332" s="140"/>
      <c r="D332" s="140"/>
      <c r="E332" s="141"/>
      <c r="F332" s="140"/>
      <c r="G332" s="140"/>
      <c r="H332" s="140"/>
      <c r="I332" s="142" t="n">
        <v>366</v>
      </c>
      <c r="J332" s="143"/>
      <c r="K332" s="142" t="n">
        <v>217</v>
      </c>
      <c r="L332" s="143" t="n">
        <v>405.65</v>
      </c>
      <c r="M332" s="143" t="n">
        <v>165.73</v>
      </c>
      <c r="N332" s="148" t="n">
        <v>226.9</v>
      </c>
      <c r="O332" s="29"/>
      <c r="P332" s="108"/>
      <c r="Q332" s="143"/>
      <c r="R332" s="143"/>
      <c r="S332" s="143"/>
      <c r="T332" s="143"/>
      <c r="U332" s="144"/>
      <c r="V332" s="140"/>
      <c r="W332" s="144"/>
      <c r="X332" s="145"/>
      <c r="Y332" s="146"/>
    </row>
    <row r="333" s="147" customFormat="true" ht="13.8" hidden="false" customHeight="false" outlineLevel="0" collapsed="false">
      <c r="A333" s="138"/>
      <c r="B333" s="139"/>
      <c r="C333" s="140"/>
      <c r="D333" s="140"/>
      <c r="E333" s="141"/>
      <c r="F333" s="140"/>
      <c r="G333" s="140"/>
      <c r="H333" s="140"/>
      <c r="I333" s="142"/>
      <c r="J333" s="143"/>
      <c r="K333" s="143"/>
      <c r="L333" s="143"/>
      <c r="M333" s="143"/>
      <c r="N333" s="143"/>
      <c r="O333" s="29"/>
      <c r="P333" s="108"/>
      <c r="Q333" s="143"/>
      <c r="R333" s="143"/>
      <c r="S333" s="143"/>
      <c r="T333" s="143"/>
      <c r="U333" s="144"/>
      <c r="V333" s="140"/>
      <c r="W333" s="144"/>
      <c r="X333" s="145"/>
      <c r="Y333" s="146"/>
    </row>
    <row r="334" s="147" customFormat="true" ht="13.8" hidden="false" customHeight="false" outlineLevel="0" collapsed="false">
      <c r="A334" s="138"/>
      <c r="B334" s="139"/>
      <c r="C334" s="140"/>
      <c r="D334" s="140"/>
      <c r="E334" s="141"/>
      <c r="F334" s="140"/>
      <c r="G334" s="140"/>
      <c r="H334" s="140"/>
      <c r="I334" s="142"/>
      <c r="J334" s="143"/>
      <c r="K334" s="142"/>
      <c r="L334" s="143"/>
      <c r="M334" s="143"/>
      <c r="N334" s="143"/>
      <c r="O334" s="29"/>
      <c r="P334" s="108"/>
      <c r="Q334" s="143"/>
      <c r="R334" s="143"/>
      <c r="S334" s="143"/>
      <c r="T334" s="143"/>
      <c r="U334" s="144"/>
      <c r="V334" s="140"/>
      <c r="W334" s="144"/>
      <c r="X334" s="145"/>
      <c r="Y334" s="146"/>
    </row>
    <row r="335" s="147" customFormat="true" ht="13.8" hidden="false" customHeight="false" outlineLevel="0" collapsed="false">
      <c r="A335" s="138"/>
      <c r="B335" s="139"/>
      <c r="C335" s="140"/>
      <c r="D335" s="140"/>
      <c r="E335" s="141"/>
      <c r="F335" s="140"/>
      <c r="G335" s="140"/>
      <c r="H335" s="140"/>
      <c r="I335" s="142"/>
      <c r="J335" s="143"/>
      <c r="K335" s="143"/>
      <c r="L335" s="143"/>
      <c r="M335" s="143"/>
      <c r="N335" s="148"/>
      <c r="O335" s="29"/>
      <c r="P335" s="108"/>
      <c r="Q335" s="143"/>
      <c r="R335" s="143"/>
      <c r="S335" s="143"/>
      <c r="T335" s="143"/>
      <c r="U335" s="144"/>
      <c r="V335" s="140"/>
      <c r="W335" s="144"/>
      <c r="X335" s="145"/>
      <c r="Y335" s="146"/>
    </row>
    <row r="336" s="147" customFormat="true" ht="13.8" hidden="false" customHeight="false" outlineLevel="0" collapsed="false">
      <c r="A336" s="138"/>
      <c r="B336" s="139"/>
      <c r="C336" s="140"/>
      <c r="D336" s="140"/>
      <c r="E336" s="141"/>
      <c r="F336" s="140"/>
      <c r="G336" s="140"/>
      <c r="H336" s="140"/>
      <c r="I336" s="142"/>
      <c r="J336" s="143"/>
      <c r="K336" s="143"/>
      <c r="L336" s="143"/>
      <c r="M336" s="143"/>
      <c r="N336" s="143"/>
      <c r="O336" s="29"/>
      <c r="P336" s="108"/>
      <c r="Q336" s="143"/>
      <c r="R336" s="143"/>
      <c r="S336" s="143"/>
      <c r="T336" s="143"/>
      <c r="U336" s="144"/>
      <c r="V336" s="140"/>
      <c r="W336" s="144"/>
      <c r="X336" s="145"/>
      <c r="Y336" s="146"/>
    </row>
    <row r="337" s="147" customFormat="true" ht="13.8" hidden="false" customHeight="false" outlineLevel="0" collapsed="false">
      <c r="A337" s="138" t="s">
        <v>1170</v>
      </c>
      <c r="B337" s="139"/>
      <c r="C337" s="140"/>
      <c r="D337" s="140"/>
      <c r="E337" s="141"/>
      <c r="F337" s="140"/>
      <c r="G337" s="140"/>
      <c r="H337" s="140"/>
      <c r="I337" s="142" t="n">
        <v>39</v>
      </c>
      <c r="J337" s="143"/>
      <c r="K337" s="143"/>
      <c r="L337" s="143"/>
      <c r="M337" s="143"/>
      <c r="N337" s="143"/>
      <c r="O337" s="29"/>
      <c r="P337" s="108"/>
      <c r="Q337" s="143"/>
      <c r="R337" s="143"/>
      <c r="S337" s="143"/>
      <c r="T337" s="143"/>
      <c r="U337" s="144" t="n">
        <f aca="false">SUM(I337:T337)</f>
        <v>39</v>
      </c>
      <c r="V337" s="140"/>
      <c r="W337" s="144" t="n">
        <f aca="false" t="array" ref="W337:W337">MMULT(Y337,11)</f>
        <v>35.75</v>
      </c>
      <c r="X337" s="145" t="n">
        <f aca="false" t="array" ref="X337:X337">MMULT(Y337,14)</f>
        <v>45.5</v>
      </c>
      <c r="Y337" s="146" t="n">
        <f aca="false">U337/12</f>
        <v>3.25</v>
      </c>
    </row>
    <row r="338" s="147" customFormat="true" ht="13.8" hidden="false" customHeight="false" outlineLevel="0" collapsed="false">
      <c r="A338" s="138" t="s">
        <v>1171</v>
      </c>
      <c r="B338" s="139"/>
      <c r="C338" s="140"/>
      <c r="D338" s="140"/>
      <c r="E338" s="141"/>
      <c r="F338" s="140"/>
      <c r="G338" s="140"/>
      <c r="H338" s="140"/>
      <c r="I338" s="142"/>
      <c r="J338" s="143"/>
      <c r="K338" s="143"/>
      <c r="L338" s="143"/>
      <c r="M338" s="143" t="n">
        <v>269.7</v>
      </c>
      <c r="N338" s="143"/>
      <c r="O338" s="29"/>
      <c r="P338" s="108"/>
      <c r="Q338" s="143"/>
      <c r="R338" s="143"/>
      <c r="S338" s="143"/>
      <c r="T338" s="143"/>
      <c r="U338" s="144"/>
      <c r="V338" s="140"/>
      <c r="W338" s="144"/>
      <c r="X338" s="145"/>
      <c r="Y338" s="146"/>
    </row>
    <row r="339" s="147" customFormat="true" ht="13.8" hidden="false" customHeight="false" outlineLevel="0" collapsed="false">
      <c r="A339" s="138" t="s">
        <v>131</v>
      </c>
      <c r="B339" s="139"/>
      <c r="C339" s="140"/>
      <c r="D339" s="140"/>
      <c r="E339" s="141"/>
      <c r="F339" s="140"/>
      <c r="G339" s="140"/>
      <c r="H339" s="140"/>
      <c r="I339" s="142"/>
      <c r="J339" s="143"/>
      <c r="K339" s="143"/>
      <c r="L339" s="143"/>
      <c r="M339" s="143" t="n">
        <v>200.28</v>
      </c>
      <c r="N339" s="143"/>
      <c r="O339" s="29"/>
      <c r="P339" s="108"/>
      <c r="Q339" s="143"/>
      <c r="R339" s="143"/>
      <c r="S339" s="143"/>
      <c r="T339" s="143"/>
      <c r="U339" s="144"/>
      <c r="V339" s="140"/>
      <c r="W339" s="144"/>
      <c r="X339" s="145"/>
      <c r="Y339" s="146"/>
    </row>
    <row r="340" s="147" customFormat="true" ht="13.8" hidden="false" customHeight="false" outlineLevel="0" collapsed="false">
      <c r="A340" s="138" t="s">
        <v>1172</v>
      </c>
      <c r="B340" s="139"/>
      <c r="C340" s="140"/>
      <c r="D340" s="140"/>
      <c r="E340" s="141"/>
      <c r="F340" s="140"/>
      <c r="G340" s="140"/>
      <c r="H340" s="140"/>
      <c r="I340" s="142" t="n">
        <v>149</v>
      </c>
      <c r="J340" s="142" t="n">
        <v>185</v>
      </c>
      <c r="K340" s="143" t="n">
        <v>110</v>
      </c>
      <c r="L340" s="143"/>
      <c r="M340" s="143" t="n">
        <v>241.48</v>
      </c>
      <c r="N340" s="143"/>
      <c r="O340" s="29"/>
      <c r="P340" s="108"/>
      <c r="Q340" s="143"/>
      <c r="R340" s="143"/>
      <c r="S340" s="143"/>
      <c r="T340" s="143"/>
      <c r="U340" s="144"/>
      <c r="V340" s="140"/>
      <c r="W340" s="144"/>
      <c r="X340" s="145"/>
      <c r="Y340" s="146"/>
    </row>
    <row r="341" s="147" customFormat="true" ht="13.8" hidden="false" customHeight="false" outlineLevel="0" collapsed="false">
      <c r="A341" s="138"/>
      <c r="B341" s="139"/>
      <c r="C341" s="140"/>
      <c r="D341" s="140"/>
      <c r="E341" s="141"/>
      <c r="F341" s="140"/>
      <c r="G341" s="140"/>
      <c r="H341" s="140"/>
      <c r="I341" s="142"/>
      <c r="J341" s="143"/>
      <c r="K341" s="143"/>
      <c r="L341" s="143"/>
      <c r="M341" s="143"/>
      <c r="N341" s="143"/>
      <c r="O341" s="29"/>
      <c r="P341" s="108"/>
      <c r="Q341" s="143"/>
      <c r="R341" s="143"/>
      <c r="S341" s="142"/>
      <c r="T341" s="143"/>
      <c r="U341" s="144"/>
      <c r="V341" s="140"/>
      <c r="W341" s="144"/>
      <c r="X341" s="145"/>
      <c r="Y341" s="146"/>
    </row>
    <row r="342" s="147" customFormat="true" ht="13.8" hidden="false" customHeight="false" outlineLevel="0" collapsed="false">
      <c r="A342" s="138"/>
      <c r="B342" s="139"/>
      <c r="C342" s="140"/>
      <c r="D342" s="140"/>
      <c r="E342" s="141"/>
      <c r="F342" s="140"/>
      <c r="G342" s="140"/>
      <c r="H342" s="140"/>
      <c r="I342" s="142"/>
      <c r="J342" s="143"/>
      <c r="K342" s="142"/>
      <c r="L342" s="143"/>
      <c r="M342" s="143"/>
      <c r="N342" s="143"/>
      <c r="O342" s="29"/>
      <c r="P342" s="108"/>
      <c r="Q342" s="143"/>
      <c r="R342" s="143"/>
      <c r="S342" s="143"/>
      <c r="T342" s="143"/>
      <c r="U342" s="144"/>
      <c r="V342" s="140"/>
      <c r="W342" s="144"/>
      <c r="X342" s="145"/>
      <c r="Y342" s="146"/>
    </row>
    <row r="343" s="147" customFormat="true" ht="13.8" hidden="false" customHeight="false" outlineLevel="0" collapsed="false">
      <c r="A343" s="138"/>
      <c r="B343" s="139"/>
      <c r="C343" s="140"/>
      <c r="D343" s="140"/>
      <c r="E343" s="141"/>
      <c r="F343" s="140"/>
      <c r="G343" s="140"/>
      <c r="H343" s="140"/>
      <c r="I343" s="142"/>
      <c r="J343" s="143"/>
      <c r="K343" s="143"/>
      <c r="L343" s="143"/>
      <c r="M343" s="143"/>
      <c r="N343" s="143"/>
      <c r="O343" s="29"/>
      <c r="P343" s="108"/>
      <c r="Q343" s="143"/>
      <c r="R343" s="143"/>
      <c r="S343" s="143"/>
      <c r="T343" s="143"/>
      <c r="U343" s="144"/>
      <c r="V343" s="140"/>
      <c r="W343" s="144"/>
      <c r="X343" s="145"/>
      <c r="Y343" s="146"/>
    </row>
    <row r="344" s="147" customFormat="true" ht="13.8" hidden="false" customHeight="false" outlineLevel="0" collapsed="false">
      <c r="A344" s="138" t="s">
        <v>1173</v>
      </c>
      <c r="B344" s="139"/>
      <c r="C344" s="140"/>
      <c r="D344" s="140"/>
      <c r="E344" s="141"/>
      <c r="F344" s="140"/>
      <c r="G344" s="140"/>
      <c r="H344" s="140"/>
      <c r="I344" s="142"/>
      <c r="J344" s="143"/>
      <c r="K344" s="143"/>
      <c r="L344" s="143"/>
      <c r="M344" s="143" t="n">
        <v>88</v>
      </c>
      <c r="N344" s="148"/>
      <c r="O344" s="29"/>
      <c r="P344" s="108"/>
      <c r="Q344" s="143"/>
      <c r="R344" s="143"/>
      <c r="S344" s="143"/>
      <c r="T344" s="143"/>
      <c r="U344" s="144"/>
      <c r="V344" s="140"/>
      <c r="W344" s="144"/>
      <c r="X344" s="145"/>
      <c r="Y344" s="146"/>
    </row>
    <row r="345" s="147" customFormat="true" ht="13.8" hidden="false" customHeight="false" outlineLevel="0" collapsed="false">
      <c r="A345" s="138" t="s">
        <v>1174</v>
      </c>
      <c r="B345" s="139"/>
      <c r="C345" s="140"/>
      <c r="D345" s="140"/>
      <c r="E345" s="141"/>
      <c r="F345" s="140"/>
      <c r="G345" s="140"/>
      <c r="H345" s="140"/>
      <c r="I345" s="142"/>
      <c r="J345" s="142" t="n">
        <v>65</v>
      </c>
      <c r="K345" s="143"/>
      <c r="L345" s="143"/>
      <c r="M345" s="143"/>
      <c r="N345" s="143"/>
      <c r="O345" s="29"/>
      <c r="P345" s="108"/>
      <c r="Q345" s="143"/>
      <c r="R345" s="143"/>
      <c r="S345" s="143"/>
      <c r="T345" s="143"/>
      <c r="U345" s="144"/>
      <c r="V345" s="140"/>
      <c r="W345" s="144"/>
      <c r="X345" s="145"/>
      <c r="Y345" s="146"/>
    </row>
    <row r="346" s="147" customFormat="true" ht="13.8" hidden="false" customHeight="false" outlineLevel="0" collapsed="false">
      <c r="A346" s="138" t="s">
        <v>1038</v>
      </c>
      <c r="B346" s="139"/>
      <c r="C346" s="140"/>
      <c r="D346" s="140"/>
      <c r="E346" s="141"/>
      <c r="F346" s="140"/>
      <c r="G346" s="140"/>
      <c r="H346" s="140"/>
      <c r="I346" s="142"/>
      <c r="J346" s="143"/>
      <c r="K346" s="143"/>
      <c r="L346" s="143" t="n">
        <v>172.3</v>
      </c>
      <c r="M346" s="143"/>
      <c r="N346" s="143"/>
      <c r="O346" s="29"/>
      <c r="P346" s="108"/>
      <c r="Q346" s="143"/>
      <c r="R346" s="143"/>
      <c r="S346" s="143"/>
      <c r="T346" s="143"/>
      <c r="U346" s="144"/>
      <c r="V346" s="140"/>
      <c r="W346" s="144"/>
      <c r="X346" s="145"/>
      <c r="Y346" s="146"/>
    </row>
    <row r="347" s="147" customFormat="true" ht="13.8" hidden="false" customHeight="false" outlineLevel="0" collapsed="false">
      <c r="A347" s="138" t="s">
        <v>1011</v>
      </c>
      <c r="B347" s="139"/>
      <c r="C347" s="140"/>
      <c r="D347" s="140"/>
      <c r="E347" s="141"/>
      <c r="F347" s="140"/>
      <c r="G347" s="140"/>
      <c r="H347" s="140"/>
      <c r="I347" s="142"/>
      <c r="J347" s="142" t="n">
        <v>224</v>
      </c>
      <c r="K347" s="143" t="n">
        <v>208</v>
      </c>
      <c r="L347" s="143"/>
      <c r="M347" s="143"/>
      <c r="N347" s="143" t="n">
        <v>305.8</v>
      </c>
      <c r="O347" s="29"/>
      <c r="P347" s="108"/>
      <c r="Q347" s="143"/>
      <c r="R347" s="143"/>
      <c r="S347" s="143"/>
      <c r="T347" s="143"/>
      <c r="U347" s="144"/>
      <c r="V347" s="140"/>
      <c r="W347" s="144"/>
      <c r="X347" s="145"/>
      <c r="Y347" s="146"/>
    </row>
    <row r="348" s="147" customFormat="true" ht="13.8" hidden="false" customHeight="false" outlineLevel="0" collapsed="false">
      <c r="A348" s="138" t="s">
        <v>967</v>
      </c>
      <c r="B348" s="139"/>
      <c r="C348" s="140"/>
      <c r="D348" s="140"/>
      <c r="E348" s="141"/>
      <c r="F348" s="140"/>
      <c r="G348" s="140"/>
      <c r="H348" s="140"/>
      <c r="I348" s="142"/>
      <c r="J348" s="143"/>
      <c r="K348" s="142"/>
      <c r="L348" s="143"/>
      <c r="M348" s="143"/>
      <c r="N348" s="143"/>
      <c r="O348" s="29"/>
      <c r="P348" s="108"/>
      <c r="Q348" s="143"/>
      <c r="R348" s="143"/>
      <c r="S348" s="143"/>
      <c r="T348" s="143"/>
      <c r="U348" s="144" t="n">
        <f aca="false">SUM(I348:T348)</f>
        <v>0</v>
      </c>
      <c r="V348" s="140"/>
      <c r="W348" s="144" t="n">
        <f aca="false" t="array" ref="W348:W348">MMULT(Y348,11)</f>
        <v>0</v>
      </c>
      <c r="X348" s="145" t="n">
        <f aca="false" t="array" ref="X348:X348">MMULT(Y348,14)</f>
        <v>0</v>
      </c>
      <c r="Y348" s="146" t="n">
        <f aca="false">U348/12</f>
        <v>0</v>
      </c>
    </row>
    <row r="349" s="147" customFormat="true" ht="13.8" hidden="false" customHeight="false" outlineLevel="0" collapsed="false">
      <c r="A349" s="149"/>
      <c r="B349" s="139"/>
      <c r="C349" s="140"/>
      <c r="D349" s="140"/>
      <c r="E349" s="141"/>
      <c r="F349" s="140"/>
      <c r="G349" s="140"/>
      <c r="H349" s="140"/>
      <c r="I349" s="142"/>
      <c r="J349" s="143"/>
      <c r="K349" s="143"/>
      <c r="L349" s="143"/>
      <c r="M349" s="143"/>
      <c r="N349" s="150"/>
      <c r="O349" s="29"/>
      <c r="P349" s="108"/>
      <c r="Q349" s="143"/>
      <c r="R349" s="143"/>
      <c r="S349" s="143"/>
      <c r="T349" s="143"/>
      <c r="U349" s="144"/>
      <c r="V349" s="140"/>
      <c r="W349" s="144"/>
      <c r="X349" s="145"/>
      <c r="Y349" s="146"/>
    </row>
    <row r="350" s="147" customFormat="true" ht="13.8" hidden="false" customHeight="false" outlineLevel="0" collapsed="false">
      <c r="A350" s="138"/>
      <c r="B350" s="139"/>
      <c r="C350" s="140"/>
      <c r="D350" s="140"/>
      <c r="E350" s="141"/>
      <c r="F350" s="140"/>
      <c r="G350" s="140"/>
      <c r="H350" s="140"/>
      <c r="I350" s="142"/>
      <c r="J350" s="142"/>
      <c r="K350" s="143"/>
      <c r="L350" s="143"/>
      <c r="M350" s="143"/>
      <c r="N350" s="143"/>
      <c r="O350" s="29"/>
      <c r="P350" s="108"/>
      <c r="Q350" s="143"/>
      <c r="R350" s="143"/>
      <c r="S350" s="143"/>
      <c r="T350" s="143"/>
      <c r="U350" s="144"/>
      <c r="V350" s="140"/>
      <c r="W350" s="144"/>
      <c r="X350" s="145"/>
      <c r="Y350" s="146"/>
    </row>
    <row r="351" s="147" customFormat="true" ht="13.8" hidden="false" customHeight="false" outlineLevel="0" collapsed="false">
      <c r="A351" s="138" t="s">
        <v>975</v>
      </c>
      <c r="B351" s="139"/>
      <c r="C351" s="140"/>
      <c r="D351" s="140"/>
      <c r="E351" s="141"/>
      <c r="F351" s="140"/>
      <c r="G351" s="140"/>
      <c r="H351" s="140"/>
      <c r="I351" s="142"/>
      <c r="J351" s="143" t="n">
        <v>395</v>
      </c>
      <c r="K351" s="143"/>
      <c r="L351" s="143"/>
      <c r="M351" s="143"/>
      <c r="N351" s="148" t="n">
        <v>569.14</v>
      </c>
      <c r="O351" s="29"/>
      <c r="P351" s="108"/>
      <c r="Q351" s="143"/>
      <c r="R351" s="143"/>
      <c r="S351" s="143"/>
      <c r="T351" s="143"/>
      <c r="U351" s="144"/>
      <c r="V351" s="140"/>
      <c r="W351" s="144"/>
      <c r="X351" s="145"/>
      <c r="Y351" s="146"/>
    </row>
    <row r="352" s="147" customFormat="true" ht="13.8" hidden="false" customHeight="false" outlineLevel="0" collapsed="false">
      <c r="A352" s="138" t="s">
        <v>1175</v>
      </c>
      <c r="B352" s="139"/>
      <c r="C352" s="140"/>
      <c r="D352" s="140"/>
      <c r="E352" s="141"/>
      <c r="F352" s="140"/>
      <c r="G352" s="140"/>
      <c r="H352" s="140"/>
      <c r="I352" s="142"/>
      <c r="J352" s="142"/>
      <c r="K352" s="143"/>
      <c r="L352" s="143"/>
      <c r="M352" s="143"/>
      <c r="N352" s="143"/>
      <c r="O352" s="29"/>
      <c r="P352" s="108"/>
      <c r="Q352" s="143"/>
      <c r="R352" s="143"/>
      <c r="S352" s="143"/>
      <c r="T352" s="143"/>
      <c r="U352" s="144"/>
      <c r="V352" s="140"/>
      <c r="W352" s="144"/>
      <c r="X352" s="145"/>
      <c r="Y352" s="146"/>
    </row>
    <row r="353" s="147" customFormat="true" ht="13.8" hidden="false" customHeight="false" outlineLevel="0" collapsed="false">
      <c r="A353" s="138" t="s">
        <v>1176</v>
      </c>
      <c r="B353" s="139"/>
      <c r="C353" s="140"/>
      <c r="D353" s="140"/>
      <c r="E353" s="141"/>
      <c r="F353" s="140"/>
      <c r="G353" s="140"/>
      <c r="H353" s="140"/>
      <c r="I353" s="142"/>
      <c r="J353" s="143"/>
      <c r="K353" s="142" t="n">
        <v>78</v>
      </c>
      <c r="L353" s="143"/>
      <c r="M353" s="143"/>
      <c r="N353" s="143"/>
      <c r="O353" s="29"/>
      <c r="P353" s="108"/>
      <c r="Q353" s="143"/>
      <c r="R353" s="143"/>
      <c r="S353" s="143"/>
      <c r="T353" s="143"/>
      <c r="U353" s="144"/>
      <c r="V353" s="140"/>
      <c r="W353" s="144"/>
      <c r="X353" s="145"/>
      <c r="Y353" s="146"/>
    </row>
    <row r="354" s="147" customFormat="true" ht="13.8" hidden="false" customHeight="false" outlineLevel="0" collapsed="false">
      <c r="A354" s="138" t="s">
        <v>1177</v>
      </c>
      <c r="B354" s="139"/>
      <c r="C354" s="140"/>
      <c r="D354" s="140"/>
      <c r="E354" s="141"/>
      <c r="F354" s="140"/>
      <c r="G354" s="140"/>
      <c r="H354" s="140"/>
      <c r="I354" s="142"/>
      <c r="J354" s="143"/>
      <c r="K354" s="142" t="n">
        <v>65</v>
      </c>
      <c r="L354" s="143"/>
      <c r="M354" s="143"/>
      <c r="N354" s="143"/>
      <c r="O354" s="29"/>
      <c r="P354" s="108"/>
      <c r="Q354" s="143"/>
      <c r="R354" s="143"/>
      <c r="S354" s="143"/>
      <c r="T354" s="143"/>
      <c r="U354" s="144"/>
      <c r="V354" s="140"/>
      <c r="W354" s="144"/>
      <c r="X354" s="145"/>
      <c r="Y354" s="146"/>
    </row>
    <row r="355" s="147" customFormat="true" ht="13.8" hidden="false" customHeight="false" outlineLevel="0" collapsed="false">
      <c r="A355" s="138" t="s">
        <v>1178</v>
      </c>
      <c r="B355" s="139"/>
      <c r="C355" s="140"/>
      <c r="D355" s="140"/>
      <c r="E355" s="141"/>
      <c r="F355" s="140"/>
      <c r="G355" s="140"/>
      <c r="H355" s="140"/>
      <c r="I355" s="142"/>
      <c r="J355" s="142" t="n">
        <v>408</v>
      </c>
      <c r="K355" s="143"/>
      <c r="L355" s="143"/>
      <c r="M355" s="143"/>
      <c r="N355" s="143"/>
      <c r="O355" s="29"/>
      <c r="P355" s="108"/>
      <c r="Q355" s="143"/>
      <c r="R355" s="143"/>
      <c r="S355" s="143"/>
      <c r="T355" s="143"/>
      <c r="U355" s="144"/>
      <c r="V355" s="140"/>
      <c r="W355" s="144"/>
      <c r="X355" s="145"/>
      <c r="Y355" s="146"/>
    </row>
    <row r="356" s="147" customFormat="true" ht="13.8" hidden="false" customHeight="false" outlineLevel="0" collapsed="false">
      <c r="A356" s="138" t="s">
        <v>53</v>
      </c>
      <c r="B356" s="139"/>
      <c r="C356" s="140"/>
      <c r="D356" s="140"/>
      <c r="E356" s="141"/>
      <c r="F356" s="140"/>
      <c r="G356" s="140"/>
      <c r="H356" s="140"/>
      <c r="I356" s="142"/>
      <c r="J356" s="143"/>
      <c r="K356" s="143"/>
      <c r="L356" s="143"/>
      <c r="M356" s="143" t="n">
        <v>2583.5</v>
      </c>
      <c r="N356" s="148"/>
      <c r="O356" s="29"/>
      <c r="P356" s="108"/>
      <c r="Q356" s="143"/>
      <c r="R356" s="143"/>
      <c r="S356" s="143"/>
      <c r="T356" s="143"/>
      <c r="U356" s="144"/>
      <c r="V356" s="140"/>
      <c r="W356" s="144"/>
      <c r="X356" s="145"/>
      <c r="Y356" s="146"/>
    </row>
    <row r="357" s="147" customFormat="true" ht="13.8" hidden="false" customHeight="false" outlineLevel="0" collapsed="false">
      <c r="A357" s="138" t="s">
        <v>680</v>
      </c>
      <c r="B357" s="139"/>
      <c r="C357" s="140"/>
      <c r="D357" s="140"/>
      <c r="E357" s="141"/>
      <c r="F357" s="140"/>
      <c r="G357" s="140"/>
      <c r="H357" s="140"/>
      <c r="I357" s="142"/>
      <c r="J357" s="142" t="n">
        <v>65</v>
      </c>
      <c r="K357" s="143"/>
      <c r="L357" s="143"/>
      <c r="M357" s="143"/>
      <c r="N357" s="143"/>
      <c r="O357" s="29"/>
      <c r="P357" s="108"/>
      <c r="Q357" s="143"/>
      <c r="R357" s="143"/>
      <c r="S357" s="143"/>
      <c r="T357" s="143"/>
      <c r="U357" s="144"/>
      <c r="V357" s="140"/>
      <c r="W357" s="144"/>
      <c r="X357" s="145"/>
      <c r="Y357" s="146"/>
    </row>
    <row r="358" s="147" customFormat="true" ht="13.8" hidden="false" customHeight="false" outlineLevel="0" collapsed="false">
      <c r="A358" s="138" t="s">
        <v>680</v>
      </c>
      <c r="B358" s="139"/>
      <c r="C358" s="140"/>
      <c r="D358" s="140"/>
      <c r="E358" s="141"/>
      <c r="F358" s="140"/>
      <c r="G358" s="140"/>
      <c r="H358" s="140"/>
      <c r="I358" s="142"/>
      <c r="J358" s="142" t="n">
        <v>55</v>
      </c>
      <c r="K358" s="143"/>
      <c r="L358" s="143"/>
      <c r="M358" s="143"/>
      <c r="N358" s="143"/>
      <c r="O358" s="29"/>
      <c r="P358" s="108"/>
      <c r="Q358" s="143"/>
      <c r="R358" s="143"/>
      <c r="S358" s="143"/>
      <c r="T358" s="143"/>
      <c r="U358" s="144"/>
      <c r="V358" s="140"/>
      <c r="W358" s="144"/>
      <c r="X358" s="145"/>
      <c r="Y358" s="146"/>
    </row>
    <row r="360" s="147" customFormat="true" ht="13.8" hidden="false" customHeight="false" outlineLevel="0" collapsed="false">
      <c r="A360" s="138" t="s">
        <v>996</v>
      </c>
      <c r="B360" s="139"/>
      <c r="C360" s="140"/>
      <c r="D360" s="140"/>
      <c r="E360" s="141"/>
      <c r="F360" s="140"/>
      <c r="G360" s="140"/>
      <c r="H360" s="140"/>
      <c r="I360" s="142"/>
      <c r="J360" s="143"/>
      <c r="K360" s="143"/>
      <c r="L360" s="143" t="n">
        <v>830.25</v>
      </c>
      <c r="M360" s="143"/>
      <c r="N360" s="143"/>
      <c r="O360" s="29"/>
      <c r="P360" s="108"/>
      <c r="Q360" s="143"/>
      <c r="R360" s="143"/>
      <c r="S360" s="143"/>
      <c r="T360" s="143"/>
      <c r="U360" s="144"/>
      <c r="V360" s="140"/>
      <c r="W360" s="144"/>
      <c r="X360" s="145"/>
      <c r="Y360" s="146"/>
    </row>
    <row r="361" s="147" customFormat="true" ht="13.8" hidden="false" customHeight="false" outlineLevel="0" collapsed="false">
      <c r="A361" s="138" t="s">
        <v>1179</v>
      </c>
      <c r="B361" s="139"/>
      <c r="C361" s="140"/>
      <c r="D361" s="140"/>
      <c r="E361" s="141"/>
      <c r="F361" s="140"/>
      <c r="G361" s="140"/>
      <c r="H361" s="140"/>
      <c r="I361" s="142" t="n">
        <v>39</v>
      </c>
      <c r="J361" s="143"/>
      <c r="K361" s="143"/>
      <c r="L361" s="143"/>
      <c r="M361" s="143"/>
      <c r="N361" s="143"/>
      <c r="O361" s="29"/>
      <c r="P361" s="108"/>
      <c r="Q361" s="143"/>
      <c r="R361" s="143"/>
      <c r="S361" s="143"/>
      <c r="T361" s="143"/>
      <c r="U361" s="144" t="n">
        <f aca="false">SUM(I361:T361)</f>
        <v>39</v>
      </c>
      <c r="V361" s="140"/>
      <c r="W361" s="144" t="n">
        <f aca="false" t="array" ref="W361:W361">MMULT(Y361,11)</f>
        <v>35.75</v>
      </c>
      <c r="X361" s="145" t="n">
        <f aca="false" t="array" ref="X361:X361">MMULT(Y361,14)</f>
        <v>45.5</v>
      </c>
      <c r="Y361" s="146" t="n">
        <f aca="false">U361/12</f>
        <v>3.25</v>
      </c>
    </row>
    <row r="362" s="147" customFormat="true" ht="13.8" hidden="false" customHeight="false" outlineLevel="0" collapsed="false">
      <c r="A362" s="138" t="s">
        <v>1179</v>
      </c>
      <c r="B362" s="139"/>
      <c r="C362" s="140"/>
      <c r="D362" s="140"/>
      <c r="E362" s="141"/>
      <c r="F362" s="140"/>
      <c r="G362" s="140"/>
      <c r="H362" s="140"/>
      <c r="I362" s="142" t="n">
        <v>220</v>
      </c>
      <c r="J362" s="143"/>
      <c r="K362" s="142" t="n">
        <v>130</v>
      </c>
      <c r="L362" s="143"/>
      <c r="M362" s="143" t="n">
        <v>290.35</v>
      </c>
      <c r="N362" s="143"/>
      <c r="O362" s="29"/>
      <c r="P362" s="108"/>
      <c r="Q362" s="143"/>
      <c r="R362" s="143"/>
      <c r="S362" s="143"/>
      <c r="T362" s="143"/>
      <c r="U362" s="144"/>
      <c r="V362" s="140"/>
      <c r="W362" s="144"/>
      <c r="X362" s="145"/>
      <c r="Y362" s="146"/>
    </row>
    <row r="363" s="147" customFormat="true" ht="13.8" hidden="false" customHeight="false" outlineLevel="0" collapsed="false">
      <c r="A363" s="138" t="s">
        <v>993</v>
      </c>
      <c r="B363" s="139"/>
      <c r="C363" s="140"/>
      <c r="D363" s="140"/>
      <c r="E363" s="141"/>
      <c r="F363" s="140"/>
      <c r="G363" s="140"/>
      <c r="H363" s="140"/>
      <c r="I363" s="142"/>
      <c r="J363" s="143"/>
      <c r="K363" s="143"/>
      <c r="L363" s="143"/>
      <c r="M363" s="143"/>
      <c r="N363" s="143"/>
      <c r="O363" s="29"/>
      <c r="P363" s="108"/>
      <c r="Q363" s="143"/>
      <c r="R363" s="143"/>
      <c r="S363" s="143"/>
      <c r="T363" s="143"/>
      <c r="U363" s="144" t="n">
        <f aca="false">SUM(I363:T363)</f>
        <v>0</v>
      </c>
      <c r="V363" s="140"/>
      <c r="W363" s="144" t="n">
        <f aca="false" t="array" ref="W363:W363">MMULT(Y363,11)</f>
        <v>0</v>
      </c>
      <c r="X363" s="145" t="n">
        <f aca="false" t="array" ref="X363:X363">MMULT(Y363,14)</f>
        <v>0</v>
      </c>
      <c r="Y363" s="146" t="n">
        <f aca="false">U363/12</f>
        <v>0</v>
      </c>
    </row>
    <row r="364" s="147" customFormat="true" ht="13.8" hidden="false" customHeight="false" outlineLevel="0" collapsed="false">
      <c r="A364" s="138" t="s">
        <v>993</v>
      </c>
      <c r="B364" s="139"/>
      <c r="C364" s="140"/>
      <c r="D364" s="140"/>
      <c r="E364" s="141"/>
      <c r="F364" s="140"/>
      <c r="G364" s="140"/>
      <c r="H364" s="140"/>
      <c r="I364" s="142"/>
      <c r="J364" s="143"/>
      <c r="K364" s="143"/>
      <c r="L364" s="143"/>
      <c r="M364" s="143"/>
      <c r="N364" s="143"/>
      <c r="O364" s="29"/>
      <c r="P364" s="108"/>
      <c r="Q364" s="143"/>
      <c r="R364" s="143"/>
      <c r="S364" s="143"/>
      <c r="T364" s="143"/>
      <c r="U364" s="144"/>
      <c r="V364" s="140"/>
      <c r="W364" s="144"/>
      <c r="X364" s="145"/>
      <c r="Y364" s="146"/>
    </row>
    <row r="365" s="147" customFormat="true" ht="13.8" hidden="false" customHeight="false" outlineLevel="0" collapsed="false">
      <c r="A365" s="138" t="s">
        <v>1041</v>
      </c>
      <c r="B365" s="139"/>
      <c r="C365" s="140"/>
      <c r="D365" s="140"/>
      <c r="E365" s="141"/>
      <c r="F365" s="140"/>
      <c r="G365" s="140"/>
      <c r="H365" s="140"/>
      <c r="I365" s="142"/>
      <c r="J365" s="142" t="n">
        <v>94</v>
      </c>
      <c r="K365" s="143"/>
      <c r="L365" s="143"/>
      <c r="M365" s="143"/>
      <c r="N365" s="143"/>
      <c r="O365" s="29"/>
      <c r="P365" s="108"/>
      <c r="Q365" s="143"/>
      <c r="R365" s="143"/>
      <c r="S365" s="143"/>
      <c r="T365" s="143"/>
      <c r="U365" s="144"/>
      <c r="V365" s="140"/>
      <c r="W365" s="144"/>
      <c r="X365" s="145"/>
      <c r="Y365" s="146"/>
    </row>
    <row r="366" s="147" customFormat="true" ht="13.8" hidden="false" customHeight="false" outlineLevel="0" collapsed="false">
      <c r="A366" s="138" t="s">
        <v>1041</v>
      </c>
      <c r="B366" s="139"/>
      <c r="C366" s="140"/>
      <c r="D366" s="140"/>
      <c r="E366" s="141"/>
      <c r="F366" s="140"/>
      <c r="G366" s="140"/>
      <c r="H366" s="140"/>
      <c r="I366" s="142"/>
      <c r="J366" s="143"/>
      <c r="K366" s="143"/>
      <c r="L366" s="143"/>
      <c r="M366" s="143" t="n">
        <v>84.16</v>
      </c>
      <c r="N366" s="143"/>
      <c r="O366" s="29"/>
      <c r="P366" s="108"/>
      <c r="Q366" s="143"/>
      <c r="R366" s="143"/>
      <c r="S366" s="143"/>
      <c r="T366" s="143"/>
      <c r="U366" s="144"/>
      <c r="V366" s="140"/>
      <c r="W366" s="144"/>
      <c r="X366" s="145"/>
      <c r="Y366" s="146"/>
    </row>
    <row r="367" s="147" customFormat="true" ht="13.8" hidden="false" customHeight="false" outlineLevel="0" collapsed="false">
      <c r="A367" s="138" t="s">
        <v>1180</v>
      </c>
      <c r="B367" s="139"/>
      <c r="C367" s="140"/>
      <c r="D367" s="140"/>
      <c r="E367" s="141"/>
      <c r="F367" s="140"/>
      <c r="G367" s="140"/>
      <c r="H367" s="140"/>
      <c r="I367" s="142"/>
      <c r="J367" s="143"/>
      <c r="K367" s="143"/>
      <c r="L367" s="143"/>
      <c r="M367" s="143" t="n">
        <v>44</v>
      </c>
      <c r="N367" s="143"/>
      <c r="O367" s="29"/>
      <c r="P367" s="108"/>
      <c r="Q367" s="143"/>
      <c r="R367" s="143"/>
      <c r="S367" s="143"/>
      <c r="T367" s="143"/>
      <c r="U367" s="144"/>
      <c r="V367" s="140"/>
      <c r="W367" s="144"/>
      <c r="X367" s="145"/>
      <c r="Y367" s="146"/>
    </row>
    <row r="368" s="147" customFormat="true" ht="13.8" hidden="false" customHeight="false" outlineLevel="0" collapsed="false">
      <c r="A368" s="138" t="s">
        <v>1044</v>
      </c>
      <c r="B368" s="139"/>
      <c r="C368" s="140"/>
      <c r="D368" s="140"/>
      <c r="E368" s="141"/>
      <c r="F368" s="140"/>
      <c r="G368" s="140"/>
      <c r="H368" s="140"/>
      <c r="I368" s="142" t="n">
        <v>120</v>
      </c>
      <c r="J368" s="143"/>
      <c r="K368" s="143"/>
      <c r="L368" s="143"/>
      <c r="M368" s="143"/>
      <c r="N368" s="143"/>
      <c r="O368" s="29"/>
      <c r="P368" s="108"/>
      <c r="Q368" s="143"/>
      <c r="R368" s="143"/>
      <c r="S368" s="143"/>
      <c r="T368" s="143"/>
      <c r="U368" s="144" t="n">
        <f aca="false">SUM(I368:T368)</f>
        <v>120</v>
      </c>
      <c r="V368" s="140"/>
      <c r="W368" s="144" t="n">
        <f aca="false" t="array" ref="W368:W368">MMULT(Y368,11)</f>
        <v>110</v>
      </c>
      <c r="X368" s="145" t="n">
        <f aca="false" t="array" ref="X368:X368">MMULT(Y368,14)</f>
        <v>140</v>
      </c>
      <c r="Y368" s="146" t="n">
        <f aca="false">U368/12</f>
        <v>10</v>
      </c>
    </row>
    <row r="369" s="147" customFormat="true" ht="13.8" hidden="false" customHeight="false" outlineLevel="0" collapsed="false">
      <c r="A369" s="138" t="s">
        <v>1044</v>
      </c>
      <c r="B369" s="139"/>
      <c r="C369" s="140"/>
      <c r="D369" s="140"/>
      <c r="E369" s="141"/>
      <c r="F369" s="140"/>
      <c r="G369" s="140"/>
      <c r="H369" s="140"/>
      <c r="I369" s="142" t="n">
        <v>110</v>
      </c>
      <c r="J369" s="143"/>
      <c r="K369" s="143"/>
      <c r="L369" s="143"/>
      <c r="M369" s="143"/>
      <c r="N369" s="143"/>
      <c r="O369" s="29"/>
      <c r="P369" s="108"/>
      <c r="Q369" s="143"/>
      <c r="R369" s="143"/>
      <c r="S369" s="142"/>
      <c r="T369" s="143"/>
      <c r="U369" s="144" t="n">
        <f aca="false">SUM(I369:T369)</f>
        <v>110</v>
      </c>
      <c r="V369" s="140"/>
      <c r="W369" s="144" t="n">
        <f aca="false" t="array" ref="W369:W369">MMULT(Y369,11)</f>
        <v>100.833333333333</v>
      </c>
      <c r="X369" s="145" t="n">
        <f aca="false" t="array" ref="X369:X369">MMULT(Y369,14)</f>
        <v>128.333333333333</v>
      </c>
      <c r="Y369" s="146" t="n">
        <f aca="false">U369/12</f>
        <v>9.16666666666667</v>
      </c>
    </row>
    <row r="370" s="147" customFormat="true" ht="13.8" hidden="false" customHeight="false" outlineLevel="0" collapsed="false">
      <c r="A370" s="138" t="s">
        <v>1044</v>
      </c>
      <c r="B370" s="139"/>
      <c r="C370" s="140"/>
      <c r="D370" s="140"/>
      <c r="E370" s="141"/>
      <c r="F370" s="140"/>
      <c r="G370" s="140"/>
      <c r="H370" s="140"/>
      <c r="I370" s="142" t="n">
        <v>175</v>
      </c>
      <c r="J370" s="143"/>
      <c r="K370" s="143"/>
      <c r="L370" s="143"/>
      <c r="M370" s="143"/>
      <c r="N370" s="143"/>
      <c r="O370" s="29"/>
      <c r="P370" s="108"/>
      <c r="Q370" s="143"/>
      <c r="R370" s="143"/>
      <c r="S370" s="142"/>
      <c r="T370" s="143"/>
      <c r="U370" s="144" t="n">
        <f aca="false">SUM(I370:T370)</f>
        <v>175</v>
      </c>
      <c r="V370" s="140"/>
      <c r="W370" s="144" t="n">
        <f aca="false" t="array" ref="W370:W370">MMULT(Y370,11)</f>
        <v>160.416666666666</v>
      </c>
      <c r="X370" s="145" t="n">
        <f aca="false" t="array" ref="X370:X370">MMULT(Y370,14)</f>
        <v>204.166666666666</v>
      </c>
      <c r="Y370" s="146" t="n">
        <f aca="false">U370/12</f>
        <v>14.5833333333333</v>
      </c>
    </row>
    <row r="371" s="147" customFormat="true" ht="13.8" hidden="false" customHeight="false" outlineLevel="0" collapsed="false">
      <c r="A371" s="138" t="s">
        <v>1044</v>
      </c>
      <c r="B371" s="139"/>
      <c r="C371" s="140"/>
      <c r="D371" s="140"/>
      <c r="E371" s="141"/>
      <c r="F371" s="140"/>
      <c r="G371" s="140"/>
      <c r="H371" s="140"/>
      <c r="I371" s="142"/>
      <c r="J371" s="142"/>
      <c r="K371" s="143"/>
      <c r="L371" s="143"/>
      <c r="M371" s="143"/>
      <c r="N371" s="143"/>
      <c r="O371" s="29"/>
      <c r="P371" s="108"/>
      <c r="Q371" s="143"/>
      <c r="R371" s="143"/>
      <c r="S371" s="143"/>
      <c r="T371" s="143"/>
      <c r="U371" s="144"/>
      <c r="V371" s="140"/>
      <c r="W371" s="144"/>
      <c r="X371" s="145"/>
      <c r="Y371" s="146"/>
    </row>
    <row r="372" s="147" customFormat="true" ht="13.8" hidden="false" customHeight="false" outlineLevel="0" collapsed="false">
      <c r="A372" s="138" t="s">
        <v>1044</v>
      </c>
      <c r="B372" s="139"/>
      <c r="C372" s="140"/>
      <c r="D372" s="140"/>
      <c r="E372" s="141"/>
      <c r="F372" s="140"/>
      <c r="G372" s="140"/>
      <c r="H372" s="140"/>
      <c r="I372" s="142"/>
      <c r="J372" s="142"/>
      <c r="K372" s="143"/>
      <c r="L372" s="143"/>
      <c r="M372" s="143"/>
      <c r="N372" s="143"/>
      <c r="O372" s="29"/>
      <c r="P372" s="108"/>
      <c r="Q372" s="143"/>
      <c r="R372" s="143"/>
      <c r="S372" s="143"/>
      <c r="T372" s="143"/>
      <c r="U372" s="144"/>
      <c r="V372" s="140"/>
      <c r="W372" s="144"/>
      <c r="X372" s="145"/>
      <c r="Y372" s="146"/>
    </row>
    <row r="373" s="147" customFormat="true" ht="13.8" hidden="false" customHeight="false" outlineLevel="0" collapsed="false">
      <c r="A373" s="138" t="s">
        <v>1044</v>
      </c>
      <c r="B373" s="139"/>
      <c r="C373" s="140"/>
      <c r="D373" s="140"/>
      <c r="E373" s="141"/>
      <c r="F373" s="140"/>
      <c r="G373" s="140"/>
      <c r="H373" s="140"/>
      <c r="I373" s="142"/>
      <c r="J373" s="142"/>
      <c r="K373" s="143"/>
      <c r="L373" s="143"/>
      <c r="M373" s="143"/>
      <c r="N373" s="143"/>
      <c r="O373" s="29"/>
      <c r="P373" s="108"/>
      <c r="Q373" s="143"/>
      <c r="R373" s="143"/>
      <c r="S373" s="143"/>
      <c r="T373" s="143"/>
      <c r="U373" s="144"/>
      <c r="V373" s="140"/>
      <c r="W373" s="144"/>
      <c r="X373" s="145"/>
      <c r="Y373" s="146"/>
    </row>
    <row r="374" s="147" customFormat="true" ht="13.8" hidden="false" customHeight="false" outlineLevel="0" collapsed="false">
      <c r="A374" s="138" t="s">
        <v>1044</v>
      </c>
      <c r="B374" s="139"/>
      <c r="C374" s="140"/>
      <c r="D374" s="140"/>
      <c r="E374" s="141"/>
      <c r="F374" s="140"/>
      <c r="G374" s="140"/>
      <c r="H374" s="140"/>
      <c r="I374" s="142"/>
      <c r="J374" s="143"/>
      <c r="K374" s="142"/>
      <c r="L374" s="143"/>
      <c r="M374" s="143"/>
      <c r="N374" s="143"/>
      <c r="O374" s="29"/>
      <c r="P374" s="108"/>
      <c r="Q374" s="143"/>
      <c r="R374" s="143"/>
      <c r="S374" s="143"/>
      <c r="T374" s="143"/>
      <c r="U374" s="144" t="n">
        <f aca="false">SUM(I374:T374)</f>
        <v>0</v>
      </c>
      <c r="V374" s="140"/>
      <c r="W374" s="144" t="n">
        <f aca="false" t="array" ref="W374:W374">MMULT(Y374,11)</f>
        <v>0</v>
      </c>
      <c r="X374" s="145" t="n">
        <f aca="false" t="array" ref="X374:X374">MMULT(Y374,14)</f>
        <v>0</v>
      </c>
      <c r="Y374" s="146" t="n">
        <f aca="false">U374/12</f>
        <v>0</v>
      </c>
    </row>
    <row r="375" s="147" customFormat="true" ht="13.8" hidden="false" customHeight="false" outlineLevel="0" collapsed="false">
      <c r="A375" s="138" t="s">
        <v>1044</v>
      </c>
      <c r="B375" s="139"/>
      <c r="C375" s="140"/>
      <c r="D375" s="140"/>
      <c r="E375" s="141"/>
      <c r="F375" s="140"/>
      <c r="G375" s="140"/>
      <c r="H375" s="140"/>
      <c r="I375" s="142"/>
      <c r="J375" s="143"/>
      <c r="K375" s="143"/>
      <c r="L375" s="143"/>
      <c r="M375" s="143" t="n">
        <v>0</v>
      </c>
      <c r="N375" s="148"/>
      <c r="O375" s="29"/>
      <c r="P375" s="108"/>
      <c r="Q375" s="143"/>
      <c r="R375" s="143"/>
      <c r="S375" s="143"/>
      <c r="T375" s="143"/>
      <c r="U375" s="144"/>
      <c r="V375" s="140"/>
      <c r="W375" s="144"/>
      <c r="X375" s="145"/>
      <c r="Y375" s="146"/>
    </row>
    <row r="376" s="147" customFormat="true" ht="13.8" hidden="false" customHeight="false" outlineLevel="0" collapsed="false">
      <c r="A376" s="138" t="s">
        <v>1044</v>
      </c>
      <c r="B376" s="139"/>
      <c r="C376" s="140"/>
      <c r="D376" s="140"/>
      <c r="E376" s="141"/>
      <c r="F376" s="140"/>
      <c r="G376" s="140"/>
      <c r="H376" s="140"/>
      <c r="I376" s="142"/>
      <c r="J376" s="143"/>
      <c r="K376" s="143"/>
      <c r="L376" s="143"/>
      <c r="M376" s="143" t="n">
        <v>0</v>
      </c>
      <c r="N376" s="148"/>
      <c r="O376" s="29"/>
      <c r="P376" s="108"/>
      <c r="Q376" s="143"/>
      <c r="R376" s="143"/>
      <c r="S376" s="143"/>
      <c r="T376" s="143"/>
      <c r="U376" s="144"/>
      <c r="V376" s="140"/>
      <c r="W376" s="144"/>
      <c r="X376" s="145"/>
      <c r="Y376" s="146"/>
    </row>
    <row r="377" s="147" customFormat="true" ht="13.8" hidden="false" customHeight="false" outlineLevel="0" collapsed="false">
      <c r="A377" s="138" t="s">
        <v>1044</v>
      </c>
      <c r="B377" s="139"/>
      <c r="C377" s="140"/>
      <c r="D377" s="140"/>
      <c r="E377" s="141"/>
      <c r="F377" s="140"/>
      <c r="G377" s="140"/>
      <c r="H377" s="140"/>
      <c r="I377" s="142"/>
      <c r="J377" s="143"/>
      <c r="K377" s="143"/>
      <c r="L377" s="143"/>
      <c r="M377" s="143" t="n">
        <v>0</v>
      </c>
      <c r="N377" s="143"/>
      <c r="O377" s="29"/>
      <c r="P377" s="108"/>
      <c r="Q377" s="143"/>
      <c r="R377" s="143"/>
      <c r="S377" s="143"/>
      <c r="T377" s="143"/>
      <c r="U377" s="144"/>
      <c r="V377" s="140"/>
      <c r="W377" s="144"/>
      <c r="X377" s="145"/>
      <c r="Y377" s="146"/>
    </row>
    <row r="378" s="147" customFormat="true" ht="13.8" hidden="false" customHeight="false" outlineLevel="0" collapsed="false">
      <c r="A378" s="138" t="s">
        <v>1181</v>
      </c>
      <c r="B378" s="139"/>
      <c r="C378" s="140"/>
      <c r="D378" s="140"/>
      <c r="E378" s="141"/>
      <c r="F378" s="140"/>
      <c r="G378" s="140"/>
      <c r="H378" s="140"/>
      <c r="I378" s="142"/>
      <c r="J378" s="143"/>
      <c r="K378" s="143"/>
      <c r="L378" s="143"/>
      <c r="M378" s="143" t="n">
        <v>0</v>
      </c>
      <c r="N378" s="143"/>
      <c r="O378" s="29"/>
      <c r="P378" s="108"/>
      <c r="Q378" s="143"/>
      <c r="R378" s="143"/>
      <c r="S378" s="143"/>
      <c r="T378" s="143"/>
      <c r="U378" s="144"/>
      <c r="V378" s="140"/>
      <c r="W378" s="144"/>
      <c r="X378" s="145"/>
      <c r="Y378" s="146"/>
    </row>
    <row r="379" s="147" customFormat="true" ht="13.8" hidden="false" customHeight="false" outlineLevel="0" collapsed="false">
      <c r="A379" s="138" t="s">
        <v>1182</v>
      </c>
      <c r="B379" s="139"/>
      <c r="C379" s="140"/>
      <c r="D379" s="140"/>
      <c r="E379" s="141"/>
      <c r="F379" s="140"/>
      <c r="G379" s="140"/>
      <c r="H379" s="140"/>
      <c r="I379" s="142"/>
      <c r="J379" s="143"/>
      <c r="K379" s="143"/>
      <c r="L379" s="143"/>
      <c r="M379" s="143"/>
      <c r="N379" s="148" t="n">
        <v>0</v>
      </c>
      <c r="O379" s="29"/>
      <c r="P379" s="108"/>
      <c r="Q379" s="143"/>
      <c r="R379" s="143"/>
      <c r="S379" s="143"/>
      <c r="T379" s="143"/>
      <c r="U379" s="144"/>
      <c r="V379" s="140"/>
      <c r="W379" s="144"/>
      <c r="X379" s="145"/>
      <c r="Y379" s="146"/>
    </row>
    <row r="380" s="147" customFormat="true" ht="13.8" hidden="false" customHeight="false" outlineLevel="0" collapsed="false">
      <c r="A380" s="138" t="s">
        <v>1183</v>
      </c>
      <c r="B380" s="139"/>
      <c r="C380" s="140"/>
      <c r="D380" s="140"/>
      <c r="E380" s="141"/>
      <c r="F380" s="140"/>
      <c r="G380" s="140"/>
      <c r="H380" s="140"/>
      <c r="I380" s="142"/>
      <c r="J380" s="143"/>
      <c r="K380" s="143"/>
      <c r="L380" s="143" t="n">
        <v>413.44</v>
      </c>
      <c r="M380" s="143"/>
      <c r="N380" s="143"/>
      <c r="O380" s="29"/>
      <c r="P380" s="108"/>
      <c r="Q380" s="143"/>
      <c r="R380" s="143"/>
      <c r="S380" s="143"/>
      <c r="T380" s="143"/>
      <c r="U380" s="144"/>
      <c r="V380" s="140"/>
      <c r="W380" s="144"/>
      <c r="X380" s="145"/>
      <c r="Y380" s="146"/>
    </row>
    <row r="381" s="147" customFormat="true" ht="13.8" hidden="false" customHeight="false" outlineLevel="0" collapsed="false">
      <c r="A381" s="138" t="s">
        <v>1022</v>
      </c>
      <c r="B381" s="139"/>
      <c r="C381" s="140"/>
      <c r="D381" s="140"/>
      <c r="E381" s="141"/>
      <c r="F381" s="140"/>
      <c r="G381" s="140"/>
      <c r="H381" s="140"/>
      <c r="I381" s="142"/>
      <c r="J381" s="143"/>
      <c r="K381" s="143"/>
      <c r="L381" s="143" t="n">
        <v>144.35</v>
      </c>
      <c r="M381" s="143"/>
      <c r="N381" s="143"/>
      <c r="O381" s="29"/>
      <c r="P381" s="108"/>
      <c r="Q381" s="143"/>
      <c r="R381" s="143"/>
      <c r="S381" s="143"/>
      <c r="T381" s="143"/>
      <c r="U381" s="144"/>
      <c r="V381" s="140"/>
      <c r="W381" s="144"/>
      <c r="X381" s="145"/>
      <c r="Y381" s="146"/>
    </row>
    <row r="382" s="147" customFormat="true" ht="13.8" hidden="false" customHeight="false" outlineLevel="0" collapsed="false">
      <c r="A382" s="138" t="s">
        <v>939</v>
      </c>
      <c r="B382" s="139"/>
      <c r="C382" s="140"/>
      <c r="D382" s="140"/>
      <c r="E382" s="141"/>
      <c r="F382" s="140"/>
      <c r="G382" s="140"/>
      <c r="H382" s="140"/>
      <c r="I382" s="142" t="n">
        <v>210</v>
      </c>
      <c r="J382" s="143"/>
      <c r="K382" s="143"/>
      <c r="L382" s="143"/>
      <c r="M382" s="143"/>
      <c r="N382" s="143"/>
      <c r="O382" s="29"/>
      <c r="P382" s="108"/>
      <c r="Q382" s="143"/>
      <c r="R382" s="143"/>
      <c r="S382" s="143"/>
      <c r="T382" s="143"/>
      <c r="U382" s="144" t="n">
        <f aca="false">SUM(I382:T382)</f>
        <v>210</v>
      </c>
      <c r="V382" s="140"/>
      <c r="W382" s="144" t="n">
        <f aca="false" t="array" ref="W382:W382">MMULT(Y382,11)</f>
        <v>192.5</v>
      </c>
      <c r="X382" s="145" t="n">
        <f aca="false" t="array" ref="X382:X382">MMULT(Y382,14)</f>
        <v>245</v>
      </c>
      <c r="Y382" s="146" t="n">
        <f aca="false">U382/12</f>
        <v>17.5</v>
      </c>
    </row>
    <row r="383" s="147" customFormat="true" ht="13.8" hidden="false" customHeight="false" outlineLevel="0" collapsed="false">
      <c r="A383" s="138" t="s">
        <v>939</v>
      </c>
      <c r="B383" s="139"/>
      <c r="C383" s="140"/>
      <c r="D383" s="140"/>
      <c r="E383" s="141"/>
      <c r="F383" s="140"/>
      <c r="G383" s="140"/>
      <c r="H383" s="140"/>
      <c r="I383" s="142"/>
      <c r="J383" s="143"/>
      <c r="K383" s="142" t="n">
        <v>278</v>
      </c>
      <c r="L383" s="143"/>
      <c r="M383" s="143"/>
      <c r="N383" s="143"/>
      <c r="O383" s="29"/>
      <c r="P383" s="108"/>
      <c r="Q383" s="143"/>
      <c r="R383" s="143"/>
      <c r="S383" s="143"/>
      <c r="T383" s="143"/>
      <c r="U383" s="144"/>
      <c r="V383" s="140"/>
      <c r="W383" s="144"/>
      <c r="X383" s="145"/>
      <c r="Y383" s="146"/>
    </row>
    <row r="384" s="147" customFormat="true" ht="13.8" hidden="false" customHeight="false" outlineLevel="0" collapsed="false">
      <c r="A384" s="138" t="s">
        <v>939</v>
      </c>
      <c r="B384" s="139"/>
      <c r="C384" s="140"/>
      <c r="D384" s="140"/>
      <c r="E384" s="141"/>
      <c r="F384" s="140"/>
      <c r="G384" s="140"/>
      <c r="H384" s="140"/>
      <c r="I384" s="142"/>
      <c r="J384" s="143"/>
      <c r="K384" s="143"/>
      <c r="L384" s="143"/>
      <c r="M384" s="143" t="n">
        <v>218</v>
      </c>
      <c r="N384" s="143"/>
      <c r="O384" s="29"/>
      <c r="P384" s="108"/>
      <c r="Q384" s="143"/>
      <c r="R384" s="143"/>
      <c r="S384" s="143"/>
      <c r="T384" s="143"/>
      <c r="U384" s="144"/>
      <c r="V384" s="140"/>
      <c r="W384" s="144"/>
      <c r="X384" s="145"/>
      <c r="Y384" s="146"/>
    </row>
    <row r="385" s="147" customFormat="true" ht="13.8" hidden="false" customHeight="false" outlineLevel="0" collapsed="false">
      <c r="A385" s="138" t="s">
        <v>1184</v>
      </c>
      <c r="B385" s="139"/>
      <c r="C385" s="140"/>
      <c r="D385" s="140"/>
      <c r="E385" s="141"/>
      <c r="F385" s="140"/>
      <c r="G385" s="140"/>
      <c r="H385" s="140"/>
      <c r="I385" s="142"/>
      <c r="J385" s="143"/>
      <c r="K385" s="143"/>
      <c r="L385" s="143"/>
      <c r="M385" s="143"/>
      <c r="N385" s="148" t="n">
        <v>313.66</v>
      </c>
      <c r="O385" s="29"/>
      <c r="P385" s="108"/>
      <c r="Q385" s="143"/>
      <c r="R385" s="143"/>
      <c r="S385" s="143"/>
      <c r="T385" s="143"/>
      <c r="U385" s="144"/>
      <c r="V385" s="140"/>
      <c r="W385" s="144"/>
      <c r="X385" s="145"/>
      <c r="Y385" s="146"/>
    </row>
    <row r="386" s="147" customFormat="true" ht="13.8" hidden="false" customHeight="false" outlineLevel="0" collapsed="false">
      <c r="A386" s="138" t="s">
        <v>1079</v>
      </c>
      <c r="B386" s="139"/>
      <c r="C386" s="140"/>
      <c r="D386" s="140"/>
      <c r="E386" s="141"/>
      <c r="F386" s="140"/>
      <c r="G386" s="140"/>
      <c r="H386" s="140"/>
      <c r="I386" s="142"/>
      <c r="J386" s="143"/>
      <c r="K386" s="143"/>
      <c r="L386" s="143" t="n">
        <v>70.36</v>
      </c>
      <c r="M386" s="143"/>
      <c r="N386" s="143"/>
      <c r="O386" s="29"/>
      <c r="P386" s="108"/>
      <c r="Q386" s="143"/>
      <c r="R386" s="143"/>
      <c r="S386" s="143"/>
      <c r="T386" s="143"/>
      <c r="U386" s="144"/>
      <c r="V386" s="140"/>
      <c r="W386" s="144"/>
      <c r="X386" s="145"/>
      <c r="Y386" s="146"/>
    </row>
    <row r="387" s="147" customFormat="true" ht="13.8" hidden="false" customHeight="false" outlineLevel="0" collapsed="false">
      <c r="A387" s="138" t="s">
        <v>1185</v>
      </c>
      <c r="B387" s="139"/>
      <c r="C387" s="140"/>
      <c r="D387" s="140"/>
      <c r="E387" s="141"/>
      <c r="F387" s="140"/>
      <c r="G387" s="140"/>
      <c r="H387" s="140"/>
      <c r="I387" s="142" t="n">
        <v>65</v>
      </c>
      <c r="J387" s="143"/>
      <c r="K387" s="143"/>
      <c r="L387" s="143"/>
      <c r="M387" s="143"/>
      <c r="N387" s="143"/>
      <c r="O387" s="29"/>
      <c r="P387" s="108"/>
      <c r="Q387" s="143"/>
      <c r="R387" s="143"/>
      <c r="S387" s="142"/>
      <c r="T387" s="143"/>
      <c r="U387" s="144" t="n">
        <f aca="false">SUM(I387:T387)</f>
        <v>65</v>
      </c>
      <c r="V387" s="140"/>
      <c r="W387" s="144" t="n">
        <f aca="false" t="array" ref="W387:W387">MMULT(Y387,11)</f>
        <v>59.5833333333334</v>
      </c>
      <c r="X387" s="145" t="n">
        <f aca="false" t="array" ref="X387:X387">MMULT(Y387,14)</f>
        <v>75.8333333333334</v>
      </c>
      <c r="Y387" s="146" t="n">
        <f aca="false">U387/12</f>
        <v>5.41666666666667</v>
      </c>
    </row>
    <row r="388" s="147" customFormat="true" ht="13.8" hidden="false" customHeight="false" outlineLevel="0" collapsed="false">
      <c r="A388" s="138" t="s">
        <v>945</v>
      </c>
      <c r="B388" s="139"/>
      <c r="C388" s="140"/>
      <c r="D388" s="140"/>
      <c r="E388" s="141"/>
      <c r="F388" s="140"/>
      <c r="G388" s="140"/>
      <c r="H388" s="140"/>
      <c r="I388" s="142"/>
      <c r="J388" s="142" t="n">
        <v>188</v>
      </c>
      <c r="K388" s="143"/>
      <c r="L388" s="143"/>
      <c r="M388" s="143"/>
      <c r="N388" s="143"/>
      <c r="O388" s="29"/>
      <c r="P388" s="108"/>
      <c r="Q388" s="143"/>
      <c r="R388" s="143"/>
      <c r="S388" s="143"/>
      <c r="T388" s="143"/>
      <c r="U388" s="144"/>
      <c r="V388" s="140"/>
      <c r="W388" s="144"/>
      <c r="X388" s="145"/>
      <c r="Y388" s="146"/>
    </row>
    <row r="389" s="147" customFormat="true" ht="13.8" hidden="false" customHeight="false" outlineLevel="0" collapsed="false">
      <c r="A389" s="138" t="s">
        <v>945</v>
      </c>
      <c r="B389" s="139"/>
      <c r="C389" s="140"/>
      <c r="D389" s="140"/>
      <c r="E389" s="141"/>
      <c r="F389" s="140"/>
      <c r="G389" s="140"/>
      <c r="H389" s="140"/>
      <c r="I389" s="142"/>
      <c r="J389" s="143"/>
      <c r="K389" s="142" t="n">
        <v>149</v>
      </c>
      <c r="L389" s="143"/>
      <c r="M389" s="143"/>
      <c r="N389" s="143"/>
      <c r="O389" s="29"/>
      <c r="P389" s="108"/>
      <c r="Q389" s="143"/>
      <c r="R389" s="143"/>
      <c r="S389" s="143"/>
      <c r="T389" s="143"/>
      <c r="U389" s="144"/>
      <c r="V389" s="140"/>
      <c r="W389" s="144"/>
      <c r="X389" s="145"/>
      <c r="Y389" s="146"/>
    </row>
    <row r="390" s="147" customFormat="true" ht="13.8" hidden="false" customHeight="false" outlineLevel="0" collapsed="false">
      <c r="A390" s="138" t="s">
        <v>945</v>
      </c>
      <c r="B390" s="139"/>
      <c r="C390" s="140"/>
      <c r="D390" s="140"/>
      <c r="E390" s="141"/>
      <c r="F390" s="140"/>
      <c r="G390" s="140"/>
      <c r="H390" s="140"/>
      <c r="I390" s="142"/>
      <c r="J390" s="143"/>
      <c r="K390" s="143"/>
      <c r="L390" s="143"/>
      <c r="M390" s="143" t="n">
        <v>283.26</v>
      </c>
      <c r="N390" s="143"/>
      <c r="O390" s="29"/>
      <c r="P390" s="108"/>
      <c r="Q390" s="143"/>
      <c r="R390" s="143"/>
      <c r="S390" s="143"/>
      <c r="T390" s="143"/>
      <c r="U390" s="144"/>
      <c r="V390" s="140"/>
      <c r="W390" s="144"/>
      <c r="X390" s="145"/>
      <c r="Y390" s="146"/>
    </row>
    <row r="391" s="147" customFormat="true" ht="13.8" hidden="false" customHeight="false" outlineLevel="0" collapsed="false">
      <c r="A391" s="138" t="s">
        <v>1186</v>
      </c>
      <c r="B391" s="139"/>
      <c r="C391" s="140"/>
      <c r="D391" s="140"/>
      <c r="E391" s="141"/>
      <c r="F391" s="140"/>
      <c r="G391" s="140"/>
      <c r="H391" s="140"/>
      <c r="I391" s="142"/>
      <c r="J391" s="143"/>
      <c r="K391" s="143"/>
      <c r="L391" s="143" t="n">
        <v>199.91</v>
      </c>
      <c r="M391" s="143"/>
      <c r="N391" s="143"/>
      <c r="O391" s="29"/>
      <c r="P391" s="108"/>
      <c r="Q391" s="143"/>
      <c r="R391" s="143"/>
      <c r="S391" s="143"/>
      <c r="T391" s="143"/>
      <c r="U391" s="144"/>
      <c r="V391" s="140"/>
      <c r="W391" s="144"/>
      <c r="X391" s="145"/>
      <c r="Y391" s="146"/>
    </row>
    <row r="392" s="147" customFormat="true" ht="13.8" hidden="false" customHeight="false" outlineLevel="0" collapsed="false">
      <c r="A392" s="138" t="s">
        <v>931</v>
      </c>
      <c r="B392" s="139"/>
      <c r="C392" s="140"/>
      <c r="D392" s="140"/>
      <c r="E392" s="141"/>
      <c r="F392" s="140"/>
      <c r="G392" s="140"/>
      <c r="H392" s="140"/>
      <c r="I392" s="142"/>
      <c r="J392" s="142" t="n">
        <v>370</v>
      </c>
      <c r="K392" s="143"/>
      <c r="L392" s="143"/>
      <c r="M392" s="143"/>
      <c r="N392" s="143"/>
      <c r="O392" s="29"/>
      <c r="P392" s="108"/>
      <c r="Q392" s="143"/>
      <c r="R392" s="143"/>
      <c r="S392" s="143"/>
      <c r="T392" s="143"/>
      <c r="U392" s="144"/>
      <c r="V392" s="140"/>
      <c r="W392" s="144"/>
      <c r="X392" s="145"/>
      <c r="Y392" s="146"/>
    </row>
    <row r="393" s="147" customFormat="true" ht="13.8" hidden="false" customHeight="false" outlineLevel="0" collapsed="false">
      <c r="A393" s="138" t="s">
        <v>931</v>
      </c>
      <c r="B393" s="139"/>
      <c r="C393" s="140"/>
      <c r="D393" s="140"/>
      <c r="E393" s="141"/>
      <c r="F393" s="140"/>
      <c r="G393" s="140"/>
      <c r="H393" s="140"/>
      <c r="I393" s="142"/>
      <c r="J393" s="143"/>
      <c r="K393" s="142" t="n">
        <v>156</v>
      </c>
      <c r="L393" s="143"/>
      <c r="M393" s="143"/>
      <c r="N393" s="143"/>
      <c r="O393" s="29"/>
      <c r="P393" s="108"/>
      <c r="Q393" s="143"/>
      <c r="R393" s="143"/>
      <c r="S393" s="143"/>
      <c r="T393" s="143"/>
      <c r="U393" s="144"/>
      <c r="V393" s="140"/>
      <c r="W393" s="144"/>
      <c r="X393" s="145"/>
      <c r="Y393" s="146"/>
    </row>
    <row r="394" s="147" customFormat="true" ht="13.8" hidden="false" customHeight="false" outlineLevel="0" collapsed="false">
      <c r="A394" s="138" t="s">
        <v>931</v>
      </c>
      <c r="B394" s="139"/>
      <c r="C394" s="140"/>
      <c r="D394" s="140"/>
      <c r="E394" s="141"/>
      <c r="F394" s="140"/>
      <c r="G394" s="140"/>
      <c r="H394" s="140"/>
      <c r="I394" s="142"/>
      <c r="J394" s="143"/>
      <c r="K394" s="143"/>
      <c r="L394" s="143"/>
      <c r="M394" s="143" t="n">
        <v>447.38</v>
      </c>
      <c r="N394" s="143"/>
      <c r="O394" s="29"/>
      <c r="P394" s="108"/>
      <c r="Q394" s="143"/>
      <c r="R394" s="143"/>
      <c r="S394" s="143"/>
      <c r="T394" s="143"/>
      <c r="U394" s="144"/>
      <c r="V394" s="140"/>
      <c r="W394" s="144"/>
      <c r="X394" s="145"/>
      <c r="Y394" s="146"/>
    </row>
    <row r="395" s="147" customFormat="true" ht="13.8" hidden="false" customHeight="false" outlineLevel="0" collapsed="false">
      <c r="A395" s="138" t="s">
        <v>1187</v>
      </c>
      <c r="B395" s="139"/>
      <c r="C395" s="140"/>
      <c r="D395" s="140"/>
      <c r="E395" s="141"/>
      <c r="F395" s="140"/>
      <c r="G395" s="140"/>
      <c r="H395" s="140"/>
      <c r="I395" s="142"/>
      <c r="J395" s="142" t="n">
        <v>149</v>
      </c>
      <c r="K395" s="143"/>
      <c r="L395" s="143"/>
      <c r="M395" s="143"/>
      <c r="N395" s="143"/>
      <c r="O395" s="29"/>
      <c r="P395" s="108"/>
      <c r="Q395" s="143"/>
      <c r="R395" s="143"/>
      <c r="S395" s="143"/>
      <c r="T395" s="143"/>
      <c r="U395" s="144"/>
      <c r="V395" s="140"/>
      <c r="W395" s="144"/>
      <c r="X395" s="145"/>
      <c r="Y395" s="146"/>
    </row>
    <row r="396" s="147" customFormat="true" ht="13.8" hidden="false" customHeight="false" outlineLevel="0" collapsed="false">
      <c r="A396" s="138" t="s">
        <v>1188</v>
      </c>
      <c r="B396" s="139"/>
      <c r="C396" s="140"/>
      <c r="D396" s="140"/>
      <c r="E396" s="141"/>
      <c r="F396" s="140"/>
      <c r="G396" s="140"/>
      <c r="H396" s="140"/>
      <c r="I396" s="142" t="n">
        <v>123</v>
      </c>
      <c r="J396" s="143"/>
      <c r="K396" s="143"/>
      <c r="L396" s="143"/>
      <c r="M396" s="143"/>
      <c r="N396" s="143"/>
      <c r="O396" s="29"/>
      <c r="P396" s="108"/>
      <c r="Q396" s="143"/>
      <c r="R396" s="143"/>
      <c r="S396" s="143"/>
      <c r="T396" s="143"/>
      <c r="U396" s="144" t="n">
        <f aca="false">SUM(I396:T396)</f>
        <v>123</v>
      </c>
      <c r="V396" s="140"/>
      <c r="W396" s="144" t="n">
        <f aca="false" t="array" ref="W396:W396">MMULT(Y396,11)</f>
        <v>112.75</v>
      </c>
      <c r="X396" s="145" t="n">
        <f aca="false" t="array" ref="X396:X396">MMULT(Y396,14)</f>
        <v>143.5</v>
      </c>
      <c r="Y396" s="146" t="n">
        <f aca="false">U396/12</f>
        <v>10.25</v>
      </c>
    </row>
    <row r="397" s="147" customFormat="true" ht="13.8" hidden="false" customHeight="false" outlineLevel="0" collapsed="false">
      <c r="A397" s="138" t="s">
        <v>1188</v>
      </c>
      <c r="B397" s="139"/>
      <c r="C397" s="140"/>
      <c r="D397" s="140"/>
      <c r="E397" s="141"/>
      <c r="F397" s="140"/>
      <c r="G397" s="140"/>
      <c r="H397" s="140"/>
      <c r="I397" s="142"/>
      <c r="J397" s="143"/>
      <c r="K397" s="143"/>
      <c r="L397" s="143" t="n">
        <v>271.85</v>
      </c>
      <c r="M397" s="143"/>
      <c r="N397" s="143"/>
      <c r="O397" s="29"/>
      <c r="P397" s="108"/>
      <c r="Q397" s="143"/>
      <c r="R397" s="143"/>
      <c r="S397" s="143"/>
      <c r="T397" s="143"/>
      <c r="U397" s="144"/>
      <c r="V397" s="140"/>
      <c r="W397" s="144"/>
      <c r="X397" s="145"/>
      <c r="Y397" s="146"/>
    </row>
    <row r="398" s="147" customFormat="true" ht="13.8" hidden="false" customHeight="false" outlineLevel="0" collapsed="false">
      <c r="A398" s="138" t="s">
        <v>921</v>
      </c>
      <c r="B398" s="139"/>
      <c r="C398" s="140"/>
      <c r="D398" s="140"/>
      <c r="E398" s="141"/>
      <c r="F398" s="140"/>
      <c r="G398" s="140"/>
      <c r="H398" s="140"/>
      <c r="I398" s="142" t="n">
        <v>165</v>
      </c>
      <c r="J398" s="143"/>
      <c r="K398" s="143"/>
      <c r="L398" s="143"/>
      <c r="M398" s="143"/>
      <c r="N398" s="143"/>
      <c r="O398" s="29"/>
      <c r="P398" s="108"/>
      <c r="Q398" s="143"/>
      <c r="R398" s="143"/>
      <c r="S398" s="142"/>
      <c r="T398" s="143"/>
      <c r="U398" s="144" t="n">
        <f aca="false">SUM(I398:T398)</f>
        <v>165</v>
      </c>
      <c r="V398" s="140"/>
      <c r="W398" s="144" t="n">
        <f aca="false" t="array" ref="W398:W398">MMULT(Y398,11)</f>
        <v>151.25</v>
      </c>
      <c r="X398" s="145" t="n">
        <f aca="false" t="array" ref="X398:X398">MMULT(Y398,14)</f>
        <v>192.5</v>
      </c>
      <c r="Y398" s="146" t="n">
        <f aca="false">U398/12</f>
        <v>13.75</v>
      </c>
    </row>
    <row r="399" s="147" customFormat="true" ht="13.8" hidden="false" customHeight="false" outlineLevel="0" collapsed="false">
      <c r="A399" s="138" t="s">
        <v>921</v>
      </c>
      <c r="B399" s="139"/>
      <c r="C399" s="140"/>
      <c r="D399" s="140"/>
      <c r="E399" s="141"/>
      <c r="F399" s="140"/>
      <c r="G399" s="140"/>
      <c r="H399" s="140"/>
      <c r="I399" s="142"/>
      <c r="J399" s="143"/>
      <c r="K399" s="142" t="n">
        <v>165</v>
      </c>
      <c r="L399" s="143"/>
      <c r="M399" s="143"/>
      <c r="N399" s="143"/>
      <c r="O399" s="29"/>
      <c r="P399" s="108"/>
      <c r="Q399" s="143"/>
      <c r="R399" s="143"/>
      <c r="S399" s="143"/>
      <c r="T399" s="143"/>
      <c r="U399" s="144"/>
      <c r="V399" s="140"/>
      <c r="W399" s="144"/>
      <c r="X399" s="145"/>
      <c r="Y399" s="146"/>
    </row>
    <row r="400" s="147" customFormat="true" ht="13.8" hidden="false" customHeight="false" outlineLevel="0" collapsed="false">
      <c r="A400" s="138" t="s">
        <v>921</v>
      </c>
      <c r="B400" s="139"/>
      <c r="C400" s="140"/>
      <c r="D400" s="140"/>
      <c r="E400" s="141"/>
      <c r="F400" s="140"/>
      <c r="G400" s="140"/>
      <c r="H400" s="140"/>
      <c r="I400" s="142"/>
      <c r="J400" s="143"/>
      <c r="K400" s="143"/>
      <c r="L400" s="143"/>
      <c r="M400" s="143"/>
      <c r="N400" s="148" t="n">
        <v>364.52</v>
      </c>
      <c r="O400" s="29"/>
      <c r="P400" s="108"/>
      <c r="Q400" s="143"/>
      <c r="R400" s="143"/>
      <c r="S400" s="143"/>
      <c r="T400" s="143"/>
      <c r="U400" s="144"/>
      <c r="V400" s="140"/>
      <c r="W400" s="144"/>
      <c r="X400" s="145"/>
      <c r="Y400" s="146"/>
    </row>
    <row r="401" s="147" customFormat="true" ht="13.8" hidden="false" customHeight="false" outlineLevel="0" collapsed="false">
      <c r="A401" s="138" t="s">
        <v>1189</v>
      </c>
      <c r="B401" s="139"/>
      <c r="C401" s="140"/>
      <c r="D401" s="140"/>
      <c r="E401" s="141"/>
      <c r="F401" s="140"/>
      <c r="G401" s="140"/>
      <c r="H401" s="140"/>
      <c r="I401" s="142"/>
      <c r="J401" s="143"/>
      <c r="K401" s="142" t="n">
        <v>65</v>
      </c>
      <c r="L401" s="143"/>
      <c r="M401" s="143"/>
      <c r="N401" s="143"/>
      <c r="O401" s="29"/>
      <c r="P401" s="108"/>
      <c r="Q401" s="143"/>
      <c r="R401" s="143"/>
      <c r="S401" s="143"/>
      <c r="T401" s="143"/>
      <c r="U401" s="144"/>
      <c r="V401" s="140"/>
      <c r="W401" s="144"/>
      <c r="X401" s="145"/>
      <c r="Y401" s="146"/>
    </row>
    <row r="402" s="147" customFormat="true" ht="13.8" hidden="false" customHeight="false" outlineLevel="0" collapsed="false">
      <c r="A402" s="138" t="s">
        <v>1147</v>
      </c>
      <c r="B402" s="139"/>
      <c r="C402" s="140"/>
      <c r="D402" s="140"/>
      <c r="E402" s="141"/>
      <c r="F402" s="140"/>
      <c r="G402" s="140"/>
      <c r="H402" s="140"/>
      <c r="I402" s="142"/>
      <c r="J402" s="143"/>
      <c r="K402" s="142" t="n">
        <v>65</v>
      </c>
      <c r="L402" s="143"/>
      <c r="M402" s="143"/>
      <c r="N402" s="143"/>
      <c r="O402" s="29"/>
      <c r="P402" s="108"/>
      <c r="Q402" s="143"/>
      <c r="R402" s="143"/>
      <c r="S402" s="143"/>
      <c r="T402" s="143"/>
      <c r="U402" s="144"/>
      <c r="V402" s="140"/>
      <c r="W402" s="144"/>
      <c r="X402" s="145"/>
      <c r="Y402" s="146"/>
    </row>
    <row r="403" s="147" customFormat="true" ht="13.8" hidden="false" customHeight="false" outlineLevel="0" collapsed="false">
      <c r="A403" s="138" t="s">
        <v>1049</v>
      </c>
      <c r="B403" s="139"/>
      <c r="C403" s="140"/>
      <c r="D403" s="140"/>
      <c r="E403" s="141"/>
      <c r="F403" s="140"/>
      <c r="G403" s="140"/>
      <c r="H403" s="140"/>
      <c r="I403" s="142" t="n">
        <v>204</v>
      </c>
      <c r="J403" s="143"/>
      <c r="K403" s="143"/>
      <c r="L403" s="143"/>
      <c r="M403" s="143"/>
      <c r="N403" s="143"/>
      <c r="O403" s="29"/>
      <c r="P403" s="108"/>
      <c r="Q403" s="143"/>
      <c r="R403" s="143"/>
      <c r="S403" s="143"/>
      <c r="T403" s="143"/>
      <c r="U403" s="144" t="n">
        <f aca="false">SUM(I403:T403)</f>
        <v>204</v>
      </c>
      <c r="V403" s="140"/>
      <c r="W403" s="144" t="n">
        <f aca="false" t="array" ref="W403:W403">MMULT(Y403,11)</f>
        <v>187</v>
      </c>
      <c r="X403" s="145" t="n">
        <f aca="false" t="array" ref="X403:X403">MMULT(Y403,14)</f>
        <v>238</v>
      </c>
      <c r="Y403" s="146" t="n">
        <f aca="false">U403/12</f>
        <v>17</v>
      </c>
    </row>
    <row r="404" s="147" customFormat="true" ht="13.8" hidden="false" customHeight="false" outlineLevel="0" collapsed="false">
      <c r="A404" s="138" t="s">
        <v>1049</v>
      </c>
      <c r="B404" s="139"/>
      <c r="C404" s="140"/>
      <c r="D404" s="140"/>
      <c r="E404" s="141"/>
      <c r="F404" s="140"/>
      <c r="G404" s="140"/>
      <c r="H404" s="140"/>
      <c r="I404" s="142"/>
      <c r="J404" s="143"/>
      <c r="K404" s="143"/>
      <c r="L404" s="143" t="n">
        <v>937.55</v>
      </c>
      <c r="M404" s="143"/>
      <c r="N404" s="143"/>
      <c r="O404" s="29"/>
      <c r="P404" s="108"/>
      <c r="Q404" s="143"/>
      <c r="R404" s="143"/>
      <c r="S404" s="143"/>
      <c r="T404" s="143"/>
      <c r="U404" s="144"/>
      <c r="V404" s="140"/>
      <c r="W404" s="144"/>
      <c r="X404" s="145"/>
      <c r="Y404" s="146"/>
    </row>
    <row r="405" s="147" customFormat="true" ht="13.8" hidden="false" customHeight="false" outlineLevel="0" collapsed="false">
      <c r="A405" s="138" t="s">
        <v>1049</v>
      </c>
      <c r="B405" s="139"/>
      <c r="C405" s="140"/>
      <c r="D405" s="140"/>
      <c r="E405" s="141"/>
      <c r="F405" s="140"/>
      <c r="G405" s="140"/>
      <c r="H405" s="140"/>
      <c r="I405" s="142"/>
      <c r="J405" s="143"/>
      <c r="K405" s="143"/>
      <c r="L405" s="143" t="n">
        <v>220.04</v>
      </c>
      <c r="M405" s="143"/>
      <c r="N405" s="143"/>
      <c r="O405" s="29"/>
      <c r="P405" s="108"/>
      <c r="Q405" s="143"/>
      <c r="R405" s="143"/>
      <c r="S405" s="143"/>
      <c r="T405" s="143"/>
      <c r="U405" s="144"/>
      <c r="V405" s="140"/>
      <c r="W405" s="144"/>
      <c r="X405" s="145"/>
      <c r="Y405" s="146"/>
    </row>
    <row r="406" s="147" customFormat="true" ht="13.8" hidden="false" customHeight="false" outlineLevel="0" collapsed="false">
      <c r="A406" s="138" t="s">
        <v>903</v>
      </c>
      <c r="B406" s="139"/>
      <c r="C406" s="140"/>
      <c r="D406" s="140"/>
      <c r="E406" s="141"/>
      <c r="F406" s="140"/>
      <c r="G406" s="140"/>
      <c r="H406" s="140"/>
      <c r="I406" s="142" t="n">
        <v>110</v>
      </c>
      <c r="J406" s="143"/>
      <c r="K406" s="143"/>
      <c r="L406" s="143"/>
      <c r="M406" s="143"/>
      <c r="N406" s="143"/>
      <c r="O406" s="29"/>
      <c r="P406" s="108"/>
      <c r="Q406" s="143"/>
      <c r="R406" s="143"/>
      <c r="S406" s="143"/>
      <c r="T406" s="143"/>
      <c r="U406" s="144" t="n">
        <f aca="false">SUM(I406:T406)</f>
        <v>110</v>
      </c>
      <c r="V406" s="140"/>
      <c r="W406" s="144" t="n">
        <f aca="false" t="array" ref="W406:W406">MMULT(Y406,11)</f>
        <v>100.833333333333</v>
      </c>
      <c r="X406" s="145" t="n">
        <f aca="false" t="array" ref="X406:X406">MMULT(Y406,14)</f>
        <v>128.333333333333</v>
      </c>
      <c r="Y406" s="146" t="n">
        <f aca="false">U406/12</f>
        <v>9.16666666666667</v>
      </c>
    </row>
    <row r="407" s="147" customFormat="true" ht="13.8" hidden="false" customHeight="false" outlineLevel="0" collapsed="false">
      <c r="A407" s="138" t="s">
        <v>903</v>
      </c>
      <c r="B407" s="139"/>
      <c r="C407" s="140"/>
      <c r="D407" s="140"/>
      <c r="E407" s="141"/>
      <c r="F407" s="140"/>
      <c r="G407" s="140"/>
      <c r="H407" s="140"/>
      <c r="I407" s="142"/>
      <c r="J407" s="142" t="n">
        <v>55</v>
      </c>
      <c r="K407" s="143"/>
      <c r="L407" s="143"/>
      <c r="M407" s="143"/>
      <c r="N407" s="143"/>
      <c r="O407" s="29"/>
      <c r="P407" s="108"/>
      <c r="Q407" s="143"/>
      <c r="R407" s="143"/>
      <c r="S407" s="143"/>
      <c r="T407" s="143"/>
      <c r="U407" s="144"/>
      <c r="V407" s="140"/>
      <c r="W407" s="144"/>
      <c r="X407" s="145"/>
      <c r="Y407" s="146"/>
    </row>
    <row r="408" s="147" customFormat="true" ht="13.8" hidden="false" customHeight="false" outlineLevel="0" collapsed="false">
      <c r="A408" s="138" t="s">
        <v>903</v>
      </c>
      <c r="B408" s="139"/>
      <c r="C408" s="140"/>
      <c r="D408" s="140"/>
      <c r="E408" s="141"/>
      <c r="F408" s="140"/>
      <c r="G408" s="140"/>
      <c r="H408" s="140"/>
      <c r="I408" s="142"/>
      <c r="J408" s="142" t="n">
        <v>143</v>
      </c>
      <c r="K408" s="143"/>
      <c r="L408" s="143"/>
      <c r="M408" s="143"/>
      <c r="N408" s="143"/>
      <c r="O408" s="29"/>
      <c r="P408" s="108"/>
      <c r="Q408" s="143"/>
      <c r="R408" s="143"/>
      <c r="S408" s="143"/>
      <c r="T408" s="143"/>
      <c r="U408" s="144"/>
      <c r="V408" s="140"/>
      <c r="W408" s="144"/>
      <c r="X408" s="145"/>
      <c r="Y408" s="146"/>
    </row>
    <row r="409" s="147" customFormat="true" ht="13.8" hidden="false" customHeight="false" outlineLevel="0" collapsed="false">
      <c r="A409" s="138" t="s">
        <v>903</v>
      </c>
      <c r="B409" s="139"/>
      <c r="C409" s="140"/>
      <c r="D409" s="140"/>
      <c r="E409" s="141"/>
      <c r="F409" s="140"/>
      <c r="G409" s="140"/>
      <c r="H409" s="140"/>
      <c r="I409" s="142"/>
      <c r="J409" s="143"/>
      <c r="K409" s="142" t="n">
        <v>55</v>
      </c>
      <c r="L409" s="143"/>
      <c r="M409" s="143"/>
      <c r="N409" s="143"/>
      <c r="O409" s="29"/>
      <c r="P409" s="108"/>
      <c r="Q409" s="143"/>
      <c r="R409" s="143"/>
      <c r="S409" s="143"/>
      <c r="T409" s="143"/>
      <c r="U409" s="144"/>
      <c r="V409" s="140"/>
      <c r="W409" s="144"/>
      <c r="X409" s="145"/>
      <c r="Y409" s="146"/>
    </row>
    <row r="410" s="147" customFormat="true" ht="13.8" hidden="false" customHeight="false" outlineLevel="0" collapsed="false">
      <c r="A410" s="138" t="s">
        <v>903</v>
      </c>
      <c r="B410" s="139"/>
      <c r="C410" s="140"/>
      <c r="D410" s="140"/>
      <c r="E410" s="141"/>
      <c r="F410" s="140"/>
      <c r="G410" s="140"/>
      <c r="H410" s="140"/>
      <c r="I410" s="142"/>
      <c r="J410" s="143"/>
      <c r="K410" s="143"/>
      <c r="L410" s="143"/>
      <c r="M410" s="143"/>
      <c r="N410" s="148" t="n">
        <v>82.54</v>
      </c>
      <c r="O410" s="29"/>
      <c r="P410" s="108"/>
      <c r="Q410" s="143"/>
      <c r="R410" s="143"/>
      <c r="S410" s="143"/>
      <c r="T410" s="143"/>
      <c r="U410" s="144"/>
      <c r="V410" s="140"/>
      <c r="W410" s="144"/>
      <c r="X410" s="145"/>
      <c r="Y410" s="146"/>
    </row>
    <row r="411" s="147" customFormat="true" ht="13.8" hidden="false" customHeight="false" outlineLevel="0" collapsed="false">
      <c r="A411" s="138" t="s">
        <v>903</v>
      </c>
      <c r="B411" s="139"/>
      <c r="C411" s="140"/>
      <c r="D411" s="140"/>
      <c r="E411" s="141"/>
      <c r="F411" s="140"/>
      <c r="G411" s="140"/>
      <c r="H411" s="140"/>
      <c r="I411" s="142"/>
      <c r="J411" s="143"/>
      <c r="K411" s="143"/>
      <c r="L411" s="143"/>
      <c r="M411" s="143"/>
      <c r="N411" s="148" t="n">
        <v>82.54</v>
      </c>
      <c r="O411" s="29"/>
      <c r="P411" s="108"/>
      <c r="Q411" s="143"/>
      <c r="R411" s="143"/>
      <c r="S411" s="143"/>
      <c r="T411" s="143"/>
      <c r="U411" s="144"/>
      <c r="V411" s="140"/>
      <c r="W411" s="144"/>
      <c r="X411" s="145"/>
      <c r="Y411" s="146"/>
    </row>
    <row r="412" s="147" customFormat="true" ht="13.8" hidden="false" customHeight="false" outlineLevel="0" collapsed="false">
      <c r="A412" s="138" t="s">
        <v>903</v>
      </c>
      <c r="B412" s="139"/>
      <c r="C412" s="140"/>
      <c r="D412" s="140"/>
      <c r="E412" s="141"/>
      <c r="F412" s="140"/>
      <c r="G412" s="140"/>
      <c r="H412" s="140"/>
      <c r="I412" s="142"/>
      <c r="J412" s="143"/>
      <c r="K412" s="143"/>
      <c r="L412" s="143"/>
      <c r="M412" s="143" t="n">
        <v>154.3</v>
      </c>
      <c r="N412" s="148"/>
      <c r="O412" s="29"/>
      <c r="P412" s="108"/>
      <c r="Q412" s="143"/>
      <c r="R412" s="143"/>
      <c r="S412" s="143"/>
      <c r="T412" s="143"/>
      <c r="U412" s="144"/>
      <c r="V412" s="140"/>
      <c r="W412" s="144"/>
      <c r="X412" s="145"/>
      <c r="Y412" s="146"/>
    </row>
    <row r="413" s="147" customFormat="true" ht="13.8" hidden="false" customHeight="false" outlineLevel="0" collapsed="false">
      <c r="A413" s="138" t="s">
        <v>903</v>
      </c>
      <c r="B413" s="139"/>
      <c r="C413" s="140"/>
      <c r="D413" s="140"/>
      <c r="E413" s="141"/>
      <c r="F413" s="140"/>
      <c r="G413" s="140"/>
      <c r="H413" s="140"/>
      <c r="I413" s="142"/>
      <c r="J413" s="143"/>
      <c r="K413" s="143"/>
      <c r="L413" s="143"/>
      <c r="M413" s="143" t="n">
        <v>236.84</v>
      </c>
      <c r="N413" s="143"/>
      <c r="O413" s="29"/>
      <c r="P413" s="108"/>
      <c r="Q413" s="143"/>
      <c r="R413" s="143"/>
      <c r="S413" s="143"/>
      <c r="T413" s="143"/>
      <c r="U413" s="144"/>
      <c r="V413" s="140"/>
      <c r="W413" s="144"/>
      <c r="X413" s="145"/>
      <c r="Y413" s="146"/>
    </row>
    <row r="414" s="147" customFormat="true" ht="13.8" hidden="false" customHeight="false" outlineLevel="0" collapsed="false">
      <c r="A414" s="138" t="s">
        <v>1190</v>
      </c>
      <c r="B414" s="139"/>
      <c r="C414" s="140"/>
      <c r="D414" s="140"/>
      <c r="E414" s="141"/>
      <c r="F414" s="140"/>
      <c r="G414" s="140"/>
      <c r="H414" s="140"/>
      <c r="I414" s="142"/>
      <c r="J414" s="143"/>
      <c r="K414" s="143"/>
      <c r="L414" s="143"/>
      <c r="M414" s="143" t="n">
        <v>54</v>
      </c>
      <c r="N414" s="143"/>
      <c r="O414" s="29"/>
      <c r="P414" s="108"/>
      <c r="Q414" s="143"/>
      <c r="R414" s="143"/>
      <c r="S414" s="143"/>
      <c r="T414" s="143"/>
      <c r="U414" s="144"/>
      <c r="V414" s="140"/>
      <c r="W414" s="144"/>
      <c r="X414" s="145"/>
      <c r="Y414" s="146"/>
    </row>
    <row r="415" s="147" customFormat="true" ht="13.8" hidden="false" customHeight="false" outlineLevel="0" collapsed="false">
      <c r="A415" s="138" t="s">
        <v>901</v>
      </c>
      <c r="B415" s="139"/>
      <c r="C415" s="140"/>
      <c r="D415" s="140"/>
      <c r="E415" s="141"/>
      <c r="F415" s="140"/>
      <c r="G415" s="140"/>
      <c r="H415" s="140"/>
      <c r="I415" s="142" t="n">
        <v>1185</v>
      </c>
      <c r="J415" s="143"/>
      <c r="K415" s="143"/>
      <c r="L415" s="143"/>
      <c r="M415" s="143"/>
      <c r="N415" s="143"/>
      <c r="O415" s="29"/>
      <c r="P415" s="108"/>
      <c r="Q415" s="143"/>
      <c r="R415" s="143"/>
      <c r="S415" s="142"/>
      <c r="T415" s="143"/>
      <c r="U415" s="144" t="n">
        <f aca="false">SUM(I415:T415)</f>
        <v>1185</v>
      </c>
      <c r="V415" s="140"/>
      <c r="W415" s="144" t="n">
        <f aca="false" t="array" ref="W415:W415">MMULT(Y415,11)</f>
        <v>1086.25</v>
      </c>
      <c r="X415" s="145" t="n">
        <f aca="false" t="array" ref="X415:X415">MMULT(Y415,14)</f>
        <v>1382.5</v>
      </c>
      <c r="Y415" s="146" t="n">
        <f aca="false">U415/12</f>
        <v>98.75</v>
      </c>
    </row>
    <row r="416" s="147" customFormat="true" ht="13.8" hidden="false" customHeight="false" outlineLevel="0" collapsed="false">
      <c r="A416" s="138" t="s">
        <v>901</v>
      </c>
      <c r="B416" s="139"/>
      <c r="C416" s="140"/>
      <c r="D416" s="140"/>
      <c r="E416" s="141"/>
      <c r="F416" s="140"/>
      <c r="G416" s="140"/>
      <c r="H416" s="140"/>
      <c r="I416" s="142"/>
      <c r="J416" s="143"/>
      <c r="K416" s="143"/>
      <c r="L416" s="143" t="n">
        <v>1394.06</v>
      </c>
      <c r="M416" s="143"/>
      <c r="N416" s="143"/>
      <c r="O416" s="29"/>
      <c r="P416" s="108"/>
      <c r="Q416" s="143"/>
      <c r="R416" s="143"/>
      <c r="S416" s="143"/>
      <c r="T416" s="143"/>
      <c r="U416" s="144"/>
      <c r="V416" s="140"/>
      <c r="W416" s="144"/>
      <c r="X416" s="145"/>
      <c r="Y416" s="146"/>
    </row>
    <row r="417" s="147" customFormat="true" ht="13.8" hidden="false" customHeight="false" outlineLevel="0" collapsed="false">
      <c r="A417" s="138" t="s">
        <v>144</v>
      </c>
      <c r="B417" s="139"/>
      <c r="C417" s="140"/>
      <c r="D417" s="140"/>
      <c r="E417" s="141"/>
      <c r="F417" s="140"/>
      <c r="G417" s="140"/>
      <c r="H417" s="140"/>
      <c r="I417" s="142"/>
      <c r="J417" s="143"/>
      <c r="K417" s="143"/>
      <c r="L417" s="143"/>
      <c r="M417" s="143" t="n">
        <v>61.38</v>
      </c>
      <c r="N417" s="143"/>
      <c r="O417" s="29"/>
      <c r="P417" s="108"/>
      <c r="Q417" s="143"/>
      <c r="R417" s="143"/>
      <c r="S417" s="143"/>
      <c r="T417" s="143"/>
      <c r="U417" s="144"/>
      <c r="V417" s="140"/>
      <c r="W417" s="144"/>
      <c r="X417" s="145"/>
      <c r="Y417" s="146"/>
    </row>
    <row r="418" s="147" customFormat="true" ht="13.8" hidden="false" customHeight="false" outlineLevel="0" collapsed="false">
      <c r="A418" s="138" t="s">
        <v>144</v>
      </c>
      <c r="B418" s="139"/>
      <c r="C418" s="140"/>
      <c r="D418" s="140"/>
      <c r="E418" s="141"/>
      <c r="F418" s="140"/>
      <c r="G418" s="140"/>
      <c r="H418" s="140"/>
      <c r="I418" s="142"/>
      <c r="J418" s="143"/>
      <c r="K418" s="143"/>
      <c r="L418" s="143" t="n">
        <v>145</v>
      </c>
      <c r="M418" s="143"/>
      <c r="N418" s="143"/>
      <c r="O418" s="29"/>
      <c r="P418" s="108"/>
      <c r="Q418" s="143"/>
      <c r="R418" s="143"/>
      <c r="S418" s="143"/>
      <c r="T418" s="143"/>
      <c r="U418" s="144"/>
      <c r="V418" s="140"/>
      <c r="W418" s="144"/>
      <c r="X418" s="145"/>
      <c r="Y418" s="146"/>
    </row>
    <row r="419" s="147" customFormat="true" ht="13.8" hidden="false" customHeight="false" outlineLevel="0" collapsed="false">
      <c r="A419" s="138" t="s">
        <v>1191</v>
      </c>
      <c r="B419" s="139"/>
      <c r="C419" s="140"/>
      <c r="D419" s="140"/>
      <c r="E419" s="141"/>
      <c r="F419" s="140"/>
      <c r="G419" s="140"/>
      <c r="H419" s="140"/>
      <c r="I419" s="142"/>
      <c r="J419" s="143"/>
      <c r="K419" s="142" t="n">
        <v>179</v>
      </c>
      <c r="L419" s="143"/>
      <c r="M419" s="143"/>
      <c r="N419" s="143"/>
      <c r="O419" s="29"/>
      <c r="P419" s="108"/>
      <c r="Q419" s="143"/>
      <c r="R419" s="143"/>
      <c r="S419" s="143"/>
      <c r="T419" s="143"/>
      <c r="U419" s="144" t="n">
        <f aca="false">SUM(I419:T419)</f>
        <v>179</v>
      </c>
      <c r="V419" s="140"/>
      <c r="W419" s="144" t="n">
        <f aca="false" t="array" ref="W419:W419">MMULT(Y419,11)</f>
        <v>164.083333333334</v>
      </c>
      <c r="X419" s="145" t="n">
        <f aca="false" t="array" ref="X419:X419">MMULT(Y419,14)</f>
        <v>208.833333333334</v>
      </c>
      <c r="Y419" s="146" t="n">
        <f aca="false">U419/12</f>
        <v>14.9166666666667</v>
      </c>
    </row>
    <row r="420" s="147" customFormat="true" ht="13.8" hidden="false" customHeight="false" outlineLevel="0" collapsed="false">
      <c r="A420" s="138" t="s">
        <v>1192</v>
      </c>
      <c r="B420" s="139"/>
      <c r="C420" s="140"/>
      <c r="D420" s="140"/>
      <c r="E420" s="141"/>
      <c r="F420" s="140"/>
      <c r="G420" s="140"/>
      <c r="H420" s="140"/>
      <c r="I420" s="142" t="n">
        <v>90</v>
      </c>
      <c r="J420" s="143"/>
      <c r="K420" s="143"/>
      <c r="L420" s="143"/>
      <c r="M420" s="143"/>
      <c r="N420" s="143"/>
      <c r="O420" s="29"/>
      <c r="P420" s="108"/>
      <c r="Q420" s="143"/>
      <c r="R420" s="143"/>
      <c r="S420" s="143"/>
      <c r="T420" s="143"/>
      <c r="U420" s="144" t="n">
        <f aca="false">SUM(I420:T420)</f>
        <v>90</v>
      </c>
      <c r="V420" s="140"/>
      <c r="W420" s="144" t="n">
        <f aca="false" t="array" ref="W420:W420">MMULT(Y420,11)</f>
        <v>82.5</v>
      </c>
      <c r="X420" s="145" t="n">
        <f aca="false" t="array" ref="X420:X420">MMULT(Y420,14)</f>
        <v>105</v>
      </c>
      <c r="Y420" s="146" t="n">
        <f aca="false">U420/12</f>
        <v>7.5</v>
      </c>
    </row>
    <row r="421" s="147" customFormat="true" ht="13.8" hidden="false" customHeight="false" outlineLevel="0" collapsed="false">
      <c r="A421" s="138" t="s">
        <v>1192</v>
      </c>
      <c r="B421" s="139"/>
      <c r="C421" s="140"/>
      <c r="D421" s="140"/>
      <c r="E421" s="141"/>
      <c r="F421" s="140"/>
      <c r="G421" s="140"/>
      <c r="H421" s="140"/>
      <c r="I421" s="142"/>
      <c r="J421" s="143"/>
      <c r="K421" s="143"/>
      <c r="L421" s="143" t="n">
        <v>906.98</v>
      </c>
      <c r="M421" s="143"/>
      <c r="N421" s="143"/>
      <c r="O421" s="29"/>
      <c r="P421" s="108"/>
      <c r="Q421" s="143"/>
      <c r="R421" s="143"/>
      <c r="S421" s="143"/>
      <c r="T421" s="143"/>
      <c r="U421" s="144"/>
      <c r="V421" s="140"/>
      <c r="W421" s="144"/>
      <c r="X421" s="145"/>
      <c r="Y421" s="146"/>
    </row>
    <row r="422" s="147" customFormat="true" ht="13.8" hidden="false" customHeight="false" outlineLevel="0" collapsed="false">
      <c r="A422" s="138" t="s">
        <v>1193</v>
      </c>
      <c r="B422" s="139"/>
      <c r="C422" s="140"/>
      <c r="D422" s="140"/>
      <c r="E422" s="141"/>
      <c r="F422" s="140"/>
      <c r="G422" s="140"/>
      <c r="H422" s="140"/>
      <c r="I422" s="142"/>
      <c r="J422" s="143"/>
      <c r="K422" s="142" t="n">
        <v>227</v>
      </c>
      <c r="L422" s="143"/>
      <c r="M422" s="143"/>
      <c r="N422" s="143"/>
      <c r="O422" s="29"/>
      <c r="P422" s="108"/>
      <c r="Q422" s="143"/>
      <c r="R422" s="143"/>
      <c r="S422" s="143"/>
      <c r="T422" s="143"/>
      <c r="U422" s="144" t="n">
        <f aca="false">SUM(I422:T422)</f>
        <v>227</v>
      </c>
      <c r="V422" s="140"/>
      <c r="W422" s="144" t="n">
        <f aca="false" t="array" ref="W422:W422">MMULT(Y422,11)</f>
        <v>208.083333333334</v>
      </c>
      <c r="X422" s="145" t="n">
        <f aca="false" t="array" ref="X422:X422">MMULT(Y422,14)</f>
        <v>264.833333333334</v>
      </c>
      <c r="Y422" s="146" t="n">
        <f aca="false">U422/12</f>
        <v>18.9166666666667</v>
      </c>
    </row>
    <row r="423" s="147" customFormat="true" ht="13.8" hidden="false" customHeight="false" outlineLevel="0" collapsed="false">
      <c r="A423" s="138" t="s">
        <v>947</v>
      </c>
      <c r="B423" s="139"/>
      <c r="C423" s="140"/>
      <c r="D423" s="140"/>
      <c r="E423" s="141"/>
      <c r="F423" s="140"/>
      <c r="G423" s="140"/>
      <c r="H423" s="140"/>
      <c r="I423" s="142" t="n">
        <v>223</v>
      </c>
      <c r="J423" s="143"/>
      <c r="K423" s="143"/>
      <c r="L423" s="143"/>
      <c r="M423" s="143"/>
      <c r="N423" s="143"/>
      <c r="O423" s="29"/>
      <c r="P423" s="108"/>
      <c r="Q423" s="143"/>
      <c r="R423" s="143"/>
      <c r="S423" s="143"/>
      <c r="T423" s="143"/>
      <c r="U423" s="144" t="n">
        <f aca="false">SUM(I423:T423)</f>
        <v>223</v>
      </c>
      <c r="V423" s="140"/>
      <c r="W423" s="144" t="n">
        <f aca="false" t="array" ref="W423:W423">MMULT(Y423,11)</f>
        <v>204.416666666666</v>
      </c>
      <c r="X423" s="145" t="n">
        <f aca="false" t="array" ref="X423:X423">MMULT(Y423,14)</f>
        <v>260.166666666666</v>
      </c>
      <c r="Y423" s="146" t="n">
        <f aca="false">U423/12</f>
        <v>18.5833333333333</v>
      </c>
    </row>
    <row r="424" s="147" customFormat="true" ht="13.8" hidden="false" customHeight="false" outlineLevel="0" collapsed="false">
      <c r="A424" s="138" t="s">
        <v>947</v>
      </c>
      <c r="B424" s="139"/>
      <c r="C424" s="140"/>
      <c r="D424" s="140"/>
      <c r="E424" s="141"/>
      <c r="F424" s="140"/>
      <c r="G424" s="140"/>
      <c r="H424" s="140"/>
      <c r="I424" s="142"/>
      <c r="J424" s="143"/>
      <c r="K424" s="142" t="n">
        <v>-50</v>
      </c>
      <c r="L424" s="143"/>
      <c r="M424" s="143"/>
      <c r="N424" s="143"/>
      <c r="O424" s="29"/>
      <c r="P424" s="108"/>
      <c r="Q424" s="143"/>
      <c r="R424" s="143"/>
      <c r="S424" s="143"/>
      <c r="T424" s="143"/>
      <c r="U424" s="144" t="n">
        <f aca="false">SUM(I424:T424)</f>
        <v>-50</v>
      </c>
      <c r="V424" s="140"/>
      <c r="W424" s="144" t="n">
        <f aca="false" t="array" ref="W424:W424">MMULT(Y424,11)</f>
        <v>-45.8333333333334</v>
      </c>
      <c r="X424" s="145" t="n">
        <f aca="false" t="array" ref="X424:X424">MMULT(Y424,14)</f>
        <v>-58.3333333333334</v>
      </c>
      <c r="Y424" s="146" t="n">
        <f aca="false">U424/12</f>
        <v>-4.16666666666667</v>
      </c>
    </row>
    <row r="425" s="147" customFormat="true" ht="13.8" hidden="false" customHeight="false" outlineLevel="0" collapsed="false">
      <c r="A425" s="138" t="s">
        <v>1043</v>
      </c>
      <c r="B425" s="139"/>
      <c r="C425" s="140"/>
      <c r="D425" s="140"/>
      <c r="E425" s="141"/>
      <c r="F425" s="140"/>
      <c r="G425" s="140"/>
      <c r="H425" s="140"/>
      <c r="I425" s="142" t="n">
        <v>130</v>
      </c>
      <c r="J425" s="143"/>
      <c r="K425" s="143"/>
      <c r="L425" s="143"/>
      <c r="M425" s="143"/>
      <c r="N425" s="143"/>
      <c r="O425" s="29"/>
      <c r="P425" s="108"/>
      <c r="Q425" s="143"/>
      <c r="R425" s="143"/>
      <c r="S425" s="143"/>
      <c r="T425" s="143"/>
      <c r="U425" s="144" t="n">
        <f aca="false">SUM(I425:T425)</f>
        <v>130</v>
      </c>
      <c r="V425" s="140"/>
      <c r="W425" s="144" t="n">
        <f aca="false" t="array" ref="W425:W425">MMULT(Y425,11)</f>
        <v>119.166666666666</v>
      </c>
      <c r="X425" s="145" t="n">
        <f aca="false" t="array" ref="X425:X425">MMULT(Y425,14)</f>
        <v>151.666666666666</v>
      </c>
      <c r="Y425" s="146" t="n">
        <f aca="false">U425/12</f>
        <v>10.8333333333333</v>
      </c>
    </row>
    <row r="426" s="147" customFormat="true" ht="13.8" hidden="false" customHeight="false" outlineLevel="0" collapsed="false">
      <c r="A426" s="138" t="s">
        <v>1194</v>
      </c>
      <c r="B426" s="139"/>
      <c r="C426" s="140"/>
      <c r="D426" s="140"/>
      <c r="E426" s="141"/>
      <c r="F426" s="140"/>
      <c r="G426" s="140"/>
      <c r="H426" s="140"/>
      <c r="I426" s="142"/>
      <c r="J426" s="143"/>
      <c r="K426" s="143"/>
      <c r="L426" s="143"/>
      <c r="M426" s="143"/>
      <c r="N426" s="148" t="n">
        <v>167.35</v>
      </c>
      <c r="O426" s="29"/>
      <c r="P426" s="108"/>
      <c r="Q426" s="143"/>
      <c r="R426" s="143"/>
      <c r="S426" s="143"/>
      <c r="T426" s="143"/>
      <c r="U426" s="144"/>
      <c r="V426" s="140"/>
      <c r="W426" s="144"/>
      <c r="X426" s="145"/>
      <c r="Y426" s="146"/>
    </row>
    <row r="427" s="147" customFormat="true" ht="13.8" hidden="false" customHeight="false" outlineLevel="0" collapsed="false">
      <c r="A427" s="138" t="s">
        <v>1111</v>
      </c>
      <c r="B427" s="139"/>
      <c r="C427" s="140"/>
      <c r="D427" s="140"/>
      <c r="E427" s="141"/>
      <c r="F427" s="140"/>
      <c r="G427" s="140"/>
      <c r="H427" s="140"/>
      <c r="I427" s="142"/>
      <c r="J427" s="142" t="n">
        <v>130</v>
      </c>
      <c r="K427" s="143"/>
      <c r="L427" s="143"/>
      <c r="M427" s="143"/>
      <c r="N427" s="143"/>
      <c r="O427" s="29"/>
      <c r="P427" s="108"/>
      <c r="Q427" s="143"/>
      <c r="R427" s="143"/>
      <c r="S427" s="143"/>
      <c r="T427" s="143"/>
      <c r="U427" s="144"/>
      <c r="V427" s="140"/>
      <c r="W427" s="144"/>
      <c r="X427" s="145"/>
      <c r="Y427" s="146"/>
    </row>
    <row r="428" s="147" customFormat="true" ht="13.8" hidden="false" customHeight="false" outlineLevel="0" collapsed="false">
      <c r="A428" s="138" t="s">
        <v>1111</v>
      </c>
      <c r="B428" s="139"/>
      <c r="C428" s="140"/>
      <c r="D428" s="140"/>
      <c r="E428" s="141"/>
      <c r="F428" s="140"/>
      <c r="G428" s="140"/>
      <c r="H428" s="140"/>
      <c r="I428" s="142"/>
      <c r="J428" s="143"/>
      <c r="K428" s="143"/>
      <c r="L428" s="143"/>
      <c r="M428" s="143"/>
      <c r="N428" s="148" t="n">
        <v>221.08</v>
      </c>
      <c r="O428" s="29"/>
      <c r="P428" s="108"/>
      <c r="Q428" s="143"/>
      <c r="R428" s="143"/>
      <c r="S428" s="143"/>
      <c r="T428" s="143"/>
      <c r="U428" s="144"/>
      <c r="V428" s="140"/>
      <c r="W428" s="144"/>
      <c r="X428" s="145"/>
      <c r="Y428" s="146"/>
    </row>
    <row r="429" s="147" customFormat="true" ht="13.8" hidden="false" customHeight="false" outlineLevel="0" collapsed="false">
      <c r="A429" s="138" t="s">
        <v>1195</v>
      </c>
      <c r="B429" s="139"/>
      <c r="C429" s="140"/>
      <c r="D429" s="140"/>
      <c r="E429" s="141"/>
      <c r="F429" s="140"/>
      <c r="G429" s="140"/>
      <c r="H429" s="140"/>
      <c r="I429" s="142"/>
      <c r="J429" s="143"/>
      <c r="K429" s="142" t="n">
        <v>195</v>
      </c>
      <c r="L429" s="143"/>
      <c r="M429" s="143"/>
      <c r="N429" s="143"/>
      <c r="O429" s="29"/>
      <c r="P429" s="108"/>
      <c r="Q429" s="143"/>
      <c r="R429" s="143"/>
      <c r="S429" s="143"/>
      <c r="T429" s="143"/>
      <c r="U429" s="144"/>
      <c r="V429" s="140"/>
      <c r="W429" s="144"/>
      <c r="X429" s="145"/>
      <c r="Y429" s="146"/>
    </row>
    <row r="430" s="147" customFormat="true" ht="13.8" hidden="false" customHeight="false" outlineLevel="0" collapsed="false">
      <c r="A430" s="138" t="s">
        <v>1196</v>
      </c>
      <c r="B430" s="139"/>
      <c r="C430" s="140"/>
      <c r="D430" s="140"/>
      <c r="E430" s="141"/>
      <c r="F430" s="140"/>
      <c r="G430" s="140"/>
      <c r="H430" s="140"/>
      <c r="I430" s="142"/>
      <c r="J430" s="143"/>
      <c r="K430" s="143"/>
      <c r="L430" s="143"/>
      <c r="M430" s="143" t="n">
        <v>253.46</v>
      </c>
      <c r="N430" s="143"/>
      <c r="O430" s="29"/>
      <c r="P430" s="108"/>
      <c r="Q430" s="143"/>
      <c r="R430" s="143"/>
      <c r="S430" s="143"/>
      <c r="T430" s="143"/>
      <c r="U430" s="144"/>
      <c r="V430" s="140"/>
      <c r="W430" s="144"/>
      <c r="X430" s="145"/>
      <c r="Y430" s="146"/>
    </row>
    <row r="431" s="147" customFormat="true" ht="13.8" hidden="false" customHeight="false" outlineLevel="0" collapsed="false">
      <c r="A431" s="138" t="s">
        <v>1197</v>
      </c>
      <c r="B431" s="139"/>
      <c r="C431" s="140"/>
      <c r="D431" s="140"/>
      <c r="E431" s="141"/>
      <c r="F431" s="140"/>
      <c r="G431" s="140"/>
      <c r="H431" s="140"/>
      <c r="I431" s="142" t="n">
        <v>104</v>
      </c>
      <c r="J431" s="143"/>
      <c r="K431" s="143"/>
      <c r="L431" s="143"/>
      <c r="M431" s="143"/>
      <c r="N431" s="143"/>
      <c r="O431" s="29"/>
      <c r="P431" s="108"/>
      <c r="Q431" s="143"/>
      <c r="R431" s="143"/>
      <c r="S431" s="143"/>
      <c r="T431" s="143"/>
      <c r="U431" s="144" t="n">
        <f aca="false">SUM(I431:T431)</f>
        <v>104</v>
      </c>
      <c r="V431" s="140"/>
      <c r="W431" s="144" t="n">
        <f aca="false" t="array" ref="W431:W431">MMULT(Y431,11)</f>
        <v>95.3333333333334</v>
      </c>
      <c r="X431" s="145" t="n">
        <f aca="false" t="array" ref="X431:X431">MMULT(Y431,14)</f>
        <v>121.333333333333</v>
      </c>
      <c r="Y431" s="146" t="n">
        <f aca="false">U431/12</f>
        <v>8.66666666666667</v>
      </c>
    </row>
    <row r="432" s="147" customFormat="true" ht="13.8" hidden="false" customHeight="false" outlineLevel="0" collapsed="false">
      <c r="A432" s="138" t="s">
        <v>1198</v>
      </c>
      <c r="B432" s="139"/>
      <c r="C432" s="140"/>
      <c r="D432" s="140"/>
      <c r="E432" s="141"/>
      <c r="F432" s="140"/>
      <c r="G432" s="140"/>
      <c r="H432" s="140"/>
      <c r="I432" s="142"/>
      <c r="J432" s="143"/>
      <c r="K432" s="143"/>
      <c r="L432" s="143"/>
      <c r="M432" s="143" t="n">
        <v>145.73</v>
      </c>
      <c r="N432" s="143"/>
      <c r="O432" s="29"/>
      <c r="P432" s="108"/>
      <c r="Q432" s="143"/>
      <c r="R432" s="143"/>
      <c r="S432" s="143"/>
      <c r="T432" s="143"/>
      <c r="U432" s="144"/>
      <c r="V432" s="140"/>
      <c r="W432" s="144"/>
      <c r="X432" s="145"/>
      <c r="Y432" s="146"/>
    </row>
    <row r="433" s="147" customFormat="true" ht="13.8" hidden="false" customHeight="false" outlineLevel="0" collapsed="false">
      <c r="A433" s="138" t="s">
        <v>1199</v>
      </c>
      <c r="B433" s="139"/>
      <c r="C433" s="140"/>
      <c r="D433" s="140"/>
      <c r="E433" s="141"/>
      <c r="F433" s="140"/>
      <c r="G433" s="140"/>
      <c r="H433" s="140"/>
      <c r="I433" s="142"/>
      <c r="J433" s="143"/>
      <c r="K433" s="143"/>
      <c r="L433" s="143"/>
      <c r="M433" s="143"/>
      <c r="N433" s="148" t="n">
        <v>49</v>
      </c>
      <c r="O433" s="29"/>
      <c r="P433" s="108"/>
      <c r="Q433" s="143"/>
      <c r="R433" s="143"/>
      <c r="S433" s="143"/>
      <c r="T433" s="143"/>
      <c r="U433" s="144"/>
      <c r="V433" s="140"/>
      <c r="W433" s="144"/>
      <c r="X433" s="145"/>
      <c r="Y433" s="146"/>
    </row>
    <row r="434" s="147" customFormat="true" ht="13.8" hidden="false" customHeight="false" outlineLevel="0" collapsed="false">
      <c r="A434" s="138" t="s">
        <v>1200</v>
      </c>
      <c r="B434" s="139"/>
      <c r="C434" s="140"/>
      <c r="D434" s="140"/>
      <c r="E434" s="141"/>
      <c r="F434" s="140"/>
      <c r="G434" s="140"/>
      <c r="H434" s="140"/>
      <c r="I434" s="142"/>
      <c r="J434" s="143"/>
      <c r="K434" s="143"/>
      <c r="L434" s="143"/>
      <c r="M434" s="143" t="n">
        <v>49</v>
      </c>
      <c r="N434" s="148"/>
      <c r="O434" s="29"/>
      <c r="P434" s="108"/>
      <c r="Q434" s="143"/>
      <c r="R434" s="143"/>
      <c r="S434" s="143"/>
      <c r="T434" s="143"/>
      <c r="U434" s="144"/>
      <c r="V434" s="140"/>
      <c r="W434" s="144"/>
      <c r="X434" s="145"/>
      <c r="Y434" s="146"/>
    </row>
    <row r="435" s="147" customFormat="true" ht="13.8" hidden="false" customHeight="false" outlineLevel="0" collapsed="false">
      <c r="A435" s="138" t="s">
        <v>897</v>
      </c>
      <c r="B435" s="139"/>
      <c r="C435" s="140"/>
      <c r="D435" s="140"/>
      <c r="E435" s="141"/>
      <c r="F435" s="140"/>
      <c r="G435" s="140"/>
      <c r="H435" s="140"/>
      <c r="I435" s="142" t="n">
        <v>523</v>
      </c>
      <c r="J435" s="143"/>
      <c r="K435" s="143"/>
      <c r="L435" s="143"/>
      <c r="M435" s="143"/>
      <c r="N435" s="143"/>
      <c r="O435" s="29"/>
      <c r="P435" s="108"/>
      <c r="Q435" s="143"/>
      <c r="R435" s="143"/>
      <c r="S435" s="142"/>
      <c r="T435" s="143"/>
      <c r="U435" s="144" t="n">
        <f aca="false">SUM(I435:T435)</f>
        <v>523</v>
      </c>
      <c r="V435" s="140"/>
      <c r="W435" s="144" t="n">
        <f aca="false" t="array" ref="W435:W435">MMULT(Y435,11)</f>
        <v>479.416666666666</v>
      </c>
      <c r="X435" s="145" t="n">
        <f aca="false" t="array" ref="X435:X435">MMULT(Y435,14)</f>
        <v>610.166666666666</v>
      </c>
      <c r="Y435" s="146" t="n">
        <f aca="false">U435/12</f>
        <v>43.5833333333333</v>
      </c>
    </row>
    <row r="436" s="147" customFormat="true" ht="13.8" hidden="false" customHeight="false" outlineLevel="0" collapsed="false">
      <c r="A436" s="138" t="s">
        <v>897</v>
      </c>
      <c r="B436" s="139"/>
      <c r="C436" s="140"/>
      <c r="D436" s="140"/>
      <c r="E436" s="141"/>
      <c r="F436" s="140"/>
      <c r="G436" s="140"/>
      <c r="H436" s="140"/>
      <c r="I436" s="142"/>
      <c r="J436" s="142" t="n">
        <v>345</v>
      </c>
      <c r="K436" s="143"/>
      <c r="L436" s="143"/>
      <c r="M436" s="143"/>
      <c r="N436" s="143"/>
      <c r="O436" s="29"/>
      <c r="P436" s="108"/>
      <c r="Q436" s="143"/>
      <c r="R436" s="143"/>
      <c r="S436" s="143"/>
      <c r="T436" s="143"/>
      <c r="U436" s="144"/>
      <c r="V436" s="140"/>
      <c r="W436" s="144"/>
      <c r="X436" s="145"/>
      <c r="Y436" s="146"/>
    </row>
    <row r="437" s="147" customFormat="true" ht="13.8" hidden="false" customHeight="false" outlineLevel="0" collapsed="false">
      <c r="A437" s="138" t="s">
        <v>897</v>
      </c>
      <c r="B437" s="139"/>
      <c r="C437" s="140"/>
      <c r="D437" s="140"/>
      <c r="E437" s="141"/>
      <c r="F437" s="140"/>
      <c r="G437" s="140"/>
      <c r="H437" s="140"/>
      <c r="I437" s="142"/>
      <c r="J437" s="142" t="n">
        <v>79</v>
      </c>
      <c r="K437" s="143"/>
      <c r="L437" s="143"/>
      <c r="M437" s="143"/>
      <c r="N437" s="143"/>
      <c r="O437" s="29"/>
      <c r="P437" s="108"/>
      <c r="Q437" s="143"/>
      <c r="R437" s="143"/>
      <c r="S437" s="143"/>
      <c r="T437" s="143"/>
      <c r="U437" s="144"/>
      <c r="V437" s="140"/>
      <c r="W437" s="144"/>
      <c r="X437" s="145"/>
      <c r="Y437" s="146"/>
    </row>
    <row r="438" s="147" customFormat="true" ht="13.8" hidden="false" customHeight="false" outlineLevel="0" collapsed="false">
      <c r="A438" s="138" t="s">
        <v>897</v>
      </c>
      <c r="B438" s="139"/>
      <c r="C438" s="140"/>
      <c r="D438" s="140"/>
      <c r="E438" s="141"/>
      <c r="F438" s="140"/>
      <c r="G438" s="140"/>
      <c r="H438" s="140"/>
      <c r="I438" s="142"/>
      <c r="J438" s="142" t="n">
        <v>839</v>
      </c>
      <c r="K438" s="143"/>
      <c r="L438" s="143"/>
      <c r="M438" s="143"/>
      <c r="N438" s="143"/>
      <c r="O438" s="29"/>
      <c r="P438" s="108"/>
      <c r="Q438" s="143"/>
      <c r="R438" s="143"/>
      <c r="S438" s="143"/>
      <c r="T438" s="143"/>
      <c r="U438" s="144"/>
      <c r="V438" s="140"/>
      <c r="W438" s="144"/>
      <c r="X438" s="145"/>
      <c r="Y438" s="146"/>
    </row>
    <row r="439" s="147" customFormat="true" ht="13.8" hidden="false" customHeight="false" outlineLevel="0" collapsed="false">
      <c r="A439" s="138" t="s">
        <v>897</v>
      </c>
      <c r="B439" s="139"/>
      <c r="C439" s="140"/>
      <c r="D439" s="140"/>
      <c r="E439" s="141"/>
      <c r="F439" s="140"/>
      <c r="G439" s="140"/>
      <c r="H439" s="140"/>
      <c r="I439" s="142"/>
      <c r="J439" s="143"/>
      <c r="K439" s="142" t="n">
        <v>711</v>
      </c>
      <c r="L439" s="143"/>
      <c r="M439" s="143"/>
      <c r="N439" s="143"/>
      <c r="O439" s="29"/>
      <c r="P439" s="108"/>
      <c r="Q439" s="143"/>
      <c r="R439" s="143"/>
      <c r="S439" s="143"/>
      <c r="T439" s="143"/>
      <c r="U439" s="144"/>
      <c r="V439" s="140"/>
      <c r="W439" s="144"/>
      <c r="X439" s="145"/>
      <c r="Y439" s="146"/>
    </row>
    <row r="440" s="147" customFormat="true" ht="13.8" hidden="false" customHeight="false" outlineLevel="0" collapsed="false">
      <c r="A440" s="138" t="s">
        <v>897</v>
      </c>
      <c r="B440" s="139"/>
      <c r="C440" s="140"/>
      <c r="D440" s="140"/>
      <c r="E440" s="141"/>
      <c r="F440" s="140"/>
      <c r="G440" s="140"/>
      <c r="H440" s="140"/>
      <c r="I440" s="142"/>
      <c r="J440" s="143"/>
      <c r="K440" s="143"/>
      <c r="L440" s="143"/>
      <c r="M440" s="143"/>
      <c r="N440" s="148" t="n">
        <v>98</v>
      </c>
      <c r="O440" s="29"/>
      <c r="P440" s="108"/>
      <c r="Q440" s="143"/>
      <c r="R440" s="143"/>
      <c r="S440" s="143"/>
      <c r="T440" s="143"/>
      <c r="U440" s="144"/>
      <c r="V440" s="140"/>
      <c r="W440" s="144"/>
      <c r="X440" s="145"/>
      <c r="Y440" s="146"/>
    </row>
    <row r="441" s="147" customFormat="true" ht="13.8" hidden="false" customHeight="false" outlineLevel="0" collapsed="false">
      <c r="A441" s="138" t="s">
        <v>897</v>
      </c>
      <c r="B441" s="139"/>
      <c r="C441" s="140"/>
      <c r="D441" s="140"/>
      <c r="E441" s="141"/>
      <c r="F441" s="140"/>
      <c r="G441" s="140"/>
      <c r="H441" s="140"/>
      <c r="I441" s="142"/>
      <c r="J441" s="143"/>
      <c r="K441" s="143"/>
      <c r="L441" s="143"/>
      <c r="M441" s="143" t="n">
        <v>730</v>
      </c>
      <c r="N441" s="143"/>
      <c r="O441" s="29"/>
      <c r="P441" s="108"/>
      <c r="Q441" s="143"/>
      <c r="R441" s="143"/>
      <c r="S441" s="143"/>
      <c r="T441" s="143"/>
      <c r="U441" s="144"/>
      <c r="V441" s="140"/>
      <c r="W441" s="144"/>
      <c r="X441" s="145"/>
      <c r="Y441" s="146"/>
    </row>
    <row r="442" s="147" customFormat="true" ht="13.8" hidden="false" customHeight="false" outlineLevel="0" collapsed="false">
      <c r="A442" s="138" t="s">
        <v>897</v>
      </c>
      <c r="B442" s="139"/>
      <c r="C442" s="140"/>
      <c r="D442" s="140"/>
      <c r="E442" s="141"/>
      <c r="F442" s="140"/>
      <c r="G442" s="140"/>
      <c r="H442" s="140"/>
      <c r="I442" s="142"/>
      <c r="J442" s="143"/>
      <c r="K442" s="143"/>
      <c r="L442" s="143"/>
      <c r="M442" s="143" t="n">
        <v>1058.5</v>
      </c>
      <c r="N442" s="143"/>
      <c r="O442" s="29"/>
      <c r="P442" s="108"/>
      <c r="Q442" s="143"/>
      <c r="R442" s="143"/>
      <c r="S442" s="143"/>
      <c r="T442" s="143"/>
      <c r="U442" s="144"/>
      <c r="V442" s="140"/>
      <c r="W442" s="144"/>
      <c r="X442" s="145"/>
      <c r="Y442" s="146"/>
    </row>
    <row r="443" s="147" customFormat="true" ht="13.8" hidden="false" customHeight="false" outlineLevel="0" collapsed="false">
      <c r="A443" s="138" t="s">
        <v>915</v>
      </c>
      <c r="B443" s="139"/>
      <c r="C443" s="140"/>
      <c r="D443" s="140"/>
      <c r="E443" s="141"/>
      <c r="F443" s="140"/>
      <c r="G443" s="140"/>
      <c r="H443" s="140"/>
      <c r="I443" s="142" t="n">
        <v>261</v>
      </c>
      <c r="J443" s="143"/>
      <c r="K443" s="143"/>
      <c r="L443" s="143"/>
      <c r="M443" s="143"/>
      <c r="N443" s="143"/>
      <c r="O443" s="29"/>
      <c r="P443" s="108"/>
      <c r="Q443" s="143"/>
      <c r="R443" s="143"/>
      <c r="S443" s="142"/>
      <c r="T443" s="143"/>
      <c r="U443" s="144" t="n">
        <f aca="false">SUM(I443:T443)</f>
        <v>261</v>
      </c>
      <c r="V443" s="140"/>
      <c r="W443" s="144" t="n">
        <f aca="false" t="array" ref="W443:W443">MMULT(Y443,11)</f>
        <v>239.25</v>
      </c>
      <c r="X443" s="145" t="n">
        <f aca="false" t="array" ref="X443:X443">MMULT(Y443,14)</f>
        <v>304.5</v>
      </c>
      <c r="Y443" s="146" t="n">
        <f aca="false">U443/12</f>
        <v>21.75</v>
      </c>
    </row>
    <row r="444" s="147" customFormat="true" ht="13.8" hidden="false" customHeight="false" outlineLevel="0" collapsed="false">
      <c r="A444" s="138" t="s">
        <v>915</v>
      </c>
      <c r="B444" s="139"/>
      <c r="C444" s="140"/>
      <c r="D444" s="140"/>
      <c r="E444" s="141"/>
      <c r="F444" s="140"/>
      <c r="G444" s="140"/>
      <c r="H444" s="140"/>
      <c r="I444" s="142"/>
      <c r="J444" s="143"/>
      <c r="K444" s="142" t="n">
        <v>202</v>
      </c>
      <c r="L444" s="143"/>
      <c r="M444" s="143"/>
      <c r="N444" s="143"/>
      <c r="O444" s="29"/>
      <c r="P444" s="108"/>
      <c r="Q444" s="143"/>
      <c r="R444" s="143"/>
      <c r="S444" s="143"/>
      <c r="T444" s="143"/>
      <c r="U444" s="144"/>
      <c r="V444" s="140"/>
      <c r="W444" s="144"/>
      <c r="X444" s="145"/>
      <c r="Y444" s="146"/>
    </row>
    <row r="445" s="147" customFormat="true" ht="13.8" hidden="false" customHeight="false" outlineLevel="0" collapsed="false">
      <c r="A445" s="138" t="s">
        <v>915</v>
      </c>
      <c r="B445" s="139"/>
      <c r="C445" s="140"/>
      <c r="D445" s="140"/>
      <c r="E445" s="141"/>
      <c r="F445" s="140"/>
      <c r="G445" s="140"/>
      <c r="H445" s="140"/>
      <c r="I445" s="142"/>
      <c r="J445" s="143"/>
      <c r="K445" s="143"/>
      <c r="L445" s="143"/>
      <c r="M445" s="143"/>
      <c r="N445" s="148" t="n">
        <v>279.32</v>
      </c>
      <c r="O445" s="29"/>
      <c r="P445" s="108"/>
      <c r="Q445" s="143"/>
      <c r="R445" s="143"/>
      <c r="S445" s="143"/>
      <c r="T445" s="143"/>
      <c r="U445" s="144"/>
      <c r="V445" s="140"/>
      <c r="W445" s="144"/>
      <c r="X445" s="145"/>
      <c r="Y445" s="146"/>
    </row>
    <row r="446" s="147" customFormat="true" ht="13.8" hidden="false" customHeight="false" outlineLevel="0" collapsed="false">
      <c r="A446" s="138" t="s">
        <v>915</v>
      </c>
      <c r="B446" s="139"/>
      <c r="C446" s="140"/>
      <c r="D446" s="140"/>
      <c r="E446" s="141"/>
      <c r="F446" s="140"/>
      <c r="G446" s="140"/>
      <c r="H446" s="140"/>
      <c r="I446" s="142"/>
      <c r="J446" s="143"/>
      <c r="K446" s="143"/>
      <c r="L446" s="143"/>
      <c r="M446" s="143" t="n">
        <v>363.48</v>
      </c>
      <c r="N446" s="143"/>
      <c r="O446" s="29"/>
      <c r="P446" s="108"/>
      <c r="Q446" s="143"/>
      <c r="R446" s="143"/>
      <c r="S446" s="143"/>
      <c r="T446" s="143"/>
      <c r="U446" s="144"/>
      <c r="V446" s="140"/>
      <c r="W446" s="144"/>
      <c r="X446" s="145"/>
      <c r="Y446" s="146"/>
    </row>
    <row r="447" s="147" customFormat="true" ht="13.8" hidden="false" customHeight="false" outlineLevel="0" collapsed="false">
      <c r="A447" s="138" t="s">
        <v>915</v>
      </c>
      <c r="B447" s="139"/>
      <c r="C447" s="140"/>
      <c r="D447" s="140"/>
      <c r="E447" s="141"/>
      <c r="F447" s="140"/>
      <c r="G447" s="140"/>
      <c r="H447" s="140"/>
      <c r="I447" s="142"/>
      <c r="J447" s="143"/>
      <c r="K447" s="143"/>
      <c r="L447" s="143" t="n">
        <v>195.16</v>
      </c>
      <c r="M447" s="143"/>
      <c r="N447" s="143"/>
      <c r="O447" s="29"/>
      <c r="P447" s="108"/>
      <c r="Q447" s="143"/>
      <c r="R447" s="143"/>
      <c r="S447" s="143"/>
      <c r="T447" s="143"/>
      <c r="U447" s="144"/>
      <c r="V447" s="140"/>
      <c r="W447" s="144"/>
      <c r="X447" s="145"/>
      <c r="Y447" s="146"/>
    </row>
    <row r="448" s="147" customFormat="true" ht="13.8" hidden="false" customHeight="false" outlineLevel="0" collapsed="false">
      <c r="A448" s="138" t="s">
        <v>1201</v>
      </c>
      <c r="B448" s="139"/>
      <c r="C448" s="140"/>
      <c r="D448" s="140"/>
      <c r="E448" s="141"/>
      <c r="F448" s="140"/>
      <c r="G448" s="140"/>
      <c r="H448" s="140"/>
      <c r="I448" s="142"/>
      <c r="J448" s="143"/>
      <c r="K448" s="143"/>
      <c r="L448" s="143"/>
      <c r="M448" s="143" t="n">
        <v>108</v>
      </c>
      <c r="N448" s="143"/>
      <c r="O448" s="29"/>
      <c r="P448" s="108"/>
      <c r="Q448" s="143"/>
      <c r="R448" s="143"/>
      <c r="S448" s="143"/>
      <c r="T448" s="143"/>
      <c r="U448" s="144"/>
      <c r="V448" s="140"/>
      <c r="W448" s="144"/>
      <c r="X448" s="145"/>
      <c r="Y448" s="146"/>
    </row>
    <row r="449" s="147" customFormat="true" ht="13.8" hidden="false" customHeight="false" outlineLevel="0" collapsed="false">
      <c r="A449" s="138" t="s">
        <v>1201</v>
      </c>
      <c r="B449" s="139"/>
      <c r="C449" s="140"/>
      <c r="D449" s="140"/>
      <c r="E449" s="141"/>
      <c r="F449" s="140"/>
      <c r="G449" s="140"/>
      <c r="H449" s="140"/>
      <c r="I449" s="142"/>
      <c r="J449" s="143"/>
      <c r="K449" s="143"/>
      <c r="L449" s="143"/>
      <c r="M449" s="143" t="n">
        <v>108</v>
      </c>
      <c r="N449" s="143"/>
      <c r="O449" s="29"/>
      <c r="P449" s="108"/>
      <c r="Q449" s="143"/>
      <c r="R449" s="143"/>
      <c r="S449" s="143"/>
      <c r="T449" s="143"/>
      <c r="U449" s="144"/>
      <c r="V449" s="140"/>
      <c r="W449" s="144"/>
      <c r="X449" s="145"/>
      <c r="Y449" s="146"/>
    </row>
    <row r="450" s="147" customFormat="true" ht="13.8" hidden="false" customHeight="false" outlineLevel="0" collapsed="false">
      <c r="A450" s="138" t="s">
        <v>114</v>
      </c>
      <c r="B450" s="139"/>
      <c r="C450" s="140"/>
      <c r="D450" s="140"/>
      <c r="E450" s="141"/>
      <c r="F450" s="140"/>
      <c r="G450" s="140"/>
      <c r="H450" s="140"/>
      <c r="I450" s="142" t="n">
        <v>55</v>
      </c>
      <c r="J450" s="143"/>
      <c r="K450" s="143"/>
      <c r="L450" s="143"/>
      <c r="M450" s="143"/>
      <c r="N450" s="143"/>
      <c r="O450" s="29"/>
      <c r="P450" s="108"/>
      <c r="Q450" s="143"/>
      <c r="R450" s="143"/>
      <c r="S450" s="143"/>
      <c r="T450" s="143"/>
      <c r="U450" s="144" t="n">
        <f aca="false">SUM(I450:T450)</f>
        <v>55</v>
      </c>
      <c r="V450" s="140"/>
      <c r="W450" s="144" t="n">
        <f aca="false" t="array" ref="W450:W450">MMULT(Y450,11)</f>
        <v>50.4166666666666</v>
      </c>
      <c r="X450" s="145" t="n">
        <f aca="false" t="array" ref="X450:X450">MMULT(Y450,14)</f>
        <v>64.1666666666666</v>
      </c>
      <c r="Y450" s="146" t="n">
        <f aca="false">U450/12</f>
        <v>4.58333333333333</v>
      </c>
    </row>
    <row r="451" s="147" customFormat="true" ht="13.8" hidden="false" customHeight="false" outlineLevel="0" collapsed="false">
      <c r="A451" s="138" t="s">
        <v>114</v>
      </c>
      <c r="B451" s="139"/>
      <c r="C451" s="140"/>
      <c r="D451" s="140"/>
      <c r="E451" s="141"/>
      <c r="F451" s="140"/>
      <c r="G451" s="140"/>
      <c r="H451" s="140"/>
      <c r="I451" s="142"/>
      <c r="J451" s="142" t="n">
        <v>65</v>
      </c>
      <c r="K451" s="143"/>
      <c r="L451" s="143"/>
      <c r="M451" s="143"/>
      <c r="N451" s="143"/>
      <c r="O451" s="29"/>
      <c r="P451" s="108"/>
      <c r="Q451" s="143"/>
      <c r="R451" s="143"/>
      <c r="S451" s="143"/>
      <c r="T451" s="143"/>
      <c r="U451" s="144"/>
      <c r="V451" s="140"/>
      <c r="W451" s="144"/>
      <c r="X451" s="145"/>
      <c r="Y451" s="146"/>
    </row>
    <row r="452" s="147" customFormat="true" ht="13.8" hidden="false" customHeight="false" outlineLevel="0" collapsed="false">
      <c r="A452" s="138" t="s">
        <v>114</v>
      </c>
      <c r="B452" s="139"/>
      <c r="C452" s="140"/>
      <c r="D452" s="140"/>
      <c r="E452" s="141"/>
      <c r="F452" s="140"/>
      <c r="G452" s="140"/>
      <c r="H452" s="140"/>
      <c r="I452" s="142"/>
      <c r="J452" s="143"/>
      <c r="K452" s="142" t="n">
        <v>94</v>
      </c>
      <c r="L452" s="143"/>
      <c r="M452" s="143"/>
      <c r="N452" s="143"/>
      <c r="O452" s="29"/>
      <c r="P452" s="108"/>
      <c r="Q452" s="143"/>
      <c r="R452" s="143"/>
      <c r="S452" s="143"/>
      <c r="T452" s="143"/>
      <c r="U452" s="144"/>
      <c r="V452" s="140"/>
      <c r="W452" s="144"/>
      <c r="X452" s="145"/>
      <c r="Y452" s="146"/>
    </row>
    <row r="453" s="147" customFormat="true" ht="13.8" hidden="false" customHeight="false" outlineLevel="0" collapsed="false">
      <c r="A453" s="138" t="s">
        <v>114</v>
      </c>
      <c r="B453" s="139"/>
      <c r="C453" s="140"/>
      <c r="D453" s="140"/>
      <c r="E453" s="141"/>
      <c r="F453" s="140"/>
      <c r="G453" s="140"/>
      <c r="H453" s="140"/>
      <c r="I453" s="142"/>
      <c r="J453" s="143"/>
      <c r="K453" s="143"/>
      <c r="L453" s="143"/>
      <c r="M453" s="143" t="n">
        <v>83.11</v>
      </c>
      <c r="N453" s="148"/>
      <c r="O453" s="29"/>
      <c r="P453" s="108"/>
      <c r="Q453" s="143"/>
      <c r="R453" s="143"/>
      <c r="S453" s="143"/>
      <c r="T453" s="143"/>
      <c r="U453" s="144"/>
      <c r="V453" s="140"/>
      <c r="W453" s="144"/>
      <c r="X453" s="145"/>
      <c r="Y453" s="146"/>
    </row>
    <row r="454" s="147" customFormat="true" ht="13.8" hidden="false" customHeight="false" outlineLevel="0" collapsed="false">
      <c r="A454" s="138" t="s">
        <v>114</v>
      </c>
      <c r="B454" s="139"/>
      <c r="C454" s="140"/>
      <c r="D454" s="140"/>
      <c r="E454" s="141"/>
      <c r="F454" s="140"/>
      <c r="G454" s="140"/>
      <c r="H454" s="140"/>
      <c r="I454" s="142"/>
      <c r="J454" s="143"/>
      <c r="K454" s="143"/>
      <c r="L454" s="143"/>
      <c r="M454" s="143" t="n">
        <v>73.24</v>
      </c>
      <c r="N454" s="143"/>
      <c r="O454" s="29"/>
      <c r="P454" s="108"/>
      <c r="Q454" s="143"/>
      <c r="R454" s="143"/>
      <c r="S454" s="143"/>
      <c r="T454" s="143"/>
      <c r="U454" s="144"/>
      <c r="V454" s="140"/>
      <c r="W454" s="144"/>
      <c r="X454" s="145"/>
      <c r="Y454" s="146"/>
    </row>
    <row r="455" s="147" customFormat="true" ht="13.8" hidden="false" customHeight="false" outlineLevel="0" collapsed="false">
      <c r="A455" s="138" t="s">
        <v>1202</v>
      </c>
      <c r="B455" s="139"/>
      <c r="C455" s="140"/>
      <c r="D455" s="140"/>
      <c r="E455" s="141"/>
      <c r="F455" s="140"/>
      <c r="G455" s="140"/>
      <c r="H455" s="140"/>
      <c r="I455" s="142"/>
      <c r="J455" s="143"/>
      <c r="K455" s="143"/>
      <c r="L455" s="143"/>
      <c r="M455" s="143"/>
      <c r="N455" s="148" t="n">
        <v>386.2</v>
      </c>
      <c r="O455" s="29"/>
      <c r="P455" s="108"/>
      <c r="Q455" s="143"/>
      <c r="R455" s="143"/>
      <c r="S455" s="143"/>
      <c r="T455" s="143"/>
      <c r="U455" s="144"/>
      <c r="V455" s="140"/>
      <c r="W455" s="144"/>
      <c r="X455" s="145"/>
      <c r="Y455" s="146"/>
    </row>
    <row r="456" s="147" customFormat="true" ht="13.8" hidden="false" customHeight="false" outlineLevel="0" collapsed="false">
      <c r="A456" s="138" t="s">
        <v>1203</v>
      </c>
      <c r="B456" s="139"/>
      <c r="C456" s="140"/>
      <c r="D456" s="140"/>
      <c r="E456" s="141"/>
      <c r="F456" s="140"/>
      <c r="G456" s="140"/>
      <c r="H456" s="140"/>
      <c r="I456" s="142"/>
      <c r="J456" s="142" t="n">
        <v>208</v>
      </c>
      <c r="K456" s="143"/>
      <c r="L456" s="143"/>
      <c r="M456" s="143"/>
      <c r="N456" s="143"/>
      <c r="O456" s="29"/>
      <c r="P456" s="108"/>
      <c r="Q456" s="143"/>
      <c r="R456" s="143"/>
      <c r="S456" s="143"/>
      <c r="T456" s="143"/>
      <c r="U456" s="144"/>
      <c r="V456" s="140"/>
      <c r="W456" s="144"/>
      <c r="X456" s="145"/>
      <c r="Y456" s="146"/>
    </row>
    <row r="457" s="147" customFormat="true" ht="13.8" hidden="false" customHeight="false" outlineLevel="0" collapsed="false">
      <c r="A457" s="138" t="s">
        <v>1099</v>
      </c>
      <c r="B457" s="139"/>
      <c r="C457" s="140"/>
      <c r="D457" s="140"/>
      <c r="E457" s="141"/>
      <c r="F457" s="140"/>
      <c r="G457" s="140"/>
      <c r="H457" s="140"/>
      <c r="I457" s="142"/>
      <c r="J457" s="143"/>
      <c r="K457" s="143"/>
      <c r="L457" s="143"/>
      <c r="M457" s="143"/>
      <c r="N457" s="148" t="n">
        <v>434.01</v>
      </c>
      <c r="O457" s="29"/>
      <c r="P457" s="108"/>
      <c r="Q457" s="143"/>
      <c r="R457" s="143"/>
      <c r="S457" s="143"/>
      <c r="T457" s="143"/>
      <c r="U457" s="144"/>
      <c r="V457" s="140"/>
      <c r="W457" s="144"/>
      <c r="X457" s="145"/>
      <c r="Y457" s="146"/>
    </row>
    <row r="458" s="147" customFormat="true" ht="13.8" hidden="false" customHeight="false" outlineLevel="0" collapsed="false">
      <c r="A458" s="138" t="s">
        <v>1204</v>
      </c>
      <c r="B458" s="139"/>
      <c r="C458" s="140"/>
      <c r="D458" s="140"/>
      <c r="E458" s="141"/>
      <c r="F458" s="140"/>
      <c r="G458" s="140"/>
      <c r="H458" s="140"/>
      <c r="I458" s="142"/>
      <c r="J458" s="143"/>
      <c r="K458" s="142" t="n">
        <v>195</v>
      </c>
      <c r="L458" s="143"/>
      <c r="M458" s="143"/>
      <c r="N458" s="143"/>
      <c r="O458" s="29"/>
      <c r="P458" s="108"/>
      <c r="Q458" s="143"/>
      <c r="R458" s="143"/>
      <c r="S458" s="143"/>
      <c r="T458" s="143"/>
      <c r="U458" s="144"/>
      <c r="V458" s="140"/>
      <c r="W458" s="144"/>
      <c r="X458" s="145"/>
      <c r="Y458" s="146"/>
    </row>
    <row r="459" s="147" customFormat="true" ht="13.8" hidden="false" customHeight="false" outlineLevel="0" collapsed="false">
      <c r="A459" s="138" t="s">
        <v>1205</v>
      </c>
      <c r="B459" s="139"/>
      <c r="C459" s="140"/>
      <c r="D459" s="140"/>
      <c r="E459" s="141"/>
      <c r="F459" s="140"/>
      <c r="G459" s="140"/>
      <c r="H459" s="140"/>
      <c r="I459" s="142"/>
      <c r="J459" s="143"/>
      <c r="K459" s="143"/>
      <c r="L459" s="143"/>
      <c r="M459" s="143"/>
      <c r="N459" s="148" t="n">
        <v>70.36</v>
      </c>
      <c r="O459" s="29"/>
      <c r="P459" s="108"/>
      <c r="Q459" s="143"/>
      <c r="R459" s="143"/>
      <c r="S459" s="143"/>
      <c r="T459" s="143"/>
      <c r="U459" s="144"/>
      <c r="V459" s="140"/>
      <c r="W459" s="144"/>
      <c r="X459" s="145"/>
      <c r="Y459" s="146"/>
    </row>
    <row r="460" s="147" customFormat="true" ht="13.8" hidden="false" customHeight="false" outlineLevel="0" collapsed="false">
      <c r="A460" s="138" t="s">
        <v>1206</v>
      </c>
      <c r="B460" s="139"/>
      <c r="C460" s="140"/>
      <c r="D460" s="140"/>
      <c r="E460" s="141"/>
      <c r="F460" s="140"/>
      <c r="G460" s="140"/>
      <c r="H460" s="140"/>
      <c r="I460" s="142"/>
      <c r="J460" s="143"/>
      <c r="K460" s="143"/>
      <c r="L460" s="143"/>
      <c r="M460" s="143" t="n">
        <v>54.72</v>
      </c>
      <c r="N460" s="143"/>
      <c r="O460" s="29"/>
      <c r="P460" s="108"/>
      <c r="Q460" s="143"/>
      <c r="R460" s="143"/>
      <c r="S460" s="143"/>
      <c r="T460" s="143"/>
      <c r="U460" s="144"/>
      <c r="V460" s="140"/>
      <c r="W460" s="144"/>
      <c r="X460" s="145"/>
      <c r="Y460" s="146"/>
    </row>
    <row r="461" s="147" customFormat="true" ht="13.8" hidden="false" customHeight="false" outlineLevel="0" collapsed="false">
      <c r="A461" s="138" t="s">
        <v>1207</v>
      </c>
      <c r="B461" s="139"/>
      <c r="C461" s="140"/>
      <c r="D461" s="140"/>
      <c r="E461" s="141"/>
      <c r="F461" s="140"/>
      <c r="G461" s="140"/>
      <c r="H461" s="140"/>
      <c r="I461" s="142"/>
      <c r="J461" s="142" t="n">
        <v>204</v>
      </c>
      <c r="K461" s="143"/>
      <c r="L461" s="143"/>
      <c r="M461" s="143"/>
      <c r="N461" s="143"/>
      <c r="O461" s="29"/>
      <c r="P461" s="108"/>
      <c r="Q461" s="143"/>
      <c r="R461" s="143"/>
      <c r="S461" s="143"/>
      <c r="T461" s="143"/>
      <c r="U461" s="144"/>
      <c r="V461" s="140"/>
      <c r="W461" s="144"/>
      <c r="X461" s="145"/>
      <c r="Y461" s="146"/>
    </row>
    <row r="462" s="147" customFormat="true" ht="13.8" hidden="false" customHeight="false" outlineLevel="0" collapsed="false">
      <c r="A462" s="138" t="s">
        <v>1109</v>
      </c>
      <c r="B462" s="139"/>
      <c r="C462" s="140"/>
      <c r="D462" s="140"/>
      <c r="E462" s="141"/>
      <c r="F462" s="140"/>
      <c r="G462" s="140"/>
      <c r="H462" s="140"/>
      <c r="I462" s="142"/>
      <c r="J462" s="143"/>
      <c r="K462" s="143"/>
      <c r="L462" s="143"/>
      <c r="M462" s="143" t="n">
        <v>83.68</v>
      </c>
      <c r="N462" s="148" t="n">
        <v>83.68</v>
      </c>
      <c r="O462" s="29"/>
      <c r="P462" s="108"/>
      <c r="Q462" s="143"/>
      <c r="R462" s="143"/>
      <c r="S462" s="143"/>
      <c r="T462" s="143"/>
      <c r="U462" s="144"/>
      <c r="V462" s="140"/>
      <c r="W462" s="144"/>
      <c r="X462" s="145"/>
      <c r="Y462" s="146"/>
    </row>
    <row r="463" s="147" customFormat="true" ht="13.8" hidden="false" customHeight="false" outlineLevel="0" collapsed="false">
      <c r="A463" s="138"/>
      <c r="B463" s="139"/>
      <c r="C463" s="140"/>
      <c r="D463" s="140"/>
      <c r="E463" s="141"/>
      <c r="F463" s="140"/>
      <c r="G463" s="140"/>
      <c r="H463" s="140"/>
      <c r="I463" s="142"/>
      <c r="J463" s="143"/>
      <c r="K463" s="143"/>
      <c r="L463" s="143"/>
      <c r="M463" s="143"/>
      <c r="N463" s="143"/>
      <c r="O463" s="29"/>
      <c r="P463" s="108"/>
      <c r="Q463" s="143"/>
      <c r="R463" s="143"/>
      <c r="S463" s="143"/>
      <c r="T463" s="143"/>
      <c r="U463" s="144"/>
      <c r="V463" s="140"/>
      <c r="W463" s="144"/>
      <c r="X463" s="145"/>
      <c r="Y463" s="146"/>
    </row>
    <row r="464" s="147" customFormat="true" ht="13.8" hidden="false" customHeight="false" outlineLevel="0" collapsed="false">
      <c r="A464" s="138" t="s">
        <v>1073</v>
      </c>
      <c r="B464" s="139"/>
      <c r="C464" s="140"/>
      <c r="D464" s="140"/>
      <c r="E464" s="141"/>
      <c r="F464" s="140"/>
      <c r="G464" s="140"/>
      <c r="H464" s="140"/>
      <c r="I464" s="142"/>
      <c r="J464" s="143"/>
      <c r="K464" s="143"/>
      <c r="L464" s="143"/>
      <c r="M464" s="143" t="n">
        <v>192.94</v>
      </c>
      <c r="N464" s="148"/>
      <c r="O464" s="29"/>
      <c r="P464" s="108"/>
      <c r="Q464" s="143"/>
      <c r="R464" s="143"/>
      <c r="S464" s="143"/>
      <c r="T464" s="143"/>
      <c r="U464" s="144"/>
      <c r="V464" s="140"/>
      <c r="W464" s="144"/>
      <c r="X464" s="145"/>
      <c r="Y464" s="146"/>
    </row>
    <row r="465" s="147" customFormat="true" ht="13.8" hidden="false" customHeight="false" outlineLevel="0" collapsed="false">
      <c r="A465" s="138"/>
      <c r="B465" s="139"/>
      <c r="C465" s="140"/>
      <c r="D465" s="140"/>
      <c r="E465" s="141"/>
      <c r="F465" s="140"/>
      <c r="G465" s="140"/>
      <c r="H465" s="140"/>
      <c r="I465" s="142"/>
      <c r="J465" s="143"/>
      <c r="K465" s="142"/>
      <c r="L465" s="143"/>
      <c r="M465" s="143"/>
      <c r="N465" s="143"/>
      <c r="O465" s="29"/>
      <c r="P465" s="108"/>
      <c r="Q465" s="143"/>
      <c r="R465" s="143"/>
      <c r="S465" s="143"/>
      <c r="T465" s="143"/>
      <c r="U465" s="144"/>
      <c r="V465" s="140"/>
      <c r="W465" s="144"/>
      <c r="X465" s="145"/>
      <c r="Y465" s="146"/>
    </row>
    <row r="466" s="147" customFormat="true" ht="13.8" hidden="false" customHeight="false" outlineLevel="0" collapsed="false">
      <c r="A466" s="138" t="s">
        <v>117</v>
      </c>
      <c r="B466" s="139"/>
      <c r="C466" s="140"/>
      <c r="D466" s="140"/>
      <c r="E466" s="141"/>
      <c r="F466" s="140"/>
      <c r="G466" s="140"/>
      <c r="H466" s="140"/>
      <c r="I466" s="142"/>
      <c r="J466" s="143"/>
      <c r="K466" s="143" t="n">
        <v>65</v>
      </c>
      <c r="L466" s="143"/>
      <c r="M466" s="143" t="n">
        <v>83.51</v>
      </c>
      <c r="N466" s="143"/>
      <c r="O466" s="29"/>
      <c r="P466" s="108"/>
      <c r="Q466" s="143"/>
      <c r="R466" s="143"/>
      <c r="S466" s="143"/>
      <c r="T466" s="143"/>
      <c r="U466" s="144"/>
      <c r="V466" s="140"/>
      <c r="W466" s="144"/>
      <c r="X466" s="145"/>
      <c r="Y466" s="146"/>
    </row>
    <row r="467" s="147" customFormat="true" ht="13.8" hidden="false" customHeight="false" outlineLevel="0" collapsed="false">
      <c r="A467" s="138" t="s">
        <v>1208</v>
      </c>
      <c r="B467" s="139"/>
      <c r="C467" s="140"/>
      <c r="D467" s="140"/>
      <c r="E467" s="141"/>
      <c r="F467" s="140"/>
      <c r="G467" s="140"/>
      <c r="H467" s="140"/>
      <c r="I467" s="142"/>
      <c r="J467" s="142" t="n">
        <v>174</v>
      </c>
      <c r="K467" s="143"/>
      <c r="L467" s="143"/>
      <c r="M467" s="143"/>
      <c r="N467" s="143"/>
      <c r="O467" s="29"/>
      <c r="P467" s="108"/>
      <c r="Q467" s="143"/>
      <c r="R467" s="143"/>
      <c r="S467" s="143"/>
      <c r="T467" s="143"/>
      <c r="U467" s="144"/>
      <c r="V467" s="140"/>
      <c r="W467" s="144"/>
      <c r="X467" s="145"/>
      <c r="Y467" s="146"/>
    </row>
    <row r="468" s="147" customFormat="true" ht="13.8" hidden="false" customHeight="false" outlineLevel="0" collapsed="false">
      <c r="A468" s="138" t="s">
        <v>1208</v>
      </c>
      <c r="B468" s="139"/>
      <c r="C468" s="140"/>
      <c r="D468" s="140"/>
      <c r="E468" s="141"/>
      <c r="F468" s="140"/>
      <c r="G468" s="140"/>
      <c r="H468" s="140"/>
      <c r="I468" s="142"/>
      <c r="J468" s="142" t="n">
        <v>123</v>
      </c>
      <c r="K468" s="143"/>
      <c r="L468" s="143"/>
      <c r="M468" s="143"/>
      <c r="N468" s="143"/>
      <c r="O468" s="29"/>
      <c r="P468" s="108"/>
      <c r="Q468" s="143"/>
      <c r="R468" s="143"/>
      <c r="S468" s="143"/>
      <c r="T468" s="143"/>
      <c r="U468" s="144"/>
      <c r="V468" s="140"/>
      <c r="W468" s="144"/>
      <c r="X468" s="145"/>
      <c r="Y468" s="146"/>
    </row>
    <row r="469" s="147" customFormat="true" ht="13.8" hidden="false" customHeight="false" outlineLevel="0" collapsed="false">
      <c r="A469" s="138" t="s">
        <v>1029</v>
      </c>
      <c r="B469" s="139"/>
      <c r="C469" s="140"/>
      <c r="D469" s="140"/>
      <c r="E469" s="141"/>
      <c r="F469" s="140"/>
      <c r="G469" s="140"/>
      <c r="H469" s="140"/>
      <c r="I469" s="142"/>
      <c r="J469" s="143"/>
      <c r="K469" s="143"/>
      <c r="L469" s="143"/>
      <c r="M469" s="143" t="n">
        <v>54.86</v>
      </c>
      <c r="N469" s="148"/>
      <c r="O469" s="29"/>
      <c r="P469" s="108"/>
      <c r="Q469" s="143"/>
      <c r="R469" s="143"/>
      <c r="S469" s="143"/>
      <c r="T469" s="143"/>
      <c r="U469" s="144"/>
      <c r="V469" s="140"/>
      <c r="W469" s="144"/>
      <c r="X469" s="145"/>
      <c r="Y469" s="146"/>
    </row>
    <row r="470" s="147" customFormat="true" ht="13.8" hidden="false" customHeight="false" outlineLevel="0" collapsed="false">
      <c r="A470" s="138" t="s">
        <v>136</v>
      </c>
      <c r="B470" s="139"/>
      <c r="C470" s="140"/>
      <c r="D470" s="140"/>
      <c r="E470" s="141"/>
      <c r="F470" s="140"/>
      <c r="G470" s="140"/>
      <c r="H470" s="140"/>
      <c r="I470" s="142"/>
      <c r="J470" s="143"/>
      <c r="K470" s="143"/>
      <c r="L470" s="143"/>
      <c r="M470" s="143" t="n">
        <v>229.79</v>
      </c>
      <c r="N470" s="143"/>
      <c r="O470" s="29"/>
      <c r="P470" s="108"/>
      <c r="Q470" s="143"/>
      <c r="R470" s="143"/>
      <c r="S470" s="143"/>
      <c r="T470" s="143"/>
      <c r="U470" s="144"/>
      <c r="V470" s="140"/>
      <c r="W470" s="144"/>
      <c r="X470" s="145"/>
      <c r="Y470" s="146"/>
    </row>
    <row r="471" s="147" customFormat="true" ht="13.8" hidden="false" customHeight="false" outlineLevel="0" collapsed="false">
      <c r="A471" s="138" t="s">
        <v>1028</v>
      </c>
      <c r="B471" s="139"/>
      <c r="C471" s="140"/>
      <c r="D471" s="140"/>
      <c r="E471" s="141"/>
      <c r="F471" s="140"/>
      <c r="G471" s="140"/>
      <c r="H471" s="140"/>
      <c r="I471" s="142"/>
      <c r="J471" s="143"/>
      <c r="K471" s="143"/>
      <c r="L471" s="143" t="n">
        <v>205.87</v>
      </c>
      <c r="M471" s="143"/>
      <c r="N471" s="143"/>
      <c r="O471" s="29"/>
      <c r="P471" s="108"/>
      <c r="Q471" s="143"/>
      <c r="R471" s="143"/>
      <c r="S471" s="143"/>
      <c r="T471" s="143"/>
      <c r="U471" s="144"/>
      <c r="V471" s="140"/>
      <c r="W471" s="144"/>
      <c r="X471" s="145"/>
      <c r="Y471" s="146"/>
    </row>
    <row r="472" s="147" customFormat="true" ht="13.8" hidden="false" customHeight="false" outlineLevel="0" collapsed="false">
      <c r="A472" s="138" t="s">
        <v>986</v>
      </c>
      <c r="B472" s="139"/>
      <c r="C472" s="140"/>
      <c r="D472" s="140"/>
      <c r="E472" s="141"/>
      <c r="F472" s="140"/>
      <c r="G472" s="140"/>
      <c r="H472" s="140"/>
      <c r="I472" s="142" t="n">
        <v>185</v>
      </c>
      <c r="J472" s="143"/>
      <c r="K472" s="143"/>
      <c r="L472" s="143"/>
      <c r="M472" s="143"/>
      <c r="N472" s="143"/>
      <c r="O472" s="29"/>
      <c r="P472" s="108"/>
      <c r="Q472" s="143"/>
      <c r="R472" s="143"/>
      <c r="S472" s="143"/>
      <c r="T472" s="143"/>
      <c r="U472" s="144" t="n">
        <f aca="false">SUM(I472:T472)</f>
        <v>185</v>
      </c>
      <c r="V472" s="140"/>
      <c r="W472" s="144" t="n">
        <f aca="false" t="array" ref="W472:W472">MMULT(Y472,11)</f>
        <v>169.583333333334</v>
      </c>
      <c r="X472" s="145" t="n">
        <f aca="false" t="array" ref="X472:X472">MMULT(Y472,14)</f>
        <v>215.833333333334</v>
      </c>
      <c r="Y472" s="146" t="n">
        <f aca="false">U472/12</f>
        <v>15.4166666666667</v>
      </c>
    </row>
    <row r="473" s="147" customFormat="true" ht="13.8" hidden="false" customHeight="false" outlineLevel="0" collapsed="false">
      <c r="A473" s="138" t="s">
        <v>986</v>
      </c>
      <c r="B473" s="139"/>
      <c r="C473" s="140"/>
      <c r="D473" s="140"/>
      <c r="E473" s="141"/>
      <c r="F473" s="140"/>
      <c r="G473" s="140"/>
      <c r="H473" s="140"/>
      <c r="I473" s="142"/>
      <c r="J473" s="143"/>
      <c r="K473" s="143"/>
      <c r="L473" s="143"/>
      <c r="M473" s="143" t="n">
        <v>327.04</v>
      </c>
      <c r="N473" s="148"/>
      <c r="O473" s="29"/>
      <c r="P473" s="108"/>
      <c r="Q473" s="143"/>
      <c r="R473" s="143"/>
      <c r="S473" s="143"/>
      <c r="T473" s="143"/>
      <c r="U473" s="144"/>
      <c r="V473" s="140"/>
      <c r="W473" s="144"/>
      <c r="X473" s="145"/>
      <c r="Y473" s="146"/>
    </row>
    <row r="474" s="147" customFormat="true" ht="13.8" hidden="false" customHeight="false" outlineLevel="0" collapsed="false">
      <c r="A474" s="138" t="s">
        <v>1209</v>
      </c>
      <c r="B474" s="139"/>
      <c r="C474" s="140"/>
      <c r="D474" s="140"/>
      <c r="E474" s="141"/>
      <c r="F474" s="140"/>
      <c r="G474" s="140"/>
      <c r="H474" s="140"/>
      <c r="I474" s="142"/>
      <c r="J474" s="142" t="n">
        <v>130</v>
      </c>
      <c r="K474" s="143"/>
      <c r="L474" s="143"/>
      <c r="M474" s="143"/>
      <c r="N474" s="143"/>
      <c r="O474" s="29"/>
      <c r="P474" s="108"/>
      <c r="Q474" s="143"/>
      <c r="R474" s="143"/>
      <c r="S474" s="143"/>
      <c r="T474" s="143"/>
      <c r="U474" s="144"/>
      <c r="V474" s="140"/>
      <c r="W474" s="144"/>
      <c r="X474" s="145"/>
      <c r="Y474" s="146"/>
    </row>
    <row r="475" s="147" customFormat="true" ht="13.8" hidden="false" customHeight="false" outlineLevel="0" collapsed="false">
      <c r="A475" s="138" t="s">
        <v>704</v>
      </c>
      <c r="B475" s="139"/>
      <c r="C475" s="140"/>
      <c r="D475" s="140"/>
      <c r="E475" s="141"/>
      <c r="F475" s="140"/>
      <c r="G475" s="140"/>
      <c r="H475" s="140"/>
      <c r="I475" s="142" t="n">
        <v>50</v>
      </c>
      <c r="J475" s="143"/>
      <c r="K475" s="143"/>
      <c r="L475" s="143"/>
      <c r="M475" s="143"/>
      <c r="N475" s="143"/>
      <c r="O475" s="29"/>
      <c r="P475" s="108"/>
      <c r="Q475" s="143"/>
      <c r="R475" s="143"/>
      <c r="S475" s="143"/>
      <c r="T475" s="143"/>
      <c r="U475" s="144" t="n">
        <f aca="false">SUM(I475:T475)</f>
        <v>50</v>
      </c>
      <c r="V475" s="140"/>
      <c r="W475" s="144" t="n">
        <f aca="false" t="array" ref="W475:W475">MMULT(Y475,11)</f>
        <v>45.8333333333334</v>
      </c>
      <c r="X475" s="145" t="n">
        <f aca="false" t="array" ref="X475:X475">MMULT(Y475,14)</f>
        <v>58.3333333333334</v>
      </c>
      <c r="Y475" s="146" t="n">
        <f aca="false">U475/12</f>
        <v>4.16666666666667</v>
      </c>
    </row>
    <row r="476" s="147" customFormat="true" ht="13.8" hidden="false" customHeight="false" outlineLevel="0" collapsed="false">
      <c r="A476" s="138" t="s">
        <v>1075</v>
      </c>
      <c r="B476" s="139"/>
      <c r="C476" s="140"/>
      <c r="D476" s="140"/>
      <c r="E476" s="141"/>
      <c r="F476" s="140"/>
      <c r="G476" s="140"/>
      <c r="H476" s="140"/>
      <c r="I476" s="142"/>
      <c r="J476" s="142" t="n">
        <v>253</v>
      </c>
      <c r="K476" s="143"/>
      <c r="L476" s="143"/>
      <c r="M476" s="143"/>
      <c r="N476" s="143"/>
      <c r="O476" s="29"/>
      <c r="P476" s="108"/>
      <c r="Q476" s="143"/>
      <c r="R476" s="143"/>
      <c r="S476" s="143"/>
      <c r="T476" s="143"/>
      <c r="U476" s="144"/>
      <c r="V476" s="140"/>
      <c r="W476" s="144"/>
      <c r="X476" s="145"/>
      <c r="Y476" s="146"/>
    </row>
    <row r="477" s="147" customFormat="true" ht="13.8" hidden="false" customHeight="false" outlineLevel="0" collapsed="false">
      <c r="A477" s="138" t="s">
        <v>1210</v>
      </c>
      <c r="B477" s="139"/>
      <c r="C477" s="140"/>
      <c r="D477" s="140"/>
      <c r="E477" s="141"/>
      <c r="F477" s="140"/>
      <c r="G477" s="140"/>
      <c r="H477" s="140"/>
      <c r="I477" s="142"/>
      <c r="J477" s="142" t="n">
        <v>149</v>
      </c>
      <c r="K477" s="143"/>
      <c r="L477" s="143"/>
      <c r="M477" s="143"/>
      <c r="N477" s="143"/>
      <c r="O477" s="29"/>
      <c r="P477" s="108"/>
      <c r="Q477" s="143"/>
      <c r="R477" s="143"/>
      <c r="S477" s="143"/>
      <c r="T477" s="143"/>
      <c r="U477" s="144"/>
      <c r="V477" s="140"/>
      <c r="W477" s="144"/>
      <c r="X477" s="145"/>
      <c r="Y477" s="146"/>
    </row>
    <row r="478" s="147" customFormat="true" ht="13.8" hidden="false" customHeight="false" outlineLevel="0" collapsed="false">
      <c r="A478" s="138" t="s">
        <v>1210</v>
      </c>
      <c r="B478" s="139"/>
      <c r="C478" s="140"/>
      <c r="D478" s="140"/>
      <c r="E478" s="141"/>
      <c r="F478" s="140"/>
      <c r="G478" s="140"/>
      <c r="H478" s="140"/>
      <c r="I478" s="142"/>
      <c r="J478" s="142" t="n">
        <v>298</v>
      </c>
      <c r="K478" s="143"/>
      <c r="L478" s="143"/>
      <c r="M478" s="143"/>
      <c r="N478" s="143"/>
      <c r="O478" s="29"/>
      <c r="P478" s="108"/>
      <c r="Q478" s="143"/>
      <c r="R478" s="143"/>
      <c r="S478" s="143"/>
      <c r="T478" s="143"/>
      <c r="U478" s="144"/>
      <c r="V478" s="140"/>
      <c r="W478" s="144"/>
      <c r="X478" s="145"/>
      <c r="Y478" s="146"/>
    </row>
    <row r="479" s="147" customFormat="true" ht="13.8" hidden="false" customHeight="false" outlineLevel="0" collapsed="false">
      <c r="A479" s="138" t="s">
        <v>1211</v>
      </c>
      <c r="B479" s="139"/>
      <c r="C479" s="140"/>
      <c r="D479" s="140"/>
      <c r="E479" s="141"/>
      <c r="F479" s="140"/>
      <c r="G479" s="140"/>
      <c r="H479" s="140"/>
      <c r="I479" s="142" t="n">
        <v>39</v>
      </c>
      <c r="J479" s="143"/>
      <c r="K479" s="143"/>
      <c r="L479" s="143"/>
      <c r="M479" s="143"/>
      <c r="N479" s="143"/>
      <c r="O479" s="29"/>
      <c r="P479" s="108"/>
      <c r="Q479" s="143"/>
      <c r="R479" s="143"/>
      <c r="S479" s="143"/>
      <c r="T479" s="143"/>
      <c r="U479" s="144" t="n">
        <f aca="false">SUM(I479:T479)</f>
        <v>39</v>
      </c>
      <c r="V479" s="140"/>
      <c r="W479" s="144" t="n">
        <f aca="false" t="array" ref="W479:W479">MMULT(Y479,11)</f>
        <v>35.75</v>
      </c>
      <c r="X479" s="145" t="n">
        <f aca="false" t="array" ref="X479:X479">MMULT(Y479,14)</f>
        <v>45.5</v>
      </c>
      <c r="Y479" s="146" t="n">
        <f aca="false">U479/12</f>
        <v>3.25</v>
      </c>
    </row>
    <row r="480" s="147" customFormat="true" ht="13.8" hidden="false" customHeight="false" outlineLevel="0" collapsed="false">
      <c r="A480" s="138" t="s">
        <v>1211</v>
      </c>
      <c r="B480" s="139"/>
      <c r="C480" s="140"/>
      <c r="D480" s="140"/>
      <c r="E480" s="141"/>
      <c r="F480" s="140"/>
      <c r="G480" s="140"/>
      <c r="H480" s="140"/>
      <c r="I480" s="142"/>
      <c r="J480" s="143"/>
      <c r="K480" s="143"/>
      <c r="L480" s="143" t="n">
        <v>54.67</v>
      </c>
      <c r="M480" s="143"/>
      <c r="N480" s="143"/>
      <c r="O480" s="29"/>
      <c r="P480" s="108"/>
      <c r="Q480" s="143"/>
      <c r="R480" s="143"/>
      <c r="S480" s="143"/>
      <c r="T480" s="143"/>
      <c r="U480" s="144"/>
      <c r="V480" s="140"/>
      <c r="W480" s="144"/>
      <c r="X480" s="145"/>
      <c r="Y480" s="146"/>
    </row>
    <row r="481" s="147" customFormat="true" ht="13.8" hidden="false" customHeight="false" outlineLevel="0" collapsed="false">
      <c r="A481" s="138" t="s">
        <v>1212</v>
      </c>
      <c r="B481" s="139"/>
      <c r="C481" s="140"/>
      <c r="D481" s="140"/>
      <c r="E481" s="141"/>
      <c r="F481" s="140"/>
      <c r="G481" s="140"/>
      <c r="H481" s="140"/>
      <c r="I481" s="142" t="n">
        <v>39</v>
      </c>
      <c r="J481" s="143"/>
      <c r="K481" s="143"/>
      <c r="L481" s="143"/>
      <c r="M481" s="143"/>
      <c r="N481" s="143"/>
      <c r="O481" s="29"/>
      <c r="P481" s="108"/>
      <c r="Q481" s="143"/>
      <c r="R481" s="143"/>
      <c r="S481" s="142"/>
      <c r="T481" s="143"/>
      <c r="U481" s="144" t="n">
        <f aca="false">SUM(I481:T481)</f>
        <v>39</v>
      </c>
      <c r="V481" s="140"/>
      <c r="W481" s="144" t="n">
        <f aca="false" t="array" ref="W481:W481">MMULT(Y481,11)</f>
        <v>35.75</v>
      </c>
      <c r="X481" s="145" t="n">
        <f aca="false" t="array" ref="X481:X481">MMULT(Y481,14)</f>
        <v>45.5</v>
      </c>
      <c r="Y481" s="146" t="n">
        <f aca="false">U481/12</f>
        <v>3.25</v>
      </c>
    </row>
    <row r="482" s="147" customFormat="true" ht="13.8" hidden="false" customHeight="false" outlineLevel="0" collapsed="false">
      <c r="A482" s="138" t="s">
        <v>1213</v>
      </c>
      <c r="B482" s="139"/>
      <c r="C482" s="140"/>
      <c r="D482" s="140"/>
      <c r="E482" s="141"/>
      <c r="F482" s="140"/>
      <c r="G482" s="140"/>
      <c r="H482" s="140"/>
      <c r="I482" s="142"/>
      <c r="J482" s="142" t="n">
        <v>155</v>
      </c>
      <c r="K482" s="143"/>
      <c r="L482" s="143"/>
      <c r="M482" s="143"/>
      <c r="N482" s="143"/>
      <c r="O482" s="29"/>
      <c r="P482" s="108"/>
      <c r="Q482" s="143"/>
      <c r="R482" s="143"/>
      <c r="S482" s="143"/>
      <c r="T482" s="143"/>
      <c r="U482" s="144"/>
      <c r="V482" s="140"/>
      <c r="W482" s="144"/>
      <c r="X482" s="145"/>
      <c r="Y482" s="146"/>
    </row>
    <row r="483" s="147" customFormat="true" ht="13.8" hidden="false" customHeight="false" outlineLevel="0" collapsed="false">
      <c r="A483" s="138" t="s">
        <v>989</v>
      </c>
      <c r="B483" s="139"/>
      <c r="C483" s="140"/>
      <c r="D483" s="140"/>
      <c r="E483" s="141"/>
      <c r="F483" s="140"/>
      <c r="G483" s="140"/>
      <c r="H483" s="140"/>
      <c r="I483" s="142"/>
      <c r="J483" s="142" t="n">
        <v>65</v>
      </c>
      <c r="K483" s="143"/>
      <c r="L483" s="143"/>
      <c r="M483" s="143"/>
      <c r="N483" s="143"/>
      <c r="O483" s="29"/>
      <c r="P483" s="108"/>
      <c r="Q483" s="143"/>
      <c r="R483" s="143"/>
      <c r="S483" s="143"/>
      <c r="T483" s="143"/>
      <c r="U483" s="144"/>
      <c r="V483" s="140"/>
      <c r="W483" s="144"/>
      <c r="X483" s="145"/>
      <c r="Y483" s="146"/>
    </row>
    <row r="484" s="147" customFormat="true" ht="13.8" hidden="false" customHeight="false" outlineLevel="0" collapsed="false">
      <c r="A484" s="138" t="s">
        <v>989</v>
      </c>
      <c r="B484" s="139"/>
      <c r="C484" s="140"/>
      <c r="D484" s="140"/>
      <c r="E484" s="141"/>
      <c r="F484" s="140"/>
      <c r="G484" s="140"/>
      <c r="H484" s="140"/>
      <c r="I484" s="142"/>
      <c r="J484" s="143"/>
      <c r="K484" s="143"/>
      <c r="L484" s="143"/>
      <c r="M484" s="143" t="n">
        <v>166.21</v>
      </c>
      <c r="N484" s="143"/>
      <c r="O484" s="29"/>
      <c r="P484" s="108"/>
      <c r="Q484" s="143"/>
      <c r="R484" s="143"/>
      <c r="S484" s="143"/>
      <c r="T484" s="143"/>
      <c r="U484" s="144"/>
      <c r="V484" s="140"/>
      <c r="W484" s="144"/>
      <c r="X484" s="145"/>
      <c r="Y484" s="146"/>
    </row>
    <row r="485" s="147" customFormat="true" ht="13.8" hidden="false" customHeight="false" outlineLevel="0" collapsed="false">
      <c r="A485" s="138" t="s">
        <v>907</v>
      </c>
      <c r="B485" s="139"/>
      <c r="C485" s="140"/>
      <c r="D485" s="140"/>
      <c r="E485" s="141"/>
      <c r="F485" s="140"/>
      <c r="G485" s="140"/>
      <c r="H485" s="140"/>
      <c r="I485" s="142" t="n">
        <v>939</v>
      </c>
      <c r="J485" s="143"/>
      <c r="K485" s="143"/>
      <c r="L485" s="143"/>
      <c r="M485" s="143"/>
      <c r="N485" s="143"/>
      <c r="O485" s="29"/>
      <c r="P485" s="108"/>
      <c r="Q485" s="143"/>
      <c r="R485" s="143"/>
      <c r="S485" s="142"/>
      <c r="T485" s="143"/>
      <c r="U485" s="144" t="n">
        <f aca="false">SUM(I485:T485)</f>
        <v>939</v>
      </c>
      <c r="V485" s="140"/>
      <c r="W485" s="144" t="n">
        <f aca="false" t="array" ref="W485:W485">MMULT(Y485,11)</f>
        <v>860.75</v>
      </c>
      <c r="X485" s="145" t="n">
        <f aca="false" t="array" ref="X485:X485">MMULT(Y485,14)</f>
        <v>1095.5</v>
      </c>
      <c r="Y485" s="146" t="n">
        <f aca="false">U485/12</f>
        <v>78.25</v>
      </c>
    </row>
    <row r="486" s="147" customFormat="true" ht="13.8" hidden="false" customHeight="false" outlineLevel="0" collapsed="false">
      <c r="A486" s="138" t="s">
        <v>1214</v>
      </c>
      <c r="B486" s="139"/>
      <c r="C486" s="140"/>
      <c r="D486" s="140"/>
      <c r="E486" s="141"/>
      <c r="F486" s="140"/>
      <c r="G486" s="140"/>
      <c r="H486" s="140"/>
      <c r="I486" s="142"/>
      <c r="J486" s="143"/>
      <c r="K486" s="142" t="n">
        <v>930</v>
      </c>
      <c r="L486" s="143"/>
      <c r="M486" s="143"/>
      <c r="N486" s="143"/>
      <c r="O486" s="29"/>
      <c r="P486" s="108"/>
      <c r="Q486" s="143"/>
      <c r="R486" s="143"/>
      <c r="S486" s="143"/>
      <c r="T486" s="143"/>
      <c r="U486" s="144" t="n">
        <f aca="false">SUM(I486:T486)</f>
        <v>930</v>
      </c>
      <c r="V486" s="140"/>
      <c r="W486" s="144" t="n">
        <f aca="false" t="array" ref="W486:W486">MMULT(Y486,11)</f>
        <v>852.5</v>
      </c>
      <c r="X486" s="145" t="n">
        <f aca="false" t="array" ref="X486:X486">MMULT(Y486,14)</f>
        <v>1085</v>
      </c>
      <c r="Y486" s="146" t="n">
        <f aca="false">U486/12</f>
        <v>77.5</v>
      </c>
    </row>
    <row r="487" s="147" customFormat="true" ht="13.8" hidden="false" customHeight="false" outlineLevel="0" collapsed="false">
      <c r="A487" s="138" t="s">
        <v>1215</v>
      </c>
      <c r="B487" s="139"/>
      <c r="C487" s="140"/>
      <c r="D487" s="140"/>
      <c r="E487" s="141"/>
      <c r="F487" s="140"/>
      <c r="G487" s="140"/>
      <c r="H487" s="140"/>
      <c r="I487" s="142"/>
      <c r="J487" s="142" t="n">
        <v>175</v>
      </c>
      <c r="K487" s="143"/>
      <c r="L487" s="143"/>
      <c r="M487" s="143"/>
      <c r="N487" s="143"/>
      <c r="O487" s="29"/>
      <c r="P487" s="108"/>
      <c r="Q487" s="143"/>
      <c r="R487" s="143"/>
      <c r="S487" s="143"/>
      <c r="T487" s="143"/>
      <c r="U487" s="144"/>
      <c r="V487" s="140"/>
      <c r="W487" s="144"/>
      <c r="X487" s="145"/>
      <c r="Y487" s="146"/>
    </row>
    <row r="488" s="147" customFormat="true" ht="13.8" hidden="false" customHeight="false" outlineLevel="0" collapsed="false">
      <c r="A488" s="138" t="s">
        <v>1216</v>
      </c>
      <c r="B488" s="139"/>
      <c r="C488" s="140"/>
      <c r="D488" s="140"/>
      <c r="E488" s="141"/>
      <c r="F488" s="140"/>
      <c r="G488" s="140"/>
      <c r="H488" s="140"/>
      <c r="I488" s="142"/>
      <c r="J488" s="143"/>
      <c r="K488" s="142" t="n">
        <v>59</v>
      </c>
      <c r="L488" s="143"/>
      <c r="M488" s="143"/>
      <c r="N488" s="143"/>
      <c r="O488" s="29"/>
      <c r="P488" s="108"/>
      <c r="Q488" s="143"/>
      <c r="R488" s="143"/>
      <c r="S488" s="143"/>
      <c r="T488" s="143"/>
      <c r="U488" s="144"/>
      <c r="V488" s="140"/>
      <c r="W488" s="144"/>
      <c r="X488" s="145"/>
      <c r="Y488" s="146"/>
    </row>
    <row r="489" s="147" customFormat="true" ht="13.8" hidden="false" customHeight="false" outlineLevel="0" collapsed="false">
      <c r="A489" s="138" t="s">
        <v>1216</v>
      </c>
      <c r="B489" s="139"/>
      <c r="C489" s="140"/>
      <c r="D489" s="140"/>
      <c r="E489" s="141"/>
      <c r="F489" s="140"/>
      <c r="G489" s="140"/>
      <c r="H489" s="140"/>
      <c r="I489" s="142"/>
      <c r="J489" s="143"/>
      <c r="K489" s="142" t="n">
        <v>295</v>
      </c>
      <c r="L489" s="143"/>
      <c r="M489" s="143"/>
      <c r="N489" s="143"/>
      <c r="O489" s="29"/>
      <c r="P489" s="108"/>
      <c r="Q489" s="143"/>
      <c r="R489" s="143"/>
      <c r="S489" s="143"/>
      <c r="T489" s="143"/>
      <c r="U489" s="144"/>
      <c r="V489" s="140"/>
      <c r="W489" s="144"/>
      <c r="X489" s="145"/>
      <c r="Y489" s="146"/>
    </row>
    <row r="490" s="147" customFormat="true" ht="13.8" hidden="false" customHeight="false" outlineLevel="0" collapsed="false">
      <c r="A490" s="138" t="s">
        <v>926</v>
      </c>
      <c r="B490" s="139"/>
      <c r="C490" s="140"/>
      <c r="D490" s="140"/>
      <c r="E490" s="141"/>
      <c r="F490" s="140"/>
      <c r="G490" s="140"/>
      <c r="H490" s="140"/>
      <c r="I490" s="142"/>
      <c r="J490" s="143"/>
      <c r="K490" s="143"/>
      <c r="L490" s="143"/>
      <c r="M490" s="143" t="n">
        <v>1138.8</v>
      </c>
      <c r="N490" s="143"/>
      <c r="O490" s="29"/>
      <c r="P490" s="108"/>
      <c r="Q490" s="143"/>
      <c r="R490" s="143"/>
      <c r="S490" s="143"/>
      <c r="T490" s="143"/>
      <c r="U490" s="144"/>
      <c r="V490" s="140"/>
      <c r="W490" s="144"/>
      <c r="X490" s="145"/>
      <c r="Y490" s="146"/>
    </row>
    <row r="491" s="147" customFormat="true" ht="13.8" hidden="false" customHeight="false" outlineLevel="0" collapsed="false">
      <c r="A491" s="138"/>
      <c r="B491" s="139"/>
      <c r="C491" s="140"/>
      <c r="D491" s="140"/>
      <c r="E491" s="141"/>
      <c r="F491" s="140"/>
      <c r="G491" s="140"/>
      <c r="H491" s="140"/>
      <c r="I491" s="142"/>
      <c r="J491" s="143"/>
      <c r="K491" s="143"/>
      <c r="L491" s="143"/>
      <c r="M491" s="143"/>
      <c r="N491" s="143"/>
      <c r="O491" s="29"/>
      <c r="P491" s="108"/>
      <c r="Q491" s="143"/>
      <c r="R491" s="143"/>
      <c r="S491" s="143"/>
      <c r="T491" s="143"/>
      <c r="U491" s="144"/>
      <c r="V491" s="140"/>
      <c r="W491" s="144"/>
      <c r="X491" s="145"/>
      <c r="Y491" s="146"/>
    </row>
    <row r="492" s="147" customFormat="true" ht="13.8" hidden="false" customHeight="false" outlineLevel="0" collapsed="false">
      <c r="A492" s="138" t="s">
        <v>990</v>
      </c>
      <c r="B492" s="139"/>
      <c r="C492" s="140"/>
      <c r="D492" s="140"/>
      <c r="E492" s="141"/>
      <c r="F492" s="140"/>
      <c r="G492" s="140"/>
      <c r="H492" s="140"/>
      <c r="I492" s="142" t="n">
        <v>253</v>
      </c>
      <c r="J492" s="143"/>
      <c r="K492" s="143"/>
      <c r="L492" s="143"/>
      <c r="M492" s="143"/>
      <c r="N492" s="143"/>
      <c r="O492" s="29"/>
      <c r="P492" s="108"/>
      <c r="Q492" s="143"/>
      <c r="R492" s="143"/>
      <c r="S492" s="143"/>
      <c r="T492" s="143"/>
      <c r="U492" s="144" t="n">
        <f aca="false">SUM(I492:T492)</f>
        <v>253</v>
      </c>
      <c r="V492" s="140"/>
      <c r="W492" s="144" t="n">
        <f aca="false" t="array" ref="W492:W492">MMULT(Y492,11)</f>
        <v>231.916666666666</v>
      </c>
      <c r="X492" s="145" t="n">
        <f aca="false" t="array" ref="X492:X492">MMULT(Y492,14)</f>
        <v>295.166666666666</v>
      </c>
      <c r="Y492" s="146" t="n">
        <f aca="false">U492/12</f>
        <v>21.0833333333333</v>
      </c>
    </row>
    <row r="493" s="147" customFormat="true" ht="13.8" hidden="false" customHeight="false" outlineLevel="0" collapsed="false">
      <c r="A493" s="138" t="s">
        <v>990</v>
      </c>
      <c r="B493" s="139"/>
      <c r="C493" s="140"/>
      <c r="D493" s="140"/>
      <c r="E493" s="141"/>
      <c r="F493" s="140"/>
      <c r="G493" s="140"/>
      <c r="H493" s="140"/>
      <c r="I493" s="142"/>
      <c r="J493" s="143"/>
      <c r="K493" s="142" t="n">
        <v>298</v>
      </c>
      <c r="L493" s="143"/>
      <c r="M493" s="143"/>
      <c r="N493" s="143"/>
      <c r="O493" s="29"/>
      <c r="P493" s="108"/>
      <c r="Q493" s="143"/>
      <c r="R493" s="143"/>
      <c r="S493" s="143"/>
      <c r="T493" s="143"/>
      <c r="U493" s="144"/>
      <c r="V493" s="140"/>
      <c r="W493" s="144"/>
      <c r="X493" s="145"/>
      <c r="Y493" s="146"/>
    </row>
    <row r="494" s="147" customFormat="true" ht="13.8" hidden="false" customHeight="false" outlineLevel="0" collapsed="false">
      <c r="A494" s="138" t="s">
        <v>990</v>
      </c>
      <c r="B494" s="139"/>
      <c r="C494" s="140"/>
      <c r="D494" s="140"/>
      <c r="E494" s="141"/>
      <c r="F494" s="140"/>
      <c r="G494" s="140"/>
      <c r="H494" s="140"/>
      <c r="I494" s="142"/>
      <c r="J494" s="143"/>
      <c r="K494" s="143"/>
      <c r="L494" s="143"/>
      <c r="M494" s="143"/>
      <c r="N494" s="148" t="n">
        <v>511.74</v>
      </c>
      <c r="O494" s="29"/>
      <c r="P494" s="108"/>
      <c r="Q494" s="143"/>
      <c r="R494" s="143"/>
      <c r="S494" s="143"/>
      <c r="T494" s="143"/>
      <c r="U494" s="144"/>
      <c r="V494" s="140"/>
      <c r="W494" s="144"/>
      <c r="X494" s="145"/>
      <c r="Y494" s="146"/>
    </row>
    <row r="495" s="147" customFormat="true" ht="13.8" hidden="false" customHeight="false" outlineLevel="0" collapsed="false">
      <c r="A495" s="138" t="s">
        <v>990</v>
      </c>
      <c r="B495" s="139"/>
      <c r="C495" s="140"/>
      <c r="D495" s="140"/>
      <c r="E495" s="141"/>
      <c r="F495" s="140"/>
      <c r="G495" s="140"/>
      <c r="H495" s="140"/>
      <c r="I495" s="142"/>
      <c r="J495" s="143"/>
      <c r="K495" s="143"/>
      <c r="L495" s="143" t="n">
        <v>511.74</v>
      </c>
      <c r="M495" s="143"/>
      <c r="N495" s="143"/>
      <c r="O495" s="29"/>
      <c r="P495" s="108"/>
      <c r="Q495" s="143"/>
      <c r="R495" s="143"/>
      <c r="S495" s="143"/>
      <c r="T495" s="143"/>
      <c r="U495" s="144"/>
      <c r="V495" s="140"/>
      <c r="W495" s="144"/>
      <c r="X495" s="145"/>
      <c r="Y495" s="146"/>
    </row>
    <row r="496" s="147" customFormat="true" ht="13.8" hidden="false" customHeight="false" outlineLevel="0" collapsed="false">
      <c r="A496" s="138" t="s">
        <v>110</v>
      </c>
      <c r="B496" s="139"/>
      <c r="C496" s="140"/>
      <c r="D496" s="140"/>
      <c r="E496" s="141"/>
      <c r="F496" s="140"/>
      <c r="G496" s="140"/>
      <c r="H496" s="140"/>
      <c r="I496" s="142"/>
      <c r="J496" s="142" t="n">
        <v>78</v>
      </c>
      <c r="K496" s="143"/>
      <c r="L496" s="143"/>
      <c r="M496" s="143"/>
      <c r="N496" s="143"/>
      <c r="O496" s="29"/>
      <c r="P496" s="108"/>
      <c r="Q496" s="143"/>
      <c r="R496" s="143"/>
      <c r="S496" s="143"/>
      <c r="T496" s="143"/>
      <c r="U496" s="144"/>
      <c r="V496" s="140"/>
      <c r="W496" s="144"/>
      <c r="X496" s="145"/>
      <c r="Y496" s="146"/>
    </row>
    <row r="497" s="147" customFormat="true" ht="13.8" hidden="false" customHeight="false" outlineLevel="0" collapsed="false">
      <c r="A497" s="138" t="s">
        <v>110</v>
      </c>
      <c r="B497" s="139"/>
      <c r="C497" s="140"/>
      <c r="D497" s="140"/>
      <c r="E497" s="141"/>
      <c r="F497" s="140"/>
      <c r="G497" s="140"/>
      <c r="H497" s="140"/>
      <c r="I497" s="142"/>
      <c r="J497" s="142" t="n">
        <v>90</v>
      </c>
      <c r="K497" s="143"/>
      <c r="L497" s="143"/>
      <c r="M497" s="143"/>
      <c r="N497" s="143"/>
      <c r="O497" s="29"/>
      <c r="P497" s="108"/>
      <c r="Q497" s="143"/>
      <c r="R497" s="143"/>
      <c r="S497" s="143"/>
      <c r="T497" s="143"/>
      <c r="U497" s="144"/>
      <c r="V497" s="140"/>
      <c r="W497" s="144"/>
      <c r="X497" s="145"/>
      <c r="Y497" s="146"/>
    </row>
    <row r="498" s="147" customFormat="true" ht="13.8" hidden="false" customHeight="false" outlineLevel="0" collapsed="false">
      <c r="A498" s="138" t="s">
        <v>1217</v>
      </c>
      <c r="B498" s="139"/>
      <c r="C498" s="140"/>
      <c r="D498" s="140"/>
      <c r="E498" s="141"/>
      <c r="F498" s="140"/>
      <c r="G498" s="140"/>
      <c r="H498" s="140"/>
      <c r="I498" s="142"/>
      <c r="J498" s="143"/>
      <c r="K498" s="143"/>
      <c r="L498" s="143"/>
      <c r="M498" s="143" t="n">
        <v>115</v>
      </c>
      <c r="N498" s="143"/>
      <c r="O498" s="29"/>
      <c r="P498" s="108"/>
      <c r="Q498" s="143"/>
      <c r="R498" s="143"/>
      <c r="S498" s="143"/>
      <c r="T498" s="143"/>
      <c r="U498" s="144"/>
      <c r="V498" s="140"/>
      <c r="W498" s="144"/>
      <c r="X498" s="145"/>
      <c r="Y498" s="146"/>
    </row>
    <row r="499" s="147" customFormat="true" ht="13.8" hidden="false" customHeight="false" outlineLevel="0" collapsed="false">
      <c r="A499" s="138" t="s">
        <v>1018</v>
      </c>
      <c r="B499" s="139"/>
      <c r="C499" s="140"/>
      <c r="D499" s="140"/>
      <c r="E499" s="141"/>
      <c r="F499" s="140"/>
      <c r="G499" s="140"/>
      <c r="H499" s="140"/>
      <c r="I499" s="142" t="n">
        <v>130</v>
      </c>
      <c r="J499" s="143"/>
      <c r="K499" s="143"/>
      <c r="L499" s="143"/>
      <c r="M499" s="143"/>
      <c r="N499" s="143"/>
      <c r="O499" s="29"/>
      <c r="P499" s="108"/>
      <c r="Q499" s="143"/>
      <c r="R499" s="143"/>
      <c r="S499" s="143"/>
      <c r="T499" s="143"/>
      <c r="U499" s="144" t="n">
        <f aca="false">SUM(I499:T499)</f>
        <v>130</v>
      </c>
      <c r="V499" s="140"/>
      <c r="W499" s="144" t="n">
        <f aca="false" t="array" ref="W499:W499">MMULT(Y499,11)</f>
        <v>119.166666666666</v>
      </c>
      <c r="X499" s="145" t="n">
        <f aca="false" t="array" ref="X499:X499">MMULT(Y499,14)</f>
        <v>151.666666666666</v>
      </c>
      <c r="Y499" s="146" t="n">
        <f aca="false">U499/12</f>
        <v>10.8333333333333</v>
      </c>
    </row>
    <row r="500" s="147" customFormat="true" ht="13.8" hidden="false" customHeight="false" outlineLevel="0" collapsed="false">
      <c r="A500" s="138" t="s">
        <v>1018</v>
      </c>
      <c r="B500" s="139"/>
      <c r="C500" s="140"/>
      <c r="D500" s="140"/>
      <c r="E500" s="141"/>
      <c r="F500" s="140"/>
      <c r="G500" s="140"/>
      <c r="H500" s="140"/>
      <c r="I500" s="142"/>
      <c r="J500" s="143"/>
      <c r="K500" s="143"/>
      <c r="L500" s="143"/>
      <c r="M500" s="143" t="n">
        <v>275.94</v>
      </c>
      <c r="N500" s="143"/>
      <c r="O500" s="29"/>
      <c r="P500" s="108"/>
      <c r="Q500" s="143"/>
      <c r="R500" s="143"/>
      <c r="S500" s="143"/>
      <c r="T500" s="143"/>
      <c r="U500" s="144"/>
      <c r="V500" s="140"/>
      <c r="W500" s="144"/>
      <c r="X500" s="145"/>
      <c r="Y500" s="146"/>
    </row>
    <row r="501" s="147" customFormat="true" ht="13.8" hidden="false" customHeight="false" outlineLevel="0" collapsed="false">
      <c r="A501" s="138" t="s">
        <v>920</v>
      </c>
      <c r="B501" s="139"/>
      <c r="C501" s="140"/>
      <c r="D501" s="140"/>
      <c r="E501" s="141"/>
      <c r="F501" s="140"/>
      <c r="G501" s="140"/>
      <c r="H501" s="140"/>
      <c r="I501" s="142"/>
      <c r="J501" s="143"/>
      <c r="K501" s="143"/>
      <c r="L501" s="143" t="n">
        <v>996.69</v>
      </c>
      <c r="M501" s="143"/>
      <c r="N501" s="143"/>
      <c r="O501" s="29"/>
      <c r="P501" s="108"/>
      <c r="Q501" s="143"/>
      <c r="R501" s="143"/>
      <c r="S501" s="143"/>
      <c r="T501" s="143"/>
      <c r="U501" s="144"/>
      <c r="V501" s="140"/>
      <c r="W501" s="144"/>
      <c r="X501" s="145"/>
      <c r="Y501" s="146"/>
    </row>
    <row r="502" s="147" customFormat="true" ht="13.8" hidden="false" customHeight="false" outlineLevel="0" collapsed="false">
      <c r="A502" s="138" t="s">
        <v>1101</v>
      </c>
      <c r="B502" s="139"/>
      <c r="C502" s="140"/>
      <c r="D502" s="140"/>
      <c r="E502" s="141"/>
      <c r="F502" s="140"/>
      <c r="G502" s="140"/>
      <c r="H502" s="140"/>
      <c r="I502" s="142"/>
      <c r="J502" s="142" t="n">
        <v>130</v>
      </c>
      <c r="K502" s="143"/>
      <c r="L502" s="143"/>
      <c r="M502" s="143"/>
      <c r="N502" s="143"/>
      <c r="O502" s="29"/>
      <c r="P502" s="108"/>
      <c r="Q502" s="143"/>
      <c r="R502" s="143"/>
      <c r="S502" s="143"/>
      <c r="T502" s="143"/>
      <c r="U502" s="144"/>
      <c r="V502" s="140"/>
      <c r="W502" s="144"/>
      <c r="X502" s="145"/>
      <c r="Y502" s="146"/>
    </row>
    <row r="503" s="147" customFormat="true" ht="13.8" hidden="false" customHeight="false" outlineLevel="0" collapsed="false">
      <c r="A503" s="138" t="s">
        <v>1101</v>
      </c>
      <c r="B503" s="139"/>
      <c r="C503" s="140"/>
      <c r="D503" s="140"/>
      <c r="E503" s="141"/>
      <c r="F503" s="140"/>
      <c r="G503" s="140"/>
      <c r="H503" s="140"/>
      <c r="I503" s="142"/>
      <c r="J503" s="143"/>
      <c r="K503" s="143"/>
      <c r="L503" s="143"/>
      <c r="M503" s="143"/>
      <c r="N503" s="148" t="n">
        <v>166.21</v>
      </c>
      <c r="O503" s="29"/>
      <c r="P503" s="108"/>
      <c r="Q503" s="143"/>
      <c r="R503" s="143"/>
      <c r="S503" s="143"/>
      <c r="T503" s="143"/>
      <c r="U503" s="144"/>
      <c r="V503" s="140"/>
      <c r="W503" s="144"/>
      <c r="X503" s="145"/>
      <c r="Y503" s="146"/>
    </row>
    <row r="504" s="147" customFormat="true" ht="13.8" hidden="false" customHeight="false" outlineLevel="0" collapsed="false">
      <c r="A504" s="138" t="s">
        <v>1218</v>
      </c>
      <c r="B504" s="139"/>
      <c r="C504" s="140"/>
      <c r="D504" s="140"/>
      <c r="E504" s="141"/>
      <c r="F504" s="140"/>
      <c r="G504" s="140"/>
      <c r="H504" s="140"/>
      <c r="I504" s="142"/>
      <c r="J504" s="143"/>
      <c r="K504" s="143"/>
      <c r="L504" s="143" t="n">
        <v>119.2</v>
      </c>
      <c r="M504" s="143"/>
      <c r="N504" s="143"/>
      <c r="O504" s="29"/>
      <c r="P504" s="108"/>
      <c r="Q504" s="143"/>
      <c r="R504" s="143"/>
      <c r="S504" s="143"/>
      <c r="T504" s="143"/>
      <c r="U504" s="144"/>
      <c r="V504" s="140"/>
      <c r="W504" s="144"/>
      <c r="X504" s="145"/>
      <c r="Y504" s="146"/>
    </row>
    <row r="505" s="147" customFormat="true" ht="13.8" hidden="false" customHeight="false" outlineLevel="0" collapsed="false">
      <c r="A505" s="138" t="s">
        <v>979</v>
      </c>
      <c r="B505" s="139"/>
      <c r="C505" s="140"/>
      <c r="D505" s="140"/>
      <c r="E505" s="141"/>
      <c r="F505" s="140"/>
      <c r="G505" s="140"/>
      <c r="H505" s="140"/>
      <c r="I505" s="142" t="n">
        <v>104</v>
      </c>
      <c r="J505" s="143"/>
      <c r="K505" s="143"/>
      <c r="L505" s="143"/>
      <c r="M505" s="143"/>
      <c r="N505" s="143"/>
      <c r="O505" s="29"/>
      <c r="P505" s="108"/>
      <c r="Q505" s="143"/>
      <c r="R505" s="143"/>
      <c r="S505" s="143"/>
      <c r="T505" s="143"/>
      <c r="U505" s="144" t="n">
        <f aca="false">SUM(I505:T505)</f>
        <v>104</v>
      </c>
      <c r="V505" s="140"/>
      <c r="W505" s="144" t="n">
        <f aca="false" t="array" ref="W505:W505">MMULT(Y505,11)</f>
        <v>95.3333333333334</v>
      </c>
      <c r="X505" s="145" t="n">
        <f aca="false" t="array" ref="X505:X505">MMULT(Y505,14)</f>
        <v>121.333333333333</v>
      </c>
      <c r="Y505" s="146" t="n">
        <f aca="false">U505/12</f>
        <v>8.66666666666667</v>
      </c>
    </row>
    <row r="506" s="147" customFormat="true" ht="13.8" hidden="false" customHeight="false" outlineLevel="0" collapsed="false">
      <c r="A506" s="138" t="s">
        <v>1219</v>
      </c>
      <c r="B506" s="139"/>
      <c r="C506" s="140"/>
      <c r="D506" s="140"/>
      <c r="E506" s="141"/>
      <c r="F506" s="140"/>
      <c r="G506" s="140"/>
      <c r="H506" s="140"/>
      <c r="I506" s="142"/>
      <c r="J506" s="143"/>
      <c r="K506" s="143"/>
      <c r="L506" s="143"/>
      <c r="M506" s="143" t="n">
        <v>82.86</v>
      </c>
      <c r="N506" s="143"/>
      <c r="O506" s="29"/>
      <c r="P506" s="108"/>
      <c r="Q506" s="143"/>
      <c r="R506" s="143"/>
      <c r="S506" s="143"/>
      <c r="T506" s="143"/>
      <c r="U506" s="144"/>
      <c r="V506" s="140"/>
      <c r="W506" s="144"/>
      <c r="X506" s="145"/>
      <c r="Y506" s="146"/>
    </row>
    <row r="507" s="147" customFormat="true" ht="13.8" hidden="false" customHeight="false" outlineLevel="0" collapsed="false">
      <c r="A507" s="138" t="s">
        <v>1219</v>
      </c>
      <c r="B507" s="139"/>
      <c r="C507" s="140"/>
      <c r="D507" s="140"/>
      <c r="E507" s="141"/>
      <c r="F507" s="140"/>
      <c r="G507" s="140"/>
      <c r="H507" s="140"/>
      <c r="I507" s="142"/>
      <c r="J507" s="143"/>
      <c r="K507" s="143"/>
      <c r="L507" s="143" t="n">
        <v>142.98</v>
      </c>
      <c r="M507" s="143"/>
      <c r="N507" s="143"/>
      <c r="O507" s="29"/>
      <c r="P507" s="108"/>
      <c r="Q507" s="143"/>
      <c r="R507" s="143"/>
      <c r="S507" s="143"/>
      <c r="T507" s="143"/>
      <c r="U507" s="144"/>
      <c r="V507" s="140"/>
      <c r="W507" s="144"/>
      <c r="X507" s="145"/>
      <c r="Y507" s="146"/>
    </row>
    <row r="508" s="147" customFormat="true" ht="13.8" hidden="false" customHeight="false" outlineLevel="0" collapsed="false">
      <c r="A508" s="138" t="s">
        <v>116</v>
      </c>
      <c r="B508" s="139"/>
      <c r="C508" s="140"/>
      <c r="D508" s="140"/>
      <c r="E508" s="141"/>
      <c r="F508" s="140"/>
      <c r="G508" s="140"/>
      <c r="H508" s="140"/>
      <c r="I508" s="142" t="n">
        <v>130</v>
      </c>
      <c r="J508" s="143"/>
      <c r="K508" s="143"/>
      <c r="L508" s="143"/>
      <c r="M508" s="143"/>
      <c r="N508" s="143"/>
      <c r="O508" s="29"/>
      <c r="P508" s="108"/>
      <c r="Q508" s="143"/>
      <c r="R508" s="143"/>
      <c r="S508" s="142"/>
      <c r="T508" s="143"/>
      <c r="U508" s="144" t="n">
        <f aca="false">SUM(I508:T508)</f>
        <v>130</v>
      </c>
      <c r="V508" s="140"/>
      <c r="W508" s="144" t="n">
        <f aca="false" t="array" ref="W508:W508">MMULT(Y508,11)</f>
        <v>119.166666666666</v>
      </c>
      <c r="X508" s="145" t="n">
        <f aca="false" t="array" ref="X508:X508">MMULT(Y508,14)</f>
        <v>151.666666666666</v>
      </c>
      <c r="Y508" s="146" t="n">
        <f aca="false">U508/12</f>
        <v>10.8333333333333</v>
      </c>
    </row>
    <row r="509" s="147" customFormat="true" ht="13.8" hidden="false" customHeight="false" outlineLevel="0" collapsed="false">
      <c r="A509" s="138" t="s">
        <v>116</v>
      </c>
      <c r="B509" s="139"/>
      <c r="C509" s="140"/>
      <c r="D509" s="140"/>
      <c r="E509" s="141"/>
      <c r="F509" s="140"/>
      <c r="G509" s="140"/>
      <c r="H509" s="140"/>
      <c r="I509" s="142"/>
      <c r="J509" s="142" t="n">
        <v>45</v>
      </c>
      <c r="K509" s="143"/>
      <c r="L509" s="143"/>
      <c r="M509" s="143"/>
      <c r="N509" s="143"/>
      <c r="O509" s="29"/>
      <c r="P509" s="108"/>
      <c r="Q509" s="143"/>
      <c r="R509" s="143"/>
      <c r="S509" s="143"/>
      <c r="T509" s="143"/>
      <c r="U509" s="144"/>
      <c r="V509" s="140"/>
      <c r="W509" s="144"/>
      <c r="X509" s="145"/>
      <c r="Y509" s="146"/>
    </row>
    <row r="510" s="147" customFormat="true" ht="13.8" hidden="false" customHeight="false" outlineLevel="0" collapsed="false">
      <c r="A510" s="138" t="s">
        <v>116</v>
      </c>
      <c r="B510" s="139"/>
      <c r="C510" s="140"/>
      <c r="D510" s="140"/>
      <c r="E510" s="141"/>
      <c r="F510" s="140"/>
      <c r="G510" s="140"/>
      <c r="H510" s="140"/>
      <c r="I510" s="142"/>
      <c r="J510" s="142" t="n">
        <v>165</v>
      </c>
      <c r="K510" s="143"/>
      <c r="L510" s="143"/>
      <c r="M510" s="143"/>
      <c r="N510" s="143"/>
      <c r="O510" s="29"/>
      <c r="P510" s="108"/>
      <c r="Q510" s="143"/>
      <c r="R510" s="143"/>
      <c r="S510" s="143"/>
      <c r="T510" s="143"/>
      <c r="U510" s="144"/>
      <c r="V510" s="140"/>
      <c r="W510" s="144"/>
      <c r="X510" s="145"/>
      <c r="Y510" s="146"/>
    </row>
    <row r="511" s="147" customFormat="true" ht="13.8" hidden="false" customHeight="false" outlineLevel="0" collapsed="false">
      <c r="A511" s="138" t="s">
        <v>1220</v>
      </c>
      <c r="B511" s="139"/>
      <c r="C511" s="140"/>
      <c r="D511" s="140"/>
      <c r="E511" s="141"/>
      <c r="F511" s="140"/>
      <c r="G511" s="140"/>
      <c r="H511" s="140"/>
      <c r="I511" s="142"/>
      <c r="J511" s="143"/>
      <c r="K511" s="142" t="n">
        <v>188</v>
      </c>
      <c r="L511" s="143"/>
      <c r="M511" s="143"/>
      <c r="N511" s="143"/>
      <c r="O511" s="29"/>
      <c r="P511" s="108"/>
      <c r="Q511" s="143"/>
      <c r="R511" s="143"/>
      <c r="S511" s="143"/>
      <c r="T511" s="143"/>
      <c r="U511" s="144" t="n">
        <f aca="false">SUM(I511:T511)</f>
        <v>188</v>
      </c>
      <c r="V511" s="140"/>
      <c r="W511" s="144" t="n">
        <f aca="false" t="array" ref="W511:W511">MMULT(Y511,11)</f>
        <v>172.333333333334</v>
      </c>
      <c r="X511" s="145" t="n">
        <f aca="false" t="array" ref="X511:X511">MMULT(Y511,14)</f>
        <v>219.333333333334</v>
      </c>
      <c r="Y511" s="146" t="n">
        <f aca="false">U511/12</f>
        <v>15.6666666666667</v>
      </c>
    </row>
    <row r="512" s="147" customFormat="true" ht="13.8" hidden="false" customHeight="false" outlineLevel="0" collapsed="false">
      <c r="A512" s="138" t="s">
        <v>660</v>
      </c>
      <c r="B512" s="139"/>
      <c r="C512" s="140"/>
      <c r="D512" s="140"/>
      <c r="E512" s="141"/>
      <c r="F512" s="140"/>
      <c r="G512" s="140"/>
      <c r="H512" s="140"/>
      <c r="I512" s="142"/>
      <c r="J512" s="143"/>
      <c r="K512" s="143"/>
      <c r="L512" s="143"/>
      <c r="M512" s="143"/>
      <c r="N512" s="148" t="n">
        <v>270</v>
      </c>
      <c r="O512" s="29"/>
      <c r="P512" s="108"/>
      <c r="Q512" s="143"/>
      <c r="R512" s="143"/>
      <c r="S512" s="143"/>
      <c r="T512" s="143"/>
      <c r="U512" s="144"/>
      <c r="V512" s="140"/>
      <c r="W512" s="144"/>
      <c r="X512" s="145"/>
      <c r="Y512" s="146"/>
    </row>
    <row r="513" s="147" customFormat="true" ht="13.8" hidden="false" customHeight="false" outlineLevel="0" collapsed="false">
      <c r="A513" s="138" t="s">
        <v>930</v>
      </c>
      <c r="B513" s="139"/>
      <c r="C513" s="140"/>
      <c r="D513" s="140"/>
      <c r="E513" s="141"/>
      <c r="F513" s="140"/>
      <c r="G513" s="140"/>
      <c r="H513" s="140"/>
      <c r="I513" s="142" t="n">
        <v>155</v>
      </c>
      <c r="J513" s="143"/>
      <c r="K513" s="143"/>
      <c r="L513" s="143"/>
      <c r="M513" s="143"/>
      <c r="N513" s="143"/>
      <c r="O513" s="29"/>
      <c r="P513" s="108"/>
      <c r="Q513" s="143"/>
      <c r="R513" s="143"/>
      <c r="S513" s="143"/>
      <c r="T513" s="143"/>
      <c r="U513" s="144" t="n">
        <f aca="false">SUM(I513:T513)</f>
        <v>155</v>
      </c>
      <c r="V513" s="140"/>
      <c r="W513" s="144" t="n">
        <f aca="false" t="array" ref="W513:W513">MMULT(Y513,11)</f>
        <v>142.083333333334</v>
      </c>
      <c r="X513" s="145" t="n">
        <f aca="false" t="array" ref="X513:X513">MMULT(Y513,14)</f>
        <v>180.833333333334</v>
      </c>
      <c r="Y513" s="146" t="n">
        <f aca="false">U513/12</f>
        <v>12.9166666666667</v>
      </c>
    </row>
    <row r="514" s="147" customFormat="true" ht="13.8" hidden="false" customHeight="false" outlineLevel="0" collapsed="false">
      <c r="A514" s="138" t="s">
        <v>930</v>
      </c>
      <c r="B514" s="139"/>
      <c r="C514" s="140"/>
      <c r="D514" s="140"/>
      <c r="E514" s="141"/>
      <c r="F514" s="140"/>
      <c r="G514" s="140"/>
      <c r="H514" s="140"/>
      <c r="I514" s="142"/>
      <c r="J514" s="142" t="n">
        <v>130</v>
      </c>
      <c r="K514" s="143"/>
      <c r="L514" s="143"/>
      <c r="M514" s="143"/>
      <c r="N514" s="143"/>
      <c r="O514" s="29"/>
      <c r="P514" s="108"/>
      <c r="Q514" s="143"/>
      <c r="R514" s="143"/>
      <c r="S514" s="143"/>
      <c r="T514" s="143"/>
      <c r="U514" s="144"/>
      <c r="V514" s="140"/>
      <c r="W514" s="144"/>
      <c r="X514" s="145"/>
      <c r="Y514" s="146"/>
    </row>
    <row r="515" s="147" customFormat="true" ht="13.8" hidden="false" customHeight="false" outlineLevel="0" collapsed="false">
      <c r="A515" s="138" t="s">
        <v>1221</v>
      </c>
      <c r="B515" s="139"/>
      <c r="C515" s="140"/>
      <c r="D515" s="140"/>
      <c r="E515" s="141"/>
      <c r="F515" s="140"/>
      <c r="G515" s="140"/>
      <c r="H515" s="140"/>
      <c r="I515" s="142"/>
      <c r="J515" s="143"/>
      <c r="K515" s="142" t="n">
        <v>155</v>
      </c>
      <c r="L515" s="143"/>
      <c r="M515" s="143"/>
      <c r="N515" s="143"/>
      <c r="O515" s="29"/>
      <c r="P515" s="108"/>
      <c r="Q515" s="143"/>
      <c r="R515" s="143"/>
      <c r="S515" s="143"/>
      <c r="T515" s="143"/>
      <c r="U515" s="144"/>
      <c r="V515" s="140"/>
      <c r="W515" s="144"/>
      <c r="X515" s="145"/>
      <c r="Y515" s="146"/>
    </row>
    <row r="516" s="147" customFormat="true" ht="13.8" hidden="false" customHeight="false" outlineLevel="0" collapsed="false">
      <c r="A516" s="138" t="s">
        <v>1221</v>
      </c>
      <c r="B516" s="139"/>
      <c r="C516" s="140"/>
      <c r="D516" s="140"/>
      <c r="E516" s="141"/>
      <c r="F516" s="140"/>
      <c r="G516" s="140"/>
      <c r="H516" s="140"/>
      <c r="I516" s="142"/>
      <c r="J516" s="143"/>
      <c r="K516" s="143"/>
      <c r="L516" s="143"/>
      <c r="M516" s="143"/>
      <c r="N516" s="148" t="n">
        <v>228.6</v>
      </c>
      <c r="O516" s="29"/>
      <c r="P516" s="108"/>
      <c r="Q516" s="143"/>
      <c r="R516" s="143"/>
      <c r="S516" s="143"/>
      <c r="T516" s="143"/>
      <c r="U516" s="144"/>
      <c r="V516" s="140"/>
      <c r="W516" s="144"/>
      <c r="X516" s="145"/>
      <c r="Y516" s="146"/>
    </row>
    <row r="517" s="147" customFormat="true" ht="13.8" hidden="false" customHeight="false" outlineLevel="0" collapsed="false">
      <c r="A517" s="138" t="s">
        <v>1221</v>
      </c>
      <c r="B517" s="139"/>
      <c r="C517" s="140"/>
      <c r="D517" s="140"/>
      <c r="E517" s="141"/>
      <c r="F517" s="140"/>
      <c r="G517" s="140"/>
      <c r="H517" s="140"/>
      <c r="I517" s="142"/>
      <c r="J517" s="143"/>
      <c r="K517" s="143"/>
      <c r="L517" s="143" t="n">
        <v>290.24</v>
      </c>
      <c r="M517" s="143"/>
      <c r="N517" s="143"/>
      <c r="O517" s="29"/>
      <c r="P517" s="108"/>
      <c r="Q517" s="143"/>
      <c r="R517" s="143"/>
      <c r="S517" s="143"/>
      <c r="T517" s="143"/>
      <c r="U517" s="144"/>
      <c r="V517" s="140"/>
      <c r="W517" s="144"/>
      <c r="X517" s="145"/>
      <c r="Y517" s="146"/>
    </row>
    <row r="518" s="147" customFormat="true" ht="13.8" hidden="false" customHeight="false" outlineLevel="0" collapsed="false">
      <c r="A518" s="138" t="s">
        <v>924</v>
      </c>
      <c r="B518" s="139"/>
      <c r="C518" s="140"/>
      <c r="D518" s="140"/>
      <c r="E518" s="141"/>
      <c r="F518" s="140"/>
      <c r="G518" s="140"/>
      <c r="H518" s="140"/>
      <c r="I518" s="142"/>
      <c r="J518" s="143"/>
      <c r="K518" s="143"/>
      <c r="L518" s="143" t="n">
        <v>166.21</v>
      </c>
      <c r="M518" s="143" t="n">
        <v>282.43</v>
      </c>
      <c r="N518" s="143"/>
      <c r="O518" s="29"/>
      <c r="P518" s="108"/>
      <c r="Q518" s="143"/>
      <c r="R518" s="143"/>
      <c r="S518" s="143"/>
      <c r="T518" s="143"/>
      <c r="U518" s="144"/>
      <c r="V518" s="140"/>
      <c r="W518" s="144"/>
      <c r="X518" s="145"/>
      <c r="Y518" s="146"/>
    </row>
    <row r="519" s="147" customFormat="true" ht="13.8" hidden="false" customHeight="false" outlineLevel="0" collapsed="false">
      <c r="A519" s="138" t="s">
        <v>924</v>
      </c>
      <c r="B519" s="139"/>
      <c r="C519" s="140"/>
      <c r="D519" s="140"/>
      <c r="E519" s="141"/>
      <c r="F519" s="140"/>
      <c r="G519" s="140"/>
      <c r="H519" s="140"/>
      <c r="I519" s="142"/>
      <c r="J519" s="143"/>
      <c r="K519" s="143"/>
      <c r="L519" s="143"/>
      <c r="M519" s="143"/>
      <c r="N519" s="143"/>
      <c r="O519" s="29"/>
      <c r="P519" s="108"/>
      <c r="Q519" s="143"/>
      <c r="R519" s="143"/>
      <c r="S519" s="143"/>
      <c r="T519" s="143"/>
      <c r="U519" s="144"/>
      <c r="V519" s="140"/>
      <c r="W519" s="144"/>
      <c r="X519" s="145"/>
      <c r="Y519" s="146"/>
    </row>
    <row r="520" s="147" customFormat="true" ht="13.8" hidden="false" customHeight="false" outlineLevel="0" collapsed="false">
      <c r="A520" s="138" t="s">
        <v>1222</v>
      </c>
      <c r="B520" s="139"/>
      <c r="C520" s="140"/>
      <c r="D520" s="140"/>
      <c r="E520" s="141"/>
      <c r="F520" s="140"/>
      <c r="G520" s="140"/>
      <c r="H520" s="140"/>
      <c r="I520" s="142"/>
      <c r="J520" s="143"/>
      <c r="K520" s="142" t="n">
        <v>408</v>
      </c>
      <c r="L520" s="143"/>
      <c r="M520" s="143"/>
      <c r="N520" s="143"/>
      <c r="O520" s="29"/>
      <c r="P520" s="108"/>
      <c r="Q520" s="143"/>
      <c r="R520" s="143"/>
      <c r="S520" s="143"/>
      <c r="T520" s="143"/>
      <c r="U520" s="144" t="n">
        <f aca="false">SUM(I520:T520)</f>
        <v>408</v>
      </c>
      <c r="V520" s="140"/>
      <c r="W520" s="144" t="n">
        <f aca="false" t="array" ref="W520:W520">MMULT(Y520,11)</f>
        <v>374</v>
      </c>
      <c r="X520" s="145" t="n">
        <f aca="false" t="array" ref="X520:X520">MMULT(Y520,14)</f>
        <v>476</v>
      </c>
      <c r="Y520" s="146" t="n">
        <f aca="false">U520/12</f>
        <v>34</v>
      </c>
    </row>
    <row r="521" s="147" customFormat="true" ht="13.8" hidden="false" customHeight="false" outlineLevel="0" collapsed="false">
      <c r="A521" s="138" t="s">
        <v>1222</v>
      </c>
      <c r="B521" s="139"/>
      <c r="C521" s="140"/>
      <c r="D521" s="140"/>
      <c r="E521" s="141"/>
      <c r="F521" s="140"/>
      <c r="G521" s="140"/>
      <c r="H521" s="140"/>
      <c r="I521" s="142"/>
      <c r="J521" s="143"/>
      <c r="K521" s="143"/>
      <c r="L521" s="143" t="n">
        <v>42.22</v>
      </c>
      <c r="M521" s="143"/>
      <c r="N521" s="143"/>
      <c r="O521" s="29"/>
      <c r="P521" s="108"/>
      <c r="Q521" s="143"/>
      <c r="R521" s="143"/>
      <c r="S521" s="143"/>
      <c r="T521" s="143"/>
      <c r="U521" s="144"/>
      <c r="V521" s="140"/>
      <c r="W521" s="144"/>
      <c r="X521" s="145"/>
      <c r="Y521" s="146"/>
    </row>
    <row r="522" s="147" customFormat="true" ht="13.8" hidden="false" customHeight="false" outlineLevel="0" collapsed="false">
      <c r="A522" s="138" t="s">
        <v>949</v>
      </c>
      <c r="B522" s="139"/>
      <c r="C522" s="140"/>
      <c r="D522" s="140"/>
      <c r="E522" s="141"/>
      <c r="F522" s="140"/>
      <c r="G522" s="140"/>
      <c r="H522" s="140"/>
      <c r="I522" s="142" t="n">
        <v>240</v>
      </c>
      <c r="J522" s="143"/>
      <c r="K522" s="143"/>
      <c r="L522" s="143"/>
      <c r="M522" s="143"/>
      <c r="N522" s="143"/>
      <c r="O522" s="29"/>
      <c r="P522" s="108"/>
      <c r="Q522" s="143"/>
      <c r="R522" s="143"/>
      <c r="S522" s="143"/>
      <c r="T522" s="143"/>
      <c r="U522" s="144" t="n">
        <f aca="false">SUM(I522:T522)</f>
        <v>240</v>
      </c>
      <c r="V522" s="140"/>
      <c r="W522" s="144" t="n">
        <f aca="false" t="array" ref="W522:W522">MMULT(Y522,11)</f>
        <v>220</v>
      </c>
      <c r="X522" s="145" t="n">
        <f aca="false" t="array" ref="X522:X522">MMULT(Y522,14)</f>
        <v>280</v>
      </c>
      <c r="Y522" s="146" t="n">
        <f aca="false">U522/12</f>
        <v>20</v>
      </c>
    </row>
    <row r="523" s="147" customFormat="true" ht="13.8" hidden="false" customHeight="false" outlineLevel="0" collapsed="false">
      <c r="A523" s="138" t="s">
        <v>1223</v>
      </c>
      <c r="B523" s="139"/>
      <c r="C523" s="140"/>
      <c r="D523" s="140"/>
      <c r="E523" s="141"/>
      <c r="F523" s="140"/>
      <c r="G523" s="140"/>
      <c r="H523" s="140"/>
      <c r="I523" s="142"/>
      <c r="J523" s="143"/>
      <c r="K523" s="143"/>
      <c r="L523" s="143"/>
      <c r="M523" s="143"/>
      <c r="N523" s="148" t="n">
        <v>302.02</v>
      </c>
      <c r="O523" s="29"/>
      <c r="P523" s="108"/>
      <c r="Q523" s="143"/>
      <c r="R523" s="143"/>
      <c r="S523" s="143"/>
      <c r="T523" s="143"/>
      <c r="U523" s="144"/>
      <c r="V523" s="140"/>
      <c r="W523" s="144"/>
      <c r="X523" s="145"/>
      <c r="Y523" s="146"/>
    </row>
    <row r="524" s="147" customFormat="true" ht="13.8" hidden="false" customHeight="false" outlineLevel="0" collapsed="false">
      <c r="A524" s="138" t="s">
        <v>1224</v>
      </c>
      <c r="B524" s="139"/>
      <c r="C524" s="140"/>
      <c r="D524" s="140"/>
      <c r="E524" s="141"/>
      <c r="F524" s="140"/>
      <c r="G524" s="140"/>
      <c r="H524" s="140"/>
      <c r="I524" s="142"/>
      <c r="J524" s="143"/>
      <c r="K524" s="143"/>
      <c r="L524" s="143" t="n">
        <v>2316.79</v>
      </c>
      <c r="M524" s="143"/>
      <c r="N524" s="143"/>
      <c r="O524" s="29"/>
      <c r="P524" s="108"/>
      <c r="Q524" s="143"/>
      <c r="R524" s="143"/>
      <c r="S524" s="143"/>
      <c r="T524" s="143"/>
      <c r="U524" s="144"/>
      <c r="V524" s="140"/>
      <c r="W524" s="144"/>
      <c r="X524" s="145"/>
      <c r="Y524" s="146"/>
    </row>
    <row r="525" s="147" customFormat="true" ht="13.8" hidden="false" customHeight="false" outlineLevel="0" collapsed="false">
      <c r="A525" s="138" t="s">
        <v>982</v>
      </c>
      <c r="B525" s="139"/>
      <c r="C525" s="140"/>
      <c r="D525" s="140"/>
      <c r="E525" s="141"/>
      <c r="F525" s="140"/>
      <c r="G525" s="140"/>
      <c r="H525" s="140"/>
      <c r="I525" s="142"/>
      <c r="J525" s="143"/>
      <c r="K525" s="142" t="n">
        <v>130</v>
      </c>
      <c r="L525" s="143"/>
      <c r="M525" s="143"/>
      <c r="N525" s="143"/>
      <c r="O525" s="29"/>
      <c r="P525" s="108"/>
      <c r="Q525" s="143"/>
      <c r="R525" s="143"/>
      <c r="S525" s="143"/>
      <c r="T525" s="143"/>
      <c r="U525" s="144"/>
      <c r="V525" s="140"/>
      <c r="W525" s="144"/>
      <c r="X525" s="145"/>
      <c r="Y525" s="146"/>
    </row>
    <row r="526" s="147" customFormat="true" ht="13.8" hidden="false" customHeight="false" outlineLevel="0" collapsed="false">
      <c r="A526" s="138" t="s">
        <v>1225</v>
      </c>
      <c r="B526" s="139"/>
      <c r="C526" s="140"/>
      <c r="D526" s="140"/>
      <c r="E526" s="141"/>
      <c r="F526" s="140"/>
      <c r="G526" s="140"/>
      <c r="H526" s="140"/>
      <c r="I526" s="142"/>
      <c r="J526" s="143"/>
      <c r="K526" s="143"/>
      <c r="L526" s="143"/>
      <c r="M526" s="143"/>
      <c r="N526" s="148" t="n">
        <v>238.46</v>
      </c>
      <c r="O526" s="29"/>
      <c r="P526" s="108"/>
      <c r="Q526" s="143"/>
      <c r="R526" s="143"/>
      <c r="S526" s="143"/>
      <c r="T526" s="143"/>
      <c r="U526" s="144"/>
      <c r="V526" s="140"/>
      <c r="W526" s="144"/>
      <c r="X526" s="145"/>
      <c r="Y526" s="146"/>
    </row>
    <row r="527" s="147" customFormat="true" ht="13.8" hidden="false" customHeight="false" outlineLevel="0" collapsed="false">
      <c r="A527" s="138" t="s">
        <v>1226</v>
      </c>
      <c r="B527" s="139"/>
      <c r="C527" s="140"/>
      <c r="D527" s="140"/>
      <c r="E527" s="141"/>
      <c r="F527" s="140"/>
      <c r="G527" s="140"/>
      <c r="H527" s="140"/>
      <c r="I527" s="142"/>
      <c r="J527" s="143"/>
      <c r="K527" s="143"/>
      <c r="L527" s="143" t="n">
        <v>57.5</v>
      </c>
      <c r="M527" s="143"/>
      <c r="N527" s="143"/>
      <c r="O527" s="29"/>
      <c r="P527" s="108"/>
      <c r="Q527" s="143"/>
      <c r="R527" s="143"/>
      <c r="S527" s="143"/>
      <c r="T527" s="143"/>
      <c r="U527" s="144"/>
      <c r="V527" s="140"/>
      <c r="W527" s="144"/>
      <c r="X527" s="145"/>
      <c r="Y527" s="146"/>
    </row>
    <row r="528" s="147" customFormat="true" ht="13.8" hidden="false" customHeight="false" outlineLevel="0" collapsed="false">
      <c r="A528" s="138" t="s">
        <v>940</v>
      </c>
      <c r="B528" s="139"/>
      <c r="C528" s="140"/>
      <c r="D528" s="140"/>
      <c r="E528" s="141"/>
      <c r="F528" s="140"/>
      <c r="G528" s="140"/>
      <c r="H528" s="140"/>
      <c r="I528" s="142"/>
      <c r="J528" s="142" t="n">
        <v>325</v>
      </c>
      <c r="K528" s="143"/>
      <c r="L528" s="143"/>
      <c r="M528" s="143"/>
      <c r="N528" s="143"/>
      <c r="O528" s="29"/>
      <c r="P528" s="108"/>
      <c r="Q528" s="143"/>
      <c r="R528" s="143"/>
      <c r="S528" s="143"/>
      <c r="T528" s="143"/>
      <c r="U528" s="144"/>
      <c r="V528" s="140"/>
      <c r="W528" s="144"/>
      <c r="X528" s="145"/>
      <c r="Y528" s="146"/>
    </row>
    <row r="529" s="147" customFormat="true" ht="13.8" hidden="false" customHeight="false" outlineLevel="0" collapsed="false">
      <c r="A529" s="138" t="s">
        <v>913</v>
      </c>
      <c r="B529" s="139"/>
      <c r="C529" s="140"/>
      <c r="D529" s="140"/>
      <c r="E529" s="141"/>
      <c r="F529" s="140"/>
      <c r="G529" s="140"/>
      <c r="H529" s="140"/>
      <c r="I529" s="142" t="n">
        <v>110</v>
      </c>
      <c r="J529" s="143"/>
      <c r="K529" s="143"/>
      <c r="L529" s="143"/>
      <c r="M529" s="143"/>
      <c r="N529" s="143"/>
      <c r="O529" s="29"/>
      <c r="P529" s="108"/>
      <c r="Q529" s="143"/>
      <c r="R529" s="143"/>
      <c r="S529" s="143"/>
      <c r="T529" s="143"/>
      <c r="U529" s="144" t="n">
        <f aca="false">SUM(I529:T529)</f>
        <v>110</v>
      </c>
      <c r="V529" s="140"/>
      <c r="W529" s="144" t="n">
        <f aca="false" t="array" ref="W529:W529">MMULT(Y529,11)</f>
        <v>100.833333333333</v>
      </c>
      <c r="X529" s="145" t="n">
        <f aca="false" t="array" ref="X529:X529">MMULT(Y529,14)</f>
        <v>128.333333333333</v>
      </c>
      <c r="Y529" s="146" t="n">
        <f aca="false">U529/12</f>
        <v>9.16666666666667</v>
      </c>
    </row>
    <row r="530" s="147" customFormat="true" ht="13.8" hidden="false" customHeight="false" outlineLevel="0" collapsed="false">
      <c r="A530" s="138" t="s">
        <v>913</v>
      </c>
      <c r="B530" s="139"/>
      <c r="C530" s="140"/>
      <c r="D530" s="140"/>
      <c r="E530" s="141"/>
      <c r="F530" s="140"/>
      <c r="G530" s="140"/>
      <c r="H530" s="140"/>
      <c r="I530" s="142"/>
      <c r="J530" s="143"/>
      <c r="K530" s="142" t="n">
        <v>90</v>
      </c>
      <c r="L530" s="143"/>
      <c r="M530" s="143"/>
      <c r="N530" s="143"/>
      <c r="O530" s="29"/>
      <c r="P530" s="108"/>
      <c r="Q530" s="143"/>
      <c r="R530" s="143"/>
      <c r="S530" s="143"/>
      <c r="T530" s="143"/>
      <c r="U530" s="144"/>
      <c r="V530" s="140"/>
      <c r="W530" s="144"/>
      <c r="X530" s="145"/>
      <c r="Y530" s="146"/>
    </row>
    <row r="531" s="147" customFormat="true" ht="13.8" hidden="false" customHeight="false" outlineLevel="0" collapsed="false">
      <c r="A531" s="138" t="s">
        <v>913</v>
      </c>
      <c r="B531" s="139"/>
      <c r="C531" s="140"/>
      <c r="D531" s="140"/>
      <c r="E531" s="141"/>
      <c r="F531" s="140"/>
      <c r="G531" s="140"/>
      <c r="H531" s="140"/>
      <c r="I531" s="142"/>
      <c r="J531" s="143"/>
      <c r="K531" s="143"/>
      <c r="L531" s="143"/>
      <c r="M531" s="143"/>
      <c r="N531" s="148" t="n">
        <v>123.33</v>
      </c>
      <c r="O531" s="29"/>
      <c r="P531" s="108"/>
      <c r="Q531" s="143"/>
      <c r="R531" s="143"/>
      <c r="S531" s="143"/>
      <c r="T531" s="143"/>
      <c r="U531" s="144"/>
      <c r="V531" s="140"/>
      <c r="W531" s="144"/>
      <c r="X531" s="145"/>
      <c r="Y531" s="146"/>
    </row>
    <row r="532" s="147" customFormat="true" ht="13.8" hidden="false" customHeight="false" outlineLevel="0" collapsed="false">
      <c r="A532" s="138" t="s">
        <v>913</v>
      </c>
      <c r="B532" s="139"/>
      <c r="C532" s="140"/>
      <c r="D532" s="140"/>
      <c r="E532" s="141"/>
      <c r="F532" s="140"/>
      <c r="G532" s="140"/>
      <c r="H532" s="140"/>
      <c r="I532" s="142"/>
      <c r="J532" s="143"/>
      <c r="K532" s="143"/>
      <c r="L532" s="143"/>
      <c r="M532" s="143"/>
      <c r="N532" s="148" t="n">
        <v>140.32</v>
      </c>
      <c r="O532" s="29"/>
      <c r="P532" s="108"/>
      <c r="Q532" s="143"/>
      <c r="R532" s="143"/>
      <c r="S532" s="143"/>
      <c r="T532" s="143"/>
      <c r="U532" s="144"/>
      <c r="V532" s="140"/>
      <c r="W532" s="144"/>
      <c r="X532" s="145"/>
      <c r="Y532" s="146"/>
    </row>
    <row r="533" s="147" customFormat="true" ht="13.8" hidden="false" customHeight="false" outlineLevel="0" collapsed="false">
      <c r="A533" s="138" t="s">
        <v>913</v>
      </c>
      <c r="B533" s="139"/>
      <c r="C533" s="140"/>
      <c r="D533" s="140"/>
      <c r="E533" s="141"/>
      <c r="F533" s="140"/>
      <c r="G533" s="140"/>
      <c r="H533" s="140"/>
      <c r="I533" s="142"/>
      <c r="J533" s="143"/>
      <c r="K533" s="143"/>
      <c r="L533" s="143"/>
      <c r="M533" s="143" t="n">
        <v>145.18</v>
      </c>
      <c r="N533" s="148"/>
      <c r="O533" s="29"/>
      <c r="P533" s="108"/>
      <c r="Q533" s="143"/>
      <c r="R533" s="143"/>
      <c r="S533" s="143"/>
      <c r="T533" s="143"/>
      <c r="U533" s="144"/>
      <c r="V533" s="140"/>
      <c r="W533" s="144"/>
      <c r="X533" s="145"/>
      <c r="Y533" s="146"/>
    </row>
    <row r="534" s="147" customFormat="true" ht="13.8" hidden="false" customHeight="false" outlineLevel="0" collapsed="false">
      <c r="A534" s="138" t="s">
        <v>913</v>
      </c>
      <c r="B534" s="139"/>
      <c r="C534" s="140"/>
      <c r="D534" s="140"/>
      <c r="E534" s="141"/>
      <c r="F534" s="140"/>
      <c r="G534" s="140"/>
      <c r="H534" s="140"/>
      <c r="I534" s="142"/>
      <c r="J534" s="143"/>
      <c r="K534" s="143"/>
      <c r="L534" s="143" t="n">
        <v>120.18</v>
      </c>
      <c r="M534" s="143"/>
      <c r="N534" s="143"/>
      <c r="O534" s="29"/>
      <c r="P534" s="108"/>
      <c r="Q534" s="143"/>
      <c r="R534" s="143"/>
      <c r="S534" s="143"/>
      <c r="T534" s="143"/>
      <c r="U534" s="144"/>
      <c r="V534" s="140"/>
      <c r="W534" s="144"/>
      <c r="X534" s="145"/>
      <c r="Y534" s="146"/>
    </row>
    <row r="535" s="147" customFormat="true" ht="13.8" hidden="false" customHeight="false" outlineLevel="0" collapsed="false">
      <c r="A535" s="138" t="s">
        <v>1227</v>
      </c>
      <c r="B535" s="139"/>
      <c r="C535" s="140"/>
      <c r="D535" s="140"/>
      <c r="E535" s="141"/>
      <c r="F535" s="140"/>
      <c r="G535" s="140"/>
      <c r="H535" s="140"/>
      <c r="I535" s="142" t="n">
        <v>65</v>
      </c>
      <c r="J535" s="143"/>
      <c r="K535" s="143"/>
      <c r="L535" s="143"/>
      <c r="M535" s="143"/>
      <c r="N535" s="143"/>
      <c r="O535" s="29"/>
      <c r="P535" s="108"/>
      <c r="Q535" s="143"/>
      <c r="R535" s="143"/>
      <c r="S535" s="142"/>
      <c r="T535" s="143"/>
      <c r="U535" s="144" t="n">
        <f aca="false">SUM(I535:T535)</f>
        <v>65</v>
      </c>
      <c r="V535" s="140"/>
      <c r="W535" s="144" t="n">
        <f aca="false" t="array" ref="W535:W535">MMULT(Y535,11)</f>
        <v>59.5833333333334</v>
      </c>
      <c r="X535" s="145" t="n">
        <f aca="false" t="array" ref="X535:X535">MMULT(Y535,14)</f>
        <v>75.8333333333334</v>
      </c>
      <c r="Y535" s="146" t="n">
        <f aca="false">U535/12</f>
        <v>5.41666666666667</v>
      </c>
    </row>
    <row r="536" s="147" customFormat="true" ht="13.8" hidden="false" customHeight="false" outlineLevel="0" collapsed="false">
      <c r="A536" s="138" t="s">
        <v>1227</v>
      </c>
      <c r="B536" s="139"/>
      <c r="C536" s="140"/>
      <c r="D536" s="140"/>
      <c r="E536" s="141"/>
      <c r="F536" s="140"/>
      <c r="G536" s="140"/>
      <c r="H536" s="140"/>
      <c r="I536" s="142"/>
      <c r="J536" s="143"/>
      <c r="K536" s="143"/>
      <c r="L536" s="143"/>
      <c r="M536" s="143" t="n">
        <v>117.56</v>
      </c>
      <c r="N536" s="143"/>
      <c r="O536" s="29"/>
      <c r="P536" s="108"/>
      <c r="Q536" s="143"/>
      <c r="R536" s="143"/>
      <c r="S536" s="143"/>
      <c r="T536" s="143"/>
      <c r="U536" s="144"/>
      <c r="V536" s="140"/>
      <c r="W536" s="144"/>
      <c r="X536" s="145"/>
      <c r="Y536" s="146"/>
    </row>
    <row r="537" s="147" customFormat="true" ht="13.8" hidden="false" customHeight="false" outlineLevel="0" collapsed="false">
      <c r="A537" s="138" t="s">
        <v>966</v>
      </c>
      <c r="B537" s="139"/>
      <c r="C537" s="140"/>
      <c r="D537" s="140"/>
      <c r="E537" s="141"/>
      <c r="F537" s="140"/>
      <c r="G537" s="140"/>
      <c r="H537" s="140"/>
      <c r="I537" s="142" t="n">
        <v>156</v>
      </c>
      <c r="J537" s="143"/>
      <c r="K537" s="143"/>
      <c r="L537" s="143"/>
      <c r="M537" s="143"/>
      <c r="N537" s="143"/>
      <c r="O537" s="29"/>
      <c r="P537" s="108"/>
      <c r="Q537" s="143"/>
      <c r="R537" s="143"/>
      <c r="S537" s="143"/>
      <c r="T537" s="143"/>
      <c r="U537" s="144" t="n">
        <f aca="false">SUM(I537:T537)</f>
        <v>156</v>
      </c>
      <c r="V537" s="140"/>
      <c r="W537" s="144" t="n">
        <f aca="false" t="array" ref="W537:W537">MMULT(Y537,11)</f>
        <v>143</v>
      </c>
      <c r="X537" s="145" t="n">
        <f aca="false" t="array" ref="X537:X537">MMULT(Y537,14)</f>
        <v>182</v>
      </c>
      <c r="Y537" s="146" t="n">
        <f aca="false">U537/12</f>
        <v>13</v>
      </c>
    </row>
    <row r="538" s="147" customFormat="true" ht="13.8" hidden="false" customHeight="false" outlineLevel="0" collapsed="false">
      <c r="A538" s="138" t="s">
        <v>966</v>
      </c>
      <c r="B538" s="139"/>
      <c r="C538" s="140"/>
      <c r="D538" s="140"/>
      <c r="E538" s="141"/>
      <c r="F538" s="140"/>
      <c r="G538" s="140"/>
      <c r="H538" s="140"/>
      <c r="I538" s="142"/>
      <c r="J538" s="143"/>
      <c r="K538" s="143"/>
      <c r="L538" s="143"/>
      <c r="M538" s="143" t="n">
        <v>617.34</v>
      </c>
      <c r="N538" s="143"/>
      <c r="O538" s="29"/>
      <c r="P538" s="108"/>
      <c r="Q538" s="143"/>
      <c r="R538" s="143"/>
      <c r="S538" s="143"/>
      <c r="T538" s="143"/>
      <c r="U538" s="144"/>
      <c r="V538" s="140"/>
      <c r="W538" s="144"/>
      <c r="X538" s="145"/>
      <c r="Y538" s="146"/>
    </row>
    <row r="539" s="147" customFormat="true" ht="13.8" hidden="false" customHeight="false" outlineLevel="0" collapsed="false">
      <c r="A539" s="138" t="s">
        <v>1105</v>
      </c>
      <c r="B539" s="139"/>
      <c r="C539" s="140"/>
      <c r="D539" s="140"/>
      <c r="E539" s="141"/>
      <c r="F539" s="140"/>
      <c r="G539" s="140"/>
      <c r="H539" s="140"/>
      <c r="I539" s="142"/>
      <c r="J539" s="143"/>
      <c r="K539" s="142" t="n">
        <v>195</v>
      </c>
      <c r="L539" s="143"/>
      <c r="M539" s="143"/>
      <c r="N539" s="143"/>
      <c r="O539" s="29"/>
      <c r="P539" s="108"/>
      <c r="Q539" s="143"/>
      <c r="R539" s="143"/>
      <c r="S539" s="143"/>
      <c r="T539" s="143"/>
      <c r="U539" s="144"/>
      <c r="V539" s="140"/>
      <c r="W539" s="144"/>
      <c r="X539" s="145"/>
      <c r="Y539" s="146"/>
    </row>
    <row r="540" s="147" customFormat="true" ht="13.8" hidden="false" customHeight="false" outlineLevel="0" collapsed="false">
      <c r="A540" s="138" t="s">
        <v>1124</v>
      </c>
      <c r="B540" s="139"/>
      <c r="C540" s="140"/>
      <c r="D540" s="140"/>
      <c r="E540" s="141"/>
      <c r="F540" s="140"/>
      <c r="G540" s="140"/>
      <c r="H540" s="140"/>
      <c r="I540" s="142"/>
      <c r="J540" s="143"/>
      <c r="K540" s="142" t="n">
        <v>65</v>
      </c>
      <c r="L540" s="143"/>
      <c r="M540" s="143"/>
      <c r="N540" s="143"/>
      <c r="O540" s="29"/>
      <c r="P540" s="108"/>
      <c r="Q540" s="143"/>
      <c r="R540" s="143"/>
      <c r="S540" s="143"/>
      <c r="T540" s="143"/>
      <c r="U540" s="144" t="n">
        <f aca="false">SUM(I540:T540)</f>
        <v>65</v>
      </c>
      <c r="V540" s="140"/>
      <c r="W540" s="144" t="n">
        <f aca="false" t="array" ref="W540:W540">MMULT(Y540,11)</f>
        <v>59.5833333333334</v>
      </c>
      <c r="X540" s="145" t="n">
        <f aca="false" t="array" ref="X540:X540">MMULT(Y540,14)</f>
        <v>75.8333333333334</v>
      </c>
      <c r="Y540" s="146" t="n">
        <f aca="false">U540/12</f>
        <v>5.41666666666667</v>
      </c>
    </row>
    <row r="541" s="147" customFormat="true" ht="13.8" hidden="false" customHeight="false" outlineLevel="0" collapsed="false">
      <c r="A541" s="138" t="s">
        <v>1124</v>
      </c>
      <c r="B541" s="139"/>
      <c r="C541" s="140"/>
      <c r="D541" s="140"/>
      <c r="E541" s="141"/>
      <c r="F541" s="140"/>
      <c r="G541" s="140"/>
      <c r="H541" s="140"/>
      <c r="I541" s="142"/>
      <c r="J541" s="143"/>
      <c r="K541" s="143"/>
      <c r="L541" s="143"/>
      <c r="M541" s="143"/>
      <c r="N541" s="148" t="n">
        <v>61.04</v>
      </c>
      <c r="O541" s="29"/>
      <c r="P541" s="108"/>
      <c r="Q541" s="143"/>
      <c r="R541" s="143"/>
      <c r="S541" s="143"/>
      <c r="T541" s="143"/>
      <c r="U541" s="144"/>
      <c r="V541" s="140"/>
      <c r="W541" s="144"/>
      <c r="X541" s="145"/>
      <c r="Y541" s="146"/>
    </row>
    <row r="542" s="147" customFormat="true" ht="13.8" hidden="false" customHeight="false" outlineLevel="0" collapsed="false">
      <c r="A542" s="138" t="s">
        <v>1228</v>
      </c>
      <c r="B542" s="139"/>
      <c r="C542" s="140"/>
      <c r="D542" s="140"/>
      <c r="E542" s="141"/>
      <c r="F542" s="140"/>
      <c r="G542" s="140"/>
      <c r="H542" s="140"/>
      <c r="I542" s="142"/>
      <c r="J542" s="143"/>
      <c r="K542" s="143"/>
      <c r="L542" s="143"/>
      <c r="M542" s="143" t="n">
        <v>54.86</v>
      </c>
      <c r="N542" s="148"/>
      <c r="O542" s="29"/>
      <c r="P542" s="108"/>
      <c r="Q542" s="143"/>
      <c r="R542" s="143"/>
      <c r="S542" s="143"/>
      <c r="T542" s="143"/>
      <c r="U542" s="144"/>
      <c r="V542" s="140"/>
      <c r="W542" s="144"/>
      <c r="X542" s="145"/>
      <c r="Y542" s="146"/>
    </row>
    <row r="543" s="147" customFormat="true" ht="13.8" hidden="false" customHeight="false" outlineLevel="0" collapsed="false">
      <c r="A543" s="138" t="s">
        <v>1229</v>
      </c>
      <c r="B543" s="139"/>
      <c r="C543" s="140"/>
      <c r="D543" s="140"/>
      <c r="E543" s="141"/>
      <c r="F543" s="140"/>
      <c r="G543" s="140"/>
      <c r="H543" s="140"/>
      <c r="I543" s="142"/>
      <c r="J543" s="143"/>
      <c r="K543" s="142" t="n">
        <v>39</v>
      </c>
      <c r="L543" s="143"/>
      <c r="M543" s="143"/>
      <c r="N543" s="143"/>
      <c r="O543" s="29"/>
      <c r="P543" s="108"/>
      <c r="Q543" s="143"/>
      <c r="R543" s="143"/>
      <c r="S543" s="143"/>
      <c r="T543" s="143"/>
      <c r="U543" s="144"/>
      <c r="V543" s="140"/>
      <c r="W543" s="144"/>
      <c r="X543" s="145"/>
      <c r="Y543" s="146"/>
    </row>
    <row r="544" s="147" customFormat="true" ht="13.8" hidden="false" customHeight="false" outlineLevel="0" collapsed="false">
      <c r="A544" s="138" t="s">
        <v>1230</v>
      </c>
      <c r="B544" s="139"/>
      <c r="C544" s="140"/>
      <c r="D544" s="140"/>
      <c r="E544" s="141"/>
      <c r="F544" s="140"/>
      <c r="G544" s="140"/>
      <c r="H544" s="140"/>
      <c r="I544" s="142"/>
      <c r="J544" s="143"/>
      <c r="K544" s="143"/>
      <c r="L544" s="143"/>
      <c r="M544" s="143"/>
      <c r="N544" s="148" t="n">
        <v>93.97</v>
      </c>
      <c r="O544" s="29"/>
      <c r="P544" s="108"/>
      <c r="Q544" s="143"/>
      <c r="R544" s="143"/>
      <c r="S544" s="143"/>
      <c r="T544" s="143"/>
      <c r="U544" s="144"/>
      <c r="V544" s="140"/>
      <c r="W544" s="144"/>
      <c r="X544" s="145"/>
      <c r="Y544" s="146"/>
    </row>
    <row r="545" s="147" customFormat="true" ht="13.8" hidden="false" customHeight="false" outlineLevel="0" collapsed="false">
      <c r="A545" s="138" t="s">
        <v>961</v>
      </c>
      <c r="B545" s="139"/>
      <c r="C545" s="140"/>
      <c r="D545" s="140"/>
      <c r="E545" s="141"/>
      <c r="F545" s="140"/>
      <c r="G545" s="140"/>
      <c r="H545" s="140"/>
      <c r="I545" s="142"/>
      <c r="J545" s="142" t="n">
        <v>90</v>
      </c>
      <c r="K545" s="143"/>
      <c r="L545" s="143"/>
      <c r="M545" s="143"/>
      <c r="N545" s="143"/>
      <c r="O545" s="29"/>
      <c r="P545" s="108"/>
      <c r="Q545" s="143"/>
      <c r="R545" s="143"/>
      <c r="S545" s="143"/>
      <c r="T545" s="143"/>
      <c r="U545" s="144"/>
      <c r="V545" s="140"/>
      <c r="W545" s="144"/>
      <c r="X545" s="145"/>
      <c r="Y545" s="146"/>
    </row>
    <row r="546" s="147" customFormat="true" ht="13.8" hidden="false" customHeight="false" outlineLevel="0" collapsed="false">
      <c r="A546" s="138" t="s">
        <v>961</v>
      </c>
      <c r="B546" s="139"/>
      <c r="C546" s="140"/>
      <c r="D546" s="140"/>
      <c r="E546" s="141"/>
      <c r="F546" s="140"/>
      <c r="G546" s="140"/>
      <c r="H546" s="140"/>
      <c r="I546" s="142"/>
      <c r="J546" s="142" t="n">
        <v>130</v>
      </c>
      <c r="K546" s="143"/>
      <c r="L546" s="143"/>
      <c r="M546" s="143"/>
      <c r="N546" s="143"/>
      <c r="O546" s="29"/>
      <c r="P546" s="108"/>
      <c r="Q546" s="143"/>
      <c r="R546" s="143"/>
      <c r="S546" s="143"/>
      <c r="T546" s="143"/>
      <c r="U546" s="144"/>
      <c r="V546" s="140"/>
      <c r="W546" s="144"/>
      <c r="X546" s="145"/>
      <c r="Y546" s="146"/>
    </row>
    <row r="547" s="147" customFormat="true" ht="13.8" hidden="false" customHeight="false" outlineLevel="0" collapsed="false">
      <c r="A547" s="138" t="s">
        <v>961</v>
      </c>
      <c r="B547" s="139"/>
      <c r="C547" s="140"/>
      <c r="D547" s="140"/>
      <c r="E547" s="141"/>
      <c r="F547" s="140"/>
      <c r="G547" s="140"/>
      <c r="H547" s="140"/>
      <c r="I547" s="142"/>
      <c r="J547" s="143"/>
      <c r="K547" s="143"/>
      <c r="L547" s="143"/>
      <c r="M547" s="143" t="n">
        <v>227.16</v>
      </c>
      <c r="N547" s="143"/>
      <c r="O547" s="29"/>
      <c r="P547" s="108"/>
      <c r="Q547" s="143"/>
      <c r="R547" s="143"/>
      <c r="S547" s="143"/>
      <c r="T547" s="143"/>
      <c r="U547" s="144"/>
      <c r="V547" s="140"/>
      <c r="W547" s="144"/>
      <c r="X547" s="145"/>
      <c r="Y547" s="146"/>
    </row>
    <row r="548" s="147" customFormat="true" ht="13.8" hidden="false" customHeight="false" outlineLevel="0" collapsed="false">
      <c r="A548" s="138" t="s">
        <v>961</v>
      </c>
      <c r="B548" s="139"/>
      <c r="C548" s="140"/>
      <c r="D548" s="140"/>
      <c r="E548" s="141"/>
      <c r="F548" s="140"/>
      <c r="G548" s="140"/>
      <c r="H548" s="140"/>
      <c r="I548" s="142"/>
      <c r="J548" s="143"/>
      <c r="K548" s="143"/>
      <c r="L548" s="143" t="n">
        <v>201.77</v>
      </c>
      <c r="M548" s="143"/>
      <c r="N548" s="143"/>
      <c r="O548" s="29"/>
      <c r="P548" s="108"/>
      <c r="Q548" s="143"/>
      <c r="R548" s="143"/>
      <c r="S548" s="143"/>
      <c r="T548" s="143"/>
      <c r="U548" s="144"/>
      <c r="V548" s="140"/>
      <c r="W548" s="144"/>
      <c r="X548" s="145"/>
      <c r="Y548" s="146"/>
    </row>
    <row r="549" s="147" customFormat="true" ht="13.8" hidden="false" customHeight="false" outlineLevel="0" collapsed="false">
      <c r="A549" s="138" t="s">
        <v>991</v>
      </c>
      <c r="B549" s="139"/>
      <c r="C549" s="140"/>
      <c r="D549" s="140"/>
      <c r="E549" s="141"/>
      <c r="F549" s="140"/>
      <c r="G549" s="140"/>
      <c r="H549" s="140"/>
      <c r="I549" s="142" t="n">
        <v>185</v>
      </c>
      <c r="J549" s="143"/>
      <c r="K549" s="143"/>
      <c r="L549" s="143"/>
      <c r="M549" s="143"/>
      <c r="N549" s="143"/>
      <c r="O549" s="29"/>
      <c r="P549" s="108"/>
      <c r="Q549" s="143"/>
      <c r="R549" s="143"/>
      <c r="S549" s="142"/>
      <c r="T549" s="143"/>
      <c r="U549" s="144" t="n">
        <f aca="false">SUM(I549:T549)</f>
        <v>185</v>
      </c>
      <c r="V549" s="140"/>
      <c r="W549" s="144" t="n">
        <f aca="false" t="array" ref="W549:W549">MMULT(Y549,11)</f>
        <v>169.583333333334</v>
      </c>
      <c r="X549" s="145" t="n">
        <f aca="false" t="array" ref="X549:X549">MMULT(Y549,14)</f>
        <v>215.833333333334</v>
      </c>
      <c r="Y549" s="146" t="n">
        <f aca="false">U549/12</f>
        <v>15.4166666666667</v>
      </c>
    </row>
    <row r="550" s="147" customFormat="true" ht="13.8" hidden="false" customHeight="false" outlineLevel="0" collapsed="false">
      <c r="A550" s="138" t="s">
        <v>991</v>
      </c>
      <c r="B550" s="139"/>
      <c r="C550" s="140"/>
      <c r="D550" s="140"/>
      <c r="E550" s="141"/>
      <c r="F550" s="140"/>
      <c r="G550" s="140"/>
      <c r="H550" s="140"/>
      <c r="I550" s="142" t="n">
        <v>110</v>
      </c>
      <c r="J550" s="143"/>
      <c r="K550" s="143"/>
      <c r="L550" s="143"/>
      <c r="M550" s="143"/>
      <c r="N550" s="143"/>
      <c r="O550" s="29"/>
      <c r="P550" s="108"/>
      <c r="Q550" s="143"/>
      <c r="R550" s="143"/>
      <c r="S550" s="143"/>
      <c r="T550" s="143"/>
      <c r="U550" s="144" t="n">
        <f aca="false">SUM(I550:T550)</f>
        <v>110</v>
      </c>
      <c r="V550" s="140"/>
      <c r="W550" s="144" t="n">
        <f aca="false" t="array" ref="W550:W550">MMULT(Y550,11)</f>
        <v>100.833333333333</v>
      </c>
      <c r="X550" s="145" t="n">
        <f aca="false" t="array" ref="X550:X550">MMULT(Y550,14)</f>
        <v>128.333333333333</v>
      </c>
      <c r="Y550" s="146" t="n">
        <f aca="false">U550/12</f>
        <v>9.16666666666667</v>
      </c>
    </row>
    <row r="551" s="147" customFormat="true" ht="13.8" hidden="false" customHeight="false" outlineLevel="0" collapsed="false">
      <c r="A551" s="138" t="s">
        <v>991</v>
      </c>
      <c r="B551" s="139"/>
      <c r="C551" s="140"/>
      <c r="D551" s="140"/>
      <c r="E551" s="141"/>
      <c r="F551" s="140"/>
      <c r="G551" s="140"/>
      <c r="H551" s="140"/>
      <c r="I551" s="142"/>
      <c r="J551" s="143"/>
      <c r="K551" s="143"/>
      <c r="L551" s="143"/>
      <c r="M551" s="143"/>
      <c r="N551" s="148" t="n">
        <v>308</v>
      </c>
      <c r="O551" s="29"/>
      <c r="P551" s="108"/>
      <c r="Q551" s="143"/>
      <c r="R551" s="143"/>
      <c r="S551" s="143"/>
      <c r="T551" s="143"/>
      <c r="U551" s="144"/>
      <c r="V551" s="140"/>
      <c r="W551" s="144"/>
      <c r="X551" s="145"/>
      <c r="Y551" s="146"/>
    </row>
    <row r="552" s="147" customFormat="true" ht="13.8" hidden="false" customHeight="false" outlineLevel="0" collapsed="false">
      <c r="A552" s="138" t="s">
        <v>991</v>
      </c>
      <c r="B552" s="139"/>
      <c r="C552" s="140"/>
      <c r="D552" s="140"/>
      <c r="E552" s="141"/>
      <c r="F552" s="140"/>
      <c r="G552" s="140"/>
      <c r="H552" s="140"/>
      <c r="I552" s="142"/>
      <c r="J552" s="143"/>
      <c r="K552" s="143"/>
      <c r="L552" s="143" t="n">
        <v>324.33</v>
      </c>
      <c r="M552" s="143"/>
      <c r="N552" s="143"/>
      <c r="O552" s="29"/>
      <c r="P552" s="108"/>
      <c r="Q552" s="143"/>
      <c r="R552" s="143"/>
      <c r="S552" s="143"/>
      <c r="T552" s="143"/>
      <c r="U552" s="144"/>
      <c r="V552" s="140"/>
      <c r="W552" s="144"/>
      <c r="X552" s="145"/>
      <c r="Y552" s="146"/>
    </row>
    <row r="553" s="147" customFormat="true" ht="13.8" hidden="false" customHeight="false" outlineLevel="0" collapsed="false">
      <c r="A553" s="138" t="s">
        <v>1119</v>
      </c>
      <c r="B553" s="139"/>
      <c r="C553" s="140"/>
      <c r="D553" s="140"/>
      <c r="E553" s="141"/>
      <c r="F553" s="140"/>
      <c r="G553" s="140"/>
      <c r="H553" s="140"/>
      <c r="I553" s="142"/>
      <c r="J553" s="142" t="n">
        <v>149</v>
      </c>
      <c r="K553" s="143"/>
      <c r="L553" s="143"/>
      <c r="M553" s="143"/>
      <c r="N553" s="143"/>
      <c r="O553" s="29"/>
      <c r="P553" s="108"/>
      <c r="Q553" s="143"/>
      <c r="R553" s="143"/>
      <c r="S553" s="143"/>
      <c r="T553" s="143"/>
      <c r="U553" s="144"/>
      <c r="V553" s="140"/>
      <c r="W553" s="144"/>
      <c r="X553" s="145"/>
      <c r="Y553" s="146"/>
    </row>
    <row r="554" s="147" customFormat="true" ht="13.8" hidden="false" customHeight="false" outlineLevel="0" collapsed="false">
      <c r="A554" s="138" t="s">
        <v>1231</v>
      </c>
      <c r="B554" s="139"/>
      <c r="C554" s="140"/>
      <c r="D554" s="140"/>
      <c r="E554" s="141"/>
      <c r="F554" s="140"/>
      <c r="G554" s="140"/>
      <c r="H554" s="140"/>
      <c r="I554" s="142"/>
      <c r="J554" s="143"/>
      <c r="K554" s="143"/>
      <c r="L554" s="143" t="n">
        <v>60.09</v>
      </c>
      <c r="M554" s="143"/>
      <c r="N554" s="143"/>
      <c r="O554" s="29"/>
      <c r="P554" s="108"/>
      <c r="Q554" s="143"/>
      <c r="R554" s="143"/>
      <c r="S554" s="143"/>
      <c r="T554" s="143"/>
      <c r="U554" s="144"/>
      <c r="V554" s="140"/>
      <c r="W554" s="144"/>
      <c r="X554" s="145"/>
      <c r="Y554" s="146"/>
    </row>
    <row r="555" s="147" customFormat="true" ht="13.8" hidden="false" customHeight="false" outlineLevel="0" collapsed="false">
      <c r="A555" s="138" t="s">
        <v>1001</v>
      </c>
      <c r="B555" s="139"/>
      <c r="C555" s="140"/>
      <c r="D555" s="140"/>
      <c r="E555" s="141"/>
      <c r="F555" s="140"/>
      <c r="G555" s="140"/>
      <c r="H555" s="140"/>
      <c r="I555" s="142"/>
      <c r="J555" s="142" t="n">
        <v>155</v>
      </c>
      <c r="K555" s="143"/>
      <c r="L555" s="143"/>
      <c r="M555" s="143"/>
      <c r="N555" s="143"/>
      <c r="O555" s="29"/>
      <c r="P555" s="108"/>
      <c r="Q555" s="143"/>
      <c r="R555" s="143"/>
      <c r="S555" s="143"/>
      <c r="T555" s="143"/>
      <c r="U555" s="144"/>
      <c r="V555" s="140"/>
      <c r="W555" s="144"/>
      <c r="X555" s="145"/>
      <c r="Y555" s="146"/>
    </row>
    <row r="556" s="147" customFormat="true" ht="13.8" hidden="false" customHeight="false" outlineLevel="0" collapsed="false">
      <c r="A556" s="138" t="s">
        <v>1232</v>
      </c>
      <c r="B556" s="139"/>
      <c r="C556" s="140"/>
      <c r="D556" s="140"/>
      <c r="E556" s="141"/>
      <c r="F556" s="140"/>
      <c r="G556" s="140"/>
      <c r="H556" s="140"/>
      <c r="I556" s="142"/>
      <c r="J556" s="143"/>
      <c r="K556" s="143"/>
      <c r="L556" s="143"/>
      <c r="M556" s="143" t="n">
        <v>143.33</v>
      </c>
      <c r="N556" s="148"/>
      <c r="O556" s="29"/>
      <c r="P556" s="108"/>
      <c r="Q556" s="143"/>
      <c r="R556" s="143"/>
      <c r="S556" s="143"/>
      <c r="T556" s="143"/>
      <c r="U556" s="144"/>
      <c r="V556" s="140"/>
      <c r="W556" s="144"/>
      <c r="X556" s="145"/>
      <c r="Y556" s="146"/>
    </row>
    <row r="557" s="147" customFormat="true" ht="13.8" hidden="false" customHeight="false" outlineLevel="0" collapsed="false">
      <c r="A557" s="138" t="s">
        <v>1233</v>
      </c>
      <c r="B557" s="139"/>
      <c r="C557" s="140"/>
      <c r="D557" s="140"/>
      <c r="E557" s="141"/>
      <c r="F557" s="140"/>
      <c r="G557" s="140"/>
      <c r="H557" s="140"/>
      <c r="I557" s="142" t="n">
        <v>78</v>
      </c>
      <c r="J557" s="143"/>
      <c r="K557" s="143"/>
      <c r="L557" s="143"/>
      <c r="M557" s="143"/>
      <c r="N557" s="143"/>
      <c r="O557" s="29"/>
      <c r="P557" s="108"/>
      <c r="Q557" s="143"/>
      <c r="R557" s="143"/>
      <c r="S557" s="143"/>
      <c r="T557" s="143"/>
      <c r="U557" s="144" t="n">
        <f aca="false">SUM(I557:T557)</f>
        <v>78</v>
      </c>
      <c r="V557" s="140"/>
      <c r="W557" s="144" t="n">
        <f aca="false" t="array" ref="W557:W557">MMULT(Y557,11)</f>
        <v>71.5</v>
      </c>
      <c r="X557" s="145" t="n">
        <f aca="false" t="array" ref="X557:X557">MMULT(Y557,14)</f>
        <v>91</v>
      </c>
      <c r="Y557" s="146" t="n">
        <f aca="false">U557/12</f>
        <v>6.5</v>
      </c>
    </row>
    <row r="558" s="147" customFormat="true" ht="13.8" hidden="false" customHeight="false" outlineLevel="0" collapsed="false">
      <c r="A558" s="138" t="s">
        <v>944</v>
      </c>
      <c r="B558" s="139"/>
      <c r="C558" s="140"/>
      <c r="D558" s="140"/>
      <c r="E558" s="141"/>
      <c r="F558" s="140"/>
      <c r="G558" s="140"/>
      <c r="H558" s="140"/>
      <c r="I558" s="142" t="n">
        <v>65</v>
      </c>
      <c r="J558" s="143"/>
      <c r="K558" s="143"/>
      <c r="L558" s="143"/>
      <c r="M558" s="143"/>
      <c r="N558" s="143"/>
      <c r="O558" s="29"/>
      <c r="P558" s="108"/>
      <c r="Q558" s="143"/>
      <c r="R558" s="143"/>
      <c r="S558" s="143"/>
      <c r="T558" s="143"/>
      <c r="U558" s="144" t="n">
        <f aca="false">SUM(I558:T558)</f>
        <v>65</v>
      </c>
      <c r="V558" s="140"/>
      <c r="W558" s="144" t="n">
        <f aca="false" t="array" ref="W558:W558">MMULT(Y558,11)</f>
        <v>59.5833333333334</v>
      </c>
      <c r="X558" s="145" t="n">
        <f aca="false" t="array" ref="X558:X558">MMULT(Y558,14)</f>
        <v>75.8333333333334</v>
      </c>
      <c r="Y558" s="146" t="n">
        <f aca="false">U558/12</f>
        <v>5.41666666666667</v>
      </c>
    </row>
    <row r="559" s="147" customFormat="true" ht="13.8" hidden="false" customHeight="false" outlineLevel="0" collapsed="false">
      <c r="A559" s="138" t="s">
        <v>944</v>
      </c>
      <c r="B559" s="139"/>
      <c r="C559" s="140"/>
      <c r="D559" s="140"/>
      <c r="E559" s="141"/>
      <c r="F559" s="140"/>
      <c r="G559" s="140"/>
      <c r="H559" s="140"/>
      <c r="I559" s="142"/>
      <c r="J559" s="142" t="n">
        <v>110</v>
      </c>
      <c r="K559" s="143"/>
      <c r="L559" s="143"/>
      <c r="M559" s="143"/>
      <c r="N559" s="143"/>
      <c r="O559" s="29"/>
      <c r="P559" s="108"/>
      <c r="Q559" s="143"/>
      <c r="R559" s="143"/>
      <c r="S559" s="143"/>
      <c r="T559" s="143"/>
      <c r="U559" s="144"/>
      <c r="V559" s="140"/>
      <c r="W559" s="144"/>
      <c r="X559" s="145"/>
      <c r="Y559" s="146"/>
    </row>
    <row r="560" s="147" customFormat="true" ht="13.8" hidden="false" customHeight="false" outlineLevel="0" collapsed="false">
      <c r="A560" s="138" t="s">
        <v>944</v>
      </c>
      <c r="B560" s="139"/>
      <c r="C560" s="140"/>
      <c r="D560" s="140"/>
      <c r="E560" s="141"/>
      <c r="F560" s="140"/>
      <c r="G560" s="140"/>
      <c r="H560" s="140"/>
      <c r="I560" s="142"/>
      <c r="J560" s="143"/>
      <c r="K560" s="142" t="n">
        <v>104</v>
      </c>
      <c r="L560" s="143"/>
      <c r="M560" s="143"/>
      <c r="N560" s="143"/>
      <c r="O560" s="29"/>
      <c r="P560" s="108"/>
      <c r="Q560" s="143"/>
      <c r="R560" s="143"/>
      <c r="S560" s="143"/>
      <c r="T560" s="143"/>
      <c r="U560" s="144"/>
      <c r="V560" s="140"/>
      <c r="W560" s="144"/>
      <c r="X560" s="145"/>
      <c r="Y560" s="146"/>
    </row>
    <row r="561" s="147" customFormat="true" ht="13.8" hidden="false" customHeight="false" outlineLevel="0" collapsed="false">
      <c r="A561" s="138" t="s">
        <v>944</v>
      </c>
      <c r="B561" s="139"/>
      <c r="C561" s="140"/>
      <c r="D561" s="140"/>
      <c r="E561" s="141"/>
      <c r="F561" s="140"/>
      <c r="G561" s="140"/>
      <c r="H561" s="140"/>
      <c r="I561" s="142"/>
      <c r="J561" s="143"/>
      <c r="K561" s="142" t="n">
        <v>110</v>
      </c>
      <c r="L561" s="143"/>
      <c r="M561" s="143"/>
      <c r="N561" s="143"/>
      <c r="O561" s="29"/>
      <c r="P561" s="108"/>
      <c r="Q561" s="143"/>
      <c r="R561" s="143"/>
      <c r="S561" s="143"/>
      <c r="T561" s="143"/>
      <c r="U561" s="144" t="n">
        <f aca="false">SUM(I561:T561)</f>
        <v>110</v>
      </c>
      <c r="V561" s="140"/>
      <c r="W561" s="144" t="n">
        <f aca="false" t="array" ref="W561:W561">MMULT(Y561,11)</f>
        <v>100.833333333333</v>
      </c>
      <c r="X561" s="145" t="n">
        <f aca="false" t="array" ref="X561:X561">MMULT(Y561,14)</f>
        <v>128.333333333333</v>
      </c>
      <c r="Y561" s="146" t="n">
        <f aca="false">U561/12</f>
        <v>9.16666666666667</v>
      </c>
    </row>
    <row r="562" s="147" customFormat="true" ht="13.8" hidden="false" customHeight="false" outlineLevel="0" collapsed="false">
      <c r="A562" s="138" t="s">
        <v>944</v>
      </c>
      <c r="B562" s="139"/>
      <c r="C562" s="140"/>
      <c r="D562" s="140"/>
      <c r="E562" s="141"/>
      <c r="F562" s="140"/>
      <c r="G562" s="140"/>
      <c r="H562" s="140"/>
      <c r="I562" s="142"/>
      <c r="J562" s="143"/>
      <c r="K562" s="143"/>
      <c r="L562" s="143"/>
      <c r="M562" s="143"/>
      <c r="N562" s="148" t="n">
        <v>83.51</v>
      </c>
      <c r="O562" s="29"/>
      <c r="P562" s="108"/>
      <c r="Q562" s="143"/>
      <c r="R562" s="143"/>
      <c r="S562" s="143"/>
      <c r="T562" s="143"/>
      <c r="U562" s="144"/>
      <c r="V562" s="140"/>
      <c r="W562" s="144"/>
      <c r="X562" s="145"/>
      <c r="Y562" s="146"/>
    </row>
    <row r="563" s="147" customFormat="true" ht="13.8" hidden="false" customHeight="false" outlineLevel="0" collapsed="false">
      <c r="A563" s="138" t="s">
        <v>944</v>
      </c>
      <c r="B563" s="139"/>
      <c r="C563" s="140"/>
      <c r="D563" s="140"/>
      <c r="E563" s="141"/>
      <c r="F563" s="140"/>
      <c r="G563" s="140"/>
      <c r="H563" s="140"/>
      <c r="I563" s="142"/>
      <c r="J563" s="143"/>
      <c r="K563" s="143"/>
      <c r="L563" s="143"/>
      <c r="M563" s="143" t="n">
        <v>200.28</v>
      </c>
      <c r="N563" s="143"/>
      <c r="O563" s="29"/>
      <c r="P563" s="108"/>
      <c r="Q563" s="143"/>
      <c r="R563" s="143"/>
      <c r="S563" s="143"/>
      <c r="T563" s="143"/>
      <c r="U563" s="144"/>
      <c r="V563" s="140"/>
      <c r="W563" s="144"/>
      <c r="X563" s="145"/>
      <c r="Y563" s="146"/>
    </row>
    <row r="564" s="147" customFormat="true" ht="13.8" hidden="false" customHeight="false" outlineLevel="0" collapsed="false">
      <c r="A564" s="138" t="s">
        <v>944</v>
      </c>
      <c r="B564" s="139"/>
      <c r="C564" s="140"/>
      <c r="D564" s="140"/>
      <c r="E564" s="141"/>
      <c r="F564" s="140"/>
      <c r="G564" s="140"/>
      <c r="H564" s="140"/>
      <c r="I564" s="142"/>
      <c r="J564" s="143"/>
      <c r="K564" s="143"/>
      <c r="L564" s="143" t="n">
        <v>83.51</v>
      </c>
      <c r="M564" s="143"/>
      <c r="N564" s="143"/>
      <c r="O564" s="29"/>
      <c r="P564" s="108"/>
      <c r="Q564" s="143"/>
      <c r="R564" s="143"/>
      <c r="S564" s="143"/>
      <c r="T564" s="143"/>
      <c r="U564" s="144"/>
      <c r="V564" s="140"/>
      <c r="W564" s="144"/>
      <c r="X564" s="145"/>
      <c r="Y564" s="146"/>
    </row>
    <row r="565" s="147" customFormat="true" ht="13.8" hidden="false" customHeight="false" outlineLevel="0" collapsed="false">
      <c r="A565" s="138" t="s">
        <v>1009</v>
      </c>
      <c r="B565" s="139"/>
      <c r="C565" s="140"/>
      <c r="D565" s="140"/>
      <c r="E565" s="141"/>
      <c r="F565" s="140"/>
      <c r="G565" s="140"/>
      <c r="H565" s="140"/>
      <c r="I565" s="142"/>
      <c r="J565" s="142" t="n">
        <v>298</v>
      </c>
      <c r="K565" s="143"/>
      <c r="L565" s="143"/>
      <c r="M565" s="143"/>
      <c r="N565" s="143"/>
      <c r="O565" s="29"/>
      <c r="P565" s="108"/>
      <c r="Q565" s="143"/>
      <c r="R565" s="143"/>
      <c r="S565" s="143"/>
      <c r="T565" s="143"/>
      <c r="U565" s="144"/>
      <c r="V565" s="140"/>
      <c r="W565" s="144"/>
      <c r="X565" s="145"/>
      <c r="Y565" s="146"/>
    </row>
    <row r="566" s="147" customFormat="true" ht="13.8" hidden="false" customHeight="false" outlineLevel="0" collapsed="false">
      <c r="A566" s="138" t="s">
        <v>1009</v>
      </c>
      <c r="B566" s="139"/>
      <c r="C566" s="140"/>
      <c r="D566" s="140"/>
      <c r="E566" s="141"/>
      <c r="F566" s="140"/>
      <c r="G566" s="140"/>
      <c r="H566" s="140"/>
      <c r="I566" s="142"/>
      <c r="J566" s="143"/>
      <c r="K566" s="143"/>
      <c r="L566" s="143"/>
      <c r="M566" s="143" t="n">
        <v>121.28</v>
      </c>
      <c r="N566" s="148"/>
      <c r="O566" s="29"/>
      <c r="P566" s="108"/>
      <c r="Q566" s="143"/>
      <c r="R566" s="143"/>
      <c r="S566" s="143"/>
      <c r="T566" s="143"/>
      <c r="U566" s="144"/>
      <c r="V566" s="140"/>
      <c r="W566" s="144"/>
      <c r="X566" s="145"/>
      <c r="Y566" s="146"/>
    </row>
    <row r="567" s="147" customFormat="true" ht="13.8" hidden="false" customHeight="false" outlineLevel="0" collapsed="false">
      <c r="A567" s="138" t="s">
        <v>126</v>
      </c>
      <c r="B567" s="139"/>
      <c r="C567" s="140"/>
      <c r="D567" s="140"/>
      <c r="E567" s="141"/>
      <c r="F567" s="140"/>
      <c r="G567" s="140"/>
      <c r="H567" s="140"/>
      <c r="I567" s="142"/>
      <c r="J567" s="143"/>
      <c r="K567" s="143"/>
      <c r="L567" s="143" t="n">
        <v>72.18</v>
      </c>
      <c r="M567" s="143"/>
      <c r="N567" s="143"/>
      <c r="O567" s="29"/>
      <c r="P567" s="108"/>
      <c r="Q567" s="143"/>
      <c r="R567" s="143"/>
      <c r="S567" s="143"/>
      <c r="T567" s="143"/>
      <c r="U567" s="144"/>
      <c r="V567" s="140"/>
      <c r="W567" s="144"/>
      <c r="X567" s="145"/>
      <c r="Y567" s="146"/>
    </row>
    <row r="568" s="147" customFormat="true" ht="13.8" hidden="false" customHeight="false" outlineLevel="0" collapsed="false">
      <c r="A568" s="138" t="s">
        <v>1234</v>
      </c>
      <c r="B568" s="139"/>
      <c r="C568" s="140"/>
      <c r="D568" s="140"/>
      <c r="E568" s="141"/>
      <c r="F568" s="140"/>
      <c r="G568" s="140"/>
      <c r="H568" s="140"/>
      <c r="I568" s="142"/>
      <c r="J568" s="143"/>
      <c r="K568" s="143"/>
      <c r="L568" s="143"/>
      <c r="M568" s="143"/>
      <c r="N568" s="143"/>
      <c r="O568" s="29"/>
      <c r="P568" s="108"/>
      <c r="Q568" s="143"/>
      <c r="R568" s="143"/>
      <c r="S568" s="143"/>
      <c r="T568" s="143"/>
      <c r="U568" s="144" t="n">
        <f aca="false">SUM(I568:T568)</f>
        <v>0</v>
      </c>
      <c r="V568" s="140"/>
      <c r="W568" s="144" t="n">
        <f aca="false" t="array" ref="W568:W568">MMULT(Y568,11)</f>
        <v>0</v>
      </c>
      <c r="X568" s="145" t="n">
        <f aca="false" t="array" ref="X568:X568">MMULT(Y568,14)</f>
        <v>0</v>
      </c>
      <c r="Y568" s="146" t="n">
        <f aca="false">U568/12</f>
        <v>0</v>
      </c>
    </row>
    <row r="569" s="147" customFormat="true" ht="13.8" hidden="false" customHeight="false" outlineLevel="0" collapsed="false">
      <c r="A569" s="138" t="s">
        <v>1234</v>
      </c>
      <c r="B569" s="139"/>
      <c r="C569" s="140"/>
      <c r="D569" s="140"/>
      <c r="E569" s="141"/>
      <c r="F569" s="140"/>
      <c r="G569" s="140"/>
      <c r="H569" s="140"/>
      <c r="I569" s="142"/>
      <c r="J569" s="143"/>
      <c r="K569" s="143"/>
      <c r="L569" s="143"/>
      <c r="M569" s="143"/>
      <c r="N569" s="148" t="n">
        <v>67.25</v>
      </c>
      <c r="O569" s="29"/>
      <c r="P569" s="108"/>
      <c r="Q569" s="143"/>
      <c r="R569" s="143"/>
      <c r="S569" s="143"/>
      <c r="T569" s="143"/>
      <c r="U569" s="144"/>
      <c r="V569" s="140"/>
      <c r="W569" s="144"/>
      <c r="X569" s="145"/>
      <c r="Y569" s="146"/>
    </row>
    <row r="570" s="147" customFormat="true" ht="13.8" hidden="false" customHeight="false" outlineLevel="0" collapsed="false">
      <c r="A570" s="138" t="s">
        <v>1040</v>
      </c>
      <c r="B570" s="139"/>
      <c r="C570" s="140"/>
      <c r="D570" s="140"/>
      <c r="E570" s="141"/>
      <c r="F570" s="140"/>
      <c r="G570" s="140"/>
      <c r="H570" s="140"/>
      <c r="I570" s="142"/>
      <c r="J570" s="142" t="n">
        <v>65</v>
      </c>
      <c r="K570" s="143"/>
      <c r="L570" s="143"/>
      <c r="M570" s="143"/>
      <c r="N570" s="143"/>
      <c r="O570" s="29"/>
      <c r="P570" s="108"/>
      <c r="Q570" s="143"/>
      <c r="R570" s="143"/>
      <c r="S570" s="143"/>
      <c r="T570" s="143"/>
      <c r="U570" s="144"/>
      <c r="V570" s="140"/>
      <c r="W570" s="144"/>
      <c r="X570" s="145"/>
      <c r="Y570" s="146"/>
    </row>
    <row r="571" s="147" customFormat="true" ht="13.8" hidden="false" customHeight="false" outlineLevel="0" collapsed="false">
      <c r="A571" s="138" t="s">
        <v>1076</v>
      </c>
      <c r="B571" s="139"/>
      <c r="C571" s="140"/>
      <c r="D571" s="140"/>
      <c r="E571" s="141"/>
      <c r="F571" s="140"/>
      <c r="G571" s="140"/>
      <c r="H571" s="140"/>
      <c r="I571" s="142"/>
      <c r="J571" s="142" t="n">
        <v>195</v>
      </c>
      <c r="K571" s="143"/>
      <c r="L571" s="143"/>
      <c r="M571" s="143"/>
      <c r="N571" s="143"/>
      <c r="O571" s="29"/>
      <c r="P571" s="108"/>
      <c r="Q571" s="143"/>
      <c r="R571" s="143"/>
      <c r="S571" s="143"/>
      <c r="T571" s="143"/>
      <c r="U571" s="144"/>
      <c r="V571" s="140"/>
      <c r="W571" s="144"/>
      <c r="X571" s="145"/>
      <c r="Y571" s="146"/>
    </row>
    <row r="572" s="147" customFormat="true" ht="13.8" hidden="false" customHeight="false" outlineLevel="0" collapsed="false">
      <c r="A572" s="138" t="s">
        <v>1076</v>
      </c>
      <c r="B572" s="139"/>
      <c r="C572" s="140"/>
      <c r="D572" s="140"/>
      <c r="E572" s="141"/>
      <c r="F572" s="140"/>
      <c r="G572" s="140"/>
      <c r="H572" s="140"/>
      <c r="I572" s="142"/>
      <c r="J572" s="143"/>
      <c r="K572" s="143"/>
      <c r="L572" s="143"/>
      <c r="M572" s="143"/>
      <c r="N572" s="148" t="n">
        <v>142.03</v>
      </c>
      <c r="O572" s="29"/>
      <c r="P572" s="108"/>
      <c r="Q572" s="143"/>
      <c r="R572" s="143"/>
      <c r="S572" s="143"/>
      <c r="T572" s="143"/>
      <c r="U572" s="144"/>
      <c r="V572" s="140"/>
      <c r="W572" s="144"/>
      <c r="X572" s="145"/>
      <c r="Y572" s="146"/>
    </row>
    <row r="573" s="147" customFormat="true" ht="13.8" hidden="false" customHeight="false" outlineLevel="0" collapsed="false">
      <c r="A573" s="138" t="s">
        <v>1076</v>
      </c>
      <c r="B573" s="139"/>
      <c r="C573" s="140"/>
      <c r="D573" s="140"/>
      <c r="E573" s="141"/>
      <c r="F573" s="140"/>
      <c r="G573" s="140"/>
      <c r="H573" s="140"/>
      <c r="I573" s="142"/>
      <c r="J573" s="143"/>
      <c r="K573" s="143"/>
      <c r="L573" s="143"/>
      <c r="M573" s="143"/>
      <c r="N573" s="148" t="n">
        <v>250.54</v>
      </c>
      <c r="O573" s="29"/>
      <c r="P573" s="108"/>
      <c r="Q573" s="143"/>
      <c r="R573" s="143"/>
      <c r="S573" s="143"/>
      <c r="T573" s="143"/>
      <c r="U573" s="144"/>
      <c r="V573" s="140"/>
      <c r="W573" s="144"/>
      <c r="X573" s="145"/>
      <c r="Y573" s="146"/>
    </row>
    <row r="574" s="147" customFormat="true" ht="13.8" hidden="false" customHeight="false" outlineLevel="0" collapsed="false">
      <c r="A574" s="138" t="s">
        <v>1076</v>
      </c>
      <c r="B574" s="139"/>
      <c r="C574" s="140"/>
      <c r="D574" s="140"/>
      <c r="E574" s="141"/>
      <c r="F574" s="140"/>
      <c r="G574" s="140"/>
      <c r="H574" s="140"/>
      <c r="I574" s="142"/>
      <c r="J574" s="143"/>
      <c r="K574" s="143"/>
      <c r="L574" s="143" t="n">
        <v>250.54</v>
      </c>
      <c r="M574" s="143"/>
      <c r="N574" s="143"/>
      <c r="O574" s="29"/>
      <c r="P574" s="108"/>
      <c r="Q574" s="143"/>
      <c r="R574" s="143"/>
      <c r="S574" s="143"/>
      <c r="T574" s="143"/>
      <c r="U574" s="144"/>
      <c r="V574" s="140"/>
      <c r="W574" s="144"/>
      <c r="X574" s="145"/>
      <c r="Y574" s="146"/>
    </row>
    <row r="575" s="147" customFormat="true" ht="13.8" hidden="false" customHeight="false" outlineLevel="0" collapsed="false">
      <c r="A575" s="138" t="s">
        <v>1045</v>
      </c>
      <c r="B575" s="139"/>
      <c r="C575" s="140"/>
      <c r="D575" s="140"/>
      <c r="E575" s="141"/>
      <c r="F575" s="140"/>
      <c r="G575" s="140"/>
      <c r="H575" s="140"/>
      <c r="I575" s="142"/>
      <c r="J575" s="142" t="n">
        <v>375</v>
      </c>
      <c r="K575" s="143"/>
      <c r="L575" s="143"/>
      <c r="M575" s="143"/>
      <c r="N575" s="143"/>
      <c r="O575" s="29"/>
      <c r="P575" s="108"/>
      <c r="Q575" s="143"/>
      <c r="R575" s="143"/>
      <c r="S575" s="143"/>
      <c r="T575" s="143"/>
      <c r="U575" s="144"/>
      <c r="V575" s="140"/>
      <c r="W575" s="144"/>
      <c r="X575" s="145"/>
      <c r="Y575" s="146"/>
    </row>
    <row r="576" s="147" customFormat="true" ht="13.8" hidden="false" customHeight="false" outlineLevel="0" collapsed="false">
      <c r="A576" s="138" t="s">
        <v>1045</v>
      </c>
      <c r="B576" s="139"/>
      <c r="C576" s="140"/>
      <c r="D576" s="140"/>
      <c r="E576" s="141"/>
      <c r="F576" s="140"/>
      <c r="G576" s="140"/>
      <c r="H576" s="140"/>
      <c r="I576" s="142"/>
      <c r="J576" s="143"/>
      <c r="K576" s="143"/>
      <c r="L576" s="143"/>
      <c r="M576" s="143"/>
      <c r="N576" s="148" t="n">
        <v>440</v>
      </c>
      <c r="O576" s="29"/>
      <c r="P576" s="108"/>
      <c r="Q576" s="143"/>
      <c r="R576" s="143"/>
      <c r="S576" s="143"/>
      <c r="T576" s="143"/>
      <c r="U576" s="144"/>
      <c r="V576" s="140"/>
      <c r="W576" s="144"/>
      <c r="X576" s="145"/>
      <c r="Y576" s="146"/>
    </row>
    <row r="577" s="147" customFormat="true" ht="13.8" hidden="false" customHeight="false" outlineLevel="0" collapsed="false">
      <c r="A577" s="138" t="s">
        <v>1235</v>
      </c>
      <c r="B577" s="139"/>
      <c r="C577" s="140"/>
      <c r="D577" s="140"/>
      <c r="E577" s="141"/>
      <c r="F577" s="140"/>
      <c r="G577" s="140"/>
      <c r="H577" s="140"/>
      <c r="I577" s="142"/>
      <c r="J577" s="143"/>
      <c r="K577" s="143"/>
      <c r="L577" s="143"/>
      <c r="M577" s="143" t="n">
        <v>200.26</v>
      </c>
      <c r="N577" s="148"/>
      <c r="O577" s="29"/>
      <c r="P577" s="108"/>
      <c r="Q577" s="143"/>
      <c r="R577" s="143"/>
      <c r="S577" s="143"/>
      <c r="T577" s="143"/>
      <c r="U577" s="144"/>
      <c r="V577" s="140"/>
      <c r="W577" s="144"/>
      <c r="X577" s="145"/>
      <c r="Y577" s="146"/>
    </row>
    <row r="578" s="147" customFormat="true" ht="13.8" hidden="false" customHeight="false" outlineLevel="0" collapsed="false">
      <c r="A578" s="138" t="s">
        <v>1236</v>
      </c>
      <c r="B578" s="139"/>
      <c r="C578" s="140"/>
      <c r="D578" s="140"/>
      <c r="E578" s="141"/>
      <c r="F578" s="140"/>
      <c r="G578" s="140"/>
      <c r="H578" s="140"/>
      <c r="I578" s="142"/>
      <c r="J578" s="142" t="n">
        <v>840</v>
      </c>
      <c r="K578" s="143"/>
      <c r="L578" s="143"/>
      <c r="M578" s="143"/>
      <c r="N578" s="143"/>
      <c r="O578" s="29"/>
      <c r="P578" s="108"/>
      <c r="Q578" s="143"/>
      <c r="R578" s="143"/>
      <c r="S578" s="143"/>
      <c r="T578" s="143"/>
      <c r="U578" s="144"/>
      <c r="V578" s="140"/>
      <c r="W578" s="144"/>
      <c r="X578" s="145"/>
      <c r="Y578" s="146"/>
    </row>
    <row r="579" s="147" customFormat="true" ht="13.8" hidden="false" customHeight="false" outlineLevel="0" collapsed="false">
      <c r="A579" s="138" t="s">
        <v>1027</v>
      </c>
      <c r="B579" s="139"/>
      <c r="C579" s="140"/>
      <c r="D579" s="140"/>
      <c r="E579" s="141"/>
      <c r="F579" s="140"/>
      <c r="G579" s="140"/>
      <c r="H579" s="140"/>
      <c r="I579" s="142"/>
      <c r="J579" s="143"/>
      <c r="K579" s="143"/>
      <c r="L579" s="143" t="n">
        <v>135.25</v>
      </c>
      <c r="M579" s="143"/>
      <c r="N579" s="143"/>
      <c r="O579" s="29"/>
      <c r="P579" s="108"/>
      <c r="Q579" s="143"/>
      <c r="R579" s="143"/>
      <c r="S579" s="143"/>
      <c r="T579" s="143"/>
      <c r="U579" s="144"/>
      <c r="V579" s="140"/>
      <c r="W579" s="144"/>
      <c r="X579" s="145"/>
      <c r="Y579" s="146"/>
    </row>
    <row r="580" s="147" customFormat="true" ht="13.8" hidden="false" customHeight="false" outlineLevel="0" collapsed="false">
      <c r="A580" s="138" t="s">
        <v>1237</v>
      </c>
      <c r="B580" s="139"/>
      <c r="C580" s="140"/>
      <c r="D580" s="140"/>
      <c r="E580" s="141"/>
      <c r="F580" s="140"/>
      <c r="G580" s="140"/>
      <c r="H580" s="140"/>
      <c r="I580" s="142" t="n">
        <v>145</v>
      </c>
      <c r="J580" s="143"/>
      <c r="K580" s="143"/>
      <c r="L580" s="143"/>
      <c r="M580" s="143"/>
      <c r="N580" s="143"/>
      <c r="O580" s="29"/>
      <c r="P580" s="108"/>
      <c r="Q580" s="143"/>
      <c r="R580" s="143"/>
      <c r="S580" s="143"/>
      <c r="T580" s="143"/>
      <c r="U580" s="144" t="n">
        <f aca="false">SUM(I580:T580)</f>
        <v>145</v>
      </c>
      <c r="V580" s="140"/>
      <c r="W580" s="144" t="n">
        <f aca="false" t="array" ref="W580:W580">MMULT(Y580,11)</f>
        <v>132.916666666666</v>
      </c>
      <c r="X580" s="145" t="n">
        <f aca="false" t="array" ref="X580:X580">MMULT(Y580,14)</f>
        <v>169.166666666666</v>
      </c>
      <c r="Y580" s="146" t="n">
        <f aca="false">U580/12</f>
        <v>12.0833333333333</v>
      </c>
    </row>
    <row r="581" s="147" customFormat="true" ht="13.8" hidden="false" customHeight="false" outlineLevel="0" collapsed="false">
      <c r="A581" s="138" t="s">
        <v>1238</v>
      </c>
      <c r="B581" s="139"/>
      <c r="C581" s="140"/>
      <c r="D581" s="140"/>
      <c r="E581" s="141"/>
      <c r="F581" s="140"/>
      <c r="G581" s="140"/>
      <c r="H581" s="140"/>
      <c r="I581" s="142"/>
      <c r="J581" s="143"/>
      <c r="K581" s="143"/>
      <c r="L581" s="143" t="n">
        <v>520.91</v>
      </c>
      <c r="M581" s="143"/>
      <c r="N581" s="143"/>
      <c r="O581" s="29"/>
      <c r="P581" s="108"/>
      <c r="Q581" s="143"/>
      <c r="R581" s="143"/>
      <c r="S581" s="143"/>
      <c r="T581" s="143"/>
      <c r="U581" s="144"/>
      <c r="V581" s="140"/>
      <c r="W581" s="144"/>
      <c r="X581" s="145"/>
      <c r="Y581" s="146"/>
    </row>
    <row r="582" s="147" customFormat="true" ht="13.8" hidden="false" customHeight="false" outlineLevel="0" collapsed="false">
      <c r="A582" s="138" t="s">
        <v>954</v>
      </c>
      <c r="B582" s="139"/>
      <c r="C582" s="140"/>
      <c r="D582" s="140"/>
      <c r="E582" s="141"/>
      <c r="F582" s="140"/>
      <c r="G582" s="140"/>
      <c r="H582" s="140"/>
      <c r="I582" s="142"/>
      <c r="J582" s="143"/>
      <c r="K582" s="143"/>
      <c r="L582" s="143"/>
      <c r="M582" s="143"/>
      <c r="N582" s="148" t="n">
        <v>213.04</v>
      </c>
      <c r="O582" s="29"/>
      <c r="P582" s="108"/>
      <c r="Q582" s="143"/>
      <c r="R582" s="143"/>
      <c r="S582" s="143"/>
      <c r="T582" s="143"/>
      <c r="U582" s="144"/>
      <c r="V582" s="140"/>
      <c r="W582" s="144"/>
      <c r="X582" s="145"/>
      <c r="Y582" s="146"/>
    </row>
    <row r="583" s="147" customFormat="true" ht="13.8" hidden="false" customHeight="false" outlineLevel="0" collapsed="false">
      <c r="A583" s="138" t="s">
        <v>954</v>
      </c>
      <c r="B583" s="139"/>
      <c r="C583" s="140"/>
      <c r="D583" s="140"/>
      <c r="E583" s="141"/>
      <c r="F583" s="140"/>
      <c r="G583" s="140"/>
      <c r="H583" s="140"/>
      <c r="I583" s="142"/>
      <c r="J583" s="143"/>
      <c r="K583" s="143"/>
      <c r="L583" s="143" t="n">
        <v>523.31</v>
      </c>
      <c r="M583" s="143"/>
      <c r="N583" s="143"/>
      <c r="O583" s="29"/>
      <c r="P583" s="108"/>
      <c r="Q583" s="143"/>
      <c r="R583" s="143"/>
      <c r="S583" s="143"/>
      <c r="T583" s="143"/>
      <c r="U583" s="144"/>
      <c r="V583" s="140"/>
      <c r="W583" s="144"/>
      <c r="X583" s="145"/>
      <c r="Y583" s="146"/>
    </row>
    <row r="584" s="147" customFormat="true" ht="13.8" hidden="false" customHeight="false" outlineLevel="0" collapsed="false">
      <c r="A584" s="138" t="s">
        <v>1060</v>
      </c>
      <c r="B584" s="139"/>
      <c r="C584" s="140"/>
      <c r="D584" s="140"/>
      <c r="E584" s="141"/>
      <c r="F584" s="140"/>
      <c r="G584" s="140"/>
      <c r="H584" s="140"/>
      <c r="I584" s="142"/>
      <c r="J584" s="143"/>
      <c r="K584" s="143"/>
      <c r="L584" s="143"/>
      <c r="M584" s="143"/>
      <c r="N584" s="148" t="n">
        <v>71.01</v>
      </c>
      <c r="O584" s="29"/>
      <c r="P584" s="108"/>
      <c r="Q584" s="143"/>
      <c r="R584" s="143"/>
      <c r="S584" s="143"/>
      <c r="T584" s="143"/>
      <c r="U584" s="144"/>
      <c r="V584" s="140"/>
      <c r="W584" s="144"/>
      <c r="X584" s="145"/>
      <c r="Y584" s="146"/>
    </row>
    <row r="585" s="147" customFormat="true" ht="13.8" hidden="false" customHeight="false" outlineLevel="0" collapsed="false">
      <c r="A585" s="138" t="s">
        <v>1239</v>
      </c>
      <c r="B585" s="139"/>
      <c r="C585" s="140"/>
      <c r="D585" s="140"/>
      <c r="E585" s="141"/>
      <c r="F585" s="140"/>
      <c r="G585" s="140"/>
      <c r="H585" s="140"/>
      <c r="I585" s="142"/>
      <c r="J585" s="143"/>
      <c r="K585" s="142" t="n">
        <v>45</v>
      </c>
      <c r="L585" s="143"/>
      <c r="M585" s="143"/>
      <c r="N585" s="143"/>
      <c r="O585" s="29"/>
      <c r="P585" s="108"/>
      <c r="Q585" s="143"/>
      <c r="R585" s="143"/>
      <c r="S585" s="143"/>
      <c r="T585" s="143"/>
      <c r="U585" s="144"/>
      <c r="V585" s="140"/>
      <c r="W585" s="144"/>
      <c r="X585" s="145"/>
      <c r="Y585" s="146"/>
    </row>
    <row r="586" s="147" customFormat="true" ht="13.8" hidden="false" customHeight="false" outlineLevel="0" collapsed="false">
      <c r="A586" s="138" t="s">
        <v>1240</v>
      </c>
      <c r="B586" s="139"/>
      <c r="C586" s="140"/>
      <c r="D586" s="140"/>
      <c r="E586" s="141"/>
      <c r="F586" s="140"/>
      <c r="G586" s="140"/>
      <c r="H586" s="140"/>
      <c r="I586" s="142"/>
      <c r="J586" s="143"/>
      <c r="K586" s="143"/>
      <c r="L586" s="143" t="n">
        <v>328.44</v>
      </c>
      <c r="M586" s="143"/>
      <c r="N586" s="143"/>
      <c r="O586" s="29"/>
      <c r="P586" s="108"/>
      <c r="Q586" s="143"/>
      <c r="R586" s="143"/>
      <c r="S586" s="143"/>
      <c r="T586" s="143"/>
      <c r="U586" s="144"/>
      <c r="V586" s="140"/>
      <c r="W586" s="144"/>
      <c r="X586" s="145"/>
      <c r="Y586" s="146"/>
    </row>
    <row r="587" s="147" customFormat="true" ht="13.8" hidden="false" customHeight="false" outlineLevel="0" collapsed="false">
      <c r="A587" s="138" t="s">
        <v>1037</v>
      </c>
      <c r="B587" s="139"/>
      <c r="C587" s="140"/>
      <c r="D587" s="140"/>
      <c r="E587" s="141"/>
      <c r="F587" s="140"/>
      <c r="G587" s="140"/>
      <c r="H587" s="140"/>
      <c r="I587" s="142"/>
      <c r="J587" s="143"/>
      <c r="K587" s="143"/>
      <c r="L587" s="143"/>
      <c r="M587" s="143" t="n">
        <v>60.09</v>
      </c>
      <c r="N587" s="143"/>
      <c r="O587" s="29"/>
      <c r="P587" s="108"/>
      <c r="Q587" s="143"/>
      <c r="R587" s="143"/>
      <c r="S587" s="143"/>
      <c r="T587" s="143"/>
      <c r="U587" s="144"/>
      <c r="V587" s="140"/>
      <c r="W587" s="144"/>
      <c r="X587" s="145"/>
      <c r="Y587" s="146"/>
    </row>
    <row r="588" s="147" customFormat="true" ht="13.8" hidden="false" customHeight="false" outlineLevel="0" collapsed="false">
      <c r="A588" s="138" t="s">
        <v>1241</v>
      </c>
      <c r="B588" s="139"/>
      <c r="C588" s="140"/>
      <c r="D588" s="140"/>
      <c r="E588" s="141"/>
      <c r="F588" s="140"/>
      <c r="G588" s="140"/>
      <c r="H588" s="140"/>
      <c r="I588" s="142"/>
      <c r="J588" s="143"/>
      <c r="K588" s="143"/>
      <c r="L588" s="143"/>
      <c r="M588" s="143" t="n">
        <v>199.35</v>
      </c>
      <c r="N588" s="143"/>
      <c r="O588" s="29"/>
      <c r="P588" s="108"/>
      <c r="Q588" s="143"/>
      <c r="R588" s="143"/>
      <c r="S588" s="143"/>
      <c r="T588" s="143"/>
      <c r="U588" s="144"/>
      <c r="V588" s="140"/>
      <c r="W588" s="144"/>
      <c r="X588" s="145"/>
      <c r="Y588" s="146"/>
    </row>
    <row r="589" s="147" customFormat="true" ht="13.8" hidden="false" customHeight="false" outlineLevel="0" collapsed="false">
      <c r="A589" s="138" t="s">
        <v>1242</v>
      </c>
      <c r="B589" s="139"/>
      <c r="C589" s="140"/>
      <c r="D589" s="140"/>
      <c r="E589" s="141"/>
      <c r="F589" s="140"/>
      <c r="G589" s="140"/>
      <c r="H589" s="140"/>
      <c r="I589" s="142"/>
      <c r="J589" s="142"/>
      <c r="K589" s="143"/>
      <c r="L589" s="143"/>
      <c r="M589" s="143"/>
      <c r="N589" s="143"/>
      <c r="O589" s="29"/>
      <c r="P589" s="108"/>
      <c r="Q589" s="143"/>
      <c r="R589" s="143"/>
      <c r="S589" s="143"/>
      <c r="T589" s="143"/>
      <c r="U589" s="144"/>
      <c r="V589" s="140"/>
      <c r="W589" s="144"/>
      <c r="X589" s="145"/>
      <c r="Y589" s="146"/>
    </row>
    <row r="590" s="147" customFormat="true" ht="13.8" hidden="false" customHeight="false" outlineLevel="0" collapsed="false">
      <c r="A590" s="138" t="s">
        <v>1242</v>
      </c>
      <c r="B590" s="139"/>
      <c r="C590" s="140"/>
      <c r="D590" s="140"/>
      <c r="E590" s="141"/>
      <c r="F590" s="140"/>
      <c r="G590" s="140"/>
      <c r="H590" s="140"/>
      <c r="I590" s="142"/>
      <c r="J590" s="143"/>
      <c r="K590" s="143"/>
      <c r="L590" s="143"/>
      <c r="M590" s="143" t="n">
        <v>0</v>
      </c>
      <c r="N590" s="148"/>
      <c r="O590" s="29"/>
      <c r="P590" s="108"/>
      <c r="Q590" s="143"/>
      <c r="R590" s="143"/>
      <c r="S590" s="143"/>
      <c r="T590" s="143"/>
      <c r="U590" s="144"/>
      <c r="V590" s="140"/>
      <c r="W590" s="144"/>
      <c r="X590" s="145"/>
      <c r="Y590" s="146"/>
    </row>
    <row r="591" s="147" customFormat="true" ht="13.8" hidden="false" customHeight="false" outlineLevel="0" collapsed="false">
      <c r="A591" s="138" t="s">
        <v>1243</v>
      </c>
      <c r="B591" s="139"/>
      <c r="C591" s="140"/>
      <c r="D591" s="140"/>
      <c r="E591" s="141"/>
      <c r="F591" s="140"/>
      <c r="G591" s="140"/>
      <c r="H591" s="140"/>
      <c r="I591" s="142"/>
      <c r="J591" s="143"/>
      <c r="K591" s="143"/>
      <c r="L591" s="143" t="n">
        <v>177.47</v>
      </c>
      <c r="M591" s="143"/>
      <c r="N591" s="143"/>
      <c r="O591" s="29"/>
      <c r="P591" s="108"/>
      <c r="Q591" s="143"/>
      <c r="R591" s="143"/>
      <c r="S591" s="143"/>
      <c r="T591" s="143"/>
      <c r="U591" s="144"/>
      <c r="V591" s="140"/>
      <c r="W591" s="144"/>
      <c r="X591" s="145"/>
      <c r="Y591" s="146"/>
    </row>
    <row r="592" s="147" customFormat="true" ht="13.8" hidden="false" customHeight="false" outlineLevel="0" collapsed="false">
      <c r="A592" s="138" t="s">
        <v>1058</v>
      </c>
      <c r="B592" s="139"/>
      <c r="C592" s="140"/>
      <c r="D592" s="140"/>
      <c r="E592" s="141"/>
      <c r="F592" s="140"/>
      <c r="G592" s="140"/>
      <c r="H592" s="140"/>
      <c r="I592" s="142"/>
      <c r="J592" s="142" t="n">
        <v>650</v>
      </c>
      <c r="K592" s="143"/>
      <c r="L592" s="143"/>
      <c r="M592" s="143"/>
      <c r="N592" s="143"/>
      <c r="O592" s="29"/>
      <c r="P592" s="108"/>
      <c r="Q592" s="143"/>
      <c r="R592" s="143"/>
      <c r="S592" s="143"/>
      <c r="T592" s="143"/>
      <c r="U592" s="144"/>
      <c r="V592" s="140"/>
      <c r="W592" s="144"/>
      <c r="X592" s="145"/>
      <c r="Y592" s="146"/>
    </row>
    <row r="593" s="147" customFormat="true" ht="13.8" hidden="false" customHeight="false" outlineLevel="0" collapsed="false">
      <c r="A593" s="138" t="s">
        <v>1058</v>
      </c>
      <c r="B593" s="139"/>
      <c r="C593" s="140"/>
      <c r="D593" s="140"/>
      <c r="E593" s="141"/>
      <c r="F593" s="140"/>
      <c r="G593" s="140"/>
      <c r="H593" s="140"/>
      <c r="I593" s="142"/>
      <c r="J593" s="143"/>
      <c r="K593" s="143"/>
      <c r="L593" s="143"/>
      <c r="M593" s="143"/>
      <c r="N593" s="148" t="n">
        <v>835.13</v>
      </c>
      <c r="O593" s="29"/>
      <c r="P593" s="108"/>
      <c r="Q593" s="143"/>
      <c r="R593" s="143"/>
      <c r="S593" s="143"/>
      <c r="T593" s="143"/>
      <c r="U593" s="144"/>
      <c r="V593" s="140"/>
      <c r="W593" s="144"/>
      <c r="X593" s="145"/>
      <c r="Y593" s="146"/>
    </row>
    <row r="594" s="147" customFormat="true" ht="13.8" hidden="false" customHeight="false" outlineLevel="0" collapsed="false">
      <c r="A594" s="138" t="s">
        <v>905</v>
      </c>
      <c r="B594" s="139"/>
      <c r="C594" s="140"/>
      <c r="D594" s="140"/>
      <c r="E594" s="141"/>
      <c r="F594" s="140"/>
      <c r="G594" s="140"/>
      <c r="H594" s="140"/>
      <c r="I594" s="142"/>
      <c r="J594" s="143"/>
      <c r="K594" s="143"/>
      <c r="L594" s="143"/>
      <c r="M594" s="143" t="n">
        <v>542.09</v>
      </c>
      <c r="N594" s="148"/>
      <c r="O594" s="29"/>
      <c r="P594" s="108"/>
      <c r="Q594" s="143"/>
      <c r="R594" s="143"/>
      <c r="S594" s="143"/>
      <c r="T594" s="143"/>
      <c r="U594" s="144"/>
      <c r="V594" s="140"/>
      <c r="W594" s="144"/>
      <c r="X594" s="145"/>
      <c r="Y594" s="146"/>
    </row>
    <row r="595" s="147" customFormat="true" ht="13.8" hidden="false" customHeight="false" outlineLevel="0" collapsed="false">
      <c r="A595" s="138" t="s">
        <v>981</v>
      </c>
      <c r="B595" s="139"/>
      <c r="C595" s="140"/>
      <c r="D595" s="140"/>
      <c r="E595" s="141"/>
      <c r="F595" s="140"/>
      <c r="G595" s="140"/>
      <c r="H595" s="140"/>
      <c r="I595" s="142" t="n">
        <v>188</v>
      </c>
      <c r="J595" s="143"/>
      <c r="K595" s="143"/>
      <c r="L595" s="143"/>
      <c r="M595" s="143"/>
      <c r="N595" s="143"/>
      <c r="O595" s="29"/>
      <c r="P595" s="108"/>
      <c r="Q595" s="143"/>
      <c r="R595" s="143"/>
      <c r="S595" s="142"/>
      <c r="T595" s="143"/>
      <c r="U595" s="144" t="n">
        <f aca="false">SUM(I595:T595)</f>
        <v>188</v>
      </c>
      <c r="V595" s="140"/>
      <c r="W595" s="144" t="n">
        <f aca="false" t="array" ref="W595:W595">MMULT(Y595,11)</f>
        <v>172.333333333334</v>
      </c>
      <c r="X595" s="145" t="n">
        <f aca="false" t="array" ref="X595:X595">MMULT(Y595,14)</f>
        <v>219.333333333334</v>
      </c>
      <c r="Y595" s="146" t="n">
        <f aca="false">U595/12</f>
        <v>15.6666666666667</v>
      </c>
    </row>
    <row r="596" s="147" customFormat="true" ht="13.8" hidden="false" customHeight="false" outlineLevel="0" collapsed="false">
      <c r="A596" s="138" t="s">
        <v>981</v>
      </c>
      <c r="B596" s="139"/>
      <c r="C596" s="140"/>
      <c r="D596" s="140"/>
      <c r="E596" s="141"/>
      <c r="F596" s="140"/>
      <c r="G596" s="140"/>
      <c r="H596" s="140"/>
      <c r="I596" s="142"/>
      <c r="J596" s="143"/>
      <c r="K596" s="142" t="n">
        <v>399</v>
      </c>
      <c r="L596" s="143"/>
      <c r="M596" s="143"/>
      <c r="N596" s="143"/>
      <c r="O596" s="29"/>
      <c r="P596" s="108"/>
      <c r="Q596" s="143"/>
      <c r="R596" s="143"/>
      <c r="S596" s="143"/>
      <c r="T596" s="143"/>
      <c r="U596" s="144"/>
      <c r="V596" s="140"/>
      <c r="W596" s="144"/>
      <c r="X596" s="145"/>
      <c r="Y596" s="146"/>
    </row>
    <row r="597" s="147" customFormat="true" ht="13.8" hidden="false" customHeight="false" outlineLevel="0" collapsed="false">
      <c r="A597" s="138" t="s">
        <v>1244</v>
      </c>
      <c r="B597" s="139"/>
      <c r="C597" s="140"/>
      <c r="D597" s="140"/>
      <c r="E597" s="141"/>
      <c r="F597" s="140"/>
      <c r="G597" s="140"/>
      <c r="H597" s="140"/>
      <c r="I597" s="142"/>
      <c r="J597" s="143"/>
      <c r="K597" s="143"/>
      <c r="L597" s="143"/>
      <c r="M597" s="143" t="n">
        <v>137.84</v>
      </c>
      <c r="N597" s="143"/>
      <c r="O597" s="29"/>
      <c r="P597" s="108"/>
      <c r="Q597" s="143"/>
      <c r="R597" s="143"/>
      <c r="S597" s="143"/>
      <c r="T597" s="143"/>
      <c r="U597" s="144"/>
      <c r="V597" s="140"/>
      <c r="W597" s="144"/>
      <c r="X597" s="145"/>
      <c r="Y597" s="146"/>
    </row>
    <row r="598" s="147" customFormat="true" ht="13.8" hidden="false" customHeight="false" outlineLevel="0" collapsed="false">
      <c r="A598" s="138" t="s">
        <v>1152</v>
      </c>
      <c r="B598" s="139"/>
      <c r="C598" s="140"/>
      <c r="D598" s="140"/>
      <c r="E598" s="141"/>
      <c r="F598" s="140"/>
      <c r="G598" s="140"/>
      <c r="H598" s="140"/>
      <c r="I598" s="142"/>
      <c r="J598" s="143"/>
      <c r="K598" s="143"/>
      <c r="L598" s="143"/>
      <c r="M598" s="143"/>
      <c r="N598" s="148" t="n">
        <v>31</v>
      </c>
      <c r="O598" s="29"/>
      <c r="P598" s="108"/>
      <c r="Q598" s="143"/>
      <c r="R598" s="143"/>
      <c r="S598" s="143"/>
      <c r="T598" s="143"/>
      <c r="U598" s="144"/>
      <c r="V598" s="140"/>
      <c r="W598" s="144"/>
      <c r="X598" s="145"/>
      <c r="Y598" s="146"/>
    </row>
    <row r="599" s="147" customFormat="true" ht="13.8" hidden="false" customHeight="false" outlineLevel="0" collapsed="false">
      <c r="A599" s="138" t="s">
        <v>1152</v>
      </c>
      <c r="B599" s="139"/>
      <c r="C599" s="140"/>
      <c r="D599" s="140"/>
      <c r="E599" s="141"/>
      <c r="F599" s="140"/>
      <c r="G599" s="140"/>
      <c r="H599" s="140"/>
      <c r="I599" s="142"/>
      <c r="J599" s="143"/>
      <c r="K599" s="143"/>
      <c r="L599" s="143"/>
      <c r="M599" s="143" t="n">
        <v>71.01</v>
      </c>
      <c r="N599" s="143"/>
      <c r="O599" s="29"/>
      <c r="P599" s="108"/>
      <c r="Q599" s="143"/>
      <c r="R599" s="143"/>
      <c r="S599" s="143"/>
      <c r="T599" s="143"/>
      <c r="U599" s="144"/>
      <c r="V599" s="140"/>
      <c r="W599" s="144"/>
      <c r="X599" s="145"/>
      <c r="Y599" s="146"/>
    </row>
    <row r="600" s="147" customFormat="true" ht="13.8" hidden="false" customHeight="false" outlineLevel="0" collapsed="false">
      <c r="A600" s="138" t="s">
        <v>1152</v>
      </c>
      <c r="B600" s="139"/>
      <c r="C600" s="140"/>
      <c r="D600" s="140"/>
      <c r="E600" s="141"/>
      <c r="F600" s="140"/>
      <c r="G600" s="140"/>
      <c r="H600" s="140"/>
      <c r="I600" s="142"/>
      <c r="J600" s="143"/>
      <c r="K600" s="143"/>
      <c r="L600" s="143" t="n">
        <v>63.37</v>
      </c>
      <c r="M600" s="143"/>
      <c r="N600" s="143"/>
      <c r="O600" s="29"/>
      <c r="P600" s="108"/>
      <c r="Q600" s="143"/>
      <c r="R600" s="143"/>
      <c r="S600" s="143"/>
      <c r="T600" s="143"/>
      <c r="U600" s="144"/>
      <c r="V600" s="140"/>
      <c r="W600" s="144"/>
      <c r="X600" s="145"/>
      <c r="Y600" s="146"/>
    </row>
    <row r="601" s="147" customFormat="true" ht="13.8" hidden="false" customHeight="false" outlineLevel="0" collapsed="false">
      <c r="A601" s="138" t="s">
        <v>1245</v>
      </c>
      <c r="B601" s="139"/>
      <c r="C601" s="140"/>
      <c r="D601" s="140"/>
      <c r="E601" s="141"/>
      <c r="F601" s="140"/>
      <c r="G601" s="140"/>
      <c r="H601" s="140"/>
      <c r="I601" s="142"/>
      <c r="J601" s="143"/>
      <c r="K601" s="143"/>
      <c r="L601" s="143"/>
      <c r="M601" s="143" t="n">
        <v>540.89</v>
      </c>
      <c r="N601" s="143"/>
      <c r="O601" s="29"/>
      <c r="P601" s="108"/>
      <c r="Q601" s="143"/>
      <c r="R601" s="143"/>
      <c r="S601" s="143"/>
      <c r="T601" s="143"/>
      <c r="U601" s="144"/>
      <c r="V601" s="140"/>
      <c r="W601" s="144"/>
      <c r="X601" s="145"/>
      <c r="Y601" s="146"/>
    </row>
    <row r="602" s="147" customFormat="true" ht="13.8" hidden="false" customHeight="false" outlineLevel="0" collapsed="false">
      <c r="A602" s="138" t="s">
        <v>1246</v>
      </c>
      <c r="B602" s="139"/>
      <c r="C602" s="140"/>
      <c r="D602" s="140"/>
      <c r="E602" s="141"/>
      <c r="F602" s="140"/>
      <c r="G602" s="140"/>
      <c r="H602" s="140"/>
      <c r="I602" s="142"/>
      <c r="J602" s="142" t="n">
        <v>386</v>
      </c>
      <c r="K602" s="143"/>
      <c r="L602" s="143"/>
      <c r="M602" s="143"/>
      <c r="N602" s="143"/>
      <c r="O602" s="29"/>
      <c r="P602" s="108"/>
      <c r="Q602" s="143"/>
      <c r="R602" s="143"/>
      <c r="S602" s="143"/>
      <c r="T602" s="143"/>
      <c r="U602" s="144"/>
      <c r="V602" s="140"/>
      <c r="W602" s="144"/>
      <c r="X602" s="145"/>
      <c r="Y602" s="146"/>
    </row>
    <row r="603" s="147" customFormat="true" ht="13.8" hidden="false" customHeight="false" outlineLevel="0" collapsed="false">
      <c r="A603" s="138" t="s">
        <v>1078</v>
      </c>
      <c r="B603" s="139"/>
      <c r="C603" s="140"/>
      <c r="D603" s="140"/>
      <c r="E603" s="141"/>
      <c r="F603" s="140"/>
      <c r="G603" s="140"/>
      <c r="H603" s="140"/>
      <c r="I603" s="142"/>
      <c r="J603" s="143"/>
      <c r="K603" s="143"/>
      <c r="L603" s="143"/>
      <c r="M603" s="143" t="n">
        <v>83.11</v>
      </c>
      <c r="N603" s="143"/>
      <c r="O603" s="29"/>
      <c r="P603" s="108"/>
      <c r="Q603" s="143"/>
      <c r="R603" s="143"/>
      <c r="S603" s="143"/>
      <c r="T603" s="143"/>
      <c r="U603" s="144"/>
      <c r="V603" s="140"/>
      <c r="W603" s="144"/>
      <c r="X603" s="145"/>
      <c r="Y603" s="146"/>
    </row>
    <row r="604" s="147" customFormat="true" ht="13.8" hidden="false" customHeight="false" outlineLevel="0" collapsed="false">
      <c r="A604" s="138" t="s">
        <v>1016</v>
      </c>
      <c r="B604" s="139"/>
      <c r="C604" s="140"/>
      <c r="D604" s="140"/>
      <c r="E604" s="141"/>
      <c r="F604" s="140"/>
      <c r="G604" s="140"/>
      <c r="H604" s="140"/>
      <c r="I604" s="142"/>
      <c r="J604" s="143"/>
      <c r="K604" s="142" t="n">
        <v>175</v>
      </c>
      <c r="L604" s="143"/>
      <c r="M604" s="143"/>
      <c r="N604" s="143"/>
      <c r="O604" s="29"/>
      <c r="P604" s="108"/>
      <c r="Q604" s="143"/>
      <c r="R604" s="143"/>
      <c r="S604" s="143"/>
      <c r="T604" s="143"/>
      <c r="U604" s="144"/>
      <c r="V604" s="140"/>
      <c r="W604" s="144"/>
      <c r="X604" s="145"/>
      <c r="Y604" s="146"/>
    </row>
    <row r="605" s="147" customFormat="true" ht="13.8" hidden="false" customHeight="false" outlineLevel="0" collapsed="false">
      <c r="A605" s="138" t="s">
        <v>115</v>
      </c>
      <c r="B605" s="139"/>
      <c r="C605" s="140"/>
      <c r="D605" s="140"/>
      <c r="E605" s="141"/>
      <c r="F605" s="140"/>
      <c r="G605" s="140"/>
      <c r="H605" s="140"/>
      <c r="I605" s="142" t="n">
        <v>110</v>
      </c>
      <c r="J605" s="143"/>
      <c r="K605" s="143"/>
      <c r="L605" s="143"/>
      <c r="M605" s="143"/>
      <c r="N605" s="143"/>
      <c r="O605" s="29"/>
      <c r="P605" s="108"/>
      <c r="Q605" s="143"/>
      <c r="R605" s="143"/>
      <c r="S605" s="142"/>
      <c r="T605" s="143"/>
      <c r="U605" s="144" t="n">
        <f aca="false">SUM(I605:T605)</f>
        <v>110</v>
      </c>
      <c r="V605" s="140"/>
      <c r="W605" s="144" t="n">
        <f aca="false" t="array" ref="W605:W605">MMULT(Y605,11)</f>
        <v>100.833333333333</v>
      </c>
      <c r="X605" s="145" t="n">
        <f aca="false" t="array" ref="X605:X605">MMULT(Y605,14)</f>
        <v>128.333333333333</v>
      </c>
      <c r="Y605" s="146" t="n">
        <f aca="false">U605/12</f>
        <v>9.16666666666667</v>
      </c>
    </row>
    <row r="606" s="147" customFormat="true" ht="13.8" hidden="false" customHeight="false" outlineLevel="0" collapsed="false">
      <c r="A606" s="138" t="s">
        <v>115</v>
      </c>
      <c r="B606" s="139"/>
      <c r="C606" s="140"/>
      <c r="D606" s="140"/>
      <c r="E606" s="141"/>
      <c r="F606" s="140"/>
      <c r="G606" s="140"/>
      <c r="H606" s="140"/>
      <c r="I606" s="142"/>
      <c r="J606" s="143"/>
      <c r="K606" s="142" t="n">
        <v>90</v>
      </c>
      <c r="L606" s="143"/>
      <c r="M606" s="143"/>
      <c r="N606" s="143"/>
      <c r="O606" s="29"/>
      <c r="P606" s="108"/>
      <c r="Q606" s="143"/>
      <c r="R606" s="143"/>
      <c r="S606" s="143"/>
      <c r="T606" s="143"/>
      <c r="U606" s="144"/>
      <c r="V606" s="140"/>
      <c r="W606" s="144"/>
      <c r="X606" s="145"/>
      <c r="Y606" s="146"/>
    </row>
    <row r="607" s="147" customFormat="true" ht="13.8" hidden="false" customHeight="false" outlineLevel="0" collapsed="false">
      <c r="A607" s="138" t="s">
        <v>922</v>
      </c>
      <c r="B607" s="139"/>
      <c r="C607" s="140"/>
      <c r="D607" s="140"/>
      <c r="E607" s="141"/>
      <c r="F607" s="140"/>
      <c r="G607" s="140"/>
      <c r="H607" s="140"/>
      <c r="I607" s="142" t="n">
        <v>104</v>
      </c>
      <c r="J607" s="143"/>
      <c r="K607" s="143"/>
      <c r="L607" s="143"/>
      <c r="M607" s="143"/>
      <c r="N607" s="143"/>
      <c r="O607" s="29"/>
      <c r="P607" s="108"/>
      <c r="Q607" s="143"/>
      <c r="R607" s="143"/>
      <c r="S607" s="142"/>
      <c r="T607" s="143"/>
      <c r="U607" s="144" t="n">
        <f aca="false">SUM(I607:T607)</f>
        <v>104</v>
      </c>
      <c r="V607" s="140"/>
      <c r="W607" s="144" t="n">
        <f aca="false" t="array" ref="W607:W607">MMULT(Y607,11)</f>
        <v>95.3333333333334</v>
      </c>
      <c r="X607" s="145" t="n">
        <f aca="false" t="array" ref="X607:X607">MMULT(Y607,14)</f>
        <v>121.333333333333</v>
      </c>
      <c r="Y607" s="146" t="n">
        <f aca="false">U607/12</f>
        <v>8.66666666666667</v>
      </c>
    </row>
    <row r="608" s="147" customFormat="true" ht="13.8" hidden="false" customHeight="false" outlineLevel="0" collapsed="false">
      <c r="A608" s="138" t="s">
        <v>922</v>
      </c>
      <c r="B608" s="139"/>
      <c r="C608" s="140"/>
      <c r="D608" s="140"/>
      <c r="E608" s="141"/>
      <c r="F608" s="140"/>
      <c r="G608" s="140"/>
      <c r="H608" s="140"/>
      <c r="I608" s="142"/>
      <c r="J608" s="143"/>
      <c r="K608" s="143"/>
      <c r="L608" s="143"/>
      <c r="M608" s="143"/>
      <c r="N608" s="148" t="n">
        <v>71.07</v>
      </c>
      <c r="O608" s="29"/>
      <c r="P608" s="108"/>
      <c r="Q608" s="143"/>
      <c r="R608" s="143"/>
      <c r="S608" s="143"/>
      <c r="T608" s="143"/>
      <c r="U608" s="144"/>
      <c r="V608" s="140"/>
      <c r="W608" s="144"/>
      <c r="X608" s="145"/>
      <c r="Y608" s="146"/>
    </row>
    <row r="609" s="147" customFormat="true" ht="13.8" hidden="false" customHeight="false" outlineLevel="0" collapsed="false">
      <c r="A609" s="138" t="s">
        <v>922</v>
      </c>
      <c r="B609" s="139"/>
      <c r="C609" s="140"/>
      <c r="D609" s="140"/>
      <c r="E609" s="141"/>
      <c r="F609" s="140"/>
      <c r="G609" s="140"/>
      <c r="H609" s="140"/>
      <c r="I609" s="142"/>
      <c r="J609" s="143"/>
      <c r="K609" s="143"/>
      <c r="L609" s="143"/>
      <c r="M609" s="143" t="n">
        <v>85.22</v>
      </c>
      <c r="N609" s="143"/>
      <c r="O609" s="29"/>
      <c r="P609" s="108"/>
      <c r="Q609" s="143"/>
      <c r="R609" s="143"/>
      <c r="S609" s="143"/>
      <c r="T609" s="143"/>
      <c r="U609" s="144"/>
      <c r="V609" s="140"/>
      <c r="W609" s="144"/>
      <c r="X609" s="145"/>
      <c r="Y609" s="146"/>
    </row>
    <row r="610" s="147" customFormat="true" ht="13.8" hidden="false" customHeight="false" outlineLevel="0" collapsed="false">
      <c r="A610" s="138" t="s">
        <v>1247</v>
      </c>
      <c r="B610" s="139"/>
      <c r="C610" s="140"/>
      <c r="D610" s="140"/>
      <c r="E610" s="141"/>
      <c r="F610" s="140"/>
      <c r="G610" s="140"/>
      <c r="H610" s="140"/>
      <c r="I610" s="142"/>
      <c r="J610" s="142" t="n">
        <v>149</v>
      </c>
      <c r="K610" s="143"/>
      <c r="L610" s="143"/>
      <c r="M610" s="143"/>
      <c r="N610" s="143"/>
      <c r="O610" s="29"/>
      <c r="P610" s="108"/>
      <c r="Q610" s="143"/>
      <c r="R610" s="143"/>
      <c r="S610" s="143"/>
      <c r="T610" s="143"/>
      <c r="U610" s="144"/>
      <c r="V610" s="140"/>
      <c r="W610" s="144"/>
      <c r="X610" s="145"/>
      <c r="Y610" s="146"/>
    </row>
    <row r="611" s="147" customFormat="true" ht="13.8" hidden="false" customHeight="false" outlineLevel="0" collapsed="false">
      <c r="A611" s="138" t="s">
        <v>1247</v>
      </c>
      <c r="B611" s="139"/>
      <c r="C611" s="140"/>
      <c r="D611" s="140"/>
      <c r="E611" s="141"/>
      <c r="F611" s="140"/>
      <c r="G611" s="140"/>
      <c r="H611" s="140"/>
      <c r="I611" s="142"/>
      <c r="J611" s="143"/>
      <c r="K611" s="142" t="n">
        <v>104</v>
      </c>
      <c r="L611" s="143"/>
      <c r="M611" s="143"/>
      <c r="N611" s="143"/>
      <c r="O611" s="29"/>
      <c r="P611" s="108"/>
      <c r="Q611" s="143"/>
      <c r="R611" s="143"/>
      <c r="S611" s="143"/>
      <c r="T611" s="143"/>
      <c r="U611" s="144"/>
      <c r="V611" s="140"/>
      <c r="W611" s="144"/>
      <c r="X611" s="145"/>
      <c r="Y611" s="146"/>
    </row>
    <row r="612" s="147" customFormat="true" ht="13.8" hidden="false" customHeight="false" outlineLevel="0" collapsed="false">
      <c r="A612" s="138" t="s">
        <v>1247</v>
      </c>
      <c r="B612" s="139"/>
      <c r="C612" s="140"/>
      <c r="D612" s="140"/>
      <c r="E612" s="141"/>
      <c r="F612" s="140"/>
      <c r="G612" s="140"/>
      <c r="H612" s="140"/>
      <c r="I612" s="142"/>
      <c r="J612" s="143"/>
      <c r="K612" s="142" t="n">
        <v>169</v>
      </c>
      <c r="L612" s="143"/>
      <c r="M612" s="143"/>
      <c r="N612" s="143"/>
      <c r="O612" s="29"/>
      <c r="P612" s="108"/>
      <c r="Q612" s="143"/>
      <c r="R612" s="143"/>
      <c r="S612" s="143"/>
      <c r="T612" s="143"/>
      <c r="U612" s="144"/>
      <c r="V612" s="140"/>
      <c r="W612" s="144"/>
      <c r="X612" s="145"/>
      <c r="Y612" s="146"/>
    </row>
    <row r="613" s="147" customFormat="true" ht="13.8" hidden="false" customHeight="false" outlineLevel="0" collapsed="false">
      <c r="A613" s="138" t="s">
        <v>1247</v>
      </c>
      <c r="B613" s="139"/>
      <c r="C613" s="140"/>
      <c r="D613" s="140"/>
      <c r="E613" s="141"/>
      <c r="F613" s="140"/>
      <c r="G613" s="140"/>
      <c r="H613" s="140"/>
      <c r="I613" s="142"/>
      <c r="J613" s="143"/>
      <c r="K613" s="142" t="n">
        <v>65</v>
      </c>
      <c r="L613" s="143"/>
      <c r="M613" s="143"/>
      <c r="N613" s="143"/>
      <c r="O613" s="29"/>
      <c r="P613" s="108"/>
      <c r="Q613" s="143"/>
      <c r="R613" s="143"/>
      <c r="S613" s="143"/>
      <c r="T613" s="143"/>
      <c r="U613" s="144"/>
      <c r="V613" s="140"/>
      <c r="W613" s="144"/>
      <c r="X613" s="145"/>
      <c r="Y613" s="146"/>
    </row>
    <row r="614" s="147" customFormat="true" ht="13.8" hidden="false" customHeight="false" outlineLevel="0" collapsed="false">
      <c r="A614" s="138" t="s">
        <v>1247</v>
      </c>
      <c r="B614" s="139"/>
      <c r="C614" s="140"/>
      <c r="D614" s="140"/>
      <c r="E614" s="141"/>
      <c r="F614" s="140"/>
      <c r="G614" s="140"/>
      <c r="H614" s="140"/>
      <c r="I614" s="142"/>
      <c r="J614" s="143"/>
      <c r="K614" s="142" t="n">
        <v>141.69</v>
      </c>
      <c r="L614" s="143"/>
      <c r="M614" s="143"/>
      <c r="N614" s="143"/>
      <c r="O614" s="29"/>
      <c r="P614" s="108"/>
      <c r="Q614" s="143"/>
      <c r="R614" s="143"/>
      <c r="S614" s="143"/>
      <c r="T614" s="143"/>
      <c r="U614" s="144" t="n">
        <f aca="false">SUM(I614:T614)</f>
        <v>141.69</v>
      </c>
      <c r="V614" s="140"/>
      <c r="W614" s="144" t="n">
        <f aca="false" t="array" ref="W614:W614">MMULT(Y614,11)</f>
        <v>129.8825</v>
      </c>
      <c r="X614" s="145" t="n">
        <f aca="false" t="array" ref="X614:X614">MMULT(Y614,14)</f>
        <v>165.305</v>
      </c>
      <c r="Y614" s="146" t="n">
        <f aca="false">U614/12</f>
        <v>11.8075</v>
      </c>
    </row>
    <row r="615" s="147" customFormat="true" ht="13.8" hidden="false" customHeight="false" outlineLevel="0" collapsed="false">
      <c r="A615" s="138" t="s">
        <v>1247</v>
      </c>
      <c r="B615" s="139"/>
      <c r="C615" s="140"/>
      <c r="D615" s="140"/>
      <c r="E615" s="141"/>
      <c r="F615" s="140"/>
      <c r="G615" s="140"/>
      <c r="H615" s="140"/>
      <c r="I615" s="142"/>
      <c r="J615" s="143"/>
      <c r="K615" s="143"/>
      <c r="L615" s="143"/>
      <c r="M615" s="143"/>
      <c r="N615" s="148" t="n">
        <v>85.22</v>
      </c>
      <c r="O615" s="29"/>
      <c r="P615" s="108"/>
      <c r="Q615" s="143"/>
      <c r="R615" s="143"/>
      <c r="S615" s="143"/>
      <c r="T615" s="143"/>
      <c r="U615" s="144"/>
      <c r="V615" s="140"/>
      <c r="W615" s="144"/>
      <c r="X615" s="145"/>
      <c r="Y615" s="146"/>
    </row>
    <row r="616" s="147" customFormat="true" ht="13.8" hidden="false" customHeight="false" outlineLevel="0" collapsed="false">
      <c r="A616" s="138" t="s">
        <v>1248</v>
      </c>
      <c r="B616" s="139"/>
      <c r="C616" s="140"/>
      <c r="D616" s="140"/>
      <c r="E616" s="141"/>
      <c r="F616" s="140"/>
      <c r="G616" s="140"/>
      <c r="H616" s="140"/>
      <c r="I616" s="142"/>
      <c r="J616" s="143"/>
      <c r="K616" s="143"/>
      <c r="L616" s="143"/>
      <c r="M616" s="143"/>
      <c r="N616" s="148" t="n">
        <v>448.64</v>
      </c>
      <c r="O616" s="29"/>
      <c r="P616" s="108"/>
      <c r="Q616" s="143"/>
      <c r="R616" s="143"/>
      <c r="S616" s="143"/>
      <c r="T616" s="143"/>
      <c r="U616" s="144"/>
      <c r="V616" s="140"/>
      <c r="W616" s="144"/>
      <c r="X616" s="145"/>
      <c r="Y616" s="146"/>
    </row>
    <row r="617" s="147" customFormat="true" ht="13.8" hidden="false" customHeight="false" outlineLevel="0" collapsed="false">
      <c r="A617" s="138" t="s">
        <v>1249</v>
      </c>
      <c r="B617" s="139"/>
      <c r="C617" s="140"/>
      <c r="D617" s="140"/>
      <c r="E617" s="141"/>
      <c r="F617" s="140"/>
      <c r="G617" s="140"/>
      <c r="H617" s="140"/>
      <c r="I617" s="142"/>
      <c r="J617" s="143"/>
      <c r="K617" s="143"/>
      <c r="L617" s="143"/>
      <c r="M617" s="143"/>
      <c r="N617" s="148" t="n">
        <v>272.36</v>
      </c>
      <c r="O617" s="29"/>
      <c r="P617" s="108"/>
      <c r="Q617" s="143"/>
      <c r="R617" s="143"/>
      <c r="S617" s="143"/>
      <c r="T617" s="143"/>
      <c r="U617" s="144"/>
      <c r="V617" s="140"/>
      <c r="W617" s="144"/>
      <c r="X617" s="145"/>
      <c r="Y617" s="146"/>
    </row>
    <row r="618" s="147" customFormat="true" ht="13.8" hidden="false" customHeight="false" outlineLevel="0" collapsed="false">
      <c r="A618" s="138" t="s">
        <v>1250</v>
      </c>
      <c r="B618" s="139"/>
      <c r="C618" s="140"/>
      <c r="D618" s="140"/>
      <c r="E618" s="141"/>
      <c r="F618" s="140"/>
      <c r="G618" s="140"/>
      <c r="H618" s="140"/>
      <c r="I618" s="142"/>
      <c r="J618" s="143"/>
      <c r="K618" s="143"/>
      <c r="L618" s="143"/>
      <c r="M618" s="143" t="n">
        <v>335.35</v>
      </c>
      <c r="N618" s="143"/>
      <c r="O618" s="29"/>
      <c r="P618" s="108"/>
      <c r="Q618" s="143"/>
      <c r="R618" s="143"/>
      <c r="S618" s="143"/>
      <c r="T618" s="143"/>
      <c r="U618" s="144"/>
      <c r="V618" s="140"/>
      <c r="W618" s="144"/>
      <c r="X618" s="145"/>
      <c r="Y618" s="146"/>
    </row>
    <row r="619" s="147" customFormat="true" ht="13.8" hidden="false" customHeight="false" outlineLevel="0" collapsed="false">
      <c r="A619" s="138" t="s">
        <v>1251</v>
      </c>
      <c r="B619" s="139"/>
      <c r="C619" s="140"/>
      <c r="D619" s="140"/>
      <c r="E619" s="141"/>
      <c r="F619" s="140"/>
      <c r="G619" s="140"/>
      <c r="H619" s="140"/>
      <c r="I619" s="142" t="n">
        <v>195</v>
      </c>
      <c r="J619" s="143"/>
      <c r="K619" s="143"/>
      <c r="L619" s="143"/>
      <c r="M619" s="143"/>
      <c r="N619" s="143"/>
      <c r="O619" s="29"/>
      <c r="P619" s="108"/>
      <c r="Q619" s="143"/>
      <c r="R619" s="143"/>
      <c r="S619" s="142"/>
      <c r="T619" s="143"/>
      <c r="U619" s="144" t="n">
        <f aca="false">SUM(I619:T619)</f>
        <v>195</v>
      </c>
      <c r="V619" s="140"/>
      <c r="W619" s="144" t="n">
        <f aca="false" t="array" ref="W619:W619">MMULT(Y619,11)</f>
        <v>178.75</v>
      </c>
      <c r="X619" s="145" t="n">
        <f aca="false" t="array" ref="X619:X619">MMULT(Y619,14)</f>
        <v>227.5</v>
      </c>
      <c r="Y619" s="146" t="n">
        <f aca="false">U619/12</f>
        <v>16.25</v>
      </c>
    </row>
    <row r="620" s="147" customFormat="true" ht="13.8" hidden="false" customHeight="false" outlineLevel="0" collapsed="false">
      <c r="A620" s="138" t="s">
        <v>927</v>
      </c>
      <c r="B620" s="139"/>
      <c r="C620" s="140"/>
      <c r="D620" s="140"/>
      <c r="E620" s="141"/>
      <c r="F620" s="140"/>
      <c r="G620" s="140"/>
      <c r="H620" s="140"/>
      <c r="I620" s="142"/>
      <c r="J620" s="142" t="n">
        <v>515</v>
      </c>
      <c r="K620" s="143"/>
      <c r="L620" s="143"/>
      <c r="M620" s="143"/>
      <c r="N620" s="143"/>
      <c r="O620" s="29"/>
      <c r="P620" s="108"/>
      <c r="Q620" s="143"/>
      <c r="R620" s="143"/>
      <c r="S620" s="143"/>
      <c r="T620" s="143"/>
      <c r="U620" s="144"/>
      <c r="V620" s="140"/>
      <c r="W620" s="144"/>
      <c r="X620" s="145"/>
      <c r="Y620" s="146"/>
    </row>
    <row r="621" s="147" customFormat="true" ht="13.8" hidden="false" customHeight="false" outlineLevel="0" collapsed="false">
      <c r="A621" s="138" t="s">
        <v>1252</v>
      </c>
      <c r="B621" s="139"/>
      <c r="C621" s="140"/>
      <c r="D621" s="140"/>
      <c r="E621" s="141"/>
      <c r="F621" s="140"/>
      <c r="G621" s="140"/>
      <c r="H621" s="140"/>
      <c r="I621" s="142"/>
      <c r="J621" s="143"/>
      <c r="K621" s="143"/>
      <c r="L621" s="143"/>
      <c r="M621" s="143"/>
      <c r="N621" s="148" t="n">
        <v>707.91</v>
      </c>
      <c r="O621" s="29"/>
      <c r="P621" s="108"/>
      <c r="Q621" s="143"/>
      <c r="R621" s="143"/>
      <c r="S621" s="143"/>
      <c r="T621" s="143"/>
      <c r="U621" s="144"/>
      <c r="V621" s="140"/>
      <c r="W621" s="144"/>
      <c r="X621" s="145"/>
      <c r="Y621" s="146"/>
    </row>
    <row r="622" s="147" customFormat="true" ht="13.8" hidden="false" customHeight="false" outlineLevel="0" collapsed="false">
      <c r="A622" s="138" t="s">
        <v>941</v>
      </c>
      <c r="B622" s="139"/>
      <c r="C622" s="140"/>
      <c r="D622" s="140"/>
      <c r="E622" s="141"/>
      <c r="F622" s="140"/>
      <c r="G622" s="140"/>
      <c r="H622" s="140"/>
      <c r="I622" s="142" t="n">
        <v>278</v>
      </c>
      <c r="J622" s="143"/>
      <c r="K622" s="143"/>
      <c r="L622" s="143"/>
      <c r="M622" s="143"/>
      <c r="N622" s="143"/>
      <c r="O622" s="29"/>
      <c r="P622" s="108"/>
      <c r="Q622" s="143"/>
      <c r="R622" s="143"/>
      <c r="S622" s="143"/>
      <c r="T622" s="143"/>
      <c r="U622" s="144" t="n">
        <f aca="false">SUM(I622:T622)</f>
        <v>278</v>
      </c>
      <c r="V622" s="140"/>
      <c r="W622" s="144" t="n">
        <f aca="false" t="array" ref="W622:W622">MMULT(Y622,11)</f>
        <v>254.833333333334</v>
      </c>
      <c r="X622" s="145" t="n">
        <f aca="false" t="array" ref="X622:X622">MMULT(Y622,14)</f>
        <v>324.333333333334</v>
      </c>
      <c r="Y622" s="146" t="n">
        <f aca="false">U622/12</f>
        <v>23.1666666666667</v>
      </c>
    </row>
    <row r="623" s="147" customFormat="true" ht="13.8" hidden="false" customHeight="false" outlineLevel="0" collapsed="false">
      <c r="A623" s="138" t="s">
        <v>941</v>
      </c>
      <c r="B623" s="139"/>
      <c r="C623" s="140"/>
      <c r="D623" s="140"/>
      <c r="E623" s="141"/>
      <c r="F623" s="140"/>
      <c r="G623" s="140"/>
      <c r="H623" s="140"/>
      <c r="I623" s="142"/>
      <c r="J623" s="142" t="n">
        <v>149</v>
      </c>
      <c r="K623" s="143"/>
      <c r="L623" s="143"/>
      <c r="M623" s="143"/>
      <c r="N623" s="143"/>
      <c r="O623" s="29"/>
      <c r="P623" s="108"/>
      <c r="Q623" s="143"/>
      <c r="R623" s="143"/>
      <c r="S623" s="143"/>
      <c r="T623" s="143"/>
      <c r="U623" s="144"/>
      <c r="V623" s="140"/>
      <c r="W623" s="144"/>
      <c r="X623" s="145"/>
      <c r="Y623" s="146"/>
    </row>
    <row r="624" s="147" customFormat="true" ht="13.8" hidden="false" customHeight="false" outlineLevel="0" collapsed="false">
      <c r="A624" s="138" t="s">
        <v>941</v>
      </c>
      <c r="B624" s="139"/>
      <c r="C624" s="140"/>
      <c r="D624" s="140"/>
      <c r="E624" s="141"/>
      <c r="F624" s="140"/>
      <c r="G624" s="140"/>
      <c r="H624" s="140"/>
      <c r="I624" s="142"/>
      <c r="J624" s="142" t="n">
        <v>149</v>
      </c>
      <c r="K624" s="143"/>
      <c r="L624" s="143"/>
      <c r="M624" s="143"/>
      <c r="N624" s="143"/>
      <c r="O624" s="29"/>
      <c r="P624" s="108"/>
      <c r="Q624" s="143"/>
      <c r="R624" s="143"/>
      <c r="S624" s="143"/>
      <c r="T624" s="143"/>
      <c r="U624" s="144"/>
      <c r="V624" s="140"/>
      <c r="W624" s="144"/>
      <c r="X624" s="145"/>
      <c r="Y624" s="146"/>
    </row>
    <row r="625" s="147" customFormat="true" ht="13.8" hidden="false" customHeight="false" outlineLevel="0" collapsed="false">
      <c r="A625" s="138" t="s">
        <v>941</v>
      </c>
      <c r="B625" s="139"/>
      <c r="C625" s="140"/>
      <c r="D625" s="140"/>
      <c r="E625" s="141"/>
      <c r="F625" s="140"/>
      <c r="G625" s="140"/>
      <c r="H625" s="140"/>
      <c r="I625" s="142"/>
      <c r="J625" s="142" t="n">
        <v>110</v>
      </c>
      <c r="K625" s="143"/>
      <c r="L625" s="143"/>
      <c r="M625" s="143"/>
      <c r="N625" s="143"/>
      <c r="O625" s="29"/>
      <c r="P625" s="108"/>
      <c r="Q625" s="143"/>
      <c r="R625" s="143"/>
      <c r="S625" s="143"/>
      <c r="T625" s="143"/>
      <c r="U625" s="144"/>
      <c r="V625" s="140"/>
      <c r="W625" s="144"/>
      <c r="X625" s="145"/>
      <c r="Y625" s="146"/>
    </row>
    <row r="626" s="147" customFormat="true" ht="13.8" hidden="false" customHeight="false" outlineLevel="0" collapsed="false">
      <c r="A626" s="138" t="s">
        <v>941</v>
      </c>
      <c r="B626" s="139"/>
      <c r="C626" s="140"/>
      <c r="D626" s="140"/>
      <c r="E626" s="141"/>
      <c r="F626" s="140"/>
      <c r="G626" s="140"/>
      <c r="H626" s="140"/>
      <c r="I626" s="142"/>
      <c r="J626" s="143"/>
      <c r="K626" s="143"/>
      <c r="L626" s="143"/>
      <c r="M626" s="143" t="n">
        <v>202.52</v>
      </c>
      <c r="N626" s="143"/>
      <c r="O626" s="29"/>
      <c r="P626" s="108"/>
      <c r="Q626" s="143"/>
      <c r="R626" s="143"/>
      <c r="S626" s="143"/>
      <c r="T626" s="143"/>
      <c r="U626" s="144"/>
      <c r="V626" s="140"/>
      <c r="W626" s="144"/>
      <c r="X626" s="145"/>
      <c r="Y626" s="146"/>
    </row>
    <row r="627" s="147" customFormat="true" ht="13.8" hidden="false" customHeight="false" outlineLevel="0" collapsed="false">
      <c r="A627" s="138" t="s">
        <v>941</v>
      </c>
      <c r="B627" s="139"/>
      <c r="C627" s="140"/>
      <c r="D627" s="140"/>
      <c r="E627" s="141"/>
      <c r="F627" s="140"/>
      <c r="G627" s="140"/>
      <c r="H627" s="140"/>
      <c r="I627" s="142"/>
      <c r="J627" s="143"/>
      <c r="K627" s="143"/>
      <c r="L627" s="143"/>
      <c r="M627" s="143" t="n">
        <v>200.1</v>
      </c>
      <c r="N627" s="143"/>
      <c r="O627" s="29"/>
      <c r="P627" s="108"/>
      <c r="Q627" s="143"/>
      <c r="R627" s="143"/>
      <c r="S627" s="143"/>
      <c r="T627" s="143"/>
      <c r="U627" s="144"/>
      <c r="V627" s="140"/>
      <c r="W627" s="144"/>
      <c r="X627" s="145"/>
      <c r="Y627" s="146"/>
    </row>
    <row r="628" s="147" customFormat="true" ht="13.8" hidden="false" customHeight="false" outlineLevel="0" collapsed="false">
      <c r="A628" s="138" t="s">
        <v>1046</v>
      </c>
      <c r="B628" s="139"/>
      <c r="C628" s="140"/>
      <c r="D628" s="140"/>
      <c r="E628" s="141"/>
      <c r="F628" s="140"/>
      <c r="G628" s="140"/>
      <c r="H628" s="140"/>
      <c r="I628" s="142" t="n">
        <v>224</v>
      </c>
      <c r="J628" s="143"/>
      <c r="K628" s="143"/>
      <c r="L628" s="143"/>
      <c r="M628" s="143"/>
      <c r="N628" s="143"/>
      <c r="O628" s="29"/>
      <c r="P628" s="108"/>
      <c r="Q628" s="143"/>
      <c r="R628" s="143"/>
      <c r="S628" s="142"/>
      <c r="T628" s="143"/>
      <c r="U628" s="144" t="n">
        <f aca="false">SUM(I628:T628)</f>
        <v>224</v>
      </c>
      <c r="V628" s="140"/>
      <c r="W628" s="144" t="n">
        <f aca="false" t="array" ref="W628:W628">MMULT(Y628,11)</f>
        <v>205.333333333334</v>
      </c>
      <c r="X628" s="145" t="n">
        <f aca="false" t="array" ref="X628:X628">MMULT(Y628,14)</f>
        <v>261.333333333334</v>
      </c>
      <c r="Y628" s="146" t="n">
        <f aca="false">U628/12</f>
        <v>18.6666666666667</v>
      </c>
    </row>
    <row r="629" s="147" customFormat="true" ht="13.8" hidden="false" customHeight="false" outlineLevel="0" collapsed="false">
      <c r="A629" s="138" t="s">
        <v>1046</v>
      </c>
      <c r="B629" s="139"/>
      <c r="C629" s="140"/>
      <c r="D629" s="140"/>
      <c r="E629" s="141"/>
      <c r="F629" s="140"/>
      <c r="G629" s="140"/>
      <c r="H629" s="140"/>
      <c r="I629" s="142"/>
      <c r="J629" s="143"/>
      <c r="K629" s="143"/>
      <c r="L629" s="143"/>
      <c r="M629" s="143" t="n">
        <v>371.73</v>
      </c>
      <c r="N629" s="143"/>
      <c r="O629" s="29"/>
      <c r="P629" s="108"/>
      <c r="Q629" s="143"/>
      <c r="R629" s="143"/>
      <c r="S629" s="143"/>
      <c r="T629" s="143"/>
      <c r="U629" s="144"/>
      <c r="V629" s="140"/>
      <c r="W629" s="144"/>
      <c r="X629" s="145"/>
      <c r="Y629" s="146"/>
    </row>
    <row r="630" s="147" customFormat="true" ht="13.8" hidden="false" customHeight="false" outlineLevel="0" collapsed="false">
      <c r="A630" s="138" t="s">
        <v>1253</v>
      </c>
      <c r="B630" s="139"/>
      <c r="C630" s="140"/>
      <c r="D630" s="140"/>
      <c r="E630" s="141"/>
      <c r="F630" s="140"/>
      <c r="G630" s="140"/>
      <c r="H630" s="140"/>
      <c r="I630" s="142"/>
      <c r="J630" s="142"/>
      <c r="K630" s="143"/>
      <c r="L630" s="143"/>
      <c r="M630" s="143"/>
      <c r="N630" s="143"/>
      <c r="O630" s="29"/>
      <c r="P630" s="108"/>
      <c r="Q630" s="143"/>
      <c r="R630" s="143"/>
      <c r="S630" s="143"/>
      <c r="T630" s="143"/>
      <c r="U630" s="144"/>
      <c r="V630" s="140"/>
      <c r="W630" s="144"/>
      <c r="X630" s="145"/>
      <c r="Y630" s="146"/>
    </row>
    <row r="631" s="147" customFormat="true" ht="13.8" hidden="false" customHeight="false" outlineLevel="0" collapsed="false">
      <c r="A631" s="138" t="s">
        <v>980</v>
      </c>
      <c r="B631" s="139"/>
      <c r="C631" s="140"/>
      <c r="D631" s="140"/>
      <c r="E631" s="141"/>
      <c r="F631" s="140"/>
      <c r="G631" s="140"/>
      <c r="H631" s="140"/>
      <c r="I631" s="142"/>
      <c r="J631" s="143"/>
      <c r="K631" s="143"/>
      <c r="L631" s="143"/>
      <c r="M631" s="143"/>
      <c r="N631" s="148" t="n">
        <v>438.83</v>
      </c>
      <c r="O631" s="29"/>
      <c r="P631" s="108"/>
      <c r="Q631" s="143"/>
      <c r="R631" s="143"/>
      <c r="S631" s="143"/>
      <c r="T631" s="143"/>
      <c r="U631" s="144"/>
      <c r="V631" s="140"/>
      <c r="W631" s="144"/>
      <c r="X631" s="145"/>
      <c r="Y631" s="146"/>
    </row>
    <row r="632" s="147" customFormat="true" ht="13.8" hidden="false" customHeight="false" outlineLevel="0" collapsed="false">
      <c r="A632" s="138" t="s">
        <v>980</v>
      </c>
      <c r="B632" s="139"/>
      <c r="C632" s="140"/>
      <c r="D632" s="140"/>
      <c r="E632" s="141"/>
      <c r="F632" s="140"/>
      <c r="G632" s="140"/>
      <c r="H632" s="140"/>
      <c r="I632" s="142"/>
      <c r="J632" s="143"/>
      <c r="K632" s="143"/>
      <c r="L632" s="143"/>
      <c r="M632" s="143"/>
      <c r="N632" s="148" t="n">
        <v>98.5</v>
      </c>
      <c r="O632" s="29"/>
      <c r="P632" s="108"/>
      <c r="Q632" s="143"/>
      <c r="R632" s="143"/>
      <c r="S632" s="143"/>
      <c r="T632" s="143"/>
      <c r="U632" s="144"/>
      <c r="V632" s="140"/>
      <c r="W632" s="144"/>
      <c r="X632" s="145"/>
      <c r="Y632" s="146"/>
    </row>
    <row r="633" s="147" customFormat="true" ht="13.8" hidden="false" customHeight="false" outlineLevel="0" collapsed="false">
      <c r="A633" s="138" t="s">
        <v>980</v>
      </c>
      <c r="B633" s="139"/>
      <c r="C633" s="140"/>
      <c r="D633" s="140"/>
      <c r="E633" s="141"/>
      <c r="F633" s="140"/>
      <c r="G633" s="140"/>
      <c r="H633" s="140"/>
      <c r="I633" s="142"/>
      <c r="J633" s="143"/>
      <c r="K633" s="143"/>
      <c r="L633" s="143"/>
      <c r="M633" s="143"/>
      <c r="N633" s="148" t="n">
        <v>438.83</v>
      </c>
      <c r="O633" s="29"/>
      <c r="P633" s="108"/>
      <c r="Q633" s="143"/>
      <c r="R633" s="143"/>
      <c r="S633" s="143"/>
      <c r="T633" s="143"/>
      <c r="U633" s="144"/>
      <c r="V633" s="140"/>
      <c r="W633" s="144"/>
      <c r="X633" s="145"/>
      <c r="Y633" s="146"/>
    </row>
    <row r="634" s="147" customFormat="true" ht="13.8" hidden="false" customHeight="false" outlineLevel="0" collapsed="false">
      <c r="A634" s="138" t="s">
        <v>1065</v>
      </c>
      <c r="B634" s="139"/>
      <c r="C634" s="140"/>
      <c r="D634" s="140"/>
      <c r="E634" s="141"/>
      <c r="F634" s="140"/>
      <c r="G634" s="140"/>
      <c r="H634" s="140"/>
      <c r="I634" s="142" t="n">
        <v>45</v>
      </c>
      <c r="J634" s="143"/>
      <c r="K634" s="143"/>
      <c r="L634" s="143"/>
      <c r="M634" s="143"/>
      <c r="N634" s="143"/>
      <c r="O634" s="29"/>
      <c r="P634" s="108"/>
      <c r="Q634" s="143"/>
      <c r="R634" s="143"/>
      <c r="S634" s="143"/>
      <c r="T634" s="143"/>
      <c r="U634" s="144" t="n">
        <f aca="false">SUM(I634:T634)</f>
        <v>45</v>
      </c>
      <c r="V634" s="140"/>
      <c r="W634" s="144" t="n">
        <f aca="false" t="array" ref="W634:W634">MMULT(Y634,11)</f>
        <v>41.25</v>
      </c>
      <c r="X634" s="145" t="n">
        <f aca="false" t="array" ref="X634:X634">MMULT(Y634,14)</f>
        <v>52.5</v>
      </c>
      <c r="Y634" s="146" t="n">
        <f aca="false">U634/12</f>
        <v>3.75</v>
      </c>
    </row>
    <row r="635" s="147" customFormat="true" ht="13.8" hidden="false" customHeight="false" outlineLevel="0" collapsed="false">
      <c r="A635" s="138" t="s">
        <v>1065</v>
      </c>
      <c r="B635" s="139"/>
      <c r="C635" s="140"/>
      <c r="D635" s="140"/>
      <c r="E635" s="141"/>
      <c r="F635" s="140"/>
      <c r="G635" s="140"/>
      <c r="H635" s="140"/>
      <c r="I635" s="142"/>
      <c r="J635" s="143"/>
      <c r="K635" s="142" t="n">
        <v>45</v>
      </c>
      <c r="L635" s="143"/>
      <c r="M635" s="143"/>
      <c r="N635" s="143"/>
      <c r="O635" s="29"/>
      <c r="P635" s="108"/>
      <c r="Q635" s="143"/>
      <c r="R635" s="143"/>
      <c r="S635" s="143"/>
      <c r="T635" s="143"/>
      <c r="U635" s="144"/>
      <c r="V635" s="140"/>
      <c r="W635" s="144"/>
      <c r="X635" s="145"/>
      <c r="Y635" s="146"/>
    </row>
    <row r="636" s="147" customFormat="true" ht="13.8" hidden="false" customHeight="false" outlineLevel="0" collapsed="false">
      <c r="A636" s="138" t="s">
        <v>1065</v>
      </c>
      <c r="B636" s="139"/>
      <c r="C636" s="140"/>
      <c r="D636" s="140"/>
      <c r="E636" s="141"/>
      <c r="F636" s="140"/>
      <c r="G636" s="140"/>
      <c r="H636" s="140"/>
      <c r="I636" s="142"/>
      <c r="J636" s="143"/>
      <c r="K636" s="143"/>
      <c r="L636" s="143" t="n">
        <v>55.21</v>
      </c>
      <c r="M636" s="143"/>
      <c r="N636" s="143"/>
      <c r="O636" s="29"/>
      <c r="P636" s="108"/>
      <c r="Q636" s="143"/>
      <c r="R636" s="143"/>
      <c r="S636" s="143"/>
      <c r="T636" s="143"/>
      <c r="U636" s="144"/>
      <c r="V636" s="140"/>
      <c r="W636" s="144"/>
      <c r="X636" s="145"/>
      <c r="Y636" s="146"/>
    </row>
    <row r="637" s="147" customFormat="true" ht="13.8" hidden="false" customHeight="false" outlineLevel="0" collapsed="false">
      <c r="A637" s="138" t="s">
        <v>1254</v>
      </c>
      <c r="B637" s="139"/>
      <c r="C637" s="140"/>
      <c r="D637" s="140"/>
      <c r="E637" s="141"/>
      <c r="F637" s="140"/>
      <c r="G637" s="140"/>
      <c r="H637" s="140"/>
      <c r="I637" s="142" t="n">
        <v>188</v>
      </c>
      <c r="J637" s="143"/>
      <c r="K637" s="143"/>
      <c r="L637" s="143"/>
      <c r="M637" s="143"/>
      <c r="N637" s="143"/>
      <c r="O637" s="29"/>
      <c r="P637" s="108"/>
      <c r="Q637" s="143"/>
      <c r="R637" s="143"/>
      <c r="S637" s="143"/>
      <c r="T637" s="143"/>
      <c r="U637" s="144" t="n">
        <f aca="false">SUM(I637:T637)</f>
        <v>188</v>
      </c>
      <c r="V637" s="140"/>
      <c r="W637" s="144" t="n">
        <f aca="false" t="array" ref="W637:W637">MMULT(Y637,11)</f>
        <v>172.333333333334</v>
      </c>
      <c r="X637" s="145" t="n">
        <f aca="false" t="array" ref="X637:X637">MMULT(Y637,14)</f>
        <v>219.333333333334</v>
      </c>
      <c r="Y637" s="146" t="n">
        <f aca="false">U637/12</f>
        <v>15.6666666666667</v>
      </c>
    </row>
    <row r="638" s="147" customFormat="true" ht="13.8" hidden="false" customHeight="false" outlineLevel="0" collapsed="false">
      <c r="A638" s="138" t="s">
        <v>1017</v>
      </c>
      <c r="B638" s="139"/>
      <c r="C638" s="140"/>
      <c r="D638" s="140"/>
      <c r="E638" s="141"/>
      <c r="F638" s="140"/>
      <c r="G638" s="140"/>
      <c r="H638" s="140"/>
      <c r="I638" s="142"/>
      <c r="J638" s="143"/>
      <c r="K638" s="142" t="n">
        <v>78</v>
      </c>
      <c r="L638" s="143"/>
      <c r="M638" s="143"/>
      <c r="N638" s="143"/>
      <c r="O638" s="29"/>
      <c r="P638" s="108"/>
      <c r="Q638" s="143"/>
      <c r="R638" s="143"/>
      <c r="S638" s="143"/>
      <c r="T638" s="143"/>
      <c r="U638" s="144"/>
      <c r="V638" s="140"/>
      <c r="W638" s="144"/>
      <c r="X638" s="145"/>
      <c r="Y638" s="146"/>
    </row>
    <row r="639" s="147" customFormat="true" ht="13.8" hidden="false" customHeight="false" outlineLevel="0" collapsed="false">
      <c r="A639" s="138" t="s">
        <v>1017</v>
      </c>
      <c r="B639" s="139"/>
      <c r="C639" s="140"/>
      <c r="D639" s="140"/>
      <c r="E639" s="141"/>
      <c r="F639" s="140"/>
      <c r="G639" s="140"/>
      <c r="H639" s="140"/>
      <c r="I639" s="142"/>
      <c r="J639" s="143"/>
      <c r="K639" s="142" t="n">
        <v>39</v>
      </c>
      <c r="L639" s="143"/>
      <c r="M639" s="143"/>
      <c r="N639" s="143"/>
      <c r="O639" s="29"/>
      <c r="P639" s="108"/>
      <c r="Q639" s="143"/>
      <c r="R639" s="143"/>
      <c r="S639" s="143"/>
      <c r="T639" s="143"/>
      <c r="U639" s="144"/>
      <c r="V639" s="140"/>
      <c r="W639" s="144"/>
      <c r="X639" s="145"/>
      <c r="Y639" s="146"/>
    </row>
    <row r="640" s="147" customFormat="true" ht="13.8" hidden="false" customHeight="false" outlineLevel="0" collapsed="false">
      <c r="A640" s="138" t="s">
        <v>1017</v>
      </c>
      <c r="B640" s="139"/>
      <c r="C640" s="140"/>
      <c r="D640" s="140"/>
      <c r="E640" s="141"/>
      <c r="F640" s="140"/>
      <c r="G640" s="140"/>
      <c r="H640" s="140"/>
      <c r="I640" s="142"/>
      <c r="J640" s="143"/>
      <c r="K640" s="143"/>
      <c r="L640" s="143"/>
      <c r="M640" s="143"/>
      <c r="N640" s="148" t="n">
        <v>110.41</v>
      </c>
      <c r="O640" s="29"/>
      <c r="P640" s="108"/>
      <c r="Q640" s="143"/>
      <c r="R640" s="143"/>
      <c r="S640" s="143"/>
      <c r="T640" s="143"/>
      <c r="U640" s="144"/>
      <c r="V640" s="140"/>
      <c r="W640" s="144"/>
      <c r="X640" s="145"/>
      <c r="Y640" s="146"/>
    </row>
    <row r="641" s="147" customFormat="true" ht="13.8" hidden="false" customHeight="false" outlineLevel="0" collapsed="false">
      <c r="A641" s="149" t="s">
        <v>1255</v>
      </c>
      <c r="B641" s="139"/>
      <c r="C641" s="140"/>
      <c r="D641" s="140"/>
      <c r="E641" s="141"/>
      <c r="F641" s="140"/>
      <c r="G641" s="140"/>
      <c r="H641" s="140"/>
      <c r="I641" s="142"/>
      <c r="J641" s="143"/>
      <c r="K641" s="143"/>
      <c r="L641" s="143"/>
      <c r="M641" s="143"/>
      <c r="N641" s="150" t="n">
        <v>227.59</v>
      </c>
      <c r="O641" s="29"/>
      <c r="P641" s="108"/>
      <c r="Q641" s="143"/>
      <c r="R641" s="143"/>
      <c r="S641" s="143"/>
      <c r="T641" s="143"/>
      <c r="U641" s="144"/>
      <c r="V641" s="140"/>
      <c r="W641" s="144"/>
      <c r="X641" s="145"/>
      <c r="Y641" s="146"/>
    </row>
    <row r="642" s="147" customFormat="true" ht="13.8" hidden="false" customHeight="false" outlineLevel="0" collapsed="false">
      <c r="A642" s="138" t="s">
        <v>1255</v>
      </c>
      <c r="B642" s="139"/>
      <c r="C642" s="140"/>
      <c r="D642" s="140"/>
      <c r="E642" s="141"/>
      <c r="F642" s="140"/>
      <c r="G642" s="140"/>
      <c r="H642" s="140"/>
      <c r="I642" s="142"/>
      <c r="J642" s="143"/>
      <c r="K642" s="143"/>
      <c r="L642" s="143" t="n">
        <v>470.93</v>
      </c>
      <c r="M642" s="143"/>
      <c r="N642" s="143"/>
      <c r="O642" s="29"/>
      <c r="P642" s="108"/>
      <c r="Q642" s="143"/>
      <c r="R642" s="143"/>
      <c r="S642" s="143"/>
      <c r="T642" s="143"/>
      <c r="U642" s="144"/>
      <c r="V642" s="140"/>
      <c r="W642" s="144"/>
      <c r="X642" s="145"/>
      <c r="Y642" s="146"/>
    </row>
    <row r="643" s="147" customFormat="true" ht="13.8" hidden="false" customHeight="false" outlineLevel="0" collapsed="false">
      <c r="A643" s="138" t="s">
        <v>1255</v>
      </c>
      <c r="B643" s="139"/>
      <c r="C643" s="140"/>
      <c r="D643" s="140"/>
      <c r="E643" s="141"/>
      <c r="F643" s="140"/>
      <c r="G643" s="140"/>
      <c r="H643" s="140"/>
      <c r="I643" s="142"/>
      <c r="J643" s="143"/>
      <c r="K643" s="143"/>
      <c r="L643" s="143" t="n">
        <v>122.76</v>
      </c>
      <c r="M643" s="143"/>
      <c r="N643" s="143"/>
      <c r="O643" s="29"/>
      <c r="P643" s="108"/>
      <c r="Q643" s="143"/>
      <c r="R643" s="143"/>
      <c r="S643" s="143"/>
      <c r="T643" s="143"/>
      <c r="U643" s="144"/>
      <c r="V643" s="140"/>
      <c r="W643" s="144"/>
      <c r="X643" s="145"/>
      <c r="Y643" s="146"/>
    </row>
    <row r="644" s="147" customFormat="true" ht="13.8" hidden="false" customHeight="false" outlineLevel="0" collapsed="false">
      <c r="A644" s="138" t="s">
        <v>1256</v>
      </c>
      <c r="B644" s="139"/>
      <c r="C644" s="140"/>
      <c r="D644" s="140"/>
      <c r="E644" s="141"/>
      <c r="F644" s="140"/>
      <c r="G644" s="140"/>
      <c r="H644" s="140"/>
      <c r="I644" s="142"/>
      <c r="J644" s="143"/>
      <c r="K644" s="143"/>
      <c r="L644" s="143" t="n">
        <v>219.6</v>
      </c>
      <c r="M644" s="143"/>
      <c r="N644" s="143"/>
      <c r="O644" s="29"/>
      <c r="P644" s="108"/>
      <c r="Q644" s="143"/>
      <c r="R644" s="143"/>
      <c r="S644" s="143"/>
      <c r="T644" s="143"/>
      <c r="U644" s="144"/>
      <c r="V644" s="140"/>
      <c r="W644" s="144"/>
      <c r="X644" s="145"/>
      <c r="Y644" s="146"/>
    </row>
    <row r="645" s="147" customFormat="true" ht="13.8" hidden="false" customHeight="false" outlineLevel="0" collapsed="false">
      <c r="A645" s="138" t="s">
        <v>958</v>
      </c>
      <c r="B645" s="139"/>
      <c r="C645" s="140"/>
      <c r="D645" s="140"/>
      <c r="E645" s="141"/>
      <c r="F645" s="140"/>
      <c r="G645" s="140"/>
      <c r="H645" s="140"/>
      <c r="I645" s="142"/>
      <c r="J645" s="142" t="n">
        <v>224</v>
      </c>
      <c r="K645" s="143"/>
      <c r="L645" s="143"/>
      <c r="M645" s="143"/>
      <c r="N645" s="143"/>
      <c r="O645" s="29"/>
      <c r="P645" s="108"/>
      <c r="Q645" s="143"/>
      <c r="R645" s="143"/>
      <c r="S645" s="143"/>
      <c r="T645" s="143"/>
      <c r="U645" s="144"/>
      <c r="V645" s="140"/>
      <c r="W645" s="144"/>
      <c r="X645" s="145"/>
      <c r="Y645" s="146"/>
    </row>
    <row r="646" s="147" customFormat="true" ht="13.8" hidden="false" customHeight="false" outlineLevel="0" collapsed="false">
      <c r="A646" s="138" t="s">
        <v>1257</v>
      </c>
      <c r="B646" s="139"/>
      <c r="C646" s="140"/>
      <c r="D646" s="140"/>
      <c r="E646" s="141"/>
      <c r="F646" s="140"/>
      <c r="G646" s="140"/>
      <c r="H646" s="140"/>
      <c r="I646" s="142"/>
      <c r="J646" s="143"/>
      <c r="K646" s="143"/>
      <c r="L646" s="143"/>
      <c r="M646" s="143" t="n">
        <v>137.06</v>
      </c>
      <c r="N646" s="143"/>
      <c r="O646" s="29"/>
      <c r="P646" s="108"/>
      <c r="Q646" s="143"/>
      <c r="R646" s="143"/>
      <c r="S646" s="143"/>
      <c r="T646" s="143"/>
      <c r="U646" s="144"/>
      <c r="V646" s="140"/>
      <c r="W646" s="144"/>
      <c r="X646" s="145"/>
      <c r="Y646" s="146"/>
    </row>
    <row r="647" s="147" customFormat="true" ht="13.8" hidden="false" customHeight="false" outlineLevel="0" collapsed="false">
      <c r="A647" s="138" t="s">
        <v>1258</v>
      </c>
      <c r="B647" s="139"/>
      <c r="C647" s="140"/>
      <c r="D647" s="140"/>
      <c r="E647" s="141"/>
      <c r="F647" s="140"/>
      <c r="G647" s="140"/>
      <c r="H647" s="140"/>
      <c r="I647" s="142"/>
      <c r="J647" s="143"/>
      <c r="K647" s="143"/>
      <c r="L647" s="143"/>
      <c r="M647" s="143" t="n">
        <v>1009.5</v>
      </c>
      <c r="N647" s="143"/>
      <c r="O647" s="29"/>
      <c r="P647" s="108"/>
      <c r="Q647" s="143"/>
      <c r="R647" s="143"/>
      <c r="S647" s="143"/>
      <c r="T647" s="143"/>
      <c r="U647" s="144"/>
      <c r="V647" s="140"/>
      <c r="W647" s="144"/>
      <c r="X647" s="145"/>
      <c r="Y647" s="146"/>
    </row>
    <row r="648" s="147" customFormat="true" ht="13.8" hidden="false" customHeight="false" outlineLevel="0" collapsed="false">
      <c r="A648" s="138" t="s">
        <v>937</v>
      </c>
      <c r="B648" s="139"/>
      <c r="C648" s="140"/>
      <c r="D648" s="140"/>
      <c r="E648" s="141"/>
      <c r="F648" s="140"/>
      <c r="G648" s="140"/>
      <c r="H648" s="140"/>
      <c r="I648" s="142"/>
      <c r="J648" s="143"/>
      <c r="K648" s="142" t="n">
        <v>650</v>
      </c>
      <c r="L648" s="143"/>
      <c r="M648" s="143"/>
      <c r="N648" s="143"/>
      <c r="O648" s="29"/>
      <c r="P648" s="108"/>
      <c r="Q648" s="143"/>
      <c r="R648" s="143"/>
      <c r="S648" s="143"/>
      <c r="T648" s="143"/>
      <c r="U648" s="144"/>
      <c r="V648" s="140"/>
      <c r="W648" s="144"/>
      <c r="X648" s="145"/>
      <c r="Y648" s="146"/>
    </row>
    <row r="649" s="147" customFormat="true" ht="13.8" hidden="false" customHeight="false" outlineLevel="0" collapsed="false">
      <c r="A649" s="138" t="s">
        <v>937</v>
      </c>
      <c r="B649" s="139"/>
      <c r="C649" s="140"/>
      <c r="D649" s="140"/>
      <c r="E649" s="141"/>
      <c r="F649" s="140"/>
      <c r="G649" s="140"/>
      <c r="H649" s="140"/>
      <c r="I649" s="142"/>
      <c r="J649" s="143"/>
      <c r="K649" s="143"/>
      <c r="L649" s="143"/>
      <c r="M649" s="143" t="n">
        <v>422.19</v>
      </c>
      <c r="N649" s="143"/>
      <c r="O649" s="29"/>
      <c r="P649" s="108"/>
      <c r="Q649" s="143"/>
      <c r="R649" s="143"/>
      <c r="S649" s="143"/>
      <c r="T649" s="143"/>
      <c r="U649" s="144"/>
      <c r="V649" s="140"/>
      <c r="W649" s="144"/>
      <c r="X649" s="145"/>
      <c r="Y649" s="146"/>
    </row>
    <row r="650" s="147" customFormat="true" ht="13.8" hidden="false" customHeight="false" outlineLevel="0" collapsed="false">
      <c r="A650" s="138" t="s">
        <v>1259</v>
      </c>
      <c r="B650" s="139"/>
      <c r="C650" s="140"/>
      <c r="D650" s="140"/>
      <c r="E650" s="141"/>
      <c r="F650" s="140"/>
      <c r="G650" s="140"/>
      <c r="H650" s="140"/>
      <c r="I650" s="142"/>
      <c r="J650" s="143"/>
      <c r="K650" s="142" t="n">
        <v>45</v>
      </c>
      <c r="L650" s="143"/>
      <c r="M650" s="143"/>
      <c r="N650" s="143"/>
      <c r="O650" s="29"/>
      <c r="P650" s="108"/>
      <c r="Q650" s="143"/>
      <c r="R650" s="143"/>
      <c r="S650" s="143"/>
      <c r="T650" s="143"/>
      <c r="U650" s="144"/>
      <c r="V650" s="140"/>
      <c r="W650" s="144"/>
      <c r="X650" s="145"/>
      <c r="Y650" s="146"/>
    </row>
    <row r="651" s="147" customFormat="true" ht="13.8" hidden="false" customHeight="false" outlineLevel="0" collapsed="false">
      <c r="A651" s="138" t="s">
        <v>1260</v>
      </c>
      <c r="B651" s="139"/>
      <c r="C651" s="140"/>
      <c r="D651" s="140"/>
      <c r="E651" s="141"/>
      <c r="F651" s="140"/>
      <c r="G651" s="140"/>
      <c r="H651" s="140"/>
      <c r="I651" s="142"/>
      <c r="J651" s="143"/>
      <c r="K651" s="142" t="n">
        <v>45</v>
      </c>
      <c r="L651" s="143"/>
      <c r="M651" s="143"/>
      <c r="N651" s="143"/>
      <c r="O651" s="29"/>
      <c r="P651" s="108"/>
      <c r="Q651" s="143"/>
      <c r="R651" s="143"/>
      <c r="S651" s="143"/>
      <c r="T651" s="143"/>
      <c r="U651" s="144"/>
      <c r="V651" s="140"/>
      <c r="W651" s="144"/>
      <c r="X651" s="145"/>
      <c r="Y651" s="146"/>
    </row>
    <row r="652" s="147" customFormat="true" ht="13.8" hidden="false" customHeight="false" outlineLevel="0" collapsed="false">
      <c r="A652" s="138" t="s">
        <v>1260</v>
      </c>
      <c r="B652" s="139"/>
      <c r="C652" s="140"/>
      <c r="D652" s="140"/>
      <c r="E652" s="141"/>
      <c r="F652" s="140"/>
      <c r="G652" s="140"/>
      <c r="H652" s="140"/>
      <c r="I652" s="142"/>
      <c r="J652" s="143"/>
      <c r="K652" s="142" t="n">
        <v>45</v>
      </c>
      <c r="L652" s="143"/>
      <c r="M652" s="143"/>
      <c r="N652" s="143"/>
      <c r="O652" s="29"/>
      <c r="P652" s="108"/>
      <c r="Q652" s="143"/>
      <c r="R652" s="143"/>
      <c r="S652" s="143"/>
      <c r="T652" s="143"/>
      <c r="U652" s="144" t="n">
        <f aca="false">SUM(I652:T652)</f>
        <v>45</v>
      </c>
      <c r="V652" s="140"/>
      <c r="W652" s="144" t="n">
        <f aca="false" t="array" ref="W652:W652">MMULT(Y652,11)</f>
        <v>41.25</v>
      </c>
      <c r="X652" s="145" t="n">
        <f aca="false" t="array" ref="X652:X652">MMULT(Y652,14)</f>
        <v>52.5</v>
      </c>
      <c r="Y652" s="146" t="n">
        <f aca="false">U652/12</f>
        <v>3.75</v>
      </c>
    </row>
    <row r="653" s="147" customFormat="true" ht="13.8" hidden="false" customHeight="false" outlineLevel="0" collapsed="false">
      <c r="A653" s="138" t="s">
        <v>1110</v>
      </c>
      <c r="B653" s="139"/>
      <c r="C653" s="140"/>
      <c r="D653" s="140"/>
      <c r="E653" s="141"/>
      <c r="F653" s="140"/>
      <c r="G653" s="140"/>
      <c r="H653" s="140"/>
      <c r="I653" s="142"/>
      <c r="J653" s="143"/>
      <c r="K653" s="142" t="n">
        <v>100</v>
      </c>
      <c r="L653" s="143"/>
      <c r="M653" s="143"/>
      <c r="N653" s="143"/>
      <c r="O653" s="29"/>
      <c r="P653" s="108"/>
      <c r="Q653" s="143"/>
      <c r="R653" s="143"/>
      <c r="S653" s="143"/>
      <c r="T653" s="143"/>
      <c r="U653" s="144" t="n">
        <f aca="false">SUM(I653:T653)</f>
        <v>100</v>
      </c>
      <c r="V653" s="140"/>
      <c r="W653" s="144" t="n">
        <f aca="false" t="array" ref="W653:W653">MMULT(Y653,11)</f>
        <v>91.6666666666666</v>
      </c>
      <c r="X653" s="145" t="n">
        <f aca="false" t="array" ref="X653:X653">MMULT(Y653,14)</f>
        <v>116.666666666667</v>
      </c>
      <c r="Y653" s="146" t="n">
        <f aca="false">U653/12</f>
        <v>8.33333333333333</v>
      </c>
    </row>
    <row r="654" s="147" customFormat="true" ht="13.8" hidden="false" customHeight="false" outlineLevel="0" collapsed="false">
      <c r="A654" s="138" t="s">
        <v>1110</v>
      </c>
      <c r="B654" s="139"/>
      <c r="C654" s="140"/>
      <c r="D654" s="140"/>
      <c r="E654" s="141"/>
      <c r="F654" s="140"/>
      <c r="G654" s="140"/>
      <c r="H654" s="140"/>
      <c r="I654" s="142"/>
      <c r="J654" s="143"/>
      <c r="K654" s="143"/>
      <c r="L654" s="143"/>
      <c r="M654" s="143"/>
      <c r="N654" s="148" t="n">
        <v>84.16</v>
      </c>
      <c r="O654" s="29"/>
      <c r="P654" s="108"/>
      <c r="Q654" s="143"/>
      <c r="R654" s="143"/>
      <c r="S654" s="143"/>
      <c r="T654" s="143"/>
      <c r="U654" s="144"/>
      <c r="V654" s="140"/>
      <c r="W654" s="144"/>
      <c r="X654" s="145"/>
      <c r="Y654" s="146"/>
    </row>
    <row r="655" s="147" customFormat="true" ht="13.8" hidden="false" customHeight="false" outlineLevel="0" collapsed="false">
      <c r="A655" s="138" t="s">
        <v>1039</v>
      </c>
      <c r="B655" s="139"/>
      <c r="C655" s="140"/>
      <c r="D655" s="140"/>
      <c r="E655" s="141"/>
      <c r="F655" s="140"/>
      <c r="G655" s="140"/>
      <c r="H655" s="140"/>
      <c r="I655" s="142"/>
      <c r="J655" s="142" t="n">
        <v>220</v>
      </c>
      <c r="K655" s="143"/>
      <c r="L655" s="143"/>
      <c r="M655" s="143"/>
      <c r="N655" s="143"/>
      <c r="O655" s="29"/>
      <c r="P655" s="108"/>
      <c r="Q655" s="143"/>
      <c r="R655" s="143"/>
      <c r="S655" s="143"/>
      <c r="T655" s="143"/>
      <c r="U655" s="144"/>
      <c r="V655" s="140"/>
      <c r="W655" s="144"/>
      <c r="X655" s="145"/>
      <c r="Y655" s="146"/>
    </row>
    <row r="656" s="147" customFormat="true" ht="13.8" hidden="false" customHeight="false" outlineLevel="0" collapsed="false">
      <c r="A656" s="138" t="s">
        <v>1261</v>
      </c>
      <c r="B656" s="139"/>
      <c r="C656" s="140"/>
      <c r="D656" s="140"/>
      <c r="E656" s="141"/>
      <c r="F656" s="140"/>
      <c r="G656" s="140"/>
      <c r="H656" s="140"/>
      <c r="I656" s="142"/>
      <c r="J656" s="143"/>
      <c r="K656" s="142" t="n">
        <v>45</v>
      </c>
      <c r="L656" s="143"/>
      <c r="M656" s="143"/>
      <c r="N656" s="143"/>
      <c r="O656" s="29"/>
      <c r="P656" s="108"/>
      <c r="Q656" s="143"/>
      <c r="R656" s="143"/>
      <c r="S656" s="143"/>
      <c r="T656" s="143"/>
      <c r="U656" s="144"/>
      <c r="V656" s="140"/>
      <c r="W656" s="144"/>
      <c r="X656" s="145"/>
      <c r="Y656" s="146"/>
    </row>
    <row r="657" s="147" customFormat="true" ht="13.8" hidden="false" customHeight="false" outlineLevel="0" collapsed="false">
      <c r="A657" s="138" t="s">
        <v>1261</v>
      </c>
      <c r="B657" s="139"/>
      <c r="C657" s="140"/>
      <c r="D657" s="140"/>
      <c r="E657" s="141"/>
      <c r="F657" s="140"/>
      <c r="G657" s="140"/>
      <c r="H657" s="140"/>
      <c r="I657" s="142"/>
      <c r="J657" s="143"/>
      <c r="K657" s="143"/>
      <c r="L657" s="143"/>
      <c r="M657" s="143"/>
      <c r="N657" s="148" t="n">
        <v>288.15</v>
      </c>
      <c r="O657" s="29"/>
      <c r="P657" s="108"/>
      <c r="Q657" s="143"/>
      <c r="R657" s="143"/>
      <c r="S657" s="143"/>
      <c r="T657" s="143"/>
      <c r="U657" s="144"/>
      <c r="V657" s="140"/>
      <c r="W657" s="144"/>
      <c r="X657" s="145"/>
      <c r="Y657" s="146"/>
    </row>
    <row r="658" s="147" customFormat="true" ht="13.8" hidden="false" customHeight="false" outlineLevel="0" collapsed="false">
      <c r="A658" s="138" t="s">
        <v>1261</v>
      </c>
      <c r="B658" s="139"/>
      <c r="C658" s="140"/>
      <c r="D658" s="140"/>
      <c r="E658" s="141"/>
      <c r="F658" s="140"/>
      <c r="G658" s="140"/>
      <c r="H658" s="140"/>
      <c r="I658" s="142"/>
      <c r="J658" s="143"/>
      <c r="K658" s="143"/>
      <c r="L658" s="143" t="n">
        <v>97.43</v>
      </c>
      <c r="M658" s="143"/>
      <c r="N658" s="143"/>
      <c r="O658" s="29"/>
      <c r="P658" s="108"/>
      <c r="Q658" s="143"/>
      <c r="R658" s="143"/>
      <c r="S658" s="143"/>
      <c r="T658" s="143"/>
      <c r="U658" s="144"/>
      <c r="V658" s="140"/>
      <c r="W658" s="144"/>
      <c r="X658" s="145"/>
      <c r="Y658" s="146"/>
    </row>
    <row r="659" s="147" customFormat="true" ht="13.8" hidden="false" customHeight="false" outlineLevel="0" collapsed="false">
      <c r="A659" s="138" t="s">
        <v>697</v>
      </c>
      <c r="B659" s="139"/>
      <c r="C659" s="140"/>
      <c r="D659" s="140"/>
      <c r="E659" s="141"/>
      <c r="F659" s="140"/>
      <c r="G659" s="140"/>
      <c r="H659" s="140"/>
      <c r="I659" s="142"/>
      <c r="J659" s="143"/>
      <c r="K659" s="143"/>
      <c r="L659" s="143" t="n">
        <v>106.67</v>
      </c>
      <c r="M659" s="143"/>
      <c r="N659" s="143"/>
      <c r="O659" s="29"/>
      <c r="P659" s="108"/>
      <c r="Q659" s="143"/>
      <c r="R659" s="143"/>
      <c r="S659" s="143"/>
      <c r="T659" s="143"/>
      <c r="U659" s="144"/>
      <c r="V659" s="140"/>
      <c r="W659" s="144"/>
      <c r="X659" s="145"/>
      <c r="Y659" s="146"/>
    </row>
    <row r="660" s="147" customFormat="true" ht="13.8" hidden="false" customHeight="false" outlineLevel="0" collapsed="false">
      <c r="A660" s="138" t="s">
        <v>714</v>
      </c>
      <c r="B660" s="139"/>
      <c r="C660" s="140"/>
      <c r="D660" s="140"/>
      <c r="E660" s="141"/>
      <c r="F660" s="140"/>
      <c r="G660" s="140"/>
      <c r="H660" s="140"/>
      <c r="I660" s="142"/>
      <c r="J660" s="143"/>
      <c r="K660" s="143"/>
      <c r="L660" s="143"/>
      <c r="M660" s="143" t="n">
        <v>106.67</v>
      </c>
      <c r="N660" s="148"/>
      <c r="O660" s="29"/>
      <c r="P660" s="108"/>
      <c r="Q660" s="143"/>
      <c r="R660" s="143"/>
      <c r="S660" s="143"/>
      <c r="T660" s="143"/>
      <c r="U660" s="144"/>
      <c r="V660" s="140"/>
      <c r="W660" s="144"/>
      <c r="X660" s="145"/>
      <c r="Y660" s="146"/>
    </row>
    <row r="661" s="147" customFormat="true" ht="13.8" hidden="false" customHeight="false" outlineLevel="0" collapsed="false">
      <c r="A661" s="138" t="s">
        <v>1006</v>
      </c>
      <c r="B661" s="139"/>
      <c r="C661" s="140"/>
      <c r="D661" s="140"/>
      <c r="E661" s="141"/>
      <c r="F661" s="140"/>
      <c r="G661" s="140"/>
      <c r="H661" s="140"/>
      <c r="I661" s="142"/>
      <c r="J661" s="143"/>
      <c r="K661" s="142" t="n">
        <v>110</v>
      </c>
      <c r="L661" s="143"/>
      <c r="M661" s="143"/>
      <c r="N661" s="143"/>
      <c r="O661" s="29"/>
      <c r="P661" s="108"/>
      <c r="Q661" s="143"/>
      <c r="R661" s="143"/>
      <c r="S661" s="143"/>
      <c r="T661" s="143"/>
      <c r="U661" s="144"/>
      <c r="V661" s="140"/>
      <c r="W661" s="144"/>
      <c r="X661" s="145"/>
      <c r="Y661" s="146"/>
    </row>
    <row r="662" s="147" customFormat="true" ht="13.8" hidden="false" customHeight="false" outlineLevel="0" collapsed="false">
      <c r="A662" s="138" t="s">
        <v>1006</v>
      </c>
      <c r="B662" s="139"/>
      <c r="C662" s="140"/>
      <c r="D662" s="140"/>
      <c r="E662" s="141"/>
      <c r="F662" s="140"/>
      <c r="G662" s="140"/>
      <c r="H662" s="140"/>
      <c r="I662" s="142"/>
      <c r="J662" s="143"/>
      <c r="K662" s="143"/>
      <c r="L662" s="143"/>
      <c r="M662" s="143" t="n">
        <v>71.01</v>
      </c>
      <c r="N662" s="143"/>
      <c r="O662" s="29"/>
      <c r="P662" s="108"/>
      <c r="Q662" s="143"/>
      <c r="R662" s="143"/>
      <c r="S662" s="143"/>
      <c r="T662" s="143"/>
      <c r="U662" s="144"/>
      <c r="V662" s="140"/>
      <c r="W662" s="144"/>
      <c r="X662" s="145"/>
      <c r="Y662" s="146"/>
    </row>
    <row r="663" s="147" customFormat="true" ht="13.8" hidden="false" customHeight="false" outlineLevel="0" collapsed="false">
      <c r="A663" s="138" t="s">
        <v>964</v>
      </c>
      <c r="B663" s="139"/>
      <c r="C663" s="140"/>
      <c r="D663" s="140"/>
      <c r="E663" s="141"/>
      <c r="F663" s="140"/>
      <c r="G663" s="140"/>
      <c r="H663" s="140"/>
      <c r="I663" s="142"/>
      <c r="J663" s="142" t="n">
        <v>165</v>
      </c>
      <c r="K663" s="143"/>
      <c r="L663" s="143"/>
      <c r="M663" s="143"/>
      <c r="N663" s="143"/>
      <c r="O663" s="29"/>
      <c r="P663" s="108"/>
      <c r="Q663" s="143"/>
      <c r="R663" s="143"/>
      <c r="S663" s="143"/>
      <c r="T663" s="143"/>
      <c r="U663" s="144"/>
      <c r="V663" s="140"/>
      <c r="W663" s="144"/>
      <c r="X663" s="145"/>
      <c r="Y663" s="146"/>
    </row>
    <row r="664" s="147" customFormat="true" ht="13.8" hidden="false" customHeight="false" outlineLevel="0" collapsed="false">
      <c r="A664" s="138" t="s">
        <v>910</v>
      </c>
      <c r="B664" s="139"/>
      <c r="C664" s="140"/>
      <c r="D664" s="140"/>
      <c r="E664" s="141"/>
      <c r="F664" s="140"/>
      <c r="G664" s="140"/>
      <c r="H664" s="140"/>
      <c r="I664" s="142"/>
      <c r="J664" s="143"/>
      <c r="K664" s="142" t="n">
        <v>622</v>
      </c>
      <c r="L664" s="143"/>
      <c r="M664" s="143"/>
      <c r="N664" s="143"/>
      <c r="O664" s="29"/>
      <c r="P664" s="108"/>
      <c r="Q664" s="143"/>
      <c r="R664" s="143"/>
      <c r="S664" s="143"/>
      <c r="T664" s="143"/>
      <c r="U664" s="144"/>
      <c r="V664" s="140"/>
      <c r="W664" s="144"/>
      <c r="X664" s="145"/>
      <c r="Y664" s="146"/>
    </row>
    <row r="665" s="147" customFormat="true" ht="13.8" hidden="false" customHeight="false" outlineLevel="0" collapsed="false">
      <c r="A665" s="138" t="s">
        <v>910</v>
      </c>
      <c r="B665" s="139"/>
      <c r="C665" s="140"/>
      <c r="D665" s="140"/>
      <c r="E665" s="141"/>
      <c r="F665" s="140"/>
      <c r="G665" s="140"/>
      <c r="H665" s="140"/>
      <c r="I665" s="142"/>
      <c r="J665" s="143"/>
      <c r="K665" s="143"/>
      <c r="L665" s="143"/>
      <c r="M665" s="143"/>
      <c r="N665" s="148" t="n">
        <v>514.19</v>
      </c>
      <c r="O665" s="29"/>
      <c r="P665" s="108"/>
      <c r="Q665" s="143"/>
      <c r="R665" s="143"/>
      <c r="S665" s="143"/>
      <c r="T665" s="143"/>
      <c r="U665" s="144"/>
      <c r="V665" s="140"/>
      <c r="W665" s="144"/>
      <c r="X665" s="145"/>
      <c r="Y665" s="146"/>
    </row>
    <row r="666" s="147" customFormat="true" ht="13.8" hidden="false" customHeight="false" outlineLevel="0" collapsed="false">
      <c r="A666" s="138" t="s">
        <v>1262</v>
      </c>
      <c r="B666" s="139"/>
      <c r="C666" s="140"/>
      <c r="D666" s="140"/>
      <c r="E666" s="141"/>
      <c r="F666" s="140"/>
      <c r="G666" s="140"/>
      <c r="H666" s="140"/>
      <c r="I666" s="142" t="n">
        <v>395</v>
      </c>
      <c r="J666" s="143"/>
      <c r="K666" s="143"/>
      <c r="L666" s="143"/>
      <c r="M666" s="143"/>
      <c r="N666" s="143"/>
      <c r="O666" s="29"/>
      <c r="P666" s="108"/>
      <c r="Q666" s="143"/>
      <c r="R666" s="143"/>
      <c r="S666" s="143"/>
      <c r="T666" s="143"/>
      <c r="U666" s="144" t="n">
        <f aca="false">SUM(I666:T666)</f>
        <v>395</v>
      </c>
      <c r="V666" s="140"/>
      <c r="W666" s="144" t="n">
        <f aca="false" t="array" ref="W666:W666">MMULT(Y666,11)</f>
        <v>362.083333333334</v>
      </c>
      <c r="X666" s="145" t="n">
        <f aca="false" t="array" ref="X666:X666">MMULT(Y666,14)</f>
        <v>460.833333333334</v>
      </c>
      <c r="Y666" s="146" t="n">
        <f aca="false">U666/12</f>
        <v>32.9166666666667</v>
      </c>
    </row>
    <row r="667" s="147" customFormat="true" ht="13.8" hidden="false" customHeight="false" outlineLevel="0" collapsed="false">
      <c r="A667" s="138" t="s">
        <v>1262</v>
      </c>
      <c r="B667" s="139"/>
      <c r="C667" s="140"/>
      <c r="D667" s="140"/>
      <c r="E667" s="141"/>
      <c r="F667" s="140"/>
      <c r="G667" s="140"/>
      <c r="H667" s="140"/>
      <c r="I667" s="142"/>
      <c r="J667" s="143"/>
      <c r="K667" s="143"/>
      <c r="L667" s="143" t="n">
        <v>552.3</v>
      </c>
      <c r="M667" s="143"/>
      <c r="N667" s="143"/>
      <c r="O667" s="29"/>
      <c r="P667" s="108"/>
      <c r="Q667" s="143"/>
      <c r="R667" s="143"/>
      <c r="S667" s="143"/>
      <c r="T667" s="143"/>
      <c r="U667" s="144"/>
      <c r="V667" s="140"/>
      <c r="W667" s="144"/>
      <c r="X667" s="145"/>
      <c r="Y667" s="146"/>
    </row>
    <row r="668" s="147" customFormat="true" ht="13.8" hidden="false" customHeight="false" outlineLevel="0" collapsed="false">
      <c r="A668" s="138" t="s">
        <v>1024</v>
      </c>
      <c r="B668" s="139"/>
      <c r="C668" s="140"/>
      <c r="D668" s="140"/>
      <c r="E668" s="141"/>
      <c r="F668" s="140"/>
      <c r="G668" s="140"/>
      <c r="H668" s="140"/>
      <c r="I668" s="142" t="n">
        <v>45</v>
      </c>
      <c r="J668" s="143"/>
      <c r="K668" s="143"/>
      <c r="L668" s="143"/>
      <c r="M668" s="143"/>
      <c r="N668" s="143"/>
      <c r="O668" s="29"/>
      <c r="P668" s="108"/>
      <c r="Q668" s="143"/>
      <c r="R668" s="143"/>
      <c r="S668" s="143"/>
      <c r="T668" s="143"/>
      <c r="U668" s="144" t="n">
        <f aca="false">SUM(I668:T668)</f>
        <v>45</v>
      </c>
      <c r="V668" s="140"/>
      <c r="W668" s="144" t="n">
        <f aca="false" t="array" ref="W668:W668">MMULT(Y668,11)</f>
        <v>41.25</v>
      </c>
      <c r="X668" s="145" t="n">
        <f aca="false" t="array" ref="X668:X668">MMULT(Y668,14)</f>
        <v>52.5</v>
      </c>
      <c r="Y668" s="146" t="n">
        <f aca="false">U668/12</f>
        <v>3.75</v>
      </c>
    </row>
    <row r="669" s="147" customFormat="true" ht="13.8" hidden="false" customHeight="false" outlineLevel="0" collapsed="false">
      <c r="A669" s="138" t="s">
        <v>1024</v>
      </c>
      <c r="B669" s="139"/>
      <c r="C669" s="140"/>
      <c r="D669" s="140"/>
      <c r="E669" s="141"/>
      <c r="F669" s="140"/>
      <c r="G669" s="140"/>
      <c r="H669" s="140"/>
      <c r="I669" s="142"/>
      <c r="J669" s="142" t="n">
        <v>149</v>
      </c>
      <c r="K669" s="143"/>
      <c r="L669" s="143"/>
      <c r="M669" s="143"/>
      <c r="N669" s="143"/>
      <c r="O669" s="29"/>
      <c r="P669" s="108"/>
      <c r="Q669" s="143"/>
      <c r="R669" s="143"/>
      <c r="S669" s="143"/>
      <c r="T669" s="143"/>
      <c r="U669" s="144"/>
      <c r="V669" s="140"/>
      <c r="W669" s="144"/>
      <c r="X669" s="145"/>
      <c r="Y669" s="146"/>
    </row>
    <row r="670" s="147" customFormat="true" ht="13.8" hidden="false" customHeight="false" outlineLevel="0" collapsed="false">
      <c r="A670" s="138" t="s">
        <v>1024</v>
      </c>
      <c r="B670" s="139"/>
      <c r="C670" s="140"/>
      <c r="D670" s="140"/>
      <c r="E670" s="141"/>
      <c r="F670" s="140"/>
      <c r="G670" s="140"/>
      <c r="H670" s="140"/>
      <c r="I670" s="142"/>
      <c r="J670" s="143"/>
      <c r="K670" s="143"/>
      <c r="L670" s="143"/>
      <c r="M670" s="143"/>
      <c r="N670" s="148" t="n">
        <v>267.25</v>
      </c>
      <c r="O670" s="29"/>
      <c r="P670" s="108"/>
      <c r="Q670" s="143"/>
      <c r="R670" s="143"/>
      <c r="S670" s="143"/>
      <c r="T670" s="143"/>
      <c r="U670" s="144"/>
      <c r="V670" s="140"/>
      <c r="W670" s="144"/>
      <c r="X670" s="145"/>
      <c r="Y670" s="146"/>
    </row>
    <row r="671" s="147" customFormat="true" ht="13.8" hidden="false" customHeight="false" outlineLevel="0" collapsed="false">
      <c r="A671" s="138" t="s">
        <v>1024</v>
      </c>
      <c r="B671" s="139"/>
      <c r="C671" s="140"/>
      <c r="D671" s="140"/>
      <c r="E671" s="141"/>
      <c r="F671" s="140"/>
      <c r="G671" s="140"/>
      <c r="H671" s="140"/>
      <c r="I671" s="142"/>
      <c r="J671" s="143"/>
      <c r="K671" s="143"/>
      <c r="L671" s="143" t="n">
        <v>205.87</v>
      </c>
      <c r="M671" s="143"/>
      <c r="N671" s="143"/>
      <c r="O671" s="29"/>
      <c r="P671" s="108"/>
      <c r="Q671" s="143"/>
      <c r="R671" s="143"/>
      <c r="S671" s="143"/>
      <c r="T671" s="143"/>
      <c r="U671" s="144"/>
      <c r="V671" s="140"/>
      <c r="W671" s="144"/>
      <c r="X671" s="145"/>
      <c r="Y671" s="146"/>
    </row>
    <row r="672" s="147" customFormat="true" ht="13.8" hidden="false" customHeight="false" outlineLevel="0" collapsed="false">
      <c r="A672" s="138" t="s">
        <v>1263</v>
      </c>
      <c r="B672" s="139"/>
      <c r="C672" s="140"/>
      <c r="D672" s="140"/>
      <c r="E672" s="141"/>
      <c r="F672" s="140"/>
      <c r="G672" s="140"/>
      <c r="H672" s="140"/>
      <c r="I672" s="142"/>
      <c r="J672" s="143"/>
      <c r="K672" s="143"/>
      <c r="L672" s="143"/>
      <c r="M672" s="143" t="n">
        <v>97.23</v>
      </c>
      <c r="N672" s="143"/>
      <c r="O672" s="29"/>
      <c r="P672" s="108"/>
      <c r="Q672" s="143"/>
      <c r="R672" s="143"/>
      <c r="S672" s="143"/>
      <c r="T672" s="143"/>
      <c r="U672" s="144"/>
      <c r="V672" s="140"/>
      <c r="W672" s="144"/>
      <c r="X672" s="145"/>
      <c r="Y672" s="146"/>
    </row>
    <row r="673" s="147" customFormat="true" ht="13.8" hidden="false" customHeight="false" outlineLevel="0" collapsed="false">
      <c r="A673" s="138" t="s">
        <v>1264</v>
      </c>
      <c r="B673" s="139"/>
      <c r="C673" s="140"/>
      <c r="D673" s="140"/>
      <c r="E673" s="141"/>
      <c r="F673" s="140"/>
      <c r="G673" s="140"/>
      <c r="H673" s="140"/>
      <c r="I673" s="142"/>
      <c r="J673" s="143"/>
      <c r="K673" s="143"/>
      <c r="L673" s="143"/>
      <c r="M673" s="143" t="n">
        <v>284.33</v>
      </c>
      <c r="N673" s="143"/>
      <c r="O673" s="29"/>
      <c r="P673" s="108"/>
      <c r="Q673" s="143"/>
      <c r="R673" s="143"/>
      <c r="S673" s="143"/>
      <c r="T673" s="143"/>
      <c r="U673" s="144"/>
      <c r="V673" s="140"/>
      <c r="W673" s="144"/>
      <c r="X673" s="145"/>
      <c r="Y673" s="146"/>
    </row>
    <row r="674" s="147" customFormat="true" ht="13.8" hidden="false" customHeight="false" outlineLevel="0" collapsed="false">
      <c r="A674" s="138" t="s">
        <v>956</v>
      </c>
      <c r="B674" s="139"/>
      <c r="C674" s="140"/>
      <c r="D674" s="140"/>
      <c r="E674" s="141"/>
      <c r="F674" s="140"/>
      <c r="G674" s="140"/>
      <c r="H674" s="140"/>
      <c r="I674" s="142" t="n">
        <v>130</v>
      </c>
      <c r="J674" s="143"/>
      <c r="K674" s="143"/>
      <c r="L674" s="143"/>
      <c r="M674" s="143"/>
      <c r="N674" s="143"/>
      <c r="O674" s="29"/>
      <c r="P674" s="108"/>
      <c r="Q674" s="143"/>
      <c r="R674" s="143"/>
      <c r="S674" s="143"/>
      <c r="T674" s="143"/>
      <c r="U674" s="144" t="n">
        <f aca="false">SUM(I674:T674)</f>
        <v>130</v>
      </c>
      <c r="V674" s="140"/>
      <c r="W674" s="144" t="n">
        <f aca="false" t="array" ref="W674:W674">MMULT(Y674,11)</f>
        <v>119.166666666666</v>
      </c>
      <c r="X674" s="145" t="n">
        <f aca="false" t="array" ref="X674:X674">MMULT(Y674,14)</f>
        <v>151.666666666666</v>
      </c>
      <c r="Y674" s="146" t="n">
        <f aca="false">U674/12</f>
        <v>10.8333333333333</v>
      </c>
    </row>
    <row r="675" s="147" customFormat="true" ht="13.8" hidden="false" customHeight="false" outlineLevel="0" collapsed="false">
      <c r="A675" s="138" t="s">
        <v>1265</v>
      </c>
      <c r="B675" s="139"/>
      <c r="C675" s="140"/>
      <c r="D675" s="140"/>
      <c r="E675" s="141"/>
      <c r="F675" s="140"/>
      <c r="G675" s="140"/>
      <c r="H675" s="140"/>
      <c r="I675" s="142"/>
      <c r="J675" s="143"/>
      <c r="K675" s="142" t="n">
        <v>39</v>
      </c>
      <c r="L675" s="143"/>
      <c r="M675" s="143"/>
      <c r="N675" s="143"/>
      <c r="O675" s="29"/>
      <c r="P675" s="108"/>
      <c r="Q675" s="143"/>
      <c r="R675" s="143"/>
      <c r="S675" s="143"/>
      <c r="T675" s="143"/>
      <c r="U675" s="144"/>
      <c r="V675" s="140"/>
      <c r="W675" s="144"/>
      <c r="X675" s="145"/>
      <c r="Y675" s="146"/>
    </row>
    <row r="676" s="147" customFormat="true" ht="13.8" hidden="false" customHeight="false" outlineLevel="0" collapsed="false">
      <c r="A676" s="138" t="s">
        <v>938</v>
      </c>
      <c r="B676" s="139"/>
      <c r="C676" s="140"/>
      <c r="D676" s="140"/>
      <c r="E676" s="141"/>
      <c r="F676" s="140"/>
      <c r="G676" s="140"/>
      <c r="H676" s="140"/>
      <c r="I676" s="142" t="n">
        <v>330</v>
      </c>
      <c r="J676" s="143"/>
      <c r="K676" s="143"/>
      <c r="L676" s="143"/>
      <c r="M676" s="143"/>
      <c r="N676" s="143"/>
      <c r="O676" s="29"/>
      <c r="P676" s="108"/>
      <c r="Q676" s="143"/>
      <c r="R676" s="143"/>
      <c r="S676" s="142"/>
      <c r="T676" s="143"/>
      <c r="U676" s="144" t="n">
        <f aca="false">SUM(I676:T676)</f>
        <v>330</v>
      </c>
      <c r="V676" s="140"/>
      <c r="W676" s="144" t="n">
        <f aca="false" t="array" ref="W676:W676">MMULT(Y676,11)</f>
        <v>302.5</v>
      </c>
      <c r="X676" s="145" t="n">
        <f aca="false" t="array" ref="X676:X676">MMULT(Y676,14)</f>
        <v>385</v>
      </c>
      <c r="Y676" s="146" t="n">
        <f aca="false">U676/12</f>
        <v>27.5</v>
      </c>
    </row>
    <row r="677" s="147" customFormat="true" ht="13.8" hidden="false" customHeight="false" outlineLevel="0" collapsed="false">
      <c r="A677" s="138" t="s">
        <v>938</v>
      </c>
      <c r="B677" s="139"/>
      <c r="C677" s="140"/>
      <c r="D677" s="140"/>
      <c r="E677" s="141"/>
      <c r="F677" s="140"/>
      <c r="G677" s="140"/>
      <c r="H677" s="140"/>
      <c r="I677" s="142" t="n">
        <v>130</v>
      </c>
      <c r="J677" s="143"/>
      <c r="K677" s="143"/>
      <c r="L677" s="143"/>
      <c r="M677" s="143"/>
      <c r="N677" s="143"/>
      <c r="O677" s="29"/>
      <c r="P677" s="108"/>
      <c r="Q677" s="143"/>
      <c r="R677" s="143"/>
      <c r="S677" s="143"/>
      <c r="T677" s="143"/>
      <c r="U677" s="144" t="n">
        <f aca="false">SUM(I677:T677)</f>
        <v>130</v>
      </c>
      <c r="V677" s="140"/>
      <c r="W677" s="144" t="n">
        <f aca="false" t="array" ref="W677:W677">MMULT(Y677,11)</f>
        <v>119.166666666666</v>
      </c>
      <c r="X677" s="145" t="n">
        <f aca="false" t="array" ref="X677:X677">MMULT(Y677,14)</f>
        <v>151.666666666666</v>
      </c>
      <c r="Y677" s="146" t="n">
        <f aca="false">U677/12</f>
        <v>10.8333333333333</v>
      </c>
    </row>
    <row r="678" s="147" customFormat="true" ht="13.8" hidden="false" customHeight="false" outlineLevel="0" collapsed="false">
      <c r="A678" s="138" t="s">
        <v>938</v>
      </c>
      <c r="B678" s="139"/>
      <c r="C678" s="140"/>
      <c r="D678" s="140"/>
      <c r="E678" s="141"/>
      <c r="F678" s="140"/>
      <c r="G678" s="140"/>
      <c r="H678" s="140"/>
      <c r="I678" s="142"/>
      <c r="J678" s="143"/>
      <c r="K678" s="143"/>
      <c r="L678" s="143"/>
      <c r="M678" s="143"/>
      <c r="N678" s="148" t="n">
        <v>333.08</v>
      </c>
      <c r="O678" s="29"/>
      <c r="P678" s="108"/>
      <c r="Q678" s="143"/>
      <c r="R678" s="143"/>
      <c r="S678" s="143"/>
      <c r="T678" s="143"/>
      <c r="U678" s="144"/>
      <c r="V678" s="140"/>
      <c r="W678" s="144"/>
      <c r="X678" s="145"/>
      <c r="Y678" s="146"/>
    </row>
    <row r="679" s="147" customFormat="true" ht="13.8" hidden="false" customHeight="false" outlineLevel="0" collapsed="false">
      <c r="A679" s="138" t="s">
        <v>938</v>
      </c>
      <c r="B679" s="139"/>
      <c r="C679" s="140"/>
      <c r="D679" s="140"/>
      <c r="E679" s="141"/>
      <c r="F679" s="140"/>
      <c r="G679" s="140"/>
      <c r="H679" s="140"/>
      <c r="I679" s="142"/>
      <c r="J679" s="143"/>
      <c r="K679" s="143"/>
      <c r="L679" s="143"/>
      <c r="M679" s="143" t="n">
        <v>409.06</v>
      </c>
      <c r="N679" s="148"/>
      <c r="O679" s="29"/>
      <c r="P679" s="108"/>
      <c r="Q679" s="143"/>
      <c r="R679" s="143"/>
      <c r="S679" s="143"/>
      <c r="T679" s="143"/>
      <c r="U679" s="144"/>
      <c r="V679" s="140"/>
      <c r="W679" s="144"/>
      <c r="X679" s="145"/>
      <c r="Y679" s="146"/>
    </row>
    <row r="680" s="147" customFormat="true" ht="13.8" hidden="false" customHeight="false" outlineLevel="0" collapsed="false">
      <c r="A680" s="138" t="s">
        <v>1266</v>
      </c>
      <c r="B680" s="139"/>
      <c r="C680" s="140"/>
      <c r="D680" s="140"/>
      <c r="E680" s="141"/>
      <c r="F680" s="140"/>
      <c r="G680" s="140"/>
      <c r="H680" s="140"/>
      <c r="I680" s="142"/>
      <c r="J680" s="143"/>
      <c r="K680" s="143"/>
      <c r="L680" s="143"/>
      <c r="M680" s="143" t="n">
        <v>326.46</v>
      </c>
      <c r="N680" s="143"/>
      <c r="O680" s="29"/>
      <c r="P680" s="108"/>
      <c r="Q680" s="143"/>
      <c r="R680" s="143"/>
      <c r="S680" s="143"/>
      <c r="T680" s="143"/>
      <c r="U680" s="144"/>
      <c r="V680" s="140"/>
      <c r="W680" s="144"/>
      <c r="X680" s="145"/>
      <c r="Y680" s="146"/>
    </row>
    <row r="681" s="147" customFormat="true" ht="13.8" hidden="false" customHeight="false" outlineLevel="0" collapsed="false">
      <c r="A681" s="138" t="s">
        <v>1267</v>
      </c>
      <c r="B681" s="139"/>
      <c r="C681" s="140"/>
      <c r="D681" s="140"/>
      <c r="E681" s="141"/>
      <c r="F681" s="140"/>
      <c r="G681" s="140"/>
      <c r="H681" s="140"/>
      <c r="I681" s="142"/>
      <c r="J681" s="142" t="n">
        <v>194</v>
      </c>
      <c r="K681" s="143"/>
      <c r="L681" s="143"/>
      <c r="M681" s="143"/>
      <c r="N681" s="143"/>
      <c r="O681" s="29"/>
      <c r="P681" s="108"/>
      <c r="Q681" s="143"/>
      <c r="R681" s="143"/>
      <c r="S681" s="143"/>
      <c r="T681" s="143"/>
      <c r="U681" s="144"/>
      <c r="V681" s="140"/>
      <c r="W681" s="144"/>
      <c r="X681" s="145"/>
      <c r="Y681" s="146"/>
    </row>
    <row r="682" s="147" customFormat="true" ht="13.8" hidden="false" customHeight="false" outlineLevel="0" collapsed="false">
      <c r="A682" s="138" t="s">
        <v>1066</v>
      </c>
      <c r="B682" s="139"/>
      <c r="C682" s="140"/>
      <c r="D682" s="140"/>
      <c r="E682" s="141"/>
      <c r="F682" s="140"/>
      <c r="G682" s="140"/>
      <c r="H682" s="140"/>
      <c r="I682" s="142"/>
      <c r="J682" s="143"/>
      <c r="K682" s="143"/>
      <c r="L682" s="143"/>
      <c r="M682" s="143" t="n">
        <v>252.58</v>
      </c>
      <c r="N682" s="143"/>
      <c r="O682" s="29"/>
      <c r="P682" s="108"/>
      <c r="Q682" s="143"/>
      <c r="R682" s="143"/>
      <c r="S682" s="143"/>
      <c r="T682" s="143"/>
      <c r="U682" s="144"/>
      <c r="V682" s="140"/>
      <c r="W682" s="144"/>
      <c r="X682" s="145"/>
      <c r="Y682" s="146"/>
    </row>
    <row r="683" s="147" customFormat="true" ht="13.8" hidden="false" customHeight="false" outlineLevel="0" collapsed="false">
      <c r="A683" s="138" t="s">
        <v>1268</v>
      </c>
      <c r="B683" s="139"/>
      <c r="C683" s="140"/>
      <c r="D683" s="140"/>
      <c r="E683" s="141"/>
      <c r="F683" s="140"/>
      <c r="G683" s="140"/>
      <c r="H683" s="140"/>
      <c r="I683" s="142"/>
      <c r="J683" s="143"/>
      <c r="K683" s="143"/>
      <c r="L683" s="143"/>
      <c r="M683" s="143" t="n">
        <v>51.5</v>
      </c>
      <c r="N683" s="143"/>
      <c r="O683" s="29"/>
      <c r="P683" s="108"/>
      <c r="Q683" s="143"/>
      <c r="R683" s="143"/>
      <c r="S683" s="143"/>
      <c r="T683" s="143"/>
      <c r="U683" s="144"/>
      <c r="V683" s="140"/>
      <c r="W683" s="144"/>
      <c r="X683" s="145"/>
      <c r="Y683" s="146"/>
    </row>
    <row r="684" s="147" customFormat="true" ht="13.8" hidden="false" customHeight="false" outlineLevel="0" collapsed="false">
      <c r="A684" s="138" t="s">
        <v>1269</v>
      </c>
      <c r="B684" s="139"/>
      <c r="C684" s="140"/>
      <c r="D684" s="140"/>
      <c r="E684" s="141"/>
      <c r="F684" s="140"/>
      <c r="G684" s="140"/>
      <c r="H684" s="140"/>
      <c r="I684" s="142" t="n">
        <v>65</v>
      </c>
      <c r="J684" s="143"/>
      <c r="K684" s="143"/>
      <c r="L684" s="143"/>
      <c r="M684" s="143"/>
      <c r="N684" s="143"/>
      <c r="O684" s="29"/>
      <c r="P684" s="108"/>
      <c r="Q684" s="143"/>
      <c r="R684" s="143"/>
      <c r="S684" s="143"/>
      <c r="T684" s="143"/>
      <c r="U684" s="144" t="n">
        <f aca="false">SUM(I684:T684)</f>
        <v>65</v>
      </c>
      <c r="V684" s="140"/>
      <c r="W684" s="144" t="n">
        <f aca="false" t="array" ref="W684:W684">MMULT(Y684,11)</f>
        <v>59.5833333333334</v>
      </c>
      <c r="X684" s="145" t="n">
        <f aca="false" t="array" ref="X684:X684">MMULT(Y684,14)</f>
        <v>75.8333333333334</v>
      </c>
      <c r="Y684" s="146" t="n">
        <f aca="false">U684/12</f>
        <v>5.41666666666667</v>
      </c>
    </row>
    <row r="685" s="147" customFormat="true" ht="13.8" hidden="false" customHeight="false" outlineLevel="0" collapsed="false">
      <c r="A685" s="138" t="s">
        <v>1269</v>
      </c>
      <c r="B685" s="139"/>
      <c r="C685" s="140"/>
      <c r="D685" s="140"/>
      <c r="E685" s="141"/>
      <c r="F685" s="140"/>
      <c r="G685" s="140"/>
      <c r="H685" s="140"/>
      <c r="I685" s="142" t="n">
        <v>65</v>
      </c>
      <c r="J685" s="143"/>
      <c r="K685" s="143"/>
      <c r="L685" s="143"/>
      <c r="M685" s="143"/>
      <c r="N685" s="143"/>
      <c r="O685" s="29"/>
      <c r="P685" s="108"/>
      <c r="Q685" s="143"/>
      <c r="R685" s="143"/>
      <c r="S685" s="143"/>
      <c r="T685" s="143"/>
      <c r="U685" s="144" t="n">
        <f aca="false">SUM(I685:T685)</f>
        <v>65</v>
      </c>
      <c r="V685" s="140"/>
      <c r="W685" s="144" t="n">
        <f aca="false" t="array" ref="W685:W685">MMULT(Y685,11)</f>
        <v>59.5833333333334</v>
      </c>
      <c r="X685" s="145" t="n">
        <f aca="false" t="array" ref="X685:X685">MMULT(Y685,14)</f>
        <v>75.8333333333334</v>
      </c>
      <c r="Y685" s="146" t="n">
        <f aca="false">U685/12</f>
        <v>5.41666666666667</v>
      </c>
    </row>
    <row r="686" s="147" customFormat="true" ht="13.8" hidden="false" customHeight="false" outlineLevel="0" collapsed="false">
      <c r="A686" s="138" t="s">
        <v>1269</v>
      </c>
      <c r="B686" s="139"/>
      <c r="C686" s="140"/>
      <c r="D686" s="140"/>
      <c r="E686" s="141"/>
      <c r="F686" s="140"/>
      <c r="G686" s="140"/>
      <c r="H686" s="140"/>
      <c r="I686" s="142"/>
      <c r="J686" s="142" t="n">
        <v>130</v>
      </c>
      <c r="K686" s="143"/>
      <c r="L686" s="143"/>
      <c r="M686" s="143"/>
      <c r="N686" s="143"/>
      <c r="O686" s="29"/>
      <c r="P686" s="108"/>
      <c r="Q686" s="143"/>
      <c r="R686" s="143"/>
      <c r="S686" s="143"/>
      <c r="T686" s="143"/>
      <c r="U686" s="144"/>
      <c r="V686" s="140"/>
      <c r="W686" s="144"/>
      <c r="X686" s="145"/>
      <c r="Y686" s="146"/>
    </row>
    <row r="687" s="147" customFormat="true" ht="13.8" hidden="false" customHeight="false" outlineLevel="0" collapsed="false">
      <c r="A687" s="138" t="s">
        <v>1269</v>
      </c>
      <c r="B687" s="139"/>
      <c r="C687" s="140"/>
      <c r="D687" s="140"/>
      <c r="E687" s="141"/>
      <c r="F687" s="140"/>
      <c r="G687" s="140"/>
      <c r="H687" s="140"/>
      <c r="I687" s="142"/>
      <c r="J687" s="143"/>
      <c r="K687" s="143"/>
      <c r="L687" s="143"/>
      <c r="M687" s="143" t="n">
        <v>165.73</v>
      </c>
      <c r="N687" s="148"/>
      <c r="O687" s="29"/>
      <c r="P687" s="108"/>
      <c r="Q687" s="143"/>
      <c r="R687" s="143"/>
      <c r="S687" s="143"/>
      <c r="T687" s="143"/>
      <c r="U687" s="144"/>
      <c r="V687" s="140"/>
      <c r="W687" s="144"/>
      <c r="X687" s="145"/>
      <c r="Y687" s="146"/>
    </row>
    <row r="688" s="147" customFormat="true" ht="13.8" hidden="false" customHeight="false" outlineLevel="0" collapsed="false">
      <c r="A688" s="138" t="s">
        <v>1269</v>
      </c>
      <c r="B688" s="139"/>
      <c r="C688" s="140"/>
      <c r="D688" s="140"/>
      <c r="E688" s="141"/>
      <c r="F688" s="140"/>
      <c r="G688" s="140"/>
      <c r="H688" s="140"/>
      <c r="I688" s="142"/>
      <c r="J688" s="143"/>
      <c r="K688" s="143"/>
      <c r="L688" s="143"/>
      <c r="M688" s="143" t="n">
        <v>82.86</v>
      </c>
      <c r="N688" s="143"/>
      <c r="O688" s="29"/>
      <c r="P688" s="108"/>
      <c r="Q688" s="143"/>
      <c r="R688" s="143"/>
      <c r="S688" s="143"/>
      <c r="T688" s="143"/>
      <c r="U688" s="144"/>
      <c r="V688" s="140"/>
      <c r="W688" s="144"/>
      <c r="X688" s="145"/>
      <c r="Y688" s="146"/>
    </row>
    <row r="689" s="147" customFormat="true" ht="13.8" hidden="false" customHeight="false" outlineLevel="0" collapsed="false">
      <c r="A689" s="138" t="s">
        <v>1270</v>
      </c>
      <c r="B689" s="139"/>
      <c r="C689" s="140"/>
      <c r="D689" s="140"/>
      <c r="E689" s="141"/>
      <c r="F689" s="140"/>
      <c r="G689" s="140"/>
      <c r="H689" s="140"/>
      <c r="I689" s="142" t="n">
        <v>104</v>
      </c>
      <c r="J689" s="143"/>
      <c r="K689" s="143"/>
      <c r="L689" s="143"/>
      <c r="M689" s="143"/>
      <c r="N689" s="143"/>
      <c r="O689" s="29"/>
      <c r="P689" s="108"/>
      <c r="Q689" s="143"/>
      <c r="R689" s="143"/>
      <c r="S689" s="143"/>
      <c r="T689" s="143"/>
      <c r="U689" s="144" t="n">
        <f aca="false">SUM(I689:T689)</f>
        <v>104</v>
      </c>
      <c r="V689" s="140"/>
      <c r="W689" s="144" t="n">
        <f aca="false" t="array" ref="W689:W689">MMULT(Y689,11)</f>
        <v>95.3333333333334</v>
      </c>
      <c r="X689" s="145" t="n">
        <f aca="false" t="array" ref="X689:X689">MMULT(Y689,14)</f>
        <v>121.333333333333</v>
      </c>
      <c r="Y689" s="146" t="n">
        <f aca="false">U689/12</f>
        <v>8.66666666666667</v>
      </c>
    </row>
    <row r="690" s="147" customFormat="true" ht="13.8" hidden="false" customHeight="false" outlineLevel="0" collapsed="false">
      <c r="A690" s="138" t="s">
        <v>1270</v>
      </c>
      <c r="B690" s="139"/>
      <c r="C690" s="140"/>
      <c r="D690" s="140"/>
      <c r="E690" s="141"/>
      <c r="F690" s="140"/>
      <c r="G690" s="140"/>
      <c r="H690" s="140"/>
      <c r="I690" s="142" t="n">
        <v>45</v>
      </c>
      <c r="J690" s="143"/>
      <c r="K690" s="143"/>
      <c r="L690" s="143"/>
      <c r="M690" s="143"/>
      <c r="N690" s="143"/>
      <c r="O690" s="29"/>
      <c r="P690" s="108"/>
      <c r="Q690" s="143"/>
      <c r="R690" s="143"/>
      <c r="S690" s="142"/>
      <c r="T690" s="143"/>
      <c r="U690" s="144" t="n">
        <f aca="false">SUM(I690:T690)</f>
        <v>45</v>
      </c>
      <c r="V690" s="140"/>
      <c r="W690" s="144" t="n">
        <f aca="false" t="array" ref="W690:W690">MMULT(Y690,11)</f>
        <v>41.25</v>
      </c>
      <c r="X690" s="145" t="n">
        <f aca="false" t="array" ref="X690:X690">MMULT(Y690,14)</f>
        <v>52.5</v>
      </c>
      <c r="Y690" s="146" t="n">
        <f aca="false">U690/12</f>
        <v>3.75</v>
      </c>
    </row>
    <row r="691" s="147" customFormat="true" ht="13.8" hidden="false" customHeight="false" outlineLevel="0" collapsed="false">
      <c r="A691" s="138" t="s">
        <v>1048</v>
      </c>
      <c r="B691" s="139"/>
      <c r="C691" s="140"/>
      <c r="D691" s="140"/>
      <c r="E691" s="141"/>
      <c r="F691" s="140"/>
      <c r="G691" s="140"/>
      <c r="H691" s="140"/>
      <c r="I691" s="142"/>
      <c r="J691" s="143"/>
      <c r="K691" s="143"/>
      <c r="L691" s="143" t="n">
        <v>83.68</v>
      </c>
      <c r="M691" s="143"/>
      <c r="N691" s="143"/>
      <c r="O691" s="29"/>
      <c r="P691" s="108"/>
      <c r="Q691" s="143"/>
      <c r="R691" s="143"/>
      <c r="S691" s="143"/>
      <c r="T691" s="143"/>
      <c r="U691" s="144"/>
      <c r="V691" s="140"/>
      <c r="W691" s="144"/>
      <c r="X691" s="145"/>
      <c r="Y691" s="146"/>
    </row>
    <row r="692" s="147" customFormat="true" ht="13.8" hidden="false" customHeight="false" outlineLevel="0" collapsed="false">
      <c r="A692" s="138" t="s">
        <v>134</v>
      </c>
      <c r="B692" s="139"/>
      <c r="C692" s="140"/>
      <c r="D692" s="140"/>
      <c r="E692" s="141"/>
      <c r="F692" s="140"/>
      <c r="G692" s="140"/>
      <c r="H692" s="140"/>
      <c r="I692" s="142"/>
      <c r="J692" s="143"/>
      <c r="K692" s="143"/>
      <c r="L692" s="143"/>
      <c r="M692" s="143"/>
      <c r="N692" s="148" t="n">
        <v>144.35</v>
      </c>
      <c r="O692" s="29"/>
      <c r="P692" s="108"/>
      <c r="Q692" s="143"/>
      <c r="R692" s="143"/>
      <c r="S692" s="143"/>
      <c r="T692" s="143"/>
      <c r="U692" s="144"/>
      <c r="V692" s="140"/>
      <c r="W692" s="144"/>
      <c r="X692" s="145"/>
      <c r="Y692" s="146"/>
    </row>
    <row r="693" s="147" customFormat="true" ht="13.8" hidden="false" customHeight="false" outlineLevel="0" collapsed="false">
      <c r="A693" s="138" t="s">
        <v>1081</v>
      </c>
      <c r="B693" s="139"/>
      <c r="C693" s="140"/>
      <c r="D693" s="140"/>
      <c r="E693" s="141"/>
      <c r="F693" s="140"/>
      <c r="G693" s="140"/>
      <c r="H693" s="140"/>
      <c r="I693" s="142"/>
      <c r="J693" s="143"/>
      <c r="K693" s="143"/>
      <c r="L693" s="143"/>
      <c r="M693" s="143"/>
      <c r="N693" s="148" t="n">
        <v>83.51</v>
      </c>
      <c r="O693" s="29"/>
      <c r="P693" s="108"/>
      <c r="Q693" s="143"/>
      <c r="R693" s="143"/>
      <c r="S693" s="143"/>
      <c r="T693" s="143"/>
      <c r="U693" s="144"/>
      <c r="V693" s="140"/>
      <c r="W693" s="144"/>
      <c r="X693" s="145"/>
      <c r="Y693" s="146"/>
    </row>
    <row r="694" s="147" customFormat="true" ht="13.8" hidden="false" customHeight="false" outlineLevel="0" collapsed="false">
      <c r="A694" s="138" t="s">
        <v>906</v>
      </c>
      <c r="B694" s="139"/>
      <c r="C694" s="140"/>
      <c r="D694" s="140"/>
      <c r="E694" s="141"/>
      <c r="F694" s="140"/>
      <c r="G694" s="140"/>
      <c r="H694" s="140"/>
      <c r="I694" s="142" t="n">
        <v>454</v>
      </c>
      <c r="J694" s="143"/>
      <c r="K694" s="143"/>
      <c r="L694" s="143"/>
      <c r="M694" s="143"/>
      <c r="N694" s="143"/>
      <c r="O694" s="29"/>
      <c r="P694" s="108"/>
      <c r="Q694" s="143"/>
      <c r="R694" s="143"/>
      <c r="S694" s="143"/>
      <c r="T694" s="143"/>
      <c r="U694" s="144" t="n">
        <f aca="false">SUM(I694:T694)</f>
        <v>454</v>
      </c>
      <c r="V694" s="140"/>
      <c r="W694" s="144" t="n">
        <f aca="false" t="array" ref="W694:W694">MMULT(Y694,11)</f>
        <v>416.166666666666</v>
      </c>
      <c r="X694" s="145" t="n">
        <f aca="false" t="array" ref="X694:X694">MMULT(Y694,14)</f>
        <v>529.666666666666</v>
      </c>
      <c r="Y694" s="146" t="n">
        <f aca="false">U694/12</f>
        <v>37.8333333333333</v>
      </c>
    </row>
    <row r="695" s="147" customFormat="true" ht="13.8" hidden="false" customHeight="false" outlineLevel="0" collapsed="false">
      <c r="A695" s="138" t="s">
        <v>906</v>
      </c>
      <c r="B695" s="139"/>
      <c r="C695" s="140"/>
      <c r="D695" s="140"/>
      <c r="E695" s="141"/>
      <c r="F695" s="140"/>
      <c r="G695" s="140"/>
      <c r="H695" s="140"/>
      <c r="I695" s="142"/>
      <c r="J695" s="143"/>
      <c r="K695" s="142" t="n">
        <v>499</v>
      </c>
      <c r="L695" s="143"/>
      <c r="M695" s="143"/>
      <c r="N695" s="143"/>
      <c r="O695" s="29"/>
      <c r="P695" s="108"/>
      <c r="Q695" s="143"/>
      <c r="R695" s="143"/>
      <c r="S695" s="143"/>
      <c r="T695" s="143"/>
      <c r="U695" s="144"/>
      <c r="V695" s="140"/>
      <c r="W695" s="144"/>
      <c r="X695" s="145"/>
      <c r="Y695" s="146"/>
    </row>
    <row r="696" s="147" customFormat="true" ht="13.8" hidden="false" customHeight="false" outlineLevel="0" collapsed="false">
      <c r="A696" s="138" t="s">
        <v>906</v>
      </c>
      <c r="B696" s="139"/>
      <c r="C696" s="140"/>
      <c r="D696" s="140"/>
      <c r="E696" s="141"/>
      <c r="F696" s="140"/>
      <c r="G696" s="140"/>
      <c r="H696" s="140"/>
      <c r="I696" s="142"/>
      <c r="J696" s="143"/>
      <c r="K696" s="142" t="n">
        <v>90</v>
      </c>
      <c r="L696" s="143"/>
      <c r="M696" s="143"/>
      <c r="N696" s="143"/>
      <c r="O696" s="29"/>
      <c r="P696" s="108"/>
      <c r="Q696" s="143"/>
      <c r="R696" s="143"/>
      <c r="S696" s="143"/>
      <c r="T696" s="143"/>
      <c r="U696" s="144"/>
      <c r="V696" s="140"/>
      <c r="W696" s="144"/>
      <c r="X696" s="145"/>
      <c r="Y696" s="146"/>
    </row>
    <row r="697" s="147" customFormat="true" ht="13.8" hidden="false" customHeight="false" outlineLevel="0" collapsed="false">
      <c r="A697" s="138" t="s">
        <v>906</v>
      </c>
      <c r="B697" s="139"/>
      <c r="C697" s="140"/>
      <c r="D697" s="140"/>
      <c r="E697" s="141"/>
      <c r="F697" s="140"/>
      <c r="G697" s="140"/>
      <c r="H697" s="140"/>
      <c r="I697" s="142"/>
      <c r="J697" s="143"/>
      <c r="K697" s="142" t="n">
        <v>65</v>
      </c>
      <c r="L697" s="143"/>
      <c r="M697" s="143"/>
      <c r="N697" s="143"/>
      <c r="O697" s="29"/>
      <c r="P697" s="108"/>
      <c r="Q697" s="143"/>
      <c r="R697" s="143"/>
      <c r="S697" s="143"/>
      <c r="T697" s="143"/>
      <c r="U697" s="144"/>
      <c r="V697" s="140"/>
      <c r="W697" s="144"/>
      <c r="X697" s="145"/>
      <c r="Y697" s="146"/>
    </row>
    <row r="698" s="147" customFormat="true" ht="13.8" hidden="false" customHeight="false" outlineLevel="0" collapsed="false">
      <c r="A698" s="138" t="s">
        <v>923</v>
      </c>
      <c r="B698" s="139"/>
      <c r="C698" s="140"/>
      <c r="D698" s="140"/>
      <c r="E698" s="141"/>
      <c r="F698" s="140"/>
      <c r="G698" s="140"/>
      <c r="H698" s="140"/>
      <c r="I698" s="142"/>
      <c r="J698" s="142" t="n">
        <v>289</v>
      </c>
      <c r="K698" s="143"/>
      <c r="L698" s="143"/>
      <c r="M698" s="143"/>
      <c r="N698" s="143"/>
      <c r="O698" s="29"/>
      <c r="P698" s="108"/>
      <c r="Q698" s="143"/>
      <c r="R698" s="143"/>
      <c r="S698" s="143"/>
      <c r="T698" s="143"/>
      <c r="U698" s="144"/>
      <c r="V698" s="140"/>
      <c r="W698" s="144"/>
      <c r="X698" s="145"/>
      <c r="Y698" s="146"/>
    </row>
    <row r="699" s="147" customFormat="true" ht="13.8" hidden="false" customHeight="false" outlineLevel="0" collapsed="false">
      <c r="A699" s="138" t="s">
        <v>923</v>
      </c>
      <c r="B699" s="139"/>
      <c r="C699" s="140"/>
      <c r="D699" s="140"/>
      <c r="E699" s="141"/>
      <c r="F699" s="140"/>
      <c r="G699" s="140"/>
      <c r="H699" s="140"/>
      <c r="I699" s="142"/>
      <c r="J699" s="143"/>
      <c r="K699" s="143"/>
      <c r="L699" s="143"/>
      <c r="M699" s="143" t="n">
        <v>466.05</v>
      </c>
      <c r="N699" s="143"/>
      <c r="O699" s="29"/>
      <c r="P699" s="108"/>
      <c r="Q699" s="143"/>
      <c r="R699" s="143"/>
      <c r="S699" s="143"/>
      <c r="T699" s="143"/>
      <c r="U699" s="144"/>
      <c r="V699" s="140"/>
      <c r="W699" s="144"/>
      <c r="X699" s="145"/>
      <c r="Y699" s="146"/>
    </row>
    <row r="700" s="147" customFormat="true" ht="13.8" hidden="false" customHeight="false" outlineLevel="0" collapsed="false">
      <c r="A700" s="138" t="s">
        <v>1271</v>
      </c>
      <c r="B700" s="139"/>
      <c r="C700" s="140"/>
      <c r="D700" s="140"/>
      <c r="E700" s="141"/>
      <c r="F700" s="140"/>
      <c r="G700" s="140"/>
      <c r="H700" s="140"/>
      <c r="I700" s="142"/>
      <c r="J700" s="143"/>
      <c r="K700" s="143"/>
      <c r="L700" s="143"/>
      <c r="M700" s="143" t="n">
        <v>246.5</v>
      </c>
      <c r="N700" s="143"/>
      <c r="O700" s="29"/>
      <c r="P700" s="108"/>
      <c r="Q700" s="143"/>
      <c r="R700" s="143"/>
      <c r="S700" s="143"/>
      <c r="T700" s="143"/>
      <c r="U700" s="144"/>
      <c r="V700" s="140"/>
      <c r="W700" s="144"/>
      <c r="X700" s="145"/>
      <c r="Y700" s="146"/>
    </row>
    <row r="701" s="147" customFormat="true" ht="13.8" hidden="false" customHeight="false" outlineLevel="0" collapsed="false">
      <c r="A701" s="138" t="s">
        <v>1272</v>
      </c>
      <c r="B701" s="139"/>
      <c r="C701" s="140"/>
      <c r="D701" s="140"/>
      <c r="E701" s="141"/>
      <c r="F701" s="140"/>
      <c r="G701" s="140"/>
      <c r="H701" s="140"/>
      <c r="I701" s="142" t="n">
        <v>480</v>
      </c>
      <c r="J701" s="143"/>
      <c r="K701" s="143"/>
      <c r="L701" s="143"/>
      <c r="M701" s="143"/>
      <c r="N701" s="143"/>
      <c r="O701" s="29"/>
      <c r="P701" s="108"/>
      <c r="Q701" s="143"/>
      <c r="R701" s="143"/>
      <c r="S701" s="143"/>
      <c r="T701" s="143"/>
      <c r="U701" s="144" t="n">
        <f aca="false">SUM(I701:T701)</f>
        <v>480</v>
      </c>
      <c r="V701" s="140"/>
      <c r="W701" s="144" t="n">
        <f aca="false" t="array" ref="W701:W701">MMULT(Y701,11)</f>
        <v>440</v>
      </c>
      <c r="X701" s="145" t="n">
        <f aca="false" t="array" ref="X701:X701">MMULT(Y701,14)</f>
        <v>560</v>
      </c>
      <c r="Y701" s="146" t="n">
        <f aca="false">U701/12</f>
        <v>40</v>
      </c>
    </row>
    <row r="702" s="147" customFormat="true" ht="13.8" hidden="false" customHeight="false" outlineLevel="0" collapsed="false">
      <c r="A702" s="138" t="s">
        <v>1272</v>
      </c>
      <c r="B702" s="139"/>
      <c r="C702" s="140"/>
      <c r="D702" s="140"/>
      <c r="E702" s="141"/>
      <c r="F702" s="140"/>
      <c r="G702" s="140"/>
      <c r="H702" s="140"/>
      <c r="I702" s="142"/>
      <c r="J702" s="143"/>
      <c r="K702" s="143"/>
      <c r="L702" s="143"/>
      <c r="M702" s="143"/>
      <c r="N702" s="148" t="n">
        <v>606.74</v>
      </c>
      <c r="O702" s="29"/>
      <c r="P702" s="108"/>
      <c r="Q702" s="143"/>
      <c r="R702" s="143"/>
      <c r="S702" s="143"/>
      <c r="T702" s="143"/>
      <c r="U702" s="144"/>
      <c r="V702" s="140"/>
      <c r="W702" s="144"/>
      <c r="X702" s="145"/>
      <c r="Y702" s="146"/>
    </row>
    <row r="703" s="147" customFormat="true" ht="13.8" hidden="false" customHeight="false" outlineLevel="0" collapsed="false">
      <c r="A703" s="138" t="s">
        <v>1273</v>
      </c>
      <c r="B703" s="139"/>
      <c r="C703" s="140"/>
      <c r="D703" s="140"/>
      <c r="E703" s="141"/>
      <c r="F703" s="140"/>
      <c r="G703" s="140"/>
      <c r="H703" s="140"/>
      <c r="I703" s="142"/>
      <c r="J703" s="142" t="n">
        <v>65</v>
      </c>
      <c r="K703" s="143"/>
      <c r="L703" s="143"/>
      <c r="M703" s="143"/>
      <c r="N703" s="143"/>
      <c r="O703" s="29"/>
      <c r="P703" s="108"/>
      <c r="Q703" s="143"/>
      <c r="R703" s="143"/>
      <c r="S703" s="143"/>
      <c r="T703" s="143"/>
      <c r="U703" s="144"/>
      <c r="V703" s="140"/>
      <c r="W703" s="144"/>
      <c r="X703" s="145"/>
      <c r="Y703" s="146"/>
    </row>
    <row r="704" s="147" customFormat="true" ht="13.8" hidden="false" customHeight="false" outlineLevel="0" collapsed="false">
      <c r="A704" s="138" t="s">
        <v>1274</v>
      </c>
      <c r="B704" s="139"/>
      <c r="C704" s="140"/>
      <c r="D704" s="140"/>
      <c r="E704" s="141"/>
      <c r="F704" s="140"/>
      <c r="G704" s="140"/>
      <c r="H704" s="140"/>
      <c r="I704" s="142"/>
      <c r="J704" s="143"/>
      <c r="K704" s="143"/>
      <c r="L704" s="143"/>
      <c r="M704" s="143" t="n">
        <v>201.77</v>
      </c>
      <c r="N704" s="143"/>
      <c r="O704" s="29"/>
      <c r="P704" s="108"/>
      <c r="Q704" s="143"/>
      <c r="R704" s="143"/>
      <c r="S704" s="143"/>
      <c r="T704" s="143"/>
      <c r="U704" s="144"/>
      <c r="V704" s="140"/>
      <c r="W704" s="144"/>
      <c r="X704" s="145"/>
      <c r="Y704" s="146"/>
    </row>
    <row r="705" s="147" customFormat="true" ht="13.8" hidden="false" customHeight="false" outlineLevel="0" collapsed="false">
      <c r="A705" s="138" t="s">
        <v>1275</v>
      </c>
      <c r="B705" s="139"/>
      <c r="C705" s="140"/>
      <c r="D705" s="140"/>
      <c r="E705" s="141"/>
      <c r="F705" s="140"/>
      <c r="G705" s="140"/>
      <c r="H705" s="140"/>
      <c r="I705" s="142"/>
      <c r="J705" s="143"/>
      <c r="K705" s="143"/>
      <c r="L705" s="143"/>
      <c r="M705" s="143" t="n">
        <v>154.9</v>
      </c>
      <c r="N705" s="143"/>
      <c r="O705" s="29"/>
      <c r="P705" s="108"/>
      <c r="Q705" s="143"/>
      <c r="R705" s="143"/>
      <c r="S705" s="143"/>
      <c r="T705" s="143"/>
      <c r="U705" s="144"/>
      <c r="V705" s="140"/>
      <c r="W705" s="144"/>
      <c r="X705" s="145"/>
      <c r="Y705" s="146"/>
    </row>
    <row r="706" s="147" customFormat="true" ht="13.8" hidden="false" customHeight="false" outlineLevel="0" collapsed="false">
      <c r="A706" s="138" t="s">
        <v>1276</v>
      </c>
      <c r="B706" s="139"/>
      <c r="C706" s="140"/>
      <c r="D706" s="140"/>
      <c r="E706" s="141"/>
      <c r="F706" s="140"/>
      <c r="G706" s="140"/>
      <c r="H706" s="140"/>
      <c r="I706" s="142"/>
      <c r="J706" s="143"/>
      <c r="K706" s="143"/>
      <c r="L706" s="143"/>
      <c r="M706" s="143"/>
      <c r="N706" s="148" t="n">
        <v>525.49</v>
      </c>
      <c r="O706" s="29"/>
      <c r="P706" s="108"/>
      <c r="Q706" s="143"/>
      <c r="R706" s="143"/>
      <c r="S706" s="143"/>
      <c r="T706" s="143"/>
      <c r="U706" s="144" t="n">
        <f aca="false">SUM(I706:T706)</f>
        <v>525.49</v>
      </c>
      <c r="V706" s="140"/>
      <c r="W706" s="144" t="n">
        <f aca="false" t="array" ref="W706:W706">MMULT(Y706,11)</f>
        <v>481.699166666666</v>
      </c>
      <c r="X706" s="145" t="n">
        <f aca="false" t="array" ref="X706:X706">MMULT(Y706,14)</f>
        <v>613.071666666666</v>
      </c>
      <c r="Y706" s="146" t="n">
        <f aca="false">U706/12</f>
        <v>43.7908333333333</v>
      </c>
    </row>
    <row r="707" s="147" customFormat="true" ht="13.8" hidden="false" customHeight="false" outlineLevel="0" collapsed="false">
      <c r="A707" s="138" t="s">
        <v>955</v>
      </c>
      <c r="B707" s="139"/>
      <c r="C707" s="140"/>
      <c r="D707" s="140"/>
      <c r="E707" s="141"/>
      <c r="F707" s="140"/>
      <c r="G707" s="140"/>
      <c r="H707" s="140"/>
      <c r="I707" s="142"/>
      <c r="J707" s="142" t="n">
        <v>180</v>
      </c>
      <c r="K707" s="143"/>
      <c r="L707" s="143"/>
      <c r="M707" s="143"/>
      <c r="N707" s="143"/>
      <c r="O707" s="29"/>
      <c r="P707" s="108"/>
      <c r="Q707" s="143"/>
      <c r="R707" s="143"/>
      <c r="S707" s="143"/>
      <c r="T707" s="143"/>
      <c r="U707" s="144"/>
      <c r="V707" s="140"/>
      <c r="W707" s="144"/>
      <c r="X707" s="145"/>
      <c r="Y707" s="146"/>
    </row>
    <row r="708" s="147" customFormat="true" ht="13.8" hidden="false" customHeight="false" outlineLevel="0" collapsed="false">
      <c r="A708" s="138" t="s">
        <v>955</v>
      </c>
      <c r="B708" s="139"/>
      <c r="C708" s="140"/>
      <c r="D708" s="140"/>
      <c r="E708" s="141"/>
      <c r="F708" s="140"/>
      <c r="G708" s="140"/>
      <c r="H708" s="140"/>
      <c r="I708" s="142"/>
      <c r="J708" s="143"/>
      <c r="K708" s="142" t="n">
        <v>105</v>
      </c>
      <c r="L708" s="143"/>
      <c r="M708" s="143"/>
      <c r="N708" s="143"/>
      <c r="O708" s="29"/>
      <c r="P708" s="108"/>
      <c r="Q708" s="143"/>
      <c r="R708" s="143"/>
      <c r="S708" s="143"/>
      <c r="T708" s="143"/>
      <c r="U708" s="144"/>
      <c r="V708" s="140"/>
      <c r="W708" s="144"/>
      <c r="X708" s="145"/>
      <c r="Y708" s="146"/>
    </row>
    <row r="709" s="147" customFormat="true" ht="13.8" hidden="false" customHeight="false" outlineLevel="0" collapsed="false">
      <c r="A709" s="138" t="s">
        <v>955</v>
      </c>
      <c r="B709" s="139"/>
      <c r="C709" s="140"/>
      <c r="D709" s="140"/>
      <c r="E709" s="141"/>
      <c r="F709" s="140"/>
      <c r="G709" s="140"/>
      <c r="H709" s="140"/>
      <c r="I709" s="142"/>
      <c r="J709" s="143"/>
      <c r="K709" s="143"/>
      <c r="L709" s="143"/>
      <c r="M709" s="143"/>
      <c r="N709" s="148" t="n">
        <v>253.69</v>
      </c>
      <c r="O709" s="29"/>
      <c r="P709" s="108"/>
      <c r="Q709" s="143"/>
      <c r="R709" s="143"/>
      <c r="S709" s="143"/>
      <c r="T709" s="143"/>
      <c r="U709" s="144"/>
      <c r="V709" s="140"/>
      <c r="W709" s="144"/>
      <c r="X709" s="145"/>
      <c r="Y709" s="146"/>
    </row>
    <row r="710" s="147" customFormat="true" ht="13.8" hidden="false" customHeight="false" outlineLevel="0" collapsed="false">
      <c r="A710" s="138" t="s">
        <v>955</v>
      </c>
      <c r="B710" s="139"/>
      <c r="C710" s="140"/>
      <c r="D710" s="140"/>
      <c r="E710" s="141"/>
      <c r="F710" s="140"/>
      <c r="G710" s="140"/>
      <c r="H710" s="140"/>
      <c r="I710" s="142"/>
      <c r="J710" s="143"/>
      <c r="K710" s="143"/>
      <c r="L710" s="143"/>
      <c r="M710" s="143" t="n">
        <v>208.41</v>
      </c>
      <c r="N710" s="148"/>
      <c r="O710" s="29"/>
      <c r="P710" s="108"/>
      <c r="Q710" s="143"/>
      <c r="R710" s="143"/>
      <c r="S710" s="143"/>
      <c r="T710" s="143"/>
      <c r="U710" s="144"/>
      <c r="V710" s="140"/>
      <c r="W710" s="144"/>
      <c r="X710" s="145"/>
      <c r="Y710" s="146"/>
    </row>
    <row r="711" s="147" customFormat="true" ht="13.8" hidden="false" customHeight="false" outlineLevel="0" collapsed="false">
      <c r="A711" s="138" t="s">
        <v>1019</v>
      </c>
      <c r="B711" s="139"/>
      <c r="C711" s="140"/>
      <c r="D711" s="140"/>
      <c r="E711" s="141"/>
      <c r="F711" s="140"/>
      <c r="G711" s="140"/>
      <c r="H711" s="140"/>
      <c r="I711" s="142"/>
      <c r="J711" s="143"/>
      <c r="K711" s="143"/>
      <c r="L711" s="143"/>
      <c r="M711" s="143"/>
      <c r="N711" s="148" t="n">
        <v>213.04</v>
      </c>
      <c r="O711" s="29"/>
      <c r="P711" s="108"/>
      <c r="Q711" s="143"/>
      <c r="R711" s="143"/>
      <c r="S711" s="143"/>
      <c r="T711" s="143"/>
      <c r="U711" s="144"/>
      <c r="V711" s="140"/>
      <c r="W711" s="144"/>
      <c r="X711" s="145"/>
      <c r="Y711" s="146"/>
    </row>
    <row r="712" s="147" customFormat="true" ht="13.8" hidden="false" customHeight="false" outlineLevel="0" collapsed="false">
      <c r="A712" s="138" t="s">
        <v>999</v>
      </c>
      <c r="B712" s="139"/>
      <c r="C712" s="140"/>
      <c r="D712" s="140"/>
      <c r="E712" s="141"/>
      <c r="F712" s="140"/>
      <c r="G712" s="140"/>
      <c r="H712" s="140"/>
      <c r="I712" s="142" t="n">
        <v>65</v>
      </c>
      <c r="J712" s="143"/>
      <c r="K712" s="143"/>
      <c r="L712" s="143"/>
      <c r="M712" s="143"/>
      <c r="N712" s="143"/>
      <c r="O712" s="29"/>
      <c r="P712" s="108"/>
      <c r="Q712" s="143"/>
      <c r="R712" s="143"/>
      <c r="S712" s="143"/>
      <c r="T712" s="143"/>
      <c r="U712" s="144" t="n">
        <f aca="false">SUM(I712:T712)</f>
        <v>65</v>
      </c>
      <c r="V712" s="140"/>
      <c r="W712" s="144" t="n">
        <f aca="false" t="array" ref="W712:W712">MMULT(Y712,11)</f>
        <v>59.5833333333334</v>
      </c>
      <c r="X712" s="145" t="n">
        <f aca="false" t="array" ref="X712:X712">MMULT(Y712,14)</f>
        <v>75.8333333333334</v>
      </c>
      <c r="Y712" s="146" t="n">
        <f aca="false">U712/12</f>
        <v>5.41666666666667</v>
      </c>
    </row>
    <row r="713" s="147" customFormat="true" ht="13.8" hidden="false" customHeight="false" outlineLevel="0" collapsed="false">
      <c r="A713" s="138" t="s">
        <v>999</v>
      </c>
      <c r="B713" s="139"/>
      <c r="C713" s="140"/>
      <c r="D713" s="140"/>
      <c r="E713" s="141"/>
      <c r="F713" s="140"/>
      <c r="G713" s="140"/>
      <c r="H713" s="140"/>
      <c r="I713" s="142"/>
      <c r="J713" s="143"/>
      <c r="K713" s="143"/>
      <c r="L713" s="143"/>
      <c r="M713" s="143" t="n">
        <v>49.16</v>
      </c>
      <c r="N713" s="143"/>
      <c r="O713" s="29"/>
      <c r="P713" s="108"/>
      <c r="Q713" s="143"/>
      <c r="R713" s="143"/>
      <c r="S713" s="143"/>
      <c r="T713" s="143"/>
      <c r="U713" s="144"/>
      <c r="V713" s="140"/>
      <c r="W713" s="144"/>
      <c r="X713" s="145"/>
      <c r="Y713" s="146"/>
    </row>
    <row r="714" s="147" customFormat="true" ht="13.8" hidden="false" customHeight="false" outlineLevel="0" collapsed="false">
      <c r="A714" s="138" t="s">
        <v>1277</v>
      </c>
      <c r="B714" s="139"/>
      <c r="C714" s="140"/>
      <c r="D714" s="140"/>
      <c r="E714" s="141"/>
      <c r="F714" s="140"/>
      <c r="G714" s="140"/>
      <c r="H714" s="140"/>
      <c r="I714" s="142"/>
      <c r="J714" s="143"/>
      <c r="K714" s="142" t="n">
        <v>65</v>
      </c>
      <c r="L714" s="143"/>
      <c r="M714" s="143"/>
      <c r="N714" s="143"/>
      <c r="O714" s="29"/>
      <c r="P714" s="108"/>
      <c r="Q714" s="143"/>
      <c r="R714" s="143"/>
      <c r="S714" s="143"/>
      <c r="T714" s="143"/>
      <c r="U714" s="144"/>
      <c r="V714" s="140"/>
      <c r="W714" s="144"/>
      <c r="X714" s="145"/>
      <c r="Y714" s="146"/>
    </row>
    <row r="715" s="147" customFormat="true" ht="13.8" hidden="false" customHeight="false" outlineLevel="0" collapsed="false">
      <c r="A715" s="138" t="s">
        <v>1008</v>
      </c>
      <c r="B715" s="139"/>
      <c r="C715" s="140"/>
      <c r="D715" s="140"/>
      <c r="E715" s="141"/>
      <c r="F715" s="140"/>
      <c r="G715" s="140"/>
      <c r="H715" s="140"/>
      <c r="I715" s="142" t="n">
        <v>175</v>
      </c>
      <c r="J715" s="143"/>
      <c r="K715" s="143"/>
      <c r="L715" s="143"/>
      <c r="M715" s="143"/>
      <c r="N715" s="143"/>
      <c r="O715" s="29"/>
      <c r="P715" s="108"/>
      <c r="Q715" s="143"/>
      <c r="R715" s="143"/>
      <c r="S715" s="143"/>
      <c r="T715" s="143"/>
      <c r="U715" s="144" t="n">
        <f aca="false">SUM(I715:T715)</f>
        <v>175</v>
      </c>
      <c r="V715" s="140"/>
      <c r="W715" s="144" t="n">
        <f aca="false" t="array" ref="W715:W715">MMULT(Y715,11)</f>
        <v>160.416666666666</v>
      </c>
      <c r="X715" s="145" t="n">
        <f aca="false" t="array" ref="X715:X715">MMULT(Y715,14)</f>
        <v>204.166666666666</v>
      </c>
      <c r="Y715" s="146" t="n">
        <f aca="false">U715/12</f>
        <v>14.5833333333333</v>
      </c>
    </row>
    <row r="716" s="147" customFormat="true" ht="13.8" hidden="false" customHeight="false" outlineLevel="0" collapsed="false">
      <c r="A716" s="138" t="s">
        <v>1008</v>
      </c>
      <c r="B716" s="139"/>
      <c r="C716" s="140"/>
      <c r="D716" s="140"/>
      <c r="E716" s="141"/>
      <c r="F716" s="140"/>
      <c r="G716" s="140"/>
      <c r="H716" s="140"/>
      <c r="I716" s="142"/>
      <c r="J716" s="143"/>
      <c r="K716" s="143"/>
      <c r="L716" s="143" t="n">
        <v>238.28</v>
      </c>
      <c r="M716" s="143"/>
      <c r="N716" s="143"/>
      <c r="O716" s="29"/>
      <c r="P716" s="108"/>
      <c r="Q716" s="143"/>
      <c r="R716" s="143"/>
      <c r="S716" s="143"/>
      <c r="T716" s="143"/>
      <c r="U716" s="144"/>
      <c r="V716" s="140"/>
      <c r="W716" s="144"/>
      <c r="X716" s="145"/>
      <c r="Y716" s="146"/>
    </row>
    <row r="717" s="147" customFormat="true" ht="13.8" hidden="false" customHeight="false" outlineLevel="0" collapsed="false">
      <c r="A717" s="138" t="s">
        <v>118</v>
      </c>
      <c r="B717" s="139"/>
      <c r="C717" s="140"/>
      <c r="D717" s="140"/>
      <c r="E717" s="141"/>
      <c r="F717" s="140"/>
      <c r="G717" s="140"/>
      <c r="H717" s="140"/>
      <c r="I717" s="142"/>
      <c r="J717" s="143"/>
      <c r="K717" s="143"/>
      <c r="L717" s="143" t="n">
        <v>83.11</v>
      </c>
      <c r="M717" s="143"/>
      <c r="N717" s="143"/>
      <c r="O717" s="29"/>
      <c r="P717" s="108"/>
      <c r="Q717" s="143"/>
      <c r="R717" s="143"/>
      <c r="S717" s="143"/>
      <c r="T717" s="143"/>
      <c r="U717" s="144"/>
      <c r="V717" s="140"/>
      <c r="W717" s="144"/>
      <c r="X717" s="145"/>
      <c r="Y717" s="146"/>
    </row>
    <row r="718" s="147" customFormat="true" ht="13.8" hidden="false" customHeight="false" outlineLevel="0" collapsed="false">
      <c r="A718" s="138" t="s">
        <v>1278</v>
      </c>
      <c r="B718" s="139"/>
      <c r="C718" s="140"/>
      <c r="D718" s="140"/>
      <c r="E718" s="141"/>
      <c r="F718" s="140"/>
      <c r="G718" s="140"/>
      <c r="H718" s="140"/>
      <c r="I718" s="142" t="n">
        <v>289</v>
      </c>
      <c r="J718" s="143"/>
      <c r="K718" s="143"/>
      <c r="L718" s="143"/>
      <c r="M718" s="143"/>
      <c r="N718" s="143"/>
      <c r="O718" s="29"/>
      <c r="P718" s="108"/>
      <c r="Q718" s="143"/>
      <c r="R718" s="143"/>
      <c r="S718" s="143"/>
      <c r="T718" s="143"/>
      <c r="U718" s="144" t="n">
        <f aca="false">SUM(I718:T718)</f>
        <v>289</v>
      </c>
      <c r="V718" s="140"/>
      <c r="W718" s="144" t="n">
        <f aca="false" t="array" ref="W718:W718">MMULT(Y718,11)</f>
        <v>264.916666666666</v>
      </c>
      <c r="X718" s="145" t="n">
        <f aca="false" t="array" ref="X718:X718">MMULT(Y718,14)</f>
        <v>337.166666666666</v>
      </c>
      <c r="Y718" s="146" t="n">
        <f aca="false">U718/12</f>
        <v>24.0833333333333</v>
      </c>
    </row>
    <row r="719" s="147" customFormat="true" ht="13.8" hidden="false" customHeight="false" outlineLevel="0" collapsed="false">
      <c r="A719" s="138" t="s">
        <v>1033</v>
      </c>
      <c r="B719" s="139"/>
      <c r="C719" s="140"/>
      <c r="D719" s="140"/>
      <c r="E719" s="141"/>
      <c r="F719" s="140"/>
      <c r="G719" s="140"/>
      <c r="H719" s="140"/>
      <c r="I719" s="142"/>
      <c r="J719" s="142" t="n">
        <v>130</v>
      </c>
      <c r="K719" s="143"/>
      <c r="L719" s="143"/>
      <c r="M719" s="143"/>
      <c r="N719" s="143"/>
      <c r="O719" s="29"/>
      <c r="P719" s="108"/>
      <c r="Q719" s="143"/>
      <c r="R719" s="143"/>
      <c r="S719" s="143"/>
      <c r="T719" s="143"/>
      <c r="U719" s="144"/>
      <c r="V719" s="140"/>
      <c r="W719" s="144"/>
      <c r="X719" s="145"/>
      <c r="Y719" s="146"/>
    </row>
    <row r="720" s="147" customFormat="true" ht="13.8" hidden="false" customHeight="false" outlineLevel="0" collapsed="false">
      <c r="A720" s="138" t="s">
        <v>900</v>
      </c>
      <c r="B720" s="139"/>
      <c r="C720" s="140"/>
      <c r="D720" s="140"/>
      <c r="E720" s="141"/>
      <c r="F720" s="140"/>
      <c r="G720" s="140"/>
      <c r="H720" s="140"/>
      <c r="I720" s="142"/>
      <c r="J720" s="143"/>
      <c r="K720" s="143"/>
      <c r="L720" s="143"/>
      <c r="M720" s="143" t="n">
        <v>3228.34</v>
      </c>
      <c r="N720" s="143"/>
      <c r="O720" s="29"/>
      <c r="P720" s="108"/>
      <c r="Q720" s="143"/>
      <c r="R720" s="143"/>
      <c r="S720" s="143"/>
      <c r="T720" s="143"/>
      <c r="U720" s="144"/>
      <c r="V720" s="140"/>
      <c r="W720" s="144"/>
      <c r="X720" s="145"/>
      <c r="Y720" s="146"/>
    </row>
    <row r="721" s="147" customFormat="true" ht="13.8" hidden="false" customHeight="false" outlineLevel="0" collapsed="false">
      <c r="A721" s="138" t="s">
        <v>899</v>
      </c>
      <c r="B721" s="139"/>
      <c r="C721" s="140"/>
      <c r="D721" s="140"/>
      <c r="E721" s="141"/>
      <c r="F721" s="140"/>
      <c r="G721" s="140"/>
      <c r="H721" s="140"/>
      <c r="I721" s="142"/>
      <c r="J721" s="143"/>
      <c r="K721" s="142" t="n">
        <v>2615</v>
      </c>
      <c r="L721" s="143"/>
      <c r="M721" s="143"/>
      <c r="N721" s="143"/>
      <c r="O721" s="29"/>
      <c r="P721" s="108"/>
      <c r="Q721" s="143"/>
      <c r="R721" s="143"/>
      <c r="S721" s="143"/>
      <c r="T721" s="143"/>
      <c r="U721" s="144"/>
      <c r="V721" s="140"/>
      <c r="W721" s="144"/>
      <c r="X721" s="145"/>
      <c r="Y721" s="146"/>
    </row>
    <row r="722" s="147" customFormat="true" ht="13.8" hidden="false" customHeight="false" outlineLevel="0" collapsed="false">
      <c r="A722" s="138" t="s">
        <v>1279</v>
      </c>
      <c r="B722" s="139"/>
      <c r="C722" s="140"/>
      <c r="D722" s="140"/>
      <c r="E722" s="141"/>
      <c r="F722" s="140"/>
      <c r="G722" s="140"/>
      <c r="H722" s="140"/>
      <c r="I722" s="142"/>
      <c r="J722" s="143"/>
      <c r="K722" s="143"/>
      <c r="L722" s="143"/>
      <c r="M722" s="143" t="n">
        <v>347.57</v>
      </c>
      <c r="N722" s="143"/>
      <c r="O722" s="29"/>
      <c r="P722" s="108"/>
      <c r="Q722" s="143"/>
      <c r="R722" s="143"/>
      <c r="S722" s="143"/>
      <c r="T722" s="143"/>
      <c r="U722" s="144"/>
      <c r="V722" s="140"/>
      <c r="W722" s="144"/>
      <c r="X722" s="145"/>
      <c r="Y722" s="146"/>
    </row>
    <row r="723" s="147" customFormat="true" ht="13.8" hidden="false" customHeight="false" outlineLevel="0" collapsed="false">
      <c r="A723" s="138" t="s">
        <v>1280</v>
      </c>
      <c r="B723" s="139"/>
      <c r="C723" s="140"/>
      <c r="D723" s="140"/>
      <c r="E723" s="141"/>
      <c r="F723" s="140"/>
      <c r="G723" s="140"/>
      <c r="H723" s="140"/>
      <c r="I723" s="142"/>
      <c r="J723" s="143"/>
      <c r="K723" s="143"/>
      <c r="L723" s="143"/>
      <c r="M723" s="143" t="n">
        <v>90</v>
      </c>
      <c r="N723" s="148"/>
      <c r="O723" s="29"/>
      <c r="P723" s="108"/>
      <c r="Q723" s="143"/>
      <c r="R723" s="143"/>
      <c r="S723" s="143"/>
      <c r="T723" s="143"/>
      <c r="U723" s="144"/>
      <c r="V723" s="140"/>
      <c r="W723" s="144"/>
      <c r="X723" s="145"/>
      <c r="Y723" s="146"/>
    </row>
    <row r="724" s="147" customFormat="true" ht="13.8" hidden="false" customHeight="false" outlineLevel="0" collapsed="false">
      <c r="A724" s="138" t="s">
        <v>1281</v>
      </c>
      <c r="B724" s="139"/>
      <c r="C724" s="140"/>
      <c r="D724" s="140"/>
      <c r="E724" s="141"/>
      <c r="F724" s="140"/>
      <c r="G724" s="140"/>
      <c r="H724" s="140"/>
      <c r="I724" s="142"/>
      <c r="J724" s="143"/>
      <c r="K724" s="143"/>
      <c r="L724" s="143"/>
      <c r="M724" s="143" t="n">
        <v>95</v>
      </c>
      <c r="N724" s="143"/>
      <c r="O724" s="29"/>
      <c r="P724" s="108"/>
      <c r="Q724" s="143"/>
      <c r="R724" s="143"/>
      <c r="S724" s="143"/>
      <c r="T724" s="143"/>
      <c r="U724" s="144"/>
      <c r="V724" s="140"/>
      <c r="W724" s="144"/>
      <c r="X724" s="145"/>
      <c r="Y724" s="146"/>
    </row>
    <row r="725" s="147" customFormat="true" ht="13.8" hidden="false" customHeight="false" outlineLevel="0" collapsed="false">
      <c r="A725" s="138" t="s">
        <v>1282</v>
      </c>
      <c r="B725" s="139"/>
      <c r="C725" s="140"/>
      <c r="D725" s="140"/>
      <c r="E725" s="141"/>
      <c r="F725" s="140"/>
      <c r="G725" s="140"/>
      <c r="H725" s="140"/>
      <c r="I725" s="142"/>
      <c r="J725" s="143"/>
      <c r="K725" s="143"/>
      <c r="L725" s="143"/>
      <c r="M725" s="143"/>
      <c r="N725" s="148" t="n">
        <v>81.47</v>
      </c>
      <c r="O725" s="29"/>
      <c r="P725" s="108"/>
      <c r="Q725" s="143"/>
      <c r="R725" s="143"/>
      <c r="S725" s="143"/>
      <c r="T725" s="143"/>
      <c r="U725" s="144"/>
      <c r="V725" s="140"/>
      <c r="W725" s="144"/>
      <c r="X725" s="145"/>
      <c r="Y725" s="146"/>
    </row>
    <row r="726" s="147" customFormat="true" ht="13.8" hidden="false" customHeight="false" outlineLevel="0" collapsed="false">
      <c r="A726" s="138" t="s">
        <v>969</v>
      </c>
      <c r="B726" s="139"/>
      <c r="C726" s="140"/>
      <c r="D726" s="140"/>
      <c r="E726" s="141"/>
      <c r="F726" s="140"/>
      <c r="G726" s="140"/>
      <c r="H726" s="140"/>
      <c r="I726" s="142"/>
      <c r="J726" s="142" t="n">
        <v>156</v>
      </c>
      <c r="K726" s="143"/>
      <c r="L726" s="143"/>
      <c r="M726" s="143"/>
      <c r="N726" s="143"/>
      <c r="O726" s="29"/>
      <c r="P726" s="108"/>
      <c r="Q726" s="143"/>
      <c r="R726" s="143"/>
      <c r="S726" s="143"/>
      <c r="T726" s="143"/>
      <c r="U726" s="144"/>
      <c r="V726" s="140"/>
      <c r="W726" s="144"/>
      <c r="X726" s="145"/>
      <c r="Y726" s="146"/>
    </row>
    <row r="727" s="147" customFormat="true" ht="13.8" hidden="false" customHeight="false" outlineLevel="0" collapsed="false">
      <c r="A727" s="149" t="s">
        <v>969</v>
      </c>
      <c r="B727" s="139"/>
      <c r="C727" s="140"/>
      <c r="D727" s="140"/>
      <c r="E727" s="141"/>
      <c r="F727" s="140"/>
      <c r="G727" s="140"/>
      <c r="H727" s="140"/>
      <c r="I727" s="142"/>
      <c r="J727" s="143"/>
      <c r="K727" s="143"/>
      <c r="L727" s="143"/>
      <c r="M727" s="143"/>
      <c r="N727" s="150" t="n">
        <v>221.99</v>
      </c>
      <c r="O727" s="29"/>
      <c r="P727" s="108"/>
      <c r="Q727" s="143"/>
      <c r="R727" s="143"/>
      <c r="S727" s="143"/>
      <c r="T727" s="143"/>
      <c r="U727" s="144"/>
      <c r="V727" s="140"/>
      <c r="W727" s="144"/>
      <c r="X727" s="145"/>
      <c r="Y727" s="146"/>
    </row>
    <row r="728" s="147" customFormat="true" ht="13.8" hidden="false" customHeight="false" outlineLevel="0" collapsed="false">
      <c r="A728" s="138" t="s">
        <v>969</v>
      </c>
      <c r="B728" s="139"/>
      <c r="C728" s="140"/>
      <c r="D728" s="140"/>
      <c r="E728" s="141"/>
      <c r="F728" s="140"/>
      <c r="G728" s="140"/>
      <c r="H728" s="140"/>
      <c r="I728" s="142"/>
      <c r="J728" s="143"/>
      <c r="K728" s="143"/>
      <c r="L728" s="143" t="n">
        <v>306.15</v>
      </c>
      <c r="M728" s="143"/>
      <c r="N728" s="143"/>
      <c r="O728" s="29"/>
      <c r="P728" s="108"/>
      <c r="Q728" s="143"/>
      <c r="R728" s="143"/>
      <c r="S728" s="143"/>
      <c r="T728" s="143"/>
      <c r="U728" s="144"/>
      <c r="V728" s="140"/>
      <c r="W728" s="144"/>
      <c r="X728" s="145"/>
      <c r="Y728" s="146"/>
    </row>
    <row r="729" s="147" customFormat="true" ht="13.8" hidden="false" customHeight="false" outlineLevel="0" collapsed="false">
      <c r="A729" s="138" t="s">
        <v>911</v>
      </c>
      <c r="B729" s="139"/>
      <c r="C729" s="140"/>
      <c r="D729" s="140"/>
      <c r="E729" s="141"/>
      <c r="F729" s="140"/>
      <c r="G729" s="140"/>
      <c r="H729" s="140"/>
      <c r="I729" s="142"/>
      <c r="J729" s="142" t="n">
        <v>418</v>
      </c>
      <c r="K729" s="143"/>
      <c r="L729" s="143"/>
      <c r="M729" s="143"/>
      <c r="N729" s="143"/>
      <c r="O729" s="29"/>
      <c r="P729" s="108"/>
      <c r="Q729" s="143"/>
      <c r="R729" s="143"/>
      <c r="S729" s="143"/>
      <c r="T729" s="143"/>
      <c r="U729" s="144"/>
      <c r="V729" s="140"/>
      <c r="W729" s="144"/>
      <c r="X729" s="145"/>
      <c r="Y729" s="146"/>
    </row>
    <row r="730" s="147" customFormat="true" ht="13.8" hidden="false" customHeight="false" outlineLevel="0" collapsed="false">
      <c r="A730" s="138" t="s">
        <v>911</v>
      </c>
      <c r="B730" s="139"/>
      <c r="C730" s="140"/>
      <c r="D730" s="140"/>
      <c r="E730" s="141"/>
      <c r="F730" s="140"/>
      <c r="G730" s="140"/>
      <c r="H730" s="140"/>
      <c r="I730" s="142"/>
      <c r="J730" s="143"/>
      <c r="K730" s="142" t="n">
        <v>363</v>
      </c>
      <c r="L730" s="143"/>
      <c r="M730" s="143"/>
      <c r="N730" s="143"/>
      <c r="O730" s="29"/>
      <c r="P730" s="108"/>
      <c r="Q730" s="143"/>
      <c r="R730" s="143"/>
      <c r="S730" s="143"/>
      <c r="T730" s="143"/>
      <c r="U730" s="144"/>
      <c r="V730" s="140"/>
      <c r="W730" s="144"/>
      <c r="X730" s="145"/>
      <c r="Y730" s="146"/>
    </row>
    <row r="731" s="147" customFormat="true" ht="13.8" hidden="false" customHeight="false" outlineLevel="0" collapsed="false">
      <c r="A731" s="138" t="s">
        <v>911</v>
      </c>
      <c r="B731" s="139"/>
      <c r="C731" s="140"/>
      <c r="D731" s="140"/>
      <c r="E731" s="141"/>
      <c r="F731" s="140"/>
      <c r="G731" s="140"/>
      <c r="H731" s="140"/>
      <c r="I731" s="142"/>
      <c r="J731" s="143"/>
      <c r="K731" s="143"/>
      <c r="L731" s="143"/>
      <c r="M731" s="143"/>
      <c r="N731" s="148" t="n">
        <v>328.11</v>
      </c>
      <c r="O731" s="29"/>
      <c r="P731" s="108"/>
      <c r="Q731" s="143"/>
      <c r="R731" s="143"/>
      <c r="S731" s="143"/>
      <c r="T731" s="143"/>
      <c r="U731" s="144"/>
      <c r="V731" s="140"/>
      <c r="W731" s="144"/>
      <c r="X731" s="145"/>
      <c r="Y731" s="146"/>
    </row>
    <row r="732" s="147" customFormat="true" ht="13.8" hidden="false" customHeight="false" outlineLevel="0" collapsed="false">
      <c r="A732" s="138" t="s">
        <v>911</v>
      </c>
      <c r="B732" s="139"/>
      <c r="C732" s="140"/>
      <c r="D732" s="140"/>
      <c r="E732" s="141"/>
      <c r="F732" s="140"/>
      <c r="G732" s="140"/>
      <c r="H732" s="140"/>
      <c r="I732" s="142"/>
      <c r="J732" s="143"/>
      <c r="K732" s="143"/>
      <c r="L732" s="143"/>
      <c r="M732" s="143" t="n">
        <v>529.96</v>
      </c>
      <c r="N732" s="143"/>
      <c r="O732" s="29"/>
      <c r="P732" s="108"/>
      <c r="Q732" s="143"/>
      <c r="R732" s="143"/>
      <c r="S732" s="143"/>
      <c r="T732" s="143"/>
      <c r="U732" s="144"/>
      <c r="V732" s="140"/>
      <c r="W732" s="144"/>
      <c r="X732" s="145"/>
      <c r="Y732" s="146"/>
    </row>
    <row r="733" s="147" customFormat="true" ht="13.8" hidden="false" customHeight="false" outlineLevel="0" collapsed="false">
      <c r="A733" s="138" t="s">
        <v>925</v>
      </c>
      <c r="B733" s="139"/>
      <c r="C733" s="140"/>
      <c r="D733" s="140"/>
      <c r="E733" s="141"/>
      <c r="F733" s="140"/>
      <c r="G733" s="140"/>
      <c r="H733" s="140"/>
      <c r="I733" s="142"/>
      <c r="J733" s="143"/>
      <c r="K733" s="142" t="n">
        <v>308</v>
      </c>
      <c r="L733" s="143"/>
      <c r="M733" s="143"/>
      <c r="N733" s="143"/>
      <c r="O733" s="29"/>
      <c r="P733" s="108"/>
      <c r="Q733" s="143"/>
      <c r="R733" s="143"/>
      <c r="S733" s="143"/>
      <c r="T733" s="143"/>
      <c r="U733" s="144"/>
      <c r="V733" s="140"/>
      <c r="W733" s="144"/>
      <c r="X733" s="145"/>
      <c r="Y733" s="146"/>
    </row>
    <row r="734" s="147" customFormat="true" ht="13.8" hidden="false" customHeight="false" outlineLevel="0" collapsed="false">
      <c r="A734" s="138" t="s">
        <v>1283</v>
      </c>
      <c r="B734" s="139"/>
      <c r="C734" s="140"/>
      <c r="D734" s="140"/>
      <c r="E734" s="141"/>
      <c r="F734" s="140"/>
      <c r="G734" s="140"/>
      <c r="H734" s="140"/>
      <c r="I734" s="142" t="n">
        <v>243</v>
      </c>
      <c r="J734" s="143"/>
      <c r="K734" s="143"/>
      <c r="L734" s="143"/>
      <c r="M734" s="143"/>
      <c r="N734" s="143"/>
      <c r="O734" s="29"/>
      <c r="P734" s="108"/>
      <c r="Q734" s="143"/>
      <c r="R734" s="143"/>
      <c r="S734" s="143"/>
      <c r="T734" s="143"/>
      <c r="U734" s="144" t="n">
        <f aca="false">SUM(I734:T734)</f>
        <v>243</v>
      </c>
      <c r="V734" s="140"/>
      <c r="W734" s="144" t="n">
        <f aca="false" t="array" ref="W734:W734">MMULT(Y734,11)</f>
        <v>222.75</v>
      </c>
      <c r="X734" s="145" t="n">
        <f aca="false" t="array" ref="X734:X734">MMULT(Y734,14)</f>
        <v>283.5</v>
      </c>
      <c r="Y734" s="146" t="n">
        <f aca="false">U734/12</f>
        <v>20.25</v>
      </c>
    </row>
    <row r="735" s="147" customFormat="true" ht="13.8" hidden="false" customHeight="false" outlineLevel="0" collapsed="false">
      <c r="A735" s="138" t="s">
        <v>1283</v>
      </c>
      <c r="B735" s="139"/>
      <c r="C735" s="140"/>
      <c r="D735" s="140"/>
      <c r="E735" s="141"/>
      <c r="F735" s="140"/>
      <c r="G735" s="140"/>
      <c r="H735" s="140"/>
      <c r="I735" s="142" t="n">
        <v>65</v>
      </c>
      <c r="J735" s="143"/>
      <c r="K735" s="143"/>
      <c r="L735" s="143"/>
      <c r="M735" s="143"/>
      <c r="N735" s="143"/>
      <c r="O735" s="29"/>
      <c r="P735" s="108"/>
      <c r="Q735" s="143"/>
      <c r="R735" s="143"/>
      <c r="S735" s="142"/>
      <c r="T735" s="143"/>
      <c r="U735" s="144" t="n">
        <f aca="false">SUM(I735:T735)</f>
        <v>65</v>
      </c>
      <c r="V735" s="140"/>
      <c r="W735" s="144" t="n">
        <f aca="false" t="array" ref="W735:W735">MMULT(Y735,11)</f>
        <v>59.5833333333334</v>
      </c>
      <c r="X735" s="145" t="n">
        <f aca="false" t="array" ref="X735:X735">MMULT(Y735,14)</f>
        <v>75.8333333333334</v>
      </c>
      <c r="Y735" s="146" t="n">
        <f aca="false">U735/12</f>
        <v>5.41666666666667</v>
      </c>
    </row>
    <row r="736" s="147" customFormat="true" ht="13.8" hidden="false" customHeight="false" outlineLevel="0" collapsed="false">
      <c r="A736" s="138" t="s">
        <v>1283</v>
      </c>
      <c r="B736" s="139"/>
      <c r="C736" s="140"/>
      <c r="D736" s="140"/>
      <c r="E736" s="141"/>
      <c r="F736" s="140"/>
      <c r="G736" s="140"/>
      <c r="H736" s="140"/>
      <c r="I736" s="142"/>
      <c r="J736" s="143"/>
      <c r="K736" s="143"/>
      <c r="L736" s="143"/>
      <c r="M736" s="143"/>
      <c r="N736" s="148" t="n">
        <v>271.6</v>
      </c>
      <c r="O736" s="29"/>
      <c r="P736" s="108"/>
      <c r="Q736" s="143"/>
      <c r="R736" s="143"/>
      <c r="S736" s="143"/>
      <c r="T736" s="143"/>
      <c r="U736" s="144"/>
      <c r="V736" s="140"/>
      <c r="W736" s="144"/>
      <c r="X736" s="145"/>
      <c r="Y736" s="146"/>
    </row>
    <row r="737" s="147" customFormat="true" ht="13.8" hidden="false" customHeight="false" outlineLevel="0" collapsed="false">
      <c r="A737" s="138" t="s">
        <v>1283</v>
      </c>
      <c r="B737" s="139"/>
      <c r="C737" s="140"/>
      <c r="D737" s="140"/>
      <c r="E737" s="141"/>
      <c r="F737" s="140"/>
      <c r="G737" s="140"/>
      <c r="H737" s="140"/>
      <c r="I737" s="142"/>
      <c r="J737" s="143"/>
      <c r="K737" s="143"/>
      <c r="L737" s="143" t="n">
        <v>397.07</v>
      </c>
      <c r="M737" s="143"/>
      <c r="N737" s="143"/>
      <c r="O737" s="29"/>
      <c r="P737" s="108"/>
      <c r="Q737" s="143"/>
      <c r="R737" s="143"/>
      <c r="S737" s="143"/>
      <c r="T737" s="143"/>
      <c r="U737" s="144"/>
      <c r="V737" s="140"/>
      <c r="W737" s="144"/>
      <c r="X737" s="145"/>
      <c r="Y737" s="146"/>
    </row>
    <row r="738" s="147" customFormat="true" ht="13.8" hidden="false" customHeight="false" outlineLevel="0" collapsed="false">
      <c r="A738" s="138" t="s">
        <v>656</v>
      </c>
      <c r="B738" s="139"/>
      <c r="C738" s="140"/>
      <c r="D738" s="140"/>
      <c r="E738" s="141"/>
      <c r="F738" s="140"/>
      <c r="G738" s="140"/>
      <c r="H738" s="140"/>
      <c r="I738" s="142" t="n">
        <v>19.5</v>
      </c>
      <c r="J738" s="143"/>
      <c r="K738" s="143"/>
      <c r="L738" s="143"/>
      <c r="M738" s="143"/>
      <c r="N738" s="143"/>
      <c r="O738" s="29"/>
      <c r="P738" s="108"/>
      <c r="Q738" s="143"/>
      <c r="R738" s="143"/>
      <c r="S738" s="143"/>
      <c r="T738" s="143"/>
      <c r="U738" s="144" t="n">
        <f aca="false">SUM(I738:T738)</f>
        <v>19.5</v>
      </c>
      <c r="V738" s="140"/>
      <c r="W738" s="144" t="n">
        <f aca="false" t="array" ref="W738:W738">MMULT(Y738,11)</f>
        <v>17.875</v>
      </c>
      <c r="X738" s="145" t="n">
        <f aca="false" t="array" ref="X738:X738">MMULT(Y738,14)</f>
        <v>22.75</v>
      </c>
      <c r="Y738" s="146" t="n">
        <f aca="false">U738/12</f>
        <v>1.625</v>
      </c>
    </row>
    <row r="739" s="147" customFormat="true" ht="13.8" hidden="false" customHeight="false" outlineLevel="0" collapsed="false">
      <c r="A739" s="138" t="s">
        <v>1284</v>
      </c>
      <c r="B739" s="139"/>
      <c r="C739" s="140"/>
      <c r="D739" s="140"/>
      <c r="E739" s="141"/>
      <c r="F739" s="140"/>
      <c r="G739" s="140"/>
      <c r="H739" s="140"/>
      <c r="I739" s="142"/>
      <c r="J739" s="143"/>
      <c r="K739" s="143"/>
      <c r="L739" s="143"/>
      <c r="M739" s="143" t="n">
        <v>53.52</v>
      </c>
      <c r="N739" s="148"/>
      <c r="O739" s="29"/>
      <c r="P739" s="108"/>
      <c r="Q739" s="143"/>
      <c r="R739" s="143"/>
      <c r="S739" s="143"/>
      <c r="T739" s="143"/>
      <c r="U739" s="144"/>
      <c r="V739" s="140"/>
      <c r="W739" s="144"/>
      <c r="X739" s="145"/>
      <c r="Y739" s="146"/>
    </row>
    <row r="740" s="147" customFormat="true" ht="13.8" hidden="false" customHeight="false" outlineLevel="0" collapsed="false">
      <c r="A740" s="138" t="s">
        <v>1285</v>
      </c>
      <c r="B740" s="139"/>
      <c r="C740" s="140"/>
      <c r="D740" s="140"/>
      <c r="E740" s="141"/>
      <c r="F740" s="140"/>
      <c r="G740" s="140"/>
      <c r="H740" s="140"/>
      <c r="I740" s="142"/>
      <c r="J740" s="143"/>
      <c r="K740" s="143"/>
      <c r="L740" s="143"/>
      <c r="M740" s="143" t="n">
        <v>137.97</v>
      </c>
      <c r="N740" s="148"/>
      <c r="O740" s="29"/>
      <c r="P740" s="108"/>
      <c r="Q740" s="143"/>
      <c r="R740" s="143"/>
      <c r="S740" s="143"/>
      <c r="T740" s="143"/>
      <c r="U740" s="144"/>
      <c r="V740" s="140"/>
      <c r="W740" s="144"/>
      <c r="X740" s="145"/>
      <c r="Y740" s="146"/>
    </row>
    <row r="741" s="147" customFormat="true" ht="13.8" hidden="false" customHeight="false" outlineLevel="0" collapsed="false">
      <c r="A741" s="138" t="s">
        <v>1077</v>
      </c>
      <c r="B741" s="139"/>
      <c r="C741" s="140"/>
      <c r="D741" s="140"/>
      <c r="E741" s="141"/>
      <c r="F741" s="140"/>
      <c r="G741" s="140"/>
      <c r="H741" s="140"/>
      <c r="I741" s="142"/>
      <c r="J741" s="143"/>
      <c r="K741" s="143"/>
      <c r="L741" s="143" t="n">
        <v>249.56</v>
      </c>
      <c r="M741" s="143"/>
      <c r="N741" s="143"/>
      <c r="O741" s="29"/>
      <c r="P741" s="108"/>
      <c r="Q741" s="143"/>
      <c r="R741" s="143"/>
      <c r="S741" s="143"/>
      <c r="T741" s="143"/>
      <c r="U741" s="144"/>
      <c r="V741" s="140"/>
      <c r="W741" s="144"/>
      <c r="X741" s="145"/>
      <c r="Y741" s="146"/>
    </row>
    <row r="742" s="147" customFormat="true" ht="13.8" hidden="false" customHeight="false" outlineLevel="0" collapsed="false">
      <c r="A742" s="138" t="s">
        <v>1286</v>
      </c>
      <c r="B742" s="139"/>
      <c r="C742" s="140"/>
      <c r="D742" s="140"/>
      <c r="E742" s="141"/>
      <c r="F742" s="140"/>
      <c r="G742" s="140"/>
      <c r="H742" s="140"/>
      <c r="I742" s="142"/>
      <c r="J742" s="142" t="n">
        <v>90</v>
      </c>
      <c r="K742" s="143"/>
      <c r="L742" s="143"/>
      <c r="M742" s="143"/>
      <c r="N742" s="143"/>
      <c r="O742" s="29"/>
      <c r="P742" s="108"/>
      <c r="Q742" s="143"/>
      <c r="R742" s="143"/>
      <c r="S742" s="143"/>
      <c r="T742" s="143"/>
      <c r="U742" s="144"/>
      <c r="V742" s="140"/>
      <c r="W742" s="144"/>
      <c r="X742" s="145"/>
      <c r="Y742" s="146"/>
    </row>
    <row r="743" s="147" customFormat="true" ht="13.8" hidden="false" customHeight="false" outlineLevel="0" collapsed="false">
      <c r="A743" s="138" t="s">
        <v>1287</v>
      </c>
      <c r="B743" s="139"/>
      <c r="C743" s="140"/>
      <c r="D743" s="140"/>
      <c r="E743" s="141"/>
      <c r="F743" s="140"/>
      <c r="G743" s="140"/>
      <c r="H743" s="140"/>
      <c r="I743" s="142"/>
      <c r="J743" s="142" t="n">
        <v>260</v>
      </c>
      <c r="K743" s="143"/>
      <c r="L743" s="143"/>
      <c r="M743" s="143"/>
      <c r="N743" s="143"/>
      <c r="O743" s="29"/>
      <c r="P743" s="108"/>
      <c r="Q743" s="143"/>
      <c r="R743" s="143"/>
      <c r="S743" s="143"/>
      <c r="T743" s="143"/>
      <c r="U743" s="144"/>
      <c r="V743" s="140"/>
      <c r="W743" s="144"/>
      <c r="X743" s="145"/>
      <c r="Y743" s="146"/>
    </row>
    <row r="744" s="147" customFormat="true" ht="13.8" hidden="false" customHeight="false" outlineLevel="0" collapsed="false">
      <c r="A744" s="138" t="s">
        <v>1287</v>
      </c>
      <c r="B744" s="139"/>
      <c r="C744" s="140"/>
      <c r="D744" s="140"/>
      <c r="E744" s="141"/>
      <c r="F744" s="140"/>
      <c r="G744" s="140"/>
      <c r="H744" s="140"/>
      <c r="I744" s="142"/>
      <c r="J744" s="143"/>
      <c r="K744" s="143"/>
      <c r="L744" s="143"/>
      <c r="M744" s="143" t="n">
        <v>1055.45</v>
      </c>
      <c r="N744" s="143"/>
      <c r="O744" s="29"/>
      <c r="P744" s="108"/>
      <c r="Q744" s="143"/>
      <c r="R744" s="143"/>
      <c r="S744" s="143"/>
      <c r="T744" s="143"/>
      <c r="U744" s="144"/>
      <c r="V744" s="140"/>
      <c r="W744" s="144"/>
      <c r="X744" s="145"/>
      <c r="Y744" s="146"/>
    </row>
    <row r="745" s="147" customFormat="true" ht="13.8" hidden="false" customHeight="false" outlineLevel="0" collapsed="false">
      <c r="A745" s="138" t="s">
        <v>932</v>
      </c>
      <c r="B745" s="139"/>
      <c r="C745" s="140"/>
      <c r="D745" s="140"/>
      <c r="E745" s="141"/>
      <c r="F745" s="140"/>
      <c r="G745" s="140"/>
      <c r="H745" s="140"/>
      <c r="I745" s="142" t="n">
        <v>143</v>
      </c>
      <c r="J745" s="143"/>
      <c r="K745" s="143"/>
      <c r="L745" s="143"/>
      <c r="M745" s="143"/>
      <c r="N745" s="143"/>
      <c r="O745" s="29"/>
      <c r="P745" s="108"/>
      <c r="Q745" s="143"/>
      <c r="R745" s="143"/>
      <c r="S745" s="142"/>
      <c r="T745" s="143"/>
      <c r="U745" s="144" t="n">
        <f aca="false">SUM(I745:T745)</f>
        <v>143</v>
      </c>
      <c r="V745" s="140"/>
      <c r="W745" s="144" t="n">
        <f aca="false" t="array" ref="W745:W745">MMULT(Y745,11)</f>
        <v>131.083333333334</v>
      </c>
      <c r="X745" s="145" t="n">
        <f aca="false" t="array" ref="X745:X745">MMULT(Y745,14)</f>
        <v>166.833333333334</v>
      </c>
      <c r="Y745" s="146" t="n">
        <f aca="false">U745/12</f>
        <v>11.9166666666667</v>
      </c>
    </row>
    <row r="746" s="147" customFormat="true" ht="13.8" hidden="false" customHeight="false" outlineLevel="0" collapsed="false">
      <c r="A746" s="138" t="s">
        <v>932</v>
      </c>
      <c r="B746" s="139"/>
      <c r="C746" s="140"/>
      <c r="D746" s="140"/>
      <c r="E746" s="141"/>
      <c r="F746" s="140"/>
      <c r="G746" s="140"/>
      <c r="H746" s="140"/>
      <c r="I746" s="142" t="n">
        <v>188</v>
      </c>
      <c r="J746" s="143"/>
      <c r="K746" s="143"/>
      <c r="L746" s="143"/>
      <c r="M746" s="143"/>
      <c r="N746" s="143"/>
      <c r="O746" s="29"/>
      <c r="P746" s="108"/>
      <c r="Q746" s="143"/>
      <c r="R746" s="143"/>
      <c r="S746" s="143"/>
      <c r="T746" s="143"/>
      <c r="U746" s="144" t="n">
        <f aca="false">SUM(I746:T746)</f>
        <v>188</v>
      </c>
      <c r="V746" s="140"/>
      <c r="W746" s="144" t="n">
        <f aca="false" t="array" ref="W746:W746">MMULT(Y746,11)</f>
        <v>172.333333333334</v>
      </c>
      <c r="X746" s="145" t="n">
        <f aca="false" t="array" ref="X746:X746">MMULT(Y746,14)</f>
        <v>219.333333333334</v>
      </c>
      <c r="Y746" s="146" t="n">
        <f aca="false">U746/12</f>
        <v>15.6666666666667</v>
      </c>
    </row>
    <row r="747" s="147" customFormat="true" ht="13.8" hidden="false" customHeight="false" outlineLevel="0" collapsed="false">
      <c r="A747" s="138" t="s">
        <v>932</v>
      </c>
      <c r="B747" s="139"/>
      <c r="C747" s="140"/>
      <c r="D747" s="140"/>
      <c r="E747" s="141"/>
      <c r="F747" s="140"/>
      <c r="G747" s="140"/>
      <c r="H747" s="140"/>
      <c r="I747" s="142"/>
      <c r="J747" s="143"/>
      <c r="K747" s="142"/>
      <c r="L747" s="143"/>
      <c r="M747" s="143"/>
      <c r="N747" s="143"/>
      <c r="O747" s="29"/>
      <c r="P747" s="108"/>
      <c r="Q747" s="143"/>
      <c r="R747" s="143"/>
      <c r="S747" s="143"/>
      <c r="T747" s="143"/>
      <c r="U747" s="144" t="n">
        <f aca="false">SUM(I747:T747)</f>
        <v>0</v>
      </c>
      <c r="V747" s="140"/>
      <c r="W747" s="144" t="n">
        <f aca="false" t="array" ref="W747:W747">MMULT(Y747,11)</f>
        <v>0</v>
      </c>
      <c r="X747" s="145" t="n">
        <f aca="false" t="array" ref="X747:X747">MMULT(Y747,14)</f>
        <v>0</v>
      </c>
      <c r="Y747" s="146" t="n">
        <f aca="false">U747/12</f>
        <v>0</v>
      </c>
    </row>
    <row r="748" s="147" customFormat="true" ht="13.8" hidden="false" customHeight="false" outlineLevel="0" collapsed="false">
      <c r="A748" s="149" t="s">
        <v>932</v>
      </c>
      <c r="B748" s="139"/>
      <c r="C748" s="140"/>
      <c r="D748" s="140"/>
      <c r="E748" s="141"/>
      <c r="F748" s="140"/>
      <c r="G748" s="140"/>
      <c r="H748" s="140"/>
      <c r="I748" s="142"/>
      <c r="J748" s="143"/>
      <c r="K748" s="143"/>
      <c r="L748" s="143"/>
      <c r="M748" s="143"/>
      <c r="N748" s="150" t="n">
        <v>201.77</v>
      </c>
      <c r="O748" s="29"/>
      <c r="P748" s="108"/>
      <c r="Q748" s="143"/>
      <c r="R748" s="143"/>
      <c r="S748" s="143"/>
      <c r="T748" s="143"/>
      <c r="U748" s="144"/>
      <c r="V748" s="140"/>
      <c r="W748" s="144"/>
      <c r="X748" s="145"/>
      <c r="Y748" s="146"/>
    </row>
    <row r="749" s="147" customFormat="true" ht="13.8" hidden="false" customHeight="false" outlineLevel="0" collapsed="false">
      <c r="A749" s="138" t="s">
        <v>932</v>
      </c>
      <c r="B749" s="139"/>
      <c r="C749" s="140"/>
      <c r="D749" s="140"/>
      <c r="E749" s="141"/>
      <c r="F749" s="140"/>
      <c r="G749" s="140"/>
      <c r="H749" s="140"/>
      <c r="I749" s="142"/>
      <c r="J749" s="143"/>
      <c r="K749" s="143"/>
      <c r="L749" s="143"/>
      <c r="M749" s="143" t="n">
        <v>84.16</v>
      </c>
      <c r="N749" s="143"/>
      <c r="O749" s="29"/>
      <c r="P749" s="108"/>
      <c r="Q749" s="143"/>
      <c r="R749" s="143"/>
      <c r="S749" s="143"/>
      <c r="T749" s="143"/>
      <c r="U749" s="144"/>
      <c r="V749" s="140"/>
      <c r="W749" s="144"/>
      <c r="X749" s="145"/>
      <c r="Y749" s="146"/>
    </row>
    <row r="750" s="147" customFormat="true" ht="13.8" hidden="false" customHeight="false" outlineLevel="0" collapsed="false">
      <c r="A750" s="138" t="s">
        <v>1074</v>
      </c>
      <c r="B750" s="139"/>
      <c r="C750" s="140"/>
      <c r="D750" s="140"/>
      <c r="E750" s="141"/>
      <c r="F750" s="140"/>
      <c r="G750" s="140"/>
      <c r="H750" s="140"/>
      <c r="I750" s="142"/>
      <c r="J750" s="142" t="n">
        <v>135</v>
      </c>
      <c r="K750" s="143"/>
      <c r="L750" s="143"/>
      <c r="M750" s="143"/>
      <c r="N750" s="143"/>
      <c r="O750" s="29"/>
      <c r="P750" s="108"/>
      <c r="Q750" s="143"/>
      <c r="R750" s="143"/>
      <c r="S750" s="143"/>
      <c r="T750" s="143"/>
      <c r="U750" s="144"/>
      <c r="V750" s="140"/>
      <c r="W750" s="144"/>
      <c r="X750" s="145"/>
      <c r="Y750" s="146"/>
    </row>
    <row r="751" s="147" customFormat="true" ht="13.8" hidden="false" customHeight="false" outlineLevel="0" collapsed="false">
      <c r="A751" s="138" t="s">
        <v>1074</v>
      </c>
      <c r="B751" s="139"/>
      <c r="C751" s="140"/>
      <c r="D751" s="140"/>
      <c r="E751" s="141"/>
      <c r="F751" s="140"/>
      <c r="G751" s="140"/>
      <c r="H751" s="140"/>
      <c r="I751" s="142"/>
      <c r="J751" s="143"/>
      <c r="K751" s="143"/>
      <c r="L751" s="143"/>
      <c r="M751" s="143" t="n">
        <v>100.95</v>
      </c>
      <c r="N751" s="143"/>
      <c r="O751" s="29"/>
      <c r="P751" s="108"/>
      <c r="Q751" s="143"/>
      <c r="R751" s="143"/>
      <c r="S751" s="143"/>
      <c r="T751" s="143"/>
      <c r="U751" s="144"/>
      <c r="V751" s="140"/>
      <c r="W751" s="144"/>
      <c r="X751" s="145"/>
      <c r="Y751" s="146"/>
    </row>
    <row r="752" s="147" customFormat="true" ht="13.8" hidden="false" customHeight="false" outlineLevel="0" collapsed="false">
      <c r="A752" s="138" t="s">
        <v>1288</v>
      </c>
      <c r="B752" s="139"/>
      <c r="C752" s="140"/>
      <c r="D752" s="140"/>
      <c r="E752" s="141"/>
      <c r="F752" s="140"/>
      <c r="G752" s="140"/>
      <c r="H752" s="140"/>
      <c r="I752" s="142"/>
      <c r="J752" s="143"/>
      <c r="K752" s="143"/>
      <c r="L752" s="143"/>
      <c r="M752" s="143"/>
      <c r="N752" s="148" t="n">
        <v>416.08</v>
      </c>
      <c r="O752" s="29"/>
      <c r="P752" s="108"/>
      <c r="Q752" s="143"/>
      <c r="R752" s="143"/>
      <c r="S752" s="143"/>
      <c r="T752" s="143"/>
      <c r="U752" s="144"/>
      <c r="V752" s="140"/>
      <c r="W752" s="144"/>
      <c r="X752" s="145"/>
      <c r="Y752" s="146"/>
    </row>
    <row r="753" s="147" customFormat="true" ht="13.8" hidden="false" customHeight="false" outlineLevel="0" collapsed="false">
      <c r="A753" s="138" t="s">
        <v>1289</v>
      </c>
      <c r="B753" s="139"/>
      <c r="C753" s="140"/>
      <c r="D753" s="140"/>
      <c r="E753" s="141"/>
      <c r="F753" s="140"/>
      <c r="G753" s="140"/>
      <c r="H753" s="140"/>
      <c r="I753" s="142" t="n">
        <v>294</v>
      </c>
      <c r="J753" s="143"/>
      <c r="K753" s="143"/>
      <c r="L753" s="143"/>
      <c r="M753" s="143"/>
      <c r="N753" s="143"/>
      <c r="O753" s="29"/>
      <c r="P753" s="108"/>
      <c r="Q753" s="143"/>
      <c r="R753" s="143"/>
      <c r="S753" s="143"/>
      <c r="T753" s="143"/>
      <c r="U753" s="144" t="n">
        <f aca="false">SUM(I753:T753)</f>
        <v>294</v>
      </c>
      <c r="V753" s="140"/>
      <c r="W753" s="144" t="n">
        <f aca="false" t="array" ref="W753:W753">MMULT(Y753,11)</f>
        <v>269.5</v>
      </c>
      <c r="X753" s="145" t="n">
        <f aca="false" t="array" ref="X753:X753">MMULT(Y753,14)</f>
        <v>343</v>
      </c>
      <c r="Y753" s="146" t="n">
        <f aca="false">U753/12</f>
        <v>24.5</v>
      </c>
    </row>
    <row r="754" s="147" customFormat="true" ht="13.8" hidden="false" customHeight="false" outlineLevel="0" collapsed="false">
      <c r="A754" s="138" t="s">
        <v>1290</v>
      </c>
      <c r="B754" s="139"/>
      <c r="C754" s="140"/>
      <c r="D754" s="140"/>
      <c r="E754" s="141"/>
      <c r="F754" s="140"/>
      <c r="G754" s="140"/>
      <c r="H754" s="140"/>
      <c r="I754" s="142"/>
      <c r="J754" s="142" t="n">
        <v>79</v>
      </c>
      <c r="K754" s="143"/>
      <c r="L754" s="143"/>
      <c r="M754" s="143"/>
      <c r="N754" s="143"/>
      <c r="O754" s="29"/>
      <c r="P754" s="108"/>
      <c r="Q754" s="143"/>
      <c r="R754" s="143"/>
      <c r="S754" s="143"/>
      <c r="T754" s="143"/>
      <c r="U754" s="144"/>
      <c r="V754" s="140"/>
      <c r="W754" s="144"/>
      <c r="X754" s="145"/>
      <c r="Y754" s="146"/>
    </row>
    <row r="755" s="147" customFormat="true" ht="13.8" hidden="false" customHeight="false" outlineLevel="0" collapsed="false">
      <c r="A755" s="138" t="s">
        <v>1014</v>
      </c>
      <c r="B755" s="139"/>
      <c r="C755" s="140"/>
      <c r="D755" s="140"/>
      <c r="E755" s="141"/>
      <c r="F755" s="140"/>
      <c r="G755" s="140"/>
      <c r="H755" s="140"/>
      <c r="I755" s="142"/>
      <c r="J755" s="142" t="n">
        <v>45</v>
      </c>
      <c r="K755" s="143"/>
      <c r="L755" s="143"/>
      <c r="M755" s="143"/>
      <c r="N755" s="143"/>
      <c r="O755" s="29"/>
      <c r="P755" s="108"/>
      <c r="Q755" s="143"/>
      <c r="R755" s="143"/>
      <c r="S755" s="143"/>
      <c r="T755" s="143"/>
      <c r="U755" s="144"/>
      <c r="V755" s="140"/>
      <c r="W755" s="144"/>
      <c r="X755" s="145"/>
      <c r="Y755" s="146"/>
    </row>
    <row r="756" s="147" customFormat="true" ht="13.8" hidden="false" customHeight="false" outlineLevel="0" collapsed="false">
      <c r="A756" s="138" t="s">
        <v>1014</v>
      </c>
      <c r="B756" s="139"/>
      <c r="C756" s="140"/>
      <c r="D756" s="140"/>
      <c r="E756" s="141"/>
      <c r="F756" s="140"/>
      <c r="G756" s="140"/>
      <c r="H756" s="140"/>
      <c r="I756" s="142"/>
      <c r="J756" s="143"/>
      <c r="K756" s="142" t="n">
        <v>130</v>
      </c>
      <c r="L756" s="143"/>
      <c r="M756" s="143"/>
      <c r="N756" s="143"/>
      <c r="O756" s="29"/>
      <c r="P756" s="108"/>
      <c r="Q756" s="143"/>
      <c r="R756" s="143"/>
      <c r="S756" s="143"/>
      <c r="T756" s="143"/>
      <c r="U756" s="144"/>
      <c r="V756" s="140"/>
      <c r="W756" s="144"/>
      <c r="X756" s="145"/>
      <c r="Y756" s="146"/>
    </row>
    <row r="757" s="147" customFormat="true" ht="13.8" hidden="false" customHeight="false" outlineLevel="0" collapsed="false">
      <c r="A757" s="138" t="s">
        <v>1014</v>
      </c>
      <c r="B757" s="139"/>
      <c r="C757" s="140"/>
      <c r="D757" s="140"/>
      <c r="E757" s="141"/>
      <c r="F757" s="140"/>
      <c r="G757" s="140"/>
      <c r="H757" s="140"/>
      <c r="I757" s="142"/>
      <c r="J757" s="143"/>
      <c r="K757" s="142" t="n">
        <v>130</v>
      </c>
      <c r="L757" s="143"/>
      <c r="M757" s="143"/>
      <c r="N757" s="143"/>
      <c r="O757" s="29"/>
      <c r="P757" s="108"/>
      <c r="Q757" s="143"/>
      <c r="R757" s="143"/>
      <c r="S757" s="143"/>
      <c r="T757" s="143"/>
      <c r="U757" s="144"/>
      <c r="V757" s="140"/>
      <c r="W757" s="144"/>
      <c r="X757" s="145"/>
      <c r="Y757" s="146"/>
    </row>
    <row r="758" s="147" customFormat="true" ht="13.8" hidden="false" customHeight="false" outlineLevel="0" collapsed="false">
      <c r="A758" s="138" t="s">
        <v>1014</v>
      </c>
      <c r="B758" s="139"/>
      <c r="C758" s="140"/>
      <c r="D758" s="140"/>
      <c r="E758" s="141"/>
      <c r="F758" s="140"/>
      <c r="G758" s="140"/>
      <c r="H758" s="140"/>
      <c r="I758" s="142"/>
      <c r="J758" s="143"/>
      <c r="K758" s="142" t="n">
        <v>78</v>
      </c>
      <c r="L758" s="143"/>
      <c r="M758" s="143"/>
      <c r="N758" s="143"/>
      <c r="O758" s="29"/>
      <c r="P758" s="108"/>
      <c r="Q758" s="143"/>
      <c r="R758" s="143"/>
      <c r="S758" s="143"/>
      <c r="T758" s="143"/>
      <c r="U758" s="144" t="n">
        <f aca="false">SUM(I758:T758)</f>
        <v>78</v>
      </c>
      <c r="V758" s="140"/>
      <c r="W758" s="144" t="n">
        <f aca="false" t="array" ref="W758:W758">MMULT(Y758,11)</f>
        <v>71.5</v>
      </c>
      <c r="X758" s="145" t="n">
        <f aca="false" t="array" ref="X758:X758">MMULT(Y758,14)</f>
        <v>91</v>
      </c>
      <c r="Y758" s="146" t="n">
        <f aca="false">U758/12</f>
        <v>6.5</v>
      </c>
    </row>
    <row r="759" s="147" customFormat="true" ht="13.8" hidden="false" customHeight="false" outlineLevel="0" collapsed="false">
      <c r="A759" s="138" t="s">
        <v>1014</v>
      </c>
      <c r="B759" s="139"/>
      <c r="C759" s="140"/>
      <c r="D759" s="140"/>
      <c r="E759" s="141"/>
      <c r="F759" s="140"/>
      <c r="G759" s="140"/>
      <c r="H759" s="140"/>
      <c r="I759" s="142"/>
      <c r="J759" s="143"/>
      <c r="K759" s="143"/>
      <c r="L759" s="143"/>
      <c r="M759" s="143" t="n">
        <v>77.5</v>
      </c>
      <c r="N759" s="143"/>
      <c r="O759" s="29"/>
      <c r="P759" s="108"/>
      <c r="Q759" s="143"/>
      <c r="R759" s="143"/>
      <c r="S759" s="143"/>
      <c r="T759" s="143"/>
      <c r="U759" s="144"/>
      <c r="V759" s="140"/>
      <c r="W759" s="144"/>
      <c r="X759" s="145"/>
      <c r="Y759" s="146"/>
    </row>
    <row r="760" s="147" customFormat="true" ht="13.8" hidden="false" customHeight="false" outlineLevel="0" collapsed="false">
      <c r="A760" s="138" t="s">
        <v>1014</v>
      </c>
      <c r="B760" s="139"/>
      <c r="C760" s="140"/>
      <c r="D760" s="140"/>
      <c r="E760" s="141"/>
      <c r="F760" s="140"/>
      <c r="G760" s="140"/>
      <c r="H760" s="140"/>
      <c r="I760" s="142"/>
      <c r="J760" s="143"/>
      <c r="K760" s="143"/>
      <c r="L760" s="143" t="n">
        <v>140</v>
      </c>
      <c r="M760" s="143"/>
      <c r="N760" s="143"/>
      <c r="O760" s="29"/>
      <c r="P760" s="108"/>
      <c r="Q760" s="143"/>
      <c r="R760" s="143"/>
      <c r="S760" s="143"/>
      <c r="T760" s="143"/>
      <c r="U760" s="144"/>
      <c r="V760" s="140"/>
      <c r="W760" s="144"/>
      <c r="X760" s="145"/>
      <c r="Y760" s="146"/>
    </row>
    <row r="761" s="147" customFormat="true" ht="13.8" hidden="false" customHeight="false" outlineLevel="0" collapsed="false">
      <c r="A761" s="138" t="s">
        <v>1291</v>
      </c>
      <c r="B761" s="139"/>
      <c r="C761" s="140"/>
      <c r="D761" s="140"/>
      <c r="E761" s="141"/>
      <c r="F761" s="140"/>
      <c r="G761" s="140"/>
      <c r="H761" s="140"/>
      <c r="I761" s="142"/>
      <c r="J761" s="143"/>
      <c r="K761" s="143"/>
      <c r="L761" s="143"/>
      <c r="M761" s="143" t="n">
        <v>181.96</v>
      </c>
      <c r="N761" s="143"/>
      <c r="O761" s="29"/>
      <c r="P761" s="108"/>
      <c r="Q761" s="143"/>
      <c r="R761" s="143"/>
      <c r="S761" s="143"/>
      <c r="T761" s="143"/>
      <c r="U761" s="144"/>
      <c r="V761" s="140"/>
      <c r="W761" s="144"/>
      <c r="X761" s="145"/>
      <c r="Y761" s="146"/>
    </row>
    <row r="762" s="147" customFormat="true" ht="13.8" hidden="false" customHeight="false" outlineLevel="0" collapsed="false">
      <c r="A762" s="138" t="s">
        <v>916</v>
      </c>
      <c r="B762" s="139"/>
      <c r="C762" s="140"/>
      <c r="D762" s="140"/>
      <c r="E762" s="141"/>
      <c r="F762" s="140"/>
      <c r="G762" s="140"/>
      <c r="H762" s="140"/>
      <c r="I762" s="142"/>
      <c r="J762" s="143"/>
      <c r="K762" s="143"/>
      <c r="L762" s="143"/>
      <c r="M762" s="143" t="n">
        <v>419.24</v>
      </c>
      <c r="N762" s="143"/>
      <c r="O762" s="29"/>
      <c r="P762" s="108"/>
      <c r="Q762" s="143"/>
      <c r="R762" s="143"/>
      <c r="S762" s="143"/>
      <c r="T762" s="143"/>
      <c r="U762" s="144"/>
      <c r="V762" s="140"/>
      <c r="W762" s="144"/>
      <c r="X762" s="145"/>
      <c r="Y762" s="146"/>
    </row>
    <row r="763" s="147" customFormat="true" ht="13.8" hidden="false" customHeight="false" outlineLevel="0" collapsed="false">
      <c r="A763" s="138" t="s">
        <v>1292</v>
      </c>
      <c r="B763" s="139"/>
      <c r="C763" s="140"/>
      <c r="D763" s="140"/>
      <c r="E763" s="141"/>
      <c r="F763" s="140"/>
      <c r="G763" s="140"/>
      <c r="H763" s="140"/>
      <c r="I763" s="142"/>
      <c r="J763" s="143"/>
      <c r="K763" s="143"/>
      <c r="L763" s="143"/>
      <c r="M763" s="143" t="n">
        <v>109.44</v>
      </c>
      <c r="N763" s="143"/>
      <c r="O763" s="29"/>
      <c r="P763" s="108"/>
      <c r="Q763" s="143"/>
      <c r="R763" s="143"/>
      <c r="S763" s="143"/>
      <c r="T763" s="143"/>
      <c r="U763" s="144"/>
      <c r="V763" s="140"/>
      <c r="W763" s="144"/>
      <c r="X763" s="145"/>
      <c r="Y763" s="146"/>
    </row>
    <row r="764" s="147" customFormat="true" ht="13.8" hidden="false" customHeight="false" outlineLevel="0" collapsed="false">
      <c r="A764" s="138" t="s">
        <v>119</v>
      </c>
      <c r="B764" s="139"/>
      <c r="C764" s="140"/>
      <c r="D764" s="140"/>
      <c r="E764" s="141"/>
      <c r="F764" s="140"/>
      <c r="G764" s="140"/>
      <c r="H764" s="140"/>
      <c r="I764" s="142"/>
      <c r="J764" s="143"/>
      <c r="K764" s="143"/>
      <c r="L764" s="143"/>
      <c r="M764" s="143" t="n">
        <v>73.14</v>
      </c>
      <c r="N764" s="148"/>
      <c r="O764" s="29"/>
      <c r="P764" s="108"/>
      <c r="Q764" s="143"/>
      <c r="R764" s="143"/>
      <c r="S764" s="143"/>
      <c r="T764" s="143"/>
      <c r="U764" s="144"/>
      <c r="V764" s="140"/>
      <c r="W764" s="144"/>
      <c r="X764" s="145"/>
      <c r="Y764" s="146"/>
    </row>
    <row r="765" s="147" customFormat="true" ht="13.8" hidden="false" customHeight="false" outlineLevel="0" collapsed="false">
      <c r="A765" s="138" t="s">
        <v>119</v>
      </c>
      <c r="B765" s="139"/>
      <c r="C765" s="140"/>
      <c r="D765" s="140"/>
      <c r="E765" s="141"/>
      <c r="F765" s="140"/>
      <c r="G765" s="140"/>
      <c r="H765" s="140"/>
      <c r="I765" s="142"/>
      <c r="J765" s="143"/>
      <c r="K765" s="143"/>
      <c r="L765" s="143" t="n">
        <v>252.49</v>
      </c>
      <c r="M765" s="143"/>
      <c r="N765" s="143"/>
      <c r="O765" s="29"/>
      <c r="P765" s="108"/>
      <c r="Q765" s="143"/>
      <c r="R765" s="143"/>
      <c r="S765" s="143"/>
      <c r="T765" s="143"/>
      <c r="U765" s="144"/>
      <c r="V765" s="140"/>
      <c r="W765" s="144"/>
      <c r="X765" s="145"/>
      <c r="Y765" s="146"/>
    </row>
    <row r="766" s="147" customFormat="true" ht="13.8" hidden="false" customHeight="false" outlineLevel="0" collapsed="false">
      <c r="A766" s="138" t="s">
        <v>1293</v>
      </c>
      <c r="B766" s="139"/>
      <c r="C766" s="140"/>
      <c r="D766" s="140"/>
      <c r="E766" s="141"/>
      <c r="F766" s="140"/>
      <c r="G766" s="140"/>
      <c r="H766" s="140"/>
      <c r="I766" s="142"/>
      <c r="J766" s="143"/>
      <c r="K766" s="143"/>
      <c r="L766" s="143"/>
      <c r="M766" s="143" t="n">
        <v>222.72</v>
      </c>
      <c r="N766" s="143"/>
      <c r="O766" s="29"/>
      <c r="P766" s="108"/>
      <c r="Q766" s="143"/>
      <c r="R766" s="143"/>
      <c r="S766" s="143"/>
      <c r="T766" s="143"/>
      <c r="U766" s="144"/>
      <c r="V766" s="140"/>
      <c r="W766" s="144"/>
      <c r="X766" s="145"/>
      <c r="Y766" s="146"/>
    </row>
    <row r="767" s="147" customFormat="true" ht="13.8" hidden="false" customHeight="false" outlineLevel="0" collapsed="false">
      <c r="A767" s="138" t="s">
        <v>1294</v>
      </c>
      <c r="B767" s="139"/>
      <c r="C767" s="140"/>
      <c r="D767" s="140"/>
      <c r="E767" s="141"/>
      <c r="F767" s="140"/>
      <c r="G767" s="140"/>
      <c r="H767" s="140"/>
      <c r="I767" s="142"/>
      <c r="J767" s="143"/>
      <c r="K767" s="142" t="n">
        <v>213</v>
      </c>
      <c r="L767" s="143"/>
      <c r="M767" s="143"/>
      <c r="N767" s="143"/>
      <c r="O767" s="29"/>
      <c r="P767" s="108"/>
      <c r="Q767" s="143"/>
      <c r="R767" s="143"/>
      <c r="S767" s="143"/>
      <c r="T767" s="143"/>
      <c r="U767" s="144"/>
      <c r="V767" s="140"/>
      <c r="W767" s="144"/>
      <c r="X767" s="145"/>
      <c r="Y767" s="146"/>
    </row>
    <row r="768" s="147" customFormat="true" ht="13.8" hidden="false" customHeight="false" outlineLevel="0" collapsed="false">
      <c r="A768" s="138" t="s">
        <v>1021</v>
      </c>
      <c r="B768" s="139"/>
      <c r="C768" s="140"/>
      <c r="D768" s="140"/>
      <c r="E768" s="141"/>
      <c r="F768" s="140"/>
      <c r="G768" s="140"/>
      <c r="H768" s="140"/>
      <c r="I768" s="142" t="n">
        <v>39</v>
      </c>
      <c r="J768" s="143"/>
      <c r="K768" s="143"/>
      <c r="L768" s="143"/>
      <c r="M768" s="143"/>
      <c r="N768" s="143"/>
      <c r="O768" s="29"/>
      <c r="P768" s="108"/>
      <c r="Q768" s="143"/>
      <c r="R768" s="143"/>
      <c r="S768" s="143"/>
      <c r="T768" s="143"/>
      <c r="U768" s="144" t="n">
        <f aca="false">SUM(I768:T768)</f>
        <v>39</v>
      </c>
      <c r="V768" s="140"/>
      <c r="W768" s="144" t="n">
        <f aca="false" t="array" ref="W768:W768">MMULT(Y768,11)</f>
        <v>35.75</v>
      </c>
      <c r="X768" s="145" t="n">
        <f aca="false" t="array" ref="X768:X768">MMULT(Y768,14)</f>
        <v>45.5</v>
      </c>
      <c r="Y768" s="146" t="n">
        <f aca="false">U768/12</f>
        <v>3.25</v>
      </c>
    </row>
    <row r="769" s="147" customFormat="true" ht="13.8" hidden="false" customHeight="false" outlineLevel="0" collapsed="false">
      <c r="A769" s="138" t="s">
        <v>1021</v>
      </c>
      <c r="B769" s="139"/>
      <c r="C769" s="140"/>
      <c r="D769" s="140"/>
      <c r="E769" s="141"/>
      <c r="F769" s="140"/>
      <c r="G769" s="140"/>
      <c r="H769" s="140"/>
      <c r="I769" s="142"/>
      <c r="J769" s="142" t="n">
        <v>234</v>
      </c>
      <c r="K769" s="143"/>
      <c r="L769" s="143"/>
      <c r="M769" s="143"/>
      <c r="N769" s="143"/>
      <c r="O769" s="29"/>
      <c r="P769" s="108"/>
      <c r="Q769" s="143"/>
      <c r="R769" s="143"/>
      <c r="S769" s="143"/>
      <c r="T769" s="143"/>
      <c r="U769" s="144"/>
      <c r="V769" s="140"/>
      <c r="W769" s="144"/>
      <c r="X769" s="145"/>
      <c r="Y769" s="146"/>
    </row>
    <row r="770" s="147" customFormat="true" ht="13.8" hidden="false" customHeight="false" outlineLevel="0" collapsed="false">
      <c r="A770" s="138" t="s">
        <v>1295</v>
      </c>
      <c r="B770" s="139"/>
      <c r="C770" s="140"/>
      <c r="D770" s="140"/>
      <c r="E770" s="141"/>
      <c r="F770" s="140"/>
      <c r="G770" s="140"/>
      <c r="H770" s="140"/>
      <c r="I770" s="142"/>
      <c r="J770" s="143"/>
      <c r="K770" s="142" t="n">
        <v>169</v>
      </c>
      <c r="L770" s="143"/>
      <c r="M770" s="143"/>
      <c r="N770" s="143"/>
      <c r="O770" s="29"/>
      <c r="P770" s="108"/>
      <c r="Q770" s="143"/>
      <c r="R770" s="143"/>
      <c r="S770" s="143"/>
      <c r="T770" s="143"/>
      <c r="U770" s="144"/>
      <c r="V770" s="140"/>
      <c r="W770" s="144"/>
      <c r="X770" s="145"/>
      <c r="Y770" s="146"/>
    </row>
    <row r="771" s="147" customFormat="true" ht="13.8" hidden="false" customHeight="false" outlineLevel="0" collapsed="false">
      <c r="A771" s="138" t="s">
        <v>977</v>
      </c>
      <c r="B771" s="139"/>
      <c r="C771" s="140"/>
      <c r="D771" s="140"/>
      <c r="E771" s="141"/>
      <c r="F771" s="140"/>
      <c r="G771" s="140"/>
      <c r="H771" s="140"/>
      <c r="I771" s="142"/>
      <c r="J771" s="143"/>
      <c r="K771" s="143"/>
      <c r="L771" s="143"/>
      <c r="M771" s="143"/>
      <c r="N771" s="148" t="n">
        <v>435.11</v>
      </c>
      <c r="O771" s="29"/>
      <c r="P771" s="108"/>
      <c r="Q771" s="143"/>
      <c r="R771" s="143"/>
      <c r="S771" s="143"/>
      <c r="T771" s="143"/>
      <c r="U771" s="144"/>
      <c r="V771" s="140"/>
      <c r="W771" s="144"/>
      <c r="X771" s="145"/>
      <c r="Y771" s="146"/>
    </row>
    <row r="772" s="147" customFormat="true" ht="13.8" hidden="false" customHeight="false" outlineLevel="0" collapsed="false">
      <c r="A772" s="138" t="s">
        <v>918</v>
      </c>
      <c r="B772" s="139"/>
      <c r="C772" s="140"/>
      <c r="D772" s="140"/>
      <c r="E772" s="141"/>
      <c r="F772" s="140"/>
      <c r="G772" s="140"/>
      <c r="H772" s="140"/>
      <c r="I772" s="142"/>
      <c r="J772" s="143"/>
      <c r="K772" s="142" t="n">
        <v>156</v>
      </c>
      <c r="L772" s="143"/>
      <c r="M772" s="143"/>
      <c r="N772" s="143"/>
      <c r="O772" s="29"/>
      <c r="P772" s="108"/>
      <c r="Q772" s="143"/>
      <c r="R772" s="143"/>
      <c r="S772" s="143"/>
      <c r="T772" s="143"/>
      <c r="U772" s="144"/>
      <c r="V772" s="140"/>
      <c r="W772" s="144"/>
      <c r="X772" s="145"/>
      <c r="Y772" s="146"/>
    </row>
    <row r="773" s="147" customFormat="true" ht="13.8" hidden="false" customHeight="false" outlineLevel="0" collapsed="false">
      <c r="A773" s="138" t="s">
        <v>1296</v>
      </c>
      <c r="B773" s="139"/>
      <c r="C773" s="140"/>
      <c r="D773" s="140"/>
      <c r="E773" s="141"/>
      <c r="F773" s="140"/>
      <c r="G773" s="140"/>
      <c r="H773" s="140"/>
      <c r="I773" s="142"/>
      <c r="J773" s="143"/>
      <c r="K773" s="143"/>
      <c r="L773" s="143" t="n">
        <v>434.29</v>
      </c>
      <c r="M773" s="143"/>
      <c r="N773" s="143"/>
      <c r="O773" s="29"/>
      <c r="P773" s="108"/>
      <c r="Q773" s="143"/>
      <c r="R773" s="143"/>
      <c r="S773" s="143"/>
      <c r="T773" s="143"/>
      <c r="U773" s="144"/>
      <c r="V773" s="140"/>
      <c r="W773" s="144"/>
      <c r="X773" s="145"/>
      <c r="Y773" s="146"/>
    </row>
    <row r="774" s="147" customFormat="true" ht="13.8" hidden="false" customHeight="false" outlineLevel="0" collapsed="false">
      <c r="A774" s="138" t="s">
        <v>1297</v>
      </c>
      <c r="B774" s="139"/>
      <c r="C774" s="140"/>
      <c r="D774" s="140"/>
      <c r="E774" s="141"/>
      <c r="F774" s="140"/>
      <c r="G774" s="140"/>
      <c r="H774" s="140"/>
      <c r="I774" s="142"/>
      <c r="J774" s="142" t="n">
        <v>135</v>
      </c>
      <c r="K774" s="143"/>
      <c r="L774" s="143"/>
      <c r="M774" s="143"/>
      <c r="N774" s="143"/>
      <c r="O774" s="29"/>
      <c r="P774" s="108"/>
      <c r="Q774" s="143"/>
      <c r="R774" s="143"/>
      <c r="S774" s="143"/>
      <c r="T774" s="143"/>
      <c r="U774" s="144"/>
      <c r="V774" s="140"/>
      <c r="W774" s="144"/>
      <c r="X774" s="145"/>
      <c r="Y774" s="146"/>
    </row>
    <row r="775" s="147" customFormat="true" ht="13.8" hidden="false" customHeight="false" outlineLevel="0" collapsed="false">
      <c r="A775" s="138" t="s">
        <v>1297</v>
      </c>
      <c r="B775" s="139"/>
      <c r="C775" s="140"/>
      <c r="D775" s="140"/>
      <c r="E775" s="141"/>
      <c r="F775" s="140"/>
      <c r="G775" s="140"/>
      <c r="H775" s="140"/>
      <c r="I775" s="142"/>
      <c r="J775" s="142" t="n">
        <v>234</v>
      </c>
      <c r="K775" s="143"/>
      <c r="L775" s="143"/>
      <c r="M775" s="143"/>
      <c r="N775" s="143"/>
      <c r="O775" s="29"/>
      <c r="P775" s="108"/>
      <c r="Q775" s="143"/>
      <c r="R775" s="143"/>
      <c r="S775" s="143"/>
      <c r="T775" s="143"/>
      <c r="U775" s="144"/>
      <c r="V775" s="140"/>
      <c r="W775" s="144"/>
      <c r="X775" s="145"/>
      <c r="Y775" s="146"/>
    </row>
    <row r="776" s="147" customFormat="true" ht="13.8" hidden="false" customHeight="false" outlineLevel="0" collapsed="false">
      <c r="A776" s="138" t="s">
        <v>1298</v>
      </c>
      <c r="B776" s="139"/>
      <c r="C776" s="140"/>
      <c r="D776" s="140"/>
      <c r="E776" s="141"/>
      <c r="F776" s="140"/>
      <c r="G776" s="140"/>
      <c r="H776" s="140"/>
      <c r="I776" s="142"/>
      <c r="J776" s="143"/>
      <c r="K776" s="143"/>
      <c r="L776" s="143"/>
      <c r="M776" s="143" t="n">
        <v>345</v>
      </c>
      <c r="N776" s="143"/>
      <c r="O776" s="29"/>
      <c r="P776" s="108"/>
      <c r="Q776" s="143"/>
      <c r="R776" s="143"/>
      <c r="S776" s="143"/>
      <c r="T776" s="143"/>
      <c r="U776" s="144"/>
      <c r="V776" s="140"/>
      <c r="W776" s="144"/>
      <c r="X776" s="145"/>
      <c r="Y776" s="146"/>
    </row>
    <row r="777" s="147" customFormat="true" ht="13.8" hidden="false" customHeight="false" outlineLevel="0" collapsed="false">
      <c r="A777" s="138" t="s">
        <v>1299</v>
      </c>
      <c r="B777" s="139"/>
      <c r="C777" s="140"/>
      <c r="D777" s="140"/>
      <c r="E777" s="141"/>
      <c r="F777" s="140"/>
      <c r="G777" s="140"/>
      <c r="H777" s="140"/>
      <c r="I777" s="142"/>
      <c r="J777" s="143"/>
      <c r="K777" s="143"/>
      <c r="L777" s="143"/>
      <c r="M777" s="143" t="n">
        <v>495.93</v>
      </c>
      <c r="N777" s="143"/>
      <c r="O777" s="29"/>
      <c r="P777" s="108"/>
      <c r="Q777" s="143"/>
      <c r="R777" s="143"/>
      <c r="S777" s="143"/>
      <c r="T777" s="143"/>
      <c r="U777" s="144"/>
      <c r="V777" s="140"/>
      <c r="W777" s="144"/>
      <c r="X777" s="145"/>
      <c r="Y777" s="146"/>
    </row>
    <row r="778" s="147" customFormat="true" ht="13.8" hidden="false" customHeight="false" outlineLevel="0" collapsed="false">
      <c r="A778" s="138" t="s">
        <v>957</v>
      </c>
      <c r="B778" s="139"/>
      <c r="C778" s="140"/>
      <c r="D778" s="140"/>
      <c r="E778" s="141"/>
      <c r="F778" s="140"/>
      <c r="G778" s="140"/>
      <c r="H778" s="140"/>
      <c r="I778" s="142" t="n">
        <v>65</v>
      </c>
      <c r="J778" s="143"/>
      <c r="K778" s="143"/>
      <c r="L778" s="143"/>
      <c r="M778" s="143"/>
      <c r="N778" s="143"/>
      <c r="O778" s="29"/>
      <c r="P778" s="108"/>
      <c r="Q778" s="143"/>
      <c r="R778" s="143"/>
      <c r="S778" s="142"/>
      <c r="T778" s="143"/>
      <c r="U778" s="144" t="n">
        <f aca="false">SUM(I778:T778)</f>
        <v>65</v>
      </c>
      <c r="V778" s="140"/>
      <c r="W778" s="144" t="n">
        <f aca="false" t="array" ref="W778:W778">MMULT(Y778,11)</f>
        <v>59.5833333333334</v>
      </c>
      <c r="X778" s="145" t="n">
        <f aca="false" t="array" ref="X778:X778">MMULT(Y778,14)</f>
        <v>75.8333333333334</v>
      </c>
      <c r="Y778" s="146" t="n">
        <f aca="false">U778/12</f>
        <v>5.41666666666667</v>
      </c>
    </row>
    <row r="779" s="147" customFormat="true" ht="13.8" hidden="false" customHeight="false" outlineLevel="0" collapsed="false">
      <c r="A779" s="138" t="s">
        <v>957</v>
      </c>
      <c r="B779" s="139"/>
      <c r="C779" s="140"/>
      <c r="D779" s="140"/>
      <c r="E779" s="141"/>
      <c r="F779" s="140"/>
      <c r="G779" s="140"/>
      <c r="H779" s="140"/>
      <c r="I779" s="142" t="n">
        <v>65</v>
      </c>
      <c r="J779" s="143"/>
      <c r="K779" s="143"/>
      <c r="L779" s="143"/>
      <c r="M779" s="143"/>
      <c r="N779" s="143"/>
      <c r="O779" s="29"/>
      <c r="P779" s="108"/>
      <c r="Q779" s="143"/>
      <c r="R779" s="143"/>
      <c r="S779" s="142"/>
      <c r="T779" s="143"/>
      <c r="U779" s="144" t="n">
        <f aca="false">SUM(I779:T779)</f>
        <v>65</v>
      </c>
      <c r="V779" s="140"/>
      <c r="W779" s="144" t="n">
        <f aca="false" t="array" ref="W779:W779">MMULT(Y779,11)</f>
        <v>59.5833333333334</v>
      </c>
      <c r="X779" s="145" t="n">
        <f aca="false" t="array" ref="X779:X779">MMULT(Y779,14)</f>
        <v>75.8333333333334</v>
      </c>
      <c r="Y779" s="146" t="n">
        <f aca="false">U779/12</f>
        <v>5.41666666666667</v>
      </c>
    </row>
    <row r="780" s="147" customFormat="true" ht="13.8" hidden="false" customHeight="false" outlineLevel="0" collapsed="false">
      <c r="A780" s="138" t="s">
        <v>957</v>
      </c>
      <c r="B780" s="139"/>
      <c r="C780" s="140"/>
      <c r="D780" s="140"/>
      <c r="E780" s="141"/>
      <c r="F780" s="140"/>
      <c r="G780" s="140"/>
      <c r="H780" s="140"/>
      <c r="I780" s="142" t="n">
        <v>149</v>
      </c>
      <c r="J780" s="143"/>
      <c r="K780" s="143"/>
      <c r="L780" s="143"/>
      <c r="M780" s="143"/>
      <c r="N780" s="143"/>
      <c r="O780" s="29"/>
      <c r="P780" s="108"/>
      <c r="Q780" s="143"/>
      <c r="R780" s="143"/>
      <c r="S780" s="142"/>
      <c r="T780" s="143"/>
      <c r="U780" s="144" t="n">
        <f aca="false">SUM(I780:T780)</f>
        <v>149</v>
      </c>
      <c r="V780" s="140"/>
      <c r="W780" s="144" t="n">
        <f aca="false" t="array" ref="W780:W780">MMULT(Y780,11)</f>
        <v>136.583333333334</v>
      </c>
      <c r="X780" s="145" t="n">
        <f aca="false" t="array" ref="X780:X780">MMULT(Y780,14)</f>
        <v>173.833333333334</v>
      </c>
      <c r="Y780" s="146" t="n">
        <f aca="false">U780/12</f>
        <v>12.4166666666667</v>
      </c>
    </row>
    <row r="781" s="147" customFormat="true" ht="13.8" hidden="false" customHeight="false" outlineLevel="0" collapsed="false">
      <c r="A781" s="138" t="s">
        <v>957</v>
      </c>
      <c r="B781" s="139"/>
      <c r="C781" s="140"/>
      <c r="D781" s="140"/>
      <c r="E781" s="141"/>
      <c r="F781" s="140"/>
      <c r="G781" s="140"/>
      <c r="H781" s="140"/>
      <c r="I781" s="142" t="n">
        <v>65</v>
      </c>
      <c r="J781" s="143"/>
      <c r="K781" s="143"/>
      <c r="L781" s="143"/>
      <c r="M781" s="143"/>
      <c r="N781" s="143"/>
      <c r="O781" s="29"/>
      <c r="P781" s="108"/>
      <c r="Q781" s="143"/>
      <c r="R781" s="143"/>
      <c r="S781" s="142"/>
      <c r="T781" s="143"/>
      <c r="U781" s="144" t="n">
        <f aca="false">SUM(I781:T781)</f>
        <v>65</v>
      </c>
      <c r="V781" s="140"/>
      <c r="W781" s="144" t="n">
        <f aca="false" t="array" ref="W781:W781">MMULT(Y781,11)</f>
        <v>59.5833333333334</v>
      </c>
      <c r="X781" s="145" t="n">
        <f aca="false" t="array" ref="X781:X781">MMULT(Y781,14)</f>
        <v>75.8333333333334</v>
      </c>
      <c r="Y781" s="146" t="n">
        <f aca="false">U781/12</f>
        <v>5.41666666666667</v>
      </c>
    </row>
    <row r="782" s="147" customFormat="true" ht="13.8" hidden="false" customHeight="false" outlineLevel="0" collapsed="false">
      <c r="A782" s="138" t="s">
        <v>957</v>
      </c>
      <c r="B782" s="139"/>
      <c r="C782" s="140"/>
      <c r="D782" s="140"/>
      <c r="E782" s="141"/>
      <c r="F782" s="140"/>
      <c r="G782" s="140"/>
      <c r="H782" s="140"/>
      <c r="I782" s="142"/>
      <c r="J782" s="142" t="n">
        <v>65</v>
      </c>
      <c r="K782" s="143"/>
      <c r="L782" s="143"/>
      <c r="M782" s="143"/>
      <c r="N782" s="143"/>
      <c r="O782" s="29"/>
      <c r="P782" s="108"/>
      <c r="Q782" s="143"/>
      <c r="R782" s="143"/>
      <c r="S782" s="143"/>
      <c r="T782" s="143"/>
      <c r="U782" s="144"/>
      <c r="V782" s="140"/>
      <c r="W782" s="144"/>
      <c r="X782" s="145"/>
      <c r="Y782" s="146"/>
    </row>
    <row r="783" s="147" customFormat="true" ht="13.8" hidden="false" customHeight="false" outlineLevel="0" collapsed="false">
      <c r="A783" s="138" t="s">
        <v>957</v>
      </c>
      <c r="B783" s="139"/>
      <c r="C783" s="140"/>
      <c r="D783" s="140"/>
      <c r="E783" s="141"/>
      <c r="F783" s="140"/>
      <c r="G783" s="140"/>
      <c r="H783" s="140"/>
      <c r="I783" s="142"/>
      <c r="J783" s="143"/>
      <c r="K783" s="142" t="n">
        <v>149</v>
      </c>
      <c r="L783" s="143"/>
      <c r="M783" s="143"/>
      <c r="N783" s="143"/>
      <c r="O783" s="29"/>
      <c r="P783" s="108"/>
      <c r="Q783" s="143"/>
      <c r="R783" s="143"/>
      <c r="S783" s="143"/>
      <c r="T783" s="143"/>
      <c r="U783" s="144"/>
      <c r="V783" s="140"/>
      <c r="W783" s="144"/>
      <c r="X783" s="145"/>
      <c r="Y783" s="146"/>
    </row>
    <row r="784" s="147" customFormat="true" ht="13.8" hidden="false" customHeight="false" outlineLevel="0" collapsed="false">
      <c r="A784" s="138" t="s">
        <v>957</v>
      </c>
      <c r="B784" s="139"/>
      <c r="C784" s="140"/>
      <c r="D784" s="140"/>
      <c r="E784" s="141"/>
      <c r="F784" s="140"/>
      <c r="G784" s="140"/>
      <c r="H784" s="140"/>
      <c r="I784" s="142"/>
      <c r="J784" s="143"/>
      <c r="K784" s="142" t="n">
        <v>65</v>
      </c>
      <c r="L784" s="143"/>
      <c r="M784" s="143"/>
      <c r="N784" s="143"/>
      <c r="O784" s="29"/>
      <c r="P784" s="108"/>
      <c r="Q784" s="143"/>
      <c r="R784" s="143"/>
      <c r="S784" s="143"/>
      <c r="T784" s="143"/>
      <c r="U784" s="144"/>
      <c r="V784" s="140"/>
      <c r="W784" s="144"/>
      <c r="X784" s="145"/>
      <c r="Y784" s="146"/>
    </row>
    <row r="785" s="147" customFormat="true" ht="13.8" hidden="false" customHeight="false" outlineLevel="0" collapsed="false">
      <c r="A785" s="138" t="s">
        <v>957</v>
      </c>
      <c r="B785" s="139"/>
      <c r="C785" s="140"/>
      <c r="D785" s="140"/>
      <c r="E785" s="141"/>
      <c r="F785" s="140"/>
      <c r="G785" s="140"/>
      <c r="H785" s="140"/>
      <c r="I785" s="142"/>
      <c r="J785" s="143"/>
      <c r="K785" s="142" t="n">
        <v>110</v>
      </c>
      <c r="L785" s="143"/>
      <c r="M785" s="143"/>
      <c r="N785" s="143"/>
      <c r="O785" s="29"/>
      <c r="P785" s="108"/>
      <c r="Q785" s="143"/>
      <c r="R785" s="143"/>
      <c r="S785" s="143"/>
      <c r="T785" s="143"/>
      <c r="U785" s="144"/>
      <c r="V785" s="140"/>
      <c r="W785" s="144"/>
      <c r="X785" s="145"/>
      <c r="Y785" s="146"/>
    </row>
    <row r="786" s="147" customFormat="true" ht="13.8" hidden="false" customHeight="false" outlineLevel="0" collapsed="false">
      <c r="A786" s="138" t="s">
        <v>957</v>
      </c>
      <c r="B786" s="139"/>
      <c r="C786" s="140"/>
      <c r="D786" s="140"/>
      <c r="E786" s="141"/>
      <c r="F786" s="140"/>
      <c r="G786" s="140"/>
      <c r="H786" s="140"/>
      <c r="I786" s="142"/>
      <c r="J786" s="143"/>
      <c r="K786" s="142" t="n">
        <v>65</v>
      </c>
      <c r="L786" s="143"/>
      <c r="M786" s="143"/>
      <c r="N786" s="143"/>
      <c r="O786" s="29"/>
      <c r="P786" s="108"/>
      <c r="Q786" s="143"/>
      <c r="R786" s="143"/>
      <c r="S786" s="143"/>
      <c r="T786" s="143"/>
      <c r="U786" s="144"/>
      <c r="V786" s="140"/>
      <c r="W786" s="144"/>
      <c r="X786" s="145"/>
      <c r="Y786" s="146"/>
    </row>
    <row r="787" s="147" customFormat="true" ht="13.8" hidden="false" customHeight="false" outlineLevel="0" collapsed="false">
      <c r="A787" s="138" t="s">
        <v>957</v>
      </c>
      <c r="B787" s="139"/>
      <c r="C787" s="140"/>
      <c r="D787" s="140"/>
      <c r="E787" s="141"/>
      <c r="F787" s="140"/>
      <c r="G787" s="140"/>
      <c r="H787" s="140"/>
      <c r="I787" s="142"/>
      <c r="J787" s="143"/>
      <c r="K787" s="142" t="n">
        <v>221</v>
      </c>
      <c r="L787" s="143"/>
      <c r="M787" s="143"/>
      <c r="N787" s="143"/>
      <c r="O787" s="29"/>
      <c r="P787" s="108"/>
      <c r="Q787" s="143"/>
      <c r="R787" s="143"/>
      <c r="S787" s="143"/>
      <c r="T787" s="143"/>
      <c r="U787" s="144" t="n">
        <f aca="false">SUM(I787:T787)</f>
        <v>221</v>
      </c>
      <c r="V787" s="140"/>
      <c r="W787" s="144" t="n">
        <f aca="false" t="array" ref="W787:W787">MMULT(Y787,11)</f>
        <v>202.583333333334</v>
      </c>
      <c r="X787" s="145" t="n">
        <f aca="false" t="array" ref="X787:X787">MMULT(Y787,14)</f>
        <v>257.833333333334</v>
      </c>
      <c r="Y787" s="146" t="n">
        <f aca="false">U787/12</f>
        <v>18.4166666666667</v>
      </c>
    </row>
    <row r="788" s="147" customFormat="true" ht="13.8" hidden="false" customHeight="false" outlineLevel="0" collapsed="false">
      <c r="A788" s="138" t="s">
        <v>957</v>
      </c>
      <c r="B788" s="139"/>
      <c r="C788" s="140"/>
      <c r="D788" s="140"/>
      <c r="E788" s="141"/>
      <c r="F788" s="140"/>
      <c r="G788" s="140"/>
      <c r="H788" s="140"/>
      <c r="I788" s="142"/>
      <c r="J788" s="143"/>
      <c r="K788" s="143"/>
      <c r="L788" s="143"/>
      <c r="M788" s="143"/>
      <c r="N788" s="148" t="n">
        <v>345.78</v>
      </c>
      <c r="O788" s="29"/>
      <c r="P788" s="108"/>
      <c r="Q788" s="143"/>
      <c r="R788" s="143"/>
      <c r="S788" s="143"/>
      <c r="T788" s="143"/>
      <c r="U788" s="144"/>
      <c r="V788" s="140"/>
      <c r="W788" s="144"/>
      <c r="X788" s="145"/>
      <c r="Y788" s="146"/>
    </row>
    <row r="789" s="147" customFormat="true" ht="13.8" hidden="false" customHeight="false" outlineLevel="0" collapsed="false">
      <c r="A789" s="138" t="s">
        <v>957</v>
      </c>
      <c r="B789" s="139"/>
      <c r="C789" s="140"/>
      <c r="D789" s="140"/>
      <c r="E789" s="141"/>
      <c r="F789" s="140"/>
      <c r="G789" s="140"/>
      <c r="H789" s="140"/>
      <c r="I789" s="142"/>
      <c r="J789" s="143"/>
      <c r="K789" s="143"/>
      <c r="L789" s="143"/>
      <c r="M789" s="143"/>
      <c r="N789" s="148" t="n">
        <v>82.54</v>
      </c>
      <c r="O789" s="29"/>
      <c r="P789" s="108"/>
      <c r="Q789" s="143"/>
      <c r="R789" s="143"/>
      <c r="S789" s="143"/>
      <c r="T789" s="143"/>
      <c r="U789" s="144"/>
      <c r="V789" s="140"/>
      <c r="W789" s="144"/>
      <c r="X789" s="145"/>
      <c r="Y789" s="146"/>
    </row>
    <row r="790" s="147" customFormat="true" ht="13.8" hidden="false" customHeight="false" outlineLevel="0" collapsed="false">
      <c r="A790" s="138" t="s">
        <v>957</v>
      </c>
      <c r="B790" s="139"/>
      <c r="C790" s="140"/>
      <c r="D790" s="140"/>
      <c r="E790" s="141"/>
      <c r="F790" s="140"/>
      <c r="G790" s="140"/>
      <c r="H790" s="140"/>
      <c r="I790" s="142"/>
      <c r="J790" s="143"/>
      <c r="K790" s="143"/>
      <c r="L790" s="143"/>
      <c r="M790" s="143"/>
      <c r="N790" s="148" t="n">
        <v>83.43</v>
      </c>
      <c r="O790" s="29"/>
      <c r="P790" s="108"/>
      <c r="Q790" s="143"/>
      <c r="R790" s="143"/>
      <c r="S790" s="143"/>
      <c r="T790" s="143"/>
      <c r="U790" s="144"/>
      <c r="V790" s="140"/>
      <c r="W790" s="144"/>
      <c r="X790" s="145"/>
      <c r="Y790" s="146"/>
    </row>
    <row r="791" s="147" customFormat="true" ht="13.8" hidden="false" customHeight="false" outlineLevel="0" collapsed="false">
      <c r="A791" s="138" t="s">
        <v>957</v>
      </c>
      <c r="B791" s="139"/>
      <c r="C791" s="140"/>
      <c r="D791" s="140"/>
      <c r="E791" s="141"/>
      <c r="F791" s="140"/>
      <c r="G791" s="140"/>
      <c r="H791" s="140"/>
      <c r="I791" s="142"/>
      <c r="J791" s="143"/>
      <c r="K791" s="143"/>
      <c r="L791" s="143"/>
      <c r="M791" s="143"/>
      <c r="N791" s="148" t="n">
        <v>146.83</v>
      </c>
      <c r="O791" s="29"/>
      <c r="P791" s="108"/>
      <c r="Q791" s="143"/>
      <c r="R791" s="143"/>
      <c r="S791" s="143"/>
      <c r="T791" s="143"/>
      <c r="U791" s="144"/>
      <c r="V791" s="140"/>
      <c r="W791" s="144"/>
      <c r="X791" s="145"/>
      <c r="Y791" s="146"/>
    </row>
    <row r="792" s="147" customFormat="true" ht="13.8" hidden="false" customHeight="false" outlineLevel="0" collapsed="false">
      <c r="A792" s="138" t="s">
        <v>957</v>
      </c>
      <c r="B792" s="139"/>
      <c r="C792" s="140"/>
      <c r="D792" s="140"/>
      <c r="E792" s="141"/>
      <c r="F792" s="140"/>
      <c r="G792" s="140"/>
      <c r="H792" s="140"/>
      <c r="I792" s="142"/>
      <c r="J792" s="143"/>
      <c r="K792" s="143"/>
      <c r="L792" s="143"/>
      <c r="M792" s="143" t="n">
        <v>124.68</v>
      </c>
      <c r="N792" s="148"/>
      <c r="O792" s="29"/>
      <c r="P792" s="108"/>
      <c r="Q792" s="143"/>
      <c r="R792" s="143"/>
      <c r="S792" s="143"/>
      <c r="T792" s="143"/>
      <c r="U792" s="144"/>
      <c r="V792" s="140"/>
      <c r="W792" s="144"/>
      <c r="X792" s="145"/>
      <c r="Y792" s="146"/>
    </row>
    <row r="793" s="147" customFormat="true" ht="13.8" hidden="false" customHeight="false" outlineLevel="0" collapsed="false">
      <c r="A793" s="138" t="s">
        <v>957</v>
      </c>
      <c r="B793" s="139"/>
      <c r="C793" s="140"/>
      <c r="D793" s="140"/>
      <c r="E793" s="141"/>
      <c r="F793" s="140"/>
      <c r="G793" s="140"/>
      <c r="H793" s="140"/>
      <c r="I793" s="142"/>
      <c r="J793" s="143"/>
      <c r="K793" s="143"/>
      <c r="L793" s="143"/>
      <c r="M793" s="143" t="n">
        <v>145.04</v>
      </c>
      <c r="N793" s="143"/>
      <c r="O793" s="29"/>
      <c r="P793" s="108"/>
      <c r="Q793" s="143"/>
      <c r="R793" s="143"/>
      <c r="S793" s="143"/>
      <c r="T793" s="143"/>
      <c r="U793" s="144"/>
      <c r="V793" s="140"/>
      <c r="W793" s="144"/>
      <c r="X793" s="145"/>
      <c r="Y793" s="146"/>
    </row>
    <row r="794" s="147" customFormat="true" ht="13.8" hidden="false" customHeight="false" outlineLevel="0" collapsed="false">
      <c r="A794" s="138" t="s">
        <v>957</v>
      </c>
      <c r="B794" s="139"/>
      <c r="C794" s="140"/>
      <c r="D794" s="140"/>
      <c r="E794" s="141"/>
      <c r="F794" s="140"/>
      <c r="G794" s="140"/>
      <c r="H794" s="140"/>
      <c r="I794" s="142"/>
      <c r="J794" s="143"/>
      <c r="K794" s="143"/>
      <c r="L794" s="143"/>
      <c r="M794" s="143" t="n">
        <v>146.83</v>
      </c>
      <c r="N794" s="143"/>
      <c r="O794" s="29"/>
      <c r="P794" s="108"/>
      <c r="Q794" s="143"/>
      <c r="R794" s="143"/>
      <c r="S794" s="143"/>
      <c r="T794" s="143"/>
      <c r="U794" s="144"/>
      <c r="V794" s="140"/>
      <c r="W794" s="144"/>
      <c r="X794" s="145"/>
      <c r="Y794" s="146"/>
    </row>
    <row r="795" s="147" customFormat="true" ht="13.8" hidden="false" customHeight="false" outlineLevel="0" collapsed="false">
      <c r="A795" s="138" t="s">
        <v>957</v>
      </c>
      <c r="B795" s="139"/>
      <c r="C795" s="140"/>
      <c r="D795" s="140"/>
      <c r="E795" s="141"/>
      <c r="F795" s="140"/>
      <c r="G795" s="140"/>
      <c r="H795" s="140"/>
      <c r="I795" s="142"/>
      <c r="J795" s="143"/>
      <c r="K795" s="143"/>
      <c r="L795" s="143"/>
      <c r="M795" s="143" t="n">
        <v>60.99</v>
      </c>
      <c r="N795" s="143"/>
      <c r="O795" s="29"/>
      <c r="P795" s="108"/>
      <c r="Q795" s="143"/>
      <c r="R795" s="143"/>
      <c r="S795" s="143"/>
      <c r="T795" s="143"/>
      <c r="U795" s="144"/>
      <c r="V795" s="140"/>
      <c r="W795" s="144"/>
      <c r="X795" s="145"/>
      <c r="Y795" s="146"/>
    </row>
    <row r="796" s="147" customFormat="true" ht="13.8" hidden="false" customHeight="false" outlineLevel="0" collapsed="false">
      <c r="A796" s="138" t="s">
        <v>957</v>
      </c>
      <c r="B796" s="139"/>
      <c r="C796" s="140"/>
      <c r="D796" s="140"/>
      <c r="E796" s="141"/>
      <c r="F796" s="140"/>
      <c r="G796" s="140"/>
      <c r="H796" s="140"/>
      <c r="I796" s="142"/>
      <c r="J796" s="143"/>
      <c r="K796" s="143"/>
      <c r="L796" s="143"/>
      <c r="M796" s="143" t="n">
        <v>83.76</v>
      </c>
      <c r="N796" s="143"/>
      <c r="O796" s="29"/>
      <c r="P796" s="108"/>
      <c r="Q796" s="143"/>
      <c r="R796" s="143"/>
      <c r="S796" s="143"/>
      <c r="T796" s="143"/>
      <c r="U796" s="144"/>
      <c r="V796" s="140"/>
      <c r="W796" s="144"/>
      <c r="X796" s="145"/>
      <c r="Y796" s="146"/>
    </row>
    <row r="797" s="147" customFormat="true" ht="13.8" hidden="false" customHeight="false" outlineLevel="0" collapsed="false">
      <c r="A797" s="138" t="s">
        <v>957</v>
      </c>
      <c r="B797" s="139"/>
      <c r="C797" s="140"/>
      <c r="D797" s="140"/>
      <c r="E797" s="141"/>
      <c r="F797" s="140"/>
      <c r="G797" s="140"/>
      <c r="H797" s="140"/>
      <c r="I797" s="142"/>
      <c r="J797" s="143"/>
      <c r="K797" s="143"/>
      <c r="L797" s="143"/>
      <c r="M797" s="143" t="n">
        <v>55.25</v>
      </c>
      <c r="N797" s="143"/>
      <c r="O797" s="29"/>
      <c r="P797" s="108"/>
      <c r="Q797" s="143"/>
      <c r="R797" s="143"/>
      <c r="S797" s="143"/>
      <c r="T797" s="143"/>
      <c r="U797" s="144"/>
      <c r="V797" s="140"/>
      <c r="W797" s="144"/>
      <c r="X797" s="145"/>
      <c r="Y797" s="146"/>
    </row>
    <row r="798" s="147" customFormat="true" ht="13.8" hidden="false" customHeight="false" outlineLevel="0" collapsed="false">
      <c r="A798" s="138" t="s">
        <v>957</v>
      </c>
      <c r="B798" s="139"/>
      <c r="C798" s="140"/>
      <c r="D798" s="140"/>
      <c r="E798" s="141"/>
      <c r="F798" s="140"/>
      <c r="G798" s="140"/>
      <c r="H798" s="140"/>
      <c r="I798" s="142"/>
      <c r="J798" s="143"/>
      <c r="K798" s="143"/>
      <c r="L798" s="143" t="n">
        <v>82.54</v>
      </c>
      <c r="M798" s="143"/>
      <c r="N798" s="143"/>
      <c r="O798" s="29"/>
      <c r="P798" s="108"/>
      <c r="Q798" s="143"/>
      <c r="R798" s="143"/>
      <c r="S798" s="143"/>
      <c r="T798" s="143"/>
      <c r="U798" s="144"/>
      <c r="V798" s="140"/>
      <c r="W798" s="144"/>
      <c r="X798" s="145"/>
      <c r="Y798" s="146"/>
    </row>
    <row r="799" s="147" customFormat="true" ht="13.8" hidden="false" customHeight="false" outlineLevel="0" collapsed="false">
      <c r="A799" s="138" t="s">
        <v>957</v>
      </c>
      <c r="B799" s="139"/>
      <c r="C799" s="140"/>
      <c r="D799" s="140"/>
      <c r="E799" s="141"/>
      <c r="F799" s="140"/>
      <c r="G799" s="140"/>
      <c r="H799" s="140"/>
      <c r="I799" s="142"/>
      <c r="J799" s="143"/>
      <c r="K799" s="143"/>
      <c r="L799" s="143" t="n">
        <v>145.59</v>
      </c>
      <c r="M799" s="143"/>
      <c r="N799" s="143"/>
      <c r="O799" s="29"/>
      <c r="P799" s="108"/>
      <c r="Q799" s="143"/>
      <c r="R799" s="143"/>
      <c r="S799" s="143"/>
      <c r="T799" s="143"/>
      <c r="U799" s="144"/>
      <c r="V799" s="140"/>
      <c r="W799" s="144"/>
      <c r="X799" s="145"/>
      <c r="Y799" s="146"/>
    </row>
    <row r="800" s="147" customFormat="true" ht="13.8" hidden="false" customHeight="false" outlineLevel="0" collapsed="false">
      <c r="A800" s="138" t="s">
        <v>957</v>
      </c>
      <c r="B800" s="139"/>
      <c r="C800" s="140"/>
      <c r="D800" s="140"/>
      <c r="E800" s="141"/>
      <c r="F800" s="140"/>
      <c r="G800" s="140"/>
      <c r="H800" s="140"/>
      <c r="I800" s="142"/>
      <c r="J800" s="143"/>
      <c r="K800" s="143"/>
      <c r="L800" s="143" t="n">
        <v>427.81</v>
      </c>
      <c r="M800" s="143"/>
      <c r="N800" s="143"/>
      <c r="O800" s="29"/>
      <c r="P800" s="108"/>
      <c r="Q800" s="143"/>
      <c r="R800" s="143"/>
      <c r="S800" s="143"/>
      <c r="T800" s="143"/>
      <c r="U800" s="144"/>
      <c r="V800" s="140"/>
      <c r="W800" s="144"/>
      <c r="X800" s="145"/>
      <c r="Y800" s="146"/>
    </row>
    <row r="801" s="147" customFormat="true" ht="13.8" hidden="false" customHeight="false" outlineLevel="0" collapsed="false">
      <c r="A801" s="138" t="s">
        <v>957</v>
      </c>
      <c r="B801" s="139"/>
      <c r="C801" s="140"/>
      <c r="D801" s="140"/>
      <c r="E801" s="141"/>
      <c r="F801" s="140"/>
      <c r="G801" s="140"/>
      <c r="H801" s="140"/>
      <c r="I801" s="142"/>
      <c r="J801" s="143"/>
      <c r="K801" s="143"/>
      <c r="L801" s="143" t="n">
        <v>145.18</v>
      </c>
      <c r="M801" s="143"/>
      <c r="N801" s="143"/>
      <c r="O801" s="29"/>
      <c r="P801" s="108"/>
      <c r="Q801" s="143"/>
      <c r="R801" s="143"/>
      <c r="S801" s="143"/>
      <c r="T801" s="143"/>
      <c r="U801" s="144"/>
      <c r="V801" s="140"/>
      <c r="W801" s="144"/>
      <c r="X801" s="145"/>
      <c r="Y801" s="146"/>
    </row>
    <row r="802" s="147" customFormat="true" ht="13.8" hidden="false" customHeight="false" outlineLevel="0" collapsed="false">
      <c r="A802" s="138" t="s">
        <v>1300</v>
      </c>
      <c r="B802" s="139"/>
      <c r="C802" s="140"/>
      <c r="D802" s="140"/>
      <c r="E802" s="141"/>
      <c r="F802" s="140"/>
      <c r="G802" s="140"/>
      <c r="H802" s="140"/>
      <c r="I802" s="142"/>
      <c r="J802" s="143"/>
      <c r="K802" s="143"/>
      <c r="L802" s="143" t="n">
        <v>82.86</v>
      </c>
      <c r="M802" s="143"/>
      <c r="N802" s="143"/>
      <c r="O802" s="29"/>
      <c r="P802" s="108"/>
      <c r="Q802" s="143"/>
      <c r="R802" s="143"/>
      <c r="S802" s="143"/>
      <c r="T802" s="143"/>
      <c r="U802" s="144"/>
      <c r="V802" s="140"/>
      <c r="W802" s="144"/>
      <c r="X802" s="145"/>
      <c r="Y802" s="146"/>
    </row>
    <row r="803" s="147" customFormat="true" ht="13.8" hidden="false" customHeight="false" outlineLevel="0" collapsed="false">
      <c r="A803" s="138" t="s">
        <v>1301</v>
      </c>
      <c r="B803" s="139"/>
      <c r="C803" s="140"/>
      <c r="D803" s="140"/>
      <c r="E803" s="141"/>
      <c r="F803" s="140"/>
      <c r="G803" s="140"/>
      <c r="H803" s="140"/>
      <c r="I803" s="142"/>
      <c r="J803" s="143"/>
      <c r="K803" s="142" t="n">
        <v>247</v>
      </c>
      <c r="L803" s="143"/>
      <c r="M803" s="143"/>
      <c r="N803" s="143"/>
      <c r="O803" s="29"/>
      <c r="P803" s="108"/>
      <c r="Q803" s="143"/>
      <c r="R803" s="143"/>
      <c r="S803" s="143"/>
      <c r="T803" s="143"/>
      <c r="U803" s="144"/>
      <c r="V803" s="140"/>
      <c r="W803" s="144"/>
      <c r="X803" s="145"/>
      <c r="Y803" s="146"/>
    </row>
    <row r="804" s="147" customFormat="true" ht="13.8" hidden="false" customHeight="false" outlineLevel="0" collapsed="false">
      <c r="A804" s="138" t="s">
        <v>1122</v>
      </c>
      <c r="B804" s="139"/>
      <c r="C804" s="140"/>
      <c r="D804" s="140"/>
      <c r="E804" s="141"/>
      <c r="F804" s="140"/>
      <c r="G804" s="140"/>
      <c r="H804" s="140"/>
      <c r="I804" s="142" t="n">
        <v>220</v>
      </c>
      <c r="J804" s="143"/>
      <c r="K804" s="143"/>
      <c r="L804" s="143"/>
      <c r="M804" s="143"/>
      <c r="N804" s="143"/>
      <c r="O804" s="29"/>
      <c r="P804" s="108"/>
      <c r="Q804" s="143"/>
      <c r="R804" s="143"/>
      <c r="S804" s="143"/>
      <c r="T804" s="143"/>
      <c r="U804" s="144" t="n">
        <f aca="false">SUM(I804:T804)</f>
        <v>220</v>
      </c>
      <c r="V804" s="140"/>
      <c r="W804" s="144" t="n">
        <f aca="false" t="array" ref="W804:W804">MMULT(Y804,11)</f>
        <v>201.666666666666</v>
      </c>
      <c r="X804" s="145" t="n">
        <f aca="false" t="array" ref="X804:X804">MMULT(Y804,14)</f>
        <v>256.666666666666</v>
      </c>
      <c r="Y804" s="146" t="n">
        <f aca="false">U804/12</f>
        <v>18.3333333333333</v>
      </c>
    </row>
    <row r="805" s="147" customFormat="true" ht="13.8" hidden="false" customHeight="false" outlineLevel="0" collapsed="false">
      <c r="A805" s="138" t="s">
        <v>1122</v>
      </c>
      <c r="B805" s="139"/>
      <c r="C805" s="140"/>
      <c r="D805" s="140"/>
      <c r="E805" s="141"/>
      <c r="F805" s="140"/>
      <c r="G805" s="140"/>
      <c r="H805" s="140"/>
      <c r="I805" s="142"/>
      <c r="J805" s="143"/>
      <c r="K805" s="142" t="n">
        <v>130</v>
      </c>
      <c r="L805" s="143"/>
      <c r="M805" s="143"/>
      <c r="N805" s="143"/>
      <c r="O805" s="29"/>
      <c r="P805" s="108"/>
      <c r="Q805" s="143"/>
      <c r="R805" s="143"/>
      <c r="S805" s="143"/>
      <c r="T805" s="143"/>
      <c r="U805" s="144" t="n">
        <f aca="false">SUM(I805:T805)</f>
        <v>130</v>
      </c>
      <c r="V805" s="140"/>
      <c r="W805" s="144" t="n">
        <f aca="false" t="array" ref="W805:W805">MMULT(Y805,11)</f>
        <v>119.166666666666</v>
      </c>
      <c r="X805" s="145" t="n">
        <f aca="false" t="array" ref="X805:X805">MMULT(Y805,14)</f>
        <v>151.666666666666</v>
      </c>
      <c r="Y805" s="146" t="n">
        <f aca="false">U805/12</f>
        <v>10.8333333333333</v>
      </c>
    </row>
    <row r="806" s="147" customFormat="true" ht="13.8" hidden="false" customHeight="false" outlineLevel="0" collapsed="false">
      <c r="A806" s="138" t="s">
        <v>1302</v>
      </c>
      <c r="B806" s="139"/>
      <c r="C806" s="140"/>
      <c r="D806" s="140"/>
      <c r="E806" s="141"/>
      <c r="F806" s="140"/>
      <c r="G806" s="140"/>
      <c r="H806" s="140"/>
      <c r="I806" s="142"/>
      <c r="J806" s="143"/>
      <c r="K806" s="143"/>
      <c r="L806" s="143"/>
      <c r="M806" s="143" t="n">
        <v>83.84</v>
      </c>
      <c r="N806" s="143"/>
      <c r="O806" s="29"/>
      <c r="P806" s="108"/>
      <c r="Q806" s="143"/>
      <c r="R806" s="143"/>
      <c r="S806" s="143"/>
      <c r="T806" s="143"/>
      <c r="U806" s="144"/>
      <c r="V806" s="140"/>
      <c r="W806" s="144"/>
      <c r="X806" s="145"/>
      <c r="Y806" s="146"/>
    </row>
    <row r="807" s="147" customFormat="true" ht="13.8" hidden="false" customHeight="false" outlineLevel="0" collapsed="false">
      <c r="A807" s="138" t="s">
        <v>951</v>
      </c>
      <c r="B807" s="139"/>
      <c r="C807" s="140"/>
      <c r="D807" s="140"/>
      <c r="E807" s="141"/>
      <c r="F807" s="140"/>
      <c r="G807" s="140"/>
      <c r="H807" s="140"/>
      <c r="I807" s="142"/>
      <c r="J807" s="143"/>
      <c r="K807" s="142" t="n">
        <v>117</v>
      </c>
      <c r="L807" s="143"/>
      <c r="M807" s="143"/>
      <c r="N807" s="143"/>
      <c r="O807" s="29"/>
      <c r="P807" s="108"/>
      <c r="Q807" s="143"/>
      <c r="R807" s="143"/>
      <c r="S807" s="143"/>
      <c r="T807" s="143"/>
      <c r="U807" s="144"/>
      <c r="V807" s="140"/>
      <c r="W807" s="144"/>
      <c r="X807" s="145"/>
      <c r="Y807" s="146"/>
    </row>
    <row r="808" s="147" customFormat="true" ht="13.8" hidden="false" customHeight="false" outlineLevel="0" collapsed="false">
      <c r="A808" s="138" t="s">
        <v>951</v>
      </c>
      <c r="B808" s="139"/>
      <c r="C808" s="140"/>
      <c r="D808" s="140"/>
      <c r="E808" s="141"/>
      <c r="F808" s="140"/>
      <c r="G808" s="140"/>
      <c r="H808" s="140"/>
      <c r="I808" s="142"/>
      <c r="J808" s="143"/>
      <c r="K808" s="143"/>
      <c r="L808" s="143"/>
      <c r="M808" s="143"/>
      <c r="N808" s="148" t="n">
        <v>274.32</v>
      </c>
      <c r="O808" s="29"/>
      <c r="P808" s="108"/>
      <c r="Q808" s="143"/>
      <c r="R808" s="143"/>
      <c r="S808" s="143"/>
      <c r="T808" s="143"/>
      <c r="U808" s="144"/>
      <c r="V808" s="140"/>
      <c r="W808" s="144"/>
      <c r="X808" s="145"/>
      <c r="Y808" s="146"/>
    </row>
    <row r="809" s="147" customFormat="true" ht="13.8" hidden="false" customHeight="false" outlineLevel="0" collapsed="false">
      <c r="A809" s="138" t="s">
        <v>1303</v>
      </c>
      <c r="B809" s="139"/>
      <c r="C809" s="140"/>
      <c r="D809" s="140"/>
      <c r="E809" s="141"/>
      <c r="F809" s="140"/>
      <c r="G809" s="140"/>
      <c r="H809" s="140"/>
      <c r="I809" s="142" t="n">
        <v>65</v>
      </c>
      <c r="J809" s="143"/>
      <c r="K809" s="143"/>
      <c r="L809" s="143"/>
      <c r="M809" s="143"/>
      <c r="N809" s="143"/>
      <c r="O809" s="29"/>
      <c r="P809" s="108"/>
      <c r="Q809" s="143"/>
      <c r="R809" s="143"/>
      <c r="S809" s="143"/>
      <c r="T809" s="143"/>
      <c r="U809" s="144" t="n">
        <f aca="false">SUM(I809:T809)</f>
        <v>65</v>
      </c>
      <c r="V809" s="140"/>
      <c r="W809" s="144" t="n">
        <f aca="false" t="array" ref="W809:W809">MMULT(Y809,11)</f>
        <v>59.5833333333334</v>
      </c>
      <c r="X809" s="145" t="n">
        <f aca="false" t="array" ref="X809:X809">MMULT(Y809,14)</f>
        <v>75.8333333333334</v>
      </c>
      <c r="Y809" s="146" t="n">
        <f aca="false">U809/12</f>
        <v>5.41666666666667</v>
      </c>
    </row>
    <row r="810" s="147" customFormat="true" ht="13.8" hidden="false" customHeight="false" outlineLevel="0" collapsed="false">
      <c r="A810" s="138" t="s">
        <v>1005</v>
      </c>
      <c r="B810" s="139"/>
      <c r="C810" s="140"/>
      <c r="D810" s="140"/>
      <c r="E810" s="141"/>
      <c r="F810" s="140"/>
      <c r="G810" s="140"/>
      <c r="H810" s="140"/>
      <c r="I810" s="142"/>
      <c r="J810" s="142" t="n">
        <v>130</v>
      </c>
      <c r="K810" s="143"/>
      <c r="L810" s="143"/>
      <c r="M810" s="143"/>
      <c r="N810" s="143"/>
      <c r="O810" s="29"/>
      <c r="P810" s="108"/>
      <c r="Q810" s="143"/>
      <c r="R810" s="143"/>
      <c r="S810" s="143"/>
      <c r="T810" s="143"/>
      <c r="U810" s="144"/>
      <c r="V810" s="140"/>
      <c r="W810" s="144"/>
      <c r="X810" s="145"/>
      <c r="Y810" s="146"/>
    </row>
    <row r="811" s="147" customFormat="true" ht="13.8" hidden="false" customHeight="false" outlineLevel="0" collapsed="false">
      <c r="A811" s="138" t="s">
        <v>1005</v>
      </c>
      <c r="B811" s="139"/>
      <c r="C811" s="140"/>
      <c r="D811" s="140"/>
      <c r="E811" s="141"/>
      <c r="F811" s="140"/>
      <c r="G811" s="140"/>
      <c r="H811" s="140"/>
      <c r="I811" s="142"/>
      <c r="J811" s="143"/>
      <c r="K811" s="143"/>
      <c r="L811" s="143"/>
      <c r="M811" s="143"/>
      <c r="N811" s="148" t="n">
        <v>166.21</v>
      </c>
      <c r="O811" s="29"/>
      <c r="P811" s="108"/>
      <c r="Q811" s="143"/>
      <c r="R811" s="143"/>
      <c r="S811" s="143"/>
      <c r="T811" s="143"/>
      <c r="U811" s="144"/>
      <c r="V811" s="140"/>
      <c r="W811" s="144"/>
      <c r="X811" s="145"/>
      <c r="Y811" s="146"/>
    </row>
    <row r="812" s="147" customFormat="true" ht="13.8" hidden="false" customHeight="false" outlineLevel="0" collapsed="false">
      <c r="A812" s="138" t="s">
        <v>1304</v>
      </c>
      <c r="B812" s="139"/>
      <c r="C812" s="140"/>
      <c r="D812" s="140"/>
      <c r="E812" s="141"/>
      <c r="F812" s="140"/>
      <c r="G812" s="140"/>
      <c r="H812" s="140"/>
      <c r="I812" s="142" t="n">
        <v>169</v>
      </c>
      <c r="J812" s="143"/>
      <c r="K812" s="143"/>
      <c r="L812" s="143"/>
      <c r="M812" s="143"/>
      <c r="N812" s="143"/>
      <c r="O812" s="29"/>
      <c r="P812" s="108"/>
      <c r="Q812" s="143"/>
      <c r="R812" s="143"/>
      <c r="S812" s="143"/>
      <c r="T812" s="143"/>
      <c r="U812" s="144" t="n">
        <f aca="false">SUM(I812:T812)</f>
        <v>169</v>
      </c>
      <c r="V812" s="140"/>
      <c r="W812" s="144" t="n">
        <f aca="false" t="array" ref="W812:W812">MMULT(Y812,11)</f>
        <v>154.916666666666</v>
      </c>
      <c r="X812" s="145" t="n">
        <f aca="false" t="array" ref="X812:X812">MMULT(Y812,14)</f>
        <v>197.166666666666</v>
      </c>
      <c r="Y812" s="146" t="n">
        <f aca="false">U812/12</f>
        <v>14.0833333333333</v>
      </c>
    </row>
    <row r="813" s="147" customFormat="true" ht="13.8" hidden="false" customHeight="false" outlineLevel="0" collapsed="false">
      <c r="A813" s="138" t="s">
        <v>86</v>
      </c>
      <c r="B813" s="139"/>
      <c r="C813" s="140"/>
      <c r="D813" s="140"/>
      <c r="E813" s="141"/>
      <c r="F813" s="140"/>
      <c r="G813" s="140"/>
      <c r="H813" s="140"/>
      <c r="I813" s="142"/>
      <c r="J813" s="143"/>
      <c r="K813" s="143"/>
      <c r="L813" s="143" t="n">
        <v>226.94</v>
      </c>
      <c r="M813" s="143"/>
      <c r="N813" s="143"/>
      <c r="O813" s="29"/>
      <c r="P813" s="108"/>
      <c r="Q813" s="143"/>
      <c r="R813" s="143"/>
      <c r="S813" s="143"/>
      <c r="T813" s="143"/>
      <c r="U813" s="144"/>
      <c r="V813" s="140"/>
      <c r="W813" s="144"/>
      <c r="X813" s="145"/>
      <c r="Y813" s="146"/>
    </row>
    <row r="814" s="147" customFormat="true" ht="13.8" hidden="false" customHeight="false" outlineLevel="0" collapsed="false">
      <c r="A814" s="138" t="s">
        <v>1305</v>
      </c>
      <c r="B814" s="139"/>
      <c r="C814" s="140"/>
      <c r="D814" s="140"/>
      <c r="E814" s="141"/>
      <c r="F814" s="140"/>
      <c r="G814" s="140"/>
      <c r="H814" s="140"/>
      <c r="I814" s="142"/>
      <c r="J814" s="142" t="n">
        <v>65</v>
      </c>
      <c r="K814" s="143"/>
      <c r="L814" s="143"/>
      <c r="M814" s="143"/>
      <c r="N814" s="143"/>
      <c r="O814" s="29"/>
      <c r="P814" s="108"/>
      <c r="Q814" s="143"/>
      <c r="R814" s="143"/>
      <c r="S814" s="143"/>
      <c r="T814" s="143"/>
      <c r="U814" s="144"/>
      <c r="V814" s="140"/>
      <c r="W814" s="144"/>
      <c r="X814" s="145"/>
      <c r="Y814" s="146"/>
    </row>
    <row r="815" s="147" customFormat="true" ht="13.8" hidden="false" customHeight="false" outlineLevel="0" collapsed="false">
      <c r="A815" s="138" t="s">
        <v>1071</v>
      </c>
      <c r="B815" s="139"/>
      <c r="C815" s="140"/>
      <c r="D815" s="140"/>
      <c r="E815" s="141"/>
      <c r="F815" s="140"/>
      <c r="G815" s="140"/>
      <c r="H815" s="140"/>
      <c r="I815" s="142"/>
      <c r="J815" s="142" t="n">
        <v>45</v>
      </c>
      <c r="K815" s="143"/>
      <c r="L815" s="143"/>
      <c r="M815" s="143"/>
      <c r="N815" s="143"/>
      <c r="O815" s="29"/>
      <c r="P815" s="108"/>
      <c r="Q815" s="143"/>
      <c r="R815" s="143"/>
      <c r="S815" s="143"/>
      <c r="T815" s="143"/>
      <c r="U815" s="144"/>
      <c r="V815" s="140"/>
      <c r="W815" s="144"/>
      <c r="X815" s="145"/>
      <c r="Y815" s="146"/>
    </row>
    <row r="816" s="147" customFormat="true" ht="13.8" hidden="false" customHeight="false" outlineLevel="0" collapsed="false">
      <c r="A816" s="138" t="s">
        <v>1126</v>
      </c>
      <c r="B816" s="139"/>
      <c r="C816" s="140"/>
      <c r="D816" s="140"/>
      <c r="E816" s="141"/>
      <c r="F816" s="140"/>
      <c r="G816" s="140"/>
      <c r="H816" s="140"/>
      <c r="I816" s="142"/>
      <c r="J816" s="143"/>
      <c r="K816" s="143"/>
      <c r="L816" s="143"/>
      <c r="M816" s="143"/>
      <c r="N816" s="148" t="n">
        <v>138.36</v>
      </c>
      <c r="O816" s="29"/>
      <c r="P816" s="108"/>
      <c r="Q816" s="143"/>
      <c r="R816" s="143"/>
      <c r="S816" s="143"/>
      <c r="T816" s="143"/>
      <c r="U816" s="144"/>
      <c r="V816" s="140"/>
      <c r="W816" s="144"/>
      <c r="X816" s="145"/>
      <c r="Y816" s="146"/>
    </row>
    <row r="817" s="147" customFormat="true" ht="13.8" hidden="false" customHeight="false" outlineLevel="0" collapsed="false">
      <c r="A817" s="138" t="s">
        <v>1306</v>
      </c>
      <c r="B817" s="139"/>
      <c r="C817" s="140"/>
      <c r="D817" s="140"/>
      <c r="E817" s="141"/>
      <c r="F817" s="140"/>
      <c r="G817" s="140"/>
      <c r="H817" s="140"/>
      <c r="I817" s="142"/>
      <c r="J817" s="143"/>
      <c r="K817" s="143"/>
      <c r="L817" s="143" t="n">
        <v>83.59</v>
      </c>
      <c r="M817" s="143"/>
      <c r="N817" s="143"/>
      <c r="O817" s="29"/>
      <c r="P817" s="108"/>
      <c r="Q817" s="143"/>
      <c r="R817" s="143"/>
      <c r="S817" s="143"/>
      <c r="T817" s="143"/>
      <c r="U817" s="144"/>
      <c r="V817" s="140"/>
      <c r="W817" s="144"/>
      <c r="X817" s="145"/>
      <c r="Y817" s="146"/>
    </row>
    <row r="818" s="147" customFormat="true" ht="13.8" hidden="false" customHeight="false" outlineLevel="0" collapsed="false">
      <c r="A818" s="138" t="s">
        <v>1307</v>
      </c>
      <c r="B818" s="139"/>
      <c r="C818" s="140"/>
      <c r="D818" s="140"/>
      <c r="E818" s="141"/>
      <c r="F818" s="140"/>
      <c r="G818" s="140"/>
      <c r="H818" s="140"/>
      <c r="I818" s="142"/>
      <c r="J818" s="143"/>
      <c r="K818" s="143"/>
      <c r="L818" s="143" t="n">
        <v>556.21</v>
      </c>
      <c r="M818" s="143"/>
      <c r="N818" s="143"/>
      <c r="O818" s="29"/>
      <c r="P818" s="108"/>
      <c r="Q818" s="143"/>
      <c r="R818" s="143"/>
      <c r="S818" s="143"/>
      <c r="T818" s="143"/>
      <c r="U818" s="144"/>
      <c r="V818" s="140"/>
      <c r="W818" s="144"/>
      <c r="X818" s="145"/>
      <c r="Y818" s="146"/>
    </row>
    <row r="819" s="147" customFormat="true" ht="13.8" hidden="false" customHeight="false" outlineLevel="0" collapsed="false">
      <c r="A819" s="138" t="s">
        <v>904</v>
      </c>
      <c r="B819" s="139"/>
      <c r="C819" s="140"/>
      <c r="D819" s="140"/>
      <c r="E819" s="141"/>
      <c r="F819" s="140"/>
      <c r="G819" s="140"/>
      <c r="H819" s="140"/>
      <c r="I819" s="142"/>
      <c r="J819" s="143"/>
      <c r="K819" s="142" t="n">
        <v>694</v>
      </c>
      <c r="L819" s="143"/>
      <c r="M819" s="143"/>
      <c r="N819" s="143"/>
      <c r="O819" s="29"/>
      <c r="P819" s="108"/>
      <c r="Q819" s="143"/>
      <c r="R819" s="143"/>
      <c r="S819" s="143"/>
      <c r="T819" s="143"/>
      <c r="U819" s="144"/>
      <c r="V819" s="140"/>
      <c r="W819" s="144"/>
      <c r="X819" s="145"/>
      <c r="Y819" s="146"/>
    </row>
    <row r="820" s="147" customFormat="true" ht="13.8" hidden="false" customHeight="false" outlineLevel="0" collapsed="false">
      <c r="A820" s="138" t="s">
        <v>904</v>
      </c>
      <c r="B820" s="139"/>
      <c r="C820" s="140"/>
      <c r="D820" s="140"/>
      <c r="E820" s="141"/>
      <c r="F820" s="140"/>
      <c r="G820" s="140"/>
      <c r="H820" s="140"/>
      <c r="I820" s="142"/>
      <c r="J820" s="143"/>
      <c r="K820" s="143"/>
      <c r="L820" s="143"/>
      <c r="M820" s="143" t="n">
        <v>784.11</v>
      </c>
      <c r="N820" s="143"/>
      <c r="O820" s="29"/>
      <c r="P820" s="108"/>
      <c r="Q820" s="143"/>
      <c r="R820" s="143"/>
      <c r="S820" s="143"/>
      <c r="T820" s="143"/>
      <c r="U820" s="144"/>
      <c r="V820" s="140"/>
      <c r="W820" s="144"/>
      <c r="X820" s="145"/>
      <c r="Y820" s="146"/>
    </row>
    <row r="821" s="147" customFormat="true" ht="13.8" hidden="false" customHeight="false" outlineLevel="0" collapsed="false">
      <c r="A821" s="138" t="s">
        <v>1308</v>
      </c>
      <c r="B821" s="139"/>
      <c r="C821" s="140"/>
      <c r="D821" s="140"/>
      <c r="E821" s="141"/>
      <c r="F821" s="140"/>
      <c r="G821" s="140"/>
      <c r="H821" s="140"/>
      <c r="I821" s="142" t="n">
        <v>159</v>
      </c>
      <c r="J821" s="143"/>
      <c r="K821" s="143"/>
      <c r="L821" s="143"/>
      <c r="M821" s="143"/>
      <c r="N821" s="143"/>
      <c r="O821" s="29"/>
      <c r="P821" s="108"/>
      <c r="Q821" s="143"/>
      <c r="R821" s="143"/>
      <c r="S821" s="143"/>
      <c r="T821" s="143"/>
      <c r="U821" s="144" t="n">
        <f aca="false">SUM(I821:T821)</f>
        <v>159</v>
      </c>
      <c r="V821" s="140"/>
      <c r="W821" s="144" t="n">
        <f aca="false" t="array" ref="W821:W821">MMULT(Y821,11)</f>
        <v>145.75</v>
      </c>
      <c r="X821" s="145" t="n">
        <f aca="false" t="array" ref="X821:X821">MMULT(Y821,14)</f>
        <v>185.5</v>
      </c>
      <c r="Y821" s="146" t="n">
        <f aca="false">U821/12</f>
        <v>13.25</v>
      </c>
    </row>
    <row r="822" s="147" customFormat="true" ht="13.8" hidden="false" customHeight="false" outlineLevel="0" collapsed="false">
      <c r="A822" s="138" t="s">
        <v>1308</v>
      </c>
      <c r="B822" s="139"/>
      <c r="C822" s="140"/>
      <c r="D822" s="140"/>
      <c r="E822" s="141"/>
      <c r="F822" s="140"/>
      <c r="G822" s="140"/>
      <c r="H822" s="140"/>
      <c r="I822" s="142" t="n">
        <v>65</v>
      </c>
      <c r="J822" s="143"/>
      <c r="K822" s="143"/>
      <c r="L822" s="143"/>
      <c r="M822" s="143"/>
      <c r="N822" s="143"/>
      <c r="O822" s="29"/>
      <c r="P822" s="108"/>
      <c r="Q822" s="143"/>
      <c r="R822" s="143"/>
      <c r="S822" s="143"/>
      <c r="T822" s="143"/>
      <c r="U822" s="144" t="n">
        <f aca="false">SUM(I822:T822)</f>
        <v>65</v>
      </c>
      <c r="V822" s="140"/>
      <c r="W822" s="144" t="n">
        <f aca="false" t="array" ref="W822:W822">MMULT(Y822,11)</f>
        <v>59.5833333333334</v>
      </c>
      <c r="X822" s="145" t="n">
        <f aca="false" t="array" ref="X822:X822">MMULT(Y822,14)</f>
        <v>75.8333333333334</v>
      </c>
      <c r="Y822" s="146" t="n">
        <f aca="false">U822/12</f>
        <v>5.41666666666667</v>
      </c>
    </row>
    <row r="823" s="147" customFormat="true" ht="13.8" hidden="false" customHeight="false" outlineLevel="0" collapsed="false">
      <c r="A823" s="138" t="s">
        <v>1309</v>
      </c>
      <c r="B823" s="139"/>
      <c r="C823" s="140"/>
      <c r="D823" s="140"/>
      <c r="E823" s="141"/>
      <c r="F823" s="140"/>
      <c r="G823" s="140"/>
      <c r="H823" s="140"/>
      <c r="I823" s="142"/>
      <c r="J823" s="143"/>
      <c r="K823" s="143"/>
      <c r="L823" s="143"/>
      <c r="M823" s="143"/>
      <c r="N823" s="148" t="n">
        <v>83.11</v>
      </c>
      <c r="O823" s="29"/>
      <c r="P823" s="108"/>
      <c r="Q823" s="143"/>
      <c r="R823" s="143"/>
      <c r="S823" s="143"/>
      <c r="T823" s="143"/>
      <c r="U823" s="144"/>
      <c r="V823" s="140"/>
      <c r="W823" s="144"/>
      <c r="X823" s="145"/>
      <c r="Y823" s="146"/>
    </row>
    <row r="824" s="147" customFormat="true" ht="13.8" hidden="false" customHeight="false" outlineLevel="0" collapsed="false">
      <c r="A824" s="138" t="s">
        <v>1310</v>
      </c>
      <c r="B824" s="139"/>
      <c r="C824" s="140"/>
      <c r="D824" s="140"/>
      <c r="E824" s="141"/>
      <c r="F824" s="140"/>
      <c r="G824" s="140"/>
      <c r="H824" s="140"/>
      <c r="I824" s="142" t="n">
        <v>195</v>
      </c>
      <c r="J824" s="143"/>
      <c r="K824" s="143"/>
      <c r="L824" s="143"/>
      <c r="M824" s="143"/>
      <c r="N824" s="143"/>
      <c r="O824" s="29"/>
      <c r="P824" s="108"/>
      <c r="Q824" s="143"/>
      <c r="R824" s="143"/>
      <c r="S824" s="143"/>
      <c r="T824" s="143"/>
      <c r="U824" s="144" t="n">
        <f aca="false">SUM(I824:T824)</f>
        <v>195</v>
      </c>
      <c r="V824" s="140"/>
      <c r="W824" s="144" t="n">
        <f aca="false" t="array" ref="W824:W824">MMULT(Y824,11)</f>
        <v>178.75</v>
      </c>
      <c r="X824" s="145" t="n">
        <f aca="false" t="array" ref="X824:X824">MMULT(Y824,14)</f>
        <v>227.5</v>
      </c>
      <c r="Y824" s="146" t="n">
        <f aca="false">U824/12</f>
        <v>16.25</v>
      </c>
    </row>
    <row r="825" s="147" customFormat="true" ht="13.8" hidden="false" customHeight="false" outlineLevel="0" collapsed="false">
      <c r="A825" s="138" t="s">
        <v>1311</v>
      </c>
      <c r="B825" s="139"/>
      <c r="C825" s="140"/>
      <c r="D825" s="140"/>
      <c r="E825" s="141"/>
      <c r="F825" s="140"/>
      <c r="G825" s="140"/>
      <c r="H825" s="140"/>
      <c r="I825" s="142"/>
      <c r="J825" s="142" t="n">
        <v>149</v>
      </c>
      <c r="K825" s="143"/>
      <c r="L825" s="143"/>
      <c r="M825" s="143"/>
      <c r="N825" s="143"/>
      <c r="O825" s="29"/>
      <c r="P825" s="108"/>
      <c r="Q825" s="143"/>
      <c r="R825" s="143"/>
      <c r="S825" s="143"/>
      <c r="T825" s="143"/>
      <c r="U825" s="144"/>
      <c r="V825" s="140"/>
      <c r="W825" s="144"/>
      <c r="X825" s="145"/>
      <c r="Y825" s="146"/>
    </row>
    <row r="826" s="147" customFormat="true" ht="13.8" hidden="false" customHeight="false" outlineLevel="0" collapsed="false">
      <c r="A826" s="138" t="s">
        <v>1311</v>
      </c>
      <c r="B826" s="139"/>
      <c r="C826" s="140"/>
      <c r="D826" s="140"/>
      <c r="E826" s="141"/>
      <c r="F826" s="140"/>
      <c r="G826" s="140"/>
      <c r="H826" s="140"/>
      <c r="I826" s="142"/>
      <c r="J826" s="143"/>
      <c r="K826" s="142" t="n">
        <v>195</v>
      </c>
      <c r="L826" s="143"/>
      <c r="M826" s="143"/>
      <c r="N826" s="143"/>
      <c r="O826" s="29"/>
      <c r="P826" s="108"/>
      <c r="Q826" s="143"/>
      <c r="R826" s="143"/>
      <c r="S826" s="143"/>
      <c r="T826" s="143"/>
      <c r="U826" s="144" t="n">
        <f aca="false">SUM(I826:T826)</f>
        <v>195</v>
      </c>
      <c r="V826" s="140"/>
      <c r="W826" s="144" t="n">
        <f aca="false" t="array" ref="W826:W826">MMULT(Y826,11)</f>
        <v>178.75</v>
      </c>
      <c r="X826" s="145" t="n">
        <f aca="false" t="array" ref="X826:X826">MMULT(Y826,14)</f>
        <v>227.5</v>
      </c>
      <c r="Y826" s="146" t="n">
        <f aca="false">U826/12</f>
        <v>16.25</v>
      </c>
    </row>
    <row r="827" s="147" customFormat="true" ht="13.8" hidden="false" customHeight="false" outlineLevel="0" collapsed="false">
      <c r="A827" s="138" t="s">
        <v>1311</v>
      </c>
      <c r="B827" s="139"/>
      <c r="C827" s="140"/>
      <c r="D827" s="140"/>
      <c r="E827" s="141"/>
      <c r="F827" s="140"/>
      <c r="G827" s="140"/>
      <c r="H827" s="140"/>
      <c r="I827" s="142"/>
      <c r="J827" s="143"/>
      <c r="K827" s="143"/>
      <c r="L827" s="143"/>
      <c r="M827" s="143" t="n">
        <v>384.42</v>
      </c>
      <c r="N827" s="143"/>
      <c r="O827" s="29"/>
      <c r="P827" s="108"/>
      <c r="Q827" s="143"/>
      <c r="R827" s="143"/>
      <c r="S827" s="143"/>
      <c r="T827" s="143"/>
      <c r="U827" s="144"/>
      <c r="V827" s="140"/>
      <c r="W827" s="144"/>
      <c r="X827" s="145"/>
      <c r="Y827" s="146"/>
    </row>
    <row r="828" s="147" customFormat="true" ht="13.8" hidden="false" customHeight="false" outlineLevel="0" collapsed="false">
      <c r="A828" s="138" t="s">
        <v>1312</v>
      </c>
      <c r="B828" s="139"/>
      <c r="C828" s="140"/>
      <c r="D828" s="140"/>
      <c r="E828" s="141"/>
      <c r="F828" s="140"/>
      <c r="G828" s="140"/>
      <c r="H828" s="140"/>
      <c r="I828" s="142"/>
      <c r="J828" s="143"/>
      <c r="K828" s="142" t="n">
        <v>285</v>
      </c>
      <c r="L828" s="143"/>
      <c r="M828" s="143"/>
      <c r="N828" s="143"/>
      <c r="O828" s="29"/>
      <c r="P828" s="108"/>
      <c r="Q828" s="143"/>
      <c r="R828" s="143"/>
      <c r="S828" s="143"/>
      <c r="T828" s="143"/>
      <c r="U828" s="144"/>
      <c r="V828" s="140"/>
      <c r="W828" s="144"/>
      <c r="X828" s="145"/>
      <c r="Y828" s="146"/>
    </row>
    <row r="829" s="147" customFormat="true" ht="13.8" hidden="false" customHeight="false" outlineLevel="0" collapsed="false">
      <c r="A829" s="138" t="s">
        <v>1313</v>
      </c>
      <c r="B829" s="139"/>
      <c r="C829" s="140"/>
      <c r="D829" s="140"/>
      <c r="E829" s="141"/>
      <c r="F829" s="140"/>
      <c r="G829" s="140"/>
      <c r="H829" s="140"/>
      <c r="I829" s="142"/>
      <c r="J829" s="142" t="n">
        <v>243</v>
      </c>
      <c r="K829" s="143"/>
      <c r="L829" s="143"/>
      <c r="M829" s="143"/>
      <c r="N829" s="143"/>
      <c r="O829" s="29"/>
      <c r="P829" s="108"/>
      <c r="Q829" s="143"/>
      <c r="R829" s="143"/>
      <c r="S829" s="143"/>
      <c r="T829" s="143"/>
      <c r="U829" s="144"/>
      <c r="V829" s="140"/>
      <c r="W829" s="144"/>
      <c r="X829" s="145"/>
      <c r="Y829" s="146"/>
    </row>
    <row r="830" s="147" customFormat="true" ht="13.8" hidden="false" customHeight="false" outlineLevel="0" collapsed="false">
      <c r="A830" s="138" t="s">
        <v>1314</v>
      </c>
      <c r="B830" s="139"/>
      <c r="C830" s="140"/>
      <c r="D830" s="140"/>
      <c r="E830" s="141"/>
      <c r="F830" s="140"/>
      <c r="G830" s="140"/>
      <c r="H830" s="140"/>
      <c r="I830" s="142"/>
      <c r="J830" s="143"/>
      <c r="K830" s="143"/>
      <c r="L830" s="143" t="n">
        <v>573.06</v>
      </c>
      <c r="M830" s="143"/>
      <c r="N830" s="143"/>
      <c r="O830" s="29"/>
      <c r="P830" s="108"/>
      <c r="Q830" s="143"/>
      <c r="R830" s="143"/>
      <c r="S830" s="143"/>
      <c r="T830" s="143"/>
      <c r="U830" s="144"/>
      <c r="V830" s="140"/>
      <c r="W830" s="144"/>
      <c r="X830" s="145"/>
      <c r="Y830" s="146"/>
    </row>
    <row r="831" s="147" customFormat="true" ht="13.8" hidden="false" customHeight="false" outlineLevel="0" collapsed="false">
      <c r="A831" s="138" t="s">
        <v>1315</v>
      </c>
      <c r="B831" s="139"/>
      <c r="C831" s="140"/>
      <c r="D831" s="140"/>
      <c r="E831" s="141"/>
      <c r="F831" s="140"/>
      <c r="G831" s="140"/>
      <c r="H831" s="140"/>
      <c r="I831" s="142" t="n">
        <v>330</v>
      </c>
      <c r="J831" s="143"/>
      <c r="K831" s="143"/>
      <c r="L831" s="143"/>
      <c r="M831" s="143"/>
      <c r="N831" s="143"/>
      <c r="O831" s="29"/>
      <c r="P831" s="108"/>
      <c r="Q831" s="143"/>
      <c r="R831" s="143"/>
      <c r="S831" s="143"/>
      <c r="T831" s="143"/>
      <c r="U831" s="144" t="n">
        <f aca="false">SUM(I831:T831)</f>
        <v>330</v>
      </c>
      <c r="V831" s="140"/>
      <c r="W831" s="144" t="n">
        <f aca="false" t="array" ref="W831:W831">MMULT(Y831,11)</f>
        <v>302.5</v>
      </c>
      <c r="X831" s="145" t="n">
        <f aca="false" t="array" ref="X831:X831">MMULT(Y831,14)</f>
        <v>385</v>
      </c>
      <c r="Y831" s="146" t="n">
        <f aca="false">U831/12</f>
        <v>27.5</v>
      </c>
    </row>
    <row r="832" s="147" customFormat="true" ht="13.8" hidden="false" customHeight="false" outlineLevel="0" collapsed="false">
      <c r="A832" s="138" t="s">
        <v>1315</v>
      </c>
      <c r="B832" s="139"/>
      <c r="C832" s="140"/>
      <c r="D832" s="140"/>
      <c r="E832" s="141"/>
      <c r="F832" s="140"/>
      <c r="G832" s="140"/>
      <c r="H832" s="140"/>
      <c r="I832" s="142"/>
      <c r="J832" s="143"/>
      <c r="K832" s="142" t="n">
        <v>550</v>
      </c>
      <c r="L832" s="143"/>
      <c r="M832" s="143"/>
      <c r="N832" s="143"/>
      <c r="O832" s="29"/>
      <c r="P832" s="108"/>
      <c r="Q832" s="143"/>
      <c r="R832" s="143"/>
      <c r="S832" s="143"/>
      <c r="T832" s="143"/>
      <c r="U832" s="144"/>
      <c r="V832" s="140"/>
      <c r="W832" s="144"/>
      <c r="X832" s="145"/>
      <c r="Y832" s="146"/>
    </row>
    <row r="833" s="147" customFormat="true" ht="13.8" hidden="false" customHeight="false" outlineLevel="0" collapsed="false">
      <c r="A833" s="138" t="s">
        <v>1315</v>
      </c>
      <c r="B833" s="139"/>
      <c r="C833" s="140"/>
      <c r="D833" s="140"/>
      <c r="E833" s="141"/>
      <c r="F833" s="140"/>
      <c r="G833" s="140"/>
      <c r="H833" s="140"/>
      <c r="I833" s="142"/>
      <c r="J833" s="143"/>
      <c r="K833" s="143"/>
      <c r="L833" s="143"/>
      <c r="M833" s="143"/>
      <c r="N833" s="148" t="n">
        <v>1490</v>
      </c>
      <c r="O833" s="29"/>
      <c r="P833" s="108"/>
      <c r="Q833" s="143"/>
      <c r="R833" s="143"/>
      <c r="S833" s="143"/>
      <c r="T833" s="143"/>
      <c r="U833" s="144"/>
      <c r="V833" s="140"/>
      <c r="W833" s="144"/>
      <c r="X833" s="145"/>
      <c r="Y833" s="146"/>
    </row>
    <row r="834" s="147" customFormat="true" ht="13.8" hidden="false" customHeight="false" outlineLevel="0" collapsed="false">
      <c r="A834" s="138" t="s">
        <v>1316</v>
      </c>
      <c r="B834" s="139"/>
      <c r="C834" s="140"/>
      <c r="D834" s="140"/>
      <c r="E834" s="141"/>
      <c r="F834" s="140"/>
      <c r="G834" s="140"/>
      <c r="H834" s="140"/>
      <c r="I834" s="142"/>
      <c r="J834" s="143"/>
      <c r="K834" s="143"/>
      <c r="L834" s="143"/>
      <c r="M834" s="143" t="n">
        <v>54.86</v>
      </c>
      <c r="N834" s="143"/>
      <c r="O834" s="29"/>
      <c r="P834" s="108"/>
      <c r="Q834" s="143"/>
      <c r="R834" s="143"/>
      <c r="S834" s="143"/>
      <c r="T834" s="143"/>
      <c r="U834" s="144"/>
      <c r="V834" s="140"/>
      <c r="W834" s="144"/>
      <c r="X834" s="145"/>
      <c r="Y834" s="146"/>
    </row>
    <row r="835" s="147" customFormat="true" ht="13.8" hidden="false" customHeight="false" outlineLevel="0" collapsed="false">
      <c r="A835" s="138" t="s">
        <v>953</v>
      </c>
      <c r="B835" s="139"/>
      <c r="C835" s="140"/>
      <c r="D835" s="140"/>
      <c r="E835" s="141"/>
      <c r="F835" s="140"/>
      <c r="G835" s="140"/>
      <c r="H835" s="140"/>
      <c r="I835" s="142"/>
      <c r="J835" s="142" t="n">
        <v>337</v>
      </c>
      <c r="K835" s="143"/>
      <c r="L835" s="143"/>
      <c r="M835" s="143"/>
      <c r="N835" s="143"/>
      <c r="O835" s="29"/>
      <c r="P835" s="108"/>
      <c r="Q835" s="143"/>
      <c r="R835" s="143"/>
      <c r="S835" s="143"/>
      <c r="T835" s="143"/>
      <c r="U835" s="144"/>
      <c r="V835" s="140"/>
      <c r="W835" s="144"/>
      <c r="X835" s="145"/>
      <c r="Y835" s="146"/>
    </row>
    <row r="836" s="147" customFormat="true" ht="13.8" hidden="false" customHeight="false" outlineLevel="0" collapsed="false">
      <c r="A836" s="138" t="s">
        <v>953</v>
      </c>
      <c r="B836" s="139"/>
      <c r="C836" s="140"/>
      <c r="D836" s="140"/>
      <c r="E836" s="141"/>
      <c r="F836" s="140"/>
      <c r="G836" s="140"/>
      <c r="H836" s="140"/>
      <c r="I836" s="142"/>
      <c r="J836" s="142" t="n">
        <v>162</v>
      </c>
      <c r="K836" s="143"/>
      <c r="L836" s="143"/>
      <c r="M836" s="143"/>
      <c r="N836" s="143"/>
      <c r="O836" s="29"/>
      <c r="P836" s="108"/>
      <c r="Q836" s="143"/>
      <c r="R836" s="143"/>
      <c r="S836" s="143"/>
      <c r="T836" s="143"/>
      <c r="U836" s="144"/>
      <c r="V836" s="140"/>
      <c r="W836" s="144"/>
      <c r="X836" s="145"/>
      <c r="Y836" s="146"/>
    </row>
    <row r="837" s="147" customFormat="true" ht="13.8" hidden="false" customHeight="false" outlineLevel="0" collapsed="false">
      <c r="A837" s="138" t="s">
        <v>953</v>
      </c>
      <c r="B837" s="139"/>
      <c r="C837" s="140"/>
      <c r="D837" s="140"/>
      <c r="E837" s="141"/>
      <c r="F837" s="140"/>
      <c r="G837" s="140"/>
      <c r="H837" s="140"/>
      <c r="I837" s="142"/>
      <c r="J837" s="142"/>
      <c r="K837" s="142"/>
      <c r="L837" s="143"/>
      <c r="M837" s="143" t="n">
        <v>181.96</v>
      </c>
      <c r="N837" s="148"/>
      <c r="O837" s="29"/>
      <c r="P837" s="108"/>
      <c r="Q837" s="143"/>
      <c r="R837" s="143"/>
      <c r="S837" s="143"/>
      <c r="T837" s="143"/>
      <c r="U837" s="144"/>
      <c r="V837" s="140"/>
      <c r="W837" s="144"/>
      <c r="X837" s="145"/>
      <c r="Y837" s="146"/>
    </row>
    <row r="838" s="147" customFormat="true" ht="13.8" hidden="false" customHeight="false" outlineLevel="0" collapsed="false">
      <c r="A838" s="138" t="s">
        <v>1317</v>
      </c>
      <c r="B838" s="139"/>
      <c r="C838" s="140"/>
      <c r="D838" s="140"/>
      <c r="E838" s="141"/>
      <c r="F838" s="140"/>
      <c r="G838" s="140"/>
      <c r="H838" s="140"/>
      <c r="I838" s="142"/>
      <c r="J838" s="143"/>
      <c r="K838" s="142" t="n">
        <v>246</v>
      </c>
      <c r="L838" s="143"/>
      <c r="M838" s="143"/>
      <c r="N838" s="148"/>
      <c r="O838" s="29"/>
      <c r="P838" s="108"/>
      <c r="Q838" s="143"/>
      <c r="R838" s="143"/>
      <c r="S838" s="143"/>
      <c r="T838" s="143"/>
      <c r="U838" s="144"/>
      <c r="V838" s="140"/>
      <c r="W838" s="144"/>
      <c r="X838" s="145"/>
      <c r="Y838" s="146"/>
    </row>
    <row r="839" s="147" customFormat="true" ht="13.8" hidden="false" customHeight="false" outlineLevel="0" collapsed="false">
      <c r="A839" s="138" t="s">
        <v>946</v>
      </c>
      <c r="B839" s="139"/>
      <c r="C839" s="140"/>
      <c r="D839" s="140"/>
      <c r="E839" s="141"/>
      <c r="F839" s="140"/>
      <c r="G839" s="140"/>
      <c r="H839" s="140"/>
      <c r="I839" s="142"/>
      <c r="J839" s="143"/>
      <c r="K839" s="142" t="n">
        <v>447</v>
      </c>
      <c r="L839" s="143"/>
      <c r="M839" s="143"/>
      <c r="N839" s="148"/>
      <c r="O839" s="29"/>
      <c r="P839" s="108"/>
      <c r="Q839" s="143"/>
      <c r="R839" s="143"/>
      <c r="S839" s="143"/>
      <c r="T839" s="143"/>
      <c r="U839" s="144"/>
      <c r="V839" s="140"/>
      <c r="W839" s="144"/>
      <c r="X839" s="145"/>
      <c r="Y839" s="146"/>
    </row>
    <row r="840" s="147" customFormat="true" ht="13.8" hidden="false" customHeight="false" outlineLevel="0" collapsed="false">
      <c r="A840" s="138" t="s">
        <v>946</v>
      </c>
      <c r="B840" s="139"/>
      <c r="C840" s="140"/>
      <c r="D840" s="140"/>
      <c r="E840" s="141"/>
      <c r="F840" s="140"/>
      <c r="G840" s="140"/>
      <c r="H840" s="140"/>
      <c r="I840" s="142"/>
      <c r="J840" s="142"/>
      <c r="K840" s="142"/>
      <c r="L840" s="143"/>
      <c r="M840" s="143" t="n">
        <v>158.37</v>
      </c>
      <c r="N840" s="148"/>
      <c r="O840" s="29"/>
      <c r="P840" s="108"/>
      <c r="Q840" s="143"/>
      <c r="R840" s="143"/>
      <c r="S840" s="143"/>
      <c r="T840" s="143"/>
      <c r="U840" s="144"/>
      <c r="V840" s="140"/>
      <c r="W840" s="144"/>
      <c r="X840" s="145"/>
      <c r="Y840" s="146"/>
    </row>
    <row r="841" s="147" customFormat="true" ht="13.8" hidden="false" customHeight="false" outlineLevel="0" collapsed="false">
      <c r="A841" s="138" t="s">
        <v>1318</v>
      </c>
      <c r="B841" s="139"/>
      <c r="C841" s="140"/>
      <c r="D841" s="140"/>
      <c r="E841" s="141"/>
      <c r="F841" s="140"/>
      <c r="G841" s="140"/>
      <c r="H841" s="140"/>
      <c r="I841" s="142"/>
      <c r="J841" s="142"/>
      <c r="K841" s="142"/>
      <c r="L841" s="143"/>
      <c r="M841" s="143"/>
      <c r="N841" s="148"/>
      <c r="O841" s="29"/>
      <c r="P841" s="108" t="n">
        <v>855</v>
      </c>
      <c r="Q841" s="143"/>
      <c r="R841" s="143"/>
      <c r="S841" s="143"/>
      <c r="T841" s="143"/>
      <c r="U841" s="144"/>
      <c r="V841" s="140"/>
      <c r="W841" s="144"/>
      <c r="X841" s="145"/>
      <c r="Y841" s="146"/>
    </row>
    <row r="842" s="147" customFormat="true" ht="13.8" hidden="false" customHeight="false" outlineLevel="0" collapsed="false">
      <c r="A842" s="138" t="s">
        <v>1005</v>
      </c>
      <c r="B842" s="139"/>
      <c r="C842" s="140"/>
      <c r="D842" s="140"/>
      <c r="E842" s="141"/>
      <c r="F842" s="140"/>
      <c r="G842" s="140"/>
      <c r="H842" s="140"/>
      <c r="I842" s="142"/>
      <c r="J842" s="142"/>
      <c r="K842" s="142"/>
      <c r="L842" s="143"/>
      <c r="M842" s="143"/>
      <c r="N842" s="148"/>
      <c r="O842" s="29"/>
      <c r="P842" s="108" t="n">
        <v>-65</v>
      </c>
      <c r="Q842" s="143"/>
      <c r="R842" s="143"/>
      <c r="S842" s="143"/>
      <c r="T842" s="143"/>
      <c r="U842" s="144"/>
      <c r="V842" s="140"/>
      <c r="W842" s="144"/>
      <c r="X842" s="145"/>
      <c r="Y842" s="146"/>
    </row>
    <row r="843" s="147" customFormat="true" ht="13.8" hidden="false" customHeight="false" outlineLevel="0" collapsed="false">
      <c r="A843" s="138" t="s">
        <v>897</v>
      </c>
      <c r="B843" s="139"/>
      <c r="C843" s="140"/>
      <c r="D843" s="140"/>
      <c r="E843" s="141"/>
      <c r="F843" s="140"/>
      <c r="G843" s="140"/>
      <c r="H843" s="140"/>
      <c r="I843" s="142"/>
      <c r="J843" s="142"/>
      <c r="K843" s="142"/>
      <c r="L843" s="143"/>
      <c r="M843" s="143"/>
      <c r="N843" s="148"/>
      <c r="O843" s="29"/>
      <c r="P843" s="108" t="n">
        <v>888</v>
      </c>
      <c r="Q843" s="143"/>
      <c r="R843" s="143"/>
      <c r="S843" s="143"/>
      <c r="T843" s="143"/>
      <c r="U843" s="144"/>
      <c r="V843" s="140"/>
      <c r="W843" s="144"/>
      <c r="X843" s="145"/>
      <c r="Y843" s="146"/>
    </row>
    <row r="844" s="147" customFormat="true" ht="13.8" hidden="false" customHeight="false" outlineLevel="0" collapsed="false">
      <c r="A844" s="138" t="s">
        <v>1311</v>
      </c>
      <c r="B844" s="139"/>
      <c r="C844" s="140"/>
      <c r="D844" s="140"/>
      <c r="E844" s="141"/>
      <c r="F844" s="140"/>
      <c r="G844" s="140"/>
      <c r="H844" s="140"/>
      <c r="I844" s="142"/>
      <c r="J844" s="142"/>
      <c r="K844" s="142"/>
      <c r="L844" s="143"/>
      <c r="M844" s="143"/>
      <c r="N844" s="148"/>
      <c r="O844" s="29"/>
      <c r="P844" s="108" t="n">
        <v>272</v>
      </c>
      <c r="Q844" s="143"/>
      <c r="R844" s="143"/>
      <c r="S844" s="143"/>
      <c r="T844" s="143"/>
      <c r="U844" s="144"/>
      <c r="V844" s="140"/>
      <c r="W844" s="144"/>
      <c r="X844" s="145"/>
      <c r="Y844" s="146"/>
    </row>
    <row r="845" s="147" customFormat="true" ht="13.8" hidden="false" customHeight="false" outlineLevel="0" collapsed="false">
      <c r="A845" s="138" t="s">
        <v>897</v>
      </c>
      <c r="B845" s="139"/>
      <c r="C845" s="140"/>
      <c r="D845" s="140"/>
      <c r="E845" s="141"/>
      <c r="F845" s="140"/>
      <c r="G845" s="140"/>
      <c r="H845" s="140"/>
      <c r="I845" s="142"/>
      <c r="J845" s="142"/>
      <c r="K845" s="142"/>
      <c r="L845" s="143"/>
      <c r="M845" s="143"/>
      <c r="N845" s="148"/>
      <c r="O845" s="29"/>
      <c r="P845" s="108" t="n">
        <v>256</v>
      </c>
      <c r="Q845" s="143"/>
      <c r="R845" s="143"/>
      <c r="S845" s="143"/>
      <c r="T845" s="143"/>
      <c r="U845" s="144"/>
      <c r="V845" s="140"/>
      <c r="W845" s="144"/>
      <c r="X845" s="145"/>
      <c r="Y845" s="146"/>
    </row>
    <row r="846" s="147" customFormat="true" ht="13.8" hidden="false" customHeight="false" outlineLevel="0" collapsed="false">
      <c r="A846" s="138" t="s">
        <v>897</v>
      </c>
      <c r="B846" s="139"/>
      <c r="C846" s="140"/>
      <c r="D846" s="140"/>
      <c r="E846" s="141"/>
      <c r="F846" s="140"/>
      <c r="G846" s="140"/>
      <c r="H846" s="140"/>
      <c r="I846" s="142"/>
      <c r="J846" s="142"/>
      <c r="K846" s="142"/>
      <c r="L846" s="143"/>
      <c r="M846" s="143"/>
      <c r="N846" s="148"/>
      <c r="O846" s="29"/>
      <c r="P846" s="108" t="n">
        <v>690</v>
      </c>
      <c r="Q846" s="143"/>
      <c r="R846" s="143"/>
      <c r="S846" s="143"/>
      <c r="T846" s="143"/>
      <c r="U846" s="144"/>
      <c r="V846" s="140"/>
      <c r="W846" s="144"/>
      <c r="X846" s="145"/>
      <c r="Y846" s="146"/>
    </row>
    <row r="847" s="147" customFormat="true" ht="13.8" hidden="false" customHeight="false" outlineLevel="0" collapsed="false">
      <c r="A847" s="138" t="s">
        <v>897</v>
      </c>
      <c r="B847" s="139"/>
      <c r="C847" s="140"/>
      <c r="D847" s="140"/>
      <c r="E847" s="141"/>
      <c r="F847" s="140"/>
      <c r="G847" s="140"/>
      <c r="H847" s="140"/>
      <c r="I847" s="142"/>
      <c r="J847" s="142"/>
      <c r="K847" s="142"/>
      <c r="L847" s="143"/>
      <c r="M847" s="143"/>
      <c r="N847" s="148"/>
      <c r="O847" s="29"/>
      <c r="P847" s="108" t="n">
        <v>632</v>
      </c>
      <c r="Q847" s="143"/>
      <c r="R847" s="143"/>
      <c r="S847" s="143"/>
      <c r="T847" s="143"/>
      <c r="U847" s="144"/>
      <c r="V847" s="140"/>
      <c r="W847" s="144"/>
      <c r="X847" s="145"/>
      <c r="Y847" s="146"/>
    </row>
    <row r="848" s="147" customFormat="true" ht="13.8" hidden="false" customHeight="false" outlineLevel="0" collapsed="false">
      <c r="A848" s="138" t="s">
        <v>897</v>
      </c>
      <c r="B848" s="139"/>
      <c r="C848" s="140"/>
      <c r="D848" s="140"/>
      <c r="E848" s="141"/>
      <c r="F848" s="140"/>
      <c r="G848" s="140"/>
      <c r="H848" s="140"/>
      <c r="I848" s="142"/>
      <c r="J848" s="142"/>
      <c r="K848" s="142"/>
      <c r="L848" s="143"/>
      <c r="M848" s="143"/>
      <c r="N848" s="148"/>
      <c r="O848" s="29"/>
      <c r="P848" s="108" t="n">
        <v>690</v>
      </c>
      <c r="Q848" s="143"/>
      <c r="R848" s="143"/>
      <c r="S848" s="143"/>
      <c r="T848" s="143"/>
      <c r="U848" s="144"/>
      <c r="V848" s="140"/>
      <c r="W848" s="144"/>
      <c r="X848" s="145"/>
      <c r="Y848" s="146"/>
    </row>
    <row r="849" s="147" customFormat="true" ht="13.8" hidden="false" customHeight="false" outlineLevel="0" collapsed="false">
      <c r="A849" s="138" t="s">
        <v>1283</v>
      </c>
      <c r="B849" s="139"/>
      <c r="C849" s="140"/>
      <c r="D849" s="140"/>
      <c r="E849" s="141"/>
      <c r="F849" s="140"/>
      <c r="G849" s="140"/>
      <c r="H849" s="140"/>
      <c r="I849" s="142"/>
      <c r="J849" s="142"/>
      <c r="K849" s="142"/>
      <c r="L849" s="143"/>
      <c r="M849" s="143"/>
      <c r="N849" s="148"/>
      <c r="O849" s="29"/>
      <c r="P849" s="108" t="n">
        <v>204</v>
      </c>
      <c r="Q849" s="143"/>
      <c r="R849" s="143"/>
      <c r="S849" s="143"/>
      <c r="T849" s="143"/>
      <c r="U849" s="144"/>
      <c r="V849" s="140"/>
      <c r="W849" s="144"/>
      <c r="X849" s="145"/>
      <c r="Y849" s="146"/>
    </row>
    <row r="850" s="147" customFormat="true" ht="13.8" hidden="false" customHeight="false" outlineLevel="0" collapsed="false">
      <c r="A850" s="138" t="s">
        <v>1005</v>
      </c>
      <c r="B850" s="139"/>
      <c r="C850" s="140"/>
      <c r="D850" s="140"/>
      <c r="E850" s="141"/>
      <c r="F850" s="140"/>
      <c r="G850" s="140"/>
      <c r="H850" s="140"/>
      <c r="I850" s="142"/>
      <c r="J850" s="142"/>
      <c r="K850" s="142"/>
      <c r="L850" s="143"/>
      <c r="M850" s="143"/>
      <c r="N850" s="148"/>
      <c r="O850" s="29"/>
      <c r="P850" s="108" t="n">
        <v>130</v>
      </c>
      <c r="Q850" s="143"/>
      <c r="R850" s="143"/>
      <c r="S850" s="143"/>
      <c r="T850" s="143"/>
      <c r="U850" s="144"/>
      <c r="V850" s="140"/>
      <c r="W850" s="144"/>
      <c r="X850" s="145"/>
      <c r="Y850" s="146"/>
    </row>
    <row r="851" s="147" customFormat="true" ht="13.8" hidden="false" customHeight="false" outlineLevel="0" collapsed="false">
      <c r="A851" s="138" t="s">
        <v>992</v>
      </c>
      <c r="B851" s="139"/>
      <c r="C851" s="140"/>
      <c r="D851" s="140"/>
      <c r="E851" s="141"/>
      <c r="F851" s="140"/>
      <c r="G851" s="140"/>
      <c r="H851" s="140"/>
      <c r="I851" s="142"/>
      <c r="J851" s="142"/>
      <c r="K851" s="142"/>
      <c r="L851" s="143"/>
      <c r="M851" s="143"/>
      <c r="N851" s="148"/>
      <c r="O851" s="29"/>
      <c r="P851" s="108" t="n">
        <v>45</v>
      </c>
      <c r="Q851" s="143"/>
      <c r="R851" s="143"/>
      <c r="S851" s="143"/>
      <c r="T851" s="143"/>
      <c r="U851" s="144"/>
      <c r="V851" s="140"/>
      <c r="W851" s="144"/>
      <c r="X851" s="145"/>
      <c r="Y851" s="146"/>
    </row>
    <row r="852" s="147" customFormat="true" ht="13.8" hidden="false" customHeight="false" outlineLevel="0" collapsed="false">
      <c r="A852" s="138" t="s">
        <v>1074</v>
      </c>
      <c r="B852" s="139"/>
      <c r="C852" s="140"/>
      <c r="D852" s="140"/>
      <c r="E852" s="141"/>
      <c r="F852" s="140"/>
      <c r="G852" s="140"/>
      <c r="H852" s="140"/>
      <c r="I852" s="142"/>
      <c r="J852" s="142"/>
      <c r="K852" s="142"/>
      <c r="L852" s="143"/>
      <c r="M852" s="143"/>
      <c r="N852" s="148"/>
      <c r="O852" s="29"/>
      <c r="P852" s="108" t="n">
        <v>70</v>
      </c>
      <c r="Q852" s="143"/>
      <c r="R852" s="143"/>
      <c r="S852" s="143"/>
      <c r="T852" s="143"/>
      <c r="U852" s="144"/>
      <c r="V852" s="140"/>
      <c r="W852" s="144"/>
      <c r="X852" s="145"/>
      <c r="Y852" s="146"/>
    </row>
    <row r="853" s="147" customFormat="true" ht="13.8" hidden="false" customHeight="false" outlineLevel="0" collapsed="false">
      <c r="A853" s="138" t="s">
        <v>961</v>
      </c>
      <c r="B853" s="139"/>
      <c r="C853" s="140"/>
      <c r="D853" s="140"/>
      <c r="E853" s="141"/>
      <c r="F853" s="140"/>
      <c r="G853" s="140"/>
      <c r="H853" s="140"/>
      <c r="I853" s="142"/>
      <c r="J853" s="142"/>
      <c r="K853" s="142"/>
      <c r="L853" s="143"/>
      <c r="M853" s="143"/>
      <c r="N853" s="148"/>
      <c r="O853" s="29"/>
      <c r="P853" s="108" t="n">
        <v>110</v>
      </c>
      <c r="Q853" s="143"/>
      <c r="R853" s="143"/>
      <c r="S853" s="143"/>
      <c r="T853" s="143"/>
      <c r="U853" s="144"/>
      <c r="V853" s="140"/>
      <c r="W853" s="144"/>
      <c r="X853" s="145"/>
      <c r="Y853" s="146"/>
    </row>
    <row r="854" s="147" customFormat="true" ht="13.8" hidden="false" customHeight="false" outlineLevel="0" collapsed="false">
      <c r="A854" s="138" t="s">
        <v>1319</v>
      </c>
      <c r="B854" s="139"/>
      <c r="C854" s="140"/>
      <c r="D854" s="140"/>
      <c r="E854" s="141"/>
      <c r="F854" s="140"/>
      <c r="G854" s="140"/>
      <c r="H854" s="140"/>
      <c r="I854" s="142"/>
      <c r="J854" s="142"/>
      <c r="K854" s="142"/>
      <c r="L854" s="143"/>
      <c r="M854" s="143"/>
      <c r="N854" s="148"/>
      <c r="O854" s="29"/>
      <c r="P854" s="108" t="n">
        <v>260</v>
      </c>
      <c r="Q854" s="143"/>
      <c r="R854" s="143"/>
      <c r="S854" s="143"/>
      <c r="T854" s="143"/>
      <c r="U854" s="144"/>
      <c r="V854" s="140"/>
      <c r="W854" s="144"/>
      <c r="X854" s="145"/>
      <c r="Y854" s="146"/>
    </row>
    <row r="855" s="147" customFormat="true" ht="13.8" hidden="false" customHeight="false" outlineLevel="0" collapsed="false">
      <c r="A855" s="138" t="s">
        <v>1019</v>
      </c>
      <c r="B855" s="139"/>
      <c r="C855" s="140"/>
      <c r="D855" s="140"/>
      <c r="E855" s="141"/>
      <c r="F855" s="140"/>
      <c r="G855" s="140"/>
      <c r="H855" s="140"/>
      <c r="I855" s="142"/>
      <c r="J855" s="142"/>
      <c r="K855" s="142"/>
      <c r="L855" s="143"/>
      <c r="M855" s="143"/>
      <c r="N855" s="148"/>
      <c r="O855" s="29"/>
      <c r="P855" s="108" t="n">
        <v>450</v>
      </c>
      <c r="Q855" s="143"/>
      <c r="R855" s="143"/>
      <c r="S855" s="143"/>
      <c r="T855" s="143"/>
      <c r="U855" s="144"/>
      <c r="V855" s="140"/>
      <c r="W855" s="144"/>
      <c r="X855" s="145"/>
      <c r="Y855" s="146"/>
    </row>
    <row r="856" s="147" customFormat="true" ht="13.8" hidden="false" customHeight="false" outlineLevel="0" collapsed="false">
      <c r="A856" s="138" t="s">
        <v>1044</v>
      </c>
      <c r="B856" s="139"/>
      <c r="C856" s="140"/>
      <c r="D856" s="140"/>
      <c r="E856" s="141"/>
      <c r="F856" s="140"/>
      <c r="G856" s="140"/>
      <c r="H856" s="140"/>
      <c r="I856" s="142"/>
      <c r="J856" s="142"/>
      <c r="K856" s="142"/>
      <c r="L856" s="143"/>
      <c r="M856" s="143"/>
      <c r="N856" s="148"/>
      <c r="O856" s="29"/>
      <c r="P856" s="108"/>
      <c r="Q856" s="143"/>
      <c r="R856" s="143"/>
      <c r="S856" s="143"/>
      <c r="T856" s="143"/>
      <c r="U856" s="144"/>
      <c r="V856" s="140"/>
      <c r="W856" s="144"/>
      <c r="X856" s="145"/>
      <c r="Y856" s="146"/>
    </row>
    <row r="857" s="147" customFormat="true" ht="13.8" hidden="false" customHeight="false" outlineLevel="0" collapsed="false">
      <c r="A857" s="138" t="s">
        <v>1196</v>
      </c>
      <c r="B857" s="139"/>
      <c r="C857" s="140"/>
      <c r="D857" s="140"/>
      <c r="E857" s="141"/>
      <c r="F857" s="140"/>
      <c r="G857" s="140"/>
      <c r="H857" s="140"/>
      <c r="I857" s="142"/>
      <c r="J857" s="142"/>
      <c r="K857" s="142"/>
      <c r="L857" s="143"/>
      <c r="M857" s="143"/>
      <c r="N857" s="148"/>
      <c r="O857" s="29"/>
      <c r="P857" s="108" t="n">
        <v>195</v>
      </c>
      <c r="Q857" s="143"/>
      <c r="R857" s="143"/>
      <c r="S857" s="143"/>
      <c r="T857" s="143"/>
      <c r="U857" s="144"/>
      <c r="V857" s="140"/>
      <c r="W857" s="144"/>
      <c r="X857" s="145"/>
      <c r="Y857" s="146"/>
    </row>
    <row r="858" s="147" customFormat="true" ht="13.8" hidden="false" customHeight="false" outlineLevel="0" collapsed="false">
      <c r="A858" s="138" t="s">
        <v>1257</v>
      </c>
      <c r="B858" s="139"/>
      <c r="C858" s="140"/>
      <c r="D858" s="140"/>
      <c r="E858" s="141"/>
      <c r="F858" s="140"/>
      <c r="G858" s="140"/>
      <c r="H858" s="140"/>
      <c r="I858" s="142"/>
      <c r="J858" s="142"/>
      <c r="K858" s="142"/>
      <c r="L858" s="143"/>
      <c r="M858" s="143"/>
      <c r="N858" s="148"/>
      <c r="O858" s="29"/>
      <c r="P858" s="108" t="n">
        <v>94</v>
      </c>
      <c r="Q858" s="143"/>
      <c r="R858" s="143"/>
      <c r="S858" s="143"/>
      <c r="T858" s="143"/>
      <c r="U858" s="144"/>
      <c r="V858" s="140"/>
      <c r="W858" s="144"/>
      <c r="X858" s="145"/>
      <c r="Y858" s="146"/>
    </row>
    <row r="859" s="147" customFormat="true" ht="13.8" hidden="false" customHeight="false" outlineLevel="0" collapsed="false">
      <c r="A859" s="138" t="s">
        <v>1320</v>
      </c>
      <c r="B859" s="139"/>
      <c r="C859" s="140"/>
      <c r="D859" s="140"/>
      <c r="E859" s="141"/>
      <c r="F859" s="140"/>
      <c r="G859" s="140"/>
      <c r="H859" s="140"/>
      <c r="I859" s="142"/>
      <c r="J859" s="142"/>
      <c r="K859" s="142"/>
      <c r="L859" s="143"/>
      <c r="M859" s="143"/>
      <c r="N859" s="148"/>
      <c r="O859" s="29"/>
      <c r="P859" s="108" t="n">
        <v>110</v>
      </c>
      <c r="Q859" s="143"/>
      <c r="R859" s="143"/>
      <c r="S859" s="143"/>
      <c r="T859" s="143"/>
      <c r="U859" s="144"/>
      <c r="V859" s="140"/>
      <c r="W859" s="144"/>
      <c r="X859" s="145"/>
      <c r="Y859" s="146"/>
    </row>
    <row r="860" s="147" customFormat="true" ht="13.8" hidden="false" customHeight="false" outlineLevel="0" collapsed="false">
      <c r="A860" s="138" t="s">
        <v>957</v>
      </c>
      <c r="B860" s="139"/>
      <c r="C860" s="140"/>
      <c r="D860" s="140"/>
      <c r="E860" s="141"/>
      <c r="F860" s="140"/>
      <c r="G860" s="140"/>
      <c r="H860" s="140"/>
      <c r="I860" s="142"/>
      <c r="J860" s="142"/>
      <c r="K860" s="142"/>
      <c r="L860" s="143"/>
      <c r="M860" s="143"/>
      <c r="N860" s="148"/>
      <c r="O860" s="29"/>
      <c r="P860" s="108" t="n">
        <v>149</v>
      </c>
      <c r="Q860" s="143"/>
      <c r="R860" s="143"/>
      <c r="S860" s="143"/>
      <c r="T860" s="143"/>
      <c r="U860" s="144"/>
      <c r="V860" s="140"/>
      <c r="W860" s="144"/>
      <c r="X860" s="145"/>
      <c r="Y860" s="146"/>
    </row>
    <row r="861" s="147" customFormat="true" ht="13.8" hidden="false" customHeight="false" outlineLevel="0" collapsed="false">
      <c r="A861" s="138" t="s">
        <v>957</v>
      </c>
      <c r="B861" s="139"/>
      <c r="C861" s="140"/>
      <c r="D861" s="140"/>
      <c r="E861" s="141"/>
      <c r="F861" s="140"/>
      <c r="G861" s="140"/>
      <c r="H861" s="140"/>
      <c r="I861" s="142"/>
      <c r="J861" s="142"/>
      <c r="K861" s="142"/>
      <c r="L861" s="143"/>
      <c r="M861" s="143"/>
      <c r="N861" s="148"/>
      <c r="O861" s="29"/>
      <c r="P861" s="108" t="n">
        <v>110</v>
      </c>
      <c r="Q861" s="143"/>
      <c r="R861" s="143"/>
      <c r="S861" s="143"/>
      <c r="T861" s="143"/>
      <c r="U861" s="144"/>
      <c r="V861" s="140"/>
      <c r="W861" s="144"/>
      <c r="X861" s="145"/>
      <c r="Y861" s="146"/>
    </row>
    <row r="862" s="147" customFormat="true" ht="13.8" hidden="false" customHeight="false" outlineLevel="0" collapsed="false">
      <c r="A862" s="138" t="s">
        <v>957</v>
      </c>
      <c r="B862" s="139"/>
      <c r="C862" s="140"/>
      <c r="D862" s="140"/>
      <c r="E862" s="141"/>
      <c r="F862" s="140"/>
      <c r="G862" s="140"/>
      <c r="H862" s="140"/>
      <c r="I862" s="142"/>
      <c r="J862" s="142"/>
      <c r="K862" s="142"/>
      <c r="L862" s="143"/>
      <c r="M862" s="143"/>
      <c r="N862" s="148"/>
      <c r="O862" s="29"/>
      <c r="P862" s="108" t="n">
        <v>110</v>
      </c>
      <c r="Q862" s="143"/>
      <c r="R862" s="143"/>
      <c r="S862" s="143"/>
      <c r="T862" s="143"/>
      <c r="U862" s="144"/>
      <c r="V862" s="140"/>
      <c r="W862" s="144"/>
      <c r="X862" s="145"/>
      <c r="Y862" s="146"/>
    </row>
    <row r="863" s="147" customFormat="true" ht="13.8" hidden="false" customHeight="false" outlineLevel="0" collapsed="false">
      <c r="A863" s="138" t="s">
        <v>957</v>
      </c>
      <c r="B863" s="139"/>
      <c r="C863" s="140"/>
      <c r="D863" s="140"/>
      <c r="E863" s="141"/>
      <c r="F863" s="140"/>
      <c r="G863" s="140"/>
      <c r="H863" s="140"/>
      <c r="I863" s="142"/>
      <c r="J863" s="142"/>
      <c r="K863" s="142"/>
      <c r="L863" s="143"/>
      <c r="M863" s="143"/>
      <c r="N863" s="148"/>
      <c r="O863" s="29"/>
      <c r="P863" s="108" t="n">
        <v>130</v>
      </c>
      <c r="Q863" s="143"/>
      <c r="R863" s="143"/>
      <c r="S863" s="143"/>
      <c r="T863" s="143"/>
      <c r="U863" s="144"/>
      <c r="V863" s="140"/>
      <c r="W863" s="144"/>
      <c r="X863" s="145"/>
      <c r="Y863" s="146"/>
    </row>
    <row r="864" s="147" customFormat="true" ht="13.8" hidden="false" customHeight="false" outlineLevel="0" collapsed="false">
      <c r="A864" s="138" t="s">
        <v>1079</v>
      </c>
      <c r="B864" s="139"/>
      <c r="C864" s="140"/>
      <c r="D864" s="140"/>
      <c r="E864" s="141"/>
      <c r="F864" s="140"/>
      <c r="G864" s="140"/>
      <c r="H864" s="140"/>
      <c r="I864" s="142"/>
      <c r="J864" s="142"/>
      <c r="K864" s="142"/>
      <c r="L864" s="143"/>
      <c r="M864" s="143"/>
      <c r="N864" s="148"/>
      <c r="O864" s="29"/>
      <c r="P864" s="108" t="n">
        <v>94</v>
      </c>
      <c r="Q864" s="143"/>
      <c r="R864" s="143"/>
      <c r="S864" s="143"/>
      <c r="T864" s="143"/>
      <c r="U864" s="144"/>
      <c r="V864" s="140"/>
      <c r="W864" s="144"/>
      <c r="X864" s="145"/>
      <c r="Y864" s="146"/>
    </row>
    <row r="865" s="147" customFormat="true" ht="13.8" hidden="false" customHeight="false" outlineLevel="0" collapsed="false">
      <c r="A865" s="138" t="s">
        <v>922</v>
      </c>
      <c r="B865" s="139"/>
      <c r="C865" s="140"/>
      <c r="D865" s="140"/>
      <c r="E865" s="141"/>
      <c r="F865" s="140"/>
      <c r="G865" s="140"/>
      <c r="H865" s="140"/>
      <c r="I865" s="142"/>
      <c r="J865" s="142"/>
      <c r="K865" s="142"/>
      <c r="L865" s="143"/>
      <c r="M865" s="143"/>
      <c r="N865" s="148"/>
      <c r="O865" s="29"/>
      <c r="P865" s="108" t="n">
        <v>130</v>
      </c>
      <c r="Q865" s="143"/>
      <c r="R865" s="143"/>
      <c r="S865" s="143"/>
      <c r="T865" s="143"/>
      <c r="U865" s="144"/>
      <c r="V865" s="140"/>
      <c r="W865" s="144"/>
      <c r="X865" s="145"/>
      <c r="Y865" s="146"/>
    </row>
    <row r="866" s="147" customFormat="true" ht="13.8" hidden="false" customHeight="false" outlineLevel="0" collapsed="false">
      <c r="A866" s="138" t="s">
        <v>1007</v>
      </c>
      <c r="B866" s="139"/>
      <c r="C866" s="140"/>
      <c r="D866" s="140"/>
      <c r="E866" s="141"/>
      <c r="F866" s="140"/>
      <c r="G866" s="140"/>
      <c r="H866" s="140"/>
      <c r="I866" s="142"/>
      <c r="J866" s="142"/>
      <c r="K866" s="142"/>
      <c r="L866" s="143"/>
      <c r="M866" s="143"/>
      <c r="N866" s="148"/>
      <c r="O866" s="29"/>
      <c r="P866" s="108" t="n">
        <v>194</v>
      </c>
      <c r="Q866" s="143"/>
      <c r="R866" s="143"/>
      <c r="S866" s="143"/>
      <c r="T866" s="143"/>
      <c r="U866" s="144"/>
      <c r="V866" s="140"/>
      <c r="W866" s="144"/>
      <c r="X866" s="145"/>
      <c r="Y866" s="146"/>
    </row>
    <row r="867" s="147" customFormat="true" ht="13.8" hidden="false" customHeight="false" outlineLevel="0" collapsed="false">
      <c r="A867" s="138" t="s">
        <v>1040</v>
      </c>
      <c r="B867" s="139"/>
      <c r="C867" s="140"/>
      <c r="D867" s="140"/>
      <c r="E867" s="141"/>
      <c r="F867" s="140"/>
      <c r="G867" s="140"/>
      <c r="H867" s="140"/>
      <c r="I867" s="142"/>
      <c r="J867" s="142"/>
      <c r="K867" s="142"/>
      <c r="L867" s="143"/>
      <c r="M867" s="143"/>
      <c r="N867" s="148"/>
      <c r="O867" s="29"/>
      <c r="P867" s="108" t="n">
        <v>78</v>
      </c>
      <c r="Q867" s="143"/>
      <c r="R867" s="143"/>
      <c r="S867" s="143"/>
      <c r="T867" s="143"/>
      <c r="U867" s="144"/>
      <c r="V867" s="140"/>
      <c r="W867" s="144"/>
      <c r="X867" s="145"/>
      <c r="Y867" s="146"/>
    </row>
    <row r="868" s="147" customFormat="true" ht="13.8" hidden="false" customHeight="false" outlineLevel="0" collapsed="false">
      <c r="A868" s="138" t="s">
        <v>1102</v>
      </c>
      <c r="B868" s="139"/>
      <c r="C868" s="140"/>
      <c r="D868" s="140"/>
      <c r="E868" s="141"/>
      <c r="F868" s="140"/>
      <c r="G868" s="140"/>
      <c r="H868" s="140"/>
      <c r="I868" s="142"/>
      <c r="J868" s="142"/>
      <c r="K868" s="142"/>
      <c r="L868" s="143"/>
      <c r="M868" s="143"/>
      <c r="N868" s="148"/>
      <c r="O868" s="29"/>
      <c r="P868" s="108" t="n">
        <v>65</v>
      </c>
      <c r="Q868" s="143"/>
      <c r="R868" s="143"/>
      <c r="S868" s="143"/>
      <c r="T868" s="143"/>
      <c r="U868" s="144"/>
      <c r="V868" s="140"/>
      <c r="W868" s="144"/>
      <c r="X868" s="145"/>
      <c r="Y868" s="146"/>
    </row>
    <row r="869" s="147" customFormat="true" ht="13.8" hidden="false" customHeight="false" outlineLevel="0" collapsed="false">
      <c r="A869" s="138" t="s">
        <v>1219</v>
      </c>
      <c r="B869" s="139"/>
      <c r="C869" s="140"/>
      <c r="D869" s="140"/>
      <c r="E869" s="141"/>
      <c r="F869" s="140"/>
      <c r="G869" s="140"/>
      <c r="H869" s="140"/>
      <c r="I869" s="142"/>
      <c r="J869" s="142"/>
      <c r="K869" s="142"/>
      <c r="L869" s="143"/>
      <c r="M869" s="143"/>
      <c r="N869" s="148"/>
      <c r="O869" s="29"/>
      <c r="P869" s="108" t="n">
        <v>65</v>
      </c>
      <c r="Q869" s="143"/>
      <c r="R869" s="143"/>
      <c r="S869" s="143"/>
      <c r="T869" s="143"/>
      <c r="U869" s="144"/>
      <c r="V869" s="140"/>
      <c r="W869" s="144"/>
      <c r="X869" s="145"/>
      <c r="Y869" s="146"/>
    </row>
    <row r="870" s="147" customFormat="true" ht="13.8" hidden="false" customHeight="false" outlineLevel="0" collapsed="false">
      <c r="A870" s="138" t="s">
        <v>1079</v>
      </c>
      <c r="B870" s="139"/>
      <c r="C870" s="140"/>
      <c r="D870" s="140"/>
      <c r="E870" s="141"/>
      <c r="F870" s="140"/>
      <c r="G870" s="140"/>
      <c r="H870" s="140"/>
      <c r="I870" s="142"/>
      <c r="J870" s="142"/>
      <c r="K870" s="142"/>
      <c r="L870" s="143"/>
      <c r="M870" s="143"/>
      <c r="N870" s="148"/>
      <c r="O870" s="29"/>
      <c r="P870" s="108" t="n">
        <v>-94</v>
      </c>
      <c r="Q870" s="143"/>
      <c r="R870" s="143"/>
      <c r="S870" s="143"/>
      <c r="T870" s="143"/>
      <c r="U870" s="144"/>
      <c r="V870" s="140"/>
      <c r="W870" s="144"/>
      <c r="X870" s="145"/>
      <c r="Y870" s="146"/>
    </row>
    <row r="871" s="147" customFormat="true" ht="13.8" hidden="false" customHeight="false" outlineLevel="0" collapsed="false">
      <c r="A871" s="138" t="s">
        <v>1079</v>
      </c>
      <c r="B871" s="139"/>
      <c r="C871" s="140"/>
      <c r="D871" s="140"/>
      <c r="E871" s="141"/>
      <c r="F871" s="140"/>
      <c r="G871" s="140"/>
      <c r="H871" s="140"/>
      <c r="I871" s="142"/>
      <c r="J871" s="142"/>
      <c r="K871" s="142"/>
      <c r="L871" s="143"/>
      <c r="M871" s="143"/>
      <c r="N871" s="148"/>
      <c r="O871" s="29"/>
      <c r="P871" s="108" t="n">
        <v>65</v>
      </c>
      <c r="Q871" s="143"/>
      <c r="R871" s="143"/>
      <c r="S871" s="143"/>
      <c r="T871" s="143"/>
      <c r="U871" s="144"/>
      <c r="V871" s="140"/>
      <c r="W871" s="144"/>
      <c r="X871" s="145"/>
      <c r="Y871" s="146"/>
    </row>
    <row r="872" s="147" customFormat="true" ht="13.8" hidden="false" customHeight="false" outlineLevel="0" collapsed="false">
      <c r="A872" s="138" t="s">
        <v>1321</v>
      </c>
      <c r="B872" s="139"/>
      <c r="C872" s="140"/>
      <c r="D872" s="140"/>
      <c r="E872" s="141"/>
      <c r="F872" s="140"/>
      <c r="G872" s="140"/>
      <c r="H872" s="140"/>
      <c r="I872" s="142"/>
      <c r="J872" s="142"/>
      <c r="K872" s="142"/>
      <c r="L872" s="143"/>
      <c r="M872" s="143"/>
      <c r="N872" s="148"/>
      <c r="O872" s="29"/>
      <c r="P872" s="108"/>
      <c r="Q872" s="143"/>
      <c r="R872" s="143"/>
      <c r="S872" s="143"/>
      <c r="T872" s="143"/>
      <c r="U872" s="144"/>
      <c r="V872" s="140"/>
      <c r="W872" s="144"/>
      <c r="X872" s="145"/>
      <c r="Y872" s="146"/>
    </row>
    <row r="873" s="147" customFormat="true" ht="13.8" hidden="false" customHeight="false" outlineLevel="0" collapsed="false">
      <c r="A873" s="138" t="s">
        <v>1029</v>
      </c>
      <c r="B873" s="139"/>
      <c r="C873" s="140"/>
      <c r="D873" s="140"/>
      <c r="E873" s="141"/>
      <c r="F873" s="140"/>
      <c r="G873" s="140"/>
      <c r="H873" s="140"/>
      <c r="I873" s="142"/>
      <c r="J873" s="142"/>
      <c r="K873" s="142"/>
      <c r="L873" s="143"/>
      <c r="M873" s="143"/>
      <c r="N873" s="148"/>
      <c r="O873" s="29"/>
      <c r="P873" s="108" t="n">
        <v>207</v>
      </c>
      <c r="Q873" s="143"/>
      <c r="R873" s="143"/>
      <c r="S873" s="143"/>
      <c r="T873" s="143"/>
      <c r="U873" s="144"/>
      <c r="V873" s="140"/>
      <c r="W873" s="144"/>
      <c r="X873" s="145"/>
      <c r="Y873" s="146"/>
    </row>
    <row r="874" s="147" customFormat="true" ht="13.8" hidden="false" customHeight="false" outlineLevel="0" collapsed="false">
      <c r="A874" s="138" t="s">
        <v>1322</v>
      </c>
      <c r="B874" s="139"/>
      <c r="C874" s="140"/>
      <c r="D874" s="140"/>
      <c r="E874" s="141"/>
      <c r="F874" s="140"/>
      <c r="G874" s="140"/>
      <c r="H874" s="140"/>
      <c r="I874" s="142"/>
      <c r="J874" s="142"/>
      <c r="K874" s="142"/>
      <c r="L874" s="143"/>
      <c r="M874" s="143"/>
      <c r="N874" s="148"/>
      <c r="O874" s="29"/>
      <c r="P874" s="108" t="n">
        <v>104</v>
      </c>
      <c r="Q874" s="143"/>
      <c r="R874" s="143"/>
      <c r="S874" s="143"/>
      <c r="T874" s="143"/>
      <c r="U874" s="144"/>
      <c r="V874" s="140"/>
      <c r="W874" s="144"/>
      <c r="X874" s="145"/>
      <c r="Y874" s="146"/>
    </row>
    <row r="875" s="147" customFormat="true" ht="13.8" hidden="false" customHeight="false" outlineLevel="0" collapsed="false">
      <c r="A875" s="138" t="s">
        <v>1323</v>
      </c>
      <c r="B875" s="139"/>
      <c r="C875" s="140"/>
      <c r="D875" s="140"/>
      <c r="E875" s="141"/>
      <c r="F875" s="140"/>
      <c r="G875" s="140"/>
      <c r="H875" s="140"/>
      <c r="I875" s="142"/>
      <c r="J875" s="142"/>
      <c r="K875" s="142"/>
      <c r="L875" s="143"/>
      <c r="M875" s="143"/>
      <c r="N875" s="148"/>
      <c r="O875" s="29"/>
      <c r="P875" s="108" t="n">
        <v>149</v>
      </c>
      <c r="Q875" s="143"/>
      <c r="R875" s="143"/>
      <c r="S875" s="143"/>
      <c r="T875" s="143"/>
      <c r="U875" s="144"/>
      <c r="V875" s="140"/>
      <c r="W875" s="144"/>
      <c r="X875" s="145"/>
      <c r="Y875" s="146"/>
    </row>
    <row r="876" s="147" customFormat="true" ht="13.8" hidden="false" customHeight="false" outlineLevel="0" collapsed="false">
      <c r="A876" s="138" t="s">
        <v>1324</v>
      </c>
      <c r="B876" s="139"/>
      <c r="C876" s="140"/>
      <c r="D876" s="140"/>
      <c r="E876" s="141"/>
      <c r="F876" s="140"/>
      <c r="G876" s="140"/>
      <c r="H876" s="140"/>
      <c r="I876" s="142"/>
      <c r="J876" s="142"/>
      <c r="K876" s="142"/>
      <c r="L876" s="143"/>
      <c r="M876" s="143"/>
      <c r="N876" s="148"/>
      <c r="O876" s="29"/>
      <c r="P876" s="108" t="n">
        <v>324</v>
      </c>
      <c r="Q876" s="143"/>
      <c r="R876" s="143"/>
      <c r="S876" s="143"/>
      <c r="T876" s="143"/>
      <c r="U876" s="144"/>
      <c r="V876" s="140"/>
      <c r="W876" s="144"/>
      <c r="X876" s="145"/>
      <c r="Y876" s="146"/>
    </row>
    <row r="877" s="147" customFormat="true" ht="13.8" hidden="false" customHeight="false" outlineLevel="0" collapsed="false">
      <c r="A877" s="138" t="s">
        <v>1325</v>
      </c>
      <c r="B877" s="139"/>
      <c r="C877" s="140"/>
      <c r="D877" s="140"/>
      <c r="E877" s="141"/>
      <c r="F877" s="140"/>
      <c r="G877" s="140"/>
      <c r="H877" s="140"/>
      <c r="I877" s="142"/>
      <c r="J877" s="142"/>
      <c r="K877" s="142"/>
      <c r="L877" s="143"/>
      <c r="M877" s="143"/>
      <c r="N877" s="148"/>
      <c r="O877" s="29"/>
      <c r="P877" s="108" t="n">
        <v>45</v>
      </c>
      <c r="Q877" s="143"/>
      <c r="R877" s="143"/>
      <c r="S877" s="143"/>
      <c r="T877" s="143"/>
      <c r="U877" s="144"/>
      <c r="V877" s="140"/>
      <c r="W877" s="144"/>
      <c r="X877" s="145"/>
      <c r="Y877" s="146"/>
    </row>
    <row r="878" s="147" customFormat="true" ht="13.8" hidden="false" customHeight="false" outlineLevel="0" collapsed="false">
      <c r="A878" s="138" t="s">
        <v>1262</v>
      </c>
      <c r="B878" s="139"/>
      <c r="C878" s="140"/>
      <c r="D878" s="140"/>
      <c r="E878" s="141"/>
      <c r="F878" s="140"/>
      <c r="G878" s="140"/>
      <c r="H878" s="140"/>
      <c r="I878" s="142"/>
      <c r="J878" s="142"/>
      <c r="K878" s="142"/>
      <c r="L878" s="143"/>
      <c r="M878" s="143"/>
      <c r="N878" s="148"/>
      <c r="O878" s="29"/>
      <c r="P878" s="108" t="n">
        <v>381</v>
      </c>
      <c r="Q878" s="143"/>
      <c r="R878" s="143"/>
      <c r="S878" s="143"/>
      <c r="T878" s="143"/>
      <c r="U878" s="144"/>
      <c r="V878" s="140"/>
      <c r="W878" s="144"/>
      <c r="X878" s="145"/>
      <c r="Y878" s="146"/>
    </row>
    <row r="879" s="147" customFormat="true" ht="13.8" hidden="false" customHeight="false" outlineLevel="0" collapsed="false">
      <c r="A879" s="138" t="s">
        <v>1062</v>
      </c>
      <c r="B879" s="139"/>
      <c r="C879" s="140"/>
      <c r="D879" s="140"/>
      <c r="E879" s="141"/>
      <c r="F879" s="140"/>
      <c r="G879" s="140"/>
      <c r="H879" s="140"/>
      <c r="I879" s="142"/>
      <c r="J879" s="142"/>
      <c r="K879" s="142"/>
      <c r="L879" s="143"/>
      <c r="M879" s="143"/>
      <c r="N879" s="148"/>
      <c r="O879" s="29"/>
      <c r="P879" s="108" t="n">
        <v>195</v>
      </c>
      <c r="Q879" s="143"/>
      <c r="R879" s="143"/>
      <c r="S879" s="143"/>
      <c r="T879" s="143"/>
      <c r="U879" s="144"/>
      <c r="V879" s="140"/>
      <c r="W879" s="144"/>
      <c r="X879" s="145"/>
      <c r="Y879" s="146"/>
    </row>
    <row r="880" s="147" customFormat="true" ht="13.8" hidden="false" customHeight="false" outlineLevel="0" collapsed="false">
      <c r="A880" s="138" t="s">
        <v>991</v>
      </c>
      <c r="B880" s="139"/>
      <c r="C880" s="140"/>
      <c r="D880" s="140"/>
      <c r="E880" s="141"/>
      <c r="F880" s="140"/>
      <c r="G880" s="140"/>
      <c r="H880" s="140"/>
      <c r="I880" s="142"/>
      <c r="J880" s="142"/>
      <c r="K880" s="142"/>
      <c r="L880" s="143"/>
      <c r="M880" s="143"/>
      <c r="N880" s="148"/>
      <c r="O880" s="29"/>
      <c r="P880" s="108" t="n">
        <v>220</v>
      </c>
      <c r="Q880" s="143"/>
      <c r="R880" s="143"/>
      <c r="S880" s="143"/>
      <c r="T880" s="143"/>
      <c r="U880" s="144"/>
      <c r="V880" s="140"/>
      <c r="W880" s="144"/>
      <c r="X880" s="145"/>
      <c r="Y880" s="146"/>
    </row>
    <row r="881" s="147" customFormat="true" ht="13.8" hidden="false" customHeight="false" outlineLevel="0" collapsed="false">
      <c r="A881" s="138" t="s">
        <v>1221</v>
      </c>
      <c r="B881" s="139"/>
      <c r="C881" s="140"/>
      <c r="D881" s="140"/>
      <c r="E881" s="141"/>
      <c r="F881" s="140"/>
      <c r="G881" s="140"/>
      <c r="H881" s="140"/>
      <c r="I881" s="142"/>
      <c r="J881" s="142"/>
      <c r="K881" s="142"/>
      <c r="L881" s="143"/>
      <c r="M881" s="143"/>
      <c r="N881" s="148"/>
      <c r="O881" s="29"/>
      <c r="P881" s="108" t="n">
        <v>175</v>
      </c>
      <c r="Q881" s="143"/>
      <c r="R881" s="143"/>
      <c r="S881" s="143"/>
      <c r="T881" s="143"/>
      <c r="U881" s="144"/>
      <c r="V881" s="140"/>
      <c r="W881" s="144"/>
      <c r="X881" s="145"/>
      <c r="Y881" s="146"/>
    </row>
    <row r="882" s="147" customFormat="true" ht="13.8" hidden="false" customHeight="false" outlineLevel="0" collapsed="false">
      <c r="A882" s="138" t="s">
        <v>990</v>
      </c>
      <c r="B882" s="139"/>
      <c r="C882" s="140"/>
      <c r="D882" s="140"/>
      <c r="E882" s="141"/>
      <c r="F882" s="140"/>
      <c r="G882" s="140"/>
      <c r="H882" s="140"/>
      <c r="I882" s="142"/>
      <c r="J882" s="142"/>
      <c r="K882" s="142"/>
      <c r="L882" s="143"/>
      <c r="M882" s="143"/>
      <c r="N882" s="148"/>
      <c r="O882" s="29"/>
      <c r="P882" s="108" t="n">
        <v>220</v>
      </c>
      <c r="Q882" s="143"/>
      <c r="R882" s="143"/>
      <c r="S882" s="143"/>
      <c r="T882" s="143"/>
      <c r="U882" s="144"/>
      <c r="V882" s="140"/>
      <c r="W882" s="144"/>
      <c r="X882" s="145"/>
      <c r="Y882" s="146"/>
    </row>
    <row r="883" s="147" customFormat="true" ht="13.8" hidden="false" customHeight="false" outlineLevel="0" collapsed="false">
      <c r="A883" s="138" t="s">
        <v>1014</v>
      </c>
      <c r="B883" s="139"/>
      <c r="C883" s="140"/>
      <c r="D883" s="140"/>
      <c r="E883" s="141"/>
      <c r="F883" s="140"/>
      <c r="G883" s="140"/>
      <c r="H883" s="140"/>
      <c r="I883" s="142"/>
      <c r="J883" s="142"/>
      <c r="K883" s="142"/>
      <c r="L883" s="143"/>
      <c r="M883" s="143"/>
      <c r="N883" s="148"/>
      <c r="O883" s="29"/>
      <c r="P883" s="108" t="n">
        <v>78</v>
      </c>
      <c r="Q883" s="143"/>
      <c r="R883" s="143"/>
      <c r="S883" s="143"/>
      <c r="T883" s="143"/>
      <c r="U883" s="144"/>
      <c r="V883" s="140"/>
      <c r="W883" s="144"/>
      <c r="X883" s="145"/>
      <c r="Y883" s="146"/>
    </row>
    <row r="884" s="147" customFormat="true" ht="13.8" hidden="false" customHeight="false" outlineLevel="0" collapsed="false">
      <c r="A884" s="138" t="s">
        <v>684</v>
      </c>
      <c r="B884" s="139"/>
      <c r="C884" s="140"/>
      <c r="D884" s="140"/>
      <c r="E884" s="141"/>
      <c r="F884" s="140"/>
      <c r="G884" s="140"/>
      <c r="H884" s="140"/>
      <c r="I884" s="142"/>
      <c r="J884" s="142"/>
      <c r="K884" s="142"/>
      <c r="L884" s="143"/>
      <c r="M884" s="143"/>
      <c r="N884" s="148"/>
      <c r="O884" s="29"/>
      <c r="P884" s="108" t="n">
        <v>45</v>
      </c>
      <c r="Q884" s="143"/>
      <c r="R884" s="143"/>
      <c r="S884" s="143"/>
      <c r="T884" s="143"/>
      <c r="U884" s="144"/>
      <c r="V884" s="140"/>
      <c r="W884" s="144"/>
      <c r="X884" s="145"/>
      <c r="Y884" s="146"/>
    </row>
    <row r="885" s="147" customFormat="true" ht="13.8" hidden="false" customHeight="false" outlineLevel="0" collapsed="false">
      <c r="A885" s="138" t="s">
        <v>1326</v>
      </c>
      <c r="B885" s="139"/>
      <c r="C885" s="140"/>
      <c r="D885" s="140"/>
      <c r="E885" s="141"/>
      <c r="F885" s="140"/>
      <c r="G885" s="140"/>
      <c r="H885" s="140"/>
      <c r="I885" s="142"/>
      <c r="J885" s="142"/>
      <c r="K885" s="142"/>
      <c r="L885" s="143"/>
      <c r="M885" s="143"/>
      <c r="N885" s="148"/>
      <c r="O885" s="29"/>
      <c r="P885" s="108" t="n">
        <v>302</v>
      </c>
      <c r="Q885" s="143"/>
      <c r="R885" s="143"/>
      <c r="S885" s="143"/>
      <c r="T885" s="143"/>
      <c r="U885" s="144"/>
      <c r="V885" s="140"/>
      <c r="W885" s="144"/>
      <c r="X885" s="145"/>
      <c r="Y885" s="146"/>
    </row>
    <row r="886" s="147" customFormat="true" ht="13.8" hidden="false" customHeight="false" outlineLevel="0" collapsed="false">
      <c r="A886" s="138" t="s">
        <v>1198</v>
      </c>
      <c r="B886" s="139"/>
      <c r="C886" s="140"/>
      <c r="D886" s="140"/>
      <c r="E886" s="141"/>
      <c r="F886" s="140"/>
      <c r="G886" s="140"/>
      <c r="H886" s="140"/>
      <c r="I886" s="142"/>
      <c r="J886" s="142"/>
      <c r="K886" s="142"/>
      <c r="L886" s="143"/>
      <c r="M886" s="143"/>
      <c r="N886" s="148"/>
      <c r="O886" s="29"/>
      <c r="P886" s="108" t="n">
        <v>149</v>
      </c>
      <c r="Q886" s="143"/>
      <c r="R886" s="143"/>
      <c r="S886" s="143"/>
      <c r="T886" s="143"/>
      <c r="U886" s="144"/>
      <c r="V886" s="140"/>
      <c r="W886" s="144"/>
      <c r="X886" s="145"/>
      <c r="Y886" s="146"/>
    </row>
    <row r="887" s="147" customFormat="true" ht="13.8" hidden="false" customHeight="false" outlineLevel="0" collapsed="false">
      <c r="A887" s="138" t="s">
        <v>1244</v>
      </c>
      <c r="B887" s="139"/>
      <c r="C887" s="140"/>
      <c r="D887" s="140"/>
      <c r="E887" s="141"/>
      <c r="F887" s="140"/>
      <c r="G887" s="140"/>
      <c r="H887" s="140"/>
      <c r="I887" s="142"/>
      <c r="J887" s="142"/>
      <c r="K887" s="142"/>
      <c r="L887" s="143"/>
      <c r="M887" s="143"/>
      <c r="N887" s="148"/>
      <c r="O887" s="29"/>
      <c r="P887" s="108" t="n">
        <v>45</v>
      </c>
      <c r="Q887" s="143"/>
      <c r="R887" s="143"/>
      <c r="S887" s="143"/>
      <c r="T887" s="143"/>
      <c r="U887" s="144"/>
      <c r="V887" s="140"/>
      <c r="W887" s="144"/>
      <c r="X887" s="145"/>
      <c r="Y887" s="146"/>
    </row>
    <row r="888" s="147" customFormat="true" ht="13.8" hidden="false" customHeight="false" outlineLevel="0" collapsed="false">
      <c r="A888" s="138" t="s">
        <v>143</v>
      </c>
      <c r="B888" s="139"/>
      <c r="C888" s="140"/>
      <c r="D888" s="140"/>
      <c r="E888" s="141"/>
      <c r="F888" s="140"/>
      <c r="G888" s="140"/>
      <c r="H888" s="140"/>
      <c r="I888" s="142"/>
      <c r="J888" s="142"/>
      <c r="K888" s="142"/>
      <c r="L888" s="143"/>
      <c r="M888" s="143"/>
      <c r="N888" s="148"/>
      <c r="O888" s="29"/>
      <c r="P888" s="108" t="n">
        <v>65</v>
      </c>
      <c r="Q888" s="143"/>
      <c r="R888" s="143"/>
      <c r="S888" s="143"/>
      <c r="T888" s="143"/>
      <c r="U888" s="144"/>
      <c r="V888" s="140"/>
      <c r="W888" s="144"/>
      <c r="X888" s="145"/>
      <c r="Y888" s="146"/>
    </row>
    <row r="889" s="147" customFormat="true" ht="13.8" hidden="false" customHeight="false" outlineLevel="0" collapsed="false">
      <c r="A889" s="138" t="s">
        <v>941</v>
      </c>
      <c r="B889" s="139"/>
      <c r="C889" s="140"/>
      <c r="D889" s="140"/>
      <c r="E889" s="141"/>
      <c r="F889" s="140"/>
      <c r="G889" s="140"/>
      <c r="H889" s="140"/>
      <c r="I889" s="142"/>
      <c r="J889" s="142"/>
      <c r="K889" s="142"/>
      <c r="L889" s="143"/>
      <c r="M889" s="143"/>
      <c r="N889" s="148"/>
      <c r="O889" s="29"/>
      <c r="P889" s="108" t="n">
        <v>149</v>
      </c>
      <c r="Q889" s="143"/>
      <c r="R889" s="143"/>
      <c r="S889" s="143"/>
      <c r="T889" s="143"/>
      <c r="U889" s="144"/>
      <c r="V889" s="140"/>
      <c r="W889" s="144"/>
      <c r="X889" s="145"/>
      <c r="Y889" s="146"/>
    </row>
    <row r="890" s="147" customFormat="true" ht="13.8" hidden="false" customHeight="false" outlineLevel="0" collapsed="false">
      <c r="A890" s="138" t="s">
        <v>921</v>
      </c>
      <c r="B890" s="139"/>
      <c r="C890" s="140"/>
      <c r="D890" s="140"/>
      <c r="E890" s="141"/>
      <c r="F890" s="140"/>
      <c r="G890" s="140"/>
      <c r="H890" s="140"/>
      <c r="I890" s="142"/>
      <c r="J890" s="142"/>
      <c r="K890" s="142"/>
      <c r="L890" s="143"/>
      <c r="M890" s="143"/>
      <c r="N890" s="148"/>
      <c r="O890" s="29"/>
      <c r="P890" s="108" t="n">
        <v>285</v>
      </c>
      <c r="Q890" s="143"/>
      <c r="R890" s="143"/>
      <c r="S890" s="143"/>
      <c r="T890" s="143"/>
      <c r="U890" s="144"/>
      <c r="V890" s="140"/>
      <c r="W890" s="144"/>
      <c r="X890" s="145"/>
      <c r="Y890" s="146"/>
    </row>
    <row r="891" s="147" customFormat="true" ht="13.8" hidden="false" customHeight="false" outlineLevel="0" collapsed="false">
      <c r="A891" s="138" t="s">
        <v>1126</v>
      </c>
      <c r="B891" s="139"/>
      <c r="C891" s="140"/>
      <c r="D891" s="140"/>
      <c r="E891" s="141"/>
      <c r="F891" s="140"/>
      <c r="G891" s="140"/>
      <c r="H891" s="140"/>
      <c r="I891" s="142"/>
      <c r="J891" s="142"/>
      <c r="K891" s="142"/>
      <c r="L891" s="143"/>
      <c r="M891" s="143"/>
      <c r="N891" s="148"/>
      <c r="O891" s="29"/>
      <c r="P891" s="108" t="n">
        <v>104</v>
      </c>
      <c r="Q891" s="143"/>
      <c r="R891" s="143"/>
      <c r="S891" s="143"/>
      <c r="T891" s="143"/>
      <c r="U891" s="144"/>
      <c r="V891" s="140"/>
      <c r="W891" s="144"/>
      <c r="X891" s="145"/>
      <c r="Y891" s="146"/>
    </row>
    <row r="892" s="147" customFormat="true" ht="13.8" hidden="false" customHeight="false" outlineLevel="0" collapsed="false">
      <c r="A892" s="138" t="s">
        <v>920</v>
      </c>
      <c r="B892" s="139"/>
      <c r="C892" s="140"/>
      <c r="D892" s="140"/>
      <c r="E892" s="141"/>
      <c r="F892" s="140"/>
      <c r="G892" s="140"/>
      <c r="H892" s="140"/>
      <c r="I892" s="142"/>
      <c r="J892" s="142"/>
      <c r="K892" s="142"/>
      <c r="L892" s="143"/>
      <c r="M892" s="143"/>
      <c r="N892" s="148"/>
      <c r="O892" s="29"/>
      <c r="P892" s="108" t="n">
        <v>230</v>
      </c>
      <c r="Q892" s="143"/>
      <c r="R892" s="143"/>
      <c r="S892" s="143"/>
      <c r="T892" s="143"/>
      <c r="U892" s="144"/>
      <c r="V892" s="140"/>
      <c r="W892" s="144"/>
      <c r="X892" s="145"/>
      <c r="Y892" s="146"/>
    </row>
    <row r="893" s="147" customFormat="true" ht="13.8" hidden="false" customHeight="false" outlineLevel="0" collapsed="false">
      <c r="A893" s="138" t="s">
        <v>1327</v>
      </c>
      <c r="B893" s="139"/>
      <c r="C893" s="140"/>
      <c r="D893" s="140"/>
      <c r="E893" s="141"/>
      <c r="F893" s="140"/>
      <c r="G893" s="140"/>
      <c r="H893" s="140"/>
      <c r="I893" s="142"/>
      <c r="J893" s="142"/>
      <c r="K893" s="142"/>
      <c r="L893" s="143"/>
      <c r="M893" s="143"/>
      <c r="N893" s="148"/>
      <c r="O893" s="29"/>
      <c r="P893" s="108" t="n">
        <v>240</v>
      </c>
      <c r="Q893" s="143"/>
      <c r="R893" s="143"/>
      <c r="S893" s="143"/>
      <c r="T893" s="143"/>
      <c r="U893" s="144"/>
      <c r="V893" s="140"/>
      <c r="W893" s="144"/>
      <c r="X893" s="145"/>
      <c r="Y893" s="146"/>
    </row>
    <row r="894" s="147" customFormat="true" ht="13.8" hidden="false" customHeight="false" outlineLevel="0" collapsed="false">
      <c r="A894" s="138" t="s">
        <v>939</v>
      </c>
      <c r="B894" s="139"/>
      <c r="C894" s="140"/>
      <c r="D894" s="140"/>
      <c r="E894" s="141"/>
      <c r="F894" s="140"/>
      <c r="G894" s="140"/>
      <c r="H894" s="140"/>
      <c r="I894" s="142"/>
      <c r="J894" s="142"/>
      <c r="K894" s="142"/>
      <c r="L894" s="143"/>
      <c r="M894" s="143"/>
      <c r="N894" s="148"/>
      <c r="O894" s="29"/>
      <c r="P894" s="108" t="n">
        <v>330</v>
      </c>
      <c r="Q894" s="143"/>
      <c r="R894" s="143"/>
      <c r="S894" s="143"/>
      <c r="T894" s="143"/>
      <c r="U894" s="144"/>
      <c r="V894" s="140"/>
      <c r="W894" s="144"/>
      <c r="X894" s="145"/>
      <c r="Y894" s="146"/>
    </row>
    <row r="895" s="147" customFormat="true" ht="13.8" hidden="false" customHeight="false" outlineLevel="0" collapsed="false">
      <c r="A895" s="138" t="s">
        <v>1328</v>
      </c>
      <c r="B895" s="139"/>
      <c r="C895" s="140"/>
      <c r="D895" s="140"/>
      <c r="E895" s="141"/>
      <c r="F895" s="140"/>
      <c r="G895" s="140"/>
      <c r="H895" s="140"/>
      <c r="I895" s="142"/>
      <c r="J895" s="142"/>
      <c r="K895" s="142"/>
      <c r="L895" s="143"/>
      <c r="M895" s="143"/>
      <c r="N895" s="148"/>
      <c r="O895" s="29"/>
      <c r="P895" s="108" t="n">
        <v>295</v>
      </c>
      <c r="Q895" s="143"/>
      <c r="R895" s="143"/>
      <c r="S895" s="143"/>
      <c r="T895" s="143"/>
      <c r="U895" s="144"/>
      <c r="V895" s="140"/>
      <c r="W895" s="144"/>
      <c r="X895" s="145"/>
      <c r="Y895" s="146"/>
    </row>
    <row r="896" s="147" customFormat="true" ht="13.8" hidden="false" customHeight="false" outlineLevel="0" collapsed="false">
      <c r="A896" s="138" t="s">
        <v>911</v>
      </c>
      <c r="B896" s="139"/>
      <c r="C896" s="140"/>
      <c r="D896" s="140"/>
      <c r="E896" s="141"/>
      <c r="F896" s="140"/>
      <c r="G896" s="140"/>
      <c r="H896" s="140"/>
      <c r="I896" s="142"/>
      <c r="J896" s="142"/>
      <c r="K896" s="142"/>
      <c r="L896" s="143"/>
      <c r="M896" s="143"/>
      <c r="N896" s="148"/>
      <c r="O896" s="29"/>
      <c r="P896" s="108" t="n">
        <v>438</v>
      </c>
      <c r="Q896" s="143"/>
      <c r="R896" s="143"/>
      <c r="S896" s="143"/>
      <c r="T896" s="143"/>
      <c r="U896" s="144"/>
      <c r="V896" s="140"/>
      <c r="W896" s="144"/>
      <c r="X896" s="145"/>
      <c r="Y896" s="146"/>
    </row>
    <row r="897" s="147" customFormat="true" ht="13.8" hidden="false" customHeight="false" outlineLevel="0" collapsed="false">
      <c r="A897" s="138" t="s">
        <v>903</v>
      </c>
      <c r="B897" s="139"/>
      <c r="C897" s="140"/>
      <c r="D897" s="140"/>
      <c r="E897" s="141"/>
      <c r="F897" s="140"/>
      <c r="G897" s="140"/>
      <c r="H897" s="140"/>
      <c r="I897" s="142"/>
      <c r="J897" s="142"/>
      <c r="K897" s="142"/>
      <c r="L897" s="143"/>
      <c r="M897" s="143"/>
      <c r="N897" s="148"/>
      <c r="O897" s="29"/>
      <c r="P897" s="108" t="n">
        <v>165</v>
      </c>
      <c r="Q897" s="143"/>
      <c r="R897" s="143"/>
      <c r="S897" s="143"/>
      <c r="T897" s="143"/>
      <c r="U897" s="144"/>
      <c r="V897" s="140"/>
      <c r="W897" s="144"/>
      <c r="X897" s="145"/>
      <c r="Y897" s="146"/>
    </row>
    <row r="898" s="147" customFormat="true" ht="13.8" hidden="false" customHeight="false" outlineLevel="0" collapsed="false">
      <c r="A898" s="138" t="s">
        <v>1326</v>
      </c>
      <c r="B898" s="139"/>
      <c r="C898" s="140"/>
      <c r="D898" s="140"/>
      <c r="E898" s="141"/>
      <c r="F898" s="140"/>
      <c r="G898" s="140"/>
      <c r="H898" s="140"/>
      <c r="I898" s="142"/>
      <c r="J898" s="142"/>
      <c r="K898" s="142"/>
      <c r="L898" s="143"/>
      <c r="M898" s="143"/>
      <c r="N898" s="148"/>
      <c r="O898" s="29"/>
      <c r="P898" s="108" t="n">
        <v>-90</v>
      </c>
      <c r="Q898" s="143"/>
      <c r="R898" s="143"/>
      <c r="S898" s="143"/>
      <c r="T898" s="143"/>
      <c r="U898" s="144"/>
      <c r="V898" s="140"/>
      <c r="W898" s="144"/>
      <c r="X898" s="145"/>
      <c r="Y898" s="146"/>
    </row>
    <row r="899" s="147" customFormat="true" ht="13.8" hidden="false" customHeight="false" outlineLevel="0" collapsed="false">
      <c r="A899" s="138" t="s">
        <v>1329</v>
      </c>
      <c r="B899" s="139"/>
      <c r="C899" s="140"/>
      <c r="D899" s="140"/>
      <c r="E899" s="141"/>
      <c r="F899" s="140"/>
      <c r="G899" s="140"/>
      <c r="H899" s="140"/>
      <c r="I899" s="142"/>
      <c r="J899" s="142"/>
      <c r="K899" s="142"/>
      <c r="L899" s="143"/>
      <c r="M899" s="143"/>
      <c r="N899" s="148"/>
      <c r="O899" s="29"/>
      <c r="P899" s="108" t="n">
        <v>2000</v>
      </c>
      <c r="Q899" s="143"/>
      <c r="R899" s="143"/>
      <c r="S899" s="143"/>
      <c r="T899" s="143"/>
      <c r="U899" s="144"/>
      <c r="V899" s="140"/>
      <c r="W899" s="144"/>
      <c r="X899" s="145"/>
      <c r="Y899" s="146"/>
    </row>
    <row r="900" s="147" customFormat="true" ht="13.8" hidden="false" customHeight="false" outlineLevel="0" collapsed="false">
      <c r="A900" s="138" t="s">
        <v>1327</v>
      </c>
      <c r="B900" s="139"/>
      <c r="C900" s="140"/>
      <c r="D900" s="140"/>
      <c r="E900" s="141"/>
      <c r="F900" s="140"/>
      <c r="G900" s="140"/>
      <c r="H900" s="140"/>
      <c r="I900" s="142"/>
      <c r="J900" s="142"/>
      <c r="K900" s="142"/>
      <c r="L900" s="143"/>
      <c r="M900" s="143"/>
      <c r="N900" s="148"/>
      <c r="O900" s="29"/>
      <c r="P900" s="108" t="n">
        <v>39</v>
      </c>
      <c r="Q900" s="143"/>
      <c r="R900" s="143"/>
      <c r="S900" s="143"/>
      <c r="T900" s="143"/>
      <c r="U900" s="144"/>
      <c r="V900" s="140"/>
      <c r="W900" s="144"/>
      <c r="X900" s="145"/>
      <c r="Y900" s="146"/>
    </row>
    <row r="901" s="147" customFormat="true" ht="13.8" hidden="false" customHeight="false" outlineLevel="0" collapsed="false">
      <c r="A901" s="138" t="s">
        <v>1330</v>
      </c>
      <c r="B901" s="139"/>
      <c r="C901" s="140"/>
      <c r="D901" s="140"/>
      <c r="E901" s="141"/>
      <c r="F901" s="140"/>
      <c r="G901" s="140"/>
      <c r="H901" s="140"/>
      <c r="I901" s="142"/>
      <c r="J901" s="142"/>
      <c r="K901" s="142"/>
      <c r="L901" s="143"/>
      <c r="M901" s="143"/>
      <c r="N901" s="148"/>
      <c r="O901" s="29"/>
      <c r="P901" s="108" t="n">
        <v>130</v>
      </c>
      <c r="Q901" s="143"/>
      <c r="R901" s="143"/>
      <c r="S901" s="143"/>
      <c r="T901" s="143"/>
      <c r="U901" s="144"/>
      <c r="V901" s="140"/>
      <c r="W901" s="144"/>
      <c r="X901" s="145"/>
      <c r="Y901" s="146"/>
    </row>
    <row r="902" s="147" customFormat="true" ht="13.8" hidden="false" customHeight="false" outlineLevel="0" collapsed="false">
      <c r="A902" s="138" t="s">
        <v>1222</v>
      </c>
      <c r="B902" s="139"/>
      <c r="C902" s="140"/>
      <c r="D902" s="140"/>
      <c r="E902" s="141"/>
      <c r="F902" s="140"/>
      <c r="G902" s="140"/>
      <c r="H902" s="140"/>
      <c r="I902" s="142"/>
      <c r="J902" s="142"/>
      <c r="K902" s="142"/>
      <c r="L902" s="143"/>
      <c r="M902" s="143"/>
      <c r="N902" s="148"/>
      <c r="O902" s="29"/>
      <c r="P902" s="108" t="n">
        <v>220</v>
      </c>
      <c r="Q902" s="143"/>
      <c r="R902" s="143"/>
      <c r="S902" s="143"/>
      <c r="T902" s="143"/>
      <c r="U902" s="144"/>
      <c r="V902" s="140"/>
      <c r="W902" s="144"/>
      <c r="X902" s="145"/>
      <c r="Y902" s="146"/>
    </row>
    <row r="903" s="147" customFormat="true" ht="13.8" hidden="false" customHeight="false" outlineLevel="0" collapsed="false">
      <c r="A903" s="138" t="s">
        <v>922</v>
      </c>
      <c r="B903" s="139"/>
      <c r="C903" s="140"/>
      <c r="D903" s="140"/>
      <c r="E903" s="141"/>
      <c r="F903" s="140"/>
      <c r="G903" s="140"/>
      <c r="H903" s="140"/>
      <c r="I903" s="142"/>
      <c r="J903" s="142"/>
      <c r="K903" s="142"/>
      <c r="L903" s="143"/>
      <c r="M903" s="143"/>
      <c r="N903" s="148"/>
      <c r="O903" s="29"/>
      <c r="P903" s="108" t="n">
        <v>39</v>
      </c>
      <c r="Q903" s="143"/>
      <c r="R903" s="143"/>
      <c r="S903" s="143"/>
      <c r="T903" s="143"/>
      <c r="U903" s="144"/>
      <c r="V903" s="140"/>
      <c r="W903" s="144"/>
      <c r="X903" s="145"/>
      <c r="Y903" s="146"/>
    </row>
    <row r="904" s="147" customFormat="true" ht="13.8" hidden="false" customHeight="false" outlineLevel="0" collapsed="false">
      <c r="A904" s="138" t="s">
        <v>924</v>
      </c>
      <c r="B904" s="139"/>
      <c r="C904" s="140"/>
      <c r="D904" s="140"/>
      <c r="E904" s="141"/>
      <c r="F904" s="140"/>
      <c r="G904" s="140"/>
      <c r="H904" s="140"/>
      <c r="I904" s="142"/>
      <c r="J904" s="142"/>
      <c r="K904" s="142"/>
      <c r="L904" s="143"/>
      <c r="M904" s="143"/>
      <c r="N904" s="148"/>
      <c r="O904" s="29"/>
      <c r="P904" s="108" t="n">
        <v>975</v>
      </c>
      <c r="Q904" s="143"/>
      <c r="R904" s="143"/>
      <c r="S904" s="143"/>
      <c r="T904" s="143"/>
      <c r="U904" s="144"/>
      <c r="V904" s="140"/>
      <c r="W904" s="144"/>
      <c r="X904" s="145"/>
      <c r="Y904" s="146"/>
    </row>
    <row r="905" s="147" customFormat="true" ht="13.8" hidden="false" customHeight="false" outlineLevel="0" collapsed="false">
      <c r="A905" s="138" t="s">
        <v>1015</v>
      </c>
      <c r="B905" s="139"/>
      <c r="C905" s="140"/>
      <c r="D905" s="140"/>
      <c r="E905" s="141"/>
      <c r="F905" s="140"/>
      <c r="G905" s="140"/>
      <c r="H905" s="140"/>
      <c r="I905" s="142"/>
      <c r="J905" s="142"/>
      <c r="K905" s="142"/>
      <c r="L905" s="143"/>
      <c r="M905" s="143"/>
      <c r="N905" s="148"/>
      <c r="O905" s="29"/>
      <c r="P905" s="108" t="n">
        <v>45</v>
      </c>
      <c r="Q905" s="143"/>
      <c r="R905" s="143"/>
      <c r="S905" s="143"/>
      <c r="T905" s="143"/>
      <c r="U905" s="144"/>
      <c r="V905" s="140"/>
      <c r="W905" s="144"/>
      <c r="X905" s="145"/>
      <c r="Y905" s="146"/>
    </row>
    <row r="906" s="147" customFormat="true" ht="13.8" hidden="false" customHeight="false" outlineLevel="0" collapsed="false">
      <c r="A906" s="138" t="s">
        <v>111</v>
      </c>
      <c r="B906" s="139"/>
      <c r="C906" s="140"/>
      <c r="D906" s="140"/>
      <c r="E906" s="141"/>
      <c r="F906" s="140"/>
      <c r="G906" s="140"/>
      <c r="H906" s="140"/>
      <c r="I906" s="142"/>
      <c r="J906" s="142"/>
      <c r="K906" s="142"/>
      <c r="L906" s="143"/>
      <c r="M906" s="143"/>
      <c r="N906" s="148"/>
      <c r="O906" s="29"/>
      <c r="P906" s="108" t="n">
        <v>220</v>
      </c>
      <c r="Q906" s="143"/>
      <c r="R906" s="143"/>
      <c r="S906" s="143"/>
      <c r="T906" s="143"/>
      <c r="U906" s="144"/>
      <c r="V906" s="140"/>
      <c r="W906" s="144"/>
      <c r="X906" s="145"/>
      <c r="Y906" s="146"/>
    </row>
    <row r="907" s="147" customFormat="true" ht="13.8" hidden="false" customHeight="false" outlineLevel="0" collapsed="false">
      <c r="A907" s="138" t="s">
        <v>1044</v>
      </c>
      <c r="B907" s="139"/>
      <c r="C907" s="140"/>
      <c r="D907" s="140"/>
      <c r="E907" s="141"/>
      <c r="F907" s="140"/>
      <c r="G907" s="140"/>
      <c r="H907" s="140"/>
      <c r="I907" s="142"/>
      <c r="J907" s="142"/>
      <c r="K907" s="142"/>
      <c r="L907" s="143"/>
      <c r="M907" s="143"/>
      <c r="N907" s="148"/>
      <c r="O907" s="29"/>
      <c r="P907" s="108"/>
      <c r="Q907" s="143"/>
      <c r="R907" s="143"/>
      <c r="S907" s="143"/>
      <c r="T907" s="143"/>
      <c r="U907" s="144"/>
      <c r="V907" s="140"/>
      <c r="W907" s="144"/>
      <c r="X907" s="145"/>
      <c r="Y907" s="146"/>
    </row>
    <row r="908" s="147" customFormat="true" ht="13.8" hidden="false" customHeight="false" outlineLevel="0" collapsed="false">
      <c r="A908" s="138" t="s">
        <v>916</v>
      </c>
      <c r="B908" s="139"/>
      <c r="C908" s="140"/>
      <c r="D908" s="140"/>
      <c r="E908" s="141"/>
      <c r="F908" s="140"/>
      <c r="G908" s="140"/>
      <c r="H908" s="140"/>
      <c r="I908" s="142"/>
      <c r="J908" s="142"/>
      <c r="K908" s="142"/>
      <c r="L908" s="143"/>
      <c r="M908" s="143"/>
      <c r="N908" s="148"/>
      <c r="O908" s="29"/>
      <c r="P908" s="108" t="n">
        <v>318</v>
      </c>
      <c r="Q908" s="143"/>
      <c r="R908" s="143"/>
      <c r="S908" s="143"/>
      <c r="T908" s="143"/>
      <c r="U908" s="144"/>
      <c r="V908" s="140"/>
      <c r="W908" s="144"/>
      <c r="X908" s="145"/>
      <c r="Y908" s="146"/>
    </row>
    <row r="909" s="147" customFormat="true" ht="13.8" hidden="false" customHeight="false" outlineLevel="0" collapsed="false">
      <c r="A909" s="138" t="s">
        <v>1111</v>
      </c>
      <c r="B909" s="139"/>
      <c r="C909" s="140"/>
      <c r="D909" s="140"/>
      <c r="E909" s="141"/>
      <c r="F909" s="140"/>
      <c r="G909" s="140"/>
      <c r="H909" s="140"/>
      <c r="I909" s="142"/>
      <c r="J909" s="142"/>
      <c r="K909" s="142"/>
      <c r="L909" s="143"/>
      <c r="M909" s="143"/>
      <c r="N909" s="148"/>
      <c r="O909" s="29"/>
      <c r="P909" s="108" t="n">
        <v>130</v>
      </c>
      <c r="Q909" s="143"/>
      <c r="R909" s="143"/>
      <c r="S909" s="143"/>
      <c r="T909" s="143"/>
      <c r="U909" s="144"/>
      <c r="V909" s="140"/>
      <c r="W909" s="144"/>
      <c r="X909" s="145"/>
      <c r="Y909" s="146"/>
    </row>
    <row r="910" s="147" customFormat="true" ht="13.8" hidden="false" customHeight="false" outlineLevel="0" collapsed="false">
      <c r="A910" s="138" t="s">
        <v>1023</v>
      </c>
      <c r="B910" s="139"/>
      <c r="C910" s="140"/>
      <c r="D910" s="140"/>
      <c r="E910" s="141"/>
      <c r="F910" s="140"/>
      <c r="G910" s="140"/>
      <c r="H910" s="140"/>
      <c r="I910" s="142"/>
      <c r="J910" s="142"/>
      <c r="K910" s="142"/>
      <c r="L910" s="143"/>
      <c r="M910" s="143"/>
      <c r="N910" s="148"/>
      <c r="O910" s="29"/>
      <c r="P910" s="108" t="n">
        <v>135</v>
      </c>
      <c r="Q910" s="143"/>
      <c r="R910" s="143"/>
      <c r="S910" s="143"/>
      <c r="T910" s="143"/>
      <c r="U910" s="144"/>
      <c r="V910" s="140"/>
      <c r="W910" s="144"/>
      <c r="X910" s="145"/>
      <c r="Y910" s="146"/>
    </row>
    <row r="911" s="147" customFormat="true" ht="13.8" hidden="false" customHeight="false" outlineLevel="0" collapsed="false">
      <c r="A911" s="138" t="s">
        <v>1223</v>
      </c>
      <c r="B911" s="139"/>
      <c r="C911" s="140"/>
      <c r="D911" s="140"/>
      <c r="E911" s="141"/>
      <c r="F911" s="140"/>
      <c r="G911" s="140"/>
      <c r="H911" s="140"/>
      <c r="I911" s="142"/>
      <c r="J911" s="142"/>
      <c r="K911" s="142"/>
      <c r="L911" s="143"/>
      <c r="M911" s="143"/>
      <c r="N911" s="148"/>
      <c r="O911" s="29"/>
      <c r="P911" s="108" t="n">
        <v>185</v>
      </c>
      <c r="Q911" s="143"/>
      <c r="R911" s="143"/>
      <c r="S911" s="143"/>
      <c r="T911" s="143"/>
      <c r="U911" s="144"/>
      <c r="V911" s="140"/>
      <c r="W911" s="144"/>
      <c r="X911" s="145"/>
      <c r="Y911" s="146"/>
    </row>
    <row r="912" s="147" customFormat="true" ht="13.8" hidden="false" customHeight="false" outlineLevel="0" collapsed="false">
      <c r="A912" s="138" t="s">
        <v>1291</v>
      </c>
      <c r="B912" s="139"/>
      <c r="C912" s="140"/>
      <c r="D912" s="140"/>
      <c r="E912" s="141"/>
      <c r="F912" s="140"/>
      <c r="G912" s="140"/>
      <c r="H912" s="140"/>
      <c r="I912" s="142"/>
      <c r="J912" s="142"/>
      <c r="K912" s="142"/>
      <c r="L912" s="143"/>
      <c r="M912" s="143"/>
      <c r="N912" s="148"/>
      <c r="O912" s="29"/>
      <c r="P912" s="108" t="n">
        <v>259</v>
      </c>
      <c r="Q912" s="143"/>
      <c r="R912" s="143"/>
      <c r="S912" s="143"/>
      <c r="T912" s="143"/>
      <c r="U912" s="144"/>
      <c r="V912" s="140"/>
      <c r="W912" s="144"/>
      <c r="X912" s="145"/>
      <c r="Y912" s="146"/>
    </row>
    <row r="913" s="147" customFormat="true" ht="13.8" hidden="false" customHeight="false" outlineLevel="0" collapsed="false">
      <c r="A913" s="138" t="s">
        <v>1283</v>
      </c>
      <c r="B913" s="139"/>
      <c r="C913" s="140"/>
      <c r="D913" s="140"/>
      <c r="E913" s="141"/>
      <c r="F913" s="140"/>
      <c r="G913" s="140"/>
      <c r="H913" s="140"/>
      <c r="I913" s="142"/>
      <c r="J913" s="142"/>
      <c r="K913" s="142"/>
      <c r="L913" s="143"/>
      <c r="M913" s="143"/>
      <c r="N913" s="148"/>
      <c r="O913" s="29"/>
      <c r="P913" s="108" t="n">
        <v>204</v>
      </c>
      <c r="Q913" s="143"/>
      <c r="R913" s="143"/>
      <c r="S913" s="143"/>
      <c r="T913" s="143"/>
      <c r="U913" s="144"/>
      <c r="V913" s="140"/>
      <c r="W913" s="144"/>
      <c r="X913" s="145"/>
      <c r="Y913" s="146"/>
    </row>
    <row r="914" s="147" customFormat="true" ht="13.8" hidden="false" customHeight="false" outlineLevel="0" collapsed="false">
      <c r="A914" s="138" t="s">
        <v>957</v>
      </c>
      <c r="B914" s="139"/>
      <c r="C914" s="140"/>
      <c r="D914" s="140"/>
      <c r="E914" s="141"/>
      <c r="F914" s="140"/>
      <c r="G914" s="140"/>
      <c r="H914" s="140"/>
      <c r="I914" s="142"/>
      <c r="J914" s="142"/>
      <c r="K914" s="142"/>
      <c r="L914" s="143"/>
      <c r="M914" s="143"/>
      <c r="N914" s="148"/>
      <c r="O914" s="29"/>
      <c r="P914" s="108" t="n">
        <v>65</v>
      </c>
      <c r="Q914" s="143"/>
      <c r="R914" s="143"/>
      <c r="S914" s="143"/>
      <c r="T914" s="143"/>
      <c r="U914" s="144"/>
      <c r="V914" s="140"/>
      <c r="W914" s="144"/>
      <c r="X914" s="145"/>
      <c r="Y914" s="146"/>
    </row>
    <row r="915" s="147" customFormat="true" ht="13.8" hidden="false" customHeight="false" outlineLevel="0" collapsed="false">
      <c r="A915" s="138" t="s">
        <v>924</v>
      </c>
      <c r="B915" s="139"/>
      <c r="C915" s="140"/>
      <c r="D915" s="140"/>
      <c r="E915" s="141"/>
      <c r="F915" s="140"/>
      <c r="G915" s="140"/>
      <c r="H915" s="140"/>
      <c r="I915" s="142"/>
      <c r="J915" s="142"/>
      <c r="K915" s="142"/>
      <c r="L915" s="143"/>
      <c r="M915" s="143"/>
      <c r="N915" s="148"/>
      <c r="O915" s="29"/>
      <c r="P915" s="108" t="n">
        <v>195</v>
      </c>
      <c r="Q915" s="143"/>
      <c r="R915" s="143"/>
      <c r="S915" s="143"/>
      <c r="T915" s="143"/>
      <c r="U915" s="144"/>
      <c r="V915" s="140"/>
      <c r="W915" s="144"/>
      <c r="X915" s="145"/>
      <c r="Y915" s="146"/>
    </row>
    <row r="916" s="147" customFormat="true" ht="13.8" hidden="false" customHeight="false" outlineLevel="0" collapsed="false">
      <c r="A916" s="138" t="s">
        <v>119</v>
      </c>
      <c r="B916" s="139"/>
      <c r="C916" s="140"/>
      <c r="D916" s="140"/>
      <c r="E916" s="141"/>
      <c r="F916" s="140"/>
      <c r="G916" s="140"/>
      <c r="H916" s="140"/>
      <c r="I916" s="142"/>
      <c r="J916" s="142"/>
      <c r="K916" s="142"/>
      <c r="L916" s="143"/>
      <c r="M916" s="143"/>
      <c r="N916" s="148"/>
      <c r="O916" s="29"/>
      <c r="P916" s="108" t="n">
        <v>130</v>
      </c>
      <c r="Q916" s="143"/>
      <c r="R916" s="143"/>
      <c r="S916" s="143"/>
      <c r="T916" s="143"/>
      <c r="U916" s="144"/>
      <c r="V916" s="140"/>
      <c r="W916" s="144"/>
      <c r="X916" s="145"/>
      <c r="Y916" s="146"/>
    </row>
    <row r="917" s="147" customFormat="true" ht="13.8" hidden="false" customHeight="false" outlineLevel="0" collapsed="false">
      <c r="A917" s="138" t="s">
        <v>1005</v>
      </c>
      <c r="B917" s="139"/>
      <c r="C917" s="140"/>
      <c r="D917" s="140"/>
      <c r="E917" s="141"/>
      <c r="F917" s="140"/>
      <c r="G917" s="140"/>
      <c r="H917" s="140"/>
      <c r="I917" s="142"/>
      <c r="J917" s="142"/>
      <c r="K917" s="142"/>
      <c r="L917" s="143"/>
      <c r="M917" s="143"/>
      <c r="N917" s="148"/>
      <c r="O917" s="29"/>
      <c r="P917" s="108" t="n">
        <v>130</v>
      </c>
      <c r="Q917" s="143"/>
      <c r="R917" s="143"/>
      <c r="S917" s="143"/>
      <c r="T917" s="143"/>
      <c r="U917" s="144"/>
      <c r="V917" s="140"/>
      <c r="W917" s="144"/>
      <c r="X917" s="145"/>
      <c r="Y917" s="146"/>
    </row>
    <row r="918" s="147" customFormat="true" ht="13.8" hidden="false" customHeight="false" outlineLevel="0" collapsed="false">
      <c r="A918" s="138" t="s">
        <v>956</v>
      </c>
      <c r="B918" s="139"/>
      <c r="C918" s="140"/>
      <c r="D918" s="140"/>
      <c r="E918" s="141"/>
      <c r="F918" s="140"/>
      <c r="G918" s="140"/>
      <c r="H918" s="140"/>
      <c r="I918" s="142"/>
      <c r="J918" s="142"/>
      <c r="K918" s="142"/>
      <c r="L918" s="143"/>
      <c r="M918" s="143"/>
      <c r="N918" s="148"/>
      <c r="O918" s="29"/>
      <c r="P918" s="108" t="n">
        <v>175</v>
      </c>
      <c r="Q918" s="143"/>
      <c r="R918" s="143"/>
      <c r="S918" s="143"/>
      <c r="T918" s="143"/>
      <c r="U918" s="144"/>
      <c r="V918" s="140"/>
      <c r="W918" s="144"/>
      <c r="X918" s="145"/>
      <c r="Y918" s="146"/>
    </row>
    <row r="919" s="147" customFormat="true" ht="13.8" hidden="false" customHeight="false" outlineLevel="0" collapsed="false">
      <c r="A919" s="138" t="s">
        <v>954</v>
      </c>
      <c r="B919" s="139"/>
      <c r="C919" s="140"/>
      <c r="D919" s="140"/>
      <c r="E919" s="141"/>
      <c r="F919" s="140"/>
      <c r="G919" s="140"/>
      <c r="H919" s="140"/>
      <c r="I919" s="142"/>
      <c r="J919" s="142"/>
      <c r="K919" s="142"/>
      <c r="L919" s="143"/>
      <c r="M919" s="143"/>
      <c r="N919" s="148"/>
      <c r="O919" s="29"/>
      <c r="P919" s="108" t="n">
        <v>745</v>
      </c>
      <c r="Q919" s="143"/>
      <c r="R919" s="143"/>
      <c r="S919" s="143"/>
      <c r="T919" s="143"/>
      <c r="U919" s="144"/>
      <c r="V919" s="140"/>
      <c r="W919" s="144"/>
      <c r="X919" s="145"/>
      <c r="Y919" s="146"/>
    </row>
    <row r="920" s="147" customFormat="true" ht="13.8" hidden="false" customHeight="false" outlineLevel="0" collapsed="false">
      <c r="A920" s="138" t="s">
        <v>968</v>
      </c>
      <c r="B920" s="139"/>
      <c r="C920" s="140"/>
      <c r="D920" s="140"/>
      <c r="E920" s="141"/>
      <c r="F920" s="140"/>
      <c r="G920" s="140"/>
      <c r="H920" s="140"/>
      <c r="I920" s="142"/>
      <c r="J920" s="142"/>
      <c r="K920" s="142"/>
      <c r="L920" s="143"/>
      <c r="M920" s="143"/>
      <c r="N920" s="148"/>
      <c r="O920" s="29"/>
      <c r="P920" s="108" t="n">
        <v>295</v>
      </c>
      <c r="Q920" s="143"/>
      <c r="R920" s="143"/>
      <c r="S920" s="143"/>
      <c r="T920" s="143"/>
      <c r="U920" s="144"/>
      <c r="V920" s="140"/>
      <c r="W920" s="144"/>
      <c r="X920" s="145"/>
      <c r="Y920" s="146"/>
    </row>
    <row r="921" s="147" customFormat="true" ht="13.8" hidden="false" customHeight="false" outlineLevel="0" collapsed="false">
      <c r="A921" s="138" t="s">
        <v>1041</v>
      </c>
      <c r="B921" s="139"/>
      <c r="C921" s="140"/>
      <c r="D921" s="140"/>
      <c r="E921" s="141"/>
      <c r="F921" s="140"/>
      <c r="G921" s="140"/>
      <c r="H921" s="140"/>
      <c r="I921" s="142"/>
      <c r="J921" s="142"/>
      <c r="K921" s="142"/>
      <c r="L921" s="143"/>
      <c r="M921" s="143"/>
      <c r="N921" s="148"/>
      <c r="O921" s="29"/>
      <c r="P921" s="108" t="n">
        <v>100</v>
      </c>
      <c r="Q921" s="143"/>
      <c r="R921" s="143"/>
      <c r="S921" s="143"/>
      <c r="T921" s="143"/>
      <c r="U921" s="144"/>
      <c r="V921" s="140"/>
      <c r="W921" s="144"/>
      <c r="X921" s="145"/>
      <c r="Y921" s="146"/>
    </row>
    <row r="922" s="147" customFormat="true" ht="13.8" hidden="false" customHeight="false" outlineLevel="0" collapsed="false">
      <c r="A922" s="138" t="s">
        <v>1152</v>
      </c>
      <c r="B922" s="139"/>
      <c r="C922" s="140"/>
      <c r="D922" s="140"/>
      <c r="E922" s="141"/>
      <c r="F922" s="140"/>
      <c r="G922" s="140"/>
      <c r="H922" s="140"/>
      <c r="I922" s="142"/>
      <c r="J922" s="142"/>
      <c r="K922" s="142"/>
      <c r="L922" s="143"/>
      <c r="M922" s="143"/>
      <c r="N922" s="148"/>
      <c r="O922" s="29"/>
      <c r="P922" s="108" t="n">
        <v>29</v>
      </c>
      <c r="Q922" s="143"/>
      <c r="R922" s="143"/>
      <c r="S922" s="143"/>
      <c r="T922" s="143"/>
      <c r="U922" s="144"/>
      <c r="V922" s="140"/>
      <c r="W922" s="144"/>
      <c r="X922" s="145"/>
      <c r="Y922" s="146"/>
    </row>
    <row r="923" s="147" customFormat="true" ht="13.8" hidden="false" customHeight="false" outlineLevel="0" collapsed="false">
      <c r="A923" s="138" t="s">
        <v>1022</v>
      </c>
      <c r="B923" s="139"/>
      <c r="C923" s="140"/>
      <c r="D923" s="140"/>
      <c r="E923" s="141"/>
      <c r="F923" s="140"/>
      <c r="G923" s="140"/>
      <c r="H923" s="140"/>
      <c r="I923" s="142"/>
      <c r="J923" s="142"/>
      <c r="K923" s="142"/>
      <c r="L923" s="143"/>
      <c r="M923" s="143"/>
      <c r="N923" s="148"/>
      <c r="O923" s="29"/>
      <c r="P923" s="108" t="n">
        <v>130</v>
      </c>
      <c r="Q923" s="143"/>
      <c r="R923" s="143"/>
      <c r="S923" s="143"/>
      <c r="T923" s="143"/>
      <c r="U923" s="144"/>
      <c r="V923" s="140"/>
      <c r="W923" s="144"/>
      <c r="X923" s="145"/>
      <c r="Y923" s="146"/>
    </row>
    <row r="924" s="147" customFormat="true" ht="13.8" hidden="false" customHeight="false" outlineLevel="0" collapsed="false">
      <c r="A924" s="138" t="s">
        <v>1331</v>
      </c>
      <c r="B924" s="139"/>
      <c r="C924" s="140"/>
      <c r="D924" s="140"/>
      <c r="E924" s="141"/>
      <c r="F924" s="140"/>
      <c r="G924" s="140"/>
      <c r="H924" s="140"/>
      <c r="I924" s="142"/>
      <c r="J924" s="142"/>
      <c r="K924" s="142"/>
      <c r="L924" s="143"/>
      <c r="M924" s="143"/>
      <c r="N924" s="148"/>
      <c r="O924" s="29"/>
      <c r="P924" s="108" t="n">
        <v>370</v>
      </c>
      <c r="Q924" s="143"/>
      <c r="R924" s="143"/>
      <c r="S924" s="143"/>
      <c r="T924" s="143"/>
      <c r="U924" s="144"/>
      <c r="V924" s="140"/>
      <c r="W924" s="144"/>
      <c r="X924" s="145"/>
      <c r="Y924" s="146"/>
    </row>
    <row r="925" s="147" customFormat="true" ht="13.8" hidden="false" customHeight="false" outlineLevel="0" collapsed="false">
      <c r="A925" s="138"/>
      <c r="B925" s="139"/>
      <c r="C925" s="140"/>
      <c r="D925" s="140"/>
      <c r="E925" s="141"/>
      <c r="F925" s="140"/>
      <c r="G925" s="140"/>
      <c r="H925" s="140"/>
      <c r="I925" s="142"/>
      <c r="J925" s="142"/>
      <c r="K925" s="142"/>
      <c r="L925" s="143"/>
      <c r="M925" s="143"/>
      <c r="N925" s="148"/>
      <c r="O925" s="29"/>
      <c r="P925" s="108"/>
      <c r="Q925" s="143"/>
      <c r="R925" s="143"/>
      <c r="S925" s="143"/>
      <c r="T925" s="143"/>
      <c r="U925" s="144"/>
      <c r="V925" s="140"/>
      <c r="W925" s="144"/>
      <c r="X925" s="145"/>
      <c r="Y925" s="146"/>
    </row>
    <row r="926" s="147" customFormat="true" ht="13.8" hidden="false" customHeight="false" outlineLevel="0" collapsed="false">
      <c r="A926" s="138"/>
      <c r="B926" s="139"/>
      <c r="C926" s="140"/>
      <c r="D926" s="140"/>
      <c r="E926" s="141"/>
      <c r="F926" s="140"/>
      <c r="G926" s="140"/>
      <c r="H926" s="140"/>
      <c r="I926" s="142"/>
      <c r="J926" s="142"/>
      <c r="K926" s="142"/>
      <c r="L926" s="143"/>
      <c r="M926" s="143"/>
      <c r="N926" s="148"/>
      <c r="O926" s="29"/>
      <c r="P926" s="108"/>
      <c r="Q926" s="143"/>
      <c r="R926" s="143"/>
      <c r="S926" s="143"/>
      <c r="T926" s="143"/>
      <c r="U926" s="144"/>
      <c r="V926" s="140"/>
      <c r="W926" s="144"/>
      <c r="X926" s="145"/>
      <c r="Y926" s="146"/>
    </row>
    <row r="927" s="147" customFormat="true" ht="13.8" hidden="false" customHeight="false" outlineLevel="0" collapsed="false">
      <c r="A927" s="138"/>
      <c r="B927" s="139"/>
      <c r="C927" s="140"/>
      <c r="D927" s="140"/>
      <c r="E927" s="141"/>
      <c r="F927" s="140"/>
      <c r="G927" s="140"/>
      <c r="H927" s="140"/>
      <c r="I927" s="142"/>
      <c r="J927" s="142"/>
      <c r="K927" s="142"/>
      <c r="L927" s="143"/>
      <c r="M927" s="143"/>
      <c r="N927" s="148"/>
      <c r="O927" s="29"/>
      <c r="P927" s="108"/>
      <c r="Q927" s="143"/>
      <c r="R927" s="143"/>
      <c r="S927" s="143"/>
      <c r="T927" s="143"/>
      <c r="U927" s="144"/>
      <c r="V927" s="140"/>
      <c r="W927" s="144"/>
      <c r="X927" s="145"/>
      <c r="Y927" s="146"/>
    </row>
    <row r="928" s="147" customFormat="true" ht="13.8" hidden="false" customHeight="false" outlineLevel="0" collapsed="false">
      <c r="A928" s="138"/>
      <c r="B928" s="139"/>
      <c r="C928" s="140"/>
      <c r="D928" s="140"/>
      <c r="E928" s="141"/>
      <c r="F928" s="140"/>
      <c r="G928" s="140"/>
      <c r="H928" s="140"/>
      <c r="I928" s="142"/>
      <c r="J928" s="142"/>
      <c r="K928" s="142"/>
      <c r="L928" s="143"/>
      <c r="M928" s="143"/>
      <c r="N928" s="148"/>
      <c r="O928" s="29"/>
      <c r="P928" s="108"/>
      <c r="Q928" s="143"/>
      <c r="R928" s="143"/>
      <c r="S928" s="143"/>
      <c r="T928" s="143"/>
      <c r="U928" s="144"/>
      <c r="V928" s="140"/>
      <c r="W928" s="144"/>
      <c r="X928" s="145"/>
      <c r="Y928" s="146"/>
    </row>
    <row r="929" s="147" customFormat="true" ht="13.8" hidden="false" customHeight="false" outlineLevel="0" collapsed="false">
      <c r="A929" s="138"/>
      <c r="B929" s="139"/>
      <c r="C929" s="140"/>
      <c r="D929" s="140"/>
      <c r="E929" s="141"/>
      <c r="F929" s="140"/>
      <c r="G929" s="140"/>
      <c r="H929" s="140"/>
      <c r="I929" s="142"/>
      <c r="J929" s="142"/>
      <c r="K929" s="142"/>
      <c r="L929" s="143"/>
      <c r="M929" s="143"/>
      <c r="N929" s="148"/>
      <c r="O929" s="29"/>
      <c r="P929" s="108"/>
      <c r="Q929" s="143"/>
      <c r="R929" s="143"/>
      <c r="S929" s="143"/>
      <c r="T929" s="143"/>
      <c r="U929" s="144"/>
      <c r="V929" s="140"/>
      <c r="W929" s="144"/>
      <c r="X929" s="145"/>
      <c r="Y929" s="146"/>
    </row>
    <row r="930" s="147" customFormat="true" ht="13.8" hidden="false" customHeight="false" outlineLevel="0" collapsed="false">
      <c r="A930" s="138"/>
      <c r="B930" s="139"/>
      <c r="C930" s="140"/>
      <c r="D930" s="140"/>
      <c r="E930" s="141"/>
      <c r="F930" s="140"/>
      <c r="G930" s="140"/>
      <c r="H930" s="140"/>
      <c r="I930" s="142"/>
      <c r="J930" s="142"/>
      <c r="K930" s="142"/>
      <c r="L930" s="143"/>
      <c r="M930" s="143"/>
      <c r="N930" s="148"/>
      <c r="O930" s="29"/>
      <c r="P930" s="108"/>
      <c r="Q930" s="143"/>
      <c r="R930" s="143"/>
      <c r="S930" s="143"/>
      <c r="T930" s="143"/>
      <c r="U930" s="144"/>
      <c r="V930" s="140"/>
      <c r="W930" s="144"/>
      <c r="X930" s="145"/>
      <c r="Y930" s="146"/>
    </row>
    <row r="931" s="147" customFormat="true" ht="13.8" hidden="false" customHeight="false" outlineLevel="0" collapsed="false">
      <c r="A931" s="138"/>
      <c r="B931" s="139"/>
      <c r="C931" s="140"/>
      <c r="D931" s="140"/>
      <c r="E931" s="141"/>
      <c r="F931" s="140"/>
      <c r="G931" s="140"/>
      <c r="H931" s="140"/>
      <c r="I931" s="142"/>
      <c r="J931" s="142"/>
      <c r="K931" s="142"/>
      <c r="L931" s="143"/>
      <c r="M931" s="143"/>
      <c r="N931" s="148"/>
      <c r="O931" s="29"/>
      <c r="P931" s="108"/>
      <c r="Q931" s="143"/>
      <c r="R931" s="143"/>
      <c r="S931" s="143"/>
      <c r="T931" s="143"/>
      <c r="U931" s="144"/>
      <c r="V931" s="140"/>
      <c r="W931" s="144"/>
      <c r="X931" s="145"/>
      <c r="Y931" s="146"/>
    </row>
    <row r="932" s="147" customFormat="true" ht="13.8" hidden="false" customHeight="false" outlineLevel="0" collapsed="false">
      <c r="A932" s="138"/>
      <c r="B932" s="139"/>
      <c r="C932" s="140"/>
      <c r="D932" s="140"/>
      <c r="E932" s="141"/>
      <c r="F932" s="140"/>
      <c r="G932" s="140"/>
      <c r="H932" s="140"/>
      <c r="I932" s="142"/>
      <c r="J932" s="142"/>
      <c r="K932" s="142"/>
      <c r="L932" s="143"/>
      <c r="M932" s="143"/>
      <c r="N932" s="148"/>
      <c r="O932" s="29"/>
      <c r="P932" s="108"/>
      <c r="Q932" s="143"/>
      <c r="R932" s="143"/>
      <c r="S932" s="143"/>
      <c r="T932" s="143"/>
      <c r="U932" s="144"/>
      <c r="V932" s="140"/>
      <c r="W932" s="144"/>
      <c r="X932" s="145"/>
      <c r="Y932" s="146"/>
    </row>
    <row r="933" s="147" customFormat="true" ht="13.8" hidden="false" customHeight="false" outlineLevel="0" collapsed="false">
      <c r="A933" s="138"/>
      <c r="B933" s="139"/>
      <c r="C933" s="140"/>
      <c r="D933" s="140"/>
      <c r="E933" s="141"/>
      <c r="F933" s="140"/>
      <c r="G933" s="140"/>
      <c r="H933" s="140"/>
      <c r="I933" s="142"/>
      <c r="J933" s="142"/>
      <c r="K933" s="142"/>
      <c r="L933" s="143"/>
      <c r="M933" s="143"/>
      <c r="N933" s="148"/>
      <c r="O933" s="29"/>
      <c r="P933" s="108"/>
      <c r="Q933" s="143"/>
      <c r="R933" s="143"/>
      <c r="S933" s="143"/>
      <c r="T933" s="143"/>
      <c r="U933" s="144"/>
      <c r="V933" s="140"/>
      <c r="W933" s="144"/>
      <c r="X933" s="145"/>
      <c r="Y933" s="146"/>
    </row>
    <row r="934" s="147" customFormat="true" ht="13.8" hidden="false" customHeight="false" outlineLevel="0" collapsed="false">
      <c r="A934" s="138"/>
      <c r="B934" s="139"/>
      <c r="C934" s="140"/>
      <c r="D934" s="140"/>
      <c r="E934" s="141"/>
      <c r="F934" s="140"/>
      <c r="G934" s="140"/>
      <c r="H934" s="140"/>
      <c r="I934" s="142"/>
      <c r="J934" s="142"/>
      <c r="K934" s="142"/>
      <c r="L934" s="143"/>
      <c r="M934" s="143"/>
      <c r="N934" s="148"/>
      <c r="O934" s="29"/>
      <c r="P934" s="108"/>
      <c r="Q934" s="143"/>
      <c r="R934" s="143"/>
      <c r="S934" s="143"/>
      <c r="T934" s="143"/>
      <c r="U934" s="144"/>
      <c r="V934" s="140"/>
      <c r="W934" s="144"/>
      <c r="X934" s="145"/>
      <c r="Y934" s="146"/>
    </row>
    <row r="935" s="147" customFormat="true" ht="13.8" hidden="false" customHeight="false" outlineLevel="0" collapsed="false">
      <c r="A935" s="138"/>
      <c r="B935" s="139"/>
      <c r="C935" s="140"/>
      <c r="D935" s="140"/>
      <c r="E935" s="141"/>
      <c r="F935" s="140"/>
      <c r="G935" s="140"/>
      <c r="H935" s="140"/>
      <c r="I935" s="142"/>
      <c r="J935" s="142"/>
      <c r="K935" s="142"/>
      <c r="L935" s="143"/>
      <c r="M935" s="143"/>
      <c r="N935" s="148"/>
      <c r="O935" s="29"/>
      <c r="P935" s="108"/>
      <c r="Q935" s="143"/>
      <c r="R935" s="143"/>
      <c r="S935" s="143"/>
      <c r="T935" s="143"/>
      <c r="U935" s="144"/>
      <c r="V935" s="140"/>
      <c r="W935" s="144"/>
      <c r="X935" s="145"/>
      <c r="Y935" s="146"/>
    </row>
    <row r="936" s="147" customFormat="true" ht="13.8" hidden="false" customHeight="false" outlineLevel="0" collapsed="false">
      <c r="A936" s="138"/>
      <c r="B936" s="139"/>
      <c r="C936" s="140"/>
      <c r="D936" s="140"/>
      <c r="E936" s="141"/>
      <c r="F936" s="140"/>
      <c r="G936" s="140"/>
      <c r="H936" s="140"/>
      <c r="I936" s="142"/>
      <c r="J936" s="142"/>
      <c r="K936" s="142"/>
      <c r="L936" s="143"/>
      <c r="M936" s="143"/>
      <c r="N936" s="148"/>
      <c r="O936" s="29"/>
      <c r="P936" s="108"/>
      <c r="Q936" s="143"/>
      <c r="R936" s="143"/>
      <c r="S936" s="143"/>
      <c r="T936" s="143"/>
      <c r="U936" s="144"/>
      <c r="V936" s="140"/>
      <c r="W936" s="144"/>
      <c r="X936" s="145"/>
      <c r="Y936" s="146"/>
    </row>
    <row r="937" s="147" customFormat="true" ht="13.8" hidden="false" customHeight="false" outlineLevel="0" collapsed="false">
      <c r="A937" s="138"/>
      <c r="B937" s="139"/>
      <c r="C937" s="140"/>
      <c r="D937" s="140"/>
      <c r="E937" s="141"/>
      <c r="F937" s="140"/>
      <c r="G937" s="140"/>
      <c r="H937" s="140"/>
      <c r="I937" s="142"/>
      <c r="J937" s="142"/>
      <c r="K937" s="142"/>
      <c r="L937" s="143"/>
      <c r="M937" s="143"/>
      <c r="N937" s="148"/>
      <c r="O937" s="29"/>
      <c r="P937" s="108"/>
      <c r="Q937" s="143"/>
      <c r="R937" s="143"/>
      <c r="S937" s="143"/>
      <c r="T937" s="143"/>
      <c r="U937" s="144"/>
      <c r="V937" s="140"/>
      <c r="W937" s="144"/>
      <c r="X937" s="145"/>
      <c r="Y937" s="146"/>
    </row>
    <row r="938" s="147" customFormat="true" ht="13.8" hidden="false" customHeight="false" outlineLevel="0" collapsed="false">
      <c r="A938" s="138"/>
      <c r="B938" s="139"/>
      <c r="C938" s="140"/>
      <c r="D938" s="140"/>
      <c r="E938" s="141"/>
      <c r="F938" s="140"/>
      <c r="G938" s="140"/>
      <c r="H938" s="140"/>
      <c r="I938" s="142"/>
      <c r="J938" s="142"/>
      <c r="K938" s="142"/>
      <c r="L938" s="143"/>
      <c r="M938" s="143"/>
      <c r="N938" s="148"/>
      <c r="O938" s="29"/>
      <c r="P938" s="108"/>
      <c r="Q938" s="143"/>
      <c r="R938" s="143"/>
      <c r="S938" s="143"/>
      <c r="T938" s="143"/>
      <c r="U938" s="144"/>
      <c r="V938" s="140"/>
      <c r="W938" s="144"/>
      <c r="X938" s="145"/>
      <c r="Y938" s="146"/>
    </row>
    <row r="939" s="147" customFormat="true" ht="13.8" hidden="false" customHeight="false" outlineLevel="0" collapsed="false">
      <c r="A939" s="138"/>
      <c r="B939" s="139"/>
      <c r="C939" s="140"/>
      <c r="D939" s="140"/>
      <c r="E939" s="141"/>
      <c r="F939" s="140"/>
      <c r="G939" s="140"/>
      <c r="H939" s="140"/>
      <c r="I939" s="142"/>
      <c r="J939" s="142"/>
      <c r="K939" s="142"/>
      <c r="L939" s="143"/>
      <c r="M939" s="143"/>
      <c r="N939" s="148"/>
      <c r="O939" s="29"/>
      <c r="P939" s="108"/>
      <c r="Q939" s="143"/>
      <c r="R939" s="143"/>
      <c r="S939" s="143"/>
      <c r="T939" s="143"/>
      <c r="U939" s="144"/>
      <c r="V939" s="140"/>
      <c r="W939" s="144"/>
      <c r="X939" s="145"/>
      <c r="Y939" s="146"/>
    </row>
    <row r="940" s="147" customFormat="true" ht="13.8" hidden="false" customHeight="false" outlineLevel="0" collapsed="false">
      <c r="A940" s="138"/>
      <c r="B940" s="139"/>
      <c r="C940" s="140"/>
      <c r="D940" s="140"/>
      <c r="E940" s="141"/>
      <c r="F940" s="140"/>
      <c r="G940" s="140"/>
      <c r="H940" s="140"/>
      <c r="I940" s="142"/>
      <c r="J940" s="142"/>
      <c r="K940" s="142"/>
      <c r="L940" s="143"/>
      <c r="M940" s="143"/>
      <c r="N940" s="148"/>
      <c r="O940" s="29"/>
      <c r="P940" s="108"/>
      <c r="Q940" s="143"/>
      <c r="R940" s="143"/>
      <c r="S940" s="143"/>
      <c r="T940" s="143"/>
      <c r="U940" s="144"/>
      <c r="V940" s="140"/>
      <c r="W940" s="144"/>
      <c r="X940" s="145"/>
      <c r="Y940" s="146"/>
    </row>
    <row r="941" s="147" customFormat="true" ht="13.8" hidden="false" customHeight="false" outlineLevel="0" collapsed="false">
      <c r="A941" s="138"/>
      <c r="B941" s="139"/>
      <c r="C941" s="140"/>
      <c r="D941" s="140"/>
      <c r="E941" s="141"/>
      <c r="F941" s="140"/>
      <c r="G941" s="140"/>
      <c r="H941" s="140"/>
      <c r="I941" s="142"/>
      <c r="J941" s="142"/>
      <c r="K941" s="142"/>
      <c r="L941" s="143"/>
      <c r="M941" s="143"/>
      <c r="N941" s="148"/>
      <c r="O941" s="29"/>
      <c r="P941" s="108"/>
      <c r="Q941" s="143"/>
      <c r="R941" s="143"/>
      <c r="S941" s="143"/>
      <c r="T941" s="143"/>
      <c r="U941" s="144"/>
      <c r="V941" s="140"/>
      <c r="W941" s="144"/>
      <c r="X941" s="145"/>
      <c r="Y941" s="146"/>
    </row>
    <row r="942" s="147" customFormat="true" ht="13.8" hidden="false" customHeight="false" outlineLevel="0" collapsed="false">
      <c r="A942" s="138"/>
      <c r="B942" s="139"/>
      <c r="C942" s="140"/>
      <c r="D942" s="140"/>
      <c r="E942" s="141"/>
      <c r="F942" s="140"/>
      <c r="G942" s="140"/>
      <c r="H942" s="140"/>
      <c r="I942" s="142"/>
      <c r="J942" s="142"/>
      <c r="K942" s="142"/>
      <c r="L942" s="143"/>
      <c r="M942" s="143"/>
      <c r="N942" s="148"/>
      <c r="O942" s="29"/>
      <c r="P942" s="108"/>
      <c r="Q942" s="143"/>
      <c r="R942" s="143"/>
      <c r="S942" s="143"/>
      <c r="T942" s="143"/>
      <c r="U942" s="144"/>
      <c r="V942" s="140"/>
      <c r="W942" s="144"/>
      <c r="X942" s="145"/>
      <c r="Y942" s="146"/>
    </row>
    <row r="943" s="147" customFormat="true" ht="13.8" hidden="false" customHeight="false" outlineLevel="0" collapsed="false">
      <c r="A943" s="138"/>
      <c r="B943" s="139"/>
      <c r="C943" s="140"/>
      <c r="D943" s="140"/>
      <c r="E943" s="141"/>
      <c r="F943" s="140"/>
      <c r="G943" s="140"/>
      <c r="H943" s="140"/>
      <c r="I943" s="142"/>
      <c r="J943" s="142"/>
      <c r="K943" s="142"/>
      <c r="L943" s="143"/>
      <c r="M943" s="143"/>
      <c r="N943" s="148"/>
      <c r="O943" s="29"/>
      <c r="P943" s="108"/>
      <c r="Q943" s="143"/>
      <c r="R943" s="143"/>
      <c r="S943" s="143"/>
      <c r="T943" s="143"/>
      <c r="U943" s="144"/>
      <c r="V943" s="140"/>
      <c r="W943" s="144"/>
      <c r="X943" s="145"/>
      <c r="Y943" s="146"/>
    </row>
    <row r="944" s="147" customFormat="true" ht="13.8" hidden="false" customHeight="false" outlineLevel="0" collapsed="false">
      <c r="A944" s="138"/>
      <c r="B944" s="139"/>
      <c r="C944" s="140"/>
      <c r="D944" s="140"/>
      <c r="E944" s="141"/>
      <c r="F944" s="140"/>
      <c r="G944" s="140"/>
      <c r="H944" s="140"/>
      <c r="I944" s="142"/>
      <c r="J944" s="142"/>
      <c r="K944" s="142"/>
      <c r="L944" s="143"/>
      <c r="M944" s="143"/>
      <c r="N944" s="148"/>
      <c r="O944" s="29"/>
      <c r="P944" s="108"/>
      <c r="Q944" s="143"/>
      <c r="R944" s="143"/>
      <c r="S944" s="143"/>
      <c r="T944" s="143"/>
      <c r="U944" s="144"/>
      <c r="V944" s="140"/>
      <c r="W944" s="144"/>
      <c r="X944" s="145"/>
      <c r="Y944" s="146"/>
    </row>
    <row r="945" s="147" customFormat="true" ht="13.8" hidden="false" customHeight="false" outlineLevel="0" collapsed="false">
      <c r="A945" s="138"/>
      <c r="B945" s="139"/>
      <c r="C945" s="140"/>
      <c r="D945" s="140"/>
      <c r="E945" s="141"/>
      <c r="F945" s="140"/>
      <c r="G945" s="140"/>
      <c r="H945" s="140"/>
      <c r="I945" s="142"/>
      <c r="J945" s="142"/>
      <c r="K945" s="142"/>
      <c r="L945" s="143"/>
      <c r="M945" s="143"/>
      <c r="N945" s="148"/>
      <c r="O945" s="29"/>
      <c r="P945" s="108"/>
      <c r="Q945" s="143"/>
      <c r="R945" s="143"/>
      <c r="S945" s="143"/>
      <c r="T945" s="143"/>
      <c r="U945" s="144"/>
      <c r="V945" s="140"/>
      <c r="W945" s="144"/>
      <c r="X945" s="145"/>
      <c r="Y945" s="146"/>
    </row>
    <row r="946" s="147" customFormat="true" ht="13.8" hidden="false" customHeight="false" outlineLevel="0" collapsed="false">
      <c r="A946" s="138"/>
      <c r="B946" s="139"/>
      <c r="C946" s="140"/>
      <c r="D946" s="140"/>
      <c r="E946" s="141"/>
      <c r="F946" s="140"/>
      <c r="G946" s="140"/>
      <c r="H946" s="140"/>
      <c r="I946" s="142"/>
      <c r="J946" s="142"/>
      <c r="K946" s="142"/>
      <c r="L946" s="143"/>
      <c r="M946" s="143"/>
      <c r="N946" s="148"/>
      <c r="O946" s="29"/>
      <c r="P946" s="108"/>
      <c r="Q946" s="143"/>
      <c r="R946" s="143"/>
      <c r="S946" s="143"/>
      <c r="T946" s="143"/>
      <c r="U946" s="144"/>
      <c r="V946" s="140"/>
      <c r="W946" s="144"/>
      <c r="X946" s="145"/>
      <c r="Y946" s="146"/>
    </row>
    <row r="947" s="147" customFormat="true" ht="13.8" hidden="false" customHeight="false" outlineLevel="0" collapsed="false">
      <c r="A947" s="138"/>
      <c r="B947" s="139"/>
      <c r="C947" s="140"/>
      <c r="D947" s="140"/>
      <c r="E947" s="141"/>
      <c r="F947" s="140"/>
      <c r="G947" s="140"/>
      <c r="H947" s="140"/>
      <c r="I947" s="142"/>
      <c r="J947" s="142"/>
      <c r="K947" s="142"/>
      <c r="L947" s="143"/>
      <c r="M947" s="143"/>
      <c r="N947" s="148"/>
      <c r="O947" s="29"/>
      <c r="P947" s="108"/>
      <c r="Q947" s="143"/>
      <c r="R947" s="143"/>
      <c r="S947" s="143"/>
      <c r="T947" s="143"/>
      <c r="U947" s="144"/>
      <c r="V947" s="140"/>
      <c r="W947" s="144"/>
      <c r="X947" s="145"/>
      <c r="Y947" s="146"/>
    </row>
    <row r="948" s="147" customFormat="true" ht="13.8" hidden="false" customHeight="false" outlineLevel="0" collapsed="false">
      <c r="A948" s="138"/>
      <c r="B948" s="139"/>
      <c r="C948" s="140"/>
      <c r="D948" s="140"/>
      <c r="E948" s="141"/>
      <c r="F948" s="140"/>
      <c r="G948" s="140"/>
      <c r="H948" s="140"/>
      <c r="I948" s="142"/>
      <c r="J948" s="142"/>
      <c r="K948" s="142"/>
      <c r="L948" s="143"/>
      <c r="M948" s="143"/>
      <c r="N948" s="148"/>
      <c r="O948" s="29"/>
      <c r="P948" s="108"/>
      <c r="Q948" s="143"/>
      <c r="R948" s="143"/>
      <c r="S948" s="143"/>
      <c r="T948" s="143"/>
      <c r="U948" s="144"/>
      <c r="V948" s="140"/>
      <c r="W948" s="144"/>
      <c r="X948" s="145"/>
      <c r="Y948" s="146"/>
    </row>
    <row r="949" s="147" customFormat="true" ht="13.8" hidden="false" customHeight="false" outlineLevel="0" collapsed="false">
      <c r="A949" s="138"/>
      <c r="B949" s="139"/>
      <c r="C949" s="140"/>
      <c r="D949" s="140"/>
      <c r="E949" s="141"/>
      <c r="F949" s="140"/>
      <c r="G949" s="140"/>
      <c r="H949" s="140"/>
      <c r="I949" s="142"/>
      <c r="J949" s="142"/>
      <c r="K949" s="142"/>
      <c r="L949" s="143"/>
      <c r="M949" s="143"/>
      <c r="N949" s="148"/>
      <c r="O949" s="29"/>
      <c r="P949" s="108"/>
      <c r="Q949" s="143"/>
      <c r="R949" s="143"/>
      <c r="S949" s="143"/>
      <c r="T949" s="143"/>
      <c r="U949" s="144"/>
      <c r="V949" s="140"/>
      <c r="W949" s="144"/>
      <c r="X949" s="145"/>
      <c r="Y949" s="146"/>
    </row>
    <row r="950" s="147" customFormat="true" ht="13.8" hidden="false" customHeight="false" outlineLevel="0" collapsed="false">
      <c r="A950" s="138"/>
      <c r="B950" s="139"/>
      <c r="C950" s="140"/>
      <c r="D950" s="140"/>
      <c r="E950" s="141"/>
      <c r="F950" s="140"/>
      <c r="G950" s="140"/>
      <c r="H950" s="140"/>
      <c r="I950" s="142"/>
      <c r="J950" s="142"/>
      <c r="K950" s="142"/>
      <c r="L950" s="143"/>
      <c r="M950" s="143"/>
      <c r="N950" s="148"/>
      <c r="O950" s="29"/>
      <c r="P950" s="108"/>
      <c r="Q950" s="143"/>
      <c r="R950" s="143"/>
      <c r="S950" s="143"/>
      <c r="T950" s="143"/>
      <c r="U950" s="144"/>
      <c r="V950" s="140"/>
      <c r="W950" s="144"/>
      <c r="X950" s="145"/>
      <c r="Y950" s="146"/>
    </row>
    <row r="951" s="147" customFormat="true" ht="13.8" hidden="false" customHeight="false" outlineLevel="0" collapsed="false">
      <c r="A951" s="138"/>
      <c r="B951" s="139"/>
      <c r="C951" s="140"/>
      <c r="D951" s="140"/>
      <c r="E951" s="141"/>
      <c r="F951" s="140"/>
      <c r="G951" s="140"/>
      <c r="H951" s="140"/>
      <c r="I951" s="142"/>
      <c r="J951" s="142"/>
      <c r="K951" s="142"/>
      <c r="L951" s="143"/>
      <c r="M951" s="143"/>
      <c r="N951" s="148"/>
      <c r="O951" s="29"/>
      <c r="P951" s="108"/>
      <c r="Q951" s="143"/>
      <c r="R951" s="143"/>
      <c r="S951" s="143"/>
      <c r="T951" s="143"/>
      <c r="U951" s="144"/>
      <c r="V951" s="140"/>
      <c r="W951" s="144"/>
      <c r="X951" s="145"/>
      <c r="Y951" s="146"/>
    </row>
    <row r="952" s="147" customFormat="true" ht="13.8" hidden="false" customHeight="false" outlineLevel="0" collapsed="false">
      <c r="A952" s="138"/>
      <c r="B952" s="139"/>
      <c r="C952" s="140"/>
      <c r="D952" s="140"/>
      <c r="E952" s="141"/>
      <c r="F952" s="140"/>
      <c r="G952" s="140"/>
      <c r="H952" s="140"/>
      <c r="I952" s="142"/>
      <c r="J952" s="142"/>
      <c r="K952" s="142"/>
      <c r="L952" s="143"/>
      <c r="M952" s="143"/>
      <c r="N952" s="148"/>
      <c r="O952" s="29"/>
      <c r="P952" s="108"/>
      <c r="Q952" s="143"/>
      <c r="R952" s="143"/>
      <c r="S952" s="143"/>
      <c r="T952" s="143"/>
      <c r="U952" s="144"/>
      <c r="V952" s="140"/>
      <c r="W952" s="144"/>
      <c r="X952" s="145"/>
      <c r="Y952" s="146"/>
    </row>
    <row r="953" s="147" customFormat="true" ht="13.8" hidden="false" customHeight="false" outlineLevel="0" collapsed="false">
      <c r="A953" s="138"/>
      <c r="B953" s="139"/>
      <c r="C953" s="140"/>
      <c r="D953" s="140"/>
      <c r="E953" s="141"/>
      <c r="F953" s="140"/>
      <c r="G953" s="140"/>
      <c r="H953" s="140"/>
      <c r="I953" s="142"/>
      <c r="J953" s="142"/>
      <c r="K953" s="142"/>
      <c r="L953" s="143"/>
      <c r="M953" s="143"/>
      <c r="N953" s="148"/>
      <c r="O953" s="29"/>
      <c r="P953" s="108"/>
      <c r="Q953" s="143"/>
      <c r="R953" s="143"/>
      <c r="S953" s="143"/>
      <c r="T953" s="143"/>
      <c r="U953" s="144"/>
      <c r="V953" s="140"/>
      <c r="W953" s="144"/>
      <c r="X953" s="145"/>
      <c r="Y953" s="146"/>
    </row>
    <row r="954" s="147" customFormat="true" ht="13.8" hidden="false" customHeight="false" outlineLevel="0" collapsed="false">
      <c r="A954" s="138"/>
      <c r="B954" s="139"/>
      <c r="C954" s="140"/>
      <c r="D954" s="140"/>
      <c r="E954" s="141"/>
      <c r="F954" s="140"/>
      <c r="G954" s="140"/>
      <c r="H954" s="140"/>
      <c r="I954" s="142"/>
      <c r="J954" s="142"/>
      <c r="K954" s="142"/>
      <c r="L954" s="143"/>
      <c r="M954" s="143"/>
      <c r="N954" s="148"/>
      <c r="O954" s="29"/>
      <c r="P954" s="108"/>
      <c r="Q954" s="143"/>
      <c r="R954" s="143"/>
      <c r="S954" s="143"/>
      <c r="T954" s="143"/>
      <c r="U954" s="144"/>
      <c r="V954" s="140"/>
      <c r="W954" s="144"/>
      <c r="X954" s="145"/>
      <c r="Y954" s="146"/>
    </row>
    <row r="955" s="147" customFormat="true" ht="13.8" hidden="false" customHeight="false" outlineLevel="0" collapsed="false">
      <c r="A955" s="138"/>
      <c r="B955" s="139"/>
      <c r="C955" s="140"/>
      <c r="D955" s="140"/>
      <c r="E955" s="141"/>
      <c r="F955" s="140"/>
      <c r="G955" s="140"/>
      <c r="H955" s="140"/>
      <c r="I955" s="142"/>
      <c r="J955" s="142"/>
      <c r="K955" s="142"/>
      <c r="L955" s="143"/>
      <c r="M955" s="143"/>
      <c r="N955" s="148"/>
      <c r="O955" s="29"/>
      <c r="P955" s="108"/>
      <c r="Q955" s="143"/>
      <c r="R955" s="143"/>
      <c r="S955" s="143"/>
      <c r="T955" s="143"/>
      <c r="U955" s="144"/>
      <c r="V955" s="140"/>
      <c r="W955" s="144"/>
      <c r="X955" s="145"/>
      <c r="Y955" s="146"/>
    </row>
    <row r="956" s="147" customFormat="true" ht="13.8" hidden="false" customHeight="false" outlineLevel="0" collapsed="false">
      <c r="A956" s="138"/>
      <c r="B956" s="139"/>
      <c r="C956" s="140"/>
      <c r="D956" s="140"/>
      <c r="E956" s="141"/>
      <c r="F956" s="140"/>
      <c r="G956" s="140"/>
      <c r="H956" s="140"/>
      <c r="I956" s="142"/>
      <c r="J956" s="142"/>
      <c r="K956" s="142"/>
      <c r="L956" s="143"/>
      <c r="M956" s="143"/>
      <c r="N956" s="148"/>
      <c r="O956" s="29"/>
      <c r="P956" s="108"/>
      <c r="Q956" s="143"/>
      <c r="R956" s="143"/>
      <c r="S956" s="143"/>
      <c r="T956" s="143"/>
      <c r="U956" s="144"/>
      <c r="V956" s="140"/>
      <c r="W956" s="144"/>
      <c r="X956" s="145"/>
      <c r="Y956" s="146"/>
    </row>
    <row r="957" s="147" customFormat="true" ht="13.8" hidden="false" customHeight="false" outlineLevel="0" collapsed="false">
      <c r="A957" s="138"/>
      <c r="B957" s="139"/>
      <c r="C957" s="140"/>
      <c r="D957" s="140"/>
      <c r="E957" s="141"/>
      <c r="F957" s="140"/>
      <c r="G957" s="140"/>
      <c r="H957" s="140"/>
      <c r="I957" s="142"/>
      <c r="J957" s="142"/>
      <c r="K957" s="142"/>
      <c r="L957" s="143"/>
      <c r="M957" s="143"/>
      <c r="N957" s="148"/>
      <c r="O957" s="29"/>
      <c r="P957" s="108"/>
      <c r="Q957" s="143"/>
      <c r="R957" s="143"/>
      <c r="S957" s="143"/>
      <c r="T957" s="143"/>
      <c r="U957" s="144"/>
      <c r="V957" s="140"/>
      <c r="W957" s="144"/>
      <c r="X957" s="145"/>
      <c r="Y957" s="146"/>
    </row>
    <row r="958" s="147" customFormat="true" ht="13.8" hidden="false" customHeight="false" outlineLevel="0" collapsed="false">
      <c r="A958" s="138"/>
      <c r="B958" s="139"/>
      <c r="C958" s="140"/>
      <c r="D958" s="140"/>
      <c r="E958" s="141"/>
      <c r="F958" s="140"/>
      <c r="G958" s="140"/>
      <c r="H958" s="140"/>
      <c r="I958" s="142"/>
      <c r="J958" s="142"/>
      <c r="K958" s="142"/>
      <c r="L958" s="143"/>
      <c r="M958" s="143"/>
      <c r="N958" s="148"/>
      <c r="O958" s="29"/>
      <c r="P958" s="108"/>
      <c r="Q958" s="143"/>
      <c r="R958" s="143"/>
      <c r="S958" s="143"/>
      <c r="T958" s="143"/>
      <c r="U958" s="144"/>
      <c r="V958" s="140"/>
      <c r="W958" s="144"/>
      <c r="X958" s="145"/>
      <c r="Y958" s="146"/>
    </row>
    <row r="959" s="147" customFormat="true" ht="13.8" hidden="false" customHeight="false" outlineLevel="0" collapsed="false">
      <c r="A959" s="138"/>
      <c r="B959" s="139"/>
      <c r="C959" s="140"/>
      <c r="D959" s="140"/>
      <c r="E959" s="141"/>
      <c r="F959" s="140"/>
      <c r="G959" s="140"/>
      <c r="H959" s="140"/>
      <c r="I959" s="142"/>
      <c r="J959" s="142"/>
      <c r="K959" s="142"/>
      <c r="L959" s="143"/>
      <c r="M959" s="143"/>
      <c r="N959" s="148"/>
      <c r="O959" s="29"/>
      <c r="P959" s="108"/>
      <c r="Q959" s="143"/>
      <c r="R959" s="143"/>
      <c r="S959" s="143"/>
      <c r="T959" s="143"/>
      <c r="U959" s="144"/>
      <c r="V959" s="140"/>
      <c r="W959" s="144"/>
      <c r="X959" s="145"/>
      <c r="Y959" s="146"/>
    </row>
    <row r="960" s="147" customFormat="true" ht="13.8" hidden="false" customHeight="false" outlineLevel="0" collapsed="false">
      <c r="A960" s="138"/>
      <c r="B960" s="139"/>
      <c r="C960" s="140"/>
      <c r="D960" s="140"/>
      <c r="E960" s="141"/>
      <c r="F960" s="140"/>
      <c r="G960" s="140"/>
      <c r="H960" s="140"/>
      <c r="I960" s="142"/>
      <c r="J960" s="142"/>
      <c r="K960" s="142"/>
      <c r="L960" s="143"/>
      <c r="M960" s="143"/>
      <c r="N960" s="148"/>
      <c r="O960" s="29"/>
      <c r="P960" s="108"/>
      <c r="Q960" s="143"/>
      <c r="R960" s="143"/>
      <c r="S960" s="143"/>
      <c r="T960" s="143"/>
      <c r="U960" s="144"/>
      <c r="V960" s="140"/>
      <c r="W960" s="144"/>
      <c r="X960" s="145"/>
      <c r="Y960" s="146"/>
    </row>
    <row r="961" s="147" customFormat="true" ht="13.8" hidden="false" customHeight="false" outlineLevel="0" collapsed="false">
      <c r="A961" s="138"/>
      <c r="B961" s="139"/>
      <c r="C961" s="140"/>
      <c r="D961" s="140"/>
      <c r="E961" s="141"/>
      <c r="F961" s="140"/>
      <c r="G961" s="140"/>
      <c r="H961" s="140"/>
      <c r="I961" s="142"/>
      <c r="J961" s="142"/>
      <c r="K961" s="142"/>
      <c r="L961" s="143"/>
      <c r="M961" s="143"/>
      <c r="N961" s="148"/>
      <c r="O961" s="29"/>
      <c r="P961" s="108"/>
      <c r="Q961" s="143"/>
      <c r="R961" s="143"/>
      <c r="S961" s="143"/>
      <c r="T961" s="143"/>
      <c r="U961" s="144"/>
      <c r="V961" s="140"/>
      <c r="W961" s="144"/>
      <c r="X961" s="145"/>
      <c r="Y961" s="146"/>
    </row>
    <row r="962" s="147" customFormat="true" ht="13.8" hidden="false" customHeight="false" outlineLevel="0" collapsed="false">
      <c r="A962" s="138"/>
      <c r="B962" s="139"/>
      <c r="C962" s="140"/>
      <c r="D962" s="140"/>
      <c r="E962" s="141"/>
      <c r="F962" s="140"/>
      <c r="G962" s="140"/>
      <c r="H962" s="140"/>
      <c r="I962" s="142"/>
      <c r="J962" s="142"/>
      <c r="K962" s="142"/>
      <c r="L962" s="143"/>
      <c r="M962" s="143"/>
      <c r="N962" s="148"/>
      <c r="O962" s="29"/>
      <c r="P962" s="108"/>
      <c r="Q962" s="143"/>
      <c r="R962" s="143"/>
      <c r="S962" s="143"/>
      <c r="T962" s="143"/>
      <c r="U962" s="144"/>
      <c r="V962" s="140"/>
      <c r="W962" s="144"/>
      <c r="X962" s="145"/>
      <c r="Y962" s="146"/>
    </row>
    <row r="963" s="147" customFormat="true" ht="13.8" hidden="false" customHeight="false" outlineLevel="0" collapsed="false">
      <c r="A963" s="138"/>
      <c r="B963" s="139"/>
      <c r="C963" s="140"/>
      <c r="D963" s="140"/>
      <c r="E963" s="141"/>
      <c r="F963" s="140"/>
      <c r="G963" s="140"/>
      <c r="H963" s="140"/>
      <c r="I963" s="142"/>
      <c r="J963" s="142"/>
      <c r="K963" s="142"/>
      <c r="L963" s="143"/>
      <c r="M963" s="143"/>
      <c r="N963" s="148"/>
      <c r="O963" s="29"/>
      <c r="P963" s="108"/>
      <c r="Q963" s="143"/>
      <c r="R963" s="143"/>
      <c r="S963" s="143"/>
      <c r="T963" s="143"/>
      <c r="U963" s="144"/>
      <c r="V963" s="140"/>
      <c r="W963" s="144"/>
      <c r="X963" s="145"/>
      <c r="Y963" s="146"/>
    </row>
    <row r="964" s="147" customFormat="true" ht="13.8" hidden="false" customHeight="false" outlineLevel="0" collapsed="false">
      <c r="A964" s="138"/>
      <c r="B964" s="139"/>
      <c r="C964" s="140"/>
      <c r="D964" s="140"/>
      <c r="E964" s="141"/>
      <c r="F964" s="140"/>
      <c r="G964" s="140"/>
      <c r="H964" s="140"/>
      <c r="I964" s="142"/>
      <c r="J964" s="142"/>
      <c r="K964" s="142"/>
      <c r="L964" s="143"/>
      <c r="M964" s="143"/>
      <c r="N964" s="148"/>
      <c r="O964" s="29"/>
      <c r="P964" s="108"/>
      <c r="Q964" s="143"/>
      <c r="R964" s="143"/>
      <c r="S964" s="143"/>
      <c r="T964" s="143"/>
      <c r="U964" s="144"/>
      <c r="V964" s="140"/>
      <c r="W964" s="144"/>
      <c r="X964" s="145"/>
      <c r="Y964" s="146"/>
    </row>
    <row r="965" s="147" customFormat="true" ht="13.8" hidden="false" customHeight="false" outlineLevel="0" collapsed="false">
      <c r="A965" s="138"/>
      <c r="B965" s="139"/>
      <c r="C965" s="140"/>
      <c r="D965" s="140"/>
      <c r="E965" s="141"/>
      <c r="F965" s="140"/>
      <c r="G965" s="140"/>
      <c r="H965" s="140"/>
      <c r="I965" s="142"/>
      <c r="J965" s="142"/>
      <c r="K965" s="142"/>
      <c r="L965" s="143"/>
      <c r="M965" s="143"/>
      <c r="N965" s="148"/>
      <c r="O965" s="29"/>
      <c r="P965" s="108"/>
      <c r="Q965" s="143"/>
      <c r="R965" s="143"/>
      <c r="S965" s="143"/>
      <c r="T965" s="143"/>
      <c r="U965" s="144"/>
      <c r="V965" s="140"/>
      <c r="W965" s="144"/>
      <c r="X965" s="145"/>
      <c r="Y965" s="146"/>
    </row>
    <row r="966" s="147" customFormat="true" ht="13.8" hidden="false" customHeight="false" outlineLevel="0" collapsed="false">
      <c r="A966" s="138"/>
      <c r="B966" s="139"/>
      <c r="C966" s="140"/>
      <c r="D966" s="140"/>
      <c r="E966" s="141"/>
      <c r="F966" s="140"/>
      <c r="G966" s="140"/>
      <c r="H966" s="140"/>
      <c r="I966" s="142"/>
      <c r="J966" s="142"/>
      <c r="K966" s="142"/>
      <c r="L966" s="143"/>
      <c r="M966" s="143"/>
      <c r="N966" s="148"/>
      <c r="O966" s="29"/>
      <c r="P966" s="108"/>
      <c r="Q966" s="143"/>
      <c r="R966" s="143"/>
      <c r="S966" s="143"/>
      <c r="T966" s="143"/>
      <c r="U966" s="144"/>
      <c r="V966" s="140"/>
      <c r="W966" s="144"/>
      <c r="X966" s="145"/>
      <c r="Y966" s="146"/>
    </row>
    <row r="967" s="147" customFormat="true" ht="13.8" hidden="false" customHeight="false" outlineLevel="0" collapsed="false">
      <c r="A967" s="138"/>
      <c r="B967" s="139"/>
      <c r="C967" s="140"/>
      <c r="D967" s="140"/>
      <c r="E967" s="141"/>
      <c r="F967" s="140"/>
      <c r="G967" s="140"/>
      <c r="H967" s="140"/>
      <c r="I967" s="142"/>
      <c r="J967" s="142"/>
      <c r="K967" s="142"/>
      <c r="L967" s="143"/>
      <c r="M967" s="143"/>
      <c r="N967" s="148"/>
      <c r="O967" s="29"/>
      <c r="P967" s="108"/>
      <c r="Q967" s="143"/>
      <c r="R967" s="143"/>
      <c r="S967" s="143"/>
      <c r="T967" s="143"/>
      <c r="U967" s="144"/>
      <c r="V967" s="140"/>
      <c r="W967" s="144"/>
      <c r="X967" s="145"/>
      <c r="Y967" s="146"/>
    </row>
    <row r="968" s="147" customFormat="true" ht="13.8" hidden="false" customHeight="false" outlineLevel="0" collapsed="false">
      <c r="A968" s="138"/>
      <c r="B968" s="139"/>
      <c r="C968" s="140"/>
      <c r="D968" s="140"/>
      <c r="E968" s="141"/>
      <c r="F968" s="140"/>
      <c r="G968" s="140"/>
      <c r="H968" s="140"/>
      <c r="I968" s="142"/>
      <c r="J968" s="142"/>
      <c r="K968" s="142"/>
      <c r="L968" s="143"/>
      <c r="M968" s="143"/>
      <c r="N968" s="148"/>
      <c r="O968" s="29"/>
      <c r="P968" s="108"/>
      <c r="Q968" s="143"/>
      <c r="R968" s="143"/>
      <c r="S968" s="143"/>
      <c r="T968" s="143"/>
      <c r="U968" s="144"/>
      <c r="V968" s="140"/>
      <c r="W968" s="144"/>
      <c r="X968" s="145"/>
      <c r="Y968" s="146"/>
    </row>
    <row r="969" s="147" customFormat="true" ht="13.8" hidden="false" customHeight="false" outlineLevel="0" collapsed="false">
      <c r="A969" s="138"/>
      <c r="B969" s="139"/>
      <c r="C969" s="140"/>
      <c r="D969" s="140"/>
      <c r="E969" s="141"/>
      <c r="F969" s="140"/>
      <c r="G969" s="140"/>
      <c r="H969" s="140"/>
      <c r="I969" s="142"/>
      <c r="J969" s="142"/>
      <c r="K969" s="142"/>
      <c r="L969" s="143"/>
      <c r="M969" s="143"/>
      <c r="N969" s="148"/>
      <c r="O969" s="29"/>
      <c r="P969" s="108"/>
      <c r="Q969" s="143"/>
      <c r="R969" s="143"/>
      <c r="S969" s="143"/>
      <c r="T969" s="143"/>
      <c r="U969" s="144"/>
      <c r="V969" s="140"/>
      <c r="W969" s="144"/>
      <c r="X969" s="145"/>
      <c r="Y969" s="146"/>
    </row>
    <row r="970" s="147" customFormat="true" ht="13.8" hidden="false" customHeight="false" outlineLevel="0" collapsed="false">
      <c r="A970" s="138"/>
      <c r="B970" s="139"/>
      <c r="C970" s="140"/>
      <c r="D970" s="140"/>
      <c r="E970" s="141"/>
      <c r="F970" s="140"/>
      <c r="G970" s="140"/>
      <c r="H970" s="140"/>
      <c r="I970" s="142"/>
      <c r="J970" s="142"/>
      <c r="K970" s="142"/>
      <c r="L970" s="143"/>
      <c r="M970" s="143"/>
      <c r="N970" s="148"/>
      <c r="O970" s="29"/>
      <c r="P970" s="108"/>
      <c r="Q970" s="143"/>
      <c r="R970" s="143"/>
      <c r="S970" s="143"/>
      <c r="T970" s="143"/>
      <c r="U970" s="144"/>
      <c r="V970" s="140"/>
      <c r="W970" s="144"/>
      <c r="X970" s="145"/>
      <c r="Y970" s="146"/>
    </row>
    <row r="971" s="147" customFormat="true" ht="13.8" hidden="false" customHeight="false" outlineLevel="0" collapsed="false">
      <c r="A971" s="138"/>
      <c r="B971" s="139"/>
      <c r="C971" s="140"/>
      <c r="D971" s="140"/>
      <c r="E971" s="141"/>
      <c r="F971" s="140"/>
      <c r="G971" s="140"/>
      <c r="H971" s="140"/>
      <c r="I971" s="142"/>
      <c r="J971" s="142"/>
      <c r="K971" s="142"/>
      <c r="L971" s="143"/>
      <c r="M971" s="143"/>
      <c r="N971" s="148"/>
      <c r="O971" s="29"/>
      <c r="P971" s="108"/>
      <c r="Q971" s="143"/>
      <c r="R971" s="143"/>
      <c r="S971" s="143"/>
      <c r="T971" s="143"/>
      <c r="U971" s="144"/>
      <c r="V971" s="140"/>
      <c r="W971" s="144"/>
      <c r="X971" s="145"/>
      <c r="Y971" s="146"/>
    </row>
    <row r="972" s="147" customFormat="true" ht="13.8" hidden="false" customHeight="false" outlineLevel="0" collapsed="false">
      <c r="A972" s="138"/>
      <c r="B972" s="139"/>
      <c r="C972" s="140"/>
      <c r="D972" s="140"/>
      <c r="E972" s="141"/>
      <c r="F972" s="140"/>
      <c r="G972" s="140"/>
      <c r="H972" s="140"/>
      <c r="I972" s="142"/>
      <c r="J972" s="142"/>
      <c r="K972" s="142"/>
      <c r="L972" s="143"/>
      <c r="M972" s="143"/>
      <c r="N972" s="148"/>
      <c r="O972" s="29"/>
      <c r="P972" s="108"/>
      <c r="Q972" s="143"/>
      <c r="R972" s="143"/>
      <c r="S972" s="143"/>
      <c r="T972" s="143"/>
      <c r="U972" s="144"/>
      <c r="V972" s="140"/>
      <c r="W972" s="144"/>
      <c r="X972" s="145"/>
      <c r="Y972" s="146"/>
    </row>
    <row r="973" s="147" customFormat="true" ht="13.8" hidden="false" customHeight="false" outlineLevel="0" collapsed="false">
      <c r="A973" s="138"/>
      <c r="B973" s="139"/>
      <c r="C973" s="140"/>
      <c r="D973" s="140"/>
      <c r="E973" s="141"/>
      <c r="F973" s="140"/>
      <c r="G973" s="140"/>
      <c r="H973" s="140"/>
      <c r="I973" s="142"/>
      <c r="J973" s="142"/>
      <c r="K973" s="142"/>
      <c r="L973" s="143"/>
      <c r="M973" s="143"/>
      <c r="N973" s="148"/>
      <c r="O973" s="29"/>
      <c r="P973" s="108"/>
      <c r="Q973" s="143"/>
      <c r="R973" s="143"/>
      <c r="S973" s="143"/>
      <c r="T973" s="143"/>
      <c r="U973" s="144"/>
      <c r="V973" s="140"/>
      <c r="W973" s="144"/>
      <c r="X973" s="145"/>
      <c r="Y973" s="146"/>
    </row>
    <row r="974" s="147" customFormat="true" ht="13.8" hidden="false" customHeight="false" outlineLevel="0" collapsed="false">
      <c r="A974" s="138"/>
      <c r="B974" s="139"/>
      <c r="C974" s="140"/>
      <c r="D974" s="140"/>
      <c r="E974" s="141"/>
      <c r="F974" s="140"/>
      <c r="G974" s="140"/>
      <c r="H974" s="140"/>
      <c r="I974" s="142"/>
      <c r="J974" s="142"/>
      <c r="K974" s="142"/>
      <c r="L974" s="143"/>
      <c r="M974" s="143"/>
      <c r="N974" s="148"/>
      <c r="O974" s="29"/>
      <c r="P974" s="108"/>
      <c r="Q974" s="143"/>
      <c r="R974" s="143"/>
      <c r="S974" s="143"/>
      <c r="T974" s="143"/>
      <c r="U974" s="144"/>
      <c r="V974" s="140"/>
      <c r="W974" s="144"/>
      <c r="X974" s="145"/>
      <c r="Y974" s="146"/>
    </row>
    <row r="975" s="147" customFormat="true" ht="13.8" hidden="false" customHeight="false" outlineLevel="0" collapsed="false">
      <c r="A975" s="138"/>
      <c r="B975" s="139"/>
      <c r="C975" s="140"/>
      <c r="D975" s="140"/>
      <c r="E975" s="141"/>
      <c r="F975" s="140"/>
      <c r="G975" s="140"/>
      <c r="H975" s="140"/>
      <c r="I975" s="142"/>
      <c r="J975" s="142"/>
      <c r="K975" s="142"/>
      <c r="L975" s="143"/>
      <c r="M975" s="143"/>
      <c r="N975" s="148"/>
      <c r="O975" s="29"/>
      <c r="P975" s="108"/>
      <c r="Q975" s="143"/>
      <c r="R975" s="143"/>
      <c r="S975" s="143"/>
      <c r="T975" s="143"/>
      <c r="U975" s="144"/>
      <c r="V975" s="140"/>
      <c r="W975" s="144"/>
      <c r="X975" s="145"/>
      <c r="Y975" s="146"/>
    </row>
    <row r="976" s="147" customFormat="true" ht="13.8" hidden="false" customHeight="false" outlineLevel="0" collapsed="false">
      <c r="A976" s="138"/>
      <c r="B976" s="139"/>
      <c r="C976" s="140"/>
      <c r="D976" s="140"/>
      <c r="E976" s="141"/>
      <c r="F976" s="140"/>
      <c r="G976" s="140"/>
      <c r="H976" s="140"/>
      <c r="I976" s="142"/>
      <c r="J976" s="142"/>
      <c r="K976" s="142"/>
      <c r="L976" s="143"/>
      <c r="M976" s="143"/>
      <c r="N976" s="148"/>
      <c r="O976" s="29"/>
      <c r="P976" s="108"/>
      <c r="Q976" s="143"/>
      <c r="R976" s="143"/>
      <c r="S976" s="143"/>
      <c r="T976" s="143"/>
      <c r="U976" s="144"/>
      <c r="V976" s="140"/>
      <c r="W976" s="144"/>
      <c r="X976" s="145"/>
      <c r="Y976" s="146"/>
    </row>
    <row r="977" s="147" customFormat="true" ht="13.8" hidden="false" customHeight="false" outlineLevel="0" collapsed="false">
      <c r="A977" s="138"/>
      <c r="B977" s="139"/>
      <c r="C977" s="140"/>
      <c r="D977" s="140"/>
      <c r="E977" s="141"/>
      <c r="F977" s="140"/>
      <c r="G977" s="140"/>
      <c r="H977" s="140"/>
      <c r="I977" s="142"/>
      <c r="J977" s="142"/>
      <c r="K977" s="142"/>
      <c r="L977" s="143"/>
      <c r="M977" s="143"/>
      <c r="N977" s="148"/>
      <c r="O977" s="29"/>
      <c r="P977" s="108"/>
      <c r="Q977" s="143"/>
      <c r="R977" s="143"/>
      <c r="S977" s="143"/>
      <c r="T977" s="143"/>
      <c r="U977" s="144"/>
      <c r="V977" s="140"/>
      <c r="W977" s="144"/>
      <c r="X977" s="145"/>
      <c r="Y977" s="146"/>
    </row>
    <row r="978" s="147" customFormat="true" ht="13.8" hidden="false" customHeight="false" outlineLevel="0" collapsed="false">
      <c r="A978" s="138"/>
      <c r="B978" s="139"/>
      <c r="C978" s="140"/>
      <c r="D978" s="140"/>
      <c r="E978" s="141"/>
      <c r="F978" s="140"/>
      <c r="G978" s="140"/>
      <c r="H978" s="140"/>
      <c r="I978" s="142"/>
      <c r="J978" s="142"/>
      <c r="K978" s="142"/>
      <c r="L978" s="143"/>
      <c r="M978" s="143"/>
      <c r="N978" s="148"/>
      <c r="O978" s="29"/>
      <c r="P978" s="108"/>
      <c r="Q978" s="143"/>
      <c r="R978" s="143"/>
      <c r="S978" s="143"/>
      <c r="T978" s="143"/>
      <c r="U978" s="144"/>
      <c r="V978" s="140"/>
      <c r="W978" s="144"/>
      <c r="X978" s="145"/>
      <c r="Y978" s="146"/>
    </row>
    <row r="979" s="147" customFormat="true" ht="13.8" hidden="false" customHeight="false" outlineLevel="0" collapsed="false">
      <c r="A979" s="138"/>
      <c r="B979" s="139"/>
      <c r="C979" s="140"/>
      <c r="D979" s="140"/>
      <c r="E979" s="141"/>
      <c r="F979" s="140"/>
      <c r="G979" s="140"/>
      <c r="H979" s="140"/>
      <c r="I979" s="142"/>
      <c r="J979" s="142"/>
      <c r="K979" s="142"/>
      <c r="L979" s="143"/>
      <c r="M979" s="143"/>
      <c r="N979" s="148"/>
      <c r="O979" s="29"/>
      <c r="P979" s="108"/>
      <c r="Q979" s="143"/>
      <c r="R979" s="143"/>
      <c r="S979" s="143"/>
      <c r="T979" s="143"/>
      <c r="U979" s="144"/>
      <c r="V979" s="140"/>
      <c r="W979" s="144"/>
      <c r="X979" s="145"/>
      <c r="Y979" s="146"/>
    </row>
    <row r="980" s="147" customFormat="true" ht="13.8" hidden="false" customHeight="false" outlineLevel="0" collapsed="false">
      <c r="A980" s="138"/>
      <c r="B980" s="139"/>
      <c r="C980" s="140"/>
      <c r="D980" s="140"/>
      <c r="E980" s="141"/>
      <c r="F980" s="140"/>
      <c r="G980" s="140"/>
      <c r="H980" s="140"/>
      <c r="I980" s="142"/>
      <c r="J980" s="142"/>
      <c r="K980" s="142"/>
      <c r="L980" s="143"/>
      <c r="M980" s="143"/>
      <c r="N980" s="148"/>
      <c r="O980" s="29"/>
      <c r="P980" s="108"/>
      <c r="Q980" s="143"/>
      <c r="R980" s="143"/>
      <c r="S980" s="143"/>
      <c r="T980" s="143"/>
      <c r="U980" s="144"/>
      <c r="V980" s="140"/>
      <c r="W980" s="144"/>
      <c r="X980" s="145"/>
      <c r="Y980" s="146"/>
    </row>
    <row r="981" s="147" customFormat="true" ht="13.8" hidden="false" customHeight="false" outlineLevel="0" collapsed="false">
      <c r="A981" s="138"/>
      <c r="B981" s="139"/>
      <c r="C981" s="140"/>
      <c r="D981" s="140"/>
      <c r="E981" s="141"/>
      <c r="F981" s="140"/>
      <c r="G981" s="140"/>
      <c r="H981" s="140"/>
      <c r="I981" s="142"/>
      <c r="J981" s="142"/>
      <c r="K981" s="142"/>
      <c r="L981" s="143"/>
      <c r="M981" s="143"/>
      <c r="N981" s="148"/>
      <c r="O981" s="29"/>
      <c r="P981" s="108"/>
      <c r="Q981" s="143"/>
      <c r="R981" s="143"/>
      <c r="S981" s="143"/>
      <c r="T981" s="143"/>
      <c r="U981" s="144"/>
      <c r="V981" s="140"/>
      <c r="W981" s="144"/>
      <c r="X981" s="145"/>
      <c r="Y981" s="146"/>
    </row>
    <row r="982" s="3" customFormat="true" ht="13.8" hidden="false" customHeight="false" outlineLevel="0" collapsed="false">
      <c r="A982" s="63"/>
      <c r="B982" s="73"/>
      <c r="C982" s="5"/>
      <c r="D982" s="5"/>
      <c r="E982" s="74"/>
      <c r="F982" s="5"/>
      <c r="G982" s="5"/>
      <c r="H982" s="5"/>
      <c r="I982" s="142"/>
      <c r="J982" s="142"/>
      <c r="K982" s="142"/>
      <c r="L982" s="29"/>
      <c r="M982" s="29"/>
      <c r="N982" s="148"/>
      <c r="O982" s="29"/>
      <c r="P982" s="108"/>
      <c r="Q982" s="143"/>
      <c r="R982" s="29"/>
      <c r="S982" s="29"/>
      <c r="T982" s="29"/>
      <c r="U982" s="122"/>
      <c r="V982" s="5"/>
      <c r="W982" s="56"/>
      <c r="X982" s="71"/>
      <c r="Y982" s="59"/>
    </row>
    <row r="983" s="3" customFormat="true" ht="13.8" hidden="false" customHeight="false" outlineLevel="0" collapsed="false">
      <c r="A983" s="63"/>
      <c r="B983" s="73"/>
      <c r="C983" s="5"/>
      <c r="D983" s="5"/>
      <c r="E983" s="74"/>
      <c r="F983" s="5"/>
      <c r="G983" s="5"/>
      <c r="H983" s="5"/>
      <c r="I983" s="142"/>
      <c r="J983" s="142"/>
      <c r="K983" s="142"/>
      <c r="L983" s="29"/>
      <c r="M983" s="29"/>
      <c r="N983" s="148"/>
      <c r="O983" s="29"/>
      <c r="P983" s="108"/>
      <c r="Q983" s="143"/>
      <c r="R983" s="29"/>
      <c r="S983" s="29"/>
      <c r="T983" s="29"/>
      <c r="U983" s="122"/>
      <c r="V983" s="5"/>
      <c r="W983" s="56"/>
      <c r="X983" s="71"/>
      <c r="Y983" s="59"/>
    </row>
    <row r="984" s="3" customFormat="true" ht="13.8" hidden="false" customHeight="false" outlineLevel="0" collapsed="false">
      <c r="A984" s="63"/>
      <c r="B984" s="73"/>
      <c r="C984" s="5"/>
      <c r="D984" s="5"/>
      <c r="E984" s="74"/>
      <c r="F984" s="5"/>
      <c r="G984" s="5"/>
      <c r="H984" s="5"/>
      <c r="I984" s="142"/>
      <c r="J984" s="142"/>
      <c r="K984" s="142"/>
      <c r="L984" s="29"/>
      <c r="M984" s="29"/>
      <c r="N984" s="148"/>
      <c r="O984" s="29"/>
      <c r="P984" s="108"/>
      <c r="Q984" s="143"/>
      <c r="R984" s="29"/>
      <c r="S984" s="29"/>
      <c r="T984" s="29"/>
      <c r="U984" s="122"/>
      <c r="V984" s="5"/>
      <c r="W984" s="56"/>
      <c r="X984" s="71"/>
      <c r="Y984" s="59"/>
    </row>
    <row r="985" s="3" customFormat="true" ht="13.8" hidden="false" customHeight="false" outlineLevel="0" collapsed="false">
      <c r="A985" s="63"/>
      <c r="B985" s="73"/>
      <c r="C985" s="5"/>
      <c r="D985" s="5"/>
      <c r="E985" s="74"/>
      <c r="F985" s="5"/>
      <c r="G985" s="5"/>
      <c r="H985" s="5"/>
      <c r="I985" s="142"/>
      <c r="J985" s="142"/>
      <c r="K985" s="142"/>
      <c r="L985" s="29"/>
      <c r="M985" s="29"/>
      <c r="N985" s="148"/>
      <c r="O985" s="29"/>
      <c r="P985" s="108"/>
      <c r="Q985" s="143"/>
      <c r="R985" s="29"/>
      <c r="S985" s="29"/>
      <c r="T985" s="29"/>
      <c r="U985" s="122"/>
      <c r="V985" s="5"/>
      <c r="W985" s="56"/>
      <c r="X985" s="71"/>
      <c r="Y985" s="59"/>
    </row>
    <row r="986" s="3" customFormat="true" ht="13.8" hidden="false" customHeight="false" outlineLevel="0" collapsed="false">
      <c r="A986" s="63"/>
      <c r="B986" s="73"/>
      <c r="C986" s="5"/>
      <c r="D986" s="5"/>
      <c r="E986" s="74"/>
      <c r="F986" s="5"/>
      <c r="G986" s="5"/>
      <c r="H986" s="5"/>
      <c r="I986" s="142"/>
      <c r="J986" s="142"/>
      <c r="K986" s="142"/>
      <c r="L986" s="29"/>
      <c r="M986" s="29"/>
      <c r="N986" s="148"/>
      <c r="O986" s="29"/>
      <c r="P986" s="108"/>
      <c r="Q986" s="143"/>
      <c r="R986" s="29"/>
      <c r="S986" s="29"/>
      <c r="T986" s="29"/>
      <c r="U986" s="122"/>
      <c r="V986" s="5"/>
      <c r="W986" s="56"/>
      <c r="X986" s="71"/>
      <c r="Y986" s="59"/>
    </row>
    <row r="987" s="3" customFormat="true" ht="13.8" hidden="false" customHeight="false" outlineLevel="0" collapsed="false">
      <c r="A987" s="63"/>
      <c r="B987" s="73"/>
      <c r="C987" s="5"/>
      <c r="D987" s="5"/>
      <c r="E987" s="74"/>
      <c r="F987" s="5"/>
      <c r="G987" s="5"/>
      <c r="H987" s="5"/>
      <c r="I987" s="142"/>
      <c r="J987" s="142"/>
      <c r="K987" s="142"/>
      <c r="L987" s="29"/>
      <c r="M987" s="29"/>
      <c r="N987" s="148"/>
      <c r="O987" s="29"/>
      <c r="P987" s="108"/>
      <c r="Q987" s="143"/>
      <c r="R987" s="29"/>
      <c r="S987" s="29"/>
      <c r="T987" s="29"/>
      <c r="U987" s="122"/>
      <c r="V987" s="5"/>
      <c r="W987" s="56"/>
      <c r="X987" s="71"/>
      <c r="Y987" s="59"/>
    </row>
    <row r="988" s="3" customFormat="true" ht="13.8" hidden="false" customHeight="false" outlineLevel="0" collapsed="false">
      <c r="A988" s="63"/>
      <c r="B988" s="73"/>
      <c r="C988" s="5"/>
      <c r="D988" s="5"/>
      <c r="E988" s="74"/>
      <c r="F988" s="5"/>
      <c r="G988" s="5"/>
      <c r="H988" s="5"/>
      <c r="I988" s="142"/>
      <c r="J988" s="142"/>
      <c r="K988" s="142"/>
      <c r="L988" s="29"/>
      <c r="M988" s="29"/>
      <c r="N988" s="148"/>
      <c r="O988" s="29"/>
      <c r="P988" s="108"/>
      <c r="Q988" s="143"/>
      <c r="R988" s="29"/>
      <c r="S988" s="29"/>
      <c r="T988" s="29"/>
      <c r="U988" s="122"/>
      <c r="V988" s="5"/>
      <c r="W988" s="56"/>
      <c r="X988" s="71"/>
      <c r="Y988" s="59"/>
    </row>
    <row r="989" s="3" customFormat="true" ht="13.8" hidden="false" customHeight="false" outlineLevel="0" collapsed="false">
      <c r="A989" s="63"/>
      <c r="B989" s="73"/>
      <c r="C989" s="5"/>
      <c r="D989" s="5"/>
      <c r="E989" s="74"/>
      <c r="F989" s="5"/>
      <c r="G989" s="5"/>
      <c r="H989" s="5"/>
      <c r="I989" s="142"/>
      <c r="J989" s="142"/>
      <c r="K989" s="142"/>
      <c r="L989" s="29"/>
      <c r="M989" s="29"/>
      <c r="N989" s="148"/>
      <c r="O989" s="29"/>
      <c r="P989" s="108"/>
      <c r="Q989" s="143"/>
      <c r="R989" s="29"/>
      <c r="S989" s="29"/>
      <c r="T989" s="29"/>
      <c r="U989" s="122"/>
      <c r="V989" s="5"/>
      <c r="W989" s="56"/>
      <c r="X989" s="71"/>
      <c r="Y989" s="59"/>
    </row>
    <row r="990" s="3" customFormat="true" ht="13.8" hidden="false" customHeight="false" outlineLevel="0" collapsed="false">
      <c r="A990" s="63"/>
      <c r="B990" s="73"/>
      <c r="C990" s="5"/>
      <c r="D990" s="5"/>
      <c r="E990" s="74"/>
      <c r="F990" s="5"/>
      <c r="G990" s="5"/>
      <c r="H990" s="5"/>
      <c r="I990" s="142"/>
      <c r="J990" s="142"/>
      <c r="K990" s="142"/>
      <c r="L990" s="29"/>
      <c r="M990" s="29"/>
      <c r="N990" s="148"/>
      <c r="O990" s="29"/>
      <c r="P990" s="108"/>
      <c r="Q990" s="143"/>
      <c r="R990" s="29"/>
      <c r="S990" s="29"/>
      <c r="T990" s="29"/>
      <c r="U990" s="122"/>
      <c r="V990" s="5"/>
      <c r="W990" s="56"/>
      <c r="X990" s="71"/>
      <c r="Y990" s="59"/>
    </row>
    <row r="991" s="3" customFormat="true" ht="13.8" hidden="false" customHeight="false" outlineLevel="0" collapsed="false">
      <c r="A991" s="63"/>
      <c r="B991" s="73"/>
      <c r="C991" s="5"/>
      <c r="D991" s="5"/>
      <c r="E991" s="74"/>
      <c r="F991" s="5"/>
      <c r="G991" s="5"/>
      <c r="H991" s="5"/>
      <c r="I991" s="142"/>
      <c r="J991" s="142"/>
      <c r="K991" s="142"/>
      <c r="L991" s="29"/>
      <c r="M991" s="29"/>
      <c r="N991" s="148"/>
      <c r="O991" s="29"/>
      <c r="P991" s="108"/>
      <c r="Q991" s="143"/>
      <c r="R991" s="29"/>
      <c r="S991" s="29"/>
      <c r="T991" s="29"/>
      <c r="U991" s="122"/>
      <c r="V991" s="5"/>
      <c r="W991" s="56"/>
      <c r="X991" s="71"/>
      <c r="Y991" s="59"/>
    </row>
    <row r="992" s="3" customFormat="true" ht="13.8" hidden="false" customHeight="false" outlineLevel="0" collapsed="false">
      <c r="A992" s="63"/>
      <c r="B992" s="73"/>
      <c r="C992" s="5"/>
      <c r="D992" s="5"/>
      <c r="E992" s="74"/>
      <c r="F992" s="5"/>
      <c r="G992" s="5"/>
      <c r="H992" s="5"/>
      <c r="I992" s="142"/>
      <c r="J992" s="142"/>
      <c r="K992" s="142"/>
      <c r="L992" s="29"/>
      <c r="M992" s="29"/>
      <c r="N992" s="148"/>
      <c r="O992" s="29"/>
      <c r="P992" s="108"/>
      <c r="Q992" s="143"/>
      <c r="R992" s="29"/>
      <c r="S992" s="29"/>
      <c r="T992" s="29"/>
      <c r="U992" s="122"/>
      <c r="V992" s="5"/>
      <c r="W992" s="56"/>
      <c r="X992" s="71"/>
      <c r="Y992" s="59"/>
    </row>
    <row r="993" s="3" customFormat="true" ht="13.8" hidden="false" customHeight="false" outlineLevel="0" collapsed="false">
      <c r="A993" s="63"/>
      <c r="B993" s="73"/>
      <c r="C993" s="5"/>
      <c r="D993" s="5"/>
      <c r="E993" s="74"/>
      <c r="F993" s="5"/>
      <c r="G993" s="5"/>
      <c r="H993" s="5"/>
      <c r="I993" s="142"/>
      <c r="J993" s="142"/>
      <c r="K993" s="142"/>
      <c r="L993" s="29"/>
      <c r="M993" s="29"/>
      <c r="N993" s="148"/>
      <c r="O993" s="29"/>
      <c r="P993" s="108"/>
      <c r="Q993" s="143"/>
      <c r="R993" s="29"/>
      <c r="S993" s="29"/>
      <c r="T993" s="29"/>
      <c r="U993" s="122"/>
      <c r="V993" s="5"/>
      <c r="W993" s="56"/>
      <c r="X993" s="71"/>
      <c r="Y993" s="59"/>
    </row>
    <row r="994" s="3" customFormat="true" ht="13.8" hidden="false" customHeight="false" outlineLevel="0" collapsed="false">
      <c r="A994" s="63"/>
      <c r="B994" s="73"/>
      <c r="C994" s="5"/>
      <c r="D994" s="5"/>
      <c r="E994" s="74"/>
      <c r="F994" s="5"/>
      <c r="G994" s="5"/>
      <c r="H994" s="5"/>
      <c r="I994" s="142"/>
      <c r="J994" s="142"/>
      <c r="K994" s="142"/>
      <c r="L994" s="29"/>
      <c r="M994" s="29"/>
      <c r="N994" s="148"/>
      <c r="O994" s="29"/>
      <c r="P994" s="108"/>
      <c r="Q994" s="143"/>
      <c r="R994" s="29"/>
      <c r="S994" s="29"/>
      <c r="T994" s="29"/>
      <c r="U994" s="122"/>
      <c r="V994" s="5"/>
      <c r="W994" s="56"/>
      <c r="X994" s="71"/>
      <c r="Y994" s="59"/>
    </row>
    <row r="995" s="3" customFormat="true" ht="13.8" hidden="false" customHeight="false" outlineLevel="0" collapsed="false">
      <c r="A995" s="63"/>
      <c r="B995" s="73"/>
      <c r="C995" s="5"/>
      <c r="D995" s="5"/>
      <c r="E995" s="74"/>
      <c r="F995" s="5"/>
      <c r="G995" s="5"/>
      <c r="H995" s="5"/>
      <c r="I995" s="142"/>
      <c r="J995" s="142"/>
      <c r="K995" s="142"/>
      <c r="L995" s="29"/>
      <c r="M995" s="29"/>
      <c r="N995" s="148"/>
      <c r="O995" s="29"/>
      <c r="P995" s="108"/>
      <c r="Q995" s="143"/>
      <c r="R995" s="29"/>
      <c r="S995" s="29"/>
      <c r="T995" s="29"/>
      <c r="U995" s="122"/>
      <c r="V995" s="5"/>
      <c r="W995" s="56"/>
      <c r="X995" s="71"/>
      <c r="Y995" s="59"/>
    </row>
    <row r="996" s="3" customFormat="true" ht="13.8" hidden="false" customHeight="false" outlineLevel="0" collapsed="false">
      <c r="A996" s="63"/>
      <c r="B996" s="73"/>
      <c r="C996" s="5"/>
      <c r="D996" s="5"/>
      <c r="E996" s="74"/>
      <c r="F996" s="5"/>
      <c r="G996" s="5"/>
      <c r="H996" s="5"/>
      <c r="I996" s="142"/>
      <c r="J996" s="142"/>
      <c r="K996" s="142"/>
      <c r="L996" s="29"/>
      <c r="M996" s="29"/>
      <c r="N996" s="148"/>
      <c r="O996" s="29"/>
      <c r="P996" s="108"/>
      <c r="Q996" s="143"/>
      <c r="R996" s="29"/>
      <c r="S996" s="29"/>
      <c r="T996" s="29"/>
      <c r="U996" s="122"/>
      <c r="V996" s="5"/>
      <c r="W996" s="56"/>
      <c r="X996" s="71"/>
      <c r="Y996" s="59"/>
    </row>
    <row r="997" s="3" customFormat="true" ht="13.8" hidden="false" customHeight="false" outlineLevel="0" collapsed="false">
      <c r="A997" s="63"/>
      <c r="B997" s="73"/>
      <c r="C997" s="5"/>
      <c r="D997" s="5"/>
      <c r="E997" s="74"/>
      <c r="F997" s="5"/>
      <c r="G997" s="5"/>
      <c r="H997" s="5"/>
      <c r="I997" s="142"/>
      <c r="J997" s="142"/>
      <c r="K997" s="142"/>
      <c r="L997" s="29"/>
      <c r="M997" s="29"/>
      <c r="N997" s="148"/>
      <c r="O997" s="29"/>
      <c r="P997" s="108"/>
      <c r="Q997" s="143"/>
      <c r="R997" s="29"/>
      <c r="S997" s="29"/>
      <c r="T997" s="29"/>
      <c r="U997" s="122"/>
      <c r="V997" s="5"/>
      <c r="W997" s="56"/>
      <c r="X997" s="71"/>
      <c r="Y997" s="59"/>
    </row>
    <row r="998" s="3" customFormat="true" ht="13.8" hidden="false" customHeight="false" outlineLevel="0" collapsed="false">
      <c r="A998" s="63"/>
      <c r="B998" s="73"/>
      <c r="C998" s="5"/>
      <c r="D998" s="5"/>
      <c r="E998" s="74"/>
      <c r="F998" s="5"/>
      <c r="G998" s="5"/>
      <c r="H998" s="5"/>
      <c r="I998" s="142"/>
      <c r="J998" s="142"/>
      <c r="K998" s="142"/>
      <c r="L998" s="29"/>
      <c r="M998" s="29"/>
      <c r="N998" s="148"/>
      <c r="O998" s="29"/>
      <c r="P998" s="108"/>
      <c r="Q998" s="143"/>
      <c r="R998" s="29"/>
      <c r="S998" s="29"/>
      <c r="T998" s="29"/>
      <c r="U998" s="122"/>
      <c r="V998" s="5"/>
      <c r="W998" s="56"/>
      <c r="X998" s="71"/>
      <c r="Y998" s="59"/>
    </row>
    <row r="999" s="3" customFormat="true" ht="13.8" hidden="false" customHeight="false" outlineLevel="0" collapsed="false">
      <c r="A999" s="63"/>
      <c r="B999" s="73"/>
      <c r="C999" s="5"/>
      <c r="D999" s="5"/>
      <c r="E999" s="74"/>
      <c r="F999" s="5"/>
      <c r="G999" s="5"/>
      <c r="H999" s="5"/>
      <c r="I999" s="142"/>
      <c r="J999" s="142"/>
      <c r="K999" s="142"/>
      <c r="L999" s="29"/>
      <c r="M999" s="29"/>
      <c r="N999" s="148"/>
      <c r="O999" s="29"/>
      <c r="P999" s="108"/>
      <c r="Q999" s="143"/>
      <c r="R999" s="29"/>
      <c r="S999" s="29"/>
      <c r="T999" s="29"/>
      <c r="U999" s="122"/>
      <c r="V999" s="5"/>
      <c r="W999" s="56"/>
      <c r="X999" s="71"/>
      <c r="Y999" s="59"/>
    </row>
    <row r="1000" s="3" customFormat="true" ht="13.8" hidden="false" customHeight="false" outlineLevel="0" collapsed="false">
      <c r="A1000" s="63"/>
      <c r="B1000" s="73"/>
      <c r="C1000" s="5"/>
      <c r="D1000" s="5"/>
      <c r="E1000" s="74"/>
      <c r="F1000" s="5"/>
      <c r="G1000" s="5"/>
      <c r="H1000" s="5"/>
      <c r="I1000" s="142"/>
      <c r="J1000" s="142"/>
      <c r="K1000" s="142"/>
      <c r="L1000" s="29"/>
      <c r="M1000" s="29"/>
      <c r="N1000" s="148"/>
      <c r="O1000" s="29"/>
      <c r="P1000" s="108"/>
      <c r="Q1000" s="143"/>
      <c r="R1000" s="29"/>
      <c r="S1000" s="29"/>
      <c r="T1000" s="29"/>
      <c r="U1000" s="122"/>
      <c r="V1000" s="5"/>
      <c r="W1000" s="56"/>
      <c r="X1000" s="71"/>
      <c r="Y1000" s="59"/>
    </row>
    <row r="1001" s="3" customFormat="true" ht="13.8" hidden="false" customHeight="false" outlineLevel="0" collapsed="false">
      <c r="A1001" s="63"/>
      <c r="B1001" s="73"/>
      <c r="C1001" s="5"/>
      <c r="D1001" s="5"/>
      <c r="E1001" s="74"/>
      <c r="F1001" s="5"/>
      <c r="G1001" s="5"/>
      <c r="H1001" s="5"/>
      <c r="I1001" s="142"/>
      <c r="J1001" s="142"/>
      <c r="K1001" s="142"/>
      <c r="L1001" s="29"/>
      <c r="M1001" s="29"/>
      <c r="N1001" s="148"/>
      <c r="O1001" s="29"/>
      <c r="P1001" s="108"/>
      <c r="Q1001" s="143"/>
      <c r="R1001" s="29"/>
      <c r="S1001" s="29"/>
      <c r="T1001" s="29"/>
      <c r="U1001" s="122"/>
      <c r="V1001" s="5"/>
      <c r="W1001" s="56"/>
      <c r="X1001" s="71"/>
      <c r="Y1001" s="59"/>
    </row>
    <row r="1002" s="3" customFormat="true" ht="13.8" hidden="false" customHeight="false" outlineLevel="0" collapsed="false">
      <c r="A1002" s="63"/>
      <c r="B1002" s="73"/>
      <c r="C1002" s="5"/>
      <c r="D1002" s="5"/>
      <c r="E1002" s="74"/>
      <c r="F1002" s="5"/>
      <c r="G1002" s="5"/>
      <c r="H1002" s="5"/>
      <c r="I1002" s="142"/>
      <c r="J1002" s="142"/>
      <c r="K1002" s="142"/>
      <c r="L1002" s="29"/>
      <c r="M1002" s="29"/>
      <c r="N1002" s="148"/>
      <c r="O1002" s="29"/>
      <c r="P1002" s="108"/>
      <c r="Q1002" s="143"/>
      <c r="R1002" s="29"/>
      <c r="S1002" s="29"/>
      <c r="T1002" s="29"/>
      <c r="U1002" s="122" t="n">
        <f aca="false">SUM(I1002:T1002)</f>
        <v>0</v>
      </c>
      <c r="V1002" s="5"/>
      <c r="W1002" s="56" t="n">
        <f aca="false" t="array" ref="W1002:W1002">MMULT(Y1002,11)</f>
        <v>0</v>
      </c>
      <c r="X1002" s="71" t="n">
        <f aca="false" t="array" ref="X1002:X1002">MMULT(Y1002,14)</f>
        <v>0</v>
      </c>
      <c r="Y1002" s="59" t="n">
        <f aca="false">U1002/12</f>
        <v>0</v>
      </c>
    </row>
    <row r="1003" s="3" customFormat="true" ht="13.8" hidden="false" customHeight="false" outlineLevel="0" collapsed="false">
      <c r="A1003" s="63"/>
      <c r="B1003" s="73"/>
      <c r="C1003" s="5"/>
      <c r="D1003" s="5"/>
      <c r="E1003" s="74"/>
      <c r="F1003" s="5"/>
      <c r="G1003" s="5"/>
      <c r="H1003" s="5"/>
      <c r="I1003" s="142"/>
      <c r="J1003" s="142"/>
      <c r="K1003" s="142"/>
      <c r="L1003" s="29"/>
      <c r="M1003" s="29"/>
      <c r="N1003" s="148"/>
      <c r="O1003" s="29"/>
      <c r="P1003" s="108"/>
      <c r="Q1003" s="143"/>
      <c r="R1003" s="29"/>
      <c r="S1003" s="29"/>
      <c r="T1003" s="29"/>
      <c r="U1003" s="122" t="n">
        <f aca="false">SUM(I1003:T1003)</f>
        <v>0</v>
      </c>
      <c r="V1003" s="5"/>
      <c r="W1003" s="56" t="n">
        <f aca="false" t="array" ref="W1003:W1003">MMULT(Y1003,11)</f>
        <v>0</v>
      </c>
      <c r="X1003" s="71" t="n">
        <f aca="false" t="array" ref="X1003:X1003">MMULT(Y1003,14)</f>
        <v>0</v>
      </c>
      <c r="Y1003" s="59" t="n">
        <f aca="false">U1003/12</f>
        <v>0</v>
      </c>
    </row>
    <row r="1004" s="3" customFormat="true" ht="13.8" hidden="false" customHeight="false" outlineLevel="0" collapsed="false">
      <c r="A1004" s="63"/>
      <c r="B1004" s="73"/>
      <c r="C1004" s="5"/>
      <c r="D1004" s="5"/>
      <c r="E1004" s="74"/>
      <c r="F1004" s="5"/>
      <c r="G1004" s="5"/>
      <c r="H1004" s="5"/>
      <c r="I1004" s="142"/>
      <c r="J1004" s="142"/>
      <c r="K1004" s="142"/>
      <c r="L1004" s="29"/>
      <c r="M1004" s="29"/>
      <c r="N1004" s="148"/>
      <c r="O1004" s="29"/>
      <c r="P1004" s="108"/>
      <c r="Q1004" s="143"/>
      <c r="R1004" s="29"/>
      <c r="S1004" s="29"/>
      <c r="T1004" s="29"/>
      <c r="U1004" s="122" t="n">
        <f aca="false">SUM(I1004:T1004)</f>
        <v>0</v>
      </c>
      <c r="V1004" s="5"/>
      <c r="W1004" s="56" t="n">
        <f aca="false" t="array" ref="W1004:W1004">MMULT(Y1004,11)</f>
        <v>0</v>
      </c>
      <c r="X1004" s="71" t="n">
        <f aca="false" t="array" ref="X1004:X1004">MMULT(Y1004,14)</f>
        <v>0</v>
      </c>
      <c r="Y1004" s="59" t="n">
        <f aca="false">U1004/12</f>
        <v>0</v>
      </c>
    </row>
    <row r="1005" s="3" customFormat="true" ht="13.8" hidden="false" customHeight="false" outlineLevel="0" collapsed="false">
      <c r="A1005" s="63"/>
      <c r="B1005" s="73"/>
      <c r="C1005" s="5"/>
      <c r="D1005" s="5"/>
      <c r="E1005" s="74"/>
      <c r="F1005" s="5"/>
      <c r="G1005" s="5"/>
      <c r="H1005" s="5"/>
      <c r="I1005" s="142"/>
      <c r="J1005" s="142"/>
      <c r="K1005" s="142"/>
      <c r="L1005" s="29"/>
      <c r="M1005" s="29"/>
      <c r="N1005" s="148"/>
      <c r="O1005" s="29"/>
      <c r="P1005" s="108"/>
      <c r="Q1005" s="143"/>
      <c r="R1005" s="29"/>
      <c r="S1005" s="29"/>
      <c r="T1005" s="29"/>
      <c r="U1005" s="122" t="n">
        <f aca="false">SUM(I1005:T1005)</f>
        <v>0</v>
      </c>
      <c r="V1005" s="5"/>
      <c r="W1005" s="56" t="n">
        <f aca="false" t="array" ref="W1005:W1005">MMULT(Y1005,11)</f>
        <v>0</v>
      </c>
      <c r="X1005" s="71" t="n">
        <f aca="false" t="array" ref="X1005:X1005">MMULT(Y1005,14)</f>
        <v>0</v>
      </c>
      <c r="Y1005" s="59" t="n">
        <f aca="false">U1005/12</f>
        <v>0</v>
      </c>
    </row>
    <row r="1006" s="3" customFormat="true" ht="13.8" hidden="false" customHeight="false" outlineLevel="0" collapsed="false">
      <c r="A1006" s="63"/>
      <c r="B1006" s="73"/>
      <c r="C1006" s="5"/>
      <c r="D1006" s="5"/>
      <c r="E1006" s="74"/>
      <c r="F1006" s="5"/>
      <c r="G1006" s="5"/>
      <c r="H1006" s="5"/>
      <c r="I1006" s="142"/>
      <c r="J1006" s="142"/>
      <c r="K1006" s="142"/>
      <c r="L1006" s="29"/>
      <c r="M1006" s="29"/>
      <c r="N1006" s="148"/>
      <c r="O1006" s="29"/>
      <c r="P1006" s="108"/>
      <c r="Q1006" s="143"/>
      <c r="R1006" s="29"/>
      <c r="S1006" s="29"/>
      <c r="T1006" s="29"/>
      <c r="U1006" s="122" t="n">
        <f aca="false">SUM(I1006:T1006)</f>
        <v>0</v>
      </c>
      <c r="V1006" s="5"/>
      <c r="W1006" s="56" t="n">
        <f aca="false" t="array" ref="W1006:W1006">MMULT(Y1006,11)</f>
        <v>0</v>
      </c>
      <c r="X1006" s="71" t="n">
        <f aca="false" t="array" ref="X1006:X1006">MMULT(Y1006,14)</f>
        <v>0</v>
      </c>
      <c r="Y1006" s="59" t="n">
        <f aca="false">U1006/12</f>
        <v>0</v>
      </c>
    </row>
    <row r="1007" s="3" customFormat="true" ht="13.8" hidden="false" customHeight="false" outlineLevel="0" collapsed="false">
      <c r="A1007" s="63"/>
      <c r="B1007" s="73"/>
      <c r="C1007" s="5"/>
      <c r="D1007" s="5"/>
      <c r="E1007" s="74"/>
      <c r="F1007" s="5"/>
      <c r="G1007" s="5"/>
      <c r="H1007" s="5"/>
      <c r="I1007" s="142"/>
      <c r="J1007" s="142"/>
      <c r="K1007" s="142"/>
      <c r="L1007" s="29"/>
      <c r="M1007" s="29"/>
      <c r="N1007" s="148"/>
      <c r="O1007" s="29"/>
      <c r="P1007" s="108"/>
      <c r="Q1007" s="143"/>
      <c r="R1007" s="29"/>
      <c r="S1007" s="29"/>
      <c r="T1007" s="29"/>
      <c r="U1007" s="122" t="n">
        <f aca="false">SUM(I1007:T1007)</f>
        <v>0</v>
      </c>
      <c r="V1007" s="5"/>
      <c r="W1007" s="56" t="n">
        <f aca="false" t="array" ref="W1007:W1007">MMULT(Y1007,11)</f>
        <v>0</v>
      </c>
      <c r="X1007" s="71" t="n">
        <f aca="false" t="array" ref="X1007:X1007">MMULT(Y1007,14)</f>
        <v>0</v>
      </c>
      <c r="Y1007" s="59" t="n">
        <f aca="false">U1007/12</f>
        <v>0</v>
      </c>
    </row>
    <row r="1008" s="3" customFormat="true" ht="13.8" hidden="false" customHeight="false" outlineLevel="0" collapsed="false">
      <c r="A1008" s="63"/>
      <c r="B1008" s="73"/>
      <c r="C1008" s="5"/>
      <c r="D1008" s="5"/>
      <c r="E1008" s="74"/>
      <c r="F1008" s="5"/>
      <c r="G1008" s="5"/>
      <c r="H1008" s="5"/>
      <c r="I1008" s="142"/>
      <c r="J1008" s="142"/>
      <c r="K1008" s="142"/>
      <c r="L1008" s="29"/>
      <c r="M1008" s="29"/>
      <c r="N1008" s="148"/>
      <c r="O1008" s="29"/>
      <c r="P1008" s="108"/>
      <c r="Q1008" s="143"/>
      <c r="R1008" s="29"/>
      <c r="S1008" s="29"/>
      <c r="T1008" s="29"/>
      <c r="U1008" s="122" t="n">
        <f aca="false">SUM(I1008:T1008)</f>
        <v>0</v>
      </c>
      <c r="V1008" s="5"/>
      <c r="W1008" s="56" t="n">
        <f aca="false" t="array" ref="W1008:W1008">MMULT(Y1008,11)</f>
        <v>0</v>
      </c>
      <c r="X1008" s="71" t="n">
        <f aca="false" t="array" ref="X1008:X1008">MMULT(Y1008,14)</f>
        <v>0</v>
      </c>
      <c r="Y1008" s="59" t="n">
        <f aca="false">U1008/12</f>
        <v>0</v>
      </c>
    </row>
    <row r="1009" s="3" customFormat="true" ht="13.8" hidden="false" customHeight="false" outlineLevel="0" collapsed="false">
      <c r="A1009" s="63"/>
      <c r="B1009" s="73"/>
      <c r="C1009" s="5"/>
      <c r="D1009" s="5"/>
      <c r="E1009" s="74"/>
      <c r="F1009" s="5"/>
      <c r="G1009" s="5"/>
      <c r="H1009" s="5"/>
      <c r="I1009" s="142"/>
      <c r="J1009" s="142"/>
      <c r="K1009" s="142"/>
      <c r="L1009" s="29"/>
      <c r="M1009" s="29"/>
      <c r="N1009" s="148"/>
      <c r="O1009" s="29"/>
      <c r="P1009" s="108"/>
      <c r="Q1009" s="143"/>
      <c r="R1009" s="29"/>
      <c r="S1009" s="29"/>
      <c r="T1009" s="29"/>
      <c r="U1009" s="122" t="n">
        <f aca="false">SUM(I1009:T1009)</f>
        <v>0</v>
      </c>
      <c r="V1009" s="5"/>
      <c r="W1009" s="56" t="n">
        <f aca="false" t="array" ref="W1009:W1009">MMULT(Y1009,11)</f>
        <v>0</v>
      </c>
      <c r="X1009" s="71" t="n">
        <f aca="false" t="array" ref="X1009:X1009">MMULT(Y1009,14)</f>
        <v>0</v>
      </c>
      <c r="Y1009" s="59" t="n">
        <f aca="false">U1009/12</f>
        <v>0</v>
      </c>
    </row>
    <row r="1010" s="3" customFormat="true" ht="13.8" hidden="false" customHeight="false" outlineLevel="0" collapsed="false">
      <c r="A1010" s="63"/>
      <c r="B1010" s="73"/>
      <c r="C1010" s="5"/>
      <c r="D1010" s="5"/>
      <c r="E1010" s="74"/>
      <c r="F1010" s="5"/>
      <c r="G1010" s="5"/>
      <c r="H1010" s="5"/>
      <c r="I1010" s="142"/>
      <c r="J1010" s="142"/>
      <c r="K1010" s="142"/>
      <c r="L1010" s="29"/>
      <c r="M1010" s="29"/>
      <c r="N1010" s="148"/>
      <c r="O1010" s="29"/>
      <c r="P1010" s="108"/>
      <c r="Q1010" s="143"/>
      <c r="R1010" s="29"/>
      <c r="S1010" s="29"/>
      <c r="T1010" s="29"/>
      <c r="U1010" s="122" t="n">
        <f aca="false">SUM(I1010:T1010)</f>
        <v>0</v>
      </c>
      <c r="V1010" s="5"/>
      <c r="W1010" s="56" t="n">
        <f aca="false" t="array" ref="W1010:W1010">MMULT(Y1010,11)</f>
        <v>0</v>
      </c>
      <c r="X1010" s="71" t="n">
        <f aca="false" t="array" ref="X1010:X1010">MMULT(Y1010,14)</f>
        <v>0</v>
      </c>
      <c r="Y1010" s="59" t="n">
        <f aca="false">U1010/12</f>
        <v>0</v>
      </c>
    </row>
    <row r="1011" s="3" customFormat="true" ht="13.8" hidden="false" customHeight="false" outlineLevel="0" collapsed="false">
      <c r="A1011" s="63"/>
      <c r="B1011" s="73"/>
      <c r="C1011" s="5"/>
      <c r="D1011" s="5"/>
      <c r="E1011" s="74"/>
      <c r="F1011" s="5"/>
      <c r="G1011" s="5"/>
      <c r="H1011" s="5"/>
      <c r="I1011" s="142"/>
      <c r="J1011" s="142"/>
      <c r="K1011" s="142"/>
      <c r="L1011" s="29"/>
      <c r="M1011" s="29"/>
      <c r="N1011" s="148"/>
      <c r="O1011" s="29"/>
      <c r="P1011" s="108"/>
      <c r="Q1011" s="143"/>
      <c r="R1011" s="29"/>
      <c r="S1011" s="29"/>
      <c r="T1011" s="29"/>
      <c r="U1011" s="122" t="n">
        <f aca="false">SUM(I1011:T1011)</f>
        <v>0</v>
      </c>
      <c r="V1011" s="5"/>
      <c r="W1011" s="56" t="n">
        <f aca="false" t="array" ref="W1011:W1011">MMULT(Y1011,11)</f>
        <v>0</v>
      </c>
      <c r="X1011" s="71" t="n">
        <f aca="false" t="array" ref="X1011:X1011">MMULT(Y1011,14)</f>
        <v>0</v>
      </c>
      <c r="Y1011" s="59" t="n">
        <f aca="false">U1011/12</f>
        <v>0</v>
      </c>
    </row>
    <row r="1012" s="3" customFormat="true" ht="13.8" hidden="false" customHeight="false" outlineLevel="0" collapsed="false">
      <c r="A1012" s="63"/>
      <c r="B1012" s="73"/>
      <c r="C1012" s="5"/>
      <c r="D1012" s="5"/>
      <c r="E1012" s="74"/>
      <c r="F1012" s="5"/>
      <c r="G1012" s="5"/>
      <c r="H1012" s="5"/>
      <c r="I1012" s="142"/>
      <c r="J1012" s="142"/>
      <c r="K1012" s="142"/>
      <c r="L1012" s="29"/>
      <c r="M1012" s="29"/>
      <c r="N1012" s="148"/>
      <c r="O1012" s="29"/>
      <c r="P1012" s="108"/>
      <c r="Q1012" s="143"/>
      <c r="R1012" s="29"/>
      <c r="S1012" s="29"/>
      <c r="T1012" s="29"/>
      <c r="U1012" s="122" t="n">
        <f aca="false">SUM(I1012:T1012)</f>
        <v>0</v>
      </c>
      <c r="V1012" s="5"/>
      <c r="W1012" s="56" t="n">
        <f aca="false" t="array" ref="W1012:W1012">MMULT(Y1012,11)</f>
        <v>0</v>
      </c>
      <c r="X1012" s="71" t="n">
        <f aca="false" t="array" ref="X1012:X1012">MMULT(Y1012,14)</f>
        <v>0</v>
      </c>
      <c r="Y1012" s="59" t="n">
        <f aca="false">U1012/12</f>
        <v>0</v>
      </c>
    </row>
    <row r="1013" s="3" customFormat="true" ht="13.8" hidden="false" customHeight="false" outlineLevel="0" collapsed="false">
      <c r="A1013" s="63"/>
      <c r="B1013" s="73"/>
      <c r="C1013" s="5"/>
      <c r="D1013" s="5"/>
      <c r="E1013" s="74"/>
      <c r="F1013" s="5"/>
      <c r="G1013" s="5"/>
      <c r="H1013" s="5"/>
      <c r="I1013" s="142"/>
      <c r="J1013" s="142"/>
      <c r="K1013" s="142"/>
      <c r="L1013" s="29"/>
      <c r="M1013" s="29"/>
      <c r="N1013" s="148"/>
      <c r="O1013" s="29"/>
      <c r="P1013" s="108"/>
      <c r="Q1013" s="143"/>
      <c r="R1013" s="29"/>
      <c r="S1013" s="29"/>
      <c r="T1013" s="29"/>
      <c r="U1013" s="122" t="n">
        <f aca="false">SUM(I1013:T1013)</f>
        <v>0</v>
      </c>
      <c r="V1013" s="5"/>
      <c r="W1013" s="56" t="n">
        <f aca="false" t="array" ref="W1013:W1013">MMULT(Y1013,11)</f>
        <v>0</v>
      </c>
      <c r="X1013" s="71" t="n">
        <f aca="false" t="array" ref="X1013:X1013">MMULT(Y1013,14)</f>
        <v>0</v>
      </c>
      <c r="Y1013" s="59" t="n">
        <f aca="false">U1013/12</f>
        <v>0</v>
      </c>
    </row>
    <row r="1014" s="3" customFormat="true" ht="13.8" hidden="false" customHeight="false" outlineLevel="0" collapsed="false">
      <c r="A1014" s="63"/>
      <c r="B1014" s="73"/>
      <c r="C1014" s="5"/>
      <c r="D1014" s="5"/>
      <c r="E1014" s="74"/>
      <c r="F1014" s="5"/>
      <c r="G1014" s="5"/>
      <c r="H1014" s="5"/>
      <c r="I1014" s="142"/>
      <c r="J1014" s="142"/>
      <c r="K1014" s="142"/>
      <c r="L1014" s="29"/>
      <c r="M1014" s="29"/>
      <c r="N1014" s="148"/>
      <c r="O1014" s="29"/>
      <c r="P1014" s="108"/>
      <c r="Q1014" s="143"/>
      <c r="R1014" s="29"/>
      <c r="S1014" s="29"/>
      <c r="T1014" s="29"/>
      <c r="U1014" s="122" t="n">
        <f aca="false">SUM(I1014:T1014)</f>
        <v>0</v>
      </c>
      <c r="V1014" s="5"/>
      <c r="W1014" s="56" t="n">
        <f aca="false" t="array" ref="W1014:W1014">MMULT(Y1014,11)</f>
        <v>0</v>
      </c>
      <c r="X1014" s="71" t="n">
        <f aca="false" t="array" ref="X1014:X1014">MMULT(Y1014,14)</f>
        <v>0</v>
      </c>
      <c r="Y1014" s="59" t="n">
        <f aca="false">U1014/12</f>
        <v>0</v>
      </c>
    </row>
    <row r="1015" s="3" customFormat="true" ht="13.8" hidden="false" customHeight="false" outlineLevel="0" collapsed="false">
      <c r="A1015" s="63"/>
      <c r="B1015" s="73"/>
      <c r="C1015" s="5"/>
      <c r="D1015" s="5"/>
      <c r="E1015" s="74"/>
      <c r="F1015" s="5"/>
      <c r="G1015" s="5"/>
      <c r="H1015" s="5"/>
      <c r="I1015" s="142"/>
      <c r="J1015" s="142"/>
      <c r="K1015" s="142"/>
      <c r="L1015" s="29"/>
      <c r="M1015" s="29"/>
      <c r="N1015" s="148"/>
      <c r="O1015" s="29"/>
      <c r="P1015" s="108"/>
      <c r="Q1015" s="143"/>
      <c r="R1015" s="29"/>
      <c r="S1015" s="29"/>
      <c r="T1015" s="29"/>
      <c r="U1015" s="122" t="n">
        <f aca="false">SUM(I1015:T1015)</f>
        <v>0</v>
      </c>
      <c r="V1015" s="5"/>
      <c r="W1015" s="56" t="n">
        <f aca="false" t="array" ref="W1015:W1015">MMULT(Y1015,11)</f>
        <v>0</v>
      </c>
      <c r="X1015" s="71" t="n">
        <f aca="false" t="array" ref="X1015:X1015">MMULT(Y1015,14)</f>
        <v>0</v>
      </c>
      <c r="Y1015" s="59" t="n">
        <f aca="false">U1015/12</f>
        <v>0</v>
      </c>
    </row>
    <row r="1016" s="3" customFormat="true" ht="13.8" hidden="false" customHeight="false" outlineLevel="0" collapsed="false">
      <c r="A1016" s="63"/>
      <c r="B1016" s="73"/>
      <c r="C1016" s="5"/>
      <c r="D1016" s="5"/>
      <c r="E1016" s="74"/>
      <c r="F1016" s="5"/>
      <c r="G1016" s="5"/>
      <c r="H1016" s="5"/>
      <c r="I1016" s="142"/>
      <c r="J1016" s="142"/>
      <c r="K1016" s="142"/>
      <c r="L1016" s="29"/>
      <c r="M1016" s="29"/>
      <c r="N1016" s="148"/>
      <c r="O1016" s="29"/>
      <c r="P1016" s="108"/>
      <c r="Q1016" s="143"/>
      <c r="R1016" s="29"/>
      <c r="S1016" s="29"/>
      <c r="T1016" s="29"/>
      <c r="U1016" s="122" t="n">
        <f aca="false">SUM(I1016:T1016)</f>
        <v>0</v>
      </c>
      <c r="V1016" s="5"/>
      <c r="W1016" s="56" t="n">
        <f aca="false" t="array" ref="W1016:W1016">MMULT(Y1016,11)</f>
        <v>0</v>
      </c>
      <c r="X1016" s="71" t="n">
        <f aca="false" t="array" ref="X1016:X1016">MMULT(Y1016,14)</f>
        <v>0</v>
      </c>
      <c r="Y1016" s="59" t="n">
        <f aca="false">U1016/12</f>
        <v>0</v>
      </c>
    </row>
    <row r="1017" s="3" customFormat="true" ht="13.8" hidden="false" customHeight="false" outlineLevel="0" collapsed="false">
      <c r="A1017" s="63"/>
      <c r="B1017" s="73"/>
      <c r="C1017" s="5"/>
      <c r="D1017" s="5"/>
      <c r="E1017" s="74"/>
      <c r="F1017" s="5"/>
      <c r="G1017" s="5"/>
      <c r="H1017" s="5"/>
      <c r="I1017" s="142"/>
      <c r="J1017" s="142"/>
      <c r="K1017" s="142"/>
      <c r="L1017" s="29"/>
      <c r="M1017" s="29"/>
      <c r="N1017" s="148"/>
      <c r="O1017" s="29"/>
      <c r="P1017" s="108"/>
      <c r="Q1017" s="143"/>
      <c r="R1017" s="29"/>
      <c r="S1017" s="29"/>
      <c r="T1017" s="29"/>
      <c r="U1017" s="122" t="n">
        <f aca="false">SUM(I1017:T1017)</f>
        <v>0</v>
      </c>
      <c r="V1017" s="5"/>
      <c r="W1017" s="56" t="n">
        <f aca="false" t="array" ref="W1017:W1017">MMULT(Y1017,11)</f>
        <v>0</v>
      </c>
      <c r="X1017" s="71" t="n">
        <f aca="false" t="array" ref="X1017:X1017">MMULT(Y1017,14)</f>
        <v>0</v>
      </c>
      <c r="Y1017" s="59" t="n">
        <f aca="false">U1017/12</f>
        <v>0</v>
      </c>
    </row>
    <row r="1018" s="3" customFormat="true" ht="13.8" hidden="false" customHeight="false" outlineLevel="0" collapsed="false">
      <c r="A1018" s="63"/>
      <c r="B1018" s="73"/>
      <c r="C1018" s="5"/>
      <c r="D1018" s="5"/>
      <c r="E1018" s="74"/>
      <c r="F1018" s="5"/>
      <c r="G1018" s="5"/>
      <c r="H1018" s="5"/>
      <c r="I1018" s="142"/>
      <c r="J1018" s="142"/>
      <c r="K1018" s="142"/>
      <c r="L1018" s="29"/>
      <c r="M1018" s="29"/>
      <c r="N1018" s="148"/>
      <c r="O1018" s="29"/>
      <c r="P1018" s="108"/>
      <c r="Q1018" s="143"/>
      <c r="R1018" s="29"/>
      <c r="S1018" s="29"/>
      <c r="T1018" s="29"/>
      <c r="U1018" s="122" t="n">
        <f aca="false">SUM(I1018:T1018)</f>
        <v>0</v>
      </c>
      <c r="V1018" s="5"/>
      <c r="W1018" s="56" t="n">
        <f aca="false" t="array" ref="W1018:W1018">MMULT(Y1018,11)</f>
        <v>0</v>
      </c>
      <c r="X1018" s="71" t="n">
        <f aca="false" t="array" ref="X1018:X1018">MMULT(Y1018,14)</f>
        <v>0</v>
      </c>
      <c r="Y1018" s="59" t="n">
        <f aca="false">U1018/12</f>
        <v>0</v>
      </c>
    </row>
    <row r="1019" s="3" customFormat="true" ht="13.8" hidden="false" customHeight="false" outlineLevel="0" collapsed="false">
      <c r="A1019" s="63"/>
      <c r="B1019" s="73"/>
      <c r="C1019" s="5"/>
      <c r="D1019" s="5"/>
      <c r="E1019" s="74"/>
      <c r="F1019" s="5"/>
      <c r="G1019" s="5"/>
      <c r="H1019" s="5"/>
      <c r="I1019" s="142"/>
      <c r="J1019" s="142"/>
      <c r="K1019" s="142"/>
      <c r="L1019" s="29"/>
      <c r="M1019" s="29"/>
      <c r="N1019" s="148"/>
      <c r="O1019" s="29"/>
      <c r="P1019" s="108"/>
      <c r="Q1019" s="143"/>
      <c r="R1019" s="29"/>
      <c r="S1019" s="29"/>
      <c r="T1019" s="29"/>
      <c r="U1019" s="122" t="n">
        <f aca="false">SUM(I1019:T1019)</f>
        <v>0</v>
      </c>
      <c r="V1019" s="5"/>
      <c r="W1019" s="56" t="n">
        <f aca="false" t="array" ref="W1019:W1019">MMULT(Y1019,11)</f>
        <v>0</v>
      </c>
      <c r="X1019" s="71" t="n">
        <f aca="false" t="array" ref="X1019:X1019">MMULT(Y1019,14)</f>
        <v>0</v>
      </c>
      <c r="Y1019" s="59" t="n">
        <f aca="false">U1019/12</f>
        <v>0</v>
      </c>
    </row>
    <row r="1020" s="3" customFormat="true" ht="13.8" hidden="false" customHeight="false" outlineLevel="0" collapsed="false">
      <c r="A1020" s="63"/>
      <c r="B1020" s="73"/>
      <c r="C1020" s="5"/>
      <c r="D1020" s="5"/>
      <c r="E1020" s="74"/>
      <c r="F1020" s="5"/>
      <c r="G1020" s="5"/>
      <c r="H1020" s="5"/>
      <c r="I1020" s="142"/>
      <c r="J1020" s="142"/>
      <c r="K1020" s="142"/>
      <c r="L1020" s="29"/>
      <c r="M1020" s="29"/>
      <c r="N1020" s="148"/>
      <c r="O1020" s="29"/>
      <c r="P1020" s="108"/>
      <c r="Q1020" s="143"/>
      <c r="R1020" s="29"/>
      <c r="S1020" s="29"/>
      <c r="T1020" s="29"/>
      <c r="U1020" s="122" t="n">
        <f aca="false">SUM(I1020:T1020)</f>
        <v>0</v>
      </c>
      <c r="V1020" s="5"/>
      <c r="W1020" s="56" t="n">
        <f aca="false" t="array" ref="W1020:W1020">MMULT(Y1020,11)</f>
        <v>0</v>
      </c>
      <c r="X1020" s="71" t="n">
        <f aca="false" t="array" ref="X1020:X1020">MMULT(Y1020,14)</f>
        <v>0</v>
      </c>
      <c r="Y1020" s="59" t="n">
        <f aca="false">U1020/12</f>
        <v>0</v>
      </c>
    </row>
    <row r="1021" s="3" customFormat="true" ht="13.8" hidden="false" customHeight="false" outlineLevel="0" collapsed="false">
      <c r="A1021" s="63"/>
      <c r="B1021" s="73"/>
      <c r="C1021" s="5"/>
      <c r="D1021" s="5"/>
      <c r="E1021" s="74"/>
      <c r="F1021" s="5"/>
      <c r="G1021" s="5"/>
      <c r="H1021" s="5"/>
      <c r="I1021" s="142"/>
      <c r="J1021" s="142"/>
      <c r="K1021" s="142"/>
      <c r="L1021" s="29"/>
      <c r="M1021" s="29"/>
      <c r="N1021" s="148"/>
      <c r="O1021" s="29"/>
      <c r="P1021" s="108"/>
      <c r="Q1021" s="143"/>
      <c r="R1021" s="29"/>
      <c r="S1021" s="29"/>
      <c r="T1021" s="29"/>
      <c r="U1021" s="122" t="n">
        <f aca="false">SUM(I1021:T1021)</f>
        <v>0</v>
      </c>
      <c r="V1021" s="5"/>
      <c r="W1021" s="56" t="n">
        <f aca="false" t="array" ref="W1021:W1021">MMULT(Y1021,11)</f>
        <v>0</v>
      </c>
      <c r="X1021" s="71" t="n">
        <f aca="false" t="array" ref="X1021:X1021">MMULT(Y1021,14)</f>
        <v>0</v>
      </c>
      <c r="Y1021" s="59" t="n">
        <f aca="false">U1021/12</f>
        <v>0</v>
      </c>
    </row>
    <row r="1022" s="3" customFormat="true" ht="13.8" hidden="false" customHeight="false" outlineLevel="0" collapsed="false">
      <c r="A1022" s="63"/>
      <c r="B1022" s="73"/>
      <c r="C1022" s="5"/>
      <c r="D1022" s="5"/>
      <c r="E1022" s="74"/>
      <c r="F1022" s="5"/>
      <c r="G1022" s="5"/>
      <c r="H1022" s="5"/>
      <c r="I1022" s="142"/>
      <c r="J1022" s="142"/>
      <c r="K1022" s="142"/>
      <c r="L1022" s="29"/>
      <c r="M1022" s="29"/>
      <c r="N1022" s="148"/>
      <c r="O1022" s="29"/>
      <c r="P1022" s="108"/>
      <c r="Q1022" s="143"/>
      <c r="R1022" s="29"/>
      <c r="S1022" s="29"/>
      <c r="T1022" s="29"/>
      <c r="U1022" s="122"/>
      <c r="V1022" s="5"/>
      <c r="W1022" s="56"/>
      <c r="X1022" s="71"/>
      <c r="Y1022" s="59"/>
    </row>
    <row r="1023" s="3" customFormat="true" ht="13.8" hidden="false" customHeight="false" outlineLevel="0" collapsed="false">
      <c r="A1023" s="63"/>
      <c r="B1023" s="73"/>
      <c r="C1023" s="5"/>
      <c r="D1023" s="5"/>
      <c r="E1023" s="74"/>
      <c r="F1023" s="5"/>
      <c r="G1023" s="5"/>
      <c r="H1023" s="5"/>
      <c r="I1023" s="142"/>
      <c r="J1023" s="142"/>
      <c r="K1023" s="142"/>
      <c r="L1023" s="29"/>
      <c r="M1023" s="29"/>
      <c r="N1023" s="148"/>
      <c r="O1023" s="29"/>
      <c r="P1023" s="108"/>
      <c r="Q1023" s="143"/>
      <c r="R1023" s="29"/>
      <c r="S1023" s="29"/>
      <c r="T1023" s="29"/>
      <c r="U1023" s="122"/>
      <c r="V1023" s="5"/>
      <c r="W1023" s="56"/>
      <c r="X1023" s="71"/>
      <c r="Y1023" s="59"/>
    </row>
    <row r="1024" s="3" customFormat="true" ht="13.8" hidden="false" customHeight="false" outlineLevel="0" collapsed="false">
      <c r="A1024" s="63"/>
      <c r="B1024" s="73"/>
      <c r="C1024" s="5"/>
      <c r="D1024" s="5"/>
      <c r="E1024" s="74"/>
      <c r="F1024" s="5"/>
      <c r="G1024" s="5"/>
      <c r="H1024" s="5"/>
      <c r="I1024" s="142"/>
      <c r="J1024" s="142"/>
      <c r="K1024" s="142"/>
      <c r="L1024" s="29"/>
      <c r="M1024" s="29"/>
      <c r="N1024" s="148"/>
      <c r="O1024" s="29"/>
      <c r="P1024" s="108"/>
      <c r="Q1024" s="143"/>
      <c r="R1024" s="29"/>
      <c r="S1024" s="29"/>
      <c r="T1024" s="29"/>
      <c r="U1024" s="122"/>
      <c r="V1024" s="5"/>
      <c r="W1024" s="56"/>
      <c r="X1024" s="71"/>
      <c r="Y1024" s="59"/>
    </row>
    <row r="1025" s="3" customFormat="true" ht="13.8" hidden="false" customHeight="false" outlineLevel="0" collapsed="false">
      <c r="A1025" s="63"/>
      <c r="B1025" s="73"/>
      <c r="C1025" s="5"/>
      <c r="D1025" s="5"/>
      <c r="E1025" s="74"/>
      <c r="F1025" s="5"/>
      <c r="G1025" s="5"/>
      <c r="H1025" s="5"/>
      <c r="I1025" s="142"/>
      <c r="J1025" s="142"/>
      <c r="K1025" s="142"/>
      <c r="L1025" s="29"/>
      <c r="M1025" s="29"/>
      <c r="N1025" s="148"/>
      <c r="O1025" s="29"/>
      <c r="P1025" s="108"/>
      <c r="Q1025" s="143"/>
      <c r="R1025" s="29"/>
      <c r="S1025" s="29"/>
      <c r="T1025" s="29"/>
      <c r="U1025" s="122"/>
      <c r="V1025" s="5"/>
      <c r="W1025" s="56"/>
      <c r="X1025" s="71"/>
      <c r="Y1025" s="59"/>
    </row>
    <row r="1026" s="3" customFormat="true" ht="13.8" hidden="false" customHeight="false" outlineLevel="0" collapsed="false">
      <c r="A1026" s="63"/>
      <c r="B1026" s="73"/>
      <c r="C1026" s="5"/>
      <c r="D1026" s="5"/>
      <c r="E1026" s="74"/>
      <c r="F1026" s="5"/>
      <c r="G1026" s="5"/>
      <c r="H1026" s="5"/>
      <c r="I1026" s="142"/>
      <c r="J1026" s="142"/>
      <c r="K1026" s="142"/>
      <c r="L1026" s="29"/>
      <c r="M1026" s="29"/>
      <c r="N1026" s="148"/>
      <c r="O1026" s="29"/>
      <c r="P1026" s="108"/>
      <c r="Q1026" s="143"/>
      <c r="R1026" s="29"/>
      <c r="S1026" s="29"/>
      <c r="T1026" s="29"/>
      <c r="U1026" s="122"/>
      <c r="V1026" s="5"/>
      <c r="W1026" s="56"/>
      <c r="X1026" s="71"/>
      <c r="Y1026" s="59"/>
    </row>
    <row r="1027" s="3" customFormat="true" ht="13.8" hidden="false" customHeight="false" outlineLevel="0" collapsed="false">
      <c r="A1027" s="63"/>
      <c r="B1027" s="73"/>
      <c r="C1027" s="5"/>
      <c r="D1027" s="5"/>
      <c r="E1027" s="74"/>
      <c r="F1027" s="5"/>
      <c r="G1027" s="5"/>
      <c r="H1027" s="5"/>
      <c r="I1027" s="142"/>
      <c r="J1027" s="142"/>
      <c r="K1027" s="142"/>
      <c r="L1027" s="29"/>
      <c r="M1027" s="29"/>
      <c r="N1027" s="148"/>
      <c r="O1027" s="29"/>
      <c r="P1027" s="108"/>
      <c r="Q1027" s="143"/>
      <c r="R1027" s="29"/>
      <c r="S1027" s="29"/>
      <c r="T1027" s="29"/>
      <c r="U1027" s="122"/>
      <c r="V1027" s="5"/>
      <c r="W1027" s="56"/>
      <c r="X1027" s="71"/>
      <c r="Y1027" s="59"/>
    </row>
    <row r="1028" s="3" customFormat="true" ht="13.8" hidden="false" customHeight="false" outlineLevel="0" collapsed="false">
      <c r="A1028" s="63"/>
      <c r="B1028" s="73"/>
      <c r="C1028" s="5"/>
      <c r="D1028" s="5"/>
      <c r="E1028" s="74"/>
      <c r="F1028" s="5"/>
      <c r="G1028" s="5"/>
      <c r="H1028" s="5"/>
      <c r="I1028" s="142"/>
      <c r="J1028" s="142"/>
      <c r="K1028" s="142"/>
      <c r="L1028" s="29"/>
      <c r="M1028" s="29"/>
      <c r="N1028" s="148"/>
      <c r="O1028" s="29"/>
      <c r="P1028" s="108"/>
      <c r="Q1028" s="143"/>
      <c r="R1028" s="29"/>
      <c r="S1028" s="29"/>
      <c r="T1028" s="29"/>
      <c r="U1028" s="122"/>
      <c r="V1028" s="5"/>
      <c r="W1028" s="56"/>
      <c r="X1028" s="71"/>
      <c r="Y1028" s="59"/>
    </row>
    <row r="1029" s="3" customFormat="true" ht="13.8" hidden="false" customHeight="false" outlineLevel="0" collapsed="false">
      <c r="A1029" s="63"/>
      <c r="B1029" s="73"/>
      <c r="C1029" s="5"/>
      <c r="D1029" s="5"/>
      <c r="E1029" s="74"/>
      <c r="F1029" s="5"/>
      <c r="G1029" s="5"/>
      <c r="H1029" s="5"/>
      <c r="I1029" s="142"/>
      <c r="J1029" s="142"/>
      <c r="K1029" s="142"/>
      <c r="L1029" s="29"/>
      <c r="M1029" s="29"/>
      <c r="N1029" s="148"/>
      <c r="O1029" s="29"/>
      <c r="P1029" s="108"/>
      <c r="Q1029" s="143"/>
      <c r="R1029" s="29"/>
      <c r="S1029" s="29"/>
      <c r="T1029" s="29"/>
      <c r="U1029" s="122"/>
      <c r="V1029" s="5"/>
      <c r="W1029" s="56"/>
      <c r="X1029" s="71"/>
      <c r="Y1029" s="59"/>
    </row>
    <row r="1030" s="3" customFormat="true" ht="13.8" hidden="false" customHeight="false" outlineLevel="0" collapsed="false">
      <c r="A1030" s="63"/>
      <c r="B1030" s="73"/>
      <c r="C1030" s="5"/>
      <c r="D1030" s="5"/>
      <c r="E1030" s="74"/>
      <c r="F1030" s="5"/>
      <c r="G1030" s="5"/>
      <c r="H1030" s="5"/>
      <c r="I1030" s="142"/>
      <c r="J1030" s="142"/>
      <c r="K1030" s="142"/>
      <c r="L1030" s="29"/>
      <c r="M1030" s="29"/>
      <c r="N1030" s="148"/>
      <c r="O1030" s="29"/>
      <c r="P1030" s="108"/>
      <c r="Q1030" s="143"/>
      <c r="R1030" s="29"/>
      <c r="S1030" s="29"/>
      <c r="T1030" s="29"/>
      <c r="U1030" s="122"/>
      <c r="V1030" s="5"/>
      <c r="W1030" s="56"/>
      <c r="X1030" s="71"/>
      <c r="Y1030" s="59"/>
    </row>
    <row r="1031" s="3" customFormat="true" ht="13.8" hidden="false" customHeight="false" outlineLevel="0" collapsed="false">
      <c r="A1031" s="63"/>
      <c r="B1031" s="73"/>
      <c r="C1031" s="5"/>
      <c r="D1031" s="5"/>
      <c r="E1031" s="74"/>
      <c r="F1031" s="5"/>
      <c r="G1031" s="5"/>
      <c r="H1031" s="5"/>
      <c r="I1031" s="142"/>
      <c r="J1031" s="142"/>
      <c r="K1031" s="142"/>
      <c r="L1031" s="29"/>
      <c r="M1031" s="29"/>
      <c r="N1031" s="148"/>
      <c r="O1031" s="29"/>
      <c r="P1031" s="108"/>
      <c r="Q1031" s="143"/>
      <c r="R1031" s="29"/>
      <c r="S1031" s="29"/>
      <c r="T1031" s="29"/>
      <c r="U1031" s="122"/>
      <c r="V1031" s="5"/>
      <c r="W1031" s="56"/>
      <c r="X1031" s="71"/>
      <c r="Y1031" s="59"/>
    </row>
    <row r="1032" s="3" customFormat="true" ht="13.8" hidden="false" customHeight="false" outlineLevel="0" collapsed="false">
      <c r="A1032" s="63"/>
      <c r="B1032" s="73"/>
      <c r="C1032" s="5"/>
      <c r="D1032" s="5"/>
      <c r="E1032" s="74"/>
      <c r="F1032" s="5"/>
      <c r="G1032" s="5"/>
      <c r="H1032" s="5"/>
      <c r="I1032" s="142"/>
      <c r="J1032" s="142"/>
      <c r="K1032" s="142"/>
      <c r="L1032" s="29"/>
      <c r="M1032" s="29"/>
      <c r="N1032" s="148"/>
      <c r="O1032" s="29"/>
      <c r="P1032" s="108"/>
      <c r="Q1032" s="143"/>
      <c r="R1032" s="29"/>
      <c r="S1032" s="29"/>
      <c r="T1032" s="29"/>
      <c r="U1032" s="122"/>
      <c r="V1032" s="5"/>
      <c r="W1032" s="56"/>
      <c r="X1032" s="71"/>
      <c r="Y1032" s="59"/>
    </row>
    <row r="1033" s="3" customFormat="true" ht="13.8" hidden="false" customHeight="false" outlineLevel="0" collapsed="false">
      <c r="A1033" s="63"/>
      <c r="B1033" s="73"/>
      <c r="C1033" s="5"/>
      <c r="D1033" s="5"/>
      <c r="E1033" s="74"/>
      <c r="F1033" s="5"/>
      <c r="G1033" s="5"/>
      <c r="H1033" s="5"/>
      <c r="I1033" s="142"/>
      <c r="J1033" s="142"/>
      <c r="K1033" s="142"/>
      <c r="L1033" s="29"/>
      <c r="M1033" s="29"/>
      <c r="N1033" s="148"/>
      <c r="O1033" s="29"/>
      <c r="P1033" s="108"/>
      <c r="Q1033" s="143"/>
      <c r="R1033" s="29"/>
      <c r="S1033" s="29"/>
      <c r="T1033" s="29"/>
      <c r="U1033" s="122"/>
      <c r="V1033" s="5"/>
      <c r="W1033" s="56"/>
      <c r="X1033" s="71"/>
      <c r="Y1033" s="59"/>
    </row>
    <row r="1034" s="3" customFormat="true" ht="13.8" hidden="false" customHeight="false" outlineLevel="0" collapsed="false">
      <c r="A1034" s="63"/>
      <c r="B1034" s="73"/>
      <c r="C1034" s="5"/>
      <c r="D1034" s="5"/>
      <c r="E1034" s="74"/>
      <c r="F1034" s="5"/>
      <c r="G1034" s="5"/>
      <c r="H1034" s="5"/>
      <c r="I1034" s="142"/>
      <c r="J1034" s="142"/>
      <c r="K1034" s="142"/>
      <c r="L1034" s="29"/>
      <c r="M1034" s="29"/>
      <c r="N1034" s="148"/>
      <c r="O1034" s="29"/>
      <c r="P1034" s="108"/>
      <c r="Q1034" s="143"/>
      <c r="R1034" s="29"/>
      <c r="S1034" s="29"/>
      <c r="T1034" s="29"/>
      <c r="U1034" s="122"/>
      <c r="V1034" s="5"/>
      <c r="W1034" s="56"/>
      <c r="X1034" s="71"/>
      <c r="Y1034" s="59"/>
    </row>
    <row r="1035" s="3" customFormat="true" ht="13.8" hidden="false" customHeight="false" outlineLevel="0" collapsed="false">
      <c r="A1035" s="63"/>
      <c r="B1035" s="73"/>
      <c r="C1035" s="5"/>
      <c r="D1035" s="5"/>
      <c r="E1035" s="74"/>
      <c r="F1035" s="5"/>
      <c r="G1035" s="5"/>
      <c r="H1035" s="5"/>
      <c r="I1035" s="142"/>
      <c r="J1035" s="142"/>
      <c r="K1035" s="142"/>
      <c r="L1035" s="29"/>
      <c r="M1035" s="29"/>
      <c r="N1035" s="148"/>
      <c r="O1035" s="29"/>
      <c r="P1035" s="108"/>
      <c r="Q1035" s="143"/>
      <c r="R1035" s="29"/>
      <c r="S1035" s="29"/>
      <c r="T1035" s="29"/>
      <c r="U1035" s="122"/>
      <c r="V1035" s="5"/>
      <c r="W1035" s="56"/>
      <c r="X1035" s="71"/>
      <c r="Y1035" s="59"/>
    </row>
    <row r="1036" s="3" customFormat="true" ht="13.8" hidden="false" customHeight="false" outlineLevel="0" collapsed="false">
      <c r="A1036" s="63"/>
      <c r="B1036" s="73"/>
      <c r="C1036" s="5"/>
      <c r="D1036" s="5"/>
      <c r="E1036" s="74"/>
      <c r="F1036" s="5"/>
      <c r="G1036" s="5"/>
      <c r="H1036" s="5"/>
      <c r="I1036" s="142"/>
      <c r="J1036" s="142"/>
      <c r="K1036" s="142"/>
      <c r="L1036" s="29"/>
      <c r="M1036" s="29"/>
      <c r="N1036" s="148"/>
      <c r="O1036" s="29"/>
      <c r="P1036" s="108"/>
      <c r="Q1036" s="143"/>
      <c r="R1036" s="29"/>
      <c r="S1036" s="29"/>
      <c r="T1036" s="29"/>
      <c r="U1036" s="122"/>
      <c r="V1036" s="5"/>
      <c r="W1036" s="56"/>
      <c r="X1036" s="71"/>
      <c r="Y1036" s="59"/>
    </row>
    <row r="1037" s="3" customFormat="true" ht="13.8" hidden="false" customHeight="false" outlineLevel="0" collapsed="false">
      <c r="A1037" s="63"/>
      <c r="B1037" s="73"/>
      <c r="C1037" s="5"/>
      <c r="D1037" s="5"/>
      <c r="E1037" s="74"/>
      <c r="F1037" s="5"/>
      <c r="G1037" s="5"/>
      <c r="H1037" s="5"/>
      <c r="I1037" s="142"/>
      <c r="J1037" s="142"/>
      <c r="K1037" s="142"/>
      <c r="L1037" s="29"/>
      <c r="M1037" s="29"/>
      <c r="N1037" s="148"/>
      <c r="O1037" s="29"/>
      <c r="P1037" s="108"/>
      <c r="Q1037" s="143"/>
      <c r="R1037" s="29"/>
      <c r="S1037" s="29"/>
      <c r="T1037" s="29"/>
      <c r="U1037" s="122"/>
      <c r="V1037" s="5"/>
      <c r="W1037" s="56"/>
      <c r="X1037" s="71"/>
      <c r="Y1037" s="59"/>
    </row>
    <row r="1038" s="3" customFormat="true" ht="13.8" hidden="false" customHeight="false" outlineLevel="0" collapsed="false">
      <c r="A1038" s="63"/>
      <c r="B1038" s="73"/>
      <c r="C1038" s="5"/>
      <c r="D1038" s="5"/>
      <c r="E1038" s="74"/>
      <c r="F1038" s="5"/>
      <c r="G1038" s="5"/>
      <c r="H1038" s="5"/>
      <c r="I1038" s="142"/>
      <c r="J1038" s="142"/>
      <c r="K1038" s="142"/>
      <c r="L1038" s="29"/>
      <c r="M1038" s="29"/>
      <c r="N1038" s="148"/>
      <c r="O1038" s="29"/>
      <c r="P1038" s="108"/>
      <c r="Q1038" s="143"/>
      <c r="R1038" s="29"/>
      <c r="S1038" s="29"/>
      <c r="T1038" s="29"/>
      <c r="U1038" s="122"/>
      <c r="V1038" s="5"/>
      <c r="W1038" s="56"/>
      <c r="X1038" s="71"/>
      <c r="Y1038" s="59"/>
    </row>
    <row r="1039" s="3" customFormat="true" ht="13.8" hidden="false" customHeight="false" outlineLevel="0" collapsed="false">
      <c r="A1039" s="63"/>
      <c r="B1039" s="73"/>
      <c r="C1039" s="5"/>
      <c r="D1039" s="5"/>
      <c r="E1039" s="74"/>
      <c r="F1039" s="5"/>
      <c r="G1039" s="5"/>
      <c r="H1039" s="5"/>
      <c r="I1039" s="142"/>
      <c r="J1039" s="142"/>
      <c r="K1039" s="142"/>
      <c r="L1039" s="29"/>
      <c r="M1039" s="29"/>
      <c r="N1039" s="148"/>
      <c r="O1039" s="29"/>
      <c r="P1039" s="108"/>
      <c r="Q1039" s="143"/>
      <c r="R1039" s="29"/>
      <c r="S1039" s="29"/>
      <c r="T1039" s="29"/>
      <c r="U1039" s="122"/>
      <c r="V1039" s="5"/>
      <c r="W1039" s="56"/>
      <c r="X1039" s="71"/>
      <c r="Y1039" s="59"/>
    </row>
    <row r="1040" s="147" customFormat="true" ht="13.8" hidden="false" customHeight="false" outlineLevel="0" collapsed="false">
      <c r="A1040" s="138"/>
      <c r="B1040" s="139"/>
      <c r="C1040" s="140"/>
      <c r="D1040" s="140"/>
      <c r="E1040" s="141"/>
      <c r="F1040" s="140"/>
      <c r="G1040" s="140"/>
      <c r="H1040" s="140"/>
      <c r="I1040" s="142"/>
      <c r="J1040" s="142"/>
      <c r="K1040" s="142"/>
      <c r="L1040" s="143"/>
      <c r="M1040" s="143"/>
      <c r="N1040" s="148"/>
      <c r="O1040" s="29"/>
      <c r="P1040" s="108"/>
      <c r="Q1040" s="143"/>
      <c r="R1040" s="143"/>
      <c r="S1040" s="143"/>
      <c r="T1040" s="143"/>
      <c r="U1040" s="144"/>
      <c r="V1040" s="140"/>
      <c r="W1040" s="144"/>
      <c r="X1040" s="145"/>
      <c r="Y1040" s="146"/>
    </row>
    <row r="1041" s="147" customFormat="true" ht="13.8" hidden="false" customHeight="false" outlineLevel="0" collapsed="false">
      <c r="A1041" s="138"/>
      <c r="B1041" s="139"/>
      <c r="C1041" s="140"/>
      <c r="D1041" s="140"/>
      <c r="E1041" s="141"/>
      <c r="F1041" s="140"/>
      <c r="G1041" s="140"/>
      <c r="H1041" s="140"/>
      <c r="I1041" s="142"/>
      <c r="J1041" s="142"/>
      <c r="K1041" s="142"/>
      <c r="L1041" s="143"/>
      <c r="M1041" s="143"/>
      <c r="N1041" s="148"/>
      <c r="O1041" s="29"/>
      <c r="P1041" s="108"/>
      <c r="Q1041" s="143"/>
      <c r="R1041" s="143"/>
      <c r="S1041" s="143"/>
      <c r="T1041" s="143"/>
      <c r="U1041" s="144"/>
      <c r="V1041" s="140"/>
      <c r="W1041" s="144"/>
      <c r="X1041" s="145"/>
      <c r="Y1041" s="146"/>
    </row>
    <row r="1042" s="147" customFormat="true" ht="13.8" hidden="false" customHeight="false" outlineLevel="0" collapsed="false">
      <c r="A1042" s="138"/>
      <c r="B1042" s="139"/>
      <c r="C1042" s="140"/>
      <c r="D1042" s="140"/>
      <c r="E1042" s="141"/>
      <c r="F1042" s="140"/>
      <c r="G1042" s="140"/>
      <c r="H1042" s="140"/>
      <c r="I1042" s="142"/>
      <c r="J1042" s="142"/>
      <c r="K1042" s="142"/>
      <c r="L1042" s="143"/>
      <c r="M1042" s="143"/>
      <c r="N1042" s="148"/>
      <c r="O1042" s="29"/>
      <c r="P1042" s="108"/>
      <c r="Q1042" s="143"/>
      <c r="R1042" s="143"/>
      <c r="S1042" s="143"/>
      <c r="T1042" s="143"/>
      <c r="U1042" s="144"/>
      <c r="V1042" s="140"/>
      <c r="W1042" s="144"/>
      <c r="X1042" s="145"/>
      <c r="Y1042" s="146"/>
    </row>
    <row r="1043" s="147" customFormat="true" ht="13.8" hidden="false" customHeight="false" outlineLevel="0" collapsed="false">
      <c r="A1043" s="138"/>
      <c r="B1043" s="139"/>
      <c r="C1043" s="140"/>
      <c r="D1043" s="140"/>
      <c r="E1043" s="141"/>
      <c r="F1043" s="140"/>
      <c r="G1043" s="140"/>
      <c r="H1043" s="140"/>
      <c r="I1043" s="142"/>
      <c r="J1043" s="142"/>
      <c r="K1043" s="142"/>
      <c r="L1043" s="143"/>
      <c r="M1043" s="143"/>
      <c r="N1043" s="148"/>
      <c r="O1043" s="29"/>
      <c r="P1043" s="108"/>
      <c r="Q1043" s="143"/>
      <c r="R1043" s="143"/>
      <c r="S1043" s="143"/>
      <c r="T1043" s="143"/>
      <c r="U1043" s="144"/>
      <c r="V1043" s="140"/>
      <c r="W1043" s="144"/>
      <c r="X1043" s="145"/>
      <c r="Y1043" s="146"/>
    </row>
    <row r="1044" s="147" customFormat="true" ht="13.8" hidden="false" customHeight="false" outlineLevel="0" collapsed="false">
      <c r="A1044" s="138"/>
      <c r="B1044" s="139"/>
      <c r="C1044" s="140"/>
      <c r="D1044" s="140"/>
      <c r="E1044" s="141"/>
      <c r="F1044" s="140"/>
      <c r="G1044" s="140"/>
      <c r="H1044" s="140"/>
      <c r="I1044" s="142"/>
      <c r="J1044" s="142"/>
      <c r="K1044" s="142"/>
      <c r="L1044" s="143"/>
      <c r="M1044" s="143"/>
      <c r="N1044" s="148"/>
      <c r="O1044" s="29"/>
      <c r="P1044" s="108"/>
      <c r="Q1044" s="143"/>
      <c r="R1044" s="143"/>
      <c r="S1044" s="143"/>
      <c r="T1044" s="143"/>
      <c r="U1044" s="144"/>
      <c r="V1044" s="140"/>
      <c r="W1044" s="144"/>
      <c r="X1044" s="145"/>
      <c r="Y1044" s="146"/>
    </row>
    <row r="1045" s="147" customFormat="true" ht="13.8" hidden="false" customHeight="false" outlineLevel="0" collapsed="false">
      <c r="A1045" s="138"/>
      <c r="B1045" s="139"/>
      <c r="C1045" s="140"/>
      <c r="D1045" s="140"/>
      <c r="E1045" s="141"/>
      <c r="F1045" s="140"/>
      <c r="G1045" s="140"/>
      <c r="H1045" s="140"/>
      <c r="I1045" s="142"/>
      <c r="J1045" s="142"/>
      <c r="K1045" s="142"/>
      <c r="L1045" s="143"/>
      <c r="M1045" s="143"/>
      <c r="N1045" s="148"/>
      <c r="O1045" s="29"/>
      <c r="P1045" s="108"/>
      <c r="Q1045" s="143"/>
      <c r="R1045" s="143"/>
      <c r="S1045" s="143"/>
      <c r="T1045" s="143"/>
      <c r="U1045" s="144"/>
      <c r="V1045" s="140"/>
      <c r="W1045" s="144"/>
      <c r="X1045" s="145"/>
      <c r="Y1045" s="146"/>
    </row>
    <row r="1046" s="147" customFormat="true" ht="13.8" hidden="false" customHeight="false" outlineLevel="0" collapsed="false">
      <c r="A1046" s="138"/>
      <c r="B1046" s="139"/>
      <c r="C1046" s="140"/>
      <c r="D1046" s="140"/>
      <c r="E1046" s="141"/>
      <c r="F1046" s="140"/>
      <c r="G1046" s="140"/>
      <c r="H1046" s="140"/>
      <c r="I1046" s="142"/>
      <c r="J1046" s="142"/>
      <c r="K1046" s="142"/>
      <c r="L1046" s="143"/>
      <c r="M1046" s="143"/>
      <c r="N1046" s="148"/>
      <c r="O1046" s="29"/>
      <c r="P1046" s="108"/>
      <c r="Q1046" s="143"/>
      <c r="R1046" s="143"/>
      <c r="S1046" s="143"/>
      <c r="T1046" s="143"/>
      <c r="U1046" s="144"/>
      <c r="V1046" s="140"/>
      <c r="W1046" s="144"/>
      <c r="X1046" s="145"/>
      <c r="Y1046" s="146"/>
    </row>
    <row r="1047" s="147" customFormat="true" ht="13.8" hidden="false" customHeight="false" outlineLevel="0" collapsed="false">
      <c r="A1047" s="138"/>
      <c r="B1047" s="139"/>
      <c r="C1047" s="140"/>
      <c r="D1047" s="140"/>
      <c r="E1047" s="141"/>
      <c r="F1047" s="140"/>
      <c r="G1047" s="140"/>
      <c r="H1047" s="140"/>
      <c r="I1047" s="142"/>
      <c r="J1047" s="142"/>
      <c r="K1047" s="142"/>
      <c r="L1047" s="143"/>
      <c r="M1047" s="143"/>
      <c r="N1047" s="148"/>
      <c r="O1047" s="29"/>
      <c r="P1047" s="108"/>
      <c r="Q1047" s="143"/>
      <c r="R1047" s="143"/>
      <c r="S1047" s="143"/>
      <c r="T1047" s="143"/>
      <c r="U1047" s="144"/>
      <c r="V1047" s="140"/>
      <c r="W1047" s="144"/>
      <c r="X1047" s="145"/>
      <c r="Y1047" s="146"/>
    </row>
    <row r="1048" s="147" customFormat="true" ht="13.8" hidden="false" customHeight="false" outlineLevel="0" collapsed="false">
      <c r="A1048" s="138"/>
      <c r="B1048" s="139"/>
      <c r="C1048" s="140"/>
      <c r="D1048" s="140"/>
      <c r="E1048" s="141"/>
      <c r="F1048" s="140"/>
      <c r="G1048" s="140"/>
      <c r="H1048" s="140"/>
      <c r="I1048" s="142"/>
      <c r="J1048" s="142"/>
      <c r="K1048" s="142"/>
      <c r="L1048" s="143"/>
      <c r="M1048" s="143"/>
      <c r="N1048" s="148"/>
      <c r="O1048" s="29"/>
      <c r="P1048" s="108"/>
      <c r="Q1048" s="143"/>
      <c r="R1048" s="143"/>
      <c r="S1048" s="143"/>
      <c r="T1048" s="143"/>
      <c r="U1048" s="144"/>
      <c r="V1048" s="140"/>
      <c r="W1048" s="144"/>
      <c r="X1048" s="145"/>
      <c r="Y1048" s="146"/>
    </row>
    <row r="1049" s="147" customFormat="true" ht="13.8" hidden="false" customHeight="false" outlineLevel="0" collapsed="false">
      <c r="A1049" s="138"/>
      <c r="B1049" s="139"/>
      <c r="C1049" s="140"/>
      <c r="D1049" s="140"/>
      <c r="E1049" s="141"/>
      <c r="F1049" s="140"/>
      <c r="G1049" s="140"/>
      <c r="H1049" s="140"/>
      <c r="I1049" s="142"/>
      <c r="J1049" s="142"/>
      <c r="K1049" s="142"/>
      <c r="L1049" s="143"/>
      <c r="M1049" s="143"/>
      <c r="N1049" s="148"/>
      <c r="O1049" s="29"/>
      <c r="P1049" s="108"/>
      <c r="Q1049" s="143"/>
      <c r="R1049" s="143"/>
      <c r="S1049" s="143"/>
      <c r="T1049" s="143"/>
      <c r="U1049" s="144"/>
      <c r="V1049" s="140"/>
      <c r="W1049" s="144"/>
      <c r="X1049" s="145"/>
      <c r="Y1049" s="146"/>
    </row>
    <row r="1050" s="147" customFormat="true" ht="13.8" hidden="false" customHeight="false" outlineLevel="0" collapsed="false">
      <c r="A1050" s="138"/>
      <c r="B1050" s="139"/>
      <c r="C1050" s="140"/>
      <c r="D1050" s="140"/>
      <c r="E1050" s="141"/>
      <c r="F1050" s="140"/>
      <c r="G1050" s="140"/>
      <c r="H1050" s="140"/>
      <c r="I1050" s="142"/>
      <c r="J1050" s="142"/>
      <c r="K1050" s="142"/>
      <c r="L1050" s="143"/>
      <c r="M1050" s="143"/>
      <c r="N1050" s="148"/>
      <c r="O1050" s="29"/>
      <c r="P1050" s="108"/>
      <c r="Q1050" s="143"/>
      <c r="R1050" s="143"/>
      <c r="S1050" s="143"/>
      <c r="T1050" s="143"/>
      <c r="U1050" s="144"/>
      <c r="V1050" s="140"/>
      <c r="W1050" s="144"/>
      <c r="X1050" s="145"/>
      <c r="Y1050" s="146"/>
    </row>
    <row r="1051" s="147" customFormat="true" ht="13.8" hidden="false" customHeight="false" outlineLevel="0" collapsed="false">
      <c r="A1051" s="138"/>
      <c r="B1051" s="139"/>
      <c r="C1051" s="140"/>
      <c r="D1051" s="140"/>
      <c r="E1051" s="141"/>
      <c r="F1051" s="140"/>
      <c r="G1051" s="140"/>
      <c r="H1051" s="140"/>
      <c r="I1051" s="142"/>
      <c r="J1051" s="142"/>
      <c r="K1051" s="142"/>
      <c r="L1051" s="143"/>
      <c r="M1051" s="143"/>
      <c r="N1051" s="148"/>
      <c r="O1051" s="29"/>
      <c r="P1051" s="108"/>
      <c r="Q1051" s="143"/>
      <c r="R1051" s="143"/>
      <c r="S1051" s="143"/>
      <c r="T1051" s="143"/>
      <c r="U1051" s="144"/>
      <c r="V1051" s="140"/>
      <c r="W1051" s="144"/>
      <c r="X1051" s="145"/>
      <c r="Y1051" s="146"/>
    </row>
    <row r="1052" s="147" customFormat="true" ht="13.8" hidden="false" customHeight="false" outlineLevel="0" collapsed="false">
      <c r="A1052" s="138"/>
      <c r="B1052" s="139"/>
      <c r="C1052" s="140"/>
      <c r="D1052" s="140"/>
      <c r="E1052" s="141"/>
      <c r="F1052" s="140"/>
      <c r="G1052" s="140"/>
      <c r="H1052" s="140"/>
      <c r="I1052" s="142"/>
      <c r="J1052" s="142"/>
      <c r="K1052" s="142"/>
      <c r="L1052" s="143"/>
      <c r="M1052" s="143"/>
      <c r="N1052" s="148"/>
      <c r="O1052" s="29"/>
      <c r="P1052" s="108"/>
      <c r="Q1052" s="143"/>
      <c r="R1052" s="143"/>
      <c r="S1052" s="143"/>
      <c r="T1052" s="143"/>
      <c r="U1052" s="144"/>
      <c r="V1052" s="140"/>
      <c r="W1052" s="144"/>
      <c r="X1052" s="145"/>
      <c r="Y1052" s="146"/>
    </row>
    <row r="1053" s="147" customFormat="true" ht="13.8" hidden="false" customHeight="false" outlineLevel="0" collapsed="false">
      <c r="A1053" s="138"/>
      <c r="B1053" s="139"/>
      <c r="C1053" s="140"/>
      <c r="D1053" s="140"/>
      <c r="E1053" s="141"/>
      <c r="F1053" s="140"/>
      <c r="G1053" s="140"/>
      <c r="H1053" s="140"/>
      <c r="I1053" s="142"/>
      <c r="J1053" s="142"/>
      <c r="K1053" s="142"/>
      <c r="L1053" s="143"/>
      <c r="M1053" s="143"/>
      <c r="N1053" s="148"/>
      <c r="O1053" s="29"/>
      <c r="P1053" s="108"/>
      <c r="Q1053" s="143"/>
      <c r="R1053" s="143"/>
      <c r="S1053" s="143"/>
      <c r="T1053" s="143"/>
      <c r="U1053" s="144"/>
      <c r="V1053" s="140"/>
      <c r="W1053" s="144"/>
      <c r="X1053" s="145"/>
      <c r="Y1053" s="146"/>
    </row>
    <row r="1054" s="147" customFormat="true" ht="13.8" hidden="false" customHeight="false" outlineLevel="0" collapsed="false">
      <c r="A1054" s="138"/>
      <c r="B1054" s="139"/>
      <c r="C1054" s="140"/>
      <c r="D1054" s="140"/>
      <c r="E1054" s="141"/>
      <c r="F1054" s="140"/>
      <c r="G1054" s="140"/>
      <c r="H1054" s="140"/>
      <c r="I1054" s="142"/>
      <c r="J1054" s="142"/>
      <c r="K1054" s="142"/>
      <c r="L1054" s="143"/>
      <c r="M1054" s="143"/>
      <c r="N1054" s="148"/>
      <c r="O1054" s="29"/>
      <c r="P1054" s="108"/>
      <c r="Q1054" s="143"/>
      <c r="R1054" s="143"/>
      <c r="S1054" s="143"/>
      <c r="T1054" s="143"/>
      <c r="U1054" s="144"/>
      <c r="V1054" s="140"/>
      <c r="W1054" s="144"/>
      <c r="X1054" s="145"/>
      <c r="Y1054" s="146"/>
    </row>
    <row r="1055" s="147" customFormat="true" ht="13.8" hidden="false" customHeight="false" outlineLevel="0" collapsed="false">
      <c r="A1055" s="138"/>
      <c r="B1055" s="139"/>
      <c r="C1055" s="140"/>
      <c r="D1055" s="140"/>
      <c r="E1055" s="141"/>
      <c r="F1055" s="140"/>
      <c r="G1055" s="140"/>
      <c r="H1055" s="140"/>
      <c r="I1055" s="142"/>
      <c r="J1055" s="142"/>
      <c r="K1055" s="142"/>
      <c r="L1055" s="143"/>
      <c r="M1055" s="143"/>
      <c r="N1055" s="148"/>
      <c r="O1055" s="29"/>
      <c r="P1055" s="108"/>
      <c r="Q1055" s="143"/>
      <c r="R1055" s="143"/>
      <c r="S1055" s="143"/>
      <c r="T1055" s="143"/>
      <c r="U1055" s="144"/>
      <c r="V1055" s="140"/>
      <c r="W1055" s="144"/>
      <c r="X1055" s="145"/>
      <c r="Y1055" s="146"/>
    </row>
    <row r="1056" s="147" customFormat="true" ht="13.8" hidden="false" customHeight="false" outlineLevel="0" collapsed="false">
      <c r="A1056" s="138"/>
      <c r="B1056" s="139"/>
      <c r="C1056" s="140"/>
      <c r="D1056" s="140"/>
      <c r="E1056" s="141"/>
      <c r="F1056" s="140"/>
      <c r="G1056" s="140"/>
      <c r="H1056" s="140"/>
      <c r="I1056" s="142"/>
      <c r="J1056" s="142"/>
      <c r="K1056" s="142"/>
      <c r="L1056" s="143"/>
      <c r="M1056" s="143"/>
      <c r="N1056" s="148"/>
      <c r="O1056" s="29"/>
      <c r="P1056" s="108"/>
      <c r="Q1056" s="143"/>
      <c r="R1056" s="143"/>
      <c r="S1056" s="143"/>
      <c r="T1056" s="143"/>
      <c r="U1056" s="144"/>
      <c r="V1056" s="140"/>
      <c r="W1056" s="144"/>
      <c r="X1056" s="145"/>
      <c r="Y1056" s="146"/>
    </row>
    <row r="1057" s="147" customFormat="true" ht="13.8" hidden="false" customHeight="false" outlineLevel="0" collapsed="false">
      <c r="A1057" s="138"/>
      <c r="B1057" s="139"/>
      <c r="C1057" s="140"/>
      <c r="D1057" s="140"/>
      <c r="E1057" s="141"/>
      <c r="F1057" s="140"/>
      <c r="G1057" s="140"/>
      <c r="H1057" s="140"/>
      <c r="I1057" s="142"/>
      <c r="J1057" s="142"/>
      <c r="K1057" s="142"/>
      <c r="L1057" s="143"/>
      <c r="M1057" s="143"/>
      <c r="N1057" s="148"/>
      <c r="O1057" s="29"/>
      <c r="P1057" s="108"/>
      <c r="Q1057" s="143"/>
      <c r="R1057" s="143"/>
      <c r="S1057" s="143"/>
      <c r="T1057" s="143"/>
      <c r="U1057" s="144"/>
      <c r="V1057" s="140"/>
      <c r="W1057" s="144"/>
      <c r="X1057" s="145"/>
      <c r="Y1057" s="146"/>
    </row>
    <row r="1058" s="147" customFormat="true" ht="13.8" hidden="false" customHeight="false" outlineLevel="0" collapsed="false">
      <c r="A1058" s="138"/>
      <c r="B1058" s="139"/>
      <c r="C1058" s="140"/>
      <c r="D1058" s="140"/>
      <c r="E1058" s="141"/>
      <c r="F1058" s="140"/>
      <c r="G1058" s="140"/>
      <c r="H1058" s="140"/>
      <c r="I1058" s="142"/>
      <c r="J1058" s="142"/>
      <c r="K1058" s="142"/>
      <c r="L1058" s="143"/>
      <c r="M1058" s="143"/>
      <c r="N1058" s="148"/>
      <c r="O1058" s="29"/>
      <c r="P1058" s="108"/>
      <c r="Q1058" s="143"/>
      <c r="R1058" s="143"/>
      <c r="S1058" s="143"/>
      <c r="T1058" s="143"/>
      <c r="U1058" s="144"/>
      <c r="V1058" s="140"/>
      <c r="W1058" s="144"/>
      <c r="X1058" s="145"/>
      <c r="Y1058" s="146"/>
    </row>
    <row r="1059" s="147" customFormat="true" ht="13.8" hidden="false" customHeight="false" outlineLevel="0" collapsed="false">
      <c r="A1059" s="138"/>
      <c r="B1059" s="139"/>
      <c r="C1059" s="140"/>
      <c r="D1059" s="140"/>
      <c r="E1059" s="141"/>
      <c r="F1059" s="140"/>
      <c r="G1059" s="140"/>
      <c r="H1059" s="140"/>
      <c r="I1059" s="142"/>
      <c r="J1059" s="142"/>
      <c r="K1059" s="142"/>
      <c r="L1059" s="143"/>
      <c r="M1059" s="143"/>
      <c r="N1059" s="148"/>
      <c r="O1059" s="29"/>
      <c r="P1059" s="108"/>
      <c r="Q1059" s="143"/>
      <c r="R1059" s="143"/>
      <c r="S1059" s="143"/>
      <c r="T1059" s="143"/>
      <c r="U1059" s="144"/>
      <c r="V1059" s="140"/>
      <c r="W1059" s="144"/>
      <c r="X1059" s="145"/>
      <c r="Y1059" s="146"/>
    </row>
    <row r="1060" s="147" customFormat="true" ht="13.8" hidden="false" customHeight="false" outlineLevel="0" collapsed="false">
      <c r="A1060" s="138"/>
      <c r="B1060" s="139"/>
      <c r="C1060" s="140"/>
      <c r="D1060" s="140"/>
      <c r="E1060" s="141"/>
      <c r="F1060" s="140"/>
      <c r="G1060" s="140"/>
      <c r="H1060" s="140"/>
      <c r="I1060" s="142"/>
      <c r="J1060" s="142"/>
      <c r="K1060" s="142"/>
      <c r="L1060" s="143"/>
      <c r="M1060" s="143"/>
      <c r="N1060" s="148"/>
      <c r="O1060" s="29"/>
      <c r="P1060" s="108"/>
      <c r="Q1060" s="143"/>
      <c r="R1060" s="143"/>
      <c r="S1060" s="143"/>
      <c r="T1060" s="143"/>
      <c r="U1060" s="144"/>
      <c r="V1060" s="140"/>
      <c r="W1060" s="144"/>
      <c r="X1060" s="145"/>
      <c r="Y1060" s="146"/>
    </row>
    <row r="1061" s="147" customFormat="true" ht="13.8" hidden="false" customHeight="false" outlineLevel="0" collapsed="false">
      <c r="A1061" s="138"/>
      <c r="B1061" s="139"/>
      <c r="C1061" s="140"/>
      <c r="D1061" s="140"/>
      <c r="E1061" s="141"/>
      <c r="F1061" s="140"/>
      <c r="G1061" s="140"/>
      <c r="H1061" s="140"/>
      <c r="I1061" s="142"/>
      <c r="J1061" s="142"/>
      <c r="K1061" s="142"/>
      <c r="L1061" s="143"/>
      <c r="M1061" s="143"/>
      <c r="N1061" s="148"/>
      <c r="O1061" s="29"/>
      <c r="P1061" s="108"/>
      <c r="Q1061" s="143"/>
      <c r="R1061" s="143"/>
      <c r="S1061" s="143"/>
      <c r="T1061" s="143"/>
      <c r="U1061" s="144"/>
      <c r="V1061" s="140"/>
      <c r="W1061" s="144"/>
      <c r="X1061" s="145"/>
      <c r="Y1061" s="146"/>
    </row>
    <row r="1062" s="147" customFormat="true" ht="13.8" hidden="false" customHeight="false" outlineLevel="0" collapsed="false">
      <c r="A1062" s="138"/>
      <c r="B1062" s="139"/>
      <c r="C1062" s="140"/>
      <c r="D1062" s="140"/>
      <c r="E1062" s="141"/>
      <c r="F1062" s="140"/>
      <c r="G1062" s="140"/>
      <c r="H1062" s="140"/>
      <c r="I1062" s="142"/>
      <c r="J1062" s="142"/>
      <c r="K1062" s="142"/>
      <c r="L1062" s="143"/>
      <c r="M1062" s="143"/>
      <c r="N1062" s="148"/>
      <c r="O1062" s="29"/>
      <c r="P1062" s="108"/>
      <c r="Q1062" s="143"/>
      <c r="R1062" s="143"/>
      <c r="S1062" s="143"/>
      <c r="T1062" s="143"/>
      <c r="U1062" s="144"/>
      <c r="V1062" s="140"/>
      <c r="W1062" s="144"/>
      <c r="X1062" s="145"/>
      <c r="Y1062" s="146"/>
    </row>
    <row r="1063" s="147" customFormat="true" ht="13.8" hidden="false" customHeight="false" outlineLevel="0" collapsed="false">
      <c r="A1063" s="138"/>
      <c r="B1063" s="139"/>
      <c r="C1063" s="140"/>
      <c r="D1063" s="140"/>
      <c r="E1063" s="141"/>
      <c r="F1063" s="140"/>
      <c r="G1063" s="140"/>
      <c r="H1063" s="140"/>
      <c r="I1063" s="142"/>
      <c r="J1063" s="142"/>
      <c r="K1063" s="142"/>
      <c r="L1063" s="143"/>
      <c r="M1063" s="143"/>
      <c r="N1063" s="148"/>
      <c r="O1063" s="29"/>
      <c r="P1063" s="108"/>
      <c r="Q1063" s="143"/>
      <c r="R1063" s="143"/>
      <c r="S1063" s="143"/>
      <c r="T1063" s="143"/>
      <c r="U1063" s="144"/>
      <c r="V1063" s="140"/>
      <c r="W1063" s="144"/>
      <c r="X1063" s="145"/>
      <c r="Y1063" s="146"/>
    </row>
    <row r="1064" s="147" customFormat="true" ht="13.8" hidden="false" customHeight="false" outlineLevel="0" collapsed="false">
      <c r="A1064" s="138"/>
      <c r="B1064" s="139"/>
      <c r="C1064" s="140"/>
      <c r="D1064" s="140"/>
      <c r="E1064" s="141"/>
      <c r="F1064" s="140"/>
      <c r="G1064" s="140"/>
      <c r="H1064" s="140"/>
      <c r="I1064" s="142"/>
      <c r="J1064" s="142"/>
      <c r="K1064" s="142"/>
      <c r="L1064" s="143"/>
      <c r="M1064" s="143"/>
      <c r="N1064" s="148"/>
      <c r="O1064" s="29"/>
      <c r="P1064" s="108"/>
      <c r="Q1064" s="143"/>
      <c r="R1064" s="143"/>
      <c r="S1064" s="143"/>
      <c r="T1064" s="143"/>
      <c r="U1064" s="144"/>
      <c r="V1064" s="140"/>
      <c r="W1064" s="144"/>
      <c r="X1064" s="145"/>
      <c r="Y1064" s="146"/>
    </row>
    <row r="1065" s="147" customFormat="true" ht="13.8" hidden="false" customHeight="false" outlineLevel="0" collapsed="false">
      <c r="A1065" s="138"/>
      <c r="B1065" s="139"/>
      <c r="C1065" s="140"/>
      <c r="D1065" s="140"/>
      <c r="E1065" s="141"/>
      <c r="F1065" s="140"/>
      <c r="G1065" s="140"/>
      <c r="H1065" s="140"/>
      <c r="I1065" s="142"/>
      <c r="J1065" s="142"/>
      <c r="K1065" s="142"/>
      <c r="L1065" s="143"/>
      <c r="M1065" s="143"/>
      <c r="N1065" s="148"/>
      <c r="O1065" s="29"/>
      <c r="P1065" s="108"/>
      <c r="Q1065" s="143"/>
      <c r="R1065" s="143"/>
      <c r="S1065" s="143"/>
      <c r="T1065" s="143"/>
      <c r="U1065" s="144"/>
      <c r="V1065" s="140"/>
      <c r="W1065" s="144"/>
      <c r="X1065" s="145"/>
      <c r="Y1065" s="146"/>
    </row>
    <row r="1066" s="147" customFormat="true" ht="13.8" hidden="false" customHeight="false" outlineLevel="0" collapsed="false">
      <c r="A1066" s="138"/>
      <c r="B1066" s="139"/>
      <c r="C1066" s="140"/>
      <c r="D1066" s="140"/>
      <c r="E1066" s="141"/>
      <c r="F1066" s="140"/>
      <c r="G1066" s="140"/>
      <c r="H1066" s="140"/>
      <c r="I1066" s="142"/>
      <c r="J1066" s="142"/>
      <c r="K1066" s="142"/>
      <c r="L1066" s="143"/>
      <c r="M1066" s="143"/>
      <c r="N1066" s="148"/>
      <c r="O1066" s="29"/>
      <c r="P1066" s="108"/>
      <c r="Q1066" s="143"/>
      <c r="R1066" s="143"/>
      <c r="S1066" s="143"/>
      <c r="T1066" s="143"/>
      <c r="U1066" s="144"/>
      <c r="V1066" s="140"/>
      <c r="W1066" s="144"/>
      <c r="X1066" s="145"/>
      <c r="Y1066" s="146"/>
    </row>
    <row r="1067" s="147" customFormat="true" ht="13.8" hidden="false" customHeight="false" outlineLevel="0" collapsed="false">
      <c r="A1067" s="138"/>
      <c r="B1067" s="139"/>
      <c r="C1067" s="140"/>
      <c r="D1067" s="140"/>
      <c r="E1067" s="141"/>
      <c r="F1067" s="140"/>
      <c r="G1067" s="140"/>
      <c r="H1067" s="140"/>
      <c r="I1067" s="142"/>
      <c r="J1067" s="142"/>
      <c r="K1067" s="142"/>
      <c r="L1067" s="143"/>
      <c r="M1067" s="143"/>
      <c r="N1067" s="148"/>
      <c r="O1067" s="29"/>
      <c r="P1067" s="108"/>
      <c r="Q1067" s="143"/>
      <c r="R1067" s="143"/>
      <c r="S1067" s="143"/>
      <c r="T1067" s="143"/>
      <c r="U1067" s="144"/>
      <c r="V1067" s="140"/>
      <c r="W1067" s="144"/>
      <c r="X1067" s="145"/>
      <c r="Y1067" s="146"/>
    </row>
    <row r="1068" s="147" customFormat="true" ht="13.8" hidden="false" customHeight="false" outlineLevel="0" collapsed="false">
      <c r="A1068" s="138"/>
      <c r="B1068" s="139"/>
      <c r="C1068" s="140"/>
      <c r="D1068" s="140"/>
      <c r="E1068" s="141"/>
      <c r="F1068" s="140"/>
      <c r="G1068" s="140"/>
      <c r="H1068" s="140"/>
      <c r="I1068" s="142"/>
      <c r="J1068" s="142"/>
      <c r="K1068" s="142"/>
      <c r="L1068" s="143"/>
      <c r="M1068" s="143"/>
      <c r="N1068" s="148"/>
      <c r="O1068" s="29"/>
      <c r="P1068" s="108"/>
      <c r="Q1068" s="143"/>
      <c r="R1068" s="143"/>
      <c r="S1068" s="143"/>
      <c r="T1068" s="143"/>
      <c r="U1068" s="144"/>
      <c r="V1068" s="140"/>
      <c r="W1068" s="144"/>
      <c r="X1068" s="145"/>
      <c r="Y1068" s="146"/>
    </row>
    <row r="1069" s="147" customFormat="true" ht="13.8" hidden="false" customHeight="false" outlineLevel="0" collapsed="false">
      <c r="A1069" s="138"/>
      <c r="B1069" s="139"/>
      <c r="C1069" s="140"/>
      <c r="D1069" s="140"/>
      <c r="E1069" s="141"/>
      <c r="F1069" s="140"/>
      <c r="G1069" s="140"/>
      <c r="H1069" s="140"/>
      <c r="I1069" s="142"/>
      <c r="J1069" s="142"/>
      <c r="K1069" s="142"/>
      <c r="L1069" s="143"/>
      <c r="M1069" s="143"/>
      <c r="N1069" s="148"/>
      <c r="O1069" s="29"/>
      <c r="P1069" s="108"/>
      <c r="Q1069" s="143"/>
      <c r="R1069" s="143"/>
      <c r="S1069" s="143"/>
      <c r="T1069" s="143"/>
      <c r="U1069" s="144"/>
      <c r="V1069" s="140"/>
      <c r="W1069" s="144"/>
      <c r="X1069" s="145"/>
      <c r="Y1069" s="146"/>
    </row>
    <row r="1070" s="147" customFormat="true" ht="13.8" hidden="false" customHeight="false" outlineLevel="0" collapsed="false">
      <c r="A1070" s="138"/>
      <c r="B1070" s="139"/>
      <c r="C1070" s="140"/>
      <c r="D1070" s="140"/>
      <c r="E1070" s="141"/>
      <c r="F1070" s="140"/>
      <c r="G1070" s="140"/>
      <c r="H1070" s="140"/>
      <c r="I1070" s="142"/>
      <c r="J1070" s="142"/>
      <c r="K1070" s="142"/>
      <c r="L1070" s="143"/>
      <c r="M1070" s="143"/>
      <c r="N1070" s="148"/>
      <c r="O1070" s="29"/>
      <c r="P1070" s="108"/>
      <c r="Q1070" s="143"/>
      <c r="R1070" s="143"/>
      <c r="S1070" s="143"/>
      <c r="T1070" s="143"/>
      <c r="U1070" s="144"/>
      <c r="V1070" s="140"/>
      <c r="W1070" s="144"/>
      <c r="X1070" s="145"/>
      <c r="Y1070" s="146"/>
    </row>
    <row r="1071" s="147" customFormat="true" ht="13.8" hidden="false" customHeight="false" outlineLevel="0" collapsed="false">
      <c r="A1071" s="138"/>
      <c r="B1071" s="139"/>
      <c r="C1071" s="140"/>
      <c r="D1071" s="140"/>
      <c r="E1071" s="141"/>
      <c r="F1071" s="140"/>
      <c r="G1071" s="140"/>
      <c r="H1071" s="140"/>
      <c r="I1071" s="142"/>
      <c r="J1071" s="142"/>
      <c r="K1071" s="142"/>
      <c r="L1071" s="143"/>
      <c r="M1071" s="143"/>
      <c r="N1071" s="148"/>
      <c r="O1071" s="29"/>
      <c r="P1071" s="108"/>
      <c r="Q1071" s="143"/>
      <c r="R1071" s="143"/>
      <c r="S1071" s="143"/>
      <c r="T1071" s="143"/>
      <c r="U1071" s="144"/>
      <c r="V1071" s="140"/>
      <c r="W1071" s="144"/>
      <c r="X1071" s="145"/>
      <c r="Y1071" s="146"/>
    </row>
    <row r="1072" s="147" customFormat="true" ht="13.8" hidden="false" customHeight="false" outlineLevel="0" collapsed="false">
      <c r="A1072" s="138"/>
      <c r="B1072" s="139"/>
      <c r="C1072" s="140"/>
      <c r="D1072" s="140"/>
      <c r="E1072" s="141"/>
      <c r="F1072" s="140"/>
      <c r="G1072" s="140"/>
      <c r="H1072" s="140"/>
      <c r="I1072" s="142"/>
      <c r="J1072" s="142"/>
      <c r="K1072" s="142"/>
      <c r="L1072" s="143"/>
      <c r="M1072" s="143"/>
      <c r="N1072" s="148"/>
      <c r="O1072" s="29"/>
      <c r="P1072" s="108"/>
      <c r="Q1072" s="143"/>
      <c r="R1072" s="143"/>
      <c r="S1072" s="143"/>
      <c r="T1072" s="143"/>
      <c r="U1072" s="144"/>
      <c r="V1072" s="140"/>
      <c r="W1072" s="144"/>
      <c r="X1072" s="145"/>
      <c r="Y1072" s="146"/>
    </row>
    <row r="1073" s="147" customFormat="true" ht="13.8" hidden="false" customHeight="false" outlineLevel="0" collapsed="false">
      <c r="A1073" s="138"/>
      <c r="B1073" s="139"/>
      <c r="C1073" s="140"/>
      <c r="D1073" s="140"/>
      <c r="E1073" s="141"/>
      <c r="F1073" s="140"/>
      <c r="G1073" s="140"/>
      <c r="H1073" s="140"/>
      <c r="I1073" s="142"/>
      <c r="J1073" s="142"/>
      <c r="K1073" s="142"/>
      <c r="L1073" s="143"/>
      <c r="M1073" s="143"/>
      <c r="N1073" s="148"/>
      <c r="O1073" s="29"/>
      <c r="P1073" s="108"/>
      <c r="Q1073" s="143"/>
      <c r="R1073" s="143"/>
      <c r="S1073" s="143"/>
      <c r="T1073" s="143"/>
      <c r="U1073" s="144"/>
      <c r="V1073" s="140"/>
      <c r="W1073" s="144"/>
      <c r="X1073" s="145"/>
      <c r="Y1073" s="146"/>
    </row>
    <row r="1074" s="147" customFormat="true" ht="13.8" hidden="false" customHeight="false" outlineLevel="0" collapsed="false">
      <c r="A1074" s="138"/>
      <c r="B1074" s="139"/>
      <c r="C1074" s="140"/>
      <c r="D1074" s="140"/>
      <c r="E1074" s="141"/>
      <c r="F1074" s="140"/>
      <c r="G1074" s="140"/>
      <c r="H1074" s="140"/>
      <c r="I1074" s="142"/>
      <c r="J1074" s="142"/>
      <c r="K1074" s="142"/>
      <c r="L1074" s="143"/>
      <c r="M1074" s="143"/>
      <c r="N1074" s="148"/>
      <c r="O1074" s="29"/>
      <c r="P1074" s="108"/>
      <c r="Q1074" s="143"/>
      <c r="R1074" s="143"/>
      <c r="S1074" s="143"/>
      <c r="T1074" s="143"/>
      <c r="U1074" s="144"/>
      <c r="V1074" s="140"/>
      <c r="W1074" s="144"/>
      <c r="X1074" s="145"/>
      <c r="Y1074" s="146"/>
    </row>
    <row r="1075" s="147" customFormat="true" ht="13.8" hidden="false" customHeight="false" outlineLevel="0" collapsed="false">
      <c r="A1075" s="138"/>
      <c r="B1075" s="139"/>
      <c r="C1075" s="140"/>
      <c r="D1075" s="140"/>
      <c r="E1075" s="141"/>
      <c r="F1075" s="140"/>
      <c r="G1075" s="140"/>
      <c r="H1075" s="140"/>
      <c r="I1075" s="142"/>
      <c r="J1075" s="142"/>
      <c r="K1075" s="142"/>
      <c r="L1075" s="143"/>
      <c r="M1075" s="143"/>
      <c r="N1075" s="148"/>
      <c r="O1075" s="29"/>
      <c r="P1075" s="108"/>
      <c r="Q1075" s="143"/>
      <c r="R1075" s="143"/>
      <c r="S1075" s="143"/>
      <c r="T1075" s="143"/>
      <c r="U1075" s="144"/>
      <c r="V1075" s="140"/>
      <c r="W1075" s="144"/>
      <c r="X1075" s="145"/>
      <c r="Y1075" s="146"/>
    </row>
    <row r="1076" s="147" customFormat="true" ht="13.8" hidden="false" customHeight="false" outlineLevel="0" collapsed="false">
      <c r="A1076" s="138"/>
      <c r="B1076" s="139"/>
      <c r="C1076" s="140"/>
      <c r="D1076" s="140"/>
      <c r="E1076" s="141"/>
      <c r="F1076" s="140"/>
      <c r="G1076" s="140"/>
      <c r="H1076" s="140"/>
      <c r="I1076" s="142"/>
      <c r="J1076" s="142"/>
      <c r="K1076" s="142"/>
      <c r="L1076" s="143"/>
      <c r="M1076" s="143"/>
      <c r="N1076" s="148"/>
      <c r="O1076" s="29"/>
      <c r="P1076" s="108"/>
      <c r="Q1076" s="143"/>
      <c r="R1076" s="143"/>
      <c r="S1076" s="143"/>
      <c r="T1076" s="143"/>
      <c r="U1076" s="144"/>
      <c r="V1076" s="140"/>
      <c r="W1076" s="144"/>
      <c r="X1076" s="145"/>
      <c r="Y1076" s="146"/>
    </row>
    <row r="1077" s="147" customFormat="true" ht="13.8" hidden="false" customHeight="false" outlineLevel="0" collapsed="false">
      <c r="A1077" s="138"/>
      <c r="B1077" s="139"/>
      <c r="C1077" s="140"/>
      <c r="D1077" s="140"/>
      <c r="E1077" s="141"/>
      <c r="F1077" s="140"/>
      <c r="G1077" s="140"/>
      <c r="H1077" s="140"/>
      <c r="I1077" s="142"/>
      <c r="J1077" s="142"/>
      <c r="K1077" s="142"/>
      <c r="L1077" s="143"/>
      <c r="M1077" s="143"/>
      <c r="N1077" s="148"/>
      <c r="O1077" s="29"/>
      <c r="P1077" s="108"/>
      <c r="Q1077" s="143"/>
      <c r="R1077" s="143"/>
      <c r="S1077" s="143"/>
      <c r="T1077" s="143"/>
      <c r="U1077" s="144"/>
      <c r="V1077" s="140"/>
      <c r="W1077" s="144"/>
      <c r="X1077" s="145"/>
      <c r="Y1077" s="146"/>
    </row>
    <row r="1078" s="147" customFormat="true" ht="13.8" hidden="false" customHeight="false" outlineLevel="0" collapsed="false">
      <c r="A1078" s="138"/>
      <c r="B1078" s="139"/>
      <c r="C1078" s="140"/>
      <c r="D1078" s="140"/>
      <c r="E1078" s="141"/>
      <c r="F1078" s="140"/>
      <c r="G1078" s="140"/>
      <c r="H1078" s="140"/>
      <c r="I1078" s="142"/>
      <c r="J1078" s="142"/>
      <c r="K1078" s="142"/>
      <c r="L1078" s="143"/>
      <c r="M1078" s="143"/>
      <c r="N1078" s="148"/>
      <c r="O1078" s="29"/>
      <c r="P1078" s="108"/>
      <c r="Q1078" s="143"/>
      <c r="R1078" s="143"/>
      <c r="S1078" s="143"/>
      <c r="T1078" s="143"/>
      <c r="U1078" s="144"/>
      <c r="V1078" s="140"/>
      <c r="W1078" s="144"/>
      <c r="X1078" s="145"/>
      <c r="Y1078" s="146"/>
    </row>
    <row r="1079" s="147" customFormat="true" ht="13.8" hidden="false" customHeight="false" outlineLevel="0" collapsed="false">
      <c r="A1079" s="138"/>
      <c r="B1079" s="139"/>
      <c r="C1079" s="140"/>
      <c r="D1079" s="140"/>
      <c r="E1079" s="141"/>
      <c r="F1079" s="140"/>
      <c r="G1079" s="140"/>
      <c r="H1079" s="140"/>
      <c r="I1079" s="142"/>
      <c r="J1079" s="142"/>
      <c r="K1079" s="142"/>
      <c r="L1079" s="143"/>
      <c r="M1079" s="143"/>
      <c r="N1079" s="148"/>
      <c r="O1079" s="29"/>
      <c r="P1079" s="108"/>
      <c r="Q1079" s="143"/>
      <c r="R1079" s="143"/>
      <c r="S1079" s="143"/>
      <c r="T1079" s="143"/>
      <c r="U1079" s="144"/>
      <c r="V1079" s="140"/>
      <c r="W1079" s="144"/>
      <c r="X1079" s="145"/>
      <c r="Y1079" s="146"/>
    </row>
    <row r="1080" s="147" customFormat="true" ht="13.8" hidden="false" customHeight="false" outlineLevel="0" collapsed="false">
      <c r="A1080" s="138"/>
      <c r="B1080" s="139"/>
      <c r="C1080" s="140"/>
      <c r="D1080" s="140"/>
      <c r="E1080" s="141"/>
      <c r="F1080" s="140"/>
      <c r="G1080" s="140"/>
      <c r="H1080" s="140"/>
      <c r="I1080" s="142"/>
      <c r="J1080" s="142"/>
      <c r="K1080" s="142"/>
      <c r="L1080" s="143"/>
      <c r="M1080" s="143"/>
      <c r="N1080" s="148"/>
      <c r="O1080" s="29"/>
      <c r="P1080" s="108"/>
      <c r="Q1080" s="143"/>
      <c r="R1080" s="143"/>
      <c r="S1080" s="143"/>
      <c r="T1080" s="143"/>
      <c r="U1080" s="144"/>
      <c r="V1080" s="140"/>
      <c r="W1080" s="144"/>
      <c r="X1080" s="145"/>
      <c r="Y1080" s="146"/>
    </row>
    <row r="1081" s="147" customFormat="true" ht="13.8" hidden="false" customHeight="false" outlineLevel="0" collapsed="false">
      <c r="A1081" s="138"/>
      <c r="B1081" s="139"/>
      <c r="C1081" s="140"/>
      <c r="D1081" s="140"/>
      <c r="E1081" s="141"/>
      <c r="F1081" s="140"/>
      <c r="G1081" s="140"/>
      <c r="H1081" s="140"/>
      <c r="I1081" s="142"/>
      <c r="J1081" s="142"/>
      <c r="K1081" s="142"/>
      <c r="L1081" s="143"/>
      <c r="M1081" s="143"/>
      <c r="N1081" s="148"/>
      <c r="O1081" s="29"/>
      <c r="P1081" s="108"/>
      <c r="Q1081" s="143"/>
      <c r="R1081" s="143"/>
      <c r="S1081" s="143"/>
      <c r="T1081" s="143"/>
      <c r="U1081" s="144"/>
      <c r="V1081" s="140"/>
      <c r="W1081" s="144"/>
      <c r="X1081" s="145"/>
      <c r="Y1081" s="146"/>
    </row>
    <row r="1082" s="147" customFormat="true" ht="13.8" hidden="false" customHeight="false" outlineLevel="0" collapsed="false">
      <c r="A1082" s="138"/>
      <c r="B1082" s="139"/>
      <c r="C1082" s="140"/>
      <c r="D1082" s="140"/>
      <c r="E1082" s="141"/>
      <c r="F1082" s="140"/>
      <c r="G1082" s="140"/>
      <c r="H1082" s="140"/>
      <c r="I1082" s="142"/>
      <c r="J1082" s="142"/>
      <c r="K1082" s="142"/>
      <c r="L1082" s="143"/>
      <c r="M1082" s="143"/>
      <c r="N1082" s="148"/>
      <c r="O1082" s="29"/>
      <c r="P1082" s="108"/>
      <c r="Q1082" s="143"/>
      <c r="R1082" s="143"/>
      <c r="S1082" s="143"/>
      <c r="T1082" s="143"/>
      <c r="U1082" s="144"/>
      <c r="V1082" s="140"/>
      <c r="W1082" s="144"/>
      <c r="X1082" s="145"/>
      <c r="Y1082" s="146"/>
    </row>
    <row r="1083" s="147" customFormat="true" ht="13.8" hidden="false" customHeight="false" outlineLevel="0" collapsed="false">
      <c r="A1083" s="138"/>
      <c r="B1083" s="139"/>
      <c r="C1083" s="140"/>
      <c r="D1083" s="140"/>
      <c r="E1083" s="141"/>
      <c r="F1083" s="140"/>
      <c r="G1083" s="140"/>
      <c r="H1083" s="140"/>
      <c r="I1083" s="142"/>
      <c r="J1083" s="142"/>
      <c r="K1083" s="142"/>
      <c r="L1083" s="143"/>
      <c r="M1083" s="143"/>
      <c r="N1083" s="148"/>
      <c r="O1083" s="29"/>
      <c r="P1083" s="108"/>
      <c r="Q1083" s="143"/>
      <c r="R1083" s="143"/>
      <c r="S1083" s="143"/>
      <c r="T1083" s="143"/>
      <c r="U1083" s="144"/>
      <c r="V1083" s="140"/>
      <c r="W1083" s="144"/>
      <c r="X1083" s="145"/>
      <c r="Y1083" s="146"/>
    </row>
    <row r="1084" s="147" customFormat="true" ht="13.8" hidden="false" customHeight="false" outlineLevel="0" collapsed="false">
      <c r="A1084" s="138"/>
      <c r="B1084" s="139"/>
      <c r="C1084" s="140"/>
      <c r="D1084" s="140"/>
      <c r="E1084" s="141"/>
      <c r="F1084" s="140"/>
      <c r="G1084" s="140"/>
      <c r="H1084" s="140"/>
      <c r="I1084" s="142"/>
      <c r="J1084" s="142"/>
      <c r="K1084" s="142"/>
      <c r="L1084" s="143"/>
      <c r="M1084" s="143"/>
      <c r="N1084" s="148"/>
      <c r="O1084" s="29"/>
      <c r="P1084" s="108"/>
      <c r="Q1084" s="143"/>
      <c r="R1084" s="143"/>
      <c r="S1084" s="143"/>
      <c r="T1084" s="143"/>
      <c r="U1084" s="144"/>
      <c r="V1084" s="140"/>
      <c r="W1084" s="144"/>
      <c r="X1084" s="145"/>
      <c r="Y1084" s="146"/>
    </row>
    <row r="1085" s="147" customFormat="true" ht="13.8" hidden="false" customHeight="false" outlineLevel="0" collapsed="false">
      <c r="A1085" s="138"/>
      <c r="B1085" s="139"/>
      <c r="C1085" s="140"/>
      <c r="D1085" s="140"/>
      <c r="E1085" s="141"/>
      <c r="F1085" s="140"/>
      <c r="G1085" s="140"/>
      <c r="H1085" s="140"/>
      <c r="I1085" s="142"/>
      <c r="J1085" s="142"/>
      <c r="K1085" s="142"/>
      <c r="L1085" s="143"/>
      <c r="M1085" s="143"/>
      <c r="N1085" s="148"/>
      <c r="O1085" s="29"/>
      <c r="P1085" s="108"/>
      <c r="Q1085" s="143"/>
      <c r="R1085" s="143"/>
      <c r="S1085" s="143"/>
      <c r="T1085" s="143"/>
      <c r="U1085" s="144"/>
      <c r="V1085" s="140"/>
      <c r="W1085" s="144"/>
      <c r="X1085" s="145"/>
      <c r="Y1085" s="146"/>
    </row>
    <row r="1086" s="147" customFormat="true" ht="13.8" hidden="false" customHeight="false" outlineLevel="0" collapsed="false">
      <c r="A1086" s="138"/>
      <c r="B1086" s="139"/>
      <c r="C1086" s="140"/>
      <c r="D1086" s="140"/>
      <c r="E1086" s="141"/>
      <c r="F1086" s="140"/>
      <c r="G1086" s="140"/>
      <c r="H1086" s="140"/>
      <c r="I1086" s="142"/>
      <c r="J1086" s="142"/>
      <c r="K1086" s="142"/>
      <c r="L1086" s="143"/>
      <c r="M1086" s="143"/>
      <c r="N1086" s="148"/>
      <c r="O1086" s="29"/>
      <c r="P1086" s="108"/>
      <c r="Q1086" s="143"/>
      <c r="R1086" s="143"/>
      <c r="S1086" s="143"/>
      <c r="T1086" s="143"/>
      <c r="U1086" s="144"/>
      <c r="V1086" s="140"/>
      <c r="W1086" s="144"/>
      <c r="X1086" s="145"/>
      <c r="Y1086" s="146"/>
    </row>
    <row r="1087" s="147" customFormat="true" ht="13.8" hidden="false" customHeight="false" outlineLevel="0" collapsed="false">
      <c r="A1087" s="138"/>
      <c r="B1087" s="139"/>
      <c r="C1087" s="140"/>
      <c r="D1087" s="140"/>
      <c r="E1087" s="141"/>
      <c r="F1087" s="140"/>
      <c r="G1087" s="140"/>
      <c r="H1087" s="140"/>
      <c r="I1087" s="142"/>
      <c r="J1087" s="142"/>
      <c r="K1087" s="142"/>
      <c r="L1087" s="143"/>
      <c r="M1087" s="143"/>
      <c r="N1087" s="148"/>
      <c r="O1087" s="29"/>
      <c r="P1087" s="108"/>
      <c r="Q1087" s="143"/>
      <c r="R1087" s="143"/>
      <c r="S1087" s="143"/>
      <c r="T1087" s="143"/>
      <c r="U1087" s="144"/>
      <c r="V1087" s="140"/>
      <c r="W1087" s="144"/>
      <c r="X1087" s="145"/>
      <c r="Y1087" s="146"/>
    </row>
    <row r="1088" s="147" customFormat="true" ht="13.8" hidden="false" customHeight="false" outlineLevel="0" collapsed="false">
      <c r="A1088" s="138"/>
      <c r="B1088" s="139"/>
      <c r="C1088" s="140"/>
      <c r="D1088" s="140"/>
      <c r="E1088" s="141"/>
      <c r="F1088" s="140"/>
      <c r="G1088" s="140"/>
      <c r="H1088" s="140"/>
      <c r="I1088" s="142"/>
      <c r="J1088" s="142"/>
      <c r="K1088" s="142"/>
      <c r="L1088" s="143"/>
      <c r="M1088" s="143"/>
      <c r="N1088" s="148"/>
      <c r="O1088" s="29"/>
      <c r="P1088" s="108"/>
      <c r="Q1088" s="143"/>
      <c r="R1088" s="143"/>
      <c r="S1088" s="143"/>
      <c r="T1088" s="143"/>
      <c r="U1088" s="144"/>
      <c r="V1088" s="140"/>
      <c r="W1088" s="144"/>
      <c r="X1088" s="145"/>
      <c r="Y1088" s="146"/>
    </row>
    <row r="1089" s="147" customFormat="true" ht="13.8" hidden="false" customHeight="false" outlineLevel="0" collapsed="false">
      <c r="A1089" s="138"/>
      <c r="B1089" s="139"/>
      <c r="C1089" s="140"/>
      <c r="D1089" s="140"/>
      <c r="E1089" s="141"/>
      <c r="F1089" s="140"/>
      <c r="G1089" s="140"/>
      <c r="H1089" s="140"/>
      <c r="I1089" s="142"/>
      <c r="J1089" s="142"/>
      <c r="K1089" s="142"/>
      <c r="L1089" s="143"/>
      <c r="M1089" s="143"/>
      <c r="N1089" s="148"/>
      <c r="O1089" s="29"/>
      <c r="P1089" s="108"/>
      <c r="Q1089" s="143"/>
      <c r="R1089" s="143"/>
      <c r="S1089" s="143"/>
      <c r="T1089" s="143"/>
      <c r="U1089" s="144"/>
      <c r="V1089" s="140"/>
      <c r="W1089" s="144"/>
      <c r="X1089" s="145"/>
      <c r="Y1089" s="146"/>
    </row>
    <row r="1090" s="147" customFormat="true" ht="13.8" hidden="false" customHeight="false" outlineLevel="0" collapsed="false">
      <c r="A1090" s="138"/>
      <c r="B1090" s="139"/>
      <c r="C1090" s="140"/>
      <c r="D1090" s="140"/>
      <c r="E1090" s="141"/>
      <c r="F1090" s="140"/>
      <c r="G1090" s="140"/>
      <c r="H1090" s="140"/>
      <c r="I1090" s="142"/>
      <c r="J1090" s="142"/>
      <c r="K1090" s="142"/>
      <c r="L1090" s="143"/>
      <c r="M1090" s="143"/>
      <c r="N1090" s="148"/>
      <c r="O1090" s="29"/>
      <c r="P1090" s="108"/>
      <c r="Q1090" s="143"/>
      <c r="R1090" s="143"/>
      <c r="S1090" s="143"/>
      <c r="T1090" s="143"/>
      <c r="U1090" s="144"/>
      <c r="V1090" s="140"/>
      <c r="W1090" s="144"/>
      <c r="X1090" s="145"/>
      <c r="Y1090" s="146"/>
    </row>
    <row r="1091" s="147" customFormat="true" ht="13.8" hidden="false" customHeight="false" outlineLevel="0" collapsed="false">
      <c r="A1091" s="138"/>
      <c r="B1091" s="139"/>
      <c r="C1091" s="140"/>
      <c r="D1091" s="140"/>
      <c r="E1091" s="141"/>
      <c r="F1091" s="140"/>
      <c r="G1091" s="140"/>
      <c r="H1091" s="140"/>
      <c r="I1091" s="142"/>
      <c r="J1091" s="142"/>
      <c r="K1091" s="142"/>
      <c r="L1091" s="143"/>
      <c r="M1091" s="143"/>
      <c r="N1091" s="148"/>
      <c r="O1091" s="29"/>
      <c r="P1091" s="108"/>
      <c r="Q1091" s="143"/>
      <c r="R1091" s="143"/>
      <c r="S1091" s="143"/>
      <c r="T1091" s="143"/>
      <c r="U1091" s="144"/>
      <c r="V1091" s="140"/>
      <c r="W1091" s="144"/>
      <c r="X1091" s="145"/>
      <c r="Y1091" s="146"/>
    </row>
    <row r="1092" s="147" customFormat="true" ht="13.8" hidden="false" customHeight="false" outlineLevel="0" collapsed="false">
      <c r="A1092" s="138"/>
      <c r="B1092" s="139"/>
      <c r="C1092" s="140"/>
      <c r="D1092" s="140"/>
      <c r="E1092" s="141"/>
      <c r="F1092" s="140"/>
      <c r="G1092" s="140"/>
      <c r="H1092" s="140"/>
      <c r="I1092" s="142"/>
      <c r="J1092" s="142"/>
      <c r="K1092" s="142"/>
      <c r="L1092" s="143"/>
      <c r="M1092" s="143"/>
      <c r="N1092" s="148"/>
      <c r="O1092" s="29"/>
      <c r="P1092" s="108"/>
      <c r="Q1092" s="143"/>
      <c r="R1092" s="143"/>
      <c r="S1092" s="143"/>
      <c r="T1092" s="143"/>
      <c r="U1092" s="144"/>
      <c r="V1092" s="140"/>
      <c r="W1092" s="144"/>
      <c r="X1092" s="145"/>
      <c r="Y1092" s="146"/>
    </row>
    <row r="1093" s="147" customFormat="true" ht="13.8" hidden="false" customHeight="false" outlineLevel="0" collapsed="false">
      <c r="A1093" s="138"/>
      <c r="B1093" s="139"/>
      <c r="C1093" s="140"/>
      <c r="D1093" s="140"/>
      <c r="E1093" s="141"/>
      <c r="F1093" s="140"/>
      <c r="G1093" s="140"/>
      <c r="H1093" s="140"/>
      <c r="I1093" s="142"/>
      <c r="J1093" s="142"/>
      <c r="K1093" s="142"/>
      <c r="L1093" s="143"/>
      <c r="M1093" s="143"/>
      <c r="N1093" s="148"/>
      <c r="O1093" s="29"/>
      <c r="P1093" s="108"/>
      <c r="Q1093" s="143"/>
      <c r="R1093" s="143"/>
      <c r="S1093" s="143"/>
      <c r="T1093" s="143"/>
      <c r="U1093" s="144"/>
      <c r="V1093" s="140"/>
      <c r="W1093" s="144"/>
      <c r="X1093" s="145"/>
      <c r="Y1093" s="146"/>
    </row>
    <row r="1094" s="147" customFormat="true" ht="13.8" hidden="false" customHeight="false" outlineLevel="0" collapsed="false">
      <c r="A1094" s="138"/>
      <c r="B1094" s="139"/>
      <c r="C1094" s="140"/>
      <c r="D1094" s="140"/>
      <c r="E1094" s="141"/>
      <c r="F1094" s="140"/>
      <c r="G1094" s="140"/>
      <c r="H1094" s="140"/>
      <c r="I1094" s="142"/>
      <c r="J1094" s="142"/>
      <c r="K1094" s="142"/>
      <c r="L1094" s="143"/>
      <c r="M1094" s="143"/>
      <c r="N1094" s="148"/>
      <c r="O1094" s="29"/>
      <c r="P1094" s="108"/>
      <c r="Q1094" s="143"/>
      <c r="R1094" s="143"/>
      <c r="S1094" s="143"/>
      <c r="T1094" s="143"/>
      <c r="U1094" s="144"/>
      <c r="V1094" s="140"/>
      <c r="W1094" s="144"/>
      <c r="X1094" s="145"/>
      <c r="Y1094" s="146"/>
    </row>
    <row r="1095" s="147" customFormat="true" ht="13.8" hidden="false" customHeight="false" outlineLevel="0" collapsed="false">
      <c r="A1095" s="138"/>
      <c r="B1095" s="139"/>
      <c r="C1095" s="140"/>
      <c r="D1095" s="140"/>
      <c r="E1095" s="141"/>
      <c r="F1095" s="140"/>
      <c r="G1095" s="140"/>
      <c r="H1095" s="140"/>
      <c r="I1095" s="142"/>
      <c r="J1095" s="142"/>
      <c r="K1095" s="142"/>
      <c r="L1095" s="143"/>
      <c r="M1095" s="143"/>
      <c r="N1095" s="148"/>
      <c r="O1095" s="29"/>
      <c r="P1095" s="108"/>
      <c r="Q1095" s="143"/>
      <c r="R1095" s="143"/>
      <c r="S1095" s="143"/>
      <c r="T1095" s="143"/>
      <c r="U1095" s="144"/>
      <c r="V1095" s="140"/>
      <c r="W1095" s="144"/>
      <c r="X1095" s="145"/>
      <c r="Y1095" s="146"/>
    </row>
    <row r="1096" s="147" customFormat="true" ht="13.8" hidden="false" customHeight="false" outlineLevel="0" collapsed="false">
      <c r="A1096" s="138"/>
      <c r="B1096" s="139"/>
      <c r="C1096" s="140"/>
      <c r="D1096" s="140"/>
      <c r="E1096" s="141"/>
      <c r="F1096" s="140"/>
      <c r="G1096" s="140"/>
      <c r="H1096" s="140"/>
      <c r="I1096" s="142"/>
      <c r="J1096" s="142"/>
      <c r="K1096" s="142"/>
      <c r="L1096" s="143"/>
      <c r="M1096" s="143"/>
      <c r="N1096" s="148"/>
      <c r="O1096" s="29"/>
      <c r="P1096" s="108"/>
      <c r="Q1096" s="143"/>
      <c r="R1096" s="143"/>
      <c r="S1096" s="143"/>
      <c r="T1096" s="143"/>
      <c r="U1096" s="144"/>
      <c r="V1096" s="140"/>
      <c r="W1096" s="144"/>
      <c r="X1096" s="145"/>
      <c r="Y1096" s="146"/>
    </row>
    <row r="1097" s="147" customFormat="true" ht="13.8" hidden="false" customHeight="false" outlineLevel="0" collapsed="false">
      <c r="A1097" s="138"/>
      <c r="B1097" s="139"/>
      <c r="C1097" s="140"/>
      <c r="D1097" s="140"/>
      <c r="E1097" s="141"/>
      <c r="F1097" s="140"/>
      <c r="G1097" s="140"/>
      <c r="H1097" s="140"/>
      <c r="I1097" s="142"/>
      <c r="J1097" s="142"/>
      <c r="K1097" s="142"/>
      <c r="L1097" s="143"/>
      <c r="M1097" s="143"/>
      <c r="N1097" s="148"/>
      <c r="O1097" s="29"/>
      <c r="P1097" s="108"/>
      <c r="Q1097" s="143"/>
      <c r="R1097" s="143"/>
      <c r="S1097" s="143"/>
      <c r="T1097" s="143"/>
      <c r="U1097" s="144"/>
      <c r="V1097" s="140"/>
      <c r="W1097" s="144"/>
      <c r="X1097" s="145"/>
      <c r="Y1097" s="146"/>
    </row>
    <row r="1098" s="147" customFormat="true" ht="13.8" hidden="false" customHeight="false" outlineLevel="0" collapsed="false">
      <c r="A1098" s="138"/>
      <c r="B1098" s="139"/>
      <c r="C1098" s="140"/>
      <c r="D1098" s="140"/>
      <c r="E1098" s="141"/>
      <c r="F1098" s="140"/>
      <c r="G1098" s="140"/>
      <c r="H1098" s="140"/>
      <c r="I1098" s="142"/>
      <c r="J1098" s="142"/>
      <c r="K1098" s="142"/>
      <c r="L1098" s="143"/>
      <c r="M1098" s="143"/>
      <c r="N1098" s="148"/>
      <c r="O1098" s="29"/>
      <c r="P1098" s="108"/>
      <c r="Q1098" s="143"/>
      <c r="R1098" s="143"/>
      <c r="S1098" s="143"/>
      <c r="T1098" s="143"/>
      <c r="U1098" s="144"/>
      <c r="V1098" s="140"/>
      <c r="W1098" s="144"/>
      <c r="X1098" s="145"/>
      <c r="Y1098" s="146"/>
    </row>
    <row r="1099" s="147" customFormat="true" ht="13.8" hidden="false" customHeight="false" outlineLevel="0" collapsed="false">
      <c r="A1099" s="138"/>
      <c r="B1099" s="139"/>
      <c r="C1099" s="140"/>
      <c r="D1099" s="140"/>
      <c r="E1099" s="141"/>
      <c r="F1099" s="140"/>
      <c r="G1099" s="140"/>
      <c r="H1099" s="140"/>
      <c r="I1099" s="142"/>
      <c r="J1099" s="142"/>
      <c r="K1099" s="142"/>
      <c r="L1099" s="143"/>
      <c r="M1099" s="143"/>
      <c r="N1099" s="148"/>
      <c r="O1099" s="29"/>
      <c r="P1099" s="108"/>
      <c r="Q1099" s="143"/>
      <c r="R1099" s="143"/>
      <c r="S1099" s="143"/>
      <c r="T1099" s="143"/>
      <c r="U1099" s="144"/>
      <c r="V1099" s="140"/>
      <c r="W1099" s="144"/>
      <c r="X1099" s="145"/>
      <c r="Y1099" s="146"/>
    </row>
    <row r="1100" s="147" customFormat="true" ht="13.8" hidden="false" customHeight="false" outlineLevel="0" collapsed="false">
      <c r="A1100" s="138"/>
      <c r="B1100" s="139"/>
      <c r="C1100" s="140"/>
      <c r="D1100" s="140"/>
      <c r="E1100" s="141"/>
      <c r="F1100" s="140"/>
      <c r="G1100" s="140"/>
      <c r="H1100" s="140"/>
      <c r="I1100" s="142"/>
      <c r="J1100" s="142"/>
      <c r="K1100" s="142"/>
      <c r="L1100" s="143"/>
      <c r="M1100" s="143"/>
      <c r="N1100" s="148"/>
      <c r="O1100" s="29"/>
      <c r="P1100" s="108"/>
      <c r="Q1100" s="143"/>
      <c r="R1100" s="143"/>
      <c r="S1100" s="143"/>
      <c r="T1100" s="143"/>
      <c r="U1100" s="144"/>
      <c r="V1100" s="140"/>
      <c r="W1100" s="144"/>
      <c r="X1100" s="145"/>
      <c r="Y1100" s="146"/>
    </row>
    <row r="1101" s="147" customFormat="true" ht="13.8" hidden="false" customHeight="false" outlineLevel="0" collapsed="false">
      <c r="A1101" s="138"/>
      <c r="B1101" s="139"/>
      <c r="C1101" s="140"/>
      <c r="D1101" s="140"/>
      <c r="E1101" s="141"/>
      <c r="F1101" s="140"/>
      <c r="G1101" s="140"/>
      <c r="H1101" s="140"/>
      <c r="I1101" s="142"/>
      <c r="J1101" s="142"/>
      <c r="K1101" s="142"/>
      <c r="L1101" s="143"/>
      <c r="M1101" s="143"/>
      <c r="N1101" s="148"/>
      <c r="O1101" s="29"/>
      <c r="P1101" s="108"/>
      <c r="Q1101" s="143"/>
      <c r="R1101" s="143"/>
      <c r="S1101" s="143"/>
      <c r="T1101" s="143"/>
      <c r="U1101" s="144"/>
      <c r="V1101" s="140"/>
      <c r="W1101" s="144"/>
      <c r="X1101" s="145"/>
      <c r="Y1101" s="146"/>
    </row>
    <row r="1102" s="147" customFormat="true" ht="13.8" hidden="false" customHeight="false" outlineLevel="0" collapsed="false">
      <c r="A1102" s="138"/>
      <c r="B1102" s="139"/>
      <c r="C1102" s="140"/>
      <c r="D1102" s="140"/>
      <c r="E1102" s="141"/>
      <c r="F1102" s="140"/>
      <c r="G1102" s="140"/>
      <c r="H1102" s="140"/>
      <c r="I1102" s="142"/>
      <c r="J1102" s="142"/>
      <c r="K1102" s="142"/>
      <c r="L1102" s="143"/>
      <c r="M1102" s="143"/>
      <c r="N1102" s="148"/>
      <c r="O1102" s="29"/>
      <c r="P1102" s="108"/>
      <c r="Q1102" s="143"/>
      <c r="R1102" s="143"/>
      <c r="S1102" s="143"/>
      <c r="T1102" s="143"/>
      <c r="U1102" s="144"/>
      <c r="V1102" s="140"/>
      <c r="W1102" s="144"/>
      <c r="X1102" s="145"/>
      <c r="Y1102" s="146"/>
    </row>
    <row r="1103" s="147" customFormat="true" ht="13.8" hidden="false" customHeight="false" outlineLevel="0" collapsed="false">
      <c r="A1103" s="138"/>
      <c r="B1103" s="139"/>
      <c r="C1103" s="140"/>
      <c r="D1103" s="140"/>
      <c r="E1103" s="141"/>
      <c r="F1103" s="140"/>
      <c r="G1103" s="140"/>
      <c r="H1103" s="140"/>
      <c r="I1103" s="142"/>
      <c r="J1103" s="142"/>
      <c r="K1103" s="142"/>
      <c r="L1103" s="143"/>
      <c r="M1103" s="143"/>
      <c r="N1103" s="148"/>
      <c r="O1103" s="29"/>
      <c r="P1103" s="108"/>
      <c r="Q1103" s="143"/>
      <c r="R1103" s="143"/>
      <c r="S1103" s="143"/>
      <c r="T1103" s="143"/>
      <c r="U1103" s="144"/>
      <c r="V1103" s="140"/>
      <c r="W1103" s="144"/>
      <c r="X1103" s="145"/>
      <c r="Y1103" s="146"/>
    </row>
    <row r="1104" s="147" customFormat="true" ht="13.8" hidden="false" customHeight="false" outlineLevel="0" collapsed="false">
      <c r="A1104" s="138"/>
      <c r="B1104" s="139"/>
      <c r="C1104" s="140"/>
      <c r="D1104" s="140"/>
      <c r="E1104" s="141"/>
      <c r="F1104" s="140"/>
      <c r="G1104" s="140"/>
      <c r="H1104" s="140"/>
      <c r="I1104" s="142"/>
      <c r="J1104" s="142"/>
      <c r="K1104" s="142"/>
      <c r="L1104" s="143"/>
      <c r="M1104" s="143"/>
      <c r="N1104" s="148"/>
      <c r="O1104" s="29"/>
      <c r="P1104" s="108"/>
      <c r="Q1104" s="143"/>
      <c r="R1104" s="143"/>
      <c r="S1104" s="143"/>
      <c r="T1104" s="143"/>
      <c r="U1104" s="144"/>
      <c r="V1104" s="140"/>
      <c r="W1104" s="144"/>
      <c r="X1104" s="145"/>
      <c r="Y1104" s="146"/>
    </row>
    <row r="1105" s="147" customFormat="true" ht="13.8" hidden="false" customHeight="false" outlineLevel="0" collapsed="false">
      <c r="A1105" s="138"/>
      <c r="B1105" s="139"/>
      <c r="C1105" s="140"/>
      <c r="D1105" s="140"/>
      <c r="E1105" s="141"/>
      <c r="F1105" s="140"/>
      <c r="G1105" s="140"/>
      <c r="H1105" s="140"/>
      <c r="I1105" s="142"/>
      <c r="J1105" s="142"/>
      <c r="K1105" s="142"/>
      <c r="L1105" s="143"/>
      <c r="M1105" s="143"/>
      <c r="N1105" s="148"/>
      <c r="O1105" s="29"/>
      <c r="P1105" s="108"/>
      <c r="Q1105" s="143"/>
      <c r="R1105" s="143"/>
      <c r="S1105" s="143"/>
      <c r="T1105" s="143"/>
      <c r="U1105" s="144"/>
      <c r="V1105" s="140"/>
      <c r="W1105" s="144"/>
      <c r="X1105" s="145"/>
      <c r="Y1105" s="146"/>
    </row>
    <row r="1106" s="147" customFormat="true" ht="13.8" hidden="false" customHeight="false" outlineLevel="0" collapsed="false">
      <c r="A1106" s="138"/>
      <c r="B1106" s="139"/>
      <c r="C1106" s="140"/>
      <c r="D1106" s="140"/>
      <c r="E1106" s="141"/>
      <c r="F1106" s="140"/>
      <c r="G1106" s="140"/>
      <c r="H1106" s="140"/>
      <c r="I1106" s="142"/>
      <c r="J1106" s="142"/>
      <c r="K1106" s="142"/>
      <c r="L1106" s="143"/>
      <c r="M1106" s="143"/>
      <c r="N1106" s="148"/>
      <c r="O1106" s="29"/>
      <c r="P1106" s="108"/>
      <c r="Q1106" s="143"/>
      <c r="R1106" s="143"/>
      <c r="S1106" s="143"/>
      <c r="T1106" s="143"/>
      <c r="U1106" s="144"/>
      <c r="V1106" s="140"/>
      <c r="W1106" s="144"/>
      <c r="X1106" s="145"/>
      <c r="Y1106" s="146"/>
    </row>
    <row r="1107" s="147" customFormat="true" ht="13.8" hidden="false" customHeight="false" outlineLevel="0" collapsed="false">
      <c r="A1107" s="138"/>
      <c r="B1107" s="139"/>
      <c r="C1107" s="140"/>
      <c r="D1107" s="140"/>
      <c r="E1107" s="141"/>
      <c r="F1107" s="140"/>
      <c r="G1107" s="140"/>
      <c r="H1107" s="140"/>
      <c r="I1107" s="142"/>
      <c r="J1107" s="142"/>
      <c r="K1107" s="142"/>
      <c r="L1107" s="143"/>
      <c r="M1107" s="143"/>
      <c r="N1107" s="148"/>
      <c r="O1107" s="29"/>
      <c r="P1107" s="108"/>
      <c r="Q1107" s="143"/>
      <c r="R1107" s="143"/>
      <c r="S1107" s="143"/>
      <c r="T1107" s="143"/>
      <c r="U1107" s="144"/>
      <c r="V1107" s="140"/>
      <c r="W1107" s="144"/>
      <c r="X1107" s="145"/>
      <c r="Y1107" s="146"/>
    </row>
    <row r="1108" s="147" customFormat="true" ht="13.8" hidden="false" customHeight="false" outlineLevel="0" collapsed="false">
      <c r="A1108" s="138"/>
      <c r="B1108" s="139"/>
      <c r="C1108" s="140"/>
      <c r="D1108" s="140"/>
      <c r="E1108" s="141"/>
      <c r="F1108" s="140"/>
      <c r="G1108" s="140"/>
      <c r="H1108" s="140"/>
      <c r="I1108" s="142"/>
      <c r="J1108" s="142"/>
      <c r="K1108" s="142"/>
      <c r="L1108" s="143"/>
      <c r="M1108" s="143"/>
      <c r="N1108" s="148"/>
      <c r="O1108" s="29"/>
      <c r="P1108" s="108"/>
      <c r="Q1108" s="143"/>
      <c r="R1108" s="143"/>
      <c r="S1108" s="143"/>
      <c r="T1108" s="143"/>
      <c r="U1108" s="144"/>
      <c r="V1108" s="140"/>
      <c r="W1108" s="144"/>
      <c r="X1108" s="145"/>
      <c r="Y1108" s="146"/>
    </row>
    <row r="1109" s="147" customFormat="true" ht="13.8" hidden="false" customHeight="false" outlineLevel="0" collapsed="false">
      <c r="A1109" s="138"/>
      <c r="B1109" s="139"/>
      <c r="C1109" s="140"/>
      <c r="D1109" s="140"/>
      <c r="E1109" s="141"/>
      <c r="F1109" s="140"/>
      <c r="G1109" s="140"/>
      <c r="H1109" s="140"/>
      <c r="I1109" s="142"/>
      <c r="J1109" s="142"/>
      <c r="K1109" s="142"/>
      <c r="L1109" s="143"/>
      <c r="M1109" s="143"/>
      <c r="N1109" s="148"/>
      <c r="O1109" s="29"/>
      <c r="P1109" s="108"/>
      <c r="Q1109" s="143"/>
      <c r="R1109" s="143"/>
      <c r="S1109" s="143"/>
      <c r="T1109" s="143"/>
      <c r="U1109" s="144"/>
      <c r="V1109" s="140"/>
      <c r="W1109" s="144"/>
      <c r="X1109" s="145"/>
      <c r="Y1109" s="146"/>
    </row>
    <row r="1110" s="147" customFormat="true" ht="13.8" hidden="false" customHeight="false" outlineLevel="0" collapsed="false">
      <c r="A1110" s="138"/>
      <c r="B1110" s="139"/>
      <c r="C1110" s="140"/>
      <c r="D1110" s="140"/>
      <c r="E1110" s="141"/>
      <c r="F1110" s="140"/>
      <c r="G1110" s="140"/>
      <c r="H1110" s="140"/>
      <c r="I1110" s="142"/>
      <c r="J1110" s="142"/>
      <c r="K1110" s="142"/>
      <c r="L1110" s="143"/>
      <c r="M1110" s="143"/>
      <c r="N1110" s="148"/>
      <c r="O1110" s="29"/>
      <c r="P1110" s="108"/>
      <c r="Q1110" s="143"/>
      <c r="R1110" s="143"/>
      <c r="S1110" s="143"/>
      <c r="T1110" s="143"/>
      <c r="U1110" s="144"/>
      <c r="V1110" s="140"/>
      <c r="W1110" s="144"/>
      <c r="X1110" s="145"/>
      <c r="Y1110" s="146"/>
    </row>
    <row r="1111" s="147" customFormat="true" ht="13.8" hidden="false" customHeight="false" outlineLevel="0" collapsed="false">
      <c r="A1111" s="138"/>
      <c r="B1111" s="139"/>
      <c r="C1111" s="140"/>
      <c r="D1111" s="140"/>
      <c r="E1111" s="141"/>
      <c r="F1111" s="140"/>
      <c r="G1111" s="140"/>
      <c r="H1111" s="140"/>
      <c r="I1111" s="142"/>
      <c r="J1111" s="142"/>
      <c r="K1111" s="142"/>
      <c r="L1111" s="143"/>
      <c r="M1111" s="143"/>
      <c r="N1111" s="148"/>
      <c r="O1111" s="29"/>
      <c r="P1111" s="108"/>
      <c r="Q1111" s="143"/>
      <c r="R1111" s="143"/>
      <c r="S1111" s="143"/>
      <c r="T1111" s="143"/>
      <c r="U1111" s="144"/>
      <c r="V1111" s="140"/>
      <c r="W1111" s="144"/>
      <c r="X1111" s="145"/>
      <c r="Y1111" s="146"/>
    </row>
    <row r="1112" s="147" customFormat="true" ht="13.8" hidden="false" customHeight="false" outlineLevel="0" collapsed="false">
      <c r="A1112" s="138"/>
      <c r="B1112" s="139"/>
      <c r="C1112" s="140"/>
      <c r="D1112" s="140"/>
      <c r="E1112" s="141"/>
      <c r="F1112" s="140"/>
      <c r="G1112" s="140"/>
      <c r="H1112" s="140"/>
      <c r="I1112" s="142"/>
      <c r="J1112" s="142"/>
      <c r="K1112" s="142"/>
      <c r="L1112" s="143"/>
      <c r="M1112" s="143"/>
      <c r="N1112" s="148"/>
      <c r="O1112" s="29"/>
      <c r="P1112" s="108"/>
      <c r="Q1112" s="143"/>
      <c r="R1112" s="143"/>
      <c r="S1112" s="143"/>
      <c r="T1112" s="143"/>
      <c r="U1112" s="144"/>
      <c r="V1112" s="140"/>
      <c r="W1112" s="144"/>
      <c r="X1112" s="145"/>
      <c r="Y1112" s="146"/>
    </row>
    <row r="1113" s="147" customFormat="true" ht="13.8" hidden="false" customHeight="false" outlineLevel="0" collapsed="false">
      <c r="A1113" s="138"/>
      <c r="B1113" s="139"/>
      <c r="C1113" s="140"/>
      <c r="D1113" s="140"/>
      <c r="E1113" s="141"/>
      <c r="F1113" s="140"/>
      <c r="G1113" s="140"/>
      <c r="H1113" s="140"/>
      <c r="I1113" s="142"/>
      <c r="J1113" s="142"/>
      <c r="K1113" s="142"/>
      <c r="L1113" s="143"/>
      <c r="M1113" s="143"/>
      <c r="N1113" s="148"/>
      <c r="O1113" s="29"/>
      <c r="P1113" s="108"/>
      <c r="Q1113" s="143"/>
      <c r="R1113" s="143"/>
      <c r="S1113" s="143"/>
      <c r="T1113" s="143"/>
      <c r="U1113" s="144"/>
      <c r="V1113" s="140"/>
      <c r="W1113" s="144"/>
      <c r="X1113" s="145"/>
      <c r="Y1113" s="146"/>
    </row>
    <row r="1114" s="147" customFormat="true" ht="13.8" hidden="false" customHeight="false" outlineLevel="0" collapsed="false">
      <c r="A1114" s="138"/>
      <c r="B1114" s="139"/>
      <c r="C1114" s="140"/>
      <c r="D1114" s="140"/>
      <c r="E1114" s="141"/>
      <c r="F1114" s="140"/>
      <c r="G1114" s="140"/>
      <c r="H1114" s="140"/>
      <c r="I1114" s="142"/>
      <c r="J1114" s="142"/>
      <c r="K1114" s="142"/>
      <c r="L1114" s="143"/>
      <c r="M1114" s="143"/>
      <c r="N1114" s="148"/>
      <c r="O1114" s="29"/>
      <c r="P1114" s="108"/>
      <c r="Q1114" s="143"/>
      <c r="R1114" s="143"/>
      <c r="S1114" s="143"/>
      <c r="T1114" s="143"/>
      <c r="U1114" s="144"/>
      <c r="V1114" s="140"/>
      <c r="W1114" s="144"/>
      <c r="X1114" s="145"/>
      <c r="Y1114" s="146"/>
    </row>
    <row r="1115" s="147" customFormat="true" ht="13.8" hidden="false" customHeight="false" outlineLevel="0" collapsed="false">
      <c r="A1115" s="138"/>
      <c r="B1115" s="139"/>
      <c r="C1115" s="140"/>
      <c r="D1115" s="140"/>
      <c r="E1115" s="141"/>
      <c r="F1115" s="140"/>
      <c r="G1115" s="140"/>
      <c r="H1115" s="140"/>
      <c r="I1115" s="142"/>
      <c r="J1115" s="142"/>
      <c r="K1115" s="142"/>
      <c r="L1115" s="143"/>
      <c r="M1115" s="143"/>
      <c r="N1115" s="148"/>
      <c r="O1115" s="29"/>
      <c r="P1115" s="108"/>
      <c r="Q1115" s="143"/>
      <c r="R1115" s="143"/>
      <c r="S1115" s="143"/>
      <c r="T1115" s="143"/>
      <c r="U1115" s="144"/>
      <c r="V1115" s="140"/>
      <c r="W1115" s="144"/>
      <c r="X1115" s="145"/>
      <c r="Y1115" s="146"/>
    </row>
    <row r="1116" s="147" customFormat="true" ht="13.8" hidden="false" customHeight="false" outlineLevel="0" collapsed="false">
      <c r="A1116" s="138"/>
      <c r="B1116" s="139"/>
      <c r="C1116" s="140"/>
      <c r="D1116" s="140"/>
      <c r="E1116" s="141"/>
      <c r="F1116" s="140"/>
      <c r="G1116" s="140"/>
      <c r="H1116" s="140"/>
      <c r="I1116" s="142"/>
      <c r="J1116" s="142"/>
      <c r="K1116" s="142"/>
      <c r="L1116" s="143"/>
      <c r="M1116" s="143"/>
      <c r="N1116" s="148"/>
      <c r="O1116" s="29"/>
      <c r="P1116" s="108"/>
      <c r="Q1116" s="143"/>
      <c r="R1116" s="143"/>
      <c r="S1116" s="143"/>
      <c r="T1116" s="143"/>
      <c r="U1116" s="144"/>
      <c r="V1116" s="140"/>
      <c r="W1116" s="144"/>
      <c r="X1116" s="145"/>
      <c r="Y1116" s="146"/>
    </row>
    <row r="1117" s="147" customFormat="true" ht="13.8" hidden="false" customHeight="false" outlineLevel="0" collapsed="false">
      <c r="A1117" s="138"/>
      <c r="B1117" s="139"/>
      <c r="C1117" s="140"/>
      <c r="D1117" s="140"/>
      <c r="E1117" s="141"/>
      <c r="F1117" s="140"/>
      <c r="G1117" s="140"/>
      <c r="H1117" s="140"/>
      <c r="I1117" s="142"/>
      <c r="J1117" s="142"/>
      <c r="K1117" s="142"/>
      <c r="L1117" s="143"/>
      <c r="M1117" s="143"/>
      <c r="N1117" s="148"/>
      <c r="O1117" s="29"/>
      <c r="P1117" s="108"/>
      <c r="Q1117" s="143"/>
      <c r="R1117" s="143"/>
      <c r="S1117" s="143"/>
      <c r="T1117" s="143"/>
      <c r="U1117" s="144"/>
      <c r="V1117" s="140"/>
      <c r="W1117" s="144"/>
      <c r="X1117" s="145"/>
      <c r="Y1117" s="146"/>
    </row>
    <row r="1118" s="147" customFormat="true" ht="13.8" hidden="false" customHeight="false" outlineLevel="0" collapsed="false">
      <c r="A1118" s="138"/>
      <c r="B1118" s="139"/>
      <c r="C1118" s="140"/>
      <c r="D1118" s="140"/>
      <c r="E1118" s="141"/>
      <c r="F1118" s="140"/>
      <c r="G1118" s="140"/>
      <c r="H1118" s="140"/>
      <c r="I1118" s="142"/>
      <c r="J1118" s="142"/>
      <c r="K1118" s="142"/>
      <c r="L1118" s="143"/>
      <c r="M1118" s="143"/>
      <c r="N1118" s="148"/>
      <c r="O1118" s="29"/>
      <c r="P1118" s="108"/>
      <c r="Q1118" s="143"/>
      <c r="R1118" s="143"/>
      <c r="S1118" s="143"/>
      <c r="T1118" s="143"/>
      <c r="U1118" s="144"/>
      <c r="V1118" s="140"/>
      <c r="W1118" s="144"/>
      <c r="X1118" s="145"/>
      <c r="Y1118" s="146"/>
    </row>
    <row r="1119" s="147" customFormat="true" ht="13.8" hidden="false" customHeight="false" outlineLevel="0" collapsed="false">
      <c r="A1119" s="138"/>
      <c r="B1119" s="139"/>
      <c r="C1119" s="140"/>
      <c r="D1119" s="140"/>
      <c r="E1119" s="141"/>
      <c r="F1119" s="140"/>
      <c r="G1119" s="140"/>
      <c r="H1119" s="140"/>
      <c r="I1119" s="142"/>
      <c r="J1119" s="142"/>
      <c r="K1119" s="142"/>
      <c r="L1119" s="143"/>
      <c r="M1119" s="143"/>
      <c r="N1119" s="148"/>
      <c r="O1119" s="29"/>
      <c r="P1119" s="108"/>
      <c r="Q1119" s="143"/>
      <c r="R1119" s="143"/>
      <c r="S1119" s="143"/>
      <c r="T1119" s="143"/>
      <c r="U1119" s="144"/>
      <c r="V1119" s="140"/>
      <c r="W1119" s="144"/>
      <c r="X1119" s="145"/>
      <c r="Y1119" s="146"/>
    </row>
    <row r="1120" s="147" customFormat="true" ht="13.8" hidden="false" customHeight="false" outlineLevel="0" collapsed="false">
      <c r="A1120" s="138"/>
      <c r="B1120" s="139"/>
      <c r="C1120" s="140"/>
      <c r="D1120" s="140"/>
      <c r="E1120" s="141"/>
      <c r="F1120" s="140"/>
      <c r="G1120" s="140"/>
      <c r="H1120" s="140"/>
      <c r="I1120" s="142"/>
      <c r="J1120" s="142"/>
      <c r="K1120" s="142"/>
      <c r="L1120" s="143"/>
      <c r="M1120" s="143"/>
      <c r="N1120" s="148"/>
      <c r="O1120" s="29"/>
      <c r="P1120" s="108"/>
      <c r="Q1120" s="143"/>
      <c r="R1120" s="143"/>
      <c r="S1120" s="143"/>
      <c r="T1120" s="143"/>
      <c r="U1120" s="144"/>
      <c r="V1120" s="140"/>
      <c r="W1120" s="144"/>
      <c r="X1120" s="145"/>
      <c r="Y1120" s="146"/>
    </row>
    <row r="1121" s="147" customFormat="true" ht="13.8" hidden="false" customHeight="false" outlineLevel="0" collapsed="false">
      <c r="A1121" s="138"/>
      <c r="B1121" s="139"/>
      <c r="C1121" s="140"/>
      <c r="D1121" s="140"/>
      <c r="E1121" s="141"/>
      <c r="F1121" s="140"/>
      <c r="G1121" s="140"/>
      <c r="H1121" s="140"/>
      <c r="I1121" s="142"/>
      <c r="J1121" s="142"/>
      <c r="K1121" s="142"/>
      <c r="L1121" s="143"/>
      <c r="M1121" s="143"/>
      <c r="N1121" s="148"/>
      <c r="O1121" s="29"/>
      <c r="P1121" s="108"/>
      <c r="Q1121" s="143"/>
      <c r="R1121" s="143"/>
      <c r="S1121" s="143"/>
      <c r="T1121" s="143"/>
      <c r="U1121" s="144"/>
      <c r="V1121" s="140"/>
      <c r="W1121" s="144"/>
      <c r="X1121" s="145"/>
      <c r="Y1121" s="146"/>
    </row>
    <row r="1122" s="147" customFormat="true" ht="13.8" hidden="false" customHeight="false" outlineLevel="0" collapsed="false">
      <c r="A1122" s="138"/>
      <c r="B1122" s="139"/>
      <c r="C1122" s="140"/>
      <c r="D1122" s="140"/>
      <c r="E1122" s="141"/>
      <c r="F1122" s="140"/>
      <c r="G1122" s="140"/>
      <c r="H1122" s="140"/>
      <c r="I1122" s="142"/>
      <c r="J1122" s="142"/>
      <c r="K1122" s="142"/>
      <c r="L1122" s="143"/>
      <c r="M1122" s="143"/>
      <c r="N1122" s="148"/>
      <c r="O1122" s="29"/>
      <c r="P1122" s="108"/>
      <c r="Q1122" s="143"/>
      <c r="R1122" s="143"/>
      <c r="S1122" s="143"/>
      <c r="T1122" s="143"/>
      <c r="U1122" s="144"/>
      <c r="V1122" s="140"/>
      <c r="W1122" s="144"/>
      <c r="X1122" s="145"/>
      <c r="Y1122" s="146"/>
    </row>
    <row r="1123" s="147" customFormat="true" ht="13.8" hidden="false" customHeight="false" outlineLevel="0" collapsed="false">
      <c r="A1123" s="138"/>
      <c r="B1123" s="139"/>
      <c r="C1123" s="140"/>
      <c r="D1123" s="140"/>
      <c r="E1123" s="141"/>
      <c r="F1123" s="140"/>
      <c r="G1123" s="140"/>
      <c r="H1123" s="140"/>
      <c r="I1123" s="142"/>
      <c r="J1123" s="142"/>
      <c r="K1123" s="142"/>
      <c r="L1123" s="143"/>
      <c r="M1123" s="143"/>
      <c r="N1123" s="148"/>
      <c r="O1123" s="29"/>
      <c r="P1123" s="108"/>
      <c r="Q1123" s="143"/>
      <c r="R1123" s="143"/>
      <c r="S1123" s="143"/>
      <c r="T1123" s="143"/>
      <c r="U1123" s="144"/>
      <c r="V1123" s="140"/>
      <c r="W1123" s="144"/>
      <c r="X1123" s="145"/>
      <c r="Y1123" s="146"/>
    </row>
    <row r="1124" s="147" customFormat="true" ht="13.8" hidden="false" customHeight="false" outlineLevel="0" collapsed="false">
      <c r="A1124" s="138"/>
      <c r="B1124" s="139"/>
      <c r="C1124" s="140"/>
      <c r="D1124" s="140"/>
      <c r="E1124" s="141"/>
      <c r="F1124" s="140"/>
      <c r="G1124" s="140"/>
      <c r="H1124" s="140"/>
      <c r="I1124" s="142"/>
      <c r="J1124" s="142"/>
      <c r="K1124" s="142"/>
      <c r="L1124" s="143"/>
      <c r="M1124" s="143"/>
      <c r="N1124" s="148"/>
      <c r="O1124" s="29"/>
      <c r="P1124" s="108"/>
      <c r="Q1124" s="143"/>
      <c r="R1124" s="143"/>
      <c r="S1124" s="143"/>
      <c r="T1124" s="143"/>
      <c r="U1124" s="144"/>
      <c r="V1124" s="140"/>
      <c r="W1124" s="144"/>
      <c r="X1124" s="145"/>
      <c r="Y1124" s="146"/>
    </row>
    <row r="1125" s="147" customFormat="true" ht="13.8" hidden="false" customHeight="false" outlineLevel="0" collapsed="false">
      <c r="A1125" s="138"/>
      <c r="B1125" s="139"/>
      <c r="C1125" s="140"/>
      <c r="D1125" s="140"/>
      <c r="E1125" s="141"/>
      <c r="F1125" s="140"/>
      <c r="G1125" s="140"/>
      <c r="H1125" s="140"/>
      <c r="I1125" s="142"/>
      <c r="J1125" s="142"/>
      <c r="K1125" s="142"/>
      <c r="L1125" s="143"/>
      <c r="M1125" s="143"/>
      <c r="N1125" s="148"/>
      <c r="O1125" s="29"/>
      <c r="P1125" s="108"/>
      <c r="Q1125" s="143"/>
      <c r="R1125" s="143"/>
      <c r="S1125" s="143"/>
      <c r="T1125" s="143"/>
      <c r="U1125" s="144"/>
      <c r="V1125" s="140"/>
      <c r="W1125" s="144"/>
      <c r="X1125" s="145"/>
      <c r="Y1125" s="146"/>
    </row>
    <row r="1126" s="147" customFormat="true" ht="13.8" hidden="false" customHeight="false" outlineLevel="0" collapsed="false">
      <c r="A1126" s="138"/>
      <c r="B1126" s="139"/>
      <c r="C1126" s="140"/>
      <c r="D1126" s="140"/>
      <c r="E1126" s="141"/>
      <c r="F1126" s="140"/>
      <c r="G1126" s="140"/>
      <c r="H1126" s="140"/>
      <c r="I1126" s="142"/>
      <c r="J1126" s="142"/>
      <c r="K1126" s="142"/>
      <c r="L1126" s="143"/>
      <c r="M1126" s="143"/>
      <c r="N1126" s="148"/>
      <c r="O1126" s="29"/>
      <c r="P1126" s="108"/>
      <c r="Q1126" s="143"/>
      <c r="R1126" s="143"/>
      <c r="S1126" s="143"/>
      <c r="T1126" s="143"/>
      <c r="U1126" s="144"/>
      <c r="V1126" s="140"/>
      <c r="W1126" s="144"/>
      <c r="X1126" s="145"/>
      <c r="Y1126" s="146"/>
    </row>
    <row r="1127" s="147" customFormat="true" ht="13.8" hidden="false" customHeight="false" outlineLevel="0" collapsed="false">
      <c r="A1127" s="138"/>
      <c r="B1127" s="139"/>
      <c r="C1127" s="140"/>
      <c r="D1127" s="140"/>
      <c r="E1127" s="141"/>
      <c r="F1127" s="140"/>
      <c r="G1127" s="140"/>
      <c r="H1127" s="140"/>
      <c r="I1127" s="142"/>
      <c r="J1127" s="142"/>
      <c r="K1127" s="142"/>
      <c r="L1127" s="143"/>
      <c r="M1127" s="143"/>
      <c r="N1127" s="148"/>
      <c r="O1127" s="29"/>
      <c r="P1127" s="108"/>
      <c r="Q1127" s="143"/>
      <c r="R1127" s="143"/>
      <c r="S1127" s="143"/>
      <c r="T1127" s="143"/>
      <c r="U1127" s="144"/>
      <c r="V1127" s="140"/>
      <c r="W1127" s="144"/>
      <c r="X1127" s="145"/>
      <c r="Y1127" s="146"/>
    </row>
    <row r="1128" s="147" customFormat="true" ht="13.8" hidden="false" customHeight="false" outlineLevel="0" collapsed="false">
      <c r="A1128" s="138"/>
      <c r="B1128" s="139"/>
      <c r="C1128" s="140"/>
      <c r="D1128" s="140"/>
      <c r="E1128" s="141"/>
      <c r="F1128" s="140"/>
      <c r="G1128" s="140"/>
      <c r="H1128" s="140"/>
      <c r="I1128" s="142"/>
      <c r="J1128" s="142"/>
      <c r="K1128" s="142"/>
      <c r="L1128" s="143"/>
      <c r="M1128" s="143"/>
      <c r="N1128" s="148"/>
      <c r="O1128" s="29"/>
      <c r="P1128" s="108"/>
      <c r="Q1128" s="143"/>
      <c r="R1128" s="143"/>
      <c r="S1128" s="143"/>
      <c r="T1128" s="143"/>
      <c r="U1128" s="144"/>
      <c r="V1128" s="140"/>
      <c r="W1128" s="144"/>
      <c r="X1128" s="145"/>
      <c r="Y1128" s="146"/>
    </row>
    <row r="1129" s="147" customFormat="true" ht="13.8" hidden="false" customHeight="false" outlineLevel="0" collapsed="false">
      <c r="A1129" s="138"/>
      <c r="B1129" s="139"/>
      <c r="C1129" s="140"/>
      <c r="D1129" s="140"/>
      <c r="E1129" s="141"/>
      <c r="F1129" s="140"/>
      <c r="G1129" s="140"/>
      <c r="H1129" s="140"/>
      <c r="I1129" s="142"/>
      <c r="J1129" s="142"/>
      <c r="K1129" s="142"/>
      <c r="L1129" s="143"/>
      <c r="M1129" s="143"/>
      <c r="N1129" s="148"/>
      <c r="O1129" s="29"/>
      <c r="P1129" s="108"/>
      <c r="Q1129" s="143"/>
      <c r="R1129" s="143"/>
      <c r="S1129" s="143"/>
      <c r="T1129" s="143"/>
      <c r="U1129" s="144"/>
      <c r="V1129" s="140"/>
      <c r="W1129" s="144"/>
      <c r="X1129" s="145"/>
      <c r="Y1129" s="146"/>
    </row>
    <row r="1130" s="147" customFormat="true" ht="13.8" hidden="false" customHeight="false" outlineLevel="0" collapsed="false">
      <c r="A1130" s="138"/>
      <c r="B1130" s="139"/>
      <c r="C1130" s="140"/>
      <c r="D1130" s="140"/>
      <c r="E1130" s="141"/>
      <c r="F1130" s="140"/>
      <c r="G1130" s="140"/>
      <c r="H1130" s="140"/>
      <c r="I1130" s="142"/>
      <c r="J1130" s="142"/>
      <c r="K1130" s="142"/>
      <c r="L1130" s="143"/>
      <c r="M1130" s="143"/>
      <c r="N1130" s="148"/>
      <c r="O1130" s="29"/>
      <c r="P1130" s="108"/>
      <c r="Q1130" s="143"/>
      <c r="R1130" s="143"/>
      <c r="S1130" s="143"/>
      <c r="T1130" s="143"/>
      <c r="U1130" s="144"/>
      <c r="V1130" s="140"/>
      <c r="W1130" s="144"/>
      <c r="X1130" s="145"/>
      <c r="Y1130" s="146"/>
    </row>
    <row r="1131" s="147" customFormat="true" ht="13.8" hidden="false" customHeight="false" outlineLevel="0" collapsed="false">
      <c r="A1131" s="138"/>
      <c r="B1131" s="139"/>
      <c r="C1131" s="140"/>
      <c r="D1131" s="140"/>
      <c r="E1131" s="141"/>
      <c r="F1131" s="140"/>
      <c r="G1131" s="140"/>
      <c r="H1131" s="140"/>
      <c r="I1131" s="142"/>
      <c r="J1131" s="142"/>
      <c r="K1131" s="142"/>
      <c r="L1131" s="143"/>
      <c r="M1131" s="143"/>
      <c r="N1131" s="148"/>
      <c r="O1131" s="29"/>
      <c r="P1131" s="108"/>
      <c r="Q1131" s="143"/>
      <c r="R1131" s="143"/>
      <c r="S1131" s="143"/>
      <c r="T1131" s="143"/>
      <c r="U1131" s="144"/>
      <c r="V1131" s="140"/>
      <c r="W1131" s="144"/>
      <c r="X1131" s="145"/>
      <c r="Y1131" s="146"/>
    </row>
    <row r="1132" s="147" customFormat="true" ht="13.8" hidden="false" customHeight="false" outlineLevel="0" collapsed="false">
      <c r="A1132" s="138"/>
      <c r="B1132" s="139"/>
      <c r="C1132" s="140"/>
      <c r="D1132" s="140"/>
      <c r="E1132" s="141"/>
      <c r="F1132" s="140"/>
      <c r="G1132" s="140"/>
      <c r="H1132" s="140"/>
      <c r="I1132" s="142"/>
      <c r="J1132" s="142"/>
      <c r="K1132" s="142"/>
      <c r="L1132" s="143"/>
      <c r="M1132" s="143"/>
      <c r="N1132" s="148"/>
      <c r="O1132" s="29"/>
      <c r="P1132" s="108"/>
      <c r="Q1132" s="143"/>
      <c r="R1132" s="143"/>
      <c r="S1132" s="143"/>
      <c r="T1132" s="143"/>
      <c r="U1132" s="144"/>
      <c r="V1132" s="140"/>
      <c r="W1132" s="144"/>
      <c r="X1132" s="145"/>
      <c r="Y1132" s="146"/>
    </row>
    <row r="1133" s="147" customFormat="true" ht="13.8" hidden="false" customHeight="false" outlineLevel="0" collapsed="false">
      <c r="A1133" s="138"/>
      <c r="B1133" s="139"/>
      <c r="C1133" s="140"/>
      <c r="D1133" s="140"/>
      <c r="E1133" s="141"/>
      <c r="F1133" s="140"/>
      <c r="G1133" s="140"/>
      <c r="H1133" s="140"/>
      <c r="I1133" s="142"/>
      <c r="J1133" s="142"/>
      <c r="K1133" s="142"/>
      <c r="L1133" s="143"/>
      <c r="M1133" s="143"/>
      <c r="N1133" s="148"/>
      <c r="O1133" s="29"/>
      <c r="P1133" s="108"/>
      <c r="Q1133" s="143"/>
      <c r="R1133" s="143"/>
      <c r="S1133" s="143"/>
      <c r="T1133" s="143"/>
      <c r="U1133" s="144"/>
      <c r="V1133" s="140"/>
      <c r="W1133" s="144"/>
      <c r="X1133" s="145"/>
      <c r="Y1133" s="146"/>
    </row>
    <row r="1134" s="147" customFormat="true" ht="13.8" hidden="false" customHeight="false" outlineLevel="0" collapsed="false">
      <c r="A1134" s="138"/>
      <c r="B1134" s="139"/>
      <c r="C1134" s="140"/>
      <c r="D1134" s="140"/>
      <c r="E1134" s="141"/>
      <c r="F1134" s="140"/>
      <c r="G1134" s="140"/>
      <c r="H1134" s="140"/>
      <c r="I1134" s="142"/>
      <c r="J1134" s="142"/>
      <c r="K1134" s="142"/>
      <c r="L1134" s="143"/>
      <c r="M1134" s="143"/>
      <c r="N1134" s="148"/>
      <c r="O1134" s="29"/>
      <c r="P1134" s="108"/>
      <c r="Q1134" s="143"/>
      <c r="R1134" s="143"/>
      <c r="S1134" s="143"/>
      <c r="T1134" s="143"/>
      <c r="U1134" s="144"/>
      <c r="V1134" s="140"/>
      <c r="W1134" s="144"/>
      <c r="X1134" s="145"/>
      <c r="Y1134" s="146"/>
    </row>
    <row r="1135" s="147" customFormat="true" ht="13.8" hidden="false" customHeight="false" outlineLevel="0" collapsed="false">
      <c r="A1135" s="138"/>
      <c r="B1135" s="139"/>
      <c r="C1135" s="140"/>
      <c r="D1135" s="140"/>
      <c r="E1135" s="141"/>
      <c r="F1135" s="140"/>
      <c r="G1135" s="140"/>
      <c r="H1135" s="140"/>
      <c r="I1135" s="142"/>
      <c r="J1135" s="142"/>
      <c r="K1135" s="142"/>
      <c r="L1135" s="143"/>
      <c r="M1135" s="143"/>
      <c r="N1135" s="148"/>
      <c r="O1135" s="29"/>
      <c r="P1135" s="108"/>
      <c r="Q1135" s="143"/>
      <c r="R1135" s="143"/>
      <c r="S1135" s="143"/>
      <c r="T1135" s="143"/>
      <c r="U1135" s="144"/>
      <c r="V1135" s="140"/>
      <c r="W1135" s="144"/>
      <c r="X1135" s="145"/>
      <c r="Y1135" s="146"/>
    </row>
    <row r="1136" s="147" customFormat="true" ht="13.8" hidden="false" customHeight="false" outlineLevel="0" collapsed="false">
      <c r="A1136" s="138"/>
      <c r="B1136" s="139"/>
      <c r="C1136" s="140"/>
      <c r="D1136" s="140"/>
      <c r="E1136" s="141"/>
      <c r="F1136" s="140"/>
      <c r="G1136" s="140"/>
      <c r="H1136" s="140"/>
      <c r="I1136" s="142"/>
      <c r="J1136" s="142"/>
      <c r="K1136" s="142"/>
      <c r="L1136" s="143"/>
      <c r="M1136" s="143"/>
      <c r="N1136" s="148"/>
      <c r="O1136" s="29"/>
      <c r="P1136" s="108"/>
      <c r="Q1136" s="143"/>
      <c r="R1136" s="143"/>
      <c r="S1136" s="143"/>
      <c r="T1136" s="143"/>
      <c r="U1136" s="144"/>
      <c r="V1136" s="140"/>
      <c r="W1136" s="144"/>
      <c r="X1136" s="145"/>
      <c r="Y1136" s="146"/>
    </row>
    <row r="1137" s="147" customFormat="true" ht="13.8" hidden="false" customHeight="false" outlineLevel="0" collapsed="false">
      <c r="A1137" s="138"/>
      <c r="B1137" s="139"/>
      <c r="C1137" s="140"/>
      <c r="D1137" s="140"/>
      <c r="E1137" s="141"/>
      <c r="F1137" s="140"/>
      <c r="G1137" s="140"/>
      <c r="H1137" s="140"/>
      <c r="I1137" s="142"/>
      <c r="J1137" s="142"/>
      <c r="K1137" s="142"/>
      <c r="L1137" s="143"/>
      <c r="M1137" s="143"/>
      <c r="N1137" s="148"/>
      <c r="O1137" s="29"/>
      <c r="P1137" s="108"/>
      <c r="Q1137" s="143"/>
      <c r="R1137" s="143"/>
      <c r="S1137" s="143"/>
      <c r="T1137" s="143"/>
      <c r="U1137" s="144"/>
      <c r="V1137" s="140"/>
      <c r="W1137" s="144"/>
      <c r="X1137" s="145"/>
      <c r="Y1137" s="146"/>
    </row>
    <row r="1138" s="147" customFormat="true" ht="13.8" hidden="false" customHeight="false" outlineLevel="0" collapsed="false">
      <c r="A1138" s="138"/>
      <c r="B1138" s="139"/>
      <c r="C1138" s="140"/>
      <c r="D1138" s="140"/>
      <c r="E1138" s="141"/>
      <c r="F1138" s="140"/>
      <c r="G1138" s="140"/>
      <c r="H1138" s="140"/>
      <c r="I1138" s="142"/>
      <c r="J1138" s="142"/>
      <c r="K1138" s="142"/>
      <c r="L1138" s="143"/>
      <c r="M1138" s="143"/>
      <c r="N1138" s="148"/>
      <c r="O1138" s="29"/>
      <c r="P1138" s="108"/>
      <c r="Q1138" s="143"/>
      <c r="R1138" s="143"/>
      <c r="S1138" s="143"/>
      <c r="T1138" s="143"/>
      <c r="U1138" s="144"/>
      <c r="V1138" s="140"/>
      <c r="W1138" s="144"/>
      <c r="X1138" s="145"/>
      <c r="Y1138" s="146"/>
    </row>
    <row r="1139" s="147" customFormat="true" ht="13.8" hidden="false" customHeight="false" outlineLevel="0" collapsed="false">
      <c r="A1139" s="138"/>
      <c r="B1139" s="139"/>
      <c r="C1139" s="140"/>
      <c r="D1139" s="140"/>
      <c r="E1139" s="141"/>
      <c r="F1139" s="140"/>
      <c r="G1139" s="140"/>
      <c r="H1139" s="140"/>
      <c r="I1139" s="142"/>
      <c r="J1139" s="142"/>
      <c r="K1139" s="142"/>
      <c r="L1139" s="143"/>
      <c r="M1139" s="143"/>
      <c r="N1139" s="148"/>
      <c r="O1139" s="29"/>
      <c r="P1139" s="108"/>
      <c r="Q1139" s="143"/>
      <c r="R1139" s="143"/>
      <c r="S1139" s="143"/>
      <c r="T1139" s="143"/>
      <c r="U1139" s="144"/>
      <c r="V1139" s="140"/>
      <c r="W1139" s="144"/>
      <c r="X1139" s="145"/>
      <c r="Y1139" s="146"/>
    </row>
    <row r="1140" s="147" customFormat="true" ht="13.8" hidden="false" customHeight="false" outlineLevel="0" collapsed="false">
      <c r="A1140" s="138"/>
      <c r="B1140" s="139"/>
      <c r="C1140" s="140"/>
      <c r="D1140" s="140"/>
      <c r="E1140" s="141"/>
      <c r="F1140" s="140"/>
      <c r="G1140" s="140"/>
      <c r="H1140" s="140"/>
      <c r="I1140" s="142"/>
      <c r="J1140" s="142"/>
      <c r="K1140" s="142"/>
      <c r="L1140" s="143"/>
      <c r="M1140" s="143"/>
      <c r="N1140" s="148"/>
      <c r="O1140" s="29"/>
      <c r="P1140" s="108"/>
      <c r="Q1140" s="143"/>
      <c r="R1140" s="143"/>
      <c r="S1140" s="143"/>
      <c r="T1140" s="143"/>
      <c r="U1140" s="144"/>
      <c r="V1140" s="140"/>
      <c r="W1140" s="144"/>
      <c r="X1140" s="145"/>
      <c r="Y1140" s="146"/>
    </row>
    <row r="1141" s="147" customFormat="true" ht="13.8" hidden="false" customHeight="false" outlineLevel="0" collapsed="false">
      <c r="A1141" s="138"/>
      <c r="B1141" s="139"/>
      <c r="C1141" s="140"/>
      <c r="D1141" s="140"/>
      <c r="E1141" s="141"/>
      <c r="F1141" s="140"/>
      <c r="G1141" s="140"/>
      <c r="H1141" s="140"/>
      <c r="I1141" s="142"/>
      <c r="J1141" s="142"/>
      <c r="K1141" s="142"/>
      <c r="L1141" s="143"/>
      <c r="M1141" s="143"/>
      <c r="N1141" s="148"/>
      <c r="O1141" s="29"/>
      <c r="P1141" s="108"/>
      <c r="Q1141" s="143"/>
      <c r="R1141" s="143"/>
      <c r="S1141" s="143"/>
      <c r="T1141" s="143"/>
      <c r="U1141" s="144"/>
      <c r="V1141" s="140"/>
      <c r="W1141" s="144"/>
      <c r="X1141" s="145"/>
      <c r="Y1141" s="146"/>
    </row>
    <row r="1142" s="147" customFormat="true" ht="13.8" hidden="false" customHeight="false" outlineLevel="0" collapsed="false">
      <c r="A1142" s="138"/>
      <c r="B1142" s="139"/>
      <c r="C1142" s="140"/>
      <c r="D1142" s="140"/>
      <c r="E1142" s="141"/>
      <c r="F1142" s="140"/>
      <c r="G1142" s="140"/>
      <c r="H1142" s="140"/>
      <c r="I1142" s="142"/>
      <c r="J1142" s="142"/>
      <c r="K1142" s="142"/>
      <c r="L1142" s="143"/>
      <c r="M1142" s="143"/>
      <c r="N1142" s="148"/>
      <c r="O1142" s="29"/>
      <c r="P1142" s="108"/>
      <c r="Q1142" s="143"/>
      <c r="R1142" s="143"/>
      <c r="S1142" s="143"/>
      <c r="T1142" s="143"/>
      <c r="U1142" s="144"/>
      <c r="V1142" s="140"/>
      <c r="W1142" s="144"/>
      <c r="X1142" s="145"/>
      <c r="Y1142" s="146"/>
    </row>
    <row r="1143" s="147" customFormat="true" ht="13.8" hidden="false" customHeight="false" outlineLevel="0" collapsed="false">
      <c r="A1143" s="138"/>
      <c r="B1143" s="139"/>
      <c r="C1143" s="140"/>
      <c r="D1143" s="140"/>
      <c r="E1143" s="141"/>
      <c r="F1143" s="140"/>
      <c r="G1143" s="140"/>
      <c r="H1143" s="140"/>
      <c r="I1143" s="142"/>
      <c r="J1143" s="142"/>
      <c r="K1143" s="142"/>
      <c r="L1143" s="143"/>
      <c r="M1143" s="143"/>
      <c r="N1143" s="148"/>
      <c r="O1143" s="29"/>
      <c r="P1143" s="108"/>
      <c r="Q1143" s="143"/>
      <c r="R1143" s="143"/>
      <c r="S1143" s="143"/>
      <c r="T1143" s="143"/>
      <c r="U1143" s="144"/>
      <c r="V1143" s="140"/>
      <c r="W1143" s="144"/>
      <c r="X1143" s="145"/>
      <c r="Y1143" s="146"/>
    </row>
    <row r="1144" s="147" customFormat="true" ht="13.8" hidden="false" customHeight="false" outlineLevel="0" collapsed="false">
      <c r="A1144" s="138"/>
      <c r="B1144" s="139"/>
      <c r="C1144" s="140"/>
      <c r="D1144" s="140"/>
      <c r="E1144" s="141"/>
      <c r="F1144" s="140"/>
      <c r="G1144" s="140"/>
      <c r="H1144" s="140"/>
      <c r="I1144" s="142"/>
      <c r="J1144" s="142"/>
      <c r="K1144" s="142"/>
      <c r="L1144" s="143"/>
      <c r="M1144" s="143"/>
      <c r="N1144" s="148"/>
      <c r="O1144" s="29"/>
      <c r="P1144" s="108"/>
      <c r="Q1144" s="143"/>
      <c r="R1144" s="143"/>
      <c r="S1144" s="143"/>
      <c r="T1144" s="143"/>
      <c r="U1144" s="144"/>
      <c r="V1144" s="140"/>
      <c r="W1144" s="144"/>
      <c r="X1144" s="145"/>
      <c r="Y1144" s="146"/>
    </row>
    <row r="1145" s="147" customFormat="true" ht="13.8" hidden="false" customHeight="false" outlineLevel="0" collapsed="false">
      <c r="A1145" s="138"/>
      <c r="B1145" s="139"/>
      <c r="C1145" s="140"/>
      <c r="D1145" s="140"/>
      <c r="E1145" s="141"/>
      <c r="F1145" s="140"/>
      <c r="G1145" s="140"/>
      <c r="H1145" s="140"/>
      <c r="I1145" s="142"/>
      <c r="J1145" s="142"/>
      <c r="K1145" s="142"/>
      <c r="L1145" s="143"/>
      <c r="M1145" s="143"/>
      <c r="N1145" s="148"/>
      <c r="O1145" s="29"/>
      <c r="P1145" s="108"/>
      <c r="Q1145" s="143"/>
      <c r="R1145" s="143"/>
      <c r="S1145" s="143"/>
      <c r="T1145" s="143"/>
      <c r="U1145" s="144"/>
      <c r="V1145" s="140"/>
      <c r="W1145" s="144"/>
      <c r="X1145" s="145"/>
      <c r="Y1145" s="146"/>
    </row>
    <row r="1146" s="147" customFormat="true" ht="13.8" hidden="false" customHeight="false" outlineLevel="0" collapsed="false">
      <c r="A1146" s="138"/>
      <c r="B1146" s="139"/>
      <c r="C1146" s="140"/>
      <c r="D1146" s="140"/>
      <c r="E1146" s="141"/>
      <c r="F1146" s="140"/>
      <c r="G1146" s="140"/>
      <c r="H1146" s="140"/>
      <c r="I1146" s="142"/>
      <c r="J1146" s="142"/>
      <c r="K1146" s="142"/>
      <c r="L1146" s="143"/>
      <c r="M1146" s="143"/>
      <c r="N1146" s="148"/>
      <c r="O1146" s="29"/>
      <c r="P1146" s="108"/>
      <c r="Q1146" s="143"/>
      <c r="R1146" s="143"/>
      <c r="S1146" s="143"/>
      <c r="T1146" s="143"/>
      <c r="U1146" s="144"/>
      <c r="V1146" s="140"/>
      <c r="W1146" s="144"/>
      <c r="X1146" s="145"/>
      <c r="Y1146" s="146"/>
    </row>
    <row r="1147" s="147" customFormat="true" ht="13.8" hidden="false" customHeight="false" outlineLevel="0" collapsed="false">
      <c r="A1147" s="138"/>
      <c r="B1147" s="139"/>
      <c r="C1147" s="140"/>
      <c r="D1147" s="140"/>
      <c r="E1147" s="141"/>
      <c r="F1147" s="140"/>
      <c r="G1147" s="140"/>
      <c r="H1147" s="140"/>
      <c r="I1147" s="142"/>
      <c r="J1147" s="142"/>
      <c r="K1147" s="142"/>
      <c r="L1147" s="143"/>
      <c r="M1147" s="143"/>
      <c r="N1147" s="148"/>
      <c r="O1147" s="29"/>
      <c r="P1147" s="108"/>
      <c r="Q1147" s="143"/>
      <c r="R1147" s="143"/>
      <c r="S1147" s="143"/>
      <c r="T1147" s="143"/>
      <c r="U1147" s="144"/>
      <c r="V1147" s="140"/>
      <c r="W1147" s="144"/>
      <c r="X1147" s="145"/>
      <c r="Y1147" s="146"/>
    </row>
    <row r="1148" s="147" customFormat="true" ht="13.8" hidden="false" customHeight="false" outlineLevel="0" collapsed="false">
      <c r="A1148" s="138"/>
      <c r="B1148" s="139"/>
      <c r="C1148" s="140"/>
      <c r="D1148" s="140"/>
      <c r="E1148" s="141"/>
      <c r="F1148" s="140"/>
      <c r="G1148" s="140"/>
      <c r="H1148" s="140"/>
      <c r="I1148" s="142"/>
      <c r="J1148" s="142"/>
      <c r="K1148" s="142"/>
      <c r="L1148" s="143"/>
      <c r="M1148" s="143"/>
      <c r="N1148" s="148"/>
      <c r="O1148" s="29"/>
      <c r="P1148" s="108"/>
      <c r="Q1148" s="143"/>
      <c r="R1148" s="143"/>
      <c r="S1148" s="143"/>
      <c r="T1148" s="143"/>
      <c r="U1148" s="144"/>
      <c r="V1148" s="140"/>
      <c r="W1148" s="144"/>
      <c r="X1148" s="145"/>
      <c r="Y1148" s="146"/>
    </row>
    <row r="1149" s="147" customFormat="true" ht="13.8" hidden="false" customHeight="false" outlineLevel="0" collapsed="false">
      <c r="A1149" s="138"/>
      <c r="B1149" s="139"/>
      <c r="C1149" s="140"/>
      <c r="D1149" s="140"/>
      <c r="E1149" s="141"/>
      <c r="F1149" s="140"/>
      <c r="G1149" s="140"/>
      <c r="H1149" s="140"/>
      <c r="I1149" s="142"/>
      <c r="J1149" s="142"/>
      <c r="K1149" s="142"/>
      <c r="L1149" s="143"/>
      <c r="M1149" s="143"/>
      <c r="N1149" s="148"/>
      <c r="O1149" s="29"/>
      <c r="P1149" s="108"/>
      <c r="Q1149" s="143"/>
      <c r="R1149" s="143"/>
      <c r="S1149" s="143"/>
      <c r="T1149" s="143"/>
      <c r="U1149" s="144"/>
      <c r="V1149" s="140"/>
      <c r="W1149" s="144"/>
      <c r="X1149" s="145"/>
      <c r="Y1149" s="146"/>
    </row>
    <row r="1150" s="147" customFormat="true" ht="13.8" hidden="false" customHeight="false" outlineLevel="0" collapsed="false">
      <c r="A1150" s="138"/>
      <c r="B1150" s="139"/>
      <c r="C1150" s="140"/>
      <c r="D1150" s="140"/>
      <c r="E1150" s="141"/>
      <c r="F1150" s="140"/>
      <c r="G1150" s="140"/>
      <c r="H1150" s="140"/>
      <c r="I1150" s="142"/>
      <c r="J1150" s="142"/>
      <c r="K1150" s="142"/>
      <c r="L1150" s="143"/>
      <c r="M1150" s="143"/>
      <c r="N1150" s="148"/>
      <c r="O1150" s="29"/>
      <c r="P1150" s="108"/>
      <c r="Q1150" s="143"/>
      <c r="R1150" s="143"/>
      <c r="S1150" s="143"/>
      <c r="T1150" s="143"/>
      <c r="U1150" s="144"/>
      <c r="V1150" s="140"/>
      <c r="W1150" s="144"/>
      <c r="X1150" s="145"/>
      <c r="Y1150" s="146"/>
    </row>
    <row r="1151" s="147" customFormat="true" ht="13.8" hidden="false" customHeight="false" outlineLevel="0" collapsed="false">
      <c r="A1151" s="138"/>
      <c r="B1151" s="139"/>
      <c r="C1151" s="140"/>
      <c r="D1151" s="140"/>
      <c r="E1151" s="141"/>
      <c r="F1151" s="140"/>
      <c r="G1151" s="140"/>
      <c r="H1151" s="140"/>
      <c r="I1151" s="142"/>
      <c r="J1151" s="142"/>
      <c r="K1151" s="142"/>
      <c r="L1151" s="143"/>
      <c r="M1151" s="143"/>
      <c r="N1151" s="148"/>
      <c r="O1151" s="29"/>
      <c r="P1151" s="108"/>
      <c r="Q1151" s="143"/>
      <c r="R1151" s="143"/>
      <c r="S1151" s="143"/>
      <c r="T1151" s="143"/>
      <c r="U1151" s="144"/>
      <c r="V1151" s="140"/>
      <c r="W1151" s="144"/>
      <c r="X1151" s="145"/>
      <c r="Y1151" s="146"/>
    </row>
    <row r="1152" s="147" customFormat="true" ht="13.8" hidden="false" customHeight="false" outlineLevel="0" collapsed="false">
      <c r="A1152" s="138"/>
      <c r="B1152" s="139"/>
      <c r="C1152" s="140"/>
      <c r="D1152" s="140"/>
      <c r="E1152" s="141"/>
      <c r="F1152" s="140"/>
      <c r="G1152" s="140"/>
      <c r="H1152" s="140"/>
      <c r="I1152" s="142"/>
      <c r="J1152" s="142"/>
      <c r="K1152" s="142"/>
      <c r="L1152" s="143"/>
      <c r="M1152" s="143"/>
      <c r="N1152" s="148"/>
      <c r="O1152" s="29"/>
      <c r="P1152" s="108"/>
      <c r="Q1152" s="143"/>
      <c r="R1152" s="143"/>
      <c r="S1152" s="143"/>
      <c r="T1152" s="143"/>
      <c r="U1152" s="144"/>
      <c r="V1152" s="140"/>
      <c r="W1152" s="144"/>
      <c r="X1152" s="145"/>
      <c r="Y1152" s="146"/>
    </row>
    <row r="1153" s="147" customFormat="true" ht="13.8" hidden="false" customHeight="false" outlineLevel="0" collapsed="false">
      <c r="A1153" s="138"/>
      <c r="B1153" s="139"/>
      <c r="C1153" s="140"/>
      <c r="D1153" s="140"/>
      <c r="E1153" s="141"/>
      <c r="F1153" s="140"/>
      <c r="G1153" s="140"/>
      <c r="H1153" s="140"/>
      <c r="I1153" s="142"/>
      <c r="J1153" s="142"/>
      <c r="K1153" s="142"/>
      <c r="L1153" s="143"/>
      <c r="M1153" s="143"/>
      <c r="N1153" s="148"/>
      <c r="O1153" s="29"/>
      <c r="P1153" s="108"/>
      <c r="Q1153" s="143"/>
      <c r="R1153" s="143"/>
      <c r="S1153" s="143"/>
      <c r="T1153" s="143"/>
      <c r="U1153" s="144"/>
      <c r="V1153" s="140"/>
      <c r="W1153" s="144"/>
      <c r="X1153" s="145"/>
      <c r="Y1153" s="146"/>
    </row>
    <row r="1154" s="147" customFormat="true" ht="13.8" hidden="false" customHeight="false" outlineLevel="0" collapsed="false">
      <c r="A1154" s="138"/>
      <c r="B1154" s="139"/>
      <c r="C1154" s="140"/>
      <c r="D1154" s="140"/>
      <c r="E1154" s="141"/>
      <c r="F1154" s="140"/>
      <c r="G1154" s="140"/>
      <c r="H1154" s="140"/>
      <c r="I1154" s="142"/>
      <c r="J1154" s="142"/>
      <c r="K1154" s="142"/>
      <c r="L1154" s="143"/>
      <c r="M1154" s="143"/>
      <c r="N1154" s="148"/>
      <c r="O1154" s="29"/>
      <c r="P1154" s="108"/>
      <c r="Q1154" s="143"/>
      <c r="R1154" s="143"/>
      <c r="S1154" s="143"/>
      <c r="T1154" s="143"/>
      <c r="U1154" s="144"/>
      <c r="V1154" s="140"/>
      <c r="W1154" s="144"/>
      <c r="X1154" s="145"/>
      <c r="Y1154" s="146"/>
    </row>
    <row r="1155" s="147" customFormat="true" ht="13.8" hidden="false" customHeight="false" outlineLevel="0" collapsed="false">
      <c r="A1155" s="138"/>
      <c r="B1155" s="139"/>
      <c r="C1155" s="140"/>
      <c r="D1155" s="140"/>
      <c r="E1155" s="141"/>
      <c r="F1155" s="140"/>
      <c r="G1155" s="140"/>
      <c r="H1155" s="140"/>
      <c r="I1155" s="142"/>
      <c r="J1155" s="142"/>
      <c r="K1155" s="142"/>
      <c r="L1155" s="143"/>
      <c r="M1155" s="143"/>
      <c r="N1155" s="148"/>
      <c r="O1155" s="29"/>
      <c r="P1155" s="108"/>
      <c r="Q1155" s="143"/>
      <c r="R1155" s="143"/>
      <c r="S1155" s="143"/>
      <c r="T1155" s="143"/>
      <c r="U1155" s="144"/>
      <c r="V1155" s="140"/>
      <c r="W1155" s="144"/>
      <c r="X1155" s="145"/>
      <c r="Y1155" s="146"/>
    </row>
    <row r="1156" s="147" customFormat="true" ht="13.8" hidden="false" customHeight="false" outlineLevel="0" collapsed="false">
      <c r="A1156" s="138"/>
      <c r="B1156" s="139"/>
      <c r="C1156" s="140"/>
      <c r="D1156" s="140"/>
      <c r="E1156" s="141"/>
      <c r="F1156" s="140"/>
      <c r="G1156" s="140"/>
      <c r="H1156" s="140"/>
      <c r="I1156" s="142"/>
      <c r="J1156" s="142"/>
      <c r="K1156" s="142"/>
      <c r="L1156" s="143"/>
      <c r="M1156" s="143"/>
      <c r="N1156" s="148"/>
      <c r="O1156" s="29"/>
      <c r="P1156" s="108"/>
      <c r="Q1156" s="143"/>
      <c r="R1156" s="143"/>
      <c r="S1156" s="143"/>
      <c r="T1156" s="143"/>
      <c r="U1156" s="144"/>
      <c r="V1156" s="140"/>
      <c r="W1156" s="144"/>
      <c r="X1156" s="145"/>
      <c r="Y1156" s="146"/>
    </row>
    <row r="1157" s="147" customFormat="true" ht="13.8" hidden="false" customHeight="false" outlineLevel="0" collapsed="false">
      <c r="A1157" s="138"/>
      <c r="B1157" s="139"/>
      <c r="C1157" s="140"/>
      <c r="D1157" s="140"/>
      <c r="E1157" s="141"/>
      <c r="F1157" s="140"/>
      <c r="G1157" s="140"/>
      <c r="H1157" s="140"/>
      <c r="I1157" s="142"/>
      <c r="J1157" s="142"/>
      <c r="K1157" s="142"/>
      <c r="L1157" s="143"/>
      <c r="M1157" s="143"/>
      <c r="N1157" s="148"/>
      <c r="O1157" s="29"/>
      <c r="P1157" s="108"/>
      <c r="Q1157" s="143"/>
      <c r="R1157" s="143"/>
      <c r="S1157" s="143"/>
      <c r="T1157" s="143"/>
      <c r="U1157" s="144"/>
      <c r="V1157" s="140"/>
      <c r="W1157" s="144"/>
      <c r="X1157" s="145"/>
      <c r="Y1157" s="146"/>
    </row>
    <row r="1158" s="147" customFormat="true" ht="13.8" hidden="false" customHeight="false" outlineLevel="0" collapsed="false">
      <c r="A1158" s="138"/>
      <c r="B1158" s="139"/>
      <c r="C1158" s="140"/>
      <c r="D1158" s="140"/>
      <c r="E1158" s="141"/>
      <c r="F1158" s="140"/>
      <c r="G1158" s="140"/>
      <c r="H1158" s="140"/>
      <c r="I1158" s="142"/>
      <c r="J1158" s="142"/>
      <c r="K1158" s="142"/>
      <c r="L1158" s="143"/>
      <c r="M1158" s="143"/>
      <c r="N1158" s="148"/>
      <c r="O1158" s="29"/>
      <c r="P1158" s="108"/>
      <c r="Q1158" s="143"/>
      <c r="R1158" s="143"/>
      <c r="S1158" s="143"/>
      <c r="T1158" s="143"/>
      <c r="U1158" s="144"/>
      <c r="V1158" s="140"/>
      <c r="W1158" s="144"/>
      <c r="X1158" s="145"/>
      <c r="Y1158" s="146"/>
    </row>
    <row r="1159" s="147" customFormat="true" ht="13.8" hidden="false" customHeight="false" outlineLevel="0" collapsed="false">
      <c r="A1159" s="138"/>
      <c r="B1159" s="139"/>
      <c r="C1159" s="140"/>
      <c r="D1159" s="140"/>
      <c r="E1159" s="141"/>
      <c r="F1159" s="140"/>
      <c r="G1159" s="140"/>
      <c r="H1159" s="140"/>
      <c r="I1159" s="142"/>
      <c r="J1159" s="142"/>
      <c r="K1159" s="142"/>
      <c r="L1159" s="143"/>
      <c r="M1159" s="143"/>
      <c r="N1159" s="148"/>
      <c r="O1159" s="29"/>
      <c r="P1159" s="108"/>
      <c r="Q1159" s="143"/>
      <c r="R1159" s="143"/>
      <c r="S1159" s="143"/>
      <c r="T1159" s="143"/>
      <c r="U1159" s="144"/>
      <c r="V1159" s="140"/>
      <c r="W1159" s="144"/>
      <c r="X1159" s="145"/>
      <c r="Y1159" s="146"/>
    </row>
    <row r="1160" s="147" customFormat="true" ht="13.8" hidden="false" customHeight="false" outlineLevel="0" collapsed="false">
      <c r="A1160" s="138"/>
      <c r="B1160" s="139"/>
      <c r="C1160" s="140"/>
      <c r="D1160" s="140"/>
      <c r="E1160" s="141"/>
      <c r="F1160" s="140"/>
      <c r="G1160" s="140"/>
      <c r="H1160" s="140"/>
      <c r="I1160" s="142"/>
      <c r="J1160" s="142"/>
      <c r="K1160" s="142"/>
      <c r="L1160" s="143"/>
      <c r="M1160" s="143"/>
      <c r="N1160" s="148"/>
      <c r="O1160" s="29"/>
      <c r="P1160" s="108"/>
      <c r="Q1160" s="143"/>
      <c r="R1160" s="143"/>
      <c r="S1160" s="143"/>
      <c r="T1160" s="143"/>
      <c r="U1160" s="144"/>
      <c r="V1160" s="140"/>
      <c r="W1160" s="144"/>
      <c r="X1160" s="145"/>
      <c r="Y1160" s="146"/>
    </row>
    <row r="1161" s="147" customFormat="true" ht="13.8" hidden="false" customHeight="false" outlineLevel="0" collapsed="false">
      <c r="A1161" s="138"/>
      <c r="B1161" s="139"/>
      <c r="C1161" s="140"/>
      <c r="D1161" s="140"/>
      <c r="E1161" s="141"/>
      <c r="F1161" s="140"/>
      <c r="G1161" s="140"/>
      <c r="H1161" s="140"/>
      <c r="I1161" s="142"/>
      <c r="J1161" s="142"/>
      <c r="K1161" s="142"/>
      <c r="L1161" s="143"/>
      <c r="M1161" s="143"/>
      <c r="N1161" s="148"/>
      <c r="O1161" s="29"/>
      <c r="P1161" s="108"/>
      <c r="Q1161" s="143"/>
      <c r="R1161" s="143"/>
      <c r="S1161" s="143"/>
      <c r="T1161" s="143"/>
      <c r="U1161" s="144"/>
      <c r="V1161" s="140"/>
      <c r="W1161" s="144"/>
      <c r="X1161" s="145"/>
      <c r="Y1161" s="146"/>
    </row>
    <row r="1162" s="147" customFormat="true" ht="13.8" hidden="false" customHeight="false" outlineLevel="0" collapsed="false">
      <c r="A1162" s="138"/>
      <c r="B1162" s="139"/>
      <c r="C1162" s="140"/>
      <c r="D1162" s="140"/>
      <c r="E1162" s="141"/>
      <c r="F1162" s="140"/>
      <c r="G1162" s="140"/>
      <c r="H1162" s="140"/>
      <c r="I1162" s="142"/>
      <c r="J1162" s="142"/>
      <c r="K1162" s="142"/>
      <c r="L1162" s="143"/>
      <c r="M1162" s="143"/>
      <c r="N1162" s="148"/>
      <c r="O1162" s="29"/>
      <c r="P1162" s="108"/>
      <c r="Q1162" s="143"/>
      <c r="R1162" s="143"/>
      <c r="S1162" s="143"/>
      <c r="T1162" s="143"/>
      <c r="U1162" s="144"/>
      <c r="V1162" s="140"/>
      <c r="W1162" s="144"/>
      <c r="X1162" s="145"/>
      <c r="Y1162" s="146"/>
    </row>
    <row r="1163" s="147" customFormat="true" ht="13.8" hidden="false" customHeight="false" outlineLevel="0" collapsed="false">
      <c r="A1163" s="138"/>
      <c r="B1163" s="139"/>
      <c r="C1163" s="140"/>
      <c r="D1163" s="140"/>
      <c r="E1163" s="141"/>
      <c r="F1163" s="140"/>
      <c r="G1163" s="140"/>
      <c r="H1163" s="140"/>
      <c r="I1163" s="142"/>
      <c r="J1163" s="142"/>
      <c r="K1163" s="142"/>
      <c r="L1163" s="143"/>
      <c r="M1163" s="143"/>
      <c r="N1163" s="148"/>
      <c r="O1163" s="29"/>
      <c r="P1163" s="108"/>
      <c r="Q1163" s="143"/>
      <c r="R1163" s="143"/>
      <c r="S1163" s="143"/>
      <c r="T1163" s="143"/>
      <c r="U1163" s="144"/>
      <c r="V1163" s="140"/>
      <c r="W1163" s="144"/>
      <c r="X1163" s="145"/>
      <c r="Y1163" s="146"/>
    </row>
    <row r="1164" s="147" customFormat="true" ht="13.8" hidden="false" customHeight="false" outlineLevel="0" collapsed="false">
      <c r="A1164" s="138"/>
      <c r="B1164" s="139"/>
      <c r="C1164" s="140"/>
      <c r="D1164" s="140"/>
      <c r="E1164" s="141"/>
      <c r="F1164" s="140"/>
      <c r="G1164" s="140"/>
      <c r="H1164" s="140"/>
      <c r="I1164" s="142"/>
      <c r="J1164" s="142"/>
      <c r="K1164" s="142"/>
      <c r="L1164" s="143"/>
      <c r="M1164" s="143"/>
      <c r="N1164" s="148"/>
      <c r="O1164" s="29"/>
      <c r="P1164" s="108"/>
      <c r="Q1164" s="143"/>
      <c r="R1164" s="143"/>
      <c r="S1164" s="143"/>
      <c r="T1164" s="143"/>
      <c r="U1164" s="144"/>
      <c r="V1164" s="140"/>
      <c r="W1164" s="144"/>
      <c r="X1164" s="145"/>
      <c r="Y1164" s="146"/>
    </row>
    <row r="1165" s="147" customFormat="true" ht="13.8" hidden="false" customHeight="false" outlineLevel="0" collapsed="false">
      <c r="A1165" s="138"/>
      <c r="B1165" s="139"/>
      <c r="C1165" s="140"/>
      <c r="D1165" s="140"/>
      <c r="E1165" s="141"/>
      <c r="F1165" s="140"/>
      <c r="G1165" s="140"/>
      <c r="H1165" s="140"/>
      <c r="I1165" s="142"/>
      <c r="J1165" s="142"/>
      <c r="K1165" s="142"/>
      <c r="L1165" s="143"/>
      <c r="M1165" s="143"/>
      <c r="N1165" s="148"/>
      <c r="O1165" s="29"/>
      <c r="P1165" s="108"/>
      <c r="Q1165" s="143"/>
      <c r="R1165" s="143"/>
      <c r="S1165" s="143"/>
      <c r="T1165" s="143"/>
      <c r="U1165" s="144"/>
      <c r="V1165" s="140"/>
      <c r="W1165" s="144"/>
      <c r="X1165" s="145"/>
      <c r="Y1165" s="146"/>
    </row>
    <row r="1166" s="147" customFormat="true" ht="13.8" hidden="false" customHeight="false" outlineLevel="0" collapsed="false">
      <c r="A1166" s="138"/>
      <c r="B1166" s="139"/>
      <c r="C1166" s="140"/>
      <c r="D1166" s="140"/>
      <c r="E1166" s="141"/>
      <c r="F1166" s="140"/>
      <c r="G1166" s="140"/>
      <c r="H1166" s="140"/>
      <c r="I1166" s="142"/>
      <c r="J1166" s="142"/>
      <c r="K1166" s="142"/>
      <c r="L1166" s="143"/>
      <c r="M1166" s="143"/>
      <c r="N1166" s="148"/>
      <c r="O1166" s="29"/>
      <c r="P1166" s="108"/>
      <c r="Q1166" s="143"/>
      <c r="R1166" s="143"/>
      <c r="S1166" s="143"/>
      <c r="T1166" s="143"/>
      <c r="U1166" s="144"/>
      <c r="V1166" s="140"/>
      <c r="W1166" s="144"/>
      <c r="X1166" s="145"/>
      <c r="Y1166" s="146"/>
    </row>
    <row r="1167" s="147" customFormat="true" ht="13.8" hidden="false" customHeight="false" outlineLevel="0" collapsed="false">
      <c r="A1167" s="138"/>
      <c r="B1167" s="139"/>
      <c r="C1167" s="140"/>
      <c r="D1167" s="140"/>
      <c r="E1167" s="141"/>
      <c r="F1167" s="140"/>
      <c r="G1167" s="140"/>
      <c r="H1167" s="140"/>
      <c r="I1167" s="142"/>
      <c r="J1167" s="142"/>
      <c r="K1167" s="142"/>
      <c r="L1167" s="143"/>
      <c r="M1167" s="143"/>
      <c r="N1167" s="148"/>
      <c r="O1167" s="29"/>
      <c r="P1167" s="108"/>
      <c r="Q1167" s="143"/>
      <c r="R1167" s="143"/>
      <c r="S1167" s="143"/>
      <c r="T1167" s="143"/>
      <c r="U1167" s="144"/>
      <c r="V1167" s="140"/>
      <c r="W1167" s="144"/>
      <c r="X1167" s="145"/>
      <c r="Y1167" s="146"/>
    </row>
    <row r="1168" s="147" customFormat="true" ht="13.8" hidden="false" customHeight="false" outlineLevel="0" collapsed="false">
      <c r="A1168" s="138"/>
      <c r="B1168" s="139"/>
      <c r="C1168" s="140"/>
      <c r="D1168" s="140"/>
      <c r="E1168" s="141"/>
      <c r="F1168" s="140"/>
      <c r="G1168" s="140"/>
      <c r="H1168" s="140"/>
      <c r="I1168" s="142"/>
      <c r="J1168" s="142"/>
      <c r="K1168" s="142"/>
      <c r="L1168" s="143"/>
      <c r="M1168" s="143"/>
      <c r="N1168" s="148"/>
      <c r="O1168" s="29"/>
      <c r="P1168" s="108"/>
      <c r="Q1168" s="143"/>
      <c r="R1168" s="143"/>
      <c r="S1168" s="143"/>
      <c r="T1168" s="143"/>
      <c r="U1168" s="144"/>
      <c r="V1168" s="140"/>
      <c r="W1168" s="144"/>
      <c r="X1168" s="145"/>
      <c r="Y1168" s="146"/>
    </row>
    <row r="1169" s="147" customFormat="true" ht="13.8" hidden="false" customHeight="false" outlineLevel="0" collapsed="false">
      <c r="A1169" s="138"/>
      <c r="B1169" s="139"/>
      <c r="C1169" s="140"/>
      <c r="D1169" s="140"/>
      <c r="E1169" s="141"/>
      <c r="F1169" s="140"/>
      <c r="G1169" s="140"/>
      <c r="H1169" s="140"/>
      <c r="I1169" s="142"/>
      <c r="J1169" s="142"/>
      <c r="K1169" s="142"/>
      <c r="L1169" s="143"/>
      <c r="M1169" s="143"/>
      <c r="N1169" s="148"/>
      <c r="O1169" s="29"/>
      <c r="P1169" s="108"/>
      <c r="Q1169" s="143"/>
      <c r="R1169" s="143"/>
      <c r="S1169" s="143"/>
      <c r="T1169" s="143"/>
      <c r="U1169" s="144"/>
      <c r="V1169" s="140"/>
      <c r="W1169" s="144"/>
      <c r="X1169" s="145"/>
      <c r="Y1169" s="146"/>
    </row>
    <row r="1170" s="147" customFormat="true" ht="13.8" hidden="false" customHeight="false" outlineLevel="0" collapsed="false">
      <c r="A1170" s="138"/>
      <c r="B1170" s="139"/>
      <c r="C1170" s="140"/>
      <c r="D1170" s="140"/>
      <c r="E1170" s="141"/>
      <c r="F1170" s="140"/>
      <c r="G1170" s="140"/>
      <c r="H1170" s="140"/>
      <c r="I1170" s="142"/>
      <c r="J1170" s="142"/>
      <c r="K1170" s="142"/>
      <c r="L1170" s="143"/>
      <c r="M1170" s="143"/>
      <c r="N1170" s="148"/>
      <c r="O1170" s="29"/>
      <c r="P1170" s="108"/>
      <c r="Q1170" s="143"/>
      <c r="R1170" s="143"/>
      <c r="S1170" s="143"/>
      <c r="T1170" s="143"/>
      <c r="U1170" s="144"/>
      <c r="V1170" s="140"/>
      <c r="W1170" s="144"/>
      <c r="X1170" s="145"/>
      <c r="Y1170" s="146"/>
    </row>
    <row r="1171" s="147" customFormat="true" ht="13.8" hidden="false" customHeight="false" outlineLevel="0" collapsed="false">
      <c r="A1171" s="138"/>
      <c r="B1171" s="139"/>
      <c r="C1171" s="140"/>
      <c r="D1171" s="140"/>
      <c r="E1171" s="141"/>
      <c r="F1171" s="140"/>
      <c r="G1171" s="140"/>
      <c r="H1171" s="140"/>
      <c r="I1171" s="142"/>
      <c r="J1171" s="142"/>
      <c r="K1171" s="142"/>
      <c r="L1171" s="143"/>
      <c r="M1171" s="143"/>
      <c r="N1171" s="148"/>
      <c r="O1171" s="29"/>
      <c r="P1171" s="108"/>
      <c r="Q1171" s="143"/>
      <c r="R1171" s="143"/>
      <c r="S1171" s="143"/>
      <c r="T1171" s="143"/>
      <c r="U1171" s="144"/>
      <c r="V1171" s="140"/>
      <c r="W1171" s="144"/>
      <c r="X1171" s="145"/>
      <c r="Y1171" s="146"/>
    </row>
    <row r="1172" s="147" customFormat="true" ht="13.8" hidden="false" customHeight="false" outlineLevel="0" collapsed="false">
      <c r="A1172" s="138"/>
      <c r="B1172" s="139"/>
      <c r="C1172" s="140"/>
      <c r="D1172" s="140"/>
      <c r="E1172" s="141"/>
      <c r="F1172" s="140"/>
      <c r="G1172" s="140"/>
      <c r="H1172" s="140"/>
      <c r="I1172" s="142"/>
      <c r="J1172" s="142"/>
      <c r="K1172" s="142"/>
      <c r="L1172" s="143"/>
      <c r="M1172" s="143"/>
      <c r="N1172" s="148"/>
      <c r="O1172" s="29"/>
      <c r="P1172" s="108"/>
      <c r="Q1172" s="143"/>
      <c r="R1172" s="143"/>
      <c r="S1172" s="143"/>
      <c r="T1172" s="143"/>
      <c r="U1172" s="144"/>
      <c r="V1172" s="140"/>
      <c r="W1172" s="144"/>
      <c r="X1172" s="145"/>
      <c r="Y1172" s="146"/>
    </row>
    <row r="1173" s="147" customFormat="true" ht="13.8" hidden="false" customHeight="false" outlineLevel="0" collapsed="false">
      <c r="A1173" s="138"/>
      <c r="B1173" s="139"/>
      <c r="C1173" s="140"/>
      <c r="D1173" s="140"/>
      <c r="E1173" s="141"/>
      <c r="F1173" s="140"/>
      <c r="G1173" s="140"/>
      <c r="H1173" s="140"/>
      <c r="I1173" s="142"/>
      <c r="J1173" s="142"/>
      <c r="K1173" s="142"/>
      <c r="L1173" s="143"/>
      <c r="M1173" s="143"/>
      <c r="N1173" s="148"/>
      <c r="O1173" s="29"/>
      <c r="P1173" s="108"/>
      <c r="Q1173" s="143"/>
      <c r="R1173" s="143"/>
      <c r="S1173" s="143"/>
      <c r="T1173" s="143"/>
      <c r="U1173" s="144"/>
      <c r="V1173" s="140"/>
      <c r="W1173" s="144"/>
      <c r="X1173" s="145"/>
      <c r="Y1173" s="146"/>
    </row>
    <row r="1174" s="147" customFormat="true" ht="13.8" hidden="false" customHeight="false" outlineLevel="0" collapsed="false">
      <c r="A1174" s="138"/>
      <c r="B1174" s="139"/>
      <c r="C1174" s="140"/>
      <c r="D1174" s="140"/>
      <c r="E1174" s="141"/>
      <c r="F1174" s="140"/>
      <c r="G1174" s="140"/>
      <c r="H1174" s="140"/>
      <c r="I1174" s="142"/>
      <c r="J1174" s="142"/>
      <c r="K1174" s="142"/>
      <c r="L1174" s="143"/>
      <c r="M1174" s="143"/>
      <c r="N1174" s="148"/>
      <c r="O1174" s="29"/>
      <c r="P1174" s="108"/>
      <c r="Q1174" s="143"/>
      <c r="R1174" s="143"/>
      <c r="S1174" s="143"/>
      <c r="T1174" s="143"/>
      <c r="U1174" s="144"/>
      <c r="V1174" s="140"/>
      <c r="W1174" s="144"/>
      <c r="X1174" s="145"/>
      <c r="Y1174" s="146"/>
    </row>
    <row r="1175" s="147" customFormat="true" ht="13.8" hidden="false" customHeight="false" outlineLevel="0" collapsed="false">
      <c r="A1175" s="138"/>
      <c r="B1175" s="139"/>
      <c r="C1175" s="140"/>
      <c r="D1175" s="140"/>
      <c r="E1175" s="141"/>
      <c r="F1175" s="140"/>
      <c r="G1175" s="140"/>
      <c r="H1175" s="140"/>
      <c r="I1175" s="142"/>
      <c r="J1175" s="142"/>
      <c r="K1175" s="142"/>
      <c r="L1175" s="143"/>
      <c r="M1175" s="143"/>
      <c r="N1175" s="148"/>
      <c r="O1175" s="29"/>
      <c r="P1175" s="108"/>
      <c r="Q1175" s="143"/>
      <c r="R1175" s="143"/>
      <c r="S1175" s="143"/>
      <c r="T1175" s="143"/>
      <c r="U1175" s="144"/>
      <c r="V1175" s="140"/>
      <c r="W1175" s="144"/>
      <c r="X1175" s="145"/>
      <c r="Y1175" s="146"/>
    </row>
    <row r="1176" s="147" customFormat="true" ht="13.8" hidden="false" customHeight="false" outlineLevel="0" collapsed="false">
      <c r="A1176" s="138"/>
      <c r="B1176" s="139"/>
      <c r="C1176" s="140"/>
      <c r="D1176" s="140"/>
      <c r="E1176" s="141"/>
      <c r="F1176" s="140"/>
      <c r="G1176" s="140"/>
      <c r="H1176" s="140"/>
      <c r="I1176" s="142"/>
      <c r="J1176" s="142"/>
      <c r="K1176" s="142"/>
      <c r="L1176" s="143"/>
      <c r="M1176" s="143"/>
      <c r="N1176" s="148"/>
      <c r="O1176" s="29"/>
      <c r="P1176" s="108"/>
      <c r="Q1176" s="143"/>
      <c r="R1176" s="143"/>
      <c r="S1176" s="143"/>
      <c r="T1176" s="143"/>
      <c r="U1176" s="144"/>
      <c r="V1176" s="140"/>
      <c r="W1176" s="144"/>
      <c r="X1176" s="145"/>
      <c r="Y1176" s="146"/>
    </row>
    <row r="1177" s="147" customFormat="true" ht="13.8" hidden="false" customHeight="false" outlineLevel="0" collapsed="false">
      <c r="A1177" s="138"/>
      <c r="B1177" s="139"/>
      <c r="C1177" s="140"/>
      <c r="D1177" s="140"/>
      <c r="E1177" s="141"/>
      <c r="F1177" s="140"/>
      <c r="G1177" s="140"/>
      <c r="H1177" s="140"/>
      <c r="I1177" s="142"/>
      <c r="J1177" s="142"/>
      <c r="K1177" s="142"/>
      <c r="L1177" s="143"/>
      <c r="M1177" s="143"/>
      <c r="N1177" s="148"/>
      <c r="O1177" s="29"/>
      <c r="P1177" s="108"/>
      <c r="Q1177" s="143"/>
      <c r="R1177" s="143"/>
      <c r="S1177" s="143"/>
      <c r="T1177" s="143"/>
      <c r="U1177" s="144"/>
      <c r="V1177" s="140"/>
      <c r="W1177" s="144"/>
      <c r="X1177" s="145"/>
      <c r="Y1177" s="146"/>
    </row>
    <row r="1178" s="147" customFormat="true" ht="13.8" hidden="false" customHeight="false" outlineLevel="0" collapsed="false">
      <c r="A1178" s="138"/>
      <c r="B1178" s="139"/>
      <c r="C1178" s="140"/>
      <c r="D1178" s="140"/>
      <c r="E1178" s="141"/>
      <c r="F1178" s="140"/>
      <c r="G1178" s="140"/>
      <c r="H1178" s="140"/>
      <c r="I1178" s="142"/>
      <c r="J1178" s="142"/>
      <c r="K1178" s="142"/>
      <c r="L1178" s="143"/>
      <c r="M1178" s="143"/>
      <c r="N1178" s="148"/>
      <c r="O1178" s="29"/>
      <c r="P1178" s="108"/>
      <c r="Q1178" s="143"/>
      <c r="R1178" s="143"/>
      <c r="S1178" s="143"/>
      <c r="T1178" s="143"/>
      <c r="U1178" s="144"/>
      <c r="V1178" s="140"/>
      <c r="W1178" s="144"/>
      <c r="X1178" s="145"/>
      <c r="Y1178" s="146"/>
    </row>
    <row r="1179" s="147" customFormat="true" ht="13.8" hidden="false" customHeight="false" outlineLevel="0" collapsed="false">
      <c r="A1179" s="138"/>
      <c r="B1179" s="139"/>
      <c r="C1179" s="140"/>
      <c r="D1179" s="140"/>
      <c r="E1179" s="141"/>
      <c r="F1179" s="140"/>
      <c r="G1179" s="140"/>
      <c r="H1179" s="140"/>
      <c r="I1179" s="142"/>
      <c r="J1179" s="142"/>
      <c r="K1179" s="142"/>
      <c r="L1179" s="143"/>
      <c r="M1179" s="143"/>
      <c r="N1179" s="148"/>
      <c r="O1179" s="29"/>
      <c r="P1179" s="108"/>
      <c r="Q1179" s="143"/>
      <c r="R1179" s="143"/>
      <c r="S1179" s="143"/>
      <c r="T1179" s="143"/>
      <c r="U1179" s="144"/>
      <c r="V1179" s="140"/>
      <c r="W1179" s="144"/>
      <c r="X1179" s="145"/>
      <c r="Y1179" s="146"/>
    </row>
    <row r="1180" s="3" customFormat="true" ht="13.8" hidden="false" customHeight="false" outlineLevel="0" collapsed="false">
      <c r="A1180" s="63"/>
      <c r="B1180" s="73"/>
      <c r="C1180" s="5"/>
      <c r="D1180" s="5"/>
      <c r="E1180" s="74"/>
      <c r="F1180" s="5"/>
      <c r="G1180" s="5"/>
      <c r="H1180" s="5"/>
      <c r="I1180" s="142"/>
      <c r="J1180" s="142"/>
      <c r="K1180" s="142"/>
      <c r="L1180" s="29"/>
      <c r="M1180" s="29"/>
      <c r="N1180" s="148"/>
      <c r="O1180" s="29"/>
      <c r="P1180" s="108"/>
      <c r="Q1180" s="143"/>
      <c r="R1180" s="29"/>
      <c r="S1180" s="29"/>
      <c r="T1180" s="29"/>
      <c r="U1180" s="122"/>
      <c r="V1180" s="5"/>
      <c r="W1180" s="56"/>
      <c r="X1180" s="71"/>
      <c r="Y1180" s="59"/>
    </row>
    <row r="1181" s="3" customFormat="true" ht="13.8" hidden="false" customHeight="false" outlineLevel="0" collapsed="false">
      <c r="A1181" s="63"/>
      <c r="B1181" s="73"/>
      <c r="C1181" s="5"/>
      <c r="D1181" s="5"/>
      <c r="E1181" s="74"/>
      <c r="F1181" s="5"/>
      <c r="G1181" s="5"/>
      <c r="H1181" s="5"/>
      <c r="I1181" s="142"/>
      <c r="J1181" s="142"/>
      <c r="K1181" s="142"/>
      <c r="L1181" s="29"/>
      <c r="M1181" s="29"/>
      <c r="N1181" s="148"/>
      <c r="O1181" s="29"/>
      <c r="P1181" s="108"/>
      <c r="Q1181" s="143"/>
      <c r="R1181" s="29"/>
      <c r="S1181" s="29"/>
      <c r="T1181" s="29"/>
      <c r="U1181" s="122"/>
      <c r="V1181" s="5"/>
      <c r="W1181" s="56"/>
      <c r="X1181" s="71"/>
      <c r="Y1181" s="59"/>
    </row>
    <row r="1182" s="3" customFormat="true" ht="13.8" hidden="false" customHeight="false" outlineLevel="0" collapsed="false">
      <c r="A1182" s="63"/>
      <c r="B1182" s="73"/>
      <c r="C1182" s="5"/>
      <c r="D1182" s="5"/>
      <c r="E1182" s="74"/>
      <c r="F1182" s="5"/>
      <c r="G1182" s="5"/>
      <c r="H1182" s="5"/>
      <c r="I1182" s="142"/>
      <c r="J1182" s="142"/>
      <c r="K1182" s="142"/>
      <c r="L1182" s="29"/>
      <c r="M1182" s="29"/>
      <c r="N1182" s="148"/>
      <c r="O1182" s="29"/>
      <c r="P1182" s="108"/>
      <c r="Q1182" s="143"/>
      <c r="R1182" s="29"/>
      <c r="S1182" s="29"/>
      <c r="T1182" s="29"/>
      <c r="U1182" s="122"/>
      <c r="V1182" s="5"/>
      <c r="W1182" s="56"/>
      <c r="X1182" s="71"/>
      <c r="Y1182" s="59"/>
    </row>
    <row r="1183" s="3" customFormat="true" ht="13.8" hidden="false" customHeight="false" outlineLevel="0" collapsed="false">
      <c r="A1183" s="63"/>
      <c r="B1183" s="73"/>
      <c r="C1183" s="5"/>
      <c r="D1183" s="5"/>
      <c r="E1183" s="74"/>
      <c r="F1183" s="5"/>
      <c r="G1183" s="5"/>
      <c r="H1183" s="5"/>
      <c r="I1183" s="142"/>
      <c r="J1183" s="142"/>
      <c r="K1183" s="142"/>
      <c r="L1183" s="29"/>
      <c r="M1183" s="29"/>
      <c r="N1183" s="148"/>
      <c r="O1183" s="29"/>
      <c r="P1183" s="108"/>
      <c r="Q1183" s="143"/>
      <c r="R1183" s="29"/>
      <c r="S1183" s="29"/>
      <c r="T1183" s="29"/>
      <c r="U1183" s="122"/>
      <c r="V1183" s="5"/>
      <c r="W1183" s="56"/>
      <c r="X1183" s="71"/>
      <c r="Y1183" s="59"/>
    </row>
    <row r="1184" s="3" customFormat="true" ht="13.8" hidden="false" customHeight="false" outlineLevel="0" collapsed="false">
      <c r="A1184" s="63"/>
      <c r="B1184" s="73"/>
      <c r="C1184" s="5"/>
      <c r="D1184" s="5"/>
      <c r="E1184" s="74"/>
      <c r="F1184" s="5"/>
      <c r="G1184" s="5"/>
      <c r="H1184" s="5"/>
      <c r="I1184" s="142"/>
      <c r="J1184" s="142"/>
      <c r="K1184" s="142"/>
      <c r="L1184" s="29"/>
      <c r="M1184" s="29"/>
      <c r="N1184" s="148"/>
      <c r="O1184" s="29"/>
      <c r="P1184" s="108"/>
      <c r="Q1184" s="143"/>
      <c r="R1184" s="29"/>
      <c r="S1184" s="29"/>
      <c r="T1184" s="29"/>
      <c r="U1184" s="122"/>
      <c r="V1184" s="5"/>
      <c r="W1184" s="56"/>
      <c r="X1184" s="71"/>
      <c r="Y1184" s="59"/>
    </row>
    <row r="1185" s="3" customFormat="true" ht="13.8" hidden="false" customHeight="false" outlineLevel="0" collapsed="false">
      <c r="A1185" s="63"/>
      <c r="B1185" s="73"/>
      <c r="C1185" s="5"/>
      <c r="D1185" s="5"/>
      <c r="E1185" s="74"/>
      <c r="F1185" s="5"/>
      <c r="G1185" s="5"/>
      <c r="H1185" s="5"/>
      <c r="I1185" s="142"/>
      <c r="J1185" s="142"/>
      <c r="K1185" s="142"/>
      <c r="L1185" s="29"/>
      <c r="M1185" s="29"/>
      <c r="N1185" s="148"/>
      <c r="O1185" s="29"/>
      <c r="P1185" s="108"/>
      <c r="Q1185" s="143"/>
      <c r="R1185" s="29"/>
      <c r="S1185" s="29"/>
      <c r="T1185" s="29"/>
      <c r="U1185" s="122"/>
      <c r="V1185" s="5"/>
      <c r="W1185" s="56"/>
      <c r="X1185" s="71"/>
      <c r="Y1185" s="59"/>
    </row>
    <row r="1186" s="3" customFormat="true" ht="13.8" hidden="false" customHeight="false" outlineLevel="0" collapsed="false">
      <c r="A1186" s="63"/>
      <c r="B1186" s="73"/>
      <c r="C1186" s="5"/>
      <c r="D1186" s="5"/>
      <c r="E1186" s="74"/>
      <c r="F1186" s="5"/>
      <c r="G1186" s="5"/>
      <c r="H1186" s="5"/>
      <c r="I1186" s="142"/>
      <c r="J1186" s="142"/>
      <c r="K1186" s="142"/>
      <c r="L1186" s="29"/>
      <c r="M1186" s="29"/>
      <c r="N1186" s="148"/>
      <c r="O1186" s="29"/>
      <c r="P1186" s="108"/>
      <c r="Q1186" s="143"/>
      <c r="R1186" s="29"/>
      <c r="S1186" s="29"/>
      <c r="T1186" s="29"/>
      <c r="U1186" s="122"/>
      <c r="V1186" s="5"/>
      <c r="W1186" s="56"/>
      <c r="X1186" s="71"/>
      <c r="Y1186" s="59"/>
    </row>
    <row r="1187" s="3" customFormat="true" ht="13.8" hidden="false" customHeight="false" outlineLevel="0" collapsed="false">
      <c r="A1187" s="63"/>
      <c r="B1187" s="73"/>
      <c r="C1187" s="5"/>
      <c r="D1187" s="5"/>
      <c r="E1187" s="74"/>
      <c r="F1187" s="5"/>
      <c r="G1187" s="5"/>
      <c r="H1187" s="5"/>
      <c r="I1187" s="142"/>
      <c r="J1187" s="142"/>
      <c r="K1187" s="142"/>
      <c r="L1187" s="29"/>
      <c r="M1187" s="29"/>
      <c r="N1187" s="148"/>
      <c r="O1187" s="29"/>
      <c r="P1187" s="108"/>
      <c r="Q1187" s="143"/>
      <c r="R1187" s="29"/>
      <c r="S1187" s="29"/>
      <c r="T1187" s="29"/>
      <c r="U1187" s="122"/>
      <c r="V1187" s="5"/>
      <c r="W1187" s="56"/>
      <c r="X1187" s="71"/>
      <c r="Y1187" s="59"/>
    </row>
    <row r="1188" s="3" customFormat="true" ht="13.8" hidden="false" customHeight="false" outlineLevel="0" collapsed="false">
      <c r="A1188" s="63"/>
      <c r="B1188" s="73"/>
      <c r="C1188" s="5"/>
      <c r="D1188" s="5"/>
      <c r="E1188" s="74"/>
      <c r="F1188" s="5"/>
      <c r="G1188" s="5"/>
      <c r="H1188" s="5"/>
      <c r="I1188" s="142"/>
      <c r="J1188" s="142"/>
      <c r="K1188" s="142"/>
      <c r="L1188" s="29"/>
      <c r="M1188" s="29"/>
      <c r="N1188" s="148"/>
      <c r="O1188" s="29"/>
      <c r="P1188" s="108"/>
      <c r="Q1188" s="143"/>
      <c r="R1188" s="29"/>
      <c r="S1188" s="29"/>
      <c r="T1188" s="29"/>
      <c r="U1188" s="122"/>
      <c r="V1188" s="5"/>
      <c r="W1188" s="56"/>
      <c r="X1188" s="71"/>
      <c r="Y1188" s="59"/>
    </row>
    <row r="1189" s="3" customFormat="true" ht="13.8" hidden="false" customHeight="false" outlineLevel="0" collapsed="false">
      <c r="A1189" s="63"/>
      <c r="B1189" s="73"/>
      <c r="C1189" s="5"/>
      <c r="D1189" s="5"/>
      <c r="E1189" s="74"/>
      <c r="F1189" s="5"/>
      <c r="G1189" s="5"/>
      <c r="H1189" s="5"/>
      <c r="I1189" s="142"/>
      <c r="J1189" s="142"/>
      <c r="K1189" s="142"/>
      <c r="L1189" s="29"/>
      <c r="M1189" s="29"/>
      <c r="N1189" s="148"/>
      <c r="O1189" s="29"/>
      <c r="P1189" s="108"/>
      <c r="Q1189" s="143"/>
      <c r="R1189" s="29"/>
      <c r="S1189" s="29"/>
      <c r="T1189" s="29"/>
      <c r="U1189" s="122"/>
      <c r="V1189" s="5"/>
      <c r="W1189" s="56"/>
      <c r="X1189" s="71"/>
      <c r="Y1189" s="59"/>
    </row>
    <row r="1190" s="3" customFormat="true" ht="13.8" hidden="false" customHeight="false" outlineLevel="0" collapsed="false">
      <c r="A1190" s="63"/>
      <c r="B1190" s="73"/>
      <c r="C1190" s="5"/>
      <c r="D1190" s="5"/>
      <c r="E1190" s="74"/>
      <c r="F1190" s="5"/>
      <c r="G1190" s="5"/>
      <c r="H1190" s="5"/>
      <c r="I1190" s="142"/>
      <c r="J1190" s="142"/>
      <c r="K1190" s="142"/>
      <c r="L1190" s="29"/>
      <c r="M1190" s="29"/>
      <c r="N1190" s="148"/>
      <c r="O1190" s="29"/>
      <c r="P1190" s="108"/>
      <c r="Q1190" s="143"/>
      <c r="R1190" s="29"/>
      <c r="S1190" s="29"/>
      <c r="T1190" s="29"/>
      <c r="U1190" s="122"/>
      <c r="V1190" s="5"/>
      <c r="W1190" s="56"/>
      <c r="X1190" s="71"/>
      <c r="Y1190" s="59"/>
    </row>
    <row r="1191" s="3" customFormat="true" ht="13.8" hidden="false" customHeight="false" outlineLevel="0" collapsed="false">
      <c r="A1191" s="63"/>
      <c r="B1191" s="73"/>
      <c r="C1191" s="5"/>
      <c r="D1191" s="5"/>
      <c r="E1191" s="74"/>
      <c r="F1191" s="5"/>
      <c r="G1191" s="5"/>
      <c r="H1191" s="5"/>
      <c r="I1191" s="142"/>
      <c r="J1191" s="142"/>
      <c r="K1191" s="142"/>
      <c r="L1191" s="29"/>
      <c r="M1191" s="29"/>
      <c r="N1191" s="148"/>
      <c r="O1191" s="29"/>
      <c r="P1191" s="108"/>
      <c r="Q1191" s="143"/>
      <c r="R1191" s="29"/>
      <c r="S1191" s="29"/>
      <c r="T1191" s="29"/>
      <c r="U1191" s="122"/>
      <c r="V1191" s="5"/>
      <c r="W1191" s="56"/>
      <c r="X1191" s="71"/>
      <c r="Y1191" s="59"/>
    </row>
    <row r="1192" s="3" customFormat="true" ht="13.8" hidden="false" customHeight="false" outlineLevel="0" collapsed="false">
      <c r="A1192" s="63"/>
      <c r="B1192" s="73"/>
      <c r="C1192" s="5"/>
      <c r="D1192" s="5"/>
      <c r="E1192" s="74"/>
      <c r="F1192" s="5"/>
      <c r="G1192" s="5"/>
      <c r="H1192" s="5"/>
      <c r="I1192" s="142"/>
      <c r="J1192" s="142"/>
      <c r="K1192" s="142"/>
      <c r="L1192" s="29"/>
      <c r="M1192" s="29"/>
      <c r="N1192" s="148"/>
      <c r="O1192" s="29"/>
      <c r="P1192" s="108"/>
      <c r="Q1192" s="143"/>
      <c r="R1192" s="29"/>
      <c r="S1192" s="29"/>
      <c r="T1192" s="29"/>
      <c r="U1192" s="122"/>
      <c r="V1192" s="5"/>
      <c r="W1192" s="56"/>
      <c r="X1192" s="71"/>
      <c r="Y1192" s="59"/>
    </row>
    <row r="1193" s="3" customFormat="true" ht="13.8" hidden="false" customHeight="false" outlineLevel="0" collapsed="false">
      <c r="A1193" s="63"/>
      <c r="B1193" s="73"/>
      <c r="C1193" s="5"/>
      <c r="D1193" s="5"/>
      <c r="E1193" s="74"/>
      <c r="F1193" s="5"/>
      <c r="G1193" s="5"/>
      <c r="H1193" s="5"/>
      <c r="I1193" s="142"/>
      <c r="J1193" s="142"/>
      <c r="K1193" s="142"/>
      <c r="L1193" s="29"/>
      <c r="M1193" s="29"/>
      <c r="N1193" s="148"/>
      <c r="O1193" s="29"/>
      <c r="P1193" s="108"/>
      <c r="Q1193" s="143"/>
      <c r="R1193" s="29"/>
      <c r="S1193" s="29"/>
      <c r="T1193" s="29"/>
      <c r="U1193" s="122"/>
      <c r="V1193" s="5"/>
      <c r="W1193" s="56"/>
      <c r="X1193" s="71"/>
      <c r="Y1193" s="59"/>
    </row>
    <row r="1194" s="3" customFormat="true" ht="13.8" hidden="false" customHeight="false" outlineLevel="0" collapsed="false">
      <c r="A1194" s="63"/>
      <c r="B1194" s="73"/>
      <c r="C1194" s="5"/>
      <c r="D1194" s="5"/>
      <c r="E1194" s="74"/>
      <c r="F1194" s="5"/>
      <c r="G1194" s="5"/>
      <c r="H1194" s="5"/>
      <c r="I1194" s="142"/>
      <c r="J1194" s="142"/>
      <c r="K1194" s="142"/>
      <c r="L1194" s="29"/>
      <c r="M1194" s="29"/>
      <c r="N1194" s="148"/>
      <c r="O1194" s="29"/>
      <c r="P1194" s="108"/>
      <c r="Q1194" s="143"/>
      <c r="R1194" s="29"/>
      <c r="S1194" s="29"/>
      <c r="T1194" s="29"/>
      <c r="U1194" s="122"/>
      <c r="V1194" s="5"/>
      <c r="W1194" s="56"/>
      <c r="X1194" s="71"/>
      <c r="Y1194" s="59"/>
    </row>
    <row r="1195" s="3" customFormat="true" ht="13.8" hidden="false" customHeight="false" outlineLevel="0" collapsed="false">
      <c r="A1195" s="63"/>
      <c r="B1195" s="73"/>
      <c r="C1195" s="5"/>
      <c r="D1195" s="5"/>
      <c r="E1195" s="74"/>
      <c r="F1195" s="5"/>
      <c r="G1195" s="5"/>
      <c r="H1195" s="5"/>
      <c r="I1195" s="142"/>
      <c r="J1195" s="142"/>
      <c r="K1195" s="142"/>
      <c r="L1195" s="29"/>
      <c r="M1195" s="29"/>
      <c r="N1195" s="148"/>
      <c r="O1195" s="29"/>
      <c r="P1195" s="108"/>
      <c r="Q1195" s="143"/>
      <c r="R1195" s="29"/>
      <c r="S1195" s="29"/>
      <c r="T1195" s="29"/>
      <c r="U1195" s="122"/>
      <c r="V1195" s="5"/>
      <c r="W1195" s="56"/>
      <c r="X1195" s="71"/>
      <c r="Y1195" s="59"/>
    </row>
    <row r="1196" s="3" customFormat="true" ht="13.8" hidden="false" customHeight="false" outlineLevel="0" collapsed="false">
      <c r="A1196" s="63"/>
      <c r="B1196" s="73"/>
      <c r="C1196" s="5"/>
      <c r="D1196" s="5"/>
      <c r="E1196" s="74"/>
      <c r="F1196" s="5"/>
      <c r="G1196" s="5"/>
      <c r="H1196" s="5"/>
      <c r="I1196" s="142"/>
      <c r="J1196" s="142"/>
      <c r="K1196" s="142"/>
      <c r="L1196" s="29"/>
      <c r="M1196" s="29"/>
      <c r="N1196" s="148"/>
      <c r="O1196" s="29"/>
      <c r="P1196" s="108"/>
      <c r="Q1196" s="143"/>
      <c r="R1196" s="29"/>
      <c r="S1196" s="29"/>
      <c r="T1196" s="29"/>
      <c r="U1196" s="122"/>
      <c r="V1196" s="5"/>
      <c r="W1196" s="56"/>
      <c r="X1196" s="71"/>
      <c r="Y1196" s="59"/>
    </row>
    <row r="1197" s="3" customFormat="true" ht="13.8" hidden="false" customHeight="false" outlineLevel="0" collapsed="false">
      <c r="A1197" s="63"/>
      <c r="B1197" s="73"/>
      <c r="C1197" s="5"/>
      <c r="D1197" s="5"/>
      <c r="E1197" s="74"/>
      <c r="F1197" s="5"/>
      <c r="G1197" s="5"/>
      <c r="H1197" s="5"/>
      <c r="I1197" s="142"/>
      <c r="J1197" s="142"/>
      <c r="K1197" s="142"/>
      <c r="L1197" s="29"/>
      <c r="M1197" s="29"/>
      <c r="N1197" s="148"/>
      <c r="O1197" s="29"/>
      <c r="P1197" s="108"/>
      <c r="Q1197" s="143"/>
      <c r="R1197" s="29"/>
      <c r="S1197" s="29"/>
      <c r="T1197" s="29"/>
      <c r="U1197" s="122"/>
      <c r="V1197" s="5"/>
      <c r="W1197" s="56"/>
      <c r="X1197" s="71"/>
      <c r="Y1197" s="59"/>
    </row>
    <row r="1198" s="3" customFormat="true" ht="13.8" hidden="false" customHeight="false" outlineLevel="0" collapsed="false">
      <c r="A1198" s="63"/>
      <c r="B1198" s="73"/>
      <c r="C1198" s="5"/>
      <c r="D1198" s="5"/>
      <c r="E1198" s="74"/>
      <c r="F1198" s="5"/>
      <c r="G1198" s="5"/>
      <c r="H1198" s="5"/>
      <c r="I1198" s="142"/>
      <c r="J1198" s="142"/>
      <c r="K1198" s="142"/>
      <c r="L1198" s="29"/>
      <c r="M1198" s="29"/>
      <c r="N1198" s="148"/>
      <c r="O1198" s="29"/>
      <c r="P1198" s="108"/>
      <c r="Q1198" s="143"/>
      <c r="R1198" s="29"/>
      <c r="S1198" s="29"/>
      <c r="T1198" s="29"/>
      <c r="U1198" s="122"/>
      <c r="V1198" s="5"/>
      <c r="W1198" s="56"/>
      <c r="X1198" s="71"/>
      <c r="Y1198" s="59"/>
    </row>
    <row r="1199" s="3" customFormat="true" ht="13.8" hidden="false" customHeight="false" outlineLevel="0" collapsed="false">
      <c r="A1199" s="63"/>
      <c r="B1199" s="73"/>
      <c r="C1199" s="5"/>
      <c r="D1199" s="5"/>
      <c r="E1199" s="74"/>
      <c r="F1199" s="5"/>
      <c r="G1199" s="5"/>
      <c r="H1199" s="5"/>
      <c r="I1199" s="142"/>
      <c r="J1199" s="142"/>
      <c r="K1199" s="142"/>
      <c r="L1199" s="29"/>
      <c r="M1199" s="29"/>
      <c r="N1199" s="148"/>
      <c r="O1199" s="29"/>
      <c r="P1199" s="108"/>
      <c r="Q1199" s="143"/>
      <c r="R1199" s="29"/>
      <c r="S1199" s="29"/>
      <c r="T1199" s="29"/>
      <c r="U1199" s="122"/>
      <c r="V1199" s="5"/>
      <c r="W1199" s="56"/>
      <c r="X1199" s="71"/>
      <c r="Y1199" s="59"/>
    </row>
    <row r="1200" s="3" customFormat="true" ht="13.8" hidden="false" customHeight="false" outlineLevel="0" collapsed="false">
      <c r="A1200" s="63"/>
      <c r="B1200" s="73"/>
      <c r="C1200" s="5"/>
      <c r="D1200" s="5"/>
      <c r="E1200" s="74"/>
      <c r="F1200" s="5"/>
      <c r="G1200" s="5"/>
      <c r="H1200" s="5"/>
      <c r="I1200" s="142"/>
      <c r="J1200" s="142"/>
      <c r="K1200" s="142"/>
      <c r="L1200" s="29"/>
      <c r="M1200" s="29"/>
      <c r="N1200" s="148"/>
      <c r="O1200" s="29"/>
      <c r="P1200" s="108"/>
      <c r="Q1200" s="143"/>
      <c r="R1200" s="29"/>
      <c r="S1200" s="29"/>
      <c r="T1200" s="29"/>
      <c r="U1200" s="122" t="n">
        <f aca="false">SUM(I1200:T1200)</f>
        <v>0</v>
      </c>
      <c r="V1200" s="5"/>
      <c r="W1200" s="56" t="n">
        <f aca="false" t="array" ref="W1200:W1200">MMULT(Y1200,11)</f>
        <v>0</v>
      </c>
      <c r="X1200" s="71" t="n">
        <f aca="false" t="array" ref="X1200:X1200">MMULT(Y1200,14)</f>
        <v>0</v>
      </c>
      <c r="Y1200" s="59" t="n">
        <f aca="false">U1200/12</f>
        <v>0</v>
      </c>
    </row>
    <row r="1201" s="3" customFormat="true" ht="13.8" hidden="false" customHeight="false" outlineLevel="0" collapsed="false">
      <c r="A1201" s="63"/>
      <c r="B1201" s="73"/>
      <c r="C1201" s="5"/>
      <c r="D1201" s="5"/>
      <c r="E1201" s="74"/>
      <c r="F1201" s="5"/>
      <c r="G1201" s="5"/>
      <c r="H1201" s="5"/>
      <c r="I1201" s="142"/>
      <c r="J1201" s="142"/>
      <c r="K1201" s="142"/>
      <c r="L1201" s="29"/>
      <c r="M1201" s="29"/>
      <c r="N1201" s="148"/>
      <c r="O1201" s="29"/>
      <c r="P1201" s="108"/>
      <c r="Q1201" s="143"/>
      <c r="R1201" s="29"/>
      <c r="S1201" s="29"/>
      <c r="T1201" s="29"/>
      <c r="U1201" s="122" t="n">
        <f aca="false">SUM(I1201:T1201)</f>
        <v>0</v>
      </c>
      <c r="V1201" s="5"/>
      <c r="W1201" s="56" t="n">
        <f aca="false" t="array" ref="W1201:W1201">MMULT(Y1201,11)</f>
        <v>0</v>
      </c>
      <c r="X1201" s="71" t="n">
        <f aca="false" t="array" ref="X1201:X1201">MMULT(Y1201,14)</f>
        <v>0</v>
      </c>
      <c r="Y1201" s="59" t="n">
        <f aca="false">U1201/12</f>
        <v>0</v>
      </c>
    </row>
    <row r="1202" s="3" customFormat="true" ht="13.8" hidden="false" customHeight="false" outlineLevel="0" collapsed="false">
      <c r="A1202" s="63"/>
      <c r="B1202" s="73"/>
      <c r="C1202" s="5"/>
      <c r="D1202" s="5"/>
      <c r="E1202" s="74"/>
      <c r="F1202" s="5"/>
      <c r="G1202" s="5"/>
      <c r="H1202" s="5"/>
      <c r="I1202" s="142"/>
      <c r="J1202" s="142"/>
      <c r="K1202" s="142"/>
      <c r="L1202" s="29"/>
      <c r="M1202" s="29"/>
      <c r="N1202" s="148"/>
      <c r="O1202" s="29"/>
      <c r="P1202" s="108"/>
      <c r="Q1202" s="143"/>
      <c r="R1202" s="29"/>
      <c r="S1202" s="29"/>
      <c r="T1202" s="29"/>
      <c r="U1202" s="122" t="n">
        <f aca="false">SUM(I1202:T1202)</f>
        <v>0</v>
      </c>
      <c r="V1202" s="5"/>
      <c r="W1202" s="56" t="n">
        <f aca="false" t="array" ref="W1202:W1202">MMULT(Y1202,11)</f>
        <v>0</v>
      </c>
      <c r="X1202" s="71" t="n">
        <f aca="false" t="array" ref="X1202:X1202">MMULT(Y1202,14)</f>
        <v>0</v>
      </c>
      <c r="Y1202" s="59" t="n">
        <f aca="false">U1202/12</f>
        <v>0</v>
      </c>
    </row>
    <row r="1203" s="3" customFormat="true" ht="13.8" hidden="false" customHeight="false" outlineLevel="0" collapsed="false">
      <c r="A1203" s="63"/>
      <c r="B1203" s="73"/>
      <c r="C1203" s="5"/>
      <c r="D1203" s="5"/>
      <c r="E1203" s="74"/>
      <c r="F1203" s="5"/>
      <c r="G1203" s="5"/>
      <c r="H1203" s="5"/>
      <c r="I1203" s="142"/>
      <c r="J1203" s="142"/>
      <c r="K1203" s="142"/>
      <c r="L1203" s="29"/>
      <c r="M1203" s="29"/>
      <c r="N1203" s="148"/>
      <c r="O1203" s="29"/>
      <c r="P1203" s="108"/>
      <c r="Q1203" s="143"/>
      <c r="R1203" s="29"/>
      <c r="S1203" s="29"/>
      <c r="T1203" s="29"/>
      <c r="U1203" s="122" t="n">
        <f aca="false">SUM(I1203:T1203)</f>
        <v>0</v>
      </c>
      <c r="V1203" s="5"/>
      <c r="W1203" s="56" t="n">
        <f aca="false" t="array" ref="W1203:W1203">MMULT(Y1203,11)</f>
        <v>0</v>
      </c>
      <c r="X1203" s="71" t="n">
        <f aca="false" t="array" ref="X1203:X1203">MMULT(Y1203,14)</f>
        <v>0</v>
      </c>
      <c r="Y1203" s="59" t="n">
        <f aca="false">U1203/12</f>
        <v>0</v>
      </c>
    </row>
    <row r="1204" s="3" customFormat="true" ht="13.8" hidden="false" customHeight="false" outlineLevel="0" collapsed="false">
      <c r="A1204" s="63"/>
      <c r="B1204" s="73"/>
      <c r="C1204" s="5"/>
      <c r="D1204" s="5"/>
      <c r="E1204" s="74"/>
      <c r="F1204" s="5"/>
      <c r="G1204" s="5"/>
      <c r="H1204" s="5"/>
      <c r="I1204" s="142"/>
      <c r="J1204" s="142"/>
      <c r="K1204" s="142"/>
      <c r="L1204" s="29"/>
      <c r="M1204" s="29"/>
      <c r="N1204" s="148"/>
      <c r="O1204" s="29"/>
      <c r="P1204" s="108"/>
      <c r="Q1204" s="143"/>
      <c r="R1204" s="29"/>
      <c r="S1204" s="29"/>
      <c r="T1204" s="29"/>
      <c r="U1204" s="122" t="n">
        <f aca="false">SUM(I1204:T1204)</f>
        <v>0</v>
      </c>
      <c r="V1204" s="5"/>
      <c r="W1204" s="56" t="n">
        <f aca="false" t="array" ref="W1204:W1204">MMULT(Y1204,11)</f>
        <v>0</v>
      </c>
      <c r="X1204" s="71" t="n">
        <f aca="false" t="array" ref="X1204:X1204">MMULT(Y1204,14)</f>
        <v>0</v>
      </c>
      <c r="Y1204" s="59" t="n">
        <f aca="false">U1204/12</f>
        <v>0</v>
      </c>
    </row>
    <row r="1205" s="3" customFormat="true" ht="13.8" hidden="false" customHeight="false" outlineLevel="0" collapsed="false">
      <c r="A1205" s="63"/>
      <c r="B1205" s="73"/>
      <c r="C1205" s="5"/>
      <c r="D1205" s="5"/>
      <c r="E1205" s="74"/>
      <c r="F1205" s="5"/>
      <c r="G1205" s="5"/>
      <c r="H1205" s="5"/>
      <c r="I1205" s="142"/>
      <c r="J1205" s="142"/>
      <c r="K1205" s="142"/>
      <c r="L1205" s="29"/>
      <c r="M1205" s="29"/>
      <c r="N1205" s="148"/>
      <c r="O1205" s="29"/>
      <c r="P1205" s="108"/>
      <c r="Q1205" s="143"/>
      <c r="R1205" s="29"/>
      <c r="S1205" s="29"/>
      <c r="T1205" s="29"/>
      <c r="U1205" s="122" t="n">
        <f aca="false">SUM(I1205:T1205)</f>
        <v>0</v>
      </c>
      <c r="V1205" s="5"/>
      <c r="W1205" s="56" t="n">
        <f aca="false" t="array" ref="W1205:W1205">MMULT(Y1205,11)</f>
        <v>0</v>
      </c>
      <c r="X1205" s="71" t="n">
        <f aca="false" t="array" ref="X1205:X1205">MMULT(Y1205,14)</f>
        <v>0</v>
      </c>
      <c r="Y1205" s="59" t="n">
        <f aca="false">U1205/12</f>
        <v>0</v>
      </c>
    </row>
    <row r="1206" s="3" customFormat="true" ht="13.8" hidden="false" customHeight="false" outlineLevel="0" collapsed="false">
      <c r="A1206" s="63"/>
      <c r="B1206" s="73"/>
      <c r="C1206" s="5"/>
      <c r="D1206" s="5"/>
      <c r="E1206" s="74"/>
      <c r="F1206" s="5"/>
      <c r="G1206" s="5"/>
      <c r="H1206" s="5"/>
      <c r="I1206" s="142"/>
      <c r="J1206" s="142"/>
      <c r="K1206" s="142"/>
      <c r="L1206" s="29"/>
      <c r="M1206" s="29"/>
      <c r="N1206" s="148"/>
      <c r="O1206" s="29"/>
      <c r="P1206" s="108"/>
      <c r="Q1206" s="143"/>
      <c r="R1206" s="29"/>
      <c r="S1206" s="29"/>
      <c r="T1206" s="29"/>
      <c r="U1206" s="122" t="n">
        <f aca="false">SUM(I1206:T1206)</f>
        <v>0</v>
      </c>
      <c r="V1206" s="5"/>
      <c r="W1206" s="56" t="n">
        <f aca="false" t="array" ref="W1206:W1206">MMULT(Y1206,11)</f>
        <v>0</v>
      </c>
      <c r="X1206" s="71" t="n">
        <f aca="false" t="array" ref="X1206:X1206">MMULT(Y1206,14)</f>
        <v>0</v>
      </c>
      <c r="Y1206" s="59" t="n">
        <f aca="false">U1206/12</f>
        <v>0</v>
      </c>
    </row>
    <row r="1207" s="3" customFormat="true" ht="13.8" hidden="false" customHeight="false" outlineLevel="0" collapsed="false">
      <c r="A1207" s="63"/>
      <c r="B1207" s="73"/>
      <c r="C1207" s="5"/>
      <c r="D1207" s="5"/>
      <c r="E1207" s="74"/>
      <c r="F1207" s="5"/>
      <c r="G1207" s="5"/>
      <c r="H1207" s="5"/>
      <c r="I1207" s="142"/>
      <c r="J1207" s="142"/>
      <c r="K1207" s="142"/>
      <c r="L1207" s="29"/>
      <c r="M1207" s="29"/>
      <c r="N1207" s="148"/>
      <c r="O1207" s="29"/>
      <c r="P1207" s="108"/>
      <c r="Q1207" s="143"/>
      <c r="R1207" s="29"/>
      <c r="S1207" s="29"/>
      <c r="T1207" s="29"/>
      <c r="U1207" s="122" t="n">
        <f aca="false">SUM(I1207:T1207)</f>
        <v>0</v>
      </c>
      <c r="V1207" s="5"/>
      <c r="W1207" s="56" t="n">
        <f aca="false" t="array" ref="W1207:W1207">MMULT(Y1207,11)</f>
        <v>0</v>
      </c>
      <c r="X1207" s="71" t="n">
        <f aca="false" t="array" ref="X1207:X1207">MMULT(Y1207,14)</f>
        <v>0</v>
      </c>
      <c r="Y1207" s="59" t="n">
        <f aca="false">U1207/12</f>
        <v>0</v>
      </c>
    </row>
    <row r="1208" s="3" customFormat="true" ht="13.8" hidden="false" customHeight="false" outlineLevel="0" collapsed="false">
      <c r="A1208" s="63"/>
      <c r="B1208" s="73"/>
      <c r="C1208" s="5"/>
      <c r="D1208" s="5"/>
      <c r="E1208" s="74"/>
      <c r="F1208" s="5"/>
      <c r="G1208" s="5"/>
      <c r="H1208" s="5"/>
      <c r="I1208" s="142"/>
      <c r="J1208" s="142"/>
      <c r="K1208" s="142"/>
      <c r="L1208" s="29"/>
      <c r="M1208" s="29"/>
      <c r="N1208" s="148"/>
      <c r="O1208" s="29"/>
      <c r="P1208" s="108"/>
      <c r="Q1208" s="143"/>
      <c r="R1208" s="29"/>
      <c r="S1208" s="29"/>
      <c r="T1208" s="29"/>
      <c r="U1208" s="122" t="n">
        <f aca="false">SUM(I1208:T1208)</f>
        <v>0</v>
      </c>
      <c r="V1208" s="5"/>
      <c r="W1208" s="56" t="n">
        <f aca="false" t="array" ref="W1208:W1208">MMULT(Y1208,11)</f>
        <v>0</v>
      </c>
      <c r="X1208" s="71" t="n">
        <f aca="false" t="array" ref="X1208:X1208">MMULT(Y1208,14)</f>
        <v>0</v>
      </c>
      <c r="Y1208" s="59" t="n">
        <f aca="false">U1208/12</f>
        <v>0</v>
      </c>
    </row>
    <row r="1209" s="3" customFormat="true" ht="13.8" hidden="false" customHeight="false" outlineLevel="0" collapsed="false">
      <c r="A1209" s="63"/>
      <c r="B1209" s="73"/>
      <c r="C1209" s="5"/>
      <c r="D1209" s="5"/>
      <c r="E1209" s="74"/>
      <c r="F1209" s="5"/>
      <c r="G1209" s="5"/>
      <c r="H1209" s="5"/>
      <c r="I1209" s="142"/>
      <c r="J1209" s="142"/>
      <c r="K1209" s="142"/>
      <c r="L1209" s="29"/>
      <c r="M1209" s="29"/>
      <c r="N1209" s="148"/>
      <c r="O1209" s="29"/>
      <c r="P1209" s="108"/>
      <c r="Q1209" s="143"/>
      <c r="R1209" s="29"/>
      <c r="S1209" s="29"/>
      <c r="T1209" s="29"/>
      <c r="U1209" s="122" t="n">
        <f aca="false">SUM(I1209:T1209)</f>
        <v>0</v>
      </c>
      <c r="V1209" s="5"/>
      <c r="W1209" s="56" t="n">
        <f aca="false" t="array" ref="W1209:W1209">MMULT(Y1209,11)</f>
        <v>0</v>
      </c>
      <c r="X1209" s="71" t="n">
        <f aca="false" t="array" ref="X1209:X1209">MMULT(Y1209,14)</f>
        <v>0</v>
      </c>
      <c r="Y1209" s="59" t="n">
        <f aca="false">U1209/12</f>
        <v>0</v>
      </c>
    </row>
    <row r="1210" s="3" customFormat="true" ht="13.8" hidden="false" customHeight="false" outlineLevel="0" collapsed="false">
      <c r="A1210" s="63"/>
      <c r="B1210" s="73"/>
      <c r="C1210" s="5"/>
      <c r="D1210" s="5"/>
      <c r="E1210" s="74"/>
      <c r="F1210" s="5"/>
      <c r="G1210" s="5"/>
      <c r="H1210" s="5"/>
      <c r="I1210" s="142"/>
      <c r="J1210" s="142"/>
      <c r="K1210" s="142"/>
      <c r="L1210" s="29"/>
      <c r="M1210" s="29"/>
      <c r="N1210" s="148"/>
      <c r="O1210" s="29"/>
      <c r="P1210" s="108"/>
      <c r="Q1210" s="143"/>
      <c r="R1210" s="29"/>
      <c r="S1210" s="29"/>
      <c r="T1210" s="29"/>
      <c r="U1210" s="122" t="n">
        <f aca="false">SUM(I1210:T1210)</f>
        <v>0</v>
      </c>
      <c r="V1210" s="5"/>
      <c r="W1210" s="56" t="n">
        <f aca="false" t="array" ref="W1210:W1210">MMULT(Y1210,11)</f>
        <v>0</v>
      </c>
      <c r="X1210" s="71" t="n">
        <f aca="false" t="array" ref="X1210:X1210">MMULT(Y1210,14)</f>
        <v>0</v>
      </c>
      <c r="Y1210" s="59" t="n">
        <f aca="false">U1210/12</f>
        <v>0</v>
      </c>
    </row>
    <row r="1211" s="3" customFormat="true" ht="13.8" hidden="false" customHeight="false" outlineLevel="0" collapsed="false">
      <c r="A1211" s="63"/>
      <c r="B1211" s="73"/>
      <c r="C1211" s="5"/>
      <c r="D1211" s="5"/>
      <c r="E1211" s="74"/>
      <c r="F1211" s="5"/>
      <c r="G1211" s="5"/>
      <c r="H1211" s="5"/>
      <c r="I1211" s="142"/>
      <c r="J1211" s="142"/>
      <c r="K1211" s="142"/>
      <c r="L1211" s="29"/>
      <c r="M1211" s="29"/>
      <c r="N1211" s="148"/>
      <c r="O1211" s="29"/>
      <c r="P1211" s="108"/>
      <c r="Q1211" s="143"/>
      <c r="R1211" s="29"/>
      <c r="S1211" s="29"/>
      <c r="T1211" s="29"/>
      <c r="U1211" s="122" t="n">
        <f aca="false">SUM(I1211:T1211)</f>
        <v>0</v>
      </c>
      <c r="V1211" s="5"/>
      <c r="W1211" s="56" t="n">
        <f aca="false" t="array" ref="W1211:W1211">MMULT(Y1211,11)</f>
        <v>0</v>
      </c>
      <c r="X1211" s="71" t="n">
        <f aca="false" t="array" ref="X1211:X1211">MMULT(Y1211,14)</f>
        <v>0</v>
      </c>
      <c r="Y1211" s="59" t="n">
        <f aca="false">U1211/12</f>
        <v>0</v>
      </c>
    </row>
    <row r="1212" s="3" customFormat="true" ht="13.8" hidden="false" customHeight="false" outlineLevel="0" collapsed="false">
      <c r="A1212" s="63"/>
      <c r="B1212" s="73"/>
      <c r="C1212" s="5"/>
      <c r="D1212" s="5"/>
      <c r="E1212" s="74"/>
      <c r="F1212" s="5"/>
      <c r="G1212" s="5"/>
      <c r="H1212" s="5"/>
      <c r="I1212" s="142"/>
      <c r="J1212" s="142"/>
      <c r="K1212" s="142"/>
      <c r="L1212" s="29"/>
      <c r="M1212" s="29"/>
      <c r="N1212" s="148"/>
      <c r="O1212" s="29"/>
      <c r="P1212" s="108"/>
      <c r="Q1212" s="143"/>
      <c r="R1212" s="29"/>
      <c r="S1212" s="29"/>
      <c r="T1212" s="29"/>
      <c r="U1212" s="122" t="n">
        <f aca="false">SUM(I1212:T1212)</f>
        <v>0</v>
      </c>
      <c r="V1212" s="5"/>
      <c r="W1212" s="56" t="n">
        <f aca="false" t="array" ref="W1212:W1212">MMULT(Y1212,11)</f>
        <v>0</v>
      </c>
      <c r="X1212" s="71" t="n">
        <f aca="false" t="array" ref="X1212:X1212">MMULT(Y1212,14)</f>
        <v>0</v>
      </c>
      <c r="Y1212" s="59" t="n">
        <f aca="false">U1212/12</f>
        <v>0</v>
      </c>
    </row>
    <row r="1213" s="3" customFormat="true" ht="13.8" hidden="false" customHeight="false" outlineLevel="0" collapsed="false">
      <c r="A1213" s="63"/>
      <c r="B1213" s="73"/>
      <c r="C1213" s="5"/>
      <c r="D1213" s="5"/>
      <c r="E1213" s="74"/>
      <c r="F1213" s="5"/>
      <c r="G1213" s="5"/>
      <c r="H1213" s="5"/>
      <c r="I1213" s="142"/>
      <c r="J1213" s="142"/>
      <c r="K1213" s="142"/>
      <c r="L1213" s="29"/>
      <c r="M1213" s="29"/>
      <c r="N1213" s="148"/>
      <c r="O1213" s="29"/>
      <c r="P1213" s="108"/>
      <c r="Q1213" s="143"/>
      <c r="R1213" s="29"/>
      <c r="S1213" s="29"/>
      <c r="T1213" s="29"/>
      <c r="U1213" s="122" t="n">
        <f aca="false">SUM(I1213:T1213)</f>
        <v>0</v>
      </c>
      <c r="V1213" s="5"/>
      <c r="W1213" s="56" t="n">
        <f aca="false" t="array" ref="W1213:W1213">MMULT(Y1213,11)</f>
        <v>0</v>
      </c>
      <c r="X1213" s="71" t="n">
        <f aca="false" t="array" ref="X1213:X1213">MMULT(Y1213,14)</f>
        <v>0</v>
      </c>
      <c r="Y1213" s="59" t="n">
        <f aca="false">U1213/12</f>
        <v>0</v>
      </c>
    </row>
    <row r="1214" s="3" customFormat="true" ht="13.8" hidden="false" customHeight="false" outlineLevel="0" collapsed="false">
      <c r="A1214" s="63"/>
      <c r="B1214" s="73"/>
      <c r="C1214" s="5"/>
      <c r="D1214" s="5"/>
      <c r="E1214" s="74"/>
      <c r="F1214" s="5"/>
      <c r="G1214" s="5"/>
      <c r="H1214" s="5"/>
      <c r="I1214" s="142"/>
      <c r="J1214" s="142"/>
      <c r="K1214" s="142"/>
      <c r="L1214" s="29"/>
      <c r="M1214" s="29"/>
      <c r="N1214" s="148"/>
      <c r="O1214" s="29"/>
      <c r="P1214" s="108"/>
      <c r="Q1214" s="143"/>
      <c r="R1214" s="29"/>
      <c r="S1214" s="29"/>
      <c r="T1214" s="29"/>
      <c r="U1214" s="122" t="n">
        <f aca="false">SUM(I1214:T1214)</f>
        <v>0</v>
      </c>
      <c r="V1214" s="5"/>
      <c r="W1214" s="56" t="n">
        <f aca="false" t="array" ref="W1214:W1214">MMULT(Y1214,11)</f>
        <v>0</v>
      </c>
      <c r="X1214" s="71" t="n">
        <f aca="false" t="array" ref="X1214:X1214">MMULT(Y1214,14)</f>
        <v>0</v>
      </c>
      <c r="Y1214" s="59" t="n">
        <f aca="false">U1214/12</f>
        <v>0</v>
      </c>
    </row>
    <row r="1215" s="3" customFormat="true" ht="13.8" hidden="false" customHeight="false" outlineLevel="0" collapsed="false">
      <c r="A1215" s="63"/>
      <c r="B1215" s="73"/>
      <c r="C1215" s="5"/>
      <c r="D1215" s="5"/>
      <c r="E1215" s="74"/>
      <c r="F1215" s="5"/>
      <c r="G1215" s="5"/>
      <c r="H1215" s="5"/>
      <c r="I1215" s="142"/>
      <c r="J1215" s="142"/>
      <c r="K1215" s="142"/>
      <c r="L1215" s="29"/>
      <c r="M1215" s="29"/>
      <c r="N1215" s="148"/>
      <c r="O1215" s="29"/>
      <c r="P1215" s="108"/>
      <c r="Q1215" s="143"/>
      <c r="R1215" s="29"/>
      <c r="S1215" s="29"/>
      <c r="T1215" s="29"/>
      <c r="U1215" s="122" t="n">
        <f aca="false">SUM(I1215:T1215)</f>
        <v>0</v>
      </c>
      <c r="V1215" s="5"/>
      <c r="W1215" s="56" t="n">
        <f aca="false" t="array" ref="W1215:W1215">MMULT(Y1215,11)</f>
        <v>0</v>
      </c>
      <c r="X1215" s="71" t="n">
        <f aca="false" t="array" ref="X1215:X1215">MMULT(Y1215,14)</f>
        <v>0</v>
      </c>
      <c r="Y1215" s="59" t="n">
        <f aca="false">U1215/12</f>
        <v>0</v>
      </c>
    </row>
    <row r="1216" s="3" customFormat="true" ht="13.8" hidden="false" customHeight="false" outlineLevel="0" collapsed="false">
      <c r="A1216" s="63"/>
      <c r="B1216" s="73"/>
      <c r="C1216" s="5"/>
      <c r="D1216" s="5"/>
      <c r="E1216" s="74"/>
      <c r="F1216" s="5"/>
      <c r="G1216" s="5"/>
      <c r="H1216" s="5"/>
      <c r="I1216" s="142"/>
      <c r="J1216" s="142"/>
      <c r="K1216" s="142"/>
      <c r="L1216" s="29"/>
      <c r="M1216" s="29"/>
      <c r="N1216" s="148"/>
      <c r="O1216" s="29"/>
      <c r="P1216" s="108"/>
      <c r="Q1216" s="143"/>
      <c r="R1216" s="29"/>
      <c r="S1216" s="29"/>
      <c r="T1216" s="29"/>
      <c r="U1216" s="122" t="n">
        <f aca="false">SUM(I1216:T1216)</f>
        <v>0</v>
      </c>
      <c r="V1216" s="5"/>
      <c r="W1216" s="56" t="n">
        <f aca="false" t="array" ref="W1216:W1216">MMULT(Y1216,11)</f>
        <v>0</v>
      </c>
      <c r="X1216" s="71" t="n">
        <f aca="false" t="array" ref="X1216:X1216">MMULT(Y1216,14)</f>
        <v>0</v>
      </c>
      <c r="Y1216" s="59" t="n">
        <f aca="false">U1216/12</f>
        <v>0</v>
      </c>
    </row>
    <row r="1217" s="3" customFormat="true" ht="13.8" hidden="false" customHeight="false" outlineLevel="0" collapsed="false">
      <c r="A1217" s="63"/>
      <c r="B1217" s="73"/>
      <c r="C1217" s="5"/>
      <c r="D1217" s="5"/>
      <c r="E1217" s="74"/>
      <c r="F1217" s="5"/>
      <c r="G1217" s="5"/>
      <c r="H1217" s="5"/>
      <c r="I1217" s="142"/>
      <c r="J1217" s="142"/>
      <c r="K1217" s="142"/>
      <c r="L1217" s="29"/>
      <c r="M1217" s="29"/>
      <c r="N1217" s="148"/>
      <c r="O1217" s="29"/>
      <c r="P1217" s="108"/>
      <c r="Q1217" s="143"/>
      <c r="R1217" s="29"/>
      <c r="S1217" s="29"/>
      <c r="T1217" s="29"/>
      <c r="U1217" s="122" t="n">
        <f aca="false">SUM(I1217:T1217)</f>
        <v>0</v>
      </c>
      <c r="V1217" s="5"/>
      <c r="W1217" s="56" t="n">
        <f aca="false" t="array" ref="W1217:W1217">MMULT(Y1217,11)</f>
        <v>0</v>
      </c>
      <c r="X1217" s="71" t="n">
        <f aca="false" t="array" ref="X1217:X1217">MMULT(Y1217,14)</f>
        <v>0</v>
      </c>
      <c r="Y1217" s="59" t="n">
        <f aca="false">U1217/12</f>
        <v>0</v>
      </c>
    </row>
    <row r="1218" s="3" customFormat="true" ht="13.8" hidden="false" customHeight="false" outlineLevel="0" collapsed="false">
      <c r="A1218" s="63"/>
      <c r="B1218" s="73"/>
      <c r="C1218" s="5"/>
      <c r="D1218" s="5"/>
      <c r="E1218" s="74"/>
      <c r="F1218" s="5"/>
      <c r="G1218" s="5"/>
      <c r="H1218" s="5"/>
      <c r="I1218" s="142"/>
      <c r="J1218" s="142"/>
      <c r="K1218" s="142"/>
      <c r="L1218" s="29"/>
      <c r="M1218" s="29"/>
      <c r="N1218" s="148"/>
      <c r="O1218" s="29"/>
      <c r="P1218" s="108"/>
      <c r="Q1218" s="143"/>
      <c r="R1218" s="29"/>
      <c r="S1218" s="29"/>
      <c r="T1218" s="29"/>
      <c r="U1218" s="122" t="n">
        <f aca="false">SUM(I1218:T1218)</f>
        <v>0</v>
      </c>
      <c r="V1218" s="5"/>
      <c r="W1218" s="56" t="n">
        <f aca="false" t="array" ref="W1218:W1218">MMULT(Y1218,11)</f>
        <v>0</v>
      </c>
      <c r="X1218" s="71" t="n">
        <f aca="false" t="array" ref="X1218:X1218">MMULT(Y1218,14)</f>
        <v>0</v>
      </c>
      <c r="Y1218" s="59" t="n">
        <f aca="false">U1218/12</f>
        <v>0</v>
      </c>
    </row>
    <row r="1219" s="3" customFormat="true" ht="13.8" hidden="false" customHeight="false" outlineLevel="0" collapsed="false">
      <c r="A1219" s="63"/>
      <c r="B1219" s="73"/>
      <c r="C1219" s="5"/>
      <c r="D1219" s="5"/>
      <c r="E1219" s="74"/>
      <c r="F1219" s="5"/>
      <c r="G1219" s="5"/>
      <c r="H1219" s="5"/>
      <c r="I1219" s="142"/>
      <c r="J1219" s="142"/>
      <c r="K1219" s="142"/>
      <c r="L1219" s="29"/>
      <c r="M1219" s="29"/>
      <c r="N1219" s="148"/>
      <c r="O1219" s="29"/>
      <c r="P1219" s="108"/>
      <c r="Q1219" s="143"/>
      <c r="R1219" s="29"/>
      <c r="S1219" s="29"/>
      <c r="T1219" s="29"/>
      <c r="U1219" s="122" t="n">
        <f aca="false">SUM(I1219:T1219)</f>
        <v>0</v>
      </c>
      <c r="V1219" s="5"/>
      <c r="W1219" s="56" t="n">
        <f aca="false" t="array" ref="W1219:W1219">MMULT(Y1219,11)</f>
        <v>0</v>
      </c>
      <c r="X1219" s="71" t="n">
        <f aca="false" t="array" ref="X1219:X1219">MMULT(Y1219,14)</f>
        <v>0</v>
      </c>
      <c r="Y1219" s="59" t="n">
        <f aca="false">U1219/12</f>
        <v>0</v>
      </c>
    </row>
    <row r="1220" s="3" customFormat="true" ht="13.8" hidden="false" customHeight="false" outlineLevel="0" collapsed="false">
      <c r="A1220" s="63"/>
      <c r="B1220" s="73"/>
      <c r="C1220" s="5"/>
      <c r="D1220" s="5"/>
      <c r="E1220" s="74"/>
      <c r="F1220" s="5"/>
      <c r="G1220" s="5"/>
      <c r="H1220" s="5"/>
      <c r="I1220" s="142"/>
      <c r="J1220" s="142"/>
      <c r="K1220" s="142"/>
      <c r="L1220" s="29"/>
      <c r="M1220" s="29"/>
      <c r="N1220" s="148"/>
      <c r="O1220" s="29"/>
      <c r="P1220" s="108"/>
      <c r="Q1220" s="143"/>
      <c r="R1220" s="29"/>
      <c r="S1220" s="29"/>
      <c r="T1220" s="29"/>
      <c r="U1220" s="122"/>
      <c r="V1220" s="5"/>
      <c r="W1220" s="56"/>
      <c r="X1220" s="71"/>
      <c r="Y1220" s="59"/>
    </row>
    <row r="1221" s="3" customFormat="true" ht="13.8" hidden="false" customHeight="false" outlineLevel="0" collapsed="false">
      <c r="A1221" s="63"/>
      <c r="B1221" s="73"/>
      <c r="C1221" s="5"/>
      <c r="D1221" s="5"/>
      <c r="E1221" s="74"/>
      <c r="F1221" s="5"/>
      <c r="G1221" s="5"/>
      <c r="H1221" s="5"/>
      <c r="I1221" s="142"/>
      <c r="J1221" s="142"/>
      <c r="K1221" s="142"/>
      <c r="L1221" s="29"/>
      <c r="M1221" s="29"/>
      <c r="N1221" s="148"/>
      <c r="O1221" s="29"/>
      <c r="P1221" s="108"/>
      <c r="Q1221" s="143"/>
      <c r="R1221" s="29"/>
      <c r="S1221" s="29"/>
      <c r="T1221" s="29"/>
      <c r="U1221" s="122"/>
      <c r="V1221" s="5"/>
      <c r="W1221" s="56"/>
      <c r="X1221" s="71"/>
      <c r="Y1221" s="59"/>
    </row>
    <row r="1222" s="3" customFormat="true" ht="13.8" hidden="false" customHeight="false" outlineLevel="0" collapsed="false">
      <c r="A1222" s="63"/>
      <c r="B1222" s="73"/>
      <c r="C1222" s="5"/>
      <c r="D1222" s="5"/>
      <c r="E1222" s="74"/>
      <c r="F1222" s="5"/>
      <c r="G1222" s="5"/>
      <c r="H1222" s="5"/>
      <c r="I1222" s="142"/>
      <c r="J1222" s="142"/>
      <c r="K1222" s="142"/>
      <c r="L1222" s="29"/>
      <c r="M1222" s="29"/>
      <c r="N1222" s="148"/>
      <c r="O1222" s="29"/>
      <c r="P1222" s="108"/>
      <c r="Q1222" s="143"/>
      <c r="R1222" s="29"/>
      <c r="S1222" s="29"/>
      <c r="T1222" s="29"/>
      <c r="U1222" s="122"/>
      <c r="V1222" s="5"/>
      <c r="W1222" s="56"/>
      <c r="X1222" s="71"/>
      <c r="Y1222" s="59"/>
    </row>
    <row r="1223" s="3" customFormat="true" ht="13.8" hidden="false" customHeight="false" outlineLevel="0" collapsed="false">
      <c r="A1223" s="63"/>
      <c r="B1223" s="73"/>
      <c r="C1223" s="5"/>
      <c r="D1223" s="5"/>
      <c r="E1223" s="74"/>
      <c r="F1223" s="5"/>
      <c r="G1223" s="5"/>
      <c r="H1223" s="5"/>
      <c r="I1223" s="142"/>
      <c r="J1223" s="142"/>
      <c r="K1223" s="142"/>
      <c r="L1223" s="29"/>
      <c r="M1223" s="29"/>
      <c r="N1223" s="148"/>
      <c r="O1223" s="29"/>
      <c r="P1223" s="108"/>
      <c r="Q1223" s="143"/>
      <c r="R1223" s="29"/>
      <c r="S1223" s="29"/>
      <c r="T1223" s="29"/>
      <c r="U1223" s="122"/>
      <c r="V1223" s="5"/>
      <c r="W1223" s="56"/>
      <c r="X1223" s="71"/>
      <c r="Y1223" s="59"/>
    </row>
    <row r="1224" s="3" customFormat="true" ht="13.8" hidden="false" customHeight="false" outlineLevel="0" collapsed="false">
      <c r="A1224" s="63"/>
      <c r="B1224" s="73"/>
      <c r="C1224" s="5"/>
      <c r="D1224" s="5"/>
      <c r="E1224" s="74"/>
      <c r="F1224" s="5"/>
      <c r="G1224" s="5"/>
      <c r="H1224" s="5"/>
      <c r="I1224" s="142"/>
      <c r="J1224" s="142"/>
      <c r="K1224" s="142"/>
      <c r="L1224" s="29"/>
      <c r="M1224" s="29"/>
      <c r="N1224" s="148"/>
      <c r="O1224" s="29"/>
      <c r="P1224" s="108"/>
      <c r="Q1224" s="143"/>
      <c r="R1224" s="29"/>
      <c r="S1224" s="29"/>
      <c r="T1224" s="29"/>
      <c r="U1224" s="122"/>
      <c r="V1224" s="5"/>
      <c r="W1224" s="56"/>
      <c r="X1224" s="71"/>
      <c r="Y1224" s="59"/>
    </row>
    <row r="1225" s="3" customFormat="true" ht="13.8" hidden="false" customHeight="false" outlineLevel="0" collapsed="false">
      <c r="A1225" s="63"/>
      <c r="B1225" s="73"/>
      <c r="C1225" s="5"/>
      <c r="D1225" s="5"/>
      <c r="E1225" s="74"/>
      <c r="F1225" s="5"/>
      <c r="G1225" s="5"/>
      <c r="H1225" s="5"/>
      <c r="I1225" s="142"/>
      <c r="J1225" s="142"/>
      <c r="K1225" s="142"/>
      <c r="L1225" s="29"/>
      <c r="M1225" s="29"/>
      <c r="N1225" s="148"/>
      <c r="O1225" s="29"/>
      <c r="P1225" s="108"/>
      <c r="Q1225" s="143"/>
      <c r="R1225" s="29"/>
      <c r="S1225" s="29"/>
      <c r="T1225" s="29"/>
      <c r="U1225" s="122"/>
      <c r="V1225" s="5"/>
      <c r="W1225" s="56"/>
      <c r="X1225" s="71"/>
      <c r="Y1225" s="59"/>
    </row>
    <row r="1226" s="3" customFormat="true" ht="13.8" hidden="false" customHeight="false" outlineLevel="0" collapsed="false">
      <c r="A1226" s="63"/>
      <c r="B1226" s="73"/>
      <c r="C1226" s="5"/>
      <c r="D1226" s="5"/>
      <c r="E1226" s="74"/>
      <c r="F1226" s="5"/>
      <c r="G1226" s="5"/>
      <c r="H1226" s="5"/>
      <c r="I1226" s="142"/>
      <c r="J1226" s="142"/>
      <c r="K1226" s="142"/>
      <c r="L1226" s="29"/>
      <c r="M1226" s="29"/>
      <c r="N1226" s="148"/>
      <c r="O1226" s="29"/>
      <c r="P1226" s="108"/>
      <c r="Q1226" s="143"/>
      <c r="R1226" s="29"/>
      <c r="S1226" s="29"/>
      <c r="T1226" s="29"/>
      <c r="U1226" s="122"/>
      <c r="V1226" s="5"/>
      <c r="W1226" s="56"/>
      <c r="X1226" s="71"/>
      <c r="Y1226" s="59"/>
    </row>
    <row r="1227" s="3" customFormat="true" ht="13.8" hidden="false" customHeight="false" outlineLevel="0" collapsed="false">
      <c r="A1227" s="63"/>
      <c r="B1227" s="73"/>
      <c r="C1227" s="5"/>
      <c r="D1227" s="5"/>
      <c r="E1227" s="74"/>
      <c r="F1227" s="5"/>
      <c r="G1227" s="5"/>
      <c r="H1227" s="5"/>
      <c r="I1227" s="142"/>
      <c r="J1227" s="142"/>
      <c r="K1227" s="142"/>
      <c r="L1227" s="29"/>
      <c r="M1227" s="29"/>
      <c r="N1227" s="148"/>
      <c r="O1227" s="29"/>
      <c r="P1227" s="108"/>
      <c r="Q1227" s="143"/>
      <c r="R1227" s="29"/>
      <c r="S1227" s="29"/>
      <c r="T1227" s="29"/>
      <c r="U1227" s="122"/>
      <c r="V1227" s="5"/>
      <c r="W1227" s="56"/>
      <c r="X1227" s="71"/>
      <c r="Y1227" s="59"/>
    </row>
    <row r="1228" s="3" customFormat="true" ht="13.8" hidden="false" customHeight="false" outlineLevel="0" collapsed="false">
      <c r="A1228" s="63"/>
      <c r="B1228" s="73"/>
      <c r="C1228" s="5"/>
      <c r="D1228" s="5"/>
      <c r="E1228" s="74"/>
      <c r="F1228" s="5"/>
      <c r="G1228" s="5"/>
      <c r="H1228" s="5"/>
      <c r="I1228" s="142"/>
      <c r="J1228" s="142"/>
      <c r="K1228" s="142"/>
      <c r="L1228" s="29"/>
      <c r="M1228" s="29"/>
      <c r="N1228" s="148"/>
      <c r="O1228" s="29"/>
      <c r="P1228" s="108"/>
      <c r="Q1228" s="143"/>
      <c r="R1228" s="29"/>
      <c r="S1228" s="29"/>
      <c r="T1228" s="29"/>
      <c r="U1228" s="122"/>
      <c r="V1228" s="5"/>
      <c r="W1228" s="56"/>
      <c r="X1228" s="71"/>
      <c r="Y1228" s="59"/>
    </row>
    <row r="1229" s="3" customFormat="true" ht="13.8" hidden="false" customHeight="false" outlineLevel="0" collapsed="false">
      <c r="A1229" s="63"/>
      <c r="B1229" s="73"/>
      <c r="C1229" s="5"/>
      <c r="D1229" s="5"/>
      <c r="E1229" s="74"/>
      <c r="F1229" s="5"/>
      <c r="G1229" s="5"/>
      <c r="H1229" s="5"/>
      <c r="I1229" s="142"/>
      <c r="J1229" s="142"/>
      <c r="K1229" s="142"/>
      <c r="L1229" s="29"/>
      <c r="M1229" s="29"/>
      <c r="N1229" s="148"/>
      <c r="O1229" s="29"/>
      <c r="P1229" s="108"/>
      <c r="Q1229" s="143"/>
      <c r="R1229" s="29"/>
      <c r="S1229" s="29"/>
      <c r="T1229" s="29"/>
      <c r="U1229" s="122"/>
      <c r="V1229" s="5"/>
      <c r="W1229" s="56"/>
      <c r="X1229" s="71"/>
      <c r="Y1229" s="59"/>
    </row>
    <row r="1230" s="3" customFormat="true" ht="13.8" hidden="false" customHeight="false" outlineLevel="0" collapsed="false">
      <c r="A1230" s="63"/>
      <c r="B1230" s="73"/>
      <c r="C1230" s="5"/>
      <c r="D1230" s="5"/>
      <c r="E1230" s="74"/>
      <c r="F1230" s="5"/>
      <c r="G1230" s="5"/>
      <c r="H1230" s="5"/>
      <c r="I1230" s="142"/>
      <c r="J1230" s="142"/>
      <c r="K1230" s="142"/>
      <c r="L1230" s="29"/>
      <c r="M1230" s="29"/>
      <c r="N1230" s="148"/>
      <c r="O1230" s="29"/>
      <c r="P1230" s="108"/>
      <c r="Q1230" s="143"/>
      <c r="R1230" s="29"/>
      <c r="S1230" s="29"/>
      <c r="T1230" s="29"/>
      <c r="U1230" s="122"/>
      <c r="V1230" s="5"/>
      <c r="W1230" s="56"/>
      <c r="X1230" s="71"/>
      <c r="Y1230" s="59"/>
    </row>
    <row r="1231" s="3" customFormat="true" ht="13.8" hidden="false" customHeight="false" outlineLevel="0" collapsed="false">
      <c r="A1231" s="63"/>
      <c r="B1231" s="73"/>
      <c r="C1231" s="5"/>
      <c r="D1231" s="5"/>
      <c r="E1231" s="74"/>
      <c r="F1231" s="5"/>
      <c r="G1231" s="5"/>
      <c r="H1231" s="5"/>
      <c r="I1231" s="142"/>
      <c r="J1231" s="142"/>
      <c r="K1231" s="142"/>
      <c r="L1231" s="29"/>
      <c r="M1231" s="29"/>
      <c r="N1231" s="148"/>
      <c r="O1231" s="29"/>
      <c r="P1231" s="108"/>
      <c r="Q1231" s="143"/>
      <c r="R1231" s="29"/>
      <c r="S1231" s="29"/>
      <c r="T1231" s="29"/>
      <c r="U1231" s="122"/>
      <c r="V1231" s="5"/>
      <c r="W1231" s="56"/>
      <c r="X1231" s="71"/>
      <c r="Y1231" s="59"/>
    </row>
    <row r="1232" s="3" customFormat="true" ht="13.8" hidden="false" customHeight="false" outlineLevel="0" collapsed="false">
      <c r="A1232" s="63"/>
      <c r="B1232" s="73"/>
      <c r="C1232" s="5"/>
      <c r="D1232" s="5"/>
      <c r="E1232" s="74"/>
      <c r="F1232" s="5"/>
      <c r="G1232" s="5"/>
      <c r="H1232" s="5"/>
      <c r="I1232" s="142"/>
      <c r="J1232" s="142"/>
      <c r="K1232" s="142"/>
      <c r="L1232" s="29"/>
      <c r="M1232" s="29"/>
      <c r="N1232" s="148"/>
      <c r="O1232" s="29"/>
      <c r="P1232" s="108"/>
      <c r="Q1232" s="143"/>
      <c r="R1232" s="29"/>
      <c r="S1232" s="29"/>
      <c r="T1232" s="29"/>
      <c r="U1232" s="122"/>
      <c r="V1232" s="5"/>
      <c r="W1232" s="56"/>
      <c r="X1232" s="71"/>
      <c r="Y1232" s="59"/>
    </row>
    <row r="1233" s="3" customFormat="true" ht="13.8" hidden="false" customHeight="false" outlineLevel="0" collapsed="false">
      <c r="A1233" s="63"/>
      <c r="B1233" s="73"/>
      <c r="C1233" s="5"/>
      <c r="D1233" s="5"/>
      <c r="E1233" s="74"/>
      <c r="F1233" s="5"/>
      <c r="G1233" s="5"/>
      <c r="H1233" s="5"/>
      <c r="I1233" s="142"/>
      <c r="J1233" s="142"/>
      <c r="K1233" s="142"/>
      <c r="L1233" s="29"/>
      <c r="M1233" s="29"/>
      <c r="N1233" s="148"/>
      <c r="O1233" s="29"/>
      <c r="P1233" s="108"/>
      <c r="Q1233" s="143"/>
      <c r="R1233" s="29"/>
      <c r="S1233" s="29"/>
      <c r="T1233" s="29"/>
      <c r="U1233" s="122"/>
      <c r="V1233" s="5"/>
      <c r="W1233" s="56"/>
      <c r="X1233" s="71"/>
      <c r="Y1233" s="59"/>
    </row>
    <row r="1234" s="3" customFormat="true" ht="13.8" hidden="false" customHeight="false" outlineLevel="0" collapsed="false">
      <c r="A1234" s="36"/>
      <c r="B1234" s="36"/>
      <c r="C1234" s="36"/>
      <c r="D1234" s="37"/>
      <c r="E1234" s="37"/>
      <c r="F1234" s="37"/>
      <c r="G1234" s="37"/>
      <c r="H1234" s="37"/>
      <c r="I1234" s="7" t="n">
        <f aca="false">SUM(I329:I1233)</f>
        <v>14604.5</v>
      </c>
      <c r="J1234" s="7" t="n">
        <f aca="false">SUM(J329:J1233)</f>
        <v>15994</v>
      </c>
      <c r="K1234" s="7" t="n">
        <f aca="false">SUM(K329:K1233)</f>
        <v>18183.69</v>
      </c>
      <c r="L1234" s="7" t="n">
        <f aca="false">SUM(L329:L1233)</f>
        <v>20411.54</v>
      </c>
      <c r="M1234" s="7" t="n">
        <f aca="false">SUM(M329:M1233)</f>
        <v>30794.14</v>
      </c>
      <c r="N1234" s="7" t="n">
        <f aca="false">SUM(N329:N1233)</f>
        <v>19291.02</v>
      </c>
      <c r="O1234" s="7" t="n">
        <f aca="false">SUM(O329:O1233)</f>
        <v>0</v>
      </c>
      <c r="P1234" s="7" t="n">
        <f aca="false">SUM(P329:P1233)</f>
        <v>19095</v>
      </c>
      <c r="Q1234" s="7" t="n">
        <f aca="false">SUM(Q329:Q1233)</f>
        <v>0</v>
      </c>
      <c r="R1234" s="7" t="n">
        <f aca="false">SUM(R329:R1233)</f>
        <v>0</v>
      </c>
      <c r="S1234" s="7" t="n">
        <f aca="false">SUM(S329:S1233)</f>
        <v>0</v>
      </c>
      <c r="T1234" s="7" t="n">
        <f aca="false">SUM(T329:T1233)</f>
        <v>0</v>
      </c>
      <c r="U1234" s="68" t="n">
        <f aca="false">SUM(I1234:T1234)</f>
        <v>138373.89</v>
      </c>
      <c r="V1234" s="7" t="n">
        <f aca="false">SUM(V908:V1231)</f>
        <v>0</v>
      </c>
      <c r="W1234" s="7" t="n">
        <f aca="false">SUM(W908:W1231)</f>
        <v>0</v>
      </c>
      <c r="X1234" s="7" t="n">
        <f aca="false">SUM(X908:X1231)</f>
        <v>0</v>
      </c>
      <c r="Y1234" s="40" t="n">
        <f aca="false">U1234/12</f>
        <v>11531.1575</v>
      </c>
    </row>
    <row r="1235" s="3" customFormat="true" ht="13.8" hidden="false" customHeight="false" outlineLevel="0" collapsed="false">
      <c r="A1235" s="63"/>
      <c r="B1235" s="73"/>
      <c r="C1235" s="5"/>
      <c r="D1235" s="5"/>
      <c r="E1235" s="74"/>
      <c r="F1235" s="5"/>
      <c r="G1235" s="5"/>
      <c r="H1235" s="5"/>
      <c r="I1235" s="142"/>
      <c r="J1235" s="142"/>
      <c r="K1235" s="142"/>
      <c r="L1235" s="29"/>
      <c r="M1235" s="29"/>
      <c r="N1235" s="148"/>
      <c r="O1235" s="29"/>
      <c r="P1235" s="108"/>
      <c r="Q1235" s="143"/>
      <c r="R1235" s="29"/>
      <c r="S1235" s="29"/>
      <c r="T1235" s="29"/>
      <c r="U1235" s="122"/>
      <c r="V1235" s="5"/>
      <c r="W1235" s="56"/>
      <c r="X1235" s="71"/>
      <c r="Y1235" s="59"/>
    </row>
    <row r="1236" s="3" customFormat="true" ht="13.8" hidden="false" customHeight="false" outlineLevel="0" collapsed="false">
      <c r="A1236" s="63"/>
      <c r="B1236" s="73"/>
      <c r="C1236" s="5"/>
      <c r="D1236" s="5"/>
      <c r="E1236" s="74"/>
      <c r="F1236" s="5"/>
      <c r="G1236" s="5"/>
      <c r="H1236" s="5"/>
      <c r="I1236" s="142"/>
      <c r="J1236" s="142"/>
      <c r="K1236" s="142"/>
      <c r="L1236" s="29"/>
      <c r="M1236" s="29"/>
      <c r="N1236" s="148"/>
      <c r="O1236" s="29"/>
      <c r="P1236" s="108"/>
      <c r="Q1236" s="143"/>
      <c r="R1236" s="29"/>
      <c r="S1236" s="29"/>
      <c r="T1236" s="29"/>
      <c r="U1236" s="122"/>
      <c r="V1236" s="5"/>
      <c r="W1236" s="56"/>
      <c r="X1236" s="71"/>
      <c r="Y1236" s="59"/>
    </row>
    <row r="1237" s="3" customFormat="true" ht="13.8" hidden="false" customHeight="false" outlineLevel="0" collapsed="false">
      <c r="A1237" s="63"/>
      <c r="B1237" s="73"/>
      <c r="C1237" s="5"/>
      <c r="D1237" s="5"/>
      <c r="E1237" s="74"/>
      <c r="F1237" s="5"/>
      <c r="G1237" s="5"/>
      <c r="H1237" s="5"/>
      <c r="I1237" s="142"/>
      <c r="J1237" s="142"/>
      <c r="K1237" s="142"/>
      <c r="L1237" s="29"/>
      <c r="M1237" s="29"/>
      <c r="N1237" s="148"/>
      <c r="O1237" s="29"/>
      <c r="P1237" s="108"/>
      <c r="Q1237" s="143"/>
      <c r="R1237" s="29"/>
      <c r="S1237" s="29"/>
      <c r="T1237" s="29"/>
      <c r="U1237" s="122"/>
      <c r="V1237" s="5"/>
      <c r="W1237" s="56"/>
      <c r="X1237" s="71"/>
      <c r="Y1237" s="59"/>
    </row>
    <row r="1238" s="3" customFormat="true" ht="13.8" hidden="false" customHeight="false" outlineLevel="0" collapsed="false">
      <c r="A1238" s="63"/>
      <c r="B1238" s="73"/>
      <c r="C1238" s="5"/>
      <c r="D1238" s="5"/>
      <c r="E1238" s="74"/>
      <c r="F1238" s="5"/>
      <c r="G1238" s="5"/>
      <c r="H1238" s="5"/>
      <c r="I1238" s="142"/>
      <c r="J1238" s="142"/>
      <c r="K1238" s="142"/>
      <c r="L1238" s="29"/>
      <c r="M1238" s="29"/>
      <c r="N1238" s="148"/>
      <c r="O1238" s="29"/>
      <c r="P1238" s="108"/>
      <c r="Q1238" s="143"/>
      <c r="R1238" s="29"/>
      <c r="S1238" s="29"/>
      <c r="T1238" s="29"/>
      <c r="U1238" s="122"/>
      <c r="V1238" s="5"/>
      <c r="W1238" s="56"/>
      <c r="X1238" s="71"/>
      <c r="Y1238" s="59"/>
    </row>
    <row r="1239" customFormat="false" ht="13.8" hidden="false" customHeight="false" outlineLevel="0" collapsed="false">
      <c r="A1239" s="151" t="s">
        <v>1332</v>
      </c>
      <c r="B1239" s="152" t="s">
        <v>1333</v>
      </c>
      <c r="C1239" s="152" t="s">
        <v>1334</v>
      </c>
      <c r="D1239" s="124" t="s">
        <v>1335</v>
      </c>
      <c r="E1239" s="153"/>
    </row>
    <row r="1240" customFormat="false" ht="13.8" hidden="false" customHeight="false" outlineLevel="0" collapsed="false">
      <c r="A1240" s="151" t="s">
        <v>1336</v>
      </c>
      <c r="B1240" s="152" t="s">
        <v>1335</v>
      </c>
      <c r="C1240" s="152" t="s">
        <v>1337</v>
      </c>
      <c r="D1240" s="124" t="s">
        <v>1338</v>
      </c>
      <c r="E1240" s="153"/>
    </row>
    <row r="1241" customFormat="false" ht="13.8" hidden="false" customHeight="false" outlineLevel="0" collapsed="false">
      <c r="A1241" s="151" t="s">
        <v>1339</v>
      </c>
      <c r="B1241" s="152" t="s">
        <v>1338</v>
      </c>
      <c r="C1241" s="154" t="s">
        <v>1340</v>
      </c>
      <c r="D1241" s="155" t="s">
        <v>1341</v>
      </c>
      <c r="E1241" s="156" t="s">
        <v>1342</v>
      </c>
    </row>
    <row r="1242" customFormat="false" ht="30.55" hidden="false" customHeight="false" outlineLevel="0" collapsed="false">
      <c r="A1242" s="157" t="s">
        <v>814</v>
      </c>
      <c r="B1242" s="154" t="s">
        <v>1341</v>
      </c>
      <c r="C1242" s="158" t="s">
        <v>1343</v>
      </c>
      <c r="D1242" s="159" t="s">
        <v>1344</v>
      </c>
      <c r="E1242" s="158" t="s">
        <v>1345</v>
      </c>
    </row>
    <row r="1243" customFormat="false" ht="20.85" hidden="false" customHeight="false" outlineLevel="0" collapsed="false">
      <c r="A1243" s="160" t="s">
        <v>1346</v>
      </c>
      <c r="B1243" s="158" t="s">
        <v>1347</v>
      </c>
      <c r="C1243" s="152" t="s">
        <v>1348</v>
      </c>
      <c r="D1243" s="124" t="s">
        <v>1349</v>
      </c>
      <c r="E1243" s="153"/>
    </row>
    <row r="1244" customFormat="false" ht="40.25" hidden="false" customHeight="false" outlineLevel="0" collapsed="false">
      <c r="A1244" s="151" t="s">
        <v>1350</v>
      </c>
      <c r="B1244" s="152" t="s">
        <v>1349</v>
      </c>
      <c r="C1244" s="161" t="s">
        <v>1351</v>
      </c>
      <c r="D1244" s="162" t="s">
        <v>1352</v>
      </c>
      <c r="E1244" s="158" t="s">
        <v>1353</v>
      </c>
    </row>
    <row r="1245" customFormat="false" ht="13.8" hidden="false" customHeight="false" outlineLevel="0" collapsed="false">
      <c r="A1245" s="163" t="s">
        <v>1354</v>
      </c>
      <c r="B1245" s="161" t="s">
        <v>1355</v>
      </c>
      <c r="C1245" s="152" t="s">
        <v>1356</v>
      </c>
      <c r="D1245" s="124" t="s">
        <v>1357</v>
      </c>
      <c r="E1245" s="153"/>
    </row>
    <row r="1246" customFormat="false" ht="13.8" hidden="false" customHeight="false" outlineLevel="0" collapsed="false">
      <c r="A1246" s="151" t="s">
        <v>1358</v>
      </c>
      <c r="B1246" s="152" t="s">
        <v>1357</v>
      </c>
      <c r="C1246" s="152" t="s">
        <v>1359</v>
      </c>
      <c r="D1246" s="124" t="s">
        <v>1360</v>
      </c>
      <c r="E1246" s="153"/>
    </row>
    <row r="1247" customFormat="false" ht="13.8" hidden="false" customHeight="false" outlineLevel="0" collapsed="false">
      <c r="A1247" s="151" t="s">
        <v>1361</v>
      </c>
      <c r="B1247" s="152" t="s">
        <v>1360</v>
      </c>
      <c r="C1247" s="152" t="s">
        <v>1362</v>
      </c>
      <c r="D1247" s="124" t="s">
        <v>1363</v>
      </c>
      <c r="E1247" s="153"/>
    </row>
    <row r="1248" customFormat="false" ht="13.8" hidden="false" customHeight="false" outlineLevel="0" collapsed="false">
      <c r="A1248" s="151" t="s">
        <v>1364</v>
      </c>
      <c r="B1248" s="152" t="s">
        <v>1363</v>
      </c>
      <c r="C1248" s="164" t="s">
        <v>1365</v>
      </c>
      <c r="D1248" s="165" t="s">
        <v>1366</v>
      </c>
      <c r="E1248" s="153"/>
    </row>
    <row r="1249" customFormat="false" ht="13.8" hidden="false" customHeight="false" outlineLevel="0" collapsed="false">
      <c r="A1249" s="151" t="s">
        <v>1367</v>
      </c>
      <c r="B1249" s="164" t="s">
        <v>1366</v>
      </c>
      <c r="C1249" s="152" t="s">
        <v>1368</v>
      </c>
      <c r="D1249" s="124" t="s">
        <v>1369</v>
      </c>
      <c r="E1249" s="153"/>
    </row>
    <row r="1250" customFormat="false" ht="13.8" hidden="false" customHeight="false" outlineLevel="0" collapsed="false">
      <c r="A1250" s="151" t="s">
        <v>1370</v>
      </c>
      <c r="B1250" s="152" t="s">
        <v>1369</v>
      </c>
      <c r="C1250" s="152" t="s">
        <v>1371</v>
      </c>
      <c r="D1250" s="124" t="s">
        <v>1372</v>
      </c>
      <c r="E1250" s="153"/>
    </row>
    <row r="1251" customFormat="false" ht="13.8" hidden="false" customHeight="false" outlineLevel="0" collapsed="false">
      <c r="A1251" s="151" t="s">
        <v>1373</v>
      </c>
      <c r="B1251" s="152" t="s">
        <v>1372</v>
      </c>
      <c r="C1251" s="154" t="s">
        <v>1374</v>
      </c>
      <c r="D1251" s="155" t="s">
        <v>1375</v>
      </c>
      <c r="E1251" s="156" t="s">
        <v>1376</v>
      </c>
    </row>
    <row r="1252" customFormat="false" ht="13.8" hidden="false" customHeight="false" outlineLevel="0" collapsed="false">
      <c r="A1252" s="157" t="s">
        <v>1377</v>
      </c>
      <c r="B1252" s="154" t="s">
        <v>1375</v>
      </c>
      <c r="C1252" s="166" t="s">
        <v>1378</v>
      </c>
      <c r="D1252" s="167" t="s">
        <v>1379</v>
      </c>
      <c r="E1252" s="168" t="s">
        <v>1380</v>
      </c>
    </row>
    <row r="1253" customFormat="false" ht="20.85" hidden="false" customHeight="false" outlineLevel="0" collapsed="false">
      <c r="A1253" s="169" t="s">
        <v>1381</v>
      </c>
      <c r="B1253" s="166" t="s">
        <v>1379</v>
      </c>
      <c r="C1253" s="152" t="s">
        <v>1382</v>
      </c>
      <c r="D1253" s="124" t="s">
        <v>1383</v>
      </c>
      <c r="E1253" s="153"/>
    </row>
    <row r="1254" customFormat="false" ht="30.55" hidden="false" customHeight="false" outlineLevel="0" collapsed="false">
      <c r="A1254" s="151" t="s">
        <v>1384</v>
      </c>
      <c r="B1254" s="152" t="s">
        <v>1383</v>
      </c>
      <c r="C1254" s="170" t="s">
        <v>1385</v>
      </c>
      <c r="D1254" s="171"/>
      <c r="E1254" s="158" t="s">
        <v>1386</v>
      </c>
    </row>
    <row r="1255" customFormat="false" ht="13.8" hidden="false" customHeight="false" outlineLevel="0" collapsed="false">
      <c r="A1255" s="163" t="s">
        <v>1387</v>
      </c>
      <c r="B1255" s="170" t="s">
        <v>1388</v>
      </c>
      <c r="C1255" s="152" t="s">
        <v>1389</v>
      </c>
      <c r="D1255" s="124" t="s">
        <v>1390</v>
      </c>
      <c r="E1255" s="153"/>
    </row>
    <row r="1256" customFormat="false" ht="20.85" hidden="false" customHeight="false" outlineLevel="0" collapsed="false">
      <c r="A1256" s="151" t="s">
        <v>1391</v>
      </c>
      <c r="B1256" s="152" t="s">
        <v>1390</v>
      </c>
      <c r="C1256" s="152" t="s">
        <v>1392</v>
      </c>
      <c r="D1256" s="124" t="s">
        <v>1393</v>
      </c>
      <c r="E1256" s="153"/>
    </row>
    <row r="1257" customFormat="false" ht="13.8" hidden="false" customHeight="false" outlineLevel="0" collapsed="false">
      <c r="A1257" s="151" t="s">
        <v>1394</v>
      </c>
      <c r="B1257" s="152" t="s">
        <v>1393</v>
      </c>
      <c r="C1257" s="152" t="s">
        <v>1395</v>
      </c>
      <c r="D1257" s="124" t="s">
        <v>1396</v>
      </c>
      <c r="E1257" s="153"/>
    </row>
    <row r="1258" customFormat="false" ht="13.8" hidden="false" customHeight="false" outlineLevel="0" collapsed="false">
      <c r="A1258" s="151" t="s">
        <v>1397</v>
      </c>
      <c r="B1258" s="152" t="s">
        <v>1396</v>
      </c>
      <c r="C1258" s="152" t="s">
        <v>1398</v>
      </c>
      <c r="D1258" s="124" t="s">
        <v>1399</v>
      </c>
      <c r="E1258" s="153"/>
    </row>
    <row r="1259" customFormat="false" ht="13.8" hidden="false" customHeight="false" outlineLevel="0" collapsed="false">
      <c r="A1259" s="151" t="s">
        <v>1400</v>
      </c>
      <c r="B1259" s="152" t="s">
        <v>1399</v>
      </c>
      <c r="C1259" s="152" t="s">
        <v>1401</v>
      </c>
      <c r="D1259" s="124" t="s">
        <v>1402</v>
      </c>
      <c r="E1259" s="153"/>
    </row>
    <row r="1260" customFormat="false" ht="13.8" hidden="false" customHeight="false" outlineLevel="0" collapsed="false">
      <c r="A1260" s="151" t="s">
        <v>1403</v>
      </c>
      <c r="B1260" s="152" t="s">
        <v>1402</v>
      </c>
      <c r="C1260" s="152" t="s">
        <v>1404</v>
      </c>
      <c r="D1260" s="124" t="s">
        <v>1405</v>
      </c>
      <c r="E1260" s="153"/>
    </row>
    <row r="1261" customFormat="false" ht="20.85" hidden="false" customHeight="false" outlineLevel="0" collapsed="false">
      <c r="A1261" s="151" t="s">
        <v>1406</v>
      </c>
      <c r="B1261" s="152" t="s">
        <v>1405</v>
      </c>
      <c r="C1261" s="172" t="n">
        <v>7075377100</v>
      </c>
      <c r="D1261" s="173" t="s">
        <v>1407</v>
      </c>
      <c r="E1261" s="174" t="s">
        <v>1408</v>
      </c>
    </row>
    <row r="1262" customFormat="false" ht="20.85" hidden="false" customHeight="false" outlineLevel="0" collapsed="false">
      <c r="A1262" s="175" t="s">
        <v>1409</v>
      </c>
      <c r="B1262" s="172" t="s">
        <v>1407</v>
      </c>
      <c r="C1262" s="153" t="s">
        <v>1410</v>
      </c>
      <c r="D1262" s="176" t="s">
        <v>1411</v>
      </c>
      <c r="E1262" s="153" t="s">
        <v>1412</v>
      </c>
    </row>
    <row r="1263" customFormat="false" ht="13.8" hidden="false" customHeight="false" outlineLevel="0" collapsed="false">
      <c r="A1263" s="177" t="s">
        <v>1413</v>
      </c>
      <c r="B1263" s="153" t="s">
        <v>1411</v>
      </c>
      <c r="C1263" s="152" t="s">
        <v>1414</v>
      </c>
      <c r="D1263" s="124" t="s">
        <v>1415</v>
      </c>
      <c r="E1263" s="153"/>
    </row>
    <row r="1264" customFormat="false" ht="20.85" hidden="false" customHeight="false" outlineLevel="0" collapsed="false">
      <c r="A1264" s="151" t="s">
        <v>1416</v>
      </c>
      <c r="B1264" s="152" t="s">
        <v>1415</v>
      </c>
      <c r="C1264" s="170" t="s">
        <v>1417</v>
      </c>
      <c r="D1264" s="171" t="s">
        <v>1418</v>
      </c>
      <c r="E1264" s="158" t="s">
        <v>1419</v>
      </c>
    </row>
    <row r="1265" customFormat="false" ht="20.85" hidden="false" customHeight="false" outlineLevel="0" collapsed="false">
      <c r="A1265" s="163" t="s">
        <v>1420</v>
      </c>
      <c r="B1265" s="170" t="s">
        <v>1418</v>
      </c>
      <c r="C1265" s="152" t="s">
        <v>1421</v>
      </c>
      <c r="D1265" s="124" t="s">
        <v>1422</v>
      </c>
      <c r="E1265" s="153"/>
    </row>
    <row r="1266" customFormat="false" ht="13.8" hidden="false" customHeight="false" outlineLevel="0" collapsed="false">
      <c r="A1266" s="151" t="s">
        <v>1423</v>
      </c>
      <c r="B1266" s="152" t="s">
        <v>1422</v>
      </c>
      <c r="C1266" s="152" t="s">
        <v>1424</v>
      </c>
      <c r="D1266" s="124" t="s">
        <v>1425</v>
      </c>
      <c r="E1266" s="153"/>
    </row>
    <row r="1267" customFormat="false" ht="13.8" hidden="false" customHeight="false" outlineLevel="0" collapsed="false">
      <c r="A1267" s="151" t="s">
        <v>1426</v>
      </c>
      <c r="B1267" s="152" t="s">
        <v>1425</v>
      </c>
      <c r="C1267" s="152" t="s">
        <v>1427</v>
      </c>
      <c r="D1267" s="124" t="s">
        <v>1428</v>
      </c>
      <c r="E1267" s="153"/>
    </row>
    <row r="1268" customFormat="false" ht="13.8" hidden="false" customHeight="false" outlineLevel="0" collapsed="false">
      <c r="A1268" s="151" t="s">
        <v>1429</v>
      </c>
      <c r="B1268" s="152" t="s">
        <v>1428</v>
      </c>
      <c r="C1268" s="152" t="s">
        <v>1430</v>
      </c>
      <c r="D1268" s="124" t="s">
        <v>1431</v>
      </c>
      <c r="E1268" s="153"/>
    </row>
    <row r="1269" customFormat="false" ht="13.8" hidden="false" customHeight="false" outlineLevel="0" collapsed="false">
      <c r="A1269" s="151" t="s">
        <v>1432</v>
      </c>
      <c r="B1269" s="152" t="s">
        <v>1431</v>
      </c>
      <c r="C1269" s="152" t="s">
        <v>1433</v>
      </c>
      <c r="D1269" s="124" t="s">
        <v>1434</v>
      </c>
      <c r="E1269" s="153"/>
    </row>
    <row r="1270" customFormat="false" ht="13.8" hidden="false" customHeight="false" outlineLevel="0" collapsed="false">
      <c r="A1270" s="151" t="s">
        <v>1435</v>
      </c>
      <c r="B1270" s="152" t="s">
        <v>1434</v>
      </c>
      <c r="C1270" s="152" t="s">
        <v>1436</v>
      </c>
      <c r="D1270" s="124" t="s">
        <v>1402</v>
      </c>
      <c r="E1270" s="153"/>
    </row>
    <row r="1271" customFormat="false" ht="40.25" hidden="false" customHeight="false" outlineLevel="0" collapsed="false">
      <c r="A1271" s="151" t="s">
        <v>1437</v>
      </c>
      <c r="B1271" s="152" t="s">
        <v>1402</v>
      </c>
      <c r="C1271" s="172" t="n">
        <v>4158298190</v>
      </c>
      <c r="D1271" s="173"/>
      <c r="E1271" s="174" t="s">
        <v>1438</v>
      </c>
    </row>
    <row r="1272" customFormat="false" ht="13.8" hidden="false" customHeight="false" outlineLevel="0" collapsed="false">
      <c r="A1272" s="175" t="s">
        <v>1439</v>
      </c>
      <c r="B1272" s="172"/>
      <c r="C1272" s="166" t="s">
        <v>1440</v>
      </c>
      <c r="D1272" s="167" t="s">
        <v>1411</v>
      </c>
      <c r="E1272" s="168" t="s">
        <v>1441</v>
      </c>
    </row>
    <row r="1273" customFormat="false" ht="13.8" hidden="false" customHeight="false" outlineLevel="0" collapsed="false">
      <c r="A1273" s="169" t="s">
        <v>1442</v>
      </c>
      <c r="B1273" s="166" t="s">
        <v>1411</v>
      </c>
      <c r="C1273" s="152" t="s">
        <v>1443</v>
      </c>
      <c r="D1273" s="124" t="s">
        <v>1335</v>
      </c>
      <c r="E1273" s="153"/>
    </row>
    <row r="1274" customFormat="false" ht="30.55" hidden="false" customHeight="false" outlineLevel="0" collapsed="false">
      <c r="A1274" s="151" t="s">
        <v>1444</v>
      </c>
      <c r="B1274" s="152" t="s">
        <v>1335</v>
      </c>
      <c r="C1274" s="178" t="s">
        <v>1445</v>
      </c>
      <c r="D1274" s="179"/>
      <c r="E1274" s="158" t="s">
        <v>1446</v>
      </c>
    </row>
    <row r="1275" customFormat="false" ht="20.85" hidden="false" customHeight="false" outlineLevel="0" collapsed="false">
      <c r="A1275" s="163" t="s">
        <v>1167</v>
      </c>
      <c r="B1275" s="178" t="s">
        <v>1447</v>
      </c>
      <c r="C1275" s="152" t="s">
        <v>1448</v>
      </c>
      <c r="D1275" s="124" t="s">
        <v>1402</v>
      </c>
      <c r="E1275" s="153"/>
    </row>
    <row r="1276" customFormat="false" ht="20.85" hidden="false" customHeight="false" outlineLevel="0" collapsed="false">
      <c r="A1276" s="151" t="s">
        <v>1449</v>
      </c>
      <c r="B1276" s="152" t="s">
        <v>1402</v>
      </c>
      <c r="C1276" s="170" t="s">
        <v>1450</v>
      </c>
      <c r="D1276" s="171"/>
      <c r="E1276" s="158" t="s">
        <v>1451</v>
      </c>
    </row>
    <row r="1277" customFormat="false" ht="13.8" hidden="false" customHeight="false" outlineLevel="0" collapsed="false">
      <c r="A1277" s="163" t="s">
        <v>1452</v>
      </c>
      <c r="B1277" s="170" t="s">
        <v>1453</v>
      </c>
      <c r="C1277" s="152" t="s">
        <v>1454</v>
      </c>
      <c r="D1277" s="124" t="s">
        <v>1455</v>
      </c>
      <c r="E1277" s="153"/>
    </row>
    <row r="1278" customFormat="false" ht="13.8" hidden="false" customHeight="false" outlineLevel="0" collapsed="false">
      <c r="A1278" s="151" t="s">
        <v>1456</v>
      </c>
      <c r="B1278" s="152" t="s">
        <v>1455</v>
      </c>
      <c r="C1278" s="164" t="s">
        <v>889</v>
      </c>
      <c r="D1278" s="165" t="s">
        <v>1457</v>
      </c>
      <c r="E1278" s="153"/>
    </row>
    <row r="1279" customFormat="false" ht="13.8" hidden="false" customHeight="false" outlineLevel="0" collapsed="false">
      <c r="A1279" s="151" t="s">
        <v>1458</v>
      </c>
      <c r="B1279" s="164" t="s">
        <v>1457</v>
      </c>
      <c r="C1279" s="152" t="s">
        <v>1459</v>
      </c>
      <c r="D1279" s="124" t="s">
        <v>1402</v>
      </c>
      <c r="E1279" s="153"/>
    </row>
    <row r="1280" customFormat="false" ht="13.8" hidden="false" customHeight="false" outlineLevel="0" collapsed="false">
      <c r="A1280" s="151" t="s">
        <v>1460</v>
      </c>
      <c r="B1280" s="152" t="s">
        <v>1402</v>
      </c>
      <c r="C1280" s="152" t="s">
        <v>1461</v>
      </c>
      <c r="D1280" s="124" t="s">
        <v>1462</v>
      </c>
      <c r="E1280" s="153"/>
    </row>
    <row r="1281" customFormat="false" ht="13.8" hidden="false" customHeight="false" outlineLevel="0" collapsed="false">
      <c r="A1281" s="151" t="s">
        <v>1463</v>
      </c>
      <c r="B1281" s="152" t="s">
        <v>1462</v>
      </c>
      <c r="C1281" s="154" t="s">
        <v>1464</v>
      </c>
      <c r="D1281" s="155" t="s">
        <v>1465</v>
      </c>
      <c r="E1281" s="156" t="s">
        <v>1466</v>
      </c>
    </row>
    <row r="1282" customFormat="false" ht="20.85" hidden="false" customHeight="false" outlineLevel="0" collapsed="false">
      <c r="A1282" s="157" t="s">
        <v>1467</v>
      </c>
      <c r="B1282" s="154" t="s">
        <v>1465</v>
      </c>
      <c r="C1282" s="152" t="s">
        <v>1468</v>
      </c>
      <c r="D1282" s="124"/>
      <c r="E1282" s="153" t="s">
        <v>1469</v>
      </c>
    </row>
    <row r="1283" customFormat="false" ht="59.7" hidden="false" customHeight="false" outlineLevel="0" collapsed="false">
      <c r="A1283" s="151" t="s">
        <v>1470</v>
      </c>
      <c r="B1283" s="152" t="s">
        <v>1471</v>
      </c>
      <c r="C1283" s="158" t="s">
        <v>1472</v>
      </c>
      <c r="D1283" s="180" t="s">
        <v>1473</v>
      </c>
      <c r="E1283" s="158" t="s">
        <v>1474</v>
      </c>
    </row>
    <row r="1284" customFormat="false" ht="20.85" hidden="false" customHeight="false" outlineLevel="0" collapsed="false">
      <c r="A1284" s="160" t="s">
        <v>802</v>
      </c>
      <c r="B1284" s="158" t="s">
        <v>1475</v>
      </c>
      <c r="C1284" s="170" t="s">
        <v>1476</v>
      </c>
      <c r="D1284" s="171" t="s">
        <v>1477</v>
      </c>
      <c r="E1284" s="158" t="s">
        <v>1478</v>
      </c>
    </row>
    <row r="1285" customFormat="false" ht="13.8" hidden="false" customHeight="false" outlineLevel="0" collapsed="false">
      <c r="A1285" s="163" t="s">
        <v>1479</v>
      </c>
      <c r="B1285" s="170" t="s">
        <v>1480</v>
      </c>
      <c r="C1285" s="152" t="s">
        <v>1481</v>
      </c>
      <c r="D1285" s="124" t="s">
        <v>1482</v>
      </c>
      <c r="E1285" s="153"/>
    </row>
    <row r="1286" customFormat="false" ht="13.8" hidden="false" customHeight="false" outlineLevel="0" collapsed="false">
      <c r="A1286" s="151" t="s">
        <v>1483</v>
      </c>
      <c r="B1286" s="152" t="s">
        <v>1482</v>
      </c>
      <c r="C1286" s="152" t="s">
        <v>1484</v>
      </c>
      <c r="D1286" s="124" t="s">
        <v>1485</v>
      </c>
      <c r="E1286" s="153"/>
    </row>
    <row r="1287" customFormat="false" ht="13.8" hidden="false" customHeight="false" outlineLevel="0" collapsed="false">
      <c r="A1287" s="151" t="s">
        <v>1486</v>
      </c>
      <c r="B1287" s="152" t="s">
        <v>1485</v>
      </c>
      <c r="C1287" s="152" t="s">
        <v>1487</v>
      </c>
      <c r="D1287" s="124" t="s">
        <v>1488</v>
      </c>
      <c r="E1287" s="153"/>
    </row>
    <row r="1288" customFormat="false" ht="13.8" hidden="false" customHeight="false" outlineLevel="0" collapsed="false">
      <c r="A1288" s="151" t="s">
        <v>1489</v>
      </c>
      <c r="B1288" s="152" t="s">
        <v>1488</v>
      </c>
      <c r="C1288" s="152" t="s">
        <v>1490</v>
      </c>
      <c r="D1288" s="124" t="s">
        <v>1402</v>
      </c>
      <c r="E1288" s="153"/>
    </row>
    <row r="1289" customFormat="false" ht="13.8" hidden="false" customHeight="false" outlineLevel="0" collapsed="false">
      <c r="A1289" s="151" t="s">
        <v>1491</v>
      </c>
      <c r="B1289" s="152" t="s">
        <v>1402</v>
      </c>
      <c r="C1289" s="152" t="s">
        <v>1492</v>
      </c>
      <c r="D1289" s="124" t="s">
        <v>1493</v>
      </c>
      <c r="E1289" s="153"/>
    </row>
    <row r="1290" customFormat="false" ht="13.8" hidden="false" customHeight="false" outlineLevel="0" collapsed="false">
      <c r="A1290" s="151" t="s">
        <v>1494</v>
      </c>
      <c r="B1290" s="152" t="s">
        <v>1493</v>
      </c>
      <c r="C1290" s="164" t="s">
        <v>1495</v>
      </c>
      <c r="D1290" s="165" t="s">
        <v>1496</v>
      </c>
      <c r="E1290" s="153"/>
    </row>
    <row r="1291" customFormat="false" ht="13.8" hidden="false" customHeight="false" outlineLevel="0" collapsed="false">
      <c r="A1291" s="151" t="s">
        <v>1497</v>
      </c>
      <c r="B1291" s="164" t="s">
        <v>1496</v>
      </c>
      <c r="C1291" s="154" t="s">
        <v>1498</v>
      </c>
      <c r="D1291" s="155" t="s">
        <v>1499</v>
      </c>
      <c r="E1291" s="156" t="s">
        <v>1466</v>
      </c>
    </row>
    <row r="1292" customFormat="false" ht="20.85" hidden="false" customHeight="false" outlineLevel="0" collapsed="false">
      <c r="A1292" s="157" t="s">
        <v>1500</v>
      </c>
      <c r="B1292" s="154" t="s">
        <v>1499</v>
      </c>
      <c r="C1292" s="152" t="s">
        <v>1501</v>
      </c>
      <c r="D1292" s="124"/>
      <c r="E1292" s="153" t="s">
        <v>1502</v>
      </c>
    </row>
    <row r="1293" customFormat="false" ht="30.55" hidden="false" customHeight="false" outlineLevel="0" collapsed="false">
      <c r="A1293" s="151" t="s">
        <v>1503</v>
      </c>
      <c r="B1293" s="152" t="s">
        <v>1477</v>
      </c>
      <c r="C1293" s="178" t="s">
        <v>1504</v>
      </c>
      <c r="D1293" s="159" t="s">
        <v>1505</v>
      </c>
      <c r="E1293" s="158" t="s">
        <v>1506</v>
      </c>
    </row>
    <row r="1294" customFormat="false" ht="20.85" hidden="false" customHeight="false" outlineLevel="0" collapsed="false">
      <c r="A1294" s="163" t="s">
        <v>1507</v>
      </c>
      <c r="B1294" s="178" t="s">
        <v>1508</v>
      </c>
      <c r="C1294" s="178" t="s">
        <v>1509</v>
      </c>
      <c r="D1294" s="179"/>
      <c r="E1294" s="158" t="s">
        <v>1510</v>
      </c>
    </row>
    <row r="1295" customFormat="false" ht="13.8" hidden="false" customHeight="false" outlineLevel="0" collapsed="false">
      <c r="A1295" s="163" t="s">
        <v>1511</v>
      </c>
      <c r="B1295" s="178" t="s">
        <v>1512</v>
      </c>
      <c r="C1295" s="152" t="s">
        <v>1513</v>
      </c>
      <c r="D1295" s="124" t="s">
        <v>1357</v>
      </c>
      <c r="E1295" s="153"/>
    </row>
    <row r="1296" customFormat="false" ht="13.8" hidden="false" customHeight="false" outlineLevel="0" collapsed="false">
      <c r="A1296" s="151" t="s">
        <v>1514</v>
      </c>
      <c r="B1296" s="152" t="s">
        <v>1357</v>
      </c>
      <c r="C1296" s="152" t="s">
        <v>1515</v>
      </c>
      <c r="D1296" s="124" t="s">
        <v>1431</v>
      </c>
      <c r="E1296" s="153"/>
    </row>
    <row r="1297" customFormat="false" ht="13.8" hidden="false" customHeight="false" outlineLevel="0" collapsed="false">
      <c r="A1297" s="151" t="s">
        <v>1516</v>
      </c>
      <c r="B1297" s="152" t="s">
        <v>1431</v>
      </c>
      <c r="C1297" s="152" t="s">
        <v>1517</v>
      </c>
      <c r="D1297" s="124" t="s">
        <v>1518</v>
      </c>
      <c r="E1297" s="153"/>
    </row>
    <row r="1298" customFormat="false" ht="13.8" hidden="false" customHeight="false" outlineLevel="0" collapsed="false">
      <c r="A1298" s="151" t="s">
        <v>1519</v>
      </c>
      <c r="B1298" s="152" t="s">
        <v>1518</v>
      </c>
      <c r="C1298" s="152" t="s">
        <v>1520</v>
      </c>
      <c r="D1298" s="124" t="s">
        <v>1521</v>
      </c>
      <c r="E1298" s="153"/>
    </row>
    <row r="1299" customFormat="false" ht="13.8" hidden="false" customHeight="false" outlineLevel="0" collapsed="false">
      <c r="A1299" s="151" t="s">
        <v>1522</v>
      </c>
      <c r="B1299" s="152" t="s">
        <v>1521</v>
      </c>
      <c r="C1299" s="152" t="s">
        <v>1523</v>
      </c>
      <c r="D1299" s="124" t="s">
        <v>1524</v>
      </c>
      <c r="E1299" s="153"/>
    </row>
    <row r="1300" customFormat="false" ht="13.8" hidden="false" customHeight="false" outlineLevel="0" collapsed="false">
      <c r="A1300" s="151" t="s">
        <v>1525</v>
      </c>
      <c r="B1300" s="152" t="s">
        <v>1524</v>
      </c>
      <c r="C1300" s="152" t="s">
        <v>1526</v>
      </c>
      <c r="D1300" s="124" t="s">
        <v>1527</v>
      </c>
      <c r="E1300" s="153"/>
    </row>
    <row r="1301" customFormat="false" ht="13.8" hidden="false" customHeight="false" outlineLevel="0" collapsed="false">
      <c r="A1301" s="151" t="s">
        <v>1528</v>
      </c>
      <c r="B1301" s="152" t="s">
        <v>1527</v>
      </c>
      <c r="C1301" s="154" t="s">
        <v>1529</v>
      </c>
      <c r="D1301" s="155" t="s">
        <v>1530</v>
      </c>
      <c r="E1301" s="156" t="s">
        <v>1466</v>
      </c>
    </row>
    <row r="1302" customFormat="false" ht="13.8" hidden="false" customHeight="false" outlineLevel="0" collapsed="false">
      <c r="A1302" s="157" t="s">
        <v>1531</v>
      </c>
      <c r="B1302" s="154" t="s">
        <v>1530</v>
      </c>
      <c r="C1302" s="152" t="s">
        <v>1532</v>
      </c>
      <c r="D1302" s="124"/>
      <c r="E1302" s="153"/>
    </row>
    <row r="1303" customFormat="false" ht="30.55" hidden="false" customHeight="false" outlineLevel="0" collapsed="false">
      <c r="A1303" s="151" t="s">
        <v>1533</v>
      </c>
      <c r="B1303" s="152" t="s">
        <v>1534</v>
      </c>
      <c r="C1303" s="181" t="s">
        <v>1535</v>
      </c>
      <c r="D1303" s="182"/>
      <c r="E1303" s="183" t="s">
        <v>1536</v>
      </c>
    </row>
    <row r="1304" customFormat="false" ht="20.85" hidden="false" customHeight="false" outlineLevel="0" collapsed="false">
      <c r="A1304" s="184" t="s">
        <v>1537</v>
      </c>
      <c r="B1304" s="181" t="s">
        <v>1360</v>
      </c>
      <c r="C1304" s="170" t="s">
        <v>1538</v>
      </c>
      <c r="D1304" s="171"/>
      <c r="E1304" s="158" t="s">
        <v>1539</v>
      </c>
    </row>
    <row r="1305" customFormat="false" ht="13.8" hidden="false" customHeight="false" outlineLevel="0" collapsed="false">
      <c r="A1305" s="163" t="s">
        <v>1540</v>
      </c>
      <c r="B1305" s="170" t="s">
        <v>1541</v>
      </c>
      <c r="C1305" s="152" t="s">
        <v>1542</v>
      </c>
      <c r="D1305" s="124" t="s">
        <v>1543</v>
      </c>
      <c r="E1305" s="153"/>
    </row>
    <row r="1306" customFormat="false" ht="13.8" hidden="false" customHeight="false" outlineLevel="0" collapsed="false">
      <c r="A1306" s="151" t="s">
        <v>1544</v>
      </c>
      <c r="B1306" s="152" t="s">
        <v>1543</v>
      </c>
      <c r="C1306" s="164" t="s">
        <v>1545</v>
      </c>
      <c r="D1306" s="165" t="s">
        <v>1546</v>
      </c>
      <c r="E1306" s="153"/>
    </row>
    <row r="1307" customFormat="false" ht="20.85" hidden="false" customHeight="false" outlineLevel="0" collapsed="false">
      <c r="A1307" s="151" t="s">
        <v>839</v>
      </c>
      <c r="B1307" s="164" t="s">
        <v>1546</v>
      </c>
      <c r="C1307" s="152" t="s">
        <v>1547</v>
      </c>
      <c r="D1307" s="124" t="s">
        <v>101</v>
      </c>
      <c r="E1307" s="153"/>
    </row>
    <row r="1308" customFormat="false" ht="13.8" hidden="false" customHeight="false" outlineLevel="0" collapsed="false">
      <c r="A1308" s="151" t="s">
        <v>1548</v>
      </c>
      <c r="B1308" s="152" t="s">
        <v>101</v>
      </c>
      <c r="C1308" s="152" t="s">
        <v>889</v>
      </c>
      <c r="D1308" s="124" t="s">
        <v>888</v>
      </c>
      <c r="E1308" s="153"/>
    </row>
    <row r="1309" customFormat="false" ht="13.8" hidden="false" customHeight="false" outlineLevel="0" collapsed="false">
      <c r="A1309" s="151" t="s">
        <v>1549</v>
      </c>
      <c r="B1309" s="152" t="s">
        <v>888</v>
      </c>
      <c r="C1309" s="152" t="s">
        <v>1550</v>
      </c>
      <c r="D1309" s="124" t="s">
        <v>1551</v>
      </c>
      <c r="E1309" s="153"/>
    </row>
    <row r="1310" customFormat="false" ht="13.8" hidden="false" customHeight="false" outlineLevel="0" collapsed="false">
      <c r="A1310" s="151" t="s">
        <v>1552</v>
      </c>
      <c r="B1310" s="152" t="s">
        <v>1551</v>
      </c>
      <c r="C1310" s="152" t="s">
        <v>1553</v>
      </c>
      <c r="D1310" s="124" t="s">
        <v>1462</v>
      </c>
      <c r="E1310" s="153"/>
    </row>
    <row r="1311" customFormat="false" ht="13.8" hidden="false" customHeight="false" outlineLevel="0" collapsed="false">
      <c r="A1311" s="151" t="s">
        <v>1554</v>
      </c>
      <c r="B1311" s="152" t="s">
        <v>1462</v>
      </c>
      <c r="C1311" s="154" t="s">
        <v>1555</v>
      </c>
      <c r="D1311" s="155" t="s">
        <v>1556</v>
      </c>
      <c r="E1311" s="156" t="s">
        <v>1557</v>
      </c>
    </row>
    <row r="1312" customFormat="false" ht="13.8" hidden="false" customHeight="false" outlineLevel="0" collapsed="false">
      <c r="A1312" s="157" t="s">
        <v>1558</v>
      </c>
      <c r="B1312" s="154" t="s">
        <v>1556</v>
      </c>
      <c r="C1312" s="152" t="s">
        <v>1559</v>
      </c>
      <c r="D1312" s="124" t="s">
        <v>1560</v>
      </c>
      <c r="E1312" s="153" t="s">
        <v>1561</v>
      </c>
    </row>
    <row r="1313" customFormat="false" ht="13.8" hidden="false" customHeight="false" outlineLevel="0" collapsed="false">
      <c r="A1313" s="151" t="s">
        <v>1562</v>
      </c>
      <c r="B1313" s="124" t="s">
        <v>1563</v>
      </c>
      <c r="C1313" s="158" t="s">
        <v>1564</v>
      </c>
      <c r="D1313" s="180"/>
      <c r="E1313" s="158" t="s">
        <v>1565</v>
      </c>
    </row>
    <row r="1314" customFormat="false" ht="49.95" hidden="false" customHeight="false" outlineLevel="0" collapsed="false">
      <c r="A1314" s="160" t="s">
        <v>1566</v>
      </c>
      <c r="B1314" s="158" t="s">
        <v>1567</v>
      </c>
      <c r="C1314" s="152" t="s">
        <v>1568</v>
      </c>
      <c r="D1314" s="124" t="s">
        <v>1569</v>
      </c>
      <c r="E1314" s="153" t="s">
        <v>1570</v>
      </c>
    </row>
    <row r="1315" customFormat="false" ht="20.85" hidden="false" customHeight="false" outlineLevel="0" collapsed="false">
      <c r="A1315" s="151" t="s">
        <v>1571</v>
      </c>
      <c r="B1315" s="152" t="s">
        <v>1572</v>
      </c>
      <c r="C1315" s="152" t="s">
        <v>1573</v>
      </c>
      <c r="D1315" s="124" t="s">
        <v>1574</v>
      </c>
      <c r="E1315" s="153"/>
    </row>
    <row r="1316" customFormat="false" ht="13.8" hidden="false" customHeight="false" outlineLevel="0" collapsed="false">
      <c r="A1316" s="151" t="s">
        <v>834</v>
      </c>
      <c r="B1316" s="152" t="s">
        <v>1574</v>
      </c>
      <c r="C1316" s="152" t="s">
        <v>1575</v>
      </c>
      <c r="D1316" s="124" t="s">
        <v>1576</v>
      </c>
      <c r="E1316" s="153"/>
    </row>
    <row r="1317" customFormat="false" ht="13.8" hidden="false" customHeight="false" outlineLevel="0" collapsed="false">
      <c r="A1317" s="151" t="s">
        <v>1577</v>
      </c>
      <c r="B1317" s="152" t="s">
        <v>1576</v>
      </c>
      <c r="C1317" s="152" t="s">
        <v>1578</v>
      </c>
      <c r="D1317" s="124" t="s">
        <v>1477</v>
      </c>
      <c r="E1317" s="153"/>
    </row>
    <row r="1318" customFormat="false" ht="13.8" hidden="false" customHeight="false" outlineLevel="0" collapsed="false">
      <c r="A1318" s="151" t="s">
        <v>1579</v>
      </c>
      <c r="B1318" s="152" t="s">
        <v>1477</v>
      </c>
      <c r="C1318" s="152" t="s">
        <v>1580</v>
      </c>
      <c r="D1318" s="124" t="s">
        <v>1581</v>
      </c>
      <c r="E1318" s="153"/>
    </row>
    <row r="1319" customFormat="false" ht="13.8" hidden="false" customHeight="false" outlineLevel="0" collapsed="false">
      <c r="A1319" s="151" t="s">
        <v>1582</v>
      </c>
      <c r="B1319" s="152" t="s">
        <v>1581</v>
      </c>
      <c r="C1319" s="152" t="s">
        <v>1583</v>
      </c>
      <c r="D1319" s="124" t="s">
        <v>1584</v>
      </c>
      <c r="E1319" s="153"/>
    </row>
    <row r="1320" customFormat="false" ht="13.8" hidden="false" customHeight="false" outlineLevel="0" collapsed="false">
      <c r="A1320" s="151" t="s">
        <v>1585</v>
      </c>
      <c r="B1320" s="152" t="s">
        <v>1584</v>
      </c>
      <c r="C1320" s="152" t="s">
        <v>1586</v>
      </c>
      <c r="D1320" s="124" t="s">
        <v>1587</v>
      </c>
      <c r="E1320" s="153"/>
    </row>
    <row r="1321" customFormat="false" ht="13.8" hidden="false" customHeight="false" outlineLevel="0" collapsed="false">
      <c r="A1321" s="151" t="s">
        <v>1588</v>
      </c>
      <c r="B1321" s="152" t="s">
        <v>1587</v>
      </c>
      <c r="C1321" s="185" t="s">
        <v>1589</v>
      </c>
      <c r="D1321" s="186" t="s">
        <v>1590</v>
      </c>
      <c r="E1321" s="156" t="s">
        <v>1466</v>
      </c>
    </row>
    <row r="1322" customFormat="false" ht="13.8" hidden="false" customHeight="false" outlineLevel="0" collapsed="false">
      <c r="A1322" s="157" t="s">
        <v>1591</v>
      </c>
      <c r="B1322" s="185" t="s">
        <v>1590</v>
      </c>
      <c r="C1322" s="153" t="s">
        <v>1592</v>
      </c>
      <c r="D1322" s="176" t="s">
        <v>1593</v>
      </c>
      <c r="E1322" s="153"/>
    </row>
    <row r="1323" customFormat="false" ht="40.25" hidden="false" customHeight="false" outlineLevel="0" collapsed="false">
      <c r="A1323" s="177" t="s">
        <v>1594</v>
      </c>
      <c r="B1323" s="153" t="s">
        <v>1593</v>
      </c>
      <c r="C1323" s="164" t="s">
        <v>1595</v>
      </c>
      <c r="D1323" s="165"/>
      <c r="E1323" s="153" t="s">
        <v>1596</v>
      </c>
    </row>
    <row r="1324" customFormat="false" ht="30.55" hidden="false" customHeight="false" outlineLevel="0" collapsed="false">
      <c r="A1324" s="151" t="s">
        <v>1597</v>
      </c>
      <c r="B1324" s="164" t="s">
        <v>1598</v>
      </c>
      <c r="C1324" s="152" t="s">
        <v>1599</v>
      </c>
      <c r="D1324" s="187" t="s">
        <v>1600</v>
      </c>
      <c r="E1324" s="153" t="s">
        <v>1601</v>
      </c>
    </row>
    <row r="1325" customFormat="false" ht="13.8" hidden="false" customHeight="false" outlineLevel="0" collapsed="false">
      <c r="A1325" s="151" t="s">
        <v>1602</v>
      </c>
      <c r="B1325" s="152" t="s">
        <v>1603</v>
      </c>
      <c r="C1325" s="152" t="s">
        <v>1604</v>
      </c>
      <c r="D1325" s="124" t="s">
        <v>1360</v>
      </c>
      <c r="E1325" s="153"/>
    </row>
    <row r="1326" customFormat="false" ht="13.8" hidden="false" customHeight="false" outlineLevel="0" collapsed="false">
      <c r="A1326" s="151" t="s">
        <v>866</v>
      </c>
      <c r="B1326" s="152" t="s">
        <v>1360</v>
      </c>
      <c r="C1326" s="152" t="s">
        <v>1605</v>
      </c>
      <c r="D1326" s="124" t="s">
        <v>1606</v>
      </c>
      <c r="E1326" s="153"/>
    </row>
    <row r="1327" customFormat="false" ht="20.85" hidden="false" customHeight="false" outlineLevel="0" collapsed="false">
      <c r="A1327" s="151" t="s">
        <v>1607</v>
      </c>
      <c r="B1327" s="152" t="s">
        <v>1606</v>
      </c>
      <c r="C1327" s="152" t="s">
        <v>1608</v>
      </c>
      <c r="D1327" s="124" t="s">
        <v>1609</v>
      </c>
      <c r="E1327" s="153"/>
    </row>
    <row r="1328" customFormat="false" ht="13.8" hidden="false" customHeight="false" outlineLevel="0" collapsed="false">
      <c r="A1328" s="151" t="s">
        <v>1610</v>
      </c>
      <c r="B1328" s="152" t="s">
        <v>1609</v>
      </c>
      <c r="C1328" s="152" t="s">
        <v>1611</v>
      </c>
      <c r="D1328" s="124" t="s">
        <v>1612</v>
      </c>
      <c r="E1328" s="153"/>
    </row>
    <row r="1329" customFormat="false" ht="13.8" hidden="false" customHeight="false" outlineLevel="0" collapsed="false">
      <c r="A1329" s="151" t="s">
        <v>1613</v>
      </c>
      <c r="B1329" s="152" t="s">
        <v>1612</v>
      </c>
      <c r="C1329" s="152" t="s">
        <v>1614</v>
      </c>
      <c r="D1329" s="124" t="s">
        <v>1615</v>
      </c>
      <c r="E1329" s="153"/>
    </row>
    <row r="1330" customFormat="false" ht="13.8" hidden="false" customHeight="false" outlineLevel="0" collapsed="false">
      <c r="A1330" s="151" t="s">
        <v>1616</v>
      </c>
      <c r="B1330" s="152" t="s">
        <v>1615</v>
      </c>
      <c r="C1330" s="152" t="s">
        <v>1617</v>
      </c>
      <c r="D1330" s="124" t="s">
        <v>1618</v>
      </c>
      <c r="E1330" s="153"/>
    </row>
    <row r="1331" customFormat="false" ht="13.8" hidden="false" customHeight="false" outlineLevel="0" collapsed="false">
      <c r="A1331" s="151" t="s">
        <v>1619</v>
      </c>
      <c r="B1331" s="152" t="s">
        <v>1618</v>
      </c>
      <c r="C1331" s="154" t="s">
        <v>1620</v>
      </c>
      <c r="D1331" s="155" t="s">
        <v>1621</v>
      </c>
      <c r="E1331" s="156" t="s">
        <v>1557</v>
      </c>
    </row>
    <row r="1332" customFormat="false" ht="20.85" hidden="false" customHeight="false" outlineLevel="0" collapsed="false">
      <c r="A1332" s="157" t="s">
        <v>1622</v>
      </c>
      <c r="B1332" s="154" t="s">
        <v>1621</v>
      </c>
      <c r="C1332" s="188" t="s">
        <v>1623</v>
      </c>
      <c r="D1332" s="187" t="s">
        <v>1624</v>
      </c>
      <c r="E1332" s="189" t="s">
        <v>1625</v>
      </c>
    </row>
    <row r="1333" customFormat="false" ht="13.8" hidden="false" customHeight="false" outlineLevel="0" collapsed="false">
      <c r="A1333" s="190" t="s">
        <v>1626</v>
      </c>
      <c r="B1333" s="188" t="s">
        <v>1627</v>
      </c>
      <c r="C1333" s="170" t="s">
        <v>1628</v>
      </c>
      <c r="D1333" s="171"/>
      <c r="E1333" s="158" t="s">
        <v>1629</v>
      </c>
    </row>
    <row r="1334" customFormat="false" ht="13.8" hidden="false" customHeight="false" outlineLevel="0" collapsed="false">
      <c r="A1334" s="163" t="s">
        <v>1630</v>
      </c>
      <c r="B1334" s="170" t="s">
        <v>1527</v>
      </c>
      <c r="C1334" s="152" t="s">
        <v>1631</v>
      </c>
      <c r="D1334" s="124" t="s">
        <v>1632</v>
      </c>
      <c r="E1334" s="153" t="s">
        <v>1633</v>
      </c>
    </row>
    <row r="1335" customFormat="false" ht="13.8" hidden="false" customHeight="false" outlineLevel="0" collapsed="false">
      <c r="A1335" s="151" t="s">
        <v>1634</v>
      </c>
      <c r="B1335" s="152" t="s">
        <v>1632</v>
      </c>
      <c r="C1335" s="152" t="s">
        <v>1635</v>
      </c>
      <c r="D1335" s="124" t="s">
        <v>1636</v>
      </c>
      <c r="E1335" s="153"/>
    </row>
    <row r="1336" customFormat="false" ht="13.8" hidden="false" customHeight="false" outlineLevel="0" collapsed="false">
      <c r="A1336" s="151" t="s">
        <v>1637</v>
      </c>
      <c r="B1336" s="152" t="s">
        <v>1636</v>
      </c>
      <c r="C1336" s="164" t="s">
        <v>1638</v>
      </c>
      <c r="D1336" s="165" t="s">
        <v>1639</v>
      </c>
      <c r="E1336" s="153"/>
    </row>
    <row r="1337" customFormat="false" ht="13.8" hidden="false" customHeight="false" outlineLevel="0" collapsed="false">
      <c r="A1337" s="151" t="s">
        <v>840</v>
      </c>
      <c r="B1337" s="164" t="s">
        <v>1639</v>
      </c>
      <c r="C1337" s="152" t="s">
        <v>1640</v>
      </c>
      <c r="D1337" s="124" t="s">
        <v>1641</v>
      </c>
      <c r="E1337" s="153"/>
    </row>
    <row r="1338" customFormat="false" ht="13.8" hidden="false" customHeight="false" outlineLevel="0" collapsed="false">
      <c r="A1338" s="151" t="s">
        <v>1642</v>
      </c>
      <c r="B1338" s="152" t="s">
        <v>1641</v>
      </c>
      <c r="C1338" s="164" t="s">
        <v>1643</v>
      </c>
      <c r="D1338" s="165" t="s">
        <v>1644</v>
      </c>
      <c r="E1338" s="153"/>
    </row>
    <row r="1339" customFormat="false" ht="13.8" hidden="false" customHeight="false" outlineLevel="0" collapsed="false">
      <c r="A1339" s="151" t="s">
        <v>1645</v>
      </c>
      <c r="B1339" s="164" t="s">
        <v>1644</v>
      </c>
      <c r="C1339" s="152" t="s">
        <v>1646</v>
      </c>
      <c r="D1339" s="124" t="s">
        <v>1647</v>
      </c>
      <c r="E1339" s="153"/>
    </row>
    <row r="1340" customFormat="false" ht="13.8" hidden="false" customHeight="false" outlineLevel="0" collapsed="false">
      <c r="A1340" s="151" t="s">
        <v>1648</v>
      </c>
      <c r="B1340" s="152" t="s">
        <v>1647</v>
      </c>
      <c r="C1340" s="152" t="s">
        <v>1649</v>
      </c>
      <c r="D1340" s="124" t="s">
        <v>1650</v>
      </c>
      <c r="E1340" s="153"/>
    </row>
    <row r="1341" customFormat="false" ht="13.8" hidden="false" customHeight="false" outlineLevel="0" collapsed="false">
      <c r="A1341" s="151" t="s">
        <v>1651</v>
      </c>
      <c r="B1341" s="152" t="s">
        <v>1650</v>
      </c>
      <c r="C1341" s="154" t="s">
        <v>1652</v>
      </c>
      <c r="D1341" s="155" t="s">
        <v>1653</v>
      </c>
      <c r="E1341" s="156" t="s">
        <v>1466</v>
      </c>
    </row>
    <row r="1342" customFormat="false" ht="13.8" hidden="false" customHeight="false" outlineLevel="0" collapsed="false">
      <c r="A1342" s="157" t="s">
        <v>1654</v>
      </c>
      <c r="B1342" s="154" t="s">
        <v>1653</v>
      </c>
      <c r="C1342" s="152" t="s">
        <v>1655</v>
      </c>
      <c r="D1342" s="124" t="s">
        <v>1656</v>
      </c>
      <c r="E1342" s="153" t="s">
        <v>1342</v>
      </c>
    </row>
    <row r="1343" customFormat="false" ht="20.85" hidden="false" customHeight="false" outlineLevel="0" collapsed="false">
      <c r="A1343" s="151" t="s">
        <v>825</v>
      </c>
      <c r="B1343" s="152" t="s">
        <v>1656</v>
      </c>
      <c r="C1343" s="158" t="s">
        <v>1657</v>
      </c>
      <c r="D1343" s="180" t="s">
        <v>1658</v>
      </c>
      <c r="E1343" s="158" t="s">
        <v>1659</v>
      </c>
    </row>
    <row r="1344" customFormat="false" ht="30.55" hidden="false" customHeight="false" outlineLevel="0" collapsed="false">
      <c r="A1344" s="160" t="s">
        <v>1660</v>
      </c>
      <c r="B1344" s="158" t="s">
        <v>1658</v>
      </c>
      <c r="C1344" s="152" t="s">
        <v>1661</v>
      </c>
      <c r="D1344" s="187"/>
      <c r="E1344" s="153" t="s">
        <v>1662</v>
      </c>
    </row>
    <row r="1345" customFormat="false" ht="13.8" hidden="false" customHeight="false" outlineLevel="0" collapsed="false">
      <c r="A1345" s="151" t="s">
        <v>1663</v>
      </c>
      <c r="B1345" s="152" t="s">
        <v>1664</v>
      </c>
      <c r="C1345" s="152" t="s">
        <v>1513</v>
      </c>
      <c r="D1345" s="124" t="s">
        <v>1357</v>
      </c>
      <c r="E1345" s="153"/>
    </row>
    <row r="1346" customFormat="false" ht="13.8" hidden="false" customHeight="false" outlineLevel="0" collapsed="false">
      <c r="A1346" s="151" t="s">
        <v>1665</v>
      </c>
      <c r="B1346" s="152" t="s">
        <v>1357</v>
      </c>
      <c r="C1346" s="152" t="s">
        <v>1666</v>
      </c>
      <c r="D1346" s="124" t="s">
        <v>1667</v>
      </c>
      <c r="E1346" s="153"/>
    </row>
    <row r="1347" customFormat="false" ht="40.25" hidden="false" customHeight="false" outlineLevel="0" collapsed="false">
      <c r="A1347" s="151" t="s">
        <v>1668</v>
      </c>
      <c r="B1347" s="152" t="s">
        <v>1667</v>
      </c>
      <c r="C1347" s="170" t="s">
        <v>1669</v>
      </c>
      <c r="D1347" s="159" t="s">
        <v>1670</v>
      </c>
      <c r="E1347" s="158" t="s">
        <v>1671</v>
      </c>
    </row>
    <row r="1348" customFormat="false" ht="13.8" hidden="false" customHeight="false" outlineLevel="0" collapsed="false">
      <c r="A1348" s="163" t="s">
        <v>1672</v>
      </c>
      <c r="B1348" s="170" t="s">
        <v>1673</v>
      </c>
      <c r="C1348" s="152" t="s">
        <v>1674</v>
      </c>
      <c r="D1348" s="124" t="s">
        <v>1675</v>
      </c>
      <c r="E1348" s="153"/>
    </row>
    <row r="1349" customFormat="false" ht="13.8" hidden="false" customHeight="false" outlineLevel="0" collapsed="false">
      <c r="A1349" s="151" t="s">
        <v>1676</v>
      </c>
      <c r="B1349" s="152" t="s">
        <v>1675</v>
      </c>
      <c r="C1349" s="152" t="s">
        <v>1677</v>
      </c>
      <c r="D1349" s="124" t="s">
        <v>1678</v>
      </c>
      <c r="E1349" s="153"/>
    </row>
    <row r="1350" customFormat="false" ht="13.8" hidden="false" customHeight="false" outlineLevel="0" collapsed="false">
      <c r="A1350" s="151" t="s">
        <v>1679</v>
      </c>
      <c r="B1350" s="152" t="s">
        <v>1678</v>
      </c>
      <c r="C1350" s="152" t="s">
        <v>1680</v>
      </c>
      <c r="D1350" s="124" t="s">
        <v>1681</v>
      </c>
      <c r="E1350" s="153"/>
    </row>
    <row r="1351" customFormat="false" ht="20.85" hidden="false" customHeight="false" outlineLevel="0" collapsed="false">
      <c r="A1351" s="151" t="s">
        <v>1682</v>
      </c>
      <c r="B1351" s="152" t="s">
        <v>1681</v>
      </c>
      <c r="C1351" s="154" t="s">
        <v>1683</v>
      </c>
      <c r="D1351" s="155" t="s">
        <v>1684</v>
      </c>
      <c r="E1351" s="156" t="s">
        <v>1466</v>
      </c>
    </row>
    <row r="1352" customFormat="false" ht="13.8" hidden="false" customHeight="false" outlineLevel="0" collapsed="false">
      <c r="A1352" s="157" t="s">
        <v>1685</v>
      </c>
      <c r="B1352" s="154" t="s">
        <v>1684</v>
      </c>
      <c r="C1352" s="152" t="s">
        <v>1686</v>
      </c>
      <c r="D1352" s="124" t="s">
        <v>1687</v>
      </c>
      <c r="E1352" s="153" t="s">
        <v>1688</v>
      </c>
    </row>
    <row r="1353" customFormat="false" ht="30.55" hidden="false" customHeight="false" outlineLevel="0" collapsed="false">
      <c r="A1353" s="151" t="s">
        <v>1689</v>
      </c>
      <c r="B1353" s="152" t="s">
        <v>1687</v>
      </c>
      <c r="C1353" s="170" t="s">
        <v>1690</v>
      </c>
      <c r="D1353" s="159" t="s">
        <v>1691</v>
      </c>
      <c r="E1353" s="158" t="s">
        <v>1692</v>
      </c>
    </row>
    <row r="1354" customFormat="false" ht="13.8" hidden="false" customHeight="false" outlineLevel="0" collapsed="false">
      <c r="A1354" s="163" t="s">
        <v>732</v>
      </c>
      <c r="B1354" s="170" t="s">
        <v>1693</v>
      </c>
      <c r="C1354" s="152" t="s">
        <v>1694</v>
      </c>
      <c r="D1354" s="124" t="s">
        <v>1695</v>
      </c>
      <c r="E1354" s="153"/>
    </row>
    <row r="1355" customFormat="false" ht="13.8" hidden="false" customHeight="false" outlineLevel="0" collapsed="false">
      <c r="A1355" s="151" t="s">
        <v>1696</v>
      </c>
      <c r="B1355" s="152" t="s">
        <v>1695</v>
      </c>
      <c r="C1355" s="152" t="s">
        <v>1697</v>
      </c>
      <c r="D1355" s="124" t="s">
        <v>1698</v>
      </c>
      <c r="E1355" s="153"/>
    </row>
    <row r="1356" customFormat="false" ht="13.8" hidden="false" customHeight="false" outlineLevel="0" collapsed="false">
      <c r="A1356" s="151" t="s">
        <v>1699</v>
      </c>
      <c r="B1356" s="152" t="s">
        <v>1698</v>
      </c>
      <c r="C1356" s="152" t="s">
        <v>1700</v>
      </c>
      <c r="D1356" s="124" t="s">
        <v>1701</v>
      </c>
      <c r="E1356" s="153"/>
    </row>
    <row r="1357" customFormat="false" ht="13.8" hidden="false" customHeight="false" outlineLevel="0" collapsed="false">
      <c r="A1357" s="151" t="s">
        <v>1702</v>
      </c>
      <c r="B1357" s="152" t="s">
        <v>1701</v>
      </c>
      <c r="C1357" s="152" t="s">
        <v>1703</v>
      </c>
      <c r="D1357" s="124" t="s">
        <v>1704</v>
      </c>
      <c r="E1357" s="153"/>
    </row>
    <row r="1358" customFormat="false" ht="13.8" hidden="false" customHeight="false" outlineLevel="0" collapsed="false">
      <c r="A1358" s="151" t="s">
        <v>1705</v>
      </c>
      <c r="B1358" s="152" t="s">
        <v>1704</v>
      </c>
      <c r="C1358" s="164" t="s">
        <v>1706</v>
      </c>
      <c r="D1358" s="165" t="s">
        <v>1707</v>
      </c>
      <c r="E1358" s="153"/>
    </row>
    <row r="1359" customFormat="false" ht="13.8" hidden="false" customHeight="false" outlineLevel="0" collapsed="false">
      <c r="A1359" s="151" t="s">
        <v>1708</v>
      </c>
      <c r="B1359" s="164" t="s">
        <v>1707</v>
      </c>
      <c r="C1359" s="152" t="s">
        <v>1709</v>
      </c>
      <c r="D1359" s="124" t="s">
        <v>1710</v>
      </c>
      <c r="E1359" s="153"/>
    </row>
    <row r="1360" customFormat="false" ht="13.8" hidden="false" customHeight="false" outlineLevel="0" collapsed="false">
      <c r="A1360" s="151" t="s">
        <v>1711</v>
      </c>
      <c r="B1360" s="152" t="s">
        <v>1710</v>
      </c>
      <c r="C1360" s="152" t="s">
        <v>1617</v>
      </c>
      <c r="D1360" s="124" t="s">
        <v>1712</v>
      </c>
      <c r="E1360" s="153"/>
    </row>
    <row r="1361" customFormat="false" ht="13.8" hidden="false" customHeight="false" outlineLevel="0" collapsed="false">
      <c r="A1361" s="151" t="s">
        <v>1713</v>
      </c>
      <c r="B1361" s="152" t="s">
        <v>1712</v>
      </c>
      <c r="C1361" s="185"/>
      <c r="D1361" s="191" t="s">
        <v>1714</v>
      </c>
      <c r="E1361" s="156" t="s">
        <v>1715</v>
      </c>
    </row>
    <row r="1362" customFormat="false" ht="49.95" hidden="false" customHeight="false" outlineLevel="0" collapsed="false">
      <c r="A1362" s="157" t="s">
        <v>1716</v>
      </c>
      <c r="B1362" s="185" t="s">
        <v>1717</v>
      </c>
      <c r="C1362" s="152" t="s">
        <v>1718</v>
      </c>
      <c r="D1362" s="192" t="s">
        <v>1719</v>
      </c>
      <c r="E1362" s="153" t="s">
        <v>1720</v>
      </c>
    </row>
    <row r="1363" customFormat="false" ht="30.55" hidden="false" customHeight="false" outlineLevel="0" collapsed="false">
      <c r="A1363" s="151" t="s">
        <v>1721</v>
      </c>
      <c r="B1363" s="152" t="s">
        <v>1722</v>
      </c>
      <c r="C1363" s="178" t="s">
        <v>1723</v>
      </c>
      <c r="D1363" s="179" t="s">
        <v>1724</v>
      </c>
      <c r="E1363" s="158" t="s">
        <v>1725</v>
      </c>
    </row>
    <row r="1364" customFormat="false" ht="13.8" hidden="false" customHeight="false" outlineLevel="0" collapsed="false">
      <c r="A1364" s="163" t="s">
        <v>1726</v>
      </c>
      <c r="B1364" s="178" t="s">
        <v>1727</v>
      </c>
      <c r="C1364" s="152" t="s">
        <v>1728</v>
      </c>
      <c r="D1364" s="124" t="s">
        <v>1729</v>
      </c>
      <c r="E1364" s="153"/>
    </row>
    <row r="1365" customFormat="false" ht="13.8" hidden="false" customHeight="false" outlineLevel="0" collapsed="false">
      <c r="A1365" s="151" t="s">
        <v>1730</v>
      </c>
      <c r="B1365" s="152" t="s">
        <v>1729</v>
      </c>
      <c r="C1365" s="164" t="s">
        <v>1731</v>
      </c>
      <c r="D1365" s="165" t="s">
        <v>1732</v>
      </c>
      <c r="E1365" s="153"/>
    </row>
    <row r="1366" customFormat="false" ht="13.8" hidden="false" customHeight="false" outlineLevel="0" collapsed="false">
      <c r="A1366" s="151" t="s">
        <v>1733</v>
      </c>
      <c r="B1366" s="164" t="s">
        <v>1732</v>
      </c>
      <c r="C1366" s="152" t="s">
        <v>1734</v>
      </c>
      <c r="D1366" s="124" t="s">
        <v>1477</v>
      </c>
      <c r="E1366" s="153"/>
    </row>
    <row r="1367" customFormat="false" ht="13.8" hidden="false" customHeight="false" outlineLevel="0" collapsed="false">
      <c r="A1367" s="151" t="s">
        <v>1735</v>
      </c>
      <c r="B1367" s="152" t="s">
        <v>1477</v>
      </c>
      <c r="C1367" s="152" t="s">
        <v>1736</v>
      </c>
      <c r="D1367" s="124" t="s">
        <v>1737</v>
      </c>
      <c r="E1367" s="153"/>
    </row>
    <row r="1368" customFormat="false" ht="13.8" hidden="false" customHeight="false" outlineLevel="0" collapsed="false">
      <c r="A1368" s="151" t="s">
        <v>1738</v>
      </c>
      <c r="B1368" s="152" t="s">
        <v>1737</v>
      </c>
      <c r="C1368" s="164" t="s">
        <v>1739</v>
      </c>
      <c r="D1368" s="193" t="s">
        <v>1740</v>
      </c>
      <c r="E1368" s="153"/>
    </row>
    <row r="1369" customFormat="false" ht="20.85" hidden="false" customHeight="false" outlineLevel="0" collapsed="false">
      <c r="A1369" s="151" t="s">
        <v>1741</v>
      </c>
      <c r="B1369" s="194" t="s">
        <v>1740</v>
      </c>
      <c r="C1369" s="152" t="s">
        <v>1742</v>
      </c>
      <c r="D1369" s="124" t="s">
        <v>1743</v>
      </c>
      <c r="E1369" s="153"/>
    </row>
    <row r="1370" customFormat="false" ht="13.8" hidden="false" customHeight="false" outlineLevel="0" collapsed="false">
      <c r="A1370" s="151" t="s">
        <v>1744</v>
      </c>
      <c r="B1370" s="152" t="s">
        <v>1743</v>
      </c>
      <c r="C1370" s="152" t="s">
        <v>1745</v>
      </c>
      <c r="D1370" s="124" t="s">
        <v>52</v>
      </c>
      <c r="E1370" s="153"/>
    </row>
    <row r="1371" customFormat="false" ht="20.85" hidden="false" customHeight="false" outlineLevel="0" collapsed="false">
      <c r="A1371" s="151" t="s">
        <v>1746</v>
      </c>
      <c r="B1371" s="152" t="s">
        <v>52</v>
      </c>
      <c r="C1371" s="185" t="s">
        <v>1747</v>
      </c>
      <c r="D1371" s="186" t="s">
        <v>1748</v>
      </c>
      <c r="E1371" s="156" t="s">
        <v>1749</v>
      </c>
    </row>
    <row r="1372" customFormat="false" ht="13.8" hidden="false" customHeight="false" outlineLevel="0" collapsed="false">
      <c r="A1372" s="157" t="s">
        <v>799</v>
      </c>
      <c r="B1372" s="185" t="s">
        <v>1748</v>
      </c>
      <c r="C1372" s="152" t="s">
        <v>1750</v>
      </c>
      <c r="D1372" s="124" t="s">
        <v>1751</v>
      </c>
      <c r="E1372" s="153"/>
    </row>
    <row r="1373" customFormat="false" ht="13.8" hidden="false" customHeight="false" outlineLevel="0" collapsed="false">
      <c r="A1373" s="151" t="s">
        <v>805</v>
      </c>
      <c r="B1373" s="152" t="s">
        <v>1751</v>
      </c>
      <c r="C1373" s="164" t="s">
        <v>1752</v>
      </c>
      <c r="D1373" s="187" t="s">
        <v>1753</v>
      </c>
      <c r="E1373" s="153"/>
    </row>
    <row r="1374" customFormat="false" ht="13.8" hidden="false" customHeight="false" outlineLevel="0" collapsed="false">
      <c r="A1374" s="151" t="s">
        <v>1754</v>
      </c>
      <c r="B1374" s="164" t="s">
        <v>1755</v>
      </c>
      <c r="C1374" s="188" t="n">
        <v>6178402030</v>
      </c>
      <c r="D1374" s="195" t="s">
        <v>1756</v>
      </c>
      <c r="E1374" s="189" t="s">
        <v>1757</v>
      </c>
    </row>
    <row r="1375" customFormat="false" ht="13.8" hidden="false" customHeight="false" outlineLevel="0" collapsed="false">
      <c r="A1375" s="190" t="s">
        <v>1758</v>
      </c>
      <c r="B1375" s="188" t="s">
        <v>1756</v>
      </c>
      <c r="C1375" s="152" t="s">
        <v>1759</v>
      </c>
      <c r="D1375" s="124" t="s">
        <v>1760</v>
      </c>
      <c r="E1375" s="153"/>
    </row>
    <row r="1376" customFormat="false" ht="13.8" hidden="false" customHeight="false" outlineLevel="0" collapsed="false">
      <c r="A1376" s="151" t="s">
        <v>1761</v>
      </c>
      <c r="B1376" s="152" t="s">
        <v>1760</v>
      </c>
      <c r="C1376" s="164" t="s">
        <v>1762</v>
      </c>
      <c r="D1376" s="165" t="s">
        <v>617</v>
      </c>
      <c r="E1376" s="153"/>
    </row>
    <row r="1377" customFormat="false" ht="13.8" hidden="false" customHeight="false" outlineLevel="0" collapsed="false">
      <c r="A1377" s="151" t="s">
        <v>1763</v>
      </c>
      <c r="B1377" s="164" t="s">
        <v>617</v>
      </c>
      <c r="C1377" s="152" t="s">
        <v>1764</v>
      </c>
      <c r="D1377" s="124" t="s">
        <v>1765</v>
      </c>
      <c r="E1377" s="153"/>
    </row>
    <row r="1378" customFormat="false" ht="13.8" hidden="false" customHeight="false" outlineLevel="0" collapsed="false">
      <c r="A1378" s="151" t="s">
        <v>1766</v>
      </c>
      <c r="B1378" s="152" t="s">
        <v>1765</v>
      </c>
      <c r="C1378" s="152" t="s">
        <v>1767</v>
      </c>
      <c r="D1378" s="124" t="s">
        <v>1768</v>
      </c>
      <c r="E1378" s="153"/>
    </row>
    <row r="1379" customFormat="false" ht="13.8" hidden="false" customHeight="false" outlineLevel="0" collapsed="false">
      <c r="A1379" s="151" t="s">
        <v>1769</v>
      </c>
      <c r="B1379" s="152" t="s">
        <v>1768</v>
      </c>
      <c r="C1379" s="152" t="s">
        <v>1770</v>
      </c>
      <c r="D1379" s="124" t="s">
        <v>1771</v>
      </c>
      <c r="E1379" s="153"/>
    </row>
    <row r="1380" customFormat="false" ht="13.8" hidden="false" customHeight="false" outlineLevel="0" collapsed="false">
      <c r="A1380" s="151" t="s">
        <v>1772</v>
      </c>
      <c r="B1380" s="152" t="s">
        <v>1771</v>
      </c>
      <c r="C1380" s="152" t="s">
        <v>1773</v>
      </c>
      <c r="D1380" s="124" t="s">
        <v>1774</v>
      </c>
      <c r="E1380" s="153"/>
    </row>
    <row r="1381" customFormat="false" ht="13.8" hidden="false" customHeight="false" outlineLevel="0" collapsed="false">
      <c r="A1381" s="151" t="s">
        <v>1775</v>
      </c>
      <c r="B1381" s="152" t="s">
        <v>1774</v>
      </c>
      <c r="C1381" s="154" t="s">
        <v>1776</v>
      </c>
      <c r="D1381" s="155" t="s">
        <v>1402</v>
      </c>
      <c r="E1381" s="156"/>
    </row>
    <row r="1382" customFormat="false" ht="13.8" hidden="false" customHeight="false" outlineLevel="0" collapsed="false">
      <c r="A1382" s="157" t="s">
        <v>1777</v>
      </c>
      <c r="B1382" s="154" t="s">
        <v>1402</v>
      </c>
      <c r="C1382" s="196" t="s">
        <v>1778</v>
      </c>
      <c r="D1382" s="125" t="s">
        <v>1779</v>
      </c>
      <c r="E1382" s="197" t="s">
        <v>1780</v>
      </c>
    </row>
    <row r="1383" customFormat="false" ht="40.25" hidden="false" customHeight="false" outlineLevel="0" collapsed="false">
      <c r="A1383" s="198" t="s">
        <v>1781</v>
      </c>
      <c r="B1383" s="196" t="s">
        <v>1782</v>
      </c>
      <c r="C1383" s="166" t="s">
        <v>1783</v>
      </c>
      <c r="D1383" s="199" t="s">
        <v>1784</v>
      </c>
      <c r="E1383" s="168" t="s">
        <v>1785</v>
      </c>
    </row>
    <row r="1384" customFormat="false" ht="13.8" hidden="false" customHeight="false" outlineLevel="0" collapsed="false">
      <c r="A1384" s="169" t="s">
        <v>1786</v>
      </c>
      <c r="B1384" s="166" t="s">
        <v>1787</v>
      </c>
      <c r="C1384" s="152" t="s">
        <v>1788</v>
      </c>
      <c r="D1384" s="124" t="s">
        <v>1707</v>
      </c>
      <c r="E1384" s="153"/>
    </row>
    <row r="1385" customFormat="false" ht="13.8" hidden="false" customHeight="false" outlineLevel="0" collapsed="false">
      <c r="A1385" s="151" t="s">
        <v>1789</v>
      </c>
      <c r="B1385" s="152" t="s">
        <v>1707</v>
      </c>
      <c r="C1385" s="152" t="s">
        <v>1790</v>
      </c>
      <c r="D1385" s="124" t="s">
        <v>1636</v>
      </c>
      <c r="E1385" s="153"/>
    </row>
    <row r="1386" customFormat="false" ht="13.8" hidden="false" customHeight="false" outlineLevel="0" collapsed="false">
      <c r="A1386" s="151" t="s">
        <v>1791</v>
      </c>
      <c r="B1386" s="152" t="s">
        <v>1636</v>
      </c>
      <c r="C1386" s="152" t="s">
        <v>1792</v>
      </c>
      <c r="D1386" s="124" t="s">
        <v>1793</v>
      </c>
      <c r="E1386" s="153"/>
    </row>
    <row r="1387" customFormat="false" ht="13.8" hidden="false" customHeight="false" outlineLevel="0" collapsed="false">
      <c r="A1387" s="151" t="s">
        <v>1794</v>
      </c>
      <c r="B1387" s="152" t="s">
        <v>1793</v>
      </c>
      <c r="C1387" s="152" t="s">
        <v>1795</v>
      </c>
      <c r="D1387" s="124" t="s">
        <v>1405</v>
      </c>
      <c r="E1387" s="153"/>
    </row>
    <row r="1388" customFormat="false" ht="13.8" hidden="false" customHeight="false" outlineLevel="0" collapsed="false">
      <c r="A1388" s="151" t="s">
        <v>1796</v>
      </c>
      <c r="B1388" s="152" t="s">
        <v>1405</v>
      </c>
      <c r="C1388" s="164" t="s">
        <v>1797</v>
      </c>
      <c r="D1388" s="165" t="s">
        <v>1798</v>
      </c>
      <c r="E1388" s="153"/>
    </row>
    <row r="1389" customFormat="false" ht="13.8" hidden="false" customHeight="false" outlineLevel="0" collapsed="false">
      <c r="A1389" s="151" t="s">
        <v>1799</v>
      </c>
      <c r="B1389" s="164" t="s">
        <v>1798</v>
      </c>
      <c r="C1389" s="164" t="s">
        <v>1800</v>
      </c>
      <c r="D1389" s="165" t="s">
        <v>1801</v>
      </c>
      <c r="E1389" s="153"/>
    </row>
    <row r="1390" customFormat="false" ht="20.85" hidden="false" customHeight="false" outlineLevel="0" collapsed="false">
      <c r="A1390" s="151" t="s">
        <v>884</v>
      </c>
      <c r="B1390" s="164" t="s">
        <v>1801</v>
      </c>
      <c r="C1390" s="152" t="s">
        <v>1802</v>
      </c>
      <c r="D1390" s="124" t="s">
        <v>1712</v>
      </c>
      <c r="E1390" s="153"/>
    </row>
    <row r="1391" customFormat="false" ht="13.8" hidden="false" customHeight="false" outlineLevel="0" collapsed="false">
      <c r="A1391" s="151" t="s">
        <v>1803</v>
      </c>
      <c r="B1391" s="152" t="s">
        <v>1712</v>
      </c>
      <c r="C1391" s="154" t="s">
        <v>1804</v>
      </c>
      <c r="D1391" s="155" t="s">
        <v>1805</v>
      </c>
      <c r="E1391" s="156"/>
    </row>
    <row r="1392" customFormat="false" ht="13.8" hidden="false" customHeight="false" outlineLevel="0" collapsed="false">
      <c r="A1392" s="157" t="s">
        <v>1806</v>
      </c>
      <c r="B1392" s="154" t="s">
        <v>1402</v>
      </c>
      <c r="C1392" s="188" t="n">
        <v>9257599446</v>
      </c>
      <c r="D1392" s="195"/>
      <c r="E1392" s="189" t="s">
        <v>1807</v>
      </c>
    </row>
    <row r="1393" customFormat="false" ht="20.85" hidden="false" customHeight="false" outlineLevel="0" collapsed="false">
      <c r="A1393" s="190" t="s">
        <v>1808</v>
      </c>
      <c r="B1393" s="188"/>
      <c r="C1393" s="152" t="s">
        <v>1809</v>
      </c>
      <c r="D1393" s="124" t="s">
        <v>1465</v>
      </c>
      <c r="E1393" s="153" t="s">
        <v>1810</v>
      </c>
    </row>
    <row r="1394" customFormat="false" ht="13.8" hidden="false" customHeight="false" outlineLevel="0" collapsed="false">
      <c r="A1394" s="151" t="s">
        <v>1811</v>
      </c>
      <c r="B1394" s="152" t="s">
        <v>1465</v>
      </c>
      <c r="C1394" s="164" t="s">
        <v>1812</v>
      </c>
      <c r="D1394" s="165" t="s">
        <v>1813</v>
      </c>
      <c r="E1394" s="153"/>
    </row>
    <row r="1395" customFormat="false" ht="20.85" hidden="false" customHeight="false" outlineLevel="0" collapsed="false">
      <c r="A1395" s="151" t="s">
        <v>1814</v>
      </c>
      <c r="B1395" s="164" t="s">
        <v>1813</v>
      </c>
      <c r="C1395" s="152" t="s">
        <v>1815</v>
      </c>
      <c r="D1395" s="124" t="s">
        <v>1402</v>
      </c>
      <c r="E1395" s="153"/>
    </row>
    <row r="1396" customFormat="false" ht="20.85" hidden="false" customHeight="false" outlineLevel="0" collapsed="false">
      <c r="A1396" s="151" t="s">
        <v>1816</v>
      </c>
      <c r="B1396" s="152" t="s">
        <v>1402</v>
      </c>
      <c r="C1396" s="161" t="s">
        <v>1817</v>
      </c>
      <c r="D1396" s="159" t="s">
        <v>1818</v>
      </c>
      <c r="E1396" s="158" t="s">
        <v>1819</v>
      </c>
    </row>
    <row r="1397" customFormat="false" ht="13.8" hidden="false" customHeight="false" outlineLevel="0" collapsed="false">
      <c r="A1397" s="163" t="s">
        <v>1820</v>
      </c>
      <c r="B1397" s="161" t="s">
        <v>1684</v>
      </c>
      <c r="C1397" s="152" t="s">
        <v>1821</v>
      </c>
      <c r="D1397" s="124" t="s">
        <v>1822</v>
      </c>
      <c r="E1397" s="153" t="s">
        <v>1823</v>
      </c>
    </row>
    <row r="1398" customFormat="false" ht="13.8" hidden="false" customHeight="false" outlineLevel="0" collapsed="false">
      <c r="A1398" s="151" t="s">
        <v>1824</v>
      </c>
      <c r="B1398" s="152" t="s">
        <v>1822</v>
      </c>
      <c r="C1398" s="152" t="s">
        <v>1825</v>
      </c>
      <c r="D1398" s="124" t="s">
        <v>1826</v>
      </c>
      <c r="E1398" s="153"/>
    </row>
    <row r="1399" customFormat="false" ht="13.8" hidden="false" customHeight="false" outlineLevel="0" collapsed="false">
      <c r="A1399" s="151" t="s">
        <v>1827</v>
      </c>
      <c r="B1399" s="152" t="s">
        <v>1826</v>
      </c>
      <c r="C1399" s="152" t="s">
        <v>1828</v>
      </c>
      <c r="D1399" s="124" t="s">
        <v>1829</v>
      </c>
      <c r="E1399" s="153"/>
    </row>
    <row r="1400" customFormat="false" ht="13.8" hidden="false" customHeight="false" outlineLevel="0" collapsed="false">
      <c r="A1400" s="151" t="s">
        <v>1830</v>
      </c>
      <c r="B1400" s="152" t="s">
        <v>1829</v>
      </c>
      <c r="C1400" s="152" t="s">
        <v>1831</v>
      </c>
      <c r="D1400" s="124" t="s">
        <v>1774</v>
      </c>
      <c r="E1400" s="153"/>
    </row>
    <row r="1401" customFormat="false" ht="13.8" hidden="false" customHeight="false" outlineLevel="0" collapsed="false">
      <c r="A1401" s="151" t="s">
        <v>1832</v>
      </c>
      <c r="B1401" s="152" t="s">
        <v>1774</v>
      </c>
      <c r="C1401" s="154" t="s">
        <v>1833</v>
      </c>
      <c r="D1401" s="155" t="s">
        <v>1834</v>
      </c>
      <c r="E1401" s="156"/>
    </row>
    <row r="1402" customFormat="false" ht="13.8" hidden="false" customHeight="false" outlineLevel="0" collapsed="false">
      <c r="A1402" s="157" t="s">
        <v>1835</v>
      </c>
      <c r="B1402" s="154" t="s">
        <v>1834</v>
      </c>
      <c r="C1402" s="152" t="s">
        <v>1836</v>
      </c>
      <c r="D1402" s="124"/>
      <c r="E1402" s="153"/>
    </row>
    <row r="1403" customFormat="false" ht="30.55" hidden="false" customHeight="false" outlineLevel="0" collapsed="false">
      <c r="A1403" s="151" t="s">
        <v>1837</v>
      </c>
      <c r="B1403" s="152"/>
      <c r="C1403" s="152" t="s">
        <v>1838</v>
      </c>
      <c r="D1403" s="124" t="s">
        <v>1335</v>
      </c>
      <c r="E1403" s="153" t="s">
        <v>1839</v>
      </c>
    </row>
    <row r="1404" customFormat="false" ht="30.55" hidden="false" customHeight="false" outlineLevel="0" collapsed="false">
      <c r="A1404" s="151" t="s">
        <v>1840</v>
      </c>
      <c r="B1404" s="152" t="s">
        <v>1841</v>
      </c>
      <c r="C1404" s="158" t="s">
        <v>1842</v>
      </c>
      <c r="D1404" s="180"/>
      <c r="E1404" s="158" t="s">
        <v>1843</v>
      </c>
    </row>
    <row r="1405" customFormat="false" ht="13.8" hidden="false" customHeight="false" outlineLevel="0" collapsed="false">
      <c r="A1405" s="160" t="s">
        <v>1844</v>
      </c>
      <c r="B1405" s="158" t="s">
        <v>1845</v>
      </c>
      <c r="C1405" s="152" t="s">
        <v>1846</v>
      </c>
      <c r="D1405" s="124" t="s">
        <v>1847</v>
      </c>
      <c r="E1405" s="153"/>
    </row>
    <row r="1406" customFormat="false" ht="30.55" hidden="false" customHeight="false" outlineLevel="0" collapsed="false">
      <c r="A1406" s="151" t="s">
        <v>1848</v>
      </c>
      <c r="B1406" s="152" t="s">
        <v>1847</v>
      </c>
      <c r="C1406" s="166" t="s">
        <v>1849</v>
      </c>
      <c r="D1406" s="199" t="s">
        <v>1850</v>
      </c>
      <c r="E1406" s="168" t="s">
        <v>1851</v>
      </c>
    </row>
    <row r="1407" customFormat="false" ht="13.8" hidden="false" customHeight="false" outlineLevel="0" collapsed="false">
      <c r="A1407" s="169" t="s">
        <v>1852</v>
      </c>
      <c r="B1407" s="166" t="s">
        <v>1853</v>
      </c>
      <c r="C1407" s="152" t="s">
        <v>1854</v>
      </c>
      <c r="D1407" s="124" t="s">
        <v>1855</v>
      </c>
      <c r="E1407" s="153"/>
    </row>
    <row r="1408" customFormat="false" ht="13.8" hidden="false" customHeight="false" outlineLevel="0" collapsed="false">
      <c r="A1408" s="151" t="s">
        <v>1856</v>
      </c>
      <c r="B1408" s="152" t="s">
        <v>1855</v>
      </c>
      <c r="C1408" s="152" t="s">
        <v>1857</v>
      </c>
      <c r="D1408" s="124" t="s">
        <v>1858</v>
      </c>
      <c r="E1408" s="153"/>
    </row>
    <row r="1409" customFormat="false" ht="13.8" hidden="false" customHeight="false" outlineLevel="0" collapsed="false">
      <c r="A1409" s="151" t="s">
        <v>1859</v>
      </c>
      <c r="B1409" s="152" t="s">
        <v>1858</v>
      </c>
      <c r="C1409" s="164" t="s">
        <v>1860</v>
      </c>
      <c r="D1409" s="165" t="s">
        <v>888</v>
      </c>
      <c r="E1409" s="153"/>
    </row>
    <row r="1410" customFormat="false" ht="13.8" hidden="false" customHeight="false" outlineLevel="0" collapsed="false">
      <c r="A1410" s="151" t="s">
        <v>1861</v>
      </c>
      <c r="B1410" s="164" t="s">
        <v>888</v>
      </c>
      <c r="C1410" s="152" t="s">
        <v>1862</v>
      </c>
      <c r="D1410" s="124" t="s">
        <v>1863</v>
      </c>
      <c r="E1410" s="153"/>
    </row>
    <row r="1411" customFormat="false" ht="13.8" hidden="false" customHeight="false" outlineLevel="0" collapsed="false">
      <c r="A1411" s="151" t="s">
        <v>1864</v>
      </c>
      <c r="B1411" s="152" t="s">
        <v>1863</v>
      </c>
      <c r="C1411" s="200"/>
      <c r="D1411" s="201"/>
      <c r="E1411" s="200"/>
    </row>
    <row r="1412" customFormat="false" ht="30.55" hidden="false" customHeight="false" outlineLevel="0" collapsed="false">
      <c r="A1412" s="202"/>
      <c r="B1412" s="200"/>
      <c r="C1412" s="164" t="s">
        <v>1865</v>
      </c>
      <c r="D1412" s="165"/>
      <c r="E1412" s="153" t="s">
        <v>1866</v>
      </c>
    </row>
    <row r="1413" customFormat="false" ht="20.85" hidden="false" customHeight="false" outlineLevel="0" collapsed="false">
      <c r="A1413" s="151" t="s">
        <v>1867</v>
      </c>
      <c r="B1413" s="164" t="s">
        <v>1868</v>
      </c>
      <c r="C1413" s="164" t="s">
        <v>1869</v>
      </c>
      <c r="D1413" s="187" t="s">
        <v>1870</v>
      </c>
      <c r="E1413" s="153" t="s">
        <v>1871</v>
      </c>
    </row>
    <row r="1414" customFormat="false" ht="20.85" hidden="false" customHeight="false" outlineLevel="0" collapsed="false">
      <c r="A1414" s="151" t="s">
        <v>503</v>
      </c>
      <c r="B1414" s="164" t="s">
        <v>1872</v>
      </c>
      <c r="C1414" s="152" t="s">
        <v>1873</v>
      </c>
      <c r="D1414" s="124" t="s">
        <v>1477</v>
      </c>
      <c r="E1414" s="153"/>
    </row>
    <row r="1415" customFormat="false" ht="13.8" hidden="false" customHeight="false" outlineLevel="0" collapsed="false">
      <c r="A1415" s="151" t="s">
        <v>1874</v>
      </c>
      <c r="B1415" s="152" t="s">
        <v>1477</v>
      </c>
      <c r="C1415" s="152" t="s">
        <v>1875</v>
      </c>
      <c r="D1415" s="124" t="s">
        <v>1876</v>
      </c>
      <c r="E1415" s="153"/>
    </row>
    <row r="1416" customFormat="false" ht="30.55" hidden="false" customHeight="false" outlineLevel="0" collapsed="false">
      <c r="A1416" s="151" t="s">
        <v>1877</v>
      </c>
      <c r="B1416" s="152" t="s">
        <v>1876</v>
      </c>
      <c r="C1416" s="203" t="s">
        <v>1878</v>
      </c>
      <c r="D1416" s="204" t="s">
        <v>1477</v>
      </c>
      <c r="E1416" s="203" t="s">
        <v>1879</v>
      </c>
    </row>
    <row r="1417" customFormat="false" ht="13.8" hidden="false" customHeight="false" outlineLevel="0" collapsed="false">
      <c r="A1417" s="205" t="s">
        <v>1880</v>
      </c>
      <c r="B1417" s="203" t="s">
        <v>1477</v>
      </c>
      <c r="C1417" s="152" t="s">
        <v>1881</v>
      </c>
      <c r="D1417" s="124" t="s">
        <v>1882</v>
      </c>
      <c r="E1417" s="153"/>
    </row>
    <row r="1418" customFormat="false" ht="13.8" hidden="false" customHeight="false" outlineLevel="0" collapsed="false">
      <c r="A1418" s="151" t="s">
        <v>1883</v>
      </c>
      <c r="B1418" s="152" t="s">
        <v>1882</v>
      </c>
      <c r="C1418" s="152" t="s">
        <v>1884</v>
      </c>
      <c r="D1418" s="124" t="s">
        <v>1667</v>
      </c>
      <c r="E1418" s="153"/>
    </row>
    <row r="1419" customFormat="false" ht="13.8" hidden="false" customHeight="false" outlineLevel="0" collapsed="false">
      <c r="A1419" s="151" t="s">
        <v>1885</v>
      </c>
      <c r="B1419" s="152" t="s">
        <v>1667</v>
      </c>
      <c r="C1419" s="164" t="s">
        <v>1886</v>
      </c>
      <c r="D1419" s="165" t="s">
        <v>1887</v>
      </c>
      <c r="E1419" s="153"/>
    </row>
    <row r="1420" customFormat="false" ht="13.8" hidden="false" customHeight="false" outlineLevel="0" collapsed="false">
      <c r="A1420" s="151" t="s">
        <v>1888</v>
      </c>
      <c r="B1420" s="164" t="s">
        <v>1887</v>
      </c>
      <c r="C1420" s="152" t="s">
        <v>1889</v>
      </c>
      <c r="D1420" s="124" t="s">
        <v>1712</v>
      </c>
      <c r="E1420" s="153"/>
    </row>
    <row r="1421" customFormat="false" ht="13.8" hidden="false" customHeight="false" outlineLevel="0" collapsed="false">
      <c r="A1421" s="151" t="s">
        <v>1890</v>
      </c>
      <c r="B1421" s="152" t="s">
        <v>1712</v>
      </c>
      <c r="C1421" s="164" t="s">
        <v>1891</v>
      </c>
      <c r="D1421" s="165" t="s">
        <v>1892</v>
      </c>
      <c r="E1421" s="153" t="s">
        <v>1893</v>
      </c>
    </row>
    <row r="1422" customFormat="false" ht="147" hidden="false" customHeight="false" outlineLevel="0" collapsed="false">
      <c r="A1422" s="151" t="s">
        <v>1894</v>
      </c>
      <c r="B1422" s="164" t="s">
        <v>1895</v>
      </c>
      <c r="C1422" s="206" t="s">
        <v>1896</v>
      </c>
      <c r="D1422" s="207" t="s">
        <v>1897</v>
      </c>
      <c r="E1422" s="206" t="s">
        <v>1898</v>
      </c>
    </row>
    <row r="1423" customFormat="false" ht="13.8" hidden="false" customHeight="false" outlineLevel="0" collapsed="false">
      <c r="A1423" s="208" t="s">
        <v>1899</v>
      </c>
      <c r="B1423" s="206" t="s">
        <v>1900</v>
      </c>
      <c r="C1423" s="152" t="s">
        <v>1901</v>
      </c>
      <c r="D1423" s="124" t="s">
        <v>1402</v>
      </c>
      <c r="E1423" s="153"/>
    </row>
    <row r="1424" customFormat="false" ht="13.8" hidden="false" customHeight="false" outlineLevel="0" collapsed="false">
      <c r="A1424" s="151" t="s">
        <v>1902</v>
      </c>
      <c r="B1424" s="152" t="s">
        <v>1402</v>
      </c>
      <c r="C1424" s="188" t="n">
        <v>7079817359</v>
      </c>
      <c r="D1424" s="195"/>
      <c r="E1424" s="189"/>
    </row>
    <row r="1425" customFormat="false" ht="13.8" hidden="false" customHeight="false" outlineLevel="0" collapsed="false">
      <c r="A1425" s="190" t="s">
        <v>1903</v>
      </c>
      <c r="B1425" s="188"/>
      <c r="C1425" s="152" t="s">
        <v>1904</v>
      </c>
      <c r="D1425" s="124" t="s">
        <v>1905</v>
      </c>
      <c r="E1425" s="153"/>
    </row>
    <row r="1426" customFormat="false" ht="13.8" hidden="false" customHeight="false" outlineLevel="0" collapsed="false">
      <c r="A1426" s="151" t="s">
        <v>1906</v>
      </c>
      <c r="B1426" s="152" t="s">
        <v>1905</v>
      </c>
      <c r="C1426" s="152" t="s">
        <v>1907</v>
      </c>
      <c r="D1426" s="124" t="s">
        <v>1908</v>
      </c>
      <c r="E1426" s="153"/>
    </row>
    <row r="1427" customFormat="false" ht="20.85" hidden="false" customHeight="false" outlineLevel="0" collapsed="false">
      <c r="A1427" s="151" t="s">
        <v>1909</v>
      </c>
      <c r="B1427" s="152" t="s">
        <v>1908</v>
      </c>
      <c r="C1427" s="152" t="s">
        <v>1910</v>
      </c>
      <c r="D1427" s="124" t="s">
        <v>1541</v>
      </c>
      <c r="E1427" s="153"/>
    </row>
    <row r="1428" customFormat="false" ht="13.8" hidden="false" customHeight="false" outlineLevel="0" collapsed="false">
      <c r="A1428" s="151" t="s">
        <v>1911</v>
      </c>
      <c r="B1428" s="152" t="s">
        <v>1541</v>
      </c>
      <c r="C1428" s="152" t="s">
        <v>1912</v>
      </c>
      <c r="D1428" s="124" t="s">
        <v>1913</v>
      </c>
      <c r="E1428" s="153"/>
    </row>
    <row r="1429" customFormat="false" ht="13.8" hidden="false" customHeight="false" outlineLevel="0" collapsed="false">
      <c r="A1429" s="151" t="s">
        <v>1914</v>
      </c>
      <c r="B1429" s="152" t="s">
        <v>1913</v>
      </c>
      <c r="C1429" s="152" t="s">
        <v>1915</v>
      </c>
      <c r="D1429" s="124" t="s">
        <v>1916</v>
      </c>
      <c r="E1429" s="153"/>
    </row>
    <row r="1430" customFormat="false" ht="13.8" hidden="false" customHeight="false" outlineLevel="0" collapsed="false">
      <c r="A1430" s="151" t="s">
        <v>1917</v>
      </c>
      <c r="B1430" s="152" t="s">
        <v>1916</v>
      </c>
      <c r="C1430" s="166" t="s">
        <v>1918</v>
      </c>
      <c r="D1430" s="199" t="s">
        <v>1784</v>
      </c>
      <c r="E1430" s="168"/>
    </row>
    <row r="1431" customFormat="false" ht="40.25" hidden="false" customHeight="false" outlineLevel="0" collapsed="false">
      <c r="A1431" s="169" t="s">
        <v>1919</v>
      </c>
      <c r="B1431" s="166" t="s">
        <v>1787</v>
      </c>
      <c r="C1431" s="152" t="s">
        <v>1920</v>
      </c>
      <c r="D1431" s="187" t="s">
        <v>1921</v>
      </c>
      <c r="E1431" s="153" t="s">
        <v>1922</v>
      </c>
    </row>
    <row r="1432" customFormat="false" ht="13.8" hidden="false" customHeight="false" outlineLevel="0" collapsed="false">
      <c r="A1432" s="151" t="s">
        <v>1923</v>
      </c>
      <c r="B1432" s="152" t="s">
        <v>1924</v>
      </c>
      <c r="C1432" s="152" t="s">
        <v>1925</v>
      </c>
      <c r="D1432" s="124" t="s">
        <v>1926</v>
      </c>
      <c r="E1432" s="153"/>
    </row>
    <row r="1433" customFormat="false" ht="13.8" hidden="false" customHeight="false" outlineLevel="0" collapsed="false">
      <c r="A1433" s="151" t="s">
        <v>1927</v>
      </c>
      <c r="B1433" s="152" t="s">
        <v>1926</v>
      </c>
      <c r="C1433" s="152" t="s">
        <v>1928</v>
      </c>
      <c r="D1433" s="124" t="s">
        <v>1929</v>
      </c>
      <c r="E1433" s="153"/>
    </row>
    <row r="1434" customFormat="false" ht="13.8" hidden="false" customHeight="false" outlineLevel="0" collapsed="false">
      <c r="A1434" s="151" t="s">
        <v>1930</v>
      </c>
      <c r="B1434" s="152" t="s">
        <v>1929</v>
      </c>
      <c r="C1434" s="152"/>
      <c r="D1434" s="124" t="s">
        <v>1931</v>
      </c>
      <c r="E1434" s="153"/>
    </row>
    <row r="1435" customFormat="false" ht="13.8" hidden="false" customHeight="false" outlineLevel="0" collapsed="false">
      <c r="A1435" s="151" t="s">
        <v>1932</v>
      </c>
      <c r="B1435" s="152" t="s">
        <v>1931</v>
      </c>
      <c r="C1435" s="152" t="s">
        <v>1854</v>
      </c>
      <c r="D1435" s="124" t="s">
        <v>1704</v>
      </c>
      <c r="E1435" s="153"/>
    </row>
    <row r="1436" customFormat="false" ht="13.8" hidden="false" customHeight="false" outlineLevel="0" collapsed="false">
      <c r="A1436" s="151" t="s">
        <v>1933</v>
      </c>
      <c r="B1436" s="152" t="s">
        <v>1704</v>
      </c>
      <c r="C1436" s="152" t="s">
        <v>1934</v>
      </c>
      <c r="D1436" s="124" t="s">
        <v>1399</v>
      </c>
      <c r="E1436" s="153"/>
    </row>
    <row r="1437" customFormat="false" ht="13.8" hidden="false" customHeight="false" outlineLevel="0" collapsed="false">
      <c r="A1437" s="151" t="s">
        <v>1935</v>
      </c>
      <c r="B1437" s="152" t="s">
        <v>1399</v>
      </c>
      <c r="C1437" s="152" t="s">
        <v>1936</v>
      </c>
      <c r="D1437" s="124" t="s">
        <v>1937</v>
      </c>
      <c r="E1437" s="153"/>
    </row>
    <row r="1438" customFormat="false" ht="13.8" hidden="false" customHeight="false" outlineLevel="0" collapsed="false">
      <c r="A1438" s="151" t="s">
        <v>1938</v>
      </c>
      <c r="B1438" s="152" t="s">
        <v>1937</v>
      </c>
      <c r="C1438" s="152" t="s">
        <v>1939</v>
      </c>
      <c r="D1438" s="124" t="s">
        <v>1940</v>
      </c>
      <c r="E1438" s="153"/>
    </row>
    <row r="1439" customFormat="false" ht="49.95" hidden="false" customHeight="false" outlineLevel="0" collapsed="false">
      <c r="A1439" s="151" t="s">
        <v>1941</v>
      </c>
      <c r="B1439" s="152" t="s">
        <v>1940</v>
      </c>
      <c r="C1439" s="166" t="s">
        <v>1942</v>
      </c>
      <c r="D1439" s="199" t="s">
        <v>1943</v>
      </c>
      <c r="E1439" s="168" t="s">
        <v>1944</v>
      </c>
    </row>
    <row r="1440" customFormat="false" ht="30.55" hidden="false" customHeight="false" outlineLevel="0" collapsed="false">
      <c r="A1440" s="169" t="s">
        <v>1945</v>
      </c>
      <c r="B1440" s="166" t="s">
        <v>1946</v>
      </c>
      <c r="C1440" s="152" t="s">
        <v>1947</v>
      </c>
      <c r="D1440" s="187" t="s">
        <v>1948</v>
      </c>
      <c r="E1440" s="153" t="s">
        <v>1949</v>
      </c>
    </row>
    <row r="1441" customFormat="false" ht="13.8" hidden="false" customHeight="false" outlineLevel="0" collapsed="false">
      <c r="A1441" s="151" t="s">
        <v>1950</v>
      </c>
      <c r="B1441" s="152" t="s">
        <v>1951</v>
      </c>
      <c r="C1441" s="152" t="s">
        <v>1952</v>
      </c>
      <c r="D1441" s="124" t="s">
        <v>1615</v>
      </c>
      <c r="E1441" s="153"/>
    </row>
    <row r="1442" customFormat="false" ht="13.8" hidden="false" customHeight="false" outlineLevel="0" collapsed="false">
      <c r="A1442" s="151" t="s">
        <v>1953</v>
      </c>
      <c r="B1442" s="152" t="s">
        <v>1615</v>
      </c>
      <c r="C1442" s="152" t="s">
        <v>1954</v>
      </c>
      <c r="D1442" s="124" t="s">
        <v>1955</v>
      </c>
      <c r="E1442" s="153"/>
    </row>
    <row r="1443" customFormat="false" ht="13.8" hidden="false" customHeight="false" outlineLevel="0" collapsed="false">
      <c r="A1443" s="151" t="s">
        <v>1956</v>
      </c>
      <c r="B1443" s="152" t="s">
        <v>1955</v>
      </c>
      <c r="C1443" s="164" t="s">
        <v>1957</v>
      </c>
      <c r="D1443" s="165" t="s">
        <v>1402</v>
      </c>
      <c r="E1443" s="153"/>
    </row>
    <row r="1444" customFormat="false" ht="13.8" hidden="false" customHeight="false" outlineLevel="0" collapsed="false">
      <c r="A1444" s="151" t="s">
        <v>1958</v>
      </c>
      <c r="B1444" s="164" t="s">
        <v>1402</v>
      </c>
      <c r="C1444" s="152" t="s">
        <v>1959</v>
      </c>
      <c r="D1444" s="124" t="s">
        <v>1960</v>
      </c>
      <c r="E1444" s="153"/>
    </row>
    <row r="1445" customFormat="false" ht="13.8" hidden="false" customHeight="false" outlineLevel="0" collapsed="false">
      <c r="A1445" s="151" t="s">
        <v>1961</v>
      </c>
      <c r="B1445" s="152" t="s">
        <v>1960</v>
      </c>
      <c r="C1445" s="152" t="s">
        <v>1962</v>
      </c>
      <c r="D1445" s="124" t="s">
        <v>1963</v>
      </c>
      <c r="E1445" s="153"/>
    </row>
    <row r="1446" customFormat="false" ht="13.8" hidden="false" customHeight="false" outlineLevel="0" collapsed="false">
      <c r="A1446" s="151" t="s">
        <v>1964</v>
      </c>
      <c r="B1446" s="152" t="s">
        <v>1963</v>
      </c>
      <c r="C1446" s="152" t="s">
        <v>1965</v>
      </c>
      <c r="D1446" s="124" t="s">
        <v>1966</v>
      </c>
      <c r="E1446" s="153"/>
    </row>
    <row r="1447" customFormat="false" ht="13.8" hidden="false" customHeight="false" outlineLevel="0" collapsed="false">
      <c r="A1447" s="151" t="s">
        <v>1967</v>
      </c>
      <c r="B1447" s="152" t="s">
        <v>1966</v>
      </c>
      <c r="C1447" s="152" t="s">
        <v>1889</v>
      </c>
      <c r="D1447" s="124" t="s">
        <v>1968</v>
      </c>
      <c r="E1447" s="153"/>
    </row>
    <row r="1448" customFormat="false" ht="13.8" hidden="false" customHeight="false" outlineLevel="0" collapsed="false">
      <c r="A1448" s="151" t="s">
        <v>1969</v>
      </c>
      <c r="B1448" s="152" t="s">
        <v>1968</v>
      </c>
      <c r="C1448" s="166" t="s">
        <v>1970</v>
      </c>
      <c r="D1448" s="167" t="s">
        <v>1701</v>
      </c>
      <c r="E1448" s="168" t="s">
        <v>1971</v>
      </c>
    </row>
    <row r="1449" customFormat="false" ht="49.95" hidden="false" customHeight="false" outlineLevel="0" collapsed="false">
      <c r="A1449" s="169" t="s">
        <v>1972</v>
      </c>
      <c r="B1449" s="166" t="s">
        <v>1701</v>
      </c>
      <c r="C1449" s="152" t="s">
        <v>1973</v>
      </c>
      <c r="D1449" s="187" t="s">
        <v>1974</v>
      </c>
      <c r="E1449" s="153" t="s">
        <v>1975</v>
      </c>
    </row>
    <row r="1450" customFormat="false" ht="20.85" hidden="false" customHeight="false" outlineLevel="0" collapsed="false">
      <c r="A1450" s="151" t="s">
        <v>1976</v>
      </c>
      <c r="B1450" s="152" t="s">
        <v>1977</v>
      </c>
      <c r="C1450" s="164" t="s">
        <v>1978</v>
      </c>
      <c r="D1450" s="165" t="s">
        <v>1813</v>
      </c>
      <c r="E1450" s="153"/>
    </row>
    <row r="1451" customFormat="false" ht="20.85" hidden="false" customHeight="false" outlineLevel="0" collapsed="false">
      <c r="A1451" s="151" t="s">
        <v>1979</v>
      </c>
      <c r="B1451" s="164" t="s">
        <v>1813</v>
      </c>
      <c r="C1451" s="152" t="s">
        <v>1980</v>
      </c>
      <c r="D1451" s="124" t="s">
        <v>1981</v>
      </c>
      <c r="E1451" s="153"/>
    </row>
    <row r="1452" customFormat="false" ht="13.8" hidden="false" customHeight="false" outlineLevel="0" collapsed="false">
      <c r="A1452" s="151" t="s">
        <v>641</v>
      </c>
      <c r="B1452" s="152" t="s">
        <v>1981</v>
      </c>
      <c r="C1452" s="164" t="s">
        <v>1982</v>
      </c>
      <c r="D1452" s="124" t="s">
        <v>1983</v>
      </c>
      <c r="E1452" s="153"/>
    </row>
    <row r="1453" customFormat="false" ht="13.8" hidden="false" customHeight="false" outlineLevel="0" collapsed="false">
      <c r="A1453" s="151" t="s">
        <v>1984</v>
      </c>
      <c r="B1453" s="152" t="s">
        <v>1983</v>
      </c>
      <c r="C1453" s="152" t="s">
        <v>1985</v>
      </c>
      <c r="D1453" s="124" t="s">
        <v>1986</v>
      </c>
      <c r="E1453" s="153"/>
    </row>
    <row r="1454" customFormat="false" ht="13.8" hidden="false" customHeight="false" outlineLevel="0" collapsed="false">
      <c r="A1454" s="151" t="s">
        <v>869</v>
      </c>
      <c r="B1454" s="152" t="s">
        <v>1986</v>
      </c>
      <c r="C1454" s="152" t="s">
        <v>1987</v>
      </c>
      <c r="D1454" s="124" t="s">
        <v>1988</v>
      </c>
      <c r="E1454" s="153"/>
    </row>
    <row r="1455" customFormat="false" ht="13.8" hidden="false" customHeight="false" outlineLevel="0" collapsed="false">
      <c r="A1455" s="151" t="s">
        <v>1989</v>
      </c>
      <c r="B1455" s="152" t="s">
        <v>1988</v>
      </c>
      <c r="C1455" s="152" t="s">
        <v>1990</v>
      </c>
      <c r="D1455" s="124" t="s">
        <v>1524</v>
      </c>
      <c r="E1455" s="153"/>
    </row>
    <row r="1456" customFormat="false" ht="13.8" hidden="false" customHeight="false" outlineLevel="0" collapsed="false">
      <c r="A1456" s="151" t="s">
        <v>1991</v>
      </c>
      <c r="B1456" s="152" t="s">
        <v>1524</v>
      </c>
      <c r="C1456" s="153"/>
      <c r="D1456" s="176" t="s">
        <v>1477</v>
      </c>
      <c r="E1456" s="153"/>
    </row>
    <row r="1457" customFormat="false" ht="13.8" hidden="false" customHeight="false" outlineLevel="0" collapsed="false">
      <c r="A1457" s="177" t="s">
        <v>1992</v>
      </c>
      <c r="B1457" s="153" t="s">
        <v>1477</v>
      </c>
      <c r="C1457" s="152" t="s">
        <v>1993</v>
      </c>
      <c r="D1457" s="187"/>
      <c r="E1457" s="153"/>
    </row>
    <row r="1458" customFormat="false" ht="20.85" hidden="false" customHeight="false" outlineLevel="0" collapsed="false">
      <c r="A1458" s="151" t="s">
        <v>1994</v>
      </c>
      <c r="B1458" s="152" t="s">
        <v>1995</v>
      </c>
      <c r="C1458" s="209" t="s">
        <v>1996</v>
      </c>
      <c r="D1458" s="125" t="s">
        <v>1997</v>
      </c>
      <c r="E1458" s="210" t="s">
        <v>1998</v>
      </c>
    </row>
    <row r="1459" customFormat="false" ht="13.8" hidden="false" customHeight="false" outlineLevel="0" collapsed="false">
      <c r="A1459" s="211" t="s">
        <v>1999</v>
      </c>
      <c r="B1459" s="209" t="s">
        <v>2000</v>
      </c>
      <c r="C1459" s="153" t="s">
        <v>2001</v>
      </c>
      <c r="D1459" s="176" t="s">
        <v>769</v>
      </c>
      <c r="E1459" s="153"/>
    </row>
    <row r="1460" customFormat="false" ht="13.8" hidden="false" customHeight="false" outlineLevel="0" collapsed="false">
      <c r="A1460" s="177" t="s">
        <v>2002</v>
      </c>
      <c r="B1460" s="153" t="s">
        <v>769</v>
      </c>
      <c r="C1460" s="152" t="s">
        <v>2003</v>
      </c>
      <c r="D1460" s="124" t="s">
        <v>2004</v>
      </c>
      <c r="E1460" s="153"/>
    </row>
    <row r="1461" customFormat="false" ht="20.85" hidden="false" customHeight="false" outlineLevel="0" collapsed="false">
      <c r="A1461" s="151" t="s">
        <v>867</v>
      </c>
      <c r="B1461" s="152" t="s">
        <v>2004</v>
      </c>
      <c r="C1461" s="164" t="s">
        <v>2005</v>
      </c>
      <c r="D1461" s="165" t="s">
        <v>2006</v>
      </c>
      <c r="E1461" s="153"/>
    </row>
    <row r="1462" customFormat="false" ht="13.8" hidden="false" customHeight="false" outlineLevel="0" collapsed="false">
      <c r="A1462" s="151" t="s">
        <v>2007</v>
      </c>
      <c r="B1462" s="164" t="s">
        <v>2006</v>
      </c>
      <c r="C1462" s="152" t="s">
        <v>2008</v>
      </c>
      <c r="D1462" s="124" t="s">
        <v>2009</v>
      </c>
      <c r="E1462" s="153"/>
    </row>
    <row r="1463" customFormat="false" ht="20.85" hidden="false" customHeight="false" outlineLevel="0" collapsed="false">
      <c r="A1463" s="151" t="s">
        <v>2010</v>
      </c>
      <c r="B1463" s="152" t="s">
        <v>2009</v>
      </c>
      <c r="C1463" s="152" t="s">
        <v>2011</v>
      </c>
      <c r="D1463" s="124" t="s">
        <v>2012</v>
      </c>
      <c r="E1463" s="153"/>
    </row>
    <row r="1464" customFormat="false" ht="13.8" hidden="false" customHeight="false" outlineLevel="0" collapsed="false">
      <c r="A1464" s="151" t="s">
        <v>2013</v>
      </c>
      <c r="B1464" s="152" t="s">
        <v>2012</v>
      </c>
      <c r="C1464" s="152" t="s">
        <v>2014</v>
      </c>
      <c r="D1464" s="124" t="s">
        <v>2015</v>
      </c>
      <c r="E1464" s="153"/>
    </row>
    <row r="1465" customFormat="false" ht="13.8" hidden="false" customHeight="false" outlineLevel="0" collapsed="false">
      <c r="A1465" s="151" t="s">
        <v>2016</v>
      </c>
      <c r="B1465" s="152" t="s">
        <v>2015</v>
      </c>
      <c r="C1465" s="152" t="s">
        <v>2017</v>
      </c>
      <c r="D1465" s="124" t="s">
        <v>2018</v>
      </c>
      <c r="E1465" s="153"/>
    </row>
    <row r="1466" customFormat="false" ht="30.55" hidden="false" customHeight="false" outlineLevel="0" collapsed="false">
      <c r="A1466" s="151" t="s">
        <v>2019</v>
      </c>
      <c r="B1466" s="152" t="s">
        <v>2018</v>
      </c>
      <c r="C1466" s="152" t="s">
        <v>2020</v>
      </c>
      <c r="D1466" s="124"/>
      <c r="E1466" s="153" t="s">
        <v>2021</v>
      </c>
    </row>
    <row r="1467" customFormat="false" ht="40.25" hidden="false" customHeight="false" outlineLevel="0" collapsed="false">
      <c r="A1467" s="151" t="s">
        <v>2022</v>
      </c>
      <c r="B1467" s="152" t="s">
        <v>2023</v>
      </c>
      <c r="C1467" s="152" t="s">
        <v>2024</v>
      </c>
      <c r="D1467" s="187" t="s">
        <v>2025</v>
      </c>
      <c r="E1467" s="153" t="s">
        <v>2026</v>
      </c>
    </row>
    <row r="1468" customFormat="false" ht="20.85" hidden="false" customHeight="false" outlineLevel="0" collapsed="false">
      <c r="A1468" s="151" t="s">
        <v>2027</v>
      </c>
      <c r="B1468" s="152" t="s">
        <v>2028</v>
      </c>
      <c r="C1468" s="152" t="s">
        <v>2029</v>
      </c>
      <c r="D1468" s="124" t="s">
        <v>2030</v>
      </c>
      <c r="E1468" s="153"/>
    </row>
    <row r="1469" customFormat="false" ht="13.8" hidden="false" customHeight="false" outlineLevel="0" collapsed="false">
      <c r="A1469" s="151" t="s">
        <v>2031</v>
      </c>
      <c r="B1469" s="152" t="s">
        <v>2030</v>
      </c>
      <c r="C1469" s="152" t="s">
        <v>2032</v>
      </c>
      <c r="D1469" s="124" t="s">
        <v>2033</v>
      </c>
      <c r="E1469" s="153"/>
    </row>
    <row r="1470" customFormat="false" ht="13.8" hidden="false" customHeight="false" outlineLevel="0" collapsed="false">
      <c r="A1470" s="151" t="s">
        <v>2034</v>
      </c>
      <c r="B1470" s="152" t="s">
        <v>2033</v>
      </c>
      <c r="C1470" s="152" t="s">
        <v>2035</v>
      </c>
      <c r="D1470" s="124" t="s">
        <v>2036</v>
      </c>
      <c r="E1470" s="153"/>
    </row>
    <row r="1471" customFormat="false" ht="13.8" hidden="false" customHeight="false" outlineLevel="0" collapsed="false">
      <c r="A1471" s="151" t="s">
        <v>2037</v>
      </c>
      <c r="B1471" s="152" t="s">
        <v>2036</v>
      </c>
      <c r="C1471" s="152" t="s">
        <v>2038</v>
      </c>
      <c r="D1471" s="124" t="s">
        <v>2039</v>
      </c>
      <c r="E1471" s="153"/>
    </row>
    <row r="1472" customFormat="false" ht="13.8" hidden="false" customHeight="false" outlineLevel="0" collapsed="false">
      <c r="A1472" s="151" t="s">
        <v>2040</v>
      </c>
      <c r="B1472" s="152" t="s">
        <v>2039</v>
      </c>
      <c r="C1472" s="152" t="s">
        <v>2041</v>
      </c>
      <c r="D1472" s="124" t="s">
        <v>2042</v>
      </c>
      <c r="E1472" s="153"/>
    </row>
    <row r="1473" customFormat="false" ht="13.8" hidden="false" customHeight="false" outlineLevel="0" collapsed="false">
      <c r="A1473" s="151" t="s">
        <v>2043</v>
      </c>
      <c r="B1473" s="152" t="s">
        <v>2042</v>
      </c>
      <c r="C1473" s="153"/>
      <c r="D1473" s="176" t="s">
        <v>176</v>
      </c>
      <c r="E1473" s="153"/>
    </row>
    <row r="1474" customFormat="false" ht="13.8" hidden="false" customHeight="false" outlineLevel="0" collapsed="false">
      <c r="A1474" s="177" t="s">
        <v>2044</v>
      </c>
      <c r="B1474" s="153" t="s">
        <v>176</v>
      </c>
      <c r="C1474" s="152" t="s">
        <v>2045</v>
      </c>
      <c r="D1474" s="124" t="s">
        <v>1712</v>
      </c>
      <c r="E1474" s="153"/>
    </row>
    <row r="1475" customFormat="false" ht="30.55" hidden="false" customHeight="false" outlineLevel="0" collapsed="false">
      <c r="A1475" s="151" t="s">
        <v>819</v>
      </c>
      <c r="B1475" s="152" t="s">
        <v>1712</v>
      </c>
      <c r="C1475" s="152" t="s">
        <v>2046</v>
      </c>
      <c r="D1475" s="124" t="s">
        <v>2047</v>
      </c>
      <c r="E1475" s="153" t="s">
        <v>2048</v>
      </c>
    </row>
    <row r="1476" customFormat="false" ht="20.85" hidden="false" customHeight="false" outlineLevel="0" collapsed="false">
      <c r="A1476" s="151" t="s">
        <v>2049</v>
      </c>
      <c r="B1476" s="152" t="s">
        <v>2050</v>
      </c>
      <c r="C1476" s="153" t="s">
        <v>2051</v>
      </c>
      <c r="D1476" s="187" t="s">
        <v>2052</v>
      </c>
      <c r="E1476" s="153"/>
    </row>
    <row r="1477" customFormat="false" ht="13.8" hidden="false" customHeight="false" outlineLevel="0" collapsed="false">
      <c r="A1477" s="177" t="s">
        <v>2053</v>
      </c>
      <c r="B1477" s="153" t="s">
        <v>1658</v>
      </c>
      <c r="C1477" s="152" t="s">
        <v>2054</v>
      </c>
      <c r="D1477" s="124" t="s">
        <v>2055</v>
      </c>
      <c r="E1477" s="153"/>
    </row>
    <row r="1478" customFormat="false" ht="13.8" hidden="false" customHeight="false" outlineLevel="0" collapsed="false">
      <c r="A1478" s="151" t="s">
        <v>2056</v>
      </c>
      <c r="B1478" s="152" t="s">
        <v>2055</v>
      </c>
      <c r="C1478" s="152" t="s">
        <v>2057</v>
      </c>
      <c r="D1478" s="124" t="s">
        <v>2058</v>
      </c>
      <c r="E1478" s="153"/>
    </row>
    <row r="1479" customFormat="false" ht="13.8" hidden="false" customHeight="false" outlineLevel="0" collapsed="false">
      <c r="A1479" s="151" t="s">
        <v>2059</v>
      </c>
      <c r="B1479" s="152" t="s">
        <v>2058</v>
      </c>
      <c r="C1479" s="164" t="s">
        <v>2060</v>
      </c>
      <c r="D1479" s="165" t="s">
        <v>2061</v>
      </c>
      <c r="E1479" s="153"/>
    </row>
    <row r="1480" customFormat="false" ht="13.8" hidden="false" customHeight="false" outlineLevel="0" collapsed="false">
      <c r="A1480" s="151" t="s">
        <v>2062</v>
      </c>
      <c r="B1480" s="164" t="s">
        <v>2061</v>
      </c>
      <c r="C1480" s="152" t="s">
        <v>2063</v>
      </c>
      <c r="D1480" s="124" t="s">
        <v>2064</v>
      </c>
      <c r="E1480" s="153"/>
    </row>
    <row r="1481" customFormat="false" ht="13.8" hidden="false" customHeight="false" outlineLevel="0" collapsed="false">
      <c r="A1481" s="151" t="s">
        <v>2065</v>
      </c>
      <c r="B1481" s="152" t="s">
        <v>2064</v>
      </c>
      <c r="C1481" s="152" t="s">
        <v>2066</v>
      </c>
      <c r="D1481" s="124" t="s">
        <v>2067</v>
      </c>
      <c r="E1481" s="153"/>
    </row>
    <row r="1482" customFormat="false" ht="20.85" hidden="false" customHeight="false" outlineLevel="0" collapsed="false">
      <c r="A1482" s="151" t="s">
        <v>2068</v>
      </c>
      <c r="B1482" s="152" t="s">
        <v>2067</v>
      </c>
      <c r="C1482" s="152" t="s">
        <v>2069</v>
      </c>
      <c r="D1482" s="124" t="s">
        <v>2070</v>
      </c>
      <c r="E1482" s="153"/>
    </row>
    <row r="1483" customFormat="false" ht="13.8" hidden="false" customHeight="false" outlineLevel="0" collapsed="false">
      <c r="A1483" s="151" t="s">
        <v>780</v>
      </c>
      <c r="B1483" s="152" t="s">
        <v>2070</v>
      </c>
      <c r="C1483" s="152" t="s">
        <v>2071</v>
      </c>
      <c r="D1483" s="124" t="s">
        <v>1477</v>
      </c>
      <c r="E1483" s="153"/>
    </row>
    <row r="1484" customFormat="false" ht="13.8" hidden="false" customHeight="false" outlineLevel="0" collapsed="false">
      <c r="A1484" s="151" t="s">
        <v>2072</v>
      </c>
      <c r="B1484" s="152" t="s">
        <v>1477</v>
      </c>
      <c r="C1484" s="153" t="s">
        <v>2073</v>
      </c>
      <c r="D1484" s="176" t="s">
        <v>2074</v>
      </c>
      <c r="E1484" s="153" t="s">
        <v>2075</v>
      </c>
    </row>
    <row r="1485" customFormat="false" ht="59.7" hidden="false" customHeight="false" outlineLevel="0" collapsed="false">
      <c r="A1485" s="177" t="s">
        <v>2076</v>
      </c>
      <c r="B1485" s="153" t="s">
        <v>2074</v>
      </c>
      <c r="C1485" s="153" t="s">
        <v>2077</v>
      </c>
      <c r="D1485" s="187" t="s">
        <v>2078</v>
      </c>
      <c r="E1485" s="153" t="s">
        <v>2079</v>
      </c>
    </row>
    <row r="1486" customFormat="false" ht="13.8" hidden="false" customHeight="false" outlineLevel="0" collapsed="false">
      <c r="A1486" s="177" t="s">
        <v>2080</v>
      </c>
      <c r="B1486" s="153" t="s">
        <v>2081</v>
      </c>
      <c r="C1486" s="164" t="s">
        <v>2082</v>
      </c>
      <c r="D1486" s="165" t="s">
        <v>2083</v>
      </c>
      <c r="E1486" s="153"/>
    </row>
    <row r="1487" customFormat="false" ht="13.8" hidden="false" customHeight="false" outlineLevel="0" collapsed="false">
      <c r="A1487" s="151" t="s">
        <v>2084</v>
      </c>
      <c r="B1487" s="164" t="s">
        <v>2083</v>
      </c>
      <c r="C1487" s="152" t="s">
        <v>2085</v>
      </c>
      <c r="D1487" s="124" t="s">
        <v>1477</v>
      </c>
      <c r="E1487" s="153"/>
    </row>
    <row r="1488" customFormat="false" ht="13.8" hidden="false" customHeight="false" outlineLevel="0" collapsed="false">
      <c r="A1488" s="151" t="s">
        <v>835</v>
      </c>
      <c r="B1488" s="152" t="s">
        <v>1477</v>
      </c>
      <c r="C1488" s="152" t="s">
        <v>2086</v>
      </c>
      <c r="D1488" s="124" t="s">
        <v>2087</v>
      </c>
      <c r="E1488" s="153"/>
    </row>
    <row r="1489" customFormat="false" ht="13.8" hidden="false" customHeight="false" outlineLevel="0" collapsed="false">
      <c r="A1489" s="151" t="s">
        <v>2088</v>
      </c>
      <c r="B1489" s="152" t="s">
        <v>2087</v>
      </c>
      <c r="C1489" s="152" t="s">
        <v>2089</v>
      </c>
      <c r="D1489" s="124" t="s">
        <v>1946</v>
      </c>
      <c r="E1489" s="153"/>
    </row>
    <row r="1490" customFormat="false" ht="13.8" hidden="false" customHeight="false" outlineLevel="0" collapsed="false">
      <c r="A1490" s="151" t="s">
        <v>2090</v>
      </c>
      <c r="B1490" s="152" t="s">
        <v>1946</v>
      </c>
      <c r="C1490" s="152" t="s">
        <v>2091</v>
      </c>
      <c r="D1490" s="124" t="s">
        <v>2092</v>
      </c>
      <c r="E1490" s="153"/>
    </row>
    <row r="1491" customFormat="false" ht="13.8" hidden="false" customHeight="false" outlineLevel="0" collapsed="false">
      <c r="A1491" s="151" t="s">
        <v>2093</v>
      </c>
      <c r="B1491" s="152" t="s">
        <v>2092</v>
      </c>
      <c r="C1491" s="152" t="s">
        <v>2094</v>
      </c>
      <c r="D1491" s="124" t="s">
        <v>2095</v>
      </c>
      <c r="E1491" s="153"/>
    </row>
    <row r="1492" customFormat="false" ht="13.8" hidden="false" customHeight="false" outlineLevel="0" collapsed="false">
      <c r="A1492" s="151" t="s">
        <v>2096</v>
      </c>
      <c r="B1492" s="152" t="s">
        <v>2095</v>
      </c>
      <c r="C1492" s="152" t="s">
        <v>2097</v>
      </c>
      <c r="D1492" s="124" t="s">
        <v>2098</v>
      </c>
      <c r="E1492" s="153"/>
    </row>
    <row r="1493" customFormat="false" ht="13.8" hidden="false" customHeight="false" outlineLevel="0" collapsed="false">
      <c r="A1493" s="151" t="s">
        <v>2099</v>
      </c>
      <c r="B1493" s="152" t="s">
        <v>2098</v>
      </c>
      <c r="C1493" s="164" t="s">
        <v>2100</v>
      </c>
      <c r="D1493" s="187" t="s">
        <v>2101</v>
      </c>
      <c r="E1493" s="153" t="s">
        <v>2102</v>
      </c>
    </row>
    <row r="1494" customFormat="false" ht="30.55" hidden="false" customHeight="false" outlineLevel="0" collapsed="false">
      <c r="A1494" s="151" t="s">
        <v>2103</v>
      </c>
      <c r="B1494" s="164" t="s">
        <v>2104</v>
      </c>
      <c r="C1494" s="212" t="s">
        <v>2105</v>
      </c>
      <c r="D1494" s="213" t="s">
        <v>2106</v>
      </c>
      <c r="E1494" s="212" t="s">
        <v>2107</v>
      </c>
    </row>
    <row r="1495" customFormat="false" ht="13.8" hidden="false" customHeight="false" outlineLevel="0" collapsed="false">
      <c r="A1495" s="214" t="s">
        <v>2108</v>
      </c>
      <c r="B1495" s="212" t="s">
        <v>2106</v>
      </c>
      <c r="C1495" s="164" t="s">
        <v>2109</v>
      </c>
      <c r="D1495" s="165" t="s">
        <v>1813</v>
      </c>
      <c r="E1495" s="153"/>
    </row>
    <row r="1496" customFormat="false" ht="20.85" hidden="false" customHeight="false" outlineLevel="0" collapsed="false">
      <c r="A1496" s="151" t="s">
        <v>2110</v>
      </c>
      <c r="B1496" s="164" t="s">
        <v>1813</v>
      </c>
      <c r="C1496" s="152" t="s">
        <v>2111</v>
      </c>
      <c r="D1496" s="124" t="s">
        <v>2112</v>
      </c>
      <c r="E1496" s="153"/>
    </row>
    <row r="1497" customFormat="false" ht="13.8" hidden="false" customHeight="false" outlineLevel="0" collapsed="false">
      <c r="A1497" s="151" t="s">
        <v>2113</v>
      </c>
      <c r="B1497" s="152" t="s">
        <v>2112</v>
      </c>
      <c r="C1497" s="164" t="s">
        <v>2114</v>
      </c>
      <c r="D1497" s="165" t="s">
        <v>2115</v>
      </c>
      <c r="E1497" s="153"/>
    </row>
    <row r="1498" customFormat="false" ht="13.8" hidden="false" customHeight="false" outlineLevel="0" collapsed="false">
      <c r="A1498" s="151" t="s">
        <v>2116</v>
      </c>
      <c r="B1498" s="164" t="s">
        <v>2115</v>
      </c>
      <c r="C1498" s="152" t="s">
        <v>2117</v>
      </c>
      <c r="D1498" s="124" t="s">
        <v>2118</v>
      </c>
      <c r="E1498" s="153"/>
    </row>
    <row r="1499" customFormat="false" ht="20.85" hidden="false" customHeight="false" outlineLevel="0" collapsed="false">
      <c r="A1499" s="151" t="s">
        <v>2119</v>
      </c>
      <c r="B1499" s="152" t="s">
        <v>2118</v>
      </c>
      <c r="C1499" s="170" t="s">
        <v>2120</v>
      </c>
      <c r="D1499" s="159" t="s">
        <v>2121</v>
      </c>
      <c r="E1499" s="158" t="s">
        <v>2122</v>
      </c>
    </row>
    <row r="1500" customFormat="false" ht="13.8" hidden="false" customHeight="false" outlineLevel="0" collapsed="false">
      <c r="A1500" s="163" t="s">
        <v>2123</v>
      </c>
      <c r="B1500" s="170" t="s">
        <v>2124</v>
      </c>
      <c r="C1500" s="164" t="s">
        <v>2125</v>
      </c>
      <c r="D1500" s="165" t="s">
        <v>52</v>
      </c>
      <c r="E1500" s="153"/>
    </row>
    <row r="1501" customFormat="false" ht="13.8" hidden="false" customHeight="false" outlineLevel="0" collapsed="false">
      <c r="A1501" s="151" t="s">
        <v>2044</v>
      </c>
      <c r="B1501" s="164" t="s">
        <v>52</v>
      </c>
      <c r="C1501" s="152" t="s">
        <v>2126</v>
      </c>
      <c r="D1501" s="124" t="s">
        <v>1712</v>
      </c>
      <c r="E1501" s="153"/>
    </row>
    <row r="1502" customFormat="false" ht="13.8" hidden="false" customHeight="false" outlineLevel="0" collapsed="false">
      <c r="A1502" s="151" t="s">
        <v>2127</v>
      </c>
      <c r="B1502" s="152" t="s">
        <v>1712</v>
      </c>
      <c r="C1502" s="152" t="s">
        <v>2128</v>
      </c>
      <c r="D1502" s="124" t="s">
        <v>2129</v>
      </c>
      <c r="E1502" s="153" t="s">
        <v>2130</v>
      </c>
    </row>
    <row r="1503" customFormat="false" ht="20.85" hidden="false" customHeight="false" outlineLevel="0" collapsed="false">
      <c r="A1503" s="151" t="s">
        <v>2131</v>
      </c>
      <c r="B1503" s="152" t="s">
        <v>2129</v>
      </c>
      <c r="C1503" s="188" t="s">
        <v>2132</v>
      </c>
      <c r="D1503" s="187" t="s">
        <v>2133</v>
      </c>
      <c r="E1503" s="189" t="s">
        <v>2134</v>
      </c>
    </row>
    <row r="1504" customFormat="false" ht="40.25" hidden="false" customHeight="false" outlineLevel="0" collapsed="false">
      <c r="A1504" s="190" t="s">
        <v>2135</v>
      </c>
      <c r="B1504" s="188" t="s">
        <v>2136</v>
      </c>
      <c r="C1504" s="170" t="s">
        <v>2137</v>
      </c>
      <c r="D1504" s="171"/>
      <c r="E1504" s="158" t="s">
        <v>2138</v>
      </c>
    </row>
    <row r="1505" customFormat="false" ht="20.85" hidden="false" customHeight="false" outlineLevel="0" collapsed="false">
      <c r="A1505" s="163" t="s">
        <v>2139</v>
      </c>
      <c r="B1505" s="170" t="s">
        <v>2140</v>
      </c>
      <c r="C1505" s="152" t="s">
        <v>2141</v>
      </c>
      <c r="D1505" s="124" t="s">
        <v>2142</v>
      </c>
      <c r="E1505" s="153"/>
    </row>
    <row r="1506" customFormat="false" ht="13.8" hidden="false" customHeight="false" outlineLevel="0" collapsed="false">
      <c r="A1506" s="151" t="s">
        <v>2143</v>
      </c>
      <c r="B1506" s="152" t="s">
        <v>2142</v>
      </c>
      <c r="C1506" s="188"/>
      <c r="D1506" s="195"/>
      <c r="E1506" s="189"/>
    </row>
    <row r="1507" customFormat="false" ht="13.8" hidden="false" customHeight="false" outlineLevel="0" collapsed="false">
      <c r="A1507" s="190" t="s">
        <v>2144</v>
      </c>
      <c r="B1507" s="188"/>
      <c r="C1507" s="152" t="s">
        <v>2145</v>
      </c>
      <c r="D1507" s="124" t="s">
        <v>2146</v>
      </c>
      <c r="E1507" s="153"/>
    </row>
    <row r="1508" customFormat="false" ht="13.8" hidden="false" customHeight="false" outlineLevel="0" collapsed="false">
      <c r="A1508" s="151" t="s">
        <v>2147</v>
      </c>
      <c r="B1508" s="152" t="s">
        <v>2146</v>
      </c>
      <c r="C1508" s="152" t="s">
        <v>2148</v>
      </c>
      <c r="D1508" s="124" t="s">
        <v>2149</v>
      </c>
      <c r="E1508" s="153"/>
    </row>
    <row r="1509" customFormat="false" ht="13.8" hidden="false" customHeight="false" outlineLevel="0" collapsed="false">
      <c r="A1509" s="151" t="s">
        <v>810</v>
      </c>
      <c r="B1509" s="152" t="s">
        <v>2149</v>
      </c>
      <c r="C1509" s="152" t="s">
        <v>2150</v>
      </c>
      <c r="D1509" s="124" t="s">
        <v>1701</v>
      </c>
      <c r="E1509" s="153"/>
    </row>
    <row r="1510" customFormat="false" ht="13.8" hidden="false" customHeight="false" outlineLevel="0" collapsed="false">
      <c r="A1510" s="151" t="s">
        <v>2151</v>
      </c>
      <c r="B1510" s="152" t="s">
        <v>1701</v>
      </c>
      <c r="C1510" s="164" t="s">
        <v>2152</v>
      </c>
      <c r="D1510" s="165" t="s">
        <v>2153</v>
      </c>
      <c r="E1510" s="153"/>
    </row>
    <row r="1511" customFormat="false" ht="13.8" hidden="false" customHeight="false" outlineLevel="0" collapsed="false">
      <c r="A1511" s="151" t="s">
        <v>2154</v>
      </c>
      <c r="B1511" s="164" t="s">
        <v>2153</v>
      </c>
      <c r="C1511" s="152" t="s">
        <v>2155</v>
      </c>
      <c r="D1511" s="124" t="s">
        <v>2156</v>
      </c>
      <c r="E1511" s="153" t="s">
        <v>2157</v>
      </c>
    </row>
    <row r="1512" customFormat="false" ht="30.55" hidden="false" customHeight="false" outlineLevel="0" collapsed="false">
      <c r="A1512" s="151" t="s">
        <v>2158</v>
      </c>
      <c r="B1512" s="152" t="s">
        <v>1402</v>
      </c>
      <c r="C1512" s="152" t="s">
        <v>2159</v>
      </c>
      <c r="D1512" s="124" t="s">
        <v>1402</v>
      </c>
      <c r="E1512" s="153" t="s">
        <v>2130</v>
      </c>
    </row>
    <row r="1513" customFormat="false" ht="13.8" hidden="false" customHeight="false" outlineLevel="0" collapsed="false">
      <c r="A1513" s="151" t="s">
        <v>2160</v>
      </c>
      <c r="B1513" s="152" t="s">
        <v>2161</v>
      </c>
      <c r="C1513" s="152" t="s">
        <v>2162</v>
      </c>
      <c r="D1513" s="124" t="s">
        <v>769</v>
      </c>
      <c r="E1513" s="153"/>
    </row>
    <row r="1514" customFormat="false" ht="13.8" hidden="false" customHeight="false" outlineLevel="0" collapsed="false">
      <c r="A1514" s="151" t="s">
        <v>2163</v>
      </c>
      <c r="B1514" s="152" t="s">
        <v>769</v>
      </c>
      <c r="C1514" s="152" t="s">
        <v>2164</v>
      </c>
      <c r="D1514" s="124" t="s">
        <v>2165</v>
      </c>
      <c r="E1514" s="153"/>
    </row>
    <row r="1515" customFormat="false" ht="13.8" hidden="false" customHeight="false" outlineLevel="0" collapsed="false">
      <c r="A1515" s="151" t="s">
        <v>2166</v>
      </c>
      <c r="B1515" s="152" t="s">
        <v>2165</v>
      </c>
      <c r="C1515" s="164" t="s">
        <v>2167</v>
      </c>
      <c r="D1515" s="165" t="s">
        <v>2168</v>
      </c>
      <c r="E1515" s="153"/>
    </row>
    <row r="1516" customFormat="false" ht="13.8" hidden="false" customHeight="false" outlineLevel="0" collapsed="false">
      <c r="A1516" s="151" t="s">
        <v>2169</v>
      </c>
      <c r="B1516" s="164" t="s">
        <v>2168</v>
      </c>
      <c r="C1516" s="152" t="s">
        <v>2170</v>
      </c>
      <c r="D1516" s="124" t="s">
        <v>2171</v>
      </c>
      <c r="E1516" s="153"/>
    </row>
    <row r="1517" customFormat="false" ht="13.8" hidden="false" customHeight="false" outlineLevel="0" collapsed="false">
      <c r="A1517" s="151" t="s">
        <v>2172</v>
      </c>
      <c r="B1517" s="152" t="s">
        <v>2171</v>
      </c>
      <c r="C1517" s="152" t="s">
        <v>2173</v>
      </c>
      <c r="D1517" s="124" t="s">
        <v>2174</v>
      </c>
      <c r="E1517" s="153"/>
    </row>
    <row r="1518" customFormat="false" ht="20.85" hidden="false" customHeight="false" outlineLevel="0" collapsed="false">
      <c r="A1518" s="151" t="s">
        <v>2175</v>
      </c>
      <c r="B1518" s="152" t="s">
        <v>2174</v>
      </c>
      <c r="C1518" s="152" t="s">
        <v>2176</v>
      </c>
      <c r="D1518" s="124" t="s">
        <v>2177</v>
      </c>
      <c r="E1518" s="153"/>
    </row>
    <row r="1519" customFormat="false" ht="13.8" hidden="false" customHeight="false" outlineLevel="0" collapsed="false">
      <c r="A1519" s="151" t="s">
        <v>853</v>
      </c>
      <c r="B1519" s="152" t="s">
        <v>2177</v>
      </c>
      <c r="C1519" s="215" t="s">
        <v>2178</v>
      </c>
      <c r="D1519" s="124" t="s">
        <v>2179</v>
      </c>
      <c r="E1519" s="153"/>
    </row>
    <row r="1520" customFormat="false" ht="13.8" hidden="false" customHeight="false" outlineLevel="0" collapsed="false">
      <c r="A1520" s="151" t="s">
        <v>2180</v>
      </c>
      <c r="B1520" s="152" t="s">
        <v>2179</v>
      </c>
      <c r="C1520" s="152" t="s">
        <v>2181</v>
      </c>
      <c r="D1520" s="124" t="s">
        <v>1527</v>
      </c>
      <c r="E1520" s="153"/>
    </row>
    <row r="1521" customFormat="false" ht="13.8" hidden="false" customHeight="false" outlineLevel="0" collapsed="false">
      <c r="A1521" s="151" t="s">
        <v>2182</v>
      </c>
      <c r="B1521" s="152" t="s">
        <v>1527</v>
      </c>
      <c r="C1521" s="164"/>
      <c r="D1521" s="187" t="s">
        <v>2183</v>
      </c>
      <c r="E1521" s="153"/>
    </row>
    <row r="1522" customFormat="false" ht="20.85" hidden="false" customHeight="false" outlineLevel="0" collapsed="false">
      <c r="A1522" s="151" t="s">
        <v>2184</v>
      </c>
      <c r="B1522" s="164" t="s">
        <v>2185</v>
      </c>
      <c r="C1522" s="152" t="s">
        <v>2186</v>
      </c>
      <c r="D1522" s="124" t="s">
        <v>2187</v>
      </c>
      <c r="E1522" s="153"/>
    </row>
    <row r="1523" customFormat="false" ht="20.85" hidden="false" customHeight="false" outlineLevel="0" collapsed="false">
      <c r="A1523" s="151" t="s">
        <v>2188</v>
      </c>
      <c r="B1523" s="152" t="s">
        <v>2187</v>
      </c>
      <c r="C1523" s="152" t="s">
        <v>2189</v>
      </c>
      <c r="D1523" s="124" t="s">
        <v>2190</v>
      </c>
      <c r="E1523" s="153"/>
    </row>
    <row r="1524" customFormat="false" ht="13.8" hidden="false" customHeight="false" outlineLevel="0" collapsed="false">
      <c r="A1524" s="151" t="s">
        <v>2191</v>
      </c>
      <c r="B1524" s="152" t="s">
        <v>2190</v>
      </c>
      <c r="C1524" s="152" t="s">
        <v>2192</v>
      </c>
      <c r="D1524" s="124" t="s">
        <v>2193</v>
      </c>
      <c r="E1524" s="153"/>
    </row>
    <row r="1525" customFormat="false" ht="13.8" hidden="false" customHeight="false" outlineLevel="0" collapsed="false">
      <c r="A1525" s="151" t="s">
        <v>2194</v>
      </c>
      <c r="B1525" s="152" t="s">
        <v>2193</v>
      </c>
      <c r="C1525" s="152" t="s">
        <v>2195</v>
      </c>
      <c r="D1525" s="124" t="s">
        <v>2196</v>
      </c>
      <c r="E1525" s="153"/>
    </row>
    <row r="1526" customFormat="false" ht="13.8" hidden="false" customHeight="false" outlineLevel="0" collapsed="false">
      <c r="A1526" s="151" t="s">
        <v>2197</v>
      </c>
      <c r="B1526" s="152" t="s">
        <v>2196</v>
      </c>
      <c r="C1526" s="152" t="s">
        <v>2198</v>
      </c>
      <c r="D1526" s="124" t="s">
        <v>2199</v>
      </c>
      <c r="E1526" s="153"/>
    </row>
    <row r="1527" customFormat="false" ht="13.8" hidden="false" customHeight="false" outlineLevel="0" collapsed="false">
      <c r="A1527" s="151" t="s">
        <v>2200</v>
      </c>
      <c r="B1527" s="152" t="s">
        <v>2199</v>
      </c>
      <c r="C1527" s="164" t="s">
        <v>2201</v>
      </c>
      <c r="D1527" s="165" t="s">
        <v>1574</v>
      </c>
      <c r="E1527" s="153"/>
    </row>
    <row r="1528" customFormat="false" ht="13.8" hidden="false" customHeight="false" outlineLevel="0" collapsed="false">
      <c r="A1528" s="151" t="s">
        <v>2202</v>
      </c>
      <c r="B1528" s="164" t="s">
        <v>1574</v>
      </c>
      <c r="C1528" s="152" t="s">
        <v>2203</v>
      </c>
      <c r="D1528" s="124" t="s">
        <v>1712</v>
      </c>
      <c r="E1528" s="153"/>
    </row>
    <row r="1529" customFormat="false" ht="13.8" hidden="false" customHeight="false" outlineLevel="0" collapsed="false">
      <c r="A1529" s="151" t="s">
        <v>2204</v>
      </c>
      <c r="B1529" s="152" t="s">
        <v>1712</v>
      </c>
      <c r="C1529" s="153" t="s">
        <v>2205</v>
      </c>
      <c r="D1529" s="176"/>
      <c r="E1529" s="153"/>
    </row>
    <row r="1530" customFormat="false" ht="13.8" hidden="false" customHeight="false" outlineLevel="0" collapsed="false">
      <c r="A1530" s="177" t="s">
        <v>2206</v>
      </c>
      <c r="B1530" s="153" t="s">
        <v>1411</v>
      </c>
      <c r="C1530" s="164"/>
      <c r="D1530" s="187" t="s">
        <v>2183</v>
      </c>
      <c r="E1530" s="153"/>
    </row>
    <row r="1531" customFormat="false" ht="20.85" hidden="false" customHeight="false" outlineLevel="0" collapsed="false">
      <c r="A1531" s="151" t="s">
        <v>2207</v>
      </c>
      <c r="B1531" s="164" t="s">
        <v>2185</v>
      </c>
      <c r="C1531" s="152" t="s">
        <v>2208</v>
      </c>
      <c r="D1531" s="124" t="s">
        <v>2209</v>
      </c>
      <c r="E1531" s="153"/>
    </row>
    <row r="1532" customFormat="false" ht="13.8" hidden="false" customHeight="false" outlineLevel="0" collapsed="false">
      <c r="A1532" s="151" t="s">
        <v>2210</v>
      </c>
      <c r="B1532" s="152" t="s">
        <v>2209</v>
      </c>
      <c r="C1532" s="152" t="s">
        <v>2211</v>
      </c>
      <c r="D1532" s="124" t="s">
        <v>2212</v>
      </c>
      <c r="E1532" s="153"/>
    </row>
    <row r="1533" customFormat="false" ht="13.8" hidden="false" customHeight="false" outlineLevel="0" collapsed="false">
      <c r="A1533" s="151" t="s">
        <v>2213</v>
      </c>
      <c r="B1533" s="152" t="s">
        <v>2212</v>
      </c>
      <c r="C1533" s="164" t="s">
        <v>2214</v>
      </c>
      <c r="D1533" s="165" t="s">
        <v>2215</v>
      </c>
      <c r="E1533" s="153"/>
    </row>
    <row r="1534" customFormat="false" ht="13.8" hidden="false" customHeight="false" outlineLevel="0" collapsed="false">
      <c r="A1534" s="151" t="s">
        <v>2216</v>
      </c>
      <c r="B1534" s="164" t="s">
        <v>2215</v>
      </c>
      <c r="C1534" s="152" t="s">
        <v>2217</v>
      </c>
      <c r="D1534" s="124" t="s">
        <v>671</v>
      </c>
      <c r="E1534" s="153"/>
    </row>
    <row r="1535" customFormat="false" ht="13.8" hidden="false" customHeight="false" outlineLevel="0" collapsed="false">
      <c r="A1535" s="151" t="s">
        <v>2218</v>
      </c>
      <c r="B1535" s="152" t="s">
        <v>671</v>
      </c>
      <c r="C1535" s="152" t="s">
        <v>2219</v>
      </c>
      <c r="D1535" s="124" t="s">
        <v>2220</v>
      </c>
      <c r="E1535" s="153"/>
    </row>
    <row r="1536" customFormat="false" ht="13.8" hidden="false" customHeight="false" outlineLevel="0" collapsed="false">
      <c r="A1536" s="151" t="s">
        <v>2221</v>
      </c>
      <c r="B1536" s="152" t="s">
        <v>2220</v>
      </c>
      <c r="C1536" s="152" t="s">
        <v>2222</v>
      </c>
      <c r="D1536" s="124" t="s">
        <v>2223</v>
      </c>
      <c r="E1536" s="153"/>
    </row>
    <row r="1537" customFormat="false" ht="20.85" hidden="false" customHeight="false" outlineLevel="0" collapsed="false">
      <c r="A1537" s="151" t="s">
        <v>2224</v>
      </c>
      <c r="B1537" s="152" t="s">
        <v>2223</v>
      </c>
      <c r="C1537" s="164" t="s">
        <v>2225</v>
      </c>
      <c r="D1537" s="165" t="s">
        <v>2226</v>
      </c>
      <c r="E1537" s="153"/>
    </row>
    <row r="1538" customFormat="false" ht="20.85" hidden="false" customHeight="false" outlineLevel="0" collapsed="false">
      <c r="A1538" s="151" t="s">
        <v>2227</v>
      </c>
      <c r="B1538" s="164" t="s">
        <v>2226</v>
      </c>
      <c r="C1538" s="153" t="s">
        <v>2228</v>
      </c>
      <c r="D1538" s="176"/>
      <c r="E1538" s="153"/>
    </row>
    <row r="1539" customFormat="false" ht="13.8" hidden="false" customHeight="false" outlineLevel="0" collapsed="false">
      <c r="A1539" s="177" t="s">
        <v>2206</v>
      </c>
      <c r="B1539" s="153"/>
      <c r="C1539" s="153" t="s">
        <v>2229</v>
      </c>
      <c r="D1539" s="176"/>
      <c r="E1539" s="153" t="s">
        <v>2230</v>
      </c>
    </row>
    <row r="1540" customFormat="false" ht="13.8" hidden="false" customHeight="false" outlineLevel="0" collapsed="false">
      <c r="A1540" s="177" t="s">
        <v>2231</v>
      </c>
      <c r="B1540" s="153"/>
      <c r="C1540" s="164" t="s">
        <v>2232</v>
      </c>
      <c r="D1540" s="165" t="s">
        <v>2233</v>
      </c>
      <c r="E1540" s="153"/>
    </row>
    <row r="1541" customFormat="false" ht="13.8" hidden="false" customHeight="false" outlineLevel="0" collapsed="false">
      <c r="A1541" s="151" t="s">
        <v>2234</v>
      </c>
      <c r="B1541" s="164" t="s">
        <v>2233</v>
      </c>
      <c r="C1541" s="152" t="s">
        <v>2235</v>
      </c>
      <c r="D1541" s="124" t="s">
        <v>2236</v>
      </c>
      <c r="E1541" s="153"/>
    </row>
    <row r="1542" customFormat="false" ht="13.8" hidden="false" customHeight="false" outlineLevel="0" collapsed="false">
      <c r="A1542" s="151" t="s">
        <v>2237</v>
      </c>
      <c r="B1542" s="152" t="s">
        <v>2236</v>
      </c>
      <c r="C1542" s="152" t="s">
        <v>2238</v>
      </c>
      <c r="D1542" s="124" t="s">
        <v>2239</v>
      </c>
      <c r="E1542" s="153"/>
    </row>
    <row r="1543" customFormat="false" ht="13.8" hidden="false" customHeight="false" outlineLevel="0" collapsed="false">
      <c r="A1543" s="151" t="s">
        <v>2240</v>
      </c>
      <c r="B1543" s="152" t="s">
        <v>2239</v>
      </c>
      <c r="C1543" s="152" t="s">
        <v>2241</v>
      </c>
      <c r="D1543" s="124" t="s">
        <v>2242</v>
      </c>
      <c r="E1543" s="153"/>
    </row>
    <row r="1544" customFormat="false" ht="13.8" hidden="false" customHeight="false" outlineLevel="0" collapsed="false">
      <c r="A1544" s="151" t="s">
        <v>2243</v>
      </c>
      <c r="B1544" s="152" t="s">
        <v>2242</v>
      </c>
      <c r="C1544" s="152" t="s">
        <v>2244</v>
      </c>
      <c r="D1544" s="124" t="s">
        <v>2245</v>
      </c>
      <c r="E1544" s="153"/>
    </row>
    <row r="1545" customFormat="false" ht="13.8" hidden="false" customHeight="false" outlineLevel="0" collapsed="false">
      <c r="A1545" s="151" t="s">
        <v>2246</v>
      </c>
      <c r="B1545" s="152" t="s">
        <v>2245</v>
      </c>
      <c r="C1545" s="152" t="s">
        <v>2247</v>
      </c>
      <c r="D1545" s="124" t="s">
        <v>1335</v>
      </c>
      <c r="E1545" s="153"/>
    </row>
    <row r="1546" customFormat="false" ht="13.8" hidden="false" customHeight="false" outlineLevel="0" collapsed="false">
      <c r="A1546" s="151" t="s">
        <v>2248</v>
      </c>
      <c r="B1546" s="152" t="s">
        <v>1335</v>
      </c>
      <c r="C1546" s="152" t="s">
        <v>2249</v>
      </c>
      <c r="D1546" s="124" t="s">
        <v>2250</v>
      </c>
      <c r="E1546" s="153"/>
    </row>
    <row r="1547" customFormat="false" ht="13.8" hidden="false" customHeight="false" outlineLevel="0" collapsed="false">
      <c r="A1547" s="151" t="s">
        <v>2251</v>
      </c>
      <c r="B1547" s="152" t="s">
        <v>2250</v>
      </c>
      <c r="C1547" s="152" t="s">
        <v>2252</v>
      </c>
      <c r="D1547" s="124"/>
      <c r="E1547" s="153" t="s">
        <v>2253</v>
      </c>
    </row>
    <row r="1548" customFormat="false" ht="20.85" hidden="false" customHeight="false" outlineLevel="0" collapsed="false">
      <c r="A1548" s="151" t="s">
        <v>2254</v>
      </c>
      <c r="B1548" s="152" t="s">
        <v>2255</v>
      </c>
      <c r="C1548" s="153" t="s">
        <v>2256</v>
      </c>
      <c r="D1548" s="187" t="s">
        <v>2257</v>
      </c>
      <c r="E1548" s="153" t="s">
        <v>2258</v>
      </c>
    </row>
    <row r="1549" customFormat="false" ht="20.85" hidden="false" customHeight="false" outlineLevel="0" collapsed="false">
      <c r="A1549" s="177" t="s">
        <v>2259</v>
      </c>
      <c r="B1549" s="153" t="s">
        <v>2260</v>
      </c>
      <c r="C1549" s="164" t="s">
        <v>2261</v>
      </c>
      <c r="D1549" s="165" t="s">
        <v>2262</v>
      </c>
      <c r="E1549" s="153"/>
    </row>
    <row r="1550" customFormat="false" ht="13.8" hidden="false" customHeight="false" outlineLevel="0" collapsed="false">
      <c r="A1550" s="151" t="s">
        <v>2263</v>
      </c>
      <c r="B1550" s="164" t="s">
        <v>2262</v>
      </c>
      <c r="C1550" s="152" t="s">
        <v>2264</v>
      </c>
      <c r="D1550" s="124" t="s">
        <v>2265</v>
      </c>
      <c r="E1550" s="153"/>
    </row>
    <row r="1551" customFormat="false" ht="13.8" hidden="false" customHeight="false" outlineLevel="0" collapsed="false">
      <c r="A1551" s="151" t="s">
        <v>2266</v>
      </c>
      <c r="B1551" s="152" t="s">
        <v>2265</v>
      </c>
      <c r="C1551" s="164" t="s">
        <v>2267</v>
      </c>
      <c r="D1551" s="165" t="s">
        <v>2268</v>
      </c>
      <c r="E1551" s="153"/>
    </row>
    <row r="1552" customFormat="false" ht="13.8" hidden="false" customHeight="false" outlineLevel="0" collapsed="false">
      <c r="A1552" s="151" t="s">
        <v>2269</v>
      </c>
      <c r="B1552" s="164" t="s">
        <v>2268</v>
      </c>
      <c r="C1552" s="152" t="s">
        <v>2270</v>
      </c>
      <c r="D1552" s="124" t="s">
        <v>2271</v>
      </c>
      <c r="E1552" s="153"/>
    </row>
    <row r="1553" customFormat="false" ht="13.8" hidden="false" customHeight="false" outlineLevel="0" collapsed="false">
      <c r="A1553" s="151" t="s">
        <v>2272</v>
      </c>
      <c r="B1553" s="152" t="s">
        <v>2271</v>
      </c>
      <c r="C1553" s="152" t="s">
        <v>2273</v>
      </c>
      <c r="D1553" s="124" t="s">
        <v>2274</v>
      </c>
      <c r="E1553" s="153"/>
    </row>
    <row r="1554" customFormat="false" ht="13.8" hidden="false" customHeight="false" outlineLevel="0" collapsed="false">
      <c r="A1554" s="151" t="s">
        <v>2275</v>
      </c>
      <c r="B1554" s="152" t="s">
        <v>2274</v>
      </c>
      <c r="C1554" s="152" t="s">
        <v>2276</v>
      </c>
      <c r="D1554" s="124" t="s">
        <v>2277</v>
      </c>
      <c r="E1554" s="153"/>
    </row>
    <row r="1555" customFormat="false" ht="13.8" hidden="false" customHeight="false" outlineLevel="0" collapsed="false">
      <c r="A1555" s="151" t="s">
        <v>2278</v>
      </c>
      <c r="B1555" s="152" t="s">
        <v>2277</v>
      </c>
      <c r="C1555" s="152" t="s">
        <v>2279</v>
      </c>
      <c r="D1555" s="124" t="s">
        <v>2280</v>
      </c>
      <c r="E1555" s="153"/>
    </row>
    <row r="1556" customFormat="false" ht="13.8" hidden="false" customHeight="false" outlineLevel="0" collapsed="false">
      <c r="A1556" s="151" t="s">
        <v>2281</v>
      </c>
      <c r="B1556" s="152" t="s">
        <v>2280</v>
      </c>
      <c r="C1556" s="152" t="s">
        <v>2282</v>
      </c>
      <c r="D1556" s="124" t="s">
        <v>1465</v>
      </c>
      <c r="E1556" s="153" t="s">
        <v>2283</v>
      </c>
    </row>
    <row r="1557" customFormat="false" ht="20.85" hidden="false" customHeight="false" outlineLevel="0" collapsed="false">
      <c r="A1557" s="151" t="s">
        <v>2284</v>
      </c>
      <c r="B1557" s="152" t="s">
        <v>1465</v>
      </c>
      <c r="C1557" s="153" t="s">
        <v>2285</v>
      </c>
      <c r="D1557" s="187" t="s">
        <v>2286</v>
      </c>
      <c r="E1557" s="153" t="s">
        <v>2287</v>
      </c>
    </row>
    <row r="1558" customFormat="false" ht="13.8" hidden="false" customHeight="false" outlineLevel="0" collapsed="false">
      <c r="A1558" s="177" t="s">
        <v>2288</v>
      </c>
      <c r="B1558" s="153" t="s">
        <v>888</v>
      </c>
      <c r="C1558" s="152" t="s">
        <v>2289</v>
      </c>
      <c r="D1558" s="124" t="s">
        <v>2187</v>
      </c>
      <c r="E1558" s="153"/>
    </row>
    <row r="1559" customFormat="false" ht="20.85" hidden="false" customHeight="false" outlineLevel="0" collapsed="false">
      <c r="A1559" s="151" t="s">
        <v>2290</v>
      </c>
      <c r="B1559" s="152" t="s">
        <v>2187</v>
      </c>
      <c r="C1559" s="152" t="s">
        <v>2291</v>
      </c>
      <c r="D1559" s="124" t="s">
        <v>2292</v>
      </c>
      <c r="E1559" s="153"/>
    </row>
    <row r="1560" customFormat="false" ht="13.8" hidden="false" customHeight="false" outlineLevel="0" collapsed="false">
      <c r="A1560" s="151" t="s">
        <v>2293</v>
      </c>
      <c r="B1560" s="152" t="s">
        <v>2292</v>
      </c>
      <c r="C1560" s="152" t="s">
        <v>2294</v>
      </c>
      <c r="D1560" s="124" t="s">
        <v>2295</v>
      </c>
      <c r="E1560" s="153"/>
    </row>
    <row r="1561" customFormat="false" ht="13.8" hidden="false" customHeight="false" outlineLevel="0" collapsed="false">
      <c r="A1561" s="151" t="s">
        <v>2296</v>
      </c>
      <c r="B1561" s="152" t="s">
        <v>2295</v>
      </c>
      <c r="C1561" s="152" t="s">
        <v>2297</v>
      </c>
      <c r="D1561" s="124" t="s">
        <v>2298</v>
      </c>
      <c r="E1561" s="153"/>
    </row>
    <row r="1562" customFormat="false" ht="13.8" hidden="false" customHeight="false" outlineLevel="0" collapsed="false">
      <c r="A1562" s="151" t="s">
        <v>2299</v>
      </c>
      <c r="B1562" s="152" t="s">
        <v>2298</v>
      </c>
      <c r="C1562" s="152" t="s">
        <v>2300</v>
      </c>
      <c r="D1562" s="124" t="s">
        <v>2301</v>
      </c>
      <c r="E1562" s="153"/>
    </row>
    <row r="1563" customFormat="false" ht="13.8" hidden="false" customHeight="false" outlineLevel="0" collapsed="false">
      <c r="A1563" s="151" t="s">
        <v>2302</v>
      </c>
      <c r="B1563" s="152" t="s">
        <v>2301</v>
      </c>
      <c r="C1563" s="152" t="s">
        <v>2303</v>
      </c>
      <c r="D1563" s="124" t="s">
        <v>2304</v>
      </c>
      <c r="E1563" s="153"/>
    </row>
    <row r="1564" customFormat="false" ht="13.8" hidden="false" customHeight="false" outlineLevel="0" collapsed="false">
      <c r="A1564" s="151" t="s">
        <v>2305</v>
      </c>
      <c r="B1564" s="152" t="s">
        <v>2304</v>
      </c>
      <c r="C1564" s="164" t="s">
        <v>2306</v>
      </c>
      <c r="D1564" s="165" t="s">
        <v>2307</v>
      </c>
      <c r="E1564" s="153"/>
    </row>
    <row r="1565" customFormat="false" ht="13.8" hidden="false" customHeight="false" outlineLevel="0" collapsed="false">
      <c r="A1565" s="151" t="s">
        <v>2308</v>
      </c>
      <c r="B1565" s="164" t="s">
        <v>2307</v>
      </c>
      <c r="C1565" s="164" t="s">
        <v>2309</v>
      </c>
      <c r="D1565" s="165" t="s">
        <v>2310</v>
      </c>
      <c r="E1565" s="153"/>
    </row>
    <row r="1566" customFormat="false" ht="20.85" hidden="false" customHeight="false" outlineLevel="0" collapsed="false">
      <c r="A1566" s="151" t="s">
        <v>2311</v>
      </c>
      <c r="B1566" s="164" t="s">
        <v>2310</v>
      </c>
      <c r="C1566" s="152" t="s">
        <v>2312</v>
      </c>
      <c r="D1566" s="124" t="s">
        <v>657</v>
      </c>
      <c r="E1566" s="153" t="s">
        <v>2313</v>
      </c>
    </row>
    <row r="1567" customFormat="false" ht="13.8" hidden="false" customHeight="false" outlineLevel="0" collapsed="false">
      <c r="A1567" s="151" t="s">
        <v>746</v>
      </c>
      <c r="B1567" s="152" t="s">
        <v>657</v>
      </c>
      <c r="C1567" s="152" t="s">
        <v>2314</v>
      </c>
      <c r="D1567" s="124" t="s">
        <v>2265</v>
      </c>
      <c r="E1567" s="153"/>
    </row>
    <row r="1568" customFormat="false" ht="13.8" hidden="false" customHeight="false" outlineLevel="0" collapsed="false">
      <c r="A1568" s="151" t="s">
        <v>2315</v>
      </c>
      <c r="B1568" s="152" t="s">
        <v>2265</v>
      </c>
      <c r="C1568" s="153" t="s">
        <v>2316</v>
      </c>
      <c r="D1568" s="176" t="s">
        <v>1527</v>
      </c>
      <c r="E1568" s="153"/>
    </row>
    <row r="1569" customFormat="false" ht="13.8" hidden="false" customHeight="false" outlineLevel="0" collapsed="false">
      <c r="A1569" s="177" t="s">
        <v>2317</v>
      </c>
      <c r="B1569" s="153" t="s">
        <v>1527</v>
      </c>
      <c r="C1569" s="152" t="s">
        <v>2318</v>
      </c>
      <c r="D1569" s="124" t="s">
        <v>2319</v>
      </c>
      <c r="E1569" s="153"/>
    </row>
    <row r="1570" customFormat="false" ht="13.8" hidden="false" customHeight="false" outlineLevel="0" collapsed="false">
      <c r="A1570" s="151" t="s">
        <v>2320</v>
      </c>
      <c r="B1570" s="152" t="s">
        <v>2319</v>
      </c>
      <c r="C1570" s="152" t="s">
        <v>2321</v>
      </c>
      <c r="D1570" s="124" t="s">
        <v>2322</v>
      </c>
      <c r="E1570" s="153"/>
    </row>
    <row r="1571" customFormat="false" ht="13.8" hidden="false" customHeight="false" outlineLevel="0" collapsed="false">
      <c r="A1571" s="151" t="s">
        <v>2323</v>
      </c>
      <c r="B1571" s="152" t="s">
        <v>2322</v>
      </c>
      <c r="C1571" s="152" t="s">
        <v>2324</v>
      </c>
      <c r="D1571" s="124" t="s">
        <v>2325</v>
      </c>
      <c r="E1571" s="153"/>
    </row>
    <row r="1572" customFormat="false" ht="20.85" hidden="false" customHeight="false" outlineLevel="0" collapsed="false">
      <c r="A1572" s="151" t="s">
        <v>2326</v>
      </c>
      <c r="B1572" s="152" t="s">
        <v>2325</v>
      </c>
      <c r="C1572" s="164" t="s">
        <v>2327</v>
      </c>
      <c r="D1572" s="165" t="s">
        <v>2328</v>
      </c>
      <c r="E1572" s="153"/>
    </row>
    <row r="1573" customFormat="false" ht="13.8" hidden="false" customHeight="false" outlineLevel="0" collapsed="false">
      <c r="A1573" s="151" t="s">
        <v>2329</v>
      </c>
      <c r="B1573" s="164" t="s">
        <v>2328</v>
      </c>
      <c r="C1573" s="188"/>
      <c r="D1573" s="195"/>
      <c r="E1573" s="189"/>
    </row>
    <row r="1574" customFormat="false" ht="13.8" hidden="false" customHeight="false" outlineLevel="0" collapsed="false">
      <c r="A1574" s="190" t="s">
        <v>2330</v>
      </c>
      <c r="B1574" s="188"/>
      <c r="C1574" s="152" t="s">
        <v>2331</v>
      </c>
      <c r="D1574" s="124" t="s">
        <v>2332</v>
      </c>
      <c r="E1574" s="153"/>
    </row>
    <row r="1575" customFormat="false" ht="30.55" hidden="false" customHeight="false" outlineLevel="0" collapsed="false">
      <c r="A1575" s="151" t="s">
        <v>2333</v>
      </c>
      <c r="B1575" s="152" t="s">
        <v>2332</v>
      </c>
      <c r="C1575" s="152" t="s">
        <v>2334</v>
      </c>
      <c r="D1575" s="124"/>
      <c r="E1575" s="153" t="s">
        <v>2335</v>
      </c>
    </row>
    <row r="1576" customFormat="false" ht="13.8" hidden="false" customHeight="false" outlineLevel="0" collapsed="false">
      <c r="A1576" s="151" t="s">
        <v>2336</v>
      </c>
      <c r="B1576" s="152" t="s">
        <v>2337</v>
      </c>
      <c r="C1576" s="152" t="s">
        <v>2338</v>
      </c>
      <c r="D1576" s="124" t="s">
        <v>2339</v>
      </c>
      <c r="E1576" s="153"/>
    </row>
    <row r="1577" customFormat="false" ht="13.8" hidden="false" customHeight="false" outlineLevel="0" collapsed="false">
      <c r="A1577" s="151" t="s">
        <v>2340</v>
      </c>
      <c r="B1577" s="152" t="s">
        <v>2339</v>
      </c>
      <c r="C1577" s="164" t="s">
        <v>2341</v>
      </c>
      <c r="D1577" s="165" t="s">
        <v>2342</v>
      </c>
      <c r="E1577" s="153"/>
    </row>
    <row r="1578" customFormat="false" ht="13.8" hidden="false" customHeight="false" outlineLevel="0" collapsed="false">
      <c r="A1578" s="151" t="s">
        <v>2343</v>
      </c>
      <c r="B1578" s="164" t="s">
        <v>2342</v>
      </c>
      <c r="C1578" s="152" t="s">
        <v>2344</v>
      </c>
      <c r="D1578" s="124" t="s">
        <v>2345</v>
      </c>
      <c r="E1578" s="153"/>
    </row>
    <row r="1579" customFormat="false" ht="13.8" hidden="false" customHeight="false" outlineLevel="0" collapsed="false">
      <c r="A1579" s="151" t="s">
        <v>2346</v>
      </c>
      <c r="B1579" s="152" t="s">
        <v>2345</v>
      </c>
      <c r="C1579" s="152" t="s">
        <v>2347</v>
      </c>
      <c r="D1579" s="124" t="s">
        <v>2348</v>
      </c>
      <c r="E1579" s="153"/>
    </row>
    <row r="1580" customFormat="false" ht="13.8" hidden="false" customHeight="false" outlineLevel="0" collapsed="false">
      <c r="A1580" s="151" t="s">
        <v>2349</v>
      </c>
      <c r="B1580" s="152" t="s">
        <v>2348</v>
      </c>
      <c r="C1580" s="152" t="s">
        <v>2350</v>
      </c>
      <c r="D1580" s="124" t="s">
        <v>2351</v>
      </c>
      <c r="E1580" s="153"/>
    </row>
    <row r="1581" customFormat="false" ht="13.8" hidden="false" customHeight="false" outlineLevel="0" collapsed="false">
      <c r="A1581" s="151" t="s">
        <v>2352</v>
      </c>
      <c r="B1581" s="152" t="s">
        <v>2351</v>
      </c>
      <c r="C1581" s="152" t="s">
        <v>2353</v>
      </c>
      <c r="D1581" s="124" t="s">
        <v>1768</v>
      </c>
      <c r="E1581" s="153"/>
    </row>
    <row r="1582" customFormat="false" ht="13.8" hidden="false" customHeight="false" outlineLevel="0" collapsed="false">
      <c r="A1582" s="151" t="s">
        <v>2354</v>
      </c>
      <c r="B1582" s="152" t="s">
        <v>1768</v>
      </c>
      <c r="C1582" s="152" t="s">
        <v>2355</v>
      </c>
      <c r="D1582" s="124" t="s">
        <v>2356</v>
      </c>
      <c r="E1582" s="153"/>
    </row>
    <row r="1583" customFormat="false" ht="13.8" hidden="false" customHeight="false" outlineLevel="0" collapsed="false">
      <c r="A1583" s="151" t="s">
        <v>2357</v>
      </c>
      <c r="B1583" s="152" t="s">
        <v>2356</v>
      </c>
      <c r="C1583" s="192" t="s">
        <v>2358</v>
      </c>
      <c r="D1583" s="187"/>
      <c r="E1583" s="189" t="s">
        <v>2359</v>
      </c>
    </row>
    <row r="1584" customFormat="false" ht="20.85" hidden="false" customHeight="false" outlineLevel="0" collapsed="false">
      <c r="A1584" s="190" t="s">
        <v>2360</v>
      </c>
      <c r="B1584" s="188"/>
      <c r="C1584" s="152" t="s">
        <v>2361</v>
      </c>
      <c r="D1584" s="124" t="s">
        <v>2362</v>
      </c>
      <c r="E1584" s="153" t="s">
        <v>2363</v>
      </c>
    </row>
    <row r="1585" customFormat="false" ht="20.85" hidden="false" customHeight="false" outlineLevel="0" collapsed="false">
      <c r="A1585" s="151" t="s">
        <v>2364</v>
      </c>
      <c r="B1585" s="152" t="s">
        <v>2362</v>
      </c>
      <c r="C1585" s="164" t="s">
        <v>2365</v>
      </c>
      <c r="D1585" s="165" t="s">
        <v>2262</v>
      </c>
      <c r="E1585" s="153"/>
    </row>
    <row r="1586" customFormat="false" ht="13.8" hidden="false" customHeight="false" outlineLevel="0" collapsed="false">
      <c r="A1586" s="151" t="s">
        <v>2366</v>
      </c>
      <c r="B1586" s="164" t="s">
        <v>2262</v>
      </c>
      <c r="C1586" s="152" t="s">
        <v>2367</v>
      </c>
      <c r="D1586" s="124" t="s">
        <v>2368</v>
      </c>
      <c r="E1586" s="153"/>
    </row>
    <row r="1587" customFormat="false" ht="13.8" hidden="false" customHeight="false" outlineLevel="0" collapsed="false">
      <c r="A1587" s="151" t="s">
        <v>2369</v>
      </c>
      <c r="B1587" s="152" t="s">
        <v>2368</v>
      </c>
      <c r="C1587" s="152" t="s">
        <v>2370</v>
      </c>
      <c r="D1587" s="124" t="s">
        <v>2136</v>
      </c>
      <c r="E1587" s="153"/>
    </row>
    <row r="1588" customFormat="false" ht="13.8" hidden="false" customHeight="false" outlineLevel="0" collapsed="false">
      <c r="A1588" s="151" t="s">
        <v>2371</v>
      </c>
      <c r="B1588" s="152" t="s">
        <v>2136</v>
      </c>
      <c r="C1588" s="152" t="s">
        <v>2347</v>
      </c>
      <c r="D1588" s="124" t="s">
        <v>2348</v>
      </c>
      <c r="E1588" s="153"/>
    </row>
    <row r="1589" customFormat="false" ht="13.8" hidden="false" customHeight="false" outlineLevel="0" collapsed="false">
      <c r="A1589" s="151" t="s">
        <v>2349</v>
      </c>
      <c r="B1589" s="152" t="s">
        <v>2348</v>
      </c>
      <c r="C1589" s="152" t="s">
        <v>2372</v>
      </c>
      <c r="D1589" s="124" t="s">
        <v>2373</v>
      </c>
      <c r="E1589" s="153"/>
    </row>
    <row r="1590" customFormat="false" ht="13.8" hidden="false" customHeight="false" outlineLevel="0" collapsed="false">
      <c r="A1590" s="151" t="s">
        <v>2374</v>
      </c>
      <c r="B1590" s="152" t="s">
        <v>2373</v>
      </c>
      <c r="C1590" s="164" t="s">
        <v>2375</v>
      </c>
      <c r="D1590" s="165" t="s">
        <v>2376</v>
      </c>
      <c r="E1590" s="153"/>
    </row>
    <row r="1591" customFormat="false" ht="13.8" hidden="false" customHeight="false" outlineLevel="0" collapsed="false">
      <c r="A1591" s="151" t="s">
        <v>2377</v>
      </c>
      <c r="B1591" s="164" t="s">
        <v>2376</v>
      </c>
      <c r="C1591" s="152" t="s">
        <v>1523</v>
      </c>
      <c r="D1591" s="124" t="s">
        <v>2378</v>
      </c>
      <c r="E1591" s="153"/>
    </row>
    <row r="1592" customFormat="false" ht="13.8" hidden="false" customHeight="false" outlineLevel="0" collapsed="false">
      <c r="A1592" s="151" t="s">
        <v>2379</v>
      </c>
      <c r="B1592" s="152" t="s">
        <v>2378</v>
      </c>
      <c r="C1592" s="152" t="s">
        <v>2380</v>
      </c>
      <c r="D1592" s="124" t="s">
        <v>1667</v>
      </c>
      <c r="E1592" s="153"/>
    </row>
    <row r="1593" customFormat="false" ht="13.8" hidden="false" customHeight="false" outlineLevel="0" collapsed="false">
      <c r="A1593" s="151" t="s">
        <v>2381</v>
      </c>
      <c r="B1593" s="152" t="s">
        <v>1667</v>
      </c>
      <c r="C1593" s="153" t="s">
        <v>2382</v>
      </c>
      <c r="D1593" s="176" t="s">
        <v>2383</v>
      </c>
      <c r="E1593" s="153" t="s">
        <v>2384</v>
      </c>
    </row>
    <row r="1594" customFormat="false" ht="69.4" hidden="false" customHeight="false" outlineLevel="0" collapsed="false">
      <c r="A1594" s="177" t="s">
        <v>2385</v>
      </c>
      <c r="B1594" s="153" t="s">
        <v>2383</v>
      </c>
      <c r="C1594" s="170" t="s">
        <v>2386</v>
      </c>
      <c r="D1594" s="171"/>
      <c r="E1594" s="158" t="s">
        <v>2387</v>
      </c>
    </row>
    <row r="1595" customFormat="false" ht="20.85" hidden="false" customHeight="false" outlineLevel="0" collapsed="false">
      <c r="A1595" s="163" t="s">
        <v>2388</v>
      </c>
      <c r="B1595" s="170" t="s">
        <v>1847</v>
      </c>
      <c r="C1595" s="152" t="s">
        <v>2389</v>
      </c>
      <c r="D1595" s="124" t="s">
        <v>1477</v>
      </c>
      <c r="E1595" s="153"/>
    </row>
    <row r="1596" customFormat="false" ht="13.8" hidden="false" customHeight="false" outlineLevel="0" collapsed="false">
      <c r="A1596" s="151" t="s">
        <v>2390</v>
      </c>
      <c r="B1596" s="152" t="s">
        <v>1477</v>
      </c>
      <c r="C1596" s="164" t="s">
        <v>2391</v>
      </c>
      <c r="D1596" s="165" t="s">
        <v>2392</v>
      </c>
      <c r="E1596" s="153"/>
    </row>
    <row r="1597" customFormat="false" ht="13.8" hidden="false" customHeight="false" outlineLevel="0" collapsed="false">
      <c r="A1597" s="151" t="s">
        <v>2393</v>
      </c>
      <c r="B1597" s="164" t="s">
        <v>2392</v>
      </c>
      <c r="C1597" s="152" t="s">
        <v>1792</v>
      </c>
      <c r="D1597" s="124" t="s">
        <v>2394</v>
      </c>
      <c r="E1597" s="153"/>
    </row>
    <row r="1598" customFormat="false" ht="13.8" hidden="false" customHeight="false" outlineLevel="0" collapsed="false">
      <c r="A1598" s="151" t="s">
        <v>2395</v>
      </c>
      <c r="B1598" s="152" t="s">
        <v>2394</v>
      </c>
      <c r="C1598" s="152" t="s">
        <v>2396</v>
      </c>
      <c r="D1598" s="124" t="s">
        <v>2397</v>
      </c>
      <c r="E1598" s="153"/>
    </row>
    <row r="1599" customFormat="false" ht="20.85" hidden="false" customHeight="false" outlineLevel="0" collapsed="false">
      <c r="A1599" s="151" t="s">
        <v>2398</v>
      </c>
      <c r="B1599" s="152" t="s">
        <v>2397</v>
      </c>
      <c r="C1599" s="152" t="s">
        <v>2399</v>
      </c>
      <c r="D1599" s="124" t="s">
        <v>2400</v>
      </c>
      <c r="E1599" s="153"/>
    </row>
    <row r="1600" customFormat="false" ht="13.8" hidden="false" customHeight="false" outlineLevel="0" collapsed="false">
      <c r="A1600" s="151" t="s">
        <v>2401</v>
      </c>
      <c r="B1600" s="152" t="s">
        <v>2400</v>
      </c>
      <c r="C1600" s="152" t="s">
        <v>2402</v>
      </c>
      <c r="D1600" s="124" t="s">
        <v>2403</v>
      </c>
      <c r="E1600" s="153"/>
    </row>
    <row r="1601" customFormat="false" ht="20.85" hidden="false" customHeight="false" outlineLevel="0" collapsed="false">
      <c r="A1601" s="151" t="s">
        <v>2404</v>
      </c>
      <c r="B1601" s="152" t="s">
        <v>2403</v>
      </c>
      <c r="C1601" s="170" t="s">
        <v>2405</v>
      </c>
      <c r="D1601" s="216" t="s">
        <v>2406</v>
      </c>
      <c r="E1601" s="158" t="s">
        <v>2407</v>
      </c>
    </row>
    <row r="1602" customFormat="false" ht="69.4" hidden="false" customHeight="false" outlineLevel="0" collapsed="false">
      <c r="A1602" s="163" t="s">
        <v>2408</v>
      </c>
      <c r="B1602" s="170" t="s">
        <v>2409</v>
      </c>
      <c r="C1602" s="152" t="s">
        <v>2410</v>
      </c>
      <c r="D1602" s="124"/>
      <c r="E1602" s="153" t="s">
        <v>2411</v>
      </c>
    </row>
    <row r="1603" customFormat="false" ht="13.8" hidden="false" customHeight="false" outlineLevel="0" collapsed="false">
      <c r="A1603" s="151" t="s">
        <v>2412</v>
      </c>
      <c r="B1603" s="152" t="s">
        <v>2413</v>
      </c>
      <c r="C1603" s="152" t="s">
        <v>2414</v>
      </c>
      <c r="D1603" s="124" t="s">
        <v>2415</v>
      </c>
      <c r="E1603" s="153"/>
    </row>
    <row r="1604" customFormat="false" ht="13.8" hidden="false" customHeight="false" outlineLevel="0" collapsed="false">
      <c r="A1604" s="151" t="s">
        <v>2416</v>
      </c>
      <c r="B1604" s="152" t="s">
        <v>2415</v>
      </c>
      <c r="C1604" s="164" t="s">
        <v>2417</v>
      </c>
      <c r="D1604" s="165" t="s">
        <v>2418</v>
      </c>
      <c r="E1604" s="153"/>
    </row>
    <row r="1605" customFormat="false" ht="13.8" hidden="false" customHeight="false" outlineLevel="0" collapsed="false">
      <c r="A1605" s="151" t="s">
        <v>2419</v>
      </c>
      <c r="B1605" s="164" t="s">
        <v>2418</v>
      </c>
      <c r="C1605" s="164" t="s">
        <v>2420</v>
      </c>
      <c r="D1605" s="165" t="s">
        <v>2421</v>
      </c>
      <c r="E1605" s="153"/>
    </row>
    <row r="1606" customFormat="false" ht="13.8" hidden="false" customHeight="false" outlineLevel="0" collapsed="false">
      <c r="A1606" s="151" t="s">
        <v>2422</v>
      </c>
      <c r="B1606" s="164" t="s">
        <v>2421</v>
      </c>
      <c r="C1606" s="152" t="s">
        <v>2423</v>
      </c>
      <c r="D1606" s="124" t="s">
        <v>2424</v>
      </c>
      <c r="E1606" s="153"/>
    </row>
    <row r="1607" customFormat="false" ht="13.8" hidden="false" customHeight="false" outlineLevel="0" collapsed="false">
      <c r="A1607" s="151" t="s">
        <v>2424</v>
      </c>
      <c r="B1607" s="152" t="s">
        <v>2424</v>
      </c>
      <c r="C1607" s="152" t="s">
        <v>2425</v>
      </c>
      <c r="D1607" s="124" t="s">
        <v>2426</v>
      </c>
      <c r="E1607" s="153"/>
    </row>
    <row r="1608" customFormat="false" ht="13.8" hidden="false" customHeight="false" outlineLevel="0" collapsed="false">
      <c r="A1608" s="151" t="s">
        <v>2427</v>
      </c>
      <c r="B1608" s="152" t="s">
        <v>2426</v>
      </c>
      <c r="C1608" s="164" t="s">
        <v>2428</v>
      </c>
      <c r="D1608" s="165" t="s">
        <v>2429</v>
      </c>
      <c r="E1608" s="153"/>
    </row>
    <row r="1609" customFormat="false" ht="13.8" hidden="false" customHeight="false" outlineLevel="0" collapsed="false">
      <c r="A1609" s="151" t="s">
        <v>2430</v>
      </c>
      <c r="B1609" s="164" t="s">
        <v>2429</v>
      </c>
      <c r="C1609" s="152" t="s">
        <v>2431</v>
      </c>
      <c r="D1609" s="124" t="s">
        <v>2432</v>
      </c>
      <c r="E1609" s="153"/>
    </row>
    <row r="1610" customFormat="false" ht="13.8" hidden="false" customHeight="false" outlineLevel="0" collapsed="false">
      <c r="A1610" s="151" t="s">
        <v>2433</v>
      </c>
      <c r="B1610" s="152" t="s">
        <v>2432</v>
      </c>
      <c r="C1610" s="178" t="s">
        <v>2434</v>
      </c>
      <c r="D1610" s="179" t="s">
        <v>2435</v>
      </c>
      <c r="E1610" s="158" t="s">
        <v>2436</v>
      </c>
    </row>
    <row r="1611" customFormat="false" ht="20.85" hidden="false" customHeight="false" outlineLevel="0" collapsed="false">
      <c r="A1611" s="163" t="s">
        <v>2437</v>
      </c>
      <c r="B1611" s="178" t="s">
        <v>2438</v>
      </c>
      <c r="C1611" s="152" t="s">
        <v>2439</v>
      </c>
      <c r="D1611" s="187" t="s">
        <v>2440</v>
      </c>
      <c r="E1611" s="153" t="s">
        <v>2441</v>
      </c>
    </row>
    <row r="1612" customFormat="false" ht="13.8" hidden="false" customHeight="false" outlineLevel="0" collapsed="false">
      <c r="A1612" s="151" t="s">
        <v>2442</v>
      </c>
      <c r="B1612" s="152" t="s">
        <v>2443</v>
      </c>
      <c r="C1612" s="152" t="s">
        <v>2289</v>
      </c>
      <c r="D1612" s="124" t="s">
        <v>2444</v>
      </c>
      <c r="E1612" s="153"/>
    </row>
    <row r="1613" customFormat="false" ht="20.85" hidden="false" customHeight="false" outlineLevel="0" collapsed="false">
      <c r="A1613" s="151" t="s">
        <v>2445</v>
      </c>
      <c r="B1613" s="152" t="s">
        <v>2444</v>
      </c>
      <c r="C1613" s="152" t="s">
        <v>2446</v>
      </c>
      <c r="D1613" s="124" t="s">
        <v>2447</v>
      </c>
      <c r="E1613" s="153"/>
    </row>
    <row r="1614" customFormat="false" ht="13.8" hidden="false" customHeight="false" outlineLevel="0" collapsed="false">
      <c r="A1614" s="151" t="s">
        <v>2448</v>
      </c>
      <c r="B1614" s="152" t="s">
        <v>2447</v>
      </c>
      <c r="C1614" s="152" t="s">
        <v>2449</v>
      </c>
      <c r="D1614" s="124" t="s">
        <v>2450</v>
      </c>
      <c r="E1614" s="153"/>
    </row>
    <row r="1615" customFormat="false" ht="13.8" hidden="false" customHeight="false" outlineLevel="0" collapsed="false">
      <c r="A1615" s="151" t="s">
        <v>2451</v>
      </c>
      <c r="B1615" s="152" t="s">
        <v>2450</v>
      </c>
      <c r="C1615" s="164" t="s">
        <v>2452</v>
      </c>
      <c r="D1615" s="165" t="s">
        <v>1727</v>
      </c>
      <c r="E1615" s="153"/>
    </row>
    <row r="1616" customFormat="false" ht="13.8" hidden="false" customHeight="false" outlineLevel="0" collapsed="false">
      <c r="A1616" s="151" t="s">
        <v>2453</v>
      </c>
      <c r="B1616" s="164" t="s">
        <v>1727</v>
      </c>
      <c r="C1616" s="152" t="s">
        <v>2454</v>
      </c>
      <c r="D1616" s="124" t="s">
        <v>2455</v>
      </c>
      <c r="E1616" s="153"/>
    </row>
    <row r="1617" customFormat="false" ht="13.8" hidden="false" customHeight="false" outlineLevel="0" collapsed="false">
      <c r="A1617" s="151" t="s">
        <v>2456</v>
      </c>
      <c r="B1617" s="152" t="s">
        <v>2455</v>
      </c>
      <c r="C1617" s="152" t="s">
        <v>2457</v>
      </c>
      <c r="D1617" s="124" t="s">
        <v>1612</v>
      </c>
      <c r="E1617" s="153"/>
    </row>
    <row r="1618" customFormat="false" ht="13.8" hidden="false" customHeight="false" outlineLevel="0" collapsed="false">
      <c r="A1618" s="151" t="s">
        <v>2458</v>
      </c>
      <c r="B1618" s="152" t="s">
        <v>1612</v>
      </c>
      <c r="C1618" s="152" t="s">
        <v>2459</v>
      </c>
      <c r="D1618" s="124" t="s">
        <v>2460</v>
      </c>
      <c r="E1618" s="153"/>
    </row>
    <row r="1619" customFormat="false" ht="30.55" hidden="false" customHeight="false" outlineLevel="0" collapsed="false">
      <c r="A1619" s="151" t="s">
        <v>2461</v>
      </c>
      <c r="B1619" s="152" t="s">
        <v>2460</v>
      </c>
      <c r="C1619" s="170" t="s">
        <v>2462</v>
      </c>
      <c r="D1619" s="159" t="s">
        <v>2463</v>
      </c>
      <c r="E1619" s="158" t="s">
        <v>2464</v>
      </c>
    </row>
    <row r="1620" customFormat="false" ht="13.8" hidden="false" customHeight="false" outlineLevel="0" collapsed="false">
      <c r="A1620" s="163" t="s">
        <v>2465</v>
      </c>
      <c r="B1620" s="170" t="s">
        <v>2466</v>
      </c>
      <c r="C1620" s="152" t="s">
        <v>2467</v>
      </c>
      <c r="D1620" s="124"/>
      <c r="E1620" s="153"/>
    </row>
    <row r="1621" customFormat="false" ht="13.8" hidden="false" customHeight="false" outlineLevel="0" collapsed="false">
      <c r="A1621" s="151" t="s">
        <v>2468</v>
      </c>
      <c r="B1621" s="152" t="s">
        <v>2469</v>
      </c>
      <c r="C1621" s="152" t="s">
        <v>2470</v>
      </c>
      <c r="D1621" s="124" t="s">
        <v>2471</v>
      </c>
      <c r="E1621" s="153"/>
    </row>
    <row r="1622" customFormat="false" ht="13.8" hidden="false" customHeight="false" outlineLevel="0" collapsed="false">
      <c r="A1622" s="151" t="s">
        <v>2472</v>
      </c>
      <c r="B1622" s="152" t="s">
        <v>2471</v>
      </c>
      <c r="C1622" s="152" t="s">
        <v>2473</v>
      </c>
      <c r="D1622" s="124" t="s">
        <v>1612</v>
      </c>
      <c r="E1622" s="153"/>
    </row>
    <row r="1623" customFormat="false" ht="13.8" hidden="false" customHeight="false" outlineLevel="0" collapsed="false">
      <c r="A1623" s="151" t="s">
        <v>2474</v>
      </c>
      <c r="B1623" s="152" t="s">
        <v>1612</v>
      </c>
      <c r="C1623" s="152" t="s">
        <v>2475</v>
      </c>
      <c r="D1623" s="124" t="s">
        <v>2476</v>
      </c>
      <c r="E1623" s="153"/>
    </row>
    <row r="1624" customFormat="false" ht="13.8" hidden="false" customHeight="false" outlineLevel="0" collapsed="false">
      <c r="A1624" s="151" t="s">
        <v>2477</v>
      </c>
      <c r="B1624" s="152" t="s">
        <v>2476</v>
      </c>
      <c r="C1624" s="152" t="s">
        <v>2478</v>
      </c>
      <c r="D1624" s="124" t="s">
        <v>2415</v>
      </c>
      <c r="E1624" s="153"/>
    </row>
    <row r="1625" customFormat="false" ht="13.8" hidden="false" customHeight="false" outlineLevel="0" collapsed="false">
      <c r="A1625" s="151" t="s">
        <v>2479</v>
      </c>
      <c r="B1625" s="152" t="s">
        <v>2415</v>
      </c>
      <c r="C1625" s="152" t="s">
        <v>2480</v>
      </c>
      <c r="D1625" s="124" t="s">
        <v>2481</v>
      </c>
      <c r="E1625" s="153"/>
    </row>
    <row r="1626" customFormat="false" ht="13.8" hidden="false" customHeight="false" outlineLevel="0" collapsed="false">
      <c r="A1626" s="151" t="s">
        <v>2482</v>
      </c>
      <c r="B1626" s="152" t="s">
        <v>2481</v>
      </c>
      <c r="C1626" s="152" t="s">
        <v>2483</v>
      </c>
      <c r="D1626" s="124" t="s">
        <v>2484</v>
      </c>
      <c r="E1626" s="153"/>
    </row>
    <row r="1627" customFormat="false" ht="13.8" hidden="false" customHeight="false" outlineLevel="0" collapsed="false">
      <c r="A1627" s="151" t="s">
        <v>854</v>
      </c>
      <c r="B1627" s="152" t="s">
        <v>2484</v>
      </c>
      <c r="C1627" s="152" t="s">
        <v>2485</v>
      </c>
      <c r="D1627" s="124" t="s">
        <v>2486</v>
      </c>
      <c r="E1627" s="153"/>
    </row>
    <row r="1628" customFormat="false" ht="30.55" hidden="false" customHeight="false" outlineLevel="0" collapsed="false">
      <c r="A1628" s="151" t="s">
        <v>2487</v>
      </c>
      <c r="B1628" s="152" t="s">
        <v>2486</v>
      </c>
      <c r="C1628" s="170" t="s">
        <v>2488</v>
      </c>
      <c r="D1628" s="159" t="s">
        <v>2463</v>
      </c>
      <c r="E1628" s="158" t="s">
        <v>2489</v>
      </c>
    </row>
    <row r="1629" customFormat="false" ht="40.25" hidden="false" customHeight="false" outlineLevel="0" collapsed="false">
      <c r="A1629" s="163" t="s">
        <v>2490</v>
      </c>
      <c r="B1629" s="170" t="s">
        <v>2491</v>
      </c>
      <c r="C1629" s="164" t="s">
        <v>2492</v>
      </c>
      <c r="D1629" s="187" t="s">
        <v>2493</v>
      </c>
      <c r="E1629" s="153" t="s">
        <v>2494</v>
      </c>
    </row>
    <row r="1630" customFormat="false" ht="20.85" hidden="false" customHeight="false" outlineLevel="0" collapsed="false">
      <c r="A1630" s="151" t="s">
        <v>2495</v>
      </c>
      <c r="B1630" s="164" t="s">
        <v>2496</v>
      </c>
      <c r="C1630" s="164" t="s">
        <v>2497</v>
      </c>
      <c r="D1630" s="165" t="s">
        <v>2498</v>
      </c>
      <c r="E1630" s="153"/>
    </row>
    <row r="1631" customFormat="false" ht="13.8" hidden="false" customHeight="false" outlineLevel="0" collapsed="false">
      <c r="A1631" s="151" t="s">
        <v>831</v>
      </c>
      <c r="B1631" s="164" t="s">
        <v>2498</v>
      </c>
      <c r="C1631" s="152" t="s">
        <v>2499</v>
      </c>
      <c r="D1631" s="124" t="s">
        <v>2500</v>
      </c>
      <c r="E1631" s="153"/>
    </row>
    <row r="1632" customFormat="false" ht="13.8" hidden="false" customHeight="false" outlineLevel="0" collapsed="false">
      <c r="A1632" s="151" t="s">
        <v>836</v>
      </c>
      <c r="B1632" s="152" t="s">
        <v>2500</v>
      </c>
      <c r="C1632" s="152" t="s">
        <v>2501</v>
      </c>
      <c r="D1632" s="124" t="s">
        <v>2502</v>
      </c>
      <c r="E1632" s="153"/>
    </row>
    <row r="1633" customFormat="false" ht="13.8" hidden="false" customHeight="false" outlineLevel="0" collapsed="false">
      <c r="A1633" s="151" t="s">
        <v>2503</v>
      </c>
      <c r="B1633" s="152" t="s">
        <v>2502</v>
      </c>
      <c r="C1633" s="152" t="s">
        <v>2504</v>
      </c>
      <c r="D1633" s="124" t="s">
        <v>2505</v>
      </c>
      <c r="E1633" s="153"/>
    </row>
    <row r="1634" customFormat="false" ht="13.8" hidden="false" customHeight="false" outlineLevel="0" collapsed="false">
      <c r="A1634" s="151" t="s">
        <v>2506</v>
      </c>
      <c r="B1634" s="152" t="s">
        <v>2505</v>
      </c>
      <c r="C1634" s="152" t="s">
        <v>2507</v>
      </c>
      <c r="D1634" s="124" t="s">
        <v>2508</v>
      </c>
      <c r="E1634" s="153"/>
    </row>
    <row r="1635" customFormat="false" ht="20.85" hidden="false" customHeight="false" outlineLevel="0" collapsed="false">
      <c r="A1635" s="151" t="s">
        <v>811</v>
      </c>
      <c r="B1635" s="152" t="s">
        <v>2508</v>
      </c>
      <c r="C1635" s="152" t="s">
        <v>2509</v>
      </c>
      <c r="D1635" s="124" t="s">
        <v>2510</v>
      </c>
      <c r="E1635" s="153"/>
    </row>
    <row r="1636" customFormat="false" ht="13.8" hidden="false" customHeight="false" outlineLevel="0" collapsed="false">
      <c r="A1636" s="151" t="s">
        <v>2511</v>
      </c>
      <c r="B1636" s="152" t="s">
        <v>2510</v>
      </c>
      <c r="C1636" s="152" t="s">
        <v>2512</v>
      </c>
      <c r="D1636" s="124" t="s">
        <v>2513</v>
      </c>
      <c r="E1636" s="153"/>
    </row>
    <row r="1637" customFormat="false" ht="30.55" hidden="false" customHeight="false" outlineLevel="0" collapsed="false">
      <c r="A1637" s="151" t="s">
        <v>2514</v>
      </c>
      <c r="B1637" s="152" t="s">
        <v>2513</v>
      </c>
      <c r="C1637" s="170" t="s">
        <v>2515</v>
      </c>
      <c r="D1637" s="159" t="s">
        <v>2463</v>
      </c>
      <c r="E1637" s="158" t="s">
        <v>2516</v>
      </c>
    </row>
    <row r="1638" customFormat="false" ht="30.55" hidden="false" customHeight="false" outlineLevel="0" collapsed="false">
      <c r="A1638" s="163" t="s">
        <v>2517</v>
      </c>
      <c r="B1638" s="170" t="s">
        <v>2491</v>
      </c>
      <c r="C1638" s="152" t="s">
        <v>2518</v>
      </c>
      <c r="D1638" s="217" t="s">
        <v>2519</v>
      </c>
      <c r="E1638" s="153" t="s">
        <v>2520</v>
      </c>
    </row>
    <row r="1639" customFormat="false" ht="13.8" hidden="false" customHeight="false" outlineLevel="0" collapsed="false">
      <c r="A1639" s="151" t="s">
        <v>2521</v>
      </c>
      <c r="B1639" s="152" t="s">
        <v>2522</v>
      </c>
      <c r="C1639" s="164" t="s">
        <v>2523</v>
      </c>
      <c r="D1639" s="165" t="s">
        <v>2262</v>
      </c>
      <c r="E1639" s="153"/>
    </row>
    <row r="1640" customFormat="false" ht="13.8" hidden="false" customHeight="false" outlineLevel="0" collapsed="false">
      <c r="A1640" s="151" t="s">
        <v>2524</v>
      </c>
      <c r="B1640" s="164" t="s">
        <v>2262</v>
      </c>
      <c r="C1640" s="152" t="s">
        <v>2525</v>
      </c>
      <c r="D1640" s="124" t="s">
        <v>2526</v>
      </c>
      <c r="E1640" s="153"/>
    </row>
    <row r="1641" customFormat="false" ht="13.8" hidden="false" customHeight="false" outlineLevel="0" collapsed="false">
      <c r="A1641" s="151" t="s">
        <v>2527</v>
      </c>
      <c r="B1641" s="152" t="s">
        <v>2526</v>
      </c>
      <c r="C1641" s="164" t="s">
        <v>2276</v>
      </c>
      <c r="D1641" s="165" t="s">
        <v>2528</v>
      </c>
      <c r="E1641" s="153"/>
    </row>
    <row r="1642" customFormat="false" ht="13.8" hidden="false" customHeight="false" outlineLevel="0" collapsed="false">
      <c r="A1642" s="151" t="s">
        <v>2529</v>
      </c>
      <c r="B1642" s="164" t="s">
        <v>2528</v>
      </c>
      <c r="C1642" s="164" t="s">
        <v>2530</v>
      </c>
      <c r="D1642" s="165" t="s">
        <v>2531</v>
      </c>
      <c r="E1642" s="153"/>
    </row>
    <row r="1643" customFormat="false" ht="13.8" hidden="false" customHeight="false" outlineLevel="0" collapsed="false">
      <c r="A1643" s="151" t="s">
        <v>2532</v>
      </c>
      <c r="B1643" s="164" t="s">
        <v>2531</v>
      </c>
      <c r="C1643" s="152" t="s">
        <v>2533</v>
      </c>
      <c r="D1643" s="124" t="s">
        <v>2534</v>
      </c>
      <c r="E1643" s="153"/>
    </row>
    <row r="1644" customFormat="false" ht="13.8" hidden="false" customHeight="false" outlineLevel="0" collapsed="false">
      <c r="A1644" s="151" t="s">
        <v>848</v>
      </c>
      <c r="B1644" s="152" t="s">
        <v>2534</v>
      </c>
      <c r="C1644" s="152" t="s">
        <v>2535</v>
      </c>
      <c r="D1644" s="124" t="s">
        <v>2536</v>
      </c>
      <c r="E1644" s="153"/>
    </row>
    <row r="1645" customFormat="false" ht="13.8" hidden="false" customHeight="false" outlineLevel="0" collapsed="false">
      <c r="A1645" s="151" t="s">
        <v>2537</v>
      </c>
      <c r="B1645" s="152" t="s">
        <v>2536</v>
      </c>
      <c r="C1645" s="152" t="s">
        <v>2538</v>
      </c>
      <c r="D1645" s="124" t="s">
        <v>2539</v>
      </c>
      <c r="E1645" s="153"/>
    </row>
    <row r="1646" customFormat="false" ht="30.55" hidden="false" customHeight="false" outlineLevel="0" collapsed="false">
      <c r="A1646" s="151" t="s">
        <v>2540</v>
      </c>
      <c r="B1646" s="152" t="s">
        <v>2539</v>
      </c>
      <c r="C1646" s="170" t="s">
        <v>2541</v>
      </c>
      <c r="D1646" s="159" t="s">
        <v>2463</v>
      </c>
      <c r="E1646" s="158" t="s">
        <v>2542</v>
      </c>
    </row>
    <row r="1647" customFormat="false" ht="59.7" hidden="false" customHeight="false" outlineLevel="0" collapsed="false">
      <c r="A1647" s="163" t="s">
        <v>2543</v>
      </c>
      <c r="B1647" s="170" t="s">
        <v>2491</v>
      </c>
      <c r="C1647" s="152" t="s">
        <v>2544</v>
      </c>
      <c r="D1647" s="187" t="s">
        <v>2545</v>
      </c>
      <c r="E1647" s="153" t="s">
        <v>2546</v>
      </c>
    </row>
    <row r="1648" customFormat="false" ht="20.85" hidden="false" customHeight="false" outlineLevel="0" collapsed="false">
      <c r="A1648" s="151" t="s">
        <v>2547</v>
      </c>
      <c r="B1648" s="152" t="s">
        <v>2548</v>
      </c>
      <c r="C1648" s="170" t="s">
        <v>2549</v>
      </c>
      <c r="D1648" s="159" t="s">
        <v>2550</v>
      </c>
      <c r="E1648" s="158" t="s">
        <v>2551</v>
      </c>
    </row>
    <row r="1649" customFormat="false" ht="13.8" hidden="false" customHeight="false" outlineLevel="0" collapsed="false">
      <c r="A1649" s="163" t="s">
        <v>2552</v>
      </c>
      <c r="B1649" s="170" t="s">
        <v>1388</v>
      </c>
      <c r="C1649" s="152" t="s">
        <v>2553</v>
      </c>
      <c r="D1649" s="124" t="s">
        <v>2554</v>
      </c>
      <c r="E1649" s="153"/>
    </row>
    <row r="1650" customFormat="false" ht="13.8" hidden="false" customHeight="false" outlineLevel="0" collapsed="false">
      <c r="A1650" s="151" t="s">
        <v>2555</v>
      </c>
      <c r="B1650" s="152" t="s">
        <v>2554</v>
      </c>
      <c r="C1650" s="152" t="s">
        <v>2556</v>
      </c>
      <c r="D1650" s="124" t="s">
        <v>2557</v>
      </c>
      <c r="E1650" s="153"/>
    </row>
    <row r="1651" customFormat="false" ht="13.8" hidden="false" customHeight="false" outlineLevel="0" collapsed="false">
      <c r="A1651" s="151" t="s">
        <v>2558</v>
      </c>
      <c r="B1651" s="152" t="s">
        <v>2557</v>
      </c>
      <c r="C1651" s="152" t="s">
        <v>2559</v>
      </c>
      <c r="D1651" s="124" t="s">
        <v>2560</v>
      </c>
      <c r="E1651" s="153"/>
    </row>
    <row r="1652" customFormat="false" ht="13.8" hidden="false" customHeight="false" outlineLevel="0" collapsed="false">
      <c r="A1652" s="151" t="s">
        <v>2561</v>
      </c>
      <c r="B1652" s="152" t="s">
        <v>2560</v>
      </c>
      <c r="C1652" s="152" t="s">
        <v>2562</v>
      </c>
      <c r="D1652" s="124" t="s">
        <v>2563</v>
      </c>
      <c r="E1652" s="153"/>
    </row>
    <row r="1653" customFormat="false" ht="13.8" hidden="false" customHeight="false" outlineLevel="0" collapsed="false">
      <c r="A1653" s="151" t="s">
        <v>2564</v>
      </c>
      <c r="B1653" s="152" t="s">
        <v>2563</v>
      </c>
      <c r="C1653" s="152" t="s">
        <v>2565</v>
      </c>
      <c r="D1653" s="124" t="s">
        <v>2566</v>
      </c>
      <c r="E1653" s="153"/>
    </row>
    <row r="1654" customFormat="false" ht="13.8" hidden="false" customHeight="false" outlineLevel="0" collapsed="false">
      <c r="A1654" s="151" t="s">
        <v>2567</v>
      </c>
      <c r="B1654" s="152" t="s">
        <v>2566</v>
      </c>
      <c r="C1654" s="152" t="s">
        <v>2568</v>
      </c>
      <c r="D1654" s="124" t="s">
        <v>2569</v>
      </c>
      <c r="E1654" s="153"/>
    </row>
    <row r="1655" customFormat="false" ht="30.55" hidden="false" customHeight="false" outlineLevel="0" collapsed="false">
      <c r="A1655" s="151" t="s">
        <v>2570</v>
      </c>
      <c r="B1655" s="152" t="s">
        <v>2569</v>
      </c>
      <c r="C1655" s="170" t="s">
        <v>2571</v>
      </c>
      <c r="D1655" s="159" t="s">
        <v>2463</v>
      </c>
      <c r="E1655" s="158" t="s">
        <v>2572</v>
      </c>
    </row>
    <row r="1656" customFormat="false" ht="13.8" hidden="false" customHeight="false" outlineLevel="0" collapsed="false">
      <c r="A1656" s="163" t="s">
        <v>2573</v>
      </c>
      <c r="B1656" s="170" t="s">
        <v>2491</v>
      </c>
      <c r="C1656" s="188" t="s">
        <v>2574</v>
      </c>
      <c r="D1656" s="187" t="s">
        <v>2575</v>
      </c>
      <c r="E1656" s="189" t="s">
        <v>2576</v>
      </c>
    </row>
    <row r="1657" customFormat="false" ht="30.55" hidden="false" customHeight="false" outlineLevel="0" collapsed="false">
      <c r="A1657" s="190" t="s">
        <v>2577</v>
      </c>
      <c r="B1657" s="188" t="s">
        <v>2578</v>
      </c>
      <c r="C1657" s="170" t="s">
        <v>2579</v>
      </c>
      <c r="D1657" s="171" t="s">
        <v>2580</v>
      </c>
      <c r="E1657" s="158" t="s">
        <v>2581</v>
      </c>
    </row>
    <row r="1658" customFormat="false" ht="13.8" hidden="false" customHeight="false" outlineLevel="0" collapsed="false">
      <c r="A1658" s="163" t="s">
        <v>2582</v>
      </c>
      <c r="B1658" s="170" t="s">
        <v>2580</v>
      </c>
      <c r="C1658" s="152" t="s">
        <v>2583</v>
      </c>
      <c r="D1658" s="124" t="s">
        <v>2584</v>
      </c>
      <c r="E1658" s="153"/>
    </row>
    <row r="1659" customFormat="false" ht="20.85" hidden="false" customHeight="false" outlineLevel="0" collapsed="false">
      <c r="A1659" s="151" t="s">
        <v>2585</v>
      </c>
      <c r="B1659" s="152" t="s">
        <v>2584</v>
      </c>
      <c r="C1659" s="164" t="s">
        <v>2586</v>
      </c>
      <c r="D1659" s="165" t="s">
        <v>2587</v>
      </c>
      <c r="E1659" s="153"/>
    </row>
    <row r="1660" customFormat="false" ht="13.8" hidden="false" customHeight="false" outlineLevel="0" collapsed="false">
      <c r="A1660" s="151" t="s">
        <v>2588</v>
      </c>
      <c r="B1660" s="164" t="s">
        <v>2587</v>
      </c>
      <c r="C1660" s="152" t="s">
        <v>2589</v>
      </c>
      <c r="D1660" s="124" t="s">
        <v>48</v>
      </c>
      <c r="E1660" s="153"/>
    </row>
    <row r="1661" customFormat="false" ht="13.8" hidden="false" customHeight="false" outlineLevel="0" collapsed="false">
      <c r="A1661" s="151" t="s">
        <v>2590</v>
      </c>
      <c r="B1661" s="152" t="s">
        <v>48</v>
      </c>
      <c r="C1661" s="152" t="s">
        <v>2591</v>
      </c>
      <c r="D1661" s="124" t="s">
        <v>2592</v>
      </c>
      <c r="E1661" s="153"/>
    </row>
    <row r="1662" customFormat="false" ht="13.8" hidden="false" customHeight="false" outlineLevel="0" collapsed="false">
      <c r="A1662" s="151" t="s">
        <v>2593</v>
      </c>
      <c r="B1662" s="152" t="s">
        <v>2592</v>
      </c>
      <c r="C1662" s="152" t="s">
        <v>2594</v>
      </c>
      <c r="D1662" s="124" t="s">
        <v>1402</v>
      </c>
      <c r="E1662" s="153"/>
    </row>
    <row r="1663" customFormat="false" ht="13.8" hidden="false" customHeight="false" outlineLevel="0" collapsed="false">
      <c r="A1663" s="151" t="s">
        <v>886</v>
      </c>
      <c r="B1663" s="152" t="s">
        <v>1402</v>
      </c>
      <c r="C1663" s="152" t="s">
        <v>2595</v>
      </c>
      <c r="D1663" s="124" t="s">
        <v>2596</v>
      </c>
      <c r="E1663" s="153"/>
    </row>
    <row r="1664" customFormat="false" ht="30.55" hidden="false" customHeight="false" outlineLevel="0" collapsed="false">
      <c r="A1664" s="151" t="s">
        <v>2597</v>
      </c>
      <c r="B1664" s="152" t="s">
        <v>2596</v>
      </c>
      <c r="C1664" s="170" t="s">
        <v>2598</v>
      </c>
      <c r="D1664" s="159" t="s">
        <v>2463</v>
      </c>
      <c r="E1664" s="158" t="s">
        <v>2599</v>
      </c>
    </row>
    <row r="1665" customFormat="false" ht="13.8" hidden="false" customHeight="false" outlineLevel="0" collapsed="false">
      <c r="A1665" s="163" t="s">
        <v>2600</v>
      </c>
      <c r="B1665" s="170" t="s">
        <v>2491</v>
      </c>
      <c r="C1665" s="188" t="s">
        <v>2601</v>
      </c>
      <c r="D1665" s="187" t="s">
        <v>2602</v>
      </c>
      <c r="E1665" s="189" t="s">
        <v>2576</v>
      </c>
    </row>
    <row r="1666" customFormat="false" ht="13.8" hidden="false" customHeight="false" outlineLevel="0" collapsed="false">
      <c r="A1666" s="190" t="s">
        <v>2577</v>
      </c>
      <c r="B1666" s="188" t="s">
        <v>2603</v>
      </c>
      <c r="C1666" s="178" t="s">
        <v>2604</v>
      </c>
      <c r="D1666" s="179" t="s">
        <v>2605</v>
      </c>
      <c r="E1666" s="158" t="s">
        <v>2606</v>
      </c>
    </row>
    <row r="1667" customFormat="false" ht="20.85" hidden="false" customHeight="false" outlineLevel="0" collapsed="false">
      <c r="A1667" s="163" t="s">
        <v>2607</v>
      </c>
      <c r="B1667" s="178" t="s">
        <v>2438</v>
      </c>
      <c r="C1667" s="152" t="s">
        <v>2608</v>
      </c>
      <c r="D1667" s="124" t="s">
        <v>2609</v>
      </c>
      <c r="E1667" s="153"/>
    </row>
    <row r="1668" customFormat="false" ht="13.8" hidden="false" customHeight="false" outlineLevel="0" collapsed="false">
      <c r="A1668" s="151" t="s">
        <v>2610</v>
      </c>
      <c r="B1668" s="152" t="s">
        <v>2609</v>
      </c>
      <c r="C1668" s="152" t="s">
        <v>2611</v>
      </c>
      <c r="D1668" s="124" t="s">
        <v>52</v>
      </c>
      <c r="E1668" s="153"/>
    </row>
    <row r="1669" customFormat="false" ht="13.8" hidden="false" customHeight="false" outlineLevel="0" collapsed="false">
      <c r="A1669" s="151" t="s">
        <v>2612</v>
      </c>
      <c r="B1669" s="152" t="s">
        <v>52</v>
      </c>
      <c r="C1669" s="164" t="s">
        <v>2613</v>
      </c>
      <c r="D1669" s="165" t="s">
        <v>1587</v>
      </c>
      <c r="E1669" s="153"/>
    </row>
    <row r="1670" customFormat="false" ht="13.8" hidden="false" customHeight="false" outlineLevel="0" collapsed="false">
      <c r="A1670" s="151" t="s">
        <v>2614</v>
      </c>
      <c r="B1670" s="164" t="s">
        <v>1587</v>
      </c>
      <c r="C1670" s="152" t="s">
        <v>2615</v>
      </c>
      <c r="D1670" s="124" t="s">
        <v>1477</v>
      </c>
      <c r="E1670" s="153"/>
    </row>
    <row r="1671" customFormat="false" ht="13.8" hidden="false" customHeight="false" outlineLevel="0" collapsed="false">
      <c r="A1671" s="151" t="s">
        <v>2616</v>
      </c>
      <c r="B1671" s="152" t="s">
        <v>1477</v>
      </c>
      <c r="C1671" s="152" t="s">
        <v>2617</v>
      </c>
      <c r="D1671" s="124" t="s">
        <v>1431</v>
      </c>
      <c r="E1671" s="153"/>
    </row>
    <row r="1672" customFormat="false" ht="13.8" hidden="false" customHeight="false" outlineLevel="0" collapsed="false">
      <c r="A1672" s="151" t="s">
        <v>817</v>
      </c>
      <c r="B1672" s="152" t="s">
        <v>1431</v>
      </c>
      <c r="C1672" s="152" t="s">
        <v>2618</v>
      </c>
      <c r="D1672" s="124" t="s">
        <v>2619</v>
      </c>
      <c r="E1672" s="153"/>
    </row>
    <row r="1673" customFormat="false" ht="20.85" hidden="false" customHeight="false" outlineLevel="0" collapsed="false">
      <c r="A1673" s="151" t="s">
        <v>2620</v>
      </c>
      <c r="B1673" s="152" t="s">
        <v>2619</v>
      </c>
      <c r="C1673" s="153" t="s">
        <v>2621</v>
      </c>
      <c r="D1673" s="187" t="s">
        <v>2622</v>
      </c>
      <c r="E1673" s="153" t="s">
        <v>2623</v>
      </c>
    </row>
    <row r="1674" customFormat="false" ht="13.8" hidden="false" customHeight="false" outlineLevel="0" collapsed="false">
      <c r="A1674" s="177" t="s">
        <v>2624</v>
      </c>
      <c r="B1674" s="153" t="s">
        <v>2625</v>
      </c>
      <c r="C1674" s="188" t="s">
        <v>2626</v>
      </c>
      <c r="D1674" s="187" t="s">
        <v>2627</v>
      </c>
      <c r="E1674" s="189" t="s">
        <v>2576</v>
      </c>
    </row>
    <row r="1675" customFormat="false" ht="20.85" hidden="false" customHeight="false" outlineLevel="0" collapsed="false">
      <c r="A1675" s="190" t="s">
        <v>2577</v>
      </c>
      <c r="B1675" s="188" t="s">
        <v>2628</v>
      </c>
      <c r="C1675" s="178" t="s">
        <v>2629</v>
      </c>
      <c r="D1675" s="179" t="s">
        <v>2630</v>
      </c>
      <c r="E1675" s="158" t="s">
        <v>2631</v>
      </c>
    </row>
    <row r="1676" customFormat="false" ht="20.85" hidden="false" customHeight="false" outlineLevel="0" collapsed="false">
      <c r="A1676" s="163" t="s">
        <v>2632</v>
      </c>
      <c r="B1676" s="178" t="s">
        <v>2438</v>
      </c>
      <c r="C1676" s="152" t="s">
        <v>2633</v>
      </c>
      <c r="D1676" s="124" t="s">
        <v>2634</v>
      </c>
      <c r="E1676" s="153"/>
    </row>
    <row r="1677" customFormat="false" ht="13.8" hidden="false" customHeight="false" outlineLevel="0" collapsed="false">
      <c r="A1677" s="151" t="s">
        <v>2635</v>
      </c>
      <c r="B1677" s="152" t="s">
        <v>2634</v>
      </c>
      <c r="C1677" s="152" t="s">
        <v>2636</v>
      </c>
      <c r="D1677" s="124" t="s">
        <v>2637</v>
      </c>
      <c r="E1677" s="153"/>
    </row>
    <row r="1678" customFormat="false" ht="13.8" hidden="false" customHeight="false" outlineLevel="0" collapsed="false">
      <c r="A1678" s="151" t="s">
        <v>2638</v>
      </c>
      <c r="B1678" s="152" t="s">
        <v>2637</v>
      </c>
      <c r="C1678" s="152" t="s">
        <v>2639</v>
      </c>
      <c r="D1678" s="124" t="s">
        <v>1402</v>
      </c>
      <c r="E1678" s="153"/>
    </row>
    <row r="1679" customFormat="false" ht="13.8" hidden="false" customHeight="false" outlineLevel="0" collapsed="false">
      <c r="A1679" s="151" t="s">
        <v>2640</v>
      </c>
      <c r="B1679" s="152" t="s">
        <v>1402</v>
      </c>
      <c r="C1679" s="164" t="s">
        <v>2641</v>
      </c>
      <c r="D1679" s="165" t="s">
        <v>2642</v>
      </c>
      <c r="E1679" s="153"/>
    </row>
    <row r="1680" customFormat="false" ht="13.8" hidden="false" customHeight="false" outlineLevel="0" collapsed="false">
      <c r="A1680" s="151" t="s">
        <v>2643</v>
      </c>
      <c r="B1680" s="164" t="s">
        <v>2642</v>
      </c>
      <c r="C1680" s="152" t="s">
        <v>2644</v>
      </c>
      <c r="D1680" s="124" t="s">
        <v>2566</v>
      </c>
      <c r="E1680" s="153"/>
    </row>
    <row r="1681" customFormat="false" ht="13.8" hidden="false" customHeight="false" outlineLevel="0" collapsed="false">
      <c r="A1681" s="151" t="s">
        <v>2645</v>
      </c>
      <c r="B1681" s="152" t="s">
        <v>2566</v>
      </c>
      <c r="C1681" s="152" t="s">
        <v>2646</v>
      </c>
      <c r="D1681" s="124" t="s">
        <v>2647</v>
      </c>
      <c r="E1681" s="153"/>
    </row>
    <row r="1682" customFormat="false" ht="13.8" hidden="false" customHeight="false" outlineLevel="0" collapsed="false">
      <c r="A1682" s="151" t="s">
        <v>893</v>
      </c>
      <c r="B1682" s="152" t="s">
        <v>2647</v>
      </c>
      <c r="C1682" s="153" t="s">
        <v>2648</v>
      </c>
      <c r="D1682" s="176"/>
      <c r="E1682" s="153" t="s">
        <v>2649</v>
      </c>
    </row>
    <row r="1683" customFormat="false" ht="30.55" hidden="false" customHeight="false" outlineLevel="0" collapsed="false">
      <c r="A1683" s="177" t="s">
        <v>2650</v>
      </c>
      <c r="B1683" s="153" t="s">
        <v>176</v>
      </c>
      <c r="C1683" s="188" t="s">
        <v>2651</v>
      </c>
      <c r="D1683" s="187" t="s">
        <v>2652</v>
      </c>
      <c r="E1683" s="189" t="s">
        <v>2653</v>
      </c>
    </row>
    <row r="1684" customFormat="false" ht="30.55" hidden="false" customHeight="false" outlineLevel="0" collapsed="false">
      <c r="A1684" s="190" t="s">
        <v>2577</v>
      </c>
      <c r="B1684" s="188" t="s">
        <v>2654</v>
      </c>
      <c r="C1684" s="170" t="s">
        <v>2655</v>
      </c>
      <c r="D1684" s="171" t="s">
        <v>2502</v>
      </c>
      <c r="E1684" s="158" t="s">
        <v>2656</v>
      </c>
    </row>
    <row r="1685" customFormat="false" ht="13.8" hidden="false" customHeight="false" outlineLevel="0" collapsed="false">
      <c r="A1685" s="163" t="s">
        <v>2657</v>
      </c>
      <c r="B1685" s="170" t="s">
        <v>2658</v>
      </c>
      <c r="C1685" s="152" t="s">
        <v>2659</v>
      </c>
      <c r="D1685" s="124" t="s">
        <v>2660</v>
      </c>
      <c r="E1685" s="153"/>
    </row>
    <row r="1686" customFormat="false" ht="13.8" hidden="false" customHeight="false" outlineLevel="0" collapsed="false">
      <c r="A1686" s="151" t="s">
        <v>2661</v>
      </c>
      <c r="B1686" s="152" t="s">
        <v>2660</v>
      </c>
      <c r="C1686" s="152" t="s">
        <v>2662</v>
      </c>
      <c r="D1686" s="124" t="s">
        <v>2663</v>
      </c>
      <c r="E1686" s="153"/>
    </row>
    <row r="1687" customFormat="false" ht="13.8" hidden="false" customHeight="false" outlineLevel="0" collapsed="false">
      <c r="A1687" s="151" t="s">
        <v>2664</v>
      </c>
      <c r="B1687" s="152" t="s">
        <v>2663</v>
      </c>
      <c r="C1687" s="152" t="s">
        <v>2665</v>
      </c>
      <c r="D1687" s="124" t="s">
        <v>1900</v>
      </c>
      <c r="E1687" s="153"/>
    </row>
    <row r="1688" customFormat="false" ht="13.8" hidden="false" customHeight="false" outlineLevel="0" collapsed="false">
      <c r="A1688" s="151" t="s">
        <v>2666</v>
      </c>
      <c r="B1688" s="152" t="s">
        <v>1900</v>
      </c>
      <c r="C1688" s="164" t="s">
        <v>2667</v>
      </c>
      <c r="D1688" s="165" t="s">
        <v>2668</v>
      </c>
      <c r="E1688" s="153"/>
    </row>
    <row r="1689" customFormat="false" ht="20.85" hidden="false" customHeight="false" outlineLevel="0" collapsed="false">
      <c r="A1689" s="151" t="s">
        <v>2669</v>
      </c>
      <c r="B1689" s="164" t="s">
        <v>2668</v>
      </c>
      <c r="C1689" s="152" t="s">
        <v>2670</v>
      </c>
      <c r="D1689" s="124" t="s">
        <v>2671</v>
      </c>
      <c r="E1689" s="153"/>
    </row>
    <row r="1690" customFormat="false" ht="13.8" hidden="false" customHeight="false" outlineLevel="0" collapsed="false">
      <c r="A1690" s="151" t="s">
        <v>2672</v>
      </c>
      <c r="B1690" s="152" t="s">
        <v>2671</v>
      </c>
      <c r="C1690" s="152" t="s">
        <v>2673</v>
      </c>
      <c r="D1690" s="124" t="s">
        <v>2674</v>
      </c>
      <c r="E1690" s="153"/>
    </row>
    <row r="1691" customFormat="false" ht="30.55" hidden="false" customHeight="false" outlineLevel="0" collapsed="false">
      <c r="A1691" s="151" t="s">
        <v>2675</v>
      </c>
      <c r="B1691" s="152" t="s">
        <v>2674</v>
      </c>
      <c r="C1691" s="153" t="s">
        <v>2676</v>
      </c>
      <c r="D1691" s="187" t="s">
        <v>2677</v>
      </c>
      <c r="E1691" s="153" t="s">
        <v>2678</v>
      </c>
    </row>
    <row r="1692" customFormat="false" ht="20.85" hidden="false" customHeight="false" outlineLevel="0" collapsed="false">
      <c r="A1692" s="177" t="s">
        <v>2679</v>
      </c>
      <c r="B1692" s="153" t="s">
        <v>2680</v>
      </c>
      <c r="C1692" s="152" t="s">
        <v>2681</v>
      </c>
      <c r="D1692" s="124" t="s">
        <v>2682</v>
      </c>
      <c r="E1692" s="153" t="s">
        <v>2683</v>
      </c>
    </row>
    <row r="1693" customFormat="false" ht="13.8" hidden="false" customHeight="false" outlineLevel="0" collapsed="false">
      <c r="A1693" s="151" t="s">
        <v>2684</v>
      </c>
      <c r="B1693" s="152" t="s">
        <v>2682</v>
      </c>
      <c r="C1693" s="152" t="s">
        <v>2685</v>
      </c>
      <c r="D1693" s="124" t="s">
        <v>2686</v>
      </c>
      <c r="E1693" s="153"/>
    </row>
    <row r="1694" customFormat="false" ht="13.8" hidden="false" customHeight="false" outlineLevel="0" collapsed="false">
      <c r="A1694" s="151" t="s">
        <v>2687</v>
      </c>
      <c r="B1694" s="152" t="s">
        <v>2686</v>
      </c>
      <c r="C1694" s="152" t="s">
        <v>2688</v>
      </c>
      <c r="D1694" s="124" t="s">
        <v>1612</v>
      </c>
      <c r="E1694" s="153"/>
    </row>
    <row r="1695" customFormat="false" ht="13.8" hidden="false" customHeight="false" outlineLevel="0" collapsed="false">
      <c r="A1695" s="151" t="s">
        <v>2689</v>
      </c>
      <c r="B1695" s="152" t="s">
        <v>1612</v>
      </c>
      <c r="C1695" s="164" t="s">
        <v>2690</v>
      </c>
      <c r="D1695" s="165" t="s">
        <v>2691</v>
      </c>
      <c r="E1695" s="153"/>
    </row>
    <row r="1696" customFormat="false" ht="13.8" hidden="false" customHeight="false" outlineLevel="0" collapsed="false">
      <c r="A1696" s="151" t="s">
        <v>2692</v>
      </c>
      <c r="B1696" s="164" t="s">
        <v>2691</v>
      </c>
      <c r="C1696" s="164" t="s">
        <v>2693</v>
      </c>
      <c r="D1696" s="165" t="s">
        <v>2146</v>
      </c>
      <c r="E1696" s="153"/>
    </row>
    <row r="1697" customFormat="false" ht="13.8" hidden="false" customHeight="false" outlineLevel="0" collapsed="false">
      <c r="A1697" s="151" t="s">
        <v>2694</v>
      </c>
      <c r="B1697" s="164" t="s">
        <v>2146</v>
      </c>
      <c r="C1697" s="152" t="s">
        <v>2695</v>
      </c>
      <c r="D1697" s="124" t="s">
        <v>2696</v>
      </c>
      <c r="E1697" s="153"/>
    </row>
    <row r="1698" customFormat="false" ht="13.8" hidden="false" customHeight="false" outlineLevel="0" collapsed="false">
      <c r="A1698" s="151" t="s">
        <v>2697</v>
      </c>
      <c r="B1698" s="152" t="s">
        <v>2696</v>
      </c>
      <c r="C1698" s="152" t="s">
        <v>2698</v>
      </c>
      <c r="D1698" s="124" t="s">
        <v>2699</v>
      </c>
      <c r="E1698" s="153"/>
    </row>
    <row r="1699" customFormat="false" ht="13.8" hidden="false" customHeight="false" outlineLevel="0" collapsed="false">
      <c r="A1699" s="151" t="s">
        <v>2700</v>
      </c>
      <c r="B1699" s="152" t="s">
        <v>2699</v>
      </c>
      <c r="C1699" s="164" t="s">
        <v>2538</v>
      </c>
      <c r="D1699" s="124" t="s">
        <v>2619</v>
      </c>
      <c r="E1699" s="153"/>
    </row>
    <row r="1700" customFormat="false" ht="20.85" hidden="false" customHeight="false" outlineLevel="0" collapsed="false">
      <c r="A1700" s="151" t="s">
        <v>2701</v>
      </c>
      <c r="B1700" s="152" t="s">
        <v>2619</v>
      </c>
      <c r="C1700" s="164" t="s">
        <v>2702</v>
      </c>
      <c r="D1700" s="165"/>
      <c r="E1700" s="153" t="s">
        <v>2703</v>
      </c>
    </row>
    <row r="1701" customFormat="false" ht="13.8" hidden="false" customHeight="false" outlineLevel="0" collapsed="false">
      <c r="A1701" s="151" t="s">
        <v>2704</v>
      </c>
      <c r="B1701" s="164" t="s">
        <v>2705</v>
      </c>
      <c r="C1701" s="152" t="s">
        <v>2706</v>
      </c>
      <c r="D1701" s="124" t="s">
        <v>2707</v>
      </c>
      <c r="E1701" s="153" t="s">
        <v>2708</v>
      </c>
    </row>
    <row r="1702" customFormat="false" ht="13.8" hidden="false" customHeight="false" outlineLevel="0" collapsed="false">
      <c r="A1702" s="151" t="s">
        <v>2709</v>
      </c>
      <c r="B1702" s="152" t="s">
        <v>2707</v>
      </c>
      <c r="C1702" s="152" t="s">
        <v>2710</v>
      </c>
      <c r="D1702" s="124" t="s">
        <v>2711</v>
      </c>
      <c r="E1702" s="153"/>
    </row>
    <row r="1703" customFormat="false" ht="13.8" hidden="false" customHeight="false" outlineLevel="0" collapsed="false">
      <c r="A1703" s="151" t="s">
        <v>2712</v>
      </c>
      <c r="B1703" s="152" t="s">
        <v>2711</v>
      </c>
      <c r="C1703" s="152" t="s">
        <v>2713</v>
      </c>
      <c r="D1703" s="124" t="s">
        <v>101</v>
      </c>
      <c r="E1703" s="153"/>
    </row>
    <row r="1704" customFormat="false" ht="13.8" hidden="false" customHeight="false" outlineLevel="0" collapsed="false">
      <c r="A1704" s="151" t="s">
        <v>2714</v>
      </c>
      <c r="B1704" s="152" t="s">
        <v>101</v>
      </c>
      <c r="C1704" s="152" t="s">
        <v>2715</v>
      </c>
      <c r="D1704" s="124" t="s">
        <v>1527</v>
      </c>
      <c r="E1704" s="153"/>
    </row>
    <row r="1705" customFormat="false" ht="13.8" hidden="false" customHeight="false" outlineLevel="0" collapsed="false">
      <c r="A1705" s="151" t="s">
        <v>2716</v>
      </c>
      <c r="B1705" s="152" t="s">
        <v>1527</v>
      </c>
      <c r="C1705" s="152" t="s">
        <v>2717</v>
      </c>
      <c r="D1705" s="124" t="s">
        <v>1612</v>
      </c>
      <c r="E1705" s="153"/>
    </row>
    <row r="1706" customFormat="false" ht="13.8" hidden="false" customHeight="false" outlineLevel="0" collapsed="false">
      <c r="A1706" s="151" t="s">
        <v>2718</v>
      </c>
      <c r="B1706" s="152" t="s">
        <v>1612</v>
      </c>
      <c r="C1706" s="164" t="s">
        <v>2719</v>
      </c>
      <c r="D1706" s="165" t="s">
        <v>2720</v>
      </c>
      <c r="E1706" s="153"/>
    </row>
    <row r="1707" customFormat="false" ht="13.8" hidden="false" customHeight="false" outlineLevel="0" collapsed="false">
      <c r="A1707" s="151" t="s">
        <v>2721</v>
      </c>
      <c r="B1707" s="164" t="s">
        <v>2720</v>
      </c>
      <c r="C1707" s="152" t="s">
        <v>2722</v>
      </c>
      <c r="D1707" s="124" t="s">
        <v>2723</v>
      </c>
      <c r="E1707" s="153"/>
    </row>
    <row r="1708" customFormat="false" ht="13.8" hidden="false" customHeight="false" outlineLevel="0" collapsed="false">
      <c r="A1708" s="151" t="s">
        <v>2724</v>
      </c>
      <c r="B1708" s="152" t="s">
        <v>2723</v>
      </c>
      <c r="C1708" s="152" t="s">
        <v>2725</v>
      </c>
      <c r="D1708" s="124" t="s">
        <v>2726</v>
      </c>
      <c r="E1708" s="153"/>
    </row>
    <row r="1709" customFormat="false" ht="13.8" hidden="false" customHeight="false" outlineLevel="0" collapsed="false">
      <c r="A1709" s="151" t="s">
        <v>1894</v>
      </c>
      <c r="B1709" s="152" t="s">
        <v>2726</v>
      </c>
      <c r="C1709" s="218" t="s">
        <v>2727</v>
      </c>
      <c r="D1709" s="219" t="s">
        <v>2728</v>
      </c>
      <c r="E1709" s="218" t="s">
        <v>2729</v>
      </c>
    </row>
    <row r="1710" customFormat="false" ht="20.85" hidden="false" customHeight="false" outlineLevel="0" collapsed="false">
      <c r="A1710" s="220" t="s">
        <v>2730</v>
      </c>
      <c r="B1710" s="218" t="s">
        <v>2728</v>
      </c>
      <c r="C1710" s="188" t="s">
        <v>2731</v>
      </c>
      <c r="D1710" s="187" t="s">
        <v>2732</v>
      </c>
      <c r="E1710" s="189" t="s">
        <v>2576</v>
      </c>
    </row>
    <row r="1711" customFormat="false" ht="13.8" hidden="false" customHeight="false" outlineLevel="0" collapsed="false">
      <c r="A1711" s="190" t="s">
        <v>2577</v>
      </c>
      <c r="B1711" s="188" t="s">
        <v>2733</v>
      </c>
      <c r="C1711" s="152" t="s">
        <v>1846</v>
      </c>
      <c r="D1711" s="124" t="s">
        <v>1847</v>
      </c>
      <c r="E1711" s="153"/>
    </row>
    <row r="1712" customFormat="false" ht="13.8" hidden="false" customHeight="false" outlineLevel="0" collapsed="false">
      <c r="A1712" s="151" t="s">
        <v>2734</v>
      </c>
      <c r="B1712" s="152" t="s">
        <v>1847</v>
      </c>
      <c r="C1712" s="152" t="s">
        <v>2735</v>
      </c>
      <c r="D1712" s="124" t="s">
        <v>1477</v>
      </c>
      <c r="E1712" s="153"/>
    </row>
    <row r="1713" customFormat="false" ht="13.8" hidden="false" customHeight="false" outlineLevel="0" collapsed="false">
      <c r="A1713" s="151" t="s">
        <v>2736</v>
      </c>
      <c r="B1713" s="152" t="s">
        <v>1477</v>
      </c>
      <c r="C1713" s="152" t="s">
        <v>2737</v>
      </c>
      <c r="D1713" s="124" t="s">
        <v>1574</v>
      </c>
      <c r="E1713" s="153"/>
    </row>
    <row r="1714" customFormat="false" ht="13.8" hidden="false" customHeight="false" outlineLevel="0" collapsed="false">
      <c r="A1714" s="151" t="s">
        <v>750</v>
      </c>
      <c r="B1714" s="152" t="s">
        <v>1574</v>
      </c>
      <c r="C1714" s="164" t="s">
        <v>2738</v>
      </c>
      <c r="D1714" s="165" t="s">
        <v>2739</v>
      </c>
      <c r="E1714" s="153"/>
    </row>
    <row r="1715" customFormat="false" ht="13.8" hidden="false" customHeight="false" outlineLevel="0" collapsed="false">
      <c r="A1715" s="151" t="s">
        <v>2740</v>
      </c>
      <c r="B1715" s="164" t="s">
        <v>2739</v>
      </c>
      <c r="C1715" s="152" t="s">
        <v>2741</v>
      </c>
      <c r="D1715" s="124" t="s">
        <v>2095</v>
      </c>
      <c r="E1715" s="153"/>
    </row>
    <row r="1716" customFormat="false" ht="13.8" hidden="false" customHeight="false" outlineLevel="0" collapsed="false">
      <c r="A1716" s="151" t="s">
        <v>2742</v>
      </c>
      <c r="B1716" s="152" t="s">
        <v>2095</v>
      </c>
      <c r="C1716" s="164" t="s">
        <v>2743</v>
      </c>
      <c r="D1716" s="165" t="s">
        <v>2686</v>
      </c>
      <c r="E1716" s="153"/>
    </row>
    <row r="1717" customFormat="false" ht="13.8" hidden="false" customHeight="false" outlineLevel="0" collapsed="false">
      <c r="A1717" s="151" t="s">
        <v>2744</v>
      </c>
      <c r="B1717" s="164" t="s">
        <v>2686</v>
      </c>
      <c r="C1717" s="152" t="s">
        <v>2745</v>
      </c>
      <c r="D1717" s="124" t="s">
        <v>2746</v>
      </c>
      <c r="E1717" s="153"/>
    </row>
    <row r="1718" customFormat="false" ht="13.8" hidden="false" customHeight="false" outlineLevel="0" collapsed="false">
      <c r="A1718" s="151" t="s">
        <v>676</v>
      </c>
      <c r="B1718" s="152" t="s">
        <v>2746</v>
      </c>
      <c r="C1718" s="221" t="s">
        <v>2747</v>
      </c>
      <c r="D1718" s="222" t="s">
        <v>1678</v>
      </c>
      <c r="E1718" s="168" t="s">
        <v>2748</v>
      </c>
    </row>
    <row r="1719" customFormat="false" ht="20.85" hidden="false" customHeight="false" outlineLevel="0" collapsed="false">
      <c r="A1719" s="169" t="s">
        <v>2749</v>
      </c>
      <c r="B1719" s="221" t="s">
        <v>2750</v>
      </c>
      <c r="C1719" s="223" t="n">
        <v>5107887890</v>
      </c>
      <c r="D1719" s="224" t="s">
        <v>2751</v>
      </c>
      <c r="E1719" s="225" t="s">
        <v>2752</v>
      </c>
    </row>
    <row r="1720" customFormat="false" ht="13.8" hidden="false" customHeight="false" outlineLevel="0" collapsed="false">
      <c r="A1720" s="226" t="s">
        <v>2753</v>
      </c>
      <c r="B1720" s="223" t="s">
        <v>2751</v>
      </c>
      <c r="C1720" s="152" t="s">
        <v>2754</v>
      </c>
      <c r="D1720" s="124" t="s">
        <v>2755</v>
      </c>
      <c r="E1720" s="153"/>
    </row>
    <row r="1721" customFormat="false" ht="13.8" hidden="false" customHeight="false" outlineLevel="0" collapsed="false">
      <c r="A1721" s="151" t="s">
        <v>2756</v>
      </c>
      <c r="B1721" s="152" t="s">
        <v>2755</v>
      </c>
      <c r="C1721" s="152" t="s">
        <v>2757</v>
      </c>
      <c r="D1721" s="124" t="s">
        <v>1653</v>
      </c>
      <c r="E1721" s="153"/>
    </row>
    <row r="1722" customFormat="false" ht="13.8" hidden="false" customHeight="false" outlineLevel="0" collapsed="false">
      <c r="A1722" s="151" t="s">
        <v>2758</v>
      </c>
      <c r="B1722" s="152" t="s">
        <v>1653</v>
      </c>
      <c r="C1722" s="152" t="s">
        <v>2759</v>
      </c>
      <c r="D1722" s="124" t="s">
        <v>2760</v>
      </c>
      <c r="E1722" s="153"/>
    </row>
    <row r="1723" customFormat="false" ht="13.8" hidden="false" customHeight="false" outlineLevel="0" collapsed="false">
      <c r="A1723" s="151" t="s">
        <v>2761</v>
      </c>
      <c r="B1723" s="152" t="s">
        <v>2760</v>
      </c>
      <c r="C1723" s="164" t="s">
        <v>2762</v>
      </c>
      <c r="D1723" s="165" t="s">
        <v>5</v>
      </c>
      <c r="E1723" s="153"/>
    </row>
    <row r="1724" customFormat="false" ht="13.8" hidden="false" customHeight="false" outlineLevel="0" collapsed="false">
      <c r="A1724" s="151" t="s">
        <v>2763</v>
      </c>
      <c r="B1724" s="164" t="s">
        <v>5</v>
      </c>
      <c r="C1724" s="152" t="s">
        <v>2764</v>
      </c>
      <c r="D1724" s="124" t="s">
        <v>2765</v>
      </c>
      <c r="E1724" s="153"/>
    </row>
    <row r="1725" customFormat="false" ht="13.8" hidden="false" customHeight="false" outlineLevel="0" collapsed="false">
      <c r="A1725" s="151" t="s">
        <v>2766</v>
      </c>
      <c r="B1725" s="152" t="s">
        <v>2765</v>
      </c>
      <c r="C1725" s="152" t="s">
        <v>2767</v>
      </c>
      <c r="D1725" s="124" t="s">
        <v>2348</v>
      </c>
      <c r="E1725" s="153"/>
    </row>
    <row r="1726" customFormat="false" ht="13.8" hidden="false" customHeight="false" outlineLevel="0" collapsed="false">
      <c r="A1726" s="151" t="s">
        <v>2768</v>
      </c>
      <c r="B1726" s="152" t="s">
        <v>2348</v>
      </c>
      <c r="C1726" s="152" t="s">
        <v>2769</v>
      </c>
      <c r="D1726" s="124" t="s">
        <v>2770</v>
      </c>
      <c r="E1726" s="153"/>
    </row>
    <row r="1727" customFormat="false" ht="40.25" hidden="false" customHeight="false" outlineLevel="0" collapsed="false">
      <c r="A1727" s="151" t="s">
        <v>2771</v>
      </c>
      <c r="B1727" s="152" t="s">
        <v>2770</v>
      </c>
      <c r="C1727" s="152" t="s">
        <v>2772</v>
      </c>
      <c r="D1727" s="192" t="s">
        <v>2773</v>
      </c>
      <c r="E1727" s="153" t="s">
        <v>2774</v>
      </c>
    </row>
    <row r="1728" customFormat="false" ht="20.85" hidden="false" customHeight="false" outlineLevel="0" collapsed="false">
      <c r="A1728" s="151" t="s">
        <v>2775</v>
      </c>
      <c r="B1728" s="152" t="s">
        <v>2776</v>
      </c>
      <c r="C1728" s="152" t="s">
        <v>2777</v>
      </c>
      <c r="D1728" s="124" t="s">
        <v>2778</v>
      </c>
      <c r="E1728" s="153" t="s">
        <v>2779</v>
      </c>
    </row>
    <row r="1729" customFormat="false" ht="20.85" hidden="false" customHeight="false" outlineLevel="0" collapsed="false">
      <c r="A1729" s="151" t="s">
        <v>2780</v>
      </c>
      <c r="B1729" s="152" t="s">
        <v>2778</v>
      </c>
      <c r="C1729" s="170" t="s">
        <v>2781</v>
      </c>
      <c r="D1729" s="171" t="s">
        <v>2782</v>
      </c>
      <c r="E1729" s="158" t="s">
        <v>2783</v>
      </c>
    </row>
    <row r="1730" customFormat="false" ht="20.85" hidden="false" customHeight="false" outlineLevel="0" collapsed="false">
      <c r="A1730" s="163" t="s">
        <v>792</v>
      </c>
      <c r="B1730" s="170" t="s">
        <v>2784</v>
      </c>
      <c r="C1730" s="152" t="s">
        <v>2785</v>
      </c>
      <c r="D1730" s="124" t="s">
        <v>2786</v>
      </c>
      <c r="E1730" s="153"/>
    </row>
    <row r="1731" customFormat="false" ht="13.8" hidden="false" customHeight="false" outlineLevel="0" collapsed="false">
      <c r="A1731" s="151" t="s">
        <v>2787</v>
      </c>
      <c r="B1731" s="152" t="s">
        <v>2786</v>
      </c>
      <c r="C1731" s="152" t="s">
        <v>2788</v>
      </c>
      <c r="D1731" s="124" t="s">
        <v>2789</v>
      </c>
      <c r="E1731" s="153"/>
    </row>
    <row r="1732" customFormat="false" ht="13.8" hidden="false" customHeight="false" outlineLevel="0" collapsed="false">
      <c r="A1732" s="151" t="s">
        <v>2790</v>
      </c>
      <c r="B1732" s="152" t="s">
        <v>2789</v>
      </c>
      <c r="C1732" s="152" t="s">
        <v>2791</v>
      </c>
      <c r="D1732" s="124" t="s">
        <v>2792</v>
      </c>
      <c r="E1732" s="153"/>
    </row>
    <row r="1733" customFormat="false" ht="13.8" hidden="false" customHeight="false" outlineLevel="0" collapsed="false">
      <c r="A1733" s="151" t="s">
        <v>2793</v>
      </c>
      <c r="B1733" s="152" t="s">
        <v>2792</v>
      </c>
      <c r="C1733" s="164" t="s">
        <v>2794</v>
      </c>
      <c r="D1733" s="165" t="s">
        <v>2795</v>
      </c>
      <c r="E1733" s="153"/>
    </row>
    <row r="1734" customFormat="false" ht="13.8" hidden="false" customHeight="false" outlineLevel="0" collapsed="false">
      <c r="A1734" s="151" t="s">
        <v>2796</v>
      </c>
      <c r="B1734" s="164" t="s">
        <v>2795</v>
      </c>
      <c r="C1734" s="152" t="s">
        <v>2797</v>
      </c>
      <c r="D1734" s="124" t="s">
        <v>1402</v>
      </c>
      <c r="E1734" s="153"/>
    </row>
    <row r="1735" customFormat="false" ht="13.8" hidden="false" customHeight="false" outlineLevel="0" collapsed="false">
      <c r="A1735" s="151" t="s">
        <v>2798</v>
      </c>
      <c r="B1735" s="152" t="s">
        <v>1402</v>
      </c>
      <c r="C1735" s="152" t="s">
        <v>2799</v>
      </c>
      <c r="D1735" s="124" t="s">
        <v>2800</v>
      </c>
      <c r="E1735" s="153"/>
    </row>
    <row r="1736" customFormat="false" ht="13.8" hidden="false" customHeight="false" outlineLevel="0" collapsed="false">
      <c r="A1736" s="151" t="s">
        <v>2801</v>
      </c>
      <c r="B1736" s="152" t="s">
        <v>2800</v>
      </c>
      <c r="C1736" s="164" t="s">
        <v>2802</v>
      </c>
      <c r="D1736" s="187" t="s">
        <v>2803</v>
      </c>
      <c r="E1736" s="153" t="s">
        <v>2804</v>
      </c>
    </row>
    <row r="1737" customFormat="false" ht="20.85" hidden="false" customHeight="false" outlineLevel="0" collapsed="false">
      <c r="A1737" s="151" t="s">
        <v>2805</v>
      </c>
      <c r="B1737" s="164" t="s">
        <v>2185</v>
      </c>
      <c r="C1737" s="152" t="s">
        <v>2806</v>
      </c>
      <c r="D1737" s="124" t="s">
        <v>1402</v>
      </c>
      <c r="E1737" s="153"/>
    </row>
    <row r="1738" customFormat="false" ht="13.8" hidden="false" customHeight="false" outlineLevel="0" collapsed="false">
      <c r="A1738" s="151" t="s">
        <v>2807</v>
      </c>
      <c r="B1738" s="152" t="s">
        <v>1402</v>
      </c>
      <c r="C1738" s="152" t="s">
        <v>2808</v>
      </c>
      <c r="D1738" s="124" t="s">
        <v>2033</v>
      </c>
      <c r="E1738" s="153"/>
    </row>
    <row r="1739" customFormat="false" ht="13.8" hidden="false" customHeight="false" outlineLevel="0" collapsed="false">
      <c r="A1739" s="151" t="s">
        <v>2809</v>
      </c>
      <c r="B1739" s="152" t="s">
        <v>2033</v>
      </c>
      <c r="C1739" s="152" t="s">
        <v>2810</v>
      </c>
      <c r="D1739" s="124" t="s">
        <v>2811</v>
      </c>
      <c r="E1739" s="153"/>
    </row>
    <row r="1740" customFormat="false" ht="13.8" hidden="false" customHeight="false" outlineLevel="0" collapsed="false">
      <c r="A1740" s="151" t="s">
        <v>2812</v>
      </c>
      <c r="B1740" s="152" t="s">
        <v>2811</v>
      </c>
      <c r="C1740" s="152" t="s">
        <v>2813</v>
      </c>
      <c r="D1740" s="124" t="s">
        <v>1477</v>
      </c>
      <c r="E1740" s="153"/>
    </row>
    <row r="1741" customFormat="false" ht="13.8" hidden="false" customHeight="false" outlineLevel="0" collapsed="false">
      <c r="A1741" s="151" t="s">
        <v>1503</v>
      </c>
      <c r="B1741" s="152" t="s">
        <v>1477</v>
      </c>
      <c r="C1741" s="152" t="s">
        <v>2814</v>
      </c>
      <c r="D1741" s="124" t="s">
        <v>2815</v>
      </c>
      <c r="E1741" s="153"/>
    </row>
    <row r="1742" customFormat="false" ht="13.8" hidden="false" customHeight="false" outlineLevel="0" collapsed="false">
      <c r="A1742" s="151" t="s">
        <v>2816</v>
      </c>
      <c r="B1742" s="152" t="s">
        <v>2815</v>
      </c>
      <c r="C1742" s="152" t="s">
        <v>2817</v>
      </c>
      <c r="D1742" s="124" t="s">
        <v>2818</v>
      </c>
      <c r="E1742" s="153"/>
    </row>
    <row r="1743" customFormat="false" ht="13.8" hidden="false" customHeight="false" outlineLevel="0" collapsed="false">
      <c r="A1743" s="151" t="s">
        <v>2819</v>
      </c>
      <c r="B1743" s="152" t="s">
        <v>2818</v>
      </c>
      <c r="C1743" s="164" t="s">
        <v>2820</v>
      </c>
      <c r="D1743" s="165" t="s">
        <v>1405</v>
      </c>
      <c r="E1743" s="153"/>
    </row>
    <row r="1744" customFormat="false" ht="13.8" hidden="false" customHeight="false" outlineLevel="0" collapsed="false">
      <c r="A1744" s="151" t="s">
        <v>2821</v>
      </c>
      <c r="B1744" s="164" t="s">
        <v>1405</v>
      </c>
      <c r="C1744" s="152" t="s">
        <v>2822</v>
      </c>
      <c r="D1744" s="124" t="s">
        <v>2823</v>
      </c>
      <c r="E1744" s="153"/>
    </row>
    <row r="1745" customFormat="false" ht="13.8" hidden="false" customHeight="false" outlineLevel="0" collapsed="false">
      <c r="A1745" s="151" t="s">
        <v>2824</v>
      </c>
      <c r="B1745" s="152" t="s">
        <v>2823</v>
      </c>
      <c r="C1745" s="152" t="s">
        <v>2825</v>
      </c>
      <c r="D1745" s="192" t="s">
        <v>2826</v>
      </c>
      <c r="E1745" s="153" t="s">
        <v>2827</v>
      </c>
    </row>
    <row r="1746" customFormat="false" ht="13.8" hidden="false" customHeight="false" outlineLevel="0" collapsed="false">
      <c r="A1746" s="151" t="s">
        <v>2828</v>
      </c>
      <c r="B1746" s="152" t="s">
        <v>2829</v>
      </c>
      <c r="C1746" s="152" t="s">
        <v>2830</v>
      </c>
      <c r="D1746" s="124" t="s">
        <v>657</v>
      </c>
      <c r="E1746" s="153" t="s">
        <v>2831</v>
      </c>
    </row>
    <row r="1747" customFormat="false" ht="20.85" hidden="false" customHeight="false" outlineLevel="0" collapsed="false">
      <c r="A1747" s="151" t="s">
        <v>2832</v>
      </c>
      <c r="B1747" s="152" t="s">
        <v>657</v>
      </c>
      <c r="C1747" s="152" t="s">
        <v>2833</v>
      </c>
      <c r="D1747" s="124" t="s">
        <v>1357</v>
      </c>
      <c r="E1747" s="153"/>
    </row>
    <row r="1748" customFormat="false" ht="13.8" hidden="false" customHeight="false" outlineLevel="0" collapsed="false">
      <c r="A1748" s="151" t="s">
        <v>2834</v>
      </c>
      <c r="B1748" s="152" t="s">
        <v>1357</v>
      </c>
      <c r="C1748" s="152" t="s">
        <v>2835</v>
      </c>
      <c r="D1748" s="124" t="s">
        <v>2836</v>
      </c>
      <c r="E1748" s="153"/>
    </row>
    <row r="1749" customFormat="false" ht="13.8" hidden="false" customHeight="false" outlineLevel="0" collapsed="false">
      <c r="A1749" s="151" t="s">
        <v>2837</v>
      </c>
      <c r="B1749" s="152" t="s">
        <v>2836</v>
      </c>
      <c r="C1749" s="152" t="s">
        <v>2838</v>
      </c>
      <c r="D1749" s="124" t="s">
        <v>2839</v>
      </c>
      <c r="E1749" s="153"/>
    </row>
    <row r="1750" customFormat="false" ht="13.8" hidden="false" customHeight="false" outlineLevel="0" collapsed="false">
      <c r="A1750" s="151" t="s">
        <v>2840</v>
      </c>
      <c r="B1750" s="152" t="s">
        <v>2839</v>
      </c>
      <c r="C1750" s="164" t="s">
        <v>2841</v>
      </c>
      <c r="D1750" s="165" t="s">
        <v>2842</v>
      </c>
      <c r="E1750" s="153"/>
    </row>
    <row r="1751" customFormat="false" ht="13.8" hidden="false" customHeight="false" outlineLevel="0" collapsed="false">
      <c r="A1751" s="151" t="s">
        <v>2843</v>
      </c>
      <c r="B1751" s="164" t="s">
        <v>2842</v>
      </c>
      <c r="C1751" s="152" t="s">
        <v>2844</v>
      </c>
      <c r="D1751" s="124" t="s">
        <v>2845</v>
      </c>
      <c r="E1751" s="153"/>
    </row>
    <row r="1752" customFormat="false" ht="13.8" hidden="false" customHeight="false" outlineLevel="0" collapsed="false">
      <c r="A1752" s="151" t="s">
        <v>2846</v>
      </c>
      <c r="B1752" s="152" t="s">
        <v>2845</v>
      </c>
      <c r="C1752" s="152" t="s">
        <v>2847</v>
      </c>
      <c r="D1752" s="124" t="s">
        <v>52</v>
      </c>
      <c r="E1752" s="153"/>
    </row>
    <row r="1753" customFormat="false" ht="13.8" hidden="false" customHeight="false" outlineLevel="0" collapsed="false">
      <c r="A1753" s="151" t="s">
        <v>2848</v>
      </c>
      <c r="B1753" s="152" t="s">
        <v>52</v>
      </c>
      <c r="C1753" s="164" t="s">
        <v>2849</v>
      </c>
      <c r="D1753" s="165" t="s">
        <v>2850</v>
      </c>
      <c r="E1753" s="153"/>
    </row>
    <row r="1754" customFormat="false" ht="13.8" hidden="false" customHeight="false" outlineLevel="0" collapsed="false">
      <c r="A1754" s="151" t="s">
        <v>2851</v>
      </c>
      <c r="B1754" s="164" t="s">
        <v>2850</v>
      </c>
      <c r="C1754" s="152" t="s">
        <v>2852</v>
      </c>
      <c r="D1754" s="187" t="s">
        <v>2853</v>
      </c>
      <c r="E1754" s="153" t="s">
        <v>2854</v>
      </c>
    </row>
    <row r="1755" customFormat="false" ht="20.85" hidden="false" customHeight="false" outlineLevel="0" collapsed="false">
      <c r="A1755" s="151" t="s">
        <v>2855</v>
      </c>
      <c r="B1755" s="152" t="s">
        <v>2856</v>
      </c>
      <c r="C1755" s="152" t="s">
        <v>2857</v>
      </c>
      <c r="D1755" s="124" t="s">
        <v>2858</v>
      </c>
      <c r="E1755" s="153" t="s">
        <v>2859</v>
      </c>
    </row>
    <row r="1756" customFormat="false" ht="20.85" hidden="false" customHeight="false" outlineLevel="0" collapsed="false">
      <c r="A1756" s="151" t="s">
        <v>2860</v>
      </c>
      <c r="B1756" s="152" t="s">
        <v>2858</v>
      </c>
      <c r="C1756" s="152" t="s">
        <v>2861</v>
      </c>
      <c r="D1756" s="124" t="s">
        <v>2862</v>
      </c>
      <c r="E1756" s="153"/>
    </row>
    <row r="1757" customFormat="false" ht="13.8" hidden="false" customHeight="false" outlineLevel="0" collapsed="false">
      <c r="A1757" s="151" t="s">
        <v>2863</v>
      </c>
      <c r="B1757" s="152" t="s">
        <v>2862</v>
      </c>
      <c r="C1757" s="152" t="s">
        <v>2864</v>
      </c>
      <c r="D1757" s="124" t="s">
        <v>2455</v>
      </c>
      <c r="E1757" s="153"/>
    </row>
    <row r="1758" customFormat="false" ht="13.8" hidden="false" customHeight="false" outlineLevel="0" collapsed="false">
      <c r="A1758" s="151" t="s">
        <v>2865</v>
      </c>
      <c r="B1758" s="152" t="s">
        <v>2455</v>
      </c>
      <c r="C1758" s="152" t="s">
        <v>2866</v>
      </c>
      <c r="D1758" s="124" t="s">
        <v>2867</v>
      </c>
      <c r="E1758" s="153"/>
    </row>
    <row r="1759" customFormat="false" ht="20.85" hidden="false" customHeight="false" outlineLevel="0" collapsed="false">
      <c r="A1759" s="151" t="s">
        <v>2868</v>
      </c>
      <c r="B1759" s="152" t="s">
        <v>2867</v>
      </c>
      <c r="C1759" s="152" t="s">
        <v>2869</v>
      </c>
      <c r="D1759" s="124" t="s">
        <v>657</v>
      </c>
      <c r="E1759" s="153"/>
    </row>
    <row r="1760" customFormat="false" ht="13.8" hidden="false" customHeight="false" outlineLevel="0" collapsed="false">
      <c r="A1760" s="151" t="s">
        <v>2870</v>
      </c>
      <c r="B1760" s="152" t="s">
        <v>657</v>
      </c>
      <c r="C1760" s="152" t="s">
        <v>2871</v>
      </c>
      <c r="D1760" s="124" t="s">
        <v>2255</v>
      </c>
      <c r="E1760" s="153"/>
    </row>
    <row r="1761" customFormat="false" ht="13.8" hidden="false" customHeight="false" outlineLevel="0" collapsed="false">
      <c r="A1761" s="151" t="s">
        <v>2872</v>
      </c>
      <c r="B1761" s="152" t="s">
        <v>2255</v>
      </c>
      <c r="C1761" s="152" t="s">
        <v>2873</v>
      </c>
      <c r="D1761" s="124"/>
      <c r="E1761" s="153"/>
    </row>
    <row r="1762" customFormat="false" ht="13.8" hidden="false" customHeight="false" outlineLevel="0" collapsed="false">
      <c r="A1762" s="151" t="s">
        <v>2874</v>
      </c>
      <c r="B1762" s="152" t="s">
        <v>2875</v>
      </c>
      <c r="C1762" s="164" t="s">
        <v>2876</v>
      </c>
      <c r="D1762" s="165" t="s">
        <v>2877</v>
      </c>
      <c r="E1762" s="153"/>
    </row>
    <row r="1763" customFormat="false" ht="13.8" hidden="false" customHeight="false" outlineLevel="0" collapsed="false">
      <c r="A1763" s="151" t="s">
        <v>2878</v>
      </c>
      <c r="B1763" s="164" t="s">
        <v>2877</v>
      </c>
      <c r="C1763" s="152" t="s">
        <v>2879</v>
      </c>
      <c r="D1763" s="187"/>
      <c r="E1763" s="153"/>
    </row>
    <row r="1764" customFormat="false" ht="20.85" hidden="false" customHeight="false" outlineLevel="0" collapsed="false">
      <c r="A1764" s="151" t="s">
        <v>2880</v>
      </c>
      <c r="B1764" s="152" t="s">
        <v>2881</v>
      </c>
      <c r="C1764" s="164" t="s">
        <v>2882</v>
      </c>
      <c r="D1764" s="187" t="s">
        <v>2883</v>
      </c>
      <c r="E1764" s="153" t="s">
        <v>2884</v>
      </c>
    </row>
    <row r="1765" customFormat="false" ht="13.8" hidden="false" customHeight="false" outlineLevel="0" collapsed="false">
      <c r="A1765" s="151" t="s">
        <v>2885</v>
      </c>
      <c r="B1765" s="164" t="s">
        <v>2886</v>
      </c>
      <c r="C1765" s="152" t="s">
        <v>2887</v>
      </c>
      <c r="D1765" s="124" t="s">
        <v>2536</v>
      </c>
      <c r="E1765" s="153"/>
    </row>
    <row r="1766" customFormat="false" ht="13.8" hidden="false" customHeight="false" outlineLevel="0" collapsed="false">
      <c r="A1766" s="151" t="s">
        <v>2888</v>
      </c>
      <c r="B1766" s="152" t="s">
        <v>2536</v>
      </c>
      <c r="C1766" s="152" t="s">
        <v>2889</v>
      </c>
      <c r="D1766" s="124" t="s">
        <v>2890</v>
      </c>
      <c r="E1766" s="153"/>
    </row>
    <row r="1767" customFormat="false" ht="13.8" hidden="false" customHeight="false" outlineLevel="0" collapsed="false">
      <c r="A1767" s="151" t="s">
        <v>2891</v>
      </c>
      <c r="B1767" s="152" t="s">
        <v>2890</v>
      </c>
      <c r="C1767" s="152" t="s">
        <v>2892</v>
      </c>
      <c r="D1767" s="124" t="s">
        <v>101</v>
      </c>
      <c r="E1767" s="153"/>
    </row>
    <row r="1768" customFormat="false" ht="13.8" hidden="false" customHeight="false" outlineLevel="0" collapsed="false">
      <c r="A1768" s="151" t="s">
        <v>2893</v>
      </c>
      <c r="B1768" s="152" t="s">
        <v>101</v>
      </c>
      <c r="C1768" s="152" t="s">
        <v>2894</v>
      </c>
      <c r="D1768" s="124" t="s">
        <v>2895</v>
      </c>
      <c r="E1768" s="153"/>
    </row>
    <row r="1769" customFormat="false" ht="13.8" hidden="false" customHeight="false" outlineLevel="0" collapsed="false">
      <c r="A1769" s="151" t="s">
        <v>2896</v>
      </c>
      <c r="B1769" s="152" t="s">
        <v>2895</v>
      </c>
      <c r="C1769" s="152" t="s">
        <v>2897</v>
      </c>
      <c r="D1769" s="124" t="s">
        <v>2818</v>
      </c>
      <c r="E1769" s="153"/>
    </row>
    <row r="1770" customFormat="false" ht="13.8" hidden="false" customHeight="false" outlineLevel="0" collapsed="false">
      <c r="A1770" s="151" t="s">
        <v>2898</v>
      </c>
      <c r="B1770" s="152" t="s">
        <v>2818</v>
      </c>
      <c r="C1770" s="152" t="s">
        <v>2899</v>
      </c>
      <c r="D1770" s="124" t="s">
        <v>2900</v>
      </c>
      <c r="E1770" s="153"/>
    </row>
    <row r="1771" customFormat="false" ht="13.8" hidden="false" customHeight="false" outlineLevel="0" collapsed="false">
      <c r="A1771" s="151" t="s">
        <v>2901</v>
      </c>
      <c r="B1771" s="152" t="s">
        <v>2900</v>
      </c>
      <c r="C1771" s="152" t="s">
        <v>2902</v>
      </c>
      <c r="D1771" s="124" t="s">
        <v>2903</v>
      </c>
      <c r="E1771" s="153"/>
    </row>
    <row r="1772" customFormat="false" ht="13.8" hidden="false" customHeight="false" outlineLevel="0" collapsed="false">
      <c r="A1772" s="151" t="s">
        <v>2904</v>
      </c>
      <c r="B1772" s="152" t="s">
        <v>2903</v>
      </c>
      <c r="C1772" s="153" t="s">
        <v>2905</v>
      </c>
      <c r="D1772" s="176" t="s">
        <v>2906</v>
      </c>
      <c r="E1772" s="153" t="s">
        <v>2907</v>
      </c>
    </row>
    <row r="1773" customFormat="false" ht="13.8" hidden="false" customHeight="false" outlineLevel="0" collapsed="false">
      <c r="A1773" s="177" t="s">
        <v>2908</v>
      </c>
      <c r="B1773" s="153" t="s">
        <v>2906</v>
      </c>
      <c r="C1773" s="152"/>
      <c r="D1773" s="124" t="s">
        <v>2909</v>
      </c>
      <c r="E1773" s="153"/>
    </row>
    <row r="1774" customFormat="false" ht="20.85" hidden="false" customHeight="false" outlineLevel="0" collapsed="false">
      <c r="A1774" s="151" t="s">
        <v>2910</v>
      </c>
      <c r="B1774" s="152" t="s">
        <v>2909</v>
      </c>
      <c r="C1774" s="152" t="s">
        <v>2911</v>
      </c>
      <c r="D1774" s="124" t="s">
        <v>2912</v>
      </c>
      <c r="E1774" s="153"/>
    </row>
    <row r="1775" customFormat="false" ht="13.8" hidden="false" customHeight="false" outlineLevel="0" collapsed="false">
      <c r="A1775" s="151" t="s">
        <v>2913</v>
      </c>
      <c r="B1775" s="152" t="s">
        <v>2912</v>
      </c>
      <c r="C1775" s="152" t="s">
        <v>2914</v>
      </c>
      <c r="D1775" s="124" t="s">
        <v>2915</v>
      </c>
      <c r="E1775" s="153"/>
    </row>
    <row r="1776" customFormat="false" ht="13.8" hidden="false" customHeight="false" outlineLevel="0" collapsed="false">
      <c r="A1776" s="151" t="s">
        <v>2916</v>
      </c>
      <c r="B1776" s="152" t="s">
        <v>2915</v>
      </c>
      <c r="C1776" s="152" t="s">
        <v>2917</v>
      </c>
      <c r="D1776" s="124" t="s">
        <v>1477</v>
      </c>
      <c r="E1776" s="153"/>
    </row>
    <row r="1777" customFormat="false" ht="13.8" hidden="false" customHeight="false" outlineLevel="0" collapsed="false">
      <c r="A1777" s="151" t="s">
        <v>2918</v>
      </c>
      <c r="B1777" s="152" t="s">
        <v>1477</v>
      </c>
      <c r="C1777" s="164" t="s">
        <v>2919</v>
      </c>
      <c r="D1777" s="165" t="s">
        <v>2920</v>
      </c>
      <c r="E1777" s="153"/>
    </row>
    <row r="1778" customFormat="false" ht="13.8" hidden="false" customHeight="false" outlineLevel="0" collapsed="false">
      <c r="A1778" s="151" t="s">
        <v>2921</v>
      </c>
      <c r="B1778" s="164" t="s">
        <v>2920</v>
      </c>
      <c r="C1778" s="152" t="s">
        <v>2922</v>
      </c>
      <c r="D1778" s="124" t="s">
        <v>2923</v>
      </c>
      <c r="E1778" s="153"/>
    </row>
    <row r="1779" customFormat="false" ht="13.8" hidden="false" customHeight="false" outlineLevel="0" collapsed="false">
      <c r="A1779" s="151" t="s">
        <v>850</v>
      </c>
      <c r="B1779" s="152" t="s">
        <v>2923</v>
      </c>
      <c r="C1779" s="164" t="s">
        <v>2924</v>
      </c>
      <c r="D1779" s="124" t="s">
        <v>1402</v>
      </c>
      <c r="E1779" s="153"/>
    </row>
    <row r="1780" customFormat="false" ht="13.8" hidden="false" customHeight="false" outlineLevel="0" collapsed="false">
      <c r="A1780" s="151" t="s">
        <v>2925</v>
      </c>
      <c r="B1780" s="152" t="s">
        <v>1402</v>
      </c>
      <c r="C1780" s="164" t="s">
        <v>2926</v>
      </c>
      <c r="D1780" s="165" t="s">
        <v>2850</v>
      </c>
      <c r="E1780" s="153"/>
    </row>
    <row r="1781" customFormat="false" ht="30.55" hidden="false" customHeight="false" outlineLevel="0" collapsed="false">
      <c r="A1781" s="151" t="s">
        <v>2927</v>
      </c>
      <c r="B1781" s="164" t="s">
        <v>2850</v>
      </c>
      <c r="C1781" s="153" t="s">
        <v>2928</v>
      </c>
      <c r="D1781" s="176" t="s">
        <v>1477</v>
      </c>
      <c r="E1781" s="153" t="s">
        <v>2929</v>
      </c>
    </row>
    <row r="1782" customFormat="false" ht="40.25" hidden="false" customHeight="false" outlineLevel="0" collapsed="false">
      <c r="A1782" s="177" t="s">
        <v>2930</v>
      </c>
      <c r="B1782" s="153" t="s">
        <v>1477</v>
      </c>
      <c r="C1782" s="152" t="s">
        <v>2931</v>
      </c>
      <c r="D1782" s="124" t="s">
        <v>1402</v>
      </c>
      <c r="E1782" s="153" t="s">
        <v>2932</v>
      </c>
    </row>
    <row r="1783" customFormat="false" ht="13.8" hidden="false" customHeight="false" outlineLevel="0" collapsed="false">
      <c r="A1783" s="151" t="s">
        <v>2933</v>
      </c>
      <c r="B1783" s="152" t="s">
        <v>2934</v>
      </c>
      <c r="C1783" s="152" t="s">
        <v>2935</v>
      </c>
      <c r="D1783" s="124" t="s">
        <v>2936</v>
      </c>
      <c r="E1783" s="153"/>
    </row>
    <row r="1784" customFormat="false" ht="13.8" hidden="false" customHeight="false" outlineLevel="0" collapsed="false">
      <c r="A1784" s="151" t="s">
        <v>2937</v>
      </c>
      <c r="B1784" s="152" t="s">
        <v>2936</v>
      </c>
      <c r="C1784" s="152" t="s">
        <v>2938</v>
      </c>
      <c r="D1784" s="124" t="s">
        <v>2836</v>
      </c>
      <c r="E1784" s="153"/>
    </row>
    <row r="1785" customFormat="false" ht="13.8" hidden="false" customHeight="false" outlineLevel="0" collapsed="false">
      <c r="A1785" s="151" t="s">
        <v>2939</v>
      </c>
      <c r="B1785" s="152" t="s">
        <v>2836</v>
      </c>
      <c r="C1785" s="152" t="s">
        <v>2940</v>
      </c>
      <c r="D1785" s="124" t="s">
        <v>2941</v>
      </c>
      <c r="E1785" s="153"/>
    </row>
    <row r="1786" customFormat="false" ht="13.8" hidden="false" customHeight="false" outlineLevel="0" collapsed="false">
      <c r="A1786" s="151" t="s">
        <v>2942</v>
      </c>
      <c r="B1786" s="152" t="s">
        <v>2941</v>
      </c>
      <c r="C1786" s="152" t="s">
        <v>2943</v>
      </c>
      <c r="D1786" s="124" t="s">
        <v>1541</v>
      </c>
      <c r="E1786" s="153"/>
    </row>
    <row r="1787" customFormat="false" ht="13.8" hidden="false" customHeight="false" outlineLevel="0" collapsed="false">
      <c r="A1787" s="151" t="s">
        <v>2944</v>
      </c>
      <c r="B1787" s="152" t="s">
        <v>1541</v>
      </c>
      <c r="C1787" s="164" t="s">
        <v>2945</v>
      </c>
      <c r="D1787" s="165" t="s">
        <v>1402</v>
      </c>
      <c r="E1787" s="153"/>
    </row>
    <row r="1788" customFormat="false" ht="13.8" hidden="false" customHeight="false" outlineLevel="0" collapsed="false">
      <c r="A1788" s="151" t="s">
        <v>2946</v>
      </c>
      <c r="B1788" s="164" t="s">
        <v>1402</v>
      </c>
      <c r="C1788" s="152" t="s">
        <v>2947</v>
      </c>
      <c r="D1788" s="124" t="s">
        <v>1431</v>
      </c>
      <c r="E1788" s="153"/>
    </row>
    <row r="1789" customFormat="false" ht="20.85" hidden="false" customHeight="false" outlineLevel="0" collapsed="false">
      <c r="A1789" s="151" t="s">
        <v>818</v>
      </c>
      <c r="B1789" s="152" t="s">
        <v>1431</v>
      </c>
      <c r="C1789" s="152" t="s">
        <v>2948</v>
      </c>
      <c r="D1789" s="124" t="s">
        <v>2949</v>
      </c>
      <c r="E1789" s="153"/>
    </row>
    <row r="1790" customFormat="false" ht="20.85" hidden="false" customHeight="false" outlineLevel="0" collapsed="false">
      <c r="A1790" s="151" t="s">
        <v>2950</v>
      </c>
      <c r="B1790" s="152" t="s">
        <v>2949</v>
      </c>
      <c r="C1790" s="152" t="s">
        <v>2951</v>
      </c>
      <c r="D1790" s="124"/>
      <c r="E1790" s="153" t="s">
        <v>2952</v>
      </c>
    </row>
    <row r="1791" customFormat="false" ht="20.85" hidden="false" customHeight="false" outlineLevel="0" collapsed="false">
      <c r="A1791" s="151" t="s">
        <v>2953</v>
      </c>
      <c r="B1791" s="152"/>
      <c r="C1791" s="152" t="s">
        <v>2954</v>
      </c>
      <c r="D1791" s="124" t="s">
        <v>2955</v>
      </c>
      <c r="E1791" s="153" t="s">
        <v>2956</v>
      </c>
    </row>
    <row r="1792" customFormat="false" ht="13.8" hidden="false" customHeight="false" outlineLevel="0" collapsed="false">
      <c r="A1792" s="151" t="s">
        <v>2957</v>
      </c>
      <c r="B1792" s="152" t="s">
        <v>2818</v>
      </c>
      <c r="C1792" s="164"/>
      <c r="D1792" s="124" t="s">
        <v>1357</v>
      </c>
      <c r="E1792" s="153"/>
    </row>
    <row r="1793" customFormat="false" ht="13.8" hidden="false" customHeight="false" outlineLevel="0" collapsed="false">
      <c r="A1793" s="151" t="s">
        <v>2958</v>
      </c>
      <c r="B1793" s="152" t="s">
        <v>1357</v>
      </c>
      <c r="C1793" s="152" t="s">
        <v>2959</v>
      </c>
      <c r="D1793" s="124" t="s">
        <v>2960</v>
      </c>
      <c r="E1793" s="153"/>
    </row>
    <row r="1794" customFormat="false" ht="13.8" hidden="false" customHeight="false" outlineLevel="0" collapsed="false">
      <c r="A1794" s="151" t="s">
        <v>2961</v>
      </c>
      <c r="B1794" s="152" t="s">
        <v>2960</v>
      </c>
      <c r="C1794" s="152" t="s">
        <v>2962</v>
      </c>
      <c r="D1794" s="124" t="s">
        <v>2963</v>
      </c>
      <c r="E1794" s="153"/>
    </row>
    <row r="1795" customFormat="false" ht="13.8" hidden="false" customHeight="false" outlineLevel="0" collapsed="false">
      <c r="A1795" s="151" t="s">
        <v>2964</v>
      </c>
      <c r="B1795" s="152" t="s">
        <v>2963</v>
      </c>
      <c r="C1795" s="164" t="s">
        <v>2965</v>
      </c>
      <c r="D1795" s="165" t="s">
        <v>2966</v>
      </c>
      <c r="E1795" s="153"/>
    </row>
    <row r="1796" customFormat="false" ht="13.8" hidden="false" customHeight="false" outlineLevel="0" collapsed="false">
      <c r="A1796" s="151" t="s">
        <v>2967</v>
      </c>
      <c r="B1796" s="164" t="s">
        <v>2966</v>
      </c>
      <c r="C1796" s="152" t="s">
        <v>2968</v>
      </c>
      <c r="D1796" s="124" t="s">
        <v>2969</v>
      </c>
      <c r="E1796" s="153"/>
    </row>
    <row r="1797" customFormat="false" ht="13.8" hidden="false" customHeight="false" outlineLevel="0" collapsed="false">
      <c r="A1797" s="151" t="s">
        <v>2970</v>
      </c>
      <c r="B1797" s="152" t="s">
        <v>2969</v>
      </c>
      <c r="C1797" s="164" t="s">
        <v>2971</v>
      </c>
      <c r="D1797" s="124" t="s">
        <v>1477</v>
      </c>
      <c r="E1797" s="153"/>
    </row>
    <row r="1798" customFormat="false" ht="13.8" hidden="false" customHeight="false" outlineLevel="0" collapsed="false">
      <c r="A1798" s="151" t="s">
        <v>2972</v>
      </c>
      <c r="B1798" s="152" t="s">
        <v>1477</v>
      </c>
      <c r="C1798" s="152" t="s">
        <v>2973</v>
      </c>
      <c r="D1798" s="124" t="s">
        <v>2974</v>
      </c>
      <c r="E1798" s="153"/>
    </row>
    <row r="1799" customFormat="false" ht="20.85" hidden="false" customHeight="false" outlineLevel="0" collapsed="false">
      <c r="A1799" s="151" t="s">
        <v>2975</v>
      </c>
      <c r="B1799" s="152" t="s">
        <v>2974</v>
      </c>
      <c r="C1799" s="152" t="s">
        <v>2976</v>
      </c>
      <c r="D1799" s="124"/>
      <c r="E1799" s="153"/>
    </row>
    <row r="1800" customFormat="false" ht="40.25" hidden="false" customHeight="false" outlineLevel="0" collapsed="false">
      <c r="A1800" s="151" t="s">
        <v>2977</v>
      </c>
      <c r="B1800" s="152" t="s">
        <v>2978</v>
      </c>
      <c r="C1800" s="152" t="s">
        <v>2979</v>
      </c>
      <c r="D1800" s="187" t="s">
        <v>2980</v>
      </c>
      <c r="E1800" s="153" t="s">
        <v>2981</v>
      </c>
    </row>
    <row r="1801" customFormat="false" ht="20.85" hidden="false" customHeight="false" outlineLevel="0" collapsed="false">
      <c r="A1801" s="151" t="s">
        <v>2982</v>
      </c>
      <c r="B1801" s="152" t="s">
        <v>2983</v>
      </c>
      <c r="C1801" s="152" t="s">
        <v>1697</v>
      </c>
      <c r="D1801" s="124" t="s">
        <v>1698</v>
      </c>
      <c r="E1801" s="153"/>
    </row>
    <row r="1802" customFormat="false" ht="13.8" hidden="false" customHeight="false" outlineLevel="0" collapsed="false">
      <c r="A1802" s="151" t="s">
        <v>2984</v>
      </c>
      <c r="B1802" s="152" t="s">
        <v>1698</v>
      </c>
      <c r="C1802" s="152" t="s">
        <v>2985</v>
      </c>
      <c r="D1802" s="124" t="s">
        <v>2986</v>
      </c>
      <c r="E1802" s="153"/>
    </row>
    <row r="1803" customFormat="false" ht="13.8" hidden="false" customHeight="false" outlineLevel="0" collapsed="false">
      <c r="A1803" s="151" t="s">
        <v>2987</v>
      </c>
      <c r="B1803" s="152" t="s">
        <v>2986</v>
      </c>
      <c r="C1803" s="152" t="s">
        <v>2988</v>
      </c>
      <c r="D1803" s="124" t="s">
        <v>2989</v>
      </c>
      <c r="E1803" s="153"/>
    </row>
    <row r="1804" customFormat="false" ht="13.8" hidden="false" customHeight="false" outlineLevel="0" collapsed="false">
      <c r="A1804" s="151" t="s">
        <v>2990</v>
      </c>
      <c r="B1804" s="152" t="s">
        <v>2989</v>
      </c>
      <c r="C1804" s="164" t="s">
        <v>2991</v>
      </c>
      <c r="D1804" s="165" t="s">
        <v>2992</v>
      </c>
      <c r="E1804" s="153"/>
    </row>
    <row r="1805" customFormat="false" ht="13.8" hidden="false" customHeight="false" outlineLevel="0" collapsed="false">
      <c r="A1805" s="151" t="s">
        <v>2993</v>
      </c>
      <c r="B1805" s="164" t="s">
        <v>2992</v>
      </c>
      <c r="C1805" s="152" t="s">
        <v>2994</v>
      </c>
      <c r="D1805" s="124" t="s">
        <v>2992</v>
      </c>
      <c r="E1805" s="153"/>
    </row>
    <row r="1806" customFormat="false" ht="13.8" hidden="false" customHeight="false" outlineLevel="0" collapsed="false">
      <c r="A1806" s="151" t="s">
        <v>2995</v>
      </c>
      <c r="B1806" s="152" t="s">
        <v>2992</v>
      </c>
      <c r="C1806" s="164" t="s">
        <v>2996</v>
      </c>
      <c r="D1806" s="165" t="s">
        <v>2997</v>
      </c>
      <c r="E1806" s="153"/>
    </row>
    <row r="1807" customFormat="false" ht="13.8" hidden="false" customHeight="false" outlineLevel="0" collapsed="false">
      <c r="A1807" s="151" t="s">
        <v>2998</v>
      </c>
      <c r="B1807" s="164" t="s">
        <v>2997</v>
      </c>
      <c r="C1807" s="152" t="s">
        <v>2999</v>
      </c>
      <c r="D1807" s="124" t="s">
        <v>1774</v>
      </c>
      <c r="E1807" s="153"/>
    </row>
    <row r="1808" customFormat="false" ht="20.85" hidden="false" customHeight="false" outlineLevel="0" collapsed="false">
      <c r="A1808" s="151" t="s">
        <v>3000</v>
      </c>
      <c r="B1808" s="152" t="s">
        <v>1774</v>
      </c>
      <c r="C1808" s="152" t="s">
        <v>3001</v>
      </c>
      <c r="D1808" s="124"/>
      <c r="E1808" s="153"/>
    </row>
    <row r="1809" customFormat="false" ht="13.8" hidden="false" customHeight="false" outlineLevel="0" collapsed="false">
      <c r="A1809" s="151" t="s">
        <v>3002</v>
      </c>
      <c r="B1809" s="152"/>
      <c r="C1809" s="192" t="s">
        <v>3003</v>
      </c>
      <c r="D1809" s="187" t="s">
        <v>3004</v>
      </c>
      <c r="E1809" s="189" t="s">
        <v>3005</v>
      </c>
    </row>
    <row r="1810" customFormat="false" ht="13.8" hidden="false" customHeight="false" outlineLevel="0" collapsed="false">
      <c r="A1810" s="190" t="s">
        <v>3006</v>
      </c>
      <c r="B1810" s="188"/>
      <c r="C1810" s="152" t="s">
        <v>2887</v>
      </c>
      <c r="D1810" s="124" t="s">
        <v>3007</v>
      </c>
      <c r="E1810" s="153"/>
    </row>
    <row r="1811" customFormat="false" ht="20.85" hidden="false" customHeight="false" outlineLevel="0" collapsed="false">
      <c r="A1811" s="151" t="s">
        <v>3008</v>
      </c>
      <c r="B1811" s="152" t="s">
        <v>3007</v>
      </c>
      <c r="C1811" s="152" t="s">
        <v>3009</v>
      </c>
      <c r="D1811" s="124" t="s">
        <v>3010</v>
      </c>
      <c r="E1811" s="153"/>
    </row>
    <row r="1812" customFormat="false" ht="13.8" hidden="false" customHeight="false" outlineLevel="0" collapsed="false">
      <c r="A1812" s="151" t="s">
        <v>3011</v>
      </c>
      <c r="B1812" s="152" t="s">
        <v>3010</v>
      </c>
      <c r="C1812" s="152" t="s">
        <v>3012</v>
      </c>
      <c r="D1812" s="124" t="s">
        <v>3013</v>
      </c>
      <c r="E1812" s="153"/>
    </row>
    <row r="1813" customFormat="false" ht="13.8" hidden="false" customHeight="false" outlineLevel="0" collapsed="false">
      <c r="A1813" s="151" t="s">
        <v>3014</v>
      </c>
      <c r="B1813" s="152" t="s">
        <v>3013</v>
      </c>
      <c r="C1813" s="170" t="s">
        <v>3015</v>
      </c>
      <c r="D1813" s="171" t="s">
        <v>3016</v>
      </c>
      <c r="E1813" s="158" t="s">
        <v>3017</v>
      </c>
    </row>
    <row r="1814" customFormat="false" ht="13.8" hidden="false" customHeight="false" outlineLevel="0" collapsed="false">
      <c r="A1814" s="163" t="s">
        <v>3018</v>
      </c>
      <c r="B1814" s="170" t="s">
        <v>3016</v>
      </c>
      <c r="C1814" s="164" t="s">
        <v>3019</v>
      </c>
      <c r="D1814" s="165" t="s">
        <v>3020</v>
      </c>
      <c r="E1814" s="153"/>
    </row>
    <row r="1815" customFormat="false" ht="13.8" hidden="false" customHeight="false" outlineLevel="0" collapsed="false">
      <c r="A1815" s="151" t="s">
        <v>3021</v>
      </c>
      <c r="B1815" s="164" t="s">
        <v>3020</v>
      </c>
      <c r="C1815" s="164" t="s">
        <v>3022</v>
      </c>
      <c r="D1815" s="165" t="s">
        <v>3023</v>
      </c>
      <c r="E1815" s="153"/>
    </row>
    <row r="1816" customFormat="false" ht="20.85" hidden="false" customHeight="false" outlineLevel="0" collapsed="false">
      <c r="A1816" s="151" t="s">
        <v>3024</v>
      </c>
      <c r="B1816" s="164" t="s">
        <v>3023</v>
      </c>
      <c r="C1816" s="152" t="s">
        <v>3025</v>
      </c>
      <c r="D1816" s="124" t="s">
        <v>52</v>
      </c>
      <c r="E1816" s="153"/>
    </row>
    <row r="1817" customFormat="false" ht="13.8" hidden="false" customHeight="false" outlineLevel="0" collapsed="false">
      <c r="A1817" s="151" t="s">
        <v>3026</v>
      </c>
      <c r="B1817" s="152" t="s">
        <v>52</v>
      </c>
      <c r="C1817" s="153" t="s">
        <v>3027</v>
      </c>
      <c r="D1817" s="176" t="s">
        <v>3028</v>
      </c>
      <c r="E1817" s="153" t="s">
        <v>3029</v>
      </c>
    </row>
    <row r="1818" customFormat="false" ht="20.85" hidden="false" customHeight="false" outlineLevel="0" collapsed="false">
      <c r="A1818" s="177" t="s">
        <v>3030</v>
      </c>
      <c r="B1818" s="153" t="s">
        <v>3028</v>
      </c>
      <c r="C1818" s="152" t="s">
        <v>3031</v>
      </c>
      <c r="D1818" s="187" t="s">
        <v>3032</v>
      </c>
      <c r="E1818" s="153" t="s">
        <v>3033</v>
      </c>
    </row>
    <row r="1819" customFormat="false" ht="13.8" hidden="false" customHeight="false" outlineLevel="0" collapsed="false">
      <c r="A1819" s="151" t="s">
        <v>3034</v>
      </c>
      <c r="B1819" s="152" t="s">
        <v>3035</v>
      </c>
      <c r="C1819" s="152" t="s">
        <v>3036</v>
      </c>
      <c r="D1819" s="124" t="s">
        <v>3037</v>
      </c>
      <c r="E1819" s="153"/>
    </row>
    <row r="1820" customFormat="false" ht="13.8" hidden="false" customHeight="false" outlineLevel="0" collapsed="false">
      <c r="A1820" s="151" t="s">
        <v>3038</v>
      </c>
      <c r="B1820" s="152" t="s">
        <v>3037</v>
      </c>
      <c r="C1820" s="152" t="s">
        <v>3039</v>
      </c>
      <c r="D1820" s="124" t="s">
        <v>2605</v>
      </c>
      <c r="E1820" s="153"/>
    </row>
    <row r="1821" customFormat="false" ht="13.8" hidden="false" customHeight="false" outlineLevel="0" collapsed="false">
      <c r="A1821" s="151" t="s">
        <v>3040</v>
      </c>
      <c r="B1821" s="152" t="s">
        <v>2605</v>
      </c>
      <c r="C1821" s="152" t="s">
        <v>3041</v>
      </c>
      <c r="D1821" s="124" t="s">
        <v>3042</v>
      </c>
      <c r="E1821" s="153"/>
    </row>
    <row r="1822" customFormat="false" ht="13.8" hidden="false" customHeight="false" outlineLevel="0" collapsed="false">
      <c r="A1822" s="151" t="s">
        <v>3043</v>
      </c>
      <c r="B1822" s="152" t="s">
        <v>3042</v>
      </c>
      <c r="C1822" s="152" t="s">
        <v>3044</v>
      </c>
      <c r="D1822" s="124" t="s">
        <v>3045</v>
      </c>
      <c r="E1822" s="153"/>
    </row>
    <row r="1823" customFormat="false" ht="13.8" hidden="false" customHeight="false" outlineLevel="0" collapsed="false">
      <c r="A1823" s="151" t="s">
        <v>3046</v>
      </c>
      <c r="B1823" s="152" t="s">
        <v>3045</v>
      </c>
      <c r="C1823" s="152" t="s">
        <v>3047</v>
      </c>
      <c r="D1823" s="124" t="s">
        <v>3048</v>
      </c>
      <c r="E1823" s="153"/>
    </row>
    <row r="1824" customFormat="false" ht="20.85" hidden="false" customHeight="false" outlineLevel="0" collapsed="false">
      <c r="A1824" s="151" t="s">
        <v>3049</v>
      </c>
      <c r="B1824" s="152" t="s">
        <v>3048</v>
      </c>
      <c r="C1824" s="152" t="s">
        <v>3050</v>
      </c>
      <c r="D1824" s="124" t="s">
        <v>1383</v>
      </c>
      <c r="E1824" s="153"/>
    </row>
    <row r="1825" customFormat="false" ht="13.8" hidden="false" customHeight="false" outlineLevel="0" collapsed="false">
      <c r="A1825" s="151" t="s">
        <v>3051</v>
      </c>
      <c r="B1825" s="152" t="s">
        <v>1383</v>
      </c>
      <c r="C1825" s="152" t="s">
        <v>3052</v>
      </c>
      <c r="D1825" s="124" t="s">
        <v>3053</v>
      </c>
      <c r="E1825" s="153"/>
    </row>
    <row r="1826" customFormat="false" ht="13.8" hidden="false" customHeight="false" outlineLevel="0" collapsed="false">
      <c r="A1826" s="151" t="s">
        <v>3054</v>
      </c>
      <c r="B1826" s="152" t="s">
        <v>3053</v>
      </c>
      <c r="C1826" s="152" t="s">
        <v>3055</v>
      </c>
      <c r="D1826" s="124" t="s">
        <v>3056</v>
      </c>
      <c r="E1826" s="153" t="s">
        <v>3057</v>
      </c>
    </row>
    <row r="1827" customFormat="false" ht="13.8" hidden="false" customHeight="false" outlineLevel="0" collapsed="false">
      <c r="A1827" s="151" t="s">
        <v>3058</v>
      </c>
      <c r="B1827" s="152" t="s">
        <v>3056</v>
      </c>
      <c r="C1827" s="194" t="s">
        <v>3059</v>
      </c>
      <c r="D1827" s="187" t="s">
        <v>3060</v>
      </c>
      <c r="E1827" s="153" t="s">
        <v>3061</v>
      </c>
    </row>
    <row r="1828" customFormat="false" ht="13.8" hidden="false" customHeight="false" outlineLevel="0" collapsed="false">
      <c r="A1828" s="151" t="s">
        <v>3062</v>
      </c>
      <c r="B1828" s="194" t="s">
        <v>3063</v>
      </c>
      <c r="C1828" s="152" t="s">
        <v>3064</v>
      </c>
      <c r="D1828" s="124" t="s">
        <v>1527</v>
      </c>
      <c r="E1828" s="153"/>
    </row>
    <row r="1829" customFormat="false" ht="13.8" hidden="false" customHeight="false" outlineLevel="0" collapsed="false">
      <c r="A1829" s="151" t="s">
        <v>3065</v>
      </c>
      <c r="B1829" s="152" t="s">
        <v>1527</v>
      </c>
      <c r="C1829" s="152" t="s">
        <v>3066</v>
      </c>
      <c r="D1829" s="124" t="s">
        <v>3067</v>
      </c>
      <c r="E1829" s="153"/>
    </row>
    <row r="1830" customFormat="false" ht="13.8" hidden="false" customHeight="false" outlineLevel="0" collapsed="false">
      <c r="A1830" s="151" t="s">
        <v>3068</v>
      </c>
      <c r="B1830" s="152" t="s">
        <v>3067</v>
      </c>
      <c r="C1830" s="152" t="s">
        <v>3069</v>
      </c>
      <c r="D1830" s="124" t="s">
        <v>2239</v>
      </c>
      <c r="E1830" s="153"/>
    </row>
    <row r="1831" customFormat="false" ht="13.8" hidden="false" customHeight="false" outlineLevel="0" collapsed="false">
      <c r="A1831" s="151" t="s">
        <v>3070</v>
      </c>
      <c r="B1831" s="152" t="s">
        <v>2239</v>
      </c>
      <c r="C1831" s="164" t="s">
        <v>3071</v>
      </c>
      <c r="D1831" s="165" t="s">
        <v>2895</v>
      </c>
      <c r="E1831" s="153"/>
    </row>
    <row r="1832" customFormat="false" ht="13.8" hidden="false" customHeight="false" outlineLevel="0" collapsed="false">
      <c r="A1832" s="151" t="s">
        <v>3072</v>
      </c>
      <c r="B1832" s="164" t="s">
        <v>2895</v>
      </c>
      <c r="C1832" s="164" t="s">
        <v>3073</v>
      </c>
      <c r="D1832" s="165" t="s">
        <v>3074</v>
      </c>
      <c r="E1832" s="153"/>
    </row>
    <row r="1833" customFormat="false" ht="13.8" hidden="false" customHeight="false" outlineLevel="0" collapsed="false">
      <c r="A1833" s="151" t="s">
        <v>3075</v>
      </c>
      <c r="B1833" s="164" t="s">
        <v>3074</v>
      </c>
      <c r="C1833" s="152" t="s">
        <v>3076</v>
      </c>
      <c r="D1833" s="124" t="s">
        <v>2498</v>
      </c>
      <c r="E1833" s="153"/>
    </row>
    <row r="1834" customFormat="false" ht="13.8" hidden="false" customHeight="false" outlineLevel="0" collapsed="false">
      <c r="A1834" s="151" t="s">
        <v>3077</v>
      </c>
      <c r="B1834" s="152" t="s">
        <v>2498</v>
      </c>
      <c r="C1834" s="152" t="s">
        <v>3078</v>
      </c>
      <c r="D1834" s="124" t="s">
        <v>3079</v>
      </c>
      <c r="E1834" s="153"/>
    </row>
    <row r="1835" customFormat="false" ht="40.25" hidden="false" customHeight="false" outlineLevel="0" collapsed="false">
      <c r="A1835" s="151" t="s">
        <v>3080</v>
      </c>
      <c r="B1835" s="152" t="s">
        <v>3079</v>
      </c>
      <c r="C1835" s="152" t="s">
        <v>3081</v>
      </c>
      <c r="D1835" s="124" t="s">
        <v>3082</v>
      </c>
      <c r="E1835" s="153" t="s">
        <v>3083</v>
      </c>
    </row>
    <row r="1836" customFormat="false" ht="20.85" hidden="false" customHeight="false" outlineLevel="0" collapsed="false">
      <c r="A1836" s="151" t="s">
        <v>3084</v>
      </c>
      <c r="B1836" s="152" t="s">
        <v>1349</v>
      </c>
      <c r="C1836" s="227" t="s">
        <v>3085</v>
      </c>
      <c r="D1836" s="228" t="s">
        <v>3086</v>
      </c>
      <c r="E1836" s="229" t="s">
        <v>3087</v>
      </c>
    </row>
    <row r="1837" customFormat="false" ht="13.8" hidden="false" customHeight="false" outlineLevel="0" collapsed="false">
      <c r="A1837" s="230" t="s">
        <v>3088</v>
      </c>
      <c r="B1837" s="227" t="s">
        <v>3089</v>
      </c>
      <c r="C1837" s="164"/>
      <c r="D1837" s="124" t="s">
        <v>1357</v>
      </c>
      <c r="E1837" s="153"/>
    </row>
    <row r="1838" customFormat="false" ht="13.8" hidden="false" customHeight="false" outlineLevel="0" collapsed="false">
      <c r="A1838" s="151" t="s">
        <v>3090</v>
      </c>
      <c r="B1838" s="152" t="s">
        <v>1357</v>
      </c>
      <c r="C1838" s="152" t="s">
        <v>3091</v>
      </c>
      <c r="D1838" s="124" t="s">
        <v>3092</v>
      </c>
      <c r="E1838" s="153"/>
    </row>
    <row r="1839" customFormat="false" ht="13.8" hidden="false" customHeight="false" outlineLevel="0" collapsed="false">
      <c r="A1839" s="151" t="s">
        <v>3093</v>
      </c>
      <c r="B1839" s="152" t="s">
        <v>3092</v>
      </c>
      <c r="C1839" s="164" t="s">
        <v>3094</v>
      </c>
      <c r="D1839" s="165" t="s">
        <v>3095</v>
      </c>
      <c r="E1839" s="153"/>
    </row>
    <row r="1840" customFormat="false" ht="20.85" hidden="false" customHeight="false" outlineLevel="0" collapsed="false">
      <c r="A1840" s="151" t="s">
        <v>3096</v>
      </c>
      <c r="B1840" s="164" t="s">
        <v>3095</v>
      </c>
      <c r="C1840" s="152" t="s">
        <v>3097</v>
      </c>
      <c r="D1840" s="124" t="s">
        <v>2348</v>
      </c>
      <c r="E1840" s="153"/>
    </row>
    <row r="1841" customFormat="false" ht="13.8" hidden="false" customHeight="false" outlineLevel="0" collapsed="false">
      <c r="A1841" s="151" t="s">
        <v>871</v>
      </c>
      <c r="B1841" s="152" t="s">
        <v>2348</v>
      </c>
      <c r="C1841" s="152" t="s">
        <v>3098</v>
      </c>
      <c r="D1841" s="124" t="s">
        <v>3099</v>
      </c>
      <c r="E1841" s="153"/>
    </row>
    <row r="1842" customFormat="false" ht="13.8" hidden="false" customHeight="false" outlineLevel="0" collapsed="false">
      <c r="A1842" s="151" t="s">
        <v>3100</v>
      </c>
      <c r="B1842" s="152" t="s">
        <v>3099</v>
      </c>
      <c r="C1842" s="152" t="s">
        <v>3101</v>
      </c>
      <c r="D1842" s="124" t="s">
        <v>3102</v>
      </c>
      <c r="E1842" s="153"/>
    </row>
    <row r="1843" customFormat="false" ht="13.8" hidden="false" customHeight="false" outlineLevel="0" collapsed="false">
      <c r="A1843" s="151" t="s">
        <v>3103</v>
      </c>
      <c r="B1843" s="152" t="s">
        <v>3102</v>
      </c>
      <c r="C1843" s="152" t="s">
        <v>3104</v>
      </c>
      <c r="D1843" s="124"/>
      <c r="E1843" s="153" t="s">
        <v>3105</v>
      </c>
    </row>
    <row r="1844" customFormat="false" ht="13.8" hidden="false" customHeight="false" outlineLevel="0" collapsed="false">
      <c r="A1844" s="151" t="s">
        <v>3106</v>
      </c>
      <c r="B1844" s="152" t="s">
        <v>3107</v>
      </c>
      <c r="C1844" s="164" t="s">
        <v>3108</v>
      </c>
      <c r="D1844" s="165" t="s">
        <v>3109</v>
      </c>
      <c r="E1844" s="153" t="s">
        <v>3110</v>
      </c>
    </row>
    <row r="1845" customFormat="false" ht="13.8" hidden="false" customHeight="false" outlineLevel="0" collapsed="false">
      <c r="A1845" s="151" t="s">
        <v>3111</v>
      </c>
      <c r="B1845" s="164" t="s">
        <v>3109</v>
      </c>
      <c r="C1845" s="152" t="s">
        <v>3112</v>
      </c>
      <c r="D1845" s="124" t="s">
        <v>1402</v>
      </c>
      <c r="E1845" s="153"/>
    </row>
    <row r="1846" customFormat="false" ht="13.8" hidden="false" customHeight="false" outlineLevel="0" collapsed="false">
      <c r="A1846" s="151" t="s">
        <v>3113</v>
      </c>
      <c r="B1846" s="152" t="s">
        <v>1402</v>
      </c>
      <c r="C1846" s="152" t="s">
        <v>3114</v>
      </c>
      <c r="D1846" s="124" t="s">
        <v>2800</v>
      </c>
      <c r="E1846" s="153"/>
    </row>
    <row r="1847" customFormat="false" ht="13.8" hidden="false" customHeight="false" outlineLevel="0" collapsed="false">
      <c r="A1847" s="151" t="s">
        <v>3115</v>
      </c>
      <c r="B1847" s="152" t="s">
        <v>2800</v>
      </c>
      <c r="C1847" s="152" t="s">
        <v>3116</v>
      </c>
      <c r="D1847" s="124" t="s">
        <v>3117</v>
      </c>
      <c r="E1847" s="153"/>
    </row>
    <row r="1848" customFormat="false" ht="13.8" hidden="false" customHeight="false" outlineLevel="0" collapsed="false">
      <c r="A1848" s="151" t="s">
        <v>3118</v>
      </c>
      <c r="B1848" s="152" t="s">
        <v>3117</v>
      </c>
      <c r="C1848" s="164" t="s">
        <v>3119</v>
      </c>
      <c r="D1848" s="165" t="s">
        <v>3120</v>
      </c>
      <c r="E1848" s="153"/>
    </row>
    <row r="1849" customFormat="false" ht="13.8" hidden="false" customHeight="false" outlineLevel="0" collapsed="false">
      <c r="A1849" s="151" t="s">
        <v>3121</v>
      </c>
      <c r="B1849" s="164" t="s">
        <v>3120</v>
      </c>
      <c r="C1849" s="152" t="s">
        <v>3122</v>
      </c>
      <c r="D1849" s="124" t="s">
        <v>3123</v>
      </c>
      <c r="E1849" s="153"/>
    </row>
    <row r="1850" customFormat="false" ht="13.8" hidden="false" customHeight="false" outlineLevel="0" collapsed="false">
      <c r="A1850" s="151" t="s">
        <v>3124</v>
      </c>
      <c r="B1850" s="152" t="s">
        <v>3123</v>
      </c>
      <c r="C1850" s="153" t="s">
        <v>3125</v>
      </c>
      <c r="D1850" s="176" t="s">
        <v>888</v>
      </c>
      <c r="E1850" s="153"/>
    </row>
    <row r="1851" customFormat="false" ht="13.8" hidden="false" customHeight="false" outlineLevel="0" collapsed="false">
      <c r="A1851" s="177" t="s">
        <v>3126</v>
      </c>
      <c r="B1851" s="153" t="s">
        <v>888</v>
      </c>
      <c r="C1851" s="152" t="s">
        <v>3127</v>
      </c>
      <c r="D1851" s="124" t="s">
        <v>2526</v>
      </c>
      <c r="E1851" s="153" t="s">
        <v>3128</v>
      </c>
    </row>
    <row r="1852" customFormat="false" ht="13.8" hidden="false" customHeight="false" outlineLevel="0" collapsed="false">
      <c r="A1852" s="151" t="s">
        <v>3129</v>
      </c>
      <c r="B1852" s="152" t="s">
        <v>2526</v>
      </c>
      <c r="C1852" s="152" t="s">
        <v>3130</v>
      </c>
      <c r="D1852" s="124" t="s">
        <v>1402</v>
      </c>
      <c r="E1852" s="153" t="s">
        <v>1807</v>
      </c>
    </row>
    <row r="1853" customFormat="false" ht="13.8" hidden="false" customHeight="false" outlineLevel="0" collapsed="false">
      <c r="A1853" s="151" t="s">
        <v>3131</v>
      </c>
      <c r="B1853" s="152" t="s">
        <v>1402</v>
      </c>
      <c r="C1853" s="152" t="s">
        <v>3132</v>
      </c>
      <c r="D1853" s="124" t="s">
        <v>2083</v>
      </c>
      <c r="E1853" s="153"/>
    </row>
    <row r="1854" customFormat="false" ht="13.8" hidden="false" customHeight="false" outlineLevel="0" collapsed="false">
      <c r="A1854" s="151" t="s">
        <v>786</v>
      </c>
      <c r="B1854" s="152" t="s">
        <v>2083</v>
      </c>
      <c r="C1854" s="152" t="s">
        <v>3133</v>
      </c>
      <c r="D1854" s="124" t="s">
        <v>1527</v>
      </c>
      <c r="E1854" s="153"/>
    </row>
    <row r="1855" customFormat="false" ht="13.8" hidden="false" customHeight="false" outlineLevel="0" collapsed="false">
      <c r="A1855" s="151" t="s">
        <v>3134</v>
      </c>
      <c r="B1855" s="152" t="s">
        <v>1527</v>
      </c>
      <c r="C1855" s="152" t="s">
        <v>3135</v>
      </c>
      <c r="D1855" s="124" t="s">
        <v>2815</v>
      </c>
      <c r="E1855" s="153"/>
    </row>
    <row r="1856" customFormat="false" ht="13.8" hidden="false" customHeight="false" outlineLevel="0" collapsed="false">
      <c r="A1856" s="151" t="s">
        <v>3136</v>
      </c>
      <c r="B1856" s="152" t="s">
        <v>2815</v>
      </c>
      <c r="C1856" s="152" t="s">
        <v>3137</v>
      </c>
      <c r="D1856" s="124" t="s">
        <v>3138</v>
      </c>
      <c r="E1856" s="153"/>
    </row>
    <row r="1857" customFormat="false" ht="13.8" hidden="false" customHeight="false" outlineLevel="0" collapsed="false">
      <c r="A1857" s="151" t="s">
        <v>3139</v>
      </c>
      <c r="B1857" s="152" t="s">
        <v>3138</v>
      </c>
      <c r="C1857" s="152" t="s">
        <v>3140</v>
      </c>
      <c r="D1857" s="124" t="s">
        <v>3141</v>
      </c>
      <c r="E1857" s="153"/>
    </row>
    <row r="1858" customFormat="false" ht="13.8" hidden="false" customHeight="false" outlineLevel="0" collapsed="false">
      <c r="A1858" s="151" t="s">
        <v>3142</v>
      </c>
      <c r="B1858" s="152" t="s">
        <v>3141</v>
      </c>
      <c r="C1858" s="152" t="s">
        <v>3143</v>
      </c>
      <c r="D1858" s="124" t="s">
        <v>3079</v>
      </c>
      <c r="E1858" s="153"/>
    </row>
    <row r="1859" customFormat="false" ht="13.8" hidden="false" customHeight="false" outlineLevel="0" collapsed="false">
      <c r="A1859" s="151" t="s">
        <v>3144</v>
      </c>
      <c r="B1859" s="152" t="s">
        <v>3079</v>
      </c>
      <c r="C1859" s="153" t="s">
        <v>3145</v>
      </c>
      <c r="D1859" s="187" t="s">
        <v>3146</v>
      </c>
      <c r="E1859" s="153" t="s">
        <v>3147</v>
      </c>
    </row>
    <row r="1860" customFormat="false" ht="13.8" hidden="false" customHeight="false" outlineLevel="0" collapsed="false">
      <c r="A1860" s="177" t="s">
        <v>3148</v>
      </c>
      <c r="B1860" s="153" t="s">
        <v>176</v>
      </c>
      <c r="C1860" s="152" t="s">
        <v>3149</v>
      </c>
      <c r="D1860" s="124" t="s">
        <v>3150</v>
      </c>
      <c r="E1860" s="153"/>
    </row>
    <row r="1861" customFormat="false" ht="13.8" hidden="false" customHeight="false" outlineLevel="0" collapsed="false">
      <c r="A1861" s="151" t="s">
        <v>3151</v>
      </c>
      <c r="B1861" s="152" t="s">
        <v>3150</v>
      </c>
      <c r="C1861" s="164" t="s">
        <v>3152</v>
      </c>
      <c r="D1861" s="165" t="s">
        <v>1858</v>
      </c>
      <c r="E1861" s="153"/>
    </row>
    <row r="1862" customFormat="false" ht="13.8" hidden="false" customHeight="false" outlineLevel="0" collapsed="false">
      <c r="A1862" s="151" t="s">
        <v>3153</v>
      </c>
      <c r="B1862" s="164" t="s">
        <v>1858</v>
      </c>
      <c r="C1862" s="152" t="s">
        <v>3154</v>
      </c>
      <c r="D1862" s="124" t="s">
        <v>3155</v>
      </c>
      <c r="E1862" s="153"/>
    </row>
    <row r="1863" customFormat="false" ht="13.8" hidden="false" customHeight="false" outlineLevel="0" collapsed="false">
      <c r="A1863" s="151" t="s">
        <v>3156</v>
      </c>
      <c r="B1863" s="152" t="s">
        <v>3155</v>
      </c>
      <c r="C1863" s="164" t="s">
        <v>3157</v>
      </c>
      <c r="D1863" s="165" t="s">
        <v>3158</v>
      </c>
      <c r="E1863" s="153"/>
    </row>
    <row r="1864" customFormat="false" ht="13.8" hidden="false" customHeight="false" outlineLevel="0" collapsed="false">
      <c r="A1864" s="151" t="s">
        <v>3159</v>
      </c>
      <c r="B1864" s="164" t="s">
        <v>3158</v>
      </c>
      <c r="C1864" s="152" t="s">
        <v>3160</v>
      </c>
      <c r="D1864" s="124" t="s">
        <v>3161</v>
      </c>
      <c r="E1864" s="153"/>
    </row>
    <row r="1865" customFormat="false" ht="13.8" hidden="false" customHeight="false" outlineLevel="0" collapsed="false">
      <c r="A1865" s="151" t="s">
        <v>3162</v>
      </c>
      <c r="B1865" s="152" t="s">
        <v>3161</v>
      </c>
      <c r="C1865" s="152" t="s">
        <v>3163</v>
      </c>
      <c r="D1865" s="124" t="s">
        <v>3164</v>
      </c>
      <c r="E1865" s="153"/>
      <c r="O1865" s="0" t="n">
        <v>378.91</v>
      </c>
    </row>
    <row r="1866" customFormat="false" ht="13.8" hidden="false" customHeight="false" outlineLevel="0" collapsed="false">
      <c r="A1866" s="151" t="s">
        <v>3165</v>
      </c>
      <c r="B1866" s="152" t="s">
        <v>3164</v>
      </c>
      <c r="C1866" s="152" t="s">
        <v>3166</v>
      </c>
      <c r="D1866" s="124" t="s">
        <v>2083</v>
      </c>
      <c r="E1866" s="153"/>
    </row>
    <row r="1867" customFormat="false" ht="20.85" hidden="false" customHeight="false" outlineLevel="0" collapsed="false">
      <c r="A1867" s="151" t="s">
        <v>3167</v>
      </c>
      <c r="B1867" s="152" t="s">
        <v>2083</v>
      </c>
      <c r="C1867" s="164" t="s">
        <v>3168</v>
      </c>
      <c r="D1867" s="187" t="s">
        <v>3169</v>
      </c>
      <c r="E1867" s="153" t="s">
        <v>3170</v>
      </c>
    </row>
    <row r="1868" customFormat="false" ht="13.8" hidden="false" customHeight="false" outlineLevel="0" collapsed="false">
      <c r="A1868" s="151" t="s">
        <v>3171</v>
      </c>
      <c r="B1868" s="164" t="s">
        <v>2236</v>
      </c>
      <c r="C1868" s="188" t="s">
        <v>3172</v>
      </c>
      <c r="D1868" s="187" t="s">
        <v>3173</v>
      </c>
      <c r="E1868" s="189" t="s">
        <v>3174</v>
      </c>
    </row>
    <row r="1869" customFormat="false" ht="13.8" hidden="false" customHeight="false" outlineLevel="0" collapsed="false">
      <c r="A1869" s="190" t="s">
        <v>3175</v>
      </c>
      <c r="B1869" s="188" t="s">
        <v>3176</v>
      </c>
      <c r="C1869" s="152" t="s">
        <v>3177</v>
      </c>
      <c r="D1869" s="124" t="s">
        <v>3178</v>
      </c>
      <c r="E1869" s="153"/>
    </row>
    <row r="1870" customFormat="false" ht="13.8" hidden="false" customHeight="false" outlineLevel="0" collapsed="false">
      <c r="A1870" s="151" t="s">
        <v>3179</v>
      </c>
      <c r="B1870" s="152" t="s">
        <v>3178</v>
      </c>
      <c r="C1870" s="152" t="s">
        <v>3180</v>
      </c>
      <c r="D1870" s="124" t="s">
        <v>3181</v>
      </c>
      <c r="E1870" s="153"/>
    </row>
    <row r="1871" customFormat="false" ht="13.8" hidden="false" customHeight="false" outlineLevel="0" collapsed="false">
      <c r="A1871" s="151" t="s">
        <v>3182</v>
      </c>
      <c r="B1871" s="152" t="s">
        <v>3181</v>
      </c>
      <c r="C1871" s="152" t="s">
        <v>2386</v>
      </c>
      <c r="D1871" s="124" t="s">
        <v>3183</v>
      </c>
      <c r="E1871" s="153"/>
    </row>
    <row r="1872" customFormat="false" ht="13.8" hidden="false" customHeight="false" outlineLevel="0" collapsed="false">
      <c r="A1872" s="151" t="s">
        <v>2388</v>
      </c>
      <c r="B1872" s="152" t="s">
        <v>3183</v>
      </c>
      <c r="C1872" s="194" t="s">
        <v>3184</v>
      </c>
      <c r="D1872" s="193" t="s">
        <v>3185</v>
      </c>
      <c r="E1872" s="153"/>
    </row>
    <row r="1873" customFormat="false" ht="13.8" hidden="false" customHeight="false" outlineLevel="0" collapsed="false">
      <c r="A1873" s="151" t="s">
        <v>3186</v>
      </c>
      <c r="B1873" s="194" t="s">
        <v>3185</v>
      </c>
      <c r="C1873" s="152" t="s">
        <v>3187</v>
      </c>
      <c r="D1873" s="124" t="s">
        <v>3188</v>
      </c>
      <c r="E1873" s="153"/>
    </row>
    <row r="1874" customFormat="false" ht="13.8" hidden="false" customHeight="false" outlineLevel="0" collapsed="false">
      <c r="A1874" s="151" t="s">
        <v>3189</v>
      </c>
      <c r="B1874" s="152" t="s">
        <v>3188</v>
      </c>
      <c r="C1874" s="152" t="s">
        <v>3190</v>
      </c>
      <c r="D1874" s="124" t="s">
        <v>3191</v>
      </c>
      <c r="E1874" s="153"/>
    </row>
    <row r="1875" customFormat="false" ht="20.85" hidden="false" customHeight="false" outlineLevel="0" collapsed="false">
      <c r="A1875" s="151" t="s">
        <v>3192</v>
      </c>
      <c r="B1875" s="152" t="s">
        <v>3191</v>
      </c>
      <c r="C1875" s="194" t="s">
        <v>3193</v>
      </c>
      <c r="D1875" s="193" t="s">
        <v>3194</v>
      </c>
      <c r="E1875" s="153" t="s">
        <v>3195</v>
      </c>
    </row>
    <row r="1876" customFormat="false" ht="13.8" hidden="false" customHeight="false" outlineLevel="0" collapsed="false">
      <c r="A1876" s="151" t="s">
        <v>3196</v>
      </c>
      <c r="B1876" s="194" t="s">
        <v>3197</v>
      </c>
      <c r="C1876" s="192" t="s">
        <v>3198</v>
      </c>
      <c r="D1876" s="187" t="s">
        <v>3199</v>
      </c>
      <c r="E1876" s="189" t="s">
        <v>3005</v>
      </c>
    </row>
    <row r="1877" customFormat="false" ht="13.8" hidden="false" customHeight="false" outlineLevel="0" collapsed="false">
      <c r="A1877" s="190" t="s">
        <v>3200</v>
      </c>
      <c r="B1877" s="188"/>
      <c r="C1877" s="164"/>
      <c r="D1877" s="124" t="s">
        <v>1357</v>
      </c>
      <c r="E1877" s="153"/>
    </row>
    <row r="1878" customFormat="false" ht="13.8" hidden="false" customHeight="false" outlineLevel="0" collapsed="false">
      <c r="A1878" s="151" t="s">
        <v>3201</v>
      </c>
      <c r="B1878" s="152" t="s">
        <v>1357</v>
      </c>
      <c r="C1878" s="152" t="s">
        <v>3202</v>
      </c>
      <c r="D1878" s="124" t="s">
        <v>1402</v>
      </c>
      <c r="E1878" s="153"/>
    </row>
    <row r="1879" customFormat="false" ht="13.8" hidden="false" customHeight="false" outlineLevel="0" collapsed="false">
      <c r="A1879" s="151" t="s">
        <v>3203</v>
      </c>
      <c r="B1879" s="152" t="s">
        <v>1402</v>
      </c>
      <c r="C1879" s="152" t="s">
        <v>3204</v>
      </c>
      <c r="D1879" s="124" t="s">
        <v>1477</v>
      </c>
      <c r="E1879" s="153"/>
    </row>
    <row r="1880" customFormat="false" ht="13.8" hidden="false" customHeight="false" outlineLevel="0" collapsed="false">
      <c r="A1880" s="151" t="s">
        <v>3205</v>
      </c>
      <c r="B1880" s="152" t="s">
        <v>1477</v>
      </c>
      <c r="C1880" s="152" t="s">
        <v>3160</v>
      </c>
      <c r="D1880" s="124" t="s">
        <v>3161</v>
      </c>
      <c r="E1880" s="153"/>
    </row>
    <row r="1881" customFormat="false" ht="13.8" hidden="false" customHeight="false" outlineLevel="0" collapsed="false">
      <c r="A1881" s="151" t="s">
        <v>3206</v>
      </c>
      <c r="B1881" s="152" t="s">
        <v>3161</v>
      </c>
      <c r="C1881" s="164" t="s">
        <v>3207</v>
      </c>
      <c r="D1881" s="165" t="s">
        <v>3208</v>
      </c>
      <c r="E1881" s="153"/>
    </row>
    <row r="1882" customFormat="false" ht="13.8" hidden="false" customHeight="false" outlineLevel="0" collapsed="false">
      <c r="A1882" s="151" t="s">
        <v>3209</v>
      </c>
      <c r="B1882" s="164" t="s">
        <v>3208</v>
      </c>
      <c r="C1882" s="152" t="s">
        <v>3210</v>
      </c>
      <c r="D1882" s="124" t="s">
        <v>1656</v>
      </c>
      <c r="E1882" s="153"/>
    </row>
    <row r="1883" customFormat="false" ht="13.8" hidden="false" customHeight="false" outlineLevel="0" collapsed="false">
      <c r="A1883" s="151" t="s">
        <v>3211</v>
      </c>
      <c r="B1883" s="152" t="s">
        <v>1656</v>
      </c>
      <c r="C1883" s="152" t="s">
        <v>3212</v>
      </c>
      <c r="D1883" s="187"/>
      <c r="E1883" s="153"/>
    </row>
    <row r="1884" customFormat="false" ht="13.8" hidden="false" customHeight="false" outlineLevel="0" collapsed="false">
      <c r="A1884" s="151" t="s">
        <v>3213</v>
      </c>
      <c r="B1884" s="152" t="s">
        <v>3214</v>
      </c>
      <c r="C1884" s="152" t="s">
        <v>3215</v>
      </c>
      <c r="D1884" s="124" t="s">
        <v>773</v>
      </c>
      <c r="E1884" s="153"/>
    </row>
    <row r="1885" customFormat="false" ht="13.8" hidden="false" customHeight="false" outlineLevel="0" collapsed="false">
      <c r="A1885" s="151" t="s">
        <v>3216</v>
      </c>
      <c r="B1885" s="152" t="s">
        <v>773</v>
      </c>
      <c r="C1885" s="152" t="s">
        <v>3217</v>
      </c>
      <c r="D1885" s="124" t="s">
        <v>3218</v>
      </c>
      <c r="E1885" s="153"/>
    </row>
    <row r="1886" customFormat="false" ht="13.8" hidden="false" customHeight="false" outlineLevel="0" collapsed="false">
      <c r="A1886" s="151" t="s">
        <v>3219</v>
      </c>
      <c r="B1886" s="152" t="s">
        <v>3218</v>
      </c>
      <c r="C1886" s="164" t="s">
        <v>3220</v>
      </c>
      <c r="D1886" s="165" t="s">
        <v>3221</v>
      </c>
      <c r="E1886" s="153"/>
    </row>
    <row r="1887" customFormat="false" ht="13.8" hidden="false" customHeight="false" outlineLevel="0" collapsed="false">
      <c r="A1887" s="151" t="s">
        <v>3222</v>
      </c>
      <c r="B1887" s="164" t="s">
        <v>3221</v>
      </c>
      <c r="C1887" s="194" t="s">
        <v>3223</v>
      </c>
      <c r="D1887" s="193" t="s">
        <v>3224</v>
      </c>
      <c r="E1887" s="153"/>
    </row>
    <row r="1888" customFormat="false" ht="20.85" hidden="false" customHeight="false" outlineLevel="0" collapsed="false">
      <c r="A1888" s="151" t="s">
        <v>3225</v>
      </c>
      <c r="B1888" s="194" t="s">
        <v>3224</v>
      </c>
      <c r="C1888" s="152" t="s">
        <v>3226</v>
      </c>
      <c r="D1888" s="124" t="s">
        <v>1402</v>
      </c>
      <c r="E1888" s="153"/>
    </row>
    <row r="1889" customFormat="false" ht="13.8" hidden="false" customHeight="false" outlineLevel="0" collapsed="false">
      <c r="A1889" s="151" t="s">
        <v>3227</v>
      </c>
      <c r="B1889" s="152" t="s">
        <v>1402</v>
      </c>
      <c r="C1889" s="152" t="s">
        <v>3228</v>
      </c>
      <c r="D1889" s="124" t="s">
        <v>3229</v>
      </c>
      <c r="E1889" s="153"/>
    </row>
    <row r="1890" customFormat="false" ht="13.8" hidden="false" customHeight="false" outlineLevel="0" collapsed="false">
      <c r="A1890" s="151" t="s">
        <v>3230</v>
      </c>
      <c r="B1890" s="152" t="s">
        <v>3229</v>
      </c>
      <c r="C1890" s="152" t="s">
        <v>3231</v>
      </c>
      <c r="D1890" s="124"/>
      <c r="E1890" s="153" t="s">
        <v>3232</v>
      </c>
    </row>
    <row r="1891" customFormat="false" ht="13.8" hidden="false" customHeight="false" outlineLevel="0" collapsed="false">
      <c r="A1891" s="151" t="s">
        <v>3233</v>
      </c>
      <c r="B1891" s="152" t="s">
        <v>2418</v>
      </c>
      <c r="C1891" s="164" t="s">
        <v>3234</v>
      </c>
      <c r="D1891" s="165" t="s">
        <v>1363</v>
      </c>
      <c r="E1891" s="153"/>
    </row>
    <row r="1892" customFormat="false" ht="13.8" hidden="false" customHeight="false" outlineLevel="0" collapsed="false">
      <c r="A1892" s="151" t="s">
        <v>292</v>
      </c>
      <c r="B1892" s="164" t="s">
        <v>1363</v>
      </c>
      <c r="C1892" s="152" t="s">
        <v>3235</v>
      </c>
      <c r="D1892" s="124" t="s">
        <v>3161</v>
      </c>
      <c r="E1892" s="153"/>
    </row>
    <row r="1893" customFormat="false" ht="13.8" hidden="false" customHeight="false" outlineLevel="0" collapsed="false">
      <c r="A1893" s="151" t="s">
        <v>3236</v>
      </c>
      <c r="B1893" s="152" t="s">
        <v>3161</v>
      </c>
      <c r="C1893" s="152" t="s">
        <v>3237</v>
      </c>
      <c r="D1893" s="124" t="s">
        <v>3238</v>
      </c>
      <c r="E1893" s="153"/>
    </row>
    <row r="1894" customFormat="false" ht="13.8" hidden="false" customHeight="false" outlineLevel="0" collapsed="false">
      <c r="A1894" s="151" t="s">
        <v>3239</v>
      </c>
      <c r="B1894" s="152" t="s">
        <v>3238</v>
      </c>
      <c r="C1894" s="164" t="s">
        <v>3240</v>
      </c>
      <c r="D1894" s="165" t="s">
        <v>3241</v>
      </c>
      <c r="E1894" s="153"/>
    </row>
    <row r="1895" customFormat="false" ht="13.8" hidden="false" customHeight="false" outlineLevel="0" collapsed="false">
      <c r="A1895" s="151" t="s">
        <v>516</v>
      </c>
      <c r="B1895" s="164" t="s">
        <v>3241</v>
      </c>
      <c r="C1895" s="152" t="s">
        <v>3242</v>
      </c>
      <c r="D1895" s="124" t="s">
        <v>3243</v>
      </c>
      <c r="E1895" s="153"/>
    </row>
    <row r="1896" customFormat="false" ht="13.8" hidden="false" customHeight="false" outlineLevel="0" collapsed="false">
      <c r="A1896" s="151" t="s">
        <v>3244</v>
      </c>
      <c r="B1896" s="152" t="s">
        <v>3243</v>
      </c>
      <c r="C1896" s="152" t="s">
        <v>3245</v>
      </c>
      <c r="D1896" s="124" t="s">
        <v>1834</v>
      </c>
      <c r="E1896" s="153"/>
    </row>
    <row r="1897" customFormat="false" ht="13.8" hidden="false" customHeight="false" outlineLevel="0" collapsed="false">
      <c r="A1897" s="151" t="s">
        <v>3246</v>
      </c>
      <c r="B1897" s="152" t="s">
        <v>1834</v>
      </c>
      <c r="C1897" s="152" t="s">
        <v>3247</v>
      </c>
      <c r="D1897" s="124" t="s">
        <v>3248</v>
      </c>
      <c r="E1897" s="153" t="s">
        <v>3249</v>
      </c>
    </row>
    <row r="1898" customFormat="false" ht="13.8" hidden="false" customHeight="false" outlineLevel="0" collapsed="false">
      <c r="A1898" s="151" t="s">
        <v>3250</v>
      </c>
      <c r="B1898" s="152" t="s">
        <v>3248</v>
      </c>
      <c r="C1898" s="152" t="s">
        <v>3251</v>
      </c>
      <c r="D1898" s="124" t="s">
        <v>1693</v>
      </c>
      <c r="E1898" s="153"/>
    </row>
    <row r="1899" customFormat="false" ht="13.8" hidden="false" customHeight="false" outlineLevel="0" collapsed="false">
      <c r="A1899" s="151" t="s">
        <v>3252</v>
      </c>
      <c r="B1899" s="152" t="s">
        <v>1693</v>
      </c>
      <c r="C1899" s="152" t="s">
        <v>3253</v>
      </c>
      <c r="D1899" s="124" t="s">
        <v>3254</v>
      </c>
      <c r="E1899" s="153"/>
    </row>
    <row r="1900" customFormat="false" ht="13.8" hidden="false" customHeight="false" outlineLevel="0" collapsed="false">
      <c r="A1900" s="151" t="s">
        <v>3255</v>
      </c>
      <c r="B1900" s="152" t="s">
        <v>3254</v>
      </c>
      <c r="C1900" s="152" t="s">
        <v>3256</v>
      </c>
      <c r="D1900" s="124" t="s">
        <v>3257</v>
      </c>
      <c r="E1900" s="153"/>
    </row>
    <row r="1901" customFormat="false" ht="13.8" hidden="false" customHeight="false" outlineLevel="0" collapsed="false">
      <c r="A1901" s="151" t="s">
        <v>3258</v>
      </c>
      <c r="B1901" s="152" t="s">
        <v>3257</v>
      </c>
      <c r="C1901" s="152" t="s">
        <v>3259</v>
      </c>
      <c r="D1901" s="124" t="s">
        <v>3161</v>
      </c>
      <c r="E1901" s="153"/>
    </row>
    <row r="1902" customFormat="false" ht="13.8" hidden="false" customHeight="false" outlineLevel="0" collapsed="false">
      <c r="A1902" s="151" t="s">
        <v>3260</v>
      </c>
      <c r="B1902" s="152" t="s">
        <v>3161</v>
      </c>
      <c r="C1902" s="164" t="s">
        <v>3261</v>
      </c>
      <c r="D1902" s="165" t="s">
        <v>3262</v>
      </c>
      <c r="E1902" s="153"/>
    </row>
    <row r="1903" customFormat="false" ht="13.8" hidden="false" customHeight="false" outlineLevel="0" collapsed="false">
      <c r="A1903" s="151" t="s">
        <v>3263</v>
      </c>
      <c r="B1903" s="164" t="s">
        <v>3262</v>
      </c>
      <c r="C1903" s="152" t="s">
        <v>3264</v>
      </c>
      <c r="D1903" s="124" t="s">
        <v>3265</v>
      </c>
      <c r="E1903" s="153"/>
    </row>
    <row r="1904" customFormat="false" ht="13.8" hidden="false" customHeight="false" outlineLevel="0" collapsed="false">
      <c r="A1904" s="151" t="s">
        <v>3266</v>
      </c>
      <c r="B1904" s="152" t="s">
        <v>3265</v>
      </c>
      <c r="C1904" s="152" t="s">
        <v>3267</v>
      </c>
      <c r="D1904" s="124"/>
      <c r="E1904" s="153"/>
    </row>
    <row r="1905" customFormat="false" ht="13.8" hidden="false" customHeight="false" outlineLevel="0" collapsed="false">
      <c r="A1905" s="151" t="s">
        <v>3268</v>
      </c>
      <c r="B1905" s="152" t="s">
        <v>3269</v>
      </c>
      <c r="C1905" s="152" t="s">
        <v>3270</v>
      </c>
      <c r="D1905" s="124" t="s">
        <v>3271</v>
      </c>
      <c r="E1905" s="153"/>
    </row>
    <row r="1906" customFormat="false" ht="13.8" hidden="false" customHeight="false" outlineLevel="0" collapsed="false">
      <c r="A1906" s="151" t="s">
        <v>863</v>
      </c>
      <c r="B1906" s="152" t="s">
        <v>3271</v>
      </c>
      <c r="C1906" s="152" t="s">
        <v>3272</v>
      </c>
      <c r="D1906" s="124" t="s">
        <v>3273</v>
      </c>
      <c r="E1906" s="153" t="s">
        <v>3274</v>
      </c>
    </row>
    <row r="1907" customFormat="false" ht="13.8" hidden="false" customHeight="false" outlineLevel="0" collapsed="false">
      <c r="A1907" s="151" t="s">
        <v>3275</v>
      </c>
      <c r="B1907" s="152" t="s">
        <v>3273</v>
      </c>
      <c r="C1907" s="164" t="s">
        <v>3276</v>
      </c>
      <c r="D1907" s="165" t="s">
        <v>3277</v>
      </c>
      <c r="E1907" s="153"/>
    </row>
    <row r="1908" customFormat="false" ht="13.8" hidden="false" customHeight="false" outlineLevel="0" collapsed="false">
      <c r="A1908" s="151" t="s">
        <v>3278</v>
      </c>
      <c r="B1908" s="164" t="s">
        <v>3277</v>
      </c>
      <c r="C1908" s="194" t="s">
        <v>3279</v>
      </c>
      <c r="D1908" s="193" t="s">
        <v>3224</v>
      </c>
      <c r="E1908" s="153"/>
    </row>
    <row r="1909" customFormat="false" ht="20.85" hidden="false" customHeight="false" outlineLevel="0" collapsed="false">
      <c r="A1909" s="151" t="s">
        <v>3280</v>
      </c>
      <c r="B1909" s="194" t="s">
        <v>3224</v>
      </c>
      <c r="C1909" s="152" t="s">
        <v>3281</v>
      </c>
      <c r="D1909" s="124" t="s">
        <v>2033</v>
      </c>
      <c r="E1909" s="153"/>
    </row>
    <row r="1910" customFormat="false" ht="13.8" hidden="false" customHeight="false" outlineLevel="0" collapsed="false">
      <c r="A1910" s="151" t="s">
        <v>3282</v>
      </c>
      <c r="B1910" s="152" t="s">
        <v>2033</v>
      </c>
      <c r="C1910" s="152" t="s">
        <v>3283</v>
      </c>
      <c r="D1910" s="124" t="s">
        <v>62</v>
      </c>
      <c r="E1910" s="153"/>
    </row>
    <row r="1911" customFormat="false" ht="13.8" hidden="false" customHeight="false" outlineLevel="0" collapsed="false">
      <c r="A1911" s="151" t="s">
        <v>3284</v>
      </c>
      <c r="B1911" s="152" t="s">
        <v>62</v>
      </c>
      <c r="C1911" s="188"/>
      <c r="D1911" s="195"/>
      <c r="E1911" s="189"/>
    </row>
    <row r="1912" customFormat="false" ht="40.25" hidden="false" customHeight="false" outlineLevel="0" collapsed="false">
      <c r="A1912" s="190" t="s">
        <v>3285</v>
      </c>
      <c r="B1912" s="188"/>
      <c r="C1912" s="152" t="s">
        <v>3286</v>
      </c>
      <c r="D1912" s="124" t="s">
        <v>3287</v>
      </c>
      <c r="E1912" s="153" t="s">
        <v>3288</v>
      </c>
    </row>
    <row r="1913" customFormat="false" ht="30.55" hidden="false" customHeight="false" outlineLevel="0" collapsed="false">
      <c r="A1913" s="151" t="s">
        <v>3289</v>
      </c>
      <c r="B1913" s="152" t="s">
        <v>3290</v>
      </c>
      <c r="C1913" s="152" t="s">
        <v>3291</v>
      </c>
      <c r="D1913" s="124" t="s">
        <v>3292</v>
      </c>
      <c r="E1913" s="231" t="s">
        <v>3293</v>
      </c>
    </row>
    <row r="1914" customFormat="false" ht="13.8" hidden="false" customHeight="false" outlineLevel="0" collapsed="false">
      <c r="A1914" s="151" t="s">
        <v>3294</v>
      </c>
      <c r="B1914" s="152" t="s">
        <v>3292</v>
      </c>
      <c r="C1914" s="152" t="s">
        <v>3295</v>
      </c>
      <c r="D1914" s="124" t="s">
        <v>2209</v>
      </c>
      <c r="E1914" s="153"/>
    </row>
    <row r="1915" customFormat="false" ht="13.8" hidden="false" customHeight="false" outlineLevel="0" collapsed="false">
      <c r="A1915" s="151" t="s">
        <v>3296</v>
      </c>
      <c r="B1915" s="152" t="s">
        <v>2209</v>
      </c>
      <c r="C1915" s="152" t="s">
        <v>3297</v>
      </c>
      <c r="D1915" s="124" t="s">
        <v>3298</v>
      </c>
      <c r="E1915" s="153"/>
    </row>
    <row r="1916" customFormat="false" ht="13.8" hidden="false" customHeight="false" outlineLevel="0" collapsed="false">
      <c r="A1916" s="151" t="s">
        <v>3299</v>
      </c>
      <c r="B1916" s="152" t="s">
        <v>3298</v>
      </c>
      <c r="C1916" s="152" t="s">
        <v>3300</v>
      </c>
      <c r="D1916" s="124" t="s">
        <v>1405</v>
      </c>
      <c r="E1916" s="153"/>
    </row>
    <row r="1917" customFormat="false" ht="13.8" hidden="false" customHeight="false" outlineLevel="0" collapsed="false">
      <c r="A1917" s="151" t="s">
        <v>3301</v>
      </c>
      <c r="B1917" s="152" t="s">
        <v>1405</v>
      </c>
      <c r="C1917" s="152" t="s">
        <v>3302</v>
      </c>
      <c r="D1917" s="124" t="s">
        <v>3303</v>
      </c>
      <c r="E1917" s="153"/>
    </row>
    <row r="1918" customFormat="false" ht="13.8" hidden="false" customHeight="false" outlineLevel="0" collapsed="false">
      <c r="A1918" s="151" t="s">
        <v>3304</v>
      </c>
      <c r="B1918" s="152" t="s">
        <v>3303</v>
      </c>
      <c r="C1918" s="164" t="s">
        <v>3305</v>
      </c>
      <c r="D1918" s="165" t="s">
        <v>3306</v>
      </c>
      <c r="E1918" s="153"/>
    </row>
    <row r="1919" customFormat="false" ht="20.85" hidden="false" customHeight="false" outlineLevel="0" collapsed="false">
      <c r="A1919" s="151" t="s">
        <v>3307</v>
      </c>
      <c r="B1919" s="164" t="s">
        <v>3306</v>
      </c>
      <c r="C1919" s="158" t="s">
        <v>3308</v>
      </c>
      <c r="D1919" s="159" t="s">
        <v>3309</v>
      </c>
      <c r="E1919" s="158" t="s">
        <v>3310</v>
      </c>
    </row>
    <row r="1920" customFormat="false" ht="30.55" hidden="false" customHeight="false" outlineLevel="0" collapsed="false">
      <c r="A1920" s="160" t="s">
        <v>3311</v>
      </c>
      <c r="B1920" s="158" t="s">
        <v>3312</v>
      </c>
      <c r="C1920" s="152" t="s">
        <v>3313</v>
      </c>
      <c r="D1920" s="124" t="s">
        <v>3314</v>
      </c>
      <c r="E1920" s="153" t="s">
        <v>3315</v>
      </c>
    </row>
    <row r="1921" customFormat="false" ht="13.8" hidden="false" customHeight="false" outlineLevel="0" collapsed="false">
      <c r="A1921" s="151" t="s">
        <v>826</v>
      </c>
      <c r="B1921" s="152" t="s">
        <v>3314</v>
      </c>
      <c r="C1921" s="152" t="s">
        <v>3316</v>
      </c>
      <c r="D1921" s="124" t="s">
        <v>3257</v>
      </c>
      <c r="E1921" s="153"/>
    </row>
    <row r="1922" customFormat="false" ht="13.8" hidden="false" customHeight="false" outlineLevel="0" collapsed="false">
      <c r="A1922" s="151" t="s">
        <v>3317</v>
      </c>
      <c r="B1922" s="152" t="s">
        <v>3257</v>
      </c>
      <c r="C1922" s="152" t="s">
        <v>3318</v>
      </c>
      <c r="D1922" s="124" t="s">
        <v>3319</v>
      </c>
      <c r="E1922" s="153"/>
    </row>
    <row r="1923" customFormat="false" ht="13.8" hidden="false" customHeight="false" outlineLevel="0" collapsed="false">
      <c r="A1923" s="151" t="s">
        <v>3320</v>
      </c>
      <c r="B1923" s="152" t="s">
        <v>3319</v>
      </c>
      <c r="C1923" s="164" t="s">
        <v>3321</v>
      </c>
      <c r="D1923" s="165" t="s">
        <v>3322</v>
      </c>
      <c r="E1923" s="153"/>
    </row>
    <row r="1924" customFormat="false" ht="13.8" hidden="false" customHeight="false" outlineLevel="0" collapsed="false">
      <c r="A1924" s="151" t="s">
        <v>3323</v>
      </c>
      <c r="B1924" s="164" t="s">
        <v>3322</v>
      </c>
      <c r="C1924" s="152" t="s">
        <v>3324</v>
      </c>
      <c r="D1924" s="124" t="s">
        <v>3287</v>
      </c>
      <c r="E1924" s="153"/>
    </row>
    <row r="1925" customFormat="false" ht="13.8" hidden="false" customHeight="false" outlineLevel="0" collapsed="false">
      <c r="A1925" s="151" t="s">
        <v>3325</v>
      </c>
      <c r="B1925" s="152" t="s">
        <v>3287</v>
      </c>
      <c r="C1925" s="152" t="s">
        <v>2252</v>
      </c>
      <c r="D1925" s="124" t="s">
        <v>2909</v>
      </c>
      <c r="E1925" s="153"/>
    </row>
    <row r="1926" customFormat="false" ht="13.8" hidden="false" customHeight="false" outlineLevel="0" collapsed="false">
      <c r="A1926" s="151" t="s">
        <v>2254</v>
      </c>
      <c r="B1926" s="152" t="s">
        <v>3326</v>
      </c>
      <c r="C1926" s="178" t="s">
        <v>3327</v>
      </c>
      <c r="D1926" s="179" t="s">
        <v>3328</v>
      </c>
      <c r="E1926" s="158" t="s">
        <v>3329</v>
      </c>
    </row>
    <row r="1927" customFormat="false" ht="20.85" hidden="false" customHeight="false" outlineLevel="0" collapsed="false">
      <c r="A1927" s="163" t="s">
        <v>3330</v>
      </c>
      <c r="B1927" s="178" t="s">
        <v>2438</v>
      </c>
      <c r="C1927" s="152" t="s">
        <v>3331</v>
      </c>
      <c r="D1927" s="124" t="s">
        <v>3332</v>
      </c>
      <c r="E1927" s="153"/>
    </row>
    <row r="1928" customFormat="false" ht="20.85" hidden="false" customHeight="false" outlineLevel="0" collapsed="false">
      <c r="A1928" s="151" t="s">
        <v>3333</v>
      </c>
      <c r="B1928" s="152" t="s">
        <v>3332</v>
      </c>
      <c r="C1928" s="164" t="s">
        <v>3334</v>
      </c>
      <c r="D1928" s="165" t="s">
        <v>888</v>
      </c>
      <c r="E1928" s="153"/>
    </row>
    <row r="1929" customFormat="false" ht="13.8" hidden="false" customHeight="false" outlineLevel="0" collapsed="false">
      <c r="A1929" s="151" t="s">
        <v>3335</v>
      </c>
      <c r="B1929" s="164" t="s">
        <v>888</v>
      </c>
      <c r="C1929" s="194" t="s">
        <v>3336</v>
      </c>
      <c r="D1929" s="193" t="s">
        <v>3337</v>
      </c>
      <c r="E1929" s="153"/>
    </row>
    <row r="1930" customFormat="false" ht="13.8" hidden="false" customHeight="false" outlineLevel="0" collapsed="false">
      <c r="A1930" s="151" t="s">
        <v>3338</v>
      </c>
      <c r="B1930" s="194" t="s">
        <v>3337</v>
      </c>
      <c r="C1930" s="152" t="s">
        <v>3339</v>
      </c>
      <c r="D1930" s="124" t="s">
        <v>3340</v>
      </c>
      <c r="E1930" s="153"/>
    </row>
    <row r="1931" customFormat="false" ht="13.8" hidden="false" customHeight="false" outlineLevel="0" collapsed="false">
      <c r="A1931" s="151" t="s">
        <v>3341</v>
      </c>
      <c r="B1931" s="152" t="s">
        <v>3340</v>
      </c>
      <c r="C1931" s="152" t="s">
        <v>3342</v>
      </c>
      <c r="D1931" s="124" t="s">
        <v>3343</v>
      </c>
      <c r="E1931" s="153"/>
    </row>
    <row r="1932" customFormat="false" ht="13.8" hidden="false" customHeight="false" outlineLevel="0" collapsed="false">
      <c r="A1932" s="151" t="s">
        <v>3344</v>
      </c>
      <c r="B1932" s="152" t="s">
        <v>3343</v>
      </c>
      <c r="C1932" s="152" t="s">
        <v>3345</v>
      </c>
      <c r="D1932" s="124" t="s">
        <v>1658</v>
      </c>
      <c r="E1932" s="153" t="s">
        <v>3346</v>
      </c>
    </row>
    <row r="1933" customFormat="false" ht="20.85" hidden="false" customHeight="false" outlineLevel="0" collapsed="false">
      <c r="A1933" s="151" t="s">
        <v>3347</v>
      </c>
      <c r="B1933" s="152" t="s">
        <v>3348</v>
      </c>
      <c r="C1933" s="164" t="s">
        <v>3349</v>
      </c>
      <c r="D1933" s="165"/>
      <c r="E1933" s="153" t="s">
        <v>3350</v>
      </c>
    </row>
    <row r="1934" customFormat="false" ht="13.8" hidden="false" customHeight="false" outlineLevel="0" collapsed="false">
      <c r="A1934" s="151" t="s">
        <v>3351</v>
      </c>
      <c r="B1934" s="164" t="s">
        <v>2765</v>
      </c>
      <c r="C1934" s="152" t="s">
        <v>3352</v>
      </c>
      <c r="D1934" s="124" t="s">
        <v>1357</v>
      </c>
      <c r="E1934" s="153"/>
    </row>
    <row r="1935" customFormat="false" ht="13.8" hidden="false" customHeight="false" outlineLevel="0" collapsed="false">
      <c r="A1935" s="151" t="s">
        <v>3353</v>
      </c>
      <c r="B1935" s="152" t="s">
        <v>1357</v>
      </c>
      <c r="C1935" s="164" t="s">
        <v>3354</v>
      </c>
      <c r="D1935" s="165" t="s">
        <v>1704</v>
      </c>
      <c r="E1935" s="153"/>
    </row>
    <row r="1936" customFormat="false" ht="13.8" hidden="false" customHeight="false" outlineLevel="0" collapsed="false">
      <c r="A1936" s="151" t="s">
        <v>3355</v>
      </c>
      <c r="B1936" s="164" t="s">
        <v>1704</v>
      </c>
      <c r="C1936" s="152" t="s">
        <v>3356</v>
      </c>
      <c r="D1936" s="124" t="s">
        <v>3357</v>
      </c>
      <c r="E1936" s="153"/>
    </row>
    <row r="1937" customFormat="false" ht="13.8" hidden="false" customHeight="false" outlineLevel="0" collapsed="false">
      <c r="A1937" s="151" t="s">
        <v>3358</v>
      </c>
      <c r="B1937" s="152" t="s">
        <v>3357</v>
      </c>
      <c r="C1937" s="152" t="s">
        <v>3359</v>
      </c>
      <c r="D1937" s="124" t="s">
        <v>3360</v>
      </c>
      <c r="E1937" s="153"/>
    </row>
    <row r="1938" customFormat="false" ht="13.8" hidden="false" customHeight="false" outlineLevel="0" collapsed="false">
      <c r="A1938" s="151" t="s">
        <v>3361</v>
      </c>
      <c r="B1938" s="152" t="s">
        <v>3360</v>
      </c>
      <c r="C1938" s="164" t="s">
        <v>2001</v>
      </c>
      <c r="D1938" s="165" t="s">
        <v>769</v>
      </c>
      <c r="E1938" s="153"/>
    </row>
    <row r="1939" customFormat="false" ht="13.8" hidden="false" customHeight="false" outlineLevel="0" collapsed="false">
      <c r="A1939" s="151" t="s">
        <v>3362</v>
      </c>
      <c r="B1939" s="164" t="s">
        <v>769</v>
      </c>
      <c r="C1939" s="152" t="s">
        <v>3363</v>
      </c>
      <c r="D1939" s="124" t="s">
        <v>3364</v>
      </c>
      <c r="E1939" s="153" t="s">
        <v>3365</v>
      </c>
    </row>
    <row r="1940" customFormat="false" ht="13.8" hidden="false" customHeight="false" outlineLevel="0" collapsed="false">
      <c r="A1940" s="151" t="s">
        <v>3366</v>
      </c>
      <c r="B1940" s="152" t="s">
        <v>3364</v>
      </c>
      <c r="C1940" s="152" t="s">
        <v>3367</v>
      </c>
      <c r="D1940" s="124"/>
      <c r="E1940" s="153"/>
    </row>
    <row r="1941" customFormat="false" ht="13.8" hidden="false" customHeight="false" outlineLevel="0" collapsed="false">
      <c r="A1941" s="151" t="s">
        <v>3368</v>
      </c>
      <c r="B1941" s="152" t="s">
        <v>3369</v>
      </c>
      <c r="C1941" s="152" t="s">
        <v>3370</v>
      </c>
      <c r="D1941" s="124" t="s">
        <v>1963</v>
      </c>
      <c r="E1941" s="153"/>
    </row>
    <row r="1942" customFormat="false" ht="13.8" hidden="false" customHeight="false" outlineLevel="0" collapsed="false">
      <c r="A1942" s="151" t="s">
        <v>3371</v>
      </c>
      <c r="B1942" s="152" t="s">
        <v>1963</v>
      </c>
      <c r="C1942" s="152" t="s">
        <v>3372</v>
      </c>
      <c r="D1942" s="124" t="s">
        <v>3373</v>
      </c>
      <c r="E1942" s="153"/>
    </row>
    <row r="1943" customFormat="false" ht="13.8" hidden="false" customHeight="false" outlineLevel="0" collapsed="false">
      <c r="A1943" s="151" t="s">
        <v>3374</v>
      </c>
      <c r="B1943" s="152" t="s">
        <v>3373</v>
      </c>
      <c r="C1943" s="152" t="s">
        <v>3375</v>
      </c>
      <c r="D1943" s="124" t="s">
        <v>2083</v>
      </c>
      <c r="E1943" s="153"/>
    </row>
    <row r="1944" customFormat="false" ht="13.8" hidden="false" customHeight="false" outlineLevel="0" collapsed="false">
      <c r="A1944" s="151" t="s">
        <v>3376</v>
      </c>
      <c r="B1944" s="152" t="s">
        <v>2083</v>
      </c>
      <c r="C1944" s="188" t="n">
        <v>4155780530</v>
      </c>
      <c r="D1944" s="195" t="s">
        <v>3377</v>
      </c>
      <c r="E1944" s="189"/>
    </row>
    <row r="1945" customFormat="false" ht="13.8" hidden="false" customHeight="false" outlineLevel="0" collapsed="false">
      <c r="A1945" s="190" t="s">
        <v>3378</v>
      </c>
      <c r="B1945" s="188" t="s">
        <v>3377</v>
      </c>
      <c r="C1945" s="152" t="s">
        <v>3379</v>
      </c>
      <c r="D1945" s="124" t="s">
        <v>657</v>
      </c>
      <c r="E1945" s="153"/>
    </row>
    <row r="1946" customFormat="false" ht="13.8" hidden="false" customHeight="false" outlineLevel="0" collapsed="false">
      <c r="A1946" s="151" t="s">
        <v>3380</v>
      </c>
      <c r="B1946" s="152" t="s">
        <v>657</v>
      </c>
      <c r="C1946" s="164" t="s">
        <v>3381</v>
      </c>
      <c r="D1946" s="165" t="s">
        <v>3382</v>
      </c>
      <c r="E1946" s="153" t="s">
        <v>3383</v>
      </c>
    </row>
    <row r="1947" customFormat="false" ht="30.55" hidden="false" customHeight="false" outlineLevel="0" collapsed="false">
      <c r="A1947" s="151" t="s">
        <v>3384</v>
      </c>
      <c r="B1947" s="164" t="s">
        <v>3382</v>
      </c>
      <c r="C1947" s="232" t="s">
        <v>3385</v>
      </c>
      <c r="D1947" s="233" t="s">
        <v>3386</v>
      </c>
      <c r="E1947" s="234" t="s">
        <v>3387</v>
      </c>
    </row>
    <row r="1948" customFormat="false" ht="13.8" hidden="false" customHeight="false" outlineLevel="0" collapsed="false">
      <c r="A1948" s="235" t="s">
        <v>3388</v>
      </c>
      <c r="B1948" s="232" t="s">
        <v>3389</v>
      </c>
      <c r="C1948" s="152" t="s">
        <v>3390</v>
      </c>
      <c r="D1948" s="124" t="s">
        <v>3391</v>
      </c>
      <c r="E1948" s="153"/>
    </row>
    <row r="1949" customFormat="false" ht="13.8" hidden="false" customHeight="false" outlineLevel="0" collapsed="false">
      <c r="A1949" s="151" t="s">
        <v>832</v>
      </c>
      <c r="B1949" s="152" t="s">
        <v>3391</v>
      </c>
      <c r="C1949" s="152" t="s">
        <v>1910</v>
      </c>
      <c r="D1949" s="124" t="s">
        <v>1541</v>
      </c>
      <c r="E1949" s="153"/>
    </row>
    <row r="1950" customFormat="false" ht="13.8" hidden="false" customHeight="false" outlineLevel="0" collapsed="false">
      <c r="A1950" s="151" t="s">
        <v>3392</v>
      </c>
      <c r="B1950" s="152" t="s">
        <v>1541</v>
      </c>
      <c r="C1950" s="152" t="s">
        <v>3393</v>
      </c>
      <c r="D1950" s="124" t="s">
        <v>3394</v>
      </c>
      <c r="E1950" s="153"/>
    </row>
    <row r="1951" customFormat="false" ht="20.85" hidden="false" customHeight="false" outlineLevel="0" collapsed="false">
      <c r="A1951" s="151" t="s">
        <v>3395</v>
      </c>
      <c r="B1951" s="152" t="s">
        <v>3394</v>
      </c>
      <c r="C1951" s="164" t="s">
        <v>3396</v>
      </c>
      <c r="D1951" s="165" t="s">
        <v>3397</v>
      </c>
      <c r="E1951" s="153"/>
    </row>
    <row r="1952" customFormat="false" ht="13.8" hidden="false" customHeight="false" outlineLevel="0" collapsed="false">
      <c r="A1952" s="151" t="s">
        <v>3398</v>
      </c>
      <c r="B1952" s="164" t="s">
        <v>3397</v>
      </c>
      <c r="C1952" s="164" t="s">
        <v>3399</v>
      </c>
      <c r="D1952" s="165" t="s">
        <v>2236</v>
      </c>
      <c r="E1952" s="153"/>
    </row>
    <row r="1953" customFormat="false" ht="13.8" hidden="false" customHeight="false" outlineLevel="0" collapsed="false">
      <c r="A1953" s="151" t="s">
        <v>3400</v>
      </c>
      <c r="B1953" s="164" t="s">
        <v>2236</v>
      </c>
      <c r="C1953" s="152" t="s">
        <v>3401</v>
      </c>
      <c r="D1953" s="187" t="s">
        <v>3402</v>
      </c>
      <c r="E1953" s="153"/>
    </row>
    <row r="1954" customFormat="false" ht="20.85" hidden="false" customHeight="false" outlineLevel="0" collapsed="false">
      <c r="A1954" s="151" t="s">
        <v>3403</v>
      </c>
      <c r="B1954" s="152" t="s">
        <v>3404</v>
      </c>
      <c r="C1954" s="152" t="s">
        <v>3405</v>
      </c>
      <c r="D1954" s="124" t="s">
        <v>3406</v>
      </c>
      <c r="E1954" s="153"/>
    </row>
    <row r="1955" customFormat="false" ht="13.8" hidden="false" customHeight="false" outlineLevel="0" collapsed="false">
      <c r="A1955" s="151" t="s">
        <v>3407</v>
      </c>
      <c r="B1955" s="152" t="s">
        <v>3406</v>
      </c>
      <c r="C1955" s="152" t="s">
        <v>3408</v>
      </c>
      <c r="D1955" s="124" t="s">
        <v>3409</v>
      </c>
      <c r="E1955" s="153"/>
    </row>
    <row r="1956" customFormat="false" ht="13.8" hidden="false" customHeight="false" outlineLevel="0" collapsed="false">
      <c r="A1956" s="151" t="s">
        <v>3410</v>
      </c>
      <c r="B1956" s="152" t="s">
        <v>3409</v>
      </c>
      <c r="C1956" s="152" t="s">
        <v>3411</v>
      </c>
      <c r="D1956" s="124" t="s">
        <v>2348</v>
      </c>
      <c r="E1956" s="153"/>
    </row>
    <row r="1957" customFormat="false" ht="13.8" hidden="false" customHeight="false" outlineLevel="0" collapsed="false">
      <c r="A1957" s="151" t="s">
        <v>3412</v>
      </c>
      <c r="B1957" s="152" t="s">
        <v>2348</v>
      </c>
      <c r="C1957" s="152" t="s">
        <v>3413</v>
      </c>
      <c r="D1957" s="124" t="s">
        <v>2348</v>
      </c>
      <c r="E1957" s="153"/>
    </row>
    <row r="1958" customFormat="false" ht="13.8" hidden="false" customHeight="false" outlineLevel="0" collapsed="false">
      <c r="A1958" s="151" t="s">
        <v>856</v>
      </c>
      <c r="B1958" s="152" t="s">
        <v>2348</v>
      </c>
      <c r="C1958" s="152" t="s">
        <v>3414</v>
      </c>
      <c r="D1958" s="124" t="s">
        <v>1402</v>
      </c>
      <c r="E1958" s="153"/>
    </row>
    <row r="1959" customFormat="false" ht="13.8" hidden="false" customHeight="false" outlineLevel="0" collapsed="false">
      <c r="A1959" s="151" t="s">
        <v>166</v>
      </c>
      <c r="B1959" s="152" t="s">
        <v>1402</v>
      </c>
      <c r="C1959" s="153" t="s">
        <v>3415</v>
      </c>
      <c r="D1959" s="176"/>
      <c r="E1959" s="153" t="s">
        <v>2907</v>
      </c>
    </row>
    <row r="1960" customFormat="false" ht="30.55" hidden="false" customHeight="false" outlineLevel="0" collapsed="false">
      <c r="A1960" s="177" t="s">
        <v>3416</v>
      </c>
      <c r="B1960" s="153"/>
      <c r="C1960" s="229" t="s">
        <v>3417</v>
      </c>
      <c r="D1960" s="228" t="s">
        <v>3418</v>
      </c>
      <c r="E1960" s="229" t="s">
        <v>3419</v>
      </c>
    </row>
    <row r="1961" customFormat="false" ht="13.8" hidden="false" customHeight="false" outlineLevel="0" collapsed="false">
      <c r="A1961" s="236" t="s">
        <v>3420</v>
      </c>
      <c r="B1961" s="229" t="s">
        <v>3421</v>
      </c>
      <c r="C1961" s="152" t="s">
        <v>3422</v>
      </c>
      <c r="D1961" s="124" t="s">
        <v>3423</v>
      </c>
      <c r="E1961" s="153"/>
    </row>
    <row r="1962" customFormat="false" ht="13.8" hidden="false" customHeight="false" outlineLevel="0" collapsed="false">
      <c r="A1962" s="151" t="s">
        <v>3424</v>
      </c>
      <c r="B1962" s="152" t="s">
        <v>3423</v>
      </c>
      <c r="C1962" s="164" t="s">
        <v>3425</v>
      </c>
      <c r="D1962" s="165" t="s">
        <v>3426</v>
      </c>
      <c r="E1962" s="153"/>
    </row>
    <row r="1963" customFormat="false" ht="13.8" hidden="false" customHeight="false" outlineLevel="0" collapsed="false">
      <c r="A1963" s="151" t="s">
        <v>3427</v>
      </c>
      <c r="B1963" s="164" t="s">
        <v>3426</v>
      </c>
      <c r="C1963" s="164" t="s">
        <v>3428</v>
      </c>
      <c r="D1963" s="165" t="s">
        <v>3429</v>
      </c>
      <c r="E1963" s="153"/>
    </row>
    <row r="1964" customFormat="false" ht="30.55" hidden="false" customHeight="false" outlineLevel="0" collapsed="false">
      <c r="A1964" s="151" t="s">
        <v>3430</v>
      </c>
      <c r="B1964" s="164" t="s">
        <v>3429</v>
      </c>
      <c r="C1964" s="152" t="s">
        <v>3431</v>
      </c>
      <c r="D1964" s="124" t="s">
        <v>3178</v>
      </c>
      <c r="E1964" s="153" t="s">
        <v>3432</v>
      </c>
    </row>
    <row r="1965" customFormat="false" ht="13.8" hidden="false" customHeight="false" outlineLevel="0" collapsed="false">
      <c r="A1965" s="151" t="s">
        <v>824</v>
      </c>
      <c r="B1965" s="152" t="s">
        <v>3433</v>
      </c>
      <c r="C1965" s="188" t="s">
        <v>2731</v>
      </c>
      <c r="D1965" s="195" t="s">
        <v>3434</v>
      </c>
      <c r="E1965" s="189" t="s">
        <v>2576</v>
      </c>
    </row>
    <row r="1966" customFormat="false" ht="13.8" hidden="false" customHeight="false" outlineLevel="0" collapsed="false">
      <c r="A1966" s="190" t="s">
        <v>2577</v>
      </c>
      <c r="B1966" s="188" t="s">
        <v>2733</v>
      </c>
      <c r="C1966" s="152" t="s">
        <v>3435</v>
      </c>
      <c r="D1966" s="124" t="s">
        <v>3436</v>
      </c>
      <c r="E1966" s="153"/>
    </row>
    <row r="1967" customFormat="false" ht="13.8" hidden="false" customHeight="false" outlineLevel="0" collapsed="false">
      <c r="A1967" s="151" t="s">
        <v>3437</v>
      </c>
      <c r="B1967" s="152" t="s">
        <v>3436</v>
      </c>
      <c r="C1967" s="152" t="s">
        <v>3438</v>
      </c>
      <c r="D1967" s="124" t="s">
        <v>3439</v>
      </c>
      <c r="E1967" s="153"/>
    </row>
    <row r="1968" customFormat="false" ht="13.8" hidden="false" customHeight="false" outlineLevel="0" collapsed="false">
      <c r="A1968" s="151" t="s">
        <v>3440</v>
      </c>
      <c r="B1968" s="152" t="s">
        <v>3439</v>
      </c>
      <c r="C1968" s="152" t="s">
        <v>3441</v>
      </c>
      <c r="D1968" s="124" t="s">
        <v>1701</v>
      </c>
      <c r="E1968" s="153"/>
    </row>
    <row r="1969" customFormat="false" ht="13.8" hidden="false" customHeight="false" outlineLevel="0" collapsed="false">
      <c r="A1969" s="151" t="s">
        <v>855</v>
      </c>
      <c r="B1969" s="152" t="s">
        <v>1701</v>
      </c>
      <c r="C1969" s="152" t="s">
        <v>3442</v>
      </c>
      <c r="D1969" s="124" t="s">
        <v>2149</v>
      </c>
      <c r="E1969" s="153"/>
    </row>
    <row r="1970" customFormat="false" ht="13.8" hidden="false" customHeight="false" outlineLevel="0" collapsed="false">
      <c r="A1970" s="151" t="s">
        <v>857</v>
      </c>
      <c r="B1970" s="152" t="s">
        <v>2149</v>
      </c>
      <c r="C1970" s="209" t="s">
        <v>3443</v>
      </c>
      <c r="D1970" s="125" t="s">
        <v>3444</v>
      </c>
      <c r="E1970" s="210" t="s">
        <v>3445</v>
      </c>
    </row>
    <row r="1971" customFormat="false" ht="13.8" hidden="false" customHeight="false" outlineLevel="0" collapsed="false">
      <c r="A1971" s="211" t="s">
        <v>3446</v>
      </c>
      <c r="B1971" s="209" t="s">
        <v>3447</v>
      </c>
      <c r="C1971" s="188" t="s">
        <v>3448</v>
      </c>
      <c r="D1971" s="187" t="s">
        <v>3449</v>
      </c>
      <c r="E1971" s="189" t="s">
        <v>3450</v>
      </c>
    </row>
    <row r="1972" customFormat="false" ht="13.8" hidden="false" customHeight="false" outlineLevel="0" collapsed="false">
      <c r="A1972" s="190" t="s">
        <v>2577</v>
      </c>
      <c r="B1972" s="188" t="s">
        <v>3451</v>
      </c>
      <c r="C1972" s="164"/>
      <c r="D1972" s="124" t="s">
        <v>1357</v>
      </c>
      <c r="E1972" s="153"/>
    </row>
    <row r="1973" customFormat="false" ht="13.8" hidden="false" customHeight="false" outlineLevel="0" collapsed="false">
      <c r="A1973" s="151" t="s">
        <v>3452</v>
      </c>
      <c r="B1973" s="152" t="s">
        <v>1357</v>
      </c>
      <c r="C1973" s="152" t="s">
        <v>3453</v>
      </c>
      <c r="D1973" s="124" t="s">
        <v>3454</v>
      </c>
      <c r="E1973" s="153"/>
    </row>
    <row r="1974" customFormat="false" ht="13.8" hidden="false" customHeight="false" outlineLevel="0" collapsed="false">
      <c r="A1974" s="151" t="s">
        <v>872</v>
      </c>
      <c r="B1974" s="152" t="s">
        <v>3454</v>
      </c>
      <c r="C1974" s="164" t="s">
        <v>3455</v>
      </c>
      <c r="D1974" s="165" t="s">
        <v>2554</v>
      </c>
      <c r="E1974" s="153"/>
    </row>
    <row r="1975" customFormat="false" ht="13.8" hidden="false" customHeight="false" outlineLevel="0" collapsed="false">
      <c r="A1975" s="151" t="s">
        <v>3456</v>
      </c>
      <c r="B1975" s="164" t="s">
        <v>2554</v>
      </c>
      <c r="C1975" s="164" t="s">
        <v>3457</v>
      </c>
      <c r="D1975" s="165" t="s">
        <v>3458</v>
      </c>
      <c r="E1975" s="153"/>
    </row>
    <row r="1976" customFormat="false" ht="13.8" hidden="false" customHeight="false" outlineLevel="0" collapsed="false">
      <c r="A1976" s="151" t="s">
        <v>3459</v>
      </c>
      <c r="B1976" s="164" t="s">
        <v>3458</v>
      </c>
      <c r="C1976" s="152" t="s">
        <v>3460</v>
      </c>
      <c r="D1976" s="187" t="s">
        <v>3461</v>
      </c>
      <c r="E1976" s="153"/>
    </row>
    <row r="1977" customFormat="false" ht="13.8" hidden="false" customHeight="false" outlineLevel="0" collapsed="false">
      <c r="A1977" s="151" t="s">
        <v>3462</v>
      </c>
      <c r="B1977" s="152" t="s">
        <v>3463</v>
      </c>
      <c r="C1977" s="152" t="s">
        <v>3464</v>
      </c>
      <c r="D1977" s="124" t="s">
        <v>3465</v>
      </c>
      <c r="E1977" s="153" t="s">
        <v>3466</v>
      </c>
    </row>
    <row r="1978" customFormat="false" ht="13.8" hidden="false" customHeight="false" outlineLevel="0" collapsed="false">
      <c r="A1978" s="151" t="s">
        <v>3467</v>
      </c>
      <c r="B1978" s="152" t="s">
        <v>3465</v>
      </c>
      <c r="C1978" s="152" t="s">
        <v>3468</v>
      </c>
      <c r="D1978" s="124" t="s">
        <v>3469</v>
      </c>
      <c r="E1978" s="153"/>
    </row>
    <row r="1979" customFormat="false" ht="13.8" hidden="false" customHeight="false" outlineLevel="0" collapsed="false">
      <c r="A1979" s="151" t="s">
        <v>3470</v>
      </c>
      <c r="B1979" s="152" t="s">
        <v>3469</v>
      </c>
      <c r="C1979" s="152" t="s">
        <v>3471</v>
      </c>
      <c r="D1979" s="124" t="s">
        <v>3472</v>
      </c>
      <c r="E1979" s="153"/>
    </row>
    <row r="1980" customFormat="false" ht="20.85" hidden="false" customHeight="false" outlineLevel="0" collapsed="false">
      <c r="A1980" s="151" t="s">
        <v>3473</v>
      </c>
      <c r="B1980" s="152" t="s">
        <v>3472</v>
      </c>
      <c r="C1980" s="164" t="s">
        <v>3474</v>
      </c>
      <c r="D1980" s="165" t="s">
        <v>3475</v>
      </c>
      <c r="E1980" s="153"/>
    </row>
    <row r="1981" customFormat="false" ht="30.55" hidden="false" customHeight="false" outlineLevel="0" collapsed="false">
      <c r="A1981" s="151" t="s">
        <v>3476</v>
      </c>
      <c r="B1981" s="164" t="s">
        <v>3475</v>
      </c>
      <c r="C1981" s="152" t="s">
        <v>3477</v>
      </c>
      <c r="D1981" s="124" t="s">
        <v>3478</v>
      </c>
      <c r="E1981" s="153"/>
    </row>
    <row r="1982" customFormat="false" ht="13.8" hidden="false" customHeight="false" outlineLevel="0" collapsed="false">
      <c r="A1982" s="151" t="s">
        <v>3479</v>
      </c>
      <c r="B1982" s="152" t="s">
        <v>3478</v>
      </c>
      <c r="C1982" s="152" t="s">
        <v>3480</v>
      </c>
      <c r="D1982" s="124" t="s">
        <v>3481</v>
      </c>
      <c r="E1982" s="153"/>
    </row>
    <row r="1983" customFormat="false" ht="13.8" hidden="false" customHeight="false" outlineLevel="0" collapsed="false">
      <c r="A1983" s="151" t="s">
        <v>3482</v>
      </c>
      <c r="B1983" s="152" t="s">
        <v>3481</v>
      </c>
      <c r="C1983" s="164" t="s">
        <v>3483</v>
      </c>
      <c r="D1983" s="165" t="s">
        <v>3484</v>
      </c>
      <c r="E1983" s="153"/>
    </row>
    <row r="1984" customFormat="false" ht="20.85" hidden="false" customHeight="false" outlineLevel="0" collapsed="false">
      <c r="A1984" s="151" t="s">
        <v>3485</v>
      </c>
      <c r="B1984" s="164" t="s">
        <v>3484</v>
      </c>
      <c r="C1984" s="152" t="s">
        <v>3486</v>
      </c>
      <c r="D1984" s="124" t="s">
        <v>3487</v>
      </c>
      <c r="E1984" s="153"/>
    </row>
    <row r="1985" customFormat="false" ht="13.8" hidden="false" customHeight="false" outlineLevel="0" collapsed="false">
      <c r="A1985" s="151" t="s">
        <v>3488</v>
      </c>
      <c r="B1985" s="152" t="s">
        <v>3487</v>
      </c>
      <c r="C1985" s="152" t="s">
        <v>3489</v>
      </c>
      <c r="D1985" s="124" t="s">
        <v>3490</v>
      </c>
      <c r="E1985" s="153"/>
    </row>
    <row r="1986" customFormat="false" ht="13.8" hidden="false" customHeight="false" outlineLevel="0" collapsed="false">
      <c r="A1986" s="151" t="s">
        <v>3491</v>
      </c>
      <c r="B1986" s="152" t="s">
        <v>3490</v>
      </c>
      <c r="C1986" s="152" t="s">
        <v>3492</v>
      </c>
      <c r="D1986" s="124" t="s">
        <v>3493</v>
      </c>
      <c r="E1986" s="153"/>
    </row>
    <row r="1987" customFormat="false" ht="13.8" hidden="false" customHeight="false" outlineLevel="0" collapsed="false">
      <c r="A1987" s="151" t="s">
        <v>3494</v>
      </c>
      <c r="B1987" s="152" t="s">
        <v>3493</v>
      </c>
      <c r="C1987" s="152" t="s">
        <v>3495</v>
      </c>
      <c r="D1987" s="124" t="s">
        <v>3496</v>
      </c>
      <c r="E1987" s="153"/>
    </row>
    <row r="1988" customFormat="false" ht="13.8" hidden="false" customHeight="false" outlineLevel="0" collapsed="false">
      <c r="A1988" s="151" t="s">
        <v>3497</v>
      </c>
      <c r="B1988" s="152" t="s">
        <v>3496</v>
      </c>
      <c r="C1988" s="152" t="s">
        <v>3498</v>
      </c>
      <c r="D1988" s="124" t="s">
        <v>3499</v>
      </c>
      <c r="E1988" s="153"/>
    </row>
    <row r="1989" customFormat="false" ht="13.8" hidden="false" customHeight="false" outlineLevel="0" collapsed="false">
      <c r="A1989" s="151" t="s">
        <v>688</v>
      </c>
      <c r="B1989" s="152" t="s">
        <v>3499</v>
      </c>
      <c r="C1989" s="164" t="s">
        <v>3500</v>
      </c>
      <c r="D1989" s="187" t="s">
        <v>3501</v>
      </c>
      <c r="E1989" s="153" t="s">
        <v>3502</v>
      </c>
    </row>
    <row r="1990" customFormat="false" ht="13.8" hidden="false" customHeight="false" outlineLevel="0" collapsed="false">
      <c r="A1990" s="151" t="s">
        <v>3503</v>
      </c>
      <c r="B1990" s="164" t="s">
        <v>2605</v>
      </c>
      <c r="C1990" s="152" t="s">
        <v>3504</v>
      </c>
      <c r="D1990" s="124" t="s">
        <v>1402</v>
      </c>
      <c r="E1990" s="153"/>
    </row>
    <row r="1991" customFormat="false" ht="13.8" hidden="false" customHeight="false" outlineLevel="0" collapsed="false">
      <c r="A1991" s="151" t="s">
        <v>3505</v>
      </c>
      <c r="B1991" s="152" t="s">
        <v>1402</v>
      </c>
      <c r="C1991" s="152" t="s">
        <v>3506</v>
      </c>
      <c r="D1991" s="124" t="s">
        <v>1405</v>
      </c>
      <c r="E1991" s="153"/>
    </row>
    <row r="1992" customFormat="false" ht="13.8" hidden="false" customHeight="false" outlineLevel="0" collapsed="false">
      <c r="A1992" s="151" t="s">
        <v>3507</v>
      </c>
      <c r="B1992" s="152" t="s">
        <v>1405</v>
      </c>
      <c r="C1992" s="152" t="s">
        <v>3508</v>
      </c>
      <c r="D1992" s="124" t="s">
        <v>3509</v>
      </c>
      <c r="E1992" s="153"/>
    </row>
    <row r="1993" customFormat="false" ht="13.8" hidden="false" customHeight="false" outlineLevel="0" collapsed="false">
      <c r="A1993" s="151" t="s">
        <v>3510</v>
      </c>
      <c r="B1993" s="152" t="s">
        <v>3509</v>
      </c>
      <c r="C1993" s="152" t="s">
        <v>3511</v>
      </c>
      <c r="D1993" s="124" t="s">
        <v>3478</v>
      </c>
      <c r="E1993" s="153"/>
    </row>
    <row r="1994" customFormat="false" ht="13.8" hidden="false" customHeight="false" outlineLevel="0" collapsed="false">
      <c r="A1994" s="151" t="s">
        <v>3512</v>
      </c>
      <c r="B1994" s="152" t="s">
        <v>3478</v>
      </c>
      <c r="C1994" s="152" t="s">
        <v>3513</v>
      </c>
      <c r="D1994" s="124" t="s">
        <v>1673</v>
      </c>
      <c r="E1994" s="153"/>
    </row>
    <row r="1995" customFormat="false" ht="13.8" hidden="false" customHeight="false" outlineLevel="0" collapsed="false">
      <c r="A1995" s="151" t="s">
        <v>3514</v>
      </c>
      <c r="B1995" s="152" t="s">
        <v>1673</v>
      </c>
      <c r="C1995" s="152" t="s">
        <v>3515</v>
      </c>
      <c r="D1995" s="124" t="s">
        <v>3516</v>
      </c>
      <c r="E1995" s="153"/>
    </row>
    <row r="1996" customFormat="false" ht="13.8" hidden="false" customHeight="false" outlineLevel="0" collapsed="false">
      <c r="A1996" s="151" t="s">
        <v>3517</v>
      </c>
      <c r="B1996" s="152" t="s">
        <v>3516</v>
      </c>
      <c r="C1996" s="152" t="s">
        <v>3518</v>
      </c>
      <c r="D1996" s="124" t="s">
        <v>3519</v>
      </c>
      <c r="E1996" s="153"/>
    </row>
    <row r="1997" customFormat="false" ht="13.8" hidden="false" customHeight="false" outlineLevel="0" collapsed="false">
      <c r="A1997" s="151" t="s">
        <v>3520</v>
      </c>
      <c r="B1997" s="152" t="s">
        <v>3519</v>
      </c>
      <c r="C1997" s="152" t="s">
        <v>3521</v>
      </c>
      <c r="D1997" s="124" t="s">
        <v>1402</v>
      </c>
      <c r="E1997" s="153"/>
    </row>
    <row r="1998" customFormat="false" ht="13.8" hidden="false" customHeight="false" outlineLevel="0" collapsed="false">
      <c r="A1998" s="151" t="s">
        <v>3522</v>
      </c>
      <c r="B1998" s="152" t="s">
        <v>1402</v>
      </c>
      <c r="C1998" s="164" t="s">
        <v>3523</v>
      </c>
      <c r="D1998" s="165" t="s">
        <v>1360</v>
      </c>
      <c r="E1998" s="153"/>
    </row>
    <row r="1999" customFormat="false" ht="49.95" hidden="false" customHeight="false" outlineLevel="0" collapsed="false">
      <c r="A1999" s="151" t="s">
        <v>3524</v>
      </c>
      <c r="B1999" s="164" t="s">
        <v>1360</v>
      </c>
      <c r="C1999" s="152" t="s">
        <v>3525</v>
      </c>
      <c r="D1999" s="187" t="s">
        <v>3526</v>
      </c>
      <c r="E1999" s="153" t="s">
        <v>3527</v>
      </c>
    </row>
    <row r="2000" customFormat="false" ht="20.85" hidden="false" customHeight="false" outlineLevel="0" collapsed="false">
      <c r="A2000" s="151" t="s">
        <v>3528</v>
      </c>
      <c r="B2000" s="152" t="s">
        <v>3529</v>
      </c>
      <c r="C2000" s="210" t="s">
        <v>3530</v>
      </c>
      <c r="D2000" s="125" t="s">
        <v>3531</v>
      </c>
      <c r="E2000" s="210" t="s">
        <v>3532</v>
      </c>
    </row>
    <row r="2001" customFormat="false" ht="13.8" hidden="false" customHeight="false" outlineLevel="0" collapsed="false">
      <c r="A2001" s="237" t="s">
        <v>3533</v>
      </c>
      <c r="B2001" s="210" t="s">
        <v>3534</v>
      </c>
      <c r="C2001" s="194" t="s">
        <v>3535</v>
      </c>
      <c r="D2001" s="187" t="s">
        <v>3060</v>
      </c>
      <c r="E2001" s="153" t="s">
        <v>3061</v>
      </c>
    </row>
    <row r="2002" customFormat="false" ht="13.8" hidden="false" customHeight="false" outlineLevel="0" collapsed="false">
      <c r="A2002" s="151" t="s">
        <v>3536</v>
      </c>
      <c r="B2002" s="194" t="s">
        <v>3063</v>
      </c>
      <c r="C2002" s="152" t="s">
        <v>3537</v>
      </c>
      <c r="D2002" s="124" t="s">
        <v>3538</v>
      </c>
      <c r="E2002" s="153"/>
    </row>
    <row r="2003" customFormat="false" ht="13.8" hidden="false" customHeight="false" outlineLevel="0" collapsed="false">
      <c r="A2003" s="151" t="s">
        <v>3539</v>
      </c>
      <c r="B2003" s="152" t="s">
        <v>3538</v>
      </c>
      <c r="C2003" s="152" t="s">
        <v>3540</v>
      </c>
      <c r="D2003" s="124" t="s">
        <v>3541</v>
      </c>
      <c r="E2003" s="153"/>
    </row>
    <row r="2004" customFormat="false" ht="13.8" hidden="false" customHeight="false" outlineLevel="0" collapsed="false">
      <c r="A2004" s="151" t="s">
        <v>3542</v>
      </c>
      <c r="B2004" s="152" t="s">
        <v>3541</v>
      </c>
      <c r="C2004" s="152" t="s">
        <v>3543</v>
      </c>
      <c r="D2004" s="124" t="s">
        <v>3544</v>
      </c>
      <c r="E2004" s="153"/>
    </row>
    <row r="2005" customFormat="false" ht="13.8" hidden="false" customHeight="false" outlineLevel="0" collapsed="false">
      <c r="A2005" s="151" t="s">
        <v>3545</v>
      </c>
      <c r="B2005" s="152" t="s">
        <v>3544</v>
      </c>
      <c r="C2005" s="152" t="s">
        <v>3546</v>
      </c>
      <c r="D2005" s="124" t="s">
        <v>3547</v>
      </c>
      <c r="E2005" s="153"/>
    </row>
    <row r="2006" customFormat="false" ht="13.8" hidden="false" customHeight="false" outlineLevel="0" collapsed="false">
      <c r="A2006" s="151" t="s">
        <v>3548</v>
      </c>
      <c r="B2006" s="152" t="s">
        <v>3547</v>
      </c>
      <c r="C2006" s="152" t="s">
        <v>3549</v>
      </c>
      <c r="D2006" s="124" t="s">
        <v>2903</v>
      </c>
      <c r="E2006" s="153"/>
    </row>
    <row r="2007" customFormat="false" ht="13.8" hidden="false" customHeight="false" outlineLevel="0" collapsed="false">
      <c r="A2007" s="151" t="s">
        <v>3550</v>
      </c>
      <c r="B2007" s="152" t="s">
        <v>2903</v>
      </c>
      <c r="C2007" s="152" t="s">
        <v>3551</v>
      </c>
      <c r="D2007" s="124" t="s">
        <v>636</v>
      </c>
      <c r="E2007" s="153" t="s">
        <v>3552</v>
      </c>
    </row>
    <row r="2008" customFormat="false" ht="13.8" hidden="false" customHeight="false" outlineLevel="0" collapsed="false">
      <c r="A2008" s="151" t="s">
        <v>3553</v>
      </c>
      <c r="B2008" s="152" t="s">
        <v>636</v>
      </c>
      <c r="C2008" s="152" t="s">
        <v>3554</v>
      </c>
      <c r="D2008" s="124" t="s">
        <v>3555</v>
      </c>
      <c r="E2008" s="153"/>
    </row>
    <row r="2009" customFormat="false" ht="13.8" hidden="false" customHeight="false" outlineLevel="0" collapsed="false">
      <c r="A2009" s="151" t="s">
        <v>3556</v>
      </c>
      <c r="B2009" s="152" t="s">
        <v>3555</v>
      </c>
      <c r="C2009" s="152" t="s">
        <v>3557</v>
      </c>
      <c r="D2009" s="124" t="s">
        <v>3558</v>
      </c>
      <c r="E2009" s="153"/>
    </row>
    <row r="2010" customFormat="false" ht="13.8" hidden="false" customHeight="false" outlineLevel="0" collapsed="false">
      <c r="A2010" s="151" t="s">
        <v>3559</v>
      </c>
      <c r="B2010" s="152" t="s">
        <v>3558</v>
      </c>
      <c r="C2010" s="164" t="s">
        <v>3560</v>
      </c>
      <c r="D2010" s="165" t="s">
        <v>3561</v>
      </c>
      <c r="E2010" s="153"/>
    </row>
    <row r="2011" customFormat="false" ht="13.8" hidden="false" customHeight="false" outlineLevel="0" collapsed="false">
      <c r="A2011" s="151" t="s">
        <v>3562</v>
      </c>
      <c r="B2011" s="164" t="s">
        <v>3561</v>
      </c>
      <c r="C2011" s="152" t="s">
        <v>3563</v>
      </c>
      <c r="D2011" s="124" t="s">
        <v>3564</v>
      </c>
      <c r="E2011" s="153"/>
    </row>
    <row r="2012" customFormat="false" ht="13.8" hidden="false" customHeight="false" outlineLevel="0" collapsed="false">
      <c r="A2012" s="151" t="s">
        <v>3565</v>
      </c>
      <c r="B2012" s="152" t="s">
        <v>3564</v>
      </c>
      <c r="C2012" s="188" t="n">
        <v>4158489055</v>
      </c>
      <c r="D2012" s="195" t="s">
        <v>388</v>
      </c>
      <c r="E2012" s="189" t="s">
        <v>3566</v>
      </c>
    </row>
    <row r="2013" customFormat="false" ht="13.8" hidden="false" customHeight="false" outlineLevel="0" collapsed="false">
      <c r="A2013" s="190" t="s">
        <v>3567</v>
      </c>
      <c r="B2013" s="188" t="s">
        <v>388</v>
      </c>
      <c r="C2013" s="152" t="s">
        <v>2806</v>
      </c>
      <c r="D2013" s="124" t="s">
        <v>1402</v>
      </c>
      <c r="E2013" s="153"/>
    </row>
    <row r="2014" customFormat="false" ht="13.8" hidden="false" customHeight="false" outlineLevel="0" collapsed="false">
      <c r="A2014" s="151" t="s">
        <v>3568</v>
      </c>
      <c r="B2014" s="152" t="s">
        <v>1402</v>
      </c>
      <c r="C2014" s="164" t="s">
        <v>3569</v>
      </c>
      <c r="D2014" s="165" t="s">
        <v>3570</v>
      </c>
      <c r="E2014" s="153"/>
    </row>
    <row r="2015" customFormat="false" ht="13.8" hidden="false" customHeight="false" outlineLevel="0" collapsed="false">
      <c r="A2015" s="151" t="s">
        <v>833</v>
      </c>
      <c r="B2015" s="164" t="s">
        <v>3570</v>
      </c>
      <c r="C2015" s="152" t="s">
        <v>3571</v>
      </c>
      <c r="D2015" s="124" t="s">
        <v>1402</v>
      </c>
      <c r="E2015" s="153"/>
    </row>
    <row r="2016" customFormat="false" ht="13.8" hidden="false" customHeight="false" outlineLevel="0" collapsed="false">
      <c r="A2016" s="151" t="s">
        <v>3572</v>
      </c>
      <c r="B2016" s="152" t="s">
        <v>1402</v>
      </c>
      <c r="C2016" s="152" t="s">
        <v>3573</v>
      </c>
      <c r="D2016" s="124" t="s">
        <v>2686</v>
      </c>
      <c r="E2016" s="153"/>
    </row>
    <row r="2017" customFormat="false" ht="13.8" hidden="false" customHeight="false" outlineLevel="0" collapsed="false">
      <c r="A2017" s="151" t="s">
        <v>3574</v>
      </c>
      <c r="B2017" s="152" t="s">
        <v>2686</v>
      </c>
      <c r="C2017" s="152" t="s">
        <v>3575</v>
      </c>
      <c r="D2017" s="124" t="s">
        <v>3576</v>
      </c>
      <c r="E2017" s="153"/>
    </row>
    <row r="2018" customFormat="false" ht="13.8" hidden="false" customHeight="false" outlineLevel="0" collapsed="false">
      <c r="A2018" s="151" t="s">
        <v>3577</v>
      </c>
      <c r="B2018" s="152" t="s">
        <v>3576</v>
      </c>
      <c r="C2018" s="192" t="s">
        <v>3578</v>
      </c>
      <c r="D2018" s="187" t="s">
        <v>3579</v>
      </c>
      <c r="E2018" s="189" t="s">
        <v>3580</v>
      </c>
    </row>
    <row r="2019" customFormat="false" ht="13.8" hidden="false" customHeight="false" outlineLevel="0" collapsed="false">
      <c r="A2019" s="190" t="s">
        <v>3581</v>
      </c>
      <c r="B2019" s="188" t="s">
        <v>3582</v>
      </c>
      <c r="C2019" s="152" t="s">
        <v>3583</v>
      </c>
      <c r="D2019" s="124" t="s">
        <v>3584</v>
      </c>
      <c r="E2019" s="153"/>
    </row>
    <row r="2020" customFormat="false" ht="13.8" hidden="false" customHeight="false" outlineLevel="0" collapsed="false">
      <c r="A2020" s="151" t="s">
        <v>3585</v>
      </c>
      <c r="B2020" s="152" t="s">
        <v>3584</v>
      </c>
      <c r="C2020" s="152" t="s">
        <v>3586</v>
      </c>
      <c r="D2020" s="124" t="s">
        <v>3555</v>
      </c>
      <c r="E2020" s="153"/>
    </row>
    <row r="2021" customFormat="false" ht="13.8" hidden="false" customHeight="false" outlineLevel="0" collapsed="false">
      <c r="A2021" s="151" t="s">
        <v>3587</v>
      </c>
      <c r="B2021" s="152" t="s">
        <v>3555</v>
      </c>
      <c r="C2021" s="152" t="s">
        <v>3588</v>
      </c>
      <c r="D2021" s="124" t="s">
        <v>3541</v>
      </c>
      <c r="E2021" s="153"/>
    </row>
    <row r="2022" customFormat="false" ht="13.8" hidden="false" customHeight="false" outlineLevel="0" collapsed="false">
      <c r="A2022" s="151" t="s">
        <v>3589</v>
      </c>
      <c r="B2022" s="152" t="s">
        <v>3541</v>
      </c>
      <c r="C2022" s="152" t="s">
        <v>3590</v>
      </c>
      <c r="D2022" s="124" t="s">
        <v>3591</v>
      </c>
      <c r="E2022" s="153"/>
    </row>
    <row r="2023" customFormat="false" ht="13.8" hidden="false" customHeight="false" outlineLevel="0" collapsed="false">
      <c r="A2023" s="151" t="s">
        <v>3592</v>
      </c>
      <c r="B2023" s="152" t="s">
        <v>3591</v>
      </c>
      <c r="C2023" s="152" t="s">
        <v>3593</v>
      </c>
      <c r="D2023" s="124" t="s">
        <v>3594</v>
      </c>
      <c r="E2023" s="153"/>
    </row>
    <row r="2024" customFormat="false" ht="20.85" hidden="false" customHeight="false" outlineLevel="0" collapsed="false">
      <c r="A2024" s="151" t="s">
        <v>3595</v>
      </c>
      <c r="B2024" s="152" t="s">
        <v>3594</v>
      </c>
      <c r="C2024" s="152" t="s">
        <v>3596</v>
      </c>
      <c r="D2024" s="187" t="s">
        <v>3597</v>
      </c>
      <c r="E2024" s="153" t="s">
        <v>3598</v>
      </c>
    </row>
    <row r="2025" customFormat="false" ht="20.85" hidden="false" customHeight="false" outlineLevel="0" collapsed="false">
      <c r="A2025" s="151" t="s">
        <v>3599</v>
      </c>
      <c r="B2025" s="152" t="s">
        <v>3600</v>
      </c>
      <c r="C2025" s="178" t="s">
        <v>3601</v>
      </c>
      <c r="D2025" s="179" t="s">
        <v>3161</v>
      </c>
      <c r="E2025" s="158" t="s">
        <v>3602</v>
      </c>
    </row>
    <row r="2026" customFormat="false" ht="13.8" hidden="false" customHeight="false" outlineLevel="0" collapsed="false">
      <c r="A2026" s="163" t="s">
        <v>3603</v>
      </c>
      <c r="B2026" s="178" t="s">
        <v>3161</v>
      </c>
      <c r="C2026" s="152" t="s">
        <v>3604</v>
      </c>
      <c r="D2026" s="124" t="s">
        <v>3605</v>
      </c>
      <c r="E2026" s="153"/>
    </row>
    <row r="2027" customFormat="false" ht="13.8" hidden="false" customHeight="false" outlineLevel="0" collapsed="false">
      <c r="A2027" s="151" t="s">
        <v>3606</v>
      </c>
      <c r="B2027" s="152" t="s">
        <v>3605</v>
      </c>
      <c r="C2027" s="152" t="s">
        <v>3607</v>
      </c>
      <c r="D2027" s="124" t="s">
        <v>3608</v>
      </c>
      <c r="E2027" s="153"/>
    </row>
    <row r="2028" customFormat="false" ht="13.8" hidden="false" customHeight="false" outlineLevel="0" collapsed="false">
      <c r="A2028" s="151" t="s">
        <v>3609</v>
      </c>
      <c r="B2028" s="152" t="s">
        <v>3608</v>
      </c>
      <c r="C2028" s="164" t="s">
        <v>3610</v>
      </c>
      <c r="D2028" s="165" t="s">
        <v>3611</v>
      </c>
      <c r="E2028" s="153"/>
    </row>
    <row r="2029" customFormat="false" ht="13.8" hidden="false" customHeight="false" outlineLevel="0" collapsed="false">
      <c r="A2029" s="151" t="s">
        <v>3612</v>
      </c>
      <c r="B2029" s="164" t="s">
        <v>3611</v>
      </c>
      <c r="C2029" s="152" t="s">
        <v>3613</v>
      </c>
      <c r="D2029" s="124" t="s">
        <v>3614</v>
      </c>
      <c r="E2029" s="153"/>
    </row>
    <row r="2030" customFormat="false" ht="13.8" hidden="false" customHeight="false" outlineLevel="0" collapsed="false">
      <c r="A2030" s="151" t="s">
        <v>3615</v>
      </c>
      <c r="B2030" s="152" t="s">
        <v>3614</v>
      </c>
      <c r="C2030" s="152" t="s">
        <v>3616</v>
      </c>
      <c r="D2030" s="124" t="s">
        <v>3617</v>
      </c>
      <c r="E2030" s="153" t="s">
        <v>3618</v>
      </c>
    </row>
    <row r="2031" customFormat="false" ht="13.8" hidden="false" customHeight="false" outlineLevel="0" collapsed="false">
      <c r="A2031" s="151" t="s">
        <v>3619</v>
      </c>
      <c r="B2031" s="152" t="s">
        <v>3617</v>
      </c>
      <c r="C2031" s="152" t="s">
        <v>3620</v>
      </c>
      <c r="D2031" s="124" t="s">
        <v>3621</v>
      </c>
      <c r="E2031" s="153"/>
    </row>
    <row r="2032" customFormat="false" ht="13.8" hidden="false" customHeight="false" outlineLevel="0" collapsed="false">
      <c r="A2032" s="151" t="s">
        <v>3622</v>
      </c>
      <c r="B2032" s="152" t="s">
        <v>3621</v>
      </c>
      <c r="C2032" s="152" t="s">
        <v>3623</v>
      </c>
      <c r="D2032" s="124" t="s">
        <v>3624</v>
      </c>
      <c r="E2032" s="153"/>
    </row>
    <row r="2033" customFormat="false" ht="13.8" hidden="false" customHeight="false" outlineLevel="0" collapsed="false">
      <c r="A2033" s="151" t="s">
        <v>3625</v>
      </c>
      <c r="B2033" s="152" t="s">
        <v>3624</v>
      </c>
      <c r="C2033" s="152" t="s">
        <v>3626</v>
      </c>
      <c r="D2033" s="124" t="s">
        <v>2319</v>
      </c>
      <c r="E2033" s="153"/>
    </row>
    <row r="2034" customFormat="false" ht="13.8" hidden="false" customHeight="false" outlineLevel="0" collapsed="false">
      <c r="A2034" s="151" t="s">
        <v>3627</v>
      </c>
      <c r="B2034" s="152" t="s">
        <v>2319</v>
      </c>
      <c r="C2034" s="152" t="s">
        <v>3628</v>
      </c>
      <c r="D2034" s="124" t="s">
        <v>2592</v>
      </c>
      <c r="E2034" s="153"/>
    </row>
    <row r="2035" customFormat="false" ht="13.8" hidden="false" customHeight="false" outlineLevel="0" collapsed="false">
      <c r="A2035" s="151" t="s">
        <v>3629</v>
      </c>
      <c r="B2035" s="152" t="s">
        <v>2592</v>
      </c>
      <c r="C2035" s="152" t="s">
        <v>3630</v>
      </c>
      <c r="D2035" s="124" t="s">
        <v>2955</v>
      </c>
      <c r="E2035" s="153"/>
    </row>
    <row r="2036" customFormat="false" ht="13.8" hidden="false" customHeight="false" outlineLevel="0" collapsed="false">
      <c r="A2036" s="151" t="s">
        <v>3631</v>
      </c>
      <c r="B2036" s="152" t="s">
        <v>2955</v>
      </c>
      <c r="C2036" s="152" t="s">
        <v>3632</v>
      </c>
      <c r="D2036" s="124" t="s">
        <v>2592</v>
      </c>
      <c r="E2036" s="153"/>
    </row>
    <row r="2037" customFormat="false" ht="13.8" hidden="false" customHeight="false" outlineLevel="0" collapsed="false">
      <c r="A2037" s="151" t="s">
        <v>3633</v>
      </c>
      <c r="B2037" s="152" t="s">
        <v>2592</v>
      </c>
      <c r="C2037" s="152" t="s">
        <v>3634</v>
      </c>
      <c r="D2037" s="124" t="s">
        <v>3635</v>
      </c>
      <c r="E2037" s="153"/>
    </row>
    <row r="2038" customFormat="false" ht="20.85" hidden="false" customHeight="false" outlineLevel="0" collapsed="false">
      <c r="A2038" s="151" t="s">
        <v>3636</v>
      </c>
      <c r="B2038" s="152" t="s">
        <v>3635</v>
      </c>
      <c r="C2038" s="170" t="s">
        <v>3637</v>
      </c>
      <c r="D2038" s="171"/>
      <c r="E2038" s="158" t="s">
        <v>3638</v>
      </c>
    </row>
    <row r="2039" customFormat="false" ht="13.8" hidden="false" customHeight="false" outlineLevel="0" collapsed="false">
      <c r="A2039" s="163" t="s">
        <v>3639</v>
      </c>
      <c r="B2039" s="170" t="s">
        <v>176</v>
      </c>
      <c r="C2039" s="152" t="s">
        <v>3640</v>
      </c>
      <c r="D2039" s="124" t="s">
        <v>769</v>
      </c>
      <c r="E2039" s="153"/>
    </row>
    <row r="2040" customFormat="false" ht="13.8" hidden="false" customHeight="false" outlineLevel="0" collapsed="false">
      <c r="A2040" s="151" t="s">
        <v>768</v>
      </c>
      <c r="B2040" s="152" t="s">
        <v>769</v>
      </c>
      <c r="C2040" s="152" t="s">
        <v>3641</v>
      </c>
      <c r="D2040" s="124" t="s">
        <v>3642</v>
      </c>
      <c r="E2040" s="153"/>
    </row>
    <row r="2041" customFormat="false" ht="13.8" hidden="false" customHeight="false" outlineLevel="0" collapsed="false">
      <c r="A2041" s="151" t="s">
        <v>3643</v>
      </c>
      <c r="B2041" s="152" t="s">
        <v>3642</v>
      </c>
      <c r="C2041" s="152" t="s">
        <v>3644</v>
      </c>
      <c r="D2041" s="124" t="s">
        <v>3645</v>
      </c>
      <c r="E2041" s="153"/>
    </row>
    <row r="2042" customFormat="false" ht="13.8" hidden="false" customHeight="false" outlineLevel="0" collapsed="false">
      <c r="A2042" s="151" t="s">
        <v>3646</v>
      </c>
      <c r="B2042" s="152" t="s">
        <v>3645</v>
      </c>
      <c r="C2042" s="192" t="s">
        <v>3647</v>
      </c>
      <c r="D2042" s="187" t="s">
        <v>3648</v>
      </c>
      <c r="E2042" s="189"/>
    </row>
    <row r="2043" customFormat="false" ht="13.8" hidden="false" customHeight="false" outlineLevel="0" collapsed="false">
      <c r="A2043" s="190" t="s">
        <v>3649</v>
      </c>
      <c r="B2043" s="188"/>
      <c r="C2043" s="152" t="s">
        <v>3650</v>
      </c>
      <c r="D2043" s="124" t="s">
        <v>3651</v>
      </c>
      <c r="E2043" s="153"/>
    </row>
    <row r="2044" customFormat="false" ht="13.8" hidden="false" customHeight="false" outlineLevel="0" collapsed="false">
      <c r="A2044" s="151" t="s">
        <v>3652</v>
      </c>
      <c r="B2044" s="152" t="s">
        <v>3651</v>
      </c>
      <c r="C2044" s="152" t="s">
        <v>3653</v>
      </c>
      <c r="D2044" s="124" t="s">
        <v>1357</v>
      </c>
      <c r="E2044" s="153"/>
    </row>
    <row r="2045" customFormat="false" ht="13.8" hidden="false" customHeight="false" outlineLevel="0" collapsed="false">
      <c r="A2045" s="151" t="s">
        <v>3654</v>
      </c>
      <c r="B2045" s="152" t="s">
        <v>1357</v>
      </c>
      <c r="C2045" s="152" t="s">
        <v>3655</v>
      </c>
      <c r="D2045" s="124" t="s">
        <v>3656</v>
      </c>
      <c r="E2045" s="153"/>
    </row>
    <row r="2046" customFormat="false" ht="13.8" hidden="false" customHeight="false" outlineLevel="0" collapsed="false">
      <c r="A2046" s="151" t="s">
        <v>3657</v>
      </c>
      <c r="B2046" s="152" t="s">
        <v>3656</v>
      </c>
      <c r="C2046" s="164" t="s">
        <v>3658</v>
      </c>
      <c r="D2046" s="165" t="s">
        <v>3659</v>
      </c>
      <c r="E2046" s="153"/>
    </row>
    <row r="2047" customFormat="false" ht="13.8" hidden="false" customHeight="false" outlineLevel="0" collapsed="false">
      <c r="A2047" s="151" t="s">
        <v>3660</v>
      </c>
      <c r="B2047" s="164" t="s">
        <v>3659</v>
      </c>
      <c r="C2047" s="238" t="s">
        <v>3661</v>
      </c>
      <c r="D2047" s="124" t="s">
        <v>3662</v>
      </c>
      <c r="E2047" s="153" t="s">
        <v>3663</v>
      </c>
    </row>
    <row r="2048" customFormat="false" ht="13.8" hidden="false" customHeight="false" outlineLevel="0" collapsed="false">
      <c r="A2048" s="151" t="s">
        <v>3664</v>
      </c>
      <c r="B2048" s="152" t="s">
        <v>3665</v>
      </c>
      <c r="C2048" s="152" t="s">
        <v>3666</v>
      </c>
      <c r="D2048" s="124" t="s">
        <v>3667</v>
      </c>
      <c r="E2048" s="153"/>
    </row>
    <row r="2049" customFormat="false" ht="13.8" hidden="false" customHeight="false" outlineLevel="0" collapsed="false">
      <c r="A2049" s="151" t="s">
        <v>442</v>
      </c>
      <c r="B2049" s="152" t="s">
        <v>3667</v>
      </c>
      <c r="C2049" s="152" t="s">
        <v>3668</v>
      </c>
      <c r="D2049" s="124" t="s">
        <v>3669</v>
      </c>
      <c r="E2049" s="153"/>
    </row>
    <row r="2050" customFormat="false" ht="13.8" hidden="false" customHeight="false" outlineLevel="0" collapsed="false">
      <c r="A2050" s="151" t="s">
        <v>3670</v>
      </c>
      <c r="B2050" s="152" t="s">
        <v>3669</v>
      </c>
      <c r="C2050" s="152" t="s">
        <v>3671</v>
      </c>
      <c r="D2050" s="124" t="s">
        <v>3672</v>
      </c>
      <c r="E2050" s="153"/>
    </row>
    <row r="2051" customFormat="false" ht="13.8" hidden="false" customHeight="false" outlineLevel="0" collapsed="false">
      <c r="A2051" s="151" t="s">
        <v>3673</v>
      </c>
      <c r="B2051" s="152" t="s">
        <v>3672</v>
      </c>
      <c r="C2051" s="152" t="s">
        <v>3674</v>
      </c>
      <c r="D2051" s="124" t="s">
        <v>3675</v>
      </c>
      <c r="E2051" s="153"/>
    </row>
    <row r="2052" customFormat="false" ht="20.85" hidden="false" customHeight="false" outlineLevel="0" collapsed="false">
      <c r="A2052" s="151" t="s">
        <v>3676</v>
      </c>
      <c r="B2052" s="152" t="s">
        <v>3675</v>
      </c>
      <c r="C2052" s="152" t="s">
        <v>3677</v>
      </c>
      <c r="D2052" s="124" t="s">
        <v>888</v>
      </c>
      <c r="E2052" s="153"/>
    </row>
    <row r="2053" customFormat="false" ht="30.55" hidden="false" customHeight="false" outlineLevel="0" collapsed="false">
      <c r="A2053" s="151" t="s">
        <v>3678</v>
      </c>
      <c r="B2053" s="152" t="s">
        <v>888</v>
      </c>
      <c r="C2053" s="154" t="s">
        <v>3679</v>
      </c>
      <c r="D2053" s="155" t="s">
        <v>3680</v>
      </c>
      <c r="E2053" s="156" t="s">
        <v>3681</v>
      </c>
    </row>
    <row r="2054" customFormat="false" ht="13.8" hidden="false" customHeight="false" outlineLevel="0" collapsed="false">
      <c r="A2054" s="157" t="s">
        <v>3682</v>
      </c>
      <c r="B2054" s="154" t="s">
        <v>3680</v>
      </c>
      <c r="C2054" s="152" t="s">
        <v>3683</v>
      </c>
      <c r="D2054" s="124" t="s">
        <v>3684</v>
      </c>
      <c r="E2054" s="153"/>
    </row>
    <row r="2055" customFormat="false" ht="13.8" hidden="false" customHeight="false" outlineLevel="0" collapsed="false">
      <c r="A2055" s="151" t="s">
        <v>3685</v>
      </c>
      <c r="B2055" s="152" t="s">
        <v>3684</v>
      </c>
      <c r="C2055" s="152" t="s">
        <v>3686</v>
      </c>
      <c r="D2055" s="239" t="s">
        <v>3687</v>
      </c>
      <c r="E2055" s="153"/>
    </row>
    <row r="2056" customFormat="false" ht="30.55" hidden="false" customHeight="false" outlineLevel="0" collapsed="false">
      <c r="A2056" s="151" t="s">
        <v>3688</v>
      </c>
      <c r="B2056" s="152" t="s">
        <v>3687</v>
      </c>
      <c r="C2056" s="170" t="s">
        <v>3689</v>
      </c>
      <c r="D2056" s="171" t="s">
        <v>1863</v>
      </c>
      <c r="E2056" s="158" t="s">
        <v>3690</v>
      </c>
    </row>
    <row r="2057" customFormat="false" ht="13.8" hidden="false" customHeight="false" outlineLevel="0" collapsed="false">
      <c r="A2057" s="163" t="s">
        <v>198</v>
      </c>
      <c r="B2057" s="170" t="s">
        <v>1863</v>
      </c>
      <c r="C2057" s="152" t="s">
        <v>3691</v>
      </c>
      <c r="D2057" s="124" t="s">
        <v>3692</v>
      </c>
      <c r="E2057" s="153"/>
    </row>
    <row r="2058" customFormat="false" ht="20.85" hidden="false" customHeight="false" outlineLevel="0" collapsed="false">
      <c r="A2058" s="151" t="s">
        <v>3693</v>
      </c>
      <c r="B2058" s="152" t="s">
        <v>3692</v>
      </c>
      <c r="C2058" s="152" t="s">
        <v>3694</v>
      </c>
      <c r="D2058" s="124" t="s">
        <v>3695</v>
      </c>
      <c r="E2058" s="153"/>
    </row>
    <row r="2059" customFormat="false" ht="30.55" hidden="false" customHeight="false" outlineLevel="0" collapsed="false">
      <c r="A2059" s="151" t="s">
        <v>3696</v>
      </c>
      <c r="B2059" s="152" t="s">
        <v>3695</v>
      </c>
      <c r="C2059" s="153" t="s">
        <v>3697</v>
      </c>
      <c r="D2059" s="187"/>
      <c r="E2059" s="153" t="s">
        <v>3698</v>
      </c>
    </row>
    <row r="2060" customFormat="false" ht="13.8" hidden="false" customHeight="false" outlineLevel="0" collapsed="false">
      <c r="A2060" s="177" t="s">
        <v>3699</v>
      </c>
      <c r="B2060" s="153" t="s">
        <v>3700</v>
      </c>
      <c r="C2060" s="152" t="s">
        <v>3701</v>
      </c>
      <c r="D2060" s="124" t="s">
        <v>3702</v>
      </c>
      <c r="E2060" s="153"/>
    </row>
    <row r="2061" customFormat="false" ht="13.8" hidden="false" customHeight="false" outlineLevel="0" collapsed="false">
      <c r="A2061" s="151" t="s">
        <v>3703</v>
      </c>
      <c r="B2061" s="152" t="s">
        <v>3702</v>
      </c>
      <c r="C2061" s="152" t="s">
        <v>3704</v>
      </c>
      <c r="D2061" s="239" t="s">
        <v>3273</v>
      </c>
      <c r="E2061" s="153" t="s">
        <v>3705</v>
      </c>
    </row>
    <row r="2062" customFormat="false" ht="13.8" hidden="false" customHeight="false" outlineLevel="0" collapsed="false">
      <c r="A2062" s="151" t="s">
        <v>3706</v>
      </c>
      <c r="B2062" s="152" t="s">
        <v>3273</v>
      </c>
      <c r="C2062" s="152" t="s">
        <v>3707</v>
      </c>
      <c r="D2062" s="124" t="s">
        <v>1357</v>
      </c>
      <c r="E2062" s="153"/>
    </row>
    <row r="2063" customFormat="false" ht="13.8" hidden="false" customHeight="false" outlineLevel="0" collapsed="false">
      <c r="A2063" s="151" t="s">
        <v>3708</v>
      </c>
      <c r="B2063" s="152" t="s">
        <v>1357</v>
      </c>
      <c r="C2063" s="164" t="s">
        <v>3709</v>
      </c>
      <c r="D2063" s="165" t="s">
        <v>3710</v>
      </c>
      <c r="E2063" s="153"/>
    </row>
    <row r="2064" customFormat="false" ht="13.8" hidden="false" customHeight="false" outlineLevel="0" collapsed="false">
      <c r="A2064" s="151" t="s">
        <v>3711</v>
      </c>
      <c r="B2064" s="164" t="s">
        <v>3710</v>
      </c>
      <c r="C2064" s="152" t="s">
        <v>3712</v>
      </c>
      <c r="D2064" s="124" t="s">
        <v>1402</v>
      </c>
      <c r="E2064" s="153"/>
    </row>
    <row r="2065" customFormat="false" ht="20.85" hidden="false" customHeight="false" outlineLevel="0" collapsed="false">
      <c r="A2065" s="151" t="s">
        <v>3713</v>
      </c>
      <c r="B2065" s="152" t="s">
        <v>1402</v>
      </c>
      <c r="C2065" s="229" t="s">
        <v>3714</v>
      </c>
      <c r="D2065" s="240" t="s">
        <v>3715</v>
      </c>
      <c r="E2065" s="229" t="s">
        <v>3716</v>
      </c>
    </row>
    <row r="2066" customFormat="false" ht="13.8" hidden="false" customHeight="false" outlineLevel="0" collapsed="false">
      <c r="A2066" s="236" t="s">
        <v>87</v>
      </c>
      <c r="B2066" s="229" t="s">
        <v>3717</v>
      </c>
      <c r="C2066" s="152" t="s">
        <v>3718</v>
      </c>
      <c r="D2066" s="124" t="s">
        <v>101</v>
      </c>
      <c r="E2066" s="153"/>
    </row>
    <row r="2067" customFormat="false" ht="13.8" hidden="false" customHeight="false" outlineLevel="0" collapsed="false">
      <c r="A2067" s="151" t="s">
        <v>3719</v>
      </c>
      <c r="B2067" s="152" t="s">
        <v>101</v>
      </c>
      <c r="C2067" s="164" t="s">
        <v>1495</v>
      </c>
      <c r="D2067" s="241" t="s">
        <v>1621</v>
      </c>
      <c r="E2067" s="153" t="s">
        <v>3720</v>
      </c>
    </row>
    <row r="2068" customFormat="false" ht="13.8" hidden="false" customHeight="false" outlineLevel="0" collapsed="false">
      <c r="A2068" s="151" t="s">
        <v>1497</v>
      </c>
      <c r="B2068" s="164" t="s">
        <v>1496</v>
      </c>
      <c r="C2068" s="152" t="s">
        <v>3721</v>
      </c>
      <c r="D2068" s="124" t="s">
        <v>3722</v>
      </c>
      <c r="E2068" s="153"/>
    </row>
    <row r="2069" customFormat="false" ht="13.8" hidden="false" customHeight="false" outlineLevel="0" collapsed="false">
      <c r="A2069" s="151" t="s">
        <v>3723</v>
      </c>
      <c r="B2069" s="152" t="s">
        <v>3722</v>
      </c>
      <c r="C2069" s="164" t="s">
        <v>3438</v>
      </c>
      <c r="D2069" s="165" t="s">
        <v>3439</v>
      </c>
      <c r="E2069" s="153"/>
    </row>
    <row r="2070" customFormat="false" ht="13.8" hidden="false" customHeight="false" outlineLevel="0" collapsed="false">
      <c r="A2070" s="151" t="s">
        <v>3724</v>
      </c>
      <c r="B2070" s="164" t="s">
        <v>3439</v>
      </c>
      <c r="C2070" s="152" t="s">
        <v>3725</v>
      </c>
      <c r="D2070" s="124" t="s">
        <v>3726</v>
      </c>
      <c r="E2070" s="153"/>
    </row>
    <row r="2071" customFormat="false" ht="13.8" hidden="false" customHeight="false" outlineLevel="0" collapsed="false">
      <c r="A2071" s="151" t="s">
        <v>3727</v>
      </c>
      <c r="B2071" s="152" t="s">
        <v>3726</v>
      </c>
      <c r="C2071" s="153" t="s">
        <v>3417</v>
      </c>
      <c r="D2071" s="187"/>
      <c r="E2071" s="153" t="s">
        <v>3728</v>
      </c>
    </row>
    <row r="2072" customFormat="false" ht="13.8" hidden="false" customHeight="false" outlineLevel="0" collapsed="false">
      <c r="A2072" s="177" t="s">
        <v>3729</v>
      </c>
      <c r="B2072" s="153"/>
      <c r="C2072" s="152" t="s">
        <v>3730</v>
      </c>
      <c r="D2072" s="124" t="s">
        <v>3731</v>
      </c>
      <c r="E2072" s="153"/>
    </row>
    <row r="2073" customFormat="false" ht="13.8" hidden="false" customHeight="false" outlineLevel="0" collapsed="false">
      <c r="A2073" s="151" t="s">
        <v>3732</v>
      </c>
      <c r="B2073" s="152" t="s">
        <v>3731</v>
      </c>
      <c r="C2073" s="152" t="s">
        <v>3733</v>
      </c>
      <c r="D2073" s="239" t="s">
        <v>1402</v>
      </c>
      <c r="E2073" s="153"/>
    </row>
    <row r="2074" customFormat="false" ht="13.8" hidden="false" customHeight="false" outlineLevel="0" collapsed="false">
      <c r="A2074" s="151" t="s">
        <v>3734</v>
      </c>
      <c r="B2074" s="152" t="s">
        <v>3735</v>
      </c>
      <c r="C2074" s="152" t="s">
        <v>3736</v>
      </c>
      <c r="D2074" s="124" t="s">
        <v>3737</v>
      </c>
      <c r="E2074" s="153"/>
    </row>
    <row r="2075" customFormat="false" ht="13.8" hidden="false" customHeight="false" outlineLevel="0" collapsed="false">
      <c r="A2075" s="151" t="s">
        <v>3738</v>
      </c>
      <c r="B2075" s="152" t="s">
        <v>3737</v>
      </c>
      <c r="C2075" s="152" t="s">
        <v>3739</v>
      </c>
      <c r="D2075" s="124" t="s">
        <v>1658</v>
      </c>
      <c r="E2075" s="153"/>
    </row>
    <row r="2076" customFormat="false" ht="13.8" hidden="false" customHeight="false" outlineLevel="0" collapsed="false">
      <c r="A2076" s="151" t="s">
        <v>3740</v>
      </c>
      <c r="B2076" s="152" t="s">
        <v>1658</v>
      </c>
      <c r="C2076" s="152" t="s">
        <v>3741</v>
      </c>
      <c r="D2076" s="124" t="s">
        <v>1402</v>
      </c>
      <c r="E2076" s="153" t="s">
        <v>3742</v>
      </c>
    </row>
    <row r="2077" customFormat="false" ht="13.8" hidden="false" customHeight="false" outlineLevel="0" collapsed="false">
      <c r="A2077" s="151" t="s">
        <v>3743</v>
      </c>
      <c r="B2077" s="152" t="s">
        <v>1402</v>
      </c>
      <c r="C2077" s="152" t="s">
        <v>3744</v>
      </c>
      <c r="D2077" s="124" t="s">
        <v>636</v>
      </c>
      <c r="E2077" s="153"/>
    </row>
    <row r="2078" customFormat="false" ht="13.8" hidden="false" customHeight="false" outlineLevel="0" collapsed="false">
      <c r="A2078" s="151" t="s">
        <v>3745</v>
      </c>
      <c r="B2078" s="152" t="s">
        <v>636</v>
      </c>
      <c r="C2078" s="153" t="s">
        <v>3746</v>
      </c>
      <c r="D2078" s="176" t="s">
        <v>3747</v>
      </c>
      <c r="E2078" s="153" t="s">
        <v>3748</v>
      </c>
    </row>
    <row r="2079" customFormat="false" ht="13.8" hidden="false" customHeight="false" outlineLevel="0" collapsed="false">
      <c r="A2079" s="177" t="s">
        <v>3749</v>
      </c>
      <c r="B2079" s="153" t="s">
        <v>3747</v>
      </c>
      <c r="C2079" s="164" t="s">
        <v>3750</v>
      </c>
      <c r="D2079" s="165" t="s">
        <v>3751</v>
      </c>
      <c r="E2079" s="153"/>
    </row>
    <row r="2080" customFormat="false" ht="13.8" hidden="false" customHeight="false" outlineLevel="0" collapsed="false">
      <c r="A2080" s="151" t="s">
        <v>3752</v>
      </c>
      <c r="B2080" s="164" t="s">
        <v>3751</v>
      </c>
      <c r="C2080" s="152" t="s">
        <v>3753</v>
      </c>
      <c r="D2080" s="124" t="s">
        <v>3754</v>
      </c>
      <c r="E2080" s="153"/>
    </row>
    <row r="2081" customFormat="false" ht="13.8" hidden="false" customHeight="false" outlineLevel="0" collapsed="false">
      <c r="A2081" s="151" t="s">
        <v>3755</v>
      </c>
      <c r="B2081" s="152" t="s">
        <v>3754</v>
      </c>
      <c r="C2081" s="164" t="s">
        <v>3756</v>
      </c>
      <c r="D2081" s="165"/>
      <c r="E2081" s="153" t="s">
        <v>3757</v>
      </c>
    </row>
    <row r="2082" customFormat="false" ht="13.8" hidden="false" customHeight="false" outlineLevel="0" collapsed="false">
      <c r="A2082" s="151" t="s">
        <v>3758</v>
      </c>
      <c r="B2082" s="164"/>
      <c r="C2082" s="152" t="s">
        <v>3759</v>
      </c>
      <c r="D2082" s="124"/>
      <c r="E2082" s="153" t="s">
        <v>3760</v>
      </c>
    </row>
    <row r="2083" customFormat="false" ht="30.55" hidden="false" customHeight="false" outlineLevel="0" collapsed="false">
      <c r="A2083" s="151" t="s">
        <v>3761</v>
      </c>
      <c r="B2083" s="152" t="s">
        <v>1701</v>
      </c>
      <c r="C2083" s="152" t="s">
        <v>3762</v>
      </c>
      <c r="D2083" s="124" t="s">
        <v>3763</v>
      </c>
      <c r="E2083" s="153" t="s">
        <v>3764</v>
      </c>
    </row>
    <row r="2084" customFormat="false" ht="30.55" hidden="false" customHeight="false" outlineLevel="0" collapsed="false">
      <c r="A2084" s="151" t="s">
        <v>3765</v>
      </c>
      <c r="B2084" s="152" t="s">
        <v>3766</v>
      </c>
      <c r="C2084" s="152" t="s">
        <v>3767</v>
      </c>
      <c r="D2084" s="124" t="s">
        <v>888</v>
      </c>
      <c r="E2084" s="153"/>
    </row>
    <row r="2085" customFormat="false" ht="13.8" hidden="false" customHeight="false" outlineLevel="0" collapsed="false">
      <c r="A2085" s="151" t="s">
        <v>752</v>
      </c>
      <c r="B2085" s="152" t="s">
        <v>888</v>
      </c>
      <c r="C2085" s="164" t="s">
        <v>3768</v>
      </c>
      <c r="D2085" s="165" t="s">
        <v>3769</v>
      </c>
      <c r="E2085" s="153"/>
    </row>
    <row r="2086" customFormat="false" ht="20.85" hidden="false" customHeight="false" outlineLevel="0" collapsed="false">
      <c r="A2086" s="151" t="s">
        <v>3770</v>
      </c>
      <c r="B2086" s="164" t="s">
        <v>3769</v>
      </c>
      <c r="C2086" s="210" t="n">
        <v>8558810243</v>
      </c>
      <c r="D2086" s="125" t="s">
        <v>3771</v>
      </c>
      <c r="E2086" s="210" t="s">
        <v>3772</v>
      </c>
    </row>
    <row r="2087" customFormat="false" ht="20.85" hidden="false" customHeight="false" outlineLevel="0" collapsed="false">
      <c r="A2087" s="237" t="s">
        <v>3773</v>
      </c>
      <c r="B2087" s="242" t="s">
        <v>3774</v>
      </c>
      <c r="C2087" s="178" t="s">
        <v>3775</v>
      </c>
      <c r="D2087" s="159" t="s">
        <v>3776</v>
      </c>
      <c r="E2087" s="158" t="s">
        <v>3777</v>
      </c>
    </row>
    <row r="2088" customFormat="false" ht="20.85" hidden="false" customHeight="false" outlineLevel="0" collapsed="false">
      <c r="A2088" s="163" t="s">
        <v>3778</v>
      </c>
      <c r="B2088" s="178" t="s">
        <v>1383</v>
      </c>
      <c r="C2088" s="152" t="s">
        <v>3779</v>
      </c>
      <c r="D2088" s="124" t="s">
        <v>388</v>
      </c>
      <c r="E2088" s="153" t="s">
        <v>3780</v>
      </c>
    </row>
    <row r="2089" customFormat="false" ht="13.8" hidden="false" customHeight="false" outlineLevel="0" collapsed="false">
      <c r="A2089" s="151" t="s">
        <v>3781</v>
      </c>
      <c r="B2089" s="152" t="s">
        <v>3782</v>
      </c>
      <c r="C2089" s="152" t="s">
        <v>3783</v>
      </c>
      <c r="D2089" s="124" t="s">
        <v>3784</v>
      </c>
      <c r="E2089" s="153"/>
    </row>
    <row r="2090" customFormat="false" ht="13.8" hidden="false" customHeight="false" outlineLevel="0" collapsed="false">
      <c r="A2090" s="151" t="s">
        <v>3785</v>
      </c>
      <c r="B2090" s="152" t="s">
        <v>3784</v>
      </c>
      <c r="C2090" s="152" t="s">
        <v>3786</v>
      </c>
      <c r="D2090" s="124" t="s">
        <v>3787</v>
      </c>
      <c r="E2090" s="153"/>
    </row>
    <row r="2091" customFormat="false" ht="13.8" hidden="false" customHeight="false" outlineLevel="0" collapsed="false">
      <c r="A2091" s="151" t="s">
        <v>3788</v>
      </c>
      <c r="B2091" s="152" t="s">
        <v>3787</v>
      </c>
      <c r="C2091" s="243" t="s">
        <v>3789</v>
      </c>
      <c r="D2091" s="244" t="s">
        <v>3790</v>
      </c>
      <c r="E2091" s="243" t="s">
        <v>3791</v>
      </c>
    </row>
    <row r="2092" customFormat="false" ht="30.55" hidden="false" customHeight="false" outlineLevel="0" collapsed="false">
      <c r="A2092" s="245" t="s">
        <v>3792</v>
      </c>
      <c r="B2092" s="243" t="s">
        <v>3790</v>
      </c>
      <c r="C2092" s="158" t="s">
        <v>3793</v>
      </c>
      <c r="D2092" s="159" t="s">
        <v>3794</v>
      </c>
      <c r="E2092" s="158" t="s">
        <v>3795</v>
      </c>
    </row>
    <row r="2093" customFormat="false" ht="20.85" hidden="false" customHeight="false" outlineLevel="0" collapsed="false">
      <c r="A2093" s="160" t="s">
        <v>3796</v>
      </c>
      <c r="B2093" s="158" t="s">
        <v>3797</v>
      </c>
      <c r="C2093" s="152" t="s">
        <v>3798</v>
      </c>
      <c r="D2093" s="124" t="s">
        <v>1402</v>
      </c>
      <c r="E2093" s="153" t="s">
        <v>3799</v>
      </c>
    </row>
    <row r="2094" customFormat="false" ht="13.8" hidden="false" customHeight="false" outlineLevel="0" collapsed="false">
      <c r="A2094" s="151" t="s">
        <v>3800</v>
      </c>
      <c r="B2094" s="152" t="s">
        <v>3801</v>
      </c>
      <c r="C2094" s="188"/>
      <c r="D2094" s="195"/>
      <c r="E2094" s="189"/>
    </row>
    <row r="2095" customFormat="false" ht="13.8" hidden="false" customHeight="false" outlineLevel="0" collapsed="false">
      <c r="A2095" s="190" t="s">
        <v>3802</v>
      </c>
      <c r="B2095" s="188"/>
      <c r="C2095" s="152" t="s">
        <v>3803</v>
      </c>
      <c r="D2095" s="124" t="s">
        <v>3804</v>
      </c>
      <c r="E2095" s="153"/>
    </row>
    <row r="2096" customFormat="false" ht="13.8" hidden="false" customHeight="false" outlineLevel="0" collapsed="false">
      <c r="A2096" s="151" t="s">
        <v>3805</v>
      </c>
      <c r="B2096" s="152" t="s">
        <v>3804</v>
      </c>
      <c r="C2096" s="246" t="s">
        <v>3806</v>
      </c>
      <c r="D2096" s="247" t="s">
        <v>3807</v>
      </c>
      <c r="E2096" s="243" t="s">
        <v>3808</v>
      </c>
    </row>
    <row r="2097" customFormat="false" ht="30.55" hidden="false" customHeight="false" outlineLevel="0" collapsed="false">
      <c r="A2097" s="248" t="s">
        <v>3809</v>
      </c>
      <c r="B2097" s="246"/>
      <c r="C2097" s="158" t="s">
        <v>3810</v>
      </c>
      <c r="D2097" s="159" t="s">
        <v>3794</v>
      </c>
      <c r="E2097" s="158" t="s">
        <v>3795</v>
      </c>
    </row>
    <row r="2098" customFormat="false" ht="20.85" hidden="false" customHeight="false" outlineLevel="0" collapsed="false">
      <c r="A2098" s="160" t="s">
        <v>3811</v>
      </c>
      <c r="B2098" s="158" t="s">
        <v>3797</v>
      </c>
      <c r="C2098" s="209" t="s">
        <v>3812</v>
      </c>
      <c r="D2098" s="125" t="s">
        <v>3813</v>
      </c>
      <c r="E2098" s="210" t="s">
        <v>3814</v>
      </c>
    </row>
    <row r="2099" customFormat="false" ht="13.8" hidden="false" customHeight="false" outlineLevel="0" collapsed="false">
      <c r="A2099" s="211" t="s">
        <v>3815</v>
      </c>
      <c r="B2099" s="209" t="s">
        <v>3816</v>
      </c>
      <c r="C2099" s="152" t="s">
        <v>3817</v>
      </c>
      <c r="D2099" s="124" t="s">
        <v>1658</v>
      </c>
      <c r="E2099" s="153"/>
    </row>
    <row r="2100" customFormat="false" ht="13.8" hidden="false" customHeight="false" outlineLevel="0" collapsed="false">
      <c r="A2100" s="151" t="s">
        <v>3818</v>
      </c>
      <c r="B2100" s="152" t="s">
        <v>1658</v>
      </c>
      <c r="C2100" s="152" t="s">
        <v>3819</v>
      </c>
      <c r="D2100" s="124" t="s">
        <v>3820</v>
      </c>
      <c r="E2100" s="153"/>
    </row>
    <row r="2101" customFormat="false" ht="13.8" hidden="false" customHeight="false" outlineLevel="0" collapsed="false">
      <c r="A2101" s="151" t="s">
        <v>3821</v>
      </c>
      <c r="B2101" s="152" t="s">
        <v>3820</v>
      </c>
      <c r="C2101" s="246" t="s">
        <v>3822</v>
      </c>
      <c r="D2101" s="249" t="s">
        <v>2792</v>
      </c>
      <c r="E2101" s="243" t="s">
        <v>3823</v>
      </c>
    </row>
    <row r="2102" customFormat="false" ht="20.85" hidden="false" customHeight="false" outlineLevel="0" collapsed="false">
      <c r="A2102" s="248" t="s">
        <v>3824</v>
      </c>
      <c r="B2102" s="246" t="s">
        <v>2792</v>
      </c>
      <c r="C2102" s="153" t="s">
        <v>3825</v>
      </c>
      <c r="D2102" s="187" t="s">
        <v>3826</v>
      </c>
      <c r="E2102" s="153" t="s">
        <v>3827</v>
      </c>
    </row>
    <row r="2103" customFormat="false" ht="20.85" hidden="false" customHeight="false" outlineLevel="0" collapsed="false">
      <c r="A2103" s="177" t="s">
        <v>3828</v>
      </c>
      <c r="B2103" s="153" t="s">
        <v>3829</v>
      </c>
      <c r="C2103" s="152" t="s">
        <v>3830</v>
      </c>
      <c r="D2103" s="187" t="s">
        <v>3831</v>
      </c>
      <c r="E2103" s="153" t="s">
        <v>3832</v>
      </c>
    </row>
    <row r="2104" customFormat="false" ht="20.85" hidden="false" customHeight="false" outlineLevel="0" collapsed="false">
      <c r="A2104" s="151" t="s">
        <v>3833</v>
      </c>
      <c r="B2104" s="152" t="s">
        <v>3834</v>
      </c>
      <c r="C2104" s="152" t="s">
        <v>3835</v>
      </c>
      <c r="D2104" s="124" t="s">
        <v>1402</v>
      </c>
      <c r="E2104" s="153"/>
    </row>
    <row r="2105" customFormat="false" ht="13.8" hidden="false" customHeight="false" outlineLevel="0" collapsed="false">
      <c r="A2105" s="151" t="s">
        <v>3836</v>
      </c>
      <c r="B2105" s="152" t="s">
        <v>1402</v>
      </c>
      <c r="C2105" s="152" t="s">
        <v>3837</v>
      </c>
      <c r="D2105" s="124" t="s">
        <v>3838</v>
      </c>
      <c r="E2105" s="153"/>
    </row>
    <row r="2106" customFormat="false" ht="20.85" hidden="false" customHeight="false" outlineLevel="0" collapsed="false">
      <c r="A2106" s="151" t="s">
        <v>3839</v>
      </c>
      <c r="B2106" s="152" t="s">
        <v>3838</v>
      </c>
      <c r="C2106" s="250" t="s">
        <v>3840</v>
      </c>
      <c r="D2106" s="251"/>
      <c r="E2106" s="243" t="s">
        <v>3841</v>
      </c>
    </row>
    <row r="2107" customFormat="false" ht="13.8" hidden="false" customHeight="false" outlineLevel="0" collapsed="false">
      <c r="A2107" s="252" t="s">
        <v>3842</v>
      </c>
      <c r="B2107" s="250" t="s">
        <v>3843</v>
      </c>
      <c r="C2107" s="166" t="s">
        <v>3844</v>
      </c>
      <c r="D2107" s="167"/>
      <c r="E2107" s="168" t="s">
        <v>3845</v>
      </c>
    </row>
    <row r="2108" customFormat="false" ht="20.85" hidden="false" customHeight="false" outlineLevel="0" collapsed="false">
      <c r="A2108" s="169" t="s">
        <v>3846</v>
      </c>
      <c r="B2108" s="166" t="s">
        <v>1360</v>
      </c>
      <c r="C2108" s="188" t="s">
        <v>3847</v>
      </c>
      <c r="D2108" s="187" t="s">
        <v>3848</v>
      </c>
      <c r="E2108" s="189" t="s">
        <v>3849</v>
      </c>
    </row>
    <row r="2109" customFormat="false" ht="13.8" hidden="false" customHeight="false" outlineLevel="0" collapsed="false">
      <c r="A2109" s="190" t="s">
        <v>3850</v>
      </c>
      <c r="B2109" s="188" t="s">
        <v>3851</v>
      </c>
      <c r="C2109" s="152" t="s">
        <v>3852</v>
      </c>
      <c r="D2109" s="124" t="s">
        <v>3853</v>
      </c>
      <c r="E2109" s="153"/>
    </row>
    <row r="2110" customFormat="false" ht="13.8" hidden="false" customHeight="false" outlineLevel="0" collapsed="false">
      <c r="A2110" s="151" t="s">
        <v>3854</v>
      </c>
      <c r="B2110" s="152" t="s">
        <v>3853</v>
      </c>
      <c r="C2110" s="152" t="s">
        <v>3855</v>
      </c>
      <c r="D2110" s="124" t="s">
        <v>3067</v>
      </c>
      <c r="E2110" s="153"/>
    </row>
    <row r="2111" customFormat="false" ht="20.85" hidden="false" customHeight="false" outlineLevel="0" collapsed="false">
      <c r="A2111" s="151" t="s">
        <v>3856</v>
      </c>
      <c r="B2111" s="152" t="s">
        <v>3067</v>
      </c>
      <c r="C2111" s="246" t="s">
        <v>3857</v>
      </c>
      <c r="D2111" s="247" t="s">
        <v>3858</v>
      </c>
      <c r="E2111" s="243" t="s">
        <v>3841</v>
      </c>
    </row>
    <row r="2112" customFormat="false" ht="20.85" hidden="false" customHeight="false" outlineLevel="0" collapsed="false">
      <c r="A2112" s="248" t="s">
        <v>3859</v>
      </c>
      <c r="B2112" s="246" t="s">
        <v>3860</v>
      </c>
      <c r="C2112" s="209" t="s">
        <v>3861</v>
      </c>
      <c r="D2112" s="125" t="s">
        <v>3862</v>
      </c>
      <c r="E2112" s="210" t="s">
        <v>3863</v>
      </c>
    </row>
    <row r="2113" customFormat="false" ht="13.8" hidden="false" customHeight="false" outlineLevel="0" collapsed="false">
      <c r="A2113" s="211" t="s">
        <v>3864</v>
      </c>
      <c r="B2113" s="209" t="s">
        <v>1822</v>
      </c>
      <c r="C2113" s="164" t="s">
        <v>1595</v>
      </c>
      <c r="D2113" s="165" t="s">
        <v>1598</v>
      </c>
      <c r="E2113" s="153"/>
    </row>
    <row r="2114" customFormat="false" ht="13.8" hidden="false" customHeight="false" outlineLevel="0" collapsed="false">
      <c r="A2114" s="151" t="s">
        <v>3865</v>
      </c>
      <c r="B2114" s="164" t="s">
        <v>1598</v>
      </c>
      <c r="C2114" s="152" t="s">
        <v>3866</v>
      </c>
      <c r="D2114" s="124" t="s">
        <v>1402</v>
      </c>
      <c r="E2114" s="153"/>
    </row>
    <row r="2115" customFormat="false" ht="13.8" hidden="false" customHeight="false" outlineLevel="0" collapsed="false">
      <c r="A2115" s="151" t="s">
        <v>3867</v>
      </c>
      <c r="B2115" s="152" t="s">
        <v>1402</v>
      </c>
      <c r="C2115" s="152" t="s">
        <v>3868</v>
      </c>
      <c r="D2115" s="124" t="s">
        <v>2064</v>
      </c>
      <c r="E2115" s="153"/>
    </row>
    <row r="2116" customFormat="false" ht="13.8" hidden="false" customHeight="false" outlineLevel="0" collapsed="false">
      <c r="A2116" s="151" t="s">
        <v>3869</v>
      </c>
      <c r="B2116" s="152" t="s">
        <v>2064</v>
      </c>
      <c r="C2116" s="166" t="s">
        <v>3870</v>
      </c>
      <c r="D2116" s="199" t="s">
        <v>3871</v>
      </c>
      <c r="E2116" s="168" t="s">
        <v>2313</v>
      </c>
    </row>
    <row r="2117" customFormat="false" ht="13.8" hidden="false" customHeight="false" outlineLevel="0" collapsed="false">
      <c r="A2117" s="169" t="s">
        <v>3872</v>
      </c>
      <c r="B2117" s="166" t="s">
        <v>3873</v>
      </c>
      <c r="C2117" s="152" t="s">
        <v>3874</v>
      </c>
      <c r="D2117" s="124" t="s">
        <v>74</v>
      </c>
      <c r="E2117" s="153"/>
    </row>
    <row r="2118" customFormat="false" ht="13.8" hidden="false" customHeight="false" outlineLevel="0" collapsed="false">
      <c r="A2118" s="151" t="s">
        <v>3875</v>
      </c>
      <c r="B2118" s="152" t="s">
        <v>74</v>
      </c>
      <c r="C2118" s="152" t="s">
        <v>3876</v>
      </c>
      <c r="D2118" s="124" t="s">
        <v>1355</v>
      </c>
      <c r="E2118" s="153"/>
    </row>
    <row r="2119" customFormat="false" ht="13.8" hidden="false" customHeight="false" outlineLevel="0" collapsed="false">
      <c r="A2119" s="151" t="s">
        <v>3877</v>
      </c>
      <c r="B2119" s="152" t="s">
        <v>1355</v>
      </c>
      <c r="C2119" s="152" t="s">
        <v>3878</v>
      </c>
      <c r="D2119" s="124" t="s">
        <v>3879</v>
      </c>
      <c r="E2119" s="153"/>
    </row>
    <row r="2120" customFormat="false" ht="20.85" hidden="false" customHeight="false" outlineLevel="0" collapsed="false">
      <c r="A2120" s="151" t="s">
        <v>3880</v>
      </c>
      <c r="B2120" s="152" t="s">
        <v>3879</v>
      </c>
      <c r="C2120" s="152" t="s">
        <v>3881</v>
      </c>
      <c r="D2120" s="124" t="s">
        <v>3882</v>
      </c>
      <c r="E2120" s="153"/>
    </row>
    <row r="2121" customFormat="false" ht="13.8" hidden="false" customHeight="false" outlineLevel="0" collapsed="false">
      <c r="A2121" s="151" t="s">
        <v>3883</v>
      </c>
      <c r="B2121" s="152" t="s">
        <v>3882</v>
      </c>
      <c r="C2121" s="164" t="s">
        <v>3884</v>
      </c>
      <c r="D2121" s="165" t="s">
        <v>3885</v>
      </c>
      <c r="E2121" s="153" t="s">
        <v>3886</v>
      </c>
    </row>
    <row r="2122" customFormat="false" ht="20.85" hidden="false" customHeight="false" outlineLevel="0" collapsed="false">
      <c r="A2122" s="151" t="s">
        <v>3887</v>
      </c>
      <c r="B2122" s="164" t="s">
        <v>3885</v>
      </c>
      <c r="C2122" s="152" t="s">
        <v>3888</v>
      </c>
      <c r="D2122" s="124" t="s">
        <v>3889</v>
      </c>
      <c r="E2122" s="153"/>
    </row>
    <row r="2123" customFormat="false" ht="13.8" hidden="false" customHeight="false" outlineLevel="0" collapsed="false">
      <c r="A2123" s="151" t="s">
        <v>3890</v>
      </c>
      <c r="B2123" s="152" t="s">
        <v>3889</v>
      </c>
      <c r="C2123" s="152" t="s">
        <v>3891</v>
      </c>
      <c r="D2123" s="124" t="s">
        <v>3892</v>
      </c>
      <c r="E2123" s="153"/>
    </row>
    <row r="2124" customFormat="false" ht="13.8" hidden="false" customHeight="false" outlineLevel="0" collapsed="false">
      <c r="A2124" s="151" t="s">
        <v>3893</v>
      </c>
      <c r="B2124" s="152" t="s">
        <v>3892</v>
      </c>
      <c r="C2124" s="164" t="s">
        <v>3894</v>
      </c>
      <c r="D2124" s="165" t="s">
        <v>2438</v>
      </c>
      <c r="E2124" s="153"/>
    </row>
    <row r="2125" customFormat="false" ht="20.85" hidden="false" customHeight="false" outlineLevel="0" collapsed="false">
      <c r="A2125" s="151" t="s">
        <v>3895</v>
      </c>
      <c r="B2125" s="164" t="s">
        <v>2438</v>
      </c>
      <c r="C2125" s="152" t="s">
        <v>3896</v>
      </c>
      <c r="D2125" s="124" t="s">
        <v>3897</v>
      </c>
      <c r="E2125" s="153"/>
    </row>
    <row r="2126" customFormat="false" ht="13.8" hidden="false" customHeight="false" outlineLevel="0" collapsed="false">
      <c r="A2126" s="151" t="s">
        <v>3898</v>
      </c>
      <c r="B2126" s="152" t="s">
        <v>3897</v>
      </c>
      <c r="C2126" s="152" t="s">
        <v>3899</v>
      </c>
      <c r="D2126" s="124" t="s">
        <v>1527</v>
      </c>
      <c r="E2126" s="153"/>
    </row>
    <row r="2127" customFormat="false" ht="13.8" hidden="false" customHeight="false" outlineLevel="0" collapsed="false">
      <c r="A2127" s="151" t="s">
        <v>3900</v>
      </c>
      <c r="B2127" s="152" t="s">
        <v>1527</v>
      </c>
      <c r="C2127" s="152" t="s">
        <v>3901</v>
      </c>
      <c r="D2127" s="124" t="s">
        <v>3902</v>
      </c>
      <c r="E2127" s="153"/>
    </row>
    <row r="2128" customFormat="false" ht="13.8" hidden="false" customHeight="false" outlineLevel="0" collapsed="false">
      <c r="A2128" s="151" t="s">
        <v>3903</v>
      </c>
      <c r="B2128" s="152" t="s">
        <v>3902</v>
      </c>
      <c r="C2128" s="152"/>
      <c r="D2128" s="124" t="s">
        <v>3904</v>
      </c>
      <c r="E2128" s="153"/>
    </row>
    <row r="2129" customFormat="false" ht="13.8" hidden="false" customHeight="false" outlineLevel="0" collapsed="false">
      <c r="A2129" s="151" t="s">
        <v>3905</v>
      </c>
      <c r="B2129" s="152" t="s">
        <v>3906</v>
      </c>
      <c r="C2129" s="152" t="s">
        <v>3907</v>
      </c>
      <c r="D2129" s="124" t="s">
        <v>62</v>
      </c>
      <c r="E2129" s="153"/>
    </row>
    <row r="2130" customFormat="false" ht="13.8" hidden="false" customHeight="false" outlineLevel="0" collapsed="false">
      <c r="A2130" s="151" t="s">
        <v>3908</v>
      </c>
      <c r="B2130" s="152" t="s">
        <v>62</v>
      </c>
      <c r="C2130" s="152" t="s">
        <v>3909</v>
      </c>
      <c r="D2130" s="124" t="s">
        <v>3910</v>
      </c>
      <c r="E2130" s="153"/>
    </row>
    <row r="2131" customFormat="false" ht="13.8" hidden="false" customHeight="false" outlineLevel="0" collapsed="false">
      <c r="A2131" s="151" t="s">
        <v>3911</v>
      </c>
      <c r="B2131" s="152" t="s">
        <v>3910</v>
      </c>
      <c r="C2131" s="152" t="s">
        <v>3912</v>
      </c>
      <c r="D2131" s="124" t="s">
        <v>3913</v>
      </c>
      <c r="E2131" s="153"/>
    </row>
    <row r="2132" customFormat="false" ht="20.85" hidden="false" customHeight="false" outlineLevel="0" collapsed="false">
      <c r="A2132" s="151" t="s">
        <v>3914</v>
      </c>
      <c r="B2132" s="152" t="s">
        <v>3913</v>
      </c>
      <c r="C2132" s="152" t="s">
        <v>3915</v>
      </c>
      <c r="D2132" s="124"/>
      <c r="E2132" s="153"/>
    </row>
    <row r="2133" customFormat="false" ht="13.8" hidden="false" customHeight="false" outlineLevel="0" collapsed="false">
      <c r="A2133" s="151" t="s">
        <v>3002</v>
      </c>
      <c r="B2133" s="152"/>
      <c r="C2133" s="164" t="s">
        <v>3916</v>
      </c>
      <c r="D2133" s="165" t="s">
        <v>3917</v>
      </c>
      <c r="E2133" s="153"/>
    </row>
    <row r="2134" customFormat="false" ht="20.85" hidden="false" customHeight="false" outlineLevel="0" collapsed="false">
      <c r="A2134" s="151" t="s">
        <v>3918</v>
      </c>
      <c r="B2134" s="164" t="s">
        <v>3917</v>
      </c>
      <c r="C2134" s="152" t="s">
        <v>3919</v>
      </c>
      <c r="D2134" s="124" t="s">
        <v>1584</v>
      </c>
      <c r="E2134" s="153"/>
    </row>
    <row r="2135" customFormat="false" ht="13.8" hidden="false" customHeight="false" outlineLevel="0" collapsed="false">
      <c r="A2135" s="151" t="s">
        <v>3920</v>
      </c>
      <c r="B2135" s="152" t="s">
        <v>1584</v>
      </c>
      <c r="C2135" s="194" t="s">
        <v>3921</v>
      </c>
      <c r="D2135" s="193" t="s">
        <v>3922</v>
      </c>
      <c r="E2135" s="153"/>
    </row>
    <row r="2136" customFormat="false" ht="13.8" hidden="false" customHeight="false" outlineLevel="0" collapsed="false">
      <c r="A2136" s="151" t="s">
        <v>3923</v>
      </c>
      <c r="B2136" s="194" t="s">
        <v>3922</v>
      </c>
      <c r="C2136" s="152" t="s">
        <v>3924</v>
      </c>
      <c r="D2136" s="187" t="s">
        <v>3925</v>
      </c>
      <c r="E2136" s="153" t="s">
        <v>3926</v>
      </c>
    </row>
    <row r="2137" customFormat="false" ht="30.55" hidden="false" customHeight="false" outlineLevel="0" collapsed="false">
      <c r="A2137" s="151" t="s">
        <v>3927</v>
      </c>
      <c r="B2137" s="152" t="s">
        <v>3928</v>
      </c>
      <c r="C2137" s="152" t="s">
        <v>3929</v>
      </c>
      <c r="D2137" s="124" t="s">
        <v>3930</v>
      </c>
      <c r="E2137" s="153"/>
    </row>
    <row r="2138" customFormat="false" ht="13.8" hidden="false" customHeight="false" outlineLevel="0" collapsed="false">
      <c r="A2138" s="151" t="s">
        <v>3931</v>
      </c>
      <c r="B2138" s="152" t="s">
        <v>3930</v>
      </c>
      <c r="C2138" s="152" t="s">
        <v>3932</v>
      </c>
      <c r="D2138" s="124" t="s">
        <v>3933</v>
      </c>
      <c r="E2138" s="153"/>
    </row>
    <row r="2139" customFormat="false" ht="13.8" hidden="false" customHeight="false" outlineLevel="0" collapsed="false">
      <c r="A2139" s="151" t="s">
        <v>3934</v>
      </c>
      <c r="B2139" s="152" t="s">
        <v>3933</v>
      </c>
      <c r="C2139" s="152" t="s">
        <v>3935</v>
      </c>
      <c r="D2139" s="124" t="s">
        <v>1402</v>
      </c>
      <c r="E2139" s="153"/>
    </row>
    <row r="2140" customFormat="false" ht="13.8" hidden="false" customHeight="false" outlineLevel="0" collapsed="false">
      <c r="A2140" s="151" t="s">
        <v>3936</v>
      </c>
      <c r="B2140" s="152" t="s">
        <v>1402</v>
      </c>
      <c r="C2140" s="152" t="s">
        <v>2312</v>
      </c>
      <c r="D2140" s="124" t="s">
        <v>657</v>
      </c>
      <c r="E2140" s="153" t="s">
        <v>2313</v>
      </c>
    </row>
    <row r="2141" customFormat="false" ht="13.8" hidden="false" customHeight="false" outlineLevel="0" collapsed="false">
      <c r="A2141" s="151" t="s">
        <v>3937</v>
      </c>
      <c r="B2141" s="152" t="s">
        <v>657</v>
      </c>
      <c r="C2141" s="152" t="s">
        <v>3938</v>
      </c>
      <c r="D2141" s="124"/>
      <c r="E2141" s="153"/>
    </row>
    <row r="2142" customFormat="false" ht="13.8" hidden="false" customHeight="false" outlineLevel="0" collapsed="false">
      <c r="A2142" s="151" t="s">
        <v>3939</v>
      </c>
      <c r="B2142" s="152"/>
      <c r="C2142" s="153" t="s">
        <v>3940</v>
      </c>
      <c r="D2142" s="176" t="s">
        <v>3941</v>
      </c>
      <c r="E2142" s="153"/>
    </row>
    <row r="2143" customFormat="false" ht="13.8" hidden="false" customHeight="false" outlineLevel="0" collapsed="false">
      <c r="A2143" s="177" t="s">
        <v>3942</v>
      </c>
      <c r="B2143" s="153" t="s">
        <v>3941</v>
      </c>
      <c r="C2143" s="164" t="s">
        <v>3943</v>
      </c>
      <c r="D2143" s="165" t="s">
        <v>3944</v>
      </c>
      <c r="E2143" s="153"/>
    </row>
    <row r="2144" customFormat="false" ht="20.85" hidden="false" customHeight="false" outlineLevel="0" collapsed="false">
      <c r="A2144" s="151" t="s">
        <v>3945</v>
      </c>
      <c r="B2144" s="164" t="s">
        <v>3944</v>
      </c>
      <c r="C2144" s="188" t="s">
        <v>3946</v>
      </c>
      <c r="D2144" s="192" t="s">
        <v>3947</v>
      </c>
      <c r="E2144" s="189" t="s">
        <v>3948</v>
      </c>
    </row>
    <row r="2145" customFormat="false" ht="13.8" hidden="false" customHeight="false" outlineLevel="0" collapsed="false">
      <c r="A2145" s="190" t="s">
        <v>3949</v>
      </c>
      <c r="B2145" s="188" t="s">
        <v>1405</v>
      </c>
      <c r="C2145" s="164" t="s">
        <v>3950</v>
      </c>
      <c r="D2145" s="165" t="s">
        <v>3951</v>
      </c>
      <c r="E2145" s="153"/>
    </row>
    <row r="2146" customFormat="false" ht="20.85" hidden="false" customHeight="false" outlineLevel="0" collapsed="false">
      <c r="A2146" s="151" t="s">
        <v>3952</v>
      </c>
      <c r="B2146" s="164" t="s">
        <v>3951</v>
      </c>
      <c r="C2146" s="152" t="s">
        <v>3953</v>
      </c>
      <c r="D2146" s="124" t="s">
        <v>3954</v>
      </c>
      <c r="E2146" s="153"/>
    </row>
    <row r="2147" customFormat="false" ht="13.8" hidden="false" customHeight="false" outlineLevel="0" collapsed="false">
      <c r="A2147" s="151" t="s">
        <v>3955</v>
      </c>
      <c r="B2147" s="152" t="s">
        <v>3954</v>
      </c>
      <c r="C2147" s="164" t="s">
        <v>3956</v>
      </c>
      <c r="D2147" s="165" t="s">
        <v>3957</v>
      </c>
      <c r="E2147" s="153"/>
    </row>
    <row r="2148" customFormat="false" ht="20.85" hidden="false" customHeight="false" outlineLevel="0" collapsed="false">
      <c r="A2148" s="151" t="s">
        <v>3958</v>
      </c>
      <c r="B2148" s="164" t="s">
        <v>3957</v>
      </c>
      <c r="C2148" s="153" t="s">
        <v>3959</v>
      </c>
      <c r="D2148" s="176" t="s">
        <v>3960</v>
      </c>
      <c r="E2148" s="153" t="s">
        <v>3961</v>
      </c>
    </row>
    <row r="2149" customFormat="false" ht="13.8" hidden="false" customHeight="false" outlineLevel="0" collapsed="false">
      <c r="A2149" s="177" t="s">
        <v>3962</v>
      </c>
      <c r="B2149" s="153" t="s">
        <v>3960</v>
      </c>
      <c r="C2149" s="152" t="s">
        <v>3963</v>
      </c>
      <c r="D2149" s="187" t="s">
        <v>3964</v>
      </c>
      <c r="E2149" s="153"/>
    </row>
    <row r="2150" customFormat="false" ht="20.85" hidden="false" customHeight="false" outlineLevel="0" collapsed="false">
      <c r="A2150" s="151" t="s">
        <v>3965</v>
      </c>
      <c r="B2150" s="152" t="s">
        <v>3966</v>
      </c>
      <c r="C2150" s="152" t="s">
        <v>3967</v>
      </c>
      <c r="D2150" s="124" t="s">
        <v>2136</v>
      </c>
      <c r="E2150" s="153"/>
    </row>
    <row r="2151" customFormat="false" ht="13.8" hidden="false" customHeight="false" outlineLevel="0" collapsed="false">
      <c r="A2151" s="151" t="s">
        <v>3968</v>
      </c>
      <c r="B2151" s="152" t="s">
        <v>2136</v>
      </c>
      <c r="C2151" s="152" t="s">
        <v>3969</v>
      </c>
      <c r="D2151" s="124" t="s">
        <v>3970</v>
      </c>
      <c r="E2151" s="153"/>
    </row>
    <row r="2152" customFormat="false" ht="30.55" hidden="false" customHeight="false" outlineLevel="0" collapsed="false">
      <c r="A2152" s="151" t="s">
        <v>3971</v>
      </c>
      <c r="B2152" s="152" t="s">
        <v>3970</v>
      </c>
      <c r="C2152" s="164" t="s">
        <v>3972</v>
      </c>
      <c r="D2152" s="187" t="s">
        <v>3973</v>
      </c>
      <c r="E2152" s="153" t="s">
        <v>3974</v>
      </c>
    </row>
    <row r="2153" customFormat="false" ht="13.8" hidden="false" customHeight="false" outlineLevel="0" collapsed="false">
      <c r="A2153" s="151" t="s">
        <v>3975</v>
      </c>
      <c r="B2153" s="164" t="s">
        <v>3976</v>
      </c>
      <c r="C2153" s="152" t="s">
        <v>3977</v>
      </c>
      <c r="D2153" s="124"/>
      <c r="E2153" s="153"/>
    </row>
    <row r="2154" customFormat="false" ht="13.8" hidden="false" customHeight="false" outlineLevel="0" collapsed="false">
      <c r="A2154" s="151" t="s">
        <v>3978</v>
      </c>
      <c r="B2154" s="152"/>
      <c r="C2154" s="152" t="s">
        <v>3979</v>
      </c>
      <c r="D2154" s="124" t="s">
        <v>3980</v>
      </c>
      <c r="E2154" s="153"/>
    </row>
    <row r="2155" customFormat="false" ht="13.8" hidden="false" customHeight="false" outlineLevel="0" collapsed="false">
      <c r="A2155" s="151" t="s">
        <v>3981</v>
      </c>
      <c r="B2155" s="152" t="s">
        <v>3980</v>
      </c>
      <c r="C2155" s="164" t="s">
        <v>3982</v>
      </c>
      <c r="D2155" s="165" t="s">
        <v>3944</v>
      </c>
      <c r="E2155" s="153"/>
    </row>
    <row r="2156" customFormat="false" ht="20.85" hidden="false" customHeight="false" outlineLevel="0" collapsed="false">
      <c r="A2156" s="151" t="s">
        <v>3983</v>
      </c>
      <c r="B2156" s="164" t="s">
        <v>3944</v>
      </c>
      <c r="C2156" s="152" t="s">
        <v>3984</v>
      </c>
      <c r="D2156" s="187" t="s">
        <v>3985</v>
      </c>
      <c r="E2156" s="153" t="s">
        <v>3986</v>
      </c>
    </row>
    <row r="2157" customFormat="false" ht="30.55" hidden="false" customHeight="false" outlineLevel="0" collapsed="false">
      <c r="A2157" s="151" t="s">
        <v>3987</v>
      </c>
      <c r="B2157" s="152" t="s">
        <v>1388</v>
      </c>
      <c r="C2157" s="164" t="s">
        <v>3988</v>
      </c>
      <c r="D2157" s="165"/>
      <c r="E2157" s="153" t="s">
        <v>3989</v>
      </c>
    </row>
    <row r="2158" customFormat="false" ht="13.8" hidden="false" customHeight="false" outlineLevel="0" collapsed="false">
      <c r="A2158" s="151" t="s">
        <v>3990</v>
      </c>
      <c r="B2158" s="164" t="s">
        <v>3605</v>
      </c>
      <c r="E2158" s="0"/>
      <c r="Y2158" s="0"/>
      <c r="BM2158" s="0"/>
      <c r="BN2158" s="0"/>
      <c r="BO2158" s="0"/>
      <c r="BP2158" s="0"/>
      <c r="BQ2158" s="0"/>
      <c r="BR2158" s="0"/>
      <c r="BS2158" s="0"/>
      <c r="BT2158" s="0"/>
      <c r="BU2158" s="0"/>
      <c r="BV2158" s="0"/>
      <c r="BW2158" s="0"/>
      <c r="BX2158" s="0"/>
      <c r="BY2158" s="0"/>
      <c r="BZ2158" s="0"/>
      <c r="CA2158" s="0"/>
      <c r="CB2158" s="0"/>
      <c r="CC2158" s="0"/>
      <c r="CD2158" s="0"/>
      <c r="CE2158" s="0"/>
      <c r="CF2158" s="0"/>
      <c r="CG2158" s="0"/>
      <c r="CH2158" s="0"/>
      <c r="CI2158" s="0"/>
      <c r="CJ2158" s="0"/>
      <c r="CK2158" s="0"/>
      <c r="CL2158" s="0"/>
      <c r="CM2158" s="0"/>
      <c r="CN2158" s="0"/>
      <c r="CO2158" s="0"/>
      <c r="CP2158" s="0"/>
      <c r="CQ2158" s="0"/>
      <c r="CR2158" s="0"/>
      <c r="CS2158" s="0"/>
      <c r="CT2158" s="0"/>
      <c r="CU2158" s="0"/>
      <c r="CV2158" s="0"/>
      <c r="CW2158" s="0"/>
      <c r="CX2158" s="0"/>
      <c r="CY2158" s="0"/>
      <c r="CZ2158" s="0"/>
      <c r="DA2158" s="0"/>
      <c r="DB2158" s="0"/>
      <c r="DC2158" s="0"/>
      <c r="DD2158" s="0"/>
      <c r="DE2158" s="0"/>
      <c r="DF2158" s="0"/>
      <c r="DG2158" s="0"/>
      <c r="DH2158" s="0"/>
      <c r="DI2158" s="0"/>
      <c r="DJ2158" s="0"/>
      <c r="DK2158" s="0"/>
      <c r="DL2158" s="0"/>
      <c r="DM2158" s="0"/>
      <c r="DN2158" s="0"/>
      <c r="DO2158" s="0"/>
      <c r="DP2158" s="0"/>
      <c r="DQ2158" s="0"/>
      <c r="DR2158" s="0"/>
      <c r="DS2158" s="0"/>
      <c r="DT2158" s="0"/>
      <c r="DU2158" s="0"/>
      <c r="DV2158" s="0"/>
      <c r="DW2158" s="0"/>
      <c r="DX2158" s="0"/>
      <c r="DY2158" s="0"/>
      <c r="DZ2158" s="0"/>
      <c r="EA2158" s="0"/>
      <c r="EB2158" s="0"/>
      <c r="EC2158" s="0"/>
      <c r="ED2158" s="0"/>
      <c r="EE2158" s="0"/>
      <c r="EF2158" s="0"/>
      <c r="EG2158" s="0"/>
      <c r="EH2158" s="0"/>
      <c r="EI2158" s="0"/>
      <c r="EJ2158" s="0"/>
      <c r="EK2158" s="0"/>
      <c r="EL2158" s="0"/>
      <c r="EM2158" s="0"/>
      <c r="EN2158" s="0"/>
      <c r="EO2158" s="0"/>
      <c r="EP2158" s="0"/>
      <c r="EQ2158" s="0"/>
      <c r="ER2158" s="0"/>
      <c r="ES2158" s="0"/>
      <c r="ET2158" s="0"/>
      <c r="EU2158" s="0"/>
      <c r="EV2158" s="0"/>
      <c r="EW2158" s="0"/>
      <c r="EX2158" s="0"/>
      <c r="EY2158" s="0"/>
      <c r="EZ2158" s="0"/>
      <c r="FA2158" s="0"/>
      <c r="FB2158" s="0"/>
      <c r="FC2158" s="0"/>
      <c r="FD2158" s="0"/>
      <c r="FE2158" s="0"/>
      <c r="FF2158" s="0"/>
      <c r="FG2158" s="0"/>
      <c r="FH2158" s="0"/>
      <c r="FI2158" s="0"/>
      <c r="FJ2158" s="0"/>
      <c r="FK2158" s="0"/>
      <c r="FL2158" s="0"/>
      <c r="FM2158" s="0"/>
      <c r="FN2158" s="0"/>
      <c r="FO2158" s="0"/>
      <c r="FP2158" s="0"/>
      <c r="FQ2158" s="0"/>
      <c r="FR2158" s="0"/>
      <c r="FS2158" s="0"/>
      <c r="FT2158" s="0"/>
      <c r="FU2158" s="0"/>
      <c r="FV2158" s="0"/>
      <c r="FW2158" s="0"/>
      <c r="FX2158" s="0"/>
      <c r="FY2158" s="0"/>
      <c r="FZ2158" s="0"/>
      <c r="GA2158" s="0"/>
      <c r="GB2158" s="0"/>
      <c r="GC2158" s="0"/>
      <c r="GD2158" s="0"/>
      <c r="GE2158" s="0"/>
      <c r="GF2158" s="0"/>
      <c r="GG2158" s="0"/>
      <c r="GH2158" s="0"/>
      <c r="GI2158" s="0"/>
      <c r="GJ2158" s="0"/>
      <c r="GK2158" s="0"/>
      <c r="GL2158" s="0"/>
      <c r="GM2158" s="0"/>
      <c r="GN2158" s="0"/>
      <c r="GO2158" s="0"/>
      <c r="GP2158" s="0"/>
      <c r="GQ2158" s="0"/>
      <c r="GR2158" s="0"/>
      <c r="GS2158" s="0"/>
      <c r="GT2158" s="0"/>
      <c r="GU2158" s="0"/>
      <c r="GV2158" s="0"/>
      <c r="GW2158" s="0"/>
      <c r="GX2158" s="0"/>
      <c r="GY2158" s="0"/>
      <c r="GZ2158" s="0"/>
      <c r="HA2158" s="0"/>
      <c r="HB2158" s="0"/>
      <c r="HC2158" s="0"/>
      <c r="HD2158" s="0"/>
      <c r="HE2158" s="0"/>
      <c r="HF2158" s="0"/>
      <c r="HG2158" s="0"/>
      <c r="HH2158" s="0"/>
      <c r="HI2158" s="0"/>
      <c r="HJ2158" s="0"/>
      <c r="HK2158" s="0"/>
      <c r="HL2158" s="0"/>
      <c r="HM2158" s="0"/>
      <c r="HN2158" s="0"/>
      <c r="HO2158" s="0"/>
      <c r="HP2158" s="0"/>
      <c r="HQ2158" s="0"/>
      <c r="HR2158" s="0"/>
      <c r="HS2158" s="0"/>
      <c r="HT2158" s="0"/>
      <c r="HU2158" s="0"/>
      <c r="HV2158" s="0"/>
      <c r="HW2158" s="0"/>
      <c r="HX2158" s="0"/>
      <c r="HY2158" s="0"/>
      <c r="HZ2158" s="0"/>
      <c r="IA2158" s="0"/>
      <c r="IB2158" s="0"/>
      <c r="IC2158" s="0"/>
      <c r="ID2158" s="0"/>
      <c r="IE2158" s="0"/>
      <c r="IF2158" s="0"/>
      <c r="IG2158" s="0"/>
      <c r="IH2158" s="0"/>
      <c r="II2158" s="0"/>
      <c r="IJ2158" s="0"/>
      <c r="IK2158" s="0"/>
      <c r="IL2158" s="0"/>
      <c r="IM2158" s="0"/>
      <c r="IN2158" s="0"/>
      <c r="IO2158" s="0"/>
      <c r="IP2158" s="0"/>
      <c r="IQ2158" s="0"/>
      <c r="IR2158" s="0"/>
      <c r="IS2158" s="0"/>
      <c r="IT2158" s="0"/>
      <c r="IU2158" s="0"/>
      <c r="IV2158" s="0"/>
      <c r="IW2158" s="0"/>
      <c r="IX2158" s="0"/>
      <c r="IY2158" s="0"/>
      <c r="IZ2158" s="0"/>
      <c r="JA2158" s="0"/>
      <c r="JB2158" s="0"/>
      <c r="JC2158" s="0"/>
      <c r="JD2158" s="0"/>
      <c r="JE2158" s="0"/>
      <c r="JF2158" s="0"/>
      <c r="JG2158" s="0"/>
      <c r="JH2158" s="0"/>
      <c r="JI2158" s="0"/>
      <c r="JJ2158" s="0"/>
      <c r="JK2158" s="0"/>
      <c r="JL2158" s="0"/>
      <c r="JM2158" s="0"/>
      <c r="JN2158" s="0"/>
      <c r="JO2158" s="0"/>
      <c r="JP2158" s="0"/>
      <c r="JQ2158" s="0"/>
      <c r="JR2158" s="0"/>
      <c r="JS2158" s="0"/>
      <c r="JT2158" s="0"/>
      <c r="JU2158" s="0"/>
      <c r="JV2158" s="0"/>
      <c r="JW2158" s="0"/>
      <c r="JX2158" s="0"/>
      <c r="JY2158" s="0"/>
      <c r="JZ2158" s="0"/>
      <c r="KA2158" s="0"/>
      <c r="KB2158" s="0"/>
      <c r="KC2158" s="0"/>
      <c r="KD2158" s="0"/>
      <c r="KE2158" s="0"/>
      <c r="KF2158" s="0"/>
      <c r="KG2158" s="0"/>
      <c r="KH2158" s="0"/>
      <c r="KI2158" s="0"/>
      <c r="KJ2158" s="0"/>
      <c r="KK2158" s="0"/>
      <c r="KL2158" s="0"/>
      <c r="KM2158" s="0"/>
      <c r="KN2158" s="0"/>
      <c r="KO2158" s="0"/>
      <c r="KP2158" s="0"/>
      <c r="KQ2158" s="0"/>
      <c r="KR2158" s="0"/>
      <c r="KS2158" s="0"/>
      <c r="KT2158" s="0"/>
      <c r="KU2158" s="0"/>
      <c r="KV2158" s="0"/>
      <c r="KW2158" s="0"/>
      <c r="KX2158" s="0"/>
      <c r="KY2158" s="0"/>
      <c r="KZ2158" s="0"/>
      <c r="LA2158" s="0"/>
      <c r="LB2158" s="0"/>
      <c r="LC2158" s="0"/>
      <c r="LD2158" s="0"/>
      <c r="LE2158" s="0"/>
      <c r="LF2158" s="0"/>
      <c r="LG2158" s="0"/>
      <c r="LH2158" s="0"/>
      <c r="LI2158" s="0"/>
      <c r="LJ2158" s="0"/>
      <c r="LK2158" s="0"/>
      <c r="LL2158" s="0"/>
      <c r="LM2158" s="0"/>
      <c r="LN2158" s="0"/>
      <c r="LO2158" s="0"/>
      <c r="LP2158" s="0"/>
      <c r="LQ2158" s="0"/>
      <c r="LR2158" s="0"/>
      <c r="LS2158" s="0"/>
      <c r="LT2158" s="0"/>
      <c r="LU2158" s="0"/>
      <c r="LV2158" s="0"/>
      <c r="LW2158" s="0"/>
      <c r="LX2158" s="0"/>
      <c r="LY2158" s="0"/>
      <c r="LZ2158" s="0"/>
      <c r="MA2158" s="0"/>
      <c r="MB2158" s="0"/>
      <c r="MC2158" s="0"/>
      <c r="MD2158" s="0"/>
      <c r="ME2158" s="0"/>
      <c r="MF2158" s="0"/>
      <c r="MG2158" s="0"/>
      <c r="MH2158" s="0"/>
      <c r="MI2158" s="0"/>
      <c r="MJ2158" s="0"/>
      <c r="MK2158" s="0"/>
      <c r="ML2158" s="0"/>
      <c r="MM2158" s="0"/>
      <c r="MN2158" s="0"/>
      <c r="MO2158" s="0"/>
      <c r="MP2158" s="0"/>
      <c r="MQ2158" s="0"/>
      <c r="MR2158" s="0"/>
      <c r="MS2158" s="0"/>
      <c r="MT2158" s="0"/>
      <c r="MU2158" s="0"/>
      <c r="MV2158" s="0"/>
      <c r="MW2158" s="0"/>
      <c r="MX2158" s="0"/>
      <c r="MY2158" s="0"/>
      <c r="MZ2158" s="0"/>
      <c r="NA2158" s="0"/>
      <c r="NB2158" s="0"/>
      <c r="NC2158" s="0"/>
      <c r="ND2158" s="0"/>
      <c r="NE2158" s="0"/>
      <c r="NF2158" s="0"/>
      <c r="NG2158" s="0"/>
      <c r="NH2158" s="0"/>
      <c r="NI2158" s="0"/>
      <c r="NJ2158" s="0"/>
      <c r="NK2158" s="0"/>
      <c r="NL2158" s="0"/>
      <c r="NM2158" s="0"/>
      <c r="NN2158" s="0"/>
      <c r="NO2158" s="0"/>
      <c r="NP2158" s="0"/>
      <c r="NQ2158" s="0"/>
      <c r="NR2158" s="0"/>
      <c r="NS2158" s="0"/>
      <c r="NT2158" s="0"/>
      <c r="NU2158" s="0"/>
      <c r="NV2158" s="0"/>
      <c r="NW2158" s="0"/>
      <c r="NX2158" s="0"/>
      <c r="NY2158" s="0"/>
      <c r="NZ2158" s="0"/>
      <c r="OA2158" s="0"/>
      <c r="OB2158" s="0"/>
      <c r="OC2158" s="0"/>
      <c r="OD2158" s="0"/>
      <c r="OE2158" s="0"/>
      <c r="OF2158" s="0"/>
      <c r="OG2158" s="0"/>
      <c r="OH2158" s="0"/>
      <c r="OI2158" s="0"/>
      <c r="OJ2158" s="0"/>
      <c r="OK2158" s="0"/>
      <c r="OL2158" s="0"/>
      <c r="OM2158" s="0"/>
      <c r="ON2158" s="0"/>
      <c r="OO2158" s="0"/>
      <c r="OP2158" s="0"/>
      <c r="OQ2158" s="0"/>
      <c r="OR2158" s="0"/>
      <c r="OS2158" s="0"/>
      <c r="OT2158" s="0"/>
      <c r="OU2158" s="0"/>
      <c r="OV2158" s="0"/>
      <c r="OW2158" s="0"/>
      <c r="OX2158" s="0"/>
      <c r="OY2158" s="0"/>
      <c r="OZ2158" s="0"/>
      <c r="PA2158" s="0"/>
      <c r="PB2158" s="0"/>
      <c r="PC2158" s="0"/>
      <c r="PD2158" s="0"/>
      <c r="PE2158" s="0"/>
      <c r="PF2158" s="0"/>
      <c r="PG2158" s="0"/>
      <c r="PH2158" s="0"/>
      <c r="PI2158" s="0"/>
      <c r="PJ2158" s="0"/>
      <c r="PK2158" s="0"/>
      <c r="PL2158" s="0"/>
      <c r="PM2158" s="0"/>
      <c r="PN2158" s="0"/>
      <c r="PO2158" s="0"/>
      <c r="PP2158" s="0"/>
      <c r="PQ2158" s="0"/>
      <c r="PR2158" s="0"/>
      <c r="PS2158" s="0"/>
      <c r="PT2158" s="0"/>
      <c r="PU2158" s="0"/>
      <c r="PV2158" s="0"/>
      <c r="PW2158" s="0"/>
      <c r="PX2158" s="0"/>
      <c r="PY2158" s="0"/>
      <c r="PZ2158" s="0"/>
      <c r="QA2158" s="0"/>
      <c r="QB2158" s="0"/>
      <c r="QC2158" s="0"/>
      <c r="QD2158" s="0"/>
      <c r="QE2158" s="0"/>
      <c r="QF2158" s="0"/>
      <c r="QG2158" s="0"/>
      <c r="QH2158" s="0"/>
      <c r="QI2158" s="0"/>
      <c r="QJ2158" s="0"/>
      <c r="QK2158" s="0"/>
      <c r="QL2158" s="0"/>
      <c r="QM2158" s="0"/>
      <c r="QN2158" s="0"/>
      <c r="QO2158" s="0"/>
      <c r="QP2158" s="0"/>
      <c r="QQ2158" s="0"/>
      <c r="QR2158" s="0"/>
      <c r="QS2158" s="0"/>
      <c r="QT2158" s="0"/>
      <c r="QU2158" s="0"/>
      <c r="QV2158" s="0"/>
      <c r="QW2158" s="0"/>
      <c r="QX2158" s="0"/>
      <c r="QY2158" s="0"/>
      <c r="QZ2158" s="0"/>
      <c r="RA2158" s="0"/>
      <c r="RB2158" s="0"/>
      <c r="RC2158" s="0"/>
      <c r="RD2158" s="0"/>
      <c r="RE2158" s="0"/>
      <c r="RF2158" s="0"/>
      <c r="RG2158" s="0"/>
      <c r="RH2158" s="0"/>
      <c r="RI2158" s="0"/>
      <c r="RJ2158" s="0"/>
      <c r="RK2158" s="0"/>
      <c r="RL2158" s="0"/>
      <c r="RM2158" s="0"/>
      <c r="RN2158" s="0"/>
      <c r="RO2158" s="0"/>
      <c r="RP2158" s="0"/>
      <c r="RQ2158" s="0"/>
      <c r="RR2158" s="0"/>
      <c r="RS2158" s="0"/>
      <c r="RT2158" s="0"/>
      <c r="RU2158" s="0"/>
      <c r="RV2158" s="0"/>
      <c r="RW2158" s="0"/>
      <c r="RX2158" s="0"/>
      <c r="RY2158" s="0"/>
      <c r="RZ2158" s="0"/>
      <c r="SA2158" s="0"/>
      <c r="SB2158" s="0"/>
      <c r="SC2158" s="0"/>
      <c r="SD2158" s="0"/>
      <c r="SE2158" s="0"/>
      <c r="SF2158" s="0"/>
      <c r="SG2158" s="0"/>
      <c r="SH2158" s="0"/>
      <c r="SI2158" s="0"/>
      <c r="SJ2158" s="0"/>
      <c r="SK2158" s="0"/>
      <c r="SL2158" s="0"/>
      <c r="SM2158" s="0"/>
      <c r="SN2158" s="0"/>
      <c r="SO2158" s="0"/>
      <c r="SP2158" s="0"/>
      <c r="SQ2158" s="0"/>
      <c r="SR2158" s="0"/>
      <c r="SS2158" s="0"/>
      <c r="ST2158" s="0"/>
      <c r="SU2158" s="0"/>
      <c r="SV2158" s="0"/>
      <c r="SW2158" s="0"/>
      <c r="SX2158" s="0"/>
      <c r="SY2158" s="0"/>
      <c r="SZ2158" s="0"/>
      <c r="TA2158" s="0"/>
      <c r="TB2158" s="0"/>
      <c r="TC2158" s="0"/>
      <c r="TD2158" s="0"/>
      <c r="TE2158" s="0"/>
      <c r="TF2158" s="0"/>
      <c r="TG2158" s="0"/>
      <c r="TH2158" s="0"/>
      <c r="TI2158" s="0"/>
      <c r="TJ2158" s="0"/>
      <c r="TK2158" s="0"/>
      <c r="TL2158" s="0"/>
      <c r="TM2158" s="0"/>
      <c r="TN2158" s="0"/>
      <c r="TO2158" s="0"/>
      <c r="TP2158" s="0"/>
      <c r="TQ2158" s="0"/>
      <c r="TR2158" s="0"/>
      <c r="TS2158" s="0"/>
      <c r="TT2158" s="0"/>
      <c r="TU2158" s="0"/>
      <c r="TV2158" s="0"/>
      <c r="TW2158" s="0"/>
      <c r="TX2158" s="0"/>
      <c r="TY2158" s="0"/>
      <c r="TZ2158" s="0"/>
      <c r="UA2158" s="0"/>
      <c r="UB2158" s="0"/>
      <c r="UC2158" s="0"/>
      <c r="UD2158" s="0"/>
      <c r="UE2158" s="0"/>
      <c r="UF2158" s="0"/>
      <c r="UG2158" s="0"/>
      <c r="UH2158" s="0"/>
      <c r="UI2158" s="0"/>
      <c r="UJ2158" s="0"/>
      <c r="UK2158" s="0"/>
      <c r="UL2158" s="0"/>
      <c r="UM2158" s="0"/>
      <c r="UN2158" s="0"/>
      <c r="UO2158" s="0"/>
      <c r="UP2158" s="0"/>
      <c r="UQ2158" s="0"/>
      <c r="UR2158" s="0"/>
      <c r="US2158" s="0"/>
      <c r="UT2158" s="0"/>
      <c r="UU2158" s="0"/>
      <c r="UV2158" s="0"/>
      <c r="UW2158" s="0"/>
      <c r="UX2158" s="0"/>
      <c r="UY2158" s="0"/>
      <c r="UZ2158" s="0"/>
      <c r="VA2158" s="0"/>
      <c r="VB2158" s="0"/>
      <c r="VC2158" s="0"/>
      <c r="VD2158" s="0"/>
      <c r="VE2158" s="0"/>
      <c r="VF2158" s="0"/>
      <c r="VG2158" s="0"/>
      <c r="VH2158" s="0"/>
      <c r="VI2158" s="0"/>
      <c r="VJ2158" s="0"/>
      <c r="VK2158" s="0"/>
      <c r="VL2158" s="0"/>
      <c r="VM2158" s="0"/>
      <c r="VN2158" s="0"/>
      <c r="VO2158" s="0"/>
      <c r="VP2158" s="0"/>
      <c r="VQ2158" s="0"/>
      <c r="VR2158" s="0"/>
      <c r="VS2158" s="0"/>
      <c r="VT2158" s="0"/>
      <c r="VU2158" s="0"/>
      <c r="VV2158" s="0"/>
      <c r="VW2158" s="0"/>
      <c r="VX2158" s="0"/>
      <c r="VY2158" s="0"/>
      <c r="VZ2158" s="0"/>
      <c r="WA2158" s="0"/>
      <c r="WB2158" s="0"/>
      <c r="WC2158" s="0"/>
      <c r="WD2158" s="0"/>
      <c r="WE2158" s="0"/>
      <c r="WF2158" s="0"/>
      <c r="WG2158" s="0"/>
      <c r="WH2158" s="0"/>
      <c r="WI2158" s="0"/>
      <c r="WJ2158" s="0"/>
      <c r="WK2158" s="0"/>
      <c r="WL2158" s="0"/>
      <c r="WM2158" s="0"/>
      <c r="WN2158" s="0"/>
      <c r="WO2158" s="0"/>
      <c r="WP2158" s="0"/>
      <c r="WQ2158" s="0"/>
      <c r="WR2158" s="0"/>
      <c r="WS2158" s="0"/>
      <c r="WT2158" s="0"/>
      <c r="WU2158" s="0"/>
      <c r="WV2158" s="0"/>
      <c r="WW2158" s="0"/>
      <c r="WX2158" s="0"/>
      <c r="WY2158" s="0"/>
      <c r="WZ2158" s="0"/>
      <c r="XA2158" s="0"/>
      <c r="XB2158" s="0"/>
      <c r="XC2158" s="0"/>
      <c r="XD2158" s="0"/>
      <c r="XE2158" s="0"/>
      <c r="XF2158" s="0"/>
      <c r="XG2158" s="0"/>
      <c r="XH2158" s="0"/>
      <c r="XI2158" s="0"/>
      <c r="XJ2158" s="0"/>
      <c r="XK2158" s="0"/>
      <c r="XL2158" s="0"/>
      <c r="XM2158" s="0"/>
      <c r="XN2158" s="0"/>
      <c r="XO2158" s="0"/>
      <c r="XP2158" s="0"/>
      <c r="XQ2158" s="0"/>
      <c r="XR2158" s="0"/>
      <c r="XS2158" s="0"/>
      <c r="XT2158" s="0"/>
      <c r="XU2158" s="0"/>
      <c r="XV2158" s="0"/>
      <c r="XW2158" s="0"/>
      <c r="XX2158" s="0"/>
      <c r="XY2158" s="0"/>
      <c r="XZ2158" s="0"/>
      <c r="YA2158" s="0"/>
      <c r="YB2158" s="0"/>
      <c r="YC2158" s="0"/>
      <c r="YD2158" s="0"/>
      <c r="YE2158" s="0"/>
      <c r="YF2158" s="0"/>
      <c r="YG2158" s="0"/>
      <c r="YH2158" s="0"/>
      <c r="YI2158" s="0"/>
      <c r="YJ2158" s="0"/>
      <c r="YK2158" s="0"/>
      <c r="YL2158" s="0"/>
      <c r="YM2158" s="0"/>
      <c r="YN2158" s="0"/>
      <c r="YO2158" s="0"/>
      <c r="YP2158" s="0"/>
      <c r="YQ2158" s="0"/>
      <c r="YR2158" s="0"/>
      <c r="YS2158" s="0"/>
      <c r="YT2158" s="0"/>
      <c r="YU2158" s="0"/>
      <c r="YV2158" s="0"/>
      <c r="YW2158" s="0"/>
      <c r="YX2158" s="0"/>
      <c r="YY2158" s="0"/>
      <c r="YZ2158" s="0"/>
      <c r="ZA2158" s="0"/>
      <c r="ZB2158" s="0"/>
      <c r="ZC2158" s="0"/>
      <c r="ZD2158" s="0"/>
      <c r="ZE2158" s="0"/>
      <c r="ZF2158" s="0"/>
      <c r="ZG2158" s="0"/>
      <c r="ZH2158" s="0"/>
      <c r="ZI2158" s="0"/>
      <c r="ZJ2158" s="0"/>
      <c r="ZK2158" s="0"/>
      <c r="ZL2158" s="0"/>
      <c r="ZM2158" s="0"/>
      <c r="ZN2158" s="0"/>
      <c r="ZO2158" s="0"/>
      <c r="ZP2158" s="0"/>
      <c r="ZQ2158" s="0"/>
      <c r="ZR2158" s="0"/>
      <c r="ZS2158" s="0"/>
      <c r="ZT2158" s="0"/>
      <c r="ZU2158" s="0"/>
      <c r="ZV2158" s="0"/>
      <c r="ZW2158" s="0"/>
      <c r="ZX2158" s="0"/>
      <c r="ZY2158" s="0"/>
      <c r="ZZ2158" s="0"/>
      <c r="AAA2158" s="0"/>
      <c r="AAB2158" s="0"/>
      <c r="AAC2158" s="0"/>
      <c r="AAD2158" s="0"/>
      <c r="AAE2158" s="0"/>
      <c r="AAF2158" s="0"/>
      <c r="AAG2158" s="0"/>
      <c r="AAH2158" s="0"/>
      <c r="AAI2158" s="0"/>
      <c r="AAJ2158" s="0"/>
      <c r="AAK2158" s="0"/>
      <c r="AAL2158" s="0"/>
      <c r="AAM2158" s="0"/>
      <c r="AAN2158" s="0"/>
      <c r="AAO2158" s="0"/>
      <c r="AAP2158" s="0"/>
      <c r="AAQ2158" s="0"/>
      <c r="AAR2158" s="0"/>
      <c r="AAS2158" s="0"/>
      <c r="AAT2158" s="0"/>
      <c r="AAU2158" s="0"/>
      <c r="AAV2158" s="0"/>
      <c r="AAW2158" s="0"/>
      <c r="AAX2158" s="0"/>
      <c r="AAY2158" s="0"/>
      <c r="AAZ2158" s="0"/>
      <c r="ABA2158" s="0"/>
      <c r="ABB2158" s="0"/>
      <c r="ABC2158" s="0"/>
      <c r="ABD2158" s="0"/>
      <c r="ABE2158" s="0"/>
      <c r="ABF2158" s="0"/>
      <c r="ABG2158" s="0"/>
      <c r="ABH2158" s="0"/>
      <c r="ABI2158" s="0"/>
      <c r="ABJ2158" s="0"/>
      <c r="ABK2158" s="0"/>
      <c r="ABL2158" s="0"/>
      <c r="ABM2158" s="0"/>
      <c r="ABN2158" s="0"/>
      <c r="ABO2158" s="0"/>
      <c r="ABP2158" s="0"/>
      <c r="ABQ2158" s="0"/>
      <c r="ABR2158" s="0"/>
      <c r="ABS2158" s="0"/>
      <c r="ABT2158" s="0"/>
      <c r="ABU2158" s="0"/>
      <c r="ABV2158" s="0"/>
      <c r="ABW2158" s="0"/>
      <c r="ABX2158" s="0"/>
      <c r="ABY2158" s="0"/>
      <c r="ABZ2158" s="0"/>
      <c r="ACA2158" s="0"/>
      <c r="ACB2158" s="0"/>
      <c r="ACC2158" s="0"/>
      <c r="ACD2158" s="0"/>
      <c r="ACE2158" s="0"/>
      <c r="ACF2158" s="0"/>
      <c r="ACG2158" s="0"/>
      <c r="ACH2158" s="0"/>
      <c r="ACI2158" s="0"/>
      <c r="ACJ2158" s="0"/>
      <c r="ACK2158" s="0"/>
      <c r="ACL2158" s="0"/>
      <c r="ACM2158" s="0"/>
      <c r="ACN2158" s="0"/>
      <c r="ACO2158" s="0"/>
      <c r="ACP2158" s="0"/>
      <c r="ACQ2158" s="0"/>
      <c r="ACR2158" s="0"/>
      <c r="ACS2158" s="0"/>
      <c r="ACT2158" s="0"/>
      <c r="ACU2158" s="0"/>
      <c r="ACV2158" s="0"/>
      <c r="ACW2158" s="0"/>
      <c r="ACX2158" s="0"/>
      <c r="ACY2158" s="0"/>
      <c r="ACZ2158" s="0"/>
      <c r="ADA2158" s="0"/>
      <c r="ADB2158" s="0"/>
      <c r="ADC2158" s="0"/>
      <c r="ADD2158" s="0"/>
      <c r="ADE2158" s="0"/>
      <c r="ADF2158" s="0"/>
      <c r="ADG2158" s="0"/>
      <c r="ADH2158" s="0"/>
      <c r="ADI2158" s="0"/>
      <c r="ADJ2158" s="0"/>
      <c r="ADK2158" s="0"/>
      <c r="ADL2158" s="0"/>
      <c r="ADM2158" s="0"/>
      <c r="ADN2158" s="0"/>
      <c r="ADO2158" s="0"/>
      <c r="ADP2158" s="0"/>
      <c r="ADQ2158" s="0"/>
      <c r="ADR2158" s="0"/>
      <c r="ADS2158" s="0"/>
      <c r="ADT2158" s="0"/>
      <c r="ADU2158" s="0"/>
      <c r="ADV2158" s="0"/>
      <c r="ADW2158" s="0"/>
      <c r="ADX2158" s="0"/>
      <c r="ADY2158" s="0"/>
      <c r="ADZ2158" s="0"/>
      <c r="AEA2158" s="0"/>
      <c r="AEB2158" s="0"/>
      <c r="AEC2158" s="0"/>
      <c r="AED2158" s="0"/>
      <c r="AEE2158" s="0"/>
      <c r="AEF2158" s="0"/>
      <c r="AEG2158" s="0"/>
      <c r="AEH2158" s="0"/>
      <c r="AEI2158" s="0"/>
      <c r="AEJ2158" s="0"/>
      <c r="AEK2158" s="0"/>
      <c r="AEL2158" s="0"/>
      <c r="AEM2158" s="0"/>
      <c r="AEN2158" s="0"/>
      <c r="AEO2158" s="0"/>
      <c r="AEP2158" s="0"/>
      <c r="AEQ2158" s="0"/>
      <c r="AER2158" s="0"/>
      <c r="AES2158" s="0"/>
      <c r="AET2158" s="0"/>
      <c r="AEU2158" s="0"/>
      <c r="AEV2158" s="0"/>
      <c r="AEW2158" s="0"/>
      <c r="AEX2158" s="0"/>
      <c r="AEY2158" s="0"/>
      <c r="AEZ2158" s="0"/>
      <c r="AFA2158" s="0"/>
      <c r="AFB2158" s="0"/>
      <c r="AFC2158" s="0"/>
      <c r="AFD2158" s="0"/>
      <c r="AFE2158" s="0"/>
      <c r="AFF2158" s="0"/>
      <c r="AFG2158" s="0"/>
      <c r="AFH2158" s="0"/>
      <c r="AFI2158" s="0"/>
      <c r="AFJ2158" s="0"/>
      <c r="AFK2158" s="0"/>
      <c r="AFL2158" s="0"/>
      <c r="AFM2158" s="0"/>
      <c r="AFN2158" s="0"/>
      <c r="AFO2158" s="0"/>
      <c r="AFP2158" s="0"/>
      <c r="AFQ2158" s="0"/>
      <c r="AFR2158" s="0"/>
      <c r="AFS2158" s="0"/>
      <c r="AFT2158" s="0"/>
      <c r="AFU2158" s="0"/>
      <c r="AFV2158" s="0"/>
      <c r="AFW2158" s="0"/>
      <c r="AFX2158" s="0"/>
      <c r="AFY2158" s="0"/>
      <c r="AFZ2158" s="0"/>
      <c r="AGA2158" s="0"/>
      <c r="AGB2158" s="0"/>
      <c r="AGC2158" s="0"/>
      <c r="AGD2158" s="0"/>
      <c r="AGE2158" s="0"/>
      <c r="AGF2158" s="0"/>
      <c r="AGG2158" s="0"/>
      <c r="AGH2158" s="0"/>
      <c r="AGI2158" s="0"/>
      <c r="AGJ2158" s="0"/>
      <c r="AGK2158" s="0"/>
      <c r="AGL2158" s="0"/>
      <c r="AGM2158" s="0"/>
      <c r="AGN2158" s="0"/>
      <c r="AGO2158" s="0"/>
      <c r="AGP2158" s="0"/>
      <c r="AGQ2158" s="0"/>
      <c r="AGR2158" s="0"/>
      <c r="AGS2158" s="0"/>
      <c r="AGT2158" s="0"/>
      <c r="AGU2158" s="0"/>
      <c r="AGV2158" s="0"/>
      <c r="AGW2158" s="0"/>
      <c r="AGX2158" s="0"/>
      <c r="AGY2158" s="0"/>
      <c r="AGZ2158" s="0"/>
      <c r="AHA2158" s="0"/>
      <c r="AHB2158" s="0"/>
      <c r="AHC2158" s="0"/>
      <c r="AHD2158" s="0"/>
      <c r="AHE2158" s="0"/>
      <c r="AHF2158" s="0"/>
      <c r="AHG2158" s="0"/>
      <c r="AHH2158" s="0"/>
      <c r="AHI2158" s="0"/>
      <c r="AHJ2158" s="0"/>
      <c r="AHK2158" s="0"/>
      <c r="AHL2158" s="0"/>
      <c r="AHM2158" s="0"/>
      <c r="AHN2158" s="0"/>
      <c r="AHO2158" s="0"/>
      <c r="AHP2158" s="0"/>
      <c r="AHQ2158" s="0"/>
      <c r="AHR2158" s="0"/>
      <c r="AHS2158" s="0"/>
      <c r="AHT2158" s="0"/>
      <c r="AHU2158" s="0"/>
      <c r="AHV2158" s="0"/>
      <c r="AHW2158" s="0"/>
      <c r="AHX2158" s="0"/>
      <c r="AHY2158" s="0"/>
      <c r="AHZ2158" s="0"/>
      <c r="AIA2158" s="0"/>
      <c r="AIB2158" s="0"/>
      <c r="AIC2158" s="0"/>
      <c r="AID2158" s="0"/>
      <c r="AIE2158" s="0"/>
      <c r="AIF2158" s="0"/>
      <c r="AIG2158" s="0"/>
      <c r="AIH2158" s="0"/>
      <c r="AII2158" s="0"/>
      <c r="AIJ2158" s="0"/>
      <c r="AIK2158" s="0"/>
      <c r="AIL2158" s="0"/>
      <c r="AIM2158" s="0"/>
      <c r="AIN2158" s="0"/>
      <c r="AIO2158" s="0"/>
      <c r="AIP2158" s="0"/>
      <c r="AIQ2158" s="0"/>
      <c r="AIR2158" s="0"/>
      <c r="AIS2158" s="0"/>
      <c r="AIT2158" s="0"/>
      <c r="AIU2158" s="0"/>
      <c r="AIV2158" s="0"/>
      <c r="AIW2158" s="0"/>
      <c r="AIX2158" s="0"/>
      <c r="AIY2158" s="0"/>
      <c r="AIZ2158" s="0"/>
      <c r="AJA2158" s="0"/>
      <c r="AJB2158" s="0"/>
      <c r="AJC2158" s="0"/>
      <c r="AJD2158" s="0"/>
      <c r="AJE2158" s="0"/>
      <c r="AJF2158" s="0"/>
      <c r="AJG2158" s="0"/>
      <c r="AJH2158" s="0"/>
      <c r="AJI2158" s="0"/>
      <c r="AJJ2158" s="0"/>
      <c r="AJK2158" s="0"/>
      <c r="AJL2158" s="0"/>
      <c r="AJM2158" s="0"/>
      <c r="AJN2158" s="0"/>
      <c r="AJO2158" s="0"/>
      <c r="AJP2158" s="0"/>
      <c r="AJQ2158" s="0"/>
      <c r="AJR2158" s="0"/>
      <c r="AJS2158" s="0"/>
      <c r="AJT2158" s="0"/>
      <c r="AJU2158" s="0"/>
      <c r="AJV2158" s="0"/>
      <c r="AJW2158" s="0"/>
      <c r="AJX2158" s="0"/>
      <c r="AJY2158" s="0"/>
      <c r="AJZ2158" s="0"/>
      <c r="AKA2158" s="0"/>
      <c r="AKB2158" s="0"/>
      <c r="AKC2158" s="0"/>
      <c r="AKD2158" s="0"/>
      <c r="AKE2158" s="0"/>
      <c r="AKF2158" s="0"/>
      <c r="AKG2158" s="0"/>
      <c r="AKH2158" s="0"/>
      <c r="AKI2158" s="0"/>
      <c r="AKJ2158" s="0"/>
      <c r="AKK2158" s="0"/>
      <c r="AKL2158" s="0"/>
      <c r="AKM2158" s="0"/>
      <c r="AKN2158" s="0"/>
      <c r="AKO2158" s="0"/>
      <c r="AKP2158" s="0"/>
      <c r="AKQ2158" s="0"/>
      <c r="AKR2158" s="0"/>
      <c r="AKS2158" s="0"/>
      <c r="AKT2158" s="0"/>
      <c r="AKU2158" s="0"/>
      <c r="AKV2158" s="0"/>
      <c r="AKW2158" s="0"/>
      <c r="AKX2158" s="0"/>
      <c r="AKY2158" s="0"/>
      <c r="AKZ2158" s="0"/>
      <c r="ALA2158" s="0"/>
      <c r="ALB2158" s="0"/>
      <c r="ALC2158" s="0"/>
      <c r="ALD2158" s="0"/>
      <c r="ALE2158" s="0"/>
      <c r="ALF2158" s="0"/>
      <c r="ALG2158" s="0"/>
      <c r="ALH2158" s="0"/>
      <c r="ALI2158" s="0"/>
      <c r="ALJ2158" s="0"/>
      <c r="ALK2158" s="0"/>
      <c r="ALL2158" s="0"/>
      <c r="ALM2158" s="0"/>
      <c r="ALN2158" s="0"/>
      <c r="ALO2158" s="0"/>
      <c r="ALP2158" s="0"/>
      <c r="ALQ2158" s="0"/>
      <c r="ALR2158" s="0"/>
      <c r="ALS2158" s="0"/>
      <c r="ALT2158" s="0"/>
      <c r="ALU2158" s="0"/>
      <c r="ALV2158" s="0"/>
      <c r="ALW2158" s="0"/>
      <c r="ALX2158" s="0"/>
      <c r="ALY2158" s="0"/>
      <c r="ALZ2158" s="0"/>
      <c r="AMA2158" s="0"/>
      <c r="AMB2158" s="0"/>
      <c r="AMC2158" s="0"/>
      <c r="AMD2158" s="0"/>
      <c r="AME2158" s="0"/>
      <c r="AMF2158" s="0"/>
      <c r="AMG2158" s="0"/>
      <c r="AMH2158" s="0"/>
      <c r="AMI2158" s="0"/>
      <c r="AMJ2158" s="0"/>
    </row>
    <row r="2159" customFormat="false" ht="13.8" hidden="false" customHeight="false" outlineLevel="0" collapsed="false">
      <c r="A2159" s="0"/>
      <c r="B2159" s="0"/>
      <c r="C2159" s="164" t="s">
        <v>3991</v>
      </c>
      <c r="D2159" s="165" t="s">
        <v>3992</v>
      </c>
      <c r="E2159" s="153"/>
    </row>
    <row r="2160" customFormat="false" ht="13.8" hidden="false" customHeight="false" outlineLevel="0" collapsed="false">
      <c r="A2160" s="151" t="s">
        <v>3993</v>
      </c>
      <c r="B2160" s="164" t="s">
        <v>3992</v>
      </c>
      <c r="C2160" s="153" t="s">
        <v>3994</v>
      </c>
      <c r="D2160" s="176" t="s">
        <v>101</v>
      </c>
      <c r="E2160" s="153" t="s">
        <v>1469</v>
      </c>
    </row>
    <row r="2161" customFormat="false" ht="30.55" hidden="false" customHeight="false" outlineLevel="0" collapsed="false">
      <c r="A2161" s="177" t="s">
        <v>3995</v>
      </c>
      <c r="B2161" s="153" t="s">
        <v>101</v>
      </c>
      <c r="C2161" s="152" t="s">
        <v>1643</v>
      </c>
      <c r="D2161" s="187"/>
      <c r="E2161" s="153" t="s">
        <v>3996</v>
      </c>
    </row>
    <row r="2162" customFormat="false" ht="13.8" hidden="false" customHeight="false" outlineLevel="0" collapsed="false">
      <c r="A2162" s="151" t="s">
        <v>1645</v>
      </c>
      <c r="B2162" s="152" t="s">
        <v>3997</v>
      </c>
      <c r="C2162" s="152" t="s">
        <v>3998</v>
      </c>
      <c r="D2162" s="124" t="s">
        <v>3902</v>
      </c>
      <c r="E2162" s="153"/>
    </row>
    <row r="2163" customFormat="false" ht="13.8" hidden="false" customHeight="false" outlineLevel="0" collapsed="false">
      <c r="A2163" s="151" t="s">
        <v>3999</v>
      </c>
      <c r="B2163" s="152" t="s">
        <v>3902</v>
      </c>
      <c r="C2163" s="152" t="s">
        <v>3868</v>
      </c>
      <c r="D2163" s="124" t="s">
        <v>2064</v>
      </c>
      <c r="E2163" s="153"/>
    </row>
    <row r="2164" customFormat="false" ht="13.8" hidden="false" customHeight="false" outlineLevel="0" collapsed="false">
      <c r="A2164" s="151" t="s">
        <v>4000</v>
      </c>
      <c r="B2164" s="152" t="s">
        <v>2064</v>
      </c>
      <c r="C2164" s="164" t="s">
        <v>4001</v>
      </c>
      <c r="D2164" s="124"/>
      <c r="E2164" s="153" t="s">
        <v>4002</v>
      </c>
    </row>
    <row r="2165" customFormat="false" ht="20.85" hidden="false" customHeight="false" outlineLevel="0" collapsed="false">
      <c r="A2165" s="151" t="s">
        <v>4003</v>
      </c>
      <c r="B2165" s="152" t="s">
        <v>1707</v>
      </c>
      <c r="C2165" s="152" t="s">
        <v>4004</v>
      </c>
      <c r="D2165" s="124" t="s">
        <v>1774</v>
      </c>
      <c r="E2165" s="153" t="s">
        <v>3780</v>
      </c>
    </row>
    <row r="2166" customFormat="false" ht="13.8" hidden="false" customHeight="false" outlineLevel="0" collapsed="false">
      <c r="A2166" s="151" t="s">
        <v>3781</v>
      </c>
      <c r="B2166" s="152" t="s">
        <v>3782</v>
      </c>
      <c r="C2166" s="152" t="s">
        <v>4005</v>
      </c>
      <c r="D2166" s="124" t="s">
        <v>4006</v>
      </c>
      <c r="E2166" s="153"/>
    </row>
    <row r="2167" customFormat="false" ht="13.8" hidden="false" customHeight="false" outlineLevel="0" collapsed="false">
      <c r="A2167" s="151" t="s">
        <v>4007</v>
      </c>
      <c r="B2167" s="152" t="s">
        <v>4006</v>
      </c>
      <c r="C2167" s="164" t="s">
        <v>4008</v>
      </c>
      <c r="D2167" s="165" t="s">
        <v>4009</v>
      </c>
      <c r="E2167" s="153"/>
    </row>
    <row r="2168" customFormat="false" ht="30.55" hidden="false" customHeight="false" outlineLevel="0" collapsed="false">
      <c r="A2168" s="151" t="s">
        <v>4010</v>
      </c>
      <c r="B2168" s="164" t="s">
        <v>4009</v>
      </c>
      <c r="C2168" s="152" t="s">
        <v>4011</v>
      </c>
      <c r="D2168" s="124" t="s">
        <v>4012</v>
      </c>
      <c r="E2168" s="153" t="s">
        <v>4013</v>
      </c>
    </row>
    <row r="2169" customFormat="false" ht="13.8" hidden="false" customHeight="false" outlineLevel="0" collapsed="false">
      <c r="A2169" s="151" t="s">
        <v>4014</v>
      </c>
      <c r="B2169" s="152" t="s">
        <v>4012</v>
      </c>
      <c r="C2169" s="153" t="s">
        <v>4015</v>
      </c>
      <c r="D2169" s="176" t="s">
        <v>4016</v>
      </c>
      <c r="E2169" s="153" t="s">
        <v>4017</v>
      </c>
    </row>
    <row r="2170" customFormat="false" ht="20.85" hidden="false" customHeight="false" outlineLevel="0" collapsed="false">
      <c r="A2170" s="177" t="s">
        <v>4018</v>
      </c>
      <c r="B2170" s="153" t="s">
        <v>4016</v>
      </c>
      <c r="C2170" s="152" t="s">
        <v>4019</v>
      </c>
      <c r="D2170" s="124" t="s">
        <v>4020</v>
      </c>
      <c r="E2170" s="153"/>
    </row>
    <row r="2171" customFormat="false" ht="13.8" hidden="false" customHeight="false" outlineLevel="0" collapsed="false">
      <c r="A2171" s="151" t="s">
        <v>4021</v>
      </c>
      <c r="B2171" s="152" t="s">
        <v>4020</v>
      </c>
      <c r="C2171" s="164" t="s">
        <v>4022</v>
      </c>
      <c r="D2171" s="165" t="s">
        <v>4023</v>
      </c>
      <c r="E2171" s="153"/>
    </row>
    <row r="2172" customFormat="false" ht="20.85" hidden="false" customHeight="false" outlineLevel="0" collapsed="false">
      <c r="A2172" s="151" t="s">
        <v>4024</v>
      </c>
      <c r="B2172" s="164" t="s">
        <v>4023</v>
      </c>
      <c r="C2172" s="152" t="s">
        <v>4025</v>
      </c>
      <c r="D2172" s="124" t="s">
        <v>1402</v>
      </c>
      <c r="E2172" s="153" t="s">
        <v>4026</v>
      </c>
    </row>
    <row r="2173" customFormat="false" ht="20.85" hidden="false" customHeight="false" outlineLevel="0" collapsed="false">
      <c r="A2173" s="151" t="s">
        <v>753</v>
      </c>
      <c r="B2173" s="152" t="s">
        <v>4027</v>
      </c>
      <c r="C2173" s="164" t="s">
        <v>4028</v>
      </c>
      <c r="D2173" s="187" t="s">
        <v>4029</v>
      </c>
      <c r="E2173" s="153" t="s">
        <v>4030</v>
      </c>
    </row>
    <row r="2174" customFormat="false" ht="13.8" hidden="false" customHeight="false" outlineLevel="0" collapsed="false">
      <c r="A2174" s="151" t="s">
        <v>2103</v>
      </c>
      <c r="B2174" s="164" t="s">
        <v>4031</v>
      </c>
      <c r="C2174" s="152" t="s">
        <v>4032</v>
      </c>
      <c r="D2174" s="124" t="s">
        <v>1477</v>
      </c>
      <c r="E2174" s="153"/>
    </row>
    <row r="2175" customFormat="false" ht="13.8" hidden="false" customHeight="false" outlineLevel="0" collapsed="false">
      <c r="A2175" s="151" t="s">
        <v>4033</v>
      </c>
      <c r="B2175" s="152" t="s">
        <v>1477</v>
      </c>
      <c r="C2175" s="152" t="s">
        <v>4034</v>
      </c>
      <c r="D2175" s="124" t="s">
        <v>4035</v>
      </c>
      <c r="E2175" s="153"/>
    </row>
    <row r="2176" customFormat="false" ht="13.8" hidden="false" customHeight="false" outlineLevel="0" collapsed="false">
      <c r="A2176" s="151" t="s">
        <v>4036</v>
      </c>
      <c r="B2176" s="152" t="s">
        <v>4035</v>
      </c>
      <c r="C2176" s="152" t="s">
        <v>4037</v>
      </c>
      <c r="D2176" s="124"/>
      <c r="E2176" s="153" t="s">
        <v>4038</v>
      </c>
    </row>
    <row r="2177" customFormat="false" ht="13.8" hidden="false" customHeight="false" outlineLevel="0" collapsed="false">
      <c r="A2177" s="151" t="s">
        <v>4039</v>
      </c>
      <c r="B2177" s="152" t="s">
        <v>4040</v>
      </c>
      <c r="C2177" s="152" t="s">
        <v>4041</v>
      </c>
      <c r="D2177" s="124" t="s">
        <v>4042</v>
      </c>
      <c r="E2177" s="153"/>
    </row>
    <row r="2178" customFormat="false" ht="13.8" hidden="false" customHeight="false" outlineLevel="0" collapsed="false">
      <c r="A2178" s="151" t="s">
        <v>4043</v>
      </c>
      <c r="B2178" s="152" t="s">
        <v>4044</v>
      </c>
      <c r="C2178" s="152" t="s">
        <v>4045</v>
      </c>
      <c r="D2178" s="124" t="s">
        <v>4046</v>
      </c>
      <c r="E2178" s="153"/>
    </row>
    <row r="2179" customFormat="false" ht="13.8" hidden="false" customHeight="false" outlineLevel="0" collapsed="false">
      <c r="A2179" s="151" t="s">
        <v>4047</v>
      </c>
      <c r="B2179" s="152" t="s">
        <v>4046</v>
      </c>
      <c r="C2179" s="152" t="s">
        <v>4048</v>
      </c>
      <c r="D2179" s="124" t="s">
        <v>1431</v>
      </c>
      <c r="E2179" s="153"/>
    </row>
    <row r="2180" customFormat="false" ht="20.85" hidden="false" customHeight="false" outlineLevel="0" collapsed="false">
      <c r="A2180" s="151" t="s">
        <v>4049</v>
      </c>
      <c r="B2180" s="152" t="s">
        <v>1431</v>
      </c>
      <c r="C2180" s="152" t="s">
        <v>4050</v>
      </c>
      <c r="D2180" s="187" t="s">
        <v>4051</v>
      </c>
      <c r="E2180" s="153" t="s">
        <v>4052</v>
      </c>
    </row>
    <row r="2181" customFormat="false" ht="13.8" hidden="false" customHeight="false" outlineLevel="0" collapsed="false">
      <c r="A2181" s="151" t="s">
        <v>4053</v>
      </c>
      <c r="B2181" s="152" t="s">
        <v>4054</v>
      </c>
      <c r="C2181" s="164" t="s">
        <v>4055</v>
      </c>
      <c r="D2181" s="187"/>
      <c r="E2181" s="153" t="s">
        <v>4056</v>
      </c>
    </row>
    <row r="2182" customFormat="false" ht="20.85" hidden="false" customHeight="false" outlineLevel="0" collapsed="false">
      <c r="A2182" s="151" t="s">
        <v>4057</v>
      </c>
      <c r="B2182" s="164" t="s">
        <v>3007</v>
      </c>
      <c r="C2182" s="152" t="s">
        <v>4058</v>
      </c>
      <c r="D2182" s="124" t="s">
        <v>4059</v>
      </c>
      <c r="E2182" s="153"/>
    </row>
    <row r="2183" customFormat="false" ht="20.85" hidden="false" customHeight="false" outlineLevel="0" collapsed="false">
      <c r="A2183" s="151" t="s">
        <v>4060</v>
      </c>
      <c r="B2183" s="152" t="s">
        <v>4059</v>
      </c>
      <c r="C2183" s="152" t="s">
        <v>4061</v>
      </c>
      <c r="D2183" s="124"/>
      <c r="E2183" s="153" t="s">
        <v>4062</v>
      </c>
    </row>
    <row r="2184" customFormat="false" ht="13.8" hidden="false" customHeight="false" outlineLevel="0" collapsed="false">
      <c r="A2184" s="151" t="s">
        <v>804</v>
      </c>
      <c r="B2184" s="152" t="s">
        <v>4063</v>
      </c>
      <c r="C2184" s="164" t="s">
        <v>4064</v>
      </c>
      <c r="D2184" s="165" t="s">
        <v>1868</v>
      </c>
      <c r="E2184" s="153"/>
    </row>
    <row r="2185" customFormat="false" ht="13.8" hidden="false" customHeight="false" outlineLevel="0" collapsed="false">
      <c r="A2185" s="151" t="s">
        <v>4065</v>
      </c>
      <c r="B2185" s="164" t="s">
        <v>1868</v>
      </c>
      <c r="C2185" s="152" t="s">
        <v>4066</v>
      </c>
      <c r="D2185" s="124" t="s">
        <v>4067</v>
      </c>
      <c r="E2185" s="153"/>
    </row>
    <row r="2186" customFormat="false" ht="13.8" hidden="false" customHeight="false" outlineLevel="0" collapsed="false">
      <c r="A2186" s="151" t="s">
        <v>4068</v>
      </c>
      <c r="B2186" s="152" t="s">
        <v>4067</v>
      </c>
      <c r="C2186" s="152" t="s">
        <v>4069</v>
      </c>
      <c r="D2186" s="124" t="s">
        <v>2023</v>
      </c>
      <c r="E2186" s="153"/>
    </row>
    <row r="2187" customFormat="false" ht="13.8" hidden="false" customHeight="false" outlineLevel="0" collapsed="false">
      <c r="A2187" s="151" t="s">
        <v>2022</v>
      </c>
      <c r="B2187" s="152" t="s">
        <v>2023</v>
      </c>
      <c r="C2187" s="152" t="s">
        <v>4070</v>
      </c>
      <c r="D2187" s="124" t="s">
        <v>2909</v>
      </c>
      <c r="E2187" s="153"/>
    </row>
    <row r="2188" customFormat="false" ht="20.85" hidden="false" customHeight="false" outlineLevel="0" collapsed="false">
      <c r="A2188" s="151" t="s">
        <v>1837</v>
      </c>
      <c r="B2188" s="152" t="s">
        <v>2909</v>
      </c>
      <c r="C2188" s="152" t="s">
        <v>4071</v>
      </c>
      <c r="D2188" s="124" t="s">
        <v>4072</v>
      </c>
      <c r="E2188" s="153"/>
    </row>
    <row r="2189" customFormat="false" ht="13.8" hidden="false" customHeight="false" outlineLevel="0" collapsed="false">
      <c r="A2189" s="151" t="s">
        <v>4073</v>
      </c>
      <c r="B2189" s="152" t="s">
        <v>4072</v>
      </c>
      <c r="C2189" s="152" t="s">
        <v>4074</v>
      </c>
      <c r="D2189" s="124" t="s">
        <v>4075</v>
      </c>
      <c r="E2189" s="153"/>
    </row>
    <row r="2190" customFormat="false" ht="13.8" hidden="false" customHeight="false" outlineLevel="0" collapsed="false">
      <c r="A2190" s="151" t="s">
        <v>4076</v>
      </c>
      <c r="B2190" s="152" t="s">
        <v>4075</v>
      </c>
      <c r="C2190" s="188"/>
      <c r="D2190" s="195"/>
      <c r="E2190" s="189"/>
    </row>
    <row r="2191" customFormat="false" ht="20.85" hidden="false" customHeight="false" outlineLevel="0" collapsed="false">
      <c r="A2191" s="190" t="s">
        <v>4077</v>
      </c>
      <c r="B2191" s="188"/>
      <c r="C2191" s="152" t="s">
        <v>4078</v>
      </c>
      <c r="D2191" s="124" t="s">
        <v>4079</v>
      </c>
      <c r="E2191" s="153"/>
    </row>
    <row r="2192" customFormat="false" ht="20.85" hidden="false" customHeight="false" outlineLevel="0" collapsed="false">
      <c r="A2192" s="151" t="s">
        <v>4080</v>
      </c>
      <c r="B2192" s="152" t="s">
        <v>4079</v>
      </c>
      <c r="C2192" s="152" t="s">
        <v>4081</v>
      </c>
      <c r="D2192" s="124" t="s">
        <v>3377</v>
      </c>
      <c r="E2192" s="153" t="s">
        <v>4082</v>
      </c>
    </row>
    <row r="2193" customFormat="false" ht="20.85" hidden="false" customHeight="false" outlineLevel="0" collapsed="false">
      <c r="A2193" s="151" t="s">
        <v>4083</v>
      </c>
      <c r="B2193" s="152" t="s">
        <v>2751</v>
      </c>
      <c r="C2193" s="153" t="s">
        <v>4084</v>
      </c>
      <c r="D2193" s="176" t="s">
        <v>4085</v>
      </c>
      <c r="E2193" s="153" t="s">
        <v>4086</v>
      </c>
    </row>
    <row r="2194" customFormat="false" ht="13.8" hidden="false" customHeight="false" outlineLevel="0" collapsed="false">
      <c r="A2194" s="177" t="s">
        <v>4087</v>
      </c>
      <c r="B2194" s="153" t="s">
        <v>4085</v>
      </c>
      <c r="C2194" s="194" t="s">
        <v>4088</v>
      </c>
      <c r="D2194" s="193" t="s">
        <v>1360</v>
      </c>
      <c r="E2194" s="153"/>
    </row>
    <row r="2195" customFormat="false" ht="13.8" hidden="false" customHeight="false" outlineLevel="0" collapsed="false">
      <c r="A2195" s="151" t="s">
        <v>4089</v>
      </c>
      <c r="B2195" s="194" t="s">
        <v>1360</v>
      </c>
      <c r="C2195" s="164" t="s">
        <v>4090</v>
      </c>
      <c r="D2195" s="165" t="s">
        <v>4091</v>
      </c>
      <c r="E2195" s="153" t="s">
        <v>4092</v>
      </c>
    </row>
    <row r="2196" customFormat="false" ht="13.8" hidden="false" customHeight="false" outlineLevel="0" collapsed="false">
      <c r="A2196" s="151" t="s">
        <v>4093</v>
      </c>
      <c r="B2196" s="164" t="s">
        <v>4091</v>
      </c>
      <c r="C2196" s="152" t="s">
        <v>4094</v>
      </c>
      <c r="D2196" s="124" t="s">
        <v>4095</v>
      </c>
      <c r="E2196" s="153"/>
    </row>
    <row r="2197" customFormat="false" ht="13.8" hidden="false" customHeight="false" outlineLevel="0" collapsed="false">
      <c r="A2197" s="151" t="s">
        <v>4096</v>
      </c>
      <c r="B2197" s="152" t="s">
        <v>4095</v>
      </c>
      <c r="C2197" s="152" t="s">
        <v>4097</v>
      </c>
      <c r="D2197" s="124" t="s">
        <v>4098</v>
      </c>
      <c r="E2197" s="153"/>
    </row>
    <row r="2198" customFormat="false" ht="20.85" hidden="false" customHeight="false" outlineLevel="0" collapsed="false">
      <c r="A2198" s="151" t="s">
        <v>4099</v>
      </c>
      <c r="B2198" s="152" t="s">
        <v>4098</v>
      </c>
      <c r="C2198" s="152" t="s">
        <v>4100</v>
      </c>
      <c r="D2198" s="187" t="s">
        <v>4101</v>
      </c>
      <c r="E2198" s="153" t="s">
        <v>4102</v>
      </c>
    </row>
    <row r="2199" customFormat="false" ht="13.8" hidden="false" customHeight="false" outlineLevel="0" collapsed="false">
      <c r="A2199" s="151" t="s">
        <v>4103</v>
      </c>
      <c r="B2199" s="152" t="s">
        <v>4104</v>
      </c>
      <c r="C2199" s="152" t="s">
        <v>4105</v>
      </c>
      <c r="D2199" s="124" t="s">
        <v>62</v>
      </c>
      <c r="E2199" s="153"/>
    </row>
    <row r="2200" customFormat="false" ht="20.85" hidden="false" customHeight="false" outlineLevel="0" collapsed="false">
      <c r="A2200" s="151" t="s">
        <v>4106</v>
      </c>
      <c r="B2200" s="152" t="s">
        <v>62</v>
      </c>
      <c r="C2200" s="152" t="s">
        <v>4107</v>
      </c>
      <c r="D2200" s="124" t="s">
        <v>4108</v>
      </c>
      <c r="E2200" s="153"/>
    </row>
    <row r="2201" customFormat="false" ht="20.85" hidden="false" customHeight="false" outlineLevel="0" collapsed="false">
      <c r="A2201" s="151" t="s">
        <v>4109</v>
      </c>
      <c r="B2201" s="152" t="s">
        <v>4108</v>
      </c>
      <c r="C2201" s="152" t="s">
        <v>4110</v>
      </c>
      <c r="D2201" s="124" t="s">
        <v>4111</v>
      </c>
      <c r="E2201" s="153"/>
    </row>
    <row r="2202" customFormat="false" ht="13.8" hidden="false" customHeight="false" outlineLevel="0" collapsed="false">
      <c r="A2202" s="151" t="s">
        <v>4112</v>
      </c>
      <c r="B2202" s="152" t="s">
        <v>4111</v>
      </c>
      <c r="C2202" s="152" t="s">
        <v>4113</v>
      </c>
      <c r="D2202" s="124" t="s">
        <v>4114</v>
      </c>
      <c r="E2202" s="153"/>
    </row>
    <row r="2203" customFormat="false" ht="13.8" hidden="false" customHeight="false" outlineLevel="0" collapsed="false">
      <c r="A2203" s="151" t="s">
        <v>4115</v>
      </c>
      <c r="B2203" s="152" t="s">
        <v>4114</v>
      </c>
      <c r="C2203" s="194" t="s">
        <v>4116</v>
      </c>
      <c r="D2203" s="193" t="s">
        <v>4117</v>
      </c>
      <c r="E2203" s="153"/>
    </row>
    <row r="2204" customFormat="false" ht="20.85" hidden="false" customHeight="false" outlineLevel="0" collapsed="false">
      <c r="A2204" s="151" t="s">
        <v>4118</v>
      </c>
      <c r="B2204" s="194" t="s">
        <v>4117</v>
      </c>
      <c r="C2204" s="152" t="s">
        <v>4119</v>
      </c>
      <c r="D2204" s="124" t="s">
        <v>2765</v>
      </c>
      <c r="E2204" s="153"/>
    </row>
    <row r="2205" customFormat="false" ht="13.8" hidden="false" customHeight="false" outlineLevel="0" collapsed="false">
      <c r="A2205" s="151" t="s">
        <v>4120</v>
      </c>
      <c r="B2205" s="152" t="s">
        <v>2765</v>
      </c>
      <c r="C2205" s="152" t="s">
        <v>4121</v>
      </c>
      <c r="D2205" s="124" t="s">
        <v>3930</v>
      </c>
      <c r="E2205" s="153"/>
    </row>
    <row r="2206" customFormat="false" ht="13.8" hidden="false" customHeight="false" outlineLevel="0" collapsed="false">
      <c r="A2206" s="151" t="s">
        <v>4122</v>
      </c>
      <c r="B2206" s="152" t="s">
        <v>3930</v>
      </c>
      <c r="C2206" s="152" t="s">
        <v>4123</v>
      </c>
      <c r="D2206" s="124" t="s">
        <v>4124</v>
      </c>
      <c r="E2206" s="153"/>
    </row>
    <row r="2207" customFormat="false" ht="13.8" hidden="false" customHeight="false" outlineLevel="0" collapsed="false">
      <c r="A2207" s="151" t="s">
        <v>4125</v>
      </c>
      <c r="B2207" s="152" t="s">
        <v>4124</v>
      </c>
      <c r="C2207" s="152" t="s">
        <v>4126</v>
      </c>
      <c r="D2207" s="124" t="s">
        <v>2236</v>
      </c>
      <c r="E2207" s="153"/>
    </row>
    <row r="2208" customFormat="false" ht="13.8" hidden="false" customHeight="false" outlineLevel="0" collapsed="false">
      <c r="A2208" s="151" t="s">
        <v>4127</v>
      </c>
      <c r="B2208" s="152" t="s">
        <v>2236</v>
      </c>
      <c r="C2208" s="152" t="s">
        <v>4128</v>
      </c>
      <c r="D2208" s="124" t="s">
        <v>4129</v>
      </c>
      <c r="E2208" s="153"/>
    </row>
    <row r="2209" customFormat="false" ht="20.85" hidden="false" customHeight="false" outlineLevel="0" collapsed="false">
      <c r="A2209" s="151" t="s">
        <v>4130</v>
      </c>
      <c r="B2209" s="152" t="s">
        <v>4129</v>
      </c>
      <c r="C2209" s="152" t="s">
        <v>4131</v>
      </c>
      <c r="D2209" s="124" t="s">
        <v>4132</v>
      </c>
      <c r="E2209" s="153"/>
    </row>
    <row r="2210" customFormat="false" ht="13.8" hidden="false" customHeight="false" outlineLevel="0" collapsed="false">
      <c r="A2210" s="151" t="s">
        <v>4133</v>
      </c>
      <c r="B2210" s="152" t="s">
        <v>4132</v>
      </c>
      <c r="C2210" s="196" t="n">
        <v>4159856375</v>
      </c>
      <c r="D2210" s="125" t="s">
        <v>4134</v>
      </c>
      <c r="E2210" s="197" t="s">
        <v>4135</v>
      </c>
    </row>
    <row r="2211" customFormat="false" ht="13.8" hidden="false" customHeight="false" outlineLevel="0" collapsed="false">
      <c r="A2211" s="198" t="s">
        <v>4136</v>
      </c>
      <c r="B2211" s="196"/>
      <c r="C2211" s="164" t="s">
        <v>3950</v>
      </c>
      <c r="D2211" s="165" t="s">
        <v>4137</v>
      </c>
      <c r="E2211" s="153"/>
    </row>
    <row r="2212" customFormat="false" ht="13.8" hidden="false" customHeight="false" outlineLevel="0" collapsed="false">
      <c r="A2212" s="151" t="s">
        <v>4138</v>
      </c>
      <c r="B2212" s="164" t="s">
        <v>4137</v>
      </c>
      <c r="C2212" s="152" t="s">
        <v>4139</v>
      </c>
      <c r="D2212" s="124" t="s">
        <v>388</v>
      </c>
      <c r="E2212" s="153"/>
    </row>
    <row r="2213" customFormat="false" ht="13.8" hidden="false" customHeight="false" outlineLevel="0" collapsed="false">
      <c r="A2213" s="151" t="s">
        <v>4140</v>
      </c>
      <c r="B2213" s="152" t="s">
        <v>388</v>
      </c>
      <c r="C2213" s="188" t="n">
        <v>4158727773</v>
      </c>
      <c r="D2213" s="195"/>
      <c r="E2213" s="189" t="s">
        <v>4141</v>
      </c>
    </row>
    <row r="2214" customFormat="false" ht="13.8" hidden="false" customHeight="false" outlineLevel="0" collapsed="false">
      <c r="A2214" s="190" t="s">
        <v>4142</v>
      </c>
      <c r="B2214" s="188"/>
      <c r="C2214" s="164"/>
      <c r="D2214" s="187" t="s">
        <v>2183</v>
      </c>
      <c r="E2214" s="153"/>
    </row>
    <row r="2215" customFormat="false" ht="20.85" hidden="false" customHeight="false" outlineLevel="0" collapsed="false">
      <c r="A2215" s="151" t="s">
        <v>4143</v>
      </c>
      <c r="B2215" s="164" t="s">
        <v>2185</v>
      </c>
      <c r="C2215" s="152" t="s">
        <v>4144</v>
      </c>
      <c r="D2215" s="124" t="s">
        <v>1388</v>
      </c>
      <c r="E2215" s="153"/>
    </row>
    <row r="2216" customFormat="false" ht="13.8" hidden="false" customHeight="false" outlineLevel="0" collapsed="false">
      <c r="A2216" s="151" t="s">
        <v>4145</v>
      </c>
      <c r="B2216" s="152" t="s">
        <v>1388</v>
      </c>
      <c r="C2216" s="192" t="s">
        <v>4146</v>
      </c>
      <c r="D2216" s="187"/>
      <c r="E2216" s="189" t="s">
        <v>4147</v>
      </c>
    </row>
    <row r="2217" customFormat="false" ht="30.55" hidden="false" customHeight="false" outlineLevel="0" collapsed="false">
      <c r="A2217" s="190" t="s">
        <v>4148</v>
      </c>
      <c r="B2217" s="188"/>
      <c r="C2217" s="152" t="s">
        <v>4149</v>
      </c>
      <c r="D2217" s="124" t="s">
        <v>1360</v>
      </c>
      <c r="E2217" s="153" t="s">
        <v>4150</v>
      </c>
    </row>
    <row r="2218" customFormat="false" ht="20.85" hidden="false" customHeight="false" outlineLevel="0" collapsed="false">
      <c r="A2218" s="151" t="s">
        <v>3781</v>
      </c>
      <c r="B2218" s="152" t="s">
        <v>3782</v>
      </c>
      <c r="C2218" s="152" t="s">
        <v>4151</v>
      </c>
      <c r="D2218" s="124" t="s">
        <v>1402</v>
      </c>
      <c r="E2218" s="153"/>
    </row>
    <row r="2219" customFormat="false" ht="13.8" hidden="false" customHeight="false" outlineLevel="0" collapsed="false">
      <c r="A2219" s="151" t="s">
        <v>4152</v>
      </c>
      <c r="B2219" s="152" t="s">
        <v>1402</v>
      </c>
      <c r="C2219" s="164" t="s">
        <v>4153</v>
      </c>
      <c r="D2219" s="165" t="s">
        <v>4154</v>
      </c>
      <c r="E2219" s="153"/>
    </row>
    <row r="2220" customFormat="false" ht="30.55" hidden="false" customHeight="false" outlineLevel="0" collapsed="false">
      <c r="A2220" s="151" t="s">
        <v>4155</v>
      </c>
      <c r="B2220" s="164" t="s">
        <v>4154</v>
      </c>
      <c r="C2220" s="152" t="s">
        <v>4156</v>
      </c>
      <c r="D2220" s="187" t="s">
        <v>4157</v>
      </c>
      <c r="E2220" s="153" t="s">
        <v>4158</v>
      </c>
    </row>
    <row r="2221" customFormat="false" ht="13.8" hidden="false" customHeight="false" outlineLevel="0" collapsed="false">
      <c r="A2221" s="151" t="s">
        <v>4159</v>
      </c>
      <c r="B2221" s="152" t="s">
        <v>4160</v>
      </c>
      <c r="C2221" s="152" t="s">
        <v>4161</v>
      </c>
      <c r="D2221" s="124" t="s">
        <v>4162</v>
      </c>
      <c r="E2221" s="153"/>
    </row>
    <row r="2222" customFormat="false" ht="13.8" hidden="false" customHeight="false" outlineLevel="0" collapsed="false">
      <c r="A2222" s="151" t="s">
        <v>4163</v>
      </c>
      <c r="B2222" s="152" t="s">
        <v>4162</v>
      </c>
      <c r="C2222" s="152" t="s">
        <v>4164</v>
      </c>
      <c r="D2222" s="124" t="s">
        <v>3391</v>
      </c>
      <c r="E2222" s="153"/>
    </row>
    <row r="2223" customFormat="false" ht="20.85" hidden="false" customHeight="false" outlineLevel="0" collapsed="false">
      <c r="A2223" s="151" t="s">
        <v>4165</v>
      </c>
      <c r="B2223" s="152" t="s">
        <v>3391</v>
      </c>
      <c r="C2223" s="152" t="s">
        <v>4166</v>
      </c>
      <c r="D2223" s="187" t="s">
        <v>4167</v>
      </c>
      <c r="E2223" s="153" t="s">
        <v>4168</v>
      </c>
    </row>
    <row r="2224" customFormat="false" ht="13.8" hidden="false" customHeight="false" outlineLevel="0" collapsed="false">
      <c r="A2224" s="151" t="s">
        <v>4169</v>
      </c>
      <c r="B2224" s="152" t="s">
        <v>4170</v>
      </c>
      <c r="C2224" s="152" t="s">
        <v>4171</v>
      </c>
      <c r="D2224" s="124" t="s">
        <v>4172</v>
      </c>
      <c r="E2224" s="153"/>
    </row>
    <row r="2225" customFormat="false" ht="13.8" hidden="false" customHeight="false" outlineLevel="0" collapsed="false">
      <c r="A2225" s="151" t="s">
        <v>4173</v>
      </c>
      <c r="B2225" s="152" t="s">
        <v>4172</v>
      </c>
      <c r="C2225" s="192" t="s">
        <v>4174</v>
      </c>
      <c r="D2225" s="187" t="s">
        <v>4175</v>
      </c>
      <c r="E2225" s="189"/>
    </row>
    <row r="2226" customFormat="false" ht="13.8" hidden="false" customHeight="false" outlineLevel="0" collapsed="false">
      <c r="A2226" s="190" t="s">
        <v>4176</v>
      </c>
      <c r="B2226" s="188"/>
      <c r="C2226" s="164" t="s">
        <v>4177</v>
      </c>
      <c r="D2226" s="165" t="s">
        <v>3306</v>
      </c>
      <c r="E2226" s="153"/>
    </row>
    <row r="2227" customFormat="false" ht="20.85" hidden="false" customHeight="false" outlineLevel="0" collapsed="false">
      <c r="A2227" s="151" t="s">
        <v>4178</v>
      </c>
      <c r="B2227" s="164" t="s">
        <v>3306</v>
      </c>
      <c r="C2227" s="152" t="s">
        <v>4179</v>
      </c>
      <c r="D2227" s="124" t="s">
        <v>1402</v>
      </c>
      <c r="E2227" s="153"/>
    </row>
    <row r="2228" customFormat="false" ht="13.8" hidden="false" customHeight="false" outlineLevel="0" collapsed="false">
      <c r="A2228" s="151" t="s">
        <v>4180</v>
      </c>
      <c r="B2228" s="152" t="s">
        <v>1402</v>
      </c>
      <c r="C2228" s="152" t="s">
        <v>4181</v>
      </c>
      <c r="D2228" s="124" t="s">
        <v>4182</v>
      </c>
      <c r="E2228" s="153"/>
    </row>
    <row r="2229" customFormat="false" ht="13.8" hidden="false" customHeight="false" outlineLevel="0" collapsed="false">
      <c r="A2229" s="151" t="s">
        <v>4183</v>
      </c>
      <c r="B2229" s="152" t="s">
        <v>4182</v>
      </c>
      <c r="C2229" s="192" t="s">
        <v>4184</v>
      </c>
      <c r="D2229" s="187" t="s">
        <v>4185</v>
      </c>
      <c r="E2229" s="189" t="s">
        <v>4186</v>
      </c>
    </row>
    <row r="2230" customFormat="false" ht="13.8" hidden="false" customHeight="false" outlineLevel="0" collapsed="false">
      <c r="A2230" s="190" t="s">
        <v>4187</v>
      </c>
      <c r="B2230" s="188" t="s">
        <v>4188</v>
      </c>
      <c r="C2230" s="152" t="s">
        <v>4189</v>
      </c>
      <c r="D2230" s="124" t="s">
        <v>4190</v>
      </c>
      <c r="E2230" s="153"/>
    </row>
    <row r="2231" customFormat="false" ht="13.8" hidden="false" customHeight="false" outlineLevel="0" collapsed="false">
      <c r="A2231" s="151" t="s">
        <v>4191</v>
      </c>
      <c r="B2231" s="152" t="s">
        <v>4190</v>
      </c>
      <c r="C2231" s="152" t="s">
        <v>4192</v>
      </c>
      <c r="D2231" s="124" t="s">
        <v>1465</v>
      </c>
      <c r="E2231" s="153"/>
    </row>
    <row r="2232" customFormat="false" ht="13.8" hidden="false" customHeight="false" outlineLevel="0" collapsed="false">
      <c r="A2232" s="151" t="s">
        <v>4193</v>
      </c>
      <c r="B2232" s="152" t="s">
        <v>1465</v>
      </c>
      <c r="C2232" s="152" t="s">
        <v>4194</v>
      </c>
      <c r="D2232" s="124" t="s">
        <v>4195</v>
      </c>
      <c r="E2232" s="153" t="s">
        <v>4196</v>
      </c>
    </row>
    <row r="2233" customFormat="false" ht="13.8" hidden="false" customHeight="false" outlineLevel="0" collapsed="false">
      <c r="A2233" s="151" t="s">
        <v>4197</v>
      </c>
      <c r="B2233" s="152" t="s">
        <v>4195</v>
      </c>
      <c r="C2233" s="152" t="s">
        <v>4198</v>
      </c>
      <c r="D2233" s="124" t="s">
        <v>4199</v>
      </c>
      <c r="E2233" s="153"/>
    </row>
    <row r="2234" customFormat="false" ht="13.8" hidden="false" customHeight="false" outlineLevel="0" collapsed="false">
      <c r="A2234" s="151" t="s">
        <v>4200</v>
      </c>
      <c r="B2234" s="152" t="s">
        <v>4199</v>
      </c>
      <c r="C2234" s="152" t="s">
        <v>4201</v>
      </c>
      <c r="D2234" s="124" t="s">
        <v>4202</v>
      </c>
      <c r="E2234" s="153"/>
    </row>
    <row r="2235" customFormat="false" ht="30.55" hidden="false" customHeight="false" outlineLevel="0" collapsed="false">
      <c r="A2235" s="151" t="s">
        <v>4203</v>
      </c>
      <c r="B2235" s="152" t="s">
        <v>4202</v>
      </c>
      <c r="C2235" s="152" t="s">
        <v>4204</v>
      </c>
      <c r="D2235" s="124" t="s">
        <v>1402</v>
      </c>
      <c r="E2235" s="153" t="s">
        <v>4205</v>
      </c>
    </row>
    <row r="2236" customFormat="false" ht="13.8" hidden="false" customHeight="false" outlineLevel="0" collapsed="false">
      <c r="A2236" s="151" t="s">
        <v>4206</v>
      </c>
      <c r="B2236" s="152" t="s">
        <v>1402</v>
      </c>
      <c r="C2236" s="152" t="s">
        <v>4207</v>
      </c>
      <c r="D2236" s="124" t="s">
        <v>3665</v>
      </c>
      <c r="E2236" s="153"/>
    </row>
    <row r="2237" customFormat="false" ht="13.8" hidden="false" customHeight="false" outlineLevel="0" collapsed="false">
      <c r="A2237" s="151" t="s">
        <v>874</v>
      </c>
      <c r="B2237" s="152" t="s">
        <v>3665</v>
      </c>
      <c r="C2237" s="153" t="s">
        <v>4208</v>
      </c>
      <c r="D2237" s="187" t="s">
        <v>4209</v>
      </c>
      <c r="E2237" s="153" t="s">
        <v>4210</v>
      </c>
    </row>
    <row r="2238" customFormat="false" ht="13.8" hidden="false" customHeight="false" outlineLevel="0" collapsed="false">
      <c r="A2238" s="177" t="n">
        <v>1760</v>
      </c>
      <c r="B2238" s="153" t="s">
        <v>4211</v>
      </c>
      <c r="C2238" s="152" t="s">
        <v>4212</v>
      </c>
      <c r="D2238" s="124" t="s">
        <v>4213</v>
      </c>
      <c r="E2238" s="153" t="s">
        <v>4214</v>
      </c>
    </row>
    <row r="2239" customFormat="false" ht="13.8" hidden="false" customHeight="false" outlineLevel="0" collapsed="false">
      <c r="A2239" s="151" t="s">
        <v>4215</v>
      </c>
      <c r="B2239" s="152" t="s">
        <v>4213</v>
      </c>
      <c r="C2239" s="152" t="s">
        <v>4216</v>
      </c>
      <c r="D2239" s="124" t="s">
        <v>4217</v>
      </c>
      <c r="E2239" s="153"/>
    </row>
    <row r="2240" customFormat="false" ht="40.25" hidden="false" customHeight="false" outlineLevel="0" collapsed="false">
      <c r="A2240" s="151" t="s">
        <v>4218</v>
      </c>
      <c r="B2240" s="152" t="s">
        <v>4217</v>
      </c>
      <c r="C2240" s="152" t="s">
        <v>4219</v>
      </c>
      <c r="D2240" s="187" t="s">
        <v>4220</v>
      </c>
      <c r="E2240" s="153" t="s">
        <v>4221</v>
      </c>
    </row>
    <row r="2241" customFormat="false" ht="13.8" hidden="false" customHeight="false" outlineLevel="0" collapsed="false">
      <c r="A2241" s="151" t="s">
        <v>4222</v>
      </c>
      <c r="B2241" s="152" t="s">
        <v>4223</v>
      </c>
      <c r="C2241" s="152" t="s">
        <v>4224</v>
      </c>
      <c r="D2241" s="124" t="s">
        <v>4225</v>
      </c>
      <c r="E2241" s="153"/>
    </row>
    <row r="2242" customFormat="false" ht="13.8" hidden="false" customHeight="false" outlineLevel="0" collapsed="false">
      <c r="A2242" s="151" t="s">
        <v>4226</v>
      </c>
      <c r="B2242" s="152" t="s">
        <v>4225</v>
      </c>
      <c r="C2242" s="152" t="s">
        <v>4227</v>
      </c>
      <c r="D2242" s="124" t="s">
        <v>4228</v>
      </c>
      <c r="E2242" s="153"/>
    </row>
    <row r="2243" customFormat="false" ht="13.8" hidden="false" customHeight="false" outlineLevel="0" collapsed="false">
      <c r="A2243" s="151" t="s">
        <v>4229</v>
      </c>
      <c r="B2243" s="152" t="s">
        <v>4228</v>
      </c>
      <c r="C2243" s="152" t="s">
        <v>4230</v>
      </c>
      <c r="D2243" s="187"/>
      <c r="E2243" s="153" t="s">
        <v>4231</v>
      </c>
    </row>
    <row r="2244" customFormat="false" ht="20.85" hidden="false" customHeight="false" outlineLevel="0" collapsed="false">
      <c r="A2244" s="151" t="s">
        <v>4232</v>
      </c>
      <c r="B2244" s="152" t="s">
        <v>4233</v>
      </c>
      <c r="C2244" s="152" t="s">
        <v>4234</v>
      </c>
      <c r="D2244" s="124" t="s">
        <v>1863</v>
      </c>
      <c r="E2244" s="153"/>
    </row>
    <row r="2245" customFormat="false" ht="13.8" hidden="false" customHeight="false" outlineLevel="0" collapsed="false">
      <c r="A2245" s="151" t="s">
        <v>4235</v>
      </c>
      <c r="B2245" s="152" t="s">
        <v>1863</v>
      </c>
      <c r="C2245" s="152" t="s">
        <v>4236</v>
      </c>
      <c r="D2245" s="124" t="s">
        <v>4237</v>
      </c>
      <c r="E2245" s="153"/>
    </row>
    <row r="2246" customFormat="false" ht="13.8" hidden="false" customHeight="false" outlineLevel="0" collapsed="false">
      <c r="A2246" s="151" t="s">
        <v>4238</v>
      </c>
      <c r="B2246" s="152" t="s">
        <v>4237</v>
      </c>
      <c r="C2246" s="164"/>
      <c r="D2246" s="187" t="s">
        <v>2183</v>
      </c>
      <c r="E2246" s="153"/>
    </row>
    <row r="2247" customFormat="false" ht="20.85" hidden="false" customHeight="false" outlineLevel="0" collapsed="false">
      <c r="A2247" s="151" t="s">
        <v>4239</v>
      </c>
      <c r="B2247" s="164" t="s">
        <v>2185</v>
      </c>
      <c r="C2247" s="152" t="s">
        <v>4240</v>
      </c>
      <c r="D2247" s="124" t="s">
        <v>4241</v>
      </c>
      <c r="E2247" s="153"/>
    </row>
    <row r="2248" customFormat="false" ht="13.8" hidden="false" customHeight="false" outlineLevel="0" collapsed="false">
      <c r="A2248" s="151" t="s">
        <v>4242</v>
      </c>
      <c r="B2248" s="152" t="s">
        <v>4241</v>
      </c>
      <c r="C2248" s="164" t="s">
        <v>4243</v>
      </c>
      <c r="D2248" s="165" t="s">
        <v>4244</v>
      </c>
      <c r="E2248" s="153"/>
    </row>
    <row r="2249" customFormat="false" ht="13.8" hidden="false" customHeight="false" outlineLevel="0" collapsed="false">
      <c r="A2249" s="151" t="s">
        <v>4245</v>
      </c>
      <c r="B2249" s="164" t="s">
        <v>4244</v>
      </c>
      <c r="C2249" s="153" t="s">
        <v>4246</v>
      </c>
      <c r="D2249" s="176"/>
      <c r="E2249" s="153" t="s">
        <v>4247</v>
      </c>
    </row>
    <row r="2250" customFormat="false" ht="13.8" hidden="false" customHeight="false" outlineLevel="0" collapsed="false">
      <c r="A2250" s="177" t="s">
        <v>4248</v>
      </c>
      <c r="B2250" s="153" t="s">
        <v>4249</v>
      </c>
      <c r="C2250" s="164" t="s">
        <v>4250</v>
      </c>
      <c r="D2250" s="165" t="s">
        <v>4251</v>
      </c>
      <c r="E2250" s="153"/>
    </row>
    <row r="2251" customFormat="false" ht="13.8" hidden="false" customHeight="false" outlineLevel="0" collapsed="false">
      <c r="A2251" s="151" t="s">
        <v>4252</v>
      </c>
      <c r="B2251" s="164" t="s">
        <v>4251</v>
      </c>
      <c r="C2251" s="152" t="s">
        <v>4253</v>
      </c>
      <c r="D2251" s="124" t="s">
        <v>4254</v>
      </c>
      <c r="E2251" s="153"/>
    </row>
    <row r="2252" customFormat="false" ht="20.85" hidden="false" customHeight="false" outlineLevel="0" collapsed="false">
      <c r="A2252" s="151" t="s">
        <v>4255</v>
      </c>
      <c r="B2252" s="152" t="s">
        <v>4254</v>
      </c>
      <c r="C2252" s="209" t="s">
        <v>4256</v>
      </c>
      <c r="D2252" s="125" t="s">
        <v>4257</v>
      </c>
      <c r="E2252" s="210" t="s">
        <v>4258</v>
      </c>
    </row>
    <row r="2253" customFormat="false" ht="13.8" hidden="false" customHeight="false" outlineLevel="0" collapsed="false">
      <c r="A2253" s="211" t="s">
        <v>4259</v>
      </c>
      <c r="B2253" s="209" t="s">
        <v>4260</v>
      </c>
      <c r="C2253" s="166" t="s">
        <v>4261</v>
      </c>
      <c r="D2253" s="167" t="s">
        <v>1771</v>
      </c>
      <c r="E2253" s="168" t="s">
        <v>2130</v>
      </c>
    </row>
    <row r="2254" customFormat="false" ht="13.8" hidden="false" customHeight="false" outlineLevel="0" collapsed="false">
      <c r="A2254" s="169" t="s">
        <v>4262</v>
      </c>
      <c r="B2254" s="166" t="s">
        <v>1771</v>
      </c>
      <c r="C2254" s="152" t="s">
        <v>4236</v>
      </c>
      <c r="D2254" s="124" t="s">
        <v>1968</v>
      </c>
      <c r="E2254" s="153"/>
    </row>
    <row r="2255" customFormat="false" ht="20.85" hidden="false" customHeight="false" outlineLevel="0" collapsed="false">
      <c r="A2255" s="151" t="s">
        <v>875</v>
      </c>
      <c r="B2255" s="152" t="s">
        <v>1968</v>
      </c>
      <c r="C2255" s="152" t="s">
        <v>4263</v>
      </c>
      <c r="D2255" s="124"/>
      <c r="E2255" s="153"/>
    </row>
    <row r="2256" customFormat="false" ht="13.8" hidden="false" customHeight="false" outlineLevel="0" collapsed="false">
      <c r="A2256" s="151" t="s">
        <v>4264</v>
      </c>
      <c r="B2256" s="152"/>
      <c r="C2256" s="253" t="s">
        <v>4265</v>
      </c>
      <c r="D2256" s="254" t="s">
        <v>2304</v>
      </c>
      <c r="E2256" s="229" t="s">
        <v>4266</v>
      </c>
    </row>
    <row r="2257" customFormat="false" ht="13.8" hidden="false" customHeight="false" outlineLevel="0" collapsed="false">
      <c r="A2257" s="230" t="s">
        <v>4267</v>
      </c>
      <c r="B2257" s="253" t="s">
        <v>4268</v>
      </c>
      <c r="C2257" s="152" t="s">
        <v>4269</v>
      </c>
      <c r="D2257" s="124" t="s">
        <v>4270</v>
      </c>
      <c r="E2257" s="153"/>
    </row>
    <row r="2258" customFormat="false" ht="20.85" hidden="false" customHeight="false" outlineLevel="0" collapsed="false">
      <c r="A2258" s="151" t="s">
        <v>4271</v>
      </c>
      <c r="B2258" s="152" t="s">
        <v>4270</v>
      </c>
      <c r="C2258" s="152"/>
      <c r="D2258" s="187"/>
      <c r="E2258" s="153"/>
    </row>
    <row r="2259" customFormat="false" ht="20.85" hidden="false" customHeight="false" outlineLevel="0" collapsed="false">
      <c r="A2259" s="151" t="s">
        <v>4272</v>
      </c>
      <c r="B2259" s="152" t="s">
        <v>4273</v>
      </c>
      <c r="C2259" s="152" t="s">
        <v>2279</v>
      </c>
      <c r="D2259" s="124" t="s">
        <v>4274</v>
      </c>
      <c r="E2259" s="153" t="s">
        <v>4275</v>
      </c>
    </row>
    <row r="2260" customFormat="false" ht="13.8" hidden="false" customHeight="false" outlineLevel="0" collapsed="false">
      <c r="A2260" s="151" t="s">
        <v>4276</v>
      </c>
      <c r="B2260" s="152" t="s">
        <v>4277</v>
      </c>
      <c r="C2260" s="152" t="s">
        <v>4253</v>
      </c>
      <c r="D2260" s="124" t="s">
        <v>4254</v>
      </c>
      <c r="E2260" s="153"/>
    </row>
    <row r="2261" customFormat="false" ht="13.8" hidden="false" customHeight="false" outlineLevel="0" collapsed="false">
      <c r="A2261" s="151" t="s">
        <v>4278</v>
      </c>
      <c r="B2261" s="152" t="s">
        <v>4254</v>
      </c>
      <c r="C2261" s="153" t="s">
        <v>4279</v>
      </c>
      <c r="D2261" s="187" t="s">
        <v>4280</v>
      </c>
      <c r="E2261" s="153" t="s">
        <v>4281</v>
      </c>
    </row>
    <row r="2262" customFormat="false" ht="20.85" hidden="false" customHeight="false" outlineLevel="0" collapsed="false">
      <c r="A2262" s="177" t="s">
        <v>4282</v>
      </c>
      <c r="B2262" s="153" t="s">
        <v>4283</v>
      </c>
      <c r="C2262" s="164" t="s">
        <v>4284</v>
      </c>
      <c r="D2262" s="165" t="s">
        <v>4285</v>
      </c>
      <c r="E2262" s="153"/>
    </row>
    <row r="2263" customFormat="false" ht="13.8" hidden="false" customHeight="false" outlineLevel="0" collapsed="false">
      <c r="A2263" s="151" t="s">
        <v>4286</v>
      </c>
      <c r="B2263" s="164" t="s">
        <v>4285</v>
      </c>
      <c r="C2263" s="152" t="s">
        <v>4287</v>
      </c>
      <c r="D2263" s="124" t="s">
        <v>1402</v>
      </c>
      <c r="E2263" s="153"/>
    </row>
    <row r="2264" customFormat="false" ht="30.55" hidden="false" customHeight="false" outlineLevel="0" collapsed="false">
      <c r="A2264" s="151" t="s">
        <v>4288</v>
      </c>
      <c r="B2264" s="152" t="s">
        <v>1402</v>
      </c>
      <c r="C2264" s="223" t="s">
        <v>4289</v>
      </c>
      <c r="D2264" s="228" t="s">
        <v>4290</v>
      </c>
      <c r="E2264" s="225" t="s">
        <v>4291</v>
      </c>
    </row>
    <row r="2265" customFormat="false" ht="13.8" hidden="false" customHeight="false" outlineLevel="0" collapsed="false">
      <c r="A2265" s="226" t="s">
        <v>4292</v>
      </c>
      <c r="B2265" s="223" t="s">
        <v>4293</v>
      </c>
      <c r="C2265" s="153" t="s">
        <v>4294</v>
      </c>
      <c r="D2265" s="176" t="s">
        <v>1402</v>
      </c>
      <c r="E2265" s="153"/>
    </row>
    <row r="2266" customFormat="false" ht="13.8" hidden="false" customHeight="false" outlineLevel="0" collapsed="false">
      <c r="A2266" s="177" t="s">
        <v>4295</v>
      </c>
      <c r="B2266" s="153" t="s">
        <v>1402</v>
      </c>
      <c r="C2266" s="164" t="s">
        <v>4296</v>
      </c>
      <c r="D2266" s="165" t="s">
        <v>2686</v>
      </c>
      <c r="E2266" s="153"/>
    </row>
    <row r="2267" customFormat="false" ht="49.95" hidden="false" customHeight="false" outlineLevel="0" collapsed="false">
      <c r="A2267" s="151" t="s">
        <v>4297</v>
      </c>
      <c r="B2267" s="164" t="s">
        <v>2686</v>
      </c>
      <c r="C2267" s="194" t="s">
        <v>4298</v>
      </c>
      <c r="D2267" s="193"/>
      <c r="E2267" s="153" t="s">
        <v>4299</v>
      </c>
    </row>
    <row r="2268" customFormat="false" ht="13.8" hidden="false" customHeight="false" outlineLevel="0" collapsed="false">
      <c r="A2268" s="151" t="s">
        <v>4300</v>
      </c>
      <c r="B2268" s="194" t="s">
        <v>3241</v>
      </c>
      <c r="C2268" s="152" t="s">
        <v>4301</v>
      </c>
      <c r="D2268" s="124" t="s">
        <v>4302</v>
      </c>
      <c r="E2268" s="153" t="s">
        <v>3552</v>
      </c>
    </row>
    <row r="2269" customFormat="false" ht="13.8" hidden="false" customHeight="false" outlineLevel="0" collapsed="false">
      <c r="A2269" s="151" t="s">
        <v>4303</v>
      </c>
      <c r="B2269" s="152" t="s">
        <v>4302</v>
      </c>
      <c r="C2269" s="152" t="s">
        <v>4304</v>
      </c>
      <c r="D2269" s="124" t="s">
        <v>4305</v>
      </c>
      <c r="E2269" s="153"/>
    </row>
    <row r="2270" customFormat="false" ht="20.85" hidden="false" customHeight="false" outlineLevel="0" collapsed="false">
      <c r="A2270" s="151" t="s">
        <v>4306</v>
      </c>
      <c r="B2270" s="152" t="s">
        <v>4305</v>
      </c>
      <c r="C2270" s="188" t="n">
        <v>4152520918</v>
      </c>
      <c r="D2270" s="187" t="s">
        <v>4307</v>
      </c>
      <c r="E2270" s="189" t="s">
        <v>4308</v>
      </c>
    </row>
    <row r="2271" customFormat="false" ht="13.8" hidden="false" customHeight="false" outlineLevel="0" collapsed="false">
      <c r="A2271" s="190" t="s">
        <v>4309</v>
      </c>
      <c r="B2271" s="188" t="s">
        <v>4310</v>
      </c>
      <c r="C2271" s="152" t="s">
        <v>4311</v>
      </c>
      <c r="D2271" s="124" t="s">
        <v>4312</v>
      </c>
      <c r="E2271" s="153"/>
    </row>
    <row r="2272" customFormat="false" ht="13.8" hidden="false" customHeight="false" outlineLevel="0" collapsed="false">
      <c r="A2272" s="151" t="s">
        <v>4313</v>
      </c>
      <c r="B2272" s="152" t="s">
        <v>4312</v>
      </c>
      <c r="C2272" s="152" t="s">
        <v>4314</v>
      </c>
      <c r="D2272" s="124" t="s">
        <v>1701</v>
      </c>
      <c r="E2272" s="153"/>
    </row>
    <row r="2273" customFormat="false" ht="30.55" hidden="false" customHeight="false" outlineLevel="0" collapsed="false">
      <c r="A2273" s="151" t="s">
        <v>4315</v>
      </c>
      <c r="B2273" s="152" t="s">
        <v>1701</v>
      </c>
      <c r="C2273" s="152" t="s">
        <v>3212</v>
      </c>
      <c r="D2273" s="187" t="s">
        <v>4316</v>
      </c>
      <c r="E2273" s="153" t="s">
        <v>4317</v>
      </c>
    </row>
    <row r="2274" customFormat="false" ht="13.8" hidden="false" customHeight="false" outlineLevel="0" collapsed="false">
      <c r="A2274" s="151" t="s">
        <v>4318</v>
      </c>
      <c r="B2274" s="152" t="s">
        <v>4319</v>
      </c>
      <c r="C2274" s="152" t="s">
        <v>4320</v>
      </c>
      <c r="D2274" s="124" t="s">
        <v>4321</v>
      </c>
      <c r="E2274" s="153"/>
    </row>
    <row r="2275" customFormat="false" ht="13.8" hidden="false" customHeight="false" outlineLevel="0" collapsed="false">
      <c r="A2275" s="151" t="s">
        <v>4322</v>
      </c>
      <c r="B2275" s="152" t="s">
        <v>4321</v>
      </c>
      <c r="C2275" s="164" t="s">
        <v>4323</v>
      </c>
      <c r="D2275" s="165" t="s">
        <v>4324</v>
      </c>
      <c r="E2275" s="153"/>
    </row>
    <row r="2276" customFormat="false" ht="13.8" hidden="false" customHeight="false" outlineLevel="0" collapsed="false">
      <c r="A2276" s="151" t="s">
        <v>4325</v>
      </c>
      <c r="B2276" s="164" t="s">
        <v>4324</v>
      </c>
      <c r="C2276" s="152" t="s">
        <v>4326</v>
      </c>
      <c r="D2276" s="124"/>
      <c r="E2276" s="153" t="s">
        <v>4327</v>
      </c>
    </row>
    <row r="2277" customFormat="false" ht="13.8" hidden="false" customHeight="false" outlineLevel="0" collapsed="false">
      <c r="A2277" s="151" t="s">
        <v>806</v>
      </c>
      <c r="B2277" s="152" t="s">
        <v>3178</v>
      </c>
      <c r="C2277" s="152" t="s">
        <v>4328</v>
      </c>
      <c r="D2277" s="124" t="s">
        <v>4329</v>
      </c>
      <c r="E2277" s="153"/>
    </row>
    <row r="2278" customFormat="false" ht="13.8" hidden="false" customHeight="false" outlineLevel="0" collapsed="false">
      <c r="A2278" s="151" t="s">
        <v>4330</v>
      </c>
      <c r="B2278" s="152" t="s">
        <v>4329</v>
      </c>
      <c r="C2278" s="152" t="s">
        <v>4331</v>
      </c>
      <c r="D2278" s="124" t="s">
        <v>1402</v>
      </c>
      <c r="E2278" s="153"/>
    </row>
    <row r="2279" customFormat="false" ht="13.8" hidden="false" customHeight="false" outlineLevel="0" collapsed="false">
      <c r="A2279" s="151" t="s">
        <v>4332</v>
      </c>
      <c r="B2279" s="152" t="s">
        <v>1402</v>
      </c>
      <c r="C2279" s="152" t="s">
        <v>4333</v>
      </c>
      <c r="D2279" s="124" t="s">
        <v>2526</v>
      </c>
      <c r="E2279" s="153" t="s">
        <v>4334</v>
      </c>
    </row>
    <row r="2280" customFormat="false" ht="13.8" hidden="false" customHeight="false" outlineLevel="0" collapsed="false">
      <c r="A2280" s="151" t="s">
        <v>800</v>
      </c>
      <c r="B2280" s="152" t="s">
        <v>4335</v>
      </c>
      <c r="C2280" s="164" t="s">
        <v>4336</v>
      </c>
      <c r="D2280" s="165" t="s">
        <v>3481</v>
      </c>
      <c r="E2280" s="153"/>
    </row>
    <row r="2281" customFormat="false" ht="13.8" hidden="false" customHeight="false" outlineLevel="0" collapsed="false">
      <c r="A2281" s="151" t="s">
        <v>4337</v>
      </c>
      <c r="B2281" s="164" t="s">
        <v>3481</v>
      </c>
      <c r="C2281" s="164" t="s">
        <v>4338</v>
      </c>
      <c r="D2281" s="165" t="s">
        <v>4339</v>
      </c>
      <c r="E2281" s="153"/>
    </row>
    <row r="2282" customFormat="false" ht="13.8" hidden="false" customHeight="false" outlineLevel="0" collapsed="false">
      <c r="A2282" s="151" t="s">
        <v>4340</v>
      </c>
      <c r="B2282" s="164" t="s">
        <v>4339</v>
      </c>
      <c r="C2282" s="152" t="s">
        <v>4341</v>
      </c>
      <c r="D2282" s="124"/>
      <c r="E2282" s="153" t="s">
        <v>4342</v>
      </c>
    </row>
    <row r="2283" customFormat="false" ht="13.8" hidden="false" customHeight="false" outlineLevel="0" collapsed="false">
      <c r="A2283" s="151" t="s">
        <v>4343</v>
      </c>
      <c r="B2283" s="152" t="s">
        <v>4344</v>
      </c>
      <c r="C2283" s="152" t="s">
        <v>4345</v>
      </c>
      <c r="D2283" s="124" t="s">
        <v>3178</v>
      </c>
      <c r="E2283" s="153"/>
    </row>
    <row r="2284" customFormat="false" ht="13.8" hidden="false" customHeight="false" outlineLevel="0" collapsed="false">
      <c r="A2284" s="151" t="s">
        <v>4346</v>
      </c>
      <c r="B2284" s="152" t="s">
        <v>3178</v>
      </c>
      <c r="C2284" s="152" t="s">
        <v>4347</v>
      </c>
      <c r="D2284" s="124" t="s">
        <v>4348</v>
      </c>
      <c r="E2284" s="153"/>
    </row>
    <row r="2285" customFormat="false" ht="30.55" hidden="false" customHeight="false" outlineLevel="0" collapsed="false">
      <c r="A2285" s="151" t="s">
        <v>4349</v>
      </c>
      <c r="B2285" s="152" t="s">
        <v>4348</v>
      </c>
      <c r="C2285" s="188" t="n">
        <v>4154311826</v>
      </c>
      <c r="D2285" s="187" t="s">
        <v>4350</v>
      </c>
      <c r="E2285" s="189" t="s">
        <v>4351</v>
      </c>
    </row>
    <row r="2286" customFormat="false" ht="13.8" hidden="false" customHeight="false" outlineLevel="0" collapsed="false">
      <c r="A2286" s="190" t="s">
        <v>4352</v>
      </c>
      <c r="B2286" s="188" t="s">
        <v>3454</v>
      </c>
      <c r="C2286" s="164" t="s">
        <v>4353</v>
      </c>
      <c r="D2286" s="165" t="s">
        <v>1402</v>
      </c>
      <c r="E2286" s="153"/>
    </row>
    <row r="2287" customFormat="false" ht="13.8" hidden="false" customHeight="false" outlineLevel="0" collapsed="false">
      <c r="A2287" s="151" t="s">
        <v>4354</v>
      </c>
      <c r="B2287" s="164" t="s">
        <v>1402</v>
      </c>
      <c r="C2287" s="152" t="s">
        <v>4355</v>
      </c>
      <c r="D2287" s="124" t="s">
        <v>4356</v>
      </c>
      <c r="E2287" s="153"/>
    </row>
    <row r="2288" customFormat="false" ht="13.8" hidden="false" customHeight="false" outlineLevel="0" collapsed="false">
      <c r="A2288" s="151" t="s">
        <v>4357</v>
      </c>
      <c r="B2288" s="152" t="s">
        <v>4356</v>
      </c>
      <c r="C2288" s="152" t="s">
        <v>4358</v>
      </c>
      <c r="D2288" s="124" t="s">
        <v>4359</v>
      </c>
      <c r="E2288" s="153" t="s">
        <v>4360</v>
      </c>
    </row>
    <row r="2289" customFormat="false" ht="13.8" hidden="false" customHeight="false" outlineLevel="0" collapsed="false">
      <c r="A2289" s="151" t="s">
        <v>4361</v>
      </c>
      <c r="B2289" s="152" t="s">
        <v>4359</v>
      </c>
      <c r="C2289" s="164" t="s">
        <v>2928</v>
      </c>
      <c r="D2289" s="165" t="s">
        <v>4362</v>
      </c>
      <c r="E2289" s="153"/>
    </row>
    <row r="2290" customFormat="false" ht="20.85" hidden="false" customHeight="false" outlineLevel="0" collapsed="false">
      <c r="A2290" s="151" t="s">
        <v>2930</v>
      </c>
      <c r="B2290" s="164" t="s">
        <v>4362</v>
      </c>
      <c r="C2290" s="164" t="s">
        <v>4363</v>
      </c>
      <c r="D2290" s="165" t="s">
        <v>888</v>
      </c>
      <c r="E2290" s="153"/>
    </row>
    <row r="2291" customFormat="false" ht="13.8" hidden="false" customHeight="false" outlineLevel="0" collapsed="false">
      <c r="A2291" s="151" t="s">
        <v>4364</v>
      </c>
      <c r="B2291" s="164" t="s">
        <v>888</v>
      </c>
      <c r="C2291" s="152" t="s">
        <v>4365</v>
      </c>
      <c r="D2291" s="124" t="s">
        <v>2986</v>
      </c>
      <c r="E2291" s="153" t="s">
        <v>2854</v>
      </c>
    </row>
    <row r="2292" customFormat="false" ht="13.8" hidden="false" customHeight="false" outlineLevel="0" collapsed="false">
      <c r="A2292" s="151" t="s">
        <v>807</v>
      </c>
      <c r="B2292" s="152" t="s">
        <v>2986</v>
      </c>
      <c r="C2292" s="153" t="s">
        <v>3460</v>
      </c>
      <c r="D2292" s="176" t="s">
        <v>3463</v>
      </c>
      <c r="E2292" s="153"/>
    </row>
    <row r="2293" customFormat="false" ht="13.8" hidden="false" customHeight="false" outlineLevel="0" collapsed="false">
      <c r="A2293" s="177" t="s">
        <v>4366</v>
      </c>
      <c r="B2293" s="153" t="s">
        <v>3463</v>
      </c>
      <c r="C2293" s="152" t="s">
        <v>4367</v>
      </c>
      <c r="D2293" s="124" t="s">
        <v>4368</v>
      </c>
      <c r="E2293" s="153"/>
    </row>
    <row r="2294" customFormat="false" ht="13.8" hidden="false" customHeight="false" outlineLevel="0" collapsed="false">
      <c r="A2294" s="151" t="s">
        <v>4369</v>
      </c>
      <c r="B2294" s="152" t="s">
        <v>4368</v>
      </c>
      <c r="C2294" s="152" t="s">
        <v>4370</v>
      </c>
      <c r="D2294" s="124" t="s">
        <v>4371</v>
      </c>
      <c r="E2294" s="153"/>
    </row>
    <row r="2295" customFormat="false" ht="13.8" hidden="false" customHeight="false" outlineLevel="0" collapsed="false">
      <c r="A2295" s="151" t="s">
        <v>4372</v>
      </c>
      <c r="B2295" s="152" t="s">
        <v>4371</v>
      </c>
      <c r="C2295" s="152" t="s">
        <v>4373</v>
      </c>
      <c r="D2295" s="124" t="s">
        <v>1402</v>
      </c>
      <c r="E2295" s="153" t="s">
        <v>4231</v>
      </c>
    </row>
    <row r="2296" customFormat="false" ht="13.8" hidden="false" customHeight="false" outlineLevel="0" collapsed="false">
      <c r="A2296" s="151" t="s">
        <v>4374</v>
      </c>
      <c r="B2296" s="152" t="s">
        <v>1402</v>
      </c>
      <c r="C2296" s="164" t="s">
        <v>4375</v>
      </c>
      <c r="D2296" s="165" t="s">
        <v>2087</v>
      </c>
      <c r="E2296" s="153"/>
    </row>
    <row r="2297" customFormat="false" ht="13.8" hidden="false" customHeight="false" outlineLevel="0" collapsed="false">
      <c r="A2297" s="151" t="s">
        <v>4376</v>
      </c>
      <c r="B2297" s="164" t="s">
        <v>2087</v>
      </c>
      <c r="C2297" s="188"/>
      <c r="D2297" s="195"/>
      <c r="E2297" s="189"/>
    </row>
    <row r="2298" customFormat="false" ht="13.8" hidden="false" customHeight="false" outlineLevel="0" collapsed="false">
      <c r="A2298" s="190" t="s">
        <v>2022</v>
      </c>
      <c r="B2298" s="188"/>
      <c r="C2298" s="152" t="s">
        <v>4377</v>
      </c>
      <c r="D2298" s="124" t="s">
        <v>3181</v>
      </c>
      <c r="E2298" s="153"/>
    </row>
    <row r="2299" customFormat="false" ht="13.8" hidden="false" customHeight="false" outlineLevel="0" collapsed="false">
      <c r="A2299" s="151" t="s">
        <v>4378</v>
      </c>
      <c r="B2299" s="152" t="s">
        <v>3181</v>
      </c>
      <c r="C2299" s="152" t="s">
        <v>4379</v>
      </c>
      <c r="D2299" s="124" t="s">
        <v>4380</v>
      </c>
      <c r="E2299" s="153"/>
    </row>
    <row r="2300" customFormat="false" ht="13.8" hidden="false" customHeight="false" outlineLevel="0" collapsed="false">
      <c r="A2300" s="151" t="s">
        <v>4381</v>
      </c>
      <c r="B2300" s="152" t="s">
        <v>4380</v>
      </c>
      <c r="C2300" s="188"/>
      <c r="D2300" s="195"/>
      <c r="E2300" s="189"/>
    </row>
    <row r="2301" customFormat="false" ht="20.85" hidden="false" customHeight="false" outlineLevel="0" collapsed="false">
      <c r="A2301" s="190" t="s">
        <v>4382</v>
      </c>
      <c r="B2301" s="188"/>
      <c r="C2301" s="164" t="s">
        <v>4383</v>
      </c>
      <c r="D2301" s="192" t="s">
        <v>4384</v>
      </c>
      <c r="E2301" s="153" t="s">
        <v>4385</v>
      </c>
    </row>
    <row r="2302" customFormat="false" ht="13.8" hidden="false" customHeight="false" outlineLevel="0" collapsed="false">
      <c r="A2302" s="151" t="s">
        <v>4386</v>
      </c>
      <c r="B2302" s="164" t="s">
        <v>4387</v>
      </c>
      <c r="C2302" s="152" t="s">
        <v>4388</v>
      </c>
      <c r="D2302" s="124" t="s">
        <v>4389</v>
      </c>
      <c r="E2302" s="153"/>
    </row>
    <row r="2303" customFormat="false" ht="13.8" hidden="false" customHeight="false" outlineLevel="0" collapsed="false">
      <c r="A2303" s="151" t="s">
        <v>4390</v>
      </c>
      <c r="B2303" s="152" t="s">
        <v>4389</v>
      </c>
      <c r="C2303" s="152" t="s">
        <v>4391</v>
      </c>
      <c r="D2303" s="124" t="s">
        <v>4392</v>
      </c>
      <c r="E2303" s="153" t="s">
        <v>4393</v>
      </c>
    </row>
    <row r="2304" customFormat="false" ht="13.8" hidden="false" customHeight="false" outlineLevel="0" collapsed="false">
      <c r="A2304" s="151" t="s">
        <v>4394</v>
      </c>
      <c r="B2304" s="152" t="s">
        <v>4392</v>
      </c>
      <c r="C2304" s="164" t="s">
        <v>4395</v>
      </c>
      <c r="D2304" s="165" t="s">
        <v>4396</v>
      </c>
      <c r="E2304" s="153"/>
    </row>
    <row r="2305" customFormat="false" ht="13.8" hidden="false" customHeight="false" outlineLevel="0" collapsed="false">
      <c r="A2305" s="151" t="s">
        <v>4397</v>
      </c>
      <c r="B2305" s="164" t="s">
        <v>4396</v>
      </c>
      <c r="C2305" s="152" t="s">
        <v>4398</v>
      </c>
      <c r="D2305" s="124" t="s">
        <v>4399</v>
      </c>
      <c r="E2305" s="153"/>
    </row>
    <row r="2306" customFormat="false" ht="30.55" hidden="false" customHeight="false" outlineLevel="0" collapsed="false">
      <c r="A2306" s="151" t="s">
        <v>4400</v>
      </c>
      <c r="B2306" s="152" t="s">
        <v>4399</v>
      </c>
      <c r="C2306" s="164" t="s">
        <v>4401</v>
      </c>
      <c r="D2306" s="187" t="s">
        <v>4402</v>
      </c>
      <c r="E2306" s="153" t="s">
        <v>4403</v>
      </c>
    </row>
    <row r="2307" customFormat="false" ht="20.85" hidden="false" customHeight="false" outlineLevel="0" collapsed="false">
      <c r="A2307" s="151" t="s">
        <v>4404</v>
      </c>
      <c r="B2307" s="164" t="s">
        <v>4405</v>
      </c>
      <c r="C2307" s="152" t="s">
        <v>4406</v>
      </c>
      <c r="D2307" s="124" t="s">
        <v>1431</v>
      </c>
      <c r="E2307" s="153"/>
    </row>
    <row r="2308" customFormat="false" ht="13.8" hidden="false" customHeight="false" outlineLevel="0" collapsed="false">
      <c r="A2308" s="151" t="s">
        <v>4407</v>
      </c>
      <c r="B2308" s="152" t="s">
        <v>1431</v>
      </c>
      <c r="C2308" s="152" t="s">
        <v>4408</v>
      </c>
      <c r="D2308" s="124" t="s">
        <v>4409</v>
      </c>
      <c r="E2308" s="153"/>
    </row>
    <row r="2309" customFormat="false" ht="20.85" hidden="false" customHeight="false" outlineLevel="0" collapsed="false">
      <c r="A2309" s="151" t="s">
        <v>4410</v>
      </c>
      <c r="B2309" s="152" t="s">
        <v>4409</v>
      </c>
      <c r="C2309" s="152" t="s">
        <v>4411</v>
      </c>
      <c r="D2309" s="124" t="s">
        <v>4412</v>
      </c>
      <c r="E2309" s="153"/>
    </row>
    <row r="2310" customFormat="false" ht="13.8" hidden="false" customHeight="false" outlineLevel="0" collapsed="false">
      <c r="A2310" s="151" t="s">
        <v>4413</v>
      </c>
      <c r="B2310" s="152" t="s">
        <v>4412</v>
      </c>
      <c r="C2310" s="164" t="s">
        <v>4414</v>
      </c>
      <c r="D2310" s="165" t="s">
        <v>2064</v>
      </c>
      <c r="E2310" s="153"/>
    </row>
    <row r="2311" customFormat="false" ht="13.8" hidden="false" customHeight="false" outlineLevel="0" collapsed="false">
      <c r="A2311" s="151" t="s">
        <v>4415</v>
      </c>
      <c r="B2311" s="164" t="s">
        <v>2064</v>
      </c>
      <c r="C2311" s="152" t="s">
        <v>4416</v>
      </c>
      <c r="D2311" s="124" t="s">
        <v>3576</v>
      </c>
      <c r="E2311" s="153"/>
    </row>
    <row r="2312" customFormat="false" ht="13.8" hidden="false" customHeight="false" outlineLevel="0" collapsed="false">
      <c r="A2312" s="151" t="s">
        <v>4417</v>
      </c>
      <c r="B2312" s="152" t="s">
        <v>3576</v>
      </c>
      <c r="C2312" s="152" t="s">
        <v>4418</v>
      </c>
      <c r="D2312" s="124" t="s">
        <v>2466</v>
      </c>
      <c r="E2312" s="153"/>
    </row>
    <row r="2313" customFormat="false" ht="13.8" hidden="false" customHeight="false" outlineLevel="0" collapsed="false">
      <c r="A2313" s="151" t="s">
        <v>4419</v>
      </c>
      <c r="B2313" s="152" t="s">
        <v>2466</v>
      </c>
      <c r="C2313" s="170" t="s">
        <v>4420</v>
      </c>
      <c r="D2313" s="171" t="s">
        <v>4421</v>
      </c>
      <c r="E2313" s="158" t="s">
        <v>4422</v>
      </c>
    </row>
    <row r="2314" customFormat="false" ht="13.8" hidden="false" customHeight="false" outlineLevel="0" collapsed="false">
      <c r="A2314" s="163" t="s">
        <v>4423</v>
      </c>
      <c r="B2314" s="170" t="s">
        <v>4421</v>
      </c>
      <c r="C2314" s="152" t="s">
        <v>4424</v>
      </c>
      <c r="D2314" s="124" t="s">
        <v>5</v>
      </c>
      <c r="E2314" s="153"/>
    </row>
    <row r="2315" customFormat="false" ht="13.8" hidden="false" customHeight="false" outlineLevel="0" collapsed="false">
      <c r="A2315" s="151" t="s">
        <v>4425</v>
      </c>
      <c r="B2315" s="152" t="s">
        <v>5</v>
      </c>
      <c r="C2315" s="188" t="n">
        <v>4157896258</v>
      </c>
      <c r="D2315" s="195"/>
      <c r="E2315" s="189" t="s">
        <v>4426</v>
      </c>
    </row>
    <row r="2316" customFormat="false" ht="40.25" hidden="false" customHeight="false" outlineLevel="0" collapsed="false">
      <c r="A2316" s="190" t="s">
        <v>4427</v>
      </c>
      <c r="B2316" s="188"/>
      <c r="C2316" s="255" t="s">
        <v>4428</v>
      </c>
      <c r="D2316" s="256" t="s">
        <v>2438</v>
      </c>
      <c r="E2316" s="257" t="s">
        <v>4429</v>
      </c>
    </row>
    <row r="2317" customFormat="false" ht="20.85" hidden="false" customHeight="false" outlineLevel="0" collapsed="false">
      <c r="A2317" s="258" t="s">
        <v>4430</v>
      </c>
      <c r="B2317" s="255" t="s">
        <v>2438</v>
      </c>
      <c r="C2317" s="152" t="s">
        <v>4431</v>
      </c>
      <c r="D2317" s="124" t="s">
        <v>1355</v>
      </c>
      <c r="E2317" s="153"/>
    </row>
    <row r="2318" customFormat="false" ht="13.8" hidden="false" customHeight="false" outlineLevel="0" collapsed="false">
      <c r="A2318" s="151" t="s">
        <v>4432</v>
      </c>
      <c r="B2318" s="152" t="s">
        <v>1355</v>
      </c>
      <c r="C2318" s="192" t="s">
        <v>4433</v>
      </c>
      <c r="D2318" s="187" t="s">
        <v>4434</v>
      </c>
      <c r="E2318" s="189" t="s">
        <v>4147</v>
      </c>
    </row>
    <row r="2319" customFormat="false" ht="13.8" hidden="false" customHeight="false" outlineLevel="0" collapsed="false">
      <c r="A2319" s="190" t="s">
        <v>4435</v>
      </c>
      <c r="B2319" s="188"/>
      <c r="C2319" s="178" t="s">
        <v>4436</v>
      </c>
      <c r="D2319" s="179" t="s">
        <v>4437</v>
      </c>
      <c r="E2319" s="158" t="s">
        <v>4438</v>
      </c>
    </row>
    <row r="2320" customFormat="false" ht="20.85" hidden="false" customHeight="false" outlineLevel="0" collapsed="false">
      <c r="A2320" s="163" t="s">
        <v>4439</v>
      </c>
      <c r="B2320" s="178" t="s">
        <v>2438</v>
      </c>
      <c r="C2320" s="152" t="s">
        <v>4440</v>
      </c>
      <c r="D2320" s="124" t="s">
        <v>4441</v>
      </c>
      <c r="E2320" s="153"/>
    </row>
    <row r="2321" customFormat="false" ht="13.8" hidden="false" customHeight="false" outlineLevel="0" collapsed="false">
      <c r="A2321" s="151" t="s">
        <v>4442</v>
      </c>
      <c r="B2321" s="152" t="s">
        <v>4441</v>
      </c>
      <c r="C2321" s="152" t="s">
        <v>4443</v>
      </c>
      <c r="D2321" s="124" t="s">
        <v>1673</v>
      </c>
      <c r="E2321" s="153"/>
    </row>
    <row r="2322" customFormat="false" ht="20.85" hidden="false" customHeight="false" outlineLevel="0" collapsed="false">
      <c r="A2322" s="151" t="s">
        <v>4444</v>
      </c>
      <c r="B2322" s="152" t="s">
        <v>1673</v>
      </c>
      <c r="C2322" s="170" t="s">
        <v>4445</v>
      </c>
      <c r="D2322" s="171" t="s">
        <v>4446</v>
      </c>
      <c r="E2322" s="158" t="s">
        <v>4447</v>
      </c>
    </row>
    <row r="2323" customFormat="false" ht="13.8" hidden="false" customHeight="false" outlineLevel="0" collapsed="false">
      <c r="A2323" s="163" t="s">
        <v>4448</v>
      </c>
      <c r="B2323" s="170" t="s">
        <v>4446</v>
      </c>
      <c r="C2323" s="152" t="s">
        <v>4449</v>
      </c>
      <c r="D2323" s="124" t="s">
        <v>4450</v>
      </c>
      <c r="E2323" s="153"/>
    </row>
    <row r="2324" customFormat="false" ht="13.8" hidden="false" customHeight="false" outlineLevel="0" collapsed="false">
      <c r="A2324" s="151" t="s">
        <v>4451</v>
      </c>
      <c r="B2324" s="152" t="s">
        <v>4450</v>
      </c>
      <c r="C2324" s="152" t="s">
        <v>4452</v>
      </c>
      <c r="D2324" s="124" t="s">
        <v>3042</v>
      </c>
      <c r="E2324" s="153"/>
    </row>
    <row r="2325" customFormat="false" ht="30.55" hidden="false" customHeight="false" outlineLevel="0" collapsed="false">
      <c r="A2325" s="151" t="s">
        <v>4453</v>
      </c>
      <c r="B2325" s="152" t="s">
        <v>3042</v>
      </c>
      <c r="C2325" s="178" t="s">
        <v>4454</v>
      </c>
      <c r="D2325" s="179" t="s">
        <v>4455</v>
      </c>
      <c r="E2325" s="158" t="s">
        <v>4456</v>
      </c>
    </row>
    <row r="2326" customFormat="false" ht="20.85" hidden="false" customHeight="false" outlineLevel="0" collapsed="false">
      <c r="A2326" s="163" t="s">
        <v>4457</v>
      </c>
      <c r="B2326" s="178" t="s">
        <v>2438</v>
      </c>
      <c r="C2326" s="152" t="s">
        <v>4458</v>
      </c>
      <c r="D2326" s="124" t="s">
        <v>2236</v>
      </c>
      <c r="E2326" s="153"/>
    </row>
    <row r="2327" customFormat="false" ht="13.8" hidden="false" customHeight="false" outlineLevel="0" collapsed="false">
      <c r="A2327" s="151" t="s">
        <v>4459</v>
      </c>
      <c r="B2327" s="152" t="s">
        <v>2236</v>
      </c>
      <c r="C2327" s="192" t="s">
        <v>4460</v>
      </c>
      <c r="D2327" s="187" t="s">
        <v>4461</v>
      </c>
      <c r="E2327" s="189"/>
    </row>
    <row r="2328" customFormat="false" ht="49.95" hidden="false" customHeight="false" outlineLevel="0" collapsed="false">
      <c r="A2328" s="190" t="s">
        <v>4462</v>
      </c>
      <c r="B2328" s="188"/>
      <c r="C2328" s="170" t="s">
        <v>4463</v>
      </c>
      <c r="D2328" s="171" t="s">
        <v>4464</v>
      </c>
      <c r="E2328" s="158" t="s">
        <v>4465</v>
      </c>
    </row>
    <row r="2329" customFormat="false" ht="13.8" hidden="false" customHeight="false" outlineLevel="0" collapsed="false">
      <c r="A2329" s="163" t="s">
        <v>4466</v>
      </c>
      <c r="B2329" s="170" t="s">
        <v>4464</v>
      </c>
      <c r="C2329" s="152" t="s">
        <v>4467</v>
      </c>
      <c r="D2329" s="124" t="s">
        <v>49</v>
      </c>
      <c r="E2329" s="153"/>
    </row>
    <row r="2330" customFormat="false" ht="13.8" hidden="false" customHeight="false" outlineLevel="0" collapsed="false">
      <c r="A2330" s="151" t="s">
        <v>4468</v>
      </c>
      <c r="B2330" s="152" t="s">
        <v>49</v>
      </c>
      <c r="C2330" s="259" t="s">
        <v>4469</v>
      </c>
      <c r="D2330" s="259" t="s">
        <v>4470</v>
      </c>
      <c r="E2330" s="153"/>
    </row>
    <row r="2331" customFormat="false" ht="40.25" hidden="false" customHeight="false" outlineLevel="0" collapsed="false">
      <c r="A2331" s="151" t="s">
        <v>4471</v>
      </c>
      <c r="B2331" s="152" t="s">
        <v>4472</v>
      </c>
      <c r="C2331" s="158" t="s">
        <v>4473</v>
      </c>
      <c r="D2331" s="180" t="s">
        <v>4474</v>
      </c>
      <c r="E2331" s="158"/>
    </row>
    <row r="2332" customFormat="false" ht="13.8" hidden="false" customHeight="false" outlineLevel="0" collapsed="false">
      <c r="A2332" s="160" t="s">
        <v>4475</v>
      </c>
      <c r="B2332" s="158" t="s">
        <v>4474</v>
      </c>
      <c r="C2332" s="152" t="s">
        <v>4476</v>
      </c>
      <c r="D2332" s="239" t="s">
        <v>4477</v>
      </c>
      <c r="E2332" s="153"/>
    </row>
    <row r="2333" customFormat="false" ht="13.8" hidden="false" customHeight="false" outlineLevel="0" collapsed="false">
      <c r="A2333" s="151" t="s">
        <v>4478</v>
      </c>
      <c r="B2333" s="152" t="s">
        <v>2236</v>
      </c>
      <c r="C2333" s="152" t="s">
        <v>4479</v>
      </c>
      <c r="D2333" s="124"/>
      <c r="E2333" s="153"/>
    </row>
    <row r="2334" customFormat="false" ht="40.25" hidden="false" customHeight="false" outlineLevel="0" collapsed="false">
      <c r="A2334" s="151" t="s">
        <v>4480</v>
      </c>
      <c r="B2334" s="152" t="s">
        <v>1477</v>
      </c>
      <c r="C2334" s="152" t="s">
        <v>4481</v>
      </c>
      <c r="D2334" s="187"/>
      <c r="E2334" s="153" t="s">
        <v>4482</v>
      </c>
    </row>
    <row r="2335" customFormat="false" ht="13.8" hidden="false" customHeight="false" outlineLevel="0" collapsed="false">
      <c r="A2335" s="151" t="s">
        <v>4483</v>
      </c>
      <c r="B2335" s="152" t="s">
        <v>388</v>
      </c>
      <c r="C2335" s="152" t="s">
        <v>4484</v>
      </c>
      <c r="D2335" s="124" t="s">
        <v>4485</v>
      </c>
      <c r="E2335" s="153"/>
    </row>
    <row r="2336" customFormat="false" ht="13.8" hidden="false" customHeight="false" outlineLevel="0" collapsed="false">
      <c r="A2336" s="151" t="s">
        <v>4486</v>
      </c>
      <c r="B2336" s="152" t="s">
        <v>4485</v>
      </c>
      <c r="C2336" s="152" t="s">
        <v>4487</v>
      </c>
      <c r="D2336" s="124"/>
      <c r="E2336" s="153"/>
    </row>
    <row r="2337" customFormat="false" ht="13.8" hidden="false" customHeight="false" outlineLevel="0" collapsed="false">
      <c r="A2337" s="151" t="s">
        <v>4488</v>
      </c>
      <c r="B2337" s="152" t="s">
        <v>4489</v>
      </c>
      <c r="C2337" s="164" t="s">
        <v>4490</v>
      </c>
      <c r="D2337" s="165" t="s">
        <v>388</v>
      </c>
      <c r="E2337" s="153"/>
    </row>
    <row r="2338" customFormat="false" ht="13.8" hidden="false" customHeight="false" outlineLevel="0" collapsed="false">
      <c r="A2338" s="151" t="s">
        <v>4491</v>
      </c>
      <c r="B2338" s="164" t="s">
        <v>388</v>
      </c>
      <c r="C2338" s="260" t="s">
        <v>4492</v>
      </c>
      <c r="D2338" s="261" t="s">
        <v>4493</v>
      </c>
      <c r="E2338" s="262"/>
    </row>
    <row r="2339" customFormat="false" ht="20.85" hidden="false" customHeight="false" outlineLevel="0" collapsed="false">
      <c r="A2339" s="263" t="s">
        <v>4494</v>
      </c>
      <c r="B2339" s="260" t="s">
        <v>4493</v>
      </c>
      <c r="C2339" s="178" t="s">
        <v>4495</v>
      </c>
      <c r="D2339" s="159" t="s">
        <v>4496</v>
      </c>
      <c r="E2339" s="158" t="s">
        <v>4497</v>
      </c>
    </row>
    <row r="2340" customFormat="false" ht="13.8" hidden="false" customHeight="false" outlineLevel="0" collapsed="false">
      <c r="A2340" s="163" t="s">
        <v>4498</v>
      </c>
      <c r="B2340" s="178" t="s">
        <v>1584</v>
      </c>
      <c r="C2340" s="264"/>
      <c r="D2340" s="265"/>
      <c r="E2340" s="266"/>
    </row>
    <row r="2341" customFormat="false" ht="13.8" hidden="false" customHeight="false" outlineLevel="0" collapsed="false">
      <c r="A2341" s="267" t="s">
        <v>4499</v>
      </c>
      <c r="B2341" s="264"/>
      <c r="C2341" s="152" t="s">
        <v>4500</v>
      </c>
      <c r="D2341" s="124" t="s">
        <v>1402</v>
      </c>
      <c r="E2341" s="153"/>
    </row>
    <row r="2342" customFormat="false" ht="30.55" hidden="false" customHeight="false" outlineLevel="0" collapsed="false">
      <c r="A2342" s="151" t="s">
        <v>4501</v>
      </c>
      <c r="B2342" s="152" t="s">
        <v>1402</v>
      </c>
      <c r="C2342" s="178" t="s">
        <v>4502</v>
      </c>
      <c r="D2342" s="159" t="s">
        <v>4503</v>
      </c>
      <c r="E2342" s="158" t="s">
        <v>4504</v>
      </c>
    </row>
    <row r="2343" customFormat="false" ht="13.8" hidden="false" customHeight="false" outlineLevel="0" collapsed="false">
      <c r="A2343" s="163" t="s">
        <v>4505</v>
      </c>
      <c r="B2343" s="178" t="s">
        <v>2196</v>
      </c>
      <c r="C2343" s="152" t="s">
        <v>4506</v>
      </c>
      <c r="D2343" s="124" t="s">
        <v>4507</v>
      </c>
      <c r="E2343" s="153"/>
    </row>
    <row r="2344" customFormat="false" ht="13.8" hidden="false" customHeight="false" outlineLevel="0" collapsed="false">
      <c r="A2344" s="151" t="s">
        <v>4508</v>
      </c>
      <c r="B2344" s="152" t="s">
        <v>4507</v>
      </c>
      <c r="C2344" s="152" t="s">
        <v>4509</v>
      </c>
      <c r="D2344" s="124" t="s">
        <v>4510</v>
      </c>
      <c r="E2344" s="153"/>
    </row>
    <row r="2345" customFormat="false" ht="13.8" hidden="false" customHeight="false" outlineLevel="0" collapsed="false">
      <c r="A2345" s="151" t="s">
        <v>4511</v>
      </c>
      <c r="B2345" s="152" t="s">
        <v>4512</v>
      </c>
      <c r="C2345" s="152" t="s">
        <v>4513</v>
      </c>
      <c r="D2345" s="187" t="s">
        <v>4514</v>
      </c>
      <c r="E2345" s="153" t="s">
        <v>4515</v>
      </c>
    </row>
    <row r="2346" customFormat="false" ht="30.55" hidden="false" customHeight="false" outlineLevel="0" collapsed="false">
      <c r="A2346" s="151" t="s">
        <v>4516</v>
      </c>
      <c r="B2346" s="152" t="s">
        <v>2397</v>
      </c>
      <c r="C2346" s="209" t="s">
        <v>4517</v>
      </c>
      <c r="D2346" s="125" t="s">
        <v>4518</v>
      </c>
      <c r="E2346" s="210" t="s">
        <v>4519</v>
      </c>
    </row>
    <row r="2347" customFormat="false" ht="40.25" hidden="false" customHeight="false" outlineLevel="0" collapsed="false">
      <c r="A2347" s="211" t="s">
        <v>4520</v>
      </c>
      <c r="B2347" s="209" t="s">
        <v>4521</v>
      </c>
      <c r="C2347" s="152" t="s">
        <v>4522</v>
      </c>
      <c r="D2347" s="124" t="s">
        <v>4523</v>
      </c>
      <c r="E2347" s="153"/>
    </row>
    <row r="2348" customFormat="false" ht="49.95" hidden="false" customHeight="false" outlineLevel="0" collapsed="false">
      <c r="A2348" s="151" t="s">
        <v>4524</v>
      </c>
      <c r="B2348" s="152" t="s">
        <v>4525</v>
      </c>
      <c r="C2348" s="152" t="s">
        <v>4526</v>
      </c>
      <c r="D2348" s="187" t="s">
        <v>4527</v>
      </c>
      <c r="E2348" s="153" t="s">
        <v>4528</v>
      </c>
    </row>
    <row r="2349" customFormat="false" ht="13.8" hidden="false" customHeight="false" outlineLevel="0" collapsed="false">
      <c r="A2349" s="151" t="s">
        <v>4529</v>
      </c>
      <c r="B2349" s="152" t="s">
        <v>3436</v>
      </c>
      <c r="C2349" s="260" t="s">
        <v>4530</v>
      </c>
      <c r="D2349" s="261" t="s">
        <v>4531</v>
      </c>
      <c r="E2349" s="262"/>
    </row>
    <row r="2350" customFormat="false" ht="13.8" hidden="false" customHeight="false" outlineLevel="0" collapsed="false">
      <c r="A2350" s="263" t="s">
        <v>4532</v>
      </c>
      <c r="B2350" s="260" t="s">
        <v>4531</v>
      </c>
      <c r="C2350" s="152" t="s">
        <v>2772</v>
      </c>
      <c r="D2350" s="124" t="s">
        <v>4533</v>
      </c>
      <c r="E2350" s="153" t="s">
        <v>3799</v>
      </c>
    </row>
    <row r="2351" customFormat="false" ht="13.8" hidden="false" customHeight="false" outlineLevel="0" collapsed="false">
      <c r="A2351" s="151" t="s">
        <v>4534</v>
      </c>
      <c r="B2351" s="152" t="s">
        <v>4535</v>
      </c>
      <c r="C2351" s="260" t="s">
        <v>4536</v>
      </c>
      <c r="D2351" s="261" t="s">
        <v>4537</v>
      </c>
      <c r="E2351" s="262"/>
    </row>
    <row r="2352" customFormat="false" ht="20.85" hidden="false" customHeight="false" outlineLevel="0" collapsed="false">
      <c r="A2352" s="263" t="s">
        <v>4538</v>
      </c>
      <c r="B2352" s="260" t="s">
        <v>4537</v>
      </c>
      <c r="C2352" s="152" t="s">
        <v>4539</v>
      </c>
      <c r="D2352" s="124"/>
      <c r="E2352" s="153"/>
    </row>
    <row r="2353" customFormat="false" ht="13.8" hidden="false" customHeight="false" outlineLevel="0" collapsed="false">
      <c r="A2353" s="151" t="s">
        <v>4540</v>
      </c>
      <c r="B2353" s="152"/>
      <c r="C2353" s="164" t="s">
        <v>4541</v>
      </c>
      <c r="D2353" s="165" t="s">
        <v>4542</v>
      </c>
      <c r="E2353" s="153"/>
    </row>
    <row r="2354" customFormat="false" ht="20.85" hidden="false" customHeight="false" outlineLevel="0" collapsed="false">
      <c r="A2354" s="151" t="s">
        <v>4543</v>
      </c>
      <c r="B2354" s="164" t="s">
        <v>4542</v>
      </c>
      <c r="C2354" s="188" t="n">
        <v>9164538540</v>
      </c>
      <c r="D2354" s="187" t="s">
        <v>4544</v>
      </c>
      <c r="E2354" s="189" t="s">
        <v>4545</v>
      </c>
    </row>
    <row r="2355" customFormat="false" ht="59.7" hidden="false" customHeight="false" outlineLevel="0" collapsed="false">
      <c r="A2355" s="190" t="s">
        <v>4546</v>
      </c>
      <c r="B2355" s="188" t="s">
        <v>4547</v>
      </c>
      <c r="C2355" s="188" t="s">
        <v>4548</v>
      </c>
      <c r="D2355" s="187" t="s">
        <v>4549</v>
      </c>
      <c r="E2355" s="189" t="s">
        <v>4545</v>
      </c>
    </row>
    <row r="2356" customFormat="false" ht="69.4" hidden="false" customHeight="false" outlineLevel="0" collapsed="false">
      <c r="A2356" s="190" t="s">
        <v>4546</v>
      </c>
      <c r="B2356" s="188" t="s">
        <v>4550</v>
      </c>
      <c r="C2356" s="152" t="s">
        <v>4551</v>
      </c>
      <c r="D2356" s="124" t="s">
        <v>3463</v>
      </c>
      <c r="E2356" s="153" t="s">
        <v>4552</v>
      </c>
    </row>
    <row r="2357" customFormat="false" ht="13.8" hidden="false" customHeight="false" outlineLevel="0" collapsed="false">
      <c r="A2357" s="151" t="s">
        <v>828</v>
      </c>
      <c r="B2357" s="152" t="s">
        <v>636</v>
      </c>
      <c r="C2357" s="164" t="s">
        <v>4553</v>
      </c>
      <c r="D2357" s="165" t="s">
        <v>1673</v>
      </c>
      <c r="E2357" s="153" t="s">
        <v>4554</v>
      </c>
    </row>
    <row r="2358" customFormat="false" ht="13.8" hidden="false" customHeight="false" outlineLevel="0" collapsed="false">
      <c r="A2358" s="151" t="s">
        <v>4555</v>
      </c>
      <c r="B2358" s="164" t="s">
        <v>1673</v>
      </c>
      <c r="C2358" s="152" t="s">
        <v>4556</v>
      </c>
      <c r="D2358" s="124" t="s">
        <v>1402</v>
      </c>
      <c r="E2358" s="153"/>
    </row>
    <row r="2359" customFormat="false" ht="20.85" hidden="false" customHeight="false" outlineLevel="0" collapsed="false">
      <c r="A2359" s="151" t="s">
        <v>4557</v>
      </c>
      <c r="B2359" s="152" t="s">
        <v>1402</v>
      </c>
      <c r="C2359" s="152" t="s">
        <v>4558</v>
      </c>
      <c r="D2359" s="124" t="s">
        <v>176</v>
      </c>
      <c r="E2359" s="153" t="s">
        <v>4559</v>
      </c>
    </row>
    <row r="2360" customFormat="false" ht="13.8" hidden="false" customHeight="false" outlineLevel="0" collapsed="false">
      <c r="A2360" s="151" t="s">
        <v>4560</v>
      </c>
      <c r="B2360" s="152" t="s">
        <v>176</v>
      </c>
      <c r="C2360" s="152" t="s">
        <v>4561</v>
      </c>
      <c r="D2360" s="187" t="s">
        <v>4562</v>
      </c>
      <c r="E2360" s="153" t="s">
        <v>4563</v>
      </c>
    </row>
    <row r="2361" customFormat="false" ht="13.8" hidden="false" customHeight="false" outlineLevel="0" collapsed="false">
      <c r="A2361" s="151" t="s">
        <v>4564</v>
      </c>
      <c r="B2361" s="152" t="s">
        <v>3161</v>
      </c>
      <c r="C2361" s="152" t="s">
        <v>4565</v>
      </c>
      <c r="D2361" s="124" t="s">
        <v>4566</v>
      </c>
      <c r="E2361" s="153" t="s">
        <v>3799</v>
      </c>
    </row>
    <row r="2362" customFormat="false" ht="20.85" hidden="false" customHeight="false" outlineLevel="0" collapsed="false">
      <c r="A2362" s="151" t="s">
        <v>4567</v>
      </c>
      <c r="B2362" s="152" t="s">
        <v>4568</v>
      </c>
      <c r="C2362" s="153" t="s">
        <v>4569</v>
      </c>
      <c r="D2362" s="176" t="s">
        <v>4570</v>
      </c>
      <c r="E2362" s="153"/>
    </row>
    <row r="2363" customFormat="false" ht="20.85" hidden="false" customHeight="false" outlineLevel="0" collapsed="false">
      <c r="A2363" s="177" t="s">
        <v>4571</v>
      </c>
      <c r="B2363" s="153" t="s">
        <v>4570</v>
      </c>
      <c r="C2363" s="188" t="n">
        <v>4158729046</v>
      </c>
      <c r="D2363" s="187" t="s">
        <v>4572</v>
      </c>
      <c r="E2363" s="189" t="s">
        <v>4573</v>
      </c>
    </row>
    <row r="2364" customFormat="false" ht="13.8" hidden="false" customHeight="false" outlineLevel="0" collapsed="false">
      <c r="A2364" s="190" t="s">
        <v>4574</v>
      </c>
      <c r="B2364" s="188" t="s">
        <v>4575</v>
      </c>
      <c r="C2364" s="152" t="s">
        <v>4576</v>
      </c>
      <c r="D2364" s="124" t="s">
        <v>2368</v>
      </c>
      <c r="E2364" s="153"/>
    </row>
    <row r="2365" customFormat="false" ht="30.55" hidden="false" customHeight="false" outlineLevel="0" collapsed="false">
      <c r="A2365" s="151" t="s">
        <v>4577</v>
      </c>
      <c r="B2365" s="152" t="s">
        <v>2368</v>
      </c>
      <c r="C2365" s="152" t="s">
        <v>4578</v>
      </c>
      <c r="D2365" s="124" t="s">
        <v>4579</v>
      </c>
      <c r="E2365" s="153" t="s">
        <v>4580</v>
      </c>
    </row>
    <row r="2366" customFormat="false" ht="13.8" hidden="false" customHeight="false" outlineLevel="0" collapsed="false">
      <c r="A2366" s="151" t="s">
        <v>4581</v>
      </c>
      <c r="B2366" s="152" t="s">
        <v>4579</v>
      </c>
      <c r="C2366" s="152" t="s">
        <v>4582</v>
      </c>
      <c r="D2366" s="124" t="s">
        <v>4583</v>
      </c>
      <c r="E2366" s="153"/>
    </row>
    <row r="2367" customFormat="false" ht="20.85" hidden="false" customHeight="false" outlineLevel="0" collapsed="false">
      <c r="A2367" s="151" t="s">
        <v>4584</v>
      </c>
      <c r="B2367" s="152" t="s">
        <v>4583</v>
      </c>
      <c r="C2367" s="152" t="s">
        <v>4585</v>
      </c>
      <c r="D2367" s="124" t="s">
        <v>4586</v>
      </c>
      <c r="E2367" s="153" t="s">
        <v>4587</v>
      </c>
    </row>
    <row r="2368" customFormat="false" ht="13.8" hidden="false" customHeight="false" outlineLevel="0" collapsed="false">
      <c r="A2368" s="151" t="s">
        <v>4586</v>
      </c>
      <c r="B2368" s="152" t="s">
        <v>4588</v>
      </c>
      <c r="C2368" s="152" t="s">
        <v>4589</v>
      </c>
      <c r="D2368" s="124" t="s">
        <v>4590</v>
      </c>
      <c r="E2368" s="153"/>
    </row>
    <row r="2369" customFormat="false" ht="20.85" hidden="false" customHeight="false" outlineLevel="0" collapsed="false">
      <c r="A2369" s="151" t="s">
        <v>4591</v>
      </c>
      <c r="B2369" s="152" t="s">
        <v>4590</v>
      </c>
      <c r="C2369" s="152" t="s">
        <v>4592</v>
      </c>
      <c r="D2369" s="187" t="s">
        <v>4593</v>
      </c>
      <c r="E2369" s="153" t="s">
        <v>4594</v>
      </c>
    </row>
    <row r="2370" customFormat="false" ht="13.8" hidden="false" customHeight="false" outlineLevel="0" collapsed="false">
      <c r="A2370" s="151" t="s">
        <v>4595</v>
      </c>
      <c r="B2370" s="152" t="s">
        <v>437</v>
      </c>
      <c r="C2370" s="164" t="s">
        <v>4596</v>
      </c>
      <c r="D2370" s="165" t="s">
        <v>4597</v>
      </c>
      <c r="E2370" s="153"/>
    </row>
    <row r="2371" customFormat="false" ht="20.85" hidden="false" customHeight="false" outlineLevel="0" collapsed="false">
      <c r="A2371" s="151" t="s">
        <v>4598</v>
      </c>
      <c r="B2371" s="164" t="s">
        <v>4597</v>
      </c>
      <c r="C2371" s="188" t="s">
        <v>4599</v>
      </c>
      <c r="D2371" s="195"/>
      <c r="E2371" s="189" t="s">
        <v>4600</v>
      </c>
    </row>
    <row r="2372" customFormat="false" ht="13.8" hidden="false" customHeight="false" outlineLevel="0" collapsed="false">
      <c r="A2372" s="190" t="s">
        <v>4601</v>
      </c>
      <c r="B2372" s="188" t="s">
        <v>1541</v>
      </c>
      <c r="C2372" s="178" t="s">
        <v>4602</v>
      </c>
      <c r="D2372" s="179" t="s">
        <v>4603</v>
      </c>
      <c r="E2372" s="158" t="s">
        <v>4603</v>
      </c>
    </row>
    <row r="2373" customFormat="false" ht="20.85" hidden="false" customHeight="false" outlineLevel="0" collapsed="false">
      <c r="A2373" s="163" t="s">
        <v>4604</v>
      </c>
      <c r="B2373" s="178" t="s">
        <v>2438</v>
      </c>
      <c r="C2373" s="164" t="s">
        <v>4605</v>
      </c>
      <c r="D2373" s="165" t="s">
        <v>4606</v>
      </c>
      <c r="E2373" s="153"/>
    </row>
    <row r="2374" customFormat="false" ht="13.8" hidden="false" customHeight="false" outlineLevel="0" collapsed="false">
      <c r="A2374" s="151" t="s">
        <v>4607</v>
      </c>
      <c r="B2374" s="164" t="s">
        <v>4606</v>
      </c>
      <c r="C2374" s="178" t="s">
        <v>4608</v>
      </c>
      <c r="D2374" s="179" t="s">
        <v>4609</v>
      </c>
      <c r="E2374" s="158" t="s">
        <v>4609</v>
      </c>
    </row>
    <row r="2375" customFormat="false" ht="20.85" hidden="false" customHeight="false" outlineLevel="0" collapsed="false">
      <c r="A2375" s="163" t="s">
        <v>4610</v>
      </c>
      <c r="B2375" s="178" t="s">
        <v>2438</v>
      </c>
      <c r="C2375" s="152" t="s">
        <v>4611</v>
      </c>
      <c r="D2375" s="124" t="s">
        <v>1678</v>
      </c>
      <c r="E2375" s="153" t="s">
        <v>4612</v>
      </c>
    </row>
    <row r="2376" customFormat="false" ht="30.55" hidden="false" customHeight="false" outlineLevel="0" collapsed="false">
      <c r="A2376" s="151" t="s">
        <v>4613</v>
      </c>
      <c r="B2376" s="152" t="s">
        <v>4614</v>
      </c>
      <c r="C2376" s="188" t="n">
        <v>6505811321</v>
      </c>
      <c r="D2376" s="195" t="s">
        <v>4615</v>
      </c>
      <c r="E2376" s="189" t="s">
        <v>4616</v>
      </c>
    </row>
    <row r="2377" customFormat="false" ht="20.85" hidden="false" customHeight="false" outlineLevel="0" collapsed="false">
      <c r="A2377" s="190" t="s">
        <v>4617</v>
      </c>
      <c r="B2377" s="188" t="s">
        <v>4618</v>
      </c>
      <c r="C2377" s="260" t="s">
        <v>4619</v>
      </c>
      <c r="D2377" s="261" t="s">
        <v>1787</v>
      </c>
      <c r="E2377" s="262"/>
    </row>
    <row r="2378" customFormat="false" ht="13.8" hidden="false" customHeight="false" outlineLevel="0" collapsed="false">
      <c r="A2378" s="263" t="s">
        <v>4620</v>
      </c>
      <c r="B2378" s="260" t="s">
        <v>1787</v>
      </c>
      <c r="C2378" s="164" t="s">
        <v>4621</v>
      </c>
      <c r="D2378" s="165" t="s">
        <v>4622</v>
      </c>
      <c r="E2378" s="153"/>
    </row>
    <row r="2379" customFormat="false" ht="20.85" hidden="false" customHeight="false" outlineLevel="0" collapsed="false">
      <c r="A2379" s="151" t="s">
        <v>4623</v>
      </c>
      <c r="B2379" s="164" t="s">
        <v>4622</v>
      </c>
      <c r="C2379" s="262" t="s">
        <v>4624</v>
      </c>
      <c r="D2379" s="268" t="s">
        <v>4625</v>
      </c>
      <c r="E2379" s="262" t="s">
        <v>4626</v>
      </c>
    </row>
    <row r="2380" customFormat="false" ht="13.8" hidden="false" customHeight="false" outlineLevel="0" collapsed="false">
      <c r="A2380" s="269" t="s">
        <v>4627</v>
      </c>
      <c r="B2380" s="262" t="s">
        <v>4625</v>
      </c>
      <c r="C2380" s="153" t="s">
        <v>4624</v>
      </c>
      <c r="D2380" s="176"/>
      <c r="E2380" s="153" t="s">
        <v>4626</v>
      </c>
    </row>
    <row r="2381" customFormat="false" ht="20.85" hidden="false" customHeight="false" outlineLevel="0" collapsed="false">
      <c r="A2381" s="177" t="s">
        <v>4628</v>
      </c>
      <c r="B2381" s="153" t="s">
        <v>1405</v>
      </c>
      <c r="C2381" s="152" t="s">
        <v>4629</v>
      </c>
      <c r="D2381" s="187" t="s">
        <v>4630</v>
      </c>
      <c r="E2381" s="153" t="s">
        <v>4631</v>
      </c>
    </row>
    <row r="2382" customFormat="false" ht="13.8" hidden="false" customHeight="false" outlineLevel="0" collapsed="false">
      <c r="A2382" s="151" t="s">
        <v>4632</v>
      </c>
      <c r="B2382" s="152" t="s">
        <v>4633</v>
      </c>
      <c r="C2382" s="260" t="s">
        <v>4634</v>
      </c>
      <c r="D2382" s="261" t="s">
        <v>4635</v>
      </c>
      <c r="E2382" s="262"/>
    </row>
    <row r="2383" customFormat="false" ht="20.85" hidden="false" customHeight="false" outlineLevel="0" collapsed="false">
      <c r="A2383" s="263" t="s">
        <v>4636</v>
      </c>
      <c r="B2383" s="260" t="s">
        <v>4635</v>
      </c>
      <c r="C2383" s="153" t="s">
        <v>4637</v>
      </c>
      <c r="D2383" s="176" t="s">
        <v>4638</v>
      </c>
      <c r="E2383" s="153"/>
    </row>
    <row r="2384" customFormat="false" ht="13.8" hidden="false" customHeight="false" outlineLevel="0" collapsed="false">
      <c r="A2384" s="177" t="s">
        <v>4639</v>
      </c>
      <c r="B2384" s="153" t="s">
        <v>4638</v>
      </c>
      <c r="C2384" s="152" t="s">
        <v>4640</v>
      </c>
      <c r="D2384" s="124" t="s">
        <v>4641</v>
      </c>
      <c r="E2384" s="153"/>
    </row>
    <row r="2385" customFormat="false" ht="13.8" hidden="false" customHeight="false" outlineLevel="0" collapsed="false">
      <c r="A2385" s="151" t="s">
        <v>4642</v>
      </c>
      <c r="B2385" s="152" t="s">
        <v>4641</v>
      </c>
      <c r="C2385" s="152" t="s">
        <v>4643</v>
      </c>
      <c r="D2385" s="124" t="s">
        <v>4644</v>
      </c>
      <c r="E2385" s="153"/>
    </row>
    <row r="2386" customFormat="false" ht="13.8" hidden="false" customHeight="false" outlineLevel="0" collapsed="false">
      <c r="A2386" s="151" t="s">
        <v>4645</v>
      </c>
      <c r="B2386" s="152" t="s">
        <v>4644</v>
      </c>
      <c r="C2386" s="196" t="s">
        <v>4646</v>
      </c>
      <c r="D2386" s="270" t="s">
        <v>4647</v>
      </c>
      <c r="E2386" s="197" t="s">
        <v>4648</v>
      </c>
    </row>
    <row r="2387" customFormat="false" ht="20.85" hidden="false" customHeight="false" outlineLevel="0" collapsed="false">
      <c r="A2387" s="198" t="s">
        <v>4649</v>
      </c>
      <c r="B2387" s="196" t="s">
        <v>4650</v>
      </c>
      <c r="C2387" s="152" t="s">
        <v>4651</v>
      </c>
      <c r="D2387" s="124" t="s">
        <v>4652</v>
      </c>
      <c r="E2387" s="153"/>
    </row>
    <row r="2388" customFormat="false" ht="13.8" hidden="false" customHeight="false" outlineLevel="0" collapsed="false">
      <c r="A2388" s="151" t="s">
        <v>4653</v>
      </c>
      <c r="B2388" s="152" t="s">
        <v>4652</v>
      </c>
      <c r="E2388" s="0"/>
    </row>
    <row r="2389" customFormat="false" ht="13.8" hidden="false" customHeight="false" outlineLevel="0" collapsed="false">
      <c r="A2389" s="3" t="s">
        <v>4654</v>
      </c>
      <c r="B2389" s="0"/>
      <c r="E2389" s="0"/>
    </row>
    <row r="2390" customFormat="false" ht="13.8" hidden="false" customHeight="false" outlineLevel="0" collapsed="false">
      <c r="A2390" s="3" t="s">
        <v>4655</v>
      </c>
      <c r="B2390" s="0"/>
      <c r="E2390" s="0"/>
    </row>
    <row r="2391" customFormat="false" ht="13.8" hidden="false" customHeight="false" outlineLevel="0" collapsed="false">
      <c r="A2391" s="3" t="s">
        <v>4656</v>
      </c>
      <c r="B2391" s="0"/>
      <c r="E2391" s="0"/>
    </row>
    <row r="2392" customFormat="false" ht="13.8" hidden="false" customHeight="false" outlineLevel="0" collapsed="false">
      <c r="A2392" s="3" t="s">
        <v>4657</v>
      </c>
      <c r="B2392" s="0"/>
      <c r="E2392" s="0"/>
    </row>
    <row r="2393" customFormat="false" ht="13.8" hidden="false" customHeight="false" outlineLevel="0" collapsed="false">
      <c r="A2393" s="3" t="s">
        <v>4658</v>
      </c>
      <c r="B2393" s="0"/>
      <c r="E2393" s="0"/>
    </row>
    <row r="2394" customFormat="false" ht="13.8" hidden="false" customHeight="false" outlineLevel="0" collapsed="false">
      <c r="A2394" s="3" t="s">
        <v>4659</v>
      </c>
      <c r="B2394" s="0"/>
      <c r="E2394" s="0"/>
    </row>
    <row r="2395" customFormat="false" ht="13.8" hidden="false" customHeight="false" outlineLevel="0" collapsed="false">
      <c r="A2395" s="3" t="s">
        <v>4660</v>
      </c>
      <c r="B2395" s="0"/>
      <c r="E2395" s="0"/>
    </row>
    <row r="2396" customFormat="false" ht="13.8" hidden="false" customHeight="false" outlineLevel="0" collapsed="false">
      <c r="B2396" s="0"/>
      <c r="E2396" s="0"/>
    </row>
    <row r="2397" customFormat="false" ht="13.8" hidden="false" customHeight="false" outlineLevel="0" collapsed="false">
      <c r="B2397" s="0"/>
      <c r="E2397" s="0"/>
    </row>
    <row r="2398" customFormat="false" ht="13.8" hidden="false" customHeight="false" outlineLevel="0" collapsed="false">
      <c r="A2398" s="3" t="s">
        <v>4661</v>
      </c>
      <c r="B2398" s="0"/>
      <c r="E2398" s="0"/>
    </row>
    <row r="2399" customFormat="false" ht="13.8" hidden="false" customHeight="false" outlineLevel="0" collapsed="false">
      <c r="A2399" s="271" t="n">
        <v>44377</v>
      </c>
      <c r="B2399" s="0"/>
      <c r="E2399" s="0"/>
    </row>
    <row r="2400" customFormat="false" ht="13.8" hidden="false" customHeight="false" outlineLevel="0" collapsed="false">
      <c r="A2400" s="272" t="n">
        <v>0.486111111111111</v>
      </c>
      <c r="B2400" s="0"/>
      <c r="E2400" s="0"/>
    </row>
    <row r="2401" customFormat="false" ht="13.8" hidden="false" customHeight="false" outlineLevel="0" collapsed="false">
      <c r="A2401" s="3" t="s">
        <v>4662</v>
      </c>
      <c r="B2401" s="0"/>
      <c r="E2401" s="0"/>
    </row>
    <row r="2402" customFormat="false" ht="13.8" hidden="false" customHeight="false" outlineLevel="0" collapsed="false">
      <c r="A2402" s="3" t="s">
        <v>4663</v>
      </c>
      <c r="B2402" s="0"/>
      <c r="E2402" s="0"/>
    </row>
    <row r="2403" customFormat="false" ht="13.8" hidden="false" customHeight="false" outlineLevel="0" collapsed="false">
      <c r="B2403" s="0"/>
      <c r="E2403" s="0"/>
    </row>
    <row r="2404" customFormat="false" ht="13.8" hidden="false" customHeight="false" outlineLevel="0" collapsed="false">
      <c r="B2404" s="0"/>
      <c r="E2404" s="0"/>
    </row>
    <row r="2405" customFormat="false" ht="13.8" hidden="false" customHeight="false" outlineLevel="0" collapsed="false">
      <c r="A2405" s="3" t="s">
        <v>4664</v>
      </c>
      <c r="B2405" s="0"/>
      <c r="E2405" s="0"/>
    </row>
    <row r="2406" customFormat="false" ht="13.8" hidden="false" customHeight="false" outlineLevel="0" collapsed="false">
      <c r="A2406" s="3" t="s">
        <v>4665</v>
      </c>
      <c r="B2406" s="0"/>
      <c r="E2406" s="0"/>
    </row>
    <row r="2407" customFormat="false" ht="13.8" hidden="false" customHeight="false" outlineLevel="0" collapsed="false">
      <c r="B2407" s="0"/>
      <c r="E2407" s="0"/>
    </row>
    <row r="2408" customFormat="false" ht="13.8" hidden="false" customHeight="false" outlineLevel="0" collapsed="false">
      <c r="B2408" s="0"/>
      <c r="E2408" s="0"/>
    </row>
    <row r="2409" customFormat="false" ht="13.8" hidden="false" customHeight="false" outlineLevel="0" collapsed="false">
      <c r="B2409" s="0"/>
      <c r="E2409" s="0"/>
    </row>
    <row r="2410" customFormat="false" ht="13.8" hidden="false" customHeight="false" outlineLevel="0" collapsed="false">
      <c r="A2410" s="3" t="s">
        <v>4666</v>
      </c>
      <c r="B2410" s="0"/>
      <c r="E2410" s="0"/>
    </row>
    <row r="2411" customFormat="false" ht="13.8" hidden="false" customHeight="false" outlineLevel="0" collapsed="false">
      <c r="B2411" s="0"/>
      <c r="E2411" s="0"/>
    </row>
    <row r="2412" customFormat="false" ht="13.8" hidden="false" customHeight="false" outlineLevel="0" collapsed="false">
      <c r="A2412" s="3" t="s">
        <v>4667</v>
      </c>
      <c r="B2412" s="0"/>
      <c r="E2412" s="0"/>
    </row>
    <row r="2413" customFormat="false" ht="13.8" hidden="false" customHeight="false" outlineLevel="0" collapsed="false">
      <c r="B2413" s="0"/>
      <c r="E2413" s="0"/>
    </row>
    <row r="2414" customFormat="false" ht="13.8" hidden="false" customHeight="false" outlineLevel="0" collapsed="false">
      <c r="A2414" s="3" t="s">
        <v>862</v>
      </c>
      <c r="B2414" s="0"/>
      <c r="E2414" s="0"/>
    </row>
    <row r="2415" customFormat="false" ht="13.8" hidden="false" customHeight="false" outlineLevel="0" collapsed="false">
      <c r="A2415" s="3" t="s">
        <v>4668</v>
      </c>
      <c r="B2415" s="0" t="s">
        <v>4669</v>
      </c>
      <c r="E2415" s="0"/>
    </row>
    <row r="2416" customFormat="false" ht="13.8" hidden="false" customHeight="false" outlineLevel="0" collapsed="false">
      <c r="A2416" s="3" t="s">
        <v>634</v>
      </c>
      <c r="B2416" s="0" t="s">
        <v>4670</v>
      </c>
      <c r="E2416" s="0"/>
    </row>
    <row r="2417" customFormat="false" ht="13.8" hidden="false" customHeight="false" outlineLevel="0" collapsed="false">
      <c r="A2417" s="3" t="s">
        <v>4671</v>
      </c>
      <c r="B2417" s="0" t="s">
        <v>4672</v>
      </c>
      <c r="E2417" s="0"/>
    </row>
    <row r="2418" customFormat="false" ht="13.8" hidden="false" customHeight="false" outlineLevel="0" collapsed="false">
      <c r="A2418" s="3" t="s">
        <v>4673</v>
      </c>
      <c r="B2418" s="0" t="s">
        <v>4669</v>
      </c>
      <c r="C2418" s="0" t="s">
        <v>4674</v>
      </c>
      <c r="E2418" s="0"/>
    </row>
    <row r="2419" customFormat="false" ht="13.8" hidden="false" customHeight="false" outlineLevel="0" collapsed="false">
      <c r="A2419" s="3" t="s">
        <v>4675</v>
      </c>
      <c r="B2419" s="0"/>
      <c r="E2419" s="0"/>
    </row>
    <row r="2420" customFormat="false" ht="13.8" hidden="false" customHeight="false" outlineLevel="0" collapsed="false">
      <c r="A2420" s="3" t="s">
        <v>4676</v>
      </c>
      <c r="B2420" s="0" t="s">
        <v>4677</v>
      </c>
      <c r="E2420" s="0"/>
    </row>
    <row r="2421" customFormat="false" ht="13.8" hidden="false" customHeight="false" outlineLevel="0" collapsed="false">
      <c r="A2421" s="3" t="s">
        <v>4678</v>
      </c>
      <c r="B2421" s="0" t="s">
        <v>4679</v>
      </c>
      <c r="C2421" s="0" t="s">
        <v>4680</v>
      </c>
      <c r="E2421" s="0"/>
    </row>
    <row r="2422" customFormat="false" ht="13.8" hidden="false" customHeight="false" outlineLevel="0" collapsed="false">
      <c r="A2422" s="3" t="s">
        <v>4681</v>
      </c>
      <c r="B2422" s="0" t="s">
        <v>1477</v>
      </c>
      <c r="E2422" s="0"/>
    </row>
    <row r="2423" customFormat="false" ht="13.8" hidden="false" customHeight="false" outlineLevel="0" collapsed="false">
      <c r="A2423" s="3" t="s">
        <v>4491</v>
      </c>
      <c r="B2423" s="0" t="s">
        <v>4682</v>
      </c>
      <c r="E2423" s="0"/>
    </row>
    <row r="2424" customFormat="false" ht="13.8" hidden="false" customHeight="false" outlineLevel="0" collapsed="false">
      <c r="A2424" s="3" t="s">
        <v>4683</v>
      </c>
      <c r="B2424" s="0"/>
      <c r="E2424" s="0"/>
    </row>
    <row r="2425" customFormat="false" ht="13.8" hidden="false" customHeight="false" outlineLevel="0" collapsed="false">
      <c r="A2425" s="3" t="s">
        <v>4684</v>
      </c>
      <c r="B2425" s="0"/>
      <c r="E2425" s="0"/>
    </row>
    <row r="2426" customFormat="false" ht="13.8" hidden="false" customHeight="false" outlineLevel="0" collapsed="false">
      <c r="A2426" s="3" t="s">
        <v>4685</v>
      </c>
      <c r="B2426" s="0"/>
      <c r="E2426" s="0"/>
    </row>
    <row r="2427" customFormat="false" ht="13.8" hidden="false" customHeight="false" outlineLevel="0" collapsed="false">
      <c r="A2427" s="3" t="s">
        <v>4490</v>
      </c>
      <c r="B2427" s="0"/>
      <c r="C2427" s="0" t="s">
        <v>4686</v>
      </c>
      <c r="D2427" s="0" t="n">
        <v>94060</v>
      </c>
      <c r="E2427" s="0"/>
    </row>
    <row r="2428" customFormat="false" ht="13.8" hidden="false" customHeight="false" outlineLevel="0" collapsed="false">
      <c r="A2428" s="3" t="s">
        <v>4687</v>
      </c>
      <c r="B2428" s="0" t="s">
        <v>4688</v>
      </c>
      <c r="E2428" s="0"/>
    </row>
    <row r="2429" customFormat="false" ht="13.8" hidden="false" customHeight="false" outlineLevel="0" collapsed="false">
      <c r="B2429" s="0"/>
      <c r="C2429" s="0" t="s">
        <v>4689</v>
      </c>
      <c r="E2429" s="0"/>
    </row>
    <row r="2430" customFormat="false" ht="13.8" hidden="false" customHeight="false" outlineLevel="0" collapsed="false">
      <c r="A2430" s="3" t="s">
        <v>4690</v>
      </c>
      <c r="B2430" s="0"/>
      <c r="E2430" s="0"/>
    </row>
    <row r="2431" customFormat="false" ht="13.8" hidden="false" customHeight="false" outlineLevel="0" collapsed="false">
      <c r="A2431" s="3" t="s">
        <v>4691</v>
      </c>
      <c r="B2431" s="0" t="s">
        <v>4692</v>
      </c>
      <c r="C2431" s="0" t="s">
        <v>4693</v>
      </c>
      <c r="E2431" s="0"/>
    </row>
    <row r="2432" customFormat="false" ht="13.8" hidden="false" customHeight="false" outlineLevel="0" collapsed="false">
      <c r="A2432" s="3" t="s">
        <v>4694</v>
      </c>
      <c r="B2432" s="0"/>
      <c r="E2432" s="0"/>
    </row>
    <row r="2433" customFormat="false" ht="13.8" hidden="false" customHeight="false" outlineLevel="0" collapsed="false">
      <c r="A2433" s="3" t="s">
        <v>4695</v>
      </c>
      <c r="B2433" s="0" t="s">
        <v>4696</v>
      </c>
      <c r="E2433" s="0"/>
    </row>
    <row r="2434" customFormat="false" ht="13.8" hidden="false" customHeight="false" outlineLevel="0" collapsed="false">
      <c r="A2434" s="3" t="s">
        <v>779</v>
      </c>
      <c r="B2434" s="0" t="s">
        <v>4697</v>
      </c>
      <c r="C2434" s="0" t="s">
        <v>4698</v>
      </c>
      <c r="E2434" s="0"/>
    </row>
    <row r="2435" customFormat="false" ht="13.8" hidden="false" customHeight="false" outlineLevel="0" collapsed="false">
      <c r="B2435" s="0"/>
      <c r="C2435" s="0" t="s">
        <v>4699</v>
      </c>
      <c r="E2435" s="0"/>
    </row>
    <row r="2436" customFormat="false" ht="13.8" hidden="false" customHeight="false" outlineLevel="0" collapsed="false">
      <c r="A2436" s="3" t="s">
        <v>4700</v>
      </c>
      <c r="B2436" s="0"/>
      <c r="E2436" s="0"/>
    </row>
    <row r="2437" customFormat="false" ht="13.8" hidden="false" customHeight="false" outlineLevel="0" collapsed="false">
      <c r="A2437" s="3" t="s">
        <v>4701</v>
      </c>
      <c r="B2437" s="0" t="s">
        <v>4702</v>
      </c>
      <c r="C2437" s="0" t="s">
        <v>4703</v>
      </c>
      <c r="E2437" s="0"/>
    </row>
    <row r="2438" customFormat="false" ht="13.8" hidden="false" customHeight="false" outlineLevel="0" collapsed="false">
      <c r="A2438" s="3" t="s">
        <v>4704</v>
      </c>
      <c r="B2438" s="0" t="s">
        <v>3287</v>
      </c>
      <c r="E2438" s="0"/>
    </row>
    <row r="2439" customFormat="false" ht="13.8" hidden="false" customHeight="false" outlineLevel="0" collapsed="false">
      <c r="A2439" s="3" t="s">
        <v>4705</v>
      </c>
      <c r="B2439" s="0" t="s">
        <v>4706</v>
      </c>
      <c r="E2439" s="0"/>
    </row>
    <row r="2440" customFormat="false" ht="13.8" hidden="false" customHeight="false" outlineLevel="0" collapsed="false">
      <c r="B2440" s="0"/>
      <c r="E2440" s="0"/>
    </row>
    <row r="2441" customFormat="false" ht="13.8" hidden="false" customHeight="false" outlineLevel="0" collapsed="false">
      <c r="A2441" s="3" t="s">
        <v>4707</v>
      </c>
      <c r="B2441" s="0"/>
      <c r="E2441" s="0"/>
    </row>
    <row r="2442" customFormat="false" ht="13.8" hidden="false" customHeight="false" outlineLevel="0" collapsed="false">
      <c r="A2442" s="3" t="s">
        <v>4708</v>
      </c>
      <c r="B2442" s="0"/>
      <c r="E2442" s="0"/>
    </row>
    <row r="2443" customFormat="false" ht="13.8" hidden="false" customHeight="false" outlineLevel="0" collapsed="false">
      <c r="B2443" s="0"/>
      <c r="E2443" s="0"/>
    </row>
    <row r="2444" customFormat="false" ht="13.8" hidden="false" customHeight="false" outlineLevel="0" collapsed="false">
      <c r="A2444" s="3" t="s">
        <v>4709</v>
      </c>
      <c r="B2444" s="0"/>
      <c r="E2444" s="0"/>
    </row>
    <row r="2445" customFormat="false" ht="13.8" hidden="false" customHeight="false" outlineLevel="0" collapsed="false">
      <c r="A2445" s="3" t="s">
        <v>4710</v>
      </c>
      <c r="B2445" s="0"/>
      <c r="E2445" s="0"/>
    </row>
    <row r="2446" customFormat="false" ht="13.8" hidden="false" customHeight="false" outlineLevel="0" collapsed="false">
      <c r="B2446" s="0"/>
      <c r="E2446" s="0"/>
    </row>
    <row r="2447" customFormat="false" ht="13.8" hidden="false" customHeight="false" outlineLevel="0" collapsed="false">
      <c r="B2447" s="0"/>
      <c r="E2447" s="0"/>
    </row>
    <row r="2448" customFormat="false" ht="13.8" hidden="false" customHeight="false" outlineLevel="0" collapsed="false">
      <c r="A2448" s="3" t="s">
        <v>4711</v>
      </c>
      <c r="B2448" s="0"/>
      <c r="E2448" s="0"/>
    </row>
    <row r="2449" customFormat="false" ht="13.8" hidden="false" customHeight="false" outlineLevel="0" collapsed="false">
      <c r="A2449" s="3" t="s">
        <v>4712</v>
      </c>
      <c r="B2449" s="0"/>
      <c r="E2449" s="0"/>
    </row>
    <row r="2450" customFormat="false" ht="13.8" hidden="false" customHeight="false" outlineLevel="0" collapsed="false">
      <c r="A2450" s="3" t="s">
        <v>4713</v>
      </c>
      <c r="B2450" s="0"/>
      <c r="E2450" s="0"/>
    </row>
    <row r="2451" customFormat="false" ht="13.8" hidden="false" customHeight="false" outlineLevel="0" collapsed="false">
      <c r="A2451" s="3" t="s">
        <v>4714</v>
      </c>
      <c r="B2451" s="0"/>
      <c r="E2451" s="0"/>
    </row>
    <row r="2452" customFormat="false" ht="13.8" hidden="false" customHeight="false" outlineLevel="0" collapsed="false">
      <c r="B2452" s="0"/>
      <c r="E2452" s="0"/>
    </row>
    <row r="2453" customFormat="false" ht="13.8" hidden="false" customHeight="false" outlineLevel="0" collapsed="false">
      <c r="B2453" s="0"/>
      <c r="E2453" s="0"/>
    </row>
    <row r="2454" customFormat="false" ht="13.8" hidden="false" customHeight="false" outlineLevel="0" collapsed="false">
      <c r="B2454" s="0"/>
      <c r="C2454" s="0" t="s">
        <v>4715</v>
      </c>
      <c r="E2454" s="0"/>
    </row>
    <row r="2455" customFormat="false" ht="13.8" hidden="false" customHeight="false" outlineLevel="0" collapsed="false">
      <c r="A2455" s="3" t="s">
        <v>4159</v>
      </c>
      <c r="B2455" s="0" t="s">
        <v>713</v>
      </c>
      <c r="E2455" s="0" t="s">
        <v>4716</v>
      </c>
    </row>
    <row r="2456" customFormat="false" ht="13.8" hidden="false" customHeight="false" outlineLevel="0" collapsed="false">
      <c r="A2456" s="3" t="s">
        <v>4717</v>
      </c>
      <c r="B2456" s="0" t="s">
        <v>4716</v>
      </c>
      <c r="D2456" s="35" t="n">
        <v>0.085</v>
      </c>
      <c r="E2456" s="35" t="n">
        <v>0.0875</v>
      </c>
    </row>
    <row r="2457" customFormat="false" ht="13.8" hidden="false" customHeight="false" outlineLevel="0" collapsed="false">
      <c r="A2457" s="3" t="s">
        <v>4718</v>
      </c>
      <c r="B2457" s="0" t="s">
        <v>4156</v>
      </c>
      <c r="C2457" s="0" t="s">
        <v>4686</v>
      </c>
      <c r="D2457" s="0" t="n">
        <v>94110</v>
      </c>
      <c r="E2457" s="0"/>
    </row>
    <row r="2458" customFormat="false" ht="13.8" hidden="false" customHeight="false" outlineLevel="0" collapsed="false">
      <c r="A2458" s="3" t="s">
        <v>4719</v>
      </c>
      <c r="B2458" s="0" t="s">
        <v>4720</v>
      </c>
      <c r="E2458" s="0"/>
    </row>
    <row r="2459" customFormat="false" ht="13.8" hidden="false" customHeight="false" outlineLevel="0" collapsed="false">
      <c r="B2459" s="0"/>
      <c r="E2459" s="0"/>
    </row>
    <row r="2460" customFormat="false" ht="13.8" hidden="false" customHeight="false" outlineLevel="0" collapsed="false">
      <c r="A2460" s="3" t="s">
        <v>4721</v>
      </c>
      <c r="B2460" s="0"/>
      <c r="E2460" s="0"/>
    </row>
    <row r="2461" customFormat="false" ht="13.8" hidden="false" customHeight="false" outlineLevel="0" collapsed="false">
      <c r="A2461" s="3" t="s">
        <v>4722</v>
      </c>
      <c r="B2461" s="0"/>
      <c r="E2461" s="0"/>
    </row>
    <row r="2462" customFormat="false" ht="13.8" hidden="false" customHeight="false" outlineLevel="0" collapsed="false">
      <c r="A2462" s="3" t="s">
        <v>4723</v>
      </c>
      <c r="B2462" s="0"/>
      <c r="E2462" s="0"/>
    </row>
    <row r="2463" customFormat="false" ht="13.8" hidden="false" customHeight="false" outlineLevel="0" collapsed="false">
      <c r="A2463" s="3" t="s">
        <v>4724</v>
      </c>
      <c r="B2463" s="0"/>
      <c r="E2463" s="0"/>
    </row>
    <row r="2464" customFormat="false" ht="13.8" hidden="false" customHeight="false" outlineLevel="0" collapsed="false">
      <c r="A2464" s="3" t="s">
        <v>4725</v>
      </c>
      <c r="B2464" s="0"/>
      <c r="E2464" s="0"/>
    </row>
    <row r="2465" customFormat="false" ht="13.8" hidden="false" customHeight="false" outlineLevel="0" collapsed="false">
      <c r="B2465" s="0"/>
      <c r="E2465" s="0"/>
    </row>
    <row r="2466" customFormat="false" ht="13.8" hidden="false" customHeight="false" outlineLevel="0" collapsed="false">
      <c r="A2466" s="3" t="s">
        <v>4726</v>
      </c>
      <c r="B2466" s="0"/>
      <c r="E2466" s="0"/>
    </row>
    <row r="2467" customFormat="false" ht="13.8" hidden="false" customHeight="false" outlineLevel="0" collapsed="false">
      <c r="A2467" s="3" t="s">
        <v>4727</v>
      </c>
      <c r="B2467" s="0"/>
      <c r="E2467" s="0"/>
    </row>
    <row r="2468" customFormat="false" ht="13.8" hidden="false" customHeight="false" outlineLevel="0" collapsed="false">
      <c r="A2468" s="3" t="s">
        <v>4728</v>
      </c>
      <c r="B2468" s="0"/>
      <c r="E2468" s="0"/>
    </row>
    <row r="2469" customFormat="false" ht="13.8" hidden="false" customHeight="false" outlineLevel="0" collapsed="false">
      <c r="A2469" s="3" t="s">
        <v>4729</v>
      </c>
      <c r="B2469" s="0"/>
      <c r="E2469" s="0"/>
    </row>
    <row r="2470" customFormat="false" ht="13.8" hidden="false" customHeight="false" outlineLevel="0" collapsed="false">
      <c r="A2470" s="3" t="s">
        <v>4730</v>
      </c>
      <c r="B2470" s="0"/>
      <c r="C2470" s="0" t="n">
        <v>94560</v>
      </c>
      <c r="E2470" s="0"/>
    </row>
    <row r="2471" customFormat="false" ht="13.8" hidden="false" customHeight="false" outlineLevel="0" collapsed="false">
      <c r="A2471" s="3" t="s">
        <v>4731</v>
      </c>
      <c r="B2471" s="0" t="s">
        <v>4686</v>
      </c>
      <c r="E2471" s="0"/>
    </row>
    <row r="2472" customFormat="false" ht="13.8" hidden="false" customHeight="false" outlineLevel="0" collapsed="false">
      <c r="A2472" s="3" t="s">
        <v>4732</v>
      </c>
      <c r="B2472" s="0"/>
      <c r="E2472" s="0"/>
    </row>
    <row r="2473" customFormat="false" ht="13.8" hidden="false" customHeight="false" outlineLevel="0" collapsed="false">
      <c r="B2473" s="0"/>
      <c r="C2473" s="0" t="s">
        <v>4733</v>
      </c>
      <c r="E2473" s="0"/>
    </row>
    <row r="2474" customFormat="false" ht="13.8" hidden="false" customHeight="false" outlineLevel="0" collapsed="false">
      <c r="A2474" s="3" t="s">
        <v>4734</v>
      </c>
      <c r="B2474" s="0" t="s">
        <v>678</v>
      </c>
      <c r="E2474" s="0"/>
    </row>
    <row r="2475" customFormat="false" ht="13.8" hidden="false" customHeight="false" outlineLevel="0" collapsed="false">
      <c r="A2475" s="3" t="s">
        <v>4735</v>
      </c>
      <c r="B2475" s="0"/>
      <c r="D2475" s="97" t="n">
        <v>44259</v>
      </c>
      <c r="E2475" s="0"/>
    </row>
    <row r="2476" customFormat="false" ht="13.8" hidden="false" customHeight="false" outlineLevel="0" collapsed="false">
      <c r="A2476" s="3" t="s">
        <v>4736</v>
      </c>
      <c r="B2476" s="0"/>
      <c r="D2476" s="35" t="n">
        <v>0.0875</v>
      </c>
      <c r="E2476" s="35" t="n">
        <v>0.09</v>
      </c>
    </row>
    <row r="2477" customFormat="false" ht="13.8" hidden="false" customHeight="false" outlineLevel="0" collapsed="false">
      <c r="A2477" s="3" t="s">
        <v>4737</v>
      </c>
      <c r="B2477" s="0" t="s">
        <v>1838</v>
      </c>
      <c r="C2477" s="0" t="s">
        <v>4738</v>
      </c>
      <c r="D2477" s="0" t="s">
        <v>4686</v>
      </c>
      <c r="E2477" s="0" t="n">
        <v>94960</v>
      </c>
    </row>
    <row r="2478" customFormat="false" ht="13.8" hidden="false" customHeight="false" outlineLevel="0" collapsed="false">
      <c r="A2478" s="3" t="s">
        <v>4739</v>
      </c>
      <c r="B2478" s="0" t="s">
        <v>4740</v>
      </c>
      <c r="E2478" s="0"/>
    </row>
    <row r="2479" customFormat="false" ht="13.8" hidden="false" customHeight="false" outlineLevel="0" collapsed="false">
      <c r="A2479" s="3" t="s">
        <v>4741</v>
      </c>
      <c r="B2479" s="0"/>
      <c r="E2479" s="0"/>
    </row>
    <row r="2480" customFormat="false" ht="13.8" hidden="false" customHeight="false" outlineLevel="0" collapsed="false">
      <c r="A2480" s="3" t="s">
        <v>4742</v>
      </c>
      <c r="B2480" s="0"/>
      <c r="E2480" s="0"/>
    </row>
    <row r="2481" customFormat="false" ht="13.8" hidden="false" customHeight="false" outlineLevel="0" collapsed="false">
      <c r="A2481" s="3" t="s">
        <v>1335</v>
      </c>
      <c r="B2481" s="0"/>
      <c r="E2481" s="0"/>
    </row>
    <row r="2482" customFormat="false" ht="13.8" hidden="false" customHeight="false" outlineLevel="0" collapsed="false">
      <c r="A2482" s="3" t="s">
        <v>4743</v>
      </c>
      <c r="B2482" s="0"/>
      <c r="E2482" s="0"/>
    </row>
    <row r="2483" customFormat="false" ht="13.8" hidden="false" customHeight="false" outlineLevel="0" collapsed="false">
      <c r="A2483" s="3" t="s">
        <v>4737</v>
      </c>
      <c r="B2483" s="0"/>
      <c r="E2483" s="0"/>
    </row>
    <row r="2484" customFormat="false" ht="13.8" hidden="false" customHeight="false" outlineLevel="0" collapsed="false">
      <c r="A2484" s="3" t="s">
        <v>4744</v>
      </c>
      <c r="B2484" s="0" t="s">
        <v>4745</v>
      </c>
      <c r="E2484" s="0"/>
    </row>
    <row r="2485" customFormat="false" ht="13.8" hidden="false" customHeight="false" outlineLevel="0" collapsed="false">
      <c r="B2485" s="0"/>
      <c r="E2485" s="0"/>
    </row>
    <row r="2486" customFormat="false" ht="13.8" hidden="false" customHeight="false" outlineLevel="0" collapsed="false">
      <c r="A2486" s="3" t="s">
        <v>4746</v>
      </c>
      <c r="B2486" s="0"/>
      <c r="E2486" s="0"/>
    </row>
    <row r="2487" customFormat="false" ht="13.8" hidden="false" customHeight="false" outlineLevel="0" collapsed="false">
      <c r="A2487" s="3" t="s">
        <v>4747</v>
      </c>
      <c r="B2487" s="0"/>
      <c r="E2487" s="0"/>
    </row>
    <row r="2488" customFormat="false" ht="13.8" hidden="false" customHeight="false" outlineLevel="0" collapsed="false">
      <c r="A2488" s="3" t="s">
        <v>4748</v>
      </c>
      <c r="B2488" s="0"/>
      <c r="E2488" s="0"/>
    </row>
    <row r="2489" customFormat="false" ht="13.8" hidden="false" customHeight="false" outlineLevel="0" collapsed="false">
      <c r="A2489" s="3" t="s">
        <v>4749</v>
      </c>
      <c r="B2489" s="0"/>
      <c r="E2489" s="0"/>
    </row>
    <row r="2490" customFormat="false" ht="13.8" hidden="false" customHeight="false" outlineLevel="0" collapsed="false">
      <c r="B2490" s="0"/>
      <c r="E2490" s="0"/>
    </row>
    <row r="2491" customFormat="false" ht="13.8" hidden="false" customHeight="false" outlineLevel="0" collapsed="false">
      <c r="A2491" s="3" t="s">
        <v>4750</v>
      </c>
      <c r="B2491" s="0"/>
      <c r="E2491" s="0"/>
    </row>
    <row r="2492" customFormat="false" ht="13.8" hidden="false" customHeight="false" outlineLevel="0" collapsed="false">
      <c r="A2492" s="3" t="s">
        <v>4751</v>
      </c>
      <c r="B2492" s="0"/>
      <c r="E2492" s="0"/>
    </row>
    <row r="2493" customFormat="false" ht="13.8" hidden="false" customHeight="false" outlineLevel="0" collapsed="false">
      <c r="A2493" s="3" t="s">
        <v>4752</v>
      </c>
      <c r="B2493" s="0"/>
      <c r="E2493" s="0"/>
    </row>
    <row r="2494" customFormat="false" ht="13.8" hidden="false" customHeight="false" outlineLevel="0" collapsed="false">
      <c r="A2494" s="3" t="s">
        <v>4753</v>
      </c>
      <c r="B2494" s="0"/>
      <c r="E2494" s="0"/>
    </row>
    <row r="2495" customFormat="false" ht="13.8" hidden="false" customHeight="false" outlineLevel="0" collapsed="false">
      <c r="A2495" s="3" t="s">
        <v>4754</v>
      </c>
      <c r="B2495" s="0"/>
      <c r="E2495" s="0"/>
    </row>
    <row r="2496" customFormat="false" ht="13.8" hidden="false" customHeight="false" outlineLevel="0" collapsed="false">
      <c r="A2496" s="3" t="s">
        <v>4755</v>
      </c>
      <c r="B2496" s="0"/>
      <c r="E2496" s="0"/>
    </row>
    <row r="2497" customFormat="false" ht="13.8" hidden="false" customHeight="false" outlineLevel="0" collapsed="false">
      <c r="B2497" s="0"/>
      <c r="C2497" s="0" t="s">
        <v>4756</v>
      </c>
      <c r="D2497" s="0" t="s">
        <v>4757</v>
      </c>
      <c r="E2497" s="0" t="s">
        <v>4758</v>
      </c>
    </row>
    <row r="2498" customFormat="false" ht="13.8" hidden="false" customHeight="false" outlineLevel="0" collapsed="false">
      <c r="A2498" s="3" t="s">
        <v>4759</v>
      </c>
      <c r="B2498" s="0" t="n">
        <v>9</v>
      </c>
      <c r="C2498" s="0" t="s">
        <v>4760</v>
      </c>
      <c r="D2498" s="0" t="s">
        <v>4761</v>
      </c>
      <c r="E2498" s="0" t="s">
        <v>4762</v>
      </c>
    </row>
    <row r="2499" customFormat="false" ht="13.8" hidden="false" customHeight="false" outlineLevel="0" collapsed="false">
      <c r="A2499" s="3" t="s">
        <v>4763</v>
      </c>
      <c r="B2499" s="0"/>
      <c r="E2499" s="0"/>
    </row>
    <row r="2500" customFormat="false" ht="13.8" hidden="false" customHeight="false" outlineLevel="0" collapsed="false">
      <c r="A2500" s="3" t="s">
        <v>4764</v>
      </c>
      <c r="B2500" s="0"/>
      <c r="E2500" s="0"/>
    </row>
    <row r="2501" customFormat="false" ht="13.8" hidden="false" customHeight="false" outlineLevel="0" collapsed="false">
      <c r="A2501" s="3" t="s">
        <v>4765</v>
      </c>
      <c r="B2501" s="0"/>
      <c r="D2501" s="0" t="s">
        <v>4766</v>
      </c>
      <c r="E2501" s="0"/>
    </row>
    <row r="2502" customFormat="false" ht="13.8" hidden="false" customHeight="false" outlineLevel="0" collapsed="false">
      <c r="A2502" s="3" t="s">
        <v>4767</v>
      </c>
      <c r="B2502" s="0" t="s">
        <v>4768</v>
      </c>
      <c r="E2502" s="0"/>
    </row>
    <row r="2503" customFormat="false" ht="13.8" hidden="false" customHeight="false" outlineLevel="0" collapsed="false">
      <c r="B2503" s="0"/>
      <c r="C2503" s="0" t="s">
        <v>36</v>
      </c>
      <c r="D2503" s="0" t="s">
        <v>4769</v>
      </c>
      <c r="E2503" s="0"/>
    </row>
    <row r="2504" customFormat="false" ht="13.8" hidden="false" customHeight="false" outlineLevel="0" collapsed="false">
      <c r="A2504" s="3" t="s">
        <v>4770</v>
      </c>
      <c r="B2504" s="0" t="s">
        <v>713</v>
      </c>
      <c r="D2504" s="35" t="n">
        <v>0.095</v>
      </c>
      <c r="E2504" s="0"/>
    </row>
    <row r="2505" customFormat="false" ht="13.8" hidden="false" customHeight="false" outlineLevel="0" collapsed="false">
      <c r="A2505" s="3" t="s">
        <v>1431</v>
      </c>
      <c r="B2505" s="0" t="s">
        <v>4771</v>
      </c>
      <c r="C2505" s="0" t="s">
        <v>4686</v>
      </c>
      <c r="D2505" s="0" t="n">
        <v>94952</v>
      </c>
      <c r="E2505" s="0"/>
    </row>
    <row r="2506" customFormat="false" ht="13.8" hidden="false" customHeight="false" outlineLevel="0" collapsed="false">
      <c r="A2506" s="3" t="s">
        <v>4772</v>
      </c>
      <c r="B2506" s="0" t="s">
        <v>4773</v>
      </c>
      <c r="E2506" s="0"/>
    </row>
    <row r="2507" customFormat="false" ht="13.8" hidden="false" customHeight="false" outlineLevel="0" collapsed="false">
      <c r="A2507" s="3" t="s">
        <v>4774</v>
      </c>
      <c r="B2507" s="0"/>
      <c r="E2507" s="0"/>
    </row>
    <row r="2508" customFormat="false" ht="13.8" hidden="false" customHeight="false" outlineLevel="0" collapsed="false">
      <c r="B2508" s="0"/>
      <c r="E2508" s="0"/>
    </row>
    <row r="2509" customFormat="false" ht="13.8" hidden="false" customHeight="false" outlineLevel="0" collapsed="false">
      <c r="B2509" s="0"/>
      <c r="E2509" s="0"/>
    </row>
    <row r="2510" customFormat="false" ht="13.8" hidden="false" customHeight="false" outlineLevel="0" collapsed="false">
      <c r="A2510" s="3" t="s">
        <v>4775</v>
      </c>
      <c r="B2510" s="0"/>
      <c r="E2510" s="0"/>
    </row>
    <row r="2511" customFormat="false" ht="13.8" hidden="false" customHeight="false" outlineLevel="0" collapsed="false">
      <c r="A2511" s="129" t="s">
        <v>4776</v>
      </c>
      <c r="B2511" s="0"/>
      <c r="E2511" s="0"/>
    </row>
    <row r="2512" customFormat="false" ht="13.8" hidden="false" customHeight="false" outlineLevel="0" collapsed="false">
      <c r="A2512" s="273" t="s">
        <v>4777</v>
      </c>
      <c r="B2512" s="0"/>
      <c r="E2512" s="0"/>
    </row>
    <row r="2513" customFormat="false" ht="13.8" hidden="false" customHeight="false" outlineLevel="0" collapsed="false">
      <c r="B2513" s="0"/>
      <c r="E2513" s="0"/>
    </row>
    <row r="2514" customFormat="false" ht="13.8" hidden="false" customHeight="false" outlineLevel="0" collapsed="false">
      <c r="B2514" s="0"/>
      <c r="E2514" s="0"/>
    </row>
    <row r="2515" customFormat="false" ht="13.8" hidden="false" customHeight="false" outlineLevel="0" collapsed="false">
      <c r="A2515" s="129" t="s">
        <v>4778</v>
      </c>
      <c r="B2515" s="0"/>
      <c r="E2515" s="0"/>
    </row>
    <row r="2516" customFormat="false" ht="68.65" hidden="false" customHeight="false" outlineLevel="0" collapsed="false">
      <c r="A2516" s="129" t="s">
        <v>4779</v>
      </c>
      <c r="B2516" s="0"/>
      <c r="E2516" s="0"/>
    </row>
    <row r="2517" customFormat="false" ht="35.05" hidden="false" customHeight="false" outlineLevel="0" collapsed="false">
      <c r="A2517" s="129" t="s">
        <v>4780</v>
      </c>
      <c r="B2517" s="0"/>
      <c r="E2517" s="0"/>
    </row>
    <row r="2518" customFormat="false" ht="13.8" hidden="false" customHeight="false" outlineLevel="0" collapsed="false">
      <c r="A2518" s="129" t="s">
        <v>4781</v>
      </c>
      <c r="B2518" s="0"/>
      <c r="E2518" s="0"/>
    </row>
    <row r="2519" customFormat="false" ht="13.8" hidden="false" customHeight="false" outlineLevel="0" collapsed="false">
      <c r="B2519" s="0"/>
      <c r="E2519" s="0"/>
    </row>
    <row r="2520" customFormat="false" ht="13.8" hidden="false" customHeight="false" outlineLevel="0" collapsed="false">
      <c r="A2520" s="129" t="s">
        <v>4782</v>
      </c>
      <c r="B2520" s="0"/>
      <c r="E2520" s="0"/>
    </row>
    <row r="2521" customFormat="false" ht="13.8" hidden="false" customHeight="false" outlineLevel="0" collapsed="false">
      <c r="A2521" s="129" t="s">
        <v>4783</v>
      </c>
      <c r="B2521" s="0"/>
      <c r="E2521" s="0"/>
    </row>
    <row r="2522" customFormat="false" ht="46.25" hidden="false" customHeight="false" outlineLevel="0" collapsed="false">
      <c r="A2522" s="129" t="s">
        <v>4784</v>
      </c>
      <c r="B2522" s="0"/>
      <c r="E2522" s="0"/>
    </row>
    <row r="2523" customFormat="false" ht="13.8" hidden="false" customHeight="false" outlineLevel="0" collapsed="false">
      <c r="A2523" s="129" t="s">
        <v>4785</v>
      </c>
      <c r="B2523" s="0"/>
      <c r="E2523" s="0"/>
    </row>
    <row r="2524" customFormat="false" ht="13.8" hidden="false" customHeight="false" outlineLevel="0" collapsed="false">
      <c r="B2524" s="0"/>
      <c r="E2524" s="0"/>
    </row>
    <row r="2525" customFormat="false" ht="13.8" hidden="false" customHeight="false" outlineLevel="0" collapsed="false">
      <c r="A2525" s="129" t="s">
        <v>4786</v>
      </c>
      <c r="B2525" s="0"/>
      <c r="E2525" s="0"/>
    </row>
    <row r="2526" customFormat="false" ht="13.8" hidden="false" customHeight="false" outlineLevel="0" collapsed="false">
      <c r="A2526" s="129" t="s">
        <v>4787</v>
      </c>
      <c r="B2526" s="0"/>
      <c r="E2526" s="0"/>
    </row>
    <row r="2527" customFormat="false" ht="13.8" hidden="false" customHeight="false" outlineLevel="0" collapsed="false">
      <c r="B2527" s="0"/>
      <c r="E2527" s="0"/>
    </row>
    <row r="2528" customFormat="false" ht="13.8" hidden="false" customHeight="false" outlineLevel="0" collapsed="false">
      <c r="A2528" s="129" t="s">
        <v>4788</v>
      </c>
      <c r="B2528" s="0"/>
      <c r="E2528" s="0"/>
    </row>
    <row r="2529" customFormat="false" ht="57.45" hidden="false" customHeight="false" outlineLevel="0" collapsed="false">
      <c r="A2529" s="129" t="s">
        <v>4789</v>
      </c>
      <c r="B2529" s="0"/>
      <c r="E2529" s="0"/>
    </row>
    <row r="2530" customFormat="false" ht="46.25" hidden="false" customHeight="false" outlineLevel="0" collapsed="false">
      <c r="A2530" s="129" t="s">
        <v>4790</v>
      </c>
      <c r="B2530" s="0"/>
      <c r="E2530" s="0"/>
    </row>
    <row r="2531" customFormat="false" ht="13.8" hidden="false" customHeight="false" outlineLevel="0" collapsed="false">
      <c r="A2531" s="129" t="s">
        <v>4791</v>
      </c>
      <c r="B2531" s="0"/>
      <c r="E2531" s="0"/>
    </row>
    <row r="2532" customFormat="false" ht="46.25" hidden="false" customHeight="false" outlineLevel="0" collapsed="false">
      <c r="A2532" s="129" t="s">
        <v>4792</v>
      </c>
      <c r="B2532" s="0"/>
      <c r="E2532" s="0"/>
    </row>
    <row r="2533" customFormat="false" ht="68.65" hidden="false" customHeight="false" outlineLevel="0" collapsed="false">
      <c r="A2533" s="129" t="s">
        <v>4793</v>
      </c>
      <c r="B2533" s="0"/>
      <c r="E2533" s="0"/>
    </row>
    <row r="2534" customFormat="false" ht="13.8" hidden="false" customHeight="false" outlineLevel="0" collapsed="false">
      <c r="A2534" s="129" t="s">
        <v>4794</v>
      </c>
      <c r="B2534" s="0"/>
      <c r="E2534" s="0"/>
    </row>
    <row r="2535" customFormat="false" ht="13.8" hidden="false" customHeight="false" outlineLevel="0" collapsed="false">
      <c r="A2535" s="129" t="s">
        <v>4795</v>
      </c>
      <c r="B2535" s="0"/>
      <c r="E2535" s="0"/>
    </row>
    <row r="2536" customFormat="false" ht="13.8" hidden="false" customHeight="false" outlineLevel="0" collapsed="false">
      <c r="A2536" s="129" t="s">
        <v>4796</v>
      </c>
      <c r="B2536" s="0"/>
      <c r="E2536" s="0"/>
    </row>
    <row r="2537" customFormat="false" ht="13.8" hidden="false" customHeight="false" outlineLevel="0" collapsed="false">
      <c r="A2537" s="129" t="s">
        <v>4797</v>
      </c>
      <c r="B2537" s="0"/>
      <c r="E2537" s="0"/>
    </row>
    <row r="2538" customFormat="false" ht="13.8" hidden="false" customHeight="false" outlineLevel="0" collapsed="false">
      <c r="A2538" s="129" t="s">
        <v>4798</v>
      </c>
      <c r="B2538" s="0"/>
      <c r="E2538" s="0"/>
    </row>
    <row r="2539" customFormat="false" ht="13.8" hidden="false" customHeight="false" outlineLevel="0" collapsed="false">
      <c r="B2539" s="0"/>
      <c r="E2539" s="0"/>
    </row>
    <row r="2540" customFormat="false" ht="13.8" hidden="false" customHeight="false" outlineLevel="0" collapsed="false">
      <c r="A2540" s="3" t="s">
        <v>4799</v>
      </c>
      <c r="B2540" s="0"/>
      <c r="E2540" s="0"/>
    </row>
    <row r="2541" customFormat="false" ht="13.8" hidden="false" customHeight="false" outlineLevel="0" collapsed="false">
      <c r="A2541" s="129" t="s">
        <v>4800</v>
      </c>
      <c r="B2541" s="0"/>
      <c r="E2541" s="0"/>
    </row>
    <row r="2542" customFormat="false" ht="13.8" hidden="false" customHeight="false" outlineLevel="0" collapsed="false">
      <c r="A2542" s="129" t="s">
        <v>4801</v>
      </c>
      <c r="B2542" s="0"/>
      <c r="E2542" s="0"/>
    </row>
    <row r="2543" customFormat="false" ht="13.8" hidden="false" customHeight="false" outlineLevel="0" collapsed="false">
      <c r="A2543" s="129" t="s">
        <v>4802</v>
      </c>
      <c r="B2543" s="0"/>
      <c r="E2543" s="0"/>
    </row>
    <row r="2544" customFormat="false" ht="13.8" hidden="false" customHeight="false" outlineLevel="0" collapsed="false">
      <c r="A2544" s="129" t="s">
        <v>4803</v>
      </c>
      <c r="B2544" s="0"/>
      <c r="E2544" s="0"/>
    </row>
    <row r="2545" customFormat="false" ht="13.8" hidden="false" customHeight="false" outlineLevel="0" collapsed="false">
      <c r="A2545" s="129" t="s">
        <v>4804</v>
      </c>
      <c r="B2545" s="0"/>
      <c r="E2545" s="0"/>
    </row>
    <row r="2546" customFormat="false" ht="13.8" hidden="false" customHeight="false" outlineLevel="0" collapsed="false">
      <c r="A2546" s="129" t="s">
        <v>4805</v>
      </c>
      <c r="B2546" s="0"/>
      <c r="E2546" s="0"/>
    </row>
    <row r="2547" customFormat="false" ht="13.8" hidden="false" customHeight="false" outlineLevel="0" collapsed="false">
      <c r="A2547" s="129" t="s">
        <v>4802</v>
      </c>
      <c r="B2547" s="0"/>
      <c r="E2547" s="0"/>
    </row>
    <row r="2548" customFormat="false" ht="13.8" hidden="false" customHeight="false" outlineLevel="0" collapsed="false">
      <c r="A2548" s="129" t="s">
        <v>4806</v>
      </c>
      <c r="B2548" s="0"/>
      <c r="E2548" s="0"/>
    </row>
    <row r="2549" customFormat="false" ht="13.8" hidden="false" customHeight="false" outlineLevel="0" collapsed="false">
      <c r="B2549" s="0"/>
      <c r="E2549" s="0"/>
    </row>
    <row r="2550" customFormat="false" ht="13.8" hidden="false" customHeight="false" outlineLevel="0" collapsed="false">
      <c r="A2550" s="129" t="s">
        <v>4807</v>
      </c>
      <c r="B2550" s="0"/>
      <c r="E2550" s="0"/>
    </row>
    <row r="2551" customFormat="false" ht="13.8" hidden="false" customHeight="false" outlineLevel="0" collapsed="false">
      <c r="A2551" s="129" t="s">
        <v>4808</v>
      </c>
      <c r="B2551" s="0"/>
      <c r="E2551" s="0"/>
    </row>
    <row r="2552" customFormat="false" ht="13.8" hidden="false" customHeight="false" outlineLevel="0" collapsed="false">
      <c r="A2552" s="129" t="s">
        <v>4809</v>
      </c>
      <c r="B2552" s="0"/>
      <c r="E2552" s="0"/>
    </row>
    <row r="2553" customFormat="false" ht="13.8" hidden="false" customHeight="false" outlineLevel="0" collapsed="false">
      <c r="A2553" s="129" t="s">
        <v>4810</v>
      </c>
      <c r="B2553" s="0"/>
      <c r="E2553" s="0"/>
    </row>
    <row r="2554" customFormat="false" ht="13.8" hidden="false" customHeight="false" outlineLevel="0" collapsed="false">
      <c r="A2554" s="129" t="s">
        <v>4811</v>
      </c>
      <c r="B2554" s="0"/>
      <c r="E2554" s="0"/>
    </row>
    <row r="2555" customFormat="false" ht="13.8" hidden="false" customHeight="false" outlineLevel="0" collapsed="false">
      <c r="B2555" s="0"/>
      <c r="E2555" s="0"/>
    </row>
    <row r="2556" customFormat="false" ht="13.8" hidden="false" customHeight="false" outlineLevel="0" collapsed="false">
      <c r="A2556" s="129" t="s">
        <v>4812</v>
      </c>
      <c r="B2556" s="0"/>
      <c r="E2556" s="0"/>
    </row>
    <row r="2557" customFormat="false" ht="35.05" hidden="false" customHeight="false" outlineLevel="0" collapsed="false">
      <c r="A2557" s="273" t="s">
        <v>4813</v>
      </c>
      <c r="B2557" s="0"/>
      <c r="C2557" s="5"/>
      <c r="D2557" s="5"/>
    </row>
    <row r="2558" customFormat="false" ht="13.8" hidden="false" customHeight="false" outlineLevel="0" collapsed="false">
      <c r="B2558" s="124"/>
      <c r="C2558" s="5"/>
      <c r="D2558" s="5"/>
    </row>
    <row r="2559" customFormat="false" ht="13.8" hidden="false" customHeight="false" outlineLevel="0" collapsed="false">
      <c r="A2559" s="3" t="s">
        <v>4814</v>
      </c>
      <c r="B2559" s="192" t="s">
        <v>4815</v>
      </c>
      <c r="C2559" s="5"/>
      <c r="D2559" s="5"/>
    </row>
    <row r="2560" customFormat="false" ht="13.8" hidden="false" customHeight="false" outlineLevel="0" collapsed="false">
      <c r="A2560" s="3" t="s">
        <v>4816</v>
      </c>
      <c r="B2560" s="187"/>
      <c r="C2560" s="5"/>
      <c r="D2560" s="5"/>
    </row>
    <row r="2561" customFormat="false" ht="13.8" hidden="false" customHeight="false" outlineLevel="0" collapsed="false">
      <c r="A2561" s="3" t="s">
        <v>4817</v>
      </c>
      <c r="B2561" s="199"/>
      <c r="C2561" s="5"/>
      <c r="D2561" s="5"/>
    </row>
    <row r="2562" customFormat="false" ht="13.8" hidden="false" customHeight="false" outlineLevel="0" collapsed="false">
      <c r="A2562" s="3" t="s">
        <v>4818</v>
      </c>
      <c r="B2562" s="167"/>
      <c r="C2562" s="5"/>
      <c r="D2562" s="5"/>
    </row>
    <row r="2563" customFormat="false" ht="13.8" hidden="false" customHeight="false" outlineLevel="0" collapsed="false">
      <c r="B2563" s="199"/>
      <c r="C2563" s="274"/>
      <c r="D2563" s="274"/>
    </row>
    <row r="2564" customFormat="false" ht="13.8" hidden="false" customHeight="false" outlineLevel="0" collapsed="false">
      <c r="A2564" s="275" t="s">
        <v>4819</v>
      </c>
      <c r="B2564" s="276"/>
      <c r="C2564" s="5"/>
      <c r="D2564" s="5"/>
    </row>
    <row r="2565" customFormat="false" ht="13.8" hidden="false" customHeight="false" outlineLevel="0" collapsed="false">
      <c r="B2565" s="167"/>
      <c r="C2565" s="277" t="s">
        <v>4820</v>
      </c>
      <c r="D2565" s="278" t="s">
        <v>4821</v>
      </c>
    </row>
    <row r="2566" customFormat="false" ht="13.8" hidden="false" customHeight="false" outlineLevel="0" collapsed="false">
      <c r="A2566" s="279" t="s">
        <v>4822</v>
      </c>
      <c r="B2566" s="171" t="s">
        <v>4823</v>
      </c>
      <c r="C2566" s="5"/>
      <c r="D2566" s="5"/>
    </row>
    <row r="2567" customFormat="false" ht="13.8" hidden="false" customHeight="false" outlineLevel="0" collapsed="false">
      <c r="A2567" s="3" t="s">
        <v>4824</v>
      </c>
      <c r="B2567" s="124"/>
      <c r="C2567" s="5"/>
      <c r="D2567" s="5"/>
    </row>
    <row r="2568" customFormat="false" ht="13.8" hidden="false" customHeight="false" outlineLevel="0" collapsed="false">
      <c r="A2568" s="3" t="s">
        <v>4820</v>
      </c>
      <c r="B2568" s="176"/>
      <c r="C2568" s="5"/>
      <c r="D2568" s="5"/>
    </row>
    <row r="2569" customFormat="false" ht="13.8" hidden="false" customHeight="false" outlineLevel="0" collapsed="false">
      <c r="A2569" s="3" t="s">
        <v>4825</v>
      </c>
      <c r="B2569" s="176"/>
      <c r="C2569" s="5"/>
      <c r="D2569" s="5"/>
    </row>
    <row r="2570" customFormat="false" ht="13.8" hidden="false" customHeight="false" outlineLevel="0" collapsed="false">
      <c r="A2570" s="3" t="s">
        <v>4826</v>
      </c>
      <c r="B2570" s="124"/>
      <c r="C2570" s="5"/>
      <c r="D2570" s="5"/>
    </row>
    <row r="2571" customFormat="false" ht="13.8" hidden="false" customHeight="false" outlineLevel="0" collapsed="false">
      <c r="B2571" s="176"/>
      <c r="C2571" s="280" t="s">
        <v>1385</v>
      </c>
      <c r="D2571" s="281"/>
    </row>
    <row r="2572" customFormat="false" ht="13.8" hidden="false" customHeight="false" outlineLevel="0" collapsed="false">
      <c r="A2572" s="279" t="s">
        <v>1387</v>
      </c>
      <c r="B2572" s="171" t="s">
        <v>1388</v>
      </c>
      <c r="C2572" s="5"/>
      <c r="D2572" s="5"/>
    </row>
    <row r="2573" customFormat="false" ht="13.8" hidden="false" customHeight="false" outlineLevel="0" collapsed="false">
      <c r="A2573" s="3" t="s">
        <v>4827</v>
      </c>
      <c r="B2573" s="124"/>
      <c r="C2573" s="5"/>
      <c r="D2573" s="5"/>
    </row>
    <row r="2574" customFormat="false" ht="13.8" hidden="false" customHeight="false" outlineLevel="0" collapsed="false">
      <c r="A2574" s="3" t="s">
        <v>1385</v>
      </c>
      <c r="B2574" s="176"/>
      <c r="C2574" s="282"/>
      <c r="D2574" s="282"/>
    </row>
    <row r="2575" customFormat="false" ht="13.8" hidden="false" customHeight="false" outlineLevel="0" collapsed="false">
      <c r="A2575" s="3" t="s">
        <v>4828</v>
      </c>
      <c r="B2575" s="270"/>
      <c r="C2575" s="5"/>
      <c r="D2575" s="5"/>
    </row>
    <row r="2576" customFormat="false" ht="13.8" hidden="false" customHeight="false" outlineLevel="0" collapsed="false">
      <c r="B2576" s="176"/>
      <c r="C2576" s="277" t="s">
        <v>1378</v>
      </c>
      <c r="D2576" s="281"/>
    </row>
    <row r="2577" customFormat="false" ht="13.8" hidden="false" customHeight="false" outlineLevel="0" collapsed="false">
      <c r="A2577" s="279" t="s">
        <v>1381</v>
      </c>
      <c r="B2577" s="171" t="s">
        <v>4829</v>
      </c>
      <c r="C2577" s="5"/>
      <c r="D2577" s="5"/>
    </row>
    <row r="2578" customFormat="false" ht="13.8" hidden="false" customHeight="false" outlineLevel="0" collapsed="false">
      <c r="A2578" s="3" t="s">
        <v>4830</v>
      </c>
      <c r="B2578" s="124"/>
      <c r="C2578" s="5"/>
      <c r="D2578" s="5"/>
    </row>
    <row r="2579" customFormat="false" ht="13.8" hidden="false" customHeight="false" outlineLevel="0" collapsed="false">
      <c r="A2579" s="3" t="s">
        <v>1378</v>
      </c>
      <c r="B2579" s="176"/>
      <c r="C2579" s="5"/>
      <c r="D2579" s="5"/>
    </row>
    <row r="2580" customFormat="false" ht="13.8" hidden="false" customHeight="false" outlineLevel="0" collapsed="false">
      <c r="B2580" s="176"/>
      <c r="C2580" s="283" t="s">
        <v>4831</v>
      </c>
      <c r="D2580" s="126"/>
    </row>
    <row r="2581" customFormat="false" ht="13.8" hidden="false" customHeight="false" outlineLevel="0" collapsed="false">
      <c r="A2581" s="284" t="s">
        <v>4832</v>
      </c>
      <c r="B2581" s="285" t="s">
        <v>4833</v>
      </c>
      <c r="C2581" s="5" t="s">
        <v>1477</v>
      </c>
      <c r="D2581" s="5" t="s">
        <v>4834</v>
      </c>
    </row>
    <row r="2582" customFormat="false" ht="13.8" hidden="false" customHeight="false" outlineLevel="0" collapsed="false">
      <c r="A2582" s="3" t="s">
        <v>4835</v>
      </c>
      <c r="B2582" s="285" t="s">
        <v>1387</v>
      </c>
      <c r="C2582" s="5"/>
      <c r="D2582" s="5" t="s">
        <v>4836</v>
      </c>
    </row>
    <row r="2583" customFormat="false" ht="13.8" hidden="false" customHeight="false" outlineLevel="0" collapsed="false">
      <c r="A2583" s="286" t="s">
        <v>4837</v>
      </c>
      <c r="B2583" s="285" t="s">
        <v>4838</v>
      </c>
      <c r="C2583" s="5"/>
      <c r="D2583" s="5" t="s">
        <v>4839</v>
      </c>
    </row>
    <row r="2584" customFormat="false" ht="13.8" hidden="false" customHeight="false" outlineLevel="0" collapsed="false">
      <c r="B2584" s="124" t="s">
        <v>4840</v>
      </c>
      <c r="C2584" s="283" t="s">
        <v>4841</v>
      </c>
      <c r="D2584" s="126" t="s">
        <v>4842</v>
      </c>
    </row>
    <row r="2585" customFormat="false" ht="13.8" hidden="false" customHeight="false" outlineLevel="0" collapsed="false">
      <c r="A2585" s="284" t="s">
        <v>4843</v>
      </c>
      <c r="B2585" s="285" t="s">
        <v>4833</v>
      </c>
      <c r="C2585" s="5"/>
      <c r="D2585" s="5"/>
    </row>
    <row r="2586" customFormat="false" ht="13.8" hidden="false" customHeight="false" outlineLevel="0" collapsed="false">
      <c r="A2586" s="3" t="s">
        <v>4835</v>
      </c>
      <c r="B2586" s="285" t="s">
        <v>1387</v>
      </c>
      <c r="C2586" s="5"/>
      <c r="D2586" s="5"/>
    </row>
    <row r="2587" customFormat="false" ht="13.8" hidden="false" customHeight="false" outlineLevel="0" collapsed="false">
      <c r="A2587" s="286" t="s">
        <v>4844</v>
      </c>
      <c r="B2587" s="285" t="s">
        <v>4838</v>
      </c>
      <c r="C2587" s="5"/>
      <c r="D2587" s="5"/>
    </row>
    <row r="2588" customFormat="false" ht="13.8" hidden="false" customHeight="false" outlineLevel="0" collapsed="false">
      <c r="B2588" s="124"/>
      <c r="C2588" s="283" t="s">
        <v>4845</v>
      </c>
      <c r="D2588" s="126" t="s">
        <v>4846</v>
      </c>
    </row>
    <row r="2589" customFormat="false" ht="13.8" hidden="false" customHeight="false" outlineLevel="0" collapsed="false">
      <c r="A2589" s="284" t="s">
        <v>4847</v>
      </c>
      <c r="B2589" s="285" t="s">
        <v>4833</v>
      </c>
      <c r="C2589" s="5"/>
      <c r="D2589" s="5" t="s">
        <v>4848</v>
      </c>
    </row>
    <row r="2590" customFormat="false" ht="13.8" hidden="false" customHeight="false" outlineLevel="0" collapsed="false">
      <c r="A2590" s="3" t="s">
        <v>4835</v>
      </c>
      <c r="B2590" s="285" t="s">
        <v>1387</v>
      </c>
      <c r="C2590" s="5"/>
      <c r="D2590" s="5"/>
    </row>
    <row r="2591" customFormat="false" ht="13.8" hidden="false" customHeight="false" outlineLevel="0" collapsed="false">
      <c r="A2591" s="3" t="s">
        <v>4849</v>
      </c>
      <c r="B2591" s="285"/>
      <c r="C2591" s="5"/>
      <c r="D2591" s="5"/>
    </row>
    <row r="2592" customFormat="false" ht="13.8" hidden="false" customHeight="false" outlineLevel="0" collapsed="false">
      <c r="B2592" s="285"/>
      <c r="C2592" s="283" t="s">
        <v>4850</v>
      </c>
      <c r="D2592" s="126" t="s">
        <v>4851</v>
      </c>
    </row>
    <row r="2593" customFormat="false" ht="13.8" hidden="false" customHeight="false" outlineLevel="0" collapsed="false">
      <c r="A2593" s="284" t="s">
        <v>4852</v>
      </c>
      <c r="B2593" s="285" t="s">
        <v>4833</v>
      </c>
      <c r="C2593" s="5" t="s">
        <v>4853</v>
      </c>
      <c r="D2593" s="5" t="s">
        <v>4854</v>
      </c>
    </row>
    <row r="2594" customFormat="false" ht="13.8" hidden="false" customHeight="false" outlineLevel="0" collapsed="false">
      <c r="A2594" s="3" t="s">
        <v>4835</v>
      </c>
      <c r="B2594" s="285" t="s">
        <v>1387</v>
      </c>
      <c r="C2594" s="5"/>
      <c r="D2594" s="5"/>
    </row>
    <row r="2595" customFormat="false" ht="13.8" hidden="false" customHeight="false" outlineLevel="0" collapsed="false">
      <c r="A2595" s="3" t="s">
        <v>4855</v>
      </c>
      <c r="B2595" s="285"/>
      <c r="C2595" s="5"/>
      <c r="D2595" s="5"/>
    </row>
    <row r="2596" customFormat="false" ht="13.8" hidden="false" customHeight="false" outlineLevel="0" collapsed="false">
      <c r="B2596" s="285"/>
      <c r="C2596" s="287" t="s">
        <v>4856</v>
      </c>
      <c r="D2596" s="288" t="s">
        <v>4857</v>
      </c>
    </row>
    <row r="2597" customFormat="false" ht="13.8" hidden="false" customHeight="false" outlineLevel="0" collapsed="false">
      <c r="A2597" s="289" t="s">
        <v>4858</v>
      </c>
      <c r="B2597" s="290" t="s">
        <v>4859</v>
      </c>
      <c r="C2597" s="5"/>
      <c r="D2597" s="5"/>
    </row>
    <row r="2598" customFormat="false" ht="13.8" hidden="false" customHeight="false" outlineLevel="0" collapsed="false">
      <c r="A2598" s="3" t="s">
        <v>4860</v>
      </c>
      <c r="B2598" s="124" t="s">
        <v>4861</v>
      </c>
      <c r="C2598" s="5"/>
      <c r="D2598" s="5"/>
    </row>
    <row r="2599" customFormat="false" ht="13.8" hidden="false" customHeight="false" outlineLevel="0" collapsed="false">
      <c r="A2599" s="3" t="s">
        <v>4862</v>
      </c>
      <c r="B2599" s="176" t="s">
        <v>4863</v>
      </c>
      <c r="C2599" s="5"/>
      <c r="D2599" s="5"/>
    </row>
    <row r="2600" customFormat="false" ht="13.8" hidden="false" customHeight="false" outlineLevel="0" collapsed="false">
      <c r="A2600" s="3" t="s">
        <v>4864</v>
      </c>
      <c r="B2600" s="124" t="s">
        <v>4865</v>
      </c>
      <c r="C2600" s="291" t="s">
        <v>4866</v>
      </c>
      <c r="D2600" s="126"/>
    </row>
    <row r="2601" customFormat="false" ht="13.8" hidden="false" customHeight="false" outlineLevel="0" collapsed="false">
      <c r="A2601" s="284" t="s">
        <v>4867</v>
      </c>
      <c r="B2601" s="292" t="s">
        <v>3377</v>
      </c>
      <c r="C2601" s="293"/>
      <c r="D2601" s="5"/>
    </row>
    <row r="2602" customFormat="false" ht="13.8" hidden="false" customHeight="false" outlineLevel="0" collapsed="false">
      <c r="A2602" s="3" t="s">
        <v>4868</v>
      </c>
      <c r="B2602" s="124" t="s">
        <v>4869</v>
      </c>
      <c r="C2602" s="293"/>
      <c r="D2602" s="5"/>
    </row>
    <row r="2603" customFormat="false" ht="13.8" hidden="false" customHeight="false" outlineLevel="0" collapsed="false">
      <c r="A2603" s="3" t="s">
        <v>4870</v>
      </c>
      <c r="B2603" s="187" t="s">
        <v>4871</v>
      </c>
      <c r="C2603" s="293"/>
      <c r="D2603" s="5"/>
    </row>
    <row r="2604" customFormat="false" ht="13.8" hidden="false" customHeight="false" outlineLevel="0" collapsed="false">
      <c r="B2604" s="124" t="s">
        <v>4842</v>
      </c>
      <c r="C2604" s="291"/>
      <c r="D2604" s="126"/>
    </row>
    <row r="2605" customFormat="false" ht="13.8" hidden="false" customHeight="false" outlineLevel="0" collapsed="false">
      <c r="A2605" s="284" t="s">
        <v>4872</v>
      </c>
      <c r="B2605" s="182"/>
      <c r="C2605" s="294"/>
      <c r="D2605" s="294"/>
    </row>
    <row r="2606" customFormat="false" ht="13.8" hidden="false" customHeight="false" outlineLevel="0" collapsed="false">
      <c r="A2606" s="3" t="s">
        <v>4873</v>
      </c>
      <c r="B2606" s="224"/>
      <c r="C2606" s="293"/>
      <c r="D2606" s="293"/>
    </row>
    <row r="2607" customFormat="false" ht="13.8" hidden="false" customHeight="false" outlineLevel="0" collapsed="false">
      <c r="A2607" s="3" t="s">
        <v>4874</v>
      </c>
      <c r="B2607" s="125"/>
      <c r="C2607" s="295"/>
      <c r="D2607" s="296"/>
    </row>
    <row r="2608" customFormat="false" ht="13.8" hidden="false" customHeight="false" outlineLevel="0" collapsed="false">
      <c r="A2608" s="3" t="s">
        <v>4875</v>
      </c>
      <c r="B2608" s="124"/>
      <c r="C2608" s="297"/>
      <c r="D2608" s="298"/>
    </row>
    <row r="2609" customFormat="false" ht="13.8" hidden="false" customHeight="false" outlineLevel="0" collapsed="false">
      <c r="A2609" s="299" t="s">
        <v>4876</v>
      </c>
      <c r="B2609" s="300" t="s">
        <v>4877</v>
      </c>
      <c r="C2609" s="301"/>
      <c r="D2609" s="301"/>
    </row>
    <row r="2610" customFormat="false" ht="13.8" hidden="false" customHeight="false" outlineLevel="0" collapsed="false">
      <c r="A2610" s="302" t="s">
        <v>4878</v>
      </c>
      <c r="B2610" s="303" t="s">
        <v>4879</v>
      </c>
      <c r="C2610" s="304"/>
      <c r="D2610" s="304"/>
    </row>
    <row r="2611" customFormat="false" ht="13.8" hidden="false" customHeight="false" outlineLevel="0" collapsed="false">
      <c r="A2611" s="302" t="s">
        <v>4880</v>
      </c>
      <c r="B2611" s="305"/>
      <c r="C2611" s="306"/>
      <c r="D2611" s="307"/>
    </row>
    <row r="2612" customFormat="false" ht="13.8" hidden="false" customHeight="false" outlineLevel="0" collapsed="false">
      <c r="A2612" s="302" t="s">
        <v>4881</v>
      </c>
      <c r="B2612" s="308"/>
      <c r="C2612" s="291"/>
      <c r="D2612" s="309"/>
    </row>
    <row r="2613" customFormat="false" ht="13.8" hidden="false" customHeight="false" outlineLevel="0" collapsed="false">
      <c r="A2613" s="284" t="s">
        <v>4882</v>
      </c>
      <c r="B2613" s="182" t="s">
        <v>4883</v>
      </c>
      <c r="C2613" s="310"/>
      <c r="D2613" s="5"/>
    </row>
    <row r="2614" customFormat="false" ht="13.8" hidden="false" customHeight="false" outlineLevel="0" collapsed="false">
      <c r="A2614" s="3" t="s">
        <v>4884</v>
      </c>
      <c r="B2614" s="167" t="s">
        <v>1707</v>
      </c>
      <c r="C2614" s="304"/>
      <c r="D2614" s="311"/>
    </row>
    <row r="2615" customFormat="false" ht="13.8" hidden="false" customHeight="false" outlineLevel="0" collapsed="false">
      <c r="A2615" s="302" t="s">
        <v>4885</v>
      </c>
      <c r="B2615" s="305"/>
      <c r="C2615" s="312"/>
      <c r="D2615" s="5"/>
    </row>
    <row r="2616" customFormat="false" ht="13.8" hidden="false" customHeight="false" outlineLevel="0" collapsed="false">
      <c r="A2616" s="3" t="s">
        <v>4886</v>
      </c>
      <c r="B2616" s="124"/>
      <c r="C2616" s="312"/>
      <c r="D2616" s="5"/>
    </row>
    <row r="2617" customFormat="false" ht="13.8" hidden="false" customHeight="false" outlineLevel="0" collapsed="false">
      <c r="B2617" s="187"/>
      <c r="C2617" s="291"/>
      <c r="D2617" s="126"/>
    </row>
    <row r="2618" customFormat="false" ht="13.8" hidden="false" customHeight="false" outlineLevel="0" collapsed="false">
      <c r="A2618" s="284" t="s">
        <v>4887</v>
      </c>
      <c r="B2618" s="182" t="s">
        <v>4888</v>
      </c>
      <c r="C2618" s="312"/>
      <c r="D2618" s="5"/>
    </row>
    <row r="2619" customFormat="false" ht="13.8" hidden="false" customHeight="false" outlineLevel="0" collapsed="false">
      <c r="A2619" s="3" t="s">
        <v>4889</v>
      </c>
      <c r="B2619" s="187" t="s">
        <v>4890</v>
      </c>
      <c r="C2619" s="312"/>
      <c r="D2619" s="5"/>
    </row>
    <row r="2620" customFormat="false" ht="13.8" hidden="false" customHeight="false" outlineLevel="0" collapsed="false">
      <c r="A2620" s="3" t="s">
        <v>4891</v>
      </c>
      <c r="B2620" s="187"/>
      <c r="C2620" s="312"/>
      <c r="D2620" s="5"/>
    </row>
    <row r="2621" customFormat="false" ht="13.8" hidden="false" customHeight="false" outlineLevel="0" collapsed="false">
      <c r="A2621" s="3" t="s">
        <v>4892</v>
      </c>
      <c r="B2621" s="124"/>
      <c r="C2621" s="5"/>
      <c r="D2621" s="5"/>
    </row>
    <row r="2622" customFormat="false" ht="13.8" hidden="false" customHeight="false" outlineLevel="0" collapsed="false">
      <c r="B2622" s="187"/>
      <c r="C2622" s="128"/>
      <c r="D2622" s="128"/>
    </row>
    <row r="2623" customFormat="false" ht="13.8" hidden="false" customHeight="false" outlineLevel="0" collapsed="false">
      <c r="A2623" s="284" t="s">
        <v>841</v>
      </c>
      <c r="B2623" s="127" t="s">
        <v>842</v>
      </c>
      <c r="C2623" s="5" t="s">
        <v>795</v>
      </c>
      <c r="D2623" s="5"/>
    </row>
    <row r="2624" customFormat="false" ht="13.8" hidden="false" customHeight="false" outlineLevel="0" collapsed="false">
      <c r="A2624" s="3" t="s">
        <v>793</v>
      </c>
      <c r="B2624" s="124" t="s">
        <v>794</v>
      </c>
      <c r="C2624" s="5" t="s">
        <v>798</v>
      </c>
      <c r="D2624" s="5"/>
    </row>
    <row r="2625" customFormat="false" ht="13.8" hidden="false" customHeight="false" outlineLevel="0" collapsed="false">
      <c r="A2625" s="3" t="s">
        <v>796</v>
      </c>
      <c r="B2625" s="125" t="s">
        <v>797</v>
      </c>
      <c r="C2625" s="5" t="s">
        <v>844</v>
      </c>
      <c r="D2625" s="5"/>
    </row>
    <row r="2626" customFormat="false" ht="13.8" hidden="false" customHeight="false" outlineLevel="0" collapsed="false">
      <c r="A2626" s="3" t="s">
        <v>843</v>
      </c>
      <c r="B2626" s="125"/>
      <c r="C2626" s="5"/>
      <c r="D2626" s="5"/>
    </row>
    <row r="2627" customFormat="false" ht="13.8" hidden="false" customHeight="false" outlineLevel="0" collapsed="false">
      <c r="A2627" s="3" t="s">
        <v>876</v>
      </c>
      <c r="B2627" s="125"/>
      <c r="C2627" s="126"/>
      <c r="D2627" s="126"/>
    </row>
    <row r="2628" customFormat="false" ht="13.8" hidden="false" customHeight="false" outlineLevel="0" collapsed="false">
      <c r="A2628" s="284" t="s">
        <v>4893</v>
      </c>
      <c r="B2628" s="182" t="s">
        <v>4894</v>
      </c>
      <c r="C2628" s="5"/>
      <c r="D2628" s="5"/>
    </row>
    <row r="2629" customFormat="false" ht="13.8" hidden="false" customHeight="false" outlineLevel="0" collapsed="false">
      <c r="A2629" s="3" t="s">
        <v>4895</v>
      </c>
      <c r="B2629" s="124"/>
      <c r="C2629" s="311"/>
      <c r="D2629" s="311"/>
    </row>
    <row r="2630" customFormat="false" ht="13.8" hidden="false" customHeight="false" outlineLevel="0" collapsed="false">
      <c r="A2630" s="302" t="s">
        <v>4896</v>
      </c>
      <c r="B2630" s="265"/>
      <c r="C2630" s="5"/>
      <c r="D2630" s="5"/>
    </row>
    <row r="2631" customFormat="false" ht="13.8" hidden="false" customHeight="false" outlineLevel="0" collapsed="false">
      <c r="B2631" s="165"/>
      <c r="C2631" s="126"/>
      <c r="D2631" s="126"/>
    </row>
    <row r="2632" customFormat="false" ht="13.8" hidden="false" customHeight="false" outlineLevel="0" collapsed="false">
      <c r="A2632" s="284" t="s">
        <v>4897</v>
      </c>
      <c r="B2632" s="285" t="s">
        <v>4898</v>
      </c>
      <c r="C2632" s="5" t="s">
        <v>4899</v>
      </c>
      <c r="D2632" s="5"/>
    </row>
    <row r="2633" customFormat="false" ht="13.8" hidden="false" customHeight="false" outlineLevel="0" collapsed="false">
      <c r="A2633" s="3" t="s">
        <v>4878</v>
      </c>
      <c r="B2633" s="124" t="s">
        <v>4900</v>
      </c>
      <c r="C2633" s="5"/>
      <c r="D2633" s="5"/>
    </row>
    <row r="2634" customFormat="false" ht="13.8" hidden="false" customHeight="false" outlineLevel="0" collapsed="false">
      <c r="A2634" s="3" t="s">
        <v>4901</v>
      </c>
      <c r="B2634" s="124" t="s">
        <v>844</v>
      </c>
      <c r="C2634" s="5" t="s">
        <v>4902</v>
      </c>
      <c r="D2634" s="5"/>
    </row>
    <row r="2635" customFormat="false" ht="13.8" hidden="false" customHeight="false" outlineLevel="0" collapsed="false">
      <c r="A2635" s="3" t="s">
        <v>4903</v>
      </c>
      <c r="B2635" s="239" t="s">
        <v>4904</v>
      </c>
      <c r="C2635" s="5"/>
      <c r="D2635" s="5"/>
    </row>
    <row r="2636" customFormat="false" ht="13.8" hidden="false" customHeight="false" outlineLevel="0" collapsed="false">
      <c r="B2636" s="195"/>
      <c r="C2636" s="313" t="s">
        <v>4905</v>
      </c>
      <c r="D2636" s="313"/>
    </row>
    <row r="2637" customFormat="false" ht="13.8" hidden="false" customHeight="false" outlineLevel="0" collapsed="false">
      <c r="A2637" s="314" t="s">
        <v>4906</v>
      </c>
      <c r="B2637" s="315" t="s">
        <v>4907</v>
      </c>
      <c r="C2637" s="5"/>
      <c r="D2637" s="5"/>
    </row>
    <row r="2638" customFormat="false" ht="13.8" hidden="false" customHeight="false" outlineLevel="0" collapsed="false">
      <c r="A2638" s="3" t="s">
        <v>4908</v>
      </c>
      <c r="B2638" s="124"/>
      <c r="C2638" s="5"/>
      <c r="D2638" s="5"/>
    </row>
    <row r="2639" customFormat="false" ht="13.8" hidden="false" customHeight="false" outlineLevel="0" collapsed="false">
      <c r="A2639" s="3" t="s">
        <v>4909</v>
      </c>
      <c r="B2639" s="165"/>
      <c r="C2639" s="5"/>
      <c r="D2639" s="5"/>
    </row>
    <row r="2640" customFormat="false" ht="13.8" hidden="false" customHeight="false" outlineLevel="0" collapsed="false">
      <c r="A2640" s="3" t="s">
        <v>4910</v>
      </c>
      <c r="B2640" s="124"/>
      <c r="C2640" s="5"/>
      <c r="D2640" s="5"/>
    </row>
    <row r="2641" customFormat="false" ht="13.8" hidden="false" customHeight="false" outlineLevel="0" collapsed="false">
      <c r="B2641" s="124"/>
      <c r="C2641" s="316"/>
      <c r="D2641" s="316"/>
    </row>
    <row r="2642" customFormat="false" ht="13.8" hidden="false" customHeight="false" outlineLevel="0" collapsed="false">
      <c r="A2642" s="314" t="s">
        <v>4911</v>
      </c>
      <c r="B2642" s="228" t="s">
        <v>4912</v>
      </c>
      <c r="C2642" s="317"/>
      <c r="D2642" s="317"/>
    </row>
    <row r="2643" customFormat="false" ht="13.8" hidden="false" customHeight="false" outlineLevel="0" collapsed="false">
      <c r="A2643" s="3" t="s">
        <v>4913</v>
      </c>
      <c r="B2643" s="159" t="s">
        <v>4914</v>
      </c>
      <c r="C2643" s="5"/>
      <c r="D2643" s="5"/>
    </row>
    <row r="2644" customFormat="false" ht="13.8" hidden="false" customHeight="false" outlineLevel="0" collapsed="false">
      <c r="A2644" s="3" t="s">
        <v>4915</v>
      </c>
      <c r="B2644" s="187"/>
      <c r="C2644" s="5"/>
      <c r="D2644" s="5"/>
    </row>
    <row r="2645" customFormat="false" ht="13.8" hidden="false" customHeight="false" outlineLevel="0" collapsed="false">
      <c r="A2645" s="3" t="s">
        <v>4916</v>
      </c>
      <c r="B2645" s="124"/>
      <c r="C2645" s="5"/>
      <c r="D2645" s="5"/>
    </row>
    <row r="2646" customFormat="false" ht="13.8" hidden="false" customHeight="false" outlineLevel="0" collapsed="false">
      <c r="B2646" s="124"/>
      <c r="C2646" s="5"/>
      <c r="D2646" s="5"/>
    </row>
    <row r="2647" customFormat="false" ht="13.8" hidden="false" customHeight="false" outlineLevel="0" collapsed="false">
      <c r="B2647" s="187"/>
      <c r="C2647" s="313"/>
      <c r="D2647" s="313"/>
    </row>
    <row r="2648" customFormat="false" ht="13.8" hidden="false" customHeight="false" outlineLevel="0" collapsed="false">
      <c r="A2648" s="314" t="s">
        <v>4917</v>
      </c>
      <c r="B2648" s="318" t="s">
        <v>4918</v>
      </c>
      <c r="C2648" s="5"/>
      <c r="D2648" s="5"/>
    </row>
    <row r="2649" customFormat="false" ht="13.8" hidden="false" customHeight="false" outlineLevel="0" collapsed="false">
      <c r="A2649" s="3" t="s">
        <v>4919</v>
      </c>
      <c r="B2649" s="187" t="s">
        <v>4920</v>
      </c>
      <c r="C2649" s="5"/>
      <c r="D2649" s="5"/>
    </row>
    <row r="2650" customFormat="false" ht="13.8" hidden="false" customHeight="false" outlineLevel="0" collapsed="false">
      <c r="A2650" s="3" t="s">
        <v>4921</v>
      </c>
      <c r="B2650" s="124"/>
      <c r="C2650" s="5"/>
      <c r="D2650" s="5"/>
    </row>
    <row r="2651" customFormat="false" ht="13.8" hidden="false" customHeight="false" outlineLevel="0" collapsed="false">
      <c r="A2651" s="3" t="s">
        <v>4922</v>
      </c>
      <c r="B2651" s="165"/>
      <c r="C2651" s="5"/>
      <c r="D2651" s="5"/>
    </row>
    <row r="2652" customFormat="false" ht="13.8" hidden="false" customHeight="false" outlineLevel="0" collapsed="false">
      <c r="B2652" s="187"/>
      <c r="C2652" s="313" t="s">
        <v>4923</v>
      </c>
      <c r="D2652" s="313" t="s">
        <v>4924</v>
      </c>
    </row>
    <row r="2653" customFormat="false" ht="13.8" hidden="false" customHeight="false" outlineLevel="0" collapsed="false">
      <c r="A2653" s="314" t="s">
        <v>4925</v>
      </c>
      <c r="B2653" s="315" t="s">
        <v>4926</v>
      </c>
      <c r="C2653" s="293"/>
      <c r="D2653" s="293"/>
    </row>
    <row r="2654" customFormat="false" ht="13.8" hidden="false" customHeight="false" outlineLevel="0" collapsed="false">
      <c r="A2654" s="3" t="s">
        <v>4927</v>
      </c>
      <c r="B2654" s="125" t="s">
        <v>3035</v>
      </c>
      <c r="C2654" s="319"/>
      <c r="D2654" s="319"/>
    </row>
    <row r="2655" customFormat="false" ht="13.8" hidden="false" customHeight="false" outlineLevel="0" collapsed="false">
      <c r="A2655" s="3" t="s">
        <v>4928</v>
      </c>
      <c r="B2655" s="320"/>
      <c r="C2655" s="5"/>
      <c r="D2655" s="5"/>
    </row>
    <row r="2656" customFormat="false" ht="13.8" hidden="false" customHeight="false" outlineLevel="0" collapsed="false">
      <c r="A2656" s="3" t="s">
        <v>4929</v>
      </c>
      <c r="B2656" s="124"/>
      <c r="C2656" s="5"/>
      <c r="D2656" s="5"/>
    </row>
    <row r="2657" customFormat="false" ht="13.8" hidden="false" customHeight="false" outlineLevel="0" collapsed="false">
      <c r="B2657" s="124"/>
      <c r="C2657" s="313"/>
      <c r="D2657" s="313"/>
    </row>
    <row r="2658" customFormat="false" ht="13.8" hidden="false" customHeight="false" outlineLevel="0" collapsed="false">
      <c r="A2658" s="314" t="s">
        <v>4930</v>
      </c>
      <c r="B2658" s="315" t="s">
        <v>4931</v>
      </c>
      <c r="C2658" s="5"/>
      <c r="D2658" s="5"/>
    </row>
    <row r="2659" customFormat="false" ht="13.8" hidden="false" customHeight="false" outlineLevel="0" collapsed="false">
      <c r="A2659" s="3" t="s">
        <v>4932</v>
      </c>
      <c r="B2659" s="165"/>
      <c r="C2659" s="5"/>
      <c r="D2659" s="5"/>
    </row>
    <row r="2660" customFormat="false" ht="13.8" hidden="false" customHeight="false" outlineLevel="0" collapsed="false">
      <c r="A2660" s="3" t="s">
        <v>4933</v>
      </c>
      <c r="B2660" s="195"/>
      <c r="C2660" s="5"/>
      <c r="D2660" s="5"/>
    </row>
    <row r="2661" customFormat="false" ht="13.8" hidden="false" customHeight="false" outlineLevel="0" collapsed="false">
      <c r="A2661" s="3" t="s">
        <v>4934</v>
      </c>
      <c r="B2661" s="187"/>
      <c r="C2661" s="5"/>
      <c r="D2661" s="5"/>
    </row>
    <row r="2662" customFormat="false" ht="13.8" hidden="false" customHeight="false" outlineLevel="0" collapsed="false">
      <c r="B2662" s="124"/>
      <c r="C2662" s="313"/>
      <c r="D2662" s="313"/>
    </row>
    <row r="2663" customFormat="false" ht="13.8" hidden="false" customHeight="false" outlineLevel="0" collapsed="false">
      <c r="A2663" s="314" t="s">
        <v>4935</v>
      </c>
      <c r="B2663" s="315"/>
      <c r="C2663" s="5"/>
      <c r="D2663" s="5"/>
    </row>
    <row r="2664" customFormat="false" ht="13.8" hidden="false" customHeight="false" outlineLevel="0" collapsed="false">
      <c r="A2664" s="3" t="s">
        <v>4936</v>
      </c>
      <c r="B2664" s="124"/>
      <c r="C2664" s="5"/>
      <c r="D2664" s="5"/>
    </row>
    <row r="2665" customFormat="false" ht="13.8" hidden="false" customHeight="false" outlineLevel="0" collapsed="false">
      <c r="A2665" s="3" t="s">
        <v>4937</v>
      </c>
      <c r="B2665" s="195"/>
      <c r="C2665" s="5"/>
      <c r="D2665" s="5"/>
    </row>
    <row r="2666" customFormat="false" ht="13.8" hidden="false" customHeight="false" outlineLevel="0" collapsed="false">
      <c r="B2666" s="124"/>
      <c r="C2666" s="274"/>
      <c r="D2666" s="274"/>
    </row>
    <row r="2667" customFormat="false" ht="13.8" hidden="false" customHeight="false" outlineLevel="0" collapsed="false">
      <c r="A2667" s="275" t="s">
        <v>4938</v>
      </c>
      <c r="B2667" s="321"/>
      <c r="C2667" s="5"/>
      <c r="D2667" s="5"/>
    </row>
    <row r="2668" customFormat="false" ht="13.8" hidden="false" customHeight="false" outlineLevel="0" collapsed="false">
      <c r="B2668" s="124"/>
      <c r="C2668" s="322"/>
      <c r="D2668" s="323" t="s">
        <v>4939</v>
      </c>
    </row>
    <row r="2669" customFormat="false" ht="13.8" hidden="false" customHeight="false" outlineLevel="0" collapsed="false">
      <c r="A2669" s="314" t="s">
        <v>4940</v>
      </c>
      <c r="B2669" s="323"/>
      <c r="C2669" s="324"/>
      <c r="D2669" s="317"/>
    </row>
    <row r="2670" customFormat="false" ht="13.8" hidden="false" customHeight="false" outlineLevel="0" collapsed="false">
      <c r="A2670" s="3" t="s">
        <v>4941</v>
      </c>
      <c r="B2670" s="187"/>
      <c r="C2670" s="293"/>
      <c r="D2670" s="317"/>
    </row>
    <row r="2671" customFormat="false" ht="13.8" hidden="false" customHeight="false" outlineLevel="0" collapsed="false">
      <c r="A2671" s="3" t="s">
        <v>4942</v>
      </c>
      <c r="B2671" s="125"/>
      <c r="C2671" s="5"/>
      <c r="D2671" s="317"/>
    </row>
    <row r="2672" customFormat="false" ht="13.8" hidden="false" customHeight="false" outlineLevel="0" collapsed="false">
      <c r="A2672" s="3" t="s">
        <v>4943</v>
      </c>
      <c r="B2672" s="187"/>
      <c r="C2672" s="5"/>
      <c r="D2672" s="317"/>
    </row>
    <row r="2673" customFormat="false" ht="13.8" hidden="false" customHeight="false" outlineLevel="0" collapsed="false">
      <c r="B2673" s="187"/>
      <c r="C2673" s="313"/>
      <c r="D2673" s="323" t="s">
        <v>4944</v>
      </c>
    </row>
    <row r="2674" customFormat="false" ht="13.8" hidden="false" customHeight="false" outlineLevel="0" collapsed="false">
      <c r="A2674" s="314" t="s">
        <v>4945</v>
      </c>
      <c r="B2674" s="323" t="s">
        <v>4356</v>
      </c>
      <c r="C2674" s="5"/>
      <c r="D2674" s="317"/>
    </row>
    <row r="2675" customFormat="false" ht="13.8" hidden="false" customHeight="false" outlineLevel="0" collapsed="false">
      <c r="A2675" s="3" t="s">
        <v>4946</v>
      </c>
      <c r="B2675" s="176" t="s">
        <v>4947</v>
      </c>
      <c r="C2675" s="5"/>
      <c r="D2675" s="317"/>
    </row>
    <row r="2676" customFormat="false" ht="13.8" hidden="false" customHeight="false" outlineLevel="0" collapsed="false">
      <c r="A2676" s="3" t="s">
        <v>4948</v>
      </c>
      <c r="B2676" s="124"/>
      <c r="C2676" s="5"/>
      <c r="D2676" s="317"/>
    </row>
    <row r="2677" customFormat="false" ht="13.8" hidden="false" customHeight="false" outlineLevel="0" collapsed="false">
      <c r="A2677" s="3" t="s">
        <v>4949</v>
      </c>
      <c r="B2677" s="124"/>
      <c r="C2677" s="5"/>
      <c r="D2677" s="317"/>
    </row>
    <row r="2678" customFormat="false" ht="13.8" hidden="false" customHeight="false" outlineLevel="0" collapsed="false">
      <c r="B2678" s="124"/>
      <c r="C2678" s="313"/>
      <c r="D2678" s="322"/>
    </row>
    <row r="2679" customFormat="false" ht="13.8" hidden="false" customHeight="false" outlineLevel="0" collapsed="false">
      <c r="A2679" s="314" t="s">
        <v>4950</v>
      </c>
      <c r="B2679" s="325"/>
      <c r="C2679" s="5"/>
      <c r="D2679" s="317"/>
    </row>
    <row r="2680" customFormat="false" ht="13.8" hidden="false" customHeight="false" outlineLevel="0" collapsed="false">
      <c r="A2680" s="3" t="s">
        <v>4951</v>
      </c>
      <c r="B2680" s="165"/>
      <c r="C2680" s="5"/>
      <c r="D2680" s="317"/>
    </row>
    <row r="2681" customFormat="false" ht="13.8" hidden="false" customHeight="false" outlineLevel="0" collapsed="false">
      <c r="A2681" s="3" t="s">
        <v>4952</v>
      </c>
      <c r="B2681" s="195"/>
      <c r="C2681" s="5"/>
      <c r="D2681" s="317"/>
    </row>
    <row r="2682" customFormat="false" ht="13.8" hidden="false" customHeight="false" outlineLevel="0" collapsed="false">
      <c r="A2682" s="3" t="s">
        <v>4953</v>
      </c>
      <c r="B2682" s="124"/>
      <c r="C2682" s="5"/>
      <c r="D2682" s="317"/>
    </row>
    <row r="2683" customFormat="false" ht="13.8" hidden="false" customHeight="false" outlineLevel="0" collapsed="false">
      <c r="B2683" s="124"/>
      <c r="C2683" s="313" t="s">
        <v>4954</v>
      </c>
      <c r="D2683" s="322"/>
    </row>
    <row r="2684" customFormat="false" ht="13.8" hidden="false" customHeight="false" outlineLevel="0" collapsed="false">
      <c r="A2684" s="314" t="s">
        <v>4955</v>
      </c>
      <c r="B2684" s="315" t="s">
        <v>4956</v>
      </c>
      <c r="C2684" s="5"/>
      <c r="D2684" s="317"/>
    </row>
    <row r="2685" customFormat="false" ht="13.8" hidden="false" customHeight="false" outlineLevel="0" collapsed="false">
      <c r="A2685" s="3" t="s">
        <v>4957</v>
      </c>
      <c r="B2685" s="124" t="s">
        <v>4958</v>
      </c>
      <c r="C2685" s="5"/>
      <c r="D2685" s="5"/>
    </row>
    <row r="2686" customFormat="false" ht="13.8" hidden="false" customHeight="false" outlineLevel="0" collapsed="false">
      <c r="A2686" s="3" t="s">
        <v>4959</v>
      </c>
      <c r="B2686" s="165"/>
      <c r="C2686" s="5"/>
      <c r="D2686" s="5"/>
    </row>
    <row r="2687" customFormat="false" ht="13.8" hidden="false" customHeight="false" outlineLevel="0" collapsed="false">
      <c r="B2687" s="124"/>
      <c r="C2687" s="313"/>
      <c r="D2687" s="313"/>
    </row>
    <row r="2688" customFormat="false" ht="13.8" hidden="false" customHeight="false" outlineLevel="0" collapsed="false">
      <c r="A2688" s="314" t="s">
        <v>4960</v>
      </c>
      <c r="B2688" s="326"/>
      <c r="C2688" s="5"/>
      <c r="D2688" s="5"/>
    </row>
    <row r="2689" customFormat="false" ht="13.8" hidden="false" customHeight="false" outlineLevel="0" collapsed="false">
      <c r="A2689" s="3" t="s">
        <v>4860</v>
      </c>
      <c r="B2689" s="124"/>
      <c r="C2689" s="5"/>
      <c r="D2689" s="5"/>
    </row>
    <row r="2690" customFormat="false" ht="13.8" hidden="false" customHeight="false" outlineLevel="0" collapsed="false">
      <c r="A2690" s="3" t="s">
        <v>4961</v>
      </c>
      <c r="B2690" s="124"/>
      <c r="C2690" s="327"/>
      <c r="D2690" s="327"/>
    </row>
    <row r="2691" customFormat="false" ht="13.8" hidden="false" customHeight="false" outlineLevel="0" collapsed="false">
      <c r="A2691" s="3" t="s">
        <v>4962</v>
      </c>
      <c r="B2691" s="179"/>
      <c r="C2691" s="328"/>
      <c r="D2691" s="328"/>
    </row>
    <row r="2692" customFormat="false" ht="13.8" hidden="false" customHeight="false" outlineLevel="0" collapsed="false">
      <c r="B2692" s="165"/>
      <c r="C2692" s="329"/>
      <c r="D2692" s="329"/>
    </row>
    <row r="2693" customFormat="false" ht="13.8" hidden="false" customHeight="false" outlineLevel="0" collapsed="false">
      <c r="A2693" s="314" t="s">
        <v>4963</v>
      </c>
      <c r="B2693" s="171"/>
      <c r="C2693" s="329"/>
      <c r="D2693" s="329"/>
    </row>
    <row r="2694" customFormat="false" ht="13.8" hidden="false" customHeight="false" outlineLevel="0" collapsed="false">
      <c r="A2694" s="3" t="s">
        <v>4860</v>
      </c>
      <c r="B2694" s="171"/>
      <c r="C2694" s="317"/>
      <c r="D2694" s="317"/>
    </row>
    <row r="2695" customFormat="false" ht="13.8" hidden="false" customHeight="false" outlineLevel="0" collapsed="false">
      <c r="A2695" s="3" t="s">
        <v>4964</v>
      </c>
      <c r="B2695" s="159"/>
      <c r="C2695" s="317"/>
      <c r="D2695" s="293"/>
    </row>
    <row r="2696" customFormat="false" ht="13.8" hidden="false" customHeight="false" outlineLevel="0" collapsed="false">
      <c r="A2696" s="3" t="s">
        <v>4962</v>
      </c>
      <c r="B2696" s="159"/>
      <c r="C2696" s="316"/>
      <c r="D2696" s="293"/>
    </row>
    <row r="2697" customFormat="false" ht="13.8" hidden="false" customHeight="false" outlineLevel="0" collapsed="false">
      <c r="B2697" s="228"/>
      <c r="C2697" s="316"/>
      <c r="D2697" s="316"/>
    </row>
    <row r="2698" customFormat="false" ht="13.8" hidden="false" customHeight="false" outlineLevel="0" collapsed="false">
      <c r="A2698" s="314" t="s">
        <v>4965</v>
      </c>
      <c r="B2698" s="187" t="s">
        <v>4966</v>
      </c>
      <c r="C2698" s="330"/>
      <c r="D2698" s="293"/>
    </row>
    <row r="2699" customFormat="false" ht="13.8" hidden="false" customHeight="false" outlineLevel="0" collapsed="false">
      <c r="A2699" s="3" t="s">
        <v>4967</v>
      </c>
      <c r="B2699" s="219" t="s">
        <v>4968</v>
      </c>
      <c r="C2699" s="330"/>
      <c r="D2699" s="293"/>
    </row>
    <row r="2700" customFormat="false" ht="13.8" hidden="false" customHeight="false" outlineLevel="0" collapsed="false">
      <c r="A2700" s="3" t="s">
        <v>4969</v>
      </c>
      <c r="B2700" s="167"/>
      <c r="C2700" s="330"/>
      <c r="D2700" s="293"/>
    </row>
    <row r="2701" customFormat="false" ht="13.8" hidden="false" customHeight="false" outlineLevel="0" collapsed="false">
      <c r="B2701" s="165"/>
      <c r="C2701" s="330"/>
      <c r="D2701" s="293"/>
    </row>
    <row r="2702" customFormat="false" ht="13.8" hidden="false" customHeight="false" outlineLevel="0" collapsed="false">
      <c r="A2702" s="314" t="s">
        <v>4970</v>
      </c>
      <c r="B2702" s="125"/>
      <c r="C2702" s="330"/>
      <c r="D2702" s="5"/>
    </row>
    <row r="2703" customFormat="false" ht="13.8" hidden="false" customHeight="false" outlineLevel="0" collapsed="false">
      <c r="A2703" s="3" t="s">
        <v>4971</v>
      </c>
      <c r="B2703" s="187"/>
      <c r="C2703" s="330"/>
      <c r="D2703" s="5"/>
    </row>
    <row r="2704" customFormat="false" ht="13.8" hidden="false" customHeight="false" outlineLevel="0" collapsed="false">
      <c r="A2704" s="3" t="s">
        <v>4972</v>
      </c>
      <c r="B2704" s="176"/>
      <c r="C2704" s="330"/>
      <c r="D2704" s="5"/>
    </row>
    <row r="2705" customFormat="false" ht="13.8" hidden="false" customHeight="false" outlineLevel="0" collapsed="false">
      <c r="A2705" s="3" t="s">
        <v>4973</v>
      </c>
      <c r="B2705" s="176"/>
      <c r="C2705" s="5"/>
      <c r="D2705" s="5"/>
    </row>
    <row r="2706" customFormat="false" ht="13.8" hidden="false" customHeight="false" outlineLevel="0" collapsed="false">
      <c r="B2706" s="124"/>
      <c r="C2706" s="274"/>
      <c r="D2706" s="274"/>
    </row>
    <row r="2707" customFormat="false" ht="13.8" hidden="false" customHeight="false" outlineLevel="0" collapsed="false">
      <c r="A2707" s="275" t="s">
        <v>4974</v>
      </c>
      <c r="B2707" s="331"/>
      <c r="C2707" s="5"/>
      <c r="D2707" s="5"/>
    </row>
    <row r="2708" customFormat="false" ht="13.8" hidden="false" customHeight="false" outlineLevel="0" collapsed="false">
      <c r="B2708" s="176"/>
      <c r="C2708" s="313"/>
      <c r="D2708" s="313"/>
    </row>
    <row r="2709" customFormat="false" ht="13.8" hidden="false" customHeight="false" outlineLevel="0" collapsed="false">
      <c r="A2709" s="314" t="s">
        <v>4975</v>
      </c>
      <c r="B2709" s="325" t="s">
        <v>4976</v>
      </c>
      <c r="C2709" s="5"/>
      <c r="D2709" s="5"/>
    </row>
    <row r="2710" customFormat="false" ht="13.8" hidden="false" customHeight="false" outlineLevel="0" collapsed="false">
      <c r="A2710" s="3" t="s">
        <v>4977</v>
      </c>
      <c r="B2710" s="187"/>
      <c r="C2710" s="5"/>
      <c r="D2710" s="5"/>
    </row>
    <row r="2711" customFormat="false" ht="13.8" hidden="false" customHeight="false" outlineLevel="0" collapsed="false">
      <c r="A2711" s="3" t="s">
        <v>4978</v>
      </c>
      <c r="B2711" s="193"/>
      <c r="C2711" s="5"/>
      <c r="D2711" s="5"/>
    </row>
    <row r="2712" customFormat="false" ht="13.8" hidden="false" customHeight="false" outlineLevel="0" collapsed="false">
      <c r="A2712" s="3" t="s">
        <v>4979</v>
      </c>
      <c r="B2712" s="187"/>
      <c r="C2712" s="5"/>
      <c r="D2712" s="5"/>
    </row>
    <row r="2713" customFormat="false" ht="13.8" hidden="false" customHeight="false" outlineLevel="0" collapsed="false">
      <c r="B2713" s="187"/>
      <c r="C2713" s="313"/>
      <c r="D2713" s="313"/>
    </row>
    <row r="2714" customFormat="false" ht="13.8" hidden="false" customHeight="false" outlineLevel="0" collapsed="false">
      <c r="A2714" s="314" t="s">
        <v>4980</v>
      </c>
      <c r="B2714" s="315"/>
      <c r="C2714" s="5"/>
      <c r="D2714" s="5"/>
    </row>
    <row r="2715" customFormat="false" ht="13.8" hidden="false" customHeight="false" outlineLevel="0" collapsed="false">
      <c r="A2715" s="3" t="s">
        <v>4981</v>
      </c>
      <c r="B2715" s="124"/>
      <c r="C2715" s="5"/>
      <c r="D2715" s="5"/>
    </row>
    <row r="2716" customFormat="false" ht="13.8" hidden="false" customHeight="false" outlineLevel="0" collapsed="false">
      <c r="A2716" s="3" t="s">
        <v>4982</v>
      </c>
      <c r="B2716" s="124"/>
      <c r="C2716" s="5"/>
      <c r="D2716" s="5"/>
    </row>
    <row r="2717" customFormat="false" ht="13.8" hidden="false" customHeight="false" outlineLevel="0" collapsed="false">
      <c r="A2717" s="3" t="s">
        <v>4983</v>
      </c>
      <c r="B2717" s="124"/>
      <c r="C2717" s="5"/>
      <c r="D2717" s="5"/>
    </row>
    <row r="2718" customFormat="false" ht="13.8" hidden="false" customHeight="false" outlineLevel="0" collapsed="false">
      <c r="B2718" s="124"/>
      <c r="C2718" s="313"/>
      <c r="D2718" s="332" t="s">
        <v>4984</v>
      </c>
    </row>
    <row r="2719" customFormat="false" ht="13.8" hidden="false" customHeight="false" outlineLevel="0" collapsed="false">
      <c r="A2719" s="314" t="s">
        <v>4985</v>
      </c>
      <c r="B2719" s="315" t="s">
        <v>4986</v>
      </c>
      <c r="C2719" s="5"/>
      <c r="D2719" s="5"/>
    </row>
    <row r="2720" customFormat="false" ht="13.8" hidden="false" customHeight="false" outlineLevel="0" collapsed="false">
      <c r="A2720" s="3" t="s">
        <v>4987</v>
      </c>
      <c r="B2720" s="124" t="s">
        <v>4988</v>
      </c>
      <c r="C2720" s="5"/>
      <c r="D2720" s="5"/>
    </row>
    <row r="2721" customFormat="false" ht="13.8" hidden="false" customHeight="false" outlineLevel="0" collapsed="false">
      <c r="A2721" s="3" t="s">
        <v>4989</v>
      </c>
      <c r="B2721" s="124"/>
      <c r="C2721" s="5"/>
      <c r="D2721" s="5"/>
    </row>
    <row r="2722" customFormat="false" ht="13.8" hidden="false" customHeight="false" outlineLevel="0" collapsed="false">
      <c r="A2722" s="3" t="s">
        <v>4990</v>
      </c>
      <c r="B2722" s="124"/>
      <c r="C2722" s="5"/>
      <c r="D2722" s="5"/>
    </row>
    <row r="2723" customFormat="false" ht="13.8" hidden="false" customHeight="false" outlineLevel="0" collapsed="false">
      <c r="B2723" s="187"/>
      <c r="C2723" s="313"/>
      <c r="D2723" s="332" t="s">
        <v>4991</v>
      </c>
    </row>
    <row r="2724" customFormat="false" ht="13.8" hidden="false" customHeight="false" outlineLevel="0" collapsed="false">
      <c r="A2724" s="314" t="s">
        <v>4992</v>
      </c>
      <c r="B2724" s="315"/>
      <c r="C2724" s="5"/>
      <c r="D2724" s="5"/>
    </row>
    <row r="2725" customFormat="false" ht="13.8" hidden="false" customHeight="false" outlineLevel="0" collapsed="false">
      <c r="A2725" s="3" t="s">
        <v>4993</v>
      </c>
      <c r="B2725" s="124"/>
      <c r="C2725" s="5"/>
      <c r="D2725" s="5"/>
    </row>
    <row r="2726" customFormat="false" ht="13.8" hidden="false" customHeight="false" outlineLevel="0" collapsed="false">
      <c r="A2726" s="3" t="s">
        <v>4994</v>
      </c>
      <c r="B2726" s="124"/>
      <c r="C2726" s="5"/>
      <c r="D2726" s="5"/>
    </row>
    <row r="2727" customFormat="false" ht="13.8" hidden="false" customHeight="false" outlineLevel="0" collapsed="false">
      <c r="A2727" s="3" t="s">
        <v>4995</v>
      </c>
      <c r="B2727" s="187"/>
      <c r="C2727" s="5"/>
      <c r="D2727" s="5"/>
    </row>
    <row r="2728" customFormat="false" ht="13.8" hidden="false" customHeight="false" outlineLevel="0" collapsed="false">
      <c r="B2728" s="124"/>
      <c r="C2728" s="313"/>
      <c r="D2728" s="313"/>
    </row>
    <row r="2729" customFormat="false" ht="13.8" hidden="false" customHeight="false" outlineLevel="0" collapsed="false">
      <c r="A2729" s="314" t="s">
        <v>4996</v>
      </c>
      <c r="B2729" s="326"/>
      <c r="C2729" s="5"/>
      <c r="D2729" s="5"/>
    </row>
    <row r="2730" customFormat="false" ht="13.8" hidden="false" customHeight="false" outlineLevel="0" collapsed="false">
      <c r="A2730" s="3" t="s">
        <v>4997</v>
      </c>
      <c r="B2730" s="124"/>
      <c r="C2730" s="5"/>
      <c r="D2730" s="5"/>
    </row>
    <row r="2731" customFormat="false" ht="13.8" hidden="false" customHeight="false" outlineLevel="0" collapsed="false">
      <c r="A2731" s="3" t="s">
        <v>4998</v>
      </c>
      <c r="B2731" s="124"/>
      <c r="C2731" s="5"/>
      <c r="D2731" s="5"/>
    </row>
    <row r="2732" customFormat="false" ht="13.8" hidden="false" customHeight="false" outlineLevel="0" collapsed="false">
      <c r="B2732" s="124"/>
      <c r="C2732" s="313"/>
      <c r="D2732" s="313"/>
    </row>
    <row r="2733" customFormat="false" ht="13.8" hidden="false" customHeight="false" outlineLevel="0" collapsed="false">
      <c r="A2733" s="314" t="s">
        <v>4999</v>
      </c>
      <c r="B2733" s="315"/>
      <c r="C2733" s="5"/>
      <c r="D2733" s="5"/>
    </row>
    <row r="2734" customFormat="false" ht="13.8" hidden="false" customHeight="false" outlineLevel="0" collapsed="false">
      <c r="A2734" s="3" t="s">
        <v>5000</v>
      </c>
      <c r="B2734" s="124"/>
      <c r="C2734" s="5"/>
      <c r="D2734" s="5"/>
    </row>
    <row r="2735" customFormat="false" ht="13.8" hidden="false" customHeight="false" outlineLevel="0" collapsed="false">
      <c r="A2735" s="3" t="s">
        <v>5001</v>
      </c>
      <c r="B2735" s="124"/>
      <c r="C2735" s="5"/>
      <c r="D2735" s="5"/>
    </row>
    <row r="2736" customFormat="false" ht="13.8" hidden="false" customHeight="false" outlineLevel="0" collapsed="false">
      <c r="B2736" s="187"/>
      <c r="C2736" s="313"/>
      <c r="D2736" s="313"/>
    </row>
    <row r="2737" customFormat="false" ht="13.8" hidden="false" customHeight="false" outlineLevel="0" collapsed="false">
      <c r="A2737" s="314" t="s">
        <v>5002</v>
      </c>
      <c r="B2737" s="326"/>
      <c r="C2737" s="5"/>
      <c r="D2737" s="5"/>
    </row>
    <row r="2738" customFormat="false" ht="13.8" hidden="false" customHeight="false" outlineLevel="0" collapsed="false">
      <c r="A2738" s="3" t="s">
        <v>5003</v>
      </c>
      <c r="B2738" s="187"/>
      <c r="C2738" s="5"/>
      <c r="D2738" s="5"/>
    </row>
    <row r="2739" customFormat="false" ht="13.8" hidden="false" customHeight="false" outlineLevel="0" collapsed="false">
      <c r="A2739" s="3" t="s">
        <v>5004</v>
      </c>
      <c r="B2739" s="167"/>
      <c r="C2739" s="5"/>
      <c r="D2739" s="5"/>
    </row>
    <row r="2740" customFormat="false" ht="13.8" hidden="false" customHeight="false" outlineLevel="0" collapsed="false">
      <c r="B2740" s="176"/>
      <c r="C2740" s="313"/>
      <c r="D2740" s="313"/>
    </row>
    <row r="2741" customFormat="false" ht="13.8" hidden="false" customHeight="false" outlineLevel="0" collapsed="false">
      <c r="A2741" s="314" t="s">
        <v>5005</v>
      </c>
      <c r="B2741" s="315"/>
      <c r="C2741" s="5"/>
      <c r="D2741" s="5"/>
    </row>
    <row r="2742" customFormat="false" ht="13.8" hidden="false" customHeight="false" outlineLevel="0" collapsed="false">
      <c r="A2742" s="3" t="s">
        <v>5006</v>
      </c>
      <c r="B2742" s="124"/>
      <c r="C2742" s="5"/>
      <c r="D2742" s="5"/>
    </row>
    <row r="2743" customFormat="false" ht="13.8" hidden="false" customHeight="false" outlineLevel="0" collapsed="false">
      <c r="A2743" s="3" t="s">
        <v>5007</v>
      </c>
      <c r="B2743" s="124"/>
      <c r="C2743" s="5"/>
      <c r="D2743" s="5"/>
    </row>
    <row r="2744" customFormat="false" ht="13.8" hidden="false" customHeight="false" outlineLevel="0" collapsed="false">
      <c r="B2744" s="165"/>
      <c r="C2744" s="313"/>
      <c r="D2744" s="313"/>
    </row>
    <row r="2745" customFormat="false" ht="13.8" hidden="false" customHeight="false" outlineLevel="0" collapsed="false">
      <c r="A2745" s="314" t="s">
        <v>5008</v>
      </c>
      <c r="B2745" s="326"/>
      <c r="C2745" s="5"/>
      <c r="D2745" s="5"/>
    </row>
    <row r="2746" customFormat="false" ht="13.8" hidden="false" customHeight="false" outlineLevel="0" collapsed="false">
      <c r="A2746" s="3" t="s">
        <v>5009</v>
      </c>
      <c r="B2746" s="124"/>
      <c r="C2746" s="5"/>
      <c r="D2746" s="5"/>
    </row>
    <row r="2747" customFormat="false" ht="13.8" hidden="false" customHeight="false" outlineLevel="0" collapsed="false">
      <c r="A2747" s="3" t="s">
        <v>5010</v>
      </c>
      <c r="B2747" s="187"/>
      <c r="C2747" s="5"/>
      <c r="D2747" s="5"/>
    </row>
    <row r="2748" customFormat="false" ht="13.8" hidden="false" customHeight="false" outlineLevel="0" collapsed="false">
      <c r="A2748" s="3" t="s">
        <v>5011</v>
      </c>
      <c r="B2748" s="187"/>
      <c r="C2748" s="5"/>
      <c r="D2748" s="5"/>
    </row>
    <row r="2749" customFormat="false" ht="13.8" hidden="false" customHeight="false" outlineLevel="0" collapsed="false">
      <c r="B2749" s="124"/>
      <c r="C2749" s="313"/>
      <c r="D2749" s="313"/>
    </row>
    <row r="2750" customFormat="false" ht="13.8" hidden="false" customHeight="false" outlineLevel="0" collapsed="false">
      <c r="A2750" s="314" t="s">
        <v>5012</v>
      </c>
      <c r="B2750" s="325"/>
      <c r="C2750" s="5"/>
      <c r="D2750" s="5"/>
    </row>
    <row r="2751" customFormat="false" ht="13.8" hidden="false" customHeight="false" outlineLevel="0" collapsed="false">
      <c r="A2751" s="3" t="s">
        <v>5013</v>
      </c>
      <c r="B2751" s="176"/>
      <c r="C2751" s="5"/>
      <c r="D2751" s="5"/>
    </row>
    <row r="2752" customFormat="false" ht="13.8" hidden="false" customHeight="false" outlineLevel="0" collapsed="false">
      <c r="A2752" s="3" t="s">
        <v>5014</v>
      </c>
      <c r="B2752" s="187"/>
      <c r="C2752" s="5"/>
      <c r="D2752" s="5"/>
    </row>
    <row r="2753" customFormat="false" ht="13.8" hidden="false" customHeight="false" outlineLevel="0" collapsed="false">
      <c r="B2753" s="187"/>
      <c r="C2753" s="313"/>
      <c r="D2753" s="332" t="s">
        <v>5015</v>
      </c>
    </row>
    <row r="2754" customFormat="false" ht="13.8" hidden="false" customHeight="false" outlineLevel="0" collapsed="false">
      <c r="A2754" s="314" t="s">
        <v>5016</v>
      </c>
      <c r="B2754" s="315" t="s">
        <v>5017</v>
      </c>
      <c r="C2754" s="5"/>
      <c r="D2754" s="5"/>
    </row>
    <row r="2755" customFormat="false" ht="13.8" hidden="false" customHeight="false" outlineLevel="0" collapsed="false">
      <c r="A2755" s="3" t="s">
        <v>5018</v>
      </c>
      <c r="B2755" s="187"/>
      <c r="C2755" s="5"/>
      <c r="D2755" s="5"/>
    </row>
    <row r="2756" customFormat="false" ht="13.8" hidden="false" customHeight="false" outlineLevel="0" collapsed="false">
      <c r="A2756" s="3" t="s">
        <v>5019</v>
      </c>
      <c r="B2756" s="195"/>
      <c r="C2756" s="5"/>
      <c r="D2756" s="5"/>
    </row>
    <row r="2757" customFormat="false" ht="13.8" hidden="false" customHeight="false" outlineLevel="0" collapsed="false">
      <c r="A2757" s="3" t="s">
        <v>5020</v>
      </c>
      <c r="B2757" s="124"/>
      <c r="C2757" s="5"/>
      <c r="D2757" s="5"/>
    </row>
    <row r="2758" customFormat="false" ht="13.8" hidden="false" customHeight="false" outlineLevel="0" collapsed="false">
      <c r="B2758" s="124"/>
      <c r="C2758" s="313"/>
      <c r="D2758" s="313" t="s">
        <v>5021</v>
      </c>
    </row>
    <row r="2759" customFormat="false" ht="13.8" hidden="false" customHeight="false" outlineLevel="0" collapsed="false">
      <c r="A2759" s="314" t="s">
        <v>5022</v>
      </c>
      <c r="B2759" s="315" t="s">
        <v>97</v>
      </c>
      <c r="C2759" s="5"/>
      <c r="D2759" s="5"/>
    </row>
    <row r="2760" customFormat="false" ht="13.8" hidden="false" customHeight="false" outlineLevel="0" collapsed="false">
      <c r="A2760" s="3" t="s">
        <v>5023</v>
      </c>
      <c r="B2760" s="124"/>
      <c r="C2760" s="5"/>
      <c r="D2760" s="5"/>
    </row>
    <row r="2761" customFormat="false" ht="13.8" hidden="false" customHeight="false" outlineLevel="0" collapsed="false">
      <c r="A2761" s="3" t="s">
        <v>5024</v>
      </c>
      <c r="B2761" s="124"/>
      <c r="C2761" s="5"/>
      <c r="D2761" s="5"/>
    </row>
    <row r="2762" customFormat="false" ht="13.8" hidden="false" customHeight="false" outlineLevel="0" collapsed="false">
      <c r="A2762" s="3" t="s">
        <v>5025</v>
      </c>
      <c r="B2762" s="124"/>
      <c r="C2762" s="5"/>
      <c r="D2762" s="5"/>
    </row>
    <row r="2763" customFormat="false" ht="13.8" hidden="false" customHeight="false" outlineLevel="0" collapsed="false">
      <c r="B2763" s="180"/>
      <c r="C2763" s="5"/>
      <c r="D2763" s="5"/>
    </row>
    <row r="2764" customFormat="false" ht="13.8" hidden="false" customHeight="false" outlineLevel="0" collapsed="false">
      <c r="A2764" s="314" t="s">
        <v>5026</v>
      </c>
      <c r="B2764" s="222"/>
      <c r="C2764" s="5"/>
      <c r="D2764" s="5"/>
    </row>
    <row r="2765" customFormat="false" ht="13.8" hidden="false" customHeight="false" outlineLevel="0" collapsed="false">
      <c r="A2765" s="3" t="s">
        <v>5027</v>
      </c>
      <c r="B2765" s="124"/>
      <c r="C2765" s="5"/>
      <c r="D2765" s="5"/>
    </row>
    <row r="2766" customFormat="false" ht="13.8" hidden="false" customHeight="false" outlineLevel="0" collapsed="false">
      <c r="A2766" s="3" t="s">
        <v>5028</v>
      </c>
      <c r="B2766" s="240"/>
      <c r="C2766" s="5"/>
      <c r="D2766" s="5"/>
    </row>
    <row r="2767" customFormat="false" ht="13.8" hidden="false" customHeight="false" outlineLevel="0" collapsed="false">
      <c r="A2767" s="3" t="s">
        <v>5029</v>
      </c>
      <c r="B2767" s="124"/>
      <c r="C2767" s="5"/>
      <c r="D2767" s="5"/>
    </row>
    <row r="2768" customFormat="false" ht="13.8" hidden="false" customHeight="false" outlineLevel="0" collapsed="false">
      <c r="B2768" s="176"/>
      <c r="C2768" s="313"/>
      <c r="D2768" s="332" t="s">
        <v>5030</v>
      </c>
    </row>
    <row r="2769" customFormat="false" ht="13.8" hidden="false" customHeight="false" outlineLevel="0" collapsed="false">
      <c r="A2769" s="314" t="s">
        <v>5031</v>
      </c>
      <c r="B2769" s="325"/>
      <c r="C2769" s="5"/>
      <c r="D2769" s="5"/>
    </row>
    <row r="2770" customFormat="false" ht="13.8" hidden="false" customHeight="false" outlineLevel="0" collapsed="false">
      <c r="A2770" s="3" t="s">
        <v>5032</v>
      </c>
      <c r="B2770" s="124"/>
      <c r="C2770" s="5"/>
      <c r="D2770" s="5"/>
    </row>
    <row r="2771" customFormat="false" ht="13.8" hidden="false" customHeight="false" outlineLevel="0" collapsed="false">
      <c r="A2771" s="3" t="s">
        <v>5033</v>
      </c>
      <c r="B2771" s="124"/>
      <c r="C2771" s="5"/>
      <c r="D2771" s="5"/>
    </row>
    <row r="2772" customFormat="false" ht="13.8" hidden="false" customHeight="false" outlineLevel="0" collapsed="false">
      <c r="A2772" s="3" t="s">
        <v>5034</v>
      </c>
      <c r="B2772" s="124"/>
      <c r="C2772" s="5"/>
      <c r="D2772" s="5"/>
    </row>
    <row r="2773" customFormat="false" ht="13.8" hidden="false" customHeight="false" outlineLevel="0" collapsed="false">
      <c r="B2773" s="124"/>
      <c r="C2773" s="313"/>
      <c r="D2773" s="313"/>
    </row>
    <row r="2774" customFormat="false" ht="13.8" hidden="false" customHeight="false" outlineLevel="0" collapsed="false">
      <c r="A2774" s="314" t="s">
        <v>5035</v>
      </c>
      <c r="B2774" s="315"/>
      <c r="C2774" s="5"/>
      <c r="D2774" s="5"/>
    </row>
    <row r="2775" customFormat="false" ht="13.8" hidden="false" customHeight="false" outlineLevel="0" collapsed="false">
      <c r="A2775" s="3" t="s">
        <v>5036</v>
      </c>
      <c r="B2775" s="124"/>
      <c r="C2775" s="5"/>
      <c r="D2775" s="5"/>
    </row>
    <row r="2776" customFormat="false" ht="13.8" hidden="false" customHeight="false" outlineLevel="0" collapsed="false">
      <c r="A2776" s="3" t="s">
        <v>5037</v>
      </c>
      <c r="B2776" s="124"/>
      <c r="C2776" s="5"/>
      <c r="D2776" s="5"/>
    </row>
    <row r="2777" customFormat="false" ht="13.8" hidden="false" customHeight="false" outlineLevel="0" collapsed="false">
      <c r="A2777" s="3" t="s">
        <v>5038</v>
      </c>
      <c r="B2777" s="124"/>
      <c r="C2777" s="5"/>
      <c r="D2777" s="5"/>
    </row>
    <row r="2778" customFormat="false" ht="13.8" hidden="false" customHeight="false" outlineLevel="0" collapsed="false">
      <c r="B2778" s="124"/>
      <c r="C2778" s="313"/>
      <c r="D2778" s="332" t="s">
        <v>5039</v>
      </c>
    </row>
    <row r="2779" customFormat="false" ht="13.8" hidden="false" customHeight="false" outlineLevel="0" collapsed="false">
      <c r="A2779" s="314" t="s">
        <v>5040</v>
      </c>
      <c r="B2779" s="333"/>
      <c r="C2779" s="5"/>
      <c r="D2779" s="5"/>
    </row>
    <row r="2780" customFormat="false" ht="13.8" hidden="false" customHeight="false" outlineLevel="0" collapsed="false">
      <c r="A2780" s="3" t="s">
        <v>5041</v>
      </c>
      <c r="B2780" s="187"/>
      <c r="C2780" s="5"/>
      <c r="D2780" s="5"/>
    </row>
    <row r="2781" customFormat="false" ht="13.8" hidden="false" customHeight="false" outlineLevel="0" collapsed="false">
      <c r="A2781" s="3" t="s">
        <v>5042</v>
      </c>
      <c r="B2781" s="187"/>
      <c r="C2781" s="5"/>
      <c r="D2781" s="5"/>
    </row>
    <row r="2782" customFormat="false" ht="13.8" hidden="false" customHeight="false" outlineLevel="0" collapsed="false">
      <c r="A2782" s="3" t="s">
        <v>5043</v>
      </c>
      <c r="B2782" s="165"/>
      <c r="C2782" s="5"/>
      <c r="D2782" s="5"/>
    </row>
    <row r="2783" customFormat="false" ht="13.8" hidden="false" customHeight="false" outlineLevel="0" collapsed="false">
      <c r="B2783" s="176"/>
      <c r="C2783" s="313"/>
      <c r="D2783" s="313"/>
    </row>
    <row r="2784" customFormat="false" ht="13.8" hidden="false" customHeight="false" outlineLevel="0" collapsed="false">
      <c r="A2784" s="314" t="s">
        <v>5044</v>
      </c>
      <c r="B2784" s="333"/>
      <c r="C2784" s="5"/>
      <c r="D2784" s="5"/>
    </row>
    <row r="2785" customFormat="false" ht="13.8" hidden="false" customHeight="false" outlineLevel="0" collapsed="false">
      <c r="A2785" s="3" t="s">
        <v>5045</v>
      </c>
      <c r="B2785" s="187"/>
      <c r="C2785" s="5"/>
      <c r="D2785" s="5"/>
    </row>
    <row r="2786" customFormat="false" ht="13.8" hidden="false" customHeight="false" outlineLevel="0" collapsed="false">
      <c r="A2786" s="3" t="s">
        <v>5046</v>
      </c>
      <c r="B2786" s="187"/>
      <c r="C2786" s="5"/>
      <c r="D2786" s="5"/>
    </row>
    <row r="2787" customFormat="false" ht="13.8" hidden="false" customHeight="false" outlineLevel="0" collapsed="false">
      <c r="A2787" s="3" t="s">
        <v>5047</v>
      </c>
      <c r="B2787" s="124"/>
      <c r="C2787" s="5"/>
      <c r="D2787" s="5"/>
    </row>
    <row r="2788" customFormat="false" ht="13.8" hidden="false" customHeight="false" outlineLevel="0" collapsed="false">
      <c r="B2788" s="124"/>
      <c r="C2788" s="313"/>
      <c r="D2788" s="313"/>
    </row>
    <row r="2789" customFormat="false" ht="13.8" hidden="false" customHeight="false" outlineLevel="0" collapsed="false">
      <c r="A2789" s="314" t="s">
        <v>5048</v>
      </c>
      <c r="B2789" s="315" t="s">
        <v>5049</v>
      </c>
      <c r="C2789" s="5"/>
      <c r="D2789" s="5"/>
    </row>
    <row r="2790" customFormat="false" ht="13.8" hidden="false" customHeight="false" outlineLevel="0" collapsed="false">
      <c r="A2790" s="3" t="s">
        <v>5050</v>
      </c>
      <c r="B2790" s="124"/>
      <c r="C2790" s="5"/>
      <c r="D2790" s="5"/>
    </row>
    <row r="2791" customFormat="false" ht="13.8" hidden="false" customHeight="false" outlineLevel="0" collapsed="false">
      <c r="A2791" s="3" t="s">
        <v>5051</v>
      </c>
      <c r="B2791" s="124"/>
      <c r="C2791" s="5"/>
      <c r="D2791" s="5"/>
    </row>
    <row r="2792" customFormat="false" ht="13.8" hidden="false" customHeight="false" outlineLevel="0" collapsed="false">
      <c r="A2792" s="3" t="s">
        <v>5052</v>
      </c>
      <c r="B2792" s="124"/>
      <c r="C2792" s="5"/>
      <c r="D2792" s="5"/>
    </row>
    <row r="2793" customFormat="false" ht="13.8" hidden="false" customHeight="false" outlineLevel="0" collapsed="false">
      <c r="B2793" s="124"/>
      <c r="C2793" s="313"/>
      <c r="D2793" s="313"/>
    </row>
    <row r="2794" customFormat="false" ht="13.8" hidden="false" customHeight="false" outlineLevel="0" collapsed="false">
      <c r="A2794" s="314" t="s">
        <v>5053</v>
      </c>
      <c r="B2794" s="315"/>
      <c r="C2794" s="5"/>
      <c r="D2794" s="5"/>
    </row>
    <row r="2795" customFormat="false" ht="13.8" hidden="false" customHeight="false" outlineLevel="0" collapsed="false">
      <c r="A2795" s="3" t="s">
        <v>5054</v>
      </c>
      <c r="B2795" s="187"/>
      <c r="C2795" s="5"/>
      <c r="D2795" s="5"/>
    </row>
    <row r="2796" customFormat="false" ht="13.8" hidden="false" customHeight="false" outlineLevel="0" collapsed="false">
      <c r="A2796" s="3" t="s">
        <v>5055</v>
      </c>
      <c r="B2796" s="171"/>
      <c r="C2796" s="5"/>
      <c r="D2796" s="5"/>
    </row>
    <row r="2797" customFormat="false" ht="13.8" hidden="false" customHeight="false" outlineLevel="0" collapsed="false">
      <c r="A2797" s="3" t="s">
        <v>5056</v>
      </c>
      <c r="B2797" s="179"/>
      <c r="C2797" s="5"/>
      <c r="D2797" s="5"/>
    </row>
    <row r="2798" customFormat="false" ht="13.8" hidden="false" customHeight="false" outlineLevel="0" collapsed="false">
      <c r="B2798" s="171"/>
      <c r="C2798" s="313"/>
      <c r="D2798" s="332" t="s">
        <v>5057</v>
      </c>
    </row>
    <row r="2799" customFormat="false" ht="13.8" hidden="false" customHeight="false" outlineLevel="0" collapsed="false">
      <c r="A2799" s="314" t="s">
        <v>5058</v>
      </c>
      <c r="B2799" s="315" t="s">
        <v>1465</v>
      </c>
      <c r="C2799" s="5"/>
      <c r="D2799" s="5"/>
    </row>
    <row r="2800" customFormat="false" ht="13.8" hidden="false" customHeight="false" outlineLevel="0" collapsed="false">
      <c r="A2800" s="3" t="s">
        <v>5003</v>
      </c>
      <c r="B2800" s="167" t="s">
        <v>5059</v>
      </c>
      <c r="C2800" s="5"/>
      <c r="D2800" s="5"/>
    </row>
    <row r="2801" customFormat="false" ht="13.8" hidden="false" customHeight="false" outlineLevel="0" collapsed="false">
      <c r="A2801" s="3" t="s">
        <v>5060</v>
      </c>
      <c r="B2801" s="199" t="s">
        <v>5061</v>
      </c>
      <c r="C2801" s="5"/>
      <c r="D2801" s="5"/>
    </row>
    <row r="2802" customFormat="false" ht="13.8" hidden="false" customHeight="false" outlineLevel="0" collapsed="false">
      <c r="A2802" s="3" t="s">
        <v>5062</v>
      </c>
      <c r="B2802" s="195"/>
      <c r="C2802" s="5"/>
      <c r="D2802" s="5"/>
    </row>
    <row r="2803" customFormat="false" ht="13.8" hidden="false" customHeight="false" outlineLevel="0" collapsed="false">
      <c r="B2803" s="199"/>
      <c r="C2803" s="313"/>
      <c r="D2803" s="332" t="s">
        <v>5063</v>
      </c>
    </row>
    <row r="2804" customFormat="false" ht="13.8" hidden="false" customHeight="false" outlineLevel="0" collapsed="false">
      <c r="A2804" s="314" t="s">
        <v>5064</v>
      </c>
      <c r="B2804" s="315" t="s">
        <v>5065</v>
      </c>
      <c r="C2804" s="5"/>
      <c r="D2804" s="5"/>
    </row>
    <row r="2805" customFormat="false" ht="13.8" hidden="false" customHeight="false" outlineLevel="0" collapsed="false">
      <c r="A2805" s="3" t="s">
        <v>5066</v>
      </c>
      <c r="B2805" s="176"/>
      <c r="C2805" s="5"/>
      <c r="D2805" s="5"/>
    </row>
    <row r="2806" customFormat="false" ht="13.8" hidden="false" customHeight="false" outlineLevel="0" collapsed="false">
      <c r="A2806" s="3" t="s">
        <v>5067</v>
      </c>
      <c r="B2806" s="187"/>
      <c r="C2806" s="5"/>
      <c r="D2806" s="5"/>
    </row>
    <row r="2807" customFormat="false" ht="13.8" hidden="false" customHeight="false" outlineLevel="0" collapsed="false">
      <c r="A2807" s="3" t="s">
        <v>5068</v>
      </c>
      <c r="B2807" s="124"/>
      <c r="C2807" s="5"/>
      <c r="D2807" s="5"/>
    </row>
    <row r="2808" customFormat="false" ht="13.8" hidden="false" customHeight="false" outlineLevel="0" collapsed="false">
      <c r="B2808" s="187"/>
      <c r="C2808" s="313"/>
      <c r="D2808" s="313"/>
    </row>
    <row r="2809" customFormat="false" ht="13.8" hidden="false" customHeight="false" outlineLevel="0" collapsed="false">
      <c r="A2809" s="314" t="s">
        <v>5069</v>
      </c>
      <c r="B2809" s="315"/>
      <c r="C2809" s="5"/>
      <c r="D2809" s="5"/>
    </row>
    <row r="2810" customFormat="false" ht="13.8" hidden="false" customHeight="false" outlineLevel="0" collapsed="false">
      <c r="A2810" s="3" t="s">
        <v>5070</v>
      </c>
      <c r="B2810" s="195"/>
      <c r="C2810" s="5"/>
      <c r="D2810" s="5"/>
    </row>
    <row r="2811" customFormat="false" ht="13.8" hidden="false" customHeight="false" outlineLevel="0" collapsed="false">
      <c r="A2811" s="3" t="s">
        <v>5071</v>
      </c>
      <c r="B2811" s="195"/>
      <c r="C2811" s="5"/>
      <c r="D2811" s="5"/>
    </row>
    <row r="2812" customFormat="false" ht="13.8" hidden="false" customHeight="false" outlineLevel="0" collapsed="false">
      <c r="B2812" s="124"/>
      <c r="C2812" s="313"/>
      <c r="D2812" s="313"/>
    </row>
    <row r="2813" customFormat="false" ht="13.8" hidden="false" customHeight="false" outlineLevel="0" collapsed="false">
      <c r="A2813" s="314" t="s">
        <v>5072</v>
      </c>
      <c r="B2813" s="334"/>
      <c r="C2813" s="5"/>
      <c r="D2813" s="5"/>
    </row>
    <row r="2814" customFormat="false" ht="13.8" hidden="false" customHeight="false" outlineLevel="0" collapsed="false">
      <c r="A2814" s="3" t="s">
        <v>4946</v>
      </c>
      <c r="B2814" s="165"/>
      <c r="C2814" s="5"/>
      <c r="D2814" s="5"/>
    </row>
    <row r="2815" customFormat="false" ht="13.8" hidden="false" customHeight="false" outlineLevel="0" collapsed="false">
      <c r="B2815" s="124"/>
      <c r="C2815" s="313"/>
      <c r="D2815" s="332" t="s">
        <v>5073</v>
      </c>
    </row>
    <row r="2816" customFormat="false" ht="13.8" hidden="false" customHeight="false" outlineLevel="0" collapsed="false">
      <c r="A2816" s="314" t="s">
        <v>5074</v>
      </c>
      <c r="B2816" s="315" t="s">
        <v>1584</v>
      </c>
      <c r="C2816" s="5"/>
      <c r="D2816" s="5"/>
    </row>
    <row r="2817" customFormat="false" ht="13.8" hidden="false" customHeight="false" outlineLevel="0" collapsed="false">
      <c r="A2817" s="3" t="s">
        <v>5075</v>
      </c>
      <c r="B2817" s="124" t="s">
        <v>5076</v>
      </c>
      <c r="C2817" s="5"/>
      <c r="D2817" s="5"/>
    </row>
    <row r="2818" customFormat="false" ht="13.8" hidden="false" customHeight="false" outlineLevel="0" collapsed="false">
      <c r="A2818" s="3" t="s">
        <v>5077</v>
      </c>
      <c r="B2818" s="124"/>
      <c r="C2818" s="5"/>
      <c r="D2818" s="5"/>
    </row>
    <row r="2819" customFormat="false" ht="13.8" hidden="false" customHeight="false" outlineLevel="0" collapsed="false">
      <c r="A2819" s="3" t="s">
        <v>5078</v>
      </c>
      <c r="B2819" s="176"/>
      <c r="C2819" s="5"/>
      <c r="D2819" s="5"/>
    </row>
    <row r="2820" customFormat="false" ht="13.8" hidden="false" customHeight="false" outlineLevel="0" collapsed="false">
      <c r="B2820" s="187"/>
      <c r="C2820" s="335"/>
      <c r="D2820" s="335"/>
    </row>
    <row r="2821" customFormat="false" ht="13.8" hidden="false" customHeight="false" outlineLevel="0" collapsed="false">
      <c r="A2821" s="117" t="s">
        <v>5079</v>
      </c>
      <c r="B2821" s="276"/>
      <c r="C2821" s="5"/>
      <c r="D2821" s="5"/>
    </row>
    <row r="2822" customFormat="false" ht="13.8" hidden="false" customHeight="false" outlineLevel="0" collapsed="false">
      <c r="B2822" s="187"/>
      <c r="C2822" s="313"/>
      <c r="D2822" s="332" t="s">
        <v>5080</v>
      </c>
    </row>
    <row r="2823" customFormat="false" ht="13.8" hidden="false" customHeight="false" outlineLevel="0" collapsed="false">
      <c r="A2823" s="314" t="s">
        <v>5081</v>
      </c>
      <c r="B2823" s="325" t="s">
        <v>2815</v>
      </c>
      <c r="C2823" s="5"/>
      <c r="D2823" s="5"/>
    </row>
    <row r="2824" customFormat="false" ht="13.8" hidden="false" customHeight="false" outlineLevel="0" collapsed="false">
      <c r="A2824" s="3" t="s">
        <v>5082</v>
      </c>
      <c r="B2824" s="187"/>
      <c r="C2824" s="5"/>
      <c r="D2824" s="5"/>
    </row>
    <row r="2825" customFormat="false" ht="13.8" hidden="false" customHeight="false" outlineLevel="0" collapsed="false">
      <c r="A2825" s="3" t="s">
        <v>5083</v>
      </c>
      <c r="B2825" s="187"/>
      <c r="C2825" s="5"/>
      <c r="D2825" s="5"/>
    </row>
    <row r="2826" customFormat="false" ht="13.8" hidden="false" customHeight="false" outlineLevel="0" collapsed="false">
      <c r="B2826" s="124"/>
      <c r="C2826" s="313"/>
      <c r="D2826" s="313"/>
    </row>
    <row r="2827" customFormat="false" ht="13.8" hidden="false" customHeight="false" outlineLevel="0" collapsed="false">
      <c r="A2827" s="314" t="s">
        <v>5084</v>
      </c>
      <c r="B2827" s="318"/>
      <c r="C2827" s="5"/>
      <c r="D2827" s="5"/>
    </row>
    <row r="2828" customFormat="false" ht="13.8" hidden="false" customHeight="false" outlineLevel="0" collapsed="false">
      <c r="A2828" s="3" t="s">
        <v>5085</v>
      </c>
      <c r="B2828" s="224"/>
      <c r="C2828" s="5"/>
      <c r="D2828" s="5"/>
    </row>
    <row r="2829" customFormat="false" ht="13.8" hidden="false" customHeight="false" outlineLevel="0" collapsed="false">
      <c r="A2829" s="3" t="s">
        <v>5086</v>
      </c>
      <c r="B2829" s="124"/>
      <c r="C2829" s="5"/>
      <c r="D2829" s="5"/>
    </row>
    <row r="2830" customFormat="false" ht="13.8" hidden="false" customHeight="false" outlineLevel="0" collapsed="false">
      <c r="B2830" s="124"/>
      <c r="C2830" s="313"/>
      <c r="D2830" s="313"/>
    </row>
    <row r="2831" customFormat="false" ht="13.8" hidden="false" customHeight="false" outlineLevel="0" collapsed="false">
      <c r="A2831" s="314" t="s">
        <v>5087</v>
      </c>
      <c r="B2831" s="325"/>
      <c r="C2831" s="5"/>
      <c r="D2831" s="5"/>
    </row>
    <row r="2832" customFormat="false" ht="13.8" hidden="false" customHeight="false" outlineLevel="0" collapsed="false">
      <c r="A2832" s="3" t="s">
        <v>5088</v>
      </c>
      <c r="B2832" s="124"/>
      <c r="C2832" s="5"/>
      <c r="D2832" s="5"/>
    </row>
    <row r="2833" customFormat="false" ht="13.8" hidden="false" customHeight="false" outlineLevel="0" collapsed="false">
      <c r="A2833" s="3" t="s">
        <v>5082</v>
      </c>
      <c r="B2833" s="124"/>
      <c r="C2833" s="5"/>
      <c r="D2833" s="5"/>
    </row>
    <row r="2834" customFormat="false" ht="13.8" hidden="false" customHeight="false" outlineLevel="0" collapsed="false">
      <c r="B2834" s="124"/>
      <c r="C2834" s="313"/>
      <c r="D2834" s="313"/>
    </row>
    <row r="2835" customFormat="false" ht="13.8" hidden="false" customHeight="false" outlineLevel="0" collapsed="false">
      <c r="A2835" s="314" t="s">
        <v>5089</v>
      </c>
      <c r="B2835" s="315"/>
      <c r="C2835" s="5"/>
      <c r="D2835" s="5"/>
    </row>
    <row r="2836" customFormat="false" ht="13.8" hidden="false" customHeight="false" outlineLevel="0" collapsed="false">
      <c r="A2836" s="3" t="s">
        <v>5085</v>
      </c>
      <c r="B2836" s="159"/>
      <c r="C2836" s="5"/>
      <c r="D2836" s="5"/>
    </row>
    <row r="2837" customFormat="false" ht="13.8" hidden="false" customHeight="false" outlineLevel="0" collapsed="false">
      <c r="A2837" s="3" t="s">
        <v>5082</v>
      </c>
      <c r="B2837" s="159"/>
      <c r="C2837" s="5"/>
      <c r="D2837" s="5"/>
    </row>
    <row r="2838" customFormat="false" ht="13.8" hidden="false" customHeight="false" outlineLevel="0" collapsed="false">
      <c r="A2838" s="3" t="s">
        <v>5083</v>
      </c>
      <c r="B2838" s="187"/>
      <c r="C2838" s="5"/>
      <c r="D2838" s="5"/>
    </row>
    <row r="2839" customFormat="false" ht="13.8" hidden="false" customHeight="false" outlineLevel="0" collapsed="false">
      <c r="B2839" s="187"/>
      <c r="C2839" s="313"/>
      <c r="D2839" s="313"/>
    </row>
    <row r="2840" customFormat="false" ht="13.8" hidden="false" customHeight="false" outlineLevel="0" collapsed="false">
      <c r="A2840" s="314" t="s">
        <v>5090</v>
      </c>
      <c r="B2840" s="325"/>
      <c r="C2840" s="5"/>
      <c r="D2840" s="5"/>
    </row>
    <row r="2841" customFormat="false" ht="13.8" hidden="false" customHeight="false" outlineLevel="0" collapsed="false">
      <c r="A2841" s="3" t="s">
        <v>5091</v>
      </c>
      <c r="B2841" s="187"/>
      <c r="C2841" s="5"/>
      <c r="D2841" s="5"/>
    </row>
    <row r="2842" customFormat="false" ht="13.8" hidden="false" customHeight="false" outlineLevel="0" collapsed="false">
      <c r="A2842" s="3" t="s">
        <v>5092</v>
      </c>
      <c r="B2842" s="187"/>
      <c r="C2842" s="5"/>
      <c r="D2842" s="5"/>
    </row>
    <row r="2843" customFormat="false" ht="13.8" hidden="false" customHeight="false" outlineLevel="0" collapsed="false">
      <c r="B2843" s="124"/>
      <c r="C2843" s="335"/>
      <c r="D2843" s="335"/>
    </row>
    <row r="2844" customFormat="false" ht="13.8" hidden="false" customHeight="false" outlineLevel="0" collapsed="false">
      <c r="A2844" s="117" t="s">
        <v>5093</v>
      </c>
      <c r="B2844" s="331"/>
      <c r="C2844" s="5"/>
      <c r="D2844" s="5"/>
    </row>
    <row r="2845" customFormat="false" ht="13.8" hidden="false" customHeight="false" outlineLevel="0" collapsed="false">
      <c r="B2845" s="187"/>
      <c r="C2845" s="313"/>
      <c r="D2845" s="313"/>
    </row>
    <row r="2846" customFormat="false" ht="13.8" hidden="false" customHeight="false" outlineLevel="0" collapsed="false">
      <c r="A2846" s="314" t="s">
        <v>5094</v>
      </c>
      <c r="B2846" s="315"/>
      <c r="C2846" s="5"/>
      <c r="D2846" s="5"/>
    </row>
    <row r="2847" customFormat="false" ht="13.8" hidden="false" customHeight="false" outlineLevel="0" collapsed="false">
      <c r="A2847" s="3" t="s">
        <v>5095</v>
      </c>
      <c r="B2847" s="125"/>
      <c r="C2847" s="5"/>
      <c r="D2847" s="5"/>
    </row>
    <row r="2848" customFormat="false" ht="13.8" hidden="false" customHeight="false" outlineLevel="0" collapsed="false">
      <c r="A2848" s="3" t="s">
        <v>5096</v>
      </c>
      <c r="B2848" s="165"/>
      <c r="C2848" s="5"/>
      <c r="D2848" s="5"/>
    </row>
    <row r="2849" customFormat="false" ht="13.8" hidden="false" customHeight="false" outlineLevel="0" collapsed="false">
      <c r="A2849" s="3" t="s">
        <v>5097</v>
      </c>
      <c r="B2849" s="124"/>
      <c r="C2849" s="5"/>
      <c r="D2849" s="5"/>
    </row>
    <row r="2850" customFormat="false" ht="13.8" hidden="false" customHeight="false" outlineLevel="0" collapsed="false">
      <c r="B2850" s="159"/>
      <c r="C2850" s="274"/>
      <c r="D2850" s="274"/>
    </row>
    <row r="2851" customFormat="false" ht="13.8" hidden="false" customHeight="false" outlineLevel="0" collapsed="false">
      <c r="A2851" s="275" t="s">
        <v>5098</v>
      </c>
      <c r="B2851" s="321"/>
      <c r="C2851" s="5"/>
      <c r="D2851" s="5"/>
    </row>
    <row r="2852" customFormat="false" ht="13.8" hidden="false" customHeight="false" outlineLevel="0" collapsed="false">
      <c r="B2852" s="187"/>
      <c r="C2852" s="5"/>
      <c r="D2852" s="5"/>
    </row>
    <row r="2853" customFormat="false" ht="13.8" hidden="false" customHeight="false" outlineLevel="0" collapsed="false">
      <c r="A2853" s="314" t="s">
        <v>5099</v>
      </c>
      <c r="B2853" s="167"/>
      <c r="C2853" s="5"/>
      <c r="D2853" s="5"/>
    </row>
    <row r="2854" customFormat="false" ht="13.8" hidden="false" customHeight="false" outlineLevel="0" collapsed="false">
      <c r="A2854" s="3" t="s">
        <v>5100</v>
      </c>
      <c r="B2854" s="336"/>
      <c r="C2854" s="5"/>
      <c r="D2854" s="5"/>
    </row>
    <row r="2855" customFormat="false" ht="13.8" hidden="false" customHeight="false" outlineLevel="0" collapsed="false">
      <c r="A2855" s="3" t="s">
        <v>5101</v>
      </c>
      <c r="B2855" s="187"/>
      <c r="C2855" s="5"/>
      <c r="D2855" s="5"/>
    </row>
    <row r="2856" customFormat="false" ht="13.8" hidden="false" customHeight="false" outlineLevel="0" collapsed="false">
      <c r="A2856" s="3" t="s">
        <v>5102</v>
      </c>
      <c r="B2856" s="124"/>
      <c r="C2856" s="5"/>
      <c r="D2856" s="5"/>
    </row>
    <row r="2857" customFormat="false" ht="13.8" hidden="false" customHeight="false" outlineLevel="0" collapsed="false">
      <c r="B2857" s="124"/>
      <c r="C2857" s="313"/>
      <c r="D2857" s="313"/>
    </row>
    <row r="2858" customFormat="false" ht="13.8" hidden="false" customHeight="false" outlineLevel="0" collapsed="false">
      <c r="A2858" s="314" t="s">
        <v>5103</v>
      </c>
      <c r="B2858" s="334"/>
      <c r="C2858" s="5"/>
      <c r="D2858" s="5"/>
    </row>
    <row r="2859" customFormat="false" ht="13.8" hidden="false" customHeight="false" outlineLevel="0" collapsed="false">
      <c r="A2859" s="3" t="s">
        <v>5104</v>
      </c>
      <c r="B2859" s="337"/>
      <c r="C2859" s="5"/>
      <c r="D2859" s="5"/>
    </row>
    <row r="2860" customFormat="false" ht="13.8" hidden="false" customHeight="false" outlineLevel="0" collapsed="false">
      <c r="A2860" s="3" t="s">
        <v>5105</v>
      </c>
      <c r="B2860" s="124"/>
      <c r="C2860" s="5"/>
      <c r="D2860" s="5"/>
    </row>
    <row r="2861" customFormat="false" ht="13.8" hidden="false" customHeight="false" outlineLevel="0" collapsed="false">
      <c r="A2861" s="3" t="s">
        <v>5106</v>
      </c>
      <c r="B2861" s="124"/>
      <c r="C2861" s="5"/>
      <c r="D2861" s="5"/>
    </row>
    <row r="2862" customFormat="false" ht="13.8" hidden="false" customHeight="false" outlineLevel="0" collapsed="false">
      <c r="B2862" s="195"/>
      <c r="C2862" s="5"/>
      <c r="D2862" s="5"/>
    </row>
    <row r="2863" customFormat="false" ht="13.8" hidden="false" customHeight="false" outlineLevel="0" collapsed="false">
      <c r="A2863" s="314" t="s">
        <v>5107</v>
      </c>
      <c r="B2863" s="315"/>
      <c r="C2863" s="5"/>
      <c r="D2863" s="5"/>
    </row>
    <row r="2864" customFormat="false" ht="13.8" hidden="false" customHeight="false" outlineLevel="0" collapsed="false">
      <c r="A2864" s="3" t="s">
        <v>5108</v>
      </c>
      <c r="B2864" s="124"/>
      <c r="C2864" s="5"/>
      <c r="D2864" s="5"/>
    </row>
    <row r="2865" customFormat="false" ht="13.8" hidden="false" customHeight="false" outlineLevel="0" collapsed="false">
      <c r="A2865" s="3" t="s">
        <v>5109</v>
      </c>
      <c r="B2865" s="187"/>
      <c r="C2865" s="5"/>
      <c r="D2865" s="5"/>
    </row>
    <row r="2866" customFormat="false" ht="13.8" hidden="false" customHeight="false" outlineLevel="0" collapsed="false">
      <c r="A2866" s="3" t="s">
        <v>5110</v>
      </c>
      <c r="B2866" s="124"/>
      <c r="C2866" s="5"/>
      <c r="D2866" s="5"/>
    </row>
    <row r="2867" customFormat="false" ht="13.8" hidden="false" customHeight="false" outlineLevel="0" collapsed="false">
      <c r="B2867" s="124"/>
      <c r="C2867" s="5"/>
      <c r="D2867" s="5"/>
    </row>
    <row r="2868" customFormat="false" ht="13.8" hidden="false" customHeight="false" outlineLevel="0" collapsed="false">
      <c r="A2868" s="314" t="s">
        <v>5111</v>
      </c>
      <c r="B2868" s="325"/>
      <c r="C2868" s="5"/>
      <c r="D2868" s="5"/>
    </row>
    <row r="2869" customFormat="false" ht="13.8" hidden="false" customHeight="false" outlineLevel="0" collapsed="false">
      <c r="A2869" s="3" t="s">
        <v>5112</v>
      </c>
      <c r="B2869" s="124"/>
      <c r="C2869" s="5"/>
      <c r="D2869" s="5"/>
    </row>
    <row r="2870" customFormat="false" ht="13.8" hidden="false" customHeight="false" outlineLevel="0" collapsed="false">
      <c r="A2870" s="3" t="s">
        <v>5113</v>
      </c>
      <c r="B2870" s="124"/>
      <c r="C2870" s="5"/>
      <c r="D2870" s="5"/>
    </row>
    <row r="2871" customFormat="false" ht="13.8" hidden="false" customHeight="false" outlineLevel="0" collapsed="false">
      <c r="A2871" s="3" t="s">
        <v>5114</v>
      </c>
      <c r="B2871" s="176"/>
      <c r="C2871" s="5"/>
      <c r="D2871" s="5"/>
    </row>
    <row r="2872" customFormat="false" ht="13.8" hidden="false" customHeight="false" outlineLevel="0" collapsed="false">
      <c r="B2872" s="165"/>
      <c r="C2872" s="5"/>
      <c r="D2872" s="5"/>
    </row>
    <row r="2873" customFormat="false" ht="13.8" hidden="false" customHeight="false" outlineLevel="0" collapsed="false">
      <c r="A2873" s="314" t="s">
        <v>5115</v>
      </c>
      <c r="B2873" s="315"/>
      <c r="C2873" s="5"/>
      <c r="D2873" s="5"/>
    </row>
    <row r="2874" customFormat="false" ht="13.8" hidden="false" customHeight="false" outlineLevel="0" collapsed="false">
      <c r="A2874" s="3" t="s">
        <v>5116</v>
      </c>
      <c r="B2874" s="124"/>
      <c r="C2874" s="5"/>
      <c r="D2874" s="5"/>
    </row>
    <row r="2875" customFormat="false" ht="13.8" hidden="false" customHeight="false" outlineLevel="0" collapsed="false">
      <c r="B2875" s="124"/>
      <c r="C2875" s="5"/>
      <c r="D2875" s="5"/>
    </row>
    <row r="2876" customFormat="false" ht="13.8" hidden="false" customHeight="false" outlineLevel="0" collapsed="false">
      <c r="A2876" s="314" t="s">
        <v>5117</v>
      </c>
      <c r="B2876" s="315"/>
      <c r="C2876" s="5"/>
      <c r="D2876" s="5"/>
    </row>
    <row r="2877" customFormat="false" ht="13.8" hidden="false" customHeight="false" outlineLevel="0" collapsed="false">
      <c r="A2877" s="3" t="s">
        <v>5118</v>
      </c>
      <c r="B2877" s="165"/>
      <c r="C2877" s="5"/>
      <c r="D2877" s="5"/>
    </row>
    <row r="2878" customFormat="false" ht="13.8" hidden="false" customHeight="false" outlineLevel="0" collapsed="false">
      <c r="A2878" s="3" t="s">
        <v>5119</v>
      </c>
      <c r="B2878" s="187"/>
      <c r="C2878" s="5"/>
      <c r="D2878" s="5"/>
    </row>
    <row r="2879" customFormat="false" ht="13.8" hidden="false" customHeight="false" outlineLevel="0" collapsed="false">
      <c r="A2879" s="3" t="s">
        <v>5120</v>
      </c>
      <c r="B2879" s="124"/>
      <c r="C2879" s="5"/>
      <c r="D2879" s="5"/>
    </row>
    <row r="2880" customFormat="false" ht="13.8" hidden="false" customHeight="false" outlineLevel="0" collapsed="false">
      <c r="B2880" s="124"/>
      <c r="C2880" s="5"/>
      <c r="D2880" s="5"/>
    </row>
    <row r="2881" customFormat="false" ht="13.8" hidden="false" customHeight="false" outlineLevel="0" collapsed="false">
      <c r="A2881" s="314" t="s">
        <v>5121</v>
      </c>
      <c r="B2881" s="334"/>
      <c r="C2881" s="5"/>
      <c r="D2881" s="5"/>
    </row>
    <row r="2882" customFormat="false" ht="13.8" hidden="false" customHeight="false" outlineLevel="0" collapsed="false">
      <c r="A2882" s="3" t="s">
        <v>5122</v>
      </c>
      <c r="B2882" s="124"/>
      <c r="C2882" s="5"/>
      <c r="D2882" s="5"/>
    </row>
    <row r="2883" customFormat="false" ht="13.8" hidden="false" customHeight="false" outlineLevel="0" collapsed="false">
      <c r="A2883" s="3" t="s">
        <v>5123</v>
      </c>
      <c r="B2883" s="124"/>
      <c r="C2883" s="5"/>
      <c r="D2883" s="5"/>
    </row>
    <row r="2884" customFormat="false" ht="13.8" hidden="false" customHeight="false" outlineLevel="0" collapsed="false">
      <c r="A2884" s="3" t="s">
        <v>5124</v>
      </c>
      <c r="B2884" s="165"/>
      <c r="C2884" s="5"/>
      <c r="D2884" s="5"/>
    </row>
    <row r="2885" customFormat="false" ht="13.8" hidden="false" customHeight="false" outlineLevel="0" collapsed="false">
      <c r="B2885" s="124"/>
      <c r="C2885" s="5"/>
      <c r="D2885" s="5"/>
    </row>
    <row r="2886" customFormat="false" ht="13.8" hidden="false" customHeight="false" outlineLevel="0" collapsed="false">
      <c r="A2886" s="314" t="s">
        <v>5125</v>
      </c>
      <c r="B2886" s="315"/>
      <c r="C2886" s="5"/>
      <c r="D2886" s="5"/>
    </row>
    <row r="2887" customFormat="false" ht="13.8" hidden="false" customHeight="false" outlineLevel="0" collapsed="false">
      <c r="A2887" s="3" t="s">
        <v>5126</v>
      </c>
      <c r="B2887" s="124"/>
      <c r="C2887" s="5"/>
      <c r="D2887" s="5"/>
    </row>
    <row r="2888" customFormat="false" ht="13.8" hidden="false" customHeight="false" outlineLevel="0" collapsed="false">
      <c r="A2888" s="3" t="s">
        <v>5127</v>
      </c>
      <c r="B2888" s="165"/>
      <c r="C2888" s="5"/>
      <c r="D2888" s="5"/>
    </row>
    <row r="2889" customFormat="false" ht="13.8" hidden="false" customHeight="false" outlineLevel="0" collapsed="false">
      <c r="A2889" s="3" t="s">
        <v>5128</v>
      </c>
      <c r="B2889" s="179"/>
      <c r="C2889" s="5"/>
      <c r="D2889" s="5"/>
    </row>
    <row r="2890" customFormat="false" ht="13.8" hidden="false" customHeight="false" outlineLevel="0" collapsed="false">
      <c r="B2890" s="165"/>
      <c r="C2890" s="274"/>
      <c r="D2890" s="274"/>
    </row>
    <row r="2891" customFormat="false" ht="13.8" hidden="false" customHeight="false" outlineLevel="0" collapsed="false">
      <c r="A2891" s="275" t="s">
        <v>5129</v>
      </c>
      <c r="B2891" s="338"/>
      <c r="C2891" s="5"/>
      <c r="D2891" s="5"/>
    </row>
    <row r="2892" customFormat="false" ht="13.8" hidden="false" customHeight="false" outlineLevel="0" collapsed="false">
      <c r="B2892" s="187"/>
      <c r="C2892" s="5"/>
      <c r="D2892" s="5"/>
    </row>
    <row r="2893" customFormat="false" ht="13.8" hidden="false" customHeight="false" outlineLevel="0" collapsed="false">
      <c r="A2893" s="314" t="s">
        <v>5130</v>
      </c>
      <c r="B2893" s="315"/>
      <c r="C2893" s="5"/>
      <c r="D2893" s="5"/>
    </row>
    <row r="2894" customFormat="false" ht="13.8" hidden="false" customHeight="false" outlineLevel="0" collapsed="false">
      <c r="A2894" s="3" t="s">
        <v>5131</v>
      </c>
      <c r="B2894" s="195"/>
      <c r="C2894" s="5"/>
      <c r="D2894" s="5"/>
    </row>
    <row r="2895" customFormat="false" ht="13.8" hidden="false" customHeight="false" outlineLevel="0" collapsed="false">
      <c r="A2895" s="3" t="s">
        <v>5132</v>
      </c>
      <c r="B2895" s="124"/>
      <c r="C2895" s="5"/>
      <c r="D2895" s="5"/>
    </row>
    <row r="2896" customFormat="false" ht="13.8" hidden="false" customHeight="false" outlineLevel="0" collapsed="false">
      <c r="A2896" s="3" t="s">
        <v>5133</v>
      </c>
      <c r="B2896" s="125"/>
      <c r="C2896" s="5"/>
      <c r="D2896" s="5"/>
    </row>
    <row r="2897" customFormat="false" ht="13.8" hidden="false" customHeight="false" outlineLevel="0" collapsed="false">
      <c r="B2897" s="125"/>
      <c r="C2897" s="5"/>
      <c r="D2897" s="5"/>
    </row>
    <row r="2898" customFormat="false" ht="13.8" hidden="false" customHeight="false" outlineLevel="0" collapsed="false">
      <c r="A2898" s="314" t="s">
        <v>5134</v>
      </c>
      <c r="B2898" s="315"/>
      <c r="C2898" s="5"/>
      <c r="D2898" s="5"/>
    </row>
    <row r="2899" customFormat="false" ht="13.8" hidden="false" customHeight="false" outlineLevel="0" collapsed="false">
      <c r="A2899" s="3" t="s">
        <v>5003</v>
      </c>
      <c r="B2899" s="195"/>
      <c r="C2899" s="5"/>
      <c r="D2899" s="5"/>
    </row>
    <row r="2900" customFormat="false" ht="13.8" hidden="false" customHeight="false" outlineLevel="0" collapsed="false">
      <c r="A2900" s="3" t="s">
        <v>5135</v>
      </c>
      <c r="B2900" s="187"/>
      <c r="C2900" s="5"/>
      <c r="D2900" s="5"/>
    </row>
    <row r="2901" customFormat="false" ht="13.8" hidden="false" customHeight="false" outlineLevel="0" collapsed="false">
      <c r="B2901" s="124"/>
      <c r="C2901" s="5"/>
      <c r="D2901" s="5"/>
    </row>
    <row r="2902" customFormat="false" ht="13.8" hidden="false" customHeight="false" outlineLevel="0" collapsed="false">
      <c r="A2902" s="314" t="s">
        <v>5136</v>
      </c>
      <c r="B2902" s="315"/>
      <c r="C2902" s="5"/>
      <c r="D2902" s="5"/>
    </row>
    <row r="2903" customFormat="false" ht="13.8" hidden="false" customHeight="false" outlineLevel="0" collapsed="false">
      <c r="A2903" s="3" t="s">
        <v>5137</v>
      </c>
      <c r="B2903" s="124"/>
      <c r="C2903" s="5"/>
      <c r="D2903" s="5"/>
    </row>
    <row r="2904" customFormat="false" ht="13.8" hidden="false" customHeight="false" outlineLevel="0" collapsed="false">
      <c r="A2904" s="3" t="s">
        <v>5138</v>
      </c>
      <c r="B2904" s="159"/>
      <c r="C2904" s="5"/>
      <c r="D2904" s="5"/>
    </row>
    <row r="2905" customFormat="false" ht="13.8" hidden="false" customHeight="false" outlineLevel="0" collapsed="false">
      <c r="A2905" s="3" t="s">
        <v>5139</v>
      </c>
      <c r="B2905" s="124"/>
      <c r="C2905" s="5"/>
      <c r="D2905" s="5"/>
    </row>
    <row r="2906" customFormat="false" ht="13.8" hidden="false" customHeight="false" outlineLevel="0" collapsed="false">
      <c r="B2906" s="124"/>
      <c r="C2906" s="5"/>
      <c r="D2906" s="5"/>
    </row>
    <row r="2907" customFormat="false" ht="13.8" hidden="false" customHeight="false" outlineLevel="0" collapsed="false">
      <c r="A2907" s="314" t="s">
        <v>5140</v>
      </c>
      <c r="B2907" s="326"/>
      <c r="C2907" s="5"/>
      <c r="D2907" s="5"/>
    </row>
    <row r="2908" customFormat="false" ht="13.8" hidden="false" customHeight="false" outlineLevel="0" collapsed="false">
      <c r="A2908" s="3" t="s">
        <v>4946</v>
      </c>
      <c r="B2908" s="124"/>
      <c r="C2908" s="5"/>
      <c r="D2908" s="5"/>
    </row>
    <row r="2909" customFormat="false" ht="13.8" hidden="false" customHeight="false" outlineLevel="0" collapsed="false">
      <c r="A2909" s="3" t="s">
        <v>5141</v>
      </c>
      <c r="B2909" s="125"/>
      <c r="C2909" s="5"/>
      <c r="D2909" s="5"/>
    </row>
    <row r="2910" customFormat="false" ht="13.8" hidden="false" customHeight="false" outlineLevel="0" collapsed="false">
      <c r="B2910" s="165"/>
      <c r="C2910" s="5"/>
      <c r="D2910" s="5"/>
    </row>
    <row r="2911" customFormat="false" ht="13.8" hidden="false" customHeight="false" outlineLevel="0" collapsed="false">
      <c r="A2911" s="314" t="s">
        <v>5142</v>
      </c>
      <c r="B2911" s="315"/>
      <c r="C2911" s="5"/>
      <c r="D2911" s="5"/>
    </row>
    <row r="2912" customFormat="false" ht="13.8" hidden="false" customHeight="false" outlineLevel="0" collapsed="false">
      <c r="A2912" s="3" t="s">
        <v>5143</v>
      </c>
      <c r="B2912" s="124"/>
      <c r="C2912" s="5"/>
      <c r="D2912" s="5"/>
    </row>
    <row r="2913" customFormat="false" ht="13.8" hidden="false" customHeight="false" outlineLevel="0" collapsed="false">
      <c r="A2913" s="3" t="s">
        <v>5144</v>
      </c>
      <c r="B2913" s="124"/>
      <c r="C2913" s="5"/>
      <c r="D2913" s="5"/>
    </row>
    <row r="2914" customFormat="false" ht="13.8" hidden="false" customHeight="false" outlineLevel="0" collapsed="false">
      <c r="A2914" s="3" t="s">
        <v>5145</v>
      </c>
      <c r="B2914" s="195"/>
      <c r="C2914" s="5"/>
      <c r="D2914" s="5"/>
    </row>
    <row r="2915" customFormat="false" ht="13.8" hidden="false" customHeight="false" outlineLevel="0" collapsed="false">
      <c r="B2915" s="124"/>
      <c r="C2915" s="5"/>
      <c r="D2915" s="5"/>
    </row>
    <row r="2916" customFormat="false" ht="13.8" hidden="false" customHeight="false" outlineLevel="0" collapsed="false">
      <c r="A2916" s="314" t="s">
        <v>5146</v>
      </c>
      <c r="B2916" s="315"/>
      <c r="C2916" s="5"/>
      <c r="D2916" s="5"/>
    </row>
    <row r="2917" customFormat="false" ht="13.8" hidden="false" customHeight="false" outlineLevel="0" collapsed="false">
      <c r="A2917" s="3" t="s">
        <v>5147</v>
      </c>
      <c r="B2917" s="124"/>
      <c r="C2917" s="5"/>
      <c r="D2917" s="5"/>
    </row>
    <row r="2918" customFormat="false" ht="13.8" hidden="false" customHeight="false" outlineLevel="0" collapsed="false">
      <c r="A2918" s="3" t="s">
        <v>5148</v>
      </c>
      <c r="B2918" s="124"/>
      <c r="C2918" s="5"/>
      <c r="D2918" s="5"/>
    </row>
    <row r="2919" customFormat="false" ht="13.8" hidden="false" customHeight="false" outlineLevel="0" collapsed="false">
      <c r="A2919" s="3" t="s">
        <v>5149</v>
      </c>
      <c r="B2919" s="124"/>
      <c r="C2919" s="5"/>
      <c r="D2919" s="5"/>
    </row>
    <row r="2920" customFormat="false" ht="13.8" hidden="false" customHeight="false" outlineLevel="0" collapsed="false">
      <c r="B2920" s="124"/>
      <c r="C2920" s="5"/>
      <c r="D2920" s="5"/>
    </row>
    <row r="2921" customFormat="false" ht="13.8" hidden="false" customHeight="false" outlineLevel="0" collapsed="false">
      <c r="A2921" s="3" t="s">
        <v>5150</v>
      </c>
      <c r="B2921" s="165"/>
      <c r="C2921" s="5"/>
      <c r="D2921" s="5"/>
    </row>
    <row r="2922" customFormat="false" ht="13.8" hidden="false" customHeight="false" outlineLevel="0" collapsed="false">
      <c r="A2922" s="3" t="s">
        <v>5151</v>
      </c>
      <c r="B2922" s="176"/>
      <c r="C2922" s="5"/>
      <c r="D2922" s="5"/>
    </row>
    <row r="2923" customFormat="false" ht="13.8" hidden="false" customHeight="false" outlineLevel="0" collapsed="false">
      <c r="A2923" s="3" t="s">
        <v>5152</v>
      </c>
      <c r="B2923" s="124"/>
      <c r="C2923" s="5"/>
      <c r="D2923" s="5"/>
    </row>
    <row r="2924" customFormat="false" ht="13.8" hidden="false" customHeight="false" outlineLevel="0" collapsed="false">
      <c r="A2924" s="3" t="s">
        <v>5153</v>
      </c>
      <c r="B2924" s="124"/>
      <c r="C2924" s="5"/>
      <c r="D2924" s="5"/>
    </row>
    <row r="2925" customFormat="false" ht="13.8" hidden="false" customHeight="false" outlineLevel="0" collapsed="false">
      <c r="B2925" s="195"/>
      <c r="C2925" s="5"/>
      <c r="D2925" s="5"/>
    </row>
    <row r="2926" customFormat="false" ht="13.8" hidden="false" customHeight="false" outlineLevel="0" collapsed="false">
      <c r="A2926" s="3" t="s">
        <v>5154</v>
      </c>
      <c r="B2926" s="124"/>
      <c r="C2926" s="5"/>
      <c r="D2926" s="5"/>
    </row>
    <row r="2927" customFormat="false" ht="13.8" hidden="false" customHeight="false" outlineLevel="0" collapsed="false">
      <c r="A2927" s="3" t="s">
        <v>5155</v>
      </c>
      <c r="B2927" s="195"/>
      <c r="C2927" s="5"/>
      <c r="D2927" s="5"/>
    </row>
    <row r="2928" customFormat="false" ht="13.8" hidden="false" customHeight="false" outlineLevel="0" collapsed="false">
      <c r="A2928" s="3" t="s">
        <v>5156</v>
      </c>
      <c r="B2928" s="187"/>
      <c r="C2928" s="5"/>
      <c r="D2928" s="5"/>
    </row>
    <row r="2929" customFormat="false" ht="13.8" hidden="false" customHeight="false" outlineLevel="0" collapsed="false">
      <c r="A2929" s="3" t="s">
        <v>5157</v>
      </c>
      <c r="B2929" s="176"/>
      <c r="C2929" s="5"/>
      <c r="D2929" s="5"/>
    </row>
    <row r="2930" customFormat="false" ht="13.8" hidden="false" customHeight="false" outlineLevel="0" collapsed="false">
      <c r="B2930" s="165"/>
      <c r="C2930" s="5"/>
      <c r="D2930" s="5"/>
    </row>
    <row r="2931" customFormat="false" ht="13.8" hidden="false" customHeight="false" outlineLevel="0" collapsed="false">
      <c r="A2931" s="3" t="s">
        <v>5158</v>
      </c>
      <c r="B2931" s="165"/>
      <c r="C2931" s="5"/>
      <c r="D2931" s="5"/>
    </row>
    <row r="2932" customFormat="false" ht="13.8" hidden="false" customHeight="false" outlineLevel="0" collapsed="false">
      <c r="A2932" s="3" t="s">
        <v>5159</v>
      </c>
      <c r="B2932" s="176"/>
      <c r="C2932" s="5"/>
      <c r="D2932" s="5"/>
    </row>
    <row r="2933" customFormat="false" ht="13.8" hidden="false" customHeight="false" outlineLevel="0" collapsed="false">
      <c r="A2933" s="3" t="s">
        <v>5160</v>
      </c>
      <c r="B2933" s="124"/>
      <c r="C2933" s="5"/>
      <c r="D2933" s="5"/>
    </row>
    <row r="2934" customFormat="false" ht="13.8" hidden="false" customHeight="false" outlineLevel="0" collapsed="false">
      <c r="B2934" s="124"/>
      <c r="C2934" s="5"/>
      <c r="D2934" s="5"/>
    </row>
    <row r="2935" customFormat="false" ht="13.8" hidden="false" customHeight="false" outlineLevel="0" collapsed="false">
      <c r="A2935" s="3" t="s">
        <v>5161</v>
      </c>
      <c r="B2935" s="124"/>
      <c r="C2935" s="5"/>
      <c r="D2935" s="5"/>
    </row>
    <row r="2936" customFormat="false" ht="13.8" hidden="false" customHeight="false" outlineLevel="0" collapsed="false">
      <c r="A2936" s="3" t="s">
        <v>5162</v>
      </c>
      <c r="B2936" s="180"/>
      <c r="C2936" s="5"/>
      <c r="D2936" s="5"/>
    </row>
    <row r="2937" customFormat="false" ht="13.8" hidden="false" customHeight="false" outlineLevel="0" collapsed="false">
      <c r="A2937" s="3" t="s">
        <v>5163</v>
      </c>
      <c r="B2937" s="165"/>
      <c r="C2937" s="5"/>
      <c r="D2937" s="5"/>
    </row>
    <row r="2938" customFormat="false" ht="13.8" hidden="false" customHeight="false" outlineLevel="0" collapsed="false">
      <c r="A2938" s="3" t="s">
        <v>5164</v>
      </c>
      <c r="B2938" s="187"/>
      <c r="C2938" s="5"/>
      <c r="D2938" s="5"/>
    </row>
    <row r="2939" customFormat="false" ht="13.8" hidden="false" customHeight="false" outlineLevel="0" collapsed="false">
      <c r="B2939" s="187"/>
      <c r="C2939" s="5"/>
      <c r="D2939" s="5"/>
    </row>
    <row r="2940" customFormat="false" ht="13.8" hidden="false" customHeight="false" outlineLevel="0" collapsed="false">
      <c r="A2940" s="3" t="s">
        <v>5165</v>
      </c>
      <c r="B2940" s="207"/>
      <c r="C2940" s="5"/>
      <c r="D2940" s="5"/>
    </row>
    <row r="2941" customFormat="false" ht="13.8" hidden="false" customHeight="false" outlineLevel="0" collapsed="false">
      <c r="A2941" s="3" t="s">
        <v>5166</v>
      </c>
      <c r="B2941" s="187"/>
      <c r="C2941" s="5"/>
      <c r="D2941" s="5"/>
    </row>
    <row r="2942" customFormat="false" ht="13.8" hidden="false" customHeight="false" outlineLevel="0" collapsed="false">
      <c r="A2942" s="3" t="s">
        <v>5167</v>
      </c>
      <c r="B2942" s="213"/>
      <c r="C2942" s="5"/>
      <c r="D2942" s="5"/>
    </row>
    <row r="2943" customFormat="false" ht="13.8" hidden="false" customHeight="false" outlineLevel="0" collapsed="false">
      <c r="A2943" s="3" t="s">
        <v>5168</v>
      </c>
      <c r="B2943" s="187"/>
      <c r="C2943" s="5"/>
      <c r="D2943" s="5"/>
    </row>
    <row r="2944" customFormat="false" ht="13.8" hidden="false" customHeight="false" outlineLevel="0" collapsed="false">
      <c r="B2944" s="124"/>
      <c r="C2944" s="5"/>
      <c r="D2944" s="5"/>
    </row>
    <row r="2945" customFormat="false" ht="13.8" hidden="false" customHeight="false" outlineLevel="0" collapsed="false">
      <c r="A2945" s="3" t="s">
        <v>5169</v>
      </c>
      <c r="B2945" s="187"/>
      <c r="C2945" s="5"/>
      <c r="D2945" s="5"/>
    </row>
    <row r="2946" customFormat="false" ht="13.8" hidden="false" customHeight="false" outlineLevel="0" collapsed="false">
      <c r="A2946" s="3" t="s">
        <v>5170</v>
      </c>
      <c r="B2946" s="187"/>
      <c r="C2946" s="5"/>
      <c r="D2946" s="5"/>
    </row>
    <row r="2947" customFormat="false" ht="13.8" hidden="false" customHeight="false" outlineLevel="0" collapsed="false">
      <c r="A2947" s="3" t="s">
        <v>5171</v>
      </c>
      <c r="B2947" s="187"/>
      <c r="C2947" s="5"/>
      <c r="D2947" s="5"/>
    </row>
    <row r="2948" customFormat="false" ht="13.8" hidden="false" customHeight="false" outlineLevel="0" collapsed="false">
      <c r="A2948" s="3" t="s">
        <v>5172</v>
      </c>
      <c r="B2948" s="228"/>
      <c r="C2948" s="5"/>
      <c r="D2948" s="5"/>
    </row>
    <row r="2949" customFormat="false" ht="13.8" hidden="false" customHeight="false" outlineLevel="0" collapsed="false">
      <c r="B2949" s="124"/>
      <c r="C2949" s="5"/>
      <c r="D2949" s="5"/>
    </row>
    <row r="2950" customFormat="false" ht="13.8" hidden="false" customHeight="false" outlineLevel="0" collapsed="false">
      <c r="A2950" s="3" t="s">
        <v>5173</v>
      </c>
      <c r="B2950" s="187"/>
      <c r="C2950" s="5"/>
      <c r="D2950" s="5"/>
    </row>
    <row r="2951" customFormat="false" ht="13.8" hidden="false" customHeight="false" outlineLevel="0" collapsed="false">
      <c r="A2951" s="3" t="s">
        <v>5174</v>
      </c>
      <c r="B2951" s="124"/>
      <c r="C2951" s="5"/>
      <c r="D2951" s="5"/>
    </row>
    <row r="2952" customFormat="false" ht="13.8" hidden="false" customHeight="false" outlineLevel="0" collapsed="false">
      <c r="A2952" s="3" t="s">
        <v>5175</v>
      </c>
      <c r="B2952" s="124"/>
      <c r="C2952" s="5"/>
      <c r="D2952" s="5"/>
    </row>
    <row r="2953" customFormat="false" ht="13.8" hidden="false" customHeight="false" outlineLevel="0" collapsed="false">
      <c r="A2953" s="3" t="s">
        <v>5176</v>
      </c>
      <c r="B2953" s="179"/>
      <c r="C2953" s="5"/>
      <c r="D2953" s="5"/>
    </row>
    <row r="2954" customFormat="false" ht="13.8" hidden="false" customHeight="false" outlineLevel="0" collapsed="false">
      <c r="B2954" s="165"/>
      <c r="C2954" s="5"/>
      <c r="D2954" s="5"/>
    </row>
    <row r="2955" customFormat="false" ht="13.8" hidden="false" customHeight="false" outlineLevel="0" collapsed="false">
      <c r="A2955" s="3" t="s">
        <v>5177</v>
      </c>
      <c r="B2955" s="165"/>
      <c r="C2955" s="5"/>
      <c r="D2955" s="5"/>
    </row>
    <row r="2956" customFormat="false" ht="13.8" hidden="false" customHeight="false" outlineLevel="0" collapsed="false">
      <c r="A2956" s="3" t="s">
        <v>5178</v>
      </c>
      <c r="B2956" s="187"/>
      <c r="C2956" s="5"/>
      <c r="D2956" s="5"/>
    </row>
    <row r="2957" customFormat="false" ht="13.8" hidden="false" customHeight="false" outlineLevel="0" collapsed="false">
      <c r="A2957" s="3" t="s">
        <v>5179</v>
      </c>
      <c r="B2957" s="124"/>
      <c r="C2957" s="5"/>
      <c r="D2957" s="5"/>
    </row>
    <row r="2958" customFormat="false" ht="13.8" hidden="false" customHeight="false" outlineLevel="0" collapsed="false">
      <c r="A2958" s="3" t="s">
        <v>5180</v>
      </c>
      <c r="B2958" s="124"/>
      <c r="C2958" s="5"/>
      <c r="D2958" s="5"/>
    </row>
    <row r="2959" customFormat="false" ht="13.8" hidden="false" customHeight="false" outlineLevel="0" collapsed="false">
      <c r="B2959" s="124"/>
      <c r="C2959" s="5"/>
      <c r="D2959" s="5"/>
    </row>
    <row r="2960" customFormat="false" ht="13.8" hidden="false" customHeight="false" outlineLevel="0" collapsed="false">
      <c r="A2960" s="3" t="s">
        <v>5181</v>
      </c>
      <c r="B2960" s="124"/>
      <c r="C2960" s="5"/>
      <c r="D2960" s="5"/>
    </row>
    <row r="2961" customFormat="false" ht="13.8" hidden="false" customHeight="false" outlineLevel="0" collapsed="false">
      <c r="A2961" s="3" t="s">
        <v>5182</v>
      </c>
      <c r="B2961" s="124"/>
      <c r="C2961" s="5"/>
      <c r="D2961" s="5"/>
    </row>
    <row r="2962" customFormat="false" ht="13.8" hidden="false" customHeight="false" outlineLevel="0" collapsed="false">
      <c r="A2962" s="3" t="s">
        <v>5183</v>
      </c>
      <c r="B2962" s="124"/>
      <c r="C2962" s="5"/>
      <c r="D2962" s="5"/>
    </row>
    <row r="2963" customFormat="false" ht="13.8" hidden="false" customHeight="false" outlineLevel="0" collapsed="false">
      <c r="A2963" s="3" t="s">
        <v>5184</v>
      </c>
      <c r="B2963" s="124"/>
      <c r="C2963" s="5"/>
      <c r="D2963" s="5"/>
    </row>
    <row r="2964" customFormat="false" ht="13.8" hidden="false" customHeight="false" outlineLevel="0" collapsed="false">
      <c r="B2964" s="165"/>
      <c r="C2964" s="5"/>
      <c r="D2964" s="5"/>
    </row>
    <row r="2965" customFormat="false" ht="13.8" hidden="false" customHeight="false" outlineLevel="0" collapsed="false">
      <c r="A2965" s="3" t="s">
        <v>5185</v>
      </c>
      <c r="B2965" s="165"/>
      <c r="C2965" s="5"/>
      <c r="D2965" s="5"/>
    </row>
    <row r="2966" customFormat="false" ht="13.8" hidden="false" customHeight="false" outlineLevel="0" collapsed="false">
      <c r="A2966" s="3" t="s">
        <v>4946</v>
      </c>
      <c r="B2966" s="124"/>
      <c r="C2966" s="5"/>
      <c r="D2966" s="5"/>
    </row>
    <row r="2967" customFormat="false" ht="13.8" hidden="false" customHeight="false" outlineLevel="0" collapsed="false">
      <c r="A2967" s="3" t="s">
        <v>5186</v>
      </c>
      <c r="B2967" s="124"/>
      <c r="C2967" s="5"/>
      <c r="D2967" s="5"/>
    </row>
    <row r="2968" customFormat="false" ht="13.8" hidden="false" customHeight="false" outlineLevel="0" collapsed="false">
      <c r="B2968" s="165"/>
      <c r="C2968" s="5"/>
      <c r="D2968" s="5"/>
    </row>
    <row r="2969" customFormat="false" ht="13.8" hidden="false" customHeight="false" outlineLevel="0" collapsed="false">
      <c r="A2969" s="3" t="s">
        <v>5187</v>
      </c>
      <c r="B2969" s="124"/>
      <c r="C2969" s="5"/>
      <c r="D2969" s="5"/>
    </row>
    <row r="2970" customFormat="false" ht="13.8" hidden="false" customHeight="false" outlineLevel="0" collapsed="false">
      <c r="A2970" s="3" t="s">
        <v>5188</v>
      </c>
      <c r="B2970" s="124"/>
      <c r="C2970" s="5"/>
      <c r="D2970" s="5"/>
    </row>
    <row r="2971" customFormat="false" ht="13.8" hidden="false" customHeight="false" outlineLevel="0" collapsed="false">
      <c r="A2971" s="3" t="s">
        <v>5189</v>
      </c>
      <c r="B2971" s="165"/>
      <c r="C2971" s="5"/>
      <c r="D2971" s="5"/>
    </row>
    <row r="2972" customFormat="false" ht="13.8" hidden="false" customHeight="false" outlineLevel="0" collapsed="false">
      <c r="B2972" s="176"/>
      <c r="C2972" s="5"/>
      <c r="D2972" s="5"/>
    </row>
    <row r="2973" customFormat="false" ht="13.8" hidden="false" customHeight="false" outlineLevel="0" collapsed="false">
      <c r="A2973" s="3" t="s">
        <v>5190</v>
      </c>
      <c r="B2973" s="124"/>
      <c r="C2973" s="5"/>
      <c r="D2973" s="5"/>
    </row>
    <row r="2974" customFormat="false" ht="13.8" hidden="false" customHeight="false" outlineLevel="0" collapsed="false">
      <c r="A2974" s="3" t="s">
        <v>5191</v>
      </c>
      <c r="B2974" s="124"/>
      <c r="C2974" s="5"/>
      <c r="D2974" s="5"/>
    </row>
    <row r="2975" customFormat="false" ht="13.8" hidden="false" customHeight="false" outlineLevel="0" collapsed="false">
      <c r="A2975" s="3" t="s">
        <v>5192</v>
      </c>
      <c r="B2975" s="165"/>
      <c r="C2975" s="5"/>
      <c r="D2975" s="5"/>
    </row>
    <row r="2976" customFormat="false" ht="13.8" hidden="false" customHeight="false" outlineLevel="0" collapsed="false">
      <c r="B2976" s="165"/>
      <c r="C2976" s="5"/>
      <c r="D2976" s="5"/>
    </row>
    <row r="2977" customFormat="false" ht="13.8" hidden="false" customHeight="false" outlineLevel="0" collapsed="false">
      <c r="A2977" s="3" t="s">
        <v>5193</v>
      </c>
      <c r="B2977" s="124"/>
      <c r="C2977" s="5"/>
      <c r="D2977" s="5"/>
    </row>
    <row r="2978" customFormat="false" ht="13.8" hidden="false" customHeight="false" outlineLevel="0" collapsed="false">
      <c r="A2978" s="3" t="s">
        <v>5194</v>
      </c>
      <c r="B2978" s="124"/>
      <c r="C2978" s="5"/>
      <c r="D2978" s="5"/>
    </row>
    <row r="2979" customFormat="false" ht="13.8" hidden="false" customHeight="false" outlineLevel="0" collapsed="false">
      <c r="A2979" s="3" t="s">
        <v>5195</v>
      </c>
      <c r="B2979" s="124"/>
      <c r="C2979" s="5"/>
      <c r="D2979" s="5"/>
    </row>
    <row r="2980" customFormat="false" ht="13.8" hidden="false" customHeight="false" outlineLevel="0" collapsed="false">
      <c r="A2980" s="3" t="s">
        <v>5196</v>
      </c>
      <c r="B2980" s="165"/>
      <c r="C2980" s="5"/>
      <c r="D2980" s="5"/>
    </row>
    <row r="2981" customFormat="false" ht="13.8" hidden="false" customHeight="false" outlineLevel="0" collapsed="false">
      <c r="B2981" s="165"/>
      <c r="C2981" s="5"/>
      <c r="D2981" s="5"/>
    </row>
    <row r="2982" customFormat="false" ht="13.8" hidden="false" customHeight="false" outlineLevel="0" collapsed="false">
      <c r="A2982" s="3" t="s">
        <v>5197</v>
      </c>
      <c r="B2982" s="176"/>
      <c r="C2982" s="5"/>
      <c r="D2982" s="5"/>
    </row>
    <row r="2983" customFormat="false" ht="13.8" hidden="false" customHeight="false" outlineLevel="0" collapsed="false">
      <c r="A2983" s="3" t="s">
        <v>5198</v>
      </c>
      <c r="B2983" s="124"/>
      <c r="C2983" s="5"/>
      <c r="D2983" s="5"/>
    </row>
    <row r="2984" customFormat="false" ht="13.8" hidden="false" customHeight="false" outlineLevel="0" collapsed="false">
      <c r="A2984" s="3" t="s">
        <v>5199</v>
      </c>
      <c r="B2984" s="124"/>
      <c r="C2984" s="5"/>
      <c r="D2984" s="5"/>
    </row>
    <row r="2985" customFormat="false" ht="13.8" hidden="false" customHeight="false" outlineLevel="0" collapsed="false">
      <c r="A2985" s="3" t="s">
        <v>5200</v>
      </c>
      <c r="B2985" s="165"/>
      <c r="C2985" s="5"/>
      <c r="D2985" s="5"/>
    </row>
    <row r="2986" customFormat="false" ht="13.8" hidden="false" customHeight="false" outlineLevel="0" collapsed="false">
      <c r="B2986" s="165"/>
      <c r="C2986" s="274"/>
      <c r="D2986" s="274"/>
    </row>
    <row r="2987" customFormat="false" ht="13.8" hidden="false" customHeight="false" outlineLevel="0" collapsed="false">
      <c r="A2987" s="275" t="s">
        <v>5201</v>
      </c>
      <c r="B2987" s="338"/>
      <c r="C2987" s="5"/>
      <c r="D2987" s="5"/>
    </row>
    <row r="2988" customFormat="false" ht="13.8" hidden="false" customHeight="false" outlineLevel="0" collapsed="false">
      <c r="B2988" s="124"/>
      <c r="C2988" s="5"/>
      <c r="D2988" s="5"/>
    </row>
    <row r="2989" customFormat="false" ht="13.8" hidden="false" customHeight="false" outlineLevel="0" collapsed="false">
      <c r="A2989" s="3" t="s">
        <v>5202</v>
      </c>
      <c r="B2989" s="124"/>
      <c r="C2989" s="5"/>
      <c r="D2989" s="5"/>
    </row>
    <row r="2990" customFormat="false" ht="13.8" hidden="false" customHeight="false" outlineLevel="0" collapsed="false">
      <c r="A2990" s="3" t="s">
        <v>5203</v>
      </c>
      <c r="B2990" s="165"/>
      <c r="C2990" s="5"/>
      <c r="D2990" s="5"/>
    </row>
    <row r="2991" customFormat="false" ht="13.8" hidden="false" customHeight="false" outlineLevel="0" collapsed="false">
      <c r="A2991" s="3" t="s">
        <v>5204</v>
      </c>
      <c r="B2991" s="171"/>
      <c r="C2991" s="5"/>
      <c r="D2991" s="5"/>
    </row>
    <row r="2992" customFormat="false" ht="13.8" hidden="false" customHeight="false" outlineLevel="0" collapsed="false">
      <c r="A2992" s="3" t="s">
        <v>5205</v>
      </c>
      <c r="B2992" s="256"/>
      <c r="C2992" s="5"/>
      <c r="D2992" s="5"/>
    </row>
    <row r="2993" customFormat="false" ht="13.8" hidden="false" customHeight="false" outlineLevel="0" collapsed="false">
      <c r="B2993" s="179"/>
      <c r="C2993" s="5"/>
      <c r="D2993" s="5"/>
    </row>
    <row r="2994" customFormat="false" ht="13.8" hidden="false" customHeight="false" outlineLevel="0" collapsed="false">
      <c r="A2994" s="3" t="s">
        <v>5206</v>
      </c>
      <c r="B2994" s="171"/>
      <c r="C2994" s="5"/>
      <c r="D2994" s="5"/>
    </row>
    <row r="2995" customFormat="false" ht="13.8" hidden="false" customHeight="false" outlineLevel="0" collapsed="false">
      <c r="A2995" s="3" t="s">
        <v>5207</v>
      </c>
      <c r="B2995" s="179"/>
      <c r="C2995" s="5"/>
      <c r="D2995" s="5"/>
    </row>
    <row r="2996" customFormat="false" ht="13.8" hidden="false" customHeight="false" outlineLevel="0" collapsed="false">
      <c r="A2996" s="3" t="s">
        <v>5208</v>
      </c>
      <c r="B2996" s="171"/>
      <c r="C2996" s="5"/>
      <c r="D2996" s="5"/>
    </row>
    <row r="2997" customFormat="false" ht="13.8" hidden="false" customHeight="false" outlineLevel="0" collapsed="false">
      <c r="B2997" s="180"/>
      <c r="C2997" s="5"/>
      <c r="D2997" s="5"/>
    </row>
    <row r="2998" customFormat="false" ht="13.8" hidden="false" customHeight="false" outlineLevel="0" collapsed="false">
      <c r="A2998" s="3" t="s">
        <v>5209</v>
      </c>
      <c r="B2998" s="165"/>
      <c r="C2998" s="5"/>
      <c r="D2998" s="5"/>
    </row>
    <row r="2999" customFormat="false" ht="13.8" hidden="false" customHeight="false" outlineLevel="0" collapsed="false">
      <c r="A2999" s="3" t="s">
        <v>5210</v>
      </c>
      <c r="B2999" s="124"/>
      <c r="C2999" s="5"/>
      <c r="D2999" s="5"/>
    </row>
    <row r="3000" customFormat="false" ht="13.8" hidden="false" customHeight="false" outlineLevel="0" collapsed="false">
      <c r="A3000" s="3" t="s">
        <v>5211</v>
      </c>
      <c r="B3000" s="124"/>
      <c r="C3000" s="5"/>
      <c r="D3000" s="5"/>
    </row>
    <row r="3001" customFormat="false" ht="13.8" hidden="false" customHeight="false" outlineLevel="0" collapsed="false">
      <c r="A3001" s="3" t="s">
        <v>5212</v>
      </c>
      <c r="B3001" s="165"/>
      <c r="C3001" s="5"/>
      <c r="D3001" s="5"/>
    </row>
    <row r="3002" customFormat="false" ht="13.8" hidden="false" customHeight="false" outlineLevel="0" collapsed="false">
      <c r="B3002" s="124"/>
      <c r="C3002" s="5"/>
      <c r="D3002" s="5"/>
    </row>
    <row r="3003" customFormat="false" ht="13.8" hidden="false" customHeight="false" outlineLevel="0" collapsed="false">
      <c r="A3003" s="3" t="s">
        <v>5213</v>
      </c>
      <c r="B3003" s="124"/>
      <c r="C3003" s="5"/>
      <c r="D3003" s="5"/>
    </row>
    <row r="3004" customFormat="false" ht="13.8" hidden="false" customHeight="false" outlineLevel="0" collapsed="false">
      <c r="A3004" s="3" t="s">
        <v>5214</v>
      </c>
      <c r="B3004" s="176"/>
      <c r="C3004" s="5"/>
      <c r="D3004" s="5"/>
    </row>
    <row r="3005" customFormat="false" ht="13.8" hidden="false" customHeight="false" outlineLevel="0" collapsed="false">
      <c r="A3005" s="3" t="s">
        <v>5215</v>
      </c>
      <c r="B3005" s="124"/>
      <c r="C3005" s="5"/>
      <c r="D3005" s="5"/>
    </row>
    <row r="3006" customFormat="false" ht="13.8" hidden="false" customHeight="false" outlineLevel="0" collapsed="false">
      <c r="A3006" s="3" t="s">
        <v>5216</v>
      </c>
      <c r="B3006" s="124"/>
      <c r="C3006" s="5"/>
      <c r="D3006" s="5"/>
    </row>
    <row r="3007" customFormat="false" ht="13.8" hidden="false" customHeight="false" outlineLevel="0" collapsed="false">
      <c r="B3007" s="165"/>
      <c r="C3007" s="5"/>
      <c r="D3007" s="5"/>
    </row>
    <row r="3008" customFormat="false" ht="13.8" hidden="false" customHeight="false" outlineLevel="0" collapsed="false">
      <c r="A3008" s="3" t="s">
        <v>5217</v>
      </c>
      <c r="B3008" s="179"/>
      <c r="C3008" s="5"/>
      <c r="D3008" s="5"/>
    </row>
    <row r="3009" customFormat="false" ht="13.8" hidden="false" customHeight="false" outlineLevel="0" collapsed="false">
      <c r="A3009" s="3" t="s">
        <v>5218</v>
      </c>
      <c r="B3009" s="179"/>
      <c r="C3009" s="5"/>
      <c r="D3009" s="5"/>
    </row>
    <row r="3010" customFormat="false" ht="13.8" hidden="false" customHeight="false" outlineLevel="0" collapsed="false">
      <c r="A3010" s="3" t="s">
        <v>5219</v>
      </c>
      <c r="B3010" s="195"/>
      <c r="C3010" s="5"/>
      <c r="D3010" s="5"/>
    </row>
    <row r="3011" customFormat="false" ht="13.8" hidden="false" customHeight="false" outlineLevel="0" collapsed="false">
      <c r="A3011" s="3" t="s">
        <v>5220</v>
      </c>
      <c r="B3011" s="165"/>
      <c r="C3011" s="5"/>
      <c r="D3011" s="5"/>
    </row>
    <row r="3012" customFormat="false" ht="13.8" hidden="false" customHeight="false" outlineLevel="0" collapsed="false">
      <c r="B3012" s="176"/>
      <c r="C3012" s="5"/>
      <c r="D3012" s="5"/>
    </row>
    <row r="3013" customFormat="false" ht="13.8" hidden="false" customHeight="false" outlineLevel="0" collapsed="false">
      <c r="A3013" s="3" t="s">
        <v>5221</v>
      </c>
      <c r="B3013" s="124"/>
      <c r="C3013" s="5"/>
      <c r="D3013" s="5"/>
    </row>
    <row r="3014" customFormat="false" ht="13.8" hidden="false" customHeight="false" outlineLevel="0" collapsed="false">
      <c r="A3014" s="3" t="s">
        <v>5222</v>
      </c>
      <c r="B3014" s="124"/>
      <c r="C3014" s="5"/>
      <c r="D3014" s="5"/>
    </row>
    <row r="3015" customFormat="false" ht="13.8" hidden="false" customHeight="false" outlineLevel="0" collapsed="false">
      <c r="A3015" s="3" t="s">
        <v>5223</v>
      </c>
      <c r="B3015" s="165"/>
      <c r="C3015" s="5"/>
      <c r="D3015" s="5"/>
    </row>
    <row r="3016" customFormat="false" ht="13.8" hidden="false" customHeight="false" outlineLevel="0" collapsed="false">
      <c r="B3016" s="124"/>
      <c r="C3016" s="5"/>
      <c r="D3016" s="5"/>
    </row>
    <row r="3017" customFormat="false" ht="13.8" hidden="false" customHeight="false" outlineLevel="0" collapsed="false">
      <c r="A3017" s="3" t="s">
        <v>5224</v>
      </c>
      <c r="B3017" s="176"/>
      <c r="C3017" s="5"/>
      <c r="D3017" s="5"/>
    </row>
    <row r="3018" customFormat="false" ht="13.8" hidden="false" customHeight="false" outlineLevel="0" collapsed="false">
      <c r="A3018" s="3" t="s">
        <v>5225</v>
      </c>
      <c r="B3018" s="124"/>
      <c r="C3018" s="5"/>
      <c r="D3018" s="5"/>
    </row>
    <row r="3019" customFormat="false" ht="13.8" hidden="false" customHeight="false" outlineLevel="0" collapsed="false">
      <c r="A3019" s="3" t="s">
        <v>5226</v>
      </c>
      <c r="B3019" s="124"/>
      <c r="C3019" s="5"/>
      <c r="D3019" s="5"/>
    </row>
    <row r="3020" customFormat="false" ht="13.8" hidden="false" customHeight="false" outlineLevel="0" collapsed="false">
      <c r="A3020" s="3" t="s">
        <v>5227</v>
      </c>
      <c r="B3020" s="165"/>
      <c r="C3020" s="5"/>
      <c r="D3020" s="5"/>
    </row>
    <row r="3021" customFormat="false" ht="13.8" hidden="false" customHeight="false" outlineLevel="0" collapsed="false">
      <c r="B3021" s="124"/>
      <c r="C3021" s="5"/>
      <c r="D3021" s="5"/>
    </row>
    <row r="3022" customFormat="false" ht="13.8" hidden="false" customHeight="false" outlineLevel="0" collapsed="false">
      <c r="A3022" s="3" t="s">
        <v>5228</v>
      </c>
      <c r="B3022" s="176"/>
      <c r="C3022" s="5"/>
      <c r="D3022" s="5"/>
    </row>
    <row r="3023" customFormat="false" ht="13.8" hidden="false" customHeight="false" outlineLevel="0" collapsed="false">
      <c r="A3023" s="3" t="s">
        <v>5229</v>
      </c>
      <c r="B3023" s="124"/>
      <c r="C3023" s="5"/>
      <c r="D3023" s="5"/>
    </row>
    <row r="3024" customFormat="false" ht="13.8" hidden="false" customHeight="false" outlineLevel="0" collapsed="false">
      <c r="A3024" s="3" t="s">
        <v>5230</v>
      </c>
      <c r="B3024" s="124"/>
      <c r="C3024" s="5"/>
      <c r="D3024" s="5"/>
    </row>
    <row r="3025" customFormat="false" ht="13.8" hidden="false" customHeight="false" outlineLevel="0" collapsed="false">
      <c r="A3025" s="3" t="s">
        <v>5231</v>
      </c>
      <c r="B3025" s="165"/>
      <c r="C3025" s="5"/>
      <c r="D3025" s="5"/>
    </row>
    <row r="3026" customFormat="false" ht="13.8" hidden="false" customHeight="false" outlineLevel="0" collapsed="false">
      <c r="B3026" s="124"/>
      <c r="C3026" s="5"/>
      <c r="D3026" s="5"/>
    </row>
    <row r="3027" customFormat="false" ht="13.8" hidden="false" customHeight="false" outlineLevel="0" collapsed="false">
      <c r="A3027" s="3" t="s">
        <v>5232</v>
      </c>
      <c r="B3027" s="124"/>
      <c r="C3027" s="5"/>
      <c r="D3027" s="5"/>
    </row>
    <row r="3028" customFormat="false" ht="13.8" hidden="false" customHeight="false" outlineLevel="0" collapsed="false">
      <c r="A3028" s="3" t="s">
        <v>5233</v>
      </c>
      <c r="B3028" s="124"/>
      <c r="C3028" s="5"/>
      <c r="D3028" s="5"/>
    </row>
    <row r="3029" customFormat="false" ht="13.8" hidden="false" customHeight="false" outlineLevel="0" collapsed="false">
      <c r="A3029" s="3" t="s">
        <v>5208</v>
      </c>
      <c r="B3029" s="165"/>
      <c r="C3029" s="5"/>
      <c r="D3029" s="5"/>
    </row>
    <row r="3030" customFormat="false" ht="13.8" hidden="false" customHeight="false" outlineLevel="0" collapsed="false">
      <c r="A3030" s="3" t="s">
        <v>5234</v>
      </c>
      <c r="B3030" s="124"/>
      <c r="C3030" s="5"/>
      <c r="D3030" s="5"/>
    </row>
    <row r="3031" customFormat="false" ht="13.8" hidden="false" customHeight="false" outlineLevel="0" collapsed="false">
      <c r="B3031" s="124"/>
      <c r="C3031" s="5"/>
      <c r="D3031" s="5"/>
    </row>
    <row r="3032" customFormat="false" ht="13.8" hidden="false" customHeight="false" outlineLevel="0" collapsed="false">
      <c r="A3032" s="3" t="s">
        <v>5235</v>
      </c>
      <c r="B3032" s="124"/>
      <c r="C3032" s="5"/>
      <c r="D3032" s="5"/>
    </row>
    <row r="3033" customFormat="false" ht="13.8" hidden="false" customHeight="false" outlineLevel="0" collapsed="false">
      <c r="A3033" s="3" t="s">
        <v>5236</v>
      </c>
      <c r="B3033" s="124"/>
      <c r="C3033" s="5"/>
      <c r="D3033" s="5"/>
    </row>
    <row r="3034" customFormat="false" ht="13.8" hidden="false" customHeight="false" outlineLevel="0" collapsed="false">
      <c r="A3034" s="3" t="s">
        <v>5237</v>
      </c>
      <c r="B3034" s="165"/>
      <c r="C3034" s="5"/>
      <c r="D3034" s="5"/>
    </row>
    <row r="3035" customFormat="false" ht="13.8" hidden="false" customHeight="false" outlineLevel="0" collapsed="false">
      <c r="A3035" s="3" t="s">
        <v>5238</v>
      </c>
      <c r="B3035" s="124"/>
      <c r="C3035" s="5"/>
      <c r="D3035" s="5"/>
    </row>
    <row r="3036" customFormat="false" ht="13.8" hidden="false" customHeight="false" outlineLevel="0" collapsed="false">
      <c r="B3036" s="124"/>
      <c r="C3036" s="5"/>
      <c r="D3036" s="5"/>
    </row>
    <row r="3037" customFormat="false" ht="13.8" hidden="false" customHeight="false" outlineLevel="0" collapsed="false">
      <c r="A3037" s="3" t="s">
        <v>5239</v>
      </c>
      <c r="B3037" s="187"/>
      <c r="C3037" s="5"/>
      <c r="D3037" s="5"/>
    </row>
    <row r="3038" customFormat="false" ht="13.8" hidden="false" customHeight="false" outlineLevel="0" collapsed="false">
      <c r="A3038" s="3" t="s">
        <v>5240</v>
      </c>
      <c r="B3038" s="124"/>
      <c r="C3038" s="5"/>
      <c r="D3038" s="5"/>
    </row>
    <row r="3039" customFormat="false" ht="13.8" hidden="false" customHeight="false" outlineLevel="0" collapsed="false">
      <c r="A3039" s="3" t="s">
        <v>5241</v>
      </c>
      <c r="B3039" s="124"/>
      <c r="C3039" s="5"/>
      <c r="D3039" s="5"/>
    </row>
    <row r="3040" customFormat="false" ht="13.8" hidden="false" customHeight="false" outlineLevel="0" collapsed="false">
      <c r="A3040" s="3" t="s">
        <v>5242</v>
      </c>
      <c r="B3040" s="195"/>
      <c r="C3040" s="5"/>
      <c r="D3040" s="5"/>
    </row>
    <row r="3041" customFormat="false" ht="13.8" hidden="false" customHeight="false" outlineLevel="0" collapsed="false">
      <c r="B3041" s="124"/>
      <c r="C3041" s="5"/>
      <c r="D3041" s="5"/>
    </row>
    <row r="3042" customFormat="false" ht="13.8" hidden="false" customHeight="false" outlineLevel="0" collapsed="false">
      <c r="A3042" s="3" t="s">
        <v>5243</v>
      </c>
      <c r="B3042" s="165"/>
      <c r="C3042" s="5"/>
      <c r="D3042" s="5"/>
    </row>
    <row r="3043" customFormat="false" ht="13.8" hidden="false" customHeight="false" outlineLevel="0" collapsed="false">
      <c r="A3043" s="3" t="s">
        <v>5229</v>
      </c>
      <c r="B3043" s="124"/>
      <c r="C3043" s="5"/>
      <c r="D3043" s="5"/>
    </row>
    <row r="3044" customFormat="false" ht="13.8" hidden="false" customHeight="false" outlineLevel="0" collapsed="false">
      <c r="A3044" s="3" t="s">
        <v>5230</v>
      </c>
      <c r="B3044" s="124"/>
      <c r="C3044" s="5"/>
      <c r="D3044" s="5"/>
    </row>
    <row r="3045" customFormat="false" ht="13.8" hidden="false" customHeight="false" outlineLevel="0" collapsed="false">
      <c r="A3045" s="3" t="s">
        <v>5244</v>
      </c>
      <c r="B3045" s="124"/>
      <c r="C3045" s="5"/>
      <c r="D3045" s="5"/>
    </row>
    <row r="3046" customFormat="false" ht="13.8" hidden="false" customHeight="false" outlineLevel="0" collapsed="false">
      <c r="B3046" s="124"/>
      <c r="C3046" s="5"/>
      <c r="D3046" s="5"/>
    </row>
    <row r="3047" customFormat="false" ht="13.8" hidden="false" customHeight="false" outlineLevel="0" collapsed="false">
      <c r="A3047" s="3" t="s">
        <v>5245</v>
      </c>
      <c r="B3047" s="165"/>
      <c r="C3047" s="5"/>
      <c r="D3047" s="5"/>
    </row>
    <row r="3048" customFormat="false" ht="13.8" hidden="false" customHeight="false" outlineLevel="0" collapsed="false">
      <c r="A3048" s="3" t="s">
        <v>5246</v>
      </c>
      <c r="B3048" s="176"/>
      <c r="C3048" s="5"/>
      <c r="D3048" s="5"/>
    </row>
    <row r="3049" customFormat="false" ht="13.8" hidden="false" customHeight="false" outlineLevel="0" collapsed="false">
      <c r="A3049" s="3" t="s">
        <v>5247</v>
      </c>
      <c r="B3049" s="124"/>
      <c r="C3049" s="5"/>
      <c r="D3049" s="5"/>
    </row>
    <row r="3050" customFormat="false" ht="13.8" hidden="false" customHeight="false" outlineLevel="0" collapsed="false">
      <c r="A3050" s="3" t="s">
        <v>5248</v>
      </c>
      <c r="B3050" s="124"/>
      <c r="C3050" s="5"/>
      <c r="D3050" s="5"/>
    </row>
    <row r="3051" customFormat="false" ht="13.8" hidden="false" customHeight="false" outlineLevel="0" collapsed="false">
      <c r="B3051" s="165"/>
      <c r="C3051" s="5"/>
      <c r="D3051" s="5"/>
    </row>
    <row r="3052" customFormat="false" ht="13.8" hidden="false" customHeight="false" outlineLevel="0" collapsed="false">
      <c r="A3052" s="3" t="s">
        <v>5249</v>
      </c>
      <c r="B3052" s="165"/>
      <c r="C3052" s="5"/>
      <c r="D3052" s="5"/>
    </row>
    <row r="3053" customFormat="false" ht="13.8" hidden="false" customHeight="false" outlineLevel="0" collapsed="false">
      <c r="A3053" s="3" t="s">
        <v>5250</v>
      </c>
      <c r="B3053" s="124"/>
      <c r="C3053" s="5"/>
      <c r="D3053" s="5"/>
    </row>
    <row r="3054" customFormat="false" ht="13.8" hidden="false" customHeight="false" outlineLevel="0" collapsed="false">
      <c r="A3054" s="3" t="s">
        <v>5251</v>
      </c>
      <c r="B3054" s="124"/>
      <c r="C3054" s="5"/>
      <c r="D3054" s="5"/>
    </row>
    <row r="3055" customFormat="false" ht="13.8" hidden="false" customHeight="false" outlineLevel="0" collapsed="false">
      <c r="A3055" s="3" t="s">
        <v>5252</v>
      </c>
      <c r="B3055" s="124"/>
      <c r="C3055" s="5"/>
      <c r="D3055" s="5"/>
    </row>
    <row r="3056" customFormat="false" ht="13.8" hidden="false" customHeight="false" outlineLevel="0" collapsed="false">
      <c r="B3056" s="165"/>
      <c r="C3056" s="5"/>
      <c r="D3056" s="5"/>
    </row>
    <row r="3057" customFormat="false" ht="13.8" hidden="false" customHeight="false" outlineLevel="0" collapsed="false">
      <c r="A3057" s="3" t="s">
        <v>5253</v>
      </c>
      <c r="B3057" s="165"/>
      <c r="C3057" s="5"/>
      <c r="D3057" s="5"/>
    </row>
    <row r="3058" customFormat="false" ht="13.8" hidden="false" customHeight="false" outlineLevel="0" collapsed="false">
      <c r="A3058" s="3" t="s">
        <v>5254</v>
      </c>
      <c r="B3058" s="124"/>
      <c r="C3058" s="5"/>
      <c r="D3058" s="5"/>
    </row>
    <row r="3059" customFormat="false" ht="13.8" hidden="false" customHeight="false" outlineLevel="0" collapsed="false">
      <c r="A3059" s="3" t="s">
        <v>5208</v>
      </c>
      <c r="B3059" s="124"/>
      <c r="C3059" s="5"/>
      <c r="D3059" s="5"/>
    </row>
    <row r="3060" customFormat="false" ht="13.8" hidden="false" customHeight="false" outlineLevel="0" collapsed="false">
      <c r="A3060" s="3" t="s">
        <v>5255</v>
      </c>
      <c r="B3060" s="124"/>
      <c r="C3060" s="5"/>
      <c r="D3060" s="5"/>
    </row>
    <row r="3061" customFormat="false" ht="13.8" hidden="false" customHeight="false" outlineLevel="0" collapsed="false">
      <c r="B3061" s="165"/>
      <c r="C3061" s="5"/>
      <c r="D3061" s="5"/>
    </row>
    <row r="3062" customFormat="false" ht="13.8" hidden="false" customHeight="false" outlineLevel="0" collapsed="false">
      <c r="A3062" s="3" t="s">
        <v>5256</v>
      </c>
      <c r="B3062" s="124"/>
      <c r="C3062" s="5"/>
      <c r="D3062" s="5"/>
    </row>
    <row r="3063" customFormat="false" ht="13.8" hidden="false" customHeight="false" outlineLevel="0" collapsed="false">
      <c r="A3063" s="3" t="s">
        <v>5257</v>
      </c>
      <c r="B3063" s="124"/>
      <c r="C3063" s="5"/>
      <c r="D3063" s="5"/>
    </row>
    <row r="3064" customFormat="false" ht="13.8" hidden="false" customHeight="false" outlineLevel="0" collapsed="false">
      <c r="A3064" s="3" t="s">
        <v>5258</v>
      </c>
      <c r="B3064" s="124"/>
      <c r="C3064" s="5"/>
      <c r="D3064" s="5"/>
    </row>
    <row r="3065" customFormat="false" ht="13.8" hidden="false" customHeight="false" outlineLevel="0" collapsed="false">
      <c r="B3065" s="165"/>
      <c r="C3065" s="5"/>
      <c r="D3065" s="5"/>
    </row>
    <row r="3066" customFormat="false" ht="13.8" hidden="false" customHeight="false" outlineLevel="0" collapsed="false">
      <c r="A3066" s="3" t="s">
        <v>5259</v>
      </c>
      <c r="B3066" s="165"/>
      <c r="C3066" s="5"/>
      <c r="D3066" s="5"/>
    </row>
    <row r="3067" customFormat="false" ht="13.8" hidden="false" customHeight="false" outlineLevel="0" collapsed="false">
      <c r="A3067" s="3" t="s">
        <v>5260</v>
      </c>
      <c r="B3067" s="124"/>
      <c r="C3067" s="5"/>
      <c r="D3067" s="5"/>
    </row>
    <row r="3068" customFormat="false" ht="13.8" hidden="false" customHeight="false" outlineLevel="0" collapsed="false">
      <c r="A3068" s="3" t="s">
        <v>5208</v>
      </c>
      <c r="B3068" s="124"/>
      <c r="C3068" s="5"/>
      <c r="D3068" s="5"/>
    </row>
    <row r="3069" customFormat="false" ht="13.8" hidden="false" customHeight="false" outlineLevel="0" collapsed="false">
      <c r="B3069" s="124"/>
      <c r="C3069" s="5"/>
      <c r="D3069" s="5"/>
    </row>
    <row r="3070" customFormat="false" ht="13.8" hidden="false" customHeight="false" outlineLevel="0" collapsed="false">
      <c r="A3070" s="3" t="s">
        <v>5261</v>
      </c>
      <c r="B3070" s="124"/>
      <c r="C3070" s="5"/>
      <c r="D3070" s="5"/>
    </row>
    <row r="3071" customFormat="false" ht="13.8" hidden="false" customHeight="false" outlineLevel="0" collapsed="false">
      <c r="A3071" s="3" t="s">
        <v>5260</v>
      </c>
      <c r="B3071" s="171"/>
      <c r="C3071" s="5"/>
      <c r="D3071" s="5"/>
    </row>
    <row r="3072" customFormat="false" ht="13.8" hidden="false" customHeight="false" outlineLevel="0" collapsed="false">
      <c r="A3072" s="3" t="s">
        <v>5262</v>
      </c>
      <c r="B3072" s="124"/>
      <c r="C3072" s="5"/>
      <c r="D3072" s="5"/>
    </row>
    <row r="3073" customFormat="false" ht="13.8" hidden="false" customHeight="false" outlineLevel="0" collapsed="false">
      <c r="A3073" s="3" t="s">
        <v>5263</v>
      </c>
      <c r="B3073" s="124"/>
      <c r="C3073" s="5"/>
      <c r="D3073" s="5"/>
    </row>
    <row r="3074" customFormat="false" ht="13.8" hidden="false" customHeight="false" outlineLevel="0" collapsed="false">
      <c r="B3074" s="124"/>
      <c r="C3074" s="5"/>
      <c r="D3074" s="5"/>
    </row>
    <row r="3075" customFormat="false" ht="13.8" hidden="false" customHeight="false" outlineLevel="0" collapsed="false">
      <c r="A3075" s="3" t="s">
        <v>5264</v>
      </c>
      <c r="B3075" s="124"/>
      <c r="C3075" s="5"/>
      <c r="D3075" s="5"/>
    </row>
    <row r="3076" customFormat="false" ht="13.8" hidden="false" customHeight="false" outlineLevel="0" collapsed="false">
      <c r="A3076" s="3" t="s">
        <v>5265</v>
      </c>
      <c r="B3076" s="124"/>
      <c r="C3076" s="5"/>
      <c r="D3076" s="5"/>
    </row>
    <row r="3077" customFormat="false" ht="13.8" hidden="false" customHeight="false" outlineLevel="0" collapsed="false">
      <c r="A3077" s="3" t="s">
        <v>5266</v>
      </c>
      <c r="B3077" s="124"/>
      <c r="C3077" s="5"/>
      <c r="D3077" s="5"/>
    </row>
    <row r="3078" customFormat="false" ht="13.8" hidden="false" customHeight="false" outlineLevel="0" collapsed="false">
      <c r="B3078" s="124"/>
      <c r="C3078" s="5"/>
      <c r="D3078" s="5"/>
    </row>
    <row r="3079" customFormat="false" ht="13.8" hidden="false" customHeight="false" outlineLevel="0" collapsed="false">
      <c r="A3079" s="3" t="s">
        <v>5267</v>
      </c>
      <c r="B3079" s="124"/>
      <c r="C3079" s="5"/>
      <c r="D3079" s="5"/>
    </row>
    <row r="3080" customFormat="false" ht="13.8" hidden="false" customHeight="false" outlineLevel="0" collapsed="false">
      <c r="A3080" s="3" t="s">
        <v>5268</v>
      </c>
      <c r="B3080" s="124"/>
      <c r="C3080" s="5"/>
      <c r="D3080" s="5"/>
    </row>
    <row r="3081" customFormat="false" ht="13.8" hidden="false" customHeight="false" outlineLevel="0" collapsed="false">
      <c r="A3081" s="3" t="s">
        <v>5269</v>
      </c>
      <c r="B3081" s="124"/>
      <c r="C3081" s="5"/>
      <c r="D3081" s="5"/>
    </row>
    <row r="3082" customFormat="false" ht="13.8" hidden="false" customHeight="false" outlineLevel="0" collapsed="false">
      <c r="A3082" s="3" t="s">
        <v>5270</v>
      </c>
      <c r="B3082" s="124"/>
      <c r="C3082" s="5"/>
      <c r="D3082" s="5"/>
    </row>
    <row r="3083" customFormat="false" ht="13.8" hidden="false" customHeight="false" outlineLevel="0" collapsed="false">
      <c r="B3083" s="124"/>
      <c r="C3083" s="5"/>
      <c r="D3083" s="5"/>
    </row>
    <row r="3084" customFormat="false" ht="13.8" hidden="false" customHeight="false" outlineLevel="0" collapsed="false">
      <c r="A3084" s="3" t="s">
        <v>5271</v>
      </c>
      <c r="B3084" s="124"/>
      <c r="C3084" s="5"/>
      <c r="D3084" s="5"/>
    </row>
    <row r="3085" customFormat="false" ht="13.8" hidden="false" customHeight="false" outlineLevel="0" collapsed="false">
      <c r="A3085" s="3" t="s">
        <v>5272</v>
      </c>
      <c r="B3085" s="124"/>
      <c r="C3085" s="5"/>
      <c r="D3085" s="5"/>
    </row>
    <row r="3086" customFormat="false" ht="13.8" hidden="false" customHeight="false" outlineLevel="0" collapsed="false">
      <c r="A3086" s="3" t="s">
        <v>5273</v>
      </c>
      <c r="B3086" s="165"/>
      <c r="C3086" s="5"/>
      <c r="D3086" s="5"/>
    </row>
    <row r="3087" customFormat="false" ht="13.8" hidden="false" customHeight="false" outlineLevel="0" collapsed="false">
      <c r="A3087" s="3" t="s">
        <v>5274</v>
      </c>
      <c r="B3087" s="124"/>
      <c r="C3087" s="5"/>
      <c r="D3087" s="5"/>
    </row>
    <row r="3088" customFormat="false" ht="13.8" hidden="false" customHeight="false" outlineLevel="0" collapsed="false">
      <c r="B3088" s="124"/>
      <c r="C3088" s="5"/>
      <c r="D3088" s="5"/>
    </row>
    <row r="3089" customFormat="false" ht="13.8" hidden="false" customHeight="false" outlineLevel="0" collapsed="false">
      <c r="A3089" s="3" t="s">
        <v>5275</v>
      </c>
      <c r="B3089" s="124"/>
      <c r="C3089" s="5"/>
      <c r="D3089" s="5"/>
    </row>
    <row r="3090" customFormat="false" ht="13.8" hidden="false" customHeight="false" outlineLevel="0" collapsed="false">
      <c r="A3090" s="3" t="s">
        <v>5276</v>
      </c>
      <c r="B3090" s="124"/>
      <c r="C3090" s="5"/>
      <c r="D3090" s="5"/>
    </row>
    <row r="3091" customFormat="false" ht="13.8" hidden="false" customHeight="false" outlineLevel="0" collapsed="false">
      <c r="A3091" s="3" t="s">
        <v>5277</v>
      </c>
      <c r="B3091" s="124"/>
      <c r="C3091" s="5"/>
      <c r="D3091" s="5"/>
    </row>
    <row r="3092" customFormat="false" ht="13.8" hidden="false" customHeight="false" outlineLevel="0" collapsed="false">
      <c r="A3092" s="3" t="s">
        <v>5278</v>
      </c>
      <c r="B3092" s="124"/>
      <c r="C3092" s="5"/>
      <c r="D3092" s="5"/>
    </row>
    <row r="3093" customFormat="false" ht="13.8" hidden="false" customHeight="false" outlineLevel="0" collapsed="false">
      <c r="B3093" s="124"/>
      <c r="C3093" s="5"/>
      <c r="D3093" s="5"/>
    </row>
    <row r="3094" customFormat="false" ht="13.8" hidden="false" customHeight="false" outlineLevel="0" collapsed="false">
      <c r="A3094" s="3" t="s">
        <v>5279</v>
      </c>
      <c r="B3094" s="124"/>
      <c r="C3094" s="5"/>
      <c r="D3094" s="5"/>
    </row>
    <row r="3095" customFormat="false" ht="13.8" hidden="false" customHeight="false" outlineLevel="0" collapsed="false">
      <c r="A3095" s="3" t="s">
        <v>5280</v>
      </c>
      <c r="B3095" s="124"/>
      <c r="C3095" s="5"/>
      <c r="D3095" s="5"/>
    </row>
    <row r="3096" customFormat="false" ht="13.8" hidden="false" customHeight="false" outlineLevel="0" collapsed="false">
      <c r="A3096" s="3" t="s">
        <v>5281</v>
      </c>
      <c r="B3096" s="124"/>
      <c r="C3096" s="5"/>
      <c r="D3096" s="5"/>
    </row>
    <row r="3097" customFormat="false" ht="13.8" hidden="false" customHeight="false" outlineLevel="0" collapsed="false">
      <c r="A3097" s="3" t="s">
        <v>5282</v>
      </c>
      <c r="B3097" s="124"/>
      <c r="C3097" s="5"/>
      <c r="D3097" s="5"/>
    </row>
    <row r="3098" customFormat="false" ht="13.8" hidden="false" customHeight="false" outlineLevel="0" collapsed="false">
      <c r="B3098" s="124"/>
      <c r="C3098" s="5"/>
      <c r="D3098" s="5"/>
    </row>
    <row r="3099" customFormat="false" ht="13.8" hidden="false" customHeight="false" outlineLevel="0" collapsed="false">
      <c r="A3099" s="3" t="s">
        <v>5283</v>
      </c>
      <c r="B3099" s="124"/>
      <c r="C3099" s="5"/>
      <c r="D3099" s="5"/>
    </row>
    <row r="3100" customFormat="false" ht="13.8" hidden="false" customHeight="false" outlineLevel="0" collapsed="false">
      <c r="A3100" s="3" t="s">
        <v>5284</v>
      </c>
      <c r="B3100" s="124"/>
      <c r="C3100" s="5"/>
      <c r="D3100" s="5"/>
    </row>
    <row r="3101" customFormat="false" ht="13.8" hidden="false" customHeight="false" outlineLevel="0" collapsed="false">
      <c r="A3101" s="3" t="s">
        <v>5285</v>
      </c>
      <c r="B3101" s="124"/>
      <c r="C3101" s="5"/>
      <c r="D3101" s="5"/>
    </row>
    <row r="3102" customFormat="false" ht="13.8" hidden="false" customHeight="false" outlineLevel="0" collapsed="false">
      <c r="B3102" s="124"/>
      <c r="C3102" s="5"/>
      <c r="D3102" s="5"/>
    </row>
    <row r="3103" customFormat="false" ht="13.8" hidden="false" customHeight="false" outlineLevel="0" collapsed="false">
      <c r="A3103" s="3" t="s">
        <v>5286</v>
      </c>
      <c r="B3103" s="124"/>
      <c r="C3103" s="5"/>
      <c r="D3103" s="5"/>
    </row>
    <row r="3104" customFormat="false" ht="13.8" hidden="false" customHeight="false" outlineLevel="0" collapsed="false">
      <c r="A3104" s="3" t="s">
        <v>5287</v>
      </c>
      <c r="B3104" s="124"/>
      <c r="C3104" s="5"/>
      <c r="D3104" s="5"/>
    </row>
    <row r="3105" customFormat="false" ht="13.8" hidden="false" customHeight="false" outlineLevel="0" collapsed="false">
      <c r="A3105" s="3" t="s">
        <v>5288</v>
      </c>
      <c r="B3105" s="165"/>
      <c r="C3105" s="5"/>
      <c r="D3105" s="5"/>
    </row>
    <row r="3106" customFormat="false" ht="13.8" hidden="false" customHeight="false" outlineLevel="0" collapsed="false">
      <c r="A3106" s="3" t="s">
        <v>5289</v>
      </c>
      <c r="B3106" s="124"/>
      <c r="C3106" s="5"/>
      <c r="D3106" s="5"/>
    </row>
    <row r="3107" customFormat="false" ht="13.8" hidden="false" customHeight="false" outlineLevel="0" collapsed="false">
      <c r="B3107" s="124"/>
      <c r="C3107" s="5"/>
      <c r="D3107" s="5"/>
    </row>
    <row r="3108" customFormat="false" ht="13.8" hidden="false" customHeight="false" outlineLevel="0" collapsed="false">
      <c r="A3108" s="3" t="s">
        <v>5290</v>
      </c>
      <c r="B3108" s="124"/>
      <c r="C3108" s="5"/>
      <c r="D3108" s="5"/>
    </row>
    <row r="3109" customFormat="false" ht="13.8" hidden="false" customHeight="false" outlineLevel="0" collapsed="false">
      <c r="A3109" s="3" t="s">
        <v>5291</v>
      </c>
      <c r="B3109" s="124"/>
      <c r="C3109" s="5"/>
      <c r="D3109" s="5"/>
    </row>
    <row r="3110" customFormat="false" ht="13.8" hidden="false" customHeight="false" outlineLevel="0" collapsed="false">
      <c r="A3110" s="3" t="s">
        <v>5292</v>
      </c>
      <c r="B3110" s="124"/>
      <c r="C3110" s="5"/>
      <c r="D3110" s="5"/>
    </row>
    <row r="3111" customFormat="false" ht="13.8" hidden="false" customHeight="false" outlineLevel="0" collapsed="false">
      <c r="A3111" s="3" t="s">
        <v>5293</v>
      </c>
      <c r="B3111" s="124"/>
      <c r="C3111" s="5"/>
      <c r="D3111" s="5"/>
    </row>
    <row r="3112" customFormat="false" ht="13.8" hidden="false" customHeight="false" outlineLevel="0" collapsed="false">
      <c r="B3112" s="124"/>
      <c r="C3112" s="5"/>
      <c r="D3112" s="5"/>
    </row>
    <row r="3113" customFormat="false" ht="13.8" hidden="false" customHeight="false" outlineLevel="0" collapsed="false">
      <c r="A3113" s="3" t="s">
        <v>5294</v>
      </c>
      <c r="B3113" s="124"/>
      <c r="C3113" s="5"/>
      <c r="D3113" s="5"/>
    </row>
    <row r="3114" customFormat="false" ht="13.8" hidden="false" customHeight="false" outlineLevel="0" collapsed="false">
      <c r="A3114" s="3" t="s">
        <v>5295</v>
      </c>
      <c r="B3114" s="124"/>
      <c r="C3114" s="5"/>
      <c r="D3114" s="5"/>
    </row>
    <row r="3115" customFormat="false" ht="13.8" hidden="false" customHeight="false" outlineLevel="0" collapsed="false">
      <c r="A3115" s="3" t="s">
        <v>5296</v>
      </c>
      <c r="B3115" s="124"/>
      <c r="C3115" s="5"/>
      <c r="D3115" s="5"/>
    </row>
    <row r="3116" customFormat="false" ht="13.8" hidden="false" customHeight="false" outlineLevel="0" collapsed="false">
      <c r="A3116" s="3" t="s">
        <v>5297</v>
      </c>
      <c r="B3116" s="124"/>
      <c r="C3116" s="5"/>
      <c r="D3116" s="5"/>
    </row>
    <row r="3117" customFormat="false" ht="13.8" hidden="false" customHeight="false" outlineLevel="0" collapsed="false">
      <c r="B3117" s="124"/>
      <c r="C3117" s="5"/>
      <c r="D3117" s="5"/>
    </row>
    <row r="3118" customFormat="false" ht="13.8" hidden="false" customHeight="false" outlineLevel="0" collapsed="false">
      <c r="A3118" s="3" t="s">
        <v>5298</v>
      </c>
      <c r="B3118" s="339"/>
      <c r="C3118" s="5"/>
      <c r="D3118" s="5"/>
    </row>
    <row r="3119" customFormat="false" ht="13.8" hidden="false" customHeight="false" outlineLevel="0" collapsed="false">
      <c r="A3119" s="3" t="s">
        <v>5287</v>
      </c>
      <c r="B3119" s="125"/>
      <c r="C3119" s="5"/>
      <c r="D3119" s="5"/>
    </row>
    <row r="3120" customFormat="false" ht="13.8" hidden="false" customHeight="false" outlineLevel="0" collapsed="false">
      <c r="A3120" s="3" t="s">
        <v>5299</v>
      </c>
      <c r="B3120" s="187"/>
      <c r="C3120" s="5"/>
      <c r="D3120" s="5"/>
    </row>
    <row r="3121" customFormat="false" ht="13.8" hidden="false" customHeight="false" outlineLevel="0" collapsed="false">
      <c r="B3121" s="124"/>
      <c r="C3121" s="5"/>
      <c r="D3121" s="5"/>
    </row>
    <row r="3122" customFormat="false" ht="13.8" hidden="false" customHeight="false" outlineLevel="0" collapsed="false">
      <c r="A3122" s="3" t="s">
        <v>5300</v>
      </c>
      <c r="B3122" s="124"/>
      <c r="C3122" s="5"/>
      <c r="D3122" s="5"/>
    </row>
    <row r="3123" customFormat="false" ht="13.8" hidden="false" customHeight="false" outlineLevel="0" collapsed="false">
      <c r="A3123" s="3" t="s">
        <v>5301</v>
      </c>
      <c r="B3123" s="124"/>
      <c r="C3123" s="5"/>
      <c r="D3123" s="5"/>
    </row>
    <row r="3124" customFormat="false" ht="13.8" hidden="false" customHeight="false" outlineLevel="0" collapsed="false">
      <c r="A3124" s="3" t="s">
        <v>5302</v>
      </c>
      <c r="B3124" s="124"/>
      <c r="C3124" s="5"/>
      <c r="D3124" s="5"/>
    </row>
    <row r="3125" customFormat="false" ht="13.8" hidden="false" customHeight="false" outlineLevel="0" collapsed="false">
      <c r="A3125" s="3" t="s">
        <v>5303</v>
      </c>
      <c r="B3125" s="124"/>
      <c r="C3125" s="5"/>
      <c r="D3125" s="5"/>
    </row>
    <row r="3126" customFormat="false" ht="13.8" hidden="false" customHeight="false" outlineLevel="0" collapsed="false">
      <c r="B3126" s="124"/>
      <c r="C3126" s="274"/>
      <c r="D3126" s="274"/>
    </row>
    <row r="3127" customFormat="false" ht="13.8" hidden="false" customHeight="false" outlineLevel="0" collapsed="false">
      <c r="A3127" s="275" t="s">
        <v>5304</v>
      </c>
      <c r="B3127" s="331"/>
      <c r="C3127" s="5"/>
      <c r="D3127" s="5"/>
    </row>
    <row r="3128" customFormat="false" ht="13.8" hidden="false" customHeight="false" outlineLevel="0" collapsed="false">
      <c r="B3128" s="124"/>
      <c r="C3128" s="5"/>
      <c r="D3128" s="5"/>
    </row>
    <row r="3129" customFormat="false" ht="13.8" hidden="false" customHeight="false" outlineLevel="0" collapsed="false">
      <c r="A3129" s="3" t="s">
        <v>5253</v>
      </c>
      <c r="B3129" s="124"/>
      <c r="C3129" s="5"/>
      <c r="D3129" s="5"/>
    </row>
    <row r="3130" customFormat="false" ht="13.8" hidden="false" customHeight="false" outlineLevel="0" collapsed="false">
      <c r="A3130" s="3" t="s">
        <v>5305</v>
      </c>
      <c r="B3130" s="124"/>
      <c r="C3130" s="5"/>
      <c r="D3130" s="5"/>
    </row>
    <row r="3131" customFormat="false" ht="13.8" hidden="false" customHeight="false" outlineLevel="0" collapsed="false">
      <c r="A3131" s="302" t="s">
        <v>5208</v>
      </c>
      <c r="B3131" s="124"/>
      <c r="C3131" s="5"/>
      <c r="D3131" s="5"/>
    </row>
    <row r="3132" customFormat="false" ht="13.8" hidden="false" customHeight="false" outlineLevel="0" collapsed="false">
      <c r="B3132" s="124"/>
      <c r="C3132" s="5"/>
      <c r="D3132" s="5"/>
    </row>
    <row r="3133" customFormat="false" ht="13.8" hidden="false" customHeight="false" outlineLevel="0" collapsed="false">
      <c r="B3133" s="124"/>
      <c r="C3133" s="5"/>
      <c r="D3133" s="5"/>
    </row>
    <row r="3134" customFormat="false" ht="13.8" hidden="false" customHeight="false" outlineLevel="0" collapsed="false">
      <c r="A3134" s="3" t="s">
        <v>5255</v>
      </c>
      <c r="B3134" s="124"/>
      <c r="C3134" s="5"/>
      <c r="D3134" s="5"/>
    </row>
    <row r="3135" customFormat="false" ht="13.8" hidden="false" customHeight="false" outlineLevel="0" collapsed="false">
      <c r="B3135" s="124"/>
      <c r="C3135" s="5"/>
      <c r="D3135" s="5"/>
    </row>
    <row r="3136" customFormat="false" ht="13.8" hidden="false" customHeight="false" outlineLevel="0" collapsed="false">
      <c r="A3136" s="3" t="s">
        <v>5306</v>
      </c>
      <c r="B3136" s="124" t="s">
        <v>1355</v>
      </c>
      <c r="C3136" s="5"/>
      <c r="D3136" s="5"/>
    </row>
    <row r="3137" customFormat="false" ht="13.8" hidden="false" customHeight="false" outlineLevel="0" collapsed="false">
      <c r="A3137" s="3" t="s">
        <v>5307</v>
      </c>
      <c r="B3137" s="124"/>
      <c r="C3137" s="5"/>
      <c r="D3137" s="5"/>
    </row>
    <row r="3138" customFormat="false" ht="13.8" hidden="false" customHeight="false" outlineLevel="0" collapsed="false">
      <c r="A3138" s="3" t="s">
        <v>5299</v>
      </c>
      <c r="B3138" s="124"/>
    </row>
  </sheetData>
  <hyperlinks>
    <hyperlink ref="D1242" r:id="rId1" display="grilledcheezguy@gmail.com"/>
    <hyperlink ref="D1293" r:id="rId2" display="hmarnav@aol.com"/>
    <hyperlink ref="D1324" r:id="rId3" display="ruthann390@gmail.com"/>
    <hyperlink ref="D1332" r:id="rId4" display="umberto@perbaccosf.com"/>
    <hyperlink ref="D1347" r:id="rId5" display="calasg21@yahoo.com"/>
    <hyperlink ref="D1353" r:id="rId6" display="sunny.mehrok@verizon.net"/>
    <hyperlink ref="D1361" r:id="rId7" display="info@hitachinosf.com"/>
    <hyperlink ref="D1362" r:id="rId8" display="jim@rioadobe.com"/>
    <hyperlink ref="D1373" r:id="rId9" display="sayhey@phloxcommons.com"/>
    <hyperlink ref="D1382" r:id="rId10" display="torpedoes@mareislandbrewingcom.com"/>
    <hyperlink ref="D1383" r:id="rId11" display="jram3277@gmail.com"/>
    <hyperlink ref="D1391" r:id="rId12" display="info@ggtaproom.com"/>
    <hyperlink ref="D1396" r:id="rId13" display="info@shoerepair.com"/>
    <hyperlink ref="D1406" r:id="rId14" display="alisharhan@ymail.com"/>
    <hyperlink ref="D1413" r:id="rId15" display="andrewmshinn@gmail.com"/>
    <hyperlink ref="D1422" r:id="rId16" display="jmichels@studiomoviegrill.com"/>
    <hyperlink ref="D1430" r:id="rId17" display="jram3277@gmail.com"/>
    <hyperlink ref="D1431" r:id="rId18" display="Manager@anandafuara.com"/>
    <hyperlink ref="D1439" r:id="rId19" display="eric@mifamiliamarket.com"/>
    <hyperlink ref="D1440" r:id="rId20" display="miracleessy@yahoo.com"/>
    <hyperlink ref="D1449" r:id="rId21" display="gustavo@claremontcountryclub.org"/>
    <hyperlink ref="D1458" r:id="rId22" display="sake107petaluma@gmail.com"/>
    <hyperlink ref="D1467" r:id="rId23" display="info@zaytoonsf.com"/>
    <hyperlink ref="D1476" r:id="rId24" display="info@guerrameats.com"/>
    <hyperlink ref="D1485" r:id="rId25" display="annemarie@jugshop.com"/>
    <hyperlink ref="D1493" r:id="rId26" display="freda@osf.com"/>
    <hyperlink ref="D1499" r:id="rId27" display="actionrentals@live.com"/>
    <hyperlink ref="D1503" r:id="rId28" display="info@altaca.com"/>
    <hyperlink ref="D1530" r:id="rId29" display="reynolds@tacolicious.com."/>
    <hyperlink ref="D1548" r:id="rId30" display="anthony@napolipizzavallejo.com"/>
    <hyperlink ref="D1557" r:id="rId31" display="george@5a5stk.com"/>
    <hyperlink ref="C1583" r:id="rId32" display="(415) 771-8449 "/>
    <hyperlink ref="D1601" r:id="rId33" display="admin@zuzunapa.com"/>
    <hyperlink ref="D1611" r:id="rId34" display="jeesongk@yahoo.com"/>
    <hyperlink ref="D1619" r:id="rId35" display="ron@javadetour.com"/>
    <hyperlink ref="D1628" r:id="rId36" display="ron@javadetour.com"/>
    <hyperlink ref="D1629" r:id="rId37" display="brenda@asantecatering.org"/>
    <hyperlink ref="D1647" r:id="rId38" display="tayyabalim@sbcglobal.net"/>
    <hyperlink ref="D1648" r:id="rId39" display="vinoadam12@gmail.com"/>
    <hyperlink ref="D1656" r:id="rId40" display="dschaefer@saucedbbqandspirits.com"/>
    <hyperlink ref="D1665" r:id="rId41" display="llaxson@saucedbbqandspirits.com"/>
    <hyperlink ref="D1673" r:id="rId42" display="brian@stjohnsgrill.com"/>
    <hyperlink ref="D1674" r:id="rId43" display="jsalas@saucedbbqandspirits.com"/>
    <hyperlink ref="D1683" r:id="rId44" display="dbowers@saucedbbqandspirits.com"/>
    <hyperlink ref="D1691" r:id="rId45" display="asprecher@sellands.com"/>
    <hyperlink ref="D1710" r:id="rId46" display="amorales@saucedbbqandspirits.com"/>
    <hyperlink ref="D1727" r:id="rId47" display="jongkiyoon@hanajapan.com"/>
    <hyperlink ref="D1736" r:id="rId48" display="reynolds@tacolicious.com"/>
    <hyperlink ref="D1745" r:id="rId49" display="theepicureantrader@gmail.com"/>
    <hyperlink ref="D1754" r:id="rId50" display="eatlokanta@gmail.com"/>
    <hyperlink ref="D1764" r:id="rId51" display="alan@lemonadela.com"/>
    <hyperlink ref="D1800" r:id="rId52" display="Thegatebelmont@Gmail.com"/>
    <hyperlink ref="C1809" r:id="rId53" display="(415) 885-1325"/>
    <hyperlink ref="D1809" r:id="rId54" display="PRIMO@TACOREASF.COM"/>
    <hyperlink ref="D1818" r:id="rId55" display="admin@rulli.com"/>
    <hyperlink ref="D1827" r:id="rId56" display="lylekoch@sbcglobal.net"/>
    <hyperlink ref="D1836" r:id="rId57" display="donalcon@aol.com"/>
    <hyperlink ref="D1859" r:id="rId58" display="pjng@hotmail.com"/>
    <hyperlink ref="D1867" r:id="rId59" display="jddye29@gmail.com | hello@gojoemartys.com"/>
    <hyperlink ref="D1868" r:id="rId60" display="info@ristobarsf.com"/>
    <hyperlink ref="C1876" r:id="rId61" display="415.221.0305"/>
    <hyperlink ref="D1876" r:id="rId62" display="bella3854@yahoo.com"/>
    <hyperlink ref="D1919" r:id="rId63" display="info@mymidici.com"/>
    <hyperlink ref="D1947" r:id="rId64" display="ikesoaklandgm@gmail.com"/>
    <hyperlink ref="D1953" r:id="rId65" display="randy@eatchronictacos.com"/>
    <hyperlink ref="D1960" r:id="rId66" display="georgemoore01@yahoo.com"/>
    <hyperlink ref="D1970" r:id="rId67" display="info@juiceitup.com"/>
    <hyperlink ref="D1971" r:id="rId68" display="sacramento@saucedbbqandspirits.com"/>
    <hyperlink ref="D1976" r:id="rId69" display="omar124u87@gmail.com"/>
    <hyperlink ref="D1989" r:id="rId70" display="kristina.valdiv@sierranevada.com"/>
    <hyperlink ref="D1999" r:id="rId71" display="Sylvano@anaheimwhitehouse.com"/>
    <hyperlink ref="D2000" r:id="rId72" display="takuyadog@yahoo.com"/>
    <hyperlink ref="D2001" r:id="rId73" display="lylekoch@sbcglobal.net"/>
    <hyperlink ref="C2018" r:id="rId74" display="(415) 433-3689 "/>
    <hyperlink ref="D2018" r:id="rId75" display="eileenbho@gmail.com "/>
    <hyperlink ref="D2024" r:id="rId76" display="partiothousesf@gmail.com"/>
    <hyperlink ref="C2042" r:id="rId77" display="415-872-9982 "/>
    <hyperlink ref="D2042" r:id="rId78" display="mariannes@thecavaliersf.com "/>
    <hyperlink ref="D2055" r:id="rId79" display="Haamid"/>
    <hyperlink ref="D2061" r:id="rId80" display="Yael"/>
    <hyperlink ref="D2067" r:id="rId81" display="Brad"/>
    <hyperlink ref="D2073" r:id="rId82" display="Manager"/>
    <hyperlink ref="D2086" r:id="rId83" display="angela@toririchard.com"/>
    <hyperlink ref="B2087" r:id="rId84" display="http://www.kahala.com/index.php/"/>
    <hyperlink ref="D2087" r:id="rId85" display="uncleyuatthevineyard@gmail.com"/>
    <hyperlink ref="D2092" r:id="rId86" display="chefmcbride@gmail.com"/>
    <hyperlink ref="D2096" r:id="rId87" display="info@merciClement.com"/>
    <hyperlink ref="D2097" r:id="rId88" display="chefmcbride@gmail.com"/>
    <hyperlink ref="D2098" r:id="rId89" display="info@deccanspicesf.com"/>
    <hyperlink ref="D2102" r:id="rId90" display="steve@samscafe.com"/>
    <hyperlink ref="D2103" r:id="rId91" display="sarah@barrelroomsf.com"/>
    <hyperlink ref="D2108" r:id="rId92" display="kristin@allgood.com"/>
    <hyperlink ref="D2111" r:id="rId93" display="info@butterfishpoke.com"/>
    <hyperlink ref="D2112" r:id="rId94" display="emandilaras@adhocrestaurant.com"/>
    <hyperlink ref="D2116" r:id="rId95" display="cbccafe@gmail.com"/>
    <hyperlink ref="D2136" r:id="rId96" display="www.blackbeardiner.com"/>
    <hyperlink ref="D2144" r:id="rId97" display="info@pops-sandwichshop.com"/>
    <hyperlink ref="D2149" r:id="rId98" display="megganr@ettores.com"/>
    <hyperlink ref="D2152" r:id="rId99" display="https://gotts.com/contact/"/>
    <hyperlink ref="D2156" r:id="rId100" display="adam.kopp@abm.com"/>
    <hyperlink ref="D2173" r:id="rId101" display="julieg@osf.com"/>
    <hyperlink ref="D2180" r:id="rId102" display="tonayense@comcast.net"/>
    <hyperlink ref="D2198" r:id="rId103" display="mail@angele.com"/>
    <hyperlink ref="D2210" r:id="rId104" display="info@paganidol.com"/>
    <hyperlink ref="C2216" r:id="rId105" display="(415) 839-5282 "/>
    <hyperlink ref="D2220" r:id="rId106" display="Angela@avedanos.com"/>
    <hyperlink ref="D2223" r:id="rId107" display="christina@zacharys.com"/>
    <hyperlink ref="C2225" r:id="rId108" display="415-777-1413"/>
    <hyperlink ref="D2225" r:id="rId109" display="info@marlowesf.com"/>
    <hyperlink ref="C2229" r:id="rId110" display="415-660-7701"/>
    <hyperlink ref="D2229" r:id="rId111" display="info@calarestaurant.com"/>
    <hyperlink ref="D2237" r:id="rId112" display="info@1760sf.com "/>
    <hyperlink ref="D2240" r:id="rId113" display="mandy.smith@stonebrewing.com"/>
    <hyperlink ref="D2252" r:id="rId114" display="info@pinstripes.com"/>
    <hyperlink ref="D2261" r:id="rId115" display="connect@urbanremedy.com"/>
    <hyperlink ref="D2264" r:id="rId116" display="ashley@brasswood.com luke@brasswood.com"/>
    <hyperlink ref="D2270" r:id="rId117" display="info@limonrotisserie.com"/>
    <hyperlink ref="D2273" r:id="rId118" display="rmckenzie@filoli.org / "/>
    <hyperlink ref="D2285" r:id="rId119" display="info@fenix-sf.com"/>
    <hyperlink ref="D2301" r:id="rId120" display="jcarter@fireislandgrill.com"/>
    <hyperlink ref="D2306" r:id="rId121" display="sboval@petfoodexpress.com"/>
    <hyperlink ref="C2318" r:id="rId122" display="(415) 757-0755"/>
    <hyperlink ref="D2318" r:id="rId123" display="info@maverickwestsalon.com"/>
    <hyperlink ref="C2327" r:id="rId124" display="415-989-7300"/>
    <hyperlink ref="D2327" r:id="rId125" display="info@parktavernsf.com"/>
    <hyperlink ref="D2332" r:id="rId126" display="www.sweetadelinebakery.com"/>
    <hyperlink ref="D2339" r:id="rId127" display="klowe1234@gmail.com"/>
    <hyperlink ref="D2342" r:id="rId128" display="ricardo@waterbarsf.com"/>
    <hyperlink ref="D2345" r:id="rId129" display="nick@baronsmeats.com"/>
    <hyperlink ref="D2346" r:id="rId130" display="info@roohsf.com"/>
    <hyperlink ref="D2348" r:id="rId131" display="alex@andersenbakery.com"/>
    <hyperlink ref="D2354" r:id="rId132" display="jgriest@oldsoulco.com"/>
    <hyperlink ref="D2355" r:id="rId133" display="info@oldsoulco.com"/>
    <hyperlink ref="D2360" r:id="rId134" display="mralisharhan@gmail.com"/>
    <hyperlink ref="D2363" r:id="rId135" display="evan@wisesonsdeli.com "/>
    <hyperlink ref="D2369" r:id="rId136" display="danny@anacapabrewing.com"/>
    <hyperlink ref="D2381" r:id="rId137" display="littlegriddlesf@gmail.com"/>
    <hyperlink ref="D2386" r:id="rId138" display="info@8dragonsrestaurant.com"/>
    <hyperlink ref="A2511" r:id="rId139" display="(619) 675-0041"/>
    <hyperlink ref="A2512" r:id="rId140" display="1166 Orange Avenue Coronado, CA 92118"/>
    <hyperlink ref="A2518" r:id="rId141" display="LE PARFAIT PARISFrench patisserie + boulangerieLEARN MORE"/>
    <hyperlink ref="A2520" r:id="rId142" display="LOLLIA modern take on an old-time candy storeLEARN MORE"/>
    <hyperlink ref="A2521" r:id="rId143" display="MINOCQUA POPCORNSmall Batch Craft PopcornLEARN MORE"/>
    <hyperlink ref="A2523" r:id="rId144" display="THE PIG'S GIGTexas Style BBQ, California FlairLEARN MORE"/>
    <hyperlink ref="A2525" r:id="rId145" display="RAD BURGERSmashed Burgers Fries &amp; ShakesLEARN MORE"/>
    <hyperlink ref="A2526" r:id="rId146" display="TORTAS EL CHAPULINTortas, avocado toast-ada, + moreLEARN MORE"/>
    <hyperlink ref="A2528" r:id="rId147" display="WEAPON RAMENRamen + Chirashi + Active Listening Bar LEARN MORE"/>
    <hyperlink ref="A2531" r:id="rId148" display="LANDINI'S PIZZERIANY Style Pizza by the SliceLEARN MORE"/>
    <hyperlink ref="A2536" r:id="rId149" display="SLURPSoutheast Asian Comfort FoodLEARN MORE"/>
    <hyperlink ref="A2537" r:id="rId150" display="THE WESTBEANSpecialty Micro-Batch RoasterLEARN MOREWHITE RICE"/>
    <hyperlink ref="A2556" r:id="rId151" display="Mess Hall"/>
    <hyperlink ref="D2565" r:id="rId152" display="info@sutterstreetsteakhouse.com"/>
    <hyperlink ref="A2583" r:id="rId153" display="(805) 439-4316"/>
    <hyperlink ref="D2583" r:id="rId154" display="earl@milestonetavern.com"/>
    <hyperlink ref="A2587" r:id="rId155" display="(916) 934-0790"/>
    <hyperlink ref="D2596" r:id="rId156" display="todd@chicagofire.com"/>
    <hyperlink ref="B2603" r:id="rId157" display="info@fatrabbit.com"/>
    <hyperlink ref="A2627" r:id="rId158" display="sueb@karensbakery.com"/>
    <hyperlink ref="B2635" r:id="rId159" display="ilforno@sbcglobal.net"/>
    <hyperlink ref="B2648" r:id="rId160" display="samualhornstavern@gmail.com"/>
    <hyperlink ref="D2668" r:id="rId161" display="info@thecellarwinebar.com"/>
    <hyperlink ref="D2673" r:id="rId162" display="Bonnie@dartagnanvineyards.com"/>
    <hyperlink ref="D2718" r:id="rId163" display="orders@cloudspottery.com"/>
    <hyperlink ref="D2723" r:id="rId164" display="dorotheas@dorotheas.com"/>
    <hyperlink ref="D2753" r:id="rId165" display="mélangefolsom@yahoo.com"/>
    <hyperlink ref="D2768" r:id="rId166" display="info@pgjewelers.com"/>
    <hyperlink ref="D2778" r:id="rId167" display="myshanei@gmail.com"/>
    <hyperlink ref="D2798" r:id="rId168" display="info@sutterstreetcruisers.com"/>
    <hyperlink ref="D2803" r:id="rId169" display="threebridgesgifts@gmail.com"/>
    <hyperlink ref="D2815" r:id="rId170" display="weolive@opm2.com"/>
    <hyperlink ref="D2822" r:id="rId171" display="giftshop@folsomhistoricalsociety.org"/>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BE33D"/>
    <pageSetUpPr fitToPage="false"/>
  </sheetPr>
  <dimension ref="A1:Y9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E71" activePane="bottomRight" state="frozen"/>
      <selection pane="topLeft" activeCell="A1" activeCellId="0" sqref="A1"/>
      <selection pane="topRight" activeCell="E1" activeCellId="0" sqref="E1"/>
      <selection pane="bottomLeft" activeCell="A71" activeCellId="0" sqref="A71"/>
      <selection pane="bottomRight" activeCell="T80" activeCellId="0" sqref="T80"/>
    </sheetView>
  </sheetViews>
  <sheetFormatPr defaultColWidth="11.625" defaultRowHeight="13.8" zeroHeight="false" outlineLevelRow="0" outlineLevelCol="0"/>
  <cols>
    <col collapsed="false" customWidth="true" hidden="false" outlineLevel="0" max="1" min="1" style="0" width="29.57"/>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100"/>
      <c r="U2" s="24"/>
      <c r="W2" s="24"/>
      <c r="X2" s="25"/>
      <c r="Y2" s="22"/>
    </row>
    <row r="3" s="3" customFormat="true" ht="8.25" hidden="false" customHeight="true" outlineLevel="0" collapsed="false">
      <c r="A3" s="5"/>
      <c r="B3" s="5"/>
      <c r="C3" s="5"/>
      <c r="D3" s="5"/>
      <c r="E3" s="74"/>
      <c r="F3" s="5"/>
      <c r="G3" s="5"/>
      <c r="H3" s="5"/>
      <c r="I3" s="5"/>
      <c r="J3" s="5"/>
      <c r="K3" s="5"/>
      <c r="L3" s="5"/>
      <c r="M3" s="5"/>
      <c r="N3" s="5"/>
      <c r="O3" s="5"/>
      <c r="P3" s="5"/>
      <c r="Q3" s="5"/>
      <c r="R3" s="5"/>
      <c r="S3" s="5"/>
      <c r="T3" s="5"/>
      <c r="U3" s="24"/>
      <c r="W3" s="24"/>
      <c r="X3" s="25"/>
      <c r="Y3" s="22"/>
    </row>
    <row r="4" customFormat="false" ht="13.8" hidden="false" customHeight="false" outlineLevel="0" collapsed="false">
      <c r="A4" s="0" t="s">
        <v>5308</v>
      </c>
      <c r="B4" s="0" t="s">
        <v>36</v>
      </c>
      <c r="C4" s="0" t="s">
        <v>5309</v>
      </c>
      <c r="E4" s="74"/>
      <c r="I4" s="4"/>
      <c r="J4" s="4"/>
      <c r="K4" s="4"/>
      <c r="L4" s="4"/>
      <c r="M4" s="4"/>
      <c r="N4" s="4"/>
      <c r="O4" s="4" t="n">
        <v>450</v>
      </c>
      <c r="P4" s="4"/>
      <c r="Q4" s="4"/>
      <c r="R4" s="4"/>
      <c r="S4" s="4"/>
      <c r="T4" s="4"/>
      <c r="U4" s="4" t="n">
        <f aca="false">SUM(I4:T4)</f>
        <v>450</v>
      </c>
      <c r="V4" s="4"/>
      <c r="W4" s="4" t="n">
        <v>300</v>
      </c>
      <c r="X4" s="4" t="n">
        <v>500</v>
      </c>
      <c r="Y4" s="8" t="n">
        <f aca="false">U4/12</f>
        <v>37.5</v>
      </c>
    </row>
    <row r="5" customFormat="false" ht="15" hidden="false" customHeight="false" outlineLevel="0" collapsed="false">
      <c r="A5" s="5" t="s">
        <v>646</v>
      </c>
      <c r="B5" s="5"/>
      <c r="C5" s="5"/>
      <c r="D5" s="33"/>
      <c r="E5" s="123"/>
      <c r="I5" s="4"/>
      <c r="J5" s="4"/>
      <c r="K5" s="4"/>
      <c r="L5" s="4"/>
      <c r="M5" s="4"/>
      <c r="N5" s="4"/>
      <c r="O5" s="4"/>
      <c r="P5" s="4"/>
      <c r="Q5" s="4"/>
      <c r="R5" s="4" t="n">
        <v>720</v>
      </c>
      <c r="S5" s="4"/>
      <c r="T5" s="4"/>
      <c r="U5" s="4" t="n">
        <f aca="false">SUM(I5:T5)</f>
        <v>720</v>
      </c>
      <c r="V5" s="4"/>
      <c r="W5" s="30"/>
      <c r="X5" s="340"/>
    </row>
    <row r="6" customFormat="false" ht="15" hidden="false" customHeight="false" outlineLevel="0" collapsed="false">
      <c r="A6" s="5" t="s">
        <v>786</v>
      </c>
      <c r="B6" s="5" t="s">
        <v>36</v>
      </c>
      <c r="C6" s="5" t="s">
        <v>5310</v>
      </c>
      <c r="D6" s="33" t="s">
        <v>5311</v>
      </c>
      <c r="E6" s="123" t="s">
        <v>787</v>
      </c>
      <c r="I6" s="4"/>
      <c r="J6" s="4"/>
      <c r="K6" s="4"/>
      <c r="L6" s="4"/>
      <c r="M6" s="4"/>
      <c r="N6" s="4"/>
      <c r="O6" s="4" t="n">
        <v>360</v>
      </c>
      <c r="P6" s="4"/>
      <c r="Q6" s="4"/>
      <c r="R6" s="4"/>
      <c r="S6" s="4"/>
      <c r="T6" s="4"/>
      <c r="U6" s="4" t="n">
        <f aca="false">SUM(I6:T6)</f>
        <v>360</v>
      </c>
      <c r="V6" s="4"/>
      <c r="W6" s="30" t="n">
        <v>300</v>
      </c>
      <c r="X6" s="340" t="n">
        <v>500</v>
      </c>
      <c r="Y6" s="8" t="n">
        <f aca="false">U6/12</f>
        <v>30</v>
      </c>
    </row>
    <row r="7" customFormat="false" ht="15" hidden="false" customHeight="false" outlineLevel="0" collapsed="false">
      <c r="A7" s="63" t="s">
        <v>5312</v>
      </c>
      <c r="B7" s="101"/>
      <c r="C7" s="5"/>
      <c r="D7" s="27"/>
      <c r="E7" s="104"/>
      <c r="F7" s="5"/>
      <c r="G7" s="5"/>
      <c r="H7" s="5"/>
      <c r="I7" s="29"/>
      <c r="J7" s="4" t="n">
        <v>270</v>
      </c>
      <c r="K7" s="29"/>
      <c r="L7" s="29"/>
      <c r="M7" s="29"/>
      <c r="N7" s="29"/>
      <c r="O7" s="29"/>
      <c r="P7" s="29" t="n">
        <v>45</v>
      </c>
      <c r="Q7" s="29"/>
      <c r="R7" s="29"/>
      <c r="S7" s="29"/>
      <c r="T7" s="29"/>
      <c r="U7" s="4" t="n">
        <f aca="false">SUM(I7:T7)</f>
        <v>315</v>
      </c>
      <c r="W7" s="31"/>
      <c r="X7" s="32"/>
      <c r="Y7" s="8" t="n">
        <f aca="false">U7/12</f>
        <v>26.25</v>
      </c>
    </row>
    <row r="8" s="3" customFormat="true" ht="13.8" hidden="false" customHeight="false" outlineLevel="0" collapsed="false">
      <c r="A8" s="63" t="s">
        <v>5313</v>
      </c>
      <c r="B8" s="5"/>
      <c r="C8" s="5"/>
      <c r="D8" s="5"/>
      <c r="E8" s="74"/>
      <c r="F8" s="5"/>
      <c r="G8" s="5"/>
      <c r="H8" s="5"/>
      <c r="I8" s="29"/>
      <c r="J8" s="29"/>
      <c r="K8" s="29"/>
      <c r="L8" s="29"/>
      <c r="M8" s="29"/>
      <c r="N8" s="29"/>
      <c r="O8" s="29"/>
      <c r="P8" s="29"/>
      <c r="Q8" s="29"/>
      <c r="R8" s="29"/>
      <c r="S8" s="29"/>
      <c r="T8" s="29"/>
      <c r="U8" s="4" t="n">
        <f aca="false">SUM(I8:T8)</f>
        <v>0</v>
      </c>
      <c r="V8" s="119"/>
      <c r="W8" s="30" t="n">
        <v>300</v>
      </c>
      <c r="X8" s="340" t="n">
        <v>500</v>
      </c>
      <c r="Y8" s="8" t="n">
        <f aca="false">U8/12</f>
        <v>0</v>
      </c>
    </row>
    <row r="9" customFormat="false" ht="15" hidden="false" customHeight="false" outlineLevel="0" collapsed="false">
      <c r="A9" s="5" t="s">
        <v>639</v>
      </c>
      <c r="B9" s="101" t="s">
        <v>36</v>
      </c>
      <c r="C9" s="5"/>
      <c r="D9" s="27"/>
      <c r="E9" s="104" t="n">
        <v>3500</v>
      </c>
      <c r="I9" s="4"/>
      <c r="J9" s="4"/>
      <c r="K9" s="4"/>
      <c r="L9" s="4"/>
      <c r="M9" s="4"/>
      <c r="N9" s="4"/>
      <c r="O9" s="4"/>
      <c r="P9" s="4" t="n">
        <v>750</v>
      </c>
      <c r="Q9" s="4"/>
      <c r="R9" s="4"/>
      <c r="S9" s="4"/>
      <c r="T9" s="4"/>
      <c r="U9" s="4" t="n">
        <f aca="false">SUM(I9:T9)</f>
        <v>750</v>
      </c>
      <c r="W9" s="31"/>
      <c r="X9" s="32"/>
      <c r="Y9" s="8" t="n">
        <f aca="false">U9/12</f>
        <v>62.5</v>
      </c>
    </row>
    <row r="10" customFormat="false" ht="15" hidden="false" customHeight="false" outlineLevel="0" collapsed="false">
      <c r="A10" s="5" t="s">
        <v>639</v>
      </c>
      <c r="B10" s="101" t="s">
        <v>36</v>
      </c>
      <c r="C10" s="5"/>
      <c r="D10" s="27"/>
      <c r="E10" s="104" t="n">
        <v>3500</v>
      </c>
      <c r="I10" s="4"/>
      <c r="J10" s="4"/>
      <c r="K10" s="4"/>
      <c r="L10" s="4"/>
      <c r="M10" s="4"/>
      <c r="N10" s="4"/>
      <c r="O10" s="4"/>
      <c r="P10" s="4" t="n">
        <v>180</v>
      </c>
      <c r="Q10" s="4"/>
      <c r="R10" s="4"/>
      <c r="S10" s="4"/>
      <c r="T10" s="4"/>
      <c r="U10" s="4" t="n">
        <f aca="false">SUM(I10:T10)</f>
        <v>180</v>
      </c>
      <c r="W10" s="31"/>
      <c r="X10" s="32"/>
      <c r="Y10" s="8" t="n">
        <f aca="false">U10/12</f>
        <v>15</v>
      </c>
    </row>
    <row r="11" customFormat="false" ht="15" hidden="false" customHeight="false" outlineLevel="0" collapsed="false">
      <c r="A11" s="0" t="s">
        <v>645</v>
      </c>
      <c r="B11" s="5"/>
      <c r="C11" s="5"/>
      <c r="D11" s="84"/>
      <c r="E11" s="104"/>
      <c r="I11" s="4"/>
      <c r="J11" s="4"/>
      <c r="K11" s="4"/>
      <c r="L11" s="4"/>
      <c r="M11" s="4"/>
      <c r="N11" s="4"/>
      <c r="O11" s="4"/>
      <c r="P11" s="4"/>
      <c r="Q11" s="4" t="n">
        <v>90</v>
      </c>
      <c r="R11" s="4"/>
      <c r="S11" s="4"/>
      <c r="T11" s="4"/>
      <c r="U11" s="4" t="n">
        <f aca="false">SUM(I11:T11)</f>
        <v>90</v>
      </c>
      <c r="W11" s="31"/>
      <c r="X11" s="32"/>
    </row>
    <row r="12" customFormat="false" ht="15" hidden="false" customHeight="false" outlineLevel="0" collapsed="false">
      <c r="A12" s="5" t="s">
        <v>639</v>
      </c>
      <c r="B12" s="101" t="s">
        <v>36</v>
      </c>
      <c r="C12" s="5"/>
      <c r="D12" s="27"/>
      <c r="E12" s="104" t="s">
        <v>5314</v>
      </c>
      <c r="I12" s="4"/>
      <c r="J12" s="4"/>
      <c r="K12" s="4"/>
      <c r="L12" s="4"/>
      <c r="M12" s="4"/>
      <c r="N12" s="4"/>
      <c r="O12" s="4"/>
      <c r="P12" s="4"/>
      <c r="Q12" s="4" t="n">
        <v>180</v>
      </c>
      <c r="R12" s="4"/>
      <c r="S12" s="4"/>
      <c r="T12" s="4"/>
      <c r="U12" s="4" t="n">
        <f aca="false">SUM(I12:T12)</f>
        <v>180</v>
      </c>
      <c r="W12" s="31"/>
      <c r="X12" s="32"/>
      <c r="Y12" s="8" t="n">
        <f aca="false">U12/12</f>
        <v>15</v>
      </c>
    </row>
    <row r="13" customFormat="false" ht="15" hidden="false" customHeight="false" outlineLevel="0" collapsed="false">
      <c r="A13" s="5" t="s">
        <v>639</v>
      </c>
      <c r="B13" s="101" t="s">
        <v>36</v>
      </c>
      <c r="C13" s="5"/>
      <c r="D13" s="27"/>
      <c r="E13" s="104" t="s">
        <v>5315</v>
      </c>
      <c r="I13" s="4"/>
      <c r="J13" s="4"/>
      <c r="K13" s="4"/>
      <c r="L13" s="4"/>
      <c r="M13" s="4"/>
      <c r="N13" s="4"/>
      <c r="O13" s="4"/>
      <c r="P13" s="4"/>
      <c r="Q13" s="4" t="n">
        <v>1260</v>
      </c>
      <c r="R13" s="4"/>
      <c r="S13" s="4"/>
      <c r="T13" s="4"/>
      <c r="U13" s="4" t="n">
        <f aca="false">SUM(I13:T13)</f>
        <v>1260</v>
      </c>
      <c r="W13" s="31"/>
      <c r="X13" s="32"/>
      <c r="Y13" s="8" t="n">
        <f aca="false">U13/12</f>
        <v>105</v>
      </c>
    </row>
    <row r="14" s="3" customFormat="true" ht="13.8" hidden="false" customHeight="false" outlineLevel="0" collapsed="false">
      <c r="A14" s="5"/>
      <c r="B14" s="5"/>
      <c r="C14" s="5"/>
      <c r="D14" s="5"/>
      <c r="E14" s="74"/>
      <c r="F14" s="5"/>
      <c r="G14" s="5"/>
      <c r="H14" s="5"/>
      <c r="I14" s="29"/>
      <c r="J14" s="29"/>
      <c r="K14" s="29"/>
      <c r="L14" s="29"/>
      <c r="M14" s="29"/>
      <c r="N14" s="29"/>
      <c r="O14" s="29"/>
      <c r="P14" s="29"/>
      <c r="Q14" s="29"/>
      <c r="R14" s="29"/>
      <c r="S14" s="29"/>
      <c r="T14" s="29"/>
      <c r="U14" s="66"/>
      <c r="V14" s="119"/>
      <c r="W14" s="66"/>
      <c r="X14" s="341"/>
      <c r="Y14" s="8" t="n">
        <f aca="false">U14/12</f>
        <v>0</v>
      </c>
    </row>
    <row r="15" s="3" customFormat="true" ht="13.8" hidden="false" customHeight="false" outlineLevel="0" collapsed="false">
      <c r="A15" s="6" t="s">
        <v>25</v>
      </c>
      <c r="B15" s="37" t="n">
        <v>2021</v>
      </c>
      <c r="C15" s="36"/>
      <c r="D15" s="37"/>
      <c r="E15" s="37"/>
      <c r="F15" s="37"/>
      <c r="G15" s="37"/>
      <c r="H15" s="37"/>
      <c r="I15" s="7" t="n">
        <f aca="false">SUM(I2:I14)</f>
        <v>0</v>
      </c>
      <c r="J15" s="7" t="n">
        <f aca="false">SUM(J2:J14)</f>
        <v>270</v>
      </c>
      <c r="K15" s="7" t="n">
        <f aca="false">SUM(K2:K14)</f>
        <v>0</v>
      </c>
      <c r="L15" s="7" t="n">
        <f aca="false">SUM(L2:L14)</f>
        <v>0</v>
      </c>
      <c r="M15" s="7" t="n">
        <f aca="false">SUM(M2:M14)</f>
        <v>0</v>
      </c>
      <c r="N15" s="7" t="n">
        <f aca="false">SUM(N2:N14)</f>
        <v>0</v>
      </c>
      <c r="O15" s="7" t="n">
        <f aca="false">SUM(O2:O14)</f>
        <v>810</v>
      </c>
      <c r="P15" s="7" t="n">
        <f aca="false">SUM(P2:P14)</f>
        <v>975</v>
      </c>
      <c r="Q15" s="7" t="n">
        <f aca="false">SUM(Q2:Q14)</f>
        <v>1530</v>
      </c>
      <c r="R15" s="7" t="n">
        <f aca="false">SUM(R2:R14)</f>
        <v>720</v>
      </c>
      <c r="S15" s="7" t="n">
        <f aca="false">SUM(S2:S14)</f>
        <v>0</v>
      </c>
      <c r="T15" s="7" t="n">
        <f aca="false">SUM(T2:T14)</f>
        <v>0</v>
      </c>
      <c r="U15" s="68" t="n">
        <f aca="false">SUM(U2:U14)</f>
        <v>4305</v>
      </c>
      <c r="V15" s="7" t="n">
        <f aca="false">SUM(V2:V14)</f>
        <v>0</v>
      </c>
      <c r="W15" s="7" t="n">
        <f aca="false">SUM(W2:W14)</f>
        <v>900</v>
      </c>
      <c r="X15" s="7" t="n">
        <f aca="false">SUM(X2:X14)</f>
        <v>1500</v>
      </c>
      <c r="Y15" s="40" t="n">
        <f aca="false">U15/12</f>
        <v>358.75</v>
      </c>
    </row>
    <row r="16" customFormat="false" ht="15" hidden="false" customHeight="false" outlineLevel="0" collapsed="false">
      <c r="A16" s="33"/>
      <c r="B16" s="5"/>
      <c r="C16" s="5"/>
      <c r="D16" s="33"/>
      <c r="E16" s="104"/>
      <c r="I16" s="4"/>
      <c r="J16" s="4"/>
      <c r="K16" s="4"/>
      <c r="L16" s="4"/>
      <c r="M16" s="4"/>
      <c r="N16" s="4"/>
      <c r="O16" s="4"/>
      <c r="P16" s="4"/>
      <c r="Q16" s="4"/>
      <c r="R16" s="4"/>
      <c r="S16" s="4"/>
      <c r="T16" s="4"/>
      <c r="U16" s="30"/>
      <c r="W16" s="31"/>
      <c r="X16" s="32"/>
    </row>
    <row r="17" customFormat="false" ht="15" hidden="false" customHeight="false" outlineLevel="0" collapsed="false">
      <c r="A17" s="33" t="s">
        <v>639</v>
      </c>
      <c r="B17" s="5"/>
      <c r="C17" s="5"/>
      <c r="D17" s="84"/>
      <c r="E17" s="103"/>
      <c r="F17" s="342"/>
      <c r="G17" s="342"/>
      <c r="H17" s="342"/>
      <c r="I17" s="342"/>
      <c r="J17" s="342"/>
      <c r="K17" s="342"/>
      <c r="L17" s="342"/>
      <c r="M17" s="342"/>
      <c r="N17" s="342" t="n">
        <v>1980</v>
      </c>
      <c r="O17" s="342"/>
      <c r="P17" s="342"/>
      <c r="Q17" s="342"/>
      <c r="R17" s="342"/>
      <c r="S17" s="342"/>
      <c r="T17" s="342"/>
      <c r="U17" s="4" t="n">
        <f aca="false">SUM(I17:T17)</f>
        <v>1980</v>
      </c>
      <c r="W17" s="30" t="n">
        <f aca="false" t="array" ref="W17:W17">MMULT(Y17,11)</f>
        <v>1815</v>
      </c>
      <c r="X17" s="340" t="n">
        <f aca="false" t="array" ref="X17:X17">MMULT(Y17,14)</f>
        <v>2310</v>
      </c>
      <c r="Y17" s="8" t="n">
        <f aca="false">U17/12</f>
        <v>165</v>
      </c>
    </row>
    <row r="18" customFormat="false" ht="15" hidden="false" customHeight="false" outlineLevel="0" collapsed="false">
      <c r="A18" s="63" t="s">
        <v>5316</v>
      </c>
      <c r="B18" s="5"/>
      <c r="C18" s="5"/>
      <c r="D18" s="33"/>
      <c r="E18" s="103"/>
      <c r="F18" s="342"/>
      <c r="G18" s="342"/>
      <c r="H18" s="342"/>
      <c r="I18" s="342"/>
      <c r="J18" s="342"/>
      <c r="K18" s="342"/>
      <c r="L18" s="342"/>
      <c r="M18" s="342"/>
      <c r="N18" s="342" t="n">
        <v>1440</v>
      </c>
      <c r="O18" s="342"/>
      <c r="P18" s="342"/>
      <c r="Q18" s="342"/>
      <c r="R18" s="342"/>
      <c r="S18" s="342"/>
      <c r="T18" s="342"/>
      <c r="U18" s="4" t="n">
        <f aca="false">SUM(I18:T18)</f>
        <v>1440</v>
      </c>
      <c r="W18" s="30" t="n">
        <f aca="false" t="array" ref="W18:W18">MMULT(Y18,11)</f>
        <v>1320</v>
      </c>
      <c r="X18" s="340" t="n">
        <f aca="false" t="array" ref="X18:X18">MMULT(Y18,14)</f>
        <v>1680</v>
      </c>
      <c r="Y18" s="8" t="n">
        <f aca="false">U18/12</f>
        <v>120</v>
      </c>
    </row>
    <row r="19" customFormat="false" ht="13.8" hidden="false" customHeight="false" outlineLevel="0" collapsed="false">
      <c r="A19" s="63" t="s">
        <v>656</v>
      </c>
      <c r="B19" s="5"/>
      <c r="C19" s="5"/>
      <c r="D19" s="343" t="s">
        <v>662</v>
      </c>
      <c r="E19" s="104"/>
      <c r="F19" s="342"/>
      <c r="G19" s="342"/>
      <c r="H19" s="342"/>
      <c r="I19" s="134" t="n">
        <v>720</v>
      </c>
      <c r="J19" s="342"/>
      <c r="K19" s="342"/>
      <c r="L19" s="342"/>
      <c r="M19" s="342"/>
      <c r="N19" s="342"/>
      <c r="O19" s="342"/>
      <c r="P19" s="342"/>
      <c r="Q19" s="342"/>
      <c r="R19" s="342" t="n">
        <v>360</v>
      </c>
      <c r="S19" s="342"/>
      <c r="T19" s="342"/>
      <c r="U19" s="4" t="n">
        <f aca="false">SUM(I19:T19)</f>
        <v>1080</v>
      </c>
      <c r="W19" s="30" t="n">
        <f aca="false" t="array" ref="W19:W19">MMULT(Y19,11)</f>
        <v>990</v>
      </c>
      <c r="X19" s="340" t="n">
        <f aca="false" t="array" ref="X19:X19">MMULT(Y19,14)</f>
        <v>1260</v>
      </c>
      <c r="Y19" s="8" t="n">
        <f aca="false">U19/12</f>
        <v>90</v>
      </c>
    </row>
    <row r="20" customFormat="false" ht="15" hidden="false" customHeight="false" outlineLevel="0" collapsed="false">
      <c r="A20" s="63" t="s">
        <v>659</v>
      </c>
      <c r="B20" s="5"/>
      <c r="C20" s="5"/>
      <c r="D20" s="84"/>
      <c r="E20" s="104"/>
      <c r="F20" s="342"/>
      <c r="G20" s="342"/>
      <c r="H20" s="342"/>
      <c r="I20" s="342"/>
      <c r="J20" s="342"/>
      <c r="K20" s="342"/>
      <c r="L20" s="342"/>
      <c r="M20" s="342"/>
      <c r="N20" s="342"/>
      <c r="O20" s="342"/>
      <c r="P20" s="342"/>
      <c r="Q20" s="344"/>
      <c r="R20" s="342"/>
      <c r="S20" s="342"/>
      <c r="T20" s="342" t="n">
        <v>990</v>
      </c>
      <c r="U20" s="4" t="n">
        <f aca="false">SUM(I20:T20)</f>
        <v>990</v>
      </c>
      <c r="W20" s="30" t="n">
        <f aca="false" t="array" ref="W20:W20">MMULT(Y20,11)</f>
        <v>907.5</v>
      </c>
      <c r="X20" s="340" t="n">
        <f aca="false" t="array" ref="X20:X20">MMULT(Y20,14)</f>
        <v>1155</v>
      </c>
      <c r="Y20" s="8" t="n">
        <f aca="false">U20/12</f>
        <v>82.5</v>
      </c>
    </row>
    <row r="21" customFormat="false" ht="15" hidden="false" customHeight="false" outlineLevel="0" collapsed="false">
      <c r="A21" s="63" t="s">
        <v>670</v>
      </c>
      <c r="B21" s="5" t="s">
        <v>36</v>
      </c>
      <c r="C21" s="5" t="s">
        <v>671</v>
      </c>
      <c r="D21" s="33" t="s">
        <v>666</v>
      </c>
      <c r="E21" s="103" t="s">
        <v>5317</v>
      </c>
      <c r="F21" s="342" t="n">
        <v>44873</v>
      </c>
      <c r="G21" s="342"/>
      <c r="H21" s="342"/>
      <c r="I21" s="342"/>
      <c r="J21" s="342"/>
      <c r="K21" s="342"/>
      <c r="L21" s="342"/>
      <c r="M21" s="342"/>
      <c r="N21" s="342"/>
      <c r="O21" s="342"/>
      <c r="P21" s="342"/>
      <c r="Q21" s="342"/>
      <c r="R21" s="342"/>
      <c r="S21" s="342" t="n">
        <v>810</v>
      </c>
      <c r="T21" s="342"/>
      <c r="U21" s="4" t="n">
        <f aca="false">SUM(I21:T21)</f>
        <v>810</v>
      </c>
      <c r="W21" s="30" t="n">
        <f aca="false" t="array" ref="W21:W21">MMULT(Y21,11)</f>
        <v>742.5</v>
      </c>
      <c r="X21" s="340" t="n">
        <f aca="false" t="array" ref="X21:X21">MMULT(Y21,14)</f>
        <v>945</v>
      </c>
      <c r="Y21" s="8" t="n">
        <f aca="false">U21/12</f>
        <v>67.5</v>
      </c>
    </row>
    <row r="22" customFormat="false" ht="15" hidden="false" customHeight="false" outlineLevel="0" collapsed="false">
      <c r="A22" s="63" t="s">
        <v>5318</v>
      </c>
      <c r="B22" s="5"/>
      <c r="C22" s="5"/>
      <c r="D22" s="33"/>
      <c r="E22" s="103"/>
      <c r="F22" s="342"/>
      <c r="G22" s="342"/>
      <c r="H22" s="342"/>
      <c r="I22" s="134" t="n">
        <v>795</v>
      </c>
      <c r="J22" s="342"/>
      <c r="K22" s="342"/>
      <c r="L22" s="342"/>
      <c r="M22" s="342"/>
      <c r="N22" s="342"/>
      <c r="O22" s="342"/>
      <c r="P22" s="342"/>
      <c r="Q22" s="342"/>
      <c r="R22" s="342"/>
      <c r="S22" s="342"/>
      <c r="T22" s="342"/>
      <c r="U22" s="4" t="n">
        <f aca="false">SUM(I22:T22)</f>
        <v>795</v>
      </c>
      <c r="V22" s="3"/>
      <c r="W22" s="30" t="n">
        <f aca="false" t="array" ref="W22:W22">MMULT(Y22,11)</f>
        <v>728.75</v>
      </c>
      <c r="X22" s="340" t="n">
        <f aca="false" t="array" ref="X22:X22">MMULT(Y22,14)</f>
        <v>927.5</v>
      </c>
      <c r="Y22" s="8" t="n">
        <f aca="false">U22/12</f>
        <v>66.25</v>
      </c>
    </row>
    <row r="23" customFormat="false" ht="15" hidden="false" customHeight="false" outlineLevel="0" collapsed="false">
      <c r="A23" s="63" t="s">
        <v>969</v>
      </c>
      <c r="B23" s="5"/>
      <c r="C23" s="5"/>
      <c r="D23" s="87"/>
      <c r="E23" s="104"/>
      <c r="F23" s="342"/>
      <c r="G23" s="342"/>
      <c r="H23" s="342"/>
      <c r="I23" s="342"/>
      <c r="J23" s="342"/>
      <c r="K23" s="342"/>
      <c r="L23" s="342"/>
      <c r="M23" s="342"/>
      <c r="N23" s="342"/>
      <c r="O23" s="342" t="n">
        <v>360</v>
      </c>
      <c r="P23" s="342"/>
      <c r="Q23" s="342"/>
      <c r="R23" s="342" t="n">
        <v>360</v>
      </c>
      <c r="S23" s="342"/>
      <c r="T23" s="342"/>
      <c r="U23" s="4" t="n">
        <f aca="false">SUM(I23:T23)</f>
        <v>720</v>
      </c>
      <c r="W23" s="30" t="n">
        <f aca="false" t="array" ref="W23:W23">MMULT(Y23,11)</f>
        <v>660</v>
      </c>
      <c r="X23" s="340" t="n">
        <f aca="false" t="array" ref="X23:X23">MMULT(Y23,14)</f>
        <v>840</v>
      </c>
      <c r="Y23" s="8" t="n">
        <f aca="false">U23/12</f>
        <v>60</v>
      </c>
    </row>
    <row r="24" customFormat="false" ht="15" hidden="false" customHeight="false" outlineLevel="0" collapsed="false">
      <c r="A24" s="63" t="s">
        <v>676</v>
      </c>
      <c r="B24" s="5"/>
      <c r="C24" s="5"/>
      <c r="D24" s="87"/>
      <c r="E24" s="104"/>
      <c r="F24" s="342"/>
      <c r="G24" s="342"/>
      <c r="H24" s="342"/>
      <c r="I24" s="342"/>
      <c r="J24" s="342"/>
      <c r="K24" s="342"/>
      <c r="L24" s="342"/>
      <c r="M24" s="342"/>
      <c r="N24" s="342"/>
      <c r="O24" s="342"/>
      <c r="P24" s="342"/>
      <c r="Q24" s="342"/>
      <c r="R24" s="342"/>
      <c r="S24" s="342" t="n">
        <v>540</v>
      </c>
      <c r="T24" s="342"/>
      <c r="U24" s="4" t="n">
        <f aca="false">SUM(I24:T24)</f>
        <v>540</v>
      </c>
      <c r="W24" s="30" t="n">
        <f aca="false" t="array" ref="W24:W24">MMULT(Y24,11)</f>
        <v>495</v>
      </c>
      <c r="X24" s="340" t="n">
        <f aca="false" t="array" ref="X24:X24">MMULT(Y24,14)</f>
        <v>630</v>
      </c>
      <c r="Y24" s="8" t="n">
        <f aca="false">U24/12</f>
        <v>45</v>
      </c>
    </row>
    <row r="25" customFormat="false" ht="15" hidden="false" customHeight="false" outlineLevel="0" collapsed="false">
      <c r="A25" s="63" t="s">
        <v>660</v>
      </c>
      <c r="B25" s="5"/>
      <c r="C25" s="5"/>
      <c r="D25" s="33"/>
      <c r="E25" s="103"/>
      <c r="F25" s="342"/>
      <c r="G25" s="342"/>
      <c r="H25" s="342"/>
      <c r="I25" s="342"/>
      <c r="J25" s="342"/>
      <c r="K25" s="342"/>
      <c r="L25" s="342" t="n">
        <v>360</v>
      </c>
      <c r="M25" s="342"/>
      <c r="N25" s="342"/>
      <c r="O25" s="342"/>
      <c r="P25" s="342"/>
      <c r="Q25" s="342"/>
      <c r="R25" s="342"/>
      <c r="S25" s="342"/>
      <c r="T25" s="342" t="n">
        <v>170</v>
      </c>
      <c r="U25" s="4" t="n">
        <f aca="false">SUM(I25:T25)</f>
        <v>530</v>
      </c>
      <c r="W25" s="30" t="n">
        <f aca="false" t="array" ref="W25:W25">MMULT(Y25,11)</f>
        <v>485.833333333334</v>
      </c>
      <c r="X25" s="340" t="n">
        <f aca="false" t="array" ref="X25:X25">MMULT(Y25,14)</f>
        <v>618.333333333334</v>
      </c>
      <c r="Y25" s="8" t="n">
        <f aca="false">U25/12</f>
        <v>44.1666666666667</v>
      </c>
    </row>
    <row r="26" customFormat="false" ht="13.8" hidden="false" customHeight="false" outlineLevel="0" collapsed="false">
      <c r="A26" s="63" t="s">
        <v>656</v>
      </c>
      <c r="B26" s="5"/>
      <c r="C26" s="5"/>
      <c r="D26" s="343" t="s">
        <v>662</v>
      </c>
      <c r="E26" s="104"/>
      <c r="F26" s="342"/>
      <c r="G26" s="342"/>
      <c r="H26" s="342"/>
      <c r="I26" s="134"/>
      <c r="J26" s="342"/>
      <c r="K26" s="342"/>
      <c r="L26" s="342"/>
      <c r="M26" s="342"/>
      <c r="N26" s="342"/>
      <c r="O26" s="342"/>
      <c r="P26" s="342"/>
      <c r="Q26" s="342"/>
      <c r="R26" s="342" t="n">
        <v>495</v>
      </c>
      <c r="S26" s="342"/>
      <c r="T26" s="342"/>
      <c r="U26" s="4" t="n">
        <f aca="false">SUM(I26:T26)</f>
        <v>495</v>
      </c>
      <c r="W26" s="30" t="n">
        <f aca="false" t="array" ref="W26:W26">MMULT(Y26,11)</f>
        <v>453.75</v>
      </c>
      <c r="X26" s="340" t="n">
        <f aca="false" t="array" ref="X26:X26">MMULT(Y26,14)</f>
        <v>577.5</v>
      </c>
      <c r="Y26" s="8" t="n">
        <f aca="false">U26/12</f>
        <v>41.25</v>
      </c>
    </row>
    <row r="27" customFormat="false" ht="15" hidden="false" customHeight="false" outlineLevel="0" collapsed="false">
      <c r="A27" s="63" t="s">
        <v>684</v>
      </c>
      <c r="B27" s="5"/>
      <c r="C27" s="5"/>
      <c r="D27" s="87"/>
      <c r="E27" s="104"/>
      <c r="F27" s="342"/>
      <c r="G27" s="342"/>
      <c r="H27" s="342"/>
      <c r="I27" s="342"/>
      <c r="J27" s="342"/>
      <c r="K27" s="342"/>
      <c r="L27" s="342"/>
      <c r="M27" s="342"/>
      <c r="N27" s="342"/>
      <c r="O27" s="342"/>
      <c r="P27" s="342" t="n">
        <v>405</v>
      </c>
      <c r="Q27" s="342"/>
      <c r="R27" s="342"/>
      <c r="S27" s="342"/>
      <c r="T27" s="342"/>
      <c r="U27" s="4" t="n">
        <f aca="false">SUM(I27:T27)</f>
        <v>405</v>
      </c>
      <c r="W27" s="30" t="n">
        <f aca="false" t="array" ref="W27:W27">MMULT(Y27,11)</f>
        <v>371.25</v>
      </c>
      <c r="X27" s="340" t="n">
        <f aca="false" t="array" ref="X27:X27">MMULT(Y27,14)</f>
        <v>472.5</v>
      </c>
      <c r="Y27" s="8" t="n">
        <f aca="false">U27/12</f>
        <v>33.75</v>
      </c>
    </row>
    <row r="28" customFormat="false" ht="15" hidden="false" customHeight="false" outlineLevel="0" collapsed="false">
      <c r="A28" s="63" t="s">
        <v>715</v>
      </c>
      <c r="B28" s="5"/>
      <c r="C28" s="5"/>
      <c r="D28" s="27"/>
      <c r="E28" s="104"/>
      <c r="F28" s="342"/>
      <c r="G28" s="342"/>
      <c r="H28" s="342"/>
      <c r="I28" s="134" t="n">
        <v>395</v>
      </c>
      <c r="J28" s="342"/>
      <c r="K28" s="342"/>
      <c r="L28" s="342"/>
      <c r="M28" s="342"/>
      <c r="N28" s="342"/>
      <c r="O28" s="342"/>
      <c r="P28" s="342"/>
      <c r="Q28" s="342"/>
      <c r="R28" s="342"/>
      <c r="S28" s="342"/>
      <c r="T28" s="342"/>
      <c r="U28" s="4" t="n">
        <f aca="false">SUM(I28:T28)</f>
        <v>395</v>
      </c>
      <c r="W28" s="30" t="n">
        <f aca="false" t="array" ref="W28:W28">MMULT(Y28,11)</f>
        <v>362.083333333334</v>
      </c>
      <c r="X28" s="340" t="n">
        <f aca="false" t="array" ref="X28:X28">MMULT(Y28,14)</f>
        <v>460.833333333334</v>
      </c>
      <c r="Y28" s="8" t="n">
        <f aca="false">U28/12</f>
        <v>32.9166666666667</v>
      </c>
    </row>
    <row r="29" customFormat="false" ht="13.8" hidden="false" customHeight="false" outlineLevel="0" collapsed="false">
      <c r="A29" s="63" t="s">
        <v>663</v>
      </c>
      <c r="B29" s="0" t="s">
        <v>36</v>
      </c>
      <c r="C29" s="0" t="s">
        <v>36</v>
      </c>
      <c r="D29" s="343" t="s">
        <v>664</v>
      </c>
      <c r="E29" s="123"/>
      <c r="F29" s="342"/>
      <c r="G29" s="342"/>
      <c r="H29" s="342"/>
      <c r="I29" s="134" t="n">
        <v>360</v>
      </c>
      <c r="J29" s="345"/>
      <c r="K29" s="342"/>
      <c r="L29" s="342"/>
      <c r="M29" s="342"/>
      <c r="N29" s="342"/>
      <c r="O29" s="342"/>
      <c r="P29" s="342"/>
      <c r="Q29" s="342"/>
      <c r="R29" s="342"/>
      <c r="S29" s="342"/>
      <c r="T29" s="342"/>
      <c r="U29" s="4" t="n">
        <f aca="false">SUM(I29:T29)</f>
        <v>360</v>
      </c>
      <c r="W29" s="30" t="n">
        <f aca="false" t="array" ref="W29:W29">MMULT(Y29,11)</f>
        <v>330</v>
      </c>
      <c r="X29" s="340" t="n">
        <f aca="false" t="array" ref="X29:X29">MMULT(Y29,14)</f>
        <v>420</v>
      </c>
      <c r="Y29" s="8" t="n">
        <f aca="false">U29/12</f>
        <v>30</v>
      </c>
    </row>
    <row r="30" customFormat="false" ht="15" hidden="false" customHeight="false" outlineLevel="0" collapsed="false">
      <c r="A30" s="63" t="s">
        <v>682</v>
      </c>
      <c r="B30" s="5"/>
      <c r="C30" s="5"/>
      <c r="D30" s="87"/>
      <c r="E30" s="104"/>
      <c r="F30" s="342"/>
      <c r="G30" s="342"/>
      <c r="H30" s="342"/>
      <c r="I30" s="342"/>
      <c r="J30" s="342"/>
      <c r="K30" s="342"/>
      <c r="L30" s="342"/>
      <c r="M30" s="342"/>
      <c r="N30" s="342"/>
      <c r="O30" s="342"/>
      <c r="P30" s="342" t="n">
        <v>360</v>
      </c>
      <c r="Q30" s="342"/>
      <c r="R30" s="342"/>
      <c r="S30" s="342"/>
      <c r="T30" s="342"/>
      <c r="U30" s="4" t="n">
        <f aca="false">SUM(I30:T30)</f>
        <v>360</v>
      </c>
      <c r="W30" s="30" t="n">
        <f aca="false" t="array" ref="W30:W30">MMULT(Y30,11)</f>
        <v>330</v>
      </c>
      <c r="X30" s="340" t="n">
        <f aca="false" t="array" ref="X30:X30">MMULT(Y30,14)</f>
        <v>420</v>
      </c>
      <c r="Y30" s="8" t="n">
        <f aca="false">U30/12</f>
        <v>30</v>
      </c>
    </row>
    <row r="31" customFormat="false" ht="15" hidden="false" customHeight="false" outlineLevel="0" collapsed="false">
      <c r="A31" s="63" t="s">
        <v>714</v>
      </c>
      <c r="B31" s="5"/>
      <c r="C31" s="5"/>
      <c r="D31" s="88"/>
      <c r="E31" s="104"/>
      <c r="F31" s="342"/>
      <c r="G31" s="342"/>
      <c r="H31" s="342"/>
      <c r="I31" s="345" t="n">
        <v>360</v>
      </c>
      <c r="J31" s="342"/>
      <c r="K31" s="342"/>
      <c r="L31" s="342"/>
      <c r="M31" s="342"/>
      <c r="N31" s="342"/>
      <c r="O31" s="342"/>
      <c r="P31" s="342"/>
      <c r="Q31" s="342"/>
      <c r="R31" s="342"/>
      <c r="S31" s="342"/>
      <c r="T31" s="342"/>
      <c r="U31" s="4" t="n">
        <f aca="false">SUM(I31:T31)</f>
        <v>360</v>
      </c>
      <c r="W31" s="30" t="n">
        <f aca="false" t="array" ref="W31:W31">MMULT(Y31,11)</f>
        <v>330</v>
      </c>
      <c r="X31" s="340" t="n">
        <f aca="false" t="array" ref="X31:X31">MMULT(Y31,14)</f>
        <v>420</v>
      </c>
      <c r="Y31" s="8" t="n">
        <f aca="false">U31/12</f>
        <v>30</v>
      </c>
    </row>
    <row r="32" customFormat="false" ht="15" hidden="false" customHeight="false" outlineLevel="0" collapsed="false">
      <c r="A32" s="63" t="s">
        <v>5319</v>
      </c>
      <c r="B32" s="5"/>
      <c r="C32" s="5"/>
      <c r="D32" s="87"/>
      <c r="E32" s="104"/>
      <c r="F32" s="342"/>
      <c r="G32" s="342"/>
      <c r="H32" s="342"/>
      <c r="I32" s="345" t="n">
        <v>360</v>
      </c>
      <c r="J32" s="342"/>
      <c r="K32" s="342"/>
      <c r="L32" s="342"/>
      <c r="M32" s="342"/>
      <c r="N32" s="342"/>
      <c r="O32" s="342"/>
      <c r="P32" s="342"/>
      <c r="Q32" s="342"/>
      <c r="R32" s="342"/>
      <c r="S32" s="342"/>
      <c r="T32" s="342"/>
      <c r="U32" s="4" t="n">
        <f aca="false">SUM(I32:T32)</f>
        <v>360</v>
      </c>
      <c r="W32" s="30" t="n">
        <f aca="false" t="array" ref="W32:W32">MMULT(Y32,11)</f>
        <v>330</v>
      </c>
      <c r="X32" s="340" t="n">
        <f aca="false" t="array" ref="X32:X32">MMULT(Y32,14)</f>
        <v>420</v>
      </c>
      <c r="Y32" s="8" t="n">
        <f aca="false">U32/12</f>
        <v>30</v>
      </c>
    </row>
    <row r="33" customFormat="false" ht="15" hidden="false" customHeight="false" outlineLevel="0" collapsed="false">
      <c r="A33" s="63" t="s">
        <v>5320</v>
      </c>
      <c r="B33" s="5"/>
      <c r="C33" s="5"/>
      <c r="D33" s="84"/>
      <c r="E33" s="104"/>
      <c r="F33" s="342"/>
      <c r="G33" s="342"/>
      <c r="H33" s="342"/>
      <c r="I33" s="345" t="n">
        <v>360</v>
      </c>
      <c r="J33" s="342"/>
      <c r="K33" s="342"/>
      <c r="L33" s="342"/>
      <c r="M33" s="342"/>
      <c r="N33" s="342"/>
      <c r="O33" s="342"/>
      <c r="P33" s="342"/>
      <c r="Q33" s="342"/>
      <c r="R33" s="342"/>
      <c r="S33" s="342"/>
      <c r="T33" s="342"/>
      <c r="U33" s="4" t="n">
        <f aca="false">SUM(I33:T33)</f>
        <v>360</v>
      </c>
      <c r="W33" s="30" t="n">
        <f aca="false" t="array" ref="W33:W33">MMULT(Y33,11)</f>
        <v>330</v>
      </c>
      <c r="X33" s="340" t="n">
        <f aca="false" t="array" ref="X33:X33">MMULT(Y33,14)</f>
        <v>420</v>
      </c>
      <c r="Y33" s="8" t="n">
        <f aca="false">U33/12</f>
        <v>30</v>
      </c>
    </row>
    <row r="34" customFormat="false" ht="15" hidden="false" customHeight="false" outlineLevel="0" collapsed="false">
      <c r="A34" s="63" t="s">
        <v>5320</v>
      </c>
      <c r="B34" s="5"/>
      <c r="C34" s="5"/>
      <c r="D34" s="33"/>
      <c r="E34" s="104"/>
      <c r="F34" s="342"/>
      <c r="G34" s="342"/>
      <c r="H34" s="342"/>
      <c r="I34" s="345" t="n">
        <v>360</v>
      </c>
      <c r="J34" s="342"/>
      <c r="K34" s="342"/>
      <c r="L34" s="342"/>
      <c r="M34" s="342"/>
      <c r="N34" s="342"/>
      <c r="O34" s="342"/>
      <c r="P34" s="342"/>
      <c r="Q34" s="342"/>
      <c r="R34" s="342"/>
      <c r="S34" s="342"/>
      <c r="T34" s="342"/>
      <c r="U34" s="4" t="n">
        <f aca="false">SUM(I34:T34)</f>
        <v>360</v>
      </c>
      <c r="W34" s="30" t="n">
        <f aca="false" t="array" ref="W34:W34">MMULT(Y34,11)</f>
        <v>330</v>
      </c>
      <c r="X34" s="340" t="n">
        <f aca="false" t="array" ref="X34:X34">MMULT(Y34,14)</f>
        <v>420</v>
      </c>
      <c r="Y34" s="8" t="n">
        <f aca="false">U34/12</f>
        <v>30</v>
      </c>
    </row>
    <row r="35" customFormat="false" ht="15" hidden="false" customHeight="false" outlineLevel="0" collapsed="false">
      <c r="A35" s="63" t="s">
        <v>5320</v>
      </c>
      <c r="B35" s="5"/>
      <c r="C35" s="5"/>
      <c r="D35" s="84"/>
      <c r="E35" s="104"/>
      <c r="F35" s="342"/>
      <c r="G35" s="342"/>
      <c r="H35" s="342"/>
      <c r="I35" s="342"/>
      <c r="J35" s="342"/>
      <c r="K35" s="342" t="n">
        <v>360</v>
      </c>
      <c r="L35" s="342"/>
      <c r="M35" s="342"/>
      <c r="N35" s="342"/>
      <c r="O35" s="342"/>
      <c r="P35" s="342"/>
      <c r="Q35" s="342"/>
      <c r="R35" s="342"/>
      <c r="S35" s="342"/>
      <c r="T35" s="342"/>
      <c r="U35" s="4" t="n">
        <f aca="false">SUM(I35:T35)</f>
        <v>360</v>
      </c>
      <c r="W35" s="30" t="n">
        <f aca="false" t="array" ref="W35:W35">MMULT(Y35,11)</f>
        <v>330</v>
      </c>
      <c r="X35" s="340" t="n">
        <f aca="false" t="array" ref="X35:X35">MMULT(Y35,14)</f>
        <v>420</v>
      </c>
      <c r="Y35" s="8" t="n">
        <f aca="false">U35/12</f>
        <v>30</v>
      </c>
    </row>
    <row r="36" customFormat="false" ht="13.8" hidden="false" customHeight="false" outlineLevel="0" collapsed="false">
      <c r="A36" s="63" t="s">
        <v>701</v>
      </c>
      <c r="B36" s="5"/>
      <c r="C36" s="5"/>
      <c r="D36" s="343" t="s">
        <v>702</v>
      </c>
      <c r="E36" s="103"/>
      <c r="F36" s="342"/>
      <c r="G36" s="342"/>
      <c r="H36" s="342"/>
      <c r="I36" s="342"/>
      <c r="J36" s="345" t="n">
        <v>360</v>
      </c>
      <c r="K36" s="342"/>
      <c r="L36" s="342"/>
      <c r="M36" s="342"/>
      <c r="N36" s="342"/>
      <c r="O36" s="342"/>
      <c r="P36" s="342"/>
      <c r="Q36" s="342"/>
      <c r="R36" s="342"/>
      <c r="S36" s="342"/>
      <c r="T36" s="342"/>
      <c r="U36" s="4" t="n">
        <f aca="false">SUM(I36:T36)</f>
        <v>360</v>
      </c>
      <c r="W36" s="30" t="n">
        <f aca="false" t="array" ref="W36:W36">MMULT(Y36,11)</f>
        <v>330</v>
      </c>
      <c r="X36" s="340" t="n">
        <f aca="false" t="array" ref="X36:X36">MMULT(Y36,14)</f>
        <v>420</v>
      </c>
      <c r="Y36" s="8" t="n">
        <f aca="false">U36/12</f>
        <v>30</v>
      </c>
    </row>
    <row r="37" customFormat="false" ht="15" hidden="false" customHeight="false" outlineLevel="0" collapsed="false">
      <c r="A37" s="63" t="s">
        <v>667</v>
      </c>
      <c r="B37" s="5"/>
      <c r="C37" s="5"/>
      <c r="D37" s="33"/>
      <c r="E37" s="104"/>
      <c r="F37" s="342"/>
      <c r="G37" s="342"/>
      <c r="H37" s="342"/>
      <c r="I37" s="342"/>
      <c r="J37" s="342"/>
      <c r="K37" s="342"/>
      <c r="L37" s="342"/>
      <c r="M37" s="342"/>
      <c r="N37" s="342"/>
      <c r="O37" s="342"/>
      <c r="P37" s="342" t="n">
        <v>360</v>
      </c>
      <c r="Q37" s="342"/>
      <c r="R37" s="342"/>
      <c r="S37" s="342"/>
      <c r="T37" s="342"/>
      <c r="U37" s="4" t="n">
        <f aca="false">SUM(I37:T37)</f>
        <v>360</v>
      </c>
      <c r="W37" s="30" t="n">
        <f aca="false" t="array" ref="W37:W37">MMULT(Y37,11)</f>
        <v>330</v>
      </c>
      <c r="X37" s="340" t="n">
        <f aca="false" t="array" ref="X37:X37">MMULT(Y37,14)</f>
        <v>420</v>
      </c>
      <c r="Y37" s="8" t="n">
        <f aca="false">U37/12</f>
        <v>30</v>
      </c>
    </row>
    <row r="38" customFormat="false" ht="15" hidden="false" customHeight="false" outlineLevel="0" collapsed="false">
      <c r="A38" s="63" t="s">
        <v>667</v>
      </c>
      <c r="B38" s="5"/>
      <c r="C38" s="5"/>
      <c r="D38" s="90"/>
      <c r="E38" s="103"/>
      <c r="F38" s="342"/>
      <c r="G38" s="342"/>
      <c r="H38" s="342"/>
      <c r="I38" s="342"/>
      <c r="J38" s="342"/>
      <c r="K38" s="342"/>
      <c r="L38" s="342"/>
      <c r="M38" s="342"/>
      <c r="N38" s="342"/>
      <c r="O38" s="342"/>
      <c r="P38" s="342"/>
      <c r="Q38" s="342"/>
      <c r="R38" s="342" t="n">
        <v>360</v>
      </c>
      <c r="S38" s="342"/>
      <c r="T38" s="342"/>
      <c r="U38" s="4" t="n">
        <f aca="false">SUM(I38:T38)</f>
        <v>360</v>
      </c>
      <c r="W38" s="30" t="n">
        <f aca="false" t="array" ref="W38:W38">MMULT(Y38,11)</f>
        <v>330</v>
      </c>
      <c r="X38" s="340" t="n">
        <f aca="false" t="array" ref="X38:X38">MMULT(Y38,14)</f>
        <v>420</v>
      </c>
      <c r="Y38" s="8" t="n">
        <f aca="false">U38/12</f>
        <v>30</v>
      </c>
    </row>
    <row r="39" customFormat="false" ht="15" hidden="false" customHeight="false" outlineLevel="0" collapsed="false">
      <c r="A39" s="63" t="s">
        <v>1234</v>
      </c>
      <c r="B39" s="5"/>
      <c r="C39" s="5"/>
      <c r="D39" s="27"/>
      <c r="F39" s="342"/>
      <c r="G39" s="342"/>
      <c r="H39" s="342"/>
      <c r="I39" s="342"/>
      <c r="J39" s="342"/>
      <c r="K39" s="342"/>
      <c r="L39" s="342"/>
      <c r="M39" s="344" t="n">
        <v>345</v>
      </c>
      <c r="N39" s="342"/>
      <c r="O39" s="342"/>
      <c r="P39" s="342"/>
      <c r="Q39" s="342"/>
      <c r="R39" s="342"/>
      <c r="S39" s="342"/>
      <c r="T39" s="342"/>
      <c r="U39" s="4" t="n">
        <f aca="false">SUM(I39:T39)</f>
        <v>345</v>
      </c>
      <c r="V39" s="3"/>
      <c r="W39" s="30" t="n">
        <f aca="false" t="array" ref="W39:W39">MMULT(Y39,11)</f>
        <v>316.25</v>
      </c>
      <c r="X39" s="340" t="n">
        <f aca="false" t="array" ref="X39:X39">MMULT(Y39,14)</f>
        <v>402.5</v>
      </c>
      <c r="Y39" s="8" t="n">
        <f aca="false">U39/12</f>
        <v>28.75</v>
      </c>
    </row>
    <row r="40" customFormat="false" ht="13.8" hidden="false" customHeight="false" outlineLevel="0" collapsed="false">
      <c r="A40" s="63" t="s">
        <v>709</v>
      </c>
      <c r="B40" s="0" t="s">
        <v>36</v>
      </c>
      <c r="D40" s="0" t="s">
        <v>710</v>
      </c>
      <c r="E40" s="0"/>
      <c r="F40" s="106"/>
      <c r="G40" s="106"/>
      <c r="H40" s="106"/>
      <c r="I40" s="106"/>
      <c r="J40" s="106"/>
      <c r="K40" s="106"/>
      <c r="L40" s="106"/>
      <c r="M40" s="106"/>
      <c r="N40" s="106"/>
      <c r="O40" s="106"/>
      <c r="P40" s="106"/>
      <c r="Q40" s="106" t="n">
        <v>270</v>
      </c>
      <c r="R40" s="106"/>
      <c r="S40" s="106"/>
      <c r="T40" s="342"/>
      <c r="U40" s="4" t="n">
        <f aca="false">SUM(I40:T40)</f>
        <v>270</v>
      </c>
      <c r="W40" s="30" t="n">
        <f aca="false" t="array" ref="W40:W40">MMULT(Y40,11)</f>
        <v>247.5</v>
      </c>
      <c r="X40" s="340" t="n">
        <f aca="false" t="array" ref="X40:X40">MMULT(Y40,14)</f>
        <v>315</v>
      </c>
      <c r="Y40" s="8" t="n">
        <f aca="false">U40/12</f>
        <v>22.5</v>
      </c>
    </row>
    <row r="41" customFormat="false" ht="15" hidden="false" customHeight="false" outlineLevel="0" collapsed="false">
      <c r="A41" s="63" t="s">
        <v>5321</v>
      </c>
      <c r="B41" s="5"/>
      <c r="C41" s="5"/>
      <c r="D41" s="33"/>
      <c r="E41" s="103"/>
      <c r="F41" s="342"/>
      <c r="G41" s="342"/>
      <c r="H41" s="342"/>
      <c r="I41" s="342"/>
      <c r="J41" s="342"/>
      <c r="K41" s="342"/>
      <c r="L41" s="342" t="n">
        <v>270</v>
      </c>
      <c r="M41" s="342"/>
      <c r="N41" s="342"/>
      <c r="O41" s="342"/>
      <c r="P41" s="342"/>
      <c r="Q41" s="342"/>
      <c r="R41" s="342"/>
      <c r="S41" s="342"/>
      <c r="T41" s="342"/>
      <c r="U41" s="4" t="n">
        <f aca="false">SUM(I41:T41)</f>
        <v>270</v>
      </c>
      <c r="W41" s="30" t="n">
        <f aca="false" t="array" ref="W41:W41">MMULT(Y41,11)</f>
        <v>247.5</v>
      </c>
      <c r="X41" s="340" t="n">
        <f aca="false" t="array" ref="X41:X41">MMULT(Y41,14)</f>
        <v>315</v>
      </c>
      <c r="Y41" s="8" t="n">
        <f aca="false">U41/12</f>
        <v>22.5</v>
      </c>
    </row>
    <row r="42" customFormat="false" ht="15" hidden="false" customHeight="false" outlineLevel="0" collapsed="false">
      <c r="A42" s="63" t="s">
        <v>665</v>
      </c>
      <c r="B42" s="5"/>
      <c r="C42" s="5"/>
      <c r="D42" s="84"/>
      <c r="E42" s="104"/>
      <c r="F42" s="342"/>
      <c r="G42" s="342"/>
      <c r="H42" s="342"/>
      <c r="I42" s="342"/>
      <c r="J42" s="342"/>
      <c r="K42" s="342" t="n">
        <v>270</v>
      </c>
      <c r="L42" s="342"/>
      <c r="M42" s="342"/>
      <c r="N42" s="342"/>
      <c r="O42" s="342"/>
      <c r="P42" s="342"/>
      <c r="Q42" s="342"/>
      <c r="R42" s="342"/>
      <c r="S42" s="342"/>
      <c r="T42" s="342"/>
      <c r="U42" s="4" t="n">
        <f aca="false">SUM(I42:T42)</f>
        <v>270</v>
      </c>
      <c r="W42" s="30" t="n">
        <f aca="false" t="array" ref="W42:W42">MMULT(Y42,11)</f>
        <v>247.5</v>
      </c>
      <c r="X42" s="340" t="n">
        <f aca="false" t="array" ref="X42:X42">MMULT(Y42,14)</f>
        <v>315</v>
      </c>
      <c r="Y42" s="8" t="n">
        <f aca="false">U42/12</f>
        <v>22.5</v>
      </c>
    </row>
    <row r="43" customFormat="false" ht="15" hidden="false" customHeight="false" outlineLevel="0" collapsed="false">
      <c r="A43" s="63" t="s">
        <v>673</v>
      </c>
      <c r="B43" s="5"/>
      <c r="C43" s="5"/>
      <c r="D43" s="27"/>
      <c r="E43" s="104"/>
      <c r="F43" s="342"/>
      <c r="G43" s="342"/>
      <c r="H43" s="342"/>
      <c r="I43" s="342"/>
      <c r="J43" s="342"/>
      <c r="K43" s="342"/>
      <c r="L43" s="342"/>
      <c r="M43" s="342"/>
      <c r="N43" s="342"/>
      <c r="O43" s="342"/>
      <c r="P43" s="342" t="n">
        <v>270</v>
      </c>
      <c r="Q43" s="342"/>
      <c r="R43" s="342"/>
      <c r="S43" s="342"/>
      <c r="T43" s="342"/>
      <c r="U43" s="4" t="n">
        <f aca="false">SUM(I43:T43)</f>
        <v>270</v>
      </c>
      <c r="W43" s="30" t="n">
        <f aca="false" t="array" ref="W43:W43">MMULT(Y43,11)</f>
        <v>247.5</v>
      </c>
      <c r="X43" s="340" t="n">
        <f aca="false" t="array" ref="X43:X43">MMULT(Y43,14)</f>
        <v>315</v>
      </c>
      <c r="Y43" s="8" t="n">
        <f aca="false">U43/12</f>
        <v>22.5</v>
      </c>
    </row>
    <row r="44" customFormat="false" ht="15" hidden="false" customHeight="false" outlineLevel="0" collapsed="false">
      <c r="A44" s="63" t="s">
        <v>5322</v>
      </c>
      <c r="B44" s="5"/>
      <c r="C44" s="5"/>
      <c r="D44" s="33"/>
      <c r="E44" s="104"/>
      <c r="F44" s="342"/>
      <c r="G44" s="342"/>
      <c r="H44" s="342"/>
      <c r="I44" s="342"/>
      <c r="J44" s="342"/>
      <c r="K44" s="342"/>
      <c r="L44" s="342"/>
      <c r="M44" s="342"/>
      <c r="N44" s="342"/>
      <c r="O44" s="342"/>
      <c r="P44" s="342"/>
      <c r="Q44" s="342"/>
      <c r="R44" s="342"/>
      <c r="S44" s="342" t="n">
        <v>270</v>
      </c>
      <c r="T44" s="342"/>
      <c r="U44" s="4" t="n">
        <f aca="false">SUM(I44:T44)</f>
        <v>270</v>
      </c>
      <c r="W44" s="30" t="n">
        <f aca="false" t="array" ref="W44:W44">MMULT(Y44,11)</f>
        <v>247.5</v>
      </c>
      <c r="X44" s="340" t="n">
        <f aca="false" t="array" ref="X44:X44">MMULT(Y44,14)</f>
        <v>315</v>
      </c>
      <c r="Y44" s="8" t="n">
        <f aca="false">U44/12</f>
        <v>22.5</v>
      </c>
    </row>
    <row r="45" customFormat="false" ht="15" hidden="false" customHeight="false" outlineLevel="0" collapsed="false">
      <c r="A45" s="63" t="s">
        <v>5323</v>
      </c>
      <c r="B45" s="5"/>
      <c r="C45" s="5"/>
      <c r="D45" s="27"/>
      <c r="E45" s="104"/>
      <c r="F45" s="342"/>
      <c r="G45" s="342"/>
      <c r="H45" s="342"/>
      <c r="I45" s="342"/>
      <c r="J45" s="342"/>
      <c r="K45" s="342"/>
      <c r="L45" s="342"/>
      <c r="M45" s="342"/>
      <c r="N45" s="342"/>
      <c r="O45" s="344" t="n">
        <v>180</v>
      </c>
      <c r="P45" s="342"/>
      <c r="Q45" s="342"/>
      <c r="R45" s="342"/>
      <c r="S45" s="342"/>
      <c r="T45" s="342"/>
      <c r="U45" s="4" t="n">
        <f aca="false">SUM(I45:T45)</f>
        <v>180</v>
      </c>
      <c r="W45" s="30" t="n">
        <f aca="false" t="array" ref="W45:W45">MMULT(Y45,11)</f>
        <v>165</v>
      </c>
      <c r="X45" s="340" t="n">
        <f aca="false" t="array" ref="X45:X45">MMULT(Y45,14)</f>
        <v>210</v>
      </c>
      <c r="Y45" s="8" t="n">
        <f aca="false">U45/12</f>
        <v>15</v>
      </c>
    </row>
    <row r="46" customFormat="false" ht="15" hidden="false" customHeight="false" outlineLevel="0" collapsed="false">
      <c r="A46" s="63" t="s">
        <v>679</v>
      </c>
      <c r="B46" s="5"/>
      <c r="C46" s="5"/>
      <c r="D46" s="33"/>
      <c r="E46" s="103"/>
      <c r="F46" s="342"/>
      <c r="G46" s="342"/>
      <c r="H46" s="342"/>
      <c r="I46" s="342"/>
      <c r="J46" s="342"/>
      <c r="K46" s="342"/>
      <c r="L46" s="342"/>
      <c r="M46" s="342"/>
      <c r="N46" s="342" t="n">
        <v>180</v>
      </c>
      <c r="O46" s="342"/>
      <c r="P46" s="342"/>
      <c r="Q46" s="342"/>
      <c r="R46" s="342"/>
      <c r="S46" s="342"/>
      <c r="T46" s="342"/>
      <c r="U46" s="4" t="n">
        <f aca="false">SUM(I46:T46)</f>
        <v>180</v>
      </c>
      <c r="W46" s="30" t="n">
        <f aca="false" t="array" ref="W46:W46">MMULT(Y46,11)</f>
        <v>165</v>
      </c>
      <c r="X46" s="340" t="n">
        <f aca="false" t="array" ref="X46:X46">MMULT(Y46,14)</f>
        <v>210</v>
      </c>
      <c r="Y46" s="8" t="n">
        <f aca="false">U46/12</f>
        <v>15</v>
      </c>
    </row>
    <row r="47" customFormat="false" ht="15" hidden="false" customHeight="false" outlineLevel="0" collapsed="false">
      <c r="A47" s="63" t="s">
        <v>704</v>
      </c>
      <c r="B47" s="5"/>
      <c r="C47" s="5"/>
      <c r="D47" s="27"/>
      <c r="E47" s="104"/>
      <c r="F47" s="342"/>
      <c r="G47" s="342"/>
      <c r="H47" s="342"/>
      <c r="I47" s="342"/>
      <c r="J47" s="342"/>
      <c r="K47" s="342"/>
      <c r="L47" s="342" t="n">
        <v>180</v>
      </c>
      <c r="M47" s="342"/>
      <c r="N47" s="342"/>
      <c r="O47" s="342"/>
      <c r="P47" s="342"/>
      <c r="Q47" s="342"/>
      <c r="R47" s="342"/>
      <c r="S47" s="342"/>
      <c r="T47" s="342"/>
      <c r="U47" s="4" t="n">
        <f aca="false">SUM(I47:T47)</f>
        <v>180</v>
      </c>
      <c r="W47" s="30" t="n">
        <f aca="false" t="array" ref="W47:W47">MMULT(Y47,11)</f>
        <v>165</v>
      </c>
      <c r="X47" s="340" t="n">
        <f aca="false" t="array" ref="X47:X47">MMULT(Y47,14)</f>
        <v>210</v>
      </c>
      <c r="Y47" s="8" t="n">
        <f aca="false">U47/12</f>
        <v>15</v>
      </c>
    </row>
    <row r="48" customFormat="false" ht="13.8" hidden="false" customHeight="false" outlineLevel="0" collapsed="false">
      <c r="A48" s="63" t="s">
        <v>677</v>
      </c>
      <c r="B48" s="5"/>
      <c r="C48" s="5"/>
      <c r="D48" s="343" t="s">
        <v>678</v>
      </c>
      <c r="E48" s="104"/>
      <c r="F48" s="342"/>
      <c r="G48" s="342"/>
      <c r="H48" s="342"/>
      <c r="I48" s="134" t="n">
        <v>180</v>
      </c>
      <c r="J48" s="342"/>
      <c r="K48" s="342"/>
      <c r="L48" s="342"/>
      <c r="M48" s="342"/>
      <c r="N48" s="342"/>
      <c r="O48" s="342"/>
      <c r="P48" s="342"/>
      <c r="Q48" s="342"/>
      <c r="R48" s="342"/>
      <c r="S48" s="342"/>
      <c r="T48" s="342"/>
      <c r="U48" s="4" t="n">
        <f aca="false">SUM(I48:T48)</f>
        <v>180</v>
      </c>
      <c r="W48" s="30" t="n">
        <f aca="false" t="array" ref="W48:W48">MMULT(Y48,11)</f>
        <v>165</v>
      </c>
      <c r="X48" s="340" t="n">
        <f aca="false" t="array" ref="X48:X48">MMULT(Y48,14)</f>
        <v>210</v>
      </c>
      <c r="Y48" s="8" t="n">
        <f aca="false">U48/12</f>
        <v>15</v>
      </c>
    </row>
    <row r="49" customFormat="false" ht="13.8" hidden="false" customHeight="false" outlineLevel="0" collapsed="false">
      <c r="A49" s="63" t="s">
        <v>719</v>
      </c>
      <c r="B49" s="5"/>
      <c r="C49" s="5"/>
      <c r="D49" s="343" t="s">
        <v>702</v>
      </c>
      <c r="E49" s="104"/>
      <c r="F49" s="342"/>
      <c r="G49" s="342"/>
      <c r="H49" s="342"/>
      <c r="I49" s="134"/>
      <c r="J49" s="345" t="n">
        <v>180</v>
      </c>
      <c r="K49" s="342"/>
      <c r="L49" s="342"/>
      <c r="M49" s="342"/>
      <c r="N49" s="342"/>
      <c r="O49" s="342"/>
      <c r="P49" s="342"/>
      <c r="Q49" s="342"/>
      <c r="R49" s="342"/>
      <c r="S49" s="342"/>
      <c r="T49" s="342"/>
      <c r="U49" s="4" t="n">
        <f aca="false">SUM(I49:T49)</f>
        <v>180</v>
      </c>
      <c r="W49" s="30" t="n">
        <f aca="false" t="array" ref="W49:W49">MMULT(Y49,11)</f>
        <v>165</v>
      </c>
      <c r="X49" s="340" t="n">
        <f aca="false" t="array" ref="X49:X49">MMULT(Y49,14)</f>
        <v>210</v>
      </c>
      <c r="Y49" s="8" t="n">
        <f aca="false">U49/12</f>
        <v>15</v>
      </c>
    </row>
    <row r="50" customFormat="false" ht="13.8" hidden="false" customHeight="false" outlineLevel="0" collapsed="false">
      <c r="A50" s="63" t="s">
        <v>665</v>
      </c>
      <c r="B50" s="0" t="s">
        <v>36</v>
      </c>
      <c r="C50" s="0" t="s">
        <v>36</v>
      </c>
      <c r="D50" s="343" t="s">
        <v>666</v>
      </c>
      <c r="E50" s="123"/>
      <c r="F50" s="342"/>
      <c r="G50" s="342"/>
      <c r="H50" s="342"/>
      <c r="I50" s="134" t="n">
        <v>180</v>
      </c>
      <c r="J50" s="345"/>
      <c r="K50" s="342"/>
      <c r="L50" s="342"/>
      <c r="M50" s="342"/>
      <c r="N50" s="342"/>
      <c r="O50" s="342"/>
      <c r="P50" s="342"/>
      <c r="Q50" s="342"/>
      <c r="R50" s="342"/>
      <c r="S50" s="342"/>
      <c r="T50" s="342"/>
      <c r="U50" s="4" t="n">
        <f aca="false">SUM(I50:T50)</f>
        <v>180</v>
      </c>
      <c r="W50" s="30" t="n">
        <f aca="false" t="array" ref="W50:W50">MMULT(Y50,11)</f>
        <v>165</v>
      </c>
      <c r="X50" s="340" t="n">
        <f aca="false" t="array" ref="X50:X50">MMULT(Y50,14)</f>
        <v>210</v>
      </c>
      <c r="Y50" s="8" t="n">
        <f aca="false">U50/12</f>
        <v>15</v>
      </c>
    </row>
    <row r="51" customFormat="false" ht="15" hidden="false" customHeight="false" outlineLevel="0" collapsed="false">
      <c r="A51" s="63" t="s">
        <v>665</v>
      </c>
      <c r="B51" s="5"/>
      <c r="C51" s="5"/>
      <c r="D51" s="27"/>
      <c r="E51" s="104"/>
      <c r="F51" s="342"/>
      <c r="G51" s="342"/>
      <c r="H51" s="342"/>
      <c r="I51" s="342"/>
      <c r="J51" s="342"/>
      <c r="K51" s="342" t="n">
        <v>180</v>
      </c>
      <c r="L51" s="342"/>
      <c r="M51" s="342"/>
      <c r="N51" s="342"/>
      <c r="O51" s="342"/>
      <c r="P51" s="342"/>
      <c r="Q51" s="342"/>
      <c r="R51" s="342"/>
      <c r="S51" s="342"/>
      <c r="T51" s="342"/>
      <c r="U51" s="4" t="n">
        <f aca="false">SUM(I51:T51)</f>
        <v>180</v>
      </c>
      <c r="W51" s="30" t="n">
        <f aca="false" t="array" ref="W51:W51">MMULT(Y51,11)</f>
        <v>165</v>
      </c>
      <c r="X51" s="340" t="n">
        <f aca="false" t="array" ref="X51:X51">MMULT(Y51,14)</f>
        <v>210</v>
      </c>
      <c r="Y51" s="8" t="n">
        <f aca="false">U51/12</f>
        <v>15</v>
      </c>
    </row>
    <row r="52" customFormat="false" ht="13.8" hidden="false" customHeight="false" outlineLevel="0" collapsed="false">
      <c r="A52" s="63" t="s">
        <v>686</v>
      </c>
      <c r="B52" s="5"/>
      <c r="C52" s="5"/>
      <c r="D52" s="343" t="s">
        <v>687</v>
      </c>
      <c r="E52" s="104"/>
      <c r="F52" s="342"/>
      <c r="G52" s="342"/>
      <c r="H52" s="342"/>
      <c r="I52" s="134" t="n">
        <v>180</v>
      </c>
      <c r="J52" s="345"/>
      <c r="K52" s="342"/>
      <c r="L52" s="342"/>
      <c r="M52" s="342"/>
      <c r="N52" s="342"/>
      <c r="O52" s="342"/>
      <c r="P52" s="342"/>
      <c r="Q52" s="342"/>
      <c r="R52" s="342"/>
      <c r="S52" s="342"/>
      <c r="T52" s="342"/>
      <c r="U52" s="4" t="n">
        <f aca="false">SUM(I52:T52)</f>
        <v>180</v>
      </c>
      <c r="W52" s="30" t="n">
        <f aca="false" t="array" ref="W52:W52">MMULT(Y52,11)</f>
        <v>165</v>
      </c>
      <c r="X52" s="340" t="n">
        <f aca="false" t="array" ref="X52:X52">MMULT(Y52,14)</f>
        <v>210</v>
      </c>
      <c r="Y52" s="8" t="n">
        <f aca="false">U52/12</f>
        <v>15</v>
      </c>
    </row>
    <row r="53" customFormat="false" ht="15" hidden="false" customHeight="false" outlineLevel="0" collapsed="false">
      <c r="A53" s="63" t="s">
        <v>5324</v>
      </c>
      <c r="B53" s="5"/>
      <c r="C53" s="5"/>
      <c r="D53" s="27"/>
      <c r="E53" s="104"/>
      <c r="F53" s="342"/>
      <c r="G53" s="342"/>
      <c r="H53" s="342"/>
      <c r="I53" s="342"/>
      <c r="J53" s="342"/>
      <c r="K53" s="342"/>
      <c r="L53" s="342"/>
      <c r="M53" s="342"/>
      <c r="N53" s="342"/>
      <c r="O53" s="344" t="n">
        <v>180</v>
      </c>
      <c r="P53" s="342"/>
      <c r="Q53" s="342"/>
      <c r="R53" s="342"/>
      <c r="S53" s="342"/>
      <c r="T53" s="342"/>
      <c r="U53" s="4" t="n">
        <f aca="false">SUM(I53:T53)</f>
        <v>180</v>
      </c>
      <c r="W53" s="30" t="n">
        <f aca="false" t="array" ref="W53:W53">MMULT(Y53,11)</f>
        <v>165</v>
      </c>
      <c r="X53" s="340" t="n">
        <f aca="false" t="array" ref="X53:X53">MMULT(Y53,14)</f>
        <v>210</v>
      </c>
      <c r="Y53" s="8" t="n">
        <f aca="false">U53/12</f>
        <v>15</v>
      </c>
    </row>
    <row r="54" customFormat="false" ht="15" hidden="false" customHeight="false" outlineLevel="0" collapsed="false">
      <c r="A54" s="63" t="s">
        <v>5324</v>
      </c>
      <c r="B54" s="5"/>
      <c r="C54" s="5"/>
      <c r="D54" s="27"/>
      <c r="E54" s="104"/>
      <c r="F54" s="342"/>
      <c r="G54" s="342"/>
      <c r="H54" s="342"/>
      <c r="I54" s="342"/>
      <c r="J54" s="342"/>
      <c r="K54" s="342"/>
      <c r="L54" s="342"/>
      <c r="M54" s="342"/>
      <c r="N54" s="342"/>
      <c r="O54" s="344" t="n">
        <v>180</v>
      </c>
      <c r="P54" s="342"/>
      <c r="Q54" s="342"/>
      <c r="R54" s="342"/>
      <c r="S54" s="342"/>
      <c r="T54" s="342"/>
      <c r="U54" s="4" t="n">
        <f aca="false">SUM(I54:T54)</f>
        <v>180</v>
      </c>
      <c r="W54" s="30" t="n">
        <f aca="false" t="array" ref="W54:W54">MMULT(Y54,11)</f>
        <v>165</v>
      </c>
      <c r="X54" s="340" t="n">
        <f aca="false" t="array" ref="X54:X54">MMULT(Y54,14)</f>
        <v>210</v>
      </c>
      <c r="Y54" s="8" t="n">
        <f aca="false">U54/12</f>
        <v>15</v>
      </c>
    </row>
    <row r="55" customFormat="false" ht="15" hidden="false" customHeight="false" outlineLevel="0" collapsed="false">
      <c r="A55" s="63" t="s">
        <v>667</v>
      </c>
      <c r="B55" s="5"/>
      <c r="C55" s="5"/>
      <c r="D55" s="84"/>
      <c r="E55" s="104"/>
      <c r="F55" s="342"/>
      <c r="G55" s="342"/>
      <c r="H55" s="342"/>
      <c r="I55" s="342"/>
      <c r="J55" s="342"/>
      <c r="K55" s="342"/>
      <c r="L55" s="342"/>
      <c r="M55" s="342"/>
      <c r="N55" s="342"/>
      <c r="O55" s="342"/>
      <c r="P55" s="342"/>
      <c r="Q55" s="342"/>
      <c r="R55" s="342" t="n">
        <v>180</v>
      </c>
      <c r="S55" s="342"/>
      <c r="T55" s="342"/>
      <c r="U55" s="4" t="n">
        <f aca="false">SUM(I55:T55)</f>
        <v>180</v>
      </c>
      <c r="W55" s="30" t="n">
        <f aca="false" t="array" ref="W55:W55">MMULT(Y55,11)</f>
        <v>165</v>
      </c>
      <c r="X55" s="340" t="n">
        <f aca="false" t="array" ref="X55:X55">MMULT(Y55,14)</f>
        <v>210</v>
      </c>
      <c r="Y55" s="8" t="n">
        <f aca="false">U55/12</f>
        <v>15</v>
      </c>
    </row>
    <row r="56" customFormat="false" ht="15" hidden="false" customHeight="false" outlineLevel="0" collapsed="false">
      <c r="A56" s="63" t="s">
        <v>688</v>
      </c>
      <c r="B56" s="5"/>
      <c r="C56" s="5"/>
      <c r="D56" s="27"/>
      <c r="F56" s="342"/>
      <c r="G56" s="342"/>
      <c r="H56" s="342"/>
      <c r="I56" s="342"/>
      <c r="J56" s="342"/>
      <c r="K56" s="342"/>
      <c r="L56" s="342"/>
      <c r="M56" s="342"/>
      <c r="N56" s="342"/>
      <c r="O56" s="342"/>
      <c r="P56" s="342"/>
      <c r="Q56" s="342"/>
      <c r="R56" s="342" t="n">
        <v>180</v>
      </c>
      <c r="S56" s="342"/>
      <c r="T56" s="342"/>
      <c r="U56" s="4" t="n">
        <f aca="false">SUM(I56:T56)</f>
        <v>180</v>
      </c>
      <c r="W56" s="30" t="n">
        <f aca="false" t="array" ref="W56:W56">MMULT(Y56,11)</f>
        <v>165</v>
      </c>
      <c r="X56" s="340" t="n">
        <f aca="false" t="array" ref="X56:X56">MMULT(Y56,14)</f>
        <v>210</v>
      </c>
      <c r="Y56" s="8" t="n">
        <f aca="false">U56/12</f>
        <v>15</v>
      </c>
    </row>
    <row r="57" customFormat="false" ht="15" hidden="false" customHeight="false" outlineLevel="0" collapsed="false">
      <c r="A57" s="63" t="s">
        <v>699</v>
      </c>
      <c r="B57" s="5"/>
      <c r="C57" s="5"/>
      <c r="D57" s="87"/>
      <c r="E57" s="104"/>
      <c r="F57" s="342"/>
      <c r="G57" s="342"/>
      <c r="H57" s="342"/>
      <c r="I57" s="342"/>
      <c r="J57" s="342"/>
      <c r="K57" s="342"/>
      <c r="L57" s="342"/>
      <c r="M57" s="342"/>
      <c r="N57" s="342"/>
      <c r="O57" s="342"/>
      <c r="P57" s="342" t="n">
        <v>100</v>
      </c>
      <c r="Q57" s="342"/>
      <c r="R57" s="342"/>
      <c r="S57" s="342"/>
      <c r="T57" s="342"/>
      <c r="U57" s="4" t="n">
        <f aca="false">SUM(I57:T57)</f>
        <v>100</v>
      </c>
      <c r="W57" s="30" t="n">
        <f aca="false" t="array" ref="W57:W57">MMULT(Y57,11)</f>
        <v>91.6666666666666</v>
      </c>
      <c r="X57" s="340" t="n">
        <f aca="false" t="array" ref="X57:X57">MMULT(Y57,14)</f>
        <v>116.666666666667</v>
      </c>
      <c r="Y57" s="8" t="n">
        <f aca="false">U57/12</f>
        <v>8.33333333333333</v>
      </c>
    </row>
    <row r="58" customFormat="false" ht="13.8" hidden="false" customHeight="false" outlineLevel="0" collapsed="false">
      <c r="A58" s="0" t="s">
        <v>690</v>
      </c>
      <c r="B58" s="0" t="s">
        <v>36</v>
      </c>
      <c r="D58" s="0" t="s">
        <v>691</v>
      </c>
      <c r="E58" s="0"/>
      <c r="F58" s="106"/>
      <c r="G58" s="106"/>
      <c r="H58" s="106"/>
      <c r="I58" s="106"/>
      <c r="J58" s="106"/>
      <c r="K58" s="106"/>
      <c r="L58" s="106"/>
      <c r="M58" s="106"/>
      <c r="N58" s="106"/>
      <c r="O58" s="106"/>
      <c r="P58" s="106"/>
      <c r="Q58" s="106" t="n">
        <v>100</v>
      </c>
      <c r="R58" s="106"/>
      <c r="S58" s="106"/>
      <c r="T58" s="342"/>
      <c r="U58" s="4" t="n">
        <f aca="false">SUM(I58:T58)</f>
        <v>100</v>
      </c>
      <c r="W58" s="30" t="n">
        <f aca="false" t="array" ref="W58:W58">MMULT(Y58,11)</f>
        <v>91.6666666666666</v>
      </c>
      <c r="X58" s="340" t="n">
        <f aca="false" t="array" ref="X58:X58">MMULT(Y58,14)</f>
        <v>116.666666666667</v>
      </c>
      <c r="Y58" s="8" t="n">
        <f aca="false">U58/12</f>
        <v>8.33333333333333</v>
      </c>
    </row>
    <row r="59" customFormat="false" ht="13.8" hidden="false" customHeight="false" outlineLevel="0" collapsed="false">
      <c r="A59" s="63" t="s">
        <v>680</v>
      </c>
      <c r="B59" s="5"/>
      <c r="C59" s="5"/>
      <c r="D59" s="343" t="s">
        <v>681</v>
      </c>
      <c r="E59" s="104"/>
      <c r="F59" s="342"/>
      <c r="G59" s="342"/>
      <c r="H59" s="342"/>
      <c r="I59" s="342"/>
      <c r="J59" s="345" t="n">
        <v>90</v>
      </c>
      <c r="K59" s="342"/>
      <c r="L59" s="342"/>
      <c r="M59" s="342"/>
      <c r="N59" s="342"/>
      <c r="O59" s="342"/>
      <c r="P59" s="342"/>
      <c r="Q59" s="342"/>
      <c r="R59" s="342"/>
      <c r="S59" s="342"/>
      <c r="T59" s="342"/>
      <c r="U59" s="4" t="n">
        <f aca="false">SUM(I59:T59)</f>
        <v>90</v>
      </c>
      <c r="W59" s="30" t="n">
        <f aca="false" t="array" ref="W59:W59">MMULT(Y59,11)</f>
        <v>82.5</v>
      </c>
      <c r="X59" s="340" t="n">
        <f aca="false" t="array" ref="X59:X59">MMULT(Y59,14)</f>
        <v>105</v>
      </c>
      <c r="Y59" s="8" t="n">
        <f aca="false">U59/12</f>
        <v>7.5</v>
      </c>
    </row>
    <row r="60" customFormat="false" ht="13.8" hidden="false" customHeight="false" outlineLevel="0" collapsed="false">
      <c r="A60" s="63" t="s">
        <v>712</v>
      </c>
      <c r="B60" s="0" t="s">
        <v>36</v>
      </c>
      <c r="C60" s="0" t="s">
        <v>36</v>
      </c>
      <c r="D60" s="343" t="s">
        <v>713</v>
      </c>
      <c r="E60" s="123"/>
      <c r="F60" s="342"/>
      <c r="G60" s="342"/>
      <c r="H60" s="342"/>
      <c r="I60" s="342"/>
      <c r="J60" s="345" t="n">
        <v>90</v>
      </c>
      <c r="K60" s="342"/>
      <c r="L60" s="342"/>
      <c r="M60" s="342"/>
      <c r="N60" s="342"/>
      <c r="O60" s="342"/>
      <c r="P60" s="342"/>
      <c r="Q60" s="342"/>
      <c r="R60" s="342"/>
      <c r="S60" s="342"/>
      <c r="T60" s="342"/>
      <c r="U60" s="4" t="n">
        <f aca="false">SUM(I60:T60)</f>
        <v>90</v>
      </c>
      <c r="W60" s="30" t="n">
        <f aca="false" t="array" ref="W60:W60">MMULT(Y60,11)</f>
        <v>82.5</v>
      </c>
      <c r="X60" s="340" t="n">
        <f aca="false" t="array" ref="X60:X60">MMULT(Y60,14)</f>
        <v>105</v>
      </c>
      <c r="Y60" s="8" t="n">
        <f aca="false">U60/12</f>
        <v>7.5</v>
      </c>
    </row>
    <row r="61" customFormat="false" ht="13.8" hidden="false" customHeight="false" outlineLevel="0" collapsed="false">
      <c r="A61" s="63" t="s">
        <v>707</v>
      </c>
      <c r="B61" s="5"/>
      <c r="C61" s="5"/>
      <c r="D61" s="343" t="s">
        <v>705</v>
      </c>
      <c r="E61" s="104"/>
      <c r="F61" s="342"/>
      <c r="G61" s="342"/>
      <c r="H61" s="342"/>
      <c r="I61" s="342"/>
      <c r="J61" s="345" t="n">
        <v>90</v>
      </c>
      <c r="K61" s="342"/>
      <c r="L61" s="342"/>
      <c r="M61" s="342"/>
      <c r="N61" s="342"/>
      <c r="O61" s="342"/>
      <c r="P61" s="342"/>
      <c r="Q61" s="342"/>
      <c r="R61" s="342"/>
      <c r="S61" s="342"/>
      <c r="T61" s="342"/>
      <c r="U61" s="4" t="n">
        <f aca="false">SUM(I61:T61)</f>
        <v>90</v>
      </c>
      <c r="W61" s="30" t="n">
        <f aca="false" t="array" ref="W61:W61">MMULT(Y61,11)</f>
        <v>82.5</v>
      </c>
      <c r="X61" s="340" t="n">
        <f aca="false" t="array" ref="X61:X61">MMULT(Y61,14)</f>
        <v>105</v>
      </c>
      <c r="Y61" s="8" t="n">
        <f aca="false">U61/12</f>
        <v>7.5</v>
      </c>
    </row>
    <row r="62" customFormat="false" ht="15" hidden="false" customHeight="false" outlineLevel="0" collapsed="false">
      <c r="A62" s="63" t="s">
        <v>5325</v>
      </c>
      <c r="B62" s="5"/>
      <c r="C62" s="5"/>
      <c r="D62" s="84"/>
      <c r="E62" s="103"/>
      <c r="F62" s="342"/>
      <c r="G62" s="342"/>
      <c r="H62" s="342"/>
      <c r="I62" s="106"/>
      <c r="J62" s="342"/>
      <c r="K62" s="342" t="n">
        <v>90</v>
      </c>
      <c r="L62" s="342"/>
      <c r="M62" s="342"/>
      <c r="N62" s="342"/>
      <c r="O62" s="342"/>
      <c r="P62" s="342"/>
      <c r="Q62" s="342"/>
      <c r="R62" s="342"/>
      <c r="S62" s="342"/>
      <c r="T62" s="342"/>
      <c r="U62" s="4" t="n">
        <f aca="false">SUM(I62:T62)</f>
        <v>90</v>
      </c>
      <c r="W62" s="30" t="n">
        <f aca="false" t="array" ref="W62:W62">MMULT(Y62,11)</f>
        <v>82.5</v>
      </c>
      <c r="X62" s="340" t="n">
        <f aca="false" t="array" ref="X62:X62">MMULT(Y62,14)</f>
        <v>105</v>
      </c>
      <c r="Y62" s="8" t="n">
        <f aca="false">U62/12</f>
        <v>7.5</v>
      </c>
    </row>
    <row r="63" customFormat="false" ht="15" hidden="false" customHeight="false" outlineLevel="0" collapsed="false">
      <c r="A63" s="63" t="s">
        <v>939</v>
      </c>
      <c r="B63" s="5"/>
      <c r="C63" s="5"/>
      <c r="D63" s="33"/>
      <c r="E63" s="104"/>
      <c r="F63" s="342"/>
      <c r="G63" s="342"/>
      <c r="H63" s="342"/>
      <c r="I63" s="106"/>
      <c r="J63" s="342"/>
      <c r="K63" s="342"/>
      <c r="L63" s="342"/>
      <c r="M63" s="342"/>
      <c r="N63" s="342"/>
      <c r="O63" s="342"/>
      <c r="P63" s="342"/>
      <c r="Q63" s="342"/>
      <c r="R63" s="342" t="n">
        <v>78</v>
      </c>
      <c r="S63" s="342"/>
      <c r="T63" s="342"/>
      <c r="U63" s="4" t="n">
        <f aca="false">SUM(I63:T63)</f>
        <v>78</v>
      </c>
      <c r="W63" s="30" t="n">
        <f aca="false" t="array" ref="W63:W63">MMULT(Y63,11)</f>
        <v>71.5</v>
      </c>
      <c r="X63" s="340" t="n">
        <f aca="false" t="array" ref="X63:X63">MMULT(Y63,14)</f>
        <v>91</v>
      </c>
      <c r="Y63" s="8" t="n">
        <f aca="false">U63/12</f>
        <v>6.5</v>
      </c>
    </row>
    <row r="64" customFormat="false" ht="13.8" hidden="false" customHeight="false" outlineLevel="0" collapsed="false">
      <c r="A64" s="63" t="s">
        <v>5326</v>
      </c>
      <c r="B64" s="5"/>
      <c r="C64" s="5"/>
      <c r="F64" s="342"/>
      <c r="G64" s="342"/>
      <c r="H64" s="342"/>
      <c r="I64" s="342"/>
      <c r="J64" s="342"/>
      <c r="K64" s="342"/>
      <c r="L64" s="342"/>
      <c r="M64" s="342"/>
      <c r="N64" s="342"/>
      <c r="O64" s="342"/>
      <c r="P64" s="342"/>
      <c r="Q64" s="344" t="n">
        <v>45</v>
      </c>
      <c r="R64" s="342"/>
      <c r="S64" s="342"/>
      <c r="T64" s="342"/>
      <c r="U64" s="4" t="n">
        <f aca="false">SUM(I64:T64)</f>
        <v>45</v>
      </c>
      <c r="W64" s="30" t="n">
        <f aca="false" t="array" ref="W64:W64">MMULT(Y64,11)</f>
        <v>41.25</v>
      </c>
      <c r="X64" s="340" t="n">
        <f aca="false" t="array" ref="X64:X64">MMULT(Y64,14)</f>
        <v>52.5</v>
      </c>
      <c r="Y64" s="8" t="n">
        <f aca="false">U64/12</f>
        <v>3.75</v>
      </c>
    </row>
    <row r="65" customFormat="false" ht="15" hidden="false" customHeight="false" outlineLevel="0" collapsed="false">
      <c r="A65" s="63" t="s">
        <v>969</v>
      </c>
      <c r="B65" s="5"/>
      <c r="C65" s="5"/>
      <c r="D65" s="27"/>
      <c r="E65" s="104"/>
      <c r="F65" s="342"/>
      <c r="G65" s="342"/>
      <c r="H65" s="342"/>
      <c r="I65" s="342"/>
      <c r="J65" s="342"/>
      <c r="K65" s="342"/>
      <c r="L65" s="342"/>
      <c r="M65" s="342"/>
      <c r="N65" s="342"/>
      <c r="O65" s="344" t="n">
        <v>45</v>
      </c>
      <c r="P65" s="342"/>
      <c r="Q65" s="342"/>
      <c r="R65" s="342"/>
      <c r="S65" s="342"/>
      <c r="T65" s="342"/>
      <c r="U65" s="4" t="n">
        <f aca="false">SUM(I65:T65)</f>
        <v>45</v>
      </c>
      <c r="W65" s="30" t="n">
        <f aca="false" t="array" ref="W65:W65">MMULT(Y65,11)</f>
        <v>41.25</v>
      </c>
      <c r="X65" s="340" t="n">
        <f aca="false" t="array" ref="X65:X65">MMULT(Y65,14)</f>
        <v>52.5</v>
      </c>
      <c r="Y65" s="8" t="n">
        <f aca="false">U65/12</f>
        <v>3.75</v>
      </c>
    </row>
    <row r="66" customFormat="false" ht="15" hidden="false" customHeight="false" outlineLevel="0" collapsed="false">
      <c r="A66" s="63" t="s">
        <v>5327</v>
      </c>
      <c r="B66" s="5"/>
      <c r="C66" s="5"/>
      <c r="D66" s="33"/>
      <c r="E66" s="103"/>
      <c r="F66" s="342"/>
      <c r="G66" s="342"/>
      <c r="H66" s="342"/>
      <c r="I66" s="342"/>
      <c r="J66" s="342"/>
      <c r="K66" s="342"/>
      <c r="L66" s="342"/>
      <c r="M66" s="344" t="n">
        <v>45</v>
      </c>
      <c r="N66" s="342"/>
      <c r="O66" s="342"/>
      <c r="P66" s="342"/>
      <c r="Q66" s="342"/>
      <c r="R66" s="342"/>
      <c r="S66" s="342"/>
      <c r="T66" s="342"/>
      <c r="U66" s="4" t="n">
        <f aca="false">SUM(I66:T66)</f>
        <v>45</v>
      </c>
      <c r="W66" s="30" t="n">
        <f aca="false" t="array" ref="W66:W66">MMULT(Y66,11)</f>
        <v>41.25</v>
      </c>
      <c r="X66" s="340" t="n">
        <f aca="false" t="array" ref="X66:X66">MMULT(Y66,14)</f>
        <v>52.5</v>
      </c>
      <c r="Y66" s="8" t="n">
        <f aca="false">U66/12</f>
        <v>3.75</v>
      </c>
    </row>
    <row r="67" customFormat="false" ht="15" hidden="false" customHeight="false" outlineLevel="0" collapsed="false">
      <c r="A67" s="63" t="s">
        <v>5327</v>
      </c>
      <c r="B67" s="5"/>
      <c r="C67" s="5"/>
      <c r="D67" s="27"/>
      <c r="E67" s="103"/>
      <c r="F67" s="342"/>
      <c r="G67" s="342"/>
      <c r="H67" s="342"/>
      <c r="I67" s="342"/>
      <c r="J67" s="342"/>
      <c r="K67" s="342"/>
      <c r="L67" s="342"/>
      <c r="M67" s="344" t="n">
        <v>45</v>
      </c>
      <c r="N67" s="342"/>
      <c r="O67" s="342"/>
      <c r="P67" s="342"/>
      <c r="Q67" s="342"/>
      <c r="R67" s="342"/>
      <c r="S67" s="342"/>
      <c r="T67" s="342"/>
      <c r="U67" s="4" t="n">
        <f aca="false">SUM(I67:T67)</f>
        <v>45</v>
      </c>
      <c r="W67" s="30" t="n">
        <f aca="false" t="array" ref="W67:W67">MMULT(Y67,11)</f>
        <v>41.25</v>
      </c>
      <c r="X67" s="340" t="n">
        <f aca="false" t="array" ref="X67:X67">MMULT(Y67,14)</f>
        <v>52.5</v>
      </c>
      <c r="Y67" s="8" t="n">
        <f aca="false">U67/12</f>
        <v>3.75</v>
      </c>
    </row>
    <row r="68" customFormat="false" ht="15" hidden="false" customHeight="false" outlineLevel="0" collapsed="false">
      <c r="A68" s="63" t="s">
        <v>5328</v>
      </c>
      <c r="B68" s="5"/>
      <c r="C68" s="5"/>
      <c r="D68" s="33"/>
      <c r="E68" s="103"/>
      <c r="F68" s="342"/>
      <c r="G68" s="342"/>
      <c r="H68" s="342"/>
      <c r="I68" s="342"/>
      <c r="J68" s="342"/>
      <c r="K68" s="342"/>
      <c r="L68" s="342"/>
      <c r="M68" s="344" t="n">
        <v>45</v>
      </c>
      <c r="N68" s="342"/>
      <c r="O68" s="342"/>
      <c r="P68" s="342"/>
      <c r="Q68" s="342"/>
      <c r="R68" s="342"/>
      <c r="S68" s="342"/>
      <c r="T68" s="342"/>
      <c r="U68" s="4" t="n">
        <f aca="false">SUM(I68:T68)</f>
        <v>45</v>
      </c>
      <c r="V68" s="3"/>
      <c r="W68" s="30" t="n">
        <f aca="false" t="array" ref="W68:W68">MMULT(Y68,11)</f>
        <v>41.25</v>
      </c>
      <c r="X68" s="340" t="n">
        <f aca="false" t="array" ref="X68:X68">MMULT(Y68,14)</f>
        <v>52.5</v>
      </c>
      <c r="Y68" s="8" t="n">
        <f aca="false">U68/12</f>
        <v>3.75</v>
      </c>
    </row>
    <row r="69" customFormat="false" ht="15" hidden="false" customHeight="false" outlineLevel="0" collapsed="false">
      <c r="A69" s="63" t="s">
        <v>902</v>
      </c>
      <c r="B69" s="5"/>
      <c r="C69" s="5"/>
      <c r="D69" s="33"/>
      <c r="E69" s="123"/>
      <c r="F69" s="342"/>
      <c r="G69" s="342"/>
      <c r="H69" s="342"/>
      <c r="I69" s="342"/>
      <c r="J69" s="4"/>
      <c r="K69" s="342"/>
      <c r="L69" s="342"/>
      <c r="M69" s="342"/>
      <c r="N69" s="342"/>
      <c r="O69" s="342"/>
      <c r="P69" s="342"/>
      <c r="Q69" s="342"/>
      <c r="R69" s="342"/>
      <c r="S69" s="342"/>
      <c r="T69" s="342"/>
      <c r="U69" s="4" t="n">
        <f aca="false">SUM(I69:T69)</f>
        <v>0</v>
      </c>
      <c r="W69" s="30" t="n">
        <f aca="false" t="array" ref="W69:W69">MMULT(Y69,11)</f>
        <v>0</v>
      </c>
      <c r="X69" s="340" t="n">
        <f aca="false" t="array" ref="X69:X69">MMULT(Y69,14)</f>
        <v>0</v>
      </c>
      <c r="Y69" s="8" t="n">
        <f aca="false">U69/12</f>
        <v>0</v>
      </c>
    </row>
    <row r="70" customFormat="false" ht="13.8" hidden="false" customHeight="false" outlineLevel="0" collapsed="false">
      <c r="A70" s="63" t="s">
        <v>981</v>
      </c>
      <c r="B70" s="5"/>
      <c r="C70" s="5"/>
      <c r="D70" s="343"/>
      <c r="E70" s="103"/>
      <c r="F70" s="342"/>
      <c r="G70" s="342"/>
      <c r="H70" s="342"/>
      <c r="I70" s="342"/>
      <c r="J70" s="345"/>
      <c r="K70" s="342"/>
      <c r="L70" s="342"/>
      <c r="M70" s="342"/>
      <c r="N70" s="342"/>
      <c r="O70" s="342"/>
      <c r="P70" s="342"/>
      <c r="Q70" s="342"/>
      <c r="R70" s="342"/>
      <c r="S70" s="342"/>
      <c r="T70" s="342"/>
      <c r="U70" s="4" t="n">
        <f aca="false">SUM(I70:T70)</f>
        <v>0</v>
      </c>
      <c r="W70" s="30" t="n">
        <f aca="false" t="array" ref="W70:W70">MMULT(Y70,11)</f>
        <v>0</v>
      </c>
      <c r="X70" s="340" t="n">
        <f aca="false" t="array" ref="X70:X70">MMULT(Y70,14)</f>
        <v>0</v>
      </c>
      <c r="Y70" s="8" t="n">
        <f aca="false">U70/12</f>
        <v>0</v>
      </c>
    </row>
    <row r="71" customFormat="false" ht="15" hidden="false" customHeight="false" outlineLevel="0" collapsed="false">
      <c r="A71" s="63" t="s">
        <v>957</v>
      </c>
      <c r="B71" s="5"/>
      <c r="C71" s="5"/>
      <c r="D71" s="84"/>
      <c r="E71" s="104"/>
      <c r="F71" s="342"/>
      <c r="G71" s="342"/>
      <c r="H71" s="342"/>
      <c r="I71" s="342"/>
      <c r="J71" s="342"/>
      <c r="K71" s="342"/>
      <c r="L71" s="342"/>
      <c r="M71" s="342"/>
      <c r="N71" s="342"/>
      <c r="O71" s="342"/>
      <c r="P71" s="342"/>
      <c r="Q71" s="342"/>
      <c r="R71" s="342"/>
      <c r="S71" s="342"/>
      <c r="T71" s="342"/>
      <c r="U71" s="4" t="n">
        <f aca="false">SUM(I71:T71)</f>
        <v>0</v>
      </c>
      <c r="W71" s="30" t="n">
        <f aca="false" t="array" ref="W71:W71">MMULT(Y71,11)</f>
        <v>0</v>
      </c>
      <c r="X71" s="340" t="n">
        <f aca="false" t="array" ref="X71:X71">MMULT(Y71,14)</f>
        <v>0</v>
      </c>
      <c r="Y71" s="8" t="n">
        <f aca="false">U71/12</f>
        <v>0</v>
      </c>
    </row>
    <row r="72" customFormat="false" ht="15" hidden="false" customHeight="false" outlineLevel="0" collapsed="false">
      <c r="A72" s="63" t="s">
        <v>147</v>
      </c>
      <c r="B72" s="5"/>
      <c r="C72" s="5"/>
      <c r="D72" s="84"/>
      <c r="E72" s="104"/>
      <c r="F72" s="342"/>
      <c r="G72" s="342"/>
      <c r="H72" s="342"/>
      <c r="I72" s="342"/>
      <c r="J72" s="342"/>
      <c r="K72" s="342"/>
      <c r="L72" s="342"/>
      <c r="M72" s="342"/>
      <c r="N72" s="342"/>
      <c r="O72" s="342"/>
      <c r="P72" s="342"/>
      <c r="Q72" s="342"/>
      <c r="R72" s="342"/>
      <c r="S72" s="342"/>
      <c r="T72" s="342"/>
      <c r="U72" s="4" t="n">
        <f aca="false">SUM(I72:T72)</f>
        <v>0</v>
      </c>
      <c r="W72" s="30" t="n">
        <f aca="false" t="array" ref="W72:W72">MMULT(Y72,11)</f>
        <v>0</v>
      </c>
      <c r="X72" s="340" t="n">
        <f aca="false" t="array" ref="X72:X72">MMULT(Y72,14)</f>
        <v>0</v>
      </c>
      <c r="Y72" s="8" t="n">
        <f aca="false">U72/12</f>
        <v>0</v>
      </c>
    </row>
    <row r="73" customFormat="false" ht="15" hidden="false" customHeight="false" outlineLevel="0" collapsed="false">
      <c r="A73" s="63" t="s">
        <v>689</v>
      </c>
      <c r="B73" s="5"/>
      <c r="C73" s="5"/>
      <c r="D73" s="84"/>
      <c r="E73" s="104"/>
      <c r="F73" s="342"/>
      <c r="G73" s="342"/>
      <c r="H73" s="342"/>
      <c r="I73" s="342"/>
      <c r="J73" s="342"/>
      <c r="K73" s="342"/>
      <c r="L73" s="342"/>
      <c r="M73" s="342"/>
      <c r="N73" s="342"/>
      <c r="O73" s="342"/>
      <c r="P73" s="342"/>
      <c r="Q73" s="342"/>
      <c r="R73" s="342"/>
      <c r="S73" s="342"/>
      <c r="T73" s="342"/>
      <c r="U73" s="4" t="n">
        <f aca="false">SUM(I73:T73)</f>
        <v>0</v>
      </c>
      <c r="W73" s="30" t="n">
        <f aca="false" t="array" ref="W73:W73">MMULT(Y73,11)</f>
        <v>0</v>
      </c>
      <c r="X73" s="340" t="n">
        <f aca="false" t="array" ref="X73:X73">MMULT(Y73,14)</f>
        <v>0</v>
      </c>
      <c r="Y73" s="8" t="n">
        <f aca="false">U73/12</f>
        <v>0</v>
      </c>
    </row>
    <row r="74" customFormat="false" ht="15" hidden="false" customHeight="false" outlineLevel="0" collapsed="false">
      <c r="A74" s="63" t="s">
        <v>692</v>
      </c>
      <c r="B74" s="5"/>
      <c r="C74" s="5"/>
      <c r="D74" s="33"/>
      <c r="E74" s="104"/>
      <c r="F74" s="342"/>
      <c r="G74" s="342"/>
      <c r="H74" s="342"/>
      <c r="I74" s="342"/>
      <c r="J74" s="342"/>
      <c r="K74" s="342"/>
      <c r="L74" s="342"/>
      <c r="M74" s="342"/>
      <c r="N74" s="342"/>
      <c r="O74" s="342"/>
      <c r="P74" s="342"/>
      <c r="Q74" s="342"/>
      <c r="R74" s="342"/>
      <c r="S74" s="342"/>
      <c r="T74" s="342"/>
      <c r="U74" s="4" t="n">
        <f aca="false">SUM(I74:T74)</f>
        <v>0</v>
      </c>
      <c r="W74" s="30" t="n">
        <f aca="false" t="array" ref="W74:W74">MMULT(Y74,11)</f>
        <v>0</v>
      </c>
      <c r="X74" s="340" t="n">
        <f aca="false" t="array" ref="X74:X74">MMULT(Y74,14)</f>
        <v>0</v>
      </c>
      <c r="Y74" s="8" t="n">
        <f aca="false">U74/12</f>
        <v>0</v>
      </c>
    </row>
    <row r="75" customFormat="false" ht="13.8" hidden="false" customHeight="false" outlineLevel="0" collapsed="false">
      <c r="A75" s="63"/>
      <c r="B75" s="5"/>
      <c r="C75" s="5"/>
      <c r="F75" s="342"/>
      <c r="G75" s="342"/>
      <c r="H75" s="342"/>
      <c r="I75" s="342"/>
      <c r="J75" s="342"/>
      <c r="K75" s="342"/>
      <c r="L75" s="342"/>
      <c r="M75" s="342"/>
      <c r="N75" s="342"/>
      <c r="O75" s="342"/>
      <c r="P75" s="342"/>
      <c r="Q75" s="344"/>
      <c r="R75" s="342"/>
      <c r="S75" s="342"/>
      <c r="T75" s="342"/>
      <c r="U75" s="4" t="n">
        <f aca="false">SUM(I75:T75)</f>
        <v>0</v>
      </c>
      <c r="W75" s="30" t="n">
        <f aca="false" t="array" ref="W75:W75">MMULT(Y75,11)</f>
        <v>0</v>
      </c>
      <c r="X75" s="340" t="n">
        <f aca="false" t="array" ref="X75:X75">MMULT(Y75,14)</f>
        <v>0</v>
      </c>
      <c r="Y75" s="8" t="n">
        <f aca="false">U75/12</f>
        <v>0</v>
      </c>
    </row>
    <row r="76" customFormat="false" ht="13.8" hidden="false" customHeight="false" outlineLevel="0" collapsed="false">
      <c r="F76" s="342"/>
      <c r="G76" s="342"/>
      <c r="H76" s="342"/>
      <c r="I76" s="342"/>
      <c r="J76" s="342"/>
      <c r="K76" s="342"/>
      <c r="L76" s="342"/>
      <c r="M76" s="342"/>
      <c r="N76" s="342"/>
      <c r="O76" s="342"/>
      <c r="P76" s="342"/>
      <c r="Q76" s="342"/>
      <c r="R76" s="342"/>
      <c r="S76" s="342"/>
      <c r="T76" s="342"/>
      <c r="U76" s="4" t="n">
        <f aca="false">SUM(I76:T76)</f>
        <v>0</v>
      </c>
      <c r="W76" s="30" t="n">
        <f aca="false" t="array" ref="W76:W76">MMULT(Y76,11)</f>
        <v>0</v>
      </c>
      <c r="X76" s="340" t="n">
        <f aca="false" t="array" ref="X76:X76">MMULT(Y76,14)</f>
        <v>0</v>
      </c>
      <c r="Y76" s="8" t="n">
        <f aca="false">U76/12</f>
        <v>0</v>
      </c>
    </row>
    <row r="77" customFormat="false" ht="13.8" hidden="false" customHeight="false" outlineLevel="0" collapsed="false">
      <c r="F77" s="342"/>
      <c r="G77" s="342"/>
      <c r="H77" s="342"/>
      <c r="I77" s="342"/>
      <c r="J77" s="342"/>
      <c r="K77" s="342"/>
      <c r="L77" s="342"/>
      <c r="M77" s="342"/>
      <c r="N77" s="342"/>
      <c r="O77" s="342"/>
      <c r="P77" s="342"/>
      <c r="Q77" s="342"/>
      <c r="R77" s="342"/>
      <c r="S77" s="342"/>
      <c r="T77" s="342"/>
      <c r="U77" s="4" t="n">
        <f aca="false">SUM(I77:T77)</f>
        <v>0</v>
      </c>
      <c r="W77" s="30" t="n">
        <f aca="false" t="array" ref="W77:W77">MMULT(Y77,11)</f>
        <v>0</v>
      </c>
      <c r="X77" s="340" t="n">
        <f aca="false" t="array" ref="X77:X77">MMULT(Y77,14)</f>
        <v>0</v>
      </c>
      <c r="Y77" s="8" t="n">
        <f aca="false">U77/12</f>
        <v>0</v>
      </c>
    </row>
    <row r="78" s="3" customFormat="true" ht="13.8" hidden="false" customHeight="false" outlineLevel="0" collapsed="false">
      <c r="A78" s="3" t="s">
        <v>5329</v>
      </c>
      <c r="B78" s="44"/>
      <c r="C78" s="44"/>
      <c r="D78" s="44"/>
      <c r="E78" s="346"/>
      <c r="F78" s="44"/>
      <c r="G78" s="44"/>
      <c r="H78" s="44"/>
      <c r="I78" s="46" t="n">
        <f aca="false">SUM( I17:I77)</f>
        <v>4250</v>
      </c>
      <c r="J78" s="46" t="n">
        <f aca="false">SUM( J17:J77)</f>
        <v>810</v>
      </c>
      <c r="K78" s="46" t="n">
        <f aca="false">SUM( K17:K77)</f>
        <v>900</v>
      </c>
      <c r="L78" s="46" t="n">
        <f aca="false">SUM( L17:L77)</f>
        <v>810</v>
      </c>
      <c r="M78" s="46" t="n">
        <f aca="false">SUM( M17:M77)</f>
        <v>480</v>
      </c>
      <c r="N78" s="46" t="n">
        <f aca="false">SUM( N17:N77)</f>
        <v>3600</v>
      </c>
      <c r="O78" s="46" t="n">
        <f aca="false">SUM( O17:O77)</f>
        <v>945</v>
      </c>
      <c r="P78" s="46" t="n">
        <f aca="false">SUM( P17:P77)</f>
        <v>1495</v>
      </c>
      <c r="Q78" s="46" t="n">
        <f aca="false">SUM( Q17:Q77)</f>
        <v>415</v>
      </c>
      <c r="R78" s="46" t="n">
        <f aca="false">SUM( R17:R77)</f>
        <v>2013</v>
      </c>
      <c r="S78" s="46" t="n">
        <f aca="false">SUM( S17:S77)</f>
        <v>1620</v>
      </c>
      <c r="T78" s="46" t="n">
        <f aca="false">SUM( T17:T77)</f>
        <v>1160</v>
      </c>
      <c r="U78" s="46" t="n">
        <f aca="false">SUM( U17:U77)</f>
        <v>18498</v>
      </c>
      <c r="V78" s="46" t="n">
        <f aca="false">SUM( V14:V77)</f>
        <v>0</v>
      </c>
      <c r="W78" s="46" t="n">
        <f aca="false">SUM( W14:W77)</f>
        <v>17856.5</v>
      </c>
      <c r="X78" s="46" t="n">
        <f aca="false">SUM( X14:X77)</f>
        <v>23081</v>
      </c>
      <c r="Y78" s="46" t="n">
        <f aca="false">SUM( Y14:Y77)</f>
        <v>1900.25</v>
      </c>
    </row>
    <row r="79" s="3" customFormat="true" ht="13.8" hidden="false" customHeight="false" outlineLevel="0" collapsed="false">
      <c r="E79" s="100"/>
      <c r="I79" s="46"/>
      <c r="J79" s="46"/>
      <c r="K79" s="46"/>
      <c r="L79" s="46"/>
      <c r="M79" s="46"/>
      <c r="N79" s="46"/>
      <c r="O79" s="46"/>
      <c r="P79" s="46"/>
      <c r="Q79" s="46"/>
      <c r="R79" s="46"/>
      <c r="S79" s="46"/>
      <c r="T79" s="46"/>
      <c r="U79" s="46"/>
      <c r="V79" s="46"/>
      <c r="W79" s="46"/>
      <c r="X79" s="46"/>
      <c r="Y79" s="46"/>
    </row>
    <row r="80" customFormat="false" ht="13.8" hidden="false" customHeight="false" outlineLevel="0" collapsed="false">
      <c r="U80" s="4" t="n">
        <f aca="false">SUM(I80:T80)</f>
        <v>0</v>
      </c>
      <c r="W80" s="30" t="n">
        <f aca="false" t="array" ref="W80:W80">MMULT(Y80,11)</f>
        <v>0</v>
      </c>
      <c r="X80" s="340" t="n">
        <f aca="false" t="array" ref="X80:X80">MMULT(Y80,14)</f>
        <v>0</v>
      </c>
      <c r="Y80" s="8" t="n">
        <f aca="false">U80/12</f>
        <v>0</v>
      </c>
    </row>
    <row r="81" customFormat="false" ht="13.8" hidden="false" customHeight="false" outlineLevel="0" collapsed="false">
      <c r="A81" s="0" t="s">
        <v>667</v>
      </c>
      <c r="B81" s="101" t="s">
        <v>36</v>
      </c>
      <c r="H81" s="0" t="s">
        <v>728</v>
      </c>
      <c r="J81" s="0" t="n">
        <v>360</v>
      </c>
      <c r="U81" s="4" t="n">
        <f aca="false">SUM(I81:T81)</f>
        <v>360</v>
      </c>
      <c r="W81" s="30" t="n">
        <f aca="false" t="array" ref="W81:W81">MMULT(Y81,11)</f>
        <v>330</v>
      </c>
      <c r="X81" s="340" t="n">
        <f aca="false" t="array" ref="X81:X81">MMULT(Y81,14)</f>
        <v>420</v>
      </c>
      <c r="Y81" s="8" t="n">
        <f aca="false">U81/12</f>
        <v>30</v>
      </c>
    </row>
    <row r="82" customFormat="false" ht="13.8" hidden="false" customHeight="false" outlineLevel="0" collapsed="false">
      <c r="A82" s="0" t="s">
        <v>725</v>
      </c>
      <c r="B82" s="101" t="s">
        <v>36</v>
      </c>
      <c r="D82" s="0" t="s">
        <v>726</v>
      </c>
      <c r="E82" s="98" t="n">
        <v>1</v>
      </c>
      <c r="F82" s="97" t="n">
        <v>44931</v>
      </c>
      <c r="H82" s="0" t="s">
        <v>728</v>
      </c>
      <c r="I82" s="0" t="n">
        <v>630</v>
      </c>
      <c r="U82" s="4" t="n">
        <f aca="false">SUM(I82:T82)</f>
        <v>630</v>
      </c>
      <c r="W82" s="30" t="n">
        <f aca="false" t="array" ref="W82:W82">MMULT(Y82,11)</f>
        <v>577.5</v>
      </c>
      <c r="X82" s="340" t="n">
        <f aca="false" t="array" ref="X82:X82">MMULT(Y82,14)</f>
        <v>735</v>
      </c>
      <c r="Y82" s="8" t="n">
        <f aca="false">U82/12</f>
        <v>52.5</v>
      </c>
    </row>
    <row r="83" customFormat="false" ht="13.8" hidden="false" customHeight="false" outlineLevel="0" collapsed="false">
      <c r="A83" s="63" t="s">
        <v>754</v>
      </c>
      <c r="B83" s="101" t="s">
        <v>36</v>
      </c>
      <c r="C83" s="0" t="s">
        <v>755</v>
      </c>
      <c r="E83" s="0"/>
      <c r="F83" s="97" t="n">
        <v>44956</v>
      </c>
      <c r="G83" s="4" t="n">
        <v>4611.9</v>
      </c>
      <c r="H83" s="4" t="s">
        <v>728</v>
      </c>
      <c r="I83" s="4" t="n">
        <v>720</v>
      </c>
      <c r="J83" s="4"/>
      <c r="K83" s="4"/>
      <c r="L83" s="4"/>
      <c r="M83" s="4"/>
      <c r="N83" s="4"/>
      <c r="O83" s="4"/>
      <c r="P83" s="4"/>
      <c r="Q83" s="4"/>
      <c r="R83" s="4"/>
      <c r="S83" s="4"/>
      <c r="T83" s="4"/>
      <c r="U83" s="4" t="n">
        <f aca="false">SUM(I83:T83)</f>
        <v>720</v>
      </c>
      <c r="W83" s="31" t="n">
        <v>1117</v>
      </c>
      <c r="X83" s="32" t="n">
        <v>1317</v>
      </c>
      <c r="Y83" s="8" t="n">
        <f aca="false">U83/12</f>
        <v>60</v>
      </c>
    </row>
    <row r="84" customFormat="false" ht="13.8" hidden="false" customHeight="false" outlineLevel="0" collapsed="false">
      <c r="A84" s="0" t="s">
        <v>731</v>
      </c>
      <c r="B84" s="101" t="s">
        <v>36</v>
      </c>
      <c r="J84" s="0" t="n">
        <v>360</v>
      </c>
      <c r="U84" s="4" t="n">
        <f aca="false">SUM(I84:T84)</f>
        <v>360</v>
      </c>
      <c r="W84" s="30" t="n">
        <f aca="false" t="array" ref="W84:W84">MMULT(Y84,11)</f>
        <v>330</v>
      </c>
      <c r="X84" s="340" t="n">
        <f aca="false" t="array" ref="X84:X84">MMULT(Y84,14)</f>
        <v>420</v>
      </c>
      <c r="Y84" s="8" t="n">
        <f aca="false">U84/12</f>
        <v>30</v>
      </c>
    </row>
    <row r="85" customFormat="false" ht="13.8" hidden="false" customHeight="false" outlineLevel="0" collapsed="false">
      <c r="A85" s="63" t="s">
        <v>732</v>
      </c>
      <c r="B85" s="101" t="s">
        <v>36</v>
      </c>
      <c r="D85" s="0" t="s">
        <v>733</v>
      </c>
      <c r="E85" s="0" t="s">
        <v>655</v>
      </c>
      <c r="F85" s="106"/>
      <c r="G85" s="106"/>
      <c r="H85" s="106" t="s">
        <v>728</v>
      </c>
      <c r="I85" s="106"/>
      <c r="J85" s="106"/>
      <c r="K85" s="106" t="n">
        <v>650</v>
      </c>
      <c r="L85" s="106"/>
      <c r="M85" s="106"/>
      <c r="N85" s="106"/>
      <c r="O85" s="106"/>
      <c r="P85" s="108"/>
      <c r="Q85" s="106"/>
      <c r="R85" s="106"/>
      <c r="S85" s="106"/>
      <c r="T85" s="106"/>
      <c r="U85" s="30"/>
      <c r="W85" s="31"/>
      <c r="X85" s="32"/>
    </row>
    <row r="86" customFormat="false" ht="13.8" hidden="false" customHeight="false" outlineLevel="0" collapsed="false">
      <c r="A86" s="0" t="s">
        <v>729</v>
      </c>
      <c r="B86" s="101" t="s">
        <v>36</v>
      </c>
      <c r="D86" s="0" t="s">
        <v>5330</v>
      </c>
      <c r="E86" s="98" t="s">
        <v>655</v>
      </c>
      <c r="H86" s="0" t="s">
        <v>728</v>
      </c>
      <c r="K86" s="0" t="n">
        <v>630</v>
      </c>
      <c r="U86" s="4" t="n">
        <f aca="false">SUM(I86:T86)</f>
        <v>630</v>
      </c>
      <c r="W86" s="30" t="n">
        <f aca="false" t="array" ref="W86:W86">MMULT(Y86,11)</f>
        <v>577.5</v>
      </c>
      <c r="X86" s="340" t="n">
        <f aca="false" t="array" ref="X86:X86">MMULT(Y86,14)</f>
        <v>735</v>
      </c>
      <c r="Y86" s="8" t="n">
        <f aca="false">U86/12</f>
        <v>52.5</v>
      </c>
    </row>
    <row r="87" customFormat="false" ht="13.8" hidden="false" customHeight="false" outlineLevel="0" collapsed="false">
      <c r="A87" s="0" t="s">
        <v>5331</v>
      </c>
      <c r="H87" s="0" t="s">
        <v>728</v>
      </c>
      <c r="K87" s="0" t="n">
        <v>720</v>
      </c>
      <c r="U87" s="4" t="n">
        <f aca="false">SUM(I87:T87)</f>
        <v>720</v>
      </c>
      <c r="W87" s="30" t="n">
        <f aca="false" t="array" ref="W87:W87">MMULT(Y87,11)</f>
        <v>660</v>
      </c>
      <c r="X87" s="340" t="n">
        <f aca="false" t="array" ref="X87:X87">MMULT(Y87,14)</f>
        <v>840</v>
      </c>
      <c r="Y87" s="8" t="n">
        <f aca="false">U87/12</f>
        <v>60</v>
      </c>
    </row>
    <row r="88" customFormat="false" ht="13.8" hidden="false" customHeight="false" outlineLevel="0" collapsed="false">
      <c r="A88" s="0" t="s">
        <v>673</v>
      </c>
      <c r="H88" s="0" t="s">
        <v>728</v>
      </c>
      <c r="K88" s="0" t="n">
        <v>193</v>
      </c>
      <c r="U88" s="4" t="n">
        <f aca="false">SUM(I88:T88)</f>
        <v>193</v>
      </c>
      <c r="W88" s="30" t="n">
        <f aca="false" t="array" ref="W88:W88">MMULT(Y88,11)</f>
        <v>176.916666666666</v>
      </c>
      <c r="X88" s="340" t="n">
        <f aca="false" t="array" ref="X88:X88">MMULT(Y88,14)</f>
        <v>225.166666666666</v>
      </c>
      <c r="Y88" s="8" t="n">
        <f aca="false">U88/12</f>
        <v>16.0833333333333</v>
      </c>
    </row>
    <row r="89" customFormat="false" ht="13.8" hidden="false" customHeight="false" outlineLevel="0" collapsed="false">
      <c r="A89" s="0" t="s">
        <v>5332</v>
      </c>
      <c r="K89" s="0" t="n">
        <v>540</v>
      </c>
      <c r="U89" s="4" t="n">
        <f aca="false">SUM(I89:T89)</f>
        <v>540</v>
      </c>
      <c r="W89" s="30" t="n">
        <f aca="false" t="array" ref="W89:W89">MMULT(Y89,11)</f>
        <v>495</v>
      </c>
      <c r="X89" s="340" t="n">
        <f aca="false" t="array" ref="X89:X89">MMULT(Y89,14)</f>
        <v>630</v>
      </c>
      <c r="Y89" s="8" t="n">
        <f aca="false">U89/12</f>
        <v>45</v>
      </c>
    </row>
    <row r="90" customFormat="false" ht="13.8" hidden="false" customHeight="false" outlineLevel="0" collapsed="false">
      <c r="A90" s="63" t="s">
        <v>739</v>
      </c>
      <c r="B90" s="101" t="s">
        <v>36</v>
      </c>
      <c r="E90" s="0"/>
      <c r="F90" s="106"/>
      <c r="G90" s="106" t="n">
        <v>2316.79</v>
      </c>
      <c r="H90" s="106"/>
      <c r="I90" s="106"/>
      <c r="J90" s="106"/>
      <c r="K90" s="106"/>
      <c r="L90" s="106" t="n">
        <v>720</v>
      </c>
      <c r="M90" s="106"/>
      <c r="N90" s="106"/>
      <c r="O90" s="106"/>
      <c r="P90" s="108"/>
      <c r="Q90" s="106"/>
      <c r="R90" s="106"/>
      <c r="S90" s="106"/>
      <c r="T90" s="106"/>
      <c r="U90" s="30"/>
      <c r="W90" s="31"/>
      <c r="X90" s="32"/>
    </row>
    <row r="91" customFormat="false" ht="13.8" hidden="false" customHeight="false" outlineLevel="0" collapsed="false">
      <c r="U91" s="4" t="n">
        <f aca="false">SUM(I91:T91)</f>
        <v>0</v>
      </c>
      <c r="W91" s="30" t="n">
        <f aca="false" t="array" ref="W91:W91">MMULT(Y91,11)</f>
        <v>0</v>
      </c>
      <c r="X91" s="340" t="n">
        <f aca="false" t="array" ref="X91:X91">MMULT(Y91,14)</f>
        <v>0</v>
      </c>
      <c r="Y91" s="8" t="n">
        <f aca="false">U91/12</f>
        <v>0</v>
      </c>
    </row>
    <row r="92" customFormat="false" ht="13.8" hidden="false" customHeight="false" outlineLevel="0" collapsed="false">
      <c r="U92" s="4" t="n">
        <f aca="false">SUM(I92:T92)</f>
        <v>0</v>
      </c>
      <c r="W92" s="30" t="n">
        <f aca="false" t="array" ref="W92:W92">MMULT(Y92,11)</f>
        <v>0</v>
      </c>
      <c r="X92" s="340" t="n">
        <f aca="false" t="array" ref="X92:X92">MMULT(Y92,14)</f>
        <v>0</v>
      </c>
      <c r="Y92" s="8" t="n">
        <f aca="false">U92/12</f>
        <v>0</v>
      </c>
    </row>
    <row r="93" customFormat="false" ht="13.8" hidden="false" customHeight="false" outlineLevel="0" collapsed="false">
      <c r="U93" s="4" t="n">
        <f aca="false">SUM(I93:T93)</f>
        <v>0</v>
      </c>
      <c r="W93" s="30" t="n">
        <f aca="false" t="array" ref="W93:W93">MMULT(Y93,11)</f>
        <v>0</v>
      </c>
      <c r="X93" s="340" t="n">
        <f aca="false" t="array" ref="X93:X93">MMULT(Y93,14)</f>
        <v>0</v>
      </c>
      <c r="Y93" s="8" t="n">
        <f aca="false">U93/12</f>
        <v>0</v>
      </c>
    </row>
    <row r="94" customFormat="false" ht="13.8" hidden="false" customHeight="false" outlineLevel="0" collapsed="false">
      <c r="U94" s="4" t="n">
        <f aca="false">SUM(I94:T94)</f>
        <v>0</v>
      </c>
      <c r="W94" s="30" t="n">
        <f aca="false" t="array" ref="W94:W94">MMULT(Y94,11)</f>
        <v>0</v>
      </c>
      <c r="X94" s="340" t="n">
        <f aca="false" t="array" ref="X94:X94">MMULT(Y94,14)</f>
        <v>0</v>
      </c>
      <c r="Y94" s="8" t="n">
        <f aca="false">U94/12</f>
        <v>0</v>
      </c>
    </row>
    <row r="95" customFormat="false" ht="13.8" hidden="false" customHeight="false" outlineLevel="0" collapsed="false">
      <c r="U95" s="4" t="n">
        <f aca="false">SUM(I95:T95)</f>
        <v>0</v>
      </c>
    </row>
    <row r="96" s="3" customFormat="true" ht="13.8" hidden="false" customHeight="false" outlineLevel="0" collapsed="false">
      <c r="A96" s="3" t="s">
        <v>5333</v>
      </c>
      <c r="B96" s="44"/>
      <c r="C96" s="44"/>
      <c r="D96" s="44"/>
      <c r="E96" s="346"/>
      <c r="F96" s="44"/>
      <c r="G96" s="44"/>
      <c r="H96" s="44"/>
      <c r="I96" s="46" t="n">
        <f aca="false">SUM( I80:I95)</f>
        <v>1350</v>
      </c>
      <c r="J96" s="46" t="n">
        <f aca="false">SUM( J80:J95)</f>
        <v>720</v>
      </c>
      <c r="K96" s="46" t="n">
        <f aca="false">SUM( K80:K95)</f>
        <v>2733</v>
      </c>
      <c r="L96" s="46" t="n">
        <f aca="false">SUM( L80:L95)</f>
        <v>720</v>
      </c>
      <c r="M96" s="46" t="n">
        <f aca="false">SUM( M80:M95)</f>
        <v>0</v>
      </c>
      <c r="N96" s="46" t="n">
        <f aca="false">SUM( N80:N95)</f>
        <v>0</v>
      </c>
      <c r="O96" s="46" t="n">
        <f aca="false">SUM( O80:O95)</f>
        <v>0</v>
      </c>
      <c r="P96" s="46" t="n">
        <f aca="false">SUM( P80:P95)</f>
        <v>0</v>
      </c>
      <c r="Q96" s="46" t="n">
        <f aca="false">SUM( Q80:Q95)</f>
        <v>0</v>
      </c>
      <c r="R96" s="46" t="n">
        <f aca="false">SUM( R80:R95)</f>
        <v>0</v>
      </c>
      <c r="S96" s="46" t="n">
        <f aca="false">SUM( S80:S95)</f>
        <v>0</v>
      </c>
      <c r="T96" s="46" t="n">
        <f aca="false">SUM( T80:T95)</f>
        <v>0</v>
      </c>
      <c r="U96" s="46" t="n">
        <f aca="false">SUM( U80:U95)</f>
        <v>4153</v>
      </c>
      <c r="V96" s="46" t="n">
        <f aca="false">SUM( V31:V95)</f>
        <v>0</v>
      </c>
      <c r="W96" s="46" t="n">
        <f aca="false">SUM( W31:W95)</f>
        <v>29085.25</v>
      </c>
      <c r="X96" s="46" t="n">
        <f aca="false">SUM( X80:X95)</f>
        <v>5322.16666666667</v>
      </c>
      <c r="Y96" s="46" t="n">
        <f aca="false">SUM( Y31:Y95)</f>
        <v>2879.5</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10D0C"/>
    <pageSetUpPr fitToPage="false"/>
  </sheetPr>
  <dimension ref="A1:T9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M3" activeCellId="0" sqref="M3"/>
    </sheetView>
  </sheetViews>
  <sheetFormatPr defaultColWidth="11.5703125" defaultRowHeight="17.35" zeroHeight="false" outlineLevelRow="0" outlineLevelCol="0"/>
  <cols>
    <col collapsed="false" customWidth="true" hidden="false" outlineLevel="0" max="1" min="1" style="347" width="33.57"/>
    <col collapsed="false" customWidth="true" hidden="false" outlineLevel="0" max="2" min="2" style="0" width="16"/>
    <col collapsed="false" customWidth="true" hidden="false" outlineLevel="0" max="3" min="3" style="0" width="18.29"/>
    <col collapsed="false" customWidth="true" hidden="false" outlineLevel="0" max="4" min="4" style="0" width="15.88"/>
    <col collapsed="false" customWidth="true" hidden="false" outlineLevel="0" max="5" min="5" style="0" width="6.71"/>
    <col collapsed="false" customWidth="true" hidden="false" outlineLevel="0" max="6" min="6" style="0" width="6.42"/>
    <col collapsed="false" customWidth="true" hidden="false" outlineLevel="0" max="7" min="7" style="348" width="6.42"/>
    <col collapsed="false" customWidth="true" hidden="false" outlineLevel="0" max="8" min="8" style="0" width="26.85"/>
    <col collapsed="false" customWidth="true" hidden="false" outlineLevel="0" max="9" min="9" style="349" width="11.71"/>
    <col collapsed="false" customWidth="true" hidden="false" outlineLevel="0" max="11" min="10" style="0" width="9.25"/>
    <col collapsed="false" customWidth="true" hidden="false" outlineLevel="0" max="12" min="12" style="0" width="8.67"/>
    <col collapsed="false" customWidth="true" hidden="false" outlineLevel="0" max="13" min="13" style="0" width="16.14"/>
    <col collapsed="false" customWidth="true" hidden="false" outlineLevel="0" max="14" min="14" style="0" width="16.71"/>
    <col collapsed="false" customWidth="true" hidden="false" outlineLevel="0" max="64" min="15" style="0" width="9.25"/>
  </cols>
  <sheetData>
    <row r="1" customFormat="false" ht="17.35" hidden="false" customHeight="false" outlineLevel="0" collapsed="false">
      <c r="A1" s="347" t="s">
        <v>5334</v>
      </c>
      <c r="B1" s="0" t="s">
        <v>33</v>
      </c>
      <c r="C1" s="0" t="s">
        <v>5335</v>
      </c>
      <c r="D1" s="0" t="s">
        <v>5336</v>
      </c>
      <c r="E1" s="0" t="s">
        <v>5337</v>
      </c>
      <c r="F1" s="0" t="s">
        <v>5338</v>
      </c>
      <c r="G1" s="348" t="s">
        <v>5339</v>
      </c>
      <c r="H1" s="0" t="s">
        <v>33</v>
      </c>
      <c r="I1" s="349" t="s">
        <v>5340</v>
      </c>
      <c r="J1" s="0" t="s">
        <v>5341</v>
      </c>
      <c r="M1" s="0" t="s">
        <v>5342</v>
      </c>
      <c r="N1" s="0" t="s">
        <v>5343</v>
      </c>
      <c r="T1" s="0" t="s">
        <v>5344</v>
      </c>
    </row>
    <row r="3" customFormat="false" ht="17.35" hidden="false" customHeight="false" outlineLevel="0" collapsed="false">
      <c r="A3" s="347" t="s">
        <v>5345</v>
      </c>
      <c r="B3" s="0" t="s">
        <v>5346</v>
      </c>
      <c r="C3" s="0" t="s">
        <v>5347</v>
      </c>
      <c r="D3" s="5" t="s">
        <v>4720</v>
      </c>
      <c r="E3" s="5" t="s">
        <v>5348</v>
      </c>
      <c r="F3" s="5" t="n">
        <v>94110</v>
      </c>
      <c r="H3" s="350" t="s">
        <v>5349</v>
      </c>
      <c r="I3" s="349" t="n">
        <v>44651.3388888889</v>
      </c>
      <c r="J3" s="0" t="s">
        <v>5350</v>
      </c>
      <c r="M3" s="0" t="s">
        <v>5351</v>
      </c>
      <c r="N3" s="0" t="s">
        <v>5352</v>
      </c>
      <c r="T3" s="0" t="n">
        <v>545500001565340</v>
      </c>
    </row>
    <row r="4" customFormat="false" ht="17.35" hidden="false" customHeight="false" outlineLevel="0" collapsed="false">
      <c r="A4" s="347" t="s">
        <v>5353</v>
      </c>
      <c r="B4" s="0" t="s">
        <v>5354</v>
      </c>
      <c r="C4" s="0" t="s">
        <v>5355</v>
      </c>
      <c r="D4" s="5" t="s">
        <v>5356</v>
      </c>
      <c r="E4" s="5" t="s">
        <v>5348</v>
      </c>
      <c r="F4" s="5" t="n">
        <v>94566</v>
      </c>
      <c r="H4" s="5"/>
      <c r="I4" s="349" t="n">
        <v>44438.6388888889</v>
      </c>
      <c r="J4" s="0" t="s">
        <v>5357</v>
      </c>
      <c r="M4" s="0" t="s">
        <v>5358</v>
      </c>
      <c r="N4" s="0" t="s">
        <v>5359</v>
      </c>
      <c r="T4" s="0" t="n">
        <v>545500001442300</v>
      </c>
    </row>
    <row r="5" customFormat="false" ht="17.35" hidden="false" customHeight="false" outlineLevel="0" collapsed="false">
      <c r="A5" s="347" t="s">
        <v>5360</v>
      </c>
      <c r="B5" s="0" t="s">
        <v>5346</v>
      </c>
      <c r="C5" s="0" t="s">
        <v>5361</v>
      </c>
      <c r="D5" s="5" t="s">
        <v>5362</v>
      </c>
      <c r="E5" s="5" t="s">
        <v>5348</v>
      </c>
      <c r="F5" s="5" t="n">
        <v>94063</v>
      </c>
      <c r="H5" s="5"/>
      <c r="I5" s="349" t="n">
        <v>44657.5368055556</v>
      </c>
      <c r="J5" s="0" t="s">
        <v>5363</v>
      </c>
      <c r="M5" s="0" t="s">
        <v>5364</v>
      </c>
      <c r="N5" s="0" t="s">
        <v>5365</v>
      </c>
      <c r="T5" s="0" t="n">
        <v>545500001569110</v>
      </c>
    </row>
    <row r="6" customFormat="false" ht="17.35" hidden="false" customHeight="false" outlineLevel="0" collapsed="false">
      <c r="A6" s="347" t="s">
        <v>5366</v>
      </c>
      <c r="B6" s="0" t="s">
        <v>5367</v>
      </c>
      <c r="C6" s="0" t="s">
        <v>5368</v>
      </c>
      <c r="D6" s="5" t="s">
        <v>4720</v>
      </c>
      <c r="E6" s="5" t="s">
        <v>5348</v>
      </c>
      <c r="F6" s="5" t="n">
        <v>94128</v>
      </c>
      <c r="G6" s="348" t="s">
        <v>5309</v>
      </c>
      <c r="H6" s="351" t="s">
        <v>5369</v>
      </c>
      <c r="I6" s="349" t="n">
        <v>44505.4930555556</v>
      </c>
      <c r="J6" s="0" t="s">
        <v>5370</v>
      </c>
      <c r="M6" s="0" t="s">
        <v>5371</v>
      </c>
      <c r="N6" s="0" t="s">
        <v>5372</v>
      </c>
      <c r="T6" s="0" t="n">
        <v>545500001484658</v>
      </c>
    </row>
    <row r="7" customFormat="false" ht="17.35" hidden="false" customHeight="false" outlineLevel="0" collapsed="false">
      <c r="A7" s="347" t="s">
        <v>5373</v>
      </c>
      <c r="B7" s="0" t="s">
        <v>5346</v>
      </c>
      <c r="C7" s="0" t="s">
        <v>5374</v>
      </c>
      <c r="D7" s="5" t="s">
        <v>5375</v>
      </c>
      <c r="E7" s="5" t="s">
        <v>5348</v>
      </c>
      <c r="F7" s="5" t="n">
        <v>95050</v>
      </c>
      <c r="H7" s="5"/>
      <c r="I7" s="349" t="n">
        <v>44567.3729166667</v>
      </c>
      <c r="J7" s="0" t="e">
        <f aca="false">- david zepnick cloud pos solutions</f>
        <v>#VALUE!</v>
      </c>
      <c r="M7" s="0" t="s">
        <v>5376</v>
      </c>
      <c r="N7" s="0" t="s">
        <v>5377</v>
      </c>
      <c r="T7" s="0" t="n">
        <v>545500001516178</v>
      </c>
    </row>
    <row r="8" customFormat="false" ht="17.35" hidden="false" customHeight="false" outlineLevel="0" collapsed="false">
      <c r="A8" s="347" t="s">
        <v>5378</v>
      </c>
      <c r="B8" s="0" t="s">
        <v>5367</v>
      </c>
      <c r="C8" s="0" t="s">
        <v>5379</v>
      </c>
      <c r="D8" s="5" t="s">
        <v>5380</v>
      </c>
      <c r="E8" s="5" t="s">
        <v>5348</v>
      </c>
      <c r="F8" s="5" t="n">
        <v>94702</v>
      </c>
      <c r="G8" s="348" t="s">
        <v>5381</v>
      </c>
      <c r="H8" s="351" t="s">
        <v>5382</v>
      </c>
      <c r="I8" s="349" t="n">
        <v>44603.6625</v>
      </c>
      <c r="J8" s="0" t="s">
        <v>5363</v>
      </c>
      <c r="M8" s="0" t="s">
        <v>5383</v>
      </c>
      <c r="N8" s="0" t="s">
        <v>5384</v>
      </c>
      <c r="T8" s="0" t="n">
        <v>545500001537216</v>
      </c>
    </row>
    <row r="9" customFormat="false" ht="17.35" hidden="false" customHeight="false" outlineLevel="0" collapsed="false">
      <c r="A9" s="347" t="s">
        <v>5385</v>
      </c>
      <c r="B9" s="0" t="s">
        <v>5346</v>
      </c>
      <c r="C9" s="0" t="s">
        <v>5386</v>
      </c>
      <c r="D9" s="5" t="s">
        <v>4720</v>
      </c>
      <c r="E9" s="5" t="s">
        <v>5348</v>
      </c>
      <c r="F9" s="5" t="n">
        <v>94103</v>
      </c>
      <c r="H9" s="5"/>
      <c r="I9" s="349" t="n">
        <v>44651.34375</v>
      </c>
      <c r="J9" s="0" t="s">
        <v>5387</v>
      </c>
      <c r="M9" s="0" t="s">
        <v>5388</v>
      </c>
      <c r="N9" s="0" t="s">
        <v>5389</v>
      </c>
      <c r="T9" s="0" t="n">
        <v>545500001564392</v>
      </c>
    </row>
    <row r="10" customFormat="false" ht="17.35" hidden="false" customHeight="false" outlineLevel="0" collapsed="false">
      <c r="A10" s="347" t="s">
        <v>5390</v>
      </c>
      <c r="B10" s="0" t="s">
        <v>5367</v>
      </c>
      <c r="C10" s="0" t="s">
        <v>5391</v>
      </c>
      <c r="D10" s="5" t="s">
        <v>5392</v>
      </c>
      <c r="E10" s="5" t="s">
        <v>5348</v>
      </c>
      <c r="F10" s="5" t="n">
        <v>95206</v>
      </c>
      <c r="H10" s="5"/>
      <c r="I10" s="349" t="n">
        <v>44662.5715277778</v>
      </c>
      <c r="J10" s="0" t="e">
        <f aca="false">- jason geraci datasciencx</f>
        <v>#VALUE!</v>
      </c>
      <c r="M10" s="0" t="s">
        <v>5393</v>
      </c>
      <c r="N10" s="0" t="s">
        <v>5394</v>
      </c>
      <c r="T10" s="0" t="n">
        <v>545500001571926</v>
      </c>
    </row>
    <row r="11" customFormat="false" ht="17.35" hidden="false" customHeight="false" outlineLevel="0" collapsed="false">
      <c r="A11" s="347" t="s">
        <v>5395</v>
      </c>
      <c r="B11" s="0" t="s">
        <v>5367</v>
      </c>
      <c r="C11" s="0" t="s">
        <v>5396</v>
      </c>
      <c r="D11" s="5" t="s">
        <v>4720</v>
      </c>
      <c r="E11" s="5" t="s">
        <v>5348</v>
      </c>
      <c r="F11" s="5" t="n">
        <v>94109</v>
      </c>
      <c r="G11" s="348" t="s">
        <v>5397</v>
      </c>
      <c r="H11" s="351" t="s">
        <v>5398</v>
      </c>
      <c r="I11" s="349" t="n">
        <v>44574.5409722222</v>
      </c>
      <c r="J11" s="0" t="s">
        <v>5399</v>
      </c>
      <c r="M11" s="0" t="s">
        <v>5400</v>
      </c>
      <c r="N11" s="0" t="s">
        <v>5401</v>
      </c>
      <c r="T11" s="0" t="n">
        <v>545500001519768</v>
      </c>
    </row>
    <row r="12" customFormat="false" ht="17.35" hidden="false" customHeight="false" outlineLevel="0" collapsed="false">
      <c r="A12" s="347" t="s">
        <v>226</v>
      </c>
      <c r="B12" s="0" t="s">
        <v>5354</v>
      </c>
      <c r="C12" s="0" t="s">
        <v>5402</v>
      </c>
      <c r="D12" s="5" t="s">
        <v>5403</v>
      </c>
      <c r="E12" s="5" t="s">
        <v>5348</v>
      </c>
      <c r="F12" s="5" t="n">
        <v>94925</v>
      </c>
      <c r="H12" s="5"/>
      <c r="I12" s="349" t="n">
        <v>44322.4055555556</v>
      </c>
      <c r="J12" s="0" t="s">
        <v>5404</v>
      </c>
      <c r="M12" s="0" t="s">
        <v>5405</v>
      </c>
      <c r="N12" s="0" t="s">
        <v>5406</v>
      </c>
      <c r="T12" s="0" t="n">
        <v>545500001373745</v>
      </c>
    </row>
    <row r="13" customFormat="false" ht="17.35" hidden="false" customHeight="false" outlineLevel="0" collapsed="false">
      <c r="A13" s="347" t="s">
        <v>5407</v>
      </c>
      <c r="B13" s="0" t="s">
        <v>5367</v>
      </c>
      <c r="C13" s="0" t="s">
        <v>5408</v>
      </c>
      <c r="D13" s="5" t="s">
        <v>4720</v>
      </c>
      <c r="E13" s="5" t="s">
        <v>5348</v>
      </c>
      <c r="F13" s="5" t="n">
        <v>94132</v>
      </c>
      <c r="H13" s="5"/>
      <c r="I13" s="349" t="n">
        <v>44396.4347222222</v>
      </c>
      <c r="J13" s="0" t="s">
        <v>5399</v>
      </c>
      <c r="M13" s="0" t="s">
        <v>5409</v>
      </c>
      <c r="N13" s="0" t="s">
        <v>5410</v>
      </c>
      <c r="T13" s="0" t="n">
        <v>545500001415926</v>
      </c>
    </row>
    <row r="14" customFormat="false" ht="17.35" hidden="false" customHeight="false" outlineLevel="0" collapsed="false">
      <c r="A14" s="347" t="s">
        <v>5411</v>
      </c>
      <c r="B14" s="0" t="s">
        <v>5346</v>
      </c>
      <c r="C14" s="0" t="s">
        <v>5412</v>
      </c>
      <c r="D14" s="5" t="s">
        <v>4720</v>
      </c>
      <c r="E14" s="5" t="s">
        <v>5348</v>
      </c>
      <c r="F14" s="5" t="n">
        <v>94118</v>
      </c>
      <c r="H14" s="5"/>
      <c r="I14" s="349" t="n">
        <v>44684.425</v>
      </c>
      <c r="J14" s="0" t="s">
        <v>5413</v>
      </c>
      <c r="M14" s="0" t="s">
        <v>5414</v>
      </c>
      <c r="N14" s="0" t="s">
        <v>5415</v>
      </c>
      <c r="T14" s="0" t="n">
        <v>545500001586247</v>
      </c>
    </row>
    <row r="15" customFormat="false" ht="17.35" hidden="false" customHeight="false" outlineLevel="0" collapsed="false">
      <c r="A15" s="347" t="s">
        <v>5416</v>
      </c>
      <c r="B15" s="0" t="s">
        <v>5346</v>
      </c>
      <c r="C15" s="0" t="s">
        <v>5417</v>
      </c>
      <c r="D15" s="5" t="s">
        <v>5356</v>
      </c>
      <c r="E15" s="5" t="s">
        <v>5348</v>
      </c>
      <c r="F15" s="5" t="n">
        <v>94588</v>
      </c>
      <c r="H15" s="5"/>
      <c r="I15" s="349" t="n">
        <v>44662.4541666667</v>
      </c>
      <c r="J15" s="0" t="s">
        <v>5418</v>
      </c>
      <c r="M15" s="0" t="s">
        <v>5419</v>
      </c>
      <c r="N15" s="0" t="s">
        <v>5420</v>
      </c>
      <c r="T15" s="0" t="n">
        <v>545500001571686</v>
      </c>
    </row>
    <row r="16" customFormat="false" ht="17.35" hidden="false" customHeight="false" outlineLevel="0" collapsed="false">
      <c r="A16" s="347" t="s">
        <v>5421</v>
      </c>
      <c r="B16" s="0" t="s">
        <v>5346</v>
      </c>
      <c r="C16" s="0" t="s">
        <v>5422</v>
      </c>
      <c r="D16" s="5" t="s">
        <v>5423</v>
      </c>
      <c r="E16" s="5" t="s">
        <v>5348</v>
      </c>
      <c r="F16" s="5" t="n">
        <v>94526</v>
      </c>
      <c r="H16" s="5"/>
      <c r="I16" s="349" t="n">
        <v>44679.5506944444</v>
      </c>
      <c r="J16" s="0" t="s">
        <v>5387</v>
      </c>
      <c r="M16" s="0" t="s">
        <v>5424</v>
      </c>
      <c r="N16" s="0" t="s">
        <v>5425</v>
      </c>
      <c r="T16" s="0" t="n">
        <v>545500001582667</v>
      </c>
    </row>
    <row r="17" customFormat="false" ht="17.35" hidden="false" customHeight="false" outlineLevel="0" collapsed="false">
      <c r="A17" s="347" t="s">
        <v>265</v>
      </c>
      <c r="B17" s="0" t="s">
        <v>5354</v>
      </c>
      <c r="C17" s="0" t="s">
        <v>5426</v>
      </c>
      <c r="D17" s="5" t="s">
        <v>5427</v>
      </c>
      <c r="E17" s="5" t="s">
        <v>5348</v>
      </c>
      <c r="F17" s="5" t="n">
        <v>95338</v>
      </c>
      <c r="H17" s="5"/>
      <c r="I17" s="349" t="n">
        <v>44386.6069444444</v>
      </c>
      <c r="J17" s="0" t="s">
        <v>5428</v>
      </c>
      <c r="M17" s="0" t="s">
        <v>5429</v>
      </c>
      <c r="N17" s="0" t="s">
        <v>5430</v>
      </c>
      <c r="T17" s="0" t="n">
        <v>545500001411362</v>
      </c>
    </row>
    <row r="18" customFormat="false" ht="17.35" hidden="false" customHeight="false" outlineLevel="0" collapsed="false">
      <c r="A18" s="347" t="s">
        <v>5431</v>
      </c>
      <c r="B18" s="0" t="s">
        <v>5367</v>
      </c>
      <c r="C18" s="0" t="s">
        <v>5432</v>
      </c>
      <c r="D18" s="5" t="s">
        <v>5380</v>
      </c>
      <c r="E18" s="5" t="s">
        <v>5348</v>
      </c>
      <c r="F18" s="5" t="n">
        <v>94705</v>
      </c>
      <c r="H18" s="5"/>
      <c r="I18" s="349" t="n">
        <v>44484.7208333333</v>
      </c>
      <c r="J18" s="0" t="s">
        <v>5363</v>
      </c>
      <c r="M18" s="0" t="s">
        <v>5433</v>
      </c>
      <c r="N18" s="0" t="s">
        <v>5434</v>
      </c>
      <c r="T18" s="0" t="n">
        <v>545500001471325</v>
      </c>
    </row>
    <row r="19" customFormat="false" ht="17.35" hidden="false" customHeight="false" outlineLevel="0" collapsed="false">
      <c r="A19" s="347" t="s">
        <v>274</v>
      </c>
      <c r="B19" s="0" t="s">
        <v>5354</v>
      </c>
      <c r="C19" s="0" t="s">
        <v>5435</v>
      </c>
      <c r="D19" s="5" t="s">
        <v>5436</v>
      </c>
      <c r="E19" s="5" t="s">
        <v>5348</v>
      </c>
      <c r="F19" s="5" t="n">
        <v>94577</v>
      </c>
      <c r="H19" s="5"/>
      <c r="I19" s="349" t="n">
        <v>44404.525</v>
      </c>
      <c r="J19" s="0" t="s">
        <v>5437</v>
      </c>
      <c r="M19" s="0" t="s">
        <v>5438</v>
      </c>
      <c r="N19" s="0" t="s">
        <v>5439</v>
      </c>
      <c r="T19" s="0" t="n">
        <v>545500001421338</v>
      </c>
    </row>
    <row r="20" customFormat="false" ht="17.35" hidden="false" customHeight="false" outlineLevel="0" collapsed="false">
      <c r="A20" s="347" t="s">
        <v>5440</v>
      </c>
      <c r="B20" s="0" t="s">
        <v>5354</v>
      </c>
      <c r="C20" s="0" t="s">
        <v>5441</v>
      </c>
      <c r="D20" s="5" t="s">
        <v>5442</v>
      </c>
      <c r="E20" s="5" t="s">
        <v>5348</v>
      </c>
      <c r="F20" s="5" t="n">
        <v>95403</v>
      </c>
      <c r="H20" s="5"/>
      <c r="I20" s="349" t="n">
        <v>44543.6486111111</v>
      </c>
      <c r="J20" s="0" t="s">
        <v>5443</v>
      </c>
      <c r="M20" s="0" t="s">
        <v>5444</v>
      </c>
      <c r="N20" s="0" t="s">
        <v>5445</v>
      </c>
      <c r="T20" s="0" t="n">
        <v>545500001505502</v>
      </c>
    </row>
    <row r="21" customFormat="false" ht="17.35" hidden="false" customHeight="false" outlineLevel="0" collapsed="false">
      <c r="A21" s="347" t="s">
        <v>5446</v>
      </c>
      <c r="B21" s="0" t="s">
        <v>5354</v>
      </c>
      <c r="C21" s="0" t="s">
        <v>5447</v>
      </c>
      <c r="D21" s="5" t="s">
        <v>5448</v>
      </c>
      <c r="E21" s="5" t="s">
        <v>5348</v>
      </c>
      <c r="F21" s="5" t="n">
        <v>93901</v>
      </c>
      <c r="H21" s="5"/>
      <c r="I21" s="349" t="n">
        <v>44544.5409722222</v>
      </c>
      <c r="J21" s="0" t="s">
        <v>5449</v>
      </c>
      <c r="M21" s="0" t="s">
        <v>5450</v>
      </c>
      <c r="N21" s="0" t="s">
        <v>5451</v>
      </c>
      <c r="T21" s="0" t="n">
        <v>545500001505023</v>
      </c>
    </row>
    <row r="22" customFormat="false" ht="17.35" hidden="false" customHeight="false" outlineLevel="0" collapsed="false">
      <c r="A22" s="347" t="s">
        <v>5452</v>
      </c>
      <c r="B22" s="0" t="s">
        <v>5346</v>
      </c>
      <c r="C22" s="0" t="s">
        <v>5453</v>
      </c>
      <c r="D22" s="5" t="s">
        <v>5454</v>
      </c>
      <c r="E22" s="5" t="s">
        <v>5348</v>
      </c>
      <c r="F22" s="5" t="n">
        <v>95122</v>
      </c>
      <c r="H22" s="5"/>
      <c r="I22" s="349" t="n">
        <v>44657.4784722222</v>
      </c>
      <c r="J22" s="0" t="s">
        <v>5455</v>
      </c>
      <c r="M22" s="0" t="s">
        <v>5456</v>
      </c>
      <c r="N22" s="0" t="s">
        <v>5457</v>
      </c>
      <c r="T22" s="0" t="n">
        <v>545500001568716</v>
      </c>
    </row>
    <row r="23" customFormat="false" ht="17.35" hidden="false" customHeight="false" outlineLevel="0" collapsed="false">
      <c r="A23" s="347" t="s">
        <v>5458</v>
      </c>
      <c r="B23" s="0" t="s">
        <v>5346</v>
      </c>
      <c r="C23" s="0" t="s">
        <v>5459</v>
      </c>
      <c r="D23" s="5" t="s">
        <v>4720</v>
      </c>
      <c r="E23" s="5" t="s">
        <v>5348</v>
      </c>
      <c r="F23" s="5" t="n">
        <v>94117</v>
      </c>
      <c r="H23" s="5"/>
      <c r="I23" s="349" t="n">
        <v>44627.6875</v>
      </c>
      <c r="J23" s="0" t="s">
        <v>5413</v>
      </c>
      <c r="M23" s="0" t="s">
        <v>5460</v>
      </c>
      <c r="N23" s="0" t="s">
        <v>5461</v>
      </c>
      <c r="T23" s="0" t="n">
        <v>545500001549955</v>
      </c>
    </row>
    <row r="24" customFormat="false" ht="17.35" hidden="false" customHeight="false" outlineLevel="0" collapsed="false">
      <c r="A24" s="347" t="s">
        <v>5462</v>
      </c>
      <c r="B24" s="0" t="s">
        <v>5346</v>
      </c>
      <c r="C24" s="0" t="s">
        <v>5463</v>
      </c>
      <c r="D24" s="5" t="s">
        <v>5464</v>
      </c>
      <c r="E24" s="5" t="s">
        <v>5348</v>
      </c>
      <c r="F24" s="5" t="n">
        <v>94044</v>
      </c>
      <c r="H24" s="5"/>
      <c r="I24" s="349" t="n">
        <v>44685.6229166667</v>
      </c>
      <c r="J24" s="0" t="s">
        <v>5465</v>
      </c>
      <c r="M24" s="0" t="s">
        <v>5466</v>
      </c>
      <c r="N24" s="0" t="s">
        <v>5467</v>
      </c>
      <c r="T24" s="0" t="n">
        <v>545500001586809</v>
      </c>
    </row>
    <row r="25" customFormat="false" ht="17.35" hidden="false" customHeight="false" outlineLevel="0" collapsed="false">
      <c r="A25" s="347" t="s">
        <v>5468</v>
      </c>
      <c r="B25" s="0" t="s">
        <v>5346</v>
      </c>
      <c r="C25" s="0" t="s">
        <v>5469</v>
      </c>
      <c r="D25" s="5" t="s">
        <v>4720</v>
      </c>
      <c r="E25" s="5" t="s">
        <v>5348</v>
      </c>
      <c r="F25" s="5" t="n">
        <v>94114</v>
      </c>
      <c r="H25" s="5"/>
      <c r="I25" s="349" t="n">
        <v>44683.4875</v>
      </c>
      <c r="J25" s="0" t="s">
        <v>5387</v>
      </c>
      <c r="M25" s="0" t="s">
        <v>5470</v>
      </c>
      <c r="N25" s="0" t="s">
        <v>5471</v>
      </c>
      <c r="T25" s="0" t="n">
        <v>545500001584499</v>
      </c>
    </row>
    <row r="26" customFormat="false" ht="17.35" hidden="false" customHeight="false" outlineLevel="0" collapsed="false">
      <c r="A26" s="347" t="s">
        <v>5472</v>
      </c>
      <c r="B26" s="0" t="s">
        <v>5346</v>
      </c>
      <c r="C26" s="0" t="s">
        <v>5473</v>
      </c>
      <c r="D26" s="5" t="s">
        <v>5442</v>
      </c>
      <c r="E26" s="5" t="s">
        <v>5348</v>
      </c>
      <c r="F26" s="5" t="n">
        <v>95405</v>
      </c>
      <c r="H26" s="5"/>
      <c r="I26" s="349" t="n">
        <v>44650.55625</v>
      </c>
      <c r="J26" s="0" t="s">
        <v>5387</v>
      </c>
      <c r="M26" s="352" t="s">
        <v>5474</v>
      </c>
      <c r="N26" s="0" t="s">
        <v>5475</v>
      </c>
      <c r="T26" s="0" t="n">
        <v>545500001564079</v>
      </c>
    </row>
    <row r="27" customFormat="false" ht="17.35" hidden="false" customHeight="false" outlineLevel="0" collapsed="false">
      <c r="A27" s="347" t="s">
        <v>5476</v>
      </c>
      <c r="B27" s="0" t="s">
        <v>5346</v>
      </c>
      <c r="C27" s="0" t="s">
        <v>5477</v>
      </c>
      <c r="D27" s="5" t="s">
        <v>5478</v>
      </c>
      <c r="E27" s="5" t="s">
        <v>5348</v>
      </c>
      <c r="F27" s="5" t="n">
        <v>95833</v>
      </c>
      <c r="H27" s="5"/>
      <c r="I27" s="349" t="n">
        <v>44602.6208333333</v>
      </c>
      <c r="J27" s="0" t="s">
        <v>5479</v>
      </c>
      <c r="M27" s="0" t="s">
        <v>5480</v>
      </c>
      <c r="N27" s="0" t="s">
        <v>5481</v>
      </c>
      <c r="T27" s="0" t="n">
        <v>545500001535798</v>
      </c>
    </row>
    <row r="28" customFormat="false" ht="17.35" hidden="false" customHeight="false" outlineLevel="0" collapsed="false">
      <c r="A28" s="347" t="s">
        <v>5482</v>
      </c>
      <c r="B28" s="0" t="s">
        <v>5367</v>
      </c>
      <c r="C28" s="0" t="s">
        <v>5483</v>
      </c>
      <c r="D28" s="5" t="s">
        <v>4720</v>
      </c>
      <c r="E28" s="5" t="s">
        <v>5348</v>
      </c>
      <c r="F28" s="5" t="n">
        <v>94109</v>
      </c>
      <c r="H28" s="5"/>
      <c r="I28" s="349" t="n">
        <v>44601.4958333333</v>
      </c>
      <c r="J28" s="0" t="e">
        <f aca="false">- dulce castellanos quality solutions</f>
        <v>#VALUE!</v>
      </c>
      <c r="M28" s="0" t="s">
        <v>5484</v>
      </c>
      <c r="N28" s="0" t="s">
        <v>5485</v>
      </c>
      <c r="T28" s="0" t="n">
        <v>545500001534874</v>
      </c>
    </row>
    <row r="29" customFormat="false" ht="17.35" hidden="false" customHeight="false" outlineLevel="0" collapsed="false">
      <c r="A29" s="347" t="s">
        <v>5486</v>
      </c>
      <c r="B29" s="0" t="s">
        <v>5346</v>
      </c>
      <c r="C29" s="0" t="s">
        <v>5487</v>
      </c>
      <c r="D29" s="5" t="s">
        <v>5488</v>
      </c>
      <c r="E29" s="5" t="s">
        <v>5348</v>
      </c>
      <c r="F29" s="5" t="n">
        <v>95630</v>
      </c>
      <c r="H29" s="5"/>
      <c r="I29" s="349" t="n">
        <v>44616.4673611111</v>
      </c>
      <c r="J29" s="0" t="s">
        <v>5489</v>
      </c>
      <c r="M29" s="352" t="s">
        <v>5490</v>
      </c>
      <c r="N29" s="0" t="s">
        <v>5491</v>
      </c>
      <c r="T29" s="0" t="n">
        <v>545500001543123</v>
      </c>
    </row>
    <row r="30" customFormat="false" ht="17.35" hidden="false" customHeight="false" outlineLevel="0" collapsed="false">
      <c r="A30" s="347" t="s">
        <v>5492</v>
      </c>
      <c r="B30" s="0" t="s">
        <v>5346</v>
      </c>
      <c r="C30" s="0" t="s">
        <v>5493</v>
      </c>
      <c r="D30" s="5" t="s">
        <v>4720</v>
      </c>
      <c r="E30" s="5" t="s">
        <v>5348</v>
      </c>
      <c r="F30" s="5" t="n">
        <v>94102</v>
      </c>
      <c r="H30" s="5"/>
      <c r="I30" s="349" t="n">
        <v>44662.4527777778</v>
      </c>
      <c r="J30" s="0" t="s">
        <v>5350</v>
      </c>
      <c r="M30" s="0" t="s">
        <v>5494</v>
      </c>
      <c r="N30" s="0" t="s">
        <v>5495</v>
      </c>
      <c r="T30" s="0" t="n">
        <v>545500001571355</v>
      </c>
    </row>
    <row r="31" customFormat="false" ht="17.35" hidden="false" customHeight="false" outlineLevel="0" collapsed="false">
      <c r="A31" s="347" t="s">
        <v>5496</v>
      </c>
      <c r="B31" s="0" t="s">
        <v>5346</v>
      </c>
      <c r="C31" s="0" t="s">
        <v>5497</v>
      </c>
      <c r="D31" s="5" t="s">
        <v>5498</v>
      </c>
      <c r="E31" s="5" t="s">
        <v>5348</v>
      </c>
      <c r="F31" s="5" t="n">
        <v>94549</v>
      </c>
      <c r="H31" s="5"/>
      <c r="I31" s="349" t="n">
        <v>44544.4347222222</v>
      </c>
      <c r="J31" s="0" t="s">
        <v>5499</v>
      </c>
      <c r="M31" s="0" t="s">
        <v>5500</v>
      </c>
      <c r="N31" s="0" t="s">
        <v>5501</v>
      </c>
      <c r="T31" s="0" t="n">
        <v>545500001505056</v>
      </c>
    </row>
    <row r="32" customFormat="false" ht="17.35" hidden="false" customHeight="false" outlineLevel="0" collapsed="false">
      <c r="A32" s="347" t="s">
        <v>5502</v>
      </c>
      <c r="B32" s="0" t="s">
        <v>5346</v>
      </c>
      <c r="C32" s="0" t="s">
        <v>5503</v>
      </c>
      <c r="D32" s="0" t="s">
        <v>4720</v>
      </c>
      <c r="E32" s="0" t="s">
        <v>5348</v>
      </c>
      <c r="F32" s="0" t="n">
        <v>94109</v>
      </c>
      <c r="H32" s="353" t="s">
        <v>5504</v>
      </c>
      <c r="I32" s="349" t="n">
        <v>44603.41875</v>
      </c>
      <c r="J32" s="0" t="s">
        <v>5505</v>
      </c>
      <c r="M32" s="0" t="s">
        <v>5506</v>
      </c>
      <c r="N32" s="0" t="s">
        <v>5507</v>
      </c>
      <c r="T32" s="0" t="n">
        <v>545500001536432</v>
      </c>
    </row>
    <row r="33" customFormat="false" ht="17.35" hidden="false" customHeight="false" outlineLevel="0" collapsed="false">
      <c r="A33" s="347" t="s">
        <v>5508</v>
      </c>
      <c r="B33" s="0" t="s">
        <v>5354</v>
      </c>
      <c r="C33" s="0" t="s">
        <v>5509</v>
      </c>
      <c r="D33" s="0" t="s">
        <v>4720</v>
      </c>
      <c r="E33" s="0" t="s">
        <v>5348</v>
      </c>
      <c r="F33" s="0" t="n">
        <v>94123</v>
      </c>
      <c r="I33" s="349" t="n">
        <v>44336.5527777778</v>
      </c>
      <c r="J33" s="0" t="s">
        <v>5510</v>
      </c>
      <c r="M33" s="0" t="s">
        <v>5511</v>
      </c>
      <c r="N33" s="0" t="s">
        <v>5512</v>
      </c>
      <c r="T33" s="0" t="n">
        <v>545500001383017</v>
      </c>
    </row>
    <row r="34" customFormat="false" ht="17.35" hidden="false" customHeight="false" outlineLevel="0" collapsed="false">
      <c r="A34" s="347" t="s">
        <v>5513</v>
      </c>
      <c r="B34" s="0" t="s">
        <v>5346</v>
      </c>
      <c r="C34" s="0" t="s">
        <v>5514</v>
      </c>
      <c r="D34" s="0" t="s">
        <v>4738</v>
      </c>
      <c r="E34" s="0" t="s">
        <v>5348</v>
      </c>
      <c r="F34" s="0" t="n">
        <v>94960</v>
      </c>
      <c r="I34" s="349" t="n">
        <v>44658.6736111111</v>
      </c>
      <c r="J34" s="0" t="s">
        <v>5515</v>
      </c>
      <c r="M34" s="0" t="s">
        <v>5516</v>
      </c>
      <c r="N34" s="0" t="s">
        <v>5517</v>
      </c>
      <c r="T34" s="0" t="n">
        <v>545500001571199</v>
      </c>
    </row>
    <row r="35" customFormat="false" ht="17.35" hidden="false" customHeight="false" outlineLevel="0" collapsed="false">
      <c r="A35" s="347" t="s">
        <v>346</v>
      </c>
      <c r="B35" s="0" t="s">
        <v>5354</v>
      </c>
      <c r="C35" s="0" t="s">
        <v>5518</v>
      </c>
      <c r="D35" s="0" t="s">
        <v>5519</v>
      </c>
      <c r="E35" s="0" t="s">
        <v>5348</v>
      </c>
      <c r="F35" s="0" t="n">
        <v>95076</v>
      </c>
      <c r="I35" s="349" t="n">
        <v>44364.6965277778</v>
      </c>
      <c r="J35" s="0" t="s">
        <v>5520</v>
      </c>
      <c r="M35" s="0" t="s">
        <v>5521</v>
      </c>
      <c r="N35" s="0" t="s">
        <v>5522</v>
      </c>
      <c r="T35" s="0" t="n">
        <v>545500001398189</v>
      </c>
    </row>
    <row r="36" customFormat="false" ht="17.35" hidden="false" customHeight="false" outlineLevel="0" collapsed="false">
      <c r="A36" s="347" t="s">
        <v>5523</v>
      </c>
      <c r="B36" s="0" t="s">
        <v>5346</v>
      </c>
      <c r="C36" s="0" t="s">
        <v>5524</v>
      </c>
      <c r="D36" s="0" t="s">
        <v>5525</v>
      </c>
      <c r="E36" s="0" t="s">
        <v>5348</v>
      </c>
      <c r="F36" s="0" t="n">
        <v>95301</v>
      </c>
      <c r="I36" s="349" t="n">
        <v>44676.6736111111</v>
      </c>
      <c r="J36" s="0" t="e">
        <f aca="false">- dale costa valley business machines</f>
        <v>#VALUE!</v>
      </c>
      <c r="M36" s="0" t="s">
        <v>5526</v>
      </c>
      <c r="N36" s="0" t="s">
        <v>5527</v>
      </c>
      <c r="T36" s="0" t="n">
        <v>545500001580448</v>
      </c>
    </row>
    <row r="37" customFormat="false" ht="17.35" hidden="false" customHeight="false" outlineLevel="0" collapsed="false">
      <c r="A37" s="347" t="s">
        <v>5528</v>
      </c>
      <c r="B37" s="0" t="s">
        <v>5346</v>
      </c>
      <c r="C37" s="0" t="s">
        <v>5529</v>
      </c>
      <c r="D37" s="0" t="s">
        <v>5530</v>
      </c>
      <c r="E37" s="0" t="s">
        <v>5348</v>
      </c>
      <c r="F37" s="0" t="n">
        <v>94612</v>
      </c>
      <c r="I37" s="349" t="n">
        <v>44606.6944444444</v>
      </c>
      <c r="J37" s="0" t="s">
        <v>5465</v>
      </c>
      <c r="M37" s="0" t="s">
        <v>5531</v>
      </c>
      <c r="N37" s="0" t="s">
        <v>5532</v>
      </c>
      <c r="T37" s="0" t="n">
        <v>545500001537406</v>
      </c>
    </row>
    <row r="38" customFormat="false" ht="17.35" hidden="false" customHeight="false" outlineLevel="0" collapsed="false">
      <c r="A38" s="347" t="s">
        <v>5533</v>
      </c>
      <c r="B38" s="0" t="s">
        <v>5354</v>
      </c>
      <c r="C38" s="0" t="s">
        <v>5534</v>
      </c>
      <c r="D38" s="0" t="s">
        <v>5535</v>
      </c>
      <c r="E38" s="0" t="s">
        <v>5348</v>
      </c>
      <c r="F38" s="0" t="n">
        <v>95959</v>
      </c>
      <c r="I38" s="349" t="n">
        <v>44341.9076388889</v>
      </c>
      <c r="J38" s="0" t="e">
        <f aca="false">- chris kado ck pos solutions</f>
        <v>#VALUE!</v>
      </c>
      <c r="M38" s="0" t="s">
        <v>5536</v>
      </c>
      <c r="N38" s="0" t="s">
        <v>5537</v>
      </c>
      <c r="T38" s="0" t="n">
        <v>545500001384304</v>
      </c>
    </row>
    <row r="39" customFormat="false" ht="17.35" hidden="false" customHeight="false" outlineLevel="0" collapsed="false">
      <c r="A39" s="347" t="s">
        <v>5538</v>
      </c>
      <c r="B39" s="0" t="s">
        <v>5354</v>
      </c>
      <c r="C39" s="0" t="s">
        <v>5539</v>
      </c>
      <c r="D39" s="0" t="s">
        <v>5540</v>
      </c>
      <c r="E39" s="0" t="s">
        <v>5348</v>
      </c>
      <c r="F39" s="0" t="n">
        <v>95945</v>
      </c>
      <c r="I39" s="349" t="n">
        <v>44341.9173611111</v>
      </c>
      <c r="J39" s="0" t="e">
        <f aca="false">- chris kado ck pos solutions</f>
        <v>#VALUE!</v>
      </c>
      <c r="M39" s="0" t="s">
        <v>5541</v>
      </c>
      <c r="N39" s="0" t="s">
        <v>5542</v>
      </c>
      <c r="T39" s="0" t="n">
        <v>545500001384288</v>
      </c>
    </row>
    <row r="40" customFormat="false" ht="17.35" hidden="false" customHeight="false" outlineLevel="0" collapsed="false">
      <c r="A40" s="347" t="s">
        <v>5543</v>
      </c>
      <c r="B40" s="0" t="s">
        <v>5346</v>
      </c>
      <c r="C40" s="0" t="s">
        <v>5544</v>
      </c>
      <c r="D40" s="0" t="s">
        <v>4720</v>
      </c>
      <c r="E40" s="0" t="s">
        <v>5348</v>
      </c>
      <c r="F40" s="0" t="n">
        <v>94123</v>
      </c>
      <c r="I40" s="349" t="n">
        <v>44559.5479166667</v>
      </c>
      <c r="J40" s="0" t="s">
        <v>5505</v>
      </c>
      <c r="M40" s="0" t="s">
        <v>5545</v>
      </c>
      <c r="N40" s="0" t="s">
        <v>5546</v>
      </c>
      <c r="T40" s="0" t="n">
        <v>545500001512490</v>
      </c>
    </row>
    <row r="41" customFormat="false" ht="17.35" hidden="false" customHeight="false" outlineLevel="0" collapsed="false">
      <c r="A41" s="347" t="s">
        <v>5547</v>
      </c>
      <c r="B41" s="0" t="s">
        <v>5346</v>
      </c>
      <c r="C41" s="0" t="s">
        <v>5548</v>
      </c>
      <c r="D41" s="0" t="s">
        <v>5549</v>
      </c>
      <c r="E41" s="0" t="s">
        <v>5348</v>
      </c>
      <c r="F41" s="0" t="n">
        <v>95037</v>
      </c>
      <c r="I41" s="349" t="n">
        <v>44645.6</v>
      </c>
      <c r="J41" s="0" t="s">
        <v>5550</v>
      </c>
      <c r="M41" s="0" t="s">
        <v>5551</v>
      </c>
      <c r="N41" s="0" t="s">
        <v>5552</v>
      </c>
      <c r="T41" s="0" t="n">
        <v>545500001560937</v>
      </c>
    </row>
    <row r="42" customFormat="false" ht="17.35" hidden="false" customHeight="false" outlineLevel="0" collapsed="false">
      <c r="A42" s="347" t="s">
        <v>5553</v>
      </c>
      <c r="B42" s="0" t="s">
        <v>5346</v>
      </c>
      <c r="C42" s="0" t="s">
        <v>5554</v>
      </c>
      <c r="D42" s="0" t="s">
        <v>5436</v>
      </c>
      <c r="E42" s="0" t="s">
        <v>5348</v>
      </c>
      <c r="F42" s="0" t="n">
        <v>94579</v>
      </c>
      <c r="I42" s="349" t="n">
        <v>44683.4027777778</v>
      </c>
      <c r="J42" s="0" t="s">
        <v>5555</v>
      </c>
      <c r="M42" s="0" t="s">
        <v>5556</v>
      </c>
      <c r="N42" s="0" t="s">
        <v>5557</v>
      </c>
      <c r="T42" s="0" t="n">
        <v>545500001584853</v>
      </c>
    </row>
    <row r="43" customFormat="false" ht="17.35" hidden="false" customHeight="false" outlineLevel="0" collapsed="false">
      <c r="A43" s="347" t="s">
        <v>5558</v>
      </c>
      <c r="B43" s="0" t="s">
        <v>5346</v>
      </c>
      <c r="C43" s="0" t="s">
        <v>5559</v>
      </c>
      <c r="D43" s="0" t="s">
        <v>5549</v>
      </c>
      <c r="E43" s="0" t="s">
        <v>5348</v>
      </c>
      <c r="F43" s="0" t="n">
        <v>95037</v>
      </c>
      <c r="I43" s="349" t="n">
        <v>44607.3506944444</v>
      </c>
      <c r="J43" s="0" t="s">
        <v>5560</v>
      </c>
      <c r="M43" s="0" t="s">
        <v>5561</v>
      </c>
      <c r="N43" s="0" t="s">
        <v>5562</v>
      </c>
      <c r="T43" s="0" t="n">
        <v>545500001537943</v>
      </c>
    </row>
    <row r="44" customFormat="false" ht="17.35" hidden="false" customHeight="false" outlineLevel="0" collapsed="false">
      <c r="A44" s="347" t="s">
        <v>5563</v>
      </c>
      <c r="B44" s="0" t="s">
        <v>5346</v>
      </c>
      <c r="C44" s="0" t="s">
        <v>5564</v>
      </c>
      <c r="D44" s="0" t="s">
        <v>5530</v>
      </c>
      <c r="E44" s="0" t="s">
        <v>5348</v>
      </c>
      <c r="F44" s="0" t="n">
        <v>94607</v>
      </c>
      <c r="I44" s="349" t="n">
        <v>44595.6979166667</v>
      </c>
      <c r="J44" s="0" t="s">
        <v>5363</v>
      </c>
      <c r="M44" s="0" t="s">
        <v>5565</v>
      </c>
      <c r="N44" s="0" t="s">
        <v>5566</v>
      </c>
      <c r="T44" s="0" t="n">
        <v>545500001532365</v>
      </c>
    </row>
    <row r="45" customFormat="false" ht="17.35" hidden="false" customHeight="false" outlineLevel="0" collapsed="false">
      <c r="A45" s="347" t="s">
        <v>5567</v>
      </c>
      <c r="B45" s="0" t="s">
        <v>5346</v>
      </c>
      <c r="C45" s="0" t="s">
        <v>5568</v>
      </c>
      <c r="D45" s="0" t="s">
        <v>5569</v>
      </c>
      <c r="E45" s="0" t="s">
        <v>5348</v>
      </c>
      <c r="F45" s="0" t="n">
        <v>95351</v>
      </c>
      <c r="I45" s="349" t="n">
        <v>44680.4111111111</v>
      </c>
      <c r="J45" s="0" t="e">
        <f aca="false">- dale costa valley business machines</f>
        <v>#VALUE!</v>
      </c>
      <c r="M45" s="0" t="s">
        <v>5570</v>
      </c>
      <c r="N45" s="0" t="s">
        <v>5571</v>
      </c>
      <c r="T45" s="0" t="n">
        <v>545500001584044</v>
      </c>
    </row>
    <row r="46" customFormat="false" ht="17.35" hidden="false" customHeight="false" outlineLevel="0" collapsed="false">
      <c r="A46" s="347" t="s">
        <v>5572</v>
      </c>
      <c r="B46" s="0" t="s">
        <v>5346</v>
      </c>
      <c r="C46" s="0" t="s">
        <v>5573</v>
      </c>
      <c r="D46" s="0" t="s">
        <v>5574</v>
      </c>
      <c r="E46" s="0" t="s">
        <v>5348</v>
      </c>
      <c r="F46" s="0" t="n">
        <v>95348</v>
      </c>
      <c r="I46" s="349" t="n">
        <v>44602.4798611111</v>
      </c>
      <c r="J46" s="0" t="e">
        <f aca="false">- dale costa valley business machines</f>
        <v>#VALUE!</v>
      </c>
      <c r="M46" s="0" t="s">
        <v>5575</v>
      </c>
      <c r="N46" s="0" t="s">
        <v>5576</v>
      </c>
      <c r="T46" s="0" t="n">
        <v>545500001535400</v>
      </c>
    </row>
    <row r="47" customFormat="false" ht="17.35" hidden="false" customHeight="false" outlineLevel="0" collapsed="false">
      <c r="A47" s="347" t="s">
        <v>5577</v>
      </c>
      <c r="B47" s="0" t="s">
        <v>5346</v>
      </c>
      <c r="C47" s="0" t="s">
        <v>5578</v>
      </c>
      <c r="D47" s="0" t="s">
        <v>5454</v>
      </c>
      <c r="E47" s="0" t="s">
        <v>5348</v>
      </c>
      <c r="F47" s="0" t="n">
        <v>95113</v>
      </c>
      <c r="I47" s="349" t="n">
        <v>44655.5888888889</v>
      </c>
      <c r="J47" s="0" t="s">
        <v>5579</v>
      </c>
      <c r="M47" s="0" t="s">
        <v>5580</v>
      </c>
      <c r="N47" s="0" t="s">
        <v>5581</v>
      </c>
      <c r="T47" s="0" t="n">
        <v>545500001567601</v>
      </c>
    </row>
    <row r="48" customFormat="false" ht="17.35" hidden="false" customHeight="false" outlineLevel="0" collapsed="false">
      <c r="A48" s="347" t="s">
        <v>5582</v>
      </c>
      <c r="B48" s="0" t="s">
        <v>5367</v>
      </c>
      <c r="C48" s="0" t="s">
        <v>5583</v>
      </c>
      <c r="D48" s="0" t="s">
        <v>5584</v>
      </c>
      <c r="E48" s="0" t="s">
        <v>5348</v>
      </c>
      <c r="F48" s="0" t="n">
        <v>94066</v>
      </c>
      <c r="I48" s="349" t="n">
        <v>44651.7215277778</v>
      </c>
      <c r="J48" s="0" t="s">
        <v>5465</v>
      </c>
      <c r="M48" s="0" t="s">
        <v>5585</v>
      </c>
      <c r="N48" s="0" t="s">
        <v>5586</v>
      </c>
      <c r="T48" s="0" t="n">
        <v>545500001566256</v>
      </c>
    </row>
    <row r="49" customFormat="false" ht="17.35" hidden="false" customHeight="false" outlineLevel="0" collapsed="false">
      <c r="A49" s="347" t="s">
        <v>5587</v>
      </c>
      <c r="B49" s="0" t="s">
        <v>5346</v>
      </c>
      <c r="C49" s="0" t="s">
        <v>5588</v>
      </c>
      <c r="D49" s="0" t="s">
        <v>5589</v>
      </c>
      <c r="E49" s="0" t="s">
        <v>5348</v>
      </c>
      <c r="F49" s="0" t="n">
        <v>93940</v>
      </c>
      <c r="I49" s="349" t="n">
        <v>44659.5145833333</v>
      </c>
      <c r="J49" s="0" t="s">
        <v>5449</v>
      </c>
      <c r="M49" s="0" t="s">
        <v>5590</v>
      </c>
      <c r="N49" s="0" t="s">
        <v>5591</v>
      </c>
      <c r="T49" s="0" t="n">
        <v>545500001571298</v>
      </c>
    </row>
    <row r="50" customFormat="false" ht="17.35" hidden="false" customHeight="false" outlineLevel="0" collapsed="false">
      <c r="A50" s="347" t="s">
        <v>5592</v>
      </c>
      <c r="B50" s="0" t="s">
        <v>5367</v>
      </c>
      <c r="C50" s="0" t="s">
        <v>5593</v>
      </c>
      <c r="D50" s="0" t="s">
        <v>5594</v>
      </c>
      <c r="E50" s="0" t="s">
        <v>5348</v>
      </c>
      <c r="F50" s="0" t="n">
        <v>95678</v>
      </c>
      <c r="I50" s="349" t="n">
        <v>44624.3388888889</v>
      </c>
      <c r="J50" s="0" t="e">
        <f aca="false">- chris kado ck pos (direct)</f>
        <v>#VALUE!</v>
      </c>
      <c r="M50" s="0" t="s">
        <v>5595</v>
      </c>
      <c r="N50" s="0" t="s">
        <v>5596</v>
      </c>
      <c r="T50" s="0" t="n">
        <v>545500001548387</v>
      </c>
    </row>
    <row r="51" customFormat="false" ht="17.35" hidden="false" customHeight="false" outlineLevel="0" collapsed="false">
      <c r="A51" s="347" t="s">
        <v>5597</v>
      </c>
      <c r="B51" s="0" t="s">
        <v>5346</v>
      </c>
      <c r="C51" s="0" t="s">
        <v>5598</v>
      </c>
      <c r="D51" s="0" t="s">
        <v>4720</v>
      </c>
      <c r="E51" s="0" t="s">
        <v>5348</v>
      </c>
      <c r="F51" s="0" t="n">
        <v>94123</v>
      </c>
      <c r="H51" s="350" t="s">
        <v>5349</v>
      </c>
      <c r="I51" s="349" t="n">
        <v>44648.6770833333</v>
      </c>
      <c r="J51" s="0" t="s">
        <v>5387</v>
      </c>
      <c r="M51" s="352" t="s">
        <v>5599</v>
      </c>
      <c r="N51" s="0" t="s">
        <v>5600</v>
      </c>
      <c r="T51" s="0" t="n">
        <v>545500001562479</v>
      </c>
    </row>
    <row r="52" customFormat="false" ht="17.35" hidden="false" customHeight="false" outlineLevel="0" collapsed="false">
      <c r="A52" s="347" t="s">
        <v>5601</v>
      </c>
      <c r="B52" s="0" t="s">
        <v>5346</v>
      </c>
      <c r="C52" s="0" t="s">
        <v>5602</v>
      </c>
      <c r="D52" s="0" t="s">
        <v>5436</v>
      </c>
      <c r="E52" s="0" t="s">
        <v>5348</v>
      </c>
      <c r="F52" s="0" t="n">
        <v>94577</v>
      </c>
      <c r="I52" s="349" t="n">
        <v>44685.4694444444</v>
      </c>
      <c r="J52" s="0" t="s">
        <v>5603</v>
      </c>
      <c r="M52" s="0" t="s">
        <v>5604</v>
      </c>
      <c r="N52" s="0" t="s">
        <v>5605</v>
      </c>
      <c r="T52" s="0" t="n">
        <v>545500001586866</v>
      </c>
    </row>
    <row r="53" customFormat="false" ht="17.35" hidden="false" customHeight="false" outlineLevel="0" collapsed="false">
      <c r="A53" s="347" t="s">
        <v>5606</v>
      </c>
      <c r="B53" s="0" t="s">
        <v>5346</v>
      </c>
      <c r="C53" s="0" t="s">
        <v>5607</v>
      </c>
      <c r="D53" s="0" t="s">
        <v>5608</v>
      </c>
      <c r="E53" s="0" t="s">
        <v>5348</v>
      </c>
      <c r="F53" s="0" t="n">
        <v>95628</v>
      </c>
      <c r="I53" s="349" t="n">
        <v>44603.6458333333</v>
      </c>
      <c r="J53" s="0" t="e">
        <f aca="false">- chris kado ck pos (direct)</f>
        <v>#VALUE!</v>
      </c>
      <c r="M53" s="0" t="s">
        <v>5609</v>
      </c>
      <c r="N53" s="0" t="s">
        <v>5610</v>
      </c>
      <c r="T53" s="0" t="n">
        <v>545500001536838</v>
      </c>
    </row>
    <row r="54" customFormat="false" ht="17.35" hidden="false" customHeight="false" outlineLevel="0" collapsed="false">
      <c r="A54" s="347" t="s">
        <v>5611</v>
      </c>
      <c r="B54" s="0" t="s">
        <v>5346</v>
      </c>
      <c r="C54" s="0" t="s">
        <v>5612</v>
      </c>
      <c r="D54" s="0" t="s">
        <v>5613</v>
      </c>
      <c r="E54" s="0" t="s">
        <v>5348</v>
      </c>
      <c r="F54" s="0" t="n">
        <v>95030</v>
      </c>
      <c r="I54" s="349" t="n">
        <v>44680.4277777778</v>
      </c>
      <c r="J54" s="0" t="s">
        <v>5579</v>
      </c>
      <c r="M54" s="0" t="s">
        <v>5614</v>
      </c>
      <c r="N54" s="0" t="s">
        <v>5615</v>
      </c>
      <c r="T54" s="0" t="n">
        <v>545500001583806</v>
      </c>
    </row>
    <row r="55" customFormat="false" ht="17.35" hidden="false" customHeight="false" outlineLevel="0" collapsed="false">
      <c r="A55" s="347" t="s">
        <v>5616</v>
      </c>
      <c r="B55" s="0" t="s">
        <v>5354</v>
      </c>
      <c r="C55" s="0" t="s">
        <v>5617</v>
      </c>
      <c r="D55" s="0" t="s">
        <v>5618</v>
      </c>
      <c r="E55" s="0" t="s">
        <v>5348</v>
      </c>
      <c r="F55" s="0" t="n">
        <v>94070</v>
      </c>
      <c r="I55" s="349" t="n">
        <v>44322.5375</v>
      </c>
      <c r="J55" s="0" t="s">
        <v>5619</v>
      </c>
      <c r="M55" s="0" t="s">
        <v>5620</v>
      </c>
      <c r="N55" s="0" t="s">
        <v>5621</v>
      </c>
      <c r="T55" s="0" t="n">
        <v>545500001373729</v>
      </c>
    </row>
    <row r="56" customFormat="false" ht="17.35" hidden="false" customHeight="false" outlineLevel="0" collapsed="false">
      <c r="A56" s="347" t="s">
        <v>5622</v>
      </c>
      <c r="B56" s="0" t="s">
        <v>5346</v>
      </c>
      <c r="C56" s="0" t="s">
        <v>5623</v>
      </c>
      <c r="D56" s="0" t="s">
        <v>5624</v>
      </c>
      <c r="E56" s="0" t="s">
        <v>5348</v>
      </c>
      <c r="F56" s="0" t="n">
        <v>94545</v>
      </c>
      <c r="I56" s="349" t="n">
        <v>44561.3520833333</v>
      </c>
      <c r="J56" s="0" t="s">
        <v>5515</v>
      </c>
      <c r="M56" s="0" t="s">
        <v>5625</v>
      </c>
      <c r="N56" s="0" t="s">
        <v>5626</v>
      </c>
      <c r="T56" s="0" t="n">
        <v>545500001513761</v>
      </c>
    </row>
    <row r="57" customFormat="false" ht="17.35" hidden="false" customHeight="false" outlineLevel="0" collapsed="false">
      <c r="A57" s="347" t="s">
        <v>469</v>
      </c>
      <c r="B57" s="0" t="s">
        <v>5367</v>
      </c>
      <c r="C57" s="0" t="s">
        <v>5627</v>
      </c>
      <c r="D57" s="0" t="s">
        <v>5628</v>
      </c>
      <c r="E57" s="0" t="s">
        <v>5348</v>
      </c>
      <c r="F57" s="0" t="n">
        <v>94587</v>
      </c>
      <c r="I57" s="349" t="n">
        <v>44560.6465277778</v>
      </c>
      <c r="J57" s="0" t="s">
        <v>5515</v>
      </c>
      <c r="M57" s="0" t="s">
        <v>5629</v>
      </c>
      <c r="N57" s="0" t="s">
        <v>5630</v>
      </c>
      <c r="T57" s="0" t="n">
        <v>545500001513753</v>
      </c>
    </row>
    <row r="58" customFormat="false" ht="17.35" hidden="false" customHeight="false" outlineLevel="0" collapsed="false">
      <c r="A58" s="347" t="s">
        <v>5631</v>
      </c>
      <c r="B58" s="0" t="s">
        <v>5346</v>
      </c>
      <c r="C58" s="0" t="s">
        <v>5632</v>
      </c>
      <c r="D58" s="0" t="s">
        <v>3082</v>
      </c>
      <c r="E58" s="0" t="s">
        <v>5348</v>
      </c>
      <c r="F58" s="0" t="n">
        <v>94903</v>
      </c>
      <c r="I58" s="349" t="n">
        <v>44651.7347222222</v>
      </c>
      <c r="J58" s="0" t="s">
        <v>5633</v>
      </c>
      <c r="M58" s="0" t="s">
        <v>5634</v>
      </c>
      <c r="N58" s="0" t="s">
        <v>5635</v>
      </c>
      <c r="T58" s="0" t="n">
        <v>545500001566462</v>
      </c>
    </row>
    <row r="59" customFormat="false" ht="17.35" hidden="false" customHeight="false" outlineLevel="0" collapsed="false">
      <c r="A59" s="347" t="s">
        <v>5636</v>
      </c>
      <c r="B59" s="0" t="s">
        <v>5354</v>
      </c>
      <c r="C59" s="0" t="s">
        <v>5637</v>
      </c>
      <c r="D59" s="0" t="s">
        <v>5356</v>
      </c>
      <c r="E59" s="0" t="s">
        <v>5348</v>
      </c>
      <c r="F59" s="0" t="n">
        <v>94566</v>
      </c>
      <c r="I59" s="349" t="n">
        <v>44497.6583333333</v>
      </c>
      <c r="J59" s="0" t="s">
        <v>5357</v>
      </c>
      <c r="M59" s="0" t="s">
        <v>5638</v>
      </c>
      <c r="N59" s="0" t="s">
        <v>5639</v>
      </c>
      <c r="T59" s="0" t="n">
        <v>545500001479435</v>
      </c>
    </row>
    <row r="60" customFormat="false" ht="17.35" hidden="false" customHeight="false" outlineLevel="0" collapsed="false">
      <c r="A60" s="347" t="s">
        <v>5640</v>
      </c>
      <c r="B60" s="0" t="s">
        <v>5346</v>
      </c>
      <c r="C60" s="0" t="s">
        <v>5641</v>
      </c>
      <c r="D60" s="0" t="s">
        <v>5569</v>
      </c>
      <c r="E60" s="0" t="s">
        <v>5348</v>
      </c>
      <c r="F60" s="0" t="n">
        <v>95355</v>
      </c>
      <c r="I60" s="349" t="n">
        <v>44664.7166666667</v>
      </c>
      <c r="J60" s="0" t="e">
        <f aca="false">- dulce castellanos quality solutions</f>
        <v>#VALUE!</v>
      </c>
      <c r="M60" s="0" t="s">
        <v>5642</v>
      </c>
      <c r="N60" s="0" t="s">
        <v>5643</v>
      </c>
      <c r="T60" s="0" t="n">
        <v>545500001574060</v>
      </c>
    </row>
    <row r="61" customFormat="false" ht="17.35" hidden="false" customHeight="false" outlineLevel="0" collapsed="false">
      <c r="A61" s="347" t="s">
        <v>5644</v>
      </c>
      <c r="B61" s="0" t="s">
        <v>5367</v>
      </c>
      <c r="C61" s="0" t="s">
        <v>5645</v>
      </c>
      <c r="D61" s="0" t="s">
        <v>5646</v>
      </c>
      <c r="E61" s="0" t="s">
        <v>5348</v>
      </c>
      <c r="F61" s="0" t="n">
        <v>95422</v>
      </c>
      <c r="I61" s="349" t="n">
        <v>44545.4451388889</v>
      </c>
      <c r="J61" s="0" t="s">
        <v>5443</v>
      </c>
      <c r="M61" s="0" t="s">
        <v>5647</v>
      </c>
      <c r="N61" s="0" t="s">
        <v>5648</v>
      </c>
      <c r="T61" s="0" t="n">
        <v>545500001505494</v>
      </c>
    </row>
    <row r="62" customFormat="false" ht="17.35" hidden="false" customHeight="false" outlineLevel="0" collapsed="false">
      <c r="A62" s="347" t="s">
        <v>533</v>
      </c>
      <c r="B62" s="0" t="s">
        <v>5346</v>
      </c>
      <c r="C62" s="0" t="s">
        <v>5649</v>
      </c>
      <c r="D62" s="0" t="s">
        <v>5650</v>
      </c>
      <c r="E62" s="0" t="s">
        <v>5348</v>
      </c>
      <c r="F62" s="0" t="n">
        <v>94010</v>
      </c>
      <c r="I62" s="349" t="n">
        <v>44286.6625</v>
      </c>
      <c r="J62" s="0" t="s">
        <v>5363</v>
      </c>
      <c r="M62" s="0" t="s">
        <v>5651</v>
      </c>
      <c r="N62" s="0" t="s">
        <v>5652</v>
      </c>
      <c r="T62" s="0" t="n">
        <v>545500001352590</v>
      </c>
    </row>
    <row r="63" customFormat="false" ht="17.35" hidden="false" customHeight="false" outlineLevel="0" collapsed="false">
      <c r="A63" s="347" t="s">
        <v>5653</v>
      </c>
      <c r="B63" s="0" t="s">
        <v>5346</v>
      </c>
      <c r="C63" s="0" t="s">
        <v>5654</v>
      </c>
      <c r="D63" s="0" t="s">
        <v>4720</v>
      </c>
      <c r="E63" s="0" t="s">
        <v>5348</v>
      </c>
      <c r="F63" s="0" t="n">
        <v>94123</v>
      </c>
      <c r="I63" s="349" t="n">
        <v>44650.5256944444</v>
      </c>
      <c r="J63" s="0" t="s">
        <v>5387</v>
      </c>
      <c r="M63" s="0" t="s">
        <v>5655</v>
      </c>
      <c r="N63" s="0" t="s">
        <v>5656</v>
      </c>
      <c r="T63" s="0" t="n">
        <v>545500001563949</v>
      </c>
    </row>
    <row r="64" customFormat="false" ht="17.35" hidden="false" customHeight="false" outlineLevel="0" collapsed="false">
      <c r="A64" s="347" t="s">
        <v>5657</v>
      </c>
      <c r="B64" s="0" t="s">
        <v>5346</v>
      </c>
      <c r="C64" s="0" t="s">
        <v>5658</v>
      </c>
      <c r="D64" s="0" t="s">
        <v>5454</v>
      </c>
      <c r="E64" s="0" t="s">
        <v>5348</v>
      </c>
      <c r="F64" s="0" t="n">
        <v>95113</v>
      </c>
      <c r="I64" s="349" t="n">
        <v>44565.5965277778</v>
      </c>
      <c r="J64" s="0" t="s">
        <v>5357</v>
      </c>
      <c r="M64" s="0" t="s">
        <v>5659</v>
      </c>
      <c r="N64" s="0" t="s">
        <v>5660</v>
      </c>
      <c r="T64" s="0" t="n">
        <v>545500001515261</v>
      </c>
    </row>
    <row r="65" customFormat="false" ht="17.35" hidden="false" customHeight="false" outlineLevel="0" collapsed="false">
      <c r="A65" s="347" t="s">
        <v>5661</v>
      </c>
      <c r="B65" s="0" t="s">
        <v>5346</v>
      </c>
      <c r="C65" s="0" t="s">
        <v>5662</v>
      </c>
      <c r="D65" s="0" t="s">
        <v>5530</v>
      </c>
      <c r="E65" s="0" t="s">
        <v>5348</v>
      </c>
      <c r="F65" s="0" t="n">
        <v>94618</v>
      </c>
      <c r="I65" s="349" t="n">
        <v>44655.5930555556</v>
      </c>
      <c r="J65" s="0" t="s">
        <v>5499</v>
      </c>
      <c r="M65" s="0" t="s">
        <v>5663</v>
      </c>
      <c r="N65" s="0" t="s">
        <v>5664</v>
      </c>
      <c r="T65" s="0" t="n">
        <v>545500001567783</v>
      </c>
    </row>
    <row r="66" customFormat="false" ht="17.35" hidden="false" customHeight="false" outlineLevel="0" collapsed="false">
      <c r="A66" s="347" t="s">
        <v>5665</v>
      </c>
      <c r="B66" s="0" t="s">
        <v>5346</v>
      </c>
      <c r="C66" s="0" t="s">
        <v>5666</v>
      </c>
      <c r="D66" s="0" t="s">
        <v>5488</v>
      </c>
      <c r="E66" s="0" t="s">
        <v>5348</v>
      </c>
      <c r="F66" s="0" t="n">
        <v>95630</v>
      </c>
      <c r="I66" s="349" t="n">
        <v>44680.7069444444</v>
      </c>
      <c r="J66" s="0" t="s">
        <v>5667</v>
      </c>
      <c r="M66" s="0" t="s">
        <v>5668</v>
      </c>
      <c r="N66" s="0" t="s">
        <v>5669</v>
      </c>
      <c r="T66" s="0" t="n">
        <v>545500001584796</v>
      </c>
    </row>
    <row r="67" customFormat="false" ht="17.35" hidden="false" customHeight="false" outlineLevel="0" collapsed="false">
      <c r="A67" s="347" t="s">
        <v>5670</v>
      </c>
      <c r="B67" s="0" t="s">
        <v>5346</v>
      </c>
      <c r="C67" s="0" t="s">
        <v>5671</v>
      </c>
      <c r="D67" s="0" t="s">
        <v>4720</v>
      </c>
      <c r="E67" s="0" t="s">
        <v>5348</v>
      </c>
      <c r="F67" s="0" t="n">
        <v>94107</v>
      </c>
      <c r="I67" s="349" t="n">
        <v>44428.6770833333</v>
      </c>
      <c r="J67" s="0" t="s">
        <v>5387</v>
      </c>
      <c r="M67" s="0" t="s">
        <v>5672</v>
      </c>
      <c r="N67" s="0" t="s">
        <v>5673</v>
      </c>
      <c r="T67" s="0" t="n">
        <v>545500001437367</v>
      </c>
    </row>
    <row r="68" customFormat="false" ht="17.35" hidden="false" customHeight="false" outlineLevel="0" collapsed="false">
      <c r="A68" s="347" t="s">
        <v>5674</v>
      </c>
      <c r="B68" s="0" t="s">
        <v>5346</v>
      </c>
      <c r="C68" s="0" t="s">
        <v>5675</v>
      </c>
      <c r="D68" s="0" t="s">
        <v>5676</v>
      </c>
      <c r="E68" s="0" t="s">
        <v>5348</v>
      </c>
      <c r="F68" s="0" t="n">
        <v>94306</v>
      </c>
      <c r="I68" s="349" t="n">
        <v>44428.6597222222</v>
      </c>
      <c r="J68" s="0" t="s">
        <v>5387</v>
      </c>
      <c r="M68" s="0" t="s">
        <v>5677</v>
      </c>
      <c r="N68" s="0" t="s">
        <v>5678</v>
      </c>
      <c r="T68" s="0" t="n">
        <v>545500001437391</v>
      </c>
    </row>
    <row r="69" customFormat="false" ht="17.35" hidden="false" customHeight="false" outlineLevel="0" collapsed="false">
      <c r="A69" s="347" t="s">
        <v>5679</v>
      </c>
      <c r="B69" s="0" t="s">
        <v>5354</v>
      </c>
      <c r="C69" s="0" t="s">
        <v>5680</v>
      </c>
      <c r="D69" s="0" t="s">
        <v>5681</v>
      </c>
      <c r="E69" s="0" t="s">
        <v>5348</v>
      </c>
      <c r="F69" s="0" t="n">
        <v>94949</v>
      </c>
      <c r="I69" s="349" t="n">
        <v>44532.425</v>
      </c>
      <c r="J69" s="0" t="s">
        <v>5387</v>
      </c>
      <c r="M69" s="0" t="s">
        <v>5682</v>
      </c>
      <c r="N69" s="0" t="s">
        <v>5683</v>
      </c>
      <c r="T69" s="0" t="n">
        <v>545500001498518</v>
      </c>
    </row>
    <row r="70" customFormat="false" ht="17.35" hidden="false" customHeight="false" outlineLevel="0" collapsed="false">
      <c r="A70" s="347" t="s">
        <v>5684</v>
      </c>
      <c r="B70" s="0" t="s">
        <v>5346</v>
      </c>
      <c r="C70" s="0" t="s">
        <v>5685</v>
      </c>
      <c r="D70" s="0" t="s">
        <v>5454</v>
      </c>
      <c r="E70" s="0" t="s">
        <v>5348</v>
      </c>
      <c r="F70" s="0" t="n">
        <v>95116</v>
      </c>
      <c r="I70" s="349" t="n">
        <v>44553.4041666667</v>
      </c>
      <c r="J70" s="0" t="s">
        <v>5479</v>
      </c>
      <c r="M70" s="0" t="s">
        <v>5686</v>
      </c>
      <c r="N70" s="0" t="s">
        <v>5687</v>
      </c>
      <c r="T70" s="0" t="n">
        <v>545500001511120</v>
      </c>
    </row>
    <row r="71" customFormat="false" ht="17.35" hidden="false" customHeight="false" outlineLevel="0" collapsed="false">
      <c r="A71" s="347" t="s">
        <v>5688</v>
      </c>
      <c r="B71" s="0" t="s">
        <v>5346</v>
      </c>
      <c r="C71" s="0" t="s">
        <v>5689</v>
      </c>
      <c r="D71" s="0" t="s">
        <v>5690</v>
      </c>
      <c r="E71" s="0" t="s">
        <v>5348</v>
      </c>
      <c r="F71" s="0" t="n">
        <v>94533</v>
      </c>
      <c r="I71" s="349" t="n">
        <v>44637.4909722222</v>
      </c>
      <c r="J71" s="0" t="s">
        <v>5691</v>
      </c>
      <c r="M71" s="0" t="s">
        <v>5692</v>
      </c>
      <c r="N71" s="0" t="s">
        <v>5693</v>
      </c>
      <c r="T71" s="0" t="n">
        <v>545500001557396</v>
      </c>
    </row>
    <row r="72" customFormat="false" ht="17.35" hidden="false" customHeight="false" outlineLevel="0" collapsed="false">
      <c r="A72" s="347" t="s">
        <v>5694</v>
      </c>
      <c r="B72" s="0" t="s">
        <v>5367</v>
      </c>
      <c r="C72" s="0" t="s">
        <v>5695</v>
      </c>
      <c r="D72" s="0" t="s">
        <v>5696</v>
      </c>
      <c r="E72" s="0" t="s">
        <v>5348</v>
      </c>
      <c r="F72" s="0" t="n">
        <v>94580</v>
      </c>
      <c r="I72" s="349" t="n">
        <v>44651.70625</v>
      </c>
      <c r="J72" s="0" t="s">
        <v>5555</v>
      </c>
      <c r="M72" s="0" t="s">
        <v>5697</v>
      </c>
      <c r="N72" s="0" t="s">
        <v>5698</v>
      </c>
      <c r="T72" s="0" t="n">
        <v>545500001565985</v>
      </c>
    </row>
    <row r="81" customFormat="false" ht="17.35" hidden="false" customHeight="false" outlineLevel="0" collapsed="false">
      <c r="A81" s="354" t="s">
        <v>5699</v>
      </c>
    </row>
    <row r="82" customFormat="false" ht="17.35" hidden="false" customHeight="false" outlineLevel="0" collapsed="false">
      <c r="A82" s="347" t="s">
        <v>5700</v>
      </c>
      <c r="B82" s="0" t="s">
        <v>5354</v>
      </c>
      <c r="C82" s="0" t="s">
        <v>5701</v>
      </c>
      <c r="D82" s="5" t="s">
        <v>5702</v>
      </c>
      <c r="E82" s="5" t="s">
        <v>5348</v>
      </c>
      <c r="F82" s="5" t="n">
        <v>94080</v>
      </c>
      <c r="H82" s="5"/>
      <c r="I82" s="349" t="n">
        <v>44293.6388888889</v>
      </c>
      <c r="J82" s="0" t="s">
        <v>5703</v>
      </c>
      <c r="M82" s="0" t="s">
        <v>5704</v>
      </c>
      <c r="N82" s="0" t="s">
        <v>5705</v>
      </c>
      <c r="T82" s="0" t="n">
        <v>545500001356377</v>
      </c>
    </row>
    <row r="83" customFormat="false" ht="17.35" hidden="false" customHeight="false" outlineLevel="0" collapsed="false">
      <c r="A83" s="347" t="s">
        <v>5706</v>
      </c>
      <c r="B83" s="0" t="s">
        <v>5354</v>
      </c>
      <c r="C83" s="0" t="s">
        <v>5701</v>
      </c>
      <c r="D83" s="5" t="s">
        <v>5702</v>
      </c>
      <c r="E83" s="5" t="s">
        <v>5348</v>
      </c>
      <c r="F83" s="5" t="n">
        <v>94080</v>
      </c>
      <c r="H83" s="5"/>
      <c r="I83" s="349" t="n">
        <v>44293.6451388889</v>
      </c>
      <c r="J83" s="0" t="s">
        <v>5703</v>
      </c>
      <c r="M83" s="0" t="s">
        <v>5707</v>
      </c>
      <c r="N83" s="0" t="s">
        <v>5708</v>
      </c>
      <c r="T83" s="0" t="n">
        <v>545500001356393</v>
      </c>
    </row>
    <row r="84" customFormat="false" ht="17.35" hidden="false" customHeight="false" outlineLevel="0" collapsed="false">
      <c r="A84" s="347" t="s">
        <v>5709</v>
      </c>
      <c r="B84" s="0" t="s">
        <v>5367</v>
      </c>
      <c r="C84" s="0" t="s">
        <v>5710</v>
      </c>
      <c r="D84" s="5" t="s">
        <v>5711</v>
      </c>
      <c r="E84" s="5" t="s">
        <v>5348</v>
      </c>
      <c r="F84" s="5" t="n">
        <v>94041</v>
      </c>
      <c r="H84" s="5"/>
      <c r="I84" s="349" t="n">
        <v>44428.6743055556</v>
      </c>
      <c r="J84" s="0" t="s">
        <v>5387</v>
      </c>
      <c r="M84" s="0" t="s">
        <v>5712</v>
      </c>
      <c r="N84" s="0" t="s">
        <v>5713</v>
      </c>
      <c r="T84" s="0" t="n">
        <v>545500001437375</v>
      </c>
    </row>
    <row r="85" customFormat="false" ht="17.35" hidden="false" customHeight="false" outlineLevel="0" collapsed="false">
      <c r="A85" s="347" t="s">
        <v>5714</v>
      </c>
      <c r="B85" s="0" t="s">
        <v>5346</v>
      </c>
      <c r="C85" s="0" t="s">
        <v>5715</v>
      </c>
      <c r="D85" s="5" t="s">
        <v>4720</v>
      </c>
      <c r="E85" s="5" t="s">
        <v>5348</v>
      </c>
      <c r="F85" s="5" t="n">
        <v>94107</v>
      </c>
      <c r="H85" s="5"/>
      <c r="I85" s="349" t="n">
        <v>44428.5805555556</v>
      </c>
      <c r="J85" s="0" t="s">
        <v>5387</v>
      </c>
      <c r="M85" s="0" t="s">
        <v>5716</v>
      </c>
      <c r="N85" s="0" t="s">
        <v>5717</v>
      </c>
      <c r="T85" s="0" t="n">
        <v>545500001437425</v>
      </c>
    </row>
    <row r="86" customFormat="false" ht="17.35" hidden="false" customHeight="false" outlineLevel="0" collapsed="false">
      <c r="A86" s="347" t="s">
        <v>611</v>
      </c>
      <c r="B86" s="0" t="s">
        <v>5354</v>
      </c>
      <c r="C86" s="0" t="s">
        <v>5718</v>
      </c>
      <c r="D86" s="0" t="s">
        <v>5719</v>
      </c>
      <c r="E86" s="0" t="s">
        <v>5348</v>
      </c>
      <c r="F86" s="0" t="n">
        <v>95020</v>
      </c>
      <c r="I86" s="349" t="n">
        <v>44397.68125</v>
      </c>
      <c r="J86" s="0" t="s">
        <v>5720</v>
      </c>
      <c r="M86" s="0" t="s">
        <v>5721</v>
      </c>
      <c r="N86" s="0" t="s">
        <v>5722</v>
      </c>
      <c r="T86" s="0" t="n">
        <v>545500001417583</v>
      </c>
    </row>
    <row r="87" customFormat="false" ht="17.35" hidden="false" customHeight="false" outlineLevel="0" collapsed="false">
      <c r="A87" s="347" t="s">
        <v>5723</v>
      </c>
      <c r="B87" s="0" t="s">
        <v>5354</v>
      </c>
      <c r="C87" s="0" t="s">
        <v>5724</v>
      </c>
      <c r="D87" s="0" t="s">
        <v>5569</v>
      </c>
      <c r="E87" s="0" t="s">
        <v>5348</v>
      </c>
      <c r="F87" s="0" t="n">
        <v>95351</v>
      </c>
      <c r="I87" s="349" t="n">
        <v>44530.5270833333</v>
      </c>
      <c r="J87" s="0" t="e">
        <f aca="false">- dulce castellanos quality solutions</f>
        <v>#VALUE!</v>
      </c>
      <c r="M87" s="0" t="s">
        <v>5725</v>
      </c>
      <c r="N87" s="0" t="s">
        <v>5726</v>
      </c>
      <c r="T87" s="0" t="n">
        <v>545500001497676</v>
      </c>
    </row>
    <row r="88" customFormat="false" ht="17.35" hidden="false" customHeight="false" outlineLevel="0" collapsed="false">
      <c r="A88" s="347" t="s">
        <v>538</v>
      </c>
      <c r="B88" s="0" t="s">
        <v>5354</v>
      </c>
      <c r="C88" s="0" t="s">
        <v>5727</v>
      </c>
      <c r="D88" s="0" t="s">
        <v>5728</v>
      </c>
      <c r="E88" s="0" t="s">
        <v>5348</v>
      </c>
      <c r="F88" s="0" t="n">
        <v>94539</v>
      </c>
      <c r="I88" s="349" t="n">
        <v>44306.3444444444</v>
      </c>
      <c r="J88" s="0" t="s">
        <v>5729</v>
      </c>
      <c r="M88" s="0" t="s">
        <v>5730</v>
      </c>
      <c r="N88" s="0" t="s">
        <v>5731</v>
      </c>
      <c r="T88" s="0" t="n">
        <v>545500001362573</v>
      </c>
    </row>
    <row r="89" customFormat="false" ht="17.35" hidden="false" customHeight="false" outlineLevel="0" collapsed="false">
      <c r="A89" s="347" t="s">
        <v>5732</v>
      </c>
      <c r="B89" s="0" t="s">
        <v>5354</v>
      </c>
      <c r="C89" s="0" t="s">
        <v>5733</v>
      </c>
      <c r="D89" s="0" t="s">
        <v>4720</v>
      </c>
      <c r="E89" s="0" t="s">
        <v>5348</v>
      </c>
      <c r="F89" s="0" t="n">
        <v>94102</v>
      </c>
      <c r="I89" s="349" t="n">
        <v>44428.6694444444</v>
      </c>
      <c r="J89" s="0" t="s">
        <v>5387</v>
      </c>
      <c r="M89" s="0" t="s">
        <v>5734</v>
      </c>
      <c r="N89" s="0" t="s">
        <v>5735</v>
      </c>
      <c r="T89" s="0" t="n">
        <v>545500001437409</v>
      </c>
    </row>
    <row r="90" customFormat="false" ht="17.35" hidden="false" customHeight="false" outlineLevel="0" collapsed="false">
      <c r="A90" s="347" t="s">
        <v>5736</v>
      </c>
      <c r="B90" s="0" t="s">
        <v>5354</v>
      </c>
      <c r="C90" s="0" t="s">
        <v>5733</v>
      </c>
      <c r="D90" s="0" t="s">
        <v>4720</v>
      </c>
      <c r="E90" s="0" t="s">
        <v>5348</v>
      </c>
      <c r="F90" s="0" t="n">
        <v>94102</v>
      </c>
      <c r="I90" s="349" t="n">
        <v>44428.5888888889</v>
      </c>
      <c r="J90" s="0" t="s">
        <v>5387</v>
      </c>
      <c r="M90" s="0" t="s">
        <v>5737</v>
      </c>
      <c r="N90" s="0" t="s">
        <v>5738</v>
      </c>
      <c r="T90" s="0" t="n">
        <v>545500001437417</v>
      </c>
    </row>
    <row r="91" customFormat="false" ht="17.35" hidden="false" customHeight="false" outlineLevel="0" collapsed="false">
      <c r="A91" s="347" t="s">
        <v>5739</v>
      </c>
      <c r="B91" s="0" t="s">
        <v>5367</v>
      </c>
      <c r="C91" s="0" t="s">
        <v>5740</v>
      </c>
      <c r="D91" s="0" t="s">
        <v>5741</v>
      </c>
      <c r="E91" s="0" t="s">
        <v>5348</v>
      </c>
      <c r="F91" s="0" t="n">
        <v>94507</v>
      </c>
      <c r="I91" s="349" t="n">
        <v>44682.7201388889</v>
      </c>
      <c r="J91" s="0" t="s">
        <v>5370</v>
      </c>
      <c r="M91" s="0" t="s">
        <v>5742</v>
      </c>
      <c r="N91" s="0" t="s">
        <v>5743</v>
      </c>
      <c r="T91" s="0" t="n">
        <v>545500001584143</v>
      </c>
    </row>
    <row r="92" customFormat="false" ht="17.35" hidden="false" customHeight="false" outlineLevel="0" collapsed="false">
      <c r="A92" s="347" t="s">
        <v>5744</v>
      </c>
      <c r="B92" s="0" t="s">
        <v>5346</v>
      </c>
      <c r="C92" s="0" t="s">
        <v>5745</v>
      </c>
      <c r="D92" s="0" t="s">
        <v>5423</v>
      </c>
      <c r="E92" s="0" t="s">
        <v>5348</v>
      </c>
      <c r="F92" s="0" t="n">
        <v>94506</v>
      </c>
      <c r="I92" s="349" t="n">
        <v>44682.4875</v>
      </c>
      <c r="J92" s="0" t="s">
        <v>5370</v>
      </c>
      <c r="M92" s="0" t="s">
        <v>5746</v>
      </c>
      <c r="N92" s="0" t="s">
        <v>5747</v>
      </c>
      <c r="T92" s="0" t="n">
        <v>545500001584127</v>
      </c>
    </row>
    <row r="93" customFormat="false" ht="17.35" hidden="false" customHeight="false" outlineLevel="0" collapsed="false">
      <c r="A93" s="347" t="s">
        <v>5748</v>
      </c>
      <c r="B93" s="0" t="s">
        <v>5367</v>
      </c>
      <c r="C93" s="0" t="s">
        <v>5749</v>
      </c>
      <c r="D93" s="0" t="s">
        <v>4738</v>
      </c>
      <c r="E93" s="0" t="s">
        <v>5348</v>
      </c>
      <c r="F93" s="0" t="n">
        <v>94960</v>
      </c>
      <c r="I93" s="349" t="n">
        <v>44682.4777777778</v>
      </c>
      <c r="J93" s="0" t="s">
        <v>5370</v>
      </c>
      <c r="M93" s="0" t="s">
        <v>5750</v>
      </c>
      <c r="N93" s="0" t="s">
        <v>5751</v>
      </c>
      <c r="T93" s="0" t="n">
        <v>545500001584119</v>
      </c>
    </row>
    <row r="94" customFormat="false" ht="17.35" hidden="false" customHeight="false" outlineLevel="0" collapsed="false">
      <c r="A94" s="347" t="s">
        <v>5752</v>
      </c>
      <c r="B94" s="0" t="s">
        <v>5346</v>
      </c>
      <c r="C94" s="0" t="s">
        <v>5753</v>
      </c>
      <c r="D94" s="0" t="s">
        <v>5754</v>
      </c>
      <c r="E94" s="0" t="s">
        <v>5348</v>
      </c>
      <c r="F94" s="0" t="n">
        <v>94596</v>
      </c>
      <c r="I94" s="349" t="n">
        <v>44682.5111111111</v>
      </c>
      <c r="J94" s="0" t="s">
        <v>5370</v>
      </c>
      <c r="M94" s="0" t="s">
        <v>5755</v>
      </c>
      <c r="N94" s="0" t="s">
        <v>5756</v>
      </c>
      <c r="T94" s="0" t="n">
        <v>545500001584135</v>
      </c>
    </row>
    <row r="95" customFormat="false" ht="17.35" hidden="false" customHeight="false" outlineLevel="0" collapsed="false">
      <c r="A95" s="347" t="s">
        <v>5757</v>
      </c>
      <c r="B95" s="0" t="s">
        <v>5354</v>
      </c>
      <c r="C95" s="0" t="s">
        <v>5758</v>
      </c>
      <c r="D95" s="0" t="s">
        <v>4655</v>
      </c>
      <c r="E95" s="0" t="s">
        <v>5348</v>
      </c>
      <c r="F95" s="0" t="n">
        <v>94559</v>
      </c>
      <c r="I95" s="349" t="n">
        <v>44536.5736111111</v>
      </c>
      <c r="J95" s="0" t="s">
        <v>5363</v>
      </c>
      <c r="M95" s="0" t="s">
        <v>5759</v>
      </c>
      <c r="N95" s="0" t="s">
        <v>5760</v>
      </c>
      <c r="T95" s="0" t="n">
        <v>545500001500735</v>
      </c>
    </row>
    <row r="96" customFormat="false" ht="17.35" hidden="false" customHeight="false" outlineLevel="0" collapsed="false">
      <c r="A96" s="347" t="s">
        <v>5761</v>
      </c>
      <c r="B96" s="0" t="s">
        <v>5354</v>
      </c>
      <c r="C96" s="0" t="s">
        <v>5762</v>
      </c>
      <c r="D96" s="5" t="s">
        <v>5589</v>
      </c>
      <c r="E96" s="5" t="s">
        <v>5348</v>
      </c>
      <c r="F96" s="5" t="n">
        <v>93940</v>
      </c>
      <c r="H96" s="5"/>
      <c r="I96" s="349" t="n">
        <v>44307.5152777778</v>
      </c>
      <c r="J96" s="0" t="s">
        <v>5449</v>
      </c>
      <c r="M96" s="0" t="s">
        <v>5763</v>
      </c>
      <c r="N96" s="0" t="s">
        <v>5764</v>
      </c>
      <c r="T96" s="0" t="n">
        <v>545500001363928</v>
      </c>
    </row>
    <row r="97" customFormat="false" ht="17.35" hidden="false" customHeight="false" outlineLevel="0" collapsed="false">
      <c r="A97" s="347" t="s">
        <v>5765</v>
      </c>
      <c r="B97" s="0" t="s">
        <v>5346</v>
      </c>
      <c r="C97" s="0" t="s">
        <v>5766</v>
      </c>
      <c r="D97" s="5" t="s">
        <v>4720</v>
      </c>
      <c r="E97" s="5" t="s">
        <v>5348</v>
      </c>
      <c r="F97" s="5" t="n">
        <v>94111</v>
      </c>
      <c r="H97" s="5"/>
      <c r="I97" s="349" t="n">
        <v>44505.6006944444</v>
      </c>
      <c r="J97" s="0" t="s">
        <v>5404</v>
      </c>
      <c r="M97" s="0" t="s">
        <v>5767</v>
      </c>
      <c r="N97" s="0" t="s">
        <v>5768</v>
      </c>
      <c r="T97" s="0" t="n">
        <v>545500001484534</v>
      </c>
    </row>
  </sheetData>
  <conditionalFormatting sqref="P31 P3:P10 P82:P85 P15:P16 P28:P29 P96:P97">
    <cfRule type="cellIs" priority="2" operator="equal" aboveAverage="0" equalAverage="0" bottom="0" percent="0" rank="0" text="" dxfId="0">
      <formula>"Need to Confirm Wiring"</formula>
    </cfRule>
  </conditionalFormatting>
  <conditionalFormatting sqref="P31 P3:P10 P82:P85 P15:P16 P28:P29 P96:P97">
    <cfRule type="cellIs" priority="3" operator="equal" aboveAverage="0" equalAverage="0" bottom="0" percent="0" rank="0" text="" dxfId="1">
      <formula>"Waiting Menu Sign Off"</formula>
    </cfRule>
  </conditionalFormatting>
  <conditionalFormatting sqref="P31 P3:P10 P82:P85 P15:P16 P28:P29 P96:P97">
    <cfRule type="cellIs" priority="4" operator="equal" aboveAverage="0" equalAverage="0" bottom="0" percent="0" rank="0" text="" dxfId="2">
      <formula>"Need to Schedule"</formula>
    </cfRule>
  </conditionalFormatting>
  <conditionalFormatting sqref="P31 P3:P10 P82:P85 P15:P16 P28:P29 P96:P97">
    <cfRule type="cellIs" priority="5" operator="equal" aboveAverage="0" equalAverage="0" bottom="0" percent="0" rank="0" text="" dxfId="3">
      <formula>"Complete"</formula>
    </cfRule>
  </conditionalFormatting>
  <conditionalFormatting sqref="D31">
    <cfRule type="cellIs" priority="6" operator="equal" aboveAverage="0" equalAverage="0" bottom="0" percent="0" rank="0" text="" dxfId="4">
      <formula>"TBD"</formula>
    </cfRule>
  </conditionalFormatting>
  <conditionalFormatting sqref="D31">
    <cfRule type="cellIs" priority="7" operator="equal" aboveAverage="0" equalAverage="0" bottom="0" percent="0" rank="0" text="" dxfId="5">
      <formula>"SpotOn"</formula>
    </cfRule>
  </conditionalFormatting>
  <conditionalFormatting sqref="V31 V3:V10 V82:V85 V15:V16 V28:V29 V96:V97">
    <cfRule type="cellIs" priority="8" operator="equal" aboveAverage="0" equalAverage="0" bottom="0" percent="0" rank="0" text="" dxfId="6">
      <formula>"In Process"</formula>
    </cfRule>
  </conditionalFormatting>
  <conditionalFormatting sqref="V31 V3:V10 V82:V85 V15:V16 V28:V29 V96:V97">
    <cfRule type="cellIs" priority="9" operator="equal" aboveAverage="0" equalAverage="0" bottom="0" percent="0" rank="0" text="" dxfId="7">
      <formula>"No"</formula>
    </cfRule>
  </conditionalFormatting>
  <conditionalFormatting sqref="V31 V3:V10 V82:V85 V15:V16 V28:V29 V96:V97">
    <cfRule type="cellIs" priority="10" operator="equal" aboveAverage="0" equalAverage="0" bottom="0" percent="0" rank="0" text="" dxfId="8">
      <formula>"Yes"</formula>
    </cfRule>
  </conditionalFormatting>
  <conditionalFormatting sqref="P30">
    <cfRule type="cellIs" priority="11" operator="equal" aboveAverage="0" equalAverage="0" bottom="0" percent="0" rank="0" text="" dxfId="9">
      <formula>"Need to Confirm Wiring"</formula>
    </cfRule>
  </conditionalFormatting>
  <conditionalFormatting sqref="P30">
    <cfRule type="cellIs" priority="12" operator="equal" aboveAverage="0" equalAverage="0" bottom="0" percent="0" rank="0" text="" dxfId="10">
      <formula>"Waiting Menu Sign Off"</formula>
    </cfRule>
  </conditionalFormatting>
  <conditionalFormatting sqref="P30">
    <cfRule type="cellIs" priority="13" operator="equal" aboveAverage="0" equalAverage="0" bottom="0" percent="0" rank="0" text="" dxfId="11">
      <formula>"Need to Schedule"</formula>
    </cfRule>
  </conditionalFormatting>
  <conditionalFormatting sqref="P30">
    <cfRule type="cellIs" priority="14" operator="equal" aboveAverage="0" equalAverage="0" bottom="0" percent="0" rank="0" text="" dxfId="12">
      <formula>"Complete"</formula>
    </cfRule>
  </conditionalFormatting>
  <conditionalFormatting sqref="D30">
    <cfRule type="cellIs" priority="15" operator="equal" aboveAverage="0" equalAverage="0" bottom="0" percent="0" rank="0" text="" dxfId="13">
      <formula>"TBD"</formula>
    </cfRule>
  </conditionalFormatting>
  <conditionalFormatting sqref="D30">
    <cfRule type="cellIs" priority="16" operator="equal" aboveAverage="0" equalAverage="0" bottom="0" percent="0" rank="0" text="" dxfId="14">
      <formula>"SpotOn"</formula>
    </cfRule>
  </conditionalFormatting>
  <conditionalFormatting sqref="V30">
    <cfRule type="cellIs" priority="17" operator="equal" aboveAverage="0" equalAverage="0" bottom="0" percent="0" rank="0" text="" dxfId="15">
      <formula>"In Process"</formula>
    </cfRule>
  </conditionalFormatting>
  <conditionalFormatting sqref="V30">
    <cfRule type="cellIs" priority="18" operator="equal" aboveAverage="0" equalAverage="0" bottom="0" percent="0" rank="0" text="" dxfId="16">
      <formula>"No"</formula>
    </cfRule>
  </conditionalFormatting>
  <conditionalFormatting sqref="V30">
    <cfRule type="cellIs" priority="19" operator="equal" aboveAverage="0" equalAverage="0" bottom="0" percent="0" rank="0" text="" dxfId="17">
      <formula>"Yes"</formula>
    </cfRule>
  </conditionalFormatting>
  <conditionalFormatting sqref="V14">
    <cfRule type="cellIs" priority="20" operator="equal" aboveAverage="0" equalAverage="0" bottom="0" percent="0" rank="0" text="" dxfId="18">
      <formula>"Yes"</formula>
    </cfRule>
  </conditionalFormatting>
  <conditionalFormatting sqref="V14">
    <cfRule type="cellIs" priority="21" operator="equal" aboveAverage="0" equalAverage="0" bottom="0" percent="0" rank="0" text="" dxfId="19">
      <formula>"No"</formula>
    </cfRule>
  </conditionalFormatting>
  <conditionalFormatting sqref="V14">
    <cfRule type="cellIs" priority="22" operator="equal" aboveAverage="0" equalAverage="0" bottom="0" percent="0" rank="0" text="" dxfId="20">
      <formula>"In Process"</formula>
    </cfRule>
  </conditionalFormatting>
  <conditionalFormatting sqref="D14">
    <cfRule type="cellIs" priority="23" operator="equal" aboveAverage="0" equalAverage="0" bottom="0" percent="0" rank="0" text="" dxfId="21">
      <formula>"SpotOn"</formula>
    </cfRule>
  </conditionalFormatting>
  <conditionalFormatting sqref="D14">
    <cfRule type="cellIs" priority="24" operator="equal" aboveAverage="0" equalAverage="0" bottom="0" percent="0" rank="0" text="" dxfId="22">
      <formula>"TBD"</formula>
    </cfRule>
  </conditionalFormatting>
  <conditionalFormatting sqref="P14">
    <cfRule type="cellIs" priority="25" operator="equal" aboveAverage="0" equalAverage="0" bottom="0" percent="0" rank="0" text="" dxfId="23">
      <formula>"Complete"</formula>
    </cfRule>
  </conditionalFormatting>
  <conditionalFormatting sqref="P14">
    <cfRule type="cellIs" priority="26" operator="equal" aboveAverage="0" equalAverage="0" bottom="0" percent="0" rank="0" text="" dxfId="24">
      <formula>"Need to Schedule"</formula>
    </cfRule>
  </conditionalFormatting>
  <conditionalFormatting sqref="P14">
    <cfRule type="cellIs" priority="27" operator="equal" aboveAverage="0" equalAverage="0" bottom="0" percent="0" rank="0" text="" dxfId="25">
      <formula>"Waiting Menu Sign Off"</formula>
    </cfRule>
  </conditionalFormatting>
  <conditionalFormatting sqref="P14">
    <cfRule type="cellIs" priority="28" operator="equal" aboveAverage="0" equalAverage="0" bottom="0" percent="0" rank="0" text="" dxfId="26">
      <formula>"Need to Confirm Wiring"</formula>
    </cfRule>
  </conditionalFormatting>
  <conditionalFormatting sqref="V27">
    <cfRule type="cellIs" priority="29" operator="equal" aboveAverage="0" equalAverage="0" bottom="0" percent="0" rank="0" text="" dxfId="27">
      <formula>"Yes"</formula>
    </cfRule>
  </conditionalFormatting>
  <conditionalFormatting sqref="V27">
    <cfRule type="cellIs" priority="30" operator="equal" aboveAverage="0" equalAverage="0" bottom="0" percent="0" rank="0" text="" dxfId="28">
      <formula>"No"</formula>
    </cfRule>
  </conditionalFormatting>
  <conditionalFormatting sqref="V27">
    <cfRule type="cellIs" priority="31" operator="equal" aboveAverage="0" equalAverage="0" bottom="0" percent="0" rank="0" text="" dxfId="29">
      <formula>"In Process"</formula>
    </cfRule>
  </conditionalFormatting>
  <conditionalFormatting sqref="P27">
    <cfRule type="cellIs" priority="32" operator="equal" aboveAverage="0" equalAverage="0" bottom="0" percent="0" rank="0" text="" dxfId="30">
      <formula>"Complete"</formula>
    </cfRule>
  </conditionalFormatting>
  <conditionalFormatting sqref="P27">
    <cfRule type="cellIs" priority="33" operator="equal" aboveAverage="0" equalAverage="0" bottom="0" percent="0" rank="0" text="" dxfId="31">
      <formula>"Need to Schedule"</formula>
    </cfRule>
  </conditionalFormatting>
  <conditionalFormatting sqref="P27">
    <cfRule type="cellIs" priority="34" operator="equal" aboveAverage="0" equalAverage="0" bottom="0" percent="0" rank="0" text="" dxfId="32">
      <formula>"Waiting Menu Sign Off"</formula>
    </cfRule>
  </conditionalFormatting>
  <conditionalFormatting sqref="P27">
    <cfRule type="cellIs" priority="35" operator="equal" aboveAverage="0" equalAverage="0" bottom="0" percent="0" rank="0" text="" dxfId="33">
      <formula>"Need to Confirm Wiring"</formula>
    </cfRule>
  </conditionalFormatting>
  <conditionalFormatting sqref="V18:V26">
    <cfRule type="cellIs" priority="36" operator="equal" aboveAverage="0" equalAverage="0" bottom="0" percent="0" rank="0" text="" dxfId="34">
      <formula>"Yes"</formula>
    </cfRule>
  </conditionalFormatting>
  <conditionalFormatting sqref="V18:V26">
    <cfRule type="cellIs" priority="37" operator="equal" aboveAverage="0" equalAverage="0" bottom="0" percent="0" rank="0" text="" dxfId="35">
      <formula>"No"</formula>
    </cfRule>
  </conditionalFormatting>
  <conditionalFormatting sqref="V18:V26">
    <cfRule type="cellIs" priority="38" operator="equal" aboveAverage="0" equalAverage="0" bottom="0" percent="0" rank="0" text="" dxfId="36">
      <formula>"In Process"</formula>
    </cfRule>
  </conditionalFormatting>
  <conditionalFormatting sqref="P18:P26">
    <cfRule type="cellIs" priority="39" operator="equal" aboveAverage="0" equalAverage="0" bottom="0" percent="0" rank="0" text="" dxfId="37">
      <formula>"Complete"</formula>
    </cfRule>
  </conditionalFormatting>
  <conditionalFormatting sqref="P18:P26">
    <cfRule type="cellIs" priority="40" operator="equal" aboveAverage="0" equalAverage="0" bottom="0" percent="0" rank="0" text="" dxfId="38">
      <formula>"Need to Schedule"</formula>
    </cfRule>
  </conditionalFormatting>
  <conditionalFormatting sqref="P18:P26">
    <cfRule type="cellIs" priority="41" operator="equal" aboveAverage="0" equalAverage="0" bottom="0" percent="0" rank="0" text="" dxfId="39">
      <formula>"Waiting Menu Sign Off"</formula>
    </cfRule>
  </conditionalFormatting>
  <conditionalFormatting sqref="P18:P26">
    <cfRule type="cellIs" priority="42" operator="equal" aboveAverage="0" equalAverage="0" bottom="0" percent="0" rank="0" text="" dxfId="40">
      <formula>"Need to Confirm Wiring"</formula>
    </cfRule>
  </conditionalFormatting>
  <conditionalFormatting sqref="D17">
    <cfRule type="cellIs" priority="43" operator="equal" aboveAverage="0" equalAverage="0" bottom="0" percent="0" rank="0" text="" dxfId="41">
      <formula>"SpotOn"</formula>
    </cfRule>
  </conditionalFormatting>
  <conditionalFormatting sqref="D17">
    <cfRule type="cellIs" priority="44" operator="equal" aboveAverage="0" equalAverage="0" bottom="0" percent="0" rank="0" text="" dxfId="42">
      <formula>"TBD"</formula>
    </cfRule>
  </conditionalFormatting>
  <conditionalFormatting sqref="V17">
    <cfRule type="cellIs" priority="45" operator="equal" aboveAverage="0" equalAverage="0" bottom="0" percent="0" rank="0" text="" dxfId="43">
      <formula>"Yes"</formula>
    </cfRule>
  </conditionalFormatting>
  <conditionalFormatting sqref="V17">
    <cfRule type="cellIs" priority="46" operator="equal" aboveAverage="0" equalAverage="0" bottom="0" percent="0" rank="0" text="" dxfId="44">
      <formula>"No"</formula>
    </cfRule>
  </conditionalFormatting>
  <conditionalFormatting sqref="V17">
    <cfRule type="cellIs" priority="47" operator="equal" aboveAverage="0" equalAverage="0" bottom="0" percent="0" rank="0" text="" dxfId="45">
      <formula>"In Process"</formula>
    </cfRule>
  </conditionalFormatting>
  <conditionalFormatting sqref="P17">
    <cfRule type="cellIs" priority="48" operator="equal" aboveAverage="0" equalAverage="0" bottom="0" percent="0" rank="0" text="" dxfId="46">
      <formula>"Complete"</formula>
    </cfRule>
  </conditionalFormatting>
  <conditionalFormatting sqref="P17">
    <cfRule type="cellIs" priority="49" operator="equal" aboveAverage="0" equalAverage="0" bottom="0" percent="0" rank="0" text="" dxfId="47">
      <formula>"Need to Schedule"</formula>
    </cfRule>
  </conditionalFormatting>
  <conditionalFormatting sqref="P17">
    <cfRule type="cellIs" priority="50" operator="equal" aboveAverage="0" equalAverage="0" bottom="0" percent="0" rank="0" text="" dxfId="48">
      <formula>"Waiting Menu Sign Off"</formula>
    </cfRule>
  </conditionalFormatting>
  <conditionalFormatting sqref="P17">
    <cfRule type="cellIs" priority="51" operator="equal" aboveAverage="0" equalAverage="0" bottom="0" percent="0" rank="0" text="" dxfId="49">
      <formula>"Need to Confirm Wiring"</formula>
    </cfRule>
  </conditionalFormatting>
  <conditionalFormatting sqref="V11:V13">
    <cfRule type="cellIs" priority="52" operator="equal" aboveAverage="0" equalAverage="0" bottom="0" percent="0" rank="0" text="" dxfId="50">
      <formula>"Yes"</formula>
    </cfRule>
  </conditionalFormatting>
  <conditionalFormatting sqref="V11:V13">
    <cfRule type="cellIs" priority="53" operator="equal" aboveAverage="0" equalAverage="0" bottom="0" percent="0" rank="0" text="" dxfId="51">
      <formula>"No"</formula>
    </cfRule>
  </conditionalFormatting>
  <conditionalFormatting sqref="V11:V13">
    <cfRule type="cellIs" priority="54" operator="equal" aboveAverage="0" equalAverage="0" bottom="0" percent="0" rank="0" text="" dxfId="52">
      <formula>"In Process"</formula>
    </cfRule>
  </conditionalFormatting>
  <conditionalFormatting sqref="D11:D13 D15:D16">
    <cfRule type="cellIs" priority="55" operator="equal" aboveAverage="0" equalAverage="0" bottom="0" percent="0" rank="0" text="" dxfId="53">
      <formula>"SpotOn"</formula>
    </cfRule>
  </conditionalFormatting>
  <conditionalFormatting sqref="D11:D13 D15:D16">
    <cfRule type="cellIs" priority="56" operator="equal" aboveAverage="0" equalAverage="0" bottom="0" percent="0" rank="0" text="" dxfId="54">
      <formula>"TBD"</formula>
    </cfRule>
  </conditionalFormatting>
  <conditionalFormatting sqref="P11:P13">
    <cfRule type="cellIs" priority="57" operator="equal" aboveAverage="0" equalAverage="0" bottom="0" percent="0" rank="0" text="" dxfId="55">
      <formula>"Complete"</formula>
    </cfRule>
  </conditionalFormatting>
  <conditionalFormatting sqref="P11:P13">
    <cfRule type="cellIs" priority="58" operator="equal" aboveAverage="0" equalAverage="0" bottom="0" percent="0" rank="0" text="" dxfId="56">
      <formula>"Need to Schedule"</formula>
    </cfRule>
  </conditionalFormatting>
  <conditionalFormatting sqref="P11:P13">
    <cfRule type="cellIs" priority="59" operator="equal" aboveAverage="0" equalAverage="0" bottom="0" percent="0" rank="0" text="" dxfId="57">
      <formula>"Waiting Menu Sign Off"</formula>
    </cfRule>
  </conditionalFormatting>
  <conditionalFormatting sqref="P11:P13">
    <cfRule type="cellIs" priority="60" operator="equal" aboveAverage="0" equalAverage="0" bottom="0" percent="0" rank="0" text="" dxfId="58">
      <formula>"Need to Confirm Wiring"</formula>
    </cfRule>
  </conditionalFormatting>
  <conditionalFormatting sqref="D82:D85">
    <cfRule type="cellIs" priority="61" operator="equal" aboveAverage="0" equalAverage="0" bottom="0" percent="0" rank="0" text="" dxfId="59">
      <formula>"SpotOn"</formula>
    </cfRule>
  </conditionalFormatting>
  <conditionalFormatting sqref="D82:D85">
    <cfRule type="cellIs" priority="62" operator="equal" aboveAverage="0" equalAverage="0" bottom="0" percent="0" rank="0" text="" dxfId="60">
      <formula>"TBD"</formula>
    </cfRule>
  </conditionalFormatting>
  <dataValidations count="2">
    <dataValidation allowBlank="true" operator="equal" showDropDown="false" showErrorMessage="false" showInputMessage="false" sqref="D3:I31 P3:P10 V3:V17 P15:P16 P18:P31 V30:V31 H32 H51 D82:I85 P82:P85 V82:V85 D96:I97 P96:P97 V96" type="list">
      <formula1>#ref!</formula1>
      <formula2>0</formula2>
    </dataValidation>
    <dataValidation allowBlank="true" operator="equal" showDropDown="false" showErrorMessage="false" showInputMessage="false" sqref="P11:P14 P17" type="list">
      <formula1>#ref!</formula1>
      <formula2>0</formula2>
    </dataValidation>
  </dataValidation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&amp;C&amp;"Arial,Regular"&amp;10&amp;A</oddHeader>
    <oddFooter>&amp;C&amp;"Arial,Regular"&amp;10Page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O1148"/>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114" activeCellId="0" sqref="E114"/>
    </sheetView>
  </sheetViews>
  <sheetFormatPr defaultColWidth="14.89453125" defaultRowHeight="13.8" zeroHeight="false" outlineLevelRow="0" outlineLevelCol="0"/>
  <cols>
    <col collapsed="false" customWidth="true" hidden="false" outlineLevel="0" max="1" min="1" style="355" width="10.42"/>
    <col collapsed="false" customWidth="true" hidden="false" outlineLevel="0" max="2" min="2" style="0" width="27.85"/>
    <col collapsed="false" customWidth="true" hidden="false" outlineLevel="0" max="4" min="4" style="0" width="11.71"/>
    <col collapsed="false" customWidth="true" hidden="false" outlineLevel="0" max="5" min="5" style="0" width="47.14"/>
    <col collapsed="false" customWidth="true" hidden="false" outlineLevel="0" max="6" min="6" style="356" width="5.7"/>
    <col collapsed="false" customWidth="true" hidden="false" outlineLevel="0" max="7" min="7" style="357" width="14.43"/>
  </cols>
  <sheetData>
    <row r="1" customFormat="false" ht="35.25" hidden="false" customHeight="true" outlineLevel="0" collapsed="false">
      <c r="A1" s="358" t="s">
        <v>5769</v>
      </c>
      <c r="B1" s="359" t="s">
        <v>5770</v>
      </c>
      <c r="C1" s="360" t="s">
        <v>5336</v>
      </c>
      <c r="D1" s="361" t="s">
        <v>5771</v>
      </c>
      <c r="E1" s="359" t="s">
        <v>33</v>
      </c>
      <c r="F1" s="362"/>
      <c r="G1" s="363"/>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row>
    <row r="2" s="366" customFormat="true" ht="13.8" hidden="false" customHeight="false" outlineLevel="0" collapsed="false">
      <c r="A2" s="365"/>
      <c r="C2" s="367"/>
      <c r="D2" s="368"/>
      <c r="G2" s="369"/>
    </row>
    <row r="3" s="366" customFormat="true" ht="13.8" hidden="false" customHeight="false" outlineLevel="0" collapsed="false">
      <c r="A3" s="365" t="n">
        <v>44683</v>
      </c>
      <c r="B3" s="370" t="s">
        <v>511</v>
      </c>
      <c r="C3" s="367" t="s">
        <v>5772</v>
      </c>
      <c r="D3" s="368" t="n">
        <v>44524</v>
      </c>
      <c r="E3" s="5" t="s">
        <v>163</v>
      </c>
      <c r="G3" s="369"/>
    </row>
    <row r="4" s="366" customFormat="true" ht="13.8" hidden="false" customHeight="false" outlineLevel="0" collapsed="false">
      <c r="A4" s="365" t="n">
        <v>44684</v>
      </c>
      <c r="B4" s="370" t="s">
        <v>5773</v>
      </c>
      <c r="C4" s="367" t="s">
        <v>5772</v>
      </c>
      <c r="D4" s="368" t="n">
        <v>44593</v>
      </c>
      <c r="E4" s="5" t="s">
        <v>163</v>
      </c>
      <c r="G4" s="369" t="s">
        <v>5774</v>
      </c>
    </row>
    <row r="5" s="366" customFormat="true" ht="13.8" hidden="false" customHeight="false" outlineLevel="0" collapsed="false">
      <c r="A5" s="365" t="n">
        <v>44684</v>
      </c>
      <c r="B5" s="370" t="s">
        <v>5775</v>
      </c>
      <c r="C5" s="367" t="s">
        <v>5380</v>
      </c>
      <c r="D5" s="368" t="n">
        <v>44636</v>
      </c>
      <c r="E5" s="5" t="s">
        <v>163</v>
      </c>
      <c r="G5" s="369" t="s">
        <v>5774</v>
      </c>
    </row>
    <row r="6" s="366" customFormat="true" ht="13.8" hidden="false" customHeight="false" outlineLevel="0" collapsed="false">
      <c r="A6" s="365" t="n">
        <v>44687</v>
      </c>
      <c r="B6" s="366" t="s">
        <v>5776</v>
      </c>
      <c r="C6" s="367" t="s">
        <v>5777</v>
      </c>
      <c r="D6" s="368"/>
      <c r="E6" s="5" t="s">
        <v>163</v>
      </c>
      <c r="G6" s="369" t="s">
        <v>5774</v>
      </c>
    </row>
    <row r="7" s="366" customFormat="true" ht="13.8" hidden="false" customHeight="false" outlineLevel="0" collapsed="false">
      <c r="A7" s="365" t="n">
        <v>44690</v>
      </c>
      <c r="B7" s="366" t="s">
        <v>5378</v>
      </c>
      <c r="C7" s="367" t="s">
        <v>5778</v>
      </c>
      <c r="D7" s="368"/>
      <c r="E7" s="5" t="s">
        <v>163</v>
      </c>
      <c r="G7" s="369" t="s">
        <v>5774</v>
      </c>
    </row>
    <row r="8" customFormat="false" ht="15" hidden="false" customHeight="true" outlineLevel="0" collapsed="false">
      <c r="A8" s="355" t="n">
        <v>44690</v>
      </c>
      <c r="B8" s="366" t="s">
        <v>5779</v>
      </c>
      <c r="C8" s="367" t="s">
        <v>5356</v>
      </c>
      <c r="D8" s="368" t="n">
        <v>44651</v>
      </c>
      <c r="E8" s="5" t="s">
        <v>163</v>
      </c>
      <c r="G8" s="357" t="s">
        <v>5774</v>
      </c>
    </row>
    <row r="9" customFormat="false" ht="15" hidden="false" customHeight="true" outlineLevel="0" collapsed="false">
      <c r="A9" s="355" t="n">
        <v>44690</v>
      </c>
      <c r="B9" s="366" t="s">
        <v>5780</v>
      </c>
      <c r="C9" s="367" t="s">
        <v>5530</v>
      </c>
      <c r="D9" s="368" t="n">
        <v>44606</v>
      </c>
      <c r="E9" s="5" t="s">
        <v>163</v>
      </c>
      <c r="G9" s="357" t="s">
        <v>5774</v>
      </c>
    </row>
    <row r="10" s="366" customFormat="true" ht="13.8" hidden="false" customHeight="false" outlineLevel="0" collapsed="false">
      <c r="A10" s="365" t="n">
        <v>44691</v>
      </c>
      <c r="B10" s="370" t="s">
        <v>5781</v>
      </c>
      <c r="C10" s="367" t="s">
        <v>5782</v>
      </c>
      <c r="D10" s="368"/>
      <c r="E10" s="5" t="s">
        <v>163</v>
      </c>
      <c r="G10" s="369" t="s">
        <v>5774</v>
      </c>
    </row>
    <row r="11" customFormat="false" ht="15" hidden="false" customHeight="true" outlineLevel="0" collapsed="false">
      <c r="A11" s="355" t="n">
        <v>44691</v>
      </c>
      <c r="B11" s="370" t="s">
        <v>5783</v>
      </c>
      <c r="C11" s="367" t="s">
        <v>5784</v>
      </c>
      <c r="E11" s="5" t="s">
        <v>163</v>
      </c>
      <c r="G11" s="357" t="s">
        <v>5774</v>
      </c>
    </row>
    <row r="12" s="366" customFormat="true" ht="13.8" hidden="false" customHeight="false" outlineLevel="0" collapsed="false">
      <c r="A12" s="365"/>
      <c r="C12" s="367"/>
      <c r="D12" s="368"/>
      <c r="G12" s="369"/>
    </row>
    <row r="13" s="366" customFormat="true" ht="13.8" hidden="false" customHeight="false" outlineLevel="0" collapsed="false">
      <c r="A13" s="365" t="n">
        <v>44693</v>
      </c>
      <c r="B13" s="366" t="s">
        <v>40</v>
      </c>
      <c r="C13" s="367" t="s">
        <v>5681</v>
      </c>
      <c r="D13" s="368" t="n">
        <v>44897</v>
      </c>
      <c r="G13" s="369" t="s">
        <v>5774</v>
      </c>
    </row>
    <row r="14" s="366" customFormat="true" ht="13.8" hidden="false" customHeight="false" outlineLevel="0" collapsed="false">
      <c r="A14" s="365" t="n">
        <v>44697</v>
      </c>
      <c r="B14" s="370" t="s">
        <v>5502</v>
      </c>
      <c r="C14" s="367" t="s">
        <v>5772</v>
      </c>
      <c r="D14" s="368"/>
      <c r="G14" s="369"/>
    </row>
    <row r="15" s="366" customFormat="true" ht="13.8" hidden="false" customHeight="false" outlineLevel="0" collapsed="false">
      <c r="A15" s="365"/>
      <c r="B15" s="370"/>
      <c r="C15" s="367"/>
      <c r="D15" s="368"/>
      <c r="G15" s="369"/>
    </row>
    <row r="16" s="366" customFormat="true" ht="13.8" hidden="false" customHeight="false" outlineLevel="0" collapsed="false">
      <c r="A16" s="365"/>
      <c r="B16" s="370"/>
      <c r="C16" s="367"/>
      <c r="D16" s="368"/>
      <c r="G16" s="369"/>
    </row>
    <row r="17" s="366" customFormat="true" ht="13.8" hidden="false" customHeight="false" outlineLevel="0" collapsed="false">
      <c r="A17" s="365"/>
      <c r="B17" s="370"/>
      <c r="C17" s="367"/>
      <c r="D17" s="368"/>
      <c r="G17" s="369"/>
    </row>
    <row r="18" s="366" customFormat="true" ht="13.8" hidden="false" customHeight="false" outlineLevel="0" collapsed="false">
      <c r="A18" s="365" t="n">
        <v>44656</v>
      </c>
      <c r="B18" s="366" t="s">
        <v>5785</v>
      </c>
      <c r="C18" s="367" t="s">
        <v>5549</v>
      </c>
      <c r="D18" s="368" t="n">
        <v>44895</v>
      </c>
      <c r="E18" s="5" t="s">
        <v>163</v>
      </c>
      <c r="G18" s="369" t="s">
        <v>5774</v>
      </c>
    </row>
    <row r="19" s="366" customFormat="true" ht="13.8" hidden="false" customHeight="false" outlineLevel="0" collapsed="false">
      <c r="A19" s="365" t="n">
        <v>44657</v>
      </c>
      <c r="B19" s="366" t="s">
        <v>575</v>
      </c>
      <c r="C19" s="367" t="s">
        <v>5423</v>
      </c>
      <c r="D19" s="368" t="n">
        <v>44630</v>
      </c>
      <c r="E19" s="5" t="s">
        <v>163</v>
      </c>
      <c r="G19" s="369" t="s">
        <v>5774</v>
      </c>
    </row>
    <row r="20" s="366" customFormat="true" ht="13.8" hidden="false" customHeight="false" outlineLevel="0" collapsed="false">
      <c r="A20" s="365" t="n">
        <v>44662</v>
      </c>
      <c r="B20" s="366" t="s">
        <v>5786</v>
      </c>
      <c r="C20" s="367" t="s">
        <v>5356</v>
      </c>
      <c r="D20" s="368" t="n">
        <v>44821</v>
      </c>
      <c r="E20" s="5" t="s">
        <v>163</v>
      </c>
      <c r="G20" s="369" t="s">
        <v>5787</v>
      </c>
    </row>
    <row r="21" s="366" customFormat="true" ht="13.8" hidden="false" customHeight="false" outlineLevel="0" collapsed="false">
      <c r="A21" s="365" t="n">
        <v>44662</v>
      </c>
      <c r="B21" s="366" t="s">
        <v>5788</v>
      </c>
      <c r="C21" s="367" t="s">
        <v>5690</v>
      </c>
      <c r="D21" s="368" t="n">
        <v>44615</v>
      </c>
      <c r="E21" s="5" t="s">
        <v>163</v>
      </c>
      <c r="G21" s="369" t="s">
        <v>5774</v>
      </c>
    </row>
    <row r="22" s="366" customFormat="true" ht="13.8" hidden="false" customHeight="false" outlineLevel="0" collapsed="false">
      <c r="A22" s="365" t="n">
        <v>44662</v>
      </c>
      <c r="B22" s="366" t="s">
        <v>5789</v>
      </c>
      <c r="C22" s="367" t="s">
        <v>5790</v>
      </c>
      <c r="D22" s="368" t="n">
        <v>44596</v>
      </c>
      <c r="E22" s="5" t="s">
        <v>163</v>
      </c>
      <c r="G22" s="369" t="s">
        <v>5774</v>
      </c>
    </row>
    <row r="23" s="366" customFormat="true" ht="13.8" hidden="false" customHeight="false" outlineLevel="0" collapsed="false">
      <c r="A23" s="365" t="n">
        <v>44663</v>
      </c>
      <c r="B23" s="366" t="s">
        <v>5791</v>
      </c>
      <c r="C23" s="367" t="s">
        <v>5618</v>
      </c>
      <c r="D23" s="368" t="n">
        <v>44622</v>
      </c>
      <c r="E23" s="5" t="s">
        <v>163</v>
      </c>
      <c r="G23" s="369" t="s">
        <v>5774</v>
      </c>
    </row>
    <row r="24" s="366" customFormat="true" ht="13.8" hidden="false" customHeight="false" outlineLevel="0" collapsed="false">
      <c r="A24" s="365" t="n">
        <v>44664</v>
      </c>
      <c r="B24" s="366" t="s">
        <v>5792</v>
      </c>
      <c r="C24" s="367" t="s">
        <v>5380</v>
      </c>
      <c r="D24" s="368" t="n">
        <v>44916</v>
      </c>
      <c r="E24" s="5" t="s">
        <v>163</v>
      </c>
      <c r="G24" s="369" t="s">
        <v>5774</v>
      </c>
    </row>
    <row r="25" s="366" customFormat="true" ht="13.8" hidden="false" customHeight="false" outlineLevel="0" collapsed="false">
      <c r="A25" s="365" t="n">
        <v>44664</v>
      </c>
      <c r="B25" s="366" t="s">
        <v>5793</v>
      </c>
      <c r="C25" s="367" t="s">
        <v>5794</v>
      </c>
      <c r="D25" s="368" t="n">
        <v>44794</v>
      </c>
      <c r="E25" s="5" t="s">
        <v>163</v>
      </c>
      <c r="G25" s="369" t="s">
        <v>5774</v>
      </c>
    </row>
    <row r="26" s="366" customFormat="true" ht="13.8" hidden="false" customHeight="false" outlineLevel="0" collapsed="false">
      <c r="A26" s="365" t="n">
        <v>44669</v>
      </c>
      <c r="B26" s="366" t="s">
        <v>5795</v>
      </c>
      <c r="C26" s="367" t="s">
        <v>5362</v>
      </c>
      <c r="D26" s="368" t="n">
        <v>44613</v>
      </c>
      <c r="E26" s="5" t="s">
        <v>163</v>
      </c>
      <c r="G26" s="369" t="s">
        <v>5774</v>
      </c>
    </row>
    <row r="27" s="366" customFormat="true" ht="13.8" hidden="false" customHeight="false" outlineLevel="0" collapsed="false">
      <c r="A27" s="365" t="n">
        <v>44672</v>
      </c>
      <c r="B27" s="366" t="s">
        <v>5796</v>
      </c>
      <c r="C27" s="367" t="s">
        <v>4720</v>
      </c>
      <c r="D27" s="368" t="n">
        <v>44574</v>
      </c>
      <c r="E27" s="5" t="s">
        <v>163</v>
      </c>
      <c r="G27" s="369"/>
    </row>
    <row r="28" s="366" customFormat="true" ht="13.8" hidden="false" customHeight="false" outlineLevel="0" collapsed="false">
      <c r="A28" s="365" t="n">
        <v>44677</v>
      </c>
      <c r="B28" s="371" t="s">
        <v>5797</v>
      </c>
      <c r="C28" s="367" t="s">
        <v>5798</v>
      </c>
      <c r="D28" s="368" t="n">
        <v>44638</v>
      </c>
      <c r="E28" s="5" t="s">
        <v>163</v>
      </c>
      <c r="G28" s="369" t="s">
        <v>5774</v>
      </c>
    </row>
    <row r="29" s="366" customFormat="true" ht="13.8" hidden="false" customHeight="false" outlineLevel="0" collapsed="false">
      <c r="A29" s="365" t="n">
        <v>44677</v>
      </c>
      <c r="B29" s="371" t="s">
        <v>5799</v>
      </c>
      <c r="C29" s="367" t="s">
        <v>5442</v>
      </c>
      <c r="D29" s="368" t="n">
        <v>44607</v>
      </c>
      <c r="E29" s="5" t="s">
        <v>163</v>
      </c>
      <c r="G29" s="369" t="s">
        <v>5800</v>
      </c>
    </row>
    <row r="30" customFormat="false" ht="15" hidden="false" customHeight="true" outlineLevel="0" collapsed="false">
      <c r="A30" s="372"/>
      <c r="B30" s="373"/>
      <c r="C30" s="374"/>
      <c r="D30" s="375"/>
      <c r="E30" s="33"/>
      <c r="F30" s="376" t="n">
        <v>12</v>
      </c>
    </row>
    <row r="31" customFormat="false" ht="15" hidden="false" customHeight="true" outlineLevel="0" collapsed="false">
      <c r="A31" s="372"/>
      <c r="B31" s="373"/>
      <c r="C31" s="374"/>
      <c r="D31" s="375"/>
      <c r="E31" s="33"/>
      <c r="F31" s="377"/>
    </row>
    <row r="32" s="5" customFormat="true" ht="13.8" hidden="false" customHeight="false" outlineLevel="0" collapsed="false">
      <c r="A32" s="355" t="n">
        <v>44622</v>
      </c>
      <c r="B32" s="5" t="s">
        <v>285</v>
      </c>
      <c r="C32" s="101" t="s">
        <v>4720</v>
      </c>
      <c r="D32" s="378" t="n">
        <v>44905</v>
      </c>
      <c r="E32" s="5" t="s">
        <v>163</v>
      </c>
      <c r="F32" s="101"/>
      <c r="G32" s="379" t="s">
        <v>5774</v>
      </c>
    </row>
    <row r="33" s="5" customFormat="true" ht="13.8" hidden="false" customHeight="false" outlineLevel="0" collapsed="false">
      <c r="A33" s="355" t="n">
        <v>44627</v>
      </c>
      <c r="B33" s="379" t="s">
        <v>5801</v>
      </c>
      <c r="C33" s="101" t="s">
        <v>4720</v>
      </c>
      <c r="D33" s="378" t="n">
        <v>44916</v>
      </c>
      <c r="E33" s="5" t="s">
        <v>163</v>
      </c>
      <c r="F33" s="101"/>
      <c r="G33" s="379" t="s">
        <v>5774</v>
      </c>
    </row>
    <row r="34" s="5" customFormat="true" ht="13.8" hidden="false" customHeight="false" outlineLevel="0" collapsed="false">
      <c r="A34" s="355" t="n">
        <v>44627</v>
      </c>
      <c r="B34" s="5" t="s">
        <v>5802</v>
      </c>
      <c r="C34" s="101" t="s">
        <v>5803</v>
      </c>
      <c r="D34" s="101"/>
      <c r="E34" s="5" t="s">
        <v>163</v>
      </c>
      <c r="F34" s="101"/>
      <c r="G34" s="379" t="s">
        <v>5774</v>
      </c>
    </row>
    <row r="35" s="5" customFormat="true" ht="13.8" hidden="false" customHeight="false" outlineLevel="0" collapsed="false">
      <c r="A35" s="355" t="n">
        <v>44629</v>
      </c>
      <c r="B35" s="5" t="s">
        <v>5804</v>
      </c>
      <c r="C35" s="101" t="s">
        <v>5805</v>
      </c>
      <c r="D35" s="378" t="n">
        <v>44922</v>
      </c>
      <c r="E35" s="5" t="s">
        <v>248</v>
      </c>
      <c r="F35" s="101"/>
      <c r="G35" s="379" t="s">
        <v>5774</v>
      </c>
    </row>
    <row r="36" s="5" customFormat="true" ht="13.8" hidden="false" customHeight="false" outlineLevel="0" collapsed="false">
      <c r="A36" s="355" t="n">
        <v>44629</v>
      </c>
      <c r="B36" s="5" t="s">
        <v>243</v>
      </c>
      <c r="C36" s="101" t="s">
        <v>4720</v>
      </c>
      <c r="D36" s="378" t="n">
        <v>44925</v>
      </c>
      <c r="E36" s="5" t="s">
        <v>163</v>
      </c>
      <c r="F36" s="101"/>
      <c r="G36" s="379" t="s">
        <v>5774</v>
      </c>
    </row>
    <row r="37" s="5" customFormat="true" ht="13.8" hidden="false" customHeight="false" outlineLevel="0" collapsed="false">
      <c r="A37" s="355" t="n">
        <v>44629</v>
      </c>
      <c r="B37" s="5" t="s">
        <v>5806</v>
      </c>
      <c r="C37" s="101" t="s">
        <v>5362</v>
      </c>
      <c r="D37" s="378" t="n">
        <v>44852</v>
      </c>
      <c r="E37" s="5" t="s">
        <v>163</v>
      </c>
      <c r="F37" s="101"/>
      <c r="G37" s="379" t="s">
        <v>5774</v>
      </c>
    </row>
    <row r="38" s="5" customFormat="true" ht="13.8" hidden="false" customHeight="false" outlineLevel="0" collapsed="false">
      <c r="A38" s="355" t="n">
        <v>44634</v>
      </c>
      <c r="B38" s="5" t="s">
        <v>5807</v>
      </c>
      <c r="C38" s="101" t="s">
        <v>4720</v>
      </c>
      <c r="D38" s="378" t="n">
        <v>44916</v>
      </c>
      <c r="E38" s="5" t="s">
        <v>163</v>
      </c>
      <c r="F38" s="101"/>
      <c r="G38" s="379" t="s">
        <v>5774</v>
      </c>
    </row>
    <row r="39" s="5" customFormat="true" ht="13.8" hidden="false" customHeight="false" outlineLevel="0" collapsed="false">
      <c r="A39" s="355" t="n">
        <v>44634</v>
      </c>
      <c r="B39" s="5" t="s">
        <v>303</v>
      </c>
      <c r="C39" s="101" t="s">
        <v>4720</v>
      </c>
      <c r="D39" s="378" t="n">
        <v>44916</v>
      </c>
      <c r="E39" s="5" t="s">
        <v>163</v>
      </c>
      <c r="F39" s="101"/>
      <c r="G39" s="379" t="s">
        <v>5774</v>
      </c>
    </row>
    <row r="40" s="5" customFormat="true" ht="13.8" hidden="false" customHeight="false" outlineLevel="0" collapsed="false">
      <c r="A40" s="355" t="n">
        <v>44636</v>
      </c>
      <c r="B40" s="5" t="s">
        <v>5808</v>
      </c>
      <c r="C40" s="101" t="s">
        <v>5754</v>
      </c>
      <c r="D40" s="378" t="n">
        <v>44859</v>
      </c>
      <c r="E40" s="5" t="s">
        <v>163</v>
      </c>
      <c r="F40" s="101"/>
      <c r="G40" s="379" t="s">
        <v>5774</v>
      </c>
    </row>
    <row r="41" s="5" customFormat="true" ht="13.8" hidden="false" customHeight="false" outlineLevel="0" collapsed="false">
      <c r="A41" s="355" t="n">
        <v>44641</v>
      </c>
      <c r="B41" s="5" t="s">
        <v>5809</v>
      </c>
      <c r="C41" s="101" t="s">
        <v>5549</v>
      </c>
      <c r="D41" s="378" t="n">
        <v>44915</v>
      </c>
      <c r="E41" s="5" t="s">
        <v>163</v>
      </c>
      <c r="F41" s="101"/>
      <c r="G41" s="379" t="s">
        <v>5774</v>
      </c>
    </row>
    <row r="42" s="5" customFormat="true" ht="13.8" hidden="false" customHeight="false" outlineLevel="0" collapsed="false">
      <c r="A42" s="355" t="n">
        <v>44642</v>
      </c>
      <c r="B42" s="5" t="s">
        <v>390</v>
      </c>
      <c r="C42" s="101" t="s">
        <v>5810</v>
      </c>
      <c r="D42" s="378" t="n">
        <v>44889</v>
      </c>
      <c r="E42" s="5" t="s">
        <v>163</v>
      </c>
      <c r="F42" s="101"/>
      <c r="G42" s="379" t="s">
        <v>5774</v>
      </c>
    </row>
    <row r="43" s="5" customFormat="true" ht="13.8" hidden="false" customHeight="false" outlineLevel="0" collapsed="false">
      <c r="A43" s="355" t="n">
        <v>44642</v>
      </c>
      <c r="B43" s="5" t="s">
        <v>5811</v>
      </c>
      <c r="C43" s="101" t="s">
        <v>5519</v>
      </c>
      <c r="D43" s="378" t="n">
        <v>44730</v>
      </c>
      <c r="E43" s="5" t="s">
        <v>163</v>
      </c>
      <c r="F43" s="101"/>
      <c r="G43" s="379" t="s">
        <v>5774</v>
      </c>
    </row>
    <row r="44" s="5" customFormat="true" ht="13.8" hidden="false" customHeight="false" outlineLevel="0" collapsed="false">
      <c r="A44" s="355" t="n">
        <v>44648</v>
      </c>
      <c r="B44" s="5" t="s">
        <v>5812</v>
      </c>
      <c r="C44" s="101" t="s">
        <v>5805</v>
      </c>
      <c r="D44" s="378" t="n">
        <v>44575</v>
      </c>
      <c r="E44" s="5" t="s">
        <v>163</v>
      </c>
      <c r="F44" s="101"/>
      <c r="G44" s="379" t="s">
        <v>5774</v>
      </c>
    </row>
    <row r="45" s="5" customFormat="true" ht="13.8" hidden="false" customHeight="false" outlineLevel="0" collapsed="false">
      <c r="A45" s="355" t="n">
        <v>44649</v>
      </c>
      <c r="B45" s="5" t="s">
        <v>5813</v>
      </c>
      <c r="C45" s="101" t="s">
        <v>5442</v>
      </c>
      <c r="D45" s="378" t="n">
        <v>44925</v>
      </c>
      <c r="E45" s="5" t="s">
        <v>163</v>
      </c>
      <c r="F45" s="101"/>
      <c r="G45" s="379" t="s">
        <v>5774</v>
      </c>
    </row>
    <row r="46" s="5" customFormat="true" ht="13.8" hidden="false" customHeight="false" outlineLevel="0" collapsed="false">
      <c r="A46" s="380"/>
      <c r="C46" s="101"/>
      <c r="D46" s="381"/>
      <c r="F46" s="101"/>
      <c r="G46" s="379"/>
    </row>
    <row r="47" s="5" customFormat="true" ht="15" hidden="false" customHeight="false" outlineLevel="0" collapsed="false">
      <c r="A47" s="380"/>
      <c r="C47" s="101"/>
      <c r="D47" s="382"/>
      <c r="F47" s="376" t="n">
        <v>14</v>
      </c>
      <c r="G47" s="379"/>
    </row>
    <row r="48" customFormat="false" ht="15" hidden="false" customHeight="false" outlineLevel="0" collapsed="false">
      <c r="A48" s="380"/>
      <c r="B48" s="5"/>
      <c r="C48" s="101"/>
      <c r="D48" s="382"/>
      <c r="E48" s="5"/>
      <c r="F48" s="377"/>
      <c r="G48" s="379"/>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ustomFormat="false" ht="13.8" hidden="false" customHeight="false" outlineLevel="0" collapsed="false">
      <c r="A49" s="380" t="n">
        <v>44593</v>
      </c>
      <c r="B49" s="5" t="s">
        <v>175</v>
      </c>
      <c r="C49" s="101" t="s">
        <v>5530</v>
      </c>
      <c r="D49" s="381" t="n">
        <v>44883</v>
      </c>
      <c r="E49" s="5" t="s">
        <v>163</v>
      </c>
      <c r="F49" s="101"/>
      <c r="G49" s="379"/>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ustomFormat="false" ht="13.8" hidden="false" customHeight="false" outlineLevel="0" collapsed="false">
      <c r="A50" s="380" t="n">
        <v>44593</v>
      </c>
      <c r="B50" s="5" t="s">
        <v>181</v>
      </c>
      <c r="C50" s="101" t="s">
        <v>5814</v>
      </c>
      <c r="D50" s="381" t="n">
        <v>44848</v>
      </c>
      <c r="E50" s="5" t="s">
        <v>163</v>
      </c>
      <c r="F50" s="101"/>
      <c r="G50" s="379"/>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ustomFormat="false" ht="13.8" hidden="false" customHeight="false" outlineLevel="0" collapsed="false">
      <c r="A51" s="380" t="n">
        <v>44595</v>
      </c>
      <c r="B51" s="5" t="s">
        <v>223</v>
      </c>
      <c r="C51" s="101" t="s">
        <v>5803</v>
      </c>
      <c r="D51" s="381" t="n">
        <v>44922</v>
      </c>
      <c r="E51" s="5" t="s">
        <v>163</v>
      </c>
      <c r="F51" s="101"/>
      <c r="G51" s="379"/>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ustomFormat="false" ht="13.8" hidden="false" customHeight="false" outlineLevel="0" collapsed="false">
      <c r="A52" s="380" t="n">
        <v>44596</v>
      </c>
      <c r="B52" s="5" t="s">
        <v>247</v>
      </c>
      <c r="C52" s="101" t="s">
        <v>4720</v>
      </c>
      <c r="D52" s="101"/>
      <c r="E52" s="5" t="s">
        <v>248</v>
      </c>
      <c r="F52" s="101"/>
      <c r="G52" s="379"/>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ustomFormat="false" ht="13.8" hidden="false" customHeight="false" outlineLevel="0" collapsed="false">
      <c r="A53" s="380" t="n">
        <v>44599</v>
      </c>
      <c r="B53" s="5" t="s">
        <v>380</v>
      </c>
      <c r="C53" s="101" t="s">
        <v>5815</v>
      </c>
      <c r="D53" s="381" t="n">
        <v>44807</v>
      </c>
      <c r="E53" s="5" t="s">
        <v>163</v>
      </c>
      <c r="F53" s="101"/>
      <c r="G53" s="379"/>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ustomFormat="false" ht="13.8" hidden="false" customHeight="false" outlineLevel="0" collapsed="false">
      <c r="A54" s="380" t="n">
        <v>44601</v>
      </c>
      <c r="B54" s="5" t="s">
        <v>518</v>
      </c>
      <c r="C54" s="101" t="s">
        <v>5816</v>
      </c>
      <c r="D54" s="381" t="n">
        <v>44915</v>
      </c>
      <c r="E54" s="5" t="s">
        <v>163</v>
      </c>
      <c r="F54" s="101"/>
      <c r="G54" s="379"/>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ustomFormat="false" ht="13.8" hidden="false" customHeight="false" outlineLevel="0" collapsed="false">
      <c r="A55" s="380" t="n">
        <v>44603</v>
      </c>
      <c r="B55" s="5" t="s">
        <v>554</v>
      </c>
      <c r="C55" s="101" t="s">
        <v>5817</v>
      </c>
      <c r="D55" s="383" t="n">
        <v>44466</v>
      </c>
      <c r="E55" s="5" t="s">
        <v>163</v>
      </c>
      <c r="F55" s="101"/>
      <c r="G55" s="379" t="s">
        <v>5818</v>
      </c>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ustomFormat="false" ht="13.8" hidden="false" customHeight="false" outlineLevel="0" collapsed="false">
      <c r="A56" s="380" t="n">
        <v>44607</v>
      </c>
      <c r="B56" s="5" t="s">
        <v>5819</v>
      </c>
      <c r="C56" s="101" t="s">
        <v>4720</v>
      </c>
      <c r="D56" s="381" t="n">
        <v>44922</v>
      </c>
      <c r="E56" s="5" t="s">
        <v>163</v>
      </c>
      <c r="F56" s="101"/>
      <c r="G56" s="379"/>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ustomFormat="false" ht="13.8" hidden="false" customHeight="false" outlineLevel="0" collapsed="false">
      <c r="A57" s="380" t="n">
        <v>44608</v>
      </c>
      <c r="B57" s="5" t="s">
        <v>406</v>
      </c>
      <c r="C57" s="101" t="s">
        <v>5820</v>
      </c>
      <c r="D57" s="381" t="n">
        <v>44868</v>
      </c>
      <c r="E57" s="5" t="s">
        <v>163</v>
      </c>
      <c r="F57" s="101"/>
      <c r="G57" s="379"/>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ustomFormat="false" ht="13.8" hidden="false" customHeight="false" outlineLevel="0" collapsed="false">
      <c r="A58" s="380" t="n">
        <v>44608</v>
      </c>
      <c r="B58" s="5" t="s">
        <v>541</v>
      </c>
      <c r="C58" s="101" t="s">
        <v>5624</v>
      </c>
      <c r="D58" s="381" t="n">
        <v>44918</v>
      </c>
      <c r="E58" s="5" t="s">
        <v>163</v>
      </c>
      <c r="F58" s="101"/>
      <c r="G58" s="379" t="s">
        <v>5774</v>
      </c>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ustomFormat="false" ht="13.8" hidden="false" customHeight="false" outlineLevel="0" collapsed="false">
      <c r="A59" s="380" t="n">
        <v>44614</v>
      </c>
      <c r="B59" s="5" t="s">
        <v>493</v>
      </c>
      <c r="C59" s="101" t="s">
        <v>5821</v>
      </c>
      <c r="D59" s="381" t="n">
        <v>44915</v>
      </c>
      <c r="E59" s="5" t="s">
        <v>163</v>
      </c>
      <c r="F59" s="101"/>
      <c r="G59" s="379" t="s">
        <v>5774</v>
      </c>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ustomFormat="false" ht="13.8" hidden="false" customHeight="false" outlineLevel="0" collapsed="false">
      <c r="A60" s="380" t="n">
        <v>44614</v>
      </c>
      <c r="B60" s="5" t="s">
        <v>292</v>
      </c>
      <c r="C60" s="101" t="s">
        <v>5805</v>
      </c>
      <c r="D60" s="381" t="n">
        <v>44923</v>
      </c>
      <c r="E60" s="5" t="s">
        <v>163</v>
      </c>
      <c r="F60" s="101"/>
      <c r="G60" s="379" t="s">
        <v>5774</v>
      </c>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ustomFormat="false" ht="13.8" hidden="false" customHeight="false" outlineLevel="0" collapsed="false">
      <c r="A61" s="380" t="n">
        <v>44615</v>
      </c>
      <c r="B61" s="5" t="s">
        <v>258</v>
      </c>
      <c r="C61" s="101" t="s">
        <v>5362</v>
      </c>
      <c r="D61" s="381" t="n">
        <v>44852</v>
      </c>
      <c r="E61" s="5" t="s">
        <v>163</v>
      </c>
      <c r="F61" s="101"/>
      <c r="G61" s="379"/>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ustomFormat="false" ht="13.8" hidden="false" customHeight="false" outlineLevel="0" collapsed="false">
      <c r="A62" s="380" t="n">
        <v>44616</v>
      </c>
      <c r="B62" s="5" t="s">
        <v>276</v>
      </c>
      <c r="C62" s="101" t="s">
        <v>5442</v>
      </c>
      <c r="D62" s="381" t="n">
        <v>44910</v>
      </c>
      <c r="E62" s="5" t="s">
        <v>163</v>
      </c>
      <c r="F62" s="101"/>
      <c r="G62" s="379"/>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ustomFormat="false" ht="13.8" hidden="false" customHeight="false" outlineLevel="0" collapsed="false">
      <c r="A63" s="380" t="n">
        <v>44616</v>
      </c>
      <c r="B63" s="5" t="s">
        <v>306</v>
      </c>
      <c r="C63" s="101" t="s">
        <v>4720</v>
      </c>
      <c r="D63" s="381" t="n">
        <v>44916</v>
      </c>
      <c r="E63" s="5" t="s">
        <v>163</v>
      </c>
      <c r="F63" s="101"/>
      <c r="G63" s="379"/>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ustomFormat="false" ht="13.8" hidden="false" customHeight="false" outlineLevel="0" collapsed="false">
      <c r="A64" s="380" t="n">
        <v>44620</v>
      </c>
      <c r="B64" s="5" t="s">
        <v>413</v>
      </c>
      <c r="C64" s="101" t="s">
        <v>4720</v>
      </c>
      <c r="D64" s="381" t="n">
        <v>44581</v>
      </c>
      <c r="E64" s="5" t="s">
        <v>163</v>
      </c>
      <c r="F64" s="101"/>
      <c r="G64" s="379" t="s">
        <v>5774</v>
      </c>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ustomFormat="false" ht="13.8" hidden="false" customHeight="false" outlineLevel="0" collapsed="false">
      <c r="A65" s="380" t="n">
        <v>44620</v>
      </c>
      <c r="B65" s="5" t="s">
        <v>5822</v>
      </c>
      <c r="C65" s="101" t="s">
        <v>5823</v>
      </c>
      <c r="D65" s="381" t="n">
        <v>44804</v>
      </c>
      <c r="E65" s="5" t="s">
        <v>163</v>
      </c>
      <c r="F65" s="101"/>
      <c r="G65" s="379"/>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ustomFormat="false" ht="13.8" hidden="false" customHeight="false" outlineLevel="0" collapsed="false">
      <c r="A66" s="380" t="n">
        <v>44620</v>
      </c>
      <c r="B66" s="5" t="s">
        <v>497</v>
      </c>
      <c r="C66" s="101" t="s">
        <v>5454</v>
      </c>
      <c r="D66" s="381" t="n">
        <v>44876</v>
      </c>
      <c r="E66" s="5" t="s">
        <v>163</v>
      </c>
      <c r="F66" s="101"/>
      <c r="G66" s="379"/>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ustomFormat="false" ht="15" hidden="false" customHeight="false" outlineLevel="0" collapsed="false">
      <c r="A67" s="380" t="n">
        <v>44614</v>
      </c>
      <c r="B67" s="5" t="s">
        <v>5824</v>
      </c>
      <c r="C67" s="101" t="s">
        <v>5825</v>
      </c>
      <c r="D67" s="382" t="n">
        <v>44585</v>
      </c>
      <c r="E67" s="5" t="s">
        <v>163</v>
      </c>
      <c r="F67" s="376" t="n">
        <v>19</v>
      </c>
      <c r="G67" s="379"/>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ustomFormat="false" ht="13.8" hidden="false" customHeight="false" outlineLevel="0" collapsed="false">
      <c r="A68" s="384"/>
      <c r="B68" s="5"/>
      <c r="C68" s="101"/>
      <c r="D68" s="382"/>
      <c r="E68" s="5"/>
      <c r="F68" s="101"/>
      <c r="G68" s="379"/>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ustomFormat="false" ht="13.8" hidden="false" customHeight="false" outlineLevel="0" collapsed="false">
      <c r="A69" s="380" t="n">
        <v>44565</v>
      </c>
      <c r="B69" s="373" t="s">
        <v>441</v>
      </c>
      <c r="C69" s="101" t="s">
        <v>5624</v>
      </c>
      <c r="D69" s="381" t="n">
        <v>44861</v>
      </c>
      <c r="E69" s="5" t="s">
        <v>163</v>
      </c>
      <c r="F69" s="101"/>
      <c r="G69" s="379"/>
    </row>
    <row r="70" customFormat="false" ht="13.8" hidden="false" customHeight="false" outlineLevel="0" collapsed="false">
      <c r="A70" s="380" t="n">
        <v>44567</v>
      </c>
      <c r="B70" s="373" t="s">
        <v>5826</v>
      </c>
      <c r="C70" s="101" t="s">
        <v>4720</v>
      </c>
      <c r="D70" s="381" t="n">
        <v>44866</v>
      </c>
      <c r="E70" s="5" t="s">
        <v>163</v>
      </c>
      <c r="F70" s="101"/>
      <c r="G70" s="379"/>
    </row>
    <row r="71" customFormat="false" ht="13.8" hidden="false" customHeight="false" outlineLevel="0" collapsed="false">
      <c r="A71" s="380" t="n">
        <v>44571</v>
      </c>
      <c r="B71" s="373" t="s">
        <v>318</v>
      </c>
      <c r="C71" s="101" t="s">
        <v>5754</v>
      </c>
      <c r="D71" s="381" t="n">
        <v>44870</v>
      </c>
      <c r="E71" s="5" t="s">
        <v>163</v>
      </c>
      <c r="F71" s="101"/>
      <c r="G71" s="379"/>
    </row>
    <row r="72" customFormat="false" ht="13.8" hidden="false" customHeight="false" outlineLevel="0" collapsed="false">
      <c r="A72" s="380" t="n">
        <v>44572</v>
      </c>
      <c r="B72" s="373" t="s">
        <v>167</v>
      </c>
      <c r="C72" s="101" t="s">
        <v>4720</v>
      </c>
      <c r="D72" s="381" t="n">
        <v>44863</v>
      </c>
      <c r="E72" s="5" t="s">
        <v>163</v>
      </c>
      <c r="F72" s="101"/>
      <c r="G72" s="379"/>
    </row>
    <row r="73" customFormat="false" ht="13.8" hidden="false" customHeight="false" outlineLevel="0" collapsed="false">
      <c r="A73" s="380" t="n">
        <v>44573</v>
      </c>
      <c r="B73" s="373" t="s">
        <v>521</v>
      </c>
      <c r="C73" s="101" t="s">
        <v>4720</v>
      </c>
      <c r="D73" s="381" t="n">
        <v>44835</v>
      </c>
      <c r="E73" s="5" t="s">
        <v>163</v>
      </c>
      <c r="F73" s="101"/>
      <c r="G73" s="379"/>
    </row>
    <row r="74" customFormat="false" ht="13.8" hidden="false" customHeight="false" outlineLevel="0" collapsed="false">
      <c r="A74" s="380" t="n">
        <v>44579</v>
      </c>
      <c r="B74" s="373" t="s">
        <v>379</v>
      </c>
      <c r="C74" s="101" t="s">
        <v>4720</v>
      </c>
      <c r="D74" s="381" t="n">
        <v>44807</v>
      </c>
      <c r="E74" s="5" t="s">
        <v>163</v>
      </c>
      <c r="F74" s="101"/>
      <c r="G74" s="379"/>
    </row>
    <row r="75" customFormat="false" ht="13.8" hidden="false" customHeight="false" outlineLevel="0" collapsed="false">
      <c r="A75" s="380" t="n">
        <v>44585</v>
      </c>
      <c r="B75" s="373" t="s">
        <v>5827</v>
      </c>
      <c r="C75" s="385" t="s">
        <v>5828</v>
      </c>
      <c r="D75" s="381" t="n">
        <v>44637</v>
      </c>
      <c r="E75" s="5" t="s">
        <v>163</v>
      </c>
      <c r="F75" s="101"/>
      <c r="G75" s="379"/>
    </row>
    <row r="76" customFormat="false" ht="13.8" hidden="false" customHeight="false" outlineLevel="0" collapsed="false">
      <c r="A76" s="380" t="n">
        <v>44588</v>
      </c>
      <c r="B76" s="373" t="s">
        <v>419</v>
      </c>
      <c r="C76" s="386" t="s">
        <v>5403</v>
      </c>
      <c r="D76" s="381" t="n">
        <v>44687</v>
      </c>
      <c r="E76" s="5" t="s">
        <v>163</v>
      </c>
      <c r="F76" s="101"/>
      <c r="G76" s="379"/>
    </row>
    <row r="77" customFormat="false" ht="13.8" hidden="false" customHeight="false" outlineLevel="0" collapsed="false">
      <c r="A77" s="380" t="n">
        <v>44592</v>
      </c>
      <c r="B77" s="373" t="s">
        <v>5829</v>
      </c>
      <c r="C77" s="386" t="s">
        <v>5650</v>
      </c>
      <c r="D77" s="387" t="n">
        <v>44456</v>
      </c>
      <c r="E77" s="5" t="s">
        <v>163</v>
      </c>
      <c r="F77" s="101"/>
      <c r="G77" s="379"/>
    </row>
    <row r="78" customFormat="false" ht="13.8" hidden="false" customHeight="false" outlineLevel="0" collapsed="false">
      <c r="A78" s="380" t="n">
        <v>44592</v>
      </c>
      <c r="B78" s="373" t="s">
        <v>5830</v>
      </c>
      <c r="C78" s="386" t="s">
        <v>5498</v>
      </c>
      <c r="D78" s="387" t="n">
        <v>44494</v>
      </c>
      <c r="E78" s="5" t="s">
        <v>163</v>
      </c>
      <c r="F78" s="101"/>
      <c r="G78" s="379"/>
    </row>
    <row r="79" customFormat="false" ht="13.8" hidden="false" customHeight="false" outlineLevel="0" collapsed="false">
      <c r="A79" s="380" t="n">
        <v>44592</v>
      </c>
      <c r="B79" s="373" t="s">
        <v>5831</v>
      </c>
      <c r="C79" s="386" t="s">
        <v>5832</v>
      </c>
      <c r="D79" s="387" t="n">
        <v>44439</v>
      </c>
      <c r="E79" s="5" t="s">
        <v>163</v>
      </c>
      <c r="F79" s="101"/>
      <c r="G79" s="379"/>
    </row>
    <row r="80" customFormat="false" ht="15" hidden="false" customHeight="false" outlineLevel="0" collapsed="false">
      <c r="A80" s="380" t="n">
        <v>44592</v>
      </c>
      <c r="B80" s="373" t="s">
        <v>5833</v>
      </c>
      <c r="C80" s="386" t="s">
        <v>5834</v>
      </c>
      <c r="D80" s="387" t="n">
        <v>44518</v>
      </c>
      <c r="E80" s="5" t="s">
        <v>163</v>
      </c>
      <c r="F80" s="376" t="n">
        <v>12</v>
      </c>
      <c r="G80" s="379"/>
    </row>
    <row r="81" customFormat="false" ht="15" hidden="false" customHeight="false" outlineLevel="0" collapsed="false">
      <c r="A81" s="380"/>
      <c r="B81" s="373"/>
      <c r="C81" s="386"/>
      <c r="D81" s="387"/>
      <c r="E81" s="5"/>
      <c r="F81" s="377"/>
      <c r="G81" s="379"/>
    </row>
    <row r="82" customFormat="false" ht="15" hidden="false" customHeight="false" outlineLevel="0" collapsed="false">
      <c r="A82" s="384"/>
      <c r="B82" s="388"/>
      <c r="C82" s="389"/>
      <c r="D82" s="390"/>
      <c r="E82" s="5"/>
      <c r="F82" s="377"/>
      <c r="G82" s="379"/>
    </row>
    <row r="83" customFormat="false" ht="15" hidden="false" customHeight="false" outlineLevel="0" collapsed="false">
      <c r="A83" s="384"/>
      <c r="B83" s="388"/>
      <c r="C83" s="389"/>
      <c r="D83" s="390"/>
      <c r="E83" s="391" t="n">
        <v>2021</v>
      </c>
      <c r="F83" s="392" t="n">
        <f aca="false">SUM(F117:F249)</f>
        <v>131</v>
      </c>
      <c r="G83" s="379"/>
    </row>
    <row r="84" customFormat="false" ht="13.8" hidden="false" customHeight="false" outlineLevel="0" collapsed="false">
      <c r="A84" s="384"/>
      <c r="B84" s="388"/>
      <c r="C84" s="389"/>
      <c r="D84" s="390"/>
      <c r="E84" s="5"/>
      <c r="F84" s="101"/>
      <c r="G84" s="379"/>
    </row>
    <row r="85" customFormat="false" ht="13.8" hidden="false" customHeight="false" outlineLevel="0" collapsed="false">
      <c r="A85" s="380" t="n">
        <v>44531</v>
      </c>
      <c r="B85" s="5" t="s">
        <v>572</v>
      </c>
      <c r="C85" s="101" t="s">
        <v>4720</v>
      </c>
      <c r="D85" s="381" t="n">
        <v>44469</v>
      </c>
      <c r="E85" s="5" t="s">
        <v>163</v>
      </c>
      <c r="F85" s="101"/>
      <c r="G85" s="379"/>
    </row>
    <row r="86" customFormat="false" ht="13.8" hidden="false" customHeight="false" outlineLevel="0" collapsed="false">
      <c r="A86" s="380" t="n">
        <v>44532</v>
      </c>
      <c r="B86" s="5" t="s">
        <v>540</v>
      </c>
      <c r="C86" s="101" t="s">
        <v>4773</v>
      </c>
      <c r="D86" s="381" t="n">
        <v>44490</v>
      </c>
      <c r="E86" s="5" t="s">
        <v>163</v>
      </c>
      <c r="F86" s="101"/>
      <c r="G86" s="379"/>
    </row>
    <row r="87" customFormat="false" ht="13.8" hidden="false" customHeight="false" outlineLevel="0" collapsed="false">
      <c r="A87" s="380" t="n">
        <v>44536</v>
      </c>
      <c r="B87" s="5" t="s">
        <v>320</v>
      </c>
      <c r="C87" s="101" t="s">
        <v>1532</v>
      </c>
      <c r="D87" s="381" t="n">
        <v>44494</v>
      </c>
      <c r="E87" s="5" t="s">
        <v>163</v>
      </c>
      <c r="F87" s="101"/>
      <c r="G87" s="379"/>
    </row>
    <row r="88" customFormat="false" ht="13.8" hidden="false" customHeight="false" outlineLevel="0" collapsed="false">
      <c r="A88" s="380" t="n">
        <v>44537</v>
      </c>
      <c r="B88" s="5" t="s">
        <v>241</v>
      </c>
      <c r="C88" s="101" t="s">
        <v>5442</v>
      </c>
      <c r="D88" s="381" t="n">
        <v>44442</v>
      </c>
      <c r="E88" s="5" t="s">
        <v>163</v>
      </c>
      <c r="F88" s="101"/>
      <c r="G88" s="379"/>
    </row>
    <row r="89" customFormat="false" ht="13.8" hidden="false" customHeight="false" outlineLevel="0" collapsed="false">
      <c r="A89" s="380" t="n">
        <v>44537</v>
      </c>
      <c r="B89" s="5" t="s">
        <v>555</v>
      </c>
      <c r="C89" s="101" t="s">
        <v>5613</v>
      </c>
      <c r="D89" s="381" t="n">
        <v>44509</v>
      </c>
      <c r="E89" s="5" t="s">
        <v>163</v>
      </c>
      <c r="F89" s="101"/>
      <c r="G89" s="379"/>
    </row>
    <row r="90" customFormat="false" ht="13.8" hidden="false" customHeight="false" outlineLevel="0" collapsed="false">
      <c r="A90" s="380" t="n">
        <v>44537</v>
      </c>
      <c r="B90" s="5" t="s">
        <v>593</v>
      </c>
      <c r="C90" s="101" t="s">
        <v>5754</v>
      </c>
      <c r="D90" s="381" t="n">
        <v>44484</v>
      </c>
      <c r="E90" s="5" t="s">
        <v>163</v>
      </c>
      <c r="F90" s="101"/>
      <c r="G90" s="379"/>
    </row>
    <row r="91" customFormat="false" ht="13.8" hidden="false" customHeight="false" outlineLevel="0" collapsed="false">
      <c r="A91" s="380" t="n">
        <v>44538</v>
      </c>
      <c r="B91" s="5" t="s">
        <v>451</v>
      </c>
      <c r="C91" s="101" t="s">
        <v>5835</v>
      </c>
      <c r="D91" s="381" t="n">
        <v>44488</v>
      </c>
      <c r="E91" s="5" t="s">
        <v>163</v>
      </c>
      <c r="F91" s="101"/>
      <c r="G91" s="379"/>
    </row>
    <row r="92" customFormat="false" ht="13.8" hidden="false" customHeight="false" outlineLevel="0" collapsed="false">
      <c r="A92" s="380" t="n">
        <v>44539</v>
      </c>
      <c r="B92" s="5" t="s">
        <v>235</v>
      </c>
      <c r="C92" s="101" t="s">
        <v>5836</v>
      </c>
      <c r="D92" s="381" t="n">
        <v>44495</v>
      </c>
      <c r="E92" s="5" t="s">
        <v>163</v>
      </c>
      <c r="F92" s="101"/>
      <c r="G92" s="379"/>
    </row>
    <row r="93" customFormat="false" ht="13.8" hidden="false" customHeight="false" outlineLevel="0" collapsed="false">
      <c r="A93" s="380" t="n">
        <v>44543</v>
      </c>
      <c r="B93" s="393" t="s">
        <v>472</v>
      </c>
      <c r="C93" s="386" t="s">
        <v>5837</v>
      </c>
      <c r="D93" s="387" t="n">
        <v>44484</v>
      </c>
      <c r="E93" s="5" t="s">
        <v>163</v>
      </c>
      <c r="F93" s="101"/>
      <c r="G93" s="379"/>
    </row>
    <row r="94" customFormat="false" ht="13.8" hidden="false" customHeight="false" outlineLevel="0" collapsed="false">
      <c r="A94" s="380" t="n">
        <v>44543</v>
      </c>
      <c r="B94" s="393" t="s">
        <v>354</v>
      </c>
      <c r="C94" s="386" t="s">
        <v>4773</v>
      </c>
      <c r="D94" s="387" t="n">
        <v>44288</v>
      </c>
      <c r="E94" s="5" t="s">
        <v>163</v>
      </c>
      <c r="F94" s="101"/>
      <c r="G94" s="379"/>
    </row>
    <row r="95" customFormat="false" ht="13.8" hidden="false" customHeight="false" outlineLevel="0" collapsed="false">
      <c r="A95" s="380" t="n">
        <v>44546</v>
      </c>
      <c r="B95" s="393" t="s">
        <v>554</v>
      </c>
      <c r="C95" s="386" t="s">
        <v>5817</v>
      </c>
      <c r="D95" s="387" t="n">
        <v>44466</v>
      </c>
      <c r="E95" s="5" t="s">
        <v>163</v>
      </c>
      <c r="F95" s="394"/>
      <c r="G95" s="379"/>
    </row>
    <row r="96" customFormat="false" ht="13.8" hidden="false" customHeight="false" outlineLevel="0" collapsed="false">
      <c r="A96" s="380" t="n">
        <v>44546</v>
      </c>
      <c r="B96" s="393" t="s">
        <v>496</v>
      </c>
      <c r="C96" s="386" t="s">
        <v>5838</v>
      </c>
      <c r="D96" s="387" t="n">
        <v>44476</v>
      </c>
      <c r="E96" s="5" t="s">
        <v>163</v>
      </c>
      <c r="F96" s="394"/>
      <c r="G96" s="379"/>
    </row>
    <row r="97" customFormat="false" ht="13.8" hidden="false" customHeight="false" outlineLevel="0" collapsed="false">
      <c r="A97" s="380" t="n">
        <v>44553</v>
      </c>
      <c r="B97" s="373" t="s">
        <v>542</v>
      </c>
      <c r="C97" s="386" t="s">
        <v>5624</v>
      </c>
      <c r="D97" s="381" t="n">
        <v>44498</v>
      </c>
      <c r="E97" s="5" t="s">
        <v>163</v>
      </c>
      <c r="F97" s="394"/>
      <c r="G97" s="379"/>
    </row>
    <row r="98" customFormat="false" ht="13.8" hidden="false" customHeight="false" outlineLevel="0" collapsed="false">
      <c r="A98" s="380" t="n">
        <v>44553</v>
      </c>
      <c r="B98" s="373" t="s">
        <v>410</v>
      </c>
      <c r="C98" s="386" t="s">
        <v>4720</v>
      </c>
      <c r="D98" s="381" t="n">
        <v>44414</v>
      </c>
      <c r="E98" s="5" t="s">
        <v>163</v>
      </c>
      <c r="F98" s="394"/>
      <c r="G98" s="379"/>
    </row>
    <row r="99" customFormat="false" ht="13.8" hidden="false" customHeight="false" outlineLevel="0" collapsed="false">
      <c r="A99" s="380" t="n">
        <v>44558</v>
      </c>
      <c r="B99" s="373" t="s">
        <v>454</v>
      </c>
      <c r="C99" s="386" t="s">
        <v>5478</v>
      </c>
      <c r="D99" s="381" t="n">
        <v>44529</v>
      </c>
      <c r="E99" s="5" t="s">
        <v>163</v>
      </c>
      <c r="F99" s="394"/>
      <c r="G99" s="379"/>
    </row>
    <row r="100" customFormat="false" ht="13.8" hidden="false" customHeight="false" outlineLevel="0" collapsed="false">
      <c r="A100" s="380" t="n">
        <v>44559</v>
      </c>
      <c r="B100" s="373" t="s">
        <v>453</v>
      </c>
      <c r="C100" s="386" t="s">
        <v>5839</v>
      </c>
      <c r="D100" s="381" t="n">
        <v>44529</v>
      </c>
      <c r="E100" s="5" t="s">
        <v>163</v>
      </c>
      <c r="F100" s="394"/>
      <c r="G100" s="379"/>
    </row>
    <row r="101" customFormat="false" ht="13.8" hidden="false" customHeight="false" outlineLevel="0" collapsed="false">
      <c r="A101" s="380" t="n">
        <v>44560</v>
      </c>
      <c r="B101" s="5" t="s">
        <v>450</v>
      </c>
      <c r="C101" s="101" t="s">
        <v>5840</v>
      </c>
      <c r="D101" s="381" t="n">
        <v>44532</v>
      </c>
      <c r="E101" s="5" t="s">
        <v>163</v>
      </c>
      <c r="F101" s="394"/>
      <c r="G101" s="379"/>
    </row>
    <row r="102" customFormat="false" ht="15" hidden="false" customHeight="false" outlineLevel="0" collapsed="false">
      <c r="A102" s="395"/>
      <c r="B102" s="373"/>
      <c r="C102" s="374"/>
      <c r="D102" s="375"/>
      <c r="E102" s="33"/>
      <c r="F102" s="396" t="n">
        <v>17</v>
      </c>
    </row>
    <row r="103" customFormat="false" ht="15" hidden="false" customHeight="false" outlineLevel="0" collapsed="false">
      <c r="A103" s="372"/>
      <c r="B103" s="373"/>
      <c r="C103" s="374"/>
      <c r="D103" s="375"/>
      <c r="E103" s="33"/>
      <c r="F103" s="397"/>
    </row>
    <row r="104" customFormat="false" ht="15" hidden="false" customHeight="false" outlineLevel="0" collapsed="false">
      <c r="A104" s="372"/>
      <c r="B104" s="373"/>
      <c r="C104" s="374"/>
      <c r="D104" s="375"/>
      <c r="F104" s="0"/>
    </row>
    <row r="105" customFormat="false" ht="13.8" hidden="false" customHeight="false" outlineLevel="0" collapsed="false">
      <c r="A105" s="380" t="n">
        <v>44502</v>
      </c>
      <c r="B105" s="398" t="s">
        <v>607</v>
      </c>
      <c r="C105" s="386" t="s">
        <v>5681</v>
      </c>
      <c r="D105" s="381" t="n">
        <v>44406</v>
      </c>
      <c r="E105" s="5" t="s">
        <v>163</v>
      </c>
      <c r="G105" s="357" t="s">
        <v>5774</v>
      </c>
      <c r="H105" s="356"/>
      <c r="I105" s="356"/>
      <c r="J105" s="356"/>
      <c r="K105" s="356"/>
      <c r="L105" s="356"/>
      <c r="M105" s="356"/>
      <c r="N105" s="356"/>
      <c r="O105" s="356"/>
      <c r="P105" s="356"/>
      <c r="Q105" s="356"/>
      <c r="R105" s="356"/>
      <c r="S105" s="356"/>
      <c r="T105" s="356"/>
      <c r="U105" s="356"/>
      <c r="V105" s="356"/>
    </row>
    <row r="106" customFormat="false" ht="13.8" hidden="false" customHeight="false" outlineLevel="0" collapsed="false">
      <c r="A106" s="380" t="n">
        <v>44507</v>
      </c>
      <c r="B106" s="373" t="s">
        <v>5841</v>
      </c>
      <c r="C106" s="101" t="s">
        <v>5540</v>
      </c>
      <c r="D106" s="381" t="n">
        <v>44438</v>
      </c>
      <c r="E106" s="5" t="s">
        <v>163</v>
      </c>
      <c r="F106" s="396"/>
      <c r="G106" s="357" t="s">
        <v>5774</v>
      </c>
      <c r="H106" s="356"/>
      <c r="I106" s="356"/>
      <c r="J106" s="356"/>
      <c r="K106" s="356"/>
      <c r="L106" s="356"/>
      <c r="M106" s="356"/>
      <c r="N106" s="356"/>
      <c r="O106" s="356"/>
      <c r="P106" s="356"/>
      <c r="Q106" s="356"/>
      <c r="R106" s="356"/>
      <c r="S106" s="356"/>
      <c r="T106" s="356"/>
      <c r="U106" s="356"/>
      <c r="V106" s="356"/>
    </row>
    <row r="107" customFormat="false" ht="13.8" hidden="false" customHeight="false" outlineLevel="0" collapsed="false">
      <c r="A107" s="380" t="n">
        <v>44508</v>
      </c>
      <c r="B107" s="373" t="s">
        <v>626</v>
      </c>
      <c r="C107" s="101" t="s">
        <v>3082</v>
      </c>
      <c r="D107" s="381" t="n">
        <v>44385</v>
      </c>
      <c r="E107" s="5" t="s">
        <v>163</v>
      </c>
      <c r="F107" s="396"/>
      <c r="G107" s="357" t="s">
        <v>5774</v>
      </c>
      <c r="H107" s="356"/>
      <c r="I107" s="356"/>
      <c r="J107" s="356"/>
      <c r="K107" s="356"/>
      <c r="L107" s="356"/>
      <c r="M107" s="356"/>
      <c r="N107" s="356"/>
      <c r="O107" s="356"/>
      <c r="P107" s="356"/>
      <c r="Q107" s="356"/>
      <c r="R107" s="356"/>
      <c r="S107" s="356"/>
      <c r="T107" s="356"/>
      <c r="U107" s="356"/>
      <c r="V107" s="356"/>
    </row>
    <row r="108" customFormat="false" ht="13.8" hidden="false" customHeight="false" outlineLevel="0" collapsed="false">
      <c r="A108" s="380" t="n">
        <v>44510</v>
      </c>
      <c r="B108" s="373" t="s">
        <v>187</v>
      </c>
      <c r="C108" s="386" t="s">
        <v>5820</v>
      </c>
      <c r="D108" s="381" t="n">
        <v>44469</v>
      </c>
      <c r="E108" s="5" t="s">
        <v>163</v>
      </c>
      <c r="F108" s="396"/>
      <c r="G108" s="357" t="s">
        <v>5774</v>
      </c>
      <c r="H108" s="356"/>
      <c r="I108" s="356"/>
      <c r="J108" s="356"/>
      <c r="K108" s="356"/>
      <c r="L108" s="356"/>
      <c r="M108" s="356"/>
      <c r="N108" s="356"/>
      <c r="O108" s="356"/>
      <c r="P108" s="356"/>
      <c r="Q108" s="356"/>
      <c r="R108" s="356"/>
      <c r="S108" s="356"/>
      <c r="T108" s="356"/>
      <c r="U108" s="356"/>
      <c r="V108" s="356"/>
    </row>
    <row r="109" customFormat="false" ht="13.8" hidden="false" customHeight="false" outlineLevel="0" collapsed="false">
      <c r="A109" s="380" t="n">
        <v>44510</v>
      </c>
      <c r="B109" s="373" t="s">
        <v>5842</v>
      </c>
      <c r="C109" s="386" t="s">
        <v>5843</v>
      </c>
      <c r="D109" s="381" t="n">
        <v>44466</v>
      </c>
      <c r="E109" s="5" t="s">
        <v>163</v>
      </c>
      <c r="F109" s="396"/>
      <c r="G109" s="357" t="s">
        <v>5774</v>
      </c>
      <c r="H109" s="356"/>
      <c r="I109" s="356"/>
      <c r="J109" s="356"/>
      <c r="K109" s="356"/>
      <c r="L109" s="356"/>
      <c r="M109" s="356"/>
      <c r="N109" s="356"/>
      <c r="O109" s="356"/>
      <c r="P109" s="356"/>
      <c r="Q109" s="356"/>
      <c r="R109" s="356"/>
      <c r="S109" s="356"/>
      <c r="T109" s="356"/>
      <c r="U109" s="356"/>
      <c r="V109" s="356"/>
    </row>
    <row r="110" customFormat="false" ht="13.8" hidden="false" customHeight="false" outlineLevel="0" collapsed="false">
      <c r="A110" s="380" t="n">
        <v>44517</v>
      </c>
      <c r="B110" s="373" t="s">
        <v>376</v>
      </c>
      <c r="C110" s="386" t="s">
        <v>5442</v>
      </c>
      <c r="D110" s="381" t="n">
        <v>44461</v>
      </c>
      <c r="E110" s="5" t="s">
        <v>163</v>
      </c>
      <c r="F110" s="396"/>
      <c r="G110" s="357" t="s">
        <v>5774</v>
      </c>
      <c r="H110" s="356"/>
      <c r="I110" s="356"/>
      <c r="J110" s="356"/>
      <c r="K110" s="356"/>
      <c r="L110" s="356"/>
      <c r="M110" s="356"/>
      <c r="N110" s="356"/>
      <c r="O110" s="356"/>
      <c r="P110" s="356"/>
      <c r="Q110" s="356"/>
      <c r="R110" s="356"/>
      <c r="S110" s="356"/>
      <c r="T110" s="356"/>
      <c r="U110" s="356"/>
      <c r="V110" s="356"/>
    </row>
    <row r="111" customFormat="false" ht="13.8" hidden="false" customHeight="false" outlineLevel="0" collapsed="false">
      <c r="A111" s="380" t="n">
        <v>44517</v>
      </c>
      <c r="B111" s="373" t="s">
        <v>449</v>
      </c>
      <c r="C111" s="386" t="s">
        <v>5844</v>
      </c>
      <c r="D111" s="381" t="n">
        <v>44375</v>
      </c>
      <c r="E111" s="5" t="s">
        <v>163</v>
      </c>
      <c r="F111" s="396"/>
      <c r="H111" s="356"/>
      <c r="I111" s="356"/>
      <c r="J111" s="356"/>
      <c r="K111" s="356"/>
      <c r="L111" s="356"/>
      <c r="M111" s="356"/>
      <c r="N111" s="356"/>
      <c r="O111" s="356"/>
      <c r="P111" s="356"/>
      <c r="Q111" s="356"/>
      <c r="R111" s="356"/>
      <c r="S111" s="356"/>
      <c r="T111" s="356"/>
      <c r="U111" s="356"/>
      <c r="V111" s="356"/>
    </row>
    <row r="112" customFormat="false" ht="13.8" hidden="false" customHeight="false" outlineLevel="0" collapsed="false">
      <c r="A112" s="380" t="n">
        <v>44517</v>
      </c>
      <c r="B112" s="373" t="s">
        <v>352</v>
      </c>
      <c r="C112" s="386" t="s">
        <v>5845</v>
      </c>
      <c r="D112" s="381" t="n">
        <v>44288</v>
      </c>
      <c r="E112" s="5" t="s">
        <v>163</v>
      </c>
      <c r="F112" s="396"/>
      <c r="H112" s="356"/>
      <c r="I112" s="356"/>
      <c r="J112" s="356"/>
      <c r="K112" s="356"/>
      <c r="L112" s="356"/>
      <c r="M112" s="356"/>
      <c r="N112" s="356"/>
      <c r="O112" s="356"/>
      <c r="P112" s="356"/>
      <c r="Q112" s="356"/>
      <c r="R112" s="356"/>
      <c r="S112" s="356"/>
      <c r="T112" s="356"/>
      <c r="U112" s="356"/>
      <c r="V112" s="356"/>
    </row>
    <row r="113" customFormat="false" ht="13.8" hidden="false" customHeight="false" outlineLevel="0" collapsed="false">
      <c r="A113" s="380" t="n">
        <v>44519</v>
      </c>
      <c r="B113" s="373" t="s">
        <v>514</v>
      </c>
      <c r="C113" s="386" t="s">
        <v>4720</v>
      </c>
      <c r="D113" s="381" t="n">
        <v>44412</v>
      </c>
      <c r="E113" s="5" t="s">
        <v>163</v>
      </c>
      <c r="F113" s="396"/>
      <c r="H113" s="356"/>
      <c r="I113" s="356"/>
      <c r="J113" s="356"/>
      <c r="K113" s="356"/>
      <c r="L113" s="356"/>
      <c r="M113" s="356"/>
      <c r="N113" s="356"/>
      <c r="O113" s="356"/>
      <c r="P113" s="356"/>
      <c r="Q113" s="356"/>
      <c r="R113" s="356"/>
      <c r="S113" s="356"/>
      <c r="T113" s="356"/>
      <c r="U113" s="356"/>
      <c r="V113" s="356"/>
    </row>
    <row r="114" customFormat="false" ht="13.8" hidden="false" customHeight="false" outlineLevel="0" collapsed="false">
      <c r="A114" s="380" t="n">
        <v>44522</v>
      </c>
      <c r="B114" s="5" t="s">
        <v>503</v>
      </c>
      <c r="C114" s="101" t="s">
        <v>4720</v>
      </c>
      <c r="D114" s="381" t="n">
        <v>44341</v>
      </c>
      <c r="E114" s="5" t="s">
        <v>163</v>
      </c>
      <c r="F114" s="396"/>
      <c r="H114" s="356"/>
      <c r="I114" s="356"/>
      <c r="J114" s="356"/>
      <c r="K114" s="356"/>
      <c r="L114" s="356"/>
      <c r="M114" s="356"/>
      <c r="N114" s="356"/>
      <c r="O114" s="356"/>
      <c r="P114" s="356"/>
      <c r="Q114" s="356"/>
      <c r="R114" s="356"/>
      <c r="S114" s="356"/>
      <c r="T114" s="356"/>
      <c r="U114" s="356"/>
      <c r="V114" s="356"/>
    </row>
    <row r="115" customFormat="false" ht="13.8" hidden="false" customHeight="false" outlineLevel="0" collapsed="false">
      <c r="A115" s="380" t="n">
        <v>44522</v>
      </c>
      <c r="B115" s="5" t="s">
        <v>520</v>
      </c>
      <c r="C115" s="101" t="s">
        <v>5846</v>
      </c>
      <c r="D115" s="381" t="n">
        <v>44469</v>
      </c>
      <c r="E115" s="5" t="s">
        <v>163</v>
      </c>
      <c r="F115" s="396"/>
      <c r="H115" s="356"/>
      <c r="I115" s="356"/>
      <c r="J115" s="356"/>
      <c r="K115" s="356"/>
      <c r="L115" s="356"/>
      <c r="M115" s="356"/>
      <c r="N115" s="356"/>
      <c r="O115" s="356"/>
      <c r="P115" s="356"/>
      <c r="Q115" s="356"/>
      <c r="R115" s="356"/>
      <c r="S115" s="356"/>
      <c r="T115" s="356"/>
      <c r="U115" s="356"/>
      <c r="V115" s="356"/>
    </row>
    <row r="116" customFormat="false" ht="13.8" hidden="false" customHeight="false" outlineLevel="0" collapsed="false">
      <c r="A116" s="380" t="n">
        <v>44523</v>
      </c>
      <c r="B116" s="5" t="s">
        <v>398</v>
      </c>
      <c r="C116" s="101" t="s">
        <v>5777</v>
      </c>
      <c r="D116" s="381" t="n">
        <v>44397</v>
      </c>
      <c r="E116" s="5" t="s">
        <v>163</v>
      </c>
      <c r="F116" s="396"/>
      <c r="H116" s="356"/>
      <c r="I116" s="356"/>
      <c r="J116" s="356"/>
      <c r="K116" s="356"/>
      <c r="L116" s="356"/>
      <c r="M116" s="356"/>
      <c r="N116" s="356"/>
      <c r="O116" s="356"/>
      <c r="P116" s="356"/>
      <c r="Q116" s="356"/>
      <c r="R116" s="356"/>
      <c r="S116" s="356"/>
      <c r="T116" s="356"/>
      <c r="U116" s="356"/>
      <c r="V116" s="356"/>
    </row>
    <row r="117" customFormat="false" ht="13.8" hidden="false" customHeight="false" outlineLevel="0" collapsed="false">
      <c r="A117" s="380" t="n">
        <v>44529</v>
      </c>
      <c r="B117" s="398" t="s">
        <v>194</v>
      </c>
      <c r="C117" s="386" t="s">
        <v>5844</v>
      </c>
      <c r="D117" s="387" t="n">
        <v>44376</v>
      </c>
      <c r="E117" s="5" t="s">
        <v>163</v>
      </c>
      <c r="F117" s="396"/>
      <c r="H117" s="356"/>
      <c r="I117" s="356"/>
      <c r="J117" s="356"/>
      <c r="K117" s="356"/>
      <c r="L117" s="356"/>
      <c r="M117" s="356"/>
      <c r="N117" s="356"/>
      <c r="O117" s="356"/>
      <c r="P117" s="356"/>
      <c r="Q117" s="356"/>
      <c r="R117" s="356"/>
      <c r="S117" s="356"/>
      <c r="T117" s="356"/>
      <c r="U117" s="356"/>
      <c r="V117" s="356"/>
    </row>
    <row r="118" customFormat="false" ht="13.8" hidden="false" customHeight="false" outlineLevel="0" collapsed="false">
      <c r="A118" s="380" t="n">
        <v>44529</v>
      </c>
      <c r="B118" s="398" t="s">
        <v>374</v>
      </c>
      <c r="C118" s="101" t="s">
        <v>5681</v>
      </c>
      <c r="D118" s="381" t="n">
        <v>44545</v>
      </c>
      <c r="E118" s="5" t="s">
        <v>163</v>
      </c>
      <c r="F118" s="396"/>
      <c r="G118" s="357" t="s">
        <v>5818</v>
      </c>
      <c r="H118" s="356"/>
      <c r="I118" s="356"/>
      <c r="J118" s="356"/>
      <c r="K118" s="356"/>
      <c r="L118" s="356"/>
      <c r="M118" s="356"/>
      <c r="N118" s="356"/>
      <c r="O118" s="356"/>
      <c r="P118" s="356"/>
      <c r="Q118" s="356"/>
      <c r="R118" s="356"/>
      <c r="S118" s="356"/>
      <c r="T118" s="356"/>
      <c r="U118" s="356"/>
      <c r="V118" s="356"/>
    </row>
    <row r="119" customFormat="false" ht="13.8" hidden="false" customHeight="false" outlineLevel="0" collapsed="false">
      <c r="A119" s="380" t="n">
        <v>44529</v>
      </c>
      <c r="B119" s="398" t="s">
        <v>515</v>
      </c>
      <c r="C119" s="386" t="s">
        <v>5777</v>
      </c>
      <c r="D119" s="381" t="n">
        <v>44419</v>
      </c>
      <c r="E119" s="5" t="s">
        <v>163</v>
      </c>
      <c r="F119" s="396"/>
      <c r="H119" s="356"/>
      <c r="I119" s="356"/>
      <c r="J119" s="356"/>
      <c r="K119" s="356"/>
      <c r="L119" s="356"/>
      <c r="M119" s="356"/>
      <c r="N119" s="356"/>
      <c r="O119" s="356"/>
      <c r="P119" s="356"/>
      <c r="Q119" s="356"/>
      <c r="R119" s="356"/>
      <c r="S119" s="356"/>
      <c r="T119" s="356"/>
      <c r="U119" s="356"/>
      <c r="V119" s="356"/>
    </row>
    <row r="120" customFormat="false" ht="13.8" hidden="false" customHeight="false" outlineLevel="0" collapsed="false">
      <c r="A120" s="380"/>
      <c r="C120" s="101"/>
      <c r="D120" s="101"/>
      <c r="F120" s="396" t="n">
        <v>15</v>
      </c>
      <c r="G120" s="399"/>
    </row>
    <row r="121" customFormat="false" ht="15" hidden="false" customHeight="false" outlineLevel="0" collapsed="false">
      <c r="A121" s="372"/>
      <c r="B121" s="373"/>
      <c r="C121" s="374"/>
      <c r="D121" s="375"/>
      <c r="E121" s="33"/>
      <c r="F121" s="397"/>
    </row>
    <row r="122" customFormat="false" ht="13.8" hidden="false" customHeight="false" outlineLevel="0" collapsed="false">
      <c r="A122" s="380" t="n">
        <v>44480</v>
      </c>
      <c r="B122" s="5" t="s">
        <v>608</v>
      </c>
      <c r="C122" s="101" t="s">
        <v>5454</v>
      </c>
      <c r="D122" s="381" t="n">
        <v>44378</v>
      </c>
      <c r="E122" s="400" t="s">
        <v>163</v>
      </c>
      <c r="F122" s="394"/>
    </row>
    <row r="123" customFormat="false" ht="13.8" hidden="false" customHeight="false" outlineLevel="0" collapsed="false">
      <c r="A123" s="380" t="n">
        <v>44481</v>
      </c>
      <c r="B123" s="5" t="s">
        <v>460</v>
      </c>
      <c r="C123" s="101" t="s">
        <v>5832</v>
      </c>
      <c r="D123" s="381" t="n">
        <v>44392</v>
      </c>
      <c r="E123" s="400" t="s">
        <v>163</v>
      </c>
      <c r="F123" s="394"/>
      <c r="G123" s="357" t="s">
        <v>5774</v>
      </c>
    </row>
    <row r="124" customFormat="false" ht="13.8" hidden="false" customHeight="false" outlineLevel="0" collapsed="false">
      <c r="A124" s="380" t="n">
        <v>44482</v>
      </c>
      <c r="B124" s="5" t="s">
        <v>294</v>
      </c>
      <c r="C124" s="101" t="s">
        <v>5846</v>
      </c>
      <c r="D124" s="381" t="n">
        <v>44434</v>
      </c>
      <c r="E124" s="400" t="s">
        <v>163</v>
      </c>
      <c r="F124" s="394"/>
    </row>
    <row r="125" customFormat="false" ht="13.8" hidden="false" customHeight="false" outlineLevel="0" collapsed="false">
      <c r="A125" s="380" t="n">
        <v>44483</v>
      </c>
      <c r="B125" s="5" t="s">
        <v>551</v>
      </c>
      <c r="C125" s="101" t="s">
        <v>5843</v>
      </c>
      <c r="D125" s="381" t="n">
        <v>44349</v>
      </c>
      <c r="E125" s="400" t="s">
        <v>163</v>
      </c>
      <c r="F125" s="394"/>
    </row>
    <row r="126" customFormat="false" ht="13.8" hidden="false" customHeight="false" outlineLevel="0" collapsed="false">
      <c r="A126" s="380" t="n">
        <v>44483</v>
      </c>
      <c r="B126" s="5" t="s">
        <v>414</v>
      </c>
      <c r="C126" s="101" t="s">
        <v>4720</v>
      </c>
      <c r="D126" s="381" t="n">
        <v>44454</v>
      </c>
      <c r="E126" s="400" t="s">
        <v>163</v>
      </c>
      <c r="F126" s="394"/>
    </row>
    <row r="127" customFormat="false" ht="13.8" hidden="false" customHeight="false" outlineLevel="0" collapsed="false">
      <c r="A127" s="380" t="n">
        <v>44489</v>
      </c>
      <c r="B127" s="5" t="s">
        <v>5847</v>
      </c>
      <c r="C127" s="101" t="s">
        <v>5454</v>
      </c>
      <c r="D127" s="381" t="n">
        <v>44442</v>
      </c>
      <c r="E127" s="400" t="s">
        <v>163</v>
      </c>
      <c r="F127" s="394"/>
    </row>
    <row r="128" customFormat="false" ht="13.8" hidden="false" customHeight="false" outlineLevel="0" collapsed="false">
      <c r="A128" s="380" t="n">
        <v>44489</v>
      </c>
      <c r="B128" s="5" t="s">
        <v>5848</v>
      </c>
      <c r="C128" s="101" t="s">
        <v>5754</v>
      </c>
      <c r="D128" s="381" t="n">
        <v>44405</v>
      </c>
      <c r="E128" s="400" t="s">
        <v>163</v>
      </c>
      <c r="F128" s="394"/>
    </row>
    <row r="129" customFormat="false" ht="13.8" hidden="false" customHeight="false" outlineLevel="0" collapsed="false">
      <c r="A129" s="380" t="n">
        <v>44498</v>
      </c>
      <c r="B129" s="5" t="s">
        <v>556</v>
      </c>
      <c r="C129" s="101" t="s">
        <v>5690</v>
      </c>
      <c r="D129" s="381" t="n">
        <v>44495</v>
      </c>
      <c r="E129" s="400" t="s">
        <v>163</v>
      </c>
      <c r="F129" s="394"/>
    </row>
    <row r="130" customFormat="false" ht="13.8" hidden="false" customHeight="false" outlineLevel="0" collapsed="false">
      <c r="A130" s="380" t="n">
        <v>44487</v>
      </c>
      <c r="B130" s="5" t="s">
        <v>221</v>
      </c>
      <c r="C130" s="386" t="s">
        <v>5849</v>
      </c>
      <c r="D130" s="381" t="n">
        <v>44438</v>
      </c>
      <c r="E130" s="400" t="s">
        <v>163</v>
      </c>
      <c r="F130" s="394"/>
    </row>
    <row r="131" customFormat="false" ht="13.8" hidden="false" customHeight="false" outlineLevel="0" collapsed="false">
      <c r="A131" s="380" t="n">
        <v>44494</v>
      </c>
      <c r="B131" s="5" t="s">
        <v>332</v>
      </c>
      <c r="C131" s="386" t="s">
        <v>5850</v>
      </c>
      <c r="D131" s="381" t="n">
        <v>44414</v>
      </c>
      <c r="E131" s="400" t="s">
        <v>163</v>
      </c>
      <c r="F131" s="394"/>
    </row>
    <row r="132" customFormat="false" ht="13.8" hidden="false" customHeight="false" outlineLevel="0" collapsed="false">
      <c r="A132" s="380"/>
      <c r="B132" s="5"/>
      <c r="C132" s="386"/>
      <c r="D132" s="381"/>
      <c r="E132" s="400"/>
      <c r="F132" s="401" t="n">
        <v>10</v>
      </c>
      <c r="G132" s="399"/>
    </row>
    <row r="133" customFormat="false" ht="15" hidden="false" customHeight="false" outlineLevel="0" collapsed="false">
      <c r="A133" s="372"/>
      <c r="B133" s="373"/>
      <c r="C133" s="374"/>
      <c r="D133" s="375"/>
      <c r="E133" s="33"/>
      <c r="F133" s="397"/>
    </row>
    <row r="134" customFormat="false" ht="13.8" hidden="false" customHeight="false" outlineLevel="0" collapsed="false">
      <c r="A134" s="384" t="n">
        <v>44440</v>
      </c>
      <c r="B134" s="5" t="s">
        <v>585</v>
      </c>
      <c r="C134" s="386" t="s">
        <v>5851</v>
      </c>
      <c r="D134" s="381" t="n">
        <v>44336</v>
      </c>
      <c r="E134" s="400" t="s">
        <v>163</v>
      </c>
      <c r="F134" s="394"/>
      <c r="G134" s="357" t="s">
        <v>5774</v>
      </c>
    </row>
    <row r="135" customFormat="false" ht="13.8" hidden="false" customHeight="false" outlineLevel="0" collapsed="false">
      <c r="A135" s="380" t="n">
        <v>44452</v>
      </c>
      <c r="B135" s="5" t="s">
        <v>560</v>
      </c>
      <c r="C135" s="101" t="s">
        <v>5454</v>
      </c>
      <c r="D135" s="381" t="n">
        <v>44379</v>
      </c>
      <c r="E135" s="400" t="s">
        <v>163</v>
      </c>
      <c r="F135" s="394"/>
    </row>
    <row r="136" customFormat="false" ht="13.8" hidden="false" customHeight="false" outlineLevel="0" collapsed="false">
      <c r="A136" s="380" t="n">
        <v>44453</v>
      </c>
      <c r="B136" s="5" t="s">
        <v>273</v>
      </c>
      <c r="C136" s="101" t="s">
        <v>5628</v>
      </c>
      <c r="D136" s="381" t="n">
        <v>44389</v>
      </c>
      <c r="E136" s="400" t="s">
        <v>163</v>
      </c>
      <c r="F136" s="394"/>
    </row>
    <row r="137" customFormat="false" ht="13.8" hidden="false" customHeight="false" outlineLevel="0" collapsed="false">
      <c r="A137" s="380" t="n">
        <v>44454</v>
      </c>
      <c r="B137" s="5" t="s">
        <v>198</v>
      </c>
      <c r="C137" s="101" t="s">
        <v>5814</v>
      </c>
      <c r="D137" s="381" t="n">
        <v>44336</v>
      </c>
      <c r="E137" s="400" t="s">
        <v>163</v>
      </c>
      <c r="F137" s="394"/>
    </row>
    <row r="138" customFormat="false" ht="13.8" hidden="false" customHeight="false" outlineLevel="0" collapsed="false">
      <c r="A138" s="380" t="n">
        <v>44454</v>
      </c>
      <c r="B138" s="5" t="s">
        <v>592</v>
      </c>
      <c r="C138" s="101" t="s">
        <v>5690</v>
      </c>
      <c r="D138" s="381" t="n">
        <v>44366</v>
      </c>
      <c r="E138" s="400" t="s">
        <v>163</v>
      </c>
      <c r="F138" s="394"/>
      <c r="G138" s="357" t="s">
        <v>5774</v>
      </c>
    </row>
    <row r="139" customFormat="false" ht="13.8" hidden="false" customHeight="false" outlineLevel="0" collapsed="false">
      <c r="A139" s="380" t="n">
        <v>44455</v>
      </c>
      <c r="B139" s="5" t="s">
        <v>275</v>
      </c>
      <c r="C139" s="101" t="s">
        <v>5436</v>
      </c>
      <c r="D139" s="381" t="n">
        <v>44404</v>
      </c>
      <c r="E139" s="400" t="s">
        <v>163</v>
      </c>
      <c r="F139" s="394"/>
    </row>
    <row r="140" customFormat="false" ht="13.8" hidden="false" customHeight="false" outlineLevel="0" collapsed="false">
      <c r="A140" s="384" t="n">
        <v>44459</v>
      </c>
      <c r="B140" s="5" t="s">
        <v>499</v>
      </c>
      <c r="C140" s="101" t="s">
        <v>5613</v>
      </c>
      <c r="D140" s="381" t="n">
        <v>44370</v>
      </c>
      <c r="E140" s="400" t="s">
        <v>163</v>
      </c>
      <c r="F140" s="394"/>
    </row>
    <row r="141" customFormat="false" ht="13.8" hidden="false" customHeight="false" outlineLevel="0" collapsed="false">
      <c r="A141" s="384" t="n">
        <v>44462</v>
      </c>
      <c r="B141" s="5" t="s">
        <v>233</v>
      </c>
      <c r="C141" s="101" t="s">
        <v>5852</v>
      </c>
      <c r="D141" s="381" t="n">
        <v>44285</v>
      </c>
      <c r="E141" s="400" t="s">
        <v>163</v>
      </c>
      <c r="F141" s="394"/>
    </row>
    <row r="142" customFormat="false" ht="13.8" hidden="false" customHeight="false" outlineLevel="0" collapsed="false">
      <c r="A142" s="384" t="n">
        <v>44466</v>
      </c>
      <c r="B142" s="5" t="s">
        <v>264</v>
      </c>
      <c r="C142" s="101" t="s">
        <v>5442</v>
      </c>
      <c r="D142" s="381" t="n">
        <v>44403</v>
      </c>
      <c r="E142" s="400" t="s">
        <v>163</v>
      </c>
      <c r="F142" s="394"/>
      <c r="G142" s="357" t="s">
        <v>5818</v>
      </c>
    </row>
    <row r="143" customFormat="false" ht="13.8" hidden="false" customHeight="false" outlineLevel="0" collapsed="false">
      <c r="A143" s="384" t="n">
        <v>44467</v>
      </c>
      <c r="B143" s="5" t="s">
        <v>162</v>
      </c>
      <c r="C143" s="101" t="s">
        <v>5853</v>
      </c>
      <c r="D143" s="381" t="n">
        <v>44271</v>
      </c>
      <c r="E143" s="400" t="s">
        <v>163</v>
      </c>
      <c r="F143" s="394"/>
      <c r="G143" s="357" t="s">
        <v>5774</v>
      </c>
    </row>
    <row r="144" customFormat="false" ht="13.8" hidden="false" customHeight="false" outlineLevel="0" collapsed="false">
      <c r="A144" s="384" t="n">
        <v>44468</v>
      </c>
      <c r="B144" s="5" t="s">
        <v>477</v>
      </c>
      <c r="C144" s="101" t="s">
        <v>5854</v>
      </c>
      <c r="D144" s="381" t="n">
        <v>44386</v>
      </c>
      <c r="E144" s="400" t="s">
        <v>163</v>
      </c>
      <c r="F144" s="394"/>
    </row>
    <row r="145" customFormat="false" ht="13.8" hidden="false" customHeight="false" outlineLevel="0" collapsed="false">
      <c r="A145" s="384" t="n">
        <v>44469</v>
      </c>
      <c r="B145" s="5" t="s">
        <v>252</v>
      </c>
      <c r="C145" s="101" t="s">
        <v>4720</v>
      </c>
      <c r="D145" s="381" t="n">
        <v>44453</v>
      </c>
      <c r="E145" s="400" t="s">
        <v>163</v>
      </c>
      <c r="F145" s="394"/>
      <c r="G145" s="357" t="s">
        <v>5774</v>
      </c>
    </row>
    <row r="146" customFormat="false" ht="13.8" hidden="false" customHeight="false" outlineLevel="0" collapsed="false">
      <c r="A146" s="384"/>
      <c r="B146" s="5"/>
      <c r="C146" s="101"/>
      <c r="D146" s="381"/>
      <c r="E146" s="400"/>
      <c r="F146" s="401" t="n">
        <v>12</v>
      </c>
    </row>
    <row r="147" customFormat="false" ht="15" hidden="false" customHeight="false" outlineLevel="0" collapsed="false">
      <c r="A147" s="372"/>
      <c r="B147" s="373"/>
      <c r="C147" s="374"/>
      <c r="D147" s="375"/>
      <c r="E147" s="33"/>
      <c r="F147" s="397"/>
    </row>
    <row r="148" customFormat="false" ht="13.8" hidden="false" customHeight="false" outlineLevel="0" collapsed="false">
      <c r="A148" s="402" t="n">
        <v>44414</v>
      </c>
      <c r="B148" s="373" t="s">
        <v>254</v>
      </c>
      <c r="C148" s="386" t="s">
        <v>5530</v>
      </c>
      <c r="D148" s="387" t="n">
        <v>44389</v>
      </c>
      <c r="E148" s="373" t="s">
        <v>163</v>
      </c>
      <c r="F148" s="403"/>
      <c r="G148" s="404"/>
      <c r="H148" s="386"/>
      <c r="I148" s="386"/>
      <c r="J148" s="386"/>
      <c r="K148" s="388"/>
      <c r="L148" s="400"/>
      <c r="M148" s="405"/>
      <c r="N148" s="387"/>
      <c r="O148" s="373"/>
      <c r="P148" s="393"/>
      <c r="Q148" s="393"/>
      <c r="R148" s="393"/>
      <c r="S148" s="393"/>
      <c r="T148" s="393"/>
      <c r="U148" s="393"/>
      <c r="V148" s="393"/>
      <c r="W148" s="393"/>
      <c r="X148" s="393"/>
      <c r="Y148" s="393"/>
      <c r="Z148" s="393"/>
      <c r="AA148" s="393"/>
      <c r="AB148" s="393"/>
      <c r="AC148" s="393"/>
      <c r="AD148" s="393"/>
      <c r="AE148" s="393"/>
      <c r="AF148" s="393"/>
      <c r="AG148" s="393"/>
      <c r="AH148" s="393"/>
    </row>
    <row r="149" customFormat="false" ht="13.8" hidden="false" customHeight="false" outlineLevel="0" collapsed="false">
      <c r="A149" s="402" t="n">
        <v>44412</v>
      </c>
      <c r="B149" s="373" t="s">
        <v>355</v>
      </c>
      <c r="C149" s="386" t="s">
        <v>5855</v>
      </c>
      <c r="D149" s="387"/>
      <c r="E149" s="373" t="s">
        <v>163</v>
      </c>
      <c r="F149" s="403"/>
      <c r="G149" s="404"/>
      <c r="H149" s="386"/>
      <c r="I149" s="386"/>
      <c r="J149" s="386"/>
      <c r="K149" s="388"/>
      <c r="L149" s="400"/>
      <c r="M149" s="405"/>
      <c r="N149" s="387"/>
      <c r="O149" s="373"/>
      <c r="P149" s="393"/>
      <c r="Q149" s="393"/>
      <c r="R149" s="393"/>
      <c r="S149" s="393"/>
      <c r="T149" s="393"/>
      <c r="U149" s="393"/>
      <c r="V149" s="393"/>
      <c r="W149" s="393"/>
      <c r="X149" s="393"/>
      <c r="Y149" s="393"/>
      <c r="Z149" s="393"/>
      <c r="AA149" s="393"/>
      <c r="AB149" s="393"/>
      <c r="AC149" s="393"/>
      <c r="AD149" s="393"/>
      <c r="AE149" s="393"/>
      <c r="AF149" s="393"/>
      <c r="AG149" s="393"/>
      <c r="AH149" s="393"/>
    </row>
    <row r="150" customFormat="false" ht="13.8" hidden="false" customHeight="false" outlineLevel="0" collapsed="false">
      <c r="A150" s="402" t="n">
        <v>44418</v>
      </c>
      <c r="B150" s="373" t="s">
        <v>602</v>
      </c>
      <c r="C150" s="386" t="s">
        <v>5843</v>
      </c>
      <c r="D150" s="387" t="n">
        <v>44328</v>
      </c>
      <c r="E150" s="400" t="s">
        <v>163</v>
      </c>
      <c r="F150" s="403"/>
      <c r="G150" s="404"/>
      <c r="H150" s="386"/>
      <c r="I150" s="386"/>
      <c r="J150" s="386"/>
      <c r="K150" s="388"/>
      <c r="L150" s="400"/>
      <c r="M150" s="406"/>
      <c r="N150" s="387"/>
      <c r="O150" s="373"/>
      <c r="P150" s="393"/>
      <c r="Q150" s="393"/>
      <c r="R150" s="393"/>
      <c r="S150" s="393"/>
      <c r="T150" s="393"/>
      <c r="U150" s="393"/>
      <c r="V150" s="393"/>
      <c r="W150" s="393"/>
      <c r="X150" s="393"/>
      <c r="Y150" s="393"/>
      <c r="Z150" s="393"/>
      <c r="AA150" s="393"/>
      <c r="AB150" s="393"/>
      <c r="AC150" s="393"/>
      <c r="AD150" s="393"/>
      <c r="AE150" s="393"/>
      <c r="AF150" s="393"/>
      <c r="AG150" s="393"/>
      <c r="AH150" s="393"/>
    </row>
    <row r="151" customFormat="false" ht="13.8" hidden="false" customHeight="false" outlineLevel="0" collapsed="false">
      <c r="A151" s="402" t="n">
        <v>44419</v>
      </c>
      <c r="B151" s="373" t="s">
        <v>193</v>
      </c>
      <c r="C151" s="386" t="s">
        <v>5777</v>
      </c>
      <c r="D151" s="387" t="n">
        <v>44384</v>
      </c>
      <c r="E151" s="400" t="s">
        <v>163</v>
      </c>
      <c r="F151" s="403"/>
      <c r="G151" s="404"/>
      <c r="H151" s="386"/>
      <c r="I151" s="386"/>
      <c r="J151" s="386"/>
      <c r="K151" s="388"/>
      <c r="L151" s="400"/>
      <c r="M151" s="406"/>
      <c r="N151" s="387"/>
      <c r="O151" s="373"/>
      <c r="P151" s="393"/>
      <c r="Q151" s="393"/>
      <c r="R151" s="393"/>
      <c r="S151" s="393"/>
      <c r="T151" s="393"/>
      <c r="U151" s="393"/>
      <c r="V151" s="393"/>
      <c r="W151" s="393"/>
      <c r="X151" s="393"/>
      <c r="Y151" s="393"/>
      <c r="Z151" s="393"/>
      <c r="AA151" s="393"/>
      <c r="AB151" s="393"/>
      <c r="AC151" s="393"/>
      <c r="AD151" s="393"/>
      <c r="AE151" s="393"/>
      <c r="AF151" s="393"/>
      <c r="AG151" s="393"/>
      <c r="AH151" s="393"/>
    </row>
    <row r="152" customFormat="false" ht="13.8" hidden="false" customHeight="false" outlineLevel="0" collapsed="false">
      <c r="A152" s="402" t="n">
        <v>44424</v>
      </c>
      <c r="B152" s="373" t="s">
        <v>563</v>
      </c>
      <c r="C152" s="386" t="s">
        <v>5856</v>
      </c>
      <c r="D152" s="387" t="n">
        <v>44364</v>
      </c>
      <c r="E152" s="400" t="s">
        <v>163</v>
      </c>
      <c r="F152" s="403"/>
      <c r="G152" s="404"/>
      <c r="H152" s="386"/>
      <c r="I152" s="386"/>
      <c r="J152" s="386"/>
      <c r="K152" s="388"/>
      <c r="L152" s="400"/>
      <c r="M152" s="406"/>
      <c r="N152" s="387"/>
      <c r="O152" s="373"/>
      <c r="P152" s="393"/>
      <c r="Q152" s="393"/>
      <c r="R152" s="393"/>
      <c r="S152" s="393"/>
      <c r="T152" s="393"/>
      <c r="U152" s="393"/>
      <c r="V152" s="393"/>
      <c r="W152" s="393"/>
      <c r="X152" s="393"/>
      <c r="Y152" s="393"/>
      <c r="Z152" s="393"/>
      <c r="AA152" s="393"/>
      <c r="AB152" s="393"/>
      <c r="AC152" s="393"/>
      <c r="AD152" s="393"/>
      <c r="AE152" s="393"/>
      <c r="AF152" s="393"/>
      <c r="AG152" s="393"/>
      <c r="AH152" s="393"/>
    </row>
    <row r="153" customFormat="false" ht="13.8" hidden="false" customHeight="false" outlineLevel="0" collapsed="false">
      <c r="A153" s="384" t="n">
        <v>44424</v>
      </c>
      <c r="B153" s="373" t="s">
        <v>589</v>
      </c>
      <c r="C153" s="386" t="s">
        <v>5380</v>
      </c>
      <c r="D153" s="381" t="n">
        <v>44336</v>
      </c>
      <c r="E153" s="400" t="s">
        <v>163</v>
      </c>
      <c r="F153" s="394"/>
      <c r="G153" s="357" t="s">
        <v>5774</v>
      </c>
    </row>
    <row r="154" customFormat="false" ht="13.8" hidden="false" customHeight="false" outlineLevel="0" collapsed="false">
      <c r="A154" s="384" t="n">
        <v>44424</v>
      </c>
      <c r="B154" s="5" t="s">
        <v>474</v>
      </c>
      <c r="C154" s="386" t="s">
        <v>5380</v>
      </c>
      <c r="D154" s="381" t="n">
        <v>44398</v>
      </c>
      <c r="E154" s="400" t="s">
        <v>163</v>
      </c>
      <c r="F154" s="394"/>
    </row>
    <row r="155" customFormat="false" ht="13.8" hidden="false" customHeight="false" outlineLevel="0" collapsed="false">
      <c r="A155" s="384" t="n">
        <v>44432</v>
      </c>
      <c r="B155" s="5" t="s">
        <v>234</v>
      </c>
      <c r="C155" s="386" t="s">
        <v>4720</v>
      </c>
      <c r="D155" s="381" t="n">
        <v>44410</v>
      </c>
      <c r="E155" s="400" t="s">
        <v>163</v>
      </c>
      <c r="F155" s="394"/>
    </row>
    <row r="156" customFormat="false" ht="13.8" hidden="false" customHeight="false" outlineLevel="0" collapsed="false">
      <c r="A156" s="384" t="n">
        <v>44433</v>
      </c>
      <c r="B156" s="5" t="s">
        <v>226</v>
      </c>
      <c r="C156" s="386" t="s">
        <v>5403</v>
      </c>
      <c r="D156" s="381" t="n">
        <v>44322</v>
      </c>
      <c r="E156" s="400" t="s">
        <v>163</v>
      </c>
      <c r="F156" s="394"/>
    </row>
    <row r="157" customFormat="false" ht="13.8" hidden="false" customHeight="false" outlineLevel="0" collapsed="false">
      <c r="A157" s="384" t="n">
        <v>44434</v>
      </c>
      <c r="B157" s="5" t="s">
        <v>370</v>
      </c>
      <c r="C157" s="386" t="s">
        <v>5810</v>
      </c>
      <c r="D157" s="381" t="n">
        <v>44396</v>
      </c>
      <c r="E157" s="400" t="s">
        <v>163</v>
      </c>
      <c r="F157" s="394"/>
    </row>
    <row r="158" customFormat="false" ht="13.8" hidden="false" customHeight="false" outlineLevel="0" collapsed="false">
      <c r="A158" s="384" t="n">
        <v>44439</v>
      </c>
      <c r="B158" s="373" t="s">
        <v>191</v>
      </c>
      <c r="C158" s="386" t="s">
        <v>5454</v>
      </c>
      <c r="D158" s="381" t="n">
        <v>44391</v>
      </c>
      <c r="E158" s="400" t="s">
        <v>163</v>
      </c>
      <c r="F158" s="401" t="n">
        <v>11</v>
      </c>
    </row>
    <row r="159" customFormat="false" ht="15" hidden="false" customHeight="false" outlineLevel="0" collapsed="false">
      <c r="A159" s="372"/>
      <c r="B159" s="373"/>
      <c r="C159" s="374"/>
      <c r="D159" s="375"/>
      <c r="E159" s="33"/>
      <c r="F159" s="397"/>
    </row>
    <row r="160" customFormat="false" ht="15" hidden="false" customHeight="false" outlineLevel="0" collapsed="false">
      <c r="A160" s="407" t="n">
        <v>44378</v>
      </c>
      <c r="B160" s="373" t="s">
        <v>610</v>
      </c>
      <c r="C160" s="374" t="s">
        <v>5618</v>
      </c>
      <c r="D160" s="408" t="n">
        <v>44322</v>
      </c>
      <c r="E160" s="33" t="s">
        <v>163</v>
      </c>
      <c r="F160" s="409"/>
    </row>
    <row r="161" customFormat="false" ht="15" hidden="false" customHeight="false" outlineLevel="0" collapsed="false">
      <c r="A161" s="407" t="n">
        <v>44379</v>
      </c>
      <c r="B161" s="373" t="s">
        <v>5857</v>
      </c>
      <c r="C161" s="374" t="s">
        <v>5844</v>
      </c>
      <c r="D161" s="408" t="n">
        <v>44329</v>
      </c>
      <c r="E161" s="33" t="s">
        <v>163</v>
      </c>
      <c r="F161" s="409"/>
    </row>
    <row r="162" customFormat="false" ht="15" hidden="false" customHeight="false" outlineLevel="0" collapsed="false">
      <c r="A162" s="407" t="n">
        <v>44383</v>
      </c>
      <c r="B162" s="373" t="s">
        <v>313</v>
      </c>
      <c r="C162" s="374" t="s">
        <v>5719</v>
      </c>
      <c r="D162" s="408" t="n">
        <v>44362</v>
      </c>
      <c r="E162" s="33" t="s">
        <v>163</v>
      </c>
      <c r="F162" s="409"/>
    </row>
    <row r="163" customFormat="false" ht="15" hidden="false" customHeight="false" outlineLevel="0" collapsed="false">
      <c r="A163" s="407" t="n">
        <v>44384</v>
      </c>
      <c r="B163" s="373" t="s">
        <v>418</v>
      </c>
      <c r="C163" s="374" t="s">
        <v>5427</v>
      </c>
      <c r="D163" s="408"/>
      <c r="E163" s="33" t="s">
        <v>163</v>
      </c>
      <c r="F163" s="409"/>
    </row>
    <row r="164" customFormat="false" ht="15" hidden="false" customHeight="false" outlineLevel="0" collapsed="false">
      <c r="A164" s="407" t="n">
        <v>44387</v>
      </c>
      <c r="B164" s="373" t="s">
        <v>559</v>
      </c>
      <c r="C164" s="374" t="s">
        <v>4773</v>
      </c>
      <c r="D164" s="408" t="n">
        <v>44334</v>
      </c>
      <c r="E164" s="33" t="s">
        <v>163</v>
      </c>
      <c r="F164" s="409"/>
    </row>
    <row r="165" customFormat="false" ht="13.8" hidden="false" customHeight="false" outlineLevel="0" collapsed="false">
      <c r="A165" s="384" t="n">
        <v>44396</v>
      </c>
      <c r="B165" s="373" t="s">
        <v>334</v>
      </c>
      <c r="C165" s="101" t="s">
        <v>5454</v>
      </c>
      <c r="D165" s="381" t="n">
        <v>44307</v>
      </c>
      <c r="E165" s="5" t="s">
        <v>163</v>
      </c>
      <c r="F165" s="403"/>
    </row>
    <row r="166" customFormat="false" ht="13.8" hidden="false" customHeight="false" outlineLevel="0" collapsed="false">
      <c r="A166" s="384" t="n">
        <v>44396</v>
      </c>
      <c r="B166" s="373" t="s">
        <v>548</v>
      </c>
      <c r="C166" s="101" t="s">
        <v>5858</v>
      </c>
      <c r="D166" s="381" t="n">
        <v>44365</v>
      </c>
      <c r="E166" s="5" t="s">
        <v>163</v>
      </c>
      <c r="F166" s="403"/>
    </row>
    <row r="167" customFormat="false" ht="13.8" hidden="false" customHeight="false" outlineLevel="0" collapsed="false">
      <c r="A167" s="384" t="n">
        <v>44397</v>
      </c>
      <c r="B167" s="373" t="s">
        <v>443</v>
      </c>
      <c r="C167" s="101" t="s">
        <v>5859</v>
      </c>
      <c r="D167" s="381" t="n">
        <v>44253</v>
      </c>
      <c r="E167" s="5" t="s">
        <v>163</v>
      </c>
      <c r="F167" s="403"/>
    </row>
    <row r="168" customFormat="false" ht="13.8" hidden="false" customHeight="false" outlineLevel="0" collapsed="false">
      <c r="A168" s="384" t="n">
        <v>44403</v>
      </c>
      <c r="B168" s="373" t="s">
        <v>224</v>
      </c>
      <c r="C168" s="410" t="s">
        <v>4773</v>
      </c>
      <c r="D168" s="381" t="n">
        <v>44349</v>
      </c>
      <c r="E168" s="5" t="s">
        <v>163</v>
      </c>
      <c r="F168" s="394"/>
      <c r="G168" s="357" t="s">
        <v>5774</v>
      </c>
    </row>
    <row r="169" customFormat="false" ht="13.8" hidden="false" customHeight="false" outlineLevel="0" collapsed="false">
      <c r="A169" s="384" t="n">
        <v>44404</v>
      </c>
      <c r="B169" s="373" t="s">
        <v>200</v>
      </c>
      <c r="C169" s="410" t="s">
        <v>4773</v>
      </c>
      <c r="D169" s="381" t="n">
        <v>44329</v>
      </c>
      <c r="E169" s="5" t="s">
        <v>163</v>
      </c>
      <c r="F169" s="394"/>
      <c r="G169" s="357" t="s">
        <v>5774</v>
      </c>
    </row>
    <row r="170" customFormat="false" ht="13.8" hidden="false" customHeight="false" outlineLevel="0" collapsed="false">
      <c r="A170" s="402" t="n">
        <v>44404</v>
      </c>
      <c r="B170" s="373" t="s">
        <v>171</v>
      </c>
      <c r="C170" s="386" t="s">
        <v>4731</v>
      </c>
      <c r="D170" s="387" t="n">
        <v>44315</v>
      </c>
      <c r="E170" s="373" t="s">
        <v>163</v>
      </c>
      <c r="F170" s="403"/>
      <c r="G170" s="404" t="s">
        <v>5774</v>
      </c>
      <c r="H170" s="386"/>
      <c r="I170" s="386"/>
      <c r="J170" s="386"/>
      <c r="K170" s="388"/>
      <c r="L170" s="400"/>
      <c r="M170" s="405"/>
      <c r="N170" s="387"/>
      <c r="O170" s="373"/>
      <c r="P170" s="393"/>
      <c r="Q170" s="393"/>
      <c r="R170" s="393"/>
      <c r="S170" s="393"/>
      <c r="T170" s="393"/>
      <c r="U170" s="393"/>
      <c r="V170" s="393"/>
      <c r="W170" s="393"/>
      <c r="X170" s="393"/>
      <c r="Y170" s="393"/>
      <c r="Z170" s="393"/>
      <c r="AA170" s="393"/>
      <c r="AB170" s="393"/>
      <c r="AC170" s="393"/>
      <c r="AD170" s="393"/>
      <c r="AE170" s="393"/>
      <c r="AF170" s="393"/>
      <c r="AG170" s="393"/>
      <c r="AH170" s="393"/>
    </row>
    <row r="171" customFormat="false" ht="13.8" hidden="false" customHeight="false" outlineLevel="0" collapsed="false">
      <c r="A171" s="402" t="n">
        <v>44406</v>
      </c>
      <c r="B171" s="373" t="s">
        <v>583</v>
      </c>
      <c r="C171" s="386" t="s">
        <v>5530</v>
      </c>
      <c r="D171" s="387" t="n">
        <v>44389</v>
      </c>
      <c r="E171" s="373" t="s">
        <v>163</v>
      </c>
      <c r="F171" s="401" t="n">
        <v>11</v>
      </c>
      <c r="G171" s="404"/>
      <c r="H171" s="386"/>
      <c r="I171" s="386"/>
      <c r="J171" s="386"/>
      <c r="K171" s="388"/>
      <c r="L171" s="400"/>
      <c r="M171" s="405"/>
      <c r="N171" s="387"/>
      <c r="O171" s="373"/>
      <c r="P171" s="393"/>
      <c r="Q171" s="393"/>
      <c r="R171" s="393"/>
      <c r="S171" s="393"/>
      <c r="T171" s="393"/>
      <c r="U171" s="393"/>
      <c r="V171" s="393"/>
      <c r="W171" s="393"/>
      <c r="X171" s="393"/>
      <c r="Y171" s="393"/>
      <c r="Z171" s="393"/>
      <c r="AA171" s="393"/>
      <c r="AB171" s="393"/>
      <c r="AC171" s="393"/>
      <c r="AD171" s="393"/>
      <c r="AE171" s="393"/>
      <c r="AF171" s="393"/>
      <c r="AG171" s="393"/>
      <c r="AH171" s="393"/>
    </row>
    <row r="172" customFormat="false" ht="15" hidden="false" customHeight="false" outlineLevel="0" collapsed="false">
      <c r="A172" s="372"/>
      <c r="B172" s="373"/>
      <c r="C172" s="374"/>
      <c r="D172" s="375"/>
      <c r="E172" s="33"/>
      <c r="F172" s="397"/>
    </row>
    <row r="173" customFormat="false" ht="15" hidden="false" customHeight="false" outlineLevel="0" collapsed="false">
      <c r="A173" s="411" t="n">
        <v>44348</v>
      </c>
      <c r="B173" s="373" t="s">
        <v>479</v>
      </c>
      <c r="C173" s="374" t="s">
        <v>5860</v>
      </c>
      <c r="D173" s="374"/>
      <c r="E173" s="33" t="s">
        <v>163</v>
      </c>
      <c r="F173" s="397"/>
    </row>
    <row r="174" customFormat="false" ht="15" hidden="false" customHeight="false" outlineLevel="0" collapsed="false">
      <c r="A174" s="411" t="n">
        <v>44348</v>
      </c>
      <c r="B174" s="373" t="s">
        <v>395</v>
      </c>
      <c r="C174" s="374" t="s">
        <v>5454</v>
      </c>
      <c r="D174" s="374"/>
      <c r="E174" s="33" t="s">
        <v>163</v>
      </c>
      <c r="F174" s="397"/>
      <c r="G174" s="357" t="s">
        <v>5774</v>
      </c>
    </row>
    <row r="175" customFormat="false" ht="15" hidden="false" customHeight="false" outlineLevel="0" collapsed="false">
      <c r="A175" s="411" t="n">
        <v>44348</v>
      </c>
      <c r="B175" s="373" t="s">
        <v>371</v>
      </c>
      <c r="C175" s="374" t="s">
        <v>5380</v>
      </c>
      <c r="D175" s="374"/>
      <c r="E175" s="33" t="s">
        <v>163</v>
      </c>
      <c r="F175" s="397"/>
      <c r="G175" s="357" t="s">
        <v>5774</v>
      </c>
    </row>
    <row r="176" customFormat="false" ht="15" hidden="false" customHeight="false" outlineLevel="0" collapsed="false">
      <c r="A176" s="411" t="n">
        <v>44350</v>
      </c>
      <c r="B176" s="373" t="s">
        <v>546</v>
      </c>
      <c r="C176" s="374" t="s">
        <v>5380</v>
      </c>
      <c r="D176" s="374"/>
      <c r="E176" s="33" t="s">
        <v>163</v>
      </c>
      <c r="F176" s="397"/>
    </row>
    <row r="177" customFormat="false" ht="15" hidden="false" customHeight="false" outlineLevel="0" collapsed="false">
      <c r="A177" s="411" t="n">
        <v>44354</v>
      </c>
      <c r="B177" s="373" t="s">
        <v>404</v>
      </c>
      <c r="C177" s="374" t="s">
        <v>5589</v>
      </c>
      <c r="D177" s="374"/>
      <c r="E177" s="33" t="s">
        <v>163</v>
      </c>
      <c r="F177" s="397"/>
    </row>
    <row r="178" customFormat="false" ht="15" hidden="false" customHeight="false" outlineLevel="0" collapsed="false">
      <c r="A178" s="411" t="n">
        <v>44355</v>
      </c>
      <c r="B178" s="373" t="s">
        <v>301</v>
      </c>
      <c r="C178" s="374" t="s">
        <v>5530</v>
      </c>
      <c r="D178" s="374"/>
      <c r="E178" s="33" t="s">
        <v>163</v>
      </c>
      <c r="F178" s="397"/>
      <c r="G178" s="357" t="s">
        <v>5774</v>
      </c>
    </row>
    <row r="179" customFormat="false" ht="15" hidden="false" customHeight="false" outlineLevel="0" collapsed="false">
      <c r="A179" s="411" t="n">
        <v>44368</v>
      </c>
      <c r="B179" s="373" t="s">
        <v>574</v>
      </c>
      <c r="C179" s="374" t="s">
        <v>5681</v>
      </c>
      <c r="D179" s="375" t="n">
        <v>44280</v>
      </c>
      <c r="E179" s="33" t="s">
        <v>163</v>
      </c>
      <c r="F179" s="397"/>
      <c r="G179" s="357" t="s">
        <v>5774</v>
      </c>
    </row>
    <row r="180" customFormat="false" ht="15" hidden="false" customHeight="false" outlineLevel="0" collapsed="false">
      <c r="A180" s="411" t="n">
        <v>44369</v>
      </c>
      <c r="B180" s="373" t="s">
        <v>207</v>
      </c>
      <c r="C180" s="374" t="s">
        <v>5375</v>
      </c>
      <c r="D180" s="375" t="n">
        <v>44287</v>
      </c>
      <c r="E180" s="33" t="s">
        <v>163</v>
      </c>
      <c r="F180" s="397"/>
    </row>
    <row r="181" customFormat="false" ht="15" hidden="false" customHeight="false" outlineLevel="0" collapsed="false">
      <c r="A181" s="411" t="n">
        <v>44370</v>
      </c>
      <c r="B181" s="373" t="s">
        <v>577</v>
      </c>
      <c r="C181" s="374" t="s">
        <v>5454</v>
      </c>
      <c r="D181" s="375" t="n">
        <v>44267</v>
      </c>
      <c r="E181" s="33" t="s">
        <v>163</v>
      </c>
      <c r="F181" s="397"/>
    </row>
    <row r="182" customFormat="false" ht="15" hidden="false" customHeight="false" outlineLevel="0" collapsed="false">
      <c r="A182" s="411" t="n">
        <v>44371</v>
      </c>
      <c r="B182" s="373" t="s">
        <v>222</v>
      </c>
      <c r="C182" s="374" t="s">
        <v>5423</v>
      </c>
      <c r="D182" s="375" t="n">
        <v>44265</v>
      </c>
      <c r="E182" s="33" t="s">
        <v>163</v>
      </c>
      <c r="F182" s="397"/>
    </row>
    <row r="183" customFormat="false" ht="15" hidden="false" customHeight="false" outlineLevel="0" collapsed="false">
      <c r="A183" s="411" t="n">
        <v>44372</v>
      </c>
      <c r="B183" s="373" t="s">
        <v>605</v>
      </c>
      <c r="C183" s="374" t="s">
        <v>5777</v>
      </c>
      <c r="D183" s="375" t="n">
        <v>44307</v>
      </c>
      <c r="E183" s="33" t="s">
        <v>163</v>
      </c>
      <c r="F183" s="397"/>
    </row>
    <row r="184" customFormat="false" ht="15" hidden="false" customHeight="false" outlineLevel="0" collapsed="false">
      <c r="A184" s="407" t="n">
        <v>44375</v>
      </c>
      <c r="B184" s="373" t="s">
        <v>189</v>
      </c>
      <c r="C184" s="374" t="s">
        <v>5454</v>
      </c>
      <c r="D184" s="408" t="n">
        <v>44321</v>
      </c>
      <c r="E184" s="33" t="s">
        <v>163</v>
      </c>
      <c r="F184" s="409"/>
    </row>
    <row r="185" customFormat="false" ht="15" hidden="false" customHeight="false" outlineLevel="0" collapsed="false">
      <c r="A185" s="407" t="n">
        <v>44375</v>
      </c>
      <c r="B185" s="373" t="s">
        <v>302</v>
      </c>
      <c r="C185" s="374" t="s">
        <v>5861</v>
      </c>
      <c r="D185" s="408" t="n">
        <v>44301</v>
      </c>
      <c r="E185" s="33" t="s">
        <v>163</v>
      </c>
      <c r="F185" s="409"/>
    </row>
    <row r="186" customFormat="false" ht="15" hidden="false" customHeight="false" outlineLevel="0" collapsed="false">
      <c r="A186" s="407" t="n">
        <v>44375</v>
      </c>
      <c r="B186" s="373" t="s">
        <v>260</v>
      </c>
      <c r="C186" s="374" t="s">
        <v>5814</v>
      </c>
      <c r="D186" s="408" t="n">
        <v>44316</v>
      </c>
      <c r="E186" s="33" t="s">
        <v>163</v>
      </c>
      <c r="F186" s="409"/>
    </row>
    <row r="187" customFormat="false" ht="15" hidden="false" customHeight="false" outlineLevel="0" collapsed="false">
      <c r="A187" s="407" t="n">
        <v>44376</v>
      </c>
      <c r="B187" s="373" t="s">
        <v>585</v>
      </c>
      <c r="C187" s="374" t="s">
        <v>5777</v>
      </c>
      <c r="D187" s="408" t="n">
        <v>44313</v>
      </c>
      <c r="E187" s="33" t="s">
        <v>163</v>
      </c>
      <c r="F187" s="409"/>
      <c r="G187" s="357" t="s">
        <v>5774</v>
      </c>
    </row>
    <row r="188" customFormat="false" ht="15" hidden="false" customHeight="false" outlineLevel="0" collapsed="false">
      <c r="A188" s="407" t="n">
        <v>44377</v>
      </c>
      <c r="B188" s="373" t="s">
        <v>311</v>
      </c>
      <c r="C188" s="374" t="s">
        <v>3082</v>
      </c>
      <c r="D188" s="408" t="n">
        <v>44322</v>
      </c>
      <c r="E188" s="33" t="s">
        <v>163</v>
      </c>
      <c r="F188" s="401" t="n">
        <v>16</v>
      </c>
      <c r="G188" s="357" t="s">
        <v>5774</v>
      </c>
    </row>
    <row r="189" customFormat="false" ht="15" hidden="false" customHeight="false" outlineLevel="0" collapsed="false">
      <c r="A189" s="372"/>
      <c r="B189" s="373"/>
      <c r="C189" s="374"/>
      <c r="D189" s="375"/>
      <c r="E189" s="33"/>
      <c r="F189" s="397"/>
    </row>
    <row r="190" customFormat="false" ht="15" hidden="false" customHeight="false" outlineLevel="0" collapsed="false">
      <c r="A190" s="411" t="n">
        <v>44334</v>
      </c>
      <c r="B190" s="373" t="s">
        <v>344</v>
      </c>
      <c r="C190" s="374" t="s">
        <v>5380</v>
      </c>
      <c r="D190" s="374"/>
      <c r="E190" s="33" t="s">
        <v>163</v>
      </c>
      <c r="F190" s="397"/>
    </row>
    <row r="191" customFormat="false" ht="15" hidden="false" customHeight="false" outlineLevel="0" collapsed="false">
      <c r="A191" s="411" t="n">
        <v>44335</v>
      </c>
      <c r="B191" s="373" t="s">
        <v>438</v>
      </c>
      <c r="C191" s="374" t="s">
        <v>5862</v>
      </c>
      <c r="D191" s="374"/>
      <c r="E191" s="33" t="s">
        <v>163</v>
      </c>
      <c r="F191" s="397"/>
    </row>
    <row r="192" customFormat="false" ht="15" hidden="false" customHeight="false" outlineLevel="0" collapsed="false">
      <c r="A192" s="411" t="n">
        <v>44340</v>
      </c>
      <c r="B192" s="373" t="s">
        <v>295</v>
      </c>
      <c r="C192" s="374" t="s">
        <v>5863</v>
      </c>
      <c r="D192" s="374"/>
      <c r="E192" s="33" t="s">
        <v>163</v>
      </c>
      <c r="F192" s="397"/>
    </row>
    <row r="193" customFormat="false" ht="15" hidden="false" customHeight="false" outlineLevel="0" collapsed="false">
      <c r="A193" s="411" t="n">
        <v>44340</v>
      </c>
      <c r="B193" s="373" t="s">
        <v>236</v>
      </c>
      <c r="C193" s="374" t="s">
        <v>5380</v>
      </c>
      <c r="D193" s="374"/>
      <c r="E193" s="33" t="s">
        <v>163</v>
      </c>
      <c r="F193" s="397"/>
    </row>
    <row r="194" customFormat="false" ht="15" hidden="false" customHeight="false" outlineLevel="0" collapsed="false">
      <c r="A194" s="411" t="n">
        <v>44341</v>
      </c>
      <c r="B194" s="373" t="s">
        <v>47</v>
      </c>
      <c r="C194" s="397" t="s">
        <v>5864</v>
      </c>
      <c r="D194" s="397"/>
      <c r="E194" s="33" t="s">
        <v>163</v>
      </c>
      <c r="F194" s="397"/>
    </row>
    <row r="195" customFormat="false" ht="15" hidden="false" customHeight="false" outlineLevel="0" collapsed="false">
      <c r="A195" s="411" t="n">
        <v>44342</v>
      </c>
      <c r="B195" s="373" t="s">
        <v>5865</v>
      </c>
      <c r="C195" s="374" t="s">
        <v>5815</v>
      </c>
      <c r="D195" s="374"/>
      <c r="E195" s="33" t="s">
        <v>163</v>
      </c>
      <c r="F195" s="397"/>
    </row>
    <row r="196" customFormat="false" ht="15" hidden="false" customHeight="false" outlineLevel="0" collapsed="false">
      <c r="A196" s="411" t="n">
        <v>44344</v>
      </c>
      <c r="B196" s="373" t="s">
        <v>538</v>
      </c>
      <c r="C196" s="374" t="s">
        <v>5728</v>
      </c>
      <c r="D196" s="374"/>
      <c r="E196" s="33" t="s">
        <v>163</v>
      </c>
      <c r="F196" s="401" t="n">
        <v>7</v>
      </c>
    </row>
    <row r="197" customFormat="false" ht="15" hidden="false" customHeight="false" outlineLevel="0" collapsed="false">
      <c r="A197" s="372"/>
      <c r="B197" s="373"/>
      <c r="C197" s="374"/>
      <c r="D197" s="375"/>
      <c r="E197" s="33"/>
      <c r="F197" s="397"/>
    </row>
    <row r="198" customFormat="false" ht="15" hidden="false" customHeight="false" outlineLevel="0" collapsed="false">
      <c r="A198" s="372" t="n">
        <v>44288</v>
      </c>
      <c r="B198" s="373" t="s">
        <v>322</v>
      </c>
      <c r="C198" s="397" t="s">
        <v>5866</v>
      </c>
      <c r="D198" s="397"/>
      <c r="E198" s="33" t="s">
        <v>163</v>
      </c>
      <c r="F198" s="397"/>
    </row>
    <row r="199" customFormat="false" ht="15" hidden="false" customHeight="false" outlineLevel="0" collapsed="false">
      <c r="A199" s="411" t="n">
        <v>44291</v>
      </c>
      <c r="B199" s="373" t="s">
        <v>619</v>
      </c>
      <c r="C199" s="374" t="s">
        <v>5832</v>
      </c>
      <c r="D199" s="374"/>
      <c r="E199" s="33" t="s">
        <v>163</v>
      </c>
      <c r="F199" s="397"/>
    </row>
    <row r="200" customFormat="false" ht="15" hidden="false" customHeight="false" outlineLevel="0" collapsed="false">
      <c r="A200" s="411" t="n">
        <v>44292</v>
      </c>
      <c r="B200" s="373" t="s">
        <v>457</v>
      </c>
      <c r="C200" s="374" t="s">
        <v>5867</v>
      </c>
      <c r="D200" s="374"/>
      <c r="E200" s="33" t="s">
        <v>163</v>
      </c>
      <c r="F200" s="397"/>
    </row>
    <row r="201" customFormat="false" ht="15" hidden="false" customHeight="false" outlineLevel="0" collapsed="false">
      <c r="A201" s="411" t="n">
        <v>44293</v>
      </c>
      <c r="B201" s="373" t="s">
        <v>100</v>
      </c>
      <c r="C201" s="374" t="s">
        <v>5772</v>
      </c>
      <c r="D201" s="374"/>
      <c r="E201" s="33" t="s">
        <v>163</v>
      </c>
      <c r="F201" s="397"/>
      <c r="G201" s="357" t="s">
        <v>5774</v>
      </c>
    </row>
    <row r="202" customFormat="false" ht="15" hidden="false" customHeight="false" outlineLevel="0" collapsed="false">
      <c r="A202" s="411" t="n">
        <v>44294</v>
      </c>
      <c r="B202" s="373" t="s">
        <v>312</v>
      </c>
      <c r="C202" s="374" t="s">
        <v>5868</v>
      </c>
      <c r="D202" s="374"/>
      <c r="E202" s="33" t="s">
        <v>163</v>
      </c>
      <c r="F202" s="397"/>
      <c r="G202" s="357" t="s">
        <v>5774</v>
      </c>
    </row>
    <row r="203" customFormat="false" ht="15" hidden="false" customHeight="false" outlineLevel="0" collapsed="false">
      <c r="A203" s="411" t="n">
        <v>44299</v>
      </c>
      <c r="B203" s="373" t="s">
        <v>291</v>
      </c>
      <c r="C203" s="374" t="s">
        <v>5869</v>
      </c>
      <c r="D203" s="374"/>
      <c r="E203" s="33" t="s">
        <v>163</v>
      </c>
      <c r="F203" s="397"/>
    </row>
    <row r="204" customFormat="false" ht="15" hidden="false" customHeight="false" outlineLevel="0" collapsed="false">
      <c r="A204" s="411" t="n">
        <v>44300</v>
      </c>
      <c r="B204" s="373" t="s">
        <v>316</v>
      </c>
      <c r="C204" s="374" t="s">
        <v>5777</v>
      </c>
      <c r="D204" s="374"/>
      <c r="E204" s="33" t="s">
        <v>163</v>
      </c>
      <c r="F204" s="397"/>
    </row>
    <row r="205" customFormat="false" ht="15" hidden="false" customHeight="false" outlineLevel="0" collapsed="false">
      <c r="A205" s="411" t="n">
        <v>44301</v>
      </c>
      <c r="B205" s="373" t="s">
        <v>594</v>
      </c>
      <c r="C205" s="374" t="s">
        <v>4773</v>
      </c>
      <c r="D205" s="374"/>
      <c r="E205" s="33" t="s">
        <v>163</v>
      </c>
      <c r="F205" s="397"/>
    </row>
    <row r="206" customFormat="false" ht="15" hidden="false" customHeight="false" outlineLevel="0" collapsed="false">
      <c r="A206" s="411" t="n">
        <v>44302</v>
      </c>
      <c r="B206" s="373" t="s">
        <v>281</v>
      </c>
      <c r="C206" s="397" t="s">
        <v>5870</v>
      </c>
      <c r="D206" s="397"/>
      <c r="E206" s="33" t="s">
        <v>163</v>
      </c>
      <c r="F206" s="397"/>
    </row>
    <row r="207" customFormat="false" ht="15" hidden="false" customHeight="false" outlineLevel="0" collapsed="false">
      <c r="A207" s="411" t="n">
        <v>44305</v>
      </c>
      <c r="B207" s="373" t="s">
        <v>250</v>
      </c>
      <c r="C207" s="374" t="s">
        <v>5454</v>
      </c>
      <c r="D207" s="374"/>
      <c r="E207" s="33" t="s">
        <v>163</v>
      </c>
      <c r="F207" s="397"/>
    </row>
    <row r="208" customFormat="false" ht="15" hidden="false" customHeight="false" outlineLevel="0" collapsed="false">
      <c r="A208" s="411" t="n">
        <v>44305</v>
      </c>
      <c r="B208" s="373" t="s">
        <v>203</v>
      </c>
      <c r="C208" s="374" t="s">
        <v>5871</v>
      </c>
      <c r="D208" s="374"/>
      <c r="E208" s="33" t="s">
        <v>163</v>
      </c>
      <c r="F208" s="397"/>
    </row>
    <row r="209" customFormat="false" ht="15" hidden="false" customHeight="false" outlineLevel="0" collapsed="false">
      <c r="A209" s="411" t="n">
        <v>44307</v>
      </c>
      <c r="B209" s="373" t="s">
        <v>436</v>
      </c>
      <c r="C209" s="374" t="s">
        <v>5872</v>
      </c>
      <c r="D209" s="374"/>
      <c r="E209" s="33" t="s">
        <v>163</v>
      </c>
      <c r="F209" s="397"/>
    </row>
    <row r="210" customFormat="false" ht="15" hidden="false" customHeight="false" outlineLevel="0" collapsed="false">
      <c r="A210" s="411" t="n">
        <v>44308</v>
      </c>
      <c r="B210" s="373" t="s">
        <v>259</v>
      </c>
      <c r="C210" s="374" t="s">
        <v>5448</v>
      </c>
      <c r="D210" s="374"/>
      <c r="E210" s="33" t="s">
        <v>163</v>
      </c>
      <c r="F210" s="397"/>
    </row>
    <row r="211" customFormat="false" ht="15" hidden="false" customHeight="false" outlineLevel="0" collapsed="false">
      <c r="A211" s="372" t="n">
        <v>44312</v>
      </c>
      <c r="B211" s="373" t="s">
        <v>567</v>
      </c>
      <c r="C211" s="374" t="s">
        <v>5873</v>
      </c>
      <c r="D211" s="374"/>
      <c r="E211" s="33" t="s">
        <v>163</v>
      </c>
      <c r="F211" s="397"/>
    </row>
    <row r="212" customFormat="false" ht="15" hidden="false" customHeight="false" outlineLevel="0" collapsed="false">
      <c r="A212" s="411" t="n">
        <v>44312</v>
      </c>
      <c r="B212" s="373" t="s">
        <v>539</v>
      </c>
      <c r="C212" s="374" t="s">
        <v>5874</v>
      </c>
      <c r="D212" s="374"/>
      <c r="E212" s="33" t="s">
        <v>163</v>
      </c>
      <c r="F212" s="397"/>
    </row>
    <row r="213" customFormat="false" ht="15" hidden="false" customHeight="false" outlineLevel="0" collapsed="false">
      <c r="A213" s="411" t="n">
        <v>44313</v>
      </c>
      <c r="B213" s="373" t="s">
        <v>395</v>
      </c>
      <c r="C213" s="374" t="s">
        <v>5454</v>
      </c>
      <c r="D213" s="374"/>
      <c r="E213" s="33" t="s">
        <v>163</v>
      </c>
      <c r="F213" s="397"/>
    </row>
    <row r="214" customFormat="false" ht="15" hidden="false" customHeight="false" outlineLevel="0" collapsed="false">
      <c r="A214" s="411" t="n">
        <v>44314</v>
      </c>
      <c r="B214" s="373" t="s">
        <v>387</v>
      </c>
      <c r="C214" s="374" t="s">
        <v>5719</v>
      </c>
      <c r="D214" s="374"/>
      <c r="E214" s="33" t="s">
        <v>163</v>
      </c>
      <c r="F214" s="397"/>
    </row>
    <row r="215" customFormat="false" ht="15" hidden="false" customHeight="false" outlineLevel="0" collapsed="false">
      <c r="A215" s="411" t="n">
        <v>44315</v>
      </c>
      <c r="B215" s="373" t="s">
        <v>327</v>
      </c>
      <c r="C215" s="374" t="s">
        <v>5690</v>
      </c>
      <c r="D215" s="374"/>
      <c r="E215" s="33" t="s">
        <v>163</v>
      </c>
      <c r="F215" s="397"/>
    </row>
    <row r="216" customFormat="false" ht="15" hidden="false" customHeight="false" outlineLevel="0" collapsed="false">
      <c r="A216" s="411" t="n">
        <v>44316</v>
      </c>
      <c r="B216" s="373" t="s">
        <v>415</v>
      </c>
      <c r="C216" s="374" t="s">
        <v>5875</v>
      </c>
      <c r="D216" s="374"/>
      <c r="E216" s="33" t="s">
        <v>163</v>
      </c>
      <c r="F216" s="397"/>
    </row>
    <row r="217" customFormat="false" ht="15" hidden="false" customHeight="false" outlineLevel="0" collapsed="false">
      <c r="A217" s="411" t="n">
        <v>44316</v>
      </c>
      <c r="B217" s="373" t="s">
        <v>430</v>
      </c>
      <c r="C217" s="374" t="s">
        <v>5613</v>
      </c>
      <c r="D217" s="374"/>
      <c r="E217" s="33" t="s">
        <v>163</v>
      </c>
      <c r="F217" s="401" t="n">
        <v>20</v>
      </c>
    </row>
    <row r="218" customFormat="false" ht="15" hidden="false" customHeight="false" outlineLevel="0" collapsed="false">
      <c r="A218" s="372"/>
      <c r="B218" s="373"/>
      <c r="C218" s="374"/>
      <c r="D218" s="375"/>
      <c r="E218" s="33"/>
      <c r="F218" s="397"/>
    </row>
    <row r="219" customFormat="false" ht="15" hidden="false" customHeight="false" outlineLevel="0" collapsed="false">
      <c r="A219" s="372" t="n">
        <v>44256</v>
      </c>
      <c r="B219" s="373" t="s">
        <v>359</v>
      </c>
      <c r="C219" s="374" t="s">
        <v>5681</v>
      </c>
      <c r="D219" s="374"/>
      <c r="E219" s="33" t="s">
        <v>163</v>
      </c>
      <c r="F219" s="397"/>
    </row>
    <row r="220" customFormat="false" ht="15" hidden="false" customHeight="false" outlineLevel="0" collapsed="false">
      <c r="A220" s="372" t="n">
        <v>44258</v>
      </c>
      <c r="B220" s="373" t="s">
        <v>430</v>
      </c>
      <c r="C220" s="374" t="s">
        <v>5798</v>
      </c>
      <c r="D220" s="374" t="s">
        <v>4575</v>
      </c>
      <c r="E220" s="33" t="s">
        <v>163</v>
      </c>
      <c r="F220" s="397"/>
    </row>
    <row r="221" customFormat="false" ht="15" hidden="false" customHeight="false" outlineLevel="0" collapsed="false">
      <c r="A221" s="372" t="n">
        <v>44259</v>
      </c>
      <c r="B221" s="373" t="s">
        <v>430</v>
      </c>
      <c r="C221" s="374" t="s">
        <v>5876</v>
      </c>
      <c r="D221" s="374" t="s">
        <v>4575</v>
      </c>
      <c r="E221" s="33" t="s">
        <v>163</v>
      </c>
      <c r="F221" s="397"/>
    </row>
    <row r="222" customFormat="false" ht="15" hidden="false" customHeight="false" outlineLevel="0" collapsed="false">
      <c r="A222" s="372" t="n">
        <v>44263</v>
      </c>
      <c r="B222" s="373" t="s">
        <v>523</v>
      </c>
      <c r="C222" s="374" t="s">
        <v>5877</v>
      </c>
      <c r="D222" s="374"/>
      <c r="E222" s="33" t="s">
        <v>163</v>
      </c>
      <c r="F222" s="397"/>
    </row>
    <row r="223" customFormat="false" ht="15" hidden="false" customHeight="false" outlineLevel="0" collapsed="false">
      <c r="A223" s="372" t="n">
        <v>44263</v>
      </c>
      <c r="B223" s="373" t="s">
        <v>384</v>
      </c>
      <c r="C223" s="374" t="s">
        <v>5843</v>
      </c>
      <c r="D223" s="374"/>
      <c r="E223" s="33" t="s">
        <v>163</v>
      </c>
      <c r="F223" s="397"/>
    </row>
    <row r="224" customFormat="false" ht="15" hidden="false" customHeight="false" outlineLevel="0" collapsed="false">
      <c r="A224" s="372" t="n">
        <v>44263</v>
      </c>
      <c r="B224" s="373" t="s">
        <v>506</v>
      </c>
      <c r="C224" s="374" t="s">
        <v>5878</v>
      </c>
      <c r="D224" s="374"/>
      <c r="E224" s="33" t="s">
        <v>163</v>
      </c>
      <c r="F224" s="397"/>
    </row>
    <row r="225" customFormat="false" ht="15" hidden="false" customHeight="false" outlineLevel="0" collapsed="false">
      <c r="A225" s="372" t="n">
        <v>44270</v>
      </c>
      <c r="B225" s="373" t="s">
        <v>158</v>
      </c>
      <c r="C225" s="374" t="s">
        <v>5853</v>
      </c>
      <c r="D225" s="374"/>
      <c r="E225" s="33" t="s">
        <v>163</v>
      </c>
      <c r="F225" s="397"/>
    </row>
    <row r="226" customFormat="false" ht="15" hidden="false" customHeight="false" outlineLevel="0" collapsed="false">
      <c r="A226" s="372" t="n">
        <v>44270</v>
      </c>
      <c r="B226" s="373" t="s">
        <v>192</v>
      </c>
      <c r="C226" s="374" t="s">
        <v>5876</v>
      </c>
      <c r="D226" s="374"/>
      <c r="E226" s="33" t="s">
        <v>163</v>
      </c>
      <c r="F226" s="397"/>
    </row>
    <row r="227" customFormat="false" ht="15" hidden="false" customHeight="false" outlineLevel="0" collapsed="false">
      <c r="A227" s="372" t="n">
        <v>44277</v>
      </c>
      <c r="B227" s="373" t="s">
        <v>279</v>
      </c>
      <c r="C227" s="397" t="s">
        <v>5879</v>
      </c>
      <c r="D227" s="397"/>
      <c r="E227" s="33" t="s">
        <v>163</v>
      </c>
      <c r="F227" s="397"/>
    </row>
    <row r="228" customFormat="false" ht="15" hidden="false" customHeight="false" outlineLevel="0" collapsed="false">
      <c r="A228" s="372" t="n">
        <v>44277</v>
      </c>
      <c r="B228" s="373" t="s">
        <v>242</v>
      </c>
      <c r="C228" s="374" t="s">
        <v>3082</v>
      </c>
      <c r="D228" s="374"/>
      <c r="E228" s="33" t="s">
        <v>163</v>
      </c>
      <c r="F228" s="397"/>
    </row>
    <row r="229" customFormat="false" ht="15" hidden="false" customHeight="false" outlineLevel="0" collapsed="false">
      <c r="A229" s="411" t="n">
        <v>44278</v>
      </c>
      <c r="B229" s="373" t="s">
        <v>100</v>
      </c>
      <c r="C229" s="374" t="s">
        <v>5772</v>
      </c>
      <c r="D229" s="374"/>
      <c r="E229" s="33" t="s">
        <v>163</v>
      </c>
      <c r="F229" s="397"/>
      <c r="G229" s="357" t="s">
        <v>5774</v>
      </c>
    </row>
    <row r="230" customFormat="false" ht="15" hidden="false" customHeight="false" outlineLevel="0" collapsed="false">
      <c r="A230" s="411" t="n">
        <v>44279</v>
      </c>
      <c r="B230" s="373" t="s">
        <v>552</v>
      </c>
      <c r="C230" s="374" t="s">
        <v>5843</v>
      </c>
      <c r="D230" s="374"/>
      <c r="E230" s="33" t="s">
        <v>163</v>
      </c>
      <c r="F230" s="397"/>
      <c r="G230" s="357" t="s">
        <v>5774</v>
      </c>
    </row>
    <row r="231" customFormat="false" ht="15" hidden="false" customHeight="false" outlineLevel="0" collapsed="false">
      <c r="A231" s="411" t="n">
        <v>44280</v>
      </c>
      <c r="B231" s="373" t="s">
        <v>54</v>
      </c>
      <c r="C231" s="374" t="s">
        <v>5880</v>
      </c>
      <c r="D231" s="374"/>
      <c r="E231" s="33" t="s">
        <v>163</v>
      </c>
      <c r="F231" s="397"/>
      <c r="G231" s="357" t="s">
        <v>5774</v>
      </c>
    </row>
    <row r="232" customFormat="false" ht="15" hidden="false" customHeight="false" outlineLevel="0" collapsed="false">
      <c r="A232" s="411" t="n">
        <v>44280</v>
      </c>
      <c r="B232" s="373" t="s">
        <v>522</v>
      </c>
      <c r="C232" s="374" t="s">
        <v>5454</v>
      </c>
      <c r="D232" s="374"/>
      <c r="E232" s="33" t="s">
        <v>163</v>
      </c>
      <c r="F232" s="397"/>
    </row>
    <row r="233" customFormat="false" ht="15" hidden="false" customHeight="false" outlineLevel="0" collapsed="false">
      <c r="A233" s="372" t="n">
        <v>44280</v>
      </c>
      <c r="B233" s="373" t="s">
        <v>373</v>
      </c>
      <c r="C233" s="374" t="s">
        <v>5881</v>
      </c>
      <c r="D233" s="374"/>
      <c r="E233" s="33" t="s">
        <v>163</v>
      </c>
      <c r="F233" s="401" t="n">
        <v>15</v>
      </c>
    </row>
    <row r="234" customFormat="false" ht="15" hidden="false" customHeight="false" outlineLevel="0" collapsed="false">
      <c r="A234" s="372"/>
      <c r="B234" s="373"/>
      <c r="C234" s="374"/>
      <c r="D234" s="375"/>
      <c r="E234" s="33"/>
      <c r="F234" s="397"/>
    </row>
    <row r="235" customFormat="false" ht="15" hidden="false" customHeight="false" outlineLevel="0" collapsed="false">
      <c r="A235" s="372" t="n">
        <v>44228</v>
      </c>
      <c r="B235" s="373" t="s">
        <v>483</v>
      </c>
      <c r="C235" s="374" t="s">
        <v>4773</v>
      </c>
      <c r="D235" s="374" t="s">
        <v>1774</v>
      </c>
      <c r="E235" s="33" t="s">
        <v>163</v>
      </c>
      <c r="F235" s="397"/>
    </row>
    <row r="236" customFormat="false" ht="15" hidden="false" customHeight="false" outlineLevel="0" collapsed="false">
      <c r="A236" s="372" t="n">
        <v>44235</v>
      </c>
      <c r="B236" s="373" t="s">
        <v>516</v>
      </c>
      <c r="C236" s="374" t="s">
        <v>3082</v>
      </c>
      <c r="D236" s="374" t="s">
        <v>3241</v>
      </c>
      <c r="E236" s="33" t="s">
        <v>163</v>
      </c>
      <c r="F236" s="397"/>
      <c r="G236" s="357" t="s">
        <v>5774</v>
      </c>
    </row>
    <row r="237" customFormat="false" ht="15" hidden="false" customHeight="false" outlineLevel="0" collapsed="false">
      <c r="A237" s="372" t="n">
        <v>44251</v>
      </c>
      <c r="B237" s="373" t="s">
        <v>340</v>
      </c>
      <c r="C237" s="374" t="s">
        <v>5882</v>
      </c>
      <c r="D237" s="374" t="s">
        <v>2348</v>
      </c>
      <c r="E237" s="33" t="s">
        <v>163</v>
      </c>
      <c r="F237" s="397"/>
      <c r="G237" s="357" t="s">
        <v>5774</v>
      </c>
    </row>
    <row r="238" customFormat="false" ht="15" hidden="false" customHeight="false" outlineLevel="0" collapsed="false">
      <c r="A238" s="372" t="n">
        <v>44252</v>
      </c>
      <c r="B238" s="373" t="s">
        <v>486</v>
      </c>
      <c r="C238" s="374" t="s">
        <v>5549</v>
      </c>
      <c r="D238" s="374" t="s">
        <v>4575</v>
      </c>
      <c r="E238" s="33" t="s">
        <v>163</v>
      </c>
      <c r="F238" s="401" t="n">
        <v>4</v>
      </c>
      <c r="G238" s="357" t="s">
        <v>5883</v>
      </c>
    </row>
    <row r="239" customFormat="false" ht="15" hidden="false" customHeight="false" outlineLevel="0" collapsed="false">
      <c r="A239" s="372"/>
      <c r="B239" s="373"/>
      <c r="C239" s="374"/>
      <c r="D239" s="375"/>
      <c r="E239" s="33"/>
      <c r="F239" s="397"/>
    </row>
    <row r="240" customFormat="false" ht="15" hidden="false" customHeight="false" outlineLevel="0" collapsed="false">
      <c r="A240" s="372" t="n">
        <v>44207</v>
      </c>
      <c r="B240" s="373" t="s">
        <v>5884</v>
      </c>
      <c r="C240" s="374" t="s">
        <v>5530</v>
      </c>
      <c r="D240" s="375"/>
      <c r="E240" s="33" t="s">
        <v>163</v>
      </c>
      <c r="F240" s="397"/>
    </row>
    <row r="241" customFormat="false" ht="15" hidden="false" customHeight="false" outlineLevel="0" collapsed="false">
      <c r="A241" s="372" t="n">
        <v>44207</v>
      </c>
      <c r="B241" s="373" t="s">
        <v>185</v>
      </c>
      <c r="C241" s="374" t="s">
        <v>5772</v>
      </c>
      <c r="D241" s="374" t="s">
        <v>5885</v>
      </c>
      <c r="E241" s="33" t="s">
        <v>163</v>
      </c>
      <c r="F241" s="397"/>
      <c r="G241" s="357" t="s">
        <v>5774</v>
      </c>
    </row>
    <row r="242" customFormat="false" ht="15" hidden="false" customHeight="false" outlineLevel="0" collapsed="false">
      <c r="A242" s="372" t="n">
        <v>44211</v>
      </c>
      <c r="B242" s="373" t="s">
        <v>218</v>
      </c>
      <c r="C242" s="374" t="s">
        <v>5772</v>
      </c>
      <c r="D242" s="374"/>
      <c r="E242" s="33" t="s">
        <v>163</v>
      </c>
      <c r="F242" s="397"/>
      <c r="G242" s="357" t="s">
        <v>5774</v>
      </c>
    </row>
    <row r="243" customFormat="false" ht="15" hidden="false" customHeight="false" outlineLevel="0" collapsed="false">
      <c r="A243" s="372" t="n">
        <v>44211</v>
      </c>
      <c r="B243" s="373" t="s">
        <v>219</v>
      </c>
      <c r="C243" s="374" t="s">
        <v>5772</v>
      </c>
      <c r="D243" s="374"/>
      <c r="E243" s="33" t="s">
        <v>163</v>
      </c>
      <c r="F243" s="397"/>
      <c r="G243" s="357" t="s">
        <v>5774</v>
      </c>
    </row>
    <row r="244" customFormat="false" ht="15" hidden="false" customHeight="false" outlineLevel="0" collapsed="false">
      <c r="A244" s="372" t="n">
        <v>44211</v>
      </c>
      <c r="B244" s="373" t="s">
        <v>525</v>
      </c>
      <c r="C244" s="374" t="s">
        <v>5772</v>
      </c>
      <c r="D244" s="374"/>
      <c r="E244" s="33" t="s">
        <v>163</v>
      </c>
      <c r="F244" s="397"/>
      <c r="G244" s="357" t="s">
        <v>5774</v>
      </c>
    </row>
    <row r="245" customFormat="false" ht="15" hidden="false" customHeight="false" outlineLevel="0" collapsed="false">
      <c r="A245" s="372" t="n">
        <v>44211</v>
      </c>
      <c r="B245" s="373" t="s">
        <v>528</v>
      </c>
      <c r="C245" s="374" t="s">
        <v>5772</v>
      </c>
      <c r="D245" s="374"/>
      <c r="E245" s="33" t="s">
        <v>163</v>
      </c>
      <c r="F245" s="397"/>
      <c r="G245" s="357" t="s">
        <v>5774</v>
      </c>
    </row>
    <row r="246" customFormat="false" ht="15" hidden="false" customHeight="false" outlineLevel="0" collapsed="false">
      <c r="A246" s="372" t="n">
        <v>44214</v>
      </c>
      <c r="B246" s="373" t="s">
        <v>455</v>
      </c>
      <c r="C246" s="374" t="s">
        <v>5860</v>
      </c>
      <c r="D246" s="374" t="s">
        <v>5886</v>
      </c>
      <c r="E246" s="33" t="s">
        <v>163</v>
      </c>
      <c r="F246" s="397"/>
    </row>
    <row r="247" customFormat="false" ht="15" hidden="false" customHeight="false" outlineLevel="0" collapsed="false">
      <c r="A247" s="372" t="n">
        <v>44217</v>
      </c>
      <c r="B247" s="373" t="s">
        <v>78</v>
      </c>
      <c r="C247" s="374" t="s">
        <v>5874</v>
      </c>
      <c r="D247" s="374" t="s">
        <v>4652</v>
      </c>
      <c r="E247" s="33" t="s">
        <v>163</v>
      </c>
      <c r="F247" s="397"/>
      <c r="G247" s="357" t="s">
        <v>5818</v>
      </c>
    </row>
    <row r="248" customFormat="false" ht="15" hidden="false" customHeight="false" outlineLevel="0" collapsed="false">
      <c r="A248" s="372" t="n">
        <v>44223</v>
      </c>
      <c r="B248" s="373" t="s">
        <v>599</v>
      </c>
      <c r="C248" s="374" t="s">
        <v>5772</v>
      </c>
      <c r="D248" s="374" t="s">
        <v>5887</v>
      </c>
      <c r="E248" s="33" t="s">
        <v>163</v>
      </c>
      <c r="F248" s="397"/>
      <c r="G248" s="357" t="s">
        <v>5774</v>
      </c>
    </row>
    <row r="249" customFormat="false" ht="15" hidden="false" customHeight="false" outlineLevel="0" collapsed="false">
      <c r="A249" s="372" t="n">
        <v>44223</v>
      </c>
      <c r="B249" s="373" t="s">
        <v>5888</v>
      </c>
      <c r="C249" s="374" t="s">
        <v>4773</v>
      </c>
      <c r="D249" s="374" t="s">
        <v>5889</v>
      </c>
      <c r="E249" s="33" t="s">
        <v>163</v>
      </c>
      <c r="F249" s="401" t="n">
        <v>10</v>
      </c>
    </row>
    <row r="250" customFormat="false" ht="15" hidden="false" customHeight="false" outlineLevel="0" collapsed="false">
      <c r="A250" s="372"/>
      <c r="B250" s="373"/>
      <c r="C250" s="374"/>
      <c r="D250" s="375"/>
      <c r="E250" s="33"/>
      <c r="F250" s="397"/>
    </row>
    <row r="251" customFormat="false" ht="15" hidden="false" customHeight="false" outlineLevel="0" collapsed="false">
      <c r="A251" s="372"/>
      <c r="B251" s="42" t="s">
        <v>578</v>
      </c>
      <c r="C251" s="374"/>
      <c r="D251" s="375"/>
      <c r="E251" s="0" t="s">
        <v>5890</v>
      </c>
      <c r="F251" s="397"/>
    </row>
    <row r="252" customFormat="false" ht="15" hidden="false" customHeight="false" outlineLevel="0" collapsed="false">
      <c r="A252" s="372"/>
      <c r="B252" s="0" t="s">
        <v>5891</v>
      </c>
      <c r="C252" s="374"/>
      <c r="D252" s="375"/>
      <c r="E252" s="0" t="s">
        <v>5892</v>
      </c>
      <c r="F252" s="0"/>
    </row>
    <row r="253" customFormat="false" ht="15" hidden="false" customHeight="false" outlineLevel="0" collapsed="false">
      <c r="A253" s="372"/>
      <c r="B253" s="0" t="s">
        <v>5893</v>
      </c>
      <c r="C253" s="374"/>
      <c r="D253" s="375"/>
      <c r="E253" s="0" t="s">
        <v>5894</v>
      </c>
      <c r="F253" s="397"/>
    </row>
    <row r="254" customFormat="false" ht="15" hidden="false" customHeight="false" outlineLevel="0" collapsed="false">
      <c r="A254" s="372"/>
      <c r="B254" s="0" t="s">
        <v>5813</v>
      </c>
      <c r="C254" s="374"/>
      <c r="D254" s="375"/>
      <c r="E254" s="0" t="s">
        <v>5895</v>
      </c>
      <c r="F254" s="397"/>
    </row>
    <row r="255" customFormat="false" ht="15" hidden="false" customHeight="false" outlineLevel="0" collapsed="false">
      <c r="A255" s="372"/>
      <c r="B255" s="0" t="s">
        <v>5896</v>
      </c>
      <c r="C255" s="374"/>
      <c r="D255" s="375"/>
      <c r="E255" s="0" t="s">
        <v>5897</v>
      </c>
      <c r="F255" s="397"/>
    </row>
    <row r="256" customFormat="false" ht="15" hidden="false" customHeight="false" outlineLevel="0" collapsed="false">
      <c r="A256" s="372"/>
      <c r="B256" s="42" t="s">
        <v>376</v>
      </c>
      <c r="C256" s="374"/>
      <c r="D256" s="375"/>
      <c r="E256" s="0" t="s">
        <v>5898</v>
      </c>
      <c r="F256" s="397"/>
    </row>
    <row r="257" customFormat="false" ht="15" hidden="false" customHeight="false" outlineLevel="0" collapsed="false">
      <c r="A257" s="372"/>
      <c r="B257" s="0" t="s">
        <v>5899</v>
      </c>
      <c r="C257" s="374"/>
      <c r="D257" s="375"/>
      <c r="E257" s="0" t="s">
        <v>5900</v>
      </c>
      <c r="F257" s="397"/>
    </row>
    <row r="258" customFormat="false" ht="15" hidden="false" customHeight="false" outlineLevel="0" collapsed="false">
      <c r="A258" s="372"/>
      <c r="B258" s="42" t="s">
        <v>5901</v>
      </c>
      <c r="C258" s="374"/>
      <c r="D258" s="375"/>
      <c r="E258" s="0" t="s">
        <v>394</v>
      </c>
      <c r="F258" s="397"/>
    </row>
    <row r="259" customFormat="false" ht="15" hidden="false" customHeight="false" outlineLevel="0" collapsed="false">
      <c r="A259" s="372"/>
      <c r="B259" s="42" t="s">
        <v>185</v>
      </c>
      <c r="C259" s="374"/>
      <c r="D259" s="375"/>
      <c r="E259" s="0" t="s">
        <v>5902</v>
      </c>
      <c r="F259" s="397"/>
    </row>
    <row r="260" customFormat="false" ht="15" hidden="false" customHeight="false" outlineLevel="0" collapsed="false">
      <c r="A260" s="372"/>
      <c r="B260" s="42" t="s">
        <v>187</v>
      </c>
      <c r="C260" s="374"/>
      <c r="D260" s="375"/>
      <c r="E260" s="0" t="s">
        <v>5902</v>
      </c>
      <c r="F260" s="397"/>
    </row>
    <row r="261" customFormat="false" ht="15" hidden="false" customHeight="false" outlineLevel="0" collapsed="false">
      <c r="A261" s="372"/>
      <c r="B261" s="42" t="s">
        <v>54</v>
      </c>
      <c r="C261" s="374"/>
      <c r="D261" s="375"/>
      <c r="E261" s="0" t="s">
        <v>5902</v>
      </c>
      <c r="F261" s="397"/>
    </row>
    <row r="262" customFormat="false" ht="15" hidden="false" customHeight="false" outlineLevel="0" collapsed="false">
      <c r="A262" s="372"/>
      <c r="B262" s="42" t="s">
        <v>301</v>
      </c>
      <c r="C262" s="374"/>
      <c r="D262" s="375"/>
      <c r="E262" s="0" t="s">
        <v>5902</v>
      </c>
      <c r="F262" s="397"/>
    </row>
    <row r="263" customFormat="false" ht="15" hidden="false" customHeight="false" outlineLevel="0" collapsed="false">
      <c r="A263" s="372"/>
      <c r="B263" s="42" t="s">
        <v>47</v>
      </c>
      <c r="C263" s="374"/>
      <c r="D263" s="375"/>
      <c r="E263" s="0" t="s">
        <v>5902</v>
      </c>
      <c r="F263" s="397"/>
    </row>
    <row r="264" customFormat="false" ht="15" hidden="false" customHeight="false" outlineLevel="0" collapsed="false">
      <c r="A264" s="372"/>
      <c r="B264" s="0" t="s">
        <v>5903</v>
      </c>
      <c r="C264" s="374"/>
      <c r="D264" s="375"/>
      <c r="E264" s="0" t="s">
        <v>5902</v>
      </c>
      <c r="F264" s="397"/>
    </row>
    <row r="265" customFormat="false" ht="15" hidden="false" customHeight="false" outlineLevel="0" collapsed="false">
      <c r="A265" s="372"/>
      <c r="B265" s="42" t="s">
        <v>494</v>
      </c>
      <c r="C265" s="374"/>
      <c r="D265" s="375"/>
      <c r="E265" s="0" t="s">
        <v>5902</v>
      </c>
      <c r="F265" s="397"/>
    </row>
    <row r="266" customFormat="false" ht="15" hidden="false" customHeight="false" outlineLevel="0" collapsed="false">
      <c r="A266" s="372"/>
      <c r="B266" s="42" t="s">
        <v>552</v>
      </c>
      <c r="C266" s="374"/>
      <c r="D266" s="375"/>
      <c r="E266" s="0" t="s">
        <v>5902</v>
      </c>
      <c r="F266" s="397"/>
    </row>
    <row r="267" customFormat="false" ht="15" hidden="false" customHeight="false" outlineLevel="0" collapsed="false">
      <c r="A267" s="372"/>
      <c r="B267" s="42" t="s">
        <v>585</v>
      </c>
      <c r="C267" s="374"/>
      <c r="D267" s="375"/>
      <c r="E267" s="0" t="s">
        <v>5902</v>
      </c>
      <c r="F267" s="397"/>
    </row>
    <row r="268" customFormat="false" ht="15" hidden="false" customHeight="false" outlineLevel="0" collapsed="false">
      <c r="A268" s="372"/>
      <c r="B268" s="0" t="s">
        <v>5904</v>
      </c>
      <c r="C268" s="374"/>
      <c r="D268" s="375"/>
      <c r="E268" s="0" t="s">
        <v>5905</v>
      </c>
      <c r="F268" s="397"/>
    </row>
    <row r="269" customFormat="false" ht="15" hidden="false" customHeight="false" outlineLevel="0" collapsed="false">
      <c r="A269" s="372"/>
      <c r="B269" s="42" t="s">
        <v>155</v>
      </c>
      <c r="C269" s="374"/>
      <c r="D269" s="375"/>
      <c r="E269" s="0" t="s">
        <v>394</v>
      </c>
      <c r="F269" s="397"/>
    </row>
    <row r="270" customFormat="false" ht="23.85" hidden="false" customHeight="false" outlineLevel="0" collapsed="false">
      <c r="A270" s="372"/>
      <c r="B270" s="42" t="s">
        <v>164</v>
      </c>
      <c r="C270" s="374"/>
      <c r="D270" s="375"/>
      <c r="E270" s="0" t="s">
        <v>394</v>
      </c>
      <c r="F270" s="397"/>
    </row>
    <row r="271" customFormat="false" ht="23.85" hidden="false" customHeight="false" outlineLevel="0" collapsed="false">
      <c r="A271" s="372"/>
      <c r="B271" s="42" t="s">
        <v>165</v>
      </c>
      <c r="C271" s="374"/>
      <c r="D271" s="375"/>
      <c r="E271" s="0" t="s">
        <v>394</v>
      </c>
      <c r="F271" s="397"/>
    </row>
    <row r="272" customFormat="false" ht="23.85" hidden="false" customHeight="false" outlineLevel="0" collapsed="false">
      <c r="A272" s="372"/>
      <c r="B272" s="42" t="s">
        <v>169</v>
      </c>
      <c r="C272" s="374"/>
      <c r="D272" s="375"/>
      <c r="E272" s="0" t="s">
        <v>394</v>
      </c>
      <c r="F272" s="397"/>
    </row>
    <row r="273" customFormat="false" ht="23.85" hidden="false" customHeight="false" outlineLevel="0" collapsed="false">
      <c r="A273" s="372"/>
      <c r="B273" s="42" t="s">
        <v>178</v>
      </c>
      <c r="C273" s="374"/>
      <c r="D273" s="375"/>
      <c r="E273" s="0" t="s">
        <v>394</v>
      </c>
      <c r="F273" s="397"/>
    </row>
    <row r="274" customFormat="false" ht="23.85" hidden="false" customHeight="false" outlineLevel="0" collapsed="false">
      <c r="A274" s="372"/>
      <c r="B274" s="42" t="s">
        <v>182</v>
      </c>
      <c r="C274" s="374"/>
      <c r="D274" s="375"/>
      <c r="E274" s="0" t="s">
        <v>394</v>
      </c>
      <c r="F274" s="397"/>
    </row>
    <row r="275" customFormat="false" ht="15" hidden="false" customHeight="false" outlineLevel="0" collapsed="false">
      <c r="A275" s="372"/>
      <c r="B275" s="42" t="s">
        <v>196</v>
      </c>
      <c r="C275" s="374"/>
      <c r="D275" s="375"/>
      <c r="E275" s="0" t="s">
        <v>394</v>
      </c>
      <c r="F275" s="397"/>
    </row>
    <row r="276" customFormat="false" ht="15" hidden="false" customHeight="false" outlineLevel="0" collapsed="false">
      <c r="A276" s="372"/>
      <c r="B276" s="42" t="s">
        <v>227</v>
      </c>
      <c r="C276" s="374"/>
      <c r="D276" s="375"/>
      <c r="E276" s="0" t="s">
        <v>394</v>
      </c>
      <c r="F276" s="397"/>
    </row>
    <row r="277" customFormat="false" ht="23.85" hidden="false" customHeight="false" outlineLevel="0" collapsed="false">
      <c r="A277" s="372"/>
      <c r="B277" s="42" t="s">
        <v>239</v>
      </c>
      <c r="C277" s="374"/>
      <c r="D277" s="375"/>
      <c r="E277" s="0" t="s">
        <v>394</v>
      </c>
      <c r="F277" s="397"/>
    </row>
    <row r="278" customFormat="false" ht="15" hidden="false" customHeight="false" outlineLevel="0" collapsed="false">
      <c r="A278" s="372"/>
      <c r="B278" s="42" t="s">
        <v>256</v>
      </c>
      <c r="C278" s="374"/>
      <c r="D278" s="375"/>
      <c r="E278" s="0" t="s">
        <v>394</v>
      </c>
      <c r="F278" s="397"/>
    </row>
    <row r="279" customFormat="false" ht="15" hidden="false" customHeight="false" outlineLevel="0" collapsed="false">
      <c r="A279" s="372"/>
      <c r="B279" s="42" t="s">
        <v>5906</v>
      </c>
      <c r="C279" s="374"/>
      <c r="D279" s="375"/>
      <c r="E279" s="0" t="s">
        <v>394</v>
      </c>
      <c r="F279" s="397"/>
    </row>
    <row r="280" customFormat="false" ht="15" hidden="false" customHeight="false" outlineLevel="0" collapsed="false">
      <c r="A280" s="372"/>
      <c r="B280" s="42" t="s">
        <v>266</v>
      </c>
      <c r="C280" s="374"/>
      <c r="D280" s="375"/>
      <c r="E280" s="0" t="s">
        <v>394</v>
      </c>
      <c r="F280" s="397"/>
    </row>
    <row r="281" customFormat="false" ht="15" hidden="false" customHeight="false" outlineLevel="0" collapsed="false">
      <c r="A281" s="372"/>
      <c r="B281" s="42" t="s">
        <v>268</v>
      </c>
      <c r="C281" s="374"/>
      <c r="D281" s="375"/>
      <c r="E281" s="0" t="s">
        <v>394</v>
      </c>
      <c r="F281" s="397"/>
    </row>
    <row r="282" customFormat="false" ht="15" hidden="false" customHeight="false" outlineLevel="0" collapsed="false">
      <c r="A282" s="372"/>
      <c r="B282" s="42" t="s">
        <v>5907</v>
      </c>
      <c r="C282" s="374"/>
      <c r="D282" s="374"/>
      <c r="E282" s="0" t="s">
        <v>394</v>
      </c>
      <c r="F282" s="397"/>
    </row>
    <row r="283" customFormat="false" ht="15" hidden="false" customHeight="false" outlineLevel="0" collapsed="false">
      <c r="A283" s="372"/>
      <c r="B283" s="0" t="s">
        <v>5908</v>
      </c>
      <c r="C283" s="374"/>
      <c r="D283" s="374"/>
      <c r="E283" s="0" t="s">
        <v>5909</v>
      </c>
      <c r="F283" s="397"/>
    </row>
    <row r="284" customFormat="false" ht="23.85" hidden="false" customHeight="false" outlineLevel="0" collapsed="false">
      <c r="A284" s="372"/>
      <c r="B284" s="42" t="s">
        <v>5910</v>
      </c>
      <c r="C284" s="374"/>
      <c r="D284" s="374"/>
      <c r="E284" s="0" t="s">
        <v>394</v>
      </c>
      <c r="F284" s="397"/>
    </row>
    <row r="285" customFormat="false" ht="15" hidden="false" customHeight="false" outlineLevel="0" collapsed="false">
      <c r="A285" s="411"/>
      <c r="B285" s="42" t="s">
        <v>347</v>
      </c>
      <c r="C285" s="374"/>
      <c r="D285" s="374"/>
      <c r="E285" s="0" t="s">
        <v>394</v>
      </c>
      <c r="F285" s="397"/>
    </row>
    <row r="286" customFormat="false" ht="15" hidden="false" customHeight="false" outlineLevel="0" collapsed="false">
      <c r="A286" s="407"/>
      <c r="B286" s="42" t="s">
        <v>361</v>
      </c>
      <c r="C286" s="374"/>
      <c r="D286" s="408"/>
      <c r="E286" s="0" t="s">
        <v>394</v>
      </c>
      <c r="F286" s="409"/>
    </row>
    <row r="287" customFormat="false" ht="13.8" hidden="false" customHeight="false" outlineLevel="0" collapsed="false">
      <c r="A287" s="402"/>
      <c r="B287" s="42" t="s">
        <v>362</v>
      </c>
      <c r="C287" s="386"/>
      <c r="D287" s="387"/>
      <c r="E287" s="0" t="s">
        <v>394</v>
      </c>
      <c r="F287" s="403"/>
      <c r="G287" s="404"/>
      <c r="H287" s="386"/>
      <c r="I287" s="386"/>
      <c r="J287" s="386"/>
      <c r="K287" s="388"/>
      <c r="L287" s="400"/>
      <c r="M287" s="405"/>
      <c r="N287" s="387"/>
      <c r="O287" s="373"/>
      <c r="P287" s="393"/>
      <c r="Q287" s="393"/>
      <c r="R287" s="393"/>
      <c r="S287" s="393"/>
      <c r="T287" s="393"/>
      <c r="U287" s="393"/>
      <c r="V287" s="393"/>
      <c r="W287" s="393"/>
      <c r="X287" s="393"/>
      <c r="Y287" s="393"/>
      <c r="Z287" s="393"/>
      <c r="AA287" s="393"/>
      <c r="AB287" s="393"/>
      <c r="AC287" s="393"/>
      <c r="AD287" s="393"/>
      <c r="AE287" s="393"/>
      <c r="AF287" s="393"/>
      <c r="AG287" s="393"/>
      <c r="AH287" s="393"/>
    </row>
    <row r="288" customFormat="false" ht="13.8" hidden="false" customHeight="false" outlineLevel="0" collapsed="false">
      <c r="A288" s="384"/>
      <c r="B288" s="42" t="s">
        <v>367</v>
      </c>
      <c r="C288" s="386"/>
      <c r="D288" s="381"/>
      <c r="E288" s="0" t="s">
        <v>394</v>
      </c>
      <c r="F288" s="394"/>
    </row>
    <row r="289" customFormat="false" ht="23.85" hidden="false" customHeight="false" outlineLevel="0" collapsed="false">
      <c r="A289" s="380"/>
      <c r="B289" s="42" t="s">
        <v>5911</v>
      </c>
      <c r="C289" s="101"/>
      <c r="D289" s="101"/>
      <c r="E289" s="0" t="s">
        <v>394</v>
      </c>
      <c r="F289" s="0"/>
      <c r="G289" s="399"/>
    </row>
    <row r="290" customFormat="false" ht="13.8" hidden="false" customHeight="false" outlineLevel="0" collapsed="false">
      <c r="B290" s="42" t="s">
        <v>382</v>
      </c>
      <c r="E290" s="0" t="s">
        <v>394</v>
      </c>
    </row>
    <row r="291" customFormat="false" ht="13.8" hidden="false" customHeight="false" outlineLevel="0" collapsed="false">
      <c r="B291" s="42" t="s">
        <v>386</v>
      </c>
      <c r="E291" s="0" t="s">
        <v>394</v>
      </c>
    </row>
    <row r="292" customFormat="false" ht="13.8" hidden="false" customHeight="false" outlineLevel="0" collapsed="false">
      <c r="B292" s="42" t="s">
        <v>391</v>
      </c>
      <c r="E292" s="0" t="s">
        <v>394</v>
      </c>
    </row>
    <row r="293" customFormat="false" ht="23.85" hidden="false" customHeight="false" outlineLevel="0" collapsed="false">
      <c r="B293" s="42" t="s">
        <v>5912</v>
      </c>
      <c r="E293" s="0" t="s">
        <v>394</v>
      </c>
    </row>
    <row r="294" customFormat="false" ht="13.8" hidden="false" customHeight="false" outlineLevel="0" collapsed="false">
      <c r="B294" s="0" t="s">
        <v>5913</v>
      </c>
      <c r="E294" s="0" t="s">
        <v>394</v>
      </c>
    </row>
    <row r="295" customFormat="false" ht="13.8" hidden="false" customHeight="false" outlineLevel="0" collapsed="false">
      <c r="B295" s="42" t="s">
        <v>421</v>
      </c>
      <c r="E295" s="0" t="s">
        <v>394</v>
      </c>
    </row>
    <row r="296" customFormat="false" ht="13.8" hidden="false" customHeight="false" outlineLevel="0" collapsed="false">
      <c r="B296" s="42" t="s">
        <v>435</v>
      </c>
      <c r="E296" s="0" t="s">
        <v>394</v>
      </c>
    </row>
    <row r="297" customFormat="false" ht="23.85" hidden="false" customHeight="false" outlineLevel="0" collapsed="false">
      <c r="B297" s="42" t="s">
        <v>470</v>
      </c>
      <c r="E297" s="0" t="s">
        <v>394</v>
      </c>
    </row>
    <row r="298" customFormat="false" ht="23.85" hidden="false" customHeight="false" outlineLevel="0" collapsed="false">
      <c r="B298" s="42" t="s">
        <v>512</v>
      </c>
      <c r="E298" s="0" t="s">
        <v>394</v>
      </c>
    </row>
    <row r="299" customFormat="false" ht="13.8" hidden="false" customHeight="false" outlineLevel="0" collapsed="false">
      <c r="B299" s="42" t="s">
        <v>534</v>
      </c>
      <c r="E299" s="0" t="s">
        <v>394</v>
      </c>
    </row>
    <row r="300" customFormat="false" ht="13.8" hidden="false" customHeight="false" outlineLevel="0" collapsed="false">
      <c r="B300" s="42" t="s">
        <v>5914</v>
      </c>
      <c r="E300" s="0" t="s">
        <v>394</v>
      </c>
    </row>
    <row r="301" customFormat="false" ht="13.8" hidden="false" customHeight="false" outlineLevel="0" collapsed="false">
      <c r="B301" s="42" t="s">
        <v>545</v>
      </c>
      <c r="E301" s="0" t="s">
        <v>394</v>
      </c>
    </row>
    <row r="302" customFormat="false" ht="13.8" hidden="false" customHeight="false" outlineLevel="0" collapsed="false">
      <c r="B302" s="42" t="s">
        <v>549</v>
      </c>
      <c r="E302" s="0" t="s">
        <v>394</v>
      </c>
    </row>
    <row r="303" customFormat="false" ht="13.8" hidden="false" customHeight="false" outlineLevel="0" collapsed="false">
      <c r="B303" s="42" t="s">
        <v>557</v>
      </c>
      <c r="E303" s="0" t="s">
        <v>394</v>
      </c>
    </row>
    <row r="304" customFormat="false" ht="13.8" hidden="false" customHeight="false" outlineLevel="0" collapsed="false">
      <c r="B304" s="42" t="s">
        <v>576</v>
      </c>
      <c r="E304" s="0" t="s">
        <v>394</v>
      </c>
    </row>
    <row r="305" customFormat="false" ht="13.8" hidden="false" customHeight="false" outlineLevel="0" collapsed="false">
      <c r="B305" s="42" t="s">
        <v>579</v>
      </c>
      <c r="E305" s="0" t="s">
        <v>394</v>
      </c>
    </row>
    <row r="306" customFormat="false" ht="13.8" hidden="false" customHeight="false" outlineLevel="0" collapsed="false">
      <c r="A306" s="384"/>
      <c r="B306" s="0" t="s">
        <v>599</v>
      </c>
      <c r="C306" s="101"/>
      <c r="D306" s="101"/>
      <c r="E306" s="0" t="s">
        <v>394</v>
      </c>
      <c r="F306" s="0"/>
    </row>
    <row r="307" customFormat="false" ht="23.85" hidden="false" customHeight="false" outlineLevel="0" collapsed="false">
      <c r="A307" s="384"/>
      <c r="B307" s="42" t="s">
        <v>162</v>
      </c>
      <c r="C307" s="101"/>
      <c r="D307" s="101"/>
      <c r="E307" s="0" t="s">
        <v>5915</v>
      </c>
      <c r="F307" s="394"/>
    </row>
    <row r="308" customFormat="false" ht="13.8" hidden="false" customHeight="false" outlineLevel="0" collapsed="false">
      <c r="A308" s="384"/>
      <c r="B308" s="0" t="s">
        <v>5808</v>
      </c>
      <c r="C308" s="101"/>
      <c r="D308" s="101"/>
      <c r="E308" s="0" t="s">
        <v>5916</v>
      </c>
      <c r="F308" s="394"/>
    </row>
    <row r="309" customFormat="false" ht="13.8" hidden="false" customHeight="false" outlineLevel="0" collapsed="false">
      <c r="A309" s="384"/>
      <c r="B309" s="0" t="s">
        <v>5917</v>
      </c>
      <c r="C309" s="101"/>
      <c r="D309" s="101"/>
      <c r="E309" s="0" t="s">
        <v>5918</v>
      </c>
      <c r="F309" s="394"/>
    </row>
    <row r="310" customFormat="false" ht="13.8" hidden="false" customHeight="false" outlineLevel="0" collapsed="false">
      <c r="A310" s="384"/>
      <c r="B310" s="42" t="s">
        <v>5865</v>
      </c>
      <c r="C310" s="101"/>
      <c r="D310" s="101"/>
      <c r="E310" s="0" t="s">
        <v>394</v>
      </c>
      <c r="F310" s="394"/>
    </row>
    <row r="311" customFormat="false" ht="13.8" hidden="false" customHeight="false" outlineLevel="0" collapsed="false">
      <c r="A311" s="384"/>
      <c r="B311" s="42" t="s">
        <v>5826</v>
      </c>
      <c r="C311" s="101"/>
      <c r="D311" s="101"/>
      <c r="E311" s="0" t="s">
        <v>5919</v>
      </c>
      <c r="F311" s="394"/>
    </row>
    <row r="312" customFormat="false" ht="13.8" hidden="false" customHeight="false" outlineLevel="0" collapsed="false">
      <c r="A312" s="384"/>
      <c r="B312" s="42" t="s">
        <v>5857</v>
      </c>
      <c r="C312" s="101"/>
      <c r="D312" s="101"/>
      <c r="E312" s="0" t="s">
        <v>394</v>
      </c>
      <c r="F312" s="394"/>
    </row>
    <row r="313" customFormat="false" ht="13.8" hidden="false" customHeight="false" outlineLevel="0" collapsed="false">
      <c r="A313" s="384"/>
      <c r="B313" s="42" t="s">
        <v>5822</v>
      </c>
      <c r="C313" s="101"/>
      <c r="D313" s="101"/>
      <c r="F313" s="394"/>
    </row>
    <row r="314" customFormat="false" ht="13.8" hidden="false" customHeight="false" outlineLevel="0" collapsed="false">
      <c r="A314" s="384"/>
      <c r="B314" s="42" t="s">
        <v>5848</v>
      </c>
      <c r="C314" s="101"/>
      <c r="D314" s="101"/>
      <c r="E314" s="0" t="s">
        <v>394</v>
      </c>
      <c r="F314" s="394"/>
    </row>
    <row r="315" customFormat="false" ht="13.8" hidden="false" customHeight="false" outlineLevel="0" collapsed="false">
      <c r="A315" s="384"/>
      <c r="B315" s="42" t="s">
        <v>5819</v>
      </c>
      <c r="C315" s="101"/>
      <c r="D315" s="101"/>
      <c r="E315" s="0" t="s">
        <v>394</v>
      </c>
      <c r="F315" s="394"/>
    </row>
    <row r="316" customFormat="false" ht="13.8" hidden="false" customHeight="false" outlineLevel="0" collapsed="false">
      <c r="A316" s="384"/>
      <c r="B316" s="42" t="s">
        <v>5802</v>
      </c>
      <c r="C316" s="101"/>
      <c r="D316" s="101"/>
      <c r="E316" s="0" t="s">
        <v>394</v>
      </c>
      <c r="F316" s="394"/>
    </row>
    <row r="317" customFormat="false" ht="13.8" hidden="false" customHeight="false" outlineLevel="0" collapsed="false">
      <c r="A317" s="384"/>
      <c r="B317" s="42" t="s">
        <v>5884</v>
      </c>
      <c r="C317" s="101"/>
      <c r="D317" s="101"/>
      <c r="E317" s="0" t="s">
        <v>394</v>
      </c>
      <c r="F317" s="394"/>
    </row>
    <row r="318" customFormat="false" ht="13.8" hidden="false" customHeight="false" outlineLevel="0" collapsed="false">
      <c r="A318" s="384"/>
      <c r="B318" s="42" t="s">
        <v>5847</v>
      </c>
      <c r="C318" s="101"/>
      <c r="D318" s="101"/>
      <c r="E318" s="0" t="s">
        <v>394</v>
      </c>
      <c r="F318" s="394"/>
    </row>
    <row r="319" customFormat="false" ht="13.8" hidden="false" customHeight="false" outlineLevel="0" collapsed="false">
      <c r="A319" s="384"/>
      <c r="B319" s="42" t="s">
        <v>158</v>
      </c>
      <c r="C319" s="101"/>
      <c r="D319" s="101"/>
      <c r="E319" s="0" t="s">
        <v>394</v>
      </c>
      <c r="F319" s="394"/>
    </row>
    <row r="320" customFormat="false" ht="13.8" hidden="false" customHeight="false" outlineLevel="0" collapsed="false">
      <c r="A320" s="384"/>
      <c r="B320" s="42" t="s">
        <v>167</v>
      </c>
      <c r="C320" s="101"/>
      <c r="D320" s="101"/>
      <c r="E320" s="0" t="s">
        <v>394</v>
      </c>
      <c r="F320" s="394"/>
    </row>
    <row r="321" customFormat="false" ht="13.8" hidden="false" customHeight="false" outlineLevel="0" collapsed="false">
      <c r="A321" s="384"/>
      <c r="B321" s="42" t="s">
        <v>171</v>
      </c>
      <c r="C321" s="101"/>
      <c r="D321" s="101"/>
      <c r="E321" s="0" t="s">
        <v>394</v>
      </c>
      <c r="F321" s="394"/>
    </row>
    <row r="322" customFormat="false" ht="13.8" hidden="false" customHeight="false" outlineLevel="0" collapsed="false">
      <c r="A322" s="384"/>
      <c r="B322" s="42" t="s">
        <v>175</v>
      </c>
      <c r="C322" s="101"/>
      <c r="D322" s="101"/>
      <c r="E322" s="0" t="s">
        <v>394</v>
      </c>
      <c r="F322" s="394"/>
    </row>
    <row r="323" customFormat="false" ht="13.8" hidden="false" customHeight="false" outlineLevel="0" collapsed="false">
      <c r="A323" s="384"/>
      <c r="B323" s="42" t="s">
        <v>181</v>
      </c>
      <c r="C323" s="101"/>
      <c r="D323" s="101"/>
      <c r="E323" s="0" t="s">
        <v>394</v>
      </c>
      <c r="F323" s="394"/>
    </row>
    <row r="324" customFormat="false" ht="13.8" hidden="false" customHeight="false" outlineLevel="0" collapsed="false">
      <c r="A324" s="384"/>
      <c r="B324" s="42" t="s">
        <v>5888</v>
      </c>
      <c r="C324" s="101"/>
      <c r="D324" s="101"/>
      <c r="E324" s="0" t="s">
        <v>5920</v>
      </c>
      <c r="F324" s="394"/>
    </row>
    <row r="325" customFormat="false" ht="13.8" hidden="false" customHeight="false" outlineLevel="0" collapsed="false">
      <c r="A325" s="384"/>
      <c r="B325" s="42" t="s">
        <v>189</v>
      </c>
      <c r="C325" s="101"/>
      <c r="D325" s="101"/>
      <c r="E325" s="0" t="s">
        <v>394</v>
      </c>
      <c r="F325" s="394"/>
    </row>
    <row r="326" customFormat="false" ht="13.8" hidden="false" customHeight="false" outlineLevel="0" collapsed="false">
      <c r="A326" s="384"/>
      <c r="B326" s="42" t="s">
        <v>191</v>
      </c>
      <c r="C326" s="101"/>
      <c r="D326" s="101"/>
      <c r="E326" s="0" t="s">
        <v>394</v>
      </c>
      <c r="F326" s="394"/>
    </row>
    <row r="327" customFormat="false" ht="13.8" hidden="false" customHeight="false" outlineLevel="0" collapsed="false">
      <c r="A327" s="384"/>
      <c r="B327" s="42" t="s">
        <v>192</v>
      </c>
      <c r="C327" s="101"/>
      <c r="D327" s="101"/>
      <c r="E327" s="0" t="s">
        <v>394</v>
      </c>
      <c r="F327" s="394"/>
    </row>
    <row r="328" customFormat="false" ht="13.8" hidden="false" customHeight="false" outlineLevel="0" collapsed="false">
      <c r="A328" s="384"/>
      <c r="B328" s="42" t="s">
        <v>193</v>
      </c>
      <c r="C328" s="101"/>
      <c r="D328" s="101"/>
      <c r="E328" s="0" t="s">
        <v>394</v>
      </c>
      <c r="F328" s="394"/>
    </row>
    <row r="329" customFormat="false" ht="13.8" hidden="false" customHeight="false" outlineLevel="0" collapsed="false">
      <c r="A329" s="384"/>
      <c r="B329" s="42" t="s">
        <v>194</v>
      </c>
      <c r="C329" s="101"/>
      <c r="D329" s="101"/>
      <c r="E329" s="0" t="s">
        <v>394</v>
      </c>
      <c r="F329" s="394"/>
    </row>
    <row r="330" customFormat="false" ht="13.8" hidden="false" customHeight="false" outlineLevel="0" collapsed="false">
      <c r="A330" s="384"/>
      <c r="B330" s="42" t="s">
        <v>198</v>
      </c>
      <c r="C330" s="101"/>
      <c r="D330" s="101"/>
      <c r="E330" s="0" t="s">
        <v>5902</v>
      </c>
      <c r="F330" s="394"/>
    </row>
    <row r="331" customFormat="false" ht="13.8" hidden="false" customHeight="false" outlineLevel="0" collapsed="false">
      <c r="A331" s="384"/>
      <c r="B331" s="42" t="s">
        <v>200</v>
      </c>
      <c r="C331" s="101"/>
      <c r="D331" s="101"/>
      <c r="E331" s="0" t="s">
        <v>5902</v>
      </c>
      <c r="F331" s="394"/>
    </row>
    <row r="332" customFormat="false" ht="13.8" hidden="false" customHeight="false" outlineLevel="0" collapsed="false">
      <c r="A332" s="384"/>
      <c r="B332" s="42" t="s">
        <v>203</v>
      </c>
      <c r="C332" s="101"/>
      <c r="D332" s="101"/>
      <c r="E332" s="0" t="s">
        <v>394</v>
      </c>
      <c r="F332" s="394"/>
    </row>
    <row r="333" customFormat="false" ht="13.8" hidden="false" customHeight="false" outlineLevel="0" collapsed="false">
      <c r="A333" s="384"/>
      <c r="B333" s="42" t="s">
        <v>207</v>
      </c>
      <c r="C333" s="101"/>
      <c r="D333" s="101"/>
      <c r="E333" s="0" t="s">
        <v>5920</v>
      </c>
      <c r="F333" s="394"/>
    </row>
    <row r="334" customFormat="false" ht="13.8" hidden="false" customHeight="false" outlineLevel="0" collapsed="false">
      <c r="A334" s="384"/>
      <c r="B334" s="42" t="s">
        <v>210</v>
      </c>
      <c r="C334" s="101"/>
      <c r="D334" s="101"/>
      <c r="E334" s="0" t="s">
        <v>394</v>
      </c>
      <c r="F334" s="394"/>
    </row>
    <row r="335" customFormat="false" ht="13.8" hidden="false" customHeight="false" outlineLevel="0" collapsed="false">
      <c r="A335" s="384"/>
      <c r="B335" s="42" t="s">
        <v>219</v>
      </c>
      <c r="C335" s="101"/>
      <c r="D335" s="101"/>
      <c r="E335" s="0" t="s">
        <v>5920</v>
      </c>
      <c r="F335" s="394"/>
    </row>
    <row r="336" customFormat="false" ht="13.8" hidden="false" customHeight="false" outlineLevel="0" collapsed="false">
      <c r="A336" s="384"/>
      <c r="B336" s="42" t="s">
        <v>221</v>
      </c>
      <c r="C336" s="101"/>
      <c r="D336" s="101"/>
      <c r="E336" s="0" t="s">
        <v>394</v>
      </c>
      <c r="F336" s="394"/>
    </row>
    <row r="337" customFormat="false" ht="13.8" hidden="false" customHeight="false" outlineLevel="0" collapsed="false">
      <c r="A337" s="384"/>
      <c r="B337" s="42" t="s">
        <v>222</v>
      </c>
      <c r="C337" s="101"/>
      <c r="D337" s="101"/>
      <c r="E337" s="0" t="s">
        <v>394</v>
      </c>
      <c r="F337" s="394"/>
    </row>
    <row r="338" customFormat="false" ht="13.8" hidden="false" customHeight="false" outlineLevel="0" collapsed="false">
      <c r="A338" s="384"/>
      <c r="B338" s="42" t="s">
        <v>223</v>
      </c>
      <c r="C338" s="101"/>
      <c r="D338" s="101"/>
      <c r="E338" s="0" t="s">
        <v>394</v>
      </c>
      <c r="F338" s="394"/>
    </row>
    <row r="339" customFormat="false" ht="13.8" hidden="false" customHeight="false" outlineLevel="0" collapsed="false">
      <c r="A339" s="384"/>
      <c r="B339" s="42" t="s">
        <v>224</v>
      </c>
      <c r="C339" s="101"/>
      <c r="D339" s="101"/>
      <c r="E339" s="0" t="s">
        <v>394</v>
      </c>
      <c r="F339" s="394"/>
    </row>
    <row r="340" customFormat="false" ht="13.8" hidden="false" customHeight="false" outlineLevel="0" collapsed="false">
      <c r="A340" s="384"/>
      <c r="B340" s="42" t="s">
        <v>226</v>
      </c>
      <c r="C340" s="101"/>
      <c r="D340" s="101"/>
      <c r="F340" s="394"/>
    </row>
    <row r="341" customFormat="false" ht="13.8" hidden="false" customHeight="false" outlineLevel="0" collapsed="false">
      <c r="A341" s="384"/>
      <c r="B341" s="42" t="s">
        <v>230</v>
      </c>
      <c r="C341" s="101"/>
      <c r="D341" s="101"/>
      <c r="F341" s="394"/>
    </row>
    <row r="342" customFormat="false" ht="13.8" hidden="false" customHeight="false" outlineLevel="0" collapsed="false">
      <c r="A342" s="384"/>
      <c r="B342" s="42" t="s">
        <v>233</v>
      </c>
      <c r="C342" s="101"/>
      <c r="D342" s="101"/>
      <c r="E342" s="0" t="s">
        <v>394</v>
      </c>
      <c r="F342" s="394"/>
    </row>
    <row r="343" customFormat="false" ht="13.8" hidden="false" customHeight="false" outlineLevel="0" collapsed="false">
      <c r="A343" s="384"/>
      <c r="B343" s="42" t="s">
        <v>234</v>
      </c>
      <c r="C343" s="101"/>
      <c r="D343" s="101"/>
      <c r="E343" s="0" t="s">
        <v>394</v>
      </c>
      <c r="F343" s="394"/>
    </row>
    <row r="344" customFormat="false" ht="13.8" hidden="false" customHeight="false" outlineLevel="0" collapsed="false">
      <c r="A344" s="384"/>
      <c r="B344" s="42" t="s">
        <v>235</v>
      </c>
      <c r="C344" s="101"/>
      <c r="D344" s="101"/>
      <c r="F344" s="394"/>
    </row>
    <row r="345" customFormat="false" ht="13.8" hidden="false" customHeight="false" outlineLevel="0" collapsed="false">
      <c r="A345" s="384"/>
      <c r="B345" s="42" t="s">
        <v>236</v>
      </c>
      <c r="C345" s="101"/>
      <c r="D345" s="101"/>
      <c r="F345" s="394"/>
    </row>
    <row r="346" customFormat="false" ht="13.8" hidden="false" customHeight="false" outlineLevel="0" collapsed="false">
      <c r="A346" s="384"/>
      <c r="B346" s="42" t="s">
        <v>238</v>
      </c>
      <c r="C346" s="101"/>
      <c r="D346" s="101"/>
      <c r="E346" s="0" t="s">
        <v>394</v>
      </c>
      <c r="F346" s="394"/>
    </row>
    <row r="347" customFormat="false" ht="13.8" hidden="false" customHeight="false" outlineLevel="0" collapsed="false">
      <c r="A347" s="384"/>
      <c r="B347" s="42" t="s">
        <v>241</v>
      </c>
      <c r="C347" s="101"/>
      <c r="D347" s="101"/>
      <c r="E347" s="0" t="s">
        <v>394</v>
      </c>
      <c r="F347" s="394"/>
    </row>
    <row r="348" customFormat="false" ht="13.8" hidden="false" customHeight="false" outlineLevel="0" collapsed="false">
      <c r="A348" s="384"/>
      <c r="B348" s="42" t="s">
        <v>242</v>
      </c>
      <c r="C348" s="101"/>
      <c r="D348" s="101"/>
      <c r="E348" s="0" t="s">
        <v>394</v>
      </c>
      <c r="F348" s="394"/>
    </row>
    <row r="349" customFormat="false" ht="13.8" hidden="false" customHeight="false" outlineLevel="0" collapsed="false">
      <c r="A349" s="384"/>
      <c r="B349" s="42" t="s">
        <v>243</v>
      </c>
      <c r="C349" s="101"/>
      <c r="D349" s="101"/>
      <c r="E349" s="0" t="s">
        <v>5921</v>
      </c>
      <c r="F349" s="394"/>
    </row>
    <row r="350" customFormat="false" ht="13.8" hidden="false" customHeight="false" outlineLevel="0" collapsed="false">
      <c r="A350" s="384"/>
      <c r="B350" s="42" t="s">
        <v>247</v>
      </c>
      <c r="C350" s="101"/>
      <c r="D350" s="101"/>
      <c r="E350" s="0" t="s">
        <v>394</v>
      </c>
      <c r="F350" s="394"/>
    </row>
    <row r="351" customFormat="false" ht="13.8" hidden="false" customHeight="false" outlineLevel="0" collapsed="false">
      <c r="A351" s="384"/>
      <c r="B351" s="42" t="s">
        <v>250</v>
      </c>
      <c r="C351" s="101"/>
      <c r="D351" s="101"/>
      <c r="F351" s="394"/>
    </row>
    <row r="352" customFormat="false" ht="13.8" hidden="false" customHeight="false" outlineLevel="0" collapsed="false">
      <c r="A352" s="384"/>
      <c r="B352" s="42" t="s">
        <v>252</v>
      </c>
      <c r="C352" s="101"/>
      <c r="D352" s="101"/>
      <c r="E352" s="0" t="s">
        <v>394</v>
      </c>
      <c r="F352" s="394"/>
    </row>
    <row r="353" customFormat="false" ht="13.8" hidden="false" customHeight="false" outlineLevel="0" collapsed="false">
      <c r="A353" s="384"/>
      <c r="B353" s="42" t="s">
        <v>254</v>
      </c>
      <c r="C353" s="101"/>
      <c r="D353" s="101"/>
      <c r="F353" s="394"/>
    </row>
    <row r="354" customFormat="false" ht="13.8" hidden="false" customHeight="false" outlineLevel="0" collapsed="false">
      <c r="A354" s="384"/>
      <c r="B354" s="42" t="s">
        <v>258</v>
      </c>
      <c r="C354" s="101"/>
      <c r="D354" s="101"/>
      <c r="F354" s="394"/>
    </row>
    <row r="355" customFormat="false" ht="13.8" hidden="false" customHeight="false" outlineLevel="0" collapsed="false">
      <c r="A355" s="384"/>
      <c r="B355" s="42" t="s">
        <v>259</v>
      </c>
      <c r="C355" s="101"/>
      <c r="D355" s="101"/>
      <c r="F355" s="394"/>
    </row>
    <row r="356" customFormat="false" ht="13.8" hidden="false" customHeight="false" outlineLevel="0" collapsed="false">
      <c r="A356" s="384"/>
      <c r="B356" s="42" t="s">
        <v>260</v>
      </c>
      <c r="C356" s="101"/>
      <c r="D356" s="101"/>
      <c r="F356" s="394"/>
    </row>
    <row r="357" customFormat="false" ht="13.8" hidden="false" customHeight="false" outlineLevel="0" collapsed="false">
      <c r="A357" s="384"/>
      <c r="B357" s="42" t="s">
        <v>264</v>
      </c>
      <c r="C357" s="101"/>
      <c r="D357" s="101"/>
      <c r="E357" s="0" t="s">
        <v>394</v>
      </c>
      <c r="F357" s="394"/>
    </row>
    <row r="358" customFormat="false" ht="13.8" hidden="false" customHeight="false" outlineLevel="0" collapsed="false">
      <c r="A358" s="384"/>
      <c r="B358" s="42" t="s">
        <v>5806</v>
      </c>
      <c r="C358" s="101"/>
      <c r="D358" s="101"/>
      <c r="E358" s="0" t="s">
        <v>394</v>
      </c>
      <c r="F358" s="394"/>
    </row>
    <row r="359" customFormat="false" ht="13.8" hidden="false" customHeight="false" outlineLevel="0" collapsed="false">
      <c r="A359" s="384"/>
      <c r="B359" s="42" t="s">
        <v>273</v>
      </c>
      <c r="C359" s="101"/>
      <c r="D359" s="101"/>
      <c r="F359" s="394"/>
    </row>
    <row r="360" customFormat="false" ht="13.8" hidden="false" customHeight="false" outlineLevel="0" collapsed="false">
      <c r="A360" s="384"/>
      <c r="B360" s="42" t="s">
        <v>275</v>
      </c>
      <c r="C360" s="101"/>
      <c r="D360" s="101"/>
      <c r="F360" s="394"/>
    </row>
    <row r="361" customFormat="false" ht="13.8" hidden="false" customHeight="false" outlineLevel="0" collapsed="false">
      <c r="A361" s="384"/>
      <c r="B361" s="42" t="s">
        <v>276</v>
      </c>
      <c r="C361" s="101"/>
      <c r="D361" s="101"/>
      <c r="F361" s="394"/>
    </row>
    <row r="362" customFormat="false" ht="13.8" hidden="false" customHeight="false" outlineLevel="0" collapsed="false">
      <c r="A362" s="384"/>
      <c r="B362" s="42" t="s">
        <v>279</v>
      </c>
      <c r="C362" s="101"/>
      <c r="D362" s="101"/>
      <c r="F362" s="394"/>
    </row>
    <row r="363" customFormat="false" ht="13.8" hidden="false" customHeight="false" outlineLevel="0" collapsed="false">
      <c r="A363" s="384"/>
      <c r="B363" s="42" t="s">
        <v>281</v>
      </c>
      <c r="C363" s="101"/>
      <c r="D363" s="101"/>
      <c r="F363" s="394"/>
    </row>
    <row r="364" customFormat="false" ht="13.8" hidden="false" customHeight="false" outlineLevel="0" collapsed="false">
      <c r="A364" s="384"/>
      <c r="B364" s="42" t="s">
        <v>285</v>
      </c>
      <c r="C364" s="101"/>
      <c r="D364" s="101"/>
      <c r="F364" s="394"/>
    </row>
    <row r="365" customFormat="false" ht="13.8" hidden="false" customHeight="false" outlineLevel="0" collapsed="false">
      <c r="A365" s="384"/>
      <c r="B365" s="42" t="s">
        <v>78</v>
      </c>
      <c r="C365" s="101"/>
      <c r="D365" s="101"/>
      <c r="F365" s="394"/>
    </row>
    <row r="366" customFormat="false" ht="13.8" hidden="false" customHeight="false" outlineLevel="0" collapsed="false">
      <c r="A366" s="384"/>
      <c r="B366" s="42" t="s">
        <v>291</v>
      </c>
      <c r="C366" s="101"/>
      <c r="D366" s="101"/>
      <c r="F366" s="394"/>
    </row>
    <row r="367" customFormat="false" ht="13.8" hidden="false" customHeight="false" outlineLevel="0" collapsed="false">
      <c r="A367" s="384"/>
      <c r="B367" s="42" t="s">
        <v>292</v>
      </c>
      <c r="C367" s="101"/>
      <c r="D367" s="101"/>
      <c r="F367" s="394"/>
    </row>
    <row r="368" customFormat="false" ht="13.8" hidden="false" customHeight="false" outlineLevel="0" collapsed="false">
      <c r="A368" s="384"/>
      <c r="B368" s="42" t="s">
        <v>294</v>
      </c>
      <c r="C368" s="101"/>
      <c r="D368" s="101"/>
      <c r="F368" s="394"/>
    </row>
    <row r="369" customFormat="false" ht="13.8" hidden="false" customHeight="false" outlineLevel="0" collapsed="false">
      <c r="A369" s="384"/>
      <c r="B369" s="42" t="s">
        <v>295</v>
      </c>
      <c r="C369" s="101"/>
      <c r="D369" s="101"/>
      <c r="F369" s="394"/>
    </row>
    <row r="370" customFormat="false" ht="13.8" hidden="false" customHeight="false" outlineLevel="0" collapsed="false">
      <c r="A370" s="384"/>
      <c r="B370" s="42" t="s">
        <v>297</v>
      </c>
      <c r="C370" s="101"/>
      <c r="D370" s="101"/>
      <c r="F370" s="394"/>
    </row>
    <row r="371" customFormat="false" ht="13.8" hidden="false" customHeight="false" outlineLevel="0" collapsed="false">
      <c r="A371" s="384"/>
      <c r="B371" s="42" t="s">
        <v>302</v>
      </c>
      <c r="C371" s="101"/>
      <c r="D371" s="101"/>
      <c r="F371" s="394"/>
    </row>
    <row r="372" customFormat="false" ht="13.8" hidden="false" customHeight="false" outlineLevel="0" collapsed="false">
      <c r="A372" s="384"/>
      <c r="B372" s="42" t="s">
        <v>303</v>
      </c>
      <c r="C372" s="101"/>
      <c r="D372" s="101"/>
      <c r="F372" s="394"/>
    </row>
    <row r="373" customFormat="false" ht="13.8" hidden="false" customHeight="false" outlineLevel="0" collapsed="false">
      <c r="A373" s="384"/>
      <c r="B373" s="42" t="s">
        <v>306</v>
      </c>
      <c r="C373" s="101"/>
      <c r="D373" s="101"/>
      <c r="F373" s="394"/>
    </row>
    <row r="374" customFormat="false" ht="13.8" hidden="false" customHeight="false" outlineLevel="0" collapsed="false">
      <c r="A374" s="384"/>
      <c r="B374" s="42" t="s">
        <v>311</v>
      </c>
      <c r="C374" s="101"/>
      <c r="D374" s="101"/>
      <c r="F374" s="394"/>
    </row>
    <row r="375" customFormat="false" ht="13.8" hidden="false" customHeight="false" outlineLevel="0" collapsed="false">
      <c r="A375" s="384"/>
      <c r="B375" s="42" t="s">
        <v>312</v>
      </c>
      <c r="C375" s="101"/>
      <c r="D375" s="101"/>
      <c r="F375" s="394"/>
    </row>
    <row r="376" customFormat="false" ht="13.8" hidden="false" customHeight="false" outlineLevel="0" collapsed="false">
      <c r="A376" s="384"/>
      <c r="B376" s="42" t="s">
        <v>313</v>
      </c>
      <c r="C376" s="101"/>
      <c r="D376" s="101"/>
      <c r="F376" s="394"/>
    </row>
    <row r="377" customFormat="false" ht="13.8" hidden="false" customHeight="false" outlineLevel="0" collapsed="false">
      <c r="A377" s="384"/>
      <c r="B377" s="42" t="s">
        <v>5827</v>
      </c>
      <c r="C377" s="101"/>
      <c r="D377" s="101"/>
      <c r="F377" s="394"/>
    </row>
    <row r="378" customFormat="false" ht="13.8" hidden="false" customHeight="false" outlineLevel="0" collapsed="false">
      <c r="A378" s="384"/>
      <c r="B378" s="42" t="s">
        <v>316</v>
      </c>
      <c r="C378" s="101"/>
      <c r="D378" s="101"/>
      <c r="F378" s="394"/>
    </row>
    <row r="379" customFormat="false" ht="13.8" hidden="false" customHeight="false" outlineLevel="0" collapsed="false">
      <c r="A379" s="384"/>
      <c r="B379" s="42" t="s">
        <v>318</v>
      </c>
      <c r="C379" s="101"/>
      <c r="D379" s="101"/>
      <c r="F379" s="394"/>
    </row>
    <row r="380" customFormat="false" ht="13.8" hidden="false" customHeight="false" outlineLevel="0" collapsed="false">
      <c r="A380" s="384"/>
      <c r="B380" s="42" t="s">
        <v>320</v>
      </c>
      <c r="C380" s="101"/>
      <c r="D380" s="101"/>
      <c r="F380" s="394"/>
    </row>
    <row r="381" customFormat="false" ht="13.8" hidden="false" customHeight="false" outlineLevel="0" collapsed="false">
      <c r="A381" s="384"/>
      <c r="B381" s="42" t="s">
        <v>322</v>
      </c>
      <c r="C381" s="101"/>
      <c r="D381" s="101"/>
      <c r="F381" s="394"/>
    </row>
    <row r="382" customFormat="false" ht="13.8" hidden="false" customHeight="false" outlineLevel="0" collapsed="false">
      <c r="A382" s="384"/>
      <c r="B382" s="42" t="s">
        <v>327</v>
      </c>
      <c r="C382" s="101"/>
      <c r="D382" s="101"/>
      <c r="F382" s="394"/>
    </row>
    <row r="383" customFormat="false" ht="13.8" hidden="false" customHeight="false" outlineLevel="0" collapsed="false">
      <c r="A383" s="384"/>
      <c r="B383" s="42" t="s">
        <v>332</v>
      </c>
      <c r="C383" s="101"/>
      <c r="D383" s="101"/>
      <c r="F383" s="394"/>
    </row>
    <row r="384" customFormat="false" ht="13.8" hidden="false" customHeight="false" outlineLevel="0" collapsed="false">
      <c r="A384" s="384"/>
      <c r="B384" s="42" t="s">
        <v>334</v>
      </c>
      <c r="C384" s="101"/>
      <c r="D384" s="101"/>
      <c r="F384" s="394"/>
    </row>
    <row r="385" customFormat="false" ht="13.8" hidden="false" customHeight="false" outlineLevel="0" collapsed="false">
      <c r="A385" s="384"/>
      <c r="B385" s="42" t="s">
        <v>340</v>
      </c>
      <c r="C385" s="101"/>
      <c r="D385" s="101"/>
      <c r="F385" s="394"/>
    </row>
    <row r="386" customFormat="false" ht="13.8" hidden="false" customHeight="false" outlineLevel="0" collapsed="false">
      <c r="A386" s="384"/>
      <c r="B386" s="42" t="s">
        <v>344</v>
      </c>
      <c r="C386" s="101"/>
      <c r="D386" s="101"/>
      <c r="F386" s="394"/>
    </row>
    <row r="387" customFormat="false" ht="13.8" hidden="false" customHeight="false" outlineLevel="0" collapsed="false">
      <c r="A387" s="384"/>
      <c r="B387" s="42" t="s">
        <v>352</v>
      </c>
      <c r="C387" s="101"/>
      <c r="D387" s="101"/>
      <c r="F387" s="394"/>
    </row>
    <row r="388" customFormat="false" ht="13.8" hidden="false" customHeight="false" outlineLevel="0" collapsed="false">
      <c r="A388" s="384"/>
      <c r="B388" s="42" t="s">
        <v>354</v>
      </c>
      <c r="C388" s="101"/>
      <c r="D388" s="101"/>
      <c r="F388" s="394"/>
    </row>
    <row r="389" customFormat="false" ht="13.8" hidden="false" customHeight="false" outlineLevel="0" collapsed="false">
      <c r="A389" s="384"/>
      <c r="B389" s="42" t="s">
        <v>355</v>
      </c>
      <c r="C389" s="101"/>
      <c r="D389" s="101"/>
      <c r="F389" s="394"/>
    </row>
    <row r="390" customFormat="false" ht="13.8" hidden="false" customHeight="false" outlineLevel="0" collapsed="false">
      <c r="A390" s="384"/>
      <c r="B390" s="42" t="s">
        <v>5922</v>
      </c>
      <c r="C390" s="101"/>
      <c r="D390" s="101"/>
      <c r="F390" s="394"/>
    </row>
    <row r="391" customFormat="false" ht="13.8" hidden="false" customHeight="false" outlineLevel="0" collapsed="false">
      <c r="A391" s="384"/>
      <c r="B391" s="42" t="s">
        <v>359</v>
      </c>
      <c r="C391" s="101"/>
      <c r="D391" s="101"/>
      <c r="F391" s="394"/>
    </row>
    <row r="392" customFormat="false" ht="13.8" hidden="false" customHeight="false" outlineLevel="0" collapsed="false">
      <c r="A392" s="384"/>
      <c r="B392" s="42" t="s">
        <v>100</v>
      </c>
      <c r="C392" s="101"/>
      <c r="D392" s="101"/>
      <c r="F392" s="394"/>
    </row>
    <row r="393" customFormat="false" ht="13.8" hidden="false" customHeight="false" outlineLevel="0" collapsed="false">
      <c r="A393" s="384"/>
      <c r="B393" s="42" t="s">
        <v>100</v>
      </c>
      <c r="C393" s="101"/>
      <c r="D393" s="101"/>
      <c r="F393" s="394"/>
    </row>
    <row r="394" customFormat="false" ht="13.8" hidden="false" customHeight="false" outlineLevel="0" collapsed="false">
      <c r="A394" s="384"/>
      <c r="B394" s="42" t="s">
        <v>370</v>
      </c>
      <c r="C394" s="101"/>
      <c r="D394" s="101"/>
      <c r="F394" s="394"/>
    </row>
    <row r="395" customFormat="false" ht="13.8" hidden="false" customHeight="false" outlineLevel="0" collapsed="false">
      <c r="A395" s="384"/>
      <c r="B395" s="42" t="s">
        <v>371</v>
      </c>
      <c r="C395" s="101"/>
      <c r="D395" s="101"/>
      <c r="F395" s="394"/>
    </row>
    <row r="396" customFormat="false" ht="13.8" hidden="false" customHeight="false" outlineLevel="0" collapsed="false">
      <c r="A396" s="384"/>
      <c r="B396" s="42" t="s">
        <v>373</v>
      </c>
      <c r="C396" s="101"/>
      <c r="D396" s="101"/>
      <c r="F396" s="394"/>
    </row>
    <row r="397" customFormat="false" ht="13.8" hidden="false" customHeight="false" outlineLevel="0" collapsed="false">
      <c r="A397" s="384"/>
      <c r="B397" s="42" t="s">
        <v>374</v>
      </c>
      <c r="C397" s="101"/>
      <c r="D397" s="101"/>
      <c r="F397" s="394"/>
    </row>
    <row r="398" customFormat="false" ht="13.8" hidden="false" customHeight="false" outlineLevel="0" collapsed="false">
      <c r="A398" s="384"/>
      <c r="B398" s="42" t="s">
        <v>379</v>
      </c>
      <c r="C398" s="101"/>
      <c r="D398" s="101"/>
      <c r="F398" s="394"/>
    </row>
    <row r="399" customFormat="false" ht="13.8" hidden="false" customHeight="false" outlineLevel="0" collapsed="false">
      <c r="A399" s="384"/>
      <c r="B399" s="42" t="s">
        <v>380</v>
      </c>
      <c r="C399" s="101"/>
      <c r="D399" s="101"/>
      <c r="F399" s="394"/>
    </row>
    <row r="400" customFormat="false" ht="13.8" hidden="false" customHeight="false" outlineLevel="0" collapsed="false">
      <c r="A400" s="384"/>
      <c r="B400" s="42" t="s">
        <v>384</v>
      </c>
      <c r="C400" s="101"/>
      <c r="D400" s="101"/>
      <c r="F400" s="394"/>
    </row>
    <row r="401" customFormat="false" ht="13.8" hidden="false" customHeight="false" outlineLevel="0" collapsed="false">
      <c r="A401" s="384"/>
      <c r="B401" s="42" t="s">
        <v>387</v>
      </c>
      <c r="C401" s="101"/>
      <c r="D401" s="101"/>
      <c r="F401" s="394"/>
    </row>
    <row r="402" customFormat="false" ht="13.8" hidden="false" customHeight="false" outlineLevel="0" collapsed="false">
      <c r="A402" s="384"/>
      <c r="B402" s="42" t="s">
        <v>395</v>
      </c>
      <c r="C402" s="101"/>
      <c r="D402" s="101"/>
      <c r="F402" s="394"/>
    </row>
    <row r="403" customFormat="false" ht="13.8" hidden="false" customHeight="false" outlineLevel="0" collapsed="false">
      <c r="A403" s="384"/>
      <c r="B403" s="42" t="s">
        <v>395</v>
      </c>
      <c r="C403" s="101"/>
      <c r="D403" s="101"/>
      <c r="F403" s="394"/>
    </row>
    <row r="404" customFormat="false" ht="13.8" hidden="false" customHeight="false" outlineLevel="0" collapsed="false">
      <c r="A404" s="384"/>
      <c r="B404" s="42" t="s">
        <v>398</v>
      </c>
      <c r="C404" s="101"/>
      <c r="D404" s="101"/>
      <c r="F404" s="394"/>
    </row>
    <row r="405" customFormat="false" ht="13.8" hidden="false" customHeight="false" outlineLevel="0" collapsed="false">
      <c r="A405" s="384"/>
      <c r="B405" s="42" t="s">
        <v>404</v>
      </c>
      <c r="C405" s="101"/>
      <c r="D405" s="101"/>
      <c r="F405" s="394"/>
    </row>
    <row r="406" customFormat="false" ht="13.8" hidden="false" customHeight="false" outlineLevel="0" collapsed="false">
      <c r="A406" s="384"/>
      <c r="B406" s="42" t="s">
        <v>406</v>
      </c>
      <c r="C406" s="101"/>
      <c r="D406" s="101"/>
      <c r="F406" s="394"/>
    </row>
    <row r="407" customFormat="false" ht="13.8" hidden="false" customHeight="false" outlineLevel="0" collapsed="false">
      <c r="A407" s="384"/>
      <c r="B407" s="42" t="s">
        <v>5804</v>
      </c>
      <c r="C407" s="101"/>
      <c r="D407" s="101"/>
      <c r="F407" s="394"/>
    </row>
    <row r="408" customFormat="false" ht="13.8" hidden="false" customHeight="false" outlineLevel="0" collapsed="false">
      <c r="A408" s="384"/>
      <c r="B408" s="42" t="s">
        <v>410</v>
      </c>
      <c r="C408" s="101"/>
      <c r="D408" s="101"/>
      <c r="F408" s="394"/>
    </row>
    <row r="409" customFormat="false" ht="13.8" hidden="false" customHeight="false" outlineLevel="0" collapsed="false">
      <c r="A409" s="384"/>
      <c r="B409" s="42" t="s">
        <v>413</v>
      </c>
      <c r="C409" s="101"/>
      <c r="D409" s="101"/>
      <c r="F409" s="394"/>
    </row>
    <row r="410" customFormat="false" ht="13.8" hidden="false" customHeight="false" outlineLevel="0" collapsed="false">
      <c r="A410" s="384"/>
      <c r="B410" s="0" t="s">
        <v>5923</v>
      </c>
      <c r="C410" s="101"/>
      <c r="D410" s="101"/>
      <c r="F410" s="394"/>
    </row>
    <row r="411" customFormat="false" ht="13.8" hidden="false" customHeight="false" outlineLevel="0" collapsed="false">
      <c r="A411" s="384"/>
      <c r="B411" s="42" t="s">
        <v>414</v>
      </c>
      <c r="C411" s="101"/>
      <c r="D411" s="101"/>
      <c r="F411" s="394"/>
    </row>
    <row r="412" customFormat="false" ht="13.8" hidden="false" customHeight="false" outlineLevel="0" collapsed="false">
      <c r="A412" s="384"/>
      <c r="B412" s="42" t="s">
        <v>415</v>
      </c>
      <c r="C412" s="101"/>
      <c r="D412" s="101"/>
      <c r="F412" s="394"/>
    </row>
    <row r="413" customFormat="false" ht="13.8" hidden="false" customHeight="false" outlineLevel="0" collapsed="false">
      <c r="A413" s="384"/>
      <c r="B413" s="42" t="s">
        <v>418</v>
      </c>
      <c r="C413" s="101"/>
      <c r="D413" s="101"/>
      <c r="F413" s="394"/>
    </row>
    <row r="414" customFormat="false" ht="13.8" hidden="false" customHeight="false" outlineLevel="0" collapsed="false">
      <c r="A414" s="384"/>
      <c r="B414" s="42" t="s">
        <v>419</v>
      </c>
      <c r="C414" s="101"/>
      <c r="D414" s="101"/>
      <c r="F414" s="394"/>
    </row>
    <row r="415" customFormat="false" ht="13.8" hidden="false" customHeight="false" outlineLevel="0" collapsed="false">
      <c r="A415" s="384"/>
      <c r="B415" s="42" t="s">
        <v>430</v>
      </c>
      <c r="C415" s="101"/>
      <c r="D415" s="101"/>
      <c r="F415" s="394"/>
    </row>
    <row r="416" customFormat="false" ht="13.8" hidden="false" customHeight="false" outlineLevel="0" collapsed="false">
      <c r="A416" s="384"/>
      <c r="B416" s="42" t="s">
        <v>430</v>
      </c>
      <c r="C416" s="101"/>
      <c r="D416" s="101"/>
      <c r="F416" s="394"/>
    </row>
    <row r="417" customFormat="false" ht="13.8" hidden="false" customHeight="false" outlineLevel="0" collapsed="false">
      <c r="A417" s="384"/>
      <c r="B417" s="42" t="s">
        <v>430</v>
      </c>
      <c r="C417" s="101"/>
      <c r="D417" s="101"/>
      <c r="F417" s="394"/>
    </row>
    <row r="418" customFormat="false" ht="13.8" hidden="false" customHeight="false" outlineLevel="0" collapsed="false">
      <c r="A418" s="384"/>
      <c r="B418" s="42" t="s">
        <v>436</v>
      </c>
      <c r="C418" s="101"/>
      <c r="D418" s="101"/>
      <c r="F418" s="394"/>
    </row>
    <row r="419" customFormat="false" ht="13.8" hidden="false" customHeight="false" outlineLevel="0" collapsed="false">
      <c r="A419" s="384"/>
      <c r="B419" s="42" t="s">
        <v>438</v>
      </c>
      <c r="C419" s="101"/>
      <c r="D419" s="101"/>
      <c r="F419" s="394"/>
    </row>
    <row r="420" customFormat="false" ht="13.8" hidden="false" customHeight="false" outlineLevel="0" collapsed="false">
      <c r="A420" s="384"/>
      <c r="B420" s="42" t="s">
        <v>441</v>
      </c>
      <c r="C420" s="101"/>
      <c r="D420" s="101"/>
      <c r="F420" s="394"/>
    </row>
    <row r="421" customFormat="false" ht="13.8" hidden="false" customHeight="false" outlineLevel="0" collapsed="false">
      <c r="A421" s="384"/>
      <c r="B421" s="42" t="s">
        <v>443</v>
      </c>
      <c r="C421" s="101"/>
      <c r="D421" s="101"/>
      <c r="F421" s="394"/>
    </row>
    <row r="422" customFormat="false" ht="13.8" hidden="false" customHeight="false" outlineLevel="0" collapsed="false">
      <c r="A422" s="384"/>
      <c r="B422" s="42" t="s">
        <v>449</v>
      </c>
      <c r="C422" s="101"/>
      <c r="D422" s="101"/>
      <c r="F422" s="394"/>
    </row>
    <row r="423" customFormat="false" ht="13.8" hidden="false" customHeight="false" outlineLevel="0" collapsed="false">
      <c r="A423" s="384"/>
      <c r="B423" s="42" t="s">
        <v>449</v>
      </c>
      <c r="C423" s="101"/>
      <c r="D423" s="101"/>
      <c r="F423" s="394"/>
    </row>
    <row r="424" customFormat="false" ht="13.8" hidden="false" customHeight="false" outlineLevel="0" collapsed="false">
      <c r="A424" s="384"/>
      <c r="B424" s="42" t="s">
        <v>450</v>
      </c>
      <c r="C424" s="101"/>
      <c r="D424" s="101"/>
      <c r="F424" s="394"/>
    </row>
    <row r="425" customFormat="false" ht="13.8" hidden="false" customHeight="false" outlineLevel="0" collapsed="false">
      <c r="A425" s="384"/>
      <c r="B425" s="42" t="s">
        <v>451</v>
      </c>
      <c r="C425" s="101"/>
      <c r="D425" s="101"/>
      <c r="F425" s="394"/>
    </row>
    <row r="426" customFormat="false" ht="13.8" hidden="false" customHeight="false" outlineLevel="0" collapsed="false">
      <c r="A426" s="384"/>
      <c r="B426" s="42" t="s">
        <v>453</v>
      </c>
      <c r="C426" s="101"/>
      <c r="D426" s="101"/>
      <c r="F426" s="394"/>
    </row>
    <row r="427" customFormat="false" ht="13.8" hidden="false" customHeight="false" outlineLevel="0" collapsed="false">
      <c r="A427" s="384"/>
      <c r="B427" s="42" t="s">
        <v>454</v>
      </c>
      <c r="C427" s="101"/>
      <c r="D427" s="101"/>
      <c r="F427" s="394"/>
    </row>
    <row r="428" customFormat="false" ht="13.8" hidden="false" customHeight="false" outlineLevel="0" collapsed="false">
      <c r="A428" s="384"/>
      <c r="B428" s="42" t="s">
        <v>455</v>
      </c>
      <c r="C428" s="101"/>
      <c r="D428" s="101"/>
      <c r="F428" s="394"/>
    </row>
    <row r="429" customFormat="false" ht="13.8" hidden="false" customHeight="false" outlineLevel="0" collapsed="false">
      <c r="A429" s="384"/>
      <c r="B429" s="42" t="s">
        <v>457</v>
      </c>
      <c r="C429" s="101"/>
      <c r="D429" s="101"/>
      <c r="F429" s="394"/>
    </row>
    <row r="430" customFormat="false" ht="13.8" hidden="false" customHeight="false" outlineLevel="0" collapsed="false">
      <c r="A430" s="384"/>
      <c r="B430" s="42" t="s">
        <v>5807</v>
      </c>
      <c r="C430" s="101"/>
      <c r="D430" s="101"/>
      <c r="F430" s="394"/>
    </row>
    <row r="431" customFormat="false" ht="13.8" hidden="false" customHeight="false" outlineLevel="0" collapsed="false">
      <c r="A431" s="384"/>
      <c r="B431" s="42" t="s">
        <v>460</v>
      </c>
      <c r="C431" s="101"/>
      <c r="D431" s="101"/>
      <c r="F431" s="394"/>
    </row>
    <row r="432" customFormat="false" ht="13.8" hidden="false" customHeight="false" outlineLevel="0" collapsed="false">
      <c r="A432" s="384"/>
      <c r="B432" s="42" t="s">
        <v>463</v>
      </c>
      <c r="C432" s="101"/>
      <c r="D432" s="101"/>
      <c r="F432" s="394"/>
    </row>
    <row r="433" customFormat="false" ht="13.8" hidden="false" customHeight="false" outlineLevel="0" collapsed="false">
      <c r="A433" s="384"/>
      <c r="B433" s="42" t="s">
        <v>464</v>
      </c>
      <c r="C433" s="101"/>
      <c r="D433" s="101"/>
      <c r="F433" s="394"/>
    </row>
    <row r="434" customFormat="false" ht="13.8" hidden="false" customHeight="false" outlineLevel="0" collapsed="false">
      <c r="A434" s="384"/>
      <c r="B434" s="42" t="s">
        <v>472</v>
      </c>
      <c r="C434" s="101"/>
      <c r="D434" s="101"/>
      <c r="F434" s="394"/>
    </row>
    <row r="435" customFormat="false" ht="13.8" hidden="false" customHeight="false" outlineLevel="0" collapsed="false">
      <c r="A435" s="384"/>
      <c r="B435" s="42" t="s">
        <v>474</v>
      </c>
      <c r="C435" s="101"/>
      <c r="D435" s="101"/>
      <c r="F435" s="394"/>
    </row>
    <row r="436" customFormat="false" ht="13.8" hidden="false" customHeight="false" outlineLevel="0" collapsed="false">
      <c r="A436" s="384"/>
      <c r="B436" s="42" t="s">
        <v>477</v>
      </c>
      <c r="C436" s="101"/>
      <c r="D436" s="101"/>
      <c r="F436" s="394"/>
    </row>
    <row r="437" customFormat="false" ht="13.8" hidden="false" customHeight="false" outlineLevel="0" collapsed="false">
      <c r="A437" s="384"/>
      <c r="B437" s="42" t="s">
        <v>479</v>
      </c>
      <c r="C437" s="101"/>
      <c r="D437" s="101"/>
      <c r="F437" s="394"/>
    </row>
    <row r="438" customFormat="false" ht="13.8" hidden="false" customHeight="false" outlineLevel="0" collapsed="false">
      <c r="A438" s="384"/>
      <c r="B438" s="42" t="s">
        <v>483</v>
      </c>
      <c r="C438" s="101"/>
      <c r="D438" s="101"/>
      <c r="F438" s="394"/>
    </row>
    <row r="439" customFormat="false" ht="13.8" hidden="false" customHeight="false" outlineLevel="0" collapsed="false">
      <c r="A439" s="384"/>
      <c r="B439" s="42" t="s">
        <v>486</v>
      </c>
      <c r="C439" s="101"/>
      <c r="D439" s="101"/>
      <c r="F439" s="394"/>
    </row>
    <row r="440" customFormat="false" ht="13.8" hidden="false" customHeight="false" outlineLevel="0" collapsed="false">
      <c r="A440" s="384"/>
      <c r="B440" s="42" t="s">
        <v>5801</v>
      </c>
      <c r="C440" s="101"/>
      <c r="D440" s="101"/>
      <c r="F440" s="394"/>
    </row>
    <row r="441" customFormat="false" ht="13.8" hidden="false" customHeight="false" outlineLevel="0" collapsed="false">
      <c r="A441" s="384"/>
      <c r="B441" s="42" t="s">
        <v>493</v>
      </c>
      <c r="C441" s="101"/>
      <c r="D441" s="101"/>
      <c r="F441" s="394"/>
    </row>
    <row r="442" customFormat="false" ht="13.8" hidden="false" customHeight="false" outlineLevel="0" collapsed="false">
      <c r="A442" s="384"/>
      <c r="B442" s="0" t="s">
        <v>5924</v>
      </c>
      <c r="C442" s="101"/>
      <c r="D442" s="101"/>
      <c r="F442" s="394"/>
    </row>
    <row r="443" customFormat="false" ht="13.8" hidden="false" customHeight="false" outlineLevel="0" collapsed="false">
      <c r="A443" s="384"/>
      <c r="B443" s="42" t="s">
        <v>496</v>
      </c>
      <c r="C443" s="101"/>
      <c r="D443" s="101"/>
      <c r="F443" s="394"/>
    </row>
    <row r="444" customFormat="false" ht="13.8" hidden="false" customHeight="false" outlineLevel="0" collapsed="false">
      <c r="A444" s="384"/>
      <c r="B444" s="42" t="s">
        <v>496</v>
      </c>
      <c r="C444" s="101"/>
      <c r="D444" s="101"/>
      <c r="F444" s="394"/>
    </row>
    <row r="445" customFormat="false" ht="13.8" hidden="false" customHeight="false" outlineLevel="0" collapsed="false">
      <c r="A445" s="384"/>
      <c r="B445" s="42" t="s">
        <v>497</v>
      </c>
      <c r="C445" s="101"/>
      <c r="D445" s="101"/>
      <c r="F445" s="394"/>
    </row>
    <row r="446" customFormat="false" ht="13.8" hidden="false" customHeight="false" outlineLevel="0" collapsed="false">
      <c r="A446" s="384"/>
      <c r="B446" s="42" t="s">
        <v>499</v>
      </c>
      <c r="C446" s="101"/>
      <c r="D446" s="101"/>
      <c r="F446" s="394"/>
    </row>
    <row r="447" customFormat="false" ht="13.8" hidden="false" customHeight="false" outlineLevel="0" collapsed="false">
      <c r="A447" s="384"/>
      <c r="B447" s="42" t="s">
        <v>5808</v>
      </c>
      <c r="C447" s="101"/>
      <c r="D447" s="101"/>
      <c r="F447" s="394"/>
    </row>
    <row r="448" customFormat="false" ht="13.8" hidden="false" customHeight="false" outlineLevel="0" collapsed="false">
      <c r="A448" s="384"/>
      <c r="B448" s="42" t="s">
        <v>503</v>
      </c>
      <c r="C448" s="101"/>
      <c r="D448" s="101"/>
      <c r="F448" s="394"/>
    </row>
    <row r="449" customFormat="false" ht="13.8" hidden="false" customHeight="false" outlineLevel="0" collapsed="false">
      <c r="A449" s="384"/>
      <c r="B449" s="42" t="s">
        <v>506</v>
      </c>
      <c r="C449" s="101"/>
      <c r="D449" s="101"/>
      <c r="F449" s="394"/>
    </row>
    <row r="450" customFormat="false" ht="13.8" hidden="false" customHeight="false" outlineLevel="0" collapsed="false">
      <c r="A450" s="384"/>
      <c r="B450" s="42" t="s">
        <v>514</v>
      </c>
      <c r="C450" s="101"/>
      <c r="D450" s="101"/>
      <c r="F450" s="394"/>
    </row>
    <row r="451" customFormat="false" ht="13.8" hidden="false" customHeight="false" outlineLevel="0" collapsed="false">
      <c r="A451" s="384"/>
      <c r="B451" s="42" t="s">
        <v>515</v>
      </c>
      <c r="C451" s="101"/>
      <c r="D451" s="101"/>
      <c r="F451" s="394"/>
    </row>
    <row r="452" customFormat="false" ht="13.8" hidden="false" customHeight="false" outlineLevel="0" collapsed="false">
      <c r="A452" s="384"/>
      <c r="B452" s="42" t="s">
        <v>516</v>
      </c>
      <c r="C452" s="101"/>
      <c r="D452" s="101"/>
      <c r="F452" s="394"/>
    </row>
    <row r="453" customFormat="false" ht="23.85" hidden="false" customHeight="false" outlineLevel="0" collapsed="false">
      <c r="A453" s="384"/>
      <c r="B453" s="42" t="s">
        <v>518</v>
      </c>
      <c r="C453" s="101"/>
      <c r="D453" s="101"/>
      <c r="F453" s="394"/>
    </row>
    <row r="454" customFormat="false" ht="13.8" hidden="false" customHeight="false" outlineLevel="0" collapsed="false">
      <c r="A454" s="384"/>
      <c r="B454" s="42" t="s">
        <v>519</v>
      </c>
      <c r="C454" s="101"/>
      <c r="D454" s="101"/>
      <c r="F454" s="394"/>
    </row>
    <row r="455" customFormat="false" ht="13.8" hidden="false" customHeight="false" outlineLevel="0" collapsed="false">
      <c r="A455" s="384"/>
      <c r="B455" s="42" t="s">
        <v>520</v>
      </c>
      <c r="C455" s="101"/>
      <c r="D455" s="101"/>
      <c r="F455" s="394"/>
    </row>
    <row r="456" customFormat="false" ht="13.8" hidden="false" customHeight="false" outlineLevel="0" collapsed="false">
      <c r="A456" s="384"/>
      <c r="B456" s="42" t="s">
        <v>521</v>
      </c>
      <c r="C456" s="101"/>
      <c r="D456" s="101"/>
      <c r="F456" s="394"/>
    </row>
    <row r="457" customFormat="false" ht="13.8" hidden="false" customHeight="false" outlineLevel="0" collapsed="false">
      <c r="A457" s="384"/>
      <c r="B457" s="42" t="s">
        <v>522</v>
      </c>
      <c r="C457" s="101"/>
      <c r="D457" s="101"/>
      <c r="F457" s="394"/>
    </row>
    <row r="458" customFormat="false" ht="13.8" hidden="false" customHeight="false" outlineLevel="0" collapsed="false">
      <c r="A458" s="384"/>
      <c r="B458" s="42" t="s">
        <v>523</v>
      </c>
      <c r="C458" s="101"/>
      <c r="D458" s="101"/>
      <c r="F458" s="394"/>
    </row>
    <row r="459" customFormat="false" ht="13.8" hidden="false" customHeight="false" outlineLevel="0" collapsed="false">
      <c r="A459" s="384"/>
      <c r="B459" s="42" t="s">
        <v>525</v>
      </c>
      <c r="C459" s="101"/>
      <c r="D459" s="101"/>
      <c r="E459" s="0" t="s">
        <v>394</v>
      </c>
      <c r="F459" s="394"/>
    </row>
    <row r="460" customFormat="false" ht="13.8" hidden="false" customHeight="false" outlineLevel="0" collapsed="false">
      <c r="A460" s="384"/>
      <c r="B460" s="42" t="s">
        <v>528</v>
      </c>
      <c r="C460" s="101"/>
      <c r="D460" s="101"/>
      <c r="E460" s="0" t="s">
        <v>394</v>
      </c>
      <c r="F460" s="394"/>
    </row>
    <row r="461" customFormat="false" ht="13.8" hidden="false" customHeight="false" outlineLevel="0" collapsed="false">
      <c r="A461" s="384"/>
      <c r="B461" s="42" t="s">
        <v>538</v>
      </c>
      <c r="C461" s="101"/>
      <c r="D461" s="101"/>
      <c r="F461" s="394"/>
    </row>
    <row r="462" customFormat="false" ht="13.8" hidden="false" customHeight="false" outlineLevel="0" collapsed="false">
      <c r="A462" s="384"/>
      <c r="B462" s="42" t="s">
        <v>539</v>
      </c>
      <c r="C462" s="101"/>
      <c r="D462" s="101"/>
      <c r="F462" s="394"/>
    </row>
    <row r="463" customFormat="false" ht="13.8" hidden="false" customHeight="false" outlineLevel="0" collapsed="false">
      <c r="A463" s="384"/>
      <c r="B463" s="42" t="s">
        <v>540</v>
      </c>
      <c r="C463" s="101"/>
      <c r="D463" s="101"/>
      <c r="E463" s="0" t="s">
        <v>394</v>
      </c>
      <c r="F463" s="394"/>
    </row>
    <row r="464" customFormat="false" ht="13.8" hidden="false" customHeight="false" outlineLevel="0" collapsed="false">
      <c r="A464" s="384"/>
      <c r="B464" s="42" t="s">
        <v>541</v>
      </c>
      <c r="C464" s="101"/>
      <c r="D464" s="101"/>
      <c r="F464" s="394"/>
    </row>
    <row r="465" customFormat="false" ht="13.8" hidden="false" customHeight="false" outlineLevel="0" collapsed="false">
      <c r="A465" s="384"/>
      <c r="B465" s="42" t="s">
        <v>542</v>
      </c>
      <c r="C465" s="101"/>
      <c r="D465" s="101"/>
      <c r="F465" s="394"/>
    </row>
    <row r="466" customFormat="false" ht="13.8" hidden="false" customHeight="false" outlineLevel="0" collapsed="false">
      <c r="A466" s="384"/>
      <c r="B466" s="42" t="s">
        <v>546</v>
      </c>
      <c r="C466" s="101"/>
      <c r="D466" s="101"/>
      <c r="E466" s="0" t="s">
        <v>394</v>
      </c>
      <c r="F466" s="394"/>
    </row>
    <row r="467" customFormat="false" ht="13.8" hidden="false" customHeight="false" outlineLevel="0" collapsed="false">
      <c r="A467" s="384"/>
      <c r="B467" s="42" t="s">
        <v>548</v>
      </c>
      <c r="C467" s="101"/>
      <c r="D467" s="101"/>
      <c r="E467" s="0" t="s">
        <v>394</v>
      </c>
      <c r="F467" s="394"/>
    </row>
    <row r="468" customFormat="false" ht="13.8" hidden="false" customHeight="false" outlineLevel="0" collapsed="false">
      <c r="A468" s="384"/>
      <c r="B468" s="42" t="s">
        <v>551</v>
      </c>
      <c r="C468" s="101"/>
      <c r="D468" s="101"/>
      <c r="E468" s="0" t="s">
        <v>394</v>
      </c>
      <c r="F468" s="394"/>
    </row>
    <row r="469" customFormat="false" ht="13.8" hidden="false" customHeight="false" outlineLevel="0" collapsed="false">
      <c r="A469" s="384"/>
      <c r="B469" s="42" t="s">
        <v>554</v>
      </c>
      <c r="C469" s="101"/>
      <c r="D469" s="101"/>
      <c r="F469" s="394"/>
    </row>
    <row r="470" customFormat="false" ht="13.8" hidden="false" customHeight="false" outlineLevel="0" collapsed="false">
      <c r="A470" s="384"/>
      <c r="B470" s="42" t="s">
        <v>554</v>
      </c>
      <c r="C470" s="101"/>
      <c r="D470" s="101"/>
      <c r="E470" s="0" t="s">
        <v>5902</v>
      </c>
      <c r="F470" s="394"/>
    </row>
    <row r="471" customFormat="false" ht="13.8" hidden="false" customHeight="false" outlineLevel="0" collapsed="false">
      <c r="A471" s="384"/>
      <c r="B471" s="42" t="s">
        <v>555</v>
      </c>
      <c r="C471" s="101"/>
      <c r="D471" s="101"/>
      <c r="E471" s="0" t="s">
        <v>394</v>
      </c>
      <c r="F471" s="394"/>
    </row>
    <row r="472" customFormat="false" ht="13.8" hidden="false" customHeight="false" outlineLevel="0" collapsed="false">
      <c r="A472" s="384"/>
      <c r="B472" s="42" t="s">
        <v>556</v>
      </c>
      <c r="C472" s="101"/>
      <c r="D472" s="101"/>
      <c r="E472" s="0" t="s">
        <v>5925</v>
      </c>
      <c r="F472" s="394"/>
    </row>
    <row r="473" customFormat="false" ht="13.8" hidden="false" customHeight="false" outlineLevel="0" collapsed="false">
      <c r="A473" s="384"/>
      <c r="B473" s="42" t="s">
        <v>559</v>
      </c>
      <c r="C473" s="101"/>
      <c r="D473" s="101"/>
      <c r="F473" s="394"/>
    </row>
    <row r="474" customFormat="false" ht="13.8" hidden="false" customHeight="false" outlineLevel="0" collapsed="false">
      <c r="A474" s="384"/>
      <c r="B474" s="42" t="s">
        <v>560</v>
      </c>
      <c r="C474" s="101"/>
      <c r="D474" s="101"/>
      <c r="F474" s="394"/>
    </row>
    <row r="475" customFormat="false" ht="13.8" hidden="false" customHeight="false" outlineLevel="0" collapsed="false">
      <c r="A475" s="384"/>
      <c r="B475" s="42" t="s">
        <v>563</v>
      </c>
      <c r="C475" s="101"/>
      <c r="D475" s="101"/>
      <c r="F475" s="394"/>
    </row>
    <row r="476" customFormat="false" ht="13.8" hidden="false" customHeight="false" outlineLevel="0" collapsed="false">
      <c r="A476" s="384"/>
      <c r="B476" s="42" t="s">
        <v>567</v>
      </c>
      <c r="C476" s="101"/>
      <c r="D476" s="101"/>
      <c r="F476" s="394"/>
    </row>
    <row r="477" customFormat="false" ht="13.8" hidden="false" customHeight="false" outlineLevel="0" collapsed="false">
      <c r="A477" s="384"/>
      <c r="B477" s="42" t="s">
        <v>569</v>
      </c>
      <c r="C477" s="101"/>
      <c r="D477" s="101"/>
      <c r="F477" s="394"/>
    </row>
    <row r="478" customFormat="false" ht="13.8" hidden="false" customHeight="false" outlineLevel="0" collapsed="false">
      <c r="A478" s="384"/>
      <c r="B478" s="42" t="s">
        <v>572</v>
      </c>
      <c r="C478" s="101"/>
      <c r="D478" s="101"/>
      <c r="F478" s="394"/>
    </row>
    <row r="479" customFormat="false" ht="13.8" hidden="false" customHeight="false" outlineLevel="0" collapsed="false">
      <c r="A479" s="384"/>
      <c r="B479" s="42" t="s">
        <v>574</v>
      </c>
      <c r="C479" s="101"/>
      <c r="D479" s="101"/>
      <c r="F479" s="394"/>
    </row>
    <row r="480" customFormat="false" ht="13.8" hidden="false" customHeight="false" outlineLevel="0" collapsed="false">
      <c r="A480" s="384"/>
      <c r="B480" s="42" t="s">
        <v>577</v>
      </c>
      <c r="C480" s="101"/>
      <c r="D480" s="101"/>
      <c r="F480" s="394"/>
    </row>
    <row r="481" customFormat="false" ht="13.8" hidden="false" customHeight="false" outlineLevel="0" collapsed="false">
      <c r="A481" s="384"/>
      <c r="B481" s="42" t="s">
        <v>582</v>
      </c>
      <c r="C481" s="101"/>
      <c r="D481" s="101"/>
      <c r="F481" s="394"/>
    </row>
    <row r="482" customFormat="false" ht="13.8" hidden="false" customHeight="false" outlineLevel="0" collapsed="false">
      <c r="A482" s="384"/>
      <c r="B482" s="42" t="s">
        <v>583</v>
      </c>
      <c r="C482" s="101"/>
      <c r="D482" s="101"/>
      <c r="F482" s="394"/>
    </row>
    <row r="483" customFormat="false" ht="13.8" hidden="false" customHeight="false" outlineLevel="0" collapsed="false">
      <c r="A483" s="384"/>
      <c r="B483" s="42" t="s">
        <v>585</v>
      </c>
      <c r="C483" s="101"/>
      <c r="D483" s="101"/>
      <c r="E483" s="0" t="s">
        <v>5902</v>
      </c>
      <c r="F483" s="394"/>
    </row>
    <row r="484" customFormat="false" ht="13.8" hidden="false" customHeight="false" outlineLevel="0" collapsed="false">
      <c r="A484" s="384"/>
      <c r="B484" s="42" t="s">
        <v>589</v>
      </c>
      <c r="C484" s="101"/>
      <c r="D484" s="101"/>
      <c r="E484" s="0" t="s">
        <v>5902</v>
      </c>
      <c r="F484" s="394"/>
    </row>
    <row r="485" customFormat="false" ht="13.8" hidden="false" customHeight="false" outlineLevel="0" collapsed="false">
      <c r="A485" s="384"/>
      <c r="B485" s="42" t="s">
        <v>592</v>
      </c>
      <c r="C485" s="101"/>
      <c r="D485" s="101"/>
      <c r="F485" s="394"/>
    </row>
    <row r="486" customFormat="false" ht="13.8" hidden="false" customHeight="false" outlineLevel="0" collapsed="false">
      <c r="A486" s="384"/>
      <c r="B486" s="42" t="s">
        <v>593</v>
      </c>
      <c r="C486" s="101"/>
      <c r="D486" s="101"/>
      <c r="F486" s="394"/>
    </row>
    <row r="487" customFormat="false" ht="13.8" hidden="false" customHeight="false" outlineLevel="0" collapsed="false">
      <c r="A487" s="384"/>
      <c r="B487" s="42" t="s">
        <v>594</v>
      </c>
      <c r="C487" s="101"/>
      <c r="D487" s="101"/>
      <c r="F487" s="394"/>
    </row>
    <row r="488" customFormat="false" ht="13.8" hidden="false" customHeight="false" outlineLevel="0" collapsed="false">
      <c r="A488" s="384"/>
      <c r="B488" s="42" t="s">
        <v>599</v>
      </c>
      <c r="C488" s="101"/>
      <c r="D488" s="101"/>
      <c r="F488" s="394"/>
    </row>
    <row r="489" customFormat="false" ht="13.8" hidden="false" customHeight="false" outlineLevel="0" collapsed="false">
      <c r="A489" s="384"/>
      <c r="B489" s="42" t="s">
        <v>602</v>
      </c>
      <c r="C489" s="101"/>
      <c r="D489" s="101"/>
      <c r="E489" s="0" t="s">
        <v>5902</v>
      </c>
      <c r="F489" s="394"/>
    </row>
    <row r="490" customFormat="false" ht="13.8" hidden="false" customHeight="false" outlineLevel="0" collapsed="false">
      <c r="A490" s="384"/>
      <c r="B490" s="42" t="s">
        <v>605</v>
      </c>
      <c r="C490" s="101"/>
      <c r="D490" s="101"/>
      <c r="F490" s="394"/>
    </row>
    <row r="491" customFormat="false" ht="13.8" hidden="false" customHeight="false" outlineLevel="0" collapsed="false">
      <c r="A491" s="384"/>
      <c r="B491" s="42" t="s">
        <v>607</v>
      </c>
      <c r="C491" s="101"/>
      <c r="D491" s="101"/>
      <c r="F491" s="394"/>
    </row>
    <row r="492" customFormat="false" ht="13.8" hidden="false" customHeight="false" outlineLevel="0" collapsed="false">
      <c r="A492" s="384"/>
      <c r="B492" s="42" t="s">
        <v>608</v>
      </c>
      <c r="C492" s="101"/>
      <c r="D492" s="101"/>
      <c r="F492" s="394"/>
    </row>
    <row r="493" customFormat="false" ht="13.8" hidden="false" customHeight="false" outlineLevel="0" collapsed="false">
      <c r="A493" s="384"/>
      <c r="B493" s="42" t="s">
        <v>610</v>
      </c>
      <c r="C493" s="101"/>
      <c r="D493" s="101"/>
      <c r="F493" s="394"/>
    </row>
    <row r="494" customFormat="false" ht="13.8" hidden="false" customHeight="false" outlineLevel="0" collapsed="false">
      <c r="A494" s="384"/>
      <c r="B494" s="42" t="s">
        <v>5926</v>
      </c>
      <c r="C494" s="101"/>
      <c r="D494" s="101"/>
      <c r="E494" s="0" t="s">
        <v>771</v>
      </c>
      <c r="F494" s="394"/>
    </row>
    <row r="495" customFormat="false" ht="13.8" hidden="false" customHeight="false" outlineLevel="0" collapsed="false">
      <c r="A495" s="384"/>
      <c r="B495" s="42" t="s">
        <v>619</v>
      </c>
      <c r="C495" s="101"/>
      <c r="D495" s="101"/>
      <c r="E495" s="0" t="s">
        <v>394</v>
      </c>
      <c r="F495" s="394"/>
    </row>
    <row r="496" customFormat="false" ht="13.8" hidden="false" customHeight="false" outlineLevel="0" collapsed="false">
      <c r="A496" s="384"/>
      <c r="B496" s="42" t="s">
        <v>626</v>
      </c>
      <c r="C496" s="101"/>
      <c r="D496" s="101"/>
      <c r="E496" s="0" t="s">
        <v>394</v>
      </c>
      <c r="F496" s="394"/>
    </row>
    <row r="497" customFormat="false" ht="13.8" hidden="false" customHeight="false" outlineLevel="0" collapsed="false">
      <c r="A497" s="384"/>
      <c r="C497" s="101"/>
      <c r="D497" s="101"/>
      <c r="F497" s="394"/>
    </row>
    <row r="498" customFormat="false" ht="23.85" hidden="false" customHeight="false" outlineLevel="0" collapsed="false">
      <c r="A498" s="384"/>
      <c r="B498" s="42" t="s">
        <v>289</v>
      </c>
      <c r="C498" s="101"/>
      <c r="D498" s="101"/>
      <c r="F498" s="394"/>
    </row>
    <row r="499" customFormat="false" ht="13.8" hidden="false" customHeight="false" outlineLevel="0" collapsed="false">
      <c r="A499" s="384"/>
      <c r="B499" s="42" t="s">
        <v>5927</v>
      </c>
      <c r="C499" s="101"/>
      <c r="D499" s="101"/>
      <c r="F499" s="394"/>
    </row>
    <row r="500" customFormat="false" ht="13.8" hidden="false" customHeight="false" outlineLevel="0" collapsed="false">
      <c r="A500" s="384"/>
      <c r="B500" s="42" t="s">
        <v>5928</v>
      </c>
      <c r="C500" s="101"/>
      <c r="D500" s="101"/>
      <c r="F500" s="394"/>
    </row>
    <row r="501" customFormat="false" ht="13.8" hidden="false" customHeight="false" outlineLevel="0" collapsed="false">
      <c r="A501" s="384"/>
      <c r="B501" s="42" t="s">
        <v>5929</v>
      </c>
      <c r="C501" s="101"/>
      <c r="D501" s="101"/>
      <c r="F501" s="394"/>
    </row>
    <row r="502" customFormat="false" ht="23.85" hidden="false" customHeight="false" outlineLevel="0" collapsed="false">
      <c r="A502" s="384"/>
      <c r="B502" s="42" t="s">
        <v>5930</v>
      </c>
      <c r="C502" s="101"/>
      <c r="D502" s="101"/>
      <c r="F502" s="394"/>
    </row>
    <row r="503" customFormat="false" ht="13.8" hidden="false" customHeight="false" outlineLevel="0" collapsed="false">
      <c r="A503" s="384"/>
      <c r="B503" s="42" t="s">
        <v>5931</v>
      </c>
      <c r="C503" s="101"/>
      <c r="D503" s="101"/>
      <c r="F503" s="394"/>
    </row>
    <row r="504" customFormat="false" ht="13.8" hidden="false" customHeight="false" outlineLevel="0" collapsed="false">
      <c r="A504" s="384"/>
      <c r="B504" s="42" t="s">
        <v>5932</v>
      </c>
      <c r="C504" s="101"/>
      <c r="D504" s="101"/>
      <c r="E504" s="0" t="s">
        <v>394</v>
      </c>
      <c r="F504" s="394"/>
    </row>
    <row r="505" customFormat="false" ht="13.8" hidden="false" customHeight="false" outlineLevel="0" collapsed="false">
      <c r="A505" s="384"/>
      <c r="C505" s="101"/>
      <c r="D505" s="101"/>
      <c r="F505" s="394"/>
    </row>
    <row r="506" customFormat="false" ht="13.8" hidden="false" customHeight="false" outlineLevel="0" collapsed="false">
      <c r="A506" s="384"/>
      <c r="B506" s="42" t="s">
        <v>424</v>
      </c>
      <c r="C506" s="101"/>
      <c r="D506" s="101"/>
      <c r="F506" s="394"/>
    </row>
    <row r="507" customFormat="false" ht="13.8" hidden="false" customHeight="false" outlineLevel="0" collapsed="false">
      <c r="A507" s="384"/>
      <c r="B507" s="42" t="s">
        <v>612</v>
      </c>
      <c r="C507" s="101"/>
      <c r="D507" s="101"/>
      <c r="F507" s="394"/>
    </row>
    <row r="508" customFormat="false" ht="13.8" hidden="false" customHeight="false" outlineLevel="0" collapsed="false">
      <c r="A508" s="384"/>
      <c r="B508" s="42" t="s">
        <v>325</v>
      </c>
      <c r="C508" s="101"/>
      <c r="D508" s="101"/>
      <c r="F508" s="394"/>
    </row>
    <row r="509" customFormat="false" ht="13.8" hidden="false" customHeight="false" outlineLevel="0" collapsed="false">
      <c r="A509" s="384"/>
      <c r="B509" s="42" t="s">
        <v>509</v>
      </c>
      <c r="C509" s="101"/>
      <c r="D509" s="101"/>
      <c r="F509" s="394"/>
    </row>
    <row r="510" customFormat="false" ht="23.85" hidden="false" customHeight="false" outlineLevel="0" collapsed="false">
      <c r="A510" s="384"/>
      <c r="B510" s="42" t="s">
        <v>5933</v>
      </c>
      <c r="C510" s="101"/>
      <c r="D510" s="101"/>
      <c r="F510" s="394"/>
    </row>
    <row r="511" customFormat="false" ht="13.8" hidden="false" customHeight="false" outlineLevel="0" collapsed="false">
      <c r="A511" s="384"/>
      <c r="B511" s="42" t="s">
        <v>467</v>
      </c>
      <c r="C511" s="101"/>
      <c r="D511" s="101"/>
      <c r="F511" s="394"/>
    </row>
    <row r="512" customFormat="false" ht="13.8" hidden="false" customHeight="false" outlineLevel="0" collapsed="false">
      <c r="A512" s="384"/>
      <c r="B512" s="42" t="s">
        <v>324</v>
      </c>
      <c r="C512" s="101"/>
      <c r="D512" s="101"/>
      <c r="F512" s="394"/>
    </row>
    <row r="513" customFormat="false" ht="13.8" hidden="false" customHeight="false" outlineLevel="0" collapsed="false">
      <c r="A513" s="384"/>
      <c r="B513" s="42" t="s">
        <v>485</v>
      </c>
      <c r="C513" s="101"/>
      <c r="D513" s="101"/>
      <c r="F513" s="394"/>
    </row>
    <row r="514" customFormat="false" ht="13.8" hidden="false" customHeight="false" outlineLevel="0" collapsed="false">
      <c r="A514" s="384"/>
      <c r="B514" s="42" t="s">
        <v>427</v>
      </c>
      <c r="C514" s="101"/>
      <c r="D514" s="101"/>
      <c r="F514" s="394"/>
    </row>
    <row r="515" customFormat="false" ht="13.8" hidden="false" customHeight="false" outlineLevel="0" collapsed="false">
      <c r="A515" s="384"/>
      <c r="B515" s="42" t="s">
        <v>378</v>
      </c>
      <c r="C515" s="101"/>
      <c r="D515" s="101"/>
      <c r="F515" s="394"/>
    </row>
    <row r="516" customFormat="false" ht="23.85" hidden="false" customHeight="false" outlineLevel="0" collapsed="false">
      <c r="A516" s="384"/>
      <c r="B516" s="42" t="s">
        <v>571</v>
      </c>
      <c r="C516" s="101"/>
      <c r="D516" s="101"/>
      <c r="F516" s="394"/>
    </row>
    <row r="517" customFormat="false" ht="13.8" hidden="false" customHeight="false" outlineLevel="0" collapsed="false">
      <c r="A517" s="384"/>
      <c r="B517" s="42" t="s">
        <v>283</v>
      </c>
      <c r="C517" s="101"/>
      <c r="D517" s="101"/>
      <c r="F517" s="394"/>
    </row>
    <row r="518" customFormat="false" ht="13.8" hidden="false" customHeight="false" outlineLevel="0" collapsed="false">
      <c r="A518" s="384"/>
      <c r="B518" s="42" t="s">
        <v>412</v>
      </c>
      <c r="C518" s="101"/>
      <c r="D518" s="101"/>
      <c r="F518" s="394"/>
    </row>
    <row r="519" customFormat="false" ht="23.85" hidden="false" customHeight="false" outlineLevel="0" collapsed="false">
      <c r="A519" s="384"/>
      <c r="B519" s="42" t="s">
        <v>565</v>
      </c>
      <c r="C519" s="101"/>
      <c r="D519" s="101"/>
      <c r="F519" s="394"/>
    </row>
    <row r="520" customFormat="false" ht="13.8" hidden="false" customHeight="false" outlineLevel="0" collapsed="false">
      <c r="A520" s="384"/>
      <c r="B520" s="42" t="s">
        <v>476</v>
      </c>
      <c r="C520" s="101"/>
      <c r="D520" s="101"/>
      <c r="F520" s="394"/>
    </row>
    <row r="521" customFormat="false" ht="13.8" hidden="false" customHeight="false" outlineLevel="0" collapsed="false">
      <c r="A521" s="384"/>
      <c r="B521" s="42" t="s">
        <v>5934</v>
      </c>
      <c r="C521" s="101"/>
      <c r="D521" s="101"/>
      <c r="F521" s="394"/>
    </row>
    <row r="522" customFormat="false" ht="13.8" hidden="false" customHeight="false" outlineLevel="0" collapsed="false">
      <c r="A522" s="384"/>
      <c r="B522" s="42" t="s">
        <v>5935</v>
      </c>
      <c r="C522" s="101"/>
      <c r="D522" s="101"/>
      <c r="F522" s="394"/>
    </row>
    <row r="523" customFormat="false" ht="13.8" hidden="false" customHeight="false" outlineLevel="0" collapsed="false">
      <c r="A523" s="384"/>
      <c r="B523" s="42" t="s">
        <v>425</v>
      </c>
      <c r="C523" s="101"/>
      <c r="D523" s="101"/>
      <c r="F523" s="394"/>
    </row>
    <row r="524" customFormat="false" ht="13.8" hidden="false" customHeight="false" outlineLevel="0" collapsed="false">
      <c r="A524" s="384"/>
      <c r="B524" s="42" t="s">
        <v>426</v>
      </c>
      <c r="C524" s="101"/>
      <c r="D524" s="101"/>
      <c r="F524" s="394"/>
    </row>
    <row r="525" customFormat="false" ht="13.8" hidden="false" customHeight="false" outlineLevel="0" collapsed="false">
      <c r="A525" s="384"/>
      <c r="B525" s="42" t="s">
        <v>212</v>
      </c>
      <c r="C525" s="101"/>
      <c r="D525" s="101"/>
      <c r="F525" s="394"/>
    </row>
    <row r="526" customFormat="false" ht="13.8" hidden="false" customHeight="false" outlineLevel="0" collapsed="false">
      <c r="A526" s="384"/>
      <c r="B526" s="42" t="s">
        <v>401</v>
      </c>
      <c r="C526" s="101"/>
      <c r="D526" s="101"/>
      <c r="F526" s="394"/>
    </row>
    <row r="527" customFormat="false" ht="13.8" hidden="false" customHeight="false" outlineLevel="0" collapsed="false">
      <c r="A527" s="384"/>
      <c r="B527" s="42" t="s">
        <v>609</v>
      </c>
      <c r="C527" s="101"/>
      <c r="D527" s="101"/>
      <c r="F527" s="394"/>
    </row>
    <row r="528" customFormat="false" ht="13.8" hidden="false" customHeight="false" outlineLevel="0" collapsed="false">
      <c r="A528" s="384"/>
      <c r="C528" s="101"/>
      <c r="D528" s="101"/>
      <c r="F528" s="394"/>
    </row>
    <row r="529" customFormat="false" ht="13.8" hidden="false" customHeight="false" outlineLevel="0" collapsed="false">
      <c r="A529" s="384"/>
      <c r="C529" s="101"/>
      <c r="D529" s="101"/>
      <c r="F529" s="394"/>
    </row>
    <row r="530" customFormat="false" ht="13.8" hidden="false" customHeight="false" outlineLevel="0" collapsed="false">
      <c r="A530" s="384"/>
      <c r="C530" s="101"/>
      <c r="D530" s="101"/>
      <c r="F530" s="394"/>
    </row>
    <row r="531" customFormat="false" ht="13.8" hidden="false" customHeight="false" outlineLevel="0" collapsed="false">
      <c r="A531" s="384"/>
      <c r="C531" s="101"/>
      <c r="D531" s="101"/>
      <c r="F531" s="394"/>
    </row>
    <row r="532" customFormat="false" ht="13.8" hidden="false" customHeight="false" outlineLevel="0" collapsed="false">
      <c r="A532" s="384"/>
      <c r="C532" s="101"/>
      <c r="D532" s="101"/>
      <c r="F532" s="394"/>
    </row>
    <row r="533" customFormat="false" ht="13.8" hidden="false" customHeight="false" outlineLevel="0" collapsed="false">
      <c r="A533" s="384"/>
      <c r="C533" s="101"/>
      <c r="D533" s="101"/>
      <c r="F533" s="394"/>
    </row>
    <row r="534" customFormat="false" ht="13.8" hidden="false" customHeight="false" outlineLevel="0" collapsed="false">
      <c r="A534" s="384"/>
      <c r="C534" s="101"/>
      <c r="D534" s="101"/>
      <c r="F534" s="394"/>
    </row>
    <row r="535" customFormat="false" ht="13.8" hidden="false" customHeight="false" outlineLevel="0" collapsed="false">
      <c r="A535" s="384"/>
      <c r="C535" s="101"/>
      <c r="D535" s="101"/>
      <c r="F535" s="394"/>
    </row>
    <row r="536" customFormat="false" ht="13.8" hidden="false" customHeight="false" outlineLevel="0" collapsed="false">
      <c r="A536" s="384"/>
      <c r="C536" s="101"/>
      <c r="D536" s="101"/>
      <c r="F536" s="394"/>
    </row>
    <row r="537" customFormat="false" ht="13.8" hidden="false" customHeight="false" outlineLevel="0" collapsed="false">
      <c r="A537" s="384"/>
      <c r="C537" s="101"/>
      <c r="D537" s="101"/>
      <c r="F537" s="394"/>
    </row>
    <row r="538" customFormat="false" ht="13.8" hidden="false" customHeight="false" outlineLevel="0" collapsed="false">
      <c r="A538" s="384"/>
      <c r="C538" s="101"/>
      <c r="D538" s="101"/>
      <c r="F538" s="394"/>
    </row>
    <row r="539" customFormat="false" ht="13.8" hidden="false" customHeight="false" outlineLevel="0" collapsed="false">
      <c r="A539" s="384"/>
      <c r="C539" s="101"/>
      <c r="D539" s="101"/>
      <c r="F539" s="394"/>
    </row>
    <row r="540" customFormat="false" ht="13.8" hidden="false" customHeight="false" outlineLevel="0" collapsed="false">
      <c r="A540" s="384"/>
      <c r="C540" s="101"/>
      <c r="D540" s="101"/>
      <c r="F540" s="394"/>
    </row>
    <row r="541" customFormat="false" ht="13.8" hidden="false" customHeight="false" outlineLevel="0" collapsed="false">
      <c r="A541" s="384"/>
      <c r="C541" s="101"/>
      <c r="D541" s="101"/>
      <c r="F541" s="394"/>
    </row>
    <row r="542" customFormat="false" ht="13.8" hidden="false" customHeight="false" outlineLevel="0" collapsed="false">
      <c r="A542" s="384"/>
      <c r="C542" s="101"/>
      <c r="D542" s="101"/>
      <c r="F542" s="394"/>
    </row>
    <row r="543" customFormat="false" ht="13.8" hidden="false" customHeight="false" outlineLevel="0" collapsed="false">
      <c r="A543" s="384"/>
      <c r="C543" s="101"/>
      <c r="D543" s="101"/>
      <c r="F543" s="394"/>
    </row>
    <row r="544" customFormat="false" ht="13.8" hidden="false" customHeight="false" outlineLevel="0" collapsed="false">
      <c r="A544" s="384"/>
      <c r="C544" s="101"/>
      <c r="D544" s="101"/>
      <c r="F544" s="394"/>
    </row>
    <row r="545" customFormat="false" ht="13.8" hidden="false" customHeight="false" outlineLevel="0" collapsed="false">
      <c r="A545" s="384"/>
      <c r="C545" s="101"/>
      <c r="D545" s="101"/>
      <c r="F545" s="394"/>
    </row>
    <row r="546" customFormat="false" ht="13.8" hidden="false" customHeight="false" outlineLevel="0" collapsed="false">
      <c r="A546" s="384"/>
      <c r="C546" s="101"/>
      <c r="D546" s="101"/>
      <c r="F546" s="394"/>
    </row>
    <row r="547" customFormat="false" ht="13.8" hidden="false" customHeight="false" outlineLevel="0" collapsed="false">
      <c r="A547" s="384"/>
      <c r="C547" s="101"/>
      <c r="D547" s="101"/>
      <c r="F547" s="394"/>
    </row>
    <row r="548" customFormat="false" ht="13.8" hidden="false" customHeight="false" outlineLevel="0" collapsed="false">
      <c r="A548" s="384"/>
      <c r="C548" s="101"/>
      <c r="D548" s="101"/>
      <c r="F548" s="394"/>
    </row>
    <row r="549" customFormat="false" ht="13.8" hidden="false" customHeight="false" outlineLevel="0" collapsed="false">
      <c r="A549" s="384"/>
      <c r="C549" s="101"/>
      <c r="D549" s="101"/>
      <c r="F549" s="394"/>
    </row>
    <row r="550" customFormat="false" ht="13.8" hidden="false" customHeight="false" outlineLevel="0" collapsed="false">
      <c r="A550" s="384"/>
      <c r="C550" s="101"/>
      <c r="D550" s="101"/>
      <c r="F550" s="394"/>
    </row>
    <row r="551" customFormat="false" ht="13.8" hidden="false" customHeight="false" outlineLevel="0" collapsed="false">
      <c r="A551" s="384"/>
      <c r="C551" s="101"/>
      <c r="D551" s="101"/>
      <c r="F551" s="394"/>
    </row>
    <row r="552" customFormat="false" ht="13.8" hidden="false" customHeight="false" outlineLevel="0" collapsed="false">
      <c r="A552" s="384"/>
      <c r="C552" s="101"/>
      <c r="D552" s="101"/>
      <c r="F552" s="394"/>
    </row>
    <row r="553" customFormat="false" ht="13.8" hidden="false" customHeight="false" outlineLevel="0" collapsed="false">
      <c r="A553" s="384"/>
      <c r="C553" s="101"/>
      <c r="D553" s="101"/>
      <c r="F553" s="394"/>
    </row>
    <row r="554" customFormat="false" ht="13.8" hidden="false" customHeight="false" outlineLevel="0" collapsed="false">
      <c r="A554" s="384"/>
      <c r="C554" s="101"/>
      <c r="D554" s="101"/>
      <c r="F554" s="394"/>
    </row>
    <row r="555" customFormat="false" ht="13.8" hidden="false" customHeight="false" outlineLevel="0" collapsed="false">
      <c r="A555" s="384"/>
      <c r="C555" s="101"/>
      <c r="D555" s="101"/>
      <c r="F555" s="394"/>
    </row>
    <row r="556" customFormat="false" ht="13.8" hidden="false" customHeight="false" outlineLevel="0" collapsed="false">
      <c r="A556" s="384"/>
      <c r="C556" s="101"/>
      <c r="D556" s="101"/>
      <c r="F556" s="394"/>
    </row>
    <row r="557" customFormat="false" ht="13.8" hidden="false" customHeight="false" outlineLevel="0" collapsed="false">
      <c r="A557" s="384"/>
      <c r="C557" s="101"/>
      <c r="D557" s="101"/>
      <c r="F557" s="394"/>
    </row>
    <row r="558" customFormat="false" ht="13.8" hidden="false" customHeight="false" outlineLevel="0" collapsed="false">
      <c r="A558" s="384"/>
      <c r="C558" s="101"/>
      <c r="D558" s="101"/>
      <c r="F558" s="394"/>
    </row>
    <row r="559" customFormat="false" ht="13.8" hidden="false" customHeight="false" outlineLevel="0" collapsed="false">
      <c r="A559" s="384"/>
      <c r="C559" s="101"/>
      <c r="D559" s="101"/>
      <c r="F559" s="394"/>
    </row>
    <row r="560" customFormat="false" ht="13.8" hidden="false" customHeight="false" outlineLevel="0" collapsed="false">
      <c r="A560" s="384"/>
      <c r="C560" s="101"/>
      <c r="D560" s="101"/>
      <c r="F560" s="394"/>
    </row>
    <row r="561" customFormat="false" ht="13.8" hidden="false" customHeight="false" outlineLevel="0" collapsed="false">
      <c r="A561" s="384"/>
      <c r="C561" s="101"/>
      <c r="D561" s="101"/>
      <c r="F561" s="394"/>
    </row>
    <row r="562" customFormat="false" ht="13.8" hidden="false" customHeight="false" outlineLevel="0" collapsed="false">
      <c r="A562" s="384"/>
      <c r="C562" s="101"/>
      <c r="D562" s="101"/>
      <c r="F562" s="394"/>
    </row>
    <row r="563" customFormat="false" ht="13.8" hidden="false" customHeight="false" outlineLevel="0" collapsed="false">
      <c r="A563" s="384"/>
      <c r="C563" s="101"/>
      <c r="D563" s="101"/>
      <c r="F563" s="394"/>
    </row>
    <row r="564" customFormat="false" ht="13.8" hidden="false" customHeight="false" outlineLevel="0" collapsed="false">
      <c r="A564" s="384"/>
      <c r="C564" s="101"/>
      <c r="D564" s="101"/>
      <c r="F564" s="394"/>
    </row>
    <row r="565" customFormat="false" ht="13.8" hidden="false" customHeight="false" outlineLevel="0" collapsed="false">
      <c r="A565" s="384"/>
      <c r="C565" s="101"/>
      <c r="D565" s="101"/>
      <c r="F565" s="394"/>
    </row>
    <row r="566" customFormat="false" ht="13.8" hidden="false" customHeight="false" outlineLevel="0" collapsed="false">
      <c r="A566" s="384"/>
      <c r="C566" s="101"/>
      <c r="D566" s="101"/>
      <c r="F566" s="394"/>
    </row>
    <row r="567" customFormat="false" ht="13.8" hidden="false" customHeight="false" outlineLevel="0" collapsed="false">
      <c r="A567" s="384"/>
      <c r="C567" s="101"/>
      <c r="D567" s="101"/>
      <c r="F567" s="394"/>
    </row>
    <row r="568" customFormat="false" ht="13.8" hidden="false" customHeight="false" outlineLevel="0" collapsed="false">
      <c r="A568" s="384"/>
      <c r="C568" s="101"/>
      <c r="D568" s="101"/>
      <c r="F568" s="394"/>
    </row>
    <row r="569" customFormat="false" ht="13.8" hidden="false" customHeight="false" outlineLevel="0" collapsed="false">
      <c r="A569" s="384"/>
      <c r="C569" s="101"/>
      <c r="D569" s="101"/>
      <c r="F569" s="394"/>
    </row>
    <row r="570" customFormat="false" ht="13.8" hidden="false" customHeight="false" outlineLevel="0" collapsed="false">
      <c r="A570" s="384"/>
      <c r="C570" s="101"/>
      <c r="D570" s="101"/>
      <c r="F570" s="394"/>
    </row>
    <row r="571" customFormat="false" ht="13.8" hidden="false" customHeight="false" outlineLevel="0" collapsed="false">
      <c r="A571" s="384"/>
      <c r="C571" s="101"/>
      <c r="D571" s="101"/>
      <c r="F571" s="394"/>
    </row>
    <row r="572" customFormat="false" ht="13.8" hidden="false" customHeight="false" outlineLevel="0" collapsed="false">
      <c r="A572" s="384"/>
      <c r="C572" s="101"/>
      <c r="D572" s="101"/>
      <c r="F572" s="394"/>
    </row>
    <row r="573" customFormat="false" ht="13.8" hidden="false" customHeight="false" outlineLevel="0" collapsed="false">
      <c r="A573" s="384"/>
      <c r="C573" s="101"/>
      <c r="D573" s="101"/>
      <c r="F573" s="394"/>
    </row>
    <row r="574" customFormat="false" ht="13.8" hidden="false" customHeight="false" outlineLevel="0" collapsed="false">
      <c r="A574" s="384"/>
      <c r="C574" s="101"/>
      <c r="D574" s="101"/>
      <c r="F574" s="394"/>
    </row>
    <row r="575" customFormat="false" ht="13.8" hidden="false" customHeight="false" outlineLevel="0" collapsed="false">
      <c r="A575" s="384"/>
      <c r="C575" s="101"/>
      <c r="D575" s="101"/>
      <c r="F575" s="394"/>
    </row>
    <row r="576" customFormat="false" ht="13.8" hidden="false" customHeight="false" outlineLevel="0" collapsed="false">
      <c r="A576" s="384"/>
      <c r="C576" s="101"/>
      <c r="D576" s="101"/>
      <c r="F576" s="394"/>
    </row>
    <row r="577" customFormat="false" ht="13.8" hidden="false" customHeight="false" outlineLevel="0" collapsed="false">
      <c r="A577" s="384"/>
      <c r="C577" s="101"/>
      <c r="D577" s="101"/>
      <c r="F577" s="394"/>
    </row>
    <row r="578" customFormat="false" ht="13.8" hidden="false" customHeight="false" outlineLevel="0" collapsed="false">
      <c r="A578" s="384"/>
      <c r="C578" s="101"/>
      <c r="D578" s="101"/>
      <c r="F578" s="394"/>
    </row>
    <row r="579" customFormat="false" ht="13.8" hidden="false" customHeight="false" outlineLevel="0" collapsed="false">
      <c r="A579" s="384"/>
      <c r="C579" s="101"/>
      <c r="D579" s="101"/>
      <c r="F579" s="394"/>
    </row>
    <row r="580" customFormat="false" ht="13.8" hidden="false" customHeight="false" outlineLevel="0" collapsed="false">
      <c r="A580" s="384"/>
      <c r="C580" s="101"/>
      <c r="D580" s="101"/>
      <c r="F580" s="394"/>
    </row>
    <row r="581" customFormat="false" ht="13.8" hidden="false" customHeight="false" outlineLevel="0" collapsed="false">
      <c r="A581" s="384"/>
      <c r="C581" s="101"/>
      <c r="D581" s="101"/>
      <c r="F581" s="394"/>
    </row>
    <row r="582" customFormat="false" ht="13.8" hidden="false" customHeight="false" outlineLevel="0" collapsed="false">
      <c r="A582" s="384"/>
      <c r="C582" s="101"/>
      <c r="D582" s="101"/>
      <c r="F582" s="394"/>
    </row>
    <row r="583" customFormat="false" ht="13.8" hidden="false" customHeight="false" outlineLevel="0" collapsed="false">
      <c r="A583" s="384"/>
      <c r="C583" s="101"/>
      <c r="D583" s="101"/>
      <c r="F583" s="394"/>
    </row>
    <row r="584" customFormat="false" ht="13.8" hidden="false" customHeight="false" outlineLevel="0" collapsed="false">
      <c r="A584" s="384"/>
      <c r="C584" s="101"/>
      <c r="D584" s="101"/>
      <c r="F584" s="394"/>
    </row>
    <row r="585" customFormat="false" ht="13.8" hidden="false" customHeight="false" outlineLevel="0" collapsed="false">
      <c r="A585" s="384"/>
      <c r="C585" s="101"/>
      <c r="D585" s="101"/>
      <c r="F585" s="394"/>
    </row>
    <row r="586" customFormat="false" ht="13.8" hidden="false" customHeight="false" outlineLevel="0" collapsed="false">
      <c r="A586" s="384"/>
      <c r="C586" s="101"/>
      <c r="D586" s="101"/>
      <c r="F586" s="394"/>
    </row>
    <row r="587" customFormat="false" ht="13.8" hidden="false" customHeight="false" outlineLevel="0" collapsed="false">
      <c r="A587" s="384"/>
      <c r="C587" s="101"/>
      <c r="D587" s="101"/>
      <c r="F587" s="394"/>
    </row>
    <row r="588" customFormat="false" ht="13.8" hidden="false" customHeight="false" outlineLevel="0" collapsed="false">
      <c r="A588" s="384"/>
      <c r="C588" s="101"/>
      <c r="D588" s="101"/>
      <c r="F588" s="394"/>
    </row>
    <row r="589" customFormat="false" ht="13.8" hidden="false" customHeight="false" outlineLevel="0" collapsed="false">
      <c r="A589" s="384"/>
      <c r="C589" s="101"/>
      <c r="D589" s="101"/>
      <c r="F589" s="394"/>
    </row>
    <row r="590" customFormat="false" ht="13.8" hidden="false" customHeight="false" outlineLevel="0" collapsed="false">
      <c r="A590" s="384"/>
      <c r="C590" s="101"/>
      <c r="D590" s="101"/>
      <c r="F590" s="394"/>
    </row>
    <row r="591" customFormat="false" ht="13.8" hidden="false" customHeight="false" outlineLevel="0" collapsed="false">
      <c r="A591" s="384"/>
      <c r="C591" s="101"/>
      <c r="D591" s="101"/>
      <c r="F591" s="394"/>
    </row>
    <row r="592" customFormat="false" ht="13.8" hidden="false" customHeight="false" outlineLevel="0" collapsed="false">
      <c r="A592" s="384"/>
      <c r="C592" s="101"/>
      <c r="D592" s="101"/>
      <c r="F592" s="394"/>
    </row>
    <row r="593" customFormat="false" ht="13.8" hidden="false" customHeight="false" outlineLevel="0" collapsed="false">
      <c r="A593" s="384"/>
      <c r="C593" s="101"/>
      <c r="D593" s="101"/>
      <c r="F593" s="394"/>
    </row>
    <row r="594" customFormat="false" ht="13.8" hidden="false" customHeight="false" outlineLevel="0" collapsed="false">
      <c r="A594" s="384"/>
      <c r="C594" s="101"/>
      <c r="D594" s="101"/>
      <c r="F594" s="394"/>
    </row>
    <row r="595" customFormat="false" ht="13.8" hidden="false" customHeight="false" outlineLevel="0" collapsed="false">
      <c r="A595" s="384"/>
      <c r="C595" s="101"/>
      <c r="D595" s="101"/>
      <c r="F595" s="394"/>
    </row>
    <row r="596" customFormat="false" ht="13.8" hidden="false" customHeight="false" outlineLevel="0" collapsed="false">
      <c r="A596" s="384"/>
      <c r="C596" s="101"/>
      <c r="D596" s="101"/>
      <c r="F596" s="394"/>
    </row>
    <row r="597" customFormat="false" ht="13.8" hidden="false" customHeight="false" outlineLevel="0" collapsed="false">
      <c r="A597" s="384"/>
      <c r="C597" s="101"/>
      <c r="D597" s="101"/>
      <c r="F597" s="394"/>
    </row>
    <row r="598" customFormat="false" ht="13.8" hidden="false" customHeight="false" outlineLevel="0" collapsed="false">
      <c r="A598" s="384"/>
      <c r="C598" s="101"/>
      <c r="D598" s="101"/>
      <c r="F598" s="394"/>
    </row>
    <row r="599" customFormat="false" ht="13.8" hidden="false" customHeight="false" outlineLevel="0" collapsed="false">
      <c r="A599" s="384"/>
      <c r="C599" s="101"/>
      <c r="D599" s="101"/>
      <c r="F599" s="394"/>
    </row>
    <row r="600" customFormat="false" ht="13.8" hidden="false" customHeight="false" outlineLevel="0" collapsed="false">
      <c r="A600" s="384"/>
      <c r="C600" s="101"/>
      <c r="D600" s="101"/>
      <c r="F600" s="394"/>
    </row>
    <row r="601" customFormat="false" ht="13.8" hidden="false" customHeight="false" outlineLevel="0" collapsed="false">
      <c r="A601" s="384"/>
      <c r="C601" s="101"/>
      <c r="D601" s="101"/>
      <c r="F601" s="394"/>
    </row>
    <row r="602" customFormat="false" ht="13.8" hidden="false" customHeight="false" outlineLevel="0" collapsed="false">
      <c r="A602" s="384"/>
      <c r="C602" s="101"/>
      <c r="D602" s="101"/>
      <c r="F602" s="394"/>
    </row>
    <row r="603" customFormat="false" ht="13.8" hidden="false" customHeight="false" outlineLevel="0" collapsed="false">
      <c r="A603" s="384"/>
      <c r="C603" s="101"/>
      <c r="D603" s="101"/>
      <c r="F603" s="394"/>
    </row>
    <row r="604" customFormat="false" ht="13.8" hidden="false" customHeight="false" outlineLevel="0" collapsed="false">
      <c r="A604" s="384"/>
      <c r="C604" s="101"/>
      <c r="D604" s="101"/>
      <c r="F604" s="394"/>
    </row>
    <row r="605" customFormat="false" ht="13.8" hidden="false" customHeight="false" outlineLevel="0" collapsed="false">
      <c r="A605" s="384"/>
      <c r="C605" s="101"/>
      <c r="D605" s="101"/>
      <c r="F605" s="394"/>
    </row>
    <row r="606" customFormat="false" ht="13.8" hidden="false" customHeight="false" outlineLevel="0" collapsed="false">
      <c r="A606" s="384"/>
      <c r="C606" s="101"/>
      <c r="D606" s="101"/>
      <c r="F606" s="394"/>
    </row>
    <row r="607" customFormat="false" ht="13.8" hidden="false" customHeight="false" outlineLevel="0" collapsed="false">
      <c r="A607" s="384"/>
      <c r="C607" s="101"/>
      <c r="D607" s="101"/>
      <c r="F607" s="394"/>
    </row>
    <row r="608" customFormat="false" ht="13.8" hidden="false" customHeight="false" outlineLevel="0" collapsed="false">
      <c r="A608" s="384"/>
      <c r="C608" s="101"/>
      <c r="D608" s="101"/>
      <c r="F608" s="394"/>
    </row>
    <row r="609" customFormat="false" ht="13.8" hidden="false" customHeight="false" outlineLevel="0" collapsed="false">
      <c r="A609" s="384"/>
      <c r="C609" s="101"/>
      <c r="D609" s="101"/>
      <c r="F609" s="394"/>
    </row>
    <row r="610" customFormat="false" ht="13.8" hidden="false" customHeight="false" outlineLevel="0" collapsed="false">
      <c r="A610" s="384"/>
      <c r="C610" s="101"/>
      <c r="D610" s="101"/>
      <c r="F610" s="394"/>
    </row>
    <row r="611" customFormat="false" ht="13.8" hidden="false" customHeight="false" outlineLevel="0" collapsed="false">
      <c r="A611" s="384"/>
      <c r="C611" s="101"/>
      <c r="D611" s="101"/>
      <c r="F611" s="394"/>
    </row>
    <row r="612" customFormat="false" ht="13.8" hidden="false" customHeight="false" outlineLevel="0" collapsed="false">
      <c r="A612" s="384"/>
      <c r="C612" s="101"/>
      <c r="D612" s="101"/>
      <c r="F612" s="394"/>
    </row>
    <row r="613" customFormat="false" ht="13.8" hidden="false" customHeight="false" outlineLevel="0" collapsed="false">
      <c r="A613" s="384"/>
      <c r="C613" s="101"/>
      <c r="D613" s="101"/>
      <c r="F613" s="394"/>
    </row>
    <row r="614" customFormat="false" ht="13.8" hidden="false" customHeight="false" outlineLevel="0" collapsed="false">
      <c r="A614" s="384"/>
      <c r="C614" s="101"/>
      <c r="D614" s="101"/>
      <c r="F614" s="394"/>
    </row>
    <row r="615" customFormat="false" ht="13.8" hidden="false" customHeight="false" outlineLevel="0" collapsed="false">
      <c r="A615" s="384"/>
      <c r="C615" s="101"/>
      <c r="D615" s="101"/>
      <c r="F615" s="394"/>
    </row>
    <row r="616" customFormat="false" ht="13.8" hidden="false" customHeight="false" outlineLevel="0" collapsed="false">
      <c r="A616" s="384"/>
      <c r="C616" s="101"/>
      <c r="D616" s="101"/>
      <c r="F616" s="394"/>
    </row>
    <row r="617" customFormat="false" ht="13.8" hidden="false" customHeight="false" outlineLevel="0" collapsed="false">
      <c r="A617" s="384"/>
      <c r="C617" s="101"/>
      <c r="D617" s="101"/>
      <c r="F617" s="394"/>
    </row>
    <row r="618" customFormat="false" ht="13.8" hidden="false" customHeight="false" outlineLevel="0" collapsed="false">
      <c r="A618" s="384"/>
      <c r="C618" s="101"/>
      <c r="D618" s="101"/>
      <c r="F618" s="394"/>
    </row>
    <row r="619" customFormat="false" ht="13.8" hidden="false" customHeight="false" outlineLevel="0" collapsed="false">
      <c r="A619" s="384"/>
      <c r="C619" s="101"/>
      <c r="D619" s="101"/>
      <c r="F619" s="394"/>
    </row>
    <row r="620" customFormat="false" ht="13.8" hidden="false" customHeight="false" outlineLevel="0" collapsed="false">
      <c r="A620" s="384"/>
      <c r="C620" s="101"/>
      <c r="D620" s="101"/>
      <c r="F620" s="394"/>
    </row>
    <row r="621" customFormat="false" ht="13.8" hidden="false" customHeight="false" outlineLevel="0" collapsed="false">
      <c r="A621" s="384"/>
      <c r="C621" s="101"/>
      <c r="D621" s="101"/>
      <c r="F621" s="394"/>
    </row>
    <row r="622" customFormat="false" ht="13.8" hidden="false" customHeight="false" outlineLevel="0" collapsed="false">
      <c r="A622" s="384"/>
      <c r="C622" s="101"/>
      <c r="D622" s="101"/>
      <c r="F622" s="394"/>
    </row>
    <row r="623" customFormat="false" ht="13.8" hidden="false" customHeight="false" outlineLevel="0" collapsed="false">
      <c r="A623" s="384"/>
      <c r="C623" s="101"/>
      <c r="D623" s="101"/>
      <c r="F623" s="394"/>
    </row>
    <row r="624" customFormat="false" ht="13.8" hidden="false" customHeight="false" outlineLevel="0" collapsed="false">
      <c r="A624" s="384"/>
      <c r="C624" s="101"/>
      <c r="D624" s="101"/>
      <c r="F624" s="394"/>
    </row>
    <row r="625" customFormat="false" ht="13.8" hidden="false" customHeight="false" outlineLevel="0" collapsed="false">
      <c r="A625" s="384"/>
      <c r="C625" s="101"/>
      <c r="D625" s="101"/>
      <c r="F625" s="394"/>
    </row>
    <row r="626" customFormat="false" ht="13.8" hidden="false" customHeight="false" outlineLevel="0" collapsed="false">
      <c r="A626" s="384"/>
      <c r="C626" s="101"/>
      <c r="D626" s="101"/>
      <c r="F626" s="394"/>
    </row>
    <row r="627" customFormat="false" ht="13.8" hidden="false" customHeight="false" outlineLevel="0" collapsed="false">
      <c r="A627" s="384"/>
      <c r="C627" s="101"/>
      <c r="D627" s="101"/>
      <c r="F627" s="394"/>
    </row>
    <row r="628" customFormat="false" ht="13.8" hidden="false" customHeight="false" outlineLevel="0" collapsed="false">
      <c r="A628" s="384"/>
      <c r="C628" s="101"/>
      <c r="D628" s="101"/>
      <c r="F628" s="394"/>
    </row>
    <row r="629" customFormat="false" ht="13.8" hidden="false" customHeight="false" outlineLevel="0" collapsed="false">
      <c r="A629" s="384"/>
      <c r="C629" s="101"/>
      <c r="D629" s="101"/>
      <c r="F629" s="394"/>
    </row>
    <row r="630" customFormat="false" ht="13.8" hidden="false" customHeight="false" outlineLevel="0" collapsed="false">
      <c r="A630" s="384"/>
      <c r="C630" s="101"/>
      <c r="D630" s="101"/>
      <c r="F630" s="394"/>
    </row>
    <row r="631" customFormat="false" ht="13.8" hidden="false" customHeight="false" outlineLevel="0" collapsed="false">
      <c r="A631" s="384"/>
      <c r="C631" s="101"/>
      <c r="D631" s="101"/>
      <c r="F631" s="394"/>
    </row>
    <row r="632" customFormat="false" ht="13.8" hidden="false" customHeight="false" outlineLevel="0" collapsed="false">
      <c r="A632" s="384"/>
      <c r="C632" s="101"/>
      <c r="D632" s="101"/>
      <c r="F632" s="394"/>
    </row>
    <row r="633" customFormat="false" ht="13.8" hidden="false" customHeight="false" outlineLevel="0" collapsed="false">
      <c r="A633" s="384"/>
      <c r="C633" s="101"/>
      <c r="D633" s="101"/>
      <c r="F633" s="394"/>
    </row>
    <row r="634" customFormat="false" ht="13.8" hidden="false" customHeight="false" outlineLevel="0" collapsed="false">
      <c r="A634" s="384"/>
      <c r="C634" s="101"/>
      <c r="D634" s="101"/>
      <c r="F634" s="394"/>
    </row>
    <row r="635" customFormat="false" ht="13.8" hidden="false" customHeight="false" outlineLevel="0" collapsed="false">
      <c r="A635" s="384"/>
      <c r="C635" s="101"/>
      <c r="D635" s="101"/>
      <c r="F635" s="394"/>
    </row>
    <row r="636" customFormat="false" ht="13.8" hidden="false" customHeight="false" outlineLevel="0" collapsed="false">
      <c r="A636" s="384"/>
      <c r="C636" s="101"/>
      <c r="D636" s="101"/>
      <c r="F636" s="394"/>
    </row>
    <row r="637" customFormat="false" ht="13.8" hidden="false" customHeight="false" outlineLevel="0" collapsed="false">
      <c r="A637" s="384"/>
      <c r="C637" s="101"/>
      <c r="D637" s="101"/>
      <c r="F637" s="394"/>
    </row>
    <row r="638" customFormat="false" ht="13.8" hidden="false" customHeight="false" outlineLevel="0" collapsed="false">
      <c r="A638" s="384"/>
      <c r="C638" s="101"/>
      <c r="D638" s="101"/>
      <c r="F638" s="394"/>
    </row>
    <row r="639" customFormat="false" ht="13.8" hidden="false" customHeight="false" outlineLevel="0" collapsed="false">
      <c r="A639" s="384"/>
      <c r="C639" s="101"/>
      <c r="D639" s="101"/>
      <c r="F639" s="394"/>
    </row>
    <row r="640" customFormat="false" ht="13.8" hidden="false" customHeight="false" outlineLevel="0" collapsed="false">
      <c r="A640" s="384"/>
      <c r="C640" s="101"/>
      <c r="D640" s="101"/>
      <c r="F640" s="394"/>
    </row>
    <row r="641" customFormat="false" ht="13.8" hidden="false" customHeight="false" outlineLevel="0" collapsed="false">
      <c r="A641" s="384"/>
      <c r="C641" s="101"/>
      <c r="D641" s="101"/>
      <c r="F641" s="394"/>
    </row>
    <row r="642" customFormat="false" ht="13.8" hidden="false" customHeight="false" outlineLevel="0" collapsed="false">
      <c r="A642" s="384"/>
      <c r="C642" s="101"/>
      <c r="D642" s="101"/>
      <c r="F642" s="394"/>
    </row>
    <row r="643" customFormat="false" ht="13.8" hidden="false" customHeight="false" outlineLevel="0" collapsed="false">
      <c r="A643" s="384"/>
      <c r="C643" s="101"/>
      <c r="D643" s="101"/>
      <c r="F643" s="394"/>
    </row>
    <row r="644" customFormat="false" ht="13.8" hidden="false" customHeight="false" outlineLevel="0" collapsed="false">
      <c r="A644" s="384"/>
      <c r="C644" s="101"/>
      <c r="D644" s="101"/>
      <c r="F644" s="394"/>
    </row>
    <row r="645" customFormat="false" ht="13.8" hidden="false" customHeight="false" outlineLevel="0" collapsed="false">
      <c r="A645" s="384"/>
      <c r="C645" s="101"/>
      <c r="D645" s="101"/>
      <c r="F645" s="394"/>
    </row>
    <row r="646" customFormat="false" ht="13.8" hidden="false" customHeight="false" outlineLevel="0" collapsed="false">
      <c r="A646" s="384"/>
      <c r="C646" s="101"/>
      <c r="D646" s="101"/>
      <c r="F646" s="394"/>
    </row>
    <row r="647" customFormat="false" ht="13.8" hidden="false" customHeight="false" outlineLevel="0" collapsed="false">
      <c r="A647" s="384"/>
      <c r="C647" s="101"/>
      <c r="D647" s="101"/>
      <c r="F647" s="394"/>
    </row>
    <row r="648" customFormat="false" ht="13.8" hidden="false" customHeight="false" outlineLevel="0" collapsed="false">
      <c r="A648" s="384"/>
      <c r="C648" s="101"/>
      <c r="D648" s="101"/>
      <c r="F648" s="394"/>
    </row>
    <row r="649" customFormat="false" ht="13.8" hidden="false" customHeight="false" outlineLevel="0" collapsed="false">
      <c r="A649" s="384"/>
      <c r="C649" s="101"/>
      <c r="D649" s="101"/>
      <c r="F649" s="394"/>
    </row>
    <row r="650" customFormat="false" ht="13.8" hidden="false" customHeight="false" outlineLevel="0" collapsed="false">
      <c r="A650" s="384"/>
      <c r="C650" s="101"/>
      <c r="D650" s="101"/>
      <c r="F650" s="394"/>
    </row>
    <row r="651" customFormat="false" ht="13.8" hidden="false" customHeight="false" outlineLevel="0" collapsed="false">
      <c r="A651" s="384"/>
      <c r="C651" s="101"/>
      <c r="D651" s="101"/>
      <c r="F651" s="394"/>
    </row>
    <row r="652" customFormat="false" ht="13.8" hidden="false" customHeight="false" outlineLevel="0" collapsed="false">
      <c r="A652" s="384"/>
      <c r="C652" s="101"/>
      <c r="D652" s="101"/>
      <c r="F652" s="394"/>
    </row>
    <row r="653" customFormat="false" ht="13.8" hidden="false" customHeight="false" outlineLevel="0" collapsed="false">
      <c r="A653" s="384"/>
      <c r="C653" s="101"/>
      <c r="D653" s="101"/>
      <c r="F653" s="394"/>
    </row>
    <row r="654" customFormat="false" ht="13.8" hidden="false" customHeight="false" outlineLevel="0" collapsed="false">
      <c r="A654" s="384"/>
      <c r="C654" s="101"/>
      <c r="D654" s="101"/>
      <c r="F654" s="394"/>
    </row>
    <row r="655" customFormat="false" ht="13.8" hidden="false" customHeight="false" outlineLevel="0" collapsed="false">
      <c r="A655" s="384"/>
      <c r="C655" s="101"/>
      <c r="D655" s="101"/>
      <c r="F655" s="394"/>
    </row>
    <row r="656" customFormat="false" ht="13.8" hidden="false" customHeight="false" outlineLevel="0" collapsed="false">
      <c r="A656" s="384"/>
      <c r="C656" s="101"/>
      <c r="D656" s="101"/>
      <c r="F656" s="394"/>
    </row>
    <row r="657" customFormat="false" ht="13.8" hidden="false" customHeight="false" outlineLevel="0" collapsed="false">
      <c r="A657" s="384"/>
      <c r="C657" s="101"/>
      <c r="D657" s="101"/>
      <c r="F657" s="394"/>
    </row>
    <row r="658" customFormat="false" ht="13.8" hidden="false" customHeight="false" outlineLevel="0" collapsed="false">
      <c r="A658" s="384"/>
      <c r="C658" s="101"/>
      <c r="D658" s="101"/>
      <c r="F658" s="394"/>
    </row>
    <row r="659" customFormat="false" ht="13.8" hidden="false" customHeight="false" outlineLevel="0" collapsed="false">
      <c r="A659" s="384"/>
      <c r="C659" s="101"/>
      <c r="D659" s="101"/>
      <c r="F659" s="394"/>
    </row>
    <row r="660" customFormat="false" ht="13.8" hidden="false" customHeight="false" outlineLevel="0" collapsed="false">
      <c r="A660" s="384"/>
      <c r="C660" s="101"/>
      <c r="D660" s="101"/>
      <c r="F660" s="394"/>
    </row>
    <row r="661" customFormat="false" ht="13.8" hidden="false" customHeight="false" outlineLevel="0" collapsed="false">
      <c r="A661" s="384"/>
      <c r="C661" s="101"/>
      <c r="D661" s="101"/>
      <c r="F661" s="394"/>
    </row>
    <row r="662" customFormat="false" ht="13.8" hidden="false" customHeight="false" outlineLevel="0" collapsed="false">
      <c r="A662" s="384"/>
      <c r="C662" s="101"/>
      <c r="D662" s="101"/>
      <c r="F662" s="394"/>
    </row>
    <row r="663" customFormat="false" ht="13.8" hidden="false" customHeight="false" outlineLevel="0" collapsed="false">
      <c r="A663" s="384"/>
      <c r="C663" s="101"/>
      <c r="D663" s="101"/>
      <c r="F663" s="394"/>
    </row>
    <row r="664" customFormat="false" ht="13.8" hidden="false" customHeight="false" outlineLevel="0" collapsed="false">
      <c r="A664" s="384"/>
      <c r="C664" s="101"/>
      <c r="D664" s="101"/>
      <c r="F664" s="394"/>
    </row>
    <row r="665" customFormat="false" ht="13.8" hidden="false" customHeight="false" outlineLevel="0" collapsed="false">
      <c r="A665" s="384"/>
      <c r="C665" s="101"/>
      <c r="D665" s="101"/>
      <c r="F665" s="394"/>
    </row>
    <row r="666" customFormat="false" ht="13.8" hidden="false" customHeight="false" outlineLevel="0" collapsed="false">
      <c r="A666" s="384"/>
      <c r="C666" s="101"/>
      <c r="D666" s="101"/>
      <c r="F666" s="394"/>
    </row>
    <row r="667" customFormat="false" ht="13.8" hidden="false" customHeight="false" outlineLevel="0" collapsed="false">
      <c r="A667" s="384"/>
      <c r="C667" s="101"/>
      <c r="D667" s="101"/>
      <c r="F667" s="394"/>
    </row>
    <row r="668" customFormat="false" ht="13.8" hidden="false" customHeight="false" outlineLevel="0" collapsed="false">
      <c r="A668" s="384"/>
      <c r="C668" s="101"/>
      <c r="D668" s="101"/>
      <c r="F668" s="394"/>
    </row>
    <row r="669" customFormat="false" ht="13.8" hidden="false" customHeight="false" outlineLevel="0" collapsed="false">
      <c r="A669" s="384"/>
      <c r="C669" s="101"/>
      <c r="D669" s="101"/>
      <c r="F669" s="394"/>
    </row>
    <row r="670" customFormat="false" ht="13.8" hidden="false" customHeight="false" outlineLevel="0" collapsed="false">
      <c r="A670" s="384"/>
      <c r="C670" s="101"/>
      <c r="D670" s="101"/>
      <c r="F670" s="394"/>
    </row>
    <row r="671" customFormat="false" ht="13.8" hidden="false" customHeight="false" outlineLevel="0" collapsed="false">
      <c r="A671" s="384"/>
      <c r="C671" s="101"/>
      <c r="D671" s="101"/>
      <c r="F671" s="394"/>
    </row>
    <row r="672" customFormat="false" ht="13.8" hidden="false" customHeight="false" outlineLevel="0" collapsed="false">
      <c r="A672" s="384"/>
      <c r="C672" s="101"/>
      <c r="D672" s="101"/>
      <c r="F672" s="394"/>
    </row>
    <row r="673" customFormat="false" ht="13.8" hidden="false" customHeight="false" outlineLevel="0" collapsed="false">
      <c r="A673" s="384"/>
      <c r="C673" s="101"/>
      <c r="D673" s="101"/>
      <c r="F673" s="394"/>
    </row>
    <row r="674" customFormat="false" ht="13.8" hidden="false" customHeight="false" outlineLevel="0" collapsed="false">
      <c r="A674" s="384"/>
      <c r="C674" s="101"/>
      <c r="D674" s="101"/>
      <c r="F674" s="394"/>
    </row>
    <row r="675" customFormat="false" ht="13.8" hidden="false" customHeight="false" outlineLevel="0" collapsed="false">
      <c r="A675" s="384"/>
      <c r="C675" s="101"/>
      <c r="D675" s="101"/>
      <c r="F675" s="394"/>
    </row>
    <row r="676" customFormat="false" ht="13.8" hidden="false" customHeight="false" outlineLevel="0" collapsed="false">
      <c r="A676" s="384"/>
      <c r="C676" s="101"/>
      <c r="D676" s="101"/>
      <c r="F676" s="394"/>
    </row>
    <row r="677" customFormat="false" ht="13.8" hidden="false" customHeight="false" outlineLevel="0" collapsed="false">
      <c r="A677" s="384"/>
      <c r="C677" s="101"/>
      <c r="D677" s="101"/>
      <c r="F677" s="394"/>
    </row>
    <row r="678" customFormat="false" ht="13.8" hidden="false" customHeight="false" outlineLevel="0" collapsed="false">
      <c r="A678" s="384"/>
      <c r="C678" s="101"/>
      <c r="D678" s="101"/>
      <c r="F678" s="394"/>
    </row>
    <row r="679" customFormat="false" ht="13.8" hidden="false" customHeight="false" outlineLevel="0" collapsed="false">
      <c r="A679" s="384"/>
      <c r="C679" s="101"/>
      <c r="D679" s="101"/>
      <c r="F679" s="394"/>
    </row>
    <row r="680" customFormat="false" ht="13.8" hidden="false" customHeight="false" outlineLevel="0" collapsed="false">
      <c r="A680" s="384"/>
      <c r="C680" s="101"/>
      <c r="D680" s="101"/>
      <c r="F680" s="394"/>
    </row>
    <row r="681" customFormat="false" ht="13.8" hidden="false" customHeight="false" outlineLevel="0" collapsed="false">
      <c r="A681" s="384"/>
      <c r="C681" s="101"/>
      <c r="D681" s="101"/>
      <c r="F681" s="394"/>
    </row>
    <row r="682" customFormat="false" ht="13.8" hidden="false" customHeight="false" outlineLevel="0" collapsed="false">
      <c r="A682" s="384"/>
      <c r="C682" s="101"/>
      <c r="D682" s="101"/>
      <c r="F682" s="394"/>
    </row>
    <row r="683" customFormat="false" ht="13.8" hidden="false" customHeight="false" outlineLevel="0" collapsed="false">
      <c r="A683" s="384"/>
      <c r="C683" s="101"/>
      <c r="D683" s="101"/>
      <c r="F683" s="394"/>
    </row>
    <row r="684" customFormat="false" ht="13.8" hidden="false" customHeight="false" outlineLevel="0" collapsed="false">
      <c r="A684" s="384"/>
      <c r="C684" s="101"/>
      <c r="D684" s="101"/>
      <c r="F684" s="394"/>
    </row>
    <row r="685" customFormat="false" ht="13.8" hidden="false" customHeight="false" outlineLevel="0" collapsed="false">
      <c r="A685" s="384"/>
      <c r="C685" s="101"/>
      <c r="D685" s="101"/>
      <c r="F685" s="394"/>
    </row>
    <row r="686" customFormat="false" ht="13.8" hidden="false" customHeight="false" outlineLevel="0" collapsed="false">
      <c r="A686" s="384"/>
      <c r="C686" s="101"/>
      <c r="D686" s="101"/>
      <c r="F686" s="394"/>
    </row>
    <row r="687" customFormat="false" ht="13.8" hidden="false" customHeight="false" outlineLevel="0" collapsed="false">
      <c r="A687" s="384"/>
      <c r="C687" s="101"/>
      <c r="D687" s="101"/>
      <c r="F687" s="394"/>
    </row>
    <row r="688" customFormat="false" ht="13.8" hidden="false" customHeight="false" outlineLevel="0" collapsed="false">
      <c r="A688" s="384"/>
      <c r="C688" s="101"/>
      <c r="D688" s="101"/>
      <c r="F688" s="394"/>
    </row>
    <row r="689" customFormat="false" ht="13.8" hidden="false" customHeight="false" outlineLevel="0" collapsed="false">
      <c r="A689" s="384"/>
      <c r="C689" s="101"/>
      <c r="D689" s="101"/>
      <c r="F689" s="394"/>
    </row>
    <row r="690" customFormat="false" ht="13.8" hidden="false" customHeight="false" outlineLevel="0" collapsed="false">
      <c r="A690" s="384"/>
      <c r="C690" s="101"/>
      <c r="D690" s="101"/>
      <c r="F690" s="394"/>
    </row>
    <row r="691" customFormat="false" ht="13.8" hidden="false" customHeight="false" outlineLevel="0" collapsed="false">
      <c r="A691" s="384"/>
      <c r="C691" s="101"/>
      <c r="D691" s="101"/>
      <c r="F691" s="394"/>
    </row>
    <row r="692" customFormat="false" ht="13.8" hidden="false" customHeight="false" outlineLevel="0" collapsed="false">
      <c r="A692" s="384"/>
      <c r="C692" s="101"/>
      <c r="D692" s="101"/>
      <c r="F692" s="394"/>
    </row>
    <row r="693" customFormat="false" ht="13.8" hidden="false" customHeight="false" outlineLevel="0" collapsed="false">
      <c r="A693" s="384"/>
      <c r="C693" s="101"/>
      <c r="D693" s="101"/>
      <c r="F693" s="394"/>
    </row>
    <row r="694" customFormat="false" ht="13.8" hidden="false" customHeight="false" outlineLevel="0" collapsed="false">
      <c r="A694" s="384"/>
      <c r="C694" s="101"/>
      <c r="D694" s="101"/>
      <c r="F694" s="394"/>
    </row>
    <row r="695" customFormat="false" ht="13.8" hidden="false" customHeight="false" outlineLevel="0" collapsed="false">
      <c r="A695" s="384"/>
      <c r="C695" s="101"/>
      <c r="D695" s="101"/>
      <c r="F695" s="394"/>
    </row>
    <row r="696" customFormat="false" ht="13.8" hidden="false" customHeight="false" outlineLevel="0" collapsed="false">
      <c r="A696" s="384"/>
      <c r="C696" s="101"/>
      <c r="D696" s="101"/>
      <c r="F696" s="394"/>
    </row>
    <row r="697" customFormat="false" ht="13.8" hidden="false" customHeight="false" outlineLevel="0" collapsed="false">
      <c r="A697" s="384"/>
      <c r="C697" s="101"/>
      <c r="D697" s="101"/>
      <c r="F697" s="394"/>
    </row>
    <row r="698" customFormat="false" ht="13.8" hidden="false" customHeight="false" outlineLevel="0" collapsed="false">
      <c r="A698" s="384"/>
      <c r="C698" s="101"/>
      <c r="D698" s="101"/>
      <c r="F698" s="394"/>
    </row>
    <row r="699" customFormat="false" ht="13.8" hidden="false" customHeight="false" outlineLevel="0" collapsed="false">
      <c r="A699" s="384"/>
      <c r="C699" s="101"/>
      <c r="D699" s="101"/>
      <c r="F699" s="394"/>
    </row>
    <row r="700" customFormat="false" ht="13.8" hidden="false" customHeight="false" outlineLevel="0" collapsed="false">
      <c r="A700" s="384"/>
      <c r="C700" s="101"/>
      <c r="D700" s="101"/>
      <c r="F700" s="394"/>
    </row>
    <row r="701" customFormat="false" ht="13.8" hidden="false" customHeight="false" outlineLevel="0" collapsed="false">
      <c r="A701" s="384"/>
      <c r="C701" s="101"/>
      <c r="D701" s="101"/>
      <c r="F701" s="394"/>
    </row>
    <row r="702" customFormat="false" ht="13.8" hidden="false" customHeight="false" outlineLevel="0" collapsed="false">
      <c r="A702" s="384"/>
      <c r="C702" s="101"/>
      <c r="D702" s="101"/>
      <c r="F702" s="394"/>
    </row>
    <row r="703" customFormat="false" ht="13.8" hidden="false" customHeight="false" outlineLevel="0" collapsed="false">
      <c r="A703" s="384"/>
      <c r="C703" s="101"/>
      <c r="D703" s="101"/>
      <c r="F703" s="394"/>
    </row>
    <row r="704" customFormat="false" ht="13.8" hidden="false" customHeight="false" outlineLevel="0" collapsed="false">
      <c r="A704" s="384"/>
      <c r="C704" s="101"/>
      <c r="D704" s="101"/>
      <c r="F704" s="394"/>
    </row>
    <row r="705" customFormat="false" ht="13.8" hidden="false" customHeight="false" outlineLevel="0" collapsed="false">
      <c r="A705" s="384"/>
      <c r="C705" s="101"/>
      <c r="D705" s="101"/>
      <c r="F705" s="394"/>
    </row>
    <row r="706" customFormat="false" ht="13.8" hidden="false" customHeight="false" outlineLevel="0" collapsed="false">
      <c r="A706" s="384"/>
      <c r="C706" s="101"/>
      <c r="D706" s="101"/>
      <c r="F706" s="394"/>
    </row>
    <row r="707" customFormat="false" ht="13.8" hidden="false" customHeight="false" outlineLevel="0" collapsed="false">
      <c r="A707" s="384"/>
      <c r="C707" s="101"/>
      <c r="D707" s="101"/>
      <c r="F707" s="394"/>
    </row>
    <row r="708" customFormat="false" ht="13.8" hidden="false" customHeight="false" outlineLevel="0" collapsed="false">
      <c r="A708" s="384"/>
      <c r="C708" s="101"/>
      <c r="D708" s="101"/>
      <c r="F708" s="394"/>
    </row>
    <row r="709" customFormat="false" ht="13.8" hidden="false" customHeight="false" outlineLevel="0" collapsed="false">
      <c r="A709" s="384"/>
      <c r="C709" s="101"/>
      <c r="D709" s="101"/>
      <c r="F709" s="394"/>
    </row>
    <row r="710" customFormat="false" ht="13.8" hidden="false" customHeight="false" outlineLevel="0" collapsed="false">
      <c r="A710" s="384"/>
      <c r="C710" s="101"/>
      <c r="D710" s="101"/>
      <c r="F710" s="394"/>
    </row>
    <row r="711" customFormat="false" ht="13.8" hidden="false" customHeight="false" outlineLevel="0" collapsed="false">
      <c r="A711" s="384"/>
      <c r="C711" s="101"/>
      <c r="D711" s="101"/>
      <c r="F711" s="394"/>
    </row>
    <row r="712" customFormat="false" ht="13.8" hidden="false" customHeight="false" outlineLevel="0" collapsed="false">
      <c r="A712" s="384"/>
      <c r="C712" s="101"/>
      <c r="D712" s="101"/>
      <c r="F712" s="394"/>
    </row>
    <row r="713" customFormat="false" ht="13.8" hidden="false" customHeight="false" outlineLevel="0" collapsed="false">
      <c r="A713" s="384"/>
      <c r="C713" s="101"/>
      <c r="D713" s="101"/>
      <c r="F713" s="394"/>
    </row>
    <row r="714" customFormat="false" ht="13.8" hidden="false" customHeight="false" outlineLevel="0" collapsed="false">
      <c r="A714" s="384"/>
      <c r="C714" s="101"/>
      <c r="D714" s="101"/>
      <c r="F714" s="394"/>
    </row>
    <row r="715" customFormat="false" ht="13.8" hidden="false" customHeight="false" outlineLevel="0" collapsed="false">
      <c r="A715" s="384"/>
      <c r="C715" s="101"/>
      <c r="D715" s="101"/>
      <c r="F715" s="394"/>
    </row>
    <row r="716" customFormat="false" ht="13.8" hidden="false" customHeight="false" outlineLevel="0" collapsed="false">
      <c r="A716" s="384"/>
      <c r="C716" s="101"/>
      <c r="D716" s="101"/>
      <c r="F716" s="394"/>
    </row>
    <row r="717" customFormat="false" ht="13.8" hidden="false" customHeight="false" outlineLevel="0" collapsed="false">
      <c r="A717" s="384"/>
      <c r="C717" s="101"/>
      <c r="D717" s="101"/>
      <c r="F717" s="394"/>
    </row>
    <row r="718" customFormat="false" ht="13.8" hidden="false" customHeight="false" outlineLevel="0" collapsed="false">
      <c r="A718" s="384"/>
      <c r="C718" s="101"/>
      <c r="D718" s="101"/>
      <c r="F718" s="394"/>
    </row>
    <row r="719" customFormat="false" ht="13.8" hidden="false" customHeight="false" outlineLevel="0" collapsed="false">
      <c r="A719" s="384"/>
      <c r="C719" s="101"/>
      <c r="D719" s="101"/>
      <c r="F719" s="394"/>
    </row>
    <row r="720" customFormat="false" ht="13.8" hidden="false" customHeight="false" outlineLevel="0" collapsed="false">
      <c r="A720" s="384"/>
      <c r="C720" s="101"/>
      <c r="D720" s="101"/>
      <c r="F720" s="394"/>
    </row>
    <row r="721" customFormat="false" ht="13.8" hidden="false" customHeight="false" outlineLevel="0" collapsed="false">
      <c r="A721" s="384"/>
      <c r="C721" s="101"/>
      <c r="D721" s="101"/>
      <c r="F721" s="394"/>
    </row>
    <row r="722" customFormat="false" ht="13.8" hidden="false" customHeight="false" outlineLevel="0" collapsed="false">
      <c r="A722" s="384"/>
      <c r="C722" s="101"/>
      <c r="D722" s="101"/>
      <c r="F722" s="394"/>
    </row>
    <row r="723" customFormat="false" ht="13.8" hidden="false" customHeight="false" outlineLevel="0" collapsed="false">
      <c r="A723" s="384"/>
      <c r="C723" s="101"/>
      <c r="D723" s="101"/>
      <c r="F723" s="394"/>
    </row>
    <row r="724" customFormat="false" ht="13.8" hidden="false" customHeight="false" outlineLevel="0" collapsed="false">
      <c r="A724" s="384"/>
      <c r="C724" s="101"/>
      <c r="D724" s="101"/>
      <c r="F724" s="394"/>
    </row>
    <row r="725" customFormat="false" ht="13.8" hidden="false" customHeight="false" outlineLevel="0" collapsed="false">
      <c r="A725" s="384"/>
      <c r="C725" s="101"/>
      <c r="D725" s="101"/>
      <c r="F725" s="394"/>
    </row>
    <row r="726" customFormat="false" ht="13.8" hidden="false" customHeight="false" outlineLevel="0" collapsed="false">
      <c r="A726" s="384"/>
      <c r="C726" s="101"/>
      <c r="D726" s="101"/>
      <c r="F726" s="394"/>
    </row>
    <row r="727" customFormat="false" ht="13.8" hidden="false" customHeight="false" outlineLevel="0" collapsed="false">
      <c r="A727" s="384"/>
      <c r="C727" s="101"/>
      <c r="D727" s="101"/>
      <c r="F727" s="394"/>
    </row>
    <row r="728" customFormat="false" ht="13.8" hidden="false" customHeight="false" outlineLevel="0" collapsed="false">
      <c r="A728" s="384"/>
      <c r="C728" s="101"/>
      <c r="D728" s="101"/>
      <c r="F728" s="394"/>
    </row>
    <row r="729" customFormat="false" ht="13.8" hidden="false" customHeight="false" outlineLevel="0" collapsed="false">
      <c r="A729" s="384"/>
      <c r="C729" s="101"/>
      <c r="D729" s="101"/>
      <c r="F729" s="394"/>
    </row>
    <row r="730" customFormat="false" ht="13.8" hidden="false" customHeight="false" outlineLevel="0" collapsed="false">
      <c r="A730" s="384"/>
      <c r="C730" s="101"/>
      <c r="D730" s="101"/>
      <c r="F730" s="394"/>
    </row>
    <row r="731" customFormat="false" ht="13.8" hidden="false" customHeight="false" outlineLevel="0" collapsed="false">
      <c r="A731" s="384"/>
      <c r="C731" s="101"/>
      <c r="D731" s="101"/>
      <c r="F731" s="394"/>
    </row>
    <row r="732" customFormat="false" ht="13.8" hidden="false" customHeight="false" outlineLevel="0" collapsed="false">
      <c r="A732" s="384"/>
      <c r="C732" s="101"/>
      <c r="D732" s="101"/>
      <c r="F732" s="394"/>
    </row>
    <row r="733" customFormat="false" ht="13.8" hidden="false" customHeight="false" outlineLevel="0" collapsed="false">
      <c r="A733" s="384"/>
      <c r="C733" s="101"/>
      <c r="D733" s="101"/>
      <c r="F733" s="394"/>
    </row>
    <row r="734" customFormat="false" ht="13.8" hidden="false" customHeight="false" outlineLevel="0" collapsed="false">
      <c r="A734" s="384"/>
      <c r="C734" s="101"/>
      <c r="D734" s="101"/>
      <c r="F734" s="394"/>
    </row>
    <row r="735" customFormat="false" ht="13.8" hidden="false" customHeight="false" outlineLevel="0" collapsed="false">
      <c r="A735" s="384"/>
      <c r="C735" s="101"/>
      <c r="D735" s="101"/>
      <c r="F735" s="394"/>
    </row>
    <row r="736" customFormat="false" ht="13.8" hidden="false" customHeight="false" outlineLevel="0" collapsed="false">
      <c r="A736" s="384"/>
      <c r="C736" s="101"/>
      <c r="D736" s="101"/>
      <c r="F736" s="394"/>
    </row>
    <row r="737" customFormat="false" ht="13.8" hidden="false" customHeight="false" outlineLevel="0" collapsed="false">
      <c r="A737" s="384"/>
      <c r="C737" s="101"/>
      <c r="D737" s="101"/>
      <c r="F737" s="394"/>
    </row>
    <row r="738" customFormat="false" ht="13.8" hidden="false" customHeight="false" outlineLevel="0" collapsed="false">
      <c r="A738" s="384"/>
      <c r="C738" s="101"/>
      <c r="D738" s="101"/>
      <c r="F738" s="394"/>
    </row>
    <row r="739" customFormat="false" ht="13.8" hidden="false" customHeight="false" outlineLevel="0" collapsed="false">
      <c r="A739" s="384"/>
      <c r="C739" s="101"/>
      <c r="D739" s="101"/>
      <c r="F739" s="394"/>
    </row>
    <row r="740" customFormat="false" ht="13.8" hidden="false" customHeight="false" outlineLevel="0" collapsed="false">
      <c r="A740" s="384"/>
      <c r="C740" s="101"/>
      <c r="D740" s="101"/>
      <c r="F740" s="394"/>
    </row>
    <row r="741" customFormat="false" ht="13.8" hidden="false" customHeight="false" outlineLevel="0" collapsed="false">
      <c r="A741" s="384"/>
      <c r="C741" s="101"/>
      <c r="D741" s="101"/>
      <c r="F741" s="394"/>
    </row>
    <row r="742" customFormat="false" ht="13.8" hidden="false" customHeight="false" outlineLevel="0" collapsed="false">
      <c r="A742" s="384"/>
      <c r="C742" s="101"/>
      <c r="D742" s="101"/>
      <c r="F742" s="394"/>
    </row>
    <row r="743" customFormat="false" ht="13.8" hidden="false" customHeight="false" outlineLevel="0" collapsed="false">
      <c r="A743" s="384"/>
      <c r="C743" s="101"/>
      <c r="D743" s="101"/>
      <c r="F743" s="394"/>
    </row>
    <row r="744" customFormat="false" ht="13.8" hidden="false" customHeight="false" outlineLevel="0" collapsed="false">
      <c r="A744" s="384"/>
      <c r="C744" s="101"/>
      <c r="D744" s="101"/>
      <c r="F744" s="394"/>
    </row>
    <row r="745" customFormat="false" ht="13.8" hidden="false" customHeight="false" outlineLevel="0" collapsed="false">
      <c r="A745" s="384"/>
      <c r="C745" s="101"/>
      <c r="D745" s="101"/>
      <c r="F745" s="394"/>
    </row>
    <row r="746" customFormat="false" ht="13.8" hidden="false" customHeight="false" outlineLevel="0" collapsed="false">
      <c r="A746" s="384"/>
      <c r="C746" s="101"/>
      <c r="D746" s="101"/>
      <c r="F746" s="394"/>
    </row>
    <row r="747" customFormat="false" ht="13.8" hidden="false" customHeight="false" outlineLevel="0" collapsed="false">
      <c r="A747" s="384"/>
      <c r="C747" s="101"/>
      <c r="D747" s="101"/>
      <c r="F747" s="394"/>
    </row>
    <row r="748" customFormat="false" ht="13.8" hidden="false" customHeight="false" outlineLevel="0" collapsed="false">
      <c r="A748" s="384"/>
      <c r="C748" s="101"/>
      <c r="D748" s="101"/>
      <c r="F748" s="394"/>
    </row>
    <row r="749" customFormat="false" ht="13.8" hidden="false" customHeight="false" outlineLevel="0" collapsed="false">
      <c r="A749" s="384"/>
      <c r="C749" s="101"/>
      <c r="D749" s="101"/>
      <c r="F749" s="394"/>
    </row>
    <row r="750" customFormat="false" ht="13.8" hidden="false" customHeight="false" outlineLevel="0" collapsed="false">
      <c r="A750" s="384"/>
      <c r="C750" s="101"/>
      <c r="D750" s="101"/>
      <c r="F750" s="394"/>
    </row>
    <row r="751" customFormat="false" ht="13.8" hidden="false" customHeight="false" outlineLevel="0" collapsed="false">
      <c r="A751" s="384"/>
      <c r="C751" s="101"/>
      <c r="D751" s="101"/>
      <c r="F751" s="394"/>
    </row>
    <row r="752" customFormat="false" ht="13.8" hidden="false" customHeight="false" outlineLevel="0" collapsed="false">
      <c r="A752" s="384"/>
      <c r="C752" s="101"/>
      <c r="D752" s="101"/>
      <c r="F752" s="394"/>
    </row>
    <row r="753" customFormat="false" ht="13.8" hidden="false" customHeight="false" outlineLevel="0" collapsed="false">
      <c r="A753" s="384"/>
      <c r="C753" s="101"/>
      <c r="D753" s="101"/>
      <c r="F753" s="394"/>
    </row>
    <row r="754" customFormat="false" ht="13.8" hidden="false" customHeight="false" outlineLevel="0" collapsed="false">
      <c r="A754" s="384"/>
      <c r="C754" s="101"/>
      <c r="D754" s="101"/>
      <c r="F754" s="394"/>
    </row>
    <row r="755" customFormat="false" ht="13.8" hidden="false" customHeight="false" outlineLevel="0" collapsed="false">
      <c r="A755" s="384"/>
      <c r="C755" s="101"/>
      <c r="D755" s="101"/>
      <c r="F755" s="394"/>
    </row>
    <row r="756" customFormat="false" ht="13.8" hidden="false" customHeight="false" outlineLevel="0" collapsed="false">
      <c r="A756" s="384"/>
      <c r="C756" s="101"/>
      <c r="D756" s="101"/>
      <c r="F756" s="394"/>
    </row>
    <row r="757" customFormat="false" ht="13.8" hidden="false" customHeight="false" outlineLevel="0" collapsed="false">
      <c r="A757" s="384"/>
      <c r="C757" s="101"/>
      <c r="D757" s="101"/>
      <c r="F757" s="394"/>
    </row>
    <row r="758" customFormat="false" ht="13.8" hidden="false" customHeight="false" outlineLevel="0" collapsed="false">
      <c r="A758" s="384"/>
      <c r="C758" s="101"/>
      <c r="D758" s="101"/>
      <c r="F758" s="394"/>
    </row>
    <row r="759" customFormat="false" ht="13.8" hidden="false" customHeight="false" outlineLevel="0" collapsed="false">
      <c r="A759" s="384"/>
      <c r="C759" s="101"/>
      <c r="D759" s="101"/>
      <c r="F759" s="394"/>
    </row>
    <row r="760" customFormat="false" ht="13.8" hidden="false" customHeight="false" outlineLevel="0" collapsed="false">
      <c r="A760" s="384"/>
      <c r="C760" s="101"/>
      <c r="D760" s="101"/>
      <c r="F760" s="394"/>
    </row>
    <row r="761" customFormat="false" ht="13.8" hidden="false" customHeight="false" outlineLevel="0" collapsed="false">
      <c r="A761" s="384"/>
      <c r="C761" s="101"/>
      <c r="D761" s="101"/>
      <c r="F761" s="394"/>
    </row>
    <row r="762" customFormat="false" ht="13.8" hidden="false" customHeight="false" outlineLevel="0" collapsed="false">
      <c r="A762" s="384"/>
      <c r="C762" s="101"/>
      <c r="D762" s="101"/>
      <c r="F762" s="394"/>
    </row>
    <row r="763" customFormat="false" ht="13.8" hidden="false" customHeight="false" outlineLevel="0" collapsed="false">
      <c r="A763" s="384"/>
      <c r="C763" s="101"/>
      <c r="D763" s="101"/>
      <c r="F763" s="394"/>
    </row>
    <row r="764" customFormat="false" ht="13.8" hidden="false" customHeight="false" outlineLevel="0" collapsed="false">
      <c r="A764" s="384"/>
      <c r="C764" s="101"/>
      <c r="D764" s="101"/>
      <c r="F764" s="394"/>
    </row>
    <row r="765" customFormat="false" ht="13.8" hidden="false" customHeight="false" outlineLevel="0" collapsed="false">
      <c r="A765" s="384"/>
      <c r="C765" s="101"/>
      <c r="D765" s="101"/>
      <c r="F765" s="394"/>
    </row>
    <row r="766" customFormat="false" ht="13.8" hidden="false" customHeight="false" outlineLevel="0" collapsed="false">
      <c r="A766" s="384"/>
      <c r="C766" s="101"/>
      <c r="D766" s="101"/>
      <c r="F766" s="394"/>
    </row>
    <row r="767" customFormat="false" ht="13.8" hidden="false" customHeight="false" outlineLevel="0" collapsed="false">
      <c r="A767" s="384"/>
      <c r="C767" s="101"/>
      <c r="D767" s="101"/>
      <c r="F767" s="394"/>
    </row>
    <row r="768" customFormat="false" ht="13.8" hidden="false" customHeight="false" outlineLevel="0" collapsed="false">
      <c r="A768" s="384"/>
      <c r="C768" s="101"/>
      <c r="D768" s="101"/>
      <c r="F768" s="394"/>
    </row>
    <row r="769" customFormat="false" ht="13.8" hidden="false" customHeight="false" outlineLevel="0" collapsed="false">
      <c r="A769" s="384"/>
      <c r="C769" s="101"/>
      <c r="D769" s="101"/>
      <c r="F769" s="394"/>
    </row>
    <row r="770" customFormat="false" ht="13.8" hidden="false" customHeight="false" outlineLevel="0" collapsed="false">
      <c r="A770" s="384"/>
      <c r="C770" s="101"/>
      <c r="D770" s="101"/>
      <c r="F770" s="394"/>
    </row>
    <row r="771" customFormat="false" ht="13.8" hidden="false" customHeight="false" outlineLevel="0" collapsed="false">
      <c r="A771" s="384"/>
      <c r="C771" s="101"/>
      <c r="D771" s="101"/>
      <c r="F771" s="394"/>
    </row>
    <row r="772" customFormat="false" ht="13.8" hidden="false" customHeight="false" outlineLevel="0" collapsed="false">
      <c r="A772" s="384"/>
      <c r="C772" s="101"/>
      <c r="D772" s="101"/>
      <c r="F772" s="394"/>
    </row>
    <row r="773" customFormat="false" ht="13.8" hidden="false" customHeight="false" outlineLevel="0" collapsed="false">
      <c r="A773" s="384"/>
      <c r="C773" s="101"/>
      <c r="D773" s="101"/>
      <c r="F773" s="394"/>
    </row>
    <row r="774" customFormat="false" ht="13.8" hidden="false" customHeight="false" outlineLevel="0" collapsed="false">
      <c r="A774" s="384"/>
      <c r="C774" s="101"/>
      <c r="D774" s="101"/>
      <c r="F774" s="394"/>
    </row>
    <row r="775" customFormat="false" ht="13.8" hidden="false" customHeight="false" outlineLevel="0" collapsed="false">
      <c r="A775" s="384"/>
      <c r="C775" s="101"/>
      <c r="D775" s="101"/>
      <c r="F775" s="394"/>
    </row>
    <row r="776" customFormat="false" ht="13.8" hidden="false" customHeight="false" outlineLevel="0" collapsed="false">
      <c r="A776" s="384"/>
      <c r="C776" s="101"/>
      <c r="D776" s="101"/>
      <c r="F776" s="394"/>
    </row>
    <row r="777" customFormat="false" ht="13.8" hidden="false" customHeight="false" outlineLevel="0" collapsed="false">
      <c r="A777" s="384"/>
      <c r="C777" s="101"/>
      <c r="D777" s="101"/>
      <c r="F777" s="394"/>
    </row>
    <row r="778" customFormat="false" ht="13.8" hidden="false" customHeight="false" outlineLevel="0" collapsed="false">
      <c r="A778" s="384"/>
      <c r="C778" s="101"/>
      <c r="D778" s="101"/>
      <c r="F778" s="394"/>
    </row>
    <row r="779" customFormat="false" ht="13.8" hidden="false" customHeight="false" outlineLevel="0" collapsed="false">
      <c r="A779" s="384"/>
      <c r="C779" s="101"/>
      <c r="D779" s="101"/>
      <c r="F779" s="394"/>
    </row>
    <row r="780" customFormat="false" ht="13.8" hidden="false" customHeight="false" outlineLevel="0" collapsed="false">
      <c r="A780" s="384"/>
      <c r="C780" s="101"/>
      <c r="D780" s="101"/>
      <c r="F780" s="394"/>
    </row>
    <row r="781" customFormat="false" ht="13.8" hidden="false" customHeight="false" outlineLevel="0" collapsed="false">
      <c r="A781" s="384"/>
      <c r="C781" s="101"/>
      <c r="D781" s="101"/>
      <c r="F781" s="394"/>
    </row>
    <row r="782" customFormat="false" ht="13.8" hidden="false" customHeight="false" outlineLevel="0" collapsed="false">
      <c r="A782" s="384"/>
      <c r="C782" s="101"/>
      <c r="D782" s="101"/>
      <c r="F782" s="394"/>
    </row>
    <row r="783" customFormat="false" ht="13.8" hidden="false" customHeight="false" outlineLevel="0" collapsed="false">
      <c r="A783" s="384"/>
      <c r="C783" s="101"/>
      <c r="D783" s="101"/>
      <c r="F783" s="394"/>
    </row>
    <row r="784" customFormat="false" ht="13.8" hidden="false" customHeight="false" outlineLevel="0" collapsed="false">
      <c r="A784" s="384"/>
      <c r="C784" s="101"/>
      <c r="D784" s="101"/>
      <c r="F784" s="394"/>
    </row>
    <row r="785" customFormat="false" ht="13.8" hidden="false" customHeight="false" outlineLevel="0" collapsed="false">
      <c r="A785" s="384"/>
      <c r="C785" s="101"/>
      <c r="D785" s="101"/>
      <c r="F785" s="394"/>
    </row>
    <row r="786" customFormat="false" ht="13.8" hidden="false" customHeight="false" outlineLevel="0" collapsed="false">
      <c r="A786" s="384"/>
      <c r="C786" s="101"/>
      <c r="D786" s="101"/>
      <c r="F786" s="394"/>
    </row>
    <row r="787" customFormat="false" ht="13.8" hidden="false" customHeight="false" outlineLevel="0" collapsed="false">
      <c r="A787" s="384"/>
      <c r="C787" s="101"/>
      <c r="D787" s="101"/>
      <c r="F787" s="394"/>
    </row>
    <row r="788" customFormat="false" ht="13.8" hidden="false" customHeight="false" outlineLevel="0" collapsed="false">
      <c r="A788" s="384"/>
      <c r="C788" s="101"/>
      <c r="D788" s="101"/>
      <c r="F788" s="394"/>
    </row>
    <row r="789" customFormat="false" ht="13.8" hidden="false" customHeight="false" outlineLevel="0" collapsed="false">
      <c r="A789" s="384"/>
      <c r="C789" s="101"/>
      <c r="D789" s="101"/>
      <c r="F789" s="394"/>
    </row>
    <row r="790" customFormat="false" ht="13.8" hidden="false" customHeight="false" outlineLevel="0" collapsed="false">
      <c r="A790" s="384"/>
      <c r="C790" s="101"/>
      <c r="D790" s="101"/>
      <c r="F790" s="394"/>
    </row>
    <row r="791" customFormat="false" ht="13.8" hidden="false" customHeight="false" outlineLevel="0" collapsed="false">
      <c r="A791" s="384"/>
      <c r="C791" s="101"/>
      <c r="D791" s="101"/>
      <c r="F791" s="394"/>
    </row>
    <row r="792" customFormat="false" ht="13.8" hidden="false" customHeight="false" outlineLevel="0" collapsed="false">
      <c r="A792" s="384"/>
      <c r="C792" s="101"/>
      <c r="D792" s="101"/>
      <c r="F792" s="394"/>
    </row>
    <row r="793" customFormat="false" ht="13.8" hidden="false" customHeight="false" outlineLevel="0" collapsed="false">
      <c r="A793" s="384"/>
      <c r="C793" s="101"/>
      <c r="D793" s="101"/>
      <c r="F793" s="394"/>
    </row>
    <row r="794" customFormat="false" ht="13.8" hidden="false" customHeight="false" outlineLevel="0" collapsed="false">
      <c r="A794" s="384"/>
      <c r="C794" s="101"/>
      <c r="D794" s="101"/>
      <c r="F794" s="394"/>
    </row>
    <row r="795" customFormat="false" ht="13.8" hidden="false" customHeight="false" outlineLevel="0" collapsed="false">
      <c r="A795" s="384"/>
      <c r="C795" s="101"/>
      <c r="D795" s="101"/>
      <c r="F795" s="394"/>
    </row>
    <row r="796" customFormat="false" ht="13.8" hidden="false" customHeight="false" outlineLevel="0" collapsed="false">
      <c r="A796" s="384"/>
      <c r="C796" s="101"/>
      <c r="D796" s="101"/>
      <c r="F796" s="394"/>
    </row>
    <row r="797" customFormat="false" ht="13.8" hidden="false" customHeight="false" outlineLevel="0" collapsed="false">
      <c r="A797" s="384"/>
      <c r="C797" s="101"/>
      <c r="D797" s="101"/>
      <c r="F797" s="394"/>
    </row>
    <row r="798" customFormat="false" ht="13.8" hidden="false" customHeight="false" outlineLevel="0" collapsed="false">
      <c r="A798" s="384"/>
      <c r="C798" s="101"/>
      <c r="D798" s="101"/>
      <c r="F798" s="394"/>
    </row>
    <row r="799" customFormat="false" ht="13.8" hidden="false" customHeight="false" outlineLevel="0" collapsed="false">
      <c r="A799" s="384"/>
      <c r="C799" s="101"/>
      <c r="D799" s="101"/>
      <c r="F799" s="394"/>
    </row>
    <row r="800" customFormat="false" ht="13.8" hidden="false" customHeight="false" outlineLevel="0" collapsed="false">
      <c r="A800" s="384"/>
      <c r="C800" s="101"/>
      <c r="D800" s="101"/>
      <c r="F800" s="394"/>
    </row>
    <row r="801" customFormat="false" ht="13.8" hidden="false" customHeight="false" outlineLevel="0" collapsed="false">
      <c r="A801" s="384"/>
      <c r="C801" s="101"/>
      <c r="D801" s="101"/>
      <c r="F801" s="394"/>
    </row>
    <row r="802" customFormat="false" ht="13.8" hidden="false" customHeight="false" outlineLevel="0" collapsed="false">
      <c r="A802" s="384"/>
      <c r="C802" s="101"/>
      <c r="D802" s="101"/>
      <c r="F802" s="394"/>
    </row>
    <row r="803" customFormat="false" ht="13.8" hidden="false" customHeight="false" outlineLevel="0" collapsed="false">
      <c r="A803" s="384"/>
      <c r="C803" s="101"/>
      <c r="D803" s="101"/>
      <c r="F803" s="394"/>
    </row>
    <row r="804" customFormat="false" ht="13.8" hidden="false" customHeight="false" outlineLevel="0" collapsed="false">
      <c r="A804" s="384"/>
      <c r="C804" s="101"/>
      <c r="D804" s="101"/>
      <c r="F804" s="394"/>
    </row>
    <row r="805" customFormat="false" ht="13.8" hidden="false" customHeight="false" outlineLevel="0" collapsed="false">
      <c r="A805" s="384"/>
      <c r="C805" s="101"/>
      <c r="D805" s="101"/>
      <c r="F805" s="394"/>
    </row>
    <row r="806" customFormat="false" ht="13.8" hidden="false" customHeight="false" outlineLevel="0" collapsed="false">
      <c r="A806" s="384"/>
      <c r="C806" s="101"/>
      <c r="D806" s="101"/>
      <c r="F806" s="394"/>
    </row>
    <row r="807" customFormat="false" ht="13.8" hidden="false" customHeight="false" outlineLevel="0" collapsed="false">
      <c r="A807" s="384"/>
      <c r="C807" s="101"/>
      <c r="D807" s="101"/>
      <c r="F807" s="394"/>
    </row>
    <row r="808" customFormat="false" ht="13.8" hidden="false" customHeight="false" outlineLevel="0" collapsed="false">
      <c r="A808" s="384"/>
      <c r="C808" s="101"/>
      <c r="D808" s="101"/>
      <c r="F808" s="394"/>
    </row>
    <row r="809" customFormat="false" ht="13.8" hidden="false" customHeight="false" outlineLevel="0" collapsed="false">
      <c r="A809" s="384"/>
      <c r="C809" s="101"/>
      <c r="D809" s="101"/>
      <c r="F809" s="394"/>
    </row>
    <row r="810" customFormat="false" ht="13.8" hidden="false" customHeight="false" outlineLevel="0" collapsed="false">
      <c r="A810" s="384"/>
      <c r="C810" s="101"/>
      <c r="D810" s="101"/>
      <c r="F810" s="394"/>
    </row>
    <row r="811" customFormat="false" ht="13.8" hidden="false" customHeight="false" outlineLevel="0" collapsed="false">
      <c r="A811" s="384"/>
      <c r="C811" s="101"/>
      <c r="D811" s="101"/>
      <c r="F811" s="394"/>
    </row>
    <row r="812" customFormat="false" ht="13.8" hidden="false" customHeight="false" outlineLevel="0" collapsed="false">
      <c r="A812" s="384"/>
      <c r="C812" s="101"/>
      <c r="D812" s="101"/>
      <c r="F812" s="394"/>
    </row>
    <row r="813" customFormat="false" ht="13.8" hidden="false" customHeight="false" outlineLevel="0" collapsed="false">
      <c r="A813" s="384"/>
      <c r="C813" s="101"/>
      <c r="D813" s="101"/>
      <c r="F813" s="394"/>
    </row>
    <row r="814" customFormat="false" ht="13.8" hidden="false" customHeight="false" outlineLevel="0" collapsed="false">
      <c r="A814" s="384"/>
      <c r="C814" s="101"/>
      <c r="D814" s="101"/>
      <c r="F814" s="394"/>
    </row>
    <row r="815" customFormat="false" ht="13.8" hidden="false" customHeight="false" outlineLevel="0" collapsed="false">
      <c r="A815" s="384"/>
      <c r="C815" s="101"/>
      <c r="D815" s="101"/>
      <c r="F815" s="394"/>
    </row>
    <row r="816" customFormat="false" ht="13.8" hidden="false" customHeight="false" outlineLevel="0" collapsed="false">
      <c r="A816" s="384"/>
      <c r="C816" s="101"/>
      <c r="D816" s="101"/>
      <c r="F816" s="394"/>
    </row>
    <row r="817" customFormat="false" ht="13.8" hidden="false" customHeight="false" outlineLevel="0" collapsed="false">
      <c r="A817" s="384"/>
      <c r="C817" s="101"/>
      <c r="D817" s="101"/>
      <c r="F817" s="394"/>
    </row>
    <row r="818" customFormat="false" ht="13.8" hidden="false" customHeight="false" outlineLevel="0" collapsed="false">
      <c r="A818" s="384"/>
      <c r="C818" s="101"/>
      <c r="D818" s="101"/>
      <c r="F818" s="394"/>
    </row>
    <row r="819" customFormat="false" ht="13.8" hidden="false" customHeight="false" outlineLevel="0" collapsed="false">
      <c r="A819" s="384"/>
      <c r="C819" s="101"/>
      <c r="D819" s="101"/>
      <c r="F819" s="394"/>
    </row>
    <row r="820" customFormat="false" ht="13.8" hidden="false" customHeight="false" outlineLevel="0" collapsed="false">
      <c r="A820" s="384"/>
      <c r="C820" s="101"/>
      <c r="D820" s="101"/>
      <c r="F820" s="394"/>
    </row>
    <row r="821" customFormat="false" ht="13.8" hidden="false" customHeight="false" outlineLevel="0" collapsed="false">
      <c r="A821" s="384"/>
      <c r="C821" s="101"/>
      <c r="D821" s="101"/>
      <c r="F821" s="394"/>
    </row>
    <row r="822" customFormat="false" ht="13.8" hidden="false" customHeight="false" outlineLevel="0" collapsed="false">
      <c r="A822" s="384"/>
      <c r="C822" s="101"/>
      <c r="D822" s="101"/>
      <c r="F822" s="394"/>
    </row>
    <row r="823" customFormat="false" ht="13.8" hidden="false" customHeight="false" outlineLevel="0" collapsed="false">
      <c r="A823" s="384"/>
      <c r="C823" s="101"/>
      <c r="D823" s="101"/>
      <c r="F823" s="394"/>
    </row>
    <row r="824" customFormat="false" ht="13.8" hidden="false" customHeight="false" outlineLevel="0" collapsed="false">
      <c r="A824" s="384"/>
      <c r="C824" s="101"/>
      <c r="D824" s="101"/>
      <c r="F824" s="394"/>
    </row>
    <row r="825" customFormat="false" ht="13.8" hidden="false" customHeight="false" outlineLevel="0" collapsed="false">
      <c r="A825" s="384"/>
      <c r="C825" s="101"/>
      <c r="D825" s="101"/>
      <c r="F825" s="394"/>
    </row>
    <row r="826" customFormat="false" ht="13.8" hidden="false" customHeight="false" outlineLevel="0" collapsed="false">
      <c r="A826" s="384"/>
      <c r="C826" s="101"/>
      <c r="D826" s="101"/>
      <c r="F826" s="394"/>
    </row>
    <row r="827" customFormat="false" ht="13.8" hidden="false" customHeight="false" outlineLevel="0" collapsed="false">
      <c r="A827" s="384"/>
      <c r="C827" s="101"/>
      <c r="D827" s="101"/>
      <c r="F827" s="394"/>
    </row>
    <row r="828" customFormat="false" ht="13.8" hidden="false" customHeight="false" outlineLevel="0" collapsed="false">
      <c r="A828" s="384"/>
      <c r="C828" s="101"/>
      <c r="D828" s="101"/>
      <c r="F828" s="394"/>
    </row>
    <row r="829" customFormat="false" ht="13.8" hidden="false" customHeight="false" outlineLevel="0" collapsed="false">
      <c r="A829" s="384"/>
      <c r="C829" s="101"/>
      <c r="D829" s="101"/>
      <c r="F829" s="394"/>
    </row>
    <row r="830" customFormat="false" ht="13.8" hidden="false" customHeight="false" outlineLevel="0" collapsed="false">
      <c r="A830" s="384"/>
      <c r="C830" s="101"/>
      <c r="D830" s="101"/>
      <c r="F830" s="394"/>
    </row>
    <row r="831" customFormat="false" ht="13.8" hidden="false" customHeight="false" outlineLevel="0" collapsed="false">
      <c r="A831" s="384"/>
      <c r="C831" s="101"/>
      <c r="D831" s="101"/>
      <c r="F831" s="394"/>
    </row>
    <row r="832" customFormat="false" ht="13.8" hidden="false" customHeight="false" outlineLevel="0" collapsed="false">
      <c r="A832" s="384"/>
      <c r="C832" s="101"/>
      <c r="D832" s="101"/>
      <c r="F832" s="394"/>
    </row>
    <row r="833" customFormat="false" ht="13.8" hidden="false" customHeight="false" outlineLevel="0" collapsed="false">
      <c r="A833" s="384"/>
      <c r="C833" s="101"/>
      <c r="D833" s="101"/>
      <c r="F833" s="394"/>
    </row>
    <row r="834" customFormat="false" ht="13.8" hidden="false" customHeight="false" outlineLevel="0" collapsed="false">
      <c r="A834" s="384"/>
      <c r="C834" s="101"/>
      <c r="D834" s="101"/>
      <c r="F834" s="394"/>
    </row>
    <row r="835" customFormat="false" ht="13.8" hidden="false" customHeight="false" outlineLevel="0" collapsed="false">
      <c r="A835" s="384"/>
      <c r="C835" s="101"/>
      <c r="D835" s="101"/>
      <c r="F835" s="394"/>
    </row>
    <row r="836" customFormat="false" ht="13.8" hidden="false" customHeight="false" outlineLevel="0" collapsed="false">
      <c r="A836" s="384"/>
      <c r="C836" s="101"/>
      <c r="D836" s="101"/>
      <c r="F836" s="394"/>
    </row>
    <row r="837" customFormat="false" ht="13.8" hidden="false" customHeight="false" outlineLevel="0" collapsed="false">
      <c r="A837" s="384"/>
      <c r="C837" s="101"/>
      <c r="D837" s="101"/>
      <c r="F837" s="394"/>
    </row>
    <row r="838" customFormat="false" ht="13.8" hidden="false" customHeight="false" outlineLevel="0" collapsed="false">
      <c r="A838" s="384"/>
      <c r="C838" s="101"/>
      <c r="D838" s="101"/>
      <c r="F838" s="394"/>
    </row>
    <row r="839" customFormat="false" ht="13.8" hidden="false" customHeight="false" outlineLevel="0" collapsed="false">
      <c r="A839" s="384"/>
      <c r="C839" s="101"/>
      <c r="D839" s="101"/>
      <c r="F839" s="394"/>
    </row>
    <row r="840" customFormat="false" ht="13.8" hidden="false" customHeight="false" outlineLevel="0" collapsed="false">
      <c r="A840" s="384"/>
      <c r="C840" s="101"/>
      <c r="D840" s="101"/>
      <c r="F840" s="394"/>
    </row>
    <row r="841" customFormat="false" ht="13.8" hidden="false" customHeight="false" outlineLevel="0" collapsed="false">
      <c r="A841" s="384"/>
      <c r="C841" s="101"/>
      <c r="D841" s="101"/>
      <c r="F841" s="394"/>
    </row>
    <row r="842" customFormat="false" ht="13.8" hidden="false" customHeight="false" outlineLevel="0" collapsed="false">
      <c r="A842" s="384"/>
      <c r="C842" s="101"/>
      <c r="D842" s="101"/>
      <c r="F842" s="394"/>
    </row>
    <row r="843" customFormat="false" ht="13.8" hidden="false" customHeight="false" outlineLevel="0" collapsed="false">
      <c r="A843" s="384"/>
      <c r="C843" s="101"/>
      <c r="D843" s="101"/>
      <c r="F843" s="394"/>
    </row>
    <row r="844" customFormat="false" ht="13.8" hidden="false" customHeight="false" outlineLevel="0" collapsed="false">
      <c r="A844" s="384"/>
      <c r="C844" s="101"/>
      <c r="D844" s="101"/>
      <c r="F844" s="394"/>
    </row>
    <row r="845" customFormat="false" ht="13.8" hidden="false" customHeight="false" outlineLevel="0" collapsed="false">
      <c r="A845" s="384"/>
      <c r="C845" s="101"/>
      <c r="D845" s="101"/>
      <c r="F845" s="394"/>
    </row>
    <row r="846" customFormat="false" ht="13.8" hidden="false" customHeight="false" outlineLevel="0" collapsed="false">
      <c r="A846" s="384"/>
      <c r="C846" s="101"/>
      <c r="D846" s="101"/>
      <c r="F846" s="394"/>
    </row>
    <row r="847" customFormat="false" ht="13.8" hidden="false" customHeight="false" outlineLevel="0" collapsed="false">
      <c r="A847" s="384"/>
      <c r="C847" s="101"/>
      <c r="D847" s="101"/>
      <c r="F847" s="394"/>
    </row>
    <row r="848" customFormat="false" ht="13.8" hidden="false" customHeight="false" outlineLevel="0" collapsed="false">
      <c r="A848" s="384"/>
      <c r="C848" s="101"/>
      <c r="D848" s="101"/>
      <c r="F848" s="394"/>
    </row>
    <row r="849" customFormat="false" ht="13.8" hidden="false" customHeight="false" outlineLevel="0" collapsed="false">
      <c r="A849" s="384"/>
      <c r="C849" s="101"/>
      <c r="D849" s="101"/>
      <c r="F849" s="394"/>
    </row>
    <row r="850" customFormat="false" ht="13.8" hidden="false" customHeight="false" outlineLevel="0" collapsed="false">
      <c r="A850" s="384"/>
      <c r="C850" s="101"/>
      <c r="D850" s="101"/>
      <c r="F850" s="394"/>
    </row>
    <row r="851" customFormat="false" ht="13.8" hidden="false" customHeight="false" outlineLevel="0" collapsed="false">
      <c r="A851" s="384"/>
      <c r="C851" s="101"/>
      <c r="D851" s="101"/>
      <c r="F851" s="394"/>
    </row>
    <row r="852" customFormat="false" ht="13.8" hidden="false" customHeight="false" outlineLevel="0" collapsed="false">
      <c r="A852" s="384"/>
      <c r="C852" s="101"/>
      <c r="D852" s="101"/>
      <c r="F852" s="394"/>
    </row>
    <row r="853" customFormat="false" ht="13.8" hidden="false" customHeight="false" outlineLevel="0" collapsed="false">
      <c r="A853" s="384"/>
      <c r="C853" s="101"/>
      <c r="D853" s="101"/>
      <c r="F853" s="394"/>
    </row>
    <row r="854" customFormat="false" ht="13.8" hidden="false" customHeight="false" outlineLevel="0" collapsed="false">
      <c r="A854" s="384"/>
      <c r="C854" s="101"/>
      <c r="D854" s="101"/>
      <c r="F854" s="394"/>
    </row>
    <row r="855" customFormat="false" ht="13.8" hidden="false" customHeight="false" outlineLevel="0" collapsed="false">
      <c r="A855" s="384"/>
      <c r="C855" s="101"/>
      <c r="D855" s="101"/>
      <c r="F855" s="394"/>
    </row>
    <row r="856" customFormat="false" ht="13.8" hidden="false" customHeight="false" outlineLevel="0" collapsed="false">
      <c r="A856" s="384"/>
      <c r="C856" s="101"/>
      <c r="D856" s="101"/>
      <c r="F856" s="394"/>
    </row>
    <row r="857" customFormat="false" ht="13.8" hidden="false" customHeight="false" outlineLevel="0" collapsed="false">
      <c r="A857" s="384"/>
      <c r="C857" s="101"/>
      <c r="D857" s="101"/>
      <c r="F857" s="394"/>
    </row>
    <row r="858" customFormat="false" ht="13.8" hidden="false" customHeight="false" outlineLevel="0" collapsed="false">
      <c r="A858" s="384"/>
      <c r="C858" s="101"/>
      <c r="D858" s="101"/>
      <c r="F858" s="394"/>
    </row>
    <row r="859" customFormat="false" ht="13.8" hidden="false" customHeight="false" outlineLevel="0" collapsed="false">
      <c r="A859" s="384"/>
      <c r="C859" s="101"/>
      <c r="D859" s="101"/>
      <c r="F859" s="394"/>
    </row>
    <row r="860" customFormat="false" ht="13.8" hidden="false" customHeight="false" outlineLevel="0" collapsed="false">
      <c r="A860" s="384"/>
      <c r="C860" s="101"/>
      <c r="D860" s="101"/>
      <c r="F860" s="394"/>
    </row>
    <row r="861" customFormat="false" ht="13.8" hidden="false" customHeight="false" outlineLevel="0" collapsed="false">
      <c r="A861" s="384"/>
      <c r="C861" s="101"/>
      <c r="D861" s="101"/>
      <c r="F861" s="394"/>
    </row>
    <row r="862" customFormat="false" ht="13.8" hidden="false" customHeight="false" outlineLevel="0" collapsed="false">
      <c r="A862" s="384"/>
      <c r="C862" s="101"/>
      <c r="D862" s="101"/>
      <c r="F862" s="394"/>
    </row>
    <row r="863" customFormat="false" ht="13.8" hidden="false" customHeight="false" outlineLevel="0" collapsed="false">
      <c r="A863" s="384"/>
      <c r="C863" s="101"/>
      <c r="D863" s="101"/>
      <c r="F863" s="394"/>
    </row>
    <row r="864" customFormat="false" ht="13.8" hidden="false" customHeight="false" outlineLevel="0" collapsed="false">
      <c r="A864" s="384"/>
      <c r="C864" s="101"/>
      <c r="D864" s="101"/>
      <c r="F864" s="394"/>
    </row>
    <row r="865" customFormat="false" ht="13.8" hidden="false" customHeight="false" outlineLevel="0" collapsed="false">
      <c r="A865" s="384"/>
      <c r="C865" s="101"/>
      <c r="D865" s="101"/>
      <c r="F865" s="394"/>
    </row>
    <row r="866" customFormat="false" ht="13.8" hidden="false" customHeight="false" outlineLevel="0" collapsed="false">
      <c r="A866" s="384"/>
      <c r="C866" s="101"/>
      <c r="D866" s="101"/>
      <c r="F866" s="394"/>
    </row>
    <row r="867" customFormat="false" ht="13.8" hidden="false" customHeight="false" outlineLevel="0" collapsed="false">
      <c r="A867" s="384"/>
      <c r="C867" s="101"/>
      <c r="D867" s="101"/>
      <c r="F867" s="394"/>
    </row>
    <row r="868" customFormat="false" ht="13.8" hidden="false" customHeight="false" outlineLevel="0" collapsed="false">
      <c r="A868" s="384"/>
      <c r="C868" s="101"/>
      <c r="D868" s="101"/>
      <c r="F868" s="394"/>
    </row>
    <row r="869" customFormat="false" ht="13.8" hidden="false" customHeight="false" outlineLevel="0" collapsed="false">
      <c r="A869" s="384"/>
      <c r="C869" s="101"/>
      <c r="D869" s="101"/>
      <c r="F869" s="394"/>
    </row>
    <row r="870" customFormat="false" ht="13.8" hidden="false" customHeight="false" outlineLevel="0" collapsed="false">
      <c r="A870" s="384"/>
      <c r="C870" s="101"/>
      <c r="D870" s="101"/>
      <c r="F870" s="394"/>
    </row>
    <row r="871" customFormat="false" ht="13.8" hidden="false" customHeight="false" outlineLevel="0" collapsed="false">
      <c r="A871" s="384"/>
      <c r="C871" s="101"/>
      <c r="D871" s="101"/>
      <c r="F871" s="394"/>
    </row>
    <row r="872" customFormat="false" ht="13.8" hidden="false" customHeight="false" outlineLevel="0" collapsed="false">
      <c r="A872" s="384"/>
      <c r="C872" s="101"/>
      <c r="D872" s="101"/>
      <c r="F872" s="394"/>
    </row>
    <row r="873" customFormat="false" ht="13.8" hidden="false" customHeight="false" outlineLevel="0" collapsed="false">
      <c r="A873" s="384"/>
      <c r="C873" s="101"/>
      <c r="D873" s="101"/>
      <c r="F873" s="394"/>
    </row>
    <row r="874" customFormat="false" ht="13.8" hidden="false" customHeight="false" outlineLevel="0" collapsed="false">
      <c r="A874" s="384"/>
      <c r="C874" s="101"/>
      <c r="D874" s="101"/>
      <c r="F874" s="394"/>
    </row>
    <row r="875" customFormat="false" ht="13.8" hidden="false" customHeight="false" outlineLevel="0" collapsed="false">
      <c r="A875" s="384"/>
      <c r="C875" s="101"/>
      <c r="D875" s="101"/>
      <c r="F875" s="394"/>
    </row>
    <row r="876" customFormat="false" ht="13.8" hidden="false" customHeight="false" outlineLevel="0" collapsed="false">
      <c r="A876" s="384"/>
      <c r="C876" s="101"/>
      <c r="D876" s="101"/>
      <c r="F876" s="394"/>
    </row>
    <row r="877" customFormat="false" ht="13.8" hidden="false" customHeight="false" outlineLevel="0" collapsed="false">
      <c r="A877" s="384"/>
      <c r="C877" s="101"/>
      <c r="D877" s="101"/>
      <c r="F877" s="394"/>
    </row>
    <row r="878" customFormat="false" ht="13.8" hidden="false" customHeight="false" outlineLevel="0" collapsed="false">
      <c r="A878" s="384"/>
      <c r="C878" s="101"/>
      <c r="D878" s="101"/>
      <c r="F878" s="394"/>
    </row>
    <row r="879" customFormat="false" ht="13.8" hidden="false" customHeight="false" outlineLevel="0" collapsed="false">
      <c r="A879" s="384"/>
      <c r="C879" s="101"/>
      <c r="D879" s="101"/>
      <c r="F879" s="394"/>
    </row>
    <row r="880" customFormat="false" ht="13.8" hidden="false" customHeight="false" outlineLevel="0" collapsed="false">
      <c r="A880" s="384"/>
      <c r="C880" s="101"/>
      <c r="D880" s="101"/>
      <c r="F880" s="394"/>
    </row>
    <row r="881" customFormat="false" ht="13.8" hidden="false" customHeight="false" outlineLevel="0" collapsed="false">
      <c r="A881" s="384"/>
      <c r="C881" s="101"/>
      <c r="D881" s="101"/>
      <c r="F881" s="394"/>
    </row>
    <row r="882" customFormat="false" ht="13.8" hidden="false" customHeight="false" outlineLevel="0" collapsed="false">
      <c r="A882" s="384"/>
      <c r="C882" s="101"/>
      <c r="D882" s="101"/>
      <c r="F882" s="394"/>
    </row>
    <row r="883" customFormat="false" ht="13.8" hidden="false" customHeight="false" outlineLevel="0" collapsed="false">
      <c r="A883" s="384"/>
      <c r="C883" s="101"/>
      <c r="D883" s="101"/>
      <c r="F883" s="394"/>
    </row>
    <row r="884" customFormat="false" ht="13.8" hidden="false" customHeight="false" outlineLevel="0" collapsed="false">
      <c r="A884" s="384"/>
      <c r="C884" s="101"/>
      <c r="D884" s="101"/>
      <c r="F884" s="394"/>
    </row>
    <row r="885" customFormat="false" ht="13.8" hidden="false" customHeight="false" outlineLevel="0" collapsed="false">
      <c r="A885" s="384"/>
      <c r="C885" s="101"/>
      <c r="D885" s="101"/>
      <c r="F885" s="394"/>
    </row>
    <row r="886" customFormat="false" ht="13.8" hidden="false" customHeight="false" outlineLevel="0" collapsed="false">
      <c r="A886" s="384"/>
      <c r="C886" s="101"/>
      <c r="D886" s="101"/>
      <c r="F886" s="394"/>
    </row>
    <row r="887" customFormat="false" ht="13.8" hidden="false" customHeight="false" outlineLevel="0" collapsed="false">
      <c r="A887" s="384"/>
      <c r="C887" s="101"/>
      <c r="D887" s="101"/>
      <c r="F887" s="394"/>
    </row>
    <row r="888" customFormat="false" ht="13.8" hidden="false" customHeight="false" outlineLevel="0" collapsed="false">
      <c r="A888" s="384"/>
      <c r="C888" s="101"/>
      <c r="D888" s="101"/>
      <c r="F888" s="394"/>
    </row>
    <row r="889" customFormat="false" ht="13.8" hidden="false" customHeight="false" outlineLevel="0" collapsed="false">
      <c r="A889" s="384"/>
      <c r="C889" s="101"/>
      <c r="D889" s="101"/>
      <c r="F889" s="394"/>
    </row>
    <row r="890" customFormat="false" ht="13.8" hidden="false" customHeight="false" outlineLevel="0" collapsed="false">
      <c r="A890" s="384"/>
      <c r="C890" s="101"/>
      <c r="D890" s="101"/>
      <c r="F890" s="394"/>
    </row>
    <row r="891" customFormat="false" ht="13.8" hidden="false" customHeight="false" outlineLevel="0" collapsed="false">
      <c r="A891" s="384"/>
      <c r="C891" s="101"/>
      <c r="D891" s="101"/>
      <c r="F891" s="394"/>
    </row>
    <row r="892" customFormat="false" ht="13.8" hidden="false" customHeight="false" outlineLevel="0" collapsed="false">
      <c r="A892" s="384"/>
      <c r="C892" s="101"/>
      <c r="D892" s="101"/>
      <c r="F892" s="394"/>
    </row>
    <row r="893" customFormat="false" ht="13.8" hidden="false" customHeight="false" outlineLevel="0" collapsed="false">
      <c r="A893" s="384"/>
      <c r="C893" s="101"/>
      <c r="D893" s="101"/>
      <c r="F893" s="394"/>
    </row>
    <row r="894" customFormat="false" ht="13.8" hidden="false" customHeight="false" outlineLevel="0" collapsed="false">
      <c r="A894" s="384"/>
      <c r="C894" s="101"/>
      <c r="D894" s="101"/>
      <c r="F894" s="394"/>
    </row>
    <row r="895" customFormat="false" ht="13.8" hidden="false" customHeight="false" outlineLevel="0" collapsed="false">
      <c r="A895" s="384"/>
      <c r="C895" s="101"/>
      <c r="D895" s="101"/>
      <c r="F895" s="394"/>
    </row>
    <row r="896" customFormat="false" ht="13.8" hidden="false" customHeight="false" outlineLevel="0" collapsed="false">
      <c r="A896" s="384"/>
      <c r="C896" s="101"/>
      <c r="D896" s="101"/>
      <c r="F896" s="394"/>
    </row>
    <row r="897" customFormat="false" ht="13.8" hidden="false" customHeight="false" outlineLevel="0" collapsed="false">
      <c r="A897" s="384"/>
      <c r="C897" s="101"/>
      <c r="D897" s="101"/>
      <c r="F897" s="394"/>
    </row>
    <row r="898" customFormat="false" ht="13.8" hidden="false" customHeight="false" outlineLevel="0" collapsed="false">
      <c r="A898" s="384"/>
      <c r="C898" s="101"/>
      <c r="D898" s="101"/>
      <c r="F898" s="394"/>
    </row>
    <row r="899" customFormat="false" ht="13.8" hidden="false" customHeight="false" outlineLevel="0" collapsed="false">
      <c r="A899" s="384"/>
      <c r="C899" s="101"/>
      <c r="D899" s="101"/>
      <c r="F899" s="394"/>
    </row>
    <row r="900" customFormat="false" ht="13.8" hidden="false" customHeight="false" outlineLevel="0" collapsed="false">
      <c r="A900" s="384"/>
      <c r="C900" s="101"/>
      <c r="D900" s="101"/>
      <c r="F900" s="394"/>
    </row>
    <row r="901" customFormat="false" ht="13.8" hidden="false" customHeight="false" outlineLevel="0" collapsed="false">
      <c r="A901" s="384"/>
      <c r="C901" s="101"/>
      <c r="D901" s="101"/>
      <c r="F901" s="394"/>
    </row>
    <row r="902" customFormat="false" ht="13.8" hidden="false" customHeight="false" outlineLevel="0" collapsed="false">
      <c r="A902" s="384"/>
      <c r="C902" s="101"/>
      <c r="D902" s="101"/>
      <c r="F902" s="394"/>
    </row>
    <row r="903" customFormat="false" ht="13.8" hidden="false" customHeight="false" outlineLevel="0" collapsed="false">
      <c r="A903" s="384"/>
      <c r="C903" s="101"/>
      <c r="D903" s="101"/>
      <c r="F903" s="394"/>
    </row>
    <row r="904" customFormat="false" ht="13.8" hidden="false" customHeight="false" outlineLevel="0" collapsed="false">
      <c r="A904" s="384"/>
      <c r="C904" s="101"/>
      <c r="D904" s="101"/>
      <c r="F904" s="394"/>
    </row>
    <row r="905" customFormat="false" ht="13.8" hidden="false" customHeight="false" outlineLevel="0" collapsed="false">
      <c r="A905" s="384"/>
      <c r="C905" s="101"/>
      <c r="D905" s="101"/>
      <c r="F905" s="394"/>
    </row>
    <row r="906" customFormat="false" ht="13.8" hidden="false" customHeight="false" outlineLevel="0" collapsed="false">
      <c r="A906" s="384"/>
      <c r="C906" s="101"/>
      <c r="D906" s="101"/>
      <c r="F906" s="394"/>
    </row>
    <row r="907" customFormat="false" ht="13.8" hidden="false" customHeight="false" outlineLevel="0" collapsed="false">
      <c r="A907" s="384"/>
      <c r="C907" s="101"/>
      <c r="D907" s="101"/>
      <c r="F907" s="394"/>
    </row>
    <row r="908" customFormat="false" ht="13.8" hidden="false" customHeight="false" outlineLevel="0" collapsed="false">
      <c r="A908" s="384"/>
      <c r="C908" s="101"/>
      <c r="D908" s="101"/>
      <c r="F908" s="394"/>
    </row>
    <row r="909" customFormat="false" ht="13.8" hidden="false" customHeight="false" outlineLevel="0" collapsed="false">
      <c r="A909" s="384"/>
      <c r="C909" s="101"/>
      <c r="D909" s="101"/>
      <c r="F909" s="394"/>
    </row>
    <row r="910" customFormat="false" ht="13.8" hidden="false" customHeight="false" outlineLevel="0" collapsed="false">
      <c r="A910" s="384"/>
      <c r="C910" s="101"/>
      <c r="D910" s="101"/>
      <c r="F910" s="394"/>
    </row>
    <row r="911" customFormat="false" ht="13.8" hidden="false" customHeight="false" outlineLevel="0" collapsed="false">
      <c r="A911" s="384"/>
      <c r="C911" s="101"/>
      <c r="D911" s="101"/>
      <c r="F911" s="394"/>
    </row>
    <row r="912" customFormat="false" ht="13.8" hidden="false" customHeight="false" outlineLevel="0" collapsed="false">
      <c r="A912" s="384"/>
      <c r="C912" s="101"/>
      <c r="D912" s="101"/>
      <c r="F912" s="394"/>
    </row>
    <row r="913" customFormat="false" ht="13.8" hidden="false" customHeight="false" outlineLevel="0" collapsed="false">
      <c r="A913" s="384"/>
      <c r="C913" s="101"/>
      <c r="D913" s="101"/>
      <c r="F913" s="394"/>
    </row>
    <row r="914" customFormat="false" ht="13.8" hidden="false" customHeight="false" outlineLevel="0" collapsed="false">
      <c r="A914" s="384"/>
      <c r="C914" s="101"/>
      <c r="D914" s="101"/>
      <c r="F914" s="394"/>
    </row>
    <row r="915" customFormat="false" ht="13.8" hidden="false" customHeight="false" outlineLevel="0" collapsed="false">
      <c r="A915" s="384"/>
      <c r="C915" s="101"/>
      <c r="D915" s="101"/>
      <c r="F915" s="394"/>
    </row>
    <row r="916" customFormat="false" ht="13.8" hidden="false" customHeight="false" outlineLevel="0" collapsed="false">
      <c r="A916" s="384"/>
      <c r="C916" s="101"/>
      <c r="D916" s="101"/>
      <c r="F916" s="394"/>
    </row>
    <row r="917" customFormat="false" ht="13.8" hidden="false" customHeight="false" outlineLevel="0" collapsed="false">
      <c r="A917" s="384"/>
      <c r="C917" s="101"/>
      <c r="D917" s="101"/>
      <c r="F917" s="394"/>
    </row>
    <row r="918" customFormat="false" ht="13.8" hidden="false" customHeight="false" outlineLevel="0" collapsed="false">
      <c r="A918" s="384"/>
      <c r="C918" s="101"/>
      <c r="D918" s="101"/>
      <c r="F918" s="394"/>
    </row>
    <row r="919" customFormat="false" ht="13.8" hidden="false" customHeight="false" outlineLevel="0" collapsed="false">
      <c r="A919" s="384"/>
      <c r="C919" s="101"/>
      <c r="D919" s="101"/>
      <c r="F919" s="394"/>
    </row>
    <row r="920" customFormat="false" ht="13.8" hidden="false" customHeight="false" outlineLevel="0" collapsed="false">
      <c r="A920" s="384"/>
      <c r="C920" s="101"/>
      <c r="D920" s="101"/>
      <c r="F920" s="394"/>
    </row>
    <row r="921" customFormat="false" ht="13.8" hidden="false" customHeight="false" outlineLevel="0" collapsed="false">
      <c r="A921" s="384"/>
      <c r="C921" s="101"/>
      <c r="D921" s="101"/>
      <c r="F921" s="394"/>
    </row>
    <row r="922" customFormat="false" ht="13.8" hidden="false" customHeight="false" outlineLevel="0" collapsed="false">
      <c r="A922" s="384"/>
      <c r="C922" s="101"/>
      <c r="D922" s="101"/>
      <c r="F922" s="394"/>
    </row>
    <row r="923" customFormat="false" ht="13.8" hidden="false" customHeight="false" outlineLevel="0" collapsed="false">
      <c r="A923" s="384"/>
      <c r="C923" s="101"/>
      <c r="D923" s="101"/>
      <c r="F923" s="394"/>
    </row>
    <row r="924" customFormat="false" ht="13.8" hidden="false" customHeight="false" outlineLevel="0" collapsed="false">
      <c r="A924" s="384"/>
      <c r="C924" s="101"/>
      <c r="D924" s="101"/>
      <c r="F924" s="394"/>
    </row>
    <row r="925" customFormat="false" ht="13.8" hidden="false" customHeight="false" outlineLevel="0" collapsed="false">
      <c r="A925" s="384"/>
      <c r="C925" s="101"/>
      <c r="D925" s="101"/>
      <c r="F925" s="394"/>
    </row>
    <row r="926" customFormat="false" ht="13.8" hidden="false" customHeight="false" outlineLevel="0" collapsed="false">
      <c r="A926" s="384"/>
      <c r="C926" s="101"/>
      <c r="D926" s="101"/>
      <c r="F926" s="394"/>
    </row>
    <row r="927" customFormat="false" ht="13.8" hidden="false" customHeight="false" outlineLevel="0" collapsed="false">
      <c r="A927" s="384"/>
      <c r="C927" s="101"/>
      <c r="D927" s="101"/>
      <c r="F927" s="394"/>
    </row>
    <row r="928" customFormat="false" ht="13.8" hidden="false" customHeight="false" outlineLevel="0" collapsed="false">
      <c r="A928" s="384"/>
      <c r="C928" s="101"/>
      <c r="D928" s="101"/>
      <c r="F928" s="394"/>
    </row>
    <row r="929" customFormat="false" ht="13.8" hidden="false" customHeight="false" outlineLevel="0" collapsed="false">
      <c r="A929" s="384"/>
      <c r="C929" s="101"/>
      <c r="D929" s="101"/>
      <c r="F929" s="394"/>
    </row>
    <row r="930" customFormat="false" ht="13.8" hidden="false" customHeight="false" outlineLevel="0" collapsed="false">
      <c r="A930" s="384"/>
      <c r="C930" s="101"/>
      <c r="D930" s="101"/>
      <c r="F930" s="394"/>
    </row>
    <row r="931" customFormat="false" ht="13.8" hidden="false" customHeight="false" outlineLevel="0" collapsed="false">
      <c r="A931" s="384"/>
      <c r="C931" s="101"/>
      <c r="D931" s="101"/>
      <c r="F931" s="394"/>
    </row>
    <row r="932" customFormat="false" ht="13.8" hidden="false" customHeight="false" outlineLevel="0" collapsed="false">
      <c r="A932" s="384"/>
      <c r="C932" s="101"/>
      <c r="D932" s="101"/>
      <c r="F932" s="394"/>
    </row>
    <row r="933" customFormat="false" ht="13.8" hidden="false" customHeight="false" outlineLevel="0" collapsed="false">
      <c r="A933" s="384"/>
      <c r="C933" s="101"/>
      <c r="D933" s="101"/>
      <c r="F933" s="394"/>
    </row>
    <row r="934" customFormat="false" ht="13.8" hidden="false" customHeight="false" outlineLevel="0" collapsed="false">
      <c r="A934" s="384"/>
      <c r="C934" s="101"/>
      <c r="D934" s="101"/>
      <c r="F934" s="394"/>
    </row>
    <row r="935" customFormat="false" ht="13.8" hidden="false" customHeight="false" outlineLevel="0" collapsed="false">
      <c r="A935" s="384"/>
      <c r="C935" s="101"/>
      <c r="D935" s="101"/>
      <c r="F935" s="394"/>
    </row>
    <row r="936" customFormat="false" ht="13.8" hidden="false" customHeight="false" outlineLevel="0" collapsed="false">
      <c r="A936" s="384"/>
      <c r="C936" s="101"/>
      <c r="D936" s="101"/>
      <c r="F936" s="394"/>
    </row>
    <row r="937" customFormat="false" ht="13.8" hidden="false" customHeight="false" outlineLevel="0" collapsed="false">
      <c r="A937" s="384"/>
      <c r="C937" s="101"/>
      <c r="D937" s="101"/>
      <c r="F937" s="394"/>
    </row>
    <row r="938" customFormat="false" ht="13.8" hidden="false" customHeight="false" outlineLevel="0" collapsed="false">
      <c r="A938" s="384"/>
      <c r="C938" s="101"/>
      <c r="D938" s="101"/>
      <c r="F938" s="394"/>
    </row>
    <row r="939" customFormat="false" ht="13.8" hidden="false" customHeight="false" outlineLevel="0" collapsed="false">
      <c r="A939" s="384"/>
      <c r="C939" s="101"/>
      <c r="D939" s="101"/>
      <c r="F939" s="394"/>
    </row>
    <row r="940" customFormat="false" ht="13.8" hidden="false" customHeight="false" outlineLevel="0" collapsed="false">
      <c r="A940" s="384"/>
      <c r="C940" s="101"/>
      <c r="D940" s="101"/>
      <c r="F940" s="394"/>
    </row>
    <row r="941" customFormat="false" ht="13.8" hidden="false" customHeight="false" outlineLevel="0" collapsed="false">
      <c r="A941" s="384"/>
      <c r="C941" s="101"/>
      <c r="D941" s="101"/>
      <c r="F941" s="394"/>
    </row>
    <row r="942" customFormat="false" ht="13.8" hidden="false" customHeight="false" outlineLevel="0" collapsed="false">
      <c r="A942" s="384"/>
      <c r="C942" s="101"/>
      <c r="D942" s="101"/>
      <c r="F942" s="394"/>
    </row>
    <row r="943" customFormat="false" ht="13.8" hidden="false" customHeight="false" outlineLevel="0" collapsed="false">
      <c r="A943" s="384"/>
      <c r="C943" s="101"/>
      <c r="D943" s="101"/>
      <c r="F943" s="394"/>
    </row>
    <row r="944" customFormat="false" ht="13.8" hidden="false" customHeight="false" outlineLevel="0" collapsed="false">
      <c r="A944" s="384"/>
      <c r="C944" s="101"/>
      <c r="D944" s="101"/>
      <c r="F944" s="394"/>
    </row>
    <row r="945" customFormat="false" ht="13.8" hidden="false" customHeight="false" outlineLevel="0" collapsed="false">
      <c r="A945" s="384"/>
      <c r="C945" s="101"/>
      <c r="D945" s="101"/>
      <c r="F945" s="394"/>
    </row>
    <row r="946" customFormat="false" ht="13.8" hidden="false" customHeight="false" outlineLevel="0" collapsed="false">
      <c r="A946" s="384"/>
      <c r="C946" s="101"/>
      <c r="D946" s="101"/>
      <c r="F946" s="394"/>
    </row>
    <row r="947" customFormat="false" ht="13.8" hidden="false" customHeight="false" outlineLevel="0" collapsed="false">
      <c r="A947" s="384"/>
      <c r="C947" s="101"/>
      <c r="D947" s="101"/>
      <c r="F947" s="394"/>
    </row>
    <row r="948" customFormat="false" ht="13.8" hidden="false" customHeight="false" outlineLevel="0" collapsed="false">
      <c r="A948" s="384"/>
      <c r="C948" s="101"/>
      <c r="D948" s="101"/>
      <c r="F948" s="394"/>
    </row>
    <row r="949" customFormat="false" ht="13.8" hidden="false" customHeight="false" outlineLevel="0" collapsed="false">
      <c r="A949" s="384"/>
      <c r="C949" s="101"/>
      <c r="D949" s="101"/>
      <c r="F949" s="394"/>
    </row>
    <row r="950" customFormat="false" ht="13.8" hidden="false" customHeight="false" outlineLevel="0" collapsed="false">
      <c r="A950" s="384"/>
      <c r="C950" s="101"/>
      <c r="D950" s="101"/>
      <c r="F950" s="394"/>
    </row>
    <row r="951" customFormat="false" ht="13.8" hidden="false" customHeight="false" outlineLevel="0" collapsed="false">
      <c r="A951" s="384"/>
      <c r="C951" s="101"/>
      <c r="D951" s="101"/>
      <c r="F951" s="394"/>
    </row>
    <row r="952" customFormat="false" ht="13.8" hidden="false" customHeight="false" outlineLevel="0" collapsed="false">
      <c r="A952" s="384"/>
      <c r="C952" s="101"/>
      <c r="D952" s="101"/>
      <c r="F952" s="394"/>
    </row>
    <row r="953" customFormat="false" ht="13.8" hidden="false" customHeight="false" outlineLevel="0" collapsed="false">
      <c r="A953" s="384"/>
      <c r="C953" s="101"/>
      <c r="D953" s="101"/>
      <c r="F953" s="394"/>
    </row>
    <row r="954" customFormat="false" ht="13.8" hidden="false" customHeight="false" outlineLevel="0" collapsed="false">
      <c r="A954" s="384"/>
      <c r="C954" s="101"/>
      <c r="D954" s="101"/>
      <c r="F954" s="394"/>
    </row>
    <row r="955" customFormat="false" ht="13.8" hidden="false" customHeight="false" outlineLevel="0" collapsed="false">
      <c r="A955" s="384"/>
      <c r="C955" s="101"/>
      <c r="D955" s="101"/>
      <c r="F955" s="394"/>
    </row>
    <row r="956" customFormat="false" ht="13.8" hidden="false" customHeight="false" outlineLevel="0" collapsed="false">
      <c r="A956" s="384"/>
      <c r="C956" s="101"/>
      <c r="D956" s="101"/>
      <c r="F956" s="394"/>
    </row>
    <row r="957" customFormat="false" ht="13.8" hidden="false" customHeight="false" outlineLevel="0" collapsed="false">
      <c r="A957" s="384"/>
      <c r="C957" s="101"/>
      <c r="D957" s="101"/>
      <c r="F957" s="394"/>
    </row>
    <row r="958" customFormat="false" ht="13.8" hidden="false" customHeight="false" outlineLevel="0" collapsed="false">
      <c r="A958" s="384"/>
      <c r="C958" s="101"/>
      <c r="D958" s="101"/>
      <c r="F958" s="394"/>
    </row>
    <row r="959" customFormat="false" ht="13.8" hidden="false" customHeight="false" outlineLevel="0" collapsed="false">
      <c r="A959" s="384"/>
      <c r="C959" s="101"/>
      <c r="D959" s="101"/>
      <c r="F959" s="394"/>
    </row>
    <row r="960" customFormat="false" ht="13.8" hidden="false" customHeight="false" outlineLevel="0" collapsed="false">
      <c r="A960" s="384"/>
      <c r="C960" s="101"/>
      <c r="D960" s="101"/>
      <c r="F960" s="394"/>
    </row>
    <row r="961" customFormat="false" ht="13.8" hidden="false" customHeight="false" outlineLevel="0" collapsed="false">
      <c r="A961" s="384"/>
      <c r="C961" s="101"/>
      <c r="D961" s="101"/>
      <c r="F961" s="394"/>
    </row>
    <row r="962" customFormat="false" ht="13.8" hidden="false" customHeight="false" outlineLevel="0" collapsed="false">
      <c r="A962" s="384"/>
      <c r="C962" s="101"/>
      <c r="D962" s="101"/>
      <c r="F962" s="394"/>
    </row>
    <row r="963" customFormat="false" ht="13.8" hidden="false" customHeight="false" outlineLevel="0" collapsed="false">
      <c r="A963" s="384"/>
      <c r="C963" s="101"/>
      <c r="D963" s="101"/>
      <c r="F963" s="394"/>
    </row>
    <row r="964" customFormat="false" ht="13.8" hidden="false" customHeight="false" outlineLevel="0" collapsed="false">
      <c r="A964" s="384"/>
      <c r="C964" s="101"/>
      <c r="D964" s="101"/>
      <c r="F964" s="394"/>
    </row>
    <row r="965" customFormat="false" ht="13.8" hidden="false" customHeight="false" outlineLevel="0" collapsed="false">
      <c r="A965" s="384"/>
      <c r="C965" s="101"/>
      <c r="D965" s="101"/>
      <c r="F965" s="394"/>
    </row>
    <row r="966" customFormat="false" ht="13.8" hidden="false" customHeight="false" outlineLevel="0" collapsed="false">
      <c r="A966" s="384"/>
      <c r="C966" s="101"/>
      <c r="D966" s="101"/>
      <c r="F966" s="394"/>
    </row>
    <row r="967" customFormat="false" ht="13.8" hidden="false" customHeight="false" outlineLevel="0" collapsed="false">
      <c r="A967" s="384"/>
      <c r="C967" s="101"/>
      <c r="D967" s="101"/>
      <c r="F967" s="394"/>
    </row>
    <row r="968" customFormat="false" ht="13.8" hidden="false" customHeight="false" outlineLevel="0" collapsed="false">
      <c r="A968" s="384"/>
      <c r="C968" s="101"/>
      <c r="D968" s="101"/>
      <c r="F968" s="394"/>
    </row>
    <row r="969" customFormat="false" ht="13.8" hidden="false" customHeight="false" outlineLevel="0" collapsed="false">
      <c r="A969" s="384"/>
      <c r="C969" s="101"/>
      <c r="D969" s="101"/>
      <c r="F969" s="394"/>
    </row>
    <row r="970" customFormat="false" ht="13.8" hidden="false" customHeight="false" outlineLevel="0" collapsed="false">
      <c r="A970" s="384"/>
      <c r="C970" s="101"/>
      <c r="D970" s="101"/>
      <c r="F970" s="394"/>
    </row>
    <row r="971" customFormat="false" ht="13.8" hidden="false" customHeight="false" outlineLevel="0" collapsed="false">
      <c r="A971" s="384"/>
      <c r="C971" s="101"/>
      <c r="D971" s="101"/>
      <c r="F971" s="394"/>
    </row>
    <row r="972" customFormat="false" ht="13.8" hidden="false" customHeight="false" outlineLevel="0" collapsed="false">
      <c r="A972" s="384"/>
      <c r="C972" s="101"/>
      <c r="D972" s="101"/>
      <c r="F972" s="394"/>
    </row>
    <row r="973" customFormat="false" ht="13.8" hidden="false" customHeight="false" outlineLevel="0" collapsed="false">
      <c r="A973" s="384"/>
      <c r="C973" s="101"/>
      <c r="D973" s="101"/>
      <c r="F973" s="394"/>
    </row>
    <row r="974" customFormat="false" ht="13.8" hidden="false" customHeight="false" outlineLevel="0" collapsed="false">
      <c r="A974" s="384"/>
      <c r="C974" s="101"/>
      <c r="D974" s="101"/>
      <c r="F974" s="394"/>
    </row>
    <row r="975" customFormat="false" ht="13.8" hidden="false" customHeight="false" outlineLevel="0" collapsed="false">
      <c r="A975" s="384"/>
      <c r="C975" s="101"/>
      <c r="D975" s="101"/>
      <c r="F975" s="394"/>
    </row>
    <row r="976" customFormat="false" ht="13.8" hidden="false" customHeight="false" outlineLevel="0" collapsed="false">
      <c r="A976" s="384"/>
      <c r="C976" s="101"/>
      <c r="D976" s="101"/>
      <c r="F976" s="394"/>
    </row>
    <row r="977" customFormat="false" ht="13.8" hidden="false" customHeight="false" outlineLevel="0" collapsed="false">
      <c r="A977" s="384"/>
      <c r="C977" s="101"/>
      <c r="D977" s="101"/>
      <c r="F977" s="394"/>
    </row>
    <row r="978" customFormat="false" ht="13.8" hidden="false" customHeight="false" outlineLevel="0" collapsed="false">
      <c r="A978" s="384"/>
      <c r="C978" s="101"/>
      <c r="D978" s="101"/>
      <c r="F978" s="394"/>
    </row>
    <row r="979" customFormat="false" ht="13.8" hidden="false" customHeight="false" outlineLevel="0" collapsed="false">
      <c r="A979" s="384"/>
      <c r="C979" s="101"/>
      <c r="D979" s="101"/>
      <c r="F979" s="394"/>
    </row>
    <row r="980" customFormat="false" ht="13.8" hidden="false" customHeight="false" outlineLevel="0" collapsed="false">
      <c r="A980" s="384"/>
      <c r="C980" s="101"/>
      <c r="D980" s="101"/>
      <c r="F980" s="394"/>
    </row>
    <row r="981" customFormat="false" ht="13.8" hidden="false" customHeight="false" outlineLevel="0" collapsed="false">
      <c r="A981" s="384"/>
      <c r="C981" s="101"/>
      <c r="D981" s="101"/>
      <c r="F981" s="394"/>
    </row>
    <row r="982" customFormat="false" ht="13.8" hidden="false" customHeight="false" outlineLevel="0" collapsed="false">
      <c r="A982" s="384"/>
      <c r="C982" s="101"/>
      <c r="D982" s="101"/>
      <c r="F982" s="394"/>
    </row>
    <row r="983" customFormat="false" ht="13.8" hidden="false" customHeight="false" outlineLevel="0" collapsed="false">
      <c r="A983" s="384"/>
      <c r="C983" s="101"/>
      <c r="D983" s="101"/>
      <c r="F983" s="394"/>
    </row>
    <row r="984" customFormat="false" ht="13.8" hidden="false" customHeight="false" outlineLevel="0" collapsed="false">
      <c r="A984" s="384"/>
      <c r="C984" s="101"/>
      <c r="D984" s="101"/>
      <c r="F984" s="394"/>
    </row>
    <row r="985" customFormat="false" ht="13.8" hidden="false" customHeight="false" outlineLevel="0" collapsed="false">
      <c r="A985" s="384"/>
      <c r="C985" s="101"/>
      <c r="D985" s="101"/>
      <c r="F985" s="394"/>
    </row>
    <row r="986" customFormat="false" ht="13.8" hidden="false" customHeight="false" outlineLevel="0" collapsed="false">
      <c r="A986" s="384"/>
      <c r="C986" s="101"/>
      <c r="D986" s="101"/>
      <c r="F986" s="394"/>
    </row>
    <row r="987" customFormat="false" ht="13.8" hidden="false" customHeight="false" outlineLevel="0" collapsed="false">
      <c r="A987" s="384"/>
      <c r="C987" s="101"/>
      <c r="D987" s="101"/>
      <c r="F987" s="394"/>
    </row>
    <row r="988" customFormat="false" ht="13.8" hidden="false" customHeight="false" outlineLevel="0" collapsed="false">
      <c r="A988" s="384"/>
      <c r="C988" s="101"/>
      <c r="D988" s="101"/>
      <c r="F988" s="394"/>
    </row>
    <row r="989" customFormat="false" ht="13.8" hidden="false" customHeight="false" outlineLevel="0" collapsed="false">
      <c r="A989" s="384"/>
      <c r="C989" s="101"/>
      <c r="D989" s="101"/>
      <c r="F989" s="394"/>
    </row>
    <row r="990" customFormat="false" ht="13.8" hidden="false" customHeight="false" outlineLevel="0" collapsed="false">
      <c r="A990" s="384"/>
      <c r="C990" s="101"/>
      <c r="D990" s="101"/>
      <c r="F990" s="394"/>
    </row>
    <row r="991" customFormat="false" ht="13.8" hidden="false" customHeight="false" outlineLevel="0" collapsed="false">
      <c r="A991" s="384"/>
      <c r="C991" s="101"/>
      <c r="D991" s="101"/>
      <c r="F991" s="394"/>
    </row>
    <row r="992" customFormat="false" ht="13.8" hidden="false" customHeight="false" outlineLevel="0" collapsed="false">
      <c r="A992" s="384"/>
      <c r="C992" s="101"/>
      <c r="D992" s="101"/>
      <c r="F992" s="394"/>
    </row>
    <row r="993" customFormat="false" ht="13.8" hidden="false" customHeight="false" outlineLevel="0" collapsed="false">
      <c r="A993" s="384"/>
      <c r="C993" s="101"/>
      <c r="D993" s="101"/>
      <c r="F993" s="394"/>
    </row>
    <row r="994" customFormat="false" ht="13.8" hidden="false" customHeight="false" outlineLevel="0" collapsed="false">
      <c r="A994" s="384"/>
      <c r="C994" s="101"/>
      <c r="D994" s="101"/>
      <c r="F994" s="394"/>
    </row>
    <row r="995" customFormat="false" ht="13.8" hidden="false" customHeight="false" outlineLevel="0" collapsed="false">
      <c r="A995" s="384"/>
      <c r="C995" s="101"/>
      <c r="D995" s="101"/>
      <c r="F995" s="394"/>
    </row>
    <row r="996" customFormat="false" ht="13.8" hidden="false" customHeight="false" outlineLevel="0" collapsed="false">
      <c r="A996" s="384"/>
      <c r="C996" s="101"/>
      <c r="D996" s="101"/>
      <c r="F996" s="394"/>
    </row>
    <row r="997" customFormat="false" ht="13.8" hidden="false" customHeight="false" outlineLevel="0" collapsed="false">
      <c r="A997" s="384"/>
      <c r="C997" s="101"/>
      <c r="D997" s="101"/>
      <c r="F997" s="394"/>
    </row>
    <row r="998" customFormat="false" ht="13.8" hidden="false" customHeight="false" outlineLevel="0" collapsed="false">
      <c r="A998" s="384"/>
      <c r="C998" s="101"/>
      <c r="D998" s="101"/>
      <c r="F998" s="394"/>
    </row>
    <row r="999" customFormat="false" ht="13.8" hidden="false" customHeight="false" outlineLevel="0" collapsed="false">
      <c r="A999" s="384"/>
      <c r="C999" s="101"/>
      <c r="D999" s="101"/>
      <c r="F999" s="394"/>
    </row>
    <row r="1000" customFormat="false" ht="13.8" hidden="false" customHeight="false" outlineLevel="0" collapsed="false">
      <c r="A1000" s="384"/>
      <c r="C1000" s="101"/>
      <c r="D1000" s="101"/>
      <c r="F1000" s="394"/>
    </row>
    <row r="1001" customFormat="false" ht="13.8" hidden="false" customHeight="false" outlineLevel="0" collapsed="false">
      <c r="A1001" s="384"/>
      <c r="C1001" s="101"/>
      <c r="D1001" s="101"/>
      <c r="F1001" s="394"/>
    </row>
    <row r="1002" customFormat="false" ht="13.8" hidden="false" customHeight="false" outlineLevel="0" collapsed="false">
      <c r="A1002" s="384"/>
      <c r="C1002" s="101"/>
      <c r="D1002" s="101"/>
      <c r="F1002" s="394"/>
    </row>
    <row r="1003" customFormat="false" ht="13.8" hidden="false" customHeight="false" outlineLevel="0" collapsed="false">
      <c r="A1003" s="384"/>
      <c r="C1003" s="101"/>
      <c r="D1003" s="101"/>
      <c r="F1003" s="394"/>
    </row>
    <row r="1004" customFormat="false" ht="13.8" hidden="false" customHeight="false" outlineLevel="0" collapsed="false">
      <c r="A1004" s="384"/>
      <c r="C1004" s="101"/>
      <c r="D1004" s="101"/>
      <c r="F1004" s="394"/>
    </row>
    <row r="1005" customFormat="false" ht="13.8" hidden="false" customHeight="false" outlineLevel="0" collapsed="false">
      <c r="A1005" s="384"/>
      <c r="C1005" s="101"/>
      <c r="D1005" s="101"/>
      <c r="F1005" s="394"/>
    </row>
    <row r="1006" customFormat="false" ht="13.8" hidden="false" customHeight="false" outlineLevel="0" collapsed="false">
      <c r="A1006" s="384"/>
      <c r="C1006" s="101"/>
      <c r="D1006" s="101"/>
      <c r="F1006" s="394"/>
    </row>
    <row r="1007" customFormat="false" ht="13.8" hidden="false" customHeight="false" outlineLevel="0" collapsed="false">
      <c r="A1007" s="384"/>
      <c r="C1007" s="101"/>
      <c r="D1007" s="101"/>
      <c r="F1007" s="394"/>
    </row>
    <row r="1008" customFormat="false" ht="13.8" hidden="false" customHeight="false" outlineLevel="0" collapsed="false">
      <c r="A1008" s="384"/>
      <c r="C1008" s="101"/>
      <c r="D1008" s="101"/>
      <c r="F1008" s="394"/>
    </row>
    <row r="1009" customFormat="false" ht="13.8" hidden="false" customHeight="false" outlineLevel="0" collapsed="false">
      <c r="A1009" s="384"/>
      <c r="C1009" s="101"/>
      <c r="D1009" s="101"/>
      <c r="F1009" s="394"/>
    </row>
    <row r="1010" customFormat="false" ht="13.8" hidden="false" customHeight="false" outlineLevel="0" collapsed="false">
      <c r="A1010" s="384"/>
      <c r="C1010" s="101"/>
      <c r="D1010" s="101"/>
      <c r="F1010" s="394"/>
    </row>
    <row r="1011" customFormat="false" ht="13.8" hidden="false" customHeight="false" outlineLevel="0" collapsed="false">
      <c r="A1011" s="384"/>
      <c r="C1011" s="101"/>
      <c r="D1011" s="101"/>
      <c r="F1011" s="394"/>
    </row>
    <row r="1012" customFormat="false" ht="13.8" hidden="false" customHeight="false" outlineLevel="0" collapsed="false">
      <c r="A1012" s="384"/>
      <c r="C1012" s="101"/>
      <c r="D1012" s="101"/>
      <c r="F1012" s="394"/>
    </row>
    <row r="1013" customFormat="false" ht="13.8" hidden="false" customHeight="false" outlineLevel="0" collapsed="false">
      <c r="A1013" s="384"/>
      <c r="C1013" s="101"/>
      <c r="D1013" s="101"/>
      <c r="F1013" s="394"/>
    </row>
    <row r="1014" customFormat="false" ht="13.8" hidden="false" customHeight="false" outlineLevel="0" collapsed="false">
      <c r="A1014" s="384"/>
      <c r="C1014" s="101"/>
      <c r="D1014" s="101"/>
      <c r="F1014" s="394"/>
    </row>
    <row r="1015" customFormat="false" ht="13.8" hidden="false" customHeight="false" outlineLevel="0" collapsed="false">
      <c r="A1015" s="384"/>
      <c r="C1015" s="101"/>
      <c r="D1015" s="101"/>
      <c r="F1015" s="394"/>
    </row>
    <row r="1016" customFormat="false" ht="13.8" hidden="false" customHeight="false" outlineLevel="0" collapsed="false">
      <c r="A1016" s="384"/>
      <c r="C1016" s="101"/>
      <c r="D1016" s="101"/>
      <c r="F1016" s="394"/>
    </row>
    <row r="1017" customFormat="false" ht="13.8" hidden="false" customHeight="false" outlineLevel="0" collapsed="false">
      <c r="A1017" s="384"/>
      <c r="C1017" s="101"/>
      <c r="D1017" s="101"/>
      <c r="F1017" s="394"/>
    </row>
    <row r="1018" customFormat="false" ht="13.8" hidden="false" customHeight="false" outlineLevel="0" collapsed="false">
      <c r="A1018" s="384"/>
      <c r="C1018" s="101"/>
      <c r="D1018" s="101"/>
      <c r="F1018" s="394"/>
    </row>
    <row r="1019" customFormat="false" ht="13.8" hidden="false" customHeight="false" outlineLevel="0" collapsed="false">
      <c r="A1019" s="384"/>
      <c r="C1019" s="101"/>
      <c r="D1019" s="101"/>
      <c r="F1019" s="394"/>
    </row>
    <row r="1020" customFormat="false" ht="13.8" hidden="false" customHeight="false" outlineLevel="0" collapsed="false">
      <c r="A1020" s="384"/>
      <c r="C1020" s="101"/>
      <c r="D1020" s="101"/>
      <c r="F1020" s="394"/>
    </row>
    <row r="1021" customFormat="false" ht="13.8" hidden="false" customHeight="false" outlineLevel="0" collapsed="false">
      <c r="A1021" s="384"/>
      <c r="C1021" s="101"/>
      <c r="D1021" s="101"/>
      <c r="F1021" s="394"/>
    </row>
    <row r="1022" customFormat="false" ht="13.8" hidden="false" customHeight="false" outlineLevel="0" collapsed="false">
      <c r="A1022" s="384"/>
      <c r="C1022" s="101"/>
      <c r="D1022" s="101"/>
      <c r="F1022" s="394"/>
    </row>
    <row r="1023" customFormat="false" ht="13.8" hidden="false" customHeight="false" outlineLevel="0" collapsed="false">
      <c r="A1023" s="384"/>
      <c r="C1023" s="101"/>
      <c r="D1023" s="101"/>
      <c r="F1023" s="394"/>
    </row>
    <row r="1024" customFormat="false" ht="13.8" hidden="false" customHeight="false" outlineLevel="0" collapsed="false">
      <c r="A1024" s="384"/>
      <c r="C1024" s="101"/>
      <c r="D1024" s="101"/>
      <c r="F1024" s="394"/>
    </row>
    <row r="1025" customFormat="false" ht="13.8" hidden="false" customHeight="false" outlineLevel="0" collapsed="false">
      <c r="A1025" s="384"/>
      <c r="C1025" s="101"/>
      <c r="D1025" s="101"/>
      <c r="F1025" s="394"/>
    </row>
    <row r="1026" customFormat="false" ht="13.8" hidden="false" customHeight="false" outlineLevel="0" collapsed="false">
      <c r="A1026" s="384"/>
      <c r="C1026" s="101"/>
      <c r="D1026" s="101"/>
      <c r="F1026" s="394"/>
    </row>
    <row r="1027" customFormat="false" ht="13.8" hidden="false" customHeight="false" outlineLevel="0" collapsed="false">
      <c r="A1027" s="384"/>
      <c r="C1027" s="101"/>
      <c r="D1027" s="101"/>
      <c r="F1027" s="394"/>
    </row>
    <row r="1028" customFormat="false" ht="13.8" hidden="false" customHeight="false" outlineLevel="0" collapsed="false">
      <c r="A1028" s="384"/>
      <c r="C1028" s="101"/>
      <c r="D1028" s="101"/>
      <c r="F1028" s="394"/>
    </row>
    <row r="1029" customFormat="false" ht="13.8" hidden="false" customHeight="false" outlineLevel="0" collapsed="false">
      <c r="A1029" s="384"/>
      <c r="C1029" s="101"/>
      <c r="D1029" s="101"/>
      <c r="F1029" s="394"/>
    </row>
    <row r="1030" customFormat="false" ht="13.8" hidden="false" customHeight="false" outlineLevel="0" collapsed="false">
      <c r="A1030" s="384"/>
      <c r="C1030" s="101"/>
      <c r="D1030" s="101"/>
      <c r="F1030" s="394"/>
    </row>
    <row r="1031" customFormat="false" ht="13.8" hidden="false" customHeight="false" outlineLevel="0" collapsed="false">
      <c r="A1031" s="384"/>
      <c r="C1031" s="101"/>
      <c r="D1031" s="101"/>
      <c r="F1031" s="394"/>
    </row>
    <row r="1032" customFormat="false" ht="13.8" hidden="false" customHeight="false" outlineLevel="0" collapsed="false">
      <c r="A1032" s="384"/>
      <c r="C1032" s="101"/>
      <c r="D1032" s="101"/>
      <c r="F1032" s="394"/>
    </row>
    <row r="1033" customFormat="false" ht="13.8" hidden="false" customHeight="false" outlineLevel="0" collapsed="false">
      <c r="A1033" s="384"/>
      <c r="C1033" s="101"/>
      <c r="D1033" s="101"/>
      <c r="F1033" s="394"/>
    </row>
    <row r="1034" customFormat="false" ht="13.8" hidden="false" customHeight="false" outlineLevel="0" collapsed="false">
      <c r="A1034" s="384"/>
      <c r="C1034" s="101"/>
      <c r="D1034" s="101"/>
      <c r="F1034" s="394"/>
    </row>
    <row r="1035" customFormat="false" ht="13.8" hidden="false" customHeight="false" outlineLevel="0" collapsed="false">
      <c r="A1035" s="384"/>
      <c r="C1035" s="101"/>
      <c r="D1035" s="101"/>
      <c r="F1035" s="394"/>
    </row>
    <row r="1036" customFormat="false" ht="13.8" hidden="false" customHeight="false" outlineLevel="0" collapsed="false">
      <c r="A1036" s="384"/>
      <c r="C1036" s="101"/>
      <c r="D1036" s="101"/>
      <c r="F1036" s="394"/>
    </row>
    <row r="1037" customFormat="false" ht="13.8" hidden="false" customHeight="false" outlineLevel="0" collapsed="false">
      <c r="A1037" s="384"/>
      <c r="C1037" s="101"/>
      <c r="D1037" s="101"/>
      <c r="F1037" s="394"/>
    </row>
    <row r="1038" customFormat="false" ht="13.8" hidden="false" customHeight="false" outlineLevel="0" collapsed="false">
      <c r="A1038" s="384"/>
      <c r="C1038" s="101"/>
      <c r="D1038" s="101"/>
      <c r="F1038" s="394"/>
    </row>
    <row r="1039" customFormat="false" ht="13.8" hidden="false" customHeight="false" outlineLevel="0" collapsed="false">
      <c r="A1039" s="384"/>
      <c r="C1039" s="101"/>
      <c r="D1039" s="101"/>
      <c r="F1039" s="394"/>
    </row>
    <row r="1040" customFormat="false" ht="13.8" hidden="false" customHeight="false" outlineLevel="0" collapsed="false">
      <c r="A1040" s="384"/>
      <c r="C1040" s="101"/>
      <c r="D1040" s="101"/>
      <c r="F1040" s="394"/>
    </row>
    <row r="1041" customFormat="false" ht="13.8" hidden="false" customHeight="false" outlineLevel="0" collapsed="false">
      <c r="A1041" s="384"/>
      <c r="C1041" s="101"/>
      <c r="D1041" s="101"/>
      <c r="F1041" s="394"/>
    </row>
    <row r="1042" customFormat="false" ht="13.8" hidden="false" customHeight="false" outlineLevel="0" collapsed="false">
      <c r="A1042" s="384"/>
      <c r="C1042" s="101"/>
      <c r="D1042" s="101"/>
      <c r="F1042" s="394"/>
    </row>
    <row r="1043" customFormat="false" ht="13.8" hidden="false" customHeight="false" outlineLevel="0" collapsed="false">
      <c r="A1043" s="384"/>
      <c r="C1043" s="101"/>
      <c r="D1043" s="101"/>
      <c r="F1043" s="394"/>
    </row>
    <row r="1044" customFormat="false" ht="13.8" hidden="false" customHeight="false" outlineLevel="0" collapsed="false">
      <c r="A1044" s="384"/>
      <c r="C1044" s="101"/>
      <c r="D1044" s="101"/>
      <c r="F1044" s="394"/>
    </row>
    <row r="1045" customFormat="false" ht="13.8" hidden="false" customHeight="false" outlineLevel="0" collapsed="false">
      <c r="A1045" s="384"/>
      <c r="C1045" s="101"/>
      <c r="D1045" s="101"/>
      <c r="F1045" s="394"/>
    </row>
    <row r="1046" customFormat="false" ht="13.8" hidden="false" customHeight="false" outlineLevel="0" collapsed="false">
      <c r="A1046" s="384"/>
      <c r="C1046" s="101"/>
      <c r="D1046" s="101"/>
      <c r="F1046" s="394"/>
    </row>
    <row r="1047" customFormat="false" ht="13.8" hidden="false" customHeight="false" outlineLevel="0" collapsed="false">
      <c r="A1047" s="384"/>
      <c r="C1047" s="101"/>
      <c r="D1047" s="101"/>
      <c r="F1047" s="394"/>
    </row>
    <row r="1048" customFormat="false" ht="13.8" hidden="false" customHeight="false" outlineLevel="0" collapsed="false">
      <c r="A1048" s="384"/>
      <c r="C1048" s="101"/>
      <c r="D1048" s="101"/>
      <c r="F1048" s="394"/>
    </row>
    <row r="1049" customFormat="false" ht="13.8" hidden="false" customHeight="false" outlineLevel="0" collapsed="false">
      <c r="A1049" s="384"/>
      <c r="C1049" s="101"/>
      <c r="D1049" s="101"/>
      <c r="F1049" s="394"/>
    </row>
    <row r="1050" customFormat="false" ht="13.8" hidden="false" customHeight="false" outlineLevel="0" collapsed="false">
      <c r="A1050" s="384"/>
      <c r="C1050" s="101"/>
      <c r="D1050" s="101"/>
      <c r="F1050" s="394"/>
    </row>
    <row r="1051" customFormat="false" ht="13.8" hidden="false" customHeight="false" outlineLevel="0" collapsed="false">
      <c r="A1051" s="384"/>
      <c r="C1051" s="101"/>
      <c r="D1051" s="101"/>
      <c r="F1051" s="394"/>
    </row>
    <row r="1052" customFormat="false" ht="13.8" hidden="false" customHeight="false" outlineLevel="0" collapsed="false">
      <c r="A1052" s="384"/>
      <c r="C1052" s="101"/>
      <c r="D1052" s="101"/>
      <c r="F1052" s="394"/>
    </row>
    <row r="1053" customFormat="false" ht="13.8" hidden="false" customHeight="false" outlineLevel="0" collapsed="false">
      <c r="A1053" s="384"/>
      <c r="C1053" s="101"/>
      <c r="D1053" s="101"/>
      <c r="F1053" s="394"/>
    </row>
    <row r="1054" customFormat="false" ht="13.8" hidden="false" customHeight="false" outlineLevel="0" collapsed="false">
      <c r="A1054" s="384"/>
      <c r="C1054" s="101"/>
      <c r="D1054" s="101"/>
      <c r="F1054" s="394"/>
    </row>
    <row r="1055" customFormat="false" ht="13.8" hidden="false" customHeight="false" outlineLevel="0" collapsed="false">
      <c r="A1055" s="384"/>
      <c r="C1055" s="101"/>
      <c r="D1055" s="101"/>
      <c r="F1055" s="394"/>
    </row>
    <row r="1056" customFormat="false" ht="13.8" hidden="false" customHeight="false" outlineLevel="0" collapsed="false">
      <c r="A1056" s="384"/>
      <c r="C1056" s="101"/>
      <c r="D1056" s="101"/>
      <c r="F1056" s="394"/>
    </row>
    <row r="1057" customFormat="false" ht="13.8" hidden="false" customHeight="false" outlineLevel="0" collapsed="false">
      <c r="A1057" s="384"/>
      <c r="C1057" s="101"/>
      <c r="D1057" s="101"/>
      <c r="F1057" s="394"/>
    </row>
    <row r="1058" customFormat="false" ht="13.8" hidden="false" customHeight="false" outlineLevel="0" collapsed="false">
      <c r="A1058" s="384"/>
      <c r="C1058" s="101"/>
      <c r="D1058" s="101"/>
      <c r="F1058" s="394"/>
    </row>
    <row r="1059" customFormat="false" ht="13.8" hidden="false" customHeight="false" outlineLevel="0" collapsed="false">
      <c r="A1059" s="384"/>
      <c r="C1059" s="101"/>
      <c r="D1059" s="101"/>
      <c r="F1059" s="394"/>
    </row>
    <row r="1060" customFormat="false" ht="13.8" hidden="false" customHeight="false" outlineLevel="0" collapsed="false">
      <c r="A1060" s="384"/>
      <c r="C1060" s="101"/>
      <c r="D1060" s="101"/>
      <c r="F1060" s="394"/>
    </row>
    <row r="1061" customFormat="false" ht="13.8" hidden="false" customHeight="false" outlineLevel="0" collapsed="false">
      <c r="A1061" s="384"/>
      <c r="C1061" s="101"/>
      <c r="D1061" s="101"/>
      <c r="F1061" s="394"/>
    </row>
    <row r="1062" customFormat="false" ht="13.8" hidden="false" customHeight="false" outlineLevel="0" collapsed="false">
      <c r="A1062" s="384"/>
      <c r="C1062" s="101"/>
      <c r="D1062" s="101"/>
      <c r="F1062" s="394"/>
    </row>
    <row r="1063" customFormat="false" ht="13.8" hidden="false" customHeight="false" outlineLevel="0" collapsed="false">
      <c r="A1063" s="384"/>
      <c r="C1063" s="101"/>
      <c r="D1063" s="101"/>
      <c r="F1063" s="394"/>
    </row>
    <row r="1064" customFormat="false" ht="13.8" hidden="false" customHeight="false" outlineLevel="0" collapsed="false">
      <c r="A1064" s="384"/>
      <c r="C1064" s="101"/>
      <c r="D1064" s="101"/>
      <c r="F1064" s="394"/>
    </row>
    <row r="1065" customFormat="false" ht="13.8" hidden="false" customHeight="false" outlineLevel="0" collapsed="false">
      <c r="A1065" s="384"/>
      <c r="C1065" s="101"/>
      <c r="D1065" s="101"/>
      <c r="F1065" s="394"/>
    </row>
    <row r="1066" customFormat="false" ht="13.8" hidden="false" customHeight="false" outlineLevel="0" collapsed="false">
      <c r="A1066" s="384"/>
      <c r="C1066" s="101"/>
      <c r="D1066" s="101"/>
      <c r="F1066" s="394"/>
    </row>
    <row r="1067" customFormat="false" ht="13.8" hidden="false" customHeight="false" outlineLevel="0" collapsed="false">
      <c r="A1067" s="384"/>
      <c r="C1067" s="101"/>
      <c r="D1067" s="101"/>
      <c r="F1067" s="394"/>
    </row>
    <row r="1068" customFormat="false" ht="13.8" hidden="false" customHeight="false" outlineLevel="0" collapsed="false">
      <c r="A1068" s="384"/>
      <c r="C1068" s="101"/>
      <c r="D1068" s="101"/>
      <c r="F1068" s="394"/>
    </row>
    <row r="1069" customFormat="false" ht="13.8" hidden="false" customHeight="false" outlineLevel="0" collapsed="false">
      <c r="A1069" s="384"/>
      <c r="C1069" s="101"/>
      <c r="D1069" s="101"/>
      <c r="F1069" s="394"/>
    </row>
    <row r="1070" customFormat="false" ht="13.8" hidden="false" customHeight="false" outlineLevel="0" collapsed="false">
      <c r="A1070" s="384"/>
      <c r="C1070" s="101"/>
      <c r="D1070" s="101"/>
      <c r="F1070" s="394"/>
    </row>
    <row r="1071" customFormat="false" ht="13.8" hidden="false" customHeight="false" outlineLevel="0" collapsed="false">
      <c r="A1071" s="384"/>
      <c r="C1071" s="101"/>
      <c r="D1071" s="101"/>
      <c r="F1071" s="394"/>
    </row>
    <row r="1072" customFormat="false" ht="13.8" hidden="false" customHeight="false" outlineLevel="0" collapsed="false">
      <c r="A1072" s="384"/>
      <c r="C1072" s="101"/>
      <c r="D1072" s="101"/>
      <c r="F1072" s="394"/>
    </row>
    <row r="1073" customFormat="false" ht="13.8" hidden="false" customHeight="false" outlineLevel="0" collapsed="false">
      <c r="A1073" s="384"/>
      <c r="C1073" s="101"/>
      <c r="D1073" s="101"/>
      <c r="F1073" s="394"/>
    </row>
    <row r="1074" customFormat="false" ht="13.8" hidden="false" customHeight="false" outlineLevel="0" collapsed="false">
      <c r="A1074" s="384"/>
      <c r="C1074" s="101"/>
      <c r="D1074" s="101"/>
      <c r="F1074" s="394"/>
    </row>
    <row r="1075" customFormat="false" ht="13.8" hidden="false" customHeight="false" outlineLevel="0" collapsed="false">
      <c r="A1075" s="384"/>
      <c r="C1075" s="101"/>
      <c r="D1075" s="101"/>
      <c r="F1075" s="394"/>
    </row>
    <row r="1076" customFormat="false" ht="13.8" hidden="false" customHeight="false" outlineLevel="0" collapsed="false">
      <c r="A1076" s="384"/>
      <c r="C1076" s="101"/>
      <c r="D1076" s="101"/>
      <c r="F1076" s="394"/>
    </row>
    <row r="1077" customFormat="false" ht="13.8" hidden="false" customHeight="false" outlineLevel="0" collapsed="false">
      <c r="A1077" s="384"/>
      <c r="C1077" s="101"/>
      <c r="D1077" s="101"/>
      <c r="F1077" s="394"/>
    </row>
    <row r="1078" customFormat="false" ht="13.8" hidden="false" customHeight="false" outlineLevel="0" collapsed="false">
      <c r="A1078" s="384"/>
      <c r="C1078" s="101"/>
      <c r="D1078" s="101"/>
      <c r="F1078" s="394"/>
    </row>
    <row r="1079" customFormat="false" ht="13.8" hidden="false" customHeight="false" outlineLevel="0" collapsed="false">
      <c r="A1079" s="384"/>
      <c r="C1079" s="101"/>
      <c r="D1079" s="101"/>
      <c r="F1079" s="394"/>
    </row>
    <row r="1080" customFormat="false" ht="13.8" hidden="false" customHeight="false" outlineLevel="0" collapsed="false">
      <c r="A1080" s="384"/>
      <c r="C1080" s="101"/>
      <c r="D1080" s="101"/>
      <c r="F1080" s="394"/>
    </row>
    <row r="1081" customFormat="false" ht="13.8" hidden="false" customHeight="false" outlineLevel="0" collapsed="false">
      <c r="A1081" s="384"/>
      <c r="C1081" s="101"/>
      <c r="D1081" s="101"/>
      <c r="F1081" s="394"/>
    </row>
    <row r="1082" customFormat="false" ht="13.8" hidden="false" customHeight="false" outlineLevel="0" collapsed="false">
      <c r="A1082" s="384"/>
      <c r="C1082" s="101"/>
      <c r="D1082" s="101"/>
      <c r="F1082" s="394"/>
    </row>
    <row r="1083" customFormat="false" ht="13.8" hidden="false" customHeight="false" outlineLevel="0" collapsed="false">
      <c r="A1083" s="384"/>
      <c r="C1083" s="101"/>
      <c r="D1083" s="101"/>
      <c r="F1083" s="394"/>
    </row>
    <row r="1084" customFormat="false" ht="13.8" hidden="false" customHeight="false" outlineLevel="0" collapsed="false">
      <c r="A1084" s="384"/>
      <c r="C1084" s="101"/>
      <c r="D1084" s="101"/>
      <c r="F1084" s="394"/>
    </row>
    <row r="1085" customFormat="false" ht="13.8" hidden="false" customHeight="false" outlineLevel="0" collapsed="false">
      <c r="A1085" s="384"/>
      <c r="C1085" s="101"/>
      <c r="D1085" s="101"/>
      <c r="F1085" s="394"/>
    </row>
    <row r="1086" customFormat="false" ht="13.8" hidden="false" customHeight="false" outlineLevel="0" collapsed="false">
      <c r="A1086" s="384"/>
      <c r="C1086" s="101"/>
      <c r="D1086" s="101"/>
      <c r="F1086" s="394"/>
    </row>
    <row r="1087" customFormat="false" ht="13.8" hidden="false" customHeight="false" outlineLevel="0" collapsed="false">
      <c r="A1087" s="384"/>
      <c r="C1087" s="101"/>
      <c r="D1087" s="101"/>
      <c r="F1087" s="394"/>
    </row>
    <row r="1088" customFormat="false" ht="13.8" hidden="false" customHeight="false" outlineLevel="0" collapsed="false">
      <c r="A1088" s="384"/>
      <c r="C1088" s="101"/>
      <c r="D1088" s="101"/>
      <c r="F1088" s="394"/>
    </row>
    <row r="1089" customFormat="false" ht="13.8" hidden="false" customHeight="false" outlineLevel="0" collapsed="false">
      <c r="A1089" s="384"/>
      <c r="C1089" s="101"/>
      <c r="D1089" s="101"/>
      <c r="F1089" s="394"/>
    </row>
    <row r="1090" customFormat="false" ht="13.8" hidden="false" customHeight="false" outlineLevel="0" collapsed="false">
      <c r="A1090" s="384"/>
      <c r="C1090" s="101"/>
      <c r="D1090" s="101"/>
      <c r="F1090" s="394"/>
    </row>
    <row r="1091" customFormat="false" ht="13.8" hidden="false" customHeight="false" outlineLevel="0" collapsed="false">
      <c r="A1091" s="384"/>
      <c r="C1091" s="101"/>
      <c r="D1091" s="101"/>
      <c r="F1091" s="394"/>
    </row>
    <row r="1092" customFormat="false" ht="13.8" hidden="false" customHeight="false" outlineLevel="0" collapsed="false">
      <c r="A1092" s="384"/>
      <c r="C1092" s="101"/>
      <c r="D1092" s="101"/>
      <c r="F1092" s="394"/>
    </row>
    <row r="1093" customFormat="false" ht="13.8" hidden="false" customHeight="false" outlineLevel="0" collapsed="false">
      <c r="A1093" s="384"/>
      <c r="C1093" s="101"/>
      <c r="D1093" s="101"/>
      <c r="F1093" s="394"/>
    </row>
    <row r="1094" customFormat="false" ht="13.8" hidden="false" customHeight="false" outlineLevel="0" collapsed="false">
      <c r="A1094" s="384"/>
      <c r="C1094" s="101"/>
      <c r="D1094" s="101"/>
      <c r="F1094" s="394"/>
    </row>
    <row r="1095" customFormat="false" ht="13.8" hidden="false" customHeight="false" outlineLevel="0" collapsed="false">
      <c r="A1095" s="384"/>
      <c r="C1095" s="101"/>
      <c r="D1095" s="101"/>
      <c r="F1095" s="394"/>
    </row>
    <row r="1096" customFormat="false" ht="13.8" hidden="false" customHeight="false" outlineLevel="0" collapsed="false">
      <c r="A1096" s="384"/>
      <c r="C1096" s="101"/>
      <c r="D1096" s="101"/>
      <c r="F1096" s="394"/>
    </row>
    <row r="1097" customFormat="false" ht="13.8" hidden="false" customHeight="false" outlineLevel="0" collapsed="false">
      <c r="A1097" s="384"/>
      <c r="C1097" s="101"/>
      <c r="D1097" s="101"/>
      <c r="F1097" s="394"/>
    </row>
    <row r="1098" customFormat="false" ht="13.8" hidden="false" customHeight="false" outlineLevel="0" collapsed="false">
      <c r="A1098" s="384"/>
      <c r="C1098" s="101"/>
      <c r="D1098" s="101"/>
      <c r="F1098" s="394"/>
    </row>
    <row r="1099" customFormat="false" ht="13.8" hidden="false" customHeight="false" outlineLevel="0" collapsed="false">
      <c r="A1099" s="384"/>
      <c r="C1099" s="101"/>
      <c r="D1099" s="101"/>
      <c r="F1099" s="394"/>
    </row>
    <row r="1100" customFormat="false" ht="13.8" hidden="false" customHeight="false" outlineLevel="0" collapsed="false">
      <c r="A1100" s="384"/>
      <c r="C1100" s="101"/>
      <c r="D1100" s="101"/>
      <c r="F1100" s="394"/>
    </row>
    <row r="1101" customFormat="false" ht="13.8" hidden="false" customHeight="false" outlineLevel="0" collapsed="false">
      <c r="A1101" s="384"/>
      <c r="C1101" s="101"/>
      <c r="D1101" s="101"/>
      <c r="F1101" s="394"/>
    </row>
    <row r="1102" customFormat="false" ht="13.8" hidden="false" customHeight="false" outlineLevel="0" collapsed="false">
      <c r="A1102" s="384"/>
      <c r="C1102" s="101"/>
      <c r="D1102" s="101"/>
      <c r="F1102" s="394"/>
    </row>
    <row r="1103" customFormat="false" ht="13.8" hidden="false" customHeight="false" outlineLevel="0" collapsed="false">
      <c r="A1103" s="384"/>
      <c r="C1103" s="101"/>
      <c r="D1103" s="101"/>
      <c r="F1103" s="394"/>
    </row>
    <row r="1104" customFormat="false" ht="13.8" hidden="false" customHeight="false" outlineLevel="0" collapsed="false">
      <c r="A1104" s="384"/>
      <c r="C1104" s="101"/>
      <c r="D1104" s="101"/>
      <c r="F1104" s="394"/>
    </row>
    <row r="1105" customFormat="false" ht="13.8" hidden="false" customHeight="false" outlineLevel="0" collapsed="false">
      <c r="A1105" s="384"/>
      <c r="C1105" s="101"/>
      <c r="D1105" s="101"/>
      <c r="F1105" s="394"/>
    </row>
    <row r="1106" customFormat="false" ht="13.8" hidden="false" customHeight="false" outlineLevel="0" collapsed="false">
      <c r="A1106" s="384"/>
      <c r="C1106" s="101"/>
      <c r="D1106" s="101"/>
      <c r="F1106" s="394"/>
    </row>
    <row r="1107" customFormat="false" ht="13.8" hidden="false" customHeight="false" outlineLevel="0" collapsed="false">
      <c r="A1107" s="384"/>
      <c r="C1107" s="101"/>
      <c r="D1107" s="101"/>
      <c r="F1107" s="394"/>
    </row>
    <row r="1108" customFormat="false" ht="13.8" hidden="false" customHeight="false" outlineLevel="0" collapsed="false">
      <c r="A1108" s="384"/>
      <c r="C1108" s="101"/>
      <c r="D1108" s="101"/>
      <c r="F1108" s="394"/>
    </row>
    <row r="1109" customFormat="false" ht="13.8" hidden="false" customHeight="false" outlineLevel="0" collapsed="false">
      <c r="A1109" s="384"/>
      <c r="C1109" s="101"/>
      <c r="D1109" s="101"/>
      <c r="F1109" s="394"/>
    </row>
    <row r="1110" customFormat="false" ht="13.8" hidden="false" customHeight="false" outlineLevel="0" collapsed="false">
      <c r="A1110" s="384"/>
      <c r="C1110" s="101"/>
      <c r="D1110" s="101"/>
      <c r="F1110" s="394"/>
    </row>
    <row r="1111" customFormat="false" ht="13.8" hidden="false" customHeight="false" outlineLevel="0" collapsed="false">
      <c r="A1111" s="384"/>
      <c r="C1111" s="101"/>
      <c r="D1111" s="101"/>
      <c r="F1111" s="394"/>
    </row>
    <row r="1112" customFormat="false" ht="13.8" hidden="false" customHeight="false" outlineLevel="0" collapsed="false">
      <c r="A1112" s="384"/>
      <c r="C1112" s="101"/>
      <c r="D1112" s="101"/>
      <c r="F1112" s="394"/>
    </row>
    <row r="1113" customFormat="false" ht="13.8" hidden="false" customHeight="false" outlineLevel="0" collapsed="false">
      <c r="A1113" s="384"/>
      <c r="C1113" s="101"/>
      <c r="D1113" s="101"/>
      <c r="F1113" s="394"/>
    </row>
    <row r="1114" customFormat="false" ht="13.8" hidden="false" customHeight="false" outlineLevel="0" collapsed="false">
      <c r="A1114" s="384"/>
      <c r="C1114" s="101"/>
      <c r="D1114" s="101"/>
      <c r="F1114" s="394"/>
    </row>
    <row r="1115" customFormat="false" ht="13.8" hidden="false" customHeight="false" outlineLevel="0" collapsed="false">
      <c r="A1115" s="384"/>
      <c r="C1115" s="101"/>
      <c r="D1115" s="101"/>
      <c r="F1115" s="394"/>
    </row>
    <row r="1116" customFormat="false" ht="13.8" hidden="false" customHeight="false" outlineLevel="0" collapsed="false">
      <c r="A1116" s="384"/>
      <c r="C1116" s="101"/>
      <c r="D1116" s="101"/>
      <c r="F1116" s="394"/>
    </row>
    <row r="1117" customFormat="false" ht="13.8" hidden="false" customHeight="false" outlineLevel="0" collapsed="false">
      <c r="A1117" s="384"/>
      <c r="C1117" s="101"/>
      <c r="D1117" s="101"/>
      <c r="F1117" s="394"/>
    </row>
    <row r="1118" customFormat="false" ht="13.8" hidden="false" customHeight="false" outlineLevel="0" collapsed="false">
      <c r="A1118" s="384"/>
      <c r="C1118" s="101"/>
      <c r="D1118" s="101"/>
      <c r="F1118" s="394"/>
    </row>
    <row r="1119" customFormat="false" ht="13.8" hidden="false" customHeight="false" outlineLevel="0" collapsed="false">
      <c r="A1119" s="384"/>
      <c r="C1119" s="101"/>
      <c r="D1119" s="101"/>
      <c r="F1119" s="394"/>
    </row>
    <row r="1120" customFormat="false" ht="13.8" hidden="false" customHeight="false" outlineLevel="0" collapsed="false">
      <c r="A1120" s="384"/>
      <c r="C1120" s="101"/>
      <c r="D1120" s="101"/>
      <c r="F1120" s="394"/>
    </row>
    <row r="1121" customFormat="false" ht="13.8" hidden="false" customHeight="false" outlineLevel="0" collapsed="false">
      <c r="A1121" s="384"/>
      <c r="C1121" s="101"/>
      <c r="D1121" s="101"/>
      <c r="F1121" s="394"/>
    </row>
    <row r="1122" customFormat="false" ht="13.8" hidden="false" customHeight="false" outlineLevel="0" collapsed="false">
      <c r="A1122" s="384"/>
      <c r="C1122" s="101"/>
      <c r="D1122" s="101"/>
      <c r="F1122" s="394"/>
    </row>
    <row r="1123" customFormat="false" ht="13.8" hidden="false" customHeight="false" outlineLevel="0" collapsed="false">
      <c r="A1123" s="384"/>
      <c r="C1123" s="101"/>
      <c r="D1123" s="101"/>
      <c r="F1123" s="394"/>
    </row>
    <row r="1124" customFormat="false" ht="13.8" hidden="false" customHeight="false" outlineLevel="0" collapsed="false">
      <c r="A1124" s="384"/>
      <c r="C1124" s="101"/>
      <c r="D1124" s="101"/>
      <c r="F1124" s="394"/>
    </row>
    <row r="1125" customFormat="false" ht="13.8" hidden="false" customHeight="false" outlineLevel="0" collapsed="false">
      <c r="A1125" s="384"/>
      <c r="C1125" s="101"/>
      <c r="D1125" s="101"/>
      <c r="F1125" s="394"/>
    </row>
    <row r="1126" customFormat="false" ht="13.8" hidden="false" customHeight="false" outlineLevel="0" collapsed="false">
      <c r="A1126" s="384"/>
      <c r="C1126" s="101"/>
      <c r="D1126" s="101"/>
      <c r="F1126" s="394"/>
    </row>
    <row r="1127" customFormat="false" ht="13.8" hidden="false" customHeight="false" outlineLevel="0" collapsed="false">
      <c r="A1127" s="384"/>
      <c r="C1127" s="101"/>
      <c r="D1127" s="101"/>
      <c r="F1127" s="394"/>
    </row>
    <row r="1128" customFormat="false" ht="13.8" hidden="false" customHeight="false" outlineLevel="0" collapsed="false">
      <c r="A1128" s="384"/>
      <c r="C1128" s="101"/>
      <c r="D1128" s="101"/>
      <c r="F1128" s="394"/>
    </row>
    <row r="1129" customFormat="false" ht="13.8" hidden="false" customHeight="false" outlineLevel="0" collapsed="false">
      <c r="A1129" s="384"/>
      <c r="C1129" s="101"/>
      <c r="D1129" s="101"/>
      <c r="F1129" s="394"/>
    </row>
    <row r="1130" customFormat="false" ht="13.8" hidden="false" customHeight="false" outlineLevel="0" collapsed="false">
      <c r="A1130" s="384"/>
      <c r="C1130" s="101"/>
      <c r="D1130" s="101"/>
      <c r="F1130" s="394"/>
    </row>
    <row r="1131" customFormat="false" ht="13.8" hidden="false" customHeight="false" outlineLevel="0" collapsed="false">
      <c r="A1131" s="384"/>
      <c r="C1131" s="101"/>
      <c r="D1131" s="101"/>
      <c r="F1131" s="394"/>
    </row>
    <row r="1132" customFormat="false" ht="13.8" hidden="false" customHeight="false" outlineLevel="0" collapsed="false">
      <c r="A1132" s="384"/>
      <c r="C1132" s="101"/>
      <c r="D1132" s="101"/>
      <c r="F1132" s="394"/>
    </row>
    <row r="1133" customFormat="false" ht="13.8" hidden="false" customHeight="false" outlineLevel="0" collapsed="false">
      <c r="A1133" s="384"/>
      <c r="C1133" s="101"/>
      <c r="D1133" s="101"/>
      <c r="F1133" s="394"/>
    </row>
    <row r="1134" customFormat="false" ht="13.8" hidden="false" customHeight="false" outlineLevel="0" collapsed="false">
      <c r="A1134" s="384"/>
      <c r="C1134" s="101"/>
      <c r="D1134" s="101"/>
      <c r="F1134" s="394"/>
    </row>
    <row r="1135" customFormat="false" ht="13.8" hidden="false" customHeight="false" outlineLevel="0" collapsed="false">
      <c r="A1135" s="384"/>
      <c r="C1135" s="101"/>
      <c r="D1135" s="101"/>
      <c r="F1135" s="394"/>
    </row>
    <row r="1136" customFormat="false" ht="13.8" hidden="false" customHeight="false" outlineLevel="0" collapsed="false">
      <c r="A1136" s="384"/>
      <c r="C1136" s="101"/>
      <c r="D1136" s="101"/>
      <c r="F1136" s="394"/>
    </row>
    <row r="1137" customFormat="false" ht="13.8" hidden="false" customHeight="false" outlineLevel="0" collapsed="false">
      <c r="A1137" s="384"/>
      <c r="C1137" s="101"/>
      <c r="D1137" s="101"/>
      <c r="F1137" s="394"/>
    </row>
    <row r="1138" customFormat="false" ht="13.8" hidden="false" customHeight="false" outlineLevel="0" collapsed="false">
      <c r="A1138" s="384"/>
      <c r="C1138" s="101"/>
      <c r="D1138" s="101"/>
      <c r="F1138" s="394"/>
    </row>
    <row r="1139" customFormat="false" ht="13.8" hidden="false" customHeight="false" outlineLevel="0" collapsed="false">
      <c r="A1139" s="384"/>
      <c r="C1139" s="101"/>
      <c r="D1139" s="101"/>
      <c r="F1139" s="394"/>
    </row>
    <row r="1140" customFormat="false" ht="13.8" hidden="false" customHeight="false" outlineLevel="0" collapsed="false">
      <c r="A1140" s="384"/>
      <c r="C1140" s="101"/>
      <c r="D1140" s="101"/>
      <c r="F1140" s="394"/>
    </row>
    <row r="1141" customFormat="false" ht="13.8" hidden="false" customHeight="false" outlineLevel="0" collapsed="false">
      <c r="A1141" s="384"/>
      <c r="C1141" s="101"/>
      <c r="D1141" s="101"/>
      <c r="F1141" s="394"/>
    </row>
    <row r="1142" customFormat="false" ht="13.8" hidden="false" customHeight="false" outlineLevel="0" collapsed="false">
      <c r="A1142" s="384"/>
      <c r="C1142" s="101"/>
      <c r="D1142" s="101"/>
      <c r="F1142" s="394"/>
    </row>
    <row r="1143" customFormat="false" ht="13.8" hidden="false" customHeight="false" outlineLevel="0" collapsed="false">
      <c r="A1143" s="384"/>
      <c r="C1143" s="101"/>
      <c r="D1143" s="101"/>
      <c r="F1143" s="394"/>
    </row>
    <row r="1144" customFormat="false" ht="13.8" hidden="false" customHeight="false" outlineLevel="0" collapsed="false">
      <c r="A1144" s="384"/>
      <c r="C1144" s="101"/>
      <c r="D1144" s="101"/>
      <c r="F1144" s="394"/>
    </row>
    <row r="1145" customFormat="false" ht="13.8" hidden="false" customHeight="false" outlineLevel="0" collapsed="false">
      <c r="A1145" s="384"/>
      <c r="C1145" s="101"/>
      <c r="D1145" s="101"/>
      <c r="F1145" s="394"/>
    </row>
    <row r="1146" customFormat="false" ht="13.8" hidden="false" customHeight="false" outlineLevel="0" collapsed="false">
      <c r="A1146" s="384"/>
      <c r="C1146" s="101"/>
      <c r="D1146" s="101"/>
      <c r="F1146" s="394"/>
    </row>
    <row r="1147" customFormat="false" ht="13.8" hidden="false" customHeight="false" outlineLevel="0" collapsed="false">
      <c r="A1147" s="384"/>
      <c r="C1147" s="101"/>
      <c r="D1147" s="101"/>
      <c r="F1147" s="394"/>
    </row>
    <row r="1148" customFormat="false" ht="15" hidden="false" customHeight="true" outlineLevel="0" collapsed="false">
      <c r="F1148" s="394"/>
    </row>
  </sheetData>
  <mergeCells count="4">
    <mergeCell ref="C194:D194"/>
    <mergeCell ref="C198:D198"/>
    <mergeCell ref="C206:D206"/>
    <mergeCell ref="C227:D227"/>
  </mergeCells>
  <conditionalFormatting sqref="K148:K152 K287 K170:K171">
    <cfRule type="cellIs" priority="2" operator="equal" aboveAverage="0" equalAverage="0" bottom="0" percent="0" rank="0" text="" dxfId="61">
      <formula>"Yes"</formula>
    </cfRule>
  </conditionalFormatting>
  <conditionalFormatting sqref="K148:K152 K287 K170:K171">
    <cfRule type="cellIs" priority="3" operator="equal" aboveAverage="0" equalAverage="0" bottom="0" percent="0" rank="0" text="" dxfId="62">
      <formula>"No"</formula>
    </cfRule>
  </conditionalFormatting>
  <conditionalFormatting sqref="K148:K152 K287 K170:K171">
    <cfRule type="cellIs" priority="4" operator="equal" aboveAverage="0" equalAverage="0" bottom="0" percent="0" rank="0" text="" dxfId="63">
      <formula>"In Process"</formula>
    </cfRule>
  </conditionalFormatting>
  <dataValidations count="1">
    <dataValidation allowBlank="true" operator="equal" showDropDown="false" showErrorMessage="false" showInputMessage="false" sqref="F123:F132 F136:F137 F139:F140 K148:K152 F165:F167 K170:K171 K287" type="list">
      <formula1>#ref!</formula1>
      <formula2>0</formula2>
    </dataValidation>
  </dataValidations>
  <hyperlinks>
    <hyperlink ref="B305" r:id="rId1" location="tab-equipment" display="Trade Winds - HUB"/>
    <hyperlink ref="E307" r:id="rId2" display="sent email to jonathansiu@alexanderssteakhouse.com"/>
    <hyperlink ref="B341" r:id="rId3" display="Cafe Rosso - HUB"/>
    <hyperlink ref="B504" r:id="rId4" display="Oceanview Diner - HUB"/>
    <hyperlink ref="B524" r:id="rId5" display="ONE65 San Francisco - HUB"/>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80373"/>
    <pageSetUpPr fitToPage="false"/>
  </sheetPr>
  <dimension ref="A1:BY30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L22" activeCellId="0" sqref="L22"/>
    </sheetView>
  </sheetViews>
  <sheetFormatPr defaultColWidth="11.7421875" defaultRowHeight="13.8" zeroHeight="false" outlineLevelRow="0" outlineLevelCol="0"/>
  <cols>
    <col collapsed="false" customWidth="true" hidden="false" outlineLevel="0" max="1" min="1" style="0" width="31.02"/>
  </cols>
  <sheetData>
    <row r="1" s="444" customFormat="true" ht="14.1" hidden="false" customHeight="true" outlineLevel="0" collapsed="false">
      <c r="A1" s="41" t="s">
        <v>5936</v>
      </c>
      <c r="B1" s="412" t="s">
        <v>5937</v>
      </c>
      <c r="C1" s="413" t="s">
        <v>5309</v>
      </c>
      <c r="D1" s="414" t="s">
        <v>5938</v>
      </c>
      <c r="E1" s="415" t="s">
        <v>4716</v>
      </c>
      <c r="F1" s="416"/>
      <c r="G1" s="417"/>
      <c r="H1" s="418" t="s">
        <v>4716</v>
      </c>
      <c r="I1" s="419"/>
      <c r="J1" s="420"/>
      <c r="K1" s="421"/>
      <c r="L1" s="422"/>
      <c r="M1" s="423"/>
      <c r="N1" s="424" t="n">
        <v>43927</v>
      </c>
      <c r="O1" s="425" t="s">
        <v>3161</v>
      </c>
      <c r="P1" s="425" t="s">
        <v>5939</v>
      </c>
      <c r="Q1" s="426"/>
      <c r="R1" s="427" t="n">
        <v>0.1025</v>
      </c>
      <c r="S1" s="427"/>
      <c r="T1" s="428" t="s">
        <v>5940</v>
      </c>
      <c r="U1" s="412" t="s">
        <v>5941</v>
      </c>
      <c r="V1" s="412" t="s">
        <v>5530</v>
      </c>
      <c r="W1" s="414" t="s">
        <v>4686</v>
      </c>
      <c r="X1" s="429" t="n">
        <v>94602</v>
      </c>
      <c r="Y1" s="430"/>
      <c r="Z1" s="431"/>
      <c r="AA1" s="432"/>
      <c r="AB1" s="414"/>
      <c r="AC1" s="433"/>
      <c r="AD1" s="434"/>
      <c r="AE1" s="414"/>
      <c r="AF1" s="425"/>
      <c r="AG1" s="425"/>
      <c r="AH1" s="425"/>
      <c r="AI1" s="425"/>
      <c r="AJ1" s="433"/>
      <c r="AK1" s="433"/>
      <c r="AL1" s="435"/>
      <c r="AM1" s="436"/>
      <c r="AN1" s="436"/>
      <c r="AO1" s="436"/>
      <c r="AP1" s="436"/>
      <c r="AQ1" s="436"/>
      <c r="AR1" s="436"/>
      <c r="AS1" s="436"/>
      <c r="AT1" s="437"/>
      <c r="AU1" s="438" t="s">
        <v>4745</v>
      </c>
      <c r="AV1" s="412" t="s">
        <v>5941</v>
      </c>
      <c r="AW1" s="439"/>
      <c r="AX1" s="412" t="s">
        <v>5530</v>
      </c>
      <c r="AY1" s="414" t="s">
        <v>4686</v>
      </c>
      <c r="AZ1" s="429" t="n">
        <v>94602</v>
      </c>
      <c r="BA1" s="440" t="s">
        <v>5939</v>
      </c>
      <c r="BB1" s="441"/>
      <c r="BC1" s="438"/>
      <c r="BD1" s="414"/>
      <c r="BE1" s="442"/>
      <c r="BF1" s="443"/>
      <c r="BG1" s="443"/>
      <c r="BH1" s="443"/>
      <c r="BI1" s="443"/>
      <c r="BJ1" s="443"/>
      <c r="BK1" s="443"/>
      <c r="BL1" s="443"/>
      <c r="BM1" s="443"/>
      <c r="BN1" s="443"/>
      <c r="BO1" s="443"/>
      <c r="BP1" s="443"/>
      <c r="BQ1" s="443"/>
      <c r="BR1" s="443"/>
      <c r="BS1" s="443"/>
      <c r="BT1" s="443"/>
      <c r="BU1" s="412"/>
      <c r="BV1" s="412"/>
      <c r="BW1" s="412"/>
      <c r="BX1" s="412"/>
      <c r="BY1" s="412"/>
    </row>
    <row r="2" s="444" customFormat="true" ht="14.1" hidden="false" customHeight="true" outlineLevel="0" collapsed="false">
      <c r="A2" s="41" t="s">
        <v>791</v>
      </c>
      <c r="B2" s="412" t="s">
        <v>5937</v>
      </c>
      <c r="C2" s="445" t="s">
        <v>5309</v>
      </c>
      <c r="D2" s="120" t="s">
        <v>5942</v>
      </c>
      <c r="E2" s="446" t="s">
        <v>4716</v>
      </c>
      <c r="F2" s="447"/>
      <c r="G2" s="448"/>
      <c r="H2" s="449" t="s">
        <v>4716</v>
      </c>
      <c r="I2" s="450"/>
      <c r="J2" s="451"/>
      <c r="K2" s="452"/>
      <c r="L2" s="453"/>
      <c r="M2" s="454"/>
      <c r="N2" s="455" t="n">
        <v>43026</v>
      </c>
      <c r="O2" s="120" t="s">
        <v>777</v>
      </c>
      <c r="P2" s="120" t="s">
        <v>5943</v>
      </c>
      <c r="Q2" s="456"/>
      <c r="R2" s="427" t="n">
        <v>0.0975</v>
      </c>
      <c r="S2" s="427" t="n">
        <v>0.085</v>
      </c>
      <c r="T2" s="428" t="s">
        <v>5810</v>
      </c>
      <c r="U2" s="412" t="s">
        <v>5944</v>
      </c>
      <c r="V2" s="412" t="s">
        <v>5810</v>
      </c>
      <c r="W2" s="120" t="s">
        <v>4686</v>
      </c>
      <c r="X2" s="457" t="n">
        <v>94520</v>
      </c>
      <c r="Y2" s="458"/>
      <c r="Z2" s="431"/>
      <c r="AA2" s="431"/>
      <c r="AB2" s="459" t="s">
        <v>5945</v>
      </c>
      <c r="AC2" s="460"/>
      <c r="AD2" s="461"/>
      <c r="AE2" s="459"/>
      <c r="AF2" s="120"/>
      <c r="AG2" s="120"/>
      <c r="AH2" s="120"/>
      <c r="AI2" s="120"/>
      <c r="AJ2" s="460"/>
      <c r="AK2" s="433"/>
      <c r="AL2" s="456"/>
      <c r="AM2" s="436"/>
      <c r="AN2" s="436"/>
      <c r="AO2" s="436"/>
      <c r="AP2" s="436"/>
      <c r="AQ2" s="436"/>
      <c r="AR2" s="436"/>
      <c r="AS2" s="436"/>
      <c r="AT2" s="437" t="s">
        <v>5946</v>
      </c>
      <c r="AU2" s="438" t="s">
        <v>5947</v>
      </c>
      <c r="AV2" s="412" t="s">
        <v>5944</v>
      </c>
      <c r="AW2" s="462"/>
      <c r="AX2" s="412" t="s">
        <v>5810</v>
      </c>
      <c r="AY2" s="120" t="s">
        <v>4686</v>
      </c>
      <c r="AZ2" s="457" t="n">
        <v>94520</v>
      </c>
      <c r="BA2" s="463" t="s">
        <v>5943</v>
      </c>
      <c r="BB2" s="464"/>
      <c r="BC2" s="465"/>
      <c r="BD2" s="459"/>
      <c r="BE2" s="466" t="n">
        <v>1</v>
      </c>
      <c r="BF2" s="467" t="s">
        <v>5948</v>
      </c>
      <c r="BG2" s="467"/>
      <c r="BH2" s="467" t="s">
        <v>5949</v>
      </c>
      <c r="BI2" s="467"/>
      <c r="BJ2" s="467"/>
      <c r="BK2" s="467"/>
      <c r="BL2" s="467"/>
      <c r="BM2" s="467"/>
      <c r="BN2" s="467"/>
      <c r="BO2" s="467"/>
      <c r="BP2" s="467"/>
      <c r="BQ2" s="467"/>
      <c r="BR2" s="467"/>
      <c r="BS2" s="467"/>
      <c r="BT2" s="467"/>
      <c r="BU2" s="468"/>
      <c r="BV2" s="468"/>
      <c r="BW2" s="468"/>
      <c r="BX2" s="469"/>
      <c r="BY2" s="463"/>
    </row>
    <row r="3" s="444" customFormat="true" ht="14.1" hidden="false" customHeight="true" outlineLevel="0" collapsed="false">
      <c r="A3" s="41" t="s">
        <v>5950</v>
      </c>
      <c r="B3" s="412" t="s">
        <v>713</v>
      </c>
      <c r="C3" s="445" t="s">
        <v>36</v>
      </c>
      <c r="D3" s="470" t="s">
        <v>5951</v>
      </c>
      <c r="E3" s="471" t="s">
        <v>4716</v>
      </c>
      <c r="F3" s="447"/>
      <c r="G3" s="448"/>
      <c r="H3" s="449" t="s">
        <v>4716</v>
      </c>
      <c r="I3" s="450"/>
      <c r="J3" s="451"/>
      <c r="K3" s="452"/>
      <c r="L3" s="453"/>
      <c r="M3" s="454"/>
      <c r="N3" s="455" t="n">
        <v>44249</v>
      </c>
      <c r="O3" s="120" t="s">
        <v>5952</v>
      </c>
      <c r="P3" s="120" t="s">
        <v>5953</v>
      </c>
      <c r="Q3" s="456"/>
      <c r="R3" s="427" t="n">
        <v>0.105</v>
      </c>
      <c r="S3" s="427"/>
      <c r="T3" s="428" t="s">
        <v>5954</v>
      </c>
      <c r="U3" s="412" t="s">
        <v>5955</v>
      </c>
      <c r="V3" s="412" t="s">
        <v>5956</v>
      </c>
      <c r="W3" s="120" t="s">
        <v>4686</v>
      </c>
      <c r="X3" s="457" t="n">
        <v>94608</v>
      </c>
      <c r="Y3" s="472"/>
      <c r="Z3" s="431"/>
      <c r="AA3" s="431"/>
      <c r="AB3" s="459"/>
      <c r="AC3" s="460"/>
      <c r="AD3" s="461"/>
      <c r="AE3" s="459"/>
      <c r="AF3" s="120"/>
      <c r="AG3" s="120"/>
      <c r="AH3" s="120"/>
      <c r="AI3" s="120"/>
      <c r="AJ3" s="460"/>
      <c r="AK3" s="433"/>
      <c r="AL3" s="456"/>
      <c r="AM3" s="473" t="n">
        <v>15157</v>
      </c>
      <c r="AN3" s="474"/>
      <c r="AO3" s="474"/>
      <c r="AP3" s="474"/>
      <c r="AQ3" s="474"/>
      <c r="AR3" s="474"/>
      <c r="AS3" s="474"/>
      <c r="AT3" s="437"/>
      <c r="AU3" s="438"/>
      <c r="AV3" s="412" t="s">
        <v>5957</v>
      </c>
      <c r="AW3" s="462"/>
      <c r="AX3" s="412" t="s">
        <v>5956</v>
      </c>
      <c r="AY3" s="120" t="s">
        <v>4686</v>
      </c>
      <c r="AZ3" s="457" t="n">
        <v>94608</v>
      </c>
      <c r="BA3" s="463" t="s">
        <v>5953</v>
      </c>
      <c r="BB3" s="441"/>
      <c r="BC3" s="465"/>
      <c r="BD3" s="459"/>
      <c r="BE3" s="466"/>
      <c r="BF3" s="467"/>
      <c r="BG3" s="467"/>
      <c r="BH3" s="467"/>
      <c r="BI3" s="467"/>
      <c r="BJ3" s="467"/>
      <c r="BK3" s="467"/>
      <c r="BL3" s="467"/>
      <c r="BM3" s="467"/>
      <c r="BN3" s="467"/>
      <c r="BO3" s="467"/>
      <c r="BP3" s="467"/>
      <c r="BQ3" s="467"/>
      <c r="BR3" s="467"/>
      <c r="BS3" s="467"/>
      <c r="BT3" s="467"/>
      <c r="BU3" s="468"/>
      <c r="BV3" s="468"/>
      <c r="BW3" s="468"/>
      <c r="BX3" s="412"/>
      <c r="BY3" s="412"/>
    </row>
    <row r="4" s="444" customFormat="true" ht="14.1" hidden="false" customHeight="true" outlineLevel="0" collapsed="false">
      <c r="A4" s="41" t="s">
        <v>5958</v>
      </c>
      <c r="B4" s="412" t="s">
        <v>4682</v>
      </c>
      <c r="C4" s="445" t="s">
        <v>5959</v>
      </c>
      <c r="D4" s="120" t="s">
        <v>5960</v>
      </c>
      <c r="E4" s="446" t="s">
        <v>4716</v>
      </c>
      <c r="F4" s="447"/>
      <c r="G4" s="448"/>
      <c r="H4" s="449" t="s">
        <v>4716</v>
      </c>
      <c r="I4" s="450"/>
      <c r="J4" s="451"/>
      <c r="K4" s="452"/>
      <c r="L4" s="453"/>
      <c r="M4" s="454"/>
      <c r="N4" s="455" t="n">
        <v>43859</v>
      </c>
      <c r="O4" s="475" t="s">
        <v>5961</v>
      </c>
      <c r="P4" s="120" t="s">
        <v>3874</v>
      </c>
      <c r="Q4" s="456" t="s">
        <v>5962</v>
      </c>
      <c r="R4" s="427" t="n">
        <v>0.0875</v>
      </c>
      <c r="S4" s="427" t="n">
        <v>0.085</v>
      </c>
      <c r="T4" s="428" t="s">
        <v>5963</v>
      </c>
      <c r="U4" s="412" t="s">
        <v>5964</v>
      </c>
      <c r="V4" s="412" t="s">
        <v>5754</v>
      </c>
      <c r="W4" s="120" t="s">
        <v>4686</v>
      </c>
      <c r="X4" s="457" t="n">
        <v>94598</v>
      </c>
      <c r="Y4" s="472" t="s">
        <v>5965</v>
      </c>
      <c r="Z4" s="476" t="s">
        <v>5966</v>
      </c>
      <c r="AA4" s="476" t="s">
        <v>5966</v>
      </c>
      <c r="AB4" s="459" t="s">
        <v>5967</v>
      </c>
      <c r="AC4" s="120" t="s">
        <v>5968</v>
      </c>
      <c r="AD4" s="434" t="s">
        <v>5969</v>
      </c>
      <c r="AE4" s="414"/>
      <c r="AF4" s="425"/>
      <c r="AG4" s="425"/>
      <c r="AH4" s="425"/>
      <c r="AI4" s="425"/>
      <c r="AJ4" s="460"/>
      <c r="AK4" s="433"/>
      <c r="AL4" s="456"/>
      <c r="AM4" s="436"/>
      <c r="AN4" s="436"/>
      <c r="AO4" s="436"/>
      <c r="AP4" s="436"/>
      <c r="AQ4" s="436"/>
      <c r="AR4" s="436"/>
      <c r="AS4" s="436"/>
      <c r="AT4" s="437" t="s">
        <v>5946</v>
      </c>
      <c r="AU4" s="438" t="s">
        <v>5947</v>
      </c>
      <c r="AV4" s="412" t="s">
        <v>5964</v>
      </c>
      <c r="AW4" s="462"/>
      <c r="AX4" s="412" t="s">
        <v>5754</v>
      </c>
      <c r="AY4" s="120" t="s">
        <v>4686</v>
      </c>
      <c r="AZ4" s="457" t="n">
        <v>94598</v>
      </c>
      <c r="BA4" s="463" t="s">
        <v>5962</v>
      </c>
      <c r="BB4" s="441"/>
      <c r="BC4" s="465"/>
      <c r="BD4" s="459"/>
      <c r="BE4" s="466" t="n">
        <v>2</v>
      </c>
      <c r="BF4" s="467"/>
      <c r="BG4" s="467"/>
      <c r="BH4" s="467"/>
      <c r="BI4" s="467"/>
      <c r="BJ4" s="467"/>
      <c r="BK4" s="467"/>
      <c r="BL4" s="467"/>
      <c r="BM4" s="467"/>
      <c r="BN4" s="467"/>
      <c r="BO4" s="467"/>
      <c r="BP4" s="467"/>
      <c r="BQ4" s="467"/>
      <c r="BR4" s="467"/>
      <c r="BS4" s="467"/>
      <c r="BT4" s="467"/>
      <c r="BU4" s="468"/>
      <c r="BV4" s="468"/>
      <c r="BW4" s="468"/>
      <c r="BX4" s="477"/>
      <c r="BY4" s="478"/>
    </row>
    <row r="5" s="444" customFormat="true" ht="14.1" hidden="false" customHeight="true" outlineLevel="0" collapsed="false">
      <c r="A5" s="41" t="s">
        <v>3400</v>
      </c>
      <c r="B5" s="412" t="s">
        <v>5970</v>
      </c>
      <c r="C5" s="479" t="s">
        <v>4733</v>
      </c>
      <c r="D5" s="480"/>
      <c r="E5" s="446" t="s">
        <v>5971</v>
      </c>
      <c r="F5" s="447" t="s">
        <v>5970</v>
      </c>
      <c r="G5" s="481"/>
      <c r="H5" s="482"/>
      <c r="I5" s="483"/>
      <c r="J5" s="484"/>
      <c r="K5" s="485"/>
      <c r="L5" s="486" t="s">
        <v>4685</v>
      </c>
      <c r="M5" s="487"/>
      <c r="N5" s="488" t="n">
        <v>44372</v>
      </c>
      <c r="O5" s="460" t="s">
        <v>5961</v>
      </c>
      <c r="P5" s="480" t="s">
        <v>3399</v>
      </c>
      <c r="Q5" s="489"/>
      <c r="R5" s="427" t="n">
        <v>0.0875</v>
      </c>
      <c r="S5" s="427" t="n">
        <v>0.085</v>
      </c>
      <c r="T5" s="428" t="s">
        <v>5963</v>
      </c>
      <c r="U5" s="489" t="s">
        <v>5972</v>
      </c>
      <c r="V5" s="489" t="s">
        <v>5754</v>
      </c>
      <c r="W5" s="480" t="s">
        <v>4686</v>
      </c>
      <c r="X5" s="490" t="n">
        <v>94598</v>
      </c>
      <c r="Y5" s="472" t="s">
        <v>5973</v>
      </c>
      <c r="Z5" s="476" t="s">
        <v>5966</v>
      </c>
      <c r="AA5" s="476" t="s">
        <v>5966</v>
      </c>
      <c r="AB5" s="491" t="s">
        <v>5974</v>
      </c>
      <c r="AC5" s="490" t="s">
        <v>5962</v>
      </c>
      <c r="AD5" s="492"/>
      <c r="AE5" s="491"/>
      <c r="AF5" s="490"/>
      <c r="AG5" s="490"/>
      <c r="AH5" s="490"/>
      <c r="AI5" s="490"/>
      <c r="AJ5" s="490" t="s">
        <v>5975</v>
      </c>
      <c r="AK5" s="433" t="s">
        <v>4745</v>
      </c>
      <c r="AL5" s="493"/>
      <c r="AM5" s="436"/>
      <c r="AN5" s="436"/>
      <c r="AO5" s="436"/>
      <c r="AP5" s="436"/>
      <c r="AQ5" s="436"/>
      <c r="AR5" s="436"/>
      <c r="AS5" s="436"/>
      <c r="AT5" s="437" t="s">
        <v>5946</v>
      </c>
      <c r="AU5" s="438" t="s">
        <v>5947</v>
      </c>
      <c r="AV5" s="489" t="s">
        <v>5972</v>
      </c>
      <c r="AW5" s="494"/>
      <c r="AX5" s="489" t="s">
        <v>5754</v>
      </c>
      <c r="AY5" s="480" t="s">
        <v>4686</v>
      </c>
      <c r="AZ5" s="490" t="n">
        <v>94598</v>
      </c>
      <c r="BA5" s="489" t="s">
        <v>3399</v>
      </c>
      <c r="BB5" s="441"/>
      <c r="BC5" s="495"/>
      <c r="BD5" s="496"/>
      <c r="BE5" s="497" t="n">
        <v>5</v>
      </c>
      <c r="BF5" s="497"/>
      <c r="BG5" s="497"/>
      <c r="BH5" s="497"/>
      <c r="BI5" s="497"/>
      <c r="BJ5" s="497"/>
      <c r="BK5" s="497"/>
      <c r="BL5" s="497"/>
      <c r="BM5" s="497"/>
      <c r="BN5" s="497"/>
      <c r="BO5" s="497"/>
      <c r="BP5" s="497"/>
      <c r="BQ5" s="497"/>
      <c r="BR5" s="497"/>
      <c r="BS5" s="497"/>
      <c r="BT5" s="497"/>
      <c r="BU5" s="498"/>
      <c r="BV5" s="498"/>
      <c r="BW5" s="498"/>
      <c r="BX5" s="477"/>
      <c r="BY5" s="478"/>
    </row>
    <row r="6" s="444" customFormat="true" ht="14.1" hidden="false" customHeight="true" outlineLevel="0" collapsed="false">
      <c r="A6" s="41" t="s">
        <v>5976</v>
      </c>
      <c r="B6" s="412" t="s">
        <v>5977</v>
      </c>
      <c r="C6" s="445" t="s">
        <v>36</v>
      </c>
      <c r="D6" s="470"/>
      <c r="E6" s="446" t="s">
        <v>4716</v>
      </c>
      <c r="F6" s="447"/>
      <c r="G6" s="448"/>
      <c r="H6" s="449" t="s">
        <v>4716</v>
      </c>
      <c r="I6" s="450"/>
      <c r="J6" s="451"/>
      <c r="K6" s="452"/>
      <c r="L6" s="453"/>
      <c r="M6" s="454"/>
      <c r="N6" s="455" t="n">
        <v>44403</v>
      </c>
      <c r="O6" s="120" t="s">
        <v>5978</v>
      </c>
      <c r="P6" s="120" t="s">
        <v>5979</v>
      </c>
      <c r="Q6" s="456"/>
      <c r="R6" s="427" t="n">
        <v>0.09</v>
      </c>
      <c r="S6" s="427"/>
      <c r="T6" s="428" t="s">
        <v>5980</v>
      </c>
      <c r="U6" s="412" t="s">
        <v>5981</v>
      </c>
      <c r="V6" s="412" t="s">
        <v>5794</v>
      </c>
      <c r="W6" s="120" t="s">
        <v>4686</v>
      </c>
      <c r="X6" s="457" t="n">
        <v>95448</v>
      </c>
      <c r="Y6" s="472" t="s">
        <v>5982</v>
      </c>
      <c r="Z6" s="499" t="s">
        <v>5983</v>
      </c>
      <c r="AA6" s="476" t="s">
        <v>5984</v>
      </c>
      <c r="AB6" s="459"/>
      <c r="AC6" s="460"/>
      <c r="AD6" s="461"/>
      <c r="AE6" s="459"/>
      <c r="AF6" s="120"/>
      <c r="AG6" s="120"/>
      <c r="AH6" s="120"/>
      <c r="AI6" s="120"/>
      <c r="AJ6" s="460"/>
      <c r="AK6" s="433"/>
      <c r="AL6" s="456"/>
      <c r="AM6" s="473"/>
      <c r="AN6" s="474"/>
      <c r="AO6" s="474"/>
      <c r="AP6" s="474"/>
      <c r="AQ6" s="474"/>
      <c r="AR6" s="474"/>
      <c r="AS6" s="474"/>
      <c r="AT6" s="437"/>
      <c r="AU6" s="438"/>
      <c r="AV6" s="412" t="s">
        <v>5981</v>
      </c>
      <c r="AW6" s="462"/>
      <c r="AX6" s="412" t="s">
        <v>5794</v>
      </c>
      <c r="AY6" s="120" t="s">
        <v>4686</v>
      </c>
      <c r="AZ6" s="457" t="n">
        <v>95448</v>
      </c>
      <c r="BA6" s="463" t="s">
        <v>5979</v>
      </c>
      <c r="BB6" s="500"/>
      <c r="BC6" s="465"/>
      <c r="BD6" s="459"/>
      <c r="BE6" s="466"/>
      <c r="BF6" s="467"/>
      <c r="BG6" s="467"/>
      <c r="BH6" s="467"/>
      <c r="BI6" s="467"/>
      <c r="BJ6" s="467"/>
      <c r="BK6" s="467"/>
      <c r="BL6" s="467"/>
      <c r="BM6" s="467"/>
      <c r="BN6" s="467"/>
      <c r="BO6" s="467"/>
      <c r="BP6" s="467"/>
      <c r="BQ6" s="467"/>
      <c r="BR6" s="467"/>
      <c r="BS6" s="467"/>
      <c r="BT6" s="467"/>
      <c r="BU6" s="468"/>
      <c r="BV6" s="468"/>
      <c r="BW6" s="468"/>
      <c r="BX6" s="412"/>
      <c r="BY6" s="412"/>
    </row>
    <row r="7" s="444" customFormat="true" ht="14.1" hidden="false" customHeight="true" outlineLevel="0" collapsed="false">
      <c r="A7" s="41" t="s">
        <v>5985</v>
      </c>
      <c r="B7" s="412" t="s">
        <v>4682</v>
      </c>
      <c r="C7" s="445" t="s">
        <v>5309</v>
      </c>
      <c r="D7" s="470"/>
      <c r="E7" s="446" t="s">
        <v>4716</v>
      </c>
      <c r="F7" s="447"/>
      <c r="G7" s="448"/>
      <c r="H7" s="449" t="s">
        <v>4716</v>
      </c>
      <c r="I7" s="450"/>
      <c r="J7" s="451"/>
      <c r="K7" s="452"/>
      <c r="L7" s="453"/>
      <c r="M7" s="454"/>
      <c r="N7" s="455" t="n">
        <v>44606</v>
      </c>
      <c r="O7" s="120" t="s">
        <v>5986</v>
      </c>
      <c r="P7" s="120" t="s">
        <v>5987</v>
      </c>
      <c r="Q7" s="456" t="s">
        <v>5988</v>
      </c>
      <c r="R7" s="427" t="n">
        <v>0.1025</v>
      </c>
      <c r="S7" s="427"/>
      <c r="T7" s="428" t="s">
        <v>5940</v>
      </c>
      <c r="U7" s="412" t="s">
        <v>5989</v>
      </c>
      <c r="V7" s="412" t="s">
        <v>5530</v>
      </c>
      <c r="W7" s="120" t="s">
        <v>4686</v>
      </c>
      <c r="X7" s="457" t="n">
        <v>94601</v>
      </c>
      <c r="Y7" s="472"/>
      <c r="Z7" s="476" t="s">
        <v>5990</v>
      </c>
      <c r="AA7" s="431"/>
      <c r="AB7" s="459"/>
      <c r="AC7" s="460"/>
      <c r="AD7" s="461"/>
      <c r="AE7" s="459"/>
      <c r="AF7" s="120"/>
      <c r="AG7" s="120"/>
      <c r="AH7" s="120"/>
      <c r="AI7" s="120"/>
      <c r="AJ7" s="460"/>
      <c r="AK7" s="433"/>
      <c r="AL7" s="456"/>
      <c r="AM7" s="473"/>
      <c r="AN7" s="474"/>
      <c r="AO7" s="474"/>
      <c r="AP7" s="474"/>
      <c r="AQ7" s="474"/>
      <c r="AR7" s="474"/>
      <c r="AS7" s="474"/>
      <c r="AT7" s="437"/>
      <c r="AU7" s="438"/>
      <c r="AV7" s="412" t="s">
        <v>5989</v>
      </c>
      <c r="AW7" s="462"/>
      <c r="AX7" s="412" t="s">
        <v>5530</v>
      </c>
      <c r="AY7" s="120" t="s">
        <v>4686</v>
      </c>
      <c r="AZ7" s="457" t="n">
        <v>94601</v>
      </c>
      <c r="BA7" s="463" t="s">
        <v>5987</v>
      </c>
      <c r="BB7" s="500"/>
      <c r="BC7" s="465"/>
      <c r="BD7" s="459"/>
      <c r="BE7" s="466"/>
      <c r="BF7" s="467"/>
      <c r="BG7" s="467"/>
      <c r="BH7" s="467"/>
      <c r="BI7" s="467"/>
      <c r="BJ7" s="467"/>
      <c r="BK7" s="467"/>
      <c r="BL7" s="467"/>
      <c r="BM7" s="467"/>
      <c r="BN7" s="467"/>
      <c r="BO7" s="467"/>
      <c r="BP7" s="467"/>
      <c r="BQ7" s="467"/>
      <c r="BR7" s="467"/>
      <c r="BS7" s="467"/>
      <c r="BT7" s="467"/>
      <c r="BU7" s="468"/>
      <c r="BV7" s="468"/>
      <c r="BW7" s="468"/>
      <c r="BX7" s="412"/>
      <c r="BY7" s="412"/>
    </row>
    <row r="8" s="444" customFormat="true" ht="14.1" hidden="false" customHeight="true" outlineLevel="0" collapsed="false">
      <c r="A8" s="41" t="s">
        <v>5991</v>
      </c>
      <c r="B8" s="412" t="s">
        <v>5977</v>
      </c>
      <c r="C8" s="445" t="s">
        <v>5992</v>
      </c>
      <c r="D8" s="470"/>
      <c r="E8" s="446" t="s">
        <v>4716</v>
      </c>
      <c r="F8" s="447"/>
      <c r="G8" s="448"/>
      <c r="H8" s="449" t="s">
        <v>4716</v>
      </c>
      <c r="I8" s="450"/>
      <c r="J8" s="451"/>
      <c r="K8" s="452"/>
      <c r="L8" s="453"/>
      <c r="M8" s="454"/>
      <c r="N8" s="455"/>
      <c r="O8" s="120" t="s">
        <v>5993</v>
      </c>
      <c r="P8" s="460" t="s">
        <v>1962</v>
      </c>
      <c r="Q8" s="456"/>
      <c r="R8" s="427" t="n">
        <v>0.09875</v>
      </c>
      <c r="S8" s="427"/>
      <c r="T8" s="428" t="s">
        <v>5994</v>
      </c>
      <c r="U8" s="412" t="s">
        <v>5995</v>
      </c>
      <c r="V8" s="412" t="s">
        <v>5994</v>
      </c>
      <c r="W8" s="120" t="s">
        <v>4686</v>
      </c>
      <c r="X8" s="457" t="n">
        <v>94002</v>
      </c>
      <c r="Y8" s="472" t="s">
        <v>5996</v>
      </c>
      <c r="Z8" s="472" t="s">
        <v>5996</v>
      </c>
      <c r="AA8" s="472" t="s">
        <v>5996</v>
      </c>
      <c r="AB8" s="459"/>
      <c r="AC8" s="460"/>
      <c r="AD8" s="461"/>
      <c r="AE8" s="459"/>
      <c r="AF8" s="120"/>
      <c r="AG8" s="120"/>
      <c r="AH8" s="120"/>
      <c r="AI8" s="120"/>
      <c r="AJ8" s="460"/>
      <c r="AK8" s="433"/>
      <c r="AL8" s="456"/>
      <c r="AM8" s="473"/>
      <c r="AN8" s="474"/>
      <c r="AO8" s="474"/>
      <c r="AP8" s="474"/>
      <c r="AQ8" s="474"/>
      <c r="AR8" s="474"/>
      <c r="AS8" s="474"/>
      <c r="AT8" s="437"/>
      <c r="AU8" s="438"/>
      <c r="AV8" s="412" t="s">
        <v>5995</v>
      </c>
      <c r="AW8" s="501"/>
      <c r="AX8" s="412" t="s">
        <v>5994</v>
      </c>
      <c r="AY8" s="120" t="s">
        <v>4686</v>
      </c>
      <c r="AZ8" s="457" t="n">
        <v>94002</v>
      </c>
      <c r="BA8" s="463" t="s">
        <v>1962</v>
      </c>
      <c r="BB8" s="500"/>
      <c r="BC8" s="465"/>
      <c r="BD8" s="459"/>
      <c r="BE8" s="466"/>
      <c r="BF8" s="467"/>
      <c r="BG8" s="467"/>
      <c r="BH8" s="467"/>
      <c r="BI8" s="467"/>
      <c r="BJ8" s="467"/>
      <c r="BK8" s="467"/>
      <c r="BL8" s="467"/>
      <c r="BM8" s="467"/>
      <c r="BN8" s="467"/>
      <c r="BO8" s="467"/>
      <c r="BP8" s="467"/>
      <c r="BQ8" s="467"/>
      <c r="BR8" s="467"/>
      <c r="BS8" s="467"/>
      <c r="BT8" s="467"/>
      <c r="BU8" s="468"/>
      <c r="BV8" s="468"/>
      <c r="BW8" s="468"/>
      <c r="BX8" s="412"/>
      <c r="BY8" s="412"/>
    </row>
    <row r="9" s="444" customFormat="true" ht="14.1" hidden="false" customHeight="true" outlineLevel="0" collapsed="false">
      <c r="A9" s="41" t="s">
        <v>5997</v>
      </c>
      <c r="B9" s="412" t="s">
        <v>5998</v>
      </c>
      <c r="C9" s="479" t="s">
        <v>5999</v>
      </c>
      <c r="D9" s="480" t="s">
        <v>6000</v>
      </c>
      <c r="E9" s="502" t="s">
        <v>4716</v>
      </c>
      <c r="F9" s="503"/>
      <c r="G9" s="481"/>
      <c r="H9" s="482" t="s">
        <v>4716</v>
      </c>
      <c r="I9" s="483"/>
      <c r="J9" s="484"/>
      <c r="K9" s="485"/>
      <c r="L9" s="486" t="s">
        <v>4685</v>
      </c>
      <c r="M9" s="487"/>
      <c r="N9" s="488" t="n">
        <v>44300</v>
      </c>
      <c r="O9" s="480" t="s">
        <v>1508</v>
      </c>
      <c r="P9" s="480" t="s">
        <v>1504</v>
      </c>
      <c r="Q9" s="489" t="s">
        <v>6001</v>
      </c>
      <c r="R9" s="427" t="n">
        <v>0.0875</v>
      </c>
      <c r="S9" s="427" t="n">
        <v>0.0825</v>
      </c>
      <c r="T9" s="428" t="s">
        <v>6002</v>
      </c>
      <c r="U9" s="489" t="s">
        <v>6003</v>
      </c>
      <c r="V9" s="489" t="s">
        <v>6004</v>
      </c>
      <c r="W9" s="480" t="s">
        <v>4686</v>
      </c>
      <c r="X9" s="490" t="n">
        <v>92405</v>
      </c>
      <c r="Y9" s="458" t="s">
        <v>6005</v>
      </c>
      <c r="Z9" s="476" t="s">
        <v>1505</v>
      </c>
      <c r="AA9" s="458" t="s">
        <v>6005</v>
      </c>
      <c r="AB9" s="491"/>
      <c r="AC9" s="490"/>
      <c r="AD9" s="492"/>
      <c r="AE9" s="491"/>
      <c r="AF9" s="490"/>
      <c r="AG9" s="490"/>
      <c r="AH9" s="490"/>
      <c r="AI9" s="490"/>
      <c r="AJ9" s="490" t="s">
        <v>6006</v>
      </c>
      <c r="AK9" s="433" t="s">
        <v>4745</v>
      </c>
      <c r="AL9" s="493"/>
      <c r="AM9" s="436"/>
      <c r="AN9" s="436"/>
      <c r="AO9" s="436"/>
      <c r="AP9" s="436"/>
      <c r="AQ9" s="436"/>
      <c r="AR9" s="436"/>
      <c r="AS9" s="436"/>
      <c r="AT9" s="437" t="s">
        <v>5946</v>
      </c>
      <c r="AU9" s="438" t="s">
        <v>5947</v>
      </c>
      <c r="AV9" s="489" t="s">
        <v>6003</v>
      </c>
      <c r="AW9" s="494"/>
      <c r="AX9" s="489" t="s">
        <v>6004</v>
      </c>
      <c r="AY9" s="480" t="s">
        <v>4686</v>
      </c>
      <c r="AZ9" s="490" t="n">
        <v>92405</v>
      </c>
      <c r="BA9" s="489" t="s">
        <v>6007</v>
      </c>
      <c r="BB9" s="441"/>
      <c r="BC9" s="495" t="n">
        <v>1413933</v>
      </c>
      <c r="BD9" s="496"/>
      <c r="BE9" s="497" t="n">
        <v>3</v>
      </c>
      <c r="BF9" s="497" t="s">
        <v>6008</v>
      </c>
      <c r="BG9" s="497"/>
      <c r="BH9" s="497"/>
      <c r="BI9" s="497"/>
      <c r="BJ9" s="497"/>
      <c r="BK9" s="497"/>
      <c r="BL9" s="497"/>
      <c r="BM9" s="497"/>
      <c r="BN9" s="497"/>
      <c r="BO9" s="497"/>
      <c r="BP9" s="497"/>
      <c r="BQ9" s="497"/>
      <c r="BR9" s="497"/>
      <c r="BS9" s="497"/>
      <c r="BT9" s="497"/>
      <c r="BU9" s="498"/>
      <c r="BV9" s="498"/>
      <c r="BW9" s="498"/>
      <c r="BX9" s="477"/>
      <c r="BY9" s="478"/>
    </row>
    <row r="10" s="444" customFormat="true" ht="14.1" hidden="false" customHeight="true" outlineLevel="0" collapsed="false">
      <c r="A10" s="41" t="s">
        <v>6009</v>
      </c>
      <c r="B10" s="412" t="s">
        <v>713</v>
      </c>
      <c r="C10" s="445" t="s">
        <v>36</v>
      </c>
      <c r="D10" s="414" t="s">
        <v>6010</v>
      </c>
      <c r="E10" s="415" t="s">
        <v>4716</v>
      </c>
      <c r="F10" s="416"/>
      <c r="G10" s="417"/>
      <c r="H10" s="418" t="s">
        <v>4716</v>
      </c>
      <c r="I10" s="419"/>
      <c r="J10" s="420"/>
      <c r="K10" s="421"/>
      <c r="L10" s="422"/>
      <c r="M10" s="423"/>
      <c r="N10" s="424" t="n">
        <v>43581</v>
      </c>
      <c r="O10" s="425" t="s">
        <v>6011</v>
      </c>
      <c r="P10" s="425" t="s">
        <v>6012</v>
      </c>
      <c r="Q10" s="426"/>
      <c r="R10" s="427" t="n">
        <v>0.0875</v>
      </c>
      <c r="S10" s="427"/>
      <c r="T10" s="428" t="s">
        <v>6013</v>
      </c>
      <c r="U10" s="412" t="s">
        <v>6014</v>
      </c>
      <c r="V10" s="412" t="s">
        <v>5478</v>
      </c>
      <c r="W10" s="414" t="s">
        <v>4686</v>
      </c>
      <c r="X10" s="429" t="n">
        <v>95814</v>
      </c>
      <c r="Y10" s="472" t="s">
        <v>6015</v>
      </c>
      <c r="Z10" s="431"/>
      <c r="AA10" s="504" t="s">
        <v>6015</v>
      </c>
      <c r="AB10" s="414"/>
      <c r="AC10" s="433"/>
      <c r="AD10" s="434"/>
      <c r="AE10" s="414"/>
      <c r="AF10" s="425"/>
      <c r="AG10" s="425"/>
      <c r="AH10" s="425"/>
      <c r="AI10" s="425"/>
      <c r="AJ10" s="433"/>
      <c r="AK10" s="433"/>
      <c r="AL10" s="435"/>
      <c r="AM10" s="436" t="n">
        <v>15157</v>
      </c>
      <c r="AN10" s="436"/>
      <c r="AO10" s="436"/>
      <c r="AP10" s="436"/>
      <c r="AQ10" s="436"/>
      <c r="AR10" s="436"/>
      <c r="AS10" s="436"/>
      <c r="AT10" s="437" t="s">
        <v>5946</v>
      </c>
      <c r="AU10" s="438" t="s">
        <v>5947</v>
      </c>
      <c r="AV10" s="412" t="s">
        <v>6014</v>
      </c>
      <c r="AW10" s="439"/>
      <c r="AX10" s="412" t="s">
        <v>5478</v>
      </c>
      <c r="AY10" s="414" t="s">
        <v>4686</v>
      </c>
      <c r="AZ10" s="429" t="n">
        <v>95814</v>
      </c>
      <c r="BA10" s="440" t="s">
        <v>6012</v>
      </c>
      <c r="BB10" s="441"/>
      <c r="BC10" s="438"/>
      <c r="BD10" s="414"/>
      <c r="BE10" s="442" t="n">
        <v>2</v>
      </c>
      <c r="BF10" s="443" t="s">
        <v>6016</v>
      </c>
      <c r="BG10" s="443"/>
      <c r="BH10" s="443"/>
      <c r="BI10" s="443"/>
      <c r="BJ10" s="443"/>
      <c r="BK10" s="443"/>
      <c r="BL10" s="443"/>
      <c r="BM10" s="443"/>
      <c r="BN10" s="443"/>
      <c r="BO10" s="443"/>
      <c r="BP10" s="443"/>
      <c r="BQ10" s="443"/>
      <c r="BR10" s="443"/>
      <c r="BS10" s="443"/>
      <c r="BT10" s="443"/>
      <c r="BU10" s="412"/>
      <c r="BV10" s="412"/>
      <c r="BW10" s="412"/>
      <c r="BX10" s="412"/>
      <c r="BY10" s="412"/>
    </row>
    <row r="11" s="444" customFormat="true" ht="14.1" hidden="false" customHeight="true" outlineLevel="0" collapsed="false">
      <c r="A11" s="41" t="s">
        <v>166</v>
      </c>
      <c r="B11" s="412" t="s">
        <v>5970</v>
      </c>
      <c r="C11" s="445" t="s">
        <v>6017</v>
      </c>
      <c r="D11" s="120"/>
      <c r="E11" s="446" t="s">
        <v>5971</v>
      </c>
      <c r="F11" s="447" t="s">
        <v>5970</v>
      </c>
      <c r="G11" s="448"/>
      <c r="H11" s="449"/>
      <c r="I11" s="450"/>
      <c r="J11" s="451"/>
      <c r="K11" s="452"/>
      <c r="L11" s="453"/>
      <c r="M11" s="454"/>
      <c r="N11" s="455"/>
      <c r="O11" s="120" t="s">
        <v>1402</v>
      </c>
      <c r="P11" s="120" t="s">
        <v>3414</v>
      </c>
      <c r="Q11" s="456"/>
      <c r="R11" s="427" t="n">
        <v>0.09125</v>
      </c>
      <c r="S11" s="427" t="n">
        <v>0.0875</v>
      </c>
      <c r="T11" s="428" t="s">
        <v>6018</v>
      </c>
      <c r="U11" s="412" t="s">
        <v>6019</v>
      </c>
      <c r="V11" s="412" t="s">
        <v>5853</v>
      </c>
      <c r="W11" s="120" t="s">
        <v>4686</v>
      </c>
      <c r="X11" s="457" t="n">
        <v>95014</v>
      </c>
      <c r="Y11" s="505" t="s">
        <v>6020</v>
      </c>
      <c r="Z11" s="476" t="s">
        <v>6021</v>
      </c>
      <c r="AA11" s="506"/>
      <c r="AB11" s="459" t="s">
        <v>6022</v>
      </c>
      <c r="AC11" s="460" t="s">
        <v>6023</v>
      </c>
      <c r="AD11" s="461" t="s">
        <v>6024</v>
      </c>
      <c r="AE11" s="459"/>
      <c r="AF11" s="120" t="s">
        <v>3665</v>
      </c>
      <c r="AG11" s="120"/>
      <c r="AH11" s="120"/>
      <c r="AI11" s="120"/>
      <c r="AJ11" s="460" t="s">
        <v>6025</v>
      </c>
      <c r="AK11" s="433" t="s">
        <v>4745</v>
      </c>
      <c r="AL11" s="456"/>
      <c r="AM11" s="436"/>
      <c r="AN11" s="436"/>
      <c r="AO11" s="436"/>
      <c r="AP11" s="436"/>
      <c r="AQ11" s="436"/>
      <c r="AR11" s="436"/>
      <c r="AS11" s="436"/>
      <c r="AT11" s="437" t="s">
        <v>5946</v>
      </c>
      <c r="AU11" s="438" t="s">
        <v>5947</v>
      </c>
      <c r="AV11" s="412" t="str">
        <f aca="false">PROPER(AW11)</f>
        <v>10330 N. Wolfe Road</v>
      </c>
      <c r="AW11" s="462" t="s">
        <v>6026</v>
      </c>
      <c r="AX11" s="412" t="s">
        <v>5853</v>
      </c>
      <c r="AY11" s="120" t="s">
        <v>4686</v>
      </c>
      <c r="AZ11" s="457" t="n">
        <v>95014</v>
      </c>
      <c r="BA11" s="463" t="s">
        <v>3414</v>
      </c>
      <c r="BB11" s="500"/>
      <c r="BC11" s="465"/>
      <c r="BD11" s="459"/>
      <c r="BE11" s="466" t="n">
        <v>7</v>
      </c>
      <c r="BF11" s="467"/>
      <c r="BG11" s="467"/>
      <c r="BH11" s="467"/>
      <c r="BI11" s="467"/>
      <c r="BJ11" s="467"/>
      <c r="BK11" s="467"/>
      <c r="BL11" s="467"/>
      <c r="BM11" s="467"/>
      <c r="BN11" s="467"/>
      <c r="BO11" s="467"/>
      <c r="BP11" s="467"/>
      <c r="BQ11" s="467"/>
      <c r="BR11" s="467"/>
      <c r="BS11" s="467"/>
      <c r="BT11" s="467"/>
      <c r="BU11" s="468"/>
      <c r="BV11" s="468"/>
      <c r="BW11" s="468"/>
      <c r="BX11" s="412"/>
      <c r="BY11" s="412"/>
    </row>
    <row r="12" s="444" customFormat="true" ht="14.1" hidden="false" customHeight="true" outlineLevel="0" collapsed="false">
      <c r="A12" s="507" t="s">
        <v>4014</v>
      </c>
      <c r="B12" s="412" t="s">
        <v>713</v>
      </c>
      <c r="C12" s="508" t="s">
        <v>36</v>
      </c>
      <c r="D12" s="414" t="s">
        <v>6027</v>
      </c>
      <c r="E12" s="415" t="s">
        <v>4716</v>
      </c>
      <c r="F12" s="416"/>
      <c r="G12" s="417"/>
      <c r="H12" s="418" t="s">
        <v>4716</v>
      </c>
      <c r="I12" s="419"/>
      <c r="J12" s="420"/>
      <c r="K12" s="421"/>
      <c r="L12" s="422"/>
      <c r="M12" s="423"/>
      <c r="N12" s="424" t="n">
        <v>44858</v>
      </c>
      <c r="O12" s="425" t="s">
        <v>4012</v>
      </c>
      <c r="P12" s="425" t="s">
        <v>4011</v>
      </c>
      <c r="Q12" s="426"/>
      <c r="R12" s="427" t="n">
        <v>0.1025</v>
      </c>
      <c r="S12" s="427" t="n">
        <v>0.095</v>
      </c>
      <c r="T12" s="428" t="s">
        <v>6028</v>
      </c>
      <c r="U12" s="509" t="s">
        <v>6029</v>
      </c>
      <c r="V12" s="412" t="s">
        <v>5849</v>
      </c>
      <c r="W12" s="414" t="s">
        <v>4686</v>
      </c>
      <c r="X12" s="429" t="n">
        <v>94530</v>
      </c>
      <c r="Y12" s="458"/>
      <c r="Z12" s="510"/>
      <c r="AA12" s="511"/>
      <c r="AB12" s="414"/>
      <c r="AC12" s="433"/>
      <c r="AD12" s="434"/>
      <c r="AE12" s="414"/>
      <c r="AF12" s="425"/>
      <c r="AG12" s="425"/>
      <c r="AH12" s="425"/>
      <c r="AI12" s="425"/>
      <c r="AJ12" s="433"/>
      <c r="AK12" s="433"/>
      <c r="AL12" s="435"/>
      <c r="AM12" s="436"/>
      <c r="AN12" s="436"/>
      <c r="AO12" s="436"/>
      <c r="AP12" s="436"/>
      <c r="AQ12" s="436"/>
      <c r="AR12" s="436"/>
      <c r="AS12" s="436"/>
      <c r="AT12" s="437" t="s">
        <v>5946</v>
      </c>
      <c r="AU12" s="438" t="s">
        <v>5947</v>
      </c>
      <c r="AV12" s="412" t="s">
        <v>6029</v>
      </c>
      <c r="AW12" s="439"/>
      <c r="AX12" s="412" t="s">
        <v>5849</v>
      </c>
      <c r="AY12" s="414" t="s">
        <v>4686</v>
      </c>
      <c r="AZ12" s="429" t="n">
        <v>94530</v>
      </c>
      <c r="BA12" s="440" t="s">
        <v>4011</v>
      </c>
      <c r="BB12" s="500"/>
      <c r="BC12" s="438"/>
      <c r="BD12" s="414"/>
      <c r="BE12" s="442"/>
      <c r="BF12" s="443"/>
      <c r="BG12" s="443"/>
      <c r="BH12" s="443"/>
      <c r="BI12" s="443"/>
      <c r="BJ12" s="443"/>
      <c r="BK12" s="443"/>
      <c r="BL12" s="443"/>
      <c r="BM12" s="443"/>
      <c r="BN12" s="443"/>
      <c r="BO12" s="443"/>
      <c r="BP12" s="443"/>
      <c r="BQ12" s="443"/>
      <c r="BR12" s="443"/>
      <c r="BS12" s="443"/>
      <c r="BT12" s="443"/>
      <c r="BU12" s="412"/>
      <c r="BV12" s="412"/>
      <c r="BW12" s="412"/>
      <c r="BX12" s="412"/>
      <c r="BY12" s="412"/>
    </row>
    <row r="13" s="444" customFormat="true" ht="14.1" hidden="false" customHeight="true" outlineLevel="0" collapsed="false">
      <c r="A13" s="41" t="s">
        <v>6030</v>
      </c>
      <c r="B13" s="412" t="s">
        <v>4682</v>
      </c>
      <c r="C13" s="445" t="s">
        <v>4733</v>
      </c>
      <c r="D13" s="470"/>
      <c r="E13" s="446" t="s">
        <v>4716</v>
      </c>
      <c r="F13" s="447"/>
      <c r="G13" s="448"/>
      <c r="H13" s="449" t="s">
        <v>4716</v>
      </c>
      <c r="I13" s="450"/>
      <c r="J13" s="451"/>
      <c r="K13" s="452"/>
      <c r="L13" s="453"/>
      <c r="M13" s="454"/>
      <c r="N13" s="455" t="n">
        <v>44322</v>
      </c>
      <c r="O13" s="120" t="s">
        <v>6031</v>
      </c>
      <c r="P13" s="120" t="s">
        <v>6032</v>
      </c>
      <c r="Q13" s="456" t="s">
        <v>6033</v>
      </c>
      <c r="R13" s="427" t="n">
        <v>0.0925</v>
      </c>
      <c r="S13" s="427"/>
      <c r="T13" s="428" t="s">
        <v>6034</v>
      </c>
      <c r="U13" s="412" t="s">
        <v>6035</v>
      </c>
      <c r="V13" s="412" t="s">
        <v>6036</v>
      </c>
      <c r="W13" s="120" t="s">
        <v>4686</v>
      </c>
      <c r="X13" s="457" t="n">
        <v>94024</v>
      </c>
      <c r="Y13" s="476" t="s">
        <v>6037</v>
      </c>
      <c r="Z13" s="476" t="s">
        <v>6037</v>
      </c>
      <c r="AA13" s="476" t="s">
        <v>6037</v>
      </c>
      <c r="AB13" s="459"/>
      <c r="AC13" s="460"/>
      <c r="AD13" s="461"/>
      <c r="AE13" s="459"/>
      <c r="AF13" s="120"/>
      <c r="AG13" s="120"/>
      <c r="AH13" s="120"/>
      <c r="AI13" s="120"/>
      <c r="AJ13" s="460"/>
      <c r="AK13" s="433"/>
      <c r="AL13" s="456"/>
      <c r="AM13" s="473"/>
      <c r="AN13" s="474"/>
      <c r="AO13" s="474"/>
      <c r="AP13" s="474"/>
      <c r="AQ13" s="474"/>
      <c r="AR13" s="474"/>
      <c r="AS13" s="474"/>
      <c r="AT13" s="437"/>
      <c r="AU13" s="438"/>
      <c r="AV13" s="412" t="s">
        <v>6035</v>
      </c>
      <c r="AW13" s="462"/>
      <c r="AX13" s="412" t="s">
        <v>6036</v>
      </c>
      <c r="AY13" s="120" t="s">
        <v>4686</v>
      </c>
      <c r="AZ13" s="457" t="n">
        <v>94024</v>
      </c>
      <c r="BA13" s="463" t="s">
        <v>6032</v>
      </c>
      <c r="BB13" s="441"/>
      <c r="BC13" s="465"/>
      <c r="BD13" s="459"/>
      <c r="BE13" s="466"/>
      <c r="BF13" s="467"/>
      <c r="BG13" s="467"/>
      <c r="BH13" s="467"/>
      <c r="BI13" s="467"/>
      <c r="BJ13" s="467"/>
      <c r="BK13" s="467"/>
      <c r="BL13" s="467"/>
      <c r="BM13" s="467"/>
      <c r="BN13" s="467"/>
      <c r="BO13" s="467"/>
      <c r="BP13" s="467"/>
      <c r="BQ13" s="467"/>
      <c r="BR13" s="467"/>
      <c r="BS13" s="467"/>
      <c r="BT13" s="467"/>
      <c r="BU13" s="468"/>
      <c r="BV13" s="468"/>
      <c r="BW13" s="468"/>
      <c r="BX13" s="412"/>
      <c r="BY13" s="412"/>
    </row>
    <row r="14" s="444" customFormat="true" ht="14.1" hidden="false" customHeight="true" outlineLevel="0" collapsed="false">
      <c r="A14" s="41" t="s">
        <v>6038</v>
      </c>
      <c r="B14" s="412" t="s">
        <v>4682</v>
      </c>
      <c r="C14" s="445" t="s">
        <v>4733</v>
      </c>
      <c r="D14" s="470"/>
      <c r="E14" s="446" t="s">
        <v>4716</v>
      </c>
      <c r="F14" s="447"/>
      <c r="G14" s="448"/>
      <c r="H14" s="449" t="s">
        <v>4716</v>
      </c>
      <c r="I14" s="450"/>
      <c r="J14" s="451"/>
      <c r="K14" s="452"/>
      <c r="L14" s="453"/>
      <c r="M14" s="454"/>
      <c r="N14" s="455" t="n">
        <v>44776</v>
      </c>
      <c r="O14" s="120" t="s">
        <v>6039</v>
      </c>
      <c r="P14" s="120" t="s">
        <v>6040</v>
      </c>
      <c r="Q14" s="456"/>
      <c r="R14" s="427" t="n">
        <v>0.08625</v>
      </c>
      <c r="S14" s="427"/>
      <c r="T14" s="428" t="s">
        <v>5772</v>
      </c>
      <c r="U14" s="412" t="s">
        <v>6041</v>
      </c>
      <c r="V14" s="412" t="s">
        <v>4720</v>
      </c>
      <c r="W14" s="120" t="s">
        <v>4686</v>
      </c>
      <c r="X14" s="457" t="n">
        <v>94117</v>
      </c>
      <c r="Y14" s="472"/>
      <c r="Z14" s="431"/>
      <c r="AA14" s="431"/>
      <c r="AB14" s="459"/>
      <c r="AC14" s="460"/>
      <c r="AD14" s="461"/>
      <c r="AE14" s="459"/>
      <c r="AF14" s="120"/>
      <c r="AG14" s="120"/>
      <c r="AH14" s="120"/>
      <c r="AI14" s="120"/>
      <c r="AJ14" s="460"/>
      <c r="AK14" s="433"/>
      <c r="AL14" s="456"/>
      <c r="AM14" s="473"/>
      <c r="AN14" s="474"/>
      <c r="AO14" s="474"/>
      <c r="AP14" s="474"/>
      <c r="AQ14" s="474"/>
      <c r="AR14" s="474"/>
      <c r="AS14" s="474"/>
      <c r="AT14" s="437"/>
      <c r="AU14" s="438"/>
      <c r="AV14" s="412" t="s">
        <v>6041</v>
      </c>
      <c r="AW14" s="501"/>
      <c r="AX14" s="412" t="s">
        <v>4720</v>
      </c>
      <c r="AY14" s="120" t="s">
        <v>4686</v>
      </c>
      <c r="AZ14" s="457" t="n">
        <v>94117</v>
      </c>
      <c r="BA14" s="463" t="s">
        <v>6040</v>
      </c>
      <c r="BB14" s="500"/>
      <c r="BC14" s="465"/>
      <c r="BD14" s="459"/>
      <c r="BE14" s="466"/>
      <c r="BF14" s="467"/>
      <c r="BG14" s="467"/>
      <c r="BH14" s="467"/>
      <c r="BI14" s="467"/>
      <c r="BJ14" s="467"/>
      <c r="BK14" s="467"/>
      <c r="BL14" s="467"/>
      <c r="BM14" s="467"/>
      <c r="BN14" s="467"/>
      <c r="BO14" s="467"/>
      <c r="BP14" s="467"/>
      <c r="BQ14" s="467"/>
      <c r="BR14" s="467"/>
      <c r="BS14" s="467"/>
      <c r="BT14" s="467"/>
      <c r="BU14" s="468"/>
      <c r="BV14" s="468"/>
      <c r="BW14" s="468"/>
      <c r="BX14" s="412"/>
      <c r="BY14" s="412"/>
    </row>
    <row r="15" s="444" customFormat="true" ht="14.1" hidden="false" customHeight="true" outlineLevel="0" collapsed="false">
      <c r="A15" s="41" t="s">
        <v>629</v>
      </c>
      <c r="B15" s="412" t="s">
        <v>713</v>
      </c>
      <c r="C15" s="445" t="s">
        <v>36</v>
      </c>
      <c r="D15" s="470" t="s">
        <v>6042</v>
      </c>
      <c r="E15" s="446" t="s">
        <v>4716</v>
      </c>
      <c r="F15" s="447"/>
      <c r="G15" s="448"/>
      <c r="H15" s="449" t="s">
        <v>4716</v>
      </c>
      <c r="I15" s="450"/>
      <c r="J15" s="451"/>
      <c r="K15" s="452"/>
      <c r="L15" s="453"/>
      <c r="M15" s="454"/>
      <c r="N15" s="455" t="n">
        <v>44400</v>
      </c>
      <c r="O15" s="120" t="s">
        <v>6043</v>
      </c>
      <c r="P15" s="120" t="s">
        <v>6044</v>
      </c>
      <c r="Q15" s="456"/>
      <c r="R15" s="427" t="n">
        <v>0.085</v>
      </c>
      <c r="S15" s="427"/>
      <c r="T15" s="428" t="s">
        <v>5681</v>
      </c>
      <c r="U15" s="412" t="s">
        <v>6045</v>
      </c>
      <c r="V15" s="412" t="s">
        <v>5681</v>
      </c>
      <c r="W15" s="120" t="s">
        <v>4686</v>
      </c>
      <c r="X15" s="457" t="n">
        <v>94945</v>
      </c>
      <c r="Y15" s="472"/>
      <c r="Z15" s="431"/>
      <c r="AA15" s="431"/>
      <c r="AB15" s="459"/>
      <c r="AC15" s="460"/>
      <c r="AD15" s="461"/>
      <c r="AE15" s="459"/>
      <c r="AF15" s="120"/>
      <c r="AG15" s="120"/>
      <c r="AH15" s="120"/>
      <c r="AI15" s="120"/>
      <c r="AJ15" s="460"/>
      <c r="AK15" s="433"/>
      <c r="AL15" s="456"/>
      <c r="AM15" s="473"/>
      <c r="AN15" s="474"/>
      <c r="AO15" s="474"/>
      <c r="AP15" s="474"/>
      <c r="AQ15" s="474"/>
      <c r="AR15" s="474"/>
      <c r="AS15" s="474"/>
      <c r="AT15" s="437"/>
      <c r="AU15" s="438"/>
      <c r="AV15" s="412" t="s">
        <v>6046</v>
      </c>
      <c r="AW15" s="462"/>
      <c r="AX15" s="412" t="s">
        <v>5681</v>
      </c>
      <c r="AY15" s="120" t="s">
        <v>4686</v>
      </c>
      <c r="AZ15" s="457" t="n">
        <v>94945</v>
      </c>
      <c r="BA15" s="463" t="s">
        <v>6044</v>
      </c>
      <c r="BB15" s="500"/>
      <c r="BC15" s="465"/>
      <c r="BD15" s="459"/>
      <c r="BE15" s="466"/>
      <c r="BF15" s="467"/>
      <c r="BG15" s="467"/>
      <c r="BH15" s="467"/>
      <c r="BI15" s="467"/>
      <c r="BJ15" s="467"/>
      <c r="BK15" s="467"/>
      <c r="BL15" s="467"/>
      <c r="BM15" s="467"/>
      <c r="BN15" s="467"/>
      <c r="BO15" s="467"/>
      <c r="BP15" s="467"/>
      <c r="BQ15" s="467"/>
      <c r="BR15" s="467"/>
      <c r="BS15" s="467"/>
      <c r="BT15" s="467"/>
      <c r="BU15" s="468"/>
      <c r="BV15" s="468"/>
      <c r="BW15" s="468"/>
      <c r="BX15" s="412"/>
      <c r="BY15" s="412"/>
    </row>
    <row r="16" s="444" customFormat="true" ht="14.1" hidden="false" customHeight="true" outlineLevel="0" collapsed="false">
      <c r="A16" s="41" t="s">
        <v>6047</v>
      </c>
      <c r="B16" s="412" t="s">
        <v>713</v>
      </c>
      <c r="C16" s="445" t="s">
        <v>6048</v>
      </c>
      <c r="D16" s="480" t="s">
        <v>6049</v>
      </c>
      <c r="E16" s="512" t="s">
        <v>4716</v>
      </c>
      <c r="F16" s="513"/>
      <c r="G16" s="514"/>
      <c r="H16" s="515" t="s">
        <v>4716</v>
      </c>
      <c r="I16" s="516"/>
      <c r="J16" s="517"/>
      <c r="K16" s="518"/>
      <c r="L16" s="519"/>
      <c r="M16" s="520"/>
      <c r="N16" s="521" t="n">
        <v>44147</v>
      </c>
      <c r="O16" s="522" t="s">
        <v>1363</v>
      </c>
      <c r="P16" s="522" t="s">
        <v>6050</v>
      </c>
      <c r="Q16" s="523" t="s">
        <v>6051</v>
      </c>
      <c r="R16" s="427" t="n">
        <v>0.0925</v>
      </c>
      <c r="S16" s="427"/>
      <c r="T16" s="428" t="s">
        <v>6052</v>
      </c>
      <c r="U16" s="523" t="s">
        <v>6053</v>
      </c>
      <c r="V16" s="523" t="s">
        <v>3082</v>
      </c>
      <c r="W16" s="522" t="s">
        <v>4686</v>
      </c>
      <c r="X16" s="524" t="n">
        <v>94901</v>
      </c>
      <c r="Y16" s="525"/>
      <c r="Z16" s="524"/>
      <c r="AA16" s="524"/>
      <c r="AB16" s="526"/>
      <c r="AC16" s="524"/>
      <c r="AD16" s="527"/>
      <c r="AE16" s="526"/>
      <c r="AF16" s="524"/>
      <c r="AG16" s="524"/>
      <c r="AH16" s="524"/>
      <c r="AI16" s="524"/>
      <c r="AJ16" s="524"/>
      <c r="AK16" s="433"/>
      <c r="AL16" s="528"/>
      <c r="AM16" s="436"/>
      <c r="AN16" s="436"/>
      <c r="AO16" s="436"/>
      <c r="AP16" s="436"/>
      <c r="AQ16" s="436"/>
      <c r="AR16" s="436"/>
      <c r="AS16" s="436"/>
      <c r="AT16" s="437" t="s">
        <v>5946</v>
      </c>
      <c r="AU16" s="438" t="s">
        <v>5947</v>
      </c>
      <c r="AV16" s="523" t="s">
        <v>6053</v>
      </c>
      <c r="AW16" s="529"/>
      <c r="AX16" s="523" t="s">
        <v>3082</v>
      </c>
      <c r="AY16" s="522" t="s">
        <v>4686</v>
      </c>
      <c r="AZ16" s="524" t="n">
        <v>94901</v>
      </c>
      <c r="BA16" s="523" t="s">
        <v>6050</v>
      </c>
      <c r="BB16" s="441"/>
      <c r="BC16" s="530"/>
      <c r="BD16" s="496"/>
      <c r="BE16" s="531" t="n">
        <v>1</v>
      </c>
      <c r="BF16" s="531" t="s">
        <v>6054</v>
      </c>
      <c r="BG16" s="531"/>
      <c r="BH16" s="531"/>
      <c r="BI16" s="531"/>
      <c r="BJ16" s="531"/>
      <c r="BK16" s="531"/>
      <c r="BL16" s="531"/>
      <c r="BM16" s="531"/>
      <c r="BN16" s="531"/>
      <c r="BO16" s="531"/>
      <c r="BP16" s="531"/>
      <c r="BQ16" s="531"/>
      <c r="BR16" s="531"/>
      <c r="BS16" s="531"/>
      <c r="BT16" s="531"/>
      <c r="BU16" s="532"/>
      <c r="BV16" s="532"/>
      <c r="BW16" s="532"/>
      <c r="BX16" s="477"/>
      <c r="BY16" s="478"/>
    </row>
    <row r="17" s="444" customFormat="true" ht="14.1" hidden="false" customHeight="true" outlineLevel="0" collapsed="false">
      <c r="A17" s="41" t="s">
        <v>3196</v>
      </c>
      <c r="B17" s="412" t="s">
        <v>5937</v>
      </c>
      <c r="C17" s="533" t="s">
        <v>5309</v>
      </c>
      <c r="D17" s="414" t="s">
        <v>6055</v>
      </c>
      <c r="E17" s="512" t="s">
        <v>4716</v>
      </c>
      <c r="F17" s="513" t="s">
        <v>6006</v>
      </c>
      <c r="G17" s="514" t="s">
        <v>6006</v>
      </c>
      <c r="H17" s="515" t="s">
        <v>4716</v>
      </c>
      <c r="I17" s="516" t="s">
        <v>6006</v>
      </c>
      <c r="J17" s="517" t="s">
        <v>6006</v>
      </c>
      <c r="K17" s="518"/>
      <c r="L17" s="519"/>
      <c r="M17" s="520"/>
      <c r="N17" s="521" t="n">
        <v>44013</v>
      </c>
      <c r="O17" s="522" t="s">
        <v>3194</v>
      </c>
      <c r="P17" s="522" t="s">
        <v>3193</v>
      </c>
      <c r="Q17" s="523"/>
      <c r="R17" s="427" t="n">
        <v>0.0875</v>
      </c>
      <c r="S17" s="427" t="n">
        <v>0.085</v>
      </c>
      <c r="T17" s="428" t="s">
        <v>5963</v>
      </c>
      <c r="U17" s="523" t="s">
        <v>6056</v>
      </c>
      <c r="V17" s="523" t="s">
        <v>6057</v>
      </c>
      <c r="W17" s="522" t="s">
        <v>4686</v>
      </c>
      <c r="X17" s="524" t="n">
        <v>94803</v>
      </c>
      <c r="Y17" s="525"/>
      <c r="Z17" s="524"/>
      <c r="AA17" s="524"/>
      <c r="AB17" s="526"/>
      <c r="AC17" s="524"/>
      <c r="AD17" s="527"/>
      <c r="AE17" s="526"/>
      <c r="AF17" s="524"/>
      <c r="AG17" s="524"/>
      <c r="AH17" s="524"/>
      <c r="AI17" s="524"/>
      <c r="AJ17" s="524"/>
      <c r="AK17" s="433"/>
      <c r="AL17" s="528"/>
      <c r="AM17" s="436"/>
      <c r="AN17" s="436"/>
      <c r="AO17" s="436"/>
      <c r="AP17" s="436"/>
      <c r="AQ17" s="436"/>
      <c r="AR17" s="436"/>
      <c r="AS17" s="436"/>
      <c r="AT17" s="437" t="s">
        <v>5946</v>
      </c>
      <c r="AU17" s="438" t="s">
        <v>5947</v>
      </c>
      <c r="AV17" s="523" t="s">
        <v>6056</v>
      </c>
      <c r="AW17" s="529"/>
      <c r="AX17" s="523" t="s">
        <v>6057</v>
      </c>
      <c r="AY17" s="522" t="s">
        <v>4686</v>
      </c>
      <c r="AZ17" s="524" t="n">
        <v>94803</v>
      </c>
      <c r="BA17" s="523" t="s">
        <v>3193</v>
      </c>
      <c r="BB17" s="441"/>
      <c r="BC17" s="530"/>
      <c r="BD17" s="496"/>
      <c r="BE17" s="531" t="n">
        <v>2</v>
      </c>
      <c r="BF17" s="531"/>
      <c r="BG17" s="531"/>
      <c r="BH17" s="531"/>
      <c r="BI17" s="531"/>
      <c r="BJ17" s="531"/>
      <c r="BK17" s="531"/>
      <c r="BL17" s="531"/>
      <c r="BM17" s="531"/>
      <c r="BN17" s="531"/>
      <c r="BO17" s="531"/>
      <c r="BP17" s="531"/>
      <c r="BQ17" s="531"/>
      <c r="BR17" s="531"/>
      <c r="BS17" s="531"/>
      <c r="BT17" s="531"/>
      <c r="BU17" s="532"/>
      <c r="BV17" s="532"/>
      <c r="BW17" s="532"/>
      <c r="BX17" s="477"/>
      <c r="BY17" s="478"/>
    </row>
    <row r="18" s="444" customFormat="true" ht="14.1" hidden="false" customHeight="true" outlineLevel="0" collapsed="false">
      <c r="A18" s="41" t="s">
        <v>4065</v>
      </c>
      <c r="B18" s="412" t="s">
        <v>4682</v>
      </c>
      <c r="C18" s="479" t="s">
        <v>6058</v>
      </c>
      <c r="D18" s="480"/>
      <c r="E18" s="502" t="s">
        <v>4716</v>
      </c>
      <c r="F18" s="503"/>
      <c r="G18" s="481"/>
      <c r="H18" s="482" t="s">
        <v>4716</v>
      </c>
      <c r="I18" s="483"/>
      <c r="J18" s="484"/>
      <c r="K18" s="485"/>
      <c r="L18" s="486"/>
      <c r="M18" s="487"/>
      <c r="N18" s="488" t="n">
        <v>44071</v>
      </c>
      <c r="O18" s="480" t="s">
        <v>6059</v>
      </c>
      <c r="P18" s="480" t="s">
        <v>4064</v>
      </c>
      <c r="Q18" s="489" t="s">
        <v>6060</v>
      </c>
      <c r="R18" s="427" t="n">
        <v>0.09375</v>
      </c>
      <c r="S18" s="427" t="n">
        <v>0.09</v>
      </c>
      <c r="T18" s="428" t="s">
        <v>6061</v>
      </c>
      <c r="U18" s="489" t="s">
        <v>6062</v>
      </c>
      <c r="V18" s="489" t="s">
        <v>5454</v>
      </c>
      <c r="W18" s="480" t="s">
        <v>4686</v>
      </c>
      <c r="X18" s="490" t="n">
        <v>95117</v>
      </c>
      <c r="Y18" s="472" t="s">
        <v>6063</v>
      </c>
      <c r="Z18" s="472" t="s">
        <v>6063</v>
      </c>
      <c r="AA18" s="472" t="s">
        <v>6063</v>
      </c>
      <c r="AB18" s="491"/>
      <c r="AC18" s="490"/>
      <c r="AD18" s="492"/>
      <c r="AE18" s="491"/>
      <c r="AF18" s="490"/>
      <c r="AG18" s="490"/>
      <c r="AH18" s="490"/>
      <c r="AI18" s="490"/>
      <c r="AJ18" s="490"/>
      <c r="AK18" s="433"/>
      <c r="AL18" s="493"/>
      <c r="AM18" s="436"/>
      <c r="AN18" s="436"/>
      <c r="AO18" s="436"/>
      <c r="AP18" s="436"/>
      <c r="AQ18" s="436"/>
      <c r="AR18" s="436"/>
      <c r="AS18" s="436"/>
      <c r="AT18" s="437" t="s">
        <v>5946</v>
      </c>
      <c r="AU18" s="438" t="s">
        <v>6064</v>
      </c>
      <c r="AV18" s="489" t="s">
        <v>6062</v>
      </c>
      <c r="AW18" s="494"/>
      <c r="AX18" s="489" t="s">
        <v>5454</v>
      </c>
      <c r="AY18" s="480" t="s">
        <v>4686</v>
      </c>
      <c r="AZ18" s="490" t="n">
        <v>95117</v>
      </c>
      <c r="BA18" s="489" t="s">
        <v>6065</v>
      </c>
      <c r="BB18" s="441"/>
      <c r="BC18" s="495"/>
      <c r="BD18" s="496"/>
      <c r="BE18" s="497"/>
      <c r="BF18" s="497"/>
      <c r="BG18" s="497"/>
      <c r="BH18" s="497"/>
      <c r="BI18" s="497"/>
      <c r="BJ18" s="497"/>
      <c r="BK18" s="497"/>
      <c r="BL18" s="497"/>
      <c r="BM18" s="497"/>
      <c r="BN18" s="497"/>
      <c r="BO18" s="497"/>
      <c r="BP18" s="497"/>
      <c r="BQ18" s="497"/>
      <c r="BR18" s="497"/>
      <c r="BS18" s="497"/>
      <c r="BT18" s="497"/>
      <c r="BU18" s="498"/>
      <c r="BV18" s="498"/>
      <c r="BW18" s="498"/>
      <c r="BX18" s="469"/>
      <c r="BY18" s="478"/>
    </row>
    <row r="19" s="444" customFormat="true" ht="14.1" hidden="false" customHeight="true" outlineLevel="0" collapsed="false">
      <c r="A19" s="41" t="s">
        <v>6066</v>
      </c>
      <c r="B19" s="412" t="s">
        <v>5977</v>
      </c>
      <c r="C19" s="413" t="s">
        <v>36</v>
      </c>
      <c r="D19" s="414"/>
      <c r="E19" s="415" t="s">
        <v>4716</v>
      </c>
      <c r="F19" s="416"/>
      <c r="G19" s="417"/>
      <c r="H19" s="534" t="s">
        <v>4716</v>
      </c>
      <c r="I19" s="419" t="s">
        <v>6006</v>
      </c>
      <c r="J19" s="420" t="s">
        <v>6006</v>
      </c>
      <c r="K19" s="421"/>
      <c r="L19" s="422"/>
      <c r="M19" s="423"/>
      <c r="N19" s="424" t="n">
        <v>43551</v>
      </c>
      <c r="O19" s="425" t="s">
        <v>6067</v>
      </c>
      <c r="P19" s="425" t="s">
        <v>6068</v>
      </c>
      <c r="Q19" s="426" t="s">
        <v>6069</v>
      </c>
      <c r="R19" s="427" t="n">
        <v>0.0825</v>
      </c>
      <c r="S19" s="427" t="n">
        <v>0.08</v>
      </c>
      <c r="T19" s="428" t="s">
        <v>6070</v>
      </c>
      <c r="U19" s="412" t="s">
        <v>6071</v>
      </c>
      <c r="V19" s="412" t="s">
        <v>6070</v>
      </c>
      <c r="W19" s="414" t="s">
        <v>4686</v>
      </c>
      <c r="X19" s="429" t="n">
        <v>95240</v>
      </c>
      <c r="Y19" s="472" t="s">
        <v>6072</v>
      </c>
      <c r="Z19" s="431"/>
      <c r="AA19" s="432"/>
      <c r="AB19" s="414" t="s">
        <v>6073</v>
      </c>
      <c r="AC19" s="433" t="s">
        <v>6074</v>
      </c>
      <c r="AD19" s="434"/>
      <c r="AE19" s="414"/>
      <c r="AF19" s="425"/>
      <c r="AG19" s="425"/>
      <c r="AH19" s="425"/>
      <c r="AI19" s="425"/>
      <c r="AJ19" s="433" t="s">
        <v>6075</v>
      </c>
      <c r="AK19" s="433"/>
      <c r="AL19" s="435"/>
      <c r="AM19" s="436"/>
      <c r="AN19" s="436"/>
      <c r="AO19" s="436"/>
      <c r="AP19" s="436"/>
      <c r="AQ19" s="436"/>
      <c r="AR19" s="436"/>
      <c r="AS19" s="436"/>
      <c r="AT19" s="437" t="s">
        <v>5946</v>
      </c>
      <c r="AU19" s="438" t="s">
        <v>6064</v>
      </c>
      <c r="AV19" s="412" t="s">
        <v>6071</v>
      </c>
      <c r="AW19" s="439"/>
      <c r="AX19" s="412" t="s">
        <v>6076</v>
      </c>
      <c r="AY19" s="414" t="s">
        <v>4686</v>
      </c>
      <c r="AZ19" s="429" t="n">
        <v>95240</v>
      </c>
      <c r="BA19" s="440" t="s">
        <v>6068</v>
      </c>
      <c r="BB19" s="441"/>
      <c r="BC19" s="438"/>
      <c r="BD19" s="414"/>
      <c r="BE19" s="442"/>
      <c r="BF19" s="443"/>
      <c r="BG19" s="443"/>
      <c r="BH19" s="443"/>
      <c r="BI19" s="443"/>
      <c r="BJ19" s="443"/>
      <c r="BK19" s="443"/>
      <c r="BL19" s="443"/>
      <c r="BM19" s="443"/>
      <c r="BN19" s="443"/>
      <c r="BO19" s="443"/>
      <c r="BP19" s="443"/>
      <c r="BQ19" s="443"/>
      <c r="BR19" s="443"/>
      <c r="BS19" s="443"/>
      <c r="BT19" s="443"/>
      <c r="BU19" s="412"/>
      <c r="BV19" s="412"/>
      <c r="BW19" s="412"/>
      <c r="BX19" s="412"/>
      <c r="BY19" s="412"/>
    </row>
    <row r="20" s="444" customFormat="true" ht="14.1" hidden="false" customHeight="true" outlineLevel="0" collapsed="false">
      <c r="A20" s="41" t="s">
        <v>6077</v>
      </c>
      <c r="B20" s="412" t="s">
        <v>5970</v>
      </c>
      <c r="C20" s="445" t="s">
        <v>6078</v>
      </c>
      <c r="D20" s="470"/>
      <c r="E20" s="446" t="s">
        <v>5971</v>
      </c>
      <c r="F20" s="447" t="s">
        <v>5970</v>
      </c>
      <c r="G20" s="448"/>
      <c r="H20" s="449"/>
      <c r="I20" s="450"/>
      <c r="J20" s="451"/>
      <c r="K20" s="452"/>
      <c r="L20" s="453"/>
      <c r="M20" s="454"/>
      <c r="N20" s="455" t="n">
        <v>44782</v>
      </c>
      <c r="O20" s="120" t="s">
        <v>1480</v>
      </c>
      <c r="P20" s="120" t="s">
        <v>6079</v>
      </c>
      <c r="Q20" s="456"/>
      <c r="R20" s="427" t="n">
        <v>0.09125</v>
      </c>
      <c r="S20" s="427"/>
      <c r="T20" s="428" t="s">
        <v>6018</v>
      </c>
      <c r="U20" s="412" t="s">
        <v>6080</v>
      </c>
      <c r="V20" s="412" t="s">
        <v>5676</v>
      </c>
      <c r="W20" s="120" t="s">
        <v>4686</v>
      </c>
      <c r="X20" s="457" t="n">
        <v>94301</v>
      </c>
      <c r="Y20" s="472"/>
      <c r="Z20" s="431"/>
      <c r="AA20" s="431"/>
      <c r="AB20" s="459"/>
      <c r="AC20" s="460"/>
      <c r="AD20" s="461"/>
      <c r="AE20" s="459"/>
      <c r="AF20" s="120"/>
      <c r="AG20" s="120"/>
      <c r="AH20" s="120"/>
      <c r="AI20" s="120"/>
      <c r="AJ20" s="460"/>
      <c r="AK20" s="433"/>
      <c r="AL20" s="456"/>
      <c r="AM20" s="473" t="s">
        <v>6081</v>
      </c>
      <c r="AN20" s="474"/>
      <c r="AO20" s="474"/>
      <c r="AP20" s="474"/>
      <c r="AQ20" s="474"/>
      <c r="AR20" s="474"/>
      <c r="AS20" s="474"/>
      <c r="AT20" s="437"/>
      <c r="AU20" s="438" t="s">
        <v>4745</v>
      </c>
      <c r="AV20" s="412" t="s">
        <v>6080</v>
      </c>
      <c r="AW20" s="501"/>
      <c r="AX20" s="412" t="s">
        <v>5676</v>
      </c>
      <c r="AY20" s="120" t="s">
        <v>4686</v>
      </c>
      <c r="AZ20" s="457" t="n">
        <v>94301</v>
      </c>
      <c r="BA20" s="463" t="s">
        <v>6079</v>
      </c>
      <c r="BB20" s="500"/>
      <c r="BC20" s="465"/>
      <c r="BD20" s="459"/>
      <c r="BE20" s="466"/>
      <c r="BF20" s="467"/>
      <c r="BG20" s="467"/>
      <c r="BH20" s="467"/>
      <c r="BI20" s="467"/>
      <c r="BJ20" s="467"/>
      <c r="BK20" s="467"/>
      <c r="BL20" s="467"/>
      <c r="BM20" s="467"/>
      <c r="BN20" s="467"/>
      <c r="BO20" s="467"/>
      <c r="BP20" s="467"/>
      <c r="BQ20" s="467"/>
      <c r="BR20" s="467"/>
      <c r="BS20" s="467"/>
      <c r="BT20" s="467"/>
      <c r="BU20" s="468"/>
      <c r="BV20" s="468"/>
      <c r="BW20" s="468"/>
      <c r="BX20" s="412"/>
      <c r="BY20" s="412"/>
    </row>
    <row r="21" s="444" customFormat="true" ht="15" hidden="false" customHeight="true" outlineLevel="0" collapsed="false">
      <c r="A21" s="41" t="s">
        <v>2809</v>
      </c>
      <c r="B21" s="412" t="s">
        <v>6082</v>
      </c>
      <c r="C21" s="445" t="s">
        <v>4715</v>
      </c>
      <c r="D21" s="120"/>
      <c r="E21" s="446" t="s">
        <v>4716</v>
      </c>
      <c r="F21" s="416"/>
      <c r="G21" s="417"/>
      <c r="H21" s="449" t="s">
        <v>4716</v>
      </c>
      <c r="I21" s="450"/>
      <c r="J21" s="451"/>
      <c r="K21" s="452"/>
      <c r="L21" s="453"/>
      <c r="M21" s="454"/>
      <c r="N21" s="455" t="n">
        <v>43775</v>
      </c>
      <c r="O21" s="501" t="s">
        <v>4006</v>
      </c>
      <c r="P21" s="120" t="s">
        <v>6083</v>
      </c>
      <c r="Q21" s="456" t="s">
        <v>6084</v>
      </c>
      <c r="R21" s="427" t="n">
        <v>0.08625</v>
      </c>
      <c r="S21" s="427" t="n">
        <v>0.0875</v>
      </c>
      <c r="T21" s="428" t="s">
        <v>5772</v>
      </c>
      <c r="U21" s="412" t="s">
        <v>6085</v>
      </c>
      <c r="V21" s="412" t="s">
        <v>4720</v>
      </c>
      <c r="W21" s="120" t="s">
        <v>4686</v>
      </c>
      <c r="X21" s="457" t="n">
        <v>94123</v>
      </c>
      <c r="Y21" s="472" t="s">
        <v>6086</v>
      </c>
      <c r="Z21" s="476" t="s">
        <v>6087</v>
      </c>
      <c r="AA21" s="476" t="s">
        <v>6088</v>
      </c>
      <c r="AB21" s="459"/>
      <c r="AC21" s="460"/>
      <c r="AD21" s="461"/>
      <c r="AE21" s="459"/>
      <c r="AF21" s="120"/>
      <c r="AG21" s="120"/>
      <c r="AH21" s="120"/>
      <c r="AI21" s="120"/>
      <c r="AJ21" s="460"/>
      <c r="AK21" s="433"/>
      <c r="AL21" s="535"/>
      <c r="AM21" s="436"/>
      <c r="AN21" s="436"/>
      <c r="AO21" s="436"/>
      <c r="AP21" s="436"/>
      <c r="AQ21" s="436"/>
      <c r="AR21" s="436"/>
      <c r="AS21" s="436"/>
      <c r="AT21" s="437" t="s">
        <v>5946</v>
      </c>
      <c r="AU21" s="438" t="s">
        <v>6064</v>
      </c>
      <c r="AV21" s="412" t="s">
        <v>6085</v>
      </c>
      <c r="AW21" s="462"/>
      <c r="AX21" s="412" t="s">
        <v>4720</v>
      </c>
      <c r="AY21" s="120" t="s">
        <v>4686</v>
      </c>
      <c r="AZ21" s="457" t="n">
        <v>94123</v>
      </c>
      <c r="BA21" s="463" t="s">
        <v>6083</v>
      </c>
      <c r="BB21" s="536"/>
      <c r="BC21" s="465"/>
      <c r="BD21" s="459"/>
      <c r="BE21" s="466"/>
      <c r="BF21" s="467"/>
      <c r="BG21" s="467"/>
      <c r="BH21" s="467"/>
      <c r="BI21" s="467"/>
      <c r="BJ21" s="467"/>
      <c r="BK21" s="467"/>
      <c r="BL21" s="467"/>
      <c r="BM21" s="467"/>
      <c r="BN21" s="467"/>
      <c r="BO21" s="467"/>
      <c r="BP21" s="467"/>
      <c r="BQ21" s="467"/>
      <c r="BR21" s="467"/>
      <c r="BS21" s="467"/>
      <c r="BT21" s="467"/>
      <c r="BU21" s="468"/>
      <c r="BV21" s="468"/>
      <c r="BW21" s="468"/>
      <c r="BX21" s="412"/>
      <c r="BY21" s="463"/>
    </row>
    <row r="22" s="444" customFormat="true" ht="14.1" hidden="false" customHeight="true" outlineLevel="0" collapsed="false">
      <c r="A22" s="41" t="s">
        <v>4372</v>
      </c>
      <c r="B22" s="412" t="s">
        <v>5937</v>
      </c>
      <c r="C22" s="413" t="s">
        <v>5309</v>
      </c>
      <c r="D22" s="414" t="s">
        <v>6055</v>
      </c>
      <c r="E22" s="415" t="s">
        <v>4716</v>
      </c>
      <c r="F22" s="416"/>
      <c r="G22" s="417"/>
      <c r="H22" s="418" t="s">
        <v>4716</v>
      </c>
      <c r="I22" s="419"/>
      <c r="J22" s="420"/>
      <c r="K22" s="421"/>
      <c r="L22" s="422"/>
      <c r="M22" s="423"/>
      <c r="N22" s="424" t="n">
        <v>43521</v>
      </c>
      <c r="O22" s="425" t="s">
        <v>6089</v>
      </c>
      <c r="P22" s="537" t="s">
        <v>6090</v>
      </c>
      <c r="Q22" s="426"/>
      <c r="R22" s="427" t="n">
        <v>0.1075</v>
      </c>
      <c r="S22" s="538" t="n">
        <v>0.095</v>
      </c>
      <c r="T22" s="428" t="s">
        <v>5851</v>
      </c>
      <c r="U22" s="412" t="s">
        <v>6091</v>
      </c>
      <c r="V22" s="412" t="s">
        <v>5851</v>
      </c>
      <c r="W22" s="414" t="s">
        <v>4686</v>
      </c>
      <c r="X22" s="429" t="n">
        <v>94501</v>
      </c>
      <c r="Y22" s="430"/>
      <c r="Z22" s="431"/>
      <c r="AA22" s="432"/>
      <c r="AB22" s="414"/>
      <c r="AC22" s="433"/>
      <c r="AD22" s="434"/>
      <c r="AE22" s="414"/>
      <c r="AF22" s="425"/>
      <c r="AG22" s="425"/>
      <c r="AH22" s="425"/>
      <c r="AI22" s="425"/>
      <c r="AJ22" s="433"/>
      <c r="AK22" s="433"/>
      <c r="AL22" s="435"/>
      <c r="AM22" s="473"/>
      <c r="AN22" s="474"/>
      <c r="AO22" s="474"/>
      <c r="AP22" s="474"/>
      <c r="AQ22" s="474"/>
      <c r="AR22" s="474"/>
      <c r="AS22" s="474"/>
      <c r="AT22" s="437" t="s">
        <v>5946</v>
      </c>
      <c r="AU22" s="438" t="s">
        <v>6064</v>
      </c>
      <c r="AV22" s="412" t="s">
        <v>6091</v>
      </c>
      <c r="AW22" s="439"/>
      <c r="AX22" s="412" t="s">
        <v>5851</v>
      </c>
      <c r="AY22" s="414" t="s">
        <v>4686</v>
      </c>
      <c r="AZ22" s="429" t="n">
        <v>94501</v>
      </c>
      <c r="BA22" s="440" t="s">
        <v>4370</v>
      </c>
      <c r="BB22" s="464"/>
      <c r="BC22" s="438"/>
      <c r="BD22" s="414"/>
      <c r="BE22" s="442" t="n">
        <v>2</v>
      </c>
      <c r="BF22" s="443"/>
      <c r="BG22" s="443"/>
      <c r="BH22" s="443"/>
      <c r="BI22" s="443"/>
      <c r="BJ22" s="443"/>
      <c r="BK22" s="443"/>
      <c r="BL22" s="443"/>
      <c r="BM22" s="443"/>
      <c r="BN22" s="443"/>
      <c r="BO22" s="443"/>
      <c r="BP22" s="443"/>
      <c r="BQ22" s="443"/>
      <c r="BR22" s="443"/>
      <c r="BS22" s="443"/>
      <c r="BT22" s="443"/>
      <c r="BU22" s="412"/>
      <c r="BV22" s="412"/>
      <c r="BW22" s="412"/>
      <c r="BX22" s="412"/>
      <c r="BY22" s="412"/>
    </row>
    <row r="23" s="444" customFormat="true" ht="14.1" hidden="false" customHeight="true" outlineLevel="0" collapsed="false">
      <c r="A23" s="41" t="s">
        <v>195</v>
      </c>
      <c r="B23" s="412" t="s">
        <v>5970</v>
      </c>
      <c r="C23" s="445" t="s">
        <v>6092</v>
      </c>
      <c r="D23" s="470"/>
      <c r="E23" s="446" t="s">
        <v>5971</v>
      </c>
      <c r="F23" s="447" t="s">
        <v>5970</v>
      </c>
      <c r="G23" s="448"/>
      <c r="H23" s="449"/>
      <c r="I23" s="450"/>
      <c r="J23" s="451"/>
      <c r="K23" s="452"/>
      <c r="L23" s="453"/>
      <c r="M23" s="454"/>
      <c r="N23" s="455"/>
      <c r="O23" s="120" t="s">
        <v>6093</v>
      </c>
      <c r="P23" s="120" t="s">
        <v>6094</v>
      </c>
      <c r="Q23" s="456"/>
      <c r="R23" s="427" t="n">
        <v>0.08625</v>
      </c>
      <c r="S23" s="427"/>
      <c r="T23" s="428" t="s">
        <v>5772</v>
      </c>
      <c r="U23" s="412" t="s">
        <v>6095</v>
      </c>
      <c r="V23" s="412" t="s">
        <v>4720</v>
      </c>
      <c r="W23" s="120" t="s">
        <v>4686</v>
      </c>
      <c r="X23" s="457" t="n">
        <v>94111</v>
      </c>
      <c r="Y23" s="472" t="s">
        <v>6096</v>
      </c>
      <c r="Z23" s="472" t="s">
        <v>6096</v>
      </c>
      <c r="AA23" s="472" t="s">
        <v>6096</v>
      </c>
      <c r="AB23" s="459"/>
      <c r="AC23" s="460"/>
      <c r="AD23" s="461"/>
      <c r="AE23" s="459"/>
      <c r="AF23" s="120"/>
      <c r="AG23" s="120"/>
      <c r="AH23" s="120"/>
      <c r="AI23" s="120"/>
      <c r="AJ23" s="460"/>
      <c r="AK23" s="433"/>
      <c r="AL23" s="456"/>
      <c r="AM23" s="473"/>
      <c r="AN23" s="474"/>
      <c r="AO23" s="474"/>
      <c r="AP23" s="474"/>
      <c r="AQ23" s="474"/>
      <c r="AR23" s="474"/>
      <c r="AS23" s="474"/>
      <c r="AT23" s="437"/>
      <c r="AU23" s="438"/>
      <c r="AV23" s="412" t="s">
        <v>6095</v>
      </c>
      <c r="AW23" s="501"/>
      <c r="AX23" s="412" t="s">
        <v>4720</v>
      </c>
      <c r="AY23" s="120" t="s">
        <v>4686</v>
      </c>
      <c r="AZ23" s="457" t="n">
        <v>94111</v>
      </c>
      <c r="BA23" s="463" t="s">
        <v>6094</v>
      </c>
      <c r="BB23" s="500"/>
      <c r="BC23" s="465"/>
      <c r="BD23" s="459"/>
      <c r="BE23" s="466"/>
      <c r="BF23" s="467"/>
      <c r="BG23" s="467"/>
      <c r="BH23" s="467"/>
      <c r="BI23" s="467"/>
      <c r="BJ23" s="467"/>
      <c r="BK23" s="467"/>
      <c r="BL23" s="467"/>
      <c r="BM23" s="467"/>
      <c r="BN23" s="467"/>
      <c r="BO23" s="467"/>
      <c r="BP23" s="467"/>
      <c r="BQ23" s="467"/>
      <c r="BR23" s="467"/>
      <c r="BS23" s="467"/>
      <c r="BT23" s="467"/>
      <c r="BU23" s="468"/>
      <c r="BV23" s="468"/>
      <c r="BW23" s="468"/>
      <c r="BX23" s="412"/>
      <c r="BY23" s="412"/>
    </row>
    <row r="24" s="444" customFormat="true" ht="14.1" hidden="false" customHeight="true" outlineLevel="0" collapsed="false">
      <c r="A24" s="41" t="s">
        <v>6097</v>
      </c>
      <c r="B24" s="412" t="s">
        <v>6098</v>
      </c>
      <c r="C24" s="445" t="s">
        <v>5959</v>
      </c>
      <c r="D24" s="470"/>
      <c r="E24" s="446" t="s">
        <v>4716</v>
      </c>
      <c r="F24" s="447"/>
      <c r="G24" s="448"/>
      <c r="H24" s="449" t="s">
        <v>4716</v>
      </c>
      <c r="I24" s="450"/>
      <c r="J24" s="451"/>
      <c r="K24" s="452"/>
      <c r="L24" s="453"/>
      <c r="M24" s="454"/>
      <c r="N24" s="455" t="n">
        <v>44042</v>
      </c>
      <c r="O24" s="120" t="s">
        <v>6099</v>
      </c>
      <c r="P24" s="120" t="s">
        <v>6100</v>
      </c>
      <c r="Q24" s="456"/>
      <c r="R24" s="427" t="n">
        <v>0.08625</v>
      </c>
      <c r="S24" s="427"/>
      <c r="T24" s="428" t="s">
        <v>5772</v>
      </c>
      <c r="U24" s="412" t="s">
        <v>6101</v>
      </c>
      <c r="V24" s="412" t="s">
        <v>4720</v>
      </c>
      <c r="W24" s="120" t="s">
        <v>4686</v>
      </c>
      <c r="X24" s="457" t="n">
        <v>94110</v>
      </c>
      <c r="Y24" s="472" t="s">
        <v>6102</v>
      </c>
      <c r="Z24" s="431"/>
      <c r="AA24" s="431"/>
      <c r="AB24" s="459"/>
      <c r="AC24" s="460"/>
      <c r="AD24" s="461"/>
      <c r="AE24" s="459"/>
      <c r="AF24" s="120"/>
      <c r="AG24" s="120"/>
      <c r="AH24" s="120"/>
      <c r="AI24" s="120"/>
      <c r="AJ24" s="460"/>
      <c r="AK24" s="433"/>
      <c r="AL24" s="456"/>
      <c r="AM24" s="473"/>
      <c r="AN24" s="474"/>
      <c r="AO24" s="474"/>
      <c r="AP24" s="474"/>
      <c r="AQ24" s="474"/>
      <c r="AR24" s="474"/>
      <c r="AS24" s="474"/>
      <c r="AT24" s="437"/>
      <c r="AU24" s="438" t="s">
        <v>6103</v>
      </c>
      <c r="AV24" s="412" t="s">
        <v>6101</v>
      </c>
      <c r="AW24" s="462"/>
      <c r="AX24" s="412" t="s">
        <v>4720</v>
      </c>
      <c r="AY24" s="120" t="s">
        <v>4686</v>
      </c>
      <c r="AZ24" s="457" t="n">
        <v>94110</v>
      </c>
      <c r="BA24" s="463" t="s">
        <v>6100</v>
      </c>
      <c r="BB24" s="441"/>
      <c r="BC24" s="465"/>
      <c r="BD24" s="459"/>
      <c r="BE24" s="466"/>
      <c r="BF24" s="467"/>
      <c r="BG24" s="467"/>
      <c r="BH24" s="467"/>
      <c r="BI24" s="467"/>
      <c r="BJ24" s="467"/>
      <c r="BK24" s="467"/>
      <c r="BL24" s="467"/>
      <c r="BM24" s="467"/>
      <c r="BN24" s="467"/>
      <c r="BO24" s="467"/>
      <c r="BP24" s="467"/>
      <c r="BQ24" s="467"/>
      <c r="BR24" s="467"/>
      <c r="BS24" s="467"/>
      <c r="BT24" s="467"/>
      <c r="BU24" s="468"/>
      <c r="BV24" s="468"/>
      <c r="BW24" s="468"/>
      <c r="BX24" s="412"/>
      <c r="BY24" s="412"/>
    </row>
    <row r="25" s="444" customFormat="true" ht="14.1" hidden="false" customHeight="true" outlineLevel="0" collapsed="false">
      <c r="A25" s="41" t="s">
        <v>6104</v>
      </c>
      <c r="B25" s="412" t="s">
        <v>5937</v>
      </c>
      <c r="C25" s="479" t="s">
        <v>5309</v>
      </c>
      <c r="D25" s="120" t="s">
        <v>5942</v>
      </c>
      <c r="E25" s="446" t="s">
        <v>4716</v>
      </c>
      <c r="F25" s="447"/>
      <c r="G25" s="448"/>
      <c r="H25" s="449" t="s">
        <v>4716</v>
      </c>
      <c r="I25" s="450"/>
      <c r="J25" s="451"/>
      <c r="K25" s="452"/>
      <c r="L25" s="453"/>
      <c r="M25" s="454"/>
      <c r="N25" s="455" t="n">
        <v>44389</v>
      </c>
      <c r="O25" s="120" t="s">
        <v>6105</v>
      </c>
      <c r="P25" s="120" t="s">
        <v>6106</v>
      </c>
      <c r="Q25" s="456"/>
      <c r="R25" s="427" t="n">
        <v>0.1025</v>
      </c>
      <c r="S25" s="427" t="n">
        <v>0.095</v>
      </c>
      <c r="T25" s="428" t="s">
        <v>5940</v>
      </c>
      <c r="U25" s="412" t="s">
        <v>6107</v>
      </c>
      <c r="V25" s="412" t="s">
        <v>5530</v>
      </c>
      <c r="W25" s="120" t="s">
        <v>4686</v>
      </c>
      <c r="X25" s="457" t="n">
        <v>94608</v>
      </c>
      <c r="Y25" s="505"/>
      <c r="Z25" s="506"/>
      <c r="AA25" s="506"/>
      <c r="AB25" s="459"/>
      <c r="AC25" s="460"/>
      <c r="AD25" s="434"/>
      <c r="AE25" s="414"/>
      <c r="AF25" s="425"/>
      <c r="AG25" s="425"/>
      <c r="AH25" s="425"/>
      <c r="AI25" s="425"/>
      <c r="AJ25" s="460"/>
      <c r="AK25" s="433"/>
      <c r="AL25" s="456"/>
      <c r="AM25" s="539" t="n">
        <v>15157</v>
      </c>
      <c r="AN25" s="539"/>
      <c r="AO25" s="539"/>
      <c r="AP25" s="539"/>
      <c r="AQ25" s="539"/>
      <c r="AR25" s="539"/>
      <c r="AS25" s="539"/>
      <c r="AT25" s="437" t="s">
        <v>5946</v>
      </c>
      <c r="AU25" s="438" t="s">
        <v>6108</v>
      </c>
      <c r="AV25" s="412" t="s">
        <v>6107</v>
      </c>
      <c r="AW25" s="462"/>
      <c r="AX25" s="412" t="s">
        <v>5530</v>
      </c>
      <c r="AY25" s="120" t="s">
        <v>4686</v>
      </c>
      <c r="AZ25" s="457" t="n">
        <v>94608</v>
      </c>
      <c r="BA25" s="463" t="s">
        <v>6106</v>
      </c>
      <c r="BB25" s="437"/>
      <c r="BC25" s="465"/>
      <c r="BD25" s="459"/>
      <c r="BE25" s="466"/>
      <c r="BF25" s="467"/>
      <c r="BG25" s="467"/>
      <c r="BH25" s="467"/>
      <c r="BI25" s="467"/>
      <c r="BJ25" s="467"/>
      <c r="BK25" s="467"/>
      <c r="BL25" s="467"/>
      <c r="BM25" s="467"/>
      <c r="BN25" s="467"/>
      <c r="BO25" s="467"/>
      <c r="BP25" s="467"/>
      <c r="BQ25" s="467"/>
      <c r="BR25" s="467"/>
      <c r="BS25" s="467"/>
      <c r="BT25" s="467"/>
      <c r="BU25" s="468"/>
      <c r="BV25" s="468"/>
      <c r="BW25" s="468"/>
      <c r="BX25" s="412"/>
      <c r="BY25" s="478"/>
    </row>
    <row r="26" s="444" customFormat="true" ht="14.1" hidden="false" customHeight="true" outlineLevel="0" collapsed="false">
      <c r="A26" s="41" t="s">
        <v>6109</v>
      </c>
      <c r="B26" s="412" t="s">
        <v>5977</v>
      </c>
      <c r="C26" s="413" t="s">
        <v>36</v>
      </c>
      <c r="D26" s="414"/>
      <c r="E26" s="415" t="s">
        <v>4716</v>
      </c>
      <c r="F26" s="416"/>
      <c r="G26" s="417"/>
      <c r="H26" s="534" t="s">
        <v>4716</v>
      </c>
      <c r="I26" s="419"/>
      <c r="J26" s="420"/>
      <c r="K26" s="421"/>
      <c r="L26" s="422"/>
      <c r="M26" s="423"/>
      <c r="N26" s="424" t="n">
        <v>43600</v>
      </c>
      <c r="O26" s="425" t="s">
        <v>6110</v>
      </c>
      <c r="P26" s="425" t="s">
        <v>6111</v>
      </c>
      <c r="Q26" s="426"/>
      <c r="R26" s="427" t="n">
        <v>0.09625</v>
      </c>
      <c r="S26" s="427" t="n">
        <v>0.09</v>
      </c>
      <c r="T26" s="428" t="s">
        <v>6112</v>
      </c>
      <c r="U26" s="412" t="s">
        <v>6113</v>
      </c>
      <c r="V26" s="412" t="s">
        <v>5650</v>
      </c>
      <c r="W26" s="414" t="s">
        <v>4686</v>
      </c>
      <c r="X26" s="429" t="n">
        <v>94010</v>
      </c>
      <c r="Y26" s="430"/>
      <c r="Z26" s="476" t="s">
        <v>6114</v>
      </c>
      <c r="AA26" s="432"/>
      <c r="AB26" s="414" t="s">
        <v>6115</v>
      </c>
      <c r="AC26" s="433" t="s">
        <v>6116</v>
      </c>
      <c r="AD26" s="434"/>
      <c r="AE26" s="414"/>
      <c r="AF26" s="425"/>
      <c r="AG26" s="425"/>
      <c r="AH26" s="425"/>
      <c r="AI26" s="425"/>
      <c r="AJ26" s="433"/>
      <c r="AK26" s="433"/>
      <c r="AL26" s="435"/>
      <c r="AM26" s="436"/>
      <c r="AN26" s="436"/>
      <c r="AO26" s="436"/>
      <c r="AP26" s="436"/>
      <c r="AQ26" s="436"/>
      <c r="AR26" s="436"/>
      <c r="AS26" s="436"/>
      <c r="AT26" s="437" t="s">
        <v>5946</v>
      </c>
      <c r="AU26" s="438" t="s">
        <v>6108</v>
      </c>
      <c r="AV26" s="412" t="s">
        <v>6113</v>
      </c>
      <c r="AW26" s="439" t="s">
        <v>6117</v>
      </c>
      <c r="AX26" s="412" t="s">
        <v>5650</v>
      </c>
      <c r="AY26" s="414" t="s">
        <v>4686</v>
      </c>
      <c r="AZ26" s="429" t="n">
        <v>94010</v>
      </c>
      <c r="BA26" s="440" t="s">
        <v>6118</v>
      </c>
      <c r="BB26" s="441"/>
      <c r="BC26" s="438"/>
      <c r="BD26" s="414"/>
      <c r="BE26" s="442" t="n">
        <v>3</v>
      </c>
      <c r="BF26" s="443"/>
      <c r="BG26" s="443"/>
      <c r="BH26" s="443"/>
      <c r="BI26" s="443"/>
      <c r="BJ26" s="443"/>
      <c r="BK26" s="443"/>
      <c r="BL26" s="443"/>
      <c r="BM26" s="443"/>
      <c r="BN26" s="443"/>
      <c r="BO26" s="443"/>
      <c r="BP26" s="443"/>
      <c r="BQ26" s="443"/>
      <c r="BR26" s="443"/>
      <c r="BS26" s="443"/>
      <c r="BT26" s="443"/>
      <c r="BU26" s="412"/>
      <c r="BV26" s="412"/>
      <c r="BW26" s="412"/>
      <c r="BX26" s="469"/>
      <c r="BY26" s="412"/>
    </row>
    <row r="27" s="444" customFormat="true" ht="14.1" hidden="false" customHeight="true" outlineLevel="0" collapsed="false">
      <c r="A27" s="41" t="s">
        <v>6119</v>
      </c>
      <c r="B27" s="412" t="s">
        <v>5977</v>
      </c>
      <c r="C27" s="413" t="s">
        <v>36</v>
      </c>
      <c r="D27" s="414"/>
      <c r="E27" s="415" t="s">
        <v>4716</v>
      </c>
      <c r="F27" s="416"/>
      <c r="G27" s="417"/>
      <c r="H27" s="534" t="s">
        <v>4716</v>
      </c>
      <c r="I27" s="419"/>
      <c r="J27" s="420"/>
      <c r="K27" s="421"/>
      <c r="L27" s="422"/>
      <c r="M27" s="423"/>
      <c r="N27" s="424" t="n">
        <v>44242</v>
      </c>
      <c r="O27" s="425" t="s">
        <v>6120</v>
      </c>
      <c r="P27" s="425" t="s">
        <v>1481</v>
      </c>
      <c r="Q27" s="426"/>
      <c r="R27" s="427" t="n">
        <v>0.09625</v>
      </c>
      <c r="S27" s="427" t="n">
        <v>0.0925</v>
      </c>
      <c r="T27" s="428" t="s">
        <v>6121</v>
      </c>
      <c r="U27" s="412" t="s">
        <v>6122</v>
      </c>
      <c r="V27" s="412" t="s">
        <v>6123</v>
      </c>
      <c r="W27" s="414" t="s">
        <v>4686</v>
      </c>
      <c r="X27" s="429" t="n">
        <v>94401</v>
      </c>
      <c r="Y27" s="430"/>
      <c r="Z27" s="476" t="s">
        <v>6114</v>
      </c>
      <c r="AA27" s="432"/>
      <c r="AB27" s="414"/>
      <c r="AC27" s="433"/>
      <c r="AD27" s="434"/>
      <c r="AE27" s="414"/>
      <c r="AF27" s="425"/>
      <c r="AG27" s="425"/>
      <c r="AH27" s="425"/>
      <c r="AI27" s="425"/>
      <c r="AJ27" s="433"/>
      <c r="AK27" s="433"/>
      <c r="AL27" s="435"/>
      <c r="AM27" s="436"/>
      <c r="AN27" s="436"/>
      <c r="AO27" s="436"/>
      <c r="AP27" s="436"/>
      <c r="AQ27" s="436"/>
      <c r="AR27" s="436"/>
      <c r="AS27" s="436"/>
      <c r="AT27" s="437" t="s">
        <v>5946</v>
      </c>
      <c r="AU27" s="438" t="s">
        <v>6108</v>
      </c>
      <c r="AV27" s="412" t="s">
        <v>6122</v>
      </c>
      <c r="AW27" s="439"/>
      <c r="AX27" s="412" t="s">
        <v>6123</v>
      </c>
      <c r="AY27" s="414" t="s">
        <v>4686</v>
      </c>
      <c r="AZ27" s="429" t="n">
        <v>94401</v>
      </c>
      <c r="BA27" s="440" t="s">
        <v>1481</v>
      </c>
      <c r="BB27" s="441"/>
      <c r="BC27" s="438"/>
      <c r="BD27" s="414"/>
      <c r="BE27" s="442" t="n">
        <v>3</v>
      </c>
      <c r="BF27" s="443"/>
      <c r="BG27" s="443"/>
      <c r="BH27" s="443"/>
      <c r="BI27" s="443"/>
      <c r="BJ27" s="443"/>
      <c r="BK27" s="443"/>
      <c r="BL27" s="443"/>
      <c r="BM27" s="443"/>
      <c r="BN27" s="443"/>
      <c r="BO27" s="443"/>
      <c r="BP27" s="443"/>
      <c r="BQ27" s="443"/>
      <c r="BR27" s="443"/>
      <c r="BS27" s="443"/>
      <c r="BT27" s="443"/>
      <c r="BU27" s="412"/>
      <c r="BV27" s="412"/>
      <c r="BW27" s="412"/>
      <c r="BX27" s="469"/>
      <c r="BY27" s="412"/>
    </row>
    <row r="28" s="444" customFormat="true" ht="14.1" hidden="false" customHeight="true" outlineLevel="0" collapsed="false">
      <c r="A28" s="41" t="s">
        <v>6124</v>
      </c>
      <c r="B28" s="412" t="s">
        <v>713</v>
      </c>
      <c r="C28" s="445" t="s">
        <v>36</v>
      </c>
      <c r="D28" s="470"/>
      <c r="E28" s="446" t="s">
        <v>4716</v>
      </c>
      <c r="F28" s="447"/>
      <c r="G28" s="448"/>
      <c r="H28" s="449" t="s">
        <v>4716</v>
      </c>
      <c r="I28" s="450"/>
      <c r="J28" s="451"/>
      <c r="K28" s="452"/>
      <c r="L28" s="453"/>
      <c r="M28" s="454"/>
      <c r="N28" s="455" t="n">
        <v>43636</v>
      </c>
      <c r="O28" s="120" t="s">
        <v>2526</v>
      </c>
      <c r="P28" s="120" t="s">
        <v>6125</v>
      </c>
      <c r="Q28" s="456"/>
      <c r="R28" s="427" t="n">
        <v>0.0925</v>
      </c>
      <c r="S28" s="427"/>
      <c r="T28" s="428" t="s">
        <v>6126</v>
      </c>
      <c r="U28" s="412" t="s">
        <v>6127</v>
      </c>
      <c r="V28" s="412" t="s">
        <v>5442</v>
      </c>
      <c r="W28" s="120" t="s">
        <v>4686</v>
      </c>
      <c r="X28" s="457" t="n">
        <v>95404</v>
      </c>
      <c r="Y28" s="472"/>
      <c r="Z28" s="431"/>
      <c r="AA28" s="431"/>
      <c r="AB28" s="459"/>
      <c r="AC28" s="460"/>
      <c r="AD28" s="461"/>
      <c r="AE28" s="459"/>
      <c r="AF28" s="120"/>
      <c r="AG28" s="120"/>
      <c r="AH28" s="120"/>
      <c r="AI28" s="120"/>
      <c r="AJ28" s="460"/>
      <c r="AK28" s="433"/>
      <c r="AL28" s="456"/>
      <c r="AM28" s="473"/>
      <c r="AN28" s="474"/>
      <c r="AO28" s="474"/>
      <c r="AP28" s="474"/>
      <c r="AQ28" s="474"/>
      <c r="AR28" s="474"/>
      <c r="AS28" s="474"/>
      <c r="AT28" s="437"/>
      <c r="AU28" s="438"/>
      <c r="AV28" s="412" t="s">
        <v>6127</v>
      </c>
      <c r="AW28" s="462"/>
      <c r="AX28" s="412" t="s">
        <v>5442</v>
      </c>
      <c r="AY28" s="120" t="s">
        <v>4686</v>
      </c>
      <c r="AZ28" s="457" t="n">
        <v>95404</v>
      </c>
      <c r="BA28" s="463" t="s">
        <v>6125</v>
      </c>
      <c r="BB28" s="500"/>
      <c r="BC28" s="465"/>
      <c r="BD28" s="459"/>
      <c r="BE28" s="466"/>
      <c r="BF28" s="467"/>
      <c r="BG28" s="467"/>
      <c r="BH28" s="467"/>
      <c r="BI28" s="467"/>
      <c r="BJ28" s="467"/>
      <c r="BK28" s="467"/>
      <c r="BL28" s="467"/>
      <c r="BM28" s="467"/>
      <c r="BN28" s="467"/>
      <c r="BO28" s="467"/>
      <c r="BP28" s="467"/>
      <c r="BQ28" s="467"/>
      <c r="BR28" s="467"/>
      <c r="BS28" s="467"/>
      <c r="BT28" s="467"/>
      <c r="BU28" s="468"/>
      <c r="BV28" s="468"/>
      <c r="BW28" s="468"/>
      <c r="BX28" s="412"/>
      <c r="BY28" s="412"/>
    </row>
    <row r="29" s="444" customFormat="true" ht="14.1" hidden="false" customHeight="true" outlineLevel="0" collapsed="false">
      <c r="A29" s="41" t="s">
        <v>6128</v>
      </c>
      <c r="B29" s="412" t="s">
        <v>4682</v>
      </c>
      <c r="C29" s="445" t="s">
        <v>6129</v>
      </c>
      <c r="D29" s="120"/>
      <c r="E29" s="446" t="s">
        <v>4716</v>
      </c>
      <c r="F29" s="447"/>
      <c r="G29" s="448"/>
      <c r="H29" s="449" t="s">
        <v>4716</v>
      </c>
      <c r="I29" s="450"/>
      <c r="J29" s="451"/>
      <c r="K29" s="452"/>
      <c r="L29" s="453"/>
      <c r="M29" s="454"/>
      <c r="N29" s="455" t="n">
        <v>43595</v>
      </c>
      <c r="O29" s="120" t="s">
        <v>1493</v>
      </c>
      <c r="P29" s="120" t="s">
        <v>6130</v>
      </c>
      <c r="Q29" s="456"/>
      <c r="R29" s="427" t="n">
        <v>0</v>
      </c>
      <c r="S29" s="427"/>
      <c r="T29" s="428" t="s">
        <v>6131</v>
      </c>
      <c r="U29" s="412" t="s">
        <v>6132</v>
      </c>
      <c r="V29" s="412" t="s">
        <v>6133</v>
      </c>
      <c r="W29" s="120" t="s">
        <v>6134</v>
      </c>
      <c r="X29" s="457" t="n">
        <v>3249</v>
      </c>
      <c r="Y29" s="430"/>
      <c r="Z29" s="431"/>
      <c r="AA29" s="431"/>
      <c r="AB29" s="459"/>
      <c r="AC29" s="460"/>
      <c r="AD29" s="461"/>
      <c r="AE29" s="459"/>
      <c r="AF29" s="120"/>
      <c r="AG29" s="120"/>
      <c r="AH29" s="120"/>
      <c r="AI29" s="120"/>
      <c r="AJ29" s="460"/>
      <c r="AK29" s="433"/>
      <c r="AL29" s="456"/>
      <c r="AM29" s="539"/>
      <c r="AN29" s="539"/>
      <c r="AO29" s="539"/>
      <c r="AP29" s="539"/>
      <c r="AQ29" s="539"/>
      <c r="AR29" s="539"/>
      <c r="AS29" s="539"/>
      <c r="AT29" s="437" t="s">
        <v>5946</v>
      </c>
      <c r="AU29" s="438" t="s">
        <v>6135</v>
      </c>
      <c r="AV29" s="412" t="s">
        <v>6136</v>
      </c>
      <c r="AW29" s="462"/>
      <c r="AX29" s="412" t="s">
        <v>6137</v>
      </c>
      <c r="AY29" s="120" t="s">
        <v>4686</v>
      </c>
      <c r="AZ29" s="457" t="n">
        <v>94005</v>
      </c>
      <c r="BA29" s="463" t="s">
        <v>2659</v>
      </c>
      <c r="BB29" s="437"/>
      <c r="BC29" s="465"/>
      <c r="BD29" s="459"/>
      <c r="BE29" s="466"/>
      <c r="BF29" s="467"/>
      <c r="BG29" s="467"/>
      <c r="BH29" s="467"/>
      <c r="BI29" s="467"/>
      <c r="BJ29" s="467"/>
      <c r="BK29" s="467"/>
      <c r="BL29" s="467"/>
      <c r="BM29" s="467"/>
      <c r="BN29" s="467"/>
      <c r="BO29" s="467"/>
      <c r="BP29" s="467"/>
      <c r="BQ29" s="467"/>
      <c r="BR29" s="467"/>
      <c r="BS29" s="467"/>
      <c r="BT29" s="467"/>
      <c r="BU29" s="468"/>
      <c r="BV29" s="468"/>
      <c r="BW29" s="468"/>
      <c r="BX29" s="412"/>
      <c r="BY29" s="463"/>
    </row>
    <row r="30" s="444" customFormat="true" ht="14.1" hidden="false" customHeight="true" outlineLevel="0" collapsed="false">
      <c r="A30" s="41" t="s">
        <v>6138</v>
      </c>
      <c r="B30" s="412" t="s">
        <v>5977</v>
      </c>
      <c r="C30" s="445" t="s">
        <v>6129</v>
      </c>
      <c r="D30" s="120"/>
      <c r="E30" s="446" t="s">
        <v>4716</v>
      </c>
      <c r="F30" s="447"/>
      <c r="G30" s="448"/>
      <c r="H30" s="449" t="s">
        <v>4716</v>
      </c>
      <c r="I30" s="450"/>
      <c r="J30" s="451"/>
      <c r="K30" s="452"/>
      <c r="L30" s="453"/>
      <c r="M30" s="454"/>
      <c r="N30" s="455" t="n">
        <v>43342</v>
      </c>
      <c r="O30" s="120" t="s">
        <v>6139</v>
      </c>
      <c r="P30" s="120" t="s">
        <v>2659</v>
      </c>
      <c r="Q30" s="456"/>
      <c r="R30" s="427" t="n">
        <v>0.09375</v>
      </c>
      <c r="S30" s="427" t="n">
        <v>0.09</v>
      </c>
      <c r="T30" s="428" t="s">
        <v>6140</v>
      </c>
      <c r="U30" s="412" t="s">
        <v>6136</v>
      </c>
      <c r="V30" s="412" t="s">
        <v>6137</v>
      </c>
      <c r="W30" s="120" t="s">
        <v>4686</v>
      </c>
      <c r="X30" s="457" t="n">
        <v>94005</v>
      </c>
      <c r="Y30" s="472" t="s">
        <v>6141</v>
      </c>
      <c r="Z30" s="431"/>
      <c r="AA30" s="431"/>
      <c r="AB30" s="459" t="s">
        <v>6142</v>
      </c>
      <c r="AC30" s="460"/>
      <c r="AD30" s="461"/>
      <c r="AE30" s="459"/>
      <c r="AF30" s="120"/>
      <c r="AG30" s="120"/>
      <c r="AH30" s="120"/>
      <c r="AI30" s="120"/>
      <c r="AJ30" s="460" t="s">
        <v>6143</v>
      </c>
      <c r="AK30" s="433"/>
      <c r="AL30" s="456"/>
      <c r="AM30" s="436"/>
      <c r="AN30" s="436"/>
      <c r="AO30" s="436"/>
      <c r="AP30" s="436"/>
      <c r="AQ30" s="436"/>
      <c r="AR30" s="436"/>
      <c r="AS30" s="436"/>
      <c r="AT30" s="437" t="s">
        <v>5946</v>
      </c>
      <c r="AU30" s="438" t="s">
        <v>6144</v>
      </c>
      <c r="AV30" s="412" t="s">
        <v>6136</v>
      </c>
      <c r="AW30" s="462"/>
      <c r="AX30" s="412" t="s">
        <v>6137</v>
      </c>
      <c r="AY30" s="120" t="s">
        <v>4686</v>
      </c>
      <c r="AZ30" s="457" t="n">
        <v>94005</v>
      </c>
      <c r="BA30" s="463" t="s">
        <v>2659</v>
      </c>
      <c r="BB30" s="540"/>
      <c r="BC30" s="465"/>
      <c r="BD30" s="459"/>
      <c r="BE30" s="466" t="n">
        <v>2</v>
      </c>
      <c r="BF30" s="467"/>
      <c r="BG30" s="467"/>
      <c r="BH30" s="467"/>
      <c r="BI30" s="467"/>
      <c r="BJ30" s="467"/>
      <c r="BK30" s="467"/>
      <c r="BL30" s="467"/>
      <c r="BM30" s="467"/>
      <c r="BN30" s="467"/>
      <c r="BO30" s="467"/>
      <c r="BP30" s="467"/>
      <c r="BQ30" s="467"/>
      <c r="BR30" s="467"/>
      <c r="BS30" s="467"/>
      <c r="BT30" s="467"/>
      <c r="BU30" s="468"/>
      <c r="BV30" s="468"/>
      <c r="BW30" s="468"/>
      <c r="BX30" s="477"/>
      <c r="BY30" s="463"/>
    </row>
    <row r="31" s="444" customFormat="true" ht="14.1" hidden="false" customHeight="true" outlineLevel="0" collapsed="false">
      <c r="A31" s="41" t="s">
        <v>6145</v>
      </c>
      <c r="B31" s="412" t="s">
        <v>5977</v>
      </c>
      <c r="C31" s="445" t="s">
        <v>6129</v>
      </c>
      <c r="D31" s="120"/>
      <c r="E31" s="446" t="s">
        <v>4716</v>
      </c>
      <c r="F31" s="447"/>
      <c r="G31" s="448"/>
      <c r="H31" s="449" t="s">
        <v>4716</v>
      </c>
      <c r="I31" s="450"/>
      <c r="J31" s="451"/>
      <c r="K31" s="452"/>
      <c r="L31" s="453"/>
      <c r="M31" s="454"/>
      <c r="N31" s="455" t="n">
        <v>43279</v>
      </c>
      <c r="O31" s="120" t="s">
        <v>6146</v>
      </c>
      <c r="P31" s="120" t="s">
        <v>2757</v>
      </c>
      <c r="Q31" s="456" t="s">
        <v>6147</v>
      </c>
      <c r="R31" s="427" t="n">
        <v>0.1025</v>
      </c>
      <c r="S31" s="427" t="n">
        <v>0.09</v>
      </c>
      <c r="T31" s="428" t="s">
        <v>6148</v>
      </c>
      <c r="U31" s="412" t="s">
        <v>6149</v>
      </c>
      <c r="V31" s="412" t="s">
        <v>6150</v>
      </c>
      <c r="W31" s="120" t="s">
        <v>4686</v>
      </c>
      <c r="X31" s="457" t="n">
        <v>90069</v>
      </c>
      <c r="Y31" s="472" t="s">
        <v>6141</v>
      </c>
      <c r="Z31" s="431"/>
      <c r="AA31" s="431"/>
      <c r="AB31" s="459"/>
      <c r="AC31" s="460"/>
      <c r="AD31" s="461"/>
      <c r="AE31" s="459"/>
      <c r="AF31" s="120"/>
      <c r="AG31" s="120"/>
      <c r="AH31" s="120"/>
      <c r="AI31" s="120"/>
      <c r="AJ31" s="460" t="s">
        <v>6143</v>
      </c>
      <c r="AK31" s="433"/>
      <c r="AL31" s="456"/>
      <c r="AM31" s="436"/>
      <c r="AN31" s="436"/>
      <c r="AO31" s="436"/>
      <c r="AP31" s="436"/>
      <c r="AQ31" s="436"/>
      <c r="AR31" s="436"/>
      <c r="AS31" s="436"/>
      <c r="AT31" s="437" t="s">
        <v>5946</v>
      </c>
      <c r="AU31" s="438" t="s">
        <v>6144</v>
      </c>
      <c r="AV31" s="412" t="s">
        <v>6136</v>
      </c>
      <c r="AW31" s="501"/>
      <c r="AX31" s="412" t="s">
        <v>6137</v>
      </c>
      <c r="AY31" s="120" t="s">
        <v>4686</v>
      </c>
      <c r="AZ31" s="457" t="n">
        <v>94005</v>
      </c>
      <c r="BA31" s="463" t="s">
        <v>2659</v>
      </c>
      <c r="BB31" s="540"/>
      <c r="BC31" s="465"/>
      <c r="BD31" s="459"/>
      <c r="BE31" s="466" t="n">
        <v>2</v>
      </c>
      <c r="BF31" s="467" t="s">
        <v>6151</v>
      </c>
      <c r="BG31" s="467" t="s">
        <v>6152</v>
      </c>
      <c r="BH31" s="467" t="s">
        <v>6153</v>
      </c>
      <c r="BI31" s="467" t="s">
        <v>6154</v>
      </c>
      <c r="BJ31" s="467" t="s">
        <v>6155</v>
      </c>
      <c r="BK31" s="467" t="s">
        <v>6155</v>
      </c>
      <c r="BL31" s="467" t="s">
        <v>6156</v>
      </c>
      <c r="BM31" s="467" t="s">
        <v>6157</v>
      </c>
      <c r="BN31" s="467" t="s">
        <v>6158</v>
      </c>
      <c r="BO31" s="467"/>
      <c r="BP31" s="467"/>
      <c r="BQ31" s="467" t="s">
        <v>6155</v>
      </c>
      <c r="BR31" s="467" t="s">
        <v>6159</v>
      </c>
      <c r="BS31" s="467" t="s">
        <v>6160</v>
      </c>
      <c r="BT31" s="467" t="s">
        <v>6161</v>
      </c>
      <c r="BU31" s="468"/>
      <c r="BV31" s="468"/>
      <c r="BW31" s="468"/>
      <c r="BX31" s="477"/>
      <c r="BY31" s="463"/>
    </row>
    <row r="32" s="444" customFormat="true" ht="13.5" hidden="false" customHeight="true" outlineLevel="0" collapsed="false">
      <c r="A32" s="41" t="s">
        <v>2961</v>
      </c>
      <c r="B32" s="412" t="s">
        <v>5937</v>
      </c>
      <c r="C32" s="413" t="s">
        <v>5309</v>
      </c>
      <c r="D32" s="480" t="s">
        <v>6162</v>
      </c>
      <c r="E32" s="415" t="s">
        <v>4716</v>
      </c>
      <c r="F32" s="416"/>
      <c r="G32" s="417"/>
      <c r="H32" s="418" t="s">
        <v>4716</v>
      </c>
      <c r="I32" s="419"/>
      <c r="J32" s="420"/>
      <c r="K32" s="421"/>
      <c r="L32" s="422"/>
      <c r="M32" s="423"/>
      <c r="N32" s="424" t="n">
        <v>44155</v>
      </c>
      <c r="O32" s="425" t="s">
        <v>1527</v>
      </c>
      <c r="P32" s="425" t="s">
        <v>2959</v>
      </c>
      <c r="Q32" s="426" t="s">
        <v>6163</v>
      </c>
      <c r="R32" s="427" t="n">
        <v>0.09375</v>
      </c>
      <c r="S32" s="427" t="n">
        <v>0.09</v>
      </c>
      <c r="T32" s="428" t="s">
        <v>6061</v>
      </c>
      <c r="U32" s="412" t="s">
        <v>6164</v>
      </c>
      <c r="V32" s="412" t="s">
        <v>5454</v>
      </c>
      <c r="W32" s="414" t="s">
        <v>4686</v>
      </c>
      <c r="X32" s="429" t="n">
        <v>95416</v>
      </c>
      <c r="Y32" s="430"/>
      <c r="Z32" s="431"/>
      <c r="AA32" s="432"/>
      <c r="AB32" s="414"/>
      <c r="AC32" s="433"/>
      <c r="AD32" s="434"/>
      <c r="AE32" s="414"/>
      <c r="AF32" s="425"/>
      <c r="AG32" s="425"/>
      <c r="AH32" s="425"/>
      <c r="AI32" s="425"/>
      <c r="AJ32" s="433"/>
      <c r="AK32" s="433"/>
      <c r="AL32" s="435"/>
      <c r="AM32" s="473"/>
      <c r="AN32" s="474"/>
      <c r="AO32" s="474"/>
      <c r="AP32" s="474"/>
      <c r="AQ32" s="474"/>
      <c r="AR32" s="474"/>
      <c r="AS32" s="474"/>
      <c r="AT32" s="437" t="s">
        <v>5946</v>
      </c>
      <c r="AU32" s="438" t="s">
        <v>6144</v>
      </c>
      <c r="AV32" s="412" t="s">
        <v>6164</v>
      </c>
      <c r="AW32" s="439"/>
      <c r="AX32" s="412" t="s">
        <v>5454</v>
      </c>
      <c r="AY32" s="414" t="s">
        <v>4686</v>
      </c>
      <c r="AZ32" s="429" t="n">
        <v>95416</v>
      </c>
      <c r="BA32" s="440" t="s">
        <v>2959</v>
      </c>
      <c r="BB32" s="441"/>
      <c r="BC32" s="438"/>
      <c r="BD32" s="414"/>
      <c r="BE32" s="442"/>
      <c r="BF32" s="443"/>
      <c r="BG32" s="443"/>
      <c r="BH32" s="443"/>
      <c r="BI32" s="443"/>
      <c r="BJ32" s="443"/>
      <c r="BK32" s="443"/>
      <c r="BL32" s="443"/>
      <c r="BM32" s="443"/>
      <c r="BN32" s="443"/>
      <c r="BO32" s="443"/>
      <c r="BP32" s="443"/>
      <c r="BQ32" s="443"/>
      <c r="BR32" s="443"/>
      <c r="BS32" s="443"/>
      <c r="BT32" s="443"/>
      <c r="BU32" s="412"/>
      <c r="BV32" s="412"/>
      <c r="BW32" s="412"/>
      <c r="BX32" s="477"/>
      <c r="BY32" s="463"/>
    </row>
    <row r="33" s="444" customFormat="true" ht="14.25" hidden="false" customHeight="true" outlineLevel="0" collapsed="false">
      <c r="A33" s="41" t="s">
        <v>808</v>
      </c>
      <c r="B33" s="412" t="s">
        <v>713</v>
      </c>
      <c r="C33" s="445" t="s">
        <v>5309</v>
      </c>
      <c r="D33" s="470" t="s">
        <v>6165</v>
      </c>
      <c r="E33" s="446" t="s">
        <v>4716</v>
      </c>
      <c r="F33" s="447"/>
      <c r="G33" s="448"/>
      <c r="H33" s="449" t="s">
        <v>4716</v>
      </c>
      <c r="I33" s="450"/>
      <c r="J33" s="451"/>
      <c r="K33" s="452"/>
      <c r="L33" s="453"/>
      <c r="M33" s="454"/>
      <c r="N33" s="455" t="n">
        <v>44398</v>
      </c>
      <c r="O33" s="120" t="s">
        <v>6166</v>
      </c>
      <c r="P33" s="120" t="s">
        <v>6167</v>
      </c>
      <c r="Q33" s="456"/>
      <c r="R33" s="427" t="n">
        <v>0.1025</v>
      </c>
      <c r="S33" s="427"/>
      <c r="T33" s="428" t="s">
        <v>5940</v>
      </c>
      <c r="U33" s="412" t="s">
        <v>6168</v>
      </c>
      <c r="V33" s="412" t="s">
        <v>5530</v>
      </c>
      <c r="W33" s="120" t="s">
        <v>4686</v>
      </c>
      <c r="X33" s="457" t="n">
        <v>94601</v>
      </c>
      <c r="Y33" s="472"/>
      <c r="Z33" s="431"/>
      <c r="AA33" s="431"/>
      <c r="AB33" s="459"/>
      <c r="AC33" s="460"/>
      <c r="AD33" s="461"/>
      <c r="AE33" s="459"/>
      <c r="AF33" s="120"/>
      <c r="AG33" s="120"/>
      <c r="AH33" s="120"/>
      <c r="AI33" s="120"/>
      <c r="AJ33" s="460"/>
      <c r="AK33" s="433"/>
      <c r="AL33" s="456"/>
      <c r="AM33" s="473"/>
      <c r="AN33" s="474"/>
      <c r="AO33" s="474"/>
      <c r="AP33" s="474"/>
      <c r="AQ33" s="474"/>
      <c r="AR33" s="474"/>
      <c r="AS33" s="474"/>
      <c r="AT33" s="437"/>
      <c r="AU33" s="438"/>
      <c r="AV33" s="412" t="s">
        <v>6168</v>
      </c>
      <c r="AW33" s="462"/>
      <c r="AX33" s="412" t="s">
        <v>5530</v>
      </c>
      <c r="AY33" s="120" t="s">
        <v>4686</v>
      </c>
      <c r="AZ33" s="457" t="n">
        <v>94601</v>
      </c>
      <c r="BA33" s="463" t="s">
        <v>6167</v>
      </c>
      <c r="BB33" s="441"/>
      <c r="BC33" s="465"/>
      <c r="BD33" s="459"/>
      <c r="BE33" s="466"/>
      <c r="BF33" s="467"/>
      <c r="BG33" s="467"/>
      <c r="BH33" s="467"/>
      <c r="BI33" s="467"/>
      <c r="BJ33" s="467"/>
      <c r="BK33" s="467"/>
      <c r="BL33" s="467"/>
      <c r="BM33" s="467"/>
      <c r="BN33" s="467"/>
      <c r="BO33" s="467"/>
      <c r="BP33" s="467"/>
      <c r="BQ33" s="467"/>
      <c r="BR33" s="467"/>
      <c r="BS33" s="467"/>
      <c r="BT33" s="467"/>
      <c r="BU33" s="468"/>
      <c r="BV33" s="468"/>
      <c r="BW33" s="468"/>
      <c r="BX33" s="412"/>
      <c r="BY33" s="412"/>
    </row>
    <row r="34" s="444" customFormat="true" ht="13.5" hidden="false" customHeight="true" outlineLevel="0" collapsed="false">
      <c r="A34" s="541" t="s">
        <v>214</v>
      </c>
      <c r="B34" s="412" t="s">
        <v>5970</v>
      </c>
      <c r="C34" s="445" t="s">
        <v>6169</v>
      </c>
      <c r="D34" s="470"/>
      <c r="E34" s="446" t="s">
        <v>5971</v>
      </c>
      <c r="F34" s="447" t="s">
        <v>5970</v>
      </c>
      <c r="G34" s="448"/>
      <c r="H34" s="449"/>
      <c r="I34" s="450"/>
      <c r="J34" s="451"/>
      <c r="K34" s="452"/>
      <c r="L34" s="453"/>
      <c r="M34" s="454"/>
      <c r="N34" s="455"/>
      <c r="O34" s="460" t="s">
        <v>6170</v>
      </c>
      <c r="P34" s="460" t="s">
        <v>6171</v>
      </c>
      <c r="Q34" s="107" t="s">
        <v>6172</v>
      </c>
      <c r="R34" s="427" t="n">
        <v>0.08625</v>
      </c>
      <c r="S34" s="427"/>
      <c r="T34" s="428" t="s">
        <v>5772</v>
      </c>
      <c r="U34" s="412" t="s">
        <v>6173</v>
      </c>
      <c r="V34" s="412" t="s">
        <v>4720</v>
      </c>
      <c r="W34" s="120" t="s">
        <v>4686</v>
      </c>
      <c r="X34" s="457" t="n">
        <v>94114</v>
      </c>
      <c r="Y34" s="472" t="s">
        <v>6174</v>
      </c>
      <c r="Z34" s="472" t="s">
        <v>6174</v>
      </c>
      <c r="AA34" s="472" t="s">
        <v>6174</v>
      </c>
      <c r="AB34" s="459"/>
      <c r="AC34" s="460"/>
      <c r="AD34" s="461"/>
      <c r="AE34" s="459"/>
      <c r="AF34" s="120"/>
      <c r="AG34" s="120"/>
      <c r="AH34" s="120"/>
      <c r="AI34" s="120"/>
      <c r="AJ34" s="460"/>
      <c r="AK34" s="433"/>
      <c r="AL34" s="456"/>
      <c r="AM34" s="473"/>
      <c r="AN34" s="474"/>
      <c r="AO34" s="474"/>
      <c r="AP34" s="474"/>
      <c r="AQ34" s="474"/>
      <c r="AR34" s="474"/>
      <c r="AS34" s="474"/>
      <c r="AT34" s="437"/>
      <c r="AU34" s="438"/>
      <c r="AV34" s="412" t="s">
        <v>6173</v>
      </c>
      <c r="AW34" s="501"/>
      <c r="AX34" s="412" t="s">
        <v>4720</v>
      </c>
      <c r="AY34" s="120" t="s">
        <v>4686</v>
      </c>
      <c r="AZ34" s="457" t="n">
        <v>94114</v>
      </c>
      <c r="BA34" s="456" t="s">
        <v>6171</v>
      </c>
      <c r="BB34" s="500"/>
      <c r="BC34" s="465"/>
      <c r="BD34" s="459"/>
      <c r="BE34" s="466"/>
      <c r="BF34" s="467"/>
      <c r="BG34" s="467"/>
      <c r="BH34" s="467"/>
      <c r="BI34" s="467"/>
      <c r="BJ34" s="467"/>
      <c r="BK34" s="467"/>
      <c r="BL34" s="467"/>
      <c r="BM34" s="467"/>
      <c r="BN34" s="467"/>
      <c r="BO34" s="467"/>
      <c r="BP34" s="467"/>
      <c r="BQ34" s="467"/>
      <c r="BR34" s="467"/>
      <c r="BS34" s="467"/>
      <c r="BT34" s="467"/>
      <c r="BU34" s="468"/>
      <c r="BV34" s="468"/>
      <c r="BW34" s="468"/>
      <c r="BX34" s="412"/>
      <c r="BY34" s="412"/>
    </row>
    <row r="35" s="444" customFormat="true" ht="14.25" hidden="false" customHeight="true" outlineLevel="0" collapsed="false">
      <c r="A35" s="541" t="s">
        <v>215</v>
      </c>
      <c r="B35" s="412" t="s">
        <v>5970</v>
      </c>
      <c r="C35" s="445" t="s">
        <v>6169</v>
      </c>
      <c r="D35" s="470"/>
      <c r="E35" s="446" t="s">
        <v>5971</v>
      </c>
      <c r="F35" s="447" t="s">
        <v>5970</v>
      </c>
      <c r="G35" s="448"/>
      <c r="H35" s="449"/>
      <c r="I35" s="450"/>
      <c r="J35" s="451"/>
      <c r="K35" s="452"/>
      <c r="L35" s="453"/>
      <c r="M35" s="454"/>
      <c r="N35" s="455"/>
      <c r="O35" s="460" t="s">
        <v>6175</v>
      </c>
      <c r="P35" s="460" t="s">
        <v>6176</v>
      </c>
      <c r="Q35" s="456" t="s">
        <v>6177</v>
      </c>
      <c r="R35" s="427" t="n">
        <v>0.0863</v>
      </c>
      <c r="S35" s="427"/>
      <c r="T35" s="428" t="s">
        <v>5772</v>
      </c>
      <c r="U35" s="456" t="s">
        <v>6178</v>
      </c>
      <c r="V35" s="412" t="s">
        <v>4720</v>
      </c>
      <c r="W35" s="120" t="s">
        <v>4686</v>
      </c>
      <c r="X35" s="457" t="n">
        <v>94123</v>
      </c>
      <c r="Y35" s="472" t="s">
        <v>6179</v>
      </c>
      <c r="Z35" s="472" t="s">
        <v>6179</v>
      </c>
      <c r="AA35" s="472" t="s">
        <v>6179</v>
      </c>
      <c r="AB35" s="459"/>
      <c r="AC35" s="460"/>
      <c r="AD35" s="461"/>
      <c r="AE35" s="459"/>
      <c r="AF35" s="120"/>
      <c r="AG35" s="120"/>
      <c r="AH35" s="120"/>
      <c r="AI35" s="120"/>
      <c r="AJ35" s="460"/>
      <c r="AK35" s="433"/>
      <c r="AL35" s="456"/>
      <c r="AM35" s="473"/>
      <c r="AN35" s="474"/>
      <c r="AO35" s="474"/>
      <c r="AP35" s="474"/>
      <c r="AQ35" s="474"/>
      <c r="AR35" s="474"/>
      <c r="AS35" s="474"/>
      <c r="AT35" s="437"/>
      <c r="AU35" s="438"/>
      <c r="AV35" s="412" t="s">
        <v>6178</v>
      </c>
      <c r="AW35" s="501"/>
      <c r="AX35" s="412" t="s">
        <v>4720</v>
      </c>
      <c r="AY35" s="120" t="s">
        <v>4686</v>
      </c>
      <c r="AZ35" s="457" t="n">
        <v>91423</v>
      </c>
      <c r="BA35" s="456" t="s">
        <v>6176</v>
      </c>
      <c r="BB35" s="500"/>
      <c r="BC35" s="465"/>
      <c r="BD35" s="459"/>
      <c r="BE35" s="466"/>
      <c r="BF35" s="467"/>
      <c r="BG35" s="467"/>
      <c r="BH35" s="467"/>
      <c r="BI35" s="467"/>
      <c r="BJ35" s="467"/>
      <c r="BK35" s="467"/>
      <c r="BL35" s="467"/>
      <c r="BM35" s="467"/>
      <c r="BN35" s="467"/>
      <c r="BO35" s="467"/>
      <c r="BP35" s="467"/>
      <c r="BQ35" s="467"/>
      <c r="BR35" s="467"/>
      <c r="BS35" s="467"/>
      <c r="BT35" s="467"/>
      <c r="BU35" s="468"/>
      <c r="BV35" s="468"/>
      <c r="BW35" s="468"/>
      <c r="BX35" s="412"/>
      <c r="BY35" s="412"/>
    </row>
    <row r="36" s="444" customFormat="true" ht="14.1" hidden="false" customHeight="true" outlineLevel="0" collapsed="false">
      <c r="A36" s="41" t="s">
        <v>809</v>
      </c>
      <c r="B36" s="412" t="s">
        <v>713</v>
      </c>
      <c r="C36" s="445" t="s">
        <v>5309</v>
      </c>
      <c r="D36" s="470" t="s">
        <v>6180</v>
      </c>
      <c r="E36" s="446" t="s">
        <v>4716</v>
      </c>
      <c r="F36" s="447"/>
      <c r="G36" s="448"/>
      <c r="H36" s="449" t="s">
        <v>4716</v>
      </c>
      <c r="I36" s="450"/>
      <c r="J36" s="451"/>
      <c r="K36" s="452"/>
      <c r="L36" s="453"/>
      <c r="M36" s="454"/>
      <c r="N36" s="455" t="n">
        <v>44223</v>
      </c>
      <c r="O36" s="120" t="s">
        <v>6181</v>
      </c>
      <c r="P36" s="120" t="s">
        <v>6182</v>
      </c>
      <c r="Q36" s="456"/>
      <c r="R36" s="427" t="n">
        <v>0.1025</v>
      </c>
      <c r="S36" s="427"/>
      <c r="T36" s="428" t="s">
        <v>5940</v>
      </c>
      <c r="U36" s="412" t="s">
        <v>6183</v>
      </c>
      <c r="V36" s="412" t="s">
        <v>5530</v>
      </c>
      <c r="W36" s="120" t="s">
        <v>4686</v>
      </c>
      <c r="X36" s="457" t="n">
        <v>94605</v>
      </c>
      <c r="Y36" s="472"/>
      <c r="Z36" s="431"/>
      <c r="AA36" s="431"/>
      <c r="AB36" s="459"/>
      <c r="AC36" s="460"/>
      <c r="AD36" s="461"/>
      <c r="AE36" s="459"/>
      <c r="AF36" s="120"/>
      <c r="AG36" s="120"/>
      <c r="AH36" s="120"/>
      <c r="AI36" s="120"/>
      <c r="AJ36" s="460"/>
      <c r="AK36" s="433"/>
      <c r="AL36" s="456"/>
      <c r="AM36" s="473"/>
      <c r="AN36" s="474"/>
      <c r="AO36" s="474"/>
      <c r="AP36" s="474"/>
      <c r="AQ36" s="474"/>
      <c r="AR36" s="474"/>
      <c r="AS36" s="474"/>
      <c r="AT36" s="437"/>
      <c r="AU36" s="438"/>
      <c r="AV36" s="412" t="s">
        <v>6183</v>
      </c>
      <c r="AW36" s="462"/>
      <c r="AX36" s="412" t="s">
        <v>5530</v>
      </c>
      <c r="AY36" s="120" t="s">
        <v>4686</v>
      </c>
      <c r="AZ36" s="457" t="n">
        <v>94605</v>
      </c>
      <c r="BA36" s="463" t="s">
        <v>6182</v>
      </c>
      <c r="BB36" s="441"/>
      <c r="BC36" s="465"/>
      <c r="BD36" s="459"/>
      <c r="BE36" s="466"/>
      <c r="BF36" s="467"/>
      <c r="BG36" s="467"/>
      <c r="BH36" s="467"/>
      <c r="BI36" s="467"/>
      <c r="BJ36" s="467"/>
      <c r="BK36" s="467"/>
      <c r="BL36" s="467"/>
      <c r="BM36" s="467"/>
      <c r="BN36" s="467"/>
      <c r="BO36" s="467"/>
      <c r="BP36" s="467"/>
      <c r="BQ36" s="467"/>
      <c r="BR36" s="467"/>
      <c r="BS36" s="467"/>
      <c r="BT36" s="467"/>
      <c r="BU36" s="468"/>
      <c r="BV36" s="468"/>
      <c r="BW36" s="468"/>
      <c r="BX36" s="412"/>
      <c r="BY36" s="412"/>
    </row>
    <row r="37" s="444" customFormat="true" ht="14.1" hidden="false" customHeight="true" outlineLevel="0" collapsed="false">
      <c r="A37" s="41" t="s">
        <v>6184</v>
      </c>
      <c r="B37" s="412" t="s">
        <v>5937</v>
      </c>
      <c r="C37" s="445" t="s">
        <v>5309</v>
      </c>
      <c r="D37" s="120"/>
      <c r="E37" s="446" t="s">
        <v>4716</v>
      </c>
      <c r="F37" s="447"/>
      <c r="G37" s="448"/>
      <c r="H37" s="449" t="s">
        <v>4716</v>
      </c>
      <c r="I37" s="450"/>
      <c r="J37" s="451"/>
      <c r="K37" s="452"/>
      <c r="L37" s="453"/>
      <c r="M37" s="454"/>
      <c r="N37" s="455" t="n">
        <v>43699</v>
      </c>
      <c r="O37" s="120" t="s">
        <v>6185</v>
      </c>
      <c r="P37" s="120" t="s">
        <v>6186</v>
      </c>
      <c r="Q37" s="456"/>
      <c r="R37" s="427" t="n">
        <v>0.0975</v>
      </c>
      <c r="S37" s="427"/>
      <c r="T37" s="428" t="s">
        <v>5777</v>
      </c>
      <c r="U37" s="412" t="s">
        <v>6187</v>
      </c>
      <c r="V37" s="412" t="s">
        <v>5777</v>
      </c>
      <c r="W37" s="120" t="s">
        <v>4686</v>
      </c>
      <c r="X37" s="457" t="n">
        <v>94553</v>
      </c>
      <c r="Y37" s="430"/>
      <c r="Z37" s="431"/>
      <c r="AA37" s="431"/>
      <c r="AB37" s="459"/>
      <c r="AC37" s="460"/>
      <c r="AD37" s="461"/>
      <c r="AE37" s="459"/>
      <c r="AF37" s="120"/>
      <c r="AG37" s="120"/>
      <c r="AH37" s="120"/>
      <c r="AI37" s="120"/>
      <c r="AJ37" s="460"/>
      <c r="AK37" s="433"/>
      <c r="AL37" s="456"/>
      <c r="AM37" s="436"/>
      <c r="AN37" s="436"/>
      <c r="AO37" s="436"/>
      <c r="AP37" s="436"/>
      <c r="AQ37" s="436"/>
      <c r="AR37" s="436"/>
      <c r="AS37" s="436"/>
      <c r="AT37" s="437" t="s">
        <v>5946</v>
      </c>
      <c r="AU37" s="438" t="s">
        <v>6144</v>
      </c>
      <c r="AV37" s="412" t="s">
        <v>6187</v>
      </c>
      <c r="AW37" s="462"/>
      <c r="AX37" s="412" t="s">
        <v>5777</v>
      </c>
      <c r="AY37" s="120" t="s">
        <v>4686</v>
      </c>
      <c r="AZ37" s="457" t="n">
        <v>94553</v>
      </c>
      <c r="BA37" s="463" t="s">
        <v>6186</v>
      </c>
      <c r="BB37" s="500"/>
      <c r="BC37" s="465"/>
      <c r="BD37" s="459"/>
      <c r="BE37" s="466"/>
      <c r="BF37" s="467"/>
      <c r="BG37" s="467"/>
      <c r="BH37" s="467"/>
      <c r="BI37" s="467"/>
      <c r="BJ37" s="467"/>
      <c r="BK37" s="467"/>
      <c r="BL37" s="467"/>
      <c r="BM37" s="467"/>
      <c r="BN37" s="467"/>
      <c r="BO37" s="467"/>
      <c r="BP37" s="467"/>
      <c r="BQ37" s="467"/>
      <c r="BR37" s="467"/>
      <c r="BS37" s="467"/>
      <c r="BT37" s="467"/>
      <c r="BU37" s="468"/>
      <c r="BV37" s="468"/>
      <c r="BW37" s="468"/>
      <c r="BX37" s="412"/>
      <c r="BY37" s="412"/>
    </row>
    <row r="38" s="444" customFormat="true" ht="14.1" hidden="false" customHeight="true" outlineLevel="0" collapsed="false">
      <c r="A38" s="41" t="s">
        <v>6188</v>
      </c>
      <c r="B38" s="412" t="s">
        <v>713</v>
      </c>
      <c r="C38" s="445" t="s">
        <v>36</v>
      </c>
      <c r="D38" s="414" t="s">
        <v>6189</v>
      </c>
      <c r="E38" s="415" t="s">
        <v>4716</v>
      </c>
      <c r="F38" s="416"/>
      <c r="G38" s="417"/>
      <c r="H38" s="534" t="s">
        <v>4716</v>
      </c>
      <c r="I38" s="419"/>
      <c r="J38" s="420"/>
      <c r="K38" s="421"/>
      <c r="L38" s="422"/>
      <c r="M38" s="423"/>
      <c r="N38" s="424" t="n">
        <v>43557</v>
      </c>
      <c r="O38" s="425" t="s">
        <v>3747</v>
      </c>
      <c r="P38" s="425" t="s">
        <v>3746</v>
      </c>
      <c r="Q38" s="426" t="s">
        <v>6190</v>
      </c>
      <c r="R38" s="427" t="n">
        <v>0.1025</v>
      </c>
      <c r="S38" s="427"/>
      <c r="T38" s="428" t="s">
        <v>5940</v>
      </c>
      <c r="U38" s="412" t="s">
        <v>6191</v>
      </c>
      <c r="V38" s="412" t="s">
        <v>5530</v>
      </c>
      <c r="W38" s="414" t="s">
        <v>4686</v>
      </c>
      <c r="X38" s="429" t="n">
        <v>94612</v>
      </c>
      <c r="Y38" s="430"/>
      <c r="Z38" s="542"/>
      <c r="AA38" s="432"/>
      <c r="AB38" s="414"/>
      <c r="AC38" s="433"/>
      <c r="AD38" s="434"/>
      <c r="AE38" s="414"/>
      <c r="AF38" s="425"/>
      <c r="AG38" s="425"/>
      <c r="AH38" s="425"/>
      <c r="AI38" s="425"/>
      <c r="AJ38" s="433"/>
      <c r="AK38" s="433"/>
      <c r="AL38" s="435"/>
      <c r="AM38" s="473"/>
      <c r="AN38" s="474"/>
      <c r="AO38" s="474"/>
      <c r="AP38" s="474"/>
      <c r="AQ38" s="474"/>
      <c r="AR38" s="474"/>
      <c r="AS38" s="474"/>
      <c r="AT38" s="437" t="s">
        <v>5946</v>
      </c>
      <c r="AU38" s="438" t="s">
        <v>6144</v>
      </c>
      <c r="AV38" s="412" t="s">
        <v>6191</v>
      </c>
      <c r="AW38" s="439"/>
      <c r="AX38" s="412" t="s">
        <v>5530</v>
      </c>
      <c r="AY38" s="414" t="s">
        <v>4686</v>
      </c>
      <c r="AZ38" s="429" t="n">
        <v>94612</v>
      </c>
      <c r="BA38" s="440" t="s">
        <v>6190</v>
      </c>
      <c r="BB38" s="437"/>
      <c r="BC38" s="438"/>
      <c r="BD38" s="414"/>
      <c r="BE38" s="442"/>
      <c r="BF38" s="443"/>
      <c r="BG38" s="443"/>
      <c r="BH38" s="443"/>
      <c r="BI38" s="443"/>
      <c r="BJ38" s="443"/>
      <c r="BK38" s="443"/>
      <c r="BL38" s="443"/>
      <c r="BM38" s="443"/>
      <c r="BN38" s="443"/>
      <c r="BO38" s="443"/>
      <c r="BP38" s="443"/>
      <c r="BQ38" s="443"/>
      <c r="BR38" s="443"/>
      <c r="BS38" s="443"/>
      <c r="BT38" s="443"/>
      <c r="BU38" s="412"/>
      <c r="BV38" s="412"/>
      <c r="BW38" s="412"/>
      <c r="BX38" s="412"/>
      <c r="BY38" s="463"/>
    </row>
    <row r="39" s="444" customFormat="true" ht="14.1" hidden="false" customHeight="true" outlineLevel="0" collapsed="false">
      <c r="A39" s="41" t="s">
        <v>226</v>
      </c>
      <c r="B39" s="412" t="s">
        <v>5977</v>
      </c>
      <c r="C39" s="445" t="s">
        <v>6018</v>
      </c>
      <c r="D39" s="470"/>
      <c r="E39" s="446" t="s">
        <v>4716</v>
      </c>
      <c r="F39" s="447"/>
      <c r="G39" s="448"/>
      <c r="H39" s="449" t="s">
        <v>4716</v>
      </c>
      <c r="I39" s="450"/>
      <c r="J39" s="451"/>
      <c r="K39" s="452"/>
      <c r="L39" s="453"/>
      <c r="M39" s="454"/>
      <c r="N39" s="455"/>
      <c r="O39" s="460" t="s">
        <v>6192</v>
      </c>
      <c r="P39" s="460" t="s">
        <v>6193</v>
      </c>
      <c r="Q39" s="456"/>
      <c r="R39" s="427" t="n">
        <v>0.09</v>
      </c>
      <c r="S39" s="427"/>
      <c r="T39" s="428" t="s">
        <v>6194</v>
      </c>
      <c r="U39" s="412" t="s">
        <v>5402</v>
      </c>
      <c r="V39" s="412" t="s">
        <v>5403</v>
      </c>
      <c r="W39" s="120" t="s">
        <v>4686</v>
      </c>
      <c r="X39" s="457" t="n">
        <v>94925</v>
      </c>
      <c r="Y39" s="472" t="s">
        <v>6195</v>
      </c>
      <c r="Z39" s="472" t="s">
        <v>6195</v>
      </c>
      <c r="AA39" s="472" t="s">
        <v>6195</v>
      </c>
      <c r="AB39" s="459"/>
      <c r="AC39" s="460"/>
      <c r="AD39" s="461"/>
      <c r="AE39" s="459"/>
      <c r="AF39" s="120"/>
      <c r="AG39" s="120"/>
      <c r="AH39" s="120"/>
      <c r="AI39" s="120"/>
      <c r="AJ39" s="460"/>
      <c r="AK39" s="433"/>
      <c r="AL39" s="456"/>
      <c r="AM39" s="473"/>
      <c r="AN39" s="474"/>
      <c r="AO39" s="474"/>
      <c r="AP39" s="474"/>
      <c r="AQ39" s="474"/>
      <c r="AR39" s="474"/>
      <c r="AS39" s="474"/>
      <c r="AT39" s="437"/>
      <c r="AU39" s="438"/>
      <c r="AV39" s="412" t="s">
        <v>5402</v>
      </c>
      <c r="AW39" s="501"/>
      <c r="AX39" s="412" t="s">
        <v>5403</v>
      </c>
      <c r="AY39" s="120" t="s">
        <v>4686</v>
      </c>
      <c r="AZ39" s="457" t="n">
        <v>94925</v>
      </c>
      <c r="BA39" s="456" t="s">
        <v>6193</v>
      </c>
      <c r="BB39" s="500"/>
      <c r="BC39" s="465"/>
      <c r="BD39" s="459"/>
      <c r="BE39" s="466"/>
      <c r="BF39" s="467"/>
      <c r="BG39" s="467"/>
      <c r="BH39" s="467"/>
      <c r="BI39" s="467"/>
      <c r="BJ39" s="467"/>
      <c r="BK39" s="467"/>
      <c r="BL39" s="467"/>
      <c r="BM39" s="467"/>
      <c r="BN39" s="467"/>
      <c r="BO39" s="467"/>
      <c r="BP39" s="467"/>
      <c r="BQ39" s="467"/>
      <c r="BR39" s="467"/>
      <c r="BS39" s="467"/>
      <c r="BT39" s="467"/>
      <c r="BU39" s="468"/>
      <c r="BV39" s="468"/>
      <c r="BW39" s="468"/>
      <c r="BX39" s="412"/>
      <c r="BY39" s="412"/>
    </row>
    <row r="40" s="444" customFormat="true" ht="14.1" hidden="false" customHeight="true" outlineLevel="0" collapsed="false">
      <c r="A40" s="41" t="s">
        <v>2090</v>
      </c>
      <c r="B40" s="412" t="s">
        <v>5998</v>
      </c>
      <c r="C40" s="445" t="s">
        <v>5999</v>
      </c>
      <c r="D40" s="120"/>
      <c r="E40" s="446" t="s">
        <v>6196</v>
      </c>
      <c r="F40" s="416" t="n">
        <v>44921</v>
      </c>
      <c r="G40" s="448" t="n">
        <v>57.82</v>
      </c>
      <c r="H40" s="449" t="s">
        <v>4716</v>
      </c>
      <c r="I40" s="543"/>
      <c r="J40" s="451"/>
      <c r="K40" s="452"/>
      <c r="L40" s="453" t="s">
        <v>4685</v>
      </c>
      <c r="M40" s="454"/>
      <c r="N40" s="455" t="n">
        <v>44649</v>
      </c>
      <c r="O40" s="120" t="s">
        <v>1946</v>
      </c>
      <c r="P40" s="120" t="s">
        <v>2089</v>
      </c>
      <c r="Q40" s="456" t="s">
        <v>2089</v>
      </c>
      <c r="R40" s="427" t="n">
        <v>0.0725</v>
      </c>
      <c r="S40" s="427" t="n">
        <v>0.075</v>
      </c>
      <c r="T40" s="428" t="s">
        <v>6197</v>
      </c>
      <c r="U40" s="412" t="s">
        <v>6198</v>
      </c>
      <c r="V40" s="412" t="s">
        <v>6199</v>
      </c>
      <c r="W40" s="120" t="s">
        <v>4686</v>
      </c>
      <c r="X40" s="457" t="n">
        <v>95928</v>
      </c>
      <c r="Y40" s="458" t="s">
        <v>6200</v>
      </c>
      <c r="Z40" s="476" t="s">
        <v>6201</v>
      </c>
      <c r="AA40" s="544" t="s">
        <v>6202</v>
      </c>
      <c r="AB40" s="459" t="s">
        <v>6203</v>
      </c>
      <c r="AC40" s="460" t="s">
        <v>6204</v>
      </c>
      <c r="AD40" s="461"/>
      <c r="AE40" s="459"/>
      <c r="AF40" s="120"/>
      <c r="AG40" s="120"/>
      <c r="AH40" s="120"/>
      <c r="AI40" s="120"/>
      <c r="AJ40" s="460" t="s">
        <v>6006</v>
      </c>
      <c r="AK40" s="433" t="s">
        <v>4745</v>
      </c>
      <c r="AL40" s="456"/>
      <c r="AM40" s="436"/>
      <c r="AN40" s="436"/>
      <c r="AO40" s="436"/>
      <c r="AP40" s="436"/>
      <c r="AQ40" s="436"/>
      <c r="AR40" s="436"/>
      <c r="AS40" s="436"/>
      <c r="AT40" s="437" t="s">
        <v>5946</v>
      </c>
      <c r="AU40" s="438" t="s">
        <v>6064</v>
      </c>
      <c r="AV40" s="412" t="str">
        <f aca="false">PROPER(AW40)</f>
        <v>265 Humbolt Avenue</v>
      </c>
      <c r="AW40" s="462" t="s">
        <v>6205</v>
      </c>
      <c r="AX40" s="412" t="s">
        <v>6199</v>
      </c>
      <c r="AY40" s="120" t="s">
        <v>4686</v>
      </c>
      <c r="AZ40" s="457" t="n">
        <v>95928</v>
      </c>
      <c r="BA40" s="463" t="s">
        <v>2089</v>
      </c>
      <c r="BB40" s="464"/>
      <c r="BC40" s="465" t="n">
        <v>1405444</v>
      </c>
      <c r="BD40" s="459" t="s">
        <v>6206</v>
      </c>
      <c r="BE40" s="466" t="n">
        <v>2</v>
      </c>
      <c r="BF40" s="467"/>
      <c r="BG40" s="467"/>
      <c r="BH40" s="467"/>
      <c r="BI40" s="467"/>
      <c r="BJ40" s="467"/>
      <c r="BK40" s="467"/>
      <c r="BL40" s="467"/>
      <c r="BM40" s="467"/>
      <c r="BN40" s="467"/>
      <c r="BO40" s="467"/>
      <c r="BP40" s="467"/>
      <c r="BQ40" s="467"/>
      <c r="BR40" s="467"/>
      <c r="BS40" s="467"/>
      <c r="BT40" s="467"/>
      <c r="BU40" s="468"/>
      <c r="BV40" s="468"/>
      <c r="BW40" s="468"/>
      <c r="BX40" s="412"/>
      <c r="BY40" s="412"/>
    </row>
    <row r="41" s="444" customFormat="true" ht="14.25" hidden="false" customHeight="true" outlineLevel="0" collapsed="false">
      <c r="A41" s="41" t="s">
        <v>229</v>
      </c>
      <c r="B41" s="412" t="s">
        <v>5977</v>
      </c>
      <c r="C41" s="445" t="s">
        <v>6169</v>
      </c>
      <c r="D41" s="470"/>
      <c r="E41" s="446" t="s">
        <v>4716</v>
      </c>
      <c r="F41" s="447"/>
      <c r="G41" s="448"/>
      <c r="H41" s="449" t="s">
        <v>4716</v>
      </c>
      <c r="I41" s="450"/>
      <c r="J41" s="451"/>
      <c r="K41" s="452"/>
      <c r="L41" s="453"/>
      <c r="M41" s="454"/>
      <c r="N41" s="455"/>
      <c r="O41" s="120" t="s">
        <v>6207</v>
      </c>
      <c r="P41" s="460" t="s">
        <v>6208</v>
      </c>
      <c r="Q41" s="478"/>
      <c r="R41" s="427" t="n">
        <v>0.08625</v>
      </c>
      <c r="S41" s="427"/>
      <c r="T41" s="428" t="s">
        <v>5772</v>
      </c>
      <c r="U41" s="412" t="s">
        <v>6209</v>
      </c>
      <c r="V41" s="412" t="s">
        <v>4720</v>
      </c>
      <c r="W41" s="120" t="s">
        <v>4686</v>
      </c>
      <c r="X41" s="457" t="n">
        <v>94132</v>
      </c>
      <c r="Y41" s="472" t="s">
        <v>6210</v>
      </c>
      <c r="Z41" s="472" t="s">
        <v>6210</v>
      </c>
      <c r="AA41" s="472" t="s">
        <v>6210</v>
      </c>
      <c r="AB41" s="459"/>
      <c r="AC41" s="460"/>
      <c r="AD41" s="461"/>
      <c r="AE41" s="459"/>
      <c r="AF41" s="120"/>
      <c r="AG41" s="120"/>
      <c r="AH41" s="120"/>
      <c r="AI41" s="120"/>
      <c r="AJ41" s="460"/>
      <c r="AK41" s="433"/>
      <c r="AL41" s="456"/>
      <c r="AM41" s="473"/>
      <c r="AN41" s="474"/>
      <c r="AO41" s="474"/>
      <c r="AP41" s="474"/>
      <c r="AQ41" s="474"/>
      <c r="AR41" s="474"/>
      <c r="AS41" s="474"/>
      <c r="AT41" s="437"/>
      <c r="AU41" s="438"/>
      <c r="AV41" s="412" t="s">
        <v>5408</v>
      </c>
      <c r="AW41" s="501"/>
      <c r="AX41" s="412" t="s">
        <v>4720</v>
      </c>
      <c r="AY41" s="120" t="s">
        <v>4686</v>
      </c>
      <c r="AZ41" s="457" t="n">
        <v>94132</v>
      </c>
      <c r="BA41" s="463" t="s">
        <v>6208</v>
      </c>
      <c r="BB41" s="500"/>
      <c r="BC41" s="465"/>
      <c r="BD41" s="459"/>
      <c r="BE41" s="466"/>
      <c r="BF41" s="467"/>
      <c r="BG41" s="467"/>
      <c r="BH41" s="467"/>
      <c r="BI41" s="467"/>
      <c r="BJ41" s="467"/>
      <c r="BK41" s="467"/>
      <c r="BL41" s="467"/>
      <c r="BM41" s="467"/>
      <c r="BN41" s="467"/>
      <c r="BO41" s="467"/>
      <c r="BP41" s="467"/>
      <c r="BQ41" s="467"/>
      <c r="BR41" s="467"/>
      <c r="BS41" s="467"/>
      <c r="BT41" s="467"/>
      <c r="BU41" s="468"/>
      <c r="BV41" s="468"/>
      <c r="BW41" s="468"/>
      <c r="BX41" s="412"/>
      <c r="BY41" s="412"/>
    </row>
    <row r="42" s="444" customFormat="true" ht="14.1" hidden="false" customHeight="true" outlineLevel="0" collapsed="false">
      <c r="A42" s="41" t="s">
        <v>6211</v>
      </c>
      <c r="B42" s="412" t="s">
        <v>4682</v>
      </c>
      <c r="C42" s="479" t="s">
        <v>5959</v>
      </c>
      <c r="D42" s="480"/>
      <c r="E42" s="502" t="s">
        <v>4716</v>
      </c>
      <c r="F42" s="503"/>
      <c r="G42" s="481"/>
      <c r="H42" s="482" t="s">
        <v>4716</v>
      </c>
      <c r="I42" s="483"/>
      <c r="J42" s="484"/>
      <c r="K42" s="485"/>
      <c r="L42" s="486" t="s">
        <v>4685</v>
      </c>
      <c r="M42" s="487"/>
      <c r="N42" s="488" t="n">
        <v>44630</v>
      </c>
      <c r="O42" s="480" t="s">
        <v>1704</v>
      </c>
      <c r="P42" s="480" t="s">
        <v>6212</v>
      </c>
      <c r="Q42" s="480" t="s">
        <v>6213</v>
      </c>
      <c r="R42" s="427" t="n">
        <v>0.09125</v>
      </c>
      <c r="S42" s="427" t="n">
        <v>0.0875</v>
      </c>
      <c r="T42" s="428" t="s">
        <v>6018</v>
      </c>
      <c r="U42" s="489" t="s">
        <v>6214</v>
      </c>
      <c r="V42" s="489" t="s">
        <v>5375</v>
      </c>
      <c r="W42" s="480" t="s">
        <v>4686</v>
      </c>
      <c r="X42" s="490" t="n">
        <v>95050</v>
      </c>
      <c r="Y42" s="545"/>
      <c r="Z42" s="499"/>
      <c r="AA42" s="493"/>
      <c r="AB42" s="491"/>
      <c r="AC42" s="490"/>
      <c r="AD42" s="492"/>
      <c r="AE42" s="491"/>
      <c r="AF42" s="490"/>
      <c r="AG42" s="490"/>
      <c r="AH42" s="490"/>
      <c r="AI42" s="490"/>
      <c r="AJ42" s="490"/>
      <c r="AK42" s="433"/>
      <c r="AL42" s="493"/>
      <c r="AM42" s="539"/>
      <c r="AN42" s="539"/>
      <c r="AO42" s="539"/>
      <c r="AP42" s="539"/>
      <c r="AQ42" s="539"/>
      <c r="AR42" s="539"/>
      <c r="AS42" s="539"/>
      <c r="AT42" s="437" t="s">
        <v>5946</v>
      </c>
      <c r="AU42" s="438" t="s">
        <v>6064</v>
      </c>
      <c r="AV42" s="489" t="s">
        <v>6214</v>
      </c>
      <c r="AW42" s="494"/>
      <c r="AX42" s="489" t="s">
        <v>5375</v>
      </c>
      <c r="AY42" s="480" t="s">
        <v>4686</v>
      </c>
      <c r="AZ42" s="490" t="n">
        <v>95050</v>
      </c>
      <c r="BA42" s="489" t="s">
        <v>6213</v>
      </c>
      <c r="BB42" s="437"/>
      <c r="BC42" s="495"/>
      <c r="BD42" s="496"/>
      <c r="BE42" s="497" t="n">
        <v>2</v>
      </c>
      <c r="BF42" s="497"/>
      <c r="BG42" s="497"/>
      <c r="BH42" s="497"/>
      <c r="BI42" s="497"/>
      <c r="BJ42" s="497"/>
      <c r="BK42" s="497"/>
      <c r="BL42" s="497"/>
      <c r="BM42" s="497"/>
      <c r="BN42" s="497"/>
      <c r="BO42" s="497"/>
      <c r="BP42" s="497"/>
      <c r="BQ42" s="497"/>
      <c r="BR42" s="497"/>
      <c r="BS42" s="497"/>
      <c r="BT42" s="497"/>
      <c r="BU42" s="498"/>
      <c r="BV42" s="498"/>
      <c r="BW42" s="498"/>
      <c r="BX42" s="412"/>
      <c r="BY42" s="478"/>
    </row>
    <row r="43" s="444" customFormat="true" ht="14.1" hidden="false" customHeight="true" outlineLevel="0" collapsed="false">
      <c r="A43" s="41" t="s">
        <v>6215</v>
      </c>
      <c r="B43" s="412" t="s">
        <v>4682</v>
      </c>
      <c r="C43" s="479" t="s">
        <v>5959</v>
      </c>
      <c r="D43" s="480"/>
      <c r="E43" s="502" t="s">
        <v>4716</v>
      </c>
      <c r="F43" s="503"/>
      <c r="G43" s="481"/>
      <c r="H43" s="482" t="s">
        <v>4716</v>
      </c>
      <c r="I43" s="483"/>
      <c r="J43" s="484"/>
      <c r="K43" s="485"/>
      <c r="L43" s="486" t="s">
        <v>4685</v>
      </c>
      <c r="M43" s="487"/>
      <c r="N43" s="488" t="n">
        <v>43815</v>
      </c>
      <c r="O43" s="480" t="s">
        <v>1704</v>
      </c>
      <c r="P43" s="480" t="s">
        <v>6216</v>
      </c>
      <c r="Q43" s="489" t="s">
        <v>6213</v>
      </c>
      <c r="R43" s="427" t="n">
        <v>0.08625</v>
      </c>
      <c r="S43" s="427" t="n">
        <v>0.0875</v>
      </c>
      <c r="T43" s="428" t="s">
        <v>5772</v>
      </c>
      <c r="U43" s="489" t="s">
        <v>6217</v>
      </c>
      <c r="V43" s="489" t="s">
        <v>4720</v>
      </c>
      <c r="W43" s="480" t="s">
        <v>4686</v>
      </c>
      <c r="X43" s="490" t="n">
        <v>94103</v>
      </c>
      <c r="Y43" s="472" t="s">
        <v>6218</v>
      </c>
      <c r="Z43" s="476" t="s">
        <v>6218</v>
      </c>
      <c r="AA43" s="476" t="s">
        <v>6218</v>
      </c>
      <c r="AB43" s="491"/>
      <c r="AC43" s="490"/>
      <c r="AD43" s="492"/>
      <c r="AE43" s="491"/>
      <c r="AF43" s="490"/>
      <c r="AG43" s="490"/>
      <c r="AH43" s="490"/>
      <c r="AI43" s="490"/>
      <c r="AJ43" s="490"/>
      <c r="AK43" s="433"/>
      <c r="AL43" s="493"/>
      <c r="AM43" s="539"/>
      <c r="AN43" s="539"/>
      <c r="AO43" s="539"/>
      <c r="AP43" s="539"/>
      <c r="AQ43" s="539"/>
      <c r="AR43" s="539"/>
      <c r="AS43" s="539"/>
      <c r="AT43" s="437" t="s">
        <v>5946</v>
      </c>
      <c r="AU43" s="438" t="s">
        <v>6064</v>
      </c>
      <c r="AV43" s="489" t="s">
        <v>6219</v>
      </c>
      <c r="AW43" s="494"/>
      <c r="AX43" s="489" t="s">
        <v>4720</v>
      </c>
      <c r="AY43" s="480" t="s">
        <v>4686</v>
      </c>
      <c r="AZ43" s="490" t="n">
        <v>94103</v>
      </c>
      <c r="BA43" s="489" t="s">
        <v>6216</v>
      </c>
      <c r="BB43" s="437"/>
      <c r="BC43" s="495"/>
      <c r="BD43" s="496"/>
      <c r="BE43" s="497"/>
      <c r="BF43" s="497"/>
      <c r="BG43" s="497"/>
      <c r="BH43" s="497"/>
      <c r="BI43" s="497"/>
      <c r="BJ43" s="497"/>
      <c r="BK43" s="497"/>
      <c r="BL43" s="497"/>
      <c r="BM43" s="497"/>
      <c r="BN43" s="497"/>
      <c r="BO43" s="497"/>
      <c r="BP43" s="497"/>
      <c r="BQ43" s="497"/>
      <c r="BR43" s="497"/>
      <c r="BS43" s="497"/>
      <c r="BT43" s="497"/>
      <c r="BU43" s="498"/>
      <c r="BV43" s="498"/>
      <c r="BW43" s="498"/>
      <c r="BX43" s="412"/>
      <c r="BY43" s="478"/>
    </row>
    <row r="44" s="444" customFormat="true" ht="14.1" hidden="false" customHeight="true" outlineLevel="0" collapsed="false">
      <c r="A44" s="41" t="s">
        <v>6220</v>
      </c>
      <c r="B44" s="412" t="s">
        <v>5977</v>
      </c>
      <c r="C44" s="479" t="s">
        <v>4715</v>
      </c>
      <c r="D44" s="480" t="s">
        <v>6221</v>
      </c>
      <c r="E44" s="502" t="s">
        <v>4716</v>
      </c>
      <c r="F44" s="503"/>
      <c r="G44" s="481"/>
      <c r="H44" s="482" t="s">
        <v>4716</v>
      </c>
      <c r="I44" s="483"/>
      <c r="J44" s="484"/>
      <c r="K44" s="485"/>
      <c r="L44" s="486"/>
      <c r="M44" s="487"/>
      <c r="N44" s="488" t="n">
        <v>42726</v>
      </c>
      <c r="O44" s="480" t="s">
        <v>1707</v>
      </c>
      <c r="P44" s="480" t="s">
        <v>2648</v>
      </c>
      <c r="Q44" s="489" t="s">
        <v>6222</v>
      </c>
      <c r="R44" s="427" t="n">
        <v>0.08625</v>
      </c>
      <c r="S44" s="427" t="n">
        <v>0.0875</v>
      </c>
      <c r="T44" s="428" t="s">
        <v>5772</v>
      </c>
      <c r="U44" s="489" t="s">
        <v>6223</v>
      </c>
      <c r="V44" s="489" t="s">
        <v>4720</v>
      </c>
      <c r="W44" s="480" t="s">
        <v>4686</v>
      </c>
      <c r="X44" s="490" t="n">
        <v>94109</v>
      </c>
      <c r="Y44" s="472" t="s">
        <v>6224</v>
      </c>
      <c r="Z44" s="490"/>
      <c r="AA44" s="490"/>
      <c r="AB44" s="491"/>
      <c r="AC44" s="490"/>
      <c r="AD44" s="492"/>
      <c r="AE44" s="491"/>
      <c r="AF44" s="490"/>
      <c r="AG44" s="490"/>
      <c r="AH44" s="490"/>
      <c r="AI44" s="490"/>
      <c r="AJ44" s="490"/>
      <c r="AK44" s="433"/>
      <c r="AL44" s="493"/>
      <c r="AM44" s="539"/>
      <c r="AN44" s="539"/>
      <c r="AO44" s="539"/>
      <c r="AP44" s="539"/>
      <c r="AQ44" s="539"/>
      <c r="AR44" s="539"/>
      <c r="AS44" s="539"/>
      <c r="AT44" s="437" t="s">
        <v>5946</v>
      </c>
      <c r="AU44" s="438" t="s">
        <v>6064</v>
      </c>
      <c r="AV44" s="546" t="s">
        <v>6223</v>
      </c>
      <c r="AW44" s="494"/>
      <c r="AX44" s="489" t="s">
        <v>4720</v>
      </c>
      <c r="AY44" s="480" t="s">
        <v>4686</v>
      </c>
      <c r="AZ44" s="490" t="n">
        <v>94109</v>
      </c>
      <c r="BA44" s="489" t="s">
        <v>2648</v>
      </c>
      <c r="BB44" s="437"/>
      <c r="BC44" s="495"/>
      <c r="BD44" s="496"/>
      <c r="BE44" s="497"/>
      <c r="BF44" s="497"/>
      <c r="BG44" s="497"/>
      <c r="BH44" s="497"/>
      <c r="BI44" s="497" t="s">
        <v>6154</v>
      </c>
      <c r="BJ44" s="497"/>
      <c r="BK44" s="497"/>
      <c r="BL44" s="497"/>
      <c r="BM44" s="497"/>
      <c r="BN44" s="497"/>
      <c r="BO44" s="497"/>
      <c r="BP44" s="497"/>
      <c r="BQ44" s="497"/>
      <c r="BR44" s="497"/>
      <c r="BS44" s="497"/>
      <c r="BT44" s="497"/>
      <c r="BU44" s="498"/>
      <c r="BV44" s="498"/>
      <c r="BW44" s="498"/>
      <c r="BX44" s="412"/>
      <c r="BY44" s="478"/>
    </row>
    <row r="45" s="444" customFormat="true" ht="14.1" hidden="false" customHeight="true" outlineLevel="0" collapsed="false">
      <c r="A45" s="41" t="s">
        <v>6225</v>
      </c>
      <c r="B45" s="412" t="s">
        <v>6226</v>
      </c>
      <c r="C45" s="445" t="s">
        <v>4715</v>
      </c>
      <c r="D45" s="120" t="s">
        <v>6226</v>
      </c>
      <c r="E45" s="446" t="s">
        <v>4716</v>
      </c>
      <c r="F45" s="447"/>
      <c r="G45" s="448"/>
      <c r="H45" s="449" t="s">
        <v>4716</v>
      </c>
      <c r="I45" s="450"/>
      <c r="J45" s="451"/>
      <c r="K45" s="452"/>
      <c r="L45" s="453"/>
      <c r="M45" s="454"/>
      <c r="N45" s="455" t="n">
        <v>43337</v>
      </c>
      <c r="O45" s="120" t="s">
        <v>888</v>
      </c>
      <c r="P45" s="120" t="s">
        <v>6227</v>
      </c>
      <c r="Q45" s="456"/>
      <c r="R45" s="427" t="n">
        <v>0.08625</v>
      </c>
      <c r="S45" s="427"/>
      <c r="T45" s="428" t="s">
        <v>5772</v>
      </c>
      <c r="U45" s="412" t="s">
        <v>6228</v>
      </c>
      <c r="V45" s="412" t="s">
        <v>4720</v>
      </c>
      <c r="W45" s="120" t="s">
        <v>4686</v>
      </c>
      <c r="X45" s="457" t="n">
        <v>94110</v>
      </c>
      <c r="Y45" s="430"/>
      <c r="Z45" s="547"/>
      <c r="AA45" s="431"/>
      <c r="AB45" s="459"/>
      <c r="AC45" s="460"/>
      <c r="AD45" s="461"/>
      <c r="AE45" s="459"/>
      <c r="AF45" s="120"/>
      <c r="AG45" s="120"/>
      <c r="AH45" s="120"/>
      <c r="AI45" s="120"/>
      <c r="AJ45" s="460"/>
      <c r="AK45" s="433"/>
      <c r="AL45" s="456"/>
      <c r="AM45" s="436"/>
      <c r="AN45" s="436"/>
      <c r="AO45" s="436"/>
      <c r="AP45" s="436"/>
      <c r="AQ45" s="436"/>
      <c r="AR45" s="436"/>
      <c r="AS45" s="436"/>
      <c r="AT45" s="437" t="s">
        <v>5946</v>
      </c>
      <c r="AU45" s="438" t="s">
        <v>6108</v>
      </c>
      <c r="AV45" s="412" t="s">
        <v>6228</v>
      </c>
      <c r="AW45" s="462"/>
      <c r="AX45" s="412" t="s">
        <v>4720</v>
      </c>
      <c r="AY45" s="120" t="s">
        <v>4686</v>
      </c>
      <c r="AZ45" s="457" t="n">
        <v>94110</v>
      </c>
      <c r="BA45" s="463" t="s">
        <v>6227</v>
      </c>
      <c r="BB45" s="441"/>
      <c r="BC45" s="465"/>
      <c r="BD45" s="459"/>
      <c r="BE45" s="466"/>
      <c r="BF45" s="467"/>
      <c r="BG45" s="467"/>
      <c r="BH45" s="467"/>
      <c r="BI45" s="467"/>
      <c r="BJ45" s="467"/>
      <c r="BK45" s="467"/>
      <c r="BL45" s="467"/>
      <c r="BM45" s="467"/>
      <c r="BN45" s="467"/>
      <c r="BO45" s="467"/>
      <c r="BP45" s="467"/>
      <c r="BQ45" s="467"/>
      <c r="BR45" s="467"/>
      <c r="BS45" s="467"/>
      <c r="BT45" s="467"/>
      <c r="BU45" s="468"/>
      <c r="BV45" s="468"/>
      <c r="BW45" s="468"/>
      <c r="BX45" s="412"/>
      <c r="BY45" s="412"/>
    </row>
    <row r="46" s="444" customFormat="true" ht="14.1" hidden="false" customHeight="true" outlineLevel="0" collapsed="false">
      <c r="A46" s="41" t="s">
        <v>6229</v>
      </c>
      <c r="B46" s="412" t="s">
        <v>6226</v>
      </c>
      <c r="C46" s="445" t="s">
        <v>5309</v>
      </c>
      <c r="D46" s="470"/>
      <c r="E46" s="446" t="s">
        <v>4716</v>
      </c>
      <c r="F46" s="447"/>
      <c r="G46" s="448"/>
      <c r="H46" s="449" t="s">
        <v>4716</v>
      </c>
      <c r="I46" s="450"/>
      <c r="J46" s="451"/>
      <c r="K46" s="452"/>
      <c r="L46" s="453"/>
      <c r="M46" s="454"/>
      <c r="N46" s="455" t="n">
        <v>43564</v>
      </c>
      <c r="O46" s="120" t="s">
        <v>6230</v>
      </c>
      <c r="P46" s="120" t="s">
        <v>6231</v>
      </c>
      <c r="Q46" s="456"/>
      <c r="R46" s="427" t="n">
        <v>0.08625</v>
      </c>
      <c r="S46" s="427"/>
      <c r="T46" s="428" t="s">
        <v>5772</v>
      </c>
      <c r="U46" s="412" t="s">
        <v>6232</v>
      </c>
      <c r="V46" s="412" t="s">
        <v>4720</v>
      </c>
      <c r="W46" s="120" t="s">
        <v>4686</v>
      </c>
      <c r="X46" s="457" t="n">
        <v>94109</v>
      </c>
      <c r="Y46" s="472" t="s">
        <v>6233</v>
      </c>
      <c r="Z46" s="476" t="s">
        <v>6234</v>
      </c>
      <c r="AA46" s="431"/>
      <c r="AB46" s="459"/>
      <c r="AC46" s="460"/>
      <c r="AD46" s="461"/>
      <c r="AE46" s="459"/>
      <c r="AF46" s="120"/>
      <c r="AG46" s="120"/>
      <c r="AH46" s="120"/>
      <c r="AI46" s="120"/>
      <c r="AJ46" s="460"/>
      <c r="AK46" s="433"/>
      <c r="AL46" s="456"/>
      <c r="AM46" s="473"/>
      <c r="AN46" s="474"/>
      <c r="AO46" s="474"/>
      <c r="AP46" s="474"/>
      <c r="AQ46" s="474"/>
      <c r="AR46" s="474"/>
      <c r="AS46" s="474"/>
      <c r="AT46" s="437" t="s">
        <v>5946</v>
      </c>
      <c r="AU46" s="438" t="s">
        <v>6108</v>
      </c>
      <c r="AV46" s="412" t="s">
        <v>6232</v>
      </c>
      <c r="AW46" s="462"/>
      <c r="AX46" s="412" t="s">
        <v>4720</v>
      </c>
      <c r="AY46" s="120" t="s">
        <v>4686</v>
      </c>
      <c r="AZ46" s="457" t="n">
        <v>94109</v>
      </c>
      <c r="BA46" s="463" t="s">
        <v>6231</v>
      </c>
      <c r="BB46" s="441"/>
      <c r="BC46" s="465"/>
      <c r="BD46" s="459"/>
      <c r="BE46" s="466"/>
      <c r="BF46" s="467"/>
      <c r="BG46" s="467"/>
      <c r="BH46" s="467"/>
      <c r="BI46" s="467"/>
      <c r="BJ46" s="467"/>
      <c r="BK46" s="467"/>
      <c r="BL46" s="467"/>
      <c r="BM46" s="467"/>
      <c r="BN46" s="467"/>
      <c r="BO46" s="467"/>
      <c r="BP46" s="467"/>
      <c r="BQ46" s="467"/>
      <c r="BR46" s="467"/>
      <c r="BS46" s="467"/>
      <c r="BT46" s="467"/>
      <c r="BU46" s="468"/>
      <c r="BV46" s="468"/>
      <c r="BW46" s="468"/>
      <c r="BX46" s="412"/>
      <c r="BY46" s="412"/>
    </row>
    <row r="47" s="444" customFormat="true" ht="14.1" hidden="false" customHeight="true" outlineLevel="0" collapsed="false">
      <c r="A47" s="41" t="s">
        <v>234</v>
      </c>
      <c r="B47" s="412" t="s">
        <v>5970</v>
      </c>
      <c r="C47" s="445" t="s">
        <v>6235</v>
      </c>
      <c r="D47" s="470"/>
      <c r="E47" s="446" t="s">
        <v>5971</v>
      </c>
      <c r="F47" s="447" t="s">
        <v>5970</v>
      </c>
      <c r="G47" s="448"/>
      <c r="H47" s="449"/>
      <c r="I47" s="450"/>
      <c r="J47" s="451"/>
      <c r="K47" s="452"/>
      <c r="L47" s="453"/>
      <c r="M47" s="454"/>
      <c r="N47" s="455"/>
      <c r="O47" s="460" t="s">
        <v>6236</v>
      </c>
      <c r="P47" s="460" t="s">
        <v>6237</v>
      </c>
      <c r="Q47" s="107"/>
      <c r="R47" s="427" t="n">
        <v>0.08625</v>
      </c>
      <c r="S47" s="427"/>
      <c r="T47" s="428" t="s">
        <v>5772</v>
      </c>
      <c r="U47" s="412" t="s">
        <v>6238</v>
      </c>
      <c r="V47" s="412" t="s">
        <v>4720</v>
      </c>
      <c r="W47" s="120" t="s">
        <v>4686</v>
      </c>
      <c r="X47" s="457" t="n">
        <v>94118</v>
      </c>
      <c r="Y47" s="472" t="s">
        <v>6239</v>
      </c>
      <c r="Z47" s="472" t="s">
        <v>6239</v>
      </c>
      <c r="AA47" s="472" t="s">
        <v>6239</v>
      </c>
      <c r="AB47" s="459"/>
      <c r="AC47" s="460"/>
      <c r="AD47" s="461"/>
      <c r="AE47" s="459"/>
      <c r="AF47" s="120"/>
      <c r="AG47" s="120"/>
      <c r="AH47" s="120"/>
      <c r="AI47" s="120"/>
      <c r="AJ47" s="460"/>
      <c r="AK47" s="433"/>
      <c r="AL47" s="456"/>
      <c r="AM47" s="473"/>
      <c r="AN47" s="474"/>
      <c r="AO47" s="474"/>
      <c r="AP47" s="474"/>
      <c r="AQ47" s="474"/>
      <c r="AR47" s="474"/>
      <c r="AS47" s="474"/>
      <c r="AT47" s="437"/>
      <c r="AU47" s="438"/>
      <c r="AV47" s="412" t="s">
        <v>6238</v>
      </c>
      <c r="AW47" s="501"/>
      <c r="AX47" s="412" t="s">
        <v>4720</v>
      </c>
      <c r="AY47" s="120" t="s">
        <v>4686</v>
      </c>
      <c r="AZ47" s="457" t="n">
        <v>94118</v>
      </c>
      <c r="BA47" s="456" t="s">
        <v>6237</v>
      </c>
      <c r="BB47" s="500"/>
      <c r="BC47" s="465"/>
      <c r="BD47" s="459"/>
      <c r="BE47" s="466"/>
      <c r="BF47" s="467"/>
      <c r="BG47" s="467"/>
      <c r="BH47" s="467"/>
      <c r="BI47" s="467"/>
      <c r="BJ47" s="467"/>
      <c r="BK47" s="467"/>
      <c r="BL47" s="467"/>
      <c r="BM47" s="467"/>
      <c r="BN47" s="467"/>
      <c r="BO47" s="467"/>
      <c r="BP47" s="467"/>
      <c r="BQ47" s="467"/>
      <c r="BR47" s="467"/>
      <c r="BS47" s="467"/>
      <c r="BT47" s="467"/>
      <c r="BU47" s="468"/>
      <c r="BV47" s="468"/>
      <c r="BW47" s="468"/>
      <c r="BX47" s="412"/>
      <c r="BY47" s="412"/>
    </row>
    <row r="48" s="444" customFormat="true" ht="14.1" hidden="false" customHeight="true" outlineLevel="0" collapsed="false">
      <c r="A48" s="41" t="s">
        <v>6240</v>
      </c>
      <c r="B48" s="412" t="s">
        <v>4682</v>
      </c>
      <c r="C48" s="445" t="s">
        <v>4733</v>
      </c>
      <c r="D48" s="470"/>
      <c r="E48" s="446" t="s">
        <v>4716</v>
      </c>
      <c r="F48" s="447"/>
      <c r="G48" s="448"/>
      <c r="H48" s="449" t="s">
        <v>4716</v>
      </c>
      <c r="I48" s="450"/>
      <c r="J48" s="451"/>
      <c r="K48" s="452"/>
      <c r="L48" s="453" t="s">
        <v>5970</v>
      </c>
      <c r="M48" s="454"/>
      <c r="N48" s="455" t="n">
        <v>44113</v>
      </c>
      <c r="O48" s="120" t="s">
        <v>6039</v>
      </c>
      <c r="P48" s="120" t="s">
        <v>6241</v>
      </c>
      <c r="Q48" s="456"/>
      <c r="R48" s="427" t="n">
        <v>0.08625</v>
      </c>
      <c r="S48" s="427"/>
      <c r="T48" s="428" t="s">
        <v>5772</v>
      </c>
      <c r="U48" s="412" t="s">
        <v>6242</v>
      </c>
      <c r="V48" s="412" t="s">
        <v>4720</v>
      </c>
      <c r="W48" s="120" t="s">
        <v>4686</v>
      </c>
      <c r="X48" s="457" t="n">
        <v>94117</v>
      </c>
      <c r="Y48" s="472"/>
      <c r="Z48" s="431"/>
      <c r="AA48" s="431"/>
      <c r="AB48" s="459"/>
      <c r="AC48" s="460"/>
      <c r="AD48" s="461"/>
      <c r="AE48" s="459"/>
      <c r="AF48" s="120"/>
      <c r="AG48" s="120"/>
      <c r="AH48" s="120"/>
      <c r="AI48" s="120"/>
      <c r="AJ48" s="460"/>
      <c r="AK48" s="433"/>
      <c r="AL48" s="456"/>
      <c r="AM48" s="473"/>
      <c r="AN48" s="474"/>
      <c r="AO48" s="474"/>
      <c r="AP48" s="474"/>
      <c r="AQ48" s="474"/>
      <c r="AR48" s="474"/>
      <c r="AS48" s="474"/>
      <c r="AT48" s="437"/>
      <c r="AU48" s="438"/>
      <c r="AV48" s="412" t="s">
        <v>6242</v>
      </c>
      <c r="AW48" s="462"/>
      <c r="AX48" s="412" t="s">
        <v>4720</v>
      </c>
      <c r="AY48" s="120" t="s">
        <v>4686</v>
      </c>
      <c r="AZ48" s="457" t="n">
        <v>94117</v>
      </c>
      <c r="BA48" s="463" t="s">
        <v>6241</v>
      </c>
      <c r="BB48" s="441"/>
      <c r="BC48" s="465"/>
      <c r="BD48" s="459"/>
      <c r="BE48" s="466"/>
      <c r="BF48" s="467"/>
      <c r="BG48" s="467"/>
      <c r="BH48" s="467"/>
      <c r="BI48" s="467"/>
      <c r="BJ48" s="467"/>
      <c r="BK48" s="467"/>
      <c r="BL48" s="467"/>
      <c r="BM48" s="467"/>
      <c r="BN48" s="467"/>
      <c r="BO48" s="467"/>
      <c r="BP48" s="467"/>
      <c r="BQ48" s="467"/>
      <c r="BR48" s="467"/>
      <c r="BS48" s="467"/>
      <c r="BT48" s="467"/>
      <c r="BU48" s="468"/>
      <c r="BV48" s="468"/>
      <c r="BW48" s="468"/>
      <c r="BX48" s="412"/>
      <c r="BY48" s="412"/>
    </row>
    <row r="49" s="444" customFormat="true" ht="14.1" hidden="false" customHeight="true" outlineLevel="0" collapsed="false">
      <c r="A49" s="41" t="s">
        <v>6243</v>
      </c>
      <c r="B49" s="412" t="s">
        <v>6244</v>
      </c>
      <c r="C49" s="445" t="s">
        <v>36</v>
      </c>
      <c r="D49" s="120"/>
      <c r="E49" s="446" t="s">
        <v>4716</v>
      </c>
      <c r="F49" s="447"/>
      <c r="G49" s="448"/>
      <c r="H49" s="449" t="s">
        <v>4716</v>
      </c>
      <c r="I49" s="450"/>
      <c r="J49" s="451"/>
      <c r="K49" s="452"/>
      <c r="L49" s="453"/>
      <c r="M49" s="454"/>
      <c r="N49" s="455" t="n">
        <v>43560</v>
      </c>
      <c r="O49" s="120" t="s">
        <v>2818</v>
      </c>
      <c r="P49" s="120" t="s">
        <v>2817</v>
      </c>
      <c r="Q49" s="456"/>
      <c r="R49" s="427" t="n">
        <v>0.09875</v>
      </c>
      <c r="S49" s="427" t="n">
        <v>0.0875</v>
      </c>
      <c r="T49" s="428" t="s">
        <v>6245</v>
      </c>
      <c r="U49" s="412" t="s">
        <v>6246</v>
      </c>
      <c r="V49" s="412" t="s">
        <v>6245</v>
      </c>
      <c r="W49" s="120" t="s">
        <v>4686</v>
      </c>
      <c r="X49" s="457" t="n">
        <v>94015</v>
      </c>
      <c r="Y49" s="472" t="s">
        <v>6247</v>
      </c>
      <c r="Z49" s="431"/>
      <c r="AA49" s="431"/>
      <c r="AB49" s="459"/>
      <c r="AC49" s="460"/>
      <c r="AD49" s="461"/>
      <c r="AE49" s="459"/>
      <c r="AF49" s="120"/>
      <c r="AG49" s="120"/>
      <c r="AH49" s="120"/>
      <c r="AI49" s="120"/>
      <c r="AJ49" s="460"/>
      <c r="AK49" s="433"/>
      <c r="AL49" s="456"/>
      <c r="AM49" s="436"/>
      <c r="AN49" s="436"/>
      <c r="AO49" s="436"/>
      <c r="AP49" s="436"/>
      <c r="AQ49" s="436"/>
      <c r="AR49" s="436"/>
      <c r="AS49" s="436"/>
      <c r="AT49" s="437" t="s">
        <v>5946</v>
      </c>
      <c r="AU49" s="438" t="s">
        <v>5946</v>
      </c>
      <c r="AV49" s="412" t="s">
        <v>6246</v>
      </c>
      <c r="AW49" s="462"/>
      <c r="AX49" s="412" t="s">
        <v>6245</v>
      </c>
      <c r="AY49" s="120" t="s">
        <v>4686</v>
      </c>
      <c r="AZ49" s="457" t="n">
        <v>94015</v>
      </c>
      <c r="BA49" s="463" t="s">
        <v>2817</v>
      </c>
      <c r="BB49" s="441"/>
      <c r="BC49" s="465"/>
      <c r="BD49" s="459"/>
      <c r="BE49" s="466"/>
      <c r="BF49" s="467"/>
      <c r="BG49" s="467"/>
      <c r="BH49" s="467"/>
      <c r="BI49" s="467"/>
      <c r="BJ49" s="467"/>
      <c r="BK49" s="467"/>
      <c r="BL49" s="467"/>
      <c r="BM49" s="467"/>
      <c r="BN49" s="467"/>
      <c r="BO49" s="467"/>
      <c r="BP49" s="467"/>
      <c r="BQ49" s="467"/>
      <c r="BR49" s="467"/>
      <c r="BS49" s="467"/>
      <c r="BT49" s="467"/>
      <c r="BU49" s="468"/>
      <c r="BV49" s="468"/>
      <c r="BW49" s="468"/>
      <c r="BX49" s="469"/>
      <c r="BY49" s="463"/>
    </row>
    <row r="50" s="444" customFormat="true" ht="14.1" hidden="false" customHeight="true" outlineLevel="0" collapsed="false">
      <c r="A50" s="41" t="s">
        <v>2898</v>
      </c>
      <c r="B50" s="412" t="s">
        <v>4682</v>
      </c>
      <c r="C50" s="445" t="s">
        <v>5959</v>
      </c>
      <c r="D50" s="120" t="s">
        <v>6248</v>
      </c>
      <c r="E50" s="446" t="s">
        <v>4716</v>
      </c>
      <c r="F50" s="447" t="s">
        <v>6249</v>
      </c>
      <c r="G50" s="448"/>
      <c r="H50" s="449" t="s">
        <v>4716</v>
      </c>
      <c r="I50" s="450"/>
      <c r="J50" s="451"/>
      <c r="K50" s="452"/>
      <c r="L50" s="453"/>
      <c r="M50" s="454"/>
      <c r="N50" s="455" t="n">
        <v>43292</v>
      </c>
      <c r="O50" s="120" t="s">
        <v>2818</v>
      </c>
      <c r="P50" s="120" t="s">
        <v>2897</v>
      </c>
      <c r="Q50" s="456"/>
      <c r="R50" s="427" t="n">
        <v>0.1075</v>
      </c>
      <c r="S50" s="538" t="n">
        <v>0.095</v>
      </c>
      <c r="T50" s="428" t="s">
        <v>5624</v>
      </c>
      <c r="U50" s="412" t="s">
        <v>6250</v>
      </c>
      <c r="V50" s="412" t="s">
        <v>5624</v>
      </c>
      <c r="W50" s="120" t="s">
        <v>4686</v>
      </c>
      <c r="X50" s="457" t="n">
        <v>94545</v>
      </c>
      <c r="Y50" s="472" t="s">
        <v>6247</v>
      </c>
      <c r="Z50" s="431"/>
      <c r="AA50" s="431"/>
      <c r="AB50" s="459" t="s">
        <v>6251</v>
      </c>
      <c r="AC50" s="460" t="s">
        <v>2897</v>
      </c>
      <c r="AD50" s="461"/>
      <c r="AE50" s="459"/>
      <c r="AF50" s="120"/>
      <c r="AG50" s="120"/>
      <c r="AH50" s="120"/>
      <c r="AI50" s="120"/>
      <c r="AJ50" s="460" t="s">
        <v>6006</v>
      </c>
      <c r="AK50" s="433" t="s">
        <v>4745</v>
      </c>
      <c r="AL50" s="456"/>
      <c r="AM50" s="436"/>
      <c r="AN50" s="436"/>
      <c r="AO50" s="436"/>
      <c r="AP50" s="436"/>
      <c r="AQ50" s="436"/>
      <c r="AR50" s="436"/>
      <c r="AS50" s="436"/>
      <c r="AT50" s="437" t="s">
        <v>5946</v>
      </c>
      <c r="AU50" s="438" t="s">
        <v>5946</v>
      </c>
      <c r="AV50" s="412" t="str">
        <f aca="false">PROPER(AW50)</f>
        <v>25010 Hesperian Blvd</v>
      </c>
      <c r="AW50" s="462" t="s">
        <v>6252</v>
      </c>
      <c r="AX50" s="412" t="s">
        <v>5624</v>
      </c>
      <c r="AY50" s="120" t="s">
        <v>4686</v>
      </c>
      <c r="AZ50" s="457" t="n">
        <v>94545</v>
      </c>
      <c r="BA50" s="463" t="s">
        <v>2897</v>
      </c>
      <c r="BB50" s="441"/>
      <c r="BC50" s="465"/>
      <c r="BD50" s="459"/>
      <c r="BE50" s="466" t="n">
        <v>3</v>
      </c>
      <c r="BF50" s="467"/>
      <c r="BG50" s="467"/>
      <c r="BH50" s="467"/>
      <c r="BI50" s="467"/>
      <c r="BJ50" s="467"/>
      <c r="BK50" s="467"/>
      <c r="BL50" s="467"/>
      <c r="BM50" s="467"/>
      <c r="BN50" s="467"/>
      <c r="BO50" s="467"/>
      <c r="BP50" s="467"/>
      <c r="BQ50" s="467"/>
      <c r="BR50" s="467"/>
      <c r="BS50" s="467"/>
      <c r="BT50" s="467"/>
      <c r="BU50" s="468"/>
      <c r="BV50" s="468"/>
      <c r="BW50" s="468"/>
      <c r="BX50" s="477"/>
      <c r="BY50" s="463"/>
    </row>
    <row r="51" s="444" customFormat="true" ht="14.1" hidden="false" customHeight="true" outlineLevel="0" collapsed="false">
      <c r="A51" s="41" t="s">
        <v>2970</v>
      </c>
      <c r="B51" s="412" t="s">
        <v>6244</v>
      </c>
      <c r="C51" s="445" t="s">
        <v>36</v>
      </c>
      <c r="D51" s="120"/>
      <c r="E51" s="446" t="s">
        <v>4716</v>
      </c>
      <c r="F51" s="447"/>
      <c r="G51" s="448"/>
      <c r="H51" s="449" t="s">
        <v>4716</v>
      </c>
      <c r="I51" s="450"/>
      <c r="J51" s="451"/>
      <c r="K51" s="452"/>
      <c r="L51" s="486"/>
      <c r="M51" s="454"/>
      <c r="N51" s="455" t="n">
        <v>44637</v>
      </c>
      <c r="O51" s="120" t="s">
        <v>2969</v>
      </c>
      <c r="P51" s="120" t="s">
        <v>2968</v>
      </c>
      <c r="Q51" s="456" t="s">
        <v>6253</v>
      </c>
      <c r="R51" s="427" t="n">
        <v>0.09875</v>
      </c>
      <c r="S51" s="427" t="n">
        <v>0.09</v>
      </c>
      <c r="T51" s="428" t="s">
        <v>6254</v>
      </c>
      <c r="U51" s="412" t="s">
        <v>6255</v>
      </c>
      <c r="V51" s="412" t="s">
        <v>5584</v>
      </c>
      <c r="W51" s="120" t="s">
        <v>4686</v>
      </c>
      <c r="X51" s="457" t="n">
        <v>94066</v>
      </c>
      <c r="Y51" s="472" t="s">
        <v>6256</v>
      </c>
      <c r="Z51" s="476" t="s">
        <v>6256</v>
      </c>
      <c r="AA51" s="476" t="s">
        <v>6256</v>
      </c>
      <c r="AB51" s="459" t="s">
        <v>1673</v>
      </c>
      <c r="AC51" s="460"/>
      <c r="AD51" s="461"/>
      <c r="AE51" s="459"/>
      <c r="AF51" s="120"/>
      <c r="AG51" s="120"/>
      <c r="AH51" s="120"/>
      <c r="AI51" s="120"/>
      <c r="AJ51" s="460" t="s">
        <v>6006</v>
      </c>
      <c r="AK51" s="433" t="s">
        <v>4745</v>
      </c>
      <c r="AL51" s="456"/>
      <c r="AM51" s="436"/>
      <c r="AN51" s="436"/>
      <c r="AO51" s="436"/>
      <c r="AP51" s="436"/>
      <c r="AQ51" s="436"/>
      <c r="AR51" s="436"/>
      <c r="AS51" s="436"/>
      <c r="AT51" s="437" t="s">
        <v>5946</v>
      </c>
      <c r="AU51" s="438" t="s">
        <v>5946</v>
      </c>
      <c r="AV51" s="412" t="s">
        <v>6255</v>
      </c>
      <c r="AW51" s="462"/>
      <c r="AX51" s="412" t="s">
        <v>5584</v>
      </c>
      <c r="AY51" s="120" t="s">
        <v>4686</v>
      </c>
      <c r="AZ51" s="457" t="n">
        <v>94066</v>
      </c>
      <c r="BA51" s="463" t="s">
        <v>2968</v>
      </c>
      <c r="BB51" s="441"/>
      <c r="BC51" s="465"/>
      <c r="BD51" s="459"/>
      <c r="BE51" s="466"/>
      <c r="BF51" s="467"/>
      <c r="BG51" s="467"/>
      <c r="BH51" s="467"/>
      <c r="BI51" s="467"/>
      <c r="BJ51" s="467"/>
      <c r="BK51" s="467"/>
      <c r="BL51" s="467"/>
      <c r="BM51" s="467"/>
      <c r="BN51" s="467"/>
      <c r="BO51" s="467"/>
      <c r="BP51" s="467"/>
      <c r="BQ51" s="467"/>
      <c r="BR51" s="467"/>
      <c r="BS51" s="467"/>
      <c r="BT51" s="467"/>
      <c r="BU51" s="468"/>
      <c r="BV51" s="468"/>
      <c r="BW51" s="468"/>
      <c r="BX51" s="477"/>
      <c r="BY51" s="478"/>
    </row>
    <row r="52" s="444" customFormat="true" ht="14.1" hidden="false" customHeight="true" outlineLevel="0" collapsed="false">
      <c r="A52" s="41" t="s">
        <v>3049</v>
      </c>
      <c r="B52" s="412" t="s">
        <v>713</v>
      </c>
      <c r="C52" s="445" t="s">
        <v>36</v>
      </c>
      <c r="D52" s="414" t="s">
        <v>6257</v>
      </c>
      <c r="E52" s="415" t="s">
        <v>4716</v>
      </c>
      <c r="F52" s="416"/>
      <c r="G52" s="417"/>
      <c r="H52" s="418" t="s">
        <v>4716</v>
      </c>
      <c r="I52" s="419"/>
      <c r="J52" s="420"/>
      <c r="K52" s="421"/>
      <c r="L52" s="453"/>
      <c r="M52" s="423"/>
      <c r="N52" s="424" t="n">
        <v>43867</v>
      </c>
      <c r="O52" s="425" t="s">
        <v>2348</v>
      </c>
      <c r="P52" s="425" t="s">
        <v>3047</v>
      </c>
      <c r="Q52" s="426"/>
      <c r="R52" s="427" t="n">
        <v>0.09875</v>
      </c>
      <c r="S52" s="538" t="n">
        <v>0.09</v>
      </c>
      <c r="T52" s="428" t="s">
        <v>6245</v>
      </c>
      <c r="U52" s="412" t="s">
        <v>6258</v>
      </c>
      <c r="V52" s="412" t="s">
        <v>6245</v>
      </c>
      <c r="W52" s="414" t="s">
        <v>4686</v>
      </c>
      <c r="X52" s="429" t="n">
        <v>94014</v>
      </c>
      <c r="Y52" s="430"/>
      <c r="Z52" s="431"/>
      <c r="AA52" s="432"/>
      <c r="AB52" s="414"/>
      <c r="AC52" s="433"/>
      <c r="AD52" s="434"/>
      <c r="AE52" s="412"/>
      <c r="AF52" s="425"/>
      <c r="AG52" s="425"/>
      <c r="AH52" s="425"/>
      <c r="AI52" s="425"/>
      <c r="AJ52" s="433"/>
      <c r="AK52" s="433"/>
      <c r="AL52" s="435"/>
      <c r="AM52" s="436"/>
      <c r="AN52" s="436"/>
      <c r="AO52" s="436"/>
      <c r="AP52" s="436"/>
      <c r="AQ52" s="436"/>
      <c r="AR52" s="436"/>
      <c r="AS52" s="436"/>
      <c r="AT52" s="437" t="s">
        <v>5946</v>
      </c>
      <c r="AU52" s="438" t="s">
        <v>5946</v>
      </c>
      <c r="AV52" s="412" t="s">
        <v>6258</v>
      </c>
      <c r="AW52" s="439"/>
      <c r="AX52" s="412" t="s">
        <v>6245</v>
      </c>
      <c r="AY52" s="414" t="s">
        <v>4686</v>
      </c>
      <c r="AZ52" s="429" t="n">
        <v>94014</v>
      </c>
      <c r="BA52" s="440" t="s">
        <v>3047</v>
      </c>
      <c r="BB52" s="441"/>
      <c r="BC52" s="438"/>
      <c r="BD52" s="414"/>
      <c r="BE52" s="442" t="n">
        <v>34</v>
      </c>
      <c r="BF52" s="443"/>
      <c r="BG52" s="443"/>
      <c r="BH52" s="443"/>
      <c r="BI52" s="443"/>
      <c r="BJ52" s="443"/>
      <c r="BK52" s="443"/>
      <c r="BL52" s="443"/>
      <c r="BM52" s="443"/>
      <c r="BN52" s="443"/>
      <c r="BO52" s="443"/>
      <c r="BP52" s="443"/>
      <c r="BQ52" s="443"/>
      <c r="BR52" s="443"/>
      <c r="BS52" s="443"/>
      <c r="BT52" s="443"/>
      <c r="BU52" s="412"/>
      <c r="BV52" s="412"/>
      <c r="BW52" s="412"/>
      <c r="BX52" s="469"/>
      <c r="BY52" s="478"/>
    </row>
    <row r="53" s="444" customFormat="true" ht="14.1" hidden="false" customHeight="true" outlineLevel="0" collapsed="false">
      <c r="A53" s="41" t="s">
        <v>6259</v>
      </c>
      <c r="B53" s="412" t="s">
        <v>713</v>
      </c>
      <c r="C53" s="445" t="s">
        <v>5309</v>
      </c>
      <c r="D53" s="470"/>
      <c r="E53" s="446" t="s">
        <v>4716</v>
      </c>
      <c r="F53" s="447"/>
      <c r="G53" s="448"/>
      <c r="H53" s="449" t="s">
        <v>4716</v>
      </c>
      <c r="I53" s="450"/>
      <c r="J53" s="451"/>
      <c r="K53" s="452"/>
      <c r="L53" s="453"/>
      <c r="M53" s="454"/>
      <c r="N53" s="455" t="n">
        <v>44111</v>
      </c>
      <c r="O53" s="120" t="s">
        <v>6260</v>
      </c>
      <c r="P53" s="120" t="s">
        <v>6261</v>
      </c>
      <c r="Q53" s="456" t="s">
        <v>6262</v>
      </c>
      <c r="R53" s="427" t="n">
        <v>0.0975</v>
      </c>
      <c r="S53" s="427"/>
      <c r="T53" s="428" t="s">
        <v>5810</v>
      </c>
      <c r="U53" s="412" t="s">
        <v>6263</v>
      </c>
      <c r="V53" s="412" t="s">
        <v>5810</v>
      </c>
      <c r="W53" s="120" t="s">
        <v>4686</v>
      </c>
      <c r="X53" s="457" t="n">
        <v>94520</v>
      </c>
      <c r="Y53" s="472"/>
      <c r="Z53" s="431"/>
      <c r="AA53" s="431"/>
      <c r="AB53" s="459"/>
      <c r="AC53" s="460"/>
      <c r="AD53" s="461"/>
      <c r="AE53" s="459"/>
      <c r="AF53" s="120"/>
      <c r="AG53" s="120"/>
      <c r="AH53" s="120"/>
      <c r="AI53" s="120"/>
      <c r="AJ53" s="460"/>
      <c r="AK53" s="433"/>
      <c r="AL53" s="456"/>
      <c r="AM53" s="473"/>
      <c r="AN53" s="474"/>
      <c r="AO53" s="474"/>
      <c r="AP53" s="474"/>
      <c r="AQ53" s="474"/>
      <c r="AR53" s="474"/>
      <c r="AS53" s="474"/>
      <c r="AT53" s="437"/>
      <c r="AU53" s="438"/>
      <c r="AV53" s="412" t="s">
        <v>6263</v>
      </c>
      <c r="AW53" s="462"/>
      <c r="AX53" s="412" t="s">
        <v>5810</v>
      </c>
      <c r="AY53" s="120" t="s">
        <v>4686</v>
      </c>
      <c r="AZ53" s="457" t="n">
        <v>94520</v>
      </c>
      <c r="BA53" s="463" t="s">
        <v>6264</v>
      </c>
      <c r="BB53" s="441"/>
      <c r="BC53" s="465"/>
      <c r="BD53" s="459"/>
      <c r="BE53" s="466"/>
      <c r="BF53" s="467"/>
      <c r="BG53" s="467"/>
      <c r="BH53" s="467"/>
      <c r="BI53" s="467"/>
      <c r="BJ53" s="467"/>
      <c r="BK53" s="467"/>
      <c r="BL53" s="467"/>
      <c r="BM53" s="467"/>
      <c r="BN53" s="467"/>
      <c r="BO53" s="467"/>
      <c r="BP53" s="467"/>
      <c r="BQ53" s="467"/>
      <c r="BR53" s="467"/>
      <c r="BS53" s="467"/>
      <c r="BT53" s="467"/>
      <c r="BU53" s="468"/>
      <c r="BV53" s="468"/>
      <c r="BW53" s="468"/>
      <c r="BX53" s="412"/>
      <c r="BY53" s="412"/>
    </row>
    <row r="54" s="444" customFormat="true" ht="14.1" hidden="false" customHeight="true" outlineLevel="0" collapsed="false">
      <c r="A54" s="41" t="s">
        <v>6265</v>
      </c>
      <c r="B54" s="412" t="s">
        <v>713</v>
      </c>
      <c r="C54" s="445" t="s">
        <v>36</v>
      </c>
      <c r="D54" s="470"/>
      <c r="E54" s="446" t="s">
        <v>4716</v>
      </c>
      <c r="F54" s="447"/>
      <c r="G54" s="448"/>
      <c r="H54" s="449" t="s">
        <v>4716</v>
      </c>
      <c r="I54" s="450"/>
      <c r="J54" s="451"/>
      <c r="K54" s="452"/>
      <c r="L54" s="422"/>
      <c r="M54" s="454"/>
      <c r="N54" s="455" t="n">
        <v>43672</v>
      </c>
      <c r="O54" s="120" t="s">
        <v>636</v>
      </c>
      <c r="P54" s="120" t="s">
        <v>6266</v>
      </c>
      <c r="Q54" s="456"/>
      <c r="R54" s="427" t="n">
        <v>0.09375</v>
      </c>
      <c r="S54" s="427"/>
      <c r="T54" s="428" t="s">
        <v>5828</v>
      </c>
      <c r="U54" s="412" t="s">
        <v>6267</v>
      </c>
      <c r="V54" s="412" t="s">
        <v>5828</v>
      </c>
      <c r="W54" s="120" t="s">
        <v>4686</v>
      </c>
      <c r="X54" s="457" t="n">
        <v>95035</v>
      </c>
      <c r="Y54" s="472"/>
      <c r="Z54" s="431"/>
      <c r="AA54" s="431"/>
      <c r="AB54" s="459"/>
      <c r="AC54" s="460"/>
      <c r="AD54" s="461"/>
      <c r="AE54" s="459"/>
      <c r="AF54" s="120"/>
      <c r="AG54" s="120"/>
      <c r="AH54" s="120"/>
      <c r="AI54" s="120"/>
      <c r="AJ54" s="460"/>
      <c r="AK54" s="433"/>
      <c r="AL54" s="456"/>
      <c r="AM54" s="473"/>
      <c r="AN54" s="474"/>
      <c r="AO54" s="474"/>
      <c r="AP54" s="474"/>
      <c r="AQ54" s="474"/>
      <c r="AR54" s="474"/>
      <c r="AS54" s="474"/>
      <c r="AT54" s="437"/>
      <c r="AU54" s="438"/>
      <c r="AV54" s="412" t="s">
        <v>6268</v>
      </c>
      <c r="AW54" s="462"/>
      <c r="AX54" s="412" t="s">
        <v>5828</v>
      </c>
      <c r="AY54" s="120" t="s">
        <v>4686</v>
      </c>
      <c r="AZ54" s="457" t="n">
        <v>95035</v>
      </c>
      <c r="BA54" s="463" t="s">
        <v>6266</v>
      </c>
      <c r="BB54" s="441"/>
      <c r="BC54" s="465"/>
      <c r="BD54" s="459"/>
      <c r="BE54" s="466"/>
      <c r="BF54" s="467"/>
      <c r="BG54" s="467"/>
      <c r="BH54" s="467"/>
      <c r="BI54" s="467"/>
      <c r="BJ54" s="467"/>
      <c r="BK54" s="467"/>
      <c r="BL54" s="467"/>
      <c r="BM54" s="467"/>
      <c r="BN54" s="467"/>
      <c r="BO54" s="467"/>
      <c r="BP54" s="467"/>
      <c r="BQ54" s="467"/>
      <c r="BR54" s="467"/>
      <c r="BS54" s="467"/>
      <c r="BT54" s="467"/>
      <c r="BU54" s="468"/>
      <c r="BV54" s="468"/>
      <c r="BW54" s="468"/>
      <c r="BX54" s="412"/>
      <c r="BY54" s="412"/>
    </row>
    <row r="55" s="444" customFormat="true" ht="14.1" hidden="false" customHeight="true" outlineLevel="0" collapsed="false">
      <c r="A55" s="41" t="s">
        <v>3473</v>
      </c>
      <c r="B55" s="412" t="s">
        <v>5937</v>
      </c>
      <c r="C55" s="413" t="s">
        <v>5309</v>
      </c>
      <c r="D55" s="414"/>
      <c r="E55" s="415" t="s">
        <v>4716</v>
      </c>
      <c r="F55" s="416"/>
      <c r="G55" s="417"/>
      <c r="H55" s="418" t="s">
        <v>4716</v>
      </c>
      <c r="I55" s="419"/>
      <c r="J55" s="420"/>
      <c r="K55" s="421"/>
      <c r="L55" s="486"/>
      <c r="M55" s="423"/>
      <c r="N55" s="424" t="n">
        <v>44054</v>
      </c>
      <c r="O55" s="425" t="s">
        <v>3472</v>
      </c>
      <c r="P55" s="425" t="s">
        <v>3471</v>
      </c>
      <c r="Q55" s="537"/>
      <c r="R55" s="427" t="n">
        <v>0.0875</v>
      </c>
      <c r="S55" s="538" t="n">
        <v>0.08</v>
      </c>
      <c r="T55" s="428" t="s">
        <v>6269</v>
      </c>
      <c r="U55" s="412" t="s">
        <v>6270</v>
      </c>
      <c r="V55" s="412" t="s">
        <v>5646</v>
      </c>
      <c r="W55" s="414" t="s">
        <v>4686</v>
      </c>
      <c r="X55" s="429" t="n">
        <v>95422</v>
      </c>
      <c r="Y55" s="430"/>
      <c r="Z55" s="542"/>
      <c r="AA55" s="428"/>
      <c r="AB55" s="414"/>
      <c r="AC55" s="433"/>
      <c r="AD55" s="434"/>
      <c r="AE55" s="414"/>
      <c r="AF55" s="425"/>
      <c r="AG55" s="425"/>
      <c r="AH55" s="425"/>
      <c r="AI55" s="425"/>
      <c r="AJ55" s="433"/>
      <c r="AK55" s="433"/>
      <c r="AL55" s="435"/>
      <c r="AM55" s="436"/>
      <c r="AN55" s="436"/>
      <c r="AO55" s="436"/>
      <c r="AP55" s="436"/>
      <c r="AQ55" s="436"/>
      <c r="AR55" s="436"/>
      <c r="AS55" s="436"/>
      <c r="AT55" s="437" t="s">
        <v>5946</v>
      </c>
      <c r="AU55" s="438" t="s">
        <v>5946</v>
      </c>
      <c r="AV55" s="412" t="s">
        <v>6270</v>
      </c>
      <c r="AW55" s="439"/>
      <c r="AX55" s="412" t="s">
        <v>5646</v>
      </c>
      <c r="AY55" s="414" t="s">
        <v>4686</v>
      </c>
      <c r="AZ55" s="429" t="n">
        <v>95422</v>
      </c>
      <c r="BA55" s="440" t="s">
        <v>3471</v>
      </c>
      <c r="BB55" s="441"/>
      <c r="BC55" s="438"/>
      <c r="BD55" s="414"/>
      <c r="BE55" s="442"/>
      <c r="BF55" s="443"/>
      <c r="BG55" s="443"/>
      <c r="BH55" s="443"/>
      <c r="BI55" s="443"/>
      <c r="BJ55" s="443"/>
      <c r="BK55" s="443"/>
      <c r="BL55" s="443"/>
      <c r="BM55" s="443"/>
      <c r="BN55" s="443"/>
      <c r="BO55" s="443"/>
      <c r="BP55" s="443"/>
      <c r="BQ55" s="443"/>
      <c r="BR55" s="443"/>
      <c r="BS55" s="443"/>
      <c r="BT55" s="443"/>
      <c r="BU55" s="412"/>
      <c r="BV55" s="412"/>
      <c r="BW55" s="412"/>
      <c r="BX55" s="412"/>
      <c r="BY55" s="478"/>
    </row>
    <row r="56" s="444" customFormat="true" ht="14.1" hidden="false" customHeight="true" outlineLevel="0" collapsed="false">
      <c r="A56" s="41" t="s">
        <v>3968</v>
      </c>
      <c r="B56" s="412" t="s">
        <v>5937</v>
      </c>
      <c r="C56" s="413" t="s">
        <v>5309</v>
      </c>
      <c r="D56" s="414"/>
      <c r="E56" s="415" t="s">
        <v>4716</v>
      </c>
      <c r="F56" s="416"/>
      <c r="G56" s="417"/>
      <c r="H56" s="418" t="s">
        <v>4716</v>
      </c>
      <c r="I56" s="419"/>
      <c r="J56" s="420"/>
      <c r="K56" s="421"/>
      <c r="L56" s="453"/>
      <c r="M56" s="423"/>
      <c r="N56" s="424" t="n">
        <v>43775</v>
      </c>
      <c r="O56" s="425" t="s">
        <v>2136</v>
      </c>
      <c r="P56" s="425" t="s">
        <v>3967</v>
      </c>
      <c r="Q56" s="426"/>
      <c r="R56" s="427" t="n">
        <v>0.0775</v>
      </c>
      <c r="S56" s="538" t="n">
        <v>0.08</v>
      </c>
      <c r="T56" s="428" t="s">
        <v>5488</v>
      </c>
      <c r="U56" s="412" t="s">
        <v>6271</v>
      </c>
      <c r="V56" s="412" t="s">
        <v>5488</v>
      </c>
      <c r="W56" s="414" t="s">
        <v>4686</v>
      </c>
      <c r="X56" s="429" t="n">
        <v>95630</v>
      </c>
      <c r="Y56" s="430"/>
      <c r="Z56" s="431"/>
      <c r="AA56" s="432"/>
      <c r="AB56" s="414"/>
      <c r="AC56" s="433"/>
      <c r="AD56" s="434"/>
      <c r="AE56" s="414"/>
      <c r="AF56" s="425"/>
      <c r="AG56" s="425"/>
      <c r="AH56" s="425"/>
      <c r="AI56" s="425"/>
      <c r="AJ56" s="433"/>
      <c r="AK56" s="433"/>
      <c r="AL56" s="435"/>
      <c r="AM56" s="436"/>
      <c r="AN56" s="436"/>
      <c r="AO56" s="436"/>
      <c r="AP56" s="436"/>
      <c r="AQ56" s="436"/>
      <c r="AR56" s="436"/>
      <c r="AS56" s="436"/>
      <c r="AT56" s="437" t="s">
        <v>5946</v>
      </c>
      <c r="AU56" s="438" t="s">
        <v>5946</v>
      </c>
      <c r="AV56" s="412" t="s">
        <v>6271</v>
      </c>
      <c r="AW56" s="509"/>
      <c r="AX56" s="412" t="s">
        <v>5488</v>
      </c>
      <c r="AY56" s="414" t="s">
        <v>4686</v>
      </c>
      <c r="AZ56" s="429" t="n">
        <v>95630</v>
      </c>
      <c r="BA56" s="440" t="s">
        <v>3967</v>
      </c>
      <c r="BB56" s="500"/>
      <c r="BC56" s="438"/>
      <c r="BD56" s="414"/>
      <c r="BE56" s="442"/>
      <c r="BF56" s="443"/>
      <c r="BG56" s="443"/>
      <c r="BH56" s="443"/>
      <c r="BI56" s="443"/>
      <c r="BJ56" s="443"/>
      <c r="BK56" s="443"/>
      <c r="BL56" s="443"/>
      <c r="BM56" s="443"/>
      <c r="BN56" s="443"/>
      <c r="BO56" s="443"/>
      <c r="BP56" s="443"/>
      <c r="BQ56" s="443"/>
      <c r="BR56" s="443"/>
      <c r="BS56" s="443"/>
      <c r="BT56" s="443"/>
      <c r="BU56" s="412"/>
      <c r="BV56" s="412"/>
      <c r="BW56" s="412"/>
      <c r="BX56" s="477"/>
      <c r="BY56" s="412"/>
    </row>
    <row r="57" s="444" customFormat="true" ht="14.1" hidden="false" customHeight="true" outlineLevel="0" collapsed="false">
      <c r="A57" s="41" t="s">
        <v>6272</v>
      </c>
      <c r="B57" s="412" t="s">
        <v>713</v>
      </c>
      <c r="C57" s="445" t="s">
        <v>36</v>
      </c>
      <c r="D57" s="470" t="s">
        <v>4769</v>
      </c>
      <c r="E57" s="446" t="s">
        <v>4716</v>
      </c>
      <c r="F57" s="447"/>
      <c r="G57" s="448"/>
      <c r="H57" s="449" t="s">
        <v>4716</v>
      </c>
      <c r="I57" s="450"/>
      <c r="J57" s="451"/>
      <c r="K57" s="452"/>
      <c r="L57" s="453"/>
      <c r="M57" s="454"/>
      <c r="N57" s="455" t="n">
        <v>43574</v>
      </c>
      <c r="O57" s="120" t="s">
        <v>6273</v>
      </c>
      <c r="P57" s="120" t="s">
        <v>6274</v>
      </c>
      <c r="Q57" s="456"/>
      <c r="R57" s="427" t="n">
        <v>0.085</v>
      </c>
      <c r="S57" s="427"/>
      <c r="T57" s="428" t="s">
        <v>6275</v>
      </c>
      <c r="U57" s="412" t="s">
        <v>6276</v>
      </c>
      <c r="V57" s="412" t="s">
        <v>6277</v>
      </c>
      <c r="W57" s="120" t="s">
        <v>4686</v>
      </c>
      <c r="X57" s="457" t="n">
        <v>95540</v>
      </c>
      <c r="Y57" s="472"/>
      <c r="Z57" s="431"/>
      <c r="AA57" s="431"/>
      <c r="AB57" s="459"/>
      <c r="AC57" s="460"/>
      <c r="AD57" s="461"/>
      <c r="AE57" s="459"/>
      <c r="AF57" s="120"/>
      <c r="AG57" s="120"/>
      <c r="AH57" s="120"/>
      <c r="AI57" s="120"/>
      <c r="AJ57" s="460"/>
      <c r="AK57" s="433"/>
      <c r="AL57" s="456"/>
      <c r="AM57" s="473"/>
      <c r="AN57" s="474"/>
      <c r="AO57" s="474"/>
      <c r="AP57" s="474"/>
      <c r="AQ57" s="474"/>
      <c r="AR57" s="474"/>
      <c r="AS57" s="474"/>
      <c r="AT57" s="437" t="s">
        <v>5946</v>
      </c>
      <c r="AU57" s="438" t="s">
        <v>5946</v>
      </c>
      <c r="AV57" s="412" t="s">
        <v>6276</v>
      </c>
      <c r="AW57" s="501"/>
      <c r="AX57" s="412" t="s">
        <v>6277</v>
      </c>
      <c r="AY57" s="120" t="s">
        <v>4686</v>
      </c>
      <c r="AZ57" s="457" t="n">
        <v>95540</v>
      </c>
      <c r="BA57" s="463" t="s">
        <v>6274</v>
      </c>
      <c r="BB57" s="441"/>
      <c r="BC57" s="465"/>
      <c r="BD57" s="459"/>
      <c r="BE57" s="466"/>
      <c r="BF57" s="467"/>
      <c r="BG57" s="467"/>
      <c r="BH57" s="467"/>
      <c r="BI57" s="467"/>
      <c r="BJ57" s="467"/>
      <c r="BK57" s="467"/>
      <c r="BL57" s="467"/>
      <c r="BM57" s="467"/>
      <c r="BN57" s="467"/>
      <c r="BO57" s="467"/>
      <c r="BP57" s="467"/>
      <c r="BQ57" s="467"/>
      <c r="BR57" s="467"/>
      <c r="BS57" s="467"/>
      <c r="BT57" s="467"/>
      <c r="BU57" s="468"/>
      <c r="BV57" s="468"/>
      <c r="BW57" s="468"/>
      <c r="BX57" s="412"/>
      <c r="BY57" s="412"/>
    </row>
    <row r="58" s="444" customFormat="true" ht="14.1" hidden="false" customHeight="true" outlineLevel="0" collapsed="false">
      <c r="A58" s="41" t="s">
        <v>3553</v>
      </c>
      <c r="B58" s="412" t="s">
        <v>5937</v>
      </c>
      <c r="C58" s="413" t="s">
        <v>5309</v>
      </c>
      <c r="D58" s="414"/>
      <c r="E58" s="415" t="s">
        <v>4716</v>
      </c>
      <c r="F58" s="416"/>
      <c r="G58" s="417"/>
      <c r="H58" s="418" t="s">
        <v>4716</v>
      </c>
      <c r="I58" s="419"/>
      <c r="J58" s="420"/>
      <c r="K58" s="421"/>
      <c r="L58" s="453"/>
      <c r="M58" s="423"/>
      <c r="N58" s="424" t="n">
        <v>44419</v>
      </c>
      <c r="O58" s="425" t="s">
        <v>636</v>
      </c>
      <c r="P58" s="425" t="s">
        <v>3551</v>
      </c>
      <c r="Q58" s="426" t="s">
        <v>6278</v>
      </c>
      <c r="R58" s="427" t="n">
        <v>0.085</v>
      </c>
      <c r="S58" s="538" t="n">
        <v>0.0875</v>
      </c>
      <c r="T58" s="428" t="s">
        <v>6275</v>
      </c>
      <c r="U58" s="412" t="s">
        <v>6279</v>
      </c>
      <c r="V58" s="412" t="s">
        <v>6280</v>
      </c>
      <c r="W58" s="414" t="s">
        <v>4686</v>
      </c>
      <c r="X58" s="429" t="n">
        <v>95521</v>
      </c>
      <c r="Y58" s="430"/>
      <c r="Z58" s="431"/>
      <c r="AA58" s="432"/>
      <c r="AB58" s="414"/>
      <c r="AC58" s="433"/>
      <c r="AD58" s="434"/>
      <c r="AE58" s="414"/>
      <c r="AF58" s="425"/>
      <c r="AG58" s="425"/>
      <c r="AH58" s="425"/>
      <c r="AI58" s="425"/>
      <c r="AJ58" s="433"/>
      <c r="AK58" s="433"/>
      <c r="AL58" s="435"/>
      <c r="AM58" s="436"/>
      <c r="AN58" s="436"/>
      <c r="AO58" s="436"/>
      <c r="AP58" s="436"/>
      <c r="AQ58" s="436"/>
      <c r="AR58" s="436"/>
      <c r="AS58" s="436"/>
      <c r="AT58" s="437" t="s">
        <v>5946</v>
      </c>
      <c r="AU58" s="438" t="s">
        <v>5946</v>
      </c>
      <c r="AV58" s="412" t="s">
        <v>6279</v>
      </c>
      <c r="AW58" s="509"/>
      <c r="AX58" s="412" t="s">
        <v>6280</v>
      </c>
      <c r="AY58" s="414" t="s">
        <v>4686</v>
      </c>
      <c r="AZ58" s="429" t="n">
        <v>95521</v>
      </c>
      <c r="BA58" s="426" t="s">
        <v>6278</v>
      </c>
      <c r="BB58" s="437"/>
      <c r="BC58" s="438"/>
      <c r="BD58" s="414"/>
      <c r="BE58" s="442"/>
      <c r="BF58" s="443"/>
      <c r="BG58" s="443"/>
      <c r="BH58" s="443"/>
      <c r="BI58" s="443"/>
      <c r="BJ58" s="443"/>
      <c r="BK58" s="443"/>
      <c r="BL58" s="443"/>
      <c r="BM58" s="443"/>
      <c r="BN58" s="443"/>
      <c r="BO58" s="443"/>
      <c r="BP58" s="443"/>
      <c r="BQ58" s="443"/>
      <c r="BR58" s="443"/>
      <c r="BS58" s="443"/>
      <c r="BT58" s="443"/>
      <c r="BU58" s="412"/>
      <c r="BV58" s="412"/>
      <c r="BW58" s="412"/>
      <c r="BX58" s="477"/>
      <c r="BY58" s="478"/>
    </row>
    <row r="59" s="444" customFormat="true" ht="14.1" hidden="false" customHeight="true" outlineLevel="0" collapsed="false">
      <c r="A59" s="41" t="s">
        <v>6281</v>
      </c>
      <c r="B59" s="412" t="s">
        <v>4682</v>
      </c>
      <c r="C59" s="479" t="s">
        <v>6129</v>
      </c>
      <c r="D59" s="414" t="s">
        <v>6282</v>
      </c>
      <c r="E59" s="502" t="s">
        <v>6196</v>
      </c>
      <c r="F59" s="503" t="n">
        <v>44927</v>
      </c>
      <c r="G59" s="481" t="n">
        <v>49</v>
      </c>
      <c r="H59" s="482" t="s">
        <v>4716</v>
      </c>
      <c r="I59" s="483"/>
      <c r="J59" s="484"/>
      <c r="K59" s="485"/>
      <c r="L59" s="453"/>
      <c r="M59" s="487"/>
      <c r="N59" s="488" t="n">
        <v>44230</v>
      </c>
      <c r="O59" s="480" t="s">
        <v>1431</v>
      </c>
      <c r="P59" s="480" t="s">
        <v>6283</v>
      </c>
      <c r="Q59" s="489" t="s">
        <v>6284</v>
      </c>
      <c r="R59" s="427" t="n">
        <v>0.09375</v>
      </c>
      <c r="S59" s="427"/>
      <c r="T59" s="428" t="s">
        <v>6061</v>
      </c>
      <c r="U59" s="489" t="s">
        <v>6285</v>
      </c>
      <c r="V59" s="489" t="s">
        <v>5454</v>
      </c>
      <c r="W59" s="480" t="s">
        <v>4686</v>
      </c>
      <c r="X59" s="490" t="n">
        <v>95136</v>
      </c>
      <c r="Y59" s="472" t="s">
        <v>6286</v>
      </c>
      <c r="Z59" s="490"/>
      <c r="AA59" s="476" t="s">
        <v>6286</v>
      </c>
      <c r="AB59" s="491"/>
      <c r="AC59" s="490"/>
      <c r="AD59" s="492"/>
      <c r="AE59" s="491"/>
      <c r="AF59" s="490"/>
      <c r="AG59" s="490"/>
      <c r="AH59" s="490"/>
      <c r="AI59" s="490"/>
      <c r="AJ59" s="490"/>
      <c r="AK59" s="433"/>
      <c r="AL59" s="493"/>
      <c r="AM59" s="436"/>
      <c r="AN59" s="436"/>
      <c r="AO59" s="436"/>
      <c r="AP59" s="436"/>
      <c r="AQ59" s="436"/>
      <c r="AR59" s="436"/>
      <c r="AS59" s="436"/>
      <c r="AT59" s="437" t="s">
        <v>5946</v>
      </c>
      <c r="AU59" s="438" t="s">
        <v>5946</v>
      </c>
      <c r="AV59" s="489" t="s">
        <v>6285</v>
      </c>
      <c r="AW59" s="494"/>
      <c r="AX59" s="489" t="s">
        <v>5454</v>
      </c>
      <c r="AY59" s="480" t="s">
        <v>4686</v>
      </c>
      <c r="AZ59" s="490" t="n">
        <v>95136</v>
      </c>
      <c r="BA59" s="489" t="s">
        <v>6283</v>
      </c>
      <c r="BB59" s="500"/>
      <c r="BC59" s="495"/>
      <c r="BD59" s="496"/>
      <c r="BE59" s="497" t="n">
        <v>2</v>
      </c>
      <c r="BF59" s="497" t="s">
        <v>6282</v>
      </c>
      <c r="BG59" s="497" t="s">
        <v>6287</v>
      </c>
      <c r="BH59" s="497" t="s">
        <v>6288</v>
      </c>
      <c r="BI59" s="497"/>
      <c r="BJ59" s="497" t="s">
        <v>6289</v>
      </c>
      <c r="BK59" s="497"/>
      <c r="BL59" s="497" t="s">
        <v>6290</v>
      </c>
      <c r="BM59" s="497"/>
      <c r="BN59" s="497"/>
      <c r="BO59" s="497"/>
      <c r="BP59" s="497"/>
      <c r="BQ59" s="497"/>
      <c r="BR59" s="497"/>
      <c r="BS59" s="497"/>
      <c r="BT59" s="497"/>
      <c r="BU59" s="498"/>
      <c r="BV59" s="498"/>
      <c r="BW59" s="498"/>
      <c r="BX59" s="477"/>
      <c r="BY59" s="463"/>
    </row>
    <row r="60" s="444" customFormat="true" ht="14.1" hidden="false" customHeight="true" outlineLevel="0" collapsed="false">
      <c r="A60" s="41" t="s">
        <v>816</v>
      </c>
      <c r="B60" s="412" t="s">
        <v>5937</v>
      </c>
      <c r="C60" s="413" t="s">
        <v>5309</v>
      </c>
      <c r="D60" s="414" t="s">
        <v>6291</v>
      </c>
      <c r="E60" s="415" t="s">
        <v>4716</v>
      </c>
      <c r="F60" s="416"/>
      <c r="G60" s="417"/>
      <c r="H60" s="534" t="s">
        <v>4716</v>
      </c>
      <c r="I60" s="419"/>
      <c r="J60" s="420"/>
      <c r="K60" s="421"/>
      <c r="L60" s="422"/>
      <c r="M60" s="423"/>
      <c r="N60" s="424" t="n">
        <v>43704</v>
      </c>
      <c r="O60" s="425" t="s">
        <v>1541</v>
      </c>
      <c r="P60" s="425" t="s">
        <v>6292</v>
      </c>
      <c r="Q60" s="426"/>
      <c r="R60" s="427" t="n">
        <v>0.1025</v>
      </c>
      <c r="S60" s="427" t="n">
        <v>0.095</v>
      </c>
      <c r="T60" s="428" t="s">
        <v>5940</v>
      </c>
      <c r="U60" s="412" t="s">
        <v>6293</v>
      </c>
      <c r="V60" s="412" t="s">
        <v>6294</v>
      </c>
      <c r="W60" s="414" t="s">
        <v>4686</v>
      </c>
      <c r="X60" s="429" t="n">
        <v>94546</v>
      </c>
      <c r="Y60" s="430"/>
      <c r="Z60" s="431"/>
      <c r="AA60" s="432"/>
      <c r="AB60" s="414"/>
      <c r="AC60" s="433"/>
      <c r="AD60" s="434"/>
      <c r="AE60" s="414"/>
      <c r="AF60" s="425"/>
      <c r="AG60" s="425"/>
      <c r="AH60" s="425"/>
      <c r="AI60" s="425"/>
      <c r="AJ60" s="433"/>
      <c r="AK60" s="433"/>
      <c r="AL60" s="435"/>
      <c r="AM60" s="539"/>
      <c r="AN60" s="539"/>
      <c r="AO60" s="539"/>
      <c r="AP60" s="539"/>
      <c r="AQ60" s="539"/>
      <c r="AR60" s="539"/>
      <c r="AS60" s="539"/>
      <c r="AT60" s="437" t="s">
        <v>5946</v>
      </c>
      <c r="AU60" s="438" t="s">
        <v>6295</v>
      </c>
      <c r="AV60" s="412" t="str">
        <f aca="false">U60</f>
        <v>2520 Castro Valley Blvd</v>
      </c>
      <c r="AW60" s="439"/>
      <c r="AX60" s="412" t="s">
        <v>6294</v>
      </c>
      <c r="AY60" s="414" t="s">
        <v>4686</v>
      </c>
      <c r="AZ60" s="429" t="n">
        <v>94546</v>
      </c>
      <c r="BA60" s="440" t="s">
        <v>6292</v>
      </c>
      <c r="BB60" s="464"/>
      <c r="BC60" s="438"/>
      <c r="BD60" s="414"/>
      <c r="BE60" s="442"/>
      <c r="BF60" s="443"/>
      <c r="BG60" s="443"/>
      <c r="BH60" s="443"/>
      <c r="BI60" s="443"/>
      <c r="BJ60" s="443"/>
      <c r="BK60" s="443"/>
      <c r="BL60" s="443"/>
      <c r="BM60" s="443"/>
      <c r="BN60" s="443"/>
      <c r="BO60" s="443"/>
      <c r="BP60" s="443"/>
      <c r="BQ60" s="443"/>
      <c r="BR60" s="443"/>
      <c r="BS60" s="443"/>
      <c r="BT60" s="443"/>
      <c r="BU60" s="412"/>
      <c r="BV60" s="412"/>
      <c r="BW60" s="412"/>
      <c r="BX60" s="477"/>
      <c r="BY60" s="478"/>
    </row>
    <row r="61" s="444" customFormat="true" ht="14.1" hidden="false" customHeight="true" outlineLevel="0" collapsed="false">
      <c r="A61" s="41" t="s">
        <v>6296</v>
      </c>
      <c r="B61" s="412" t="s">
        <v>5977</v>
      </c>
      <c r="C61" s="445"/>
      <c r="D61" s="470"/>
      <c r="E61" s="446" t="s">
        <v>4716</v>
      </c>
      <c r="F61" s="447"/>
      <c r="G61" s="448"/>
      <c r="H61" s="449" t="s">
        <v>4716</v>
      </c>
      <c r="I61" s="450"/>
      <c r="J61" s="451"/>
      <c r="K61" s="452"/>
      <c r="L61" s="453"/>
      <c r="M61" s="454"/>
      <c r="N61" s="455"/>
      <c r="O61" s="120"/>
      <c r="P61" s="120"/>
      <c r="Q61" s="456"/>
      <c r="R61" s="427" t="n">
        <v>0.0925</v>
      </c>
      <c r="S61" s="427"/>
      <c r="T61" s="428" t="s">
        <v>6052</v>
      </c>
      <c r="U61" s="412" t="s">
        <v>6297</v>
      </c>
      <c r="V61" s="412" t="s">
        <v>3082</v>
      </c>
      <c r="W61" s="120" t="s">
        <v>4686</v>
      </c>
      <c r="X61" s="457" t="n">
        <v>94901</v>
      </c>
      <c r="Y61" s="472"/>
      <c r="Z61" s="431"/>
      <c r="AA61" s="431"/>
      <c r="AB61" s="459"/>
      <c r="AC61" s="460"/>
      <c r="AD61" s="461"/>
      <c r="AE61" s="459"/>
      <c r="AF61" s="120"/>
      <c r="AG61" s="120"/>
      <c r="AH61" s="120"/>
      <c r="AI61" s="120"/>
      <c r="AJ61" s="460"/>
      <c r="AK61" s="433"/>
      <c r="AL61" s="456"/>
      <c r="AM61" s="473"/>
      <c r="AN61" s="474"/>
      <c r="AO61" s="474"/>
      <c r="AP61" s="474"/>
      <c r="AQ61" s="474"/>
      <c r="AR61" s="474"/>
      <c r="AS61" s="474"/>
      <c r="AT61" s="437"/>
      <c r="AU61" s="438" t="s">
        <v>6296</v>
      </c>
      <c r="AV61" s="412"/>
      <c r="AW61" s="501"/>
      <c r="AX61" s="412"/>
      <c r="AY61" s="120"/>
      <c r="AZ61" s="457"/>
      <c r="BA61" s="463"/>
      <c r="BB61" s="500"/>
      <c r="BC61" s="465"/>
      <c r="BD61" s="459"/>
      <c r="BE61" s="466"/>
      <c r="BF61" s="467"/>
      <c r="BG61" s="467"/>
      <c r="BH61" s="467"/>
      <c r="BI61" s="467"/>
      <c r="BJ61" s="467"/>
      <c r="BK61" s="467"/>
      <c r="BL61" s="467"/>
      <c r="BM61" s="467"/>
      <c r="BN61" s="467"/>
      <c r="BO61" s="467"/>
      <c r="BP61" s="467"/>
      <c r="BQ61" s="467"/>
      <c r="BR61" s="467"/>
      <c r="BS61" s="467"/>
      <c r="BT61" s="467"/>
      <c r="BU61" s="468"/>
      <c r="BV61" s="468"/>
      <c r="BW61" s="468"/>
      <c r="BX61" s="412"/>
      <c r="BY61" s="412"/>
    </row>
    <row r="62" s="444" customFormat="true" ht="14.1" hidden="false" customHeight="true" outlineLevel="0" collapsed="false">
      <c r="A62" s="41" t="s">
        <v>1830</v>
      </c>
      <c r="B62" s="412" t="s">
        <v>5937</v>
      </c>
      <c r="C62" s="413" t="s">
        <v>5309</v>
      </c>
      <c r="D62" s="414" t="s">
        <v>6055</v>
      </c>
      <c r="E62" s="415" t="s">
        <v>4716</v>
      </c>
      <c r="F62" s="416"/>
      <c r="G62" s="417"/>
      <c r="H62" s="534" t="s">
        <v>4716</v>
      </c>
      <c r="I62" s="419"/>
      <c r="J62" s="420"/>
      <c r="K62" s="421"/>
      <c r="L62" s="453"/>
      <c r="M62" s="423"/>
      <c r="N62" s="424" t="n">
        <v>43963</v>
      </c>
      <c r="O62" s="425" t="s">
        <v>1829</v>
      </c>
      <c r="P62" s="425" t="s">
        <v>1828</v>
      </c>
      <c r="Q62" s="426"/>
      <c r="R62" s="427" t="n">
        <v>0.0975</v>
      </c>
      <c r="S62" s="427" t="n">
        <v>0.0925</v>
      </c>
      <c r="T62" s="428" t="s">
        <v>5810</v>
      </c>
      <c r="U62" s="412" t="s">
        <v>6298</v>
      </c>
      <c r="V62" s="412" t="s">
        <v>5810</v>
      </c>
      <c r="W62" s="414" t="s">
        <v>4686</v>
      </c>
      <c r="X62" s="429" t="n">
        <v>94518</v>
      </c>
      <c r="Y62" s="430"/>
      <c r="Z62" s="431"/>
      <c r="AA62" s="432"/>
      <c r="AB62" s="414"/>
      <c r="AC62" s="433"/>
      <c r="AD62" s="434"/>
      <c r="AE62" s="414"/>
      <c r="AF62" s="425"/>
      <c r="AG62" s="425"/>
      <c r="AH62" s="425"/>
      <c r="AI62" s="425"/>
      <c r="AJ62" s="433"/>
      <c r="AK62" s="433"/>
      <c r="AL62" s="435"/>
      <c r="AM62" s="473"/>
      <c r="AN62" s="474"/>
      <c r="AO62" s="474"/>
      <c r="AP62" s="474"/>
      <c r="AQ62" s="474"/>
      <c r="AR62" s="474"/>
      <c r="AS62" s="474"/>
      <c r="AT62" s="437" t="s">
        <v>5946</v>
      </c>
      <c r="AU62" s="438" t="s">
        <v>6295</v>
      </c>
      <c r="AV62" s="412" t="s">
        <v>6298</v>
      </c>
      <c r="AW62" s="439"/>
      <c r="AX62" s="412" t="s">
        <v>5810</v>
      </c>
      <c r="AY62" s="414" t="s">
        <v>4686</v>
      </c>
      <c r="AZ62" s="429" t="n">
        <v>94518</v>
      </c>
      <c r="BA62" s="440" t="s">
        <v>1828</v>
      </c>
      <c r="BB62" s="536"/>
      <c r="BC62" s="438"/>
      <c r="BD62" s="414"/>
      <c r="BE62" s="442"/>
      <c r="BF62" s="443"/>
      <c r="BG62" s="443"/>
      <c r="BH62" s="443"/>
      <c r="BI62" s="443"/>
      <c r="BJ62" s="443"/>
      <c r="BK62" s="443"/>
      <c r="BL62" s="443"/>
      <c r="BM62" s="443"/>
      <c r="BN62" s="443"/>
      <c r="BO62" s="443"/>
      <c r="BP62" s="443"/>
      <c r="BQ62" s="443"/>
      <c r="BR62" s="443"/>
      <c r="BS62" s="443"/>
      <c r="BT62" s="443"/>
      <c r="BU62" s="412"/>
      <c r="BV62" s="412"/>
      <c r="BW62" s="412"/>
      <c r="BX62" s="412"/>
      <c r="BY62" s="412"/>
    </row>
    <row r="63" s="444" customFormat="true" ht="14.1" hidden="false" customHeight="true" outlineLevel="0" collapsed="false">
      <c r="A63" s="41" t="s">
        <v>6299</v>
      </c>
      <c r="B63" s="412" t="s">
        <v>713</v>
      </c>
      <c r="C63" s="445" t="s">
        <v>36</v>
      </c>
      <c r="D63" s="470" t="s">
        <v>6300</v>
      </c>
      <c r="E63" s="446" t="s">
        <v>4716</v>
      </c>
      <c r="F63" s="447"/>
      <c r="G63" s="448"/>
      <c r="H63" s="449" t="s">
        <v>4716</v>
      </c>
      <c r="I63" s="450"/>
      <c r="J63" s="451"/>
      <c r="K63" s="452"/>
      <c r="L63" s="486"/>
      <c r="M63" s="454"/>
      <c r="N63" s="455" t="n">
        <v>44242</v>
      </c>
      <c r="O63" s="120" t="s">
        <v>6301</v>
      </c>
      <c r="P63" s="120" t="s">
        <v>6302</v>
      </c>
      <c r="Q63" s="456"/>
      <c r="R63" s="427" t="n">
        <v>0.08375</v>
      </c>
      <c r="S63" s="427"/>
      <c r="T63" s="428" t="s">
        <v>6303</v>
      </c>
      <c r="U63" s="412" t="s">
        <v>6304</v>
      </c>
      <c r="V63" s="412" t="s">
        <v>5690</v>
      </c>
      <c r="W63" s="120" t="s">
        <v>4686</v>
      </c>
      <c r="X63" s="457" t="n">
        <v>94533</v>
      </c>
      <c r="Y63" s="472"/>
      <c r="Z63" s="431"/>
      <c r="AA63" s="431"/>
      <c r="AB63" s="459"/>
      <c r="AC63" s="460"/>
      <c r="AD63" s="461"/>
      <c r="AE63" s="459"/>
      <c r="AF63" s="120"/>
      <c r="AG63" s="120"/>
      <c r="AH63" s="120"/>
      <c r="AI63" s="120"/>
      <c r="AJ63" s="460"/>
      <c r="AK63" s="433"/>
      <c r="AL63" s="456"/>
      <c r="AM63" s="473"/>
      <c r="AN63" s="474"/>
      <c r="AO63" s="474"/>
      <c r="AP63" s="474"/>
      <c r="AQ63" s="474"/>
      <c r="AR63" s="474"/>
      <c r="AS63" s="474"/>
      <c r="AT63" s="437"/>
      <c r="AU63" s="438"/>
      <c r="AV63" s="412" t="s">
        <v>6304</v>
      </c>
      <c r="AW63" s="501"/>
      <c r="AX63" s="412" t="s">
        <v>5690</v>
      </c>
      <c r="AY63" s="120" t="s">
        <v>4686</v>
      </c>
      <c r="AZ63" s="457" t="n">
        <v>94533</v>
      </c>
      <c r="BA63" s="463" t="s">
        <v>6302</v>
      </c>
      <c r="BB63" s="500"/>
      <c r="BC63" s="465"/>
      <c r="BD63" s="459"/>
      <c r="BE63" s="466"/>
      <c r="BF63" s="467"/>
      <c r="BG63" s="467"/>
      <c r="BH63" s="467"/>
      <c r="BI63" s="467"/>
      <c r="BJ63" s="467"/>
      <c r="BK63" s="467"/>
      <c r="BL63" s="467"/>
      <c r="BM63" s="467"/>
      <c r="BN63" s="467"/>
      <c r="BO63" s="467"/>
      <c r="BP63" s="467"/>
      <c r="BQ63" s="467"/>
      <c r="BR63" s="467"/>
      <c r="BS63" s="467"/>
      <c r="BT63" s="467"/>
      <c r="BU63" s="468"/>
      <c r="BV63" s="468"/>
      <c r="BW63" s="468"/>
      <c r="BX63" s="412"/>
      <c r="BY63" s="412"/>
    </row>
    <row r="64" s="444" customFormat="true" ht="14.1" hidden="false" customHeight="true" outlineLevel="0" collapsed="false">
      <c r="A64" s="41" t="s">
        <v>6305</v>
      </c>
      <c r="B64" s="412" t="s">
        <v>713</v>
      </c>
      <c r="C64" s="445" t="s">
        <v>36</v>
      </c>
      <c r="D64" s="414" t="s">
        <v>6055</v>
      </c>
      <c r="E64" s="415" t="s">
        <v>4716</v>
      </c>
      <c r="F64" s="416"/>
      <c r="G64" s="417"/>
      <c r="H64" s="418" t="s">
        <v>4716</v>
      </c>
      <c r="I64" s="419"/>
      <c r="J64" s="420"/>
      <c r="K64" s="421"/>
      <c r="L64" s="453"/>
      <c r="M64" s="423"/>
      <c r="N64" s="424" t="n">
        <v>42907</v>
      </c>
      <c r="O64" s="425" t="s">
        <v>6306</v>
      </c>
      <c r="P64" s="425" t="s">
        <v>6307</v>
      </c>
      <c r="Q64" s="426"/>
      <c r="R64" s="427" t="n">
        <v>0.09125</v>
      </c>
      <c r="S64" s="538"/>
      <c r="T64" s="428" t="s">
        <v>6018</v>
      </c>
      <c r="U64" s="412" t="s">
        <v>6308</v>
      </c>
      <c r="V64" s="412" t="s">
        <v>5676</v>
      </c>
      <c r="W64" s="414" t="s">
        <v>4686</v>
      </c>
      <c r="X64" s="429" t="n">
        <v>94303</v>
      </c>
      <c r="Y64" s="430"/>
      <c r="Z64" s="431"/>
      <c r="AA64" s="432"/>
      <c r="AB64" s="414"/>
      <c r="AC64" s="433"/>
      <c r="AD64" s="434"/>
      <c r="AE64" s="414"/>
      <c r="AF64" s="425"/>
      <c r="AG64" s="425"/>
      <c r="AH64" s="425"/>
      <c r="AI64" s="425"/>
      <c r="AJ64" s="433"/>
      <c r="AK64" s="433"/>
      <c r="AL64" s="435"/>
      <c r="AM64" s="436"/>
      <c r="AN64" s="436"/>
      <c r="AO64" s="436"/>
      <c r="AP64" s="436"/>
      <c r="AQ64" s="436"/>
      <c r="AR64" s="436"/>
      <c r="AS64" s="436"/>
      <c r="AT64" s="437" t="s">
        <v>5946</v>
      </c>
      <c r="AU64" s="438" t="s">
        <v>6295</v>
      </c>
      <c r="AV64" s="412" t="s">
        <v>6308</v>
      </c>
      <c r="AW64" s="439"/>
      <c r="AX64" s="412" t="s">
        <v>5676</v>
      </c>
      <c r="AY64" s="414" t="s">
        <v>4686</v>
      </c>
      <c r="AZ64" s="429" t="n">
        <v>94303</v>
      </c>
      <c r="BA64" s="440" t="s">
        <v>6307</v>
      </c>
      <c r="BB64" s="500"/>
      <c r="BC64" s="438"/>
      <c r="BD64" s="414"/>
      <c r="BE64" s="442"/>
      <c r="BF64" s="443"/>
      <c r="BG64" s="443"/>
      <c r="BH64" s="443"/>
      <c r="BI64" s="443"/>
      <c r="BJ64" s="443"/>
      <c r="BK64" s="443"/>
      <c r="BL64" s="443"/>
      <c r="BM64" s="443"/>
      <c r="BN64" s="443"/>
      <c r="BO64" s="443"/>
      <c r="BP64" s="443"/>
      <c r="BQ64" s="443"/>
      <c r="BR64" s="443"/>
      <c r="BS64" s="443"/>
      <c r="BT64" s="443"/>
      <c r="BU64" s="412"/>
      <c r="BV64" s="412"/>
      <c r="BW64" s="412"/>
      <c r="BX64" s="469"/>
      <c r="BY64" s="463"/>
    </row>
    <row r="65" s="444" customFormat="true" ht="14.1" hidden="false" customHeight="true" outlineLevel="0" collapsed="false">
      <c r="A65" s="41" t="s">
        <v>2700</v>
      </c>
      <c r="B65" s="412" t="s">
        <v>713</v>
      </c>
      <c r="C65" s="445" t="s">
        <v>36</v>
      </c>
      <c r="D65" s="414" t="s">
        <v>6309</v>
      </c>
      <c r="E65" s="415" t="s">
        <v>4716</v>
      </c>
      <c r="F65" s="416"/>
      <c r="G65" s="417"/>
      <c r="H65" s="534" t="s">
        <v>4716</v>
      </c>
      <c r="I65" s="419"/>
      <c r="J65" s="420"/>
      <c r="K65" s="421"/>
      <c r="L65" s="453"/>
      <c r="M65" s="423"/>
      <c r="N65" s="424" t="n">
        <v>43658</v>
      </c>
      <c r="O65" s="425" t="s">
        <v>2699</v>
      </c>
      <c r="P65" s="425" t="s">
        <v>2698</v>
      </c>
      <c r="Q65" s="426"/>
      <c r="R65" s="427" t="n">
        <v>0.09875</v>
      </c>
      <c r="S65" s="427" t="n">
        <v>0.085</v>
      </c>
      <c r="T65" s="428" t="s">
        <v>6245</v>
      </c>
      <c r="U65" s="412" t="s">
        <v>6310</v>
      </c>
      <c r="V65" s="412" t="s">
        <v>6245</v>
      </c>
      <c r="W65" s="414" t="s">
        <v>4686</v>
      </c>
      <c r="X65" s="429" t="n">
        <v>94014</v>
      </c>
      <c r="Y65" s="430"/>
      <c r="Z65" s="431"/>
      <c r="AA65" s="432"/>
      <c r="AB65" s="414"/>
      <c r="AC65" s="433"/>
      <c r="AD65" s="434"/>
      <c r="AE65" s="414"/>
      <c r="AF65" s="425"/>
      <c r="AG65" s="425"/>
      <c r="AH65" s="425"/>
      <c r="AI65" s="425"/>
      <c r="AJ65" s="433" t="s">
        <v>6311</v>
      </c>
      <c r="AK65" s="433"/>
      <c r="AL65" s="435"/>
      <c r="AM65" s="473"/>
      <c r="AN65" s="474"/>
      <c r="AO65" s="474"/>
      <c r="AP65" s="474"/>
      <c r="AQ65" s="474"/>
      <c r="AR65" s="474"/>
      <c r="AS65" s="474"/>
      <c r="AT65" s="437" t="s">
        <v>5946</v>
      </c>
      <c r="AU65" s="438" t="s">
        <v>6295</v>
      </c>
      <c r="AV65" s="412" t="s">
        <v>6312</v>
      </c>
      <c r="AW65" s="439"/>
      <c r="AX65" s="412" t="s">
        <v>6245</v>
      </c>
      <c r="AY65" s="414" t="s">
        <v>4686</v>
      </c>
      <c r="AZ65" s="429" t="n">
        <v>94014</v>
      </c>
      <c r="BA65" s="440" t="s">
        <v>6313</v>
      </c>
      <c r="BB65" s="536"/>
      <c r="BC65" s="438"/>
      <c r="BD65" s="414"/>
      <c r="BE65" s="442" t="n">
        <v>1</v>
      </c>
      <c r="BF65" s="443"/>
      <c r="BG65" s="443"/>
      <c r="BH65" s="443"/>
      <c r="BI65" s="443"/>
      <c r="BJ65" s="443"/>
      <c r="BK65" s="443"/>
      <c r="BL65" s="443"/>
      <c r="BM65" s="443"/>
      <c r="BN65" s="443"/>
      <c r="BO65" s="443"/>
      <c r="BP65" s="443"/>
      <c r="BQ65" s="443"/>
      <c r="BR65" s="443"/>
      <c r="BS65" s="443"/>
      <c r="BT65" s="443"/>
      <c r="BU65" s="412"/>
      <c r="BV65" s="412"/>
      <c r="BW65" s="412"/>
      <c r="BX65" s="469"/>
      <c r="BY65" s="463"/>
    </row>
    <row r="66" s="444" customFormat="true" ht="14.1" hidden="false" customHeight="true" outlineLevel="0" collapsed="false">
      <c r="A66" s="41" t="s">
        <v>6314</v>
      </c>
      <c r="B66" s="412" t="s">
        <v>713</v>
      </c>
      <c r="C66" s="445" t="s">
        <v>36</v>
      </c>
      <c r="D66" s="470"/>
      <c r="E66" s="446" t="s">
        <v>4716</v>
      </c>
      <c r="F66" s="447"/>
      <c r="G66" s="448"/>
      <c r="H66" s="449" t="s">
        <v>4716</v>
      </c>
      <c r="I66" s="450"/>
      <c r="J66" s="451"/>
      <c r="K66" s="452"/>
      <c r="L66" s="453"/>
      <c r="M66" s="454"/>
      <c r="N66" s="455" t="n">
        <v>44245</v>
      </c>
      <c r="O66" s="120" t="s">
        <v>3373</v>
      </c>
      <c r="P66" s="120" t="s">
        <v>6315</v>
      </c>
      <c r="Q66" s="456"/>
      <c r="R66" s="427" t="n">
        <v>0.1075</v>
      </c>
      <c r="S66" s="427"/>
      <c r="T66" s="428" t="s">
        <v>6316</v>
      </c>
      <c r="U66" s="412" t="s">
        <v>6317</v>
      </c>
      <c r="V66" s="412" t="s">
        <v>5436</v>
      </c>
      <c r="W66" s="120" t="s">
        <v>4686</v>
      </c>
      <c r="X66" s="457" t="n">
        <v>94577</v>
      </c>
      <c r="Y66" s="472"/>
      <c r="Z66" s="431"/>
      <c r="AA66" s="431"/>
      <c r="AB66" s="459"/>
      <c r="AC66" s="460"/>
      <c r="AD66" s="461"/>
      <c r="AE66" s="459"/>
      <c r="AF66" s="120"/>
      <c r="AG66" s="120"/>
      <c r="AH66" s="120"/>
      <c r="AI66" s="120"/>
      <c r="AJ66" s="460"/>
      <c r="AK66" s="433"/>
      <c r="AL66" s="456"/>
      <c r="AM66" s="473"/>
      <c r="AN66" s="474"/>
      <c r="AO66" s="474"/>
      <c r="AP66" s="474"/>
      <c r="AQ66" s="474"/>
      <c r="AR66" s="474"/>
      <c r="AS66" s="474"/>
      <c r="AT66" s="437"/>
      <c r="AU66" s="438"/>
      <c r="AV66" s="412" t="s">
        <v>6317</v>
      </c>
      <c r="AW66" s="462"/>
      <c r="AX66" s="412" t="s">
        <v>5436</v>
      </c>
      <c r="AY66" s="120" t="s">
        <v>4686</v>
      </c>
      <c r="AZ66" s="457" t="n">
        <v>94577</v>
      </c>
      <c r="BA66" s="463" t="s">
        <v>6315</v>
      </c>
      <c r="BB66" s="500"/>
      <c r="BC66" s="465"/>
      <c r="BD66" s="459"/>
      <c r="BE66" s="466"/>
      <c r="BF66" s="467"/>
      <c r="BG66" s="467"/>
      <c r="BH66" s="467"/>
      <c r="BI66" s="467"/>
      <c r="BJ66" s="467"/>
      <c r="BK66" s="467"/>
      <c r="BL66" s="467"/>
      <c r="BM66" s="467"/>
      <c r="BN66" s="467"/>
      <c r="BO66" s="467"/>
      <c r="BP66" s="467"/>
      <c r="BQ66" s="467"/>
      <c r="BR66" s="467"/>
      <c r="BS66" s="467"/>
      <c r="BT66" s="467"/>
      <c r="BU66" s="468"/>
      <c r="BV66" s="468"/>
      <c r="BW66" s="468"/>
      <c r="BX66" s="412"/>
      <c r="BY66" s="412"/>
    </row>
    <row r="67" s="444" customFormat="true" ht="14.1" hidden="false" customHeight="true" outlineLevel="0" collapsed="false">
      <c r="A67" s="41" t="s">
        <v>6318</v>
      </c>
      <c r="B67" s="412" t="s">
        <v>713</v>
      </c>
      <c r="C67" s="445" t="s">
        <v>36</v>
      </c>
      <c r="D67" s="470" t="s">
        <v>6319</v>
      </c>
      <c r="E67" s="446" t="s">
        <v>4716</v>
      </c>
      <c r="F67" s="447"/>
      <c r="G67" s="448"/>
      <c r="H67" s="449" t="s">
        <v>4716</v>
      </c>
      <c r="I67" s="450"/>
      <c r="J67" s="451"/>
      <c r="K67" s="452"/>
      <c r="L67" s="422"/>
      <c r="M67" s="454"/>
      <c r="N67" s="455" t="n">
        <v>44432</v>
      </c>
      <c r="O67" s="120" t="s">
        <v>2115</v>
      </c>
      <c r="P67" s="120" t="s">
        <v>6320</v>
      </c>
      <c r="Q67" s="456"/>
      <c r="R67" s="427" t="n">
        <v>0.0925</v>
      </c>
      <c r="S67" s="427"/>
      <c r="T67" s="428" t="s">
        <v>5980</v>
      </c>
      <c r="U67" s="412" t="s">
        <v>6321</v>
      </c>
      <c r="V67" s="412" t="s">
        <v>6322</v>
      </c>
      <c r="W67" s="120" t="s">
        <v>4686</v>
      </c>
      <c r="X67" s="457" t="n">
        <v>95472</v>
      </c>
      <c r="Y67" s="472"/>
      <c r="Z67" s="431"/>
      <c r="AA67" s="431"/>
      <c r="AB67" s="459"/>
      <c r="AC67" s="460"/>
      <c r="AD67" s="461"/>
      <c r="AE67" s="459"/>
      <c r="AF67" s="120"/>
      <c r="AG67" s="120"/>
      <c r="AH67" s="120"/>
      <c r="AI67" s="120"/>
      <c r="AJ67" s="460"/>
      <c r="AK67" s="433"/>
      <c r="AL67" s="456"/>
      <c r="AM67" s="473"/>
      <c r="AN67" s="474"/>
      <c r="AO67" s="474"/>
      <c r="AP67" s="474"/>
      <c r="AQ67" s="474"/>
      <c r="AR67" s="474"/>
      <c r="AS67" s="474"/>
      <c r="AT67" s="437"/>
      <c r="AU67" s="438"/>
      <c r="AV67" s="412" t="s">
        <v>6321</v>
      </c>
      <c r="AW67" s="501"/>
      <c r="AX67" s="412" t="s">
        <v>6322</v>
      </c>
      <c r="AY67" s="120" t="s">
        <v>4686</v>
      </c>
      <c r="AZ67" s="457" t="n">
        <v>95472</v>
      </c>
      <c r="BA67" s="463" t="s">
        <v>6320</v>
      </c>
      <c r="BB67" s="500"/>
      <c r="BC67" s="465"/>
      <c r="BD67" s="459"/>
      <c r="BE67" s="466"/>
      <c r="BF67" s="467"/>
      <c r="BG67" s="467"/>
      <c r="BH67" s="467"/>
      <c r="BI67" s="467"/>
      <c r="BJ67" s="467"/>
      <c r="BK67" s="467"/>
      <c r="BL67" s="467"/>
      <c r="BM67" s="467"/>
      <c r="BN67" s="467"/>
      <c r="BO67" s="467"/>
      <c r="BP67" s="467"/>
      <c r="BQ67" s="467"/>
      <c r="BR67" s="467"/>
      <c r="BS67" s="467"/>
      <c r="BT67" s="467"/>
      <c r="BU67" s="468"/>
      <c r="BV67" s="468"/>
      <c r="BW67" s="468"/>
      <c r="BX67" s="412"/>
      <c r="BY67" s="412"/>
    </row>
    <row r="68" s="444" customFormat="true" ht="14.1" hidden="false" customHeight="true" outlineLevel="0" collapsed="false">
      <c r="A68" s="41" t="s">
        <v>821</v>
      </c>
      <c r="B68" s="412" t="s">
        <v>5937</v>
      </c>
      <c r="C68" s="413" t="s">
        <v>5309</v>
      </c>
      <c r="D68" s="414" t="s">
        <v>6323</v>
      </c>
      <c r="E68" s="415" t="s">
        <v>4716</v>
      </c>
      <c r="F68" s="416"/>
      <c r="G68" s="417"/>
      <c r="H68" s="418" t="s">
        <v>4716</v>
      </c>
      <c r="I68" s="419"/>
      <c r="J68" s="420"/>
      <c r="K68" s="421"/>
      <c r="L68" s="453"/>
      <c r="M68" s="423"/>
      <c r="N68" s="424" t="n">
        <v>44230</v>
      </c>
      <c r="O68" s="425" t="s">
        <v>6324</v>
      </c>
      <c r="P68" s="425" t="s">
        <v>6325</v>
      </c>
      <c r="Q68" s="426"/>
      <c r="R68" s="427" t="n">
        <v>0.1025</v>
      </c>
      <c r="S68" s="538"/>
      <c r="T68" s="428" t="s">
        <v>5940</v>
      </c>
      <c r="U68" s="412" t="s">
        <v>6326</v>
      </c>
      <c r="V68" s="412" t="s">
        <v>5380</v>
      </c>
      <c r="W68" s="414" t="s">
        <v>4686</v>
      </c>
      <c r="X68" s="429" t="n">
        <v>94702</v>
      </c>
      <c r="Y68" s="430"/>
      <c r="Z68" s="431"/>
      <c r="AA68" s="432"/>
      <c r="AB68" s="414"/>
      <c r="AC68" s="433"/>
      <c r="AD68" s="434"/>
      <c r="AE68" s="414"/>
      <c r="AF68" s="425"/>
      <c r="AG68" s="425"/>
      <c r="AH68" s="425"/>
      <c r="AI68" s="425"/>
      <c r="AJ68" s="433"/>
      <c r="AK68" s="433"/>
      <c r="AL68" s="435"/>
      <c r="AM68" s="436"/>
      <c r="AN68" s="436"/>
      <c r="AO68" s="436"/>
      <c r="AP68" s="436"/>
      <c r="AQ68" s="436"/>
      <c r="AR68" s="436"/>
      <c r="AS68" s="436"/>
      <c r="AT68" s="437" t="s">
        <v>5946</v>
      </c>
      <c r="AU68" s="438" t="s">
        <v>6295</v>
      </c>
      <c r="AV68" s="412" t="s">
        <v>6326</v>
      </c>
      <c r="AW68" s="439"/>
      <c r="AX68" s="412" t="s">
        <v>5380</v>
      </c>
      <c r="AY68" s="414" t="s">
        <v>4686</v>
      </c>
      <c r="AZ68" s="429" t="n">
        <v>94702</v>
      </c>
      <c r="BA68" s="440" t="s">
        <v>6325</v>
      </c>
      <c r="BB68" s="500"/>
      <c r="BC68" s="438"/>
      <c r="BD68" s="414"/>
      <c r="BE68" s="442"/>
      <c r="BF68" s="443"/>
      <c r="BG68" s="443"/>
      <c r="BH68" s="443"/>
      <c r="BI68" s="443"/>
      <c r="BJ68" s="443"/>
      <c r="BK68" s="443"/>
      <c r="BL68" s="443"/>
      <c r="BM68" s="443"/>
      <c r="BN68" s="443"/>
      <c r="BO68" s="443"/>
      <c r="BP68" s="443"/>
      <c r="BQ68" s="443"/>
      <c r="BR68" s="443"/>
      <c r="BS68" s="443"/>
      <c r="BT68" s="443"/>
      <c r="BU68" s="412"/>
      <c r="BV68" s="412"/>
      <c r="BW68" s="412"/>
      <c r="BX68" s="477"/>
      <c r="BY68" s="412"/>
    </row>
    <row r="69" s="444" customFormat="true" ht="14.1" hidden="false" customHeight="true" outlineLevel="0" collapsed="false">
      <c r="A69" s="41" t="s">
        <v>6327</v>
      </c>
      <c r="B69" s="412" t="s">
        <v>713</v>
      </c>
      <c r="C69" s="445" t="s">
        <v>36</v>
      </c>
      <c r="D69" s="470"/>
      <c r="E69" s="446" t="s">
        <v>4716</v>
      </c>
      <c r="F69" s="447"/>
      <c r="G69" s="448"/>
      <c r="H69" s="449" t="s">
        <v>4716</v>
      </c>
      <c r="I69" s="450"/>
      <c r="J69" s="451"/>
      <c r="K69" s="452"/>
      <c r="L69" s="453"/>
      <c r="M69" s="454"/>
      <c r="N69" s="455" t="n">
        <v>44369</v>
      </c>
      <c r="O69" s="120" t="s">
        <v>3191</v>
      </c>
      <c r="P69" s="120"/>
      <c r="Q69" s="456"/>
      <c r="R69" s="427" t="n">
        <v>0.095</v>
      </c>
      <c r="S69" s="427"/>
      <c r="T69" s="428" t="s">
        <v>4773</v>
      </c>
      <c r="U69" s="412" t="s">
        <v>6328</v>
      </c>
      <c r="V69" s="412" t="s">
        <v>4773</v>
      </c>
      <c r="W69" s="120" t="s">
        <v>4686</v>
      </c>
      <c r="X69" s="457" t="n">
        <v>94952</v>
      </c>
      <c r="Y69" s="472"/>
      <c r="Z69" s="431"/>
      <c r="AA69" s="431"/>
      <c r="AB69" s="459"/>
      <c r="AC69" s="460"/>
      <c r="AD69" s="461"/>
      <c r="AE69" s="459"/>
      <c r="AF69" s="120"/>
      <c r="AG69" s="120"/>
      <c r="AH69" s="120"/>
      <c r="AI69" s="120"/>
      <c r="AJ69" s="460"/>
      <c r="AK69" s="433"/>
      <c r="AL69" s="456"/>
      <c r="AM69" s="473"/>
      <c r="AN69" s="474"/>
      <c r="AO69" s="474"/>
      <c r="AP69" s="474"/>
      <c r="AQ69" s="474"/>
      <c r="AR69" s="474"/>
      <c r="AS69" s="474"/>
      <c r="AT69" s="437"/>
      <c r="AU69" s="438"/>
      <c r="AV69" s="412" t="s">
        <v>6329</v>
      </c>
      <c r="AW69" s="462"/>
      <c r="AX69" s="412" t="s">
        <v>4773</v>
      </c>
      <c r="AY69" s="120" t="s">
        <v>4686</v>
      </c>
      <c r="AZ69" s="457" t="n">
        <v>94952</v>
      </c>
      <c r="BA69" s="463" t="s">
        <v>3190</v>
      </c>
      <c r="BB69" s="441"/>
      <c r="BC69" s="465"/>
      <c r="BD69" s="459"/>
      <c r="BE69" s="466"/>
      <c r="BF69" s="467"/>
      <c r="BG69" s="467"/>
      <c r="BH69" s="467"/>
      <c r="BI69" s="467"/>
      <c r="BJ69" s="467"/>
      <c r="BK69" s="467"/>
      <c r="BL69" s="467"/>
      <c r="BM69" s="467"/>
      <c r="BN69" s="467"/>
      <c r="BO69" s="467"/>
      <c r="BP69" s="467"/>
      <c r="BQ69" s="467"/>
      <c r="BR69" s="467"/>
      <c r="BS69" s="467"/>
      <c r="BT69" s="467"/>
      <c r="BU69" s="468"/>
      <c r="BV69" s="468"/>
      <c r="BW69" s="468"/>
      <c r="BX69" s="412"/>
      <c r="BY69" s="412"/>
    </row>
    <row r="70" s="444" customFormat="true" ht="14.1" hidden="false" customHeight="true" outlineLevel="0" collapsed="false">
      <c r="A70" s="41" t="s">
        <v>2684</v>
      </c>
      <c r="B70" s="412" t="s">
        <v>6330</v>
      </c>
      <c r="C70" s="413" t="s">
        <v>5309</v>
      </c>
      <c r="D70" s="414"/>
      <c r="E70" s="415" t="s">
        <v>4716</v>
      </c>
      <c r="F70" s="416"/>
      <c r="G70" s="417"/>
      <c r="H70" s="418" t="s">
        <v>4716</v>
      </c>
      <c r="I70" s="419"/>
      <c r="J70" s="420"/>
      <c r="K70" s="421"/>
      <c r="L70" s="422"/>
      <c r="M70" s="423"/>
      <c r="N70" s="424" t="n">
        <v>44293</v>
      </c>
      <c r="O70" s="425" t="s">
        <v>3010</v>
      </c>
      <c r="P70" s="425" t="s">
        <v>2681</v>
      </c>
      <c r="Q70" s="426"/>
      <c r="R70" s="427" t="n">
        <v>0.1025</v>
      </c>
      <c r="S70" s="427" t="n">
        <v>0.095</v>
      </c>
      <c r="T70" s="428" t="s">
        <v>5940</v>
      </c>
      <c r="U70" s="412" t="s">
        <v>6331</v>
      </c>
      <c r="V70" s="412" t="s">
        <v>5530</v>
      </c>
      <c r="W70" s="414" t="s">
        <v>4686</v>
      </c>
      <c r="X70" s="429" t="n">
        <v>94611</v>
      </c>
      <c r="Y70" s="505"/>
      <c r="Z70" s="544"/>
      <c r="AA70" s="548"/>
      <c r="AB70" s="414"/>
      <c r="AC70" s="433"/>
      <c r="AD70" s="434"/>
      <c r="AE70" s="414"/>
      <c r="AF70" s="425"/>
      <c r="AG70" s="425"/>
      <c r="AH70" s="425"/>
      <c r="AI70" s="425"/>
      <c r="AJ70" s="433"/>
      <c r="AK70" s="433"/>
      <c r="AL70" s="549"/>
      <c r="AM70" s="473"/>
      <c r="AN70" s="474"/>
      <c r="AO70" s="474"/>
      <c r="AP70" s="474"/>
      <c r="AQ70" s="474"/>
      <c r="AR70" s="474"/>
      <c r="AS70" s="474"/>
      <c r="AT70" s="437" t="s">
        <v>5946</v>
      </c>
      <c r="AU70" s="438" t="s">
        <v>6108</v>
      </c>
      <c r="AV70" s="412" t="s">
        <v>6331</v>
      </c>
      <c r="AW70" s="439"/>
      <c r="AX70" s="412" t="s">
        <v>5530</v>
      </c>
      <c r="AY70" s="414" t="s">
        <v>4686</v>
      </c>
      <c r="AZ70" s="429" t="n">
        <v>94611</v>
      </c>
      <c r="BA70" s="440" t="s">
        <v>2681</v>
      </c>
      <c r="BB70" s="500"/>
      <c r="BC70" s="438"/>
      <c r="BD70" s="414"/>
      <c r="BE70" s="442"/>
      <c r="BF70" s="443"/>
      <c r="BG70" s="443"/>
      <c r="BH70" s="443"/>
      <c r="BI70" s="443"/>
      <c r="BJ70" s="443"/>
      <c r="BK70" s="443"/>
      <c r="BL70" s="443"/>
      <c r="BM70" s="443"/>
      <c r="BN70" s="443"/>
      <c r="BO70" s="443"/>
      <c r="BP70" s="443"/>
      <c r="BQ70" s="443"/>
      <c r="BR70" s="443"/>
      <c r="BS70" s="443"/>
      <c r="BT70" s="443"/>
      <c r="BU70" s="412"/>
      <c r="BV70" s="412"/>
      <c r="BW70" s="412"/>
      <c r="BX70" s="469"/>
      <c r="BY70" s="463"/>
    </row>
    <row r="71" s="444" customFormat="true" ht="14.1" hidden="false" customHeight="true" outlineLevel="0" collapsed="false">
      <c r="A71" s="41" t="s">
        <v>825</v>
      </c>
      <c r="B71" s="412" t="s">
        <v>5937</v>
      </c>
      <c r="C71" s="413" t="s">
        <v>5309</v>
      </c>
      <c r="D71" s="414" t="s">
        <v>6332</v>
      </c>
      <c r="E71" s="415" t="s">
        <v>4716</v>
      </c>
      <c r="F71" s="550" t="s">
        <v>6333</v>
      </c>
      <c r="G71" s="417"/>
      <c r="H71" s="551" t="s">
        <v>4716</v>
      </c>
      <c r="I71" s="552" t="s">
        <v>6333</v>
      </c>
      <c r="J71" s="420"/>
      <c r="K71" s="421"/>
      <c r="L71" s="453"/>
      <c r="M71" s="423"/>
      <c r="N71" s="424" t="n">
        <v>43659</v>
      </c>
      <c r="O71" s="425" t="s">
        <v>1656</v>
      </c>
      <c r="P71" s="425" t="s">
        <v>1655</v>
      </c>
      <c r="Q71" s="426"/>
      <c r="R71" s="427" t="n">
        <v>0.1075</v>
      </c>
      <c r="S71" s="427" t="n">
        <v>0.095</v>
      </c>
      <c r="T71" s="428" t="s">
        <v>5851</v>
      </c>
      <c r="U71" s="412" t="s">
        <v>6334</v>
      </c>
      <c r="V71" s="412" t="s">
        <v>5851</v>
      </c>
      <c r="W71" s="414" t="s">
        <v>4686</v>
      </c>
      <c r="X71" s="429" t="n">
        <v>94501</v>
      </c>
      <c r="Y71" s="505"/>
      <c r="Z71" s="544"/>
      <c r="AA71" s="548"/>
      <c r="AB71" s="414"/>
      <c r="AC71" s="433"/>
      <c r="AD71" s="434"/>
      <c r="AE71" s="414"/>
      <c r="AF71" s="425"/>
      <c r="AG71" s="425"/>
      <c r="AH71" s="425"/>
      <c r="AI71" s="425"/>
      <c r="AJ71" s="433"/>
      <c r="AK71" s="433"/>
      <c r="AL71" s="549"/>
      <c r="AM71" s="436"/>
      <c r="AN71" s="436"/>
      <c r="AO71" s="436"/>
      <c r="AP71" s="436"/>
      <c r="AQ71" s="436"/>
      <c r="AR71" s="436"/>
      <c r="AS71" s="436"/>
      <c r="AT71" s="437" t="s">
        <v>5946</v>
      </c>
      <c r="AU71" s="438" t="s">
        <v>6108</v>
      </c>
      <c r="AV71" s="412" t="s">
        <v>6334</v>
      </c>
      <c r="AW71" s="439"/>
      <c r="AX71" s="412" t="s">
        <v>5851</v>
      </c>
      <c r="AY71" s="414" t="s">
        <v>4686</v>
      </c>
      <c r="AZ71" s="429" t="n">
        <v>94501</v>
      </c>
      <c r="BA71" s="440" t="s">
        <v>6335</v>
      </c>
      <c r="BB71" s="441"/>
      <c r="BC71" s="438"/>
      <c r="BD71" s="414"/>
      <c r="BE71" s="442"/>
      <c r="BF71" s="443"/>
      <c r="BG71" s="443"/>
      <c r="BH71" s="443"/>
      <c r="BI71" s="443"/>
      <c r="BJ71" s="443"/>
      <c r="BK71" s="443"/>
      <c r="BL71" s="443"/>
      <c r="BM71" s="443"/>
      <c r="BN71" s="443"/>
      <c r="BO71" s="443"/>
      <c r="BP71" s="443"/>
      <c r="BQ71" s="443"/>
      <c r="BR71" s="443"/>
      <c r="BS71" s="443"/>
      <c r="BT71" s="443"/>
      <c r="BU71" s="412"/>
      <c r="BV71" s="412"/>
      <c r="BW71" s="412"/>
      <c r="BX71" s="469"/>
      <c r="BY71" s="463"/>
    </row>
    <row r="72" s="444" customFormat="true" ht="14.1" hidden="false" customHeight="true" outlineLevel="0" collapsed="false">
      <c r="A72" s="541" t="s">
        <v>278</v>
      </c>
      <c r="B72" s="412" t="s">
        <v>5970</v>
      </c>
      <c r="C72" s="445" t="s">
        <v>6169</v>
      </c>
      <c r="D72" s="470"/>
      <c r="E72" s="446" t="s">
        <v>5971</v>
      </c>
      <c r="F72" s="447" t="s">
        <v>5970</v>
      </c>
      <c r="G72" s="448"/>
      <c r="H72" s="449"/>
      <c r="I72" s="450"/>
      <c r="J72" s="451"/>
      <c r="K72" s="452"/>
      <c r="L72" s="422"/>
      <c r="M72" s="454"/>
      <c r="N72" s="455"/>
      <c r="O72" s="120"/>
      <c r="P72" s="120"/>
      <c r="Q72" s="456"/>
      <c r="R72" s="427"/>
      <c r="S72" s="427"/>
      <c r="T72" s="428"/>
      <c r="U72" s="412"/>
      <c r="V72" s="412"/>
      <c r="W72" s="120"/>
      <c r="X72" s="457"/>
      <c r="Y72" s="472"/>
      <c r="Z72" s="472"/>
      <c r="AA72" s="472"/>
      <c r="AB72" s="459"/>
      <c r="AC72" s="460"/>
      <c r="AD72" s="461"/>
      <c r="AE72" s="459"/>
      <c r="AF72" s="120"/>
      <c r="AG72" s="120"/>
      <c r="AH72" s="120"/>
      <c r="AI72" s="120"/>
      <c r="AJ72" s="460"/>
      <c r="AK72" s="433"/>
      <c r="AL72" s="456"/>
      <c r="AM72" s="473"/>
      <c r="AN72" s="474"/>
      <c r="AO72" s="474"/>
      <c r="AP72" s="474"/>
      <c r="AQ72" s="474"/>
      <c r="AR72" s="474"/>
      <c r="AS72" s="474"/>
      <c r="AT72" s="437"/>
      <c r="AU72" s="438"/>
      <c r="AV72" s="412"/>
      <c r="AW72" s="501"/>
      <c r="AX72" s="412"/>
      <c r="AY72" s="120"/>
      <c r="AZ72" s="457"/>
      <c r="BA72" s="463"/>
      <c r="BB72" s="500"/>
      <c r="BC72" s="465"/>
      <c r="BD72" s="459"/>
      <c r="BE72" s="466"/>
      <c r="BF72" s="467"/>
      <c r="BG72" s="467"/>
      <c r="BH72" s="467"/>
      <c r="BI72" s="467"/>
      <c r="BJ72" s="467"/>
      <c r="BK72" s="467"/>
      <c r="BL72" s="467"/>
      <c r="BM72" s="467"/>
      <c r="BN72" s="467"/>
      <c r="BO72" s="467"/>
      <c r="BP72" s="467"/>
      <c r="BQ72" s="467"/>
      <c r="BR72" s="467"/>
      <c r="BS72" s="467"/>
      <c r="BT72" s="467"/>
      <c r="BU72" s="468"/>
      <c r="BV72" s="468"/>
      <c r="BW72" s="468"/>
      <c r="BX72" s="412"/>
      <c r="BY72" s="412"/>
    </row>
    <row r="73" s="444" customFormat="true" ht="14.1" hidden="false" customHeight="true" outlineLevel="0" collapsed="false">
      <c r="A73" s="41" t="s">
        <v>4112</v>
      </c>
      <c r="B73" s="412" t="s">
        <v>5937</v>
      </c>
      <c r="C73" s="413" t="s">
        <v>5309</v>
      </c>
      <c r="D73" s="414" t="s">
        <v>6162</v>
      </c>
      <c r="E73" s="415" t="s">
        <v>4716</v>
      </c>
      <c r="F73" s="416"/>
      <c r="G73" s="417"/>
      <c r="H73" s="418" t="s">
        <v>4716</v>
      </c>
      <c r="I73" s="419"/>
      <c r="J73" s="420"/>
      <c r="K73" s="421"/>
      <c r="L73" s="453"/>
      <c r="M73" s="423"/>
      <c r="N73" s="455"/>
      <c r="O73" s="425" t="s">
        <v>4111</v>
      </c>
      <c r="P73" s="425" t="s">
        <v>4110</v>
      </c>
      <c r="Q73" s="426" t="s">
        <v>6336</v>
      </c>
      <c r="R73" s="427" t="n">
        <v>0.09875</v>
      </c>
      <c r="S73" s="427" t="n">
        <v>0.09</v>
      </c>
      <c r="T73" s="428" t="s">
        <v>6337</v>
      </c>
      <c r="U73" s="412" t="s">
        <v>6338</v>
      </c>
      <c r="V73" s="412" t="s">
        <v>5362</v>
      </c>
      <c r="W73" s="414" t="s">
        <v>4686</v>
      </c>
      <c r="X73" s="429" t="n">
        <v>94061</v>
      </c>
      <c r="Y73" s="472"/>
      <c r="Z73" s="476"/>
      <c r="AA73" s="548"/>
      <c r="AB73" s="414"/>
      <c r="AC73" s="433"/>
      <c r="AD73" s="434"/>
      <c r="AE73" s="414"/>
      <c r="AF73" s="425"/>
      <c r="AG73" s="425"/>
      <c r="AH73" s="425"/>
      <c r="AI73" s="425"/>
      <c r="AJ73" s="433" t="s">
        <v>6339</v>
      </c>
      <c r="AK73" s="433"/>
      <c r="AL73" s="549"/>
      <c r="AM73" s="436"/>
      <c r="AN73" s="436"/>
      <c r="AO73" s="436"/>
      <c r="AP73" s="436"/>
      <c r="AQ73" s="436"/>
      <c r="AR73" s="436"/>
      <c r="AS73" s="436"/>
      <c r="AT73" s="437" t="s">
        <v>5946</v>
      </c>
      <c r="AU73" s="438" t="s">
        <v>6108</v>
      </c>
      <c r="AV73" s="412" t="s">
        <v>6338</v>
      </c>
      <c r="AW73" s="439"/>
      <c r="AX73" s="412" t="s">
        <v>5362</v>
      </c>
      <c r="AY73" s="414" t="s">
        <v>4686</v>
      </c>
      <c r="AZ73" s="429" t="n">
        <v>94061</v>
      </c>
      <c r="BA73" s="440" t="s">
        <v>4110</v>
      </c>
      <c r="BB73" s="500"/>
      <c r="BC73" s="438"/>
      <c r="BD73" s="414"/>
      <c r="BE73" s="442"/>
      <c r="BF73" s="443"/>
      <c r="BG73" s="443"/>
      <c r="BH73" s="443"/>
      <c r="BI73" s="443"/>
      <c r="BJ73" s="443"/>
      <c r="BK73" s="443"/>
      <c r="BL73" s="443"/>
      <c r="BM73" s="443"/>
      <c r="BN73" s="443"/>
      <c r="BO73" s="443"/>
      <c r="BP73" s="443"/>
      <c r="BQ73" s="443"/>
      <c r="BR73" s="443"/>
      <c r="BS73" s="443"/>
      <c r="BT73" s="443"/>
      <c r="BU73" s="412"/>
      <c r="BV73" s="412"/>
      <c r="BW73" s="412"/>
      <c r="BX73" s="469"/>
      <c r="BY73" s="463"/>
    </row>
    <row r="74" s="63" customFormat="true" ht="14.1" hidden="false" customHeight="true" outlineLevel="0" collapsed="false">
      <c r="A74" s="41" t="s">
        <v>4560</v>
      </c>
      <c r="B74" s="412" t="s">
        <v>5937</v>
      </c>
      <c r="C74" s="413" t="s">
        <v>5309</v>
      </c>
      <c r="D74" s="120"/>
      <c r="E74" s="446" t="s">
        <v>4716</v>
      </c>
      <c r="F74" s="447"/>
      <c r="G74" s="448"/>
      <c r="H74" s="449" t="s">
        <v>4716</v>
      </c>
      <c r="I74" s="450"/>
      <c r="J74" s="451"/>
      <c r="K74" s="452"/>
      <c r="L74" s="486"/>
      <c r="M74" s="454"/>
      <c r="N74" s="455"/>
      <c r="O74" s="120" t="s">
        <v>176</v>
      </c>
      <c r="P74" s="120" t="s">
        <v>4558</v>
      </c>
      <c r="Q74" s="456"/>
      <c r="R74" s="427" t="n">
        <v>0.09875</v>
      </c>
      <c r="S74" s="427" t="n">
        <v>0.09</v>
      </c>
      <c r="T74" s="428" t="s">
        <v>6337</v>
      </c>
      <c r="U74" s="412" t="s">
        <v>6340</v>
      </c>
      <c r="V74" s="412" t="s">
        <v>5362</v>
      </c>
      <c r="W74" s="120" t="s">
        <v>4686</v>
      </c>
      <c r="X74" s="457" t="n">
        <v>94063</v>
      </c>
      <c r="Y74" s="430"/>
      <c r="Z74" s="431"/>
      <c r="AA74" s="431"/>
      <c r="AB74" s="459"/>
      <c r="AC74" s="460"/>
      <c r="AD74" s="461"/>
      <c r="AE74" s="459"/>
      <c r="AF74" s="120"/>
      <c r="AG74" s="120"/>
      <c r="AH74" s="120"/>
      <c r="AI74" s="120"/>
      <c r="AJ74" s="460"/>
      <c r="AK74" s="433"/>
      <c r="AL74" s="456"/>
      <c r="AM74" s="436"/>
      <c r="AN74" s="436"/>
      <c r="AO74" s="436"/>
      <c r="AP74" s="436"/>
      <c r="AQ74" s="436"/>
      <c r="AR74" s="436"/>
      <c r="AS74" s="436"/>
      <c r="AT74" s="437" t="s">
        <v>5946</v>
      </c>
      <c r="AU74" s="438" t="s">
        <v>6108</v>
      </c>
      <c r="AV74" s="412" t="s">
        <v>6340</v>
      </c>
      <c r="AW74" s="462"/>
      <c r="AX74" s="412" t="s">
        <v>5362</v>
      </c>
      <c r="AY74" s="120" t="s">
        <v>4686</v>
      </c>
      <c r="AZ74" s="457" t="n">
        <v>94063</v>
      </c>
      <c r="BA74" s="463" t="s">
        <v>4558</v>
      </c>
      <c r="BB74" s="500"/>
      <c r="BC74" s="465"/>
      <c r="BD74" s="459"/>
      <c r="BE74" s="466"/>
      <c r="BF74" s="467"/>
      <c r="BG74" s="467"/>
      <c r="BH74" s="467"/>
      <c r="BI74" s="467"/>
      <c r="BJ74" s="467"/>
      <c r="BK74" s="467"/>
      <c r="BL74" s="467"/>
      <c r="BM74" s="467"/>
      <c r="BN74" s="467"/>
      <c r="BO74" s="467"/>
      <c r="BP74" s="467"/>
      <c r="BQ74" s="467"/>
      <c r="BR74" s="467"/>
      <c r="BS74" s="467"/>
      <c r="BT74" s="467"/>
      <c r="BU74" s="468"/>
      <c r="BV74" s="468"/>
      <c r="BW74" s="468"/>
      <c r="BX74" s="469"/>
      <c r="BY74" s="463"/>
    </row>
    <row r="75" s="444" customFormat="true" ht="14.1" hidden="false" customHeight="true" outlineLevel="0" collapsed="false">
      <c r="A75" s="41" t="s">
        <v>6341</v>
      </c>
      <c r="B75" s="412" t="s">
        <v>4682</v>
      </c>
      <c r="C75" s="445" t="s">
        <v>4733</v>
      </c>
      <c r="D75" s="470"/>
      <c r="E75" s="446" t="s">
        <v>4716</v>
      </c>
      <c r="F75" s="550" t="s">
        <v>6342</v>
      </c>
      <c r="G75" s="448"/>
      <c r="H75" s="449" t="s">
        <v>4716</v>
      </c>
      <c r="I75" s="552" t="s">
        <v>6342</v>
      </c>
      <c r="J75" s="451"/>
      <c r="K75" s="452"/>
      <c r="L75" s="422"/>
      <c r="M75" s="454"/>
      <c r="N75" s="455" t="n">
        <v>44705</v>
      </c>
      <c r="O75" s="120" t="s">
        <v>762</v>
      </c>
      <c r="P75" s="120" t="s">
        <v>6343</v>
      </c>
      <c r="Q75" s="456"/>
      <c r="R75" s="427" t="n">
        <v>0.09375</v>
      </c>
      <c r="S75" s="427"/>
      <c r="T75" s="428" t="s">
        <v>6061</v>
      </c>
      <c r="U75" s="412" t="s">
        <v>6344</v>
      </c>
      <c r="V75" s="412" t="s">
        <v>5454</v>
      </c>
      <c r="W75" s="120" t="s">
        <v>4686</v>
      </c>
      <c r="X75" s="457" t="n">
        <v>95112</v>
      </c>
      <c r="Y75" s="472"/>
      <c r="Z75" s="431"/>
      <c r="AA75" s="431"/>
      <c r="AB75" s="459"/>
      <c r="AC75" s="460"/>
      <c r="AD75" s="461"/>
      <c r="AE75" s="459"/>
      <c r="AF75" s="120"/>
      <c r="AG75" s="120"/>
      <c r="AH75" s="120"/>
      <c r="AI75" s="120"/>
      <c r="AJ75" s="460"/>
      <c r="AK75" s="433"/>
      <c r="AL75" s="456"/>
      <c r="AM75" s="473"/>
      <c r="AN75" s="474"/>
      <c r="AO75" s="474"/>
      <c r="AP75" s="474"/>
      <c r="AQ75" s="474"/>
      <c r="AR75" s="474"/>
      <c r="AS75" s="474"/>
      <c r="AT75" s="437"/>
      <c r="AU75" s="438"/>
      <c r="AV75" s="412" t="s">
        <v>6344</v>
      </c>
      <c r="AW75" s="462"/>
      <c r="AX75" s="412" t="s">
        <v>5454</v>
      </c>
      <c r="AY75" s="120" t="s">
        <v>4686</v>
      </c>
      <c r="AZ75" s="457" t="n">
        <v>95112</v>
      </c>
      <c r="BA75" s="463" t="s">
        <v>6343</v>
      </c>
      <c r="BB75" s="500"/>
      <c r="BC75" s="465"/>
      <c r="BD75" s="459"/>
      <c r="BE75" s="466"/>
      <c r="BF75" s="467"/>
      <c r="BG75" s="467"/>
      <c r="BH75" s="467"/>
      <c r="BI75" s="467"/>
      <c r="BJ75" s="467"/>
      <c r="BK75" s="467"/>
      <c r="BL75" s="467"/>
      <c r="BM75" s="467"/>
      <c r="BN75" s="467"/>
      <c r="BO75" s="467"/>
      <c r="BP75" s="467"/>
      <c r="BQ75" s="467"/>
      <c r="BR75" s="467"/>
      <c r="BS75" s="467"/>
      <c r="BT75" s="467"/>
      <c r="BU75" s="468"/>
      <c r="BV75" s="468"/>
      <c r="BW75" s="468"/>
      <c r="BX75" s="412"/>
      <c r="BY75" s="412"/>
    </row>
    <row r="76" s="444" customFormat="true" ht="14.1" hidden="false" customHeight="true" outlineLevel="0" collapsed="false">
      <c r="A76" s="41" t="s">
        <v>6345</v>
      </c>
      <c r="B76" s="412" t="s">
        <v>6346</v>
      </c>
      <c r="C76" s="445" t="s">
        <v>5999</v>
      </c>
      <c r="D76" s="470"/>
      <c r="E76" s="446" t="s">
        <v>4716</v>
      </c>
      <c r="F76" s="447"/>
      <c r="G76" s="448"/>
      <c r="H76" s="449" t="s">
        <v>4716</v>
      </c>
      <c r="I76" s="450"/>
      <c r="J76" s="451"/>
      <c r="K76" s="452"/>
      <c r="L76" s="422"/>
      <c r="M76" s="454"/>
      <c r="N76" s="455" t="n">
        <v>44288</v>
      </c>
      <c r="O76" s="120" t="s">
        <v>6347</v>
      </c>
      <c r="P76" s="120" t="s">
        <v>6348</v>
      </c>
      <c r="Q76" s="456" t="s">
        <v>6349</v>
      </c>
      <c r="R76" s="427" t="n">
        <v>0.085</v>
      </c>
      <c r="S76" s="427"/>
      <c r="T76" s="428" t="s">
        <v>5681</v>
      </c>
      <c r="U76" s="412" t="s">
        <v>6350</v>
      </c>
      <c r="V76" s="412" t="s">
        <v>5681</v>
      </c>
      <c r="W76" s="120" t="s">
        <v>4686</v>
      </c>
      <c r="X76" s="457" t="n">
        <v>94945</v>
      </c>
      <c r="Y76" s="472"/>
      <c r="Z76" s="431"/>
      <c r="AA76" s="431"/>
      <c r="AB76" s="459"/>
      <c r="AC76" s="460"/>
      <c r="AD76" s="461"/>
      <c r="AE76" s="459"/>
      <c r="AF76" s="120"/>
      <c r="AG76" s="120"/>
      <c r="AH76" s="120"/>
      <c r="AI76" s="120"/>
      <c r="AJ76" s="460"/>
      <c r="AK76" s="433"/>
      <c r="AL76" s="456"/>
      <c r="AM76" s="473"/>
      <c r="AN76" s="474"/>
      <c r="AO76" s="474"/>
      <c r="AP76" s="474"/>
      <c r="AQ76" s="474"/>
      <c r="AR76" s="474"/>
      <c r="AS76" s="474"/>
      <c r="AT76" s="437"/>
      <c r="AU76" s="438"/>
      <c r="AV76" s="412" t="s">
        <v>6350</v>
      </c>
      <c r="AW76" s="462"/>
      <c r="AX76" s="412" t="s">
        <v>5681</v>
      </c>
      <c r="AY76" s="120" t="s">
        <v>4686</v>
      </c>
      <c r="AZ76" s="457" t="n">
        <v>94945</v>
      </c>
      <c r="BA76" s="463" t="s">
        <v>6348</v>
      </c>
      <c r="BB76" s="500"/>
      <c r="BC76" s="465"/>
      <c r="BD76" s="459"/>
      <c r="BE76" s="466"/>
      <c r="BF76" s="467"/>
      <c r="BG76" s="467"/>
      <c r="BH76" s="467"/>
      <c r="BI76" s="467"/>
      <c r="BJ76" s="467"/>
      <c r="BK76" s="467"/>
      <c r="BL76" s="467"/>
      <c r="BM76" s="467"/>
      <c r="BN76" s="467"/>
      <c r="BO76" s="467"/>
      <c r="BP76" s="467"/>
      <c r="BQ76" s="467"/>
      <c r="BR76" s="467"/>
      <c r="BS76" s="467"/>
      <c r="BT76" s="467"/>
      <c r="BU76" s="468"/>
      <c r="BV76" s="468"/>
      <c r="BW76" s="468"/>
      <c r="BX76" s="412"/>
      <c r="BY76" s="412"/>
    </row>
    <row r="77" s="444" customFormat="true" ht="14.1" hidden="false" customHeight="true" outlineLevel="0" collapsed="false">
      <c r="A77" s="41" t="s">
        <v>6351</v>
      </c>
      <c r="B77" s="412" t="s">
        <v>5937</v>
      </c>
      <c r="C77" s="413" t="s">
        <v>5309</v>
      </c>
      <c r="D77" s="120"/>
      <c r="E77" s="446" t="s">
        <v>4716</v>
      </c>
      <c r="F77" s="447"/>
      <c r="G77" s="448"/>
      <c r="H77" s="449" t="s">
        <v>4716</v>
      </c>
      <c r="I77" s="450"/>
      <c r="J77" s="451"/>
      <c r="K77" s="452"/>
      <c r="L77" s="453"/>
      <c r="M77" s="454"/>
      <c r="N77" s="455" t="n">
        <v>42781</v>
      </c>
      <c r="O77" s="120" t="s">
        <v>3481</v>
      </c>
      <c r="P77" s="120" t="s">
        <v>6352</v>
      </c>
      <c r="Q77" s="456"/>
      <c r="R77" s="427" t="n">
        <v>0.09375</v>
      </c>
      <c r="S77" s="427"/>
      <c r="T77" s="428" t="s">
        <v>6140</v>
      </c>
      <c r="U77" s="412" t="s">
        <v>6353</v>
      </c>
      <c r="V77" s="412" t="s">
        <v>5464</v>
      </c>
      <c r="W77" s="120" t="s">
        <v>4686</v>
      </c>
      <c r="X77" s="457" t="n">
        <v>94044</v>
      </c>
      <c r="Y77" s="553"/>
      <c r="Z77" s="547"/>
      <c r="AA77" s="542"/>
      <c r="AB77" s="459"/>
      <c r="AC77" s="460"/>
      <c r="AD77" s="461"/>
      <c r="AE77" s="459"/>
      <c r="AF77" s="120"/>
      <c r="AG77" s="120"/>
      <c r="AH77" s="120"/>
      <c r="AI77" s="120"/>
      <c r="AJ77" s="460"/>
      <c r="AK77" s="433"/>
      <c r="AL77" s="456"/>
      <c r="AM77" s="473"/>
      <c r="AN77" s="539"/>
      <c r="AO77" s="474"/>
      <c r="AP77" s="474"/>
      <c r="AQ77" s="474"/>
      <c r="AR77" s="474"/>
      <c r="AS77" s="474"/>
      <c r="AT77" s="437" t="s">
        <v>5946</v>
      </c>
      <c r="AU77" s="438" t="s">
        <v>6064</v>
      </c>
      <c r="AV77" s="412" t="s">
        <v>6353</v>
      </c>
      <c r="AW77" s="462"/>
      <c r="AX77" s="412" t="s">
        <v>5464</v>
      </c>
      <c r="AY77" s="120" t="s">
        <v>4686</v>
      </c>
      <c r="AZ77" s="457" t="n">
        <v>94044</v>
      </c>
      <c r="BA77" s="463" t="s">
        <v>6352</v>
      </c>
      <c r="BB77" s="500"/>
      <c r="BC77" s="465"/>
      <c r="BD77" s="459"/>
      <c r="BE77" s="466"/>
      <c r="BF77" s="467"/>
      <c r="BG77" s="467"/>
      <c r="BH77" s="467"/>
      <c r="BI77" s="467"/>
      <c r="BJ77" s="467"/>
      <c r="BK77" s="467"/>
      <c r="BL77" s="467"/>
      <c r="BM77" s="467"/>
      <c r="BN77" s="467"/>
      <c r="BO77" s="467"/>
      <c r="BP77" s="467"/>
      <c r="BQ77" s="467"/>
      <c r="BR77" s="467"/>
      <c r="BS77" s="467"/>
      <c r="BT77" s="467"/>
      <c r="BU77" s="468"/>
      <c r="BV77" s="468"/>
      <c r="BW77" s="468"/>
      <c r="BX77" s="477"/>
      <c r="BY77" s="463"/>
    </row>
    <row r="78" s="444" customFormat="true" ht="14.1" hidden="false" customHeight="true" outlineLevel="0" collapsed="false">
      <c r="A78" s="41" t="s">
        <v>754</v>
      </c>
      <c r="B78" s="412"/>
      <c r="C78" s="445"/>
      <c r="D78" s="120"/>
      <c r="E78" s="446"/>
      <c r="F78" s="447"/>
      <c r="G78" s="448"/>
      <c r="H78" s="449"/>
      <c r="I78" s="450"/>
      <c r="J78" s="451"/>
      <c r="K78" s="452"/>
      <c r="L78" s="453"/>
      <c r="M78" s="454"/>
      <c r="N78" s="455"/>
      <c r="O78" s="120" t="s">
        <v>755</v>
      </c>
      <c r="P78" s="120"/>
      <c r="Q78" s="456"/>
      <c r="R78" s="427" t="n">
        <v>0.0863</v>
      </c>
      <c r="S78" s="427"/>
      <c r="T78" s="428" t="s">
        <v>5772</v>
      </c>
      <c r="U78" s="412" t="s">
        <v>6354</v>
      </c>
      <c r="V78" s="412" t="s">
        <v>4720</v>
      </c>
      <c r="W78" s="120" t="s">
        <v>4686</v>
      </c>
      <c r="X78" s="457"/>
      <c r="Y78" s="430"/>
      <c r="Z78" s="431"/>
      <c r="AA78" s="431"/>
      <c r="AB78" s="459"/>
      <c r="AC78" s="460"/>
      <c r="AD78" s="461"/>
      <c r="AE78" s="459"/>
      <c r="AF78" s="120"/>
      <c r="AG78" s="120"/>
      <c r="AH78" s="120"/>
      <c r="AI78" s="120"/>
      <c r="AJ78" s="460"/>
      <c r="AK78" s="433"/>
      <c r="AL78" s="456"/>
      <c r="AM78" s="436"/>
      <c r="AN78" s="436"/>
      <c r="AO78" s="436"/>
      <c r="AP78" s="436"/>
      <c r="AQ78" s="436"/>
      <c r="AR78" s="436"/>
      <c r="AS78" s="436"/>
      <c r="AT78" s="437"/>
      <c r="AU78" s="438" t="s">
        <v>754</v>
      </c>
      <c r="AV78" s="412" t="s">
        <v>6354</v>
      </c>
      <c r="AW78" s="462"/>
      <c r="AX78" s="412" t="s">
        <v>4720</v>
      </c>
      <c r="AY78" s="120" t="s">
        <v>4686</v>
      </c>
      <c r="AZ78" s="457"/>
      <c r="BA78" s="463"/>
      <c r="BB78" s="536"/>
      <c r="BC78" s="465"/>
      <c r="BD78" s="459"/>
      <c r="BE78" s="466"/>
      <c r="BF78" s="467"/>
      <c r="BG78" s="467"/>
      <c r="BH78" s="467"/>
      <c r="BI78" s="467"/>
      <c r="BJ78" s="467"/>
      <c r="BK78" s="467"/>
      <c r="BL78" s="467"/>
      <c r="BM78" s="467"/>
      <c r="BN78" s="467"/>
      <c r="BO78" s="467"/>
      <c r="BP78" s="467"/>
      <c r="BQ78" s="467"/>
      <c r="BR78" s="467"/>
      <c r="BS78" s="467"/>
      <c r="BT78" s="467"/>
      <c r="BU78" s="468"/>
      <c r="BV78" s="468"/>
      <c r="BW78" s="468"/>
      <c r="BX78" s="412"/>
      <c r="BY78" s="412"/>
    </row>
    <row r="79" s="444" customFormat="true" ht="14.1" hidden="false" customHeight="true" outlineLevel="0" collapsed="false">
      <c r="A79" s="41" t="s">
        <v>828</v>
      </c>
      <c r="B79" s="412" t="s">
        <v>5937</v>
      </c>
      <c r="C79" s="445" t="s">
        <v>5309</v>
      </c>
      <c r="D79" s="120" t="s">
        <v>6180</v>
      </c>
      <c r="E79" s="446" t="s">
        <v>4716</v>
      </c>
      <c r="F79" s="447"/>
      <c r="G79" s="448"/>
      <c r="H79" s="449" t="s">
        <v>4716</v>
      </c>
      <c r="I79" s="450"/>
      <c r="J79" s="451"/>
      <c r="K79" s="452"/>
      <c r="L79" s="422"/>
      <c r="M79" s="454"/>
      <c r="N79" s="455" t="n">
        <v>43435</v>
      </c>
      <c r="O79" s="120" t="s">
        <v>2142</v>
      </c>
      <c r="P79" s="120" t="s">
        <v>4551</v>
      </c>
      <c r="Q79" s="456"/>
      <c r="R79" s="427" t="n">
        <v>0.1025</v>
      </c>
      <c r="S79" s="427" t="n">
        <v>0.095</v>
      </c>
      <c r="T79" s="428" t="s">
        <v>5940</v>
      </c>
      <c r="U79" s="412" t="s">
        <v>6355</v>
      </c>
      <c r="V79" s="412" t="s">
        <v>5530</v>
      </c>
      <c r="W79" s="120" t="s">
        <v>4686</v>
      </c>
      <c r="X79" s="457" t="n">
        <v>94601</v>
      </c>
      <c r="Y79" s="505"/>
      <c r="Z79" s="506"/>
      <c r="AA79" s="506"/>
      <c r="AB79" s="459"/>
      <c r="AC79" s="460"/>
      <c r="AD79" s="461"/>
      <c r="AE79" s="459"/>
      <c r="AF79" s="120"/>
      <c r="AG79" s="120"/>
      <c r="AH79" s="120"/>
      <c r="AI79" s="120"/>
      <c r="AJ79" s="460"/>
      <c r="AK79" s="433"/>
      <c r="AL79" s="456"/>
      <c r="AM79" s="473"/>
      <c r="AN79" s="474"/>
      <c r="AO79" s="474"/>
      <c r="AP79" s="474"/>
      <c r="AQ79" s="474"/>
      <c r="AR79" s="474"/>
      <c r="AS79" s="474"/>
      <c r="AT79" s="437" t="s">
        <v>5946</v>
      </c>
      <c r="AU79" s="438" t="s">
        <v>6064</v>
      </c>
      <c r="AV79" s="412" t="s">
        <v>6355</v>
      </c>
      <c r="AW79" s="462"/>
      <c r="AX79" s="412" t="s">
        <v>5530</v>
      </c>
      <c r="AY79" s="120" t="s">
        <v>4686</v>
      </c>
      <c r="AZ79" s="457" t="n">
        <v>94601</v>
      </c>
      <c r="BA79" s="463" t="s">
        <v>4551</v>
      </c>
      <c r="BB79" s="536"/>
      <c r="BC79" s="465"/>
      <c r="BD79" s="459"/>
      <c r="BE79" s="466" t="n">
        <v>2</v>
      </c>
      <c r="BF79" s="467"/>
      <c r="BG79" s="467"/>
      <c r="BH79" s="467"/>
      <c r="BI79" s="467"/>
      <c r="BJ79" s="467"/>
      <c r="BK79" s="467"/>
      <c r="BL79" s="467"/>
      <c r="BM79" s="467"/>
      <c r="BN79" s="467"/>
      <c r="BO79" s="467"/>
      <c r="BP79" s="467"/>
      <c r="BQ79" s="467"/>
      <c r="BR79" s="467"/>
      <c r="BS79" s="467"/>
      <c r="BT79" s="467"/>
      <c r="BU79" s="468"/>
      <c r="BV79" s="468"/>
      <c r="BW79" s="468"/>
      <c r="BX79" s="469"/>
      <c r="BY79" s="412"/>
    </row>
    <row r="80" s="444" customFormat="true" ht="14.1" hidden="false" customHeight="true" outlineLevel="0" collapsed="false">
      <c r="A80" s="41" t="s">
        <v>6356</v>
      </c>
      <c r="B80" s="412" t="s">
        <v>5998</v>
      </c>
      <c r="C80" s="479" t="s">
        <v>5999</v>
      </c>
      <c r="D80" s="480"/>
      <c r="E80" s="502" t="s">
        <v>6357</v>
      </c>
      <c r="F80" s="503" t="n">
        <v>45280</v>
      </c>
      <c r="G80" s="481" t="n">
        <v>850</v>
      </c>
      <c r="H80" s="482" t="s">
        <v>4716</v>
      </c>
      <c r="I80" s="483"/>
      <c r="J80" s="484"/>
      <c r="K80" s="485"/>
      <c r="L80" s="453"/>
      <c r="M80" s="487"/>
      <c r="N80" s="488" t="n">
        <v>44490</v>
      </c>
      <c r="O80" s="480" t="s">
        <v>3917</v>
      </c>
      <c r="P80" s="480" t="s">
        <v>3916</v>
      </c>
      <c r="Q80" s="489" t="s">
        <v>6358</v>
      </c>
      <c r="R80" s="427" t="n">
        <v>0.095</v>
      </c>
      <c r="S80" s="427" t="n">
        <v>0.09</v>
      </c>
      <c r="T80" s="428" t="s">
        <v>6359</v>
      </c>
      <c r="U80" s="489" t="s">
        <v>6360</v>
      </c>
      <c r="V80" s="489" t="s">
        <v>6361</v>
      </c>
      <c r="W80" s="480" t="s">
        <v>4686</v>
      </c>
      <c r="X80" s="490" t="n">
        <v>91362</v>
      </c>
      <c r="Y80" s="472" t="s">
        <v>6362</v>
      </c>
      <c r="Z80" s="490"/>
      <c r="AA80" s="490"/>
      <c r="AB80" s="491" t="s">
        <v>6363</v>
      </c>
      <c r="AC80" s="490"/>
      <c r="AD80" s="492"/>
      <c r="AE80" s="491"/>
      <c r="AF80" s="490"/>
      <c r="AG80" s="490"/>
      <c r="AH80" s="490"/>
      <c r="AI80" s="490"/>
      <c r="AJ80" s="490" t="s">
        <v>6364</v>
      </c>
      <c r="AK80" s="433" t="s">
        <v>4745</v>
      </c>
      <c r="AL80" s="493"/>
      <c r="AM80" s="473"/>
      <c r="AN80" s="474"/>
      <c r="AO80" s="474"/>
      <c r="AP80" s="474"/>
      <c r="AQ80" s="474"/>
      <c r="AR80" s="474"/>
      <c r="AS80" s="474"/>
      <c r="AT80" s="437" t="s">
        <v>5946</v>
      </c>
      <c r="AU80" s="438" t="s">
        <v>6064</v>
      </c>
      <c r="AV80" s="489" t="s">
        <v>6360</v>
      </c>
      <c r="AW80" s="494"/>
      <c r="AX80" s="489" t="s">
        <v>6361</v>
      </c>
      <c r="AY80" s="480" t="s">
        <v>4686</v>
      </c>
      <c r="AZ80" s="490" t="n">
        <v>91362</v>
      </c>
      <c r="BA80" s="489" t="s">
        <v>3916</v>
      </c>
      <c r="BB80" s="536"/>
      <c r="BC80" s="495" t="n">
        <v>1411727</v>
      </c>
      <c r="BD80" s="496" t="s">
        <v>6365</v>
      </c>
      <c r="BE80" s="497" t="n">
        <v>4</v>
      </c>
      <c r="BF80" s="497"/>
      <c r="BG80" s="497"/>
      <c r="BH80" s="497"/>
      <c r="BI80" s="497"/>
      <c r="BJ80" s="497"/>
      <c r="BK80" s="497"/>
      <c r="BL80" s="497" t="s">
        <v>6366</v>
      </c>
      <c r="BM80" s="497"/>
      <c r="BN80" s="497"/>
      <c r="BO80" s="497"/>
      <c r="BP80" s="497"/>
      <c r="BQ80" s="497" t="s">
        <v>6367</v>
      </c>
      <c r="BR80" s="497" t="s">
        <v>6368</v>
      </c>
      <c r="BS80" s="497"/>
      <c r="BT80" s="497"/>
      <c r="BU80" s="498"/>
      <c r="BV80" s="498"/>
      <c r="BW80" s="498"/>
      <c r="BX80" s="412"/>
      <c r="BY80" s="463" t="s">
        <v>6369</v>
      </c>
    </row>
    <row r="81" s="444" customFormat="true" ht="14.1" hidden="false" customHeight="true" outlineLevel="0" collapsed="false">
      <c r="A81" s="41" t="s">
        <v>6370</v>
      </c>
      <c r="B81" s="412" t="s">
        <v>5977</v>
      </c>
      <c r="C81" s="445" t="s">
        <v>36</v>
      </c>
      <c r="D81" s="470"/>
      <c r="E81" s="446" t="s">
        <v>4716</v>
      </c>
      <c r="F81" s="447"/>
      <c r="G81" s="448"/>
      <c r="H81" s="449" t="s">
        <v>4716</v>
      </c>
      <c r="I81" s="450"/>
      <c r="J81" s="451"/>
      <c r="K81" s="452"/>
      <c r="L81" s="486"/>
      <c r="M81" s="454"/>
      <c r="N81" s="455" t="n">
        <v>43775</v>
      </c>
      <c r="O81" s="120" t="s">
        <v>6371</v>
      </c>
      <c r="P81" s="120" t="s">
        <v>6372</v>
      </c>
      <c r="Q81" s="456" t="s">
        <v>6373</v>
      </c>
      <c r="R81" s="427" t="n">
        <v>0.1025</v>
      </c>
      <c r="S81" s="427"/>
      <c r="T81" s="428" t="s">
        <v>5940</v>
      </c>
      <c r="U81" s="412" t="s">
        <v>6374</v>
      </c>
      <c r="V81" s="412" t="s">
        <v>5530</v>
      </c>
      <c r="W81" s="120" t="s">
        <v>4686</v>
      </c>
      <c r="X81" s="457" t="n">
        <v>94612</v>
      </c>
      <c r="Y81" s="472" t="s">
        <v>6375</v>
      </c>
      <c r="Z81" s="431"/>
      <c r="AA81" s="431"/>
      <c r="AB81" s="459"/>
      <c r="AC81" s="460"/>
      <c r="AD81" s="461"/>
      <c r="AE81" s="459"/>
      <c r="AF81" s="120"/>
      <c r="AG81" s="120"/>
      <c r="AH81" s="120"/>
      <c r="AI81" s="120"/>
      <c r="AJ81" s="460"/>
      <c r="AK81" s="433"/>
      <c r="AL81" s="456"/>
      <c r="AM81" s="473"/>
      <c r="AN81" s="474"/>
      <c r="AO81" s="474"/>
      <c r="AP81" s="474"/>
      <c r="AQ81" s="474"/>
      <c r="AR81" s="474"/>
      <c r="AS81" s="474"/>
      <c r="AT81" s="437"/>
      <c r="AU81" s="438"/>
      <c r="AV81" s="412" t="s">
        <v>6374</v>
      </c>
      <c r="AW81" s="462"/>
      <c r="AX81" s="412" t="s">
        <v>5530</v>
      </c>
      <c r="AY81" s="120" t="s">
        <v>4686</v>
      </c>
      <c r="AZ81" s="457" t="n">
        <v>94612</v>
      </c>
      <c r="BA81" s="463" t="s">
        <v>6372</v>
      </c>
      <c r="BB81" s="500"/>
      <c r="BC81" s="465"/>
      <c r="BD81" s="459"/>
      <c r="BE81" s="466"/>
      <c r="BF81" s="467"/>
      <c r="BG81" s="467"/>
      <c r="BH81" s="467"/>
      <c r="BI81" s="467"/>
      <c r="BJ81" s="467"/>
      <c r="BK81" s="467"/>
      <c r="BL81" s="467"/>
      <c r="BM81" s="467"/>
      <c r="BN81" s="467"/>
      <c r="BO81" s="467"/>
      <c r="BP81" s="467"/>
      <c r="BQ81" s="467"/>
      <c r="BR81" s="467"/>
      <c r="BS81" s="467"/>
      <c r="BT81" s="467"/>
      <c r="BU81" s="468"/>
      <c r="BV81" s="468"/>
      <c r="BW81" s="468"/>
      <c r="BX81" s="412"/>
      <c r="BY81" s="412"/>
    </row>
    <row r="82" s="444" customFormat="true" ht="14.1" hidden="false" customHeight="true" outlineLevel="0" collapsed="false">
      <c r="A82" s="41" t="s">
        <v>6376</v>
      </c>
      <c r="B82" s="412" t="s">
        <v>5977</v>
      </c>
      <c r="C82" s="445" t="s">
        <v>36</v>
      </c>
      <c r="D82" s="470"/>
      <c r="E82" s="446" t="s">
        <v>4716</v>
      </c>
      <c r="F82" s="447"/>
      <c r="G82" s="448"/>
      <c r="H82" s="449" t="s">
        <v>4716</v>
      </c>
      <c r="I82" s="450"/>
      <c r="J82" s="451"/>
      <c r="K82" s="452"/>
      <c r="L82" s="453"/>
      <c r="M82" s="454"/>
      <c r="N82" s="455" t="n">
        <v>43712</v>
      </c>
      <c r="O82" s="120" t="s">
        <v>6377</v>
      </c>
      <c r="P82" s="120" t="s">
        <v>6378</v>
      </c>
      <c r="Q82" s="456"/>
      <c r="R82" s="427" t="n">
        <v>0.08625</v>
      </c>
      <c r="S82" s="427"/>
      <c r="T82" s="428" t="s">
        <v>5772</v>
      </c>
      <c r="U82" s="412" t="s">
        <v>6379</v>
      </c>
      <c r="V82" s="412" t="s">
        <v>4720</v>
      </c>
      <c r="W82" s="120" t="s">
        <v>4686</v>
      </c>
      <c r="X82" s="457" t="n">
        <v>94115</v>
      </c>
      <c r="Y82" s="472"/>
      <c r="Z82" s="431"/>
      <c r="AA82" s="431"/>
      <c r="AB82" s="459"/>
      <c r="AC82" s="460"/>
      <c r="AD82" s="461"/>
      <c r="AE82" s="459"/>
      <c r="AF82" s="120"/>
      <c r="AG82" s="120"/>
      <c r="AH82" s="120"/>
      <c r="AI82" s="120"/>
      <c r="AJ82" s="460"/>
      <c r="AK82" s="433"/>
      <c r="AL82" s="456"/>
      <c r="AM82" s="473"/>
      <c r="AN82" s="474"/>
      <c r="AO82" s="474"/>
      <c r="AP82" s="474"/>
      <c r="AQ82" s="474"/>
      <c r="AR82" s="474"/>
      <c r="AS82" s="474"/>
      <c r="AT82" s="437"/>
      <c r="AU82" s="438"/>
      <c r="AV82" s="412" t="s">
        <v>6380</v>
      </c>
      <c r="AW82" s="462"/>
      <c r="AX82" s="412" t="s">
        <v>4720</v>
      </c>
      <c r="AY82" s="120" t="s">
        <v>4686</v>
      </c>
      <c r="AZ82" s="457" t="n">
        <v>94115</v>
      </c>
      <c r="BA82" s="463" t="s">
        <v>6378</v>
      </c>
      <c r="BB82" s="500"/>
      <c r="BC82" s="465"/>
      <c r="BD82" s="459"/>
      <c r="BE82" s="466"/>
      <c r="BF82" s="467"/>
      <c r="BG82" s="467"/>
      <c r="BH82" s="467"/>
      <c r="BI82" s="467"/>
      <c r="BJ82" s="467"/>
      <c r="BK82" s="467"/>
      <c r="BL82" s="467"/>
      <c r="BM82" s="467"/>
      <c r="BN82" s="467"/>
      <c r="BO82" s="467"/>
      <c r="BP82" s="467"/>
      <c r="BQ82" s="467"/>
      <c r="BR82" s="467"/>
      <c r="BS82" s="467"/>
      <c r="BT82" s="467"/>
      <c r="BU82" s="468"/>
      <c r="BV82" s="468"/>
      <c r="BW82" s="468"/>
      <c r="BX82" s="412"/>
      <c r="BY82" s="412"/>
    </row>
    <row r="83" s="444" customFormat="true" ht="14.1" hidden="false" customHeight="true" outlineLevel="0" collapsed="false">
      <c r="A83" s="41" t="s">
        <v>742</v>
      </c>
      <c r="B83" s="412" t="s">
        <v>713</v>
      </c>
      <c r="C83" s="445" t="s">
        <v>5309</v>
      </c>
      <c r="D83" s="470" t="s">
        <v>6381</v>
      </c>
      <c r="E83" s="446" t="s">
        <v>4716</v>
      </c>
      <c r="F83" s="447"/>
      <c r="G83" s="448"/>
      <c r="H83" s="449" t="s">
        <v>4716</v>
      </c>
      <c r="I83" s="450"/>
      <c r="J83" s="451"/>
      <c r="K83" s="452"/>
      <c r="L83" s="486"/>
      <c r="M83" s="454"/>
      <c r="N83" s="455" t="n">
        <v>43815</v>
      </c>
      <c r="O83" s="120" t="s">
        <v>6382</v>
      </c>
      <c r="P83" s="120" t="s">
        <v>744</v>
      </c>
      <c r="Q83" s="456"/>
      <c r="R83" s="427" t="n">
        <v>0.09125</v>
      </c>
      <c r="S83" s="427"/>
      <c r="T83" s="428" t="s">
        <v>6018</v>
      </c>
      <c r="U83" s="412" t="s">
        <v>6383</v>
      </c>
      <c r="V83" s="412" t="s">
        <v>6384</v>
      </c>
      <c r="W83" s="120" t="s">
        <v>4686</v>
      </c>
      <c r="X83" s="457" t="n">
        <v>94085</v>
      </c>
      <c r="Y83" s="472"/>
      <c r="Z83" s="431"/>
      <c r="AA83" s="431"/>
      <c r="AB83" s="459"/>
      <c r="AC83" s="460"/>
      <c r="AD83" s="461"/>
      <c r="AE83" s="459"/>
      <c r="AF83" s="120"/>
      <c r="AG83" s="120"/>
      <c r="AH83" s="120"/>
      <c r="AI83" s="120"/>
      <c r="AJ83" s="460"/>
      <c r="AK83" s="433"/>
      <c r="AL83" s="456"/>
      <c r="AM83" s="473"/>
      <c r="AN83" s="474"/>
      <c r="AO83" s="474"/>
      <c r="AP83" s="474"/>
      <c r="AQ83" s="474"/>
      <c r="AR83" s="474"/>
      <c r="AS83" s="474"/>
      <c r="AT83" s="437"/>
      <c r="AU83" s="438"/>
      <c r="AV83" s="412" t="s">
        <v>6383</v>
      </c>
      <c r="AW83" s="462"/>
      <c r="AX83" s="412" t="s">
        <v>6385</v>
      </c>
      <c r="AY83" s="120" t="s">
        <v>4686</v>
      </c>
      <c r="AZ83" s="457" t="n">
        <v>94085</v>
      </c>
      <c r="BA83" s="463" t="s">
        <v>744</v>
      </c>
      <c r="BB83" s="500"/>
      <c r="BC83" s="465"/>
      <c r="BD83" s="459"/>
      <c r="BE83" s="466"/>
      <c r="BF83" s="467"/>
      <c r="BG83" s="467"/>
      <c r="BH83" s="467"/>
      <c r="BI83" s="467"/>
      <c r="BJ83" s="467"/>
      <c r="BK83" s="467"/>
      <c r="BL83" s="467"/>
      <c r="BM83" s="467"/>
      <c r="BN83" s="467"/>
      <c r="BO83" s="467"/>
      <c r="BP83" s="467"/>
      <c r="BQ83" s="467"/>
      <c r="BR83" s="467"/>
      <c r="BS83" s="467"/>
      <c r="BT83" s="467"/>
      <c r="BU83" s="468"/>
      <c r="BV83" s="468"/>
      <c r="BW83" s="468"/>
      <c r="BX83" s="412"/>
      <c r="BY83" s="412"/>
    </row>
    <row r="84" s="444" customFormat="true" ht="13.5" hidden="false" customHeight="true" outlineLevel="0" collapsed="false">
      <c r="A84" s="41" t="s">
        <v>2381</v>
      </c>
      <c r="B84" s="412" t="s">
        <v>6082</v>
      </c>
      <c r="C84" s="445" t="s">
        <v>36</v>
      </c>
      <c r="D84" s="120"/>
      <c r="E84" s="446" t="s">
        <v>4716</v>
      </c>
      <c r="F84" s="447"/>
      <c r="G84" s="448"/>
      <c r="H84" s="449" t="s">
        <v>4716</v>
      </c>
      <c r="I84" s="450"/>
      <c r="J84" s="451"/>
      <c r="K84" s="452"/>
      <c r="L84" s="453"/>
      <c r="M84" s="423"/>
      <c r="N84" s="455"/>
      <c r="O84" s="120" t="s">
        <v>1667</v>
      </c>
      <c r="P84" s="120" t="s">
        <v>2380</v>
      </c>
      <c r="Q84" s="456"/>
      <c r="R84" s="427" t="n">
        <v>0.085</v>
      </c>
      <c r="S84" s="427" t="n">
        <v>0.09</v>
      </c>
      <c r="T84" s="428" t="s">
        <v>5681</v>
      </c>
      <c r="U84" s="412" t="s">
        <v>6386</v>
      </c>
      <c r="V84" s="412" t="s">
        <v>5681</v>
      </c>
      <c r="W84" s="120" t="s">
        <v>4686</v>
      </c>
      <c r="X84" s="457" t="n">
        <v>94945</v>
      </c>
      <c r="Y84" s="472" t="s">
        <v>6387</v>
      </c>
      <c r="Z84" s="472" t="s">
        <v>6387</v>
      </c>
      <c r="AA84" s="431"/>
      <c r="AB84" s="459" t="s">
        <v>6388</v>
      </c>
      <c r="AC84" s="460"/>
      <c r="AD84" s="461" t="s">
        <v>6389</v>
      </c>
      <c r="AE84" s="459" t="s">
        <v>6390</v>
      </c>
      <c r="AF84" s="120" t="s">
        <v>6391</v>
      </c>
      <c r="AG84" s="120"/>
      <c r="AH84" s="120"/>
      <c r="AI84" s="120"/>
      <c r="AJ84" s="460" t="s">
        <v>6392</v>
      </c>
      <c r="AK84" s="433" t="s">
        <v>6393</v>
      </c>
      <c r="AL84" s="535" t="s">
        <v>6394</v>
      </c>
      <c r="AM84" s="473"/>
      <c r="AN84" s="474"/>
      <c r="AO84" s="474"/>
      <c r="AP84" s="474"/>
      <c r="AQ84" s="474"/>
      <c r="AR84" s="474"/>
      <c r="AS84" s="474"/>
      <c r="AT84" s="437" t="s">
        <v>5946</v>
      </c>
      <c r="AU84" s="438" t="s">
        <v>6064</v>
      </c>
      <c r="AV84" s="412" t="str">
        <f aca="false">PROPER(AW84)</f>
        <v>877 Grant Avenue</v>
      </c>
      <c r="AW84" s="462" t="s">
        <v>6395</v>
      </c>
      <c r="AX84" s="412" t="s">
        <v>5681</v>
      </c>
      <c r="AY84" s="120" t="s">
        <v>4686</v>
      </c>
      <c r="AZ84" s="457" t="n">
        <v>94945</v>
      </c>
      <c r="BA84" s="463" t="s">
        <v>2380</v>
      </c>
      <c r="BB84" s="500"/>
      <c r="BC84" s="465"/>
      <c r="BD84" s="459"/>
      <c r="BE84" s="466" t="n">
        <v>3</v>
      </c>
      <c r="BF84" s="467"/>
      <c r="BG84" s="467"/>
      <c r="BH84" s="467"/>
      <c r="BI84" s="467"/>
      <c r="BJ84" s="467"/>
      <c r="BK84" s="467"/>
      <c r="BL84" s="467"/>
      <c r="BM84" s="467"/>
      <c r="BN84" s="467"/>
      <c r="BO84" s="467"/>
      <c r="BP84" s="467"/>
      <c r="BQ84" s="467"/>
      <c r="BR84" s="467"/>
      <c r="BS84" s="467"/>
      <c r="BT84" s="467"/>
      <c r="BU84" s="468"/>
      <c r="BV84" s="468"/>
      <c r="BW84" s="468"/>
      <c r="BX84" s="412"/>
      <c r="BY84" s="412"/>
    </row>
    <row r="85" s="444" customFormat="true" ht="13.5" hidden="false" customHeight="true" outlineLevel="0" collapsed="false">
      <c r="A85" s="41" t="s">
        <v>6396</v>
      </c>
      <c r="B85" s="412" t="s">
        <v>4682</v>
      </c>
      <c r="C85" s="445" t="s">
        <v>5309</v>
      </c>
      <c r="D85" s="470"/>
      <c r="E85" s="446" t="s">
        <v>4716</v>
      </c>
      <c r="F85" s="447"/>
      <c r="G85" s="448"/>
      <c r="H85" s="449" t="s">
        <v>4716</v>
      </c>
      <c r="I85" s="450"/>
      <c r="J85" s="451"/>
      <c r="K85" s="452"/>
      <c r="L85" s="422"/>
      <c r="M85" s="454"/>
      <c r="N85" s="455" t="n">
        <v>44320</v>
      </c>
      <c r="O85" s="120" t="s">
        <v>6397</v>
      </c>
      <c r="P85" s="120" t="s">
        <v>6398</v>
      </c>
      <c r="Q85" s="456" t="s">
        <v>6399</v>
      </c>
      <c r="R85" s="427" t="n">
        <v>0.085</v>
      </c>
      <c r="S85" s="427"/>
      <c r="T85" s="428" t="s">
        <v>5980</v>
      </c>
      <c r="U85" s="456" t="s">
        <v>6400</v>
      </c>
      <c r="V85" s="412" t="s">
        <v>6401</v>
      </c>
      <c r="W85" s="120" t="s">
        <v>4686</v>
      </c>
      <c r="X85" s="457" t="n">
        <v>95462</v>
      </c>
      <c r="Y85" s="472"/>
      <c r="Z85" s="431"/>
      <c r="AA85" s="431"/>
      <c r="AB85" s="459"/>
      <c r="AC85" s="460"/>
      <c r="AD85" s="461"/>
      <c r="AE85" s="459"/>
      <c r="AF85" s="120"/>
      <c r="AG85" s="120"/>
      <c r="AH85" s="120"/>
      <c r="AI85" s="120"/>
      <c r="AJ85" s="460"/>
      <c r="AK85" s="433"/>
      <c r="AL85" s="456"/>
      <c r="AM85" s="473"/>
      <c r="AN85" s="474"/>
      <c r="AO85" s="474"/>
      <c r="AP85" s="474"/>
      <c r="AQ85" s="474"/>
      <c r="AR85" s="474"/>
      <c r="AS85" s="474"/>
      <c r="AT85" s="437"/>
      <c r="AU85" s="438"/>
      <c r="AV85" s="456" t="s">
        <v>6400</v>
      </c>
      <c r="AW85" s="501"/>
      <c r="AX85" s="412" t="s">
        <v>6401</v>
      </c>
      <c r="AY85" s="120" t="s">
        <v>4686</v>
      </c>
      <c r="AZ85" s="457" t="n">
        <v>95462</v>
      </c>
      <c r="BA85" s="463" t="s">
        <v>6398</v>
      </c>
      <c r="BB85" s="441"/>
      <c r="BC85" s="465"/>
      <c r="BD85" s="459"/>
      <c r="BE85" s="466"/>
      <c r="BF85" s="467"/>
      <c r="BG85" s="467"/>
      <c r="BH85" s="467"/>
      <c r="BI85" s="467"/>
      <c r="BJ85" s="467"/>
      <c r="BK85" s="467"/>
      <c r="BL85" s="467"/>
      <c r="BM85" s="467"/>
      <c r="BN85" s="467"/>
      <c r="BO85" s="467"/>
      <c r="BP85" s="467"/>
      <c r="BQ85" s="467"/>
      <c r="BR85" s="467"/>
      <c r="BS85" s="467"/>
      <c r="BT85" s="467"/>
      <c r="BU85" s="468"/>
      <c r="BV85" s="468"/>
      <c r="BW85" s="468"/>
      <c r="BX85" s="412"/>
      <c r="BY85" s="412"/>
    </row>
    <row r="86" s="444" customFormat="true" ht="14.1" hidden="false" customHeight="true" outlineLevel="0" collapsed="false">
      <c r="A86" s="41" t="s">
        <v>830</v>
      </c>
      <c r="B86" s="412" t="s">
        <v>713</v>
      </c>
      <c r="C86" s="445" t="s">
        <v>36</v>
      </c>
      <c r="D86" s="414" t="s">
        <v>6291</v>
      </c>
      <c r="E86" s="415" t="s">
        <v>4716</v>
      </c>
      <c r="F86" s="416"/>
      <c r="G86" s="417"/>
      <c r="H86" s="418" t="s">
        <v>4716</v>
      </c>
      <c r="I86" s="419"/>
      <c r="J86" s="420"/>
      <c r="K86" s="421"/>
      <c r="L86" s="453"/>
      <c r="M86" s="423"/>
      <c r="N86" s="424" t="n">
        <v>44046</v>
      </c>
      <c r="O86" s="425" t="s">
        <v>6402</v>
      </c>
      <c r="P86" s="425" t="s">
        <v>6403</v>
      </c>
      <c r="Q86" s="426"/>
      <c r="R86" s="427" t="n">
        <v>0.0975</v>
      </c>
      <c r="S86" s="538" t="n">
        <v>0.0925</v>
      </c>
      <c r="T86" s="428" t="s">
        <v>6404</v>
      </c>
      <c r="U86" s="412" t="s">
        <v>6405</v>
      </c>
      <c r="V86" s="412" t="s">
        <v>6404</v>
      </c>
      <c r="W86" s="414" t="s">
        <v>4686</v>
      </c>
      <c r="X86" s="429" t="n">
        <v>94564</v>
      </c>
      <c r="Y86" s="430"/>
      <c r="Z86" s="431"/>
      <c r="AA86" s="432"/>
      <c r="AB86" s="414" t="s">
        <v>6406</v>
      </c>
      <c r="AC86" s="433"/>
      <c r="AD86" s="434"/>
      <c r="AE86" s="414"/>
      <c r="AF86" s="425"/>
      <c r="AG86" s="425"/>
      <c r="AH86" s="425"/>
      <c r="AI86" s="425"/>
      <c r="AJ86" s="433"/>
      <c r="AK86" s="433"/>
      <c r="AL86" s="435"/>
      <c r="AM86" s="473"/>
      <c r="AN86" s="474"/>
      <c r="AO86" s="474"/>
      <c r="AP86" s="474"/>
      <c r="AQ86" s="474"/>
      <c r="AR86" s="474"/>
      <c r="AS86" s="474"/>
      <c r="AT86" s="437" t="s">
        <v>5946</v>
      </c>
      <c r="AU86" s="438" t="s">
        <v>6064</v>
      </c>
      <c r="AV86" s="412" t="s">
        <v>6405</v>
      </c>
      <c r="AW86" s="439"/>
      <c r="AX86" s="412" t="s">
        <v>6404</v>
      </c>
      <c r="AY86" s="414" t="s">
        <v>4686</v>
      </c>
      <c r="AZ86" s="429" t="n">
        <v>94564</v>
      </c>
      <c r="BA86" s="440" t="s">
        <v>6403</v>
      </c>
      <c r="BB86" s="464"/>
      <c r="BC86" s="438"/>
      <c r="BD86" s="414"/>
      <c r="BE86" s="442" t="n">
        <v>2</v>
      </c>
      <c r="BF86" s="443" t="s">
        <v>6055</v>
      </c>
      <c r="BG86" s="443"/>
      <c r="BH86" s="443"/>
      <c r="BI86" s="443"/>
      <c r="BJ86" s="443"/>
      <c r="BK86" s="443"/>
      <c r="BL86" s="443"/>
      <c r="BM86" s="443"/>
      <c r="BN86" s="443"/>
      <c r="BO86" s="443"/>
      <c r="BP86" s="443"/>
      <c r="BQ86" s="443"/>
      <c r="BR86" s="443"/>
      <c r="BS86" s="443"/>
      <c r="BT86" s="443"/>
      <c r="BU86" s="412"/>
      <c r="BV86" s="412"/>
      <c r="BW86" s="412"/>
      <c r="BX86" s="469"/>
      <c r="BY86" s="412"/>
    </row>
    <row r="87" s="444" customFormat="true" ht="14.1" hidden="false" customHeight="true" outlineLevel="0" collapsed="false">
      <c r="A87" s="41" t="s">
        <v>6407</v>
      </c>
      <c r="B87" s="412" t="s">
        <v>4682</v>
      </c>
      <c r="C87" s="413" t="s">
        <v>5309</v>
      </c>
      <c r="D87" s="414" t="s">
        <v>6408</v>
      </c>
      <c r="E87" s="415" t="s">
        <v>6196</v>
      </c>
      <c r="F87" s="416" t="n">
        <v>45117</v>
      </c>
      <c r="G87" s="417" t="n">
        <v>468</v>
      </c>
      <c r="H87" s="418" t="s">
        <v>4716</v>
      </c>
      <c r="I87" s="419"/>
      <c r="J87" s="420"/>
      <c r="K87" s="421"/>
      <c r="L87" s="486"/>
      <c r="M87" s="423"/>
      <c r="N87" s="424" t="n">
        <v>44055</v>
      </c>
      <c r="O87" s="425" t="s">
        <v>1822</v>
      </c>
      <c r="P87" s="425" t="s">
        <v>6409</v>
      </c>
      <c r="Q87" s="426"/>
      <c r="R87" s="427" t="n">
        <v>0.1025</v>
      </c>
      <c r="S87" s="427" t="n">
        <v>0.095</v>
      </c>
      <c r="T87" s="428" t="s">
        <v>5940</v>
      </c>
      <c r="U87" s="412" t="s">
        <v>6410</v>
      </c>
      <c r="V87" s="412" t="s">
        <v>5530</v>
      </c>
      <c r="W87" s="414" t="s">
        <v>4686</v>
      </c>
      <c r="X87" s="429" t="n">
        <v>94612</v>
      </c>
      <c r="Y87" s="472" t="s">
        <v>6411</v>
      </c>
      <c r="Z87" s="431"/>
      <c r="AA87" s="432"/>
      <c r="AB87" s="414"/>
      <c r="AC87" s="433"/>
      <c r="AD87" s="434"/>
      <c r="AE87" s="414"/>
      <c r="AF87" s="425"/>
      <c r="AG87" s="425"/>
      <c r="AH87" s="425"/>
      <c r="AI87" s="425"/>
      <c r="AJ87" s="433" t="s">
        <v>6412</v>
      </c>
      <c r="AK87" s="433"/>
      <c r="AL87" s="435"/>
      <c r="AM87" s="473"/>
      <c r="AN87" s="474"/>
      <c r="AO87" s="474"/>
      <c r="AP87" s="474"/>
      <c r="AQ87" s="474"/>
      <c r="AR87" s="474"/>
      <c r="AS87" s="474"/>
      <c r="AT87" s="437" t="s">
        <v>5946</v>
      </c>
      <c r="AU87" s="438" t="s">
        <v>6064</v>
      </c>
      <c r="AV87" s="412" t="s">
        <v>6410</v>
      </c>
      <c r="AW87" s="439"/>
      <c r="AX87" s="412" t="s">
        <v>5530</v>
      </c>
      <c r="AY87" s="414" t="s">
        <v>4686</v>
      </c>
      <c r="AZ87" s="429" t="n">
        <v>94612</v>
      </c>
      <c r="BA87" s="440" t="s">
        <v>6409</v>
      </c>
      <c r="BB87" s="464"/>
      <c r="BC87" s="438"/>
      <c r="BD87" s="414"/>
      <c r="BE87" s="442" t="n">
        <v>4</v>
      </c>
      <c r="BF87" s="443"/>
      <c r="BG87" s="443"/>
      <c r="BH87" s="443"/>
      <c r="BI87" s="443"/>
      <c r="BJ87" s="443"/>
      <c r="BK87" s="443"/>
      <c r="BL87" s="443"/>
      <c r="BM87" s="443"/>
      <c r="BN87" s="443"/>
      <c r="BO87" s="443"/>
      <c r="BP87" s="443"/>
      <c r="BQ87" s="443"/>
      <c r="BR87" s="443"/>
      <c r="BS87" s="443"/>
      <c r="BT87" s="443"/>
      <c r="BU87" s="412"/>
      <c r="BV87" s="412"/>
      <c r="BW87" s="412"/>
      <c r="BX87" s="469"/>
      <c r="BY87" s="463"/>
    </row>
    <row r="88" s="444" customFormat="true" ht="14.1" hidden="false" customHeight="true" outlineLevel="0" collapsed="false">
      <c r="A88" s="41" t="s">
        <v>6413</v>
      </c>
      <c r="B88" s="412" t="s">
        <v>4682</v>
      </c>
      <c r="C88" s="445" t="s">
        <v>6129</v>
      </c>
      <c r="D88" s="120"/>
      <c r="E88" s="554" t="s">
        <v>6414</v>
      </c>
      <c r="F88" s="447"/>
      <c r="G88" s="448"/>
      <c r="H88" s="449"/>
      <c r="I88" s="450"/>
      <c r="J88" s="451"/>
      <c r="K88" s="452"/>
      <c r="L88" s="453"/>
      <c r="M88" s="454"/>
      <c r="N88" s="455" t="n">
        <v>44016</v>
      </c>
      <c r="O88" s="120" t="s">
        <v>1615</v>
      </c>
      <c r="P88" s="120" t="s">
        <v>1952</v>
      </c>
      <c r="Q88" s="456" t="s">
        <v>6415</v>
      </c>
      <c r="R88" s="427" t="n">
        <v>0.08625</v>
      </c>
      <c r="S88" s="427" t="n">
        <v>0.0875</v>
      </c>
      <c r="T88" s="428" t="s">
        <v>5772</v>
      </c>
      <c r="U88" s="412" t="s">
        <v>6416</v>
      </c>
      <c r="V88" s="412" t="s">
        <v>4720</v>
      </c>
      <c r="W88" s="120" t="s">
        <v>4686</v>
      </c>
      <c r="X88" s="457" t="n">
        <v>94103</v>
      </c>
      <c r="Y88" s="472" t="s">
        <v>6417</v>
      </c>
      <c r="Z88" s="506"/>
      <c r="AA88" s="506"/>
      <c r="AB88" s="459"/>
      <c r="AC88" s="460"/>
      <c r="AD88" s="461"/>
      <c r="AE88" s="459"/>
      <c r="AF88" s="120"/>
      <c r="AG88" s="120"/>
      <c r="AH88" s="120"/>
      <c r="AI88" s="120"/>
      <c r="AJ88" s="460"/>
      <c r="AK88" s="433"/>
      <c r="AL88" s="456"/>
      <c r="AM88" s="473"/>
      <c r="AN88" s="474"/>
      <c r="AO88" s="474"/>
      <c r="AP88" s="474"/>
      <c r="AQ88" s="474"/>
      <c r="AR88" s="474"/>
      <c r="AS88" s="474"/>
      <c r="AT88" s="437" t="s">
        <v>5946</v>
      </c>
      <c r="AU88" s="438" t="s">
        <v>6064</v>
      </c>
      <c r="AV88" s="412" t="s">
        <v>6416</v>
      </c>
      <c r="AW88" s="462"/>
      <c r="AX88" s="412" t="s">
        <v>4720</v>
      </c>
      <c r="AY88" s="120" t="s">
        <v>4686</v>
      </c>
      <c r="AZ88" s="457" t="n">
        <v>94103</v>
      </c>
      <c r="BA88" s="463" t="s">
        <v>6415</v>
      </c>
      <c r="BB88" s="536"/>
      <c r="BC88" s="465"/>
      <c r="BD88" s="459"/>
      <c r="BE88" s="466" t="n">
        <v>1</v>
      </c>
      <c r="BF88" s="467"/>
      <c r="BG88" s="467"/>
      <c r="BH88" s="467"/>
      <c r="BI88" s="467"/>
      <c r="BJ88" s="467"/>
      <c r="BK88" s="467"/>
      <c r="BL88" s="467"/>
      <c r="BM88" s="467"/>
      <c r="BN88" s="467"/>
      <c r="BO88" s="467"/>
      <c r="BP88" s="467"/>
      <c r="BQ88" s="467"/>
      <c r="BR88" s="467"/>
      <c r="BS88" s="467"/>
      <c r="BT88" s="467"/>
      <c r="BU88" s="468"/>
      <c r="BV88" s="468"/>
      <c r="BW88" s="468"/>
      <c r="BX88" s="477"/>
      <c r="BY88" s="463"/>
    </row>
    <row r="89" s="444" customFormat="true" ht="14.1" hidden="false" customHeight="true" outlineLevel="0" collapsed="false">
      <c r="A89" s="41" t="s">
        <v>6418</v>
      </c>
      <c r="B89" s="412" t="s">
        <v>5977</v>
      </c>
      <c r="C89" s="445" t="s">
        <v>36</v>
      </c>
      <c r="D89" s="470"/>
      <c r="E89" s="446" t="s">
        <v>4716</v>
      </c>
      <c r="F89" s="447"/>
      <c r="G89" s="448"/>
      <c r="H89" s="449" t="s">
        <v>4716</v>
      </c>
      <c r="I89" s="450"/>
      <c r="J89" s="451"/>
      <c r="K89" s="452"/>
      <c r="L89" s="453"/>
      <c r="M89" s="454"/>
      <c r="N89" s="455" t="n">
        <v>44194</v>
      </c>
      <c r="O89" s="120" t="s">
        <v>6419</v>
      </c>
      <c r="P89" s="120" t="s">
        <v>6420</v>
      </c>
      <c r="Q89" s="456" t="s">
        <v>6421</v>
      </c>
      <c r="R89" s="427" t="n">
        <v>0.0875</v>
      </c>
      <c r="S89" s="427"/>
      <c r="T89" s="428" t="s">
        <v>6422</v>
      </c>
      <c r="U89" s="412" t="s">
        <v>6423</v>
      </c>
      <c r="V89" s="412" t="s">
        <v>5814</v>
      </c>
      <c r="W89" s="120" t="s">
        <v>4686</v>
      </c>
      <c r="X89" s="457" t="n">
        <v>94965</v>
      </c>
      <c r="Y89" s="472"/>
      <c r="Z89" s="431"/>
      <c r="AA89" s="431"/>
      <c r="AB89" s="459"/>
      <c r="AC89" s="460"/>
      <c r="AD89" s="461"/>
      <c r="AE89" s="459"/>
      <c r="AF89" s="120"/>
      <c r="AG89" s="120"/>
      <c r="AH89" s="120"/>
      <c r="AI89" s="120"/>
      <c r="AJ89" s="460"/>
      <c r="AK89" s="433"/>
      <c r="AL89" s="456"/>
      <c r="AM89" s="473"/>
      <c r="AN89" s="474"/>
      <c r="AO89" s="474"/>
      <c r="AP89" s="474"/>
      <c r="AQ89" s="474"/>
      <c r="AR89" s="474"/>
      <c r="AS89" s="474"/>
      <c r="AT89" s="437"/>
      <c r="AU89" s="438"/>
      <c r="AV89" s="412" t="s">
        <v>6424</v>
      </c>
      <c r="AW89" s="462"/>
      <c r="AX89" s="412" t="s">
        <v>5814</v>
      </c>
      <c r="AY89" s="120" t="s">
        <v>4686</v>
      </c>
      <c r="AZ89" s="457" t="n">
        <v>94965</v>
      </c>
      <c r="BA89" s="463" t="s">
        <v>6425</v>
      </c>
      <c r="BB89" s="441"/>
      <c r="BC89" s="465"/>
      <c r="BD89" s="459"/>
      <c r="BE89" s="466"/>
      <c r="BF89" s="467"/>
      <c r="BG89" s="467"/>
      <c r="BH89" s="467"/>
      <c r="BI89" s="467"/>
      <c r="BJ89" s="467"/>
      <c r="BK89" s="467"/>
      <c r="BL89" s="467"/>
      <c r="BM89" s="467"/>
      <c r="BN89" s="467"/>
      <c r="BO89" s="467"/>
      <c r="BP89" s="467"/>
      <c r="BQ89" s="467"/>
      <c r="BR89" s="467"/>
      <c r="BS89" s="467"/>
      <c r="BT89" s="467"/>
      <c r="BU89" s="468"/>
      <c r="BV89" s="468"/>
      <c r="BW89" s="468"/>
      <c r="BX89" s="412"/>
      <c r="BY89" s="412"/>
    </row>
    <row r="90" s="444" customFormat="true" ht="14.1" hidden="false" customHeight="true" outlineLevel="0" collapsed="false">
      <c r="A90" s="41" t="s">
        <v>2756</v>
      </c>
      <c r="B90" s="412" t="s">
        <v>4682</v>
      </c>
      <c r="C90" s="445" t="s">
        <v>5959</v>
      </c>
      <c r="D90" s="120" t="s">
        <v>6426</v>
      </c>
      <c r="E90" s="446" t="s">
        <v>4716</v>
      </c>
      <c r="F90" s="447" t="s">
        <v>6249</v>
      </c>
      <c r="G90" s="448"/>
      <c r="H90" s="449" t="s">
        <v>4716</v>
      </c>
      <c r="I90" s="450"/>
      <c r="J90" s="451"/>
      <c r="K90" s="452"/>
      <c r="L90" s="453"/>
      <c r="M90" s="454"/>
      <c r="N90" s="455" t="n">
        <v>44057</v>
      </c>
      <c r="O90" s="120" t="s">
        <v>2755</v>
      </c>
      <c r="P90" s="120" t="s">
        <v>2754</v>
      </c>
      <c r="Q90" s="456" t="s">
        <v>6427</v>
      </c>
      <c r="R90" s="427" t="n">
        <v>0.095</v>
      </c>
      <c r="S90" s="427" t="n">
        <v>0.0825</v>
      </c>
      <c r="T90" s="428" t="s">
        <v>4773</v>
      </c>
      <c r="U90" s="412" t="s">
        <v>6428</v>
      </c>
      <c r="V90" s="412" t="s">
        <v>4773</v>
      </c>
      <c r="W90" s="120" t="s">
        <v>4686</v>
      </c>
      <c r="X90" s="457" t="n">
        <v>94952</v>
      </c>
      <c r="Y90" s="430"/>
      <c r="Z90" s="431"/>
      <c r="AA90" s="431"/>
      <c r="AB90" s="459"/>
      <c r="AC90" s="460"/>
      <c r="AD90" s="461"/>
      <c r="AE90" s="459"/>
      <c r="AF90" s="120"/>
      <c r="AG90" s="120"/>
      <c r="AH90" s="120"/>
      <c r="AI90" s="120"/>
      <c r="AJ90" s="460" t="s">
        <v>6006</v>
      </c>
      <c r="AK90" s="433" t="s">
        <v>4745</v>
      </c>
      <c r="AL90" s="456"/>
      <c r="AM90" s="473"/>
      <c r="AN90" s="474"/>
      <c r="AO90" s="474"/>
      <c r="AP90" s="474"/>
      <c r="AQ90" s="474"/>
      <c r="AR90" s="474"/>
      <c r="AS90" s="474"/>
      <c r="AT90" s="437" t="s">
        <v>5946</v>
      </c>
      <c r="AU90" s="438" t="s">
        <v>6064</v>
      </c>
      <c r="AV90" s="412" t="str">
        <f aca="false">PROPER(AW90)</f>
        <v>3 Fourth Street</v>
      </c>
      <c r="AW90" s="462" t="s">
        <v>6429</v>
      </c>
      <c r="AX90" s="412" t="s">
        <v>4773</v>
      </c>
      <c r="AY90" s="120" t="s">
        <v>4686</v>
      </c>
      <c r="AZ90" s="457" t="n">
        <v>94952</v>
      </c>
      <c r="BA90" s="463" t="s">
        <v>2754</v>
      </c>
      <c r="BB90" s="441"/>
      <c r="BC90" s="465"/>
      <c r="BD90" s="459"/>
      <c r="BE90" s="466" t="n">
        <v>1</v>
      </c>
      <c r="BF90" s="467"/>
      <c r="BG90" s="467"/>
      <c r="BH90" s="467"/>
      <c r="BI90" s="467"/>
      <c r="BJ90" s="467"/>
      <c r="BK90" s="467"/>
      <c r="BL90" s="467"/>
      <c r="BM90" s="467"/>
      <c r="BN90" s="467"/>
      <c r="BO90" s="467"/>
      <c r="BP90" s="467"/>
      <c r="BQ90" s="467"/>
      <c r="BR90" s="467"/>
      <c r="BS90" s="467"/>
      <c r="BT90" s="467"/>
      <c r="BU90" s="468"/>
      <c r="BV90" s="468"/>
      <c r="BW90" s="468"/>
      <c r="BX90" s="469"/>
      <c r="BY90" s="478"/>
    </row>
    <row r="91" s="444" customFormat="true" ht="14.1" hidden="false" customHeight="true" outlineLevel="0" collapsed="false">
      <c r="A91" s="41" t="s">
        <v>6430</v>
      </c>
      <c r="B91" s="412" t="s">
        <v>4682</v>
      </c>
      <c r="C91" s="445" t="s">
        <v>5309</v>
      </c>
      <c r="D91" s="120"/>
      <c r="E91" s="554" t="s">
        <v>6414</v>
      </c>
      <c r="F91" s="447"/>
      <c r="G91" s="448"/>
      <c r="H91" s="449"/>
      <c r="I91" s="450"/>
      <c r="J91" s="451"/>
      <c r="K91" s="452"/>
      <c r="L91" s="422"/>
      <c r="M91" s="454"/>
      <c r="N91" s="455" t="n">
        <v>44594</v>
      </c>
      <c r="O91" s="120" t="s">
        <v>6431</v>
      </c>
      <c r="P91" s="120" t="s">
        <v>6432</v>
      </c>
      <c r="Q91" s="456"/>
      <c r="R91" s="427" t="n">
        <v>0.1025</v>
      </c>
      <c r="S91" s="427" t="n">
        <v>0.095</v>
      </c>
      <c r="T91" s="428" t="s">
        <v>5940</v>
      </c>
      <c r="U91" s="412" t="s">
        <v>6433</v>
      </c>
      <c r="V91" s="412" t="s">
        <v>5530</v>
      </c>
      <c r="W91" s="120" t="s">
        <v>4686</v>
      </c>
      <c r="X91" s="457" t="n">
        <v>94601</v>
      </c>
      <c r="Y91" s="430"/>
      <c r="Z91" s="431"/>
      <c r="AA91" s="431"/>
      <c r="AB91" s="459" t="s">
        <v>6434</v>
      </c>
      <c r="AC91" s="460"/>
      <c r="AD91" s="461"/>
      <c r="AE91" s="459"/>
      <c r="AF91" s="120"/>
      <c r="AG91" s="120"/>
      <c r="AH91" s="120"/>
      <c r="AI91" s="120"/>
      <c r="AJ91" s="460"/>
      <c r="AK91" s="433"/>
      <c r="AL91" s="456"/>
      <c r="AM91" s="473"/>
      <c r="AN91" s="474"/>
      <c r="AO91" s="474"/>
      <c r="AP91" s="474"/>
      <c r="AQ91" s="474"/>
      <c r="AR91" s="474"/>
      <c r="AS91" s="474"/>
      <c r="AT91" s="437" t="s">
        <v>5946</v>
      </c>
      <c r="AU91" s="438" t="s">
        <v>6064</v>
      </c>
      <c r="AV91" s="412" t="s">
        <v>6433</v>
      </c>
      <c r="AW91" s="462"/>
      <c r="AX91" s="412" t="s">
        <v>5530</v>
      </c>
      <c r="AY91" s="120" t="s">
        <v>4686</v>
      </c>
      <c r="AZ91" s="457" t="n">
        <v>94601</v>
      </c>
      <c r="BA91" s="463" t="s">
        <v>6432</v>
      </c>
      <c r="BB91" s="536"/>
      <c r="BC91" s="465"/>
      <c r="BD91" s="459"/>
      <c r="BE91" s="466" t="n">
        <v>1</v>
      </c>
      <c r="BF91" s="467"/>
      <c r="BG91" s="467"/>
      <c r="BH91" s="467"/>
      <c r="BI91" s="467"/>
      <c r="BJ91" s="467" t="s">
        <v>6435</v>
      </c>
      <c r="BK91" s="467"/>
      <c r="BL91" s="467"/>
      <c r="BM91" s="467"/>
      <c r="BN91" s="467" t="s">
        <v>6436</v>
      </c>
      <c r="BO91" s="467"/>
      <c r="BP91" s="467" t="s">
        <v>6437</v>
      </c>
      <c r="BQ91" s="467"/>
      <c r="BR91" s="467"/>
      <c r="BS91" s="467" t="s">
        <v>6438</v>
      </c>
      <c r="BT91" s="467"/>
      <c r="BU91" s="468"/>
      <c r="BV91" s="468"/>
      <c r="BW91" s="468"/>
      <c r="BX91" s="469"/>
      <c r="BY91" s="463"/>
    </row>
    <row r="92" s="444" customFormat="true" ht="14.1" hidden="false" customHeight="true" outlineLevel="0" collapsed="false">
      <c r="A92" s="41" t="s">
        <v>6439</v>
      </c>
      <c r="B92" s="412" t="s">
        <v>713</v>
      </c>
      <c r="C92" s="445"/>
      <c r="D92" s="470"/>
      <c r="E92" s="446" t="s">
        <v>4716</v>
      </c>
      <c r="F92" s="447"/>
      <c r="G92" s="448"/>
      <c r="H92" s="449" t="s">
        <v>4716</v>
      </c>
      <c r="I92" s="450"/>
      <c r="J92" s="451"/>
      <c r="K92" s="452"/>
      <c r="L92" s="422"/>
      <c r="M92" s="454"/>
      <c r="N92" s="455" t="n">
        <v>44089</v>
      </c>
      <c r="O92" s="120" t="s">
        <v>6440</v>
      </c>
      <c r="P92" s="120" t="s">
        <v>6441</v>
      </c>
      <c r="Q92" s="456"/>
      <c r="R92" s="427" t="n">
        <v>0.085</v>
      </c>
      <c r="S92" s="427"/>
      <c r="T92" s="428" t="s">
        <v>5980</v>
      </c>
      <c r="U92" s="412" t="s">
        <v>6442</v>
      </c>
      <c r="V92" s="412" t="s">
        <v>6443</v>
      </c>
      <c r="W92" s="120" t="s">
        <v>4686</v>
      </c>
      <c r="X92" s="457" t="n">
        <v>95442</v>
      </c>
      <c r="Y92" s="472"/>
      <c r="Z92" s="431"/>
      <c r="AA92" s="431"/>
      <c r="AB92" s="459"/>
      <c r="AC92" s="460"/>
      <c r="AD92" s="461"/>
      <c r="AE92" s="459"/>
      <c r="AF92" s="120"/>
      <c r="AG92" s="120"/>
      <c r="AH92" s="120"/>
      <c r="AI92" s="120"/>
      <c r="AJ92" s="460"/>
      <c r="AK92" s="433"/>
      <c r="AL92" s="456"/>
      <c r="AM92" s="473"/>
      <c r="AN92" s="474"/>
      <c r="AO92" s="474"/>
      <c r="AP92" s="474"/>
      <c r="AQ92" s="474"/>
      <c r="AR92" s="474"/>
      <c r="AS92" s="474"/>
      <c r="AT92" s="437"/>
      <c r="AU92" s="438"/>
      <c r="AV92" s="412" t="s">
        <v>6442</v>
      </c>
      <c r="AW92" s="501"/>
      <c r="AX92" s="412" t="s">
        <v>6444</v>
      </c>
      <c r="AY92" s="120" t="s">
        <v>4686</v>
      </c>
      <c r="AZ92" s="457" t="n">
        <v>95442</v>
      </c>
      <c r="BA92" s="463" t="s">
        <v>6441</v>
      </c>
      <c r="BB92" s="500"/>
      <c r="BC92" s="465"/>
      <c r="BD92" s="459"/>
      <c r="BE92" s="466"/>
      <c r="BF92" s="467"/>
      <c r="BG92" s="467"/>
      <c r="BH92" s="467"/>
      <c r="BI92" s="467"/>
      <c r="BJ92" s="467"/>
      <c r="BK92" s="467"/>
      <c r="BL92" s="467"/>
      <c r="BM92" s="467"/>
      <c r="BN92" s="467"/>
      <c r="BO92" s="467"/>
      <c r="BP92" s="467"/>
      <c r="BQ92" s="467"/>
      <c r="BR92" s="467"/>
      <c r="BS92" s="467"/>
      <c r="BT92" s="467"/>
      <c r="BU92" s="468"/>
      <c r="BV92" s="468"/>
      <c r="BW92" s="468"/>
      <c r="BX92" s="412"/>
      <c r="BY92" s="412"/>
    </row>
    <row r="93" s="444" customFormat="true" ht="14.1" hidden="false" customHeight="true" outlineLevel="0" collapsed="false">
      <c r="A93" s="41" t="s">
        <v>6445</v>
      </c>
      <c r="B93" s="412" t="s">
        <v>713</v>
      </c>
      <c r="C93" s="445" t="s">
        <v>36</v>
      </c>
      <c r="D93" s="414" t="s">
        <v>6446</v>
      </c>
      <c r="E93" s="415" t="s">
        <v>4716</v>
      </c>
      <c r="F93" s="416"/>
      <c r="G93" s="417"/>
      <c r="H93" s="534" t="s">
        <v>4716</v>
      </c>
      <c r="I93" s="419"/>
      <c r="J93" s="420"/>
      <c r="K93" s="421"/>
      <c r="L93" s="422"/>
      <c r="M93" s="423"/>
      <c r="N93" s="424" t="n">
        <v>43536</v>
      </c>
      <c r="O93" s="425" t="s">
        <v>6447</v>
      </c>
      <c r="P93" s="425" t="s">
        <v>6448</v>
      </c>
      <c r="Q93" s="426" t="s">
        <v>6449</v>
      </c>
      <c r="R93" s="427" t="n">
        <v>0.09</v>
      </c>
      <c r="S93" s="427" t="n">
        <v>0.09</v>
      </c>
      <c r="T93" s="428" t="s">
        <v>6450</v>
      </c>
      <c r="U93" s="412" t="s">
        <v>6451</v>
      </c>
      <c r="V93" s="412" t="s">
        <v>5874</v>
      </c>
      <c r="W93" s="414" t="s">
        <v>4686</v>
      </c>
      <c r="X93" s="429" t="n">
        <v>94939</v>
      </c>
      <c r="Y93" s="472" t="s">
        <v>6452</v>
      </c>
      <c r="Z93" s="431"/>
      <c r="AA93" s="432"/>
      <c r="AB93" s="414" t="s">
        <v>6453</v>
      </c>
      <c r="AC93" s="433" t="s">
        <v>6454</v>
      </c>
      <c r="AD93" s="434" t="s">
        <v>1477</v>
      </c>
      <c r="AE93" s="414" t="s">
        <v>6455</v>
      </c>
      <c r="AF93" s="414" t="s">
        <v>6453</v>
      </c>
      <c r="AG93" s="425" t="s">
        <v>6454</v>
      </c>
      <c r="AH93" s="425" t="s">
        <v>6456</v>
      </c>
      <c r="AI93" s="425" t="s">
        <v>6457</v>
      </c>
      <c r="AJ93" s="433" t="s">
        <v>6458</v>
      </c>
      <c r="AK93" s="433" t="s">
        <v>6459</v>
      </c>
      <c r="AL93" s="435"/>
      <c r="AM93" s="539"/>
      <c r="AN93" s="539"/>
      <c r="AO93" s="539"/>
      <c r="AP93" s="539"/>
      <c r="AQ93" s="539"/>
      <c r="AR93" s="539"/>
      <c r="AS93" s="539"/>
      <c r="AT93" s="437" t="s">
        <v>5946</v>
      </c>
      <c r="AU93" s="438" t="s">
        <v>6460</v>
      </c>
      <c r="AV93" s="412" t="str">
        <f aca="false">PROPER(AW93)</f>
        <v>101 East Sir Francis Drake</v>
      </c>
      <c r="AW93" s="439" t="s">
        <v>6461</v>
      </c>
      <c r="AX93" s="412" t="s">
        <v>5874</v>
      </c>
      <c r="AY93" s="414" t="s">
        <v>4686</v>
      </c>
      <c r="AZ93" s="429" t="n">
        <v>94939</v>
      </c>
      <c r="BA93" s="440" t="s">
        <v>6462</v>
      </c>
      <c r="BB93" s="500"/>
      <c r="BC93" s="438"/>
      <c r="BD93" s="414"/>
      <c r="BE93" s="442" t="n">
        <v>8</v>
      </c>
      <c r="BF93" s="443"/>
      <c r="BG93" s="443"/>
      <c r="BH93" s="443"/>
      <c r="BI93" s="443"/>
      <c r="BJ93" s="443"/>
      <c r="BK93" s="443"/>
      <c r="BL93" s="443"/>
      <c r="BM93" s="443"/>
      <c r="BN93" s="443"/>
      <c r="BO93" s="443"/>
      <c r="BP93" s="443"/>
      <c r="BQ93" s="443"/>
      <c r="BR93" s="443"/>
      <c r="BS93" s="443"/>
      <c r="BT93" s="443"/>
      <c r="BU93" s="412"/>
      <c r="BV93" s="412"/>
      <c r="BW93" s="412"/>
      <c r="BX93" s="469"/>
      <c r="BY93" s="463"/>
    </row>
    <row r="94" s="444" customFormat="true" ht="14.1" hidden="false" customHeight="true" outlineLevel="0" collapsed="false">
      <c r="A94" s="41" t="s">
        <v>6463</v>
      </c>
      <c r="B94" s="412" t="s">
        <v>713</v>
      </c>
      <c r="C94" s="445" t="s">
        <v>36</v>
      </c>
      <c r="D94" s="414" t="s">
        <v>6464</v>
      </c>
      <c r="E94" s="415" t="s">
        <v>4716</v>
      </c>
      <c r="F94" s="416"/>
      <c r="G94" s="417"/>
      <c r="H94" s="534" t="s">
        <v>4716</v>
      </c>
      <c r="I94" s="419"/>
      <c r="J94" s="420"/>
      <c r="K94" s="421"/>
      <c r="L94" s="422"/>
      <c r="M94" s="423"/>
      <c r="N94" s="424" t="n">
        <v>42877</v>
      </c>
      <c r="O94" s="425" t="s">
        <v>1658</v>
      </c>
      <c r="P94" s="425" t="s">
        <v>3345</v>
      </c>
      <c r="Q94" s="426"/>
      <c r="R94" s="427" t="n">
        <v>0.0875</v>
      </c>
      <c r="S94" s="427" t="n">
        <v>0.09</v>
      </c>
      <c r="T94" s="428" t="s">
        <v>6422</v>
      </c>
      <c r="U94" s="412" t="s">
        <v>6465</v>
      </c>
      <c r="V94" s="412" t="s">
        <v>5814</v>
      </c>
      <c r="W94" s="414" t="s">
        <v>4686</v>
      </c>
      <c r="X94" s="429" t="n">
        <v>94965</v>
      </c>
      <c r="Y94" s="430"/>
      <c r="Z94" s="431"/>
      <c r="AA94" s="432"/>
      <c r="AB94" s="414"/>
      <c r="AC94" s="433"/>
      <c r="AD94" s="434"/>
      <c r="AE94" s="414"/>
      <c r="AF94" s="425"/>
      <c r="AG94" s="425"/>
      <c r="AH94" s="425"/>
      <c r="AI94" s="425"/>
      <c r="AJ94" s="433" t="s">
        <v>6466</v>
      </c>
      <c r="AK94" s="433"/>
      <c r="AL94" s="435"/>
      <c r="AM94" s="539"/>
      <c r="AN94" s="539"/>
      <c r="AO94" s="539"/>
      <c r="AP94" s="539"/>
      <c r="AQ94" s="539"/>
      <c r="AR94" s="539"/>
      <c r="AS94" s="539"/>
      <c r="AT94" s="437" t="s">
        <v>5946</v>
      </c>
      <c r="AU94" s="438" t="s">
        <v>6460</v>
      </c>
      <c r="AV94" s="412" t="s">
        <v>6465</v>
      </c>
      <c r="AW94" s="439"/>
      <c r="AX94" s="412" t="s">
        <v>5814</v>
      </c>
      <c r="AY94" s="414" t="s">
        <v>4686</v>
      </c>
      <c r="AZ94" s="429" t="n">
        <v>94965</v>
      </c>
      <c r="BA94" s="440" t="s">
        <v>3345</v>
      </c>
      <c r="BB94" s="437"/>
      <c r="BC94" s="438"/>
      <c r="BD94" s="414"/>
      <c r="BE94" s="442" t="n">
        <v>2</v>
      </c>
      <c r="BF94" s="443"/>
      <c r="BG94" s="443"/>
      <c r="BH94" s="443"/>
      <c r="BI94" s="443"/>
      <c r="BJ94" s="443"/>
      <c r="BK94" s="443"/>
      <c r="BL94" s="443"/>
      <c r="BM94" s="443"/>
      <c r="BN94" s="443"/>
      <c r="BO94" s="443"/>
      <c r="BP94" s="443"/>
      <c r="BQ94" s="443"/>
      <c r="BR94" s="443"/>
      <c r="BS94" s="443"/>
      <c r="BT94" s="443"/>
      <c r="BU94" s="412"/>
      <c r="BV94" s="412"/>
      <c r="BW94" s="412"/>
      <c r="BX94" s="469"/>
      <c r="BY94" s="463"/>
    </row>
    <row r="95" s="444" customFormat="true" ht="14.1" hidden="false" customHeight="true" outlineLevel="0" collapsed="false">
      <c r="A95" s="41" t="s">
        <v>1423</v>
      </c>
      <c r="B95" s="412" t="s">
        <v>713</v>
      </c>
      <c r="C95" s="445" t="s">
        <v>36</v>
      </c>
      <c r="D95" s="414" t="s">
        <v>6467</v>
      </c>
      <c r="E95" s="415" t="s">
        <v>4716</v>
      </c>
      <c r="F95" s="416"/>
      <c r="G95" s="417"/>
      <c r="H95" s="534" t="s">
        <v>4716</v>
      </c>
      <c r="I95" s="419"/>
      <c r="J95" s="420"/>
      <c r="K95" s="421"/>
      <c r="L95" s="453"/>
      <c r="M95" s="423"/>
      <c r="N95" s="424" t="n">
        <v>43452</v>
      </c>
      <c r="O95" s="425" t="s">
        <v>1422</v>
      </c>
      <c r="P95" s="425" t="s">
        <v>1421</v>
      </c>
      <c r="Q95" s="426" t="s">
        <v>6468</v>
      </c>
      <c r="R95" s="427" t="n">
        <v>0.08625</v>
      </c>
      <c r="S95" s="427" t="n">
        <v>0.0875</v>
      </c>
      <c r="T95" s="428" t="s">
        <v>5772</v>
      </c>
      <c r="U95" s="412" t="s">
        <v>6469</v>
      </c>
      <c r="V95" s="412" t="s">
        <v>4720</v>
      </c>
      <c r="W95" s="414" t="s">
        <v>4686</v>
      </c>
      <c r="X95" s="429" t="n">
        <v>94114</v>
      </c>
      <c r="Y95" s="430"/>
      <c r="Z95" s="431"/>
      <c r="AA95" s="432"/>
      <c r="AB95" s="414" t="s">
        <v>6470</v>
      </c>
      <c r="AC95" s="433" t="s">
        <v>6471</v>
      </c>
      <c r="AD95" s="434" t="s">
        <v>6472</v>
      </c>
      <c r="AE95" s="414" t="s">
        <v>6473</v>
      </c>
      <c r="AF95" s="425"/>
      <c r="AG95" s="425"/>
      <c r="AH95" s="425"/>
      <c r="AI95" s="425"/>
      <c r="AJ95" s="433" t="s">
        <v>6474</v>
      </c>
      <c r="AK95" s="433" t="s">
        <v>4745</v>
      </c>
      <c r="AL95" s="435"/>
      <c r="AM95" s="539"/>
      <c r="AN95" s="539"/>
      <c r="AO95" s="539"/>
      <c r="AP95" s="539"/>
      <c r="AQ95" s="539"/>
      <c r="AR95" s="539"/>
      <c r="AS95" s="539"/>
      <c r="AT95" s="437" t="s">
        <v>5946</v>
      </c>
      <c r="AU95" s="438" t="s">
        <v>6460</v>
      </c>
      <c r="AV95" s="412" t="str">
        <f aca="false">PROPER(AW95)</f>
        <v>172 Church Street</v>
      </c>
      <c r="AW95" s="439" t="s">
        <v>6475</v>
      </c>
      <c r="AX95" s="412" t="s">
        <v>4720</v>
      </c>
      <c r="AY95" s="414" t="s">
        <v>4686</v>
      </c>
      <c r="AZ95" s="429" t="n">
        <v>94114</v>
      </c>
      <c r="BA95" s="440" t="s">
        <v>1421</v>
      </c>
      <c r="BB95" s="540"/>
      <c r="BC95" s="438"/>
      <c r="BD95" s="414"/>
      <c r="BE95" s="442" t="n">
        <v>2</v>
      </c>
      <c r="BF95" s="443"/>
      <c r="BG95" s="443"/>
      <c r="BH95" s="443"/>
      <c r="BI95" s="443"/>
      <c r="BJ95" s="443"/>
      <c r="BK95" s="443" t="s">
        <v>6476</v>
      </c>
      <c r="BL95" s="443"/>
      <c r="BM95" s="443"/>
      <c r="BN95" s="443"/>
      <c r="BO95" s="443"/>
      <c r="BP95" s="443"/>
      <c r="BQ95" s="443"/>
      <c r="BR95" s="443"/>
      <c r="BS95" s="443"/>
      <c r="BT95" s="443"/>
      <c r="BU95" s="412"/>
      <c r="BV95" s="412"/>
      <c r="BW95" s="412"/>
      <c r="BX95" s="469"/>
      <c r="BY95" s="463"/>
    </row>
    <row r="96" s="444" customFormat="true" ht="14.1" hidden="false" customHeight="true" outlineLevel="0" collapsed="false">
      <c r="A96" s="41" t="s">
        <v>6477</v>
      </c>
      <c r="B96" s="412" t="s">
        <v>713</v>
      </c>
      <c r="C96" s="445" t="s">
        <v>4715</v>
      </c>
      <c r="D96" s="470" t="s">
        <v>6478</v>
      </c>
      <c r="E96" s="446" t="s">
        <v>4716</v>
      </c>
      <c r="F96" s="447"/>
      <c r="G96" s="448"/>
      <c r="H96" s="449" t="s">
        <v>4716</v>
      </c>
      <c r="I96" s="450"/>
      <c r="J96" s="451"/>
      <c r="K96" s="452"/>
      <c r="L96" s="453"/>
      <c r="M96" s="454"/>
      <c r="N96" s="455" t="n">
        <v>44018</v>
      </c>
      <c r="O96" s="120" t="s">
        <v>6479</v>
      </c>
      <c r="P96" s="120" t="s">
        <v>6480</v>
      </c>
      <c r="Q96" s="456" t="s">
        <v>6481</v>
      </c>
      <c r="R96" s="427" t="n">
        <v>0.1025</v>
      </c>
      <c r="S96" s="427"/>
      <c r="T96" s="428" t="s">
        <v>5940</v>
      </c>
      <c r="U96" s="412" t="s">
        <v>6482</v>
      </c>
      <c r="V96" s="412" t="s">
        <v>5530</v>
      </c>
      <c r="W96" s="120" t="s">
        <v>4686</v>
      </c>
      <c r="X96" s="457" t="n">
        <v>94612</v>
      </c>
      <c r="Y96" s="472"/>
      <c r="Z96" s="431"/>
      <c r="AA96" s="431"/>
      <c r="AB96" s="459"/>
      <c r="AC96" s="460"/>
      <c r="AD96" s="461"/>
      <c r="AE96" s="459"/>
      <c r="AF96" s="120"/>
      <c r="AG96" s="120"/>
      <c r="AH96" s="120"/>
      <c r="AI96" s="120"/>
      <c r="AJ96" s="460"/>
      <c r="AK96" s="433"/>
      <c r="AL96" s="456"/>
      <c r="AM96" s="473"/>
      <c r="AN96" s="474"/>
      <c r="AO96" s="474"/>
      <c r="AP96" s="474"/>
      <c r="AQ96" s="474"/>
      <c r="AR96" s="474"/>
      <c r="AS96" s="474"/>
      <c r="AT96" s="437"/>
      <c r="AU96" s="438"/>
      <c r="AV96" s="412" t="s">
        <v>6482</v>
      </c>
      <c r="AW96" s="462"/>
      <c r="AX96" s="412" t="s">
        <v>5530</v>
      </c>
      <c r="AY96" s="120" t="s">
        <v>4686</v>
      </c>
      <c r="AZ96" s="457" t="n">
        <v>94612</v>
      </c>
      <c r="BA96" s="463" t="s">
        <v>6480</v>
      </c>
      <c r="BB96" s="441"/>
      <c r="BC96" s="465"/>
      <c r="BD96" s="459"/>
      <c r="BE96" s="466"/>
      <c r="BF96" s="467"/>
      <c r="BG96" s="467"/>
      <c r="BH96" s="467"/>
      <c r="BI96" s="467"/>
      <c r="BJ96" s="467"/>
      <c r="BK96" s="467"/>
      <c r="BL96" s="467"/>
      <c r="BM96" s="467"/>
      <c r="BN96" s="467"/>
      <c r="BO96" s="467"/>
      <c r="BP96" s="467"/>
      <c r="BQ96" s="467"/>
      <c r="BR96" s="467"/>
      <c r="BS96" s="467"/>
      <c r="BT96" s="467"/>
      <c r="BU96" s="468"/>
      <c r="BV96" s="468"/>
      <c r="BW96" s="468"/>
      <c r="BX96" s="412"/>
      <c r="BY96" s="412"/>
    </row>
    <row r="97" s="444" customFormat="true" ht="14.1" hidden="false" customHeight="true" outlineLevel="0" collapsed="false">
      <c r="A97" s="41" t="s">
        <v>2812</v>
      </c>
      <c r="B97" s="412" t="s">
        <v>4682</v>
      </c>
      <c r="C97" s="445" t="s">
        <v>4733</v>
      </c>
      <c r="D97" s="120"/>
      <c r="E97" s="446" t="s">
        <v>4716</v>
      </c>
      <c r="F97" s="447"/>
      <c r="G97" s="448"/>
      <c r="H97" s="449" t="s">
        <v>4716</v>
      </c>
      <c r="I97" s="450"/>
      <c r="J97" s="451"/>
      <c r="K97" s="452"/>
      <c r="L97" s="453" t="s">
        <v>5970</v>
      </c>
      <c r="M97" s="454"/>
      <c r="N97" s="455" t="n">
        <v>44755</v>
      </c>
      <c r="O97" s="120" t="s">
        <v>2811</v>
      </c>
      <c r="P97" s="120" t="s">
        <v>2810</v>
      </c>
      <c r="Q97" s="456"/>
      <c r="R97" s="427" t="n">
        <v>0.0825</v>
      </c>
      <c r="S97" s="427" t="n">
        <v>0.085</v>
      </c>
      <c r="T97" s="428" t="s">
        <v>6483</v>
      </c>
      <c r="U97" s="412" t="s">
        <v>6484</v>
      </c>
      <c r="V97" s="412" t="s">
        <v>5860</v>
      </c>
      <c r="W97" s="120" t="s">
        <v>4686</v>
      </c>
      <c r="X97" s="457" t="n">
        <v>94941</v>
      </c>
      <c r="Y97" s="472" t="s">
        <v>6485</v>
      </c>
      <c r="Z97" s="476" t="s">
        <v>6486</v>
      </c>
      <c r="AA97" s="544" t="s">
        <v>6487</v>
      </c>
      <c r="AB97" s="459" t="s">
        <v>6488</v>
      </c>
      <c r="AC97" s="460" t="s">
        <v>6489</v>
      </c>
      <c r="AD97" s="461"/>
      <c r="AE97" s="459"/>
      <c r="AF97" s="120"/>
      <c r="AG97" s="120"/>
      <c r="AH97" s="120"/>
      <c r="AI97" s="120"/>
      <c r="AJ97" s="460" t="s">
        <v>6490</v>
      </c>
      <c r="AK97" s="433" t="s">
        <v>4745</v>
      </c>
      <c r="AL97" s="456"/>
      <c r="AM97" s="473"/>
      <c r="AN97" s="474"/>
      <c r="AO97" s="474"/>
      <c r="AP97" s="474"/>
      <c r="AQ97" s="474"/>
      <c r="AR97" s="474"/>
      <c r="AS97" s="474"/>
      <c r="AT97" s="437" t="s">
        <v>5946</v>
      </c>
      <c r="AU97" s="438" t="s">
        <v>6460</v>
      </c>
      <c r="AV97" s="412" t="s">
        <v>6491</v>
      </c>
      <c r="AW97" s="462" t="s">
        <v>6492</v>
      </c>
      <c r="AX97" s="412" t="s">
        <v>3082</v>
      </c>
      <c r="AY97" s="120" t="s">
        <v>4686</v>
      </c>
      <c r="AZ97" s="457" t="n">
        <v>94901</v>
      </c>
      <c r="BA97" s="463" t="s">
        <v>2810</v>
      </c>
      <c r="BB97" s="536"/>
      <c r="BC97" s="465"/>
      <c r="BD97" s="459"/>
      <c r="BE97" s="466" t="n">
        <v>3</v>
      </c>
      <c r="BF97" s="467"/>
      <c r="BG97" s="467"/>
      <c r="BH97" s="467"/>
      <c r="BI97" s="467"/>
      <c r="BJ97" s="467"/>
      <c r="BK97" s="467"/>
      <c r="BL97" s="467"/>
      <c r="BM97" s="467"/>
      <c r="BN97" s="467"/>
      <c r="BO97" s="467"/>
      <c r="BP97" s="467"/>
      <c r="BQ97" s="467"/>
      <c r="BR97" s="467"/>
      <c r="BS97" s="467"/>
      <c r="BT97" s="467"/>
      <c r="BU97" s="468"/>
      <c r="BV97" s="468"/>
      <c r="BW97" s="468"/>
      <c r="BX97" s="469"/>
      <c r="BY97" s="463"/>
    </row>
    <row r="98" s="444" customFormat="true" ht="14.1" hidden="false" customHeight="true" outlineLevel="0" collapsed="false">
      <c r="A98" s="41" t="s">
        <v>837</v>
      </c>
      <c r="B98" s="412" t="s">
        <v>5937</v>
      </c>
      <c r="C98" s="413" t="s">
        <v>5309</v>
      </c>
      <c r="D98" s="414" t="s">
        <v>6493</v>
      </c>
      <c r="E98" s="415" t="s">
        <v>4716</v>
      </c>
      <c r="F98" s="416"/>
      <c r="G98" s="417"/>
      <c r="H98" s="534" t="s">
        <v>4716</v>
      </c>
      <c r="I98" s="419"/>
      <c r="J98" s="420"/>
      <c r="K98" s="421"/>
      <c r="L98" s="422"/>
      <c r="M98" s="423"/>
      <c r="N98" s="424" t="n">
        <v>43329</v>
      </c>
      <c r="O98" s="425" t="s">
        <v>2418</v>
      </c>
      <c r="P98" s="425" t="s">
        <v>6494</v>
      </c>
      <c r="Q98" s="426"/>
      <c r="R98" s="427" t="n">
        <v>0.0975</v>
      </c>
      <c r="S98" s="427" t="n">
        <v>0.09</v>
      </c>
      <c r="T98" s="428" t="s">
        <v>82</v>
      </c>
      <c r="U98" s="412" t="s">
        <v>6495</v>
      </c>
      <c r="V98" s="412" t="s">
        <v>6496</v>
      </c>
      <c r="W98" s="414" t="s">
        <v>4686</v>
      </c>
      <c r="X98" s="429" t="n">
        <v>94801</v>
      </c>
      <c r="Y98" s="430"/>
      <c r="Z98" s="431"/>
      <c r="AA98" s="432"/>
      <c r="AB98" s="414"/>
      <c r="AC98" s="433"/>
      <c r="AD98" s="434"/>
      <c r="AE98" s="414"/>
      <c r="AF98" s="425"/>
      <c r="AG98" s="425"/>
      <c r="AH98" s="425"/>
      <c r="AI98" s="425"/>
      <c r="AJ98" s="433"/>
      <c r="AK98" s="433"/>
      <c r="AL98" s="435"/>
      <c r="AM98" s="473"/>
      <c r="AN98" s="474"/>
      <c r="AO98" s="474"/>
      <c r="AP98" s="474"/>
      <c r="AQ98" s="474"/>
      <c r="AR98" s="474"/>
      <c r="AS98" s="474"/>
      <c r="AT98" s="437" t="s">
        <v>5946</v>
      </c>
      <c r="AU98" s="438" t="s">
        <v>6460</v>
      </c>
      <c r="AV98" s="412" t="s">
        <v>6495</v>
      </c>
      <c r="AW98" s="439"/>
      <c r="AX98" s="412" t="s">
        <v>5820</v>
      </c>
      <c r="AY98" s="414" t="s">
        <v>4686</v>
      </c>
      <c r="AZ98" s="429" t="n">
        <v>94801</v>
      </c>
      <c r="BA98" s="440" t="s">
        <v>6494</v>
      </c>
      <c r="BB98" s="464"/>
      <c r="BC98" s="438"/>
      <c r="BD98" s="414"/>
      <c r="BE98" s="442"/>
      <c r="BF98" s="443"/>
      <c r="BG98" s="443"/>
      <c r="BH98" s="443"/>
      <c r="BI98" s="443"/>
      <c r="BJ98" s="443"/>
      <c r="BK98" s="443"/>
      <c r="BL98" s="443"/>
      <c r="BM98" s="443"/>
      <c r="BN98" s="443"/>
      <c r="BO98" s="443"/>
      <c r="BP98" s="443"/>
      <c r="BQ98" s="443"/>
      <c r="BR98" s="443"/>
      <c r="BS98" s="443"/>
      <c r="BT98" s="443"/>
      <c r="BU98" s="412"/>
      <c r="BV98" s="412"/>
      <c r="BW98" s="412"/>
      <c r="BX98" s="469"/>
      <c r="BY98" s="463"/>
    </row>
    <row r="99" s="444" customFormat="true" ht="14.1" hidden="false" customHeight="true" outlineLevel="0" collapsed="false">
      <c r="A99" s="41" t="s">
        <v>6497</v>
      </c>
      <c r="B99" s="412" t="s">
        <v>4682</v>
      </c>
      <c r="C99" s="445" t="s">
        <v>4733</v>
      </c>
      <c r="D99" s="470"/>
      <c r="E99" s="446" t="s">
        <v>4716</v>
      </c>
      <c r="F99" s="447"/>
      <c r="G99" s="448"/>
      <c r="H99" s="449" t="s">
        <v>4716</v>
      </c>
      <c r="I99" s="450"/>
      <c r="J99" s="451"/>
      <c r="K99" s="452"/>
      <c r="L99" s="453"/>
      <c r="M99" s="454"/>
      <c r="N99" s="455" t="n">
        <v>44468</v>
      </c>
      <c r="O99" s="120" t="s">
        <v>6498</v>
      </c>
      <c r="P99" s="120" t="s">
        <v>6499</v>
      </c>
      <c r="Q99" s="456"/>
      <c r="R99" s="427" t="n">
        <v>0.09375</v>
      </c>
      <c r="S99" s="427"/>
      <c r="T99" s="428" t="s">
        <v>6061</v>
      </c>
      <c r="U99" s="412" t="s">
        <v>6500</v>
      </c>
      <c r="V99" s="412" t="s">
        <v>5454</v>
      </c>
      <c r="W99" s="120" t="s">
        <v>4686</v>
      </c>
      <c r="X99" s="457" t="n">
        <v>95129</v>
      </c>
      <c r="Y99" s="472"/>
      <c r="Z99" s="431"/>
      <c r="AA99" s="431"/>
      <c r="AB99" s="459"/>
      <c r="AC99" s="460"/>
      <c r="AD99" s="461"/>
      <c r="AE99" s="459"/>
      <c r="AF99" s="120"/>
      <c r="AG99" s="120"/>
      <c r="AH99" s="120"/>
      <c r="AI99" s="120"/>
      <c r="AJ99" s="460"/>
      <c r="AK99" s="433"/>
      <c r="AL99" s="456"/>
      <c r="AM99" s="473"/>
      <c r="AN99" s="474"/>
      <c r="AO99" s="474"/>
      <c r="AP99" s="474"/>
      <c r="AQ99" s="474"/>
      <c r="AR99" s="474"/>
      <c r="AS99" s="474"/>
      <c r="AT99" s="437"/>
      <c r="AU99" s="438"/>
      <c r="AV99" s="412" t="s">
        <v>6501</v>
      </c>
      <c r="AW99" s="462"/>
      <c r="AX99" s="412" t="s">
        <v>5454</v>
      </c>
      <c r="AY99" s="120" t="s">
        <v>4686</v>
      </c>
      <c r="AZ99" s="457" t="n">
        <v>95129</v>
      </c>
      <c r="BA99" s="463" t="s">
        <v>6499</v>
      </c>
      <c r="BB99" s="500"/>
      <c r="BC99" s="465"/>
      <c r="BD99" s="459"/>
      <c r="BE99" s="466"/>
      <c r="BF99" s="467"/>
      <c r="BG99" s="467"/>
      <c r="BH99" s="467"/>
      <c r="BI99" s="467"/>
      <c r="BJ99" s="467"/>
      <c r="BK99" s="467"/>
      <c r="BL99" s="467"/>
      <c r="BM99" s="467"/>
      <c r="BN99" s="467"/>
      <c r="BO99" s="467"/>
      <c r="BP99" s="467"/>
      <c r="BQ99" s="467"/>
      <c r="BR99" s="467"/>
      <c r="BS99" s="467"/>
      <c r="BT99" s="467"/>
      <c r="BU99" s="468"/>
      <c r="BV99" s="468"/>
      <c r="BW99" s="468"/>
      <c r="BX99" s="412"/>
      <c r="BY99" s="412"/>
    </row>
    <row r="100" s="444" customFormat="true" ht="14.1" hidden="false" customHeight="true" outlineLevel="0" collapsed="false">
      <c r="A100" s="41" t="s">
        <v>1426</v>
      </c>
      <c r="B100" s="412" t="s">
        <v>713</v>
      </c>
      <c r="C100" s="413" t="s">
        <v>36</v>
      </c>
      <c r="D100" s="414"/>
      <c r="E100" s="446" t="s">
        <v>4716</v>
      </c>
      <c r="F100" s="447"/>
      <c r="G100" s="448"/>
      <c r="H100" s="449" t="s">
        <v>4716</v>
      </c>
      <c r="I100" s="450"/>
      <c r="J100" s="451"/>
      <c r="K100" s="452"/>
      <c r="L100" s="486"/>
      <c r="M100" s="454"/>
      <c r="N100" s="455" t="n">
        <v>43472</v>
      </c>
      <c r="O100" s="120" t="s">
        <v>1425</v>
      </c>
      <c r="P100" s="120" t="s">
        <v>1424</v>
      </c>
      <c r="Q100" s="456"/>
      <c r="R100" s="427" t="n">
        <v>0.1075</v>
      </c>
      <c r="S100" s="427" t="n">
        <v>0.095</v>
      </c>
      <c r="T100" s="428" t="s">
        <v>5851</v>
      </c>
      <c r="U100" s="412" t="s">
        <v>6502</v>
      </c>
      <c r="V100" s="412" t="s">
        <v>5851</v>
      </c>
      <c r="W100" s="120" t="s">
        <v>4686</v>
      </c>
      <c r="X100" s="457" t="n">
        <v>94502</v>
      </c>
      <c r="Y100" s="430"/>
      <c r="Z100" s="431"/>
      <c r="AA100" s="431"/>
      <c r="AB100" s="459"/>
      <c r="AC100" s="460"/>
      <c r="AD100" s="461"/>
      <c r="AE100" s="459"/>
      <c r="AF100" s="120"/>
      <c r="AG100" s="120"/>
      <c r="AH100" s="120"/>
      <c r="AI100" s="120"/>
      <c r="AJ100" s="460" t="s">
        <v>6503</v>
      </c>
      <c r="AK100" s="433"/>
      <c r="AL100" s="456"/>
      <c r="AM100" s="436"/>
      <c r="AN100" s="436"/>
      <c r="AO100" s="436"/>
      <c r="AP100" s="436"/>
      <c r="AQ100" s="436"/>
      <c r="AR100" s="436"/>
      <c r="AS100" s="436"/>
      <c r="AT100" s="437" t="s">
        <v>5946</v>
      </c>
      <c r="AU100" s="438" t="s">
        <v>6460</v>
      </c>
      <c r="AV100" s="412" t="s">
        <v>6502</v>
      </c>
      <c r="AW100" s="462"/>
      <c r="AX100" s="412" t="s">
        <v>5851</v>
      </c>
      <c r="AY100" s="120" t="s">
        <v>4686</v>
      </c>
      <c r="AZ100" s="457" t="n">
        <v>94502</v>
      </c>
      <c r="BA100" s="463" t="s">
        <v>1424</v>
      </c>
      <c r="BB100" s="437"/>
      <c r="BC100" s="465"/>
      <c r="BD100" s="459"/>
      <c r="BE100" s="466"/>
      <c r="BF100" s="467"/>
      <c r="BG100" s="467"/>
      <c r="BH100" s="467"/>
      <c r="BI100" s="467"/>
      <c r="BJ100" s="467"/>
      <c r="BK100" s="467"/>
      <c r="BL100" s="467"/>
      <c r="BM100" s="467"/>
      <c r="BN100" s="467"/>
      <c r="BO100" s="467"/>
      <c r="BP100" s="467"/>
      <c r="BQ100" s="467"/>
      <c r="BR100" s="467"/>
      <c r="BS100" s="467"/>
      <c r="BT100" s="467"/>
      <c r="BU100" s="468"/>
      <c r="BV100" s="468"/>
      <c r="BW100" s="468"/>
      <c r="BX100" s="469"/>
      <c r="BY100" s="463"/>
    </row>
    <row r="101" s="444" customFormat="true" ht="14.1" hidden="false" customHeight="true" outlineLevel="0" collapsed="false">
      <c r="A101" s="41" t="s">
        <v>5492</v>
      </c>
      <c r="B101" s="412" t="s">
        <v>6504</v>
      </c>
      <c r="C101" s="445" t="s">
        <v>6078</v>
      </c>
      <c r="D101" s="470"/>
      <c r="E101" s="446" t="s">
        <v>5971</v>
      </c>
      <c r="F101" s="447" t="s">
        <v>5970</v>
      </c>
      <c r="G101" s="448"/>
      <c r="H101" s="449"/>
      <c r="I101" s="450"/>
      <c r="J101" s="451"/>
      <c r="K101" s="452"/>
      <c r="L101" s="453"/>
      <c r="M101" s="454"/>
      <c r="N101" s="455" t="n">
        <v>44783</v>
      </c>
      <c r="O101" s="120" t="s">
        <v>2112</v>
      </c>
      <c r="P101" s="120" t="s">
        <v>6505</v>
      </c>
      <c r="Q101" s="456"/>
      <c r="R101" s="427" t="n">
        <v>0.08625</v>
      </c>
      <c r="S101" s="427"/>
      <c r="T101" s="428" t="s">
        <v>5772</v>
      </c>
      <c r="U101" s="412" t="s">
        <v>6506</v>
      </c>
      <c r="V101" s="412" t="s">
        <v>4720</v>
      </c>
      <c r="W101" s="120" t="s">
        <v>4686</v>
      </c>
      <c r="X101" s="457" t="n">
        <v>94102</v>
      </c>
      <c r="Y101" s="472"/>
      <c r="Z101" s="431"/>
      <c r="AA101" s="431"/>
      <c r="AB101" s="459"/>
      <c r="AC101" s="460"/>
      <c r="AD101" s="461"/>
      <c r="AE101" s="459"/>
      <c r="AF101" s="120"/>
      <c r="AG101" s="120"/>
      <c r="AH101" s="120"/>
      <c r="AI101" s="120"/>
      <c r="AJ101" s="460"/>
      <c r="AK101" s="433"/>
      <c r="AL101" s="456"/>
      <c r="AM101" s="473" t="s">
        <v>6081</v>
      </c>
      <c r="AN101" s="474"/>
      <c r="AO101" s="474"/>
      <c r="AP101" s="474"/>
      <c r="AQ101" s="474"/>
      <c r="AR101" s="474"/>
      <c r="AS101" s="474"/>
      <c r="AT101" s="437"/>
      <c r="AU101" s="438" t="s">
        <v>6103</v>
      </c>
      <c r="AV101" s="412" t="s">
        <v>6506</v>
      </c>
      <c r="AW101" s="501"/>
      <c r="AX101" s="412" t="s">
        <v>4720</v>
      </c>
      <c r="AY101" s="120" t="s">
        <v>4686</v>
      </c>
      <c r="AZ101" s="457" t="n">
        <v>94102</v>
      </c>
      <c r="BA101" s="463" t="s">
        <v>6505</v>
      </c>
      <c r="BB101" s="500"/>
      <c r="BC101" s="465"/>
      <c r="BD101" s="459"/>
      <c r="BE101" s="466"/>
      <c r="BF101" s="467"/>
      <c r="BG101" s="467"/>
      <c r="BH101" s="467"/>
      <c r="BI101" s="467"/>
      <c r="BJ101" s="467"/>
      <c r="BK101" s="467"/>
      <c r="BL101" s="467"/>
      <c r="BM101" s="467"/>
      <c r="BN101" s="467"/>
      <c r="BO101" s="467"/>
      <c r="BP101" s="467"/>
      <c r="BQ101" s="467"/>
      <c r="BR101" s="467"/>
      <c r="BS101" s="467"/>
      <c r="BT101" s="467"/>
      <c r="BU101" s="468"/>
      <c r="BV101" s="468"/>
      <c r="BW101" s="468"/>
      <c r="BX101" s="412"/>
      <c r="BY101" s="412"/>
    </row>
    <row r="102" s="444" customFormat="true" ht="14.1" hidden="false" customHeight="true" outlineLevel="0" collapsed="false">
      <c r="A102" s="41" t="s">
        <v>6507</v>
      </c>
      <c r="B102" s="412" t="s">
        <v>5977</v>
      </c>
      <c r="C102" s="413" t="s">
        <v>4715</v>
      </c>
      <c r="D102" s="414"/>
      <c r="E102" s="415" t="s">
        <v>4716</v>
      </c>
      <c r="F102" s="416"/>
      <c r="G102" s="417"/>
      <c r="H102" s="534" t="s">
        <v>4716</v>
      </c>
      <c r="I102" s="419"/>
      <c r="J102" s="420"/>
      <c r="K102" s="421"/>
      <c r="L102" s="422"/>
      <c r="M102" s="423"/>
      <c r="N102" s="424" t="n">
        <v>43545</v>
      </c>
      <c r="O102" s="425" t="s">
        <v>762</v>
      </c>
      <c r="P102" s="425" t="s">
        <v>6508</v>
      </c>
      <c r="Q102" s="426"/>
      <c r="R102" s="427" t="n">
        <v>0.0925</v>
      </c>
      <c r="S102" s="427"/>
      <c r="T102" s="428" t="s">
        <v>6052</v>
      </c>
      <c r="U102" s="412" t="s">
        <v>6509</v>
      </c>
      <c r="V102" s="412" t="s">
        <v>3082</v>
      </c>
      <c r="W102" s="414" t="s">
        <v>4686</v>
      </c>
      <c r="X102" s="429" t="n">
        <v>94901</v>
      </c>
      <c r="Y102" s="430"/>
      <c r="Z102" s="431"/>
      <c r="AA102" s="432"/>
      <c r="AB102" s="414"/>
      <c r="AC102" s="433"/>
      <c r="AD102" s="434"/>
      <c r="AE102" s="414"/>
      <c r="AF102" s="425"/>
      <c r="AG102" s="425"/>
      <c r="AH102" s="425"/>
      <c r="AI102" s="425"/>
      <c r="AJ102" s="433"/>
      <c r="AK102" s="433"/>
      <c r="AL102" s="435"/>
      <c r="AM102" s="539"/>
      <c r="AN102" s="539"/>
      <c r="AO102" s="539"/>
      <c r="AP102" s="539"/>
      <c r="AQ102" s="539"/>
      <c r="AR102" s="539"/>
      <c r="AS102" s="539"/>
      <c r="AT102" s="437" t="s">
        <v>5946</v>
      </c>
      <c r="AU102" s="438" t="s">
        <v>6460</v>
      </c>
      <c r="AV102" s="412" t="s">
        <v>6509</v>
      </c>
      <c r="AW102" s="439"/>
      <c r="AX102" s="412" t="s">
        <v>3082</v>
      </c>
      <c r="AY102" s="414" t="s">
        <v>4686</v>
      </c>
      <c r="AZ102" s="429" t="n">
        <v>94901</v>
      </c>
      <c r="BA102" s="440" t="s">
        <v>6508</v>
      </c>
      <c r="BB102" s="464"/>
      <c r="BC102" s="438"/>
      <c r="BD102" s="414"/>
      <c r="BE102" s="442"/>
      <c r="BF102" s="443"/>
      <c r="BG102" s="443"/>
      <c r="BH102" s="443"/>
      <c r="BI102" s="443"/>
      <c r="BJ102" s="443"/>
      <c r="BK102" s="443"/>
      <c r="BL102" s="443"/>
      <c r="BM102" s="443"/>
      <c r="BN102" s="443"/>
      <c r="BO102" s="443"/>
      <c r="BP102" s="443"/>
      <c r="BQ102" s="443"/>
      <c r="BR102" s="443"/>
      <c r="BS102" s="443"/>
      <c r="BT102" s="443"/>
      <c r="BU102" s="412"/>
      <c r="BV102" s="412"/>
      <c r="BW102" s="412"/>
      <c r="BX102" s="469"/>
      <c r="BY102" s="412"/>
    </row>
    <row r="103" s="444" customFormat="true" ht="14.1" hidden="false" customHeight="true" outlineLevel="0" collapsed="false">
      <c r="A103" s="41" t="s">
        <v>6510</v>
      </c>
      <c r="B103" s="412" t="s">
        <v>4682</v>
      </c>
      <c r="C103" s="445" t="s">
        <v>4733</v>
      </c>
      <c r="D103" s="470"/>
      <c r="E103" s="446" t="s">
        <v>4716</v>
      </c>
      <c r="F103" s="447"/>
      <c r="G103" s="448"/>
      <c r="H103" s="449" t="s">
        <v>4716</v>
      </c>
      <c r="I103" s="450"/>
      <c r="J103" s="451"/>
      <c r="K103" s="452"/>
      <c r="L103" s="422" t="s">
        <v>5970</v>
      </c>
      <c r="M103" s="454"/>
      <c r="N103" s="455"/>
      <c r="O103" s="120" t="s">
        <v>1402</v>
      </c>
      <c r="P103" s="120"/>
      <c r="Q103" s="456"/>
      <c r="R103" s="427" t="n">
        <v>0.0725</v>
      </c>
      <c r="S103" s="427"/>
      <c r="T103" s="428" t="s">
        <v>6511</v>
      </c>
      <c r="U103" s="412" t="s">
        <v>6512</v>
      </c>
      <c r="V103" s="412" t="s">
        <v>6513</v>
      </c>
      <c r="W103" s="120" t="s">
        <v>4686</v>
      </c>
      <c r="X103" s="457" t="n">
        <v>95603</v>
      </c>
      <c r="Y103" s="476" t="s">
        <v>6514</v>
      </c>
      <c r="Z103" s="476" t="s">
        <v>6514</v>
      </c>
      <c r="AA103" s="476" t="s">
        <v>6514</v>
      </c>
      <c r="AB103" s="459"/>
      <c r="AC103" s="460"/>
      <c r="AD103" s="461"/>
      <c r="AE103" s="459"/>
      <c r="AF103" s="120"/>
      <c r="AG103" s="120"/>
      <c r="AH103" s="120"/>
      <c r="AI103" s="120"/>
      <c r="AJ103" s="460"/>
      <c r="AK103" s="433"/>
      <c r="AL103" s="456"/>
      <c r="AM103" s="473"/>
      <c r="AN103" s="474"/>
      <c r="AO103" s="474"/>
      <c r="AP103" s="474"/>
      <c r="AQ103" s="474"/>
      <c r="AR103" s="474"/>
      <c r="AS103" s="474"/>
      <c r="AT103" s="437"/>
      <c r="AU103" s="438"/>
      <c r="AV103" s="412" t="s">
        <v>6515</v>
      </c>
      <c r="AW103" s="501"/>
      <c r="AX103" s="412" t="s">
        <v>5882</v>
      </c>
      <c r="AY103" s="120" t="s">
        <v>4686</v>
      </c>
      <c r="AZ103" s="457" t="n">
        <v>95603</v>
      </c>
      <c r="BA103" s="463" t="s">
        <v>6516</v>
      </c>
      <c r="BB103" s="500"/>
      <c r="BC103" s="465"/>
      <c r="BD103" s="459"/>
      <c r="BE103" s="466"/>
      <c r="BF103" s="467"/>
      <c r="BG103" s="467"/>
      <c r="BH103" s="467"/>
      <c r="BI103" s="467"/>
      <c r="BJ103" s="467"/>
      <c r="BK103" s="467"/>
      <c r="BL103" s="467"/>
      <c r="BM103" s="467"/>
      <c r="BN103" s="467"/>
      <c r="BO103" s="467"/>
      <c r="BP103" s="467"/>
      <c r="BQ103" s="467"/>
      <c r="BR103" s="467"/>
      <c r="BS103" s="467"/>
      <c r="BT103" s="467"/>
      <c r="BU103" s="468"/>
      <c r="BV103" s="468"/>
      <c r="BW103" s="468"/>
      <c r="BX103" s="412"/>
      <c r="BY103" s="412"/>
    </row>
    <row r="104" s="444" customFormat="true" ht="14.1" hidden="false" customHeight="true" outlineLevel="0" collapsed="false">
      <c r="A104" s="41" t="s">
        <v>342</v>
      </c>
      <c r="B104" s="412" t="s">
        <v>5970</v>
      </c>
      <c r="C104" s="445" t="s">
        <v>6517</v>
      </c>
      <c r="D104" s="470"/>
      <c r="E104" s="446" t="s">
        <v>5971</v>
      </c>
      <c r="F104" s="447" t="s">
        <v>5970</v>
      </c>
      <c r="G104" s="448"/>
      <c r="H104" s="449"/>
      <c r="I104" s="450"/>
      <c r="J104" s="451"/>
      <c r="K104" s="452"/>
      <c r="L104" s="422" t="s">
        <v>5970</v>
      </c>
      <c r="M104" s="454"/>
      <c r="N104" s="455"/>
      <c r="O104" s="460" t="s">
        <v>6518</v>
      </c>
      <c r="P104" s="460" t="s">
        <v>6516</v>
      </c>
      <c r="Q104" s="456" t="s">
        <v>6519</v>
      </c>
      <c r="R104" s="427" t="n">
        <v>0.0725</v>
      </c>
      <c r="S104" s="427"/>
      <c r="T104" s="428" t="s">
        <v>6511</v>
      </c>
      <c r="U104" s="456" t="s">
        <v>6515</v>
      </c>
      <c r="V104" s="412" t="s">
        <v>5882</v>
      </c>
      <c r="W104" s="120" t="s">
        <v>4686</v>
      </c>
      <c r="X104" s="457" t="n">
        <v>95603</v>
      </c>
      <c r="Y104" s="472" t="s">
        <v>6520</v>
      </c>
      <c r="Z104" s="472" t="s">
        <v>6520</v>
      </c>
      <c r="AA104" s="472" t="s">
        <v>6520</v>
      </c>
      <c r="AB104" s="459"/>
      <c r="AC104" s="460"/>
      <c r="AD104" s="461"/>
      <c r="AE104" s="459"/>
      <c r="AF104" s="120"/>
      <c r="AG104" s="120"/>
      <c r="AH104" s="120"/>
      <c r="AI104" s="120"/>
      <c r="AJ104" s="460"/>
      <c r="AK104" s="433"/>
      <c r="AL104" s="456"/>
      <c r="AM104" s="473"/>
      <c r="AN104" s="474"/>
      <c r="AO104" s="474"/>
      <c r="AP104" s="474"/>
      <c r="AQ104" s="474"/>
      <c r="AR104" s="474"/>
      <c r="AS104" s="474"/>
      <c r="AT104" s="437"/>
      <c r="AU104" s="438"/>
      <c r="AV104" s="412" t="s">
        <v>6515</v>
      </c>
      <c r="AW104" s="501"/>
      <c r="AX104" s="412" t="s">
        <v>5882</v>
      </c>
      <c r="AY104" s="120" t="s">
        <v>4686</v>
      </c>
      <c r="AZ104" s="457" t="n">
        <v>95603</v>
      </c>
      <c r="BA104" s="456" t="s">
        <v>6516</v>
      </c>
      <c r="BB104" s="500"/>
      <c r="BC104" s="465"/>
      <c r="BD104" s="459"/>
      <c r="BE104" s="466"/>
      <c r="BF104" s="467"/>
      <c r="BG104" s="467"/>
      <c r="BH104" s="467"/>
      <c r="BI104" s="467"/>
      <c r="BJ104" s="467"/>
      <c r="BK104" s="467"/>
      <c r="BL104" s="467"/>
      <c r="BM104" s="467"/>
      <c r="BN104" s="467"/>
      <c r="BO104" s="467"/>
      <c r="BP104" s="467"/>
      <c r="BQ104" s="467"/>
      <c r="BR104" s="467"/>
      <c r="BS104" s="467"/>
      <c r="BT104" s="467"/>
      <c r="BU104" s="468"/>
      <c r="BV104" s="468"/>
      <c r="BW104" s="468"/>
      <c r="BX104" s="412"/>
      <c r="BY104" s="412"/>
    </row>
    <row r="105" s="444" customFormat="true" ht="14.1" hidden="false" customHeight="true" outlineLevel="0" collapsed="false">
      <c r="A105" s="41" t="s">
        <v>6521</v>
      </c>
      <c r="B105" s="412" t="s">
        <v>6082</v>
      </c>
      <c r="C105" s="413" t="s">
        <v>6058</v>
      </c>
      <c r="D105" s="414"/>
      <c r="E105" s="415" t="s">
        <v>4716</v>
      </c>
      <c r="F105" s="416"/>
      <c r="G105" s="417"/>
      <c r="H105" s="534" t="s">
        <v>4716</v>
      </c>
      <c r="I105" s="419"/>
      <c r="J105" s="420"/>
      <c r="K105" s="421"/>
      <c r="L105" s="453"/>
      <c r="M105" s="423"/>
      <c r="N105" s="424" t="n">
        <v>43633</v>
      </c>
      <c r="O105" s="425" t="s">
        <v>176</v>
      </c>
      <c r="P105" s="425" t="s">
        <v>6522</v>
      </c>
      <c r="Q105" s="426"/>
      <c r="R105" s="427" t="n">
        <v>0.0925</v>
      </c>
      <c r="S105" s="427"/>
      <c r="T105" s="428" t="s">
        <v>6052</v>
      </c>
      <c r="U105" s="412" t="s">
        <v>6523</v>
      </c>
      <c r="V105" s="412" t="s">
        <v>3082</v>
      </c>
      <c r="W105" s="414" t="s">
        <v>4686</v>
      </c>
      <c r="X105" s="429" t="n">
        <v>94901</v>
      </c>
      <c r="Y105" s="472"/>
      <c r="Z105" s="431"/>
      <c r="AA105" s="432"/>
      <c r="AB105" s="414"/>
      <c r="AC105" s="433"/>
      <c r="AD105" s="434"/>
      <c r="AE105" s="414"/>
      <c r="AF105" s="425"/>
      <c r="AG105" s="425"/>
      <c r="AH105" s="425"/>
      <c r="AI105" s="425"/>
      <c r="AJ105" s="433"/>
      <c r="AK105" s="433"/>
      <c r="AL105" s="435"/>
      <c r="AM105" s="473"/>
      <c r="AN105" s="474"/>
      <c r="AO105" s="474"/>
      <c r="AP105" s="474"/>
      <c r="AQ105" s="474"/>
      <c r="AR105" s="474"/>
      <c r="AS105" s="474"/>
      <c r="AT105" s="437" t="s">
        <v>5946</v>
      </c>
      <c r="AU105" s="438" t="s">
        <v>6460</v>
      </c>
      <c r="AV105" s="412" t="s">
        <v>6523</v>
      </c>
      <c r="AW105" s="439"/>
      <c r="AX105" s="412" t="s">
        <v>3082</v>
      </c>
      <c r="AY105" s="414" t="s">
        <v>4686</v>
      </c>
      <c r="AZ105" s="429" t="n">
        <v>94901</v>
      </c>
      <c r="BA105" s="440" t="s">
        <v>6522</v>
      </c>
      <c r="BB105" s="464"/>
      <c r="BC105" s="438"/>
      <c r="BD105" s="414"/>
      <c r="BE105" s="442"/>
      <c r="BF105" s="443"/>
      <c r="BG105" s="443"/>
      <c r="BH105" s="443"/>
      <c r="BI105" s="443"/>
      <c r="BJ105" s="443"/>
      <c r="BK105" s="443"/>
      <c r="BL105" s="443"/>
      <c r="BM105" s="443"/>
      <c r="BN105" s="443"/>
      <c r="BO105" s="443"/>
      <c r="BP105" s="443"/>
      <c r="BQ105" s="443"/>
      <c r="BR105" s="443"/>
      <c r="BS105" s="443"/>
      <c r="BT105" s="443"/>
      <c r="BU105" s="412"/>
      <c r="BV105" s="412"/>
      <c r="BW105" s="412"/>
      <c r="BX105" s="469"/>
      <c r="BY105" s="412"/>
    </row>
    <row r="106" s="444" customFormat="true" ht="14.1" hidden="false" customHeight="true" outlineLevel="0" collapsed="false">
      <c r="A106" s="41" t="s">
        <v>6524</v>
      </c>
      <c r="B106" s="412" t="s">
        <v>713</v>
      </c>
      <c r="C106" s="445" t="s">
        <v>36</v>
      </c>
      <c r="D106" s="470"/>
      <c r="E106" s="446" t="s">
        <v>4716</v>
      </c>
      <c r="F106" s="447"/>
      <c r="G106" s="448"/>
      <c r="H106" s="449" t="s">
        <v>4716</v>
      </c>
      <c r="I106" s="450"/>
      <c r="J106" s="451"/>
      <c r="K106" s="452"/>
      <c r="L106" s="453"/>
      <c r="M106" s="454"/>
      <c r="N106" s="455" t="n">
        <v>43696</v>
      </c>
      <c r="O106" s="120" t="s">
        <v>3838</v>
      </c>
      <c r="P106" s="120" t="s">
        <v>6525</v>
      </c>
      <c r="Q106" s="456"/>
      <c r="R106" s="427" t="n">
        <v>0.0925</v>
      </c>
      <c r="S106" s="427"/>
      <c r="T106" s="428" t="s">
        <v>6126</v>
      </c>
      <c r="U106" s="412" t="s">
        <v>6526</v>
      </c>
      <c r="V106" s="412" t="s">
        <v>5442</v>
      </c>
      <c r="W106" s="120" t="s">
        <v>4686</v>
      </c>
      <c r="X106" s="457" t="n">
        <v>95401</v>
      </c>
      <c r="Y106" s="472"/>
      <c r="Z106" s="431"/>
      <c r="AA106" s="431"/>
      <c r="AB106" s="459"/>
      <c r="AC106" s="460"/>
      <c r="AD106" s="461"/>
      <c r="AE106" s="459"/>
      <c r="AF106" s="120"/>
      <c r="AG106" s="120"/>
      <c r="AH106" s="120"/>
      <c r="AI106" s="120"/>
      <c r="AJ106" s="460"/>
      <c r="AK106" s="433"/>
      <c r="AL106" s="456"/>
      <c r="AM106" s="473"/>
      <c r="AN106" s="474"/>
      <c r="AO106" s="474"/>
      <c r="AP106" s="474"/>
      <c r="AQ106" s="474"/>
      <c r="AR106" s="474"/>
      <c r="AS106" s="474"/>
      <c r="AT106" s="437"/>
      <c r="AU106" s="438"/>
      <c r="AV106" s="412" t="s">
        <v>6526</v>
      </c>
      <c r="AW106" s="462"/>
      <c r="AX106" s="412" t="s">
        <v>5442</v>
      </c>
      <c r="AY106" s="120" t="s">
        <v>4686</v>
      </c>
      <c r="AZ106" s="457" t="n">
        <v>95401</v>
      </c>
      <c r="BA106" s="463" t="s">
        <v>6525</v>
      </c>
      <c r="BB106" s="441"/>
      <c r="BC106" s="465"/>
      <c r="BD106" s="459"/>
      <c r="BE106" s="466"/>
      <c r="BF106" s="467"/>
      <c r="BG106" s="467"/>
      <c r="BH106" s="467"/>
      <c r="BI106" s="467"/>
      <c r="BJ106" s="467"/>
      <c r="BK106" s="467"/>
      <c r="BL106" s="467"/>
      <c r="BM106" s="467"/>
      <c r="BN106" s="467"/>
      <c r="BO106" s="467"/>
      <c r="BP106" s="467"/>
      <c r="BQ106" s="467"/>
      <c r="BR106" s="467"/>
      <c r="BS106" s="467"/>
      <c r="BT106" s="467"/>
      <c r="BU106" s="468"/>
      <c r="BV106" s="468"/>
      <c r="BW106" s="468"/>
      <c r="BX106" s="412"/>
      <c r="BY106" s="412"/>
    </row>
    <row r="107" s="444" customFormat="true" ht="14.1" hidden="false" customHeight="true" outlineLevel="0" collapsed="false">
      <c r="A107" s="41" t="s">
        <v>6527</v>
      </c>
      <c r="B107" s="412" t="s">
        <v>4682</v>
      </c>
      <c r="C107" s="445" t="s">
        <v>5309</v>
      </c>
      <c r="D107" s="470"/>
      <c r="E107" s="446" t="s">
        <v>4716</v>
      </c>
      <c r="F107" s="447"/>
      <c r="G107" s="448"/>
      <c r="H107" s="449" t="s">
        <v>4716</v>
      </c>
      <c r="I107" s="450"/>
      <c r="J107" s="451"/>
      <c r="K107" s="452"/>
      <c r="L107" s="453"/>
      <c r="M107" s="454"/>
      <c r="N107" s="455" t="n">
        <v>44631</v>
      </c>
      <c r="O107" s="120" t="s">
        <v>6528</v>
      </c>
      <c r="P107" s="120" t="s">
        <v>6529</v>
      </c>
      <c r="Q107" s="456"/>
      <c r="R107" s="427" t="n">
        <v>0.08625</v>
      </c>
      <c r="S107" s="427"/>
      <c r="T107" s="428" t="s">
        <v>5772</v>
      </c>
      <c r="U107" s="412" t="s">
        <v>6530</v>
      </c>
      <c r="V107" s="412" t="s">
        <v>4720</v>
      </c>
      <c r="W107" s="120" t="s">
        <v>4686</v>
      </c>
      <c r="X107" s="457" t="n">
        <v>94102</v>
      </c>
      <c r="Y107" s="472" t="s">
        <v>6531</v>
      </c>
      <c r="Z107" s="431"/>
      <c r="AA107" s="431"/>
      <c r="AB107" s="459"/>
      <c r="AC107" s="460"/>
      <c r="AD107" s="461"/>
      <c r="AE107" s="459"/>
      <c r="AF107" s="120"/>
      <c r="AG107" s="120"/>
      <c r="AH107" s="120"/>
      <c r="AI107" s="120"/>
      <c r="AJ107" s="460"/>
      <c r="AK107" s="433"/>
      <c r="AL107" s="456"/>
      <c r="AM107" s="473"/>
      <c r="AN107" s="474"/>
      <c r="AO107" s="474"/>
      <c r="AP107" s="474"/>
      <c r="AQ107" s="474"/>
      <c r="AR107" s="474"/>
      <c r="AS107" s="474"/>
      <c r="AT107" s="437"/>
      <c r="AU107" s="438"/>
      <c r="AV107" s="412" t="s">
        <v>6530</v>
      </c>
      <c r="AW107" s="462"/>
      <c r="AX107" s="412" t="s">
        <v>4720</v>
      </c>
      <c r="AY107" s="120" t="s">
        <v>4686</v>
      </c>
      <c r="AZ107" s="457" t="n">
        <v>94102</v>
      </c>
      <c r="BA107" s="463" t="s">
        <v>6529</v>
      </c>
      <c r="BB107" s="500"/>
      <c r="BC107" s="465"/>
      <c r="BD107" s="459"/>
      <c r="BE107" s="466"/>
      <c r="BF107" s="467"/>
      <c r="BG107" s="467"/>
      <c r="BH107" s="467"/>
      <c r="BI107" s="467"/>
      <c r="BJ107" s="467"/>
      <c r="BK107" s="467"/>
      <c r="BL107" s="467"/>
      <c r="BM107" s="467"/>
      <c r="BN107" s="467"/>
      <c r="BO107" s="467"/>
      <c r="BP107" s="467"/>
      <c r="BQ107" s="467"/>
      <c r="BR107" s="467"/>
      <c r="BS107" s="467"/>
      <c r="BT107" s="467"/>
      <c r="BU107" s="468"/>
      <c r="BV107" s="468"/>
      <c r="BW107" s="468"/>
      <c r="BX107" s="412"/>
      <c r="BY107" s="412"/>
    </row>
    <row r="108" s="444" customFormat="true" ht="14.1" hidden="false" customHeight="true" outlineLevel="0" collapsed="false">
      <c r="A108" s="41" t="s">
        <v>1766</v>
      </c>
      <c r="B108" s="412" t="s">
        <v>5937</v>
      </c>
      <c r="C108" s="413" t="s">
        <v>5309</v>
      </c>
      <c r="D108" s="120" t="s">
        <v>6532</v>
      </c>
      <c r="E108" s="446" t="s">
        <v>4716</v>
      </c>
      <c r="F108" s="447"/>
      <c r="G108" s="448"/>
      <c r="H108" s="449" t="s">
        <v>4716</v>
      </c>
      <c r="I108" s="450"/>
      <c r="J108" s="451"/>
      <c r="K108" s="452"/>
      <c r="L108" s="453"/>
      <c r="M108" s="454"/>
      <c r="N108" s="455" t="n">
        <v>43977</v>
      </c>
      <c r="O108" s="120" t="s">
        <v>1765</v>
      </c>
      <c r="P108" s="120" t="s">
        <v>1764</v>
      </c>
      <c r="Q108" s="456"/>
      <c r="R108" s="427" t="n">
        <v>0.1025</v>
      </c>
      <c r="S108" s="427" t="n">
        <v>0.095</v>
      </c>
      <c r="T108" s="428" t="s">
        <v>5940</v>
      </c>
      <c r="U108" s="412" t="s">
        <v>6533</v>
      </c>
      <c r="V108" s="412" t="s">
        <v>5530</v>
      </c>
      <c r="W108" s="120" t="s">
        <v>4686</v>
      </c>
      <c r="X108" s="457" t="n">
        <v>94601</v>
      </c>
      <c r="Y108" s="430"/>
      <c r="Z108" s="431"/>
      <c r="AA108" s="431"/>
      <c r="AB108" s="459"/>
      <c r="AC108" s="460"/>
      <c r="AD108" s="461"/>
      <c r="AE108" s="459"/>
      <c r="AF108" s="120"/>
      <c r="AG108" s="120"/>
      <c r="AH108" s="120"/>
      <c r="AI108" s="120"/>
      <c r="AJ108" s="460"/>
      <c r="AK108" s="433"/>
      <c r="AL108" s="456"/>
      <c r="AM108" s="473"/>
      <c r="AN108" s="474"/>
      <c r="AO108" s="474"/>
      <c r="AP108" s="474"/>
      <c r="AQ108" s="474"/>
      <c r="AR108" s="474"/>
      <c r="AS108" s="474"/>
      <c r="AT108" s="437" t="s">
        <v>5946</v>
      </c>
      <c r="AU108" s="438" t="s">
        <v>6460</v>
      </c>
      <c r="AV108" s="412" t="s">
        <v>6533</v>
      </c>
      <c r="AW108" s="462"/>
      <c r="AX108" s="412" t="s">
        <v>5530</v>
      </c>
      <c r="AY108" s="120" t="s">
        <v>4686</v>
      </c>
      <c r="AZ108" s="457" t="n">
        <v>94601</v>
      </c>
      <c r="BA108" s="463" t="s">
        <v>1764</v>
      </c>
      <c r="BB108" s="464"/>
      <c r="BC108" s="465"/>
      <c r="BD108" s="459"/>
      <c r="BE108" s="466"/>
      <c r="BF108" s="467"/>
      <c r="BG108" s="467"/>
      <c r="BH108" s="467"/>
      <c r="BI108" s="467"/>
      <c r="BJ108" s="467"/>
      <c r="BK108" s="467"/>
      <c r="BL108" s="467"/>
      <c r="BM108" s="467"/>
      <c r="BN108" s="467"/>
      <c r="BO108" s="467"/>
      <c r="BP108" s="467"/>
      <c r="BQ108" s="467"/>
      <c r="BR108" s="467"/>
      <c r="BS108" s="467"/>
      <c r="BT108" s="467"/>
      <c r="BU108" s="468"/>
      <c r="BV108" s="468"/>
      <c r="BW108" s="468"/>
      <c r="BX108" s="412"/>
      <c r="BY108" s="463"/>
    </row>
    <row r="109" s="444" customFormat="true" ht="14.1" hidden="false" customHeight="true" outlineLevel="0" collapsed="false">
      <c r="A109" s="41" t="s">
        <v>6534</v>
      </c>
      <c r="B109" s="412" t="s">
        <v>5977</v>
      </c>
      <c r="C109" s="413" t="s">
        <v>4715</v>
      </c>
      <c r="D109" s="414"/>
      <c r="E109" s="415" t="s">
        <v>4716</v>
      </c>
      <c r="F109" s="416"/>
      <c r="G109" s="417"/>
      <c r="H109" s="534" t="s">
        <v>4716</v>
      </c>
      <c r="I109" s="419"/>
      <c r="J109" s="420"/>
      <c r="K109" s="421"/>
      <c r="L109" s="486"/>
      <c r="M109" s="423"/>
      <c r="N109" s="424" t="n">
        <v>44085</v>
      </c>
      <c r="O109" s="425" t="s">
        <v>6535</v>
      </c>
      <c r="P109" s="425" t="s">
        <v>6536</v>
      </c>
      <c r="Q109" s="426"/>
      <c r="R109" s="427" t="n">
        <v>0.08375</v>
      </c>
      <c r="S109" s="427"/>
      <c r="T109" s="428" t="s">
        <v>6303</v>
      </c>
      <c r="U109" s="412" t="s">
        <v>6537</v>
      </c>
      <c r="V109" s="412" t="s">
        <v>1532</v>
      </c>
      <c r="W109" s="414" t="s">
        <v>4686</v>
      </c>
      <c r="X109" s="429" t="n">
        <v>94591</v>
      </c>
      <c r="Y109" s="472" t="s">
        <v>6538</v>
      </c>
      <c r="Z109" s="472" t="s">
        <v>6538</v>
      </c>
      <c r="AA109" s="555" t="s">
        <v>6538</v>
      </c>
      <c r="AB109" s="414"/>
      <c r="AC109" s="433"/>
      <c r="AD109" s="434"/>
      <c r="AE109" s="414"/>
      <c r="AF109" s="425"/>
      <c r="AG109" s="425"/>
      <c r="AH109" s="425"/>
      <c r="AI109" s="425"/>
      <c r="AJ109" s="433"/>
      <c r="AK109" s="433"/>
      <c r="AL109" s="435"/>
      <c r="AM109" s="436"/>
      <c r="AN109" s="436"/>
      <c r="AO109" s="436"/>
      <c r="AP109" s="436"/>
      <c r="AQ109" s="436"/>
      <c r="AR109" s="436"/>
      <c r="AS109" s="436"/>
      <c r="AT109" s="437"/>
      <c r="AU109" s="438"/>
      <c r="AV109" s="412" t="s">
        <v>6537</v>
      </c>
      <c r="AW109" s="509"/>
      <c r="AX109" s="412" t="s">
        <v>1532</v>
      </c>
      <c r="AY109" s="414" t="s">
        <v>4686</v>
      </c>
      <c r="AZ109" s="429" t="n">
        <v>94591</v>
      </c>
      <c r="BA109" s="440" t="s">
        <v>6539</v>
      </c>
      <c r="BB109" s="540"/>
      <c r="BC109" s="438"/>
      <c r="BD109" s="414"/>
      <c r="BE109" s="442"/>
      <c r="BF109" s="443"/>
      <c r="BG109" s="443"/>
      <c r="BH109" s="443"/>
      <c r="BI109" s="443"/>
      <c r="BJ109" s="443"/>
      <c r="BK109" s="443"/>
      <c r="BL109" s="443"/>
      <c r="BM109" s="443"/>
      <c r="BN109" s="443"/>
      <c r="BO109" s="443"/>
      <c r="BP109" s="443"/>
      <c r="BQ109" s="443"/>
      <c r="BR109" s="443"/>
      <c r="BS109" s="443"/>
      <c r="BT109" s="443"/>
      <c r="BU109" s="412"/>
      <c r="BV109" s="412"/>
      <c r="BW109" s="412"/>
      <c r="BX109" s="469"/>
      <c r="BY109" s="463"/>
    </row>
    <row r="110" s="444" customFormat="true" ht="14.1" hidden="false" customHeight="true" outlineLevel="0" collapsed="false">
      <c r="A110" s="41" t="s">
        <v>2197</v>
      </c>
      <c r="B110" s="412" t="s">
        <v>713</v>
      </c>
      <c r="C110" s="445" t="s">
        <v>36</v>
      </c>
      <c r="D110" s="414" t="s">
        <v>6540</v>
      </c>
      <c r="E110" s="446" t="s">
        <v>4716</v>
      </c>
      <c r="F110" s="447"/>
      <c r="G110" s="448"/>
      <c r="H110" s="449" t="s">
        <v>4716</v>
      </c>
      <c r="I110" s="450"/>
      <c r="J110" s="451"/>
      <c r="K110" s="452"/>
      <c r="L110" s="453"/>
      <c r="M110" s="454"/>
      <c r="N110" s="455" t="n">
        <v>44624</v>
      </c>
      <c r="O110" s="120" t="s">
        <v>6541</v>
      </c>
      <c r="P110" s="120" t="s">
        <v>2195</v>
      </c>
      <c r="Q110" s="456"/>
      <c r="R110" s="427" t="n">
        <v>0.08875</v>
      </c>
      <c r="S110" s="427" t="n">
        <v>0.0862</v>
      </c>
      <c r="T110" s="428" t="s">
        <v>6542</v>
      </c>
      <c r="U110" s="412" t="s">
        <v>6543</v>
      </c>
      <c r="V110" s="412" t="s">
        <v>5816</v>
      </c>
      <c r="W110" s="120" t="s">
        <v>4686</v>
      </c>
      <c r="X110" s="457" t="n">
        <v>95437</v>
      </c>
      <c r="Y110" s="476" t="s">
        <v>6544</v>
      </c>
      <c r="Z110" s="476" t="s">
        <v>6544</v>
      </c>
      <c r="AA110" s="476" t="s">
        <v>6544</v>
      </c>
      <c r="AB110" s="459" t="s">
        <v>1352</v>
      </c>
      <c r="AC110" s="460"/>
      <c r="AD110" s="461" t="s">
        <v>6541</v>
      </c>
      <c r="AE110" s="459"/>
      <c r="AF110" s="120"/>
      <c r="AG110" s="120"/>
      <c r="AH110" s="120"/>
      <c r="AI110" s="120"/>
      <c r="AJ110" s="460" t="s">
        <v>6545</v>
      </c>
      <c r="AK110" s="433" t="s">
        <v>4745</v>
      </c>
      <c r="AL110" s="456"/>
      <c r="AM110" s="539" t="n">
        <v>15157</v>
      </c>
      <c r="AN110" s="539"/>
      <c r="AO110" s="539"/>
      <c r="AP110" s="539"/>
      <c r="AQ110" s="539"/>
      <c r="AR110" s="539"/>
      <c r="AS110" s="539"/>
      <c r="AT110" s="437" t="s">
        <v>5946</v>
      </c>
      <c r="AU110" s="438" t="s">
        <v>4745</v>
      </c>
      <c r="AV110" s="412" t="s">
        <v>6543</v>
      </c>
      <c r="AW110" s="462"/>
      <c r="AX110" s="412" t="s">
        <v>5816</v>
      </c>
      <c r="AY110" s="120" t="s">
        <v>4686</v>
      </c>
      <c r="AZ110" s="457" t="n">
        <v>95437</v>
      </c>
      <c r="BA110" s="463" t="s">
        <v>2195</v>
      </c>
      <c r="BB110" s="540"/>
      <c r="BC110" s="465"/>
      <c r="BD110" s="459"/>
      <c r="BE110" s="466" t="n">
        <v>1</v>
      </c>
      <c r="BF110" s="467"/>
      <c r="BG110" s="467"/>
      <c r="BH110" s="467"/>
      <c r="BI110" s="467"/>
      <c r="BJ110" s="467"/>
      <c r="BK110" s="467"/>
      <c r="BL110" s="467"/>
      <c r="BM110" s="467"/>
      <c r="BN110" s="467"/>
      <c r="BO110" s="467"/>
      <c r="BP110" s="467"/>
      <c r="BQ110" s="467"/>
      <c r="BR110" s="467"/>
      <c r="BS110" s="467"/>
      <c r="BT110" s="467"/>
      <c r="BU110" s="468"/>
      <c r="BV110" s="468"/>
      <c r="BW110" s="468"/>
      <c r="BX110" s="469"/>
      <c r="BY110" s="463"/>
    </row>
    <row r="111" s="444" customFormat="true" ht="14.1" hidden="false" customHeight="true" outlineLevel="0" collapsed="false">
      <c r="A111" s="41" t="s">
        <v>2506</v>
      </c>
      <c r="B111" s="412" t="s">
        <v>4682</v>
      </c>
      <c r="C111" s="445" t="s">
        <v>4733</v>
      </c>
      <c r="D111" s="120"/>
      <c r="E111" s="446" t="s">
        <v>4716</v>
      </c>
      <c r="F111" s="447"/>
      <c r="G111" s="448"/>
      <c r="H111" s="449" t="s">
        <v>4716</v>
      </c>
      <c r="I111" s="450"/>
      <c r="J111" s="451"/>
      <c r="K111" s="452"/>
      <c r="L111" s="422"/>
      <c r="M111" s="454"/>
      <c r="N111" s="455" t="n">
        <v>43679</v>
      </c>
      <c r="O111" s="120" t="s">
        <v>2505</v>
      </c>
      <c r="P111" s="120" t="s">
        <v>2504</v>
      </c>
      <c r="Q111" s="456"/>
      <c r="R111" s="427" t="n">
        <v>0.08625</v>
      </c>
      <c r="S111" s="427" t="n">
        <v>0.0875</v>
      </c>
      <c r="T111" s="428" t="s">
        <v>5772</v>
      </c>
      <c r="U111" s="412" t="s">
        <v>6546</v>
      </c>
      <c r="V111" s="412" t="s">
        <v>4720</v>
      </c>
      <c r="W111" s="120" t="s">
        <v>4686</v>
      </c>
      <c r="X111" s="457" t="n">
        <v>94121</v>
      </c>
      <c r="Y111" s="430"/>
      <c r="Z111" s="431"/>
      <c r="AA111" s="431"/>
      <c r="AB111" s="459"/>
      <c r="AC111" s="460"/>
      <c r="AD111" s="461"/>
      <c r="AE111" s="459"/>
      <c r="AF111" s="120"/>
      <c r="AG111" s="120"/>
      <c r="AH111" s="120"/>
      <c r="AI111" s="120"/>
      <c r="AJ111" s="460"/>
      <c r="AK111" s="433"/>
      <c r="AL111" s="456"/>
      <c r="AM111" s="473"/>
      <c r="AN111" s="474"/>
      <c r="AO111" s="474"/>
      <c r="AP111" s="474"/>
      <c r="AQ111" s="474"/>
      <c r="AR111" s="474"/>
      <c r="AS111" s="474"/>
      <c r="AT111" s="437" t="s">
        <v>5946</v>
      </c>
      <c r="AU111" s="438" t="s">
        <v>4745</v>
      </c>
      <c r="AV111" s="412" t="s">
        <v>6546</v>
      </c>
      <c r="AW111" s="462"/>
      <c r="AX111" s="412" t="s">
        <v>4720</v>
      </c>
      <c r="AY111" s="120" t="s">
        <v>4686</v>
      </c>
      <c r="AZ111" s="457" t="n">
        <v>94121</v>
      </c>
      <c r="BA111" s="463" t="s">
        <v>2504</v>
      </c>
      <c r="BB111" s="540"/>
      <c r="BC111" s="465"/>
      <c r="BD111" s="459"/>
      <c r="BE111" s="466" t="n">
        <v>2</v>
      </c>
      <c r="BF111" s="467"/>
      <c r="BG111" s="467"/>
      <c r="BH111" s="467"/>
      <c r="BI111" s="467"/>
      <c r="BJ111" s="467"/>
      <c r="BK111" s="467"/>
      <c r="BL111" s="467"/>
      <c r="BM111" s="467"/>
      <c r="BN111" s="467"/>
      <c r="BO111" s="467"/>
      <c r="BP111" s="467"/>
      <c r="BQ111" s="467"/>
      <c r="BR111" s="467"/>
      <c r="BS111" s="467"/>
      <c r="BT111" s="467"/>
      <c r="BU111" s="468"/>
      <c r="BV111" s="468"/>
      <c r="BW111" s="468"/>
      <c r="BX111" s="469"/>
      <c r="BY111" s="463"/>
    </row>
    <row r="112" s="444" customFormat="true" ht="14.1" hidden="false" customHeight="true" outlineLevel="0" collapsed="false">
      <c r="A112" s="41" t="s">
        <v>6547</v>
      </c>
      <c r="B112" s="412" t="s">
        <v>5977</v>
      </c>
      <c r="C112" s="445" t="s">
        <v>5309</v>
      </c>
      <c r="D112" s="470"/>
      <c r="E112" s="446" t="s">
        <v>4716</v>
      </c>
      <c r="F112" s="447"/>
      <c r="G112" s="448"/>
      <c r="H112" s="449" t="s">
        <v>4716</v>
      </c>
      <c r="I112" s="450"/>
      <c r="J112" s="451"/>
      <c r="K112" s="452"/>
      <c r="L112" s="422"/>
      <c r="M112" s="454"/>
      <c r="N112" s="455" t="n">
        <v>43985</v>
      </c>
      <c r="O112" s="120" t="s">
        <v>6548</v>
      </c>
      <c r="P112" s="120" t="s">
        <v>6549</v>
      </c>
      <c r="Q112" s="456" t="s">
        <v>6550</v>
      </c>
      <c r="R112" s="427" t="n">
        <v>0.0925</v>
      </c>
      <c r="S112" s="427"/>
      <c r="T112" s="428" t="s">
        <v>6551</v>
      </c>
      <c r="U112" s="412" t="s">
        <v>6552</v>
      </c>
      <c r="V112" s="412" t="s">
        <v>6553</v>
      </c>
      <c r="W112" s="120" t="s">
        <v>4686</v>
      </c>
      <c r="X112" s="457" t="n">
        <v>94523</v>
      </c>
      <c r="Y112" s="472" t="s">
        <v>6554</v>
      </c>
      <c r="Z112" s="476" t="s">
        <v>6555</v>
      </c>
      <c r="AA112" s="431"/>
      <c r="AB112" s="459"/>
      <c r="AC112" s="460"/>
      <c r="AD112" s="461"/>
      <c r="AE112" s="459"/>
      <c r="AF112" s="120"/>
      <c r="AG112" s="120"/>
      <c r="AH112" s="120"/>
      <c r="AI112" s="120"/>
      <c r="AJ112" s="460"/>
      <c r="AK112" s="433"/>
      <c r="AL112" s="456"/>
      <c r="AM112" s="473"/>
      <c r="AN112" s="474"/>
      <c r="AO112" s="474"/>
      <c r="AP112" s="474"/>
      <c r="AQ112" s="474"/>
      <c r="AR112" s="474"/>
      <c r="AS112" s="474"/>
      <c r="AT112" s="437"/>
      <c r="AU112" s="438"/>
      <c r="AV112" s="412" t="s">
        <v>6552</v>
      </c>
      <c r="AW112" s="462"/>
      <c r="AX112" s="412" t="s">
        <v>6553</v>
      </c>
      <c r="AY112" s="120" t="s">
        <v>4686</v>
      </c>
      <c r="AZ112" s="457" t="n">
        <v>94523</v>
      </c>
      <c r="BA112" s="463" t="s">
        <v>6549</v>
      </c>
      <c r="BB112" s="441"/>
      <c r="BC112" s="465"/>
      <c r="BD112" s="459"/>
      <c r="BE112" s="466"/>
      <c r="BF112" s="467"/>
      <c r="BG112" s="467"/>
      <c r="BH112" s="467"/>
      <c r="BI112" s="467"/>
      <c r="BJ112" s="467"/>
      <c r="BK112" s="467"/>
      <c r="BL112" s="467"/>
      <c r="BM112" s="467"/>
      <c r="BN112" s="467"/>
      <c r="BO112" s="467"/>
      <c r="BP112" s="467"/>
      <c r="BQ112" s="467"/>
      <c r="BR112" s="467"/>
      <c r="BS112" s="467"/>
      <c r="BT112" s="467"/>
      <c r="BU112" s="468"/>
      <c r="BV112" s="468"/>
      <c r="BW112" s="468"/>
      <c r="BX112" s="412"/>
      <c r="BY112" s="412"/>
    </row>
    <row r="113" s="444" customFormat="true" ht="14.1" hidden="false" customHeight="true" outlineLevel="0" collapsed="false">
      <c r="A113" s="41" t="s">
        <v>6556</v>
      </c>
      <c r="B113" s="412" t="s">
        <v>6082</v>
      </c>
      <c r="C113" s="445" t="s">
        <v>36</v>
      </c>
      <c r="D113" s="470"/>
      <c r="E113" s="446" t="s">
        <v>4716</v>
      </c>
      <c r="F113" s="447"/>
      <c r="G113" s="448"/>
      <c r="H113" s="449" t="s">
        <v>4716</v>
      </c>
      <c r="I113" s="450"/>
      <c r="J113" s="451"/>
      <c r="K113" s="452"/>
      <c r="L113" s="453"/>
      <c r="M113" s="454"/>
      <c r="N113" s="455" t="n">
        <v>44274</v>
      </c>
      <c r="O113" s="120" t="s">
        <v>1477</v>
      </c>
      <c r="P113" s="120" t="s">
        <v>6557</v>
      </c>
      <c r="Q113" s="456"/>
      <c r="R113" s="427" t="n">
        <v>0.0925</v>
      </c>
      <c r="S113" s="427"/>
      <c r="T113" s="428" t="s">
        <v>6126</v>
      </c>
      <c r="U113" s="412" t="s">
        <v>6558</v>
      </c>
      <c r="V113" s="412" t="s">
        <v>5442</v>
      </c>
      <c r="W113" s="120" t="s">
        <v>4686</v>
      </c>
      <c r="X113" s="457" t="n">
        <v>95403</v>
      </c>
      <c r="Y113" s="472"/>
      <c r="Z113" s="431"/>
      <c r="AA113" s="431"/>
      <c r="AB113" s="459"/>
      <c r="AC113" s="460"/>
      <c r="AD113" s="461"/>
      <c r="AE113" s="459"/>
      <c r="AF113" s="120"/>
      <c r="AG113" s="120"/>
      <c r="AH113" s="120"/>
      <c r="AI113" s="120"/>
      <c r="AJ113" s="460"/>
      <c r="AK113" s="433"/>
      <c r="AL113" s="456"/>
      <c r="AM113" s="473"/>
      <c r="AN113" s="474"/>
      <c r="AO113" s="474"/>
      <c r="AP113" s="474"/>
      <c r="AQ113" s="474"/>
      <c r="AR113" s="474"/>
      <c r="AS113" s="474"/>
      <c r="AT113" s="437"/>
      <c r="AU113" s="438"/>
      <c r="AV113" s="412" t="s">
        <v>6558</v>
      </c>
      <c r="AW113" s="462"/>
      <c r="AX113" s="412" t="s">
        <v>5442</v>
      </c>
      <c r="AY113" s="120" t="s">
        <v>4686</v>
      </c>
      <c r="AZ113" s="457" t="n">
        <v>95403</v>
      </c>
      <c r="BA113" s="463" t="s">
        <v>6557</v>
      </c>
      <c r="BB113" s="500"/>
      <c r="BC113" s="465"/>
      <c r="BD113" s="459"/>
      <c r="BE113" s="466"/>
      <c r="BF113" s="467"/>
      <c r="BG113" s="467"/>
      <c r="BH113" s="467"/>
      <c r="BI113" s="467"/>
      <c r="BJ113" s="467"/>
      <c r="BK113" s="467"/>
      <c r="BL113" s="467"/>
      <c r="BM113" s="467"/>
      <c r="BN113" s="467"/>
      <c r="BO113" s="467"/>
      <c r="BP113" s="467"/>
      <c r="BQ113" s="467"/>
      <c r="BR113" s="467"/>
      <c r="BS113" s="467"/>
      <c r="BT113" s="467"/>
      <c r="BU113" s="468"/>
      <c r="BV113" s="468"/>
      <c r="BW113" s="468"/>
      <c r="BX113" s="412"/>
      <c r="BY113" s="412"/>
    </row>
    <row r="114" s="444" customFormat="true" ht="14.1" hidden="false" customHeight="true" outlineLevel="0" collapsed="false">
      <c r="A114" s="41" t="s">
        <v>3317</v>
      </c>
      <c r="B114" s="412" t="s">
        <v>5937</v>
      </c>
      <c r="C114" s="413" t="s">
        <v>5309</v>
      </c>
      <c r="D114" s="414" t="s">
        <v>6559</v>
      </c>
      <c r="E114" s="415" t="s">
        <v>4716</v>
      </c>
      <c r="F114" s="416"/>
      <c r="G114" s="417"/>
      <c r="H114" s="418" t="s">
        <v>4716</v>
      </c>
      <c r="I114" s="419"/>
      <c r="J114" s="420"/>
      <c r="K114" s="421"/>
      <c r="L114" s="486"/>
      <c r="M114" s="423"/>
      <c r="N114" s="424" t="n">
        <v>43795</v>
      </c>
      <c r="O114" s="425" t="s">
        <v>3257</v>
      </c>
      <c r="P114" s="425" t="s">
        <v>3316</v>
      </c>
      <c r="Q114" s="426"/>
      <c r="R114" s="427" t="n">
        <v>0.09375</v>
      </c>
      <c r="S114" s="427" t="n">
        <v>0.09</v>
      </c>
      <c r="T114" s="428" t="s">
        <v>6061</v>
      </c>
      <c r="U114" s="412" t="s">
        <v>6560</v>
      </c>
      <c r="V114" s="412" t="s">
        <v>5454</v>
      </c>
      <c r="W114" s="414" t="s">
        <v>4686</v>
      </c>
      <c r="X114" s="429" t="n">
        <v>95122</v>
      </c>
      <c r="Y114" s="430"/>
      <c r="Z114" s="431"/>
      <c r="AA114" s="432"/>
      <c r="AB114" s="414"/>
      <c r="AC114" s="433"/>
      <c r="AD114" s="434"/>
      <c r="AE114" s="414"/>
      <c r="AF114" s="425"/>
      <c r="AG114" s="425"/>
      <c r="AH114" s="425"/>
      <c r="AI114" s="425"/>
      <c r="AJ114" s="433"/>
      <c r="AK114" s="433"/>
      <c r="AL114" s="435"/>
      <c r="AM114" s="473"/>
      <c r="AN114" s="474"/>
      <c r="AO114" s="474"/>
      <c r="AP114" s="474"/>
      <c r="AQ114" s="474"/>
      <c r="AR114" s="474"/>
      <c r="AS114" s="474"/>
      <c r="AT114" s="437" t="s">
        <v>5946</v>
      </c>
      <c r="AU114" s="438" t="s">
        <v>4745</v>
      </c>
      <c r="AV114" s="412" t="s">
        <v>6560</v>
      </c>
      <c r="AW114" s="439"/>
      <c r="AX114" s="412" t="s">
        <v>5454</v>
      </c>
      <c r="AY114" s="414" t="s">
        <v>4686</v>
      </c>
      <c r="AZ114" s="429" t="n">
        <v>95122</v>
      </c>
      <c r="BA114" s="440" t="s">
        <v>3316</v>
      </c>
      <c r="BB114" s="536"/>
      <c r="BC114" s="438"/>
      <c r="BD114" s="414"/>
      <c r="BE114" s="442"/>
      <c r="BF114" s="443"/>
      <c r="BG114" s="443"/>
      <c r="BH114" s="443"/>
      <c r="BI114" s="443"/>
      <c r="BJ114" s="443"/>
      <c r="BK114" s="443"/>
      <c r="BL114" s="443"/>
      <c r="BM114" s="443"/>
      <c r="BN114" s="443"/>
      <c r="BO114" s="443"/>
      <c r="BP114" s="443"/>
      <c r="BQ114" s="443"/>
      <c r="BR114" s="443"/>
      <c r="BS114" s="443"/>
      <c r="BT114" s="443"/>
      <c r="BU114" s="412"/>
      <c r="BV114" s="412"/>
      <c r="BW114" s="412"/>
      <c r="BX114" s="469"/>
      <c r="BY114" s="478"/>
    </row>
    <row r="115" s="444" customFormat="true" ht="14.1" hidden="false" customHeight="true" outlineLevel="0" collapsed="false">
      <c r="A115" s="41" t="s">
        <v>4226</v>
      </c>
      <c r="B115" s="412" t="s">
        <v>4682</v>
      </c>
      <c r="C115" s="445" t="s">
        <v>4733</v>
      </c>
      <c r="D115" s="120" t="s">
        <v>6561</v>
      </c>
      <c r="E115" s="446" t="s">
        <v>4716</v>
      </c>
      <c r="F115" s="447"/>
      <c r="G115" s="448"/>
      <c r="H115" s="449" t="s">
        <v>4716</v>
      </c>
      <c r="I115" s="450"/>
      <c r="J115" s="451"/>
      <c r="K115" s="452"/>
      <c r="L115" s="453"/>
      <c r="M115" s="454"/>
      <c r="N115" s="455" t="n">
        <v>43834</v>
      </c>
      <c r="O115" s="120" t="s">
        <v>4225</v>
      </c>
      <c r="P115" s="120" t="s">
        <v>4224</v>
      </c>
      <c r="Q115" s="456" t="s">
        <v>6562</v>
      </c>
      <c r="R115" s="427" t="n">
        <v>0.09375</v>
      </c>
      <c r="S115" s="427" t="n">
        <v>0.09</v>
      </c>
      <c r="T115" s="428" t="s">
        <v>6061</v>
      </c>
      <c r="U115" s="412" t="s">
        <v>6563</v>
      </c>
      <c r="V115" s="412" t="s">
        <v>5454</v>
      </c>
      <c r="W115" s="120" t="s">
        <v>4686</v>
      </c>
      <c r="X115" s="457" t="n">
        <v>95118</v>
      </c>
      <c r="Y115" s="472" t="s">
        <v>6564</v>
      </c>
      <c r="Z115" s="431"/>
      <c r="AA115" s="431"/>
      <c r="AB115" s="459" t="s">
        <v>6565</v>
      </c>
      <c r="AC115" s="460" t="s">
        <v>6566</v>
      </c>
      <c r="AD115" s="461" t="s">
        <v>6567</v>
      </c>
      <c r="AE115" s="459" t="s">
        <v>2785</v>
      </c>
      <c r="AF115" s="120"/>
      <c r="AG115" s="120"/>
      <c r="AH115" s="120"/>
      <c r="AI115" s="120"/>
      <c r="AJ115" s="460" t="s">
        <v>6568</v>
      </c>
      <c r="AK115" s="433"/>
      <c r="AL115" s="456"/>
      <c r="AM115" s="436"/>
      <c r="AN115" s="436"/>
      <c r="AO115" s="436"/>
      <c r="AP115" s="436"/>
      <c r="AQ115" s="436"/>
      <c r="AR115" s="436"/>
      <c r="AS115" s="436"/>
      <c r="AT115" s="437" t="s">
        <v>5946</v>
      </c>
      <c r="AU115" s="438" t="s">
        <v>4745</v>
      </c>
      <c r="AV115" s="412" t="s">
        <v>6563</v>
      </c>
      <c r="AW115" s="462"/>
      <c r="AX115" s="412" t="s">
        <v>5454</v>
      </c>
      <c r="AY115" s="120" t="s">
        <v>4686</v>
      </c>
      <c r="AZ115" s="457" t="n">
        <v>95118</v>
      </c>
      <c r="BA115" s="463" t="s">
        <v>4224</v>
      </c>
      <c r="BB115" s="500"/>
      <c r="BC115" s="465"/>
      <c r="BD115" s="459"/>
      <c r="BE115" s="466"/>
      <c r="BF115" s="467"/>
      <c r="BG115" s="467"/>
      <c r="BH115" s="467"/>
      <c r="BI115" s="467"/>
      <c r="BJ115" s="467"/>
      <c r="BK115" s="467"/>
      <c r="BL115" s="467"/>
      <c r="BM115" s="467"/>
      <c r="BN115" s="467"/>
      <c r="BO115" s="467"/>
      <c r="BP115" s="467"/>
      <c r="BQ115" s="467"/>
      <c r="BR115" s="467"/>
      <c r="BS115" s="467"/>
      <c r="BT115" s="467"/>
      <c r="BU115" s="468"/>
      <c r="BV115" s="468"/>
      <c r="BW115" s="468"/>
      <c r="BX115" s="477"/>
      <c r="BY115" s="463"/>
    </row>
    <row r="116" s="444" customFormat="true" ht="14.1" hidden="false" customHeight="true" outlineLevel="0" collapsed="false">
      <c r="A116" s="41" t="s">
        <v>4645</v>
      </c>
      <c r="B116" s="412" t="s">
        <v>4682</v>
      </c>
      <c r="C116" s="445" t="s">
        <v>4733</v>
      </c>
      <c r="D116" s="120" t="s">
        <v>6408</v>
      </c>
      <c r="E116" s="446" t="s">
        <v>4716</v>
      </c>
      <c r="F116" s="447"/>
      <c r="G116" s="448"/>
      <c r="H116" s="449" t="s">
        <v>4716</v>
      </c>
      <c r="I116" s="450"/>
      <c r="J116" s="451"/>
      <c r="K116" s="452"/>
      <c r="L116" s="453"/>
      <c r="M116" s="454"/>
      <c r="N116" s="455" t="n">
        <v>44677</v>
      </c>
      <c r="O116" s="120" t="s">
        <v>4644</v>
      </c>
      <c r="P116" s="120" t="s">
        <v>4643</v>
      </c>
      <c r="Q116" s="456"/>
      <c r="R116" s="427" t="n">
        <v>0.1025</v>
      </c>
      <c r="S116" s="427" t="n">
        <v>0.095</v>
      </c>
      <c r="T116" s="428" t="s">
        <v>5940</v>
      </c>
      <c r="U116" s="412" t="s">
        <v>6569</v>
      </c>
      <c r="V116" s="412" t="s">
        <v>6294</v>
      </c>
      <c r="W116" s="120" t="s">
        <v>4686</v>
      </c>
      <c r="X116" s="457" t="n">
        <v>94546</v>
      </c>
      <c r="Y116" s="430"/>
      <c r="Z116" s="431"/>
      <c r="AA116" s="431"/>
      <c r="AB116" s="459"/>
      <c r="AC116" s="460"/>
      <c r="AD116" s="461"/>
      <c r="AE116" s="459"/>
      <c r="AF116" s="120"/>
      <c r="AG116" s="120"/>
      <c r="AH116" s="120"/>
      <c r="AI116" s="120"/>
      <c r="AJ116" s="460"/>
      <c r="AK116" s="433"/>
      <c r="AL116" s="456"/>
      <c r="AM116" s="539"/>
      <c r="AN116" s="539"/>
      <c r="AO116" s="539"/>
      <c r="AP116" s="539"/>
      <c r="AQ116" s="539"/>
      <c r="AR116" s="539"/>
      <c r="AS116" s="539"/>
      <c r="AT116" s="437" t="s">
        <v>5946</v>
      </c>
      <c r="AU116" s="438" t="s">
        <v>4745</v>
      </c>
      <c r="AV116" s="412" t="s">
        <v>6569</v>
      </c>
      <c r="AW116" s="462"/>
      <c r="AX116" s="412" t="s">
        <v>6294</v>
      </c>
      <c r="AY116" s="120" t="s">
        <v>4686</v>
      </c>
      <c r="AZ116" s="457" t="n">
        <v>94546</v>
      </c>
      <c r="BA116" s="463" t="s">
        <v>4643</v>
      </c>
      <c r="BB116" s="437"/>
      <c r="BC116" s="465"/>
      <c r="BD116" s="459"/>
      <c r="BE116" s="466" t="n">
        <v>2</v>
      </c>
      <c r="BF116" s="467"/>
      <c r="BG116" s="467"/>
      <c r="BH116" s="467"/>
      <c r="BI116" s="467"/>
      <c r="BJ116" s="467"/>
      <c r="BK116" s="467"/>
      <c r="BL116" s="467"/>
      <c r="BM116" s="467"/>
      <c r="BN116" s="467"/>
      <c r="BO116" s="467"/>
      <c r="BP116" s="467"/>
      <c r="BQ116" s="467"/>
      <c r="BR116" s="467"/>
      <c r="BS116" s="467"/>
      <c r="BT116" s="467"/>
      <c r="BU116" s="468"/>
      <c r="BV116" s="468"/>
      <c r="BW116" s="468"/>
      <c r="BX116" s="469"/>
      <c r="BY116" s="463"/>
    </row>
    <row r="117" s="444" customFormat="true" ht="14.1" hidden="false" customHeight="true" outlineLevel="0" collapsed="false">
      <c r="A117" s="41" t="s">
        <v>6570</v>
      </c>
      <c r="B117" s="412" t="s">
        <v>4682</v>
      </c>
      <c r="C117" s="445" t="s">
        <v>4733</v>
      </c>
      <c r="D117" s="120" t="s">
        <v>6571</v>
      </c>
      <c r="E117" s="446" t="s">
        <v>4716</v>
      </c>
      <c r="F117" s="447"/>
      <c r="G117" s="448"/>
      <c r="H117" s="449" t="s">
        <v>4716</v>
      </c>
      <c r="I117" s="450"/>
      <c r="J117" s="451"/>
      <c r="K117" s="452"/>
      <c r="L117" s="453"/>
      <c r="M117" s="454"/>
      <c r="N117" s="455" t="n">
        <v>43944</v>
      </c>
      <c r="O117" s="120" t="s">
        <v>6572</v>
      </c>
      <c r="P117" s="120" t="s">
        <v>6573</v>
      </c>
      <c r="Q117" s="456"/>
      <c r="R117" s="427" t="n">
        <v>0.09875</v>
      </c>
      <c r="S117" s="427" t="n">
        <v>0.09</v>
      </c>
      <c r="T117" s="428" t="s">
        <v>6245</v>
      </c>
      <c r="U117" s="412" t="s">
        <v>6574</v>
      </c>
      <c r="V117" s="412" t="s">
        <v>6245</v>
      </c>
      <c r="W117" s="120" t="s">
        <v>4686</v>
      </c>
      <c r="X117" s="457" t="n">
        <v>94014</v>
      </c>
      <c r="Y117" s="430"/>
      <c r="Z117" s="431"/>
      <c r="AA117" s="431"/>
      <c r="AB117" s="459" t="s">
        <v>6575</v>
      </c>
      <c r="AC117" s="460"/>
      <c r="AD117" s="461"/>
      <c r="AE117" s="459"/>
      <c r="AF117" s="120"/>
      <c r="AG117" s="120"/>
      <c r="AH117" s="120"/>
      <c r="AI117" s="120"/>
      <c r="AJ117" s="460" t="s">
        <v>6006</v>
      </c>
      <c r="AK117" s="433" t="s">
        <v>4745</v>
      </c>
      <c r="AL117" s="456"/>
      <c r="AM117" s="539"/>
      <c r="AN117" s="539"/>
      <c r="AO117" s="539"/>
      <c r="AP117" s="539"/>
      <c r="AQ117" s="539"/>
      <c r="AR117" s="539"/>
      <c r="AS117" s="539"/>
      <c r="AT117" s="437" t="s">
        <v>5946</v>
      </c>
      <c r="AU117" s="438" t="s">
        <v>4745</v>
      </c>
      <c r="AV117" s="412" t="s">
        <v>6576</v>
      </c>
      <c r="AW117" s="462"/>
      <c r="AX117" s="412" t="s">
        <v>6245</v>
      </c>
      <c r="AY117" s="120" t="s">
        <v>4686</v>
      </c>
      <c r="AZ117" s="457" t="n">
        <v>94014</v>
      </c>
      <c r="BA117" s="463" t="s">
        <v>6573</v>
      </c>
      <c r="BB117" s="464"/>
      <c r="BC117" s="465"/>
      <c r="BD117" s="459"/>
      <c r="BE117" s="466"/>
      <c r="BF117" s="467" t="s">
        <v>6577</v>
      </c>
      <c r="BG117" s="467"/>
      <c r="BH117" s="467"/>
      <c r="BI117" s="467"/>
      <c r="BJ117" s="467"/>
      <c r="BK117" s="467"/>
      <c r="BL117" s="467"/>
      <c r="BM117" s="467"/>
      <c r="BN117" s="467"/>
      <c r="BO117" s="467"/>
      <c r="BP117" s="467"/>
      <c r="BQ117" s="467"/>
      <c r="BR117" s="467"/>
      <c r="BS117" s="467"/>
      <c r="BT117" s="467"/>
      <c r="BU117" s="468"/>
      <c r="BV117" s="468"/>
      <c r="BW117" s="468"/>
      <c r="BX117" s="469"/>
      <c r="BY117" s="463"/>
    </row>
    <row r="118" s="444" customFormat="true" ht="14.1" hidden="false" customHeight="true" outlineLevel="0" collapsed="false">
      <c r="A118" s="41" t="s">
        <v>6578</v>
      </c>
      <c r="B118" s="412" t="s">
        <v>4682</v>
      </c>
      <c r="C118" s="445" t="s">
        <v>4733</v>
      </c>
      <c r="D118" s="120" t="s">
        <v>6579</v>
      </c>
      <c r="E118" s="446" t="s">
        <v>4716</v>
      </c>
      <c r="F118" s="447"/>
      <c r="G118" s="448"/>
      <c r="H118" s="449" t="s">
        <v>4716</v>
      </c>
      <c r="I118" s="450"/>
      <c r="J118" s="451"/>
      <c r="K118" s="452"/>
      <c r="L118" s="453"/>
      <c r="M118" s="454"/>
      <c r="N118" s="455" t="n">
        <v>42780</v>
      </c>
      <c r="O118" s="120" t="s">
        <v>3906</v>
      </c>
      <c r="P118" s="120" t="s">
        <v>6580</v>
      </c>
      <c r="Q118" s="456" t="s">
        <v>6581</v>
      </c>
      <c r="R118" s="427" t="n">
        <v>0.095</v>
      </c>
      <c r="S118" s="427"/>
      <c r="T118" s="428" t="s">
        <v>6359</v>
      </c>
      <c r="U118" s="412" t="s">
        <v>6582</v>
      </c>
      <c r="V118" s="412" t="s">
        <v>6583</v>
      </c>
      <c r="W118" s="120" t="s">
        <v>4686</v>
      </c>
      <c r="X118" s="457" t="n">
        <v>90041</v>
      </c>
      <c r="Y118" s="472" t="s">
        <v>6584</v>
      </c>
      <c r="Z118" s="431"/>
      <c r="AA118" s="431"/>
      <c r="AB118" s="459"/>
      <c r="AC118" s="460"/>
      <c r="AD118" s="461"/>
      <c r="AE118" s="459"/>
      <c r="AF118" s="120"/>
      <c r="AG118" s="120"/>
      <c r="AH118" s="120"/>
      <c r="AI118" s="120"/>
      <c r="AJ118" s="460"/>
      <c r="AK118" s="433"/>
      <c r="AL118" s="456"/>
      <c r="AM118" s="539"/>
      <c r="AN118" s="539"/>
      <c r="AO118" s="539"/>
      <c r="AP118" s="539"/>
      <c r="AQ118" s="539"/>
      <c r="AR118" s="539"/>
      <c r="AS118" s="539"/>
      <c r="AT118" s="437" t="s">
        <v>5946</v>
      </c>
      <c r="AU118" s="438" t="s">
        <v>4745</v>
      </c>
      <c r="AV118" s="412" t="s">
        <v>6582</v>
      </c>
      <c r="AW118" s="462"/>
      <c r="AX118" s="412" t="s">
        <v>6583</v>
      </c>
      <c r="AY118" s="120" t="s">
        <v>4686</v>
      </c>
      <c r="AZ118" s="457" t="n">
        <v>90041</v>
      </c>
      <c r="BA118" s="463" t="s">
        <v>6585</v>
      </c>
      <c r="BB118" s="464"/>
      <c r="BC118" s="465"/>
      <c r="BD118" s="459"/>
      <c r="BE118" s="466"/>
      <c r="BF118" s="467"/>
      <c r="BG118" s="467"/>
      <c r="BH118" s="467"/>
      <c r="BI118" s="467"/>
      <c r="BJ118" s="467"/>
      <c r="BK118" s="467"/>
      <c r="BL118" s="467"/>
      <c r="BM118" s="467"/>
      <c r="BN118" s="467"/>
      <c r="BO118" s="467"/>
      <c r="BP118" s="467"/>
      <c r="BQ118" s="467"/>
      <c r="BR118" s="467"/>
      <c r="BS118" s="467"/>
      <c r="BT118" s="467"/>
      <c r="BU118" s="468"/>
      <c r="BV118" s="468"/>
      <c r="BW118" s="468"/>
      <c r="BX118" s="469"/>
      <c r="BY118" s="463"/>
    </row>
    <row r="119" s="444" customFormat="true" ht="14.1" hidden="false" customHeight="true" outlineLevel="0" collapsed="false">
      <c r="A119" s="41" t="s">
        <v>1927</v>
      </c>
      <c r="B119" s="412" t="s">
        <v>4682</v>
      </c>
      <c r="C119" s="445" t="s">
        <v>4733</v>
      </c>
      <c r="D119" s="120" t="s">
        <v>6586</v>
      </c>
      <c r="E119" s="446" t="s">
        <v>4716</v>
      </c>
      <c r="F119" s="447"/>
      <c r="G119" s="448"/>
      <c r="H119" s="449" t="s">
        <v>4716</v>
      </c>
      <c r="I119" s="450"/>
      <c r="J119" s="451"/>
      <c r="K119" s="452"/>
      <c r="L119" s="453"/>
      <c r="M119" s="454"/>
      <c r="N119" s="455" t="n">
        <v>43775</v>
      </c>
      <c r="O119" s="120" t="s">
        <v>1926</v>
      </c>
      <c r="P119" s="120" t="s">
        <v>1925</v>
      </c>
      <c r="Q119" s="456"/>
      <c r="R119" s="427" t="n">
        <v>0.0775</v>
      </c>
      <c r="S119" s="427" t="n">
        <v>0.08</v>
      </c>
      <c r="T119" s="428" t="s">
        <v>6587</v>
      </c>
      <c r="U119" s="412" t="s">
        <v>6588</v>
      </c>
      <c r="V119" s="412" t="s">
        <v>5837</v>
      </c>
      <c r="W119" s="120" t="s">
        <v>4686</v>
      </c>
      <c r="X119" s="457" t="n">
        <v>95758</v>
      </c>
      <c r="Y119" s="472" t="s">
        <v>6589</v>
      </c>
      <c r="Z119" s="431"/>
      <c r="AA119" s="431"/>
      <c r="AB119" s="459"/>
      <c r="AC119" s="460"/>
      <c r="AD119" s="461"/>
      <c r="AE119" s="459"/>
      <c r="AF119" s="120"/>
      <c r="AG119" s="120"/>
      <c r="AH119" s="120"/>
      <c r="AI119" s="120"/>
      <c r="AJ119" s="460" t="s">
        <v>6006</v>
      </c>
      <c r="AK119" s="433" t="s">
        <v>4745</v>
      </c>
      <c r="AL119" s="456"/>
      <c r="AM119" s="473"/>
      <c r="AN119" s="474"/>
      <c r="AO119" s="474"/>
      <c r="AP119" s="474"/>
      <c r="AQ119" s="474"/>
      <c r="AR119" s="474"/>
      <c r="AS119" s="474"/>
      <c r="AT119" s="437" t="s">
        <v>5946</v>
      </c>
      <c r="AU119" s="438" t="s">
        <v>4745</v>
      </c>
      <c r="AV119" s="412" t="s">
        <v>6588</v>
      </c>
      <c r="AW119" s="462"/>
      <c r="AX119" s="412" t="s">
        <v>5837</v>
      </c>
      <c r="AY119" s="120" t="s">
        <v>4686</v>
      </c>
      <c r="AZ119" s="457" t="n">
        <v>95758</v>
      </c>
      <c r="BA119" s="463" t="s">
        <v>1925</v>
      </c>
      <c r="BB119" s="536"/>
      <c r="BC119" s="465"/>
      <c r="BD119" s="459"/>
      <c r="BE119" s="466" t="n">
        <v>2</v>
      </c>
      <c r="BF119" s="467"/>
      <c r="BG119" s="467"/>
      <c r="BH119" s="467"/>
      <c r="BI119" s="467"/>
      <c r="BJ119" s="467"/>
      <c r="BK119" s="467"/>
      <c r="BL119" s="467"/>
      <c r="BM119" s="467"/>
      <c r="BN119" s="467"/>
      <c r="BO119" s="467"/>
      <c r="BP119" s="467"/>
      <c r="BQ119" s="467"/>
      <c r="BR119" s="467"/>
      <c r="BS119" s="467"/>
      <c r="BT119" s="467"/>
      <c r="BU119" s="468"/>
      <c r="BV119" s="468"/>
      <c r="BW119" s="468"/>
      <c r="BX119" s="469"/>
      <c r="BY119" s="412"/>
    </row>
    <row r="120" s="444" customFormat="true" ht="14.1" hidden="false" customHeight="true" outlineLevel="0" collapsed="false">
      <c r="A120" s="41" t="s">
        <v>2210</v>
      </c>
      <c r="B120" s="412" t="s">
        <v>4682</v>
      </c>
      <c r="C120" s="445" t="s">
        <v>4733</v>
      </c>
      <c r="D120" s="120" t="s">
        <v>6590</v>
      </c>
      <c r="E120" s="446" t="s">
        <v>4716</v>
      </c>
      <c r="F120" s="447"/>
      <c r="G120" s="448"/>
      <c r="H120" s="449" t="s">
        <v>4716</v>
      </c>
      <c r="I120" s="450"/>
      <c r="J120" s="451"/>
      <c r="K120" s="452"/>
      <c r="L120" s="453"/>
      <c r="M120" s="454"/>
      <c r="N120" s="455" t="n">
        <v>43395</v>
      </c>
      <c r="O120" s="120" t="s">
        <v>2209</v>
      </c>
      <c r="P120" s="120" t="s">
        <v>2208</v>
      </c>
      <c r="Q120" s="456"/>
      <c r="R120" s="427" t="n">
        <v>0.1025</v>
      </c>
      <c r="S120" s="427" t="n">
        <v>0.095</v>
      </c>
      <c r="T120" s="428" t="s">
        <v>5940</v>
      </c>
      <c r="U120" s="412" t="s">
        <v>6591</v>
      </c>
      <c r="V120" s="412" t="s">
        <v>5728</v>
      </c>
      <c r="W120" s="120" t="s">
        <v>4686</v>
      </c>
      <c r="X120" s="457" t="n">
        <v>94538</v>
      </c>
      <c r="Y120" s="430"/>
      <c r="Z120" s="431"/>
      <c r="AA120" s="431"/>
      <c r="AB120" s="459"/>
      <c r="AC120" s="460"/>
      <c r="AD120" s="461"/>
      <c r="AE120" s="459"/>
      <c r="AF120" s="120"/>
      <c r="AG120" s="120"/>
      <c r="AH120" s="120"/>
      <c r="AI120" s="120"/>
      <c r="AJ120" s="460"/>
      <c r="AK120" s="433"/>
      <c r="AL120" s="456"/>
      <c r="AM120" s="473"/>
      <c r="AN120" s="474"/>
      <c r="AO120" s="474"/>
      <c r="AP120" s="474"/>
      <c r="AQ120" s="474"/>
      <c r="AR120" s="474"/>
      <c r="AS120" s="474"/>
      <c r="AT120" s="437" t="s">
        <v>5946</v>
      </c>
      <c r="AU120" s="438" t="s">
        <v>4745</v>
      </c>
      <c r="AV120" s="412" t="s">
        <v>6592</v>
      </c>
      <c r="AW120" s="462"/>
      <c r="AX120" s="412" t="s">
        <v>5728</v>
      </c>
      <c r="AY120" s="120" t="s">
        <v>4686</v>
      </c>
      <c r="AZ120" s="457" t="n">
        <v>94538</v>
      </c>
      <c r="BA120" s="463" t="s">
        <v>2208</v>
      </c>
      <c r="BB120" s="464"/>
      <c r="BC120" s="465"/>
      <c r="BD120" s="459"/>
      <c r="BE120" s="466"/>
      <c r="BF120" s="467"/>
      <c r="BG120" s="467"/>
      <c r="BH120" s="467"/>
      <c r="BI120" s="467"/>
      <c r="BJ120" s="467"/>
      <c r="BK120" s="467"/>
      <c r="BL120" s="467"/>
      <c r="BM120" s="467"/>
      <c r="BN120" s="467"/>
      <c r="BO120" s="467"/>
      <c r="BP120" s="467"/>
      <c r="BQ120" s="467"/>
      <c r="BR120" s="467"/>
      <c r="BS120" s="467"/>
      <c r="BT120" s="467"/>
      <c r="BU120" s="468"/>
      <c r="BV120" s="468"/>
      <c r="BW120" s="468"/>
      <c r="BX120" s="469"/>
      <c r="BY120" s="463"/>
    </row>
    <row r="121" s="444" customFormat="true" ht="14.1" hidden="false" customHeight="true" outlineLevel="0" collapsed="false">
      <c r="A121" s="41" t="s">
        <v>2315</v>
      </c>
      <c r="B121" s="412" t="s">
        <v>4682</v>
      </c>
      <c r="C121" s="445" t="s">
        <v>4733</v>
      </c>
      <c r="D121" s="120" t="s">
        <v>6593</v>
      </c>
      <c r="E121" s="446" t="s">
        <v>4716</v>
      </c>
      <c r="F121" s="447"/>
      <c r="G121" s="448"/>
      <c r="H121" s="449" t="s">
        <v>4716</v>
      </c>
      <c r="I121" s="450"/>
      <c r="J121" s="451"/>
      <c r="K121" s="452"/>
      <c r="L121" s="453"/>
      <c r="M121" s="454"/>
      <c r="N121" s="455" t="n">
        <v>43238</v>
      </c>
      <c r="O121" s="120" t="s">
        <v>2265</v>
      </c>
      <c r="P121" s="120" t="s">
        <v>2314</v>
      </c>
      <c r="Q121" s="456"/>
      <c r="R121" s="427" t="n">
        <v>0.09125</v>
      </c>
      <c r="S121" s="427" t="n">
        <v>0.0875</v>
      </c>
      <c r="T121" s="428" t="s">
        <v>6018</v>
      </c>
      <c r="U121" s="412" t="s">
        <v>6594</v>
      </c>
      <c r="V121" s="412" t="s">
        <v>5719</v>
      </c>
      <c r="W121" s="120" t="s">
        <v>4686</v>
      </c>
      <c r="X121" s="457" t="n">
        <v>95020</v>
      </c>
      <c r="Y121" s="430"/>
      <c r="Z121" s="431"/>
      <c r="AA121" s="431"/>
      <c r="AB121" s="459"/>
      <c r="AC121" s="460"/>
      <c r="AD121" s="461"/>
      <c r="AE121" s="459"/>
      <c r="AF121" s="120"/>
      <c r="AG121" s="120"/>
      <c r="AH121" s="120"/>
      <c r="AI121" s="120"/>
      <c r="AJ121" s="460"/>
      <c r="AK121" s="433"/>
      <c r="AL121" s="456"/>
      <c r="AM121" s="539"/>
      <c r="AN121" s="539"/>
      <c r="AO121" s="539"/>
      <c r="AP121" s="539"/>
      <c r="AQ121" s="539"/>
      <c r="AR121" s="539"/>
      <c r="AS121" s="539"/>
      <c r="AT121" s="437" t="s">
        <v>5946</v>
      </c>
      <c r="AU121" s="438" t="s">
        <v>4745</v>
      </c>
      <c r="AV121" s="412" t="s">
        <v>6595</v>
      </c>
      <c r="AW121" s="462"/>
      <c r="AX121" s="412" t="s">
        <v>5719</v>
      </c>
      <c r="AY121" s="120" t="s">
        <v>4686</v>
      </c>
      <c r="AZ121" s="457" t="n">
        <v>95020</v>
      </c>
      <c r="BA121" s="463" t="s">
        <v>2314</v>
      </c>
      <c r="BB121" s="464"/>
      <c r="BC121" s="465"/>
      <c r="BD121" s="459"/>
      <c r="BE121" s="466"/>
      <c r="BF121" s="467"/>
      <c r="BG121" s="467"/>
      <c r="BH121" s="467"/>
      <c r="BI121" s="467"/>
      <c r="BJ121" s="467"/>
      <c r="BK121" s="467"/>
      <c r="BL121" s="467"/>
      <c r="BM121" s="467"/>
      <c r="BN121" s="467"/>
      <c r="BO121" s="467"/>
      <c r="BP121" s="467"/>
      <c r="BQ121" s="467"/>
      <c r="BR121" s="467"/>
      <c r="BS121" s="467"/>
      <c r="BT121" s="467"/>
      <c r="BU121" s="468"/>
      <c r="BV121" s="468"/>
      <c r="BW121" s="468"/>
      <c r="BX121" s="469"/>
      <c r="BY121" s="463"/>
    </row>
    <row r="122" s="444" customFormat="true" ht="14.1" hidden="false" customHeight="true" outlineLevel="0" collapsed="false">
      <c r="A122" s="41" t="s">
        <v>2734</v>
      </c>
      <c r="B122" s="412" t="s">
        <v>4682</v>
      </c>
      <c r="C122" s="445" t="s">
        <v>4733</v>
      </c>
      <c r="D122" s="120" t="s">
        <v>6593</v>
      </c>
      <c r="E122" s="446" t="s">
        <v>4716</v>
      </c>
      <c r="F122" s="447"/>
      <c r="G122" s="448"/>
      <c r="H122" s="449" t="s">
        <v>4716</v>
      </c>
      <c r="I122" s="450"/>
      <c r="J122" s="451"/>
      <c r="K122" s="452"/>
      <c r="L122" s="453"/>
      <c r="M122" s="454"/>
      <c r="N122" s="455" t="n">
        <v>44621</v>
      </c>
      <c r="O122" s="120" t="s">
        <v>1847</v>
      </c>
      <c r="P122" s="120" t="s">
        <v>1846</v>
      </c>
      <c r="Q122" s="456" t="s">
        <v>6596</v>
      </c>
      <c r="R122" s="427" t="n">
        <v>0</v>
      </c>
      <c r="S122" s="427" t="n">
        <v>0</v>
      </c>
      <c r="T122" s="428" t="s">
        <v>6131</v>
      </c>
      <c r="U122" s="412" t="s">
        <v>6597</v>
      </c>
      <c r="V122" s="412" t="s">
        <v>6598</v>
      </c>
      <c r="W122" s="120" t="s">
        <v>6599</v>
      </c>
      <c r="X122" s="457" t="n">
        <v>85085</v>
      </c>
      <c r="Y122" s="430"/>
      <c r="Z122" s="431"/>
      <c r="AA122" s="431"/>
      <c r="AB122" s="459"/>
      <c r="AC122" s="460"/>
      <c r="AD122" s="461"/>
      <c r="AE122" s="459"/>
      <c r="AF122" s="120"/>
      <c r="AG122" s="120"/>
      <c r="AH122" s="120"/>
      <c r="AI122" s="120"/>
      <c r="AJ122" s="460"/>
      <c r="AK122" s="433"/>
      <c r="AL122" s="456"/>
      <c r="AM122" s="436"/>
      <c r="AN122" s="436"/>
      <c r="AO122" s="436"/>
      <c r="AP122" s="436"/>
      <c r="AQ122" s="436"/>
      <c r="AR122" s="436"/>
      <c r="AS122" s="436"/>
      <c r="AT122" s="437" t="s">
        <v>5946</v>
      </c>
      <c r="AU122" s="438" t="s">
        <v>4745</v>
      </c>
      <c r="AV122" s="412" t="s">
        <v>6597</v>
      </c>
      <c r="AW122" s="462"/>
      <c r="AX122" s="412" t="s">
        <v>6598</v>
      </c>
      <c r="AY122" s="120" t="s">
        <v>6600</v>
      </c>
      <c r="AZ122" s="457" t="n">
        <v>85085</v>
      </c>
      <c r="BA122" s="463" t="s">
        <v>1846</v>
      </c>
      <c r="BB122" s="437"/>
      <c r="BC122" s="465"/>
      <c r="BD122" s="459"/>
      <c r="BE122" s="466"/>
      <c r="BF122" s="467"/>
      <c r="BG122" s="467"/>
      <c r="BH122" s="467"/>
      <c r="BI122" s="467"/>
      <c r="BJ122" s="467"/>
      <c r="BK122" s="467"/>
      <c r="BL122" s="467"/>
      <c r="BM122" s="467"/>
      <c r="BN122" s="467"/>
      <c r="BO122" s="467"/>
      <c r="BP122" s="467"/>
      <c r="BQ122" s="467"/>
      <c r="BR122" s="467"/>
      <c r="BS122" s="467"/>
      <c r="BT122" s="467"/>
      <c r="BU122" s="468"/>
      <c r="BV122" s="468"/>
      <c r="BW122" s="468"/>
      <c r="BX122" s="469"/>
      <c r="BY122" s="463"/>
    </row>
    <row r="123" s="444" customFormat="true" ht="14.1" hidden="false" customHeight="true" outlineLevel="0" collapsed="false">
      <c r="A123" s="41" t="s">
        <v>6601</v>
      </c>
      <c r="B123" s="412" t="s">
        <v>4682</v>
      </c>
      <c r="C123" s="445" t="s">
        <v>4733</v>
      </c>
      <c r="D123" s="470"/>
      <c r="E123" s="446" t="s">
        <v>4716</v>
      </c>
      <c r="F123" s="447"/>
      <c r="G123" s="448"/>
      <c r="H123" s="449" t="s">
        <v>4716</v>
      </c>
      <c r="I123" s="450"/>
      <c r="J123" s="451"/>
      <c r="K123" s="452"/>
      <c r="L123" s="453"/>
      <c r="M123" s="454"/>
      <c r="N123" s="455" t="n">
        <v>43661</v>
      </c>
      <c r="O123" s="120" t="s">
        <v>3181</v>
      </c>
      <c r="P123" s="120" t="s">
        <v>6602</v>
      </c>
      <c r="Q123" s="456" t="s">
        <v>3180</v>
      </c>
      <c r="R123" s="427" t="n">
        <v>0</v>
      </c>
      <c r="S123" s="427"/>
      <c r="T123" s="428" t="s">
        <v>6131</v>
      </c>
      <c r="U123" s="412" t="s">
        <v>6603</v>
      </c>
      <c r="V123" s="412" t="s">
        <v>6604</v>
      </c>
      <c r="W123" s="120" t="s">
        <v>6605</v>
      </c>
      <c r="X123" s="457" t="n">
        <v>96795</v>
      </c>
      <c r="Y123" s="472"/>
      <c r="Z123" s="431"/>
      <c r="AA123" s="431"/>
      <c r="AB123" s="459"/>
      <c r="AC123" s="460"/>
      <c r="AD123" s="461"/>
      <c r="AE123" s="459"/>
      <c r="AF123" s="120"/>
      <c r="AG123" s="120"/>
      <c r="AH123" s="120"/>
      <c r="AI123" s="120"/>
      <c r="AJ123" s="460"/>
      <c r="AK123" s="433"/>
      <c r="AL123" s="456"/>
      <c r="AM123" s="473"/>
      <c r="AN123" s="474"/>
      <c r="AO123" s="474"/>
      <c r="AP123" s="474"/>
      <c r="AQ123" s="474"/>
      <c r="AR123" s="474"/>
      <c r="AS123" s="474"/>
      <c r="AT123" s="437" t="s">
        <v>5946</v>
      </c>
      <c r="AU123" s="438" t="s">
        <v>4745</v>
      </c>
      <c r="AV123" s="412" t="s">
        <v>6603</v>
      </c>
      <c r="AW123" s="462"/>
      <c r="AX123" s="412" t="s">
        <v>6604</v>
      </c>
      <c r="AY123" s="120" t="s">
        <v>6605</v>
      </c>
      <c r="AZ123" s="457" t="n">
        <v>96795</v>
      </c>
      <c r="BA123" s="463" t="s">
        <v>3180</v>
      </c>
      <c r="BB123" s="441"/>
      <c r="BC123" s="465"/>
      <c r="BD123" s="459"/>
      <c r="BE123" s="466"/>
      <c r="BF123" s="467"/>
      <c r="BG123" s="467"/>
      <c r="BH123" s="467"/>
      <c r="BI123" s="467"/>
      <c r="BJ123" s="467"/>
      <c r="BK123" s="467"/>
      <c r="BL123" s="467"/>
      <c r="BM123" s="467"/>
      <c r="BN123" s="467"/>
      <c r="BO123" s="467"/>
      <c r="BP123" s="467"/>
      <c r="BQ123" s="467"/>
      <c r="BR123" s="467"/>
      <c r="BS123" s="467"/>
      <c r="BT123" s="467"/>
      <c r="BU123" s="468"/>
      <c r="BV123" s="468"/>
      <c r="BW123" s="468"/>
      <c r="BX123" s="412"/>
      <c r="BY123" s="412"/>
    </row>
    <row r="124" s="444" customFormat="true" ht="14.1" hidden="false" customHeight="true" outlineLevel="0" collapsed="false">
      <c r="A124" s="41" t="s">
        <v>3371</v>
      </c>
      <c r="B124" s="412" t="s">
        <v>4682</v>
      </c>
      <c r="C124" s="445" t="s">
        <v>4733</v>
      </c>
      <c r="D124" s="120" t="s">
        <v>6606</v>
      </c>
      <c r="E124" s="446" t="s">
        <v>4716</v>
      </c>
      <c r="F124" s="447"/>
      <c r="G124" s="448"/>
      <c r="H124" s="449" t="s">
        <v>4716</v>
      </c>
      <c r="I124" s="450"/>
      <c r="J124" s="451"/>
      <c r="K124" s="452"/>
      <c r="L124" s="453"/>
      <c r="M124" s="454"/>
      <c r="N124" s="455" t="n">
        <v>43411</v>
      </c>
      <c r="O124" s="120" t="s">
        <v>1963</v>
      </c>
      <c r="P124" s="120" t="s">
        <v>3370</v>
      </c>
      <c r="Q124" s="456"/>
      <c r="R124" s="427" t="n">
        <v>0</v>
      </c>
      <c r="S124" s="427" t="n">
        <v>0</v>
      </c>
      <c r="T124" s="428" t="s">
        <v>6131</v>
      </c>
      <c r="U124" s="412" t="s">
        <v>6607</v>
      </c>
      <c r="V124" s="412" t="s">
        <v>6608</v>
      </c>
      <c r="W124" s="120" t="s">
        <v>6609</v>
      </c>
      <c r="X124" s="457" t="n">
        <v>89109</v>
      </c>
      <c r="Y124" s="430"/>
      <c r="Z124" s="431"/>
      <c r="AA124" s="431"/>
      <c r="AB124" s="459"/>
      <c r="AC124" s="460"/>
      <c r="AD124" s="461"/>
      <c r="AE124" s="459"/>
      <c r="AF124" s="120"/>
      <c r="AG124" s="120"/>
      <c r="AH124" s="120"/>
      <c r="AI124" s="120"/>
      <c r="AJ124" s="460"/>
      <c r="AK124" s="433"/>
      <c r="AL124" s="456"/>
      <c r="AM124" s="436"/>
      <c r="AN124" s="436"/>
      <c r="AO124" s="436"/>
      <c r="AP124" s="436"/>
      <c r="AQ124" s="436"/>
      <c r="AR124" s="436"/>
      <c r="AS124" s="436"/>
      <c r="AT124" s="437" t="s">
        <v>5946</v>
      </c>
      <c r="AU124" s="438" t="s">
        <v>4745</v>
      </c>
      <c r="AV124" s="412" t="s">
        <v>6610</v>
      </c>
      <c r="AW124" s="462"/>
      <c r="AX124" s="412" t="s">
        <v>6608</v>
      </c>
      <c r="AY124" s="120" t="s">
        <v>6609</v>
      </c>
      <c r="AZ124" s="457" t="n">
        <v>89109</v>
      </c>
      <c r="BA124" s="463" t="s">
        <v>3370</v>
      </c>
      <c r="BB124" s="500"/>
      <c r="BC124" s="465"/>
      <c r="BD124" s="459"/>
      <c r="BE124" s="466"/>
      <c r="BF124" s="467"/>
      <c r="BG124" s="467"/>
      <c r="BH124" s="467"/>
      <c r="BI124" s="467"/>
      <c r="BJ124" s="467"/>
      <c r="BK124" s="467"/>
      <c r="BL124" s="467"/>
      <c r="BM124" s="467"/>
      <c r="BN124" s="467"/>
      <c r="BO124" s="467"/>
      <c r="BP124" s="467"/>
      <c r="BQ124" s="467"/>
      <c r="BR124" s="467"/>
      <c r="BS124" s="467"/>
      <c r="BT124" s="467"/>
      <c r="BU124" s="468"/>
      <c r="BV124" s="468"/>
      <c r="BW124" s="468"/>
      <c r="BX124" s="469"/>
      <c r="BY124" s="463"/>
    </row>
    <row r="125" s="444" customFormat="true" ht="14.1" hidden="false" customHeight="true" outlineLevel="0" collapsed="false">
      <c r="A125" s="41" t="s">
        <v>6611</v>
      </c>
      <c r="B125" s="412" t="s">
        <v>4682</v>
      </c>
      <c r="C125" s="445" t="s">
        <v>4733</v>
      </c>
      <c r="D125" s="120" t="s">
        <v>6612</v>
      </c>
      <c r="E125" s="446" t="s">
        <v>4716</v>
      </c>
      <c r="F125" s="447"/>
      <c r="G125" s="448"/>
      <c r="H125" s="449" t="s">
        <v>4716</v>
      </c>
      <c r="I125" s="450"/>
      <c r="J125" s="451"/>
      <c r="K125" s="452"/>
      <c r="L125" s="453"/>
      <c r="M125" s="454"/>
      <c r="N125" s="455" t="n">
        <v>43528</v>
      </c>
      <c r="O125" s="120" t="s">
        <v>6613</v>
      </c>
      <c r="P125" s="120" t="s">
        <v>6614</v>
      </c>
      <c r="Q125" s="463" t="s">
        <v>6615</v>
      </c>
      <c r="R125" s="427" t="n">
        <v>0.09375</v>
      </c>
      <c r="S125" s="427"/>
      <c r="T125" s="428" t="s">
        <v>6140</v>
      </c>
      <c r="U125" s="412" t="s">
        <v>6616</v>
      </c>
      <c r="V125" s="412" t="s">
        <v>6617</v>
      </c>
      <c r="W125" s="120" t="s">
        <v>4686</v>
      </c>
      <c r="X125" s="457" t="n">
        <v>94030</v>
      </c>
      <c r="Y125" s="458"/>
      <c r="Z125" s="431"/>
      <c r="AA125" s="431"/>
      <c r="AB125" s="459"/>
      <c r="AC125" s="460"/>
      <c r="AD125" s="461"/>
      <c r="AE125" s="459"/>
      <c r="AF125" s="120"/>
      <c r="AG125" s="120"/>
      <c r="AH125" s="120"/>
      <c r="AI125" s="120"/>
      <c r="AJ125" s="460"/>
      <c r="AK125" s="433"/>
      <c r="AL125" s="456"/>
      <c r="AM125" s="436"/>
      <c r="AN125" s="436"/>
      <c r="AO125" s="436"/>
      <c r="AP125" s="436"/>
      <c r="AQ125" s="436"/>
      <c r="AR125" s="436"/>
      <c r="AS125" s="436"/>
      <c r="AT125" s="437" t="s">
        <v>5946</v>
      </c>
      <c r="AU125" s="438" t="s">
        <v>4745</v>
      </c>
      <c r="AV125" s="412" t="s">
        <v>6616</v>
      </c>
      <c r="AW125" s="462"/>
      <c r="AX125" s="412" t="s">
        <v>6617</v>
      </c>
      <c r="AY125" s="120" t="s">
        <v>4686</v>
      </c>
      <c r="AZ125" s="457" t="n">
        <v>94030</v>
      </c>
      <c r="BA125" s="463" t="s">
        <v>6614</v>
      </c>
      <c r="BB125" s="441"/>
      <c r="BC125" s="465"/>
      <c r="BD125" s="459"/>
      <c r="BE125" s="466"/>
      <c r="BF125" s="467" t="s">
        <v>6618</v>
      </c>
      <c r="BG125" s="467"/>
      <c r="BH125" s="467"/>
      <c r="BI125" s="467"/>
      <c r="BJ125" s="467"/>
      <c r="BK125" s="467"/>
      <c r="BL125" s="467"/>
      <c r="BM125" s="467"/>
      <c r="BN125" s="467"/>
      <c r="BO125" s="467"/>
      <c r="BP125" s="467"/>
      <c r="BQ125" s="467"/>
      <c r="BR125" s="467"/>
      <c r="BS125" s="467"/>
      <c r="BT125" s="467"/>
      <c r="BU125" s="468"/>
      <c r="BV125" s="468"/>
      <c r="BW125" s="468"/>
      <c r="BX125" s="412"/>
      <c r="BY125" s="463"/>
    </row>
    <row r="126" s="444" customFormat="true" ht="14.1" hidden="false" customHeight="true" outlineLevel="0" collapsed="false">
      <c r="A126" s="41" t="s">
        <v>3723</v>
      </c>
      <c r="B126" s="412" t="s">
        <v>4682</v>
      </c>
      <c r="C126" s="445" t="s">
        <v>4733</v>
      </c>
      <c r="D126" s="120" t="s">
        <v>6561</v>
      </c>
      <c r="E126" s="446" t="s">
        <v>4716</v>
      </c>
      <c r="F126" s="447"/>
      <c r="G126" s="448"/>
      <c r="H126" s="449" t="s">
        <v>4716</v>
      </c>
      <c r="I126" s="450"/>
      <c r="J126" s="451"/>
      <c r="K126" s="452"/>
      <c r="L126" s="453"/>
      <c r="M126" s="454"/>
      <c r="N126" s="455" t="n">
        <v>42682</v>
      </c>
      <c r="O126" s="120" t="s">
        <v>3722</v>
      </c>
      <c r="P126" s="120" t="s">
        <v>3721</v>
      </c>
      <c r="Q126" s="456"/>
      <c r="R126" s="427" t="n">
        <v>0.09375</v>
      </c>
      <c r="S126" s="427" t="n">
        <v>0.0875</v>
      </c>
      <c r="T126" s="428" t="s">
        <v>5828</v>
      </c>
      <c r="U126" s="412" t="s">
        <v>6619</v>
      </c>
      <c r="V126" s="412" t="s">
        <v>6620</v>
      </c>
      <c r="W126" s="120" t="s">
        <v>4686</v>
      </c>
      <c r="X126" s="457" t="n">
        <v>95035</v>
      </c>
      <c r="Y126" s="430"/>
      <c r="Z126" s="431"/>
      <c r="AA126" s="431"/>
      <c r="AB126" s="459" t="s">
        <v>2196</v>
      </c>
      <c r="AC126" s="460"/>
      <c r="AD126" s="461"/>
      <c r="AE126" s="459"/>
      <c r="AF126" s="120"/>
      <c r="AG126" s="120"/>
      <c r="AH126" s="120"/>
      <c r="AI126" s="120"/>
      <c r="AJ126" s="460" t="s">
        <v>6006</v>
      </c>
      <c r="AK126" s="433" t="s">
        <v>4745</v>
      </c>
      <c r="AL126" s="456"/>
      <c r="AM126" s="436"/>
      <c r="AN126" s="436"/>
      <c r="AO126" s="436"/>
      <c r="AP126" s="436"/>
      <c r="AQ126" s="436"/>
      <c r="AR126" s="436"/>
      <c r="AS126" s="436"/>
      <c r="AT126" s="437" t="s">
        <v>5946</v>
      </c>
      <c r="AU126" s="438" t="s">
        <v>4745</v>
      </c>
      <c r="AV126" s="412" t="s">
        <v>6619</v>
      </c>
      <c r="AW126" s="462" t="s">
        <v>6621</v>
      </c>
      <c r="AX126" s="412" t="s">
        <v>6620</v>
      </c>
      <c r="AY126" s="120" t="s">
        <v>4686</v>
      </c>
      <c r="AZ126" s="457" t="n">
        <v>95035</v>
      </c>
      <c r="BA126" s="463" t="s">
        <v>3721</v>
      </c>
      <c r="BB126" s="441"/>
      <c r="BC126" s="465"/>
      <c r="BD126" s="459"/>
      <c r="BE126" s="466" t="n">
        <v>1</v>
      </c>
      <c r="BF126" s="467"/>
      <c r="BG126" s="467"/>
      <c r="BH126" s="467"/>
      <c r="BI126" s="467"/>
      <c r="BJ126" s="467"/>
      <c r="BK126" s="467"/>
      <c r="BL126" s="467"/>
      <c r="BM126" s="467"/>
      <c r="BN126" s="467"/>
      <c r="BO126" s="467"/>
      <c r="BP126" s="467"/>
      <c r="BQ126" s="467"/>
      <c r="BR126" s="467"/>
      <c r="BS126" s="467"/>
      <c r="BT126" s="467"/>
      <c r="BU126" s="468"/>
      <c r="BV126" s="468"/>
      <c r="BW126" s="468"/>
      <c r="BX126" s="469"/>
      <c r="BY126" s="463"/>
    </row>
    <row r="127" s="444" customFormat="true" ht="14.1" hidden="false" customHeight="true" outlineLevel="0" collapsed="false">
      <c r="A127" s="41" t="s">
        <v>6622</v>
      </c>
      <c r="B127" s="412" t="s">
        <v>4682</v>
      </c>
      <c r="C127" s="445" t="s">
        <v>4733</v>
      </c>
      <c r="D127" s="120" t="s">
        <v>6623</v>
      </c>
      <c r="E127" s="446" t="s">
        <v>4716</v>
      </c>
      <c r="F127" s="447"/>
      <c r="G127" s="448"/>
      <c r="H127" s="449" t="s">
        <v>4716</v>
      </c>
      <c r="I127" s="450"/>
      <c r="J127" s="451"/>
      <c r="K127" s="452"/>
      <c r="L127" s="453"/>
      <c r="M127" s="454"/>
      <c r="N127" s="455" t="n">
        <v>43340</v>
      </c>
      <c r="O127" s="120" t="s">
        <v>6624</v>
      </c>
      <c r="P127" s="120" t="s">
        <v>6614</v>
      </c>
      <c r="Q127" s="456" t="s">
        <v>6625</v>
      </c>
      <c r="R127" s="427" t="n">
        <v>0.09125</v>
      </c>
      <c r="S127" s="427" t="n">
        <v>0.0875</v>
      </c>
      <c r="T127" s="428" t="s">
        <v>6018</v>
      </c>
      <c r="U127" s="556" t="s">
        <v>6626</v>
      </c>
      <c r="V127" s="412" t="s">
        <v>5711</v>
      </c>
      <c r="W127" s="120" t="s">
        <v>4686</v>
      </c>
      <c r="X127" s="457" t="n">
        <v>94043</v>
      </c>
      <c r="Y127" s="430"/>
      <c r="Z127" s="431"/>
      <c r="AA127" s="431"/>
      <c r="AB127" s="459" t="s">
        <v>6627</v>
      </c>
      <c r="AC127" s="460" t="s">
        <v>6628</v>
      </c>
      <c r="AD127" s="461"/>
      <c r="AE127" s="459"/>
      <c r="AF127" s="120"/>
      <c r="AG127" s="120"/>
      <c r="AH127" s="120"/>
      <c r="AI127" s="120"/>
      <c r="AJ127" s="460" t="s">
        <v>6006</v>
      </c>
      <c r="AK127" s="433" t="s">
        <v>4745</v>
      </c>
      <c r="AL127" s="456"/>
      <c r="AM127" s="473"/>
      <c r="AN127" s="474"/>
      <c r="AO127" s="474"/>
      <c r="AP127" s="474"/>
      <c r="AQ127" s="474"/>
      <c r="AR127" s="474"/>
      <c r="AS127" s="474"/>
      <c r="AT127" s="437" t="s">
        <v>5946</v>
      </c>
      <c r="AU127" s="438" t="s">
        <v>4745</v>
      </c>
      <c r="AV127" s="556" t="s">
        <v>6626</v>
      </c>
      <c r="AW127" s="462"/>
      <c r="AX127" s="412" t="s">
        <v>5711</v>
      </c>
      <c r="AY127" s="120" t="s">
        <v>4686</v>
      </c>
      <c r="AZ127" s="457" t="n">
        <v>94043</v>
      </c>
      <c r="BA127" s="463" t="s">
        <v>6614</v>
      </c>
      <c r="BB127" s="464"/>
      <c r="BC127" s="465"/>
      <c r="BD127" s="459"/>
      <c r="BE127" s="466"/>
      <c r="BF127" s="467"/>
      <c r="BG127" s="467"/>
      <c r="BH127" s="467"/>
      <c r="BI127" s="467"/>
      <c r="BJ127" s="467"/>
      <c r="BK127" s="467"/>
      <c r="BL127" s="467"/>
      <c r="BM127" s="467"/>
      <c r="BN127" s="467"/>
      <c r="BO127" s="467"/>
      <c r="BP127" s="467"/>
      <c r="BQ127" s="467"/>
      <c r="BR127" s="467"/>
      <c r="BS127" s="467"/>
      <c r="BT127" s="467"/>
      <c r="BU127" s="468"/>
      <c r="BV127" s="468"/>
      <c r="BW127" s="468"/>
      <c r="BX127" s="469"/>
      <c r="BY127" s="412"/>
    </row>
    <row r="128" s="444" customFormat="true" ht="14.1" hidden="false" customHeight="true" outlineLevel="0" collapsed="false">
      <c r="A128" s="41" t="s">
        <v>6629</v>
      </c>
      <c r="B128" s="412" t="s">
        <v>4682</v>
      </c>
      <c r="C128" s="445" t="s">
        <v>4733</v>
      </c>
      <c r="D128" s="120" t="s">
        <v>6579</v>
      </c>
      <c r="E128" s="446" t="s">
        <v>4716</v>
      </c>
      <c r="F128" s="447"/>
      <c r="G128" s="448"/>
      <c r="H128" s="449" t="s">
        <v>4716</v>
      </c>
      <c r="I128" s="450"/>
      <c r="J128" s="451"/>
      <c r="K128" s="452"/>
      <c r="L128" s="453"/>
      <c r="M128" s="454"/>
      <c r="N128" s="455" t="n">
        <v>44420</v>
      </c>
      <c r="O128" s="120" t="s">
        <v>3906</v>
      </c>
      <c r="P128" s="120" t="s">
        <v>6580</v>
      </c>
      <c r="Q128" s="456" t="s">
        <v>6581</v>
      </c>
      <c r="R128" s="427" t="n">
        <v>0.095</v>
      </c>
      <c r="S128" s="427"/>
      <c r="T128" s="428" t="s">
        <v>6359</v>
      </c>
      <c r="U128" s="556" t="s">
        <v>6630</v>
      </c>
      <c r="V128" s="412" t="s">
        <v>6631</v>
      </c>
      <c r="W128" s="120" t="s">
        <v>4686</v>
      </c>
      <c r="X128" s="457" t="n">
        <v>91324</v>
      </c>
      <c r="Y128" s="472" t="s">
        <v>6584</v>
      </c>
      <c r="Z128" s="472" t="s">
        <v>6584</v>
      </c>
      <c r="AA128" s="472" t="s">
        <v>6584</v>
      </c>
      <c r="AB128" s="459"/>
      <c r="AC128" s="460"/>
      <c r="AD128" s="461"/>
      <c r="AE128" s="459"/>
      <c r="AF128" s="120"/>
      <c r="AG128" s="120"/>
      <c r="AH128" s="120"/>
      <c r="AI128" s="120"/>
      <c r="AJ128" s="460"/>
      <c r="AK128" s="433"/>
      <c r="AL128" s="456"/>
      <c r="AM128" s="473"/>
      <c r="AN128" s="474"/>
      <c r="AO128" s="474"/>
      <c r="AP128" s="474"/>
      <c r="AQ128" s="474"/>
      <c r="AR128" s="474"/>
      <c r="AS128" s="474"/>
      <c r="AT128" s="437" t="s">
        <v>5946</v>
      </c>
      <c r="AU128" s="438" t="s">
        <v>4745</v>
      </c>
      <c r="AV128" s="556" t="s">
        <v>6632</v>
      </c>
      <c r="AW128" s="462"/>
      <c r="AX128" s="412" t="s">
        <v>6631</v>
      </c>
      <c r="AY128" s="120" t="s">
        <v>4686</v>
      </c>
      <c r="AZ128" s="457" t="n">
        <v>91324</v>
      </c>
      <c r="BA128" s="463" t="s">
        <v>6580</v>
      </c>
      <c r="BB128" s="464"/>
      <c r="BC128" s="465"/>
      <c r="BD128" s="459"/>
      <c r="BE128" s="466"/>
      <c r="BF128" s="467"/>
      <c r="BG128" s="467"/>
      <c r="BH128" s="467"/>
      <c r="BI128" s="467"/>
      <c r="BJ128" s="467"/>
      <c r="BK128" s="467"/>
      <c r="BL128" s="467"/>
      <c r="BM128" s="467"/>
      <c r="BN128" s="467"/>
      <c r="BO128" s="467"/>
      <c r="BP128" s="467"/>
      <c r="BQ128" s="467"/>
      <c r="BR128" s="467"/>
      <c r="BS128" s="467"/>
      <c r="BT128" s="467"/>
      <c r="BU128" s="468"/>
      <c r="BV128" s="468"/>
      <c r="BW128" s="468"/>
      <c r="BX128" s="469"/>
      <c r="BY128" s="412"/>
    </row>
    <row r="129" s="444" customFormat="true" ht="14.1" hidden="false" customHeight="true" outlineLevel="0" collapsed="false">
      <c r="A129" s="41" t="s">
        <v>1544</v>
      </c>
      <c r="B129" s="412" t="s">
        <v>4682</v>
      </c>
      <c r="C129" s="445" t="s">
        <v>4733</v>
      </c>
      <c r="D129" s="120" t="s">
        <v>6561</v>
      </c>
      <c r="E129" s="446" t="s">
        <v>4716</v>
      </c>
      <c r="F129" s="447"/>
      <c r="G129" s="448"/>
      <c r="H129" s="449" t="s">
        <v>4716</v>
      </c>
      <c r="I129" s="450"/>
      <c r="J129" s="451"/>
      <c r="K129" s="452"/>
      <c r="L129" s="453"/>
      <c r="M129" s="454"/>
      <c r="N129" s="455" t="n">
        <v>44116</v>
      </c>
      <c r="O129" s="120" t="s">
        <v>1543</v>
      </c>
      <c r="P129" s="120" t="s">
        <v>1542</v>
      </c>
      <c r="Q129" s="456"/>
      <c r="R129" s="427" t="n">
        <v>0.09125</v>
      </c>
      <c r="S129" s="427" t="n">
        <v>0.0875</v>
      </c>
      <c r="T129" s="428" t="s">
        <v>6018</v>
      </c>
      <c r="U129" s="412" t="s">
        <v>6633</v>
      </c>
      <c r="V129" s="412" t="s">
        <v>5676</v>
      </c>
      <c r="W129" s="120" t="s">
        <v>4686</v>
      </c>
      <c r="X129" s="457" t="n">
        <v>94306</v>
      </c>
      <c r="Y129" s="430"/>
      <c r="Z129" s="431"/>
      <c r="AA129" s="431"/>
      <c r="AB129" s="459"/>
      <c r="AC129" s="460"/>
      <c r="AD129" s="461"/>
      <c r="AE129" s="459"/>
      <c r="AF129" s="120"/>
      <c r="AG129" s="120"/>
      <c r="AH129" s="120"/>
      <c r="AI129" s="120"/>
      <c r="AJ129" s="460" t="s">
        <v>6006</v>
      </c>
      <c r="AK129" s="433" t="s">
        <v>4745</v>
      </c>
      <c r="AL129" s="456"/>
      <c r="AM129" s="473"/>
      <c r="AN129" s="474"/>
      <c r="AO129" s="474"/>
      <c r="AP129" s="474"/>
      <c r="AQ129" s="474"/>
      <c r="AR129" s="474"/>
      <c r="AS129" s="474"/>
      <c r="AT129" s="437" t="s">
        <v>5946</v>
      </c>
      <c r="AU129" s="438" t="s">
        <v>4745</v>
      </c>
      <c r="AV129" s="412" t="s">
        <v>6633</v>
      </c>
      <c r="AW129" s="462"/>
      <c r="AX129" s="412" t="s">
        <v>5676</v>
      </c>
      <c r="AY129" s="120" t="s">
        <v>4686</v>
      </c>
      <c r="AZ129" s="457" t="n">
        <v>94306</v>
      </c>
      <c r="BA129" s="463" t="s">
        <v>1542</v>
      </c>
      <c r="BB129" s="464"/>
      <c r="BC129" s="465"/>
      <c r="BD129" s="459"/>
      <c r="BE129" s="466"/>
      <c r="BF129" s="467"/>
      <c r="BG129" s="467"/>
      <c r="BH129" s="467"/>
      <c r="BI129" s="467"/>
      <c r="BJ129" s="467"/>
      <c r="BK129" s="467"/>
      <c r="BL129" s="467"/>
      <c r="BM129" s="467"/>
      <c r="BN129" s="467"/>
      <c r="BO129" s="467"/>
      <c r="BP129" s="467"/>
      <c r="BQ129" s="467"/>
      <c r="BR129" s="467"/>
      <c r="BS129" s="467"/>
      <c r="BT129" s="467"/>
      <c r="BU129" s="468"/>
      <c r="BV129" s="468"/>
      <c r="BW129" s="468"/>
      <c r="BX129" s="469"/>
      <c r="BY129" s="412"/>
    </row>
    <row r="130" s="444" customFormat="true" ht="14.1" hidden="false" customHeight="true" outlineLevel="0" collapsed="false">
      <c r="A130" s="41" t="s">
        <v>2266</v>
      </c>
      <c r="B130" s="412" t="s">
        <v>4682</v>
      </c>
      <c r="C130" s="445" t="s">
        <v>4733</v>
      </c>
      <c r="D130" s="120" t="s">
        <v>6561</v>
      </c>
      <c r="E130" s="446" t="s">
        <v>4716</v>
      </c>
      <c r="F130" s="447"/>
      <c r="G130" s="448"/>
      <c r="H130" s="449" t="s">
        <v>4716</v>
      </c>
      <c r="I130" s="450"/>
      <c r="J130" s="451"/>
      <c r="K130" s="452"/>
      <c r="L130" s="453"/>
      <c r="M130" s="454"/>
      <c r="N130" s="455" t="n">
        <v>44636</v>
      </c>
      <c r="O130" s="120" t="s">
        <v>2265</v>
      </c>
      <c r="P130" s="120" t="s">
        <v>2264</v>
      </c>
      <c r="Q130" s="456"/>
      <c r="R130" s="427" t="n">
        <v>0.09875</v>
      </c>
      <c r="S130" s="427" t="n">
        <v>0.09</v>
      </c>
      <c r="T130" s="428" t="s">
        <v>6337</v>
      </c>
      <c r="U130" s="412" t="s">
        <v>6634</v>
      </c>
      <c r="V130" s="412" t="s">
        <v>5362</v>
      </c>
      <c r="W130" s="120" t="s">
        <v>4686</v>
      </c>
      <c r="X130" s="457" t="n">
        <v>94063</v>
      </c>
      <c r="Y130" s="430"/>
      <c r="Z130" s="431"/>
      <c r="AA130" s="431"/>
      <c r="AB130" s="459" t="s">
        <v>6635</v>
      </c>
      <c r="AC130" s="460"/>
      <c r="AD130" s="461"/>
      <c r="AE130" s="459"/>
      <c r="AF130" s="120"/>
      <c r="AG130" s="120"/>
      <c r="AH130" s="120"/>
      <c r="AI130" s="120"/>
      <c r="AJ130" s="460" t="s">
        <v>6006</v>
      </c>
      <c r="AK130" s="433" t="s">
        <v>4745</v>
      </c>
      <c r="AL130" s="456"/>
      <c r="AM130" s="473"/>
      <c r="AN130" s="474"/>
      <c r="AO130" s="474"/>
      <c r="AP130" s="474"/>
      <c r="AQ130" s="474"/>
      <c r="AR130" s="474"/>
      <c r="AS130" s="474"/>
      <c r="AT130" s="437" t="s">
        <v>5946</v>
      </c>
      <c r="AU130" s="438" t="s">
        <v>4745</v>
      </c>
      <c r="AV130" s="412" t="s">
        <v>6634</v>
      </c>
      <c r="AW130" s="462"/>
      <c r="AX130" s="412" t="s">
        <v>5362</v>
      </c>
      <c r="AY130" s="120" t="s">
        <v>4686</v>
      </c>
      <c r="AZ130" s="457" t="n">
        <v>94063</v>
      </c>
      <c r="BA130" s="463" t="s">
        <v>2264</v>
      </c>
      <c r="BB130" s="464"/>
      <c r="BC130" s="465"/>
      <c r="BD130" s="459"/>
      <c r="BE130" s="466"/>
      <c r="BF130" s="467"/>
      <c r="BG130" s="467"/>
      <c r="BH130" s="467"/>
      <c r="BI130" s="467"/>
      <c r="BJ130" s="467"/>
      <c r="BK130" s="467"/>
      <c r="BL130" s="467"/>
      <c r="BM130" s="467"/>
      <c r="BN130" s="467"/>
      <c r="BO130" s="467"/>
      <c r="BP130" s="467"/>
      <c r="BQ130" s="467"/>
      <c r="BR130" s="467"/>
      <c r="BS130" s="467"/>
      <c r="BT130" s="467"/>
      <c r="BU130" s="468"/>
      <c r="BV130" s="468"/>
      <c r="BW130" s="468"/>
      <c r="BX130" s="469"/>
      <c r="BY130" s="412"/>
    </row>
    <row r="131" s="444" customFormat="true" ht="14.1" hidden="false" customHeight="true" outlineLevel="0" collapsed="false">
      <c r="A131" s="41" t="s">
        <v>2787</v>
      </c>
      <c r="B131" s="412" t="s">
        <v>4682</v>
      </c>
      <c r="C131" s="445" t="s">
        <v>4733</v>
      </c>
      <c r="D131" s="120" t="s">
        <v>6151</v>
      </c>
      <c r="E131" s="446" t="s">
        <v>4716</v>
      </c>
      <c r="F131" s="447"/>
      <c r="G131" s="448"/>
      <c r="H131" s="449" t="s">
        <v>4716</v>
      </c>
      <c r="I131" s="450"/>
      <c r="J131" s="451"/>
      <c r="K131" s="452"/>
      <c r="L131" s="453"/>
      <c r="M131" s="454"/>
      <c r="N131" s="455" t="n">
        <v>44425</v>
      </c>
      <c r="O131" s="120" t="s">
        <v>2786</v>
      </c>
      <c r="P131" s="120" t="s">
        <v>2785</v>
      </c>
      <c r="Q131" s="456"/>
      <c r="R131" s="427" t="n">
        <v>0.09875</v>
      </c>
      <c r="S131" s="427" t="n">
        <v>0.09</v>
      </c>
      <c r="T131" s="428" t="s">
        <v>6254</v>
      </c>
      <c r="U131" s="412" t="s">
        <v>6636</v>
      </c>
      <c r="V131" s="412" t="s">
        <v>5584</v>
      </c>
      <c r="W131" s="120" t="s">
        <v>4686</v>
      </c>
      <c r="X131" s="457" t="n">
        <v>94066</v>
      </c>
      <c r="Y131" s="430"/>
      <c r="Z131" s="431"/>
      <c r="AA131" s="431"/>
      <c r="AB131" s="459"/>
      <c r="AC131" s="460"/>
      <c r="AD131" s="461"/>
      <c r="AE131" s="459"/>
      <c r="AF131" s="120"/>
      <c r="AG131" s="120"/>
      <c r="AH131" s="120"/>
      <c r="AI131" s="120"/>
      <c r="AJ131" s="460"/>
      <c r="AK131" s="433"/>
      <c r="AL131" s="456"/>
      <c r="AM131" s="539"/>
      <c r="AN131" s="539"/>
      <c r="AO131" s="539"/>
      <c r="AP131" s="539"/>
      <c r="AQ131" s="539"/>
      <c r="AR131" s="539"/>
      <c r="AS131" s="539"/>
      <c r="AT131" s="437" t="s">
        <v>5946</v>
      </c>
      <c r="AU131" s="438" t="s">
        <v>4745</v>
      </c>
      <c r="AV131" s="412" t="s">
        <v>6636</v>
      </c>
      <c r="AW131" s="462"/>
      <c r="AX131" s="412" t="s">
        <v>5584</v>
      </c>
      <c r="AY131" s="120" t="s">
        <v>6637</v>
      </c>
      <c r="AZ131" s="457" t="n">
        <v>94066</v>
      </c>
      <c r="BA131" s="463" t="s">
        <v>2785</v>
      </c>
      <c r="BB131" s="437"/>
      <c r="BC131" s="465"/>
      <c r="BD131" s="459"/>
      <c r="BE131" s="466" t="n">
        <v>2</v>
      </c>
      <c r="BF131" s="467" t="s">
        <v>6638</v>
      </c>
      <c r="BG131" s="467"/>
      <c r="BH131" s="467"/>
      <c r="BI131" s="467"/>
      <c r="BJ131" s="467"/>
      <c r="BK131" s="467"/>
      <c r="BL131" s="467"/>
      <c r="BM131" s="467"/>
      <c r="BN131" s="467"/>
      <c r="BO131" s="467"/>
      <c r="BP131" s="467"/>
      <c r="BQ131" s="467"/>
      <c r="BR131" s="467"/>
      <c r="BS131" s="467"/>
      <c r="BT131" s="467"/>
      <c r="BU131" s="468"/>
      <c r="BV131" s="468"/>
      <c r="BW131" s="468"/>
      <c r="BX131" s="412"/>
      <c r="BY131" s="463"/>
    </row>
    <row r="132" s="557" customFormat="true" ht="14.25" hidden="false" customHeight="true" outlineLevel="0" collapsed="false">
      <c r="A132" s="41" t="s">
        <v>3058</v>
      </c>
      <c r="B132" s="412" t="s">
        <v>4682</v>
      </c>
      <c r="C132" s="445" t="s">
        <v>4733</v>
      </c>
      <c r="D132" s="120" t="s">
        <v>6593</v>
      </c>
      <c r="E132" s="446" t="s">
        <v>4716</v>
      </c>
      <c r="F132" s="447"/>
      <c r="G132" s="448"/>
      <c r="H132" s="449" t="s">
        <v>4716</v>
      </c>
      <c r="I132" s="450"/>
      <c r="J132" s="451"/>
      <c r="K132" s="452"/>
      <c r="L132" s="453"/>
      <c r="M132" s="454"/>
      <c r="N132" s="455" t="n">
        <v>43733</v>
      </c>
      <c r="O132" s="120" t="s">
        <v>3056</v>
      </c>
      <c r="P132" s="120" t="s">
        <v>3055</v>
      </c>
      <c r="Q132" s="456" t="s">
        <v>6639</v>
      </c>
      <c r="R132" s="427" t="n">
        <v>0.08625</v>
      </c>
      <c r="S132" s="427" t="n">
        <v>0.0875</v>
      </c>
      <c r="T132" s="428" t="s">
        <v>5772</v>
      </c>
      <c r="U132" s="412" t="s">
        <v>6640</v>
      </c>
      <c r="V132" s="412" t="s">
        <v>4720</v>
      </c>
      <c r="W132" s="120" t="s">
        <v>4686</v>
      </c>
      <c r="X132" s="457" t="n">
        <v>94108</v>
      </c>
      <c r="Y132" s="472" t="s">
        <v>6641</v>
      </c>
      <c r="Z132" s="431"/>
      <c r="AA132" s="431"/>
      <c r="AB132" s="459" t="s">
        <v>6642</v>
      </c>
      <c r="AC132" s="460" t="s">
        <v>6643</v>
      </c>
      <c r="AD132" s="461"/>
      <c r="AE132" s="459"/>
      <c r="AF132" s="120"/>
      <c r="AG132" s="120"/>
      <c r="AH132" s="120"/>
      <c r="AI132" s="120"/>
      <c r="AJ132" s="460" t="s">
        <v>6006</v>
      </c>
      <c r="AK132" s="433" t="s">
        <v>4745</v>
      </c>
      <c r="AL132" s="456"/>
      <c r="AM132" s="539"/>
      <c r="AN132" s="539"/>
      <c r="AO132" s="539"/>
      <c r="AP132" s="539"/>
      <c r="AQ132" s="539"/>
      <c r="AR132" s="539"/>
      <c r="AS132" s="539"/>
      <c r="AT132" s="437" t="s">
        <v>5946</v>
      </c>
      <c r="AU132" s="438" t="s">
        <v>4745</v>
      </c>
      <c r="AV132" s="412" t="s">
        <v>6640</v>
      </c>
      <c r="AW132" s="462"/>
      <c r="AX132" s="412" t="s">
        <v>4720</v>
      </c>
      <c r="AY132" s="120" t="s">
        <v>4686</v>
      </c>
      <c r="AZ132" s="457" t="n">
        <v>94108</v>
      </c>
      <c r="BA132" s="463" t="s">
        <v>3055</v>
      </c>
      <c r="BB132" s="540"/>
      <c r="BC132" s="465"/>
      <c r="BD132" s="459"/>
      <c r="BE132" s="466"/>
      <c r="BF132" s="467"/>
      <c r="BG132" s="467"/>
      <c r="BH132" s="467"/>
      <c r="BI132" s="467"/>
      <c r="BJ132" s="467"/>
      <c r="BK132" s="467"/>
      <c r="BL132" s="467"/>
      <c r="BM132" s="467"/>
      <c r="BN132" s="467"/>
      <c r="BO132" s="467"/>
      <c r="BP132" s="467"/>
      <c r="BQ132" s="467"/>
      <c r="BR132" s="467"/>
      <c r="BS132" s="467"/>
      <c r="BT132" s="467"/>
      <c r="BU132" s="468"/>
      <c r="BV132" s="468"/>
      <c r="BW132" s="468"/>
      <c r="BX132" s="412"/>
      <c r="BY132" s="463"/>
    </row>
    <row r="133" s="444" customFormat="true" ht="14.1" hidden="false" customHeight="true" outlineLevel="0" collapsed="false">
      <c r="A133" s="41" t="s">
        <v>2987</v>
      </c>
      <c r="B133" s="412" t="s">
        <v>4682</v>
      </c>
      <c r="C133" s="445" t="s">
        <v>4733</v>
      </c>
      <c r="D133" s="120" t="s">
        <v>6561</v>
      </c>
      <c r="E133" s="446" t="s">
        <v>4716</v>
      </c>
      <c r="F133" s="447"/>
      <c r="G133" s="448"/>
      <c r="H133" s="449" t="s">
        <v>4716</v>
      </c>
      <c r="I133" s="450"/>
      <c r="J133" s="451"/>
      <c r="K133" s="452"/>
      <c r="L133" s="453"/>
      <c r="M133" s="454"/>
      <c r="N133" s="455" t="n">
        <v>44309</v>
      </c>
      <c r="O133" s="120" t="s">
        <v>2986</v>
      </c>
      <c r="P133" s="120" t="s">
        <v>2985</v>
      </c>
      <c r="Q133" s="456"/>
      <c r="R133" s="427" t="n">
        <v>0.09375</v>
      </c>
      <c r="S133" s="427" t="n">
        <v>0.09</v>
      </c>
      <c r="T133" s="428" t="s">
        <v>6061</v>
      </c>
      <c r="U133" s="412" t="s">
        <v>6644</v>
      </c>
      <c r="V133" s="412" t="s">
        <v>5454</v>
      </c>
      <c r="W133" s="120" t="s">
        <v>4686</v>
      </c>
      <c r="X133" s="457" t="n">
        <v>95110</v>
      </c>
      <c r="Y133" s="472" t="s">
        <v>6645</v>
      </c>
      <c r="Z133" s="431"/>
      <c r="AA133" s="431"/>
      <c r="AB133" s="459" t="s">
        <v>6377</v>
      </c>
      <c r="AC133" s="460"/>
      <c r="AD133" s="461"/>
      <c r="AE133" s="459"/>
      <c r="AF133" s="120"/>
      <c r="AG133" s="120"/>
      <c r="AH133" s="120"/>
      <c r="AI133" s="120"/>
      <c r="AJ133" s="460" t="s">
        <v>6646</v>
      </c>
      <c r="AK133" s="433"/>
      <c r="AL133" s="456"/>
      <c r="AM133" s="539"/>
      <c r="AN133" s="539"/>
      <c r="AO133" s="539"/>
      <c r="AP133" s="539"/>
      <c r="AQ133" s="539"/>
      <c r="AR133" s="539"/>
      <c r="AS133" s="539"/>
      <c r="AT133" s="437" t="s">
        <v>5946</v>
      </c>
      <c r="AU133" s="438" t="s">
        <v>4745</v>
      </c>
      <c r="AV133" s="412" t="s">
        <v>6644</v>
      </c>
      <c r="AW133" s="462"/>
      <c r="AX133" s="412" t="s">
        <v>5454</v>
      </c>
      <c r="AY133" s="120" t="s">
        <v>4686</v>
      </c>
      <c r="AZ133" s="457" t="n">
        <v>95110</v>
      </c>
      <c r="BA133" s="463" t="s">
        <v>2985</v>
      </c>
      <c r="BB133" s="540"/>
      <c r="BC133" s="465"/>
      <c r="BD133" s="459"/>
      <c r="BE133" s="466"/>
      <c r="BF133" s="467"/>
      <c r="BG133" s="467"/>
      <c r="BH133" s="467"/>
      <c r="BI133" s="467"/>
      <c r="BJ133" s="467"/>
      <c r="BK133" s="467"/>
      <c r="BL133" s="467"/>
      <c r="BM133" s="467"/>
      <c r="BN133" s="467"/>
      <c r="BO133" s="467"/>
      <c r="BP133" s="467"/>
      <c r="BQ133" s="467"/>
      <c r="BR133" s="467"/>
      <c r="BS133" s="467"/>
      <c r="BT133" s="467"/>
      <c r="BU133" s="468"/>
      <c r="BV133" s="468"/>
      <c r="BW133" s="468"/>
      <c r="BX133" s="412"/>
      <c r="BY133" s="478"/>
    </row>
    <row r="134" s="444" customFormat="true" ht="14.1" hidden="false" customHeight="true" outlineLevel="0" collapsed="false">
      <c r="A134" s="41" t="s">
        <v>3093</v>
      </c>
      <c r="B134" s="412" t="s">
        <v>4682</v>
      </c>
      <c r="C134" s="445" t="s">
        <v>4733</v>
      </c>
      <c r="D134" s="120" t="s">
        <v>6561</v>
      </c>
      <c r="E134" s="446" t="s">
        <v>4716</v>
      </c>
      <c r="F134" s="447"/>
      <c r="G134" s="448"/>
      <c r="H134" s="449" t="s">
        <v>4716</v>
      </c>
      <c r="I134" s="450"/>
      <c r="J134" s="451"/>
      <c r="K134" s="452"/>
      <c r="L134" s="453"/>
      <c r="M134" s="454"/>
      <c r="N134" s="455" t="n">
        <v>43838</v>
      </c>
      <c r="O134" s="120" t="s">
        <v>3092</v>
      </c>
      <c r="P134" s="120" t="s">
        <v>3091</v>
      </c>
      <c r="Q134" s="456" t="s">
        <v>6647</v>
      </c>
      <c r="R134" s="427" t="n">
        <v>0.09375</v>
      </c>
      <c r="S134" s="427" t="n">
        <v>0.09</v>
      </c>
      <c r="T134" s="428" t="s">
        <v>6061</v>
      </c>
      <c r="U134" s="412" t="s">
        <v>6648</v>
      </c>
      <c r="V134" s="412" t="s">
        <v>5454</v>
      </c>
      <c r="W134" s="120" t="s">
        <v>4686</v>
      </c>
      <c r="X134" s="457" t="n">
        <v>95125</v>
      </c>
      <c r="Y134" s="545" t="s">
        <v>6649</v>
      </c>
      <c r="Z134" s="472" t="s">
        <v>6649</v>
      </c>
      <c r="AA134" s="545" t="s">
        <v>6649</v>
      </c>
      <c r="AB134" s="459"/>
      <c r="AC134" s="460"/>
      <c r="AD134" s="461"/>
      <c r="AE134" s="459"/>
      <c r="AF134" s="120"/>
      <c r="AG134" s="120"/>
      <c r="AH134" s="120"/>
      <c r="AI134" s="120"/>
      <c r="AJ134" s="460"/>
      <c r="AK134" s="433"/>
      <c r="AL134" s="456"/>
      <c r="AM134" s="539"/>
      <c r="AN134" s="539"/>
      <c r="AO134" s="539"/>
      <c r="AP134" s="539"/>
      <c r="AQ134" s="539"/>
      <c r="AR134" s="539"/>
      <c r="AS134" s="539"/>
      <c r="AT134" s="437" t="s">
        <v>5946</v>
      </c>
      <c r="AU134" s="438" t="s">
        <v>4745</v>
      </c>
      <c r="AV134" s="412" t="s">
        <v>6648</v>
      </c>
      <c r="AW134" s="462"/>
      <c r="AX134" s="412" t="s">
        <v>5454</v>
      </c>
      <c r="AY134" s="120" t="s">
        <v>4686</v>
      </c>
      <c r="AZ134" s="457" t="n">
        <v>95125</v>
      </c>
      <c r="BA134" s="463" t="s">
        <v>3091</v>
      </c>
      <c r="BB134" s="540"/>
      <c r="BC134" s="465"/>
      <c r="BD134" s="459"/>
      <c r="BE134" s="466"/>
      <c r="BF134" s="467"/>
      <c r="BG134" s="467"/>
      <c r="BH134" s="467"/>
      <c r="BI134" s="467"/>
      <c r="BJ134" s="467"/>
      <c r="BK134" s="467"/>
      <c r="BL134" s="467"/>
      <c r="BM134" s="467"/>
      <c r="BN134" s="467"/>
      <c r="BO134" s="467"/>
      <c r="BP134" s="467"/>
      <c r="BQ134" s="467"/>
      <c r="BR134" s="467"/>
      <c r="BS134" s="467"/>
      <c r="BT134" s="467"/>
      <c r="BU134" s="468"/>
      <c r="BV134" s="468"/>
      <c r="BW134" s="468"/>
      <c r="BX134" s="469"/>
      <c r="BY134" s="478"/>
    </row>
    <row r="135" s="444" customFormat="true" ht="14.1" hidden="false" customHeight="true" outlineLevel="0" collapsed="false">
      <c r="A135" s="41" t="s">
        <v>1394</v>
      </c>
      <c r="B135" s="412" t="s">
        <v>4682</v>
      </c>
      <c r="C135" s="445" t="s">
        <v>4733</v>
      </c>
      <c r="D135" s="120" t="s">
        <v>6650</v>
      </c>
      <c r="E135" s="446" t="s">
        <v>4716</v>
      </c>
      <c r="F135" s="447"/>
      <c r="G135" s="448"/>
      <c r="H135" s="449" t="s">
        <v>4716</v>
      </c>
      <c r="I135" s="450"/>
      <c r="J135" s="451"/>
      <c r="K135" s="452"/>
      <c r="L135" s="453"/>
      <c r="M135" s="454"/>
      <c r="N135" s="455" t="n">
        <v>43928</v>
      </c>
      <c r="O135" s="120" t="s">
        <v>1393</v>
      </c>
      <c r="P135" s="120" t="s">
        <v>1392</v>
      </c>
      <c r="Q135" s="456" t="s">
        <v>6651</v>
      </c>
      <c r="R135" s="427" t="n">
        <v>0.0825</v>
      </c>
      <c r="S135" s="538" t="n">
        <v>0.08</v>
      </c>
      <c r="T135" s="428" t="s">
        <v>2177</v>
      </c>
      <c r="U135" s="412" t="s">
        <v>6652</v>
      </c>
      <c r="V135" s="412" t="s">
        <v>2177</v>
      </c>
      <c r="W135" s="120" t="s">
        <v>4686</v>
      </c>
      <c r="X135" s="457" t="n">
        <v>95377</v>
      </c>
      <c r="Y135" s="430"/>
      <c r="Z135" s="431"/>
      <c r="AA135" s="431"/>
      <c r="AB135" s="459"/>
      <c r="AC135" s="460"/>
      <c r="AD135" s="461"/>
      <c r="AE135" s="459"/>
      <c r="AF135" s="120"/>
      <c r="AG135" s="120"/>
      <c r="AH135" s="120"/>
      <c r="AI135" s="120"/>
      <c r="AJ135" s="460" t="s">
        <v>6006</v>
      </c>
      <c r="AK135" s="433" t="s">
        <v>4745</v>
      </c>
      <c r="AL135" s="456"/>
      <c r="AM135" s="539"/>
      <c r="AN135" s="539"/>
      <c r="AO135" s="539"/>
      <c r="AP135" s="539"/>
      <c r="AQ135" s="539"/>
      <c r="AR135" s="539"/>
      <c r="AS135" s="539"/>
      <c r="AT135" s="437" t="s">
        <v>5946</v>
      </c>
      <c r="AU135" s="438" t="s">
        <v>6108</v>
      </c>
      <c r="AV135" s="412" t="s">
        <v>6653</v>
      </c>
      <c r="AW135" s="501"/>
      <c r="AX135" s="412" t="s">
        <v>2177</v>
      </c>
      <c r="AY135" s="120" t="s">
        <v>4686</v>
      </c>
      <c r="AZ135" s="457" t="n">
        <v>95377</v>
      </c>
      <c r="BA135" s="463" t="s">
        <v>1392</v>
      </c>
      <c r="BB135" s="500"/>
      <c r="BC135" s="465"/>
      <c r="BD135" s="459"/>
      <c r="BE135" s="466"/>
      <c r="BF135" s="467"/>
      <c r="BG135" s="467"/>
      <c r="BH135" s="467"/>
      <c r="BI135" s="467"/>
      <c r="BJ135" s="467"/>
      <c r="BK135" s="467"/>
      <c r="BL135" s="467"/>
      <c r="BM135" s="467"/>
      <c r="BN135" s="467"/>
      <c r="BO135" s="467"/>
      <c r="BP135" s="467"/>
      <c r="BQ135" s="467"/>
      <c r="BR135" s="467"/>
      <c r="BS135" s="467"/>
      <c r="BT135" s="467"/>
      <c r="BU135" s="468"/>
      <c r="BV135" s="468"/>
      <c r="BW135" s="468"/>
      <c r="BX135" s="477"/>
      <c r="BY135" s="463"/>
    </row>
    <row r="136" s="444" customFormat="true" ht="14.1" hidden="false" customHeight="true" outlineLevel="0" collapsed="false">
      <c r="A136" s="41" t="s">
        <v>1516</v>
      </c>
      <c r="B136" s="412" t="s">
        <v>4682</v>
      </c>
      <c r="C136" s="445" t="s">
        <v>4733</v>
      </c>
      <c r="D136" s="120" t="s">
        <v>6593</v>
      </c>
      <c r="E136" s="446" t="s">
        <v>4716</v>
      </c>
      <c r="F136" s="447"/>
      <c r="G136" s="448"/>
      <c r="H136" s="449" t="s">
        <v>4716</v>
      </c>
      <c r="I136" s="450"/>
      <c r="J136" s="451"/>
      <c r="K136" s="452"/>
      <c r="L136" s="422"/>
      <c r="M136" s="454"/>
      <c r="N136" s="455" t="n">
        <v>43535</v>
      </c>
      <c r="O136" s="120" t="s">
        <v>6654</v>
      </c>
      <c r="P136" s="120" t="s">
        <v>1515</v>
      </c>
      <c r="Q136" s="456"/>
      <c r="R136" s="427" t="n">
        <v>0.1075</v>
      </c>
      <c r="S136" s="427" t="n">
        <v>0.1</v>
      </c>
      <c r="T136" s="428" t="s">
        <v>6655</v>
      </c>
      <c r="U136" s="412" t="s">
        <v>6656</v>
      </c>
      <c r="V136" s="412" t="s">
        <v>5628</v>
      </c>
      <c r="W136" s="120" t="s">
        <v>4686</v>
      </c>
      <c r="X136" s="457" t="n">
        <v>94587</v>
      </c>
      <c r="Y136" s="472" t="s">
        <v>6657</v>
      </c>
      <c r="Z136" s="431"/>
      <c r="AA136" s="431"/>
      <c r="AB136" s="459"/>
      <c r="AC136" s="460"/>
      <c r="AD136" s="461"/>
      <c r="AE136" s="459"/>
      <c r="AF136" s="120"/>
      <c r="AG136" s="120"/>
      <c r="AH136" s="120"/>
      <c r="AI136" s="120"/>
      <c r="AJ136" s="460" t="s">
        <v>6658</v>
      </c>
      <c r="AK136" s="433" t="s">
        <v>4745</v>
      </c>
      <c r="AL136" s="456"/>
      <c r="AM136" s="539"/>
      <c r="AN136" s="539"/>
      <c r="AO136" s="539"/>
      <c r="AP136" s="539"/>
      <c r="AQ136" s="539"/>
      <c r="AR136" s="539"/>
      <c r="AS136" s="539"/>
      <c r="AT136" s="437" t="s">
        <v>5946</v>
      </c>
      <c r="AU136" s="438" t="s">
        <v>6108</v>
      </c>
      <c r="AV136" s="412" t="s">
        <v>6656</v>
      </c>
      <c r="AW136" s="462"/>
      <c r="AX136" s="412" t="s">
        <v>5628</v>
      </c>
      <c r="AY136" s="120" t="s">
        <v>4686</v>
      </c>
      <c r="AZ136" s="457" t="n">
        <v>94587</v>
      </c>
      <c r="BA136" s="463" t="s">
        <v>1515</v>
      </c>
      <c r="BB136" s="540"/>
      <c r="BC136" s="465"/>
      <c r="BD136" s="459"/>
      <c r="BE136" s="466"/>
      <c r="BF136" s="467"/>
      <c r="BG136" s="467"/>
      <c r="BH136" s="467"/>
      <c r="BI136" s="467"/>
      <c r="BJ136" s="467"/>
      <c r="BK136" s="467"/>
      <c r="BL136" s="467"/>
      <c r="BM136" s="467"/>
      <c r="BN136" s="467"/>
      <c r="BO136" s="467"/>
      <c r="BP136" s="467"/>
      <c r="BQ136" s="467"/>
      <c r="BR136" s="467"/>
      <c r="BS136" s="467"/>
      <c r="BT136" s="467"/>
      <c r="BU136" s="468"/>
      <c r="BV136" s="468"/>
      <c r="BW136" s="468"/>
      <c r="BX136" s="477"/>
      <c r="BY136" s="463"/>
    </row>
    <row r="137" s="444" customFormat="true" ht="14.1" hidden="false" customHeight="true" outlineLevel="0" collapsed="false">
      <c r="A137" s="41" t="s">
        <v>4555</v>
      </c>
      <c r="B137" s="412" t="s">
        <v>5998</v>
      </c>
      <c r="C137" s="479" t="s">
        <v>5999</v>
      </c>
      <c r="D137" s="480"/>
      <c r="E137" s="502" t="s">
        <v>6196</v>
      </c>
      <c r="F137" s="503" t="n">
        <v>45142</v>
      </c>
      <c r="G137" s="481" t="n">
        <v>300</v>
      </c>
      <c r="H137" s="482" t="s">
        <v>4716</v>
      </c>
      <c r="I137" s="483"/>
      <c r="J137" s="484"/>
      <c r="K137" s="485"/>
      <c r="L137" s="486"/>
      <c r="M137" s="487"/>
      <c r="N137" s="488" t="n">
        <v>44482</v>
      </c>
      <c r="O137" s="480" t="s">
        <v>1673</v>
      </c>
      <c r="P137" s="480" t="s">
        <v>4553</v>
      </c>
      <c r="Q137" s="489" t="s">
        <v>6659</v>
      </c>
      <c r="R137" s="427" t="n">
        <v>0.095</v>
      </c>
      <c r="S137" s="427" t="n">
        <v>0.09</v>
      </c>
      <c r="T137" s="428" t="s">
        <v>6359</v>
      </c>
      <c r="U137" s="489" t="s">
        <v>6660</v>
      </c>
      <c r="V137" s="489" t="s">
        <v>6661</v>
      </c>
      <c r="W137" s="480" t="s">
        <v>4686</v>
      </c>
      <c r="X137" s="490" t="n">
        <v>90291</v>
      </c>
      <c r="Y137" s="472" t="s">
        <v>6662</v>
      </c>
      <c r="Z137" s="476" t="s">
        <v>6663</v>
      </c>
      <c r="AA137" s="490"/>
      <c r="AB137" s="491" t="s">
        <v>4815</v>
      </c>
      <c r="AC137" s="490" t="s">
        <v>6659</v>
      </c>
      <c r="AD137" s="492"/>
      <c r="AE137" s="491"/>
      <c r="AF137" s="490" t="s">
        <v>6664</v>
      </c>
      <c r="AG137" s="490" t="s">
        <v>6665</v>
      </c>
      <c r="AH137" s="490"/>
      <c r="AI137" s="490"/>
      <c r="AJ137" s="490" t="s">
        <v>6666</v>
      </c>
      <c r="AK137" s="433" t="s">
        <v>4745</v>
      </c>
      <c r="AL137" s="493"/>
      <c r="AM137" s="473"/>
      <c r="AN137" s="474"/>
      <c r="AO137" s="474"/>
      <c r="AP137" s="474"/>
      <c r="AQ137" s="474"/>
      <c r="AR137" s="474"/>
      <c r="AS137" s="474"/>
      <c r="AT137" s="437" t="s">
        <v>5946</v>
      </c>
      <c r="AU137" s="438" t="s">
        <v>6108</v>
      </c>
      <c r="AV137" s="489" t="s">
        <v>6660</v>
      </c>
      <c r="AW137" s="558"/>
      <c r="AX137" s="489" t="s">
        <v>6661</v>
      </c>
      <c r="AY137" s="480" t="s">
        <v>4686</v>
      </c>
      <c r="AZ137" s="490" t="n">
        <v>90291</v>
      </c>
      <c r="BA137" s="489" t="s">
        <v>4553</v>
      </c>
      <c r="BB137" s="536"/>
      <c r="BC137" s="495" t="n">
        <v>1402663</v>
      </c>
      <c r="BD137" s="496" t="s">
        <v>6667</v>
      </c>
      <c r="BE137" s="497" t="n">
        <v>6</v>
      </c>
      <c r="BF137" s="497"/>
      <c r="BG137" s="497"/>
      <c r="BH137" s="497"/>
      <c r="BI137" s="497"/>
      <c r="BJ137" s="497"/>
      <c r="BK137" s="497"/>
      <c r="BL137" s="497"/>
      <c r="BM137" s="497"/>
      <c r="BN137" s="497"/>
      <c r="BO137" s="497"/>
      <c r="BP137" s="497"/>
      <c r="BQ137" s="497"/>
      <c r="BR137" s="497"/>
      <c r="BS137" s="497"/>
      <c r="BT137" s="497"/>
      <c r="BU137" s="498"/>
      <c r="BV137" s="498"/>
      <c r="BW137" s="498"/>
      <c r="BX137" s="469"/>
      <c r="BY137" s="463"/>
    </row>
    <row r="138" s="444" customFormat="true" ht="14.1" hidden="false" customHeight="true" outlineLevel="0" collapsed="false">
      <c r="A138" s="41" t="s">
        <v>6668</v>
      </c>
      <c r="B138" s="412" t="s">
        <v>713</v>
      </c>
      <c r="C138" s="445" t="s">
        <v>4715</v>
      </c>
      <c r="D138" s="470"/>
      <c r="E138" s="446" t="s">
        <v>4716</v>
      </c>
      <c r="F138" s="447"/>
      <c r="G138" s="448"/>
      <c r="H138" s="449" t="s">
        <v>4716</v>
      </c>
      <c r="I138" s="450"/>
      <c r="J138" s="451"/>
      <c r="K138" s="452"/>
      <c r="L138" s="422"/>
      <c r="M138" s="454"/>
      <c r="N138" s="455" t="n">
        <v>44069</v>
      </c>
      <c r="O138" s="120" t="s">
        <v>6669</v>
      </c>
      <c r="P138" s="120" t="s">
        <v>6670</v>
      </c>
      <c r="Q138" s="456" t="s">
        <v>6671</v>
      </c>
      <c r="R138" s="427" t="n">
        <v>0.0875</v>
      </c>
      <c r="S138" s="427"/>
      <c r="T138" s="428" t="s">
        <v>5963</v>
      </c>
      <c r="U138" s="412" t="s">
        <v>6672</v>
      </c>
      <c r="V138" s="412" t="s">
        <v>5878</v>
      </c>
      <c r="W138" s="120" t="s">
        <v>4686</v>
      </c>
      <c r="X138" s="457" t="n">
        <v>94513</v>
      </c>
      <c r="Y138" s="472"/>
      <c r="Z138" s="431"/>
      <c r="AA138" s="431"/>
      <c r="AB138" s="459"/>
      <c r="AC138" s="460"/>
      <c r="AD138" s="461"/>
      <c r="AE138" s="459"/>
      <c r="AF138" s="120"/>
      <c r="AG138" s="120"/>
      <c r="AH138" s="120"/>
      <c r="AI138" s="120"/>
      <c r="AJ138" s="460"/>
      <c r="AK138" s="433"/>
      <c r="AL138" s="456"/>
      <c r="AM138" s="473"/>
      <c r="AN138" s="474"/>
      <c r="AO138" s="474"/>
      <c r="AP138" s="474"/>
      <c r="AQ138" s="474"/>
      <c r="AR138" s="474"/>
      <c r="AS138" s="474"/>
      <c r="AT138" s="437"/>
      <c r="AU138" s="438"/>
      <c r="AV138" s="412" t="s">
        <v>6672</v>
      </c>
      <c r="AW138" s="462"/>
      <c r="AX138" s="412" t="s">
        <v>5878</v>
      </c>
      <c r="AY138" s="120" t="s">
        <v>4686</v>
      </c>
      <c r="AZ138" s="457" t="n">
        <v>94513</v>
      </c>
      <c r="BA138" s="463" t="s">
        <v>6670</v>
      </c>
      <c r="BB138" s="441"/>
      <c r="BC138" s="465"/>
      <c r="BD138" s="459"/>
      <c r="BE138" s="466"/>
      <c r="BF138" s="467"/>
      <c r="BG138" s="467"/>
      <c r="BH138" s="467"/>
      <c r="BI138" s="467"/>
      <c r="BJ138" s="467"/>
      <c r="BK138" s="467"/>
      <c r="BL138" s="467"/>
      <c r="BM138" s="467"/>
      <c r="BN138" s="467"/>
      <c r="BO138" s="467"/>
      <c r="BP138" s="467"/>
      <c r="BQ138" s="467"/>
      <c r="BR138" s="467"/>
      <c r="BS138" s="467"/>
      <c r="BT138" s="467"/>
      <c r="BU138" s="468"/>
      <c r="BV138" s="468"/>
      <c r="BW138" s="468"/>
      <c r="BX138" s="412"/>
      <c r="BY138" s="412"/>
    </row>
    <row r="139" s="444" customFormat="true" ht="14.1" hidden="false" customHeight="true" outlineLevel="0" collapsed="false">
      <c r="A139" s="41" t="s">
        <v>6673</v>
      </c>
      <c r="B139" s="412" t="s">
        <v>5937</v>
      </c>
      <c r="C139" s="413" t="s">
        <v>5309</v>
      </c>
      <c r="D139" s="414"/>
      <c r="E139" s="415"/>
      <c r="F139" s="416" t="s">
        <v>6674</v>
      </c>
      <c r="G139" s="417"/>
      <c r="H139" s="418"/>
      <c r="I139" s="419" t="s">
        <v>6674</v>
      </c>
      <c r="J139" s="420"/>
      <c r="K139" s="421"/>
      <c r="L139" s="453"/>
      <c r="M139" s="423"/>
      <c r="N139" s="424" t="n">
        <v>44154</v>
      </c>
      <c r="O139" s="425" t="s">
        <v>6675</v>
      </c>
      <c r="P139" s="425" t="s">
        <v>6676</v>
      </c>
      <c r="Q139" s="426"/>
      <c r="R139" s="427" t="n">
        <v>0.09875</v>
      </c>
      <c r="S139" s="538" t="n">
        <v>0.09</v>
      </c>
      <c r="T139" s="428" t="s">
        <v>6677</v>
      </c>
      <c r="U139" s="412" t="s">
        <v>6678</v>
      </c>
      <c r="V139" s="412" t="s">
        <v>6679</v>
      </c>
      <c r="W139" s="414" t="s">
        <v>4686</v>
      </c>
      <c r="X139" s="429" t="n">
        <v>94303</v>
      </c>
      <c r="Y139" s="476" t="s">
        <v>6680</v>
      </c>
      <c r="Z139" s="476" t="s">
        <v>6680</v>
      </c>
      <c r="AA139" s="504" t="s">
        <v>6680</v>
      </c>
      <c r="AB139" s="414"/>
      <c r="AC139" s="433"/>
      <c r="AD139" s="434"/>
      <c r="AE139" s="414"/>
      <c r="AF139" s="425"/>
      <c r="AG139" s="425"/>
      <c r="AH139" s="425"/>
      <c r="AI139" s="425"/>
      <c r="AJ139" s="433"/>
      <c r="AK139" s="433"/>
      <c r="AL139" s="435"/>
      <c r="AM139" s="436"/>
      <c r="AN139" s="436"/>
      <c r="AO139" s="436"/>
      <c r="AP139" s="436"/>
      <c r="AQ139" s="436"/>
      <c r="AR139" s="436"/>
      <c r="AS139" s="436"/>
      <c r="AT139" s="437" t="s">
        <v>5946</v>
      </c>
      <c r="AU139" s="438" t="s">
        <v>6108</v>
      </c>
      <c r="AV139" s="412" t="s">
        <v>6678</v>
      </c>
      <c r="AW139" s="439"/>
      <c r="AX139" s="412" t="s">
        <v>6679</v>
      </c>
      <c r="AY139" s="414" t="s">
        <v>4686</v>
      </c>
      <c r="AZ139" s="429" t="n">
        <v>94303</v>
      </c>
      <c r="BA139" s="440" t="s">
        <v>6676</v>
      </c>
      <c r="BB139" s="500"/>
      <c r="BC139" s="438"/>
      <c r="BD139" s="414"/>
      <c r="BE139" s="442"/>
      <c r="BF139" s="443"/>
      <c r="BG139" s="443"/>
      <c r="BH139" s="443"/>
      <c r="BI139" s="443"/>
      <c r="BJ139" s="443"/>
      <c r="BK139" s="443"/>
      <c r="BL139" s="443"/>
      <c r="BM139" s="443"/>
      <c r="BN139" s="443"/>
      <c r="BO139" s="443"/>
      <c r="BP139" s="443"/>
      <c r="BQ139" s="443"/>
      <c r="BR139" s="443"/>
      <c r="BS139" s="443"/>
      <c r="BT139" s="443"/>
      <c r="BU139" s="412"/>
      <c r="BV139" s="412"/>
      <c r="BW139" s="412"/>
      <c r="BX139" s="469"/>
      <c r="BY139" s="478"/>
    </row>
    <row r="140" s="444" customFormat="true" ht="14.1" hidden="false" customHeight="true" outlineLevel="0" collapsed="false">
      <c r="A140" s="41" t="s">
        <v>670</v>
      </c>
      <c r="B140" s="412" t="s">
        <v>666</v>
      </c>
      <c r="C140" s="445" t="s">
        <v>36</v>
      </c>
      <c r="D140" s="470"/>
      <c r="E140" s="446" t="s">
        <v>6681</v>
      </c>
      <c r="F140" s="447" t="n">
        <v>44985</v>
      </c>
      <c r="G140" s="448"/>
      <c r="H140" s="449" t="s">
        <v>6681</v>
      </c>
      <c r="I140" s="450" t="n">
        <v>44985</v>
      </c>
      <c r="J140" s="451"/>
      <c r="K140" s="452"/>
      <c r="L140" s="453"/>
      <c r="M140" s="454"/>
      <c r="N140" s="455" t="n">
        <v>44874</v>
      </c>
      <c r="O140" s="120" t="s">
        <v>671</v>
      </c>
      <c r="P140" s="120" t="s">
        <v>6682</v>
      </c>
      <c r="Q140" s="456"/>
      <c r="R140" s="427" t="n">
        <v>0.09875</v>
      </c>
      <c r="S140" s="427"/>
      <c r="T140" s="428" t="s">
        <v>6683</v>
      </c>
      <c r="U140" s="412" t="s">
        <v>6684</v>
      </c>
      <c r="V140" s="412" t="s">
        <v>5362</v>
      </c>
      <c r="W140" s="120" t="s">
        <v>4686</v>
      </c>
      <c r="X140" s="457" t="n">
        <v>94063</v>
      </c>
      <c r="Y140" s="472"/>
      <c r="Z140" s="431"/>
      <c r="AA140" s="431"/>
      <c r="AB140" s="459"/>
      <c r="AC140" s="460"/>
      <c r="AD140" s="461"/>
      <c r="AE140" s="459"/>
      <c r="AF140" s="120"/>
      <c r="AG140" s="120"/>
      <c r="AH140" s="120"/>
      <c r="AI140" s="120"/>
      <c r="AJ140" s="460"/>
      <c r="AK140" s="433"/>
      <c r="AL140" s="456"/>
      <c r="AM140" s="473"/>
      <c r="AN140" s="474"/>
      <c r="AO140" s="474"/>
      <c r="AP140" s="474"/>
      <c r="AQ140" s="474"/>
      <c r="AR140" s="474"/>
      <c r="AS140" s="474"/>
      <c r="AT140" s="437"/>
      <c r="AU140" s="438" t="s">
        <v>6685</v>
      </c>
      <c r="AV140" s="412" t="s">
        <v>6684</v>
      </c>
      <c r="AW140" s="501"/>
      <c r="AX140" s="412" t="s">
        <v>5362</v>
      </c>
      <c r="AY140" s="120" t="s">
        <v>4686</v>
      </c>
      <c r="AZ140" s="457" t="n">
        <v>94063</v>
      </c>
      <c r="BA140" s="463" t="s">
        <v>6682</v>
      </c>
      <c r="BB140" s="500"/>
      <c r="BC140" s="465"/>
      <c r="BD140" s="459"/>
      <c r="BE140" s="466"/>
      <c r="BF140" s="467"/>
      <c r="BG140" s="467"/>
      <c r="BH140" s="467"/>
      <c r="BI140" s="467"/>
      <c r="BJ140" s="467"/>
      <c r="BK140" s="467"/>
      <c r="BL140" s="467"/>
      <c r="BM140" s="467"/>
      <c r="BN140" s="467"/>
      <c r="BO140" s="467"/>
      <c r="BP140" s="467"/>
      <c r="BQ140" s="467"/>
      <c r="BR140" s="467"/>
      <c r="BS140" s="467"/>
      <c r="BT140" s="467"/>
      <c r="BU140" s="468"/>
      <c r="BV140" s="468"/>
      <c r="BW140" s="468"/>
      <c r="BX140" s="412"/>
      <c r="BY140" s="412"/>
    </row>
    <row r="141" s="444" customFormat="true" ht="14.1" hidden="false" customHeight="true" outlineLevel="0" collapsed="false">
      <c r="A141" s="41" t="s">
        <v>846</v>
      </c>
      <c r="B141" s="412" t="s">
        <v>713</v>
      </c>
      <c r="C141" s="445" t="s">
        <v>36</v>
      </c>
      <c r="D141" s="470" t="s">
        <v>6332</v>
      </c>
      <c r="E141" s="446" t="s">
        <v>4716</v>
      </c>
      <c r="F141" s="447"/>
      <c r="G141" s="448"/>
      <c r="H141" s="449" t="s">
        <v>4716</v>
      </c>
      <c r="I141" s="450"/>
      <c r="J141" s="451"/>
      <c r="K141" s="452"/>
      <c r="L141" s="422"/>
      <c r="M141" s="454"/>
      <c r="N141" s="455" t="n">
        <v>43496</v>
      </c>
      <c r="O141" s="120" t="s">
        <v>6686</v>
      </c>
      <c r="P141" s="120" t="s">
        <v>6687</v>
      </c>
      <c r="Q141" s="456" t="s">
        <v>6688</v>
      </c>
      <c r="R141" s="427" t="n">
        <v>0.0925</v>
      </c>
      <c r="S141" s="427"/>
      <c r="T141" s="428" t="s">
        <v>6551</v>
      </c>
      <c r="U141" s="412" t="s">
        <v>6689</v>
      </c>
      <c r="V141" s="412" t="s">
        <v>6553</v>
      </c>
      <c r="W141" s="120" t="s">
        <v>4686</v>
      </c>
      <c r="X141" s="457" t="n">
        <v>94523</v>
      </c>
      <c r="Y141" s="472"/>
      <c r="Z141" s="431"/>
      <c r="AA141" s="431"/>
      <c r="AB141" s="459"/>
      <c r="AC141" s="460"/>
      <c r="AD141" s="461"/>
      <c r="AE141" s="459"/>
      <c r="AF141" s="120"/>
      <c r="AG141" s="120"/>
      <c r="AH141" s="120"/>
      <c r="AI141" s="120"/>
      <c r="AJ141" s="460"/>
      <c r="AK141" s="433"/>
      <c r="AL141" s="456"/>
      <c r="AM141" s="473"/>
      <c r="AN141" s="474"/>
      <c r="AO141" s="474"/>
      <c r="AP141" s="474"/>
      <c r="AQ141" s="474"/>
      <c r="AR141" s="474"/>
      <c r="AS141" s="474"/>
      <c r="AT141" s="437" t="s">
        <v>5946</v>
      </c>
      <c r="AU141" s="438" t="s">
        <v>6108</v>
      </c>
      <c r="AV141" s="412" t="s">
        <v>6689</v>
      </c>
      <c r="AW141" s="462"/>
      <c r="AX141" s="412" t="s">
        <v>6553</v>
      </c>
      <c r="AY141" s="120" t="s">
        <v>4686</v>
      </c>
      <c r="AZ141" s="457" t="n">
        <v>94523</v>
      </c>
      <c r="BA141" s="463" t="s">
        <v>6687</v>
      </c>
      <c r="BB141" s="441"/>
      <c r="BC141" s="465"/>
      <c r="BD141" s="459"/>
      <c r="BE141" s="466"/>
      <c r="BF141" s="467"/>
      <c r="BG141" s="467"/>
      <c r="BH141" s="467"/>
      <c r="BI141" s="467"/>
      <c r="BJ141" s="467"/>
      <c r="BK141" s="467"/>
      <c r="BL141" s="467"/>
      <c r="BM141" s="467"/>
      <c r="BN141" s="467"/>
      <c r="BO141" s="467"/>
      <c r="BP141" s="467"/>
      <c r="BQ141" s="467"/>
      <c r="BR141" s="467"/>
      <c r="BS141" s="467"/>
      <c r="BT141" s="467"/>
      <c r="BU141" s="468"/>
      <c r="BV141" s="468"/>
      <c r="BW141" s="468"/>
      <c r="BX141" s="412"/>
      <c r="BY141" s="412"/>
    </row>
    <row r="142" s="444" customFormat="true" ht="14.1" hidden="false" customHeight="true" outlineLevel="0" collapsed="false">
      <c r="A142" s="41" t="s">
        <v>1989</v>
      </c>
      <c r="B142" s="412" t="s">
        <v>6330</v>
      </c>
      <c r="C142" s="445" t="s">
        <v>5309</v>
      </c>
      <c r="D142" s="120" t="s">
        <v>6690</v>
      </c>
      <c r="E142" s="415" t="s">
        <v>6196</v>
      </c>
      <c r="F142" s="416" t="n">
        <v>45219</v>
      </c>
      <c r="G142" s="417" t="n">
        <v>495</v>
      </c>
      <c r="H142" s="449" t="s">
        <v>4716</v>
      </c>
      <c r="I142" s="450"/>
      <c r="J142" s="451"/>
      <c r="K142" s="452"/>
      <c r="L142" s="422"/>
      <c r="M142" s="454"/>
      <c r="N142" s="455" t="n">
        <v>43788</v>
      </c>
      <c r="O142" s="120" t="s">
        <v>2067</v>
      </c>
      <c r="P142" s="120" t="s">
        <v>1987</v>
      </c>
      <c r="Q142" s="456"/>
      <c r="R142" s="427" t="n">
        <v>0.1075</v>
      </c>
      <c r="S142" s="427" t="n">
        <v>0.095</v>
      </c>
      <c r="T142" s="428" t="s">
        <v>5851</v>
      </c>
      <c r="U142" s="412" t="s">
        <v>6691</v>
      </c>
      <c r="V142" s="412" t="s">
        <v>5851</v>
      </c>
      <c r="W142" s="120" t="s">
        <v>4686</v>
      </c>
      <c r="X142" s="457" t="n">
        <v>94501</v>
      </c>
      <c r="Y142" s="472" t="s">
        <v>6692</v>
      </c>
      <c r="Z142" s="476" t="s">
        <v>6693</v>
      </c>
      <c r="AA142" s="431"/>
      <c r="AB142" s="459"/>
      <c r="AC142" s="460"/>
      <c r="AD142" s="461"/>
      <c r="AE142" s="459"/>
      <c r="AF142" s="120"/>
      <c r="AG142" s="120"/>
      <c r="AH142" s="120"/>
      <c r="AI142" s="120"/>
      <c r="AJ142" s="460"/>
      <c r="AK142" s="433"/>
      <c r="AL142" s="456"/>
      <c r="AM142" s="473"/>
      <c r="AN142" s="474"/>
      <c r="AO142" s="474"/>
      <c r="AP142" s="474"/>
      <c r="AQ142" s="474"/>
      <c r="AR142" s="474"/>
      <c r="AS142" s="474"/>
      <c r="AT142" s="437" t="s">
        <v>5946</v>
      </c>
      <c r="AU142" s="438" t="s">
        <v>6108</v>
      </c>
      <c r="AV142" s="412" t="s">
        <v>6691</v>
      </c>
      <c r="AW142" s="462"/>
      <c r="AX142" s="412" t="s">
        <v>5851</v>
      </c>
      <c r="AY142" s="120" t="s">
        <v>4686</v>
      </c>
      <c r="AZ142" s="457" t="n">
        <v>94501</v>
      </c>
      <c r="BA142" s="463" t="s">
        <v>1987</v>
      </c>
      <c r="BB142" s="464"/>
      <c r="BC142" s="465"/>
      <c r="BD142" s="459"/>
      <c r="BE142" s="466"/>
      <c r="BF142" s="467"/>
      <c r="BG142" s="467"/>
      <c r="BH142" s="467"/>
      <c r="BI142" s="467"/>
      <c r="BJ142" s="467"/>
      <c r="BK142" s="467"/>
      <c r="BL142" s="467"/>
      <c r="BM142" s="467"/>
      <c r="BN142" s="467"/>
      <c r="BO142" s="467"/>
      <c r="BP142" s="467"/>
      <c r="BQ142" s="467"/>
      <c r="BR142" s="467"/>
      <c r="BS142" s="467"/>
      <c r="BT142" s="467"/>
      <c r="BU142" s="468"/>
      <c r="BV142" s="468"/>
      <c r="BW142" s="468"/>
      <c r="BX142" s="469"/>
      <c r="BY142" s="478"/>
    </row>
    <row r="143" s="444" customFormat="true" ht="14.25" hidden="false" customHeight="true" outlineLevel="0" collapsed="false">
      <c r="A143" s="41" t="s">
        <v>2068</v>
      </c>
      <c r="B143" s="412" t="s">
        <v>6330</v>
      </c>
      <c r="C143" s="413" t="s">
        <v>5309</v>
      </c>
      <c r="D143" s="414"/>
      <c r="E143" s="415" t="s">
        <v>6196</v>
      </c>
      <c r="F143" s="416" t="n">
        <v>45219</v>
      </c>
      <c r="G143" s="417" t="n">
        <v>495</v>
      </c>
      <c r="H143" s="418" t="s">
        <v>4716</v>
      </c>
      <c r="I143" s="419"/>
      <c r="J143" s="420"/>
      <c r="K143" s="421"/>
      <c r="L143" s="453"/>
      <c r="M143" s="423"/>
      <c r="N143" s="424" t="n">
        <v>44383</v>
      </c>
      <c r="O143" s="425" t="s">
        <v>2067</v>
      </c>
      <c r="P143" s="425" t="s">
        <v>2066</v>
      </c>
      <c r="Q143" s="426"/>
      <c r="R143" s="427" t="n">
        <v>0.1075</v>
      </c>
      <c r="S143" s="538" t="n">
        <v>0.095</v>
      </c>
      <c r="T143" s="428" t="s">
        <v>5851</v>
      </c>
      <c r="U143" s="412" t="s">
        <v>6694</v>
      </c>
      <c r="V143" s="412" t="s">
        <v>5851</v>
      </c>
      <c r="W143" s="414" t="s">
        <v>4686</v>
      </c>
      <c r="X143" s="429" t="n">
        <v>94502</v>
      </c>
      <c r="Y143" s="472" t="s">
        <v>6692</v>
      </c>
      <c r="Z143" s="476" t="s">
        <v>6693</v>
      </c>
      <c r="AA143" s="432"/>
      <c r="AB143" s="414"/>
      <c r="AC143" s="433"/>
      <c r="AD143" s="434"/>
      <c r="AE143" s="414"/>
      <c r="AF143" s="425"/>
      <c r="AG143" s="425"/>
      <c r="AH143" s="425"/>
      <c r="AI143" s="425"/>
      <c r="AJ143" s="433"/>
      <c r="AK143" s="433"/>
      <c r="AL143" s="435"/>
      <c r="AM143" s="436"/>
      <c r="AN143" s="436"/>
      <c r="AO143" s="436"/>
      <c r="AP143" s="436"/>
      <c r="AQ143" s="436"/>
      <c r="AR143" s="436"/>
      <c r="AS143" s="436"/>
      <c r="AT143" s="437" t="s">
        <v>5946</v>
      </c>
      <c r="AU143" s="438" t="s">
        <v>6108</v>
      </c>
      <c r="AV143" s="412" t="s">
        <v>6694</v>
      </c>
      <c r="AW143" s="439"/>
      <c r="AX143" s="412" t="s">
        <v>5851</v>
      </c>
      <c r="AY143" s="414" t="s">
        <v>4686</v>
      </c>
      <c r="AZ143" s="429" t="n">
        <v>94502</v>
      </c>
      <c r="BA143" s="440" t="s">
        <v>2066</v>
      </c>
      <c r="BB143" s="441"/>
      <c r="BC143" s="438"/>
      <c r="BD143" s="414" t="s">
        <v>6695</v>
      </c>
      <c r="BE143" s="442" t="n">
        <v>6</v>
      </c>
      <c r="BF143" s="443"/>
      <c r="BG143" s="443"/>
      <c r="BH143" s="443"/>
      <c r="BI143" s="443"/>
      <c r="BJ143" s="443"/>
      <c r="BK143" s="443"/>
      <c r="BL143" s="443"/>
      <c r="BM143" s="443"/>
      <c r="BN143" s="443"/>
      <c r="BO143" s="443"/>
      <c r="BP143" s="443"/>
      <c r="BQ143" s="443"/>
      <c r="BR143" s="443"/>
      <c r="BS143" s="443"/>
      <c r="BT143" s="443"/>
      <c r="BU143" s="412"/>
      <c r="BV143" s="412"/>
      <c r="BW143" s="412"/>
      <c r="BX143" s="469"/>
      <c r="BY143" s="478"/>
    </row>
    <row r="144" s="444" customFormat="true" ht="13.5" hidden="false" customHeight="true" outlineLevel="0" collapsed="false">
      <c r="A144" s="41" t="s">
        <v>6696</v>
      </c>
      <c r="B144" s="412" t="s">
        <v>6330</v>
      </c>
      <c r="C144" s="445" t="s">
        <v>5309</v>
      </c>
      <c r="D144" s="120"/>
      <c r="E144" s="446" t="s">
        <v>6196</v>
      </c>
      <c r="F144" s="447" t="n">
        <v>45219</v>
      </c>
      <c r="G144" s="448" t="n">
        <v>495</v>
      </c>
      <c r="H144" s="449" t="s">
        <v>4716</v>
      </c>
      <c r="I144" s="450"/>
      <c r="J144" s="451"/>
      <c r="K144" s="452"/>
      <c r="L144" s="453"/>
      <c r="M144" s="454"/>
      <c r="N144" s="455" t="n">
        <v>44740</v>
      </c>
      <c r="O144" s="120" t="s">
        <v>2245</v>
      </c>
      <c r="P144" s="120" t="s">
        <v>2244</v>
      </c>
      <c r="Q144" s="456" t="s">
        <v>6697</v>
      </c>
      <c r="R144" s="427" t="n">
        <v>0.1075</v>
      </c>
      <c r="S144" s="538" t="n">
        <v>0.095</v>
      </c>
      <c r="T144" s="428" t="s">
        <v>5624</v>
      </c>
      <c r="U144" s="412" t="s">
        <v>6698</v>
      </c>
      <c r="V144" s="412" t="s">
        <v>5624</v>
      </c>
      <c r="W144" s="120" t="s">
        <v>4686</v>
      </c>
      <c r="X144" s="457" t="n">
        <v>94541</v>
      </c>
      <c r="Y144" s="472" t="s">
        <v>6699</v>
      </c>
      <c r="Z144" s="504" t="s">
        <v>6700</v>
      </c>
      <c r="AA144" s="472" t="s">
        <v>6699</v>
      </c>
      <c r="AB144" s="459"/>
      <c r="AC144" s="460"/>
      <c r="AD144" s="461"/>
      <c r="AE144" s="459"/>
      <c r="AF144" s="120"/>
      <c r="AG144" s="120"/>
      <c r="AH144" s="120"/>
      <c r="AI144" s="120"/>
      <c r="AJ144" s="460"/>
      <c r="AK144" s="433"/>
      <c r="AL144" s="456"/>
      <c r="AM144" s="436"/>
      <c r="AN144" s="436"/>
      <c r="AO144" s="436"/>
      <c r="AP144" s="436"/>
      <c r="AQ144" s="436"/>
      <c r="AR144" s="436"/>
      <c r="AS144" s="436"/>
      <c r="AT144" s="437" t="s">
        <v>5946</v>
      </c>
      <c r="AU144" s="438" t="s">
        <v>6108</v>
      </c>
      <c r="AV144" s="412" t="s">
        <v>6698</v>
      </c>
      <c r="AW144" s="462"/>
      <c r="AX144" s="412" t="s">
        <v>5624</v>
      </c>
      <c r="AY144" s="120" t="s">
        <v>4686</v>
      </c>
      <c r="AZ144" s="457" t="n">
        <v>94541</v>
      </c>
      <c r="BA144" s="463" t="s">
        <v>2244</v>
      </c>
      <c r="BB144" s="441"/>
      <c r="BC144" s="465"/>
      <c r="BD144" s="459"/>
      <c r="BE144" s="466"/>
      <c r="BF144" s="467"/>
      <c r="BG144" s="467"/>
      <c r="BH144" s="467"/>
      <c r="BI144" s="467"/>
      <c r="BJ144" s="467"/>
      <c r="BK144" s="467"/>
      <c r="BL144" s="467"/>
      <c r="BM144" s="467"/>
      <c r="BN144" s="467"/>
      <c r="BO144" s="467"/>
      <c r="BP144" s="467"/>
      <c r="BQ144" s="467"/>
      <c r="BR144" s="467"/>
      <c r="BS144" s="467"/>
      <c r="BT144" s="467"/>
      <c r="BU144" s="468"/>
      <c r="BV144" s="468"/>
      <c r="BW144" s="468"/>
      <c r="BX144" s="477"/>
      <c r="BY144" s="412"/>
    </row>
    <row r="145" s="444" customFormat="true" ht="12.75" hidden="false" customHeight="true" outlineLevel="0" collapsed="false">
      <c r="A145" s="41" t="s">
        <v>2175</v>
      </c>
      <c r="B145" s="412" t="s">
        <v>6330</v>
      </c>
      <c r="C145" s="413" t="s">
        <v>5309</v>
      </c>
      <c r="D145" s="414" t="s">
        <v>6701</v>
      </c>
      <c r="E145" s="415" t="s">
        <v>6196</v>
      </c>
      <c r="F145" s="416" t="n">
        <v>45220</v>
      </c>
      <c r="G145" s="417" t="n">
        <v>495</v>
      </c>
      <c r="H145" s="418" t="s">
        <v>4716</v>
      </c>
      <c r="I145" s="419"/>
      <c r="J145" s="420"/>
      <c r="K145" s="421"/>
      <c r="L145" s="453"/>
      <c r="M145" s="423"/>
      <c r="N145" s="424" t="n">
        <v>43206</v>
      </c>
      <c r="O145" s="425" t="s">
        <v>2174</v>
      </c>
      <c r="P145" s="425" t="s">
        <v>2173</v>
      </c>
      <c r="Q145" s="426"/>
      <c r="R145" s="427" t="n">
        <v>0.0925</v>
      </c>
      <c r="S145" s="538" t="n">
        <v>0.09</v>
      </c>
      <c r="T145" s="428" t="s">
        <v>6702</v>
      </c>
      <c r="U145" s="412" t="s">
        <v>6703</v>
      </c>
      <c r="V145" s="412" t="s">
        <v>6704</v>
      </c>
      <c r="W145" s="414" t="s">
        <v>4686</v>
      </c>
      <c r="X145" s="429" t="n">
        <v>94565</v>
      </c>
      <c r="Y145" s="430"/>
      <c r="Z145" s="431"/>
      <c r="AA145" s="432"/>
      <c r="AB145" s="414"/>
      <c r="AC145" s="433"/>
      <c r="AD145" s="434"/>
      <c r="AE145" s="414"/>
      <c r="AF145" s="425"/>
      <c r="AG145" s="425"/>
      <c r="AH145" s="425"/>
      <c r="AI145" s="425"/>
      <c r="AJ145" s="433"/>
      <c r="AK145" s="433"/>
      <c r="AL145" s="435"/>
      <c r="AM145" s="436"/>
      <c r="AN145" s="436"/>
      <c r="AO145" s="436"/>
      <c r="AP145" s="436"/>
      <c r="AQ145" s="436"/>
      <c r="AR145" s="436"/>
      <c r="AS145" s="436"/>
      <c r="AT145" s="437" t="s">
        <v>5946</v>
      </c>
      <c r="AU145" s="438" t="s">
        <v>6108</v>
      </c>
      <c r="AV145" s="412" t="s">
        <v>6703</v>
      </c>
      <c r="AW145" s="439"/>
      <c r="AX145" s="412" t="s">
        <v>6704</v>
      </c>
      <c r="AY145" s="414" t="s">
        <v>4686</v>
      </c>
      <c r="AZ145" s="429" t="n">
        <v>94565</v>
      </c>
      <c r="BA145" s="440" t="s">
        <v>2173</v>
      </c>
      <c r="BB145" s="441"/>
      <c r="BC145" s="438"/>
      <c r="BD145" s="414" t="s">
        <v>6695</v>
      </c>
      <c r="BE145" s="442" t="n">
        <v>6</v>
      </c>
      <c r="BF145" s="443"/>
      <c r="BG145" s="443"/>
      <c r="BH145" s="443"/>
      <c r="BI145" s="443"/>
      <c r="BJ145" s="443"/>
      <c r="BK145" s="443"/>
      <c r="BL145" s="443"/>
      <c r="BM145" s="443"/>
      <c r="BN145" s="443"/>
      <c r="BO145" s="443"/>
      <c r="BP145" s="443"/>
      <c r="BQ145" s="443"/>
      <c r="BR145" s="443"/>
      <c r="BS145" s="443"/>
      <c r="BT145" s="443"/>
      <c r="BU145" s="412"/>
      <c r="BV145" s="412"/>
      <c r="BW145" s="412"/>
      <c r="BX145" s="477"/>
      <c r="BY145" s="412"/>
    </row>
    <row r="146" s="444" customFormat="true" ht="14.25" hidden="false" customHeight="true" outlineLevel="0" collapsed="false">
      <c r="A146" s="41" t="s">
        <v>6705</v>
      </c>
      <c r="B146" s="412" t="s">
        <v>6082</v>
      </c>
      <c r="C146" s="445" t="s">
        <v>4715</v>
      </c>
      <c r="D146" s="470"/>
      <c r="E146" s="446" t="s">
        <v>4716</v>
      </c>
      <c r="F146" s="447"/>
      <c r="G146" s="448"/>
      <c r="H146" s="449" t="s">
        <v>4716</v>
      </c>
      <c r="I146" s="450"/>
      <c r="J146" s="451"/>
      <c r="K146" s="452"/>
      <c r="L146" s="453"/>
      <c r="M146" s="454"/>
      <c r="N146" s="455" t="n">
        <v>43679</v>
      </c>
      <c r="O146" s="120" t="s">
        <v>2569</v>
      </c>
      <c r="P146" s="120" t="s">
        <v>6706</v>
      </c>
      <c r="Q146" s="456"/>
      <c r="R146" s="427" t="n">
        <v>0.1025</v>
      </c>
      <c r="S146" s="427"/>
      <c r="T146" s="428" t="s">
        <v>5940</v>
      </c>
      <c r="U146" s="412" t="s">
        <v>6707</v>
      </c>
      <c r="V146" s="412" t="s">
        <v>5530</v>
      </c>
      <c r="W146" s="120" t="s">
        <v>4686</v>
      </c>
      <c r="X146" s="457" t="n">
        <v>94612</v>
      </c>
      <c r="Y146" s="472" t="s">
        <v>6708</v>
      </c>
      <c r="Z146" s="476" t="s">
        <v>6709</v>
      </c>
      <c r="AA146" s="476" t="s">
        <v>6708</v>
      </c>
      <c r="AB146" s="459"/>
      <c r="AC146" s="460"/>
      <c r="AD146" s="461"/>
      <c r="AE146" s="459"/>
      <c r="AF146" s="120"/>
      <c r="AG146" s="120"/>
      <c r="AH146" s="120"/>
      <c r="AI146" s="120"/>
      <c r="AJ146" s="460"/>
      <c r="AK146" s="433"/>
      <c r="AL146" s="456"/>
      <c r="AM146" s="473"/>
      <c r="AN146" s="474"/>
      <c r="AO146" s="474"/>
      <c r="AP146" s="474"/>
      <c r="AQ146" s="474"/>
      <c r="AR146" s="474"/>
      <c r="AS146" s="474"/>
      <c r="AT146" s="437"/>
      <c r="AU146" s="438"/>
      <c r="AV146" s="412" t="s">
        <v>6707</v>
      </c>
      <c r="AW146" s="462"/>
      <c r="AX146" s="412" t="s">
        <v>5530</v>
      </c>
      <c r="AY146" s="120" t="s">
        <v>4686</v>
      </c>
      <c r="AZ146" s="457" t="n">
        <v>94612</v>
      </c>
      <c r="BA146" s="463" t="s">
        <v>6706</v>
      </c>
      <c r="BB146" s="441"/>
      <c r="BC146" s="465"/>
      <c r="BD146" s="459"/>
      <c r="BE146" s="466"/>
      <c r="BF146" s="467"/>
      <c r="BG146" s="467"/>
      <c r="BH146" s="467"/>
      <c r="BI146" s="467"/>
      <c r="BJ146" s="467"/>
      <c r="BK146" s="467"/>
      <c r="BL146" s="467"/>
      <c r="BM146" s="467"/>
      <c r="BN146" s="467"/>
      <c r="BO146" s="467"/>
      <c r="BP146" s="467"/>
      <c r="BQ146" s="467"/>
      <c r="BR146" s="467"/>
      <c r="BS146" s="467"/>
      <c r="BT146" s="467"/>
      <c r="BU146" s="468"/>
      <c r="BV146" s="468"/>
      <c r="BW146" s="468"/>
      <c r="BX146" s="412"/>
      <c r="BY146" s="412"/>
    </row>
    <row r="147" s="444" customFormat="true" ht="13.5" hidden="false" customHeight="true" outlineLevel="0" collapsed="false">
      <c r="A147" s="41" t="s">
        <v>6710</v>
      </c>
      <c r="B147" s="412" t="s">
        <v>5937</v>
      </c>
      <c r="C147" s="413" t="s">
        <v>5309</v>
      </c>
      <c r="D147" s="120" t="s">
        <v>6055</v>
      </c>
      <c r="E147" s="446" t="s">
        <v>4716</v>
      </c>
      <c r="F147" s="550" t="s">
        <v>6333</v>
      </c>
      <c r="G147" s="417"/>
      <c r="H147" s="449" t="s">
        <v>4716</v>
      </c>
      <c r="I147" s="450"/>
      <c r="J147" s="451"/>
      <c r="K147" s="452"/>
      <c r="L147" s="453"/>
      <c r="M147" s="454"/>
      <c r="N147" s="455" t="n">
        <v>43937</v>
      </c>
      <c r="O147" s="120" t="s">
        <v>3570</v>
      </c>
      <c r="P147" s="120" t="s">
        <v>6711</v>
      </c>
      <c r="Q147" s="456"/>
      <c r="R147" s="427" t="n">
        <v>0.1025</v>
      </c>
      <c r="S147" s="427"/>
      <c r="T147" s="428" t="s">
        <v>5940</v>
      </c>
      <c r="U147" s="412" t="s">
        <v>6712</v>
      </c>
      <c r="V147" s="412" t="s">
        <v>5530</v>
      </c>
      <c r="W147" s="120" t="s">
        <v>4686</v>
      </c>
      <c r="X147" s="457" t="n">
        <v>94610</v>
      </c>
      <c r="Y147" s="430"/>
      <c r="Z147" s="431"/>
      <c r="AA147" s="431"/>
      <c r="AB147" s="459"/>
      <c r="AC147" s="460"/>
      <c r="AD147" s="461"/>
      <c r="AE147" s="459"/>
      <c r="AF147" s="120"/>
      <c r="AG147" s="120"/>
      <c r="AH147" s="120"/>
      <c r="AI147" s="120"/>
      <c r="AJ147" s="460"/>
      <c r="AK147" s="433"/>
      <c r="AL147" s="456"/>
      <c r="AM147" s="436"/>
      <c r="AN147" s="436"/>
      <c r="AO147" s="436"/>
      <c r="AP147" s="436"/>
      <c r="AQ147" s="436"/>
      <c r="AR147" s="436"/>
      <c r="AS147" s="436"/>
      <c r="AT147" s="437" t="s">
        <v>5946</v>
      </c>
      <c r="AU147" s="438" t="s">
        <v>6460</v>
      </c>
      <c r="AV147" s="412" t="s">
        <v>6712</v>
      </c>
      <c r="AW147" s="462"/>
      <c r="AX147" s="412" t="s">
        <v>5530</v>
      </c>
      <c r="AY147" s="120" t="s">
        <v>4686</v>
      </c>
      <c r="AZ147" s="457" t="n">
        <v>94610</v>
      </c>
      <c r="BA147" s="463" t="s">
        <v>6711</v>
      </c>
      <c r="BB147" s="441"/>
      <c r="BC147" s="465"/>
      <c r="BD147" s="459"/>
      <c r="BE147" s="466" t="n">
        <v>1</v>
      </c>
      <c r="BF147" s="467" t="s">
        <v>6055</v>
      </c>
      <c r="BG147" s="467"/>
      <c r="BH147" s="467"/>
      <c r="BI147" s="467"/>
      <c r="BJ147" s="467"/>
      <c r="BK147" s="467"/>
      <c r="BL147" s="467"/>
      <c r="BM147" s="467"/>
      <c r="BN147" s="467"/>
      <c r="BO147" s="467"/>
      <c r="BP147" s="467"/>
      <c r="BQ147" s="467"/>
      <c r="BR147" s="467"/>
      <c r="BS147" s="467"/>
      <c r="BT147" s="467"/>
      <c r="BU147" s="468"/>
      <c r="BV147" s="468"/>
      <c r="BW147" s="468"/>
      <c r="BX147" s="469"/>
      <c r="BY147" s="463"/>
    </row>
    <row r="148" s="444" customFormat="true" ht="12.75" hidden="false" customHeight="true" outlineLevel="0" collapsed="false">
      <c r="A148" s="41" t="s">
        <v>3075</v>
      </c>
      <c r="B148" s="412" t="s">
        <v>5998</v>
      </c>
      <c r="C148" s="479" t="s">
        <v>5999</v>
      </c>
      <c r="D148" s="480"/>
      <c r="E148" s="502" t="s">
        <v>4716</v>
      </c>
      <c r="F148" s="503"/>
      <c r="G148" s="481"/>
      <c r="H148" s="482" t="s">
        <v>4716</v>
      </c>
      <c r="I148" s="483"/>
      <c r="J148" s="484"/>
      <c r="K148" s="485"/>
      <c r="L148" s="519"/>
      <c r="M148" s="487"/>
      <c r="N148" s="488" t="n">
        <v>44074</v>
      </c>
      <c r="O148" s="480" t="s">
        <v>3074</v>
      </c>
      <c r="P148" s="480" t="s">
        <v>3073</v>
      </c>
      <c r="Q148" s="489" t="s">
        <v>6713</v>
      </c>
      <c r="R148" s="427" t="n">
        <v>0.0975</v>
      </c>
      <c r="S148" s="427" t="n">
        <v>0.09</v>
      </c>
      <c r="T148" s="428" t="s">
        <v>6714</v>
      </c>
      <c r="U148" s="489" t="s">
        <v>6715</v>
      </c>
      <c r="V148" s="489" t="s">
        <v>6714</v>
      </c>
      <c r="W148" s="480" t="s">
        <v>4686</v>
      </c>
      <c r="X148" s="490" t="n">
        <v>90240</v>
      </c>
      <c r="Y148" s="472" t="s">
        <v>6716</v>
      </c>
      <c r="Z148" s="490"/>
      <c r="AA148" s="490"/>
      <c r="AB148" s="491" t="s">
        <v>2438</v>
      </c>
      <c r="AC148" s="490" t="s">
        <v>6717</v>
      </c>
      <c r="AD148" s="492" t="s">
        <v>3074</v>
      </c>
      <c r="AE148" s="491" t="s">
        <v>6718</v>
      </c>
      <c r="AF148" s="490"/>
      <c r="AG148" s="490"/>
      <c r="AH148" s="490"/>
      <c r="AI148" s="490"/>
      <c r="AJ148" s="490" t="s">
        <v>6006</v>
      </c>
      <c r="AK148" s="433" t="s">
        <v>4745</v>
      </c>
      <c r="AL148" s="493"/>
      <c r="AM148" s="436"/>
      <c r="AN148" s="436"/>
      <c r="AO148" s="436"/>
      <c r="AP148" s="436"/>
      <c r="AQ148" s="436"/>
      <c r="AR148" s="436"/>
      <c r="AS148" s="436"/>
      <c r="AT148" s="437" t="s">
        <v>5946</v>
      </c>
      <c r="AU148" s="438" t="s">
        <v>6719</v>
      </c>
      <c r="AV148" s="489" t="s">
        <v>6715</v>
      </c>
      <c r="AW148" s="494"/>
      <c r="AX148" s="489" t="s">
        <v>6714</v>
      </c>
      <c r="AY148" s="480" t="s">
        <v>4686</v>
      </c>
      <c r="AZ148" s="490" t="n">
        <v>90240</v>
      </c>
      <c r="BA148" s="489" t="s">
        <v>3073</v>
      </c>
      <c r="BB148" s="437"/>
      <c r="BC148" s="495" t="n">
        <v>1414345</v>
      </c>
      <c r="BD148" s="496" t="s">
        <v>6720</v>
      </c>
      <c r="BE148" s="497" t="n">
        <v>1</v>
      </c>
      <c r="BF148" s="497"/>
      <c r="BG148" s="497"/>
      <c r="BH148" s="497"/>
      <c r="BI148" s="497"/>
      <c r="BJ148" s="497"/>
      <c r="BK148" s="497"/>
      <c r="BL148" s="497"/>
      <c r="BM148" s="497"/>
      <c r="BN148" s="497"/>
      <c r="BO148" s="497"/>
      <c r="BP148" s="497"/>
      <c r="BQ148" s="497"/>
      <c r="BR148" s="497"/>
      <c r="BS148" s="497"/>
      <c r="BT148" s="497"/>
      <c r="BU148" s="498"/>
      <c r="BV148" s="498"/>
      <c r="BW148" s="498"/>
      <c r="BX148" s="469"/>
      <c r="BY148" s="463"/>
    </row>
    <row r="149" s="444" customFormat="true" ht="14.1" hidden="false" customHeight="true" outlineLevel="0" collapsed="false">
      <c r="A149" s="41" t="s">
        <v>6721</v>
      </c>
      <c r="B149" s="412" t="s">
        <v>6330</v>
      </c>
      <c r="C149" s="533" t="s">
        <v>5309</v>
      </c>
      <c r="D149" s="480"/>
      <c r="E149" s="512" t="s">
        <v>4716</v>
      </c>
      <c r="F149" s="513"/>
      <c r="G149" s="514"/>
      <c r="H149" s="515" t="s">
        <v>4716</v>
      </c>
      <c r="I149" s="516"/>
      <c r="J149" s="517"/>
      <c r="K149" s="518"/>
      <c r="L149" s="453"/>
      <c r="M149" s="520"/>
      <c r="N149" s="521" t="n">
        <v>44880</v>
      </c>
      <c r="O149" s="522" t="s">
        <v>3224</v>
      </c>
      <c r="P149" s="522" t="s">
        <v>3223</v>
      </c>
      <c r="Q149" s="523" t="s">
        <v>6722</v>
      </c>
      <c r="R149" s="427" t="n">
        <v>0.0975</v>
      </c>
      <c r="S149" s="427" t="n">
        <v>0.09</v>
      </c>
      <c r="T149" s="428" t="s">
        <v>5810</v>
      </c>
      <c r="U149" s="523" t="s">
        <v>6723</v>
      </c>
      <c r="V149" s="523" t="s">
        <v>5810</v>
      </c>
      <c r="W149" s="522" t="s">
        <v>4686</v>
      </c>
      <c r="X149" s="524" t="n">
        <v>94520</v>
      </c>
      <c r="Y149" s="476" t="s">
        <v>6724</v>
      </c>
      <c r="Z149" s="476" t="s">
        <v>6724</v>
      </c>
      <c r="AA149" s="476" t="s">
        <v>6724</v>
      </c>
      <c r="AB149" s="526"/>
      <c r="AC149" s="524"/>
      <c r="AD149" s="527"/>
      <c r="AE149" s="526"/>
      <c r="AF149" s="524"/>
      <c r="AG149" s="524"/>
      <c r="AH149" s="524"/>
      <c r="AI149" s="524"/>
      <c r="AJ149" s="524"/>
      <c r="AK149" s="433"/>
      <c r="AL149" s="528"/>
      <c r="AM149" s="559"/>
      <c r="AN149" s="436"/>
      <c r="AO149" s="436"/>
      <c r="AP149" s="436"/>
      <c r="AQ149" s="436"/>
      <c r="AR149" s="436"/>
      <c r="AS149" s="436"/>
      <c r="AT149" s="437" t="s">
        <v>5946</v>
      </c>
      <c r="AU149" s="438" t="s">
        <v>6719</v>
      </c>
      <c r="AV149" s="523" t="s">
        <v>6723</v>
      </c>
      <c r="AW149" s="529"/>
      <c r="AX149" s="523" t="s">
        <v>5810</v>
      </c>
      <c r="AY149" s="522" t="s">
        <v>4686</v>
      </c>
      <c r="AZ149" s="524" t="n">
        <v>94520</v>
      </c>
      <c r="BA149" s="523" t="s">
        <v>3223</v>
      </c>
      <c r="BB149" s="441"/>
      <c r="BC149" s="530"/>
      <c r="BD149" s="496"/>
      <c r="BE149" s="531"/>
      <c r="BF149" s="531"/>
      <c r="BG149" s="531"/>
      <c r="BH149" s="531"/>
      <c r="BI149" s="531"/>
      <c r="BJ149" s="531"/>
      <c r="BK149" s="531"/>
      <c r="BL149" s="531"/>
      <c r="BM149" s="531"/>
      <c r="BN149" s="531"/>
      <c r="BO149" s="531"/>
      <c r="BP149" s="531"/>
      <c r="BQ149" s="531"/>
      <c r="BR149" s="531"/>
      <c r="BS149" s="531"/>
      <c r="BT149" s="531"/>
      <c r="BU149" s="532"/>
      <c r="BV149" s="532"/>
      <c r="BW149" s="532"/>
      <c r="BX149" s="469"/>
      <c r="BY149" s="463"/>
    </row>
    <row r="150" s="444" customFormat="true" ht="14.1" hidden="false" customHeight="true" outlineLevel="0" collapsed="false">
      <c r="A150" s="41" t="s">
        <v>6725</v>
      </c>
      <c r="B150" s="412" t="s">
        <v>6330</v>
      </c>
      <c r="C150" s="533" t="s">
        <v>5309</v>
      </c>
      <c r="D150" s="480" t="s">
        <v>6726</v>
      </c>
      <c r="E150" s="512" t="s">
        <v>4716</v>
      </c>
      <c r="F150" s="513"/>
      <c r="G150" s="514"/>
      <c r="H150" s="515" t="s">
        <v>4716</v>
      </c>
      <c r="I150" s="516"/>
      <c r="J150" s="517"/>
      <c r="K150" s="518"/>
      <c r="L150" s="453"/>
      <c r="M150" s="520"/>
      <c r="N150" s="521" t="n">
        <v>44183</v>
      </c>
      <c r="O150" s="522" t="s">
        <v>3224</v>
      </c>
      <c r="P150" s="522" t="s">
        <v>3279</v>
      </c>
      <c r="Q150" s="523" t="s">
        <v>6722</v>
      </c>
      <c r="R150" s="427" t="n">
        <v>0.0975</v>
      </c>
      <c r="S150" s="427" t="n">
        <v>0.09</v>
      </c>
      <c r="T150" s="428" t="s">
        <v>5810</v>
      </c>
      <c r="U150" s="523" t="s">
        <v>6727</v>
      </c>
      <c r="V150" s="523" t="s">
        <v>5810</v>
      </c>
      <c r="W150" s="522" t="s">
        <v>4686</v>
      </c>
      <c r="X150" s="524" t="n">
        <v>94520</v>
      </c>
      <c r="Y150" s="476" t="s">
        <v>6724</v>
      </c>
      <c r="Z150" s="476"/>
      <c r="AA150" s="476" t="s">
        <v>6724</v>
      </c>
      <c r="AB150" s="526" t="s">
        <v>6728</v>
      </c>
      <c r="AC150" s="524"/>
      <c r="AD150" s="527"/>
      <c r="AE150" s="526"/>
      <c r="AF150" s="524"/>
      <c r="AG150" s="524"/>
      <c r="AH150" s="524"/>
      <c r="AI150" s="524"/>
      <c r="AJ150" s="524"/>
      <c r="AK150" s="433"/>
      <c r="AL150" s="528"/>
      <c r="AM150" s="559"/>
      <c r="AN150" s="436"/>
      <c r="AO150" s="436"/>
      <c r="AP150" s="436"/>
      <c r="AQ150" s="436"/>
      <c r="AR150" s="436"/>
      <c r="AS150" s="436"/>
      <c r="AT150" s="437" t="s">
        <v>5946</v>
      </c>
      <c r="AU150" s="438" t="s">
        <v>6719</v>
      </c>
      <c r="AV150" s="523" t="s">
        <v>6727</v>
      </c>
      <c r="AW150" s="529"/>
      <c r="AX150" s="523" t="s">
        <v>5810</v>
      </c>
      <c r="AY150" s="522" t="s">
        <v>4686</v>
      </c>
      <c r="AZ150" s="524" t="n">
        <v>94520</v>
      </c>
      <c r="BA150" s="523" t="s">
        <v>3279</v>
      </c>
      <c r="BB150" s="441"/>
      <c r="BC150" s="530"/>
      <c r="BD150" s="496"/>
      <c r="BE150" s="531"/>
      <c r="BF150" s="531"/>
      <c r="BG150" s="531"/>
      <c r="BH150" s="531"/>
      <c r="BI150" s="531"/>
      <c r="BJ150" s="531"/>
      <c r="BK150" s="531"/>
      <c r="BL150" s="531"/>
      <c r="BM150" s="531"/>
      <c r="BN150" s="531"/>
      <c r="BO150" s="531"/>
      <c r="BP150" s="531"/>
      <c r="BQ150" s="531"/>
      <c r="BR150" s="531"/>
      <c r="BS150" s="531"/>
      <c r="BT150" s="531"/>
      <c r="BU150" s="532"/>
      <c r="BV150" s="532"/>
      <c r="BW150" s="532"/>
      <c r="BX150" s="469"/>
      <c r="BY150" s="463"/>
    </row>
    <row r="151" s="63" customFormat="true" ht="14.1" hidden="false" customHeight="true" outlineLevel="0" collapsed="false">
      <c r="A151" s="41" t="s">
        <v>851</v>
      </c>
      <c r="B151" s="412" t="s">
        <v>6330</v>
      </c>
      <c r="C151" s="533" t="s">
        <v>5309</v>
      </c>
      <c r="D151" s="480" t="s">
        <v>6729</v>
      </c>
      <c r="E151" s="512" t="s">
        <v>4716</v>
      </c>
      <c r="F151" s="513"/>
      <c r="G151" s="514"/>
      <c r="H151" s="515" t="s">
        <v>4716</v>
      </c>
      <c r="I151" s="516"/>
      <c r="J151" s="517"/>
      <c r="K151" s="518"/>
      <c r="L151" s="453"/>
      <c r="M151" s="520"/>
      <c r="N151" s="521" t="n">
        <v>44747</v>
      </c>
      <c r="O151" s="522" t="s">
        <v>3337</v>
      </c>
      <c r="P151" s="522" t="s">
        <v>3336</v>
      </c>
      <c r="Q151" s="523"/>
      <c r="R151" s="427" t="n">
        <v>0.095</v>
      </c>
      <c r="S151" s="427" t="n">
        <v>0.0925</v>
      </c>
      <c r="T151" s="428" t="s">
        <v>6730</v>
      </c>
      <c r="U151" s="523" t="s">
        <v>6731</v>
      </c>
      <c r="V151" s="523" t="s">
        <v>6732</v>
      </c>
      <c r="W151" s="522" t="s">
        <v>4686</v>
      </c>
      <c r="X151" s="524" t="n">
        <v>94806</v>
      </c>
      <c r="Y151" s="476" t="s">
        <v>6724</v>
      </c>
      <c r="Z151" s="476"/>
      <c r="AA151" s="476" t="s">
        <v>6724</v>
      </c>
      <c r="AB151" s="526"/>
      <c r="AC151" s="524"/>
      <c r="AD151" s="527"/>
      <c r="AE151" s="526"/>
      <c r="AF151" s="524"/>
      <c r="AG151" s="524"/>
      <c r="AH151" s="524"/>
      <c r="AI151" s="524"/>
      <c r="AJ151" s="524"/>
      <c r="AK151" s="433"/>
      <c r="AL151" s="528"/>
      <c r="AM151" s="436"/>
      <c r="AN151" s="436"/>
      <c r="AO151" s="436"/>
      <c r="AP151" s="436"/>
      <c r="AQ151" s="436"/>
      <c r="AR151" s="436"/>
      <c r="AS151" s="436"/>
      <c r="AT151" s="437" t="s">
        <v>5946</v>
      </c>
      <c r="AU151" s="438" t="s">
        <v>6719</v>
      </c>
      <c r="AV151" s="523" t="s">
        <v>6731</v>
      </c>
      <c r="AW151" s="529"/>
      <c r="AX151" s="523" t="s">
        <v>6732</v>
      </c>
      <c r="AY151" s="522" t="s">
        <v>4686</v>
      </c>
      <c r="AZ151" s="524" t="n">
        <v>94806</v>
      </c>
      <c r="BA151" s="523" t="s">
        <v>3336</v>
      </c>
      <c r="BB151" s="441"/>
      <c r="BC151" s="530"/>
      <c r="BD151" s="496"/>
      <c r="BE151" s="531"/>
      <c r="BF151" s="531"/>
      <c r="BG151" s="531"/>
      <c r="BH151" s="531"/>
      <c r="BI151" s="531"/>
      <c r="BJ151" s="531"/>
      <c r="BK151" s="531" t="s">
        <v>6733</v>
      </c>
      <c r="BL151" s="531"/>
      <c r="BM151" s="531"/>
      <c r="BN151" s="531"/>
      <c r="BO151" s="531"/>
      <c r="BP151" s="531"/>
      <c r="BQ151" s="531"/>
      <c r="BR151" s="531"/>
      <c r="BS151" s="531"/>
      <c r="BT151" s="531"/>
      <c r="BU151" s="532"/>
      <c r="BV151" s="532"/>
      <c r="BW151" s="532"/>
      <c r="BX151" s="412"/>
      <c r="BY151" s="463"/>
    </row>
    <row r="152" s="63" customFormat="true" ht="14.1" hidden="false" customHeight="true" outlineLevel="0" collapsed="false">
      <c r="A152" s="41" t="s">
        <v>6734</v>
      </c>
      <c r="B152" s="412" t="s">
        <v>6082</v>
      </c>
      <c r="C152" s="445" t="s">
        <v>6048</v>
      </c>
      <c r="D152" s="470"/>
      <c r="E152" s="446" t="s">
        <v>4716</v>
      </c>
      <c r="F152" s="447"/>
      <c r="G152" s="448"/>
      <c r="H152" s="449" t="s">
        <v>4716</v>
      </c>
      <c r="I152" s="450"/>
      <c r="J152" s="451"/>
      <c r="K152" s="452"/>
      <c r="L152" s="453"/>
      <c r="M152" s="454"/>
      <c r="N152" s="455" t="n">
        <v>44615</v>
      </c>
      <c r="O152" s="120" t="s">
        <v>6735</v>
      </c>
      <c r="P152" s="120" t="s">
        <v>6736</v>
      </c>
      <c r="Q152" s="456"/>
      <c r="R152" s="427" t="n">
        <v>0.09375</v>
      </c>
      <c r="S152" s="427"/>
      <c r="T152" s="428" t="s">
        <v>6018</v>
      </c>
      <c r="U152" s="412" t="s">
        <v>6737</v>
      </c>
      <c r="V152" s="412" t="s">
        <v>5454</v>
      </c>
      <c r="W152" s="120" t="s">
        <v>4686</v>
      </c>
      <c r="X152" s="457" t="n">
        <v>95128</v>
      </c>
      <c r="Y152" s="476" t="s">
        <v>6738</v>
      </c>
      <c r="Z152" s="476" t="s">
        <v>6738</v>
      </c>
      <c r="AA152" s="431"/>
      <c r="AB152" s="459"/>
      <c r="AC152" s="460"/>
      <c r="AD152" s="461"/>
      <c r="AE152" s="459"/>
      <c r="AF152" s="120"/>
      <c r="AG152" s="120"/>
      <c r="AH152" s="120"/>
      <c r="AI152" s="120"/>
      <c r="AJ152" s="460"/>
      <c r="AK152" s="433"/>
      <c r="AL152" s="456"/>
      <c r="AM152" s="473"/>
      <c r="AN152" s="474"/>
      <c r="AO152" s="474"/>
      <c r="AP152" s="474"/>
      <c r="AQ152" s="474"/>
      <c r="AR152" s="474"/>
      <c r="AS152" s="474"/>
      <c r="AT152" s="437"/>
      <c r="AU152" s="438" t="s">
        <v>6739</v>
      </c>
      <c r="AV152" s="412" t="s">
        <v>6740</v>
      </c>
      <c r="AW152" s="501"/>
      <c r="AX152" s="412" t="s">
        <v>5454</v>
      </c>
      <c r="AY152" s="120" t="s">
        <v>4686</v>
      </c>
      <c r="AZ152" s="457" t="n">
        <v>95128</v>
      </c>
      <c r="BA152" s="463" t="s">
        <v>6736</v>
      </c>
      <c r="BB152" s="500"/>
      <c r="BC152" s="465"/>
      <c r="BD152" s="459"/>
      <c r="BE152" s="466"/>
      <c r="BF152" s="467"/>
      <c r="BG152" s="467"/>
      <c r="BH152" s="467"/>
      <c r="BI152" s="467"/>
      <c r="BJ152" s="467"/>
      <c r="BK152" s="467"/>
      <c r="BL152" s="467"/>
      <c r="BM152" s="467"/>
      <c r="BN152" s="467"/>
      <c r="BO152" s="467"/>
      <c r="BP152" s="467"/>
      <c r="BQ152" s="467"/>
      <c r="BR152" s="467"/>
      <c r="BS152" s="467"/>
      <c r="BT152" s="467"/>
      <c r="BU152" s="468"/>
      <c r="BV152" s="468"/>
      <c r="BW152" s="468"/>
      <c r="BX152" s="412"/>
      <c r="BY152" s="412"/>
    </row>
    <row r="153" s="444" customFormat="true" ht="14.1" hidden="false" customHeight="true" outlineLevel="0" collapsed="false">
      <c r="A153" s="41" t="s">
        <v>6741</v>
      </c>
      <c r="B153" s="412" t="s">
        <v>713</v>
      </c>
      <c r="C153" s="445" t="s">
        <v>4715</v>
      </c>
      <c r="D153" s="120" t="s">
        <v>6742</v>
      </c>
      <c r="E153" s="446" t="s">
        <v>4716</v>
      </c>
      <c r="F153" s="447"/>
      <c r="G153" s="448"/>
      <c r="H153" s="449" t="s">
        <v>4716</v>
      </c>
      <c r="I153" s="450"/>
      <c r="J153" s="451"/>
      <c r="K153" s="452"/>
      <c r="L153" s="453"/>
      <c r="M153" s="454"/>
      <c r="N153" s="455" t="n">
        <v>43242</v>
      </c>
      <c r="O153" s="120" t="s">
        <v>3541</v>
      </c>
      <c r="P153" s="120" t="s">
        <v>3540</v>
      </c>
      <c r="Q153" s="456"/>
      <c r="R153" s="427" t="n">
        <v>0.08625</v>
      </c>
      <c r="S153" s="427" t="n">
        <v>0.0875</v>
      </c>
      <c r="T153" s="428" t="s">
        <v>5772</v>
      </c>
      <c r="U153" s="412" t="s">
        <v>6743</v>
      </c>
      <c r="V153" s="412" t="s">
        <v>4720</v>
      </c>
      <c r="W153" s="120" t="s">
        <v>4686</v>
      </c>
      <c r="X153" s="457" t="n">
        <v>94107</v>
      </c>
      <c r="Y153" s="472" t="s">
        <v>6744</v>
      </c>
      <c r="Z153" s="431"/>
      <c r="AA153" s="431"/>
      <c r="AB153" s="459"/>
      <c r="AC153" s="460"/>
      <c r="AD153" s="461"/>
      <c r="AE153" s="459"/>
      <c r="AF153" s="120"/>
      <c r="AG153" s="120"/>
      <c r="AH153" s="120"/>
      <c r="AI153" s="120"/>
      <c r="AJ153" s="460"/>
      <c r="AK153" s="433"/>
      <c r="AL153" s="456"/>
      <c r="AM153" s="539"/>
      <c r="AN153" s="539"/>
      <c r="AO153" s="539"/>
      <c r="AP153" s="539"/>
      <c r="AQ153" s="539"/>
      <c r="AR153" s="539"/>
      <c r="AS153" s="539"/>
      <c r="AT153" s="437" t="s">
        <v>5946</v>
      </c>
      <c r="AU153" s="438" t="s">
        <v>6745</v>
      </c>
      <c r="AV153" s="412" t="s">
        <v>6746</v>
      </c>
      <c r="AW153" s="462"/>
      <c r="AX153" s="412" t="s">
        <v>4720</v>
      </c>
      <c r="AY153" s="120" t="s">
        <v>4686</v>
      </c>
      <c r="AZ153" s="457" t="n">
        <v>94105</v>
      </c>
      <c r="BA153" s="463" t="s">
        <v>3540</v>
      </c>
      <c r="BB153" s="437"/>
      <c r="BC153" s="465"/>
      <c r="BD153" s="459"/>
      <c r="BE153" s="466"/>
      <c r="BF153" s="467"/>
      <c r="BG153" s="467"/>
      <c r="BH153" s="467"/>
      <c r="BI153" s="467"/>
      <c r="BJ153" s="467"/>
      <c r="BK153" s="467"/>
      <c r="BL153" s="467"/>
      <c r="BM153" s="467"/>
      <c r="BN153" s="467"/>
      <c r="BO153" s="467"/>
      <c r="BP153" s="467"/>
      <c r="BQ153" s="467"/>
      <c r="BR153" s="467"/>
      <c r="BS153" s="467"/>
      <c r="BT153" s="467"/>
      <c r="BU153" s="468"/>
      <c r="BV153" s="468"/>
      <c r="BW153" s="468"/>
      <c r="BX153" s="469"/>
      <c r="BY153" s="463"/>
    </row>
    <row r="154" s="444" customFormat="true" ht="14.1" hidden="false" customHeight="true" outlineLevel="0" collapsed="false">
      <c r="A154" s="41" t="s">
        <v>6747</v>
      </c>
      <c r="B154" s="412" t="s">
        <v>713</v>
      </c>
      <c r="C154" s="445" t="s">
        <v>4715</v>
      </c>
      <c r="D154" s="120" t="s">
        <v>6309</v>
      </c>
      <c r="E154" s="446" t="s">
        <v>4716</v>
      </c>
      <c r="F154" s="447"/>
      <c r="G154" s="448"/>
      <c r="H154" s="449" t="s">
        <v>4716</v>
      </c>
      <c r="I154" s="450"/>
      <c r="J154" s="451"/>
      <c r="K154" s="452"/>
      <c r="L154" s="453"/>
      <c r="M154" s="454"/>
      <c r="N154" s="455" t="n">
        <v>43621</v>
      </c>
      <c r="O154" s="120" t="s">
        <v>3541</v>
      </c>
      <c r="P154" s="120" t="s">
        <v>3588</v>
      </c>
      <c r="Q154" s="456"/>
      <c r="R154" s="427" t="n">
        <v>0.08625</v>
      </c>
      <c r="S154" s="427" t="n">
        <v>0.0875</v>
      </c>
      <c r="T154" s="428" t="s">
        <v>5772</v>
      </c>
      <c r="U154" s="412" t="s">
        <v>6748</v>
      </c>
      <c r="V154" s="412" t="s">
        <v>4720</v>
      </c>
      <c r="W154" s="120" t="s">
        <v>4686</v>
      </c>
      <c r="X154" s="457" t="n">
        <v>94105</v>
      </c>
      <c r="Y154" s="472" t="s">
        <v>6744</v>
      </c>
      <c r="Z154" s="431"/>
      <c r="AA154" s="431"/>
      <c r="AB154" s="459"/>
      <c r="AC154" s="460"/>
      <c r="AD154" s="461"/>
      <c r="AE154" s="459"/>
      <c r="AF154" s="120"/>
      <c r="AG154" s="120"/>
      <c r="AH154" s="120"/>
      <c r="AI154" s="120"/>
      <c r="AJ154" s="460" t="s">
        <v>3489</v>
      </c>
      <c r="AK154" s="433"/>
      <c r="AL154" s="456"/>
      <c r="AM154" s="539"/>
      <c r="AN154" s="539"/>
      <c r="AO154" s="539"/>
      <c r="AP154" s="539"/>
      <c r="AQ154" s="539"/>
      <c r="AR154" s="539"/>
      <c r="AS154" s="539"/>
      <c r="AT154" s="437" t="s">
        <v>5946</v>
      </c>
      <c r="AU154" s="438" t="s">
        <v>6745</v>
      </c>
      <c r="AV154" s="412" t="s">
        <v>6746</v>
      </c>
      <c r="AW154" s="462"/>
      <c r="AX154" s="412" t="s">
        <v>4720</v>
      </c>
      <c r="AY154" s="120" t="s">
        <v>4686</v>
      </c>
      <c r="AZ154" s="457" t="n">
        <v>94105</v>
      </c>
      <c r="BA154" s="463" t="s">
        <v>3540</v>
      </c>
      <c r="BB154" s="437"/>
      <c r="BC154" s="465"/>
      <c r="BD154" s="459"/>
      <c r="BE154" s="466"/>
      <c r="BF154" s="467"/>
      <c r="BG154" s="467"/>
      <c r="BH154" s="467"/>
      <c r="BI154" s="467"/>
      <c r="BJ154" s="467"/>
      <c r="BK154" s="467"/>
      <c r="BL154" s="467"/>
      <c r="BM154" s="467"/>
      <c r="BN154" s="467"/>
      <c r="BO154" s="467"/>
      <c r="BP154" s="467"/>
      <c r="BQ154" s="467"/>
      <c r="BR154" s="467"/>
      <c r="BS154" s="467"/>
      <c r="BT154" s="467"/>
      <c r="BU154" s="468"/>
      <c r="BV154" s="468"/>
      <c r="BW154" s="468"/>
      <c r="BX154" s="469"/>
      <c r="BY154" s="463"/>
    </row>
    <row r="155" s="444" customFormat="true" ht="14.1" hidden="false" customHeight="true" outlineLevel="0" collapsed="false">
      <c r="A155" s="41" t="s">
        <v>6749</v>
      </c>
      <c r="B155" s="412" t="s">
        <v>713</v>
      </c>
      <c r="C155" s="445" t="s">
        <v>4715</v>
      </c>
      <c r="D155" s="470" t="s">
        <v>6750</v>
      </c>
      <c r="E155" s="446" t="s">
        <v>4716</v>
      </c>
      <c r="F155" s="447"/>
      <c r="G155" s="448"/>
      <c r="H155" s="449" t="s">
        <v>4716</v>
      </c>
      <c r="I155" s="450"/>
      <c r="J155" s="451"/>
      <c r="K155" s="452"/>
      <c r="L155" s="453"/>
      <c r="M155" s="454"/>
      <c r="N155" s="455" t="n">
        <v>44378</v>
      </c>
      <c r="O155" s="120" t="s">
        <v>6751</v>
      </c>
      <c r="P155" s="120" t="s">
        <v>6752</v>
      </c>
      <c r="Q155" s="456" t="s">
        <v>3540</v>
      </c>
      <c r="R155" s="427" t="n">
        <v>0.08625</v>
      </c>
      <c r="S155" s="427"/>
      <c r="T155" s="428" t="s">
        <v>5772</v>
      </c>
      <c r="U155" s="412" t="s">
        <v>6753</v>
      </c>
      <c r="V155" s="412" t="s">
        <v>4720</v>
      </c>
      <c r="W155" s="120" t="s">
        <v>4686</v>
      </c>
      <c r="X155" s="457" t="n">
        <v>94105</v>
      </c>
      <c r="Y155" s="472"/>
      <c r="Z155" s="431"/>
      <c r="AA155" s="431"/>
      <c r="AB155" s="459"/>
      <c r="AC155" s="460"/>
      <c r="AD155" s="461"/>
      <c r="AE155" s="459"/>
      <c r="AF155" s="120"/>
      <c r="AG155" s="120"/>
      <c r="AH155" s="120"/>
      <c r="AI155" s="120"/>
      <c r="AJ155" s="460"/>
      <c r="AK155" s="433"/>
      <c r="AL155" s="456"/>
      <c r="AM155" s="473"/>
      <c r="AN155" s="474"/>
      <c r="AO155" s="474"/>
      <c r="AP155" s="474"/>
      <c r="AQ155" s="474"/>
      <c r="AR155" s="474"/>
      <c r="AS155" s="474"/>
      <c r="AT155" s="437" t="s">
        <v>5946</v>
      </c>
      <c r="AU155" s="438" t="s">
        <v>6719</v>
      </c>
      <c r="AV155" s="412" t="s">
        <v>6753</v>
      </c>
      <c r="AW155" s="462"/>
      <c r="AX155" s="412" t="s">
        <v>4720</v>
      </c>
      <c r="AY155" s="120" t="s">
        <v>4686</v>
      </c>
      <c r="AZ155" s="457" t="n">
        <v>94105</v>
      </c>
      <c r="BA155" s="463" t="s">
        <v>6752</v>
      </c>
      <c r="BB155" s="441"/>
      <c r="BC155" s="465"/>
      <c r="BD155" s="459"/>
      <c r="BE155" s="466"/>
      <c r="BF155" s="467"/>
      <c r="BG155" s="467"/>
      <c r="BH155" s="467"/>
      <c r="BI155" s="467"/>
      <c r="BJ155" s="467"/>
      <c r="BK155" s="467"/>
      <c r="BL155" s="467"/>
      <c r="BM155" s="467"/>
      <c r="BN155" s="467"/>
      <c r="BO155" s="467"/>
      <c r="BP155" s="467"/>
      <c r="BQ155" s="467"/>
      <c r="BR155" s="467"/>
      <c r="BS155" s="467"/>
      <c r="BT155" s="467"/>
      <c r="BU155" s="468"/>
      <c r="BV155" s="468"/>
      <c r="BW155" s="468"/>
      <c r="BX155" s="412"/>
      <c r="BY155" s="412"/>
    </row>
    <row r="156" s="444" customFormat="true" ht="14.1" hidden="false" customHeight="true" outlineLevel="0" collapsed="false">
      <c r="A156" s="41" t="s">
        <v>3738</v>
      </c>
      <c r="B156" s="412" t="s">
        <v>5937</v>
      </c>
      <c r="C156" s="413" t="s">
        <v>5309</v>
      </c>
      <c r="D156" s="120" t="s">
        <v>6162</v>
      </c>
      <c r="E156" s="446" t="s">
        <v>4716</v>
      </c>
      <c r="F156" s="447"/>
      <c r="G156" s="448"/>
      <c r="H156" s="449" t="s">
        <v>4716</v>
      </c>
      <c r="I156" s="450"/>
      <c r="J156" s="451"/>
      <c r="K156" s="452"/>
      <c r="L156" s="453"/>
      <c r="M156" s="454"/>
      <c r="N156" s="455" t="n">
        <v>44769</v>
      </c>
      <c r="O156" s="120" t="s">
        <v>3737</v>
      </c>
      <c r="P156" s="120" t="s">
        <v>3736</v>
      </c>
      <c r="Q156" s="456" t="s">
        <v>6754</v>
      </c>
      <c r="R156" s="427" t="n">
        <v>0.09375</v>
      </c>
      <c r="S156" s="427" t="n">
        <v>0.09</v>
      </c>
      <c r="T156" s="428" t="s">
        <v>6140</v>
      </c>
      <c r="U156" s="412" t="s">
        <v>6755</v>
      </c>
      <c r="V156" s="412" t="s">
        <v>6617</v>
      </c>
      <c r="W156" s="120" t="s">
        <v>4686</v>
      </c>
      <c r="X156" s="457" t="n">
        <v>94030</v>
      </c>
      <c r="Y156" s="430"/>
      <c r="Z156" s="431"/>
      <c r="AA156" s="431"/>
      <c r="AB156" s="459"/>
      <c r="AC156" s="460"/>
      <c r="AD156" s="461"/>
      <c r="AE156" s="459"/>
      <c r="AF156" s="120"/>
      <c r="AG156" s="120"/>
      <c r="AH156" s="120"/>
      <c r="AI156" s="120"/>
      <c r="AJ156" s="460"/>
      <c r="AK156" s="433"/>
      <c r="AL156" s="456"/>
      <c r="AM156" s="473"/>
      <c r="AN156" s="474"/>
      <c r="AO156" s="474"/>
      <c r="AP156" s="474"/>
      <c r="AQ156" s="474"/>
      <c r="AR156" s="474"/>
      <c r="AS156" s="474"/>
      <c r="AT156" s="437" t="s">
        <v>5946</v>
      </c>
      <c r="AU156" s="438" t="s">
        <v>6144</v>
      </c>
      <c r="AV156" s="412" t="s">
        <v>6755</v>
      </c>
      <c r="AW156" s="462"/>
      <c r="AX156" s="412" t="s">
        <v>6617</v>
      </c>
      <c r="AY156" s="120" t="s">
        <v>4686</v>
      </c>
      <c r="AZ156" s="457" t="n">
        <v>94030</v>
      </c>
      <c r="BA156" s="463" t="s">
        <v>3736</v>
      </c>
      <c r="BB156" s="464"/>
      <c r="BC156" s="465"/>
      <c r="BD156" s="459"/>
      <c r="BE156" s="466"/>
      <c r="BF156" s="467"/>
      <c r="BG156" s="467"/>
      <c r="BH156" s="467"/>
      <c r="BI156" s="467"/>
      <c r="BJ156" s="467"/>
      <c r="BK156" s="467"/>
      <c r="BL156" s="467"/>
      <c r="BM156" s="467"/>
      <c r="BN156" s="467"/>
      <c r="BO156" s="467"/>
      <c r="BP156" s="467" t="s">
        <v>6756</v>
      </c>
      <c r="BQ156" s="467"/>
      <c r="BR156" s="467"/>
      <c r="BS156" s="467"/>
      <c r="BT156" s="467"/>
      <c r="BU156" s="468"/>
      <c r="BV156" s="468"/>
      <c r="BW156" s="468"/>
      <c r="BX156" s="469"/>
      <c r="BY156" s="463"/>
    </row>
    <row r="157" s="444" customFormat="true" ht="14.1" hidden="false" customHeight="true" outlineLevel="0" collapsed="false">
      <c r="A157" s="41" t="s">
        <v>384</v>
      </c>
      <c r="B157" s="412" t="s">
        <v>5970</v>
      </c>
      <c r="C157" s="445" t="s">
        <v>6757</v>
      </c>
      <c r="D157" s="470"/>
      <c r="E157" s="446" t="s">
        <v>5971</v>
      </c>
      <c r="F157" s="447" t="s">
        <v>5970</v>
      </c>
      <c r="G157" s="448"/>
      <c r="H157" s="449"/>
      <c r="I157" s="450"/>
      <c r="J157" s="451"/>
      <c r="K157" s="452"/>
      <c r="L157" s="453"/>
      <c r="M157" s="454"/>
      <c r="N157" s="455"/>
      <c r="O157" s="120" t="s">
        <v>6758</v>
      </c>
      <c r="P157" s="460" t="s">
        <v>6759</v>
      </c>
      <c r="Q157" s="456" t="s">
        <v>6760</v>
      </c>
      <c r="R157" s="427" t="n">
        <v>0.0825</v>
      </c>
      <c r="S157" s="427"/>
      <c r="T157" s="428" t="s">
        <v>6483</v>
      </c>
      <c r="U157" s="412" t="s">
        <v>6761</v>
      </c>
      <c r="V157" s="412" t="s">
        <v>5843</v>
      </c>
      <c r="W157" s="120" t="s">
        <v>4686</v>
      </c>
      <c r="X157" s="457" t="n">
        <v>94920</v>
      </c>
      <c r="Y157" s="472" t="s">
        <v>6762</v>
      </c>
      <c r="Z157" s="472" t="s">
        <v>6762</v>
      </c>
      <c r="AA157" s="472" t="s">
        <v>6762</v>
      </c>
      <c r="AB157" s="459"/>
      <c r="AC157" s="460"/>
      <c r="AD157" s="461"/>
      <c r="AE157" s="459"/>
      <c r="AF157" s="120"/>
      <c r="AG157" s="120"/>
      <c r="AH157" s="120"/>
      <c r="AI157" s="120"/>
      <c r="AJ157" s="460"/>
      <c r="AK157" s="433"/>
      <c r="AL157" s="456"/>
      <c r="AM157" s="473"/>
      <c r="AN157" s="474"/>
      <c r="AO157" s="474"/>
      <c r="AP157" s="474"/>
      <c r="AQ157" s="474"/>
      <c r="AR157" s="474"/>
      <c r="AS157" s="474"/>
      <c r="AT157" s="437"/>
      <c r="AU157" s="438"/>
      <c r="AV157" s="412" t="s">
        <v>6761</v>
      </c>
      <c r="AW157" s="501"/>
      <c r="AX157" s="412" t="s">
        <v>5843</v>
      </c>
      <c r="AY157" s="120" t="s">
        <v>4686</v>
      </c>
      <c r="AZ157" s="457" t="n">
        <v>94920</v>
      </c>
      <c r="BA157" s="463" t="s">
        <v>6759</v>
      </c>
      <c r="BB157" s="500"/>
      <c r="BC157" s="465"/>
      <c r="BD157" s="459"/>
      <c r="BE157" s="466"/>
      <c r="BF157" s="467"/>
      <c r="BG157" s="467"/>
      <c r="BH157" s="467"/>
      <c r="BI157" s="467"/>
      <c r="BJ157" s="467"/>
      <c r="BK157" s="467"/>
      <c r="BL157" s="467"/>
      <c r="BM157" s="467"/>
      <c r="BN157" s="467"/>
      <c r="BO157" s="467"/>
      <c r="BP157" s="467"/>
      <c r="BQ157" s="467"/>
      <c r="BR157" s="467"/>
      <c r="BS157" s="467"/>
      <c r="BT157" s="467"/>
      <c r="BU157" s="468"/>
      <c r="BV157" s="468"/>
      <c r="BW157" s="468"/>
      <c r="BX157" s="412"/>
      <c r="BY157" s="412"/>
    </row>
    <row r="158" s="444" customFormat="true" ht="14.1" hidden="false" customHeight="true" outlineLevel="0" collapsed="false">
      <c r="A158" s="41" t="s">
        <v>6763</v>
      </c>
      <c r="B158" s="412" t="s">
        <v>713</v>
      </c>
      <c r="C158" s="445" t="s">
        <v>36</v>
      </c>
      <c r="D158" s="470" t="s">
        <v>6764</v>
      </c>
      <c r="E158" s="446" t="s">
        <v>4716</v>
      </c>
      <c r="F158" s="447" t="s">
        <v>6006</v>
      </c>
      <c r="G158" s="448"/>
      <c r="H158" s="449" t="s">
        <v>4716</v>
      </c>
      <c r="I158" s="450" t="s">
        <v>6006</v>
      </c>
      <c r="J158" s="451"/>
      <c r="K158" s="452"/>
      <c r="L158" s="453"/>
      <c r="M158" s="454"/>
      <c r="N158" s="455" t="n">
        <v>43760</v>
      </c>
      <c r="O158" s="120" t="s">
        <v>4254</v>
      </c>
      <c r="P158" s="120" t="s">
        <v>4253</v>
      </c>
      <c r="Q158" s="456"/>
      <c r="R158" s="427" t="n">
        <v>0.0875</v>
      </c>
      <c r="S158" s="427" t="n">
        <v>0.09</v>
      </c>
      <c r="T158" s="428" t="s">
        <v>5963</v>
      </c>
      <c r="U158" s="412" t="s">
        <v>6765</v>
      </c>
      <c r="V158" s="412" t="s">
        <v>5878</v>
      </c>
      <c r="W158" s="120" t="s">
        <v>4686</v>
      </c>
      <c r="X158" s="457" t="n">
        <v>94513</v>
      </c>
      <c r="Y158" s="472"/>
      <c r="Z158" s="431"/>
      <c r="AA158" s="431"/>
      <c r="AB158" s="459"/>
      <c r="AC158" s="460"/>
      <c r="AD158" s="461"/>
      <c r="AE158" s="459"/>
      <c r="AF158" s="120"/>
      <c r="AG158" s="120"/>
      <c r="AH158" s="120"/>
      <c r="AI158" s="120"/>
      <c r="AJ158" s="460"/>
      <c r="AK158" s="560"/>
      <c r="AL158" s="535"/>
      <c r="AM158" s="473"/>
      <c r="AN158" s="474"/>
      <c r="AO158" s="474"/>
      <c r="AP158" s="474"/>
      <c r="AQ158" s="474"/>
      <c r="AR158" s="474"/>
      <c r="AS158" s="474"/>
      <c r="AT158" s="437" t="s">
        <v>5946</v>
      </c>
      <c r="AU158" s="438" t="s">
        <v>6144</v>
      </c>
      <c r="AV158" s="412" t="s">
        <v>6765</v>
      </c>
      <c r="AW158" s="462"/>
      <c r="AX158" s="412" t="s">
        <v>5878</v>
      </c>
      <c r="AY158" s="120" t="s">
        <v>4686</v>
      </c>
      <c r="AZ158" s="457" t="n">
        <v>94513</v>
      </c>
      <c r="BA158" s="463" t="s">
        <v>6766</v>
      </c>
      <c r="BB158" s="536"/>
      <c r="BC158" s="465"/>
      <c r="BD158" s="459"/>
      <c r="BE158" s="466" t="n">
        <v>1</v>
      </c>
      <c r="BF158" s="467"/>
      <c r="BG158" s="467"/>
      <c r="BH158" s="467"/>
      <c r="BI158" s="467"/>
      <c r="BJ158" s="467"/>
      <c r="BK158" s="467"/>
      <c r="BL158" s="467"/>
      <c r="BM158" s="467"/>
      <c r="BN158" s="467"/>
      <c r="BO158" s="467"/>
      <c r="BP158" s="467"/>
      <c r="BQ158" s="467"/>
      <c r="BR158" s="467"/>
      <c r="BS158" s="467"/>
      <c r="BT158" s="467"/>
      <c r="BU158" s="468"/>
      <c r="BV158" s="468"/>
      <c r="BW158" s="468"/>
      <c r="BX158" s="477"/>
      <c r="BY158" s="463"/>
    </row>
    <row r="159" s="444" customFormat="true" ht="14.1" hidden="false" customHeight="true" outlineLevel="0" collapsed="false">
      <c r="A159" s="41" t="s">
        <v>4369</v>
      </c>
      <c r="B159" s="412" t="s">
        <v>713</v>
      </c>
      <c r="C159" s="445" t="s">
        <v>36</v>
      </c>
      <c r="D159" s="120" t="s">
        <v>6767</v>
      </c>
      <c r="E159" s="446" t="s">
        <v>4716</v>
      </c>
      <c r="F159" s="447"/>
      <c r="G159" s="448"/>
      <c r="H159" s="449" t="s">
        <v>4716</v>
      </c>
      <c r="I159" s="450"/>
      <c r="J159" s="451"/>
      <c r="K159" s="452"/>
      <c r="L159" s="453"/>
      <c r="M159" s="454"/>
      <c r="N159" s="455" t="n">
        <v>43643</v>
      </c>
      <c r="O159" s="120" t="s">
        <v>4368</v>
      </c>
      <c r="P159" s="120" t="s">
        <v>4367</v>
      </c>
      <c r="Q159" s="456" t="s">
        <v>6768</v>
      </c>
      <c r="R159" s="427" t="n">
        <v>0.1025</v>
      </c>
      <c r="S159" s="427" t="n">
        <v>0.095</v>
      </c>
      <c r="T159" s="428" t="s">
        <v>5940</v>
      </c>
      <c r="U159" s="412" t="s">
        <v>6769</v>
      </c>
      <c r="V159" s="412" t="s">
        <v>5530</v>
      </c>
      <c r="W159" s="120" t="s">
        <v>4686</v>
      </c>
      <c r="X159" s="457" t="n">
        <v>94609</v>
      </c>
      <c r="Y159" s="472" t="s">
        <v>6770</v>
      </c>
      <c r="Z159" s="431"/>
      <c r="AA159" s="431"/>
      <c r="AB159" s="459"/>
      <c r="AC159" s="460"/>
      <c r="AD159" s="461"/>
      <c r="AE159" s="459"/>
      <c r="AF159" s="120"/>
      <c r="AG159" s="120"/>
      <c r="AH159" s="120"/>
      <c r="AI159" s="120"/>
      <c r="AJ159" s="460"/>
      <c r="AK159" s="433"/>
      <c r="AL159" s="456"/>
      <c r="AM159" s="473"/>
      <c r="AN159" s="474"/>
      <c r="AO159" s="474"/>
      <c r="AP159" s="474"/>
      <c r="AQ159" s="474"/>
      <c r="AR159" s="474"/>
      <c r="AS159" s="474"/>
      <c r="AT159" s="437" t="s">
        <v>5946</v>
      </c>
      <c r="AU159" s="438" t="s">
        <v>6144</v>
      </c>
      <c r="AV159" s="412" t="s">
        <v>6769</v>
      </c>
      <c r="AW159" s="462"/>
      <c r="AX159" s="412" t="s">
        <v>5530</v>
      </c>
      <c r="AY159" s="120" t="s">
        <v>4686</v>
      </c>
      <c r="AZ159" s="457" t="n">
        <v>94609</v>
      </c>
      <c r="BA159" s="463" t="s">
        <v>4367</v>
      </c>
      <c r="BB159" s="464"/>
      <c r="BC159" s="465"/>
      <c r="BD159" s="459"/>
      <c r="BE159" s="466"/>
      <c r="BF159" s="467"/>
      <c r="BG159" s="467"/>
      <c r="BH159" s="467"/>
      <c r="BI159" s="467"/>
      <c r="BJ159" s="467"/>
      <c r="BK159" s="467"/>
      <c r="BL159" s="467"/>
      <c r="BM159" s="467"/>
      <c r="BN159" s="467"/>
      <c r="BO159" s="467"/>
      <c r="BP159" s="467"/>
      <c r="BQ159" s="467"/>
      <c r="BR159" s="467"/>
      <c r="BS159" s="467"/>
      <c r="BT159" s="467"/>
      <c r="BU159" s="468"/>
      <c r="BV159" s="468"/>
      <c r="BW159" s="468"/>
      <c r="BX159" s="469"/>
      <c r="BY159" s="463"/>
    </row>
    <row r="160" s="444" customFormat="true" ht="14.1" hidden="false" customHeight="true" outlineLevel="0" collapsed="false">
      <c r="A160" s="41" t="s">
        <v>6771</v>
      </c>
      <c r="B160" s="412" t="s">
        <v>5977</v>
      </c>
      <c r="C160" s="445" t="s">
        <v>36</v>
      </c>
      <c r="D160" s="470"/>
      <c r="E160" s="446" t="s">
        <v>4716</v>
      </c>
      <c r="F160" s="447"/>
      <c r="G160" s="448"/>
      <c r="H160" s="449" t="s">
        <v>4716</v>
      </c>
      <c r="I160" s="450"/>
      <c r="J160" s="451"/>
      <c r="K160" s="452"/>
      <c r="L160" s="453"/>
      <c r="M160" s="454"/>
      <c r="N160" s="455" t="n">
        <v>44119</v>
      </c>
      <c r="O160" s="120" t="s">
        <v>6772</v>
      </c>
      <c r="P160" s="120" t="s">
        <v>6773</v>
      </c>
      <c r="Q160" s="456"/>
      <c r="R160" s="427" t="n">
        <v>0.08375</v>
      </c>
      <c r="S160" s="427"/>
      <c r="T160" s="428" t="s">
        <v>6303</v>
      </c>
      <c r="U160" s="412" t="s">
        <v>6774</v>
      </c>
      <c r="V160" s="412" t="s">
        <v>1532</v>
      </c>
      <c r="W160" s="120" t="s">
        <v>4686</v>
      </c>
      <c r="X160" s="457" t="n">
        <v>94590</v>
      </c>
      <c r="Y160" s="472"/>
      <c r="Z160" s="431"/>
      <c r="AA160" s="431"/>
      <c r="AB160" s="459"/>
      <c r="AC160" s="460"/>
      <c r="AD160" s="461"/>
      <c r="AE160" s="459"/>
      <c r="AF160" s="120"/>
      <c r="AG160" s="120"/>
      <c r="AH160" s="120"/>
      <c r="AI160" s="120"/>
      <c r="AJ160" s="460"/>
      <c r="AK160" s="433"/>
      <c r="AL160" s="456"/>
      <c r="AM160" s="473"/>
      <c r="AN160" s="474"/>
      <c r="AO160" s="474"/>
      <c r="AP160" s="474"/>
      <c r="AQ160" s="474"/>
      <c r="AR160" s="474"/>
      <c r="AS160" s="474"/>
      <c r="AT160" s="437"/>
      <c r="AU160" s="438"/>
      <c r="AV160" s="412" t="s">
        <v>6775</v>
      </c>
      <c r="AW160" s="501"/>
      <c r="AX160" s="412" t="s">
        <v>1532</v>
      </c>
      <c r="AY160" s="120" t="s">
        <v>4686</v>
      </c>
      <c r="AZ160" s="457" t="n">
        <v>94590</v>
      </c>
      <c r="BA160" s="463" t="s">
        <v>6773</v>
      </c>
      <c r="BB160" s="500"/>
      <c r="BC160" s="465"/>
      <c r="BD160" s="459"/>
      <c r="BE160" s="466"/>
      <c r="BF160" s="467"/>
      <c r="BG160" s="467"/>
      <c r="BH160" s="467"/>
      <c r="BI160" s="467"/>
      <c r="BJ160" s="467"/>
      <c r="BK160" s="467"/>
      <c r="BL160" s="467"/>
      <c r="BM160" s="467"/>
      <c r="BN160" s="467"/>
      <c r="BO160" s="467"/>
      <c r="BP160" s="467"/>
      <c r="BQ160" s="467"/>
      <c r="BR160" s="467"/>
      <c r="BS160" s="467"/>
      <c r="BT160" s="467"/>
      <c r="BU160" s="468"/>
      <c r="BV160" s="468"/>
      <c r="BW160" s="468"/>
      <c r="BX160" s="412"/>
      <c r="BY160" s="412"/>
    </row>
    <row r="161" s="444" customFormat="true" ht="14.1" hidden="false" customHeight="true" outlineLevel="0" collapsed="false">
      <c r="A161" s="41" t="s">
        <v>6776</v>
      </c>
      <c r="B161" s="412" t="s">
        <v>5977</v>
      </c>
      <c r="C161" s="445" t="s">
        <v>4715</v>
      </c>
      <c r="D161" s="470"/>
      <c r="E161" s="446" t="s">
        <v>4716</v>
      </c>
      <c r="F161" s="447"/>
      <c r="G161" s="448"/>
      <c r="H161" s="449" t="s">
        <v>4716</v>
      </c>
      <c r="I161" s="450"/>
      <c r="J161" s="451"/>
      <c r="K161" s="452"/>
      <c r="L161" s="453"/>
      <c r="M161" s="454"/>
      <c r="N161" s="455" t="n">
        <v>43412</v>
      </c>
      <c r="O161" s="120" t="s">
        <v>2033</v>
      </c>
      <c r="P161" s="120" t="s">
        <v>3709</v>
      </c>
      <c r="Q161" s="456"/>
      <c r="R161" s="427" t="n">
        <v>0.08625</v>
      </c>
      <c r="S161" s="427"/>
      <c r="T161" s="428" t="s">
        <v>5772</v>
      </c>
      <c r="U161" s="412" t="s">
        <v>6777</v>
      </c>
      <c r="V161" s="412" t="s">
        <v>4720</v>
      </c>
      <c r="W161" s="120" t="s">
        <v>4686</v>
      </c>
      <c r="X161" s="457" t="n">
        <v>94107</v>
      </c>
      <c r="Y161" s="472"/>
      <c r="Z161" s="431"/>
      <c r="AA161" s="431"/>
      <c r="AB161" s="459"/>
      <c r="AC161" s="460"/>
      <c r="AD161" s="461"/>
      <c r="AE161" s="459"/>
      <c r="AF161" s="120"/>
      <c r="AG161" s="120"/>
      <c r="AH161" s="120"/>
      <c r="AI161" s="120"/>
      <c r="AJ161" s="460"/>
      <c r="AK161" s="433"/>
      <c r="AL161" s="456"/>
      <c r="AM161" s="473"/>
      <c r="AN161" s="474"/>
      <c r="AO161" s="474"/>
      <c r="AP161" s="474"/>
      <c r="AQ161" s="474"/>
      <c r="AR161" s="474"/>
      <c r="AS161" s="474"/>
      <c r="AT161" s="437" t="s">
        <v>5946</v>
      </c>
      <c r="AU161" s="438" t="s">
        <v>6778</v>
      </c>
      <c r="AV161" s="412" t="s">
        <v>6777</v>
      </c>
      <c r="AW161" s="462"/>
      <c r="AX161" s="412" t="s">
        <v>4720</v>
      </c>
      <c r="AY161" s="120" t="s">
        <v>4686</v>
      </c>
      <c r="AZ161" s="457" t="n">
        <v>94107</v>
      </c>
      <c r="BA161" s="463" t="s">
        <v>3709</v>
      </c>
      <c r="BB161" s="441"/>
      <c r="BC161" s="465"/>
      <c r="BD161" s="459"/>
      <c r="BE161" s="466"/>
      <c r="BF161" s="467"/>
      <c r="BG161" s="467"/>
      <c r="BH161" s="467"/>
      <c r="BI161" s="467"/>
      <c r="BJ161" s="467"/>
      <c r="BK161" s="467"/>
      <c r="BL161" s="467"/>
      <c r="BM161" s="467"/>
      <c r="BN161" s="467"/>
      <c r="BO161" s="467"/>
      <c r="BP161" s="467"/>
      <c r="BQ161" s="467"/>
      <c r="BR161" s="467"/>
      <c r="BS161" s="467"/>
      <c r="BT161" s="467"/>
      <c r="BU161" s="468"/>
      <c r="BV161" s="468"/>
      <c r="BW161" s="468"/>
      <c r="BX161" s="412"/>
      <c r="BY161" s="412"/>
    </row>
    <row r="162" s="444" customFormat="true" ht="14.1" hidden="false" customHeight="true" outlineLevel="0" collapsed="false">
      <c r="A162" s="41" t="s">
        <v>6779</v>
      </c>
      <c r="B162" s="412" t="s">
        <v>5977</v>
      </c>
      <c r="C162" s="445" t="s">
        <v>4715</v>
      </c>
      <c r="D162" s="470"/>
      <c r="E162" s="446" t="s">
        <v>4716</v>
      </c>
      <c r="F162" s="447"/>
      <c r="G162" s="448"/>
      <c r="H162" s="449" t="s">
        <v>4716</v>
      </c>
      <c r="I162" s="450"/>
      <c r="J162" s="451"/>
      <c r="K162" s="452"/>
      <c r="L162" s="453"/>
      <c r="M162" s="454"/>
      <c r="N162" s="455" t="n">
        <v>43412</v>
      </c>
      <c r="O162" s="120" t="s">
        <v>2033</v>
      </c>
      <c r="P162" s="120" t="s">
        <v>3709</v>
      </c>
      <c r="Q162" s="456"/>
      <c r="R162" s="427" t="n">
        <v>0.08625</v>
      </c>
      <c r="S162" s="427"/>
      <c r="T162" s="428" t="s">
        <v>5772</v>
      </c>
      <c r="U162" s="412" t="s">
        <v>6780</v>
      </c>
      <c r="V162" s="412" t="s">
        <v>4720</v>
      </c>
      <c r="W162" s="120" t="s">
        <v>4686</v>
      </c>
      <c r="X162" s="457" t="n">
        <v>94117</v>
      </c>
      <c r="Y162" s="472"/>
      <c r="Z162" s="431"/>
      <c r="AA162" s="431"/>
      <c r="AB162" s="459"/>
      <c r="AC162" s="460"/>
      <c r="AD162" s="461"/>
      <c r="AE162" s="459"/>
      <c r="AF162" s="120"/>
      <c r="AG162" s="120"/>
      <c r="AH162" s="120"/>
      <c r="AI162" s="120"/>
      <c r="AJ162" s="460"/>
      <c r="AK162" s="433"/>
      <c r="AL162" s="456"/>
      <c r="AM162" s="473"/>
      <c r="AN162" s="474"/>
      <c r="AO162" s="474"/>
      <c r="AP162" s="474"/>
      <c r="AQ162" s="474"/>
      <c r="AR162" s="474"/>
      <c r="AS162" s="474"/>
      <c r="AT162" s="437" t="s">
        <v>5946</v>
      </c>
      <c r="AU162" s="438" t="s">
        <v>6778</v>
      </c>
      <c r="AV162" s="412" t="s">
        <v>6780</v>
      </c>
      <c r="AW162" s="462"/>
      <c r="AX162" s="412" t="s">
        <v>4720</v>
      </c>
      <c r="AY162" s="120" t="s">
        <v>4686</v>
      </c>
      <c r="AZ162" s="457" t="n">
        <v>94117</v>
      </c>
      <c r="BA162" s="463" t="s">
        <v>3709</v>
      </c>
      <c r="BB162" s="441"/>
      <c r="BC162" s="465"/>
      <c r="BD162" s="459"/>
      <c r="BE162" s="466"/>
      <c r="BF162" s="467"/>
      <c r="BG162" s="467"/>
      <c r="BH162" s="467"/>
      <c r="BI162" s="467"/>
      <c r="BJ162" s="467"/>
      <c r="BK162" s="467"/>
      <c r="BL162" s="467"/>
      <c r="BM162" s="467"/>
      <c r="BN162" s="467"/>
      <c r="BO162" s="467"/>
      <c r="BP162" s="467"/>
      <c r="BQ162" s="467"/>
      <c r="BR162" s="467"/>
      <c r="BS162" s="467"/>
      <c r="BT162" s="467"/>
      <c r="BU162" s="468"/>
      <c r="BV162" s="468"/>
      <c r="BW162" s="468"/>
      <c r="BX162" s="412"/>
      <c r="BY162" s="412"/>
    </row>
    <row r="163" s="444" customFormat="true" ht="14.1" hidden="false" customHeight="true" outlineLevel="0" collapsed="false">
      <c r="A163" s="41" t="s">
        <v>6781</v>
      </c>
      <c r="B163" s="412" t="s">
        <v>6782</v>
      </c>
      <c r="C163" s="508" t="s">
        <v>4715</v>
      </c>
      <c r="D163" s="120"/>
      <c r="E163" s="446" t="s">
        <v>4716</v>
      </c>
      <c r="F163" s="447" t="s">
        <v>6249</v>
      </c>
      <c r="G163" s="448"/>
      <c r="H163" s="449" t="s">
        <v>4716</v>
      </c>
      <c r="I163" s="450"/>
      <c r="J163" s="451"/>
      <c r="K163" s="452"/>
      <c r="L163" s="486"/>
      <c r="M163" s="454"/>
      <c r="N163" s="455" t="n">
        <v>43535</v>
      </c>
      <c r="O163" s="120"/>
      <c r="P163" s="120" t="s">
        <v>6783</v>
      </c>
      <c r="Q163" s="456"/>
      <c r="R163" s="427" t="n">
        <v>0.08625</v>
      </c>
      <c r="S163" s="427" t="n">
        <v>0.0875</v>
      </c>
      <c r="T163" s="428" t="s">
        <v>5772</v>
      </c>
      <c r="U163" s="412" t="s">
        <v>6784</v>
      </c>
      <c r="V163" s="412" t="s">
        <v>4720</v>
      </c>
      <c r="W163" s="120" t="s">
        <v>4686</v>
      </c>
      <c r="X163" s="457" t="n">
        <v>94114</v>
      </c>
      <c r="Y163" s="430"/>
      <c r="Z163" s="431"/>
      <c r="AA163" s="431"/>
      <c r="AB163" s="459"/>
      <c r="AC163" s="460"/>
      <c r="AD163" s="461"/>
      <c r="AE163" s="459"/>
      <c r="AF163" s="120"/>
      <c r="AG163" s="120"/>
      <c r="AH163" s="120"/>
      <c r="AI163" s="120"/>
      <c r="AJ163" s="460"/>
      <c r="AK163" s="433" t="s">
        <v>4745</v>
      </c>
      <c r="AL163" s="456"/>
      <c r="AM163" s="436"/>
      <c r="AN163" s="436"/>
      <c r="AO163" s="436"/>
      <c r="AP163" s="436"/>
      <c r="AQ163" s="436"/>
      <c r="AR163" s="436"/>
      <c r="AS163" s="436"/>
      <c r="AT163" s="437" t="s">
        <v>5946</v>
      </c>
      <c r="AU163" s="438" t="s">
        <v>6778</v>
      </c>
      <c r="AV163" s="412" t="s">
        <v>6784</v>
      </c>
      <c r="AW163" s="462"/>
      <c r="AX163" s="412" t="s">
        <v>4720</v>
      </c>
      <c r="AY163" s="120" t="s">
        <v>4686</v>
      </c>
      <c r="AZ163" s="457" t="n">
        <v>94114</v>
      </c>
      <c r="BA163" s="463" t="s">
        <v>6783</v>
      </c>
      <c r="BB163" s="464"/>
      <c r="BC163" s="465"/>
      <c r="BD163" s="459"/>
      <c r="BE163" s="466" t="n">
        <v>1</v>
      </c>
      <c r="BF163" s="467"/>
      <c r="BG163" s="467"/>
      <c r="BH163" s="467"/>
      <c r="BI163" s="467"/>
      <c r="BJ163" s="467"/>
      <c r="BK163" s="467"/>
      <c r="BL163" s="467"/>
      <c r="BM163" s="467"/>
      <c r="BN163" s="467"/>
      <c r="BO163" s="467"/>
      <c r="BP163" s="467"/>
      <c r="BQ163" s="467"/>
      <c r="BR163" s="467"/>
      <c r="BS163" s="467"/>
      <c r="BT163" s="467"/>
      <c r="BU163" s="468"/>
      <c r="BV163" s="468"/>
      <c r="BW163" s="468"/>
      <c r="BX163" s="412"/>
      <c r="BY163" s="463"/>
    </row>
    <row r="164" s="444" customFormat="true" ht="14.1" hidden="false" customHeight="true" outlineLevel="0" collapsed="false">
      <c r="A164" s="41" t="s">
        <v>6785</v>
      </c>
      <c r="B164" s="412" t="s">
        <v>5977</v>
      </c>
      <c r="C164" s="508" t="s">
        <v>36</v>
      </c>
      <c r="D164" s="470"/>
      <c r="E164" s="446" t="s">
        <v>4716</v>
      </c>
      <c r="F164" s="447"/>
      <c r="G164" s="448"/>
      <c r="H164" s="449" t="s">
        <v>4716</v>
      </c>
      <c r="I164" s="450"/>
      <c r="J164" s="451"/>
      <c r="K164" s="452"/>
      <c r="L164" s="453"/>
      <c r="M164" s="454"/>
      <c r="N164" s="455"/>
      <c r="O164" s="120" t="s">
        <v>769</v>
      </c>
      <c r="P164" s="120" t="s">
        <v>6786</v>
      </c>
      <c r="Q164" s="456"/>
      <c r="R164" s="427" t="n">
        <v>0.0925</v>
      </c>
      <c r="S164" s="427"/>
      <c r="T164" s="428" t="s">
        <v>6052</v>
      </c>
      <c r="U164" s="412" t="s">
        <v>6787</v>
      </c>
      <c r="V164" s="412" t="s">
        <v>3082</v>
      </c>
      <c r="W164" s="120" t="s">
        <v>4686</v>
      </c>
      <c r="X164" s="457" t="n">
        <v>94901</v>
      </c>
      <c r="Y164" s="472"/>
      <c r="Z164" s="431"/>
      <c r="AA164" s="431"/>
      <c r="AB164" s="459"/>
      <c r="AC164" s="460"/>
      <c r="AD164" s="461"/>
      <c r="AE164" s="459"/>
      <c r="AF164" s="120"/>
      <c r="AG164" s="120"/>
      <c r="AH164" s="120"/>
      <c r="AI164" s="120"/>
      <c r="AJ164" s="460"/>
      <c r="AK164" s="433"/>
      <c r="AL164" s="456"/>
      <c r="AM164" s="473" t="s">
        <v>6081</v>
      </c>
      <c r="AN164" s="474"/>
      <c r="AO164" s="474"/>
      <c r="AP164" s="474"/>
      <c r="AQ164" s="474"/>
      <c r="AR164" s="474"/>
      <c r="AS164" s="474"/>
      <c r="AT164" s="437"/>
      <c r="AU164" s="438"/>
      <c r="AV164" s="412" t="s">
        <v>6787</v>
      </c>
      <c r="AW164" s="501"/>
      <c r="AX164" s="412" t="s">
        <v>3082</v>
      </c>
      <c r="AY164" s="120" t="s">
        <v>4686</v>
      </c>
      <c r="AZ164" s="457" t="n">
        <v>94901</v>
      </c>
      <c r="BA164" s="463" t="s">
        <v>6786</v>
      </c>
      <c r="BB164" s="500"/>
      <c r="BC164" s="465"/>
      <c r="BD164" s="459"/>
      <c r="BE164" s="466"/>
      <c r="BF164" s="467"/>
      <c r="BG164" s="467"/>
      <c r="BH164" s="467"/>
      <c r="BI164" s="467"/>
      <c r="BJ164" s="467"/>
      <c r="BK164" s="467"/>
      <c r="BL164" s="467"/>
      <c r="BM164" s="467"/>
      <c r="BN164" s="467"/>
      <c r="BO164" s="467"/>
      <c r="BP164" s="467"/>
      <c r="BQ164" s="467"/>
      <c r="BR164" s="467"/>
      <c r="BS164" s="467"/>
      <c r="BT164" s="467"/>
      <c r="BU164" s="468"/>
      <c r="BV164" s="468"/>
      <c r="BW164" s="468"/>
      <c r="BX164" s="412"/>
      <c r="BY164" s="412"/>
    </row>
    <row r="165" s="444" customFormat="true" ht="14.1" hidden="false" customHeight="true" outlineLevel="0" collapsed="false">
      <c r="A165" s="41" t="s">
        <v>6788</v>
      </c>
      <c r="B165" s="412" t="s">
        <v>713</v>
      </c>
      <c r="C165" s="508" t="s">
        <v>36</v>
      </c>
      <c r="D165" s="470" t="s">
        <v>6789</v>
      </c>
      <c r="E165" s="554" t="s">
        <v>6414</v>
      </c>
      <c r="F165" s="447"/>
      <c r="G165" s="448"/>
      <c r="H165" s="449"/>
      <c r="I165" s="450"/>
      <c r="J165" s="451"/>
      <c r="K165" s="452"/>
      <c r="L165" s="453"/>
      <c r="M165" s="454"/>
      <c r="N165" s="455" t="n">
        <v>43523</v>
      </c>
      <c r="O165" s="120" t="s">
        <v>2319</v>
      </c>
      <c r="P165" s="120" t="s">
        <v>6790</v>
      </c>
      <c r="Q165" s="456" t="s">
        <v>6791</v>
      </c>
      <c r="R165" s="427" t="n">
        <v>0.1075</v>
      </c>
      <c r="S165" s="427"/>
      <c r="T165" s="428" t="s">
        <v>6316</v>
      </c>
      <c r="U165" s="412" t="s">
        <v>6792</v>
      </c>
      <c r="V165" s="412" t="s">
        <v>5436</v>
      </c>
      <c r="W165" s="120" t="s">
        <v>4686</v>
      </c>
      <c r="X165" s="457" t="n">
        <v>94577</v>
      </c>
      <c r="Y165" s="472"/>
      <c r="Z165" s="431"/>
      <c r="AA165" s="431"/>
      <c r="AB165" s="459"/>
      <c r="AC165" s="460"/>
      <c r="AD165" s="461"/>
      <c r="AE165" s="459"/>
      <c r="AF165" s="120"/>
      <c r="AG165" s="120"/>
      <c r="AH165" s="120"/>
      <c r="AI165" s="120"/>
      <c r="AJ165" s="460"/>
      <c r="AK165" s="433"/>
      <c r="AL165" s="456"/>
      <c r="AM165" s="473"/>
      <c r="AN165" s="474"/>
      <c r="AO165" s="474"/>
      <c r="AP165" s="474"/>
      <c r="AQ165" s="474"/>
      <c r="AR165" s="474"/>
      <c r="AS165" s="474"/>
      <c r="AT165" s="437" t="s">
        <v>5946</v>
      </c>
      <c r="AU165" s="438" t="s">
        <v>6778</v>
      </c>
      <c r="AV165" s="412" t="s">
        <v>6792</v>
      </c>
      <c r="AW165" s="462"/>
      <c r="AX165" s="412" t="s">
        <v>5436</v>
      </c>
      <c r="AY165" s="120" t="s">
        <v>4686</v>
      </c>
      <c r="AZ165" s="457" t="n">
        <v>94577</v>
      </c>
      <c r="BA165" s="463" t="s">
        <v>6790</v>
      </c>
      <c r="BB165" s="500"/>
      <c r="BC165" s="465"/>
      <c r="BD165" s="459"/>
      <c r="BE165" s="466"/>
      <c r="BF165" s="467"/>
      <c r="BG165" s="467"/>
      <c r="BH165" s="467"/>
      <c r="BI165" s="467"/>
      <c r="BJ165" s="467"/>
      <c r="BK165" s="467"/>
      <c r="BL165" s="467"/>
      <c r="BM165" s="467"/>
      <c r="BN165" s="467"/>
      <c r="BO165" s="467"/>
      <c r="BP165" s="467"/>
      <c r="BQ165" s="467"/>
      <c r="BR165" s="467"/>
      <c r="BS165" s="467"/>
      <c r="BT165" s="467"/>
      <c r="BU165" s="468"/>
      <c r="BV165" s="468"/>
      <c r="BW165" s="468"/>
      <c r="BX165" s="412"/>
      <c r="BY165" s="412"/>
    </row>
    <row r="166" s="444" customFormat="true" ht="14.1" hidden="false" customHeight="true" outlineLevel="0" collapsed="false">
      <c r="A166" s="41" t="s">
        <v>6793</v>
      </c>
      <c r="B166" s="412" t="s">
        <v>5977</v>
      </c>
      <c r="C166" s="508" t="s">
        <v>4733</v>
      </c>
      <c r="D166" s="120"/>
      <c r="E166" s="446" t="s">
        <v>4716</v>
      </c>
      <c r="F166" s="447" t="s">
        <v>6249</v>
      </c>
      <c r="G166" s="448"/>
      <c r="H166" s="449" t="s">
        <v>4716</v>
      </c>
      <c r="I166" s="450"/>
      <c r="J166" s="451"/>
      <c r="K166" s="452"/>
      <c r="L166" s="453"/>
      <c r="M166" s="454"/>
      <c r="N166" s="455" t="n">
        <v>43067</v>
      </c>
      <c r="O166" s="120" t="s">
        <v>1584</v>
      </c>
      <c r="P166" s="120" t="s">
        <v>6794</v>
      </c>
      <c r="Q166" s="561"/>
      <c r="R166" s="427" t="n">
        <v>0.08625</v>
      </c>
      <c r="S166" s="427" t="n">
        <v>0.0875</v>
      </c>
      <c r="T166" s="428" t="s">
        <v>5772</v>
      </c>
      <c r="U166" s="412" t="s">
        <v>6795</v>
      </c>
      <c r="V166" s="412" t="s">
        <v>4720</v>
      </c>
      <c r="W166" s="120" t="s">
        <v>4686</v>
      </c>
      <c r="X166" s="457" t="n">
        <v>94123</v>
      </c>
      <c r="Y166" s="430"/>
      <c r="Z166" s="431"/>
      <c r="AA166" s="431"/>
      <c r="AB166" s="459" t="s">
        <v>1584</v>
      </c>
      <c r="AC166" s="460"/>
      <c r="AD166" s="461" t="s">
        <v>6796</v>
      </c>
      <c r="AE166" s="459"/>
      <c r="AF166" s="120"/>
      <c r="AG166" s="120"/>
      <c r="AH166" s="120"/>
      <c r="AI166" s="120"/>
      <c r="AJ166" s="460" t="s">
        <v>6797</v>
      </c>
      <c r="AK166" s="433" t="s">
        <v>4745</v>
      </c>
      <c r="AL166" s="456"/>
      <c r="AM166" s="473"/>
      <c r="AN166" s="474"/>
      <c r="AO166" s="474"/>
      <c r="AP166" s="474"/>
      <c r="AQ166" s="474"/>
      <c r="AR166" s="474"/>
      <c r="AS166" s="474"/>
      <c r="AT166" s="437" t="s">
        <v>5946</v>
      </c>
      <c r="AU166" s="438" t="s">
        <v>6778</v>
      </c>
      <c r="AV166" s="412" t="s">
        <v>6795</v>
      </c>
      <c r="AW166" s="462" t="s">
        <v>6798</v>
      </c>
      <c r="AX166" s="412" t="s">
        <v>4720</v>
      </c>
      <c r="AY166" s="120" t="s">
        <v>4686</v>
      </c>
      <c r="AZ166" s="457" t="n">
        <v>94123</v>
      </c>
      <c r="BA166" s="463" t="s">
        <v>6794</v>
      </c>
      <c r="BB166" s="464"/>
      <c r="BC166" s="465"/>
      <c r="BD166" s="459"/>
      <c r="BE166" s="466" t="n">
        <v>2</v>
      </c>
      <c r="BF166" s="467"/>
      <c r="BG166" s="467"/>
      <c r="BH166" s="467"/>
      <c r="BI166" s="467"/>
      <c r="BJ166" s="467"/>
      <c r="BK166" s="467"/>
      <c r="BL166" s="467"/>
      <c r="BM166" s="467"/>
      <c r="BN166" s="467"/>
      <c r="BO166" s="467"/>
      <c r="BP166" s="467" t="s">
        <v>6799</v>
      </c>
      <c r="BQ166" s="467"/>
      <c r="BR166" s="467"/>
      <c r="BS166" s="467"/>
      <c r="BT166" s="467"/>
      <c r="BU166" s="468"/>
      <c r="BV166" s="468"/>
      <c r="BW166" s="468"/>
      <c r="BX166" s="412"/>
      <c r="BY166" s="412"/>
    </row>
    <row r="167" s="444" customFormat="true" ht="14.1" hidden="false" customHeight="true" outlineLevel="0" collapsed="false">
      <c r="A167" s="41" t="s">
        <v>1861</v>
      </c>
      <c r="B167" s="412" t="s">
        <v>5998</v>
      </c>
      <c r="C167" s="562" t="s">
        <v>5999</v>
      </c>
      <c r="D167" s="480"/>
      <c r="E167" s="502" t="s">
        <v>6357</v>
      </c>
      <c r="F167" s="503" t="n">
        <v>45150</v>
      </c>
      <c r="G167" s="481" t="n">
        <v>850</v>
      </c>
      <c r="H167" s="482" t="s">
        <v>4716</v>
      </c>
      <c r="I167" s="483"/>
      <c r="J167" s="484"/>
      <c r="K167" s="485"/>
      <c r="L167" s="486"/>
      <c r="M167" s="487"/>
      <c r="N167" s="488" t="n">
        <v>43563</v>
      </c>
      <c r="O167" s="480" t="s">
        <v>888</v>
      </c>
      <c r="P167" s="480" t="s">
        <v>1860</v>
      </c>
      <c r="Q167" s="489" t="s">
        <v>6800</v>
      </c>
      <c r="R167" s="427" t="n">
        <v>0.0775</v>
      </c>
      <c r="S167" s="427" t="n">
        <v>0.09</v>
      </c>
      <c r="T167" s="428" t="s">
        <v>6801</v>
      </c>
      <c r="U167" s="489" t="s">
        <v>6802</v>
      </c>
      <c r="V167" s="489" t="s">
        <v>6803</v>
      </c>
      <c r="W167" s="480" t="s">
        <v>4686</v>
      </c>
      <c r="X167" s="490" t="n">
        <v>92648</v>
      </c>
      <c r="Y167" s="472" t="s">
        <v>6804</v>
      </c>
      <c r="Z167" s="476" t="s">
        <v>6805</v>
      </c>
      <c r="AA167" s="476" t="s">
        <v>6805</v>
      </c>
      <c r="AB167" s="491" t="s">
        <v>6806</v>
      </c>
      <c r="AC167" s="490" t="s">
        <v>6807</v>
      </c>
      <c r="AD167" s="491" t="s">
        <v>1465</v>
      </c>
      <c r="AE167" s="490" t="s">
        <v>1860</v>
      </c>
      <c r="AF167" s="490"/>
      <c r="AG167" s="490"/>
      <c r="AH167" s="490"/>
      <c r="AI167" s="490"/>
      <c r="AJ167" s="490" t="s">
        <v>6808</v>
      </c>
      <c r="AK167" s="433" t="s">
        <v>4745</v>
      </c>
      <c r="AL167" s="493"/>
      <c r="AM167" s="436"/>
      <c r="AN167" s="436"/>
      <c r="AO167" s="436"/>
      <c r="AP167" s="436"/>
      <c r="AQ167" s="436"/>
      <c r="AR167" s="436"/>
      <c r="AS167" s="436"/>
      <c r="AT167" s="437" t="s">
        <v>5946</v>
      </c>
      <c r="AU167" s="438" t="s">
        <v>6778</v>
      </c>
      <c r="AV167" s="489" t="s">
        <v>6802</v>
      </c>
      <c r="AW167" s="494"/>
      <c r="AX167" s="489" t="s">
        <v>6803</v>
      </c>
      <c r="AY167" s="480" t="s">
        <v>4686</v>
      </c>
      <c r="AZ167" s="490" t="n">
        <v>92648</v>
      </c>
      <c r="BA167" s="489" t="s">
        <v>6809</v>
      </c>
      <c r="BB167" s="464"/>
      <c r="BC167" s="495" t="n">
        <v>1401992</v>
      </c>
      <c r="BD167" s="496" t="s">
        <v>6810</v>
      </c>
      <c r="BE167" s="497" t="n">
        <v>7</v>
      </c>
      <c r="BF167" s="497"/>
      <c r="BG167" s="497"/>
      <c r="BH167" s="497"/>
      <c r="BI167" s="497"/>
      <c r="BJ167" s="497"/>
      <c r="BK167" s="497"/>
      <c r="BL167" s="497"/>
      <c r="BM167" s="497"/>
      <c r="BN167" s="497"/>
      <c r="BO167" s="497"/>
      <c r="BP167" s="497"/>
      <c r="BQ167" s="497"/>
      <c r="BR167" s="497"/>
      <c r="BS167" s="497"/>
      <c r="BT167" s="497"/>
      <c r="BU167" s="498"/>
      <c r="BV167" s="498"/>
      <c r="BW167" s="498"/>
      <c r="BX167" s="412"/>
      <c r="BY167" s="478"/>
    </row>
    <row r="168" s="444" customFormat="true" ht="14.1" hidden="false" customHeight="true" outlineLevel="0" collapsed="false">
      <c r="A168" s="41" t="s">
        <v>758</v>
      </c>
      <c r="B168" s="412" t="s">
        <v>5977</v>
      </c>
      <c r="C168" s="508" t="s">
        <v>4733</v>
      </c>
      <c r="D168" s="470"/>
      <c r="E168" s="446" t="s">
        <v>4716</v>
      </c>
      <c r="F168" s="447"/>
      <c r="G168" s="448"/>
      <c r="H168" s="449" t="s">
        <v>4716</v>
      </c>
      <c r="I168" s="450"/>
      <c r="J168" s="451"/>
      <c r="K168" s="452"/>
      <c r="L168" s="453"/>
      <c r="M168" s="454"/>
      <c r="N168" s="455" t="n">
        <v>44706</v>
      </c>
      <c r="O168" s="120" t="s">
        <v>6811</v>
      </c>
      <c r="P168" s="120" t="s">
        <v>6812</v>
      </c>
      <c r="Q168" s="456"/>
      <c r="R168" s="427" t="n">
        <v>0.08625</v>
      </c>
      <c r="S168" s="427"/>
      <c r="T168" s="428" t="s">
        <v>5772</v>
      </c>
      <c r="U168" s="412" t="s">
        <v>6813</v>
      </c>
      <c r="V168" s="412" t="s">
        <v>4720</v>
      </c>
      <c r="W168" s="120" t="s">
        <v>4686</v>
      </c>
      <c r="X168" s="457" t="n">
        <v>94115</v>
      </c>
      <c r="Y168" s="472"/>
      <c r="Z168" s="431"/>
      <c r="AA168" s="431"/>
      <c r="AB168" s="459"/>
      <c r="AC168" s="460"/>
      <c r="AD168" s="461"/>
      <c r="AE168" s="459"/>
      <c r="AF168" s="120"/>
      <c r="AG168" s="120"/>
      <c r="AH168" s="120"/>
      <c r="AI168" s="120"/>
      <c r="AJ168" s="460"/>
      <c r="AK168" s="433"/>
      <c r="AL168" s="456"/>
      <c r="AM168" s="473"/>
      <c r="AN168" s="474"/>
      <c r="AO168" s="474"/>
      <c r="AP168" s="474"/>
      <c r="AQ168" s="474"/>
      <c r="AR168" s="474"/>
      <c r="AS168" s="474"/>
      <c r="AT168" s="437"/>
      <c r="AU168" s="438"/>
      <c r="AV168" s="412" t="s">
        <v>6813</v>
      </c>
      <c r="AW168" s="501"/>
      <c r="AX168" s="412" t="s">
        <v>6814</v>
      </c>
      <c r="AY168" s="120" t="s">
        <v>4686</v>
      </c>
      <c r="AZ168" s="457" t="n">
        <v>94115</v>
      </c>
      <c r="BA168" s="463" t="s">
        <v>6812</v>
      </c>
      <c r="BB168" s="500"/>
      <c r="BC168" s="465"/>
      <c r="BD168" s="459"/>
      <c r="BE168" s="466"/>
      <c r="BF168" s="467"/>
      <c r="BG168" s="467"/>
      <c r="BH168" s="467"/>
      <c r="BI168" s="467"/>
      <c r="BJ168" s="467"/>
      <c r="BK168" s="467" t="s">
        <v>6815</v>
      </c>
      <c r="BL168" s="467"/>
      <c r="BM168" s="467"/>
      <c r="BN168" s="467"/>
      <c r="BO168" s="467"/>
      <c r="BP168" s="467"/>
      <c r="BQ168" s="467"/>
      <c r="BR168" s="467"/>
      <c r="BS168" s="467"/>
      <c r="BT168" s="467"/>
      <c r="BU168" s="468"/>
      <c r="BV168" s="468"/>
      <c r="BW168" s="468"/>
      <c r="BX168" s="412"/>
      <c r="BY168" s="412"/>
    </row>
    <row r="169" s="444" customFormat="true" ht="14.1" hidden="false" customHeight="true" outlineLevel="0" collapsed="false">
      <c r="A169" s="41" t="s">
        <v>2401</v>
      </c>
      <c r="B169" s="412" t="s">
        <v>5977</v>
      </c>
      <c r="C169" s="508" t="s">
        <v>5999</v>
      </c>
      <c r="D169" s="120"/>
      <c r="E169" s="446" t="s">
        <v>4716</v>
      </c>
      <c r="F169" s="447"/>
      <c r="G169" s="448"/>
      <c r="H169" s="449" t="s">
        <v>4716</v>
      </c>
      <c r="I169" s="450"/>
      <c r="J169" s="451"/>
      <c r="K169" s="452"/>
      <c r="L169" s="453"/>
      <c r="M169" s="454"/>
      <c r="N169" s="455" t="n">
        <v>43315</v>
      </c>
      <c r="O169" s="120" t="s">
        <v>2400</v>
      </c>
      <c r="P169" s="120" t="s">
        <v>2399</v>
      </c>
      <c r="Q169" s="456" t="s">
        <v>6816</v>
      </c>
      <c r="R169" s="427" t="n">
        <v>0.07875</v>
      </c>
      <c r="S169" s="427" t="n">
        <v>0.0762</v>
      </c>
      <c r="T169" s="428" t="s">
        <v>6817</v>
      </c>
      <c r="U169" s="412" t="s">
        <v>6818</v>
      </c>
      <c r="V169" s="412" t="s">
        <v>6819</v>
      </c>
      <c r="W169" s="120" t="s">
        <v>4686</v>
      </c>
      <c r="X169" s="457" t="n">
        <v>95460</v>
      </c>
      <c r="Y169" s="458" t="s">
        <v>6820</v>
      </c>
      <c r="Z169" s="476" t="s">
        <v>6821</v>
      </c>
      <c r="AA169" s="476" t="s">
        <v>6822</v>
      </c>
      <c r="AB169" s="459" t="s">
        <v>6823</v>
      </c>
      <c r="AC169" s="460" t="s">
        <v>6824</v>
      </c>
      <c r="AD169" s="461" t="s">
        <v>6825</v>
      </c>
      <c r="AE169" s="459"/>
      <c r="AF169" s="120" t="s">
        <v>6826</v>
      </c>
      <c r="AG169" s="120"/>
      <c r="AH169" s="120" t="s">
        <v>6827</v>
      </c>
      <c r="AI169" s="120" t="s">
        <v>6824</v>
      </c>
      <c r="AJ169" s="460" t="s">
        <v>6828</v>
      </c>
      <c r="AK169" s="433" t="s">
        <v>4745</v>
      </c>
      <c r="AL169" s="456"/>
      <c r="AM169" s="436"/>
      <c r="AN169" s="436"/>
      <c r="AO169" s="436"/>
      <c r="AP169" s="436"/>
      <c r="AQ169" s="436"/>
      <c r="AR169" s="436"/>
      <c r="AS169" s="436"/>
      <c r="AT169" s="437" t="s">
        <v>5946</v>
      </c>
      <c r="AU169" s="438" t="s">
        <v>6778</v>
      </c>
      <c r="AV169" s="412" t="s">
        <v>6829</v>
      </c>
      <c r="AW169" s="462" t="s">
        <v>6830</v>
      </c>
      <c r="AX169" s="412" t="s">
        <v>6714</v>
      </c>
      <c r="AY169" s="120" t="s">
        <v>4686</v>
      </c>
      <c r="AZ169" s="457" t="n">
        <v>90242</v>
      </c>
      <c r="BA169" s="463" t="s">
        <v>6824</v>
      </c>
      <c r="BB169" s="441"/>
      <c r="BC169" s="465" t="n">
        <v>1411219</v>
      </c>
      <c r="BD169" s="459" t="s">
        <v>6831</v>
      </c>
      <c r="BE169" s="466" t="n">
        <v>4</v>
      </c>
      <c r="BF169" s="467"/>
      <c r="BG169" s="467"/>
      <c r="BH169" s="467"/>
      <c r="BI169" s="467"/>
      <c r="BJ169" s="467"/>
      <c r="BK169" s="467"/>
      <c r="BL169" s="467"/>
      <c r="BM169" s="467"/>
      <c r="BN169" s="467"/>
      <c r="BO169" s="467"/>
      <c r="BP169" s="467"/>
      <c r="BQ169" s="467"/>
      <c r="BR169" s="467"/>
      <c r="BS169" s="467"/>
      <c r="BT169" s="467"/>
      <c r="BU169" s="468"/>
      <c r="BV169" s="468"/>
      <c r="BW169" s="468"/>
      <c r="BX169" s="477"/>
      <c r="BY169" s="478"/>
    </row>
    <row r="170" s="444" customFormat="true" ht="14.1" hidden="false" customHeight="true" outlineLevel="0" collapsed="false">
      <c r="A170" s="41" t="s">
        <v>6832</v>
      </c>
      <c r="B170" s="412" t="s">
        <v>5937</v>
      </c>
      <c r="C170" s="563" t="s">
        <v>5309</v>
      </c>
      <c r="D170" s="120"/>
      <c r="E170" s="446" t="s">
        <v>4716</v>
      </c>
      <c r="F170" s="447"/>
      <c r="G170" s="448"/>
      <c r="H170" s="449" t="s">
        <v>4716</v>
      </c>
      <c r="I170" s="450"/>
      <c r="J170" s="451"/>
      <c r="K170" s="452"/>
      <c r="L170" s="453"/>
      <c r="M170" s="454"/>
      <c r="N170" s="455" t="n">
        <v>43942</v>
      </c>
      <c r="O170" s="120" t="s">
        <v>4359</v>
      </c>
      <c r="P170" s="120" t="s">
        <v>6833</v>
      </c>
      <c r="Q170" s="456"/>
      <c r="R170" s="427" t="n">
        <v>0.09125</v>
      </c>
      <c r="S170" s="427"/>
      <c r="T170" s="428" t="s">
        <v>6018</v>
      </c>
      <c r="U170" s="412" t="s">
        <v>6834</v>
      </c>
      <c r="V170" s="412" t="s">
        <v>6385</v>
      </c>
      <c r="W170" s="120" t="s">
        <v>4686</v>
      </c>
      <c r="X170" s="457" t="n">
        <v>94085</v>
      </c>
      <c r="Y170" s="472"/>
      <c r="Z170" s="431"/>
      <c r="AA170" s="431"/>
      <c r="AB170" s="459"/>
      <c r="AC170" s="460"/>
      <c r="AD170" s="461"/>
      <c r="AE170" s="459"/>
      <c r="AF170" s="120"/>
      <c r="AG170" s="120"/>
      <c r="AH170" s="120"/>
      <c r="AI170" s="120"/>
      <c r="AJ170" s="460"/>
      <c r="AK170" s="433"/>
      <c r="AL170" s="456"/>
      <c r="AM170" s="436"/>
      <c r="AN170" s="436"/>
      <c r="AO170" s="436"/>
      <c r="AP170" s="436"/>
      <c r="AQ170" s="436"/>
      <c r="AR170" s="436"/>
      <c r="AS170" s="436"/>
      <c r="AT170" s="437" t="s">
        <v>5946</v>
      </c>
      <c r="AU170" s="438" t="s">
        <v>6778</v>
      </c>
      <c r="AV170" s="412" t="s">
        <v>6834</v>
      </c>
      <c r="AW170" s="462"/>
      <c r="AX170" s="412" t="s">
        <v>6385</v>
      </c>
      <c r="AY170" s="120" t="s">
        <v>4686</v>
      </c>
      <c r="AZ170" s="457" t="n">
        <v>94085</v>
      </c>
      <c r="BA170" s="463" t="s">
        <v>6833</v>
      </c>
      <c r="BB170" s="500"/>
      <c r="BC170" s="465"/>
      <c r="BD170" s="459"/>
      <c r="BE170" s="466"/>
      <c r="BF170" s="467"/>
      <c r="BG170" s="467"/>
      <c r="BH170" s="467"/>
      <c r="BI170" s="467"/>
      <c r="BJ170" s="467"/>
      <c r="BK170" s="467"/>
      <c r="BL170" s="467"/>
      <c r="BM170" s="467"/>
      <c r="BN170" s="467"/>
      <c r="BO170" s="467"/>
      <c r="BP170" s="467"/>
      <c r="BQ170" s="467"/>
      <c r="BR170" s="467"/>
      <c r="BS170" s="467"/>
      <c r="BT170" s="467"/>
      <c r="BU170" s="468"/>
      <c r="BV170" s="468"/>
      <c r="BW170" s="468"/>
      <c r="BX170" s="477"/>
      <c r="BY170" s="478"/>
    </row>
    <row r="171" s="444" customFormat="true" ht="14.1" hidden="false" customHeight="true" outlineLevel="0" collapsed="false">
      <c r="A171" s="41" t="s">
        <v>2798</v>
      </c>
      <c r="B171" s="412" t="s">
        <v>4682</v>
      </c>
      <c r="C171" s="508" t="s">
        <v>4733</v>
      </c>
      <c r="D171" s="120" t="s">
        <v>6638</v>
      </c>
      <c r="E171" s="446" t="s">
        <v>6196</v>
      </c>
      <c r="F171" s="447" t="n">
        <v>44940</v>
      </c>
      <c r="G171" s="448" t="n">
        <v>708</v>
      </c>
      <c r="H171" s="449" t="s">
        <v>4716</v>
      </c>
      <c r="I171" s="450"/>
      <c r="J171" s="451"/>
      <c r="K171" s="452"/>
      <c r="L171" s="453" t="s">
        <v>4685</v>
      </c>
      <c r="M171" s="454" t="s">
        <v>6835</v>
      </c>
      <c r="N171" s="455" t="n">
        <v>43804</v>
      </c>
      <c r="O171" s="120" t="s">
        <v>1360</v>
      </c>
      <c r="P171" s="120" t="s">
        <v>2797</v>
      </c>
      <c r="Q171" s="456"/>
      <c r="R171" s="427" t="n">
        <v>0.08625</v>
      </c>
      <c r="S171" s="427" t="n">
        <v>0.0875</v>
      </c>
      <c r="T171" s="428" t="s">
        <v>5772</v>
      </c>
      <c r="U171" s="412" t="s">
        <v>6836</v>
      </c>
      <c r="V171" s="412" t="s">
        <v>4720</v>
      </c>
      <c r="W171" s="120" t="s">
        <v>4686</v>
      </c>
      <c r="X171" s="457" t="n">
        <v>94114</v>
      </c>
      <c r="Y171" s="458"/>
      <c r="Z171" s="431"/>
      <c r="AA171" s="431"/>
      <c r="AB171" s="459"/>
      <c r="AC171" s="460"/>
      <c r="AD171" s="461"/>
      <c r="AE171" s="459"/>
      <c r="AF171" s="120"/>
      <c r="AG171" s="120"/>
      <c r="AH171" s="120"/>
      <c r="AI171" s="120"/>
      <c r="AJ171" s="460"/>
      <c r="AK171" s="433"/>
      <c r="AL171" s="456"/>
      <c r="AM171" s="436"/>
      <c r="AN171" s="436"/>
      <c r="AO171" s="436"/>
      <c r="AP171" s="436"/>
      <c r="AQ171" s="436"/>
      <c r="AR171" s="436"/>
      <c r="AS171" s="436"/>
      <c r="AT171" s="437" t="s">
        <v>5946</v>
      </c>
      <c r="AU171" s="438" t="s">
        <v>6778</v>
      </c>
      <c r="AV171" s="412" t="s">
        <v>6836</v>
      </c>
      <c r="AW171" s="462"/>
      <c r="AX171" s="412" t="s">
        <v>4720</v>
      </c>
      <c r="AY171" s="120" t="s">
        <v>4686</v>
      </c>
      <c r="AZ171" s="457" t="n">
        <v>94114</v>
      </c>
      <c r="BA171" s="456" t="s">
        <v>2797</v>
      </c>
      <c r="BB171" s="500"/>
      <c r="BC171" s="465"/>
      <c r="BD171" s="459"/>
      <c r="BE171" s="466"/>
      <c r="BF171" s="467"/>
      <c r="BG171" s="467"/>
      <c r="BH171" s="467"/>
      <c r="BI171" s="467"/>
      <c r="BJ171" s="467"/>
      <c r="BK171" s="467"/>
      <c r="BL171" s="467"/>
      <c r="BM171" s="467"/>
      <c r="BN171" s="467"/>
      <c r="BO171" s="467"/>
      <c r="BP171" s="467"/>
      <c r="BQ171" s="467"/>
      <c r="BR171" s="467"/>
      <c r="BS171" s="467"/>
      <c r="BT171" s="467"/>
      <c r="BU171" s="468"/>
      <c r="BV171" s="468"/>
      <c r="BW171" s="468"/>
      <c r="BX171" s="469"/>
      <c r="BY171" s="463"/>
    </row>
    <row r="172" s="444" customFormat="true" ht="14.1" hidden="false" customHeight="true" outlineLevel="0" collapsed="false">
      <c r="A172" s="41" t="s">
        <v>3361</v>
      </c>
      <c r="B172" s="412" t="s">
        <v>6837</v>
      </c>
      <c r="C172" s="508" t="s">
        <v>4733</v>
      </c>
      <c r="D172" s="120"/>
      <c r="E172" s="446" t="s">
        <v>4716</v>
      </c>
      <c r="F172" s="447"/>
      <c r="G172" s="448"/>
      <c r="H172" s="449" t="s">
        <v>4716</v>
      </c>
      <c r="I172" s="450" t="s">
        <v>6006</v>
      </c>
      <c r="J172" s="451" t="s">
        <v>6006</v>
      </c>
      <c r="K172" s="452"/>
      <c r="L172" s="453"/>
      <c r="M172" s="454" t="s">
        <v>6835</v>
      </c>
      <c r="N172" s="455" t="n">
        <v>43686</v>
      </c>
      <c r="O172" s="120" t="s">
        <v>6838</v>
      </c>
      <c r="P172" s="120" t="s">
        <v>6839</v>
      </c>
      <c r="Q172" s="456" t="s">
        <v>6840</v>
      </c>
      <c r="R172" s="427" t="n">
        <v>0.08625</v>
      </c>
      <c r="S172" s="427" t="n">
        <v>0.0875</v>
      </c>
      <c r="T172" s="428" t="s">
        <v>5772</v>
      </c>
      <c r="U172" s="412" t="s">
        <v>6841</v>
      </c>
      <c r="V172" s="412" t="s">
        <v>4720</v>
      </c>
      <c r="W172" s="120" t="s">
        <v>4686</v>
      </c>
      <c r="X172" s="457" t="n">
        <v>94114</v>
      </c>
      <c r="Y172" s="430"/>
      <c r="Z172" s="431"/>
      <c r="AA172" s="431"/>
      <c r="AB172" s="459" t="s">
        <v>6842</v>
      </c>
      <c r="AC172" s="460" t="s">
        <v>6843</v>
      </c>
      <c r="AD172" s="461" t="s">
        <v>6844</v>
      </c>
      <c r="AE172" s="459" t="s">
        <v>6845</v>
      </c>
      <c r="AF172" s="120" t="s">
        <v>6846</v>
      </c>
      <c r="AG172" s="120" t="s">
        <v>6847</v>
      </c>
      <c r="AH172" s="120"/>
      <c r="AI172" s="120"/>
      <c r="AJ172" s="460"/>
      <c r="AK172" s="460"/>
      <c r="AL172" s="456"/>
      <c r="AM172" s="436"/>
      <c r="AN172" s="436"/>
      <c r="AO172" s="436"/>
      <c r="AP172" s="436"/>
      <c r="AQ172" s="436"/>
      <c r="AR172" s="436"/>
      <c r="AS172" s="436"/>
      <c r="AT172" s="437" t="s">
        <v>5946</v>
      </c>
      <c r="AU172" s="438" t="s">
        <v>6778</v>
      </c>
      <c r="AV172" s="412" t="s">
        <v>6841</v>
      </c>
      <c r="AW172" s="462"/>
      <c r="AX172" s="412" t="s">
        <v>4720</v>
      </c>
      <c r="AY172" s="120" t="s">
        <v>4686</v>
      </c>
      <c r="AZ172" s="457" t="n">
        <v>94114</v>
      </c>
      <c r="BA172" s="463" t="s">
        <v>6839</v>
      </c>
      <c r="BB172" s="500"/>
      <c r="BC172" s="465"/>
      <c r="BD172" s="459"/>
      <c r="BE172" s="466" t="n">
        <v>3</v>
      </c>
      <c r="BF172" s="467"/>
      <c r="BG172" s="467"/>
      <c r="BH172" s="467"/>
      <c r="BI172" s="467"/>
      <c r="BJ172" s="467"/>
      <c r="BK172" s="467"/>
      <c r="BL172" s="467"/>
      <c r="BM172" s="467"/>
      <c r="BN172" s="467"/>
      <c r="BO172" s="467"/>
      <c r="BP172" s="467"/>
      <c r="BQ172" s="467"/>
      <c r="BR172" s="467"/>
      <c r="BS172" s="467"/>
      <c r="BT172" s="467"/>
      <c r="BU172" s="468"/>
      <c r="BV172" s="468"/>
      <c r="BW172" s="468"/>
      <c r="BX172" s="469"/>
      <c r="BY172" s="463"/>
    </row>
    <row r="173" s="444" customFormat="true" ht="14.1" hidden="false" customHeight="true" outlineLevel="0" collapsed="false">
      <c r="A173" s="41" t="s">
        <v>6848</v>
      </c>
      <c r="B173" s="412" t="s">
        <v>5977</v>
      </c>
      <c r="C173" s="508" t="s">
        <v>4733</v>
      </c>
      <c r="D173" s="470"/>
      <c r="E173" s="446" t="s">
        <v>4716</v>
      </c>
      <c r="F173" s="447"/>
      <c r="G173" s="448"/>
      <c r="H173" s="449" t="s">
        <v>4716</v>
      </c>
      <c r="I173" s="450"/>
      <c r="J173" s="451"/>
      <c r="K173" s="452"/>
      <c r="L173" s="453"/>
      <c r="M173" s="454"/>
      <c r="N173" s="455"/>
      <c r="O173" s="120" t="s">
        <v>6849</v>
      </c>
      <c r="P173" s="120" t="s">
        <v>6850</v>
      </c>
      <c r="Q173" s="456" t="s">
        <v>6851</v>
      </c>
      <c r="R173" s="427" t="n">
        <v>0.08625</v>
      </c>
      <c r="S173" s="427"/>
      <c r="T173" s="428" t="s">
        <v>5772</v>
      </c>
      <c r="U173" s="412" t="s">
        <v>6852</v>
      </c>
      <c r="V173" s="412" t="s">
        <v>4720</v>
      </c>
      <c r="W173" s="120" t="s">
        <v>4686</v>
      </c>
      <c r="X173" s="457" t="n">
        <v>94122</v>
      </c>
      <c r="Y173" s="472" t="s">
        <v>6853</v>
      </c>
      <c r="Z173" s="431"/>
      <c r="AA173" s="431"/>
      <c r="AB173" s="459" t="s">
        <v>6854</v>
      </c>
      <c r="AC173" s="460"/>
      <c r="AD173" s="461"/>
      <c r="AE173" s="459"/>
      <c r="AF173" s="120"/>
      <c r="AG173" s="120"/>
      <c r="AH173" s="120"/>
      <c r="AI173" s="120"/>
      <c r="AJ173" s="460"/>
      <c r="AK173" s="433"/>
      <c r="AL173" s="456"/>
      <c r="AM173" s="473"/>
      <c r="AN173" s="474"/>
      <c r="AO173" s="474"/>
      <c r="AP173" s="474"/>
      <c r="AQ173" s="474"/>
      <c r="AR173" s="474"/>
      <c r="AS173" s="474"/>
      <c r="AT173" s="437" t="s">
        <v>5946</v>
      </c>
      <c r="AU173" s="438" t="s">
        <v>6144</v>
      </c>
      <c r="AV173" s="412" t="s">
        <v>6852</v>
      </c>
      <c r="AW173" s="501" t="n">
        <v>0</v>
      </c>
      <c r="AX173" s="412" t="s">
        <v>4720</v>
      </c>
      <c r="AY173" s="120" t="s">
        <v>4686</v>
      </c>
      <c r="AZ173" s="457" t="n">
        <v>94122</v>
      </c>
      <c r="BA173" s="463" t="s">
        <v>6850</v>
      </c>
      <c r="BB173" s="536"/>
      <c r="BC173" s="465"/>
      <c r="BD173" s="459"/>
      <c r="BE173" s="466" t="n">
        <v>1</v>
      </c>
      <c r="BF173" s="468" t="s">
        <v>6855</v>
      </c>
      <c r="BG173" s="468" t="s">
        <v>6856</v>
      </c>
      <c r="BH173" s="467" t="s">
        <v>6153</v>
      </c>
      <c r="BI173" s="467"/>
      <c r="BJ173" s="467"/>
      <c r="BK173" s="467"/>
      <c r="BL173" s="468" t="s">
        <v>6857</v>
      </c>
      <c r="BM173" s="467"/>
      <c r="BN173" s="467"/>
      <c r="BO173" s="467"/>
      <c r="BP173" s="468" t="s">
        <v>6858</v>
      </c>
      <c r="BQ173" s="467"/>
      <c r="BR173" s="467"/>
      <c r="BS173" s="467"/>
      <c r="BT173" s="467"/>
      <c r="BU173" s="468"/>
      <c r="BV173" s="468"/>
      <c r="BW173" s="468"/>
      <c r="BX173" s="412"/>
      <c r="BY173" s="478"/>
    </row>
    <row r="174" s="444" customFormat="true" ht="14.1" hidden="false" customHeight="true" outlineLevel="0" collapsed="false">
      <c r="A174" s="41" t="s">
        <v>3945</v>
      </c>
      <c r="B174" s="412" t="s">
        <v>5998</v>
      </c>
      <c r="C174" s="562" t="s">
        <v>5999</v>
      </c>
      <c r="D174" s="480"/>
      <c r="E174" s="502" t="s">
        <v>6196</v>
      </c>
      <c r="F174" s="503" t="n">
        <v>44938</v>
      </c>
      <c r="G174" s="481" t="n">
        <v>600</v>
      </c>
      <c r="H174" s="482" t="s">
        <v>4716</v>
      </c>
      <c r="I174" s="483" t="s">
        <v>6006</v>
      </c>
      <c r="J174" s="484"/>
      <c r="K174" s="485"/>
      <c r="L174" s="486"/>
      <c r="M174" s="487"/>
      <c r="N174" s="488" t="n">
        <v>44461</v>
      </c>
      <c r="O174" s="480" t="s">
        <v>3944</v>
      </c>
      <c r="P174" s="480" t="s">
        <v>3943</v>
      </c>
      <c r="Q174" s="489" t="s">
        <v>6859</v>
      </c>
      <c r="R174" s="427" t="n">
        <v>0.095</v>
      </c>
      <c r="S174" s="427" t="n">
        <v>0.09</v>
      </c>
      <c r="T174" s="428" t="s">
        <v>6359</v>
      </c>
      <c r="U174" s="489" t="s">
        <v>6860</v>
      </c>
      <c r="V174" s="489" t="s">
        <v>6861</v>
      </c>
      <c r="W174" s="480" t="s">
        <v>4686</v>
      </c>
      <c r="X174" s="490" t="n">
        <v>91326</v>
      </c>
      <c r="Y174" s="472" t="s">
        <v>6862</v>
      </c>
      <c r="Z174" s="490"/>
      <c r="AA174" s="490"/>
      <c r="AB174" s="491"/>
      <c r="AC174" s="490"/>
      <c r="AD174" s="492"/>
      <c r="AE174" s="491"/>
      <c r="AF174" s="490"/>
      <c r="AG174" s="490"/>
      <c r="AH174" s="490"/>
      <c r="AI174" s="490"/>
      <c r="AJ174" s="490" t="s">
        <v>6863</v>
      </c>
      <c r="AK174" s="433" t="s">
        <v>4745</v>
      </c>
      <c r="AL174" s="493"/>
      <c r="AM174" s="436"/>
      <c r="AN174" s="436"/>
      <c r="AO174" s="436"/>
      <c r="AP174" s="436"/>
      <c r="AQ174" s="436"/>
      <c r="AR174" s="436"/>
      <c r="AS174" s="436"/>
      <c r="AT174" s="437" t="s">
        <v>5946</v>
      </c>
      <c r="AU174" s="438" t="s">
        <v>6295</v>
      </c>
      <c r="AV174" s="489" t="s">
        <v>6860</v>
      </c>
      <c r="AW174" s="494"/>
      <c r="AX174" s="489" t="s">
        <v>6861</v>
      </c>
      <c r="AY174" s="480" t="s">
        <v>4686</v>
      </c>
      <c r="AZ174" s="490" t="n">
        <v>91326</v>
      </c>
      <c r="BA174" s="489" t="s">
        <v>3943</v>
      </c>
      <c r="BB174" s="441"/>
      <c r="BC174" s="495" t="n">
        <v>1404856</v>
      </c>
      <c r="BD174" s="496"/>
      <c r="BE174" s="497" t="n">
        <v>5</v>
      </c>
      <c r="BF174" s="497"/>
      <c r="BG174" s="497"/>
      <c r="BH174" s="497"/>
      <c r="BI174" s="497"/>
      <c r="BJ174" s="497"/>
      <c r="BK174" s="497"/>
      <c r="BL174" s="497"/>
      <c r="BM174" s="497"/>
      <c r="BN174" s="497"/>
      <c r="BO174" s="497"/>
      <c r="BP174" s="497"/>
      <c r="BQ174" s="497"/>
      <c r="BR174" s="497"/>
      <c r="BS174" s="497"/>
      <c r="BT174" s="497"/>
      <c r="BU174" s="498"/>
      <c r="BV174" s="498"/>
      <c r="BW174" s="498"/>
      <c r="BX174" s="469"/>
      <c r="BY174" s="463"/>
    </row>
    <row r="175" s="444" customFormat="true" ht="14.1" hidden="false" customHeight="true" outlineLevel="0" collapsed="false">
      <c r="A175" s="41" t="s">
        <v>6864</v>
      </c>
      <c r="B175" s="412" t="s">
        <v>713</v>
      </c>
      <c r="C175" s="508" t="s">
        <v>36</v>
      </c>
      <c r="D175" s="120" t="s">
        <v>6865</v>
      </c>
      <c r="E175" s="446" t="s">
        <v>4716</v>
      </c>
      <c r="F175" s="447"/>
      <c r="G175" s="448"/>
      <c r="H175" s="449" t="s">
        <v>4716</v>
      </c>
      <c r="I175" s="450"/>
      <c r="J175" s="451"/>
      <c r="K175" s="452"/>
      <c r="L175" s="453"/>
      <c r="M175" s="454"/>
      <c r="N175" s="455" t="n">
        <v>44102</v>
      </c>
      <c r="O175" s="120" t="s">
        <v>6866</v>
      </c>
      <c r="P175" s="120" t="s">
        <v>6867</v>
      </c>
      <c r="Q175" s="456"/>
      <c r="R175" s="427" t="n">
        <v>0.0925</v>
      </c>
      <c r="S175" s="427" t="n">
        <v>0.09</v>
      </c>
      <c r="T175" s="428" t="s">
        <v>6551</v>
      </c>
      <c r="U175" s="412" t="s">
        <v>6868</v>
      </c>
      <c r="V175" s="412" t="s">
        <v>6553</v>
      </c>
      <c r="W175" s="120" t="s">
        <v>4686</v>
      </c>
      <c r="X175" s="457" t="n">
        <v>94523</v>
      </c>
      <c r="Y175" s="472"/>
      <c r="Z175" s="431"/>
      <c r="AA175" s="431"/>
      <c r="AB175" s="459"/>
      <c r="AC175" s="460"/>
      <c r="AD175" s="461"/>
      <c r="AE175" s="459"/>
      <c r="AF175" s="120"/>
      <c r="AG175" s="120"/>
      <c r="AH175" s="120"/>
      <c r="AI175" s="120"/>
      <c r="AJ175" s="460"/>
      <c r="AK175" s="433"/>
      <c r="AL175" s="456"/>
      <c r="AM175" s="473"/>
      <c r="AN175" s="474"/>
      <c r="AO175" s="474"/>
      <c r="AP175" s="474"/>
      <c r="AQ175" s="474"/>
      <c r="AR175" s="474"/>
      <c r="AS175" s="474"/>
      <c r="AT175" s="437" t="s">
        <v>5946</v>
      </c>
      <c r="AU175" s="438" t="s">
        <v>6295</v>
      </c>
      <c r="AV175" s="412" t="s">
        <v>6868</v>
      </c>
      <c r="AW175" s="462"/>
      <c r="AX175" s="412" t="s">
        <v>6553</v>
      </c>
      <c r="AY175" s="120" t="s">
        <v>4686</v>
      </c>
      <c r="AZ175" s="457" t="n">
        <v>94523</v>
      </c>
      <c r="BA175" s="463" t="s">
        <v>6867</v>
      </c>
      <c r="BB175" s="464"/>
      <c r="BC175" s="465"/>
      <c r="BD175" s="459"/>
      <c r="BE175" s="466"/>
      <c r="BF175" s="467"/>
      <c r="BG175" s="467"/>
      <c r="BH175" s="467"/>
      <c r="BI175" s="467"/>
      <c r="BJ175" s="467"/>
      <c r="BK175" s="467"/>
      <c r="BL175" s="467"/>
      <c r="BM175" s="467"/>
      <c r="BN175" s="467"/>
      <c r="BO175" s="467"/>
      <c r="BP175" s="467"/>
      <c r="BQ175" s="467"/>
      <c r="BR175" s="467"/>
      <c r="BS175" s="467"/>
      <c r="BT175" s="467"/>
      <c r="BU175" s="468"/>
      <c r="BV175" s="468"/>
      <c r="BW175" s="468"/>
      <c r="BX175" s="469"/>
      <c r="BY175" s="463"/>
    </row>
    <row r="176" s="444" customFormat="true" ht="14.1" hidden="false" customHeight="true" outlineLevel="0" collapsed="false">
      <c r="A176" s="41" t="s">
        <v>6869</v>
      </c>
      <c r="B176" s="412" t="s">
        <v>5937</v>
      </c>
      <c r="C176" s="563" t="s">
        <v>5309</v>
      </c>
      <c r="D176" s="120" t="s">
        <v>6870</v>
      </c>
      <c r="E176" s="446" t="s">
        <v>4716</v>
      </c>
      <c r="F176" s="447"/>
      <c r="G176" s="448"/>
      <c r="H176" s="449" t="s">
        <v>4716</v>
      </c>
      <c r="I176" s="450"/>
      <c r="J176" s="451"/>
      <c r="K176" s="452"/>
      <c r="L176" s="453"/>
      <c r="M176" s="454"/>
      <c r="N176" s="455" t="n">
        <v>43844</v>
      </c>
      <c r="O176" s="120" t="s">
        <v>6871</v>
      </c>
      <c r="P176" s="120" t="s">
        <v>6872</v>
      </c>
      <c r="Q176" s="456"/>
      <c r="R176" s="427" t="n">
        <v>0.08625</v>
      </c>
      <c r="S176" s="427" t="n">
        <v>0.0875</v>
      </c>
      <c r="T176" s="428" t="s">
        <v>5772</v>
      </c>
      <c r="U176" s="412" t="s">
        <v>6873</v>
      </c>
      <c r="V176" s="412" t="s">
        <v>4720</v>
      </c>
      <c r="W176" s="120" t="s">
        <v>4686</v>
      </c>
      <c r="X176" s="457" t="n">
        <v>94133</v>
      </c>
      <c r="Y176" s="472"/>
      <c r="Z176" s="431"/>
      <c r="AA176" s="431"/>
      <c r="AB176" s="459"/>
      <c r="AC176" s="460"/>
      <c r="AD176" s="461"/>
      <c r="AE176" s="459"/>
      <c r="AF176" s="120"/>
      <c r="AG176" s="120"/>
      <c r="AH176" s="120"/>
      <c r="AI176" s="120"/>
      <c r="AJ176" s="460"/>
      <c r="AK176" s="433"/>
      <c r="AL176" s="456"/>
      <c r="AM176" s="473"/>
      <c r="AN176" s="474"/>
      <c r="AO176" s="474"/>
      <c r="AP176" s="474"/>
      <c r="AQ176" s="474"/>
      <c r="AR176" s="474"/>
      <c r="AS176" s="474"/>
      <c r="AT176" s="437" t="s">
        <v>5946</v>
      </c>
      <c r="AU176" s="438" t="s">
        <v>6295</v>
      </c>
      <c r="AV176" s="412" t="s">
        <v>6874</v>
      </c>
      <c r="AW176" s="462"/>
      <c r="AX176" s="412" t="s">
        <v>4720</v>
      </c>
      <c r="AY176" s="120" t="s">
        <v>4686</v>
      </c>
      <c r="AZ176" s="457" t="n">
        <v>94133</v>
      </c>
      <c r="BA176" s="463" t="s">
        <v>6872</v>
      </c>
      <c r="BB176" s="536"/>
      <c r="BC176" s="465"/>
      <c r="BD176" s="459"/>
      <c r="BE176" s="466"/>
      <c r="BF176" s="467"/>
      <c r="BG176" s="467"/>
      <c r="BH176" s="467"/>
      <c r="BI176" s="467"/>
      <c r="BJ176" s="467"/>
      <c r="BK176" s="467"/>
      <c r="BL176" s="467"/>
      <c r="BM176" s="467"/>
      <c r="BN176" s="467"/>
      <c r="BO176" s="467"/>
      <c r="BP176" s="467"/>
      <c r="BQ176" s="467"/>
      <c r="BR176" s="467"/>
      <c r="BS176" s="467"/>
      <c r="BT176" s="467"/>
      <c r="BU176" s="468"/>
      <c r="BV176" s="468"/>
      <c r="BW176" s="468"/>
      <c r="BX176" s="469"/>
      <c r="BY176" s="463"/>
    </row>
    <row r="177" s="444" customFormat="true" ht="14.1" hidden="false" customHeight="true" outlineLevel="0" collapsed="false">
      <c r="A177" s="41" t="s">
        <v>6875</v>
      </c>
      <c r="B177" s="412" t="s">
        <v>4682</v>
      </c>
      <c r="C177" s="508" t="s">
        <v>4733</v>
      </c>
      <c r="D177" s="470"/>
      <c r="E177" s="446" t="s">
        <v>4716</v>
      </c>
      <c r="F177" s="447"/>
      <c r="G177" s="448"/>
      <c r="H177" s="449" t="s">
        <v>4716</v>
      </c>
      <c r="I177" s="450"/>
      <c r="J177" s="451"/>
      <c r="K177" s="452"/>
      <c r="L177" s="453"/>
      <c r="M177" s="454"/>
      <c r="N177" s="455" t="n">
        <v>44532</v>
      </c>
      <c r="O177" s="120" t="s">
        <v>657</v>
      </c>
      <c r="P177" s="120" t="s">
        <v>6876</v>
      </c>
      <c r="Q177" s="456" t="s">
        <v>6877</v>
      </c>
      <c r="R177" s="427" t="n">
        <v>0</v>
      </c>
      <c r="S177" s="427"/>
      <c r="T177" s="428" t="s">
        <v>6131</v>
      </c>
      <c r="U177" s="412" t="s">
        <v>6878</v>
      </c>
      <c r="V177" s="412" t="s">
        <v>6879</v>
      </c>
      <c r="W177" s="120" t="s">
        <v>6880</v>
      </c>
      <c r="X177" s="457" t="n">
        <v>96817</v>
      </c>
      <c r="Y177" s="472"/>
      <c r="Z177" s="431"/>
      <c r="AA177" s="431"/>
      <c r="AB177" s="459"/>
      <c r="AC177" s="460"/>
      <c r="AD177" s="461"/>
      <c r="AE177" s="459"/>
      <c r="AF177" s="120"/>
      <c r="AG177" s="120"/>
      <c r="AH177" s="120"/>
      <c r="AI177" s="120"/>
      <c r="AJ177" s="460"/>
      <c r="AK177" s="433"/>
      <c r="AL177" s="456"/>
      <c r="AM177" s="473"/>
      <c r="AN177" s="474"/>
      <c r="AO177" s="474"/>
      <c r="AP177" s="474"/>
      <c r="AQ177" s="474"/>
      <c r="AR177" s="474"/>
      <c r="AS177" s="474"/>
      <c r="AT177" s="437"/>
      <c r="AU177" s="438"/>
      <c r="AV177" s="412" t="s">
        <v>6878</v>
      </c>
      <c r="AW177" s="501"/>
      <c r="AX177" s="412" t="s">
        <v>6881</v>
      </c>
      <c r="AY177" s="120" t="s">
        <v>6880</v>
      </c>
      <c r="AZ177" s="457" t="n">
        <v>96817</v>
      </c>
      <c r="BA177" s="463" t="s">
        <v>6876</v>
      </c>
      <c r="BB177" s="500"/>
      <c r="BC177" s="465"/>
      <c r="BD177" s="459"/>
      <c r="BE177" s="466"/>
      <c r="BF177" s="467"/>
      <c r="BG177" s="467"/>
      <c r="BH177" s="467"/>
      <c r="BI177" s="467"/>
      <c r="BJ177" s="467"/>
      <c r="BK177" s="467"/>
      <c r="BL177" s="467"/>
      <c r="BM177" s="467"/>
      <c r="BN177" s="467"/>
      <c r="BO177" s="467"/>
      <c r="BP177" s="467"/>
      <c r="BQ177" s="467"/>
      <c r="BR177" s="467"/>
      <c r="BS177" s="467"/>
      <c r="BT177" s="467"/>
      <c r="BU177" s="468"/>
      <c r="BV177" s="468"/>
      <c r="BW177" s="468"/>
      <c r="BX177" s="412"/>
      <c r="BY177" s="412"/>
    </row>
    <row r="178" s="444" customFormat="true" ht="12.75" hidden="false" customHeight="true" outlineLevel="0" collapsed="false">
      <c r="A178" s="41" t="s">
        <v>6882</v>
      </c>
      <c r="B178" s="412" t="s">
        <v>5937</v>
      </c>
      <c r="C178" s="563" t="s">
        <v>5309</v>
      </c>
      <c r="D178" s="414" t="s">
        <v>6055</v>
      </c>
      <c r="E178" s="415" t="s">
        <v>4716</v>
      </c>
      <c r="F178" s="416"/>
      <c r="G178" s="417"/>
      <c r="H178" s="418" t="s">
        <v>4716</v>
      </c>
      <c r="I178" s="419"/>
      <c r="J178" s="420"/>
      <c r="K178" s="421"/>
      <c r="L178" s="453"/>
      <c r="M178" s="423"/>
      <c r="N178" s="424" t="n">
        <v>43213</v>
      </c>
      <c r="O178" s="425" t="s">
        <v>6883</v>
      </c>
      <c r="P178" s="425" t="s">
        <v>6884</v>
      </c>
      <c r="Q178" s="426"/>
      <c r="R178" s="427" t="n">
        <v>0.09375</v>
      </c>
      <c r="S178" s="427" t="n">
        <v>0.0875</v>
      </c>
      <c r="T178" s="428" t="s">
        <v>5828</v>
      </c>
      <c r="U178" s="412" t="s">
        <v>6885</v>
      </c>
      <c r="V178" s="412" t="s">
        <v>5828</v>
      </c>
      <c r="W178" s="414" t="s">
        <v>4686</v>
      </c>
      <c r="X178" s="429" t="n">
        <v>95035</v>
      </c>
      <c r="Y178" s="430"/>
      <c r="Z178" s="431"/>
      <c r="AA178" s="432"/>
      <c r="AB178" s="414" t="s">
        <v>6886</v>
      </c>
      <c r="AC178" s="433"/>
      <c r="AD178" s="434"/>
      <c r="AE178" s="414"/>
      <c r="AF178" s="425"/>
      <c r="AG178" s="425"/>
      <c r="AH178" s="425"/>
      <c r="AI178" s="425"/>
      <c r="AJ178" s="433"/>
      <c r="AK178" s="433"/>
      <c r="AL178" s="435"/>
      <c r="AM178" s="436"/>
      <c r="AN178" s="436"/>
      <c r="AO178" s="436"/>
      <c r="AP178" s="436"/>
      <c r="AQ178" s="436"/>
      <c r="AR178" s="436"/>
      <c r="AS178" s="436"/>
      <c r="AT178" s="437" t="s">
        <v>5946</v>
      </c>
      <c r="AU178" s="438" t="s">
        <v>6295</v>
      </c>
      <c r="AV178" s="412" t="s">
        <v>6887</v>
      </c>
      <c r="AW178" s="439"/>
      <c r="AX178" s="412" t="s">
        <v>5828</v>
      </c>
      <c r="AY178" s="414" t="s">
        <v>4686</v>
      </c>
      <c r="AZ178" s="429" t="n">
        <v>95035</v>
      </c>
      <c r="BA178" s="440" t="s">
        <v>6884</v>
      </c>
      <c r="BB178" s="441"/>
      <c r="BC178" s="438"/>
      <c r="BD178" s="414"/>
      <c r="BE178" s="442"/>
      <c r="BF178" s="443"/>
      <c r="BG178" s="443"/>
      <c r="BH178" s="443" t="s">
        <v>6888</v>
      </c>
      <c r="BI178" s="443"/>
      <c r="BJ178" s="443"/>
      <c r="BK178" s="443"/>
      <c r="BL178" s="443"/>
      <c r="BM178" s="443"/>
      <c r="BN178" s="443"/>
      <c r="BO178" s="443"/>
      <c r="BP178" s="443"/>
      <c r="BQ178" s="443"/>
      <c r="BR178" s="443"/>
      <c r="BS178" s="443"/>
      <c r="BT178" s="443"/>
      <c r="BU178" s="412"/>
      <c r="BV178" s="412"/>
      <c r="BW178" s="412"/>
      <c r="BX178" s="469"/>
      <c r="BY178" s="463"/>
    </row>
    <row r="179" s="444" customFormat="true" ht="14.1" hidden="false" customHeight="true" outlineLevel="0" collapsed="false">
      <c r="A179" s="41" t="s">
        <v>6889</v>
      </c>
      <c r="B179" s="412" t="s">
        <v>713</v>
      </c>
      <c r="C179" s="508" t="s">
        <v>36</v>
      </c>
      <c r="D179" s="470" t="s">
        <v>6890</v>
      </c>
      <c r="E179" s="446" t="s">
        <v>4716</v>
      </c>
      <c r="F179" s="447"/>
      <c r="G179" s="448"/>
      <c r="H179" s="449" t="s">
        <v>4716</v>
      </c>
      <c r="I179" s="450"/>
      <c r="J179" s="451"/>
      <c r="K179" s="452"/>
      <c r="L179" s="453"/>
      <c r="M179" s="454"/>
      <c r="N179" s="455" t="n">
        <v>44564</v>
      </c>
      <c r="O179" s="120" t="s">
        <v>6891</v>
      </c>
      <c r="P179" s="120" t="s">
        <v>6892</v>
      </c>
      <c r="Q179" s="456"/>
      <c r="R179" s="427" t="n">
        <v>0.08375</v>
      </c>
      <c r="S179" s="427"/>
      <c r="T179" s="428" t="s">
        <v>6893</v>
      </c>
      <c r="U179" s="412" t="s">
        <v>6894</v>
      </c>
      <c r="V179" s="412" t="s">
        <v>6895</v>
      </c>
      <c r="W179" s="120" t="s">
        <v>4686</v>
      </c>
      <c r="X179" s="457" t="n">
        <v>94534</v>
      </c>
      <c r="Y179" s="472"/>
      <c r="Z179" s="431"/>
      <c r="AA179" s="431"/>
      <c r="AB179" s="459"/>
      <c r="AC179" s="460"/>
      <c r="AD179" s="461"/>
      <c r="AE179" s="459"/>
      <c r="AF179" s="120"/>
      <c r="AG179" s="120"/>
      <c r="AH179" s="120"/>
      <c r="AI179" s="120"/>
      <c r="AJ179" s="460"/>
      <c r="AK179" s="433"/>
      <c r="AL179" s="456"/>
      <c r="AM179" s="473"/>
      <c r="AN179" s="474"/>
      <c r="AO179" s="474"/>
      <c r="AP179" s="474"/>
      <c r="AQ179" s="474"/>
      <c r="AR179" s="474"/>
      <c r="AS179" s="474"/>
      <c r="AT179" s="437"/>
      <c r="AU179" s="438"/>
      <c r="AV179" s="412" t="s">
        <v>6894</v>
      </c>
      <c r="AW179" s="462"/>
      <c r="AX179" s="412" t="s">
        <v>6893</v>
      </c>
      <c r="AY179" s="120" t="s">
        <v>4686</v>
      </c>
      <c r="AZ179" s="457" t="n">
        <v>94534</v>
      </c>
      <c r="BA179" s="463" t="s">
        <v>6896</v>
      </c>
      <c r="BB179" s="500"/>
      <c r="BC179" s="465"/>
      <c r="BD179" s="459"/>
      <c r="BE179" s="466"/>
      <c r="BF179" s="467"/>
      <c r="BG179" s="467"/>
      <c r="BH179" s="467"/>
      <c r="BI179" s="467"/>
      <c r="BJ179" s="467"/>
      <c r="BK179" s="467"/>
      <c r="BL179" s="467"/>
      <c r="BM179" s="467"/>
      <c r="BN179" s="467"/>
      <c r="BO179" s="467"/>
      <c r="BP179" s="467"/>
      <c r="BQ179" s="467"/>
      <c r="BR179" s="467"/>
      <c r="BS179" s="467"/>
      <c r="BT179" s="467"/>
      <c r="BU179" s="468"/>
      <c r="BV179" s="468"/>
      <c r="BW179" s="468"/>
      <c r="BX179" s="412"/>
      <c r="BY179" s="412"/>
    </row>
    <row r="180" s="444" customFormat="true" ht="14.1" hidden="false" customHeight="true" outlineLevel="0" collapsed="false">
      <c r="A180" s="41" t="s">
        <v>645</v>
      </c>
      <c r="B180" s="412" t="s">
        <v>713</v>
      </c>
      <c r="C180" s="508" t="s">
        <v>36</v>
      </c>
      <c r="D180" s="470"/>
      <c r="E180" s="446" t="s">
        <v>4716</v>
      </c>
      <c r="F180" s="447"/>
      <c r="G180" s="448"/>
      <c r="H180" s="449" t="s">
        <v>4716</v>
      </c>
      <c r="I180" s="450"/>
      <c r="J180" s="451"/>
      <c r="K180" s="452"/>
      <c r="L180" s="453"/>
      <c r="M180" s="454"/>
      <c r="N180" s="455" t="n">
        <v>44432</v>
      </c>
      <c r="O180" s="120" t="s">
        <v>6897</v>
      </c>
      <c r="P180" s="120" t="s">
        <v>6320</v>
      </c>
      <c r="Q180" s="456"/>
      <c r="R180" s="427" t="n">
        <v>0.0975</v>
      </c>
      <c r="S180" s="427"/>
      <c r="T180" s="428" t="s">
        <v>6898</v>
      </c>
      <c r="U180" s="412" t="s">
        <v>6899</v>
      </c>
      <c r="V180" s="412" t="s">
        <v>6898</v>
      </c>
      <c r="W180" s="120" t="s">
        <v>4686</v>
      </c>
      <c r="X180" s="457" t="n">
        <v>94509</v>
      </c>
      <c r="Y180" s="472"/>
      <c r="Z180" s="431"/>
      <c r="AA180" s="431"/>
      <c r="AB180" s="459"/>
      <c r="AC180" s="460"/>
      <c r="AD180" s="461"/>
      <c r="AE180" s="459"/>
      <c r="AF180" s="120"/>
      <c r="AG180" s="120"/>
      <c r="AH180" s="120"/>
      <c r="AI180" s="120"/>
      <c r="AJ180" s="460"/>
      <c r="AK180" s="433"/>
      <c r="AL180" s="456"/>
      <c r="AM180" s="473" t="n">
        <v>15157</v>
      </c>
      <c r="AN180" s="474"/>
      <c r="AO180" s="474"/>
      <c r="AP180" s="474"/>
      <c r="AQ180" s="474"/>
      <c r="AR180" s="474"/>
      <c r="AS180" s="474"/>
      <c r="AT180" s="437"/>
      <c r="AU180" s="438"/>
      <c r="AV180" s="412" t="s">
        <v>6900</v>
      </c>
      <c r="AW180" s="501"/>
      <c r="AX180" s="412" t="s">
        <v>6898</v>
      </c>
      <c r="AY180" s="120" t="s">
        <v>4686</v>
      </c>
      <c r="AZ180" s="457" t="n">
        <v>94509</v>
      </c>
      <c r="BA180" s="463" t="s">
        <v>6320</v>
      </c>
      <c r="BB180" s="500"/>
      <c r="BC180" s="465"/>
      <c r="BD180" s="459"/>
      <c r="BE180" s="466"/>
      <c r="BF180" s="467"/>
      <c r="BG180" s="467"/>
      <c r="BH180" s="467"/>
      <c r="BI180" s="467"/>
      <c r="BJ180" s="467"/>
      <c r="BK180" s="467"/>
      <c r="BL180" s="467"/>
      <c r="BM180" s="467"/>
      <c r="BN180" s="467"/>
      <c r="BO180" s="467"/>
      <c r="BP180" s="467"/>
      <c r="BQ180" s="467"/>
      <c r="BR180" s="467"/>
      <c r="BS180" s="467"/>
      <c r="BT180" s="467"/>
      <c r="BU180" s="468"/>
      <c r="BV180" s="468"/>
      <c r="BW180" s="468"/>
      <c r="BX180" s="412"/>
      <c r="BY180" s="412"/>
    </row>
    <row r="181" s="444" customFormat="true" ht="14.1" hidden="false" customHeight="true" outlineLevel="0" collapsed="false">
      <c r="A181" s="41" t="s">
        <v>6901</v>
      </c>
      <c r="B181" s="412" t="s">
        <v>5937</v>
      </c>
      <c r="C181" s="563" t="s">
        <v>5309</v>
      </c>
      <c r="D181" s="414" t="s">
        <v>5948</v>
      </c>
      <c r="E181" s="446" t="s">
        <v>4716</v>
      </c>
      <c r="F181" s="447"/>
      <c r="G181" s="448"/>
      <c r="H181" s="449" t="s">
        <v>4716</v>
      </c>
      <c r="I181" s="450"/>
      <c r="J181" s="451"/>
      <c r="K181" s="452"/>
      <c r="L181" s="453"/>
      <c r="M181" s="454"/>
      <c r="N181" s="455" t="n">
        <v>43329</v>
      </c>
      <c r="O181" s="120" t="s">
        <v>657</v>
      </c>
      <c r="P181" s="120" t="s">
        <v>4481</v>
      </c>
      <c r="Q181" s="456"/>
      <c r="R181" s="427" t="n">
        <v>0.08625</v>
      </c>
      <c r="S181" s="427"/>
      <c r="T181" s="428" t="s">
        <v>5772</v>
      </c>
      <c r="U181" s="412" t="s">
        <v>6902</v>
      </c>
      <c r="V181" s="412" t="s">
        <v>4720</v>
      </c>
      <c r="W181" s="120" t="s">
        <v>4686</v>
      </c>
      <c r="X181" s="457" t="n">
        <v>94109</v>
      </c>
      <c r="Y181" s="472"/>
      <c r="Z181" s="431"/>
      <c r="AA181" s="431"/>
      <c r="AB181" s="459"/>
      <c r="AC181" s="460"/>
      <c r="AD181" s="461"/>
      <c r="AE181" s="459"/>
      <c r="AF181" s="120"/>
      <c r="AG181" s="120"/>
      <c r="AH181" s="120"/>
      <c r="AI181" s="120"/>
      <c r="AJ181" s="460"/>
      <c r="AK181" s="433"/>
      <c r="AL181" s="456"/>
      <c r="AM181" s="436"/>
      <c r="AN181" s="436"/>
      <c r="AO181" s="436"/>
      <c r="AP181" s="436"/>
      <c r="AQ181" s="436"/>
      <c r="AR181" s="436"/>
      <c r="AS181" s="436"/>
      <c r="AT181" s="437" t="s">
        <v>5946</v>
      </c>
      <c r="AU181" s="438" t="s">
        <v>6295</v>
      </c>
      <c r="AV181" s="412" t="s">
        <v>6902</v>
      </c>
      <c r="AW181" s="462"/>
      <c r="AX181" s="412" t="s">
        <v>4720</v>
      </c>
      <c r="AY181" s="120" t="s">
        <v>4686</v>
      </c>
      <c r="AZ181" s="457" t="n">
        <v>94109</v>
      </c>
      <c r="BA181" s="463" t="s">
        <v>4481</v>
      </c>
      <c r="BB181" s="500"/>
      <c r="BC181" s="465"/>
      <c r="BD181" s="459"/>
      <c r="BE181" s="466"/>
      <c r="BF181" s="467"/>
      <c r="BG181" s="467"/>
      <c r="BH181" s="467"/>
      <c r="BI181" s="467"/>
      <c r="BJ181" s="467"/>
      <c r="BK181" s="467"/>
      <c r="BL181" s="467"/>
      <c r="BM181" s="467"/>
      <c r="BN181" s="467"/>
      <c r="BO181" s="467"/>
      <c r="BP181" s="467"/>
      <c r="BQ181" s="467"/>
      <c r="BR181" s="467"/>
      <c r="BS181" s="467"/>
      <c r="BT181" s="467"/>
      <c r="BU181" s="468"/>
      <c r="BV181" s="468"/>
      <c r="BW181" s="468"/>
      <c r="BX181" s="469"/>
      <c r="BY181" s="412"/>
    </row>
    <row r="182" s="444" customFormat="true" ht="14.1" hidden="false" customHeight="true" outlineLevel="0" collapsed="false">
      <c r="A182" s="41" t="s">
        <v>5308</v>
      </c>
      <c r="B182" s="412" t="s">
        <v>713</v>
      </c>
      <c r="C182" s="508" t="s">
        <v>36</v>
      </c>
      <c r="D182" s="470" t="s">
        <v>6903</v>
      </c>
      <c r="E182" s="446" t="s">
        <v>4716</v>
      </c>
      <c r="F182" s="447"/>
      <c r="G182" s="448"/>
      <c r="H182" s="449" t="s">
        <v>4716</v>
      </c>
      <c r="I182" s="450"/>
      <c r="J182" s="451"/>
      <c r="K182" s="452"/>
      <c r="L182" s="453"/>
      <c r="M182" s="454"/>
      <c r="N182" s="455" t="n">
        <v>44594</v>
      </c>
      <c r="O182" s="120" t="s">
        <v>1968</v>
      </c>
      <c r="P182" s="120" t="s">
        <v>6904</v>
      </c>
      <c r="Q182" s="456"/>
      <c r="R182" s="427" t="n">
        <v>0.0925</v>
      </c>
      <c r="S182" s="427"/>
      <c r="T182" s="428" t="s">
        <v>6551</v>
      </c>
      <c r="U182" s="412" t="s">
        <v>6905</v>
      </c>
      <c r="V182" s="412" t="s">
        <v>6553</v>
      </c>
      <c r="W182" s="120" t="s">
        <v>4686</v>
      </c>
      <c r="X182" s="457" t="n">
        <v>94523</v>
      </c>
      <c r="Y182" s="472"/>
      <c r="Z182" s="431"/>
      <c r="AA182" s="431"/>
      <c r="AB182" s="459"/>
      <c r="AC182" s="460"/>
      <c r="AD182" s="461"/>
      <c r="AE182" s="459"/>
      <c r="AF182" s="120"/>
      <c r="AG182" s="120"/>
      <c r="AH182" s="120"/>
      <c r="AI182" s="120"/>
      <c r="AJ182" s="460"/>
      <c r="AK182" s="433"/>
      <c r="AL182" s="456"/>
      <c r="AM182" s="473"/>
      <c r="AN182" s="474"/>
      <c r="AO182" s="474"/>
      <c r="AP182" s="474"/>
      <c r="AQ182" s="474"/>
      <c r="AR182" s="474"/>
      <c r="AS182" s="474"/>
      <c r="AT182" s="437"/>
      <c r="AU182" s="438"/>
      <c r="AV182" s="412" t="s">
        <v>6905</v>
      </c>
      <c r="AW182" s="462"/>
      <c r="AX182" s="412" t="s">
        <v>6553</v>
      </c>
      <c r="AY182" s="120" t="s">
        <v>4686</v>
      </c>
      <c r="AZ182" s="457" t="n">
        <v>94523</v>
      </c>
      <c r="BA182" s="463" t="s">
        <v>6904</v>
      </c>
      <c r="BB182" s="500"/>
      <c r="BC182" s="465"/>
      <c r="BD182" s="459"/>
      <c r="BE182" s="466"/>
      <c r="BF182" s="467"/>
      <c r="BG182" s="467"/>
      <c r="BH182" s="467"/>
      <c r="BI182" s="467"/>
      <c r="BJ182" s="467"/>
      <c r="BK182" s="467"/>
      <c r="BL182" s="467"/>
      <c r="BM182" s="467"/>
      <c r="BN182" s="467"/>
      <c r="BO182" s="467"/>
      <c r="BP182" s="467"/>
      <c r="BQ182" s="467"/>
      <c r="BR182" s="467"/>
      <c r="BS182" s="467"/>
      <c r="BT182" s="467"/>
      <c r="BU182" s="468"/>
      <c r="BV182" s="468"/>
      <c r="BW182" s="468"/>
      <c r="BX182" s="412"/>
      <c r="BY182" s="412"/>
    </row>
    <row r="183" s="444" customFormat="true" ht="14.1" hidden="false" customHeight="true" outlineLevel="0" collapsed="false">
      <c r="A183" s="41" t="s">
        <v>2540</v>
      </c>
      <c r="B183" s="412" t="s">
        <v>5937</v>
      </c>
      <c r="C183" s="563" t="s">
        <v>5309</v>
      </c>
      <c r="D183" s="414"/>
      <c r="E183" s="415" t="s">
        <v>4716</v>
      </c>
      <c r="F183" s="416"/>
      <c r="G183" s="417"/>
      <c r="H183" s="418" t="s">
        <v>4716</v>
      </c>
      <c r="I183" s="419"/>
      <c r="J183" s="420"/>
      <c r="K183" s="421"/>
      <c r="L183" s="422"/>
      <c r="M183" s="423"/>
      <c r="N183" s="424" t="n">
        <v>43399</v>
      </c>
      <c r="O183" s="425" t="s">
        <v>2539</v>
      </c>
      <c r="P183" s="425" t="s">
        <v>2538</v>
      </c>
      <c r="Q183" s="426"/>
      <c r="R183" s="427" t="n">
        <v>0.0875</v>
      </c>
      <c r="S183" s="538" t="n">
        <v>0.085</v>
      </c>
      <c r="T183" s="428" t="s">
        <v>5963</v>
      </c>
      <c r="U183" s="412" t="s">
        <v>6906</v>
      </c>
      <c r="V183" s="412" t="s">
        <v>6907</v>
      </c>
      <c r="W183" s="414" t="s">
        <v>4686</v>
      </c>
      <c r="X183" s="429" t="n">
        <v>94553</v>
      </c>
      <c r="Y183" s="430"/>
      <c r="Z183" s="431"/>
      <c r="AA183" s="432"/>
      <c r="AB183" s="414"/>
      <c r="AC183" s="433"/>
      <c r="AD183" s="434"/>
      <c r="AE183" s="414"/>
      <c r="AF183" s="425"/>
      <c r="AG183" s="425"/>
      <c r="AH183" s="425"/>
      <c r="AI183" s="425"/>
      <c r="AJ183" s="433"/>
      <c r="AK183" s="433"/>
      <c r="AL183" s="435"/>
      <c r="AM183" s="564"/>
      <c r="AN183" s="564"/>
      <c r="AO183" s="564"/>
      <c r="AP183" s="564"/>
      <c r="AQ183" s="564"/>
      <c r="AR183" s="564"/>
      <c r="AS183" s="564"/>
      <c r="AT183" s="437" t="s">
        <v>5946</v>
      </c>
      <c r="AU183" s="438" t="s">
        <v>6064</v>
      </c>
      <c r="AV183" s="412" t="s">
        <v>6906</v>
      </c>
      <c r="AW183" s="439"/>
      <c r="AX183" s="412" t="s">
        <v>6907</v>
      </c>
      <c r="AY183" s="414" t="s">
        <v>4686</v>
      </c>
      <c r="AZ183" s="429" t="n">
        <v>94553</v>
      </c>
      <c r="BA183" s="440" t="s">
        <v>2538</v>
      </c>
      <c r="BB183" s="565"/>
      <c r="BC183" s="438"/>
      <c r="BD183" s="414"/>
      <c r="BE183" s="442"/>
      <c r="BF183" s="443"/>
      <c r="BG183" s="443"/>
      <c r="BH183" s="443"/>
      <c r="BI183" s="443"/>
      <c r="BJ183" s="443"/>
      <c r="BK183" s="443"/>
      <c r="BL183" s="443"/>
      <c r="BM183" s="443"/>
      <c r="BN183" s="443"/>
      <c r="BO183" s="443"/>
      <c r="BP183" s="443"/>
      <c r="BQ183" s="443"/>
      <c r="BR183" s="443"/>
      <c r="BS183" s="443"/>
      <c r="BT183" s="443"/>
      <c r="BU183" s="412"/>
      <c r="BV183" s="412"/>
      <c r="BW183" s="412"/>
      <c r="BX183" s="469"/>
      <c r="BY183" s="463"/>
    </row>
    <row r="184" s="444" customFormat="true" ht="14.1" hidden="false" customHeight="true" outlineLevel="0" collapsed="false">
      <c r="A184" s="41" t="s">
        <v>6908</v>
      </c>
      <c r="B184" s="412" t="s">
        <v>713</v>
      </c>
      <c r="C184" s="563" t="s">
        <v>36</v>
      </c>
      <c r="D184" s="414" t="s">
        <v>6909</v>
      </c>
      <c r="E184" s="415" t="s">
        <v>4716</v>
      </c>
      <c r="F184" s="416"/>
      <c r="G184" s="417"/>
      <c r="H184" s="534" t="s">
        <v>4716</v>
      </c>
      <c r="I184" s="419"/>
      <c r="J184" s="420"/>
      <c r="K184" s="421"/>
      <c r="L184" s="453"/>
      <c r="M184" s="423"/>
      <c r="N184" s="424" t="n">
        <v>44057</v>
      </c>
      <c r="O184" s="425" t="s">
        <v>1774</v>
      </c>
      <c r="P184" s="425" t="s">
        <v>2999</v>
      </c>
      <c r="Q184" s="426" t="s">
        <v>6910</v>
      </c>
      <c r="R184" s="427" t="n">
        <v>0.095</v>
      </c>
      <c r="S184" s="427" t="n">
        <v>0.0825</v>
      </c>
      <c r="T184" s="428" t="s">
        <v>4773</v>
      </c>
      <c r="U184" s="412" t="s">
        <v>6911</v>
      </c>
      <c r="V184" s="412" t="s">
        <v>4773</v>
      </c>
      <c r="W184" s="414" t="s">
        <v>4686</v>
      </c>
      <c r="X184" s="429" t="n">
        <v>94952</v>
      </c>
      <c r="Y184" s="430"/>
      <c r="Z184" s="431"/>
      <c r="AA184" s="432"/>
      <c r="AB184" s="414" t="s">
        <v>6912</v>
      </c>
      <c r="AC184" s="433"/>
      <c r="AD184" s="434"/>
      <c r="AE184" s="414"/>
      <c r="AF184" s="425"/>
      <c r="AG184" s="425"/>
      <c r="AH184" s="425"/>
      <c r="AI184" s="425"/>
      <c r="AJ184" s="433" t="s">
        <v>6006</v>
      </c>
      <c r="AK184" s="433" t="s">
        <v>4745</v>
      </c>
      <c r="AL184" s="435"/>
      <c r="AM184" s="436"/>
      <c r="AN184" s="436"/>
      <c r="AO184" s="436"/>
      <c r="AP184" s="436"/>
      <c r="AQ184" s="436"/>
      <c r="AR184" s="436"/>
      <c r="AS184" s="436"/>
      <c r="AT184" s="437" t="s">
        <v>5946</v>
      </c>
      <c r="AU184" s="438" t="s">
        <v>6064</v>
      </c>
      <c r="AV184" s="412" t="str">
        <f aca="false">PROPER(AW184)</f>
        <v>707 East Washington</v>
      </c>
      <c r="AW184" s="439" t="s">
        <v>6913</v>
      </c>
      <c r="AX184" s="412" t="s">
        <v>4773</v>
      </c>
      <c r="AY184" s="414" t="s">
        <v>4686</v>
      </c>
      <c r="AZ184" s="429" t="n">
        <v>94952</v>
      </c>
      <c r="BA184" s="440" t="s">
        <v>2999</v>
      </c>
      <c r="BB184" s="441"/>
      <c r="BC184" s="438" t="s">
        <v>6914</v>
      </c>
      <c r="BD184" s="414" t="s">
        <v>6914</v>
      </c>
      <c r="BE184" s="442" t="n">
        <v>1</v>
      </c>
      <c r="BF184" s="443"/>
      <c r="BG184" s="443"/>
      <c r="BH184" s="443"/>
      <c r="BI184" s="443"/>
      <c r="BJ184" s="443"/>
      <c r="BK184" s="443"/>
      <c r="BL184" s="443"/>
      <c r="BM184" s="443"/>
      <c r="BN184" s="443"/>
      <c r="BO184" s="443"/>
      <c r="BP184" s="443"/>
      <c r="BQ184" s="443"/>
      <c r="BR184" s="443"/>
      <c r="BS184" s="443"/>
      <c r="BT184" s="443"/>
      <c r="BU184" s="412"/>
      <c r="BV184" s="412"/>
      <c r="BW184" s="412"/>
      <c r="BX184" s="469"/>
      <c r="BY184" s="412"/>
    </row>
    <row r="185" s="444" customFormat="true" ht="14.1" hidden="false" customHeight="true" outlineLevel="0" collapsed="false">
      <c r="A185" s="41" t="s">
        <v>6915</v>
      </c>
      <c r="B185" s="412" t="s">
        <v>4682</v>
      </c>
      <c r="C185" s="508" t="s">
        <v>5959</v>
      </c>
      <c r="D185" s="120"/>
      <c r="E185" s="446" t="s">
        <v>4716</v>
      </c>
      <c r="F185" s="447"/>
      <c r="G185" s="448"/>
      <c r="H185" s="449" t="s">
        <v>4716</v>
      </c>
      <c r="I185" s="450"/>
      <c r="J185" s="451"/>
      <c r="K185" s="452"/>
      <c r="L185" s="453"/>
      <c r="M185" s="454"/>
      <c r="N185" s="455" t="n">
        <v>43524</v>
      </c>
      <c r="O185" s="120" t="s">
        <v>6916</v>
      </c>
      <c r="P185" s="120" t="s">
        <v>6917</v>
      </c>
      <c r="Q185" s="456"/>
      <c r="R185" s="427" t="n">
        <v>0.09375</v>
      </c>
      <c r="S185" s="427"/>
      <c r="T185" s="428" t="s">
        <v>6061</v>
      </c>
      <c r="U185" s="412" t="s">
        <v>6918</v>
      </c>
      <c r="V185" s="412" t="s">
        <v>5454</v>
      </c>
      <c r="W185" s="120" t="s">
        <v>4686</v>
      </c>
      <c r="X185" s="457" t="n">
        <v>95126</v>
      </c>
      <c r="Y185" s="430"/>
      <c r="Z185" s="431"/>
      <c r="AA185" s="431"/>
      <c r="AB185" s="459"/>
      <c r="AC185" s="460"/>
      <c r="AD185" s="461"/>
      <c r="AE185" s="459"/>
      <c r="AF185" s="120"/>
      <c r="AG185" s="120"/>
      <c r="AH185" s="120"/>
      <c r="AI185" s="120"/>
      <c r="AJ185" s="460"/>
      <c r="AK185" s="433"/>
      <c r="AL185" s="456"/>
      <c r="AM185" s="436"/>
      <c r="AN185" s="436"/>
      <c r="AO185" s="436"/>
      <c r="AP185" s="436"/>
      <c r="AQ185" s="436"/>
      <c r="AR185" s="436"/>
      <c r="AS185" s="436"/>
      <c r="AT185" s="437" t="s">
        <v>5946</v>
      </c>
      <c r="AU185" s="438" t="s">
        <v>6064</v>
      </c>
      <c r="AV185" s="412" t="s">
        <v>6918</v>
      </c>
      <c r="AW185" s="462"/>
      <c r="AX185" s="412" t="s">
        <v>5454</v>
      </c>
      <c r="AY185" s="120" t="s">
        <v>4686</v>
      </c>
      <c r="AZ185" s="457" t="n">
        <v>95126</v>
      </c>
      <c r="BA185" s="463" t="s">
        <v>6917</v>
      </c>
      <c r="BB185" s="500"/>
      <c r="BC185" s="465"/>
      <c r="BD185" s="459"/>
      <c r="BE185" s="466"/>
      <c r="BF185" s="467"/>
      <c r="BG185" s="467"/>
      <c r="BH185" s="467"/>
      <c r="BI185" s="467"/>
      <c r="BJ185" s="467"/>
      <c r="BK185" s="467"/>
      <c r="BL185" s="467"/>
      <c r="BM185" s="467"/>
      <c r="BN185" s="467"/>
      <c r="BO185" s="467"/>
      <c r="BP185" s="467"/>
      <c r="BQ185" s="467"/>
      <c r="BR185" s="467"/>
      <c r="BS185" s="467"/>
      <c r="BT185" s="467"/>
      <c r="BU185" s="468"/>
      <c r="BV185" s="468"/>
      <c r="BW185" s="468"/>
      <c r="BX185" s="477"/>
      <c r="BY185" s="478" t="s">
        <v>6919</v>
      </c>
    </row>
    <row r="186" s="444" customFormat="true" ht="14.1" hidden="false" customHeight="true" outlineLevel="0" collapsed="false">
      <c r="A186" s="41" t="s">
        <v>6920</v>
      </c>
      <c r="B186" s="412" t="s">
        <v>5998</v>
      </c>
      <c r="C186" s="508" t="s">
        <v>5999</v>
      </c>
      <c r="D186" s="470"/>
      <c r="E186" s="446" t="s">
        <v>4716</v>
      </c>
      <c r="F186" s="447"/>
      <c r="G186" s="448"/>
      <c r="H186" s="449" t="s">
        <v>4716</v>
      </c>
      <c r="I186" s="450"/>
      <c r="J186" s="451"/>
      <c r="K186" s="452"/>
      <c r="L186" s="422"/>
      <c r="M186" s="454"/>
      <c r="N186" s="455" t="n">
        <v>43753</v>
      </c>
      <c r="O186" s="120" t="s">
        <v>6921</v>
      </c>
      <c r="P186" s="120" t="s">
        <v>3477</v>
      </c>
      <c r="Q186" s="456"/>
      <c r="R186" s="427" t="n">
        <v>0.08625</v>
      </c>
      <c r="S186" s="427"/>
      <c r="T186" s="428" t="s">
        <v>5772</v>
      </c>
      <c r="U186" s="412" t="s">
        <v>6922</v>
      </c>
      <c r="V186" s="412" t="s">
        <v>4720</v>
      </c>
      <c r="W186" s="120" t="s">
        <v>4686</v>
      </c>
      <c r="X186" s="457" t="n">
        <v>94111</v>
      </c>
      <c r="Y186" s="472"/>
      <c r="Z186" s="431"/>
      <c r="AA186" s="431"/>
      <c r="AB186" s="459"/>
      <c r="AC186" s="460"/>
      <c r="AD186" s="461"/>
      <c r="AE186" s="459"/>
      <c r="AF186" s="120"/>
      <c r="AG186" s="120"/>
      <c r="AH186" s="120"/>
      <c r="AI186" s="120"/>
      <c r="AJ186" s="460"/>
      <c r="AK186" s="433"/>
      <c r="AL186" s="456"/>
      <c r="AM186" s="473"/>
      <c r="AN186" s="474"/>
      <c r="AO186" s="474"/>
      <c r="AP186" s="474"/>
      <c r="AQ186" s="474"/>
      <c r="AR186" s="474"/>
      <c r="AS186" s="474"/>
      <c r="AT186" s="437"/>
      <c r="AU186" s="438"/>
      <c r="AV186" s="412" t="s">
        <v>6923</v>
      </c>
      <c r="AW186" s="462"/>
      <c r="AX186" s="412" t="s">
        <v>4720</v>
      </c>
      <c r="AY186" s="120" t="s">
        <v>4686</v>
      </c>
      <c r="AZ186" s="457" t="n">
        <v>94111</v>
      </c>
      <c r="BA186" s="463" t="s">
        <v>3477</v>
      </c>
      <c r="BB186" s="500"/>
      <c r="BC186" s="465"/>
      <c r="BD186" s="459"/>
      <c r="BE186" s="466"/>
      <c r="BF186" s="467"/>
      <c r="BG186" s="467"/>
      <c r="BH186" s="467"/>
      <c r="BI186" s="467"/>
      <c r="BJ186" s="467"/>
      <c r="BK186" s="467"/>
      <c r="BL186" s="467"/>
      <c r="BM186" s="467"/>
      <c r="BN186" s="467"/>
      <c r="BO186" s="467"/>
      <c r="BP186" s="467"/>
      <c r="BQ186" s="467"/>
      <c r="BR186" s="467"/>
      <c r="BS186" s="467"/>
      <c r="BT186" s="467"/>
      <c r="BU186" s="468"/>
      <c r="BV186" s="468"/>
      <c r="BW186" s="468"/>
      <c r="BX186" s="412"/>
      <c r="BY186" s="412"/>
    </row>
    <row r="187" s="444" customFormat="true" ht="14.1" hidden="false" customHeight="true" outlineLevel="0" collapsed="false">
      <c r="A187" s="41" t="s">
        <v>6924</v>
      </c>
      <c r="B187" s="412" t="s">
        <v>5977</v>
      </c>
      <c r="C187" s="508" t="s">
        <v>36</v>
      </c>
      <c r="D187" s="470"/>
      <c r="E187" s="446" t="s">
        <v>4716</v>
      </c>
      <c r="F187" s="447"/>
      <c r="G187" s="448"/>
      <c r="H187" s="449" t="s">
        <v>4716</v>
      </c>
      <c r="I187" s="450"/>
      <c r="J187" s="451"/>
      <c r="K187" s="452"/>
      <c r="L187" s="422"/>
      <c r="M187" s="454"/>
      <c r="N187" s="455" t="n">
        <v>43591</v>
      </c>
      <c r="O187" s="120" t="s">
        <v>3478</v>
      </c>
      <c r="P187" s="120" t="s">
        <v>3511</v>
      </c>
      <c r="Q187" s="456"/>
      <c r="R187" s="427" t="n">
        <v>0.08625</v>
      </c>
      <c r="S187" s="427" t="n">
        <v>0.0875</v>
      </c>
      <c r="T187" s="428" t="s">
        <v>5772</v>
      </c>
      <c r="U187" s="412" t="s">
        <v>6925</v>
      </c>
      <c r="V187" s="412" t="s">
        <v>4720</v>
      </c>
      <c r="W187" s="120" t="s">
        <v>4686</v>
      </c>
      <c r="X187" s="457" t="n">
        <v>94143</v>
      </c>
      <c r="Y187" s="430"/>
      <c r="Z187" s="431"/>
      <c r="AA187" s="431"/>
      <c r="AB187" s="459" t="s">
        <v>6926</v>
      </c>
      <c r="AC187" s="460" t="s">
        <v>6927</v>
      </c>
      <c r="AD187" s="461" t="s">
        <v>6928</v>
      </c>
      <c r="AE187" s="459" t="s">
        <v>6929</v>
      </c>
      <c r="AF187" s="120"/>
      <c r="AG187" s="120"/>
      <c r="AH187" s="120"/>
      <c r="AI187" s="120"/>
      <c r="AJ187" s="460" t="s">
        <v>6930</v>
      </c>
      <c r="AK187" s="433" t="s">
        <v>4745</v>
      </c>
      <c r="AL187" s="456"/>
      <c r="AM187" s="436"/>
      <c r="AN187" s="436"/>
      <c r="AO187" s="436"/>
      <c r="AP187" s="436"/>
      <c r="AQ187" s="436"/>
      <c r="AR187" s="436"/>
      <c r="AS187" s="436"/>
      <c r="AT187" s="437" t="s">
        <v>5946</v>
      </c>
      <c r="AU187" s="438" t="s">
        <v>6064</v>
      </c>
      <c r="AV187" s="412" t="str">
        <f aca="false">PROPER(AW187)</f>
        <v>500 Parnasus</v>
      </c>
      <c r="AW187" s="462" t="s">
        <v>6931</v>
      </c>
      <c r="AX187" s="412" t="s">
        <v>4720</v>
      </c>
      <c r="AY187" s="120" t="s">
        <v>4686</v>
      </c>
      <c r="AZ187" s="457" t="n">
        <v>94143</v>
      </c>
      <c r="BA187" s="463" t="s">
        <v>3511</v>
      </c>
      <c r="BB187" s="441"/>
      <c r="BC187" s="465" t="n">
        <v>1414263</v>
      </c>
      <c r="BD187" s="459" t="s">
        <v>6206</v>
      </c>
      <c r="BE187" s="466" t="n">
        <v>4</v>
      </c>
      <c r="BF187" s="467"/>
      <c r="BG187" s="467"/>
      <c r="BH187" s="467"/>
      <c r="BI187" s="467"/>
      <c r="BJ187" s="467"/>
      <c r="BK187" s="467"/>
      <c r="BL187" s="467"/>
      <c r="BM187" s="467"/>
      <c r="BN187" s="467"/>
      <c r="BO187" s="467"/>
      <c r="BP187" s="467"/>
      <c r="BQ187" s="467"/>
      <c r="BR187" s="467"/>
      <c r="BS187" s="467"/>
      <c r="BT187" s="467"/>
      <c r="BU187" s="468"/>
      <c r="BV187" s="468"/>
      <c r="BW187" s="468"/>
      <c r="BX187" s="477"/>
      <c r="BY187" s="478"/>
    </row>
    <row r="188" s="444" customFormat="true" ht="13.5" hidden="false" customHeight="true" outlineLevel="0" collapsed="false">
      <c r="A188" s="41" t="s">
        <v>6932</v>
      </c>
      <c r="B188" s="412" t="s">
        <v>5977</v>
      </c>
      <c r="C188" s="563" t="s">
        <v>36</v>
      </c>
      <c r="D188" s="414"/>
      <c r="E188" s="415" t="s">
        <v>4716</v>
      </c>
      <c r="F188" s="416"/>
      <c r="G188" s="417"/>
      <c r="H188" s="534" t="s">
        <v>4716</v>
      </c>
      <c r="I188" s="419"/>
      <c r="J188" s="420"/>
      <c r="K188" s="421"/>
      <c r="L188" s="422"/>
      <c r="M188" s="423"/>
      <c r="N188" s="424" t="n">
        <v>43721</v>
      </c>
      <c r="O188" s="425" t="s">
        <v>6933</v>
      </c>
      <c r="P188" s="425" t="s">
        <v>6934</v>
      </c>
      <c r="Q188" s="426" t="s">
        <v>6935</v>
      </c>
      <c r="R188" s="427" t="n">
        <v>0.0925</v>
      </c>
      <c r="S188" s="427"/>
      <c r="T188" s="428" t="s">
        <v>6052</v>
      </c>
      <c r="U188" s="412" t="s">
        <v>6936</v>
      </c>
      <c r="V188" s="412" t="s">
        <v>3082</v>
      </c>
      <c r="W188" s="414" t="s">
        <v>4686</v>
      </c>
      <c r="X188" s="429" t="n">
        <v>94901</v>
      </c>
      <c r="Y188" s="472"/>
      <c r="Z188" s="476"/>
      <c r="AA188" s="504"/>
      <c r="AB188" s="414"/>
      <c r="AC188" s="433"/>
      <c r="AD188" s="434"/>
      <c r="AE188" s="414"/>
      <c r="AF188" s="425"/>
      <c r="AG188" s="425"/>
      <c r="AH188" s="425"/>
      <c r="AI188" s="425"/>
      <c r="AJ188" s="433"/>
      <c r="AK188" s="433"/>
      <c r="AL188" s="435"/>
      <c r="AM188" s="436"/>
      <c r="AN188" s="436"/>
      <c r="AO188" s="436"/>
      <c r="AP188" s="436"/>
      <c r="AQ188" s="436"/>
      <c r="AR188" s="436"/>
      <c r="AS188" s="436"/>
      <c r="AT188" s="437"/>
      <c r="AU188" s="438"/>
      <c r="AV188" s="412" t="s">
        <v>6936</v>
      </c>
      <c r="AW188" s="439"/>
      <c r="AX188" s="412" t="s">
        <v>3082</v>
      </c>
      <c r="AY188" s="414" t="s">
        <v>4686</v>
      </c>
      <c r="AZ188" s="429" t="n">
        <v>94901</v>
      </c>
      <c r="BA188" s="440" t="s">
        <v>6934</v>
      </c>
      <c r="BB188" s="437"/>
      <c r="BC188" s="438"/>
      <c r="BD188" s="414"/>
      <c r="BE188" s="442"/>
      <c r="BF188" s="443"/>
      <c r="BG188" s="443"/>
      <c r="BH188" s="443"/>
      <c r="BI188" s="443"/>
      <c r="BJ188" s="443"/>
      <c r="BK188" s="443"/>
      <c r="BL188" s="443"/>
      <c r="BM188" s="443"/>
      <c r="BN188" s="443"/>
      <c r="BO188" s="443"/>
      <c r="BP188" s="443"/>
      <c r="BQ188" s="443"/>
      <c r="BR188" s="443"/>
      <c r="BS188" s="443"/>
      <c r="BT188" s="443"/>
      <c r="BU188" s="412"/>
      <c r="BV188" s="412"/>
      <c r="BW188" s="412"/>
      <c r="BX188" s="469"/>
      <c r="BY188" s="463"/>
    </row>
    <row r="189" s="444" customFormat="true" ht="13.5" hidden="false" customHeight="true" outlineLevel="0" collapsed="false">
      <c r="A189" s="41" t="s">
        <v>3595</v>
      </c>
      <c r="B189" s="412" t="s">
        <v>6937</v>
      </c>
      <c r="C189" s="563" t="s">
        <v>4715</v>
      </c>
      <c r="D189" s="414" t="s">
        <v>6938</v>
      </c>
      <c r="E189" s="415" t="s">
        <v>4716</v>
      </c>
      <c r="F189" s="416"/>
      <c r="G189" s="417"/>
      <c r="H189" s="534" t="s">
        <v>4716</v>
      </c>
      <c r="I189" s="419"/>
      <c r="J189" s="420"/>
      <c r="K189" s="421"/>
      <c r="L189" s="453"/>
      <c r="M189" s="423"/>
      <c r="N189" s="424" t="n">
        <v>44867</v>
      </c>
      <c r="O189" s="425" t="s">
        <v>3594</v>
      </c>
      <c r="P189" s="425" t="s">
        <v>3593</v>
      </c>
      <c r="Q189" s="426"/>
      <c r="R189" s="427" t="n">
        <v>0.095</v>
      </c>
      <c r="S189" s="427" t="n">
        <v>0.09</v>
      </c>
      <c r="T189" s="428" t="s">
        <v>6359</v>
      </c>
      <c r="U189" s="412" t="s">
        <v>6939</v>
      </c>
      <c r="V189" s="412" t="s">
        <v>6940</v>
      </c>
      <c r="W189" s="414" t="s">
        <v>4686</v>
      </c>
      <c r="X189" s="429" t="n">
        <v>91770</v>
      </c>
      <c r="Y189" s="472" t="s">
        <v>6941</v>
      </c>
      <c r="Z189" s="431"/>
      <c r="AA189" s="432"/>
      <c r="AB189" s="414" t="s">
        <v>6942</v>
      </c>
      <c r="AC189" s="433" t="s">
        <v>6943</v>
      </c>
      <c r="AD189" s="434" t="s">
        <v>3594</v>
      </c>
      <c r="AE189" s="414"/>
      <c r="AF189" s="425"/>
      <c r="AG189" s="425"/>
      <c r="AH189" s="425"/>
      <c r="AI189" s="425"/>
      <c r="AJ189" s="433" t="s">
        <v>6944</v>
      </c>
      <c r="AK189" s="433" t="s">
        <v>6945</v>
      </c>
      <c r="AL189" s="435"/>
      <c r="AM189" s="436"/>
      <c r="AN189" s="436"/>
      <c r="AO189" s="436"/>
      <c r="AP189" s="436"/>
      <c r="AQ189" s="436"/>
      <c r="AR189" s="436"/>
      <c r="AS189" s="436"/>
      <c r="AT189" s="437" t="s">
        <v>5946</v>
      </c>
      <c r="AU189" s="438" t="s">
        <v>6108</v>
      </c>
      <c r="AV189" s="412" t="s">
        <v>6939</v>
      </c>
      <c r="AW189" s="439"/>
      <c r="AX189" s="412" t="s">
        <v>6940</v>
      </c>
      <c r="AY189" s="414" t="s">
        <v>4686</v>
      </c>
      <c r="AZ189" s="429" t="n">
        <v>91770</v>
      </c>
      <c r="BA189" s="440" t="s">
        <v>3593</v>
      </c>
      <c r="BB189" s="441"/>
      <c r="BC189" s="438"/>
      <c r="BD189" s="414"/>
      <c r="BE189" s="442"/>
      <c r="BF189" s="443"/>
      <c r="BG189" s="443"/>
      <c r="BH189" s="443"/>
      <c r="BI189" s="443"/>
      <c r="BJ189" s="443"/>
      <c r="BK189" s="443"/>
      <c r="BL189" s="443"/>
      <c r="BM189" s="443"/>
      <c r="BN189" s="443"/>
      <c r="BO189" s="443"/>
      <c r="BP189" s="443"/>
      <c r="BQ189" s="443"/>
      <c r="BR189" s="443"/>
      <c r="BS189" s="443"/>
      <c r="BT189" s="443"/>
      <c r="BU189" s="412"/>
      <c r="BV189" s="412"/>
      <c r="BW189" s="412"/>
      <c r="BX189" s="477"/>
      <c r="BY189" s="478"/>
    </row>
    <row r="190" s="444" customFormat="true" ht="13.5" hidden="false" customHeight="true" outlineLevel="0" collapsed="false">
      <c r="A190" s="41" t="s">
        <v>3289</v>
      </c>
      <c r="B190" s="412" t="s">
        <v>713</v>
      </c>
      <c r="C190" s="563" t="s">
        <v>36</v>
      </c>
      <c r="D190" s="414" t="s">
        <v>6946</v>
      </c>
      <c r="E190" s="415" t="s">
        <v>4716</v>
      </c>
      <c r="F190" s="416"/>
      <c r="G190" s="417"/>
      <c r="H190" s="534" t="s">
        <v>4716</v>
      </c>
      <c r="I190" s="419"/>
      <c r="J190" s="420"/>
      <c r="K190" s="421"/>
      <c r="L190" s="453"/>
      <c r="M190" s="423"/>
      <c r="N190" s="424" t="n">
        <v>44337</v>
      </c>
      <c r="O190" s="425" t="s">
        <v>3287</v>
      </c>
      <c r="P190" s="425" t="s">
        <v>3286</v>
      </c>
      <c r="Q190" s="426"/>
      <c r="R190" s="427" t="n">
        <v>0.085</v>
      </c>
      <c r="S190" s="427" t="n">
        <v>0.0825</v>
      </c>
      <c r="T190" s="428" t="s">
        <v>5980</v>
      </c>
      <c r="U190" s="412" t="s">
        <v>6947</v>
      </c>
      <c r="V190" s="412" t="s">
        <v>6948</v>
      </c>
      <c r="W190" s="414" t="s">
        <v>4686</v>
      </c>
      <c r="X190" s="429" t="n">
        <v>95416</v>
      </c>
      <c r="Y190" s="472" t="s">
        <v>6949</v>
      </c>
      <c r="Z190" s="431"/>
      <c r="AA190" s="432"/>
      <c r="AB190" s="414"/>
      <c r="AC190" s="433"/>
      <c r="AD190" s="434"/>
      <c r="AE190" s="414"/>
      <c r="AF190" s="425"/>
      <c r="AG190" s="425"/>
      <c r="AH190" s="425"/>
      <c r="AI190" s="425"/>
      <c r="AJ190" s="433"/>
      <c r="AK190" s="433"/>
      <c r="AL190" s="435"/>
      <c r="AM190" s="473" t="n">
        <v>15157</v>
      </c>
      <c r="AN190" s="474"/>
      <c r="AO190" s="474"/>
      <c r="AP190" s="474"/>
      <c r="AQ190" s="474"/>
      <c r="AR190" s="474"/>
      <c r="AS190" s="474"/>
      <c r="AT190" s="437" t="s">
        <v>5946</v>
      </c>
      <c r="AU190" s="438" t="s">
        <v>6108</v>
      </c>
      <c r="AV190" s="412" t="str">
        <f aca="false">U190</f>
        <v>17800 Sonoma Hwy</v>
      </c>
      <c r="AW190" s="439"/>
      <c r="AX190" s="412" t="s">
        <v>6948</v>
      </c>
      <c r="AY190" s="414" t="s">
        <v>4686</v>
      </c>
      <c r="AZ190" s="429" t="n">
        <v>95416</v>
      </c>
      <c r="BA190" s="440" t="str">
        <f aca="false">P190</f>
        <v>707-996-1008</v>
      </c>
      <c r="BB190" s="500"/>
      <c r="BC190" s="438"/>
      <c r="BD190" s="414"/>
      <c r="BE190" s="442" t="n">
        <v>3</v>
      </c>
      <c r="BF190" s="443" t="s">
        <v>6946</v>
      </c>
      <c r="BG190" s="443"/>
      <c r="BH190" s="443"/>
      <c r="BI190" s="443"/>
      <c r="BJ190" s="443"/>
      <c r="BK190" s="443"/>
      <c r="BL190" s="443"/>
      <c r="BM190" s="443"/>
      <c r="BN190" s="443"/>
      <c r="BO190" s="443"/>
      <c r="BP190" s="443"/>
      <c r="BQ190" s="443"/>
      <c r="BR190" s="443"/>
      <c r="BS190" s="443"/>
      <c r="BT190" s="443"/>
      <c r="BU190" s="412"/>
      <c r="BV190" s="412"/>
      <c r="BW190" s="412"/>
      <c r="BX190" s="477"/>
      <c r="BY190" s="478"/>
    </row>
    <row r="191" s="444" customFormat="true" ht="13.5" hidden="false" customHeight="true" outlineLevel="0" collapsed="false">
      <c r="A191" s="41" t="s">
        <v>442</v>
      </c>
      <c r="B191" s="412" t="s">
        <v>5977</v>
      </c>
      <c r="C191" s="508" t="s">
        <v>4733</v>
      </c>
      <c r="D191" s="120"/>
      <c r="E191" s="446" t="s">
        <v>5971</v>
      </c>
      <c r="F191" s="447" t="s">
        <v>5970</v>
      </c>
      <c r="G191" s="448"/>
      <c r="H191" s="449"/>
      <c r="I191" s="450"/>
      <c r="J191" s="451"/>
      <c r="K191" s="452"/>
      <c r="L191" s="453"/>
      <c r="M191" s="454"/>
      <c r="N191" s="455" t="n">
        <v>43320</v>
      </c>
      <c r="O191" s="120" t="s">
        <v>2255</v>
      </c>
      <c r="P191" s="120" t="s">
        <v>3666</v>
      </c>
      <c r="Q191" s="456" t="s">
        <v>6950</v>
      </c>
      <c r="R191" s="427" t="n">
        <v>0.08625</v>
      </c>
      <c r="S191" s="427" t="n">
        <v>0.0875</v>
      </c>
      <c r="T191" s="428" t="s">
        <v>5772</v>
      </c>
      <c r="U191" s="412" t="s">
        <v>6951</v>
      </c>
      <c r="V191" s="412" t="s">
        <v>4720</v>
      </c>
      <c r="W191" s="120" t="s">
        <v>4686</v>
      </c>
      <c r="X191" s="457" t="n">
        <v>94109</v>
      </c>
      <c r="Y191" s="472" t="s">
        <v>6952</v>
      </c>
      <c r="Z191" s="431"/>
      <c r="AA191" s="431"/>
      <c r="AB191" s="459" t="s">
        <v>6953</v>
      </c>
      <c r="AC191" s="460" t="s">
        <v>6954</v>
      </c>
      <c r="AD191" s="461"/>
      <c r="AE191" s="459"/>
      <c r="AF191" s="120"/>
      <c r="AG191" s="120"/>
      <c r="AH191" s="120"/>
      <c r="AI191" s="120"/>
      <c r="AJ191" s="460" t="s">
        <v>6955</v>
      </c>
      <c r="AK191" s="433" t="s">
        <v>6956</v>
      </c>
      <c r="AL191" s="456"/>
      <c r="AM191" s="436"/>
      <c r="AN191" s="436"/>
      <c r="AO191" s="436"/>
      <c r="AP191" s="436"/>
      <c r="AQ191" s="436"/>
      <c r="AR191" s="436"/>
      <c r="AS191" s="436"/>
      <c r="AT191" s="437" t="s">
        <v>5946</v>
      </c>
      <c r="AU191" s="438" t="s">
        <v>5946</v>
      </c>
      <c r="AV191" s="412" t="str">
        <f aca="false">PROPER(AW191)</f>
        <v>708 Post St</v>
      </c>
      <c r="AW191" s="462" t="s">
        <v>6957</v>
      </c>
      <c r="AX191" s="412" t="s">
        <v>4720</v>
      </c>
      <c r="AY191" s="120" t="s">
        <v>4686</v>
      </c>
      <c r="AZ191" s="457" t="n">
        <v>94109</v>
      </c>
      <c r="BA191" s="463" t="s">
        <v>4081</v>
      </c>
      <c r="BB191" s="441"/>
      <c r="BC191" s="465"/>
      <c r="BD191" s="459"/>
      <c r="BE191" s="466" t="n">
        <v>1</v>
      </c>
      <c r="BF191" s="467"/>
      <c r="BG191" s="467"/>
      <c r="BH191" s="467"/>
      <c r="BI191" s="467"/>
      <c r="BJ191" s="467"/>
      <c r="BK191" s="467"/>
      <c r="BL191" s="467"/>
      <c r="BM191" s="467"/>
      <c r="BN191" s="467"/>
      <c r="BO191" s="467"/>
      <c r="BP191" s="467"/>
      <c r="BQ191" s="467"/>
      <c r="BR191" s="467"/>
      <c r="BS191" s="467"/>
      <c r="BT191" s="467"/>
      <c r="BU191" s="468"/>
      <c r="BV191" s="468"/>
      <c r="BW191" s="468"/>
      <c r="BX191" s="469"/>
      <c r="BY191" s="463"/>
    </row>
    <row r="192" s="444" customFormat="true" ht="13.5" hidden="false" customHeight="true" outlineLevel="0" collapsed="false">
      <c r="A192" s="41" t="s">
        <v>2547</v>
      </c>
      <c r="B192" s="412" t="s">
        <v>713</v>
      </c>
      <c r="C192" s="508" t="s">
        <v>4715</v>
      </c>
      <c r="D192" s="470" t="s">
        <v>6958</v>
      </c>
      <c r="E192" s="446" t="s">
        <v>4716</v>
      </c>
      <c r="F192" s="447"/>
      <c r="G192" s="448"/>
      <c r="H192" s="449" t="s">
        <v>4716</v>
      </c>
      <c r="I192" s="450"/>
      <c r="J192" s="451"/>
      <c r="K192" s="452"/>
      <c r="L192" s="453"/>
      <c r="M192" s="454"/>
      <c r="N192" s="455" t="n">
        <v>43593</v>
      </c>
      <c r="O192" s="120" t="s">
        <v>6959</v>
      </c>
      <c r="P192" s="120" t="s">
        <v>2544</v>
      </c>
      <c r="Q192" s="456"/>
      <c r="R192" s="427" t="n">
        <v>0.09375</v>
      </c>
      <c r="S192" s="427"/>
      <c r="T192" s="428" t="s">
        <v>6061</v>
      </c>
      <c r="U192" s="412" t="s">
        <v>6960</v>
      </c>
      <c r="V192" s="412" t="s">
        <v>5454</v>
      </c>
      <c r="W192" s="120" t="s">
        <v>4686</v>
      </c>
      <c r="X192" s="457" t="n">
        <v>95113</v>
      </c>
      <c r="Y192" s="472"/>
      <c r="Z192" s="476" t="s">
        <v>6961</v>
      </c>
      <c r="AA192" s="431"/>
      <c r="AB192" s="459"/>
      <c r="AC192" s="460"/>
      <c r="AD192" s="461"/>
      <c r="AE192" s="459"/>
      <c r="AF192" s="120"/>
      <c r="AG192" s="120"/>
      <c r="AH192" s="120"/>
      <c r="AI192" s="120"/>
      <c r="AJ192" s="460"/>
      <c r="AK192" s="433"/>
      <c r="AL192" s="456"/>
      <c r="AM192" s="473"/>
      <c r="AN192" s="474"/>
      <c r="AO192" s="474"/>
      <c r="AP192" s="474"/>
      <c r="AQ192" s="474"/>
      <c r="AR192" s="474"/>
      <c r="AS192" s="474"/>
      <c r="AT192" s="437" t="s">
        <v>5946</v>
      </c>
      <c r="AU192" s="438"/>
      <c r="AV192" s="412" t="s">
        <v>6960</v>
      </c>
      <c r="AW192" s="462"/>
      <c r="AX192" s="412" t="s">
        <v>5454</v>
      </c>
      <c r="AY192" s="120" t="s">
        <v>4686</v>
      </c>
      <c r="AZ192" s="457" t="n">
        <v>95113</v>
      </c>
      <c r="BA192" s="463" t="s">
        <v>2544</v>
      </c>
      <c r="BB192" s="441"/>
      <c r="BC192" s="465"/>
      <c r="BD192" s="459"/>
      <c r="BE192" s="466"/>
      <c r="BF192" s="467"/>
      <c r="BG192" s="467"/>
      <c r="BH192" s="467"/>
      <c r="BI192" s="467"/>
      <c r="BJ192" s="467"/>
      <c r="BK192" s="467"/>
      <c r="BL192" s="467"/>
      <c r="BM192" s="467"/>
      <c r="BN192" s="467"/>
      <c r="BO192" s="467"/>
      <c r="BP192" s="467"/>
      <c r="BQ192" s="467"/>
      <c r="BR192" s="467"/>
      <c r="BS192" s="467"/>
      <c r="BT192" s="467"/>
      <c r="BU192" s="468"/>
      <c r="BV192" s="468"/>
      <c r="BW192" s="468"/>
      <c r="BX192" s="412"/>
      <c r="BY192" s="412"/>
    </row>
    <row r="193" s="444" customFormat="true" ht="13.5" hidden="false" customHeight="true" outlineLevel="0" collapsed="false">
      <c r="A193" s="41" t="s">
        <v>4581</v>
      </c>
      <c r="B193" s="412" t="s">
        <v>5977</v>
      </c>
      <c r="C193" s="508" t="s">
        <v>4733</v>
      </c>
      <c r="D193" s="120"/>
      <c r="E193" s="446" t="s">
        <v>4716</v>
      </c>
      <c r="F193" s="447"/>
      <c r="G193" s="448"/>
      <c r="H193" s="449" t="s">
        <v>4716</v>
      </c>
      <c r="I193" s="450" t="s">
        <v>6006</v>
      </c>
      <c r="J193" s="451" t="s">
        <v>6006</v>
      </c>
      <c r="K193" s="452"/>
      <c r="L193" s="453"/>
      <c r="M193" s="454"/>
      <c r="N193" s="455" t="n">
        <v>44286</v>
      </c>
      <c r="O193" s="120" t="s">
        <v>4579</v>
      </c>
      <c r="P193" s="120" t="s">
        <v>4578</v>
      </c>
      <c r="Q193" s="456" t="s">
        <v>6962</v>
      </c>
      <c r="R193" s="427" t="n">
        <v>0.1075</v>
      </c>
      <c r="S193" s="427" t="n">
        <v>0.1</v>
      </c>
      <c r="T193" s="428" t="s">
        <v>6963</v>
      </c>
      <c r="U193" s="412" t="s">
        <v>6964</v>
      </c>
      <c r="V193" s="412" t="s">
        <v>5436</v>
      </c>
      <c r="W193" s="120" t="s">
        <v>4686</v>
      </c>
      <c r="X193" s="457" t="n">
        <v>94577</v>
      </c>
      <c r="Y193" s="472" t="s">
        <v>6965</v>
      </c>
      <c r="Z193" s="431"/>
      <c r="AA193" s="431"/>
      <c r="AB193" s="459" t="s">
        <v>6966</v>
      </c>
      <c r="AC193" s="460"/>
      <c r="AD193" s="461"/>
      <c r="AE193" s="459"/>
      <c r="AF193" s="120"/>
      <c r="AG193" s="120"/>
      <c r="AH193" s="120"/>
      <c r="AI193" s="120"/>
      <c r="AJ193" s="460"/>
      <c r="AK193" s="433"/>
      <c r="AL193" s="456"/>
      <c r="AM193" s="436"/>
      <c r="AN193" s="436"/>
      <c r="AO193" s="436"/>
      <c r="AP193" s="436"/>
      <c r="AQ193" s="436"/>
      <c r="AR193" s="436"/>
      <c r="AS193" s="436"/>
      <c r="AT193" s="437" t="s">
        <v>5946</v>
      </c>
      <c r="AU193" s="438" t="s">
        <v>5946</v>
      </c>
      <c r="AV193" s="412" t="s">
        <v>6964</v>
      </c>
      <c r="AW193" s="462"/>
      <c r="AX193" s="412" t="s">
        <v>5436</v>
      </c>
      <c r="AY193" s="120" t="s">
        <v>4686</v>
      </c>
      <c r="AZ193" s="457" t="n">
        <v>94577</v>
      </c>
      <c r="BA193" s="463" t="s">
        <v>4578</v>
      </c>
      <c r="BB193" s="441"/>
      <c r="BC193" s="465"/>
      <c r="BD193" s="459"/>
      <c r="BE193" s="466" t="n">
        <v>2</v>
      </c>
      <c r="BF193" s="467"/>
      <c r="BG193" s="467"/>
      <c r="BH193" s="467"/>
      <c r="BI193" s="467"/>
      <c r="BJ193" s="467"/>
      <c r="BK193" s="467"/>
      <c r="BL193" s="467"/>
      <c r="BM193" s="467"/>
      <c r="BN193" s="467"/>
      <c r="BO193" s="467"/>
      <c r="BP193" s="467"/>
      <c r="BQ193" s="467"/>
      <c r="BR193" s="467"/>
      <c r="BS193" s="467"/>
      <c r="BT193" s="467"/>
      <c r="BU193" s="468"/>
      <c r="BV193" s="468"/>
      <c r="BW193" s="468"/>
      <c r="BX193" s="469"/>
      <c r="BY193" s="463"/>
    </row>
    <row r="194" s="444" customFormat="true" ht="13.5" hidden="false" customHeight="true" outlineLevel="0" collapsed="false">
      <c r="A194" s="41" t="s">
        <v>859</v>
      </c>
      <c r="B194" s="412" t="s">
        <v>713</v>
      </c>
      <c r="C194" s="508" t="s">
        <v>5309</v>
      </c>
      <c r="D194" s="470" t="s">
        <v>6180</v>
      </c>
      <c r="E194" s="446" t="s">
        <v>4716</v>
      </c>
      <c r="F194" s="447"/>
      <c r="G194" s="448"/>
      <c r="H194" s="449" t="s">
        <v>4716</v>
      </c>
      <c r="I194" s="450"/>
      <c r="J194" s="451"/>
      <c r="K194" s="452"/>
      <c r="L194" s="453"/>
      <c r="M194" s="454"/>
      <c r="N194" s="455" t="n">
        <v>43636</v>
      </c>
      <c r="O194" s="120" t="s">
        <v>6967</v>
      </c>
      <c r="P194" s="120" t="s">
        <v>1555</v>
      </c>
      <c r="Q194" s="456"/>
      <c r="R194" s="427" t="n">
        <v>0.0925</v>
      </c>
      <c r="S194" s="427"/>
      <c r="T194" s="428" t="s">
        <v>6704</v>
      </c>
      <c r="U194" s="412" t="s">
        <v>6968</v>
      </c>
      <c r="V194" s="412" t="s">
        <v>6704</v>
      </c>
      <c r="W194" s="120" t="s">
        <v>4686</v>
      </c>
      <c r="X194" s="457" t="n">
        <v>94565</v>
      </c>
      <c r="Y194" s="472"/>
      <c r="Z194" s="431"/>
      <c r="AA194" s="431"/>
      <c r="AB194" s="459"/>
      <c r="AC194" s="460"/>
      <c r="AD194" s="461"/>
      <c r="AE194" s="459"/>
      <c r="AF194" s="120"/>
      <c r="AG194" s="120"/>
      <c r="AH194" s="120"/>
      <c r="AI194" s="120"/>
      <c r="AJ194" s="460"/>
      <c r="AK194" s="433"/>
      <c r="AL194" s="456"/>
      <c r="AM194" s="473"/>
      <c r="AN194" s="474"/>
      <c r="AO194" s="474"/>
      <c r="AP194" s="474"/>
      <c r="AQ194" s="474"/>
      <c r="AR194" s="474"/>
      <c r="AS194" s="474"/>
      <c r="AT194" s="437" t="s">
        <v>5946</v>
      </c>
      <c r="AU194" s="438" t="s">
        <v>5946</v>
      </c>
      <c r="AV194" s="412" t="s">
        <v>6968</v>
      </c>
      <c r="AW194" s="462"/>
      <c r="AX194" s="412" t="s">
        <v>6704</v>
      </c>
      <c r="AY194" s="120" t="s">
        <v>4686</v>
      </c>
      <c r="AZ194" s="457" t="n">
        <v>94565</v>
      </c>
      <c r="BA194" s="463" t="s">
        <v>1555</v>
      </c>
      <c r="BB194" s="441"/>
      <c r="BC194" s="465"/>
      <c r="BD194" s="459"/>
      <c r="BE194" s="466"/>
      <c r="BF194" s="467"/>
      <c r="BG194" s="467"/>
      <c r="BH194" s="467"/>
      <c r="BI194" s="467"/>
      <c r="BJ194" s="467"/>
      <c r="BK194" s="467"/>
      <c r="BL194" s="467"/>
      <c r="BM194" s="467"/>
      <c r="BN194" s="467"/>
      <c r="BO194" s="467"/>
      <c r="BP194" s="467"/>
      <c r="BQ194" s="467"/>
      <c r="BR194" s="467"/>
      <c r="BS194" s="467"/>
      <c r="BT194" s="467"/>
      <c r="BU194" s="468"/>
      <c r="BV194" s="468"/>
      <c r="BW194" s="468"/>
      <c r="BX194" s="412"/>
      <c r="BY194" s="412"/>
    </row>
    <row r="195" s="444" customFormat="true" ht="13.5" hidden="false" customHeight="true" outlineLevel="0" collapsed="false">
      <c r="A195" s="41" t="s">
        <v>448</v>
      </c>
      <c r="B195" s="412" t="s">
        <v>5970</v>
      </c>
      <c r="C195" s="508" t="s">
        <v>6092</v>
      </c>
      <c r="D195" s="470"/>
      <c r="E195" s="446" t="s">
        <v>5971</v>
      </c>
      <c r="F195" s="447" t="s">
        <v>5970</v>
      </c>
      <c r="G195" s="448"/>
      <c r="H195" s="449"/>
      <c r="I195" s="450"/>
      <c r="J195" s="451"/>
      <c r="K195" s="452"/>
      <c r="L195" s="486"/>
      <c r="M195" s="454"/>
      <c r="N195" s="455"/>
      <c r="O195" s="120" t="s">
        <v>6093</v>
      </c>
      <c r="P195" s="120" t="s">
        <v>6969</v>
      </c>
      <c r="Q195" s="456"/>
      <c r="R195" s="427" t="n">
        <v>0.08625</v>
      </c>
      <c r="S195" s="427"/>
      <c r="T195" s="428" t="s">
        <v>5772</v>
      </c>
      <c r="U195" s="412" t="s">
        <v>6970</v>
      </c>
      <c r="V195" s="412" t="s">
        <v>4720</v>
      </c>
      <c r="W195" s="120" t="s">
        <v>4686</v>
      </c>
      <c r="X195" s="457" t="n">
        <v>94111</v>
      </c>
      <c r="Y195" s="472" t="s">
        <v>1624</v>
      </c>
      <c r="Z195" s="472" t="s">
        <v>1624</v>
      </c>
      <c r="AA195" s="472" t="s">
        <v>1624</v>
      </c>
      <c r="AB195" s="459"/>
      <c r="AC195" s="460"/>
      <c r="AD195" s="461"/>
      <c r="AE195" s="459"/>
      <c r="AF195" s="120"/>
      <c r="AG195" s="120"/>
      <c r="AH195" s="120"/>
      <c r="AI195" s="120"/>
      <c r="AJ195" s="460"/>
      <c r="AK195" s="433"/>
      <c r="AL195" s="456"/>
      <c r="AM195" s="473"/>
      <c r="AN195" s="474"/>
      <c r="AO195" s="474"/>
      <c r="AP195" s="474"/>
      <c r="AQ195" s="474"/>
      <c r="AR195" s="474"/>
      <c r="AS195" s="474"/>
      <c r="AT195" s="437"/>
      <c r="AU195" s="438"/>
      <c r="AV195" s="412" t="s">
        <v>6970</v>
      </c>
      <c r="AW195" s="501"/>
      <c r="AX195" s="412" t="s">
        <v>4720</v>
      </c>
      <c r="AY195" s="120" t="s">
        <v>4686</v>
      </c>
      <c r="AZ195" s="457" t="n">
        <v>94111</v>
      </c>
      <c r="BA195" s="463" t="s">
        <v>6969</v>
      </c>
      <c r="BB195" s="500"/>
      <c r="BC195" s="465"/>
      <c r="BD195" s="459"/>
      <c r="BE195" s="466"/>
      <c r="BF195" s="467"/>
      <c r="BG195" s="467"/>
      <c r="BH195" s="467"/>
      <c r="BI195" s="467"/>
      <c r="BJ195" s="467"/>
      <c r="BK195" s="467"/>
      <c r="BL195" s="467"/>
      <c r="BM195" s="467"/>
      <c r="BN195" s="467"/>
      <c r="BO195" s="467"/>
      <c r="BP195" s="467"/>
      <c r="BQ195" s="467"/>
      <c r="BR195" s="467"/>
      <c r="BS195" s="467"/>
      <c r="BT195" s="467"/>
      <c r="BU195" s="468"/>
      <c r="BV195" s="468"/>
      <c r="BW195" s="468"/>
      <c r="BX195" s="412"/>
      <c r="BY195" s="412"/>
    </row>
    <row r="196" s="444" customFormat="true" ht="13.5" hidden="false" customHeight="true" outlineLevel="0" collapsed="false">
      <c r="A196" s="41" t="s">
        <v>860</v>
      </c>
      <c r="B196" s="412" t="s">
        <v>678</v>
      </c>
      <c r="C196" s="562" t="s">
        <v>5309</v>
      </c>
      <c r="D196" s="480" t="s">
        <v>6971</v>
      </c>
      <c r="E196" s="502" t="s">
        <v>4716</v>
      </c>
      <c r="F196" s="503"/>
      <c r="G196" s="481"/>
      <c r="H196" s="482" t="s">
        <v>4716</v>
      </c>
      <c r="I196" s="483"/>
      <c r="J196" s="484"/>
      <c r="K196" s="485"/>
      <c r="L196" s="486"/>
      <c r="M196" s="487"/>
      <c r="N196" s="488" t="n">
        <v>44851</v>
      </c>
      <c r="O196" s="480" t="s">
        <v>4405</v>
      </c>
      <c r="P196" s="480" t="s">
        <v>4401</v>
      </c>
      <c r="Q196" s="489" t="s">
        <v>6972</v>
      </c>
      <c r="R196" s="427" t="n">
        <v>0.1025</v>
      </c>
      <c r="S196" s="427" t="n">
        <v>0.095</v>
      </c>
      <c r="T196" s="428" t="s">
        <v>5940</v>
      </c>
      <c r="U196" s="489" t="s">
        <v>6973</v>
      </c>
      <c r="V196" s="489" t="s">
        <v>5530</v>
      </c>
      <c r="W196" s="480" t="s">
        <v>4686</v>
      </c>
      <c r="X196" s="490" t="n">
        <v>94621</v>
      </c>
      <c r="Y196" s="472" t="s">
        <v>6974</v>
      </c>
      <c r="Z196" s="490"/>
      <c r="AA196" s="490"/>
      <c r="AB196" s="491"/>
      <c r="AC196" s="490"/>
      <c r="AD196" s="492"/>
      <c r="AE196" s="491"/>
      <c r="AF196" s="490"/>
      <c r="AG196" s="490"/>
      <c r="AH196" s="490"/>
      <c r="AI196" s="490"/>
      <c r="AJ196" s="490"/>
      <c r="AK196" s="433" t="s">
        <v>6975</v>
      </c>
      <c r="AL196" s="493"/>
      <c r="AM196" s="436"/>
      <c r="AN196" s="436"/>
      <c r="AO196" s="436"/>
      <c r="AP196" s="436"/>
      <c r="AQ196" s="436"/>
      <c r="AR196" s="436"/>
      <c r="AS196" s="436"/>
      <c r="AT196" s="437" t="s">
        <v>5946</v>
      </c>
      <c r="AU196" s="438" t="s">
        <v>5946</v>
      </c>
      <c r="AV196" s="489" t="s">
        <v>6973</v>
      </c>
      <c r="AW196" s="494"/>
      <c r="AX196" s="489" t="s">
        <v>5530</v>
      </c>
      <c r="AY196" s="480" t="s">
        <v>4686</v>
      </c>
      <c r="AZ196" s="490" t="n">
        <v>94621</v>
      </c>
      <c r="BA196" s="489" t="s">
        <v>4401</v>
      </c>
      <c r="BB196" s="500"/>
      <c r="BC196" s="495"/>
      <c r="BD196" s="496"/>
      <c r="BE196" s="497"/>
      <c r="BF196" s="497"/>
      <c r="BG196" s="497"/>
      <c r="BH196" s="497"/>
      <c r="BI196" s="497"/>
      <c r="BJ196" s="497"/>
      <c r="BK196" s="497"/>
      <c r="BL196" s="497"/>
      <c r="BM196" s="497"/>
      <c r="BN196" s="497"/>
      <c r="BO196" s="497"/>
      <c r="BP196" s="497"/>
      <c r="BQ196" s="497"/>
      <c r="BR196" s="497"/>
      <c r="BS196" s="497"/>
      <c r="BT196" s="497"/>
      <c r="BU196" s="498"/>
      <c r="BV196" s="498"/>
      <c r="BW196" s="498"/>
      <c r="BX196" s="469"/>
      <c r="BY196" s="463"/>
    </row>
    <row r="197" s="444" customFormat="true" ht="13.5" hidden="false" customHeight="true" outlineLevel="0" collapsed="false">
      <c r="A197" s="41" t="s">
        <v>3603</v>
      </c>
      <c r="B197" s="412" t="s">
        <v>5937</v>
      </c>
      <c r="C197" s="563" t="s">
        <v>5309</v>
      </c>
      <c r="D197" s="480"/>
      <c r="E197" s="502" t="s">
        <v>4716</v>
      </c>
      <c r="F197" s="503"/>
      <c r="G197" s="481"/>
      <c r="H197" s="482" t="s">
        <v>4716</v>
      </c>
      <c r="I197" s="483"/>
      <c r="J197" s="484"/>
      <c r="K197" s="485"/>
      <c r="L197" s="486"/>
      <c r="M197" s="487"/>
      <c r="N197" s="488" t="n">
        <v>43420</v>
      </c>
      <c r="O197" s="480" t="s">
        <v>3161</v>
      </c>
      <c r="P197" s="480" t="s">
        <v>3601</v>
      </c>
      <c r="Q197" s="489"/>
      <c r="R197" s="427" t="n">
        <v>0.1025</v>
      </c>
      <c r="S197" s="427" t="n">
        <v>0.095</v>
      </c>
      <c r="T197" s="428" t="s">
        <v>5940</v>
      </c>
      <c r="U197" s="489" t="s">
        <v>6976</v>
      </c>
      <c r="V197" s="489" t="s">
        <v>5530</v>
      </c>
      <c r="W197" s="480" t="s">
        <v>4686</v>
      </c>
      <c r="X197" s="490" t="n">
        <v>94605</v>
      </c>
      <c r="Y197" s="566"/>
      <c r="Z197" s="490"/>
      <c r="AA197" s="490"/>
      <c r="AB197" s="491"/>
      <c r="AC197" s="490"/>
      <c r="AD197" s="492"/>
      <c r="AE197" s="491"/>
      <c r="AF197" s="490"/>
      <c r="AG197" s="490"/>
      <c r="AH197" s="490"/>
      <c r="AI197" s="490"/>
      <c r="AJ197" s="490"/>
      <c r="AK197" s="433"/>
      <c r="AL197" s="493"/>
      <c r="AM197" s="436"/>
      <c r="AN197" s="436"/>
      <c r="AO197" s="436"/>
      <c r="AP197" s="436"/>
      <c r="AQ197" s="436"/>
      <c r="AR197" s="436"/>
      <c r="AS197" s="436"/>
      <c r="AT197" s="437" t="s">
        <v>5946</v>
      </c>
      <c r="AU197" s="438" t="s">
        <v>5946</v>
      </c>
      <c r="AV197" s="489" t="s">
        <v>6976</v>
      </c>
      <c r="AW197" s="494"/>
      <c r="AX197" s="489" t="s">
        <v>5530</v>
      </c>
      <c r="AY197" s="480" t="s">
        <v>4686</v>
      </c>
      <c r="AZ197" s="490" t="n">
        <v>94605</v>
      </c>
      <c r="BA197" s="489" t="s">
        <v>3601</v>
      </c>
      <c r="BB197" s="500"/>
      <c r="BC197" s="495"/>
      <c r="BD197" s="496"/>
      <c r="BE197" s="497"/>
      <c r="BF197" s="497"/>
      <c r="BG197" s="497"/>
      <c r="BH197" s="497"/>
      <c r="BI197" s="497"/>
      <c r="BJ197" s="497"/>
      <c r="BK197" s="497"/>
      <c r="BL197" s="497"/>
      <c r="BM197" s="497"/>
      <c r="BN197" s="497"/>
      <c r="BO197" s="497"/>
      <c r="BP197" s="497"/>
      <c r="BQ197" s="497"/>
      <c r="BR197" s="497"/>
      <c r="BS197" s="497"/>
      <c r="BT197" s="497"/>
      <c r="BU197" s="498"/>
      <c r="BV197" s="498"/>
      <c r="BW197" s="498"/>
      <c r="BX197" s="469"/>
      <c r="BY197" s="463"/>
    </row>
    <row r="198" s="444" customFormat="true" ht="13.5" hidden="false" customHeight="true" outlineLevel="0" collapsed="false">
      <c r="A198" s="41" t="s">
        <v>6977</v>
      </c>
      <c r="B198" s="412" t="s">
        <v>4682</v>
      </c>
      <c r="C198" s="508" t="s">
        <v>6058</v>
      </c>
      <c r="D198" s="120"/>
      <c r="E198" s="446" t="s">
        <v>4716</v>
      </c>
      <c r="F198" s="447" t="s">
        <v>6249</v>
      </c>
      <c r="G198" s="448"/>
      <c r="H198" s="449" t="s">
        <v>4716</v>
      </c>
      <c r="I198" s="450"/>
      <c r="J198" s="451"/>
      <c r="K198" s="452"/>
      <c r="L198" s="453"/>
      <c r="M198" s="454"/>
      <c r="N198" s="455" t="n">
        <v>44281</v>
      </c>
      <c r="O198" s="120" t="s">
        <v>1667</v>
      </c>
      <c r="P198" s="120" t="s">
        <v>4081</v>
      </c>
      <c r="Q198" s="456"/>
      <c r="R198" s="427" t="n">
        <v>0.0825</v>
      </c>
      <c r="S198" s="427" t="n">
        <v>0.085</v>
      </c>
      <c r="T198" s="428" t="s">
        <v>6483</v>
      </c>
      <c r="U198" s="412" t="s">
        <v>6978</v>
      </c>
      <c r="V198" s="412" t="s">
        <v>5860</v>
      </c>
      <c r="W198" s="120" t="s">
        <v>4686</v>
      </c>
      <c r="X198" s="457" t="n">
        <v>94941</v>
      </c>
      <c r="Y198" s="430"/>
      <c r="Z198" s="431"/>
      <c r="AA198" s="431"/>
      <c r="AB198" s="459"/>
      <c r="AC198" s="460"/>
      <c r="AD198" s="461"/>
      <c r="AE198" s="459"/>
      <c r="AF198" s="120"/>
      <c r="AG198" s="120"/>
      <c r="AH198" s="120"/>
      <c r="AI198" s="120"/>
      <c r="AJ198" s="460" t="s">
        <v>6006</v>
      </c>
      <c r="AK198" s="433" t="s">
        <v>4745</v>
      </c>
      <c r="AL198" s="456"/>
      <c r="AM198" s="436"/>
      <c r="AN198" s="436"/>
      <c r="AO198" s="436"/>
      <c r="AP198" s="436"/>
      <c r="AQ198" s="436"/>
      <c r="AR198" s="436"/>
      <c r="AS198" s="436"/>
      <c r="AT198" s="437" t="s">
        <v>5946</v>
      </c>
      <c r="AU198" s="438" t="s">
        <v>5946</v>
      </c>
      <c r="AV198" s="412" t="str">
        <f aca="false">PROPER(AW198)</f>
        <v>8 E Blithedale Ave</v>
      </c>
      <c r="AW198" s="462" t="s">
        <v>6979</v>
      </c>
      <c r="AX198" s="412" t="s">
        <v>5860</v>
      </c>
      <c r="AY198" s="120" t="s">
        <v>4686</v>
      </c>
      <c r="AZ198" s="457" t="n">
        <v>94941</v>
      </c>
      <c r="BA198" s="463" t="s">
        <v>4081</v>
      </c>
      <c r="BB198" s="500"/>
      <c r="BC198" s="465"/>
      <c r="BD198" s="459"/>
      <c r="BE198" s="466" t="n">
        <v>1</v>
      </c>
      <c r="BF198" s="467"/>
      <c r="BG198" s="467"/>
      <c r="BH198" s="467"/>
      <c r="BI198" s="467"/>
      <c r="BJ198" s="467"/>
      <c r="BK198" s="467"/>
      <c r="BL198" s="467"/>
      <c r="BM198" s="467"/>
      <c r="BN198" s="467"/>
      <c r="BO198" s="467"/>
      <c r="BP198" s="467"/>
      <c r="BQ198" s="467"/>
      <c r="BR198" s="467"/>
      <c r="BS198" s="467"/>
      <c r="BT198" s="467"/>
      <c r="BU198" s="468"/>
      <c r="BV198" s="468"/>
      <c r="BW198" s="468"/>
      <c r="BX198" s="469"/>
      <c r="BY198" s="463"/>
    </row>
    <row r="199" s="444" customFormat="true" ht="13.5" hidden="false" customHeight="true" outlineLevel="0" collapsed="false">
      <c r="A199" s="41" t="s">
        <v>6980</v>
      </c>
      <c r="B199" s="412" t="s">
        <v>713</v>
      </c>
      <c r="C199" s="563" t="s">
        <v>36</v>
      </c>
      <c r="D199" s="414" t="s">
        <v>6981</v>
      </c>
      <c r="E199" s="415" t="s">
        <v>4716</v>
      </c>
      <c r="F199" s="416"/>
      <c r="G199" s="417"/>
      <c r="H199" s="418" t="s">
        <v>4716</v>
      </c>
      <c r="I199" s="419"/>
      <c r="J199" s="420"/>
      <c r="K199" s="421"/>
      <c r="L199" s="453"/>
      <c r="M199" s="423"/>
      <c r="N199" s="424" t="n">
        <v>44295</v>
      </c>
      <c r="O199" s="425" t="s">
        <v>1527</v>
      </c>
      <c r="P199" s="425" t="s">
        <v>6982</v>
      </c>
      <c r="Q199" s="426" t="s">
        <v>6983</v>
      </c>
      <c r="R199" s="427" t="n">
        <v>0.095</v>
      </c>
      <c r="S199" s="538"/>
      <c r="T199" s="428" t="s">
        <v>4773</v>
      </c>
      <c r="U199" s="412" t="s">
        <v>6984</v>
      </c>
      <c r="V199" s="412" t="s">
        <v>4773</v>
      </c>
      <c r="W199" s="414" t="s">
        <v>4686</v>
      </c>
      <c r="X199" s="429" t="n">
        <v>94952</v>
      </c>
      <c r="Y199" s="430"/>
      <c r="Z199" s="431"/>
      <c r="AA199" s="432"/>
      <c r="AB199" s="414"/>
      <c r="AC199" s="433"/>
      <c r="AD199" s="434"/>
      <c r="AE199" s="414"/>
      <c r="AF199" s="425"/>
      <c r="AG199" s="425"/>
      <c r="AH199" s="425"/>
      <c r="AI199" s="425"/>
      <c r="AJ199" s="433"/>
      <c r="AK199" s="433"/>
      <c r="AL199" s="435"/>
      <c r="AM199" s="436" t="n">
        <v>15157</v>
      </c>
      <c r="AN199" s="436"/>
      <c r="AO199" s="436"/>
      <c r="AP199" s="436"/>
      <c r="AQ199" s="436"/>
      <c r="AR199" s="436"/>
      <c r="AS199" s="436"/>
      <c r="AT199" s="437" t="s">
        <v>5946</v>
      </c>
      <c r="AU199" s="438" t="s">
        <v>5946</v>
      </c>
      <c r="AV199" s="412" t="s">
        <v>6984</v>
      </c>
      <c r="AW199" s="439"/>
      <c r="AX199" s="412" t="s">
        <v>4773</v>
      </c>
      <c r="AY199" s="414" t="s">
        <v>4686</v>
      </c>
      <c r="AZ199" s="429" t="n">
        <v>94952</v>
      </c>
      <c r="BA199" s="440" t="s">
        <v>6982</v>
      </c>
      <c r="BB199" s="500"/>
      <c r="BC199" s="438"/>
      <c r="BD199" s="414"/>
      <c r="BE199" s="442" t="n">
        <v>1</v>
      </c>
      <c r="BF199" s="443" t="s">
        <v>6985</v>
      </c>
      <c r="BG199" s="443"/>
      <c r="BH199" s="443"/>
      <c r="BI199" s="443"/>
      <c r="BJ199" s="443"/>
      <c r="BK199" s="443"/>
      <c r="BL199" s="443"/>
      <c r="BM199" s="443"/>
      <c r="BN199" s="443"/>
      <c r="BO199" s="443"/>
      <c r="BP199" s="443"/>
      <c r="BQ199" s="443"/>
      <c r="BR199" s="443"/>
      <c r="BS199" s="443"/>
      <c r="BT199" s="443"/>
      <c r="BU199" s="412"/>
      <c r="BV199" s="412"/>
      <c r="BW199" s="412"/>
      <c r="BX199" s="469"/>
      <c r="BY199" s="463"/>
    </row>
    <row r="200" s="444" customFormat="true" ht="13.5" hidden="false" customHeight="true" outlineLevel="0" collapsed="false">
      <c r="A200" s="41" t="s">
        <v>6986</v>
      </c>
      <c r="B200" s="412" t="s">
        <v>5937</v>
      </c>
      <c r="C200" s="563" t="s">
        <v>5309</v>
      </c>
      <c r="D200" s="414"/>
      <c r="E200" s="415" t="s">
        <v>4716</v>
      </c>
      <c r="F200" s="416"/>
      <c r="G200" s="417"/>
      <c r="H200" s="418" t="s">
        <v>4716</v>
      </c>
      <c r="I200" s="419"/>
      <c r="J200" s="420"/>
      <c r="K200" s="421"/>
      <c r="L200" s="453"/>
      <c r="M200" s="423"/>
      <c r="N200" s="424" t="n">
        <v>43509</v>
      </c>
      <c r="O200" s="425" t="s">
        <v>3684</v>
      </c>
      <c r="P200" s="425" t="s">
        <v>3683</v>
      </c>
      <c r="Q200" s="426"/>
      <c r="R200" s="427" t="n">
        <v>0.0975</v>
      </c>
      <c r="S200" s="538" t="n">
        <v>0.085</v>
      </c>
      <c r="T200" s="428" t="s">
        <v>5810</v>
      </c>
      <c r="U200" s="412" t="s">
        <v>6987</v>
      </c>
      <c r="V200" s="412" t="s">
        <v>5810</v>
      </c>
      <c r="W200" s="414" t="s">
        <v>4686</v>
      </c>
      <c r="X200" s="429" t="n">
        <v>94520</v>
      </c>
      <c r="Y200" s="430"/>
      <c r="Z200" s="431"/>
      <c r="AA200" s="432"/>
      <c r="AB200" s="414"/>
      <c r="AC200" s="433"/>
      <c r="AD200" s="434"/>
      <c r="AE200" s="414"/>
      <c r="AF200" s="425"/>
      <c r="AG200" s="425"/>
      <c r="AH200" s="425"/>
      <c r="AI200" s="425"/>
      <c r="AJ200" s="433"/>
      <c r="AK200" s="433"/>
      <c r="AL200" s="435"/>
      <c r="AM200" s="436"/>
      <c r="AN200" s="436"/>
      <c r="AO200" s="436"/>
      <c r="AP200" s="436"/>
      <c r="AQ200" s="436"/>
      <c r="AR200" s="436"/>
      <c r="AS200" s="436"/>
      <c r="AT200" s="437" t="s">
        <v>5946</v>
      </c>
      <c r="AU200" s="438" t="s">
        <v>5946</v>
      </c>
      <c r="AV200" s="412" t="s">
        <v>6987</v>
      </c>
      <c r="AW200" s="439"/>
      <c r="AX200" s="412" t="s">
        <v>5810</v>
      </c>
      <c r="AY200" s="414" t="s">
        <v>4686</v>
      </c>
      <c r="AZ200" s="429" t="n">
        <v>94520</v>
      </c>
      <c r="BA200" s="440" t="s">
        <v>3683</v>
      </c>
      <c r="BB200" s="500"/>
      <c r="BC200" s="438"/>
      <c r="BD200" s="414"/>
      <c r="BE200" s="442"/>
      <c r="BF200" s="443"/>
      <c r="BG200" s="443"/>
      <c r="BH200" s="443"/>
      <c r="BI200" s="443"/>
      <c r="BJ200" s="443"/>
      <c r="BK200" s="443"/>
      <c r="BL200" s="443"/>
      <c r="BM200" s="443"/>
      <c r="BN200" s="443"/>
      <c r="BO200" s="443"/>
      <c r="BP200" s="443"/>
      <c r="BQ200" s="443"/>
      <c r="BR200" s="443"/>
      <c r="BS200" s="443"/>
      <c r="BT200" s="443"/>
      <c r="BU200" s="412"/>
      <c r="BV200" s="412"/>
      <c r="BW200" s="412"/>
      <c r="BX200" s="469"/>
      <c r="BY200" s="463"/>
    </row>
    <row r="201" s="444" customFormat="true" ht="13.5" hidden="false" customHeight="true" outlineLevel="0" collapsed="false">
      <c r="A201" s="41" t="s">
        <v>4183</v>
      </c>
      <c r="B201" s="412" t="s">
        <v>5937</v>
      </c>
      <c r="C201" s="563" t="s">
        <v>5309</v>
      </c>
      <c r="D201" s="414"/>
      <c r="E201" s="415" t="s">
        <v>4716</v>
      </c>
      <c r="F201" s="416"/>
      <c r="G201" s="417"/>
      <c r="H201" s="418" t="s">
        <v>4716</v>
      </c>
      <c r="I201" s="419"/>
      <c r="J201" s="420"/>
      <c r="K201" s="421"/>
      <c r="L201" s="486"/>
      <c r="M201" s="423"/>
      <c r="N201" s="424" t="n">
        <v>43504</v>
      </c>
      <c r="O201" s="425" t="s">
        <v>4182</v>
      </c>
      <c r="P201" s="425" t="s">
        <v>4181</v>
      </c>
      <c r="Q201" s="426"/>
      <c r="R201" s="427" t="n">
        <v>0.1025</v>
      </c>
      <c r="S201" s="538" t="n">
        <v>0.085</v>
      </c>
      <c r="T201" s="428" t="s">
        <v>6028</v>
      </c>
      <c r="U201" s="412" t="s">
        <v>6988</v>
      </c>
      <c r="V201" s="412" t="s">
        <v>5849</v>
      </c>
      <c r="W201" s="414" t="s">
        <v>4686</v>
      </c>
      <c r="X201" s="429" t="n">
        <v>94530</v>
      </c>
      <c r="Y201" s="430"/>
      <c r="Z201" s="431"/>
      <c r="AA201" s="432"/>
      <c r="AB201" s="414"/>
      <c r="AC201" s="433"/>
      <c r="AD201" s="434"/>
      <c r="AE201" s="414"/>
      <c r="AF201" s="425"/>
      <c r="AG201" s="425"/>
      <c r="AH201" s="425"/>
      <c r="AI201" s="425"/>
      <c r="AJ201" s="433"/>
      <c r="AK201" s="433"/>
      <c r="AL201" s="435"/>
      <c r="AM201" s="436"/>
      <c r="AN201" s="436"/>
      <c r="AO201" s="436"/>
      <c r="AP201" s="436"/>
      <c r="AQ201" s="436"/>
      <c r="AR201" s="436"/>
      <c r="AS201" s="436"/>
      <c r="AT201" s="437" t="s">
        <v>5946</v>
      </c>
      <c r="AU201" s="438" t="s">
        <v>5946</v>
      </c>
      <c r="AV201" s="412" t="s">
        <v>6988</v>
      </c>
      <c r="AW201" s="439"/>
      <c r="AX201" s="412" t="s">
        <v>5849</v>
      </c>
      <c r="AY201" s="414" t="s">
        <v>4686</v>
      </c>
      <c r="AZ201" s="429" t="n">
        <v>94530</v>
      </c>
      <c r="BA201" s="440" t="s">
        <v>4181</v>
      </c>
      <c r="BB201" s="500"/>
      <c r="BC201" s="438"/>
      <c r="BD201" s="414"/>
      <c r="BE201" s="442"/>
      <c r="BF201" s="443"/>
      <c r="BG201" s="443"/>
      <c r="BH201" s="443"/>
      <c r="BI201" s="443"/>
      <c r="BJ201" s="443"/>
      <c r="BK201" s="443"/>
      <c r="BL201" s="443"/>
      <c r="BM201" s="443"/>
      <c r="BN201" s="443"/>
      <c r="BO201" s="443"/>
      <c r="BP201" s="443"/>
      <c r="BQ201" s="443"/>
      <c r="BR201" s="443"/>
      <c r="BS201" s="443"/>
      <c r="BT201" s="443"/>
      <c r="BU201" s="412"/>
      <c r="BV201" s="412"/>
      <c r="BW201" s="412"/>
      <c r="BX201" s="469"/>
      <c r="BY201" s="463"/>
    </row>
    <row r="202" s="444" customFormat="true" ht="13.5" hidden="false" customHeight="true" outlineLevel="0" collapsed="false">
      <c r="A202" s="41" t="s">
        <v>6989</v>
      </c>
      <c r="B202" s="412" t="s">
        <v>5937</v>
      </c>
      <c r="C202" s="508" t="s">
        <v>5309</v>
      </c>
      <c r="D202" s="470" t="s">
        <v>6532</v>
      </c>
      <c r="E202" s="446" t="s">
        <v>4716</v>
      </c>
      <c r="F202" s="447"/>
      <c r="G202" s="448"/>
      <c r="H202" s="449" t="s">
        <v>4716</v>
      </c>
      <c r="I202" s="450"/>
      <c r="J202" s="451"/>
      <c r="K202" s="452"/>
      <c r="L202" s="453"/>
      <c r="M202" s="454"/>
      <c r="N202" s="455" t="n">
        <v>43390</v>
      </c>
      <c r="O202" s="120" t="s">
        <v>388</v>
      </c>
      <c r="P202" s="120" t="s">
        <v>6990</v>
      </c>
      <c r="Q202" s="456"/>
      <c r="R202" s="427" t="n">
        <v>0.08625</v>
      </c>
      <c r="S202" s="427"/>
      <c r="T202" s="428" t="s">
        <v>5772</v>
      </c>
      <c r="U202" s="412" t="s">
        <v>6991</v>
      </c>
      <c r="V202" s="412" t="s">
        <v>4720</v>
      </c>
      <c r="W202" s="120" t="s">
        <v>4686</v>
      </c>
      <c r="X202" s="457" t="n">
        <v>94108</v>
      </c>
      <c r="Y202" s="472"/>
      <c r="Z202" s="431"/>
      <c r="AA202" s="431"/>
      <c r="AB202" s="459"/>
      <c r="AC202" s="460"/>
      <c r="AD202" s="461"/>
      <c r="AE202" s="459"/>
      <c r="AF202" s="120"/>
      <c r="AG202" s="120"/>
      <c r="AH202" s="120"/>
      <c r="AI202" s="120"/>
      <c r="AJ202" s="460"/>
      <c r="AK202" s="433"/>
      <c r="AL202" s="456"/>
      <c r="AM202" s="473"/>
      <c r="AN202" s="474"/>
      <c r="AO202" s="474"/>
      <c r="AP202" s="474"/>
      <c r="AQ202" s="474"/>
      <c r="AR202" s="474"/>
      <c r="AS202" s="474"/>
      <c r="AT202" s="437" t="s">
        <v>5946</v>
      </c>
      <c r="AU202" s="438" t="s">
        <v>5946</v>
      </c>
      <c r="AV202" s="412" t="s">
        <v>6991</v>
      </c>
      <c r="AW202" s="462"/>
      <c r="AX202" s="412" t="s">
        <v>4720</v>
      </c>
      <c r="AY202" s="120" t="s">
        <v>4686</v>
      </c>
      <c r="AZ202" s="457" t="n">
        <v>94108</v>
      </c>
      <c r="BA202" s="463" t="s">
        <v>6990</v>
      </c>
      <c r="BB202" s="500"/>
      <c r="BC202" s="465"/>
      <c r="BD202" s="459"/>
      <c r="BE202" s="466"/>
      <c r="BF202" s="467"/>
      <c r="BG202" s="467"/>
      <c r="BH202" s="467"/>
      <c r="BI202" s="467"/>
      <c r="BJ202" s="467"/>
      <c r="BK202" s="467"/>
      <c r="BL202" s="467"/>
      <c r="BM202" s="467"/>
      <c r="BN202" s="467"/>
      <c r="BO202" s="467"/>
      <c r="BP202" s="467"/>
      <c r="BQ202" s="467"/>
      <c r="BR202" s="467"/>
      <c r="BS202" s="467"/>
      <c r="BT202" s="467"/>
      <c r="BU202" s="468"/>
      <c r="BV202" s="468"/>
      <c r="BW202" s="468"/>
      <c r="BX202" s="412"/>
      <c r="BY202" s="412"/>
    </row>
    <row r="203" s="444" customFormat="true" ht="13.5" hidden="false" customHeight="true" outlineLevel="0" collapsed="false">
      <c r="A203" s="41" t="s">
        <v>1449</v>
      </c>
      <c r="B203" s="412" t="s">
        <v>4682</v>
      </c>
      <c r="C203" s="508" t="s">
        <v>4733</v>
      </c>
      <c r="D203" s="120"/>
      <c r="E203" s="554" t="s">
        <v>6992</v>
      </c>
      <c r="F203" s="447"/>
      <c r="G203" s="448"/>
      <c r="H203" s="449" t="s">
        <v>6993</v>
      </c>
      <c r="I203" s="450"/>
      <c r="J203" s="451"/>
      <c r="K203" s="452"/>
      <c r="L203" s="453"/>
      <c r="M203" s="454" t="s">
        <v>6835</v>
      </c>
      <c r="N203" s="455" t="n">
        <v>43584</v>
      </c>
      <c r="O203" s="120" t="s">
        <v>6994</v>
      </c>
      <c r="P203" s="120" t="s">
        <v>1448</v>
      </c>
      <c r="Q203" s="456"/>
      <c r="R203" s="427" t="n">
        <v>0.08625</v>
      </c>
      <c r="S203" s="427" t="n">
        <v>0.0875</v>
      </c>
      <c r="T203" s="428" t="s">
        <v>5772</v>
      </c>
      <c r="U203" s="412" t="s">
        <v>6995</v>
      </c>
      <c r="V203" s="412" t="s">
        <v>4720</v>
      </c>
      <c r="W203" s="120" t="s">
        <v>4686</v>
      </c>
      <c r="X203" s="457" t="n">
        <v>94114</v>
      </c>
      <c r="Y203" s="472" t="s">
        <v>6996</v>
      </c>
      <c r="Z203" s="476" t="s">
        <v>6997</v>
      </c>
      <c r="AA203" s="506"/>
      <c r="AB203" s="459"/>
      <c r="AC203" s="460"/>
      <c r="AD203" s="461"/>
      <c r="AE203" s="459"/>
      <c r="AF203" s="120"/>
      <c r="AG203" s="120"/>
      <c r="AH203" s="120"/>
      <c r="AI203" s="120"/>
      <c r="AJ203" s="460"/>
      <c r="AK203" s="433"/>
      <c r="AL203" s="456"/>
      <c r="AM203" s="436"/>
      <c r="AN203" s="436"/>
      <c r="AO203" s="436"/>
      <c r="AP203" s="436"/>
      <c r="AQ203" s="436"/>
      <c r="AR203" s="436"/>
      <c r="AS203" s="436"/>
      <c r="AT203" s="437" t="s">
        <v>5946</v>
      </c>
      <c r="AU203" s="438" t="s">
        <v>6144</v>
      </c>
      <c r="AV203" s="412" t="s">
        <v>6995</v>
      </c>
      <c r="AW203" s="462"/>
      <c r="AX203" s="412" t="s">
        <v>4720</v>
      </c>
      <c r="AY203" s="120" t="s">
        <v>4686</v>
      </c>
      <c r="AZ203" s="457" t="n">
        <v>94114</v>
      </c>
      <c r="BA203" s="463" t="s">
        <v>1448</v>
      </c>
      <c r="BB203" s="464"/>
      <c r="BC203" s="465"/>
      <c r="BD203" s="459"/>
      <c r="BE203" s="466"/>
      <c r="BF203" s="467"/>
      <c r="BG203" s="467"/>
      <c r="BH203" s="467"/>
      <c r="BI203" s="467"/>
      <c r="BJ203" s="467"/>
      <c r="BK203" s="467"/>
      <c r="BL203" s="467"/>
      <c r="BM203" s="467"/>
      <c r="BN203" s="467"/>
      <c r="BO203" s="467"/>
      <c r="BP203" s="467"/>
      <c r="BQ203" s="467"/>
      <c r="BR203" s="467"/>
      <c r="BS203" s="467"/>
      <c r="BT203" s="467"/>
      <c r="BU203" s="468"/>
      <c r="BV203" s="468"/>
      <c r="BW203" s="468"/>
      <c r="BX203" s="469"/>
      <c r="BY203" s="463"/>
    </row>
    <row r="204" s="444" customFormat="true" ht="13.5" hidden="false" customHeight="true" outlineLevel="0" collapsed="false">
      <c r="A204" s="41" t="s">
        <v>6998</v>
      </c>
      <c r="B204" s="412" t="s">
        <v>5977</v>
      </c>
      <c r="C204" s="508" t="s">
        <v>5309</v>
      </c>
      <c r="D204" s="470"/>
      <c r="E204" s="446" t="s">
        <v>4716</v>
      </c>
      <c r="F204" s="416"/>
      <c r="G204" s="448"/>
      <c r="H204" s="449" t="s">
        <v>4716</v>
      </c>
      <c r="I204" s="450"/>
      <c r="J204" s="451"/>
      <c r="K204" s="452"/>
      <c r="L204" s="453"/>
      <c r="M204" s="454"/>
      <c r="N204" s="455" t="n">
        <v>43873</v>
      </c>
      <c r="O204" s="120" t="s">
        <v>1988</v>
      </c>
      <c r="P204" s="120" t="s">
        <v>6999</v>
      </c>
      <c r="Q204" s="456"/>
      <c r="R204" s="427" t="n">
        <v>0.0975</v>
      </c>
      <c r="S204" s="427"/>
      <c r="T204" s="428" t="s">
        <v>6404</v>
      </c>
      <c r="U204" s="412" t="s">
        <v>7000</v>
      </c>
      <c r="V204" s="412" t="s">
        <v>6404</v>
      </c>
      <c r="W204" s="120" t="s">
        <v>4686</v>
      </c>
      <c r="X204" s="457" t="n">
        <v>94564</v>
      </c>
      <c r="Y204" s="472"/>
      <c r="Z204" s="431"/>
      <c r="AA204" s="431"/>
      <c r="AB204" s="459"/>
      <c r="AC204" s="460"/>
      <c r="AD204" s="461"/>
      <c r="AE204" s="459"/>
      <c r="AF204" s="120"/>
      <c r="AG204" s="120"/>
      <c r="AH204" s="120"/>
      <c r="AI204" s="120"/>
      <c r="AJ204" s="460"/>
      <c r="AK204" s="433"/>
      <c r="AL204" s="456"/>
      <c r="AM204" s="473"/>
      <c r="AN204" s="474"/>
      <c r="AO204" s="474"/>
      <c r="AP204" s="474"/>
      <c r="AQ204" s="474"/>
      <c r="AR204" s="474"/>
      <c r="AS204" s="474"/>
      <c r="AT204" s="437"/>
      <c r="AU204" s="438"/>
      <c r="AV204" s="412" t="s">
        <v>7000</v>
      </c>
      <c r="AW204" s="462"/>
      <c r="AX204" s="412" t="s">
        <v>6404</v>
      </c>
      <c r="AY204" s="120" t="s">
        <v>4686</v>
      </c>
      <c r="AZ204" s="457" t="n">
        <v>94564</v>
      </c>
      <c r="BA204" s="463" t="s">
        <v>6999</v>
      </c>
      <c r="BB204" s="441"/>
      <c r="BC204" s="465"/>
      <c r="BD204" s="459"/>
      <c r="BE204" s="466"/>
      <c r="BF204" s="467"/>
      <c r="BG204" s="467"/>
      <c r="BH204" s="467"/>
      <c r="BI204" s="467"/>
      <c r="BJ204" s="467"/>
      <c r="BK204" s="467"/>
      <c r="BL204" s="467"/>
      <c r="BM204" s="467"/>
      <c r="BN204" s="467"/>
      <c r="BO204" s="467"/>
      <c r="BP204" s="467"/>
      <c r="BQ204" s="467"/>
      <c r="BR204" s="467"/>
      <c r="BS204" s="467"/>
      <c r="BT204" s="467"/>
      <c r="BU204" s="468"/>
      <c r="BV204" s="468"/>
      <c r="BW204" s="468"/>
      <c r="BX204" s="412"/>
      <c r="BY204" s="412"/>
    </row>
    <row r="205" s="444" customFormat="true" ht="13.5" hidden="false" customHeight="true" outlineLevel="0" collapsed="false">
      <c r="A205" s="41" t="s">
        <v>466</v>
      </c>
      <c r="B205" s="412" t="s">
        <v>5970</v>
      </c>
      <c r="C205" s="508" t="s">
        <v>7001</v>
      </c>
      <c r="D205" s="470"/>
      <c r="E205" s="446" t="s">
        <v>5971</v>
      </c>
      <c r="F205" s="447" t="s">
        <v>5970</v>
      </c>
      <c r="G205" s="448"/>
      <c r="H205" s="449"/>
      <c r="I205" s="450"/>
      <c r="J205" s="451"/>
      <c r="K205" s="452"/>
      <c r="L205" s="453" t="s">
        <v>5970</v>
      </c>
      <c r="M205" s="454"/>
      <c r="N205" s="455"/>
      <c r="O205" s="120" t="s">
        <v>5993</v>
      </c>
      <c r="P205" s="460" t="s">
        <v>7002</v>
      </c>
      <c r="Q205" s="107" t="s">
        <v>7003</v>
      </c>
      <c r="R205" s="427" t="n">
        <v>0.09375</v>
      </c>
      <c r="S205" s="427"/>
      <c r="T205" s="428" t="s">
        <v>6140</v>
      </c>
      <c r="U205" s="412" t="s">
        <v>5617</v>
      </c>
      <c r="V205" s="412" t="s">
        <v>5618</v>
      </c>
      <c r="W205" s="120" t="s">
        <v>4686</v>
      </c>
      <c r="X205" s="457" t="n">
        <v>94070</v>
      </c>
      <c r="Y205" s="472" t="s">
        <v>7004</v>
      </c>
      <c r="Z205" s="472" t="s">
        <v>7004</v>
      </c>
      <c r="AA205" s="472" t="s">
        <v>7004</v>
      </c>
      <c r="AB205" s="459"/>
      <c r="AC205" s="460"/>
      <c r="AD205" s="461"/>
      <c r="AE205" s="459"/>
      <c r="AF205" s="120"/>
      <c r="AG205" s="120"/>
      <c r="AH205" s="120"/>
      <c r="AI205" s="120"/>
      <c r="AJ205" s="460"/>
      <c r="AK205" s="433"/>
      <c r="AL205" s="456"/>
      <c r="AM205" s="473"/>
      <c r="AN205" s="474"/>
      <c r="AO205" s="474"/>
      <c r="AP205" s="474"/>
      <c r="AQ205" s="474"/>
      <c r="AR205" s="474"/>
      <c r="AS205" s="474"/>
      <c r="AT205" s="437"/>
      <c r="AU205" s="438"/>
      <c r="AV205" s="412" t="s">
        <v>5617</v>
      </c>
      <c r="AW205" s="501"/>
      <c r="AX205" s="412" t="s">
        <v>5618</v>
      </c>
      <c r="AY205" s="120" t="s">
        <v>4686</v>
      </c>
      <c r="AZ205" s="457" t="n">
        <v>94070</v>
      </c>
      <c r="BA205" s="456" t="s">
        <v>7002</v>
      </c>
      <c r="BB205" s="500"/>
      <c r="BC205" s="465"/>
      <c r="BD205" s="459"/>
      <c r="BE205" s="466"/>
      <c r="BF205" s="467"/>
      <c r="BG205" s="467"/>
      <c r="BH205" s="467"/>
      <c r="BI205" s="467"/>
      <c r="BJ205" s="467"/>
      <c r="BK205" s="467"/>
      <c r="BL205" s="467"/>
      <c r="BM205" s="467"/>
      <c r="BN205" s="467"/>
      <c r="BO205" s="467"/>
      <c r="BP205" s="467"/>
      <c r="BQ205" s="467"/>
      <c r="BR205" s="467"/>
      <c r="BS205" s="467"/>
      <c r="BT205" s="467"/>
      <c r="BU205" s="468"/>
      <c r="BV205" s="468"/>
      <c r="BW205" s="468"/>
      <c r="BX205" s="412"/>
      <c r="BY205" s="412"/>
    </row>
    <row r="206" s="444" customFormat="true" ht="13.5" hidden="false" customHeight="true" outlineLevel="0" collapsed="false">
      <c r="A206" s="41" t="s">
        <v>7005</v>
      </c>
      <c r="B206" s="412" t="s">
        <v>4682</v>
      </c>
      <c r="C206" s="563" t="s">
        <v>5959</v>
      </c>
      <c r="D206" s="414"/>
      <c r="E206" s="415" t="s">
        <v>4716</v>
      </c>
      <c r="F206" s="416"/>
      <c r="G206" s="417"/>
      <c r="H206" s="534" t="s">
        <v>4716</v>
      </c>
      <c r="I206" s="419"/>
      <c r="J206" s="420"/>
      <c r="K206" s="421"/>
      <c r="L206" s="486"/>
      <c r="M206" s="423" t="s">
        <v>6835</v>
      </c>
      <c r="N206" s="424" t="n">
        <v>43399</v>
      </c>
      <c r="O206" s="425" t="s">
        <v>7006</v>
      </c>
      <c r="P206" s="425" t="s">
        <v>7007</v>
      </c>
      <c r="Q206" s="426" t="s">
        <v>7008</v>
      </c>
      <c r="R206" s="427" t="n">
        <v>0.1075</v>
      </c>
      <c r="S206" s="427"/>
      <c r="T206" s="428" t="s">
        <v>5624</v>
      </c>
      <c r="U206" s="412" t="s">
        <v>7009</v>
      </c>
      <c r="V206" s="412" t="s">
        <v>5624</v>
      </c>
      <c r="W206" s="414" t="s">
        <v>4686</v>
      </c>
      <c r="X206" s="429" t="n">
        <v>94545</v>
      </c>
      <c r="Y206" s="472" t="s">
        <v>7010</v>
      </c>
      <c r="Z206" s="506"/>
      <c r="AA206" s="511"/>
      <c r="AB206" s="414"/>
      <c r="AC206" s="433"/>
      <c r="AD206" s="434"/>
      <c r="AE206" s="414"/>
      <c r="AF206" s="425"/>
      <c r="AG206" s="425"/>
      <c r="AH206" s="425"/>
      <c r="AI206" s="425"/>
      <c r="AJ206" s="433"/>
      <c r="AK206" s="433"/>
      <c r="AL206" s="435"/>
      <c r="AM206" s="539"/>
      <c r="AN206" s="539"/>
      <c r="AO206" s="539"/>
      <c r="AP206" s="539"/>
      <c r="AQ206" s="539"/>
      <c r="AR206" s="539"/>
      <c r="AS206" s="539"/>
      <c r="AT206" s="437" t="s">
        <v>5946</v>
      </c>
      <c r="AU206" s="438" t="s">
        <v>6144</v>
      </c>
      <c r="AV206" s="412" t="s">
        <v>7009</v>
      </c>
      <c r="AW206" s="439"/>
      <c r="AX206" s="412" t="s">
        <v>5624</v>
      </c>
      <c r="AY206" s="414" t="s">
        <v>4686</v>
      </c>
      <c r="AZ206" s="429" t="n">
        <v>94545</v>
      </c>
      <c r="BA206" s="440" t="s">
        <v>7007</v>
      </c>
      <c r="BB206" s="437"/>
      <c r="BC206" s="438"/>
      <c r="BD206" s="414"/>
      <c r="BE206" s="442" t="n">
        <v>2</v>
      </c>
      <c r="BF206" s="443" t="s">
        <v>7011</v>
      </c>
      <c r="BG206" s="443" t="s">
        <v>7012</v>
      </c>
      <c r="BH206" s="443" t="s">
        <v>7013</v>
      </c>
      <c r="BI206" s="412" t="s">
        <v>7014</v>
      </c>
      <c r="BJ206" s="443"/>
      <c r="BK206" s="443" t="s">
        <v>7015</v>
      </c>
      <c r="BL206" s="443" t="s">
        <v>7016</v>
      </c>
      <c r="BM206" s="443" t="s">
        <v>7017</v>
      </c>
      <c r="BN206" s="443" t="s">
        <v>7018</v>
      </c>
      <c r="BO206" s="443"/>
      <c r="BP206" s="443" t="n">
        <v>2</v>
      </c>
      <c r="BQ206" s="443"/>
      <c r="BR206" s="443"/>
      <c r="BS206" s="443" t="s">
        <v>7019</v>
      </c>
      <c r="BT206" s="443"/>
      <c r="BU206" s="412"/>
      <c r="BV206" s="412"/>
      <c r="BW206" s="412" t="s">
        <v>6835</v>
      </c>
      <c r="BX206" s="469"/>
      <c r="BY206" s="463"/>
    </row>
    <row r="207" s="444" customFormat="true" ht="13.5" hidden="false" customHeight="true" outlineLevel="0" collapsed="false">
      <c r="A207" s="41" t="s">
        <v>469</v>
      </c>
      <c r="B207" s="412" t="s">
        <v>5970</v>
      </c>
      <c r="C207" s="563" t="s">
        <v>6058</v>
      </c>
      <c r="D207" s="414"/>
      <c r="E207" s="446" t="s">
        <v>5971</v>
      </c>
      <c r="F207" s="447" t="s">
        <v>5970</v>
      </c>
      <c r="G207" s="417" t="n">
        <v>468</v>
      </c>
      <c r="H207" s="534"/>
      <c r="I207" s="419"/>
      <c r="J207" s="420"/>
      <c r="K207" s="421"/>
      <c r="L207" s="486" t="s">
        <v>5970</v>
      </c>
      <c r="M207" s="423" t="s">
        <v>6835</v>
      </c>
      <c r="N207" s="424" t="n">
        <v>44253</v>
      </c>
      <c r="O207" s="425" t="s">
        <v>7006</v>
      </c>
      <c r="P207" s="425" t="s">
        <v>7020</v>
      </c>
      <c r="Q207" s="426" t="s">
        <v>7008</v>
      </c>
      <c r="R207" s="427" t="n">
        <v>0.1075</v>
      </c>
      <c r="S207" s="427"/>
      <c r="T207" s="428" t="s">
        <v>6655</v>
      </c>
      <c r="U207" s="412" t="s">
        <v>5627</v>
      </c>
      <c r="V207" s="412" t="s">
        <v>5628</v>
      </c>
      <c r="W207" s="414" t="s">
        <v>4686</v>
      </c>
      <c r="X207" s="429" t="n">
        <v>94587</v>
      </c>
      <c r="Y207" s="472" t="s">
        <v>7010</v>
      </c>
      <c r="Z207" s="506"/>
      <c r="AA207" s="511"/>
      <c r="AB207" s="414"/>
      <c r="AC207" s="433"/>
      <c r="AD207" s="434"/>
      <c r="AE207" s="414"/>
      <c r="AF207" s="425"/>
      <c r="AG207" s="425"/>
      <c r="AH207" s="425"/>
      <c r="AI207" s="425"/>
      <c r="AJ207" s="433"/>
      <c r="AK207" s="433"/>
      <c r="AL207" s="435"/>
      <c r="AM207" s="539"/>
      <c r="AN207" s="539"/>
      <c r="AO207" s="539"/>
      <c r="AP207" s="539"/>
      <c r="AQ207" s="539"/>
      <c r="AR207" s="539"/>
      <c r="AS207" s="539"/>
      <c r="AT207" s="437" t="s">
        <v>5946</v>
      </c>
      <c r="AU207" s="438" t="s">
        <v>6144</v>
      </c>
      <c r="AV207" s="412" t="s">
        <v>5627</v>
      </c>
      <c r="AW207" s="439"/>
      <c r="AX207" s="412" t="s">
        <v>5628</v>
      </c>
      <c r="AY207" s="414" t="s">
        <v>4686</v>
      </c>
      <c r="AZ207" s="429" t="n">
        <v>94587</v>
      </c>
      <c r="BA207" s="440" t="s">
        <v>7020</v>
      </c>
      <c r="BB207" s="540"/>
      <c r="BC207" s="438"/>
      <c r="BD207" s="414"/>
      <c r="BE207" s="442" t="n">
        <v>2</v>
      </c>
      <c r="BF207" s="443" t="s">
        <v>7011</v>
      </c>
      <c r="BG207" s="443" t="s">
        <v>7012</v>
      </c>
      <c r="BH207" s="443" t="s">
        <v>7021</v>
      </c>
      <c r="BI207" s="412" t="s">
        <v>7014</v>
      </c>
      <c r="BJ207" s="443"/>
      <c r="BK207" s="443" t="s">
        <v>7015</v>
      </c>
      <c r="BL207" s="443" t="s">
        <v>6156</v>
      </c>
      <c r="BM207" s="443" t="s">
        <v>7022</v>
      </c>
      <c r="BN207" s="443"/>
      <c r="BO207" s="443"/>
      <c r="BP207" s="443"/>
      <c r="BQ207" s="443"/>
      <c r="BR207" s="443"/>
      <c r="BS207" s="443"/>
      <c r="BT207" s="443"/>
      <c r="BU207" s="412"/>
      <c r="BV207" s="412"/>
      <c r="BW207" s="412"/>
      <c r="BX207" s="469"/>
      <c r="BY207" s="463"/>
    </row>
    <row r="208" s="444" customFormat="true" ht="13.5" hidden="false" customHeight="true" outlineLevel="0" collapsed="false">
      <c r="A208" s="41" t="s">
        <v>2527</v>
      </c>
      <c r="B208" s="412" t="s">
        <v>713</v>
      </c>
      <c r="C208" s="508" t="s">
        <v>36</v>
      </c>
      <c r="D208" s="414" t="s">
        <v>7023</v>
      </c>
      <c r="E208" s="446" t="s">
        <v>4716</v>
      </c>
      <c r="F208" s="447"/>
      <c r="G208" s="448"/>
      <c r="H208" s="449" t="s">
        <v>4716</v>
      </c>
      <c r="I208" s="450"/>
      <c r="J208" s="451"/>
      <c r="K208" s="452"/>
      <c r="L208" s="453"/>
      <c r="M208" s="454"/>
      <c r="N208" s="455" t="n">
        <v>44638</v>
      </c>
      <c r="O208" s="120" t="s">
        <v>1527</v>
      </c>
      <c r="P208" s="120" t="s">
        <v>2525</v>
      </c>
      <c r="Q208" s="456"/>
      <c r="R208" s="427" t="n">
        <v>0.0925</v>
      </c>
      <c r="S208" s="427" t="n">
        <v>0.0875</v>
      </c>
      <c r="T208" s="428" t="s">
        <v>6126</v>
      </c>
      <c r="U208" s="412" t="s">
        <v>7024</v>
      </c>
      <c r="V208" s="412" t="s">
        <v>5442</v>
      </c>
      <c r="W208" s="120" t="s">
        <v>4686</v>
      </c>
      <c r="X208" s="457" t="n">
        <v>95407</v>
      </c>
      <c r="Y208" s="430"/>
      <c r="Z208" s="431"/>
      <c r="AA208" s="431"/>
      <c r="AB208" s="459"/>
      <c r="AC208" s="460"/>
      <c r="AD208" s="461"/>
      <c r="AE208" s="459"/>
      <c r="AF208" s="120"/>
      <c r="AG208" s="120"/>
      <c r="AH208" s="120"/>
      <c r="AI208" s="120"/>
      <c r="AJ208" s="460" t="s">
        <v>7025</v>
      </c>
      <c r="AK208" s="433"/>
      <c r="AL208" s="456"/>
      <c r="AM208" s="473"/>
      <c r="AN208" s="474"/>
      <c r="AO208" s="474"/>
      <c r="AP208" s="474"/>
      <c r="AQ208" s="474"/>
      <c r="AR208" s="474"/>
      <c r="AS208" s="474"/>
      <c r="AT208" s="437" t="s">
        <v>5946</v>
      </c>
      <c r="AU208" s="438" t="s">
        <v>6144</v>
      </c>
      <c r="AV208" s="412" t="s">
        <v>7024</v>
      </c>
      <c r="AW208" s="462"/>
      <c r="AX208" s="412" t="s">
        <v>5442</v>
      </c>
      <c r="AY208" s="120" t="s">
        <v>4686</v>
      </c>
      <c r="AZ208" s="457" t="n">
        <v>95407</v>
      </c>
      <c r="BA208" s="463" t="s">
        <v>2525</v>
      </c>
      <c r="BB208" s="464"/>
      <c r="BC208" s="465"/>
      <c r="BD208" s="459"/>
      <c r="BE208" s="466"/>
      <c r="BF208" s="467"/>
      <c r="BG208" s="467"/>
      <c r="BH208" s="467"/>
      <c r="BI208" s="467"/>
      <c r="BJ208" s="467"/>
      <c r="BK208" s="467"/>
      <c r="BL208" s="467"/>
      <c r="BM208" s="467"/>
      <c r="BN208" s="467"/>
      <c r="BO208" s="467"/>
      <c r="BP208" s="467"/>
      <c r="BQ208" s="467"/>
      <c r="BR208" s="467"/>
      <c r="BS208" s="467"/>
      <c r="BT208" s="467"/>
      <c r="BU208" s="468"/>
      <c r="BV208" s="468"/>
      <c r="BW208" s="468"/>
      <c r="BX208" s="469"/>
      <c r="BY208" s="463"/>
    </row>
    <row r="209" s="444" customFormat="true" ht="13.5" hidden="false" customHeight="true" outlineLevel="0" collapsed="false">
      <c r="A209" s="41" t="s">
        <v>7026</v>
      </c>
      <c r="B209" s="412" t="s">
        <v>713</v>
      </c>
      <c r="C209" s="508" t="s">
        <v>36</v>
      </c>
      <c r="D209" s="470" t="s">
        <v>6981</v>
      </c>
      <c r="E209" s="446" t="s">
        <v>4716</v>
      </c>
      <c r="F209" s="447"/>
      <c r="G209" s="448"/>
      <c r="H209" s="449" t="s">
        <v>4716</v>
      </c>
      <c r="I209" s="450"/>
      <c r="J209" s="451"/>
      <c r="K209" s="452"/>
      <c r="L209" s="453"/>
      <c r="M209" s="454"/>
      <c r="N209" s="455" t="n">
        <v>43530</v>
      </c>
      <c r="O209" s="120" t="s">
        <v>7027</v>
      </c>
      <c r="P209" s="120" t="s">
        <v>7028</v>
      </c>
      <c r="Q209" s="456" t="s">
        <v>7029</v>
      </c>
      <c r="R209" s="567" t="n">
        <v>0</v>
      </c>
      <c r="S209" s="427"/>
      <c r="T209" s="428" t="s">
        <v>6131</v>
      </c>
      <c r="U209" s="412" t="s">
        <v>7030</v>
      </c>
      <c r="V209" s="412" t="s">
        <v>7031</v>
      </c>
      <c r="W209" s="120" t="s">
        <v>7032</v>
      </c>
      <c r="X209" s="457" t="n">
        <v>89508</v>
      </c>
      <c r="Y209" s="472"/>
      <c r="Z209" s="431"/>
      <c r="AA209" s="431"/>
      <c r="AB209" s="459"/>
      <c r="AC209" s="460"/>
      <c r="AD209" s="461"/>
      <c r="AE209" s="459"/>
      <c r="AF209" s="120"/>
      <c r="AG209" s="120"/>
      <c r="AH209" s="120"/>
      <c r="AI209" s="120"/>
      <c r="AJ209" s="460"/>
      <c r="AK209" s="433"/>
      <c r="AL209" s="456"/>
      <c r="AM209" s="473"/>
      <c r="AN209" s="474"/>
      <c r="AO209" s="474"/>
      <c r="AP209" s="474"/>
      <c r="AQ209" s="474"/>
      <c r="AR209" s="474"/>
      <c r="AS209" s="474"/>
      <c r="AT209" s="437" t="s">
        <v>5946</v>
      </c>
      <c r="AU209" s="438" t="s">
        <v>6108</v>
      </c>
      <c r="AV209" s="412" t="s">
        <v>7030</v>
      </c>
      <c r="AW209" s="462"/>
      <c r="AX209" s="412" t="s">
        <v>7033</v>
      </c>
      <c r="AY209" s="120" t="s">
        <v>7032</v>
      </c>
      <c r="AZ209" s="457" t="n">
        <v>89508</v>
      </c>
      <c r="BA209" s="463" t="s">
        <v>7028</v>
      </c>
      <c r="BB209" s="441"/>
      <c r="BC209" s="465"/>
      <c r="BD209" s="459"/>
      <c r="BE209" s="466"/>
      <c r="BF209" s="467"/>
      <c r="BG209" s="467"/>
      <c r="BH209" s="467"/>
      <c r="BI209" s="467"/>
      <c r="BJ209" s="467"/>
      <c r="BK209" s="467"/>
      <c r="BL209" s="467"/>
      <c r="BM209" s="467"/>
      <c r="BN209" s="467"/>
      <c r="BO209" s="467"/>
      <c r="BP209" s="467"/>
      <c r="BQ209" s="467"/>
      <c r="BR209" s="467"/>
      <c r="BS209" s="467"/>
      <c r="BT209" s="467"/>
      <c r="BU209" s="468"/>
      <c r="BV209" s="468"/>
      <c r="BW209" s="468"/>
      <c r="BX209" s="412"/>
      <c r="BY209" s="412"/>
    </row>
    <row r="210" s="444" customFormat="true" ht="13.5" hidden="false" customHeight="true" outlineLevel="0" collapsed="false">
      <c r="A210" s="541" t="s">
        <v>473</v>
      </c>
      <c r="B210" s="412" t="s">
        <v>5970</v>
      </c>
      <c r="C210" s="508" t="s">
        <v>6018</v>
      </c>
      <c r="D210" s="470"/>
      <c r="E210" s="446" t="s">
        <v>5971</v>
      </c>
      <c r="F210" s="447" t="s">
        <v>5970</v>
      </c>
      <c r="G210" s="448"/>
      <c r="H210" s="449"/>
      <c r="I210" s="450"/>
      <c r="J210" s="451"/>
      <c r="K210" s="452"/>
      <c r="L210" s="453" t="s">
        <v>5970</v>
      </c>
      <c r="M210" s="454"/>
      <c r="N210" s="455"/>
      <c r="O210" s="120" t="s">
        <v>7034</v>
      </c>
      <c r="P210" s="120" t="s">
        <v>7035</v>
      </c>
      <c r="Q210" s="456"/>
      <c r="R210" s="427" t="n">
        <v>0.1025</v>
      </c>
      <c r="S210" s="427"/>
      <c r="T210" s="428" t="s">
        <v>5940</v>
      </c>
      <c r="U210" s="456" t="s">
        <v>7036</v>
      </c>
      <c r="V210" s="412" t="s">
        <v>5380</v>
      </c>
      <c r="W210" s="120" t="s">
        <v>4686</v>
      </c>
      <c r="X210" s="457" t="n">
        <v>94720</v>
      </c>
      <c r="Y210" s="472"/>
      <c r="Z210" s="476" t="s">
        <v>7037</v>
      </c>
      <c r="AA210" s="431"/>
      <c r="AB210" s="459"/>
      <c r="AC210" s="460"/>
      <c r="AD210" s="461"/>
      <c r="AE210" s="459"/>
      <c r="AF210" s="120"/>
      <c r="AG210" s="120"/>
      <c r="AH210" s="120"/>
      <c r="AI210" s="120"/>
      <c r="AJ210" s="460"/>
      <c r="AK210" s="433"/>
      <c r="AL210" s="456"/>
      <c r="AM210" s="473"/>
      <c r="AN210" s="474"/>
      <c r="AO210" s="474"/>
      <c r="AP210" s="474"/>
      <c r="AQ210" s="474"/>
      <c r="AR210" s="474"/>
      <c r="AS210" s="474"/>
      <c r="AT210" s="437"/>
      <c r="AU210" s="438"/>
      <c r="AV210" s="456" t="s">
        <v>7036</v>
      </c>
      <c r="AW210" s="462"/>
      <c r="AX210" s="412" t="s">
        <v>5380</v>
      </c>
      <c r="AY210" s="120" t="s">
        <v>4686</v>
      </c>
      <c r="AZ210" s="457" t="n">
        <v>94720</v>
      </c>
      <c r="BA210" s="463" t="s">
        <v>7035</v>
      </c>
      <c r="BB210" s="500"/>
      <c r="BC210" s="465"/>
      <c r="BD210" s="459"/>
      <c r="BE210" s="466"/>
      <c r="BF210" s="467"/>
      <c r="BG210" s="467"/>
      <c r="BH210" s="467"/>
      <c r="BI210" s="467"/>
      <c r="BJ210" s="467"/>
      <c r="BK210" s="467"/>
      <c r="BL210" s="467"/>
      <c r="BM210" s="467"/>
      <c r="BN210" s="467"/>
      <c r="BO210" s="467"/>
      <c r="BP210" s="467"/>
      <c r="BQ210" s="467"/>
      <c r="BR210" s="467"/>
      <c r="BS210" s="467"/>
      <c r="BT210" s="467"/>
      <c r="BU210" s="468"/>
      <c r="BV210" s="468"/>
      <c r="BW210" s="468"/>
      <c r="BX210" s="412"/>
      <c r="BY210" s="412"/>
    </row>
    <row r="211" s="444" customFormat="true" ht="13.5" hidden="false" customHeight="true" outlineLevel="0" collapsed="false">
      <c r="A211" s="507" t="s">
        <v>1721</v>
      </c>
      <c r="B211" s="412" t="s">
        <v>4682</v>
      </c>
      <c r="C211" s="508" t="s">
        <v>4733</v>
      </c>
      <c r="D211" s="120" t="s">
        <v>6426</v>
      </c>
      <c r="E211" s="446" t="s">
        <v>4716</v>
      </c>
      <c r="F211" s="447" t="s">
        <v>6249</v>
      </c>
      <c r="G211" s="448"/>
      <c r="H211" s="449" t="s">
        <v>4716</v>
      </c>
      <c r="I211" s="450"/>
      <c r="J211" s="451"/>
      <c r="K211" s="452"/>
      <c r="L211" s="453"/>
      <c r="M211" s="454"/>
      <c r="N211" s="455" t="n">
        <v>44111</v>
      </c>
      <c r="O211" s="120" t="s">
        <v>1722</v>
      </c>
      <c r="P211" s="120" t="s">
        <v>1718</v>
      </c>
      <c r="Q211" s="456" t="s">
        <v>7038</v>
      </c>
      <c r="R211" s="427" t="n">
        <v>0.09125</v>
      </c>
      <c r="S211" s="427" t="n">
        <v>0.0875</v>
      </c>
      <c r="T211" s="428" t="s">
        <v>6018</v>
      </c>
      <c r="U211" s="412" t="s">
        <v>7039</v>
      </c>
      <c r="V211" s="412" t="s">
        <v>5853</v>
      </c>
      <c r="W211" s="120" t="s">
        <v>4686</v>
      </c>
      <c r="X211" s="457" t="n">
        <v>95014</v>
      </c>
      <c r="Y211" s="476" t="s">
        <v>1719</v>
      </c>
      <c r="Z211" s="476" t="s">
        <v>1719</v>
      </c>
      <c r="AA211" s="476" t="s">
        <v>1719</v>
      </c>
      <c r="AB211" s="459"/>
      <c r="AC211" s="460"/>
      <c r="AD211" s="461"/>
      <c r="AE211" s="459"/>
      <c r="AF211" s="120"/>
      <c r="AG211" s="120"/>
      <c r="AH211" s="120"/>
      <c r="AI211" s="120"/>
      <c r="AJ211" s="460" t="s">
        <v>6006</v>
      </c>
      <c r="AK211" s="433" t="s">
        <v>4745</v>
      </c>
      <c r="AL211" s="456"/>
      <c r="AM211" s="436"/>
      <c r="AN211" s="436"/>
      <c r="AO211" s="436"/>
      <c r="AP211" s="436"/>
      <c r="AQ211" s="436"/>
      <c r="AR211" s="436"/>
      <c r="AS211" s="436"/>
      <c r="AT211" s="437" t="s">
        <v>5946</v>
      </c>
      <c r="AU211" s="438" t="s">
        <v>6108</v>
      </c>
      <c r="AV211" s="412" t="str">
        <f aca="false">PROPER(AW211)</f>
        <v>10525 S. Deanza Blvd #100</v>
      </c>
      <c r="AW211" s="462" t="s">
        <v>7040</v>
      </c>
      <c r="AX211" s="412" t="s">
        <v>5853</v>
      </c>
      <c r="AY211" s="120" t="s">
        <v>4686</v>
      </c>
      <c r="AZ211" s="457" t="n">
        <v>95014</v>
      </c>
      <c r="BA211" s="463" t="s">
        <v>1718</v>
      </c>
      <c r="BB211" s="441"/>
      <c r="BC211" s="465"/>
      <c r="BD211" s="459"/>
      <c r="BE211" s="466" t="n">
        <v>2</v>
      </c>
      <c r="BF211" s="467"/>
      <c r="BG211" s="467"/>
      <c r="BH211" s="467"/>
      <c r="BI211" s="467"/>
      <c r="BJ211" s="467"/>
      <c r="BK211" s="467"/>
      <c r="BL211" s="467"/>
      <c r="BM211" s="467"/>
      <c r="BN211" s="467"/>
      <c r="BO211" s="467"/>
      <c r="BP211" s="467"/>
      <c r="BQ211" s="467"/>
      <c r="BR211" s="467"/>
      <c r="BS211" s="467"/>
      <c r="BT211" s="467"/>
      <c r="BU211" s="468"/>
      <c r="BV211" s="468"/>
      <c r="BW211" s="468"/>
      <c r="BX211" s="412"/>
      <c r="BY211" s="412"/>
    </row>
    <row r="212" s="444" customFormat="true" ht="13.5" hidden="false" customHeight="true" outlineLevel="0" collapsed="false">
      <c r="A212" s="507" t="s">
        <v>7041</v>
      </c>
      <c r="B212" s="412" t="s">
        <v>5977</v>
      </c>
      <c r="C212" s="508" t="s">
        <v>4715</v>
      </c>
      <c r="D212" s="470"/>
      <c r="E212" s="446" t="s">
        <v>4716</v>
      </c>
      <c r="F212" s="447"/>
      <c r="G212" s="448"/>
      <c r="H212" s="449" t="s">
        <v>4716</v>
      </c>
      <c r="I212" s="450"/>
      <c r="J212" s="451"/>
      <c r="K212" s="452"/>
      <c r="L212" s="422"/>
      <c r="M212" s="454"/>
      <c r="N212" s="455" t="n">
        <v>44501</v>
      </c>
      <c r="O212" s="120" t="s">
        <v>7042</v>
      </c>
      <c r="P212" s="120" t="s">
        <v>7043</v>
      </c>
      <c r="Q212" s="456"/>
      <c r="R212" s="427" t="n">
        <v>0.09</v>
      </c>
      <c r="S212" s="427"/>
      <c r="T212" s="428" t="s">
        <v>7044</v>
      </c>
      <c r="U212" s="412" t="s">
        <v>7045</v>
      </c>
      <c r="V212" s="412" t="s">
        <v>5821</v>
      </c>
      <c r="W212" s="120" t="s">
        <v>4686</v>
      </c>
      <c r="X212" s="457" t="n">
        <v>94928</v>
      </c>
      <c r="Y212" s="472"/>
      <c r="Z212" s="431"/>
      <c r="AA212" s="431"/>
      <c r="AB212" s="459"/>
      <c r="AC212" s="460"/>
      <c r="AD212" s="461"/>
      <c r="AE212" s="459"/>
      <c r="AF212" s="120"/>
      <c r="AG212" s="120"/>
      <c r="AH212" s="120"/>
      <c r="AI212" s="120"/>
      <c r="AJ212" s="460"/>
      <c r="AK212" s="433"/>
      <c r="AL212" s="456"/>
      <c r="AM212" s="473"/>
      <c r="AN212" s="474"/>
      <c r="AO212" s="474"/>
      <c r="AP212" s="474"/>
      <c r="AQ212" s="474"/>
      <c r="AR212" s="474"/>
      <c r="AS212" s="474"/>
      <c r="AT212" s="437"/>
      <c r="AU212" s="438"/>
      <c r="AV212" s="412" t="s">
        <v>7045</v>
      </c>
      <c r="AW212" s="462"/>
      <c r="AX212" s="412" t="s">
        <v>5821</v>
      </c>
      <c r="AY212" s="120" t="s">
        <v>4686</v>
      </c>
      <c r="AZ212" s="457" t="n">
        <v>94928</v>
      </c>
      <c r="BA212" s="120" t="s">
        <v>7043</v>
      </c>
      <c r="BB212" s="568"/>
      <c r="BC212" s="465"/>
      <c r="BD212" s="459"/>
      <c r="BE212" s="466"/>
      <c r="BF212" s="467"/>
      <c r="BG212" s="467"/>
      <c r="BH212" s="467"/>
      <c r="BI212" s="467"/>
      <c r="BJ212" s="467"/>
      <c r="BK212" s="467"/>
      <c r="BL212" s="467"/>
      <c r="BM212" s="467"/>
      <c r="BN212" s="467"/>
      <c r="BO212" s="467"/>
      <c r="BP212" s="467"/>
      <c r="BQ212" s="467"/>
      <c r="BR212" s="467"/>
      <c r="BS212" s="467"/>
      <c r="BT212" s="467"/>
      <c r="BU212" s="468"/>
      <c r="BV212" s="468"/>
      <c r="BW212" s="468"/>
      <c r="BX212" s="412"/>
      <c r="BY212" s="412"/>
    </row>
    <row r="213" s="444" customFormat="true" ht="13.5" hidden="false" customHeight="true" outlineLevel="0" collapsed="false">
      <c r="A213" s="507" t="s">
        <v>1503</v>
      </c>
      <c r="B213" s="412" t="s">
        <v>713</v>
      </c>
      <c r="C213" s="563" t="s">
        <v>4733</v>
      </c>
      <c r="D213" s="414"/>
      <c r="E213" s="415" t="s">
        <v>4716</v>
      </c>
      <c r="F213" s="416"/>
      <c r="G213" s="417"/>
      <c r="H213" s="418" t="s">
        <v>4716</v>
      </c>
      <c r="I213" s="419"/>
      <c r="J213" s="420"/>
      <c r="K213" s="421"/>
      <c r="L213" s="422"/>
      <c r="M213" s="423"/>
      <c r="N213" s="424" t="n">
        <v>43535</v>
      </c>
      <c r="O213" s="425" t="s">
        <v>1477</v>
      </c>
      <c r="P213" s="425" t="s">
        <v>2813</v>
      </c>
      <c r="Q213" s="426"/>
      <c r="R213" s="427" t="n">
        <v>0.08625</v>
      </c>
      <c r="S213" s="427" t="n">
        <v>0.0875</v>
      </c>
      <c r="T213" s="428" t="s">
        <v>5772</v>
      </c>
      <c r="U213" s="412" t="s">
        <v>7046</v>
      </c>
      <c r="V213" s="412" t="s">
        <v>4720</v>
      </c>
      <c r="W213" s="414" t="s">
        <v>4686</v>
      </c>
      <c r="X213" s="429" t="n">
        <v>94111</v>
      </c>
      <c r="Y213" s="430"/>
      <c r="Z213" s="542"/>
      <c r="AA213" s="428"/>
      <c r="AB213" s="414"/>
      <c r="AC213" s="433"/>
      <c r="AD213" s="434"/>
      <c r="AE213" s="414"/>
      <c r="AF213" s="425"/>
      <c r="AG213" s="425"/>
      <c r="AH213" s="425"/>
      <c r="AI213" s="425"/>
      <c r="AJ213" s="433" t="s">
        <v>6006</v>
      </c>
      <c r="AK213" s="433" t="s">
        <v>4745</v>
      </c>
      <c r="AL213" s="435"/>
      <c r="AM213" s="436"/>
      <c r="AN213" s="436"/>
      <c r="AO213" s="436"/>
      <c r="AP213" s="436"/>
      <c r="AQ213" s="436"/>
      <c r="AR213" s="436"/>
      <c r="AS213" s="436"/>
      <c r="AT213" s="437" t="s">
        <v>5946</v>
      </c>
      <c r="AU213" s="438" t="s">
        <v>6108</v>
      </c>
      <c r="AV213" s="412" t="s">
        <v>7046</v>
      </c>
      <c r="AW213" s="439" t="s">
        <v>7047</v>
      </c>
      <c r="AX213" s="412" t="s">
        <v>4720</v>
      </c>
      <c r="AY213" s="414" t="s">
        <v>4686</v>
      </c>
      <c r="AZ213" s="429" t="n">
        <v>94111</v>
      </c>
      <c r="BA213" s="425" t="s">
        <v>2813</v>
      </c>
      <c r="BB213" s="568"/>
      <c r="BC213" s="438"/>
      <c r="BD213" s="414"/>
      <c r="BE213" s="442" t="n">
        <v>2</v>
      </c>
      <c r="BF213" s="443"/>
      <c r="BG213" s="443"/>
      <c r="BH213" s="443"/>
      <c r="BI213" s="443"/>
      <c r="BJ213" s="443"/>
      <c r="BK213" s="443"/>
      <c r="BL213" s="443"/>
      <c r="BM213" s="443"/>
      <c r="BN213" s="443"/>
      <c r="BO213" s="443"/>
      <c r="BP213" s="443"/>
      <c r="BQ213" s="443"/>
      <c r="BR213" s="443"/>
      <c r="BS213" s="443"/>
      <c r="BT213" s="443"/>
      <c r="BU213" s="412"/>
      <c r="BV213" s="412"/>
      <c r="BW213" s="412"/>
      <c r="BX213" s="469"/>
      <c r="BY213" s="463"/>
    </row>
    <row r="214" s="444" customFormat="true" ht="13.5" hidden="false" customHeight="true" outlineLevel="0" collapsed="false">
      <c r="A214" s="507" t="s">
        <v>868</v>
      </c>
      <c r="B214" s="412" t="s">
        <v>5937</v>
      </c>
      <c r="C214" s="563" t="s">
        <v>5309</v>
      </c>
      <c r="D214" s="414" t="s">
        <v>7048</v>
      </c>
      <c r="E214" s="415" t="s">
        <v>4716</v>
      </c>
      <c r="F214" s="416"/>
      <c r="G214" s="417"/>
      <c r="H214" s="534" t="s">
        <v>4716</v>
      </c>
      <c r="I214" s="419"/>
      <c r="J214" s="420"/>
      <c r="K214" s="421"/>
      <c r="L214" s="453"/>
      <c r="M214" s="423"/>
      <c r="N214" s="424" t="n">
        <v>43986</v>
      </c>
      <c r="O214" s="425" t="s">
        <v>7049</v>
      </c>
      <c r="P214" s="425" t="s">
        <v>7050</v>
      </c>
      <c r="Q214" s="426"/>
      <c r="R214" s="427" t="n">
        <v>0.08375</v>
      </c>
      <c r="S214" s="427" t="n">
        <v>0.0863</v>
      </c>
      <c r="T214" s="428" t="s">
        <v>6303</v>
      </c>
      <c r="U214" s="569" t="s">
        <v>7051</v>
      </c>
      <c r="V214" s="412" t="s">
        <v>1532</v>
      </c>
      <c r="W214" s="414" t="s">
        <v>4686</v>
      </c>
      <c r="X214" s="429" t="n">
        <v>94590</v>
      </c>
      <c r="Y214" s="430"/>
      <c r="Z214" s="431"/>
      <c r="AA214" s="432"/>
      <c r="AB214" s="414"/>
      <c r="AC214" s="433"/>
      <c r="AD214" s="434"/>
      <c r="AE214" s="414"/>
      <c r="AF214" s="425"/>
      <c r="AG214" s="425"/>
      <c r="AH214" s="425"/>
      <c r="AI214" s="425"/>
      <c r="AJ214" s="433"/>
      <c r="AK214" s="433"/>
      <c r="AL214" s="435"/>
      <c r="AM214" s="473"/>
      <c r="AN214" s="474"/>
      <c r="AO214" s="474"/>
      <c r="AP214" s="474"/>
      <c r="AQ214" s="474"/>
      <c r="AR214" s="474"/>
      <c r="AS214" s="474"/>
      <c r="AT214" s="437" t="s">
        <v>5946</v>
      </c>
      <c r="AU214" s="438" t="s">
        <v>5947</v>
      </c>
      <c r="AV214" s="556" t="s">
        <v>7051</v>
      </c>
      <c r="AW214" s="509"/>
      <c r="AX214" s="412" t="s">
        <v>1532</v>
      </c>
      <c r="AY214" s="414" t="s">
        <v>4686</v>
      </c>
      <c r="AZ214" s="429" t="n">
        <v>94590</v>
      </c>
      <c r="BA214" s="440" t="s">
        <v>7052</v>
      </c>
      <c r="BB214" s="536"/>
      <c r="BC214" s="438"/>
      <c r="BD214" s="414"/>
      <c r="BE214" s="442"/>
      <c r="BF214" s="443"/>
      <c r="BG214" s="443"/>
      <c r="BH214" s="443"/>
      <c r="BI214" s="443"/>
      <c r="BJ214" s="443"/>
      <c r="BK214" s="443"/>
      <c r="BL214" s="443"/>
      <c r="BM214" s="443"/>
      <c r="BN214" s="443"/>
      <c r="BO214" s="443"/>
      <c r="BP214" s="443"/>
      <c r="BQ214" s="443"/>
      <c r="BR214" s="443"/>
      <c r="BS214" s="443"/>
      <c r="BT214" s="443"/>
      <c r="BU214" s="412"/>
      <c r="BV214" s="412"/>
      <c r="BW214" s="412"/>
      <c r="BX214" s="469"/>
      <c r="BY214" s="463"/>
    </row>
    <row r="215" s="444" customFormat="true" ht="13.5" hidden="false" customHeight="true" outlineLevel="0" collapsed="false">
      <c r="A215" s="507" t="s">
        <v>7053</v>
      </c>
      <c r="B215" s="412" t="s">
        <v>4682</v>
      </c>
      <c r="C215" s="508"/>
      <c r="D215" s="470"/>
      <c r="E215" s="446" t="s">
        <v>4716</v>
      </c>
      <c r="F215" s="447"/>
      <c r="G215" s="448"/>
      <c r="H215" s="449" t="s">
        <v>4716</v>
      </c>
      <c r="I215" s="450"/>
      <c r="J215" s="451"/>
      <c r="K215" s="452"/>
      <c r="L215" s="453"/>
      <c r="M215" s="454"/>
      <c r="N215" s="455" t="n">
        <v>44553</v>
      </c>
      <c r="O215" s="120" t="s">
        <v>7054</v>
      </c>
      <c r="P215" s="120" t="s">
        <v>7055</v>
      </c>
      <c r="Q215" s="456" t="s">
        <v>7056</v>
      </c>
      <c r="R215" s="427" t="n">
        <v>0.08375</v>
      </c>
      <c r="S215" s="427"/>
      <c r="T215" s="428" t="s">
        <v>6303</v>
      </c>
      <c r="U215" s="412" t="s">
        <v>7057</v>
      </c>
      <c r="V215" s="412" t="s">
        <v>1532</v>
      </c>
      <c r="W215" s="120" t="s">
        <v>4686</v>
      </c>
      <c r="X215" s="457" t="n">
        <v>94591</v>
      </c>
      <c r="Y215" s="472"/>
      <c r="Z215" s="431"/>
      <c r="AA215" s="431"/>
      <c r="AB215" s="459"/>
      <c r="AC215" s="460"/>
      <c r="AD215" s="461"/>
      <c r="AE215" s="459"/>
      <c r="AF215" s="120"/>
      <c r="AG215" s="120"/>
      <c r="AH215" s="120"/>
      <c r="AI215" s="120"/>
      <c r="AJ215" s="460"/>
      <c r="AK215" s="433"/>
      <c r="AL215" s="456"/>
      <c r="AM215" s="473"/>
      <c r="AN215" s="474"/>
      <c r="AO215" s="474"/>
      <c r="AP215" s="474"/>
      <c r="AQ215" s="474"/>
      <c r="AR215" s="474"/>
      <c r="AS215" s="474"/>
      <c r="AT215" s="437"/>
      <c r="AU215" s="438"/>
      <c r="AV215" s="412" t="s">
        <v>7057</v>
      </c>
      <c r="AW215" s="501"/>
      <c r="AX215" s="412" t="s">
        <v>1532</v>
      </c>
      <c r="AY215" s="120" t="s">
        <v>4686</v>
      </c>
      <c r="AZ215" s="457" t="n">
        <v>94591</v>
      </c>
      <c r="BA215" s="463" t="s">
        <v>7055</v>
      </c>
      <c r="BB215" s="500"/>
      <c r="BC215" s="465"/>
      <c r="BD215" s="459"/>
      <c r="BE215" s="466"/>
      <c r="BF215" s="467"/>
      <c r="BG215" s="467"/>
      <c r="BH215" s="467"/>
      <c r="BI215" s="467"/>
      <c r="BJ215" s="467"/>
      <c r="BK215" s="467"/>
      <c r="BL215" s="467"/>
      <c r="BM215" s="467"/>
      <c r="BN215" s="467"/>
      <c r="BO215" s="467"/>
      <c r="BP215" s="467"/>
      <c r="BQ215" s="467"/>
      <c r="BR215" s="467"/>
      <c r="BS215" s="467"/>
      <c r="BT215" s="467"/>
      <c r="BU215" s="468"/>
      <c r="BV215" s="468"/>
      <c r="BW215" s="468"/>
      <c r="BX215" s="412"/>
      <c r="BY215" s="412"/>
    </row>
    <row r="216" s="444" customFormat="true" ht="13.5" hidden="false" customHeight="true" outlineLevel="0" collapsed="false">
      <c r="A216" s="507" t="s">
        <v>7058</v>
      </c>
      <c r="B216" s="412" t="s">
        <v>4682</v>
      </c>
      <c r="C216" s="508" t="s">
        <v>36</v>
      </c>
      <c r="D216" s="120"/>
      <c r="E216" s="446" t="s">
        <v>4716</v>
      </c>
      <c r="F216" s="447"/>
      <c r="G216" s="448"/>
      <c r="H216" s="449" t="s">
        <v>4716</v>
      </c>
      <c r="I216" s="419"/>
      <c r="J216" s="451"/>
      <c r="K216" s="452"/>
      <c r="L216" s="453"/>
      <c r="M216" s="454"/>
      <c r="N216" s="455" t="n">
        <v>43291</v>
      </c>
      <c r="O216" s="120" t="s">
        <v>7059</v>
      </c>
      <c r="P216" s="120" t="s">
        <v>7060</v>
      </c>
      <c r="Q216" s="456"/>
      <c r="R216" s="427" t="n">
        <v>0.1025</v>
      </c>
      <c r="S216" s="427"/>
      <c r="T216" s="428" t="s">
        <v>5940</v>
      </c>
      <c r="U216" s="412" t="s">
        <v>7061</v>
      </c>
      <c r="V216" s="412" t="s">
        <v>5530</v>
      </c>
      <c r="W216" s="120" t="s">
        <v>4686</v>
      </c>
      <c r="X216" s="457" t="n">
        <v>94607</v>
      </c>
      <c r="Y216" s="472" t="s">
        <v>7062</v>
      </c>
      <c r="Z216" s="506"/>
      <c r="AA216" s="476"/>
      <c r="AB216" s="459" t="s">
        <v>7063</v>
      </c>
      <c r="AC216" s="460" t="s">
        <v>7064</v>
      </c>
      <c r="AD216" s="461" t="s">
        <v>6431</v>
      </c>
      <c r="AE216" s="459"/>
      <c r="AF216" s="120"/>
      <c r="AG216" s="120"/>
      <c r="AH216" s="120"/>
      <c r="AI216" s="120"/>
      <c r="AJ216" s="460"/>
      <c r="AK216" s="433"/>
      <c r="AL216" s="456"/>
      <c r="AM216" s="436" t="s">
        <v>7065</v>
      </c>
      <c r="AN216" s="436" t="n">
        <v>13305</v>
      </c>
      <c r="AO216" s="436"/>
      <c r="AP216" s="436" t="n">
        <v>62245</v>
      </c>
      <c r="AQ216" s="436"/>
      <c r="AR216" s="436"/>
      <c r="AS216" s="436"/>
      <c r="AT216" s="437" t="s">
        <v>5946</v>
      </c>
      <c r="AU216" s="438" t="s">
        <v>5947</v>
      </c>
      <c r="AV216" s="412" t="s">
        <v>7061</v>
      </c>
      <c r="AW216" s="462"/>
      <c r="AX216" s="412" t="s">
        <v>5530</v>
      </c>
      <c r="AY216" s="120" t="s">
        <v>4686</v>
      </c>
      <c r="AZ216" s="457" t="n">
        <v>94607</v>
      </c>
      <c r="BA216" s="463" t="s">
        <v>7060</v>
      </c>
      <c r="BB216" s="500"/>
      <c r="BC216" s="465"/>
      <c r="BD216" s="459"/>
      <c r="BE216" s="466" t="n">
        <v>1</v>
      </c>
      <c r="BF216" s="467" t="s">
        <v>6623</v>
      </c>
      <c r="BG216" s="467" t="s">
        <v>7066</v>
      </c>
      <c r="BH216" s="467" t="n">
        <v>60</v>
      </c>
      <c r="BI216" s="467" t="s">
        <v>7067</v>
      </c>
      <c r="BJ216" s="467" t="s">
        <v>7068</v>
      </c>
      <c r="BK216" s="467"/>
      <c r="BL216" s="467"/>
      <c r="BM216" s="467"/>
      <c r="BN216" s="467" t="s">
        <v>7069</v>
      </c>
      <c r="BO216" s="467" t="s">
        <v>6799</v>
      </c>
      <c r="BP216" s="467"/>
      <c r="BQ216" s="467"/>
      <c r="BR216" s="467"/>
      <c r="BS216" s="467" t="s">
        <v>7070</v>
      </c>
      <c r="BT216" s="467"/>
      <c r="BU216" s="468"/>
      <c r="BV216" s="468"/>
      <c r="BW216" s="468"/>
      <c r="BX216" s="477"/>
      <c r="BY216" s="412"/>
    </row>
    <row r="217" s="444" customFormat="true" ht="13.5" hidden="false" customHeight="true" outlineLevel="0" collapsed="false">
      <c r="A217" s="507" t="s">
        <v>1519</v>
      </c>
      <c r="B217" s="412" t="s">
        <v>5977</v>
      </c>
      <c r="C217" s="508" t="s">
        <v>36</v>
      </c>
      <c r="D217" s="120"/>
      <c r="E217" s="446" t="s">
        <v>4716</v>
      </c>
      <c r="F217" s="447"/>
      <c r="G217" s="448"/>
      <c r="H217" s="449" t="s">
        <v>4716</v>
      </c>
      <c r="I217" s="450"/>
      <c r="J217" s="451"/>
      <c r="K217" s="452"/>
      <c r="L217" s="453"/>
      <c r="M217" s="454"/>
      <c r="N217" s="455" t="n">
        <v>43718</v>
      </c>
      <c r="O217" s="120" t="s">
        <v>1518</v>
      </c>
      <c r="P217" s="120" t="s">
        <v>1517</v>
      </c>
      <c r="Q217" s="456"/>
      <c r="R217" s="427" t="n">
        <v>0.08625</v>
      </c>
      <c r="S217" s="427" t="n">
        <v>0.0875</v>
      </c>
      <c r="T217" s="428" t="s">
        <v>5772</v>
      </c>
      <c r="U217" s="412" t="s">
        <v>7071</v>
      </c>
      <c r="V217" s="412" t="s">
        <v>4720</v>
      </c>
      <c r="W217" s="120" t="s">
        <v>4686</v>
      </c>
      <c r="X217" s="457" t="n">
        <v>94105</v>
      </c>
      <c r="Y217" s="472" t="s">
        <v>7072</v>
      </c>
      <c r="Z217" s="506"/>
      <c r="AA217" s="506"/>
      <c r="AB217" s="459"/>
      <c r="AC217" s="460"/>
      <c r="AD217" s="461"/>
      <c r="AE217" s="459"/>
      <c r="AF217" s="120"/>
      <c r="AG217" s="120"/>
      <c r="AH217" s="120"/>
      <c r="AI217" s="120"/>
      <c r="AJ217" s="460"/>
      <c r="AK217" s="460"/>
      <c r="AL217" s="456"/>
      <c r="AM217" s="473"/>
      <c r="AN217" s="474"/>
      <c r="AO217" s="474"/>
      <c r="AP217" s="474"/>
      <c r="AQ217" s="474"/>
      <c r="AR217" s="474"/>
      <c r="AS217" s="474"/>
      <c r="AT217" s="437" t="s">
        <v>5946</v>
      </c>
      <c r="AU217" s="438" t="s">
        <v>5947</v>
      </c>
      <c r="AV217" s="412" t="s">
        <v>7073</v>
      </c>
      <c r="AW217" s="462"/>
      <c r="AX217" s="412" t="s">
        <v>4720</v>
      </c>
      <c r="AY217" s="120" t="s">
        <v>4686</v>
      </c>
      <c r="AZ217" s="457" t="n">
        <v>94105</v>
      </c>
      <c r="BA217" s="463" t="s">
        <v>1517</v>
      </c>
      <c r="BB217" s="536"/>
      <c r="BC217" s="465"/>
      <c r="BD217" s="459"/>
      <c r="BE217" s="466"/>
      <c r="BF217" s="467"/>
      <c r="BG217" s="467"/>
      <c r="BH217" s="467"/>
      <c r="BI217" s="467" t="s">
        <v>7074</v>
      </c>
      <c r="BJ217" s="467"/>
      <c r="BK217" s="467"/>
      <c r="BL217" s="467"/>
      <c r="BM217" s="467"/>
      <c r="BN217" s="467"/>
      <c r="BO217" s="467"/>
      <c r="BP217" s="467"/>
      <c r="BQ217" s="467"/>
      <c r="BR217" s="467"/>
      <c r="BS217" s="467"/>
      <c r="BT217" s="467"/>
      <c r="BU217" s="468"/>
      <c r="BV217" s="468"/>
      <c r="BW217" s="468"/>
      <c r="BX217" s="412"/>
      <c r="BY217" s="463"/>
    </row>
    <row r="218" s="444" customFormat="true" ht="13.5" hidden="false" customHeight="true" outlineLevel="0" collapsed="false">
      <c r="A218" s="507" t="s">
        <v>1796</v>
      </c>
      <c r="B218" s="412" t="s">
        <v>4682</v>
      </c>
      <c r="C218" s="508" t="s">
        <v>6058</v>
      </c>
      <c r="D218" s="120" t="s">
        <v>6579</v>
      </c>
      <c r="E218" s="446" t="s">
        <v>7075</v>
      </c>
      <c r="F218" s="447" t="n">
        <v>44927</v>
      </c>
      <c r="G218" s="448" t="n">
        <v>69</v>
      </c>
      <c r="H218" s="449" t="s">
        <v>4716</v>
      </c>
      <c r="I218" s="450"/>
      <c r="J218" s="451"/>
      <c r="K218" s="452"/>
      <c r="L218" s="453"/>
      <c r="M218" s="454" t="s">
        <v>6835</v>
      </c>
      <c r="N218" s="455" t="n">
        <v>44888</v>
      </c>
      <c r="O218" s="120" t="s">
        <v>7076</v>
      </c>
      <c r="P218" s="120" t="s">
        <v>1795</v>
      </c>
      <c r="Q218" s="456" t="s">
        <v>7077</v>
      </c>
      <c r="R218" s="427" t="n">
        <v>0.0875</v>
      </c>
      <c r="S218" s="427" t="n">
        <v>0.09</v>
      </c>
      <c r="T218" s="428" t="s">
        <v>4739</v>
      </c>
      <c r="U218" s="412" t="s">
        <v>7078</v>
      </c>
      <c r="V218" s="412" t="s">
        <v>4738</v>
      </c>
      <c r="W218" s="120" t="s">
        <v>4686</v>
      </c>
      <c r="X218" s="457" t="n">
        <v>94960</v>
      </c>
      <c r="Y218" s="472" t="s">
        <v>7079</v>
      </c>
      <c r="Z218" s="476" t="s">
        <v>7079</v>
      </c>
      <c r="AA218" s="476" t="s">
        <v>7079</v>
      </c>
      <c r="AB218" s="459" t="s">
        <v>7080</v>
      </c>
      <c r="AC218" s="460"/>
      <c r="AD218" s="461"/>
      <c r="AE218" s="459"/>
      <c r="AF218" s="120"/>
      <c r="AG218" s="120"/>
      <c r="AH218" s="120"/>
      <c r="AI218" s="120"/>
      <c r="AJ218" s="460" t="s">
        <v>7081</v>
      </c>
      <c r="AK218" s="433"/>
      <c r="AL218" s="456"/>
      <c r="AM218" s="473" t="s">
        <v>7082</v>
      </c>
      <c r="AN218" s="474"/>
      <c r="AO218" s="474"/>
      <c r="AP218" s="474"/>
      <c r="AQ218" s="474"/>
      <c r="AR218" s="474"/>
      <c r="AS218" s="474"/>
      <c r="AT218" s="437" t="s">
        <v>5946</v>
      </c>
      <c r="AU218" s="438" t="s">
        <v>5947</v>
      </c>
      <c r="AV218" s="412" t="s">
        <v>7083</v>
      </c>
      <c r="AW218" s="462"/>
      <c r="AX218" s="412" t="s">
        <v>5860</v>
      </c>
      <c r="AY218" s="120" t="s">
        <v>4686</v>
      </c>
      <c r="AZ218" s="457" t="n">
        <v>94941</v>
      </c>
      <c r="BA218" s="463" t="s">
        <v>7084</v>
      </c>
      <c r="BB218" s="536"/>
      <c r="BC218" s="465"/>
      <c r="BD218" s="459"/>
      <c r="BE218" s="466" t="n">
        <v>2</v>
      </c>
      <c r="BF218" s="467"/>
      <c r="BG218" s="467"/>
      <c r="BH218" s="467"/>
      <c r="BI218" s="467"/>
      <c r="BJ218" s="467"/>
      <c r="BK218" s="467"/>
      <c r="BL218" s="467"/>
      <c r="BM218" s="467"/>
      <c r="BN218" s="467"/>
      <c r="BO218" s="467"/>
      <c r="BP218" s="467"/>
      <c r="BQ218" s="467"/>
      <c r="BR218" s="467"/>
      <c r="BS218" s="467"/>
      <c r="BT218" s="467"/>
      <c r="BU218" s="468"/>
      <c r="BV218" s="468"/>
      <c r="BW218" s="468"/>
      <c r="BX218" s="469"/>
      <c r="BY218" s="478"/>
    </row>
    <row r="219" s="444" customFormat="true" ht="13.5" hidden="false" customHeight="true" outlineLevel="0" collapsed="false">
      <c r="A219" s="507" t="s">
        <v>2065</v>
      </c>
      <c r="B219" s="412" t="s">
        <v>5937</v>
      </c>
      <c r="C219" s="563" t="s">
        <v>5309</v>
      </c>
      <c r="D219" s="414" t="s">
        <v>7085</v>
      </c>
      <c r="E219" s="415" t="s">
        <v>4716</v>
      </c>
      <c r="F219" s="416"/>
      <c r="G219" s="417"/>
      <c r="H219" s="534" t="s">
        <v>4716</v>
      </c>
      <c r="I219" s="419"/>
      <c r="J219" s="420"/>
      <c r="K219" s="421"/>
      <c r="L219" s="453"/>
      <c r="M219" s="423"/>
      <c r="N219" s="424" t="n">
        <v>43465</v>
      </c>
      <c r="O219" s="425" t="s">
        <v>2064</v>
      </c>
      <c r="P219" s="425" t="s">
        <v>2063</v>
      </c>
      <c r="Q219" s="426"/>
      <c r="R219" s="427" t="n">
        <v>0.1025</v>
      </c>
      <c r="S219" s="427"/>
      <c r="T219" s="428" t="s">
        <v>5940</v>
      </c>
      <c r="U219" s="412" t="s">
        <v>7086</v>
      </c>
      <c r="V219" s="412" t="s">
        <v>5530</v>
      </c>
      <c r="W219" s="414" t="s">
        <v>4686</v>
      </c>
      <c r="X219" s="429" t="n">
        <v>94612</v>
      </c>
      <c r="Y219" s="430"/>
      <c r="Z219" s="506"/>
      <c r="AA219" s="432"/>
      <c r="AB219" s="414"/>
      <c r="AC219" s="433"/>
      <c r="AD219" s="434"/>
      <c r="AE219" s="414"/>
      <c r="AF219" s="425"/>
      <c r="AG219" s="425"/>
      <c r="AH219" s="425"/>
      <c r="AI219" s="425"/>
      <c r="AJ219" s="433"/>
      <c r="AK219" s="433"/>
      <c r="AL219" s="435"/>
      <c r="AM219" s="539"/>
      <c r="AN219" s="539"/>
      <c r="AO219" s="539"/>
      <c r="AP219" s="539"/>
      <c r="AQ219" s="539"/>
      <c r="AR219" s="539"/>
      <c r="AS219" s="539"/>
      <c r="AT219" s="437" t="s">
        <v>5946</v>
      </c>
      <c r="AU219" s="438" t="s">
        <v>6685</v>
      </c>
      <c r="AV219" s="412" t="s">
        <v>7086</v>
      </c>
      <c r="AW219" s="439"/>
      <c r="AX219" s="412" t="s">
        <v>5530</v>
      </c>
      <c r="AY219" s="414" t="s">
        <v>4686</v>
      </c>
      <c r="AZ219" s="429" t="n">
        <v>94612</v>
      </c>
      <c r="BA219" s="440" t="s">
        <v>2063</v>
      </c>
      <c r="BB219" s="540"/>
      <c r="BC219" s="438"/>
      <c r="BD219" s="414"/>
      <c r="BE219" s="442"/>
      <c r="BF219" s="443"/>
      <c r="BG219" s="443"/>
      <c r="BH219" s="443"/>
      <c r="BI219" s="443"/>
      <c r="BJ219" s="443"/>
      <c r="BK219" s="443"/>
      <c r="BL219" s="443"/>
      <c r="BM219" s="443"/>
      <c r="BN219" s="443"/>
      <c r="BO219" s="443"/>
      <c r="BP219" s="443"/>
      <c r="BQ219" s="443"/>
      <c r="BR219" s="443"/>
      <c r="BS219" s="443"/>
      <c r="BT219" s="443"/>
      <c r="BU219" s="412"/>
      <c r="BV219" s="412"/>
      <c r="BW219" s="412"/>
      <c r="BX219" s="477"/>
      <c r="BY219" s="478"/>
    </row>
    <row r="220" s="444" customFormat="true" ht="13.5" hidden="false" customHeight="true" outlineLevel="0" collapsed="false">
      <c r="A220" s="507" t="s">
        <v>7087</v>
      </c>
      <c r="B220" s="412" t="s">
        <v>4682</v>
      </c>
      <c r="C220" s="563" t="s">
        <v>5309</v>
      </c>
      <c r="D220" s="120"/>
      <c r="E220" s="446" t="s">
        <v>4716</v>
      </c>
      <c r="F220" s="447"/>
      <c r="G220" s="448"/>
      <c r="H220" s="449" t="s">
        <v>4716</v>
      </c>
      <c r="I220" s="450"/>
      <c r="J220" s="451"/>
      <c r="K220" s="452"/>
      <c r="L220" s="453"/>
      <c r="M220" s="454"/>
      <c r="N220" s="455" t="n">
        <v>44757</v>
      </c>
      <c r="O220" s="120" t="s">
        <v>1388</v>
      </c>
      <c r="P220" s="120" t="s">
        <v>7088</v>
      </c>
      <c r="Q220" s="456" t="s">
        <v>7089</v>
      </c>
      <c r="R220" s="427" t="n">
        <v>0.09125</v>
      </c>
      <c r="S220" s="427"/>
      <c r="T220" s="428" t="s">
        <v>6018</v>
      </c>
      <c r="U220" s="412" t="s">
        <v>7090</v>
      </c>
      <c r="V220" s="412" t="s">
        <v>5676</v>
      </c>
      <c r="W220" s="120" t="s">
        <v>4686</v>
      </c>
      <c r="X220" s="457" t="n">
        <v>94301</v>
      </c>
      <c r="Y220" s="570" t="s">
        <v>7091</v>
      </c>
      <c r="Z220" s="571" t="s">
        <v>7091</v>
      </c>
      <c r="AA220" s="571" t="s">
        <v>7091</v>
      </c>
      <c r="AB220" s="459"/>
      <c r="AC220" s="460"/>
      <c r="AD220" s="461"/>
      <c r="AE220" s="459"/>
      <c r="AF220" s="120"/>
      <c r="AG220" s="120"/>
      <c r="AH220" s="120"/>
      <c r="AI220" s="120"/>
      <c r="AJ220" s="460"/>
      <c r="AK220" s="433"/>
      <c r="AL220" s="456"/>
      <c r="AM220" s="436"/>
      <c r="AN220" s="436"/>
      <c r="AO220" s="436"/>
      <c r="AP220" s="436"/>
      <c r="AQ220" s="436"/>
      <c r="AR220" s="436"/>
      <c r="AS220" s="436"/>
      <c r="AT220" s="437" t="s">
        <v>5946</v>
      </c>
      <c r="AU220" s="438" t="s">
        <v>6685</v>
      </c>
      <c r="AV220" s="412" t="s">
        <v>7090</v>
      </c>
      <c r="AW220" s="462"/>
      <c r="AX220" s="412" t="s">
        <v>5676</v>
      </c>
      <c r="AY220" s="120" t="s">
        <v>4686</v>
      </c>
      <c r="AZ220" s="457" t="n">
        <v>94301</v>
      </c>
      <c r="BA220" s="463" t="s">
        <v>7088</v>
      </c>
      <c r="BB220" s="500"/>
      <c r="BC220" s="465"/>
      <c r="BD220" s="459"/>
      <c r="BE220" s="466"/>
      <c r="BF220" s="467"/>
      <c r="BG220" s="467"/>
      <c r="BH220" s="467"/>
      <c r="BI220" s="467"/>
      <c r="BJ220" s="467"/>
      <c r="BK220" s="467"/>
      <c r="BL220" s="467"/>
      <c r="BM220" s="467"/>
      <c r="BN220" s="467"/>
      <c r="BO220" s="467"/>
      <c r="BP220" s="467"/>
      <c r="BQ220" s="467"/>
      <c r="BR220" s="467"/>
      <c r="BS220" s="467"/>
      <c r="BT220" s="467"/>
      <c r="BU220" s="468"/>
      <c r="BV220" s="468"/>
      <c r="BW220" s="468"/>
      <c r="BX220" s="477"/>
      <c r="BY220" s="412"/>
    </row>
    <row r="221" s="444" customFormat="true" ht="13.5" hidden="false" customHeight="true" outlineLevel="0" collapsed="false">
      <c r="A221" s="507" t="s">
        <v>7092</v>
      </c>
      <c r="B221" s="412" t="s">
        <v>4682</v>
      </c>
      <c r="C221" s="563" t="s">
        <v>5309</v>
      </c>
      <c r="D221" s="120"/>
      <c r="E221" s="446" t="s">
        <v>4716</v>
      </c>
      <c r="F221" s="447"/>
      <c r="G221" s="448"/>
      <c r="H221" s="449" t="s">
        <v>4716</v>
      </c>
      <c r="I221" s="450"/>
      <c r="J221" s="451"/>
      <c r="K221" s="452"/>
      <c r="L221" s="453"/>
      <c r="M221" s="454"/>
      <c r="N221" s="455" t="n">
        <v>44249</v>
      </c>
      <c r="O221" s="120" t="s">
        <v>101</v>
      </c>
      <c r="P221" s="120" t="s">
        <v>7088</v>
      </c>
      <c r="Q221" s="456"/>
      <c r="R221" s="427" t="n">
        <v>0.09125</v>
      </c>
      <c r="S221" s="427"/>
      <c r="T221" s="428" t="s">
        <v>6018</v>
      </c>
      <c r="U221" s="412" t="s">
        <v>7093</v>
      </c>
      <c r="V221" s="412" t="s">
        <v>5676</v>
      </c>
      <c r="W221" s="120" t="s">
        <v>4686</v>
      </c>
      <c r="X221" s="457" t="n">
        <v>94306</v>
      </c>
      <c r="Y221" s="570" t="s">
        <v>7091</v>
      </c>
      <c r="Z221" s="571" t="s">
        <v>7091</v>
      </c>
      <c r="AA221" s="571" t="s">
        <v>7091</v>
      </c>
      <c r="AB221" s="459"/>
      <c r="AC221" s="460"/>
      <c r="AD221" s="461"/>
      <c r="AE221" s="459"/>
      <c r="AF221" s="120"/>
      <c r="AG221" s="120"/>
      <c r="AH221" s="120"/>
      <c r="AI221" s="120"/>
      <c r="AJ221" s="460"/>
      <c r="AK221" s="433"/>
      <c r="AL221" s="456"/>
      <c r="AM221" s="436"/>
      <c r="AN221" s="436"/>
      <c r="AO221" s="436"/>
      <c r="AP221" s="436"/>
      <c r="AQ221" s="436"/>
      <c r="AR221" s="436"/>
      <c r="AS221" s="436"/>
      <c r="AT221" s="437" t="s">
        <v>5946</v>
      </c>
      <c r="AU221" s="438" t="s">
        <v>6685</v>
      </c>
      <c r="AV221" s="412" t="s">
        <v>7093</v>
      </c>
      <c r="AW221" s="462"/>
      <c r="AX221" s="412" t="s">
        <v>5676</v>
      </c>
      <c r="AY221" s="120" t="s">
        <v>4686</v>
      </c>
      <c r="AZ221" s="457" t="n">
        <v>94306</v>
      </c>
      <c r="BA221" s="463" t="s">
        <v>7088</v>
      </c>
      <c r="BB221" s="500"/>
      <c r="BC221" s="465"/>
      <c r="BD221" s="459"/>
      <c r="BE221" s="466"/>
      <c r="BF221" s="467"/>
      <c r="BG221" s="467"/>
      <c r="BH221" s="467"/>
      <c r="BI221" s="467"/>
      <c r="BJ221" s="467"/>
      <c r="BK221" s="467"/>
      <c r="BL221" s="467"/>
      <c r="BM221" s="467"/>
      <c r="BN221" s="467"/>
      <c r="BO221" s="467"/>
      <c r="BP221" s="467"/>
      <c r="BQ221" s="467"/>
      <c r="BR221" s="467"/>
      <c r="BS221" s="467"/>
      <c r="BT221" s="467"/>
      <c r="BU221" s="468"/>
      <c r="BV221" s="468"/>
      <c r="BW221" s="468"/>
      <c r="BX221" s="477"/>
      <c r="BY221" s="412"/>
    </row>
    <row r="222" s="444" customFormat="true" ht="13.5" hidden="false" customHeight="true" outlineLevel="0" collapsed="false">
      <c r="A222" s="507" t="s">
        <v>7094</v>
      </c>
      <c r="B222" s="412" t="s">
        <v>4682</v>
      </c>
      <c r="C222" s="563" t="s">
        <v>5309</v>
      </c>
      <c r="D222" s="120"/>
      <c r="E222" s="446" t="s">
        <v>4716</v>
      </c>
      <c r="F222" s="447"/>
      <c r="G222" s="448"/>
      <c r="H222" s="449" t="s">
        <v>4716</v>
      </c>
      <c r="I222" s="450"/>
      <c r="J222" s="451"/>
      <c r="K222" s="452"/>
      <c r="L222" s="486"/>
      <c r="M222" s="454"/>
      <c r="N222" s="455" t="n">
        <v>44537</v>
      </c>
      <c r="O222" s="120" t="s">
        <v>671</v>
      </c>
      <c r="P222" s="120" t="s">
        <v>2217</v>
      </c>
      <c r="Q222" s="456"/>
      <c r="R222" s="427" t="n">
        <v>0.09875</v>
      </c>
      <c r="S222" s="427" t="n">
        <v>0.09</v>
      </c>
      <c r="T222" s="428" t="s">
        <v>6337</v>
      </c>
      <c r="U222" s="412" t="s">
        <v>7095</v>
      </c>
      <c r="V222" s="412" t="s">
        <v>5362</v>
      </c>
      <c r="W222" s="120" t="s">
        <v>4686</v>
      </c>
      <c r="X222" s="457" t="n">
        <v>94062</v>
      </c>
      <c r="Y222" s="570" t="s">
        <v>7096</v>
      </c>
      <c r="Z222" s="571" t="s">
        <v>7091</v>
      </c>
      <c r="AA222" s="571" t="s">
        <v>7091</v>
      </c>
      <c r="AB222" s="459" t="s">
        <v>1388</v>
      </c>
      <c r="AC222" s="460" t="s">
        <v>7097</v>
      </c>
      <c r="AD222" s="461"/>
      <c r="AE222" s="459"/>
      <c r="AF222" s="120"/>
      <c r="AG222" s="120"/>
      <c r="AH222" s="120"/>
      <c r="AI222" s="120"/>
      <c r="AJ222" s="460"/>
      <c r="AK222" s="433"/>
      <c r="AL222" s="456"/>
      <c r="AM222" s="436"/>
      <c r="AN222" s="436"/>
      <c r="AO222" s="436"/>
      <c r="AP222" s="436"/>
      <c r="AQ222" s="436"/>
      <c r="AR222" s="436"/>
      <c r="AS222" s="436"/>
      <c r="AT222" s="437" t="s">
        <v>5946</v>
      </c>
      <c r="AU222" s="438" t="s">
        <v>6685</v>
      </c>
      <c r="AV222" s="412" t="s">
        <v>7095</v>
      </c>
      <c r="AW222" s="462"/>
      <c r="AX222" s="412" t="s">
        <v>5362</v>
      </c>
      <c r="AY222" s="120" t="s">
        <v>4686</v>
      </c>
      <c r="AZ222" s="457" t="n">
        <v>94062</v>
      </c>
      <c r="BA222" s="463" t="s">
        <v>2217</v>
      </c>
      <c r="BB222" s="500"/>
      <c r="BC222" s="465"/>
      <c r="BD222" s="459"/>
      <c r="BE222" s="466"/>
      <c r="BF222" s="467"/>
      <c r="BG222" s="467"/>
      <c r="BH222" s="467"/>
      <c r="BI222" s="467"/>
      <c r="BJ222" s="467"/>
      <c r="BK222" s="467"/>
      <c r="BL222" s="467"/>
      <c r="BM222" s="467"/>
      <c r="BN222" s="467"/>
      <c r="BO222" s="467"/>
      <c r="BP222" s="467"/>
      <c r="BQ222" s="467"/>
      <c r="BR222" s="467"/>
      <c r="BS222" s="467"/>
      <c r="BT222" s="467"/>
      <c r="BU222" s="468"/>
      <c r="BV222" s="468"/>
      <c r="BW222" s="468"/>
      <c r="BX222" s="477"/>
      <c r="BY222" s="463"/>
    </row>
    <row r="223" s="444" customFormat="true" ht="13.5" hidden="false" customHeight="true" outlineLevel="0" collapsed="false">
      <c r="A223" s="507" t="s">
        <v>2614</v>
      </c>
      <c r="B223" s="412" t="s">
        <v>678</v>
      </c>
      <c r="C223" s="508"/>
      <c r="D223" s="470"/>
      <c r="E223" s="446" t="s">
        <v>4716</v>
      </c>
      <c r="F223" s="447"/>
      <c r="G223" s="448"/>
      <c r="H223" s="449" t="s">
        <v>4716</v>
      </c>
      <c r="I223" s="450"/>
      <c r="J223" s="451"/>
      <c r="K223" s="452"/>
      <c r="L223" s="486"/>
      <c r="M223" s="454"/>
      <c r="N223" s="455" t="n">
        <v>44510</v>
      </c>
      <c r="O223" s="120" t="s">
        <v>7098</v>
      </c>
      <c r="P223" s="120" t="s">
        <v>2613</v>
      </c>
      <c r="Q223" s="572" t="s">
        <v>7099</v>
      </c>
      <c r="R223" s="427" t="n">
        <v>0.0875</v>
      </c>
      <c r="S223" s="427"/>
      <c r="T223" s="428" t="s">
        <v>6422</v>
      </c>
      <c r="U223" s="412" t="s">
        <v>7100</v>
      </c>
      <c r="V223" s="412" t="s">
        <v>5814</v>
      </c>
      <c r="W223" s="120" t="s">
        <v>4686</v>
      </c>
      <c r="X223" s="457" t="n">
        <v>94965</v>
      </c>
      <c r="Y223" s="472"/>
      <c r="Z223" s="431"/>
      <c r="AA223" s="431"/>
      <c r="AB223" s="459"/>
      <c r="AC223" s="460"/>
      <c r="AD223" s="461"/>
      <c r="AE223" s="459"/>
      <c r="AF223" s="120"/>
      <c r="AG223" s="120"/>
      <c r="AH223" s="120"/>
      <c r="AI223" s="120"/>
      <c r="AJ223" s="460"/>
      <c r="AK223" s="433"/>
      <c r="AL223" s="456"/>
      <c r="AM223" s="473"/>
      <c r="AN223" s="474"/>
      <c r="AO223" s="474"/>
      <c r="AP223" s="474"/>
      <c r="AQ223" s="474"/>
      <c r="AR223" s="474"/>
      <c r="AS223" s="474"/>
      <c r="AT223" s="437"/>
      <c r="AU223" s="438"/>
      <c r="AV223" s="412" t="s">
        <v>7100</v>
      </c>
      <c r="AW223" s="501"/>
      <c r="AX223" s="412" t="s">
        <v>5814</v>
      </c>
      <c r="AY223" s="120" t="s">
        <v>4686</v>
      </c>
      <c r="AZ223" s="457" t="n">
        <v>94965</v>
      </c>
      <c r="BA223" s="463" t="s">
        <v>2613</v>
      </c>
      <c r="BB223" s="500"/>
      <c r="BC223" s="465"/>
      <c r="BD223" s="459"/>
      <c r="BE223" s="466"/>
      <c r="BF223" s="467"/>
      <c r="BG223" s="467"/>
      <c r="BH223" s="467"/>
      <c r="BI223" s="467"/>
      <c r="BJ223" s="467"/>
      <c r="BK223" s="467"/>
      <c r="BL223" s="467"/>
      <c r="BM223" s="467"/>
      <c r="BN223" s="467"/>
      <c r="BO223" s="467"/>
      <c r="BP223" s="467"/>
      <c r="BQ223" s="467"/>
      <c r="BR223" s="467"/>
      <c r="BS223" s="467"/>
      <c r="BT223" s="467"/>
      <c r="BU223" s="468"/>
      <c r="BV223" s="468"/>
      <c r="BW223" s="468"/>
      <c r="BX223" s="412"/>
      <c r="BY223" s="412"/>
    </row>
    <row r="224" s="444" customFormat="true" ht="13.5" hidden="false" customHeight="true" outlineLevel="0" collapsed="false">
      <c r="A224" s="507" t="s">
        <v>505</v>
      </c>
      <c r="B224" s="412" t="s">
        <v>5970</v>
      </c>
      <c r="C224" s="508" t="s">
        <v>7101</v>
      </c>
      <c r="D224" s="470"/>
      <c r="E224" s="446" t="s">
        <v>5971</v>
      </c>
      <c r="F224" s="447" t="s">
        <v>5970</v>
      </c>
      <c r="G224" s="448"/>
      <c r="H224" s="449"/>
      <c r="I224" s="450"/>
      <c r="J224" s="451"/>
      <c r="K224" s="452"/>
      <c r="L224" s="453"/>
      <c r="M224" s="454"/>
      <c r="N224" s="455"/>
      <c r="O224" s="460" t="s">
        <v>7102</v>
      </c>
      <c r="P224" s="460" t="s">
        <v>7103</v>
      </c>
      <c r="Q224" s="456"/>
      <c r="R224" s="427" t="n">
        <v>0.0875</v>
      </c>
      <c r="S224" s="427"/>
      <c r="T224" s="428" t="s">
        <v>5963</v>
      </c>
      <c r="U224" s="412" t="s">
        <v>7104</v>
      </c>
      <c r="V224" s="412" t="s">
        <v>5878</v>
      </c>
      <c r="W224" s="120" t="s">
        <v>4686</v>
      </c>
      <c r="X224" s="457" t="n">
        <v>94513</v>
      </c>
      <c r="Y224" s="472" t="s">
        <v>7105</v>
      </c>
      <c r="Z224" s="472" t="s">
        <v>7105</v>
      </c>
      <c r="AA224" s="472" t="s">
        <v>7105</v>
      </c>
      <c r="AB224" s="459"/>
      <c r="AC224" s="460"/>
      <c r="AD224" s="461"/>
      <c r="AE224" s="459"/>
      <c r="AF224" s="120"/>
      <c r="AG224" s="120"/>
      <c r="AH224" s="120"/>
      <c r="AI224" s="120"/>
      <c r="AJ224" s="460"/>
      <c r="AK224" s="433"/>
      <c r="AL224" s="456"/>
      <c r="AM224" s="473"/>
      <c r="AN224" s="474"/>
      <c r="AO224" s="474"/>
      <c r="AP224" s="474"/>
      <c r="AQ224" s="474"/>
      <c r="AR224" s="474"/>
      <c r="AS224" s="474"/>
      <c r="AT224" s="437"/>
      <c r="AU224" s="438"/>
      <c r="AV224" s="412" t="s">
        <v>7104</v>
      </c>
      <c r="AW224" s="501"/>
      <c r="AX224" s="412" t="s">
        <v>5878</v>
      </c>
      <c r="AY224" s="120" t="s">
        <v>4686</v>
      </c>
      <c r="AZ224" s="457" t="n">
        <v>94513</v>
      </c>
      <c r="BA224" s="463" t="s">
        <v>7103</v>
      </c>
      <c r="BB224" s="500"/>
      <c r="BC224" s="465"/>
      <c r="BD224" s="459"/>
      <c r="BE224" s="466"/>
      <c r="BF224" s="467"/>
      <c r="BG224" s="467"/>
      <c r="BH224" s="467"/>
      <c r="BI224" s="467"/>
      <c r="BJ224" s="467"/>
      <c r="BK224" s="467"/>
      <c r="BL224" s="467"/>
      <c r="BM224" s="467"/>
      <c r="BN224" s="467"/>
      <c r="BO224" s="467"/>
      <c r="BP224" s="467"/>
      <c r="BQ224" s="467"/>
      <c r="BR224" s="467"/>
      <c r="BS224" s="467"/>
      <c r="BT224" s="467"/>
      <c r="BU224" s="468"/>
      <c r="BV224" s="468"/>
      <c r="BW224" s="468"/>
      <c r="BX224" s="412"/>
      <c r="BY224" s="412"/>
    </row>
    <row r="225" s="444" customFormat="true" ht="13.5" hidden="false" customHeight="true" outlineLevel="0" collapsed="false">
      <c r="A225" s="507" t="s">
        <v>2921</v>
      </c>
      <c r="B225" s="412" t="s">
        <v>713</v>
      </c>
      <c r="C225" s="562" t="s">
        <v>36</v>
      </c>
      <c r="D225" s="480" t="s">
        <v>7106</v>
      </c>
      <c r="E225" s="502" t="s">
        <v>4716</v>
      </c>
      <c r="F225" s="503"/>
      <c r="G225" s="481"/>
      <c r="H225" s="482" t="s">
        <v>4716</v>
      </c>
      <c r="I225" s="483"/>
      <c r="J225" s="484"/>
      <c r="K225" s="485"/>
      <c r="L225" s="486"/>
      <c r="M225" s="487"/>
      <c r="N225" s="488" t="n">
        <v>43805</v>
      </c>
      <c r="O225" s="480" t="s">
        <v>2920</v>
      </c>
      <c r="P225" s="480" t="s">
        <v>2919</v>
      </c>
      <c r="Q225" s="489"/>
      <c r="R225" s="427" t="n">
        <v>0.08625</v>
      </c>
      <c r="S225" s="427" t="n">
        <v>0.0875</v>
      </c>
      <c r="T225" s="428" t="s">
        <v>5772</v>
      </c>
      <c r="U225" s="489" t="s">
        <v>7107</v>
      </c>
      <c r="V225" s="489" t="s">
        <v>7108</v>
      </c>
      <c r="W225" s="480" t="s">
        <v>4686</v>
      </c>
      <c r="X225" s="490" t="n">
        <v>94133</v>
      </c>
      <c r="Y225" s="566"/>
      <c r="Z225" s="431"/>
      <c r="AA225" s="490"/>
      <c r="AB225" s="491"/>
      <c r="AC225" s="490"/>
      <c r="AD225" s="492"/>
      <c r="AE225" s="491"/>
      <c r="AF225" s="490"/>
      <c r="AG225" s="490"/>
      <c r="AH225" s="490"/>
      <c r="AI225" s="490"/>
      <c r="AJ225" s="490" t="s">
        <v>7109</v>
      </c>
      <c r="AK225" s="433"/>
      <c r="AL225" s="493"/>
      <c r="AM225" s="539"/>
      <c r="AN225" s="539"/>
      <c r="AO225" s="539"/>
      <c r="AP225" s="539"/>
      <c r="AQ225" s="539"/>
      <c r="AR225" s="539"/>
      <c r="AS225" s="539"/>
      <c r="AT225" s="437" t="s">
        <v>5946</v>
      </c>
      <c r="AU225" s="438" t="s">
        <v>6685</v>
      </c>
      <c r="AV225" s="489" t="s">
        <v>7110</v>
      </c>
      <c r="AW225" s="494"/>
      <c r="AX225" s="489" t="s">
        <v>4720</v>
      </c>
      <c r="AY225" s="480" t="s">
        <v>4686</v>
      </c>
      <c r="AZ225" s="490" t="n">
        <v>94133</v>
      </c>
      <c r="BA225" s="489" t="s">
        <v>2919</v>
      </c>
      <c r="BB225" s="540"/>
      <c r="BC225" s="495"/>
      <c r="BD225" s="496"/>
      <c r="BE225" s="497"/>
      <c r="BF225" s="497"/>
      <c r="BG225" s="497"/>
      <c r="BH225" s="497"/>
      <c r="BI225" s="497"/>
      <c r="BJ225" s="497"/>
      <c r="BK225" s="497"/>
      <c r="BL225" s="497"/>
      <c r="BM225" s="497"/>
      <c r="BN225" s="497"/>
      <c r="BO225" s="497"/>
      <c r="BP225" s="497"/>
      <c r="BQ225" s="497"/>
      <c r="BR225" s="497"/>
      <c r="BS225" s="497"/>
      <c r="BT225" s="497"/>
      <c r="BU225" s="498"/>
      <c r="BV225" s="498"/>
      <c r="BW225" s="498"/>
      <c r="BX225" s="477"/>
      <c r="BY225" s="463"/>
    </row>
    <row r="226" s="444" customFormat="true" ht="13.5" hidden="false" customHeight="true" outlineLevel="0" collapsed="false">
      <c r="A226" s="507" t="s">
        <v>513</v>
      </c>
      <c r="B226" s="412" t="s">
        <v>5970</v>
      </c>
      <c r="C226" s="508" t="s">
        <v>6169</v>
      </c>
      <c r="D226" s="470"/>
      <c r="E226" s="446" t="s">
        <v>5971</v>
      </c>
      <c r="F226" s="447" t="s">
        <v>5970</v>
      </c>
      <c r="G226" s="448"/>
      <c r="H226" s="449"/>
      <c r="I226" s="450"/>
      <c r="J226" s="451"/>
      <c r="K226" s="452"/>
      <c r="L226" s="453"/>
      <c r="M226" s="454"/>
      <c r="N226" s="455"/>
      <c r="O226" s="460" t="s">
        <v>7111</v>
      </c>
      <c r="P226" s="460" t="s">
        <v>7112</v>
      </c>
      <c r="Q226" s="456"/>
      <c r="R226" s="427" t="n">
        <v>0.08625</v>
      </c>
      <c r="S226" s="427"/>
      <c r="T226" s="428" t="s">
        <v>5772</v>
      </c>
      <c r="U226" s="456" t="s">
        <v>7113</v>
      </c>
      <c r="V226" s="412" t="s">
        <v>4720</v>
      </c>
      <c r="W226" s="120" t="s">
        <v>4686</v>
      </c>
      <c r="X226" s="457" t="n">
        <v>94132</v>
      </c>
      <c r="Y226" s="472" t="s">
        <v>7114</v>
      </c>
      <c r="Z226" s="472" t="s">
        <v>7114</v>
      </c>
      <c r="AA226" s="472" t="s">
        <v>7114</v>
      </c>
      <c r="AB226" s="459"/>
      <c r="AC226" s="460"/>
      <c r="AD226" s="461"/>
      <c r="AE226" s="459"/>
      <c r="AF226" s="120"/>
      <c r="AG226" s="120"/>
      <c r="AH226" s="120"/>
      <c r="AI226" s="120"/>
      <c r="AJ226" s="460"/>
      <c r="AK226" s="433"/>
      <c r="AL226" s="456"/>
      <c r="AM226" s="473"/>
      <c r="AN226" s="474"/>
      <c r="AO226" s="474"/>
      <c r="AP226" s="474"/>
      <c r="AQ226" s="474"/>
      <c r="AR226" s="474"/>
      <c r="AS226" s="474"/>
      <c r="AT226" s="437"/>
      <c r="AU226" s="438"/>
      <c r="AV226" s="412" t="s">
        <v>7113</v>
      </c>
      <c r="AW226" s="501"/>
      <c r="AX226" s="412" t="s">
        <v>4720</v>
      </c>
      <c r="AY226" s="120" t="s">
        <v>4686</v>
      </c>
      <c r="AZ226" s="457" t="n">
        <v>94132</v>
      </c>
      <c r="BA226" s="456" t="s">
        <v>7112</v>
      </c>
      <c r="BB226" s="500"/>
      <c r="BC226" s="465"/>
      <c r="BD226" s="459"/>
      <c r="BE226" s="466"/>
      <c r="BF226" s="467"/>
      <c r="BG226" s="467"/>
      <c r="BH226" s="467"/>
      <c r="BI226" s="467"/>
      <c r="BJ226" s="467"/>
      <c r="BK226" s="467"/>
      <c r="BL226" s="467"/>
      <c r="BM226" s="467"/>
      <c r="BN226" s="467"/>
      <c r="BO226" s="467"/>
      <c r="BP226" s="467"/>
      <c r="BQ226" s="467"/>
      <c r="BR226" s="467"/>
      <c r="BS226" s="467"/>
      <c r="BT226" s="467"/>
      <c r="BU226" s="468"/>
      <c r="BV226" s="468"/>
      <c r="BW226" s="468"/>
      <c r="BX226" s="412"/>
      <c r="BY226" s="412"/>
    </row>
    <row r="227" s="444" customFormat="true" ht="13.5" hidden="false" customHeight="true" outlineLevel="0" collapsed="false">
      <c r="A227" s="507" t="s">
        <v>7115</v>
      </c>
      <c r="B227" s="412" t="s">
        <v>4682</v>
      </c>
      <c r="C227" s="508" t="s">
        <v>7116</v>
      </c>
      <c r="D227" s="470"/>
      <c r="E227" s="446" t="s">
        <v>4716</v>
      </c>
      <c r="F227" s="447"/>
      <c r="G227" s="448"/>
      <c r="H227" s="449" t="s">
        <v>4716</v>
      </c>
      <c r="I227" s="450"/>
      <c r="J227" s="451"/>
      <c r="K227" s="452"/>
      <c r="L227" s="453"/>
      <c r="M227" s="454"/>
      <c r="N227" s="455" t="n">
        <v>44806</v>
      </c>
      <c r="O227" s="120" t="s">
        <v>7117</v>
      </c>
      <c r="P227" s="120"/>
      <c r="Q227" s="456" t="s">
        <v>7118</v>
      </c>
      <c r="R227" s="427" t="n">
        <v>0.0925</v>
      </c>
      <c r="S227" s="427"/>
      <c r="T227" s="428" t="s">
        <v>7119</v>
      </c>
      <c r="U227" s="412" t="s">
        <v>7120</v>
      </c>
      <c r="V227" s="412" t="s">
        <v>6704</v>
      </c>
      <c r="W227" s="120" t="s">
        <v>4686</v>
      </c>
      <c r="X227" s="457" t="n">
        <v>94565</v>
      </c>
      <c r="Y227" s="472"/>
      <c r="Z227" s="431"/>
      <c r="AA227" s="431"/>
      <c r="AB227" s="459"/>
      <c r="AC227" s="460"/>
      <c r="AD227" s="461"/>
      <c r="AE227" s="459"/>
      <c r="AF227" s="120"/>
      <c r="AG227" s="120"/>
      <c r="AH227" s="120"/>
      <c r="AI227" s="120"/>
      <c r="AJ227" s="460"/>
      <c r="AK227" s="433"/>
      <c r="AL227" s="456"/>
      <c r="AM227" s="473"/>
      <c r="AN227" s="474"/>
      <c r="AO227" s="474"/>
      <c r="AP227" s="474"/>
      <c r="AQ227" s="474"/>
      <c r="AR227" s="474"/>
      <c r="AS227" s="474"/>
      <c r="AT227" s="437"/>
      <c r="AU227" s="438" t="s">
        <v>4745</v>
      </c>
      <c r="AV227" s="412" t="s">
        <v>7120</v>
      </c>
      <c r="AW227" s="501"/>
      <c r="AX227" s="412" t="s">
        <v>6704</v>
      </c>
      <c r="AY227" s="120" t="s">
        <v>4686</v>
      </c>
      <c r="AZ227" s="457" t="n">
        <v>94565</v>
      </c>
      <c r="BA227" s="463" t="s">
        <v>7118</v>
      </c>
      <c r="BB227" s="500"/>
      <c r="BC227" s="465"/>
      <c r="BD227" s="459"/>
      <c r="BE227" s="466"/>
      <c r="BF227" s="467"/>
      <c r="BG227" s="467"/>
      <c r="BH227" s="467"/>
      <c r="BI227" s="467"/>
      <c r="BJ227" s="467"/>
      <c r="BK227" s="467"/>
      <c r="BL227" s="467"/>
      <c r="BM227" s="467"/>
      <c r="BN227" s="467"/>
      <c r="BO227" s="467"/>
      <c r="BP227" s="467"/>
      <c r="BQ227" s="467"/>
      <c r="BR227" s="467"/>
      <c r="BS227" s="467"/>
      <c r="BT227" s="467"/>
      <c r="BU227" s="468"/>
      <c r="BV227" s="468"/>
      <c r="BW227" s="468"/>
      <c r="BX227" s="412"/>
      <c r="BY227" s="412"/>
    </row>
    <row r="228" s="444" customFormat="true" ht="13.5" hidden="false" customHeight="true" outlineLevel="0" collapsed="false">
      <c r="A228" s="507" t="s">
        <v>7121</v>
      </c>
      <c r="B228" s="412" t="s">
        <v>713</v>
      </c>
      <c r="C228" s="508" t="s">
        <v>36</v>
      </c>
      <c r="D228" s="470" t="s">
        <v>6981</v>
      </c>
      <c r="E228" s="446" t="s">
        <v>4716</v>
      </c>
      <c r="F228" s="447"/>
      <c r="G228" s="448"/>
      <c r="H228" s="449" t="s">
        <v>4716</v>
      </c>
      <c r="I228" s="450"/>
      <c r="J228" s="451"/>
      <c r="K228" s="452"/>
      <c r="L228" s="422"/>
      <c r="M228" s="454"/>
      <c r="N228" s="455" t="n">
        <v>43488</v>
      </c>
      <c r="O228" s="120" t="s">
        <v>7122</v>
      </c>
      <c r="P228" s="120" t="s">
        <v>7123</v>
      </c>
      <c r="Q228" s="456"/>
      <c r="R228" s="427" t="n">
        <v>0.1025</v>
      </c>
      <c r="S228" s="427"/>
      <c r="T228" s="428" t="s">
        <v>5940</v>
      </c>
      <c r="U228" s="412" t="s">
        <v>7124</v>
      </c>
      <c r="V228" s="412" t="s">
        <v>5817</v>
      </c>
      <c r="W228" s="120" t="s">
        <v>4686</v>
      </c>
      <c r="X228" s="457" t="n">
        <v>94550</v>
      </c>
      <c r="Y228" s="472"/>
      <c r="Z228" s="431"/>
      <c r="AA228" s="431"/>
      <c r="AB228" s="459"/>
      <c r="AC228" s="460"/>
      <c r="AD228" s="461"/>
      <c r="AE228" s="459"/>
      <c r="AF228" s="120"/>
      <c r="AG228" s="120"/>
      <c r="AH228" s="120"/>
      <c r="AI228" s="120"/>
      <c r="AJ228" s="460"/>
      <c r="AK228" s="433"/>
      <c r="AL228" s="456"/>
      <c r="AM228" s="473"/>
      <c r="AN228" s="474"/>
      <c r="AO228" s="474"/>
      <c r="AP228" s="474"/>
      <c r="AQ228" s="474"/>
      <c r="AR228" s="474"/>
      <c r="AS228" s="474"/>
      <c r="AT228" s="437" t="s">
        <v>5946</v>
      </c>
      <c r="AU228" s="438" t="s">
        <v>6685</v>
      </c>
      <c r="AV228" s="412" t="s">
        <v>7124</v>
      </c>
      <c r="AW228" s="462"/>
      <c r="AX228" s="412" t="s">
        <v>5817</v>
      </c>
      <c r="AY228" s="120" t="s">
        <v>4686</v>
      </c>
      <c r="AZ228" s="457" t="n">
        <v>94550</v>
      </c>
      <c r="BA228" s="463" t="s">
        <v>7123</v>
      </c>
      <c r="BB228" s="500"/>
      <c r="BC228" s="465"/>
      <c r="BD228" s="459"/>
      <c r="BE228" s="466"/>
      <c r="BF228" s="467"/>
      <c r="BG228" s="467"/>
      <c r="BH228" s="467"/>
      <c r="BI228" s="467"/>
      <c r="BJ228" s="467"/>
      <c r="BK228" s="467"/>
      <c r="BL228" s="467"/>
      <c r="BM228" s="467"/>
      <c r="BN228" s="467"/>
      <c r="BO228" s="467"/>
      <c r="BP228" s="467"/>
      <c r="BQ228" s="467"/>
      <c r="BR228" s="467"/>
      <c r="BS228" s="467"/>
      <c r="BT228" s="467"/>
      <c r="BU228" s="468"/>
      <c r="BV228" s="468"/>
      <c r="BW228" s="468"/>
      <c r="BX228" s="412"/>
      <c r="BY228" s="412"/>
    </row>
    <row r="229" s="444" customFormat="true" ht="13.5" hidden="false" customHeight="true" outlineLevel="0" collapsed="false">
      <c r="A229" s="507" t="s">
        <v>7125</v>
      </c>
      <c r="B229" s="412" t="s">
        <v>713</v>
      </c>
      <c r="C229" s="508" t="s">
        <v>36</v>
      </c>
      <c r="D229" s="470" t="s">
        <v>5951</v>
      </c>
      <c r="E229" s="446"/>
      <c r="F229" s="447"/>
      <c r="G229" s="448"/>
      <c r="H229" s="449"/>
      <c r="I229" s="450"/>
      <c r="J229" s="451"/>
      <c r="K229" s="452"/>
      <c r="L229" s="486"/>
      <c r="M229" s="454"/>
      <c r="N229" s="455" t="n">
        <v>44484</v>
      </c>
      <c r="O229" s="120" t="s">
        <v>7126</v>
      </c>
      <c r="P229" s="120" t="s">
        <v>7127</v>
      </c>
      <c r="Q229" s="456"/>
      <c r="R229" s="427" t="n">
        <v>0.08375</v>
      </c>
      <c r="S229" s="427"/>
      <c r="T229" s="428" t="s">
        <v>6303</v>
      </c>
      <c r="U229" s="412" t="s">
        <v>7128</v>
      </c>
      <c r="V229" s="412" t="s">
        <v>1532</v>
      </c>
      <c r="W229" s="120" t="s">
        <v>4686</v>
      </c>
      <c r="X229" s="457" t="n">
        <v>94589</v>
      </c>
      <c r="Y229" s="472"/>
      <c r="Z229" s="431"/>
      <c r="AA229" s="431"/>
      <c r="AB229" s="459"/>
      <c r="AC229" s="460"/>
      <c r="AD229" s="461"/>
      <c r="AE229" s="459"/>
      <c r="AF229" s="120"/>
      <c r="AG229" s="120"/>
      <c r="AH229" s="120"/>
      <c r="AI229" s="120"/>
      <c r="AJ229" s="460"/>
      <c r="AK229" s="433"/>
      <c r="AL229" s="456"/>
      <c r="AM229" s="473"/>
      <c r="AN229" s="474"/>
      <c r="AO229" s="474"/>
      <c r="AP229" s="474"/>
      <c r="AQ229" s="474"/>
      <c r="AR229" s="474"/>
      <c r="AS229" s="474"/>
      <c r="AT229" s="437"/>
      <c r="AU229" s="438"/>
      <c r="AV229" s="412" t="s">
        <v>7128</v>
      </c>
      <c r="AW229" s="501"/>
      <c r="AX229" s="412" t="s">
        <v>1532</v>
      </c>
      <c r="AY229" s="120" t="s">
        <v>4686</v>
      </c>
      <c r="AZ229" s="457" t="n">
        <v>94589</v>
      </c>
      <c r="BA229" s="463" t="s">
        <v>7127</v>
      </c>
      <c r="BB229" s="500"/>
      <c r="BC229" s="465"/>
      <c r="BD229" s="459"/>
      <c r="BE229" s="466"/>
      <c r="BF229" s="467"/>
      <c r="BG229" s="467"/>
      <c r="BH229" s="467"/>
      <c r="BI229" s="467"/>
      <c r="BJ229" s="467"/>
      <c r="BK229" s="467"/>
      <c r="BL229" s="467"/>
      <c r="BM229" s="467"/>
      <c r="BN229" s="467"/>
      <c r="BO229" s="467"/>
      <c r="BP229" s="467"/>
      <c r="BQ229" s="467"/>
      <c r="BR229" s="467"/>
      <c r="BS229" s="467"/>
      <c r="BT229" s="467"/>
      <c r="BU229" s="468"/>
      <c r="BV229" s="468"/>
      <c r="BW229" s="468"/>
      <c r="BX229" s="412"/>
      <c r="BY229" s="412"/>
    </row>
    <row r="230" s="444" customFormat="true" ht="13.5" hidden="false" customHeight="true" outlineLevel="0" collapsed="false">
      <c r="A230" s="507" t="s">
        <v>7129</v>
      </c>
      <c r="B230" s="412" t="s">
        <v>4682</v>
      </c>
      <c r="C230" s="562" t="s">
        <v>5959</v>
      </c>
      <c r="D230" s="480"/>
      <c r="E230" s="502" t="s">
        <v>4716</v>
      </c>
      <c r="F230" s="503"/>
      <c r="G230" s="481"/>
      <c r="H230" s="482" t="s">
        <v>4716</v>
      </c>
      <c r="I230" s="483"/>
      <c r="J230" s="484"/>
      <c r="K230" s="485"/>
      <c r="L230" s="422"/>
      <c r="M230" s="487"/>
      <c r="N230" s="488" t="n">
        <v>43525</v>
      </c>
      <c r="O230" s="480" t="s">
        <v>7130</v>
      </c>
      <c r="P230" s="480" t="s">
        <v>7131</v>
      </c>
      <c r="Q230" s="489"/>
      <c r="R230" s="427" t="n">
        <v>0.0925</v>
      </c>
      <c r="S230" s="427"/>
      <c r="T230" s="428" t="s">
        <v>6126</v>
      </c>
      <c r="U230" s="489" t="s">
        <v>7132</v>
      </c>
      <c r="V230" s="489" t="s">
        <v>5442</v>
      </c>
      <c r="W230" s="480" t="s">
        <v>4686</v>
      </c>
      <c r="X230" s="490" t="n">
        <v>95403</v>
      </c>
      <c r="Y230" s="472" t="s">
        <v>7133</v>
      </c>
      <c r="Z230" s="431"/>
      <c r="AA230" s="490"/>
      <c r="AB230" s="491"/>
      <c r="AC230" s="490"/>
      <c r="AD230" s="492"/>
      <c r="AE230" s="491"/>
      <c r="AF230" s="490"/>
      <c r="AG230" s="490"/>
      <c r="AH230" s="490"/>
      <c r="AI230" s="490"/>
      <c r="AJ230" s="490"/>
      <c r="AK230" s="433"/>
      <c r="AL230" s="493"/>
      <c r="AM230" s="436"/>
      <c r="AN230" s="436"/>
      <c r="AO230" s="436"/>
      <c r="AP230" s="436"/>
      <c r="AQ230" s="436"/>
      <c r="AR230" s="436"/>
      <c r="AS230" s="436"/>
      <c r="AT230" s="437" t="s">
        <v>5946</v>
      </c>
      <c r="AU230" s="438" t="s">
        <v>7134</v>
      </c>
      <c r="AV230" s="489" t="s">
        <v>7132</v>
      </c>
      <c r="AW230" s="494"/>
      <c r="AX230" s="489" t="s">
        <v>5442</v>
      </c>
      <c r="AY230" s="480" t="s">
        <v>4686</v>
      </c>
      <c r="AZ230" s="490" t="n">
        <v>95403</v>
      </c>
      <c r="BA230" s="489" t="s">
        <v>7131</v>
      </c>
      <c r="BB230" s="500"/>
      <c r="BC230" s="495"/>
      <c r="BD230" s="496"/>
      <c r="BE230" s="497" t="n">
        <v>2</v>
      </c>
      <c r="BF230" s="497" t="s">
        <v>4682</v>
      </c>
      <c r="BG230" s="497"/>
      <c r="BH230" s="497"/>
      <c r="BI230" s="497"/>
      <c r="BJ230" s="497"/>
      <c r="BK230" s="497"/>
      <c r="BL230" s="497"/>
      <c r="BM230" s="497"/>
      <c r="BN230" s="497" t="s">
        <v>7135</v>
      </c>
      <c r="BO230" s="497"/>
      <c r="BP230" s="497" t="s">
        <v>7136</v>
      </c>
      <c r="BQ230" s="497"/>
      <c r="BR230" s="497"/>
      <c r="BS230" s="497"/>
      <c r="BT230" s="497"/>
      <c r="BU230" s="498"/>
      <c r="BV230" s="498"/>
      <c r="BW230" s="498" t="s">
        <v>7137</v>
      </c>
      <c r="BX230" s="412"/>
      <c r="BY230" s="463"/>
    </row>
    <row r="231" s="444" customFormat="true" ht="13.5" hidden="false" customHeight="true" outlineLevel="0" collapsed="false">
      <c r="A231" s="507" t="s">
        <v>3920</v>
      </c>
      <c r="B231" s="412" t="s">
        <v>713</v>
      </c>
      <c r="C231" s="563" t="s">
        <v>36</v>
      </c>
      <c r="D231" s="414"/>
      <c r="E231" s="415" t="s">
        <v>4716</v>
      </c>
      <c r="F231" s="416"/>
      <c r="G231" s="417"/>
      <c r="H231" s="534" t="s">
        <v>4716</v>
      </c>
      <c r="I231" s="419"/>
      <c r="J231" s="420"/>
      <c r="K231" s="421"/>
      <c r="L231" s="453"/>
      <c r="M231" s="423"/>
      <c r="N231" s="424" t="n">
        <v>44454</v>
      </c>
      <c r="O231" s="425" t="s">
        <v>1584</v>
      </c>
      <c r="P231" s="425" t="s">
        <v>3919</v>
      </c>
      <c r="Q231" s="426"/>
      <c r="R231" s="427" t="n">
        <v>0.0925</v>
      </c>
      <c r="S231" s="427" t="n">
        <v>0.0875</v>
      </c>
      <c r="T231" s="428" t="s">
        <v>6126</v>
      </c>
      <c r="U231" s="412" t="s">
        <v>7138</v>
      </c>
      <c r="V231" s="412" t="s">
        <v>5442</v>
      </c>
      <c r="W231" s="414" t="s">
        <v>4686</v>
      </c>
      <c r="X231" s="429" t="n">
        <v>95405</v>
      </c>
      <c r="Y231" s="476" t="s">
        <v>7139</v>
      </c>
      <c r="Z231" s="476" t="s">
        <v>7139</v>
      </c>
      <c r="AA231" s="476" t="s">
        <v>7139</v>
      </c>
      <c r="AB231" s="414"/>
      <c r="AC231" s="433"/>
      <c r="AD231" s="434"/>
      <c r="AE231" s="414"/>
      <c r="AF231" s="425"/>
      <c r="AG231" s="425"/>
      <c r="AH231" s="425"/>
      <c r="AI231" s="425"/>
      <c r="AJ231" s="433"/>
      <c r="AK231" s="433"/>
      <c r="AL231" s="435"/>
      <c r="AM231" s="473"/>
      <c r="AN231" s="474"/>
      <c r="AO231" s="474"/>
      <c r="AP231" s="474"/>
      <c r="AQ231" s="474"/>
      <c r="AR231" s="474"/>
      <c r="AS231" s="474"/>
      <c r="AT231" s="437" t="s">
        <v>5946</v>
      </c>
      <c r="AU231" s="438" t="s">
        <v>5946</v>
      </c>
      <c r="AV231" s="412" t="s">
        <v>7138</v>
      </c>
      <c r="AW231" s="509"/>
      <c r="AX231" s="412" t="s">
        <v>5442</v>
      </c>
      <c r="AY231" s="414" t="s">
        <v>4686</v>
      </c>
      <c r="AZ231" s="429" t="n">
        <v>95405</v>
      </c>
      <c r="BA231" s="440" t="s">
        <v>3919</v>
      </c>
      <c r="BB231" s="536"/>
      <c r="BC231" s="438"/>
      <c r="BD231" s="414"/>
      <c r="BE231" s="442"/>
      <c r="BF231" s="443"/>
      <c r="BG231" s="443"/>
      <c r="BH231" s="443"/>
      <c r="BI231" s="443"/>
      <c r="BJ231" s="443"/>
      <c r="BK231" s="443"/>
      <c r="BL231" s="443"/>
      <c r="BM231" s="443"/>
      <c r="BN231" s="443"/>
      <c r="BO231" s="443"/>
      <c r="BP231" s="443"/>
      <c r="BQ231" s="443"/>
      <c r="BR231" s="443"/>
      <c r="BS231" s="443"/>
      <c r="BT231" s="443"/>
      <c r="BU231" s="412"/>
      <c r="BV231" s="412"/>
      <c r="BW231" s="412"/>
      <c r="BX231" s="469"/>
      <c r="BY231" s="412"/>
    </row>
    <row r="232" s="444" customFormat="true" ht="13.5" hidden="false" customHeight="true" outlineLevel="0" collapsed="false">
      <c r="A232" s="507" t="s">
        <v>772</v>
      </c>
      <c r="B232" s="412" t="s">
        <v>7140</v>
      </c>
      <c r="C232" s="508" t="s">
        <v>36</v>
      </c>
      <c r="D232" s="120" t="s">
        <v>7141</v>
      </c>
      <c r="E232" s="446" t="s">
        <v>4716</v>
      </c>
      <c r="F232" s="447"/>
      <c r="G232" s="448"/>
      <c r="H232" s="449" t="s">
        <v>4716</v>
      </c>
      <c r="I232" s="450"/>
      <c r="J232" s="451"/>
      <c r="K232" s="452"/>
      <c r="L232" s="453"/>
      <c r="M232" s="454"/>
      <c r="N232" s="455" t="n">
        <v>44516</v>
      </c>
      <c r="O232" s="120" t="s">
        <v>7142</v>
      </c>
      <c r="P232" s="120" t="s">
        <v>7143</v>
      </c>
      <c r="Q232" s="456"/>
      <c r="R232" s="427" t="n">
        <v>0.0925</v>
      </c>
      <c r="S232" s="427"/>
      <c r="T232" s="428" t="s">
        <v>7144</v>
      </c>
      <c r="U232" s="412" t="s">
        <v>7145</v>
      </c>
      <c r="V232" s="412" t="s">
        <v>3082</v>
      </c>
      <c r="W232" s="120" t="s">
        <v>4686</v>
      </c>
      <c r="X232" s="457" t="n">
        <v>94903</v>
      </c>
      <c r="Y232" s="430"/>
      <c r="Z232" s="429"/>
      <c r="AA232" s="431"/>
      <c r="AB232" s="459"/>
      <c r="AC232" s="460"/>
      <c r="AD232" s="461"/>
      <c r="AE232" s="459"/>
      <c r="AF232" s="120"/>
      <c r="AG232" s="120"/>
      <c r="AH232" s="120"/>
      <c r="AI232" s="120"/>
      <c r="AJ232" s="460"/>
      <c r="AK232" s="433"/>
      <c r="AL232" s="456"/>
      <c r="AM232" s="473"/>
      <c r="AN232" s="474"/>
      <c r="AO232" s="474"/>
      <c r="AP232" s="474"/>
      <c r="AQ232" s="474"/>
      <c r="AR232" s="474"/>
      <c r="AS232" s="474"/>
      <c r="AT232" s="437"/>
      <c r="AU232" s="438"/>
      <c r="AV232" s="412"/>
      <c r="AW232" s="501"/>
      <c r="AX232" s="412"/>
      <c r="AY232" s="120"/>
      <c r="AZ232" s="457"/>
      <c r="BA232" s="463"/>
      <c r="BB232" s="536"/>
      <c r="BC232" s="465"/>
      <c r="BD232" s="459"/>
      <c r="BE232" s="466"/>
      <c r="BF232" s="467"/>
      <c r="BG232" s="467"/>
      <c r="BH232" s="467"/>
      <c r="BI232" s="467"/>
      <c r="BJ232" s="467"/>
      <c r="BK232" s="467"/>
      <c r="BL232" s="467"/>
      <c r="BM232" s="467"/>
      <c r="BN232" s="467"/>
      <c r="BO232" s="467"/>
      <c r="BP232" s="467"/>
      <c r="BQ232" s="467"/>
      <c r="BR232" s="467"/>
      <c r="BS232" s="467"/>
      <c r="BT232" s="467"/>
      <c r="BU232" s="468"/>
      <c r="BV232" s="468"/>
      <c r="BW232" s="468"/>
      <c r="BX232" s="469"/>
      <c r="BY232" s="478"/>
    </row>
    <row r="233" s="444" customFormat="true" ht="13.5" hidden="false" customHeight="true" outlineLevel="0" collapsed="false">
      <c r="A233" s="507" t="s">
        <v>7146</v>
      </c>
      <c r="B233" s="412" t="s">
        <v>6226</v>
      </c>
      <c r="C233" s="508" t="s">
        <v>6058</v>
      </c>
      <c r="D233" s="470"/>
      <c r="E233" s="446" t="s">
        <v>4716</v>
      </c>
      <c r="F233" s="447"/>
      <c r="G233" s="448"/>
      <c r="H233" s="449" t="s">
        <v>4716</v>
      </c>
      <c r="I233" s="450"/>
      <c r="J233" s="451"/>
      <c r="K233" s="452"/>
      <c r="L233" s="453"/>
      <c r="M233" s="454"/>
      <c r="N233" s="455" t="n">
        <v>44566</v>
      </c>
      <c r="O233" s="120" t="s">
        <v>7147</v>
      </c>
      <c r="P233" s="120" t="s">
        <v>7148</v>
      </c>
      <c r="Q233" s="456" t="s">
        <v>7149</v>
      </c>
      <c r="R233" s="427" t="n">
        <v>0.08625</v>
      </c>
      <c r="S233" s="427"/>
      <c r="T233" s="428" t="s">
        <v>5772</v>
      </c>
      <c r="U233" s="412" t="s">
        <v>7150</v>
      </c>
      <c r="V233" s="412" t="s">
        <v>4720</v>
      </c>
      <c r="W233" s="120" t="s">
        <v>4686</v>
      </c>
      <c r="X233" s="457" t="n">
        <v>94107</v>
      </c>
      <c r="Y233" s="472"/>
      <c r="Z233" s="431"/>
      <c r="AA233" s="431"/>
      <c r="AB233" s="459"/>
      <c r="AC233" s="460"/>
      <c r="AD233" s="461"/>
      <c r="AE233" s="459"/>
      <c r="AF233" s="120"/>
      <c r="AG233" s="120"/>
      <c r="AH233" s="120"/>
      <c r="AI233" s="120"/>
      <c r="AJ233" s="460"/>
      <c r="AK233" s="433"/>
      <c r="AL233" s="456"/>
      <c r="AM233" s="473"/>
      <c r="AN233" s="474"/>
      <c r="AO233" s="474"/>
      <c r="AP233" s="474"/>
      <c r="AQ233" s="474"/>
      <c r="AR233" s="474"/>
      <c r="AS233" s="474"/>
      <c r="AT233" s="437"/>
      <c r="AU233" s="438"/>
      <c r="AV233" s="412" t="s">
        <v>7150</v>
      </c>
      <c r="AW233" s="501"/>
      <c r="AX233" s="412" t="s">
        <v>4720</v>
      </c>
      <c r="AY233" s="120" t="s">
        <v>4686</v>
      </c>
      <c r="AZ233" s="457" t="n">
        <v>94107</v>
      </c>
      <c r="BA233" s="463" t="s">
        <v>7148</v>
      </c>
      <c r="BB233" s="500"/>
      <c r="BC233" s="465"/>
      <c r="BD233" s="459"/>
      <c r="BE233" s="466"/>
      <c r="BF233" s="467"/>
      <c r="BG233" s="467"/>
      <c r="BH233" s="467"/>
      <c r="BI233" s="467"/>
      <c r="BJ233" s="467"/>
      <c r="BK233" s="467"/>
      <c r="BL233" s="467"/>
      <c r="BM233" s="467"/>
      <c r="BN233" s="467"/>
      <c r="BO233" s="467"/>
      <c r="BP233" s="467"/>
      <c r="BQ233" s="467"/>
      <c r="BR233" s="467"/>
      <c r="BS233" s="467"/>
      <c r="BT233" s="467"/>
      <c r="BU233" s="468"/>
      <c r="BV233" s="468"/>
      <c r="BW233" s="468"/>
      <c r="BX233" s="412"/>
      <c r="BY233" s="412"/>
    </row>
    <row r="234" s="444" customFormat="true" ht="13.5" hidden="false" customHeight="true" outlineLevel="0" collapsed="false">
      <c r="A234" s="507" t="s">
        <v>7151</v>
      </c>
      <c r="B234" s="412" t="s">
        <v>713</v>
      </c>
      <c r="C234" s="508" t="s">
        <v>36</v>
      </c>
      <c r="D234" s="470" t="s">
        <v>6981</v>
      </c>
      <c r="E234" s="446" t="s">
        <v>4716</v>
      </c>
      <c r="F234" s="447"/>
      <c r="G234" s="448"/>
      <c r="H234" s="449" t="s">
        <v>4716</v>
      </c>
      <c r="I234" s="450"/>
      <c r="J234" s="451"/>
      <c r="K234" s="452"/>
      <c r="L234" s="453"/>
      <c r="M234" s="454"/>
      <c r="N234" s="455" t="n">
        <v>44565</v>
      </c>
      <c r="O234" s="120" t="s">
        <v>6301</v>
      </c>
      <c r="P234" s="120" t="s">
        <v>6302</v>
      </c>
      <c r="Q234" s="456"/>
      <c r="R234" s="427" t="n">
        <v>0.08375</v>
      </c>
      <c r="S234" s="427"/>
      <c r="T234" s="428" t="s">
        <v>6303</v>
      </c>
      <c r="U234" s="412" t="s">
        <v>7152</v>
      </c>
      <c r="V234" s="412" t="s">
        <v>1532</v>
      </c>
      <c r="W234" s="120" t="s">
        <v>4686</v>
      </c>
      <c r="X234" s="457" t="n">
        <v>94591</v>
      </c>
      <c r="Y234" s="472"/>
      <c r="Z234" s="431"/>
      <c r="AA234" s="431"/>
      <c r="AB234" s="459"/>
      <c r="AC234" s="460"/>
      <c r="AD234" s="461"/>
      <c r="AE234" s="459"/>
      <c r="AF234" s="120"/>
      <c r="AG234" s="120"/>
      <c r="AH234" s="120"/>
      <c r="AI234" s="120"/>
      <c r="AJ234" s="460"/>
      <c r="AK234" s="433"/>
      <c r="AL234" s="456"/>
      <c r="AM234" s="473"/>
      <c r="AN234" s="474"/>
      <c r="AO234" s="474"/>
      <c r="AP234" s="474"/>
      <c r="AQ234" s="474"/>
      <c r="AR234" s="474"/>
      <c r="AS234" s="474"/>
      <c r="AT234" s="437"/>
      <c r="AU234" s="438"/>
      <c r="AV234" s="412" t="s">
        <v>7152</v>
      </c>
      <c r="AW234" s="501"/>
      <c r="AX234" s="412" t="s">
        <v>1532</v>
      </c>
      <c r="AY234" s="120" t="s">
        <v>4686</v>
      </c>
      <c r="AZ234" s="457" t="n">
        <v>94591</v>
      </c>
      <c r="BA234" s="463" t="s">
        <v>6302</v>
      </c>
      <c r="BB234" s="500"/>
      <c r="BC234" s="465"/>
      <c r="BD234" s="459"/>
      <c r="BE234" s="466"/>
      <c r="BF234" s="467"/>
      <c r="BG234" s="467"/>
      <c r="BH234" s="467"/>
      <c r="BI234" s="467"/>
      <c r="BJ234" s="467"/>
      <c r="BK234" s="467"/>
      <c r="BL234" s="467"/>
      <c r="BM234" s="467"/>
      <c r="BN234" s="467"/>
      <c r="BO234" s="467"/>
      <c r="BP234" s="467"/>
      <c r="BQ234" s="467"/>
      <c r="BR234" s="467"/>
      <c r="BS234" s="467"/>
      <c r="BT234" s="467"/>
      <c r="BU234" s="468"/>
      <c r="BV234" s="468"/>
      <c r="BW234" s="468"/>
      <c r="BX234" s="412"/>
      <c r="BY234" s="412"/>
    </row>
    <row r="235" s="444" customFormat="true" ht="13.5" hidden="false" customHeight="true" outlineLevel="0" collapsed="false">
      <c r="A235" s="573" t="s">
        <v>531</v>
      </c>
      <c r="B235" s="412" t="s">
        <v>5970</v>
      </c>
      <c r="C235" s="508" t="s">
        <v>6169</v>
      </c>
      <c r="D235" s="470"/>
      <c r="E235" s="446" t="s">
        <v>5971</v>
      </c>
      <c r="F235" s="447" t="s">
        <v>5970</v>
      </c>
      <c r="G235" s="448"/>
      <c r="H235" s="449"/>
      <c r="I235" s="450"/>
      <c r="J235" s="451"/>
      <c r="K235" s="452"/>
      <c r="L235" s="453"/>
      <c r="M235" s="454"/>
      <c r="N235" s="455"/>
      <c r="O235" s="460" t="s">
        <v>6170</v>
      </c>
      <c r="P235" s="460" t="s">
        <v>7153</v>
      </c>
      <c r="Q235" s="456"/>
      <c r="R235" s="427" t="n">
        <v>0.08625</v>
      </c>
      <c r="S235" s="427"/>
      <c r="T235" s="428" t="s">
        <v>5772</v>
      </c>
      <c r="U235" s="412" t="s">
        <v>7154</v>
      </c>
      <c r="V235" s="412" t="s">
        <v>4720</v>
      </c>
      <c r="W235" s="120" t="s">
        <v>4686</v>
      </c>
      <c r="X235" s="457" t="n">
        <v>94123</v>
      </c>
      <c r="Y235" s="472" t="s">
        <v>7155</v>
      </c>
      <c r="Z235" s="472" t="s">
        <v>7155</v>
      </c>
      <c r="AA235" s="472" t="s">
        <v>7155</v>
      </c>
      <c r="AB235" s="459"/>
      <c r="AC235" s="460"/>
      <c r="AD235" s="461"/>
      <c r="AE235" s="459"/>
      <c r="AF235" s="120"/>
      <c r="AG235" s="120"/>
      <c r="AH235" s="120"/>
      <c r="AI235" s="120"/>
      <c r="AJ235" s="460"/>
      <c r="AK235" s="433"/>
      <c r="AL235" s="456"/>
      <c r="AM235" s="473"/>
      <c r="AN235" s="474"/>
      <c r="AO235" s="474"/>
      <c r="AP235" s="474"/>
      <c r="AQ235" s="474"/>
      <c r="AR235" s="474"/>
      <c r="AS235" s="474"/>
      <c r="AT235" s="437"/>
      <c r="AU235" s="438"/>
      <c r="AV235" s="412" t="s">
        <v>7154</v>
      </c>
      <c r="AW235" s="501"/>
      <c r="AX235" s="412" t="s">
        <v>6814</v>
      </c>
      <c r="AY235" s="120" t="s">
        <v>4686</v>
      </c>
      <c r="AZ235" s="457" t="n">
        <v>94123</v>
      </c>
      <c r="BA235" s="456" t="s">
        <v>7153</v>
      </c>
      <c r="BB235" s="500"/>
      <c r="BC235" s="465"/>
      <c r="BD235" s="459"/>
      <c r="BE235" s="466"/>
      <c r="BF235" s="467"/>
      <c r="BG235" s="467"/>
      <c r="BH235" s="467"/>
      <c r="BI235" s="467"/>
      <c r="BJ235" s="467"/>
      <c r="BK235" s="467"/>
      <c r="BL235" s="467"/>
      <c r="BM235" s="467"/>
      <c r="BN235" s="467"/>
      <c r="BO235" s="467"/>
      <c r="BP235" s="467"/>
      <c r="BQ235" s="467"/>
      <c r="BR235" s="467"/>
      <c r="BS235" s="467"/>
      <c r="BT235" s="467"/>
      <c r="BU235" s="468"/>
      <c r="BV235" s="468"/>
      <c r="BW235" s="468"/>
      <c r="BX235" s="412"/>
      <c r="BY235" s="412"/>
    </row>
    <row r="236" s="444" customFormat="true" ht="13.5" hidden="false" customHeight="true" outlineLevel="0" collapsed="false">
      <c r="A236" s="573" t="s">
        <v>532</v>
      </c>
      <c r="B236" s="412" t="s">
        <v>5970</v>
      </c>
      <c r="C236" s="508" t="s">
        <v>6169</v>
      </c>
      <c r="D236" s="470"/>
      <c r="E236" s="446" t="s">
        <v>5971</v>
      </c>
      <c r="F236" s="447" t="s">
        <v>5970</v>
      </c>
      <c r="G236" s="448"/>
      <c r="H236" s="449"/>
      <c r="I236" s="450"/>
      <c r="J236" s="451"/>
      <c r="K236" s="452"/>
      <c r="L236" s="422"/>
      <c r="M236" s="454"/>
      <c r="N236" s="455"/>
      <c r="O236" s="460" t="s">
        <v>6170</v>
      </c>
      <c r="P236" s="460" t="s">
        <v>7156</v>
      </c>
      <c r="Q236" s="456"/>
      <c r="R236" s="427" t="n">
        <v>0.08625</v>
      </c>
      <c r="S236" s="427"/>
      <c r="T236" s="428" t="s">
        <v>5772</v>
      </c>
      <c r="U236" s="412" t="s">
        <v>7157</v>
      </c>
      <c r="V236" s="412" t="s">
        <v>4720</v>
      </c>
      <c r="W236" s="120" t="s">
        <v>4686</v>
      </c>
      <c r="X236" s="457" t="n">
        <v>94127</v>
      </c>
      <c r="Y236" s="472" t="s">
        <v>7158</v>
      </c>
      <c r="Z236" s="472" t="s">
        <v>7158</v>
      </c>
      <c r="AA236" s="472" t="s">
        <v>7158</v>
      </c>
      <c r="AB236" s="459"/>
      <c r="AC236" s="460"/>
      <c r="AD236" s="461"/>
      <c r="AE236" s="459"/>
      <c r="AF236" s="120"/>
      <c r="AG236" s="120"/>
      <c r="AH236" s="120"/>
      <c r="AI236" s="120"/>
      <c r="AJ236" s="460"/>
      <c r="AK236" s="433"/>
      <c r="AL236" s="456"/>
      <c r="AM236" s="473"/>
      <c r="AN236" s="474"/>
      <c r="AO236" s="474"/>
      <c r="AP236" s="474"/>
      <c r="AQ236" s="474"/>
      <c r="AR236" s="474"/>
      <c r="AS236" s="474"/>
      <c r="AT236" s="437"/>
      <c r="AU236" s="438"/>
      <c r="AV236" s="412" t="s">
        <v>7157</v>
      </c>
      <c r="AW236" s="501"/>
      <c r="AX236" s="412" t="s">
        <v>6814</v>
      </c>
      <c r="AY236" s="120" t="s">
        <v>4686</v>
      </c>
      <c r="AZ236" s="457" t="n">
        <v>94127</v>
      </c>
      <c r="BA236" s="456" t="s">
        <v>7156</v>
      </c>
      <c r="BB236" s="500"/>
      <c r="BC236" s="465"/>
      <c r="BD236" s="459"/>
      <c r="BE236" s="466"/>
      <c r="BF236" s="467"/>
      <c r="BG236" s="467"/>
      <c r="BH236" s="467"/>
      <c r="BI236" s="467"/>
      <c r="BJ236" s="467"/>
      <c r="BK236" s="467"/>
      <c r="BL236" s="467"/>
      <c r="BM236" s="467"/>
      <c r="BN236" s="467"/>
      <c r="BO236" s="467"/>
      <c r="BP236" s="467"/>
      <c r="BQ236" s="467"/>
      <c r="BR236" s="467"/>
      <c r="BS236" s="467"/>
      <c r="BT236" s="467"/>
      <c r="BU236" s="468"/>
      <c r="BV236" s="468"/>
      <c r="BW236" s="468"/>
      <c r="BX236" s="412"/>
      <c r="BY236" s="412"/>
    </row>
    <row r="237" s="444" customFormat="true" ht="13.5" hidden="false" customHeight="true" outlineLevel="0" collapsed="false">
      <c r="A237" s="507" t="s">
        <v>2982</v>
      </c>
      <c r="B237" s="412" t="s">
        <v>5977</v>
      </c>
      <c r="C237" s="563" t="s">
        <v>36</v>
      </c>
      <c r="D237" s="414"/>
      <c r="E237" s="415" t="s">
        <v>4716</v>
      </c>
      <c r="F237" s="416"/>
      <c r="G237" s="417"/>
      <c r="H237" s="534" t="s">
        <v>4716</v>
      </c>
      <c r="I237" s="419"/>
      <c r="J237" s="420"/>
      <c r="K237" s="421"/>
      <c r="L237" s="422"/>
      <c r="M237" s="423"/>
      <c r="N237" s="424" t="n">
        <v>43801</v>
      </c>
      <c r="O237" s="425" t="s">
        <v>7159</v>
      </c>
      <c r="P237" s="425" t="s">
        <v>2979</v>
      </c>
      <c r="Q237" s="426" t="s">
        <v>7160</v>
      </c>
      <c r="R237" s="427" t="n">
        <v>0.09875</v>
      </c>
      <c r="S237" s="427" t="n">
        <v>0.0875</v>
      </c>
      <c r="T237" s="428" t="s">
        <v>5994</v>
      </c>
      <c r="U237" s="412" t="s">
        <v>7161</v>
      </c>
      <c r="V237" s="412" t="s">
        <v>5994</v>
      </c>
      <c r="W237" s="414" t="s">
        <v>4686</v>
      </c>
      <c r="X237" s="429" t="n">
        <v>94002</v>
      </c>
      <c r="Y237" s="472" t="s">
        <v>7162</v>
      </c>
      <c r="Z237" s="431"/>
      <c r="AA237" s="432"/>
      <c r="AB237" s="414" t="s">
        <v>353</v>
      </c>
      <c r="AC237" s="433" t="s">
        <v>7163</v>
      </c>
      <c r="AD237" s="434" t="s">
        <v>7164</v>
      </c>
      <c r="AE237" s="414"/>
      <c r="AF237" s="425"/>
      <c r="AG237" s="425"/>
      <c r="AH237" s="425"/>
      <c r="AI237" s="425"/>
      <c r="AJ237" s="433" t="s">
        <v>7165</v>
      </c>
      <c r="AK237" s="433" t="s">
        <v>7165</v>
      </c>
      <c r="AL237" s="435"/>
      <c r="AM237" s="539"/>
      <c r="AN237" s="539"/>
      <c r="AO237" s="539"/>
      <c r="AP237" s="539"/>
      <c r="AQ237" s="539"/>
      <c r="AR237" s="539"/>
      <c r="AS237" s="539"/>
      <c r="AT237" s="437" t="s">
        <v>5946</v>
      </c>
      <c r="AU237" s="438" t="s">
        <v>5946</v>
      </c>
      <c r="AV237" s="412" t="s">
        <v>7161</v>
      </c>
      <c r="AW237" s="439"/>
      <c r="AX237" s="412" t="s">
        <v>5994</v>
      </c>
      <c r="AY237" s="414" t="s">
        <v>4686</v>
      </c>
      <c r="AZ237" s="429" t="n">
        <v>94002</v>
      </c>
      <c r="BA237" s="440" t="s">
        <v>2979</v>
      </c>
      <c r="BB237" s="540"/>
      <c r="BC237" s="438"/>
      <c r="BD237" s="414"/>
      <c r="BE237" s="442" t="n">
        <v>5</v>
      </c>
      <c r="BF237" s="443"/>
      <c r="BG237" s="443"/>
      <c r="BH237" s="443"/>
      <c r="BI237" s="443"/>
      <c r="BJ237" s="443"/>
      <c r="BK237" s="443"/>
      <c r="BL237" s="443"/>
      <c r="BM237" s="443"/>
      <c r="BN237" s="443"/>
      <c r="BO237" s="443"/>
      <c r="BP237" s="443"/>
      <c r="BQ237" s="443"/>
      <c r="BR237" s="443"/>
      <c r="BS237" s="443"/>
      <c r="BT237" s="443"/>
      <c r="BU237" s="412"/>
      <c r="BV237" s="412"/>
      <c r="BW237" s="412"/>
      <c r="BX237" s="412"/>
      <c r="BY237" s="412"/>
    </row>
    <row r="238" s="444" customFormat="true" ht="13.5" hidden="false" customHeight="true" outlineLevel="0" collapsed="false">
      <c r="A238" s="507" t="s">
        <v>7166</v>
      </c>
      <c r="B238" s="412" t="s">
        <v>713</v>
      </c>
      <c r="C238" s="563" t="s">
        <v>5309</v>
      </c>
      <c r="D238" s="414" t="s">
        <v>7167</v>
      </c>
      <c r="E238" s="415" t="s">
        <v>6196</v>
      </c>
      <c r="F238" s="416" t="n">
        <v>44921</v>
      </c>
      <c r="G238" s="417" t="n">
        <v>49</v>
      </c>
      <c r="H238" s="418" t="s">
        <v>7168</v>
      </c>
      <c r="I238" s="419" t="n">
        <v>44957</v>
      </c>
      <c r="J238" s="420" t="s">
        <v>7169</v>
      </c>
      <c r="K238" s="421"/>
      <c r="L238" s="453"/>
      <c r="M238" s="423"/>
      <c r="N238" s="424" t="n">
        <v>44894</v>
      </c>
      <c r="O238" s="425" t="s">
        <v>3161</v>
      </c>
      <c r="P238" s="425" t="s">
        <v>7170</v>
      </c>
      <c r="Q238" s="426"/>
      <c r="R238" s="427" t="n">
        <v>0.1025</v>
      </c>
      <c r="S238" s="427" t="n">
        <v>0.095</v>
      </c>
      <c r="T238" s="428" t="s">
        <v>5940</v>
      </c>
      <c r="U238" s="412" t="s">
        <v>7171</v>
      </c>
      <c r="V238" s="412" t="s">
        <v>5530</v>
      </c>
      <c r="W238" s="414" t="s">
        <v>4686</v>
      </c>
      <c r="X238" s="429" t="n">
        <v>94607</v>
      </c>
      <c r="Y238" s="430"/>
      <c r="Z238" s="574"/>
      <c r="AA238" s="432"/>
      <c r="AB238" s="414" t="s">
        <v>6105</v>
      </c>
      <c r="AC238" s="433"/>
      <c r="AD238" s="434"/>
      <c r="AE238" s="414"/>
      <c r="AF238" s="425"/>
      <c r="AG238" s="425"/>
      <c r="AH238" s="425"/>
      <c r="AI238" s="425"/>
      <c r="AJ238" s="433"/>
      <c r="AK238" s="433"/>
      <c r="AL238" s="435"/>
      <c r="AM238" s="473"/>
      <c r="AN238" s="474"/>
      <c r="AO238" s="474"/>
      <c r="AP238" s="474"/>
      <c r="AQ238" s="474"/>
      <c r="AR238" s="474"/>
      <c r="AS238" s="474"/>
      <c r="AT238" s="437" t="s">
        <v>5946</v>
      </c>
      <c r="AU238" s="438" t="s">
        <v>5946</v>
      </c>
      <c r="AV238" s="412" t="s">
        <v>7171</v>
      </c>
      <c r="AW238" s="439"/>
      <c r="AX238" s="412" t="s">
        <v>5530</v>
      </c>
      <c r="AY238" s="414" t="s">
        <v>4686</v>
      </c>
      <c r="AZ238" s="429" t="n">
        <v>94607</v>
      </c>
      <c r="BA238" s="440" t="s">
        <v>7170</v>
      </c>
      <c r="BB238" s="536"/>
      <c r="BC238" s="438"/>
      <c r="BD238" s="414"/>
      <c r="BE238" s="442" t="n">
        <v>2</v>
      </c>
      <c r="BF238" s="443" t="s">
        <v>6055</v>
      </c>
      <c r="BG238" s="443"/>
      <c r="BH238" s="443"/>
      <c r="BI238" s="443"/>
      <c r="BJ238" s="443"/>
      <c r="BK238" s="443"/>
      <c r="BL238" s="443"/>
      <c r="BM238" s="443"/>
      <c r="BN238" s="443"/>
      <c r="BO238" s="443"/>
      <c r="BP238" s="443" t="s">
        <v>7172</v>
      </c>
      <c r="BQ238" s="443"/>
      <c r="BR238" s="443"/>
      <c r="BS238" s="443"/>
      <c r="BT238" s="443"/>
      <c r="BU238" s="412"/>
      <c r="BV238" s="412"/>
      <c r="BW238" s="412"/>
      <c r="BX238" s="469"/>
      <c r="BY238" s="463"/>
    </row>
    <row r="239" s="444" customFormat="true" ht="13.5" hidden="false" customHeight="true" outlineLevel="0" collapsed="false">
      <c r="A239" s="507" t="s">
        <v>4400</v>
      </c>
      <c r="B239" s="412" t="s">
        <v>5977</v>
      </c>
      <c r="C239" s="563" t="s">
        <v>36</v>
      </c>
      <c r="D239" s="414"/>
      <c r="E239" s="415" t="s">
        <v>4716</v>
      </c>
      <c r="F239" s="416"/>
      <c r="G239" s="417"/>
      <c r="H239" s="534" t="s">
        <v>4716</v>
      </c>
      <c r="I239" s="419"/>
      <c r="J239" s="420"/>
      <c r="K239" s="421"/>
      <c r="L239" s="422"/>
      <c r="M239" s="423"/>
      <c r="N239" s="424" t="n">
        <v>44126</v>
      </c>
      <c r="O239" s="425" t="s">
        <v>4399</v>
      </c>
      <c r="P239" s="425" t="s">
        <v>4398</v>
      </c>
      <c r="Q239" s="426" t="s">
        <v>7173</v>
      </c>
      <c r="R239" s="427" t="n">
        <v>0.08625</v>
      </c>
      <c r="S239" s="427" t="n">
        <v>0.0875</v>
      </c>
      <c r="T239" s="428" t="s">
        <v>5772</v>
      </c>
      <c r="U239" s="412" t="s">
        <v>7174</v>
      </c>
      <c r="V239" s="412" t="s">
        <v>4720</v>
      </c>
      <c r="W239" s="414" t="s">
        <v>4686</v>
      </c>
      <c r="X239" s="429" t="n">
        <v>94108</v>
      </c>
      <c r="Y239" s="472" t="s">
        <v>7175</v>
      </c>
      <c r="Z239" s="431"/>
      <c r="AA239" s="504" t="s">
        <v>7176</v>
      </c>
      <c r="AB239" s="414" t="s">
        <v>7177</v>
      </c>
      <c r="AC239" s="433" t="s">
        <v>7178</v>
      </c>
      <c r="AD239" s="434"/>
      <c r="AE239" s="414"/>
      <c r="AF239" s="425"/>
      <c r="AG239" s="425"/>
      <c r="AH239" s="425"/>
      <c r="AI239" s="425"/>
      <c r="AJ239" s="433"/>
      <c r="AK239" s="433"/>
      <c r="AL239" s="435"/>
      <c r="AM239" s="473"/>
      <c r="AN239" s="474"/>
      <c r="AO239" s="474"/>
      <c r="AP239" s="474"/>
      <c r="AQ239" s="474"/>
      <c r="AR239" s="474"/>
      <c r="AS239" s="474"/>
      <c r="AT239" s="437" t="s">
        <v>5946</v>
      </c>
      <c r="AU239" s="438" t="s">
        <v>7179</v>
      </c>
      <c r="AV239" s="412" t="s">
        <v>7174</v>
      </c>
      <c r="AW239" s="439"/>
      <c r="AX239" s="412" t="s">
        <v>4720</v>
      </c>
      <c r="AY239" s="414" t="s">
        <v>4686</v>
      </c>
      <c r="AZ239" s="429" t="n">
        <v>94121</v>
      </c>
      <c r="BA239" s="440" t="s">
        <v>7173</v>
      </c>
      <c r="BB239" s="536"/>
      <c r="BC239" s="438"/>
      <c r="BD239" s="414"/>
      <c r="BE239" s="442" t="n">
        <v>2</v>
      </c>
      <c r="BF239" s="443"/>
      <c r="BG239" s="443"/>
      <c r="BH239" s="443"/>
      <c r="BI239" s="443"/>
      <c r="BJ239" s="443"/>
      <c r="BK239" s="443"/>
      <c r="BL239" s="443"/>
      <c r="BM239" s="443"/>
      <c r="BN239" s="443"/>
      <c r="BO239" s="443"/>
      <c r="BP239" s="443"/>
      <c r="BQ239" s="443"/>
      <c r="BR239" s="443"/>
      <c r="BS239" s="443"/>
      <c r="BT239" s="443"/>
      <c r="BU239" s="412"/>
      <c r="BV239" s="412"/>
      <c r="BW239" s="412"/>
      <c r="BX239" s="469"/>
      <c r="BY239" s="463"/>
    </row>
    <row r="240" s="444" customFormat="true" ht="13.5" hidden="false" customHeight="true" outlineLevel="0" collapsed="false">
      <c r="A240" s="507" t="s">
        <v>7180</v>
      </c>
      <c r="B240" s="412" t="s">
        <v>713</v>
      </c>
      <c r="C240" s="563" t="s">
        <v>36</v>
      </c>
      <c r="D240" s="414" t="s">
        <v>7181</v>
      </c>
      <c r="E240" s="415" t="s">
        <v>4716</v>
      </c>
      <c r="F240" s="416"/>
      <c r="G240" s="417"/>
      <c r="H240" s="534" t="s">
        <v>4716</v>
      </c>
      <c r="I240" s="419"/>
      <c r="J240" s="420"/>
      <c r="K240" s="421"/>
      <c r="L240" s="453"/>
      <c r="M240" s="423"/>
      <c r="N240" s="424" t="n">
        <v>44694</v>
      </c>
      <c r="O240" s="425" t="s">
        <v>2949</v>
      </c>
      <c r="P240" s="425" t="s">
        <v>7182</v>
      </c>
      <c r="Q240" s="426"/>
      <c r="R240" s="427" t="n">
        <v>0.0825</v>
      </c>
      <c r="S240" s="427" t="n">
        <v>0.085</v>
      </c>
      <c r="T240" s="428" t="s">
        <v>6483</v>
      </c>
      <c r="U240" s="412" t="s">
        <v>7183</v>
      </c>
      <c r="V240" s="412" t="s">
        <v>5860</v>
      </c>
      <c r="W240" s="414" t="s">
        <v>4686</v>
      </c>
      <c r="X240" s="429" t="n">
        <v>94941</v>
      </c>
      <c r="Y240" s="430"/>
      <c r="Z240" s="431"/>
      <c r="AA240" s="432"/>
      <c r="AB240" s="414"/>
      <c r="AC240" s="433"/>
      <c r="AD240" s="434"/>
      <c r="AE240" s="414"/>
      <c r="AF240" s="425"/>
      <c r="AG240" s="425"/>
      <c r="AH240" s="425"/>
      <c r="AI240" s="425"/>
      <c r="AJ240" s="433" t="s">
        <v>6006</v>
      </c>
      <c r="AK240" s="433" t="s">
        <v>4745</v>
      </c>
      <c r="AL240" s="435"/>
      <c r="AM240" s="539"/>
      <c r="AN240" s="539"/>
      <c r="AO240" s="539"/>
      <c r="AP240" s="539"/>
      <c r="AQ240" s="539"/>
      <c r="AR240" s="539"/>
      <c r="AS240" s="539"/>
      <c r="AT240" s="437" t="s">
        <v>5946</v>
      </c>
      <c r="AU240" s="438" t="s">
        <v>7179</v>
      </c>
      <c r="AV240" s="412" t="s">
        <v>7183</v>
      </c>
      <c r="AW240" s="439"/>
      <c r="AX240" s="412" t="s">
        <v>5860</v>
      </c>
      <c r="AY240" s="414" t="s">
        <v>4686</v>
      </c>
      <c r="AZ240" s="429" t="n">
        <v>94941</v>
      </c>
      <c r="BA240" s="440" t="s">
        <v>7182</v>
      </c>
      <c r="BB240" s="540"/>
      <c r="BC240" s="438"/>
      <c r="BD240" s="414"/>
      <c r="BE240" s="442" t="n">
        <v>1</v>
      </c>
      <c r="BF240" s="443"/>
      <c r="BG240" s="443"/>
      <c r="BH240" s="443"/>
      <c r="BI240" s="443"/>
      <c r="BJ240" s="443"/>
      <c r="BK240" s="443"/>
      <c r="BL240" s="443"/>
      <c r="BM240" s="443"/>
      <c r="BN240" s="443"/>
      <c r="BO240" s="443"/>
      <c r="BP240" s="443"/>
      <c r="BQ240" s="443"/>
      <c r="BR240" s="443"/>
      <c r="BS240" s="443"/>
      <c r="BT240" s="443"/>
      <c r="BU240" s="412"/>
      <c r="BV240" s="412"/>
      <c r="BW240" s="412"/>
      <c r="BX240" s="469"/>
      <c r="BY240" s="412"/>
    </row>
    <row r="241" s="444" customFormat="true" ht="13.5" hidden="false" customHeight="true" outlineLevel="0" collapsed="false">
      <c r="A241" s="507" t="s">
        <v>7184</v>
      </c>
      <c r="B241" s="412" t="s">
        <v>6082</v>
      </c>
      <c r="C241" s="508" t="s">
        <v>4715</v>
      </c>
      <c r="D241" s="120"/>
      <c r="E241" s="446" t="s">
        <v>4716</v>
      </c>
      <c r="F241" s="416"/>
      <c r="G241" s="417"/>
      <c r="H241" s="449" t="s">
        <v>4716</v>
      </c>
      <c r="I241" s="450"/>
      <c r="J241" s="451"/>
      <c r="K241" s="452"/>
      <c r="L241" s="453"/>
      <c r="M241" s="454"/>
      <c r="N241" s="455" t="n">
        <v>44432</v>
      </c>
      <c r="O241" s="120" t="s">
        <v>7185</v>
      </c>
      <c r="P241" s="120" t="s">
        <v>7186</v>
      </c>
      <c r="Q241" s="456"/>
      <c r="R241" s="427" t="n">
        <v>0.08625</v>
      </c>
      <c r="S241" s="427" t="n">
        <v>0.0875</v>
      </c>
      <c r="T241" s="428" t="s">
        <v>5772</v>
      </c>
      <c r="U241" s="412" t="s">
        <v>7187</v>
      </c>
      <c r="V241" s="412" t="s">
        <v>4720</v>
      </c>
      <c r="W241" s="120" t="s">
        <v>4686</v>
      </c>
      <c r="X241" s="457" t="n">
        <v>94114</v>
      </c>
      <c r="Y241" s="430"/>
      <c r="Z241" s="476" t="s">
        <v>7188</v>
      </c>
      <c r="AA241" s="431"/>
      <c r="AB241" s="459" t="s">
        <v>1931</v>
      </c>
      <c r="AC241" s="460" t="s">
        <v>7189</v>
      </c>
      <c r="AD241" s="459" t="s">
        <v>7190</v>
      </c>
      <c r="AE241" s="460" t="s">
        <v>7191</v>
      </c>
      <c r="AF241" s="120"/>
      <c r="AG241" s="120"/>
      <c r="AH241" s="120"/>
      <c r="AI241" s="120"/>
      <c r="AJ241" s="460"/>
      <c r="AK241" s="433"/>
      <c r="AL241" s="456"/>
      <c r="AM241" s="473" t="s">
        <v>7065</v>
      </c>
      <c r="AN241" s="474" t="n">
        <v>13305</v>
      </c>
      <c r="AO241" s="474" t="s">
        <v>7192</v>
      </c>
      <c r="AP241" s="474" t="n">
        <v>62245</v>
      </c>
      <c r="AQ241" s="474"/>
      <c r="AR241" s="474"/>
      <c r="AS241" s="474"/>
      <c r="AT241" s="437" t="s">
        <v>5946</v>
      </c>
      <c r="AU241" s="438" t="s">
        <v>7179</v>
      </c>
      <c r="AV241" s="412" t="s">
        <v>7187</v>
      </c>
      <c r="AW241" s="462"/>
      <c r="AX241" s="412" t="s">
        <v>4720</v>
      </c>
      <c r="AY241" s="120" t="s">
        <v>4686</v>
      </c>
      <c r="AZ241" s="457" t="n">
        <v>94114</v>
      </c>
      <c r="BA241" s="463" t="s">
        <v>7186</v>
      </c>
      <c r="BB241" s="536"/>
      <c r="BC241" s="465"/>
      <c r="BD241" s="459"/>
      <c r="BE241" s="466" t="n">
        <v>2</v>
      </c>
      <c r="BF241" s="467"/>
      <c r="BG241" s="467"/>
      <c r="BH241" s="467"/>
      <c r="BI241" s="467"/>
      <c r="BJ241" s="467"/>
      <c r="BK241" s="467"/>
      <c r="BL241" s="467"/>
      <c r="BM241" s="467"/>
      <c r="BN241" s="467"/>
      <c r="BO241" s="467"/>
      <c r="BP241" s="467"/>
      <c r="BQ241" s="467"/>
      <c r="BR241" s="467"/>
      <c r="BS241" s="467"/>
      <c r="BT241" s="467"/>
      <c r="BU241" s="468"/>
      <c r="BV241" s="468"/>
      <c r="BW241" s="468"/>
      <c r="BX241" s="412"/>
      <c r="BY241" s="412"/>
    </row>
    <row r="242" s="444" customFormat="true" ht="12.75" hidden="false" customHeight="true" outlineLevel="0" collapsed="false">
      <c r="A242" s="507" t="s">
        <v>1607</v>
      </c>
      <c r="B242" s="412" t="s">
        <v>6082</v>
      </c>
      <c r="C242" s="508" t="s">
        <v>4715</v>
      </c>
      <c r="D242" s="120"/>
      <c r="E242" s="446" t="s">
        <v>4716</v>
      </c>
      <c r="F242" s="416"/>
      <c r="G242" s="417"/>
      <c r="H242" s="449" t="s">
        <v>4716</v>
      </c>
      <c r="I242" s="450"/>
      <c r="J242" s="451"/>
      <c r="K242" s="452"/>
      <c r="L242" s="453"/>
      <c r="M242" s="454"/>
      <c r="N242" s="455" t="n">
        <v>44504</v>
      </c>
      <c r="O242" s="120" t="s">
        <v>1606</v>
      </c>
      <c r="P242" s="120" t="s">
        <v>1605</v>
      </c>
      <c r="Q242" s="456" t="s">
        <v>7193</v>
      </c>
      <c r="R242" s="427" t="n">
        <v>0.08625</v>
      </c>
      <c r="S242" s="427" t="n">
        <v>0.0875</v>
      </c>
      <c r="T242" s="428" t="s">
        <v>5772</v>
      </c>
      <c r="U242" s="412" t="s">
        <v>7194</v>
      </c>
      <c r="V242" s="412" t="s">
        <v>4720</v>
      </c>
      <c r="W242" s="120" t="s">
        <v>4686</v>
      </c>
      <c r="X242" s="457" t="n">
        <v>94103</v>
      </c>
      <c r="Y242" s="472" t="s">
        <v>7195</v>
      </c>
      <c r="Z242" s="476" t="s">
        <v>7188</v>
      </c>
      <c r="AA242" s="431"/>
      <c r="AB242" s="459" t="s">
        <v>1931</v>
      </c>
      <c r="AC242" s="460" t="s">
        <v>7189</v>
      </c>
      <c r="AD242" s="459" t="s">
        <v>7190</v>
      </c>
      <c r="AE242" s="460" t="s">
        <v>7191</v>
      </c>
      <c r="AF242" s="120"/>
      <c r="AG242" s="120"/>
      <c r="AH242" s="120"/>
      <c r="AI242" s="120"/>
      <c r="AJ242" s="460" t="s">
        <v>7196</v>
      </c>
      <c r="AK242" s="433"/>
      <c r="AL242" s="456"/>
      <c r="AM242" s="473" t="s">
        <v>7065</v>
      </c>
      <c r="AN242" s="474" t="n">
        <v>13305</v>
      </c>
      <c r="AO242" s="474" t="s">
        <v>7192</v>
      </c>
      <c r="AP242" s="474" t="n">
        <v>62245</v>
      </c>
      <c r="AQ242" s="474"/>
      <c r="AR242" s="474"/>
      <c r="AS242" s="474"/>
      <c r="AT242" s="437" t="s">
        <v>5946</v>
      </c>
      <c r="AU242" s="438" t="s">
        <v>7179</v>
      </c>
      <c r="AV242" s="412" t="s">
        <v>7194</v>
      </c>
      <c r="AW242" s="462"/>
      <c r="AX242" s="412" t="s">
        <v>4720</v>
      </c>
      <c r="AY242" s="120" t="s">
        <v>4686</v>
      </c>
      <c r="AZ242" s="457" t="n">
        <v>94103</v>
      </c>
      <c r="BA242" s="463" t="s">
        <v>1605</v>
      </c>
      <c r="BB242" s="464"/>
      <c r="BC242" s="465"/>
      <c r="BD242" s="459"/>
      <c r="BE242" s="466" t="n">
        <v>2</v>
      </c>
      <c r="BF242" s="467"/>
      <c r="BG242" s="467"/>
      <c r="BH242" s="467"/>
      <c r="BI242" s="467"/>
      <c r="BJ242" s="467"/>
      <c r="BK242" s="467"/>
      <c r="BL242" s="467"/>
      <c r="BM242" s="467"/>
      <c r="BN242" s="467"/>
      <c r="BO242" s="467"/>
      <c r="BP242" s="467"/>
      <c r="BQ242" s="467"/>
      <c r="BR242" s="467"/>
      <c r="BS242" s="467"/>
      <c r="BT242" s="467"/>
      <c r="BU242" s="468"/>
      <c r="BV242" s="468"/>
      <c r="BW242" s="468"/>
      <c r="BX242" s="412"/>
      <c r="BY242" s="412"/>
    </row>
    <row r="243" s="444" customFormat="true" ht="13.5" hidden="false" customHeight="true" outlineLevel="0" collapsed="false">
      <c r="A243" s="507" t="s">
        <v>1735</v>
      </c>
      <c r="B243" s="412" t="s">
        <v>6082</v>
      </c>
      <c r="C243" s="508" t="s">
        <v>4715</v>
      </c>
      <c r="D243" s="120"/>
      <c r="E243" s="446" t="s">
        <v>4716</v>
      </c>
      <c r="F243" s="416"/>
      <c r="G243" s="417"/>
      <c r="H243" s="449" t="s">
        <v>4716</v>
      </c>
      <c r="I243" s="450"/>
      <c r="J243" s="451"/>
      <c r="K243" s="452"/>
      <c r="L243" s="453"/>
      <c r="M243" s="454"/>
      <c r="N243" s="455" t="n">
        <v>44235</v>
      </c>
      <c r="O243" s="120" t="s">
        <v>1477</v>
      </c>
      <c r="P243" s="120" t="s">
        <v>1734</v>
      </c>
      <c r="Q243" s="456"/>
      <c r="R243" s="427" t="n">
        <v>0.08625</v>
      </c>
      <c r="S243" s="427" t="n">
        <v>0.0875</v>
      </c>
      <c r="T243" s="428" t="s">
        <v>5772</v>
      </c>
      <c r="U243" s="412" t="s">
        <v>7197</v>
      </c>
      <c r="V243" s="412" t="s">
        <v>4720</v>
      </c>
      <c r="W243" s="120" t="s">
        <v>4686</v>
      </c>
      <c r="X243" s="457" t="n">
        <v>94105</v>
      </c>
      <c r="Y243" s="472" t="s">
        <v>7198</v>
      </c>
      <c r="Z243" s="476" t="s">
        <v>7188</v>
      </c>
      <c r="AA243" s="431"/>
      <c r="AB243" s="120" t="s">
        <v>1931</v>
      </c>
      <c r="AC243" s="460" t="s">
        <v>7189</v>
      </c>
      <c r="AD243" s="459" t="s">
        <v>7190</v>
      </c>
      <c r="AE243" s="460" t="s">
        <v>7191</v>
      </c>
      <c r="AF243" s="120"/>
      <c r="AG243" s="120"/>
      <c r="AH243" s="120"/>
      <c r="AI243" s="120"/>
      <c r="AJ243" s="460"/>
      <c r="AK243" s="433"/>
      <c r="AL243" s="456"/>
      <c r="AM243" s="436" t="s">
        <v>7065</v>
      </c>
      <c r="AN243" s="436" t="n">
        <v>13305</v>
      </c>
      <c r="AO243" s="436" t="s">
        <v>7192</v>
      </c>
      <c r="AP243" s="436" t="n">
        <v>62245</v>
      </c>
      <c r="AQ243" s="436"/>
      <c r="AR243" s="436"/>
      <c r="AS243" s="436"/>
      <c r="AT243" s="437" t="s">
        <v>5946</v>
      </c>
      <c r="AU243" s="438" t="s">
        <v>7179</v>
      </c>
      <c r="AV243" s="412" t="s">
        <v>7197</v>
      </c>
      <c r="AW243" s="462"/>
      <c r="AX243" s="412" t="s">
        <v>4720</v>
      </c>
      <c r="AY243" s="120" t="s">
        <v>4686</v>
      </c>
      <c r="AZ243" s="457" t="n">
        <v>94105</v>
      </c>
      <c r="BA243" s="120" t="s">
        <v>1734</v>
      </c>
      <c r="BB243" s="568"/>
      <c r="BC243" s="465"/>
      <c r="BD243" s="459"/>
      <c r="BE243" s="466"/>
      <c r="BF243" s="467"/>
      <c r="BG243" s="467"/>
      <c r="BH243" s="467"/>
      <c r="BI243" s="467"/>
      <c r="BJ243" s="467"/>
      <c r="BK243" s="467"/>
      <c r="BL243" s="467"/>
      <c r="BM243" s="467"/>
      <c r="BN243" s="467"/>
      <c r="BO243" s="467"/>
      <c r="BP243" s="467"/>
      <c r="BQ243" s="467"/>
      <c r="BR243" s="467"/>
      <c r="BS243" s="467"/>
      <c r="BT243" s="467"/>
      <c r="BU243" s="468"/>
      <c r="BV243" s="468"/>
      <c r="BW243" s="468"/>
      <c r="BX243" s="412"/>
      <c r="BY243" s="412"/>
    </row>
    <row r="244" s="444" customFormat="true" ht="13.5" hidden="false" customHeight="true" outlineLevel="0" collapsed="false">
      <c r="A244" s="507" t="s">
        <v>7199</v>
      </c>
      <c r="B244" s="412" t="s">
        <v>6082</v>
      </c>
      <c r="C244" s="508" t="s">
        <v>4715</v>
      </c>
      <c r="D244" s="120"/>
      <c r="E244" s="446" t="s">
        <v>4716</v>
      </c>
      <c r="F244" s="416"/>
      <c r="G244" s="417"/>
      <c r="H244" s="449" t="s">
        <v>4716</v>
      </c>
      <c r="I244" s="450"/>
      <c r="J244" s="451"/>
      <c r="K244" s="452"/>
      <c r="L244" s="453"/>
      <c r="M244" s="454"/>
      <c r="N244" s="455" t="n">
        <v>44011</v>
      </c>
      <c r="O244" s="120" t="s">
        <v>4006</v>
      </c>
      <c r="P244" s="120" t="s">
        <v>7200</v>
      </c>
      <c r="Q244" s="456"/>
      <c r="R244" s="427" t="n">
        <v>0.1025</v>
      </c>
      <c r="S244" s="427"/>
      <c r="T244" s="428" t="s">
        <v>5940</v>
      </c>
      <c r="U244" s="412" t="s">
        <v>7201</v>
      </c>
      <c r="V244" s="412" t="s">
        <v>5380</v>
      </c>
      <c r="W244" s="120" t="s">
        <v>4686</v>
      </c>
      <c r="X244" s="457" t="n">
        <v>94704</v>
      </c>
      <c r="Y244" s="472"/>
      <c r="Z244" s="476" t="s">
        <v>7188</v>
      </c>
      <c r="AA244" s="431"/>
      <c r="AB244" s="120"/>
      <c r="AC244" s="460"/>
      <c r="AD244" s="459"/>
      <c r="AE244" s="460"/>
      <c r="AF244" s="120"/>
      <c r="AG244" s="120"/>
      <c r="AH244" s="120"/>
      <c r="AI244" s="120"/>
      <c r="AJ244" s="460"/>
      <c r="AK244" s="433"/>
      <c r="AL244" s="456"/>
      <c r="AM244" s="436" t="s">
        <v>7065</v>
      </c>
      <c r="AN244" s="436" t="n">
        <v>13305</v>
      </c>
      <c r="AO244" s="436" t="s">
        <v>7192</v>
      </c>
      <c r="AP244" s="436" t="n">
        <v>62245</v>
      </c>
      <c r="AQ244" s="436"/>
      <c r="AR244" s="436"/>
      <c r="AS244" s="436"/>
      <c r="AT244" s="437" t="s">
        <v>5946</v>
      </c>
      <c r="AU244" s="438" t="s">
        <v>7179</v>
      </c>
      <c r="AV244" s="412" t="s">
        <v>7202</v>
      </c>
      <c r="AW244" s="462"/>
      <c r="AX244" s="412" t="s">
        <v>5380</v>
      </c>
      <c r="AY244" s="120" t="s">
        <v>4686</v>
      </c>
      <c r="AZ244" s="457" t="n">
        <v>94520</v>
      </c>
      <c r="BA244" s="463" t="s">
        <v>7200</v>
      </c>
      <c r="BB244" s="500"/>
      <c r="BC244" s="465"/>
      <c r="BD244" s="459"/>
      <c r="BE244" s="466"/>
      <c r="BF244" s="467"/>
      <c r="BG244" s="467"/>
      <c r="BH244" s="467"/>
      <c r="BI244" s="467"/>
      <c r="BJ244" s="467"/>
      <c r="BK244" s="467"/>
      <c r="BL244" s="467"/>
      <c r="BM244" s="467"/>
      <c r="BN244" s="467"/>
      <c r="BO244" s="467"/>
      <c r="BP244" s="467"/>
      <c r="BQ244" s="467"/>
      <c r="BR244" s="467"/>
      <c r="BS244" s="467"/>
      <c r="BT244" s="467"/>
      <c r="BU244" s="468"/>
      <c r="BV244" s="468"/>
      <c r="BW244" s="468"/>
      <c r="BX244" s="412"/>
      <c r="BY244" s="412"/>
    </row>
    <row r="245" s="444" customFormat="true" ht="13.5" hidden="false" customHeight="true" outlineLevel="0" collapsed="false">
      <c r="A245" s="507" t="s">
        <v>7203</v>
      </c>
      <c r="B245" s="412" t="s">
        <v>6082</v>
      </c>
      <c r="C245" s="508" t="s">
        <v>4715</v>
      </c>
      <c r="D245" s="120"/>
      <c r="E245" s="446" t="s">
        <v>4716</v>
      </c>
      <c r="F245" s="416"/>
      <c r="G245" s="417"/>
      <c r="H245" s="449" t="s">
        <v>4716</v>
      </c>
      <c r="I245" s="450"/>
      <c r="J245" s="451"/>
      <c r="K245" s="452"/>
      <c r="L245" s="453"/>
      <c r="M245" s="454"/>
      <c r="N245" s="455" t="n">
        <v>44119</v>
      </c>
      <c r="O245" s="120" t="s">
        <v>1405</v>
      </c>
      <c r="P245" s="120" t="s">
        <v>7204</v>
      </c>
      <c r="Q245" s="456" t="s">
        <v>6249</v>
      </c>
      <c r="R245" s="427" t="n">
        <v>0.08625</v>
      </c>
      <c r="S245" s="427" t="n">
        <v>0.0875</v>
      </c>
      <c r="T245" s="428" t="s">
        <v>5772</v>
      </c>
      <c r="U245" s="412" t="s">
        <v>7205</v>
      </c>
      <c r="V245" s="412" t="s">
        <v>4720</v>
      </c>
      <c r="W245" s="120" t="s">
        <v>4686</v>
      </c>
      <c r="X245" s="457" t="n">
        <v>94123</v>
      </c>
      <c r="Y245" s="430"/>
      <c r="Z245" s="476" t="s">
        <v>7188</v>
      </c>
      <c r="AA245" s="431"/>
      <c r="AB245" s="120" t="s">
        <v>1931</v>
      </c>
      <c r="AC245" s="460" t="s">
        <v>7189</v>
      </c>
      <c r="AD245" s="459" t="s">
        <v>7190</v>
      </c>
      <c r="AE245" s="460" t="s">
        <v>7191</v>
      </c>
      <c r="AF245" s="120"/>
      <c r="AG245" s="120"/>
      <c r="AH245" s="120"/>
      <c r="AI245" s="120"/>
      <c r="AJ245" s="460" t="s">
        <v>7206</v>
      </c>
      <c r="AK245" s="433"/>
      <c r="AL245" s="456"/>
      <c r="AM245" s="436" t="s">
        <v>7065</v>
      </c>
      <c r="AN245" s="436" t="n">
        <v>13305</v>
      </c>
      <c r="AO245" s="436" t="s">
        <v>7192</v>
      </c>
      <c r="AP245" s="436" t="n">
        <v>62245</v>
      </c>
      <c r="AQ245" s="436"/>
      <c r="AR245" s="436"/>
      <c r="AS245" s="436"/>
      <c r="AT245" s="437" t="s">
        <v>5946</v>
      </c>
      <c r="AU245" s="438" t="s">
        <v>7179</v>
      </c>
      <c r="AV245" s="412" t="s">
        <v>7205</v>
      </c>
      <c r="AW245" s="462"/>
      <c r="AX245" s="412" t="s">
        <v>4720</v>
      </c>
      <c r="AY245" s="120" t="s">
        <v>4686</v>
      </c>
      <c r="AZ245" s="457" t="n">
        <v>94123</v>
      </c>
      <c r="BA245" s="463" t="s">
        <v>7204</v>
      </c>
      <c r="BB245" s="500"/>
      <c r="BC245" s="465"/>
      <c r="BD245" s="459"/>
      <c r="BE245" s="466"/>
      <c r="BF245" s="467"/>
      <c r="BG245" s="467"/>
      <c r="BH245" s="467"/>
      <c r="BI245" s="467"/>
      <c r="BJ245" s="467"/>
      <c r="BK245" s="467"/>
      <c r="BL245" s="467"/>
      <c r="BM245" s="467"/>
      <c r="BN245" s="467"/>
      <c r="BO245" s="467"/>
      <c r="BP245" s="467"/>
      <c r="BQ245" s="467"/>
      <c r="BR245" s="467"/>
      <c r="BS245" s="467"/>
      <c r="BT245" s="467"/>
      <c r="BU245" s="468"/>
      <c r="BV245" s="468"/>
      <c r="BW245" s="468"/>
      <c r="BX245" s="412"/>
      <c r="BY245" s="412"/>
    </row>
    <row r="246" s="444" customFormat="true" ht="13.5" hidden="false" customHeight="true" outlineLevel="0" collapsed="false">
      <c r="A246" s="507" t="s">
        <v>7207</v>
      </c>
      <c r="B246" s="412" t="s">
        <v>6082</v>
      </c>
      <c r="C246" s="508" t="s">
        <v>4715</v>
      </c>
      <c r="D246" s="120"/>
      <c r="E246" s="446" t="s">
        <v>4716</v>
      </c>
      <c r="F246" s="416"/>
      <c r="G246" s="417"/>
      <c r="H246" s="449" t="s">
        <v>4716</v>
      </c>
      <c r="I246" s="450"/>
      <c r="J246" s="451"/>
      <c r="K246" s="452"/>
      <c r="L246" s="453"/>
      <c r="M246" s="454"/>
      <c r="N246" s="455" t="n">
        <v>44523</v>
      </c>
      <c r="O246" s="120" t="s">
        <v>4006</v>
      </c>
      <c r="P246" s="120"/>
      <c r="Q246" s="456"/>
      <c r="R246" s="427" t="n">
        <v>0.0975</v>
      </c>
      <c r="S246" s="427"/>
      <c r="T246" s="428" t="s">
        <v>5810</v>
      </c>
      <c r="U246" s="412" t="s">
        <v>7208</v>
      </c>
      <c r="V246" s="412" t="s">
        <v>5810</v>
      </c>
      <c r="W246" s="120" t="s">
        <v>4686</v>
      </c>
      <c r="X246" s="457" t="n">
        <v>94520</v>
      </c>
      <c r="Y246" s="430"/>
      <c r="Z246" s="476" t="s">
        <v>7188</v>
      </c>
      <c r="AA246" s="431"/>
      <c r="AB246" s="120"/>
      <c r="AC246" s="460"/>
      <c r="AD246" s="459"/>
      <c r="AE246" s="460"/>
      <c r="AF246" s="120"/>
      <c r="AG246" s="120"/>
      <c r="AH246" s="120"/>
      <c r="AI246" s="120"/>
      <c r="AJ246" s="460"/>
      <c r="AK246" s="433"/>
      <c r="AL246" s="456"/>
      <c r="AM246" s="436" t="s">
        <v>7065</v>
      </c>
      <c r="AN246" s="436" t="n">
        <v>13305</v>
      </c>
      <c r="AO246" s="436" t="s">
        <v>7192</v>
      </c>
      <c r="AP246" s="436" t="n">
        <v>62245</v>
      </c>
      <c r="AQ246" s="436"/>
      <c r="AR246" s="436"/>
      <c r="AS246" s="436"/>
      <c r="AT246" s="437" t="s">
        <v>5946</v>
      </c>
      <c r="AU246" s="438" t="s">
        <v>7179</v>
      </c>
      <c r="AV246" s="412" t="s">
        <v>7209</v>
      </c>
      <c r="AW246" s="462"/>
      <c r="AX246" s="412" t="s">
        <v>5810</v>
      </c>
      <c r="AY246" s="120" t="s">
        <v>4686</v>
      </c>
      <c r="AZ246" s="457" t="n">
        <v>94520</v>
      </c>
      <c r="BA246" s="463" t="s">
        <v>7210</v>
      </c>
      <c r="BB246" s="500"/>
      <c r="BC246" s="465"/>
      <c r="BD246" s="459"/>
      <c r="BE246" s="466"/>
      <c r="BF246" s="467"/>
      <c r="BG246" s="467" t="s">
        <v>7211</v>
      </c>
      <c r="BH246" s="467" t="s">
        <v>7212</v>
      </c>
      <c r="BI246" s="467" t="s">
        <v>7213</v>
      </c>
      <c r="BJ246" s="467"/>
      <c r="BK246" s="467"/>
      <c r="BL246" s="467"/>
      <c r="BM246" s="467"/>
      <c r="BN246" s="467"/>
      <c r="BO246" s="467"/>
      <c r="BP246" s="467"/>
      <c r="BQ246" s="467"/>
      <c r="BR246" s="467"/>
      <c r="BS246" s="467"/>
      <c r="BT246" s="467"/>
      <c r="BU246" s="468"/>
      <c r="BV246" s="468"/>
      <c r="BW246" s="468"/>
      <c r="BX246" s="412"/>
      <c r="BY246" s="412"/>
    </row>
    <row r="247" s="444" customFormat="true" ht="13.5" hidden="false" customHeight="true" outlineLevel="0" collapsed="false">
      <c r="A247" s="507" t="s">
        <v>7214</v>
      </c>
      <c r="B247" s="412" t="s">
        <v>6082</v>
      </c>
      <c r="C247" s="508" t="s">
        <v>4715</v>
      </c>
      <c r="D247" s="120"/>
      <c r="E247" s="446" t="s">
        <v>4716</v>
      </c>
      <c r="F247" s="416"/>
      <c r="G247" s="417"/>
      <c r="H247" s="449" t="s">
        <v>4716</v>
      </c>
      <c r="I247" s="450"/>
      <c r="J247" s="451"/>
      <c r="K247" s="452"/>
      <c r="L247" s="453"/>
      <c r="M247" s="454"/>
      <c r="N247" s="455" t="n">
        <v>44539</v>
      </c>
      <c r="O247" s="120" t="s">
        <v>1931</v>
      </c>
      <c r="P247" s="120" t="s">
        <v>7215</v>
      </c>
      <c r="Q247" s="460" t="s">
        <v>7189</v>
      </c>
      <c r="R247" s="427" t="n">
        <v>0.0925</v>
      </c>
      <c r="S247" s="427" t="n">
        <v>0.0875</v>
      </c>
      <c r="T247" s="428" t="s">
        <v>7216</v>
      </c>
      <c r="U247" s="412" t="s">
        <v>7217</v>
      </c>
      <c r="V247" s="412" t="s">
        <v>5613</v>
      </c>
      <c r="W247" s="120" t="s">
        <v>4686</v>
      </c>
      <c r="X247" s="568" t="n">
        <v>95032</v>
      </c>
      <c r="Y247" s="575"/>
      <c r="Z247" s="576" t="s">
        <v>7188</v>
      </c>
      <c r="AA247" s="542"/>
      <c r="AB247" s="120" t="s">
        <v>1931</v>
      </c>
      <c r="AC247" s="460" t="s">
        <v>7189</v>
      </c>
      <c r="AD247" s="459"/>
      <c r="AE247" s="460"/>
      <c r="AF247" s="120"/>
      <c r="AG247" s="120"/>
      <c r="AH247" s="120"/>
      <c r="AI247" s="120"/>
      <c r="AJ247" s="460"/>
      <c r="AK247" s="433"/>
      <c r="AL247" s="456"/>
      <c r="AM247" s="436" t="s">
        <v>7065</v>
      </c>
      <c r="AN247" s="436" t="n">
        <v>13305</v>
      </c>
      <c r="AO247" s="436" t="s">
        <v>7192</v>
      </c>
      <c r="AP247" s="436" t="n">
        <v>62245</v>
      </c>
      <c r="AQ247" s="436"/>
      <c r="AR247" s="436"/>
      <c r="AS247" s="436"/>
      <c r="AT247" s="437" t="s">
        <v>5946</v>
      </c>
      <c r="AU247" s="438" t="s">
        <v>7218</v>
      </c>
      <c r="AV247" s="412" t="s">
        <v>7219</v>
      </c>
      <c r="AW247" s="462"/>
      <c r="AX247" s="412" t="s">
        <v>5613</v>
      </c>
      <c r="AY247" s="120" t="s">
        <v>4686</v>
      </c>
      <c r="AZ247" s="457" t="n">
        <v>95032</v>
      </c>
      <c r="BA247" s="463" t="s">
        <v>7215</v>
      </c>
      <c r="BB247" s="500"/>
      <c r="BC247" s="465"/>
      <c r="BD247" s="459"/>
      <c r="BE247" s="466"/>
      <c r="BF247" s="467"/>
      <c r="BG247" s="467"/>
      <c r="BH247" s="467"/>
      <c r="BI247" s="467"/>
      <c r="BJ247" s="467"/>
      <c r="BK247" s="467"/>
      <c r="BL247" s="467"/>
      <c r="BM247" s="467"/>
      <c r="BN247" s="467"/>
      <c r="BO247" s="467"/>
      <c r="BP247" s="467"/>
      <c r="BQ247" s="467"/>
      <c r="BR247" s="467"/>
      <c r="BS247" s="467"/>
      <c r="BT247" s="467"/>
      <c r="BU247" s="468"/>
      <c r="BV247" s="468"/>
      <c r="BW247" s="468"/>
      <c r="BX247" s="412"/>
      <c r="BY247" s="412"/>
    </row>
    <row r="248" s="444" customFormat="true" ht="13.5" hidden="false" customHeight="true" outlineLevel="0" collapsed="false">
      <c r="A248" s="507" t="s">
        <v>7220</v>
      </c>
      <c r="B248" s="412" t="s">
        <v>6082</v>
      </c>
      <c r="C248" s="508" t="s">
        <v>4715</v>
      </c>
      <c r="D248" s="120"/>
      <c r="E248" s="446" t="s">
        <v>4716</v>
      </c>
      <c r="F248" s="416"/>
      <c r="G248" s="417"/>
      <c r="H248" s="449" t="s">
        <v>4716</v>
      </c>
      <c r="I248" s="450"/>
      <c r="J248" s="451"/>
      <c r="K248" s="452"/>
      <c r="L248" s="453"/>
      <c r="M248" s="454"/>
      <c r="N248" s="455" t="n">
        <v>44435</v>
      </c>
      <c r="O248" s="120" t="s">
        <v>1530</v>
      </c>
      <c r="P248" s="120" t="s">
        <v>7221</v>
      </c>
      <c r="Q248" s="460"/>
      <c r="R248" s="427" t="n">
        <v>0.08625</v>
      </c>
      <c r="S248" s="427" t="n">
        <v>0.0875</v>
      </c>
      <c r="T248" s="428" t="s">
        <v>5772</v>
      </c>
      <c r="U248" s="412" t="s">
        <v>7222</v>
      </c>
      <c r="V248" s="412" t="s">
        <v>4720</v>
      </c>
      <c r="W248" s="120" t="s">
        <v>4686</v>
      </c>
      <c r="X248" s="457" t="n">
        <v>94103</v>
      </c>
      <c r="Y248" s="472" t="s">
        <v>7223</v>
      </c>
      <c r="Z248" s="476" t="s">
        <v>7188</v>
      </c>
      <c r="AA248" s="431"/>
      <c r="AB248" s="120" t="s">
        <v>1931</v>
      </c>
      <c r="AC248" s="460" t="s">
        <v>7189</v>
      </c>
      <c r="AD248" s="459" t="s">
        <v>7190</v>
      </c>
      <c r="AE248" s="460" t="s">
        <v>7191</v>
      </c>
      <c r="AF248" s="120"/>
      <c r="AG248" s="120"/>
      <c r="AH248" s="120"/>
      <c r="AI248" s="120"/>
      <c r="AJ248" s="460"/>
      <c r="AK248" s="433"/>
      <c r="AL248" s="456"/>
      <c r="AM248" s="436" t="n">
        <v>54420</v>
      </c>
      <c r="AN248" s="436" t="n">
        <v>13305</v>
      </c>
      <c r="AO248" s="436" t="s">
        <v>7192</v>
      </c>
      <c r="AP248" s="436" t="n">
        <v>62245</v>
      </c>
      <c r="AQ248" s="436"/>
      <c r="AR248" s="436"/>
      <c r="AS248" s="436"/>
      <c r="AT248" s="437" t="s">
        <v>5946</v>
      </c>
      <c r="AU248" s="438" t="s">
        <v>6460</v>
      </c>
      <c r="AV248" s="412" t="s">
        <v>7222</v>
      </c>
      <c r="AW248" s="462"/>
      <c r="AX248" s="412" t="s">
        <v>4720</v>
      </c>
      <c r="AY248" s="120" t="s">
        <v>4686</v>
      </c>
      <c r="AZ248" s="457" t="n">
        <v>94103</v>
      </c>
      <c r="BA248" s="463" t="s">
        <v>7221</v>
      </c>
      <c r="BB248" s="500"/>
      <c r="BC248" s="465"/>
      <c r="BD248" s="459"/>
      <c r="BE248" s="466"/>
      <c r="BF248" s="467"/>
      <c r="BG248" s="467"/>
      <c r="BH248" s="467" t="s">
        <v>7224</v>
      </c>
      <c r="BI248" s="467"/>
      <c r="BJ248" s="467"/>
      <c r="BK248" s="467"/>
      <c r="BL248" s="467"/>
      <c r="BM248" s="467"/>
      <c r="BN248" s="467"/>
      <c r="BO248" s="467"/>
      <c r="BP248" s="467"/>
      <c r="BQ248" s="467"/>
      <c r="BR248" s="467"/>
      <c r="BS248" s="467"/>
      <c r="BT248" s="467"/>
      <c r="BU248" s="468"/>
      <c r="BV248" s="468"/>
      <c r="BW248" s="468"/>
      <c r="BX248" s="412"/>
      <c r="BY248" s="412"/>
    </row>
    <row r="249" s="444" customFormat="true" ht="13.5" hidden="false" customHeight="true" outlineLevel="0" collapsed="false">
      <c r="A249" s="507" t="s">
        <v>7225</v>
      </c>
      <c r="B249" s="412" t="s">
        <v>6082</v>
      </c>
      <c r="C249" s="508" t="s">
        <v>4715</v>
      </c>
      <c r="D249" s="120"/>
      <c r="E249" s="446" t="s">
        <v>4716</v>
      </c>
      <c r="F249" s="416"/>
      <c r="G249" s="417"/>
      <c r="H249" s="449" t="s">
        <v>4716</v>
      </c>
      <c r="I249" s="450"/>
      <c r="J249" s="451"/>
      <c r="K249" s="452"/>
      <c r="L249" s="453"/>
      <c r="M249" s="454"/>
      <c r="N249" s="455" t="n">
        <v>44489</v>
      </c>
      <c r="O249" s="120" t="s">
        <v>7226</v>
      </c>
      <c r="P249" s="120" t="s">
        <v>7227</v>
      </c>
      <c r="Q249" s="456"/>
      <c r="R249" s="427" t="n">
        <v>0.0825</v>
      </c>
      <c r="S249" s="427" t="n">
        <v>0.085</v>
      </c>
      <c r="T249" s="428" t="s">
        <v>6483</v>
      </c>
      <c r="U249" s="412" t="s">
        <v>7228</v>
      </c>
      <c r="V249" s="412" t="s">
        <v>5860</v>
      </c>
      <c r="W249" s="120" t="s">
        <v>4686</v>
      </c>
      <c r="X249" s="457" t="n">
        <v>94941</v>
      </c>
      <c r="Y249" s="472" t="s">
        <v>7229</v>
      </c>
      <c r="Z249" s="476" t="s">
        <v>7188</v>
      </c>
      <c r="AA249" s="431"/>
      <c r="AB249" s="414" t="s">
        <v>1931</v>
      </c>
      <c r="AC249" s="460" t="s">
        <v>7189</v>
      </c>
      <c r="AD249" s="459" t="s">
        <v>7190</v>
      </c>
      <c r="AE249" s="460" t="s">
        <v>7191</v>
      </c>
      <c r="AF249" s="120"/>
      <c r="AG249" s="120"/>
      <c r="AH249" s="120"/>
      <c r="AI249" s="120"/>
      <c r="AJ249" s="460"/>
      <c r="AK249" s="433"/>
      <c r="AL249" s="456"/>
      <c r="AM249" s="436" t="s">
        <v>7065</v>
      </c>
      <c r="AN249" s="436" t="n">
        <v>13305</v>
      </c>
      <c r="AO249" s="436" t="s">
        <v>7192</v>
      </c>
      <c r="AP249" s="436" t="n">
        <v>62245</v>
      </c>
      <c r="AQ249" s="436"/>
      <c r="AR249" s="436"/>
      <c r="AS249" s="436"/>
      <c r="AT249" s="437" t="s">
        <v>5946</v>
      </c>
      <c r="AU249" s="438" t="s">
        <v>6144</v>
      </c>
      <c r="AV249" s="412" t="s">
        <v>7230</v>
      </c>
      <c r="AW249" s="462"/>
      <c r="AX249" s="412" t="s">
        <v>5860</v>
      </c>
      <c r="AY249" s="120" t="s">
        <v>4686</v>
      </c>
      <c r="AZ249" s="457" t="n">
        <v>94941</v>
      </c>
      <c r="BA249" s="463" t="s">
        <v>7227</v>
      </c>
      <c r="BB249" s="500"/>
      <c r="BC249" s="465"/>
      <c r="BD249" s="459"/>
      <c r="BE249" s="466"/>
      <c r="BF249" s="467"/>
      <c r="BG249" s="467"/>
      <c r="BH249" s="467" t="s">
        <v>7224</v>
      </c>
      <c r="BI249" s="467"/>
      <c r="BJ249" s="467"/>
      <c r="BK249" s="467"/>
      <c r="BL249" s="467"/>
      <c r="BM249" s="467"/>
      <c r="BN249" s="467"/>
      <c r="BO249" s="467"/>
      <c r="BP249" s="467"/>
      <c r="BQ249" s="467"/>
      <c r="BR249" s="467"/>
      <c r="BS249" s="467"/>
      <c r="BT249" s="467"/>
      <c r="BU249" s="468"/>
      <c r="BV249" s="468"/>
      <c r="BW249" s="468"/>
      <c r="BX249" s="412"/>
      <c r="BY249" s="412"/>
    </row>
    <row r="250" s="444" customFormat="true" ht="13.5" hidden="false" customHeight="true" outlineLevel="0" collapsed="false">
      <c r="A250" s="507" t="s">
        <v>7231</v>
      </c>
      <c r="B250" s="412" t="s">
        <v>6082</v>
      </c>
      <c r="C250" s="508" t="s">
        <v>4715</v>
      </c>
      <c r="D250" s="120"/>
      <c r="E250" s="446" t="s">
        <v>4716</v>
      </c>
      <c r="F250" s="416"/>
      <c r="G250" s="417"/>
      <c r="H250" s="449" t="s">
        <v>4716</v>
      </c>
      <c r="I250" s="450"/>
      <c r="J250" s="451"/>
      <c r="K250" s="452"/>
      <c r="L250" s="453"/>
      <c r="M250" s="454"/>
      <c r="N250" s="455" t="n">
        <v>43861</v>
      </c>
      <c r="O250" s="120" t="s">
        <v>1931</v>
      </c>
      <c r="P250" s="120" t="s">
        <v>7232</v>
      </c>
      <c r="Q250" s="456"/>
      <c r="R250" s="427" t="n">
        <v>0.08625</v>
      </c>
      <c r="S250" s="427" t="n">
        <v>0.0875</v>
      </c>
      <c r="T250" s="428" t="s">
        <v>5772</v>
      </c>
      <c r="U250" s="412" t="s">
        <v>7233</v>
      </c>
      <c r="V250" s="412" t="s">
        <v>4720</v>
      </c>
      <c r="W250" s="120" t="s">
        <v>4686</v>
      </c>
      <c r="X250" s="457" t="n">
        <v>94104</v>
      </c>
      <c r="Y250" s="472"/>
      <c r="Z250" s="476" t="s">
        <v>7188</v>
      </c>
      <c r="AA250" s="431"/>
      <c r="AB250" s="459"/>
      <c r="AC250" s="460"/>
      <c r="AD250" s="459"/>
      <c r="AE250" s="460"/>
      <c r="AF250" s="120"/>
      <c r="AG250" s="120"/>
      <c r="AH250" s="120"/>
      <c r="AI250" s="120"/>
      <c r="AJ250" s="460"/>
      <c r="AK250" s="433"/>
      <c r="AL250" s="456"/>
      <c r="AM250" s="436" t="s">
        <v>7065</v>
      </c>
      <c r="AN250" s="436" t="n">
        <v>13305</v>
      </c>
      <c r="AO250" s="436" t="s">
        <v>7192</v>
      </c>
      <c r="AP250" s="436" t="n">
        <v>62245</v>
      </c>
      <c r="AQ250" s="436"/>
      <c r="AR250" s="436"/>
      <c r="AS250" s="436"/>
      <c r="AT250" s="437" t="s">
        <v>5946</v>
      </c>
      <c r="AU250" s="438"/>
      <c r="AV250" s="412" t="s">
        <v>7233</v>
      </c>
      <c r="AW250" s="462"/>
      <c r="AX250" s="412" t="s">
        <v>4720</v>
      </c>
      <c r="AY250" s="120" t="s">
        <v>4686</v>
      </c>
      <c r="AZ250" s="457" t="n">
        <v>94104</v>
      </c>
      <c r="BA250" s="463" t="s">
        <v>7232</v>
      </c>
      <c r="BB250" s="500"/>
      <c r="BC250" s="465"/>
      <c r="BD250" s="459"/>
      <c r="BE250" s="466" t="n">
        <v>3</v>
      </c>
      <c r="BF250" s="467"/>
      <c r="BG250" s="467"/>
      <c r="BH250" s="467"/>
      <c r="BI250" s="467"/>
      <c r="BJ250" s="467"/>
      <c r="BK250" s="467"/>
      <c r="BL250" s="467"/>
      <c r="BM250" s="467"/>
      <c r="BN250" s="467"/>
      <c r="BO250" s="467"/>
      <c r="BP250" s="467"/>
      <c r="BQ250" s="467"/>
      <c r="BR250" s="467"/>
      <c r="BS250" s="467"/>
      <c r="BT250" s="467"/>
      <c r="BU250" s="468"/>
      <c r="BV250" s="468"/>
      <c r="BW250" s="468"/>
      <c r="BX250" s="412"/>
      <c r="BY250" s="412"/>
    </row>
    <row r="251" s="444" customFormat="true" ht="13.5" hidden="false" customHeight="true" outlineLevel="0" collapsed="false">
      <c r="A251" s="507" t="s">
        <v>1932</v>
      </c>
      <c r="B251" s="412" t="s">
        <v>6082</v>
      </c>
      <c r="C251" s="508" t="s">
        <v>4715</v>
      </c>
      <c r="D251" s="120"/>
      <c r="E251" s="446" t="s">
        <v>4716</v>
      </c>
      <c r="F251" s="416"/>
      <c r="G251" s="417"/>
      <c r="H251" s="449" t="s">
        <v>4716</v>
      </c>
      <c r="I251" s="450"/>
      <c r="J251" s="451"/>
      <c r="K251" s="452"/>
      <c r="L251" s="453"/>
      <c r="M251" s="454"/>
      <c r="N251" s="455" t="n">
        <v>44222</v>
      </c>
      <c r="O251" s="120" t="s">
        <v>1931</v>
      </c>
      <c r="P251" s="120" t="s">
        <v>7234</v>
      </c>
      <c r="Q251" s="456" t="s">
        <v>7189</v>
      </c>
      <c r="R251" s="427" t="n">
        <v>0.085</v>
      </c>
      <c r="S251" s="427" t="n">
        <v>0.09</v>
      </c>
      <c r="T251" s="428" t="s">
        <v>5681</v>
      </c>
      <c r="U251" s="412" t="s">
        <v>7235</v>
      </c>
      <c r="V251" s="412" t="s">
        <v>5681</v>
      </c>
      <c r="W251" s="120" t="s">
        <v>4686</v>
      </c>
      <c r="X251" s="457" t="n">
        <v>94949</v>
      </c>
      <c r="Y251" s="472" t="s">
        <v>7236</v>
      </c>
      <c r="Z251" s="476" t="s">
        <v>7188</v>
      </c>
      <c r="AA251" s="431"/>
      <c r="AB251" s="459" t="s">
        <v>1931</v>
      </c>
      <c r="AC251" s="460" t="s">
        <v>7189</v>
      </c>
      <c r="AD251" s="459" t="s">
        <v>7190</v>
      </c>
      <c r="AE251" s="460" t="s">
        <v>7191</v>
      </c>
      <c r="AF251" s="120"/>
      <c r="AG251" s="120"/>
      <c r="AH251" s="120"/>
      <c r="AI251" s="120"/>
      <c r="AJ251" s="460"/>
      <c r="AK251" s="433"/>
      <c r="AL251" s="456"/>
      <c r="AM251" s="436" t="s">
        <v>7065</v>
      </c>
      <c r="AN251" s="436" t="n">
        <v>13305</v>
      </c>
      <c r="AO251" s="436" t="s">
        <v>7192</v>
      </c>
      <c r="AP251" s="436" t="n">
        <v>62245</v>
      </c>
      <c r="AQ251" s="436"/>
      <c r="AR251" s="436"/>
      <c r="AS251" s="436"/>
      <c r="AT251" s="437" t="s">
        <v>5946</v>
      </c>
      <c r="AU251" s="438" t="s">
        <v>6144</v>
      </c>
      <c r="AV251" s="412" t="s">
        <v>7235</v>
      </c>
      <c r="AW251" s="462"/>
      <c r="AX251" s="412" t="s">
        <v>5681</v>
      </c>
      <c r="AY251" s="120" t="s">
        <v>4686</v>
      </c>
      <c r="AZ251" s="457" t="n">
        <v>94949</v>
      </c>
      <c r="BA251" s="463" t="s">
        <v>7234</v>
      </c>
      <c r="BB251" s="500"/>
      <c r="BC251" s="465"/>
      <c r="BD251" s="459"/>
      <c r="BE251" s="466" t="n">
        <v>3</v>
      </c>
      <c r="BF251" s="467"/>
      <c r="BG251" s="467"/>
      <c r="BH251" s="467"/>
      <c r="BI251" s="467"/>
      <c r="BJ251" s="467"/>
      <c r="BK251" s="467"/>
      <c r="BL251" s="467"/>
      <c r="BM251" s="467"/>
      <c r="BN251" s="467"/>
      <c r="BO251" s="467"/>
      <c r="BP251" s="467"/>
      <c r="BQ251" s="467"/>
      <c r="BR251" s="467"/>
      <c r="BS251" s="467"/>
      <c r="BT251" s="467"/>
      <c r="BU251" s="468"/>
      <c r="BV251" s="468"/>
      <c r="BW251" s="468"/>
      <c r="BX251" s="412"/>
      <c r="BY251" s="412"/>
    </row>
    <row r="252" s="444" customFormat="true" ht="13.5" hidden="false" customHeight="true" outlineLevel="0" collapsed="false">
      <c r="A252" s="507" t="s">
        <v>7237</v>
      </c>
      <c r="B252" s="412" t="s">
        <v>6082</v>
      </c>
      <c r="C252" s="508" t="s">
        <v>4715</v>
      </c>
      <c r="D252" s="120"/>
      <c r="E252" s="446" t="s">
        <v>4716</v>
      </c>
      <c r="F252" s="416"/>
      <c r="G252" s="417"/>
      <c r="H252" s="449" t="s">
        <v>4716</v>
      </c>
      <c r="I252" s="450"/>
      <c r="J252" s="451"/>
      <c r="K252" s="452"/>
      <c r="L252" s="453"/>
      <c r="M252" s="454"/>
      <c r="N252" s="455" t="n">
        <v>44355</v>
      </c>
      <c r="O252" s="120" t="s">
        <v>7238</v>
      </c>
      <c r="P252" s="120" t="s">
        <v>7239</v>
      </c>
      <c r="Q252" s="456" t="s">
        <v>7240</v>
      </c>
      <c r="R252" s="427" t="n">
        <v>0.09125</v>
      </c>
      <c r="S252" s="427" t="n">
        <v>0.0875</v>
      </c>
      <c r="T252" s="428" t="s">
        <v>6018</v>
      </c>
      <c r="U252" s="412" t="s">
        <v>7241</v>
      </c>
      <c r="V252" s="412" t="s">
        <v>5375</v>
      </c>
      <c r="W252" s="120" t="s">
        <v>4686</v>
      </c>
      <c r="X252" s="457" t="n">
        <v>95050</v>
      </c>
      <c r="Y252" s="472" t="s">
        <v>7242</v>
      </c>
      <c r="Z252" s="476" t="s">
        <v>7188</v>
      </c>
      <c r="AA252" s="431"/>
      <c r="AB252" s="459" t="s">
        <v>1931</v>
      </c>
      <c r="AC252" s="460" t="s">
        <v>7189</v>
      </c>
      <c r="AD252" s="459" t="s">
        <v>7190</v>
      </c>
      <c r="AE252" s="460" t="s">
        <v>7191</v>
      </c>
      <c r="AF252" s="120"/>
      <c r="AG252" s="120"/>
      <c r="AH252" s="120"/>
      <c r="AI252" s="120"/>
      <c r="AJ252" s="460"/>
      <c r="AK252" s="433"/>
      <c r="AL252" s="456"/>
      <c r="AM252" s="436" t="s">
        <v>7065</v>
      </c>
      <c r="AN252" s="436" t="n">
        <v>13305</v>
      </c>
      <c r="AO252" s="436" t="s">
        <v>7192</v>
      </c>
      <c r="AP252" s="436" t="n">
        <v>62245</v>
      </c>
      <c r="AQ252" s="436"/>
      <c r="AR252" s="436"/>
      <c r="AS252" s="436"/>
      <c r="AT252" s="437" t="s">
        <v>5946</v>
      </c>
      <c r="AU252" s="438" t="s">
        <v>6103</v>
      </c>
      <c r="AV252" s="412" t="s">
        <v>7243</v>
      </c>
      <c r="AW252" s="462"/>
      <c r="AX252" s="412" t="s">
        <v>5375</v>
      </c>
      <c r="AY252" s="120" t="s">
        <v>4686</v>
      </c>
      <c r="AZ252" s="457" t="n">
        <v>95050</v>
      </c>
      <c r="BA252" s="463" t="s">
        <v>7239</v>
      </c>
      <c r="BB252" s="500"/>
      <c r="BC252" s="465"/>
      <c r="BD252" s="459"/>
      <c r="BE252" s="466" t="n">
        <v>3</v>
      </c>
      <c r="BF252" s="467"/>
      <c r="BG252" s="467"/>
      <c r="BH252" s="467"/>
      <c r="BI252" s="467"/>
      <c r="BJ252" s="467"/>
      <c r="BK252" s="467"/>
      <c r="BL252" s="467"/>
      <c r="BM252" s="467"/>
      <c r="BN252" s="467"/>
      <c r="BO252" s="467"/>
      <c r="BP252" s="467"/>
      <c r="BQ252" s="467"/>
      <c r="BR252" s="467"/>
      <c r="BS252" s="467"/>
      <c r="BT252" s="467"/>
      <c r="BU252" s="468"/>
      <c r="BV252" s="468"/>
      <c r="BW252" s="468"/>
      <c r="BX252" s="412"/>
      <c r="BY252" s="412"/>
    </row>
    <row r="253" s="444" customFormat="true" ht="13.5" hidden="false" customHeight="true" outlineLevel="0" collapsed="false">
      <c r="A253" s="507" t="s">
        <v>7244</v>
      </c>
      <c r="B253" s="412" t="s">
        <v>6082</v>
      </c>
      <c r="C253" s="508" t="s">
        <v>6017</v>
      </c>
      <c r="D253" s="470"/>
      <c r="E253" s="446" t="s">
        <v>4716</v>
      </c>
      <c r="F253" s="416"/>
      <c r="G253" s="417"/>
      <c r="H253" s="449" t="s">
        <v>4716</v>
      </c>
      <c r="I253" s="450"/>
      <c r="J253" s="451"/>
      <c r="K253" s="452"/>
      <c r="L253" s="453"/>
      <c r="M253" s="454"/>
      <c r="N253" s="455" t="n">
        <v>44603</v>
      </c>
      <c r="O253" s="120" t="s">
        <v>4006</v>
      </c>
      <c r="P253" s="120" t="s">
        <v>6084</v>
      </c>
      <c r="Q253" s="456"/>
      <c r="R253" s="427" t="n">
        <v>0.09375</v>
      </c>
      <c r="S253" s="427"/>
      <c r="T253" s="428" t="s">
        <v>6061</v>
      </c>
      <c r="U253" s="412" t="s">
        <v>7245</v>
      </c>
      <c r="V253" s="412" t="s">
        <v>5454</v>
      </c>
      <c r="W253" s="120" t="s">
        <v>4686</v>
      </c>
      <c r="X253" s="457" t="n">
        <v>95129</v>
      </c>
      <c r="Y253" s="472"/>
      <c r="Z253" s="476" t="s">
        <v>7188</v>
      </c>
      <c r="AA253" s="431"/>
      <c r="AB253" s="459"/>
      <c r="AC253" s="460"/>
      <c r="AD253" s="461"/>
      <c r="AE253" s="459"/>
      <c r="AF253" s="120"/>
      <c r="AG253" s="120"/>
      <c r="AH253" s="120"/>
      <c r="AI253" s="120"/>
      <c r="AJ253" s="460"/>
      <c r="AK253" s="433"/>
      <c r="AL253" s="456"/>
      <c r="AM253" s="473" t="s">
        <v>7065</v>
      </c>
      <c r="AN253" s="474" t="n">
        <v>13305</v>
      </c>
      <c r="AO253" s="474" t="s">
        <v>7192</v>
      </c>
      <c r="AP253" s="474" t="n">
        <v>62245</v>
      </c>
      <c r="AQ253" s="474"/>
      <c r="AR253" s="474"/>
      <c r="AS253" s="474"/>
      <c r="AT253" s="437" t="s">
        <v>5946</v>
      </c>
      <c r="AU253" s="438" t="s">
        <v>6103</v>
      </c>
      <c r="AV253" s="412" t="s">
        <v>7245</v>
      </c>
      <c r="AW253" s="462"/>
      <c r="AX253" s="412" t="s">
        <v>5454</v>
      </c>
      <c r="AY253" s="120" t="s">
        <v>4686</v>
      </c>
      <c r="AZ253" s="457" t="n">
        <v>95129</v>
      </c>
      <c r="BA253" s="463" t="s">
        <v>6084</v>
      </c>
      <c r="BB253" s="500"/>
      <c r="BC253" s="465"/>
      <c r="BD253" s="459"/>
      <c r="BE253" s="466"/>
      <c r="BF253" s="467"/>
      <c r="BG253" s="467"/>
      <c r="BH253" s="467"/>
      <c r="BI253" s="467"/>
      <c r="BJ253" s="467"/>
      <c r="BK253" s="467"/>
      <c r="BL253" s="467"/>
      <c r="BM253" s="467"/>
      <c r="BN253" s="467"/>
      <c r="BO253" s="467"/>
      <c r="BP253" s="467"/>
      <c r="BQ253" s="467"/>
      <c r="BR253" s="467"/>
      <c r="BS253" s="467"/>
      <c r="BT253" s="467"/>
      <c r="BU253" s="468"/>
      <c r="BV253" s="468"/>
      <c r="BW253" s="468"/>
      <c r="BX253" s="412"/>
      <c r="BY253" s="412"/>
    </row>
    <row r="254" s="444" customFormat="true" ht="13.5" hidden="false" customHeight="true" outlineLevel="0" collapsed="false">
      <c r="A254" s="507" t="s">
        <v>7246</v>
      </c>
      <c r="B254" s="412" t="s">
        <v>6937</v>
      </c>
      <c r="C254" s="508" t="s">
        <v>5309</v>
      </c>
      <c r="D254" s="120"/>
      <c r="E254" s="446" t="s">
        <v>4716</v>
      </c>
      <c r="F254" s="447"/>
      <c r="G254" s="448"/>
      <c r="H254" s="449" t="s">
        <v>4716</v>
      </c>
      <c r="I254" s="450"/>
      <c r="J254" s="451"/>
      <c r="K254" s="452"/>
      <c r="L254" s="453"/>
      <c r="M254" s="454"/>
      <c r="N254" s="455" t="n">
        <v>43446</v>
      </c>
      <c r="O254" s="120" t="s">
        <v>7247</v>
      </c>
      <c r="P254" s="120" t="s">
        <v>7248</v>
      </c>
      <c r="Q254" s="456" t="s">
        <v>7249</v>
      </c>
      <c r="R254" s="427" t="n">
        <v>0.1025</v>
      </c>
      <c r="S254" s="427" t="n">
        <v>0.095</v>
      </c>
      <c r="T254" s="428" t="s">
        <v>5940</v>
      </c>
      <c r="U254" s="412" t="s">
        <v>7250</v>
      </c>
      <c r="V254" s="412" t="s">
        <v>5530</v>
      </c>
      <c r="W254" s="120" t="s">
        <v>4686</v>
      </c>
      <c r="X254" s="457" t="n">
        <v>94601</v>
      </c>
      <c r="Y254" s="472" t="s">
        <v>7251</v>
      </c>
      <c r="Z254" s="431"/>
      <c r="AA254" s="431"/>
      <c r="AB254" s="459"/>
      <c r="AC254" s="460"/>
      <c r="AD254" s="459"/>
      <c r="AE254" s="460"/>
      <c r="AF254" s="120"/>
      <c r="AG254" s="120"/>
      <c r="AH254" s="120"/>
      <c r="AI254" s="120"/>
      <c r="AJ254" s="460"/>
      <c r="AK254" s="433"/>
      <c r="AL254" s="456"/>
      <c r="AM254" s="436"/>
      <c r="AN254" s="436"/>
      <c r="AO254" s="436"/>
      <c r="AP254" s="436"/>
      <c r="AQ254" s="436"/>
      <c r="AR254" s="436"/>
      <c r="AS254" s="436"/>
      <c r="AT254" s="437" t="s">
        <v>5946</v>
      </c>
      <c r="AU254" s="438" t="s">
        <v>7252</v>
      </c>
      <c r="AV254" s="412" t="s">
        <v>7253</v>
      </c>
      <c r="AW254" s="462"/>
      <c r="AX254" s="412" t="s">
        <v>5530</v>
      </c>
      <c r="AY254" s="120" t="s">
        <v>4686</v>
      </c>
      <c r="AZ254" s="457" t="n">
        <v>94603</v>
      </c>
      <c r="BA254" s="463" t="s">
        <v>7254</v>
      </c>
      <c r="BB254" s="441"/>
      <c r="BC254" s="465"/>
      <c r="BD254" s="459"/>
      <c r="BE254" s="466"/>
      <c r="BF254" s="467"/>
      <c r="BG254" s="467"/>
      <c r="BH254" s="467"/>
      <c r="BI254" s="467"/>
      <c r="BJ254" s="467"/>
      <c r="BK254" s="467"/>
      <c r="BL254" s="467"/>
      <c r="BM254" s="467"/>
      <c r="BN254" s="467"/>
      <c r="BO254" s="467"/>
      <c r="BP254" s="467"/>
      <c r="BQ254" s="467"/>
      <c r="BR254" s="467"/>
      <c r="BS254" s="467"/>
      <c r="BT254" s="467"/>
      <c r="BU254" s="468"/>
      <c r="BV254" s="468"/>
      <c r="BW254" s="468"/>
      <c r="BX254" s="412"/>
      <c r="BY254" s="412"/>
    </row>
    <row r="255" s="444" customFormat="true" ht="13.5" hidden="false" customHeight="true" outlineLevel="0" collapsed="false">
      <c r="A255" s="507" t="s">
        <v>7255</v>
      </c>
      <c r="B255" s="412" t="s">
        <v>6937</v>
      </c>
      <c r="C255" s="508" t="s">
        <v>5309</v>
      </c>
      <c r="D255" s="120"/>
      <c r="E255" s="446" t="s">
        <v>4716</v>
      </c>
      <c r="F255" s="447"/>
      <c r="G255" s="448"/>
      <c r="H255" s="449" t="s">
        <v>4716</v>
      </c>
      <c r="I255" s="450"/>
      <c r="J255" s="451"/>
      <c r="K255" s="452"/>
      <c r="L255" s="453"/>
      <c r="M255" s="454"/>
      <c r="N255" s="455" t="n">
        <v>44508</v>
      </c>
      <c r="O255" s="120" t="s">
        <v>7247</v>
      </c>
      <c r="P255" s="120" t="s">
        <v>7254</v>
      </c>
      <c r="Q255" s="456" t="s">
        <v>7249</v>
      </c>
      <c r="R255" s="427" t="n">
        <v>0.1025</v>
      </c>
      <c r="S255" s="427" t="n">
        <v>0.095</v>
      </c>
      <c r="T255" s="428" t="s">
        <v>5940</v>
      </c>
      <c r="U255" s="412" t="s">
        <v>7253</v>
      </c>
      <c r="V255" s="412" t="s">
        <v>5530</v>
      </c>
      <c r="W255" s="120" t="s">
        <v>4686</v>
      </c>
      <c r="X255" s="457" t="n">
        <v>94603</v>
      </c>
      <c r="Y255" s="472"/>
      <c r="Z255" s="431"/>
      <c r="AA255" s="431"/>
      <c r="AB255" s="459"/>
      <c r="AC255" s="460"/>
      <c r="AD255" s="459"/>
      <c r="AE255" s="460"/>
      <c r="AF255" s="120"/>
      <c r="AG255" s="120"/>
      <c r="AH255" s="120"/>
      <c r="AI255" s="120"/>
      <c r="AJ255" s="460"/>
      <c r="AK255" s="433"/>
      <c r="AL255" s="456"/>
      <c r="AM255" s="436"/>
      <c r="AN255" s="436"/>
      <c r="AO255" s="436"/>
      <c r="AP255" s="436"/>
      <c r="AQ255" s="436"/>
      <c r="AR255" s="436"/>
      <c r="AS255" s="436"/>
      <c r="AT255" s="437" t="s">
        <v>5946</v>
      </c>
      <c r="AU255" s="438" t="s">
        <v>7252</v>
      </c>
      <c r="AV255" s="412" t="s">
        <v>7253</v>
      </c>
      <c r="AW255" s="462"/>
      <c r="AX255" s="412" t="s">
        <v>5530</v>
      </c>
      <c r="AY255" s="120" t="s">
        <v>4686</v>
      </c>
      <c r="AZ255" s="457" t="n">
        <v>94603</v>
      </c>
      <c r="BA255" s="463" t="s">
        <v>7254</v>
      </c>
      <c r="BB255" s="500"/>
      <c r="BC255" s="465"/>
      <c r="BD255" s="459"/>
      <c r="BE255" s="466"/>
      <c r="BF255" s="467"/>
      <c r="BG255" s="467"/>
      <c r="BH255" s="467"/>
      <c r="BI255" s="467"/>
      <c r="BJ255" s="467"/>
      <c r="BK255" s="467"/>
      <c r="BL255" s="467"/>
      <c r="BM255" s="467"/>
      <c r="BN255" s="467"/>
      <c r="BO255" s="467"/>
      <c r="BP255" s="467"/>
      <c r="BQ255" s="467"/>
      <c r="BR255" s="467"/>
      <c r="BS255" s="467"/>
      <c r="BT255" s="467"/>
      <c r="BU255" s="468"/>
      <c r="BV255" s="468"/>
      <c r="BW255" s="468"/>
      <c r="BX255" s="412"/>
      <c r="BY255" s="412"/>
    </row>
    <row r="256" s="444" customFormat="true" ht="13.5" hidden="false" customHeight="true" outlineLevel="0" collapsed="false">
      <c r="A256" s="507" t="s">
        <v>7256</v>
      </c>
      <c r="B256" s="412" t="s">
        <v>5937</v>
      </c>
      <c r="C256" s="508" t="s">
        <v>5309</v>
      </c>
      <c r="D256" s="120" t="s">
        <v>6055</v>
      </c>
      <c r="E256" s="446" t="s">
        <v>4716</v>
      </c>
      <c r="F256" s="447"/>
      <c r="G256" s="448"/>
      <c r="H256" s="449" t="s">
        <v>4716</v>
      </c>
      <c r="I256" s="450"/>
      <c r="J256" s="451"/>
      <c r="K256" s="452"/>
      <c r="L256" s="422"/>
      <c r="M256" s="454"/>
      <c r="N256" s="455" t="n">
        <v>43550</v>
      </c>
      <c r="O256" s="120" t="s">
        <v>7247</v>
      </c>
      <c r="P256" s="120" t="s">
        <v>7257</v>
      </c>
      <c r="Q256" s="456" t="s">
        <v>7249</v>
      </c>
      <c r="R256" s="427" t="n">
        <v>0.1025</v>
      </c>
      <c r="S256" s="427" t="n">
        <v>0.095</v>
      </c>
      <c r="T256" s="428" t="s">
        <v>5940</v>
      </c>
      <c r="U256" s="412" t="s">
        <v>7258</v>
      </c>
      <c r="V256" s="412" t="s">
        <v>5530</v>
      </c>
      <c r="W256" s="120" t="s">
        <v>4686</v>
      </c>
      <c r="X256" s="457" t="n">
        <v>94603</v>
      </c>
      <c r="Y256" s="472"/>
      <c r="Z256" s="431"/>
      <c r="AA256" s="431"/>
      <c r="AB256" s="459"/>
      <c r="AC256" s="460"/>
      <c r="AD256" s="459"/>
      <c r="AE256" s="460"/>
      <c r="AF256" s="120"/>
      <c r="AG256" s="120"/>
      <c r="AH256" s="120"/>
      <c r="AI256" s="120"/>
      <c r="AJ256" s="460"/>
      <c r="AK256" s="433"/>
      <c r="AL256" s="456"/>
      <c r="AM256" s="436"/>
      <c r="AN256" s="436"/>
      <c r="AO256" s="436"/>
      <c r="AP256" s="436"/>
      <c r="AQ256" s="436"/>
      <c r="AR256" s="436"/>
      <c r="AS256" s="436"/>
      <c r="AT256" s="437" t="s">
        <v>5946</v>
      </c>
      <c r="AU256" s="438" t="s">
        <v>7252</v>
      </c>
      <c r="AV256" s="412" t="s">
        <v>7253</v>
      </c>
      <c r="AW256" s="462"/>
      <c r="AX256" s="412" t="s">
        <v>5530</v>
      </c>
      <c r="AY256" s="120" t="s">
        <v>4686</v>
      </c>
      <c r="AZ256" s="457" t="n">
        <v>94603</v>
      </c>
      <c r="BA256" s="463" t="s">
        <v>7254</v>
      </c>
      <c r="BB256" s="536"/>
      <c r="BC256" s="465"/>
      <c r="BD256" s="459"/>
      <c r="BE256" s="466"/>
      <c r="BF256" s="467"/>
      <c r="BG256" s="467"/>
      <c r="BH256" s="467"/>
      <c r="BI256" s="467"/>
      <c r="BJ256" s="467"/>
      <c r="BK256" s="467"/>
      <c r="BL256" s="467"/>
      <c r="BM256" s="467"/>
      <c r="BN256" s="467"/>
      <c r="BO256" s="467"/>
      <c r="BP256" s="467"/>
      <c r="BQ256" s="467"/>
      <c r="BR256" s="467"/>
      <c r="BS256" s="467"/>
      <c r="BT256" s="467"/>
      <c r="BU256" s="468"/>
      <c r="BV256" s="468"/>
      <c r="BW256" s="468"/>
      <c r="BX256" s="412"/>
      <c r="BY256" s="412"/>
    </row>
    <row r="257" s="444" customFormat="true" ht="13.5" hidden="false" customHeight="true" outlineLevel="0" collapsed="false">
      <c r="A257" s="507" t="s">
        <v>7259</v>
      </c>
      <c r="B257" s="412" t="s">
        <v>6937</v>
      </c>
      <c r="C257" s="508" t="s">
        <v>5309</v>
      </c>
      <c r="D257" s="120"/>
      <c r="E257" s="446" t="s">
        <v>4716</v>
      </c>
      <c r="F257" s="447"/>
      <c r="G257" s="448"/>
      <c r="H257" s="449" t="s">
        <v>4716</v>
      </c>
      <c r="I257" s="450"/>
      <c r="J257" s="451"/>
      <c r="K257" s="452"/>
      <c r="L257" s="422"/>
      <c r="M257" s="454"/>
      <c r="N257" s="455" t="n">
        <v>43013</v>
      </c>
      <c r="O257" s="120" t="s">
        <v>7247</v>
      </c>
      <c r="P257" s="120" t="s">
        <v>1783</v>
      </c>
      <c r="Q257" s="456" t="s">
        <v>7249</v>
      </c>
      <c r="R257" s="427" t="n">
        <v>0.0925</v>
      </c>
      <c r="S257" s="427" t="n">
        <v>0.0925</v>
      </c>
      <c r="T257" s="428" t="s">
        <v>6052</v>
      </c>
      <c r="U257" s="412" t="s">
        <v>7260</v>
      </c>
      <c r="V257" s="412" t="s">
        <v>3082</v>
      </c>
      <c r="W257" s="120" t="s">
        <v>4686</v>
      </c>
      <c r="X257" s="457" t="n">
        <v>94901</v>
      </c>
      <c r="Y257" s="472"/>
      <c r="Z257" s="431"/>
      <c r="AA257" s="431"/>
      <c r="AB257" s="459"/>
      <c r="AC257" s="460"/>
      <c r="AD257" s="459"/>
      <c r="AE257" s="460"/>
      <c r="AF257" s="120"/>
      <c r="AG257" s="120"/>
      <c r="AH257" s="120"/>
      <c r="AI257" s="120"/>
      <c r="AJ257" s="460"/>
      <c r="AK257" s="433"/>
      <c r="AL257" s="456"/>
      <c r="AM257" s="436"/>
      <c r="AN257" s="436"/>
      <c r="AO257" s="436"/>
      <c r="AP257" s="436"/>
      <c r="AQ257" s="436"/>
      <c r="AR257" s="436"/>
      <c r="AS257" s="436"/>
      <c r="AT257" s="437" t="s">
        <v>5946</v>
      </c>
      <c r="AU257" s="438" t="s">
        <v>7252</v>
      </c>
      <c r="AV257" s="412" t="s">
        <v>7253</v>
      </c>
      <c r="AW257" s="462"/>
      <c r="AX257" s="412" t="s">
        <v>5530</v>
      </c>
      <c r="AY257" s="120" t="s">
        <v>4686</v>
      </c>
      <c r="AZ257" s="457" t="n">
        <v>94603</v>
      </c>
      <c r="BA257" s="463" t="s">
        <v>7254</v>
      </c>
      <c r="BB257" s="500"/>
      <c r="BC257" s="465"/>
      <c r="BD257" s="459"/>
      <c r="BE257" s="466"/>
      <c r="BF257" s="467"/>
      <c r="BG257" s="467"/>
      <c r="BH257" s="467"/>
      <c r="BI257" s="467"/>
      <c r="BJ257" s="467"/>
      <c r="BK257" s="467"/>
      <c r="BL257" s="467"/>
      <c r="BM257" s="467"/>
      <c r="BN257" s="467"/>
      <c r="BO257" s="467"/>
      <c r="BP257" s="467"/>
      <c r="BQ257" s="467"/>
      <c r="BR257" s="467"/>
      <c r="BS257" s="467"/>
      <c r="BT257" s="467"/>
      <c r="BU257" s="468"/>
      <c r="BV257" s="468"/>
      <c r="BW257" s="468"/>
      <c r="BX257" s="412"/>
      <c r="BY257" s="412"/>
    </row>
    <row r="258" s="444" customFormat="true" ht="13.5" hidden="false" customHeight="true" outlineLevel="0" collapsed="false">
      <c r="A258" s="507" t="s">
        <v>877</v>
      </c>
      <c r="B258" s="412" t="s">
        <v>5937</v>
      </c>
      <c r="C258" s="563" t="s">
        <v>5309</v>
      </c>
      <c r="D258" s="120" t="s">
        <v>6291</v>
      </c>
      <c r="E258" s="446" t="s">
        <v>4716</v>
      </c>
      <c r="F258" s="447"/>
      <c r="G258" s="448"/>
      <c r="H258" s="449" t="s">
        <v>4716</v>
      </c>
      <c r="I258" s="450"/>
      <c r="J258" s="451"/>
      <c r="K258" s="452"/>
      <c r="L258" s="422"/>
      <c r="M258" s="454"/>
      <c r="N258" s="455" t="n">
        <v>44165</v>
      </c>
      <c r="O258" s="120" t="s">
        <v>7247</v>
      </c>
      <c r="P258" s="120" t="s">
        <v>7261</v>
      </c>
      <c r="Q258" s="456" t="s">
        <v>7249</v>
      </c>
      <c r="R258" s="427" t="n">
        <v>0.1075</v>
      </c>
      <c r="S258" s="427" t="n">
        <v>0.1</v>
      </c>
      <c r="T258" s="428" t="s">
        <v>6963</v>
      </c>
      <c r="U258" s="412" t="s">
        <v>7262</v>
      </c>
      <c r="V258" s="412" t="s">
        <v>5436</v>
      </c>
      <c r="W258" s="120" t="s">
        <v>4686</v>
      </c>
      <c r="X258" s="457" t="n">
        <v>94578</v>
      </c>
      <c r="Y258" s="472"/>
      <c r="Z258" s="431"/>
      <c r="AA258" s="431"/>
      <c r="AB258" s="459"/>
      <c r="AC258" s="460"/>
      <c r="AD258" s="459"/>
      <c r="AE258" s="460"/>
      <c r="AF258" s="120"/>
      <c r="AG258" s="120"/>
      <c r="AH258" s="120"/>
      <c r="AI258" s="120"/>
      <c r="AJ258" s="460"/>
      <c r="AK258" s="433"/>
      <c r="AL258" s="456"/>
      <c r="AM258" s="473"/>
      <c r="AN258" s="474"/>
      <c r="AO258" s="474"/>
      <c r="AP258" s="474"/>
      <c r="AQ258" s="474"/>
      <c r="AR258" s="474"/>
      <c r="AS258" s="474"/>
      <c r="AT258" s="437" t="s">
        <v>5946</v>
      </c>
      <c r="AU258" s="438" t="s">
        <v>7252</v>
      </c>
      <c r="AV258" s="412" t="s">
        <v>7253</v>
      </c>
      <c r="AW258" s="462"/>
      <c r="AX258" s="412" t="s">
        <v>5530</v>
      </c>
      <c r="AY258" s="120" t="s">
        <v>4686</v>
      </c>
      <c r="AZ258" s="457" t="n">
        <v>94603</v>
      </c>
      <c r="BA258" s="463" t="s">
        <v>7254</v>
      </c>
      <c r="BB258" s="536"/>
      <c r="BC258" s="465"/>
      <c r="BD258" s="459"/>
      <c r="BE258" s="466"/>
      <c r="BF258" s="467"/>
      <c r="BG258" s="467"/>
      <c r="BH258" s="467"/>
      <c r="BI258" s="467"/>
      <c r="BJ258" s="467"/>
      <c r="BK258" s="467"/>
      <c r="BL258" s="467"/>
      <c r="BM258" s="467"/>
      <c r="BN258" s="467"/>
      <c r="BO258" s="467"/>
      <c r="BP258" s="467"/>
      <c r="BQ258" s="467"/>
      <c r="BR258" s="467"/>
      <c r="BS258" s="467"/>
      <c r="BT258" s="467"/>
      <c r="BU258" s="468"/>
      <c r="BV258" s="468"/>
      <c r="BW258" s="468"/>
      <c r="BX258" s="412"/>
      <c r="BY258" s="412"/>
    </row>
    <row r="259" s="444" customFormat="true" ht="13.5" hidden="false" customHeight="true" outlineLevel="0" collapsed="false">
      <c r="A259" s="507" t="s">
        <v>7263</v>
      </c>
      <c r="B259" s="412" t="s">
        <v>5937</v>
      </c>
      <c r="C259" s="508" t="s">
        <v>5309</v>
      </c>
      <c r="D259" s="120" t="s">
        <v>6055</v>
      </c>
      <c r="E259" s="446" t="s">
        <v>4716</v>
      </c>
      <c r="F259" s="447"/>
      <c r="G259" s="448"/>
      <c r="H259" s="449" t="s">
        <v>4716</v>
      </c>
      <c r="I259" s="450"/>
      <c r="J259" s="451"/>
      <c r="K259" s="452"/>
      <c r="L259" s="422"/>
      <c r="M259" s="454"/>
      <c r="N259" s="455" t="n">
        <v>44113</v>
      </c>
      <c r="O259" s="120" t="s">
        <v>7247</v>
      </c>
      <c r="P259" s="120" t="s">
        <v>1918</v>
      </c>
      <c r="Q259" s="456" t="s">
        <v>7249</v>
      </c>
      <c r="R259" s="427" t="n">
        <v>0.07875</v>
      </c>
      <c r="S259" s="427" t="n">
        <v>0.0763</v>
      </c>
      <c r="T259" s="428" t="s">
        <v>7264</v>
      </c>
      <c r="U259" s="412" t="s">
        <v>7265</v>
      </c>
      <c r="V259" s="412" t="s">
        <v>5569</v>
      </c>
      <c r="W259" s="120" t="s">
        <v>4686</v>
      </c>
      <c r="X259" s="457" t="n">
        <v>95351</v>
      </c>
      <c r="Y259" s="472"/>
      <c r="Z259" s="431"/>
      <c r="AA259" s="431"/>
      <c r="AB259" s="459"/>
      <c r="AC259" s="460"/>
      <c r="AD259" s="459"/>
      <c r="AE259" s="460"/>
      <c r="AF259" s="120"/>
      <c r="AG259" s="120"/>
      <c r="AH259" s="120"/>
      <c r="AI259" s="120"/>
      <c r="AJ259" s="460"/>
      <c r="AK259" s="433"/>
      <c r="AL259" s="456"/>
      <c r="AM259" s="473"/>
      <c r="AN259" s="474"/>
      <c r="AO259" s="474"/>
      <c r="AP259" s="474"/>
      <c r="AQ259" s="474"/>
      <c r="AR259" s="474"/>
      <c r="AS259" s="474"/>
      <c r="AT259" s="437" t="s">
        <v>5946</v>
      </c>
      <c r="AU259" s="438" t="s">
        <v>7252</v>
      </c>
      <c r="AV259" s="412" t="s">
        <v>7253</v>
      </c>
      <c r="AW259" s="501"/>
      <c r="AX259" s="412" t="s">
        <v>5530</v>
      </c>
      <c r="AY259" s="120" t="s">
        <v>4686</v>
      </c>
      <c r="AZ259" s="457" t="n">
        <v>94603</v>
      </c>
      <c r="BA259" s="463" t="s">
        <v>7254</v>
      </c>
      <c r="BB259" s="536"/>
      <c r="BC259" s="465"/>
      <c r="BD259" s="459"/>
      <c r="BE259" s="466"/>
      <c r="BF259" s="467"/>
      <c r="BG259" s="467"/>
      <c r="BH259" s="467"/>
      <c r="BI259" s="467"/>
      <c r="BJ259" s="467"/>
      <c r="BK259" s="467" t="s">
        <v>7266</v>
      </c>
      <c r="BL259" s="467"/>
      <c r="BM259" s="467"/>
      <c r="BN259" s="467"/>
      <c r="BO259" s="467"/>
      <c r="BP259" s="467"/>
      <c r="BQ259" s="467"/>
      <c r="BR259" s="467"/>
      <c r="BS259" s="467"/>
      <c r="BT259" s="467"/>
      <c r="BU259" s="468"/>
      <c r="BV259" s="468"/>
      <c r="BW259" s="468"/>
      <c r="BX259" s="412"/>
      <c r="BY259" s="412"/>
    </row>
    <row r="260" s="444" customFormat="true" ht="13.5" hidden="false" customHeight="true" outlineLevel="0" collapsed="false">
      <c r="A260" s="507" t="s">
        <v>7267</v>
      </c>
      <c r="B260" s="412" t="s">
        <v>713</v>
      </c>
      <c r="C260" s="508" t="s">
        <v>36</v>
      </c>
      <c r="D260" s="470" t="s">
        <v>7268</v>
      </c>
      <c r="E260" s="446" t="s">
        <v>4716</v>
      </c>
      <c r="F260" s="447"/>
      <c r="G260" s="448"/>
      <c r="H260" s="449" t="s">
        <v>4716</v>
      </c>
      <c r="I260" s="450"/>
      <c r="J260" s="451"/>
      <c r="K260" s="452"/>
      <c r="L260" s="453"/>
      <c r="M260" s="454"/>
      <c r="N260" s="455" t="n">
        <v>44309</v>
      </c>
      <c r="O260" s="120" t="s">
        <v>7269</v>
      </c>
      <c r="P260" s="120" t="s">
        <v>7270</v>
      </c>
      <c r="Q260" s="456"/>
      <c r="R260" s="427" t="n">
        <v>0.08625</v>
      </c>
      <c r="S260" s="427"/>
      <c r="T260" s="428" t="s">
        <v>5772</v>
      </c>
      <c r="U260" s="412" t="s">
        <v>7271</v>
      </c>
      <c r="V260" s="412" t="s">
        <v>4720</v>
      </c>
      <c r="W260" s="120" t="s">
        <v>4686</v>
      </c>
      <c r="X260" s="457" t="n">
        <v>94114</v>
      </c>
      <c r="Y260" s="472"/>
      <c r="Z260" s="431"/>
      <c r="AA260" s="431"/>
      <c r="AB260" s="459"/>
      <c r="AC260" s="460"/>
      <c r="AD260" s="461"/>
      <c r="AE260" s="459"/>
      <c r="AF260" s="120"/>
      <c r="AG260" s="120"/>
      <c r="AH260" s="120"/>
      <c r="AI260" s="120"/>
      <c r="AJ260" s="460"/>
      <c r="AK260" s="433"/>
      <c r="AL260" s="456"/>
      <c r="AM260" s="473" t="n">
        <v>15157</v>
      </c>
      <c r="AN260" s="474"/>
      <c r="AO260" s="474"/>
      <c r="AP260" s="474"/>
      <c r="AQ260" s="474"/>
      <c r="AR260" s="474"/>
      <c r="AS260" s="474"/>
      <c r="AT260" s="437"/>
      <c r="AU260" s="438" t="s">
        <v>7272</v>
      </c>
      <c r="AV260" s="412" t="s">
        <v>7273</v>
      </c>
      <c r="AW260" s="462"/>
      <c r="AX260" s="412" t="s">
        <v>4720</v>
      </c>
      <c r="AY260" s="120" t="s">
        <v>4686</v>
      </c>
      <c r="AZ260" s="457" t="n">
        <v>94114</v>
      </c>
      <c r="BA260" s="463" t="s">
        <v>7270</v>
      </c>
      <c r="BB260" s="500"/>
      <c r="BC260" s="465"/>
      <c r="BD260" s="459"/>
      <c r="BE260" s="466"/>
      <c r="BF260" s="467"/>
      <c r="BG260" s="467"/>
      <c r="BH260" s="467"/>
      <c r="BI260" s="467"/>
      <c r="BJ260" s="467"/>
      <c r="BK260" s="467"/>
      <c r="BL260" s="467"/>
      <c r="BM260" s="467"/>
      <c r="BN260" s="467"/>
      <c r="BO260" s="467"/>
      <c r="BP260" s="467"/>
      <c r="BQ260" s="467"/>
      <c r="BR260" s="467"/>
      <c r="BS260" s="467"/>
      <c r="BT260" s="467"/>
      <c r="BU260" s="468"/>
      <c r="BV260" s="468"/>
      <c r="BW260" s="468"/>
      <c r="BX260" s="412"/>
      <c r="BY260" s="412"/>
    </row>
    <row r="261" s="444" customFormat="true" ht="13.5" hidden="false" customHeight="true" outlineLevel="0" collapsed="false">
      <c r="A261" s="507" t="s">
        <v>543</v>
      </c>
      <c r="B261" s="412" t="s">
        <v>5977</v>
      </c>
      <c r="C261" s="508" t="s">
        <v>4733</v>
      </c>
      <c r="D261" s="470"/>
      <c r="E261" s="446" t="s">
        <v>5971</v>
      </c>
      <c r="F261" s="447" t="s">
        <v>5970</v>
      </c>
      <c r="G261" s="448"/>
      <c r="H261" s="449"/>
      <c r="I261" s="450"/>
      <c r="J261" s="451"/>
      <c r="K261" s="452"/>
      <c r="L261" s="486"/>
      <c r="M261" s="454"/>
      <c r="N261" s="455" t="n">
        <v>44705</v>
      </c>
      <c r="O261" s="120" t="s">
        <v>7274</v>
      </c>
      <c r="P261" s="577" t="s">
        <v>7275</v>
      </c>
      <c r="Q261" s="456"/>
      <c r="R261" s="427" t="n">
        <v>0.1075</v>
      </c>
      <c r="S261" s="427"/>
      <c r="T261" s="428" t="s">
        <v>5940</v>
      </c>
      <c r="U261" s="412" t="s">
        <v>7276</v>
      </c>
      <c r="V261" s="412" t="s">
        <v>5624</v>
      </c>
      <c r="W261" s="120" t="s">
        <v>4686</v>
      </c>
      <c r="X261" s="457" t="n">
        <v>94541</v>
      </c>
      <c r="Y261" s="472" t="s">
        <v>7277</v>
      </c>
      <c r="Z261" s="476" t="s">
        <v>7277</v>
      </c>
      <c r="AA261" s="476" t="s">
        <v>7277</v>
      </c>
      <c r="AB261" s="459"/>
      <c r="AC261" s="460"/>
      <c r="AD261" s="461"/>
      <c r="AE261" s="459"/>
      <c r="AF261" s="120"/>
      <c r="AG261" s="120"/>
      <c r="AH261" s="120"/>
      <c r="AI261" s="120"/>
      <c r="AJ261" s="460"/>
      <c r="AK261" s="433"/>
      <c r="AL261" s="456"/>
      <c r="AM261" s="473"/>
      <c r="AN261" s="474"/>
      <c r="AO261" s="474"/>
      <c r="AP261" s="474"/>
      <c r="AQ261" s="474"/>
      <c r="AR261" s="474"/>
      <c r="AS261" s="474"/>
      <c r="AT261" s="437"/>
      <c r="AU261" s="438"/>
      <c r="AV261" s="412" t="s">
        <v>7276</v>
      </c>
      <c r="AW261" s="501"/>
      <c r="AX261" s="412" t="s">
        <v>5624</v>
      </c>
      <c r="AY261" s="120" t="s">
        <v>4686</v>
      </c>
      <c r="AZ261" s="457" t="n">
        <v>94541</v>
      </c>
      <c r="BA261" s="578" t="s">
        <v>7275</v>
      </c>
      <c r="BB261" s="500"/>
      <c r="BC261" s="465"/>
      <c r="BD261" s="459"/>
      <c r="BE261" s="466"/>
      <c r="BF261" s="467"/>
      <c r="BG261" s="467"/>
      <c r="BH261" s="467"/>
      <c r="BI261" s="467"/>
      <c r="BJ261" s="467"/>
      <c r="BK261" s="467"/>
      <c r="BL261" s="467"/>
      <c r="BM261" s="467"/>
      <c r="BN261" s="467"/>
      <c r="BO261" s="467"/>
      <c r="BP261" s="467"/>
      <c r="BQ261" s="467"/>
      <c r="BR261" s="467"/>
      <c r="BS261" s="467"/>
      <c r="BT261" s="467"/>
      <c r="BU261" s="468"/>
      <c r="BV261" s="468"/>
      <c r="BW261" s="468"/>
      <c r="BX261" s="412"/>
      <c r="BY261" s="412"/>
    </row>
    <row r="262" s="444" customFormat="true" ht="13.5" hidden="false" customHeight="true" outlineLevel="0" collapsed="false">
      <c r="A262" s="507" t="s">
        <v>7278</v>
      </c>
      <c r="B262" s="412" t="s">
        <v>5977</v>
      </c>
      <c r="C262" s="508" t="s">
        <v>6048</v>
      </c>
      <c r="D262" s="470"/>
      <c r="E262" s="446" t="s">
        <v>4716</v>
      </c>
      <c r="F262" s="447"/>
      <c r="G262" s="448"/>
      <c r="H262" s="449" t="s">
        <v>4716</v>
      </c>
      <c r="I262" s="450"/>
      <c r="J262" s="451"/>
      <c r="K262" s="452"/>
      <c r="L262" s="453"/>
      <c r="M262" s="454"/>
      <c r="N262" s="455"/>
      <c r="O262" s="120" t="s">
        <v>7279</v>
      </c>
      <c r="P262" s="120" t="s">
        <v>7280</v>
      </c>
      <c r="Q262" s="456"/>
      <c r="R262" s="427" t="n">
        <v>0.1075</v>
      </c>
      <c r="S262" s="427"/>
      <c r="T262" s="428" t="s">
        <v>6963</v>
      </c>
      <c r="U262" s="412" t="s">
        <v>7281</v>
      </c>
      <c r="V262" s="412" t="s">
        <v>5436</v>
      </c>
      <c r="W262" s="120" t="s">
        <v>4686</v>
      </c>
      <c r="X262" s="457" t="n">
        <v>94578</v>
      </c>
      <c r="Y262" s="472"/>
      <c r="Z262" s="431"/>
      <c r="AA262" s="431"/>
      <c r="AB262" s="459"/>
      <c r="AC262" s="460"/>
      <c r="AD262" s="461"/>
      <c r="AE262" s="459"/>
      <c r="AF262" s="120"/>
      <c r="AG262" s="120"/>
      <c r="AH262" s="120"/>
      <c r="AI262" s="120"/>
      <c r="AJ262" s="460"/>
      <c r="AK262" s="433"/>
      <c r="AL262" s="456"/>
      <c r="AM262" s="473" t="s">
        <v>6081</v>
      </c>
      <c r="AN262" s="474" t="n">
        <v>13305</v>
      </c>
      <c r="AO262" s="474"/>
      <c r="AP262" s="474" t="n">
        <v>62245</v>
      </c>
      <c r="AQ262" s="474"/>
      <c r="AR262" s="474"/>
      <c r="AS262" s="474"/>
      <c r="AT262" s="437"/>
      <c r="AU262" s="438"/>
      <c r="AV262" s="412" t="s">
        <v>7281</v>
      </c>
      <c r="AW262" s="501"/>
      <c r="AX262" s="412" t="s">
        <v>5436</v>
      </c>
      <c r="AY262" s="120" t="s">
        <v>4686</v>
      </c>
      <c r="AZ262" s="457" t="n">
        <v>94578</v>
      </c>
      <c r="BA262" s="463" t="s">
        <v>7280</v>
      </c>
      <c r="BB262" s="500"/>
      <c r="BC262" s="465"/>
      <c r="BD262" s="459"/>
      <c r="BE262" s="466"/>
      <c r="BF262" s="467"/>
      <c r="BG262" s="467"/>
      <c r="BH262" s="467"/>
      <c r="BI262" s="467"/>
      <c r="BJ262" s="467"/>
      <c r="BK262" s="467"/>
      <c r="BL262" s="467"/>
      <c r="BM262" s="467"/>
      <c r="BN262" s="467"/>
      <c r="BO262" s="467"/>
      <c r="BP262" s="467"/>
      <c r="BQ262" s="467"/>
      <c r="BR262" s="467"/>
      <c r="BS262" s="467"/>
      <c r="BT262" s="467"/>
      <c r="BU262" s="468"/>
      <c r="BV262" s="468"/>
      <c r="BW262" s="468"/>
      <c r="BX262" s="412"/>
      <c r="BY262" s="412"/>
    </row>
    <row r="263" s="444" customFormat="true" ht="13.5" hidden="false" customHeight="true" outlineLevel="0" collapsed="false">
      <c r="A263" s="507" t="s">
        <v>7282</v>
      </c>
      <c r="B263" s="412" t="s">
        <v>4682</v>
      </c>
      <c r="C263" s="508" t="s">
        <v>5309</v>
      </c>
      <c r="D263" s="470"/>
      <c r="E263" s="446" t="s">
        <v>4716</v>
      </c>
      <c r="F263" s="447"/>
      <c r="G263" s="448"/>
      <c r="H263" s="449" t="s">
        <v>4716</v>
      </c>
      <c r="I263" s="450"/>
      <c r="J263" s="451"/>
      <c r="K263" s="452"/>
      <c r="L263" s="422"/>
      <c r="M263" s="454"/>
      <c r="N263" s="455"/>
      <c r="O263" s="120" t="s">
        <v>7283</v>
      </c>
      <c r="P263" s="120" t="s">
        <v>7284</v>
      </c>
      <c r="Q263" s="456"/>
      <c r="R263" s="427" t="n">
        <v>0.1025</v>
      </c>
      <c r="S263" s="427"/>
      <c r="T263" s="428" t="s">
        <v>5940</v>
      </c>
      <c r="U263" s="412" t="s">
        <v>7285</v>
      </c>
      <c r="V263" s="412" t="s">
        <v>5380</v>
      </c>
      <c r="W263" s="120" t="s">
        <v>4686</v>
      </c>
      <c r="X263" s="457" t="n">
        <v>94704</v>
      </c>
      <c r="Y263" s="472"/>
      <c r="Z263" s="431"/>
      <c r="AA263" s="431"/>
      <c r="AB263" s="459"/>
      <c r="AC263" s="460"/>
      <c r="AD263" s="461"/>
      <c r="AE263" s="459"/>
      <c r="AF263" s="120"/>
      <c r="AG263" s="120"/>
      <c r="AH263" s="120"/>
      <c r="AI263" s="120"/>
      <c r="AJ263" s="460"/>
      <c r="AK263" s="433"/>
      <c r="AL263" s="456"/>
      <c r="AM263" s="473"/>
      <c r="AN263" s="474"/>
      <c r="AO263" s="474"/>
      <c r="AP263" s="474"/>
      <c r="AQ263" s="474"/>
      <c r="AR263" s="474"/>
      <c r="AS263" s="474"/>
      <c r="AT263" s="437"/>
      <c r="AU263" s="438"/>
      <c r="AV263" s="412" t="s">
        <v>7285</v>
      </c>
      <c r="AW263" s="501"/>
      <c r="AX263" s="412" t="s">
        <v>5380</v>
      </c>
      <c r="AY263" s="120" t="s">
        <v>4686</v>
      </c>
      <c r="AZ263" s="457" t="n">
        <v>94704</v>
      </c>
      <c r="BA263" s="463" t="s">
        <v>7284</v>
      </c>
      <c r="BB263" s="500"/>
      <c r="BC263" s="465"/>
      <c r="BD263" s="459"/>
      <c r="BE263" s="466"/>
      <c r="BF263" s="467"/>
      <c r="BG263" s="467"/>
      <c r="BH263" s="467"/>
      <c r="BI263" s="467"/>
      <c r="BJ263" s="467"/>
      <c r="BK263" s="467"/>
      <c r="BL263" s="467"/>
      <c r="BM263" s="467"/>
      <c r="BN263" s="467"/>
      <c r="BO263" s="467"/>
      <c r="BP263" s="467"/>
      <c r="BQ263" s="467"/>
      <c r="BR263" s="467"/>
      <c r="BS263" s="467"/>
      <c r="BT263" s="467"/>
      <c r="BU263" s="468"/>
      <c r="BV263" s="468"/>
      <c r="BW263" s="468"/>
      <c r="BX263" s="412"/>
      <c r="BY263" s="412"/>
    </row>
    <row r="264" s="444" customFormat="true" ht="13.5" hidden="false" customHeight="true" outlineLevel="0" collapsed="false">
      <c r="A264" s="507" t="s">
        <v>879</v>
      </c>
      <c r="B264" s="412" t="s">
        <v>5937</v>
      </c>
      <c r="C264" s="508" t="s">
        <v>5309</v>
      </c>
      <c r="D264" s="470" t="s">
        <v>7286</v>
      </c>
      <c r="E264" s="446" t="s">
        <v>4716</v>
      </c>
      <c r="F264" s="447"/>
      <c r="G264" s="448"/>
      <c r="H264" s="449" t="s">
        <v>4716</v>
      </c>
      <c r="I264" s="450"/>
      <c r="J264" s="451"/>
      <c r="K264" s="452"/>
      <c r="L264" s="422"/>
      <c r="M264" s="454"/>
      <c r="N264" s="455" t="n">
        <v>43495</v>
      </c>
      <c r="O264" s="120" t="s">
        <v>1527</v>
      </c>
      <c r="P264" s="120" t="s">
        <v>7287</v>
      </c>
      <c r="Q264" s="456" t="s">
        <v>7288</v>
      </c>
      <c r="R264" s="427" t="n">
        <v>0.1025</v>
      </c>
      <c r="S264" s="427"/>
      <c r="T264" s="428" t="s">
        <v>6028</v>
      </c>
      <c r="U264" s="412" t="s">
        <v>7289</v>
      </c>
      <c r="V264" s="412" t="s">
        <v>5849</v>
      </c>
      <c r="W264" s="120" t="s">
        <v>4686</v>
      </c>
      <c r="X264" s="457" t="n">
        <v>94530</v>
      </c>
      <c r="Y264" s="472"/>
      <c r="Z264" s="431"/>
      <c r="AA264" s="431"/>
      <c r="AB264" s="459"/>
      <c r="AC264" s="460"/>
      <c r="AD264" s="461"/>
      <c r="AE264" s="459"/>
      <c r="AF264" s="120"/>
      <c r="AG264" s="120"/>
      <c r="AH264" s="120"/>
      <c r="AI264" s="120"/>
      <c r="AJ264" s="460"/>
      <c r="AK264" s="433"/>
      <c r="AL264" s="456"/>
      <c r="AM264" s="473"/>
      <c r="AN264" s="474"/>
      <c r="AO264" s="474"/>
      <c r="AP264" s="474"/>
      <c r="AQ264" s="474"/>
      <c r="AR264" s="474"/>
      <c r="AS264" s="474"/>
      <c r="AT264" s="437" t="s">
        <v>5946</v>
      </c>
      <c r="AU264" s="438" t="s">
        <v>6144</v>
      </c>
      <c r="AV264" s="412" t="s">
        <v>7289</v>
      </c>
      <c r="AW264" s="462"/>
      <c r="AX264" s="412" t="s">
        <v>5849</v>
      </c>
      <c r="AY264" s="120" t="s">
        <v>4686</v>
      </c>
      <c r="AZ264" s="457" t="n">
        <v>94530</v>
      </c>
      <c r="BA264" s="463" t="s">
        <v>7287</v>
      </c>
      <c r="BB264" s="500"/>
      <c r="BC264" s="465"/>
      <c r="BD264" s="459"/>
      <c r="BE264" s="466"/>
      <c r="BF264" s="467"/>
      <c r="BG264" s="467"/>
      <c r="BH264" s="467"/>
      <c r="BI264" s="467"/>
      <c r="BJ264" s="467"/>
      <c r="BK264" s="467"/>
      <c r="BL264" s="467"/>
      <c r="BM264" s="467"/>
      <c r="BN264" s="467"/>
      <c r="BO264" s="467"/>
      <c r="BP264" s="467"/>
      <c r="BQ264" s="467"/>
      <c r="BR264" s="467"/>
      <c r="BS264" s="467"/>
      <c r="BT264" s="467"/>
      <c r="BU264" s="468"/>
      <c r="BV264" s="468"/>
      <c r="BW264" s="468"/>
      <c r="BX264" s="412"/>
      <c r="BY264" s="412"/>
    </row>
    <row r="265" s="444" customFormat="true" ht="13.5" hidden="false" customHeight="true" outlineLevel="0" collapsed="false">
      <c r="A265" s="507" t="s">
        <v>880</v>
      </c>
      <c r="B265" s="412" t="s">
        <v>5937</v>
      </c>
      <c r="C265" s="563" t="s">
        <v>5309</v>
      </c>
      <c r="D265" s="414" t="s">
        <v>7290</v>
      </c>
      <c r="E265" s="415" t="s">
        <v>4716</v>
      </c>
      <c r="F265" s="416"/>
      <c r="G265" s="417"/>
      <c r="H265" s="418" t="s">
        <v>4716</v>
      </c>
      <c r="I265" s="419"/>
      <c r="J265" s="420"/>
      <c r="K265" s="421"/>
      <c r="L265" s="453"/>
      <c r="M265" s="423"/>
      <c r="N265" s="424" t="n">
        <v>43178</v>
      </c>
      <c r="O265" s="425" t="s">
        <v>2903</v>
      </c>
      <c r="P265" s="425" t="s">
        <v>7291</v>
      </c>
      <c r="Q265" s="426"/>
      <c r="R265" s="427" t="n">
        <v>0.1025</v>
      </c>
      <c r="S265" s="427" t="n">
        <v>0.095</v>
      </c>
      <c r="T265" s="428" t="s">
        <v>5940</v>
      </c>
      <c r="U265" s="412" t="s">
        <v>7292</v>
      </c>
      <c r="V265" s="412" t="s">
        <v>5356</v>
      </c>
      <c r="W265" s="414" t="s">
        <v>4686</v>
      </c>
      <c r="X265" s="429" t="n">
        <v>94588</v>
      </c>
      <c r="Y265" s="430"/>
      <c r="Z265" s="431"/>
      <c r="AA265" s="432"/>
      <c r="AB265" s="414"/>
      <c r="AC265" s="433"/>
      <c r="AD265" s="434"/>
      <c r="AE265" s="414"/>
      <c r="AF265" s="425"/>
      <c r="AG265" s="425"/>
      <c r="AH265" s="425"/>
      <c r="AI265" s="425"/>
      <c r="AJ265" s="433"/>
      <c r="AK265" s="433"/>
      <c r="AL265" s="435"/>
      <c r="AM265" s="436"/>
      <c r="AN265" s="436"/>
      <c r="AO265" s="436"/>
      <c r="AP265" s="436"/>
      <c r="AQ265" s="436"/>
      <c r="AR265" s="436"/>
      <c r="AS265" s="436"/>
      <c r="AT265" s="437" t="s">
        <v>5946</v>
      </c>
      <c r="AU265" s="438" t="s">
        <v>6144</v>
      </c>
      <c r="AV265" s="412" t="s">
        <v>7292</v>
      </c>
      <c r="AW265" s="439"/>
      <c r="AX265" s="412" t="s">
        <v>5356</v>
      </c>
      <c r="AY265" s="414" t="s">
        <v>4686</v>
      </c>
      <c r="AZ265" s="429" t="n">
        <v>94588</v>
      </c>
      <c r="BA265" s="440" t="s">
        <v>7291</v>
      </c>
      <c r="BB265" s="500"/>
      <c r="BC265" s="438"/>
      <c r="BD265" s="414"/>
      <c r="BE265" s="442"/>
      <c r="BF265" s="443"/>
      <c r="BG265" s="443"/>
      <c r="BH265" s="443"/>
      <c r="BI265" s="443"/>
      <c r="BJ265" s="443"/>
      <c r="BK265" s="443"/>
      <c r="BL265" s="443"/>
      <c r="BM265" s="443"/>
      <c r="BN265" s="443"/>
      <c r="BO265" s="443"/>
      <c r="BP265" s="443"/>
      <c r="BQ265" s="443"/>
      <c r="BR265" s="443"/>
      <c r="BS265" s="443"/>
      <c r="BT265" s="443"/>
      <c r="BU265" s="412"/>
      <c r="BV265" s="412"/>
      <c r="BW265" s="412"/>
      <c r="BX265" s="412"/>
      <c r="BY265" s="412"/>
    </row>
    <row r="266" s="444" customFormat="true" ht="13.5" hidden="false" customHeight="true" outlineLevel="0" collapsed="false">
      <c r="A266" s="507" t="s">
        <v>882</v>
      </c>
      <c r="B266" s="412" t="s">
        <v>5937</v>
      </c>
      <c r="C266" s="508" t="s">
        <v>36</v>
      </c>
      <c r="D266" s="470" t="s">
        <v>6323</v>
      </c>
      <c r="E266" s="446" t="s">
        <v>4716</v>
      </c>
      <c r="F266" s="447"/>
      <c r="G266" s="448"/>
      <c r="H266" s="449" t="s">
        <v>4716</v>
      </c>
      <c r="I266" s="450"/>
      <c r="J266" s="451"/>
      <c r="K266" s="452"/>
      <c r="L266" s="453"/>
      <c r="M266" s="454"/>
      <c r="N266" s="455" t="n">
        <v>43840</v>
      </c>
      <c r="O266" s="120" t="s">
        <v>1527</v>
      </c>
      <c r="P266" s="120" t="s">
        <v>7293</v>
      </c>
      <c r="Q266" s="456" t="s">
        <v>7288</v>
      </c>
      <c r="R266" s="427" t="n">
        <v>0.0925</v>
      </c>
      <c r="S266" s="427"/>
      <c r="T266" s="428" t="s">
        <v>6126</v>
      </c>
      <c r="U266" s="412" t="s">
        <v>7294</v>
      </c>
      <c r="V266" s="412" t="s">
        <v>5442</v>
      </c>
      <c r="W266" s="120" t="s">
        <v>4686</v>
      </c>
      <c r="X266" s="457" t="n">
        <v>95403</v>
      </c>
      <c r="Y266" s="472"/>
      <c r="Z266" s="542"/>
      <c r="AA266" s="431"/>
      <c r="AB266" s="459"/>
      <c r="AC266" s="460"/>
      <c r="AD266" s="461"/>
      <c r="AE266" s="459"/>
      <c r="AF266" s="120"/>
      <c r="AG266" s="120"/>
      <c r="AH266" s="120"/>
      <c r="AI266" s="120"/>
      <c r="AJ266" s="460"/>
      <c r="AK266" s="433"/>
      <c r="AL266" s="456"/>
      <c r="AM266" s="473"/>
      <c r="AN266" s="474"/>
      <c r="AO266" s="474"/>
      <c r="AP266" s="474"/>
      <c r="AQ266" s="474"/>
      <c r="AR266" s="474"/>
      <c r="AS266" s="474"/>
      <c r="AT266" s="437"/>
      <c r="AU266" s="438"/>
      <c r="AV266" s="412" t="s">
        <v>7294</v>
      </c>
      <c r="AW266" s="462"/>
      <c r="AX266" s="412" t="s">
        <v>5442</v>
      </c>
      <c r="AY266" s="120" t="s">
        <v>4686</v>
      </c>
      <c r="AZ266" s="457" t="n">
        <v>95403</v>
      </c>
      <c r="BA266" s="463" t="s">
        <v>7293</v>
      </c>
      <c r="BB266" s="500"/>
      <c r="BC266" s="465"/>
      <c r="BD266" s="459"/>
      <c r="BE266" s="466"/>
      <c r="BF266" s="467"/>
      <c r="BG266" s="467"/>
      <c r="BH266" s="467"/>
      <c r="BI266" s="467"/>
      <c r="BJ266" s="467"/>
      <c r="BK266" s="467"/>
      <c r="BL266" s="467"/>
      <c r="BM266" s="467"/>
      <c r="BN266" s="467"/>
      <c r="BO266" s="467"/>
      <c r="BP266" s="467"/>
      <c r="BQ266" s="467"/>
      <c r="BR266" s="467"/>
      <c r="BS266" s="467"/>
      <c r="BT266" s="467"/>
      <c r="BU266" s="468"/>
      <c r="BV266" s="468"/>
      <c r="BW266" s="468"/>
      <c r="BX266" s="412"/>
      <c r="BY266" s="412"/>
    </row>
    <row r="267" s="444" customFormat="true" ht="13.5" hidden="false" customHeight="true" outlineLevel="0" collapsed="false">
      <c r="A267" s="507" t="s">
        <v>883</v>
      </c>
      <c r="B267" s="412" t="s">
        <v>5937</v>
      </c>
      <c r="C267" s="563" t="s">
        <v>5309</v>
      </c>
      <c r="D267" s="414" t="s">
        <v>7290</v>
      </c>
      <c r="E267" s="415" t="s">
        <v>4716</v>
      </c>
      <c r="F267" s="416"/>
      <c r="G267" s="417"/>
      <c r="H267" s="418" t="s">
        <v>4716</v>
      </c>
      <c r="I267" s="419"/>
      <c r="J267" s="420"/>
      <c r="K267" s="421"/>
      <c r="L267" s="422"/>
      <c r="M267" s="423"/>
      <c r="N267" s="424" t="n">
        <v>44683</v>
      </c>
      <c r="O267" s="425" t="s">
        <v>6826</v>
      </c>
      <c r="P267" s="425" t="s">
        <v>7295</v>
      </c>
      <c r="Q267" s="426"/>
      <c r="R267" s="427" t="n">
        <v>0.08625</v>
      </c>
      <c r="S267" s="427"/>
      <c r="T267" s="428" t="s">
        <v>5772</v>
      </c>
      <c r="U267" s="412" t="s">
        <v>7296</v>
      </c>
      <c r="V267" s="412" t="s">
        <v>4720</v>
      </c>
      <c r="W267" s="414" t="s">
        <v>4686</v>
      </c>
      <c r="X267" s="429" t="n">
        <v>94103</v>
      </c>
      <c r="Y267" s="430"/>
      <c r="Z267" s="431"/>
      <c r="AA267" s="432"/>
      <c r="AB267" s="414"/>
      <c r="AC267" s="433"/>
      <c r="AD267" s="434"/>
      <c r="AE267" s="414"/>
      <c r="AF267" s="425"/>
      <c r="AG267" s="425"/>
      <c r="AH267" s="425"/>
      <c r="AI267" s="425"/>
      <c r="AJ267" s="433"/>
      <c r="AK267" s="433"/>
      <c r="AL267" s="435"/>
      <c r="AM267" s="436"/>
      <c r="AN267" s="436"/>
      <c r="AO267" s="436"/>
      <c r="AP267" s="436"/>
      <c r="AQ267" s="436"/>
      <c r="AR267" s="436"/>
      <c r="AS267" s="436"/>
      <c r="AT267" s="437" t="s">
        <v>5946</v>
      </c>
      <c r="AU267" s="438" t="s">
        <v>6144</v>
      </c>
      <c r="AV267" s="412" t="s">
        <v>7296</v>
      </c>
      <c r="AW267" s="439"/>
      <c r="AX267" s="412" t="s">
        <v>4720</v>
      </c>
      <c r="AY267" s="414" t="s">
        <v>4686</v>
      </c>
      <c r="AZ267" s="429" t="n">
        <v>94103</v>
      </c>
      <c r="BA267" s="440" t="s">
        <v>7295</v>
      </c>
      <c r="BB267" s="500"/>
      <c r="BC267" s="438"/>
      <c r="BD267" s="414"/>
      <c r="BE267" s="442"/>
      <c r="BF267" s="443"/>
      <c r="BG267" s="443"/>
      <c r="BH267" s="443"/>
      <c r="BI267" s="443"/>
      <c r="BJ267" s="443"/>
      <c r="BK267" s="443"/>
      <c r="BL267" s="443"/>
      <c r="BM267" s="443"/>
      <c r="BN267" s="443"/>
      <c r="BO267" s="443"/>
      <c r="BP267" s="443"/>
      <c r="BQ267" s="443"/>
      <c r="BR267" s="443"/>
      <c r="BS267" s="443"/>
      <c r="BT267" s="443"/>
      <c r="BU267" s="412"/>
      <c r="BV267" s="412"/>
      <c r="BW267" s="412"/>
      <c r="BX267" s="412"/>
      <c r="BY267" s="412"/>
    </row>
    <row r="268" s="444" customFormat="true" ht="13.5" hidden="false" customHeight="true" outlineLevel="0" collapsed="false">
      <c r="A268" s="507" t="s">
        <v>7297</v>
      </c>
      <c r="B268" s="412" t="s">
        <v>5937</v>
      </c>
      <c r="C268" s="508" t="s">
        <v>36</v>
      </c>
      <c r="D268" s="470"/>
      <c r="E268" s="446" t="s">
        <v>4716</v>
      </c>
      <c r="F268" s="447"/>
      <c r="G268" s="448"/>
      <c r="H268" s="449" t="s">
        <v>4716</v>
      </c>
      <c r="I268" s="450"/>
      <c r="J268" s="451"/>
      <c r="K268" s="452"/>
      <c r="L268" s="422"/>
      <c r="M268" s="454"/>
      <c r="N268" s="455" t="n">
        <v>44593</v>
      </c>
      <c r="O268" s="120" t="s">
        <v>7298</v>
      </c>
      <c r="P268" s="120" t="s">
        <v>7299</v>
      </c>
      <c r="Q268" s="456" t="s">
        <v>7300</v>
      </c>
      <c r="R268" s="427" t="n">
        <v>0.08125</v>
      </c>
      <c r="S268" s="427"/>
      <c r="T268" s="428" t="s">
        <v>6303</v>
      </c>
      <c r="U268" s="412" t="s">
        <v>7301</v>
      </c>
      <c r="V268" s="412" t="s">
        <v>5875</v>
      </c>
      <c r="W268" s="120" t="s">
        <v>4686</v>
      </c>
      <c r="X268" s="457" t="n">
        <v>95688</v>
      </c>
      <c r="Y268" s="472"/>
      <c r="Z268" s="431"/>
      <c r="AA268" s="431"/>
      <c r="AB268" s="459"/>
      <c r="AC268" s="460"/>
      <c r="AD268" s="461"/>
      <c r="AE268" s="579" t="s">
        <v>7302</v>
      </c>
      <c r="AF268" s="120"/>
      <c r="AG268" s="120"/>
      <c r="AH268" s="120"/>
      <c r="AI268" s="120"/>
      <c r="AJ268" s="460"/>
      <c r="AK268" s="433"/>
      <c r="AL268" s="456"/>
      <c r="AM268" s="473"/>
      <c r="AN268" s="474"/>
      <c r="AO268" s="474"/>
      <c r="AP268" s="474"/>
      <c r="AQ268" s="474"/>
      <c r="AR268" s="474"/>
      <c r="AS268" s="474"/>
      <c r="AT268" s="437"/>
      <c r="AU268" s="438"/>
      <c r="AV268" s="412" t="s">
        <v>7301</v>
      </c>
      <c r="AW268" s="501"/>
      <c r="AX268" s="412" t="s">
        <v>5875</v>
      </c>
      <c r="AY268" s="120" t="s">
        <v>4686</v>
      </c>
      <c r="AZ268" s="457" t="n">
        <v>95688</v>
      </c>
      <c r="BA268" s="463" t="s">
        <v>7299</v>
      </c>
      <c r="BB268" s="500"/>
      <c r="BC268" s="465"/>
      <c r="BD268" s="459"/>
      <c r="BE268" s="466"/>
      <c r="BF268" s="467"/>
      <c r="BG268" s="467"/>
      <c r="BH268" s="467"/>
      <c r="BI268" s="467"/>
      <c r="BJ268" s="467"/>
      <c r="BK268" s="467"/>
      <c r="BL268" s="467"/>
      <c r="BM268" s="467"/>
      <c r="BN268" s="467"/>
      <c r="BO268" s="467"/>
      <c r="BP268" s="467"/>
      <c r="BQ268" s="467"/>
      <c r="BR268" s="467"/>
      <c r="BS268" s="467"/>
      <c r="BT268" s="467"/>
      <c r="BU268" s="468"/>
      <c r="BV268" s="468"/>
      <c r="BW268" s="468"/>
      <c r="BX268" s="412"/>
      <c r="BY268" s="412"/>
    </row>
    <row r="269" s="444" customFormat="true" ht="13.5" hidden="false" customHeight="true" outlineLevel="0" collapsed="false">
      <c r="A269" s="507" t="s">
        <v>7303</v>
      </c>
      <c r="B269" s="412" t="s">
        <v>7304</v>
      </c>
      <c r="C269" s="563" t="s">
        <v>5309</v>
      </c>
      <c r="D269" s="414" t="s">
        <v>7305</v>
      </c>
      <c r="E269" s="415" t="s">
        <v>4716</v>
      </c>
      <c r="F269" s="416"/>
      <c r="G269" s="417"/>
      <c r="H269" s="418" t="s">
        <v>4716</v>
      </c>
      <c r="I269" s="419"/>
      <c r="J269" s="420"/>
      <c r="K269" s="421"/>
      <c r="L269" s="486"/>
      <c r="M269" s="423"/>
      <c r="N269" s="424" t="n">
        <v>44116</v>
      </c>
      <c r="O269" s="425" t="s">
        <v>1369</v>
      </c>
      <c r="P269" s="425" t="s">
        <v>1368</v>
      </c>
      <c r="Q269" s="426" t="s">
        <v>7306</v>
      </c>
      <c r="R269" s="427" t="n">
        <v>0.1025</v>
      </c>
      <c r="S269" s="427" t="n">
        <v>0.095</v>
      </c>
      <c r="T269" s="428" t="s">
        <v>5940</v>
      </c>
      <c r="U269" s="412" t="s">
        <v>7307</v>
      </c>
      <c r="V269" s="412" t="s">
        <v>5728</v>
      </c>
      <c r="W269" s="414" t="s">
        <v>4686</v>
      </c>
      <c r="X269" s="429" t="n">
        <v>94536</v>
      </c>
      <c r="Y269" s="430"/>
      <c r="Z269" s="431"/>
      <c r="AA269" s="432"/>
      <c r="AB269" s="414" t="s">
        <v>762</v>
      </c>
      <c r="AC269" s="433"/>
      <c r="AD269" s="434"/>
      <c r="AE269" s="414"/>
      <c r="AF269" s="425"/>
      <c r="AG269" s="425"/>
      <c r="AH269" s="425"/>
      <c r="AI269" s="425"/>
      <c r="AJ269" s="433"/>
      <c r="AK269" s="433"/>
      <c r="AL269" s="435"/>
      <c r="AM269" s="436"/>
      <c r="AN269" s="436"/>
      <c r="AO269" s="436"/>
      <c r="AP269" s="436"/>
      <c r="AQ269" s="436"/>
      <c r="AR269" s="436"/>
      <c r="AS269" s="436"/>
      <c r="AT269" s="437" t="s">
        <v>5946</v>
      </c>
      <c r="AU269" s="438" t="s">
        <v>6144</v>
      </c>
      <c r="AV269" s="412" t="s">
        <v>7307</v>
      </c>
      <c r="AW269" s="439"/>
      <c r="AX269" s="412" t="s">
        <v>5728</v>
      </c>
      <c r="AY269" s="414" t="s">
        <v>4686</v>
      </c>
      <c r="AZ269" s="429" t="n">
        <v>94536</v>
      </c>
      <c r="BA269" s="440" t="s">
        <v>1368</v>
      </c>
      <c r="BB269" s="500"/>
      <c r="BC269" s="438"/>
      <c r="BD269" s="414"/>
      <c r="BE269" s="442"/>
      <c r="BF269" s="443"/>
      <c r="BG269" s="443"/>
      <c r="BH269" s="443"/>
      <c r="BI269" s="443"/>
      <c r="BJ269" s="443"/>
      <c r="BK269" s="443"/>
      <c r="BL269" s="443"/>
      <c r="BM269" s="443"/>
      <c r="BN269" s="443"/>
      <c r="BO269" s="443"/>
      <c r="BP269" s="443"/>
      <c r="BQ269" s="443"/>
      <c r="BR269" s="443"/>
      <c r="BS269" s="443"/>
      <c r="BT269" s="443"/>
      <c r="BU269" s="412"/>
      <c r="BV269" s="412"/>
      <c r="BW269" s="412"/>
      <c r="BX269" s="412"/>
      <c r="BY269" s="412"/>
    </row>
    <row r="270" s="444" customFormat="true" ht="13.5" hidden="false" customHeight="true" outlineLevel="0" collapsed="false">
      <c r="A270" s="507" t="s">
        <v>884</v>
      </c>
      <c r="B270" s="412" t="s">
        <v>713</v>
      </c>
      <c r="C270" s="562" t="s">
        <v>6048</v>
      </c>
      <c r="D270" s="480" t="s">
        <v>7308</v>
      </c>
      <c r="E270" s="502" t="s">
        <v>4716</v>
      </c>
      <c r="F270" s="503"/>
      <c r="G270" s="481"/>
      <c r="H270" s="482" t="s">
        <v>4716</v>
      </c>
      <c r="I270" s="483"/>
      <c r="J270" s="484"/>
      <c r="K270" s="485"/>
      <c r="L270" s="486"/>
      <c r="M270" s="487"/>
      <c r="N270" s="488" t="n">
        <v>43865</v>
      </c>
      <c r="O270" s="480" t="s">
        <v>1801</v>
      </c>
      <c r="P270" s="480" t="s">
        <v>1800</v>
      </c>
      <c r="Q270" s="489" t="s">
        <v>7309</v>
      </c>
      <c r="R270" s="427" t="n">
        <v>0.0925</v>
      </c>
      <c r="S270" s="427" t="n">
        <v>0.0925</v>
      </c>
      <c r="T270" s="428" t="s">
        <v>6052</v>
      </c>
      <c r="U270" s="489" t="s">
        <v>7260</v>
      </c>
      <c r="V270" s="489" t="s">
        <v>3082</v>
      </c>
      <c r="W270" s="480" t="s">
        <v>4686</v>
      </c>
      <c r="X270" s="490" t="n">
        <v>94901</v>
      </c>
      <c r="Y270" s="566"/>
      <c r="Z270" s="490"/>
      <c r="AA270" s="490"/>
      <c r="AB270" s="491" t="s">
        <v>7310</v>
      </c>
      <c r="AC270" s="490" t="s">
        <v>7311</v>
      </c>
      <c r="AD270" s="492"/>
      <c r="AE270" s="491"/>
      <c r="AF270" s="490"/>
      <c r="AG270" s="490"/>
      <c r="AH270" s="490"/>
      <c r="AI270" s="490"/>
      <c r="AJ270" s="490"/>
      <c r="AK270" s="433"/>
      <c r="AL270" s="493"/>
      <c r="AM270" s="436"/>
      <c r="AN270" s="436"/>
      <c r="AO270" s="436"/>
      <c r="AP270" s="436"/>
      <c r="AQ270" s="436"/>
      <c r="AR270" s="436"/>
      <c r="AS270" s="436"/>
      <c r="AT270" s="437" t="s">
        <v>5946</v>
      </c>
      <c r="AU270" s="438" t="s">
        <v>6144</v>
      </c>
      <c r="AV270" s="489" t="s">
        <v>7260</v>
      </c>
      <c r="AW270" s="494"/>
      <c r="AX270" s="489" t="s">
        <v>3082</v>
      </c>
      <c r="AY270" s="480" t="s">
        <v>4686</v>
      </c>
      <c r="AZ270" s="490" t="n">
        <v>94901</v>
      </c>
      <c r="BA270" s="572" t="s">
        <v>7309</v>
      </c>
      <c r="BB270" s="500"/>
      <c r="BC270" s="495"/>
      <c r="BD270" s="496"/>
      <c r="BE270" s="497"/>
      <c r="BF270" s="497"/>
      <c r="BG270" s="497"/>
      <c r="BH270" s="497"/>
      <c r="BI270" s="497"/>
      <c r="BJ270" s="497"/>
      <c r="BK270" s="497"/>
      <c r="BL270" s="497"/>
      <c r="BM270" s="497"/>
      <c r="BN270" s="497"/>
      <c r="BO270" s="497"/>
      <c r="BP270" s="497"/>
      <c r="BQ270" s="497"/>
      <c r="BR270" s="497"/>
      <c r="BS270" s="497"/>
      <c r="BT270" s="497"/>
      <c r="BU270" s="498"/>
      <c r="BV270" s="498"/>
      <c r="BW270" s="498"/>
      <c r="BX270" s="412"/>
      <c r="BY270" s="412"/>
    </row>
    <row r="271" s="444" customFormat="true" ht="13.5" hidden="false" customHeight="true" outlineLevel="0" collapsed="false">
      <c r="A271" s="507" t="s">
        <v>7312</v>
      </c>
      <c r="B271" s="412" t="s">
        <v>713</v>
      </c>
      <c r="C271" s="508" t="s">
        <v>5309</v>
      </c>
      <c r="D271" s="470"/>
      <c r="E271" s="446" t="s">
        <v>4716</v>
      </c>
      <c r="F271" s="447"/>
      <c r="G271" s="448"/>
      <c r="H271" s="449" t="s">
        <v>4716</v>
      </c>
      <c r="I271" s="450"/>
      <c r="J271" s="451"/>
      <c r="K271" s="452"/>
      <c r="L271" s="453"/>
      <c r="M271" s="454"/>
      <c r="N271" s="455" t="n">
        <v>44846</v>
      </c>
      <c r="O271" s="120" t="s">
        <v>7313</v>
      </c>
      <c r="P271" s="120" t="s">
        <v>7314</v>
      </c>
      <c r="Q271" s="456"/>
      <c r="R271" s="427" t="n">
        <v>0.08625</v>
      </c>
      <c r="S271" s="427"/>
      <c r="T271" s="428" t="s">
        <v>5772</v>
      </c>
      <c r="U271" s="412" t="s">
        <v>7315</v>
      </c>
      <c r="V271" s="412" t="s">
        <v>4720</v>
      </c>
      <c r="W271" s="120" t="s">
        <v>4686</v>
      </c>
      <c r="X271" s="457" t="n">
        <v>94102</v>
      </c>
      <c r="Y271" s="472"/>
      <c r="Z271" s="431"/>
      <c r="AA271" s="431"/>
      <c r="AB271" s="459"/>
      <c r="AC271" s="460"/>
      <c r="AD271" s="461"/>
      <c r="AE271" s="459"/>
      <c r="AF271" s="120"/>
      <c r="AG271" s="120"/>
      <c r="AH271" s="120"/>
      <c r="AI271" s="120"/>
      <c r="AJ271" s="460"/>
      <c r="AK271" s="433"/>
      <c r="AL271" s="456"/>
      <c r="AM271" s="473"/>
      <c r="AN271" s="474"/>
      <c r="AO271" s="474"/>
      <c r="AP271" s="474"/>
      <c r="AQ271" s="474"/>
      <c r="AR271" s="474"/>
      <c r="AS271" s="474"/>
      <c r="AT271" s="437" t="s">
        <v>5946</v>
      </c>
      <c r="AU271" s="438" t="s">
        <v>6144</v>
      </c>
      <c r="AV271" s="412" t="s">
        <v>7316</v>
      </c>
      <c r="AW271" s="501"/>
      <c r="AX271" s="412" t="s">
        <v>4720</v>
      </c>
      <c r="AY271" s="120" t="s">
        <v>4686</v>
      </c>
      <c r="AZ271" s="457" t="n">
        <v>94102</v>
      </c>
      <c r="BA271" s="463" t="s">
        <v>7314</v>
      </c>
      <c r="BB271" s="500"/>
      <c r="BC271" s="465"/>
      <c r="BD271" s="459"/>
      <c r="BE271" s="466"/>
      <c r="BF271" s="467"/>
      <c r="BG271" s="467"/>
      <c r="BH271" s="467"/>
      <c r="BI271" s="467"/>
      <c r="BJ271" s="467"/>
      <c r="BK271" s="467"/>
      <c r="BL271" s="467"/>
      <c r="BM271" s="467"/>
      <c r="BN271" s="467"/>
      <c r="BO271" s="467"/>
      <c r="BP271" s="467"/>
      <c r="BQ271" s="467"/>
      <c r="BR271" s="467"/>
      <c r="BS271" s="467"/>
      <c r="BT271" s="467"/>
      <c r="BU271" s="468"/>
      <c r="BV271" s="468"/>
      <c r="BW271" s="468"/>
      <c r="BX271" s="412"/>
      <c r="BY271" s="412"/>
    </row>
    <row r="272" s="444" customFormat="true" ht="13.5" hidden="false" customHeight="true" outlineLevel="0" collapsed="false">
      <c r="A272" s="507" t="s">
        <v>7317</v>
      </c>
      <c r="B272" s="412" t="s">
        <v>5977</v>
      </c>
      <c r="C272" s="508" t="s">
        <v>36</v>
      </c>
      <c r="D272" s="470"/>
      <c r="E272" s="446" t="s">
        <v>4716</v>
      </c>
      <c r="F272" s="447"/>
      <c r="G272" s="448"/>
      <c r="H272" s="449" t="s">
        <v>4716</v>
      </c>
      <c r="I272" s="450"/>
      <c r="J272" s="451"/>
      <c r="K272" s="452"/>
      <c r="L272" s="453"/>
      <c r="M272" s="454"/>
      <c r="N272" s="455"/>
      <c r="O272" s="120" t="s">
        <v>3665</v>
      </c>
      <c r="P272" s="120" t="s">
        <v>7318</v>
      </c>
      <c r="Q272" s="456"/>
      <c r="R272" s="427" t="n">
        <v>0</v>
      </c>
      <c r="S272" s="427"/>
      <c r="T272" s="428" t="s">
        <v>6131</v>
      </c>
      <c r="U272" s="412" t="s">
        <v>7319</v>
      </c>
      <c r="V272" s="412" t="s">
        <v>7320</v>
      </c>
      <c r="W272" s="120" t="s">
        <v>7321</v>
      </c>
      <c r="X272" s="457" t="n">
        <v>80504</v>
      </c>
      <c r="Y272" s="472"/>
      <c r="Z272" s="431"/>
      <c r="AA272" s="431"/>
      <c r="AB272" s="459"/>
      <c r="AC272" s="460"/>
      <c r="AD272" s="461"/>
      <c r="AE272" s="459"/>
      <c r="AF272" s="120"/>
      <c r="AG272" s="120"/>
      <c r="AH272" s="120"/>
      <c r="AI272" s="120"/>
      <c r="AJ272" s="460"/>
      <c r="AK272" s="433"/>
      <c r="AL272" s="456"/>
      <c r="AM272" s="473" t="s">
        <v>6081</v>
      </c>
      <c r="AN272" s="474"/>
      <c r="AO272" s="474"/>
      <c r="AP272" s="474"/>
      <c r="AQ272" s="474"/>
      <c r="AR272" s="474"/>
      <c r="AS272" s="474"/>
      <c r="AT272" s="437"/>
      <c r="AU272" s="438" t="s">
        <v>4745</v>
      </c>
      <c r="AV272" s="412" t="s">
        <v>7319</v>
      </c>
      <c r="AW272" s="501" t="n">
        <v>0</v>
      </c>
      <c r="AX272" s="412" t="s">
        <v>7320</v>
      </c>
      <c r="AY272" s="120" t="s">
        <v>4686</v>
      </c>
      <c r="AZ272" s="457" t="n">
        <v>80504</v>
      </c>
      <c r="BA272" s="463" t="s">
        <v>7318</v>
      </c>
      <c r="BB272" s="500"/>
      <c r="BC272" s="465"/>
      <c r="BD272" s="459"/>
      <c r="BE272" s="466"/>
      <c r="BF272" s="467"/>
      <c r="BG272" s="467"/>
      <c r="BH272" s="467"/>
      <c r="BI272" s="467"/>
      <c r="BJ272" s="467"/>
      <c r="BK272" s="467"/>
      <c r="BL272" s="467"/>
      <c r="BM272" s="467"/>
      <c r="BN272" s="467"/>
      <c r="BO272" s="467"/>
      <c r="BP272" s="467"/>
      <c r="BQ272" s="467"/>
      <c r="BR272" s="467"/>
      <c r="BS272" s="467"/>
      <c r="BT272" s="467"/>
      <c r="BU272" s="468"/>
      <c r="BV272" s="468"/>
      <c r="BW272" s="468"/>
      <c r="BX272" s="412"/>
      <c r="BY272" s="412"/>
    </row>
    <row r="273" s="444" customFormat="true" ht="13.5" hidden="false" customHeight="true" outlineLevel="0" collapsed="false">
      <c r="A273" s="507" t="s">
        <v>7322</v>
      </c>
      <c r="B273" s="412" t="s">
        <v>7323</v>
      </c>
      <c r="C273" s="508" t="s">
        <v>5999</v>
      </c>
      <c r="D273" s="470"/>
      <c r="E273" s="446" t="s">
        <v>4716</v>
      </c>
      <c r="F273" s="447"/>
      <c r="G273" s="448"/>
      <c r="H273" s="449" t="s">
        <v>4716</v>
      </c>
      <c r="I273" s="450"/>
      <c r="J273" s="451"/>
      <c r="K273" s="452"/>
      <c r="L273" s="453"/>
      <c r="M273" s="454"/>
      <c r="N273" s="455" t="n">
        <v>44795</v>
      </c>
      <c r="O273" s="120" t="s">
        <v>7324</v>
      </c>
      <c r="P273" s="463" t="s">
        <v>2428</v>
      </c>
      <c r="Q273" s="456" t="s">
        <v>7325</v>
      </c>
      <c r="R273" s="427" t="n">
        <v>0.0725</v>
      </c>
      <c r="S273" s="427"/>
      <c r="T273" s="428" t="s">
        <v>7326</v>
      </c>
      <c r="U273" s="412" t="s">
        <v>7327</v>
      </c>
      <c r="V273" s="412" t="s">
        <v>7328</v>
      </c>
      <c r="W273" s="120" t="s">
        <v>4686</v>
      </c>
      <c r="X273" s="457" t="n">
        <v>93012</v>
      </c>
      <c r="Y273" s="472" t="s">
        <v>7329</v>
      </c>
      <c r="Z273" s="431"/>
      <c r="AA273" s="431"/>
      <c r="AB273" s="459"/>
      <c r="AC273" s="460"/>
      <c r="AD273" s="461"/>
      <c r="AE273" s="459"/>
      <c r="AF273" s="120"/>
      <c r="AG273" s="120"/>
      <c r="AH273" s="120"/>
      <c r="AI273" s="120"/>
      <c r="AJ273" s="460"/>
      <c r="AK273" s="433"/>
      <c r="AL273" s="456"/>
      <c r="AM273" s="473"/>
      <c r="AN273" s="474"/>
      <c r="AO273" s="474"/>
      <c r="AP273" s="474"/>
      <c r="AQ273" s="474"/>
      <c r="AR273" s="474"/>
      <c r="AS273" s="474"/>
      <c r="AT273" s="437"/>
      <c r="AU273" s="438" t="s">
        <v>7272</v>
      </c>
      <c r="AV273" s="412" t="s">
        <v>7327</v>
      </c>
      <c r="AW273" s="501"/>
      <c r="AX273" s="412" t="s">
        <v>7328</v>
      </c>
      <c r="AY273" s="120" t="s">
        <v>4686</v>
      </c>
      <c r="AZ273" s="457" t="n">
        <v>93012</v>
      </c>
      <c r="BA273" s="463" t="s">
        <v>2428</v>
      </c>
      <c r="BB273" s="500"/>
      <c r="BC273" s="465"/>
      <c r="BD273" s="459"/>
      <c r="BE273" s="466"/>
      <c r="BF273" s="467"/>
      <c r="BG273" s="467"/>
      <c r="BH273" s="467"/>
      <c r="BI273" s="467"/>
      <c r="BJ273" s="467"/>
      <c r="BK273" s="467"/>
      <c r="BL273" s="467"/>
      <c r="BM273" s="467"/>
      <c r="BN273" s="467"/>
      <c r="BO273" s="467"/>
      <c r="BP273" s="467"/>
      <c r="BQ273" s="467"/>
      <c r="BR273" s="467"/>
      <c r="BS273" s="467"/>
      <c r="BT273" s="467"/>
      <c r="BU273" s="468"/>
      <c r="BV273" s="468"/>
      <c r="BW273" s="468"/>
      <c r="BX273" s="412"/>
      <c r="BY273" s="412"/>
    </row>
    <row r="274" s="444" customFormat="true" ht="13.5" hidden="false" customHeight="true" outlineLevel="0" collapsed="false">
      <c r="A274" s="507" t="s">
        <v>7330</v>
      </c>
      <c r="B274" s="412" t="s">
        <v>6082</v>
      </c>
      <c r="C274" s="563" t="s">
        <v>4715</v>
      </c>
      <c r="D274" s="414"/>
      <c r="E274" s="446" t="s">
        <v>4716</v>
      </c>
      <c r="F274" s="416"/>
      <c r="G274" s="417"/>
      <c r="H274" s="418" t="s">
        <v>4716</v>
      </c>
      <c r="I274" s="419"/>
      <c r="J274" s="420"/>
      <c r="K274" s="421"/>
      <c r="L274" s="453"/>
      <c r="M274" s="423"/>
      <c r="N274" s="424" t="n">
        <v>44113</v>
      </c>
      <c r="O274" s="425" t="s">
        <v>4006</v>
      </c>
      <c r="P274" s="440" t="s">
        <v>7331</v>
      </c>
      <c r="Q274" s="426" t="s">
        <v>6084</v>
      </c>
      <c r="R274" s="427" t="n">
        <v>0.08625</v>
      </c>
      <c r="S274" s="427"/>
      <c r="T274" s="428" t="s">
        <v>5772</v>
      </c>
      <c r="U274" s="412" t="s">
        <v>7332</v>
      </c>
      <c r="V274" s="412" t="s">
        <v>4720</v>
      </c>
      <c r="W274" s="414" t="s">
        <v>4686</v>
      </c>
      <c r="X274" s="429" t="n">
        <v>94105</v>
      </c>
      <c r="Y274" s="472" t="s">
        <v>7333</v>
      </c>
      <c r="Z274" s="499" t="s">
        <v>7334</v>
      </c>
      <c r="AA274" s="504" t="s">
        <v>6086</v>
      </c>
      <c r="AB274" s="414"/>
      <c r="AC274" s="433"/>
      <c r="AD274" s="434"/>
      <c r="AE274" s="414"/>
      <c r="AF274" s="425"/>
      <c r="AG274" s="425"/>
      <c r="AH274" s="425"/>
      <c r="AI274" s="425"/>
      <c r="AJ274" s="433"/>
      <c r="AK274" s="433"/>
      <c r="AL274" s="435"/>
      <c r="AM274" s="473" t="s">
        <v>7065</v>
      </c>
      <c r="AN274" s="474" t="n">
        <v>13305</v>
      </c>
      <c r="AO274" s="474" t="s">
        <v>7192</v>
      </c>
      <c r="AP274" s="474" t="n">
        <v>62245</v>
      </c>
      <c r="AQ274" s="474"/>
      <c r="AR274" s="474"/>
      <c r="AS274" s="474"/>
      <c r="AT274" s="437" t="s">
        <v>5946</v>
      </c>
      <c r="AU274" s="438" t="s">
        <v>6064</v>
      </c>
      <c r="AV274" s="412" t="s">
        <v>7332</v>
      </c>
      <c r="AW274" s="439"/>
      <c r="AX274" s="412" t="s">
        <v>4720</v>
      </c>
      <c r="AY274" s="414" t="s">
        <v>4686</v>
      </c>
      <c r="AZ274" s="429" t="n">
        <v>94105</v>
      </c>
      <c r="BA274" s="440" t="s">
        <v>6083</v>
      </c>
      <c r="BB274" s="536"/>
      <c r="BC274" s="438"/>
      <c r="BD274" s="414"/>
      <c r="BE274" s="442"/>
      <c r="BF274" s="443"/>
      <c r="BG274" s="443"/>
      <c r="BH274" s="443"/>
      <c r="BI274" s="443"/>
      <c r="BJ274" s="443"/>
      <c r="BK274" s="443"/>
      <c r="BL274" s="443"/>
      <c r="BM274" s="443"/>
      <c r="BN274" s="443"/>
      <c r="BO274" s="443"/>
      <c r="BP274" s="443"/>
      <c r="BQ274" s="443"/>
      <c r="BR274" s="443"/>
      <c r="BS274" s="443"/>
      <c r="BT274" s="443"/>
      <c r="BU274" s="412"/>
      <c r="BV274" s="412"/>
      <c r="BW274" s="412"/>
      <c r="BX274" s="412"/>
      <c r="BY274" s="412"/>
    </row>
    <row r="275" s="444" customFormat="true" ht="13.5" hidden="false" customHeight="true" outlineLevel="0" collapsed="false">
      <c r="A275" s="573" t="s">
        <v>551</v>
      </c>
      <c r="B275" s="412" t="s">
        <v>5970</v>
      </c>
      <c r="C275" s="508" t="s">
        <v>7335</v>
      </c>
      <c r="D275" s="470"/>
      <c r="E275" s="446" t="s">
        <v>5971</v>
      </c>
      <c r="F275" s="447" t="s">
        <v>5970</v>
      </c>
      <c r="G275" s="448"/>
      <c r="H275" s="449"/>
      <c r="I275" s="450"/>
      <c r="J275" s="451"/>
      <c r="K275" s="452"/>
      <c r="L275" s="453"/>
      <c r="M275" s="454"/>
      <c r="N275" s="455"/>
      <c r="O275" s="120" t="s">
        <v>7336</v>
      </c>
      <c r="P275" s="456" t="s">
        <v>7337</v>
      </c>
      <c r="Q275" s="456"/>
      <c r="R275" s="427" t="n">
        <v>0.0825</v>
      </c>
      <c r="S275" s="427"/>
      <c r="T275" s="428" t="s">
        <v>6483</v>
      </c>
      <c r="U275" s="412" t="s">
        <v>7338</v>
      </c>
      <c r="V275" s="412" t="s">
        <v>5843</v>
      </c>
      <c r="W275" s="120" t="s">
        <v>5348</v>
      </c>
      <c r="X275" s="457" t="n">
        <v>94920</v>
      </c>
      <c r="Y275" s="472" t="s">
        <v>7339</v>
      </c>
      <c r="Z275" s="472" t="s">
        <v>7339</v>
      </c>
      <c r="AA275" s="472" t="s">
        <v>7339</v>
      </c>
      <c r="AB275" s="459"/>
      <c r="AC275" s="460"/>
      <c r="AD275" s="461"/>
      <c r="AE275" s="459"/>
      <c r="AF275" s="120"/>
      <c r="AG275" s="120"/>
      <c r="AH275" s="120"/>
      <c r="AI275" s="120"/>
      <c r="AJ275" s="460"/>
      <c r="AK275" s="433"/>
      <c r="AL275" s="456"/>
      <c r="AM275" s="473"/>
      <c r="AN275" s="474"/>
      <c r="AO275" s="474"/>
      <c r="AP275" s="474"/>
      <c r="AQ275" s="474"/>
      <c r="AR275" s="474"/>
      <c r="AS275" s="474"/>
      <c r="AT275" s="437"/>
      <c r="AU275" s="438"/>
      <c r="AV275" s="412" t="s">
        <v>7338</v>
      </c>
      <c r="AW275" s="501"/>
      <c r="AX275" s="412" t="s">
        <v>5843</v>
      </c>
      <c r="AY275" s="120" t="s">
        <v>4686</v>
      </c>
      <c r="AZ275" s="457" t="n">
        <v>94920</v>
      </c>
      <c r="BA275" s="463" t="s">
        <v>7337</v>
      </c>
      <c r="BB275" s="500"/>
      <c r="BC275" s="465"/>
      <c r="BD275" s="459"/>
      <c r="BE275" s="466"/>
      <c r="BF275" s="467"/>
      <c r="BG275" s="467"/>
      <c r="BH275" s="467"/>
      <c r="BI275" s="467"/>
      <c r="BJ275" s="467"/>
      <c r="BK275" s="467"/>
      <c r="BL275" s="467"/>
      <c r="BM275" s="467"/>
      <c r="BN275" s="467"/>
      <c r="BO275" s="467"/>
      <c r="BP275" s="467"/>
      <c r="BQ275" s="467"/>
      <c r="BR275" s="467"/>
      <c r="BS275" s="467"/>
      <c r="BT275" s="467"/>
      <c r="BU275" s="468"/>
      <c r="BV275" s="468"/>
      <c r="BW275" s="468"/>
      <c r="BX275" s="412"/>
      <c r="BY275" s="412"/>
    </row>
    <row r="276" s="444" customFormat="true" ht="13.5" hidden="false" customHeight="true" outlineLevel="0" collapsed="false">
      <c r="A276" s="507" t="s">
        <v>7340</v>
      </c>
      <c r="B276" s="412" t="s">
        <v>713</v>
      </c>
      <c r="C276" s="562" t="s">
        <v>36</v>
      </c>
      <c r="D276" s="480" t="s">
        <v>7341</v>
      </c>
      <c r="E276" s="502" t="s">
        <v>4716</v>
      </c>
      <c r="F276" s="503"/>
      <c r="G276" s="481"/>
      <c r="H276" s="482" t="s">
        <v>4716</v>
      </c>
      <c r="I276" s="419"/>
      <c r="J276" s="484"/>
      <c r="K276" s="485"/>
      <c r="L276" s="453"/>
      <c r="M276" s="487"/>
      <c r="N276" s="488" t="n">
        <v>43054</v>
      </c>
      <c r="O276" s="480" t="s">
        <v>2098</v>
      </c>
      <c r="P276" s="489" t="s">
        <v>7342</v>
      </c>
      <c r="Q276" s="489"/>
      <c r="R276" s="427" t="n">
        <v>0.1025</v>
      </c>
      <c r="S276" s="427"/>
      <c r="T276" s="428" t="s">
        <v>5940</v>
      </c>
      <c r="U276" s="580" t="s">
        <v>7343</v>
      </c>
      <c r="V276" s="489" t="s">
        <v>5530</v>
      </c>
      <c r="W276" s="480" t="s">
        <v>4686</v>
      </c>
      <c r="X276" s="490" t="n">
        <v>94610</v>
      </c>
      <c r="Y276" s="566"/>
      <c r="Z276" s="490"/>
      <c r="AA276" s="490"/>
      <c r="AB276" s="491"/>
      <c r="AC276" s="490"/>
      <c r="AD276" s="492"/>
      <c r="AE276" s="491"/>
      <c r="AF276" s="490"/>
      <c r="AG276" s="490"/>
      <c r="AH276" s="490"/>
      <c r="AI276" s="490"/>
      <c r="AJ276" s="490"/>
      <c r="AK276" s="433"/>
      <c r="AL276" s="493"/>
      <c r="AM276" s="473"/>
      <c r="AN276" s="474"/>
      <c r="AO276" s="474"/>
      <c r="AP276" s="474"/>
      <c r="AQ276" s="474"/>
      <c r="AR276" s="474"/>
      <c r="AS276" s="474"/>
      <c r="AT276" s="437" t="s">
        <v>5946</v>
      </c>
      <c r="AU276" s="438" t="s">
        <v>6064</v>
      </c>
      <c r="AV276" s="489" t="s">
        <v>7343</v>
      </c>
      <c r="AW276" s="494"/>
      <c r="AX276" s="489" t="s">
        <v>5530</v>
      </c>
      <c r="AY276" s="480" t="s">
        <v>4686</v>
      </c>
      <c r="AZ276" s="490" t="n">
        <v>94610</v>
      </c>
      <c r="BA276" s="489" t="s">
        <v>7342</v>
      </c>
      <c r="BB276" s="536"/>
      <c r="BC276" s="495"/>
      <c r="BD276" s="496"/>
      <c r="BE276" s="497"/>
      <c r="BF276" s="497" t="s">
        <v>7344</v>
      </c>
      <c r="BG276" s="497"/>
      <c r="BH276" s="497"/>
      <c r="BI276" s="497"/>
      <c r="BJ276" s="497"/>
      <c r="BK276" s="497"/>
      <c r="BL276" s="497"/>
      <c r="BM276" s="497"/>
      <c r="BN276" s="497"/>
      <c r="BO276" s="497"/>
      <c r="BP276" s="497"/>
      <c r="BQ276" s="497"/>
      <c r="BR276" s="497"/>
      <c r="BS276" s="497"/>
      <c r="BT276" s="497"/>
      <c r="BU276" s="498"/>
      <c r="BV276" s="498"/>
      <c r="BW276" s="498"/>
      <c r="BX276" s="412"/>
      <c r="BY276" s="412"/>
    </row>
    <row r="277" s="444" customFormat="true" ht="13.5" hidden="false" customHeight="true" outlineLevel="0" collapsed="false">
      <c r="A277" s="507" t="s">
        <v>2925</v>
      </c>
      <c r="B277" s="412" t="s">
        <v>4682</v>
      </c>
      <c r="C277" s="508" t="s">
        <v>4733</v>
      </c>
      <c r="D277" s="470"/>
      <c r="E277" s="446" t="s">
        <v>4716</v>
      </c>
      <c r="F277" s="447"/>
      <c r="G277" s="448"/>
      <c r="H277" s="449" t="s">
        <v>4716</v>
      </c>
      <c r="I277" s="450"/>
      <c r="J277" s="451"/>
      <c r="K277" s="452"/>
      <c r="L277" s="422"/>
      <c r="M277" s="454"/>
      <c r="N277" s="455" t="n">
        <v>44644</v>
      </c>
      <c r="O277" s="120" t="s">
        <v>3584</v>
      </c>
      <c r="P277" s="463" t="s">
        <v>2924</v>
      </c>
      <c r="Q277" s="456" t="s">
        <v>7345</v>
      </c>
      <c r="R277" s="427" t="n">
        <v>0.08625</v>
      </c>
      <c r="S277" s="427"/>
      <c r="T277" s="428" t="s">
        <v>5772</v>
      </c>
      <c r="U277" s="412" t="s">
        <v>7346</v>
      </c>
      <c r="V277" s="412" t="s">
        <v>4720</v>
      </c>
      <c r="W277" s="120" t="s">
        <v>4686</v>
      </c>
      <c r="X277" s="457" t="n">
        <v>94114</v>
      </c>
      <c r="Y277" s="472"/>
      <c r="Z277" s="431"/>
      <c r="AA277" s="431"/>
      <c r="AB277" s="459"/>
      <c r="AC277" s="460"/>
      <c r="AD277" s="461"/>
      <c r="AE277" s="459"/>
      <c r="AF277" s="120"/>
      <c r="AG277" s="120"/>
      <c r="AH277" s="120"/>
      <c r="AI277" s="120"/>
      <c r="AJ277" s="460"/>
      <c r="AK277" s="433"/>
      <c r="AL277" s="456"/>
      <c r="AM277" s="473"/>
      <c r="AN277" s="474"/>
      <c r="AO277" s="474"/>
      <c r="AP277" s="474"/>
      <c r="AQ277" s="474"/>
      <c r="AR277" s="474"/>
      <c r="AS277" s="474"/>
      <c r="AT277" s="437"/>
      <c r="AU277" s="438"/>
      <c r="AV277" s="412" t="s">
        <v>7346</v>
      </c>
      <c r="AW277" s="501"/>
      <c r="AX277" s="412" t="s">
        <v>4720</v>
      </c>
      <c r="AY277" s="120" t="s">
        <v>4686</v>
      </c>
      <c r="AZ277" s="457" t="n">
        <v>94114</v>
      </c>
      <c r="BA277" s="463" t="s">
        <v>2924</v>
      </c>
      <c r="BB277" s="500"/>
      <c r="BC277" s="465"/>
      <c r="BD277" s="459"/>
      <c r="BE277" s="466"/>
      <c r="BF277" s="467"/>
      <c r="BG277" s="467"/>
      <c r="BH277" s="467"/>
      <c r="BI277" s="467"/>
      <c r="BJ277" s="467"/>
      <c r="BK277" s="467"/>
      <c r="BL277" s="467"/>
      <c r="BM277" s="467"/>
      <c r="BN277" s="467"/>
      <c r="BO277" s="467"/>
      <c r="BP277" s="467"/>
      <c r="BQ277" s="467"/>
      <c r="BR277" s="467"/>
      <c r="BS277" s="467"/>
      <c r="BT277" s="467"/>
      <c r="BU277" s="468"/>
      <c r="BV277" s="468"/>
      <c r="BW277" s="468"/>
      <c r="BX277" s="412"/>
      <c r="BY277" s="412"/>
    </row>
    <row r="278" s="444" customFormat="true" ht="13.5" hidden="false" customHeight="true" outlineLevel="0" collapsed="false">
      <c r="A278" s="507" t="s">
        <v>7347</v>
      </c>
      <c r="B278" s="412" t="s">
        <v>5977</v>
      </c>
      <c r="C278" s="508" t="s">
        <v>36</v>
      </c>
      <c r="D278" s="470"/>
      <c r="E278" s="446" t="s">
        <v>4716</v>
      </c>
      <c r="F278" s="447"/>
      <c r="G278" s="448"/>
      <c r="H278" s="449" t="s">
        <v>4716</v>
      </c>
      <c r="I278" s="450"/>
      <c r="J278" s="451"/>
      <c r="K278" s="452"/>
      <c r="L278" s="453"/>
      <c r="M278" s="454"/>
      <c r="N278" s="455" t="n">
        <v>43782</v>
      </c>
      <c r="O278" s="501" t="s">
        <v>2686</v>
      </c>
      <c r="P278" s="463" t="s">
        <v>7348</v>
      </c>
      <c r="Q278" s="456"/>
      <c r="R278" s="427" t="n">
        <v>0.095</v>
      </c>
      <c r="S278" s="427"/>
      <c r="T278" s="428" t="s">
        <v>6359</v>
      </c>
      <c r="U278" s="509" t="s">
        <v>7349</v>
      </c>
      <c r="V278" s="412" t="s">
        <v>7350</v>
      </c>
      <c r="W278" s="120" t="s">
        <v>4686</v>
      </c>
      <c r="X278" s="457" t="n">
        <v>90210</v>
      </c>
      <c r="Y278" s="472" t="s">
        <v>7351</v>
      </c>
      <c r="Z278" s="476"/>
      <c r="AA278" s="431"/>
      <c r="AB278" s="459"/>
      <c r="AC278" s="460"/>
      <c r="AD278" s="461"/>
      <c r="AE278" s="459"/>
      <c r="AF278" s="120"/>
      <c r="AG278" s="120"/>
      <c r="AH278" s="120"/>
      <c r="AI278" s="120"/>
      <c r="AJ278" s="460"/>
      <c r="AK278" s="433"/>
      <c r="AL278" s="456"/>
      <c r="AM278" s="473"/>
      <c r="AN278" s="474"/>
      <c r="AO278" s="474"/>
      <c r="AP278" s="474"/>
      <c r="AQ278" s="474"/>
      <c r="AR278" s="474"/>
      <c r="AS278" s="474"/>
      <c r="AT278" s="437"/>
      <c r="AU278" s="438"/>
      <c r="AV278" s="412" t="s">
        <v>7349</v>
      </c>
      <c r="AW278" s="501"/>
      <c r="AX278" s="412" t="s">
        <v>7350</v>
      </c>
      <c r="AY278" s="120" t="s">
        <v>4686</v>
      </c>
      <c r="AZ278" s="457" t="n">
        <v>90210</v>
      </c>
      <c r="BA278" s="463" t="s">
        <v>7348</v>
      </c>
      <c r="BB278" s="500"/>
      <c r="BC278" s="465"/>
      <c r="BD278" s="459"/>
      <c r="BE278" s="466"/>
      <c r="BF278" s="467"/>
      <c r="BG278" s="467"/>
      <c r="BH278" s="467"/>
      <c r="BI278" s="467"/>
      <c r="BJ278" s="467"/>
      <c r="BK278" s="467"/>
      <c r="BL278" s="467"/>
      <c r="BM278" s="467"/>
      <c r="BN278" s="467"/>
      <c r="BO278" s="467"/>
      <c r="BP278" s="467"/>
      <c r="BQ278" s="467"/>
      <c r="BR278" s="467"/>
      <c r="BS278" s="467"/>
      <c r="BT278" s="467"/>
      <c r="BU278" s="468"/>
      <c r="BV278" s="468"/>
      <c r="BW278" s="468"/>
      <c r="BX278" s="412"/>
      <c r="BY278" s="412"/>
    </row>
    <row r="279" s="444" customFormat="true" ht="13.5" hidden="false" customHeight="true" outlineLevel="0" collapsed="false">
      <c r="A279" s="507" t="s">
        <v>562</v>
      </c>
      <c r="B279" s="412" t="s">
        <v>5970</v>
      </c>
      <c r="C279" s="508" t="s">
        <v>7352</v>
      </c>
      <c r="D279" s="470"/>
      <c r="E279" s="446" t="s">
        <v>5971</v>
      </c>
      <c r="F279" s="447" t="s">
        <v>5970</v>
      </c>
      <c r="G279" s="448"/>
      <c r="H279" s="449"/>
      <c r="I279" s="450"/>
      <c r="J279" s="451"/>
      <c r="K279" s="452"/>
      <c r="L279" s="486"/>
      <c r="M279" s="454"/>
      <c r="N279" s="455"/>
      <c r="O279" s="475" t="s">
        <v>7353</v>
      </c>
      <c r="P279" s="460" t="s">
        <v>7354</v>
      </c>
      <c r="Q279" s="107" t="s">
        <v>7355</v>
      </c>
      <c r="R279" s="427" t="n">
        <v>0.09375</v>
      </c>
      <c r="S279" s="427"/>
      <c r="T279" s="428" t="s">
        <v>6018</v>
      </c>
      <c r="U279" s="509" t="s">
        <v>7356</v>
      </c>
      <c r="V279" s="412" t="s">
        <v>7357</v>
      </c>
      <c r="W279" s="120" t="s">
        <v>4686</v>
      </c>
      <c r="X279" s="457" t="n">
        <v>95110</v>
      </c>
      <c r="Y279" s="472" t="s">
        <v>7358</v>
      </c>
      <c r="Z279" s="476" t="s">
        <v>7358</v>
      </c>
      <c r="AA279" s="476" t="s">
        <v>7358</v>
      </c>
      <c r="AB279" s="459"/>
      <c r="AC279" s="460"/>
      <c r="AD279" s="461"/>
      <c r="AE279" s="459"/>
      <c r="AF279" s="120"/>
      <c r="AG279" s="120"/>
      <c r="AH279" s="120"/>
      <c r="AI279" s="120"/>
      <c r="AJ279" s="460"/>
      <c r="AK279" s="433"/>
      <c r="AL279" s="456"/>
      <c r="AM279" s="473"/>
      <c r="AN279" s="474"/>
      <c r="AO279" s="474"/>
      <c r="AP279" s="474"/>
      <c r="AQ279" s="474"/>
      <c r="AR279" s="474"/>
      <c r="AS279" s="474"/>
      <c r="AT279" s="437"/>
      <c r="AU279" s="438"/>
      <c r="AV279" s="412" t="s">
        <v>7356</v>
      </c>
      <c r="AW279" s="501"/>
      <c r="AX279" s="412" t="s">
        <v>5454</v>
      </c>
      <c r="AY279" s="120" t="s">
        <v>4686</v>
      </c>
      <c r="AZ279" s="457" t="n">
        <v>95110</v>
      </c>
      <c r="BA279" s="463" t="s">
        <v>7354</v>
      </c>
      <c r="BB279" s="500"/>
      <c r="BC279" s="465"/>
      <c r="BD279" s="459"/>
      <c r="BE279" s="466"/>
      <c r="BF279" s="467"/>
      <c r="BG279" s="467"/>
      <c r="BH279" s="467"/>
      <c r="BI279" s="467"/>
      <c r="BJ279" s="467"/>
      <c r="BK279" s="467"/>
      <c r="BL279" s="467"/>
      <c r="BM279" s="467"/>
      <c r="BN279" s="467"/>
      <c r="BO279" s="467"/>
      <c r="BP279" s="467"/>
      <c r="BQ279" s="467"/>
      <c r="BR279" s="467"/>
      <c r="BS279" s="467"/>
      <c r="BT279" s="467"/>
      <c r="BU279" s="468"/>
      <c r="BV279" s="468"/>
      <c r="BW279" s="468"/>
      <c r="BX279" s="412"/>
      <c r="BY279" s="412"/>
    </row>
    <row r="280" s="444" customFormat="true" ht="13.5" hidden="false" customHeight="true" outlineLevel="0" collapsed="false">
      <c r="A280" s="507" t="s">
        <v>575</v>
      </c>
      <c r="B280" s="412" t="s">
        <v>5970</v>
      </c>
      <c r="C280" s="508" t="s">
        <v>6092</v>
      </c>
      <c r="D280" s="470"/>
      <c r="E280" s="446" t="s">
        <v>5971</v>
      </c>
      <c r="F280" s="447" t="s">
        <v>5970</v>
      </c>
      <c r="G280" s="448"/>
      <c r="H280" s="449"/>
      <c r="I280" s="450"/>
      <c r="J280" s="451"/>
      <c r="K280" s="452"/>
      <c r="L280" s="453"/>
      <c r="M280" s="454"/>
      <c r="N280" s="455"/>
      <c r="O280" s="475" t="s">
        <v>7359</v>
      </c>
      <c r="P280" s="456" t="s">
        <v>7360</v>
      </c>
      <c r="Q280" s="475"/>
      <c r="R280" s="427" t="n">
        <v>0.0875</v>
      </c>
      <c r="S280" s="427"/>
      <c r="T280" s="428" t="s">
        <v>5963</v>
      </c>
      <c r="U280" s="509" t="s">
        <v>7361</v>
      </c>
      <c r="V280" s="412" t="s">
        <v>5423</v>
      </c>
      <c r="W280" s="120" t="s">
        <v>4686</v>
      </c>
      <c r="X280" s="457" t="n">
        <v>94526</v>
      </c>
      <c r="Y280" s="472" t="s">
        <v>7362</v>
      </c>
      <c r="Z280" s="472" t="s">
        <v>7362</v>
      </c>
      <c r="AA280" s="472" t="s">
        <v>7362</v>
      </c>
      <c r="AB280" s="459"/>
      <c r="AC280" s="460"/>
      <c r="AD280" s="461"/>
      <c r="AE280" s="459"/>
      <c r="AF280" s="120"/>
      <c r="AG280" s="120"/>
      <c r="AH280" s="120"/>
      <c r="AI280" s="120"/>
      <c r="AJ280" s="460"/>
      <c r="AK280" s="433"/>
      <c r="AL280" s="456"/>
      <c r="AM280" s="473"/>
      <c r="AN280" s="474"/>
      <c r="AO280" s="474"/>
      <c r="AP280" s="474"/>
      <c r="AQ280" s="474"/>
      <c r="AR280" s="474"/>
      <c r="AS280" s="474"/>
      <c r="AT280" s="437"/>
      <c r="AU280" s="438"/>
      <c r="AV280" s="412" t="s">
        <v>7361</v>
      </c>
      <c r="AW280" s="501"/>
      <c r="AX280" s="412" t="s">
        <v>5423</v>
      </c>
      <c r="AY280" s="120" t="s">
        <v>4686</v>
      </c>
      <c r="AZ280" s="457" t="n">
        <v>94526</v>
      </c>
      <c r="BA280" s="460" t="s">
        <v>7360</v>
      </c>
      <c r="BB280" s="568"/>
      <c r="BC280" s="465"/>
      <c r="BD280" s="459"/>
      <c r="BE280" s="466"/>
      <c r="BF280" s="467"/>
      <c r="BG280" s="467"/>
      <c r="BH280" s="467"/>
      <c r="BI280" s="467"/>
      <c r="BJ280" s="467"/>
      <c r="BK280" s="467"/>
      <c r="BL280" s="467"/>
      <c r="BM280" s="467"/>
      <c r="BN280" s="467"/>
      <c r="BO280" s="467"/>
      <c r="BP280" s="467"/>
      <c r="BQ280" s="467"/>
      <c r="BR280" s="467"/>
      <c r="BS280" s="467"/>
      <c r="BT280" s="467"/>
      <c r="BU280" s="468"/>
      <c r="BV280" s="468"/>
      <c r="BW280" s="468"/>
      <c r="BX280" s="412"/>
      <c r="BY280" s="412"/>
    </row>
    <row r="281" s="444" customFormat="true" ht="13.5" hidden="false" customHeight="true" outlineLevel="0" collapsed="false">
      <c r="A281" s="507" t="s">
        <v>7363</v>
      </c>
      <c r="B281" s="412" t="s">
        <v>4682</v>
      </c>
      <c r="C281" s="508" t="s">
        <v>4733</v>
      </c>
      <c r="D281" s="470"/>
      <c r="E281" s="446" t="s">
        <v>4716</v>
      </c>
      <c r="F281" s="447"/>
      <c r="G281" s="448"/>
      <c r="H281" s="449" t="s">
        <v>4716</v>
      </c>
      <c r="I281" s="450"/>
      <c r="J281" s="451"/>
      <c r="K281" s="452"/>
      <c r="L281" s="453"/>
      <c r="M281" s="454"/>
      <c r="N281" s="455" t="n">
        <v>44459</v>
      </c>
      <c r="O281" s="463" t="s">
        <v>2569</v>
      </c>
      <c r="P281" s="581" t="s">
        <v>7364</v>
      </c>
      <c r="Q281" s="475"/>
      <c r="R281" s="427" t="n">
        <v>0.08625</v>
      </c>
      <c r="S281" s="427"/>
      <c r="T281" s="428" t="s">
        <v>5772</v>
      </c>
      <c r="U281" s="509" t="s">
        <v>7365</v>
      </c>
      <c r="V281" s="412" t="s">
        <v>4720</v>
      </c>
      <c r="W281" s="120" t="s">
        <v>4686</v>
      </c>
      <c r="X281" s="457" t="n">
        <v>94114</v>
      </c>
      <c r="Y281" s="472" t="s">
        <v>7366</v>
      </c>
      <c r="Z281" s="476" t="s">
        <v>7366</v>
      </c>
      <c r="AA281" s="476" t="s">
        <v>7366</v>
      </c>
      <c r="AB281" s="459"/>
      <c r="AC281" s="460"/>
      <c r="AD281" s="461"/>
      <c r="AE281" s="459"/>
      <c r="AF281" s="120"/>
      <c r="AG281" s="120"/>
      <c r="AH281" s="120"/>
      <c r="AI281" s="120"/>
      <c r="AJ281" s="460"/>
      <c r="AK281" s="433"/>
      <c r="AL281" s="456"/>
      <c r="AM281" s="473"/>
      <c r="AN281" s="474"/>
      <c r="AO281" s="474"/>
      <c r="AP281" s="474"/>
      <c r="AQ281" s="474"/>
      <c r="AR281" s="474"/>
      <c r="AS281" s="474"/>
      <c r="AT281" s="437"/>
      <c r="AU281" s="438"/>
      <c r="AV281" s="412" t="s">
        <v>7365</v>
      </c>
      <c r="AW281" s="463"/>
      <c r="AX281" s="412" t="s">
        <v>4720</v>
      </c>
      <c r="AY281" s="120" t="s">
        <v>4686</v>
      </c>
      <c r="AZ281" s="457" t="n">
        <v>94114</v>
      </c>
      <c r="BA281" s="463" t="s">
        <v>7364</v>
      </c>
      <c r="BB281" s="500"/>
      <c r="BC281" s="465"/>
      <c r="BD281" s="459"/>
      <c r="BE281" s="466"/>
      <c r="BF281" s="467"/>
      <c r="BG281" s="467"/>
      <c r="BH281" s="467"/>
      <c r="BI281" s="467"/>
      <c r="BJ281" s="467"/>
      <c r="BK281" s="467"/>
      <c r="BL281" s="467"/>
      <c r="BM281" s="467"/>
      <c r="BN281" s="467"/>
      <c r="BO281" s="467"/>
      <c r="BP281" s="467"/>
      <c r="BQ281" s="467"/>
      <c r="BR281" s="467"/>
      <c r="BS281" s="467"/>
      <c r="BT281" s="467"/>
      <c r="BU281" s="468"/>
      <c r="BV281" s="468"/>
      <c r="BW281" s="468"/>
      <c r="BX281" s="412"/>
      <c r="BY281" s="412"/>
    </row>
    <row r="282" s="444" customFormat="true" ht="13.5" hidden="false" customHeight="true" outlineLevel="0" collapsed="false">
      <c r="A282" s="507" t="s">
        <v>7367</v>
      </c>
      <c r="B282" s="412" t="s">
        <v>713</v>
      </c>
      <c r="C282" s="508" t="s">
        <v>36</v>
      </c>
      <c r="D282" s="470" t="s">
        <v>7368</v>
      </c>
      <c r="E282" s="446" t="s">
        <v>4716</v>
      </c>
      <c r="F282" s="447"/>
      <c r="G282" s="448"/>
      <c r="H282" s="449" t="s">
        <v>4716</v>
      </c>
      <c r="I282" s="450"/>
      <c r="J282" s="451"/>
      <c r="K282" s="452"/>
      <c r="L282" s="453"/>
      <c r="M282" s="454"/>
      <c r="N282" s="455" t="n">
        <v>44586</v>
      </c>
      <c r="O282" s="501" t="s">
        <v>1576</v>
      </c>
      <c r="P282" s="463" t="s">
        <v>7369</v>
      </c>
      <c r="Q282" s="456" t="s">
        <v>7370</v>
      </c>
      <c r="R282" s="427" t="n">
        <v>0.09</v>
      </c>
      <c r="S282" s="427"/>
      <c r="T282" s="428" t="s">
        <v>5980</v>
      </c>
      <c r="U282" s="509" t="s">
        <v>7371</v>
      </c>
      <c r="V282" s="412" t="s">
        <v>5852</v>
      </c>
      <c r="W282" s="120" t="s">
        <v>4686</v>
      </c>
      <c r="X282" s="457" t="n">
        <v>95476</v>
      </c>
      <c r="Y282" s="472"/>
      <c r="Z282" s="431"/>
      <c r="AA282" s="431"/>
      <c r="AB282" s="459"/>
      <c r="AC282" s="460"/>
      <c r="AD282" s="461"/>
      <c r="AE282" s="459"/>
      <c r="AF282" s="120"/>
      <c r="AG282" s="120"/>
      <c r="AH282" s="120"/>
      <c r="AI282" s="120"/>
      <c r="AJ282" s="460"/>
      <c r="AK282" s="433"/>
      <c r="AL282" s="456"/>
      <c r="AM282" s="473"/>
      <c r="AN282" s="474"/>
      <c r="AO282" s="474"/>
      <c r="AP282" s="474"/>
      <c r="AQ282" s="474"/>
      <c r="AR282" s="474"/>
      <c r="AS282" s="474"/>
      <c r="AT282" s="437"/>
      <c r="AU282" s="438"/>
      <c r="AV282" s="412" t="s">
        <v>7371</v>
      </c>
      <c r="AW282" s="501"/>
      <c r="AX282" s="412" t="s">
        <v>5852</v>
      </c>
      <c r="AY282" s="120" t="s">
        <v>4686</v>
      </c>
      <c r="AZ282" s="457" t="n">
        <v>95476</v>
      </c>
      <c r="BA282" s="463" t="s">
        <v>7369</v>
      </c>
      <c r="BB282" s="500"/>
      <c r="BC282" s="465"/>
      <c r="BD282" s="459"/>
      <c r="BE282" s="466"/>
      <c r="BF282" s="467"/>
      <c r="BG282" s="467"/>
      <c r="BH282" s="467"/>
      <c r="BI282" s="467"/>
      <c r="BJ282" s="467"/>
      <c r="BK282" s="467"/>
      <c r="BL282" s="467"/>
      <c r="BM282" s="467"/>
      <c r="BN282" s="467"/>
      <c r="BO282" s="467"/>
      <c r="BP282" s="467"/>
      <c r="BQ282" s="467"/>
      <c r="BR282" s="467"/>
      <c r="BS282" s="467"/>
      <c r="BT282" s="467"/>
      <c r="BU282" s="468"/>
      <c r="BV282" s="468"/>
      <c r="BW282" s="468"/>
      <c r="BX282" s="412"/>
      <c r="BY282" s="412"/>
    </row>
    <row r="283" s="444" customFormat="true" ht="13.5" hidden="false" customHeight="true" outlineLevel="0" collapsed="false">
      <c r="A283" s="507" t="s">
        <v>7372</v>
      </c>
      <c r="B283" s="412" t="s">
        <v>713</v>
      </c>
      <c r="C283" s="562" t="s">
        <v>36</v>
      </c>
      <c r="D283" s="480" t="s">
        <v>4717</v>
      </c>
      <c r="E283" s="502" t="s">
        <v>4716</v>
      </c>
      <c r="F283" s="503"/>
      <c r="G283" s="481"/>
      <c r="H283" s="482" t="s">
        <v>4716</v>
      </c>
      <c r="I283" s="483"/>
      <c r="J283" s="484"/>
      <c r="K283" s="485"/>
      <c r="L283" s="486"/>
      <c r="M283" s="487"/>
      <c r="N283" s="488" t="n">
        <v>44743</v>
      </c>
      <c r="O283" s="580" t="s">
        <v>7373</v>
      </c>
      <c r="P283" s="489" t="s">
        <v>7374</v>
      </c>
      <c r="Q283" s="489"/>
      <c r="R283" s="427" t="n">
        <v>0.085</v>
      </c>
      <c r="S283" s="427" t="n">
        <v>0.0875</v>
      </c>
      <c r="T283" s="428" t="s">
        <v>5681</v>
      </c>
      <c r="U283" s="580" t="s">
        <v>7375</v>
      </c>
      <c r="V283" s="489" t="s">
        <v>5681</v>
      </c>
      <c r="W283" s="480" t="s">
        <v>4686</v>
      </c>
      <c r="X283" s="490" t="n">
        <v>94947</v>
      </c>
      <c r="Y283" s="472"/>
      <c r="Z283" s="490"/>
      <c r="AA283" s="490"/>
      <c r="AB283" s="491"/>
      <c r="AC283" s="490"/>
      <c r="AD283" s="492"/>
      <c r="AE283" s="491"/>
      <c r="AF283" s="490"/>
      <c r="AG283" s="490"/>
      <c r="AH283" s="490"/>
      <c r="AI283" s="490"/>
      <c r="AJ283" s="490"/>
      <c r="AK283" s="490"/>
      <c r="AL283" s="493"/>
      <c r="AM283" s="473" t="n">
        <v>15157</v>
      </c>
      <c r="AN283" s="474"/>
      <c r="AO283" s="474"/>
      <c r="AP283" s="474"/>
      <c r="AQ283" s="474"/>
      <c r="AR283" s="474"/>
      <c r="AS283" s="474"/>
      <c r="AT283" s="437" t="s">
        <v>5946</v>
      </c>
      <c r="AU283" s="438" t="s">
        <v>6064</v>
      </c>
      <c r="AV283" s="489" t="str">
        <f aca="false">U283</f>
        <v>1535-C So. Novato Blvd</v>
      </c>
      <c r="AW283" s="558"/>
      <c r="AX283" s="489" t="s">
        <v>5681</v>
      </c>
      <c r="AY283" s="480" t="s">
        <v>4686</v>
      </c>
      <c r="AZ283" s="490" t="n">
        <v>94947</v>
      </c>
      <c r="BA283" s="480" t="s">
        <v>7376</v>
      </c>
      <c r="BB283" s="443"/>
      <c r="BC283" s="495"/>
      <c r="BD283" s="496"/>
      <c r="BE283" s="497" t="n">
        <v>1</v>
      </c>
      <c r="BF283" s="497" t="s">
        <v>7377</v>
      </c>
      <c r="BG283" s="497" t="s">
        <v>7378</v>
      </c>
      <c r="BH283" s="497" t="s">
        <v>7378</v>
      </c>
      <c r="BI283" s="497" t="s">
        <v>7379</v>
      </c>
      <c r="BJ283" s="497" t="s">
        <v>7380</v>
      </c>
      <c r="BK283" s="497" t="s">
        <v>7379</v>
      </c>
      <c r="BL283" s="497" t="s">
        <v>7379</v>
      </c>
      <c r="BM283" s="497" t="s">
        <v>7379</v>
      </c>
      <c r="BN283" s="497" t="s">
        <v>7379</v>
      </c>
      <c r="BO283" s="497"/>
      <c r="BP283" s="497"/>
      <c r="BQ283" s="497" t="s">
        <v>7379</v>
      </c>
      <c r="BR283" s="497"/>
      <c r="BS283" s="497"/>
      <c r="BT283" s="497"/>
      <c r="BU283" s="498"/>
      <c r="BV283" s="498"/>
      <c r="BW283" s="498"/>
      <c r="BX283" s="412"/>
      <c r="BY283" s="412"/>
    </row>
    <row r="284" s="444" customFormat="true" ht="13.5" hidden="false" customHeight="true" outlineLevel="0" collapsed="false">
      <c r="A284" s="507" t="s">
        <v>7381</v>
      </c>
      <c r="B284" s="412" t="s">
        <v>713</v>
      </c>
      <c r="C284" s="508" t="s">
        <v>36</v>
      </c>
      <c r="D284" s="470"/>
      <c r="E284" s="446" t="s">
        <v>4716</v>
      </c>
      <c r="F284" s="447"/>
      <c r="G284" s="448"/>
      <c r="H284" s="449" t="s">
        <v>4716</v>
      </c>
      <c r="I284" s="450"/>
      <c r="J284" s="451"/>
      <c r="K284" s="452"/>
      <c r="L284" s="486"/>
      <c r="M284" s="454"/>
      <c r="N284" s="455" t="n">
        <v>44743</v>
      </c>
      <c r="O284" s="501" t="s">
        <v>7382</v>
      </c>
      <c r="P284" s="463" t="s">
        <v>7374</v>
      </c>
      <c r="Q284" s="456" t="s">
        <v>7383</v>
      </c>
      <c r="R284" s="427" t="n">
        <v>0.095</v>
      </c>
      <c r="S284" s="427"/>
      <c r="T284" s="428" t="s">
        <v>5980</v>
      </c>
      <c r="U284" s="509" t="s">
        <v>7384</v>
      </c>
      <c r="V284" s="412" t="s">
        <v>5790</v>
      </c>
      <c r="W284" s="120" t="s">
        <v>4686</v>
      </c>
      <c r="X284" s="457" t="n">
        <v>94931</v>
      </c>
      <c r="Y284" s="472"/>
      <c r="Z284" s="431"/>
      <c r="AA284" s="431"/>
      <c r="AB284" s="459"/>
      <c r="AC284" s="460"/>
      <c r="AD284" s="461"/>
      <c r="AE284" s="459"/>
      <c r="AF284" s="120"/>
      <c r="AG284" s="120"/>
      <c r="AH284" s="120"/>
      <c r="AI284" s="120"/>
      <c r="AJ284" s="460"/>
      <c r="AK284" s="433"/>
      <c r="AL284" s="456"/>
      <c r="AM284" s="473"/>
      <c r="AN284" s="474"/>
      <c r="AO284" s="474"/>
      <c r="AP284" s="474"/>
      <c r="AQ284" s="474"/>
      <c r="AR284" s="474"/>
      <c r="AS284" s="474"/>
      <c r="AT284" s="437"/>
      <c r="AU284" s="438"/>
      <c r="AV284" s="412" t="s">
        <v>7384</v>
      </c>
      <c r="AW284" s="501"/>
      <c r="AX284" s="412" t="s">
        <v>5790</v>
      </c>
      <c r="AY284" s="120" t="s">
        <v>4686</v>
      </c>
      <c r="AZ284" s="457" t="n">
        <v>94931</v>
      </c>
      <c r="BA284" s="120" t="s">
        <v>7374</v>
      </c>
      <c r="BB284" s="568"/>
      <c r="BC284" s="465"/>
      <c r="BD284" s="459"/>
      <c r="BE284" s="466"/>
      <c r="BF284" s="467"/>
      <c r="BG284" s="467"/>
      <c r="BH284" s="467"/>
      <c r="BI284" s="467"/>
      <c r="BJ284" s="467"/>
      <c r="BK284" s="467"/>
      <c r="BL284" s="467"/>
      <c r="BM284" s="467"/>
      <c r="BN284" s="467"/>
      <c r="BO284" s="467"/>
      <c r="BP284" s="467"/>
      <c r="BQ284" s="467"/>
      <c r="BR284" s="467"/>
      <c r="BS284" s="467"/>
      <c r="BT284" s="467"/>
      <c r="BU284" s="468"/>
      <c r="BV284" s="468"/>
      <c r="BW284" s="468"/>
      <c r="BX284" s="412"/>
      <c r="BY284" s="412"/>
    </row>
    <row r="285" s="444" customFormat="true" ht="13.5" hidden="false" customHeight="true" outlineLevel="0" collapsed="false">
      <c r="A285" s="507" t="s">
        <v>731</v>
      </c>
      <c r="B285" s="412" t="s">
        <v>713</v>
      </c>
      <c r="C285" s="508" t="s">
        <v>36</v>
      </c>
      <c r="D285" s="470" t="s">
        <v>7385</v>
      </c>
      <c r="E285" s="446" t="s">
        <v>4716</v>
      </c>
      <c r="F285" s="447"/>
      <c r="G285" s="448"/>
      <c r="H285" s="449" t="s">
        <v>4716</v>
      </c>
      <c r="I285" s="450"/>
      <c r="J285" s="451"/>
      <c r="K285" s="452"/>
      <c r="L285" s="422"/>
      <c r="M285" s="454"/>
      <c r="N285" s="455" t="n">
        <v>44378</v>
      </c>
      <c r="O285" s="501" t="s">
        <v>7386</v>
      </c>
      <c r="P285" s="463" t="s">
        <v>7387</v>
      </c>
      <c r="Q285" s="456"/>
      <c r="R285" s="427" t="n">
        <v>0.08625</v>
      </c>
      <c r="S285" s="427"/>
      <c r="T285" s="428" t="s">
        <v>5772</v>
      </c>
      <c r="U285" s="509" t="s">
        <v>7388</v>
      </c>
      <c r="V285" s="412" t="s">
        <v>4720</v>
      </c>
      <c r="W285" s="120" t="s">
        <v>4686</v>
      </c>
      <c r="X285" s="457" t="n">
        <v>94122</v>
      </c>
      <c r="Y285" s="472"/>
      <c r="Z285" s="431"/>
      <c r="AA285" s="431"/>
      <c r="AB285" s="459"/>
      <c r="AC285" s="460"/>
      <c r="AD285" s="461"/>
      <c r="AE285" s="459"/>
      <c r="AF285" s="120"/>
      <c r="AG285" s="120"/>
      <c r="AH285" s="120"/>
      <c r="AI285" s="120"/>
      <c r="AJ285" s="460"/>
      <c r="AK285" s="433"/>
      <c r="AL285" s="456"/>
      <c r="AM285" s="473"/>
      <c r="AN285" s="474"/>
      <c r="AO285" s="474"/>
      <c r="AP285" s="474"/>
      <c r="AQ285" s="474"/>
      <c r="AR285" s="474"/>
      <c r="AS285" s="474"/>
      <c r="AT285" s="437"/>
      <c r="AU285" s="438"/>
      <c r="AV285" s="412" t="s">
        <v>7388</v>
      </c>
      <c r="AW285" s="501"/>
      <c r="AX285" s="412" t="s">
        <v>6814</v>
      </c>
      <c r="AY285" s="120" t="s">
        <v>4686</v>
      </c>
      <c r="AZ285" s="457" t="n">
        <v>94122</v>
      </c>
      <c r="BA285" s="463" t="s">
        <v>7387</v>
      </c>
      <c r="BB285" s="500"/>
      <c r="BC285" s="465"/>
      <c r="BD285" s="459"/>
      <c r="BE285" s="466"/>
      <c r="BF285" s="467"/>
      <c r="BG285" s="467"/>
      <c r="BH285" s="467"/>
      <c r="BI285" s="467"/>
      <c r="BJ285" s="467"/>
      <c r="BK285" s="467"/>
      <c r="BL285" s="467"/>
      <c r="BM285" s="467"/>
      <c r="BN285" s="467"/>
      <c r="BO285" s="467"/>
      <c r="BP285" s="467"/>
      <c r="BQ285" s="467"/>
      <c r="BR285" s="467"/>
      <c r="BS285" s="467"/>
      <c r="BT285" s="467"/>
      <c r="BU285" s="468"/>
      <c r="BV285" s="468"/>
      <c r="BW285" s="468"/>
      <c r="BX285" s="412"/>
      <c r="BY285" s="412"/>
    </row>
    <row r="286" s="444" customFormat="true" ht="13.5" hidden="false" customHeight="true" outlineLevel="0" collapsed="false">
      <c r="A286" s="507" t="s">
        <v>7389</v>
      </c>
      <c r="B286" s="412" t="s">
        <v>713</v>
      </c>
      <c r="C286" s="563" t="s">
        <v>36</v>
      </c>
      <c r="D286" s="414" t="s">
        <v>7390</v>
      </c>
      <c r="E286" s="415" t="s">
        <v>4716</v>
      </c>
      <c r="F286" s="416"/>
      <c r="G286" s="417"/>
      <c r="H286" s="534" t="s">
        <v>4716</v>
      </c>
      <c r="I286" s="419"/>
      <c r="J286" s="420"/>
      <c r="K286" s="421"/>
      <c r="L286" s="422"/>
      <c r="M286" s="423"/>
      <c r="N286" s="424" t="n">
        <v>43474</v>
      </c>
      <c r="O286" s="582" t="s">
        <v>7391</v>
      </c>
      <c r="P286" s="440" t="s">
        <v>7392</v>
      </c>
      <c r="Q286" s="426"/>
      <c r="R286" s="427" t="n">
        <v>0.08875</v>
      </c>
      <c r="S286" s="427" t="n">
        <v>0.08125</v>
      </c>
      <c r="T286" s="428" t="s">
        <v>7393</v>
      </c>
      <c r="U286" s="509" t="s">
        <v>7394</v>
      </c>
      <c r="V286" s="412" t="s">
        <v>7393</v>
      </c>
      <c r="W286" s="414" t="s">
        <v>4686</v>
      </c>
      <c r="X286" s="429" t="n">
        <v>95482</v>
      </c>
      <c r="Y286" s="472" t="s">
        <v>7395</v>
      </c>
      <c r="Z286" s="431"/>
      <c r="AA286" s="432"/>
      <c r="AB286" s="414" t="s">
        <v>2397</v>
      </c>
      <c r="AC286" s="433"/>
      <c r="AD286" s="461"/>
      <c r="AE286" s="459"/>
      <c r="AF286" s="120"/>
      <c r="AG286" s="120"/>
      <c r="AH286" s="120"/>
      <c r="AI286" s="120"/>
      <c r="AJ286" s="433" t="s">
        <v>6006</v>
      </c>
      <c r="AK286" s="433" t="s">
        <v>4745</v>
      </c>
      <c r="AL286" s="435"/>
      <c r="AM286" s="436" t="n">
        <v>15157</v>
      </c>
      <c r="AN286" s="436"/>
      <c r="AO286" s="436"/>
      <c r="AP286" s="436"/>
      <c r="AQ286" s="436"/>
      <c r="AR286" s="436"/>
      <c r="AS286" s="436"/>
      <c r="AT286" s="437" t="s">
        <v>5946</v>
      </c>
      <c r="AU286" s="438" t="s">
        <v>6144</v>
      </c>
      <c r="AV286" s="412" t="s">
        <v>7394</v>
      </c>
      <c r="AW286" s="509"/>
      <c r="AX286" s="412" t="s">
        <v>7393</v>
      </c>
      <c r="AY286" s="414" t="s">
        <v>4686</v>
      </c>
      <c r="AZ286" s="429" t="n">
        <v>95482</v>
      </c>
      <c r="BA286" s="440" t="s">
        <v>7392</v>
      </c>
      <c r="BB286" s="500"/>
      <c r="BC286" s="438"/>
      <c r="BD286" s="414"/>
      <c r="BE286" s="442"/>
      <c r="BF286" s="443"/>
      <c r="BG286" s="443"/>
      <c r="BH286" s="443"/>
      <c r="BI286" s="443"/>
      <c r="BJ286" s="443"/>
      <c r="BK286" s="443"/>
      <c r="BL286" s="443"/>
      <c r="BM286" s="443"/>
      <c r="BN286" s="443"/>
      <c r="BO286" s="443"/>
      <c r="BP286" s="443"/>
      <c r="BQ286" s="443"/>
      <c r="BR286" s="443"/>
      <c r="BS286" s="443"/>
      <c r="BT286" s="443"/>
      <c r="BU286" s="412"/>
      <c r="BV286" s="412"/>
      <c r="BW286" s="412"/>
      <c r="BX286" s="412"/>
      <c r="BY286" s="412"/>
    </row>
    <row r="287" s="444" customFormat="true" ht="13.5" hidden="false" customHeight="true" outlineLevel="0" collapsed="false">
      <c r="A287" s="507" t="s">
        <v>7396</v>
      </c>
      <c r="B287" s="412" t="s">
        <v>4682</v>
      </c>
      <c r="C287" s="508" t="s">
        <v>36</v>
      </c>
      <c r="D287" s="470"/>
      <c r="E287" s="446" t="s">
        <v>4716</v>
      </c>
      <c r="F287" s="447"/>
      <c r="G287" s="448"/>
      <c r="H287" s="449" t="s">
        <v>4716</v>
      </c>
      <c r="I287" s="450"/>
      <c r="J287" s="451"/>
      <c r="K287" s="452"/>
      <c r="L287" s="422"/>
      <c r="M287" s="454"/>
      <c r="N287" s="455" t="n">
        <v>44873</v>
      </c>
      <c r="O287" s="501" t="s">
        <v>3161</v>
      </c>
      <c r="P287" s="463" t="s">
        <v>7397</v>
      </c>
      <c r="Q287" s="463" t="s">
        <v>7398</v>
      </c>
      <c r="R287" s="427" t="n">
        <v>0.0975</v>
      </c>
      <c r="S287" s="427"/>
      <c r="T287" s="428" t="s">
        <v>7399</v>
      </c>
      <c r="U287" s="509" t="s">
        <v>7400</v>
      </c>
      <c r="V287" s="412" t="s">
        <v>5820</v>
      </c>
      <c r="W287" s="120" t="s">
        <v>4686</v>
      </c>
      <c r="X287" s="457" t="n">
        <v>94804</v>
      </c>
      <c r="Y287" s="472"/>
      <c r="Z287" s="431"/>
      <c r="AA287" s="431"/>
      <c r="AB287" s="459"/>
      <c r="AC287" s="460"/>
      <c r="AD287" s="461"/>
      <c r="AE287" s="459"/>
      <c r="AF287" s="120"/>
      <c r="AG287" s="120"/>
      <c r="AH287" s="120"/>
      <c r="AI287" s="120"/>
      <c r="AJ287" s="460"/>
      <c r="AK287" s="433"/>
      <c r="AL287" s="456"/>
      <c r="AM287" s="473"/>
      <c r="AN287" s="474"/>
      <c r="AO287" s="474"/>
      <c r="AP287" s="474"/>
      <c r="AQ287" s="474"/>
      <c r="AR287" s="474"/>
      <c r="AS287" s="474"/>
      <c r="AT287" s="437"/>
      <c r="AU287" s="438"/>
      <c r="AV287" s="412" t="s">
        <v>7400</v>
      </c>
      <c r="AW287" s="501"/>
      <c r="AX287" s="412" t="s">
        <v>5820</v>
      </c>
      <c r="AY287" s="120" t="s">
        <v>4686</v>
      </c>
      <c r="AZ287" s="457" t="n">
        <v>94804</v>
      </c>
      <c r="BA287" s="463" t="s">
        <v>7397</v>
      </c>
      <c r="BB287" s="500"/>
      <c r="BC287" s="465"/>
      <c r="BD287" s="459"/>
      <c r="BE287" s="466"/>
      <c r="BF287" s="467"/>
      <c r="BG287" s="467"/>
      <c r="BH287" s="467"/>
      <c r="BI287" s="467"/>
      <c r="BJ287" s="467"/>
      <c r="BK287" s="467"/>
      <c r="BL287" s="467"/>
      <c r="BM287" s="467"/>
      <c r="BN287" s="467"/>
      <c r="BO287" s="467"/>
      <c r="BP287" s="467"/>
      <c r="BQ287" s="467"/>
      <c r="BR287" s="467"/>
      <c r="BS287" s="467"/>
      <c r="BT287" s="467"/>
      <c r="BU287" s="468"/>
      <c r="BV287" s="468"/>
      <c r="BW287" s="468"/>
      <c r="BX287" s="412"/>
      <c r="BY287" s="412"/>
    </row>
    <row r="288" s="444" customFormat="true" ht="13.5" hidden="false" customHeight="true" outlineLevel="0" collapsed="false">
      <c r="A288" s="507" t="s">
        <v>7401</v>
      </c>
      <c r="B288" s="412" t="s">
        <v>713</v>
      </c>
      <c r="C288" s="508" t="s">
        <v>36</v>
      </c>
      <c r="D288" s="470" t="s">
        <v>7402</v>
      </c>
      <c r="E288" s="446" t="s">
        <v>4716</v>
      </c>
      <c r="F288" s="447"/>
      <c r="G288" s="448"/>
      <c r="H288" s="449" t="s">
        <v>4716</v>
      </c>
      <c r="I288" s="450"/>
      <c r="J288" s="451"/>
      <c r="K288" s="452"/>
      <c r="L288" s="422"/>
      <c r="M288" s="454"/>
      <c r="N288" s="455" t="n">
        <v>44762</v>
      </c>
      <c r="O288" s="501" t="s">
        <v>7403</v>
      </c>
      <c r="P288" s="456" t="s">
        <v>7404</v>
      </c>
      <c r="Q288" s="475" t="s">
        <v>7405</v>
      </c>
      <c r="R288" s="427" t="n">
        <v>0.0875</v>
      </c>
      <c r="S288" s="427"/>
      <c r="T288" s="428" t="s">
        <v>5963</v>
      </c>
      <c r="U288" s="509" t="s">
        <v>7406</v>
      </c>
      <c r="V288" s="412" t="s">
        <v>6057</v>
      </c>
      <c r="W288" s="120" t="s">
        <v>4686</v>
      </c>
      <c r="X288" s="457" t="n">
        <v>94803</v>
      </c>
      <c r="Y288" s="472"/>
      <c r="Z288" s="431"/>
      <c r="AA288" s="431"/>
      <c r="AB288" s="459"/>
      <c r="AC288" s="460"/>
      <c r="AD288" s="461"/>
      <c r="AE288" s="459"/>
      <c r="AF288" s="120"/>
      <c r="AG288" s="120"/>
      <c r="AH288" s="120"/>
      <c r="AI288" s="120"/>
      <c r="AJ288" s="460"/>
      <c r="AK288" s="433"/>
      <c r="AL288" s="456"/>
      <c r="AM288" s="473"/>
      <c r="AN288" s="474"/>
      <c r="AO288" s="474"/>
      <c r="AP288" s="474"/>
      <c r="AQ288" s="474"/>
      <c r="AR288" s="474"/>
      <c r="AS288" s="474"/>
      <c r="AT288" s="437"/>
      <c r="AU288" s="438"/>
      <c r="AV288" s="412" t="s">
        <v>7407</v>
      </c>
      <c r="AW288" s="501"/>
      <c r="AX288" s="412" t="s">
        <v>6057</v>
      </c>
      <c r="AY288" s="120" t="s">
        <v>4686</v>
      </c>
      <c r="AZ288" s="457" t="n">
        <v>94803</v>
      </c>
      <c r="BA288" s="120" t="s">
        <v>7405</v>
      </c>
      <c r="BB288" s="568"/>
      <c r="BC288" s="465"/>
      <c r="BD288" s="459"/>
      <c r="BE288" s="466"/>
      <c r="BF288" s="467"/>
      <c r="BG288" s="467"/>
      <c r="BH288" s="467"/>
      <c r="BI288" s="467"/>
      <c r="BJ288" s="467"/>
      <c r="BK288" s="467"/>
      <c r="BL288" s="467"/>
      <c r="BM288" s="467"/>
      <c r="BN288" s="467"/>
      <c r="BO288" s="467"/>
      <c r="BP288" s="467"/>
      <c r="BQ288" s="467"/>
      <c r="BR288" s="467"/>
      <c r="BS288" s="467"/>
      <c r="BT288" s="467"/>
      <c r="BU288" s="468"/>
      <c r="BV288" s="468"/>
      <c r="BW288" s="468"/>
      <c r="BX288" s="412"/>
      <c r="BY288" s="412"/>
    </row>
    <row r="289" s="444" customFormat="true" ht="13.5" hidden="false" customHeight="true" outlineLevel="0" collapsed="false">
      <c r="A289" s="507" t="s">
        <v>7408</v>
      </c>
      <c r="B289" s="412" t="s">
        <v>6082</v>
      </c>
      <c r="C289" s="563" t="s">
        <v>4715</v>
      </c>
      <c r="D289" s="414"/>
      <c r="E289" s="446" t="s">
        <v>4716</v>
      </c>
      <c r="F289" s="416"/>
      <c r="G289" s="417"/>
      <c r="H289" s="534" t="s">
        <v>4716</v>
      </c>
      <c r="I289" s="419"/>
      <c r="J289" s="420"/>
      <c r="K289" s="421"/>
      <c r="L289" s="422"/>
      <c r="M289" s="423"/>
      <c r="N289" s="424" t="n">
        <v>44602</v>
      </c>
      <c r="O289" s="582" t="s">
        <v>6301</v>
      </c>
      <c r="P289" s="440" t="s">
        <v>7409</v>
      </c>
      <c r="Q289" s="426" t="s">
        <v>7410</v>
      </c>
      <c r="R289" s="427" t="n">
        <v>0.08625</v>
      </c>
      <c r="S289" s="427" t="n">
        <v>0.0875</v>
      </c>
      <c r="T289" s="428" t="s">
        <v>5772</v>
      </c>
      <c r="U289" s="509" t="s">
        <v>7411</v>
      </c>
      <c r="V289" s="412" t="s">
        <v>4720</v>
      </c>
      <c r="W289" s="414" t="s">
        <v>4686</v>
      </c>
      <c r="X289" s="429" t="n">
        <v>94105</v>
      </c>
      <c r="Y289" s="472" t="s">
        <v>6086</v>
      </c>
      <c r="Z289" s="476" t="s">
        <v>7412</v>
      </c>
      <c r="AA289" s="555" t="s">
        <v>6086</v>
      </c>
      <c r="AB289" s="414" t="s">
        <v>7413</v>
      </c>
      <c r="AC289" s="433" t="s">
        <v>7414</v>
      </c>
      <c r="AD289" s="461"/>
      <c r="AE289" s="459"/>
      <c r="AF289" s="120"/>
      <c r="AG289" s="120"/>
      <c r="AH289" s="120"/>
      <c r="AI289" s="120"/>
      <c r="AJ289" s="433"/>
      <c r="AK289" s="433"/>
      <c r="AL289" s="435"/>
      <c r="AM289" s="436" t="s">
        <v>7065</v>
      </c>
      <c r="AN289" s="436" t="n">
        <v>13305</v>
      </c>
      <c r="AO289" s="436" t="s">
        <v>7192</v>
      </c>
      <c r="AP289" s="436" t="n">
        <v>62245</v>
      </c>
      <c r="AQ289" s="436"/>
      <c r="AR289" s="436"/>
      <c r="AS289" s="436"/>
      <c r="AT289" s="437" t="s">
        <v>5946</v>
      </c>
      <c r="AU289" s="438" t="s">
        <v>6064</v>
      </c>
      <c r="AV289" s="412" t="s">
        <v>7411</v>
      </c>
      <c r="AW289" s="509"/>
      <c r="AX289" s="412" t="s">
        <v>4720</v>
      </c>
      <c r="AY289" s="414" t="s">
        <v>4686</v>
      </c>
      <c r="AZ289" s="429" t="n">
        <v>94105</v>
      </c>
      <c r="BA289" s="425" t="s">
        <v>6083</v>
      </c>
      <c r="BB289" s="568"/>
      <c r="BC289" s="438"/>
      <c r="BD289" s="414"/>
      <c r="BE289" s="442"/>
      <c r="BF289" s="443"/>
      <c r="BG289" s="443"/>
      <c r="BH289" s="443"/>
      <c r="BI289" s="443"/>
      <c r="BJ289" s="443"/>
      <c r="BK289" s="443"/>
      <c r="BL289" s="443"/>
      <c r="BM289" s="443"/>
      <c r="BN289" s="443"/>
      <c r="BO289" s="443"/>
      <c r="BP289" s="443"/>
      <c r="BQ289" s="443"/>
      <c r="BR289" s="443"/>
      <c r="BS289" s="443"/>
      <c r="BT289" s="443"/>
      <c r="BU289" s="412"/>
      <c r="BV289" s="412"/>
      <c r="BW289" s="412"/>
      <c r="BX289" s="412"/>
      <c r="BY289" s="412"/>
    </row>
    <row r="290" s="444" customFormat="true" ht="13.5" hidden="false" customHeight="true" outlineLevel="0" collapsed="false">
      <c r="A290" s="507" t="s">
        <v>7415</v>
      </c>
      <c r="B290" s="412" t="s">
        <v>5937</v>
      </c>
      <c r="C290" s="563" t="s">
        <v>5309</v>
      </c>
      <c r="D290" s="414" t="s">
        <v>6055</v>
      </c>
      <c r="E290" s="415" t="s">
        <v>4716</v>
      </c>
      <c r="F290" s="416" t="s">
        <v>6006</v>
      </c>
      <c r="G290" s="417" t="s">
        <v>6006</v>
      </c>
      <c r="H290" s="534" t="s">
        <v>4716</v>
      </c>
      <c r="I290" s="419" t="s">
        <v>6006</v>
      </c>
      <c r="J290" s="420" t="s">
        <v>6006</v>
      </c>
      <c r="K290" s="421"/>
      <c r="L290" s="453"/>
      <c r="M290" s="423"/>
      <c r="N290" s="424" t="n">
        <v>43987</v>
      </c>
      <c r="O290" s="582" t="s">
        <v>3194</v>
      </c>
      <c r="P290" s="440" t="s">
        <v>7416</v>
      </c>
      <c r="Q290" s="426"/>
      <c r="R290" s="427" t="n">
        <v>0.0975</v>
      </c>
      <c r="S290" s="427" t="n">
        <v>0.085</v>
      </c>
      <c r="T290" s="428" t="s">
        <v>5777</v>
      </c>
      <c r="U290" s="509" t="s">
        <v>7417</v>
      </c>
      <c r="V290" s="412" t="s">
        <v>5777</v>
      </c>
      <c r="W290" s="414" t="s">
        <v>4686</v>
      </c>
      <c r="X290" s="429" t="n">
        <v>94553</v>
      </c>
      <c r="Y290" s="430"/>
      <c r="Z290" s="431"/>
      <c r="AA290" s="432"/>
      <c r="AB290" s="414"/>
      <c r="AC290" s="433"/>
      <c r="AD290" s="461"/>
      <c r="AE290" s="459"/>
      <c r="AF290" s="120"/>
      <c r="AG290" s="120"/>
      <c r="AH290" s="120"/>
      <c r="AI290" s="120"/>
      <c r="AJ290" s="433"/>
      <c r="AK290" s="433"/>
      <c r="AL290" s="535"/>
      <c r="AM290" s="473"/>
      <c r="AN290" s="474"/>
      <c r="AO290" s="474"/>
      <c r="AP290" s="474"/>
      <c r="AQ290" s="474"/>
      <c r="AR290" s="474"/>
      <c r="AS290" s="474"/>
      <c r="AT290" s="437" t="s">
        <v>5946</v>
      </c>
      <c r="AU290" s="438" t="s">
        <v>6064</v>
      </c>
      <c r="AV290" s="412" t="s">
        <v>7417</v>
      </c>
      <c r="AW290" s="509"/>
      <c r="AX290" s="412" t="s">
        <v>5777</v>
      </c>
      <c r="AY290" s="414" t="s">
        <v>4686</v>
      </c>
      <c r="AZ290" s="429" t="n">
        <v>94553</v>
      </c>
      <c r="BA290" s="425" t="s">
        <v>7416</v>
      </c>
      <c r="BB290" s="443"/>
      <c r="BC290" s="438"/>
      <c r="BD290" s="414"/>
      <c r="BE290" s="442"/>
      <c r="BF290" s="443"/>
      <c r="BG290" s="443"/>
      <c r="BH290" s="443"/>
      <c r="BI290" s="443"/>
      <c r="BJ290" s="443" t="s">
        <v>7418</v>
      </c>
      <c r="BK290" s="443"/>
      <c r="BL290" s="443"/>
      <c r="BM290" s="443"/>
      <c r="BN290" s="443"/>
      <c r="BO290" s="443"/>
      <c r="BP290" s="443"/>
      <c r="BQ290" s="443"/>
      <c r="BR290" s="443"/>
      <c r="BS290" s="443"/>
      <c r="BT290" s="443"/>
      <c r="BU290" s="412"/>
      <c r="BV290" s="412"/>
      <c r="BW290" s="412"/>
      <c r="BX290" s="412"/>
      <c r="BY290" s="412"/>
    </row>
    <row r="291" s="444" customFormat="true" ht="13.5" hidden="false" customHeight="true" outlineLevel="0" collapsed="false">
      <c r="A291" s="507" t="s">
        <v>599</v>
      </c>
      <c r="B291" s="412" t="s">
        <v>5970</v>
      </c>
      <c r="C291" s="508" t="s">
        <v>7419</v>
      </c>
      <c r="D291" s="470"/>
      <c r="E291" s="446" t="s">
        <v>5971</v>
      </c>
      <c r="F291" s="447" t="s">
        <v>5970</v>
      </c>
      <c r="G291" s="448"/>
      <c r="H291" s="449"/>
      <c r="I291" s="450"/>
      <c r="J291" s="451"/>
      <c r="K291" s="452"/>
      <c r="L291" s="453"/>
      <c r="M291" s="454"/>
      <c r="N291" s="455"/>
      <c r="O291" s="501" t="s">
        <v>7420</v>
      </c>
      <c r="P291" s="456" t="s">
        <v>7421</v>
      </c>
      <c r="Q291" s="475"/>
      <c r="R291" s="427" t="n">
        <v>0.08625</v>
      </c>
      <c r="S291" s="427"/>
      <c r="T291" s="428" t="s">
        <v>5772</v>
      </c>
      <c r="U291" s="509" t="s">
        <v>7422</v>
      </c>
      <c r="V291" s="412" t="s">
        <v>4720</v>
      </c>
      <c r="W291" s="120" t="s">
        <v>4686</v>
      </c>
      <c r="X291" s="457" t="n">
        <v>94109</v>
      </c>
      <c r="Y291" s="472" t="s">
        <v>7423</v>
      </c>
      <c r="Z291" s="472" t="s">
        <v>7423</v>
      </c>
      <c r="AA291" s="472" t="s">
        <v>7423</v>
      </c>
      <c r="AB291" s="459"/>
      <c r="AC291" s="460"/>
      <c r="AD291" s="461"/>
      <c r="AE291" s="459"/>
      <c r="AF291" s="120"/>
      <c r="AG291" s="120"/>
      <c r="AH291" s="120"/>
      <c r="AI291" s="120"/>
      <c r="AJ291" s="460"/>
      <c r="AK291" s="433"/>
      <c r="AL291" s="456"/>
      <c r="AM291" s="473"/>
      <c r="AN291" s="474"/>
      <c r="AO291" s="474"/>
      <c r="AP291" s="474"/>
      <c r="AQ291" s="474"/>
      <c r="AR291" s="474"/>
      <c r="AS291" s="474"/>
      <c r="AT291" s="437"/>
      <c r="AU291" s="438"/>
      <c r="AV291" s="414" t="s">
        <v>7422</v>
      </c>
      <c r="AW291" s="463"/>
      <c r="AX291" s="412" t="s">
        <v>4720</v>
      </c>
      <c r="AY291" s="120" t="s">
        <v>4686</v>
      </c>
      <c r="AZ291" s="457" t="n">
        <v>94109</v>
      </c>
      <c r="BA291" s="456" t="s">
        <v>7421</v>
      </c>
      <c r="BB291" s="568"/>
      <c r="BC291" s="465"/>
      <c r="BD291" s="459"/>
      <c r="BE291" s="466"/>
      <c r="BF291" s="467"/>
      <c r="BG291" s="467"/>
      <c r="BH291" s="467"/>
      <c r="BI291" s="467"/>
      <c r="BJ291" s="467"/>
      <c r="BK291" s="467"/>
      <c r="BL291" s="467"/>
      <c r="BM291" s="467"/>
      <c r="BN291" s="467"/>
      <c r="BO291" s="467"/>
      <c r="BP291" s="467"/>
      <c r="BQ291" s="467"/>
      <c r="BR291" s="467"/>
      <c r="BS291" s="467"/>
      <c r="BT291" s="467"/>
      <c r="BU291" s="468"/>
      <c r="BV291" s="468"/>
      <c r="BW291" s="468"/>
      <c r="BX291" s="412"/>
      <c r="BY291" s="412"/>
    </row>
    <row r="292" s="444" customFormat="true" ht="13.5" hidden="false" customHeight="true" outlineLevel="0" collapsed="false">
      <c r="A292" s="507" t="s">
        <v>607</v>
      </c>
      <c r="B292" s="412" t="s">
        <v>5970</v>
      </c>
      <c r="C292" s="508" t="s">
        <v>6018</v>
      </c>
      <c r="D292" s="470"/>
      <c r="E292" s="446" t="s">
        <v>5971</v>
      </c>
      <c r="F292" s="447" t="s">
        <v>5970</v>
      </c>
      <c r="G292" s="448"/>
      <c r="H292" s="449"/>
      <c r="I292" s="450"/>
      <c r="J292" s="451"/>
      <c r="K292" s="452"/>
      <c r="L292" s="453"/>
      <c r="M292" s="454"/>
      <c r="N292" s="455"/>
      <c r="O292" s="475" t="s">
        <v>7424</v>
      </c>
      <c r="P292" s="456" t="s">
        <v>1495</v>
      </c>
      <c r="Q292" s="475"/>
      <c r="R292" s="427" t="n">
        <v>0.085</v>
      </c>
      <c r="S292" s="427"/>
      <c r="T292" s="428" t="s">
        <v>5681</v>
      </c>
      <c r="U292" s="475" t="s">
        <v>7425</v>
      </c>
      <c r="V292" s="412" t="s">
        <v>5681</v>
      </c>
      <c r="W292" s="120" t="s">
        <v>4686</v>
      </c>
      <c r="X292" s="457" t="n">
        <v>94945</v>
      </c>
      <c r="Y292" s="472" t="s">
        <v>7426</v>
      </c>
      <c r="Z292" s="472" t="s">
        <v>7426</v>
      </c>
      <c r="AA292" s="472" t="s">
        <v>7426</v>
      </c>
      <c r="AB292" s="459"/>
      <c r="AC292" s="460"/>
      <c r="AD292" s="461"/>
      <c r="AE292" s="459"/>
      <c r="AF292" s="120"/>
      <c r="AG292" s="120"/>
      <c r="AH292" s="120"/>
      <c r="AI292" s="120"/>
      <c r="AJ292" s="460"/>
      <c r="AK292" s="433"/>
      <c r="AL292" s="456"/>
      <c r="AM292" s="473"/>
      <c r="AN292" s="474"/>
      <c r="AO292" s="474"/>
      <c r="AP292" s="474"/>
      <c r="AQ292" s="474"/>
      <c r="AR292" s="474"/>
      <c r="AS292" s="474"/>
      <c r="AT292" s="437"/>
      <c r="AU292" s="438"/>
      <c r="AV292" s="460" t="s">
        <v>7425</v>
      </c>
      <c r="AW292" s="463"/>
      <c r="AX292" s="412" t="s">
        <v>5681</v>
      </c>
      <c r="AY292" s="120" t="s">
        <v>4686</v>
      </c>
      <c r="AZ292" s="457" t="n">
        <v>94945</v>
      </c>
      <c r="BA292" s="456" t="s">
        <v>1495</v>
      </c>
      <c r="BB292" s="500"/>
      <c r="BC292" s="465"/>
      <c r="BD292" s="459"/>
      <c r="BE292" s="466"/>
      <c r="BF292" s="467"/>
      <c r="BG292" s="467"/>
      <c r="BH292" s="467"/>
      <c r="BI292" s="467"/>
      <c r="BJ292" s="467"/>
      <c r="BK292" s="467"/>
      <c r="BL292" s="467"/>
      <c r="BM292" s="467"/>
      <c r="BN292" s="467"/>
      <c r="BO292" s="467"/>
      <c r="BP292" s="467"/>
      <c r="BQ292" s="467"/>
      <c r="BR292" s="467"/>
      <c r="BS292" s="467"/>
      <c r="BT292" s="467"/>
      <c r="BU292" s="468"/>
      <c r="BV292" s="468"/>
      <c r="BW292" s="468"/>
      <c r="BX292" s="412"/>
      <c r="BY292" s="412"/>
    </row>
    <row r="293" s="444" customFormat="true" ht="13.5" hidden="false" customHeight="true" outlineLevel="0" collapsed="false">
      <c r="A293" s="507" t="s">
        <v>7427</v>
      </c>
      <c r="B293" s="412" t="s">
        <v>4682</v>
      </c>
      <c r="C293" s="508" t="s">
        <v>5309</v>
      </c>
      <c r="D293" s="470"/>
      <c r="E293" s="446" t="s">
        <v>4716</v>
      </c>
      <c r="F293" s="447"/>
      <c r="G293" s="448"/>
      <c r="H293" s="449" t="s">
        <v>4716</v>
      </c>
      <c r="I293" s="450"/>
      <c r="J293" s="451"/>
      <c r="K293" s="452"/>
      <c r="L293" s="453"/>
      <c r="M293" s="454"/>
      <c r="N293" s="455" t="n">
        <v>44820</v>
      </c>
      <c r="O293" s="501" t="s">
        <v>7428</v>
      </c>
      <c r="P293" s="463" t="s">
        <v>7429</v>
      </c>
      <c r="Q293" s="475"/>
      <c r="R293" s="427" t="n">
        <v>0.1075</v>
      </c>
      <c r="S293" s="427"/>
      <c r="T293" s="428" t="s">
        <v>6316</v>
      </c>
      <c r="U293" s="509" t="s">
        <v>7430</v>
      </c>
      <c r="V293" s="412" t="s">
        <v>5436</v>
      </c>
      <c r="W293" s="120" t="s">
        <v>4686</v>
      </c>
      <c r="X293" s="457" t="n">
        <v>94577</v>
      </c>
      <c r="Y293" s="472"/>
      <c r="Z293" s="431"/>
      <c r="AA293" s="431"/>
      <c r="AB293" s="459"/>
      <c r="AC293" s="460"/>
      <c r="AD293" s="461"/>
      <c r="AE293" s="459"/>
      <c r="AF293" s="120"/>
      <c r="AG293" s="120"/>
      <c r="AH293" s="120"/>
      <c r="AI293" s="120"/>
      <c r="AJ293" s="460"/>
      <c r="AK293" s="433"/>
      <c r="AL293" s="456"/>
      <c r="AM293" s="473"/>
      <c r="AN293" s="474"/>
      <c r="AO293" s="474"/>
      <c r="AP293" s="474"/>
      <c r="AQ293" s="474"/>
      <c r="AR293" s="474"/>
      <c r="AS293" s="474"/>
      <c r="AT293" s="437"/>
      <c r="AU293" s="438" t="s">
        <v>6685</v>
      </c>
      <c r="AV293" s="414" t="s">
        <v>7431</v>
      </c>
      <c r="AW293" s="463"/>
      <c r="AX293" s="412" t="s">
        <v>5436</v>
      </c>
      <c r="AY293" s="120" t="s">
        <v>4686</v>
      </c>
      <c r="AZ293" s="457" t="n">
        <v>94577</v>
      </c>
      <c r="BA293" s="120" t="s">
        <v>7429</v>
      </c>
      <c r="BB293" s="568"/>
      <c r="BC293" s="465"/>
      <c r="BD293" s="459"/>
      <c r="BE293" s="466"/>
      <c r="BF293" s="467"/>
      <c r="BG293" s="467"/>
      <c r="BH293" s="467"/>
      <c r="BI293" s="467"/>
      <c r="BJ293" s="467"/>
      <c r="BK293" s="467"/>
      <c r="BL293" s="467"/>
      <c r="BM293" s="467"/>
      <c r="BN293" s="467"/>
      <c r="BO293" s="467"/>
      <c r="BP293" s="467"/>
      <c r="BQ293" s="467"/>
      <c r="BR293" s="467"/>
      <c r="BS293" s="467"/>
      <c r="BT293" s="467"/>
      <c r="BU293" s="468"/>
      <c r="BV293" s="468"/>
      <c r="BW293" s="468"/>
      <c r="BX293" s="412"/>
      <c r="BY293" s="412"/>
    </row>
    <row r="294" s="444" customFormat="true" ht="13.5" hidden="false" customHeight="true" outlineLevel="0" collapsed="false">
      <c r="A294" s="507" t="s">
        <v>7432</v>
      </c>
      <c r="B294" s="412" t="s">
        <v>5977</v>
      </c>
      <c r="C294" s="508" t="s">
        <v>5959</v>
      </c>
      <c r="D294" s="120"/>
      <c r="E294" s="446" t="s">
        <v>4716</v>
      </c>
      <c r="F294" s="447"/>
      <c r="G294" s="448"/>
      <c r="H294" s="449" t="s">
        <v>4716</v>
      </c>
      <c r="I294" s="450"/>
      <c r="J294" s="451"/>
      <c r="K294" s="452"/>
      <c r="L294" s="422"/>
      <c r="M294" s="454"/>
      <c r="N294" s="455" t="n">
        <v>43321</v>
      </c>
      <c r="O294" s="501" t="s">
        <v>7433</v>
      </c>
      <c r="P294" s="120" t="s">
        <v>1445</v>
      </c>
      <c r="Q294" s="456"/>
      <c r="R294" s="427" t="n">
        <v>0.0775</v>
      </c>
      <c r="S294" s="427"/>
      <c r="T294" s="428" t="s">
        <v>7434</v>
      </c>
      <c r="U294" s="509" t="s">
        <v>7435</v>
      </c>
      <c r="V294" s="412" t="s">
        <v>7436</v>
      </c>
      <c r="W294" s="120" t="s">
        <v>4686</v>
      </c>
      <c r="X294" s="457" t="n">
        <v>94599</v>
      </c>
      <c r="Y294" s="430"/>
      <c r="Z294" s="490"/>
      <c r="AA294" s="431"/>
      <c r="AB294" s="459"/>
      <c r="AC294" s="460"/>
      <c r="AD294" s="461"/>
      <c r="AE294" s="459"/>
      <c r="AF294" s="120"/>
      <c r="AG294" s="120"/>
      <c r="AH294" s="120"/>
      <c r="AI294" s="120"/>
      <c r="AJ294" s="460" t="s">
        <v>6249</v>
      </c>
      <c r="AK294" s="433" t="s">
        <v>6914</v>
      </c>
      <c r="AL294" s="456"/>
      <c r="AM294" s="436"/>
      <c r="AN294" s="436"/>
      <c r="AO294" s="436"/>
      <c r="AP294" s="436"/>
      <c r="AQ294" s="436"/>
      <c r="AR294" s="436"/>
      <c r="AS294" s="436"/>
      <c r="AT294" s="437" t="s">
        <v>5946</v>
      </c>
      <c r="AU294" s="438" t="s">
        <v>6778</v>
      </c>
      <c r="AV294" s="414" t="s">
        <v>7437</v>
      </c>
      <c r="AW294" s="463"/>
      <c r="AX294" s="412" t="s">
        <v>7436</v>
      </c>
      <c r="AY294" s="120" t="s">
        <v>4686</v>
      </c>
      <c r="AZ294" s="457" t="n">
        <v>94599</v>
      </c>
      <c r="BA294" s="463" t="s">
        <v>1445</v>
      </c>
      <c r="BB294" s="500"/>
      <c r="BC294" s="465"/>
      <c r="BD294" s="459"/>
      <c r="BE294" s="466"/>
      <c r="BF294" s="467"/>
      <c r="BG294" s="467"/>
      <c r="BH294" s="467"/>
      <c r="BI294" s="467"/>
      <c r="BJ294" s="467"/>
      <c r="BK294" s="467"/>
      <c r="BL294" s="467" t="s">
        <v>6156</v>
      </c>
      <c r="BM294" s="467" t="s">
        <v>7438</v>
      </c>
      <c r="BN294" s="467"/>
      <c r="BO294" s="467"/>
      <c r="BP294" s="467"/>
      <c r="BQ294" s="467"/>
      <c r="BR294" s="467"/>
      <c r="BS294" s="467"/>
      <c r="BT294" s="467"/>
      <c r="BU294" s="468"/>
      <c r="BV294" s="468"/>
      <c r="BW294" s="468"/>
      <c r="BX294" s="412"/>
      <c r="BY294" s="412"/>
    </row>
    <row r="295" s="557" customFormat="true" ht="14.1" hidden="false" customHeight="true" outlineLevel="0" collapsed="false">
      <c r="A295" s="507" t="s">
        <v>7439</v>
      </c>
      <c r="B295" s="412" t="s">
        <v>713</v>
      </c>
      <c r="C295" s="508" t="s">
        <v>4733</v>
      </c>
      <c r="D295" s="470" t="s">
        <v>681</v>
      </c>
      <c r="E295" s="446" t="s">
        <v>4716</v>
      </c>
      <c r="F295" s="447"/>
      <c r="G295" s="448"/>
      <c r="H295" s="449" t="s">
        <v>4716</v>
      </c>
      <c r="I295" s="450"/>
      <c r="J295" s="451"/>
      <c r="K295" s="452"/>
      <c r="L295" s="422"/>
      <c r="M295" s="454"/>
      <c r="N295" s="455" t="n">
        <v>44708</v>
      </c>
      <c r="O295" s="501" t="s">
        <v>7440</v>
      </c>
      <c r="P295" s="120" t="s">
        <v>7441</v>
      </c>
      <c r="Q295" s="456"/>
      <c r="R295" s="427" t="n">
        <v>0.08625</v>
      </c>
      <c r="S295" s="427"/>
      <c r="T295" s="428" t="s">
        <v>5772</v>
      </c>
      <c r="U295" s="509" t="s">
        <v>7442</v>
      </c>
      <c r="V295" s="412" t="s">
        <v>4720</v>
      </c>
      <c r="W295" s="120" t="s">
        <v>4686</v>
      </c>
      <c r="X295" s="457" t="n">
        <v>94133</v>
      </c>
      <c r="Y295" s="472"/>
      <c r="Z295" s="431"/>
      <c r="AA295" s="431"/>
      <c r="AB295" s="459"/>
      <c r="AC295" s="460"/>
      <c r="AD295" s="461"/>
      <c r="AE295" s="459"/>
      <c r="AF295" s="120"/>
      <c r="AG295" s="120"/>
      <c r="AH295" s="120"/>
      <c r="AI295" s="120"/>
      <c r="AJ295" s="460"/>
      <c r="AK295" s="433"/>
      <c r="AL295" s="456"/>
      <c r="AM295" s="473"/>
      <c r="AN295" s="474"/>
      <c r="AO295" s="474"/>
      <c r="AP295" s="474"/>
      <c r="AQ295" s="474"/>
      <c r="AR295" s="474"/>
      <c r="AS295" s="474"/>
      <c r="AT295" s="437"/>
      <c r="AU295" s="438"/>
      <c r="AV295" s="414" t="s">
        <v>7442</v>
      </c>
      <c r="AW295" s="463"/>
      <c r="AX295" s="412" t="s">
        <v>6814</v>
      </c>
      <c r="AY295" s="120" t="s">
        <v>4686</v>
      </c>
      <c r="AZ295" s="457" t="n">
        <v>94133</v>
      </c>
      <c r="BA295" s="463" t="s">
        <v>7441</v>
      </c>
      <c r="BB295" s="500"/>
      <c r="BC295" s="465"/>
      <c r="BD295" s="459"/>
      <c r="BE295" s="466"/>
      <c r="BF295" s="467"/>
      <c r="BG295" s="467"/>
      <c r="BH295" s="467"/>
      <c r="BI295" s="467"/>
      <c r="BJ295" s="467"/>
      <c r="BK295" s="467"/>
      <c r="BL295" s="467"/>
      <c r="BM295" s="467"/>
      <c r="BN295" s="467"/>
      <c r="BO295" s="467"/>
      <c r="BP295" s="467"/>
      <c r="BQ295" s="467"/>
      <c r="BR295" s="467"/>
      <c r="BS295" s="467"/>
      <c r="BT295" s="467"/>
      <c r="BU295" s="468"/>
      <c r="BV295" s="468"/>
      <c r="BW295" s="468"/>
      <c r="BX295" s="412"/>
      <c r="BY295" s="412"/>
    </row>
    <row r="296" s="444" customFormat="true" ht="13.5" hidden="false" customHeight="true" outlineLevel="0" collapsed="false">
      <c r="A296" s="507" t="s">
        <v>7443</v>
      </c>
      <c r="B296" s="412" t="s">
        <v>4682</v>
      </c>
      <c r="C296" s="508" t="s">
        <v>5309</v>
      </c>
      <c r="D296" s="470"/>
      <c r="E296" s="446" t="s">
        <v>4716</v>
      </c>
      <c r="F296" s="416"/>
      <c r="G296" s="448"/>
      <c r="H296" s="449" t="s">
        <v>4716</v>
      </c>
      <c r="I296" s="450"/>
      <c r="J296" s="451"/>
      <c r="K296" s="452"/>
      <c r="L296" s="422"/>
      <c r="M296" s="454"/>
      <c r="N296" s="455" t="n">
        <v>44747</v>
      </c>
      <c r="O296" s="501" t="s">
        <v>7444</v>
      </c>
      <c r="P296" s="463" t="s">
        <v>7445</v>
      </c>
      <c r="Q296" s="456" t="s">
        <v>7446</v>
      </c>
      <c r="R296" s="427" t="n">
        <v>0.08375</v>
      </c>
      <c r="S296" s="427"/>
      <c r="T296" s="428" t="s">
        <v>6303</v>
      </c>
      <c r="U296" s="509" t="s">
        <v>7447</v>
      </c>
      <c r="V296" s="412" t="s">
        <v>1532</v>
      </c>
      <c r="W296" s="120" t="s">
        <v>4686</v>
      </c>
      <c r="X296" s="457" t="n">
        <v>94591</v>
      </c>
      <c r="Y296" s="472"/>
      <c r="Z296" s="431"/>
      <c r="AA296" s="431"/>
      <c r="AB296" s="459"/>
      <c r="AC296" s="460"/>
      <c r="AD296" s="461"/>
      <c r="AE296" s="459"/>
      <c r="AF296" s="120"/>
      <c r="AG296" s="120"/>
      <c r="AH296" s="120"/>
      <c r="AI296" s="120"/>
      <c r="AJ296" s="460"/>
      <c r="AK296" s="433"/>
      <c r="AL296" s="456"/>
      <c r="AM296" s="473"/>
      <c r="AN296" s="474"/>
      <c r="AO296" s="474"/>
      <c r="AP296" s="474"/>
      <c r="AQ296" s="474"/>
      <c r="AR296" s="474"/>
      <c r="AS296" s="474"/>
      <c r="AT296" s="437" t="s">
        <v>5946</v>
      </c>
      <c r="AU296" s="438" t="s">
        <v>6778</v>
      </c>
      <c r="AV296" s="414" t="s">
        <v>7447</v>
      </c>
      <c r="AW296" s="463"/>
      <c r="AX296" s="412" t="s">
        <v>1532</v>
      </c>
      <c r="AY296" s="120" t="s">
        <v>4686</v>
      </c>
      <c r="AZ296" s="457" t="n">
        <v>94591</v>
      </c>
      <c r="BA296" s="463" t="s">
        <v>7445</v>
      </c>
      <c r="BB296" s="500"/>
      <c r="BC296" s="465"/>
      <c r="BD296" s="459"/>
      <c r="BE296" s="466" t="n">
        <v>3</v>
      </c>
      <c r="BF296" s="467" t="s">
        <v>6623</v>
      </c>
      <c r="BG296" s="467" t="s">
        <v>7448</v>
      </c>
      <c r="BH296" s="467" t="s">
        <v>7449</v>
      </c>
      <c r="BI296" s="467" t="s">
        <v>7450</v>
      </c>
      <c r="BJ296" s="467" t="s">
        <v>7451</v>
      </c>
      <c r="BK296" s="467" t="s">
        <v>7452</v>
      </c>
      <c r="BL296" s="467" t="s">
        <v>7452</v>
      </c>
      <c r="BM296" s="467" t="s">
        <v>6157</v>
      </c>
      <c r="BN296" s="467" t="s">
        <v>7452</v>
      </c>
      <c r="BO296" s="467" t="s">
        <v>7452</v>
      </c>
      <c r="BP296" s="467" t="s">
        <v>7452</v>
      </c>
      <c r="BQ296" s="467" t="s">
        <v>7452</v>
      </c>
      <c r="BR296" s="467" t="s">
        <v>7453</v>
      </c>
      <c r="BS296" s="467" t="s">
        <v>7454</v>
      </c>
      <c r="BT296" s="467"/>
      <c r="BU296" s="468"/>
      <c r="BV296" s="468"/>
      <c r="BW296" s="468"/>
      <c r="BX296" s="412"/>
      <c r="BY296" s="412"/>
    </row>
    <row r="297" s="444" customFormat="true" ht="13.5" hidden="false" customHeight="true" outlineLevel="0" collapsed="false">
      <c r="A297" s="507" t="s">
        <v>7455</v>
      </c>
      <c r="B297" s="412" t="s">
        <v>713</v>
      </c>
      <c r="C297" s="508" t="s">
        <v>36</v>
      </c>
      <c r="D297" s="120"/>
      <c r="E297" s="446" t="s">
        <v>4716</v>
      </c>
      <c r="F297" s="447"/>
      <c r="G297" s="448"/>
      <c r="H297" s="449" t="s">
        <v>4716</v>
      </c>
      <c r="I297" s="450"/>
      <c r="J297" s="451"/>
      <c r="K297" s="452"/>
      <c r="L297" s="453"/>
      <c r="M297" s="454"/>
      <c r="N297" s="455" t="n">
        <v>43903</v>
      </c>
      <c r="O297" s="501" t="s">
        <v>7456</v>
      </c>
      <c r="P297" s="463" t="s">
        <v>7457</v>
      </c>
      <c r="Q297" s="456"/>
      <c r="R297" s="427" t="n">
        <v>0.1025</v>
      </c>
      <c r="S297" s="427"/>
      <c r="T297" s="428" t="s">
        <v>5940</v>
      </c>
      <c r="U297" s="509" t="s">
        <v>7458</v>
      </c>
      <c r="V297" s="412" t="s">
        <v>5530</v>
      </c>
      <c r="W297" s="120" t="s">
        <v>4686</v>
      </c>
      <c r="X297" s="457" t="n">
        <v>94601</v>
      </c>
      <c r="Y297" s="430"/>
      <c r="Z297" s="476" t="s">
        <v>7459</v>
      </c>
      <c r="AA297" s="431"/>
      <c r="AB297" s="459"/>
      <c r="AC297" s="460"/>
      <c r="AD297" s="461"/>
      <c r="AE297" s="459"/>
      <c r="AF297" s="120"/>
      <c r="AG297" s="120"/>
      <c r="AH297" s="120"/>
      <c r="AI297" s="120"/>
      <c r="AJ297" s="460"/>
      <c r="AK297" s="433"/>
      <c r="AL297" s="456"/>
      <c r="AM297" s="473"/>
      <c r="AN297" s="474"/>
      <c r="AO297" s="474"/>
      <c r="AP297" s="474"/>
      <c r="AQ297" s="474"/>
      <c r="AR297" s="474"/>
      <c r="AS297" s="474"/>
      <c r="AT297" s="437" t="s">
        <v>7460</v>
      </c>
      <c r="AU297" s="438" t="s">
        <v>7461</v>
      </c>
      <c r="AV297" s="414" t="s">
        <v>7462</v>
      </c>
      <c r="AW297" s="501"/>
      <c r="AX297" s="412" t="s">
        <v>7463</v>
      </c>
      <c r="AY297" s="120" t="s">
        <v>7464</v>
      </c>
      <c r="AZ297" s="457" t="n">
        <v>46242</v>
      </c>
      <c r="BA297" s="120" t="s">
        <v>7465</v>
      </c>
      <c r="BB297" s="536"/>
      <c r="BC297" s="465"/>
      <c r="BD297" s="459"/>
      <c r="BE297" s="466"/>
      <c r="BF297" s="467"/>
      <c r="BG297" s="467" t="s">
        <v>7466</v>
      </c>
      <c r="BH297" s="467"/>
      <c r="BI297" s="467"/>
      <c r="BJ297" s="467"/>
      <c r="BK297" s="467"/>
      <c r="BL297" s="467"/>
      <c r="BM297" s="467"/>
      <c r="BN297" s="467"/>
      <c r="BO297" s="467"/>
      <c r="BP297" s="467"/>
      <c r="BQ297" s="467"/>
      <c r="BR297" s="467"/>
      <c r="BS297" s="467"/>
      <c r="BT297" s="467"/>
      <c r="BU297" s="468"/>
      <c r="BV297" s="468"/>
      <c r="BW297" s="468"/>
      <c r="BX297" s="412"/>
      <c r="BY297" s="412"/>
    </row>
    <row r="298" s="444" customFormat="true" ht="13.5" hidden="false" customHeight="true" outlineLevel="0" collapsed="false">
      <c r="A298" s="507" t="s">
        <v>7467</v>
      </c>
      <c r="B298" s="412" t="s">
        <v>713</v>
      </c>
      <c r="C298" s="508" t="s">
        <v>36</v>
      </c>
      <c r="D298" s="470" t="s">
        <v>7468</v>
      </c>
      <c r="E298" s="446" t="s">
        <v>4716</v>
      </c>
      <c r="F298" s="447"/>
      <c r="G298" s="448"/>
      <c r="H298" s="449" t="s">
        <v>4716</v>
      </c>
      <c r="I298" s="450"/>
      <c r="J298" s="451"/>
      <c r="K298" s="452"/>
      <c r="L298" s="453"/>
      <c r="M298" s="454"/>
      <c r="N298" s="455" t="n">
        <v>44637</v>
      </c>
      <c r="O298" s="501" t="s">
        <v>7469</v>
      </c>
      <c r="P298" s="456" t="s">
        <v>7470</v>
      </c>
      <c r="Q298" s="456"/>
      <c r="R298" s="427" t="n">
        <v>0</v>
      </c>
      <c r="S298" s="427"/>
      <c r="T298" s="428" t="s">
        <v>6131</v>
      </c>
      <c r="U298" s="509" t="s">
        <v>7471</v>
      </c>
      <c r="V298" s="412" t="s">
        <v>7472</v>
      </c>
      <c r="W298" s="120" t="s">
        <v>6600</v>
      </c>
      <c r="X298" s="457" t="n">
        <v>85301</v>
      </c>
      <c r="Y298" s="472"/>
      <c r="Z298" s="476" t="s">
        <v>7459</v>
      </c>
      <c r="AA298" s="431"/>
      <c r="AB298" s="459"/>
      <c r="AC298" s="460"/>
      <c r="AD298" s="461"/>
      <c r="AE298" s="459"/>
      <c r="AF298" s="120"/>
      <c r="AG298" s="120"/>
      <c r="AH298" s="120"/>
      <c r="AI298" s="120"/>
      <c r="AJ298" s="460"/>
      <c r="AK298" s="433"/>
      <c r="AL298" s="456"/>
      <c r="AM298" s="473"/>
      <c r="AN298" s="474"/>
      <c r="AO298" s="474"/>
      <c r="AP298" s="474"/>
      <c r="AQ298" s="474"/>
      <c r="AR298" s="474"/>
      <c r="AS298" s="474"/>
      <c r="AT298" s="437" t="s">
        <v>7473</v>
      </c>
      <c r="AU298" s="438" t="s">
        <v>7474</v>
      </c>
      <c r="AV298" s="414" t="s">
        <v>7462</v>
      </c>
      <c r="AW298" s="501"/>
      <c r="AX298" s="412" t="s">
        <v>7463</v>
      </c>
      <c r="AY298" s="120" t="s">
        <v>7464</v>
      </c>
      <c r="AZ298" s="457" t="n">
        <v>46242</v>
      </c>
      <c r="BA298" s="120" t="s">
        <v>7465</v>
      </c>
      <c r="BB298" s="500"/>
      <c r="BC298" s="465"/>
      <c r="BD298" s="459"/>
      <c r="BE298" s="466"/>
      <c r="BF298" s="467"/>
      <c r="BG298" s="467"/>
      <c r="BH298" s="467"/>
      <c r="BI298" s="467"/>
      <c r="BJ298" s="467"/>
      <c r="BK298" s="467"/>
      <c r="BL298" s="467"/>
      <c r="BM298" s="467"/>
      <c r="BN298" s="467"/>
      <c r="BO298" s="467"/>
      <c r="BP298" s="467"/>
      <c r="BQ298" s="467"/>
      <c r="BR298" s="467"/>
      <c r="BS298" s="467"/>
      <c r="BT298" s="467"/>
      <c r="BU298" s="468"/>
      <c r="BV298" s="468"/>
      <c r="BW298" s="468"/>
      <c r="BX298" s="412"/>
      <c r="BY298" s="412"/>
    </row>
    <row r="299" s="444" customFormat="true" ht="13.5" hidden="false" customHeight="true" outlineLevel="0" collapsed="false">
      <c r="A299" s="507" t="s">
        <v>7475</v>
      </c>
      <c r="B299" s="412" t="s">
        <v>5977</v>
      </c>
      <c r="C299" s="508" t="s">
        <v>4715</v>
      </c>
      <c r="D299" s="470"/>
      <c r="E299" s="446" t="s">
        <v>4716</v>
      </c>
      <c r="F299" s="447"/>
      <c r="G299" s="448"/>
      <c r="H299" s="449" t="s">
        <v>4716</v>
      </c>
      <c r="I299" s="450"/>
      <c r="J299" s="451"/>
      <c r="K299" s="452"/>
      <c r="L299" s="453"/>
      <c r="M299" s="454"/>
      <c r="N299" s="455" t="n">
        <v>44637</v>
      </c>
      <c r="O299" s="501" t="s">
        <v>7476</v>
      </c>
      <c r="P299" s="463" t="s">
        <v>7477</v>
      </c>
      <c r="Q299" s="456" t="s">
        <v>7478</v>
      </c>
      <c r="R299" s="427" t="n">
        <v>0</v>
      </c>
      <c r="S299" s="427"/>
      <c r="T299" s="428" t="s">
        <v>6131</v>
      </c>
      <c r="U299" s="509" t="s">
        <v>7479</v>
      </c>
      <c r="V299" s="412" t="s">
        <v>6608</v>
      </c>
      <c r="W299" s="120" t="s">
        <v>6609</v>
      </c>
      <c r="X299" s="457" t="n">
        <v>89032</v>
      </c>
      <c r="Y299" s="472"/>
      <c r="Z299" s="476" t="s">
        <v>7459</v>
      </c>
      <c r="AA299" s="431"/>
      <c r="AB299" s="459" t="s">
        <v>7480</v>
      </c>
      <c r="AC299" s="460"/>
      <c r="AD299" s="461"/>
      <c r="AE299" s="459"/>
      <c r="AF299" s="120"/>
      <c r="AG299" s="120"/>
      <c r="AH299" s="120"/>
      <c r="AI299" s="120"/>
      <c r="AJ299" s="460"/>
      <c r="AK299" s="433"/>
      <c r="AL299" s="456"/>
      <c r="AM299" s="473"/>
      <c r="AN299" s="474"/>
      <c r="AO299" s="474"/>
      <c r="AP299" s="474"/>
      <c r="AQ299" s="474"/>
      <c r="AR299" s="474"/>
      <c r="AS299" s="474"/>
      <c r="AT299" s="437" t="s">
        <v>7481</v>
      </c>
      <c r="AU299" s="438" t="s">
        <v>7482</v>
      </c>
      <c r="AV299" s="414" t="s">
        <v>7462</v>
      </c>
      <c r="AW299" s="501"/>
      <c r="AX299" s="412" t="s">
        <v>7463</v>
      </c>
      <c r="AY299" s="120" t="s">
        <v>7464</v>
      </c>
      <c r="AZ299" s="457" t="n">
        <v>46242</v>
      </c>
      <c r="BA299" s="120" t="s">
        <v>7465</v>
      </c>
      <c r="BB299" s="500"/>
      <c r="BC299" s="465"/>
      <c r="BD299" s="459"/>
      <c r="BE299" s="466"/>
      <c r="BF299" s="467"/>
      <c r="BG299" s="467"/>
      <c r="BH299" s="467"/>
      <c r="BI299" s="467"/>
      <c r="BJ299" s="467"/>
      <c r="BK299" s="467"/>
      <c r="BL299" s="467"/>
      <c r="BM299" s="467"/>
      <c r="BN299" s="467"/>
      <c r="BO299" s="467"/>
      <c r="BP299" s="467"/>
      <c r="BQ299" s="467"/>
      <c r="BR299" s="467"/>
      <c r="BS299" s="467"/>
      <c r="BT299" s="467"/>
      <c r="BU299" s="468"/>
      <c r="BV299" s="468"/>
      <c r="BW299" s="468"/>
      <c r="BX299" s="412"/>
      <c r="BY299" s="412"/>
    </row>
    <row r="300" s="444" customFormat="true" ht="13.5" hidden="false" customHeight="true" outlineLevel="0" collapsed="false">
      <c r="A300" s="507" t="s">
        <v>7483</v>
      </c>
      <c r="B300" s="412" t="s">
        <v>7140</v>
      </c>
      <c r="C300" s="508" t="s">
        <v>4715</v>
      </c>
      <c r="D300" s="470" t="s">
        <v>7484</v>
      </c>
      <c r="E300" s="446" t="s">
        <v>4716</v>
      </c>
      <c r="F300" s="447"/>
      <c r="G300" s="448"/>
      <c r="H300" s="449" t="s">
        <v>4716</v>
      </c>
      <c r="I300" s="450"/>
      <c r="J300" s="451"/>
      <c r="K300" s="452"/>
      <c r="L300" s="453"/>
      <c r="M300" s="454"/>
      <c r="N300" s="455" t="n">
        <v>44782</v>
      </c>
      <c r="O300" s="501" t="s">
        <v>7469</v>
      </c>
      <c r="P300" s="463" t="s">
        <v>7485</v>
      </c>
      <c r="Q300" s="456" t="s">
        <v>7478</v>
      </c>
      <c r="R300" s="427" t="n">
        <v>0</v>
      </c>
      <c r="S300" s="427"/>
      <c r="T300" s="428" t="s">
        <v>6131</v>
      </c>
      <c r="U300" s="509" t="s">
        <v>7486</v>
      </c>
      <c r="V300" s="412" t="s">
        <v>7487</v>
      </c>
      <c r="W300" s="120" t="s">
        <v>6609</v>
      </c>
      <c r="X300" s="457" t="n">
        <v>89431</v>
      </c>
      <c r="Y300" s="472"/>
      <c r="Z300" s="476" t="s">
        <v>7459</v>
      </c>
      <c r="AA300" s="431"/>
      <c r="AB300" s="459"/>
      <c r="AC300" s="460"/>
      <c r="AD300" s="461"/>
      <c r="AE300" s="459"/>
      <c r="AF300" s="120"/>
      <c r="AG300" s="120"/>
      <c r="AH300" s="120"/>
      <c r="AI300" s="120"/>
      <c r="AJ300" s="460"/>
      <c r="AK300" s="433"/>
      <c r="AL300" s="456"/>
      <c r="AM300" s="473"/>
      <c r="AN300" s="474"/>
      <c r="AO300" s="474"/>
      <c r="AP300" s="474"/>
      <c r="AQ300" s="474"/>
      <c r="AR300" s="474"/>
      <c r="AS300" s="474"/>
      <c r="AT300" s="437"/>
      <c r="AU300" s="438" t="s">
        <v>7482</v>
      </c>
      <c r="AV300" s="414" t="s">
        <v>7462</v>
      </c>
      <c r="AW300" s="501"/>
      <c r="AX300" s="412" t="s">
        <v>7463</v>
      </c>
      <c r="AY300" s="120" t="s">
        <v>7464</v>
      </c>
      <c r="AZ300" s="457" t="n">
        <v>46242</v>
      </c>
      <c r="BA300" s="120" t="s">
        <v>7465</v>
      </c>
      <c r="BB300" s="500"/>
      <c r="BC300" s="465"/>
      <c r="BD300" s="459"/>
      <c r="BE300" s="466"/>
      <c r="BF300" s="467"/>
      <c r="BG300" s="467"/>
      <c r="BH300" s="467"/>
      <c r="BI300" s="467"/>
      <c r="BJ300" s="467"/>
      <c r="BK300" s="467"/>
      <c r="BL300" s="467"/>
      <c r="BM300" s="467"/>
      <c r="BN300" s="467"/>
      <c r="BO300" s="467"/>
      <c r="BP300" s="467"/>
      <c r="BQ300" s="467"/>
      <c r="BR300" s="467"/>
      <c r="BS300" s="467"/>
      <c r="BT300" s="467"/>
      <c r="BU300" s="468"/>
      <c r="BV300" s="468"/>
      <c r="BW300" s="468"/>
      <c r="BX300" s="412"/>
      <c r="BY300" s="412"/>
    </row>
    <row r="301" s="444" customFormat="true" ht="13.5" hidden="false" customHeight="true" outlineLevel="0" collapsed="false">
      <c r="A301" s="507" t="s">
        <v>7488</v>
      </c>
      <c r="B301" s="412" t="s">
        <v>5977</v>
      </c>
      <c r="C301" s="508" t="s">
        <v>4715</v>
      </c>
      <c r="D301" s="470"/>
      <c r="E301" s="446" t="s">
        <v>4716</v>
      </c>
      <c r="F301" s="447"/>
      <c r="G301" s="448"/>
      <c r="H301" s="449" t="s">
        <v>4716</v>
      </c>
      <c r="I301" s="450"/>
      <c r="J301" s="451"/>
      <c r="K301" s="452"/>
      <c r="L301" s="453"/>
      <c r="M301" s="454"/>
      <c r="N301" s="455" t="n">
        <v>44637</v>
      </c>
      <c r="O301" s="501" t="s">
        <v>7476</v>
      </c>
      <c r="P301" s="463" t="s">
        <v>7489</v>
      </c>
      <c r="Q301" s="456" t="s">
        <v>7478</v>
      </c>
      <c r="R301" s="427" t="n">
        <v>0.0875</v>
      </c>
      <c r="S301" s="427"/>
      <c r="T301" s="428" t="s">
        <v>6013</v>
      </c>
      <c r="U301" s="509" t="s">
        <v>7490</v>
      </c>
      <c r="V301" s="412" t="s">
        <v>5478</v>
      </c>
      <c r="W301" s="120" t="s">
        <v>4686</v>
      </c>
      <c r="X301" s="457" t="n">
        <v>95827</v>
      </c>
      <c r="Y301" s="472"/>
      <c r="Z301" s="476" t="s">
        <v>7459</v>
      </c>
      <c r="AA301" s="431"/>
      <c r="AB301" s="459"/>
      <c r="AC301" s="460"/>
      <c r="AD301" s="461"/>
      <c r="AE301" s="459"/>
      <c r="AF301" s="120"/>
      <c r="AG301" s="120"/>
      <c r="AH301" s="120"/>
      <c r="AI301" s="120"/>
      <c r="AJ301" s="460"/>
      <c r="AK301" s="433"/>
      <c r="AL301" s="456"/>
      <c r="AM301" s="473"/>
      <c r="AN301" s="474"/>
      <c r="AO301" s="474"/>
      <c r="AP301" s="474"/>
      <c r="AQ301" s="474"/>
      <c r="AR301" s="474"/>
      <c r="AS301" s="474"/>
      <c r="AT301" s="437" t="s">
        <v>7481</v>
      </c>
      <c r="AU301" s="438" t="s">
        <v>7482</v>
      </c>
      <c r="AV301" s="414" t="s">
        <v>7462</v>
      </c>
      <c r="AW301" s="501"/>
      <c r="AX301" s="412" t="s">
        <v>7463</v>
      </c>
      <c r="AY301" s="120" t="s">
        <v>7464</v>
      </c>
      <c r="AZ301" s="457" t="n">
        <v>46242</v>
      </c>
      <c r="BA301" s="120" t="s">
        <v>7465</v>
      </c>
      <c r="BB301" s="500"/>
      <c r="BC301" s="465"/>
      <c r="BD301" s="459"/>
      <c r="BE301" s="466"/>
      <c r="BF301" s="467"/>
      <c r="BG301" s="467"/>
      <c r="BH301" s="467"/>
      <c r="BI301" s="467"/>
      <c r="BJ301" s="467"/>
      <c r="BK301" s="467"/>
      <c r="BL301" s="467"/>
      <c r="BM301" s="467"/>
      <c r="BN301" s="467"/>
      <c r="BO301" s="467"/>
      <c r="BP301" s="467"/>
      <c r="BQ301" s="467"/>
      <c r="BR301" s="467"/>
      <c r="BS301" s="467"/>
      <c r="BT301" s="467"/>
      <c r="BU301" s="468"/>
      <c r="BV301" s="468"/>
      <c r="BW301" s="468"/>
      <c r="BX301" s="412"/>
      <c r="BY301" s="412"/>
    </row>
    <row r="302" s="444" customFormat="true" ht="13.5" hidden="false" customHeight="true" outlineLevel="0" collapsed="false">
      <c r="A302" s="507" t="s">
        <v>7491</v>
      </c>
      <c r="B302" s="412" t="s">
        <v>5977</v>
      </c>
      <c r="C302" s="508" t="s">
        <v>4715</v>
      </c>
      <c r="D302" s="470"/>
      <c r="E302" s="446" t="s">
        <v>4716</v>
      </c>
      <c r="F302" s="447"/>
      <c r="G302" s="448"/>
      <c r="H302" s="449" t="s">
        <v>4716</v>
      </c>
      <c r="I302" s="450"/>
      <c r="J302" s="451"/>
      <c r="K302" s="452"/>
      <c r="L302" s="422"/>
      <c r="M302" s="454"/>
      <c r="N302" s="455" t="n">
        <v>44637</v>
      </c>
      <c r="O302" s="501" t="s">
        <v>7476</v>
      </c>
      <c r="P302" s="463" t="s">
        <v>7492</v>
      </c>
      <c r="Q302" s="456" t="s">
        <v>7478</v>
      </c>
      <c r="R302" s="427" t="n">
        <v>0.09375</v>
      </c>
      <c r="S302" s="427"/>
      <c r="T302" s="428" t="s">
        <v>6061</v>
      </c>
      <c r="U302" s="509" t="s">
        <v>7493</v>
      </c>
      <c r="V302" s="412" t="s">
        <v>5454</v>
      </c>
      <c r="W302" s="120" t="s">
        <v>4686</v>
      </c>
      <c r="X302" s="457" t="n">
        <v>95136</v>
      </c>
      <c r="Y302" s="472"/>
      <c r="Z302" s="476" t="s">
        <v>7459</v>
      </c>
      <c r="AA302" s="431"/>
      <c r="AB302" s="459"/>
      <c r="AC302" s="460"/>
      <c r="AD302" s="461"/>
      <c r="AE302" s="459"/>
      <c r="AF302" s="120"/>
      <c r="AG302" s="120"/>
      <c r="AH302" s="120"/>
      <c r="AI302" s="120"/>
      <c r="AJ302" s="460"/>
      <c r="AK302" s="433"/>
      <c r="AL302" s="456"/>
      <c r="AM302" s="473"/>
      <c r="AN302" s="474"/>
      <c r="AO302" s="474"/>
      <c r="AP302" s="474"/>
      <c r="AQ302" s="474"/>
      <c r="AR302" s="474"/>
      <c r="AS302" s="474"/>
      <c r="AT302" s="437"/>
      <c r="AU302" s="438" t="s">
        <v>7482</v>
      </c>
      <c r="AV302" s="414" t="s">
        <v>7462</v>
      </c>
      <c r="AW302" s="501"/>
      <c r="AX302" s="412" t="s">
        <v>7463</v>
      </c>
      <c r="AY302" s="120" t="s">
        <v>7464</v>
      </c>
      <c r="AZ302" s="457" t="n">
        <v>46242</v>
      </c>
      <c r="BA302" s="120" t="s">
        <v>7465</v>
      </c>
      <c r="BB302" s="500"/>
      <c r="BC302" s="465"/>
      <c r="BD302" s="459"/>
      <c r="BE302" s="466"/>
      <c r="BF302" s="467"/>
      <c r="BG302" s="467"/>
      <c r="BH302" s="467"/>
      <c r="BI302" s="467"/>
      <c r="BJ302" s="467"/>
      <c r="BK302" s="467"/>
      <c r="BL302" s="467"/>
      <c r="BM302" s="467"/>
      <c r="BN302" s="467"/>
      <c r="BO302" s="467"/>
      <c r="BP302" s="467"/>
      <c r="BQ302" s="467"/>
      <c r="BR302" s="467"/>
      <c r="BS302" s="467"/>
      <c r="BT302" s="467"/>
      <c r="BU302" s="468"/>
      <c r="BV302" s="468"/>
      <c r="BW302" s="468"/>
      <c r="BX302" s="412"/>
      <c r="BY302" s="412"/>
    </row>
    <row r="303" s="444" customFormat="true" ht="13.5" hidden="false" customHeight="true" outlineLevel="0" collapsed="false">
      <c r="A303" s="507" t="s">
        <v>7494</v>
      </c>
      <c r="B303" s="412" t="s">
        <v>713</v>
      </c>
      <c r="C303" s="508" t="s">
        <v>4715</v>
      </c>
      <c r="D303" s="120"/>
      <c r="E303" s="446" t="s">
        <v>4716</v>
      </c>
      <c r="F303" s="447"/>
      <c r="G303" s="448"/>
      <c r="H303" s="449" t="s">
        <v>4716</v>
      </c>
      <c r="I303" s="450"/>
      <c r="J303" s="451"/>
      <c r="K303" s="452"/>
      <c r="L303" s="422"/>
      <c r="M303" s="454"/>
      <c r="N303" s="455" t="n">
        <v>44837</v>
      </c>
      <c r="O303" s="501" t="s">
        <v>4743</v>
      </c>
      <c r="P303" s="463" t="s">
        <v>7495</v>
      </c>
      <c r="Q303" s="456" t="s">
        <v>7496</v>
      </c>
      <c r="R303" s="427" t="n">
        <v>0.0975</v>
      </c>
      <c r="S303" s="427"/>
      <c r="T303" s="428" t="s">
        <v>5810</v>
      </c>
      <c r="U303" s="509" t="s">
        <v>7497</v>
      </c>
      <c r="V303" s="412" t="s">
        <v>5810</v>
      </c>
      <c r="W303" s="120" t="s">
        <v>4686</v>
      </c>
      <c r="X303" s="457" t="n">
        <v>94520</v>
      </c>
      <c r="Y303" s="430"/>
      <c r="Z303" s="476" t="s">
        <v>7459</v>
      </c>
      <c r="AA303" s="431"/>
      <c r="AB303" s="459"/>
      <c r="AC303" s="460"/>
      <c r="AD303" s="461"/>
      <c r="AE303" s="459"/>
      <c r="AF303" s="120"/>
      <c r="AG303" s="120"/>
      <c r="AH303" s="120"/>
      <c r="AI303" s="120"/>
      <c r="AJ303" s="460"/>
      <c r="AK303" s="433"/>
      <c r="AL303" s="456"/>
      <c r="AM303" s="473"/>
      <c r="AN303" s="474"/>
      <c r="AO303" s="474"/>
      <c r="AP303" s="474"/>
      <c r="AQ303" s="474"/>
      <c r="AR303" s="474"/>
      <c r="AS303" s="474"/>
      <c r="AT303" s="437" t="s">
        <v>7498</v>
      </c>
      <c r="AU303" s="438" t="s">
        <v>7461</v>
      </c>
      <c r="AV303" s="414" t="s">
        <v>7462</v>
      </c>
      <c r="AW303" s="501"/>
      <c r="AX303" s="412" t="s">
        <v>7463</v>
      </c>
      <c r="AY303" s="120" t="s">
        <v>7464</v>
      </c>
      <c r="AZ303" s="457" t="n">
        <v>46242</v>
      </c>
      <c r="BA303" s="120" t="s">
        <v>7465</v>
      </c>
      <c r="BB303" s="536"/>
      <c r="BC303" s="465"/>
      <c r="BD303" s="459"/>
      <c r="BE303" s="466"/>
      <c r="BF303" s="467"/>
      <c r="BG303" s="467"/>
      <c r="BH303" s="467"/>
      <c r="BI303" s="467"/>
      <c r="BJ303" s="467"/>
      <c r="BK303" s="467"/>
      <c r="BL303" s="467"/>
      <c r="BM303" s="467"/>
      <c r="BN303" s="467"/>
      <c r="BO303" s="467"/>
      <c r="BP303" s="467"/>
      <c r="BQ303" s="467"/>
      <c r="BR303" s="467"/>
      <c r="BS303" s="467"/>
      <c r="BT303" s="467"/>
      <c r="BU303" s="468"/>
      <c r="BV303" s="468"/>
      <c r="BW303" s="468"/>
      <c r="BX303" s="412"/>
      <c r="BY303" s="412"/>
    </row>
    <row r="304" s="444" customFormat="true" ht="13.5" hidden="false" customHeight="true" outlineLevel="0" collapsed="false">
      <c r="A304" s="507" t="s">
        <v>7499</v>
      </c>
      <c r="B304" s="412" t="s">
        <v>713</v>
      </c>
      <c r="C304" s="508" t="s">
        <v>36</v>
      </c>
      <c r="D304" s="470" t="s">
        <v>7500</v>
      </c>
      <c r="E304" s="446" t="s">
        <v>4716</v>
      </c>
      <c r="F304" s="447"/>
      <c r="G304" s="448"/>
      <c r="H304" s="449" t="s">
        <v>4716</v>
      </c>
      <c r="I304" s="450"/>
      <c r="J304" s="451"/>
      <c r="K304" s="452"/>
      <c r="L304" s="422"/>
      <c r="M304" s="454"/>
      <c r="N304" s="455" t="n">
        <v>44742</v>
      </c>
      <c r="O304" s="501" t="s">
        <v>7501</v>
      </c>
      <c r="P304" s="463" t="s">
        <v>7502</v>
      </c>
      <c r="Q304" s="456"/>
      <c r="R304" s="427" t="n">
        <v>0.0875</v>
      </c>
      <c r="S304" s="427"/>
      <c r="T304" s="428" t="s">
        <v>7503</v>
      </c>
      <c r="U304" s="509" t="s">
        <v>7504</v>
      </c>
      <c r="V304" s="412" t="s">
        <v>7505</v>
      </c>
      <c r="W304" s="120" t="s">
        <v>4686</v>
      </c>
      <c r="X304" s="457" t="n">
        <v>93117</v>
      </c>
      <c r="Y304" s="472"/>
      <c r="Z304" s="431"/>
      <c r="AA304" s="431"/>
      <c r="AB304" s="459"/>
      <c r="AC304" s="460"/>
      <c r="AD304" s="461"/>
      <c r="AE304" s="459"/>
      <c r="AF304" s="120"/>
      <c r="AG304" s="120"/>
      <c r="AH304" s="120"/>
      <c r="AI304" s="120"/>
      <c r="AJ304" s="460"/>
      <c r="AK304" s="433"/>
      <c r="AL304" s="456"/>
      <c r="AM304" s="473"/>
      <c r="AN304" s="474"/>
      <c r="AO304" s="474"/>
      <c r="AP304" s="474"/>
      <c r="AQ304" s="474"/>
      <c r="AR304" s="474"/>
      <c r="AS304" s="474"/>
      <c r="AT304" s="437"/>
      <c r="AU304" s="438" t="s">
        <v>7474</v>
      </c>
      <c r="AV304" s="414" t="s">
        <v>7462</v>
      </c>
      <c r="AW304" s="501"/>
      <c r="AX304" s="412" t="s">
        <v>7463</v>
      </c>
      <c r="AY304" s="120" t="s">
        <v>7464</v>
      </c>
      <c r="AZ304" s="457" t="n">
        <v>46242</v>
      </c>
      <c r="BA304" s="120" t="s">
        <v>7465</v>
      </c>
      <c r="BB304" s="500"/>
      <c r="BC304" s="465"/>
      <c r="BD304" s="459"/>
      <c r="BE304" s="466"/>
      <c r="BF304" s="467"/>
      <c r="BG304" s="467"/>
      <c r="BH304" s="467"/>
      <c r="BI304" s="467"/>
      <c r="BJ304" s="467"/>
      <c r="BK304" s="467"/>
      <c r="BL304" s="467"/>
      <c r="BM304" s="467"/>
      <c r="BN304" s="467"/>
      <c r="BO304" s="467"/>
      <c r="BP304" s="467"/>
      <c r="BQ304" s="467"/>
      <c r="BR304" s="467"/>
      <c r="BS304" s="467"/>
      <c r="BT304" s="467"/>
      <c r="BU304" s="468"/>
      <c r="BV304" s="468"/>
      <c r="BW304" s="468"/>
      <c r="BX304" s="412"/>
      <c r="BY304" s="412"/>
    </row>
    <row r="305" s="444" customFormat="true" ht="13.5" hidden="false" customHeight="true" outlineLevel="0" collapsed="false">
      <c r="A305" s="507" t="s">
        <v>3167</v>
      </c>
      <c r="B305" s="412" t="s">
        <v>713</v>
      </c>
      <c r="C305" s="563" t="s">
        <v>36</v>
      </c>
      <c r="D305" s="414" t="s">
        <v>7506</v>
      </c>
      <c r="E305" s="415" t="s">
        <v>7168</v>
      </c>
      <c r="F305" s="416" t="n">
        <v>44926</v>
      </c>
      <c r="G305" s="417" t="n">
        <v>0</v>
      </c>
      <c r="H305" s="534" t="s">
        <v>7168</v>
      </c>
      <c r="I305" s="419" t="n">
        <v>44926</v>
      </c>
      <c r="J305" s="420" t="n">
        <v>0</v>
      </c>
      <c r="K305" s="421"/>
      <c r="L305" s="453"/>
      <c r="M305" s="423"/>
      <c r="N305" s="424" t="n">
        <v>44833</v>
      </c>
      <c r="O305" s="582" t="s">
        <v>7507</v>
      </c>
      <c r="P305" s="440" t="s">
        <v>3166</v>
      </c>
      <c r="Q305" s="426"/>
      <c r="R305" s="427" t="n">
        <v>0.08625</v>
      </c>
      <c r="S305" s="427" t="n">
        <v>0.0875</v>
      </c>
      <c r="T305" s="428" t="s">
        <v>5772</v>
      </c>
      <c r="U305" s="509" t="s">
        <v>7508</v>
      </c>
      <c r="V305" s="412" t="s">
        <v>4720</v>
      </c>
      <c r="W305" s="414" t="s">
        <v>4686</v>
      </c>
      <c r="X305" s="429" t="n">
        <v>94109</v>
      </c>
      <c r="Y305" s="472" t="s">
        <v>7509</v>
      </c>
      <c r="Z305" s="431"/>
      <c r="AA305" s="432"/>
      <c r="AB305" s="414" t="s">
        <v>7510</v>
      </c>
      <c r="AC305" s="433" t="s">
        <v>7511</v>
      </c>
      <c r="AD305" s="434"/>
      <c r="AE305" s="414"/>
      <c r="AF305" s="425"/>
      <c r="AG305" s="425"/>
      <c r="AH305" s="425"/>
      <c r="AI305" s="425"/>
      <c r="AJ305" s="433"/>
      <c r="AK305" s="433"/>
      <c r="AL305" s="435"/>
      <c r="AM305" s="473"/>
      <c r="AN305" s="474"/>
      <c r="AO305" s="474"/>
      <c r="AP305" s="474"/>
      <c r="AQ305" s="474"/>
      <c r="AR305" s="474"/>
      <c r="AS305" s="474"/>
      <c r="AT305" s="437" t="s">
        <v>5946</v>
      </c>
      <c r="AU305" s="438" t="s">
        <v>6103</v>
      </c>
      <c r="AV305" s="414" t="s">
        <v>7508</v>
      </c>
      <c r="AW305" s="509"/>
      <c r="AX305" s="412" t="s">
        <v>4720</v>
      </c>
      <c r="AY305" s="414" t="s">
        <v>4686</v>
      </c>
      <c r="AZ305" s="429" t="n">
        <v>94109</v>
      </c>
      <c r="BA305" s="425" t="s">
        <v>3166</v>
      </c>
      <c r="BB305" s="536"/>
      <c r="BC305" s="438"/>
      <c r="BD305" s="414"/>
      <c r="BE305" s="442"/>
      <c r="BF305" s="443"/>
      <c r="BG305" s="443"/>
      <c r="BH305" s="443"/>
      <c r="BI305" s="443"/>
      <c r="BJ305" s="443"/>
      <c r="BK305" s="443"/>
      <c r="BL305" s="443"/>
      <c r="BM305" s="443"/>
      <c r="BN305" s="443"/>
      <c r="BO305" s="443"/>
      <c r="BP305" s="443"/>
      <c r="BQ305" s="443"/>
      <c r="BR305" s="443"/>
      <c r="BS305" s="443"/>
      <c r="BT305" s="443"/>
      <c r="BU305" s="412"/>
      <c r="BV305" s="412"/>
      <c r="BW305" s="412"/>
      <c r="BX305" s="412"/>
      <c r="BY305" s="412"/>
    </row>
    <row r="306" s="444" customFormat="true" ht="13.5" hidden="false" customHeight="true" outlineLevel="0" collapsed="false">
      <c r="A306" s="507" t="s">
        <v>7512</v>
      </c>
      <c r="B306" s="412" t="s">
        <v>4682</v>
      </c>
      <c r="C306" s="508" t="s">
        <v>5309</v>
      </c>
      <c r="D306" s="470"/>
      <c r="E306" s="446" t="s">
        <v>4716</v>
      </c>
      <c r="F306" s="447"/>
      <c r="G306" s="448"/>
      <c r="H306" s="449" t="s">
        <v>4716</v>
      </c>
      <c r="I306" s="450"/>
      <c r="J306" s="451"/>
      <c r="K306" s="452"/>
      <c r="L306" s="422"/>
      <c r="M306" s="454"/>
      <c r="N306" s="455" t="n">
        <v>43861</v>
      </c>
      <c r="O306" s="501" t="s">
        <v>7513</v>
      </c>
      <c r="P306" s="463" t="s">
        <v>7514</v>
      </c>
      <c r="Q306" s="456"/>
      <c r="R306" s="427" t="n">
        <v>0.1025</v>
      </c>
      <c r="S306" s="427"/>
      <c r="T306" s="428" t="s">
        <v>6028</v>
      </c>
      <c r="U306" s="509" t="s">
        <v>7515</v>
      </c>
      <c r="V306" s="412" t="s">
        <v>5849</v>
      </c>
      <c r="W306" s="120" t="s">
        <v>4686</v>
      </c>
      <c r="X306" s="457" t="n">
        <v>94530</v>
      </c>
      <c r="Y306" s="472"/>
      <c r="Z306" s="431"/>
      <c r="AA306" s="431"/>
      <c r="AB306" s="459"/>
      <c r="AC306" s="460"/>
      <c r="AD306" s="461"/>
      <c r="AE306" s="459"/>
      <c r="AF306" s="120"/>
      <c r="AG306" s="120"/>
      <c r="AH306" s="120"/>
      <c r="AI306" s="120"/>
      <c r="AJ306" s="460"/>
      <c r="AK306" s="433"/>
      <c r="AL306" s="456"/>
      <c r="AM306" s="473"/>
      <c r="AN306" s="474"/>
      <c r="AO306" s="474"/>
      <c r="AP306" s="474"/>
      <c r="AQ306" s="474"/>
      <c r="AR306" s="474"/>
      <c r="AS306" s="474"/>
      <c r="AT306" s="437"/>
      <c r="AU306" s="438"/>
      <c r="AV306" s="414" t="s">
        <v>7515</v>
      </c>
      <c r="AW306" s="501"/>
      <c r="AX306" s="412" t="s">
        <v>5849</v>
      </c>
      <c r="AY306" s="120" t="s">
        <v>4686</v>
      </c>
      <c r="AZ306" s="457" t="n">
        <v>94530</v>
      </c>
      <c r="BA306" s="120" t="s">
        <v>7514</v>
      </c>
      <c r="BB306" s="500"/>
      <c r="BC306" s="465"/>
      <c r="BD306" s="459"/>
      <c r="BE306" s="466"/>
      <c r="BF306" s="467"/>
      <c r="BG306" s="467"/>
      <c r="BH306" s="467"/>
      <c r="BI306" s="467"/>
      <c r="BJ306" s="467"/>
      <c r="BK306" s="467"/>
      <c r="BL306" s="467"/>
      <c r="BM306" s="467"/>
      <c r="BN306" s="467"/>
      <c r="BO306" s="467"/>
      <c r="BP306" s="467"/>
      <c r="BQ306" s="467"/>
      <c r="BR306" s="467"/>
      <c r="BS306" s="467"/>
      <c r="BT306" s="467"/>
      <c r="BU306" s="468"/>
      <c r="BV306" s="468"/>
      <c r="BW306" s="468"/>
      <c r="BX306" s="412"/>
      <c r="BY306" s="412"/>
    </row>
    <row r="307" s="444" customFormat="true" ht="13.5" hidden="false" customHeight="true" outlineLevel="0" collapsed="false">
      <c r="A307" s="507" t="s">
        <v>625</v>
      </c>
      <c r="B307" s="412" t="s">
        <v>5977</v>
      </c>
      <c r="C307" s="508" t="s">
        <v>7516</v>
      </c>
      <c r="D307" s="470"/>
      <c r="E307" s="446" t="s">
        <v>4716</v>
      </c>
      <c r="F307" s="447"/>
      <c r="G307" s="448"/>
      <c r="H307" s="449"/>
      <c r="I307" s="450"/>
      <c r="J307" s="451"/>
      <c r="K307" s="452"/>
      <c r="L307" s="453"/>
      <c r="M307" s="454"/>
      <c r="N307" s="455"/>
      <c r="O307" s="501" t="s">
        <v>7517</v>
      </c>
      <c r="P307" s="456" t="s">
        <v>7518</v>
      </c>
      <c r="Q307" s="456"/>
      <c r="R307" s="427" t="n">
        <v>0.0925</v>
      </c>
      <c r="S307" s="427"/>
      <c r="T307" s="428" t="s">
        <v>6052</v>
      </c>
      <c r="U307" s="509" t="s">
        <v>7519</v>
      </c>
      <c r="V307" s="412" t="s">
        <v>3082</v>
      </c>
      <c r="W307" s="120" t="s">
        <v>4686</v>
      </c>
      <c r="X307" s="457" t="n">
        <v>94901</v>
      </c>
      <c r="Y307" s="472" t="s">
        <v>7520</v>
      </c>
      <c r="Z307" s="472" t="s">
        <v>7520</v>
      </c>
      <c r="AA307" s="472" t="s">
        <v>7520</v>
      </c>
      <c r="AB307" s="459"/>
      <c r="AC307" s="460"/>
      <c r="AD307" s="461"/>
      <c r="AE307" s="459"/>
      <c r="AF307" s="120"/>
      <c r="AG307" s="120"/>
      <c r="AH307" s="120"/>
      <c r="AI307" s="120"/>
      <c r="AJ307" s="460"/>
      <c r="AK307" s="433"/>
      <c r="AL307" s="456"/>
      <c r="AM307" s="473"/>
      <c r="AN307" s="474"/>
      <c r="AO307" s="474"/>
      <c r="AP307" s="474"/>
      <c r="AQ307" s="474"/>
      <c r="AR307" s="474"/>
      <c r="AS307" s="474"/>
      <c r="AT307" s="437"/>
      <c r="AU307" s="438"/>
      <c r="AV307" s="414" t="s">
        <v>7521</v>
      </c>
      <c r="AW307" s="501"/>
      <c r="AX307" s="412" t="s">
        <v>3082</v>
      </c>
      <c r="AY307" s="120" t="s">
        <v>4686</v>
      </c>
      <c r="AZ307" s="457" t="n">
        <v>94901</v>
      </c>
      <c r="BA307" s="120" t="s">
        <v>7518</v>
      </c>
      <c r="BB307" s="500"/>
      <c r="BC307" s="465"/>
      <c r="BD307" s="459"/>
      <c r="BE307" s="466"/>
      <c r="BF307" s="467"/>
      <c r="BG307" s="467"/>
      <c r="BH307" s="467"/>
      <c r="BI307" s="467"/>
      <c r="BJ307" s="467"/>
      <c r="BK307" s="467"/>
      <c r="BL307" s="467"/>
      <c r="BM307" s="467"/>
      <c r="BN307" s="467"/>
      <c r="BO307" s="467"/>
      <c r="BP307" s="467"/>
      <c r="BQ307" s="467"/>
      <c r="BR307" s="467"/>
      <c r="BS307" s="467"/>
      <c r="BT307" s="467"/>
      <c r="BU307" s="468"/>
      <c r="BV307" s="468"/>
      <c r="BW307" s="468"/>
      <c r="BX307" s="412"/>
      <c r="BY307" s="412"/>
    </row>
    <row r="308" s="444" customFormat="true" ht="13.5" hidden="false" customHeight="true" outlineLevel="0" collapsed="false">
      <c r="A308" s="507" t="s">
        <v>7522</v>
      </c>
      <c r="B308" s="412" t="s">
        <v>7523</v>
      </c>
      <c r="C308" s="508" t="s">
        <v>36</v>
      </c>
      <c r="D308" s="470"/>
      <c r="E308" s="446" t="s">
        <v>4716</v>
      </c>
      <c r="F308" s="447"/>
      <c r="G308" s="448"/>
      <c r="H308" s="449" t="s">
        <v>4716</v>
      </c>
      <c r="I308" s="450"/>
      <c r="J308" s="451"/>
      <c r="K308" s="452"/>
      <c r="L308" s="453"/>
      <c r="M308" s="454"/>
      <c r="N308" s="455" t="n">
        <v>44511</v>
      </c>
      <c r="O308" s="501"/>
      <c r="P308" s="463" t="s">
        <v>7524</v>
      </c>
      <c r="Q308" s="456"/>
      <c r="R308" s="427" t="n">
        <v>0.09375</v>
      </c>
      <c r="S308" s="427"/>
      <c r="T308" s="428" t="s">
        <v>5454</v>
      </c>
      <c r="U308" s="509" t="s">
        <v>7525</v>
      </c>
      <c r="V308" s="412" t="s">
        <v>5454</v>
      </c>
      <c r="W308" s="120" t="s">
        <v>4686</v>
      </c>
      <c r="X308" s="457"/>
      <c r="Y308" s="430"/>
      <c r="Z308" s="431"/>
      <c r="AA308" s="431"/>
      <c r="AB308" s="459"/>
      <c r="AC308" s="460"/>
      <c r="AD308" s="461"/>
      <c r="AE308" s="459"/>
      <c r="AF308" s="120"/>
      <c r="AG308" s="120"/>
      <c r="AH308" s="120"/>
      <c r="AI308" s="120"/>
      <c r="AJ308" s="460"/>
      <c r="AK308" s="433"/>
      <c r="AL308" s="456"/>
      <c r="AM308" s="473"/>
      <c r="AN308" s="474"/>
      <c r="AO308" s="474"/>
      <c r="AP308" s="474"/>
      <c r="AQ308" s="474"/>
      <c r="AR308" s="474"/>
      <c r="AS308" s="474"/>
      <c r="AT308" s="437"/>
      <c r="AU308" s="438"/>
      <c r="AV308" s="414" t="s">
        <v>7525</v>
      </c>
      <c r="AW308" s="501"/>
      <c r="AX308" s="412" t="s">
        <v>5454</v>
      </c>
      <c r="AY308" s="120" t="s">
        <v>4686</v>
      </c>
      <c r="AZ308" s="457"/>
      <c r="BA308" s="120"/>
      <c r="BB308" s="500"/>
      <c r="BC308" s="465"/>
      <c r="BD308" s="459"/>
      <c r="BE308" s="466"/>
      <c r="BF308" s="467"/>
      <c r="BG308" s="467"/>
      <c r="BH308" s="467"/>
      <c r="BI308" s="467"/>
      <c r="BJ308" s="467"/>
      <c r="BK308" s="467"/>
      <c r="BL308" s="467"/>
      <c r="BM308" s="467"/>
      <c r="BN308" s="467"/>
      <c r="BO308" s="467"/>
      <c r="BP308" s="467"/>
      <c r="BQ308" s="467"/>
      <c r="BR308" s="467"/>
      <c r="BS308" s="467"/>
      <c r="BT308" s="467"/>
      <c r="BU308" s="468"/>
      <c r="BV308" s="468"/>
      <c r="BW308" s="468"/>
      <c r="BX308" s="412"/>
      <c r="BY308" s="412"/>
    </row>
    <row r="309" s="444" customFormat="true" ht="13.5" hidden="false" customHeight="true" outlineLevel="0" collapsed="false">
      <c r="A309" s="583" t="s">
        <v>7526</v>
      </c>
      <c r="B309" s="509"/>
      <c r="C309" s="508"/>
      <c r="D309" s="470"/>
      <c r="E309" s="446"/>
      <c r="F309" s="447"/>
      <c r="G309" s="448"/>
      <c r="H309" s="449"/>
      <c r="I309" s="450"/>
      <c r="J309" s="451"/>
      <c r="K309" s="584"/>
      <c r="L309" s="453"/>
      <c r="M309" s="585"/>
      <c r="N309" s="586"/>
      <c r="O309" s="501"/>
      <c r="P309" s="120"/>
      <c r="Q309" s="456"/>
      <c r="R309" s="427"/>
      <c r="S309" s="427"/>
      <c r="T309" s="428"/>
      <c r="U309" s="509"/>
      <c r="V309" s="412"/>
      <c r="W309" s="120"/>
      <c r="X309" s="457"/>
      <c r="Y309" s="472"/>
      <c r="Z309" s="431"/>
      <c r="AA309" s="431"/>
      <c r="AB309" s="459"/>
      <c r="AC309" s="460"/>
      <c r="AD309" s="461"/>
      <c r="AE309" s="459"/>
      <c r="AF309" s="120"/>
      <c r="AG309" s="120"/>
      <c r="AH309" s="120"/>
      <c r="AI309" s="120"/>
      <c r="AJ309" s="460"/>
      <c r="AK309" s="433"/>
      <c r="AL309" s="456"/>
      <c r="AM309" s="473"/>
      <c r="AN309" s="474"/>
      <c r="AO309" s="474"/>
      <c r="AP309" s="474"/>
      <c r="AQ309" s="474"/>
      <c r="AR309" s="474"/>
      <c r="AS309" s="474"/>
      <c r="AT309" s="437"/>
      <c r="AU309" s="438"/>
      <c r="AV309" s="414"/>
      <c r="AW309" s="501"/>
      <c r="AX309" s="412"/>
      <c r="AY309" s="120"/>
      <c r="AZ309" s="457"/>
      <c r="BA309" s="463"/>
      <c r="BB309" s="500"/>
      <c r="BC309" s="465"/>
      <c r="BD309" s="459"/>
      <c r="BE309" s="587"/>
      <c r="BF309" s="588"/>
      <c r="BG309" s="588"/>
      <c r="BH309" s="588"/>
      <c r="BI309" s="588"/>
      <c r="BJ309" s="588"/>
      <c r="BK309" s="588"/>
      <c r="BL309" s="588"/>
      <c r="BM309" s="588"/>
      <c r="BN309" s="588"/>
      <c r="BO309" s="588"/>
      <c r="BP309" s="588"/>
      <c r="BQ309" s="588"/>
      <c r="BR309" s="588"/>
      <c r="BS309" s="588"/>
      <c r="BT309" s="588"/>
      <c r="BU309" s="589"/>
      <c r="BV309" s="589"/>
      <c r="BW309" s="589"/>
      <c r="BX309" s="509"/>
      <c r="BY309" s="509"/>
    </row>
  </sheetData>
  <hyperlinks>
    <hyperlink ref="Y4" r:id="rId2" display="asweetaffairbakery@usa.com"/>
    <hyperlink ref="Z4" r:id="rId3" display="idreamofaruba@gmail.com"/>
    <hyperlink ref="AA4" r:id="rId4" display="idreamofaruba@gmail.com"/>
    <hyperlink ref="Y5" r:id="rId5" display="bakerhot1@aol.com"/>
    <hyperlink ref="Z5" r:id="rId6" display="idreamofaruba@gmail.com"/>
    <hyperlink ref="AA5" r:id="rId7" display="idreamofaruba@gmail.com"/>
    <hyperlink ref="Z6" r:id="rId8" display="mail@merlobiz.com"/>
    <hyperlink ref="AA6" r:id="rId9" display="tishia@merlobiz.com"/>
    <hyperlink ref="Z7" r:id="rId10" display="eg333366@gmail.com"/>
    <hyperlink ref="Y9" r:id="rId11" display="jesdanger@aol.com"/>
    <hyperlink ref="Z9" r:id="rId12" display="hmarnav@aol.com"/>
    <hyperlink ref="AA9" r:id="rId13" display="jesdanger@aol.com"/>
    <hyperlink ref="Y10" r:id="rId14" display="lbarr@sbcglobal.net"/>
    <hyperlink ref="AA10" r:id="rId15" display="lbarr@sbcglobal.net"/>
    <hyperlink ref="Y11" r:id="rId16" display="CHEFSTOUT@ALEXANDERSSTEAKHOUSE.COM"/>
    <hyperlink ref="Z11" r:id="rId17" display="accounting@alexandersteakhouse.com"/>
    <hyperlink ref="Y13" r:id="rId18" display="alottasdeli@aol.com"/>
    <hyperlink ref="Z13" r:id="rId19" display="alottasdeli@aol.com"/>
    <hyperlink ref="AA13" r:id="rId20" display="alottasdeli@aol.com"/>
    <hyperlink ref="Y18" r:id="rId21" display="anoopkang@yahoo.com"/>
    <hyperlink ref="Z18" r:id="rId22" display="anoopkang@yahoo.com"/>
    <hyperlink ref="AA18" r:id="rId23" display="anoopkang@yahoo.com"/>
    <hyperlink ref="Y19" r:id="rId24" display="alonzo@arteagas.com"/>
    <hyperlink ref="Y21" r:id="rId25" display="rodrigo@backofthehouseinc.com"/>
    <hyperlink ref="AA21" r:id="rId26" display="jtong@backofthehouseinc.com"/>
    <hyperlink ref="Z26" r:id="rId27" display="baywatchb@gmail.com"/>
    <hyperlink ref="Z27" r:id="rId28" display="baywatchb@gmail.com"/>
    <hyperlink ref="Y30" r:id="rId29" display="jesse@bestbeverage.com"/>
    <hyperlink ref="Y31" r:id="rId30" display="jesse@bestbeverage.com"/>
    <hyperlink ref="Y40" r:id="rId31" display="bill@radioparadise.com"/>
    <hyperlink ref="Z40" r:id="rId32" display="sbirkedal@aol.com"/>
    <hyperlink ref="AA40" r:id="rId33" display="rebecca@radioparadise.com"/>
    <hyperlink ref="Y43" r:id="rId34" display="bdelightcorp@gmail.com"/>
    <hyperlink ref="Z43" r:id="rId35" display="bdelightcorp@gmail.com"/>
    <hyperlink ref="AA43" r:id="rId36" display="bdelightcorp@gmail.com"/>
    <hyperlink ref="Y44" r:id="rId37" display="mattrazis@minametals.com"/>
    <hyperlink ref="Y46" r:id="rId38" display="smithk25@sutterhealth.org"/>
    <hyperlink ref="Z46" r:id="rId39" display="wornerh@sutterhealth.org"/>
    <hyperlink ref="Y49" r:id="rId40" display="rafaelrodjr@yahoo.com"/>
    <hyperlink ref="Y50" r:id="rId41" display="rafaelrodjr@yahoo.com"/>
    <hyperlink ref="Y51" r:id="rId42" display="iselararias@aol.com"/>
    <hyperlink ref="Z51" r:id="rId43" display="iselararias@aol.com"/>
    <hyperlink ref="AA51" r:id="rId44" display="iselararias@aol.com"/>
    <hyperlink ref="Y59" r:id="rId45" display="clydesliquors@gmail.com"/>
    <hyperlink ref="AA59" r:id="rId46" display="clydesliquors@gmail.com"/>
    <hyperlink ref="Y80" r:id="rId47" display="johnborghetti@msn.com"/>
    <hyperlink ref="Y81" r:id="rId48" display="chris@farleyscoffee.com"/>
    <hyperlink ref="Y84" r:id="rId49" display="mollhaut@aol.com "/>
    <hyperlink ref="Z84" r:id="rId50" display="mollhaut@aol.com "/>
    <hyperlink ref="AL84" r:id="rId51" display="www.finnegansmarin.com/"/>
    <hyperlink ref="Y87" r:id="rId52" display="elias499@sbcglogal.net"/>
    <hyperlink ref="Y88" r:id="rId53" display="e1030@aol.com"/>
    <hyperlink ref="Y93" r:id="rId54" display="mwaterman@goldengate.org"/>
    <hyperlink ref="Y97" r:id="rId55" display="jim@grillys.com"/>
    <hyperlink ref="Z97" r:id="rId56" display="manager@grillys.com"/>
    <hyperlink ref="AA97" r:id="rId57" display="holly@grillys.com"/>
    <hyperlink ref="Y103" r:id="rId58" display="ikedascountrymarket@gmail.com"/>
    <hyperlink ref="Z103" r:id="rId59" display="ikedascountrymarket@gmail.com"/>
    <hyperlink ref="AA103" r:id="rId60" display="ikedascountrymarket@gmail.com"/>
    <hyperlink ref="Y107" r:id="rId61" display="imperialliq@yahoo.com"/>
    <hyperlink ref="Y109" r:id="rId62" display="mperryman58@hughes.net"/>
    <hyperlink ref="Z109" r:id="rId63" display="mperryman58@hughes.net"/>
    <hyperlink ref="AA109" r:id="rId64" display="mperryman58@hughes.net"/>
    <hyperlink ref="Y110" r:id="rId65" display="denise@mcn.org"/>
    <hyperlink ref="Z110" r:id="rId66" display="denise@mcn.org"/>
    <hyperlink ref="AA110" r:id="rId67" display="denise@mcn.org"/>
    <hyperlink ref="Y112" r:id="rId68" display="kmalani@gmail.com"/>
    <hyperlink ref="Z112" r:id="rId69" display="jugshop.phill@gmail.com"/>
    <hyperlink ref="Y115" r:id="rId70" display="wongkpw@gmail.com"/>
    <hyperlink ref="Y118" r:id="rId71" display="arsen002@aol.com"/>
    <hyperlink ref="Y119" r:id="rId72" display="PINGCHIOU9@YAHOO.COM"/>
    <hyperlink ref="Y128" r:id="rId73" display="arsen002@aol.com"/>
    <hyperlink ref="Z128" r:id="rId74" display="arsen002@aol.com"/>
    <hyperlink ref="AA128" r:id="rId75" display="arsen002@aol.com"/>
    <hyperlink ref="Y132" r:id="rId76" display="millilee@aol.com"/>
    <hyperlink ref="Y133" r:id="rId77" display="KAM.LAWRENCE@YAHOO.COM"/>
    <hyperlink ref="Y134" r:id="rId78" display="yummymojo@gmail.com"/>
    <hyperlink ref="Z134" r:id="rId79" display="yummymojo@gmail.com"/>
    <hyperlink ref="AA134" r:id="rId80" display="yummymojo@gmail.com"/>
    <hyperlink ref="Y136" r:id="rId81" display="paulpaul12344@yahoo.com"/>
    <hyperlink ref="Y137" r:id="rId82" display="carlos@lacabanavenice.com"/>
    <hyperlink ref="Z137" r:id="rId83" display="barbara@lacabanavenice.com"/>
    <hyperlink ref="Y139" r:id="rId84" display="laestrell22@aol.com"/>
    <hyperlink ref="Z139" r:id="rId85" display="laestrell22@aol.com"/>
    <hyperlink ref="AA139" r:id="rId86" display="laestrell22@aol.com"/>
    <hyperlink ref="Y142" r:id="rId87" display="suzy@lapencaazul.com"/>
    <hyperlink ref="Z142" r:id="rId88" display="galdina@lapencaazul.com"/>
    <hyperlink ref="Y143" r:id="rId89" display="suzy@lapencaazul.com"/>
    <hyperlink ref="Z143" r:id="rId90" display="galdina@lapencaazul.com"/>
    <hyperlink ref="Y144" r:id="rId91" display="alfonso@lapinata6.com"/>
    <hyperlink ref="Z144" r:id="rId92" display="karina@lapinata1.com"/>
    <hyperlink ref="AA144" r:id="rId93" display="alfonso@lapinata6.com"/>
    <hyperlink ref="AA146" r:id="rId94" display="info@thelakechalet.com"/>
    <hyperlink ref="Y148" r:id="rId95" display="citabilling@earthlink.net"/>
    <hyperlink ref="Y149" r:id="rId96" display="p.gonzalez@lasmontanas.com"/>
    <hyperlink ref="Z149" r:id="rId97" display="p.gonzalez@lasmontanas.com"/>
    <hyperlink ref="AA149" r:id="rId98" display="p.gonzalez@lasmontanas.com"/>
    <hyperlink ref="Y150" r:id="rId99" display="p.gonzalez@lasmontanas.com"/>
    <hyperlink ref="AA150" r:id="rId100" display="p.gonzalez@lasmontanas.com"/>
    <hyperlink ref="Y151" r:id="rId101" display="p.gonzalez@lasmontanas.com"/>
    <hyperlink ref="AA151" r:id="rId102" display="p.gonzalez@lasmontanas.com"/>
    <hyperlink ref="Y152" r:id="rId103" display="cevans@leftbank.com"/>
    <hyperlink ref="Z152" r:id="rId104" display="cevans@leftbank.com"/>
    <hyperlink ref="Y153" r:id="rId105" display="andy@leesdeli.com"/>
    <hyperlink ref="Y159" r:id="rId106" display="yonsoon@gmail.com"/>
    <hyperlink ref="Y167" r:id="rId107" display="ginmarios@gmail.com"/>
    <hyperlink ref="Z167" r:id="rId108" display="s.quintero1984@gmail.com"/>
    <hyperlink ref="AA167" r:id="rId109" display="s.quintero1984@gmail.com"/>
    <hyperlink ref="Y169" r:id="rId110" display="thomas.kravis@comcast.net"/>
    <hyperlink ref="Z169" r:id="rId111" display="gm@mendocinohotel.com"/>
    <hyperlink ref="AA169" r:id="rId112" display="JBUCKNER@MCN.ORG"/>
    <hyperlink ref="Y173" r:id="rId113" display="jasonbaker5@comcast.net"/>
    <hyperlink ref="Y174" r:id="rId114" display="lorettayokoyama@gmail.com"/>
    <hyperlink ref="Y189" r:id="rId115" display="kayo.asakura@pandarg.com"/>
    <hyperlink ref="Y191" r:id="rId116" display="SSLY6O@GMAIL.COM"/>
    <hyperlink ref="Z192" r:id="rId117" display="bosspeggysue@gmail.com"/>
    <hyperlink ref="Y193" r:id="rId118" display="peltoncafe1@attt.net"/>
    <hyperlink ref="Y196" r:id="rId119" display="pfe@ework.bigskytech.com"/>
    <hyperlink ref="Y203" r:id="rId120" display="john.bellemore@me.com"/>
    <hyperlink ref="Z203" r:id="rId121" display="info@qbarsf.com"/>
    <hyperlink ref="Y206" r:id="rId122" display="msbains@rajasweets.com"/>
    <hyperlink ref="Y207" r:id="rId123" display="msbains@rajasweets.com"/>
    <hyperlink ref="Z210" r:id="rId124" display="charles_phan@slanteddoorgroup.com"/>
    <hyperlink ref="Y211" r:id="rId125" display="jim@rioadobe.com"/>
    <hyperlink ref="Z211" r:id="rId126" display="jim@rioadobe.com"/>
    <hyperlink ref="AA211" r:id="rId127" display="jim@rioadobe.com"/>
    <hyperlink ref="Y216" r:id="rId128" display="cleqq.inc@gmail.com"/>
    <hyperlink ref="Y217" r:id="rId129" display="raegan@salthousesf.com"/>
    <hyperlink ref="Y218" r:id="rId130" display="rflaster@earthlink.net"/>
    <hyperlink ref="Z218" r:id="rId131" display="rflaster@earthlink.net"/>
    <hyperlink ref="AA218" r:id="rId132" display="rflaster@earthlink.net"/>
    <hyperlink ref="AA226" r:id="rId133" display="sfsucafe+1@sbcglobal.net"/>
    <hyperlink ref="Y230" r:id="rId134" display="melodie@snoopyshomeice.com"/>
    <hyperlink ref="Y231" r:id="rId135" display="khenging8@gmail.com"/>
    <hyperlink ref="Z231" r:id="rId136" display="khenging8@gmail.com"/>
    <hyperlink ref="AA231" r:id="rId137" display="khenging8@gmail.com"/>
    <hyperlink ref="Y237" r:id="rId138" display="mottren48@gmail.com"/>
    <hyperlink ref="Y239" r:id="rId139" display="timstookey63@gmail.com"/>
    <hyperlink ref="AA239" r:id="rId140" display="info@stookeysclubmoderne.com"/>
    <hyperlink ref="Z241" r:id="rId141" display="vineupload@iqbackoffice.com"/>
    <hyperlink ref="Y242" r:id="rId142" display="AnzaldoR@sbcglobal.net"/>
    <hyperlink ref="Y243" r:id="rId143" display="98missionsuperduperburgers@gmail.com"/>
    <hyperlink ref="Y248" r:id="rId144" display="metreon@superdupersf.com"/>
    <hyperlink ref="Y249" r:id="rId145" display="nrobinson@vinesolutions.com"/>
    <hyperlink ref="Y251" r:id="rId146" display="edonas@superdupersf.com"/>
    <hyperlink ref="Y252" r:id="rId147" display="farideh@superdupersf.com"/>
    <hyperlink ref="Z253" r:id="rId148" display="vineupload@iqbackoffice.com"/>
    <hyperlink ref="Y254" r:id="rId149" display="isela@supermercadomitierra.com"/>
    <hyperlink ref="Z261" r:id="rId150" display="carlosmontero@comcast.net"/>
    <hyperlink ref="AA261" r:id="rId151" display="carlosmontero@comcast.net"/>
    <hyperlink ref="Y274" r:id="rId152" display="info@thebirdsf.com"/>
    <hyperlink ref="Z274" r:id="rId153" display="thebirdsanfrancisco@invoice.plateiq.com"/>
    <hyperlink ref="AA274" r:id="rId154" display="rodrigo@backofthehouseinc.com"/>
    <hyperlink ref="Y278" r:id="rId155" display="olivabranch77@gmail.com"/>
    <hyperlink ref="Z279" r:id="rId156" display="radu@theoldwagonsaloon.com"/>
    <hyperlink ref="AA279" r:id="rId157" display="radu@theoldwagonsaloon.com"/>
    <hyperlink ref="Y281" r:id="rId158" display="natali7@comcast.net"/>
    <hyperlink ref="Z281" r:id="rId159" display="natali7@comcast.net"/>
    <hyperlink ref="AA281" r:id="rId160" display="natali7@comcast.net"/>
    <hyperlink ref="Y286" r:id="rId161" display="halam@faizan.com"/>
    <hyperlink ref="Y289" r:id="rId162" display="rodrigo@backofthehouseinc.com"/>
    <hyperlink ref="Z289" r:id="rId163" display="unodostaco@invoice.plateiq.com"/>
    <hyperlink ref="AA289" r:id="rId164" display="rodrigo@backofthehouseinc.com"/>
    <hyperlink ref="Z297" r:id="rId165" display="jennifer_leung@150pelican.com"/>
    <hyperlink ref="Z298" r:id="rId166" display="jennifer_leung@150pelican.com"/>
    <hyperlink ref="Z299" r:id="rId167" display="jennifer_leung@150pelican.com"/>
    <hyperlink ref="Z300" r:id="rId168" display="jennifer_leung@150pelican.com"/>
    <hyperlink ref="Z301" r:id="rId169" display="jennifer_leung@150pelican.com"/>
    <hyperlink ref="Z302" r:id="rId170" display="jennifer_leung@150pelican.com"/>
    <hyperlink ref="Z303" r:id="rId171" display="jennifer_leung@150pelican.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17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356"/>
  <sheetViews>
    <sheetView showFormulas="false" showGridLines="true" showRowColHeaders="true" showZeros="true" rightToLeft="false" tabSelected="false" showOutlineSymbols="true" defaultGridColor="true" view="normal" topLeftCell="A28" colorId="64" zoomScale="110" zoomScaleNormal="110" zoomScalePageLayoutView="100" workbookViewId="0">
      <selection pane="topLeft" activeCell="K211" activeCellId="0" sqref="K211"/>
    </sheetView>
  </sheetViews>
  <sheetFormatPr defaultColWidth="9.13671875" defaultRowHeight="13.8" zeroHeight="false" outlineLevelRow="0" outlineLevelCol="0"/>
  <cols>
    <col collapsed="false" customWidth="true" hidden="false" outlineLevel="0" max="1" min="1" style="590" width="34"/>
    <col collapsed="false" customWidth="true" hidden="false" outlineLevel="0" max="2" min="2" style="439" width="11.57"/>
    <col collapsed="false" customWidth="true" hidden="false" outlineLevel="0" max="3" min="3" style="591" width="3.86"/>
    <col collapsed="false" customWidth="true" hidden="false" outlineLevel="0" max="4" min="4" style="414" width="11.71"/>
    <col collapsed="false" customWidth="true" hidden="false" outlineLevel="0" max="5" min="5" style="425" width="12.57"/>
    <col collapsed="false" customWidth="true" hidden="false" outlineLevel="0" max="6" min="6" style="425" width="11.99"/>
    <col collapsed="false" customWidth="true" hidden="false" outlineLevel="0" max="7" min="7" style="426" width="13.7"/>
    <col collapsed="false" customWidth="true" hidden="false" outlineLevel="0" max="8" min="8" style="538" width="8.14"/>
    <col collapsed="false" customWidth="true" hidden="false" outlineLevel="0" max="9" min="9" style="538" width="0.29"/>
    <col collapsed="false" customWidth="true" hidden="false" outlineLevel="0" max="10" min="10" style="428" width="7.29"/>
    <col collapsed="false" customWidth="true" hidden="false" outlineLevel="0" max="11" min="11" style="592" width="25.29"/>
    <col collapsed="false" customWidth="true" hidden="false" outlineLevel="0" max="12" min="12" style="592" width="13.7"/>
    <col collapsed="false" customWidth="true" hidden="false" outlineLevel="0" max="13" min="13" style="414" width="3.14"/>
    <col collapsed="false" customWidth="true" hidden="false" outlineLevel="0" max="14" min="14" style="429" width="7.15"/>
    <col collapsed="false" customWidth="true" hidden="false" outlineLevel="0" max="15" min="15" style="593" width="24.71"/>
    <col collapsed="false" customWidth="true" hidden="false" outlineLevel="0" max="17" min="16" style="432" width="24.71"/>
    <col collapsed="false" customWidth="true" hidden="false" outlineLevel="0" max="18" min="18" style="414" width="14.57"/>
    <col collapsed="false" customWidth="true" hidden="false" outlineLevel="0" max="19" min="19" style="433" width="10.71"/>
    <col collapsed="false" customWidth="true" hidden="false" outlineLevel="0" max="20" min="20" style="434" width="10.85"/>
    <col collapsed="false" customWidth="true" hidden="false" outlineLevel="0" max="21" min="21" style="414" width="10.42"/>
    <col collapsed="false" customWidth="true" hidden="false" outlineLevel="0" max="22" min="22" style="425" width="10.85"/>
    <col collapsed="false" customWidth="true" hidden="false" outlineLevel="0" max="23" min="23" style="425" width="10.58"/>
    <col collapsed="false" customWidth="true" hidden="false" outlineLevel="0" max="24" min="24" style="425" width="10.85"/>
    <col collapsed="false" customWidth="true" hidden="false" outlineLevel="0" max="25" min="25" style="425" width="10.58"/>
    <col collapsed="false" customWidth="true" hidden="false" outlineLevel="0" max="27" min="26" style="433" width="10.85"/>
    <col collapsed="false" customWidth="true" hidden="false" outlineLevel="0" max="28" min="28" style="435" width="21.57"/>
    <col collapsed="false" customWidth="true" hidden="false" outlineLevel="0" max="29" min="29" style="594" width="10.71"/>
    <col collapsed="false" customWidth="true" hidden="false" outlineLevel="0" max="35" min="30" style="595" width="10.71"/>
    <col collapsed="false" customWidth="false" hidden="false" outlineLevel="0" max="36" min="36" style="596" width="9.13"/>
    <col collapsed="false" customWidth="true" hidden="false" outlineLevel="0" max="37" min="37" style="444" width="13.57"/>
    <col collapsed="false" customWidth="true" hidden="false" outlineLevel="0" max="38" min="38" style="507" width="21.14"/>
    <col collapsed="false" customWidth="true" hidden="false" outlineLevel="0" max="39" min="39" style="592" width="23.42"/>
    <col collapsed="false" customWidth="true" hidden="false" outlineLevel="0" max="40" min="40" style="439" width="0.4"/>
    <col collapsed="false" customWidth="true" hidden="false" outlineLevel="0" max="41" min="41" style="592" width="13.14"/>
    <col collapsed="false" customWidth="true" hidden="false" outlineLevel="0" max="42" min="42" style="414" width="3.14"/>
    <col collapsed="false" customWidth="true" hidden="false" outlineLevel="0" max="43" min="43" style="429" width="7.15"/>
    <col collapsed="false" customWidth="true" hidden="false" outlineLevel="0" max="44" min="44" style="440" width="11.57"/>
    <col collapsed="false" customWidth="true" hidden="false" outlineLevel="0" max="45" min="45" style="464" width="2.14"/>
    <col collapsed="false" customWidth="true" hidden="false" outlineLevel="0" max="46" min="46" style="438" width="10"/>
    <col collapsed="false" customWidth="true" hidden="false" outlineLevel="0" max="47" min="47" style="414" width="9.85"/>
    <col collapsed="false" customWidth="true" hidden="false" outlineLevel="0" max="48" min="48" style="597" width="4.86"/>
    <col collapsed="false" customWidth="false" hidden="false" outlineLevel="0" max="63" min="49" style="464" width="9.13"/>
    <col collapsed="false" customWidth="false" hidden="false" outlineLevel="0" max="67" min="64" style="439" width="9.13"/>
    <col collapsed="false" customWidth="true" hidden="false" outlineLevel="0" max="68" min="68" style="439" width="56.7"/>
    <col collapsed="false" customWidth="false" hidden="false" outlineLevel="0" max="69" min="69" style="439" width="9.13"/>
    <col collapsed="false" customWidth="false" hidden="false" outlineLevel="0" max="1011" min="70" style="444" width="9.13"/>
    <col collapsed="false" customWidth="true" hidden="false" outlineLevel="0" max="1024" min="1012" style="0" width="11.52"/>
  </cols>
  <sheetData>
    <row r="1" customFormat="false" ht="24.75" hidden="false" customHeight="true" outlineLevel="0" collapsed="false">
      <c r="A1" s="598"/>
      <c r="B1" s="599"/>
      <c r="C1" s="599"/>
      <c r="D1" s="599"/>
      <c r="E1" s="600"/>
      <c r="F1" s="600"/>
      <c r="G1" s="600"/>
      <c r="H1" s="601"/>
      <c r="I1" s="601"/>
      <c r="J1" s="602"/>
      <c r="K1" s="603"/>
      <c r="L1" s="603"/>
      <c r="M1" s="603"/>
      <c r="N1" s="603"/>
      <c r="O1" s="604"/>
      <c r="P1" s="605"/>
      <c r="Q1" s="606"/>
      <c r="R1" s="607"/>
      <c r="S1" s="607"/>
      <c r="T1" s="607"/>
      <c r="U1" s="607"/>
      <c r="V1" s="607"/>
      <c r="W1" s="607"/>
      <c r="X1" s="607"/>
      <c r="Y1" s="607"/>
      <c r="Z1" s="607"/>
      <c r="AA1" s="607"/>
      <c r="AB1" s="608"/>
      <c r="AC1" s="609"/>
      <c r="AD1" s="609"/>
      <c r="AE1" s="609"/>
      <c r="AF1" s="609"/>
      <c r="AG1" s="609"/>
      <c r="AH1" s="609"/>
      <c r="AI1" s="609"/>
      <c r="AJ1" s="610"/>
      <c r="AK1" s="611"/>
      <c r="AL1" s="612"/>
      <c r="AM1" s="613"/>
      <c r="AN1" s="614"/>
      <c r="AO1" s="613"/>
      <c r="AP1" s="615"/>
      <c r="AQ1" s="615"/>
      <c r="AR1" s="616"/>
      <c r="AS1" s="617"/>
      <c r="AT1" s="618"/>
      <c r="AU1" s="618"/>
      <c r="AV1" s="618"/>
      <c r="AW1" s="619"/>
      <c r="AX1" s="619"/>
      <c r="AY1" s="619"/>
      <c r="AZ1" s="619"/>
      <c r="BA1" s="619"/>
      <c r="BB1" s="619"/>
      <c r="BC1" s="619"/>
      <c r="BD1" s="619"/>
      <c r="BE1" s="619"/>
      <c r="BF1" s="619"/>
      <c r="BG1" s="619"/>
      <c r="BH1" s="619"/>
      <c r="BI1" s="619"/>
      <c r="BJ1" s="619"/>
      <c r="BK1" s="619"/>
      <c r="BL1" s="618"/>
      <c r="BM1" s="618"/>
      <c r="BN1" s="618"/>
      <c r="BO1" s="618"/>
      <c r="BP1" s="620"/>
    </row>
    <row r="2" s="639" customFormat="true" ht="36.75" hidden="false" customHeight="true" outlineLevel="0" collapsed="false">
      <c r="A2" s="621" t="s">
        <v>6006</v>
      </c>
      <c r="B2" s="622" t="s">
        <v>7527</v>
      </c>
      <c r="C2" s="623" t="s">
        <v>7528</v>
      </c>
      <c r="D2" s="624" t="s">
        <v>7529</v>
      </c>
      <c r="E2" s="625" t="s">
        <v>5334</v>
      </c>
      <c r="F2" s="625" t="s">
        <v>7530</v>
      </c>
      <c r="G2" s="626" t="s">
        <v>7531</v>
      </c>
      <c r="H2" s="627" t="s">
        <v>7532</v>
      </c>
      <c r="I2" s="627"/>
      <c r="J2" s="628"/>
      <c r="K2" s="629" t="s">
        <v>7533</v>
      </c>
      <c r="L2" s="629" t="s">
        <v>7534</v>
      </c>
      <c r="M2" s="630" t="s">
        <v>7535</v>
      </c>
      <c r="N2" s="630" t="s">
        <v>7536</v>
      </c>
      <c r="O2" s="630"/>
      <c r="P2" s="630"/>
      <c r="Q2" s="630"/>
      <c r="R2" s="625" t="s">
        <v>5334</v>
      </c>
      <c r="S2" s="625" t="s">
        <v>7530</v>
      </c>
      <c r="T2" s="625" t="s">
        <v>5334</v>
      </c>
      <c r="U2" s="625" t="s">
        <v>7530</v>
      </c>
      <c r="V2" s="625" t="s">
        <v>5334</v>
      </c>
      <c r="W2" s="625" t="s">
        <v>7530</v>
      </c>
      <c r="X2" s="625" t="s">
        <v>5334</v>
      </c>
      <c r="Y2" s="625" t="s">
        <v>7530</v>
      </c>
      <c r="Z2" s="625" t="s">
        <v>7537</v>
      </c>
      <c r="AA2" s="625" t="s">
        <v>7538</v>
      </c>
      <c r="AB2" s="631"/>
      <c r="AC2" s="632" t="s">
        <v>7539</v>
      </c>
      <c r="AD2" s="632"/>
      <c r="AE2" s="632"/>
      <c r="AF2" s="632"/>
      <c r="AG2" s="632"/>
      <c r="AH2" s="632"/>
      <c r="AI2" s="632"/>
      <c r="AJ2" s="632"/>
      <c r="AK2" s="633"/>
      <c r="AL2" s="634" t="s">
        <v>7540</v>
      </c>
      <c r="AM2" s="634"/>
      <c r="AN2" s="634"/>
      <c r="AO2" s="634"/>
      <c r="AP2" s="634"/>
      <c r="AQ2" s="634"/>
      <c r="AR2" s="634"/>
      <c r="AS2" s="635"/>
      <c r="AT2" s="636" t="s">
        <v>7541</v>
      </c>
      <c r="AU2" s="636"/>
      <c r="AV2" s="636"/>
      <c r="AW2" s="636"/>
      <c r="AX2" s="636"/>
      <c r="AY2" s="636"/>
      <c r="AZ2" s="636"/>
      <c r="BA2" s="636"/>
      <c r="BB2" s="636"/>
      <c r="BC2" s="636"/>
      <c r="BD2" s="636"/>
      <c r="BE2" s="636"/>
      <c r="BF2" s="636"/>
      <c r="BG2" s="636"/>
      <c r="BH2" s="636"/>
      <c r="BI2" s="636"/>
      <c r="BJ2" s="636"/>
      <c r="BK2" s="636"/>
      <c r="BL2" s="636"/>
      <c r="BM2" s="636"/>
      <c r="BN2" s="636"/>
      <c r="BO2" s="636"/>
      <c r="BP2" s="637"/>
      <c r="BQ2" s="638"/>
      <c r="ALX2" s="0"/>
      <c r="ALY2" s="0"/>
      <c r="ALZ2" s="0"/>
      <c r="AMA2" s="0"/>
      <c r="AMB2" s="0"/>
      <c r="AMC2" s="0"/>
      <c r="AMD2" s="0"/>
      <c r="AME2" s="0"/>
      <c r="AMF2" s="0"/>
      <c r="AMG2" s="0"/>
      <c r="AMH2" s="0"/>
      <c r="AMI2" s="0"/>
      <c r="AMJ2" s="0"/>
    </row>
    <row r="3" customFormat="false" ht="14.1" hidden="false" customHeight="true" outlineLevel="0" collapsed="false">
      <c r="A3" s="41" t="s">
        <v>351</v>
      </c>
      <c r="B3" s="412" t="s">
        <v>4682</v>
      </c>
      <c r="C3" s="413" t="s">
        <v>7542</v>
      </c>
      <c r="D3" s="414" t="s">
        <v>7543</v>
      </c>
      <c r="E3" s="425" t="s">
        <v>62</v>
      </c>
      <c r="F3" s="425" t="s">
        <v>4105</v>
      </c>
      <c r="G3" s="426" t="s">
        <v>7544</v>
      </c>
      <c r="H3" s="427" t="n">
        <v>0.0825</v>
      </c>
      <c r="I3" s="427" t="n">
        <v>0.0825</v>
      </c>
      <c r="J3" s="428" t="s">
        <v>5980</v>
      </c>
      <c r="K3" s="412" t="s">
        <v>7545</v>
      </c>
      <c r="L3" s="412" t="s">
        <v>4773</v>
      </c>
      <c r="M3" s="414" t="s">
        <v>4686</v>
      </c>
      <c r="N3" s="429" t="n">
        <v>94952</v>
      </c>
      <c r="O3" s="640" t="s">
        <v>7546</v>
      </c>
      <c r="P3" s="640" t="s">
        <v>7546</v>
      </c>
      <c r="Q3" s="640" t="s">
        <v>7546</v>
      </c>
      <c r="R3" s="414" t="s">
        <v>7547</v>
      </c>
      <c r="Z3" s="433" t="s">
        <v>6006</v>
      </c>
      <c r="AA3" s="433" t="s">
        <v>4745</v>
      </c>
      <c r="AC3" s="641" t="s">
        <v>7548</v>
      </c>
      <c r="AD3" s="642"/>
      <c r="AE3" s="641"/>
      <c r="AF3" s="641"/>
      <c r="AG3" s="641"/>
      <c r="AH3" s="641"/>
      <c r="AI3" s="641"/>
      <c r="AJ3" s="643" t="s">
        <v>4716</v>
      </c>
      <c r="AK3" s="437" t="s">
        <v>5946</v>
      </c>
      <c r="AL3" s="507" t="s">
        <v>7179</v>
      </c>
      <c r="AM3" s="412" t="s">
        <v>7549</v>
      </c>
      <c r="AN3" s="439" t="s">
        <v>7550</v>
      </c>
      <c r="AO3" s="412" t="s">
        <v>4773</v>
      </c>
      <c r="AP3" s="414" t="s">
        <v>4686</v>
      </c>
      <c r="AQ3" s="429" t="n">
        <v>94930</v>
      </c>
      <c r="AR3" s="440" t="s">
        <v>4105</v>
      </c>
      <c r="AT3" s="438" t="s">
        <v>6914</v>
      </c>
      <c r="AU3" s="414" t="s">
        <v>6914</v>
      </c>
      <c r="AV3" s="442" t="n">
        <v>1</v>
      </c>
      <c r="AW3" s="443"/>
      <c r="AX3" s="443"/>
      <c r="AY3" s="443"/>
      <c r="AZ3" s="443"/>
      <c r="BA3" s="443"/>
      <c r="BB3" s="443"/>
      <c r="BC3" s="443"/>
      <c r="BD3" s="443"/>
      <c r="BE3" s="443"/>
      <c r="BF3" s="443"/>
      <c r="BG3" s="443"/>
      <c r="BH3" s="443"/>
      <c r="BI3" s="443"/>
      <c r="BJ3" s="443"/>
      <c r="BK3" s="443"/>
      <c r="BL3" s="412"/>
      <c r="BM3" s="412"/>
      <c r="BN3" s="412"/>
      <c r="BO3" s="469"/>
      <c r="BP3" s="463"/>
    </row>
    <row r="4" s="462" customFormat="true" ht="14.1" hidden="false" customHeight="true" outlineLevel="0" collapsed="false">
      <c r="A4" s="41" t="s">
        <v>3828</v>
      </c>
      <c r="B4" s="412" t="s">
        <v>5977</v>
      </c>
      <c r="C4" s="508" t="s">
        <v>6048</v>
      </c>
      <c r="D4" s="644"/>
      <c r="E4" s="120" t="s">
        <v>2554</v>
      </c>
      <c r="F4" s="120" t="s">
        <v>7551</v>
      </c>
      <c r="G4" s="456"/>
      <c r="H4" s="427" t="n">
        <v>0.09</v>
      </c>
      <c r="I4" s="427"/>
      <c r="J4" s="428" t="s">
        <v>7552</v>
      </c>
      <c r="K4" s="412" t="s">
        <v>7553</v>
      </c>
      <c r="L4" s="412" t="s">
        <v>7554</v>
      </c>
      <c r="M4" s="120" t="s">
        <v>4686</v>
      </c>
      <c r="N4" s="457" t="n">
        <v>94920</v>
      </c>
      <c r="O4" s="458"/>
      <c r="P4" s="431"/>
      <c r="Q4" s="431"/>
      <c r="R4" s="459"/>
      <c r="S4" s="460"/>
      <c r="T4" s="461"/>
      <c r="U4" s="459"/>
      <c r="V4" s="120"/>
      <c r="W4" s="120"/>
      <c r="X4" s="120"/>
      <c r="Y4" s="120"/>
      <c r="Z4" s="460"/>
      <c r="AA4" s="433"/>
      <c r="AB4" s="456"/>
      <c r="AC4" s="594" t="s">
        <v>7555</v>
      </c>
      <c r="AD4" s="595"/>
      <c r="AE4" s="595"/>
      <c r="AF4" s="595"/>
      <c r="AG4" s="595"/>
      <c r="AH4" s="595"/>
      <c r="AI4" s="595"/>
      <c r="AJ4" s="596" t="s">
        <v>7556</v>
      </c>
      <c r="AK4" s="437"/>
      <c r="AL4" s="507"/>
      <c r="AM4" s="412" t="s">
        <v>7553</v>
      </c>
      <c r="AO4" s="412" t="s">
        <v>7554</v>
      </c>
      <c r="AP4" s="120" t="s">
        <v>4686</v>
      </c>
      <c r="AQ4" s="457" t="n">
        <v>94920</v>
      </c>
      <c r="AR4" s="463" t="s">
        <v>7551</v>
      </c>
      <c r="AS4" s="441"/>
      <c r="AT4" s="465"/>
      <c r="AU4" s="459"/>
      <c r="AV4" s="466"/>
      <c r="AW4" s="467"/>
      <c r="AX4" s="467"/>
      <c r="AY4" s="467"/>
      <c r="AZ4" s="467"/>
      <c r="BA4" s="467"/>
      <c r="BB4" s="467"/>
      <c r="BC4" s="467"/>
      <c r="BD4" s="467"/>
      <c r="BE4" s="467"/>
      <c r="BF4" s="467"/>
      <c r="BG4" s="467"/>
      <c r="BH4" s="467"/>
      <c r="BI4" s="467"/>
      <c r="BJ4" s="467"/>
      <c r="BK4" s="467"/>
      <c r="BL4" s="468"/>
      <c r="BM4" s="468"/>
      <c r="BN4" s="468"/>
      <c r="BO4" s="412"/>
      <c r="BP4" s="412"/>
      <c r="BQ4" s="439"/>
      <c r="ALX4" s="0"/>
      <c r="ALY4" s="0"/>
      <c r="ALZ4" s="0"/>
      <c r="AMA4" s="0"/>
      <c r="AMB4" s="0"/>
      <c r="AMC4" s="0"/>
      <c r="AMD4" s="0"/>
      <c r="AME4" s="0"/>
      <c r="AMF4" s="0"/>
      <c r="AMG4" s="0"/>
      <c r="AMH4" s="0"/>
      <c r="AMI4" s="0"/>
      <c r="AMJ4" s="0"/>
    </row>
    <row r="5" s="462" customFormat="true" ht="14.1" hidden="false" customHeight="true" outlineLevel="0" collapsed="false">
      <c r="A5" s="41" t="s">
        <v>3761</v>
      </c>
      <c r="B5" s="412" t="s">
        <v>7557</v>
      </c>
      <c r="C5" s="445" t="s">
        <v>36</v>
      </c>
      <c r="D5" s="120"/>
      <c r="E5" s="120" t="s">
        <v>7558</v>
      </c>
      <c r="F5" s="120" t="s">
        <v>3759</v>
      </c>
      <c r="G5" s="456" t="s">
        <v>7559</v>
      </c>
      <c r="H5" s="427" t="n">
        <v>0.085</v>
      </c>
      <c r="I5" s="427" t="n">
        <v>0.0875</v>
      </c>
      <c r="J5" s="428" t="s">
        <v>5772</v>
      </c>
      <c r="K5" s="412" t="s">
        <v>7560</v>
      </c>
      <c r="L5" s="412" t="s">
        <v>4720</v>
      </c>
      <c r="M5" s="120" t="s">
        <v>4686</v>
      </c>
      <c r="N5" s="457" t="n">
        <v>94103</v>
      </c>
      <c r="O5" s="430"/>
      <c r="P5" s="431"/>
      <c r="Q5" s="431"/>
      <c r="R5" s="459" t="s">
        <v>7561</v>
      </c>
      <c r="S5" s="460"/>
      <c r="T5" s="461" t="s">
        <v>3436</v>
      </c>
      <c r="U5" s="459"/>
      <c r="V5" s="120" t="s">
        <v>7562</v>
      </c>
      <c r="W5" s="120"/>
      <c r="X5" s="120"/>
      <c r="Y5" s="120"/>
      <c r="Z5" s="460" t="s">
        <v>6006</v>
      </c>
      <c r="AA5" s="433" t="s">
        <v>4745</v>
      </c>
      <c r="AB5" s="456"/>
      <c r="AC5" s="594"/>
      <c r="AD5" s="645"/>
      <c r="AE5" s="595"/>
      <c r="AF5" s="595"/>
      <c r="AG5" s="595"/>
      <c r="AH5" s="595"/>
      <c r="AI5" s="595"/>
      <c r="AJ5" s="596"/>
      <c r="AK5" s="437" t="s">
        <v>5946</v>
      </c>
      <c r="AL5" s="507" t="s">
        <v>7563</v>
      </c>
      <c r="AM5" s="412" t="s">
        <v>7564</v>
      </c>
      <c r="AN5" s="462" t="s">
        <v>7565</v>
      </c>
      <c r="AO5" s="412" t="s">
        <v>6036</v>
      </c>
      <c r="AP5" s="120" t="s">
        <v>4686</v>
      </c>
      <c r="AQ5" s="457" t="n">
        <v>94022</v>
      </c>
      <c r="AR5" s="463" t="s">
        <v>7566</v>
      </c>
      <c r="AS5" s="441"/>
      <c r="AT5" s="465"/>
      <c r="AU5" s="459"/>
      <c r="AV5" s="466" t="n">
        <v>2</v>
      </c>
      <c r="AW5" s="467"/>
      <c r="AX5" s="467"/>
      <c r="AY5" s="467"/>
      <c r="AZ5" s="467"/>
      <c r="BA5" s="467"/>
      <c r="BB5" s="467"/>
      <c r="BC5" s="467"/>
      <c r="BD5" s="467"/>
      <c r="BE5" s="467"/>
      <c r="BF5" s="467"/>
      <c r="BG5" s="467"/>
      <c r="BH5" s="467"/>
      <c r="BI5" s="467"/>
      <c r="BJ5" s="467"/>
      <c r="BK5" s="467"/>
      <c r="BL5" s="468"/>
      <c r="BM5" s="468"/>
      <c r="BN5" s="468"/>
      <c r="BO5" s="477"/>
      <c r="BP5" s="463"/>
      <c r="ALX5" s="0"/>
      <c r="ALY5" s="0"/>
      <c r="ALZ5" s="0"/>
      <c r="AMA5" s="0"/>
      <c r="AMB5" s="0"/>
      <c r="AMC5" s="0"/>
      <c r="AMD5" s="0"/>
      <c r="AME5" s="0"/>
      <c r="AMF5" s="0"/>
      <c r="AMG5" s="0"/>
      <c r="AMH5" s="0"/>
      <c r="AMI5" s="0"/>
      <c r="AMJ5" s="0"/>
    </row>
    <row r="6" s="557" customFormat="true" ht="14.1" hidden="false" customHeight="true" outlineLevel="0" collapsed="false">
      <c r="A6" s="41" t="s">
        <v>7567</v>
      </c>
      <c r="B6" s="412" t="s">
        <v>6098</v>
      </c>
      <c r="C6" s="445" t="s">
        <v>4715</v>
      </c>
      <c r="D6" s="120"/>
      <c r="E6" s="120" t="s">
        <v>7568</v>
      </c>
      <c r="F6" s="120" t="s">
        <v>7569</v>
      </c>
      <c r="G6" s="456" t="s">
        <v>7570</v>
      </c>
      <c r="H6" s="427" t="n">
        <v>0.0775</v>
      </c>
      <c r="I6" s="427" t="n">
        <v>0.08</v>
      </c>
      <c r="J6" s="428" t="s">
        <v>7434</v>
      </c>
      <c r="K6" s="412" t="s">
        <v>7571</v>
      </c>
      <c r="L6" s="412" t="s">
        <v>4655</v>
      </c>
      <c r="M6" s="120" t="s">
        <v>4686</v>
      </c>
      <c r="N6" s="457" t="n">
        <v>94559</v>
      </c>
      <c r="O6" s="430"/>
      <c r="P6" s="431"/>
      <c r="Q6" s="431"/>
      <c r="R6" s="459" t="s">
        <v>7572</v>
      </c>
      <c r="S6" s="460" t="s">
        <v>7573</v>
      </c>
      <c r="T6" s="461" t="s">
        <v>7574</v>
      </c>
      <c r="U6" s="459"/>
      <c r="V6" s="120"/>
      <c r="W6" s="120"/>
      <c r="X6" s="120"/>
      <c r="Y6" s="120"/>
      <c r="Z6" s="460" t="s">
        <v>7575</v>
      </c>
      <c r="AA6" s="433"/>
      <c r="AB6" s="456"/>
      <c r="AC6" s="641" t="s">
        <v>7576</v>
      </c>
      <c r="AD6" s="642" t="s">
        <v>7577</v>
      </c>
      <c r="AE6" s="641" t="s">
        <v>7578</v>
      </c>
      <c r="AF6" s="641" t="s">
        <v>7579</v>
      </c>
      <c r="AG6" s="646"/>
      <c r="AH6" s="646" t="s">
        <v>7580</v>
      </c>
      <c r="AI6" s="646"/>
      <c r="AJ6" s="643" t="s">
        <v>7581</v>
      </c>
      <c r="AK6" s="437" t="s">
        <v>5946</v>
      </c>
      <c r="AL6" s="507" t="s">
        <v>4745</v>
      </c>
      <c r="AM6" s="412" t="s">
        <v>7571</v>
      </c>
      <c r="AN6" s="462"/>
      <c r="AO6" s="412" t="s">
        <v>4655</v>
      </c>
      <c r="AP6" s="120" t="s">
        <v>4686</v>
      </c>
      <c r="AQ6" s="457" t="n">
        <v>94559</v>
      </c>
      <c r="AR6" s="463" t="s">
        <v>7569</v>
      </c>
      <c r="AS6" s="464"/>
      <c r="AT6" s="465" t="n">
        <v>3100190</v>
      </c>
      <c r="AU6" s="459" t="s">
        <v>7582</v>
      </c>
      <c r="AV6" s="466" t="n">
        <v>3</v>
      </c>
      <c r="AW6" s="467"/>
      <c r="AX6" s="467"/>
      <c r="AY6" s="467"/>
      <c r="AZ6" s="467"/>
      <c r="BA6" s="467"/>
      <c r="BB6" s="467"/>
      <c r="BC6" s="467"/>
      <c r="BD6" s="467"/>
      <c r="BE6" s="467"/>
      <c r="BF6" s="467"/>
      <c r="BG6" s="467"/>
      <c r="BH6" s="467"/>
      <c r="BI6" s="467"/>
      <c r="BJ6" s="467"/>
      <c r="BK6" s="467"/>
      <c r="BL6" s="468"/>
      <c r="BM6" s="468"/>
      <c r="BN6" s="468"/>
      <c r="BO6" s="469"/>
      <c r="BP6" s="463"/>
      <c r="BQ6" s="439"/>
      <c r="ALX6" s="0"/>
      <c r="ALY6" s="0"/>
      <c r="ALZ6" s="0"/>
      <c r="AMA6" s="0"/>
      <c r="AMB6" s="0"/>
      <c r="AMC6" s="0"/>
      <c r="AMD6" s="0"/>
      <c r="AME6" s="0"/>
      <c r="AMF6" s="0"/>
      <c r="AMG6" s="0"/>
      <c r="AMH6" s="0"/>
      <c r="AMI6" s="0"/>
      <c r="AMJ6" s="0"/>
    </row>
    <row r="7" s="462" customFormat="true" ht="14.1" hidden="false" customHeight="true" outlineLevel="0" collapsed="false">
      <c r="A7" s="41" t="s">
        <v>2532</v>
      </c>
      <c r="B7" s="412" t="s">
        <v>7583</v>
      </c>
      <c r="C7" s="562" t="s">
        <v>5309</v>
      </c>
      <c r="D7" s="480" t="s">
        <v>6701</v>
      </c>
      <c r="E7" s="480" t="s">
        <v>2236</v>
      </c>
      <c r="F7" s="480" t="s">
        <v>2530</v>
      </c>
      <c r="G7" s="489" t="s">
        <v>7584</v>
      </c>
      <c r="H7" s="427" t="n">
        <v>0.0925</v>
      </c>
      <c r="I7" s="427" t="n">
        <v>0.09</v>
      </c>
      <c r="J7" s="428" t="s">
        <v>6061</v>
      </c>
      <c r="K7" s="489" t="s">
        <v>7585</v>
      </c>
      <c r="L7" s="489" t="s">
        <v>5454</v>
      </c>
      <c r="M7" s="480" t="s">
        <v>4686</v>
      </c>
      <c r="N7" s="490" t="n">
        <v>95127</v>
      </c>
      <c r="O7" s="458"/>
      <c r="P7" s="544"/>
      <c r="Q7" s="490"/>
      <c r="R7" s="491"/>
      <c r="S7" s="490"/>
      <c r="T7" s="492"/>
      <c r="U7" s="491"/>
      <c r="V7" s="490"/>
      <c r="W7" s="490"/>
      <c r="X7" s="490"/>
      <c r="Y7" s="490"/>
      <c r="Z7" s="490"/>
      <c r="AA7" s="433"/>
      <c r="AB7" s="493"/>
      <c r="AC7" s="594"/>
      <c r="AD7" s="595"/>
      <c r="AE7" s="595"/>
      <c r="AF7" s="595"/>
      <c r="AG7" s="595"/>
      <c r="AH7" s="595"/>
      <c r="AI7" s="595"/>
      <c r="AJ7" s="596"/>
      <c r="AK7" s="437" t="s">
        <v>5946</v>
      </c>
      <c r="AL7" s="507" t="s">
        <v>6685</v>
      </c>
      <c r="AM7" s="489" t="s">
        <v>7585</v>
      </c>
      <c r="AN7" s="494"/>
      <c r="AO7" s="489" t="s">
        <v>5454</v>
      </c>
      <c r="AP7" s="480" t="s">
        <v>4686</v>
      </c>
      <c r="AQ7" s="490" t="n">
        <v>95127</v>
      </c>
      <c r="AR7" s="489" t="s">
        <v>2530</v>
      </c>
      <c r="AS7" s="464"/>
      <c r="AT7" s="495"/>
      <c r="AU7" s="496"/>
      <c r="AV7" s="497" t="n">
        <v>1</v>
      </c>
      <c r="AW7" s="497"/>
      <c r="AX7" s="497"/>
      <c r="AY7" s="497"/>
      <c r="AZ7" s="497"/>
      <c r="BA7" s="497"/>
      <c r="BB7" s="497"/>
      <c r="BC7" s="497"/>
      <c r="BD7" s="497"/>
      <c r="BE7" s="497"/>
      <c r="BF7" s="497"/>
      <c r="BG7" s="497"/>
      <c r="BH7" s="497"/>
      <c r="BI7" s="497"/>
      <c r="BJ7" s="497"/>
      <c r="BK7" s="497"/>
      <c r="BL7" s="498"/>
      <c r="BM7" s="498"/>
      <c r="BN7" s="498"/>
      <c r="BO7" s="469"/>
      <c r="BP7" s="463"/>
      <c r="BQ7" s="439"/>
      <c r="ALX7" s="0"/>
      <c r="ALY7" s="0"/>
      <c r="ALZ7" s="0"/>
      <c r="AMA7" s="0"/>
      <c r="AMB7" s="0"/>
      <c r="AMC7" s="0"/>
      <c r="AMD7" s="0"/>
      <c r="AME7" s="0"/>
      <c r="AMF7" s="0"/>
      <c r="AMG7" s="0"/>
      <c r="AMH7" s="0"/>
      <c r="AMI7" s="0"/>
      <c r="AMJ7" s="0"/>
    </row>
    <row r="8" s="462" customFormat="true" ht="14.1" hidden="false" customHeight="true" outlineLevel="0" collapsed="false">
      <c r="A8" s="41" t="s">
        <v>4494</v>
      </c>
      <c r="B8" s="412" t="s">
        <v>5977</v>
      </c>
      <c r="C8" s="445" t="s">
        <v>36</v>
      </c>
      <c r="D8" s="120"/>
      <c r="E8" s="120" t="s">
        <v>4493</v>
      </c>
      <c r="F8" s="120" t="s">
        <v>7586</v>
      </c>
      <c r="G8" s="456" t="s">
        <v>7587</v>
      </c>
      <c r="H8" s="427" t="n">
        <v>0.0925</v>
      </c>
      <c r="I8" s="427" t="n">
        <v>0.095</v>
      </c>
      <c r="J8" s="428" t="s">
        <v>5940</v>
      </c>
      <c r="K8" s="412" t="s">
        <v>7588</v>
      </c>
      <c r="L8" s="412" t="s">
        <v>5530</v>
      </c>
      <c r="M8" s="120" t="s">
        <v>4686</v>
      </c>
      <c r="N8" s="457" t="n">
        <v>94607</v>
      </c>
      <c r="O8" s="430"/>
      <c r="P8" s="431"/>
      <c r="Q8" s="431"/>
      <c r="R8" s="459" t="s">
        <v>388</v>
      </c>
      <c r="S8" s="460"/>
      <c r="T8" s="461" t="s">
        <v>7589</v>
      </c>
      <c r="U8" s="459"/>
      <c r="V8" s="120"/>
      <c r="W8" s="120"/>
      <c r="X8" s="120"/>
      <c r="Y8" s="120"/>
      <c r="Z8" s="460"/>
      <c r="AA8" s="433"/>
      <c r="AB8" s="456"/>
      <c r="AC8" s="594"/>
      <c r="AD8" s="595"/>
      <c r="AE8" s="595"/>
      <c r="AF8" s="595"/>
      <c r="AG8" s="595"/>
      <c r="AH8" s="595"/>
      <c r="AI8" s="595"/>
      <c r="AJ8" s="596"/>
      <c r="AK8" s="437" t="s">
        <v>5946</v>
      </c>
      <c r="AL8" s="507" t="s">
        <v>6778</v>
      </c>
      <c r="AM8" s="412" t="s">
        <v>7588</v>
      </c>
      <c r="AO8" s="412" t="s">
        <v>5530</v>
      </c>
      <c r="AP8" s="120" t="s">
        <v>4686</v>
      </c>
      <c r="AQ8" s="457" t="n">
        <v>94607</v>
      </c>
      <c r="AR8" s="463" t="s">
        <v>7586</v>
      </c>
      <c r="AS8" s="464"/>
      <c r="AT8" s="465"/>
      <c r="AU8" s="459"/>
      <c r="AV8" s="466"/>
      <c r="AW8" s="467"/>
      <c r="AX8" s="467"/>
      <c r="AY8" s="467"/>
      <c r="AZ8" s="467"/>
      <c r="BA8" s="467"/>
      <c r="BB8" s="467"/>
      <c r="BC8" s="467"/>
      <c r="BD8" s="467"/>
      <c r="BE8" s="467"/>
      <c r="BF8" s="467"/>
      <c r="BG8" s="467"/>
      <c r="BH8" s="467"/>
      <c r="BI8" s="467"/>
      <c r="BJ8" s="467"/>
      <c r="BK8" s="467"/>
      <c r="BL8" s="468"/>
      <c r="BM8" s="468"/>
      <c r="BN8" s="468"/>
      <c r="BO8" s="469"/>
      <c r="BP8" s="412"/>
      <c r="ALX8" s="0"/>
      <c r="ALY8" s="0"/>
      <c r="ALZ8" s="0"/>
      <c r="AMA8" s="0"/>
      <c r="AMB8" s="0"/>
      <c r="AMC8" s="0"/>
      <c r="AMD8" s="0"/>
      <c r="AME8" s="0"/>
      <c r="AMF8" s="0"/>
      <c r="AMG8" s="0"/>
      <c r="AMH8" s="0"/>
      <c r="AMI8" s="0"/>
      <c r="AMJ8" s="0"/>
    </row>
    <row r="10" s="462" customFormat="true" ht="14.1" hidden="false" customHeight="true" outlineLevel="0" collapsed="false">
      <c r="A10" s="507" t="s">
        <v>7590</v>
      </c>
      <c r="B10" s="412" t="s">
        <v>5977</v>
      </c>
      <c r="C10" s="508" t="s">
        <v>36</v>
      </c>
      <c r="D10" s="120"/>
      <c r="E10" s="120" t="s">
        <v>7591</v>
      </c>
      <c r="F10" s="120" t="s">
        <v>7592</v>
      </c>
      <c r="G10" s="456"/>
      <c r="H10" s="427" t="n">
        <v>0</v>
      </c>
      <c r="I10" s="427"/>
      <c r="J10" s="428" t="s">
        <v>6131</v>
      </c>
      <c r="K10" s="412" t="s">
        <v>7593</v>
      </c>
      <c r="L10" s="412" t="s">
        <v>7594</v>
      </c>
      <c r="M10" s="120" t="s">
        <v>7321</v>
      </c>
      <c r="N10" s="457" t="n">
        <v>80112</v>
      </c>
      <c r="O10" s="430"/>
      <c r="P10" s="431"/>
      <c r="Q10" s="431"/>
      <c r="R10" s="459"/>
      <c r="S10" s="460"/>
      <c r="T10" s="461"/>
      <c r="U10" s="459"/>
      <c r="V10" s="120"/>
      <c r="W10" s="120"/>
      <c r="X10" s="120"/>
      <c r="Y10" s="120"/>
      <c r="Z10" s="460"/>
      <c r="AA10" s="433"/>
      <c r="AB10" s="456"/>
      <c r="AC10" s="641" t="s">
        <v>7595</v>
      </c>
      <c r="AD10" s="642"/>
      <c r="AE10" s="641"/>
      <c r="AF10" s="641"/>
      <c r="AG10" s="641"/>
      <c r="AH10" s="641"/>
      <c r="AI10" s="641"/>
      <c r="AJ10" s="643" t="s">
        <v>7581</v>
      </c>
      <c r="AK10" s="437" t="s">
        <v>5946</v>
      </c>
      <c r="AL10" s="41" t="s">
        <v>6144</v>
      </c>
      <c r="AM10" s="412"/>
      <c r="AO10" s="412"/>
      <c r="AP10" s="120"/>
      <c r="AQ10" s="457"/>
      <c r="AR10" s="463"/>
      <c r="AS10" s="500"/>
      <c r="AT10" s="465"/>
      <c r="AU10" s="459"/>
      <c r="AV10" s="466"/>
      <c r="AW10" s="467"/>
      <c r="AX10" s="467"/>
      <c r="AY10" s="467"/>
      <c r="AZ10" s="467"/>
      <c r="BA10" s="467"/>
      <c r="BB10" s="467"/>
      <c r="BC10" s="467"/>
      <c r="BD10" s="467"/>
      <c r="BE10" s="467"/>
      <c r="BF10" s="467"/>
      <c r="BG10" s="467"/>
      <c r="BH10" s="467"/>
      <c r="BI10" s="467"/>
      <c r="BJ10" s="467"/>
      <c r="BK10" s="467"/>
      <c r="BL10" s="468"/>
      <c r="BM10" s="468"/>
      <c r="BN10" s="468"/>
      <c r="BO10" s="412"/>
      <c r="BP10" s="412"/>
      <c r="BQ10" s="557"/>
      <c r="ALX10" s="0"/>
      <c r="ALY10" s="0"/>
      <c r="ALZ10" s="0"/>
      <c r="AMA10" s="0"/>
      <c r="AMB10" s="0"/>
      <c r="AMC10" s="0"/>
      <c r="AMD10" s="0"/>
      <c r="AME10" s="0"/>
      <c r="AMF10" s="0"/>
      <c r="AMG10" s="0"/>
      <c r="AMH10" s="0"/>
      <c r="AMI10" s="0"/>
      <c r="AMJ10" s="0"/>
    </row>
    <row r="11" s="462" customFormat="true" ht="14.1" hidden="false" customHeight="true" outlineLevel="0" collapsed="false">
      <c r="A11" s="41" t="s">
        <v>3491</v>
      </c>
      <c r="B11" s="412" t="s">
        <v>713</v>
      </c>
      <c r="C11" s="445" t="s">
        <v>4715</v>
      </c>
      <c r="D11" s="120" t="s">
        <v>7596</v>
      </c>
      <c r="E11" s="120" t="s">
        <v>1431</v>
      </c>
      <c r="F11" s="120" t="s">
        <v>7597</v>
      </c>
      <c r="G11" s="456"/>
      <c r="H11" s="427" t="n">
        <v>0.085</v>
      </c>
      <c r="I11" s="427" t="n">
        <v>0.0875</v>
      </c>
      <c r="J11" s="428" t="s">
        <v>5772</v>
      </c>
      <c r="K11" s="412" t="s">
        <v>7598</v>
      </c>
      <c r="L11" s="412" t="s">
        <v>4720</v>
      </c>
      <c r="M11" s="120" t="s">
        <v>4686</v>
      </c>
      <c r="N11" s="457" t="n">
        <v>94111</v>
      </c>
      <c r="O11" s="430"/>
      <c r="P11" s="431"/>
      <c r="Q11" s="431"/>
      <c r="R11" s="459"/>
      <c r="S11" s="460"/>
      <c r="T11" s="461"/>
      <c r="U11" s="459"/>
      <c r="V11" s="120"/>
      <c r="W11" s="120"/>
      <c r="X11" s="120"/>
      <c r="Y11" s="120"/>
      <c r="Z11" s="460" t="s">
        <v>3489</v>
      </c>
      <c r="AA11" s="433"/>
      <c r="AB11" s="456"/>
      <c r="AC11" s="645"/>
      <c r="AD11" s="645"/>
      <c r="AE11" s="645"/>
      <c r="AF11" s="645"/>
      <c r="AG11" s="645"/>
      <c r="AH11" s="645"/>
      <c r="AI11" s="645"/>
      <c r="AJ11" s="498"/>
      <c r="AK11" s="437" t="s">
        <v>5946</v>
      </c>
      <c r="AL11" s="507" t="s">
        <v>6719</v>
      </c>
      <c r="AM11" s="412" t="s">
        <v>7598</v>
      </c>
      <c r="AO11" s="412" t="s">
        <v>4720</v>
      </c>
      <c r="AP11" s="120" t="s">
        <v>4686</v>
      </c>
      <c r="AQ11" s="457" t="n">
        <v>94111</v>
      </c>
      <c r="AR11" s="463" t="s">
        <v>3489</v>
      </c>
      <c r="AS11" s="437"/>
      <c r="AT11" s="465"/>
      <c r="AU11" s="459"/>
      <c r="AV11" s="466"/>
      <c r="AW11" s="467"/>
      <c r="AX11" s="467"/>
      <c r="AY11" s="467"/>
      <c r="AZ11" s="467"/>
      <c r="BA11" s="467"/>
      <c r="BB11" s="467"/>
      <c r="BC11" s="467"/>
      <c r="BD11" s="467"/>
      <c r="BE11" s="467"/>
      <c r="BF11" s="467"/>
      <c r="BG11" s="467"/>
      <c r="BH11" s="467"/>
      <c r="BI11" s="467"/>
      <c r="BJ11" s="467"/>
      <c r="BK11" s="467"/>
      <c r="BL11" s="468"/>
      <c r="BM11" s="468"/>
      <c r="BN11" s="468"/>
      <c r="BO11" s="412"/>
      <c r="BP11" s="412"/>
      <c r="BQ11" s="439"/>
      <c r="ALX11" s="0"/>
      <c r="ALY11" s="0"/>
      <c r="ALZ11" s="0"/>
      <c r="AMA11" s="0"/>
      <c r="AMB11" s="0"/>
      <c r="AMC11" s="0"/>
      <c r="AMD11" s="0"/>
      <c r="AME11" s="0"/>
      <c r="AMF11" s="0"/>
      <c r="AMG11" s="0"/>
      <c r="AMH11" s="0"/>
      <c r="AMI11" s="0"/>
      <c r="AMJ11" s="0"/>
    </row>
    <row r="12" s="557" customFormat="true" ht="14.1" hidden="false" customHeight="true" outlineLevel="0" collapsed="false">
      <c r="A12" s="507" t="s">
        <v>7599</v>
      </c>
      <c r="B12" s="412" t="s">
        <v>4682</v>
      </c>
      <c r="C12" s="508" t="s">
        <v>4715</v>
      </c>
      <c r="D12" s="120"/>
      <c r="E12" s="120" t="s">
        <v>7600</v>
      </c>
      <c r="F12" s="120" t="s">
        <v>7601</v>
      </c>
      <c r="G12" s="456"/>
      <c r="H12" s="427" t="n">
        <v>0</v>
      </c>
      <c r="I12" s="427"/>
      <c r="J12" s="428" t="s">
        <v>6131</v>
      </c>
      <c r="K12" s="412" t="s">
        <v>7602</v>
      </c>
      <c r="L12" s="412" t="s">
        <v>7603</v>
      </c>
      <c r="M12" s="120" t="s">
        <v>6609</v>
      </c>
      <c r="N12" s="457" t="s">
        <v>7604</v>
      </c>
      <c r="O12" s="458"/>
      <c r="P12" s="506"/>
      <c r="Q12" s="506"/>
      <c r="R12" s="459"/>
      <c r="S12" s="460"/>
      <c r="T12" s="461"/>
      <c r="U12" s="459"/>
      <c r="V12" s="120"/>
      <c r="W12" s="120"/>
      <c r="X12" s="120"/>
      <c r="Y12" s="120"/>
      <c r="Z12" s="460"/>
      <c r="AA12" s="433"/>
      <c r="AB12" s="456"/>
      <c r="AC12" s="594"/>
      <c r="AD12" s="595"/>
      <c r="AE12" s="595"/>
      <c r="AF12" s="595"/>
      <c r="AG12" s="595"/>
      <c r="AH12" s="595"/>
      <c r="AI12" s="595"/>
      <c r="AJ12" s="596"/>
      <c r="AK12" s="437" t="s">
        <v>5946</v>
      </c>
      <c r="AL12" s="507" t="s">
        <v>6778</v>
      </c>
      <c r="AM12" s="412" t="s">
        <v>7605</v>
      </c>
      <c r="AN12" s="462"/>
      <c r="AO12" s="412" t="s">
        <v>7603</v>
      </c>
      <c r="AP12" s="120" t="s">
        <v>6609</v>
      </c>
      <c r="AQ12" s="457" t="s">
        <v>7604</v>
      </c>
      <c r="AR12" s="463" t="s">
        <v>7601</v>
      </c>
      <c r="AS12" s="536"/>
      <c r="AT12" s="465"/>
      <c r="AU12" s="459"/>
      <c r="AV12" s="466" t="n">
        <v>1</v>
      </c>
      <c r="AW12" s="467" t="s">
        <v>7606</v>
      </c>
      <c r="AX12" s="467"/>
      <c r="AY12" s="467"/>
      <c r="AZ12" s="467"/>
      <c r="BA12" s="467"/>
      <c r="BB12" s="467"/>
      <c r="BC12" s="467"/>
      <c r="BD12" s="467"/>
      <c r="BE12" s="467"/>
      <c r="BF12" s="467"/>
      <c r="BG12" s="467"/>
      <c r="BH12" s="467"/>
      <c r="BI12" s="467"/>
      <c r="BJ12" s="467"/>
      <c r="BK12" s="467"/>
      <c r="BL12" s="468"/>
      <c r="BM12" s="468"/>
      <c r="BN12" s="468"/>
      <c r="BO12" s="469"/>
      <c r="BP12" s="463"/>
      <c r="BQ12" s="439"/>
      <c r="ALX12" s="0"/>
      <c r="ALY12" s="0"/>
      <c r="ALZ12" s="0"/>
      <c r="AMA12" s="0"/>
      <c r="AMB12" s="0"/>
      <c r="AMC12" s="0"/>
      <c r="AMD12" s="0"/>
      <c r="AME12" s="0"/>
      <c r="AMF12" s="0"/>
      <c r="AMG12" s="0"/>
      <c r="AMH12" s="0"/>
      <c r="AMI12" s="0"/>
      <c r="AMJ12" s="0"/>
    </row>
    <row r="13" s="557" customFormat="true" ht="14.1" hidden="false" customHeight="true" outlineLevel="0" collapsed="false">
      <c r="A13" s="507" t="s">
        <v>7607</v>
      </c>
      <c r="B13" s="412" t="s">
        <v>713</v>
      </c>
      <c r="C13" s="563" t="s">
        <v>36</v>
      </c>
      <c r="D13" s="414" t="s">
        <v>7608</v>
      </c>
      <c r="E13" s="425" t="s">
        <v>2554</v>
      </c>
      <c r="F13" s="425" t="s">
        <v>7609</v>
      </c>
      <c r="G13" s="426"/>
      <c r="H13" s="427" t="n">
        <v>0.085</v>
      </c>
      <c r="I13" s="427" t="n">
        <v>0.0875</v>
      </c>
      <c r="J13" s="428" t="s">
        <v>5772</v>
      </c>
      <c r="K13" s="412" t="s">
        <v>7610</v>
      </c>
      <c r="L13" s="412" t="s">
        <v>4720</v>
      </c>
      <c r="M13" s="414" t="s">
        <v>4686</v>
      </c>
      <c r="N13" s="429" t="n">
        <v>94123</v>
      </c>
      <c r="O13" s="640" t="s">
        <v>7611</v>
      </c>
      <c r="P13" s="432"/>
      <c r="Q13" s="548" t="s">
        <v>7611</v>
      </c>
      <c r="R13" s="414"/>
      <c r="S13" s="433"/>
      <c r="T13" s="461"/>
      <c r="U13" s="459"/>
      <c r="V13" s="120"/>
      <c r="W13" s="120"/>
      <c r="X13" s="120"/>
      <c r="Y13" s="120"/>
      <c r="Z13" s="433"/>
      <c r="AA13" s="433"/>
      <c r="AB13" s="435"/>
      <c r="AC13" s="641" t="s">
        <v>7612</v>
      </c>
      <c r="AD13" s="642"/>
      <c r="AE13" s="641"/>
      <c r="AF13" s="641"/>
      <c r="AG13" s="641"/>
      <c r="AH13" s="641"/>
      <c r="AI13" s="641"/>
      <c r="AJ13" s="643" t="s">
        <v>7581</v>
      </c>
      <c r="AK13" s="437" t="s">
        <v>5946</v>
      </c>
      <c r="AL13" s="507" t="s">
        <v>6144</v>
      </c>
      <c r="AM13" s="412" t="s">
        <v>7610</v>
      </c>
      <c r="AN13" s="439"/>
      <c r="AO13" s="412" t="s">
        <v>4720</v>
      </c>
      <c r="AP13" s="414" t="s">
        <v>4686</v>
      </c>
      <c r="AQ13" s="429" t="n">
        <v>94123</v>
      </c>
      <c r="AR13" s="440" t="s">
        <v>7609</v>
      </c>
      <c r="AS13" s="500"/>
      <c r="AT13" s="438"/>
      <c r="AU13" s="414"/>
      <c r="AV13" s="442"/>
      <c r="AW13" s="443"/>
      <c r="AX13" s="443"/>
      <c r="AY13" s="443"/>
      <c r="AZ13" s="443"/>
      <c r="BA13" s="443"/>
      <c r="BB13" s="443"/>
      <c r="BC13" s="443"/>
      <c r="BD13" s="443"/>
      <c r="BE13" s="443"/>
      <c r="BF13" s="443"/>
      <c r="BG13" s="443"/>
      <c r="BH13" s="443"/>
      <c r="BI13" s="443"/>
      <c r="BJ13" s="443"/>
      <c r="BK13" s="443"/>
      <c r="BL13" s="412"/>
      <c r="BM13" s="412"/>
      <c r="BN13" s="412"/>
      <c r="BO13" s="412"/>
      <c r="BP13" s="412"/>
      <c r="BQ13" s="462"/>
      <c r="ALX13" s="0"/>
      <c r="ALY13" s="0"/>
      <c r="ALZ13" s="0"/>
      <c r="AMA13" s="0"/>
      <c r="AMB13" s="0"/>
      <c r="AMC13" s="0"/>
      <c r="AMD13" s="0"/>
      <c r="AME13" s="0"/>
      <c r="AMF13" s="0"/>
      <c r="AMG13" s="0"/>
      <c r="AMH13" s="0"/>
      <c r="AMI13" s="0"/>
      <c r="AMJ13" s="0"/>
    </row>
    <row r="14" s="462" customFormat="true" ht="14.1" hidden="false" customHeight="true" outlineLevel="0" collapsed="false">
      <c r="A14" s="41" t="s">
        <v>2975</v>
      </c>
      <c r="B14" s="412" t="s">
        <v>713</v>
      </c>
      <c r="C14" s="445" t="s">
        <v>36</v>
      </c>
      <c r="D14" s="120" t="s">
        <v>7613</v>
      </c>
      <c r="E14" s="120" t="s">
        <v>2974</v>
      </c>
      <c r="F14" s="120" t="s">
        <v>2973</v>
      </c>
      <c r="G14" s="456"/>
      <c r="H14" s="427" t="n">
        <v>0.09</v>
      </c>
      <c r="I14" s="427" t="n">
        <v>0.0925</v>
      </c>
      <c r="J14" s="428" t="s">
        <v>7614</v>
      </c>
      <c r="K14" s="412" t="s">
        <v>7615</v>
      </c>
      <c r="L14" s="412" t="s">
        <v>3082</v>
      </c>
      <c r="M14" s="120" t="s">
        <v>4686</v>
      </c>
      <c r="N14" s="457" t="n">
        <v>94901</v>
      </c>
      <c r="O14" s="430"/>
      <c r="P14" s="431"/>
      <c r="Q14" s="431"/>
      <c r="R14" s="459"/>
      <c r="S14" s="460"/>
      <c r="T14" s="461"/>
      <c r="U14" s="459"/>
      <c r="V14" s="120"/>
      <c r="W14" s="120"/>
      <c r="X14" s="120"/>
      <c r="Y14" s="120"/>
      <c r="Z14" s="460"/>
      <c r="AA14" s="433"/>
      <c r="AB14" s="647"/>
      <c r="AC14" s="594"/>
      <c r="AD14" s="595"/>
      <c r="AE14" s="595"/>
      <c r="AF14" s="595"/>
      <c r="AG14" s="595"/>
      <c r="AH14" s="595"/>
      <c r="AI14" s="595"/>
      <c r="AJ14" s="596"/>
      <c r="AK14" s="437" t="s">
        <v>5946</v>
      </c>
      <c r="AL14" s="507" t="s">
        <v>6144</v>
      </c>
      <c r="AM14" s="412" t="s">
        <v>7615</v>
      </c>
      <c r="AO14" s="412" t="s">
        <v>3082</v>
      </c>
      <c r="AP14" s="120" t="s">
        <v>4686</v>
      </c>
      <c r="AQ14" s="457" t="n">
        <v>94901</v>
      </c>
      <c r="AR14" s="463" t="s">
        <v>2973</v>
      </c>
      <c r="AS14" s="464"/>
      <c r="AT14" s="465"/>
      <c r="AU14" s="459"/>
      <c r="AV14" s="466"/>
      <c r="AW14" s="467"/>
      <c r="AX14" s="467"/>
      <c r="AY14" s="467"/>
      <c r="AZ14" s="467"/>
      <c r="BA14" s="467"/>
      <c r="BB14" s="467"/>
      <c r="BC14" s="467"/>
      <c r="BD14" s="467"/>
      <c r="BE14" s="467"/>
      <c r="BF14" s="467"/>
      <c r="BG14" s="467"/>
      <c r="BH14" s="467"/>
      <c r="BI14" s="467"/>
      <c r="BJ14" s="467"/>
      <c r="BK14" s="467"/>
      <c r="BL14" s="468"/>
      <c r="BM14" s="468"/>
      <c r="BN14" s="468"/>
      <c r="BO14" s="469"/>
      <c r="BP14" s="412"/>
      <c r="ALX14" s="0"/>
      <c r="ALY14" s="0"/>
      <c r="ALZ14" s="0"/>
      <c r="AMA14" s="0"/>
      <c r="AMB14" s="0"/>
      <c r="AMC14" s="0"/>
      <c r="AMD14" s="0"/>
      <c r="AME14" s="0"/>
      <c r="AMF14" s="0"/>
      <c r="AMG14" s="0"/>
      <c r="AMH14" s="0"/>
      <c r="AMI14" s="0"/>
      <c r="AMJ14" s="0"/>
    </row>
    <row r="15" s="462" customFormat="true" ht="14.1" hidden="false" customHeight="true" outlineLevel="0" collapsed="false">
      <c r="A15" s="507" t="s">
        <v>3752</v>
      </c>
      <c r="B15" s="412" t="s">
        <v>6082</v>
      </c>
      <c r="C15" s="562" t="s">
        <v>5999</v>
      </c>
      <c r="D15" s="480"/>
      <c r="E15" s="480" t="s">
        <v>3751</v>
      </c>
      <c r="F15" s="480" t="s">
        <v>3750</v>
      </c>
      <c r="G15" s="489"/>
      <c r="H15" s="427" t="n">
        <v>0.0925</v>
      </c>
      <c r="I15" s="427" t="n">
        <v>0.09</v>
      </c>
      <c r="J15" s="428" t="s">
        <v>6061</v>
      </c>
      <c r="K15" s="489" t="s">
        <v>7616</v>
      </c>
      <c r="L15" s="489" t="s">
        <v>5454</v>
      </c>
      <c r="M15" s="480" t="s">
        <v>4686</v>
      </c>
      <c r="N15" s="490" t="n">
        <v>95112</v>
      </c>
      <c r="O15" s="458" t="s">
        <v>7617</v>
      </c>
      <c r="P15" s="490"/>
      <c r="Q15" s="490"/>
      <c r="R15" s="491" t="s">
        <v>7618</v>
      </c>
      <c r="S15" s="490"/>
      <c r="T15" s="492"/>
      <c r="U15" s="491"/>
      <c r="V15" s="490"/>
      <c r="W15" s="490"/>
      <c r="X15" s="490"/>
      <c r="Y15" s="490"/>
      <c r="Z15" s="490"/>
      <c r="AA15" s="433"/>
      <c r="AB15" s="493"/>
      <c r="AC15" s="641"/>
      <c r="AD15" s="642"/>
      <c r="AE15" s="641"/>
      <c r="AF15" s="641"/>
      <c r="AG15" s="641"/>
      <c r="AH15" s="641"/>
      <c r="AI15" s="641"/>
      <c r="AJ15" s="643"/>
      <c r="AK15" s="437" t="s">
        <v>5946</v>
      </c>
      <c r="AL15" s="507" t="s">
        <v>6685</v>
      </c>
      <c r="AM15" s="489" t="s">
        <v>7616</v>
      </c>
      <c r="AN15" s="494"/>
      <c r="AO15" s="489" t="s">
        <v>5454</v>
      </c>
      <c r="AP15" s="480" t="s">
        <v>4686</v>
      </c>
      <c r="AQ15" s="490" t="n">
        <v>95112</v>
      </c>
      <c r="AR15" s="480" t="s">
        <v>3750</v>
      </c>
      <c r="AS15" s="441"/>
      <c r="AT15" s="495" t="n">
        <v>1420540</v>
      </c>
      <c r="AU15" s="496" t="s">
        <v>7619</v>
      </c>
      <c r="AV15" s="497" t="n">
        <v>2</v>
      </c>
      <c r="AW15" s="497"/>
      <c r="AX15" s="497"/>
      <c r="AY15" s="497"/>
      <c r="AZ15" s="497"/>
      <c r="BA15" s="497"/>
      <c r="BB15" s="497"/>
      <c r="BC15" s="497"/>
      <c r="BD15" s="497"/>
      <c r="BE15" s="497"/>
      <c r="BF15" s="497"/>
      <c r="BG15" s="497"/>
      <c r="BH15" s="497"/>
      <c r="BI15" s="497"/>
      <c r="BJ15" s="497"/>
      <c r="BK15" s="497"/>
      <c r="BL15" s="498"/>
      <c r="BM15" s="498"/>
      <c r="BN15" s="498"/>
      <c r="BO15" s="412"/>
      <c r="BP15" s="463"/>
      <c r="BQ15" s="557"/>
      <c r="ALX15" s="0"/>
      <c r="ALY15" s="0"/>
      <c r="ALZ15" s="0"/>
      <c r="AMA15" s="0"/>
      <c r="AMB15" s="0"/>
      <c r="AMC15" s="0"/>
      <c r="AMD15" s="0"/>
      <c r="AME15" s="0"/>
      <c r="AMF15" s="0"/>
      <c r="AMG15" s="0"/>
      <c r="AMH15" s="0"/>
      <c r="AMI15" s="0"/>
      <c r="AMJ15" s="0"/>
    </row>
    <row r="16" s="462" customFormat="true" ht="14.1" hidden="false" customHeight="true" outlineLevel="0" collapsed="false">
      <c r="A16" s="41" t="s">
        <v>7620</v>
      </c>
      <c r="B16" s="412" t="s">
        <v>5977</v>
      </c>
      <c r="C16" s="445" t="s">
        <v>36</v>
      </c>
      <c r="D16" s="644"/>
      <c r="E16" s="120" t="s">
        <v>7621</v>
      </c>
      <c r="F16" s="120" t="s">
        <v>7622</v>
      </c>
      <c r="G16" s="456"/>
      <c r="H16" s="427" t="n">
        <v>0</v>
      </c>
      <c r="I16" s="427"/>
      <c r="J16" s="428" t="s">
        <v>6131</v>
      </c>
      <c r="K16" s="412" t="s">
        <v>7623</v>
      </c>
      <c r="L16" s="412" t="s">
        <v>7031</v>
      </c>
      <c r="M16" s="120" t="s">
        <v>6609</v>
      </c>
      <c r="N16" s="457" t="n">
        <v>89511</v>
      </c>
      <c r="O16" s="458" t="s">
        <v>7624</v>
      </c>
      <c r="P16" s="431"/>
      <c r="Q16" s="431"/>
      <c r="R16" s="459"/>
      <c r="S16" s="460"/>
      <c r="T16" s="461"/>
      <c r="U16" s="459"/>
      <c r="V16" s="120"/>
      <c r="W16" s="120"/>
      <c r="X16" s="120"/>
      <c r="Y16" s="120"/>
      <c r="Z16" s="460"/>
      <c r="AA16" s="433"/>
      <c r="AB16" s="456"/>
      <c r="AC16" s="594" t="s">
        <v>7625</v>
      </c>
      <c r="AD16" s="595" t="s">
        <v>7626</v>
      </c>
      <c r="AE16" s="595"/>
      <c r="AF16" s="595" t="s">
        <v>7627</v>
      </c>
      <c r="AG16" s="595"/>
      <c r="AH16" s="595" t="s">
        <v>7628</v>
      </c>
      <c r="AI16" s="595"/>
      <c r="AJ16" s="596" t="s">
        <v>7581</v>
      </c>
      <c r="AK16" s="437" t="s">
        <v>5946</v>
      </c>
      <c r="AL16" s="507" t="s">
        <v>6064</v>
      </c>
      <c r="AM16" s="412" t="s">
        <v>7623</v>
      </c>
      <c r="AO16" s="412" t="s">
        <v>7031</v>
      </c>
      <c r="AP16" s="120" t="s">
        <v>6609</v>
      </c>
      <c r="AQ16" s="457" t="n">
        <v>89511</v>
      </c>
      <c r="AR16" s="463" t="s">
        <v>7622</v>
      </c>
      <c r="AS16" s="441"/>
      <c r="AT16" s="465"/>
      <c r="AU16" s="459"/>
      <c r="AV16" s="466"/>
      <c r="AW16" s="467"/>
      <c r="AX16" s="467"/>
      <c r="AY16" s="467"/>
      <c r="AZ16" s="467"/>
      <c r="BA16" s="467"/>
      <c r="BB16" s="467"/>
      <c r="BC16" s="467"/>
      <c r="BD16" s="467"/>
      <c r="BE16" s="467"/>
      <c r="BF16" s="467"/>
      <c r="BG16" s="467"/>
      <c r="BH16" s="467"/>
      <c r="BI16" s="467"/>
      <c r="BJ16" s="467"/>
      <c r="BK16" s="467"/>
      <c r="BL16" s="468"/>
      <c r="BM16" s="468"/>
      <c r="BN16" s="468"/>
      <c r="BO16" s="412"/>
      <c r="BP16" s="412"/>
      <c r="BQ16" s="439"/>
      <c r="ALX16" s="0"/>
      <c r="ALY16" s="0"/>
      <c r="ALZ16" s="0"/>
      <c r="AMA16" s="0"/>
      <c r="AMB16" s="0"/>
      <c r="AMC16" s="0"/>
      <c r="AMD16" s="0"/>
      <c r="AME16" s="0"/>
      <c r="AMF16" s="0"/>
      <c r="AMG16" s="0"/>
      <c r="AMH16" s="0"/>
      <c r="AMI16" s="0"/>
      <c r="AMJ16" s="0"/>
    </row>
    <row r="17" customFormat="false" ht="14.1" hidden="false" customHeight="true" outlineLevel="0" collapsed="false">
      <c r="A17" s="41" t="s">
        <v>7629</v>
      </c>
      <c r="B17" s="412" t="s">
        <v>5977</v>
      </c>
      <c r="C17" s="445" t="s">
        <v>36</v>
      </c>
      <c r="D17" s="644"/>
      <c r="E17" s="120" t="s">
        <v>2236</v>
      </c>
      <c r="F17" s="120" t="s">
        <v>7630</v>
      </c>
      <c r="G17" s="456"/>
      <c r="H17" s="427" t="n">
        <v>0.08375</v>
      </c>
      <c r="I17" s="427"/>
      <c r="J17" s="428" t="s">
        <v>6303</v>
      </c>
      <c r="K17" s="412" t="s">
        <v>7631</v>
      </c>
      <c r="L17" s="412" t="s">
        <v>6893</v>
      </c>
      <c r="M17" s="120" t="s">
        <v>4686</v>
      </c>
      <c r="N17" s="457" t="n">
        <v>94585</v>
      </c>
      <c r="O17" s="458" t="s">
        <v>7632</v>
      </c>
      <c r="P17" s="431"/>
      <c r="Q17" s="431"/>
      <c r="R17" s="459"/>
      <c r="S17" s="460"/>
      <c r="T17" s="461"/>
      <c r="U17" s="459"/>
      <c r="V17" s="120"/>
      <c r="W17" s="120"/>
      <c r="X17" s="120"/>
      <c r="Y17" s="120"/>
      <c r="Z17" s="460"/>
      <c r="AB17" s="456"/>
      <c r="AF17" s="595" t="s">
        <v>7633</v>
      </c>
      <c r="AJ17" s="596" t="s">
        <v>7581</v>
      </c>
      <c r="AK17" s="437"/>
      <c r="AM17" s="412" t="s">
        <v>7631</v>
      </c>
      <c r="AN17" s="462"/>
      <c r="AO17" s="412" t="s">
        <v>6893</v>
      </c>
      <c r="AP17" s="120" t="s">
        <v>4686</v>
      </c>
      <c r="AQ17" s="457" t="n">
        <v>94585</v>
      </c>
      <c r="AR17" s="463" t="s">
        <v>7630</v>
      </c>
      <c r="AS17" s="441"/>
      <c r="AT17" s="465"/>
      <c r="AU17" s="459"/>
      <c r="AV17" s="466"/>
      <c r="AW17" s="467"/>
      <c r="AX17" s="467"/>
      <c r="AY17" s="467"/>
      <c r="AZ17" s="467"/>
      <c r="BA17" s="467"/>
      <c r="BB17" s="467"/>
      <c r="BC17" s="467"/>
      <c r="BD17" s="467"/>
      <c r="BE17" s="467"/>
      <c r="BF17" s="467"/>
      <c r="BG17" s="467"/>
      <c r="BH17" s="467"/>
      <c r="BI17" s="467"/>
      <c r="BJ17" s="467"/>
      <c r="BK17" s="467"/>
      <c r="BL17" s="468"/>
      <c r="BM17" s="468"/>
      <c r="BN17" s="468"/>
      <c r="BO17" s="412"/>
      <c r="BP17" s="412"/>
      <c r="BQ17" s="557"/>
    </row>
    <row r="18" customFormat="false" ht="14.1" hidden="false" customHeight="true" outlineLevel="0" collapsed="false">
      <c r="A18" s="41" t="s">
        <v>1364</v>
      </c>
      <c r="B18" s="412" t="s">
        <v>5937</v>
      </c>
      <c r="C18" s="413" t="s">
        <v>5309</v>
      </c>
      <c r="D18" s="120" t="s">
        <v>6559</v>
      </c>
      <c r="E18" s="120" t="s">
        <v>1363</v>
      </c>
      <c r="F18" s="120" t="s">
        <v>1362</v>
      </c>
      <c r="G18" s="456"/>
      <c r="H18" s="427" t="n">
        <v>0.0925</v>
      </c>
      <c r="I18" s="427" t="n">
        <v>0.095</v>
      </c>
      <c r="J18" s="428" t="s">
        <v>5940</v>
      </c>
      <c r="K18" s="412" t="s">
        <v>7634</v>
      </c>
      <c r="L18" s="412" t="s">
        <v>5530</v>
      </c>
      <c r="M18" s="120" t="s">
        <v>4686</v>
      </c>
      <c r="N18" s="457" t="n">
        <v>94601</v>
      </c>
      <c r="O18" s="458"/>
      <c r="P18" s="431"/>
      <c r="Q18" s="431"/>
      <c r="R18" s="459"/>
      <c r="S18" s="460"/>
      <c r="T18" s="461"/>
      <c r="U18" s="459"/>
      <c r="V18" s="120"/>
      <c r="W18" s="120"/>
      <c r="X18" s="120"/>
      <c r="Y18" s="120"/>
      <c r="Z18" s="460"/>
      <c r="AB18" s="456"/>
      <c r="AC18" s="594" t="s">
        <v>7635</v>
      </c>
      <c r="AD18" s="595" t="s">
        <v>7636</v>
      </c>
      <c r="AJ18" s="596" t="s">
        <v>7581</v>
      </c>
      <c r="AK18" s="437" t="s">
        <v>5946</v>
      </c>
      <c r="AL18" s="507" t="s">
        <v>6460</v>
      </c>
      <c r="AM18" s="412" t="s">
        <v>7634</v>
      </c>
      <c r="AN18" s="462"/>
      <c r="AO18" s="412" t="s">
        <v>5530</v>
      </c>
      <c r="AP18" s="120" t="s">
        <v>4686</v>
      </c>
      <c r="AQ18" s="457" t="n">
        <v>94601</v>
      </c>
      <c r="AR18" s="463" t="s">
        <v>1362</v>
      </c>
      <c r="AT18" s="465"/>
      <c r="AU18" s="459"/>
      <c r="AV18" s="466"/>
      <c r="AW18" s="467"/>
      <c r="AX18" s="467"/>
      <c r="AY18" s="467"/>
      <c r="AZ18" s="467"/>
      <c r="BA18" s="467"/>
      <c r="BB18" s="467"/>
      <c r="BC18" s="467"/>
      <c r="BD18" s="467"/>
      <c r="BE18" s="467"/>
      <c r="BF18" s="467"/>
      <c r="BG18" s="467"/>
      <c r="BH18" s="467"/>
      <c r="BI18" s="467"/>
      <c r="BJ18" s="467"/>
      <c r="BK18" s="467"/>
      <c r="BL18" s="468"/>
      <c r="BM18" s="468"/>
      <c r="BN18" s="468"/>
      <c r="BO18" s="412"/>
      <c r="BP18" s="463"/>
      <c r="BQ18" s="462"/>
    </row>
    <row r="19" customFormat="false" ht="14.1" hidden="false" customHeight="true" outlineLevel="0" collapsed="false">
      <c r="A19" s="41" t="s">
        <v>7637</v>
      </c>
      <c r="B19" s="412" t="s">
        <v>5977</v>
      </c>
      <c r="C19" s="445" t="s">
        <v>36</v>
      </c>
      <c r="D19" s="120"/>
      <c r="E19" s="120" t="s">
        <v>1609</v>
      </c>
      <c r="F19" s="120" t="s">
        <v>1608</v>
      </c>
      <c r="G19" s="456"/>
      <c r="H19" s="427" t="n">
        <v>0.08375</v>
      </c>
      <c r="I19" s="427" t="n">
        <v>0.0863</v>
      </c>
      <c r="J19" s="428" t="s">
        <v>6303</v>
      </c>
      <c r="K19" s="412" t="s">
        <v>7638</v>
      </c>
      <c r="L19" s="412" t="s">
        <v>1532</v>
      </c>
      <c r="M19" s="120" t="s">
        <v>4686</v>
      </c>
      <c r="N19" s="457" t="n">
        <v>94591</v>
      </c>
      <c r="O19" s="430"/>
      <c r="P19" s="431"/>
      <c r="Q19" s="431"/>
      <c r="R19" s="459" t="s">
        <v>7639</v>
      </c>
      <c r="S19" s="460" t="s">
        <v>7640</v>
      </c>
      <c r="T19" s="461"/>
      <c r="U19" s="459"/>
      <c r="V19" s="120"/>
      <c r="W19" s="120"/>
      <c r="X19" s="120"/>
      <c r="Y19" s="120"/>
      <c r="Z19" s="460" t="s">
        <v>7641</v>
      </c>
      <c r="AA19" s="433" t="s">
        <v>4745</v>
      </c>
      <c r="AB19" s="456"/>
      <c r="AK19" s="437" t="s">
        <v>5946</v>
      </c>
      <c r="AL19" s="507" t="s">
        <v>6460</v>
      </c>
      <c r="AM19" s="412" t="s">
        <v>7638</v>
      </c>
      <c r="AN19" s="501"/>
      <c r="AO19" s="412" t="s">
        <v>1532</v>
      </c>
      <c r="AP19" s="120" t="s">
        <v>4686</v>
      </c>
      <c r="AQ19" s="457" t="n">
        <v>94591</v>
      </c>
      <c r="AR19" s="463" t="s">
        <v>1608</v>
      </c>
      <c r="AT19" s="465"/>
      <c r="AU19" s="459"/>
      <c r="AV19" s="466"/>
      <c r="AW19" s="467"/>
      <c r="AX19" s="467"/>
      <c r="AY19" s="467"/>
      <c r="AZ19" s="467"/>
      <c r="BA19" s="467"/>
      <c r="BB19" s="467"/>
      <c r="BC19" s="467"/>
      <c r="BD19" s="467"/>
      <c r="BE19" s="467"/>
      <c r="BF19" s="467"/>
      <c r="BG19" s="467"/>
      <c r="BH19" s="467"/>
      <c r="BI19" s="467"/>
      <c r="BJ19" s="467"/>
      <c r="BK19" s="467"/>
      <c r="BL19" s="468"/>
      <c r="BM19" s="468"/>
      <c r="BN19" s="468"/>
      <c r="BO19" s="412"/>
      <c r="BP19" s="463"/>
      <c r="BQ19" s="462"/>
    </row>
    <row r="20" customFormat="false" ht="14.1" hidden="false" customHeight="true" outlineLevel="0" collapsed="false">
      <c r="A20" s="507" t="s">
        <v>3805</v>
      </c>
      <c r="B20" s="412" t="s">
        <v>5977</v>
      </c>
      <c r="C20" s="563" t="s">
        <v>36</v>
      </c>
      <c r="E20" s="425" t="s">
        <v>3804</v>
      </c>
      <c r="F20" s="425" t="s">
        <v>3803</v>
      </c>
      <c r="H20" s="427" t="n">
        <v>0.0925</v>
      </c>
      <c r="I20" s="427" t="n">
        <v>0.095</v>
      </c>
      <c r="J20" s="428" t="s">
        <v>5940</v>
      </c>
      <c r="K20" s="412" t="s">
        <v>7642</v>
      </c>
      <c r="L20" s="412" t="s">
        <v>5380</v>
      </c>
      <c r="M20" s="414" t="s">
        <v>4686</v>
      </c>
      <c r="N20" s="429" t="n">
        <v>94710</v>
      </c>
      <c r="P20" s="548" t="s">
        <v>7643</v>
      </c>
      <c r="AC20" s="645"/>
      <c r="AD20" s="645"/>
      <c r="AE20" s="645"/>
      <c r="AF20" s="645"/>
      <c r="AG20" s="645"/>
      <c r="AH20" s="645"/>
      <c r="AI20" s="645"/>
      <c r="AJ20" s="498"/>
      <c r="AK20" s="437" t="s">
        <v>5946</v>
      </c>
      <c r="AL20" s="507" t="s">
        <v>6064</v>
      </c>
      <c r="AM20" s="412" t="s">
        <v>7642</v>
      </c>
      <c r="AO20" s="412" t="s">
        <v>5380</v>
      </c>
      <c r="AP20" s="414" t="s">
        <v>4686</v>
      </c>
      <c r="AQ20" s="429" t="n">
        <v>94710</v>
      </c>
      <c r="AR20" s="440" t="s">
        <v>3803</v>
      </c>
      <c r="AS20" s="536"/>
      <c r="AV20" s="442"/>
      <c r="AW20" s="443"/>
      <c r="AX20" s="443"/>
      <c r="AY20" s="443"/>
      <c r="AZ20" s="443"/>
      <c r="BA20" s="443"/>
      <c r="BB20" s="443"/>
      <c r="BC20" s="443"/>
      <c r="BD20" s="443"/>
      <c r="BE20" s="443"/>
      <c r="BF20" s="443"/>
      <c r="BG20" s="443"/>
      <c r="BH20" s="443"/>
      <c r="BI20" s="443"/>
      <c r="BJ20" s="443"/>
      <c r="BK20" s="443"/>
      <c r="BL20" s="412"/>
      <c r="BM20" s="412"/>
      <c r="BN20" s="412"/>
      <c r="BO20" s="412"/>
      <c r="BP20" s="412"/>
      <c r="BQ20" s="462"/>
    </row>
    <row r="21" customFormat="false" ht="14.1" hidden="false" customHeight="true" outlineLevel="0" collapsed="false">
      <c r="A21" s="41" t="s">
        <v>7644</v>
      </c>
      <c r="B21" s="412" t="s">
        <v>4682</v>
      </c>
      <c r="C21" s="413" t="s">
        <v>7542</v>
      </c>
      <c r="E21" s="425" t="s">
        <v>7645</v>
      </c>
      <c r="F21" s="425" t="s">
        <v>7646</v>
      </c>
      <c r="H21" s="427" t="n">
        <v>0.0825</v>
      </c>
      <c r="I21" s="427" t="n">
        <v>0.0825</v>
      </c>
      <c r="J21" s="428" t="s">
        <v>5980</v>
      </c>
      <c r="K21" s="412" t="s">
        <v>7647</v>
      </c>
      <c r="L21" s="412" t="s">
        <v>7648</v>
      </c>
      <c r="M21" s="414" t="s">
        <v>4686</v>
      </c>
      <c r="N21" s="429" t="n">
        <v>95436</v>
      </c>
      <c r="O21" s="640" t="s">
        <v>7649</v>
      </c>
      <c r="Z21" s="433" t="s">
        <v>7646</v>
      </c>
      <c r="AA21" s="433" t="s">
        <v>4745</v>
      </c>
      <c r="AC21" s="641" t="s">
        <v>7650</v>
      </c>
      <c r="AD21" s="642" t="s">
        <v>7651</v>
      </c>
      <c r="AE21" s="641" t="s">
        <v>7555</v>
      </c>
      <c r="AF21" s="641" t="s">
        <v>7579</v>
      </c>
      <c r="AG21" s="641"/>
      <c r="AH21" s="641"/>
      <c r="AI21" s="641"/>
      <c r="AJ21" s="643" t="s">
        <v>4716</v>
      </c>
      <c r="AK21" s="437" t="s">
        <v>5946</v>
      </c>
      <c r="AL21" s="507" t="s">
        <v>6108</v>
      </c>
      <c r="AM21" s="412" t="s">
        <v>7647</v>
      </c>
      <c r="AO21" s="412" t="s">
        <v>7648</v>
      </c>
      <c r="AP21" s="414" t="s">
        <v>4686</v>
      </c>
      <c r="AQ21" s="429" t="n">
        <v>95436</v>
      </c>
      <c r="AR21" s="440" t="s">
        <v>7646</v>
      </c>
      <c r="AS21" s="441"/>
      <c r="AV21" s="442" t="n">
        <v>1</v>
      </c>
      <c r="AW21" s="443"/>
      <c r="AX21" s="443"/>
      <c r="AY21" s="443"/>
      <c r="AZ21" s="443"/>
      <c r="BA21" s="443"/>
      <c r="BB21" s="443"/>
      <c r="BC21" s="443"/>
      <c r="BD21" s="443"/>
      <c r="BE21" s="443"/>
      <c r="BF21" s="443"/>
      <c r="BG21" s="443"/>
      <c r="BH21" s="443"/>
      <c r="BI21" s="443"/>
      <c r="BJ21" s="443"/>
      <c r="BK21" s="443"/>
      <c r="BL21" s="412"/>
      <c r="BM21" s="412"/>
      <c r="BN21" s="412"/>
      <c r="BO21" s="477"/>
      <c r="BP21" s="463"/>
    </row>
    <row r="22" customFormat="false" ht="14.1" hidden="false" customHeight="true" outlineLevel="0" collapsed="false">
      <c r="A22" s="507" t="s">
        <v>2950</v>
      </c>
      <c r="B22" s="412" t="s">
        <v>713</v>
      </c>
      <c r="C22" s="563" t="s">
        <v>4715</v>
      </c>
      <c r="E22" s="425" t="s">
        <v>2949</v>
      </c>
      <c r="F22" s="425" t="s">
        <v>2948</v>
      </c>
      <c r="H22" s="427" t="n">
        <v>0.0775</v>
      </c>
      <c r="I22" s="427" t="n">
        <v>0.08</v>
      </c>
      <c r="J22" s="428" t="s">
        <v>7434</v>
      </c>
      <c r="K22" s="412" t="s">
        <v>7652</v>
      </c>
      <c r="L22" s="412" t="s">
        <v>4655</v>
      </c>
      <c r="M22" s="414" t="s">
        <v>4686</v>
      </c>
      <c r="N22" s="429" t="n">
        <v>94559</v>
      </c>
      <c r="O22" s="648"/>
      <c r="P22" s="431"/>
      <c r="Q22" s="548"/>
      <c r="AK22" s="437" t="s">
        <v>5946</v>
      </c>
      <c r="AL22" s="507" t="s">
        <v>7653</v>
      </c>
      <c r="AM22" s="412" t="s">
        <v>7652</v>
      </c>
      <c r="AN22" s="509"/>
      <c r="AO22" s="412" t="s">
        <v>4655</v>
      </c>
      <c r="AP22" s="414" t="s">
        <v>4686</v>
      </c>
      <c r="AQ22" s="429" t="n">
        <v>94559</v>
      </c>
      <c r="AR22" s="440" t="s">
        <v>2948</v>
      </c>
      <c r="AS22" s="500"/>
      <c r="AV22" s="442"/>
      <c r="AW22" s="443"/>
      <c r="AX22" s="443"/>
      <c r="AY22" s="443"/>
      <c r="AZ22" s="443"/>
      <c r="BA22" s="443"/>
      <c r="BB22" s="443"/>
      <c r="BC22" s="443"/>
      <c r="BD22" s="443"/>
      <c r="BE22" s="443"/>
      <c r="BF22" s="443"/>
      <c r="BG22" s="443"/>
      <c r="BH22" s="443"/>
      <c r="BI22" s="443"/>
      <c r="BJ22" s="443"/>
      <c r="BK22" s="467"/>
      <c r="BL22" s="468"/>
      <c r="BM22" s="468"/>
      <c r="BN22" s="468"/>
      <c r="BO22" s="412"/>
      <c r="BP22" s="463"/>
    </row>
    <row r="23" s="462" customFormat="true" ht="14.1" hidden="false" customHeight="true" outlineLevel="0" collapsed="false">
      <c r="A23" s="41" t="s">
        <v>3629</v>
      </c>
      <c r="B23" s="412" t="s">
        <v>713</v>
      </c>
      <c r="C23" s="445" t="s">
        <v>36</v>
      </c>
      <c r="D23" s="120" t="s">
        <v>7654</v>
      </c>
      <c r="E23" s="120" t="s">
        <v>2592</v>
      </c>
      <c r="F23" s="120" t="s">
        <v>3628</v>
      </c>
      <c r="G23" s="456" t="s">
        <v>7655</v>
      </c>
      <c r="H23" s="427" t="n">
        <v>0.0825</v>
      </c>
      <c r="I23" s="427" t="n">
        <v>0.0825</v>
      </c>
      <c r="J23" s="428" t="s">
        <v>5980</v>
      </c>
      <c r="K23" s="412" t="s">
        <v>7656</v>
      </c>
      <c r="L23" s="412" t="s">
        <v>7657</v>
      </c>
      <c r="M23" s="120" t="s">
        <v>4686</v>
      </c>
      <c r="N23" s="457" t="n">
        <v>94923</v>
      </c>
      <c r="O23" s="505" t="s">
        <v>7658</v>
      </c>
      <c r="P23" s="506"/>
      <c r="Q23" s="506"/>
      <c r="R23" s="459" t="s">
        <v>7659</v>
      </c>
      <c r="S23" s="460" t="s">
        <v>3632</v>
      </c>
      <c r="T23" s="461"/>
      <c r="U23" s="459"/>
      <c r="V23" s="120"/>
      <c r="W23" s="120"/>
      <c r="X23" s="120"/>
      <c r="Y23" s="120"/>
      <c r="Z23" s="460" t="s">
        <v>6006</v>
      </c>
      <c r="AA23" s="433" t="s">
        <v>4745</v>
      </c>
      <c r="AB23" s="456"/>
      <c r="AC23" s="641"/>
      <c r="AD23" s="642"/>
      <c r="AE23" s="641"/>
      <c r="AF23" s="641"/>
      <c r="AG23" s="641"/>
      <c r="AH23" s="641"/>
      <c r="AI23" s="641"/>
      <c r="AJ23" s="643"/>
      <c r="AK23" s="437" t="s">
        <v>5946</v>
      </c>
      <c r="AL23" s="507" t="s">
        <v>6295</v>
      </c>
      <c r="AM23" s="412" t="str">
        <f aca="false">PROPER(AN23)</f>
        <v>1275 Highway 1</v>
      </c>
      <c r="AN23" s="462" t="s">
        <v>7660</v>
      </c>
      <c r="AO23" s="412" t="s">
        <v>7657</v>
      </c>
      <c r="AP23" s="120" t="s">
        <v>4686</v>
      </c>
      <c r="AQ23" s="457" t="n">
        <v>94923</v>
      </c>
      <c r="AR23" s="463" t="s">
        <v>3628</v>
      </c>
      <c r="AS23" s="441"/>
      <c r="AT23" s="465"/>
      <c r="AU23" s="459"/>
      <c r="AV23" s="466" t="n">
        <v>2</v>
      </c>
      <c r="AW23" s="467"/>
      <c r="AX23" s="467"/>
      <c r="AY23" s="467"/>
      <c r="AZ23" s="467"/>
      <c r="BA23" s="467"/>
      <c r="BB23" s="467"/>
      <c r="BC23" s="467"/>
      <c r="BD23" s="467"/>
      <c r="BE23" s="467"/>
      <c r="BF23" s="467"/>
      <c r="BG23" s="467"/>
      <c r="BH23" s="467"/>
      <c r="BI23" s="467"/>
      <c r="BJ23" s="467"/>
      <c r="BK23" s="467"/>
      <c r="BL23" s="468"/>
      <c r="BM23" s="468"/>
      <c r="BN23" s="468"/>
      <c r="BO23" s="469"/>
      <c r="BP23" s="463"/>
      <c r="ALX23" s="0"/>
      <c r="ALY23" s="0"/>
      <c r="ALZ23" s="0"/>
      <c r="AMA23" s="0"/>
      <c r="AMB23" s="0"/>
      <c r="AMC23" s="0"/>
      <c r="AMD23" s="0"/>
      <c r="AME23" s="0"/>
      <c r="AMF23" s="0"/>
      <c r="AMG23" s="0"/>
      <c r="AMH23" s="0"/>
      <c r="AMI23" s="0"/>
      <c r="AMJ23" s="0"/>
    </row>
    <row r="24" s="462" customFormat="true" ht="14.1" hidden="false" customHeight="true" outlineLevel="0" collapsed="false">
      <c r="A24" s="41" t="s">
        <v>7661</v>
      </c>
      <c r="B24" s="412" t="s">
        <v>5977</v>
      </c>
      <c r="C24" s="479" t="s">
        <v>36</v>
      </c>
      <c r="D24" s="414"/>
      <c r="E24" s="425" t="s">
        <v>7662</v>
      </c>
      <c r="F24" s="425" t="s">
        <v>7663</v>
      </c>
      <c r="G24" s="426"/>
      <c r="H24" s="427" t="n">
        <v>0.08375</v>
      </c>
      <c r="I24" s="427" t="n">
        <v>0.08625</v>
      </c>
      <c r="J24" s="428" t="s">
        <v>6303</v>
      </c>
      <c r="K24" s="412" t="s">
        <v>7664</v>
      </c>
      <c r="L24" s="412" t="s">
        <v>5690</v>
      </c>
      <c r="M24" s="414" t="s">
        <v>4686</v>
      </c>
      <c r="N24" s="429" t="n">
        <v>94533</v>
      </c>
      <c r="O24" s="593"/>
      <c r="P24" s="432"/>
      <c r="Q24" s="432"/>
      <c r="R24" s="414"/>
      <c r="S24" s="433"/>
      <c r="T24" s="434"/>
      <c r="U24" s="414"/>
      <c r="V24" s="425"/>
      <c r="W24" s="425"/>
      <c r="X24" s="425"/>
      <c r="Y24" s="425"/>
      <c r="Z24" s="433" t="s">
        <v>7665</v>
      </c>
      <c r="AA24" s="433" t="s">
        <v>4745</v>
      </c>
      <c r="AB24" s="435"/>
      <c r="AC24" s="594"/>
      <c r="AD24" s="595"/>
      <c r="AE24" s="595"/>
      <c r="AF24" s="595" t="s">
        <v>7666</v>
      </c>
      <c r="AG24" s="595"/>
      <c r="AH24" s="595"/>
      <c r="AI24" s="595"/>
      <c r="AJ24" s="596" t="s">
        <v>7581</v>
      </c>
      <c r="AK24" s="437" t="s">
        <v>5946</v>
      </c>
      <c r="AL24" s="507" t="s">
        <v>6295</v>
      </c>
      <c r="AM24" s="412" t="s">
        <v>7664</v>
      </c>
      <c r="AN24" s="439"/>
      <c r="AO24" s="412" t="s">
        <v>5690</v>
      </c>
      <c r="AP24" s="414" t="s">
        <v>4686</v>
      </c>
      <c r="AQ24" s="429" t="n">
        <v>94533</v>
      </c>
      <c r="AR24" s="440" t="s">
        <v>7663</v>
      </c>
      <c r="AS24" s="464"/>
      <c r="AT24" s="438"/>
      <c r="AU24" s="414"/>
      <c r="AV24" s="442"/>
      <c r="AW24" s="443"/>
      <c r="AX24" s="443"/>
      <c r="AY24" s="443"/>
      <c r="AZ24" s="443"/>
      <c r="BA24" s="443"/>
      <c r="BB24" s="443"/>
      <c r="BC24" s="443"/>
      <c r="BD24" s="443"/>
      <c r="BE24" s="443"/>
      <c r="BF24" s="443"/>
      <c r="BG24" s="443"/>
      <c r="BH24" s="443"/>
      <c r="BI24" s="443"/>
      <c r="BJ24" s="443"/>
      <c r="BK24" s="443"/>
      <c r="BL24" s="412"/>
      <c r="BM24" s="412"/>
      <c r="BN24" s="412"/>
      <c r="BO24" s="412"/>
      <c r="BP24" s="412"/>
      <c r="ALX24" s="0"/>
      <c r="ALY24" s="0"/>
      <c r="ALZ24" s="0"/>
      <c r="AMA24" s="0"/>
      <c r="AMB24" s="0"/>
      <c r="AMC24" s="0"/>
      <c r="AMD24" s="0"/>
      <c r="AME24" s="0"/>
      <c r="AMF24" s="0"/>
      <c r="AMG24" s="0"/>
      <c r="AMH24" s="0"/>
      <c r="AMI24" s="0"/>
      <c r="AMJ24" s="0"/>
    </row>
    <row r="25" s="462" customFormat="true" ht="14.1" hidden="false" customHeight="true" outlineLevel="0" collapsed="false">
      <c r="A25" s="41" t="s">
        <v>7667</v>
      </c>
      <c r="B25" s="412" t="s">
        <v>5977</v>
      </c>
      <c r="C25" s="508" t="s">
        <v>36</v>
      </c>
      <c r="D25" s="644"/>
      <c r="E25" s="120" t="s">
        <v>7668</v>
      </c>
      <c r="F25" s="120" t="s">
        <v>7669</v>
      </c>
      <c r="G25" s="456"/>
      <c r="H25" s="427" t="n">
        <v>0.0775</v>
      </c>
      <c r="I25" s="427"/>
      <c r="J25" s="428" t="s">
        <v>7434</v>
      </c>
      <c r="K25" s="412" t="s">
        <v>7670</v>
      </c>
      <c r="L25" s="412" t="s">
        <v>4655</v>
      </c>
      <c r="M25" s="120" t="s">
        <v>4686</v>
      </c>
      <c r="N25" s="457" t="n">
        <v>94559</v>
      </c>
      <c r="O25" s="458" t="s">
        <v>7671</v>
      </c>
      <c r="P25" s="431"/>
      <c r="Q25" s="431"/>
      <c r="R25" s="459"/>
      <c r="S25" s="460"/>
      <c r="T25" s="461"/>
      <c r="U25" s="459"/>
      <c r="V25" s="120"/>
      <c r="W25" s="120"/>
      <c r="X25" s="120"/>
      <c r="Y25" s="120"/>
      <c r="Z25" s="460"/>
      <c r="AA25" s="433"/>
      <c r="AB25" s="456"/>
      <c r="AC25" s="594" t="s">
        <v>7548</v>
      </c>
      <c r="AD25" s="595" t="s">
        <v>7672</v>
      </c>
      <c r="AE25" s="595"/>
      <c r="AF25" s="595"/>
      <c r="AG25" s="595"/>
      <c r="AH25" s="595"/>
      <c r="AI25" s="595"/>
      <c r="AJ25" s="596" t="s">
        <v>4716</v>
      </c>
      <c r="AK25" s="437" t="s">
        <v>5946</v>
      </c>
      <c r="AL25" s="507" t="s">
        <v>6144</v>
      </c>
      <c r="AM25" s="412" t="s">
        <v>7670</v>
      </c>
      <c r="AO25" s="412" t="s">
        <v>4655</v>
      </c>
      <c r="AP25" s="120" t="s">
        <v>4686</v>
      </c>
      <c r="AQ25" s="457" t="n">
        <v>94559</v>
      </c>
      <c r="AR25" s="463" t="s">
        <v>7669</v>
      </c>
      <c r="AS25" s="441"/>
      <c r="AT25" s="465"/>
      <c r="AU25" s="459"/>
      <c r="AV25" s="466"/>
      <c r="AW25" s="467"/>
      <c r="AX25" s="467"/>
      <c r="AY25" s="467"/>
      <c r="AZ25" s="467"/>
      <c r="BA25" s="467"/>
      <c r="BB25" s="467"/>
      <c r="BC25" s="467"/>
      <c r="BD25" s="467"/>
      <c r="BE25" s="467"/>
      <c r="BF25" s="467"/>
      <c r="BG25" s="467"/>
      <c r="BH25" s="467"/>
      <c r="BI25" s="467"/>
      <c r="BJ25" s="467"/>
      <c r="BK25" s="467"/>
      <c r="BL25" s="468"/>
      <c r="BM25" s="468"/>
      <c r="BN25" s="468"/>
      <c r="BO25" s="412"/>
      <c r="BP25" s="412"/>
      <c r="ALX25" s="0"/>
      <c r="ALY25" s="0"/>
      <c r="ALZ25" s="0"/>
      <c r="AMA25" s="0"/>
      <c r="AMB25" s="0"/>
      <c r="AMC25" s="0"/>
      <c r="AMD25" s="0"/>
      <c r="AME25" s="0"/>
      <c r="AMF25" s="0"/>
      <c r="AMG25" s="0"/>
      <c r="AMH25" s="0"/>
      <c r="AMI25" s="0"/>
      <c r="AMJ25" s="0"/>
    </row>
    <row r="26" s="557" customFormat="true" ht="14.1" hidden="false" customHeight="true" outlineLevel="0" collapsed="false">
      <c r="A26" s="41" t="s">
        <v>7673</v>
      </c>
      <c r="B26" s="412" t="s">
        <v>5977</v>
      </c>
      <c r="C26" s="563" t="s">
        <v>36</v>
      </c>
      <c r="D26" s="414"/>
      <c r="E26" s="425" t="s">
        <v>7674</v>
      </c>
      <c r="F26" s="425" t="s">
        <v>7675</v>
      </c>
      <c r="G26" s="426" t="s">
        <v>7676</v>
      </c>
      <c r="H26" s="427" t="n">
        <v>0.085</v>
      </c>
      <c r="I26" s="427"/>
      <c r="J26" s="428" t="s">
        <v>5772</v>
      </c>
      <c r="K26" s="412" t="s">
        <v>7677</v>
      </c>
      <c r="L26" s="412" t="s">
        <v>4720</v>
      </c>
      <c r="M26" s="414" t="s">
        <v>5348</v>
      </c>
      <c r="N26" s="429" t="n">
        <v>94133</v>
      </c>
      <c r="O26" s="640" t="s">
        <v>7678</v>
      </c>
      <c r="P26" s="544" t="s">
        <v>7679</v>
      </c>
      <c r="Q26" s="432"/>
      <c r="R26" s="414"/>
      <c r="S26" s="433"/>
      <c r="T26" s="434"/>
      <c r="U26" s="414"/>
      <c r="V26" s="425"/>
      <c r="W26" s="425"/>
      <c r="X26" s="425"/>
      <c r="Y26" s="425"/>
      <c r="Z26" s="433"/>
      <c r="AA26" s="433"/>
      <c r="AB26" s="435"/>
      <c r="AC26" s="645" t="s">
        <v>7680</v>
      </c>
      <c r="AD26" s="645" t="s">
        <v>7681</v>
      </c>
      <c r="AE26" s="645"/>
      <c r="AF26" s="645" t="s">
        <v>7682</v>
      </c>
      <c r="AG26" s="645"/>
      <c r="AH26" s="645"/>
      <c r="AI26" s="645"/>
      <c r="AJ26" s="498" t="s">
        <v>7581</v>
      </c>
      <c r="AK26" s="437" t="s">
        <v>5946</v>
      </c>
      <c r="AL26" s="507" t="s">
        <v>6064</v>
      </c>
      <c r="AM26" s="412" t="s">
        <v>7677</v>
      </c>
      <c r="AN26" s="439"/>
      <c r="AO26" s="412" t="s">
        <v>4720</v>
      </c>
      <c r="AP26" s="414" t="s">
        <v>5348</v>
      </c>
      <c r="AQ26" s="429" t="n">
        <v>94133</v>
      </c>
      <c r="AR26" s="440" t="s">
        <v>7675</v>
      </c>
      <c r="AS26" s="540"/>
      <c r="AT26" s="438"/>
      <c r="AU26" s="414"/>
      <c r="AV26" s="442"/>
      <c r="AW26" s="443"/>
      <c r="AX26" s="443"/>
      <c r="AY26" s="443"/>
      <c r="AZ26" s="443"/>
      <c r="BA26" s="443"/>
      <c r="BB26" s="443"/>
      <c r="BC26" s="443"/>
      <c r="BD26" s="443"/>
      <c r="BE26" s="443"/>
      <c r="BF26" s="443"/>
      <c r="BG26" s="443"/>
      <c r="BH26" s="443"/>
      <c r="BI26" s="443"/>
      <c r="BJ26" s="443"/>
      <c r="BK26" s="443"/>
      <c r="BL26" s="412"/>
      <c r="BM26" s="412"/>
      <c r="BN26" s="412"/>
      <c r="BO26" s="412"/>
      <c r="BP26" s="412"/>
      <c r="BQ26" s="462"/>
      <c r="ALX26" s="0"/>
      <c r="ALY26" s="0"/>
      <c r="ALZ26" s="0"/>
      <c r="AMA26" s="0"/>
      <c r="AMB26" s="0"/>
      <c r="AMC26" s="0"/>
      <c r="AMD26" s="0"/>
      <c r="AME26" s="0"/>
      <c r="AMF26" s="0"/>
      <c r="AMG26" s="0"/>
      <c r="AMH26" s="0"/>
      <c r="AMI26" s="0"/>
      <c r="AMJ26" s="0"/>
    </row>
    <row r="27" s="462" customFormat="true" ht="14.1" hidden="false" customHeight="true" outlineLevel="0" collapsed="false">
      <c r="A27" s="41" t="s">
        <v>7683</v>
      </c>
      <c r="B27" s="412" t="s">
        <v>5977</v>
      </c>
      <c r="C27" s="445" t="s">
        <v>36</v>
      </c>
      <c r="D27" s="644"/>
      <c r="E27" s="120" t="s">
        <v>3377</v>
      </c>
      <c r="F27" s="120" t="s">
        <v>7684</v>
      </c>
      <c r="G27" s="456"/>
      <c r="H27" s="427" t="n">
        <v>0.0875</v>
      </c>
      <c r="I27" s="427"/>
      <c r="J27" s="428" t="s">
        <v>6303</v>
      </c>
      <c r="K27" s="412" t="s">
        <v>7685</v>
      </c>
      <c r="L27" s="412" t="s">
        <v>1532</v>
      </c>
      <c r="M27" s="120" t="s">
        <v>4686</v>
      </c>
      <c r="N27" s="457" t="n">
        <v>94590</v>
      </c>
      <c r="O27" s="458"/>
      <c r="P27" s="431"/>
      <c r="Q27" s="431"/>
      <c r="R27" s="459"/>
      <c r="S27" s="460"/>
      <c r="T27" s="461"/>
      <c r="U27" s="459"/>
      <c r="V27" s="120"/>
      <c r="W27" s="120"/>
      <c r="X27" s="120"/>
      <c r="Y27" s="120"/>
      <c r="Z27" s="460"/>
      <c r="AA27" s="433"/>
      <c r="AB27" s="456"/>
      <c r="AC27" s="594" t="s">
        <v>7686</v>
      </c>
      <c r="AD27" s="595"/>
      <c r="AE27" s="595"/>
      <c r="AF27" s="595"/>
      <c r="AG27" s="595"/>
      <c r="AH27" s="595"/>
      <c r="AI27" s="595"/>
      <c r="AJ27" s="596" t="s">
        <v>4716</v>
      </c>
      <c r="AK27" s="437"/>
      <c r="AL27" s="507"/>
      <c r="AM27" s="412" t="s">
        <v>7685</v>
      </c>
      <c r="AO27" s="412" t="s">
        <v>1532</v>
      </c>
      <c r="AP27" s="120" t="s">
        <v>4686</v>
      </c>
      <c r="AQ27" s="457" t="n">
        <v>94590</v>
      </c>
      <c r="AR27" s="463" t="s">
        <v>7684</v>
      </c>
      <c r="AS27" s="441"/>
      <c r="AT27" s="465"/>
      <c r="AU27" s="459"/>
      <c r="AV27" s="466"/>
      <c r="AW27" s="467"/>
      <c r="AX27" s="467"/>
      <c r="AY27" s="467"/>
      <c r="AZ27" s="467"/>
      <c r="BA27" s="467"/>
      <c r="BB27" s="467"/>
      <c r="BC27" s="467"/>
      <c r="BD27" s="467"/>
      <c r="BE27" s="467"/>
      <c r="BF27" s="467"/>
      <c r="BG27" s="467"/>
      <c r="BH27" s="467"/>
      <c r="BI27" s="467"/>
      <c r="BJ27" s="467"/>
      <c r="BK27" s="467"/>
      <c r="BL27" s="468"/>
      <c r="BM27" s="468"/>
      <c r="BN27" s="468"/>
      <c r="BO27" s="412"/>
      <c r="BP27" s="412"/>
      <c r="ALX27" s="0"/>
      <c r="ALY27" s="0"/>
      <c r="ALZ27" s="0"/>
      <c r="AMA27" s="0"/>
      <c r="AMB27" s="0"/>
      <c r="AMC27" s="0"/>
      <c r="AMD27" s="0"/>
      <c r="AME27" s="0"/>
      <c r="AMF27" s="0"/>
      <c r="AMG27" s="0"/>
      <c r="AMH27" s="0"/>
      <c r="AMI27" s="0"/>
      <c r="AMJ27" s="0"/>
    </row>
    <row r="28" customFormat="false" ht="14.1" hidden="false" customHeight="true" outlineLevel="0" collapsed="false">
      <c r="A28" s="583" t="s">
        <v>2657</v>
      </c>
      <c r="B28" s="412" t="s">
        <v>4682</v>
      </c>
      <c r="C28" s="413" t="s">
        <v>7542</v>
      </c>
      <c r="D28" s="414" t="s">
        <v>7687</v>
      </c>
      <c r="E28" s="425" t="s">
        <v>2502</v>
      </c>
      <c r="F28" s="425" t="s">
        <v>2655</v>
      </c>
      <c r="H28" s="427" t="n">
        <v>0.07875</v>
      </c>
      <c r="I28" s="427" t="n">
        <v>0.0762</v>
      </c>
      <c r="J28" s="428" t="s">
        <v>7688</v>
      </c>
      <c r="K28" s="412" t="s">
        <v>7689</v>
      </c>
      <c r="L28" s="412" t="s">
        <v>7690</v>
      </c>
      <c r="M28" s="414" t="s">
        <v>4686</v>
      </c>
      <c r="N28" s="429" t="n">
        <v>95415</v>
      </c>
      <c r="O28" s="640" t="s">
        <v>7691</v>
      </c>
      <c r="P28" s="649" t="s">
        <v>7692</v>
      </c>
      <c r="R28" s="414" t="s">
        <v>7693</v>
      </c>
      <c r="Z28" s="433" t="s">
        <v>7694</v>
      </c>
      <c r="AA28" s="433" t="s">
        <v>4745</v>
      </c>
      <c r="AC28" s="641" t="s">
        <v>7695</v>
      </c>
      <c r="AD28" s="642"/>
      <c r="AE28" s="641"/>
      <c r="AF28" s="641"/>
      <c r="AG28" s="641"/>
      <c r="AH28" s="641"/>
      <c r="AI28" s="641"/>
      <c r="AJ28" s="643" t="s">
        <v>7581</v>
      </c>
      <c r="AK28" s="437" t="s">
        <v>5946</v>
      </c>
      <c r="AL28" s="507" t="s">
        <v>5947</v>
      </c>
      <c r="AM28" s="412" t="s">
        <v>7696</v>
      </c>
      <c r="AN28" s="439" t="s">
        <v>7697</v>
      </c>
      <c r="AO28" s="412" t="s">
        <v>7690</v>
      </c>
      <c r="AP28" s="414" t="s">
        <v>4686</v>
      </c>
      <c r="AQ28" s="429" t="n">
        <v>95415</v>
      </c>
      <c r="AR28" s="440" t="s">
        <v>2655</v>
      </c>
      <c r="AS28" s="441"/>
      <c r="AV28" s="442" t="n">
        <v>2</v>
      </c>
      <c r="AW28" s="443"/>
      <c r="AX28" s="443"/>
      <c r="AY28" s="443"/>
      <c r="AZ28" s="443"/>
      <c r="BA28" s="443"/>
      <c r="BB28" s="443"/>
      <c r="BC28" s="443"/>
      <c r="BD28" s="443"/>
      <c r="BE28" s="443"/>
      <c r="BF28" s="443"/>
      <c r="BG28" s="443"/>
      <c r="BH28" s="443"/>
      <c r="BI28" s="443"/>
      <c r="BJ28" s="443"/>
      <c r="BK28" s="443"/>
      <c r="BL28" s="412"/>
      <c r="BM28" s="412"/>
      <c r="BN28" s="412"/>
      <c r="BO28" s="477"/>
      <c r="BP28" s="412"/>
      <c r="BQ28" s="557"/>
    </row>
    <row r="29" customFormat="false" ht="14.1" hidden="false" customHeight="true" outlineLevel="0" collapsed="false">
      <c r="A29" s="41" t="s">
        <v>7698</v>
      </c>
      <c r="B29" s="412" t="s">
        <v>5977</v>
      </c>
      <c r="C29" s="479" t="s">
        <v>36</v>
      </c>
      <c r="D29" s="120"/>
      <c r="E29" s="120" t="s">
        <v>7699</v>
      </c>
      <c r="F29" s="120" t="s">
        <v>7700</v>
      </c>
      <c r="G29" s="456"/>
      <c r="H29" s="427" t="n">
        <v>0.08375</v>
      </c>
      <c r="I29" s="427"/>
      <c r="J29" s="428" t="s">
        <v>6303</v>
      </c>
      <c r="K29" s="412" t="s">
        <v>7701</v>
      </c>
      <c r="L29" s="412" t="s">
        <v>7702</v>
      </c>
      <c r="M29" s="120" t="s">
        <v>4686</v>
      </c>
      <c r="N29" s="457" t="n">
        <v>94569</v>
      </c>
      <c r="O29" s="458" t="s">
        <v>7703</v>
      </c>
      <c r="P29" s="431"/>
      <c r="Q29" s="431"/>
      <c r="R29" s="459"/>
      <c r="S29" s="460"/>
      <c r="T29" s="461"/>
      <c r="U29" s="459"/>
      <c r="V29" s="120"/>
      <c r="W29" s="120"/>
      <c r="X29" s="120"/>
      <c r="Y29" s="120"/>
      <c r="Z29" s="460"/>
      <c r="AB29" s="456"/>
      <c r="AC29" s="641" t="s">
        <v>7650</v>
      </c>
      <c r="AD29" s="642" t="s">
        <v>7704</v>
      </c>
      <c r="AE29" s="641" t="s">
        <v>7705</v>
      </c>
      <c r="AF29" s="641"/>
      <c r="AG29" s="641" t="s">
        <v>7682</v>
      </c>
      <c r="AH29" s="641"/>
      <c r="AI29" s="641"/>
      <c r="AJ29" s="643" t="s">
        <v>4716</v>
      </c>
      <c r="AK29" s="437" t="s">
        <v>5946</v>
      </c>
      <c r="AL29" s="507" t="s">
        <v>6144</v>
      </c>
      <c r="AM29" s="412" t="s">
        <v>7706</v>
      </c>
      <c r="AN29" s="462"/>
      <c r="AO29" s="412" t="s">
        <v>7702</v>
      </c>
      <c r="AP29" s="120" t="s">
        <v>4686</v>
      </c>
      <c r="AQ29" s="457" t="n">
        <v>94569</v>
      </c>
      <c r="AR29" s="463" t="s">
        <v>7700</v>
      </c>
      <c r="AS29" s="441"/>
      <c r="AT29" s="465"/>
      <c r="AU29" s="459"/>
      <c r="AV29" s="466"/>
      <c r="AW29" s="467"/>
      <c r="AX29" s="467"/>
      <c r="AY29" s="467"/>
      <c r="AZ29" s="467"/>
      <c r="BA29" s="467"/>
      <c r="BB29" s="467"/>
      <c r="BC29" s="467"/>
      <c r="BD29" s="467"/>
      <c r="BE29" s="467"/>
      <c r="BF29" s="467"/>
      <c r="BG29" s="467"/>
      <c r="BH29" s="467"/>
      <c r="BI29" s="467"/>
      <c r="BJ29" s="467"/>
      <c r="BK29" s="467"/>
      <c r="BL29" s="468"/>
      <c r="BM29" s="468"/>
      <c r="BN29" s="468"/>
      <c r="BO29" s="469"/>
      <c r="BP29" s="412"/>
      <c r="BQ29" s="462"/>
    </row>
    <row r="30" customFormat="false" ht="14.1" hidden="false" customHeight="true" outlineLevel="0" collapsed="false">
      <c r="A30" s="41" t="s">
        <v>7707</v>
      </c>
      <c r="B30" s="412" t="s">
        <v>713</v>
      </c>
      <c r="C30" s="445" t="s">
        <v>36</v>
      </c>
      <c r="D30" s="414" t="s">
        <v>6010</v>
      </c>
      <c r="E30" s="425" t="s">
        <v>7708</v>
      </c>
      <c r="F30" s="425" t="s">
        <v>7709</v>
      </c>
      <c r="H30" s="427" t="n">
        <v>0.08375</v>
      </c>
      <c r="I30" s="427"/>
      <c r="J30" s="428" t="s">
        <v>6303</v>
      </c>
      <c r="K30" s="412" t="s">
        <v>7710</v>
      </c>
      <c r="L30" s="412" t="s">
        <v>5690</v>
      </c>
      <c r="M30" s="414" t="s">
        <v>4686</v>
      </c>
      <c r="N30" s="429" t="n">
        <v>94533</v>
      </c>
      <c r="AC30" s="641" t="s">
        <v>7711</v>
      </c>
      <c r="AD30" s="642" t="s">
        <v>7712</v>
      </c>
      <c r="AE30" s="641"/>
      <c r="AF30" s="641" t="s">
        <v>7713</v>
      </c>
      <c r="AG30" s="641"/>
      <c r="AH30" s="641"/>
      <c r="AI30" s="641"/>
      <c r="AJ30" s="643" t="s">
        <v>7581</v>
      </c>
      <c r="AK30" s="437" t="s">
        <v>5946</v>
      </c>
      <c r="AL30" s="507" t="s">
        <v>5947</v>
      </c>
      <c r="AM30" s="412" t="s">
        <v>7710</v>
      </c>
      <c r="AO30" s="412" t="s">
        <v>5690</v>
      </c>
      <c r="AP30" s="414" t="s">
        <v>4686</v>
      </c>
      <c r="AQ30" s="429" t="n">
        <v>94533</v>
      </c>
      <c r="AR30" s="440" t="s">
        <v>7709</v>
      </c>
      <c r="AS30" s="441"/>
      <c r="AV30" s="442"/>
      <c r="AW30" s="443"/>
      <c r="AX30" s="443"/>
      <c r="AY30" s="443"/>
      <c r="AZ30" s="443"/>
      <c r="BA30" s="443"/>
      <c r="BB30" s="443"/>
      <c r="BC30" s="443"/>
      <c r="BD30" s="443"/>
      <c r="BE30" s="443"/>
      <c r="BF30" s="443"/>
      <c r="BG30" s="443"/>
      <c r="BH30" s="443"/>
      <c r="BI30" s="443"/>
      <c r="BJ30" s="443"/>
      <c r="BK30" s="443"/>
      <c r="BL30" s="412"/>
      <c r="BM30" s="412"/>
      <c r="BN30" s="412"/>
      <c r="BO30" s="412"/>
      <c r="BP30" s="412"/>
      <c r="BQ30" s="462"/>
    </row>
    <row r="31" customFormat="false" ht="14.1" hidden="false" customHeight="true" outlineLevel="0" collapsed="false">
      <c r="A31" s="41" t="s">
        <v>7714</v>
      </c>
      <c r="B31" s="412" t="s">
        <v>5977</v>
      </c>
      <c r="C31" s="413" t="s">
        <v>36</v>
      </c>
      <c r="E31" s="425" t="s">
        <v>2592</v>
      </c>
      <c r="F31" s="425" t="s">
        <v>7715</v>
      </c>
      <c r="H31" s="427" t="n">
        <v>0.085</v>
      </c>
      <c r="I31" s="427"/>
      <c r="J31" s="428" t="s">
        <v>5772</v>
      </c>
      <c r="K31" s="412" t="s">
        <v>7716</v>
      </c>
      <c r="L31" s="412" t="s">
        <v>4720</v>
      </c>
      <c r="M31" s="414" t="s">
        <v>4686</v>
      </c>
      <c r="N31" s="429" t="n">
        <v>94110</v>
      </c>
      <c r="O31" s="640" t="s">
        <v>7717</v>
      </c>
      <c r="R31" s="414" t="s">
        <v>7718</v>
      </c>
      <c r="AC31" s="641" t="s">
        <v>7719</v>
      </c>
      <c r="AD31" s="642"/>
      <c r="AE31" s="641"/>
      <c r="AF31" s="641"/>
      <c r="AG31" s="641"/>
      <c r="AH31" s="641" t="s">
        <v>7720</v>
      </c>
      <c r="AI31" s="641" t="s">
        <v>7721</v>
      </c>
      <c r="AJ31" s="643" t="s">
        <v>4716</v>
      </c>
      <c r="AK31" s="437" t="s">
        <v>5946</v>
      </c>
      <c r="AL31" s="507" t="s">
        <v>6108</v>
      </c>
      <c r="AM31" s="412" t="s">
        <v>7716</v>
      </c>
      <c r="AO31" s="412" t="s">
        <v>4720</v>
      </c>
      <c r="AP31" s="414" t="s">
        <v>4686</v>
      </c>
      <c r="AQ31" s="429" t="n">
        <v>94110</v>
      </c>
      <c r="AR31" s="440" t="s">
        <v>7715</v>
      </c>
      <c r="AS31" s="441"/>
      <c r="AV31" s="442"/>
      <c r="AW31" s="443"/>
      <c r="AX31" s="443"/>
      <c r="AY31" s="443"/>
      <c r="AZ31" s="443"/>
      <c r="BA31" s="443"/>
      <c r="BB31" s="443"/>
      <c r="BC31" s="443"/>
      <c r="BD31" s="443"/>
      <c r="BE31" s="443"/>
      <c r="BF31" s="443"/>
      <c r="BG31" s="443"/>
      <c r="BH31" s="443"/>
      <c r="BI31" s="443"/>
      <c r="BJ31" s="443"/>
      <c r="BK31" s="443"/>
      <c r="BL31" s="412"/>
      <c r="BM31" s="412"/>
      <c r="BN31" s="412"/>
      <c r="BO31" s="412"/>
      <c r="BP31" s="463"/>
      <c r="BQ31" s="557"/>
    </row>
    <row r="32" customFormat="false" ht="14.1" hidden="false" customHeight="true" outlineLevel="0" collapsed="false">
      <c r="A32" s="41" t="s">
        <v>7722</v>
      </c>
      <c r="B32" s="412" t="s">
        <v>713</v>
      </c>
      <c r="C32" s="445" t="s">
        <v>36</v>
      </c>
      <c r="D32" s="120" t="s">
        <v>7723</v>
      </c>
      <c r="E32" s="120" t="s">
        <v>7724</v>
      </c>
      <c r="F32" s="120" t="s">
        <v>7725</v>
      </c>
      <c r="G32" s="456"/>
      <c r="H32" s="427" t="n">
        <v>0.0925</v>
      </c>
      <c r="I32" s="427"/>
      <c r="J32" s="428" t="s">
        <v>5940</v>
      </c>
      <c r="K32" s="412" t="s">
        <v>7726</v>
      </c>
      <c r="L32" s="412" t="s">
        <v>5380</v>
      </c>
      <c r="M32" s="120" t="s">
        <v>4686</v>
      </c>
      <c r="N32" s="457" t="n">
        <v>94703</v>
      </c>
      <c r="O32" s="458"/>
      <c r="P32" s="544"/>
      <c r="Q32" s="506"/>
      <c r="R32" s="459"/>
      <c r="S32" s="460"/>
      <c r="Z32" s="460"/>
      <c r="AB32" s="456"/>
      <c r="AC32" s="641"/>
      <c r="AD32" s="642"/>
      <c r="AE32" s="641"/>
      <c r="AF32" s="641"/>
      <c r="AG32" s="641"/>
      <c r="AH32" s="641"/>
      <c r="AI32" s="641"/>
      <c r="AJ32" s="643"/>
      <c r="AK32" s="437" t="s">
        <v>5946</v>
      </c>
      <c r="AL32" s="507" t="s">
        <v>5947</v>
      </c>
      <c r="AM32" s="412" t="s">
        <v>7726</v>
      </c>
      <c r="AN32" s="462"/>
      <c r="AO32" s="412" t="s">
        <v>5380</v>
      </c>
      <c r="AP32" s="120" t="s">
        <v>4686</v>
      </c>
      <c r="AQ32" s="457" t="n">
        <v>94703</v>
      </c>
      <c r="AR32" s="463" t="s">
        <v>7725</v>
      </c>
      <c r="AS32" s="441"/>
      <c r="AT32" s="465"/>
      <c r="AU32" s="459"/>
      <c r="AV32" s="466" t="n">
        <v>1</v>
      </c>
      <c r="AW32" s="467" t="s">
        <v>7723</v>
      </c>
      <c r="AX32" s="467"/>
      <c r="AY32" s="467"/>
      <c r="AZ32" s="467"/>
      <c r="BA32" s="467"/>
      <c r="BB32" s="467"/>
      <c r="BC32" s="467"/>
      <c r="BD32" s="467"/>
      <c r="BE32" s="467"/>
      <c r="BF32" s="467"/>
      <c r="BG32" s="467"/>
      <c r="BH32" s="467"/>
      <c r="BI32" s="467"/>
      <c r="BJ32" s="467"/>
      <c r="BK32" s="467"/>
      <c r="BL32" s="468"/>
      <c r="BM32" s="468"/>
      <c r="BN32" s="468"/>
      <c r="BO32" s="412"/>
      <c r="BP32" s="412"/>
      <c r="BQ32" s="462"/>
    </row>
    <row r="33" customFormat="false" ht="14.1" hidden="false" customHeight="true" outlineLevel="0" collapsed="false">
      <c r="A33" s="41" t="s">
        <v>2870</v>
      </c>
      <c r="B33" s="412" t="s">
        <v>713</v>
      </c>
      <c r="C33" s="445" t="s">
        <v>36</v>
      </c>
      <c r="E33" s="425" t="s">
        <v>657</v>
      </c>
      <c r="F33" s="425" t="s">
        <v>2869</v>
      </c>
      <c r="H33" s="427" t="n">
        <v>0.085</v>
      </c>
      <c r="I33" s="538" t="n">
        <v>0.0875</v>
      </c>
      <c r="J33" s="428" t="s">
        <v>5772</v>
      </c>
      <c r="K33" s="412" t="s">
        <v>7727</v>
      </c>
      <c r="L33" s="412" t="s">
        <v>4720</v>
      </c>
      <c r="M33" s="414" t="s">
        <v>4686</v>
      </c>
      <c r="N33" s="429" t="n">
        <v>94133</v>
      </c>
      <c r="AC33" s="641"/>
      <c r="AD33" s="642"/>
      <c r="AE33" s="641"/>
      <c r="AF33" s="641"/>
      <c r="AG33" s="641"/>
      <c r="AH33" s="641"/>
      <c r="AI33" s="641"/>
      <c r="AJ33" s="643"/>
      <c r="AK33" s="437" t="s">
        <v>5946</v>
      </c>
      <c r="AL33" s="507" t="s">
        <v>6064</v>
      </c>
      <c r="AM33" s="412" t="s">
        <v>7727</v>
      </c>
      <c r="AO33" s="412" t="s">
        <v>4720</v>
      </c>
      <c r="AP33" s="414" t="s">
        <v>4686</v>
      </c>
      <c r="AQ33" s="429" t="n">
        <v>94133</v>
      </c>
      <c r="AR33" s="440" t="s">
        <v>2869</v>
      </c>
      <c r="AS33" s="565"/>
      <c r="AV33" s="442"/>
      <c r="AW33" s="443"/>
      <c r="AX33" s="443"/>
      <c r="AY33" s="443"/>
      <c r="AZ33" s="443"/>
      <c r="BA33" s="443"/>
      <c r="BB33" s="443"/>
      <c r="BC33" s="443"/>
      <c r="BD33" s="443"/>
      <c r="BE33" s="443"/>
      <c r="BF33" s="443"/>
      <c r="BG33" s="443"/>
      <c r="BH33" s="443"/>
      <c r="BI33" s="443"/>
      <c r="BJ33" s="443"/>
      <c r="BK33" s="443"/>
      <c r="BL33" s="412"/>
      <c r="BM33" s="412"/>
      <c r="BN33" s="412"/>
      <c r="BO33" s="469"/>
      <c r="BP33" s="412"/>
      <c r="BQ33" s="462"/>
    </row>
    <row r="34" customFormat="false" ht="14.1" hidden="false" customHeight="true" outlineLevel="0" collapsed="false">
      <c r="A34" s="41" t="s">
        <v>7728</v>
      </c>
      <c r="B34" s="412" t="s">
        <v>713</v>
      </c>
      <c r="C34" s="445" t="s">
        <v>36</v>
      </c>
      <c r="E34" s="425" t="s">
        <v>7729</v>
      </c>
      <c r="F34" s="425" t="s">
        <v>7730</v>
      </c>
      <c r="H34" s="427" t="n">
        <v>0.0925</v>
      </c>
      <c r="I34" s="538" t="n">
        <v>0.095</v>
      </c>
      <c r="J34" s="428" t="s">
        <v>5940</v>
      </c>
      <c r="K34" s="412" t="s">
        <v>7731</v>
      </c>
      <c r="L34" s="412" t="s">
        <v>5530</v>
      </c>
      <c r="M34" s="414" t="s">
        <v>4686</v>
      </c>
      <c r="N34" s="429" t="n">
        <v>94601</v>
      </c>
      <c r="AK34" s="437" t="s">
        <v>5946</v>
      </c>
      <c r="AL34" s="507" t="s">
        <v>6064</v>
      </c>
      <c r="AM34" s="412" t="s">
        <v>7731</v>
      </c>
      <c r="AO34" s="412" t="s">
        <v>5530</v>
      </c>
      <c r="AP34" s="414" t="s">
        <v>4686</v>
      </c>
      <c r="AQ34" s="429" t="n">
        <v>94601</v>
      </c>
      <c r="AR34" s="440" t="s">
        <v>7730</v>
      </c>
      <c r="AS34" s="500"/>
      <c r="AV34" s="442"/>
      <c r="AW34" s="443"/>
      <c r="AX34" s="443"/>
      <c r="AY34" s="443"/>
      <c r="AZ34" s="443"/>
      <c r="BA34" s="443"/>
      <c r="BB34" s="443"/>
      <c r="BC34" s="443"/>
      <c r="BD34" s="443"/>
      <c r="BE34" s="443"/>
      <c r="BF34" s="443"/>
      <c r="BG34" s="443"/>
      <c r="BH34" s="443"/>
      <c r="BI34" s="443"/>
      <c r="BJ34" s="443"/>
      <c r="BK34" s="443"/>
      <c r="BL34" s="412"/>
      <c r="BM34" s="412"/>
      <c r="BN34" s="412"/>
      <c r="BO34" s="477"/>
      <c r="BP34" s="412"/>
      <c r="BQ34" s="462"/>
    </row>
    <row r="35" s="462" customFormat="true" ht="14.1" hidden="false" customHeight="true" outlineLevel="0" collapsed="false">
      <c r="A35" s="41" t="s">
        <v>7732</v>
      </c>
      <c r="B35" s="412" t="s">
        <v>5977</v>
      </c>
      <c r="C35" s="445" t="s">
        <v>36</v>
      </c>
      <c r="D35" s="644"/>
      <c r="E35" s="120" t="s">
        <v>3010</v>
      </c>
      <c r="F35" s="120" t="s">
        <v>7733</v>
      </c>
      <c r="G35" s="456"/>
      <c r="H35" s="427" t="n">
        <v>0.095</v>
      </c>
      <c r="I35" s="427"/>
      <c r="J35" s="428" t="s">
        <v>7552</v>
      </c>
      <c r="K35" s="412" t="s">
        <v>7734</v>
      </c>
      <c r="L35" s="412" t="s">
        <v>3082</v>
      </c>
      <c r="M35" s="120" t="s">
        <v>4686</v>
      </c>
      <c r="N35" s="457" t="n">
        <v>94901</v>
      </c>
      <c r="O35" s="458"/>
      <c r="P35" s="431"/>
      <c r="Q35" s="431"/>
      <c r="R35" s="459"/>
      <c r="S35" s="460"/>
      <c r="T35" s="461"/>
      <c r="U35" s="459"/>
      <c r="V35" s="120"/>
      <c r="W35" s="120"/>
      <c r="X35" s="120"/>
      <c r="Y35" s="120"/>
      <c r="Z35" s="460"/>
      <c r="AA35" s="433"/>
      <c r="AB35" s="456"/>
      <c r="AC35" s="594"/>
      <c r="AD35" s="595"/>
      <c r="AE35" s="595"/>
      <c r="AF35" s="595"/>
      <c r="AG35" s="595"/>
      <c r="AH35" s="595"/>
      <c r="AI35" s="595"/>
      <c r="AJ35" s="596"/>
      <c r="AK35" s="437"/>
      <c r="AL35" s="507"/>
      <c r="AM35" s="412" t="s">
        <v>7735</v>
      </c>
      <c r="AO35" s="412" t="s">
        <v>3082</v>
      </c>
      <c r="AP35" s="120" t="s">
        <v>4686</v>
      </c>
      <c r="AQ35" s="457" t="n">
        <v>94901</v>
      </c>
      <c r="AR35" s="463" t="s">
        <v>7733</v>
      </c>
      <c r="AS35" s="441"/>
      <c r="AT35" s="465"/>
      <c r="AU35" s="459"/>
      <c r="AV35" s="466"/>
      <c r="AW35" s="467"/>
      <c r="AX35" s="467"/>
      <c r="AY35" s="467"/>
      <c r="AZ35" s="467"/>
      <c r="BA35" s="467"/>
      <c r="BB35" s="467"/>
      <c r="BC35" s="467"/>
      <c r="BD35" s="467"/>
      <c r="BE35" s="467"/>
      <c r="BF35" s="467"/>
      <c r="BG35" s="467"/>
      <c r="BH35" s="467"/>
      <c r="BI35" s="467"/>
      <c r="BJ35" s="467"/>
      <c r="BK35" s="467"/>
      <c r="BL35" s="468"/>
      <c r="BM35" s="468"/>
      <c r="BN35" s="468"/>
      <c r="BO35" s="412"/>
      <c r="BP35" s="412"/>
      <c r="BQ35" s="439"/>
      <c r="ALX35" s="0"/>
      <c r="ALY35" s="0"/>
      <c r="ALZ35" s="0"/>
      <c r="AMA35" s="0"/>
      <c r="AMB35" s="0"/>
      <c r="AMC35" s="0"/>
      <c r="AMD35" s="0"/>
      <c r="AME35" s="0"/>
      <c r="AMF35" s="0"/>
      <c r="AMG35" s="0"/>
      <c r="AMH35" s="0"/>
      <c r="AMI35" s="0"/>
      <c r="AMJ35" s="0"/>
    </row>
    <row r="36" s="462" customFormat="true" ht="14.1" hidden="false" customHeight="true" outlineLevel="0" collapsed="false">
      <c r="A36" s="41" t="s">
        <v>4468</v>
      </c>
      <c r="B36" s="412" t="s">
        <v>5977</v>
      </c>
      <c r="C36" s="413" t="s">
        <v>36</v>
      </c>
      <c r="D36" s="414"/>
      <c r="E36" s="425" t="s">
        <v>49</v>
      </c>
      <c r="F36" s="425" t="s">
        <v>4467</v>
      </c>
      <c r="G36" s="426"/>
      <c r="H36" s="427" t="n">
        <v>0.0825</v>
      </c>
      <c r="I36" s="538" t="n">
        <v>0.09</v>
      </c>
      <c r="J36" s="428" t="s">
        <v>5963</v>
      </c>
      <c r="K36" s="412" t="s">
        <v>7736</v>
      </c>
      <c r="L36" s="412" t="s">
        <v>5878</v>
      </c>
      <c r="M36" s="414" t="s">
        <v>4686</v>
      </c>
      <c r="N36" s="429" t="n">
        <v>94513</v>
      </c>
      <c r="O36" s="593"/>
      <c r="P36" s="432"/>
      <c r="Q36" s="432"/>
      <c r="R36" s="414"/>
      <c r="S36" s="433"/>
      <c r="T36" s="434"/>
      <c r="U36" s="414"/>
      <c r="V36" s="425"/>
      <c r="W36" s="425"/>
      <c r="X36" s="425"/>
      <c r="Y36" s="425"/>
      <c r="Z36" s="433"/>
      <c r="AA36" s="433"/>
      <c r="AB36" s="435"/>
      <c r="AC36" s="594"/>
      <c r="AD36" s="595"/>
      <c r="AE36" s="595"/>
      <c r="AF36" s="595"/>
      <c r="AG36" s="595"/>
      <c r="AH36" s="595"/>
      <c r="AI36" s="595"/>
      <c r="AJ36" s="596"/>
      <c r="AK36" s="437" t="s">
        <v>5946</v>
      </c>
      <c r="AL36" s="507" t="s">
        <v>6778</v>
      </c>
      <c r="AM36" s="412" t="s">
        <v>7736</v>
      </c>
      <c r="AN36" s="439"/>
      <c r="AO36" s="412" t="s">
        <v>5878</v>
      </c>
      <c r="AP36" s="414" t="s">
        <v>4686</v>
      </c>
      <c r="AQ36" s="429" t="n">
        <v>94513</v>
      </c>
      <c r="AR36" s="440" t="s">
        <v>4467</v>
      </c>
      <c r="AS36" s="441"/>
      <c r="AT36" s="438"/>
      <c r="AU36" s="414"/>
      <c r="AV36" s="442"/>
      <c r="AW36" s="443"/>
      <c r="AX36" s="443"/>
      <c r="AY36" s="443"/>
      <c r="AZ36" s="443"/>
      <c r="BA36" s="443"/>
      <c r="BB36" s="443"/>
      <c r="BC36" s="443"/>
      <c r="BD36" s="443"/>
      <c r="BE36" s="443"/>
      <c r="BF36" s="443"/>
      <c r="BG36" s="443"/>
      <c r="BH36" s="443"/>
      <c r="BI36" s="443"/>
      <c r="BJ36" s="443"/>
      <c r="BK36" s="443"/>
      <c r="BL36" s="412"/>
      <c r="BM36" s="412"/>
      <c r="BN36" s="412"/>
      <c r="BO36" s="469"/>
      <c r="BP36" s="412"/>
      <c r="ALX36" s="0"/>
      <c r="ALY36" s="0"/>
      <c r="ALZ36" s="0"/>
      <c r="AMA36" s="0"/>
      <c r="AMB36" s="0"/>
      <c r="AMC36" s="0"/>
      <c r="AMD36" s="0"/>
      <c r="AME36" s="0"/>
      <c r="AMF36" s="0"/>
      <c r="AMG36" s="0"/>
      <c r="AMH36" s="0"/>
      <c r="AMI36" s="0"/>
      <c r="AMJ36" s="0"/>
    </row>
    <row r="37" s="462" customFormat="true" ht="14.1" hidden="false" customHeight="true" outlineLevel="0" collapsed="false">
      <c r="A37" s="41" t="s">
        <v>3266</v>
      </c>
      <c r="B37" s="412" t="s">
        <v>5977</v>
      </c>
      <c r="C37" s="508" t="s">
        <v>36</v>
      </c>
      <c r="D37" s="120"/>
      <c r="E37" s="120" t="s">
        <v>3265</v>
      </c>
      <c r="F37" s="120" t="s">
        <v>3264</v>
      </c>
      <c r="G37" s="456" t="s">
        <v>7737</v>
      </c>
      <c r="H37" s="427" t="n">
        <v>0.0775</v>
      </c>
      <c r="I37" s="538" t="n">
        <v>0.08</v>
      </c>
      <c r="J37" s="428" t="s">
        <v>7434</v>
      </c>
      <c r="K37" s="412" t="s">
        <v>7738</v>
      </c>
      <c r="L37" s="412" t="s">
        <v>7739</v>
      </c>
      <c r="M37" s="120" t="s">
        <v>4686</v>
      </c>
      <c r="N37" s="457" t="n">
        <v>94503</v>
      </c>
      <c r="O37" s="458" t="s">
        <v>7740</v>
      </c>
      <c r="P37" s="431"/>
      <c r="Q37" s="431"/>
      <c r="R37" s="459" t="s">
        <v>7741</v>
      </c>
      <c r="S37" s="120" t="s">
        <v>7742</v>
      </c>
      <c r="T37" s="461"/>
      <c r="U37" s="459"/>
      <c r="V37" s="120"/>
      <c r="W37" s="120"/>
      <c r="X37" s="120"/>
      <c r="Y37" s="120"/>
      <c r="Z37" s="460" t="s">
        <v>7743</v>
      </c>
      <c r="AA37" s="433" t="s">
        <v>4745</v>
      </c>
      <c r="AB37" s="456"/>
      <c r="AC37" s="641"/>
      <c r="AD37" s="642"/>
      <c r="AE37" s="641"/>
      <c r="AF37" s="641"/>
      <c r="AG37" s="641"/>
      <c r="AH37" s="641"/>
      <c r="AI37" s="641"/>
      <c r="AJ37" s="643"/>
      <c r="AK37" s="437" t="s">
        <v>5946</v>
      </c>
      <c r="AL37" s="507" t="s">
        <v>6064</v>
      </c>
      <c r="AM37" s="412" t="str">
        <f aca="false">PROPER(AN37)</f>
        <v>5075 Main Street, #122</v>
      </c>
      <c r="AN37" s="462" t="s">
        <v>7744</v>
      </c>
      <c r="AO37" s="412" t="s">
        <v>7739</v>
      </c>
      <c r="AP37" s="120" t="s">
        <v>4686</v>
      </c>
      <c r="AQ37" s="457" t="n">
        <v>94503</v>
      </c>
      <c r="AR37" s="463" t="s">
        <v>3264</v>
      </c>
      <c r="AS37" s="441"/>
      <c r="AT37" s="465" t="n">
        <v>1411203</v>
      </c>
      <c r="AU37" s="459" t="s">
        <v>7745</v>
      </c>
      <c r="AV37" s="466" t="n">
        <v>2</v>
      </c>
      <c r="AW37" s="467"/>
      <c r="AX37" s="467"/>
      <c r="AY37" s="467"/>
      <c r="AZ37" s="467"/>
      <c r="BA37" s="467"/>
      <c r="BB37" s="467"/>
      <c r="BC37" s="467"/>
      <c r="BD37" s="467"/>
      <c r="BE37" s="467"/>
      <c r="BF37" s="467"/>
      <c r="BG37" s="467"/>
      <c r="BH37" s="467"/>
      <c r="BI37" s="467"/>
      <c r="BJ37" s="467"/>
      <c r="BK37" s="467"/>
      <c r="BL37" s="468"/>
      <c r="BM37" s="468"/>
      <c r="BN37" s="468"/>
      <c r="BO37" s="469"/>
      <c r="BP37" s="478"/>
      <c r="BQ37" s="439"/>
      <c r="ALX37" s="0"/>
      <c r="ALY37" s="0"/>
      <c r="ALZ37" s="0"/>
      <c r="AMA37" s="0"/>
      <c r="AMB37" s="0"/>
      <c r="AMC37" s="0"/>
      <c r="AMD37" s="0"/>
      <c r="AME37" s="0"/>
      <c r="AMF37" s="0"/>
      <c r="AMG37" s="0"/>
      <c r="AMH37" s="0"/>
      <c r="AMI37" s="0"/>
      <c r="AMJ37" s="0"/>
    </row>
    <row r="38" s="462" customFormat="true" ht="14.1" hidden="false" customHeight="true" outlineLevel="0" collapsed="false">
      <c r="A38" s="41" t="s">
        <v>3631</v>
      </c>
      <c r="B38" s="412" t="s">
        <v>713</v>
      </c>
      <c r="C38" s="563" t="s">
        <v>36</v>
      </c>
      <c r="D38" s="414" t="s">
        <v>7746</v>
      </c>
      <c r="E38" s="425" t="s">
        <v>2955</v>
      </c>
      <c r="F38" s="425" t="s">
        <v>3630</v>
      </c>
      <c r="G38" s="426"/>
      <c r="H38" s="427" t="n">
        <v>0.0825</v>
      </c>
      <c r="I38" s="427" t="n">
        <v>0.085</v>
      </c>
      <c r="J38" s="428" t="s">
        <v>5963</v>
      </c>
      <c r="K38" s="412" t="s">
        <v>7747</v>
      </c>
      <c r="L38" s="412" t="s">
        <v>5498</v>
      </c>
      <c r="M38" s="414" t="s">
        <v>4686</v>
      </c>
      <c r="N38" s="429" t="n">
        <v>94549</v>
      </c>
      <c r="O38" s="640"/>
      <c r="P38" s="432"/>
      <c r="Q38" s="432"/>
      <c r="R38" s="414"/>
      <c r="S38" s="433"/>
      <c r="T38" s="434"/>
      <c r="U38" s="414"/>
      <c r="V38" s="425"/>
      <c r="W38" s="425"/>
      <c r="X38" s="425"/>
      <c r="Y38" s="425"/>
      <c r="Z38" s="433"/>
      <c r="AA38" s="433"/>
      <c r="AB38" s="435"/>
      <c r="AC38" s="594"/>
      <c r="AD38" s="595"/>
      <c r="AE38" s="595"/>
      <c r="AF38" s="595"/>
      <c r="AG38" s="595"/>
      <c r="AH38" s="595"/>
      <c r="AI38" s="595"/>
      <c r="AJ38" s="596"/>
      <c r="AK38" s="437" t="s">
        <v>5946</v>
      </c>
      <c r="AL38" s="507" t="s">
        <v>6108</v>
      </c>
      <c r="AM38" s="412" t="s">
        <v>7747</v>
      </c>
      <c r="AN38" s="439"/>
      <c r="AO38" s="412" t="s">
        <v>5498</v>
      </c>
      <c r="AP38" s="414" t="s">
        <v>4686</v>
      </c>
      <c r="AQ38" s="429" t="n">
        <v>94549</v>
      </c>
      <c r="AR38" s="440" t="s">
        <v>3630</v>
      </c>
      <c r="AS38" s="441"/>
      <c r="AT38" s="438"/>
      <c r="AU38" s="414"/>
      <c r="AV38" s="442"/>
      <c r="AW38" s="443"/>
      <c r="AX38" s="443"/>
      <c r="AY38" s="443"/>
      <c r="AZ38" s="443"/>
      <c r="BA38" s="443"/>
      <c r="BB38" s="443"/>
      <c r="BC38" s="443"/>
      <c r="BD38" s="443"/>
      <c r="BE38" s="443"/>
      <c r="BF38" s="443"/>
      <c r="BG38" s="443"/>
      <c r="BH38" s="443"/>
      <c r="BI38" s="443"/>
      <c r="BJ38" s="443"/>
      <c r="BK38" s="443"/>
      <c r="BL38" s="412"/>
      <c r="BM38" s="412"/>
      <c r="BN38" s="412"/>
      <c r="BO38" s="477"/>
      <c r="BP38" s="478"/>
      <c r="ALX38" s="0"/>
      <c r="ALY38" s="0"/>
      <c r="ALZ38" s="0"/>
      <c r="AMA38" s="0"/>
      <c r="AMB38" s="0"/>
      <c r="AMC38" s="0"/>
      <c r="AMD38" s="0"/>
      <c r="AME38" s="0"/>
      <c r="AMF38" s="0"/>
      <c r="AMG38" s="0"/>
      <c r="AMH38" s="0"/>
      <c r="AMI38" s="0"/>
      <c r="AMJ38" s="0"/>
    </row>
    <row r="39" s="462" customFormat="true" ht="14.1" hidden="false" customHeight="true" outlineLevel="0" collapsed="false">
      <c r="A39" s="41" t="s">
        <v>7748</v>
      </c>
      <c r="B39" s="412" t="s">
        <v>6782</v>
      </c>
      <c r="C39" s="445" t="s">
        <v>4715</v>
      </c>
      <c r="D39" s="120"/>
      <c r="E39" s="120" t="s">
        <v>3547</v>
      </c>
      <c r="F39" s="120" t="s">
        <v>3546</v>
      </c>
      <c r="G39" s="456" t="s">
        <v>7749</v>
      </c>
      <c r="H39" s="427" t="n">
        <v>0.0825</v>
      </c>
      <c r="I39" s="427" t="n">
        <v>0.085</v>
      </c>
      <c r="J39" s="428" t="s">
        <v>7552</v>
      </c>
      <c r="K39" s="412" t="s">
        <v>7750</v>
      </c>
      <c r="L39" s="412" t="s">
        <v>7751</v>
      </c>
      <c r="M39" s="120" t="s">
        <v>4686</v>
      </c>
      <c r="N39" s="457" t="n">
        <v>94957</v>
      </c>
      <c r="O39" s="458" t="s">
        <v>7752</v>
      </c>
      <c r="P39" s="431"/>
      <c r="Q39" s="544" t="s">
        <v>7753</v>
      </c>
      <c r="R39" s="459" t="s">
        <v>7754</v>
      </c>
      <c r="S39" s="460" t="s">
        <v>7755</v>
      </c>
      <c r="T39" s="461" t="s">
        <v>2800</v>
      </c>
      <c r="U39" s="459"/>
      <c r="V39" s="120"/>
      <c r="W39" s="120"/>
      <c r="X39" s="120"/>
      <c r="Y39" s="120"/>
      <c r="Z39" s="460" t="s">
        <v>6006</v>
      </c>
      <c r="AA39" s="433" t="s">
        <v>4745</v>
      </c>
      <c r="AB39" s="456"/>
      <c r="AC39" s="594"/>
      <c r="AD39" s="595"/>
      <c r="AE39" s="595"/>
      <c r="AF39" s="595"/>
      <c r="AG39" s="595"/>
      <c r="AH39" s="595"/>
      <c r="AI39" s="595"/>
      <c r="AJ39" s="596"/>
      <c r="AK39" s="437" t="s">
        <v>5946</v>
      </c>
      <c r="AL39" s="507" t="s">
        <v>7756</v>
      </c>
      <c r="AM39" s="412" t="s">
        <v>7757</v>
      </c>
      <c r="AN39" s="462" t="s">
        <v>7758</v>
      </c>
      <c r="AO39" s="412" t="s">
        <v>7759</v>
      </c>
      <c r="AP39" s="120" t="s">
        <v>4686</v>
      </c>
      <c r="AQ39" s="457" t="n">
        <v>94904</v>
      </c>
      <c r="AR39" s="463" t="s">
        <v>3546</v>
      </c>
      <c r="AS39" s="464"/>
      <c r="AT39" s="465"/>
      <c r="AU39" s="459"/>
      <c r="AV39" s="466" t="n">
        <v>2</v>
      </c>
      <c r="AW39" s="467"/>
      <c r="AX39" s="467"/>
      <c r="AY39" s="467"/>
      <c r="AZ39" s="467"/>
      <c r="BA39" s="467"/>
      <c r="BB39" s="467"/>
      <c r="BC39" s="467"/>
      <c r="BD39" s="467"/>
      <c r="BE39" s="467"/>
      <c r="BF39" s="467"/>
      <c r="BG39" s="467"/>
      <c r="BH39" s="467"/>
      <c r="BI39" s="467"/>
      <c r="BJ39" s="467"/>
      <c r="BK39" s="467"/>
      <c r="BL39" s="468"/>
      <c r="BM39" s="468"/>
      <c r="BN39" s="468"/>
      <c r="BO39" s="412"/>
      <c r="BP39" s="463"/>
      <c r="BQ39" s="439"/>
      <c r="ALX39" s="0"/>
      <c r="ALY39" s="0"/>
      <c r="ALZ39" s="0"/>
      <c r="AMA39" s="0"/>
      <c r="AMB39" s="0"/>
      <c r="AMC39" s="0"/>
      <c r="AMD39" s="0"/>
      <c r="AME39" s="0"/>
      <c r="AMF39" s="0"/>
      <c r="AMG39" s="0"/>
      <c r="AMH39" s="0"/>
      <c r="AMI39" s="0"/>
      <c r="AMJ39" s="0"/>
    </row>
    <row r="40" customFormat="false" ht="14.1" hidden="false" customHeight="true" outlineLevel="0" collapsed="false">
      <c r="A40" s="41" t="s">
        <v>4349</v>
      </c>
      <c r="B40" s="412" t="s">
        <v>713</v>
      </c>
      <c r="C40" s="445" t="s">
        <v>4715</v>
      </c>
      <c r="D40" s="120" t="s">
        <v>7760</v>
      </c>
      <c r="E40" s="120" t="s">
        <v>4348</v>
      </c>
      <c r="F40" s="120" t="s">
        <v>4347</v>
      </c>
      <c r="G40" s="456"/>
      <c r="H40" s="427" t="n">
        <v>0.0875</v>
      </c>
      <c r="I40" s="427" t="n">
        <v>0.09</v>
      </c>
      <c r="J40" s="428" t="s">
        <v>6422</v>
      </c>
      <c r="K40" s="412" t="s">
        <v>7761</v>
      </c>
      <c r="L40" s="412" t="s">
        <v>5814</v>
      </c>
      <c r="M40" s="120" t="s">
        <v>4686</v>
      </c>
      <c r="N40" s="457" t="n">
        <v>94965</v>
      </c>
      <c r="O40" s="430"/>
      <c r="P40" s="431"/>
      <c r="Q40" s="431"/>
      <c r="R40" s="459" t="s">
        <v>7762</v>
      </c>
      <c r="S40" s="460"/>
      <c r="T40" s="461"/>
      <c r="U40" s="459"/>
      <c r="V40" s="120"/>
      <c r="W40" s="120"/>
      <c r="X40" s="120"/>
      <c r="Y40" s="120"/>
      <c r="Z40" s="460"/>
      <c r="AB40" s="456"/>
      <c r="AK40" s="437" t="s">
        <v>5946</v>
      </c>
      <c r="AL40" s="507" t="s">
        <v>6144</v>
      </c>
      <c r="AM40" s="412" t="s">
        <v>7761</v>
      </c>
      <c r="AN40" s="462"/>
      <c r="AO40" s="412" t="s">
        <v>5814</v>
      </c>
      <c r="AP40" s="120" t="s">
        <v>4686</v>
      </c>
      <c r="AQ40" s="457" t="n">
        <v>94965</v>
      </c>
      <c r="AR40" s="463" t="s">
        <v>4347</v>
      </c>
      <c r="AT40" s="465"/>
      <c r="AU40" s="459"/>
      <c r="AV40" s="466" t="n">
        <v>2</v>
      </c>
      <c r="AW40" s="467"/>
      <c r="AX40" s="467"/>
      <c r="AY40" s="467"/>
      <c r="AZ40" s="467"/>
      <c r="BA40" s="467"/>
      <c r="BB40" s="467"/>
      <c r="BC40" s="467"/>
      <c r="BD40" s="467"/>
      <c r="BE40" s="467"/>
      <c r="BF40" s="467"/>
      <c r="BG40" s="467"/>
      <c r="BH40" s="467"/>
      <c r="BI40" s="467"/>
      <c r="BJ40" s="467"/>
      <c r="BK40" s="467"/>
      <c r="BL40" s="468"/>
      <c r="BM40" s="468"/>
      <c r="BN40" s="468"/>
      <c r="BO40" s="469"/>
      <c r="BP40" s="463"/>
    </row>
    <row r="41" customFormat="false" ht="14.1" hidden="false" customHeight="true" outlineLevel="0" collapsed="false">
      <c r="A41" s="41" t="s">
        <v>7763</v>
      </c>
      <c r="B41" s="412" t="s">
        <v>5977</v>
      </c>
      <c r="C41" s="508" t="s">
        <v>4715</v>
      </c>
      <c r="D41" s="644"/>
      <c r="E41" s="120" t="s">
        <v>2015</v>
      </c>
      <c r="F41" s="120" t="s">
        <v>2014</v>
      </c>
      <c r="G41" s="456"/>
      <c r="H41" s="427" t="n">
        <v>0.085</v>
      </c>
      <c r="I41" s="427" t="n">
        <v>0.0875</v>
      </c>
      <c r="J41" s="428" t="s">
        <v>5772</v>
      </c>
      <c r="K41" s="412" t="s">
        <v>7764</v>
      </c>
      <c r="L41" s="412" t="s">
        <v>4720</v>
      </c>
      <c r="M41" s="120" t="s">
        <v>4686</v>
      </c>
      <c r="N41" s="457" t="n">
        <v>94103</v>
      </c>
      <c r="O41" s="430"/>
      <c r="P41" s="431"/>
      <c r="Q41" s="431"/>
      <c r="R41" s="459"/>
      <c r="S41" s="460"/>
      <c r="T41" s="461"/>
      <c r="U41" s="459"/>
      <c r="V41" s="120"/>
      <c r="W41" s="120"/>
      <c r="X41" s="120"/>
      <c r="Y41" s="120"/>
      <c r="Z41" s="460" t="s">
        <v>7765</v>
      </c>
      <c r="AA41" s="433" t="s">
        <v>4745</v>
      </c>
      <c r="AB41" s="456"/>
      <c r="AK41" s="437" t="s">
        <v>5946</v>
      </c>
      <c r="AL41" s="507" t="s">
        <v>6144</v>
      </c>
      <c r="AM41" s="412" t="s">
        <v>7764</v>
      </c>
      <c r="AN41" s="462"/>
      <c r="AO41" s="412" t="s">
        <v>4720</v>
      </c>
      <c r="AP41" s="120" t="s">
        <v>4686</v>
      </c>
      <c r="AQ41" s="457" t="n">
        <v>94103</v>
      </c>
      <c r="AR41" s="463" t="s">
        <v>2014</v>
      </c>
      <c r="AT41" s="465"/>
      <c r="AU41" s="459"/>
      <c r="AV41" s="466"/>
      <c r="AW41" s="467"/>
      <c r="AX41" s="467"/>
      <c r="AY41" s="467"/>
      <c r="AZ41" s="467"/>
      <c r="BA41" s="467"/>
      <c r="BB41" s="467"/>
      <c r="BC41" s="467"/>
      <c r="BD41" s="467"/>
      <c r="BE41" s="467"/>
      <c r="BF41" s="467"/>
      <c r="BG41" s="467"/>
      <c r="BH41" s="467"/>
      <c r="BI41" s="467"/>
      <c r="BJ41" s="467"/>
      <c r="BK41" s="467"/>
      <c r="BL41" s="468"/>
      <c r="BM41" s="468"/>
      <c r="BN41" s="468"/>
      <c r="BO41" s="469"/>
      <c r="BP41" s="463"/>
      <c r="BQ41" s="557"/>
    </row>
    <row r="42" s="557" customFormat="true" ht="14.1" hidden="false" customHeight="true" outlineLevel="0" collapsed="false">
      <c r="A42" s="41" t="s">
        <v>7766</v>
      </c>
      <c r="B42" s="412" t="s">
        <v>713</v>
      </c>
      <c r="C42" s="508" t="s">
        <v>4715</v>
      </c>
      <c r="D42" s="120" t="s">
        <v>7767</v>
      </c>
      <c r="E42" s="120" t="s">
        <v>1774</v>
      </c>
      <c r="F42" s="120" t="s">
        <v>1831</v>
      </c>
      <c r="G42" s="456" t="s">
        <v>7768</v>
      </c>
      <c r="H42" s="427" t="n">
        <v>0.1025</v>
      </c>
      <c r="I42" s="427" t="n">
        <v>0.095</v>
      </c>
      <c r="J42" s="428" t="s">
        <v>7769</v>
      </c>
      <c r="K42" s="412" t="s">
        <v>7770</v>
      </c>
      <c r="L42" s="412" t="s">
        <v>7771</v>
      </c>
      <c r="M42" s="120" t="s">
        <v>4686</v>
      </c>
      <c r="N42" s="457" t="n">
        <v>90403</v>
      </c>
      <c r="O42" s="458" t="s">
        <v>7772</v>
      </c>
      <c r="P42" s="431"/>
      <c r="Q42" s="431"/>
      <c r="R42" s="459"/>
      <c r="S42" s="460"/>
      <c r="T42" s="461"/>
      <c r="U42" s="459"/>
      <c r="V42" s="120"/>
      <c r="W42" s="120"/>
      <c r="X42" s="120"/>
      <c r="Y42" s="120"/>
      <c r="Z42" s="460"/>
      <c r="AA42" s="433"/>
      <c r="AB42" s="456"/>
      <c r="AC42" s="594"/>
      <c r="AD42" s="595"/>
      <c r="AE42" s="595"/>
      <c r="AF42" s="595"/>
      <c r="AG42" s="595"/>
      <c r="AH42" s="595"/>
      <c r="AI42" s="595"/>
      <c r="AJ42" s="596"/>
      <c r="AK42" s="437" t="s">
        <v>5946</v>
      </c>
      <c r="AL42" s="507" t="s">
        <v>6295</v>
      </c>
      <c r="AM42" s="412" t="s">
        <v>7770</v>
      </c>
      <c r="AN42" s="462"/>
      <c r="AO42" s="412" t="s">
        <v>7771</v>
      </c>
      <c r="AP42" s="120" t="s">
        <v>4686</v>
      </c>
      <c r="AQ42" s="457" t="n">
        <v>90403</v>
      </c>
      <c r="AR42" s="463" t="s">
        <v>1831</v>
      </c>
      <c r="AS42" s="464"/>
      <c r="AT42" s="465"/>
      <c r="AU42" s="459"/>
      <c r="AV42" s="466"/>
      <c r="AW42" s="467"/>
      <c r="AX42" s="467"/>
      <c r="AY42" s="467"/>
      <c r="AZ42" s="467"/>
      <c r="BA42" s="467"/>
      <c r="BB42" s="467"/>
      <c r="BC42" s="467"/>
      <c r="BD42" s="467"/>
      <c r="BE42" s="467"/>
      <c r="BF42" s="467"/>
      <c r="BG42" s="467"/>
      <c r="BH42" s="467"/>
      <c r="BI42" s="467"/>
      <c r="BJ42" s="467"/>
      <c r="BK42" s="467"/>
      <c r="BL42" s="468"/>
      <c r="BM42" s="468"/>
      <c r="BN42" s="468"/>
      <c r="BO42" s="412"/>
      <c r="BP42" s="412"/>
      <c r="ALX42" s="0"/>
      <c r="ALY42" s="0"/>
      <c r="ALZ42" s="0"/>
      <c r="AMA42" s="0"/>
      <c r="AMB42" s="0"/>
      <c r="AMC42" s="0"/>
      <c r="AMD42" s="0"/>
      <c r="AME42" s="0"/>
      <c r="AMF42" s="0"/>
      <c r="AMG42" s="0"/>
      <c r="AMH42" s="0"/>
      <c r="AMI42" s="0"/>
      <c r="AMJ42" s="0"/>
    </row>
    <row r="43" s="557" customFormat="true" ht="14.1" hidden="false" customHeight="true" outlineLevel="0" collapsed="false">
      <c r="A43" s="41" t="s">
        <v>2461</v>
      </c>
      <c r="B43" s="412" t="s">
        <v>6837</v>
      </c>
      <c r="C43" s="508" t="s">
        <v>4715</v>
      </c>
      <c r="D43" s="120"/>
      <c r="E43" s="120" t="s">
        <v>2460</v>
      </c>
      <c r="F43" s="120" t="s">
        <v>2459</v>
      </c>
      <c r="G43" s="456"/>
      <c r="H43" s="427" t="n">
        <v>0.0825</v>
      </c>
      <c r="I43" s="427" t="n">
        <v>0.085</v>
      </c>
      <c r="J43" s="428" t="s">
        <v>7552</v>
      </c>
      <c r="K43" s="412" t="s">
        <v>7773</v>
      </c>
      <c r="L43" s="412" t="s">
        <v>7774</v>
      </c>
      <c r="M43" s="120" t="s">
        <v>4686</v>
      </c>
      <c r="N43" s="457" t="n">
        <v>94950</v>
      </c>
      <c r="O43" s="458"/>
      <c r="P43" s="431"/>
      <c r="Q43" s="431"/>
      <c r="R43" s="459"/>
      <c r="S43" s="460"/>
      <c r="T43" s="461"/>
      <c r="U43" s="459"/>
      <c r="V43" s="120"/>
      <c r="W43" s="120"/>
      <c r="X43" s="120"/>
      <c r="Y43" s="120"/>
      <c r="Z43" s="460"/>
      <c r="AA43" s="433"/>
      <c r="AB43" s="456"/>
      <c r="AC43" s="650"/>
      <c r="AD43" s="650"/>
      <c r="AE43" s="650"/>
      <c r="AF43" s="650"/>
      <c r="AG43" s="650"/>
      <c r="AH43" s="650"/>
      <c r="AI43" s="650"/>
      <c r="AJ43" s="532"/>
      <c r="AK43" s="437" t="s">
        <v>5946</v>
      </c>
      <c r="AL43" s="507" t="s">
        <v>6064</v>
      </c>
      <c r="AM43" s="412" t="s">
        <v>7775</v>
      </c>
      <c r="AN43" s="462"/>
      <c r="AO43" s="412" t="s">
        <v>7774</v>
      </c>
      <c r="AP43" s="120" t="s">
        <v>4686</v>
      </c>
      <c r="AQ43" s="457" t="n">
        <v>94950</v>
      </c>
      <c r="AR43" s="463" t="s">
        <v>2459</v>
      </c>
      <c r="AS43" s="565"/>
      <c r="AT43" s="465"/>
      <c r="AU43" s="459"/>
      <c r="AV43" s="466"/>
      <c r="AW43" s="467"/>
      <c r="AX43" s="467"/>
      <c r="AY43" s="467"/>
      <c r="AZ43" s="467"/>
      <c r="BA43" s="467"/>
      <c r="BB43" s="467"/>
      <c r="BC43" s="467"/>
      <c r="BD43" s="467"/>
      <c r="BE43" s="467"/>
      <c r="BF43" s="467"/>
      <c r="BG43" s="467"/>
      <c r="BH43" s="467"/>
      <c r="BI43" s="467"/>
      <c r="BJ43" s="467"/>
      <c r="BK43" s="467"/>
      <c r="BL43" s="468"/>
      <c r="BM43" s="468"/>
      <c r="BN43" s="468"/>
      <c r="BO43" s="469"/>
      <c r="BP43" s="463"/>
      <c r="ALX43" s="0"/>
      <c r="ALY43" s="0"/>
      <c r="ALZ43" s="0"/>
      <c r="AMA43" s="0"/>
      <c r="AMB43" s="0"/>
      <c r="AMC43" s="0"/>
      <c r="AMD43" s="0"/>
      <c r="AME43" s="0"/>
      <c r="AMF43" s="0"/>
      <c r="AMG43" s="0"/>
      <c r="AMH43" s="0"/>
      <c r="AMI43" s="0"/>
      <c r="AMJ43" s="0"/>
    </row>
    <row r="44" s="557" customFormat="true" ht="14.1" hidden="false" customHeight="true" outlineLevel="0" collapsed="false">
      <c r="A44" s="507" t="s">
        <v>7776</v>
      </c>
      <c r="B44" s="412" t="s">
        <v>5977</v>
      </c>
      <c r="C44" s="651" t="s">
        <v>4715</v>
      </c>
      <c r="D44" s="480"/>
      <c r="E44" s="480" t="s">
        <v>1355</v>
      </c>
      <c r="F44" s="480" t="s">
        <v>7777</v>
      </c>
      <c r="G44" s="489"/>
      <c r="H44" s="427" t="n">
        <f aca="false">I44-0.25%</f>
        <v>0.085</v>
      </c>
      <c r="I44" s="427" t="n">
        <v>0.0875</v>
      </c>
      <c r="J44" s="428" t="s">
        <v>5772</v>
      </c>
      <c r="K44" s="489" t="s">
        <v>7778</v>
      </c>
      <c r="L44" s="489" t="s">
        <v>4720</v>
      </c>
      <c r="M44" s="480" t="s">
        <v>4686</v>
      </c>
      <c r="N44" s="490" t="n">
        <v>94133</v>
      </c>
      <c r="O44" s="566"/>
      <c r="P44" s="490"/>
      <c r="Q44" s="490"/>
      <c r="R44" s="491"/>
      <c r="S44" s="490"/>
      <c r="T44" s="492"/>
      <c r="U44" s="491"/>
      <c r="V44" s="490"/>
      <c r="W44" s="490"/>
      <c r="X44" s="490"/>
      <c r="Y44" s="490"/>
      <c r="Z44" s="490"/>
      <c r="AA44" s="433"/>
      <c r="AB44" s="493"/>
      <c r="AC44" s="594"/>
      <c r="AD44" s="595"/>
      <c r="AE44" s="595"/>
      <c r="AF44" s="595"/>
      <c r="AG44" s="595"/>
      <c r="AH44" s="595"/>
      <c r="AI44" s="595"/>
      <c r="AJ44" s="596"/>
      <c r="AK44" s="437" t="s">
        <v>5946</v>
      </c>
      <c r="AL44" s="507" t="s">
        <v>6144</v>
      </c>
      <c r="AM44" s="489" t="s">
        <v>7778</v>
      </c>
      <c r="AN44" s="494"/>
      <c r="AO44" s="489" t="s">
        <v>4720</v>
      </c>
      <c r="AP44" s="480" t="s">
        <v>4686</v>
      </c>
      <c r="AQ44" s="490" t="n">
        <v>94133</v>
      </c>
      <c r="AR44" s="489" t="s">
        <v>7777</v>
      </c>
      <c r="AS44" s="464"/>
      <c r="AT44" s="495"/>
      <c r="AU44" s="496"/>
      <c r="AV44" s="497"/>
      <c r="AW44" s="497"/>
      <c r="AX44" s="497"/>
      <c r="AY44" s="497"/>
      <c r="AZ44" s="497"/>
      <c r="BA44" s="497"/>
      <c r="BB44" s="497"/>
      <c r="BC44" s="497"/>
      <c r="BD44" s="497"/>
      <c r="BE44" s="497"/>
      <c r="BF44" s="497"/>
      <c r="BG44" s="497"/>
      <c r="BH44" s="497"/>
      <c r="BI44" s="497"/>
      <c r="BJ44" s="497"/>
      <c r="BK44" s="467"/>
      <c r="BL44" s="468"/>
      <c r="BM44" s="468"/>
      <c r="BN44" s="468"/>
      <c r="BO44" s="469"/>
      <c r="BP44" s="463"/>
      <c r="BQ44" s="462"/>
      <c r="ALX44" s="0"/>
      <c r="ALY44" s="0"/>
      <c r="ALZ44" s="0"/>
      <c r="AMA44" s="0"/>
      <c r="AMB44" s="0"/>
      <c r="AMC44" s="0"/>
      <c r="AMD44" s="0"/>
      <c r="AME44" s="0"/>
      <c r="AMF44" s="0"/>
      <c r="AMG44" s="0"/>
      <c r="AMH44" s="0"/>
      <c r="AMI44" s="0"/>
      <c r="AMJ44" s="0"/>
    </row>
    <row r="45" s="462" customFormat="true" ht="14.1" hidden="false" customHeight="true" outlineLevel="0" collapsed="false">
      <c r="A45" s="507" t="s">
        <v>7779</v>
      </c>
      <c r="B45" s="412" t="s">
        <v>5977</v>
      </c>
      <c r="C45" s="562" t="s">
        <v>4715</v>
      </c>
      <c r="D45" s="480"/>
      <c r="E45" s="480" t="s">
        <v>7780</v>
      </c>
      <c r="F45" s="480" t="s">
        <v>7781</v>
      </c>
      <c r="G45" s="489"/>
      <c r="H45" s="427" t="n">
        <v>0.09</v>
      </c>
      <c r="I45" s="427" t="n">
        <v>0.0875</v>
      </c>
      <c r="J45" s="428" t="s">
        <v>6018</v>
      </c>
      <c r="K45" s="489" t="s">
        <v>7782</v>
      </c>
      <c r="L45" s="489" t="s">
        <v>5676</v>
      </c>
      <c r="M45" s="480" t="s">
        <v>4686</v>
      </c>
      <c r="N45" s="490" t="n">
        <v>94301</v>
      </c>
      <c r="O45" s="566"/>
      <c r="P45" s="431"/>
      <c r="Q45" s="490"/>
      <c r="R45" s="491"/>
      <c r="S45" s="490"/>
      <c r="T45" s="492"/>
      <c r="U45" s="491"/>
      <c r="V45" s="490"/>
      <c r="W45" s="490"/>
      <c r="X45" s="490"/>
      <c r="Y45" s="490"/>
      <c r="Z45" s="490"/>
      <c r="AA45" s="433"/>
      <c r="AB45" s="493"/>
      <c r="AC45" s="641"/>
      <c r="AD45" s="642"/>
      <c r="AE45" s="641"/>
      <c r="AF45" s="641"/>
      <c r="AG45" s="641"/>
      <c r="AH45" s="641"/>
      <c r="AI45" s="641"/>
      <c r="AJ45" s="643"/>
      <c r="AK45" s="437" t="s">
        <v>5946</v>
      </c>
      <c r="AL45" s="507" t="s">
        <v>6144</v>
      </c>
      <c r="AM45" s="489" t="s">
        <v>7782</v>
      </c>
      <c r="AN45" s="494"/>
      <c r="AO45" s="489" t="s">
        <v>5676</v>
      </c>
      <c r="AP45" s="480" t="s">
        <v>4686</v>
      </c>
      <c r="AQ45" s="490" t="n">
        <v>94301</v>
      </c>
      <c r="AR45" s="489" t="s">
        <v>7781</v>
      </c>
      <c r="AS45" s="441"/>
      <c r="AT45" s="495"/>
      <c r="AU45" s="496"/>
      <c r="AV45" s="497"/>
      <c r="AW45" s="497"/>
      <c r="AX45" s="497"/>
      <c r="AY45" s="497"/>
      <c r="AZ45" s="497"/>
      <c r="BA45" s="497"/>
      <c r="BB45" s="497"/>
      <c r="BC45" s="497"/>
      <c r="BD45" s="497"/>
      <c r="BE45" s="497"/>
      <c r="BF45" s="497"/>
      <c r="BG45" s="497"/>
      <c r="BH45" s="497"/>
      <c r="BI45" s="497"/>
      <c r="BJ45" s="497"/>
      <c r="BK45" s="467"/>
      <c r="BL45" s="468"/>
      <c r="BM45" s="468"/>
      <c r="BN45" s="468"/>
      <c r="BO45" s="477"/>
      <c r="BP45" s="463"/>
      <c r="ALX45" s="0"/>
      <c r="ALY45" s="0"/>
      <c r="ALZ45" s="0"/>
      <c r="AMA45" s="0"/>
      <c r="AMB45" s="0"/>
      <c r="AMC45" s="0"/>
      <c r="AMD45" s="0"/>
      <c r="AME45" s="0"/>
      <c r="AMF45" s="0"/>
      <c r="AMG45" s="0"/>
      <c r="AMH45" s="0"/>
      <c r="AMI45" s="0"/>
      <c r="AMJ45" s="0"/>
    </row>
    <row r="46" s="557" customFormat="true" ht="14.1" hidden="false" customHeight="true" outlineLevel="0" collapsed="false">
      <c r="A46" s="507" t="s">
        <v>2570</v>
      </c>
      <c r="B46" s="412" t="s">
        <v>5977</v>
      </c>
      <c r="C46" s="508" t="s">
        <v>4715</v>
      </c>
      <c r="D46" s="120"/>
      <c r="E46" s="120" t="s">
        <v>2569</v>
      </c>
      <c r="F46" s="120" t="s">
        <v>2568</v>
      </c>
      <c r="G46" s="456"/>
      <c r="H46" s="427" t="n">
        <v>0.09</v>
      </c>
      <c r="I46" s="427" t="n">
        <v>0.0925</v>
      </c>
      <c r="J46" s="428" t="s">
        <v>7614</v>
      </c>
      <c r="K46" s="412" t="s">
        <v>7783</v>
      </c>
      <c r="L46" s="412" t="s">
        <v>3082</v>
      </c>
      <c r="M46" s="120" t="s">
        <v>4686</v>
      </c>
      <c r="N46" s="457" t="n">
        <v>94901</v>
      </c>
      <c r="O46" s="458"/>
      <c r="P46" s="432"/>
      <c r="Q46" s="431"/>
      <c r="R46" s="459"/>
      <c r="S46" s="460"/>
      <c r="T46" s="461"/>
      <c r="U46" s="459"/>
      <c r="V46" s="120"/>
      <c r="W46" s="120"/>
      <c r="X46" s="120"/>
      <c r="Y46" s="120"/>
      <c r="Z46" s="460"/>
      <c r="AA46" s="433"/>
      <c r="AB46" s="456"/>
      <c r="AC46" s="594"/>
      <c r="AD46" s="595"/>
      <c r="AE46" s="595"/>
      <c r="AF46" s="595"/>
      <c r="AG46" s="595"/>
      <c r="AH46" s="595"/>
      <c r="AI46" s="595"/>
      <c r="AJ46" s="596"/>
      <c r="AK46" s="437" t="s">
        <v>5946</v>
      </c>
      <c r="AL46" s="507" t="s">
        <v>7653</v>
      </c>
      <c r="AM46" s="412" t="s">
        <v>7783</v>
      </c>
      <c r="AN46" s="501"/>
      <c r="AO46" s="412" t="s">
        <v>3082</v>
      </c>
      <c r="AP46" s="120" t="s">
        <v>4686</v>
      </c>
      <c r="AQ46" s="457" t="n">
        <v>94901</v>
      </c>
      <c r="AR46" s="463" t="s">
        <v>2568</v>
      </c>
      <c r="AS46" s="464"/>
      <c r="AT46" s="465"/>
      <c r="AU46" s="459"/>
      <c r="AV46" s="466"/>
      <c r="AW46" s="467"/>
      <c r="AX46" s="467"/>
      <c r="AY46" s="467"/>
      <c r="AZ46" s="467"/>
      <c r="BA46" s="467"/>
      <c r="BB46" s="467"/>
      <c r="BC46" s="467"/>
      <c r="BD46" s="467"/>
      <c r="BE46" s="467"/>
      <c r="BF46" s="467"/>
      <c r="BG46" s="467"/>
      <c r="BH46" s="467"/>
      <c r="BI46" s="467"/>
      <c r="BJ46" s="467"/>
      <c r="BK46" s="467"/>
      <c r="BL46" s="468"/>
      <c r="BM46" s="468"/>
      <c r="BN46" s="468"/>
      <c r="BO46" s="412"/>
      <c r="BP46" s="412"/>
      <c r="BQ46" s="439"/>
      <c r="ALX46" s="0"/>
      <c r="ALY46" s="0"/>
      <c r="ALZ46" s="0"/>
      <c r="AMA46" s="0"/>
      <c r="AMB46" s="0"/>
      <c r="AMC46" s="0"/>
      <c r="AMD46" s="0"/>
      <c r="AME46" s="0"/>
      <c r="AMF46" s="0"/>
      <c r="AMG46" s="0"/>
      <c r="AMH46" s="0"/>
      <c r="AMI46" s="0"/>
      <c r="AMJ46" s="0"/>
    </row>
    <row r="47" s="557" customFormat="true" ht="14.1" hidden="false" customHeight="true" outlineLevel="0" collapsed="false">
      <c r="A47" s="41" t="s">
        <v>1377</v>
      </c>
      <c r="B47" s="412" t="s">
        <v>713</v>
      </c>
      <c r="C47" s="445" t="s">
        <v>6048</v>
      </c>
      <c r="D47" s="414" t="s">
        <v>7784</v>
      </c>
      <c r="E47" s="425" t="s">
        <v>1375</v>
      </c>
      <c r="F47" s="425" t="s">
        <v>1374</v>
      </c>
      <c r="G47" s="426"/>
      <c r="H47" s="427" t="n">
        <v>0.09</v>
      </c>
      <c r="I47" s="427" t="n">
        <v>0.0925</v>
      </c>
      <c r="J47" s="428" t="s">
        <v>7614</v>
      </c>
      <c r="K47" s="412" t="s">
        <v>7785</v>
      </c>
      <c r="L47" s="412" t="s">
        <v>3082</v>
      </c>
      <c r="M47" s="414" t="s">
        <v>4686</v>
      </c>
      <c r="N47" s="429" t="n">
        <v>94901</v>
      </c>
      <c r="O47" s="640"/>
      <c r="P47" s="432"/>
      <c r="Q47" s="432"/>
      <c r="R47" s="414"/>
      <c r="S47" s="433"/>
      <c r="T47" s="434"/>
      <c r="U47" s="414"/>
      <c r="V47" s="425"/>
      <c r="W47" s="425"/>
      <c r="X47" s="425"/>
      <c r="Y47" s="425"/>
      <c r="Z47" s="433"/>
      <c r="AA47" s="433"/>
      <c r="AB47" s="435"/>
      <c r="AC47" s="594"/>
      <c r="AD47" s="595"/>
      <c r="AE47" s="595"/>
      <c r="AF47" s="595"/>
      <c r="AG47" s="595"/>
      <c r="AH47" s="595"/>
      <c r="AI47" s="595"/>
      <c r="AJ47" s="596"/>
      <c r="AK47" s="437" t="s">
        <v>5946</v>
      </c>
      <c r="AL47" s="507" t="s">
        <v>6108</v>
      </c>
      <c r="AM47" s="412" t="s">
        <v>7785</v>
      </c>
      <c r="AN47" s="439"/>
      <c r="AO47" s="412" t="s">
        <v>3082</v>
      </c>
      <c r="AP47" s="414" t="s">
        <v>4686</v>
      </c>
      <c r="AQ47" s="429" t="n">
        <v>94901</v>
      </c>
      <c r="AR47" s="440" t="s">
        <v>1374</v>
      </c>
      <c r="AS47" s="441"/>
      <c r="AT47" s="438"/>
      <c r="AU47" s="414"/>
      <c r="AV47" s="442"/>
      <c r="AW47" s="443"/>
      <c r="AX47" s="443"/>
      <c r="AY47" s="443"/>
      <c r="AZ47" s="443"/>
      <c r="BA47" s="443"/>
      <c r="BB47" s="443"/>
      <c r="BC47" s="443"/>
      <c r="BD47" s="443"/>
      <c r="BE47" s="443"/>
      <c r="BF47" s="443"/>
      <c r="BG47" s="443"/>
      <c r="BH47" s="443"/>
      <c r="BI47" s="443"/>
      <c r="BJ47" s="443"/>
      <c r="BK47" s="467"/>
      <c r="BL47" s="468"/>
      <c r="BM47" s="468"/>
      <c r="BN47" s="468"/>
      <c r="BO47" s="412"/>
      <c r="BP47" s="412"/>
      <c r="BQ47" s="439"/>
      <c r="ALX47" s="0"/>
      <c r="ALY47" s="0"/>
      <c r="ALZ47" s="0"/>
      <c r="AMA47" s="0"/>
      <c r="AMB47" s="0"/>
      <c r="AMC47" s="0"/>
      <c r="AMD47" s="0"/>
      <c r="AME47" s="0"/>
      <c r="AMF47" s="0"/>
      <c r="AMG47" s="0"/>
      <c r="AMH47" s="0"/>
      <c r="AMI47" s="0"/>
      <c r="AMJ47" s="0"/>
    </row>
    <row r="48" s="557" customFormat="true" ht="14.1" hidden="false" customHeight="true" outlineLevel="0" collapsed="false">
      <c r="A48" s="41" t="s">
        <v>39</v>
      </c>
      <c r="B48" s="412" t="s">
        <v>5977</v>
      </c>
      <c r="C48" s="479" t="s">
        <v>5999</v>
      </c>
      <c r="D48" s="480"/>
      <c r="E48" s="480" t="s">
        <v>7786</v>
      </c>
      <c r="F48" s="480" t="s">
        <v>7787</v>
      </c>
      <c r="G48" s="489" t="s">
        <v>7788</v>
      </c>
      <c r="H48" s="427" t="n">
        <v>0.095</v>
      </c>
      <c r="I48" s="427" t="n">
        <v>0.09</v>
      </c>
      <c r="J48" s="428" t="s">
        <v>6359</v>
      </c>
      <c r="K48" s="489" t="s">
        <v>7789</v>
      </c>
      <c r="L48" s="489" t="s">
        <v>7790</v>
      </c>
      <c r="M48" s="480" t="s">
        <v>4686</v>
      </c>
      <c r="N48" s="490" t="n">
        <v>93551</v>
      </c>
      <c r="O48" s="458" t="s">
        <v>7791</v>
      </c>
      <c r="P48" s="490"/>
      <c r="Q48" s="490"/>
      <c r="R48" s="491" t="s">
        <v>4387</v>
      </c>
      <c r="S48" s="490" t="s">
        <v>7792</v>
      </c>
      <c r="T48" s="492"/>
      <c r="U48" s="490"/>
      <c r="V48" s="490"/>
      <c r="W48" s="490"/>
      <c r="X48" s="490"/>
      <c r="Y48" s="490"/>
      <c r="Z48" s="490" t="s">
        <v>6006</v>
      </c>
      <c r="AA48" s="433" t="s">
        <v>4745</v>
      </c>
      <c r="AB48" s="493"/>
      <c r="AC48" s="594" t="s">
        <v>7695</v>
      </c>
      <c r="AD48" s="595"/>
      <c r="AE48" s="595"/>
      <c r="AF48" s="595"/>
      <c r="AG48" s="595"/>
      <c r="AH48" s="595"/>
      <c r="AI48" s="595"/>
      <c r="AJ48" s="596" t="s">
        <v>7581</v>
      </c>
      <c r="AK48" s="437" t="s">
        <v>5946</v>
      </c>
      <c r="AL48" s="507" t="s">
        <v>6064</v>
      </c>
      <c r="AM48" s="489" t="s">
        <v>7789</v>
      </c>
      <c r="AN48" s="494"/>
      <c r="AO48" s="489" t="s">
        <v>7790</v>
      </c>
      <c r="AP48" s="480" t="s">
        <v>4686</v>
      </c>
      <c r="AQ48" s="490" t="n">
        <v>93551</v>
      </c>
      <c r="AR48" s="489" t="s">
        <v>7787</v>
      </c>
      <c r="AS48" s="464"/>
      <c r="AT48" s="495" t="n">
        <v>1411888</v>
      </c>
      <c r="AU48" s="496" t="s">
        <v>7793</v>
      </c>
      <c r="AV48" s="497" t="n">
        <v>2</v>
      </c>
      <c r="AW48" s="497"/>
      <c r="AX48" s="497"/>
      <c r="AY48" s="497"/>
      <c r="AZ48" s="497"/>
      <c r="BA48" s="497"/>
      <c r="BB48" s="497"/>
      <c r="BC48" s="497"/>
      <c r="BD48" s="497"/>
      <c r="BE48" s="497"/>
      <c r="BF48" s="497"/>
      <c r="BG48" s="497"/>
      <c r="BH48" s="497"/>
      <c r="BI48" s="497"/>
      <c r="BJ48" s="497"/>
      <c r="BK48" s="497"/>
      <c r="BL48" s="498"/>
      <c r="BM48" s="498"/>
      <c r="BN48" s="498"/>
      <c r="BO48" s="412"/>
      <c r="BP48" s="412"/>
      <c r="ALX48" s="0"/>
      <c r="ALY48" s="0"/>
      <c r="ALZ48" s="0"/>
      <c r="AMA48" s="0"/>
      <c r="AMB48" s="0"/>
      <c r="AMC48" s="0"/>
      <c r="AMD48" s="0"/>
      <c r="AME48" s="0"/>
      <c r="AMF48" s="0"/>
      <c r="AMG48" s="0"/>
      <c r="AMH48" s="0"/>
      <c r="AMI48" s="0"/>
      <c r="AMJ48" s="0"/>
    </row>
    <row r="49" s="557" customFormat="true" ht="14.1" hidden="false" customHeight="true" outlineLevel="0" collapsed="false">
      <c r="A49" s="41" t="s">
        <v>7794</v>
      </c>
      <c r="B49" s="412" t="s">
        <v>4682</v>
      </c>
      <c r="C49" s="445" t="s">
        <v>7542</v>
      </c>
      <c r="D49" s="120"/>
      <c r="E49" s="120" t="s">
        <v>3882</v>
      </c>
      <c r="F49" s="120" t="s">
        <v>3881</v>
      </c>
      <c r="G49" s="456" t="s">
        <v>7795</v>
      </c>
      <c r="H49" s="427" t="n">
        <v>0.09</v>
      </c>
      <c r="I49" s="427" t="n">
        <v>0.09</v>
      </c>
      <c r="J49" s="428" t="s">
        <v>6112</v>
      </c>
      <c r="K49" s="412" t="s">
        <v>7796</v>
      </c>
      <c r="L49" s="412" t="s">
        <v>5650</v>
      </c>
      <c r="M49" s="120" t="s">
        <v>4686</v>
      </c>
      <c r="N49" s="457" t="n">
        <v>94010</v>
      </c>
      <c r="O49" s="505" t="s">
        <v>7797</v>
      </c>
      <c r="P49" s="544" t="s">
        <v>7798</v>
      </c>
      <c r="Q49" s="431"/>
      <c r="R49" s="459" t="s">
        <v>1590</v>
      </c>
      <c r="S49" s="460"/>
      <c r="T49" s="461" t="s">
        <v>3665</v>
      </c>
      <c r="U49" s="459" t="s">
        <v>7799</v>
      </c>
      <c r="V49" s="120"/>
      <c r="W49" s="120"/>
      <c r="X49" s="120"/>
      <c r="Y49" s="120"/>
      <c r="Z49" s="460" t="s">
        <v>6249</v>
      </c>
      <c r="AA49" s="433" t="s">
        <v>4745</v>
      </c>
      <c r="AB49" s="456"/>
      <c r="AC49" s="641" t="s">
        <v>7800</v>
      </c>
      <c r="AD49" s="642"/>
      <c r="AE49" s="641" t="s">
        <v>7801</v>
      </c>
      <c r="AF49" s="641" t="s">
        <v>7802</v>
      </c>
      <c r="AG49" s="641"/>
      <c r="AH49" s="641"/>
      <c r="AI49" s="641"/>
      <c r="AJ49" s="643" t="s">
        <v>7581</v>
      </c>
      <c r="AK49" s="437" t="s">
        <v>5946</v>
      </c>
      <c r="AL49" s="507" t="s">
        <v>5947</v>
      </c>
      <c r="AM49" s="412" t="str">
        <f aca="false">PROPER(AN49)</f>
        <v>1408 Burlingame Avenue</v>
      </c>
      <c r="AN49" s="462" t="s">
        <v>7803</v>
      </c>
      <c r="AO49" s="412" t="s">
        <v>5650</v>
      </c>
      <c r="AP49" s="120" t="s">
        <v>4686</v>
      </c>
      <c r="AQ49" s="457" t="n">
        <v>94010</v>
      </c>
      <c r="AR49" s="463" t="s">
        <v>3881</v>
      </c>
      <c r="AS49" s="441"/>
      <c r="AT49" s="465"/>
      <c r="AU49" s="459"/>
      <c r="AV49" s="466" t="n">
        <v>2</v>
      </c>
      <c r="AW49" s="467"/>
      <c r="AX49" s="467"/>
      <c r="AY49" s="467"/>
      <c r="AZ49" s="467"/>
      <c r="BA49" s="467"/>
      <c r="BB49" s="467"/>
      <c r="BC49" s="467"/>
      <c r="BD49" s="467"/>
      <c r="BE49" s="467"/>
      <c r="BF49" s="467"/>
      <c r="BG49" s="467"/>
      <c r="BH49" s="467"/>
      <c r="BI49" s="467"/>
      <c r="BJ49" s="467"/>
      <c r="BK49" s="467"/>
      <c r="BL49" s="468"/>
      <c r="BM49" s="468"/>
      <c r="BN49" s="468"/>
      <c r="BO49" s="469"/>
      <c r="BP49" s="463"/>
      <c r="BQ49" s="462"/>
      <c r="ALX49" s="0"/>
      <c r="ALY49" s="0"/>
      <c r="ALZ49" s="0"/>
      <c r="AMA49" s="0"/>
      <c r="AMB49" s="0"/>
      <c r="AMC49" s="0"/>
      <c r="AMD49" s="0"/>
      <c r="AME49" s="0"/>
      <c r="AMF49" s="0"/>
      <c r="AMG49" s="0"/>
      <c r="AMH49" s="0"/>
      <c r="AMI49" s="0"/>
      <c r="AMJ49" s="0"/>
    </row>
    <row r="50" s="557" customFormat="true" ht="14.1" hidden="false" customHeight="true" outlineLevel="0" collapsed="false">
      <c r="A50" s="41" t="s">
        <v>7804</v>
      </c>
      <c r="B50" s="412" t="s">
        <v>5977</v>
      </c>
      <c r="C50" s="445" t="s">
        <v>36</v>
      </c>
      <c r="D50" s="120"/>
      <c r="E50" s="120" t="s">
        <v>1375</v>
      </c>
      <c r="F50" s="120" t="s">
        <v>7805</v>
      </c>
      <c r="G50" s="456"/>
      <c r="H50" s="427" t="n">
        <v>0.09</v>
      </c>
      <c r="I50" s="427" t="n">
        <v>0.0925</v>
      </c>
      <c r="J50" s="428" t="s">
        <v>7614</v>
      </c>
      <c r="K50" s="412" t="s">
        <v>7806</v>
      </c>
      <c r="L50" s="412" t="s">
        <v>3082</v>
      </c>
      <c r="M50" s="120" t="s">
        <v>4686</v>
      </c>
      <c r="N50" s="457" t="n">
        <v>94901</v>
      </c>
      <c r="O50" s="458"/>
      <c r="P50" s="431"/>
      <c r="Q50" s="431"/>
      <c r="R50" s="459" t="s">
        <v>7807</v>
      </c>
      <c r="S50" s="460"/>
      <c r="T50" s="461"/>
      <c r="U50" s="459"/>
      <c r="V50" s="120"/>
      <c r="W50" s="120"/>
      <c r="X50" s="120"/>
      <c r="Y50" s="120"/>
      <c r="Z50" s="460"/>
      <c r="AA50" s="433"/>
      <c r="AB50" s="456"/>
      <c r="AC50" s="641" t="s">
        <v>7695</v>
      </c>
      <c r="AD50" s="642" t="s">
        <v>7577</v>
      </c>
      <c r="AE50" s="641" t="s">
        <v>7808</v>
      </c>
      <c r="AF50" s="641" t="s">
        <v>7809</v>
      </c>
      <c r="AG50" s="641"/>
      <c r="AH50" s="641"/>
      <c r="AI50" s="641"/>
      <c r="AJ50" s="643" t="s">
        <v>7556</v>
      </c>
      <c r="AK50" s="437" t="s">
        <v>5946</v>
      </c>
      <c r="AL50" s="507" t="s">
        <v>6778</v>
      </c>
      <c r="AM50" s="412" t="s">
        <v>7806</v>
      </c>
      <c r="AN50" s="462"/>
      <c r="AO50" s="412" t="s">
        <v>3082</v>
      </c>
      <c r="AP50" s="120" t="s">
        <v>4686</v>
      </c>
      <c r="AQ50" s="457" t="n">
        <v>94901</v>
      </c>
      <c r="AR50" s="463" t="s">
        <v>7805</v>
      </c>
      <c r="AS50" s="441"/>
      <c r="AT50" s="465"/>
      <c r="AU50" s="459"/>
      <c r="AV50" s="466"/>
      <c r="AW50" s="467"/>
      <c r="AX50" s="467"/>
      <c r="AY50" s="467"/>
      <c r="AZ50" s="467"/>
      <c r="BA50" s="467"/>
      <c r="BB50" s="467"/>
      <c r="BC50" s="467"/>
      <c r="BD50" s="467"/>
      <c r="BE50" s="467"/>
      <c r="BF50" s="467"/>
      <c r="BG50" s="467"/>
      <c r="BH50" s="467"/>
      <c r="BI50" s="467"/>
      <c r="BJ50" s="467"/>
      <c r="BK50" s="467"/>
      <c r="BL50" s="468"/>
      <c r="BM50" s="468"/>
      <c r="BN50" s="468"/>
      <c r="BO50" s="477"/>
      <c r="BP50" s="478"/>
      <c r="ALX50" s="0"/>
      <c r="ALY50" s="0"/>
      <c r="ALZ50" s="0"/>
      <c r="AMA50" s="0"/>
      <c r="AMB50" s="0"/>
      <c r="AMC50" s="0"/>
      <c r="AMD50" s="0"/>
      <c r="AME50" s="0"/>
      <c r="AMF50" s="0"/>
      <c r="AMG50" s="0"/>
      <c r="AMH50" s="0"/>
      <c r="AMI50" s="0"/>
      <c r="AMJ50" s="0"/>
    </row>
    <row r="51" s="557" customFormat="true" ht="14.1" hidden="false" customHeight="true" outlineLevel="0" collapsed="false">
      <c r="A51" s="41" t="s">
        <v>6047</v>
      </c>
      <c r="B51" s="412" t="s">
        <v>713</v>
      </c>
      <c r="C51" s="445" t="s">
        <v>6048</v>
      </c>
      <c r="D51" s="480" t="s">
        <v>6049</v>
      </c>
      <c r="E51" s="522" t="s">
        <v>7810</v>
      </c>
      <c r="F51" s="522" t="s">
        <v>6050</v>
      </c>
      <c r="G51" s="523"/>
      <c r="H51" s="427" t="n">
        <v>0.09</v>
      </c>
      <c r="I51" s="427"/>
      <c r="J51" s="428" t="s">
        <v>7614</v>
      </c>
      <c r="K51" s="523" t="s">
        <v>6053</v>
      </c>
      <c r="L51" s="523" t="s">
        <v>3082</v>
      </c>
      <c r="M51" s="522" t="s">
        <v>4686</v>
      </c>
      <c r="N51" s="524" t="n">
        <v>94901</v>
      </c>
      <c r="O51" s="525"/>
      <c r="P51" s="524"/>
      <c r="Q51" s="524"/>
      <c r="R51" s="526"/>
      <c r="S51" s="524"/>
      <c r="T51" s="527"/>
      <c r="U51" s="526"/>
      <c r="V51" s="524"/>
      <c r="W51" s="524"/>
      <c r="X51" s="524"/>
      <c r="Y51" s="524"/>
      <c r="Z51" s="524"/>
      <c r="AA51" s="433"/>
      <c r="AB51" s="528"/>
      <c r="AC51" s="641"/>
      <c r="AD51" s="642"/>
      <c r="AE51" s="641"/>
      <c r="AF51" s="641"/>
      <c r="AG51" s="641"/>
      <c r="AH51" s="641"/>
      <c r="AI51" s="641"/>
      <c r="AJ51" s="643"/>
      <c r="AK51" s="437" t="s">
        <v>5946</v>
      </c>
      <c r="AL51" s="507" t="s">
        <v>5947</v>
      </c>
      <c r="AM51" s="523" t="s">
        <v>6053</v>
      </c>
      <c r="AN51" s="529"/>
      <c r="AO51" s="523" t="s">
        <v>3082</v>
      </c>
      <c r="AP51" s="522" t="s">
        <v>4686</v>
      </c>
      <c r="AQ51" s="524" t="n">
        <v>94901</v>
      </c>
      <c r="AR51" s="523" t="s">
        <v>6050</v>
      </c>
      <c r="AS51" s="441"/>
      <c r="AT51" s="530"/>
      <c r="AU51" s="496"/>
      <c r="AV51" s="531" t="n">
        <v>1</v>
      </c>
      <c r="AW51" s="531" t="s">
        <v>6054</v>
      </c>
      <c r="AX51" s="531"/>
      <c r="AY51" s="531"/>
      <c r="AZ51" s="531"/>
      <c r="BA51" s="531"/>
      <c r="BB51" s="531"/>
      <c r="BC51" s="531"/>
      <c r="BD51" s="531"/>
      <c r="BE51" s="531"/>
      <c r="BF51" s="531"/>
      <c r="BG51" s="531"/>
      <c r="BH51" s="531"/>
      <c r="BI51" s="531"/>
      <c r="BJ51" s="531"/>
      <c r="BK51" s="467"/>
      <c r="BL51" s="468"/>
      <c r="BM51" s="468"/>
      <c r="BN51" s="468"/>
      <c r="BO51" s="412"/>
      <c r="BP51" s="463"/>
      <c r="BQ51" s="439"/>
      <c r="ALX51" s="0"/>
      <c r="ALY51" s="0"/>
      <c r="ALZ51" s="0"/>
      <c r="AMA51" s="0"/>
      <c r="AMB51" s="0"/>
      <c r="AMC51" s="0"/>
      <c r="AMD51" s="0"/>
      <c r="AME51" s="0"/>
      <c r="AMF51" s="0"/>
      <c r="AMG51" s="0"/>
      <c r="AMH51" s="0"/>
      <c r="AMI51" s="0"/>
      <c r="AMJ51" s="0"/>
    </row>
    <row r="52" s="557" customFormat="true" ht="14.1" hidden="false" customHeight="true" outlineLevel="0" collapsed="false">
      <c r="A52" s="41" t="s">
        <v>3301</v>
      </c>
      <c r="B52" s="412" t="s">
        <v>713</v>
      </c>
      <c r="C52" s="445" t="s">
        <v>6048</v>
      </c>
      <c r="D52" s="414"/>
      <c r="E52" s="120"/>
      <c r="F52" s="120" t="s">
        <v>3300</v>
      </c>
      <c r="G52" s="456"/>
      <c r="H52" s="427" t="n">
        <v>0.09</v>
      </c>
      <c r="I52" s="427" t="n">
        <v>0.0925</v>
      </c>
      <c r="J52" s="428" t="s">
        <v>7614</v>
      </c>
      <c r="K52" s="412" t="s">
        <v>7811</v>
      </c>
      <c r="L52" s="412" t="s">
        <v>3082</v>
      </c>
      <c r="M52" s="120" t="s">
        <v>4686</v>
      </c>
      <c r="N52" s="457" t="n">
        <v>94901</v>
      </c>
      <c r="O52" s="430"/>
      <c r="P52" s="431"/>
      <c r="Q52" s="431"/>
      <c r="R52" s="459"/>
      <c r="S52" s="460"/>
      <c r="T52" s="461"/>
      <c r="U52" s="459"/>
      <c r="V52" s="120"/>
      <c r="W52" s="120"/>
      <c r="X52" s="120"/>
      <c r="Y52" s="120"/>
      <c r="Z52" s="460"/>
      <c r="AA52" s="433"/>
      <c r="AB52" s="456"/>
      <c r="AC52" s="641"/>
      <c r="AD52" s="642"/>
      <c r="AE52" s="641"/>
      <c r="AF52" s="641"/>
      <c r="AG52" s="641"/>
      <c r="AH52" s="641"/>
      <c r="AI52" s="641"/>
      <c r="AJ52" s="643"/>
      <c r="AK52" s="437" t="s">
        <v>5946</v>
      </c>
      <c r="AL52" s="507" t="s">
        <v>6778</v>
      </c>
      <c r="AM52" s="412" t="s">
        <v>7811</v>
      </c>
      <c r="AN52" s="462"/>
      <c r="AO52" s="412" t="s">
        <v>3082</v>
      </c>
      <c r="AP52" s="120" t="s">
        <v>4686</v>
      </c>
      <c r="AQ52" s="457" t="n">
        <v>94901</v>
      </c>
      <c r="AR52" s="463" t="s">
        <v>3300</v>
      </c>
      <c r="AS52" s="441"/>
      <c r="AT52" s="465"/>
      <c r="AU52" s="459"/>
      <c r="AV52" s="466"/>
      <c r="AW52" s="467"/>
      <c r="AX52" s="467"/>
      <c r="AY52" s="467"/>
      <c r="AZ52" s="467"/>
      <c r="BA52" s="467"/>
      <c r="BB52" s="467"/>
      <c r="BC52" s="467"/>
      <c r="BD52" s="467"/>
      <c r="BE52" s="467"/>
      <c r="BF52" s="467"/>
      <c r="BG52" s="467"/>
      <c r="BH52" s="467"/>
      <c r="BI52" s="467"/>
      <c r="BJ52" s="467"/>
      <c r="BK52" s="467"/>
      <c r="BL52" s="468"/>
      <c r="BM52" s="468"/>
      <c r="BN52" s="468"/>
      <c r="BO52" s="477"/>
      <c r="BP52" s="478"/>
      <c r="BQ52" s="439"/>
      <c r="ALX52" s="0"/>
      <c r="ALY52" s="0"/>
      <c r="ALZ52" s="0"/>
      <c r="AMA52" s="0"/>
      <c r="AMB52" s="0"/>
      <c r="AMC52" s="0"/>
      <c r="AMD52" s="0"/>
      <c r="AME52" s="0"/>
      <c r="AMF52" s="0"/>
      <c r="AMG52" s="0"/>
      <c r="AMH52" s="0"/>
      <c r="AMI52" s="0"/>
      <c r="AMJ52" s="0"/>
    </row>
    <row r="53" s="557" customFormat="true" ht="14.1" hidden="false" customHeight="true" outlineLevel="0" collapsed="false">
      <c r="A53" s="507" t="s">
        <v>3103</v>
      </c>
      <c r="B53" s="412" t="s">
        <v>5977</v>
      </c>
      <c r="C53" s="563" t="s">
        <v>36</v>
      </c>
      <c r="D53" s="414"/>
      <c r="E53" s="425" t="s">
        <v>3102</v>
      </c>
      <c r="F53" s="425" t="s">
        <v>7812</v>
      </c>
      <c r="G53" s="426" t="s">
        <v>7813</v>
      </c>
      <c r="H53" s="427" t="n">
        <v>0.0975</v>
      </c>
      <c r="I53" s="427" t="n">
        <v>0.095</v>
      </c>
      <c r="J53" s="428" t="s">
        <v>7814</v>
      </c>
      <c r="K53" s="412" t="s">
        <v>7815</v>
      </c>
      <c r="L53" s="412" t="s">
        <v>5851</v>
      </c>
      <c r="M53" s="414" t="s">
        <v>4686</v>
      </c>
      <c r="N53" s="429" t="n">
        <v>94501</v>
      </c>
      <c r="O53" s="640" t="s">
        <v>7816</v>
      </c>
      <c r="P53" s="432"/>
      <c r="Q53" s="548" t="s">
        <v>7817</v>
      </c>
      <c r="R53" s="414" t="s">
        <v>7818</v>
      </c>
      <c r="S53" s="433"/>
      <c r="T53" s="434" t="s">
        <v>7819</v>
      </c>
      <c r="U53" s="414" t="s">
        <v>7820</v>
      </c>
      <c r="V53" s="425"/>
      <c r="W53" s="425"/>
      <c r="X53" s="425"/>
      <c r="Y53" s="425"/>
      <c r="Z53" s="433"/>
      <c r="AA53" s="433"/>
      <c r="AB53" s="435"/>
      <c r="AC53" s="594" t="s">
        <v>7625</v>
      </c>
      <c r="AD53" s="595" t="s">
        <v>7577</v>
      </c>
      <c r="AE53" s="595"/>
      <c r="AF53" s="595" t="s">
        <v>7579</v>
      </c>
      <c r="AG53" s="595"/>
      <c r="AH53" s="595"/>
      <c r="AI53" s="595"/>
      <c r="AJ53" s="596" t="s">
        <v>7581</v>
      </c>
      <c r="AK53" s="437" t="s">
        <v>5946</v>
      </c>
      <c r="AL53" s="507" t="s">
        <v>7653</v>
      </c>
      <c r="AM53" s="412" t="s">
        <v>7815</v>
      </c>
      <c r="AN53" s="439"/>
      <c r="AO53" s="412" t="s">
        <v>5851</v>
      </c>
      <c r="AP53" s="414" t="s">
        <v>4686</v>
      </c>
      <c r="AQ53" s="429" t="n">
        <v>94501</v>
      </c>
      <c r="AR53" s="440" t="s">
        <v>3101</v>
      </c>
      <c r="AS53" s="464"/>
      <c r="AT53" s="438"/>
      <c r="AU53" s="414"/>
      <c r="AV53" s="442" t="n">
        <v>1</v>
      </c>
      <c r="AW53" s="443" t="s">
        <v>6586</v>
      </c>
      <c r="AX53" s="443"/>
      <c r="AY53" s="443"/>
      <c r="AZ53" s="443"/>
      <c r="BA53" s="443"/>
      <c r="BB53" s="443"/>
      <c r="BC53" s="443" t="s">
        <v>6156</v>
      </c>
      <c r="BD53" s="443"/>
      <c r="BE53" s="443"/>
      <c r="BF53" s="443"/>
      <c r="BG53" s="443"/>
      <c r="BH53" s="443"/>
      <c r="BI53" s="443"/>
      <c r="BJ53" s="443"/>
      <c r="BK53" s="443"/>
      <c r="BL53" s="412"/>
      <c r="BM53" s="412"/>
      <c r="BN53" s="412"/>
      <c r="BO53" s="412"/>
      <c r="BP53" s="412"/>
      <c r="ALX53" s="0"/>
      <c r="ALY53" s="0"/>
      <c r="ALZ53" s="0"/>
      <c r="AMA53" s="0"/>
      <c r="AMB53" s="0"/>
      <c r="AMC53" s="0"/>
      <c r="AMD53" s="0"/>
      <c r="AME53" s="0"/>
      <c r="AMF53" s="0"/>
      <c r="AMG53" s="0"/>
      <c r="AMH53" s="0"/>
      <c r="AMI53" s="0"/>
      <c r="AMJ53" s="0"/>
    </row>
    <row r="54" s="557" customFormat="true" ht="14.25" hidden="false" customHeight="true" outlineLevel="0" collapsed="false">
      <c r="A54" s="41" t="s">
        <v>7821</v>
      </c>
      <c r="B54" s="412" t="s">
        <v>5977</v>
      </c>
      <c r="C54" s="479" t="s">
        <v>36</v>
      </c>
      <c r="D54" s="644"/>
      <c r="E54" s="120" t="s">
        <v>101</v>
      </c>
      <c r="F54" s="120" t="s">
        <v>7270</v>
      </c>
      <c r="G54" s="456"/>
      <c r="H54" s="427" t="n">
        <v>0.085</v>
      </c>
      <c r="I54" s="427" t="n">
        <v>0.0875</v>
      </c>
      <c r="J54" s="428" t="s">
        <v>5772</v>
      </c>
      <c r="K54" s="412" t="s">
        <v>7273</v>
      </c>
      <c r="L54" s="412" t="s">
        <v>4720</v>
      </c>
      <c r="M54" s="120" t="s">
        <v>4686</v>
      </c>
      <c r="N54" s="457" t="n">
        <v>94114</v>
      </c>
      <c r="O54" s="458" t="s">
        <v>7822</v>
      </c>
      <c r="P54" s="544" t="s">
        <v>7823</v>
      </c>
      <c r="Q54" s="431"/>
      <c r="R54" s="459"/>
      <c r="S54" s="460"/>
      <c r="T54" s="461"/>
      <c r="U54" s="459"/>
      <c r="V54" s="120"/>
      <c r="W54" s="120"/>
      <c r="X54" s="120"/>
      <c r="Y54" s="120"/>
      <c r="Z54" s="460"/>
      <c r="AA54" s="433"/>
      <c r="AB54" s="456"/>
      <c r="AC54" s="594" t="s">
        <v>7824</v>
      </c>
      <c r="AD54" s="595" t="s">
        <v>7825</v>
      </c>
      <c r="AE54" s="595"/>
      <c r="AF54" s="595" t="s">
        <v>7682</v>
      </c>
      <c r="AG54" s="595"/>
      <c r="AH54" s="595"/>
      <c r="AI54" s="595"/>
      <c r="AJ54" s="596" t="s">
        <v>4716</v>
      </c>
      <c r="AK54" s="437" t="s">
        <v>5946</v>
      </c>
      <c r="AL54" s="507" t="s">
        <v>6144</v>
      </c>
      <c r="AM54" s="412" t="s">
        <v>7273</v>
      </c>
      <c r="AN54" s="462"/>
      <c r="AO54" s="412" t="s">
        <v>4720</v>
      </c>
      <c r="AP54" s="120" t="s">
        <v>4686</v>
      </c>
      <c r="AQ54" s="457" t="n">
        <v>94114</v>
      </c>
      <c r="AR54" s="463" t="s">
        <v>7270</v>
      </c>
      <c r="AS54" s="464"/>
      <c r="AT54" s="465"/>
      <c r="AU54" s="459"/>
      <c r="AV54" s="466"/>
      <c r="AW54" s="467"/>
      <c r="AX54" s="467"/>
      <c r="AY54" s="467"/>
      <c r="AZ54" s="467"/>
      <c r="BA54" s="467"/>
      <c r="BB54" s="467"/>
      <c r="BC54" s="467"/>
      <c r="BD54" s="467"/>
      <c r="BE54" s="467"/>
      <c r="BF54" s="467"/>
      <c r="BG54" s="467"/>
      <c r="BH54" s="467"/>
      <c r="BI54" s="467"/>
      <c r="BJ54" s="467"/>
      <c r="BK54" s="467"/>
      <c r="BL54" s="468"/>
      <c r="BM54" s="468"/>
      <c r="BN54" s="468"/>
      <c r="BO54" s="412"/>
      <c r="BP54" s="412"/>
      <c r="ALX54" s="0"/>
      <c r="ALY54" s="0"/>
      <c r="ALZ54" s="0"/>
      <c r="AMA54" s="0"/>
      <c r="AMB54" s="0"/>
      <c r="AMC54" s="0"/>
      <c r="AMD54" s="0"/>
      <c r="AME54" s="0"/>
      <c r="AMF54" s="0"/>
      <c r="AMG54" s="0"/>
      <c r="AMH54" s="0"/>
      <c r="AMI54" s="0"/>
      <c r="AMJ54" s="0"/>
    </row>
    <row r="55" s="557" customFormat="true" ht="14.25" hidden="false" customHeight="true" outlineLevel="0" collapsed="false">
      <c r="A55" s="507" t="s">
        <v>7826</v>
      </c>
      <c r="B55" s="412" t="s">
        <v>5977</v>
      </c>
      <c r="C55" s="563" t="s">
        <v>36</v>
      </c>
      <c r="D55" s="414"/>
      <c r="E55" s="425" t="s">
        <v>7827</v>
      </c>
      <c r="F55" s="425" t="s">
        <v>7828</v>
      </c>
      <c r="G55" s="426"/>
      <c r="H55" s="427" t="n">
        <v>0.0875</v>
      </c>
      <c r="I55" s="427" t="n">
        <v>0.09</v>
      </c>
      <c r="J55" s="428" t="s">
        <v>6140</v>
      </c>
      <c r="K55" s="412" t="s">
        <v>7829</v>
      </c>
      <c r="L55" s="412" t="s">
        <v>4688</v>
      </c>
      <c r="M55" s="414" t="s">
        <v>4686</v>
      </c>
      <c r="N55" s="429" t="n">
        <v>94060</v>
      </c>
      <c r="O55" s="593"/>
      <c r="P55" s="432"/>
      <c r="Q55" s="432"/>
      <c r="R55" s="414"/>
      <c r="S55" s="433"/>
      <c r="T55" s="434"/>
      <c r="U55" s="414"/>
      <c r="V55" s="425"/>
      <c r="W55" s="425"/>
      <c r="X55" s="425"/>
      <c r="Y55" s="425"/>
      <c r="Z55" s="433"/>
      <c r="AA55" s="433"/>
      <c r="AB55" s="435"/>
      <c r="AC55" s="641"/>
      <c r="AD55" s="642"/>
      <c r="AE55" s="641"/>
      <c r="AF55" s="641"/>
      <c r="AG55" s="641"/>
      <c r="AH55" s="641"/>
      <c r="AI55" s="641"/>
      <c r="AJ55" s="643"/>
      <c r="AK55" s="437" t="s">
        <v>5946</v>
      </c>
      <c r="AL55" s="507" t="s">
        <v>6144</v>
      </c>
      <c r="AM55" s="412" t="s">
        <v>7829</v>
      </c>
      <c r="AN55" s="439"/>
      <c r="AO55" s="412" t="s">
        <v>4688</v>
      </c>
      <c r="AP55" s="414" t="s">
        <v>4686</v>
      </c>
      <c r="AQ55" s="429" t="n">
        <v>94060</v>
      </c>
      <c r="AR55" s="440" t="s">
        <v>7828</v>
      </c>
      <c r="AS55" s="500"/>
      <c r="AT55" s="438"/>
      <c r="AU55" s="414"/>
      <c r="AV55" s="442"/>
      <c r="AW55" s="443"/>
      <c r="AX55" s="443"/>
      <c r="AY55" s="443"/>
      <c r="AZ55" s="443"/>
      <c r="BA55" s="443"/>
      <c r="BB55" s="443"/>
      <c r="BC55" s="443"/>
      <c r="BD55" s="443"/>
      <c r="BE55" s="443"/>
      <c r="BF55" s="443"/>
      <c r="BG55" s="443"/>
      <c r="BH55" s="443"/>
      <c r="BI55" s="443"/>
      <c r="BJ55" s="443"/>
      <c r="BK55" s="443"/>
      <c r="BL55" s="412"/>
      <c r="BM55" s="412"/>
      <c r="BN55" s="412"/>
      <c r="BO55" s="412"/>
      <c r="BP55" s="412"/>
      <c r="BQ55" s="439"/>
      <c r="ALX55" s="0"/>
      <c r="ALY55" s="0"/>
      <c r="ALZ55" s="0"/>
      <c r="AMA55" s="0"/>
      <c r="AMB55" s="0"/>
      <c r="AMC55" s="0"/>
      <c r="AMD55" s="0"/>
      <c r="AME55" s="0"/>
      <c r="AMF55" s="0"/>
      <c r="AMG55" s="0"/>
      <c r="AMH55" s="0"/>
      <c r="AMI55" s="0"/>
      <c r="AMJ55" s="0"/>
    </row>
    <row r="56" s="557" customFormat="true" ht="14.1" hidden="false" customHeight="true" outlineLevel="0" collapsed="false">
      <c r="A56" s="41" t="s">
        <v>6097</v>
      </c>
      <c r="B56" s="412" t="s">
        <v>6098</v>
      </c>
      <c r="C56" s="445" t="s">
        <v>5959</v>
      </c>
      <c r="D56" s="644"/>
      <c r="E56" s="120" t="s">
        <v>6099</v>
      </c>
      <c r="F56" s="120" t="s">
        <v>6100</v>
      </c>
      <c r="G56" s="456"/>
      <c r="H56" s="427" t="n">
        <v>0.085</v>
      </c>
      <c r="I56" s="427"/>
      <c r="J56" s="428" t="s">
        <v>5772</v>
      </c>
      <c r="K56" s="412" t="s">
        <v>6101</v>
      </c>
      <c r="L56" s="412" t="s">
        <v>4720</v>
      </c>
      <c r="M56" s="120" t="s">
        <v>4686</v>
      </c>
      <c r="N56" s="457" t="n">
        <v>94110</v>
      </c>
      <c r="O56" s="458" t="s">
        <v>6102</v>
      </c>
      <c r="P56" s="432"/>
      <c r="Q56" s="431"/>
      <c r="R56" s="459"/>
      <c r="S56" s="460"/>
      <c r="T56" s="461"/>
      <c r="U56" s="459"/>
      <c r="V56" s="120"/>
      <c r="W56" s="120"/>
      <c r="X56" s="120"/>
      <c r="Y56" s="120"/>
      <c r="Z56" s="460"/>
      <c r="AA56" s="433"/>
      <c r="AB56" s="456"/>
      <c r="AC56" s="594"/>
      <c r="AD56" s="595"/>
      <c r="AE56" s="595"/>
      <c r="AF56" s="595"/>
      <c r="AG56" s="595"/>
      <c r="AH56" s="595"/>
      <c r="AI56" s="595"/>
      <c r="AJ56" s="596"/>
      <c r="AK56" s="437"/>
      <c r="AL56" s="507" t="s">
        <v>6103</v>
      </c>
      <c r="AM56" s="412" t="s">
        <v>6101</v>
      </c>
      <c r="AN56" s="462"/>
      <c r="AO56" s="412" t="s">
        <v>4720</v>
      </c>
      <c r="AP56" s="120" t="s">
        <v>4686</v>
      </c>
      <c r="AQ56" s="457" t="n">
        <v>94110</v>
      </c>
      <c r="AR56" s="463" t="s">
        <v>6100</v>
      </c>
      <c r="AS56" s="441"/>
      <c r="AT56" s="465"/>
      <c r="AU56" s="459"/>
      <c r="AV56" s="466"/>
      <c r="AW56" s="467"/>
      <c r="AX56" s="467"/>
      <c r="AY56" s="467"/>
      <c r="AZ56" s="467"/>
      <c r="BA56" s="467"/>
      <c r="BB56" s="467"/>
      <c r="BC56" s="467"/>
      <c r="BD56" s="467"/>
      <c r="BE56" s="467"/>
      <c r="BF56" s="467"/>
      <c r="BG56" s="467"/>
      <c r="BH56" s="467"/>
      <c r="BI56" s="467"/>
      <c r="BJ56" s="467"/>
      <c r="BK56" s="467"/>
      <c r="BL56" s="468"/>
      <c r="BM56" s="468"/>
      <c r="BN56" s="468"/>
      <c r="BO56" s="412"/>
      <c r="BP56" s="412"/>
      <c r="BQ56" s="439"/>
      <c r="ALX56" s="0"/>
      <c r="ALY56" s="0"/>
      <c r="ALZ56" s="0"/>
      <c r="AMA56" s="0"/>
      <c r="AMB56" s="0"/>
      <c r="AMC56" s="0"/>
      <c r="AMD56" s="0"/>
      <c r="AME56" s="0"/>
      <c r="AMF56" s="0"/>
      <c r="AMG56" s="0"/>
      <c r="AMH56" s="0"/>
      <c r="AMI56" s="0"/>
      <c r="AMJ56" s="0"/>
    </row>
    <row r="57" s="557" customFormat="true" ht="14.1" hidden="false" customHeight="true" outlineLevel="0" collapsed="false">
      <c r="A57" s="507" t="s">
        <v>7830</v>
      </c>
      <c r="B57" s="412" t="s">
        <v>7831</v>
      </c>
      <c r="C57" s="508" t="s">
        <v>6058</v>
      </c>
      <c r="D57" s="644"/>
      <c r="E57" s="120" t="s">
        <v>7832</v>
      </c>
      <c r="F57" s="120" t="s">
        <v>7833</v>
      </c>
      <c r="G57" s="456"/>
      <c r="H57" s="427" t="n">
        <v>0.0875</v>
      </c>
      <c r="I57" s="427"/>
      <c r="J57" s="428" t="s">
        <v>5963</v>
      </c>
      <c r="K57" s="412" t="s">
        <v>7834</v>
      </c>
      <c r="L57" s="412" t="s">
        <v>5810</v>
      </c>
      <c r="M57" s="120" t="s">
        <v>4686</v>
      </c>
      <c r="N57" s="457" t="n">
        <v>94520</v>
      </c>
      <c r="O57" s="458" t="s">
        <v>7835</v>
      </c>
      <c r="P57" s="431"/>
      <c r="Q57" s="431"/>
      <c r="R57" s="459"/>
      <c r="S57" s="460"/>
      <c r="T57" s="461"/>
      <c r="U57" s="459"/>
      <c r="V57" s="120"/>
      <c r="W57" s="120"/>
      <c r="X57" s="120"/>
      <c r="Y57" s="120"/>
      <c r="Z57" s="460"/>
      <c r="AA57" s="433"/>
      <c r="AB57" s="456"/>
      <c r="AC57" s="594"/>
      <c r="AD57" s="595"/>
      <c r="AE57" s="595"/>
      <c r="AF57" s="595"/>
      <c r="AG57" s="595"/>
      <c r="AH57" s="595"/>
      <c r="AI57" s="595"/>
      <c r="AJ57" s="596"/>
      <c r="AK57" s="437" t="s">
        <v>5946</v>
      </c>
      <c r="AL57" s="507" t="s">
        <v>7653</v>
      </c>
      <c r="AM57" s="412" t="s">
        <v>7836</v>
      </c>
      <c r="AN57" s="501"/>
      <c r="AO57" s="412" t="s">
        <v>5810</v>
      </c>
      <c r="AP57" s="120" t="s">
        <v>4686</v>
      </c>
      <c r="AQ57" s="457" t="n">
        <v>94520</v>
      </c>
      <c r="AR57" s="463" t="s">
        <v>7833</v>
      </c>
      <c r="AS57" s="500"/>
      <c r="AT57" s="465"/>
      <c r="AU57" s="459"/>
      <c r="AV57" s="466"/>
      <c r="AW57" s="467"/>
      <c r="AX57" s="467"/>
      <c r="AY57" s="467"/>
      <c r="AZ57" s="467"/>
      <c r="BA57" s="467"/>
      <c r="BB57" s="467"/>
      <c r="BC57" s="467"/>
      <c r="BD57" s="467"/>
      <c r="BE57" s="467"/>
      <c r="BF57" s="467"/>
      <c r="BG57" s="467"/>
      <c r="BH57" s="467"/>
      <c r="BI57" s="467"/>
      <c r="BJ57" s="467"/>
      <c r="BK57" s="467"/>
      <c r="BL57" s="468"/>
      <c r="BM57" s="468"/>
      <c r="BN57" s="468"/>
      <c r="BO57" s="412"/>
      <c r="BP57" s="412"/>
      <c r="ALX57" s="0"/>
      <c r="ALY57" s="0"/>
      <c r="ALZ57" s="0"/>
      <c r="AMA57" s="0"/>
      <c r="AMB57" s="0"/>
      <c r="AMC57" s="0"/>
      <c r="AMD57" s="0"/>
      <c r="AME57" s="0"/>
      <c r="AMF57" s="0"/>
      <c r="AMG57" s="0"/>
      <c r="AMH57" s="0"/>
      <c r="AMI57" s="0"/>
      <c r="AMJ57" s="0"/>
    </row>
    <row r="58" s="462" customFormat="true" ht="14.1" hidden="false" customHeight="true" outlineLevel="0" collapsed="false">
      <c r="A58" s="507" t="s">
        <v>7837</v>
      </c>
      <c r="B58" s="412" t="s">
        <v>7831</v>
      </c>
      <c r="C58" s="508" t="s">
        <v>5999</v>
      </c>
      <c r="D58" s="120" t="s">
        <v>7838</v>
      </c>
      <c r="E58" s="120" t="s">
        <v>7832</v>
      </c>
      <c r="F58" s="120" t="s">
        <v>7833</v>
      </c>
      <c r="G58" s="456"/>
      <c r="H58" s="427" t="n">
        <v>0.0875</v>
      </c>
      <c r="I58" s="427"/>
      <c r="J58" s="428" t="s">
        <v>5810</v>
      </c>
      <c r="K58" s="412" t="s">
        <v>7839</v>
      </c>
      <c r="L58" s="412" t="s">
        <v>5810</v>
      </c>
      <c r="M58" s="120" t="s">
        <v>4686</v>
      </c>
      <c r="N58" s="457" t="n">
        <v>94520</v>
      </c>
      <c r="O58" s="458" t="s">
        <v>7835</v>
      </c>
      <c r="P58" s="548"/>
      <c r="Q58" s="431"/>
      <c r="R58" s="459"/>
      <c r="S58" s="460"/>
      <c r="T58" s="461"/>
      <c r="U58" s="459"/>
      <c r="V58" s="120"/>
      <c r="W58" s="120"/>
      <c r="X58" s="120"/>
      <c r="Y58" s="120"/>
      <c r="Z58" s="460"/>
      <c r="AA58" s="433"/>
      <c r="AB58" s="456"/>
      <c r="AC58" s="641"/>
      <c r="AD58" s="642"/>
      <c r="AE58" s="641"/>
      <c r="AF58" s="641"/>
      <c r="AG58" s="641"/>
      <c r="AH58" s="641"/>
      <c r="AI58" s="641"/>
      <c r="AJ58" s="643"/>
      <c r="AK58" s="437" t="s">
        <v>5946</v>
      </c>
      <c r="AL58" s="507" t="s">
        <v>7653</v>
      </c>
      <c r="AM58" s="412" t="s">
        <v>7836</v>
      </c>
      <c r="AN58" s="501"/>
      <c r="AO58" s="412" t="s">
        <v>5810</v>
      </c>
      <c r="AP58" s="120" t="s">
        <v>4686</v>
      </c>
      <c r="AQ58" s="457" t="n">
        <v>94520</v>
      </c>
      <c r="AR58" s="463" t="s">
        <v>7833</v>
      </c>
      <c r="AS58" s="441"/>
      <c r="AT58" s="465" t="s">
        <v>7840</v>
      </c>
      <c r="AU58" s="459" t="s">
        <v>7841</v>
      </c>
      <c r="AV58" s="466" t="n">
        <v>2</v>
      </c>
      <c r="AW58" s="467"/>
      <c r="AX58" s="467"/>
      <c r="AY58" s="467"/>
      <c r="AZ58" s="467"/>
      <c r="BA58" s="467"/>
      <c r="BB58" s="467"/>
      <c r="BC58" s="467"/>
      <c r="BD58" s="467"/>
      <c r="BE58" s="467"/>
      <c r="BF58" s="467"/>
      <c r="BG58" s="467"/>
      <c r="BH58" s="467"/>
      <c r="BI58" s="467"/>
      <c r="BJ58" s="467"/>
      <c r="BK58" s="467"/>
      <c r="BL58" s="468"/>
      <c r="BM58" s="468"/>
      <c r="BN58" s="468"/>
      <c r="BO58" s="412"/>
      <c r="BP58" s="412"/>
      <c r="BQ58" s="557"/>
      <c r="ALX58" s="0"/>
      <c r="ALY58" s="0"/>
      <c r="ALZ58" s="0"/>
      <c r="AMA58" s="0"/>
      <c r="AMB58" s="0"/>
      <c r="AMC58" s="0"/>
      <c r="AMD58" s="0"/>
      <c r="AME58" s="0"/>
      <c r="AMF58" s="0"/>
      <c r="AMG58" s="0"/>
      <c r="AMH58" s="0"/>
      <c r="AMI58" s="0"/>
      <c r="AMJ58" s="0"/>
    </row>
    <row r="59" s="462" customFormat="true" ht="14.1" hidden="false" customHeight="true" outlineLevel="0" collapsed="false">
      <c r="A59" s="507" t="s">
        <v>7842</v>
      </c>
      <c r="B59" s="412" t="s">
        <v>5977</v>
      </c>
      <c r="C59" s="508" t="s">
        <v>36</v>
      </c>
      <c r="D59" s="644"/>
      <c r="E59" s="120" t="s">
        <v>7843</v>
      </c>
      <c r="F59" s="463" t="s">
        <v>7844</v>
      </c>
      <c r="G59" s="456"/>
      <c r="H59" s="427" t="n">
        <v>0.0975</v>
      </c>
      <c r="I59" s="427"/>
      <c r="J59" s="428" t="s">
        <v>5940</v>
      </c>
      <c r="K59" s="412" t="s">
        <v>7845</v>
      </c>
      <c r="L59" s="412" t="s">
        <v>5849</v>
      </c>
      <c r="M59" s="120" t="s">
        <v>4686</v>
      </c>
      <c r="N59" s="457" t="n">
        <v>94530</v>
      </c>
      <c r="O59" s="458" t="s">
        <v>7846</v>
      </c>
      <c r="P59" s="458" t="s">
        <v>7846</v>
      </c>
      <c r="Q59" s="544" t="s">
        <v>7846</v>
      </c>
      <c r="R59" s="459"/>
      <c r="S59" s="460"/>
      <c r="T59" s="461"/>
      <c r="U59" s="459"/>
      <c r="V59" s="120"/>
      <c r="W59" s="120"/>
      <c r="X59" s="120"/>
      <c r="Y59" s="120"/>
      <c r="Z59" s="460"/>
      <c r="AA59" s="433"/>
      <c r="AB59" s="456"/>
      <c r="AC59" s="594" t="s">
        <v>7847</v>
      </c>
      <c r="AD59" s="595" t="s">
        <v>7848</v>
      </c>
      <c r="AE59" s="595" t="s">
        <v>7849</v>
      </c>
      <c r="AF59" s="595"/>
      <c r="AG59" s="595"/>
      <c r="AH59" s="595"/>
      <c r="AI59" s="595"/>
      <c r="AJ59" s="596" t="s">
        <v>4716</v>
      </c>
      <c r="AK59" s="437"/>
      <c r="AL59" s="507"/>
      <c r="AM59" s="412" t="s">
        <v>7845</v>
      </c>
      <c r="AO59" s="412" t="s">
        <v>5849</v>
      </c>
      <c r="AP59" s="120" t="s">
        <v>4686</v>
      </c>
      <c r="AQ59" s="457" t="n">
        <v>94530</v>
      </c>
      <c r="AR59" s="463" t="s">
        <v>7844</v>
      </c>
      <c r="AS59" s="441"/>
      <c r="AT59" s="465"/>
      <c r="AU59" s="459"/>
      <c r="AV59" s="466"/>
      <c r="AW59" s="467"/>
      <c r="AX59" s="467"/>
      <c r="AY59" s="467"/>
      <c r="AZ59" s="467"/>
      <c r="BA59" s="467"/>
      <c r="BB59" s="467"/>
      <c r="BC59" s="467"/>
      <c r="BD59" s="467"/>
      <c r="BE59" s="467"/>
      <c r="BF59" s="467"/>
      <c r="BG59" s="467"/>
      <c r="BH59" s="467"/>
      <c r="BI59" s="467"/>
      <c r="BJ59" s="467"/>
      <c r="BK59" s="467"/>
      <c r="BL59" s="468"/>
      <c r="BM59" s="468"/>
      <c r="BN59" s="468"/>
      <c r="BO59" s="412"/>
      <c r="BP59" s="412"/>
      <c r="ALX59" s="0"/>
      <c r="ALY59" s="0"/>
      <c r="ALZ59" s="0"/>
      <c r="AMA59" s="0"/>
      <c r="AMB59" s="0"/>
      <c r="AMC59" s="0"/>
      <c r="AMD59" s="0"/>
      <c r="AME59" s="0"/>
      <c r="AMF59" s="0"/>
      <c r="AMG59" s="0"/>
      <c r="AMH59" s="0"/>
      <c r="AMI59" s="0"/>
      <c r="AMJ59" s="0"/>
    </row>
    <row r="60" s="557" customFormat="true" ht="14.1" hidden="false" customHeight="true" outlineLevel="0" collapsed="false">
      <c r="A60" s="41" t="s">
        <v>7850</v>
      </c>
      <c r="B60" s="412" t="s">
        <v>5977</v>
      </c>
      <c r="C60" s="445" t="s">
        <v>36</v>
      </c>
      <c r="D60" s="120"/>
      <c r="E60" s="120" t="s">
        <v>7851</v>
      </c>
      <c r="F60" s="120" t="s">
        <v>7852</v>
      </c>
      <c r="G60" s="456" t="s">
        <v>7853</v>
      </c>
      <c r="H60" s="427" t="n">
        <v>0.0925</v>
      </c>
      <c r="I60" s="427"/>
      <c r="J60" s="428" t="s">
        <v>5963</v>
      </c>
      <c r="K60" s="412" t="s">
        <v>7854</v>
      </c>
      <c r="L60" s="412" t="s">
        <v>5820</v>
      </c>
      <c r="M60" s="120" t="s">
        <v>4686</v>
      </c>
      <c r="N60" s="457" t="n">
        <v>94801</v>
      </c>
      <c r="O60" s="430"/>
      <c r="P60" s="431"/>
      <c r="Q60" s="431"/>
      <c r="R60" s="459"/>
      <c r="S60" s="460"/>
      <c r="T60" s="461"/>
      <c r="U60" s="459"/>
      <c r="V60" s="120"/>
      <c r="W60" s="120"/>
      <c r="X60" s="120"/>
      <c r="Y60" s="120"/>
      <c r="Z60" s="460"/>
      <c r="AA60" s="433"/>
      <c r="AB60" s="456"/>
      <c r="AC60" s="594" t="s">
        <v>7625</v>
      </c>
      <c r="AD60" s="595" t="s">
        <v>7855</v>
      </c>
      <c r="AE60" s="595"/>
      <c r="AF60" s="595"/>
      <c r="AG60" s="595"/>
      <c r="AH60" s="595"/>
      <c r="AI60" s="595"/>
      <c r="AJ60" s="596" t="s">
        <v>7581</v>
      </c>
      <c r="AK60" s="437" t="s">
        <v>5946</v>
      </c>
      <c r="AL60" s="507" t="s">
        <v>4745</v>
      </c>
      <c r="AM60" s="412" t="s">
        <v>7854</v>
      </c>
      <c r="AN60" s="462"/>
      <c r="AO60" s="412" t="s">
        <v>5820</v>
      </c>
      <c r="AP60" s="120" t="s">
        <v>4686</v>
      </c>
      <c r="AQ60" s="457" t="n">
        <v>94801</v>
      </c>
      <c r="AR60" s="463" t="s">
        <v>7852</v>
      </c>
      <c r="AS60" s="437"/>
      <c r="AT60" s="465"/>
      <c r="AU60" s="459"/>
      <c r="AV60" s="466"/>
      <c r="AW60" s="467"/>
      <c r="AX60" s="467"/>
      <c r="AY60" s="467"/>
      <c r="AZ60" s="467"/>
      <c r="BA60" s="467"/>
      <c r="BB60" s="467"/>
      <c r="BC60" s="467"/>
      <c r="BD60" s="467"/>
      <c r="BE60" s="467"/>
      <c r="BF60" s="467"/>
      <c r="BG60" s="467"/>
      <c r="BH60" s="467"/>
      <c r="BI60" s="467"/>
      <c r="BJ60" s="467"/>
      <c r="BK60" s="467"/>
      <c r="BL60" s="468"/>
      <c r="BM60" s="468"/>
      <c r="BN60" s="468"/>
      <c r="BO60" s="469"/>
      <c r="BP60" s="463"/>
      <c r="BQ60" s="462"/>
      <c r="ALX60" s="0"/>
      <c r="ALY60" s="0"/>
      <c r="ALZ60" s="0"/>
      <c r="AMA60" s="0"/>
      <c r="AMB60" s="0"/>
      <c r="AMC60" s="0"/>
      <c r="AMD60" s="0"/>
      <c r="AME60" s="0"/>
      <c r="AMF60" s="0"/>
      <c r="AMG60" s="0"/>
      <c r="AMH60" s="0"/>
      <c r="AMI60" s="0"/>
      <c r="AMJ60" s="0"/>
    </row>
    <row r="61" customFormat="false" ht="14.1" hidden="false" customHeight="true" outlineLevel="0" collapsed="false">
      <c r="A61" s="507" t="s">
        <v>7856</v>
      </c>
      <c r="B61" s="412" t="s">
        <v>713</v>
      </c>
      <c r="C61" s="508" t="s">
        <v>36</v>
      </c>
      <c r="D61" s="120" t="s">
        <v>7857</v>
      </c>
      <c r="E61" s="120" t="s">
        <v>6866</v>
      </c>
      <c r="F61" s="120" t="s">
        <v>7858</v>
      </c>
      <c r="G61" s="456"/>
      <c r="H61" s="427" t="n">
        <v>0.0825</v>
      </c>
      <c r="I61" s="427" t="n">
        <v>0.085</v>
      </c>
      <c r="J61" s="428" t="s">
        <v>5963</v>
      </c>
      <c r="K61" s="412" t="s">
        <v>7859</v>
      </c>
      <c r="L61" s="412" t="s">
        <v>7860</v>
      </c>
      <c r="M61" s="120" t="s">
        <v>4686</v>
      </c>
      <c r="N61" s="457" t="n">
        <v>94572</v>
      </c>
      <c r="O61" s="458"/>
      <c r="Q61" s="431"/>
      <c r="R61" s="459"/>
      <c r="S61" s="460"/>
      <c r="T61" s="459"/>
      <c r="U61" s="460"/>
      <c r="V61" s="120"/>
      <c r="W61" s="120"/>
      <c r="X61" s="120"/>
      <c r="Y61" s="120"/>
      <c r="Z61" s="460"/>
      <c r="AB61" s="456"/>
      <c r="AK61" s="437" t="s">
        <v>5946</v>
      </c>
      <c r="AL61" s="507" t="s">
        <v>6778</v>
      </c>
      <c r="AM61" s="412" t="s">
        <v>7859</v>
      </c>
      <c r="AN61" s="462"/>
      <c r="AO61" s="412" t="s">
        <v>7860</v>
      </c>
      <c r="AP61" s="120" t="s">
        <v>4686</v>
      </c>
      <c r="AQ61" s="457" t="n">
        <v>94572</v>
      </c>
      <c r="AR61" s="463" t="s">
        <v>7858</v>
      </c>
      <c r="AT61" s="465"/>
      <c r="AU61" s="459"/>
      <c r="AV61" s="466"/>
      <c r="AW61" s="467"/>
      <c r="AX61" s="467"/>
      <c r="AY61" s="467"/>
      <c r="AZ61" s="467"/>
      <c r="BA61" s="467"/>
      <c r="BB61" s="467"/>
      <c r="BC61" s="467"/>
      <c r="BD61" s="467"/>
      <c r="BE61" s="467"/>
      <c r="BF61" s="467"/>
      <c r="BG61" s="467"/>
      <c r="BH61" s="467"/>
      <c r="BI61" s="467"/>
      <c r="BJ61" s="467"/>
      <c r="BK61" s="467"/>
      <c r="BL61" s="468"/>
      <c r="BM61" s="468"/>
      <c r="BN61" s="468"/>
      <c r="BO61" s="412"/>
      <c r="BP61" s="412"/>
    </row>
    <row r="62" customFormat="false" ht="14.1" hidden="false" customHeight="true" outlineLevel="0" collapsed="false">
      <c r="A62" s="41" t="s">
        <v>2944</v>
      </c>
      <c r="B62" s="412" t="s">
        <v>713</v>
      </c>
      <c r="C62" s="445" t="s">
        <v>36</v>
      </c>
      <c r="E62" s="425" t="s">
        <v>1541</v>
      </c>
      <c r="F62" s="425" t="s">
        <v>2943</v>
      </c>
      <c r="H62" s="427" t="n">
        <v>0.0875</v>
      </c>
      <c r="I62" s="538" t="n">
        <v>0.09</v>
      </c>
      <c r="J62" s="428" t="s">
        <v>6140</v>
      </c>
      <c r="K62" s="412" t="s">
        <v>7861</v>
      </c>
      <c r="L62" s="412" t="s">
        <v>6617</v>
      </c>
      <c r="M62" s="414" t="s">
        <v>4686</v>
      </c>
      <c r="N62" s="429" t="n">
        <v>94030</v>
      </c>
      <c r="AC62" s="641"/>
      <c r="AD62" s="642"/>
      <c r="AE62" s="641"/>
      <c r="AF62" s="641"/>
      <c r="AG62" s="641"/>
      <c r="AH62" s="641"/>
      <c r="AI62" s="641"/>
      <c r="AJ62" s="643"/>
      <c r="AK62" s="437" t="s">
        <v>5946</v>
      </c>
      <c r="AL62" s="507" t="s">
        <v>6064</v>
      </c>
      <c r="AM62" s="412" t="s">
        <v>7861</v>
      </c>
      <c r="AO62" s="412" t="s">
        <v>6617</v>
      </c>
      <c r="AP62" s="414" t="s">
        <v>4686</v>
      </c>
      <c r="AQ62" s="429" t="n">
        <v>94030</v>
      </c>
      <c r="AR62" s="440" t="s">
        <v>2943</v>
      </c>
      <c r="AS62" s="441"/>
      <c r="AV62" s="442"/>
      <c r="AW62" s="443"/>
      <c r="AX62" s="443"/>
      <c r="AY62" s="443"/>
      <c r="AZ62" s="443"/>
      <c r="BA62" s="443"/>
      <c r="BB62" s="443"/>
      <c r="BC62" s="443"/>
      <c r="BD62" s="443"/>
      <c r="BE62" s="443"/>
      <c r="BF62" s="443"/>
      <c r="BG62" s="443"/>
      <c r="BH62" s="443"/>
      <c r="BI62" s="443"/>
      <c r="BJ62" s="443"/>
      <c r="BK62" s="443"/>
      <c r="BL62" s="412"/>
      <c r="BM62" s="412"/>
      <c r="BN62" s="412"/>
      <c r="BO62" s="412"/>
      <c r="BP62" s="412"/>
      <c r="BQ62" s="462"/>
    </row>
    <row r="63" customFormat="false" ht="14.1" hidden="false" customHeight="true" outlineLevel="0" collapsed="false">
      <c r="A63" s="41" t="s">
        <v>3719</v>
      </c>
      <c r="B63" s="412" t="s">
        <v>5977</v>
      </c>
      <c r="C63" s="508" t="s">
        <v>36</v>
      </c>
      <c r="D63" s="120"/>
      <c r="E63" s="120" t="s">
        <v>101</v>
      </c>
      <c r="F63" s="120" t="s">
        <v>3718</v>
      </c>
      <c r="G63" s="456"/>
      <c r="H63" s="427" t="n">
        <v>0.1025</v>
      </c>
      <c r="I63" s="427" t="n">
        <v>0.09</v>
      </c>
      <c r="J63" s="428" t="s">
        <v>7862</v>
      </c>
      <c r="K63" s="412" t="s">
        <v>7863</v>
      </c>
      <c r="L63" s="412" t="s">
        <v>7864</v>
      </c>
      <c r="M63" s="120" t="s">
        <v>4686</v>
      </c>
      <c r="N63" s="457" t="n">
        <v>90250</v>
      </c>
      <c r="O63" s="430"/>
      <c r="P63" s="431"/>
      <c r="Q63" s="431"/>
      <c r="R63" s="459"/>
      <c r="S63" s="460"/>
      <c r="T63" s="461"/>
      <c r="U63" s="459"/>
      <c r="V63" s="120"/>
      <c r="W63" s="120"/>
      <c r="X63" s="120"/>
      <c r="Y63" s="120"/>
      <c r="Z63" s="460" t="s">
        <v>7865</v>
      </c>
      <c r="AB63" s="456"/>
      <c r="AC63" s="641"/>
      <c r="AD63" s="642"/>
      <c r="AE63" s="641"/>
      <c r="AF63" s="641"/>
      <c r="AG63" s="641"/>
      <c r="AH63" s="641"/>
      <c r="AI63" s="641"/>
      <c r="AJ63" s="643"/>
      <c r="AK63" s="437" t="s">
        <v>5946</v>
      </c>
      <c r="AL63" s="507" t="s">
        <v>5946</v>
      </c>
      <c r="AM63" s="412" t="s">
        <v>7863</v>
      </c>
      <c r="AN63" s="462"/>
      <c r="AO63" s="412" t="s">
        <v>7864</v>
      </c>
      <c r="AP63" s="120" t="s">
        <v>4686</v>
      </c>
      <c r="AQ63" s="457" t="n">
        <v>90250</v>
      </c>
      <c r="AR63" s="463" t="s">
        <v>3718</v>
      </c>
      <c r="AT63" s="465"/>
      <c r="AU63" s="459"/>
      <c r="AV63" s="466"/>
      <c r="AW63" s="467"/>
      <c r="AX63" s="467"/>
      <c r="AY63" s="467"/>
      <c r="AZ63" s="467"/>
      <c r="BA63" s="467"/>
      <c r="BB63" s="467"/>
      <c r="BC63" s="467"/>
      <c r="BD63" s="467"/>
      <c r="BE63" s="467"/>
      <c r="BF63" s="467"/>
      <c r="BG63" s="467"/>
      <c r="BH63" s="467"/>
      <c r="BI63" s="467"/>
      <c r="BJ63" s="467"/>
      <c r="BK63" s="467"/>
      <c r="BL63" s="468"/>
      <c r="BM63" s="468"/>
      <c r="BN63" s="468"/>
      <c r="BO63" s="469"/>
      <c r="BP63" s="478"/>
      <c r="BQ63" s="462"/>
    </row>
    <row r="64" customFormat="false" ht="14.1" hidden="false" customHeight="true" outlineLevel="0" collapsed="false">
      <c r="A64" s="507" t="s">
        <v>7866</v>
      </c>
      <c r="B64" s="412" t="s">
        <v>5977</v>
      </c>
      <c r="C64" s="563" t="s">
        <v>36</v>
      </c>
      <c r="D64" s="414" t="s">
        <v>7867</v>
      </c>
      <c r="E64" s="425" t="s">
        <v>7868</v>
      </c>
      <c r="F64" s="425" t="s">
        <v>1770</v>
      </c>
      <c r="H64" s="427" t="n">
        <v>0.0725</v>
      </c>
      <c r="I64" s="427"/>
      <c r="J64" s="428" t="s">
        <v>7869</v>
      </c>
      <c r="K64" s="412" t="s">
        <v>7870</v>
      </c>
      <c r="L64" s="412" t="s">
        <v>7871</v>
      </c>
      <c r="M64" s="414" t="s">
        <v>4686</v>
      </c>
      <c r="N64" s="429" t="n">
        <v>95682</v>
      </c>
      <c r="O64" s="640"/>
      <c r="Q64" s="548"/>
      <c r="AC64" s="641" t="s">
        <v>7872</v>
      </c>
      <c r="AD64" s="642"/>
      <c r="AE64" s="641"/>
      <c r="AF64" s="641" t="s">
        <v>7713</v>
      </c>
      <c r="AG64" s="641"/>
      <c r="AH64" s="641"/>
      <c r="AI64" s="641"/>
      <c r="AJ64" s="643" t="s">
        <v>7581</v>
      </c>
      <c r="AK64" s="437"/>
      <c r="AM64" s="412" t="s">
        <v>7870</v>
      </c>
      <c r="AO64" s="412" t="s">
        <v>7871</v>
      </c>
      <c r="AP64" s="414" t="s">
        <v>4686</v>
      </c>
      <c r="AQ64" s="429" t="n">
        <v>95682</v>
      </c>
      <c r="AR64" s="440" t="s">
        <v>1770</v>
      </c>
      <c r="AS64" s="437"/>
      <c r="AV64" s="442"/>
      <c r="AW64" s="443"/>
      <c r="AX64" s="443"/>
      <c r="AY64" s="443"/>
      <c r="AZ64" s="443"/>
      <c r="BA64" s="443"/>
      <c r="BB64" s="443"/>
      <c r="BC64" s="443"/>
      <c r="BD64" s="443"/>
      <c r="BE64" s="443"/>
      <c r="BF64" s="443"/>
      <c r="BG64" s="443"/>
      <c r="BH64" s="443"/>
      <c r="BI64" s="443"/>
      <c r="BJ64" s="443"/>
      <c r="BK64" s="443"/>
      <c r="BL64" s="412"/>
      <c r="BM64" s="412"/>
      <c r="BN64" s="412"/>
      <c r="BO64" s="469"/>
      <c r="BP64" s="463"/>
      <c r="BQ64" s="557"/>
    </row>
    <row r="65" customFormat="false" ht="14.1" hidden="false" customHeight="true" outlineLevel="0" collapsed="false">
      <c r="A65" s="41" t="s">
        <v>7873</v>
      </c>
      <c r="B65" s="412" t="s">
        <v>5977</v>
      </c>
      <c r="C65" s="508" t="s">
        <v>36</v>
      </c>
      <c r="D65" s="120"/>
      <c r="E65" s="120" t="s">
        <v>3067</v>
      </c>
      <c r="F65" s="120" t="s">
        <v>7874</v>
      </c>
      <c r="G65" s="456"/>
      <c r="H65" s="427" t="n">
        <v>0.0775</v>
      </c>
      <c r="I65" s="427" t="n">
        <v>0.08</v>
      </c>
      <c r="J65" s="428" t="s">
        <v>7434</v>
      </c>
      <c r="K65" s="412" t="s">
        <v>7875</v>
      </c>
      <c r="L65" s="412" t="s">
        <v>7876</v>
      </c>
      <c r="M65" s="120" t="s">
        <v>4686</v>
      </c>
      <c r="N65" s="457" t="n">
        <v>94515</v>
      </c>
      <c r="O65" s="505"/>
      <c r="P65" s="506"/>
      <c r="Q65" s="510"/>
      <c r="R65" s="459" t="s">
        <v>7877</v>
      </c>
      <c r="S65" s="460"/>
      <c r="T65" s="461"/>
      <c r="U65" s="459"/>
      <c r="V65" s="120"/>
      <c r="W65" s="120"/>
      <c r="X65" s="120"/>
      <c r="Y65" s="120"/>
      <c r="Z65" s="460" t="s">
        <v>7878</v>
      </c>
      <c r="AA65" s="433" t="s">
        <v>4745</v>
      </c>
      <c r="AB65" s="456"/>
      <c r="AC65" s="641" t="s">
        <v>7595</v>
      </c>
      <c r="AD65" s="642" t="s">
        <v>7855</v>
      </c>
      <c r="AE65" s="641"/>
      <c r="AF65" s="641"/>
      <c r="AG65" s="641"/>
      <c r="AH65" s="641" t="s">
        <v>7879</v>
      </c>
      <c r="AI65" s="641"/>
      <c r="AJ65" s="643" t="s">
        <v>7581</v>
      </c>
      <c r="AK65" s="437" t="s">
        <v>5946</v>
      </c>
      <c r="AL65" s="507" t="s">
        <v>6144</v>
      </c>
      <c r="AM65" s="412" t="s">
        <v>7880</v>
      </c>
      <c r="AN65" s="462"/>
      <c r="AO65" s="412" t="s">
        <v>7876</v>
      </c>
      <c r="AP65" s="120" t="s">
        <v>4686</v>
      </c>
      <c r="AQ65" s="457" t="n">
        <v>94515</v>
      </c>
      <c r="AR65" s="463" t="s">
        <v>7874</v>
      </c>
      <c r="AS65" s="441"/>
      <c r="AT65" s="465"/>
      <c r="AU65" s="459"/>
      <c r="AV65" s="466"/>
      <c r="AW65" s="467"/>
      <c r="AX65" s="467"/>
      <c r="AY65" s="467"/>
      <c r="AZ65" s="467"/>
      <c r="BA65" s="467"/>
      <c r="BB65" s="467"/>
      <c r="BC65" s="467"/>
      <c r="BD65" s="467"/>
      <c r="BE65" s="467"/>
      <c r="BF65" s="467"/>
      <c r="BG65" s="467"/>
      <c r="BH65" s="467"/>
      <c r="BI65" s="467"/>
      <c r="BJ65" s="467"/>
      <c r="BK65" s="467"/>
      <c r="BL65" s="468"/>
      <c r="BM65" s="468"/>
      <c r="BN65" s="468"/>
      <c r="BO65" s="469"/>
      <c r="BP65" s="463"/>
      <c r="BQ65" s="557"/>
    </row>
    <row r="66" customFormat="false" ht="14.1" hidden="false" customHeight="true" outlineLevel="0" collapsed="false">
      <c r="A66" s="41" t="s">
        <v>4115</v>
      </c>
      <c r="B66" s="412" t="s">
        <v>713</v>
      </c>
      <c r="C66" s="445" t="s">
        <v>36</v>
      </c>
      <c r="E66" s="425" t="s">
        <v>4114</v>
      </c>
      <c r="F66" s="425" t="s">
        <v>4113</v>
      </c>
      <c r="H66" s="427" t="n">
        <v>0.09</v>
      </c>
      <c r="I66" s="427" t="n">
        <v>0.09</v>
      </c>
      <c r="J66" s="428" t="s">
        <v>5845</v>
      </c>
      <c r="K66" s="412" t="s">
        <v>7881</v>
      </c>
      <c r="L66" s="412" t="s">
        <v>5845</v>
      </c>
      <c r="M66" s="414" t="s">
        <v>4686</v>
      </c>
      <c r="N66" s="429" t="n">
        <v>94930</v>
      </c>
      <c r="AC66" s="645"/>
      <c r="AD66" s="645"/>
      <c r="AE66" s="645"/>
      <c r="AF66" s="645"/>
      <c r="AG66" s="645"/>
      <c r="AH66" s="645"/>
      <c r="AI66" s="645"/>
      <c r="AJ66" s="498"/>
      <c r="AK66" s="437" t="s">
        <v>5946</v>
      </c>
      <c r="AL66" s="507" t="s">
        <v>6064</v>
      </c>
      <c r="AM66" s="412" t="s">
        <v>7881</v>
      </c>
      <c r="AO66" s="412" t="s">
        <v>5845</v>
      </c>
      <c r="AP66" s="414" t="s">
        <v>4686</v>
      </c>
      <c r="AQ66" s="429" t="n">
        <v>94930</v>
      </c>
      <c r="AR66" s="440" t="s">
        <v>4113</v>
      </c>
      <c r="AS66" s="441"/>
      <c r="AV66" s="442"/>
      <c r="AW66" s="443"/>
      <c r="AX66" s="443"/>
      <c r="AY66" s="443"/>
      <c r="AZ66" s="443"/>
      <c r="BA66" s="443"/>
      <c r="BB66" s="443"/>
      <c r="BC66" s="443"/>
      <c r="BD66" s="443"/>
      <c r="BE66" s="443"/>
      <c r="BF66" s="443"/>
      <c r="BG66" s="443"/>
      <c r="BH66" s="443"/>
      <c r="BI66" s="443"/>
      <c r="BJ66" s="443"/>
      <c r="BK66" s="443"/>
      <c r="BL66" s="412"/>
      <c r="BM66" s="412"/>
      <c r="BN66" s="412"/>
      <c r="BO66" s="469"/>
      <c r="BP66" s="412"/>
      <c r="BQ66" s="462"/>
    </row>
    <row r="67" s="557" customFormat="true" ht="14.1" hidden="false" customHeight="true" outlineLevel="0" collapsed="false">
      <c r="A67" s="41" t="s">
        <v>7882</v>
      </c>
      <c r="B67" s="412" t="s">
        <v>5977</v>
      </c>
      <c r="C67" s="445" t="s">
        <v>36</v>
      </c>
      <c r="D67" s="120"/>
      <c r="E67" s="120" t="s">
        <v>7883</v>
      </c>
      <c r="F67" s="120" t="s">
        <v>7884</v>
      </c>
      <c r="G67" s="456"/>
      <c r="H67" s="427" t="n">
        <v>0.0925</v>
      </c>
      <c r="I67" s="427" t="n">
        <v>0.095</v>
      </c>
      <c r="J67" s="428" t="s">
        <v>5940</v>
      </c>
      <c r="K67" s="412" t="s">
        <v>7885</v>
      </c>
      <c r="L67" s="412" t="s">
        <v>5380</v>
      </c>
      <c r="M67" s="120" t="s">
        <v>4686</v>
      </c>
      <c r="N67" s="457" t="n">
        <v>94710</v>
      </c>
      <c r="O67" s="430"/>
      <c r="P67" s="431"/>
      <c r="Q67" s="431"/>
      <c r="R67" s="459" t="s">
        <v>7843</v>
      </c>
      <c r="S67" s="460"/>
      <c r="T67" s="461" t="s">
        <v>7886</v>
      </c>
      <c r="U67" s="459"/>
      <c r="V67" s="120"/>
      <c r="W67" s="120"/>
      <c r="X67" s="120"/>
      <c r="Y67" s="120"/>
      <c r="Z67" s="460"/>
      <c r="AA67" s="433"/>
      <c r="AB67" s="456"/>
      <c r="AC67" s="594" t="s">
        <v>7887</v>
      </c>
      <c r="AD67" s="595" t="s">
        <v>7577</v>
      </c>
      <c r="AE67" s="595" t="s">
        <v>7888</v>
      </c>
      <c r="AF67" s="595" t="s">
        <v>7889</v>
      </c>
      <c r="AG67" s="595" t="s">
        <v>7890</v>
      </c>
      <c r="AH67" s="595" t="s">
        <v>7891</v>
      </c>
      <c r="AI67" s="595" t="s">
        <v>7892</v>
      </c>
      <c r="AJ67" s="596" t="s">
        <v>4716</v>
      </c>
      <c r="AK67" s="437" t="s">
        <v>7893</v>
      </c>
      <c r="AL67" s="507" t="s">
        <v>6719</v>
      </c>
      <c r="AM67" s="412" t="s">
        <v>7885</v>
      </c>
      <c r="AN67" s="462"/>
      <c r="AO67" s="412" t="s">
        <v>5380</v>
      </c>
      <c r="AP67" s="120" t="s">
        <v>4686</v>
      </c>
      <c r="AQ67" s="457" t="n">
        <v>94710</v>
      </c>
      <c r="AR67" s="463" t="s">
        <v>7884</v>
      </c>
      <c r="AS67" s="464"/>
      <c r="AT67" s="465"/>
      <c r="AU67" s="459"/>
      <c r="AV67" s="466"/>
      <c r="AW67" s="467"/>
      <c r="AX67" s="467"/>
      <c r="AY67" s="467"/>
      <c r="AZ67" s="467"/>
      <c r="BA67" s="467"/>
      <c r="BB67" s="467"/>
      <c r="BC67" s="467"/>
      <c r="BD67" s="467"/>
      <c r="BE67" s="467"/>
      <c r="BF67" s="467"/>
      <c r="BG67" s="467"/>
      <c r="BH67" s="467"/>
      <c r="BI67" s="467"/>
      <c r="BJ67" s="467"/>
      <c r="BK67" s="467"/>
      <c r="BL67" s="468"/>
      <c r="BM67" s="468"/>
      <c r="BN67" s="468"/>
      <c r="BO67" s="469"/>
      <c r="BP67" s="412"/>
      <c r="BQ67" s="439"/>
      <c r="ALX67" s="0"/>
      <c r="ALY67" s="0"/>
      <c r="ALZ67" s="0"/>
      <c r="AMA67" s="0"/>
      <c r="AMB67" s="0"/>
      <c r="AMC67" s="0"/>
      <c r="AMD67" s="0"/>
      <c r="AME67" s="0"/>
      <c r="AMF67" s="0"/>
      <c r="AMG67" s="0"/>
      <c r="AMH67" s="0"/>
      <c r="AMI67" s="0"/>
      <c r="AMJ67" s="0"/>
    </row>
    <row r="68" customFormat="false" ht="14.1" hidden="false" customHeight="true" outlineLevel="0" collapsed="false">
      <c r="A68" s="41" t="s">
        <v>7894</v>
      </c>
      <c r="B68" s="412" t="s">
        <v>5937</v>
      </c>
      <c r="C68" s="563" t="s">
        <v>5309</v>
      </c>
      <c r="D68" s="414" t="s">
        <v>6559</v>
      </c>
      <c r="E68" s="425" t="s">
        <v>2686</v>
      </c>
      <c r="F68" s="425" t="s">
        <v>3256</v>
      </c>
      <c r="H68" s="427" t="n">
        <v>0.0925</v>
      </c>
      <c r="I68" s="427"/>
      <c r="J68" s="428" t="s">
        <v>6061</v>
      </c>
      <c r="K68" s="412" t="s">
        <v>7895</v>
      </c>
      <c r="L68" s="412" t="s">
        <v>5454</v>
      </c>
      <c r="M68" s="414" t="s">
        <v>4686</v>
      </c>
      <c r="N68" s="429" t="n">
        <v>95133</v>
      </c>
      <c r="AC68" s="641" t="s">
        <v>7612</v>
      </c>
      <c r="AD68" s="642"/>
      <c r="AE68" s="641"/>
      <c r="AF68" s="641"/>
      <c r="AG68" s="641"/>
      <c r="AH68" s="641"/>
      <c r="AI68" s="641"/>
      <c r="AJ68" s="643" t="s">
        <v>4716</v>
      </c>
      <c r="AK68" s="437" t="s">
        <v>5946</v>
      </c>
      <c r="AL68" s="507" t="s">
        <v>6108</v>
      </c>
      <c r="AM68" s="412" t="s">
        <v>7895</v>
      </c>
      <c r="AO68" s="412" t="s">
        <v>5454</v>
      </c>
      <c r="AP68" s="414" t="s">
        <v>4686</v>
      </c>
      <c r="AQ68" s="429" t="n">
        <v>95133</v>
      </c>
      <c r="AR68" s="440" t="s">
        <v>3256</v>
      </c>
      <c r="AS68" s="441"/>
      <c r="AV68" s="442" t="n">
        <v>2</v>
      </c>
      <c r="AW68" s="443"/>
      <c r="AX68" s="443"/>
      <c r="AY68" s="443"/>
      <c r="AZ68" s="443"/>
      <c r="BA68" s="443"/>
      <c r="BB68" s="443"/>
      <c r="BC68" s="443"/>
      <c r="BD68" s="443"/>
      <c r="BE68" s="443"/>
      <c r="BF68" s="443"/>
      <c r="BG68" s="443"/>
      <c r="BH68" s="443"/>
      <c r="BI68" s="443"/>
      <c r="BJ68" s="443"/>
      <c r="BK68" s="443"/>
      <c r="BL68" s="412"/>
      <c r="BM68" s="412"/>
      <c r="BN68" s="412"/>
      <c r="BO68" s="469"/>
      <c r="BP68" s="463"/>
      <c r="BQ68" s="462"/>
    </row>
    <row r="69" customFormat="false" ht="14.1" hidden="false" customHeight="true" outlineLevel="0" collapsed="false">
      <c r="A69" s="41" t="s">
        <v>3258</v>
      </c>
      <c r="B69" s="412" t="s">
        <v>5937</v>
      </c>
      <c r="C69" s="413" t="s">
        <v>5309</v>
      </c>
      <c r="D69" s="414" t="s">
        <v>6559</v>
      </c>
      <c r="E69" s="425" t="s">
        <v>3257</v>
      </c>
      <c r="F69" s="425" t="s">
        <v>3256</v>
      </c>
      <c r="H69" s="427" t="n">
        <v>0.0925</v>
      </c>
      <c r="I69" s="427" t="n">
        <v>0.09</v>
      </c>
      <c r="J69" s="428" t="s">
        <v>6061</v>
      </c>
      <c r="K69" s="412" t="s">
        <v>7896</v>
      </c>
      <c r="L69" s="412" t="s">
        <v>5454</v>
      </c>
      <c r="M69" s="414" t="s">
        <v>4686</v>
      </c>
      <c r="N69" s="429" t="n">
        <v>95133</v>
      </c>
      <c r="AK69" s="437" t="s">
        <v>5946</v>
      </c>
      <c r="AL69" s="507" t="s">
        <v>4745</v>
      </c>
      <c r="AM69" s="412" t="s">
        <v>7896</v>
      </c>
      <c r="AO69" s="412" t="s">
        <v>5454</v>
      </c>
      <c r="AP69" s="414" t="s">
        <v>4686</v>
      </c>
      <c r="AQ69" s="429" t="n">
        <v>95133</v>
      </c>
      <c r="AR69" s="440" t="s">
        <v>3256</v>
      </c>
      <c r="AV69" s="442"/>
      <c r="AW69" s="443"/>
      <c r="AX69" s="443"/>
      <c r="AY69" s="443"/>
      <c r="AZ69" s="443"/>
      <c r="BA69" s="443"/>
      <c r="BB69" s="443"/>
      <c r="BC69" s="443"/>
      <c r="BD69" s="443"/>
      <c r="BE69" s="443"/>
      <c r="BF69" s="443"/>
      <c r="BG69" s="443"/>
      <c r="BH69" s="443"/>
      <c r="BI69" s="443"/>
      <c r="BJ69" s="443"/>
      <c r="BK69" s="443"/>
      <c r="BL69" s="412"/>
      <c r="BM69" s="412"/>
      <c r="BN69" s="412"/>
      <c r="BO69" s="469"/>
      <c r="BP69" s="412"/>
      <c r="BQ69" s="462"/>
    </row>
    <row r="70" customFormat="false" ht="14.1" hidden="false" customHeight="true" outlineLevel="0" collapsed="false">
      <c r="A70" s="41" t="s">
        <v>3317</v>
      </c>
      <c r="B70" s="412" t="s">
        <v>5937</v>
      </c>
      <c r="C70" s="413" t="s">
        <v>5309</v>
      </c>
      <c r="D70" s="414" t="s">
        <v>6559</v>
      </c>
      <c r="E70" s="425" t="s">
        <v>3257</v>
      </c>
      <c r="F70" s="425" t="s">
        <v>3316</v>
      </c>
      <c r="H70" s="427" t="n">
        <v>0.0925</v>
      </c>
      <c r="I70" s="427" t="n">
        <v>0.09</v>
      </c>
      <c r="J70" s="428" t="s">
        <v>6061</v>
      </c>
      <c r="K70" s="412" t="s">
        <v>6560</v>
      </c>
      <c r="L70" s="412" t="s">
        <v>5454</v>
      </c>
      <c r="M70" s="414" t="s">
        <v>4686</v>
      </c>
      <c r="N70" s="429" t="n">
        <v>95122</v>
      </c>
      <c r="AK70" s="437" t="s">
        <v>5946</v>
      </c>
      <c r="AL70" s="507" t="s">
        <v>4745</v>
      </c>
      <c r="AM70" s="412" t="s">
        <v>6560</v>
      </c>
      <c r="AO70" s="412" t="s">
        <v>5454</v>
      </c>
      <c r="AP70" s="414" t="s">
        <v>4686</v>
      </c>
      <c r="AQ70" s="429" t="n">
        <v>95122</v>
      </c>
      <c r="AR70" s="440" t="s">
        <v>3316</v>
      </c>
      <c r="AV70" s="442"/>
      <c r="AW70" s="443"/>
      <c r="AX70" s="443"/>
      <c r="AY70" s="443"/>
      <c r="AZ70" s="443"/>
      <c r="BA70" s="443"/>
      <c r="BB70" s="443"/>
      <c r="BC70" s="443"/>
      <c r="BD70" s="443"/>
      <c r="BE70" s="443"/>
      <c r="BF70" s="443"/>
      <c r="BG70" s="443"/>
      <c r="BH70" s="443"/>
      <c r="BI70" s="443"/>
      <c r="BJ70" s="443"/>
      <c r="BK70" s="443"/>
      <c r="BL70" s="412"/>
      <c r="BM70" s="412"/>
      <c r="BN70" s="412"/>
      <c r="BO70" s="469"/>
      <c r="BP70" s="478"/>
      <c r="BQ70" s="462"/>
    </row>
    <row r="71" customFormat="false" ht="14.1" hidden="false" customHeight="true" outlineLevel="0" collapsed="false">
      <c r="A71" s="41" t="s">
        <v>3719</v>
      </c>
      <c r="B71" s="412" t="s">
        <v>5977</v>
      </c>
      <c r="C71" s="652" t="s">
        <v>36</v>
      </c>
      <c r="D71" s="120"/>
      <c r="E71" s="120" t="s">
        <v>762</v>
      </c>
      <c r="F71" s="120" t="s">
        <v>4487</v>
      </c>
      <c r="G71" s="456"/>
      <c r="H71" s="427" t="n">
        <v>0.1</v>
      </c>
      <c r="I71" s="427" t="n">
        <v>0.095</v>
      </c>
      <c r="J71" s="428" t="s">
        <v>7897</v>
      </c>
      <c r="K71" s="412" t="s">
        <v>7898</v>
      </c>
      <c r="L71" s="412" t="s">
        <v>7899</v>
      </c>
      <c r="M71" s="120" t="s">
        <v>4686</v>
      </c>
      <c r="N71" s="457" t="n">
        <v>91733</v>
      </c>
      <c r="O71" s="430"/>
      <c r="P71" s="431"/>
      <c r="Q71" s="431"/>
      <c r="R71" s="459"/>
      <c r="S71" s="460"/>
      <c r="T71" s="461"/>
      <c r="U71" s="459"/>
      <c r="V71" s="120"/>
      <c r="W71" s="120"/>
      <c r="X71" s="120"/>
      <c r="Y71" s="120"/>
      <c r="Z71" s="460" t="s">
        <v>6006</v>
      </c>
      <c r="AA71" s="433" t="s">
        <v>4745</v>
      </c>
      <c r="AB71" s="456"/>
      <c r="AC71" s="641"/>
      <c r="AD71" s="642"/>
      <c r="AE71" s="641"/>
      <c r="AF71" s="641"/>
      <c r="AG71" s="641"/>
      <c r="AH71" s="641"/>
      <c r="AI71" s="641"/>
      <c r="AJ71" s="643"/>
      <c r="AK71" s="437" t="s">
        <v>5946</v>
      </c>
      <c r="AL71" s="507" t="s">
        <v>5946</v>
      </c>
      <c r="AM71" s="412" t="s">
        <v>7898</v>
      </c>
      <c r="AN71" s="462"/>
      <c r="AO71" s="412" t="s">
        <v>7899</v>
      </c>
      <c r="AP71" s="120" t="s">
        <v>4686</v>
      </c>
      <c r="AQ71" s="457" t="n">
        <v>91733</v>
      </c>
      <c r="AR71" s="463" t="s">
        <v>4487</v>
      </c>
      <c r="AS71" s="441"/>
      <c r="AT71" s="465"/>
      <c r="AU71" s="459"/>
      <c r="AV71" s="466"/>
      <c r="AW71" s="467"/>
      <c r="AX71" s="467"/>
      <c r="AY71" s="467"/>
      <c r="AZ71" s="467"/>
      <c r="BA71" s="467"/>
      <c r="BB71" s="467"/>
      <c r="BC71" s="467"/>
      <c r="BD71" s="467"/>
      <c r="BE71" s="467"/>
      <c r="BF71" s="467"/>
      <c r="BG71" s="467"/>
      <c r="BH71" s="467"/>
      <c r="BI71" s="467"/>
      <c r="BJ71" s="467"/>
      <c r="BK71" s="467"/>
      <c r="BL71" s="468"/>
      <c r="BM71" s="468"/>
      <c r="BN71" s="468"/>
      <c r="BO71" s="469"/>
      <c r="BP71" s="478"/>
      <c r="BQ71" s="462"/>
    </row>
    <row r="72" s="462" customFormat="true" ht="14.1" hidden="false" customHeight="true" outlineLevel="0" collapsed="false">
      <c r="A72" s="507" t="s">
        <v>669</v>
      </c>
      <c r="B72" s="412" t="s">
        <v>713</v>
      </c>
      <c r="C72" s="563" t="s">
        <v>36</v>
      </c>
      <c r="D72" s="414" t="s">
        <v>7900</v>
      </c>
      <c r="E72" s="425" t="s">
        <v>2397</v>
      </c>
      <c r="F72" s="425" t="s">
        <v>7901</v>
      </c>
      <c r="G72" s="426" t="s">
        <v>7902</v>
      </c>
      <c r="H72" s="427" t="n">
        <v>0.0925</v>
      </c>
      <c r="I72" s="427" t="n">
        <v>0.095</v>
      </c>
      <c r="J72" s="428" t="s">
        <v>5940</v>
      </c>
      <c r="K72" s="412" t="s">
        <v>7903</v>
      </c>
      <c r="L72" s="412" t="s">
        <v>5380</v>
      </c>
      <c r="M72" s="414" t="s">
        <v>4686</v>
      </c>
      <c r="N72" s="429" t="n">
        <v>94705</v>
      </c>
      <c r="O72" s="593"/>
      <c r="P72" s="432"/>
      <c r="Q72" s="432"/>
      <c r="R72" s="414"/>
      <c r="S72" s="433"/>
      <c r="T72" s="434"/>
      <c r="U72" s="414"/>
      <c r="V72" s="425"/>
      <c r="W72" s="425"/>
      <c r="X72" s="425"/>
      <c r="Y72" s="425"/>
      <c r="Z72" s="433" t="s">
        <v>7904</v>
      </c>
      <c r="AA72" s="433" t="s">
        <v>4745</v>
      </c>
      <c r="AB72" s="435"/>
      <c r="AC72" s="594" t="s">
        <v>7612</v>
      </c>
      <c r="AD72" s="595"/>
      <c r="AE72" s="595"/>
      <c r="AF72" s="595"/>
      <c r="AG72" s="595"/>
      <c r="AH72" s="595"/>
      <c r="AI72" s="595" t="s">
        <v>7905</v>
      </c>
      <c r="AJ72" s="596" t="s">
        <v>7581</v>
      </c>
      <c r="AK72" s="437" t="s">
        <v>5946</v>
      </c>
      <c r="AL72" s="507" t="s">
        <v>5946</v>
      </c>
      <c r="AM72" s="412" t="str">
        <f aca="false">PROPER(AN72)</f>
        <v>3068 Claremont Avenue</v>
      </c>
      <c r="AN72" s="439" t="s">
        <v>7906</v>
      </c>
      <c r="AO72" s="412" t="s">
        <v>5380</v>
      </c>
      <c r="AP72" s="414" t="s">
        <v>4686</v>
      </c>
      <c r="AQ72" s="429" t="n">
        <v>94705</v>
      </c>
      <c r="AR72" s="440" t="s">
        <v>7901</v>
      </c>
      <c r="AS72" s="441"/>
      <c r="AT72" s="438"/>
      <c r="AU72" s="414"/>
      <c r="AV72" s="442" t="n">
        <v>1</v>
      </c>
      <c r="AW72" s="443"/>
      <c r="AX72" s="443"/>
      <c r="AY72" s="443"/>
      <c r="AZ72" s="443"/>
      <c r="BA72" s="443"/>
      <c r="BB72" s="443"/>
      <c r="BC72" s="443"/>
      <c r="BD72" s="443"/>
      <c r="BE72" s="443"/>
      <c r="BF72" s="443"/>
      <c r="BG72" s="443"/>
      <c r="BH72" s="443"/>
      <c r="BI72" s="443"/>
      <c r="BJ72" s="443"/>
      <c r="BK72" s="443"/>
      <c r="BL72" s="412"/>
      <c r="BM72" s="412"/>
      <c r="BN72" s="412"/>
      <c r="BO72" s="412"/>
      <c r="BP72" s="412"/>
      <c r="ALX72" s="0"/>
      <c r="ALY72" s="0"/>
      <c r="ALZ72" s="0"/>
      <c r="AMA72" s="0"/>
      <c r="AMB72" s="0"/>
      <c r="AMC72" s="0"/>
      <c r="AMD72" s="0"/>
      <c r="AME72" s="0"/>
      <c r="AMF72" s="0"/>
      <c r="AMG72" s="0"/>
      <c r="AMH72" s="0"/>
      <c r="AMI72" s="0"/>
      <c r="AMJ72" s="0"/>
    </row>
    <row r="73" s="462" customFormat="true" ht="14.1" hidden="false" customHeight="true" outlineLevel="0" collapsed="false">
      <c r="A73" s="41" t="s">
        <v>1930</v>
      </c>
      <c r="B73" s="412" t="s">
        <v>5977</v>
      </c>
      <c r="C73" s="413" t="s">
        <v>36</v>
      </c>
      <c r="D73" s="414"/>
      <c r="E73" s="425" t="s">
        <v>7907</v>
      </c>
      <c r="F73" s="425" t="s">
        <v>1928</v>
      </c>
      <c r="G73" s="426" t="s">
        <v>7908</v>
      </c>
      <c r="H73" s="427" t="n">
        <v>0.085</v>
      </c>
      <c r="I73" s="427" t="n">
        <v>0.0875</v>
      </c>
      <c r="J73" s="428" t="s">
        <v>5772</v>
      </c>
      <c r="K73" s="412" t="s">
        <v>7909</v>
      </c>
      <c r="L73" s="412" t="s">
        <v>4720</v>
      </c>
      <c r="M73" s="414" t="s">
        <v>4686</v>
      </c>
      <c r="N73" s="429" t="n">
        <v>94112</v>
      </c>
      <c r="O73" s="593"/>
      <c r="P73" s="432"/>
      <c r="Q73" s="432"/>
      <c r="R73" s="414"/>
      <c r="S73" s="433"/>
      <c r="T73" s="434"/>
      <c r="U73" s="414"/>
      <c r="V73" s="425"/>
      <c r="W73" s="425"/>
      <c r="X73" s="425"/>
      <c r="Y73" s="425"/>
      <c r="Z73" s="433"/>
      <c r="AA73" s="433"/>
      <c r="AB73" s="435"/>
      <c r="AC73" s="594"/>
      <c r="AD73" s="595" t="s">
        <v>7704</v>
      </c>
      <c r="AE73" s="595" t="s">
        <v>7910</v>
      </c>
      <c r="AF73" s="595"/>
      <c r="AG73" s="595"/>
      <c r="AH73" s="595"/>
      <c r="AI73" s="595"/>
      <c r="AJ73" s="596" t="s">
        <v>4716</v>
      </c>
      <c r="AK73" s="437" t="s">
        <v>5946</v>
      </c>
      <c r="AL73" s="507" t="s">
        <v>6108</v>
      </c>
      <c r="AM73" s="412" t="s">
        <v>7909</v>
      </c>
      <c r="AN73" s="439"/>
      <c r="AO73" s="412" t="s">
        <v>4720</v>
      </c>
      <c r="AP73" s="414" t="s">
        <v>4686</v>
      </c>
      <c r="AQ73" s="429" t="n">
        <v>94112</v>
      </c>
      <c r="AR73" s="440" t="s">
        <v>1928</v>
      </c>
      <c r="AS73" s="441"/>
      <c r="AT73" s="438"/>
      <c r="AU73" s="414"/>
      <c r="AV73" s="442"/>
      <c r="AW73" s="443"/>
      <c r="AX73" s="443"/>
      <c r="AY73" s="443"/>
      <c r="AZ73" s="443"/>
      <c r="BA73" s="443"/>
      <c r="BB73" s="443"/>
      <c r="BC73" s="443"/>
      <c r="BD73" s="443"/>
      <c r="BE73" s="443"/>
      <c r="BF73" s="443"/>
      <c r="BG73" s="443"/>
      <c r="BH73" s="443"/>
      <c r="BI73" s="443"/>
      <c r="BJ73" s="443"/>
      <c r="BK73" s="443"/>
      <c r="BL73" s="412"/>
      <c r="BM73" s="412"/>
      <c r="BN73" s="412"/>
      <c r="BO73" s="469"/>
      <c r="BP73" s="463"/>
      <c r="ALX73" s="0"/>
      <c r="ALY73" s="0"/>
      <c r="ALZ73" s="0"/>
      <c r="AMA73" s="0"/>
      <c r="AMB73" s="0"/>
      <c r="AMC73" s="0"/>
      <c r="AMD73" s="0"/>
      <c r="AME73" s="0"/>
      <c r="AMF73" s="0"/>
      <c r="AMG73" s="0"/>
      <c r="AMH73" s="0"/>
      <c r="AMI73" s="0"/>
      <c r="AMJ73" s="0"/>
    </row>
    <row r="74" customFormat="false" ht="14.1" hidden="false" customHeight="true" outlineLevel="0" collapsed="false">
      <c r="A74" s="41" t="s">
        <v>7911</v>
      </c>
      <c r="B74" s="412" t="s">
        <v>713</v>
      </c>
      <c r="C74" s="445" t="s">
        <v>6048</v>
      </c>
      <c r="E74" s="425" t="s">
        <v>1402</v>
      </c>
      <c r="F74" s="425" t="s">
        <v>7912</v>
      </c>
      <c r="H74" s="427" t="n">
        <v>0.09</v>
      </c>
      <c r="I74" s="427" t="n">
        <v>0.0925</v>
      </c>
      <c r="J74" s="428" t="s">
        <v>7614</v>
      </c>
      <c r="K74" s="412" t="s">
        <v>7913</v>
      </c>
      <c r="L74" s="412" t="s">
        <v>3082</v>
      </c>
      <c r="M74" s="414" t="s">
        <v>4686</v>
      </c>
      <c r="N74" s="429" t="n">
        <v>94901</v>
      </c>
      <c r="AB74" s="435" t="s">
        <v>7914</v>
      </c>
      <c r="AC74" s="645"/>
      <c r="AD74" s="645"/>
      <c r="AE74" s="645"/>
      <c r="AF74" s="645"/>
      <c r="AG74" s="645"/>
      <c r="AH74" s="645"/>
      <c r="AI74" s="645"/>
      <c r="AJ74" s="498"/>
      <c r="AK74" s="437" t="s">
        <v>5946</v>
      </c>
      <c r="AL74" s="507" t="s">
        <v>6460</v>
      </c>
      <c r="AM74" s="412" t="str">
        <f aca="false">K74</f>
        <v>1013 2nd Street</v>
      </c>
      <c r="AO74" s="412" t="s">
        <v>3082</v>
      </c>
      <c r="AP74" s="414" t="s">
        <v>4686</v>
      </c>
      <c r="AQ74" s="429" t="n">
        <v>94901</v>
      </c>
      <c r="AR74" s="440" t="s">
        <v>7912</v>
      </c>
      <c r="AS74" s="437"/>
      <c r="AV74" s="442"/>
      <c r="AW74" s="443"/>
      <c r="AX74" s="443"/>
      <c r="AY74" s="443"/>
      <c r="AZ74" s="443"/>
      <c r="BA74" s="443"/>
      <c r="BB74" s="443"/>
      <c r="BC74" s="443"/>
      <c r="BD74" s="443"/>
      <c r="BE74" s="443"/>
      <c r="BF74" s="443"/>
      <c r="BG74" s="443"/>
      <c r="BH74" s="443"/>
      <c r="BI74" s="443"/>
      <c r="BJ74" s="443"/>
      <c r="BK74" s="467"/>
      <c r="BL74" s="468"/>
      <c r="BM74" s="468"/>
      <c r="BN74" s="468"/>
      <c r="BO74" s="477"/>
      <c r="BP74" s="412"/>
    </row>
    <row r="75" customFormat="false" ht="14.1" hidden="false" customHeight="true" outlineLevel="0" collapsed="false">
      <c r="A75" s="41" t="s">
        <v>7915</v>
      </c>
      <c r="B75" s="412" t="s">
        <v>5977</v>
      </c>
      <c r="C75" s="508" t="s">
        <v>6048</v>
      </c>
      <c r="D75" s="120"/>
      <c r="E75" s="120" t="s">
        <v>2215</v>
      </c>
      <c r="F75" s="120" t="s">
        <v>7916</v>
      </c>
      <c r="G75" s="456"/>
      <c r="H75" s="427" t="n">
        <v>0.09</v>
      </c>
      <c r="I75" s="427"/>
      <c r="J75" s="428" t="s">
        <v>7614</v>
      </c>
      <c r="K75" s="412" t="s">
        <v>7917</v>
      </c>
      <c r="L75" s="412" t="s">
        <v>3082</v>
      </c>
      <c r="M75" s="120" t="s">
        <v>4686</v>
      </c>
      <c r="N75" s="457" t="n">
        <v>94901</v>
      </c>
      <c r="O75" s="430"/>
      <c r="P75" s="431"/>
      <c r="Q75" s="431"/>
      <c r="R75" s="459"/>
      <c r="S75" s="460"/>
      <c r="T75" s="461"/>
      <c r="U75" s="459"/>
      <c r="V75" s="120"/>
      <c r="W75" s="120"/>
      <c r="X75" s="120"/>
      <c r="Y75" s="120"/>
      <c r="Z75" s="460"/>
      <c r="AB75" s="456"/>
      <c r="AH75" s="595" t="s">
        <v>7918</v>
      </c>
      <c r="AJ75" s="596" t="s">
        <v>7556</v>
      </c>
      <c r="AK75" s="437" t="s">
        <v>5946</v>
      </c>
      <c r="AL75" s="507" t="s">
        <v>5946</v>
      </c>
      <c r="AM75" s="412" t="s">
        <v>7917</v>
      </c>
      <c r="AN75" s="462"/>
      <c r="AO75" s="412" t="s">
        <v>3082</v>
      </c>
      <c r="AP75" s="120" t="s">
        <v>4686</v>
      </c>
      <c r="AQ75" s="457" t="n">
        <v>94901</v>
      </c>
      <c r="AR75" s="463" t="s">
        <v>7916</v>
      </c>
      <c r="AT75" s="465"/>
      <c r="AU75" s="459"/>
      <c r="AV75" s="466"/>
      <c r="AW75" s="467"/>
      <c r="AX75" s="467"/>
      <c r="AY75" s="467"/>
      <c r="AZ75" s="467"/>
      <c r="BA75" s="467"/>
      <c r="BB75" s="467"/>
      <c r="BC75" s="467"/>
      <c r="BD75" s="467"/>
      <c r="BE75" s="467"/>
      <c r="BF75" s="467"/>
      <c r="BG75" s="467"/>
      <c r="BH75" s="467"/>
      <c r="BI75" s="467"/>
      <c r="BJ75" s="467"/>
      <c r="BK75" s="467"/>
      <c r="BL75" s="468"/>
      <c r="BM75" s="468"/>
      <c r="BN75" s="468"/>
      <c r="BO75" s="412"/>
      <c r="BP75" s="478"/>
    </row>
    <row r="76" customFormat="false" ht="14.1" hidden="false" customHeight="true" outlineLevel="0" collapsed="false">
      <c r="A76" s="41" t="s">
        <v>810</v>
      </c>
      <c r="B76" s="412" t="s">
        <v>713</v>
      </c>
      <c r="C76" s="445" t="s">
        <v>36</v>
      </c>
      <c r="D76" s="414" t="s">
        <v>7919</v>
      </c>
      <c r="E76" s="425" t="s">
        <v>2149</v>
      </c>
      <c r="F76" s="425" t="s">
        <v>2148</v>
      </c>
      <c r="G76" s="426" t="s">
        <v>7920</v>
      </c>
      <c r="H76" s="427" t="n">
        <v>0.085</v>
      </c>
      <c r="I76" s="427" t="n">
        <v>0.0875</v>
      </c>
      <c r="J76" s="428" t="s">
        <v>5772</v>
      </c>
      <c r="K76" s="412" t="s">
        <v>7921</v>
      </c>
      <c r="L76" s="412" t="s">
        <v>4720</v>
      </c>
      <c r="M76" s="414" t="s">
        <v>4686</v>
      </c>
      <c r="N76" s="429" t="n">
        <v>94105</v>
      </c>
      <c r="R76" s="414" t="s">
        <v>7922</v>
      </c>
      <c r="S76" s="433" t="s">
        <v>7923</v>
      </c>
      <c r="Z76" s="433" t="s">
        <v>6006</v>
      </c>
      <c r="AA76" s="433" t="s">
        <v>4745</v>
      </c>
      <c r="AC76" s="645" t="s">
        <v>7924</v>
      </c>
      <c r="AD76" s="645" t="s">
        <v>7872</v>
      </c>
      <c r="AE76" s="645" t="s">
        <v>7548</v>
      </c>
      <c r="AF76" s="645"/>
      <c r="AG76" s="645"/>
      <c r="AH76" s="645"/>
      <c r="AI76" s="645"/>
      <c r="AJ76" s="498" t="s">
        <v>4716</v>
      </c>
      <c r="AK76" s="437" t="s">
        <v>5946</v>
      </c>
      <c r="AL76" s="507" t="s">
        <v>6108</v>
      </c>
      <c r="AM76" s="412" t="s">
        <v>7921</v>
      </c>
      <c r="AO76" s="412" t="s">
        <v>4720</v>
      </c>
      <c r="AP76" s="414" t="s">
        <v>4686</v>
      </c>
      <c r="AQ76" s="429" t="n">
        <v>94105</v>
      </c>
      <c r="AR76" s="440" t="s">
        <v>2148</v>
      </c>
      <c r="AS76" s="441"/>
      <c r="AV76" s="442"/>
      <c r="AW76" s="443"/>
      <c r="AX76" s="443"/>
      <c r="AY76" s="443"/>
      <c r="AZ76" s="443"/>
      <c r="BA76" s="443"/>
      <c r="BB76" s="443"/>
      <c r="BC76" s="443"/>
      <c r="BD76" s="443"/>
      <c r="BE76" s="443"/>
      <c r="BF76" s="443"/>
      <c r="BG76" s="443"/>
      <c r="BH76" s="443"/>
      <c r="BI76" s="443"/>
      <c r="BJ76" s="443"/>
      <c r="BK76" s="443"/>
      <c r="BL76" s="412"/>
      <c r="BM76" s="412"/>
      <c r="BN76" s="412"/>
      <c r="BO76" s="477"/>
      <c r="BP76" s="463"/>
      <c r="BQ76" s="462"/>
    </row>
    <row r="77" customFormat="false" ht="14.1" hidden="false" customHeight="true" outlineLevel="0" collapsed="false">
      <c r="A77" s="41" t="s">
        <v>830</v>
      </c>
      <c r="B77" s="412" t="s">
        <v>713</v>
      </c>
      <c r="C77" s="445" t="s">
        <v>36</v>
      </c>
      <c r="D77" s="414" t="s">
        <v>6291</v>
      </c>
      <c r="E77" s="425" t="s">
        <v>6402</v>
      </c>
      <c r="F77" s="425" t="s">
        <v>6403</v>
      </c>
      <c r="H77" s="427" t="n">
        <v>0.0925</v>
      </c>
      <c r="I77" s="538" t="n">
        <v>0.0925</v>
      </c>
      <c r="J77" s="428" t="s">
        <v>6404</v>
      </c>
      <c r="K77" s="412" t="s">
        <v>6405</v>
      </c>
      <c r="L77" s="412" t="s">
        <v>6404</v>
      </c>
      <c r="M77" s="414" t="s">
        <v>4686</v>
      </c>
      <c r="N77" s="429" t="n">
        <v>94564</v>
      </c>
      <c r="R77" s="414" t="s">
        <v>6406</v>
      </c>
      <c r="AK77" s="437" t="s">
        <v>5946</v>
      </c>
      <c r="AL77" s="507" t="s">
        <v>6064</v>
      </c>
      <c r="AM77" s="412" t="s">
        <v>6405</v>
      </c>
      <c r="AO77" s="412" t="s">
        <v>6404</v>
      </c>
      <c r="AP77" s="414" t="s">
        <v>4686</v>
      </c>
      <c r="AQ77" s="429" t="n">
        <v>94564</v>
      </c>
      <c r="AR77" s="440" t="s">
        <v>6403</v>
      </c>
      <c r="AV77" s="442" t="n">
        <v>2</v>
      </c>
      <c r="AW77" s="443" t="s">
        <v>6055</v>
      </c>
      <c r="AX77" s="443"/>
      <c r="AY77" s="443"/>
      <c r="AZ77" s="443"/>
      <c r="BA77" s="443"/>
      <c r="BB77" s="443"/>
      <c r="BC77" s="443"/>
      <c r="BD77" s="443"/>
      <c r="BE77" s="443"/>
      <c r="BF77" s="443"/>
      <c r="BG77" s="443"/>
      <c r="BH77" s="443"/>
      <c r="BI77" s="443"/>
      <c r="BJ77" s="443"/>
      <c r="BK77" s="443"/>
      <c r="BL77" s="412"/>
      <c r="BM77" s="412"/>
      <c r="BN77" s="412"/>
      <c r="BO77" s="469"/>
      <c r="BP77" s="412"/>
      <c r="BQ77" s="462"/>
    </row>
    <row r="78" s="462" customFormat="true" ht="14.1" hidden="false" customHeight="true" outlineLevel="0" collapsed="false">
      <c r="A78" s="41" t="s">
        <v>1585</v>
      </c>
      <c r="B78" s="412" t="s">
        <v>5977</v>
      </c>
      <c r="C78" s="445" t="s">
        <v>36</v>
      </c>
      <c r="D78" s="120" t="s">
        <v>7925</v>
      </c>
      <c r="E78" s="120" t="s">
        <v>1584</v>
      </c>
      <c r="F78" s="120" t="s">
        <v>1583</v>
      </c>
      <c r="G78" s="456"/>
      <c r="H78" s="427" t="n">
        <v>0.085</v>
      </c>
      <c r="I78" s="427" t="n">
        <v>0.0875</v>
      </c>
      <c r="J78" s="428" t="s">
        <v>5772</v>
      </c>
      <c r="K78" s="412" t="s">
        <v>7926</v>
      </c>
      <c r="L78" s="412" t="s">
        <v>4720</v>
      </c>
      <c r="M78" s="120" t="s">
        <v>4686</v>
      </c>
      <c r="N78" s="457" t="n">
        <v>94123</v>
      </c>
      <c r="O78" s="430"/>
      <c r="P78" s="431"/>
      <c r="Q78" s="431"/>
      <c r="R78" s="459"/>
      <c r="S78" s="460"/>
      <c r="T78" s="461"/>
      <c r="U78" s="459"/>
      <c r="V78" s="120"/>
      <c r="W78" s="120"/>
      <c r="X78" s="120"/>
      <c r="Y78" s="120"/>
      <c r="Z78" s="460" t="s">
        <v>6797</v>
      </c>
      <c r="AA78" s="433" t="s">
        <v>4745</v>
      </c>
      <c r="AB78" s="456"/>
      <c r="AC78" s="594" t="s">
        <v>7927</v>
      </c>
      <c r="AD78" s="595"/>
      <c r="AE78" s="595"/>
      <c r="AF78" s="595"/>
      <c r="AG78" s="595"/>
      <c r="AH78" s="595" t="s">
        <v>7928</v>
      </c>
      <c r="AI78" s="595"/>
      <c r="AJ78" s="596" t="s">
        <v>4716</v>
      </c>
      <c r="AK78" s="437" t="s">
        <v>5946</v>
      </c>
      <c r="AL78" s="507" t="s">
        <v>6778</v>
      </c>
      <c r="AM78" s="412" t="s">
        <v>7926</v>
      </c>
      <c r="AN78" s="462" t="s">
        <v>6798</v>
      </c>
      <c r="AO78" s="412" t="s">
        <v>4720</v>
      </c>
      <c r="AP78" s="120" t="s">
        <v>4686</v>
      </c>
      <c r="AQ78" s="457" t="n">
        <v>94123</v>
      </c>
      <c r="AR78" s="463" t="s">
        <v>1583</v>
      </c>
      <c r="AS78" s="464"/>
      <c r="AT78" s="465"/>
      <c r="AU78" s="459"/>
      <c r="AV78" s="466" t="n">
        <v>2</v>
      </c>
      <c r="AW78" s="467"/>
      <c r="AX78" s="467"/>
      <c r="AY78" s="467"/>
      <c r="AZ78" s="467"/>
      <c r="BA78" s="467"/>
      <c r="BB78" s="467"/>
      <c r="BC78" s="467"/>
      <c r="BD78" s="467"/>
      <c r="BE78" s="467"/>
      <c r="BF78" s="467"/>
      <c r="BG78" s="467"/>
      <c r="BH78" s="467"/>
      <c r="BI78" s="467"/>
      <c r="BJ78" s="467"/>
      <c r="BK78" s="467"/>
      <c r="BL78" s="468"/>
      <c r="BM78" s="468"/>
      <c r="BN78" s="468"/>
      <c r="BO78" s="412"/>
      <c r="BP78" s="478"/>
      <c r="ALX78" s="0"/>
      <c r="ALY78" s="0"/>
      <c r="ALZ78" s="0"/>
      <c r="AMA78" s="0"/>
      <c r="AMB78" s="0"/>
      <c r="AMC78" s="0"/>
      <c r="AMD78" s="0"/>
      <c r="AME78" s="0"/>
      <c r="AMF78" s="0"/>
      <c r="AMG78" s="0"/>
      <c r="AMH78" s="0"/>
      <c r="AMI78" s="0"/>
      <c r="AMJ78" s="0"/>
    </row>
    <row r="79" s="462" customFormat="true" ht="14.1" hidden="false" customHeight="true" outlineLevel="0" collapsed="false">
      <c r="A79" s="41" t="s">
        <v>3678</v>
      </c>
      <c r="B79" s="412" t="s">
        <v>5977</v>
      </c>
      <c r="C79" s="445" t="s">
        <v>36</v>
      </c>
      <c r="D79" s="120"/>
      <c r="E79" s="120" t="s">
        <v>888</v>
      </c>
      <c r="F79" s="120" t="s">
        <v>3677</v>
      </c>
      <c r="G79" s="456"/>
      <c r="H79" s="427" t="n">
        <v>0.0925</v>
      </c>
      <c r="I79" s="427" t="n">
        <v>0.08</v>
      </c>
      <c r="J79" s="428" t="s">
        <v>7929</v>
      </c>
      <c r="K79" s="412" t="s">
        <v>7930</v>
      </c>
      <c r="L79" s="412" t="s">
        <v>7931</v>
      </c>
      <c r="M79" s="120" t="s">
        <v>4686</v>
      </c>
      <c r="N79" s="457" t="n">
        <v>92703</v>
      </c>
      <c r="O79" s="505"/>
      <c r="P79" s="506"/>
      <c r="Q79" s="506"/>
      <c r="R79" s="459"/>
      <c r="S79" s="460"/>
      <c r="T79" s="461"/>
      <c r="U79" s="459"/>
      <c r="V79" s="120"/>
      <c r="W79" s="120"/>
      <c r="X79" s="120"/>
      <c r="Y79" s="120"/>
      <c r="Z79" s="460" t="s">
        <v>6006</v>
      </c>
      <c r="AA79" s="433" t="s">
        <v>4745</v>
      </c>
      <c r="AB79" s="456"/>
      <c r="AC79" s="594" t="s">
        <v>7695</v>
      </c>
      <c r="AD79" s="595" t="s">
        <v>7577</v>
      </c>
      <c r="AE79" s="595" t="s">
        <v>7932</v>
      </c>
      <c r="AF79" s="595" t="s">
        <v>7579</v>
      </c>
      <c r="AG79" s="595"/>
      <c r="AH79" s="595"/>
      <c r="AI79" s="595"/>
      <c r="AJ79" s="596" t="s">
        <v>7581</v>
      </c>
      <c r="AK79" s="437" t="s">
        <v>5946</v>
      </c>
      <c r="AL79" s="507" t="s">
        <v>6295</v>
      </c>
      <c r="AM79" s="412" t="s">
        <v>7930</v>
      </c>
      <c r="AO79" s="412" t="s">
        <v>7931</v>
      </c>
      <c r="AP79" s="120" t="s">
        <v>4686</v>
      </c>
      <c r="AQ79" s="457" t="n">
        <v>92703</v>
      </c>
      <c r="AR79" s="463" t="s">
        <v>3677</v>
      </c>
      <c r="AS79" s="441"/>
      <c r="AT79" s="465"/>
      <c r="AU79" s="459"/>
      <c r="AV79" s="466"/>
      <c r="AW79" s="653"/>
      <c r="AX79" s="467"/>
      <c r="AY79" s="467"/>
      <c r="AZ79" s="467"/>
      <c r="BA79" s="467"/>
      <c r="BB79" s="467"/>
      <c r="BC79" s="467"/>
      <c r="BD79" s="467"/>
      <c r="BE79" s="467"/>
      <c r="BF79" s="467"/>
      <c r="BG79" s="467"/>
      <c r="BH79" s="467"/>
      <c r="BI79" s="467"/>
      <c r="BJ79" s="467"/>
      <c r="BK79" s="467"/>
      <c r="BL79" s="468"/>
      <c r="BM79" s="468"/>
      <c r="BN79" s="468"/>
      <c r="BO79" s="469"/>
      <c r="BP79" s="463"/>
      <c r="ALX79" s="0"/>
      <c r="ALY79" s="0"/>
      <c r="ALZ79" s="0"/>
      <c r="AMA79" s="0"/>
      <c r="AMB79" s="0"/>
      <c r="AMC79" s="0"/>
      <c r="AMD79" s="0"/>
      <c r="AME79" s="0"/>
      <c r="AMF79" s="0"/>
      <c r="AMG79" s="0"/>
      <c r="AMH79" s="0"/>
      <c r="AMI79" s="0"/>
      <c r="AMJ79" s="0"/>
    </row>
    <row r="80" customFormat="false" ht="14.1" hidden="false" customHeight="true" outlineLevel="0" collapsed="false">
      <c r="A80" s="41" t="s">
        <v>2561</v>
      </c>
      <c r="B80" s="412" t="s">
        <v>4682</v>
      </c>
      <c r="C80" s="445" t="s">
        <v>6017</v>
      </c>
      <c r="D80" s="120" t="s">
        <v>6612</v>
      </c>
      <c r="E80" s="120" t="s">
        <v>2560</v>
      </c>
      <c r="F80" s="120" t="s">
        <v>2559</v>
      </c>
      <c r="G80" s="456" t="s">
        <v>7933</v>
      </c>
      <c r="H80" s="427" t="n">
        <v>0.0875</v>
      </c>
      <c r="I80" s="427" t="n">
        <v>0.0875</v>
      </c>
      <c r="J80" s="428" t="s">
        <v>5852</v>
      </c>
      <c r="K80" s="412" t="s">
        <v>7934</v>
      </c>
      <c r="L80" s="412" t="s">
        <v>5852</v>
      </c>
      <c r="M80" s="120" t="s">
        <v>4686</v>
      </c>
      <c r="N80" s="457" t="n">
        <v>95476</v>
      </c>
      <c r="O80" s="430"/>
      <c r="P80" s="431"/>
      <c r="Q80" s="431"/>
      <c r="R80" s="459"/>
      <c r="S80" s="460"/>
      <c r="T80" s="461"/>
      <c r="U80" s="459"/>
      <c r="V80" s="120"/>
      <c r="W80" s="120"/>
      <c r="X80" s="120"/>
      <c r="Y80" s="120"/>
      <c r="Z80" s="460" t="s">
        <v>7935</v>
      </c>
      <c r="AA80" s="433" t="s">
        <v>4745</v>
      </c>
      <c r="AB80" s="456"/>
      <c r="AC80" s="645" t="s">
        <v>7695</v>
      </c>
      <c r="AD80" s="645"/>
      <c r="AE80" s="645"/>
      <c r="AF80" s="645"/>
      <c r="AG80" s="645"/>
      <c r="AH80" s="645"/>
      <c r="AI80" s="645"/>
      <c r="AJ80" s="498" t="s">
        <v>7581</v>
      </c>
      <c r="AK80" s="437" t="s">
        <v>5946</v>
      </c>
      <c r="AL80" s="507" t="s">
        <v>6064</v>
      </c>
      <c r="AM80" s="412" t="str">
        <f aca="false">PROPER(AN80)</f>
        <v>140 East Napa Street</v>
      </c>
      <c r="AN80" s="462" t="s">
        <v>7936</v>
      </c>
      <c r="AO80" s="412" t="s">
        <v>5852</v>
      </c>
      <c r="AP80" s="120" t="s">
        <v>4686</v>
      </c>
      <c r="AQ80" s="457" t="n">
        <v>95476</v>
      </c>
      <c r="AR80" s="463" t="s">
        <v>2559</v>
      </c>
      <c r="AS80" s="441"/>
      <c r="AT80" s="465"/>
      <c r="AU80" s="459"/>
      <c r="AV80" s="466" t="n">
        <v>2</v>
      </c>
      <c r="AW80" s="467"/>
      <c r="AX80" s="467"/>
      <c r="AY80" s="467"/>
      <c r="AZ80" s="467"/>
      <c r="BA80" s="467"/>
      <c r="BB80" s="467"/>
      <c r="BC80" s="467"/>
      <c r="BD80" s="467"/>
      <c r="BE80" s="467"/>
      <c r="BF80" s="467"/>
      <c r="BG80" s="467"/>
      <c r="BH80" s="467"/>
      <c r="BI80" s="467"/>
      <c r="BJ80" s="467"/>
      <c r="BK80" s="467"/>
      <c r="BL80" s="468"/>
      <c r="BM80" s="468"/>
      <c r="BN80" s="468"/>
      <c r="BO80" s="469"/>
      <c r="BP80" s="412"/>
    </row>
    <row r="81" customFormat="false" ht="14.1" hidden="false" customHeight="true" outlineLevel="0" collapsed="false">
      <c r="A81" s="507" t="s">
        <v>7937</v>
      </c>
      <c r="B81" s="412" t="s">
        <v>5977</v>
      </c>
      <c r="C81" s="508" t="s">
        <v>36</v>
      </c>
      <c r="D81" s="644"/>
      <c r="E81" s="120" t="s">
        <v>1428</v>
      </c>
      <c r="F81" s="463" t="s">
        <v>7938</v>
      </c>
      <c r="G81" s="456"/>
      <c r="H81" s="427" t="n">
        <v>0.0925</v>
      </c>
      <c r="I81" s="427"/>
      <c r="J81" s="428" t="s">
        <v>5940</v>
      </c>
      <c r="K81" s="412" t="s">
        <v>7939</v>
      </c>
      <c r="L81" s="412" t="s">
        <v>5530</v>
      </c>
      <c r="M81" s="120" t="s">
        <v>4686</v>
      </c>
      <c r="N81" s="457" t="n">
        <v>94610</v>
      </c>
      <c r="O81" s="430"/>
      <c r="Q81" s="431"/>
      <c r="R81" s="459"/>
      <c r="S81" s="460"/>
      <c r="T81" s="461"/>
      <c r="U81" s="459"/>
      <c r="V81" s="120"/>
      <c r="W81" s="120"/>
      <c r="X81" s="120"/>
      <c r="Y81" s="120"/>
      <c r="Z81" s="460"/>
      <c r="AB81" s="456"/>
      <c r="AE81" s="595" t="s">
        <v>7940</v>
      </c>
      <c r="AJ81" s="596" t="s">
        <v>7581</v>
      </c>
      <c r="AK81" s="437" t="s">
        <v>5946</v>
      </c>
      <c r="AL81" s="507" t="s">
        <v>6685</v>
      </c>
      <c r="AM81" s="412" t="s">
        <v>7939</v>
      </c>
      <c r="AN81" s="462"/>
      <c r="AO81" s="412" t="s">
        <v>5530</v>
      </c>
      <c r="AP81" s="120" t="s">
        <v>4686</v>
      </c>
      <c r="AQ81" s="457" t="n">
        <v>94610</v>
      </c>
      <c r="AR81" s="463" t="s">
        <v>7938</v>
      </c>
      <c r="AS81" s="441"/>
      <c r="AT81" s="465"/>
      <c r="AU81" s="459"/>
      <c r="AV81" s="466"/>
      <c r="AW81" s="467"/>
      <c r="AX81" s="467"/>
      <c r="AY81" s="467"/>
      <c r="AZ81" s="467"/>
      <c r="BA81" s="467"/>
      <c r="BB81" s="467"/>
      <c r="BC81" s="467"/>
      <c r="BD81" s="467"/>
      <c r="BE81" s="467"/>
      <c r="BF81" s="467"/>
      <c r="BG81" s="467"/>
      <c r="BH81" s="467"/>
      <c r="BI81" s="467"/>
      <c r="BJ81" s="467"/>
      <c r="BK81" s="467"/>
      <c r="BL81" s="468"/>
      <c r="BM81" s="468"/>
      <c r="BN81" s="468"/>
      <c r="BO81" s="412"/>
      <c r="BP81" s="412"/>
      <c r="BQ81" s="462"/>
    </row>
    <row r="82" customFormat="false" ht="14.1" hidden="false" customHeight="true" outlineLevel="0" collapsed="false">
      <c r="A82" s="507" t="s">
        <v>1972</v>
      </c>
      <c r="B82" s="412" t="s">
        <v>5977</v>
      </c>
      <c r="C82" s="508" t="s">
        <v>36</v>
      </c>
      <c r="D82" s="120"/>
      <c r="E82" s="120" t="s">
        <v>1701</v>
      </c>
      <c r="F82" s="120" t="s">
        <v>1970</v>
      </c>
      <c r="G82" s="460"/>
      <c r="H82" s="427" t="n">
        <v>0.0825</v>
      </c>
      <c r="I82" s="427" t="n">
        <v>0.085</v>
      </c>
      <c r="J82" s="428" t="s">
        <v>5963</v>
      </c>
      <c r="K82" s="412" t="s">
        <v>7941</v>
      </c>
      <c r="L82" s="412" t="s">
        <v>5878</v>
      </c>
      <c r="M82" s="120" t="s">
        <v>4686</v>
      </c>
      <c r="N82" s="457" t="n">
        <v>94513</v>
      </c>
      <c r="O82" s="430"/>
      <c r="P82" s="431"/>
      <c r="Q82" s="431"/>
      <c r="R82" s="459"/>
      <c r="S82" s="460"/>
      <c r="T82" s="461"/>
      <c r="U82" s="459"/>
      <c r="V82" s="120"/>
      <c r="W82" s="120"/>
      <c r="X82" s="120"/>
      <c r="Y82" s="120"/>
      <c r="Z82" s="460" t="s">
        <v>7942</v>
      </c>
      <c r="AA82" s="433" t="s">
        <v>4745</v>
      </c>
      <c r="AB82" s="456"/>
      <c r="AC82" s="594" t="s">
        <v>7695</v>
      </c>
      <c r="AJ82" s="596" t="s">
        <v>7581</v>
      </c>
      <c r="AK82" s="437" t="s">
        <v>5946</v>
      </c>
      <c r="AL82" s="507" t="s">
        <v>6778</v>
      </c>
      <c r="AM82" s="412" t="s">
        <v>7941</v>
      </c>
      <c r="AN82" s="462"/>
      <c r="AO82" s="412" t="s">
        <v>5878</v>
      </c>
      <c r="AP82" s="120" t="s">
        <v>4686</v>
      </c>
      <c r="AQ82" s="457" t="n">
        <v>94513</v>
      </c>
      <c r="AR82" s="463" t="s">
        <v>1970</v>
      </c>
      <c r="AT82" s="465"/>
      <c r="AU82" s="459"/>
      <c r="AV82" s="466"/>
      <c r="AW82" s="467"/>
      <c r="AX82" s="467"/>
      <c r="AY82" s="467"/>
      <c r="AZ82" s="467"/>
      <c r="BA82" s="467"/>
      <c r="BB82" s="467"/>
      <c r="BC82" s="467"/>
      <c r="BD82" s="467"/>
      <c r="BE82" s="467"/>
      <c r="BF82" s="467"/>
      <c r="BG82" s="467"/>
      <c r="BH82" s="467"/>
      <c r="BI82" s="467"/>
      <c r="BJ82" s="467"/>
      <c r="BK82" s="467"/>
      <c r="BL82" s="468"/>
      <c r="BM82" s="468"/>
      <c r="BN82" s="468"/>
      <c r="BO82" s="412"/>
      <c r="BP82" s="412"/>
      <c r="BQ82" s="462"/>
    </row>
    <row r="83" customFormat="false" ht="14.1" hidden="false" customHeight="true" outlineLevel="0" collapsed="false">
      <c r="A83" s="41" t="s">
        <v>7943</v>
      </c>
      <c r="B83" s="412" t="s">
        <v>5998</v>
      </c>
      <c r="C83" s="445" t="s">
        <v>6058</v>
      </c>
      <c r="D83" s="120" t="s">
        <v>7944</v>
      </c>
      <c r="E83" s="120" t="s">
        <v>7945</v>
      </c>
      <c r="F83" s="120" t="s">
        <v>7946</v>
      </c>
      <c r="G83" s="456"/>
      <c r="H83" s="427" t="n">
        <v>0.0875</v>
      </c>
      <c r="I83" s="427" t="n">
        <v>0.09</v>
      </c>
      <c r="J83" s="428" t="s">
        <v>4739</v>
      </c>
      <c r="K83" s="412" t="s">
        <v>5514</v>
      </c>
      <c r="L83" s="412" t="s">
        <v>4738</v>
      </c>
      <c r="M83" s="120" t="s">
        <v>4686</v>
      </c>
      <c r="N83" s="457" t="n">
        <v>94960</v>
      </c>
      <c r="O83" s="458" t="s">
        <v>7947</v>
      </c>
      <c r="P83" s="544" t="s">
        <v>7948</v>
      </c>
      <c r="Q83" s="431"/>
      <c r="R83" s="459" t="s">
        <v>7949</v>
      </c>
      <c r="S83" s="460"/>
      <c r="T83" s="461" t="s">
        <v>7950</v>
      </c>
      <c r="U83" s="459"/>
      <c r="V83" s="120" t="s">
        <v>7951</v>
      </c>
      <c r="W83" s="120" t="s">
        <v>7952</v>
      </c>
      <c r="X83" s="120"/>
      <c r="Y83" s="120"/>
      <c r="Z83" s="460" t="s">
        <v>7953</v>
      </c>
      <c r="AA83" s="433" t="s">
        <v>4745</v>
      </c>
      <c r="AB83" s="456"/>
      <c r="AC83" s="594" t="s">
        <v>7954</v>
      </c>
      <c r="AD83" s="595" t="s">
        <v>7577</v>
      </c>
      <c r="AE83" s="595" t="s">
        <v>7955</v>
      </c>
      <c r="AF83" s="595" t="s">
        <v>7890</v>
      </c>
      <c r="AJ83" s="596" t="s">
        <v>4716</v>
      </c>
      <c r="AK83" s="437" t="s">
        <v>5946</v>
      </c>
      <c r="AL83" s="507" t="s">
        <v>6460</v>
      </c>
      <c r="AM83" s="412" t="str">
        <f aca="false">PROPER(AN83)</f>
        <v>120 Sir Francis Drake Blvd</v>
      </c>
      <c r="AN83" s="462" t="s">
        <v>7956</v>
      </c>
      <c r="AO83" s="412" t="s">
        <v>4738</v>
      </c>
      <c r="AP83" s="120" t="s">
        <v>4686</v>
      </c>
      <c r="AQ83" s="457" t="n">
        <v>94960</v>
      </c>
      <c r="AR83" s="463" t="s">
        <v>7946</v>
      </c>
      <c r="AT83" s="465" t="n">
        <v>1409889</v>
      </c>
      <c r="AU83" s="459"/>
      <c r="AV83" s="466" t="n">
        <v>5</v>
      </c>
      <c r="AW83" s="467"/>
      <c r="AX83" s="467"/>
      <c r="AY83" s="467"/>
      <c r="AZ83" s="467"/>
      <c r="BA83" s="467"/>
      <c r="BB83" s="467"/>
      <c r="BC83" s="467"/>
      <c r="BD83" s="467"/>
      <c r="BE83" s="467"/>
      <c r="BF83" s="467"/>
      <c r="BG83" s="467"/>
      <c r="BH83" s="467"/>
      <c r="BI83" s="467"/>
      <c r="BJ83" s="467"/>
      <c r="BK83" s="467"/>
      <c r="BL83" s="468"/>
      <c r="BM83" s="468"/>
      <c r="BN83" s="468"/>
      <c r="BO83" s="412"/>
      <c r="BP83" s="463"/>
    </row>
    <row r="84" customFormat="false" ht="14.1" hidden="false" customHeight="true" outlineLevel="0" collapsed="false">
      <c r="A84" s="41" t="s">
        <v>350</v>
      </c>
      <c r="B84" s="412" t="s">
        <v>4682</v>
      </c>
      <c r="C84" s="413" t="s">
        <v>7542</v>
      </c>
      <c r="D84" s="414" t="s">
        <v>7957</v>
      </c>
      <c r="E84" s="425" t="s">
        <v>62</v>
      </c>
      <c r="F84" s="425" t="s">
        <v>3907</v>
      </c>
      <c r="G84" s="426" t="s">
        <v>7544</v>
      </c>
      <c r="H84" s="427" t="n">
        <v>0.09</v>
      </c>
      <c r="I84" s="427" t="n">
        <v>0.09</v>
      </c>
      <c r="J84" s="428" t="s">
        <v>5845</v>
      </c>
      <c r="K84" s="509" t="s">
        <v>7958</v>
      </c>
      <c r="L84" s="412" t="s">
        <v>5845</v>
      </c>
      <c r="M84" s="414" t="s">
        <v>4686</v>
      </c>
      <c r="N84" s="429" t="n">
        <v>94930</v>
      </c>
      <c r="O84" s="640" t="s">
        <v>7546</v>
      </c>
      <c r="P84" s="640" t="s">
        <v>7546</v>
      </c>
      <c r="Q84" s="640" t="s">
        <v>7546</v>
      </c>
      <c r="R84" s="414" t="s">
        <v>2895</v>
      </c>
      <c r="Z84" s="433" t="s">
        <v>6006</v>
      </c>
      <c r="AA84" s="433" t="s">
        <v>4745</v>
      </c>
      <c r="AC84" s="594" t="s">
        <v>7548</v>
      </c>
      <c r="AJ84" s="596" t="s">
        <v>4716</v>
      </c>
      <c r="AK84" s="437" t="s">
        <v>5946</v>
      </c>
      <c r="AL84" s="507" t="s">
        <v>7179</v>
      </c>
      <c r="AM84" s="412" t="s">
        <v>7549</v>
      </c>
      <c r="AN84" s="439" t="s">
        <v>7959</v>
      </c>
      <c r="AO84" s="412" t="s">
        <v>5845</v>
      </c>
      <c r="AP84" s="414" t="s">
        <v>4686</v>
      </c>
      <c r="AQ84" s="429" t="n">
        <v>94930</v>
      </c>
      <c r="AR84" s="440" t="s">
        <v>3907</v>
      </c>
      <c r="AS84" s="441"/>
      <c r="AT84" s="438" t="s">
        <v>6914</v>
      </c>
      <c r="AU84" s="414" t="s">
        <v>6914</v>
      </c>
      <c r="AV84" s="442" t="n">
        <v>1</v>
      </c>
      <c r="AW84" s="443"/>
      <c r="AX84" s="443"/>
      <c r="AY84" s="443"/>
      <c r="AZ84" s="443"/>
      <c r="BA84" s="443"/>
      <c r="BB84" s="443"/>
      <c r="BC84" s="443"/>
      <c r="BD84" s="443"/>
      <c r="BE84" s="443"/>
      <c r="BF84" s="443"/>
      <c r="BG84" s="443"/>
      <c r="BH84" s="443"/>
      <c r="BI84" s="443"/>
      <c r="BJ84" s="443"/>
      <c r="BK84" s="443"/>
      <c r="BL84" s="412"/>
      <c r="BM84" s="412"/>
      <c r="BN84" s="412"/>
      <c r="BO84" s="469"/>
      <c r="BP84" s="463"/>
    </row>
    <row r="85" customFormat="false" ht="14.1" hidden="false" customHeight="true" outlineLevel="0" collapsed="false">
      <c r="A85" s="41" t="s">
        <v>4538</v>
      </c>
      <c r="B85" s="412" t="s">
        <v>713</v>
      </c>
      <c r="C85" s="445" t="s">
        <v>36</v>
      </c>
      <c r="D85" s="120" t="s">
        <v>7023</v>
      </c>
      <c r="E85" s="120" t="s">
        <v>4537</v>
      </c>
      <c r="F85" s="120" t="s">
        <v>4536</v>
      </c>
      <c r="G85" s="456" t="s">
        <v>7960</v>
      </c>
      <c r="H85" s="427" t="n">
        <v>0.0925</v>
      </c>
      <c r="I85" s="427" t="n">
        <v>0.09</v>
      </c>
      <c r="J85" s="428" t="s">
        <v>6337</v>
      </c>
      <c r="K85" s="412" t="s">
        <v>7961</v>
      </c>
      <c r="L85" s="412" t="s">
        <v>5362</v>
      </c>
      <c r="M85" s="120" t="s">
        <v>4686</v>
      </c>
      <c r="N85" s="457" t="n">
        <v>94063</v>
      </c>
      <c r="O85" s="430"/>
      <c r="P85" s="431"/>
      <c r="Q85" s="431"/>
      <c r="R85" s="459"/>
      <c r="S85" s="460"/>
      <c r="T85" s="461"/>
      <c r="U85" s="459"/>
      <c r="V85" s="120"/>
      <c r="W85" s="120"/>
      <c r="X85" s="120"/>
      <c r="Y85" s="120"/>
      <c r="Z85" s="460" t="s">
        <v>6006</v>
      </c>
      <c r="AA85" s="433" t="s">
        <v>4745</v>
      </c>
      <c r="AB85" s="456"/>
      <c r="AC85" s="641" t="s">
        <v>7962</v>
      </c>
      <c r="AD85" s="642"/>
      <c r="AE85" s="641"/>
      <c r="AF85" s="641"/>
      <c r="AG85" s="641"/>
      <c r="AH85" s="641"/>
      <c r="AI85" s="641"/>
      <c r="AJ85" s="643" t="s">
        <v>4716</v>
      </c>
      <c r="AK85" s="437" t="s">
        <v>5946</v>
      </c>
      <c r="AL85" s="507" t="s">
        <v>6064</v>
      </c>
      <c r="AM85" s="412" t="str">
        <f aca="false">PROPER(AN85)</f>
        <v>916 Whipple Avenue</v>
      </c>
      <c r="AN85" s="462" t="s">
        <v>7963</v>
      </c>
      <c r="AO85" s="412" t="s">
        <v>5362</v>
      </c>
      <c r="AP85" s="120" t="s">
        <v>4686</v>
      </c>
      <c r="AQ85" s="457" t="n">
        <v>94063</v>
      </c>
      <c r="AR85" s="463" t="s">
        <v>4536</v>
      </c>
      <c r="AS85" s="500"/>
      <c r="AT85" s="465"/>
      <c r="AU85" s="459"/>
      <c r="AV85" s="466" t="n">
        <v>2</v>
      </c>
      <c r="AW85" s="467"/>
      <c r="AX85" s="467"/>
      <c r="AY85" s="467"/>
      <c r="AZ85" s="467"/>
      <c r="BA85" s="467"/>
      <c r="BB85" s="467"/>
      <c r="BC85" s="467"/>
      <c r="BD85" s="467"/>
      <c r="BE85" s="467"/>
      <c r="BF85" s="467"/>
      <c r="BG85" s="467"/>
      <c r="BH85" s="467"/>
      <c r="BI85" s="467"/>
      <c r="BJ85" s="467"/>
      <c r="BK85" s="467"/>
      <c r="BL85" s="468"/>
      <c r="BM85" s="468"/>
      <c r="BN85" s="468"/>
      <c r="BO85" s="412"/>
      <c r="BP85" s="478"/>
      <c r="BQ85" s="462"/>
    </row>
    <row r="86" customFormat="false" ht="14.1" hidden="false" customHeight="true" outlineLevel="0" collapsed="false">
      <c r="A86" s="41" t="s">
        <v>7964</v>
      </c>
      <c r="B86" s="412" t="s">
        <v>4682</v>
      </c>
      <c r="C86" s="445" t="s">
        <v>7542</v>
      </c>
      <c r="D86" s="120" t="s">
        <v>6638</v>
      </c>
      <c r="E86" s="120" t="s">
        <v>7965</v>
      </c>
      <c r="F86" s="120" t="s">
        <v>7966</v>
      </c>
      <c r="G86" s="456"/>
      <c r="H86" s="427" t="n">
        <v>0.09</v>
      </c>
      <c r="I86" s="427" t="n">
        <v>0.0925</v>
      </c>
      <c r="J86" s="428" t="s">
        <v>7614</v>
      </c>
      <c r="K86" s="412" t="s">
        <v>7967</v>
      </c>
      <c r="L86" s="412" t="s">
        <v>3082</v>
      </c>
      <c r="M86" s="120" t="s">
        <v>4686</v>
      </c>
      <c r="N86" s="457" t="n">
        <v>94901</v>
      </c>
      <c r="O86" s="430"/>
      <c r="P86" s="431"/>
      <c r="Q86" s="431"/>
      <c r="R86" s="459" t="s">
        <v>3298</v>
      </c>
      <c r="S86" s="460"/>
      <c r="T86" s="461"/>
      <c r="U86" s="459"/>
      <c r="V86" s="120"/>
      <c r="W86" s="120"/>
      <c r="X86" s="120"/>
      <c r="Y86" s="120"/>
      <c r="Z86" s="460" t="s">
        <v>7968</v>
      </c>
      <c r="AA86" s="433" t="s">
        <v>4745</v>
      </c>
      <c r="AB86" s="456"/>
      <c r="AC86" s="645" t="s">
        <v>7969</v>
      </c>
      <c r="AD86" s="645" t="s">
        <v>7970</v>
      </c>
      <c r="AE86" s="645" t="s">
        <v>7651</v>
      </c>
      <c r="AF86" s="645" t="s">
        <v>7890</v>
      </c>
      <c r="AG86" s="645"/>
      <c r="AH86" s="645"/>
      <c r="AI86" s="645"/>
      <c r="AJ86" s="498" t="s">
        <v>4716</v>
      </c>
      <c r="AK86" s="437" t="s">
        <v>5946</v>
      </c>
      <c r="AL86" s="507" t="s">
        <v>6719</v>
      </c>
      <c r="AM86" s="412" t="s">
        <v>7967</v>
      </c>
      <c r="AN86" s="462" t="s">
        <v>7971</v>
      </c>
      <c r="AO86" s="412" t="s">
        <v>3082</v>
      </c>
      <c r="AP86" s="120" t="s">
        <v>4686</v>
      </c>
      <c r="AQ86" s="457" t="n">
        <v>94901</v>
      </c>
      <c r="AR86" s="463" t="s">
        <v>7966</v>
      </c>
      <c r="AS86" s="437"/>
      <c r="AT86" s="465"/>
      <c r="AU86" s="459"/>
      <c r="AV86" s="466" t="n">
        <v>2</v>
      </c>
      <c r="AW86" s="467"/>
      <c r="AX86" s="467"/>
      <c r="AY86" s="467"/>
      <c r="AZ86" s="467"/>
      <c r="BA86" s="467"/>
      <c r="BB86" s="467"/>
      <c r="BC86" s="467"/>
      <c r="BD86" s="467"/>
      <c r="BE86" s="467"/>
      <c r="BF86" s="467"/>
      <c r="BG86" s="467"/>
      <c r="BH86" s="467"/>
      <c r="BI86" s="467"/>
      <c r="BJ86" s="467"/>
      <c r="BK86" s="467"/>
      <c r="BL86" s="468"/>
      <c r="BM86" s="468"/>
      <c r="BN86" s="468"/>
      <c r="BO86" s="412"/>
      <c r="BP86" s="463"/>
    </row>
    <row r="87" customFormat="false" ht="14.1" hidden="false" customHeight="true" outlineLevel="0" collapsed="false">
      <c r="A87" s="41" t="s">
        <v>3366</v>
      </c>
      <c r="B87" s="412" t="s">
        <v>4682</v>
      </c>
      <c r="C87" s="508" t="s">
        <v>7542</v>
      </c>
      <c r="D87" s="120" t="s">
        <v>6612</v>
      </c>
      <c r="E87" s="120" t="s">
        <v>7972</v>
      </c>
      <c r="F87" s="120" t="s">
        <v>3363</v>
      </c>
      <c r="G87" s="456" t="s">
        <v>7973</v>
      </c>
      <c r="H87" s="427" t="n">
        <v>0.09</v>
      </c>
      <c r="I87" s="427" t="n">
        <v>0.0925</v>
      </c>
      <c r="J87" s="428" t="s">
        <v>7614</v>
      </c>
      <c r="K87" s="412" t="s">
        <v>7974</v>
      </c>
      <c r="L87" s="412" t="s">
        <v>3082</v>
      </c>
      <c r="M87" s="120" t="s">
        <v>4686</v>
      </c>
      <c r="N87" s="457" t="n">
        <v>94901</v>
      </c>
      <c r="O87" s="430"/>
      <c r="P87" s="431"/>
      <c r="Q87" s="431"/>
      <c r="R87" s="459"/>
      <c r="S87" s="460"/>
      <c r="T87" s="461"/>
      <c r="U87" s="459"/>
      <c r="V87" s="120"/>
      <c r="W87" s="120"/>
      <c r="X87" s="120"/>
      <c r="Y87" s="120"/>
      <c r="Z87" s="460" t="s">
        <v>6006</v>
      </c>
      <c r="AA87" s="433" t="s">
        <v>4745</v>
      </c>
      <c r="AB87" s="456"/>
      <c r="AC87" s="641" t="s">
        <v>7548</v>
      </c>
      <c r="AD87" s="642" t="s">
        <v>7848</v>
      </c>
      <c r="AE87" s="641" t="s">
        <v>7651</v>
      </c>
      <c r="AF87" s="641" t="s">
        <v>7682</v>
      </c>
      <c r="AG87" s="641"/>
      <c r="AH87" s="641"/>
      <c r="AI87" s="641"/>
      <c r="AJ87" s="643" t="s">
        <v>7556</v>
      </c>
      <c r="AK87" s="437" t="s">
        <v>5946</v>
      </c>
      <c r="AL87" s="507" t="s">
        <v>5946</v>
      </c>
      <c r="AM87" s="412" t="str">
        <f aca="false">PROPER(AN87)</f>
        <v>340 Bellam Blvd</v>
      </c>
      <c r="AN87" s="462" t="s">
        <v>7975</v>
      </c>
      <c r="AO87" s="412" t="s">
        <v>4720</v>
      </c>
      <c r="AP87" s="120" t="s">
        <v>4686</v>
      </c>
      <c r="AQ87" s="457" t="n">
        <v>94901</v>
      </c>
      <c r="AR87" s="463" t="s">
        <v>3363</v>
      </c>
      <c r="AS87" s="441"/>
      <c r="AT87" s="465"/>
      <c r="AU87" s="459"/>
      <c r="AV87" s="466" t="n">
        <v>2</v>
      </c>
      <c r="AW87" s="467"/>
      <c r="AX87" s="467"/>
      <c r="AY87" s="467"/>
      <c r="AZ87" s="467"/>
      <c r="BA87" s="467"/>
      <c r="BB87" s="467"/>
      <c r="BC87" s="467"/>
      <c r="BD87" s="467"/>
      <c r="BE87" s="467"/>
      <c r="BF87" s="467"/>
      <c r="BG87" s="467"/>
      <c r="BH87" s="467"/>
      <c r="BI87" s="467"/>
      <c r="BJ87" s="467"/>
      <c r="BK87" s="467"/>
      <c r="BL87" s="468"/>
      <c r="BM87" s="468"/>
      <c r="BN87" s="468"/>
      <c r="BO87" s="469"/>
      <c r="BP87" s="463"/>
    </row>
    <row r="88" customFormat="false" ht="14.1" hidden="false" customHeight="true" outlineLevel="0" collapsed="false">
      <c r="A88" s="41" t="s">
        <v>7976</v>
      </c>
      <c r="B88" s="412" t="s">
        <v>5977</v>
      </c>
      <c r="C88" s="508" t="s">
        <v>6058</v>
      </c>
      <c r="D88" s="644"/>
      <c r="E88" s="120" t="s">
        <v>7977</v>
      </c>
      <c r="F88" s="120" t="s">
        <v>7978</v>
      </c>
      <c r="G88" s="456"/>
      <c r="H88" s="427" t="n">
        <v>0.0875</v>
      </c>
      <c r="I88" s="427"/>
      <c r="J88" s="428" t="s">
        <v>7979</v>
      </c>
      <c r="K88" s="412" t="s">
        <v>7980</v>
      </c>
      <c r="L88" s="412" t="s">
        <v>5478</v>
      </c>
      <c r="M88" s="120" t="s">
        <v>4686</v>
      </c>
      <c r="N88" s="457" t="n">
        <v>95821</v>
      </c>
      <c r="O88" s="544" t="s">
        <v>7981</v>
      </c>
      <c r="P88" s="544" t="s">
        <v>7982</v>
      </c>
      <c r="Q88" s="544" t="s">
        <v>7983</v>
      </c>
      <c r="R88" s="654" t="s">
        <v>7984</v>
      </c>
      <c r="S88" s="460"/>
      <c r="T88" s="461"/>
      <c r="U88" s="459"/>
      <c r="V88" s="120"/>
      <c r="W88" s="120"/>
      <c r="X88" s="120"/>
      <c r="Y88" s="120"/>
      <c r="Z88" s="460"/>
      <c r="AB88" s="456"/>
      <c r="AC88" s="594" t="s">
        <v>7548</v>
      </c>
      <c r="AD88" s="595" t="s">
        <v>7555</v>
      </c>
      <c r="AJ88" s="596" t="s">
        <v>4716</v>
      </c>
      <c r="AK88" s="437" t="s">
        <v>5946</v>
      </c>
      <c r="AL88" s="507" t="s">
        <v>5947</v>
      </c>
      <c r="AM88" s="412" t="s">
        <v>7980</v>
      </c>
      <c r="AN88" s="462"/>
      <c r="AO88" s="412" t="s">
        <v>5478</v>
      </c>
      <c r="AP88" s="120" t="s">
        <v>4686</v>
      </c>
      <c r="AQ88" s="457" t="n">
        <v>95821</v>
      </c>
      <c r="AR88" s="463" t="s">
        <v>7978</v>
      </c>
      <c r="AS88" s="441"/>
      <c r="AT88" s="465"/>
      <c r="AU88" s="459"/>
      <c r="AV88" s="466"/>
      <c r="AW88" s="467"/>
      <c r="AX88" s="467"/>
      <c r="AY88" s="467"/>
      <c r="AZ88" s="467"/>
      <c r="BA88" s="467"/>
      <c r="BB88" s="467"/>
      <c r="BC88" s="467"/>
      <c r="BD88" s="467"/>
      <c r="BE88" s="467"/>
      <c r="BF88" s="467"/>
      <c r="BG88" s="467"/>
      <c r="BH88" s="467"/>
      <c r="BI88" s="467"/>
      <c r="BJ88" s="467"/>
      <c r="BK88" s="467"/>
      <c r="BL88" s="468"/>
      <c r="BM88" s="468"/>
      <c r="BN88" s="468"/>
      <c r="BO88" s="412"/>
      <c r="BP88" s="412"/>
      <c r="BQ88" s="462"/>
    </row>
    <row r="89" customFormat="false" ht="14.1" hidden="false" customHeight="true" outlineLevel="0" collapsed="false">
      <c r="A89" s="41" t="s">
        <v>7985</v>
      </c>
      <c r="B89" s="412" t="s">
        <v>5977</v>
      </c>
      <c r="C89" s="445" t="s">
        <v>36</v>
      </c>
      <c r="D89" s="644"/>
      <c r="E89" s="120" t="s">
        <v>7986</v>
      </c>
      <c r="F89" s="120" t="s">
        <v>7987</v>
      </c>
      <c r="G89" s="456"/>
      <c r="H89" s="427" t="n">
        <v>0.0775</v>
      </c>
      <c r="I89" s="427"/>
      <c r="J89" s="428" t="s">
        <v>7869</v>
      </c>
      <c r="K89" s="412" t="s">
        <v>7988</v>
      </c>
      <c r="L89" s="412" t="s">
        <v>7989</v>
      </c>
      <c r="M89" s="120" t="s">
        <v>4686</v>
      </c>
      <c r="N89" s="457" t="n">
        <v>96150</v>
      </c>
      <c r="O89" s="655" t="s">
        <v>7990</v>
      </c>
      <c r="P89" s="431"/>
      <c r="Q89" s="431"/>
      <c r="R89" s="459"/>
      <c r="S89" s="460"/>
      <c r="T89" s="461"/>
      <c r="U89" s="459"/>
      <c r="V89" s="120"/>
      <c r="W89" s="120"/>
      <c r="X89" s="120"/>
      <c r="Y89" s="120"/>
      <c r="Z89" s="460"/>
      <c r="AB89" s="456"/>
      <c r="AC89" s="594" t="s">
        <v>7625</v>
      </c>
      <c r="AD89" s="595" t="s">
        <v>7626</v>
      </c>
      <c r="AH89" s="595" t="s">
        <v>7991</v>
      </c>
      <c r="AJ89" s="596" t="s">
        <v>7581</v>
      </c>
      <c r="AK89" s="437" t="s">
        <v>5946</v>
      </c>
      <c r="AL89" s="507" t="s">
        <v>6064</v>
      </c>
      <c r="AM89" s="412" t="s">
        <v>7988</v>
      </c>
      <c r="AN89" s="462"/>
      <c r="AO89" s="412" t="s">
        <v>7989</v>
      </c>
      <c r="AP89" s="120" t="s">
        <v>4686</v>
      </c>
      <c r="AQ89" s="457" t="n">
        <v>96150</v>
      </c>
      <c r="AR89" s="463" t="s">
        <v>7987</v>
      </c>
      <c r="AS89" s="441"/>
      <c r="AT89" s="465"/>
      <c r="AU89" s="459"/>
      <c r="AV89" s="466"/>
      <c r="AW89" s="467"/>
      <c r="AX89" s="467"/>
      <c r="AY89" s="467"/>
      <c r="AZ89" s="467"/>
      <c r="BA89" s="467"/>
      <c r="BB89" s="467"/>
      <c r="BC89" s="467"/>
      <c r="BD89" s="467"/>
      <c r="BE89" s="467"/>
      <c r="BF89" s="467"/>
      <c r="BG89" s="467"/>
      <c r="BH89" s="467"/>
      <c r="BI89" s="467"/>
      <c r="BJ89" s="467"/>
      <c r="BK89" s="467"/>
      <c r="BL89" s="468"/>
      <c r="BM89" s="468"/>
      <c r="BN89" s="468"/>
      <c r="BO89" s="412"/>
      <c r="BP89" s="412"/>
    </row>
    <row r="90" customFormat="false" ht="14.1" hidden="false" customHeight="true" outlineLevel="0" collapsed="false">
      <c r="A90" s="41" t="s">
        <v>3615</v>
      </c>
      <c r="B90" s="412" t="s">
        <v>713</v>
      </c>
      <c r="C90" s="563" t="s">
        <v>4715</v>
      </c>
      <c r="D90" s="414" t="s">
        <v>7992</v>
      </c>
      <c r="E90" s="425" t="s">
        <v>3614</v>
      </c>
      <c r="F90" s="425" t="s">
        <v>3613</v>
      </c>
      <c r="H90" s="427" t="n">
        <v>0.0825</v>
      </c>
      <c r="I90" s="427" t="n">
        <v>0.085</v>
      </c>
      <c r="J90" s="428" t="s">
        <v>7552</v>
      </c>
      <c r="K90" s="412" t="s">
        <v>7993</v>
      </c>
      <c r="L90" s="412" t="s">
        <v>7994</v>
      </c>
      <c r="M90" s="414" t="s">
        <v>4686</v>
      </c>
      <c r="N90" s="429" t="n">
        <v>94933</v>
      </c>
      <c r="O90" s="640"/>
      <c r="R90" s="414" t="s">
        <v>7995</v>
      </c>
      <c r="AC90" s="641" t="s">
        <v>7711</v>
      </c>
      <c r="AD90" s="642"/>
      <c r="AE90" s="641"/>
      <c r="AF90" s="641"/>
      <c r="AG90" s="641"/>
      <c r="AH90" s="641"/>
      <c r="AI90" s="641"/>
      <c r="AJ90" s="643" t="s">
        <v>7581</v>
      </c>
      <c r="AK90" s="437" t="s">
        <v>5946</v>
      </c>
      <c r="AL90" s="507" t="s">
        <v>6108</v>
      </c>
      <c r="AM90" s="412" t="str">
        <f aca="false">K90</f>
        <v>1 Castro Avenue</v>
      </c>
      <c r="AO90" s="412" t="s">
        <v>7994</v>
      </c>
      <c r="AP90" s="414" t="s">
        <v>4686</v>
      </c>
      <c r="AQ90" s="429" t="n">
        <v>94933</v>
      </c>
      <c r="AR90" s="440" t="s">
        <v>3613</v>
      </c>
      <c r="AS90" s="441"/>
      <c r="AV90" s="442" t="n">
        <v>1</v>
      </c>
      <c r="AW90" s="443" t="s">
        <v>7996</v>
      </c>
      <c r="AX90" s="443"/>
      <c r="AY90" s="443"/>
      <c r="AZ90" s="443"/>
      <c r="BA90" s="443"/>
      <c r="BB90" s="443"/>
      <c r="BC90" s="443"/>
      <c r="BD90" s="443"/>
      <c r="BE90" s="443"/>
      <c r="BF90" s="443"/>
      <c r="BG90" s="443"/>
      <c r="BH90" s="443"/>
      <c r="BI90" s="443"/>
      <c r="BJ90" s="443"/>
      <c r="BK90" s="443"/>
      <c r="BL90" s="412"/>
      <c r="BM90" s="412"/>
      <c r="BN90" s="412"/>
      <c r="BO90" s="477"/>
      <c r="BP90" s="478"/>
    </row>
    <row r="91" s="462" customFormat="true" ht="14.1" hidden="false" customHeight="true" outlineLevel="0" collapsed="false">
      <c r="A91" s="41" t="s">
        <v>7997</v>
      </c>
      <c r="B91" s="412" t="s">
        <v>713</v>
      </c>
      <c r="C91" s="445" t="s">
        <v>6048</v>
      </c>
      <c r="D91" s="120" t="s">
        <v>7998</v>
      </c>
      <c r="E91" s="120" t="s">
        <v>7999</v>
      </c>
      <c r="F91" s="120" t="s">
        <v>8000</v>
      </c>
      <c r="G91" s="456"/>
      <c r="H91" s="427" t="n">
        <v>0.09</v>
      </c>
      <c r="I91" s="427" t="n">
        <v>0.0925</v>
      </c>
      <c r="J91" s="428" t="s">
        <v>7614</v>
      </c>
      <c r="K91" s="412" t="s">
        <v>8001</v>
      </c>
      <c r="L91" s="412" t="s">
        <v>3082</v>
      </c>
      <c r="M91" s="120" t="s">
        <v>4686</v>
      </c>
      <c r="N91" s="457" t="n">
        <v>94901</v>
      </c>
      <c r="O91" s="458" t="s">
        <v>8002</v>
      </c>
      <c r="P91" s="431"/>
      <c r="Q91" s="431"/>
      <c r="R91" s="459" t="s">
        <v>888</v>
      </c>
      <c r="S91" s="460" t="s">
        <v>8003</v>
      </c>
      <c r="T91" s="461"/>
      <c r="U91" s="459"/>
      <c r="V91" s="120"/>
      <c r="W91" s="120"/>
      <c r="X91" s="120"/>
      <c r="Y91" s="120"/>
      <c r="Z91" s="460"/>
      <c r="AA91" s="433"/>
      <c r="AB91" s="456"/>
      <c r="AC91" s="594" t="s">
        <v>8004</v>
      </c>
      <c r="AD91" s="595"/>
      <c r="AE91" s="595"/>
      <c r="AF91" s="595"/>
      <c r="AG91" s="595"/>
      <c r="AH91" s="595"/>
      <c r="AI91" s="595"/>
      <c r="AJ91" s="596"/>
      <c r="AK91" s="437" t="s">
        <v>5946</v>
      </c>
      <c r="AL91" s="507" t="s">
        <v>6778</v>
      </c>
      <c r="AM91" s="412" t="s">
        <v>8001</v>
      </c>
      <c r="AO91" s="412" t="s">
        <v>3082</v>
      </c>
      <c r="AP91" s="120" t="s">
        <v>4686</v>
      </c>
      <c r="AQ91" s="457" t="n">
        <v>94901</v>
      </c>
      <c r="AR91" s="463" t="s">
        <v>8000</v>
      </c>
      <c r="AS91" s="464"/>
      <c r="AT91" s="465"/>
      <c r="AU91" s="459"/>
      <c r="AV91" s="466"/>
      <c r="AW91" s="467"/>
      <c r="AX91" s="467"/>
      <c r="AY91" s="467"/>
      <c r="AZ91" s="467"/>
      <c r="BA91" s="467"/>
      <c r="BB91" s="467"/>
      <c r="BC91" s="467"/>
      <c r="BD91" s="467"/>
      <c r="BE91" s="467"/>
      <c r="BF91" s="467"/>
      <c r="BG91" s="467"/>
      <c r="BH91" s="467"/>
      <c r="BI91" s="467"/>
      <c r="BJ91" s="467"/>
      <c r="BK91" s="467"/>
      <c r="BL91" s="468"/>
      <c r="BM91" s="468"/>
      <c r="BN91" s="468"/>
      <c r="BO91" s="412"/>
      <c r="BP91" s="478"/>
      <c r="BQ91" s="439"/>
      <c r="ALX91" s="0"/>
      <c r="ALY91" s="0"/>
      <c r="ALZ91" s="0"/>
      <c r="AMA91" s="0"/>
      <c r="AMB91" s="0"/>
      <c r="AMC91" s="0"/>
      <c r="AMD91" s="0"/>
      <c r="AME91" s="0"/>
      <c r="AMF91" s="0"/>
      <c r="AMG91" s="0"/>
      <c r="AMH91" s="0"/>
      <c r="AMI91" s="0"/>
      <c r="AMJ91" s="0"/>
    </row>
    <row r="92" s="462" customFormat="true" ht="14.1" hidden="false" customHeight="true" outlineLevel="0" collapsed="false">
      <c r="A92" s="41"/>
      <c r="B92" s="412"/>
      <c r="C92" s="413"/>
      <c r="D92" s="414"/>
      <c r="E92" s="425"/>
      <c r="F92" s="425"/>
      <c r="G92" s="426"/>
      <c r="H92" s="427"/>
      <c r="I92" s="427"/>
      <c r="J92" s="428"/>
      <c r="K92" s="412"/>
      <c r="L92" s="412"/>
      <c r="M92" s="414"/>
      <c r="N92" s="429"/>
      <c r="O92" s="640"/>
      <c r="P92" s="548"/>
      <c r="Q92" s="432"/>
      <c r="R92" s="414"/>
      <c r="S92" s="433"/>
      <c r="T92" s="434"/>
      <c r="U92" s="414"/>
      <c r="V92" s="425"/>
      <c r="W92" s="425"/>
      <c r="X92" s="425"/>
      <c r="Y92" s="425"/>
      <c r="Z92" s="433"/>
      <c r="AA92" s="433"/>
      <c r="AB92" s="435"/>
      <c r="AC92" s="594"/>
      <c r="AD92" s="595"/>
      <c r="AE92" s="595"/>
      <c r="AF92" s="595"/>
      <c r="AG92" s="595"/>
      <c r="AH92" s="595"/>
      <c r="AI92" s="595"/>
      <c r="AJ92" s="596"/>
      <c r="AK92" s="437"/>
      <c r="AL92" s="507"/>
      <c r="AM92" s="412"/>
      <c r="AN92" s="439"/>
      <c r="AO92" s="412"/>
      <c r="AP92" s="414"/>
      <c r="AQ92" s="429"/>
      <c r="AR92" s="440"/>
      <c r="AS92" s="565"/>
      <c r="AT92" s="438"/>
      <c r="AU92" s="414"/>
      <c r="AV92" s="442"/>
      <c r="AW92" s="443"/>
      <c r="AX92" s="443"/>
      <c r="AY92" s="443"/>
      <c r="AZ92" s="443"/>
      <c r="BA92" s="443"/>
      <c r="BB92" s="443"/>
      <c r="BC92" s="443"/>
      <c r="BD92" s="443"/>
      <c r="BE92" s="443"/>
      <c r="BF92" s="443"/>
      <c r="BG92" s="443"/>
      <c r="BH92" s="443"/>
      <c r="BI92" s="443"/>
      <c r="BJ92" s="443"/>
      <c r="BK92" s="443"/>
      <c r="BL92" s="412"/>
      <c r="BM92" s="412"/>
      <c r="BN92" s="412"/>
      <c r="BO92" s="412"/>
      <c r="BP92" s="412"/>
      <c r="ALX92" s="0"/>
      <c r="ALY92" s="0"/>
      <c r="ALZ92" s="0"/>
      <c r="AMA92" s="0"/>
      <c r="AMB92" s="0"/>
      <c r="AMC92" s="0"/>
      <c r="AMD92" s="0"/>
      <c r="AME92" s="0"/>
      <c r="AMF92" s="0"/>
      <c r="AMG92" s="0"/>
      <c r="AMH92" s="0"/>
      <c r="AMI92" s="0"/>
      <c r="AMJ92" s="0"/>
    </row>
    <row r="93" s="557" customFormat="true" ht="14.1" hidden="false" customHeight="true" outlineLevel="0" collapsed="false">
      <c r="A93" s="41"/>
      <c r="B93" s="412"/>
      <c r="C93" s="413"/>
      <c r="D93" s="414"/>
      <c r="E93" s="425"/>
      <c r="F93" s="425"/>
      <c r="G93" s="426"/>
      <c r="H93" s="427"/>
      <c r="I93" s="427"/>
      <c r="J93" s="428"/>
      <c r="K93" s="412"/>
      <c r="L93" s="412"/>
      <c r="M93" s="414"/>
      <c r="N93" s="429"/>
      <c r="O93" s="640"/>
      <c r="P93" s="548"/>
      <c r="Q93" s="432"/>
      <c r="R93" s="414"/>
      <c r="S93" s="433"/>
      <c r="T93" s="434"/>
      <c r="U93" s="414"/>
      <c r="V93" s="425"/>
      <c r="W93" s="425"/>
      <c r="X93" s="425"/>
      <c r="Y93" s="425"/>
      <c r="Z93" s="433"/>
      <c r="AA93" s="433"/>
      <c r="AB93" s="435"/>
      <c r="AC93" s="594"/>
      <c r="AD93" s="595"/>
      <c r="AE93" s="595"/>
      <c r="AF93" s="595"/>
      <c r="AG93" s="595"/>
      <c r="AH93" s="595"/>
      <c r="AI93" s="645"/>
      <c r="AJ93" s="596"/>
      <c r="AK93" s="437"/>
      <c r="AL93" s="507"/>
      <c r="AM93" s="412"/>
      <c r="AN93" s="439"/>
      <c r="AO93" s="412"/>
      <c r="AP93" s="414"/>
      <c r="AQ93" s="429"/>
      <c r="AR93" s="440"/>
      <c r="AS93" s="464"/>
      <c r="AT93" s="438"/>
      <c r="AU93" s="414"/>
      <c r="AV93" s="442"/>
      <c r="AW93" s="443"/>
      <c r="AX93" s="443"/>
      <c r="AY93" s="443"/>
      <c r="AZ93" s="443"/>
      <c r="BA93" s="443"/>
      <c r="BB93" s="443"/>
      <c r="BC93" s="443"/>
      <c r="BD93" s="443"/>
      <c r="BE93" s="443"/>
      <c r="BF93" s="443"/>
      <c r="BG93" s="443"/>
      <c r="BH93" s="443"/>
      <c r="BI93" s="443"/>
      <c r="BJ93" s="443"/>
      <c r="BK93" s="443"/>
      <c r="BL93" s="412"/>
      <c r="BM93" s="412"/>
      <c r="BN93" s="412"/>
      <c r="BO93" s="412"/>
      <c r="BP93" s="412"/>
      <c r="BQ93" s="462"/>
      <c r="ALX93" s="0"/>
      <c r="ALY93" s="0"/>
      <c r="ALZ93" s="0"/>
      <c r="AMA93" s="0"/>
      <c r="AMB93" s="0"/>
      <c r="AMC93" s="0"/>
      <c r="AMD93" s="0"/>
      <c r="AME93" s="0"/>
      <c r="AMF93" s="0"/>
      <c r="AMG93" s="0"/>
      <c r="AMH93" s="0"/>
      <c r="AMI93" s="0"/>
      <c r="AMJ93" s="0"/>
    </row>
    <row r="94" s="462" customFormat="true" ht="14.1" hidden="false" customHeight="true" outlineLevel="0" collapsed="false">
      <c r="A94" s="507"/>
      <c r="B94" s="412"/>
      <c r="C94" s="508"/>
      <c r="D94" s="120"/>
      <c r="E94" s="120"/>
      <c r="F94" s="120"/>
      <c r="G94" s="456"/>
      <c r="H94" s="427"/>
      <c r="I94" s="427"/>
      <c r="J94" s="428"/>
      <c r="K94" s="412"/>
      <c r="L94" s="412"/>
      <c r="M94" s="120"/>
      <c r="N94" s="457"/>
      <c r="O94" s="458"/>
      <c r="P94" s="544"/>
      <c r="Q94" s="458"/>
      <c r="R94" s="459"/>
      <c r="S94" s="120"/>
      <c r="T94" s="461"/>
      <c r="U94" s="459"/>
      <c r="V94" s="120"/>
      <c r="W94" s="120"/>
      <c r="X94" s="120"/>
      <c r="Y94" s="120"/>
      <c r="Z94" s="460"/>
      <c r="AA94" s="460"/>
      <c r="AB94" s="647"/>
      <c r="AC94" s="594"/>
      <c r="AD94" s="595"/>
      <c r="AE94" s="595"/>
      <c r="AF94" s="595"/>
      <c r="AG94" s="595"/>
      <c r="AH94" s="595"/>
      <c r="AI94" s="595"/>
      <c r="AJ94" s="596"/>
      <c r="AK94" s="437"/>
      <c r="AL94" s="507"/>
      <c r="AM94" s="412"/>
      <c r="AO94" s="412"/>
      <c r="AP94" s="120"/>
      <c r="AQ94" s="457"/>
      <c r="AR94" s="463"/>
      <c r="AS94" s="441"/>
      <c r="AT94" s="465"/>
      <c r="AU94" s="459"/>
      <c r="AV94" s="466"/>
      <c r="AW94" s="467"/>
      <c r="AX94" s="467"/>
      <c r="AY94" s="467"/>
      <c r="AZ94" s="467"/>
      <c r="BA94" s="467"/>
      <c r="BB94" s="467"/>
      <c r="BC94" s="467"/>
      <c r="BD94" s="467"/>
      <c r="BE94" s="467"/>
      <c r="BF94" s="467"/>
      <c r="BG94" s="467"/>
      <c r="BH94" s="467"/>
      <c r="BI94" s="467"/>
      <c r="BJ94" s="467"/>
      <c r="BK94" s="467"/>
      <c r="BL94" s="468"/>
      <c r="BM94" s="468"/>
      <c r="BN94" s="468"/>
      <c r="BO94" s="469"/>
      <c r="BP94" s="463"/>
      <c r="BQ94" s="439"/>
      <c r="ALX94" s="0"/>
      <c r="ALY94" s="0"/>
      <c r="ALZ94" s="0"/>
      <c r="AMA94" s="0"/>
      <c r="AMB94" s="0"/>
      <c r="AMC94" s="0"/>
      <c r="AMD94" s="0"/>
      <c r="AME94" s="0"/>
      <c r="AMF94" s="0"/>
      <c r="AMG94" s="0"/>
      <c r="AMH94" s="0"/>
      <c r="AMI94" s="0"/>
      <c r="AMJ94" s="0"/>
    </row>
    <row r="95" s="462" customFormat="true" ht="14.1" hidden="false" customHeight="true" outlineLevel="0" collapsed="false">
      <c r="A95" s="507"/>
      <c r="B95" s="412"/>
      <c r="C95" s="508"/>
      <c r="D95" s="120"/>
      <c r="E95" s="120"/>
      <c r="F95" s="120"/>
      <c r="G95" s="456"/>
      <c r="H95" s="427"/>
      <c r="I95" s="427"/>
      <c r="J95" s="428"/>
      <c r="K95" s="412"/>
      <c r="L95" s="412"/>
      <c r="M95" s="120"/>
      <c r="N95" s="457"/>
      <c r="O95" s="458"/>
      <c r="P95" s="544"/>
      <c r="Q95" s="544"/>
      <c r="R95" s="459"/>
      <c r="S95" s="460"/>
      <c r="T95" s="461"/>
      <c r="U95" s="459"/>
      <c r="V95" s="120"/>
      <c r="W95" s="120"/>
      <c r="X95" s="120"/>
      <c r="Y95" s="120"/>
      <c r="Z95" s="460"/>
      <c r="AA95" s="460"/>
      <c r="AB95" s="647"/>
      <c r="AC95" s="594"/>
      <c r="AD95" s="595"/>
      <c r="AE95" s="595"/>
      <c r="AF95" s="595"/>
      <c r="AG95" s="595"/>
      <c r="AH95" s="595"/>
      <c r="AI95" s="595"/>
      <c r="AJ95" s="596"/>
      <c r="AK95" s="437"/>
      <c r="AL95" s="507"/>
      <c r="AM95" s="412"/>
      <c r="AO95" s="412"/>
      <c r="AP95" s="120"/>
      <c r="AQ95" s="457"/>
      <c r="AR95" s="463"/>
      <c r="AS95" s="441"/>
      <c r="AT95" s="465"/>
      <c r="AU95" s="459"/>
      <c r="AV95" s="466"/>
      <c r="AW95" s="467"/>
      <c r="AX95" s="467"/>
      <c r="AY95" s="467"/>
      <c r="AZ95" s="467"/>
      <c r="BA95" s="467"/>
      <c r="BB95" s="467"/>
      <c r="BC95" s="467"/>
      <c r="BD95" s="467"/>
      <c r="BE95" s="467"/>
      <c r="BF95" s="467"/>
      <c r="BG95" s="467"/>
      <c r="BH95" s="467"/>
      <c r="BI95" s="467"/>
      <c r="BJ95" s="467"/>
      <c r="BK95" s="467"/>
      <c r="BL95" s="468"/>
      <c r="BM95" s="468"/>
      <c r="BN95" s="468"/>
      <c r="BO95" s="412"/>
      <c r="BP95" s="463"/>
      <c r="ALX95" s="0"/>
      <c r="ALY95" s="0"/>
      <c r="ALZ95" s="0"/>
      <c r="AMA95" s="0"/>
      <c r="AMB95" s="0"/>
      <c r="AMC95" s="0"/>
      <c r="AMD95" s="0"/>
      <c r="AME95" s="0"/>
      <c r="AMF95" s="0"/>
      <c r="AMG95" s="0"/>
      <c r="AMH95" s="0"/>
      <c r="AMI95" s="0"/>
      <c r="AMJ95" s="0"/>
    </row>
    <row r="96" s="462" customFormat="true" ht="14.1" hidden="false" customHeight="true" outlineLevel="0" collapsed="false">
      <c r="A96" s="41"/>
      <c r="B96" s="412"/>
      <c r="C96" s="445"/>
      <c r="D96" s="120"/>
      <c r="E96" s="120"/>
      <c r="F96" s="120"/>
      <c r="G96" s="456"/>
      <c r="H96" s="427"/>
      <c r="I96" s="427"/>
      <c r="J96" s="428"/>
      <c r="K96" s="412"/>
      <c r="L96" s="412"/>
      <c r="M96" s="120"/>
      <c r="N96" s="457"/>
      <c r="O96" s="458"/>
      <c r="P96" s="506"/>
      <c r="Q96" s="506"/>
      <c r="R96" s="459"/>
      <c r="S96" s="460"/>
      <c r="T96" s="434"/>
      <c r="U96" s="414"/>
      <c r="V96" s="425"/>
      <c r="W96" s="425"/>
      <c r="X96" s="425"/>
      <c r="Y96" s="425"/>
      <c r="Z96" s="460"/>
      <c r="AA96" s="433"/>
      <c r="AB96" s="456"/>
      <c r="AC96" s="641"/>
      <c r="AD96" s="642"/>
      <c r="AE96" s="641"/>
      <c r="AF96" s="641"/>
      <c r="AG96" s="641"/>
      <c r="AH96" s="641"/>
      <c r="AI96" s="641"/>
      <c r="AJ96" s="643"/>
      <c r="AK96" s="437"/>
      <c r="AL96" s="507"/>
      <c r="AM96" s="412"/>
      <c r="AO96" s="412"/>
      <c r="AP96" s="120"/>
      <c r="AQ96" s="457"/>
      <c r="AR96" s="463"/>
      <c r="AS96" s="441"/>
      <c r="AT96" s="465"/>
      <c r="AU96" s="459"/>
      <c r="AV96" s="466"/>
      <c r="AW96" s="467"/>
      <c r="AX96" s="467"/>
      <c r="AY96" s="467"/>
      <c r="AZ96" s="467"/>
      <c r="BA96" s="467"/>
      <c r="BB96" s="467"/>
      <c r="BC96" s="467"/>
      <c r="BD96" s="467"/>
      <c r="BE96" s="467"/>
      <c r="BF96" s="467"/>
      <c r="BG96" s="467"/>
      <c r="BH96" s="467"/>
      <c r="BI96" s="467"/>
      <c r="BJ96" s="467"/>
      <c r="BK96" s="467"/>
      <c r="BL96" s="468"/>
      <c r="BM96" s="468"/>
      <c r="BN96" s="468"/>
      <c r="BO96" s="412"/>
      <c r="BP96" s="412"/>
      <c r="BQ96" s="439"/>
      <c r="ALX96" s="0"/>
      <c r="ALY96" s="0"/>
      <c r="ALZ96" s="0"/>
      <c r="AMA96" s="0"/>
      <c r="AMB96" s="0"/>
      <c r="AMC96" s="0"/>
      <c r="AMD96" s="0"/>
      <c r="AME96" s="0"/>
      <c r="AMF96" s="0"/>
      <c r="AMG96" s="0"/>
      <c r="AMH96" s="0"/>
      <c r="AMI96" s="0"/>
      <c r="AMJ96" s="0"/>
    </row>
    <row r="97" s="557" customFormat="true" ht="14.1" hidden="false" customHeight="true" outlineLevel="0" collapsed="false">
      <c r="A97" s="507"/>
      <c r="B97" s="412"/>
      <c r="C97" s="508"/>
      <c r="D97" s="120"/>
      <c r="E97" s="120"/>
      <c r="F97" s="459"/>
      <c r="G97" s="456"/>
      <c r="H97" s="427"/>
      <c r="I97" s="427"/>
      <c r="J97" s="428"/>
      <c r="K97" s="412"/>
      <c r="L97" s="412"/>
      <c r="M97" s="120"/>
      <c r="N97" s="457"/>
      <c r="O97" s="458"/>
      <c r="P97" s="544"/>
      <c r="Q97" s="458"/>
      <c r="R97" s="459"/>
      <c r="S97" s="460"/>
      <c r="T97" s="461"/>
      <c r="U97" s="459"/>
      <c r="V97" s="120"/>
      <c r="W97" s="120"/>
      <c r="X97" s="120"/>
      <c r="Y97" s="120"/>
      <c r="Z97" s="460"/>
      <c r="AA97" s="460"/>
      <c r="AB97" s="647"/>
      <c r="AC97" s="594"/>
      <c r="AD97" s="595"/>
      <c r="AE97" s="595"/>
      <c r="AF97" s="595"/>
      <c r="AG97" s="595"/>
      <c r="AH97" s="595"/>
      <c r="AI97" s="595"/>
      <c r="AJ97" s="596"/>
      <c r="AK97" s="437"/>
      <c r="AL97" s="507"/>
      <c r="AM97" s="412"/>
      <c r="AN97" s="462"/>
      <c r="AO97" s="412"/>
      <c r="AP97" s="120"/>
      <c r="AQ97" s="457"/>
      <c r="AR97" s="463"/>
      <c r="AS97" s="441"/>
      <c r="AT97" s="465"/>
      <c r="AU97" s="459"/>
      <c r="AV97" s="466"/>
      <c r="AW97" s="467"/>
      <c r="AX97" s="467"/>
      <c r="AY97" s="467"/>
      <c r="AZ97" s="467"/>
      <c r="BA97" s="467"/>
      <c r="BB97" s="467"/>
      <c r="BC97" s="467"/>
      <c r="BD97" s="467"/>
      <c r="BE97" s="467"/>
      <c r="BF97" s="467"/>
      <c r="BG97" s="467"/>
      <c r="BH97" s="467"/>
      <c r="BI97" s="467"/>
      <c r="BJ97" s="467"/>
      <c r="BK97" s="467"/>
      <c r="BL97" s="468"/>
      <c r="BM97" s="468"/>
      <c r="BN97" s="468"/>
      <c r="BO97" s="412"/>
      <c r="BP97" s="412"/>
      <c r="BQ97" s="439"/>
      <c r="ALX97" s="0"/>
      <c r="ALY97" s="0"/>
      <c r="ALZ97" s="0"/>
      <c r="AMA97" s="0"/>
      <c r="AMB97" s="0"/>
      <c r="AMC97" s="0"/>
      <c r="AMD97" s="0"/>
      <c r="AME97" s="0"/>
      <c r="AMF97" s="0"/>
      <c r="AMG97" s="0"/>
      <c r="AMH97" s="0"/>
      <c r="AMI97" s="0"/>
      <c r="AMJ97" s="0"/>
    </row>
    <row r="98" s="557" customFormat="true" ht="14.1" hidden="false" customHeight="true" outlineLevel="0" collapsed="false">
      <c r="A98" s="507"/>
      <c r="B98" s="412"/>
      <c r="C98" s="508"/>
      <c r="D98" s="120"/>
      <c r="E98" s="120"/>
      <c r="F98" s="120"/>
      <c r="G98" s="456"/>
      <c r="H98" s="427"/>
      <c r="I98" s="427"/>
      <c r="J98" s="428"/>
      <c r="K98" s="412"/>
      <c r="L98" s="412"/>
      <c r="M98" s="120"/>
      <c r="N98" s="457"/>
      <c r="O98" s="458"/>
      <c r="P98" s="544"/>
      <c r="Q98" s="458"/>
      <c r="R98" s="459"/>
      <c r="S98" s="460"/>
      <c r="T98" s="461"/>
      <c r="U98" s="459"/>
      <c r="V98" s="120"/>
      <c r="W98" s="120"/>
      <c r="X98" s="120"/>
      <c r="Y98" s="120"/>
      <c r="Z98" s="460"/>
      <c r="AA98" s="460"/>
      <c r="AB98" s="647"/>
      <c r="AC98" s="594"/>
      <c r="AD98" s="595"/>
      <c r="AE98" s="595"/>
      <c r="AF98" s="595"/>
      <c r="AG98" s="595"/>
      <c r="AH98" s="595"/>
      <c r="AI98" s="595"/>
      <c r="AJ98" s="596"/>
      <c r="AK98" s="437"/>
      <c r="AL98" s="507"/>
      <c r="AM98" s="412"/>
      <c r="AN98" s="462"/>
      <c r="AO98" s="412"/>
      <c r="AP98" s="120"/>
      <c r="AQ98" s="457"/>
      <c r="AR98" s="463"/>
      <c r="AS98" s="437"/>
      <c r="AT98" s="465"/>
      <c r="AU98" s="459"/>
      <c r="AV98" s="466"/>
      <c r="AW98" s="467"/>
      <c r="AX98" s="467"/>
      <c r="AY98" s="467"/>
      <c r="AZ98" s="467"/>
      <c r="BA98" s="467"/>
      <c r="BB98" s="467"/>
      <c r="BC98" s="467"/>
      <c r="BD98" s="467"/>
      <c r="BE98" s="467"/>
      <c r="BF98" s="467"/>
      <c r="BG98" s="467"/>
      <c r="BH98" s="467"/>
      <c r="BI98" s="467"/>
      <c r="BJ98" s="467"/>
      <c r="BK98" s="467"/>
      <c r="BL98" s="468"/>
      <c r="BM98" s="468"/>
      <c r="BN98" s="468"/>
      <c r="BO98" s="469"/>
      <c r="BP98" s="463"/>
      <c r="ALX98" s="0"/>
      <c r="ALY98" s="0"/>
      <c r="ALZ98" s="0"/>
      <c r="AMA98" s="0"/>
      <c r="AMB98" s="0"/>
      <c r="AMC98" s="0"/>
      <c r="AMD98" s="0"/>
      <c r="AME98" s="0"/>
      <c r="AMF98" s="0"/>
      <c r="AMG98" s="0"/>
      <c r="AMH98" s="0"/>
      <c r="AMI98" s="0"/>
      <c r="AMJ98" s="0"/>
    </row>
    <row r="99" customFormat="false" ht="14.1" hidden="false" customHeight="true" outlineLevel="0" collapsed="false">
      <c r="A99" s="507"/>
      <c r="B99" s="412"/>
      <c r="C99" s="508"/>
      <c r="D99" s="120"/>
      <c r="E99" s="120"/>
      <c r="F99" s="120"/>
      <c r="G99" s="456"/>
      <c r="H99" s="427"/>
      <c r="K99" s="412"/>
      <c r="L99" s="412"/>
      <c r="M99" s="120"/>
      <c r="N99" s="457"/>
      <c r="O99" s="458"/>
      <c r="P99" s="544"/>
      <c r="Q99" s="458"/>
      <c r="R99" s="459"/>
      <c r="S99" s="460"/>
      <c r="T99" s="461"/>
      <c r="U99" s="459"/>
      <c r="V99" s="120"/>
      <c r="W99" s="120"/>
      <c r="X99" s="120"/>
      <c r="Y99" s="120"/>
      <c r="Z99" s="460"/>
      <c r="AA99" s="460"/>
      <c r="AB99" s="647"/>
      <c r="AK99" s="437"/>
      <c r="AM99" s="412"/>
      <c r="AN99" s="462"/>
      <c r="AO99" s="412"/>
      <c r="AP99" s="120"/>
      <c r="AQ99" s="457"/>
      <c r="AR99" s="463"/>
      <c r="AS99" s="441"/>
      <c r="AT99" s="465"/>
      <c r="AU99" s="459"/>
      <c r="AV99" s="466"/>
      <c r="AW99" s="467"/>
      <c r="AX99" s="467"/>
      <c r="AY99" s="467"/>
      <c r="AZ99" s="467"/>
      <c r="BA99" s="467"/>
      <c r="BB99" s="467"/>
      <c r="BC99" s="467"/>
      <c r="BD99" s="467"/>
      <c r="BE99" s="467"/>
      <c r="BF99" s="467"/>
      <c r="BG99" s="467"/>
      <c r="BH99" s="467"/>
      <c r="BI99" s="467"/>
      <c r="BJ99" s="467"/>
      <c r="BK99" s="467"/>
      <c r="BL99" s="468"/>
      <c r="BM99" s="468"/>
      <c r="BN99" s="468"/>
      <c r="BO99" s="469"/>
      <c r="BP99" s="463"/>
    </row>
    <row r="100" customFormat="false" ht="14.1" hidden="false" customHeight="true" outlineLevel="0" collapsed="false">
      <c r="A100" s="507"/>
      <c r="B100" s="412"/>
      <c r="C100" s="508"/>
      <c r="D100" s="120"/>
      <c r="E100" s="120"/>
      <c r="F100" s="120"/>
      <c r="G100" s="456"/>
      <c r="H100" s="427"/>
      <c r="I100" s="427"/>
      <c r="K100" s="412"/>
      <c r="L100" s="412"/>
      <c r="M100" s="120"/>
      <c r="N100" s="457"/>
      <c r="O100" s="458"/>
      <c r="P100" s="544"/>
      <c r="Q100" s="458"/>
      <c r="R100" s="459"/>
      <c r="S100" s="460"/>
      <c r="T100" s="461"/>
      <c r="U100" s="459"/>
      <c r="V100" s="120"/>
      <c r="W100" s="120"/>
      <c r="X100" s="120"/>
      <c r="Y100" s="120"/>
      <c r="Z100" s="460"/>
      <c r="AA100" s="460"/>
      <c r="AB100" s="647"/>
      <c r="AK100" s="437"/>
      <c r="AM100" s="412"/>
      <c r="AN100" s="462"/>
      <c r="AO100" s="412"/>
      <c r="AP100" s="120"/>
      <c r="AQ100" s="457"/>
      <c r="AR100" s="463"/>
      <c r="AS100" s="437"/>
      <c r="AT100" s="465"/>
      <c r="AU100" s="459"/>
      <c r="AV100" s="466"/>
      <c r="AW100" s="467"/>
      <c r="AX100" s="467"/>
      <c r="AY100" s="467"/>
      <c r="AZ100" s="467"/>
      <c r="BA100" s="467"/>
      <c r="BB100" s="467"/>
      <c r="BC100" s="467"/>
      <c r="BD100" s="467"/>
      <c r="BE100" s="467"/>
      <c r="BF100" s="467"/>
      <c r="BG100" s="467"/>
      <c r="BH100" s="467"/>
      <c r="BI100" s="467"/>
      <c r="BJ100" s="467"/>
      <c r="BK100" s="467"/>
      <c r="BL100" s="468"/>
      <c r="BM100" s="468"/>
      <c r="BN100" s="468"/>
      <c r="BO100" s="469"/>
      <c r="BP100" s="412"/>
    </row>
    <row r="101" customFormat="false" ht="14.1" hidden="false" customHeight="true" outlineLevel="0" collapsed="false">
      <c r="A101" s="41"/>
      <c r="B101" s="596"/>
      <c r="C101" s="445"/>
      <c r="D101" s="120"/>
      <c r="E101" s="120"/>
      <c r="F101" s="460"/>
      <c r="G101" s="456"/>
      <c r="H101" s="427"/>
      <c r="I101" s="427"/>
      <c r="K101" s="412"/>
      <c r="L101" s="412"/>
      <c r="M101" s="120"/>
      <c r="N101" s="457"/>
      <c r="O101" s="458"/>
      <c r="P101" s="431"/>
      <c r="Q101" s="431"/>
      <c r="R101" s="459"/>
      <c r="S101" s="460"/>
      <c r="T101" s="461"/>
      <c r="U101" s="459"/>
      <c r="V101" s="120"/>
      <c r="W101" s="120"/>
      <c r="X101" s="120"/>
      <c r="Y101" s="120"/>
      <c r="Z101" s="460"/>
      <c r="AB101" s="456"/>
      <c r="AC101" s="641"/>
      <c r="AD101" s="642"/>
      <c r="AE101" s="641"/>
      <c r="AF101" s="641"/>
      <c r="AG101" s="641"/>
      <c r="AH101" s="641"/>
      <c r="AI101" s="641"/>
      <c r="AJ101" s="643"/>
      <c r="AK101" s="437"/>
      <c r="AM101" s="412"/>
      <c r="AN101" s="462"/>
      <c r="AO101" s="412"/>
      <c r="AP101" s="120"/>
      <c r="AQ101" s="457"/>
      <c r="AR101" s="463"/>
      <c r="AS101" s="441"/>
      <c r="AT101" s="465"/>
      <c r="AU101" s="459"/>
      <c r="AV101" s="466"/>
      <c r="AW101" s="467"/>
      <c r="AX101" s="467"/>
      <c r="AY101" s="467"/>
      <c r="AZ101" s="467"/>
      <c r="BA101" s="467"/>
      <c r="BB101" s="467"/>
      <c r="BC101" s="467"/>
      <c r="BD101" s="467"/>
      <c r="BE101" s="467"/>
      <c r="BF101" s="467"/>
      <c r="BG101" s="467"/>
      <c r="BH101" s="467"/>
      <c r="BI101" s="467"/>
      <c r="BJ101" s="467"/>
      <c r="BK101" s="467"/>
      <c r="BL101" s="468"/>
      <c r="BM101" s="468"/>
      <c r="BN101" s="468"/>
      <c r="BO101" s="477"/>
      <c r="BP101" s="463"/>
    </row>
    <row r="102" s="557" customFormat="true" ht="14.1" hidden="false" customHeight="true" outlineLevel="0" collapsed="false">
      <c r="A102" s="507"/>
      <c r="B102" s="412"/>
      <c r="C102" s="508"/>
      <c r="D102" s="120"/>
      <c r="E102" s="120"/>
      <c r="F102" s="120"/>
      <c r="G102" s="456"/>
      <c r="H102" s="427"/>
      <c r="I102" s="427"/>
      <c r="J102" s="428"/>
      <c r="K102" s="412"/>
      <c r="L102" s="412"/>
      <c r="M102" s="120"/>
      <c r="N102" s="457"/>
      <c r="O102" s="458"/>
      <c r="P102" s="544"/>
      <c r="Q102" s="458"/>
      <c r="R102" s="459"/>
      <c r="S102" s="460"/>
      <c r="T102" s="461"/>
      <c r="U102" s="459"/>
      <c r="V102" s="120"/>
      <c r="W102" s="120"/>
      <c r="X102" s="120"/>
      <c r="Y102" s="120"/>
      <c r="Z102" s="460"/>
      <c r="AA102" s="460"/>
      <c r="AB102" s="647"/>
      <c r="AC102" s="594"/>
      <c r="AD102" s="595"/>
      <c r="AE102" s="595"/>
      <c r="AF102" s="595"/>
      <c r="AG102" s="595"/>
      <c r="AH102" s="595"/>
      <c r="AI102" s="595"/>
      <c r="AJ102" s="596"/>
      <c r="AK102" s="437"/>
      <c r="AL102" s="507"/>
      <c r="AM102" s="412"/>
      <c r="AN102" s="462"/>
      <c r="AO102" s="412"/>
      <c r="AP102" s="120"/>
      <c r="AQ102" s="457"/>
      <c r="AR102" s="463"/>
      <c r="AS102" s="464"/>
      <c r="AT102" s="465"/>
      <c r="AU102" s="459"/>
      <c r="AV102" s="466"/>
      <c r="AW102" s="467"/>
      <c r="AX102" s="467"/>
      <c r="AY102" s="467"/>
      <c r="AZ102" s="467"/>
      <c r="BA102" s="467"/>
      <c r="BB102" s="467"/>
      <c r="BC102" s="467"/>
      <c r="BD102" s="467"/>
      <c r="BE102" s="467"/>
      <c r="BF102" s="467"/>
      <c r="BG102" s="467"/>
      <c r="BH102" s="467"/>
      <c r="BI102" s="467"/>
      <c r="BJ102" s="467"/>
      <c r="BK102" s="467"/>
      <c r="BL102" s="468"/>
      <c r="BM102" s="468"/>
      <c r="BN102" s="468"/>
      <c r="BO102" s="412"/>
      <c r="BP102" s="412"/>
      <c r="BQ102" s="439"/>
      <c r="ALX102" s="0"/>
      <c r="ALY102" s="0"/>
      <c r="ALZ102" s="0"/>
      <c r="AMA102" s="0"/>
      <c r="AMB102" s="0"/>
      <c r="AMC102" s="0"/>
      <c r="AMD102" s="0"/>
      <c r="AME102" s="0"/>
      <c r="AMF102" s="0"/>
      <c r="AMG102" s="0"/>
      <c r="AMH102" s="0"/>
      <c r="AMI102" s="0"/>
      <c r="AMJ102" s="0"/>
    </row>
    <row r="103" s="462" customFormat="true" ht="14.1" hidden="false" customHeight="true" outlineLevel="0" collapsed="false">
      <c r="A103" s="41"/>
      <c r="B103" s="412"/>
      <c r="C103" s="479"/>
      <c r="D103" s="480"/>
      <c r="E103" s="480"/>
      <c r="F103" s="480"/>
      <c r="G103" s="489"/>
      <c r="H103" s="427"/>
      <c r="I103" s="427"/>
      <c r="J103" s="428"/>
      <c r="K103" s="489"/>
      <c r="L103" s="489"/>
      <c r="M103" s="480"/>
      <c r="N103" s="490"/>
      <c r="O103" s="458"/>
      <c r="P103" s="544"/>
      <c r="Q103" s="544"/>
      <c r="R103" s="491"/>
      <c r="S103" s="493"/>
      <c r="T103" s="492"/>
      <c r="U103" s="491"/>
      <c r="V103" s="490"/>
      <c r="W103" s="490"/>
      <c r="X103" s="490"/>
      <c r="Y103" s="490"/>
      <c r="Z103" s="490"/>
      <c r="AA103" s="433"/>
      <c r="AB103" s="493"/>
      <c r="AC103" s="641"/>
      <c r="AD103" s="642"/>
      <c r="AE103" s="641"/>
      <c r="AF103" s="641"/>
      <c r="AG103" s="641"/>
      <c r="AH103" s="641"/>
      <c r="AI103" s="641"/>
      <c r="AJ103" s="643"/>
      <c r="AK103" s="437"/>
      <c r="AL103" s="507"/>
      <c r="AM103" s="489"/>
      <c r="AN103" s="494"/>
      <c r="AO103" s="489"/>
      <c r="AP103" s="480"/>
      <c r="AQ103" s="490"/>
      <c r="AR103" s="489"/>
      <c r="AS103" s="441"/>
      <c r="AT103" s="495"/>
      <c r="AU103" s="496"/>
      <c r="AV103" s="497"/>
      <c r="AW103" s="497"/>
      <c r="AX103" s="497"/>
      <c r="AY103" s="497"/>
      <c r="AZ103" s="497"/>
      <c r="BA103" s="497"/>
      <c r="BB103" s="497"/>
      <c r="BC103" s="497"/>
      <c r="BD103" s="497"/>
      <c r="BE103" s="497"/>
      <c r="BF103" s="497"/>
      <c r="BG103" s="497"/>
      <c r="BH103" s="497"/>
      <c r="BI103" s="497"/>
      <c r="BJ103" s="497"/>
      <c r="BK103" s="497"/>
      <c r="BL103" s="498"/>
      <c r="BM103" s="498"/>
      <c r="BN103" s="498"/>
      <c r="BO103" s="412"/>
      <c r="BP103" s="463"/>
      <c r="BQ103" s="439"/>
      <c r="ALX103" s="0"/>
      <c r="ALY103" s="0"/>
      <c r="ALZ103" s="0"/>
      <c r="AMA103" s="0"/>
      <c r="AMB103" s="0"/>
      <c r="AMC103" s="0"/>
      <c r="AMD103" s="0"/>
      <c r="AME103" s="0"/>
      <c r="AMF103" s="0"/>
      <c r="AMG103" s="0"/>
      <c r="AMH103" s="0"/>
      <c r="AMI103" s="0"/>
      <c r="AMJ103" s="0"/>
    </row>
    <row r="104" s="462" customFormat="true" ht="14.1" hidden="false" customHeight="true" outlineLevel="0" collapsed="false">
      <c r="A104" s="507"/>
      <c r="B104" s="412"/>
      <c r="C104" s="508"/>
      <c r="D104" s="120"/>
      <c r="E104" s="120"/>
      <c r="F104" s="120"/>
      <c r="G104" s="456"/>
      <c r="H104" s="427"/>
      <c r="I104" s="427"/>
      <c r="J104" s="428"/>
      <c r="K104" s="412"/>
      <c r="L104" s="412"/>
      <c r="M104" s="120"/>
      <c r="N104" s="457"/>
      <c r="O104" s="458"/>
      <c r="P104" s="544"/>
      <c r="Q104" s="458"/>
      <c r="R104" s="459"/>
      <c r="S104" s="460"/>
      <c r="T104" s="461"/>
      <c r="U104" s="459"/>
      <c r="V104" s="120"/>
      <c r="W104" s="120"/>
      <c r="X104" s="120"/>
      <c r="Y104" s="120"/>
      <c r="Z104" s="460"/>
      <c r="AA104" s="460"/>
      <c r="AB104" s="647"/>
      <c r="AC104" s="594"/>
      <c r="AD104" s="595"/>
      <c r="AE104" s="595"/>
      <c r="AF104" s="595"/>
      <c r="AG104" s="595"/>
      <c r="AH104" s="595"/>
      <c r="AI104" s="595"/>
      <c r="AJ104" s="596"/>
      <c r="AK104" s="437"/>
      <c r="AL104" s="507"/>
      <c r="AM104" s="412"/>
      <c r="AO104" s="412"/>
      <c r="AP104" s="120"/>
      <c r="AQ104" s="457"/>
      <c r="AR104" s="463"/>
      <c r="AS104" s="441"/>
      <c r="AT104" s="465"/>
      <c r="AU104" s="459"/>
      <c r="AV104" s="466"/>
      <c r="AW104" s="467"/>
      <c r="AX104" s="467"/>
      <c r="AY104" s="467"/>
      <c r="AZ104" s="467"/>
      <c r="BA104" s="467"/>
      <c r="BB104" s="467"/>
      <c r="BC104" s="467"/>
      <c r="BD104" s="467"/>
      <c r="BE104" s="467"/>
      <c r="BF104" s="467"/>
      <c r="BG104" s="467"/>
      <c r="BH104" s="467"/>
      <c r="BI104" s="467"/>
      <c r="BJ104" s="467"/>
      <c r="BK104" s="467"/>
      <c r="BL104" s="468"/>
      <c r="BM104" s="468"/>
      <c r="BN104" s="468"/>
      <c r="BO104" s="469"/>
      <c r="BP104" s="478"/>
      <c r="BQ104" s="439"/>
      <c r="ALX104" s="0"/>
      <c r="ALY104" s="0"/>
      <c r="ALZ104" s="0"/>
      <c r="AMA104" s="0"/>
      <c r="AMB104" s="0"/>
      <c r="AMC104" s="0"/>
      <c r="AMD104" s="0"/>
      <c r="AME104" s="0"/>
      <c r="AMF104" s="0"/>
      <c r="AMG104" s="0"/>
      <c r="AMH104" s="0"/>
      <c r="AMI104" s="0"/>
      <c r="AMJ104" s="0"/>
    </row>
    <row r="105" s="462" customFormat="true" ht="14.1" hidden="false" customHeight="true" outlineLevel="0" collapsed="false">
      <c r="A105" s="507"/>
      <c r="B105" s="412"/>
      <c r="C105" s="508"/>
      <c r="D105" s="120"/>
      <c r="E105" s="120"/>
      <c r="F105" s="120"/>
      <c r="G105" s="456"/>
      <c r="H105" s="427"/>
      <c r="I105" s="427"/>
      <c r="J105" s="428"/>
      <c r="K105" s="412"/>
      <c r="L105" s="412"/>
      <c r="M105" s="120"/>
      <c r="N105" s="457"/>
      <c r="O105" s="458"/>
      <c r="P105" s="544"/>
      <c r="Q105" s="458"/>
      <c r="R105" s="459"/>
      <c r="S105" s="460"/>
      <c r="T105" s="461"/>
      <c r="U105" s="459"/>
      <c r="V105" s="120"/>
      <c r="W105" s="120"/>
      <c r="X105" s="120"/>
      <c r="Y105" s="120"/>
      <c r="Z105" s="460"/>
      <c r="AA105" s="460"/>
      <c r="AB105" s="647"/>
      <c r="AC105" s="594"/>
      <c r="AD105" s="595"/>
      <c r="AE105" s="595"/>
      <c r="AF105" s="595"/>
      <c r="AG105" s="595"/>
      <c r="AH105" s="595"/>
      <c r="AI105" s="595"/>
      <c r="AJ105" s="596"/>
      <c r="AK105" s="437"/>
      <c r="AL105" s="507"/>
      <c r="AM105" s="412"/>
      <c r="AO105" s="412"/>
      <c r="AP105" s="120"/>
      <c r="AQ105" s="457"/>
      <c r="AR105" s="463"/>
      <c r="AS105" s="437"/>
      <c r="AT105" s="465"/>
      <c r="AU105" s="459"/>
      <c r="AV105" s="466"/>
      <c r="AW105" s="467"/>
      <c r="AX105" s="467"/>
      <c r="AY105" s="467"/>
      <c r="AZ105" s="467"/>
      <c r="BA105" s="467"/>
      <c r="BB105" s="467"/>
      <c r="BC105" s="467"/>
      <c r="BD105" s="467"/>
      <c r="BE105" s="467"/>
      <c r="BF105" s="467"/>
      <c r="BG105" s="467"/>
      <c r="BH105" s="467"/>
      <c r="BI105" s="467"/>
      <c r="BJ105" s="467"/>
      <c r="BK105" s="467"/>
      <c r="BL105" s="468"/>
      <c r="BM105" s="468"/>
      <c r="BN105" s="468"/>
      <c r="BO105" s="477"/>
      <c r="BP105" s="463"/>
      <c r="BQ105" s="439"/>
      <c r="ALX105" s="0"/>
      <c r="ALY105" s="0"/>
      <c r="ALZ105" s="0"/>
      <c r="AMA105" s="0"/>
      <c r="AMB105" s="0"/>
      <c r="AMC105" s="0"/>
      <c r="AMD105" s="0"/>
      <c r="AME105" s="0"/>
      <c r="AMF105" s="0"/>
      <c r="AMG105" s="0"/>
      <c r="AMH105" s="0"/>
      <c r="AMI105" s="0"/>
      <c r="AMJ105" s="0"/>
    </row>
    <row r="106" s="462" customFormat="true" ht="13.5" hidden="false" customHeight="true" outlineLevel="0" collapsed="false">
      <c r="A106" s="507"/>
      <c r="B106" s="412"/>
      <c r="C106" s="508"/>
      <c r="D106" s="644"/>
      <c r="E106" s="120"/>
      <c r="F106" s="120"/>
      <c r="G106" s="456"/>
      <c r="H106" s="427"/>
      <c r="I106" s="427"/>
      <c r="J106" s="428"/>
      <c r="K106" s="412"/>
      <c r="L106" s="412"/>
      <c r="M106" s="120"/>
      <c r="N106" s="457"/>
      <c r="O106" s="458"/>
      <c r="P106" s="542"/>
      <c r="Q106" s="431"/>
      <c r="R106" s="459"/>
      <c r="S106" s="460"/>
      <c r="T106" s="461"/>
      <c r="U106" s="459"/>
      <c r="V106" s="120"/>
      <c r="W106" s="120"/>
      <c r="X106" s="120"/>
      <c r="Y106" s="120"/>
      <c r="Z106" s="460"/>
      <c r="AA106" s="433"/>
      <c r="AB106" s="456"/>
      <c r="AC106" s="641"/>
      <c r="AD106" s="642"/>
      <c r="AE106" s="641"/>
      <c r="AF106" s="641"/>
      <c r="AG106" s="641"/>
      <c r="AH106" s="641"/>
      <c r="AI106" s="641"/>
      <c r="AJ106" s="643"/>
      <c r="AK106" s="437"/>
      <c r="AL106" s="507"/>
      <c r="AM106" s="412"/>
      <c r="AO106" s="412"/>
      <c r="AP106" s="120"/>
      <c r="AQ106" s="457"/>
      <c r="AR106" s="463"/>
      <c r="AS106" s="441"/>
      <c r="AT106" s="465"/>
      <c r="AU106" s="459"/>
      <c r="AV106" s="466"/>
      <c r="AW106" s="467"/>
      <c r="AX106" s="467"/>
      <c r="AY106" s="467"/>
      <c r="AZ106" s="467"/>
      <c r="BA106" s="467"/>
      <c r="BB106" s="467"/>
      <c r="BC106" s="467"/>
      <c r="BD106" s="467"/>
      <c r="BE106" s="467"/>
      <c r="BF106" s="467"/>
      <c r="BG106" s="467"/>
      <c r="BH106" s="467"/>
      <c r="BI106" s="467"/>
      <c r="BJ106" s="467"/>
      <c r="BK106" s="467"/>
      <c r="BL106" s="468"/>
      <c r="BM106" s="468"/>
      <c r="BN106" s="468"/>
      <c r="BO106" s="412"/>
      <c r="BP106" s="412"/>
      <c r="ALX106" s="0"/>
      <c r="ALY106" s="0"/>
      <c r="ALZ106" s="0"/>
      <c r="AMA106" s="0"/>
      <c r="AMB106" s="0"/>
      <c r="AMC106" s="0"/>
      <c r="AMD106" s="0"/>
      <c r="AME106" s="0"/>
      <c r="AMF106" s="0"/>
      <c r="AMG106" s="0"/>
      <c r="AMH106" s="0"/>
      <c r="AMI106" s="0"/>
      <c r="AMJ106" s="0"/>
    </row>
    <row r="107" s="462" customFormat="true" ht="14.1" hidden="false" customHeight="true" outlineLevel="0" collapsed="false">
      <c r="A107" s="41"/>
      <c r="B107" s="412"/>
      <c r="C107" s="445"/>
      <c r="D107" s="644"/>
      <c r="E107" s="120"/>
      <c r="F107" s="120"/>
      <c r="G107" s="456"/>
      <c r="H107" s="427"/>
      <c r="I107" s="427"/>
      <c r="J107" s="428"/>
      <c r="K107" s="412"/>
      <c r="L107" s="412"/>
      <c r="M107" s="120"/>
      <c r="N107" s="457"/>
      <c r="O107" s="458"/>
      <c r="P107" s="431"/>
      <c r="Q107" s="431"/>
      <c r="R107" s="459"/>
      <c r="S107" s="460"/>
      <c r="T107" s="461"/>
      <c r="U107" s="459"/>
      <c r="V107" s="120"/>
      <c r="W107" s="120"/>
      <c r="X107" s="120"/>
      <c r="Y107" s="120"/>
      <c r="Z107" s="460"/>
      <c r="AA107" s="433"/>
      <c r="AB107" s="456"/>
      <c r="AC107" s="594"/>
      <c r="AD107" s="595"/>
      <c r="AE107" s="595"/>
      <c r="AF107" s="595"/>
      <c r="AG107" s="595"/>
      <c r="AH107" s="595"/>
      <c r="AI107" s="595"/>
      <c r="AJ107" s="596"/>
      <c r="AK107" s="437"/>
      <c r="AL107" s="507"/>
      <c r="AM107" s="412"/>
      <c r="AO107" s="412"/>
      <c r="AP107" s="120"/>
      <c r="AQ107" s="457"/>
      <c r="AR107" s="463"/>
      <c r="AS107" s="441"/>
      <c r="AT107" s="465"/>
      <c r="AU107" s="459"/>
      <c r="AV107" s="466"/>
      <c r="AW107" s="467"/>
      <c r="AX107" s="467"/>
      <c r="AY107" s="467"/>
      <c r="AZ107" s="467"/>
      <c r="BA107" s="467"/>
      <c r="BB107" s="467"/>
      <c r="BC107" s="467"/>
      <c r="BD107" s="467"/>
      <c r="BE107" s="467"/>
      <c r="BF107" s="467"/>
      <c r="BG107" s="467"/>
      <c r="BH107" s="467"/>
      <c r="BI107" s="467"/>
      <c r="BJ107" s="467"/>
      <c r="BK107" s="467"/>
      <c r="BL107" s="468"/>
      <c r="BM107" s="468"/>
      <c r="BN107" s="468"/>
      <c r="BO107" s="469"/>
      <c r="BP107" s="463"/>
      <c r="BQ107" s="439"/>
      <c r="ALX107" s="0"/>
      <c r="ALY107" s="0"/>
      <c r="ALZ107" s="0"/>
      <c r="AMA107" s="0"/>
      <c r="AMB107" s="0"/>
      <c r="AMC107" s="0"/>
      <c r="AMD107" s="0"/>
      <c r="AME107" s="0"/>
      <c r="AMF107" s="0"/>
      <c r="AMG107" s="0"/>
      <c r="AMH107" s="0"/>
      <c r="AMI107" s="0"/>
      <c r="AMJ107" s="0"/>
    </row>
    <row r="108" s="462" customFormat="true" ht="14.1" hidden="false" customHeight="true" outlineLevel="0" collapsed="false">
      <c r="A108" s="507"/>
      <c r="B108" s="412"/>
      <c r="C108" s="508"/>
      <c r="D108" s="120"/>
      <c r="E108" s="120"/>
      <c r="F108" s="120"/>
      <c r="G108" s="456"/>
      <c r="H108" s="427"/>
      <c r="I108" s="427"/>
      <c r="J108" s="428"/>
      <c r="K108" s="412"/>
      <c r="L108" s="412"/>
      <c r="M108" s="120"/>
      <c r="N108" s="457"/>
      <c r="O108" s="458"/>
      <c r="P108" s="544"/>
      <c r="Q108" s="458"/>
      <c r="R108" s="459"/>
      <c r="S108" s="460"/>
      <c r="T108" s="461"/>
      <c r="U108" s="459"/>
      <c r="V108" s="120"/>
      <c r="W108" s="120"/>
      <c r="X108" s="120"/>
      <c r="Y108" s="120"/>
      <c r="Z108" s="460"/>
      <c r="AA108" s="460"/>
      <c r="AB108" s="647"/>
      <c r="AC108" s="594"/>
      <c r="AD108" s="595"/>
      <c r="AE108" s="595"/>
      <c r="AF108" s="595"/>
      <c r="AG108" s="595"/>
      <c r="AH108" s="595"/>
      <c r="AI108" s="595"/>
      <c r="AJ108" s="596"/>
      <c r="AK108" s="437"/>
      <c r="AL108" s="507"/>
      <c r="AM108" s="412"/>
      <c r="AO108" s="412"/>
      <c r="AP108" s="120"/>
      <c r="AQ108" s="457"/>
      <c r="AR108" s="463"/>
      <c r="AS108" s="441"/>
      <c r="AT108" s="465"/>
      <c r="AU108" s="459"/>
      <c r="AV108" s="466"/>
      <c r="AW108" s="467"/>
      <c r="AX108" s="467"/>
      <c r="AY108" s="467"/>
      <c r="AZ108" s="467"/>
      <c r="BA108" s="467"/>
      <c r="BB108" s="467"/>
      <c r="BC108" s="467"/>
      <c r="BD108" s="467"/>
      <c r="BE108" s="467"/>
      <c r="BF108" s="467"/>
      <c r="BG108" s="467"/>
      <c r="BH108" s="467"/>
      <c r="BI108" s="467"/>
      <c r="BJ108" s="467"/>
      <c r="BK108" s="467"/>
      <c r="BL108" s="468"/>
      <c r="BM108" s="468"/>
      <c r="BN108" s="468"/>
      <c r="BO108" s="412"/>
      <c r="BP108" s="412"/>
      <c r="BQ108" s="439"/>
      <c r="ALX108" s="0"/>
      <c r="ALY108" s="0"/>
      <c r="ALZ108" s="0"/>
      <c r="AMA108" s="0"/>
      <c r="AMB108" s="0"/>
      <c r="AMC108" s="0"/>
      <c r="AMD108" s="0"/>
      <c r="AME108" s="0"/>
      <c r="AMF108" s="0"/>
      <c r="AMG108" s="0"/>
      <c r="AMH108" s="0"/>
      <c r="AMI108" s="0"/>
      <c r="AMJ108" s="0"/>
    </row>
    <row r="109" s="462" customFormat="true" ht="14.1" hidden="false" customHeight="true" outlineLevel="0" collapsed="false">
      <c r="A109" s="507"/>
      <c r="B109" s="412"/>
      <c r="C109" s="508"/>
      <c r="D109" s="120"/>
      <c r="E109" s="120"/>
      <c r="F109" s="120"/>
      <c r="G109" s="456"/>
      <c r="H109" s="427"/>
      <c r="I109" s="427"/>
      <c r="J109" s="428"/>
      <c r="K109" s="412"/>
      <c r="L109" s="412"/>
      <c r="M109" s="120"/>
      <c r="N109" s="457"/>
      <c r="O109" s="458"/>
      <c r="P109" s="544"/>
      <c r="Q109" s="458"/>
      <c r="R109" s="459"/>
      <c r="S109" s="460"/>
      <c r="T109" s="461"/>
      <c r="U109" s="459"/>
      <c r="V109" s="120"/>
      <c r="W109" s="120"/>
      <c r="X109" s="120"/>
      <c r="Y109" s="120"/>
      <c r="Z109" s="460"/>
      <c r="AA109" s="460"/>
      <c r="AB109" s="647"/>
      <c r="AC109" s="594"/>
      <c r="AD109" s="595"/>
      <c r="AE109" s="595"/>
      <c r="AF109" s="595"/>
      <c r="AG109" s="595"/>
      <c r="AH109" s="595"/>
      <c r="AI109" s="595"/>
      <c r="AJ109" s="596"/>
      <c r="AK109" s="437"/>
      <c r="AL109" s="507"/>
      <c r="AM109" s="412"/>
      <c r="AO109" s="412"/>
      <c r="AP109" s="120"/>
      <c r="AQ109" s="457"/>
      <c r="AR109" s="463"/>
      <c r="AS109" s="437"/>
      <c r="AT109" s="465"/>
      <c r="AU109" s="459"/>
      <c r="AV109" s="466"/>
      <c r="AW109" s="467"/>
      <c r="AX109" s="467"/>
      <c r="AY109" s="467"/>
      <c r="AZ109" s="467"/>
      <c r="BA109" s="467"/>
      <c r="BB109" s="467"/>
      <c r="BC109" s="467"/>
      <c r="BD109" s="467"/>
      <c r="BE109" s="467"/>
      <c r="BF109" s="467"/>
      <c r="BG109" s="467"/>
      <c r="BH109" s="467"/>
      <c r="BI109" s="467"/>
      <c r="BJ109" s="467"/>
      <c r="BK109" s="467"/>
      <c r="BL109" s="468"/>
      <c r="BM109" s="468"/>
      <c r="BN109" s="468"/>
      <c r="BO109" s="477"/>
      <c r="BP109" s="463"/>
      <c r="BQ109" s="439"/>
      <c r="ALX109" s="0"/>
      <c r="ALY109" s="0"/>
      <c r="ALZ109" s="0"/>
      <c r="AMA109" s="0"/>
      <c r="AMB109" s="0"/>
      <c r="AMC109" s="0"/>
      <c r="AMD109" s="0"/>
      <c r="AME109" s="0"/>
      <c r="AMF109" s="0"/>
      <c r="AMG109" s="0"/>
      <c r="AMH109" s="0"/>
      <c r="AMI109" s="0"/>
      <c r="AMJ109" s="0"/>
    </row>
    <row r="110" s="462" customFormat="true" ht="14.1" hidden="false" customHeight="true" outlineLevel="0" collapsed="false">
      <c r="A110" s="507"/>
      <c r="B110" s="412"/>
      <c r="C110" s="508"/>
      <c r="D110" s="120"/>
      <c r="E110" s="120"/>
      <c r="F110" s="120"/>
      <c r="G110" s="456"/>
      <c r="H110" s="427"/>
      <c r="I110" s="427"/>
      <c r="J110" s="428"/>
      <c r="K110" s="412"/>
      <c r="L110" s="412"/>
      <c r="M110" s="120"/>
      <c r="N110" s="457"/>
      <c r="O110" s="458"/>
      <c r="P110" s="544"/>
      <c r="Q110" s="458"/>
      <c r="R110" s="459"/>
      <c r="S110" s="460"/>
      <c r="T110" s="461"/>
      <c r="U110" s="459"/>
      <c r="V110" s="120"/>
      <c r="W110" s="120"/>
      <c r="X110" s="120"/>
      <c r="Y110" s="120"/>
      <c r="Z110" s="460"/>
      <c r="AA110" s="460"/>
      <c r="AB110" s="647"/>
      <c r="AC110" s="594"/>
      <c r="AD110" s="595"/>
      <c r="AE110" s="595"/>
      <c r="AF110" s="595"/>
      <c r="AG110" s="595"/>
      <c r="AH110" s="595"/>
      <c r="AI110" s="595"/>
      <c r="AJ110" s="596"/>
      <c r="AK110" s="437"/>
      <c r="AL110" s="507"/>
      <c r="AM110" s="412"/>
      <c r="AO110" s="412"/>
      <c r="AP110" s="120"/>
      <c r="AQ110" s="457"/>
      <c r="AR110" s="463"/>
      <c r="AS110" s="441"/>
      <c r="AT110" s="465"/>
      <c r="AU110" s="459"/>
      <c r="AV110" s="466"/>
      <c r="AW110" s="467"/>
      <c r="AX110" s="467"/>
      <c r="AY110" s="467"/>
      <c r="AZ110" s="467"/>
      <c r="BA110" s="467"/>
      <c r="BB110" s="467"/>
      <c r="BC110" s="467"/>
      <c r="BD110" s="467"/>
      <c r="BE110" s="467"/>
      <c r="BF110" s="467"/>
      <c r="BG110" s="467"/>
      <c r="BH110" s="467"/>
      <c r="BI110" s="467"/>
      <c r="BJ110" s="467"/>
      <c r="BK110" s="467"/>
      <c r="BL110" s="468"/>
      <c r="BM110" s="468"/>
      <c r="BN110" s="468"/>
      <c r="BO110" s="412"/>
      <c r="BP110" s="463"/>
      <c r="ALX110" s="0"/>
      <c r="ALY110" s="0"/>
      <c r="ALZ110" s="0"/>
      <c r="AMA110" s="0"/>
      <c r="AMB110" s="0"/>
      <c r="AMC110" s="0"/>
      <c r="AMD110" s="0"/>
      <c r="AME110" s="0"/>
      <c r="AMF110" s="0"/>
      <c r="AMG110" s="0"/>
      <c r="AMH110" s="0"/>
      <c r="AMI110" s="0"/>
      <c r="AMJ110" s="0"/>
    </row>
    <row r="111" s="462" customFormat="true" ht="14.1" hidden="false" customHeight="true" outlineLevel="0" collapsed="false">
      <c r="A111" s="507"/>
      <c r="B111" s="412"/>
      <c r="C111" s="563"/>
      <c r="D111" s="414"/>
      <c r="E111" s="425"/>
      <c r="F111" s="440"/>
      <c r="G111" s="426"/>
      <c r="H111" s="427"/>
      <c r="I111" s="427"/>
      <c r="J111" s="428"/>
      <c r="K111" s="412"/>
      <c r="L111" s="412"/>
      <c r="M111" s="414"/>
      <c r="N111" s="429"/>
      <c r="O111" s="640"/>
      <c r="P111" s="432"/>
      <c r="Q111" s="432"/>
      <c r="R111" s="414"/>
      <c r="S111" s="433"/>
      <c r="T111" s="434"/>
      <c r="U111" s="414"/>
      <c r="V111" s="425"/>
      <c r="W111" s="425"/>
      <c r="X111" s="425"/>
      <c r="Y111" s="425"/>
      <c r="Z111" s="433"/>
      <c r="AA111" s="433"/>
      <c r="AB111" s="435"/>
      <c r="AC111" s="594"/>
      <c r="AD111" s="595"/>
      <c r="AE111" s="595"/>
      <c r="AF111" s="595"/>
      <c r="AG111" s="595"/>
      <c r="AH111" s="595"/>
      <c r="AI111" s="595"/>
      <c r="AJ111" s="596"/>
      <c r="AK111" s="437"/>
      <c r="AL111" s="507"/>
      <c r="AM111" s="412"/>
      <c r="AN111" s="439"/>
      <c r="AO111" s="412"/>
      <c r="AP111" s="414"/>
      <c r="AQ111" s="429"/>
      <c r="AR111" s="440"/>
      <c r="AS111" s="536"/>
      <c r="AT111" s="438"/>
      <c r="AU111" s="414"/>
      <c r="AV111" s="442"/>
      <c r="AW111" s="443"/>
      <c r="AX111" s="443"/>
      <c r="AY111" s="443"/>
      <c r="AZ111" s="443"/>
      <c r="BA111" s="443"/>
      <c r="BB111" s="443"/>
      <c r="BC111" s="443"/>
      <c r="BD111" s="443"/>
      <c r="BE111" s="443"/>
      <c r="BF111" s="443"/>
      <c r="BG111" s="443"/>
      <c r="BH111" s="443"/>
      <c r="BI111" s="443"/>
      <c r="BJ111" s="443"/>
      <c r="BK111" s="443"/>
      <c r="BL111" s="412"/>
      <c r="BM111" s="412"/>
      <c r="BN111" s="412"/>
      <c r="BO111" s="412"/>
      <c r="BP111" s="412"/>
      <c r="ALX111" s="0"/>
      <c r="ALY111" s="0"/>
      <c r="ALZ111" s="0"/>
      <c r="AMA111" s="0"/>
      <c r="AMB111" s="0"/>
      <c r="AMC111" s="0"/>
      <c r="AMD111" s="0"/>
      <c r="AME111" s="0"/>
      <c r="AMF111" s="0"/>
      <c r="AMG111" s="0"/>
      <c r="AMH111" s="0"/>
      <c r="AMI111" s="0"/>
      <c r="AMJ111" s="0"/>
    </row>
    <row r="112" s="462" customFormat="true" ht="14.1" hidden="false" customHeight="true" outlineLevel="0" collapsed="false">
      <c r="A112" s="507"/>
      <c r="B112" s="412"/>
      <c r="C112" s="508"/>
      <c r="D112" s="120"/>
      <c r="E112" s="120"/>
      <c r="F112" s="120"/>
      <c r="G112" s="456"/>
      <c r="H112" s="427"/>
      <c r="I112" s="427"/>
      <c r="J112" s="428"/>
      <c r="K112" s="412"/>
      <c r="L112" s="412"/>
      <c r="M112" s="120"/>
      <c r="N112" s="457"/>
      <c r="O112" s="458"/>
      <c r="P112" s="544"/>
      <c r="Q112" s="458"/>
      <c r="R112" s="459"/>
      <c r="S112" s="460"/>
      <c r="T112" s="461"/>
      <c r="U112" s="459"/>
      <c r="V112" s="120"/>
      <c r="W112" s="120"/>
      <c r="X112" s="120"/>
      <c r="Y112" s="120"/>
      <c r="Z112" s="460"/>
      <c r="AA112" s="460"/>
      <c r="AB112" s="647"/>
      <c r="AC112" s="594"/>
      <c r="AD112" s="595"/>
      <c r="AE112" s="595"/>
      <c r="AF112" s="595"/>
      <c r="AG112" s="595"/>
      <c r="AH112" s="595"/>
      <c r="AI112" s="595"/>
      <c r="AJ112" s="596"/>
      <c r="AK112" s="437"/>
      <c r="AL112" s="507"/>
      <c r="AM112" s="412"/>
      <c r="AO112" s="412"/>
      <c r="AP112" s="120"/>
      <c r="AQ112" s="457"/>
      <c r="AR112" s="463"/>
      <c r="AS112" s="437"/>
      <c r="AT112" s="465"/>
      <c r="AU112" s="459"/>
      <c r="AV112" s="466"/>
      <c r="AW112" s="467"/>
      <c r="AX112" s="467"/>
      <c r="AY112" s="467"/>
      <c r="AZ112" s="467"/>
      <c r="BA112" s="467"/>
      <c r="BB112" s="467"/>
      <c r="BC112" s="467"/>
      <c r="BD112" s="467"/>
      <c r="BE112" s="467"/>
      <c r="BF112" s="467"/>
      <c r="BG112" s="467"/>
      <c r="BH112" s="467"/>
      <c r="BI112" s="467"/>
      <c r="BJ112" s="467"/>
      <c r="BK112" s="467"/>
      <c r="BL112" s="468"/>
      <c r="BM112" s="468"/>
      <c r="BN112" s="468"/>
      <c r="BO112" s="412"/>
      <c r="BP112" s="412"/>
      <c r="ALX112" s="0"/>
      <c r="ALY112" s="0"/>
      <c r="ALZ112" s="0"/>
      <c r="AMA112" s="0"/>
      <c r="AMB112" s="0"/>
      <c r="AMC112" s="0"/>
      <c r="AMD112" s="0"/>
      <c r="AME112" s="0"/>
      <c r="AMF112" s="0"/>
      <c r="AMG112" s="0"/>
      <c r="AMH112" s="0"/>
      <c r="AMI112" s="0"/>
      <c r="AMJ112" s="0"/>
    </row>
    <row r="113" s="462" customFormat="true" ht="14.1" hidden="false" customHeight="true" outlineLevel="0" collapsed="false">
      <c r="A113" s="507"/>
      <c r="B113" s="412"/>
      <c r="C113" s="508"/>
      <c r="D113" s="120"/>
      <c r="E113" s="120"/>
      <c r="F113" s="120"/>
      <c r="G113" s="456"/>
      <c r="H113" s="427"/>
      <c r="I113" s="427"/>
      <c r="J113" s="428"/>
      <c r="K113" s="412"/>
      <c r="L113" s="412"/>
      <c r="M113" s="120"/>
      <c r="N113" s="457"/>
      <c r="O113" s="458"/>
      <c r="P113" s="544"/>
      <c r="Q113" s="458"/>
      <c r="R113" s="459"/>
      <c r="S113" s="460"/>
      <c r="T113" s="461"/>
      <c r="U113" s="459"/>
      <c r="V113" s="120"/>
      <c r="W113" s="120"/>
      <c r="X113" s="120"/>
      <c r="Y113" s="120"/>
      <c r="Z113" s="460"/>
      <c r="AA113" s="460"/>
      <c r="AB113" s="647"/>
      <c r="AC113" s="594"/>
      <c r="AD113" s="595"/>
      <c r="AE113" s="595"/>
      <c r="AF113" s="595"/>
      <c r="AG113" s="595"/>
      <c r="AH113" s="595"/>
      <c r="AI113" s="595"/>
      <c r="AJ113" s="596"/>
      <c r="AK113" s="437"/>
      <c r="AL113" s="507"/>
      <c r="AM113" s="412"/>
      <c r="AO113" s="412"/>
      <c r="AP113" s="120"/>
      <c r="AQ113" s="457"/>
      <c r="AR113" s="463"/>
      <c r="AS113" s="441"/>
      <c r="AT113" s="465"/>
      <c r="AU113" s="459"/>
      <c r="AV113" s="466"/>
      <c r="AW113" s="467"/>
      <c r="AX113" s="467"/>
      <c r="AY113" s="467"/>
      <c r="AZ113" s="467"/>
      <c r="BA113" s="467"/>
      <c r="BB113" s="467"/>
      <c r="BC113" s="467"/>
      <c r="BD113" s="467"/>
      <c r="BE113" s="467"/>
      <c r="BF113" s="467"/>
      <c r="BG113" s="467"/>
      <c r="BH113" s="467"/>
      <c r="BI113" s="467"/>
      <c r="BJ113" s="467"/>
      <c r="BK113" s="467"/>
      <c r="BL113" s="468"/>
      <c r="BM113" s="468"/>
      <c r="BN113" s="468"/>
      <c r="BO113" s="412"/>
      <c r="BP113" s="412"/>
      <c r="ALX113" s="0"/>
      <c r="ALY113" s="0"/>
      <c r="ALZ113" s="0"/>
      <c r="AMA113" s="0"/>
      <c r="AMB113" s="0"/>
      <c r="AMC113" s="0"/>
      <c r="AMD113" s="0"/>
      <c r="AME113" s="0"/>
      <c r="AMF113" s="0"/>
      <c r="AMG113" s="0"/>
      <c r="AMH113" s="0"/>
      <c r="AMI113" s="0"/>
      <c r="AMJ113" s="0"/>
    </row>
    <row r="114" s="462" customFormat="true" ht="14.1" hidden="false" customHeight="true" outlineLevel="0" collapsed="false">
      <c r="A114" s="507"/>
      <c r="B114" s="412"/>
      <c r="C114" s="508"/>
      <c r="D114" s="120"/>
      <c r="E114" s="425"/>
      <c r="F114" s="120"/>
      <c r="G114" s="456"/>
      <c r="H114" s="427"/>
      <c r="I114" s="427"/>
      <c r="J114" s="428"/>
      <c r="K114" s="412"/>
      <c r="L114" s="412"/>
      <c r="M114" s="120"/>
      <c r="N114" s="457"/>
      <c r="O114" s="458"/>
      <c r="P114" s="544"/>
      <c r="Q114" s="458"/>
      <c r="R114" s="459"/>
      <c r="S114" s="460"/>
      <c r="T114" s="461"/>
      <c r="U114" s="459"/>
      <c r="V114" s="120"/>
      <c r="W114" s="120"/>
      <c r="X114" s="120"/>
      <c r="Y114" s="120"/>
      <c r="Z114" s="460"/>
      <c r="AA114" s="460"/>
      <c r="AB114" s="647"/>
      <c r="AC114" s="594"/>
      <c r="AD114" s="595"/>
      <c r="AE114" s="595"/>
      <c r="AF114" s="595"/>
      <c r="AG114" s="595"/>
      <c r="AH114" s="595"/>
      <c r="AI114" s="595"/>
      <c r="AJ114" s="596"/>
      <c r="AK114" s="437"/>
      <c r="AL114" s="507"/>
      <c r="AM114" s="412"/>
      <c r="AO114" s="412"/>
      <c r="AP114" s="120"/>
      <c r="AQ114" s="457"/>
      <c r="AR114" s="463"/>
      <c r="AS114" s="437"/>
      <c r="AT114" s="465"/>
      <c r="AU114" s="459"/>
      <c r="AV114" s="466"/>
      <c r="AW114" s="467"/>
      <c r="AX114" s="467"/>
      <c r="AY114" s="467"/>
      <c r="AZ114" s="467"/>
      <c r="BA114" s="467"/>
      <c r="BB114" s="467"/>
      <c r="BC114" s="467"/>
      <c r="BD114" s="467"/>
      <c r="BE114" s="467"/>
      <c r="BF114" s="467"/>
      <c r="BG114" s="467"/>
      <c r="BH114" s="467"/>
      <c r="BI114" s="467"/>
      <c r="BJ114" s="467"/>
      <c r="BK114" s="467"/>
      <c r="BL114" s="468"/>
      <c r="BM114" s="468"/>
      <c r="BN114" s="468"/>
      <c r="BO114" s="412"/>
      <c r="BP114" s="463"/>
      <c r="ALX114" s="0"/>
      <c r="ALY114" s="0"/>
      <c r="ALZ114" s="0"/>
      <c r="AMA114" s="0"/>
      <c r="AMB114" s="0"/>
      <c r="AMC114" s="0"/>
      <c r="AMD114" s="0"/>
      <c r="AME114" s="0"/>
      <c r="AMF114" s="0"/>
      <c r="AMG114" s="0"/>
      <c r="AMH114" s="0"/>
      <c r="AMI114" s="0"/>
      <c r="AMJ114" s="0"/>
    </row>
    <row r="115" s="462" customFormat="true" ht="14.1" hidden="false" customHeight="true" outlineLevel="0" collapsed="false">
      <c r="A115" s="41"/>
      <c r="B115" s="412"/>
      <c r="C115" s="413"/>
      <c r="D115" s="414"/>
      <c r="E115" s="425"/>
      <c r="F115" s="425"/>
      <c r="G115" s="426"/>
      <c r="H115" s="427"/>
      <c r="I115" s="538"/>
      <c r="J115" s="428"/>
      <c r="K115" s="412"/>
      <c r="L115" s="412"/>
      <c r="M115" s="414"/>
      <c r="N115" s="429"/>
      <c r="O115" s="640"/>
      <c r="P115" s="432"/>
      <c r="Q115" s="432"/>
      <c r="R115" s="414"/>
      <c r="S115" s="433"/>
      <c r="T115" s="434"/>
      <c r="U115" s="414"/>
      <c r="V115" s="425"/>
      <c r="W115" s="425"/>
      <c r="X115" s="425"/>
      <c r="Y115" s="425"/>
      <c r="Z115" s="433"/>
      <c r="AA115" s="433"/>
      <c r="AB115" s="435"/>
      <c r="AC115" s="641"/>
      <c r="AD115" s="642"/>
      <c r="AE115" s="641"/>
      <c r="AF115" s="641"/>
      <c r="AG115" s="641"/>
      <c r="AH115" s="641"/>
      <c r="AI115" s="641"/>
      <c r="AJ115" s="643"/>
      <c r="AK115" s="437"/>
      <c r="AL115" s="507"/>
      <c r="AM115" s="412"/>
      <c r="AN115" s="439"/>
      <c r="AO115" s="412"/>
      <c r="AP115" s="414"/>
      <c r="AQ115" s="429"/>
      <c r="AR115" s="440"/>
      <c r="AS115" s="441"/>
      <c r="AT115" s="438"/>
      <c r="AU115" s="414"/>
      <c r="AV115" s="442"/>
      <c r="AW115" s="443"/>
      <c r="AX115" s="443"/>
      <c r="AY115" s="443"/>
      <c r="AZ115" s="443"/>
      <c r="BA115" s="443"/>
      <c r="BB115" s="443"/>
      <c r="BC115" s="443"/>
      <c r="BD115" s="443"/>
      <c r="BE115" s="443"/>
      <c r="BF115" s="443"/>
      <c r="BG115" s="443"/>
      <c r="BH115" s="443"/>
      <c r="BI115" s="443"/>
      <c r="BJ115" s="443"/>
      <c r="BK115" s="443"/>
      <c r="BL115" s="412"/>
      <c r="BM115" s="412"/>
      <c r="BN115" s="412"/>
      <c r="BO115" s="412"/>
      <c r="BP115" s="463"/>
      <c r="BQ115" s="439"/>
      <c r="ALX115" s="0"/>
      <c r="ALY115" s="0"/>
      <c r="ALZ115" s="0"/>
      <c r="AMA115" s="0"/>
      <c r="AMB115" s="0"/>
      <c r="AMC115" s="0"/>
      <c r="AMD115" s="0"/>
      <c r="AME115" s="0"/>
      <c r="AMF115" s="0"/>
      <c r="AMG115" s="0"/>
      <c r="AMH115" s="0"/>
      <c r="AMI115" s="0"/>
      <c r="AMJ115" s="0"/>
    </row>
    <row r="116" s="462" customFormat="true" ht="14.1" hidden="false" customHeight="true" outlineLevel="0" collapsed="false">
      <c r="A116" s="507"/>
      <c r="B116" s="412"/>
      <c r="C116" s="508"/>
      <c r="D116" s="644"/>
      <c r="E116" s="120"/>
      <c r="F116" s="120"/>
      <c r="G116" s="456"/>
      <c r="H116" s="427"/>
      <c r="I116" s="427"/>
      <c r="J116" s="428"/>
      <c r="K116" s="412"/>
      <c r="L116" s="412"/>
      <c r="M116" s="120"/>
      <c r="N116" s="457"/>
      <c r="O116" s="458"/>
      <c r="P116" s="544"/>
      <c r="Q116" s="431"/>
      <c r="R116" s="459"/>
      <c r="S116" s="460"/>
      <c r="T116" s="461"/>
      <c r="U116" s="459"/>
      <c r="V116" s="120"/>
      <c r="W116" s="120"/>
      <c r="X116" s="120"/>
      <c r="Y116" s="120"/>
      <c r="Z116" s="460"/>
      <c r="AA116" s="433"/>
      <c r="AB116" s="456"/>
      <c r="AC116" s="594"/>
      <c r="AD116" s="595"/>
      <c r="AE116" s="595"/>
      <c r="AF116" s="595"/>
      <c r="AG116" s="595"/>
      <c r="AH116" s="595"/>
      <c r="AI116" s="595"/>
      <c r="AJ116" s="596"/>
      <c r="AK116" s="437"/>
      <c r="AL116" s="507"/>
      <c r="AM116" s="412"/>
      <c r="AO116" s="412"/>
      <c r="AP116" s="120"/>
      <c r="AQ116" s="457"/>
      <c r="AR116" s="463"/>
      <c r="AS116" s="441"/>
      <c r="AT116" s="465"/>
      <c r="AU116" s="459"/>
      <c r="AV116" s="466"/>
      <c r="AW116" s="467"/>
      <c r="AX116" s="467"/>
      <c r="AY116" s="467"/>
      <c r="AZ116" s="467"/>
      <c r="BA116" s="467"/>
      <c r="BB116" s="467"/>
      <c r="BC116" s="467"/>
      <c r="BD116" s="467"/>
      <c r="BE116" s="467"/>
      <c r="BF116" s="467"/>
      <c r="BG116" s="467"/>
      <c r="BH116" s="467"/>
      <c r="BI116" s="467"/>
      <c r="BJ116" s="467"/>
      <c r="BK116" s="467"/>
      <c r="BL116" s="468"/>
      <c r="BM116" s="468"/>
      <c r="BN116" s="468"/>
      <c r="BO116" s="412"/>
      <c r="BP116" s="412"/>
      <c r="ALX116" s="0"/>
      <c r="ALY116" s="0"/>
      <c r="ALZ116" s="0"/>
      <c r="AMA116" s="0"/>
      <c r="AMB116" s="0"/>
      <c r="AMC116" s="0"/>
      <c r="AMD116" s="0"/>
      <c r="AME116" s="0"/>
      <c r="AMF116" s="0"/>
      <c r="AMG116" s="0"/>
      <c r="AMH116" s="0"/>
      <c r="AMI116" s="0"/>
      <c r="AMJ116" s="0"/>
    </row>
    <row r="117" customFormat="false" ht="14.1" hidden="false" customHeight="true" outlineLevel="0" collapsed="false">
      <c r="A117" s="507"/>
      <c r="B117" s="412"/>
      <c r="C117" s="508"/>
      <c r="D117" s="120"/>
      <c r="E117" s="120"/>
      <c r="F117" s="120"/>
      <c r="G117" s="456"/>
      <c r="H117" s="427"/>
      <c r="I117" s="427"/>
      <c r="K117" s="412"/>
      <c r="L117" s="412"/>
      <c r="M117" s="120"/>
      <c r="N117" s="457"/>
      <c r="O117" s="458"/>
      <c r="P117" s="544"/>
      <c r="Q117" s="458"/>
      <c r="R117" s="459"/>
      <c r="S117" s="460"/>
      <c r="T117" s="461"/>
      <c r="U117" s="459"/>
      <c r="V117" s="120"/>
      <c r="W117" s="120"/>
      <c r="X117" s="120"/>
      <c r="Y117" s="120"/>
      <c r="Z117" s="460"/>
      <c r="AA117" s="460"/>
      <c r="AB117" s="647"/>
      <c r="AK117" s="437"/>
      <c r="AM117" s="412"/>
      <c r="AN117" s="462"/>
      <c r="AO117" s="412"/>
      <c r="AP117" s="120"/>
      <c r="AQ117" s="457"/>
      <c r="AR117" s="463"/>
      <c r="AS117" s="441"/>
      <c r="AT117" s="465"/>
      <c r="AU117" s="459"/>
      <c r="AV117" s="466"/>
      <c r="AW117" s="467"/>
      <c r="AX117" s="467"/>
      <c r="AY117" s="467"/>
      <c r="AZ117" s="467"/>
      <c r="BA117" s="467"/>
      <c r="BB117" s="467"/>
      <c r="BC117" s="467"/>
      <c r="BD117" s="467"/>
      <c r="BE117" s="467"/>
      <c r="BF117" s="467"/>
      <c r="BG117" s="467"/>
      <c r="BH117" s="467"/>
      <c r="BI117" s="467"/>
      <c r="BJ117" s="467"/>
      <c r="BK117" s="467"/>
      <c r="BL117" s="468"/>
      <c r="BM117" s="468"/>
      <c r="BN117" s="468"/>
      <c r="BO117" s="412"/>
      <c r="BP117" s="412"/>
      <c r="BQ117" s="462"/>
    </row>
    <row r="118" s="557" customFormat="true" ht="14.1" hidden="false" customHeight="true" outlineLevel="0" collapsed="false">
      <c r="A118" s="41"/>
      <c r="B118" s="412"/>
      <c r="C118" s="413"/>
      <c r="D118" s="414"/>
      <c r="E118" s="425"/>
      <c r="F118" s="425"/>
      <c r="G118" s="426"/>
      <c r="H118" s="427"/>
      <c r="I118" s="427"/>
      <c r="J118" s="428"/>
      <c r="K118" s="412"/>
      <c r="L118" s="412"/>
      <c r="M118" s="414"/>
      <c r="N118" s="429"/>
      <c r="O118" s="593"/>
      <c r="P118" s="432"/>
      <c r="Q118" s="548"/>
      <c r="R118" s="414"/>
      <c r="S118" s="433"/>
      <c r="T118" s="434"/>
      <c r="U118" s="414"/>
      <c r="V118" s="425"/>
      <c r="W118" s="425"/>
      <c r="X118" s="425"/>
      <c r="Y118" s="425"/>
      <c r="Z118" s="433"/>
      <c r="AA118" s="433"/>
      <c r="AB118" s="435"/>
      <c r="AC118" s="594"/>
      <c r="AD118" s="595"/>
      <c r="AE118" s="595"/>
      <c r="AF118" s="595"/>
      <c r="AG118" s="595"/>
      <c r="AH118" s="595"/>
      <c r="AI118" s="595"/>
      <c r="AJ118" s="596"/>
      <c r="AK118" s="437"/>
      <c r="AL118" s="507"/>
      <c r="AM118" s="412"/>
      <c r="AN118" s="439"/>
      <c r="AO118" s="412"/>
      <c r="AP118" s="414"/>
      <c r="AQ118" s="429"/>
      <c r="AR118" s="440"/>
      <c r="AS118" s="441"/>
      <c r="AT118" s="438"/>
      <c r="AU118" s="414"/>
      <c r="AV118" s="442"/>
      <c r="AW118" s="443"/>
      <c r="AX118" s="443"/>
      <c r="AY118" s="443"/>
      <c r="AZ118" s="443"/>
      <c r="BA118" s="443"/>
      <c r="BB118" s="443"/>
      <c r="BC118" s="443"/>
      <c r="BD118" s="443"/>
      <c r="BE118" s="443"/>
      <c r="BF118" s="443"/>
      <c r="BG118" s="443"/>
      <c r="BH118" s="443"/>
      <c r="BI118" s="443"/>
      <c r="BJ118" s="443"/>
      <c r="BK118" s="443"/>
      <c r="BL118" s="412"/>
      <c r="BM118" s="412"/>
      <c r="BN118" s="412"/>
      <c r="BO118" s="469"/>
      <c r="BP118" s="478"/>
      <c r="ALX118" s="0"/>
      <c r="ALY118" s="0"/>
      <c r="ALZ118" s="0"/>
      <c r="AMA118" s="0"/>
      <c r="AMB118" s="0"/>
      <c r="AMC118" s="0"/>
      <c r="AMD118" s="0"/>
      <c r="AME118" s="0"/>
      <c r="AMF118" s="0"/>
      <c r="AMG118" s="0"/>
      <c r="AMH118" s="0"/>
      <c r="AMI118" s="0"/>
      <c r="AMJ118" s="0"/>
    </row>
    <row r="119" s="557" customFormat="true" ht="14.1" hidden="false" customHeight="true" outlineLevel="0" collapsed="false">
      <c r="A119" s="656"/>
      <c r="B119" s="412"/>
      <c r="C119" s="508"/>
      <c r="D119" s="120"/>
      <c r="E119" s="120"/>
      <c r="F119" s="120"/>
      <c r="G119" s="456"/>
      <c r="H119" s="427"/>
      <c r="I119" s="427"/>
      <c r="J119" s="428"/>
      <c r="K119" s="412"/>
      <c r="L119" s="412"/>
      <c r="M119" s="120"/>
      <c r="N119" s="457"/>
      <c r="O119" s="458"/>
      <c r="P119" s="544"/>
      <c r="Q119" s="458"/>
      <c r="R119" s="459"/>
      <c r="S119" s="460"/>
      <c r="T119" s="461"/>
      <c r="U119" s="459"/>
      <c r="V119" s="120"/>
      <c r="W119" s="120"/>
      <c r="X119" s="120"/>
      <c r="Y119" s="120"/>
      <c r="Z119" s="460"/>
      <c r="AA119" s="460"/>
      <c r="AB119" s="647"/>
      <c r="AC119" s="594"/>
      <c r="AD119" s="595"/>
      <c r="AE119" s="595"/>
      <c r="AF119" s="595"/>
      <c r="AG119" s="595"/>
      <c r="AH119" s="595"/>
      <c r="AI119" s="595"/>
      <c r="AJ119" s="596"/>
      <c r="AK119" s="437"/>
      <c r="AL119" s="507"/>
      <c r="AM119" s="412"/>
      <c r="AN119" s="462"/>
      <c r="AO119" s="412"/>
      <c r="AP119" s="120"/>
      <c r="AQ119" s="457"/>
      <c r="AR119" s="463"/>
      <c r="AS119" s="464"/>
      <c r="AT119" s="465"/>
      <c r="AU119" s="459"/>
      <c r="AV119" s="466"/>
      <c r="AW119" s="467"/>
      <c r="AX119" s="467"/>
      <c r="AY119" s="467"/>
      <c r="AZ119" s="467"/>
      <c r="BA119" s="467"/>
      <c r="BB119" s="467"/>
      <c r="BC119" s="467"/>
      <c r="BD119" s="467"/>
      <c r="BE119" s="467"/>
      <c r="BF119" s="467"/>
      <c r="BG119" s="467"/>
      <c r="BH119" s="467"/>
      <c r="BI119" s="467"/>
      <c r="BJ119" s="467"/>
      <c r="BK119" s="467"/>
      <c r="BL119" s="468"/>
      <c r="BM119" s="468"/>
      <c r="BN119" s="468"/>
      <c r="BO119" s="477"/>
      <c r="BP119" s="478"/>
      <c r="BQ119" s="462"/>
      <c r="ALX119" s="0"/>
      <c r="ALY119" s="0"/>
      <c r="ALZ119" s="0"/>
      <c r="AMA119" s="0"/>
      <c r="AMB119" s="0"/>
      <c r="AMC119" s="0"/>
      <c r="AMD119" s="0"/>
      <c r="AME119" s="0"/>
      <c r="AMF119" s="0"/>
      <c r="AMG119" s="0"/>
      <c r="AMH119" s="0"/>
      <c r="AMI119" s="0"/>
      <c r="AMJ119" s="0"/>
    </row>
    <row r="120" s="557" customFormat="true" ht="14.1" hidden="false" customHeight="true" outlineLevel="0" collapsed="false">
      <c r="A120" s="507"/>
      <c r="B120" s="412"/>
      <c r="C120" s="508"/>
      <c r="D120" s="120"/>
      <c r="E120" s="120"/>
      <c r="F120" s="120"/>
      <c r="G120" s="456"/>
      <c r="H120" s="427"/>
      <c r="I120" s="427"/>
      <c r="J120" s="428"/>
      <c r="K120" s="412"/>
      <c r="L120" s="412"/>
      <c r="M120" s="120"/>
      <c r="N120" s="457"/>
      <c r="O120" s="458"/>
      <c r="P120" s="544"/>
      <c r="Q120" s="458"/>
      <c r="R120" s="459"/>
      <c r="S120" s="460"/>
      <c r="T120" s="461"/>
      <c r="U120" s="459"/>
      <c r="V120" s="120"/>
      <c r="W120" s="120"/>
      <c r="X120" s="120"/>
      <c r="Y120" s="120"/>
      <c r="Z120" s="460"/>
      <c r="AA120" s="460"/>
      <c r="AB120" s="647"/>
      <c r="AC120" s="594"/>
      <c r="AD120" s="595"/>
      <c r="AE120" s="595"/>
      <c r="AF120" s="595"/>
      <c r="AG120" s="595"/>
      <c r="AH120" s="595"/>
      <c r="AI120" s="595"/>
      <c r="AJ120" s="596"/>
      <c r="AK120" s="437"/>
      <c r="AL120" s="507"/>
      <c r="AM120" s="412"/>
      <c r="AN120" s="462"/>
      <c r="AO120" s="412"/>
      <c r="AP120" s="120"/>
      <c r="AQ120" s="457"/>
      <c r="AR120" s="463"/>
      <c r="AS120" s="441"/>
      <c r="AT120" s="465"/>
      <c r="AU120" s="459"/>
      <c r="AV120" s="466"/>
      <c r="AW120" s="467"/>
      <c r="AX120" s="467"/>
      <c r="AY120" s="467"/>
      <c r="AZ120" s="467"/>
      <c r="BA120" s="467"/>
      <c r="BB120" s="467"/>
      <c r="BC120" s="467"/>
      <c r="BD120" s="467"/>
      <c r="BE120" s="467"/>
      <c r="BF120" s="467"/>
      <c r="BG120" s="467"/>
      <c r="BH120" s="467"/>
      <c r="BI120" s="467"/>
      <c r="BJ120" s="467"/>
      <c r="BK120" s="467"/>
      <c r="BL120" s="468"/>
      <c r="BM120" s="468"/>
      <c r="BN120" s="468"/>
      <c r="BO120" s="412"/>
      <c r="BP120" s="412"/>
      <c r="BQ120" s="462"/>
      <c r="ALX120" s="0"/>
      <c r="ALY120" s="0"/>
      <c r="ALZ120" s="0"/>
      <c r="AMA120" s="0"/>
      <c r="AMB120" s="0"/>
      <c r="AMC120" s="0"/>
      <c r="AMD120" s="0"/>
      <c r="AME120" s="0"/>
      <c r="AMF120" s="0"/>
      <c r="AMG120" s="0"/>
      <c r="AMH120" s="0"/>
      <c r="AMI120" s="0"/>
      <c r="AMJ120" s="0"/>
    </row>
    <row r="121" s="557" customFormat="true" ht="13.5" hidden="false" customHeight="true" outlineLevel="0" collapsed="false">
      <c r="A121" s="507"/>
      <c r="B121" s="412"/>
      <c r="C121" s="508"/>
      <c r="D121" s="120"/>
      <c r="E121" s="120"/>
      <c r="F121" s="120"/>
      <c r="G121" s="456"/>
      <c r="H121" s="427"/>
      <c r="I121" s="427"/>
      <c r="J121" s="428"/>
      <c r="K121" s="412"/>
      <c r="L121" s="412"/>
      <c r="M121" s="120"/>
      <c r="N121" s="457"/>
      <c r="O121" s="458"/>
      <c r="P121" s="544"/>
      <c r="Q121" s="458"/>
      <c r="R121" s="459"/>
      <c r="S121" s="460"/>
      <c r="T121" s="461"/>
      <c r="U121" s="459"/>
      <c r="V121" s="120"/>
      <c r="W121" s="120"/>
      <c r="X121" s="120"/>
      <c r="Y121" s="120"/>
      <c r="Z121" s="460"/>
      <c r="AA121" s="460"/>
      <c r="AB121" s="647"/>
      <c r="AC121" s="594"/>
      <c r="AD121" s="595"/>
      <c r="AE121" s="595"/>
      <c r="AF121" s="595"/>
      <c r="AG121" s="595"/>
      <c r="AH121" s="595"/>
      <c r="AI121" s="595"/>
      <c r="AJ121" s="596"/>
      <c r="AK121" s="437"/>
      <c r="AL121" s="507"/>
      <c r="AM121" s="412"/>
      <c r="AN121" s="462"/>
      <c r="AO121" s="412"/>
      <c r="AP121" s="120"/>
      <c r="AQ121" s="457"/>
      <c r="AR121" s="463"/>
      <c r="AS121" s="437"/>
      <c r="AT121" s="465"/>
      <c r="AU121" s="459"/>
      <c r="AV121" s="466"/>
      <c r="AW121" s="467"/>
      <c r="AX121" s="467"/>
      <c r="AY121" s="467"/>
      <c r="AZ121" s="467"/>
      <c r="BA121" s="467"/>
      <c r="BB121" s="467"/>
      <c r="BC121" s="467"/>
      <c r="BD121" s="467"/>
      <c r="BE121" s="467"/>
      <c r="BF121" s="467"/>
      <c r="BG121" s="467"/>
      <c r="BH121" s="467"/>
      <c r="BI121" s="467"/>
      <c r="BJ121" s="467"/>
      <c r="BK121" s="467"/>
      <c r="BL121" s="468"/>
      <c r="BM121" s="468"/>
      <c r="BN121" s="468"/>
      <c r="BO121" s="477"/>
      <c r="BP121" s="463"/>
      <c r="BQ121" s="462"/>
      <c r="ALX121" s="0"/>
      <c r="ALY121" s="0"/>
      <c r="ALZ121" s="0"/>
      <c r="AMA121" s="0"/>
      <c r="AMB121" s="0"/>
      <c r="AMC121" s="0"/>
      <c r="AMD121" s="0"/>
      <c r="AME121" s="0"/>
      <c r="AMF121" s="0"/>
      <c r="AMG121" s="0"/>
      <c r="AMH121" s="0"/>
      <c r="AMI121" s="0"/>
      <c r="AMJ121" s="0"/>
    </row>
    <row r="122" s="557" customFormat="true" ht="14.1" hidden="false" customHeight="true" outlineLevel="0" collapsed="false">
      <c r="A122" s="507"/>
      <c r="B122" s="412"/>
      <c r="C122" s="508"/>
      <c r="D122" s="120"/>
      <c r="E122" s="120"/>
      <c r="F122" s="120"/>
      <c r="G122" s="456"/>
      <c r="H122" s="427"/>
      <c r="I122" s="427"/>
      <c r="J122" s="428"/>
      <c r="K122" s="412"/>
      <c r="L122" s="412"/>
      <c r="M122" s="120"/>
      <c r="N122" s="457"/>
      <c r="O122" s="458"/>
      <c r="P122" s="544"/>
      <c r="Q122" s="458"/>
      <c r="R122" s="459"/>
      <c r="S122" s="460"/>
      <c r="T122" s="461"/>
      <c r="U122" s="459"/>
      <c r="V122" s="120"/>
      <c r="W122" s="120"/>
      <c r="X122" s="120"/>
      <c r="Y122" s="120"/>
      <c r="Z122" s="460"/>
      <c r="AA122" s="460"/>
      <c r="AB122" s="647"/>
      <c r="AC122" s="594"/>
      <c r="AD122" s="595"/>
      <c r="AE122" s="595"/>
      <c r="AF122" s="595"/>
      <c r="AG122" s="595"/>
      <c r="AH122" s="595"/>
      <c r="AI122" s="595"/>
      <c r="AJ122" s="596"/>
      <c r="AK122" s="437"/>
      <c r="AL122" s="507"/>
      <c r="AM122" s="412"/>
      <c r="AN122" s="462"/>
      <c r="AO122" s="412"/>
      <c r="AP122" s="120"/>
      <c r="AQ122" s="457"/>
      <c r="AR122" s="463"/>
      <c r="AS122" s="437"/>
      <c r="AT122" s="465"/>
      <c r="AU122" s="459"/>
      <c r="AV122" s="466"/>
      <c r="AW122" s="467"/>
      <c r="AX122" s="467"/>
      <c r="AY122" s="467"/>
      <c r="AZ122" s="467"/>
      <c r="BA122" s="467"/>
      <c r="BB122" s="467"/>
      <c r="BC122" s="467"/>
      <c r="BD122" s="467"/>
      <c r="BE122" s="467"/>
      <c r="BF122" s="467"/>
      <c r="BG122" s="467"/>
      <c r="BH122" s="467"/>
      <c r="BI122" s="467"/>
      <c r="BJ122" s="467"/>
      <c r="BK122" s="467"/>
      <c r="BL122" s="468"/>
      <c r="BM122" s="468"/>
      <c r="BN122" s="468"/>
      <c r="BO122" s="412"/>
      <c r="BP122" s="412"/>
      <c r="BQ122" s="462"/>
      <c r="ALX122" s="0"/>
      <c r="ALY122" s="0"/>
      <c r="ALZ122" s="0"/>
      <c r="AMA122" s="0"/>
      <c r="AMB122" s="0"/>
      <c r="AMC122" s="0"/>
      <c r="AMD122" s="0"/>
      <c r="AME122" s="0"/>
      <c r="AMF122" s="0"/>
      <c r="AMG122" s="0"/>
      <c r="AMH122" s="0"/>
      <c r="AMI122" s="0"/>
      <c r="AMJ122" s="0"/>
    </row>
    <row r="123" customFormat="false" ht="14.1" hidden="false" customHeight="true" outlineLevel="0" collapsed="false">
      <c r="A123" s="507"/>
      <c r="B123" s="412"/>
      <c r="C123" s="508"/>
      <c r="D123" s="120"/>
      <c r="E123" s="120"/>
      <c r="F123" s="120"/>
      <c r="G123" s="456"/>
      <c r="H123" s="427"/>
      <c r="I123" s="427"/>
      <c r="K123" s="412"/>
      <c r="L123" s="412"/>
      <c r="M123" s="120"/>
      <c r="N123" s="457"/>
      <c r="O123" s="458"/>
      <c r="P123" s="544"/>
      <c r="Q123" s="458"/>
      <c r="R123" s="459"/>
      <c r="S123" s="460"/>
      <c r="T123" s="461"/>
      <c r="U123" s="459"/>
      <c r="V123" s="120"/>
      <c r="W123" s="120"/>
      <c r="X123" s="120"/>
      <c r="Y123" s="120"/>
      <c r="Z123" s="460"/>
      <c r="AA123" s="460"/>
      <c r="AB123" s="647"/>
      <c r="AK123" s="437"/>
      <c r="AM123" s="412"/>
      <c r="AN123" s="462"/>
      <c r="AO123" s="412"/>
      <c r="AP123" s="120"/>
      <c r="AQ123" s="457"/>
      <c r="AR123" s="463"/>
      <c r="AS123" s="441"/>
      <c r="AT123" s="465"/>
      <c r="AU123" s="459"/>
      <c r="AV123" s="466"/>
      <c r="AW123" s="467"/>
      <c r="AX123" s="467"/>
      <c r="AY123" s="467"/>
      <c r="AZ123" s="467"/>
      <c r="BA123" s="467"/>
      <c r="BB123" s="467"/>
      <c r="BC123" s="467"/>
      <c r="BD123" s="467"/>
      <c r="BE123" s="467"/>
      <c r="BF123" s="467"/>
      <c r="BG123" s="467"/>
      <c r="BH123" s="467"/>
      <c r="BI123" s="467"/>
      <c r="BJ123" s="467"/>
      <c r="BK123" s="467"/>
      <c r="BL123" s="468"/>
      <c r="BM123" s="468"/>
      <c r="BN123" s="468"/>
      <c r="BO123" s="477"/>
      <c r="BP123" s="412"/>
      <c r="BQ123" s="462"/>
    </row>
    <row r="124" customFormat="false" ht="14.1" hidden="false" customHeight="true" outlineLevel="0" collapsed="false">
      <c r="A124" s="507"/>
      <c r="B124" s="412"/>
      <c r="C124" s="508"/>
      <c r="D124" s="120"/>
      <c r="E124" s="120"/>
      <c r="F124" s="120"/>
      <c r="G124" s="456"/>
      <c r="H124" s="427"/>
      <c r="I124" s="427"/>
      <c r="K124" s="412"/>
      <c r="L124" s="412"/>
      <c r="M124" s="120"/>
      <c r="N124" s="457"/>
      <c r="O124" s="458"/>
      <c r="P124" s="544"/>
      <c r="Q124" s="458"/>
      <c r="R124" s="459"/>
      <c r="S124" s="460"/>
      <c r="T124" s="461"/>
      <c r="U124" s="459"/>
      <c r="V124" s="120"/>
      <c r="W124" s="120"/>
      <c r="X124" s="120"/>
      <c r="Y124" s="120"/>
      <c r="Z124" s="460"/>
      <c r="AA124" s="460"/>
      <c r="AB124" s="647"/>
      <c r="AK124" s="437"/>
      <c r="AM124" s="412"/>
      <c r="AN124" s="462"/>
      <c r="AO124" s="412"/>
      <c r="AP124" s="120"/>
      <c r="AQ124" s="457"/>
      <c r="AR124" s="463"/>
      <c r="AS124" s="441"/>
      <c r="AT124" s="465"/>
      <c r="AU124" s="459"/>
      <c r="AV124" s="466"/>
      <c r="AW124" s="467"/>
      <c r="AX124" s="467"/>
      <c r="AY124" s="467"/>
      <c r="AZ124" s="467"/>
      <c r="BA124" s="467"/>
      <c r="BB124" s="467"/>
      <c r="BC124" s="467"/>
      <c r="BD124" s="467"/>
      <c r="BE124" s="467"/>
      <c r="BF124" s="467"/>
      <c r="BG124" s="467"/>
      <c r="BH124" s="467"/>
      <c r="BI124" s="467"/>
      <c r="BJ124" s="467"/>
      <c r="BK124" s="467"/>
      <c r="BL124" s="468"/>
      <c r="BM124" s="468"/>
      <c r="BN124" s="468"/>
      <c r="BO124" s="412"/>
      <c r="BP124" s="463"/>
    </row>
    <row r="125" customFormat="false" ht="14.1" hidden="false" customHeight="true" outlineLevel="0" collapsed="false">
      <c r="A125" s="41"/>
      <c r="B125" s="412"/>
      <c r="C125" s="508"/>
      <c r="D125" s="644"/>
      <c r="E125" s="120"/>
      <c r="F125" s="120"/>
      <c r="G125" s="456"/>
      <c r="H125" s="427"/>
      <c r="I125" s="427"/>
      <c r="K125" s="412"/>
      <c r="L125" s="412"/>
      <c r="M125" s="120"/>
      <c r="N125" s="457"/>
      <c r="O125" s="458"/>
      <c r="P125" s="431"/>
      <c r="Q125" s="431"/>
      <c r="R125" s="459"/>
      <c r="S125" s="460"/>
      <c r="T125" s="461"/>
      <c r="U125" s="459"/>
      <c r="V125" s="120"/>
      <c r="W125" s="120"/>
      <c r="X125" s="120"/>
      <c r="Y125" s="120"/>
      <c r="Z125" s="460"/>
      <c r="AB125" s="456"/>
      <c r="AK125" s="437"/>
      <c r="AM125" s="412"/>
      <c r="AN125" s="462"/>
      <c r="AO125" s="412"/>
      <c r="AP125" s="120"/>
      <c r="AQ125" s="457"/>
      <c r="AR125" s="463"/>
      <c r="AS125" s="441"/>
      <c r="AT125" s="465"/>
      <c r="AU125" s="459"/>
      <c r="AV125" s="466"/>
      <c r="AW125" s="467"/>
      <c r="AX125" s="467"/>
      <c r="AY125" s="467"/>
      <c r="AZ125" s="467"/>
      <c r="BA125" s="467"/>
      <c r="BB125" s="467"/>
      <c r="BC125" s="467"/>
      <c r="BD125" s="467"/>
      <c r="BE125" s="467"/>
      <c r="BF125" s="467"/>
      <c r="BG125" s="467"/>
      <c r="BH125" s="467"/>
      <c r="BI125" s="467"/>
      <c r="BJ125" s="467"/>
      <c r="BK125" s="467"/>
      <c r="BL125" s="468"/>
      <c r="BM125" s="468"/>
      <c r="BN125" s="468"/>
      <c r="BO125" s="412"/>
      <c r="BP125" s="412"/>
    </row>
    <row r="126" customFormat="false" ht="14.1" hidden="false" customHeight="true" outlineLevel="0" collapsed="false">
      <c r="A126" s="507"/>
      <c r="B126" s="412"/>
      <c r="C126" s="508"/>
      <c r="D126" s="120"/>
      <c r="E126" s="120"/>
      <c r="F126" s="120"/>
      <c r="G126" s="456"/>
      <c r="H126" s="427"/>
      <c r="I126" s="427"/>
      <c r="K126" s="412"/>
      <c r="L126" s="412"/>
      <c r="M126" s="120"/>
      <c r="N126" s="457"/>
      <c r="O126" s="430"/>
      <c r="P126" s="431"/>
      <c r="Q126" s="431"/>
      <c r="R126" s="459"/>
      <c r="S126" s="460"/>
      <c r="T126" s="461"/>
      <c r="U126" s="459"/>
      <c r="V126" s="120"/>
      <c r="W126" s="120"/>
      <c r="X126" s="120"/>
      <c r="Y126" s="120"/>
      <c r="Z126" s="460"/>
      <c r="AB126" s="456"/>
      <c r="AC126" s="645"/>
      <c r="AD126" s="645"/>
      <c r="AE126" s="645"/>
      <c r="AF126" s="645"/>
      <c r="AG126" s="645"/>
      <c r="AH126" s="645"/>
      <c r="AI126" s="645"/>
      <c r="AJ126" s="498"/>
      <c r="AK126" s="437"/>
      <c r="AL126" s="41"/>
      <c r="AM126" s="412"/>
      <c r="AN126" s="462"/>
      <c r="AO126" s="412"/>
      <c r="AP126" s="120"/>
      <c r="AQ126" s="457"/>
      <c r="AR126" s="463"/>
      <c r="AS126" s="540"/>
      <c r="AT126" s="465"/>
      <c r="AU126" s="459"/>
      <c r="AV126" s="466"/>
      <c r="AW126" s="467"/>
      <c r="AX126" s="467"/>
      <c r="AY126" s="467"/>
      <c r="AZ126" s="467"/>
      <c r="BA126" s="467"/>
      <c r="BB126" s="467"/>
      <c r="BC126" s="467"/>
      <c r="BD126" s="467"/>
      <c r="BE126" s="467"/>
      <c r="BF126" s="467"/>
      <c r="BG126" s="467"/>
      <c r="BH126" s="467"/>
      <c r="BI126" s="467"/>
      <c r="BJ126" s="467"/>
      <c r="BK126" s="467"/>
      <c r="BL126" s="468"/>
      <c r="BM126" s="468"/>
      <c r="BN126" s="468"/>
      <c r="BO126" s="412"/>
      <c r="BP126" s="412"/>
    </row>
    <row r="127" customFormat="false" ht="14.1" hidden="false" customHeight="true" outlineLevel="0" collapsed="false">
      <c r="A127" s="507"/>
      <c r="B127" s="412"/>
      <c r="C127" s="508"/>
      <c r="D127" s="120"/>
      <c r="E127" s="120"/>
      <c r="F127" s="120"/>
      <c r="G127" s="456"/>
      <c r="H127" s="427"/>
      <c r="I127" s="427"/>
      <c r="K127" s="412"/>
      <c r="L127" s="412"/>
      <c r="M127" s="120"/>
      <c r="N127" s="457"/>
      <c r="O127" s="458"/>
      <c r="P127" s="544"/>
      <c r="Q127" s="458"/>
      <c r="R127" s="459"/>
      <c r="S127" s="460"/>
      <c r="T127" s="461"/>
      <c r="U127" s="459"/>
      <c r="V127" s="120"/>
      <c r="W127" s="120"/>
      <c r="X127" s="120"/>
      <c r="Y127" s="120"/>
      <c r="Z127" s="460"/>
      <c r="AA127" s="460"/>
      <c r="AB127" s="647"/>
      <c r="AK127" s="437"/>
      <c r="AM127" s="412"/>
      <c r="AN127" s="462"/>
      <c r="AO127" s="412"/>
      <c r="AP127" s="120"/>
      <c r="AQ127" s="457"/>
      <c r="AR127" s="463"/>
      <c r="AS127" s="437"/>
      <c r="AT127" s="465"/>
      <c r="AU127" s="459"/>
      <c r="AV127" s="466"/>
      <c r="AW127" s="467"/>
      <c r="AX127" s="467"/>
      <c r="AY127" s="467"/>
      <c r="AZ127" s="467"/>
      <c r="BA127" s="467"/>
      <c r="BB127" s="467"/>
      <c r="BC127" s="467"/>
      <c r="BD127" s="467"/>
      <c r="BE127" s="467"/>
      <c r="BF127" s="467"/>
      <c r="BG127" s="467"/>
      <c r="BH127" s="467"/>
      <c r="BI127" s="467"/>
      <c r="BJ127" s="467"/>
      <c r="BK127" s="467"/>
      <c r="BL127" s="468"/>
      <c r="BM127" s="468"/>
      <c r="BN127" s="468"/>
      <c r="BO127" s="412"/>
      <c r="BP127" s="412"/>
    </row>
    <row r="128" customFormat="false" ht="14.1" hidden="false" customHeight="true" outlineLevel="0" collapsed="false">
      <c r="A128" s="507"/>
      <c r="B128" s="412"/>
      <c r="C128" s="508"/>
      <c r="D128" s="120"/>
      <c r="E128" s="120"/>
      <c r="F128" s="120"/>
      <c r="G128" s="456"/>
      <c r="H128" s="427"/>
      <c r="I128" s="427"/>
      <c r="K128" s="412"/>
      <c r="L128" s="412"/>
      <c r="M128" s="120"/>
      <c r="N128" s="457"/>
      <c r="O128" s="458"/>
      <c r="P128" s="544"/>
      <c r="Q128" s="458"/>
      <c r="R128" s="459"/>
      <c r="S128" s="460"/>
      <c r="T128" s="461"/>
      <c r="U128" s="459"/>
      <c r="V128" s="120"/>
      <c r="W128" s="120"/>
      <c r="X128" s="120"/>
      <c r="Y128" s="120"/>
      <c r="Z128" s="460"/>
      <c r="AA128" s="460"/>
      <c r="AB128" s="647"/>
      <c r="AI128" s="657"/>
      <c r="AK128" s="437"/>
      <c r="AM128" s="412"/>
      <c r="AN128" s="462"/>
      <c r="AO128" s="412"/>
      <c r="AP128" s="120"/>
      <c r="AQ128" s="457"/>
      <c r="AR128" s="463"/>
      <c r="AS128" s="441"/>
      <c r="AT128" s="465"/>
      <c r="AU128" s="459"/>
      <c r="AV128" s="466"/>
      <c r="AW128" s="467"/>
      <c r="AX128" s="467"/>
      <c r="AY128" s="467"/>
      <c r="AZ128" s="467"/>
      <c r="BA128" s="467"/>
      <c r="BB128" s="467"/>
      <c r="BC128" s="467"/>
      <c r="BD128" s="467"/>
      <c r="BE128" s="467"/>
      <c r="BF128" s="467"/>
      <c r="BG128" s="467"/>
      <c r="BH128" s="467"/>
      <c r="BI128" s="467"/>
      <c r="BJ128" s="467"/>
      <c r="BK128" s="467"/>
      <c r="BL128" s="468"/>
      <c r="BM128" s="468"/>
      <c r="BN128" s="468"/>
      <c r="BO128" s="469"/>
      <c r="BP128" s="412"/>
    </row>
    <row r="129" customFormat="false" ht="14.1" hidden="false" customHeight="true" outlineLevel="0" collapsed="false">
      <c r="A129" s="507"/>
      <c r="B129" s="412"/>
      <c r="C129" s="508"/>
      <c r="D129" s="120"/>
      <c r="E129" s="120"/>
      <c r="F129" s="120"/>
      <c r="G129" s="456"/>
      <c r="H129" s="427"/>
      <c r="I129" s="427"/>
      <c r="K129" s="412"/>
      <c r="L129" s="412"/>
      <c r="M129" s="120"/>
      <c r="N129" s="457"/>
      <c r="O129" s="458"/>
      <c r="P129" s="544"/>
      <c r="Q129" s="458"/>
      <c r="R129" s="459"/>
      <c r="S129" s="460"/>
      <c r="T129" s="461"/>
      <c r="U129" s="459"/>
      <c r="V129" s="120"/>
      <c r="W129" s="120"/>
      <c r="X129" s="120"/>
      <c r="Y129" s="120"/>
      <c r="Z129" s="460"/>
      <c r="AA129" s="460"/>
      <c r="AB129" s="647"/>
      <c r="AK129" s="437"/>
      <c r="AM129" s="412"/>
      <c r="AN129" s="462"/>
      <c r="AO129" s="412"/>
      <c r="AP129" s="120"/>
      <c r="AQ129" s="457"/>
      <c r="AR129" s="463"/>
      <c r="AS129" s="437"/>
      <c r="AT129" s="465"/>
      <c r="AU129" s="459"/>
      <c r="AV129" s="466"/>
      <c r="AW129" s="467"/>
      <c r="AX129" s="467"/>
      <c r="AY129" s="467"/>
      <c r="AZ129" s="467"/>
      <c r="BA129" s="467"/>
      <c r="BB129" s="467"/>
      <c r="BC129" s="467"/>
      <c r="BD129" s="467"/>
      <c r="BE129" s="467"/>
      <c r="BF129" s="467"/>
      <c r="BG129" s="467"/>
      <c r="BH129" s="467"/>
      <c r="BI129" s="467"/>
      <c r="BJ129" s="467"/>
      <c r="BK129" s="467"/>
      <c r="BL129" s="468"/>
      <c r="BM129" s="468"/>
      <c r="BN129" s="468"/>
      <c r="BO129" s="412"/>
      <c r="BP129" s="412"/>
    </row>
    <row r="130" customFormat="false" ht="14.1" hidden="false" customHeight="true" outlineLevel="0" collapsed="false">
      <c r="A130" s="507"/>
      <c r="B130" s="412"/>
      <c r="C130" s="508"/>
      <c r="D130" s="120"/>
      <c r="E130" s="120"/>
      <c r="F130" s="120"/>
      <c r="G130" s="456"/>
      <c r="H130" s="427"/>
      <c r="I130" s="427"/>
      <c r="K130" s="412"/>
      <c r="L130" s="412"/>
      <c r="M130" s="120"/>
      <c r="N130" s="457"/>
      <c r="O130" s="458"/>
      <c r="P130" s="544"/>
      <c r="Q130" s="458"/>
      <c r="R130" s="459"/>
      <c r="S130" s="460"/>
      <c r="T130" s="461"/>
      <c r="U130" s="459"/>
      <c r="V130" s="120"/>
      <c r="W130" s="120"/>
      <c r="X130" s="120"/>
      <c r="Y130" s="120"/>
      <c r="Z130" s="460"/>
      <c r="AA130" s="460"/>
      <c r="AB130" s="647"/>
      <c r="AK130" s="437"/>
      <c r="AM130" s="412"/>
      <c r="AN130" s="462"/>
      <c r="AO130" s="412"/>
      <c r="AP130" s="120"/>
      <c r="AQ130" s="457"/>
      <c r="AR130" s="463"/>
      <c r="AS130" s="441"/>
      <c r="AT130" s="465"/>
      <c r="AU130" s="459"/>
      <c r="AV130" s="466"/>
      <c r="AW130" s="467"/>
      <c r="AX130" s="467"/>
      <c r="AY130" s="467"/>
      <c r="AZ130" s="467"/>
      <c r="BA130" s="467"/>
      <c r="BB130" s="467"/>
      <c r="BC130" s="467"/>
      <c r="BD130" s="467"/>
      <c r="BE130" s="467"/>
      <c r="BF130" s="467"/>
      <c r="BG130" s="467"/>
      <c r="BH130" s="467"/>
      <c r="BI130" s="467"/>
      <c r="BJ130" s="467"/>
      <c r="BK130" s="467"/>
      <c r="BL130" s="468"/>
      <c r="BM130" s="468"/>
      <c r="BN130" s="468"/>
      <c r="BO130" s="412"/>
      <c r="BP130" s="463"/>
    </row>
    <row r="131" s="557" customFormat="true" ht="14.1" hidden="false" customHeight="true" outlineLevel="0" collapsed="false">
      <c r="A131" s="507"/>
      <c r="B131" s="412"/>
      <c r="C131" s="508"/>
      <c r="D131" s="120"/>
      <c r="E131" s="120"/>
      <c r="F131" s="120"/>
      <c r="G131" s="456"/>
      <c r="H131" s="427"/>
      <c r="I131" s="427"/>
      <c r="J131" s="428"/>
      <c r="K131" s="412"/>
      <c r="L131" s="412"/>
      <c r="M131" s="120"/>
      <c r="N131" s="457"/>
      <c r="O131" s="458"/>
      <c r="P131" s="544"/>
      <c r="Q131" s="458"/>
      <c r="R131" s="459"/>
      <c r="S131" s="460"/>
      <c r="T131" s="461"/>
      <c r="U131" s="459"/>
      <c r="V131" s="120"/>
      <c r="W131" s="120"/>
      <c r="X131" s="120"/>
      <c r="Y131" s="120"/>
      <c r="Z131" s="460"/>
      <c r="AA131" s="460"/>
      <c r="AB131" s="647"/>
      <c r="AC131" s="594"/>
      <c r="AD131" s="595"/>
      <c r="AE131" s="595"/>
      <c r="AF131" s="595"/>
      <c r="AG131" s="595"/>
      <c r="AH131" s="595"/>
      <c r="AI131" s="595"/>
      <c r="AJ131" s="596"/>
      <c r="AK131" s="437"/>
      <c r="AL131" s="507"/>
      <c r="AM131" s="412"/>
      <c r="AN131" s="462"/>
      <c r="AO131" s="412"/>
      <c r="AP131" s="120"/>
      <c r="AQ131" s="457"/>
      <c r="AR131" s="463"/>
      <c r="AS131" s="441"/>
      <c r="AT131" s="465"/>
      <c r="AU131" s="459"/>
      <c r="AV131" s="466"/>
      <c r="AW131" s="467"/>
      <c r="AX131" s="467"/>
      <c r="AY131" s="467"/>
      <c r="AZ131" s="467"/>
      <c r="BA131" s="467"/>
      <c r="BB131" s="467"/>
      <c r="BC131" s="467"/>
      <c r="BD131" s="467"/>
      <c r="BE131" s="467"/>
      <c r="BF131" s="467"/>
      <c r="BG131" s="467"/>
      <c r="BH131" s="467"/>
      <c r="BI131" s="467"/>
      <c r="BJ131" s="467"/>
      <c r="BK131" s="467"/>
      <c r="BL131" s="468"/>
      <c r="BM131" s="468"/>
      <c r="BN131" s="468"/>
      <c r="BO131" s="477"/>
      <c r="BP131" s="463"/>
      <c r="BQ131" s="439"/>
      <c r="ALX131" s="0"/>
      <c r="ALY131" s="0"/>
      <c r="ALZ131" s="0"/>
      <c r="AMA131" s="0"/>
      <c r="AMB131" s="0"/>
      <c r="AMC131" s="0"/>
      <c r="AMD131" s="0"/>
      <c r="AME131" s="0"/>
      <c r="AMF131" s="0"/>
      <c r="AMG131" s="0"/>
      <c r="AMH131" s="0"/>
      <c r="AMI131" s="0"/>
      <c r="AMJ131" s="0"/>
    </row>
    <row r="132" s="557" customFormat="true" ht="14.1" hidden="false" customHeight="true" outlineLevel="0" collapsed="false">
      <c r="A132" s="507"/>
      <c r="B132" s="412"/>
      <c r="C132" s="508"/>
      <c r="D132" s="120"/>
      <c r="E132" s="120"/>
      <c r="F132" s="120"/>
      <c r="G132" s="456"/>
      <c r="H132" s="427"/>
      <c r="I132" s="427"/>
      <c r="J132" s="428"/>
      <c r="K132" s="412"/>
      <c r="L132" s="412"/>
      <c r="M132" s="120"/>
      <c r="N132" s="457"/>
      <c r="O132" s="458"/>
      <c r="P132" s="431"/>
      <c r="Q132" s="458"/>
      <c r="R132" s="459"/>
      <c r="S132" s="460"/>
      <c r="T132" s="461"/>
      <c r="U132" s="459"/>
      <c r="V132" s="120"/>
      <c r="W132" s="120"/>
      <c r="X132" s="120"/>
      <c r="Y132" s="120"/>
      <c r="Z132" s="460"/>
      <c r="AA132" s="460"/>
      <c r="AB132" s="647"/>
      <c r="AC132" s="594"/>
      <c r="AD132" s="595"/>
      <c r="AE132" s="595"/>
      <c r="AF132" s="595"/>
      <c r="AG132" s="595"/>
      <c r="AH132" s="595"/>
      <c r="AI132" s="595"/>
      <c r="AJ132" s="596"/>
      <c r="AK132" s="437"/>
      <c r="AL132" s="507"/>
      <c r="AM132" s="412"/>
      <c r="AN132" s="462"/>
      <c r="AO132" s="412"/>
      <c r="AP132" s="120"/>
      <c r="AQ132" s="457"/>
      <c r="AR132" s="463"/>
      <c r="AS132" s="441"/>
      <c r="AT132" s="465"/>
      <c r="AU132" s="459"/>
      <c r="AV132" s="466"/>
      <c r="AW132" s="467"/>
      <c r="AX132" s="467"/>
      <c r="AY132" s="467"/>
      <c r="AZ132" s="467"/>
      <c r="BA132" s="467"/>
      <c r="BB132" s="467"/>
      <c r="BC132" s="467"/>
      <c r="BD132" s="467"/>
      <c r="BE132" s="467"/>
      <c r="BF132" s="467"/>
      <c r="BG132" s="467"/>
      <c r="BH132" s="467"/>
      <c r="BI132" s="467"/>
      <c r="BJ132" s="467"/>
      <c r="BK132" s="467"/>
      <c r="BL132" s="468"/>
      <c r="BM132" s="468"/>
      <c r="BN132" s="468"/>
      <c r="BO132" s="477"/>
      <c r="BP132" s="412"/>
      <c r="BQ132" s="439"/>
      <c r="ALX132" s="0"/>
      <c r="ALY132" s="0"/>
      <c r="ALZ132" s="0"/>
      <c r="AMA132" s="0"/>
      <c r="AMB132" s="0"/>
      <c r="AMC132" s="0"/>
      <c r="AMD132" s="0"/>
      <c r="AME132" s="0"/>
      <c r="AMF132" s="0"/>
      <c r="AMG132" s="0"/>
      <c r="AMH132" s="0"/>
      <c r="AMI132" s="0"/>
      <c r="AMJ132" s="0"/>
    </row>
    <row r="133" s="462" customFormat="true" ht="14.1" hidden="false" customHeight="true" outlineLevel="0" collapsed="false">
      <c r="A133" s="656"/>
      <c r="B133" s="412"/>
      <c r="C133" s="508"/>
      <c r="D133" s="120"/>
      <c r="E133" s="120"/>
      <c r="F133" s="120"/>
      <c r="G133" s="456"/>
      <c r="H133" s="427"/>
      <c r="I133" s="427"/>
      <c r="J133" s="428"/>
      <c r="K133" s="412"/>
      <c r="L133" s="412"/>
      <c r="M133" s="120"/>
      <c r="N133" s="457"/>
      <c r="O133" s="458"/>
      <c r="P133" s="544"/>
      <c r="Q133" s="458"/>
      <c r="R133" s="459"/>
      <c r="S133" s="460"/>
      <c r="T133" s="461"/>
      <c r="U133" s="459"/>
      <c r="V133" s="120"/>
      <c r="W133" s="120"/>
      <c r="X133" s="120"/>
      <c r="Y133" s="120"/>
      <c r="Z133" s="460"/>
      <c r="AA133" s="460"/>
      <c r="AB133" s="647"/>
      <c r="AC133" s="594"/>
      <c r="AD133" s="595"/>
      <c r="AE133" s="595"/>
      <c r="AF133" s="595"/>
      <c r="AG133" s="595"/>
      <c r="AH133" s="595"/>
      <c r="AI133" s="595"/>
      <c r="AJ133" s="596"/>
      <c r="AK133" s="437"/>
      <c r="AL133" s="507"/>
      <c r="AM133" s="412"/>
      <c r="AO133" s="412"/>
      <c r="AP133" s="120"/>
      <c r="AQ133" s="457"/>
      <c r="AR133" s="463"/>
      <c r="AS133" s="441"/>
      <c r="AT133" s="465"/>
      <c r="AU133" s="459"/>
      <c r="AV133" s="466"/>
      <c r="AW133" s="467"/>
      <c r="AX133" s="467"/>
      <c r="AY133" s="467"/>
      <c r="AZ133" s="467"/>
      <c r="BA133" s="467"/>
      <c r="BB133" s="467"/>
      <c r="BC133" s="467"/>
      <c r="BD133" s="467"/>
      <c r="BE133" s="467"/>
      <c r="BF133" s="467"/>
      <c r="BG133" s="467"/>
      <c r="BH133" s="467"/>
      <c r="BI133" s="467"/>
      <c r="BJ133" s="467"/>
      <c r="BK133" s="467"/>
      <c r="BL133" s="468"/>
      <c r="BM133" s="468"/>
      <c r="BN133" s="468"/>
      <c r="BO133" s="412"/>
      <c r="BP133" s="412"/>
      <c r="BQ133" s="439"/>
      <c r="ALX133" s="0"/>
      <c r="ALY133" s="0"/>
      <c r="ALZ133" s="0"/>
      <c r="AMA133" s="0"/>
      <c r="AMB133" s="0"/>
      <c r="AMC133" s="0"/>
      <c r="AMD133" s="0"/>
      <c r="AME133" s="0"/>
      <c r="AMF133" s="0"/>
      <c r="AMG133" s="0"/>
      <c r="AMH133" s="0"/>
      <c r="AMI133" s="0"/>
      <c r="AMJ133" s="0"/>
    </row>
    <row r="134" s="462" customFormat="true" ht="14.1" hidden="false" customHeight="true" outlineLevel="0" collapsed="false">
      <c r="A134" s="507"/>
      <c r="B134" s="412"/>
      <c r="C134" s="508"/>
      <c r="D134" s="120"/>
      <c r="E134" s="120"/>
      <c r="F134" s="120"/>
      <c r="G134" s="456"/>
      <c r="H134" s="427"/>
      <c r="I134" s="427"/>
      <c r="J134" s="428"/>
      <c r="K134" s="412"/>
      <c r="L134" s="412"/>
      <c r="M134" s="120"/>
      <c r="N134" s="457"/>
      <c r="O134" s="458"/>
      <c r="P134" s="544"/>
      <c r="Q134" s="458"/>
      <c r="R134" s="459"/>
      <c r="S134" s="460"/>
      <c r="T134" s="461"/>
      <c r="U134" s="459"/>
      <c r="V134" s="120"/>
      <c r="W134" s="120"/>
      <c r="X134" s="120"/>
      <c r="Y134" s="120"/>
      <c r="Z134" s="460"/>
      <c r="AA134" s="460"/>
      <c r="AB134" s="647"/>
      <c r="AC134" s="594"/>
      <c r="AD134" s="595"/>
      <c r="AE134" s="595"/>
      <c r="AF134" s="595"/>
      <c r="AG134" s="595"/>
      <c r="AH134" s="595"/>
      <c r="AI134" s="595"/>
      <c r="AJ134" s="596"/>
      <c r="AK134" s="437"/>
      <c r="AL134" s="507"/>
      <c r="AM134" s="412"/>
      <c r="AO134" s="412"/>
      <c r="AP134" s="120"/>
      <c r="AQ134" s="457"/>
      <c r="AR134" s="463"/>
      <c r="AS134" s="441"/>
      <c r="AT134" s="465"/>
      <c r="AU134" s="459"/>
      <c r="AV134" s="466"/>
      <c r="AW134" s="467"/>
      <c r="AX134" s="467"/>
      <c r="AY134" s="467"/>
      <c r="AZ134" s="467"/>
      <c r="BA134" s="467"/>
      <c r="BB134" s="467"/>
      <c r="BC134" s="467"/>
      <c r="BD134" s="467"/>
      <c r="BE134" s="467"/>
      <c r="BF134" s="467"/>
      <c r="BG134" s="467"/>
      <c r="BH134" s="467"/>
      <c r="BI134" s="467"/>
      <c r="BJ134" s="467"/>
      <c r="BK134" s="467"/>
      <c r="BL134" s="468"/>
      <c r="BM134" s="468"/>
      <c r="BN134" s="468"/>
      <c r="BO134" s="412"/>
      <c r="BP134" s="478"/>
      <c r="BQ134" s="439"/>
      <c r="ALX134" s="0"/>
      <c r="ALY134" s="0"/>
      <c r="ALZ134" s="0"/>
      <c r="AMA134" s="0"/>
      <c r="AMB134" s="0"/>
      <c r="AMC134" s="0"/>
      <c r="AMD134" s="0"/>
      <c r="AME134" s="0"/>
      <c r="AMF134" s="0"/>
      <c r="AMG134" s="0"/>
      <c r="AMH134" s="0"/>
      <c r="AMI134" s="0"/>
      <c r="AMJ134" s="0"/>
    </row>
    <row r="135" customFormat="false" ht="14.1" hidden="false" customHeight="true" outlineLevel="0" collapsed="false">
      <c r="A135" s="507"/>
      <c r="B135" s="412"/>
      <c r="C135" s="508"/>
      <c r="D135" s="644"/>
      <c r="E135" s="120"/>
      <c r="F135" s="120"/>
      <c r="G135" s="456"/>
      <c r="H135" s="427"/>
      <c r="I135" s="427"/>
      <c r="K135" s="412"/>
      <c r="L135" s="412"/>
      <c r="M135" s="120"/>
      <c r="N135" s="457"/>
      <c r="O135" s="458"/>
      <c r="P135" s="544"/>
      <c r="Q135" s="431"/>
      <c r="R135" s="459"/>
      <c r="S135" s="460"/>
      <c r="T135" s="461"/>
      <c r="U135" s="459"/>
      <c r="V135" s="120"/>
      <c r="W135" s="120"/>
      <c r="X135" s="120"/>
      <c r="Y135" s="120"/>
      <c r="Z135" s="460"/>
      <c r="AB135" s="456"/>
      <c r="AK135" s="437"/>
      <c r="AM135" s="412"/>
      <c r="AN135" s="462"/>
      <c r="AO135" s="412"/>
      <c r="AP135" s="120"/>
      <c r="AQ135" s="457"/>
      <c r="AR135" s="463"/>
      <c r="AS135" s="441"/>
      <c r="AT135" s="465"/>
      <c r="AU135" s="459"/>
      <c r="AV135" s="466"/>
      <c r="AW135" s="467"/>
      <c r="AX135" s="467"/>
      <c r="AY135" s="467"/>
      <c r="AZ135" s="467"/>
      <c r="BA135" s="467"/>
      <c r="BB135" s="467"/>
      <c r="BC135" s="467"/>
      <c r="BD135" s="467"/>
      <c r="BE135" s="467"/>
      <c r="BF135" s="467"/>
      <c r="BG135" s="467"/>
      <c r="BH135" s="467"/>
      <c r="BI135" s="467"/>
      <c r="BJ135" s="467"/>
      <c r="BK135" s="467"/>
      <c r="BL135" s="468"/>
      <c r="BM135" s="468"/>
      <c r="BN135" s="468"/>
      <c r="BO135" s="412"/>
      <c r="BP135" s="412"/>
    </row>
    <row r="136" customFormat="false" ht="14.1" hidden="false" customHeight="true" outlineLevel="0" collapsed="false">
      <c r="A136" s="41"/>
      <c r="B136" s="412"/>
      <c r="C136" s="445"/>
      <c r="D136" s="644"/>
      <c r="E136" s="120"/>
      <c r="F136" s="120"/>
      <c r="G136" s="456"/>
      <c r="H136" s="427"/>
      <c r="I136" s="427"/>
      <c r="K136" s="412"/>
      <c r="L136" s="412"/>
      <c r="M136" s="120"/>
      <c r="N136" s="457"/>
      <c r="O136" s="458"/>
      <c r="P136" s="458"/>
      <c r="Q136" s="458"/>
      <c r="R136" s="459"/>
      <c r="S136" s="460"/>
      <c r="T136" s="461"/>
      <c r="U136" s="459"/>
      <c r="V136" s="120"/>
      <c r="W136" s="120"/>
      <c r="X136" s="120"/>
      <c r="Y136" s="120"/>
      <c r="Z136" s="460"/>
      <c r="AB136" s="456"/>
      <c r="AK136" s="437"/>
      <c r="AM136" s="412"/>
      <c r="AN136" s="462"/>
      <c r="AO136" s="412"/>
      <c r="AP136" s="120"/>
      <c r="AQ136" s="457"/>
      <c r="AR136" s="463"/>
      <c r="AS136" s="441"/>
      <c r="AT136" s="465"/>
      <c r="AU136" s="459"/>
      <c r="AV136" s="466"/>
      <c r="AW136" s="467"/>
      <c r="AX136" s="467"/>
      <c r="AY136" s="467"/>
      <c r="AZ136" s="467"/>
      <c r="BA136" s="467"/>
      <c r="BB136" s="467"/>
      <c r="BC136" s="467"/>
      <c r="BD136" s="467"/>
      <c r="BE136" s="467"/>
      <c r="BF136" s="467"/>
      <c r="BG136" s="467"/>
      <c r="BH136" s="467"/>
      <c r="BI136" s="467"/>
      <c r="BJ136" s="467"/>
      <c r="BK136" s="467"/>
      <c r="BL136" s="468"/>
      <c r="BM136" s="468"/>
      <c r="BN136" s="468"/>
      <c r="BO136" s="412"/>
      <c r="BP136" s="412"/>
    </row>
    <row r="137" customFormat="false" ht="14.1" hidden="false" customHeight="true" outlineLevel="0" collapsed="false">
      <c r="A137" s="507"/>
      <c r="B137" s="412"/>
      <c r="C137" s="508"/>
      <c r="D137" s="120"/>
      <c r="E137" s="120"/>
      <c r="F137" s="120"/>
      <c r="G137" s="456"/>
      <c r="H137" s="427"/>
      <c r="I137" s="427"/>
      <c r="K137" s="412"/>
      <c r="L137" s="412"/>
      <c r="M137" s="120"/>
      <c r="N137" s="457"/>
      <c r="O137" s="458"/>
      <c r="P137" s="544"/>
      <c r="Q137" s="458"/>
      <c r="R137" s="459"/>
      <c r="S137" s="460"/>
      <c r="T137" s="461"/>
      <c r="U137" s="459"/>
      <c r="V137" s="120"/>
      <c r="W137" s="120"/>
      <c r="X137" s="120"/>
      <c r="Y137" s="120"/>
      <c r="Z137" s="460"/>
      <c r="AA137" s="460"/>
      <c r="AB137" s="647"/>
      <c r="AK137" s="437"/>
      <c r="AM137" s="412"/>
      <c r="AN137" s="462"/>
      <c r="AO137" s="412"/>
      <c r="AP137" s="120"/>
      <c r="AQ137" s="457"/>
      <c r="AR137" s="463"/>
      <c r="AS137" s="441"/>
      <c r="AT137" s="465"/>
      <c r="AU137" s="459"/>
      <c r="AV137" s="466"/>
      <c r="AW137" s="467"/>
      <c r="AX137" s="467"/>
      <c r="AY137" s="467"/>
      <c r="AZ137" s="467"/>
      <c r="BA137" s="467"/>
      <c r="BB137" s="467"/>
      <c r="BC137" s="467"/>
      <c r="BD137" s="467"/>
      <c r="BE137" s="467"/>
      <c r="BF137" s="467"/>
      <c r="BG137" s="467"/>
      <c r="BH137" s="467"/>
      <c r="BI137" s="467"/>
      <c r="BJ137" s="467"/>
      <c r="BK137" s="467"/>
      <c r="BL137" s="468"/>
      <c r="BM137" s="468"/>
      <c r="BN137" s="468"/>
      <c r="BO137" s="477"/>
      <c r="BP137" s="412"/>
    </row>
    <row r="138" customFormat="false" ht="14.1" hidden="false" customHeight="true" outlineLevel="0" collapsed="false">
      <c r="A138" s="507"/>
      <c r="B138" s="412"/>
      <c r="C138" s="508"/>
      <c r="D138" s="120"/>
      <c r="E138" s="120"/>
      <c r="F138" s="120"/>
      <c r="G138" s="456"/>
      <c r="H138" s="427"/>
      <c r="I138" s="427"/>
      <c r="K138" s="412"/>
      <c r="L138" s="412"/>
      <c r="M138" s="120"/>
      <c r="N138" s="457"/>
      <c r="O138" s="458"/>
      <c r="P138" s="544"/>
      <c r="Q138" s="458"/>
      <c r="R138" s="459"/>
      <c r="S138" s="460"/>
      <c r="T138" s="461"/>
      <c r="U138" s="459"/>
      <c r="V138" s="459"/>
      <c r="W138" s="460"/>
      <c r="X138" s="120"/>
      <c r="Y138" s="120"/>
      <c r="Z138" s="460"/>
      <c r="AA138" s="460"/>
      <c r="AB138" s="647"/>
      <c r="AK138" s="437"/>
      <c r="AM138" s="412"/>
      <c r="AN138" s="462"/>
      <c r="AO138" s="412"/>
      <c r="AP138" s="120"/>
      <c r="AQ138" s="457"/>
      <c r="AR138" s="463"/>
      <c r="AS138" s="441"/>
      <c r="AT138" s="465"/>
      <c r="AU138" s="459"/>
      <c r="AV138" s="466"/>
      <c r="AW138" s="467"/>
      <c r="AX138" s="467"/>
      <c r="AY138" s="467"/>
      <c r="AZ138" s="467"/>
      <c r="BA138" s="467"/>
      <c r="BB138" s="467"/>
      <c r="BC138" s="467"/>
      <c r="BD138" s="467"/>
      <c r="BE138" s="467"/>
      <c r="BF138" s="467"/>
      <c r="BG138" s="467"/>
      <c r="BH138" s="467"/>
      <c r="BI138" s="467"/>
      <c r="BJ138" s="467"/>
      <c r="BK138" s="467"/>
      <c r="BL138" s="468"/>
      <c r="BM138" s="468"/>
      <c r="BN138" s="468"/>
      <c r="BO138" s="469"/>
      <c r="BP138" s="478"/>
    </row>
    <row r="139" customFormat="false" ht="14.1" hidden="false" customHeight="true" outlineLevel="0" collapsed="false">
      <c r="A139" s="507"/>
      <c r="B139" s="412"/>
      <c r="C139" s="508"/>
      <c r="D139" s="120"/>
      <c r="E139" s="120"/>
      <c r="F139" s="120"/>
      <c r="G139" s="456"/>
      <c r="H139" s="427"/>
      <c r="I139" s="427"/>
      <c r="K139" s="412"/>
      <c r="L139" s="412"/>
      <c r="M139" s="120"/>
      <c r="N139" s="457"/>
      <c r="O139" s="458"/>
      <c r="P139" s="544"/>
      <c r="Q139" s="458"/>
      <c r="R139" s="459"/>
      <c r="S139" s="460"/>
      <c r="T139" s="461"/>
      <c r="U139" s="459"/>
      <c r="V139" s="120"/>
      <c r="W139" s="120"/>
      <c r="X139" s="120"/>
      <c r="Y139" s="120"/>
      <c r="Z139" s="460"/>
      <c r="AA139" s="460"/>
      <c r="AB139" s="647"/>
      <c r="AK139" s="437"/>
      <c r="AM139" s="412"/>
      <c r="AN139" s="462"/>
      <c r="AO139" s="412"/>
      <c r="AP139" s="120"/>
      <c r="AQ139" s="457"/>
      <c r="AR139" s="463"/>
      <c r="AS139" s="441"/>
      <c r="AT139" s="465"/>
      <c r="AU139" s="459"/>
      <c r="AV139" s="466"/>
      <c r="AW139" s="467"/>
      <c r="AX139" s="467"/>
      <c r="AY139" s="467"/>
      <c r="AZ139" s="467"/>
      <c r="BA139" s="467"/>
      <c r="BB139" s="467"/>
      <c r="BC139" s="467"/>
      <c r="BD139" s="467"/>
      <c r="BE139" s="467"/>
      <c r="BF139" s="467"/>
      <c r="BG139" s="467"/>
      <c r="BH139" s="467"/>
      <c r="BI139" s="467"/>
      <c r="BJ139" s="467"/>
      <c r="BK139" s="467"/>
      <c r="BL139" s="468"/>
      <c r="BM139" s="468"/>
      <c r="BN139" s="468"/>
      <c r="BO139" s="412"/>
      <c r="BP139" s="412"/>
    </row>
    <row r="140" customFormat="false" ht="14.1" hidden="false" customHeight="true" outlineLevel="0" collapsed="false">
      <c r="A140" s="507"/>
      <c r="B140" s="412"/>
      <c r="C140" s="508"/>
      <c r="D140" s="644"/>
      <c r="E140" s="120"/>
      <c r="F140" s="120"/>
      <c r="G140" s="456"/>
      <c r="H140" s="427"/>
      <c r="I140" s="427"/>
      <c r="K140" s="412"/>
      <c r="L140" s="412"/>
      <c r="M140" s="120"/>
      <c r="N140" s="457"/>
      <c r="O140" s="458"/>
      <c r="P140" s="431"/>
      <c r="Q140" s="431"/>
      <c r="R140" s="459"/>
      <c r="S140" s="460"/>
      <c r="T140" s="461"/>
      <c r="U140" s="459"/>
      <c r="V140" s="120"/>
      <c r="W140" s="120"/>
      <c r="X140" s="120"/>
      <c r="Y140" s="120"/>
      <c r="Z140" s="460"/>
      <c r="AB140" s="456"/>
      <c r="AK140" s="437"/>
      <c r="AM140" s="412"/>
      <c r="AN140" s="462"/>
      <c r="AO140" s="412"/>
      <c r="AP140" s="120"/>
      <c r="AQ140" s="457"/>
      <c r="AR140" s="463"/>
      <c r="AS140" s="441"/>
      <c r="AT140" s="465"/>
      <c r="AU140" s="459"/>
      <c r="AV140" s="466"/>
      <c r="AW140" s="467"/>
      <c r="AX140" s="467"/>
      <c r="AY140" s="467"/>
      <c r="AZ140" s="467"/>
      <c r="BA140" s="467"/>
      <c r="BB140" s="467"/>
      <c r="BC140" s="467"/>
      <c r="BD140" s="467"/>
      <c r="BE140" s="467"/>
      <c r="BF140" s="467"/>
      <c r="BG140" s="467"/>
      <c r="BH140" s="467"/>
      <c r="BI140" s="467"/>
      <c r="BJ140" s="467"/>
      <c r="BK140" s="467"/>
      <c r="BL140" s="468"/>
      <c r="BM140" s="468"/>
      <c r="BN140" s="468"/>
      <c r="BO140" s="412"/>
      <c r="BP140" s="412"/>
    </row>
    <row r="141" customFormat="false" ht="14.1" hidden="false" customHeight="true" outlineLevel="0" collapsed="false">
      <c r="A141" s="507"/>
      <c r="B141" s="412"/>
      <c r="C141" s="508"/>
      <c r="D141" s="120"/>
      <c r="E141" s="120"/>
      <c r="F141" s="120"/>
      <c r="G141" s="456"/>
      <c r="H141" s="427"/>
      <c r="I141" s="427"/>
      <c r="K141" s="412"/>
      <c r="L141" s="412"/>
      <c r="M141" s="120"/>
      <c r="N141" s="457"/>
      <c r="O141" s="458"/>
      <c r="P141" s="544"/>
      <c r="Q141" s="458"/>
      <c r="R141" s="459"/>
      <c r="S141" s="460"/>
      <c r="T141" s="461"/>
      <c r="U141" s="459"/>
      <c r="V141" s="120"/>
      <c r="W141" s="120"/>
      <c r="X141" s="120"/>
      <c r="Y141" s="120"/>
      <c r="Z141" s="460"/>
      <c r="AA141" s="460"/>
      <c r="AB141" s="647"/>
      <c r="AK141" s="437"/>
      <c r="AM141" s="412"/>
      <c r="AN141" s="462"/>
      <c r="AO141" s="412"/>
      <c r="AP141" s="120"/>
      <c r="AQ141" s="457"/>
      <c r="AR141" s="463"/>
      <c r="AT141" s="465"/>
      <c r="AU141" s="459"/>
      <c r="AV141" s="466"/>
      <c r="AW141" s="467"/>
      <c r="AX141" s="467"/>
      <c r="AY141" s="467"/>
      <c r="AZ141" s="467"/>
      <c r="BA141" s="467"/>
      <c r="BB141" s="467"/>
      <c r="BC141" s="467"/>
      <c r="BD141" s="467"/>
      <c r="BE141" s="467"/>
      <c r="BF141" s="467"/>
      <c r="BG141" s="467"/>
      <c r="BH141" s="467"/>
      <c r="BI141" s="467"/>
      <c r="BJ141" s="467"/>
      <c r="BK141" s="467"/>
      <c r="BL141" s="468"/>
      <c r="BM141" s="468"/>
      <c r="BN141" s="468"/>
      <c r="BO141" s="477"/>
      <c r="BP141" s="412"/>
    </row>
    <row r="142" s="462" customFormat="true" ht="14.1" hidden="false" customHeight="true" outlineLevel="0" collapsed="false">
      <c r="A142" s="507"/>
      <c r="B142" s="412"/>
      <c r="C142" s="508"/>
      <c r="D142" s="120"/>
      <c r="E142" s="120"/>
      <c r="F142" s="120"/>
      <c r="G142" s="456"/>
      <c r="H142" s="427"/>
      <c r="I142" s="427"/>
      <c r="J142" s="428"/>
      <c r="K142" s="412"/>
      <c r="L142" s="412"/>
      <c r="M142" s="120"/>
      <c r="N142" s="457"/>
      <c r="O142" s="458"/>
      <c r="P142" s="544"/>
      <c r="Q142" s="544"/>
      <c r="R142" s="459"/>
      <c r="S142" s="460"/>
      <c r="T142" s="461"/>
      <c r="U142" s="459"/>
      <c r="V142" s="120"/>
      <c r="W142" s="120"/>
      <c r="X142" s="120"/>
      <c r="Y142" s="120"/>
      <c r="Z142" s="460"/>
      <c r="AA142" s="460"/>
      <c r="AB142" s="647"/>
      <c r="AC142" s="594"/>
      <c r="AD142" s="595"/>
      <c r="AE142" s="595"/>
      <c r="AF142" s="595"/>
      <c r="AG142" s="595"/>
      <c r="AH142" s="595"/>
      <c r="AI142" s="595"/>
      <c r="AJ142" s="596"/>
      <c r="AK142" s="437"/>
      <c r="AL142" s="507"/>
      <c r="AM142" s="412"/>
      <c r="AO142" s="412"/>
      <c r="AP142" s="120"/>
      <c r="AQ142" s="457"/>
      <c r="AR142" s="463"/>
      <c r="AS142" s="441"/>
      <c r="AT142" s="465"/>
      <c r="AU142" s="459"/>
      <c r="AV142" s="466"/>
      <c r="AW142" s="467"/>
      <c r="AX142" s="467"/>
      <c r="AY142" s="467"/>
      <c r="AZ142" s="467"/>
      <c r="BA142" s="467"/>
      <c r="BB142" s="467"/>
      <c r="BC142" s="467"/>
      <c r="BD142" s="467"/>
      <c r="BE142" s="467"/>
      <c r="BF142" s="467"/>
      <c r="BG142" s="467"/>
      <c r="BH142" s="467"/>
      <c r="BI142" s="467"/>
      <c r="BJ142" s="467"/>
      <c r="BK142" s="467"/>
      <c r="BL142" s="468"/>
      <c r="BM142" s="468"/>
      <c r="BN142" s="468"/>
      <c r="BO142" s="469"/>
      <c r="BP142" s="463"/>
      <c r="BQ142" s="439"/>
      <c r="ALX142" s="0"/>
      <c r="ALY142" s="0"/>
      <c r="ALZ142" s="0"/>
      <c r="AMA142" s="0"/>
      <c r="AMB142" s="0"/>
      <c r="AMC142" s="0"/>
      <c r="AMD142" s="0"/>
      <c r="AME142" s="0"/>
      <c r="AMF142" s="0"/>
      <c r="AMG142" s="0"/>
      <c r="AMH142" s="0"/>
      <c r="AMI142" s="0"/>
      <c r="AMJ142" s="0"/>
    </row>
    <row r="143" s="462" customFormat="true" ht="14.1" hidden="false" customHeight="true" outlineLevel="0" collapsed="false">
      <c r="A143" s="507"/>
      <c r="B143" s="412"/>
      <c r="C143" s="508"/>
      <c r="D143" s="120"/>
      <c r="E143" s="120"/>
      <c r="F143" s="120"/>
      <c r="G143" s="456"/>
      <c r="H143" s="427"/>
      <c r="I143" s="427"/>
      <c r="J143" s="428"/>
      <c r="K143" s="412"/>
      <c r="L143" s="412"/>
      <c r="M143" s="120"/>
      <c r="N143" s="457"/>
      <c r="O143" s="458"/>
      <c r="P143" s="544"/>
      <c r="Q143" s="458"/>
      <c r="R143" s="459"/>
      <c r="S143" s="460"/>
      <c r="T143" s="461"/>
      <c r="U143" s="459"/>
      <c r="V143" s="120"/>
      <c r="W143" s="120"/>
      <c r="X143" s="120"/>
      <c r="Y143" s="120"/>
      <c r="Z143" s="460"/>
      <c r="AA143" s="460"/>
      <c r="AB143" s="647"/>
      <c r="AC143" s="594"/>
      <c r="AD143" s="595"/>
      <c r="AE143" s="595"/>
      <c r="AF143" s="595"/>
      <c r="AG143" s="595"/>
      <c r="AH143" s="595"/>
      <c r="AI143" s="595"/>
      <c r="AJ143" s="596"/>
      <c r="AK143" s="437"/>
      <c r="AL143" s="507"/>
      <c r="AM143" s="412"/>
      <c r="AO143" s="412"/>
      <c r="AP143" s="120"/>
      <c r="AQ143" s="457"/>
      <c r="AR143" s="463"/>
      <c r="AS143" s="441"/>
      <c r="AT143" s="465"/>
      <c r="AU143" s="459"/>
      <c r="AV143" s="466"/>
      <c r="AW143" s="467"/>
      <c r="AX143" s="467"/>
      <c r="AY143" s="467"/>
      <c r="AZ143" s="467"/>
      <c r="BA143" s="467"/>
      <c r="BB143" s="467"/>
      <c r="BC143" s="467"/>
      <c r="BD143" s="467"/>
      <c r="BE143" s="467"/>
      <c r="BF143" s="467"/>
      <c r="BG143" s="467"/>
      <c r="BH143" s="467"/>
      <c r="BI143" s="467"/>
      <c r="BJ143" s="467"/>
      <c r="BK143" s="467"/>
      <c r="BL143" s="468"/>
      <c r="BM143" s="468"/>
      <c r="BN143" s="468"/>
      <c r="BO143" s="412"/>
      <c r="BP143" s="412"/>
      <c r="BQ143" s="439"/>
      <c r="ALX143" s="0"/>
      <c r="ALY143" s="0"/>
      <c r="ALZ143" s="0"/>
      <c r="AMA143" s="0"/>
      <c r="AMB143" s="0"/>
      <c r="AMC143" s="0"/>
      <c r="AMD143" s="0"/>
      <c r="AME143" s="0"/>
      <c r="AMF143" s="0"/>
      <c r="AMG143" s="0"/>
      <c r="AMH143" s="0"/>
      <c r="AMI143" s="0"/>
      <c r="AMJ143" s="0"/>
    </row>
    <row r="144" s="462" customFormat="true" ht="14.1" hidden="false" customHeight="true" outlineLevel="0" collapsed="false">
      <c r="A144" s="507"/>
      <c r="B144" s="412"/>
      <c r="C144" s="508"/>
      <c r="D144" s="120"/>
      <c r="E144" s="120"/>
      <c r="F144" s="120"/>
      <c r="G144" s="456"/>
      <c r="H144" s="427"/>
      <c r="I144" s="427"/>
      <c r="J144" s="428"/>
      <c r="K144" s="412"/>
      <c r="L144" s="412"/>
      <c r="M144" s="120"/>
      <c r="N144" s="457"/>
      <c r="O144" s="458"/>
      <c r="P144" s="544"/>
      <c r="Q144" s="458"/>
      <c r="R144" s="459"/>
      <c r="S144" s="460"/>
      <c r="T144" s="461"/>
      <c r="U144" s="459"/>
      <c r="V144" s="120"/>
      <c r="W144" s="120"/>
      <c r="X144" s="120"/>
      <c r="Y144" s="120"/>
      <c r="Z144" s="460"/>
      <c r="AA144" s="460"/>
      <c r="AB144" s="647"/>
      <c r="AC144" s="594"/>
      <c r="AD144" s="595"/>
      <c r="AE144" s="595"/>
      <c r="AF144" s="595"/>
      <c r="AG144" s="595"/>
      <c r="AH144" s="595"/>
      <c r="AI144" s="595"/>
      <c r="AJ144" s="596"/>
      <c r="AK144" s="437"/>
      <c r="AL144" s="507"/>
      <c r="AM144" s="412"/>
      <c r="AO144" s="412"/>
      <c r="AP144" s="120"/>
      <c r="AQ144" s="457"/>
      <c r="AR144" s="463"/>
      <c r="AS144" s="437"/>
      <c r="AT144" s="465"/>
      <c r="AU144" s="459"/>
      <c r="AV144" s="466"/>
      <c r="AW144" s="467"/>
      <c r="AX144" s="467"/>
      <c r="AY144" s="467"/>
      <c r="AZ144" s="467"/>
      <c r="BA144" s="467"/>
      <c r="BB144" s="467"/>
      <c r="BC144" s="467"/>
      <c r="BD144" s="467"/>
      <c r="BE144" s="467"/>
      <c r="BF144" s="467"/>
      <c r="BG144" s="467"/>
      <c r="BH144" s="467"/>
      <c r="BI144" s="467"/>
      <c r="BJ144" s="467"/>
      <c r="BK144" s="467"/>
      <c r="BL144" s="468"/>
      <c r="BM144" s="468"/>
      <c r="BN144" s="468"/>
      <c r="BO144" s="469"/>
      <c r="BP144" s="412"/>
      <c r="BQ144" s="439"/>
      <c r="ALX144" s="0"/>
      <c r="ALY144" s="0"/>
      <c r="ALZ144" s="0"/>
      <c r="AMA144" s="0"/>
      <c r="AMB144" s="0"/>
      <c r="AMC144" s="0"/>
      <c r="AMD144" s="0"/>
      <c r="AME144" s="0"/>
      <c r="AMF144" s="0"/>
      <c r="AMG144" s="0"/>
      <c r="AMH144" s="0"/>
      <c r="AMI144" s="0"/>
      <c r="AMJ144" s="0"/>
    </row>
    <row r="145" s="462" customFormat="true" ht="14.1" hidden="false" customHeight="true" outlineLevel="0" collapsed="false">
      <c r="A145" s="507"/>
      <c r="B145" s="412"/>
      <c r="C145" s="508"/>
      <c r="D145" s="120"/>
      <c r="E145" s="120"/>
      <c r="F145" s="120"/>
      <c r="G145" s="456"/>
      <c r="H145" s="427"/>
      <c r="I145" s="427"/>
      <c r="J145" s="428"/>
      <c r="K145" s="412"/>
      <c r="L145" s="412"/>
      <c r="M145" s="120"/>
      <c r="N145" s="457"/>
      <c r="O145" s="458"/>
      <c r="P145" s="544"/>
      <c r="Q145" s="458"/>
      <c r="R145" s="459"/>
      <c r="S145" s="460"/>
      <c r="T145" s="461"/>
      <c r="U145" s="459"/>
      <c r="V145" s="120"/>
      <c r="W145" s="120"/>
      <c r="X145" s="120"/>
      <c r="Y145" s="120"/>
      <c r="Z145" s="460"/>
      <c r="AA145" s="460"/>
      <c r="AB145" s="647"/>
      <c r="AC145" s="594"/>
      <c r="AD145" s="595"/>
      <c r="AE145" s="595"/>
      <c r="AF145" s="595"/>
      <c r="AG145" s="595"/>
      <c r="AH145" s="595"/>
      <c r="AI145" s="595"/>
      <c r="AJ145" s="596"/>
      <c r="AK145" s="437"/>
      <c r="AL145" s="507"/>
      <c r="AM145" s="412"/>
      <c r="AO145" s="412"/>
      <c r="AP145" s="120"/>
      <c r="AQ145" s="457"/>
      <c r="AR145" s="463"/>
      <c r="AS145" s="441"/>
      <c r="AT145" s="465"/>
      <c r="AU145" s="459"/>
      <c r="AV145" s="466"/>
      <c r="AW145" s="467"/>
      <c r="AX145" s="467"/>
      <c r="AY145" s="467"/>
      <c r="AZ145" s="467"/>
      <c r="BA145" s="467"/>
      <c r="BB145" s="467"/>
      <c r="BC145" s="467"/>
      <c r="BD145" s="467"/>
      <c r="BE145" s="467"/>
      <c r="BF145" s="467"/>
      <c r="BG145" s="467"/>
      <c r="BH145" s="467"/>
      <c r="BI145" s="467"/>
      <c r="BJ145" s="467"/>
      <c r="BK145" s="467"/>
      <c r="BL145" s="468"/>
      <c r="BM145" s="468"/>
      <c r="BN145" s="468"/>
      <c r="BO145" s="477"/>
      <c r="BP145" s="463"/>
      <c r="BQ145" s="439"/>
      <c r="ALX145" s="0"/>
      <c r="ALY145" s="0"/>
      <c r="ALZ145" s="0"/>
      <c r="AMA145" s="0"/>
      <c r="AMB145" s="0"/>
      <c r="AMC145" s="0"/>
      <c r="AMD145" s="0"/>
      <c r="AME145" s="0"/>
      <c r="AMF145" s="0"/>
      <c r="AMG145" s="0"/>
      <c r="AMH145" s="0"/>
      <c r="AMI145" s="0"/>
      <c r="AMJ145" s="0"/>
    </row>
    <row r="146" s="462" customFormat="true" ht="14.1" hidden="false" customHeight="true" outlineLevel="0" collapsed="false">
      <c r="A146" s="507"/>
      <c r="B146" s="412"/>
      <c r="C146" s="508"/>
      <c r="D146" s="120"/>
      <c r="E146" s="120"/>
      <c r="F146" s="120"/>
      <c r="G146" s="456"/>
      <c r="H146" s="427"/>
      <c r="I146" s="427"/>
      <c r="J146" s="428"/>
      <c r="K146" s="412"/>
      <c r="L146" s="412"/>
      <c r="M146" s="120"/>
      <c r="N146" s="457"/>
      <c r="O146" s="458"/>
      <c r="P146" s="544"/>
      <c r="Q146" s="544"/>
      <c r="R146" s="459"/>
      <c r="S146" s="460"/>
      <c r="T146" s="461"/>
      <c r="U146" s="459"/>
      <c r="V146" s="120"/>
      <c r="W146" s="120"/>
      <c r="X146" s="120"/>
      <c r="Y146" s="120"/>
      <c r="Z146" s="460"/>
      <c r="AA146" s="460"/>
      <c r="AB146" s="647"/>
      <c r="AC146" s="594"/>
      <c r="AD146" s="595"/>
      <c r="AE146" s="595"/>
      <c r="AF146" s="595"/>
      <c r="AG146" s="595"/>
      <c r="AH146" s="595"/>
      <c r="AI146" s="595"/>
      <c r="AJ146" s="596"/>
      <c r="AK146" s="437"/>
      <c r="AL146" s="507"/>
      <c r="AM146" s="412"/>
      <c r="AO146" s="412"/>
      <c r="AP146" s="120"/>
      <c r="AQ146" s="457"/>
      <c r="AR146" s="463"/>
      <c r="AS146" s="441"/>
      <c r="AT146" s="465"/>
      <c r="AU146" s="459"/>
      <c r="AV146" s="466"/>
      <c r="AW146" s="467"/>
      <c r="AX146" s="467"/>
      <c r="AY146" s="467"/>
      <c r="AZ146" s="467"/>
      <c r="BA146" s="467"/>
      <c r="BB146" s="467"/>
      <c r="BC146" s="467"/>
      <c r="BD146" s="467"/>
      <c r="BE146" s="467"/>
      <c r="BF146" s="467"/>
      <c r="BG146" s="467"/>
      <c r="BH146" s="467"/>
      <c r="BI146" s="467"/>
      <c r="BJ146" s="467"/>
      <c r="BK146" s="467"/>
      <c r="BL146" s="468"/>
      <c r="BM146" s="468"/>
      <c r="BN146" s="468"/>
      <c r="BO146" s="469"/>
      <c r="BP146" s="463"/>
      <c r="BQ146" s="439"/>
      <c r="ALX146" s="0"/>
      <c r="ALY146" s="0"/>
      <c r="ALZ146" s="0"/>
      <c r="AMA146" s="0"/>
      <c r="AMB146" s="0"/>
      <c r="AMC146" s="0"/>
      <c r="AMD146" s="0"/>
      <c r="AME146" s="0"/>
      <c r="AMF146" s="0"/>
      <c r="AMG146" s="0"/>
      <c r="AMH146" s="0"/>
      <c r="AMI146" s="0"/>
      <c r="AMJ146" s="0"/>
    </row>
    <row r="147" s="462" customFormat="true" ht="14.1" hidden="false" customHeight="true" outlineLevel="0" collapsed="false">
      <c r="A147" s="507"/>
      <c r="B147" s="412"/>
      <c r="C147" s="508"/>
      <c r="D147" s="120"/>
      <c r="E147" s="120"/>
      <c r="F147" s="120"/>
      <c r="G147" s="456"/>
      <c r="H147" s="427"/>
      <c r="I147" s="427"/>
      <c r="J147" s="428"/>
      <c r="K147" s="412"/>
      <c r="L147" s="412"/>
      <c r="M147" s="120"/>
      <c r="N147" s="457"/>
      <c r="O147" s="458"/>
      <c r="P147" s="544"/>
      <c r="Q147" s="458"/>
      <c r="R147" s="459"/>
      <c r="S147" s="460"/>
      <c r="T147" s="461"/>
      <c r="U147" s="459"/>
      <c r="V147" s="120"/>
      <c r="W147" s="120"/>
      <c r="X147" s="120"/>
      <c r="Y147" s="120"/>
      <c r="Z147" s="460"/>
      <c r="AA147" s="460"/>
      <c r="AB147" s="647"/>
      <c r="AC147" s="594"/>
      <c r="AD147" s="595"/>
      <c r="AE147" s="595"/>
      <c r="AF147" s="595"/>
      <c r="AG147" s="595"/>
      <c r="AH147" s="595"/>
      <c r="AI147" s="595"/>
      <c r="AJ147" s="596"/>
      <c r="AK147" s="437"/>
      <c r="AL147" s="507"/>
      <c r="AM147" s="412"/>
      <c r="AO147" s="412"/>
      <c r="AP147" s="120"/>
      <c r="AQ147" s="457"/>
      <c r="AR147" s="463"/>
      <c r="AS147" s="441"/>
      <c r="AT147" s="465"/>
      <c r="AU147" s="459"/>
      <c r="AV147" s="466"/>
      <c r="AW147" s="467"/>
      <c r="AX147" s="467"/>
      <c r="AY147" s="467"/>
      <c r="AZ147" s="467"/>
      <c r="BA147" s="467"/>
      <c r="BB147" s="467"/>
      <c r="BC147" s="467"/>
      <c r="BD147" s="467"/>
      <c r="BE147" s="467"/>
      <c r="BF147" s="467"/>
      <c r="BG147" s="467"/>
      <c r="BH147" s="467"/>
      <c r="BI147" s="467"/>
      <c r="BJ147" s="467"/>
      <c r="BK147" s="467"/>
      <c r="BL147" s="468"/>
      <c r="BM147" s="468"/>
      <c r="BN147" s="468"/>
      <c r="BO147" s="412"/>
      <c r="BP147" s="412"/>
      <c r="BQ147" s="439"/>
      <c r="ALX147" s="0"/>
      <c r="ALY147" s="0"/>
      <c r="ALZ147" s="0"/>
      <c r="AMA147" s="0"/>
      <c r="AMB147" s="0"/>
      <c r="AMC147" s="0"/>
      <c r="AMD147" s="0"/>
      <c r="AME147" s="0"/>
      <c r="AMF147" s="0"/>
      <c r="AMG147" s="0"/>
      <c r="AMH147" s="0"/>
      <c r="AMI147" s="0"/>
      <c r="AMJ147" s="0"/>
    </row>
    <row r="148" s="462" customFormat="true" ht="14.1" hidden="false" customHeight="true" outlineLevel="0" collapsed="false">
      <c r="A148" s="507"/>
      <c r="B148" s="412"/>
      <c r="C148" s="508"/>
      <c r="D148" s="120"/>
      <c r="E148" s="120"/>
      <c r="F148" s="459"/>
      <c r="G148" s="456"/>
      <c r="H148" s="427"/>
      <c r="I148" s="427"/>
      <c r="J148" s="428"/>
      <c r="K148" s="412"/>
      <c r="L148" s="412"/>
      <c r="M148" s="120"/>
      <c r="N148" s="457"/>
      <c r="O148" s="458"/>
      <c r="P148" s="544"/>
      <c r="Q148" s="458"/>
      <c r="R148" s="459"/>
      <c r="S148" s="460"/>
      <c r="T148" s="461"/>
      <c r="U148" s="459"/>
      <c r="V148" s="120"/>
      <c r="W148" s="120"/>
      <c r="X148" s="120"/>
      <c r="Y148" s="120"/>
      <c r="Z148" s="460"/>
      <c r="AA148" s="460"/>
      <c r="AB148" s="647"/>
      <c r="AC148" s="594"/>
      <c r="AD148" s="595"/>
      <c r="AE148" s="595"/>
      <c r="AF148" s="595"/>
      <c r="AG148" s="595"/>
      <c r="AH148" s="595"/>
      <c r="AI148" s="595"/>
      <c r="AJ148" s="596"/>
      <c r="AK148" s="437"/>
      <c r="AL148" s="507"/>
      <c r="AM148" s="412"/>
      <c r="AO148" s="412"/>
      <c r="AP148" s="120"/>
      <c r="AQ148" s="457"/>
      <c r="AR148" s="463"/>
      <c r="AS148" s="441"/>
      <c r="AT148" s="465"/>
      <c r="AU148" s="459"/>
      <c r="AV148" s="466"/>
      <c r="AW148" s="467"/>
      <c r="AX148" s="467"/>
      <c r="AY148" s="467"/>
      <c r="AZ148" s="467"/>
      <c r="BA148" s="467"/>
      <c r="BB148" s="467"/>
      <c r="BC148" s="467"/>
      <c r="BD148" s="467"/>
      <c r="BE148" s="467"/>
      <c r="BF148" s="467"/>
      <c r="BG148" s="467"/>
      <c r="BH148" s="467"/>
      <c r="BI148" s="467"/>
      <c r="BJ148" s="467"/>
      <c r="BK148" s="467"/>
      <c r="BL148" s="468"/>
      <c r="BM148" s="468"/>
      <c r="BN148" s="468"/>
      <c r="BO148" s="412"/>
      <c r="BP148" s="412"/>
      <c r="BQ148" s="439"/>
      <c r="ALX148" s="0"/>
      <c r="ALY148" s="0"/>
      <c r="ALZ148" s="0"/>
      <c r="AMA148" s="0"/>
      <c r="AMB148" s="0"/>
      <c r="AMC148" s="0"/>
      <c r="AMD148" s="0"/>
      <c r="AME148" s="0"/>
      <c r="AMF148" s="0"/>
      <c r="AMG148" s="0"/>
      <c r="AMH148" s="0"/>
      <c r="AMI148" s="0"/>
      <c r="AMJ148" s="0"/>
    </row>
    <row r="149" s="462" customFormat="true" ht="14.1" hidden="false" customHeight="true" outlineLevel="0" collapsed="false">
      <c r="A149" s="658"/>
      <c r="B149" s="412"/>
      <c r="C149" s="508"/>
      <c r="D149" s="120"/>
      <c r="E149" s="120"/>
      <c r="F149" s="120"/>
      <c r="G149" s="456"/>
      <c r="H149" s="427"/>
      <c r="I149" s="427"/>
      <c r="J149" s="428"/>
      <c r="K149" s="412"/>
      <c r="L149" s="412"/>
      <c r="M149" s="120"/>
      <c r="N149" s="457"/>
      <c r="O149" s="458"/>
      <c r="P149" s="544"/>
      <c r="Q149" s="458"/>
      <c r="R149" s="459"/>
      <c r="S149" s="460"/>
      <c r="T149" s="461"/>
      <c r="U149" s="459"/>
      <c r="V149" s="120"/>
      <c r="W149" s="120"/>
      <c r="X149" s="120"/>
      <c r="Y149" s="120"/>
      <c r="Z149" s="460"/>
      <c r="AA149" s="460"/>
      <c r="AB149" s="647"/>
      <c r="AC149" s="594"/>
      <c r="AD149" s="595"/>
      <c r="AE149" s="595"/>
      <c r="AF149" s="595"/>
      <c r="AG149" s="595"/>
      <c r="AH149" s="595"/>
      <c r="AI149" s="595"/>
      <c r="AJ149" s="596"/>
      <c r="AK149" s="437"/>
      <c r="AL149" s="507"/>
      <c r="AM149" s="412"/>
      <c r="AO149" s="412"/>
      <c r="AP149" s="120"/>
      <c r="AQ149" s="457"/>
      <c r="AR149" s="463"/>
      <c r="AS149" s="464"/>
      <c r="AT149" s="465"/>
      <c r="AU149" s="459"/>
      <c r="AV149" s="466"/>
      <c r="AW149" s="467"/>
      <c r="AX149" s="467"/>
      <c r="AY149" s="467"/>
      <c r="AZ149" s="467"/>
      <c r="BA149" s="467"/>
      <c r="BB149" s="467"/>
      <c r="BC149" s="467"/>
      <c r="BD149" s="467"/>
      <c r="BE149" s="467"/>
      <c r="BF149" s="467"/>
      <c r="BG149" s="467"/>
      <c r="BH149" s="467"/>
      <c r="BI149" s="467"/>
      <c r="BJ149" s="467"/>
      <c r="BK149" s="467"/>
      <c r="BL149" s="468"/>
      <c r="BM149" s="468"/>
      <c r="BN149" s="468"/>
      <c r="BO149" s="477"/>
      <c r="BP149" s="412"/>
      <c r="BQ149" s="439"/>
      <c r="ALX149" s="0"/>
      <c r="ALY149" s="0"/>
      <c r="ALZ149" s="0"/>
      <c r="AMA149" s="0"/>
      <c r="AMB149" s="0"/>
      <c r="AMC149" s="0"/>
      <c r="AMD149" s="0"/>
      <c r="AME149" s="0"/>
      <c r="AMF149" s="0"/>
      <c r="AMG149" s="0"/>
      <c r="AMH149" s="0"/>
      <c r="AMI149" s="0"/>
      <c r="AMJ149" s="0"/>
    </row>
    <row r="150" customFormat="false" ht="14.1" hidden="false" customHeight="true" outlineLevel="0" collapsed="false">
      <c r="A150" s="507"/>
      <c r="B150" s="412"/>
      <c r="C150" s="508"/>
      <c r="D150" s="120"/>
      <c r="E150" s="120"/>
      <c r="F150" s="120"/>
      <c r="G150" s="456"/>
      <c r="H150" s="427"/>
      <c r="I150" s="427"/>
      <c r="K150" s="412"/>
      <c r="L150" s="412"/>
      <c r="M150" s="120"/>
      <c r="N150" s="457"/>
      <c r="O150" s="458"/>
      <c r="P150" s="544"/>
      <c r="Q150" s="458"/>
      <c r="R150" s="459"/>
      <c r="S150" s="460"/>
      <c r="T150" s="461"/>
      <c r="U150" s="459"/>
      <c r="V150" s="120"/>
      <c r="W150" s="120"/>
      <c r="X150" s="120"/>
      <c r="Y150" s="120"/>
      <c r="Z150" s="460"/>
      <c r="AA150" s="460"/>
      <c r="AB150" s="647"/>
      <c r="AK150" s="437"/>
      <c r="AM150" s="412"/>
      <c r="AN150" s="462"/>
      <c r="AO150" s="412"/>
      <c r="AP150" s="120"/>
      <c r="AQ150" s="457"/>
      <c r="AR150" s="463"/>
      <c r="AS150" s="437"/>
      <c r="AT150" s="465"/>
      <c r="AU150" s="459"/>
      <c r="AV150" s="466"/>
      <c r="AW150" s="467"/>
      <c r="AX150" s="467"/>
      <c r="AY150" s="467"/>
      <c r="AZ150" s="467"/>
      <c r="BA150" s="467"/>
      <c r="BB150" s="467"/>
      <c r="BC150" s="467"/>
      <c r="BD150" s="467"/>
      <c r="BE150" s="467"/>
      <c r="BF150" s="467"/>
      <c r="BG150" s="467"/>
      <c r="BH150" s="467"/>
      <c r="BI150" s="467"/>
      <c r="BJ150" s="467"/>
      <c r="BK150" s="467"/>
      <c r="BL150" s="468"/>
      <c r="BM150" s="468"/>
      <c r="BN150" s="468"/>
      <c r="BO150" s="469"/>
      <c r="BP150" s="478"/>
    </row>
    <row r="151" customFormat="false" ht="12" hidden="false" customHeight="true" outlineLevel="0" collapsed="false">
      <c r="A151" s="507"/>
      <c r="B151" s="412"/>
      <c r="C151" s="508"/>
      <c r="D151" s="120"/>
      <c r="E151" s="120"/>
      <c r="F151" s="120"/>
      <c r="G151" s="456"/>
      <c r="H151" s="427"/>
      <c r="I151" s="427"/>
      <c r="K151" s="412"/>
      <c r="L151" s="412"/>
      <c r="M151" s="120"/>
      <c r="N151" s="457"/>
      <c r="O151" s="458"/>
      <c r="P151" s="544"/>
      <c r="Q151" s="458"/>
      <c r="R151" s="459"/>
      <c r="S151" s="460"/>
      <c r="T151" s="461"/>
      <c r="U151" s="459"/>
      <c r="V151" s="120"/>
      <c r="W151" s="120"/>
      <c r="X151" s="120"/>
      <c r="Y151" s="120"/>
      <c r="Z151" s="460"/>
      <c r="AA151" s="460"/>
      <c r="AB151" s="647"/>
      <c r="AK151" s="437"/>
      <c r="AM151" s="412"/>
      <c r="AN151" s="462"/>
      <c r="AO151" s="412"/>
      <c r="AP151" s="120"/>
      <c r="AQ151" s="457"/>
      <c r="AR151" s="463"/>
      <c r="AS151" s="437"/>
      <c r="AT151" s="465"/>
      <c r="AU151" s="459"/>
      <c r="AV151" s="466"/>
      <c r="AW151" s="467"/>
      <c r="AX151" s="467"/>
      <c r="AY151" s="467"/>
      <c r="AZ151" s="467"/>
      <c r="BA151" s="467"/>
      <c r="BB151" s="467"/>
      <c r="BC151" s="467"/>
      <c r="BD151" s="467"/>
      <c r="BE151" s="467"/>
      <c r="BF151" s="467"/>
      <c r="BG151" s="467"/>
      <c r="BH151" s="467"/>
      <c r="BI151" s="467"/>
      <c r="BJ151" s="467"/>
      <c r="BK151" s="467"/>
      <c r="BL151" s="468"/>
      <c r="BM151" s="468"/>
      <c r="BN151" s="468"/>
      <c r="BO151" s="412"/>
      <c r="BP151" s="478"/>
    </row>
    <row r="152" customFormat="false" ht="14.1" hidden="false" customHeight="true" outlineLevel="0" collapsed="false">
      <c r="A152" s="507"/>
      <c r="B152" s="412"/>
      <c r="C152" s="508"/>
      <c r="D152" s="120"/>
      <c r="E152" s="120"/>
      <c r="F152" s="120"/>
      <c r="G152" s="456"/>
      <c r="H152" s="427"/>
      <c r="I152" s="427"/>
      <c r="K152" s="412"/>
      <c r="L152" s="412"/>
      <c r="M152" s="120"/>
      <c r="N152" s="457"/>
      <c r="O152" s="458"/>
      <c r="P152" s="544"/>
      <c r="Q152" s="458"/>
      <c r="R152" s="459"/>
      <c r="S152" s="460"/>
      <c r="T152" s="461"/>
      <c r="U152" s="459"/>
      <c r="V152" s="120"/>
      <c r="W152" s="120"/>
      <c r="X152" s="120"/>
      <c r="Y152" s="120"/>
      <c r="Z152" s="460"/>
      <c r="AA152" s="460"/>
      <c r="AB152" s="647"/>
      <c r="AK152" s="437"/>
      <c r="AM152" s="412"/>
      <c r="AN152" s="462"/>
      <c r="AO152" s="412"/>
      <c r="AP152" s="120"/>
      <c r="AQ152" s="457"/>
      <c r="AR152" s="463"/>
      <c r="AS152" s="437"/>
      <c r="AT152" s="465"/>
      <c r="AU152" s="459"/>
      <c r="AV152" s="466"/>
      <c r="AW152" s="467"/>
      <c r="AX152" s="467"/>
      <c r="AY152" s="467"/>
      <c r="AZ152" s="467"/>
      <c r="BA152" s="467"/>
      <c r="BB152" s="467"/>
      <c r="BC152" s="467"/>
      <c r="BD152" s="467"/>
      <c r="BE152" s="467"/>
      <c r="BF152" s="467"/>
      <c r="BG152" s="467"/>
      <c r="BH152" s="467"/>
      <c r="BI152" s="467"/>
      <c r="BJ152" s="467"/>
      <c r="BK152" s="467"/>
      <c r="BL152" s="468"/>
      <c r="BM152" s="468"/>
      <c r="BN152" s="468"/>
      <c r="BO152" s="469"/>
      <c r="BP152" s="412"/>
    </row>
    <row r="153" s="462" customFormat="true" ht="14.1" hidden="false" customHeight="true" outlineLevel="0" collapsed="false">
      <c r="A153" s="507"/>
      <c r="B153" s="412"/>
      <c r="C153" s="508"/>
      <c r="D153" s="120"/>
      <c r="E153" s="120"/>
      <c r="F153" s="120"/>
      <c r="G153" s="456"/>
      <c r="H153" s="427"/>
      <c r="I153" s="427"/>
      <c r="J153" s="428"/>
      <c r="K153" s="412"/>
      <c r="L153" s="412"/>
      <c r="M153" s="120"/>
      <c r="N153" s="457"/>
      <c r="O153" s="458"/>
      <c r="P153" s="431"/>
      <c r="Q153" s="458"/>
      <c r="R153" s="459"/>
      <c r="S153" s="460"/>
      <c r="T153" s="461"/>
      <c r="U153" s="459"/>
      <c r="V153" s="120"/>
      <c r="W153" s="120"/>
      <c r="X153" s="120"/>
      <c r="Y153" s="120"/>
      <c r="Z153" s="460"/>
      <c r="AA153" s="460"/>
      <c r="AB153" s="647"/>
      <c r="AC153" s="594"/>
      <c r="AD153" s="595"/>
      <c r="AE153" s="595"/>
      <c r="AF153" s="595"/>
      <c r="AG153" s="595"/>
      <c r="AH153" s="595"/>
      <c r="AI153" s="595"/>
      <c r="AJ153" s="596"/>
      <c r="AK153" s="437"/>
      <c r="AL153" s="507"/>
      <c r="AM153" s="412"/>
      <c r="AO153" s="412"/>
      <c r="AP153" s="120"/>
      <c r="AQ153" s="457"/>
      <c r="AR153" s="463"/>
      <c r="AS153" s="437"/>
      <c r="AT153" s="465"/>
      <c r="AU153" s="459"/>
      <c r="AV153" s="466"/>
      <c r="AW153" s="467"/>
      <c r="AX153" s="467"/>
      <c r="AY153" s="467"/>
      <c r="AZ153" s="467"/>
      <c r="BA153" s="467"/>
      <c r="BB153" s="467"/>
      <c r="BC153" s="467"/>
      <c r="BD153" s="467"/>
      <c r="BE153" s="467"/>
      <c r="BF153" s="467"/>
      <c r="BG153" s="467"/>
      <c r="BH153" s="467"/>
      <c r="BI153" s="467"/>
      <c r="BJ153" s="467"/>
      <c r="BK153" s="467"/>
      <c r="BL153" s="468"/>
      <c r="BM153" s="468"/>
      <c r="BN153" s="468"/>
      <c r="BO153" s="412"/>
      <c r="BP153" s="412"/>
      <c r="BQ153" s="439"/>
      <c r="ALX153" s="0"/>
      <c r="ALY153" s="0"/>
      <c r="ALZ153" s="0"/>
      <c r="AMA153" s="0"/>
      <c r="AMB153" s="0"/>
      <c r="AMC153" s="0"/>
      <c r="AMD153" s="0"/>
      <c r="AME153" s="0"/>
      <c r="AMF153" s="0"/>
      <c r="AMG153" s="0"/>
      <c r="AMH153" s="0"/>
      <c r="AMI153" s="0"/>
      <c r="AMJ153" s="0"/>
    </row>
    <row r="154" s="462" customFormat="true" ht="14.1" hidden="false" customHeight="true" outlineLevel="0" collapsed="false">
      <c r="A154" s="507"/>
      <c r="B154" s="412"/>
      <c r="C154" s="508"/>
      <c r="D154" s="120"/>
      <c r="E154" s="120"/>
      <c r="F154" s="120"/>
      <c r="G154" s="456"/>
      <c r="H154" s="427"/>
      <c r="I154" s="427"/>
      <c r="J154" s="428"/>
      <c r="K154" s="412"/>
      <c r="L154" s="412"/>
      <c r="M154" s="120"/>
      <c r="N154" s="457"/>
      <c r="O154" s="458"/>
      <c r="P154" s="544"/>
      <c r="Q154" s="458"/>
      <c r="R154" s="459"/>
      <c r="S154" s="460"/>
      <c r="T154" s="461"/>
      <c r="U154" s="459"/>
      <c r="V154" s="120"/>
      <c r="W154" s="120"/>
      <c r="X154" s="120"/>
      <c r="Y154" s="120"/>
      <c r="Z154" s="460"/>
      <c r="AA154" s="460"/>
      <c r="AB154" s="647"/>
      <c r="AC154" s="594"/>
      <c r="AD154" s="595"/>
      <c r="AE154" s="595"/>
      <c r="AF154" s="595"/>
      <c r="AG154" s="595"/>
      <c r="AH154" s="595"/>
      <c r="AI154" s="595"/>
      <c r="AJ154" s="596"/>
      <c r="AK154" s="437"/>
      <c r="AL154" s="507"/>
      <c r="AM154" s="412"/>
      <c r="AO154" s="412"/>
      <c r="AP154" s="120"/>
      <c r="AQ154" s="457"/>
      <c r="AR154" s="463"/>
      <c r="AS154" s="441"/>
      <c r="AT154" s="465"/>
      <c r="AU154" s="459"/>
      <c r="AV154" s="466"/>
      <c r="AW154" s="467"/>
      <c r="AX154" s="467"/>
      <c r="AY154" s="467"/>
      <c r="AZ154" s="467"/>
      <c r="BA154" s="467"/>
      <c r="BB154" s="467"/>
      <c r="BC154" s="467"/>
      <c r="BD154" s="467"/>
      <c r="BE154" s="467"/>
      <c r="BF154" s="467"/>
      <c r="BG154" s="467"/>
      <c r="BH154" s="467"/>
      <c r="BI154" s="467"/>
      <c r="BJ154" s="467"/>
      <c r="BK154" s="467"/>
      <c r="BL154" s="468"/>
      <c r="BM154" s="468"/>
      <c r="BN154" s="468"/>
      <c r="BO154" s="469"/>
      <c r="BP154" s="478"/>
      <c r="BQ154" s="439"/>
      <c r="ALX154" s="0"/>
      <c r="ALY154" s="0"/>
      <c r="ALZ154" s="0"/>
      <c r="AMA154" s="0"/>
      <c r="AMB154" s="0"/>
      <c r="AMC154" s="0"/>
      <c r="AMD154" s="0"/>
      <c r="AME154" s="0"/>
      <c r="AMF154" s="0"/>
      <c r="AMG154" s="0"/>
      <c r="AMH154" s="0"/>
      <c r="AMI154" s="0"/>
      <c r="AMJ154" s="0"/>
    </row>
    <row r="155" s="462" customFormat="true" ht="14.1" hidden="false" customHeight="true" outlineLevel="0" collapsed="false">
      <c r="A155" s="507"/>
      <c r="B155" s="412"/>
      <c r="C155" s="508"/>
      <c r="D155" s="120"/>
      <c r="E155" s="120"/>
      <c r="F155" s="120"/>
      <c r="G155" s="456"/>
      <c r="H155" s="427"/>
      <c r="I155" s="427"/>
      <c r="J155" s="428"/>
      <c r="K155" s="412"/>
      <c r="L155" s="412"/>
      <c r="M155" s="120"/>
      <c r="N155" s="457"/>
      <c r="O155" s="458"/>
      <c r="P155" s="544"/>
      <c r="Q155" s="458"/>
      <c r="R155" s="459"/>
      <c r="S155" s="460"/>
      <c r="T155" s="461"/>
      <c r="U155" s="459"/>
      <c r="V155" s="120"/>
      <c r="W155" s="120"/>
      <c r="X155" s="120"/>
      <c r="Y155" s="120"/>
      <c r="Z155" s="460"/>
      <c r="AA155" s="460"/>
      <c r="AB155" s="647"/>
      <c r="AC155" s="594"/>
      <c r="AD155" s="595"/>
      <c r="AE155" s="595"/>
      <c r="AF155" s="595"/>
      <c r="AG155" s="595"/>
      <c r="AH155" s="595"/>
      <c r="AI155" s="595"/>
      <c r="AJ155" s="596"/>
      <c r="AK155" s="437"/>
      <c r="AL155" s="507"/>
      <c r="AM155" s="412"/>
      <c r="AO155" s="412"/>
      <c r="AP155" s="120"/>
      <c r="AQ155" s="457"/>
      <c r="AR155" s="463"/>
      <c r="AS155" s="437"/>
      <c r="AT155" s="465"/>
      <c r="AU155" s="459"/>
      <c r="AV155" s="466"/>
      <c r="AW155" s="467"/>
      <c r="AX155" s="467"/>
      <c r="AY155" s="467"/>
      <c r="AZ155" s="467"/>
      <c r="BA155" s="467"/>
      <c r="BB155" s="467"/>
      <c r="BC155" s="467"/>
      <c r="BD155" s="467"/>
      <c r="BE155" s="467"/>
      <c r="BF155" s="467"/>
      <c r="BG155" s="467"/>
      <c r="BH155" s="467"/>
      <c r="BI155" s="467"/>
      <c r="BJ155" s="467"/>
      <c r="BK155" s="467"/>
      <c r="BL155" s="468"/>
      <c r="BM155" s="468"/>
      <c r="BN155" s="468"/>
      <c r="BO155" s="412"/>
      <c r="BP155" s="412"/>
      <c r="BQ155" s="439"/>
      <c r="ALX155" s="0"/>
      <c r="ALY155" s="0"/>
      <c r="ALZ155" s="0"/>
      <c r="AMA155" s="0"/>
      <c r="AMB155" s="0"/>
      <c r="AMC155" s="0"/>
      <c r="AMD155" s="0"/>
      <c r="AME155" s="0"/>
      <c r="AMF155" s="0"/>
      <c r="AMG155" s="0"/>
      <c r="AMH155" s="0"/>
      <c r="AMI155" s="0"/>
      <c r="AMJ155" s="0"/>
    </row>
    <row r="156" s="462" customFormat="true" ht="14.1" hidden="false" customHeight="true" outlineLevel="0" collapsed="false">
      <c r="A156" s="507"/>
      <c r="B156" s="412"/>
      <c r="C156" s="508"/>
      <c r="D156" s="120"/>
      <c r="E156" s="120"/>
      <c r="F156" s="120"/>
      <c r="G156" s="456"/>
      <c r="H156" s="427"/>
      <c r="I156" s="427"/>
      <c r="J156" s="428"/>
      <c r="K156" s="412"/>
      <c r="L156" s="412"/>
      <c r="M156" s="120"/>
      <c r="N156" s="457"/>
      <c r="O156" s="458"/>
      <c r="P156" s="544"/>
      <c r="Q156" s="458"/>
      <c r="R156" s="459"/>
      <c r="S156" s="460"/>
      <c r="T156" s="461"/>
      <c r="U156" s="459"/>
      <c r="V156" s="120"/>
      <c r="W156" s="120"/>
      <c r="X156" s="120"/>
      <c r="Y156" s="120"/>
      <c r="Z156" s="460"/>
      <c r="AA156" s="460"/>
      <c r="AB156" s="647"/>
      <c r="AC156" s="594"/>
      <c r="AD156" s="595"/>
      <c r="AE156" s="595"/>
      <c r="AF156" s="595"/>
      <c r="AG156" s="595"/>
      <c r="AH156" s="595"/>
      <c r="AI156" s="595"/>
      <c r="AJ156" s="596"/>
      <c r="AK156" s="437"/>
      <c r="AL156" s="507"/>
      <c r="AM156" s="412"/>
      <c r="AO156" s="412"/>
      <c r="AP156" s="120"/>
      <c r="AQ156" s="457"/>
      <c r="AR156" s="463"/>
      <c r="AS156" s="437"/>
      <c r="AT156" s="465"/>
      <c r="AU156" s="459"/>
      <c r="AV156" s="466"/>
      <c r="AW156" s="467"/>
      <c r="AX156" s="467"/>
      <c r="AY156" s="467"/>
      <c r="AZ156" s="467"/>
      <c r="BA156" s="467"/>
      <c r="BB156" s="467"/>
      <c r="BC156" s="467"/>
      <c r="BD156" s="467"/>
      <c r="BE156" s="467"/>
      <c r="BF156" s="467"/>
      <c r="BG156" s="467"/>
      <c r="BH156" s="467"/>
      <c r="BI156" s="467"/>
      <c r="BJ156" s="467"/>
      <c r="BK156" s="467"/>
      <c r="BL156" s="468"/>
      <c r="BM156" s="468"/>
      <c r="BN156" s="468"/>
      <c r="BO156" s="412"/>
      <c r="BP156" s="412"/>
      <c r="BQ156" s="439"/>
      <c r="ALX156" s="0"/>
      <c r="ALY156" s="0"/>
      <c r="ALZ156" s="0"/>
      <c r="AMA156" s="0"/>
      <c r="AMB156" s="0"/>
      <c r="AMC156" s="0"/>
      <c r="AMD156" s="0"/>
      <c r="AME156" s="0"/>
      <c r="AMF156" s="0"/>
      <c r="AMG156" s="0"/>
      <c r="AMH156" s="0"/>
      <c r="AMI156" s="0"/>
      <c r="AMJ156" s="0"/>
    </row>
    <row r="157" s="557" customFormat="true" ht="14.1" hidden="false" customHeight="true" outlineLevel="0" collapsed="false">
      <c r="A157" s="507"/>
      <c r="B157" s="412"/>
      <c r="C157" s="508"/>
      <c r="D157" s="120"/>
      <c r="E157" s="120"/>
      <c r="F157" s="120"/>
      <c r="G157" s="456"/>
      <c r="H157" s="427"/>
      <c r="I157" s="427"/>
      <c r="J157" s="428"/>
      <c r="K157" s="412"/>
      <c r="L157" s="412"/>
      <c r="M157" s="120"/>
      <c r="N157" s="457"/>
      <c r="O157" s="458"/>
      <c r="P157" s="544"/>
      <c r="Q157" s="458"/>
      <c r="R157" s="459"/>
      <c r="S157" s="460"/>
      <c r="T157" s="461"/>
      <c r="U157" s="459"/>
      <c r="V157" s="120"/>
      <c r="W157" s="120"/>
      <c r="X157" s="120"/>
      <c r="Y157" s="120"/>
      <c r="Z157" s="460"/>
      <c r="AA157" s="460"/>
      <c r="AB157" s="647"/>
      <c r="AC157" s="594"/>
      <c r="AD157" s="595"/>
      <c r="AE157" s="595"/>
      <c r="AF157" s="595"/>
      <c r="AG157" s="595"/>
      <c r="AH157" s="595"/>
      <c r="AI157" s="595"/>
      <c r="AJ157" s="596"/>
      <c r="AK157" s="437"/>
      <c r="AL157" s="507"/>
      <c r="AM157" s="412"/>
      <c r="AN157" s="462"/>
      <c r="AO157" s="412"/>
      <c r="AP157" s="120"/>
      <c r="AQ157" s="457"/>
      <c r="AR157" s="463"/>
      <c r="AS157" s="441"/>
      <c r="AT157" s="465"/>
      <c r="AU157" s="459"/>
      <c r="AV157" s="466"/>
      <c r="AW157" s="467"/>
      <c r="AX157" s="467"/>
      <c r="AY157" s="467"/>
      <c r="AZ157" s="467"/>
      <c r="BA157" s="467"/>
      <c r="BB157" s="467"/>
      <c r="BC157" s="467"/>
      <c r="BD157" s="467"/>
      <c r="BE157" s="467"/>
      <c r="BF157" s="467"/>
      <c r="BG157" s="467"/>
      <c r="BH157" s="467"/>
      <c r="BI157" s="467"/>
      <c r="BJ157" s="467"/>
      <c r="BK157" s="467"/>
      <c r="BL157" s="468"/>
      <c r="BM157" s="468"/>
      <c r="BN157" s="468"/>
      <c r="BO157" s="469"/>
      <c r="BP157" s="412"/>
      <c r="BQ157" s="439"/>
      <c r="ALX157" s="0"/>
      <c r="ALY157" s="0"/>
      <c r="ALZ157" s="0"/>
      <c r="AMA157" s="0"/>
      <c r="AMB157" s="0"/>
      <c r="AMC157" s="0"/>
      <c r="AMD157" s="0"/>
      <c r="AME157" s="0"/>
      <c r="AMF157" s="0"/>
      <c r="AMG157" s="0"/>
      <c r="AMH157" s="0"/>
      <c r="AMI157" s="0"/>
      <c r="AMJ157" s="0"/>
    </row>
    <row r="158" s="557" customFormat="true" ht="14.1" hidden="false" customHeight="true" outlineLevel="0" collapsed="false">
      <c r="A158" s="507"/>
      <c r="B158" s="412"/>
      <c r="C158" s="508"/>
      <c r="D158" s="120"/>
      <c r="E158" s="120"/>
      <c r="F158" s="120"/>
      <c r="G158" s="456"/>
      <c r="H158" s="427"/>
      <c r="I158" s="427"/>
      <c r="J158" s="428"/>
      <c r="K158" s="412"/>
      <c r="L158" s="412"/>
      <c r="M158" s="120"/>
      <c r="N158" s="457"/>
      <c r="O158" s="458"/>
      <c r="P158" s="544"/>
      <c r="Q158" s="458"/>
      <c r="R158" s="459"/>
      <c r="S158" s="460"/>
      <c r="T158" s="461"/>
      <c r="U158" s="459"/>
      <c r="V158" s="120"/>
      <c r="W158" s="120"/>
      <c r="X158" s="120"/>
      <c r="Y158" s="120"/>
      <c r="Z158" s="460"/>
      <c r="AA158" s="460"/>
      <c r="AB158" s="647"/>
      <c r="AC158" s="594"/>
      <c r="AD158" s="595"/>
      <c r="AE158" s="595"/>
      <c r="AF158" s="595"/>
      <c r="AG158" s="595"/>
      <c r="AH158" s="595"/>
      <c r="AI158" s="595"/>
      <c r="AJ158" s="596"/>
      <c r="AK158" s="437"/>
      <c r="AL158" s="507"/>
      <c r="AM158" s="412"/>
      <c r="AN158" s="462"/>
      <c r="AO158" s="412"/>
      <c r="AP158" s="120"/>
      <c r="AQ158" s="457"/>
      <c r="AR158" s="463"/>
      <c r="AS158" s="437"/>
      <c r="AT158" s="465"/>
      <c r="AU158" s="459"/>
      <c r="AV158" s="466"/>
      <c r="AW158" s="467"/>
      <c r="AX158" s="467"/>
      <c r="AY158" s="467"/>
      <c r="AZ158" s="467"/>
      <c r="BA158" s="467"/>
      <c r="BB158" s="467"/>
      <c r="BC158" s="467"/>
      <c r="BD158" s="467"/>
      <c r="BE158" s="467"/>
      <c r="BF158" s="467"/>
      <c r="BG158" s="467"/>
      <c r="BH158" s="467"/>
      <c r="BI158" s="467"/>
      <c r="BJ158" s="467"/>
      <c r="BK158" s="467"/>
      <c r="BL158" s="468"/>
      <c r="BM158" s="468"/>
      <c r="BN158" s="468"/>
      <c r="BO158" s="412"/>
      <c r="BP158" s="412"/>
      <c r="BQ158" s="439"/>
      <c r="ALX158" s="0"/>
      <c r="ALY158" s="0"/>
      <c r="ALZ158" s="0"/>
      <c r="AMA158" s="0"/>
      <c r="AMB158" s="0"/>
      <c r="AMC158" s="0"/>
      <c r="AMD158" s="0"/>
      <c r="AME158" s="0"/>
      <c r="AMF158" s="0"/>
      <c r="AMG158" s="0"/>
      <c r="AMH158" s="0"/>
      <c r="AMI158" s="0"/>
      <c r="AMJ158" s="0"/>
    </row>
    <row r="159" s="557" customFormat="true" ht="14.1" hidden="false" customHeight="true" outlineLevel="0" collapsed="false">
      <c r="A159" s="507"/>
      <c r="B159" s="412"/>
      <c r="C159" s="508"/>
      <c r="D159" s="120"/>
      <c r="E159" s="120"/>
      <c r="F159" s="120"/>
      <c r="G159" s="456"/>
      <c r="H159" s="427"/>
      <c r="I159" s="427"/>
      <c r="J159" s="428"/>
      <c r="K159" s="412"/>
      <c r="L159" s="412"/>
      <c r="M159" s="120"/>
      <c r="N159" s="457"/>
      <c r="O159" s="458"/>
      <c r="P159" s="544"/>
      <c r="Q159" s="458"/>
      <c r="R159" s="459"/>
      <c r="S159" s="460"/>
      <c r="T159" s="461"/>
      <c r="U159" s="459"/>
      <c r="V159" s="120"/>
      <c r="W159" s="120"/>
      <c r="X159" s="120"/>
      <c r="Y159" s="120"/>
      <c r="Z159" s="460"/>
      <c r="AA159" s="460"/>
      <c r="AB159" s="647"/>
      <c r="AC159" s="594"/>
      <c r="AD159" s="595"/>
      <c r="AE159" s="595"/>
      <c r="AF159" s="595"/>
      <c r="AG159" s="595"/>
      <c r="AH159" s="595"/>
      <c r="AI159" s="595"/>
      <c r="AJ159" s="596"/>
      <c r="AK159" s="437"/>
      <c r="AL159" s="507"/>
      <c r="AM159" s="412"/>
      <c r="AN159" s="462"/>
      <c r="AO159" s="412"/>
      <c r="AP159" s="120"/>
      <c r="AQ159" s="457"/>
      <c r="AR159" s="463"/>
      <c r="AS159" s="437"/>
      <c r="AT159" s="465"/>
      <c r="AU159" s="459"/>
      <c r="AV159" s="466"/>
      <c r="AW159" s="467"/>
      <c r="AX159" s="467"/>
      <c r="AY159" s="467"/>
      <c r="AZ159" s="467"/>
      <c r="BA159" s="467"/>
      <c r="BB159" s="467"/>
      <c r="BC159" s="467"/>
      <c r="BD159" s="467"/>
      <c r="BE159" s="467"/>
      <c r="BF159" s="467"/>
      <c r="BG159" s="467"/>
      <c r="BH159" s="467"/>
      <c r="BI159" s="467"/>
      <c r="BJ159" s="467"/>
      <c r="BK159" s="467"/>
      <c r="BL159" s="468"/>
      <c r="BM159" s="468"/>
      <c r="BN159" s="468"/>
      <c r="BO159" s="469"/>
      <c r="BP159" s="478"/>
      <c r="BQ159" s="439"/>
      <c r="ALX159" s="0"/>
      <c r="ALY159" s="0"/>
      <c r="ALZ159" s="0"/>
      <c r="AMA159" s="0"/>
      <c r="AMB159" s="0"/>
      <c r="AMC159" s="0"/>
      <c r="AMD159" s="0"/>
      <c r="AME159" s="0"/>
      <c r="AMF159" s="0"/>
      <c r="AMG159" s="0"/>
      <c r="AMH159" s="0"/>
      <c r="AMI159" s="0"/>
      <c r="AMJ159" s="0"/>
    </row>
    <row r="160" s="462" customFormat="true" ht="14.1" hidden="false" customHeight="true" outlineLevel="0" collapsed="false">
      <c r="A160" s="507"/>
      <c r="B160" s="412"/>
      <c r="C160" s="508"/>
      <c r="D160" s="120"/>
      <c r="E160" s="120"/>
      <c r="F160" s="120"/>
      <c r="G160" s="456"/>
      <c r="H160" s="427"/>
      <c r="I160" s="427"/>
      <c r="J160" s="428"/>
      <c r="K160" s="412"/>
      <c r="L160" s="412"/>
      <c r="M160" s="120"/>
      <c r="N160" s="457"/>
      <c r="O160" s="458"/>
      <c r="P160" s="544"/>
      <c r="Q160" s="458"/>
      <c r="R160" s="459"/>
      <c r="S160" s="460"/>
      <c r="T160" s="461"/>
      <c r="U160" s="459"/>
      <c r="V160" s="120"/>
      <c r="W160" s="120"/>
      <c r="X160" s="120"/>
      <c r="Y160" s="120"/>
      <c r="Z160" s="460"/>
      <c r="AA160" s="460"/>
      <c r="AB160" s="647"/>
      <c r="AC160" s="594"/>
      <c r="AD160" s="595"/>
      <c r="AE160" s="595"/>
      <c r="AF160" s="595"/>
      <c r="AG160" s="595"/>
      <c r="AH160" s="595"/>
      <c r="AI160" s="595"/>
      <c r="AJ160" s="596"/>
      <c r="AK160" s="437"/>
      <c r="AL160" s="507"/>
      <c r="AM160" s="412"/>
      <c r="AO160" s="412"/>
      <c r="AP160" s="120"/>
      <c r="AQ160" s="457"/>
      <c r="AR160" s="463"/>
      <c r="AS160" s="437"/>
      <c r="AT160" s="465"/>
      <c r="AU160" s="459"/>
      <c r="AV160" s="466"/>
      <c r="AW160" s="467"/>
      <c r="AX160" s="467"/>
      <c r="AY160" s="467"/>
      <c r="AZ160" s="467"/>
      <c r="BA160" s="467"/>
      <c r="BB160" s="467"/>
      <c r="BC160" s="467"/>
      <c r="BD160" s="467"/>
      <c r="BE160" s="467"/>
      <c r="BF160" s="467"/>
      <c r="BG160" s="467"/>
      <c r="BH160" s="467"/>
      <c r="BI160" s="467"/>
      <c r="BJ160" s="467"/>
      <c r="BK160" s="467"/>
      <c r="BL160" s="468"/>
      <c r="BM160" s="468"/>
      <c r="BN160" s="468"/>
      <c r="BO160" s="412"/>
      <c r="BP160" s="412"/>
      <c r="BQ160" s="439"/>
      <c r="ALX160" s="0"/>
      <c r="ALY160" s="0"/>
      <c r="ALZ160" s="0"/>
      <c r="AMA160" s="0"/>
      <c r="AMB160" s="0"/>
      <c r="AMC160" s="0"/>
      <c r="AMD160" s="0"/>
      <c r="AME160" s="0"/>
      <c r="AMF160" s="0"/>
      <c r="AMG160" s="0"/>
      <c r="AMH160" s="0"/>
      <c r="AMI160" s="0"/>
      <c r="AMJ160" s="0"/>
    </row>
    <row r="161" s="462" customFormat="true" ht="14.1" hidden="false" customHeight="true" outlineLevel="0" collapsed="false">
      <c r="A161" s="507"/>
      <c r="B161" s="412"/>
      <c r="C161" s="508"/>
      <c r="D161" s="120"/>
      <c r="E161" s="120"/>
      <c r="F161" s="120"/>
      <c r="G161" s="456"/>
      <c r="H161" s="427"/>
      <c r="I161" s="427"/>
      <c r="J161" s="428"/>
      <c r="K161" s="412"/>
      <c r="L161" s="412"/>
      <c r="M161" s="120"/>
      <c r="N161" s="457"/>
      <c r="O161" s="458"/>
      <c r="P161" s="544"/>
      <c r="Q161" s="458"/>
      <c r="R161" s="459"/>
      <c r="S161" s="120"/>
      <c r="T161" s="461"/>
      <c r="U161" s="459"/>
      <c r="V161" s="120"/>
      <c r="W161" s="120"/>
      <c r="X161" s="120"/>
      <c r="Y161" s="120"/>
      <c r="Z161" s="460"/>
      <c r="AA161" s="460"/>
      <c r="AB161" s="647"/>
      <c r="AC161" s="594"/>
      <c r="AD161" s="595"/>
      <c r="AE161" s="595"/>
      <c r="AF161" s="595"/>
      <c r="AG161" s="595"/>
      <c r="AH161" s="595"/>
      <c r="AI161" s="595"/>
      <c r="AJ161" s="596"/>
      <c r="AK161" s="437"/>
      <c r="AL161" s="507"/>
      <c r="AM161" s="412"/>
      <c r="AO161" s="412"/>
      <c r="AP161" s="120"/>
      <c r="AQ161" s="457"/>
      <c r="AR161" s="463"/>
      <c r="AS161" s="437"/>
      <c r="AT161" s="465"/>
      <c r="AU161" s="459"/>
      <c r="AV161" s="466"/>
      <c r="AW161" s="467"/>
      <c r="AX161" s="467"/>
      <c r="AY161" s="467"/>
      <c r="AZ161" s="467"/>
      <c r="BA161" s="467"/>
      <c r="BB161" s="467"/>
      <c r="BC161" s="467"/>
      <c r="BD161" s="467"/>
      <c r="BE161" s="467"/>
      <c r="BF161" s="467"/>
      <c r="BG161" s="467"/>
      <c r="BH161" s="467"/>
      <c r="BI161" s="467"/>
      <c r="BJ161" s="467"/>
      <c r="BK161" s="467"/>
      <c r="BL161" s="468"/>
      <c r="BM161" s="468"/>
      <c r="BN161" s="468"/>
      <c r="BO161" s="469"/>
      <c r="BP161" s="463"/>
      <c r="BQ161" s="439"/>
      <c r="ALX161" s="0"/>
      <c r="ALY161" s="0"/>
      <c r="ALZ161" s="0"/>
      <c r="AMA161" s="0"/>
      <c r="AMB161" s="0"/>
      <c r="AMC161" s="0"/>
      <c r="AMD161" s="0"/>
      <c r="AME161" s="0"/>
      <c r="AMF161" s="0"/>
      <c r="AMG161" s="0"/>
      <c r="AMH161" s="0"/>
      <c r="AMI161" s="0"/>
      <c r="AMJ161" s="0"/>
    </row>
    <row r="162" s="462" customFormat="true" ht="14.1" hidden="false" customHeight="true" outlineLevel="0" collapsed="false">
      <c r="A162" s="507"/>
      <c r="B162" s="412"/>
      <c r="C162" s="508"/>
      <c r="D162" s="120"/>
      <c r="E162" s="120"/>
      <c r="F162" s="120"/>
      <c r="G162" s="456"/>
      <c r="H162" s="427"/>
      <c r="I162" s="427"/>
      <c r="J162" s="428"/>
      <c r="K162" s="412"/>
      <c r="L162" s="412"/>
      <c r="M162" s="120"/>
      <c r="N162" s="457"/>
      <c r="O162" s="458"/>
      <c r="P162" s="544"/>
      <c r="Q162" s="458"/>
      <c r="R162" s="459"/>
      <c r="S162" s="460"/>
      <c r="T162" s="461"/>
      <c r="U162" s="459"/>
      <c r="V162" s="120"/>
      <c r="W162" s="120"/>
      <c r="X162" s="120"/>
      <c r="Y162" s="120"/>
      <c r="Z162" s="460"/>
      <c r="AA162" s="460"/>
      <c r="AB162" s="647"/>
      <c r="AC162" s="594"/>
      <c r="AD162" s="595"/>
      <c r="AE162" s="595"/>
      <c r="AF162" s="595"/>
      <c r="AG162" s="595"/>
      <c r="AH162" s="595"/>
      <c r="AI162" s="595"/>
      <c r="AJ162" s="596"/>
      <c r="AK162" s="437"/>
      <c r="AL162" s="507"/>
      <c r="AM162" s="412"/>
      <c r="AO162" s="412"/>
      <c r="AP162" s="120"/>
      <c r="AQ162" s="457"/>
      <c r="AR162" s="463"/>
      <c r="AS162" s="441"/>
      <c r="AT162" s="465"/>
      <c r="AU162" s="459"/>
      <c r="AV162" s="466"/>
      <c r="AW162" s="467"/>
      <c r="AX162" s="467"/>
      <c r="AY162" s="467"/>
      <c r="AZ162" s="467"/>
      <c r="BA162" s="467"/>
      <c r="BB162" s="467"/>
      <c r="BC162" s="467"/>
      <c r="BD162" s="467"/>
      <c r="BE162" s="467"/>
      <c r="BF162" s="467"/>
      <c r="BG162" s="467"/>
      <c r="BH162" s="467"/>
      <c r="BI162" s="467"/>
      <c r="BJ162" s="467"/>
      <c r="BK162" s="467"/>
      <c r="BL162" s="468"/>
      <c r="BM162" s="468"/>
      <c r="BN162" s="468"/>
      <c r="BO162" s="412"/>
      <c r="BP162" s="478"/>
      <c r="BQ162" s="439"/>
      <c r="ALX162" s="0"/>
      <c r="ALY162" s="0"/>
      <c r="ALZ162" s="0"/>
      <c r="AMA162" s="0"/>
      <c r="AMB162" s="0"/>
      <c r="AMC162" s="0"/>
      <c r="AMD162" s="0"/>
      <c r="AME162" s="0"/>
      <c r="AMF162" s="0"/>
      <c r="AMG162" s="0"/>
      <c r="AMH162" s="0"/>
      <c r="AMI162" s="0"/>
      <c r="AMJ162" s="0"/>
    </row>
    <row r="163" customFormat="false" ht="14.1" hidden="false" customHeight="true" outlineLevel="0" collapsed="false">
      <c r="A163" s="507"/>
      <c r="B163" s="412"/>
      <c r="C163" s="508"/>
      <c r="D163" s="120"/>
      <c r="F163" s="120"/>
      <c r="G163" s="456"/>
      <c r="H163" s="427"/>
      <c r="I163" s="427"/>
      <c r="K163" s="412"/>
      <c r="L163" s="412"/>
      <c r="M163" s="120"/>
      <c r="N163" s="457"/>
      <c r="O163" s="458"/>
      <c r="P163" s="544"/>
      <c r="Q163" s="458"/>
      <c r="R163" s="459"/>
      <c r="S163" s="460"/>
      <c r="T163" s="461"/>
      <c r="U163" s="459"/>
      <c r="V163" s="120"/>
      <c r="W163" s="120"/>
      <c r="X163" s="120"/>
      <c r="Y163" s="120"/>
      <c r="Z163" s="460"/>
      <c r="AA163" s="460"/>
      <c r="AB163" s="647"/>
      <c r="AK163" s="437"/>
      <c r="AM163" s="412"/>
      <c r="AN163" s="462"/>
      <c r="AO163" s="412"/>
      <c r="AP163" s="120"/>
      <c r="AQ163" s="457"/>
      <c r="AR163" s="463"/>
      <c r="AS163" s="437"/>
      <c r="AT163" s="465"/>
      <c r="AU163" s="459"/>
      <c r="AV163" s="466"/>
      <c r="AW163" s="467"/>
      <c r="AX163" s="467"/>
      <c r="AY163" s="467"/>
      <c r="AZ163" s="467"/>
      <c r="BA163" s="467"/>
      <c r="BB163" s="467"/>
      <c r="BC163" s="467"/>
      <c r="BD163" s="467"/>
      <c r="BE163" s="467"/>
      <c r="BF163" s="467"/>
      <c r="BG163" s="467"/>
      <c r="BH163" s="467"/>
      <c r="BI163" s="467"/>
      <c r="BJ163" s="467"/>
      <c r="BK163" s="467"/>
      <c r="BL163" s="468"/>
      <c r="BM163" s="468"/>
      <c r="BN163" s="468"/>
      <c r="BO163" s="412"/>
      <c r="BP163" s="463"/>
    </row>
    <row r="164" customFormat="false" ht="14.1" hidden="false" customHeight="true" outlineLevel="0" collapsed="false">
      <c r="A164" s="41"/>
      <c r="B164" s="412"/>
      <c r="C164" s="413"/>
      <c r="H164" s="427"/>
      <c r="I164" s="427"/>
      <c r="K164" s="412"/>
      <c r="L164" s="412"/>
      <c r="O164" s="640"/>
      <c r="AB164" s="549"/>
      <c r="AK164" s="437"/>
      <c r="AM164" s="412"/>
      <c r="AO164" s="412"/>
      <c r="AV164" s="442"/>
      <c r="AW164" s="443"/>
      <c r="AX164" s="443"/>
      <c r="AY164" s="443"/>
      <c r="AZ164" s="443"/>
      <c r="BA164" s="443"/>
      <c r="BB164" s="443"/>
      <c r="BC164" s="443"/>
      <c r="BD164" s="443"/>
      <c r="BE164" s="443"/>
      <c r="BF164" s="443"/>
      <c r="BG164" s="443"/>
      <c r="BH164" s="443"/>
      <c r="BI164" s="443"/>
      <c r="BJ164" s="443"/>
      <c r="BK164" s="443"/>
      <c r="BL164" s="412"/>
      <c r="BM164" s="412"/>
      <c r="BN164" s="412"/>
      <c r="BO164" s="412"/>
      <c r="BP164" s="412"/>
      <c r="BQ164" s="557"/>
    </row>
    <row r="165" s="557" customFormat="true" ht="14.1" hidden="false" customHeight="true" outlineLevel="0" collapsed="false">
      <c r="A165" s="41"/>
      <c r="B165" s="412"/>
      <c r="C165" s="445"/>
      <c r="D165" s="120"/>
      <c r="E165" s="120"/>
      <c r="F165" s="120"/>
      <c r="G165" s="456"/>
      <c r="H165" s="427"/>
      <c r="I165" s="427"/>
      <c r="J165" s="428"/>
      <c r="K165" s="412"/>
      <c r="L165" s="412"/>
      <c r="M165" s="120"/>
      <c r="N165" s="457"/>
      <c r="O165" s="505"/>
      <c r="P165" s="506"/>
      <c r="Q165" s="506"/>
      <c r="R165" s="459"/>
      <c r="S165" s="460"/>
      <c r="T165" s="461"/>
      <c r="U165" s="459"/>
      <c r="V165" s="120"/>
      <c r="W165" s="120"/>
      <c r="X165" s="120"/>
      <c r="Y165" s="120"/>
      <c r="Z165" s="460"/>
      <c r="AA165" s="433"/>
      <c r="AB165" s="456"/>
      <c r="AC165" s="645"/>
      <c r="AD165" s="645"/>
      <c r="AE165" s="645"/>
      <c r="AF165" s="645"/>
      <c r="AG165" s="645"/>
      <c r="AH165" s="645"/>
      <c r="AI165" s="645"/>
      <c r="AJ165" s="498"/>
      <c r="AK165" s="437"/>
      <c r="AL165" s="507"/>
      <c r="AM165" s="412"/>
      <c r="AN165" s="462"/>
      <c r="AO165" s="412"/>
      <c r="AP165" s="120"/>
      <c r="AQ165" s="457"/>
      <c r="AR165" s="463"/>
      <c r="AS165" s="437"/>
      <c r="AT165" s="465"/>
      <c r="AU165" s="459"/>
      <c r="AV165" s="466"/>
      <c r="AW165" s="467"/>
      <c r="AX165" s="467"/>
      <c r="AY165" s="467"/>
      <c r="AZ165" s="467"/>
      <c r="BA165" s="467"/>
      <c r="BB165" s="467"/>
      <c r="BC165" s="467"/>
      <c r="BD165" s="467"/>
      <c r="BE165" s="467"/>
      <c r="BF165" s="467"/>
      <c r="BG165" s="467"/>
      <c r="BH165" s="467"/>
      <c r="BI165" s="467"/>
      <c r="BJ165" s="467"/>
      <c r="BK165" s="467"/>
      <c r="BL165" s="468"/>
      <c r="BM165" s="468"/>
      <c r="BN165" s="468"/>
      <c r="BO165" s="412"/>
      <c r="BP165" s="478"/>
      <c r="BQ165" s="462"/>
      <c r="ALX165" s="0"/>
      <c r="ALY165" s="0"/>
      <c r="ALZ165" s="0"/>
      <c r="AMA165" s="0"/>
      <c r="AMB165" s="0"/>
      <c r="AMC165" s="0"/>
      <c r="AMD165" s="0"/>
      <c r="AME165" s="0"/>
      <c r="AMF165" s="0"/>
      <c r="AMG165" s="0"/>
      <c r="AMH165" s="0"/>
      <c r="AMI165" s="0"/>
      <c r="AMJ165" s="0"/>
    </row>
    <row r="166" s="557" customFormat="true" ht="14.1" hidden="false" customHeight="true" outlineLevel="0" collapsed="false">
      <c r="A166" s="41"/>
      <c r="B166" s="412"/>
      <c r="C166" s="445"/>
      <c r="D166" s="644"/>
      <c r="E166" s="120"/>
      <c r="F166" s="120"/>
      <c r="G166" s="456"/>
      <c r="H166" s="427"/>
      <c r="I166" s="427"/>
      <c r="J166" s="428"/>
      <c r="K166" s="412"/>
      <c r="L166" s="412"/>
      <c r="M166" s="120"/>
      <c r="N166" s="457"/>
      <c r="O166" s="458"/>
      <c r="P166" s="431"/>
      <c r="Q166" s="431"/>
      <c r="R166" s="459"/>
      <c r="S166" s="460"/>
      <c r="T166" s="461"/>
      <c r="U166" s="459"/>
      <c r="V166" s="120"/>
      <c r="W166" s="120"/>
      <c r="X166" s="120"/>
      <c r="Y166" s="120"/>
      <c r="Z166" s="460"/>
      <c r="AA166" s="433"/>
      <c r="AB166" s="456"/>
      <c r="AC166" s="594"/>
      <c r="AD166" s="595"/>
      <c r="AE166" s="595"/>
      <c r="AF166" s="595"/>
      <c r="AG166" s="595"/>
      <c r="AH166" s="595"/>
      <c r="AI166" s="595"/>
      <c r="AJ166" s="596"/>
      <c r="AK166" s="437"/>
      <c r="AL166" s="507"/>
      <c r="AM166" s="412"/>
      <c r="AN166" s="462"/>
      <c r="AO166" s="412"/>
      <c r="AP166" s="120"/>
      <c r="AQ166" s="457"/>
      <c r="AR166" s="463"/>
      <c r="AS166" s="441"/>
      <c r="AT166" s="465"/>
      <c r="AU166" s="459"/>
      <c r="AV166" s="466"/>
      <c r="AW166" s="467"/>
      <c r="AX166" s="467"/>
      <c r="AY166" s="467"/>
      <c r="AZ166" s="467"/>
      <c r="BA166" s="467"/>
      <c r="BB166" s="467"/>
      <c r="BC166" s="467"/>
      <c r="BD166" s="467"/>
      <c r="BE166" s="467"/>
      <c r="BF166" s="467"/>
      <c r="BG166" s="467"/>
      <c r="BH166" s="467"/>
      <c r="BI166" s="467"/>
      <c r="BJ166" s="467"/>
      <c r="BK166" s="467"/>
      <c r="BL166" s="468"/>
      <c r="BM166" s="468"/>
      <c r="BN166" s="468"/>
      <c r="BO166" s="412"/>
      <c r="BP166" s="412"/>
      <c r="BQ166" s="439"/>
      <c r="ALX166" s="0"/>
      <c r="ALY166" s="0"/>
      <c r="ALZ166" s="0"/>
      <c r="AMA166" s="0"/>
      <c r="AMB166" s="0"/>
      <c r="AMC166" s="0"/>
      <c r="AMD166" s="0"/>
      <c r="AME166" s="0"/>
      <c r="AMF166" s="0"/>
      <c r="AMG166" s="0"/>
      <c r="AMH166" s="0"/>
      <c r="AMI166" s="0"/>
      <c r="AMJ166" s="0"/>
    </row>
    <row r="167" s="462" customFormat="true" ht="14.1" hidden="false" customHeight="true" outlineLevel="0" collapsed="false">
      <c r="A167" s="41"/>
      <c r="B167" s="412"/>
      <c r="C167" s="479"/>
      <c r="D167" s="480"/>
      <c r="E167" s="480"/>
      <c r="F167" s="480"/>
      <c r="G167" s="489"/>
      <c r="H167" s="427"/>
      <c r="I167" s="427"/>
      <c r="J167" s="428"/>
      <c r="K167" s="489"/>
      <c r="L167" s="489"/>
      <c r="M167" s="480"/>
      <c r="N167" s="490"/>
      <c r="O167" s="458"/>
      <c r="P167" s="490"/>
      <c r="Q167" s="490"/>
      <c r="R167" s="491"/>
      <c r="S167" s="490"/>
      <c r="T167" s="492"/>
      <c r="U167" s="491"/>
      <c r="V167" s="490"/>
      <c r="W167" s="490"/>
      <c r="X167" s="490"/>
      <c r="Y167" s="490"/>
      <c r="Z167" s="490"/>
      <c r="AA167" s="433"/>
      <c r="AB167" s="493"/>
      <c r="AC167" s="594"/>
      <c r="AD167" s="595"/>
      <c r="AE167" s="595"/>
      <c r="AF167" s="595"/>
      <c r="AG167" s="595"/>
      <c r="AH167" s="595"/>
      <c r="AI167" s="595"/>
      <c r="AJ167" s="596"/>
      <c r="AK167" s="437"/>
      <c r="AL167" s="507"/>
      <c r="AM167" s="489"/>
      <c r="AN167" s="494"/>
      <c r="AO167" s="489"/>
      <c r="AP167" s="480"/>
      <c r="AQ167" s="490"/>
      <c r="AR167" s="489"/>
      <c r="AS167" s="464"/>
      <c r="AT167" s="495"/>
      <c r="AU167" s="496"/>
      <c r="AV167" s="497"/>
      <c r="AW167" s="497"/>
      <c r="AX167" s="497"/>
      <c r="AY167" s="497"/>
      <c r="AZ167" s="497"/>
      <c r="BA167" s="497"/>
      <c r="BB167" s="497"/>
      <c r="BC167" s="497"/>
      <c r="BD167" s="497"/>
      <c r="BE167" s="497"/>
      <c r="BF167" s="497"/>
      <c r="BG167" s="497"/>
      <c r="BH167" s="497"/>
      <c r="BI167" s="497"/>
      <c r="BJ167" s="497"/>
      <c r="BK167" s="497"/>
      <c r="BL167" s="498"/>
      <c r="BM167" s="498"/>
      <c r="BN167" s="498"/>
      <c r="BO167" s="412"/>
      <c r="BP167" s="463"/>
      <c r="BQ167" s="439"/>
      <c r="ALX167" s="0"/>
      <c r="ALY167" s="0"/>
      <c r="ALZ167" s="0"/>
      <c r="AMA167" s="0"/>
      <c r="AMB167" s="0"/>
      <c r="AMC167" s="0"/>
      <c r="AMD167" s="0"/>
      <c r="AME167" s="0"/>
      <c r="AMF167" s="0"/>
      <c r="AMG167" s="0"/>
      <c r="AMH167" s="0"/>
      <c r="AMI167" s="0"/>
      <c r="AMJ167" s="0"/>
    </row>
    <row r="168" customFormat="false" ht="14.1" hidden="false" customHeight="true" outlineLevel="0" collapsed="false">
      <c r="A168" s="507"/>
      <c r="B168" s="412"/>
      <c r="C168" s="508"/>
      <c r="D168" s="120"/>
      <c r="E168" s="120"/>
      <c r="F168" s="120"/>
      <c r="G168" s="456"/>
      <c r="H168" s="427"/>
      <c r="I168" s="427"/>
      <c r="K168" s="412"/>
      <c r="L168" s="412"/>
      <c r="M168" s="120"/>
      <c r="N168" s="457"/>
      <c r="O168" s="458"/>
      <c r="P168" s="544"/>
      <c r="Q168" s="458"/>
      <c r="R168" s="459"/>
      <c r="S168" s="460"/>
      <c r="T168" s="461"/>
      <c r="U168" s="459"/>
      <c r="V168" s="120"/>
      <c r="W168" s="120"/>
      <c r="X168" s="120"/>
      <c r="Y168" s="120"/>
      <c r="Z168" s="460"/>
      <c r="AA168" s="460"/>
      <c r="AB168" s="647"/>
      <c r="AK168" s="437"/>
      <c r="AM168" s="412"/>
      <c r="AN168" s="462"/>
      <c r="AO168" s="412"/>
      <c r="AP168" s="120"/>
      <c r="AQ168" s="457"/>
      <c r="AR168" s="463"/>
      <c r="AS168" s="437"/>
      <c r="AT168" s="465"/>
      <c r="AU168" s="459"/>
      <c r="AV168" s="466"/>
      <c r="AW168" s="467"/>
      <c r="AX168" s="467"/>
      <c r="AY168" s="467"/>
      <c r="AZ168" s="467"/>
      <c r="BA168" s="467"/>
      <c r="BB168" s="467"/>
      <c r="BC168" s="467"/>
      <c r="BD168" s="467"/>
      <c r="BE168" s="467"/>
      <c r="BF168" s="467"/>
      <c r="BG168" s="467"/>
      <c r="BH168" s="467"/>
      <c r="BI168" s="467"/>
      <c r="BJ168" s="467"/>
      <c r="BK168" s="467"/>
      <c r="BL168" s="468"/>
      <c r="BM168" s="468"/>
      <c r="BN168" s="468"/>
      <c r="BO168" s="469"/>
      <c r="BP168" s="463"/>
    </row>
    <row r="169" customFormat="false" ht="14.1" hidden="false" customHeight="true" outlineLevel="0" collapsed="false">
      <c r="A169" s="41"/>
      <c r="B169" s="412"/>
      <c r="C169" s="445"/>
      <c r="D169" s="120"/>
      <c r="E169" s="120"/>
      <c r="F169" s="120"/>
      <c r="G169" s="456"/>
      <c r="H169" s="427"/>
      <c r="I169" s="427"/>
      <c r="K169" s="412"/>
      <c r="L169" s="412"/>
      <c r="M169" s="120"/>
      <c r="N169" s="457"/>
      <c r="O169" s="458"/>
      <c r="P169" s="506"/>
      <c r="Q169" s="506"/>
      <c r="R169" s="459"/>
      <c r="S169" s="460"/>
      <c r="T169" s="461"/>
      <c r="U169" s="459"/>
      <c r="V169" s="120"/>
      <c r="W169" s="120"/>
      <c r="X169" s="120"/>
      <c r="Y169" s="120"/>
      <c r="Z169" s="460"/>
      <c r="AB169" s="456"/>
      <c r="AK169" s="437"/>
      <c r="AM169" s="412"/>
      <c r="AN169" s="462"/>
      <c r="AO169" s="412"/>
      <c r="AP169" s="120"/>
      <c r="AQ169" s="457"/>
      <c r="AR169" s="463"/>
      <c r="AT169" s="465"/>
      <c r="AU169" s="459"/>
      <c r="AV169" s="466"/>
      <c r="AW169" s="467"/>
      <c r="AX169" s="467"/>
      <c r="AY169" s="467"/>
      <c r="AZ169" s="467"/>
      <c r="BA169" s="467"/>
      <c r="BB169" s="467"/>
      <c r="BC169" s="467"/>
      <c r="BD169" s="467"/>
      <c r="BE169" s="467"/>
      <c r="BF169" s="467"/>
      <c r="BG169" s="467"/>
      <c r="BH169" s="467"/>
      <c r="BI169" s="467"/>
      <c r="BJ169" s="467"/>
      <c r="BK169" s="467"/>
      <c r="BL169" s="468"/>
      <c r="BM169" s="468"/>
      <c r="BN169" s="468"/>
      <c r="BO169" s="469"/>
      <c r="BP169" s="463"/>
    </row>
    <row r="170" customFormat="false" ht="14.1" hidden="false" customHeight="true" outlineLevel="0" collapsed="false">
      <c r="A170" s="507"/>
      <c r="B170" s="412"/>
      <c r="C170" s="562"/>
      <c r="D170" s="480"/>
      <c r="E170" s="480"/>
      <c r="F170" s="480"/>
      <c r="G170" s="489"/>
      <c r="H170" s="427"/>
      <c r="I170" s="427"/>
      <c r="K170" s="489"/>
      <c r="L170" s="489"/>
      <c r="M170" s="480"/>
      <c r="N170" s="490"/>
      <c r="O170" s="566"/>
      <c r="Q170" s="490"/>
      <c r="R170" s="491"/>
      <c r="S170" s="480"/>
      <c r="T170" s="492"/>
      <c r="U170" s="491"/>
      <c r="V170" s="490"/>
      <c r="W170" s="490"/>
      <c r="X170" s="490"/>
      <c r="Y170" s="490"/>
      <c r="Z170" s="490"/>
      <c r="AB170" s="493"/>
      <c r="AK170" s="437"/>
      <c r="AM170" s="489"/>
      <c r="AN170" s="494"/>
      <c r="AO170" s="489"/>
      <c r="AP170" s="480"/>
      <c r="AQ170" s="490"/>
      <c r="AR170" s="489"/>
      <c r="AS170" s="536"/>
      <c r="AT170" s="495"/>
      <c r="AU170" s="496"/>
      <c r="AV170" s="497"/>
      <c r="AW170" s="497"/>
      <c r="AX170" s="497"/>
      <c r="AY170" s="497"/>
      <c r="AZ170" s="497"/>
      <c r="BA170" s="497"/>
      <c r="BB170" s="497"/>
      <c r="BC170" s="497"/>
      <c r="BD170" s="497"/>
      <c r="BE170" s="497"/>
      <c r="BF170" s="497"/>
      <c r="BG170" s="497"/>
      <c r="BH170" s="497"/>
      <c r="BI170" s="497"/>
      <c r="BJ170" s="497"/>
      <c r="BK170" s="467"/>
      <c r="BL170" s="468"/>
      <c r="BM170" s="468"/>
      <c r="BN170" s="468"/>
      <c r="BO170" s="477"/>
      <c r="BP170" s="478"/>
      <c r="BQ170" s="462"/>
    </row>
    <row r="171" customFormat="false" ht="14.1" hidden="false" customHeight="true" outlineLevel="0" collapsed="false">
      <c r="A171" s="507"/>
      <c r="B171" s="412"/>
      <c r="C171" s="508"/>
      <c r="D171" s="120"/>
      <c r="E171" s="120"/>
      <c r="F171" s="120"/>
      <c r="G171" s="456"/>
      <c r="H171" s="427"/>
      <c r="I171" s="427"/>
      <c r="K171" s="412"/>
      <c r="L171" s="412"/>
      <c r="M171" s="120"/>
      <c r="N171" s="457"/>
      <c r="O171" s="430"/>
      <c r="P171" s="490"/>
      <c r="Q171" s="431"/>
      <c r="R171" s="459"/>
      <c r="S171" s="460"/>
      <c r="T171" s="461"/>
      <c r="U171" s="459"/>
      <c r="V171" s="120"/>
      <c r="W171" s="120"/>
      <c r="X171" s="120"/>
      <c r="Y171" s="120"/>
      <c r="Z171" s="460"/>
      <c r="AB171" s="456"/>
      <c r="AK171" s="437"/>
      <c r="AM171" s="412"/>
      <c r="AN171" s="462"/>
      <c r="AO171" s="412"/>
      <c r="AP171" s="120"/>
      <c r="AQ171" s="457"/>
      <c r="AR171" s="463"/>
      <c r="AS171" s="437"/>
      <c r="AT171" s="465"/>
      <c r="AU171" s="459"/>
      <c r="AV171" s="466"/>
      <c r="AW171" s="467"/>
      <c r="AX171" s="467"/>
      <c r="AY171" s="467"/>
      <c r="AZ171" s="467"/>
      <c r="BA171" s="467"/>
      <c r="BB171" s="467"/>
      <c r="BC171" s="467"/>
      <c r="BD171" s="467"/>
      <c r="BE171" s="467"/>
      <c r="BF171" s="467"/>
      <c r="BG171" s="467"/>
      <c r="BH171" s="467"/>
      <c r="BI171" s="467"/>
      <c r="BJ171" s="467"/>
      <c r="BK171" s="467"/>
      <c r="BL171" s="468"/>
      <c r="BM171" s="468"/>
      <c r="BN171" s="468"/>
      <c r="BO171" s="412"/>
      <c r="BP171" s="412"/>
    </row>
    <row r="172" customFormat="false" ht="14.1" hidden="false" customHeight="true" outlineLevel="0" collapsed="false">
      <c r="A172" s="507"/>
      <c r="B172" s="412"/>
      <c r="C172" s="508"/>
      <c r="D172" s="120"/>
      <c r="E172" s="120"/>
      <c r="F172" s="120"/>
      <c r="G172" s="456"/>
      <c r="H172" s="427"/>
      <c r="I172" s="427"/>
      <c r="K172" s="412"/>
      <c r="L172" s="412"/>
      <c r="M172" s="120"/>
      <c r="N172" s="457"/>
      <c r="O172" s="505"/>
      <c r="P172" s="548"/>
      <c r="Q172" s="544"/>
      <c r="R172" s="459"/>
      <c r="S172" s="460"/>
      <c r="T172" s="461"/>
      <c r="U172" s="459"/>
      <c r="V172" s="120"/>
      <c r="W172" s="120"/>
      <c r="X172" s="120"/>
      <c r="Y172" s="120"/>
      <c r="Z172" s="460"/>
      <c r="AB172" s="456"/>
      <c r="AK172" s="437"/>
      <c r="AM172" s="412"/>
      <c r="AN172" s="462"/>
      <c r="AO172" s="412"/>
      <c r="AP172" s="120"/>
      <c r="AQ172" s="457"/>
      <c r="AR172" s="463"/>
      <c r="AT172" s="465"/>
      <c r="AU172" s="459"/>
      <c r="AV172" s="466"/>
      <c r="AW172" s="467"/>
      <c r="AX172" s="467"/>
      <c r="AY172" s="467"/>
      <c r="AZ172" s="467"/>
      <c r="BA172" s="467"/>
      <c r="BB172" s="467"/>
      <c r="BC172" s="467"/>
      <c r="BD172" s="467"/>
      <c r="BE172" s="467"/>
      <c r="BF172" s="467"/>
      <c r="BG172" s="467"/>
      <c r="BH172" s="467"/>
      <c r="BI172" s="467"/>
      <c r="BJ172" s="467"/>
      <c r="BK172" s="467"/>
      <c r="BL172" s="468"/>
      <c r="BM172" s="468"/>
      <c r="BN172" s="468"/>
      <c r="BO172" s="412"/>
      <c r="BP172" s="412"/>
    </row>
    <row r="173" customFormat="false" ht="14.1" hidden="false" customHeight="true" outlineLevel="0" collapsed="false">
      <c r="A173" s="41" t="s">
        <v>6924</v>
      </c>
      <c r="B173" s="412" t="s">
        <v>5977</v>
      </c>
      <c r="C173" s="652" t="s">
        <v>36</v>
      </c>
      <c r="D173" s="644"/>
      <c r="E173" s="120" t="s">
        <v>3478</v>
      </c>
      <c r="F173" s="120" t="s">
        <v>3511</v>
      </c>
      <c r="G173" s="456"/>
      <c r="H173" s="427" t="n">
        <v>0.085</v>
      </c>
      <c r="I173" s="427" t="n">
        <v>0.0875</v>
      </c>
      <c r="J173" s="428" t="s">
        <v>5772</v>
      </c>
      <c r="K173" s="412" t="s">
        <v>6925</v>
      </c>
      <c r="L173" s="412" t="s">
        <v>4720</v>
      </c>
      <c r="M173" s="120" t="s">
        <v>4686</v>
      </c>
      <c r="N173" s="457" t="n">
        <v>94143</v>
      </c>
      <c r="O173" s="430"/>
      <c r="P173" s="431"/>
      <c r="Q173" s="431"/>
      <c r="R173" s="459" t="s">
        <v>6926</v>
      </c>
      <c r="S173" s="460" t="s">
        <v>6927</v>
      </c>
      <c r="T173" s="461" t="s">
        <v>6928</v>
      </c>
      <c r="U173" s="459" t="s">
        <v>6929</v>
      </c>
      <c r="V173" s="120"/>
      <c r="W173" s="120"/>
      <c r="X173" s="120"/>
      <c r="Y173" s="120"/>
      <c r="Z173" s="460" t="s">
        <v>6930</v>
      </c>
      <c r="AA173" s="433" t="s">
        <v>4745</v>
      </c>
      <c r="AB173" s="456"/>
      <c r="AC173" s="641"/>
      <c r="AD173" s="642"/>
      <c r="AE173" s="641"/>
      <c r="AF173" s="641"/>
      <c r="AG173" s="641"/>
      <c r="AH173" s="641"/>
      <c r="AI173" s="641"/>
      <c r="AJ173" s="643"/>
      <c r="AK173" s="437" t="s">
        <v>5946</v>
      </c>
      <c r="AL173" s="507" t="s">
        <v>6064</v>
      </c>
      <c r="AM173" s="412" t="str">
        <f aca="false">PROPER(AN173)</f>
        <v>500 Parnasus</v>
      </c>
      <c r="AN173" s="462" t="s">
        <v>6931</v>
      </c>
      <c r="AO173" s="412" t="s">
        <v>4720</v>
      </c>
      <c r="AP173" s="120" t="s">
        <v>4686</v>
      </c>
      <c r="AQ173" s="457" t="n">
        <v>94143</v>
      </c>
      <c r="AR173" s="463" t="s">
        <v>3511</v>
      </c>
      <c r="AS173" s="441"/>
      <c r="AT173" s="465" t="n">
        <v>1414263</v>
      </c>
      <c r="AU173" s="459" t="s">
        <v>6206</v>
      </c>
      <c r="AV173" s="466" t="n">
        <v>4</v>
      </c>
      <c r="AW173" s="467"/>
      <c r="AX173" s="467"/>
      <c r="AY173" s="467"/>
      <c r="AZ173" s="467"/>
      <c r="BA173" s="467"/>
      <c r="BB173" s="467"/>
      <c r="BC173" s="467"/>
      <c r="BD173" s="467"/>
      <c r="BE173" s="467"/>
      <c r="BF173" s="467"/>
      <c r="BG173" s="467"/>
      <c r="BH173" s="467"/>
      <c r="BI173" s="467"/>
      <c r="BJ173" s="467"/>
      <c r="BK173" s="467"/>
      <c r="BL173" s="468"/>
      <c r="BM173" s="468"/>
      <c r="BN173" s="468"/>
      <c r="BO173" s="477"/>
      <c r="BP173" s="478"/>
      <c r="BQ173" s="462"/>
    </row>
    <row r="174" customFormat="false" ht="14.1" hidden="false" customHeight="true" outlineLevel="0" collapsed="false">
      <c r="A174" s="41" t="s">
        <v>3335</v>
      </c>
      <c r="B174" s="412" t="s">
        <v>5977</v>
      </c>
      <c r="C174" s="562" t="s">
        <v>36</v>
      </c>
      <c r="D174" s="480"/>
      <c r="E174" s="480" t="s">
        <v>8005</v>
      </c>
      <c r="F174" s="480" t="s">
        <v>3334</v>
      </c>
      <c r="G174" s="489" t="s">
        <v>8005</v>
      </c>
      <c r="H174" s="427" t="n">
        <v>0.0925</v>
      </c>
      <c r="I174" s="427" t="n">
        <v>0.09</v>
      </c>
      <c r="J174" s="428" t="s">
        <v>6061</v>
      </c>
      <c r="K174" s="489" t="s">
        <v>8006</v>
      </c>
      <c r="L174" s="489" t="s">
        <v>5454</v>
      </c>
      <c r="M174" s="480" t="s">
        <v>4686</v>
      </c>
      <c r="N174" s="490" t="n">
        <v>95124</v>
      </c>
      <c r="O174" s="566"/>
      <c r="P174" s="490"/>
      <c r="Q174" s="490"/>
      <c r="R174" s="491"/>
      <c r="S174" s="490"/>
      <c r="T174" s="492"/>
      <c r="U174" s="491"/>
      <c r="V174" s="490"/>
      <c r="W174" s="490"/>
      <c r="X174" s="490"/>
      <c r="Y174" s="490"/>
      <c r="Z174" s="490" t="s">
        <v>6006</v>
      </c>
      <c r="AA174" s="433" t="s">
        <v>4745</v>
      </c>
      <c r="AB174" s="493"/>
      <c r="AH174" s="595" t="s">
        <v>8007</v>
      </c>
      <c r="AI174" s="595" t="s">
        <v>8008</v>
      </c>
      <c r="AJ174" s="596" t="s">
        <v>7581</v>
      </c>
      <c r="AK174" s="437" t="s">
        <v>5946</v>
      </c>
      <c r="AL174" s="507" t="s">
        <v>6685</v>
      </c>
      <c r="AM174" s="489" t="s">
        <v>8006</v>
      </c>
      <c r="AN174" s="494"/>
      <c r="AO174" s="489" t="s">
        <v>5454</v>
      </c>
      <c r="AP174" s="480" t="s">
        <v>4686</v>
      </c>
      <c r="AQ174" s="490" t="n">
        <v>95124</v>
      </c>
      <c r="AR174" s="489" t="s">
        <v>3334</v>
      </c>
      <c r="AT174" s="495"/>
      <c r="AU174" s="496"/>
      <c r="AV174" s="497"/>
      <c r="AW174" s="497"/>
      <c r="AX174" s="497"/>
      <c r="AY174" s="497"/>
      <c r="AZ174" s="497"/>
      <c r="BA174" s="497"/>
      <c r="BB174" s="497"/>
      <c r="BC174" s="497"/>
      <c r="BD174" s="497"/>
      <c r="BE174" s="497"/>
      <c r="BF174" s="497"/>
      <c r="BG174" s="497"/>
      <c r="BH174" s="497"/>
      <c r="BI174" s="497"/>
      <c r="BJ174" s="497"/>
      <c r="BK174" s="497"/>
      <c r="BL174" s="498"/>
      <c r="BM174" s="498"/>
      <c r="BN174" s="498"/>
      <c r="BO174" s="469"/>
      <c r="BP174" s="463"/>
      <c r="BQ174" s="557"/>
    </row>
    <row r="175" s="557" customFormat="true" ht="14.1" hidden="false" customHeight="true" outlineLevel="0" collapsed="false">
      <c r="A175" s="41" t="s">
        <v>1741</v>
      </c>
      <c r="B175" s="412" t="s">
        <v>4682</v>
      </c>
      <c r="C175" s="533" t="s">
        <v>4715</v>
      </c>
      <c r="D175" s="480"/>
      <c r="E175" s="522" t="s">
        <v>8009</v>
      </c>
      <c r="F175" s="480" t="s">
        <v>1739</v>
      </c>
      <c r="G175" s="523" t="s">
        <v>8010</v>
      </c>
      <c r="H175" s="427" t="n">
        <v>0.085</v>
      </c>
      <c r="I175" s="427" t="n">
        <v>0.0875</v>
      </c>
      <c r="J175" s="428" t="s">
        <v>5772</v>
      </c>
      <c r="K175" s="523" t="s">
        <v>8011</v>
      </c>
      <c r="L175" s="523" t="s">
        <v>4720</v>
      </c>
      <c r="M175" s="522" t="s">
        <v>4686</v>
      </c>
      <c r="N175" s="524" t="n">
        <v>94104</v>
      </c>
      <c r="O175" s="458" t="s">
        <v>8012</v>
      </c>
      <c r="P175" s="524"/>
      <c r="Q175" s="524"/>
      <c r="R175" s="526"/>
      <c r="S175" s="524"/>
      <c r="T175" s="527"/>
      <c r="U175" s="526"/>
      <c r="V175" s="524"/>
      <c r="W175" s="524"/>
      <c r="X175" s="524"/>
      <c r="Y175" s="524"/>
      <c r="Z175" s="524"/>
      <c r="AA175" s="433"/>
      <c r="AB175" s="528"/>
      <c r="AC175" s="641"/>
      <c r="AD175" s="642"/>
      <c r="AE175" s="641"/>
      <c r="AF175" s="641"/>
      <c r="AG175" s="641"/>
      <c r="AH175" s="641"/>
      <c r="AI175" s="641"/>
      <c r="AJ175" s="643"/>
      <c r="AK175" s="437" t="s">
        <v>5946</v>
      </c>
      <c r="AL175" s="507" t="s">
        <v>6108</v>
      </c>
      <c r="AM175" s="523" t="s">
        <v>8011</v>
      </c>
      <c r="AN175" s="529"/>
      <c r="AO175" s="523" t="s">
        <v>4720</v>
      </c>
      <c r="AP175" s="522" t="s">
        <v>4686</v>
      </c>
      <c r="AQ175" s="524" t="n">
        <v>94104</v>
      </c>
      <c r="AR175" s="489" t="s">
        <v>1739</v>
      </c>
      <c r="AS175" s="441"/>
      <c r="AT175" s="530"/>
      <c r="AU175" s="496"/>
      <c r="AV175" s="531" t="n">
        <v>2</v>
      </c>
      <c r="AW175" s="531"/>
      <c r="AX175" s="531"/>
      <c r="AY175" s="531"/>
      <c r="AZ175" s="531"/>
      <c r="BA175" s="531"/>
      <c r="BB175" s="531"/>
      <c r="BC175" s="531"/>
      <c r="BD175" s="531"/>
      <c r="BE175" s="531"/>
      <c r="BF175" s="531"/>
      <c r="BG175" s="531"/>
      <c r="BH175" s="531"/>
      <c r="BI175" s="531"/>
      <c r="BJ175" s="531"/>
      <c r="BK175" s="443"/>
      <c r="BL175" s="412"/>
      <c r="BM175" s="412"/>
      <c r="BN175" s="412"/>
      <c r="BO175" s="469"/>
      <c r="BP175" s="463"/>
      <c r="ALX175" s="0"/>
      <c r="ALY175" s="0"/>
      <c r="ALZ175" s="0"/>
      <c r="AMA175" s="0"/>
      <c r="AMB175" s="0"/>
      <c r="AMC175" s="0"/>
      <c r="AMD175" s="0"/>
      <c r="AME175" s="0"/>
      <c r="AMF175" s="0"/>
      <c r="AMG175" s="0"/>
      <c r="AMH175" s="0"/>
      <c r="AMI175" s="0"/>
      <c r="AMJ175" s="0"/>
    </row>
    <row r="176" s="557" customFormat="true" ht="14.1" hidden="false" customHeight="true" outlineLevel="0" collapsed="false">
      <c r="A176" s="41" t="s">
        <v>6547</v>
      </c>
      <c r="B176" s="412"/>
      <c r="C176" s="445" t="s">
        <v>5309</v>
      </c>
      <c r="D176" s="644"/>
      <c r="E176" s="120" t="s">
        <v>6548</v>
      </c>
      <c r="F176" s="120" t="s">
        <v>6549</v>
      </c>
      <c r="G176" s="456" t="s">
        <v>6550</v>
      </c>
      <c r="H176" s="427" t="n">
        <v>0.0875</v>
      </c>
      <c r="I176" s="427"/>
      <c r="J176" s="428" t="s">
        <v>5963</v>
      </c>
      <c r="K176" s="412" t="s">
        <v>6552</v>
      </c>
      <c r="L176" s="412" t="s">
        <v>6553</v>
      </c>
      <c r="M176" s="120" t="s">
        <v>4686</v>
      </c>
      <c r="N176" s="457" t="n">
        <v>94523</v>
      </c>
      <c r="O176" s="458" t="s">
        <v>6554</v>
      </c>
      <c r="P176" s="544" t="s">
        <v>6555</v>
      </c>
      <c r="Q176" s="431"/>
      <c r="R176" s="459"/>
      <c r="S176" s="460"/>
      <c r="T176" s="461"/>
      <c r="U176" s="459"/>
      <c r="V176" s="120"/>
      <c r="W176" s="120"/>
      <c r="X176" s="120"/>
      <c r="Y176" s="120"/>
      <c r="Z176" s="460"/>
      <c r="AA176" s="433"/>
      <c r="AB176" s="456"/>
      <c r="AC176" s="594"/>
      <c r="AD176" s="595"/>
      <c r="AE176" s="595"/>
      <c r="AF176" s="595"/>
      <c r="AG176" s="595"/>
      <c r="AH176" s="595"/>
      <c r="AI176" s="595"/>
      <c r="AJ176" s="596"/>
      <c r="AK176" s="437"/>
      <c r="AL176" s="507"/>
      <c r="AM176" s="412" t="s">
        <v>6552</v>
      </c>
      <c r="AN176" s="462"/>
      <c r="AO176" s="412" t="s">
        <v>6553</v>
      </c>
      <c r="AP176" s="120" t="s">
        <v>4686</v>
      </c>
      <c r="AQ176" s="457" t="n">
        <v>94523</v>
      </c>
      <c r="AR176" s="463" t="s">
        <v>6549</v>
      </c>
      <c r="AS176" s="441"/>
      <c r="AT176" s="465"/>
      <c r="AU176" s="459"/>
      <c r="AV176" s="466"/>
      <c r="AW176" s="467"/>
      <c r="AX176" s="467"/>
      <c r="AY176" s="467"/>
      <c r="AZ176" s="467"/>
      <c r="BA176" s="467"/>
      <c r="BB176" s="467"/>
      <c r="BC176" s="467"/>
      <c r="BD176" s="467"/>
      <c r="BE176" s="467"/>
      <c r="BF176" s="467"/>
      <c r="BG176" s="467"/>
      <c r="BH176" s="467"/>
      <c r="BI176" s="467"/>
      <c r="BJ176" s="467"/>
      <c r="BK176" s="467"/>
      <c r="BL176" s="468"/>
      <c r="BM176" s="468"/>
      <c r="BN176" s="468"/>
      <c r="BO176" s="412"/>
      <c r="BP176" s="412"/>
      <c r="BQ176" s="462"/>
      <c r="ALX176" s="0"/>
      <c r="ALY176" s="0"/>
      <c r="ALZ176" s="0"/>
      <c r="AMA176" s="0"/>
      <c r="AMB176" s="0"/>
      <c r="AMC176" s="0"/>
      <c r="AMD176" s="0"/>
      <c r="AME176" s="0"/>
      <c r="AMF176" s="0"/>
      <c r="AMG176" s="0"/>
      <c r="AMH176" s="0"/>
      <c r="AMI176" s="0"/>
      <c r="AMJ176" s="0"/>
    </row>
    <row r="177" s="462" customFormat="true" ht="14.1" hidden="false" customHeight="true" outlineLevel="0" collapsed="false">
      <c r="A177" s="41" t="s">
        <v>8013</v>
      </c>
      <c r="B177" s="412" t="s">
        <v>4682</v>
      </c>
      <c r="C177" s="445" t="s">
        <v>7542</v>
      </c>
      <c r="D177" s="414"/>
      <c r="E177" s="120" t="s">
        <v>59</v>
      </c>
      <c r="F177" s="120" t="s">
        <v>8014</v>
      </c>
      <c r="G177" s="456" t="s">
        <v>8015</v>
      </c>
      <c r="H177" s="427" t="n">
        <v>0.0925</v>
      </c>
      <c r="I177" s="427"/>
      <c r="J177" s="428" t="s">
        <v>5940</v>
      </c>
      <c r="K177" s="412" t="s">
        <v>8016</v>
      </c>
      <c r="L177" s="412" t="s">
        <v>5380</v>
      </c>
      <c r="M177" s="120" t="s">
        <v>4686</v>
      </c>
      <c r="N177" s="457" t="n">
        <v>94702</v>
      </c>
      <c r="O177" s="458" t="s">
        <v>8017</v>
      </c>
      <c r="P177" s="431"/>
      <c r="Q177" s="458" t="s">
        <v>8018</v>
      </c>
      <c r="R177" s="459"/>
      <c r="S177" s="460"/>
      <c r="T177" s="461"/>
      <c r="U177" s="459"/>
      <c r="V177" s="120"/>
      <c r="W177" s="120"/>
      <c r="X177" s="120"/>
      <c r="Y177" s="120"/>
      <c r="Z177" s="460"/>
      <c r="AA177" s="433"/>
      <c r="AB177" s="456"/>
      <c r="AC177" s="641" t="s">
        <v>8019</v>
      </c>
      <c r="AD177" s="642"/>
      <c r="AE177" s="641"/>
      <c r="AF177" s="641"/>
      <c r="AG177" s="641"/>
      <c r="AH177" s="641"/>
      <c r="AI177" s="641"/>
      <c r="AJ177" s="643" t="s">
        <v>4716</v>
      </c>
      <c r="AK177" s="437" t="s">
        <v>5946</v>
      </c>
      <c r="AL177" s="507" t="s">
        <v>6778</v>
      </c>
      <c r="AM177" s="412" t="s">
        <v>8016</v>
      </c>
      <c r="AO177" s="412" t="s">
        <v>5380</v>
      </c>
      <c r="AP177" s="120" t="s">
        <v>4686</v>
      </c>
      <c r="AQ177" s="457" t="n">
        <v>94702</v>
      </c>
      <c r="AR177" s="463" t="s">
        <v>8014</v>
      </c>
      <c r="AS177" s="441"/>
      <c r="AT177" s="465"/>
      <c r="AU177" s="459"/>
      <c r="AV177" s="466" t="n">
        <v>2</v>
      </c>
      <c r="AW177" s="467" t="s">
        <v>6579</v>
      </c>
      <c r="AX177" s="467"/>
      <c r="AY177" s="467"/>
      <c r="AZ177" s="467"/>
      <c r="BA177" s="467"/>
      <c r="BB177" s="467"/>
      <c r="BC177" s="467"/>
      <c r="BD177" s="467"/>
      <c r="BE177" s="467"/>
      <c r="BF177" s="467"/>
      <c r="BG177" s="467"/>
      <c r="BH177" s="467"/>
      <c r="BI177" s="467"/>
      <c r="BJ177" s="467"/>
      <c r="BK177" s="467"/>
      <c r="BL177" s="468"/>
      <c r="BM177" s="468"/>
      <c r="BN177" s="468"/>
      <c r="BO177" s="469"/>
      <c r="BP177" s="478"/>
      <c r="BQ177" s="439"/>
      <c r="ALX177" s="0"/>
      <c r="ALY177" s="0"/>
      <c r="ALZ177" s="0"/>
      <c r="AMA177" s="0"/>
      <c r="AMB177" s="0"/>
      <c r="AMC177" s="0"/>
      <c r="AMD177" s="0"/>
      <c r="AME177" s="0"/>
      <c r="AMF177" s="0"/>
      <c r="AMG177" s="0"/>
      <c r="AMH177" s="0"/>
      <c r="AMI177" s="0"/>
      <c r="AMJ177" s="0"/>
    </row>
    <row r="178" s="462" customFormat="true" ht="14.1" hidden="false" customHeight="true" outlineLevel="0" collapsed="false">
      <c r="A178" s="41" t="s">
        <v>8020</v>
      </c>
      <c r="B178" s="412" t="s">
        <v>713</v>
      </c>
      <c r="C178" s="445" t="s">
        <v>36</v>
      </c>
      <c r="D178" s="414" t="s">
        <v>8021</v>
      </c>
      <c r="E178" s="425" t="s">
        <v>8022</v>
      </c>
      <c r="F178" s="425" t="s">
        <v>8023</v>
      </c>
      <c r="G178" s="426" t="s">
        <v>8024</v>
      </c>
      <c r="H178" s="427" t="n">
        <v>0.085</v>
      </c>
      <c r="I178" s="427"/>
      <c r="J178" s="428" t="s">
        <v>5772</v>
      </c>
      <c r="K178" s="412" t="s">
        <v>8025</v>
      </c>
      <c r="L178" s="412" t="s">
        <v>4720</v>
      </c>
      <c r="M178" s="414" t="s">
        <v>4686</v>
      </c>
      <c r="N178" s="429" t="n">
        <v>94110</v>
      </c>
      <c r="O178" s="640" t="s">
        <v>8026</v>
      </c>
      <c r="P178" s="432"/>
      <c r="Q178" s="432"/>
      <c r="R178" s="414"/>
      <c r="S178" s="433"/>
      <c r="T178" s="434"/>
      <c r="U178" s="414"/>
      <c r="V178" s="425"/>
      <c r="W178" s="425"/>
      <c r="X178" s="425"/>
      <c r="Y178" s="425"/>
      <c r="Z178" s="433"/>
      <c r="AA178" s="433"/>
      <c r="AB178" s="435"/>
      <c r="AC178" s="594" t="s">
        <v>8027</v>
      </c>
      <c r="AD178" s="595"/>
      <c r="AE178" s="595"/>
      <c r="AF178" s="595"/>
      <c r="AG178" s="595"/>
      <c r="AH178" s="595"/>
      <c r="AI178" s="595"/>
      <c r="AJ178" s="596" t="s">
        <v>7581</v>
      </c>
      <c r="AK178" s="437" t="s">
        <v>5946</v>
      </c>
      <c r="AL178" s="507" t="s">
        <v>6108</v>
      </c>
      <c r="AM178" s="412" t="s">
        <v>8025</v>
      </c>
      <c r="AN178" s="439"/>
      <c r="AO178" s="412" t="s">
        <v>4720</v>
      </c>
      <c r="AP178" s="414" t="s">
        <v>4686</v>
      </c>
      <c r="AQ178" s="429" t="n">
        <v>94110</v>
      </c>
      <c r="AR178" s="440" t="s">
        <v>8028</v>
      </c>
      <c r="AS178" s="464"/>
      <c r="AT178" s="438"/>
      <c r="AU178" s="414"/>
      <c r="AV178" s="442"/>
      <c r="AW178" s="443"/>
      <c r="AX178" s="443"/>
      <c r="AY178" s="443"/>
      <c r="AZ178" s="443"/>
      <c r="BA178" s="443"/>
      <c r="BB178" s="443"/>
      <c r="BC178" s="443"/>
      <c r="BD178" s="443"/>
      <c r="BE178" s="443"/>
      <c r="BF178" s="443"/>
      <c r="BG178" s="443"/>
      <c r="BH178" s="443"/>
      <c r="BI178" s="443"/>
      <c r="BJ178" s="443"/>
      <c r="BK178" s="443"/>
      <c r="BL178" s="412"/>
      <c r="BM178" s="412"/>
      <c r="BN178" s="412"/>
      <c r="BO178" s="477"/>
      <c r="BP178" s="478"/>
      <c r="BQ178" s="439"/>
      <c r="ALX178" s="0"/>
      <c r="ALY178" s="0"/>
      <c r="ALZ178" s="0"/>
      <c r="AMA178" s="0"/>
      <c r="AMB178" s="0"/>
      <c r="AMC178" s="0"/>
      <c r="AMD178" s="0"/>
      <c r="AME178" s="0"/>
      <c r="AMF178" s="0"/>
      <c r="AMG178" s="0"/>
      <c r="AMH178" s="0"/>
      <c r="AMI178" s="0"/>
      <c r="AMJ178" s="0"/>
    </row>
    <row r="179" s="462" customFormat="true" ht="14.1" hidden="false" customHeight="true" outlineLevel="0" collapsed="false">
      <c r="A179" s="41" t="s">
        <v>8029</v>
      </c>
      <c r="B179" s="412" t="s">
        <v>5977</v>
      </c>
      <c r="C179" s="508" t="s">
        <v>36</v>
      </c>
      <c r="D179" s="644"/>
      <c r="E179" s="120" t="s">
        <v>1527</v>
      </c>
      <c r="F179" s="120" t="s">
        <v>8030</v>
      </c>
      <c r="G179" s="456" t="s">
        <v>8031</v>
      </c>
      <c r="H179" s="427" t="n">
        <v>0.09</v>
      </c>
      <c r="I179" s="427"/>
      <c r="J179" s="428" t="s">
        <v>7552</v>
      </c>
      <c r="K179" s="412" t="s">
        <v>8032</v>
      </c>
      <c r="L179" s="412" t="s">
        <v>3082</v>
      </c>
      <c r="M179" s="120" t="s">
        <v>4686</v>
      </c>
      <c r="N179" s="457" t="n">
        <v>94901</v>
      </c>
      <c r="O179" s="458"/>
      <c r="P179" s="431"/>
      <c r="Q179" s="431"/>
      <c r="R179" s="459"/>
      <c r="S179" s="460"/>
      <c r="T179" s="461"/>
      <c r="U179" s="459"/>
      <c r="V179" s="120"/>
      <c r="W179" s="120"/>
      <c r="X179" s="120"/>
      <c r="Y179" s="120"/>
      <c r="Z179" s="460"/>
      <c r="AA179" s="433"/>
      <c r="AB179" s="456"/>
      <c r="AC179" s="594" t="s">
        <v>7595</v>
      </c>
      <c r="AD179" s="595" t="s">
        <v>8033</v>
      </c>
      <c r="AE179" s="595"/>
      <c r="AF179" s="595"/>
      <c r="AG179" s="595"/>
      <c r="AH179" s="595"/>
      <c r="AI179" s="595"/>
      <c r="AJ179" s="596" t="s">
        <v>7556</v>
      </c>
      <c r="AK179" s="437"/>
      <c r="AL179" s="507"/>
      <c r="AM179" s="412" t="s">
        <v>8032</v>
      </c>
      <c r="AO179" s="412" t="s">
        <v>3082</v>
      </c>
      <c r="AP179" s="120" t="s">
        <v>6637</v>
      </c>
      <c r="AQ179" s="457" t="n">
        <v>94901</v>
      </c>
      <c r="AR179" s="463" t="s">
        <v>8031</v>
      </c>
      <c r="AS179" s="441"/>
      <c r="AT179" s="465"/>
      <c r="AU179" s="459"/>
      <c r="AV179" s="466"/>
      <c r="AW179" s="467"/>
      <c r="AX179" s="467"/>
      <c r="AY179" s="467"/>
      <c r="AZ179" s="467"/>
      <c r="BA179" s="467"/>
      <c r="BB179" s="467"/>
      <c r="BC179" s="467"/>
      <c r="BD179" s="467"/>
      <c r="BE179" s="467"/>
      <c r="BF179" s="467"/>
      <c r="BG179" s="467"/>
      <c r="BH179" s="467"/>
      <c r="BI179" s="467"/>
      <c r="BJ179" s="467"/>
      <c r="BK179" s="467"/>
      <c r="BL179" s="468"/>
      <c r="BM179" s="468"/>
      <c r="BN179" s="468"/>
      <c r="BO179" s="412"/>
      <c r="BP179" s="412"/>
      <c r="BQ179" s="439"/>
      <c r="ALX179" s="0"/>
      <c r="ALY179" s="0"/>
      <c r="ALZ179" s="0"/>
      <c r="AMA179" s="0"/>
      <c r="AMB179" s="0"/>
      <c r="AMC179" s="0"/>
      <c r="AMD179" s="0"/>
      <c r="AME179" s="0"/>
      <c r="AMF179" s="0"/>
      <c r="AMG179" s="0"/>
      <c r="AMH179" s="0"/>
      <c r="AMI179" s="0"/>
      <c r="AMJ179" s="0"/>
    </row>
    <row r="180" s="557" customFormat="true" ht="14.1" hidden="false" customHeight="true" outlineLevel="0" collapsed="false">
      <c r="A180" s="507" t="s">
        <v>8034</v>
      </c>
      <c r="B180" s="412" t="s">
        <v>713</v>
      </c>
      <c r="C180" s="563" t="s">
        <v>36</v>
      </c>
      <c r="D180" s="414" t="s">
        <v>8035</v>
      </c>
      <c r="E180" s="425" t="s">
        <v>8036</v>
      </c>
      <c r="F180" s="425" t="s">
        <v>8037</v>
      </c>
      <c r="G180" s="426"/>
      <c r="H180" s="427" t="n">
        <v>0.08375</v>
      </c>
      <c r="I180" s="427" t="n">
        <v>0.0863</v>
      </c>
      <c r="J180" s="428" t="s">
        <v>6303</v>
      </c>
      <c r="K180" s="412" t="s">
        <v>8038</v>
      </c>
      <c r="L180" s="412" t="s">
        <v>5690</v>
      </c>
      <c r="M180" s="414" t="s">
        <v>4686</v>
      </c>
      <c r="N180" s="429" t="n">
        <v>94533</v>
      </c>
      <c r="O180" s="593"/>
      <c r="P180" s="432"/>
      <c r="Q180" s="432"/>
      <c r="R180" s="414" t="s">
        <v>101</v>
      </c>
      <c r="S180" s="433" t="s">
        <v>8039</v>
      </c>
      <c r="T180" s="434"/>
      <c r="U180" s="414"/>
      <c r="V180" s="425"/>
      <c r="W180" s="425"/>
      <c r="X180" s="425"/>
      <c r="Y180" s="425"/>
      <c r="Z180" s="433"/>
      <c r="AA180" s="433"/>
      <c r="AB180" s="435"/>
      <c r="AC180" s="641" t="s">
        <v>7672</v>
      </c>
      <c r="AD180" s="642" t="s">
        <v>8033</v>
      </c>
      <c r="AE180" s="641"/>
      <c r="AF180" s="641"/>
      <c r="AG180" s="641"/>
      <c r="AH180" s="641"/>
      <c r="AI180" s="641"/>
      <c r="AJ180" s="643" t="s">
        <v>7581</v>
      </c>
      <c r="AK180" s="437" t="s">
        <v>5946</v>
      </c>
      <c r="AL180" s="507" t="s">
        <v>6144</v>
      </c>
      <c r="AM180" s="412" t="s">
        <v>8038</v>
      </c>
      <c r="AN180" s="439"/>
      <c r="AO180" s="412" t="s">
        <v>5690</v>
      </c>
      <c r="AP180" s="414" t="s">
        <v>4686</v>
      </c>
      <c r="AQ180" s="429" t="n">
        <v>94533</v>
      </c>
      <c r="AR180" s="440" t="s">
        <v>8037</v>
      </c>
      <c r="AS180" s="441"/>
      <c r="AT180" s="438"/>
      <c r="AU180" s="414"/>
      <c r="AV180" s="442"/>
      <c r="AW180" s="443"/>
      <c r="AX180" s="443"/>
      <c r="AY180" s="443"/>
      <c r="AZ180" s="443"/>
      <c r="BA180" s="443"/>
      <c r="BB180" s="443"/>
      <c r="BC180" s="443"/>
      <c r="BD180" s="443"/>
      <c r="BE180" s="443"/>
      <c r="BF180" s="443"/>
      <c r="BG180" s="443"/>
      <c r="BH180" s="443"/>
      <c r="BI180" s="443"/>
      <c r="BJ180" s="443"/>
      <c r="BK180" s="443"/>
      <c r="BL180" s="412"/>
      <c r="BM180" s="412"/>
      <c r="BN180" s="412"/>
      <c r="BO180" s="412"/>
      <c r="BP180" s="412"/>
      <c r="BQ180" s="439"/>
      <c r="ALX180" s="0"/>
      <c r="ALY180" s="0"/>
      <c r="ALZ180" s="0"/>
      <c r="AMA180" s="0"/>
      <c r="AMB180" s="0"/>
      <c r="AMC180" s="0"/>
      <c r="AMD180" s="0"/>
      <c r="AME180" s="0"/>
      <c r="AMF180" s="0"/>
      <c r="AMG180" s="0"/>
      <c r="AMH180" s="0"/>
      <c r="AMI180" s="0"/>
      <c r="AMJ180" s="0"/>
    </row>
    <row r="181" s="557" customFormat="true" ht="14.1" hidden="false" customHeight="true" outlineLevel="0" collapsed="false">
      <c r="A181" s="41" t="s">
        <v>8040</v>
      </c>
      <c r="B181" s="412" t="s">
        <v>5977</v>
      </c>
      <c r="C181" s="508" t="s">
        <v>36</v>
      </c>
      <c r="D181" s="120"/>
      <c r="E181" s="120" t="s">
        <v>8041</v>
      </c>
      <c r="F181" s="120" t="s">
        <v>8042</v>
      </c>
      <c r="G181" s="456"/>
      <c r="H181" s="427" t="n">
        <v>0.0925</v>
      </c>
      <c r="I181" s="427" t="n">
        <v>0.095</v>
      </c>
      <c r="J181" s="428" t="s">
        <v>5940</v>
      </c>
      <c r="K181" s="412" t="s">
        <v>8043</v>
      </c>
      <c r="L181" s="412" t="s">
        <v>5380</v>
      </c>
      <c r="M181" s="120" t="s">
        <v>4686</v>
      </c>
      <c r="N181" s="457" t="n">
        <v>94702</v>
      </c>
      <c r="O181" s="430"/>
      <c r="P181" s="431"/>
      <c r="Q181" s="431"/>
      <c r="R181" s="459"/>
      <c r="S181" s="460"/>
      <c r="T181" s="461"/>
      <c r="U181" s="459"/>
      <c r="V181" s="120"/>
      <c r="W181" s="120"/>
      <c r="X181" s="120"/>
      <c r="Y181" s="120"/>
      <c r="Z181" s="460" t="s">
        <v>6006</v>
      </c>
      <c r="AA181" s="433" t="s">
        <v>4745</v>
      </c>
      <c r="AB181" s="456"/>
      <c r="AC181" s="594" t="s">
        <v>7695</v>
      </c>
      <c r="AD181" s="595"/>
      <c r="AE181" s="595"/>
      <c r="AF181" s="595"/>
      <c r="AG181" s="595"/>
      <c r="AH181" s="595" t="s">
        <v>8044</v>
      </c>
      <c r="AI181" s="595"/>
      <c r="AJ181" s="596" t="s">
        <v>7581</v>
      </c>
      <c r="AK181" s="437" t="s">
        <v>5946</v>
      </c>
      <c r="AL181" s="507" t="s">
        <v>6295</v>
      </c>
      <c r="AM181" s="412" t="s">
        <v>8043</v>
      </c>
      <c r="AN181" s="462"/>
      <c r="AO181" s="412" t="s">
        <v>5380</v>
      </c>
      <c r="AP181" s="120" t="s">
        <v>4686</v>
      </c>
      <c r="AQ181" s="457" t="n">
        <v>94702</v>
      </c>
      <c r="AR181" s="463" t="s">
        <v>8042</v>
      </c>
      <c r="AS181" s="464"/>
      <c r="AT181" s="465"/>
      <c r="AU181" s="459"/>
      <c r="AV181" s="466"/>
      <c r="AW181" s="467"/>
      <c r="AX181" s="467"/>
      <c r="AY181" s="467"/>
      <c r="AZ181" s="467"/>
      <c r="BA181" s="467"/>
      <c r="BB181" s="467"/>
      <c r="BC181" s="467"/>
      <c r="BD181" s="467"/>
      <c r="BE181" s="467"/>
      <c r="BF181" s="467"/>
      <c r="BG181" s="467"/>
      <c r="BH181" s="467"/>
      <c r="BI181" s="467"/>
      <c r="BJ181" s="467"/>
      <c r="BK181" s="467"/>
      <c r="BL181" s="468"/>
      <c r="BM181" s="468"/>
      <c r="BN181" s="468"/>
      <c r="BO181" s="477"/>
      <c r="BP181" s="412"/>
      <c r="BQ181" s="439"/>
      <c r="ALX181" s="0"/>
      <c r="ALY181" s="0"/>
      <c r="ALZ181" s="0"/>
      <c r="AMA181" s="0"/>
      <c r="AMB181" s="0"/>
      <c r="AMC181" s="0"/>
      <c r="AMD181" s="0"/>
      <c r="AME181" s="0"/>
      <c r="AMF181" s="0"/>
      <c r="AMG181" s="0"/>
      <c r="AMH181" s="0"/>
      <c r="AMI181" s="0"/>
      <c r="AMJ181" s="0"/>
    </row>
    <row r="182" s="557" customFormat="true" ht="14.1" hidden="false" customHeight="true" outlineLevel="0" collapsed="false">
      <c r="A182" s="41" t="s">
        <v>8045</v>
      </c>
      <c r="B182" s="412" t="s">
        <v>5977</v>
      </c>
      <c r="C182" s="508" t="s">
        <v>36</v>
      </c>
      <c r="D182" s="644"/>
      <c r="E182" s="120" t="s">
        <v>8046</v>
      </c>
      <c r="F182" s="120" t="s">
        <v>8047</v>
      </c>
      <c r="G182" s="456" t="s">
        <v>8048</v>
      </c>
      <c r="H182" s="427" t="n">
        <v>0.0925</v>
      </c>
      <c r="I182" s="427"/>
      <c r="J182" s="428" t="s">
        <v>5940</v>
      </c>
      <c r="K182" s="412" t="s">
        <v>8049</v>
      </c>
      <c r="L182" s="412" t="s">
        <v>5530</v>
      </c>
      <c r="M182" s="120" t="s">
        <v>4686</v>
      </c>
      <c r="N182" s="457" t="n">
        <v>94610</v>
      </c>
      <c r="O182" s="458"/>
      <c r="P182" s="431"/>
      <c r="Q182" s="431"/>
      <c r="R182" s="459"/>
      <c r="S182" s="460"/>
      <c r="T182" s="461"/>
      <c r="U182" s="459"/>
      <c r="V182" s="120"/>
      <c r="W182" s="120"/>
      <c r="X182" s="120"/>
      <c r="Y182" s="120"/>
      <c r="Z182" s="460"/>
      <c r="AA182" s="433"/>
      <c r="AB182" s="456"/>
      <c r="AC182" s="594" t="s">
        <v>8019</v>
      </c>
      <c r="AD182" s="595"/>
      <c r="AE182" s="595"/>
      <c r="AF182" s="595"/>
      <c r="AG182" s="595"/>
      <c r="AH182" s="595"/>
      <c r="AI182" s="595"/>
      <c r="AJ182" s="596" t="s">
        <v>4716</v>
      </c>
      <c r="AK182" s="437"/>
      <c r="AL182" s="507"/>
      <c r="AM182" s="412" t="s">
        <v>8049</v>
      </c>
      <c r="AN182" s="462"/>
      <c r="AO182" s="412" t="s">
        <v>5530</v>
      </c>
      <c r="AP182" s="120" t="s">
        <v>4686</v>
      </c>
      <c r="AQ182" s="457" t="n">
        <v>94610</v>
      </c>
      <c r="AR182" s="463" t="s">
        <v>8047</v>
      </c>
      <c r="AS182" s="441"/>
      <c r="AT182" s="465"/>
      <c r="AU182" s="459"/>
      <c r="AV182" s="466"/>
      <c r="AW182" s="467"/>
      <c r="AX182" s="467"/>
      <c r="AY182" s="467"/>
      <c r="AZ182" s="467"/>
      <c r="BA182" s="467"/>
      <c r="BB182" s="467"/>
      <c r="BC182" s="467"/>
      <c r="BD182" s="467"/>
      <c r="BE182" s="467"/>
      <c r="BF182" s="467"/>
      <c r="BG182" s="467"/>
      <c r="BH182" s="467"/>
      <c r="BI182" s="467"/>
      <c r="BJ182" s="467"/>
      <c r="BK182" s="467"/>
      <c r="BL182" s="468"/>
      <c r="BM182" s="468"/>
      <c r="BN182" s="468"/>
      <c r="BO182" s="412"/>
      <c r="BP182" s="412"/>
      <c r="ALX182" s="0"/>
      <c r="ALY182" s="0"/>
      <c r="ALZ182" s="0"/>
      <c r="AMA182" s="0"/>
      <c r="AMB182" s="0"/>
      <c r="AMC182" s="0"/>
      <c r="AMD182" s="0"/>
      <c r="AME182" s="0"/>
      <c r="AMF182" s="0"/>
      <c r="AMG182" s="0"/>
      <c r="AMH182" s="0"/>
      <c r="AMI182" s="0"/>
      <c r="AMJ182" s="0"/>
    </row>
    <row r="183" s="557" customFormat="true" ht="14.1" hidden="false" customHeight="true" outlineLevel="0" collapsed="false">
      <c r="A183" s="41" t="s">
        <v>8050</v>
      </c>
      <c r="B183" s="412" t="s">
        <v>5977</v>
      </c>
      <c r="C183" s="563" t="s">
        <v>36</v>
      </c>
      <c r="D183" s="414"/>
      <c r="E183" s="425" t="s">
        <v>101</v>
      </c>
      <c r="F183" s="425" t="s">
        <v>8051</v>
      </c>
      <c r="G183" s="426"/>
      <c r="H183" s="427" t="n">
        <v>0.085</v>
      </c>
      <c r="I183" s="427" t="n">
        <v>0.0875</v>
      </c>
      <c r="J183" s="428" t="s">
        <v>5772</v>
      </c>
      <c r="K183" s="412" t="s">
        <v>8052</v>
      </c>
      <c r="L183" s="412" t="s">
        <v>4720</v>
      </c>
      <c r="M183" s="414" t="s">
        <v>4686</v>
      </c>
      <c r="N183" s="429" t="n">
        <v>94110</v>
      </c>
      <c r="O183" s="640" t="s">
        <v>7823</v>
      </c>
      <c r="P183" s="548" t="s">
        <v>7823</v>
      </c>
      <c r="Q183" s="432"/>
      <c r="R183" s="414" t="s">
        <v>1774</v>
      </c>
      <c r="S183" s="433"/>
      <c r="T183" s="434"/>
      <c r="U183" s="414"/>
      <c r="V183" s="425"/>
      <c r="W183" s="425"/>
      <c r="X183" s="425"/>
      <c r="Y183" s="425"/>
      <c r="Z183" s="433"/>
      <c r="AA183" s="433"/>
      <c r="AB183" s="435"/>
      <c r="AC183" s="594" t="s">
        <v>7824</v>
      </c>
      <c r="AD183" s="595" t="s">
        <v>8053</v>
      </c>
      <c r="AE183" s="595"/>
      <c r="AF183" s="595" t="s">
        <v>7682</v>
      </c>
      <c r="AG183" s="595"/>
      <c r="AH183" s="595"/>
      <c r="AI183" s="595"/>
      <c r="AJ183" s="596" t="s">
        <v>4716</v>
      </c>
      <c r="AK183" s="437" t="s">
        <v>5946</v>
      </c>
      <c r="AL183" s="507" t="s">
        <v>6144</v>
      </c>
      <c r="AM183" s="412" t="s">
        <v>8052</v>
      </c>
      <c r="AN183" s="439"/>
      <c r="AO183" s="412" t="s">
        <v>4720</v>
      </c>
      <c r="AP183" s="414" t="s">
        <v>4686</v>
      </c>
      <c r="AQ183" s="429" t="n">
        <v>94110</v>
      </c>
      <c r="AR183" s="440" t="s">
        <v>8051</v>
      </c>
      <c r="AS183" s="464"/>
      <c r="AT183" s="438"/>
      <c r="AU183" s="414"/>
      <c r="AV183" s="442"/>
      <c r="AW183" s="443"/>
      <c r="AX183" s="443"/>
      <c r="AY183" s="443"/>
      <c r="AZ183" s="443"/>
      <c r="BA183" s="443"/>
      <c r="BB183" s="443"/>
      <c r="BC183" s="443"/>
      <c r="BD183" s="443"/>
      <c r="BE183" s="443"/>
      <c r="BF183" s="443"/>
      <c r="BG183" s="443"/>
      <c r="BH183" s="443"/>
      <c r="BI183" s="443"/>
      <c r="BJ183" s="443"/>
      <c r="BK183" s="443"/>
      <c r="BL183" s="412"/>
      <c r="BM183" s="412"/>
      <c r="BN183" s="412"/>
      <c r="BO183" s="469"/>
      <c r="BP183" s="463"/>
      <c r="BQ183" s="462"/>
      <c r="ALX183" s="0"/>
      <c r="ALY183" s="0"/>
      <c r="ALZ183" s="0"/>
      <c r="AMA183" s="0"/>
      <c r="AMB183" s="0"/>
      <c r="AMC183" s="0"/>
      <c r="AMD183" s="0"/>
      <c r="AME183" s="0"/>
      <c r="AMF183" s="0"/>
      <c r="AMG183" s="0"/>
      <c r="AMH183" s="0"/>
      <c r="AMI183" s="0"/>
      <c r="AMJ183" s="0"/>
    </row>
    <row r="184" s="557" customFormat="true" ht="14.1" hidden="false" customHeight="true" outlineLevel="0" collapsed="false">
      <c r="A184" s="41" t="s">
        <v>6009</v>
      </c>
      <c r="B184" s="412" t="s">
        <v>713</v>
      </c>
      <c r="C184" s="445" t="s">
        <v>36</v>
      </c>
      <c r="D184" s="414" t="s">
        <v>6010</v>
      </c>
      <c r="E184" s="425" t="s">
        <v>6011</v>
      </c>
      <c r="F184" s="425" t="s">
        <v>6012</v>
      </c>
      <c r="G184" s="426"/>
      <c r="H184" s="427" t="n">
        <v>0.0875</v>
      </c>
      <c r="I184" s="427"/>
      <c r="J184" s="428" t="s">
        <v>8054</v>
      </c>
      <c r="K184" s="412" t="s">
        <v>6014</v>
      </c>
      <c r="L184" s="412" t="s">
        <v>5478</v>
      </c>
      <c r="M184" s="414" t="s">
        <v>4686</v>
      </c>
      <c r="N184" s="429" t="n">
        <v>95814</v>
      </c>
      <c r="O184" s="640" t="s">
        <v>6015</v>
      </c>
      <c r="P184" s="432"/>
      <c r="Q184" s="548" t="s">
        <v>6015</v>
      </c>
      <c r="R184" s="414"/>
      <c r="S184" s="433"/>
      <c r="T184" s="434"/>
      <c r="U184" s="414"/>
      <c r="V184" s="425"/>
      <c r="W184" s="425"/>
      <c r="X184" s="425"/>
      <c r="Y184" s="425"/>
      <c r="Z184" s="433"/>
      <c r="AA184" s="433"/>
      <c r="AB184" s="435"/>
      <c r="AC184" s="641" t="s">
        <v>8004</v>
      </c>
      <c r="AD184" s="642"/>
      <c r="AE184" s="641"/>
      <c r="AF184" s="641"/>
      <c r="AG184" s="641"/>
      <c r="AH184" s="641"/>
      <c r="AI184" s="641"/>
      <c r="AJ184" s="643" t="s">
        <v>7581</v>
      </c>
      <c r="AK184" s="437" t="s">
        <v>5946</v>
      </c>
      <c r="AL184" s="507" t="s">
        <v>5947</v>
      </c>
      <c r="AM184" s="412" t="s">
        <v>6014</v>
      </c>
      <c r="AN184" s="439"/>
      <c r="AO184" s="412" t="s">
        <v>5478</v>
      </c>
      <c r="AP184" s="414" t="s">
        <v>4686</v>
      </c>
      <c r="AQ184" s="429" t="n">
        <v>95814</v>
      </c>
      <c r="AR184" s="440" t="s">
        <v>6012</v>
      </c>
      <c r="AS184" s="441"/>
      <c r="AT184" s="438"/>
      <c r="AU184" s="414"/>
      <c r="AV184" s="442" t="n">
        <v>2</v>
      </c>
      <c r="AW184" s="443" t="s">
        <v>6016</v>
      </c>
      <c r="AX184" s="443"/>
      <c r="AY184" s="443"/>
      <c r="AZ184" s="443"/>
      <c r="BA184" s="443"/>
      <c r="BB184" s="443"/>
      <c r="BC184" s="443"/>
      <c r="BD184" s="443"/>
      <c r="BE184" s="443"/>
      <c r="BF184" s="443"/>
      <c r="BG184" s="443"/>
      <c r="BH184" s="443"/>
      <c r="BI184" s="443"/>
      <c r="BJ184" s="443"/>
      <c r="BK184" s="443"/>
      <c r="BL184" s="412"/>
      <c r="BM184" s="412"/>
      <c r="BN184" s="412"/>
      <c r="BO184" s="412"/>
      <c r="BP184" s="412"/>
      <c r="ALX184" s="0"/>
      <c r="ALY184" s="0"/>
      <c r="ALZ184" s="0"/>
      <c r="AMA184" s="0"/>
      <c r="AMB184" s="0"/>
      <c r="AMC184" s="0"/>
      <c r="AMD184" s="0"/>
      <c r="AME184" s="0"/>
      <c r="AMF184" s="0"/>
      <c r="AMG184" s="0"/>
      <c r="AMH184" s="0"/>
      <c r="AMI184" s="0"/>
      <c r="AMJ184" s="0"/>
    </row>
    <row r="185" s="462" customFormat="true" ht="14.1" hidden="false" customHeight="true" outlineLevel="0" collapsed="false">
      <c r="A185" s="41" t="s">
        <v>8055</v>
      </c>
      <c r="B185" s="412" t="s">
        <v>713</v>
      </c>
      <c r="C185" s="445" t="s">
        <v>36</v>
      </c>
      <c r="D185" s="414" t="s">
        <v>8056</v>
      </c>
      <c r="E185" s="425" t="s">
        <v>1787</v>
      </c>
      <c r="F185" s="425" t="s">
        <v>4619</v>
      </c>
      <c r="G185" s="426"/>
      <c r="H185" s="427" t="n">
        <v>0.08125</v>
      </c>
      <c r="I185" s="427" t="n">
        <v>0.07875</v>
      </c>
      <c r="J185" s="428" t="s">
        <v>8057</v>
      </c>
      <c r="K185" s="412" t="s">
        <v>8058</v>
      </c>
      <c r="L185" s="412" t="s">
        <v>5875</v>
      </c>
      <c r="M185" s="414" t="s">
        <v>4686</v>
      </c>
      <c r="N185" s="429" t="n">
        <v>94568</v>
      </c>
      <c r="O185" s="593"/>
      <c r="P185" s="432"/>
      <c r="Q185" s="432"/>
      <c r="R185" s="414" t="s">
        <v>8059</v>
      </c>
      <c r="S185" s="433"/>
      <c r="T185" s="434"/>
      <c r="U185" s="414"/>
      <c r="V185" s="425"/>
      <c r="W185" s="425"/>
      <c r="X185" s="425"/>
      <c r="Y185" s="425"/>
      <c r="Z185" s="433" t="s">
        <v>4619</v>
      </c>
      <c r="AA185" s="433" t="s">
        <v>4745</v>
      </c>
      <c r="AB185" s="435"/>
      <c r="AC185" s="641"/>
      <c r="AD185" s="642"/>
      <c r="AE185" s="641"/>
      <c r="AF185" s="641"/>
      <c r="AG185" s="641"/>
      <c r="AH185" s="641"/>
      <c r="AI185" s="641"/>
      <c r="AJ185" s="643"/>
      <c r="AK185" s="437" t="s">
        <v>5946</v>
      </c>
      <c r="AL185" s="507" t="s">
        <v>5947</v>
      </c>
      <c r="AM185" s="412" t="str">
        <f aca="false">PROPER(AN185)</f>
        <v>348 Merchant Street</v>
      </c>
      <c r="AN185" s="439" t="s">
        <v>8060</v>
      </c>
      <c r="AO185" s="412" t="s">
        <v>5875</v>
      </c>
      <c r="AP185" s="414" t="s">
        <v>4686</v>
      </c>
      <c r="AQ185" s="429" t="n">
        <v>94568</v>
      </c>
      <c r="AR185" s="440" t="s">
        <v>4619</v>
      </c>
      <c r="AS185" s="441"/>
      <c r="AT185" s="438"/>
      <c r="AU185" s="414" t="s">
        <v>6914</v>
      </c>
      <c r="AV185" s="442" t="n">
        <v>1</v>
      </c>
      <c r="AW185" s="443"/>
      <c r="AX185" s="443"/>
      <c r="AY185" s="443"/>
      <c r="AZ185" s="443"/>
      <c r="BA185" s="443"/>
      <c r="BB185" s="443"/>
      <c r="BC185" s="443"/>
      <c r="BD185" s="443"/>
      <c r="BE185" s="443"/>
      <c r="BF185" s="443"/>
      <c r="BG185" s="443"/>
      <c r="BH185" s="443"/>
      <c r="BI185" s="443"/>
      <c r="BJ185" s="443"/>
      <c r="BK185" s="443"/>
      <c r="BL185" s="412"/>
      <c r="BM185" s="412"/>
      <c r="BN185" s="412"/>
      <c r="BO185" s="412"/>
      <c r="BP185" s="412"/>
      <c r="BQ185" s="557"/>
      <c r="ALX185" s="0"/>
      <c r="ALY185" s="0"/>
      <c r="ALZ185" s="0"/>
      <c r="AMA185" s="0"/>
      <c r="AMB185" s="0"/>
      <c r="AMC185" s="0"/>
      <c r="AMD185" s="0"/>
      <c r="AME185" s="0"/>
      <c r="AMF185" s="0"/>
      <c r="AMG185" s="0"/>
      <c r="AMH185" s="0"/>
      <c r="AMI185" s="0"/>
      <c r="AMJ185" s="0"/>
    </row>
    <row r="186" customFormat="false" ht="14.1" hidden="false" customHeight="true" outlineLevel="0" collapsed="false">
      <c r="A186" s="507" t="s">
        <v>7297</v>
      </c>
      <c r="B186" s="412" t="s">
        <v>713</v>
      </c>
      <c r="C186" s="563" t="s">
        <v>36</v>
      </c>
      <c r="D186" s="414" t="s">
        <v>6540</v>
      </c>
      <c r="E186" s="425" t="s">
        <v>8061</v>
      </c>
      <c r="F186" s="425" t="s">
        <v>7299</v>
      </c>
      <c r="H186" s="427" t="n">
        <v>0.08125</v>
      </c>
      <c r="I186" s="427"/>
      <c r="J186" s="428" t="s">
        <v>6303</v>
      </c>
      <c r="K186" s="412" t="s">
        <v>7301</v>
      </c>
      <c r="L186" s="412" t="s">
        <v>5875</v>
      </c>
      <c r="M186" s="414" t="s">
        <v>4686</v>
      </c>
      <c r="N186" s="429" t="n">
        <v>95688</v>
      </c>
      <c r="AC186" s="641"/>
      <c r="AD186" s="642"/>
      <c r="AE186" s="641"/>
      <c r="AF186" s="641"/>
      <c r="AG186" s="641"/>
      <c r="AH186" s="641"/>
      <c r="AI186" s="641"/>
      <c r="AJ186" s="643"/>
      <c r="AK186" s="437" t="s">
        <v>5946</v>
      </c>
      <c r="AL186" s="507" t="s">
        <v>6144</v>
      </c>
      <c r="AM186" s="412" t="s">
        <v>7301</v>
      </c>
      <c r="AO186" s="412" t="s">
        <v>5875</v>
      </c>
      <c r="AP186" s="414" t="s">
        <v>4686</v>
      </c>
      <c r="AQ186" s="429" t="n">
        <v>95688</v>
      </c>
      <c r="AR186" s="440" t="s">
        <v>7299</v>
      </c>
      <c r="AS186" s="441"/>
      <c r="AV186" s="442" t="n">
        <v>1</v>
      </c>
      <c r="AW186" s="443" t="s">
        <v>8062</v>
      </c>
      <c r="AX186" s="443"/>
      <c r="AY186" s="443"/>
      <c r="AZ186" s="443"/>
      <c r="BA186" s="443"/>
      <c r="BB186" s="443"/>
      <c r="BC186" s="443"/>
      <c r="BD186" s="443"/>
      <c r="BE186" s="443"/>
      <c r="BF186" s="443"/>
      <c r="BG186" s="443"/>
      <c r="BH186" s="443"/>
      <c r="BI186" s="443"/>
      <c r="BJ186" s="443"/>
      <c r="BK186" s="443"/>
      <c r="BL186" s="412"/>
      <c r="BM186" s="412"/>
      <c r="BN186" s="412"/>
      <c r="BO186" s="412"/>
      <c r="BP186" s="412"/>
    </row>
    <row r="187" customFormat="false" ht="14.1" hidden="false" customHeight="true" outlineLevel="0" collapsed="false">
      <c r="A187" s="41" t="s">
        <v>3008</v>
      </c>
      <c r="B187" s="412"/>
      <c r="C187" s="413" t="s">
        <v>6058</v>
      </c>
      <c r="D187" s="414" t="s">
        <v>6638</v>
      </c>
      <c r="E187" s="425" t="s">
        <v>3007</v>
      </c>
      <c r="F187" s="425" t="s">
        <v>2887</v>
      </c>
      <c r="H187" s="427" t="n">
        <v>0.085</v>
      </c>
      <c r="I187" s="427" t="n">
        <v>0.0875</v>
      </c>
      <c r="J187" s="428" t="s">
        <v>5772</v>
      </c>
      <c r="K187" s="412" t="s">
        <v>8063</v>
      </c>
      <c r="L187" s="412" t="s">
        <v>4720</v>
      </c>
      <c r="M187" s="414" t="s">
        <v>4686</v>
      </c>
      <c r="N187" s="429" t="n">
        <v>94105</v>
      </c>
      <c r="O187" s="640" t="s">
        <v>8064</v>
      </c>
      <c r="AC187" s="594" t="s">
        <v>7695</v>
      </c>
      <c r="AD187" s="595" t="s">
        <v>7577</v>
      </c>
      <c r="AE187" s="595" t="s">
        <v>8065</v>
      </c>
      <c r="AF187" s="595" t="s">
        <v>7579</v>
      </c>
      <c r="AJ187" s="596" t="s">
        <v>7581</v>
      </c>
      <c r="AK187" s="437" t="s">
        <v>5946</v>
      </c>
      <c r="AL187" s="507" t="s">
        <v>6064</v>
      </c>
      <c r="AM187" s="412" t="str">
        <f aca="false">K187</f>
        <v>257 Third Street</v>
      </c>
      <c r="AO187" s="412" t="s">
        <v>4720</v>
      </c>
      <c r="AP187" s="414" t="s">
        <v>4686</v>
      </c>
      <c r="AQ187" s="429" t="n">
        <v>94105</v>
      </c>
      <c r="AR187" s="440" t="s">
        <v>8066</v>
      </c>
      <c r="AV187" s="442" t="n">
        <v>1</v>
      </c>
      <c r="AW187" s="443" t="s">
        <v>8067</v>
      </c>
      <c r="AX187" s="443" t="s">
        <v>8068</v>
      </c>
      <c r="AY187" s="443" t="s">
        <v>6153</v>
      </c>
      <c r="AZ187" s="443" t="s">
        <v>8069</v>
      </c>
      <c r="BA187" s="443" t="s">
        <v>7450</v>
      </c>
      <c r="BB187" s="443" t="s">
        <v>7450</v>
      </c>
      <c r="BC187" s="443" t="s">
        <v>7450</v>
      </c>
      <c r="BD187" s="443" t="s">
        <v>7450</v>
      </c>
      <c r="BE187" s="443" t="s">
        <v>7450</v>
      </c>
      <c r="BF187" s="443"/>
      <c r="BG187" s="443"/>
      <c r="BH187" s="443" t="s">
        <v>7450</v>
      </c>
      <c r="BI187" s="443"/>
      <c r="BJ187" s="443"/>
      <c r="BK187" s="443"/>
      <c r="BL187" s="412"/>
      <c r="BM187" s="412"/>
      <c r="BN187" s="412"/>
      <c r="BO187" s="469"/>
      <c r="BP187" s="463"/>
    </row>
    <row r="188" customFormat="false" ht="14.1" hidden="false" customHeight="true" outlineLevel="0" collapsed="false">
      <c r="A188" s="507" t="s">
        <v>8070</v>
      </c>
      <c r="B188" s="412" t="s">
        <v>713</v>
      </c>
      <c r="C188" s="562" t="s">
        <v>4715</v>
      </c>
      <c r="D188" s="480" t="s">
        <v>8071</v>
      </c>
      <c r="E188" s="480" t="s">
        <v>6377</v>
      </c>
      <c r="F188" s="480" t="s">
        <v>8072</v>
      </c>
      <c r="G188" s="489" t="s">
        <v>8073</v>
      </c>
      <c r="H188" s="427" t="n">
        <v>0.0825</v>
      </c>
      <c r="I188" s="427" t="n">
        <v>0.085</v>
      </c>
      <c r="J188" s="428" t="s">
        <v>7552</v>
      </c>
      <c r="K188" s="489" t="s">
        <v>8074</v>
      </c>
      <c r="L188" s="489" t="s">
        <v>5843</v>
      </c>
      <c r="M188" s="480" t="s">
        <v>4686</v>
      </c>
      <c r="N188" s="490" t="n">
        <v>94920</v>
      </c>
      <c r="O188" s="659" t="s">
        <v>8075</v>
      </c>
      <c r="P188" s="490"/>
      <c r="Q188" s="490"/>
      <c r="R188" s="491"/>
      <c r="S188" s="490"/>
      <c r="T188" s="492"/>
      <c r="U188" s="491"/>
      <c r="V188" s="490"/>
      <c r="W188" s="490"/>
      <c r="X188" s="490"/>
      <c r="Y188" s="490"/>
      <c r="Z188" s="490"/>
      <c r="AA188" s="433" t="s">
        <v>4745</v>
      </c>
      <c r="AB188" s="493"/>
      <c r="AK188" s="437" t="s">
        <v>5946</v>
      </c>
      <c r="AL188" s="507" t="s">
        <v>6064</v>
      </c>
      <c r="AM188" s="489" t="s">
        <v>8074</v>
      </c>
      <c r="AN188" s="494"/>
      <c r="AO188" s="489" t="s">
        <v>5843</v>
      </c>
      <c r="AP188" s="480" t="s">
        <v>4686</v>
      </c>
      <c r="AQ188" s="490" t="n">
        <v>94920</v>
      </c>
      <c r="AR188" s="489" t="s">
        <v>8076</v>
      </c>
      <c r="AS188" s="536"/>
      <c r="AT188" s="495"/>
      <c r="AU188" s="496"/>
      <c r="AV188" s="497" t="n">
        <v>1</v>
      </c>
      <c r="AW188" s="497"/>
      <c r="AX188" s="497"/>
      <c r="AY188" s="497"/>
      <c r="AZ188" s="497"/>
      <c r="BA188" s="497"/>
      <c r="BB188" s="497"/>
      <c r="BC188" s="497"/>
      <c r="BD188" s="497"/>
      <c r="BE188" s="497"/>
      <c r="BF188" s="497"/>
      <c r="BG188" s="497"/>
      <c r="BH188" s="497"/>
      <c r="BI188" s="497"/>
      <c r="BJ188" s="497"/>
      <c r="BK188" s="443"/>
      <c r="BL188" s="412"/>
      <c r="BM188" s="412"/>
      <c r="BN188" s="412"/>
      <c r="BO188" s="477"/>
      <c r="BP188" s="478"/>
    </row>
    <row r="189" customFormat="false" ht="14.1" hidden="false" customHeight="true" outlineLevel="0" collapsed="false">
      <c r="A189" s="41" t="s">
        <v>3252</v>
      </c>
      <c r="B189" s="412" t="s">
        <v>713</v>
      </c>
      <c r="C189" s="445" t="s">
        <v>36</v>
      </c>
      <c r="D189" s="414" t="s">
        <v>8077</v>
      </c>
      <c r="E189" s="425" t="s">
        <v>1693</v>
      </c>
      <c r="F189" s="425" t="s">
        <v>3251</v>
      </c>
      <c r="G189" s="426" t="s">
        <v>8078</v>
      </c>
      <c r="H189" s="427" t="n">
        <v>0.085</v>
      </c>
      <c r="I189" s="427" t="n">
        <v>0.0875</v>
      </c>
      <c r="J189" s="428" t="s">
        <v>5772</v>
      </c>
      <c r="K189" s="412" t="s">
        <v>8079</v>
      </c>
      <c r="L189" s="412" t="s">
        <v>4720</v>
      </c>
      <c r="M189" s="414" t="s">
        <v>4686</v>
      </c>
      <c r="N189" s="429" t="n">
        <v>94124</v>
      </c>
      <c r="R189" s="414" t="s">
        <v>2505</v>
      </c>
      <c r="T189" s="434" t="s">
        <v>8080</v>
      </c>
      <c r="U189" s="414" t="s">
        <v>8081</v>
      </c>
      <c r="V189" s="425" t="s">
        <v>8080</v>
      </c>
      <c r="W189" s="425" t="s">
        <v>8082</v>
      </c>
      <c r="Z189" s="433" t="s">
        <v>6006</v>
      </c>
      <c r="AA189" s="433" t="s">
        <v>4745</v>
      </c>
      <c r="AC189" s="594" t="s">
        <v>7695</v>
      </c>
      <c r="AJ189" s="596" t="s">
        <v>7581</v>
      </c>
      <c r="AK189" s="437" t="s">
        <v>5946</v>
      </c>
      <c r="AL189" s="507" t="s">
        <v>6064</v>
      </c>
      <c r="AM189" s="412" t="str">
        <f aca="false">PROPER(AN189)</f>
        <v>470 Bayshore Blvd</v>
      </c>
      <c r="AN189" s="439" t="s">
        <v>8083</v>
      </c>
      <c r="AO189" s="412" t="s">
        <v>4720</v>
      </c>
      <c r="AP189" s="414" t="s">
        <v>4686</v>
      </c>
      <c r="AQ189" s="429" t="n">
        <v>94124</v>
      </c>
      <c r="AR189" s="425" t="s">
        <v>3251</v>
      </c>
      <c r="AS189" s="443"/>
      <c r="AV189" s="442" t="n">
        <v>4</v>
      </c>
      <c r="AW189" s="443"/>
      <c r="AX189" s="443"/>
      <c r="AY189" s="443"/>
      <c r="AZ189" s="443"/>
      <c r="BA189" s="443"/>
      <c r="BB189" s="443"/>
      <c r="BC189" s="443"/>
      <c r="BD189" s="443"/>
      <c r="BE189" s="443"/>
      <c r="BF189" s="443"/>
      <c r="BG189" s="443"/>
      <c r="BH189" s="443"/>
      <c r="BI189" s="443"/>
      <c r="BJ189" s="443"/>
      <c r="BK189" s="443"/>
      <c r="BL189" s="412"/>
      <c r="BM189" s="412"/>
      <c r="BN189" s="412"/>
      <c r="BO189" s="412"/>
      <c r="BP189" s="463"/>
    </row>
    <row r="190" s="462" customFormat="true" ht="14.1" hidden="false" customHeight="true" outlineLevel="0" collapsed="false">
      <c r="A190" s="41" t="s">
        <v>3485</v>
      </c>
      <c r="B190" s="412" t="s">
        <v>5977</v>
      </c>
      <c r="C190" s="479" t="s">
        <v>36</v>
      </c>
      <c r="D190" s="480" t="s">
        <v>8084</v>
      </c>
      <c r="E190" s="480" t="s">
        <v>3484</v>
      </c>
      <c r="F190" s="480" t="s">
        <v>3483</v>
      </c>
      <c r="G190" s="489" t="s">
        <v>8085</v>
      </c>
      <c r="H190" s="427" t="n">
        <v>0.0775</v>
      </c>
      <c r="I190" s="427" t="n">
        <v>0.08</v>
      </c>
      <c r="J190" s="428" t="s">
        <v>6801</v>
      </c>
      <c r="K190" s="489" t="s">
        <v>8086</v>
      </c>
      <c r="L190" s="489" t="s">
        <v>8087</v>
      </c>
      <c r="M190" s="480" t="s">
        <v>4686</v>
      </c>
      <c r="N190" s="490" t="n">
        <v>92867</v>
      </c>
      <c r="O190" s="458" t="s">
        <v>8088</v>
      </c>
      <c r="P190" s="490" t="s">
        <v>6006</v>
      </c>
      <c r="Q190" s="490"/>
      <c r="R190" s="491" t="s">
        <v>2418</v>
      </c>
      <c r="S190" s="490"/>
      <c r="T190" s="492"/>
      <c r="U190" s="491"/>
      <c r="V190" s="490"/>
      <c r="W190" s="490"/>
      <c r="X190" s="490"/>
      <c r="Y190" s="490"/>
      <c r="Z190" s="490" t="s">
        <v>8089</v>
      </c>
      <c r="AA190" s="433" t="s">
        <v>4745</v>
      </c>
      <c r="AB190" s="493"/>
      <c r="AC190" s="641"/>
      <c r="AD190" s="642"/>
      <c r="AE190" s="641"/>
      <c r="AF190" s="641"/>
      <c r="AG190" s="641"/>
      <c r="AH190" s="641"/>
      <c r="AI190" s="641"/>
      <c r="AJ190" s="643"/>
      <c r="AK190" s="437" t="s">
        <v>5946</v>
      </c>
      <c r="AL190" s="507" t="s">
        <v>5947</v>
      </c>
      <c r="AM190" s="489" t="s">
        <v>8086</v>
      </c>
      <c r="AN190" s="494"/>
      <c r="AO190" s="489" t="s">
        <v>8087</v>
      </c>
      <c r="AP190" s="480" t="s">
        <v>4686</v>
      </c>
      <c r="AQ190" s="490" t="n">
        <v>92867</v>
      </c>
      <c r="AR190" s="489" t="s">
        <v>2702</v>
      </c>
      <c r="AS190" s="441"/>
      <c r="AT190" s="495" t="n">
        <v>1412760</v>
      </c>
      <c r="AU190" s="496" t="s">
        <v>8090</v>
      </c>
      <c r="AV190" s="497" t="n">
        <v>4</v>
      </c>
      <c r="AW190" s="497"/>
      <c r="AX190" s="497"/>
      <c r="AY190" s="497"/>
      <c r="AZ190" s="497"/>
      <c r="BA190" s="497"/>
      <c r="BB190" s="497"/>
      <c r="BC190" s="497"/>
      <c r="BD190" s="497"/>
      <c r="BE190" s="497"/>
      <c r="BF190" s="497"/>
      <c r="BG190" s="497"/>
      <c r="BH190" s="497"/>
      <c r="BI190" s="497"/>
      <c r="BJ190" s="497"/>
      <c r="BK190" s="497"/>
      <c r="BL190" s="498"/>
      <c r="BM190" s="498"/>
      <c r="BN190" s="498"/>
      <c r="BO190" s="477"/>
      <c r="BP190" s="478"/>
      <c r="BQ190" s="439"/>
      <c r="ALX190" s="0"/>
      <c r="ALY190" s="0"/>
      <c r="ALZ190" s="0"/>
      <c r="AMA190" s="0"/>
      <c r="AMB190" s="0"/>
      <c r="AMC190" s="0"/>
      <c r="AMD190" s="0"/>
      <c r="AME190" s="0"/>
      <c r="AMF190" s="0"/>
      <c r="AMG190" s="0"/>
      <c r="AMH190" s="0"/>
      <c r="AMI190" s="0"/>
      <c r="AMJ190" s="0"/>
    </row>
    <row r="191" customFormat="false" ht="14.1" hidden="false" customHeight="true" outlineLevel="0" collapsed="false">
      <c r="A191" s="507" t="s">
        <v>8091</v>
      </c>
      <c r="B191" s="412" t="s">
        <v>5977</v>
      </c>
      <c r="C191" s="508" t="s">
        <v>4715</v>
      </c>
      <c r="D191" s="644"/>
      <c r="E191" s="120" t="s">
        <v>4815</v>
      </c>
      <c r="F191" s="120" t="s">
        <v>8092</v>
      </c>
      <c r="G191" s="456" t="s">
        <v>8093</v>
      </c>
      <c r="H191" s="427" t="n">
        <v>0.0925</v>
      </c>
      <c r="I191" s="427"/>
      <c r="J191" s="428" t="s">
        <v>8094</v>
      </c>
      <c r="K191" s="412" t="s">
        <v>8095</v>
      </c>
      <c r="L191" s="412" t="s">
        <v>8096</v>
      </c>
      <c r="M191" s="120" t="s">
        <v>4686</v>
      </c>
      <c r="N191" s="457" t="n">
        <v>95023</v>
      </c>
      <c r="O191" s="458"/>
      <c r="P191" s="544" t="s">
        <v>8097</v>
      </c>
      <c r="Q191" s="431"/>
      <c r="R191" s="459"/>
      <c r="S191" s="460"/>
      <c r="T191" s="461"/>
      <c r="U191" s="459"/>
      <c r="V191" s="120"/>
      <c r="W191" s="120"/>
      <c r="X191" s="120"/>
      <c r="Y191" s="120"/>
      <c r="Z191" s="460"/>
      <c r="AB191" s="456"/>
      <c r="AK191" s="437"/>
      <c r="AM191" s="412" t="s">
        <v>8098</v>
      </c>
      <c r="AN191" s="462"/>
      <c r="AO191" s="412" t="s">
        <v>5454</v>
      </c>
      <c r="AP191" s="120" t="s">
        <v>4686</v>
      </c>
      <c r="AQ191" s="457" t="n">
        <v>95110</v>
      </c>
      <c r="AR191" s="463" t="s">
        <v>8093</v>
      </c>
      <c r="AS191" s="441"/>
      <c r="AT191" s="465"/>
      <c r="AU191" s="459"/>
      <c r="AV191" s="466"/>
      <c r="AW191" s="467"/>
      <c r="AX191" s="467"/>
      <c r="AY191" s="467"/>
      <c r="AZ191" s="467"/>
      <c r="BA191" s="467"/>
      <c r="BB191" s="467"/>
      <c r="BC191" s="467"/>
      <c r="BD191" s="467"/>
      <c r="BE191" s="467"/>
      <c r="BF191" s="467"/>
      <c r="BG191" s="467"/>
      <c r="BH191" s="467"/>
      <c r="BI191" s="467"/>
      <c r="BJ191" s="467"/>
      <c r="BK191" s="467"/>
      <c r="BL191" s="468"/>
      <c r="BM191" s="468"/>
      <c r="BN191" s="468"/>
      <c r="BO191" s="412"/>
      <c r="BP191" s="412"/>
    </row>
    <row r="192" s="557" customFormat="true" ht="14.1" hidden="false" customHeight="true" outlineLevel="0" collapsed="false">
      <c r="A192" s="41" t="s">
        <v>804</v>
      </c>
      <c r="B192" s="412" t="s">
        <v>5937</v>
      </c>
      <c r="C192" s="413" t="s">
        <v>5309</v>
      </c>
      <c r="D192" s="414" t="s">
        <v>8099</v>
      </c>
      <c r="E192" s="425" t="s">
        <v>4063</v>
      </c>
      <c r="F192" s="425" t="s">
        <v>4061</v>
      </c>
      <c r="G192" s="426"/>
      <c r="H192" s="427" t="n">
        <v>0.0825</v>
      </c>
      <c r="I192" s="538" t="n">
        <v>0.095</v>
      </c>
      <c r="J192" s="428" t="s">
        <v>5963</v>
      </c>
      <c r="K192" s="412" t="s">
        <v>8100</v>
      </c>
      <c r="L192" s="412" t="s">
        <v>5423</v>
      </c>
      <c r="M192" s="414" t="s">
        <v>4686</v>
      </c>
      <c r="N192" s="429" t="n">
        <v>94526</v>
      </c>
      <c r="O192" s="593"/>
      <c r="P192" s="432"/>
      <c r="Q192" s="432"/>
      <c r="R192" s="414"/>
      <c r="S192" s="433"/>
      <c r="T192" s="434"/>
      <c r="U192" s="414"/>
      <c r="V192" s="425"/>
      <c r="W192" s="425"/>
      <c r="X192" s="425"/>
      <c r="Y192" s="425"/>
      <c r="Z192" s="433"/>
      <c r="AA192" s="433"/>
      <c r="AB192" s="435"/>
      <c r="AC192" s="645"/>
      <c r="AD192" s="645"/>
      <c r="AE192" s="645"/>
      <c r="AF192" s="645"/>
      <c r="AG192" s="645"/>
      <c r="AH192" s="645"/>
      <c r="AI192" s="645"/>
      <c r="AJ192" s="498"/>
      <c r="AK192" s="437" t="s">
        <v>5946</v>
      </c>
      <c r="AL192" s="507" t="s">
        <v>6064</v>
      </c>
      <c r="AM192" s="412" t="s">
        <v>8100</v>
      </c>
      <c r="AN192" s="439"/>
      <c r="AO192" s="412" t="s">
        <v>5423</v>
      </c>
      <c r="AP192" s="414" t="s">
        <v>4686</v>
      </c>
      <c r="AQ192" s="429" t="n">
        <v>94526</v>
      </c>
      <c r="AR192" s="440" t="s">
        <v>4061</v>
      </c>
      <c r="AS192" s="441"/>
      <c r="AT192" s="438"/>
      <c r="AU192" s="414"/>
      <c r="AV192" s="442" t="n">
        <v>1</v>
      </c>
      <c r="AW192" s="443"/>
      <c r="AX192" s="443"/>
      <c r="AY192" s="443"/>
      <c r="AZ192" s="443"/>
      <c r="BA192" s="443"/>
      <c r="BB192" s="443"/>
      <c r="BC192" s="443"/>
      <c r="BD192" s="443"/>
      <c r="BE192" s="443"/>
      <c r="BF192" s="443"/>
      <c r="BG192" s="443"/>
      <c r="BH192" s="443"/>
      <c r="BI192" s="443"/>
      <c r="BJ192" s="443"/>
      <c r="BK192" s="443"/>
      <c r="BL192" s="412"/>
      <c r="BM192" s="412"/>
      <c r="BN192" s="412"/>
      <c r="BO192" s="412"/>
      <c r="BP192" s="412"/>
      <c r="BQ192" s="462"/>
      <c r="ALX192" s="0"/>
      <c r="ALY192" s="0"/>
      <c r="ALZ192" s="0"/>
      <c r="AMA192" s="0"/>
      <c r="AMB192" s="0"/>
      <c r="AMC192" s="0"/>
      <c r="AMD192" s="0"/>
      <c r="AME192" s="0"/>
      <c r="AMF192" s="0"/>
      <c r="AMG192" s="0"/>
      <c r="AMH192" s="0"/>
      <c r="AMI192" s="0"/>
      <c r="AMJ192" s="0"/>
    </row>
    <row r="193" s="557" customFormat="true" ht="14.1" hidden="false" customHeight="true" outlineLevel="0" collapsed="false">
      <c r="A193" s="41" t="s">
        <v>817</v>
      </c>
      <c r="B193" s="412" t="s">
        <v>5937</v>
      </c>
      <c r="C193" s="479" t="s">
        <v>5309</v>
      </c>
      <c r="D193" s="414" t="s">
        <v>8101</v>
      </c>
      <c r="E193" s="425" t="s">
        <v>1431</v>
      </c>
      <c r="F193" s="425" t="s">
        <v>2617</v>
      </c>
      <c r="G193" s="426"/>
      <c r="H193" s="427" t="n">
        <v>0.0925</v>
      </c>
      <c r="I193" s="427" t="n">
        <v>0.0875</v>
      </c>
      <c r="J193" s="428" t="s">
        <v>8102</v>
      </c>
      <c r="K193" s="412" t="s">
        <v>8103</v>
      </c>
      <c r="L193" s="412" t="s">
        <v>5702</v>
      </c>
      <c r="M193" s="414" t="s">
        <v>4686</v>
      </c>
      <c r="N193" s="429" t="n">
        <v>94080</v>
      </c>
      <c r="O193" s="593"/>
      <c r="P193" s="432"/>
      <c r="Q193" s="432"/>
      <c r="R193" s="414"/>
      <c r="S193" s="433"/>
      <c r="T193" s="434"/>
      <c r="U193" s="414"/>
      <c r="V193" s="425"/>
      <c r="W193" s="425"/>
      <c r="X193" s="425"/>
      <c r="Y193" s="425"/>
      <c r="Z193" s="433"/>
      <c r="AA193" s="433"/>
      <c r="AB193" s="435"/>
      <c r="AC193" s="594"/>
      <c r="AD193" s="595"/>
      <c r="AE193" s="595"/>
      <c r="AF193" s="595"/>
      <c r="AG193" s="595"/>
      <c r="AH193" s="595"/>
      <c r="AI193" s="595"/>
      <c r="AJ193" s="596"/>
      <c r="AK193" s="437" t="s">
        <v>5946</v>
      </c>
      <c r="AL193" s="507" t="s">
        <v>6295</v>
      </c>
      <c r="AM193" s="412" t="s">
        <v>8103</v>
      </c>
      <c r="AN193" s="439"/>
      <c r="AO193" s="412" t="s">
        <v>5702</v>
      </c>
      <c r="AP193" s="414" t="s">
        <v>4686</v>
      </c>
      <c r="AQ193" s="429" t="n">
        <v>94080</v>
      </c>
      <c r="AR193" s="440" t="s">
        <v>2617</v>
      </c>
      <c r="AS193" s="464"/>
      <c r="AT193" s="438"/>
      <c r="AU193" s="414"/>
      <c r="AV193" s="442"/>
      <c r="AW193" s="443"/>
      <c r="AX193" s="443"/>
      <c r="AY193" s="443"/>
      <c r="AZ193" s="443"/>
      <c r="BA193" s="443"/>
      <c r="BB193" s="443"/>
      <c r="BC193" s="443"/>
      <c r="BD193" s="443"/>
      <c r="BE193" s="443"/>
      <c r="BF193" s="443"/>
      <c r="BG193" s="443"/>
      <c r="BH193" s="443"/>
      <c r="BI193" s="443"/>
      <c r="BJ193" s="443"/>
      <c r="BK193" s="443"/>
      <c r="BL193" s="412"/>
      <c r="BM193" s="412"/>
      <c r="BN193" s="412"/>
      <c r="BO193" s="469"/>
      <c r="BP193" s="463"/>
      <c r="BQ193" s="439"/>
      <c r="ALX193" s="0"/>
      <c r="ALY193" s="0"/>
      <c r="ALZ193" s="0"/>
      <c r="AMA193" s="0"/>
      <c r="AMB193" s="0"/>
      <c r="AMC193" s="0"/>
      <c r="AMD193" s="0"/>
      <c r="AME193" s="0"/>
      <c r="AMF193" s="0"/>
      <c r="AMG193" s="0"/>
      <c r="AMH193" s="0"/>
      <c r="AMI193" s="0"/>
      <c r="AMJ193" s="0"/>
    </row>
    <row r="194" customFormat="false" ht="14.1" hidden="false" customHeight="true" outlineLevel="0" collapsed="false">
      <c r="A194" s="41" t="s">
        <v>1938</v>
      </c>
      <c r="B194" s="412" t="s">
        <v>5998</v>
      </c>
      <c r="C194" s="445" t="s">
        <v>6058</v>
      </c>
      <c r="D194" s="644"/>
      <c r="E194" s="120" t="s">
        <v>1937</v>
      </c>
      <c r="F194" s="120"/>
      <c r="G194" s="456" t="s">
        <v>8104</v>
      </c>
      <c r="H194" s="427" t="n">
        <v>0.09</v>
      </c>
      <c r="I194" s="427" t="n">
        <v>0.09</v>
      </c>
      <c r="J194" s="428" t="s">
        <v>5845</v>
      </c>
      <c r="K194" s="412" t="s">
        <v>8105</v>
      </c>
      <c r="L194" s="412" t="s">
        <v>8106</v>
      </c>
      <c r="M194" s="120" t="s">
        <v>4686</v>
      </c>
      <c r="N194" s="457" t="n">
        <v>94930</v>
      </c>
      <c r="O194" s="430"/>
      <c r="P194" s="431"/>
      <c r="Q194" s="431"/>
      <c r="R194" s="459"/>
      <c r="S194" s="460"/>
      <c r="T194" s="461"/>
      <c r="U194" s="459"/>
      <c r="V194" s="120"/>
      <c r="W194" s="120"/>
      <c r="X194" s="120"/>
      <c r="Y194" s="120"/>
      <c r="Z194" s="460"/>
      <c r="AB194" s="456"/>
      <c r="AC194" s="641" t="s">
        <v>7695</v>
      </c>
      <c r="AD194" s="642" t="s">
        <v>7577</v>
      </c>
      <c r="AE194" s="641"/>
      <c r="AF194" s="641"/>
      <c r="AG194" s="641"/>
      <c r="AH194" s="641"/>
      <c r="AI194" s="641" t="s">
        <v>7905</v>
      </c>
      <c r="AJ194" s="643" t="s">
        <v>7581</v>
      </c>
      <c r="AK194" s="437" t="s">
        <v>5946</v>
      </c>
      <c r="AL194" s="507" t="s">
        <v>6778</v>
      </c>
      <c r="AM194" s="412" t="s">
        <v>8105</v>
      </c>
      <c r="AN194" s="462"/>
      <c r="AO194" s="412" t="s">
        <v>8106</v>
      </c>
      <c r="AP194" s="120" t="s">
        <v>4686</v>
      </c>
      <c r="AQ194" s="457" t="n">
        <v>94930</v>
      </c>
      <c r="AR194" s="463" t="s">
        <v>1936</v>
      </c>
      <c r="AS194" s="441"/>
      <c r="AT194" s="465" t="n">
        <v>1422069</v>
      </c>
      <c r="AU194" s="459" t="s">
        <v>8107</v>
      </c>
      <c r="AV194" s="466" t="n">
        <v>1</v>
      </c>
      <c r="AW194" s="467"/>
      <c r="AX194" s="467"/>
      <c r="AY194" s="467"/>
      <c r="AZ194" s="467"/>
      <c r="BA194" s="467"/>
      <c r="BB194" s="467"/>
      <c r="BC194" s="467"/>
      <c r="BD194" s="467"/>
      <c r="BE194" s="467"/>
      <c r="BF194" s="467"/>
      <c r="BG194" s="467"/>
      <c r="BH194" s="467"/>
      <c r="BI194" s="467"/>
      <c r="BJ194" s="467"/>
      <c r="BK194" s="467"/>
      <c r="BL194" s="468"/>
      <c r="BM194" s="468"/>
      <c r="BN194" s="468"/>
      <c r="BO194" s="412"/>
      <c r="BP194" s="478"/>
    </row>
    <row r="195" customFormat="false" ht="14.1" hidden="false" customHeight="true" outlineLevel="0" collapsed="false">
      <c r="A195" s="41" t="s">
        <v>3818</v>
      </c>
      <c r="B195" s="412" t="s">
        <v>5937</v>
      </c>
      <c r="C195" s="413" t="s">
        <v>5309</v>
      </c>
      <c r="D195" s="414" t="s">
        <v>8108</v>
      </c>
      <c r="E195" s="425" t="s">
        <v>1658</v>
      </c>
      <c r="F195" s="425" t="s">
        <v>3817</v>
      </c>
      <c r="H195" s="427" t="n">
        <v>0.08375</v>
      </c>
      <c r="I195" s="538" t="n">
        <v>0.0863</v>
      </c>
      <c r="J195" s="428" t="s">
        <v>6303</v>
      </c>
      <c r="K195" s="412" t="s">
        <v>8109</v>
      </c>
      <c r="L195" s="412" t="s">
        <v>6893</v>
      </c>
      <c r="M195" s="414" t="s">
        <v>4686</v>
      </c>
      <c r="N195" s="429" t="n">
        <v>94585</v>
      </c>
      <c r="AC195" s="641" t="s">
        <v>8033</v>
      </c>
      <c r="AD195" s="642" t="s">
        <v>7626</v>
      </c>
      <c r="AE195" s="641" t="s">
        <v>7686</v>
      </c>
      <c r="AF195" s="641" t="s">
        <v>8110</v>
      </c>
      <c r="AG195" s="641"/>
      <c r="AH195" s="641"/>
      <c r="AI195" s="641" t="s">
        <v>8111</v>
      </c>
      <c r="AJ195" s="643" t="s">
        <v>4716</v>
      </c>
      <c r="AK195" s="437" t="s">
        <v>5946</v>
      </c>
      <c r="AL195" s="507" t="s">
        <v>5946</v>
      </c>
      <c r="AM195" s="412" t="s">
        <v>8109</v>
      </c>
      <c r="AO195" s="412" t="s">
        <v>6893</v>
      </c>
      <c r="AP195" s="414" t="s">
        <v>4686</v>
      </c>
      <c r="AQ195" s="429" t="n">
        <v>94585</v>
      </c>
      <c r="AR195" s="440" t="s">
        <v>3817</v>
      </c>
      <c r="AS195" s="441"/>
      <c r="AV195" s="442" t="n">
        <v>2</v>
      </c>
      <c r="AW195" s="443" t="s">
        <v>8112</v>
      </c>
      <c r="AX195" s="443"/>
      <c r="AY195" s="443"/>
      <c r="AZ195" s="443"/>
      <c r="BA195" s="443"/>
      <c r="BB195" s="443"/>
      <c r="BC195" s="443"/>
      <c r="BD195" s="443"/>
      <c r="BE195" s="443"/>
      <c r="BF195" s="443"/>
      <c r="BG195" s="443"/>
      <c r="BH195" s="443"/>
      <c r="BI195" s="443"/>
      <c r="BJ195" s="443"/>
      <c r="BK195" s="443"/>
      <c r="BL195" s="412"/>
      <c r="BM195" s="412"/>
      <c r="BN195" s="412"/>
      <c r="BO195" s="412"/>
      <c r="BP195" s="412"/>
      <c r="BQ195" s="462"/>
    </row>
    <row r="196" customFormat="false" ht="14.1" hidden="false" customHeight="true" outlineLevel="0" collapsed="false">
      <c r="A196" s="41" t="s">
        <v>8113</v>
      </c>
      <c r="B196" s="412" t="s">
        <v>5977</v>
      </c>
      <c r="C196" s="445" t="s">
        <v>36</v>
      </c>
      <c r="D196" s="120"/>
      <c r="E196" s="120" t="s">
        <v>8114</v>
      </c>
      <c r="F196" s="120" t="s">
        <v>8115</v>
      </c>
      <c r="G196" s="456"/>
      <c r="H196" s="427" t="n">
        <v>0.085</v>
      </c>
      <c r="I196" s="427" t="n">
        <v>0.0875</v>
      </c>
      <c r="J196" s="428" t="s">
        <v>5772</v>
      </c>
      <c r="K196" s="412" t="s">
        <v>8116</v>
      </c>
      <c r="L196" s="412" t="s">
        <v>4720</v>
      </c>
      <c r="M196" s="120" t="s">
        <v>4686</v>
      </c>
      <c r="N196" s="457" t="n">
        <v>94105</v>
      </c>
      <c r="O196" s="430"/>
      <c r="P196" s="431"/>
      <c r="Q196" s="431"/>
      <c r="R196" s="459" t="s">
        <v>8117</v>
      </c>
      <c r="S196" s="460"/>
      <c r="T196" s="461"/>
      <c r="U196" s="459"/>
      <c r="V196" s="120"/>
      <c r="W196" s="120"/>
      <c r="X196" s="120"/>
      <c r="Y196" s="120"/>
      <c r="Z196" s="456" t="s">
        <v>8118</v>
      </c>
      <c r="AA196" s="433" t="s">
        <v>4745</v>
      </c>
      <c r="AB196" s="456"/>
      <c r="AC196" s="641" t="s">
        <v>7927</v>
      </c>
      <c r="AD196" s="642" t="s">
        <v>7577</v>
      </c>
      <c r="AE196" s="641" t="s">
        <v>8119</v>
      </c>
      <c r="AF196" s="641" t="s">
        <v>8120</v>
      </c>
      <c r="AG196" s="641"/>
      <c r="AH196" s="641"/>
      <c r="AI196" s="641"/>
      <c r="AJ196" s="643" t="s">
        <v>4716</v>
      </c>
      <c r="AK196" s="437" t="s">
        <v>5946</v>
      </c>
      <c r="AL196" s="507" t="s">
        <v>6108</v>
      </c>
      <c r="AM196" s="412" t="s">
        <v>8121</v>
      </c>
      <c r="AN196" s="462"/>
      <c r="AO196" s="412" t="s">
        <v>4720</v>
      </c>
      <c r="AP196" s="120" t="s">
        <v>4686</v>
      </c>
      <c r="AQ196" s="457" t="n">
        <v>94105</v>
      </c>
      <c r="AR196" s="463" t="s">
        <v>8115</v>
      </c>
      <c r="AS196" s="441"/>
      <c r="AT196" s="465"/>
      <c r="AU196" s="459"/>
      <c r="AV196" s="466"/>
      <c r="AW196" s="467"/>
      <c r="AX196" s="467"/>
      <c r="AY196" s="467"/>
      <c r="AZ196" s="467"/>
      <c r="BA196" s="467"/>
      <c r="BB196" s="467"/>
      <c r="BC196" s="467"/>
      <c r="BD196" s="467"/>
      <c r="BE196" s="467"/>
      <c r="BF196" s="467"/>
      <c r="BG196" s="467"/>
      <c r="BH196" s="467"/>
      <c r="BI196" s="467"/>
      <c r="BJ196" s="467"/>
      <c r="BK196" s="467"/>
      <c r="BL196" s="468"/>
      <c r="BM196" s="468"/>
      <c r="BN196" s="468"/>
      <c r="BO196" s="477"/>
      <c r="BP196" s="463"/>
      <c r="BQ196" s="462"/>
    </row>
    <row r="197" s="557" customFormat="true" ht="14.1" hidden="false" customHeight="true" outlineLevel="0" collapsed="false">
      <c r="A197" s="41" t="s">
        <v>6225</v>
      </c>
      <c r="B197" s="412" t="s">
        <v>6226</v>
      </c>
      <c r="C197" s="445" t="s">
        <v>4715</v>
      </c>
      <c r="D197" s="120" t="s">
        <v>6226</v>
      </c>
      <c r="E197" s="120" t="s">
        <v>888</v>
      </c>
      <c r="F197" s="120" t="s">
        <v>6227</v>
      </c>
      <c r="G197" s="456"/>
      <c r="H197" s="427" t="n">
        <v>0.085</v>
      </c>
      <c r="I197" s="427"/>
      <c r="J197" s="428" t="s">
        <v>5772</v>
      </c>
      <c r="K197" s="412" t="s">
        <v>6228</v>
      </c>
      <c r="L197" s="412" t="s">
        <v>4720</v>
      </c>
      <c r="M197" s="120" t="s">
        <v>4686</v>
      </c>
      <c r="N197" s="457" t="n">
        <v>94110</v>
      </c>
      <c r="O197" s="430"/>
      <c r="P197" s="431"/>
      <c r="Q197" s="431"/>
      <c r="R197" s="459"/>
      <c r="S197" s="460"/>
      <c r="T197" s="461"/>
      <c r="U197" s="459"/>
      <c r="V197" s="120"/>
      <c r="W197" s="120"/>
      <c r="X197" s="120"/>
      <c r="Y197" s="120"/>
      <c r="Z197" s="460"/>
      <c r="AA197" s="433"/>
      <c r="AB197" s="456"/>
      <c r="AC197" s="641"/>
      <c r="AD197" s="642"/>
      <c r="AE197" s="641"/>
      <c r="AF197" s="641"/>
      <c r="AG197" s="641"/>
      <c r="AH197" s="641"/>
      <c r="AI197" s="641"/>
      <c r="AJ197" s="643"/>
      <c r="AK197" s="437" t="s">
        <v>5946</v>
      </c>
      <c r="AL197" s="507" t="s">
        <v>6108</v>
      </c>
      <c r="AM197" s="412" t="s">
        <v>6228</v>
      </c>
      <c r="AN197" s="462"/>
      <c r="AO197" s="412" t="s">
        <v>4720</v>
      </c>
      <c r="AP197" s="120" t="s">
        <v>4686</v>
      </c>
      <c r="AQ197" s="457" t="n">
        <v>94110</v>
      </c>
      <c r="AR197" s="463" t="s">
        <v>6227</v>
      </c>
      <c r="AS197" s="441"/>
      <c r="AT197" s="465"/>
      <c r="AU197" s="459"/>
      <c r="AV197" s="466"/>
      <c r="AW197" s="467"/>
      <c r="AX197" s="467"/>
      <c r="AY197" s="467"/>
      <c r="AZ197" s="467"/>
      <c r="BA197" s="467"/>
      <c r="BB197" s="467"/>
      <c r="BC197" s="467"/>
      <c r="BD197" s="467"/>
      <c r="BE197" s="467"/>
      <c r="BF197" s="467"/>
      <c r="BG197" s="467"/>
      <c r="BH197" s="467"/>
      <c r="BI197" s="467"/>
      <c r="BJ197" s="467"/>
      <c r="BK197" s="467"/>
      <c r="BL197" s="468"/>
      <c r="BM197" s="468"/>
      <c r="BN197" s="468"/>
      <c r="BO197" s="412"/>
      <c r="BP197" s="412"/>
      <c r="BQ197" s="439"/>
      <c r="ALX197" s="0"/>
      <c r="ALY197" s="0"/>
      <c r="ALZ197" s="0"/>
      <c r="AMA197" s="0"/>
      <c r="AMB197" s="0"/>
      <c r="AMC197" s="0"/>
      <c r="AMD197" s="0"/>
      <c r="AME197" s="0"/>
      <c r="AMF197" s="0"/>
      <c r="AMG197" s="0"/>
      <c r="AMH197" s="0"/>
      <c r="AMI197" s="0"/>
      <c r="AMJ197" s="0"/>
    </row>
    <row r="198" customFormat="false" ht="14.1" hidden="false" customHeight="true" outlineLevel="0" collapsed="false">
      <c r="A198" s="41" t="s">
        <v>6705</v>
      </c>
      <c r="B198" s="412" t="s">
        <v>6082</v>
      </c>
      <c r="C198" s="445" t="s">
        <v>4715</v>
      </c>
      <c r="D198" s="644"/>
      <c r="E198" s="120" t="s">
        <v>8122</v>
      </c>
      <c r="F198" s="120" t="s">
        <v>6706</v>
      </c>
      <c r="G198" s="456"/>
      <c r="H198" s="427" t="n">
        <v>0.0925</v>
      </c>
      <c r="I198" s="427"/>
      <c r="J198" s="428" t="s">
        <v>5940</v>
      </c>
      <c r="K198" s="412" t="s">
        <v>6707</v>
      </c>
      <c r="L198" s="412" t="s">
        <v>5530</v>
      </c>
      <c r="M198" s="120" t="s">
        <v>4686</v>
      </c>
      <c r="N198" s="457" t="n">
        <v>94612</v>
      </c>
      <c r="O198" s="458" t="s">
        <v>6708</v>
      </c>
      <c r="P198" s="544" t="s">
        <v>6709</v>
      </c>
      <c r="Q198" s="544" t="s">
        <v>6708</v>
      </c>
      <c r="R198" s="459"/>
      <c r="S198" s="460"/>
      <c r="T198" s="461"/>
      <c r="U198" s="459"/>
      <c r="V198" s="120"/>
      <c r="W198" s="120"/>
      <c r="X198" s="120"/>
      <c r="Y198" s="120"/>
      <c r="Z198" s="460"/>
      <c r="AB198" s="456"/>
      <c r="AK198" s="437"/>
      <c r="AM198" s="412" t="s">
        <v>6707</v>
      </c>
      <c r="AN198" s="462"/>
      <c r="AO198" s="412" t="s">
        <v>5530</v>
      </c>
      <c r="AP198" s="120" t="s">
        <v>4686</v>
      </c>
      <c r="AQ198" s="457" t="n">
        <v>94612</v>
      </c>
      <c r="AR198" s="463" t="s">
        <v>6706</v>
      </c>
      <c r="AS198" s="441"/>
      <c r="AT198" s="465"/>
      <c r="AU198" s="459"/>
      <c r="AV198" s="466"/>
      <c r="AW198" s="467"/>
      <c r="AX198" s="467"/>
      <c r="AY198" s="467"/>
      <c r="AZ198" s="467"/>
      <c r="BA198" s="467"/>
      <c r="BB198" s="467"/>
      <c r="BC198" s="467"/>
      <c r="BD198" s="467"/>
      <c r="BE198" s="467"/>
      <c r="BF198" s="467"/>
      <c r="BG198" s="467"/>
      <c r="BH198" s="467"/>
      <c r="BI198" s="467"/>
      <c r="BJ198" s="467"/>
      <c r="BK198" s="467"/>
      <c r="BL198" s="468"/>
      <c r="BM198" s="468"/>
      <c r="BN198" s="468"/>
      <c r="BO198" s="412"/>
      <c r="BP198" s="412"/>
    </row>
    <row r="199" s="462" customFormat="true" ht="14.1" hidden="false" customHeight="true" outlineLevel="0" collapsed="false">
      <c r="A199" s="41" t="s">
        <v>4235</v>
      </c>
      <c r="B199" s="412" t="s">
        <v>713</v>
      </c>
      <c r="C199" s="445" t="s">
        <v>36</v>
      </c>
      <c r="D199" s="414" t="s">
        <v>8123</v>
      </c>
      <c r="E199" s="425" t="s">
        <v>1863</v>
      </c>
      <c r="F199" s="425" t="s">
        <v>4234</v>
      </c>
      <c r="G199" s="426" t="s">
        <v>8124</v>
      </c>
      <c r="H199" s="427" t="n">
        <v>0.085</v>
      </c>
      <c r="I199" s="427" t="n">
        <v>0.0875</v>
      </c>
      <c r="J199" s="428" t="s">
        <v>5772</v>
      </c>
      <c r="K199" s="412" t="s">
        <v>8125</v>
      </c>
      <c r="L199" s="412" t="s">
        <v>4720</v>
      </c>
      <c r="M199" s="414" t="s">
        <v>4686</v>
      </c>
      <c r="N199" s="429" t="n">
        <v>94122</v>
      </c>
      <c r="O199" s="640" t="s">
        <v>8126</v>
      </c>
      <c r="P199" s="432"/>
      <c r="Q199" s="432"/>
      <c r="R199" s="414"/>
      <c r="S199" s="433"/>
      <c r="T199" s="434"/>
      <c r="U199" s="414"/>
      <c r="V199" s="425"/>
      <c r="W199" s="425"/>
      <c r="X199" s="425"/>
      <c r="Y199" s="425"/>
      <c r="Z199" s="433" t="s">
        <v>4234</v>
      </c>
      <c r="AA199" s="433" t="s">
        <v>4745</v>
      </c>
      <c r="AB199" s="435"/>
      <c r="AC199" s="594"/>
      <c r="AD199" s="595"/>
      <c r="AE199" s="595"/>
      <c r="AF199" s="595"/>
      <c r="AG199" s="595"/>
      <c r="AH199" s="595"/>
      <c r="AI199" s="595"/>
      <c r="AJ199" s="596"/>
      <c r="AK199" s="437" t="s">
        <v>5946</v>
      </c>
      <c r="AL199" s="507" t="s">
        <v>6064</v>
      </c>
      <c r="AM199" s="412" t="str">
        <f aca="false">PROPER(AN199)</f>
        <v>603 Irving Street</v>
      </c>
      <c r="AN199" s="439" t="s">
        <v>8127</v>
      </c>
      <c r="AO199" s="412" t="s">
        <v>4720</v>
      </c>
      <c r="AP199" s="414" t="s">
        <v>4686</v>
      </c>
      <c r="AQ199" s="429" t="n">
        <v>94131</v>
      </c>
      <c r="AR199" s="440" t="s">
        <v>8124</v>
      </c>
      <c r="AS199" s="464"/>
      <c r="AT199" s="438"/>
      <c r="AU199" s="414"/>
      <c r="AV199" s="442" t="n">
        <v>1</v>
      </c>
      <c r="AW199" s="443"/>
      <c r="AX199" s="443"/>
      <c r="AY199" s="443"/>
      <c r="AZ199" s="443"/>
      <c r="BA199" s="443"/>
      <c r="BB199" s="443"/>
      <c r="BC199" s="443"/>
      <c r="BD199" s="443"/>
      <c r="BE199" s="443"/>
      <c r="BF199" s="443"/>
      <c r="BG199" s="443"/>
      <c r="BH199" s="443"/>
      <c r="BI199" s="443"/>
      <c r="BJ199" s="443"/>
      <c r="BK199" s="443"/>
      <c r="BL199" s="412"/>
      <c r="BM199" s="412"/>
      <c r="BN199" s="412"/>
      <c r="BO199" s="412"/>
      <c r="BP199" s="412"/>
      <c r="ALX199" s="0"/>
      <c r="ALY199" s="0"/>
      <c r="ALZ199" s="0"/>
      <c r="AMA199" s="0"/>
      <c r="AMB199" s="0"/>
      <c r="AMC199" s="0"/>
      <c r="AMD199" s="0"/>
      <c r="AME199" s="0"/>
      <c r="AMF199" s="0"/>
      <c r="AMG199" s="0"/>
      <c r="AMH199" s="0"/>
      <c r="AMI199" s="0"/>
      <c r="AMJ199" s="0"/>
    </row>
    <row r="200" s="688" customFormat="true" ht="14.1" hidden="false" customHeight="true" outlineLevel="0" collapsed="false">
      <c r="A200" s="660"/>
      <c r="B200" s="661"/>
      <c r="C200" s="662"/>
      <c r="D200" s="663"/>
      <c r="E200" s="664"/>
      <c r="F200" s="664"/>
      <c r="G200" s="665"/>
      <c r="H200" s="666"/>
      <c r="I200" s="667"/>
      <c r="J200" s="668"/>
      <c r="K200" s="661"/>
      <c r="L200" s="661"/>
      <c r="M200" s="663"/>
      <c r="N200" s="669"/>
      <c r="O200" s="670"/>
      <c r="P200" s="671"/>
      <c r="Q200" s="671"/>
      <c r="R200" s="663"/>
      <c r="S200" s="672"/>
      <c r="T200" s="673"/>
      <c r="U200" s="663"/>
      <c r="V200" s="664"/>
      <c r="W200" s="664"/>
      <c r="X200" s="664"/>
      <c r="Y200" s="664"/>
      <c r="Z200" s="672"/>
      <c r="AA200" s="672"/>
      <c r="AB200" s="674"/>
      <c r="AC200" s="675"/>
      <c r="AD200" s="676"/>
      <c r="AE200" s="676"/>
      <c r="AF200" s="676"/>
      <c r="AG200" s="676"/>
      <c r="AH200" s="676"/>
      <c r="AI200" s="676"/>
      <c r="AJ200" s="677"/>
      <c r="AK200" s="678"/>
      <c r="AL200" s="679"/>
      <c r="AM200" s="661"/>
      <c r="AN200" s="680"/>
      <c r="AO200" s="661"/>
      <c r="AP200" s="663"/>
      <c r="AQ200" s="669"/>
      <c r="AR200" s="681"/>
      <c r="AS200" s="682"/>
      <c r="AT200" s="683"/>
      <c r="AU200" s="663"/>
      <c r="AV200" s="684"/>
      <c r="AW200" s="685"/>
      <c r="AX200" s="685"/>
      <c r="AY200" s="685"/>
      <c r="AZ200" s="685"/>
      <c r="BA200" s="685"/>
      <c r="BB200" s="685"/>
      <c r="BC200" s="685"/>
      <c r="BD200" s="685"/>
      <c r="BE200" s="685"/>
      <c r="BF200" s="685"/>
      <c r="BG200" s="685"/>
      <c r="BH200" s="685"/>
      <c r="BI200" s="685"/>
      <c r="BJ200" s="685"/>
      <c r="BK200" s="685"/>
      <c r="BL200" s="661"/>
      <c r="BM200" s="661"/>
      <c r="BN200" s="661"/>
      <c r="BO200" s="686"/>
      <c r="BP200" s="687"/>
      <c r="BQ200" s="680"/>
      <c r="ALX200" s="0"/>
      <c r="ALY200" s="0"/>
      <c r="ALZ200" s="0"/>
      <c r="AMA200" s="0"/>
      <c r="AMB200" s="0"/>
      <c r="AMC200" s="0"/>
      <c r="AMD200" s="0"/>
      <c r="AME200" s="0"/>
      <c r="AMF200" s="0"/>
      <c r="AMG200" s="0"/>
      <c r="AMH200" s="0"/>
      <c r="AMI200" s="0"/>
      <c r="AMJ200" s="0"/>
    </row>
    <row r="201" s="688" customFormat="true" ht="14.1" hidden="false" customHeight="true" outlineLevel="0" collapsed="false">
      <c r="A201" s="679"/>
      <c r="B201" s="661"/>
      <c r="C201" s="689"/>
      <c r="D201" s="690"/>
      <c r="E201" s="690"/>
      <c r="F201" s="690"/>
      <c r="G201" s="691"/>
      <c r="H201" s="666"/>
      <c r="I201" s="666"/>
      <c r="J201" s="668"/>
      <c r="K201" s="661"/>
      <c r="L201" s="661"/>
      <c r="M201" s="690"/>
      <c r="N201" s="692"/>
      <c r="O201" s="693"/>
      <c r="P201" s="694"/>
      <c r="Q201" s="695"/>
      <c r="R201" s="696"/>
      <c r="S201" s="697"/>
      <c r="T201" s="698"/>
      <c r="U201" s="696"/>
      <c r="V201" s="690"/>
      <c r="W201" s="690"/>
      <c r="X201" s="690"/>
      <c r="Y201" s="690"/>
      <c r="Z201" s="697"/>
      <c r="AA201" s="672"/>
      <c r="AB201" s="691"/>
      <c r="AC201" s="675"/>
      <c r="AD201" s="676"/>
      <c r="AE201" s="676"/>
      <c r="AF201" s="676"/>
      <c r="AG201" s="676"/>
      <c r="AH201" s="676"/>
      <c r="AI201" s="676"/>
      <c r="AJ201" s="677"/>
      <c r="AK201" s="678"/>
      <c r="AL201" s="679"/>
      <c r="AM201" s="661"/>
      <c r="AO201" s="661"/>
      <c r="AP201" s="690"/>
      <c r="AQ201" s="692"/>
      <c r="AR201" s="687"/>
      <c r="AS201" s="699"/>
      <c r="AT201" s="700"/>
      <c r="AU201" s="696"/>
      <c r="AV201" s="701"/>
      <c r="AW201" s="702"/>
      <c r="AX201" s="702"/>
      <c r="AY201" s="702"/>
      <c r="AZ201" s="702"/>
      <c r="BA201" s="702"/>
      <c r="BB201" s="702"/>
      <c r="BC201" s="702"/>
      <c r="BD201" s="702"/>
      <c r="BE201" s="702"/>
      <c r="BF201" s="702"/>
      <c r="BG201" s="702"/>
      <c r="BH201" s="702"/>
      <c r="BI201" s="702"/>
      <c r="BJ201" s="702"/>
      <c r="BK201" s="702"/>
      <c r="BL201" s="703"/>
      <c r="BM201" s="703"/>
      <c r="BN201" s="703"/>
      <c r="BO201" s="661"/>
      <c r="BP201" s="661"/>
      <c r="BQ201" s="680"/>
      <c r="ALX201" s="0"/>
      <c r="ALY201" s="0"/>
      <c r="ALZ201" s="0"/>
      <c r="AMA201" s="0"/>
      <c r="AMB201" s="0"/>
      <c r="AMC201" s="0"/>
      <c r="AMD201" s="0"/>
      <c r="AME201" s="0"/>
      <c r="AMF201" s="0"/>
      <c r="AMG201" s="0"/>
      <c r="AMH201" s="0"/>
      <c r="AMI201" s="0"/>
      <c r="AMJ201" s="0"/>
    </row>
    <row r="202" s="688" customFormat="true" ht="14.1" hidden="false" customHeight="true" outlineLevel="0" collapsed="false">
      <c r="A202" s="679"/>
      <c r="B202" s="661"/>
      <c r="C202" s="689"/>
      <c r="D202" s="690"/>
      <c r="E202" s="690"/>
      <c r="F202" s="690"/>
      <c r="G202" s="691"/>
      <c r="H202" s="666"/>
      <c r="I202" s="666"/>
      <c r="J202" s="668"/>
      <c r="K202" s="661"/>
      <c r="L202" s="661"/>
      <c r="M202" s="690"/>
      <c r="N202" s="692"/>
      <c r="O202" s="704"/>
      <c r="P202" s="671"/>
      <c r="Q202" s="704"/>
      <c r="R202" s="696"/>
      <c r="S202" s="697"/>
      <c r="T202" s="698"/>
      <c r="U202" s="696"/>
      <c r="V202" s="690"/>
      <c r="W202" s="690"/>
      <c r="X202" s="690"/>
      <c r="Y202" s="690"/>
      <c r="Z202" s="697"/>
      <c r="AA202" s="697"/>
      <c r="AB202" s="705"/>
      <c r="AC202" s="706"/>
      <c r="AD202" s="707"/>
      <c r="AE202" s="706"/>
      <c r="AF202" s="706"/>
      <c r="AG202" s="706"/>
      <c r="AH202" s="706"/>
      <c r="AI202" s="706"/>
      <c r="AJ202" s="708"/>
      <c r="AK202" s="678"/>
      <c r="AL202" s="679"/>
      <c r="AM202" s="661"/>
      <c r="AO202" s="661"/>
      <c r="AP202" s="690"/>
      <c r="AQ202" s="692"/>
      <c r="AR202" s="687"/>
      <c r="AS202" s="682"/>
      <c r="AT202" s="700"/>
      <c r="AU202" s="696"/>
      <c r="AV202" s="701"/>
      <c r="AW202" s="702"/>
      <c r="AX202" s="702"/>
      <c r="AY202" s="702"/>
      <c r="AZ202" s="702"/>
      <c r="BA202" s="702"/>
      <c r="BB202" s="702"/>
      <c r="BC202" s="702"/>
      <c r="BD202" s="702"/>
      <c r="BE202" s="702"/>
      <c r="BF202" s="702"/>
      <c r="BG202" s="702"/>
      <c r="BH202" s="702"/>
      <c r="BI202" s="702"/>
      <c r="BJ202" s="702"/>
      <c r="BK202" s="702"/>
      <c r="BL202" s="703"/>
      <c r="BM202" s="703"/>
      <c r="BN202" s="703"/>
      <c r="BO202" s="661"/>
      <c r="BP202" s="709"/>
      <c r="BQ202" s="680"/>
      <c r="ALX202" s="0"/>
      <c r="ALY202" s="0"/>
      <c r="ALZ202" s="0"/>
      <c r="AMA202" s="0"/>
      <c r="AMB202" s="0"/>
      <c r="AMC202" s="0"/>
      <c r="AMD202" s="0"/>
      <c r="AME202" s="0"/>
      <c r="AMF202" s="0"/>
      <c r="AMG202" s="0"/>
      <c r="AMH202" s="0"/>
      <c r="AMI202" s="0"/>
      <c r="AMJ202" s="0"/>
    </row>
    <row r="203" s="688" customFormat="true" ht="14.1" hidden="false" customHeight="true" outlineLevel="0" collapsed="false">
      <c r="A203" s="660"/>
      <c r="B203" s="661"/>
      <c r="C203" s="710"/>
      <c r="D203" s="663"/>
      <c r="E203" s="664"/>
      <c r="F203" s="664"/>
      <c r="G203" s="665"/>
      <c r="H203" s="666"/>
      <c r="I203" s="666"/>
      <c r="J203" s="668"/>
      <c r="K203" s="661"/>
      <c r="L203" s="661"/>
      <c r="M203" s="663"/>
      <c r="N203" s="669"/>
      <c r="O203" s="670"/>
      <c r="P203" s="671"/>
      <c r="Q203" s="671"/>
      <c r="R203" s="663"/>
      <c r="S203" s="672"/>
      <c r="T203" s="673"/>
      <c r="U203" s="663"/>
      <c r="V203" s="664"/>
      <c r="W203" s="664"/>
      <c r="X203" s="664"/>
      <c r="Y203" s="664"/>
      <c r="Z203" s="672"/>
      <c r="AA203" s="672"/>
      <c r="AB203" s="674"/>
      <c r="AC203" s="711"/>
      <c r="AD203" s="711"/>
      <c r="AE203" s="711"/>
      <c r="AF203" s="711"/>
      <c r="AG203" s="711"/>
      <c r="AH203" s="711"/>
      <c r="AI203" s="711"/>
      <c r="AJ203" s="712"/>
      <c r="AK203" s="678"/>
      <c r="AL203" s="679"/>
      <c r="AM203" s="661"/>
      <c r="AN203" s="680"/>
      <c r="AO203" s="661"/>
      <c r="AP203" s="663"/>
      <c r="AQ203" s="669"/>
      <c r="AR203" s="681"/>
      <c r="AS203" s="678"/>
      <c r="AT203" s="683"/>
      <c r="AU203" s="663"/>
      <c r="AV203" s="684"/>
      <c r="AW203" s="685"/>
      <c r="AX203" s="685"/>
      <c r="AY203" s="685"/>
      <c r="AZ203" s="685"/>
      <c r="BA203" s="685"/>
      <c r="BB203" s="685"/>
      <c r="BC203" s="685"/>
      <c r="BD203" s="685"/>
      <c r="BE203" s="685"/>
      <c r="BF203" s="685"/>
      <c r="BG203" s="685"/>
      <c r="BH203" s="685"/>
      <c r="BI203" s="685"/>
      <c r="BJ203" s="685"/>
      <c r="BK203" s="685"/>
      <c r="BL203" s="661"/>
      <c r="BM203" s="661"/>
      <c r="BN203" s="661"/>
      <c r="BO203" s="686"/>
      <c r="BP203" s="687"/>
      <c r="ALX203" s="0"/>
      <c r="ALY203" s="0"/>
      <c r="ALZ203" s="0"/>
      <c r="AMA203" s="0"/>
      <c r="AMB203" s="0"/>
      <c r="AMC203" s="0"/>
      <c r="AMD203" s="0"/>
      <c r="AME203" s="0"/>
      <c r="AMF203" s="0"/>
      <c r="AMG203" s="0"/>
      <c r="AMH203" s="0"/>
      <c r="AMI203" s="0"/>
      <c r="AMJ203" s="0"/>
    </row>
    <row r="204" s="688" customFormat="true" ht="14.1" hidden="false" customHeight="true" outlineLevel="0" collapsed="false">
      <c r="A204" s="679"/>
      <c r="B204" s="661"/>
      <c r="C204" s="689"/>
      <c r="D204" s="663"/>
      <c r="E204" s="690"/>
      <c r="F204" s="690"/>
      <c r="G204" s="691"/>
      <c r="H204" s="666"/>
      <c r="I204" s="666"/>
      <c r="J204" s="668"/>
      <c r="K204" s="661"/>
      <c r="L204" s="661"/>
      <c r="M204" s="690"/>
      <c r="N204" s="692"/>
      <c r="O204" s="713"/>
      <c r="P204" s="695"/>
      <c r="Q204" s="695"/>
      <c r="R204" s="696"/>
      <c r="S204" s="697"/>
      <c r="T204" s="698"/>
      <c r="U204" s="696"/>
      <c r="V204" s="690"/>
      <c r="W204" s="690"/>
      <c r="X204" s="690"/>
      <c r="Y204" s="690"/>
      <c r="Z204" s="697"/>
      <c r="AA204" s="672"/>
      <c r="AB204" s="691"/>
      <c r="AC204" s="675"/>
      <c r="AD204" s="676"/>
      <c r="AE204" s="676"/>
      <c r="AF204" s="676"/>
      <c r="AG204" s="676"/>
      <c r="AH204" s="676"/>
      <c r="AI204" s="676"/>
      <c r="AJ204" s="677"/>
      <c r="AK204" s="678"/>
      <c r="AL204" s="679"/>
      <c r="AM204" s="661"/>
      <c r="AO204" s="661"/>
      <c r="AP204" s="690"/>
      <c r="AQ204" s="692"/>
      <c r="AR204" s="687"/>
      <c r="AS204" s="714"/>
      <c r="AT204" s="700"/>
      <c r="AU204" s="696"/>
      <c r="AV204" s="701"/>
      <c r="AW204" s="702"/>
      <c r="AX204" s="702"/>
      <c r="AY204" s="702"/>
      <c r="AZ204" s="702"/>
      <c r="BA204" s="702"/>
      <c r="BB204" s="702"/>
      <c r="BC204" s="702"/>
      <c r="BD204" s="702"/>
      <c r="BE204" s="702"/>
      <c r="BF204" s="702"/>
      <c r="BG204" s="702"/>
      <c r="BH204" s="702"/>
      <c r="BI204" s="702"/>
      <c r="BJ204" s="702"/>
      <c r="BK204" s="702"/>
      <c r="BL204" s="703"/>
      <c r="BM204" s="703"/>
      <c r="BN204" s="703"/>
      <c r="BO204" s="661"/>
      <c r="BP204" s="661"/>
      <c r="BQ204" s="680"/>
      <c r="ALX204" s="0"/>
      <c r="ALY204" s="0"/>
      <c r="ALZ204" s="0"/>
      <c r="AMA204" s="0"/>
      <c r="AMB204" s="0"/>
      <c r="AMC204" s="0"/>
      <c r="AMD204" s="0"/>
      <c r="AME204" s="0"/>
      <c r="AMF204" s="0"/>
      <c r="AMG204" s="0"/>
      <c r="AMH204" s="0"/>
      <c r="AMI204" s="0"/>
      <c r="AMJ204" s="0"/>
    </row>
    <row r="205" s="716" customFormat="true" ht="14.1" hidden="false" customHeight="true" outlineLevel="0" collapsed="false">
      <c r="A205" s="679"/>
      <c r="B205" s="661"/>
      <c r="C205" s="715"/>
      <c r="D205" s="663"/>
      <c r="E205" s="664"/>
      <c r="F205" s="664"/>
      <c r="G205" s="665"/>
      <c r="H205" s="666"/>
      <c r="I205" s="666"/>
      <c r="J205" s="668"/>
      <c r="K205" s="661"/>
      <c r="L205" s="661"/>
      <c r="M205" s="663"/>
      <c r="N205" s="669"/>
      <c r="O205" s="670"/>
      <c r="P205" s="695"/>
      <c r="Q205" s="671"/>
      <c r="R205" s="663"/>
      <c r="S205" s="672"/>
      <c r="T205" s="673"/>
      <c r="U205" s="663"/>
      <c r="V205" s="664"/>
      <c r="W205" s="664"/>
      <c r="X205" s="664"/>
      <c r="Y205" s="664"/>
      <c r="Z205" s="672"/>
      <c r="AA205" s="672"/>
      <c r="AB205" s="674"/>
      <c r="AC205" s="675"/>
      <c r="AD205" s="676"/>
      <c r="AE205" s="676"/>
      <c r="AF205" s="676"/>
      <c r="AG205" s="676"/>
      <c r="AH205" s="676"/>
      <c r="AI205" s="676"/>
      <c r="AJ205" s="677"/>
      <c r="AK205" s="678"/>
      <c r="AL205" s="679"/>
      <c r="AM205" s="661"/>
      <c r="AN205" s="680"/>
      <c r="AO205" s="661"/>
      <c r="AP205" s="663"/>
      <c r="AQ205" s="669"/>
      <c r="AR205" s="681"/>
      <c r="AS205" s="699"/>
      <c r="AT205" s="683"/>
      <c r="AU205" s="663"/>
      <c r="AV205" s="684"/>
      <c r="AW205" s="685"/>
      <c r="AX205" s="685"/>
      <c r="AY205" s="685"/>
      <c r="AZ205" s="685"/>
      <c r="BA205" s="685"/>
      <c r="BB205" s="685"/>
      <c r="BC205" s="685"/>
      <c r="BD205" s="685"/>
      <c r="BE205" s="685"/>
      <c r="BF205" s="685"/>
      <c r="BG205" s="685"/>
      <c r="BH205" s="685"/>
      <c r="BI205" s="685"/>
      <c r="BJ205" s="685"/>
      <c r="BK205" s="685"/>
      <c r="BL205" s="661"/>
      <c r="BM205" s="661"/>
      <c r="BN205" s="661"/>
      <c r="BO205" s="661"/>
      <c r="BP205" s="661"/>
      <c r="BQ205" s="688"/>
      <c r="ALX205" s="0"/>
      <c r="ALY205" s="0"/>
      <c r="ALZ205" s="0"/>
      <c r="AMA205" s="0"/>
      <c r="AMB205" s="0"/>
      <c r="AMC205" s="0"/>
      <c r="AMD205" s="0"/>
      <c r="AME205" s="0"/>
      <c r="AMF205" s="0"/>
      <c r="AMG205" s="0"/>
      <c r="AMH205" s="0"/>
      <c r="AMI205" s="0"/>
      <c r="AMJ205" s="0"/>
    </row>
    <row r="206" s="688" customFormat="true" ht="14.1" hidden="false" customHeight="true" outlineLevel="0" collapsed="false">
      <c r="A206" s="679"/>
      <c r="B206" s="661"/>
      <c r="C206" s="717"/>
      <c r="D206" s="718"/>
      <c r="E206" s="718"/>
      <c r="F206" s="718"/>
      <c r="G206" s="719"/>
      <c r="H206" s="666"/>
      <c r="I206" s="666"/>
      <c r="J206" s="668"/>
      <c r="K206" s="719"/>
      <c r="L206" s="719"/>
      <c r="M206" s="718"/>
      <c r="N206" s="694"/>
      <c r="O206" s="720"/>
      <c r="P206" s="694"/>
      <c r="Q206" s="694"/>
      <c r="R206" s="721"/>
      <c r="S206" s="694"/>
      <c r="T206" s="722"/>
      <c r="U206" s="721"/>
      <c r="V206" s="694"/>
      <c r="W206" s="694"/>
      <c r="X206" s="694"/>
      <c r="Y206" s="694"/>
      <c r="Z206" s="694"/>
      <c r="AA206" s="672"/>
      <c r="AB206" s="723"/>
      <c r="AC206" s="675"/>
      <c r="AD206" s="676"/>
      <c r="AE206" s="676"/>
      <c r="AF206" s="676"/>
      <c r="AG206" s="676"/>
      <c r="AH206" s="676"/>
      <c r="AI206" s="676"/>
      <c r="AJ206" s="677"/>
      <c r="AK206" s="678"/>
      <c r="AL206" s="679"/>
      <c r="AM206" s="719"/>
      <c r="AN206" s="724"/>
      <c r="AO206" s="719"/>
      <c r="AP206" s="718"/>
      <c r="AQ206" s="694"/>
      <c r="AR206" s="719"/>
      <c r="AS206" s="725"/>
      <c r="AT206" s="726"/>
      <c r="AU206" s="727"/>
      <c r="AV206" s="728"/>
      <c r="AW206" s="728"/>
      <c r="AX206" s="728"/>
      <c r="AY206" s="728"/>
      <c r="AZ206" s="728"/>
      <c r="BA206" s="728"/>
      <c r="BB206" s="728"/>
      <c r="BC206" s="728"/>
      <c r="BD206" s="728"/>
      <c r="BE206" s="728"/>
      <c r="BF206" s="728"/>
      <c r="BG206" s="728"/>
      <c r="BH206" s="728"/>
      <c r="BI206" s="728"/>
      <c r="BJ206" s="728"/>
      <c r="BK206" s="728"/>
      <c r="BL206" s="712"/>
      <c r="BM206" s="712"/>
      <c r="BN206" s="712"/>
      <c r="BO206" s="661"/>
      <c r="BP206" s="661"/>
      <c r="BQ206" s="716"/>
      <c r="ALX206" s="0"/>
      <c r="ALY206" s="0"/>
      <c r="ALZ206" s="0"/>
      <c r="AMA206" s="0"/>
      <c r="AMB206" s="0"/>
      <c r="AMC206" s="0"/>
      <c r="AMD206" s="0"/>
      <c r="AME206" s="0"/>
      <c r="AMF206" s="0"/>
      <c r="AMG206" s="0"/>
      <c r="AMH206" s="0"/>
      <c r="AMI206" s="0"/>
      <c r="AMJ206" s="0"/>
    </row>
    <row r="207" s="688" customFormat="true" ht="14.1" hidden="false" customHeight="true" outlineLevel="0" collapsed="false">
      <c r="A207" s="660"/>
      <c r="B207" s="661"/>
      <c r="C207" s="689"/>
      <c r="D207" s="690"/>
      <c r="E207" s="690"/>
      <c r="F207" s="690"/>
      <c r="G207" s="691"/>
      <c r="H207" s="666"/>
      <c r="I207" s="666"/>
      <c r="J207" s="668"/>
      <c r="K207" s="661"/>
      <c r="L207" s="661"/>
      <c r="M207" s="690"/>
      <c r="N207" s="692"/>
      <c r="O207" s="729"/>
      <c r="P207" s="730"/>
      <c r="Q207" s="730"/>
      <c r="R207" s="696"/>
      <c r="S207" s="697"/>
      <c r="T207" s="698"/>
      <c r="U207" s="696"/>
      <c r="V207" s="690"/>
      <c r="W207" s="690"/>
      <c r="X207" s="690"/>
      <c r="Y207" s="690"/>
      <c r="Z207" s="697"/>
      <c r="AA207" s="672"/>
      <c r="AB207" s="691"/>
      <c r="AC207" s="711"/>
      <c r="AD207" s="711"/>
      <c r="AE207" s="711"/>
      <c r="AF207" s="711"/>
      <c r="AG207" s="711"/>
      <c r="AH207" s="711"/>
      <c r="AI207" s="711"/>
      <c r="AJ207" s="712"/>
      <c r="AK207" s="678"/>
      <c r="AL207" s="679"/>
      <c r="AM207" s="661"/>
      <c r="AO207" s="661"/>
      <c r="AP207" s="690"/>
      <c r="AQ207" s="692"/>
      <c r="AR207" s="687"/>
      <c r="AS207" s="699"/>
      <c r="AT207" s="700"/>
      <c r="AU207" s="696"/>
      <c r="AV207" s="701"/>
      <c r="AW207" s="702"/>
      <c r="AX207" s="702"/>
      <c r="AY207" s="702"/>
      <c r="AZ207" s="702"/>
      <c r="BA207" s="702"/>
      <c r="BB207" s="702"/>
      <c r="BC207" s="702"/>
      <c r="BD207" s="702"/>
      <c r="BE207" s="702"/>
      <c r="BF207" s="702"/>
      <c r="BG207" s="702"/>
      <c r="BH207" s="702"/>
      <c r="BI207" s="702"/>
      <c r="BJ207" s="702"/>
      <c r="BK207" s="702"/>
      <c r="BL207" s="703"/>
      <c r="BM207" s="703"/>
      <c r="BN207" s="703"/>
      <c r="BO207" s="686"/>
      <c r="BP207" s="687"/>
      <c r="ALX207" s="0"/>
      <c r="ALY207" s="0"/>
      <c r="ALZ207" s="0"/>
      <c r="AMA207" s="0"/>
      <c r="AMB207" s="0"/>
      <c r="AMC207" s="0"/>
      <c r="AMD207" s="0"/>
      <c r="AME207" s="0"/>
      <c r="AMF207" s="0"/>
      <c r="AMG207" s="0"/>
      <c r="AMH207" s="0"/>
      <c r="AMI207" s="0"/>
      <c r="AMJ207" s="0"/>
    </row>
    <row r="208" s="688" customFormat="true" ht="14.1" hidden="false" customHeight="true" outlineLevel="0" collapsed="false">
      <c r="A208" s="679"/>
      <c r="B208" s="661"/>
      <c r="C208" s="717"/>
      <c r="D208" s="718"/>
      <c r="E208" s="718"/>
      <c r="F208" s="718"/>
      <c r="G208" s="719"/>
      <c r="H208" s="666"/>
      <c r="I208" s="666"/>
      <c r="J208" s="668"/>
      <c r="K208" s="719"/>
      <c r="L208" s="719"/>
      <c r="M208" s="718"/>
      <c r="N208" s="694"/>
      <c r="O208" s="704"/>
      <c r="P208" s="694"/>
      <c r="Q208" s="694"/>
      <c r="R208" s="721"/>
      <c r="S208" s="694"/>
      <c r="T208" s="722"/>
      <c r="U208" s="721"/>
      <c r="V208" s="694"/>
      <c r="W208" s="694"/>
      <c r="X208" s="694"/>
      <c r="Y208" s="694"/>
      <c r="Z208" s="694"/>
      <c r="AA208" s="694"/>
      <c r="AB208" s="723"/>
      <c r="AC208" s="675"/>
      <c r="AD208" s="676"/>
      <c r="AE208" s="676"/>
      <c r="AF208" s="676"/>
      <c r="AG208" s="676"/>
      <c r="AH208" s="676"/>
      <c r="AI208" s="676"/>
      <c r="AJ208" s="677"/>
      <c r="AK208" s="678"/>
      <c r="AL208" s="679"/>
      <c r="AM208" s="719"/>
      <c r="AN208" s="724"/>
      <c r="AO208" s="719"/>
      <c r="AP208" s="718"/>
      <c r="AQ208" s="694"/>
      <c r="AR208" s="719"/>
      <c r="AS208" s="725"/>
      <c r="AT208" s="726"/>
      <c r="AU208" s="727"/>
      <c r="AV208" s="728"/>
      <c r="AW208" s="728"/>
      <c r="AX208" s="728"/>
      <c r="AY208" s="728"/>
      <c r="AZ208" s="728"/>
      <c r="BA208" s="728"/>
      <c r="BB208" s="728"/>
      <c r="BC208" s="728"/>
      <c r="BD208" s="728"/>
      <c r="BE208" s="728"/>
      <c r="BF208" s="728"/>
      <c r="BG208" s="728"/>
      <c r="BH208" s="728"/>
      <c r="BI208" s="728"/>
      <c r="BJ208" s="728"/>
      <c r="BK208" s="728"/>
      <c r="BL208" s="712"/>
      <c r="BM208" s="712"/>
      <c r="BN208" s="712"/>
      <c r="BO208" s="661"/>
      <c r="BP208" s="661"/>
      <c r="BQ208" s="680"/>
      <c r="ALX208" s="0"/>
      <c r="ALY208" s="0"/>
      <c r="ALZ208" s="0"/>
      <c r="AMA208" s="0"/>
      <c r="AMB208" s="0"/>
      <c r="AMC208" s="0"/>
      <c r="AMD208" s="0"/>
      <c r="AME208" s="0"/>
      <c r="AMF208" s="0"/>
      <c r="AMG208" s="0"/>
      <c r="AMH208" s="0"/>
      <c r="AMI208" s="0"/>
      <c r="AMJ208" s="0"/>
    </row>
    <row r="209" s="688" customFormat="true" ht="14.1" hidden="false" customHeight="true" outlineLevel="0" collapsed="false">
      <c r="A209" s="679"/>
      <c r="B209" s="661"/>
      <c r="C209" s="717"/>
      <c r="D209" s="718"/>
      <c r="E209" s="718"/>
      <c r="F209" s="718"/>
      <c r="G209" s="719"/>
      <c r="H209" s="666"/>
      <c r="I209" s="666"/>
      <c r="J209" s="668"/>
      <c r="K209" s="719"/>
      <c r="L209" s="719"/>
      <c r="M209" s="718"/>
      <c r="N209" s="694"/>
      <c r="O209" s="720"/>
      <c r="P209" s="694"/>
      <c r="Q209" s="694"/>
      <c r="R209" s="721"/>
      <c r="S209" s="694"/>
      <c r="T209" s="722"/>
      <c r="U209" s="721"/>
      <c r="V209" s="694"/>
      <c r="W209" s="694"/>
      <c r="X209" s="694"/>
      <c r="Y209" s="694"/>
      <c r="Z209" s="694"/>
      <c r="AA209" s="672"/>
      <c r="AB209" s="723"/>
      <c r="AC209" s="706"/>
      <c r="AD209" s="707"/>
      <c r="AE209" s="706"/>
      <c r="AF209" s="706"/>
      <c r="AG209" s="706"/>
      <c r="AH209" s="706"/>
      <c r="AI209" s="706"/>
      <c r="AJ209" s="708"/>
      <c r="AK209" s="678"/>
      <c r="AL209" s="679"/>
      <c r="AM209" s="719"/>
      <c r="AN209" s="724"/>
      <c r="AO209" s="719"/>
      <c r="AP209" s="718"/>
      <c r="AQ209" s="694"/>
      <c r="AR209" s="731"/>
      <c r="AS209" s="682"/>
      <c r="AT209" s="726"/>
      <c r="AU209" s="727"/>
      <c r="AV209" s="728"/>
      <c r="AW209" s="728"/>
      <c r="AX209" s="728"/>
      <c r="AY209" s="728"/>
      <c r="AZ209" s="728"/>
      <c r="BA209" s="728"/>
      <c r="BB209" s="728"/>
      <c r="BC209" s="728"/>
      <c r="BD209" s="728"/>
      <c r="BE209" s="728"/>
      <c r="BF209" s="728"/>
      <c r="BG209" s="728"/>
      <c r="BH209" s="728"/>
      <c r="BI209" s="728"/>
      <c r="BJ209" s="728"/>
      <c r="BK209" s="728"/>
      <c r="BL209" s="712"/>
      <c r="BM209" s="712"/>
      <c r="BN209" s="712"/>
      <c r="BO209" s="661"/>
      <c r="BP209" s="661"/>
      <c r="ALX209" s="0"/>
      <c r="ALY209" s="0"/>
      <c r="ALZ209" s="0"/>
      <c r="AMA209" s="0"/>
      <c r="AMB209" s="0"/>
      <c r="AMC209" s="0"/>
      <c r="AMD209" s="0"/>
      <c r="AME209" s="0"/>
      <c r="AMF209" s="0"/>
      <c r="AMG209" s="0"/>
      <c r="AMH209" s="0"/>
      <c r="AMI209" s="0"/>
      <c r="AMJ209" s="0"/>
    </row>
    <row r="210" s="688" customFormat="true" ht="14.1" hidden="false" customHeight="true" outlineLevel="0" collapsed="false">
      <c r="A210" s="660"/>
      <c r="B210" s="661"/>
      <c r="C210" s="710"/>
      <c r="D210" s="663"/>
      <c r="E210" s="664"/>
      <c r="F210" s="664"/>
      <c r="G210" s="665"/>
      <c r="H210" s="666"/>
      <c r="I210" s="666"/>
      <c r="J210" s="668"/>
      <c r="K210" s="661"/>
      <c r="L210" s="661"/>
      <c r="M210" s="663"/>
      <c r="N210" s="669"/>
      <c r="O210" s="732"/>
      <c r="P210" s="733"/>
      <c r="Q210" s="734"/>
      <c r="R210" s="663"/>
      <c r="S210" s="674"/>
      <c r="T210" s="673"/>
      <c r="U210" s="663"/>
      <c r="V210" s="664"/>
      <c r="W210" s="664"/>
      <c r="X210" s="664"/>
      <c r="Y210" s="664"/>
      <c r="Z210" s="672"/>
      <c r="AA210" s="672"/>
      <c r="AB210" s="674"/>
      <c r="AC210" s="675"/>
      <c r="AD210" s="676"/>
      <c r="AE210" s="676"/>
      <c r="AF210" s="676"/>
      <c r="AG210" s="676"/>
      <c r="AH210" s="676"/>
      <c r="AI210" s="676"/>
      <c r="AJ210" s="677"/>
      <c r="AK210" s="678"/>
      <c r="AL210" s="679"/>
      <c r="AM210" s="661"/>
      <c r="AN210" s="680"/>
      <c r="AO210" s="661"/>
      <c r="AP210" s="663"/>
      <c r="AQ210" s="669"/>
      <c r="AR210" s="681"/>
      <c r="AS210" s="699"/>
      <c r="AT210" s="683"/>
      <c r="AU210" s="663"/>
      <c r="AV210" s="684"/>
      <c r="AW210" s="685"/>
      <c r="AX210" s="685"/>
      <c r="AY210" s="685"/>
      <c r="AZ210" s="685"/>
      <c r="BA210" s="685"/>
      <c r="BB210" s="685"/>
      <c r="BC210" s="685"/>
      <c r="BD210" s="685"/>
      <c r="BE210" s="685"/>
      <c r="BF210" s="685"/>
      <c r="BG210" s="685"/>
      <c r="BH210" s="685"/>
      <c r="BI210" s="685"/>
      <c r="BJ210" s="685"/>
      <c r="BK210" s="685"/>
      <c r="BL210" s="661"/>
      <c r="BM210" s="661"/>
      <c r="BN210" s="661"/>
      <c r="BO210" s="661"/>
      <c r="BP210" s="661"/>
      <c r="ALX210" s="0"/>
      <c r="ALY210" s="0"/>
      <c r="ALZ210" s="0"/>
      <c r="AMA210" s="0"/>
      <c r="AMB210" s="0"/>
      <c r="AMC210" s="0"/>
      <c r="AMD210" s="0"/>
      <c r="AME210" s="0"/>
      <c r="AMF210" s="0"/>
      <c r="AMG210" s="0"/>
      <c r="AMH210" s="0"/>
      <c r="AMI210" s="0"/>
      <c r="AMJ210" s="0"/>
    </row>
    <row r="211" s="716" customFormat="true" ht="14.1" hidden="false" customHeight="true" outlineLevel="0" collapsed="false">
      <c r="A211" s="660"/>
      <c r="B211" s="661"/>
      <c r="C211" s="717"/>
      <c r="D211" s="718"/>
      <c r="E211" s="718"/>
      <c r="F211" s="718"/>
      <c r="G211" s="719"/>
      <c r="H211" s="666"/>
      <c r="I211" s="666"/>
      <c r="J211" s="668"/>
      <c r="K211" s="719"/>
      <c r="L211" s="719"/>
      <c r="M211" s="718"/>
      <c r="N211" s="694"/>
      <c r="O211" s="720"/>
      <c r="P211" s="695"/>
      <c r="Q211" s="694"/>
      <c r="R211" s="721"/>
      <c r="S211" s="694"/>
      <c r="T211" s="722"/>
      <c r="U211" s="721"/>
      <c r="V211" s="694"/>
      <c r="W211" s="694"/>
      <c r="X211" s="694"/>
      <c r="Y211" s="694"/>
      <c r="Z211" s="694"/>
      <c r="AA211" s="672"/>
      <c r="AB211" s="723"/>
      <c r="AC211" s="706"/>
      <c r="AD211" s="707"/>
      <c r="AE211" s="706"/>
      <c r="AF211" s="706"/>
      <c r="AG211" s="706"/>
      <c r="AH211" s="706"/>
      <c r="AI211" s="706"/>
      <c r="AJ211" s="708"/>
      <c r="AK211" s="678"/>
      <c r="AL211" s="679"/>
      <c r="AM211" s="719"/>
      <c r="AN211" s="724"/>
      <c r="AO211" s="719"/>
      <c r="AP211" s="718"/>
      <c r="AQ211" s="694"/>
      <c r="AR211" s="719"/>
      <c r="AS211" s="735"/>
      <c r="AT211" s="726"/>
      <c r="AU211" s="727"/>
      <c r="AV211" s="728"/>
      <c r="AW211" s="728"/>
      <c r="AX211" s="728"/>
      <c r="AY211" s="728"/>
      <c r="AZ211" s="728"/>
      <c r="BA211" s="728"/>
      <c r="BB211" s="728"/>
      <c r="BC211" s="728"/>
      <c r="BD211" s="728"/>
      <c r="BE211" s="728"/>
      <c r="BF211" s="728"/>
      <c r="BG211" s="728"/>
      <c r="BH211" s="728"/>
      <c r="BI211" s="728"/>
      <c r="BJ211" s="728"/>
      <c r="BK211" s="728"/>
      <c r="BL211" s="712"/>
      <c r="BM211" s="712"/>
      <c r="BN211" s="712"/>
      <c r="BO211" s="661"/>
      <c r="BP211" s="661"/>
      <c r="BQ211" s="688"/>
      <c r="ALX211" s="0"/>
      <c r="ALY211" s="0"/>
      <c r="ALZ211" s="0"/>
      <c r="AMA211" s="0"/>
      <c r="AMB211" s="0"/>
      <c r="AMC211" s="0"/>
      <c r="AMD211" s="0"/>
      <c r="AME211" s="0"/>
      <c r="AMF211" s="0"/>
      <c r="AMG211" s="0"/>
      <c r="AMH211" s="0"/>
      <c r="AMI211" s="0"/>
      <c r="AMJ211" s="0"/>
    </row>
    <row r="212" s="688" customFormat="true" ht="14.1" hidden="false" customHeight="true" outlineLevel="0" collapsed="false">
      <c r="A212" s="660"/>
      <c r="B212" s="661"/>
      <c r="C212" s="715"/>
      <c r="D212" s="663"/>
      <c r="E212" s="664"/>
      <c r="F212" s="664"/>
      <c r="G212" s="665"/>
      <c r="H212" s="666"/>
      <c r="I212" s="666"/>
      <c r="J212" s="668"/>
      <c r="K212" s="661"/>
      <c r="L212" s="661"/>
      <c r="M212" s="663"/>
      <c r="N212" s="669"/>
      <c r="O212" s="736"/>
      <c r="P212" s="671"/>
      <c r="Q212" s="671"/>
      <c r="R212" s="663"/>
      <c r="S212" s="672"/>
      <c r="T212" s="673"/>
      <c r="U212" s="663"/>
      <c r="V212" s="664"/>
      <c r="W212" s="664"/>
      <c r="X212" s="664"/>
      <c r="Y212" s="664"/>
      <c r="Z212" s="672"/>
      <c r="AA212" s="672"/>
      <c r="AB212" s="674"/>
      <c r="AC212" s="706"/>
      <c r="AD212" s="707"/>
      <c r="AE212" s="706"/>
      <c r="AF212" s="706"/>
      <c r="AG212" s="706"/>
      <c r="AH212" s="706"/>
      <c r="AI212" s="706"/>
      <c r="AJ212" s="708"/>
      <c r="AK212" s="678"/>
      <c r="AL212" s="679"/>
      <c r="AM212" s="661"/>
      <c r="AN212" s="680"/>
      <c r="AO212" s="661"/>
      <c r="AP212" s="663"/>
      <c r="AQ212" s="669"/>
      <c r="AR212" s="681"/>
      <c r="AS212" s="682"/>
      <c r="AT212" s="683"/>
      <c r="AU212" s="663"/>
      <c r="AV212" s="684"/>
      <c r="AW212" s="685"/>
      <c r="AX212" s="685"/>
      <c r="AY212" s="685"/>
      <c r="AZ212" s="685"/>
      <c r="BA212" s="685"/>
      <c r="BB212" s="685"/>
      <c r="BC212" s="685"/>
      <c r="BD212" s="685"/>
      <c r="BE212" s="685"/>
      <c r="BF212" s="685"/>
      <c r="BG212" s="685"/>
      <c r="BH212" s="685"/>
      <c r="BI212" s="685"/>
      <c r="BJ212" s="685"/>
      <c r="BK212" s="685"/>
      <c r="BL212" s="661"/>
      <c r="BM212" s="661"/>
      <c r="BN212" s="661"/>
      <c r="BO212" s="686"/>
      <c r="BP212" s="687"/>
      <c r="BQ212" s="716"/>
      <c r="ALX212" s="0"/>
      <c r="ALY212" s="0"/>
      <c r="ALZ212" s="0"/>
      <c r="AMA212" s="0"/>
      <c r="AMB212" s="0"/>
      <c r="AMC212" s="0"/>
      <c r="AMD212" s="0"/>
      <c r="AME212" s="0"/>
      <c r="AMF212" s="0"/>
      <c r="AMG212" s="0"/>
      <c r="AMH212" s="0"/>
      <c r="AMI212" s="0"/>
      <c r="AMJ212" s="0"/>
    </row>
    <row r="213" s="688" customFormat="true" ht="14.1" hidden="false" customHeight="true" outlineLevel="0" collapsed="false">
      <c r="A213" s="660"/>
      <c r="B213" s="661"/>
      <c r="C213" s="710"/>
      <c r="D213" s="663"/>
      <c r="E213" s="664"/>
      <c r="F213" s="664"/>
      <c r="G213" s="665"/>
      <c r="H213" s="666"/>
      <c r="I213" s="666"/>
      <c r="J213" s="668"/>
      <c r="K213" s="661"/>
      <c r="L213" s="661"/>
      <c r="M213" s="663"/>
      <c r="N213" s="669"/>
      <c r="O213" s="736"/>
      <c r="P213" s="737"/>
      <c r="Q213" s="737"/>
      <c r="R213" s="663"/>
      <c r="S213" s="672"/>
      <c r="T213" s="673"/>
      <c r="U213" s="663"/>
      <c r="V213" s="664"/>
      <c r="W213" s="664"/>
      <c r="X213" s="664"/>
      <c r="Y213" s="664"/>
      <c r="Z213" s="672"/>
      <c r="AA213" s="672"/>
      <c r="AB213" s="674"/>
      <c r="AC213" s="706"/>
      <c r="AD213" s="707"/>
      <c r="AE213" s="706"/>
      <c r="AF213" s="706"/>
      <c r="AG213" s="706"/>
      <c r="AH213" s="706"/>
      <c r="AI213" s="706"/>
      <c r="AJ213" s="708"/>
      <c r="AK213" s="678"/>
      <c r="AL213" s="679"/>
      <c r="AM213" s="661"/>
      <c r="AN213" s="680"/>
      <c r="AO213" s="661"/>
      <c r="AP213" s="663"/>
      <c r="AQ213" s="669"/>
      <c r="AR213" s="681"/>
      <c r="AS213" s="678"/>
      <c r="AT213" s="683"/>
      <c r="AU213" s="663"/>
      <c r="AV213" s="684"/>
      <c r="AW213" s="685"/>
      <c r="AX213" s="685"/>
      <c r="AY213" s="685"/>
      <c r="AZ213" s="685"/>
      <c r="BA213" s="685"/>
      <c r="BB213" s="685"/>
      <c r="BC213" s="685"/>
      <c r="BD213" s="685"/>
      <c r="BE213" s="685"/>
      <c r="BF213" s="685"/>
      <c r="BG213" s="685"/>
      <c r="BH213" s="685"/>
      <c r="BI213" s="685"/>
      <c r="BJ213" s="685"/>
      <c r="BK213" s="685"/>
      <c r="BL213" s="661"/>
      <c r="BM213" s="661"/>
      <c r="BN213" s="661"/>
      <c r="BO213" s="661"/>
      <c r="BP213" s="709"/>
      <c r="ALX213" s="0"/>
      <c r="ALY213" s="0"/>
      <c r="ALZ213" s="0"/>
      <c r="AMA213" s="0"/>
      <c r="AMB213" s="0"/>
      <c r="AMC213" s="0"/>
      <c r="AMD213" s="0"/>
      <c r="AME213" s="0"/>
      <c r="AMF213" s="0"/>
      <c r="AMG213" s="0"/>
      <c r="AMH213" s="0"/>
      <c r="AMI213" s="0"/>
      <c r="AMJ213" s="0"/>
    </row>
    <row r="214" s="688" customFormat="true" ht="14.1" hidden="false" customHeight="true" outlineLevel="0" collapsed="false">
      <c r="A214" s="679"/>
      <c r="B214" s="661"/>
      <c r="C214" s="715"/>
      <c r="D214" s="663"/>
      <c r="E214" s="664"/>
      <c r="F214" s="664"/>
      <c r="G214" s="665"/>
      <c r="H214" s="666"/>
      <c r="I214" s="666"/>
      <c r="J214" s="668"/>
      <c r="K214" s="661"/>
      <c r="L214" s="661"/>
      <c r="M214" s="663"/>
      <c r="N214" s="669"/>
      <c r="O214" s="670"/>
      <c r="P214" s="695"/>
      <c r="Q214" s="671"/>
      <c r="R214" s="663"/>
      <c r="S214" s="672"/>
      <c r="T214" s="673"/>
      <c r="U214" s="663"/>
      <c r="V214" s="664"/>
      <c r="W214" s="664"/>
      <c r="X214" s="664"/>
      <c r="Y214" s="664"/>
      <c r="Z214" s="672"/>
      <c r="AA214" s="672"/>
      <c r="AB214" s="674"/>
      <c r="AC214" s="706"/>
      <c r="AD214" s="707"/>
      <c r="AE214" s="706"/>
      <c r="AF214" s="706"/>
      <c r="AG214" s="706"/>
      <c r="AH214" s="706"/>
      <c r="AI214" s="706"/>
      <c r="AJ214" s="708"/>
      <c r="AK214" s="678"/>
      <c r="AL214" s="679"/>
      <c r="AM214" s="661"/>
      <c r="AN214" s="680"/>
      <c r="AO214" s="719"/>
      <c r="AP214" s="663"/>
      <c r="AQ214" s="669"/>
      <c r="AR214" s="681"/>
      <c r="AS214" s="682"/>
      <c r="AT214" s="683"/>
      <c r="AU214" s="663"/>
      <c r="AV214" s="684"/>
      <c r="AW214" s="685"/>
      <c r="AX214" s="685"/>
      <c r="AY214" s="685"/>
      <c r="AZ214" s="685"/>
      <c r="BA214" s="685"/>
      <c r="BB214" s="685"/>
      <c r="BC214" s="685"/>
      <c r="BD214" s="685"/>
      <c r="BE214" s="685"/>
      <c r="BF214" s="685"/>
      <c r="BG214" s="685"/>
      <c r="BH214" s="685"/>
      <c r="BI214" s="685"/>
      <c r="BJ214" s="685"/>
      <c r="BK214" s="685"/>
      <c r="BL214" s="661"/>
      <c r="BM214" s="661"/>
      <c r="BN214" s="661"/>
      <c r="BO214" s="661"/>
      <c r="BP214" s="687"/>
      <c r="BQ214" s="680"/>
      <c r="ALX214" s="0"/>
      <c r="ALY214" s="0"/>
      <c r="ALZ214" s="0"/>
      <c r="AMA214" s="0"/>
      <c r="AMB214" s="0"/>
      <c r="AMC214" s="0"/>
      <c r="AMD214" s="0"/>
      <c r="AME214" s="0"/>
      <c r="AMF214" s="0"/>
      <c r="AMG214" s="0"/>
      <c r="AMH214" s="0"/>
      <c r="AMI214" s="0"/>
      <c r="AMJ214" s="0"/>
    </row>
    <row r="215" s="716" customFormat="true" ht="14.1" hidden="false" customHeight="true" outlineLevel="0" collapsed="false">
      <c r="A215" s="660"/>
      <c r="B215" s="661"/>
      <c r="C215" s="738"/>
      <c r="D215" s="718"/>
      <c r="E215" s="718"/>
      <c r="F215" s="718"/>
      <c r="G215" s="719"/>
      <c r="H215" s="666"/>
      <c r="I215" s="666"/>
      <c r="J215" s="668"/>
      <c r="K215" s="719"/>
      <c r="L215" s="719"/>
      <c r="M215" s="718"/>
      <c r="N215" s="694"/>
      <c r="O215" s="704"/>
      <c r="P215" s="694"/>
      <c r="Q215" s="694"/>
      <c r="R215" s="721"/>
      <c r="S215" s="694"/>
      <c r="T215" s="722"/>
      <c r="U215" s="721"/>
      <c r="V215" s="694"/>
      <c r="W215" s="694"/>
      <c r="X215" s="694"/>
      <c r="Y215" s="694"/>
      <c r="Z215" s="694"/>
      <c r="AA215" s="672"/>
      <c r="AB215" s="723"/>
      <c r="AC215" s="706"/>
      <c r="AD215" s="707"/>
      <c r="AE215" s="706"/>
      <c r="AF215" s="706"/>
      <c r="AG215" s="706"/>
      <c r="AH215" s="706"/>
      <c r="AI215" s="706"/>
      <c r="AJ215" s="708"/>
      <c r="AK215" s="678"/>
      <c r="AL215" s="679"/>
      <c r="AM215" s="719"/>
      <c r="AN215" s="724"/>
      <c r="AO215" s="719"/>
      <c r="AP215" s="718"/>
      <c r="AQ215" s="694"/>
      <c r="AR215" s="719"/>
      <c r="AS215" s="682"/>
      <c r="AT215" s="726"/>
      <c r="AU215" s="727"/>
      <c r="AV215" s="728"/>
      <c r="AW215" s="728"/>
      <c r="AX215" s="728"/>
      <c r="AY215" s="728"/>
      <c r="AZ215" s="728"/>
      <c r="BA215" s="728"/>
      <c r="BB215" s="728"/>
      <c r="BC215" s="728"/>
      <c r="BD215" s="728"/>
      <c r="BE215" s="728"/>
      <c r="BF215" s="728"/>
      <c r="BG215" s="728"/>
      <c r="BH215" s="728"/>
      <c r="BI215" s="728"/>
      <c r="BJ215" s="728"/>
      <c r="BK215" s="728"/>
      <c r="BL215" s="712"/>
      <c r="BM215" s="712"/>
      <c r="BN215" s="712"/>
      <c r="BO215" s="739"/>
      <c r="BP215" s="687"/>
      <c r="BQ215" s="680"/>
      <c r="ALX215" s="0"/>
      <c r="ALY215" s="0"/>
      <c r="ALZ215" s="0"/>
      <c r="AMA215" s="0"/>
      <c r="AMB215" s="0"/>
      <c r="AMC215" s="0"/>
      <c r="AMD215" s="0"/>
      <c r="AME215" s="0"/>
      <c r="AMF215" s="0"/>
      <c r="AMG215" s="0"/>
      <c r="AMH215" s="0"/>
      <c r="AMI215" s="0"/>
      <c r="AMJ215" s="0"/>
    </row>
    <row r="216" s="716" customFormat="true" ht="14.1" hidden="false" customHeight="true" outlineLevel="0" collapsed="false">
      <c r="A216" s="660"/>
      <c r="B216" s="661"/>
      <c r="C216" s="715"/>
      <c r="D216" s="663"/>
      <c r="E216" s="664"/>
      <c r="F216" s="664"/>
      <c r="G216" s="665"/>
      <c r="H216" s="666"/>
      <c r="I216" s="666"/>
      <c r="J216" s="668"/>
      <c r="K216" s="661"/>
      <c r="L216" s="661"/>
      <c r="M216" s="663"/>
      <c r="N216" s="669"/>
      <c r="O216" s="736"/>
      <c r="P216" s="671"/>
      <c r="Q216" s="671"/>
      <c r="R216" s="663"/>
      <c r="S216" s="672"/>
      <c r="T216" s="673"/>
      <c r="U216" s="663"/>
      <c r="V216" s="664"/>
      <c r="W216" s="664"/>
      <c r="X216" s="664"/>
      <c r="Y216" s="664"/>
      <c r="Z216" s="672"/>
      <c r="AA216" s="672"/>
      <c r="AB216" s="674"/>
      <c r="AC216" s="706"/>
      <c r="AD216" s="707"/>
      <c r="AE216" s="706"/>
      <c r="AF216" s="706"/>
      <c r="AG216" s="706"/>
      <c r="AH216" s="706"/>
      <c r="AI216" s="706"/>
      <c r="AJ216" s="708"/>
      <c r="AK216" s="678"/>
      <c r="AL216" s="679"/>
      <c r="AM216" s="661"/>
      <c r="AN216" s="680"/>
      <c r="AO216" s="661"/>
      <c r="AP216" s="663"/>
      <c r="AQ216" s="669"/>
      <c r="AR216" s="681"/>
      <c r="AS216" s="682"/>
      <c r="AT216" s="683"/>
      <c r="AU216" s="663"/>
      <c r="AV216" s="684"/>
      <c r="AW216" s="685"/>
      <c r="AX216" s="685"/>
      <c r="AY216" s="685"/>
      <c r="AZ216" s="685"/>
      <c r="BA216" s="685"/>
      <c r="BB216" s="685"/>
      <c r="BC216" s="685"/>
      <c r="BD216" s="685"/>
      <c r="BE216" s="685"/>
      <c r="BF216" s="685"/>
      <c r="BG216" s="685"/>
      <c r="BH216" s="685"/>
      <c r="BI216" s="685"/>
      <c r="BJ216" s="685"/>
      <c r="BK216" s="685"/>
      <c r="BL216" s="661"/>
      <c r="BM216" s="661"/>
      <c r="BN216" s="661"/>
      <c r="BO216" s="739"/>
      <c r="BP216" s="687"/>
      <c r="BQ216" s="680"/>
      <c r="ALX216" s="0"/>
      <c r="ALY216" s="0"/>
      <c r="ALZ216" s="0"/>
      <c r="AMA216" s="0"/>
      <c r="AMB216" s="0"/>
      <c r="AMC216" s="0"/>
      <c r="AMD216" s="0"/>
      <c r="AME216" s="0"/>
      <c r="AMF216" s="0"/>
      <c r="AMG216" s="0"/>
      <c r="AMH216" s="0"/>
      <c r="AMI216" s="0"/>
      <c r="AMJ216" s="0"/>
    </row>
    <row r="217" s="716" customFormat="true" ht="14.1" hidden="false" customHeight="true" outlineLevel="0" collapsed="false">
      <c r="A217" s="660"/>
      <c r="B217" s="661"/>
      <c r="C217" s="715"/>
      <c r="D217" s="663"/>
      <c r="E217" s="664"/>
      <c r="F217" s="664"/>
      <c r="G217" s="665"/>
      <c r="H217" s="666"/>
      <c r="I217" s="666"/>
      <c r="J217" s="668"/>
      <c r="K217" s="661"/>
      <c r="L217" s="661"/>
      <c r="M217" s="663"/>
      <c r="N217" s="669"/>
      <c r="O217" s="736"/>
      <c r="P217" s="671"/>
      <c r="Q217" s="671"/>
      <c r="R217" s="663"/>
      <c r="S217" s="672"/>
      <c r="T217" s="673"/>
      <c r="U217" s="663"/>
      <c r="V217" s="664"/>
      <c r="W217" s="664"/>
      <c r="X217" s="664"/>
      <c r="Y217" s="664"/>
      <c r="Z217" s="672"/>
      <c r="AA217" s="672"/>
      <c r="AB217" s="674"/>
      <c r="AC217" s="706"/>
      <c r="AD217" s="707"/>
      <c r="AE217" s="706"/>
      <c r="AF217" s="706"/>
      <c r="AG217" s="706"/>
      <c r="AH217" s="706"/>
      <c r="AI217" s="706"/>
      <c r="AJ217" s="708"/>
      <c r="AK217" s="678"/>
      <c r="AL217" s="679"/>
      <c r="AM217" s="661"/>
      <c r="AN217" s="680"/>
      <c r="AO217" s="661"/>
      <c r="AP217" s="663"/>
      <c r="AQ217" s="669"/>
      <c r="AR217" s="681"/>
      <c r="AS217" s="682"/>
      <c r="AT217" s="683"/>
      <c r="AU217" s="663"/>
      <c r="AV217" s="684"/>
      <c r="AW217" s="685"/>
      <c r="AX217" s="685"/>
      <c r="AY217" s="685"/>
      <c r="AZ217" s="685"/>
      <c r="BA217" s="685"/>
      <c r="BB217" s="685"/>
      <c r="BC217" s="685"/>
      <c r="BD217" s="685"/>
      <c r="BE217" s="685"/>
      <c r="BF217" s="685"/>
      <c r="BG217" s="685"/>
      <c r="BH217" s="685"/>
      <c r="BI217" s="685"/>
      <c r="BJ217" s="685"/>
      <c r="BK217" s="685"/>
      <c r="BL217" s="661"/>
      <c r="BM217" s="661"/>
      <c r="BN217" s="661"/>
      <c r="BO217" s="739"/>
      <c r="BP217" s="687"/>
      <c r="ALX217" s="0"/>
      <c r="ALY217" s="0"/>
      <c r="ALZ217" s="0"/>
      <c r="AMA217" s="0"/>
      <c r="AMB217" s="0"/>
      <c r="AMC217" s="0"/>
      <c r="AMD217" s="0"/>
      <c r="AME217" s="0"/>
      <c r="AMF217" s="0"/>
      <c r="AMG217" s="0"/>
      <c r="AMH217" s="0"/>
      <c r="AMI217" s="0"/>
      <c r="AMJ217" s="0"/>
    </row>
    <row r="218" s="716" customFormat="true" ht="14.1" hidden="false" customHeight="true" outlineLevel="0" collapsed="false">
      <c r="A218" s="660"/>
      <c r="B218" s="661"/>
      <c r="C218" s="715"/>
      <c r="D218" s="663"/>
      <c r="E218" s="664"/>
      <c r="F218" s="664"/>
      <c r="G218" s="665"/>
      <c r="H218" s="666"/>
      <c r="I218" s="666"/>
      <c r="J218" s="668"/>
      <c r="K218" s="661"/>
      <c r="L218" s="661"/>
      <c r="M218" s="663"/>
      <c r="N218" s="669"/>
      <c r="O218" s="736"/>
      <c r="P218" s="671"/>
      <c r="Q218" s="671"/>
      <c r="R218" s="663"/>
      <c r="S218" s="672"/>
      <c r="T218" s="673"/>
      <c r="U218" s="672"/>
      <c r="V218" s="664"/>
      <c r="W218" s="664"/>
      <c r="X218" s="664"/>
      <c r="Y218" s="664"/>
      <c r="Z218" s="672"/>
      <c r="AA218" s="672"/>
      <c r="AB218" s="674"/>
      <c r="AC218" s="706"/>
      <c r="AD218" s="707"/>
      <c r="AE218" s="706"/>
      <c r="AF218" s="706"/>
      <c r="AG218" s="706"/>
      <c r="AH218" s="706"/>
      <c r="AI218" s="706"/>
      <c r="AJ218" s="708"/>
      <c r="AK218" s="678"/>
      <c r="AL218" s="679"/>
      <c r="AM218" s="661"/>
      <c r="AN218" s="680"/>
      <c r="AO218" s="661"/>
      <c r="AP218" s="663"/>
      <c r="AQ218" s="669"/>
      <c r="AR218" s="681"/>
      <c r="AS218" s="682"/>
      <c r="AT218" s="683"/>
      <c r="AU218" s="663"/>
      <c r="AV218" s="684"/>
      <c r="AW218" s="685"/>
      <c r="AX218" s="685"/>
      <c r="AY218" s="685"/>
      <c r="AZ218" s="685"/>
      <c r="BA218" s="685"/>
      <c r="BB218" s="685"/>
      <c r="BC218" s="685"/>
      <c r="BD218" s="685"/>
      <c r="BE218" s="685"/>
      <c r="BF218" s="685"/>
      <c r="BG218" s="685"/>
      <c r="BH218" s="685"/>
      <c r="BI218" s="685"/>
      <c r="BJ218" s="685"/>
      <c r="BK218" s="685"/>
      <c r="BL218" s="661"/>
      <c r="BM218" s="661"/>
      <c r="BN218" s="661"/>
      <c r="BO218" s="661"/>
      <c r="BP218" s="687"/>
      <c r="BQ218" s="680"/>
      <c r="ALX218" s="0"/>
      <c r="ALY218" s="0"/>
      <c r="ALZ218" s="0"/>
      <c r="AMA218" s="0"/>
      <c r="AMB218" s="0"/>
      <c r="AMC218" s="0"/>
      <c r="AMD218" s="0"/>
      <c r="AME218" s="0"/>
      <c r="AMF218" s="0"/>
      <c r="AMG218" s="0"/>
      <c r="AMH218" s="0"/>
      <c r="AMI218" s="0"/>
      <c r="AMJ218" s="0"/>
    </row>
    <row r="219" s="716" customFormat="true" ht="14.1" hidden="false" customHeight="true" outlineLevel="0" collapsed="false">
      <c r="A219" s="660"/>
      <c r="B219" s="661"/>
      <c r="C219" s="689"/>
      <c r="D219" s="690"/>
      <c r="E219" s="690"/>
      <c r="F219" s="690"/>
      <c r="G219" s="691"/>
      <c r="H219" s="666"/>
      <c r="I219" s="666"/>
      <c r="J219" s="668"/>
      <c r="K219" s="661"/>
      <c r="L219" s="661"/>
      <c r="M219" s="690"/>
      <c r="N219" s="692"/>
      <c r="O219" s="693"/>
      <c r="P219" s="695"/>
      <c r="Q219" s="695"/>
      <c r="R219" s="696"/>
      <c r="S219" s="697"/>
      <c r="T219" s="698"/>
      <c r="U219" s="696"/>
      <c r="V219" s="690"/>
      <c r="W219" s="690"/>
      <c r="X219" s="690"/>
      <c r="Y219" s="690"/>
      <c r="Z219" s="697"/>
      <c r="AA219" s="672"/>
      <c r="AB219" s="691"/>
      <c r="AC219" s="706"/>
      <c r="AD219" s="707"/>
      <c r="AE219" s="706"/>
      <c r="AF219" s="706"/>
      <c r="AG219" s="706"/>
      <c r="AH219" s="706"/>
      <c r="AI219" s="706"/>
      <c r="AJ219" s="708"/>
      <c r="AK219" s="678"/>
      <c r="AL219" s="679"/>
      <c r="AM219" s="661"/>
      <c r="AN219" s="688"/>
      <c r="AO219" s="661"/>
      <c r="AP219" s="690"/>
      <c r="AQ219" s="692"/>
      <c r="AR219" s="687"/>
      <c r="AS219" s="682"/>
      <c r="AT219" s="700"/>
      <c r="AU219" s="696"/>
      <c r="AV219" s="701"/>
      <c r="AW219" s="702"/>
      <c r="AX219" s="702"/>
      <c r="AY219" s="702"/>
      <c r="AZ219" s="702"/>
      <c r="BA219" s="702"/>
      <c r="BB219" s="702"/>
      <c r="BC219" s="702"/>
      <c r="BD219" s="702"/>
      <c r="BE219" s="702"/>
      <c r="BF219" s="702"/>
      <c r="BG219" s="702"/>
      <c r="BH219" s="702"/>
      <c r="BI219" s="702"/>
      <c r="BJ219" s="702"/>
      <c r="BK219" s="702"/>
      <c r="BL219" s="703"/>
      <c r="BM219" s="703"/>
      <c r="BN219" s="703"/>
      <c r="BO219" s="739"/>
      <c r="BP219" s="709"/>
      <c r="BQ219" s="680"/>
      <c r="ALX219" s="0"/>
      <c r="ALY219" s="0"/>
      <c r="ALZ219" s="0"/>
      <c r="AMA219" s="0"/>
      <c r="AMB219" s="0"/>
      <c r="AMC219" s="0"/>
      <c r="AMD219" s="0"/>
      <c r="AME219" s="0"/>
      <c r="AMF219" s="0"/>
      <c r="AMG219" s="0"/>
      <c r="AMH219" s="0"/>
      <c r="AMI219" s="0"/>
      <c r="AMJ219" s="0"/>
    </row>
    <row r="220" s="716" customFormat="true" ht="14.1" hidden="false" customHeight="true" outlineLevel="0" collapsed="false">
      <c r="A220" s="660"/>
      <c r="B220" s="661"/>
      <c r="C220" s="715"/>
      <c r="D220" s="663"/>
      <c r="E220" s="664"/>
      <c r="F220" s="664"/>
      <c r="G220" s="665"/>
      <c r="H220" s="666"/>
      <c r="I220" s="666"/>
      <c r="J220" s="668"/>
      <c r="K220" s="661"/>
      <c r="L220" s="661"/>
      <c r="M220" s="663"/>
      <c r="N220" s="669"/>
      <c r="O220" s="736"/>
      <c r="P220" s="671"/>
      <c r="Q220" s="671"/>
      <c r="R220" s="663"/>
      <c r="S220" s="672"/>
      <c r="T220" s="673"/>
      <c r="U220" s="663"/>
      <c r="V220" s="664"/>
      <c r="W220" s="664"/>
      <c r="X220" s="664"/>
      <c r="Y220" s="664"/>
      <c r="Z220" s="672"/>
      <c r="AA220" s="672"/>
      <c r="AB220" s="674"/>
      <c r="AC220" s="706"/>
      <c r="AD220" s="707"/>
      <c r="AE220" s="706"/>
      <c r="AF220" s="706"/>
      <c r="AG220" s="706"/>
      <c r="AH220" s="706"/>
      <c r="AI220" s="706"/>
      <c r="AJ220" s="708"/>
      <c r="AK220" s="678"/>
      <c r="AL220" s="679"/>
      <c r="AM220" s="661"/>
      <c r="AN220" s="680"/>
      <c r="AO220" s="661"/>
      <c r="AP220" s="663"/>
      <c r="AQ220" s="669"/>
      <c r="AR220" s="681"/>
      <c r="AS220" s="682"/>
      <c r="AT220" s="683"/>
      <c r="AU220" s="663"/>
      <c r="AV220" s="684"/>
      <c r="AW220" s="685"/>
      <c r="AX220" s="685"/>
      <c r="AY220" s="685"/>
      <c r="AZ220" s="685"/>
      <c r="BA220" s="685"/>
      <c r="BB220" s="685"/>
      <c r="BC220" s="685"/>
      <c r="BD220" s="685"/>
      <c r="BE220" s="685"/>
      <c r="BF220" s="685"/>
      <c r="BG220" s="685"/>
      <c r="BH220" s="685"/>
      <c r="BI220" s="685"/>
      <c r="BJ220" s="685"/>
      <c r="BK220" s="685"/>
      <c r="BL220" s="661"/>
      <c r="BM220" s="661"/>
      <c r="BN220" s="661"/>
      <c r="BO220" s="661"/>
      <c r="BP220" s="661"/>
      <c r="BQ220" s="680"/>
      <c r="ALX220" s="0"/>
      <c r="ALY220" s="0"/>
      <c r="ALZ220" s="0"/>
      <c r="AMA220" s="0"/>
      <c r="AMB220" s="0"/>
      <c r="AMC220" s="0"/>
      <c r="AMD220" s="0"/>
      <c r="AME220" s="0"/>
      <c r="AMF220" s="0"/>
      <c r="AMG220" s="0"/>
      <c r="AMH220" s="0"/>
      <c r="AMI220" s="0"/>
      <c r="AMJ220" s="0"/>
    </row>
    <row r="221" s="716" customFormat="true" ht="14.1" hidden="false" customHeight="true" outlineLevel="0" collapsed="false">
      <c r="A221" s="660"/>
      <c r="B221" s="661"/>
      <c r="C221" s="662"/>
      <c r="D221" s="740"/>
      <c r="E221" s="690"/>
      <c r="F221" s="690"/>
      <c r="G221" s="691"/>
      <c r="H221" s="666"/>
      <c r="I221" s="666"/>
      <c r="J221" s="668"/>
      <c r="K221" s="661"/>
      <c r="L221" s="661"/>
      <c r="M221" s="690"/>
      <c r="N221" s="692"/>
      <c r="O221" s="741"/>
      <c r="P221" s="695"/>
      <c r="Q221" s="695"/>
      <c r="R221" s="696"/>
      <c r="S221" s="697"/>
      <c r="T221" s="698"/>
      <c r="U221" s="696"/>
      <c r="V221" s="690"/>
      <c r="W221" s="690"/>
      <c r="X221" s="690"/>
      <c r="Y221" s="690"/>
      <c r="Z221" s="697"/>
      <c r="AA221" s="672"/>
      <c r="AB221" s="691"/>
      <c r="AC221" s="675"/>
      <c r="AD221" s="676"/>
      <c r="AE221" s="676"/>
      <c r="AF221" s="676"/>
      <c r="AG221" s="676"/>
      <c r="AH221" s="676"/>
      <c r="AI221" s="676"/>
      <c r="AJ221" s="677"/>
      <c r="AK221" s="678"/>
      <c r="AL221" s="679"/>
      <c r="AM221" s="661"/>
      <c r="AN221" s="688"/>
      <c r="AO221" s="661"/>
      <c r="AP221" s="690"/>
      <c r="AQ221" s="692"/>
      <c r="AR221" s="687"/>
      <c r="AS221" s="682"/>
      <c r="AT221" s="700"/>
      <c r="AU221" s="696"/>
      <c r="AV221" s="701"/>
      <c r="AW221" s="702"/>
      <c r="AX221" s="702"/>
      <c r="AY221" s="702"/>
      <c r="AZ221" s="702"/>
      <c r="BA221" s="702"/>
      <c r="BB221" s="702"/>
      <c r="BC221" s="702"/>
      <c r="BD221" s="702"/>
      <c r="BE221" s="702"/>
      <c r="BF221" s="702"/>
      <c r="BG221" s="702"/>
      <c r="BH221" s="702"/>
      <c r="BI221" s="702"/>
      <c r="BJ221" s="702"/>
      <c r="BK221" s="702"/>
      <c r="BL221" s="703"/>
      <c r="BM221" s="703"/>
      <c r="BN221" s="703"/>
      <c r="BO221" s="661"/>
      <c r="BP221" s="661"/>
      <c r="BQ221" s="688"/>
      <c r="ALX221" s="0"/>
      <c r="ALY221" s="0"/>
      <c r="ALZ221" s="0"/>
      <c r="AMA221" s="0"/>
      <c r="AMB221" s="0"/>
      <c r="AMC221" s="0"/>
      <c r="AMD221" s="0"/>
      <c r="AME221" s="0"/>
      <c r="AMF221" s="0"/>
      <c r="AMG221" s="0"/>
      <c r="AMH221" s="0"/>
      <c r="AMI221" s="0"/>
      <c r="AMJ221" s="0"/>
    </row>
    <row r="222" s="716" customFormat="true" ht="14.1" hidden="false" customHeight="true" outlineLevel="0" collapsed="false">
      <c r="A222" s="660"/>
      <c r="B222" s="661"/>
      <c r="C222" s="689"/>
      <c r="D222" s="740"/>
      <c r="E222" s="690"/>
      <c r="F222" s="690"/>
      <c r="G222" s="691"/>
      <c r="H222" s="666"/>
      <c r="I222" s="666"/>
      <c r="J222" s="668"/>
      <c r="K222" s="661"/>
      <c r="L222" s="661"/>
      <c r="M222" s="690"/>
      <c r="N222" s="692"/>
      <c r="O222" s="704"/>
      <c r="P222" s="694"/>
      <c r="Q222" s="695"/>
      <c r="R222" s="696"/>
      <c r="S222" s="697"/>
      <c r="T222" s="698"/>
      <c r="U222" s="696"/>
      <c r="V222" s="690"/>
      <c r="W222" s="690"/>
      <c r="X222" s="690"/>
      <c r="Y222" s="690"/>
      <c r="Z222" s="697"/>
      <c r="AA222" s="672"/>
      <c r="AB222" s="691"/>
      <c r="AC222" s="675"/>
      <c r="AD222" s="676"/>
      <c r="AE222" s="676"/>
      <c r="AF222" s="676"/>
      <c r="AG222" s="676"/>
      <c r="AH222" s="676"/>
      <c r="AI222" s="676"/>
      <c r="AJ222" s="677"/>
      <c r="AK222" s="678"/>
      <c r="AL222" s="679"/>
      <c r="AM222" s="661"/>
      <c r="AN222" s="688"/>
      <c r="AO222" s="661"/>
      <c r="AP222" s="690"/>
      <c r="AQ222" s="692"/>
      <c r="AR222" s="687"/>
      <c r="AS222" s="735"/>
      <c r="AT222" s="700"/>
      <c r="AU222" s="696"/>
      <c r="AV222" s="701"/>
      <c r="AW222" s="702"/>
      <c r="AX222" s="702"/>
      <c r="AY222" s="702"/>
      <c r="AZ222" s="702"/>
      <c r="BA222" s="702"/>
      <c r="BB222" s="702"/>
      <c r="BC222" s="702"/>
      <c r="BD222" s="702"/>
      <c r="BE222" s="702"/>
      <c r="BF222" s="702"/>
      <c r="BG222" s="702"/>
      <c r="BH222" s="702"/>
      <c r="BI222" s="702"/>
      <c r="BJ222" s="702"/>
      <c r="BK222" s="702"/>
      <c r="BL222" s="703"/>
      <c r="BM222" s="703"/>
      <c r="BN222" s="703"/>
      <c r="BO222" s="661"/>
      <c r="BP222" s="661"/>
      <c r="ALX222" s="0"/>
      <c r="ALY222" s="0"/>
      <c r="ALZ222" s="0"/>
      <c r="AMA222" s="0"/>
      <c r="AMB222" s="0"/>
      <c r="AMC222" s="0"/>
      <c r="AMD222" s="0"/>
      <c r="AME222" s="0"/>
      <c r="AMF222" s="0"/>
      <c r="AMG222" s="0"/>
      <c r="AMH222" s="0"/>
      <c r="AMI222" s="0"/>
      <c r="AMJ222" s="0"/>
    </row>
    <row r="223" s="716" customFormat="true" ht="14.1" hidden="false" customHeight="true" outlineLevel="0" collapsed="false">
      <c r="A223" s="660"/>
      <c r="B223" s="661"/>
      <c r="C223" s="715"/>
      <c r="D223" s="663"/>
      <c r="E223" s="664"/>
      <c r="F223" s="664"/>
      <c r="G223" s="665"/>
      <c r="H223" s="666"/>
      <c r="I223" s="666"/>
      <c r="J223" s="668"/>
      <c r="K223" s="661"/>
      <c r="L223" s="661"/>
      <c r="M223" s="663"/>
      <c r="N223" s="669"/>
      <c r="O223" s="736"/>
      <c r="P223" s="671"/>
      <c r="Q223" s="671"/>
      <c r="R223" s="663"/>
      <c r="S223" s="672"/>
      <c r="T223" s="673"/>
      <c r="U223" s="663"/>
      <c r="V223" s="664"/>
      <c r="W223" s="664"/>
      <c r="X223" s="664"/>
      <c r="Y223" s="664"/>
      <c r="Z223" s="672"/>
      <c r="AA223" s="672"/>
      <c r="AB223" s="674"/>
      <c r="AC223" s="706"/>
      <c r="AD223" s="707"/>
      <c r="AE223" s="706"/>
      <c r="AF223" s="706"/>
      <c r="AG223" s="706"/>
      <c r="AH223" s="706"/>
      <c r="AI223" s="706"/>
      <c r="AJ223" s="708"/>
      <c r="AK223" s="678"/>
      <c r="AL223" s="679"/>
      <c r="AM223" s="661"/>
      <c r="AN223" s="680"/>
      <c r="AO223" s="661"/>
      <c r="AP223" s="663"/>
      <c r="AQ223" s="669"/>
      <c r="AR223" s="681"/>
      <c r="AS223" s="682"/>
      <c r="AT223" s="683"/>
      <c r="AU223" s="663"/>
      <c r="AV223" s="684"/>
      <c r="AW223" s="685"/>
      <c r="AX223" s="685"/>
      <c r="AY223" s="685"/>
      <c r="AZ223" s="685"/>
      <c r="BA223" s="685"/>
      <c r="BB223" s="685"/>
      <c r="BC223" s="685"/>
      <c r="BD223" s="685"/>
      <c r="BE223" s="685"/>
      <c r="BF223" s="685"/>
      <c r="BG223" s="685"/>
      <c r="BH223" s="685"/>
      <c r="BI223" s="685"/>
      <c r="BJ223" s="685"/>
      <c r="BK223" s="685"/>
      <c r="BL223" s="661"/>
      <c r="BM223" s="661"/>
      <c r="BN223" s="661"/>
      <c r="BO223" s="686"/>
      <c r="BP223" s="661"/>
      <c r="BQ223" s="688"/>
      <c r="ALX223" s="0"/>
      <c r="ALY223" s="0"/>
      <c r="ALZ223" s="0"/>
      <c r="AMA223" s="0"/>
      <c r="AMB223" s="0"/>
      <c r="AMC223" s="0"/>
      <c r="AMD223" s="0"/>
      <c r="AME223" s="0"/>
      <c r="AMF223" s="0"/>
      <c r="AMG223" s="0"/>
      <c r="AMH223" s="0"/>
      <c r="AMI223" s="0"/>
      <c r="AMJ223" s="0"/>
    </row>
    <row r="224" s="716" customFormat="true" ht="14.1" hidden="false" customHeight="true" outlineLevel="0" collapsed="false">
      <c r="A224" s="660"/>
      <c r="B224" s="661"/>
      <c r="C224" s="710"/>
      <c r="D224" s="663"/>
      <c r="E224" s="664"/>
      <c r="F224" s="664"/>
      <c r="G224" s="665"/>
      <c r="H224" s="666"/>
      <c r="I224" s="666"/>
      <c r="J224" s="668"/>
      <c r="K224" s="661"/>
      <c r="L224" s="661"/>
      <c r="M224" s="663"/>
      <c r="N224" s="669"/>
      <c r="O224" s="736"/>
      <c r="P224" s="734"/>
      <c r="Q224" s="734"/>
      <c r="R224" s="663"/>
      <c r="S224" s="672"/>
      <c r="T224" s="673"/>
      <c r="U224" s="663"/>
      <c r="V224" s="664"/>
      <c r="W224" s="664"/>
      <c r="X224" s="664"/>
      <c r="Y224" s="664"/>
      <c r="Z224" s="672"/>
      <c r="AA224" s="672"/>
      <c r="AB224" s="674"/>
      <c r="AC224" s="675"/>
      <c r="AD224" s="676"/>
      <c r="AE224" s="676"/>
      <c r="AF224" s="676"/>
      <c r="AG224" s="676"/>
      <c r="AH224" s="676"/>
      <c r="AI224" s="676"/>
      <c r="AJ224" s="677"/>
      <c r="AK224" s="678"/>
      <c r="AL224" s="679"/>
      <c r="AM224" s="661"/>
      <c r="AN224" s="680"/>
      <c r="AO224" s="661"/>
      <c r="AP224" s="663"/>
      <c r="AQ224" s="669"/>
      <c r="AR224" s="681"/>
      <c r="AS224" s="699"/>
      <c r="AT224" s="683"/>
      <c r="AU224" s="663"/>
      <c r="AV224" s="684"/>
      <c r="AW224" s="685"/>
      <c r="AX224" s="685"/>
      <c r="AY224" s="685"/>
      <c r="AZ224" s="685"/>
      <c r="BA224" s="685"/>
      <c r="BB224" s="685"/>
      <c r="BC224" s="685"/>
      <c r="BD224" s="685"/>
      <c r="BE224" s="685"/>
      <c r="BF224" s="685"/>
      <c r="BG224" s="685"/>
      <c r="BH224" s="685"/>
      <c r="BI224" s="685"/>
      <c r="BJ224" s="685"/>
      <c r="BK224" s="685"/>
      <c r="BL224" s="661"/>
      <c r="BM224" s="661"/>
      <c r="BN224" s="661"/>
      <c r="BO224" s="686"/>
      <c r="BP224" s="709"/>
      <c r="BQ224" s="688"/>
      <c r="ALX224" s="0"/>
      <c r="ALY224" s="0"/>
      <c r="ALZ224" s="0"/>
      <c r="AMA224" s="0"/>
      <c r="AMB224" s="0"/>
      <c r="AMC224" s="0"/>
      <c r="AMD224" s="0"/>
      <c r="AME224" s="0"/>
      <c r="AMF224" s="0"/>
      <c r="AMG224" s="0"/>
      <c r="AMH224" s="0"/>
      <c r="AMI224" s="0"/>
      <c r="AMJ224" s="0"/>
    </row>
    <row r="225" s="716" customFormat="true" ht="14.1" hidden="false" customHeight="true" outlineLevel="0" collapsed="false">
      <c r="A225" s="660"/>
      <c r="B225" s="661"/>
      <c r="C225" s="662"/>
      <c r="D225" s="740"/>
      <c r="E225" s="690"/>
      <c r="F225" s="690"/>
      <c r="G225" s="691"/>
      <c r="H225" s="666"/>
      <c r="I225" s="666"/>
      <c r="J225" s="668"/>
      <c r="K225" s="661"/>
      <c r="L225" s="661"/>
      <c r="M225" s="690"/>
      <c r="N225" s="692"/>
      <c r="O225" s="704"/>
      <c r="P225" s="695"/>
      <c r="Q225" s="695"/>
      <c r="R225" s="696"/>
      <c r="S225" s="697"/>
      <c r="T225" s="698"/>
      <c r="U225" s="696"/>
      <c r="V225" s="690"/>
      <c r="W225" s="690"/>
      <c r="X225" s="690"/>
      <c r="Y225" s="690"/>
      <c r="Z225" s="697"/>
      <c r="AA225" s="672"/>
      <c r="AB225" s="691"/>
      <c r="AC225" s="675"/>
      <c r="AD225" s="676"/>
      <c r="AE225" s="676"/>
      <c r="AF225" s="676"/>
      <c r="AG225" s="676"/>
      <c r="AH225" s="676"/>
      <c r="AI225" s="676"/>
      <c r="AJ225" s="677"/>
      <c r="AK225" s="678"/>
      <c r="AL225" s="679"/>
      <c r="AM225" s="661"/>
      <c r="AN225" s="688"/>
      <c r="AO225" s="661"/>
      <c r="AP225" s="690"/>
      <c r="AQ225" s="692"/>
      <c r="AR225" s="687"/>
      <c r="AS225" s="682"/>
      <c r="AT225" s="700"/>
      <c r="AU225" s="696"/>
      <c r="AV225" s="701"/>
      <c r="AW225" s="702"/>
      <c r="AX225" s="702"/>
      <c r="AY225" s="702"/>
      <c r="AZ225" s="702"/>
      <c r="BA225" s="702"/>
      <c r="BB225" s="702"/>
      <c r="BC225" s="702"/>
      <c r="BD225" s="702"/>
      <c r="BE225" s="702"/>
      <c r="BF225" s="702"/>
      <c r="BG225" s="702"/>
      <c r="BH225" s="702"/>
      <c r="BI225" s="702"/>
      <c r="BJ225" s="702"/>
      <c r="BK225" s="702"/>
      <c r="BL225" s="703"/>
      <c r="BM225" s="703"/>
      <c r="BN225" s="703"/>
      <c r="BO225" s="661"/>
      <c r="BP225" s="661"/>
      <c r="BQ225" s="680"/>
      <c r="ALX225" s="0"/>
      <c r="ALY225" s="0"/>
      <c r="ALZ225" s="0"/>
      <c r="AMA225" s="0"/>
      <c r="AMB225" s="0"/>
      <c r="AMC225" s="0"/>
      <c r="AMD225" s="0"/>
      <c r="AME225" s="0"/>
      <c r="AMF225" s="0"/>
      <c r="AMG225" s="0"/>
      <c r="AMH225" s="0"/>
      <c r="AMI225" s="0"/>
      <c r="AMJ225" s="0"/>
    </row>
    <row r="226" s="716" customFormat="true" ht="14.1" hidden="false" customHeight="true" outlineLevel="0" collapsed="false">
      <c r="A226" s="660"/>
      <c r="B226" s="661"/>
      <c r="C226" s="662"/>
      <c r="D226" s="663"/>
      <c r="E226" s="690"/>
      <c r="F226" s="690"/>
      <c r="G226" s="691"/>
      <c r="H226" s="666"/>
      <c r="I226" s="666"/>
      <c r="J226" s="668"/>
      <c r="K226" s="661"/>
      <c r="L226" s="661"/>
      <c r="M226" s="690"/>
      <c r="N226" s="692"/>
      <c r="O226" s="704"/>
      <c r="P226" s="695"/>
      <c r="Q226" s="695"/>
      <c r="R226" s="696"/>
      <c r="S226" s="697"/>
      <c r="T226" s="698"/>
      <c r="U226" s="696"/>
      <c r="V226" s="690"/>
      <c r="W226" s="690"/>
      <c r="X226" s="690"/>
      <c r="Y226" s="690"/>
      <c r="Z226" s="697"/>
      <c r="AA226" s="672"/>
      <c r="AB226" s="691"/>
      <c r="AC226" s="675"/>
      <c r="AD226" s="676"/>
      <c r="AE226" s="676"/>
      <c r="AF226" s="676"/>
      <c r="AG226" s="676"/>
      <c r="AH226" s="676"/>
      <c r="AI226" s="676"/>
      <c r="AJ226" s="677"/>
      <c r="AK226" s="678"/>
      <c r="AL226" s="679"/>
      <c r="AM226" s="661"/>
      <c r="AN226" s="688"/>
      <c r="AO226" s="661"/>
      <c r="AP226" s="690"/>
      <c r="AQ226" s="692"/>
      <c r="AR226" s="687"/>
      <c r="AS226" s="699"/>
      <c r="AT226" s="700"/>
      <c r="AU226" s="696"/>
      <c r="AV226" s="701"/>
      <c r="AW226" s="702"/>
      <c r="AX226" s="702"/>
      <c r="AY226" s="702"/>
      <c r="AZ226" s="702"/>
      <c r="BA226" s="702"/>
      <c r="BB226" s="702"/>
      <c r="BC226" s="702"/>
      <c r="BD226" s="702"/>
      <c r="BE226" s="702"/>
      <c r="BF226" s="702"/>
      <c r="BG226" s="702"/>
      <c r="BH226" s="702"/>
      <c r="BI226" s="702"/>
      <c r="BJ226" s="702"/>
      <c r="BK226" s="728"/>
      <c r="BL226" s="712"/>
      <c r="BM226" s="712"/>
      <c r="BN226" s="712"/>
      <c r="BO226" s="739"/>
      <c r="BP226" s="687"/>
      <c r="BQ226" s="680"/>
      <c r="ALX226" s="0"/>
      <c r="ALY226" s="0"/>
      <c r="ALZ226" s="0"/>
      <c r="AMA226" s="0"/>
      <c r="AMB226" s="0"/>
      <c r="AMC226" s="0"/>
      <c r="AMD226" s="0"/>
      <c r="AME226" s="0"/>
      <c r="AMF226" s="0"/>
      <c r="AMG226" s="0"/>
      <c r="AMH226" s="0"/>
      <c r="AMI226" s="0"/>
      <c r="AMJ226" s="0"/>
    </row>
    <row r="227" s="716" customFormat="true" ht="14.1" hidden="false" customHeight="true" outlineLevel="0" collapsed="false">
      <c r="A227" s="660"/>
      <c r="B227" s="661"/>
      <c r="C227" s="710"/>
      <c r="D227" s="663"/>
      <c r="E227" s="664"/>
      <c r="F227" s="664"/>
      <c r="G227" s="665"/>
      <c r="H227" s="666"/>
      <c r="I227" s="666"/>
      <c r="J227" s="668"/>
      <c r="K227" s="661"/>
      <c r="L227" s="661"/>
      <c r="M227" s="663"/>
      <c r="N227" s="669"/>
      <c r="O227" s="670"/>
      <c r="P227" s="671"/>
      <c r="Q227" s="671"/>
      <c r="R227" s="663"/>
      <c r="S227" s="672"/>
      <c r="T227" s="673"/>
      <c r="U227" s="663"/>
      <c r="V227" s="664"/>
      <c r="W227" s="664"/>
      <c r="X227" s="664"/>
      <c r="Y227" s="664"/>
      <c r="Z227" s="672"/>
      <c r="AA227" s="672"/>
      <c r="AB227" s="674"/>
      <c r="AC227" s="675"/>
      <c r="AD227" s="676"/>
      <c r="AE227" s="676"/>
      <c r="AF227" s="676"/>
      <c r="AG227" s="676"/>
      <c r="AH227" s="676"/>
      <c r="AI227" s="676"/>
      <c r="AJ227" s="677"/>
      <c r="AK227" s="678"/>
      <c r="AL227" s="679"/>
      <c r="AM227" s="661"/>
      <c r="AN227" s="680"/>
      <c r="AO227" s="661"/>
      <c r="AP227" s="663"/>
      <c r="AQ227" s="669"/>
      <c r="AR227" s="681"/>
      <c r="AS227" s="678"/>
      <c r="AT227" s="683"/>
      <c r="AU227" s="663"/>
      <c r="AV227" s="684"/>
      <c r="AW227" s="685"/>
      <c r="AX227" s="685"/>
      <c r="AY227" s="685"/>
      <c r="AZ227" s="685"/>
      <c r="BA227" s="685"/>
      <c r="BB227" s="685"/>
      <c r="BC227" s="685"/>
      <c r="BD227" s="685"/>
      <c r="BE227" s="685"/>
      <c r="BF227" s="685"/>
      <c r="BG227" s="685"/>
      <c r="BH227" s="685"/>
      <c r="BI227" s="685"/>
      <c r="BJ227" s="685"/>
      <c r="BK227" s="685"/>
      <c r="BL227" s="661"/>
      <c r="BM227" s="661"/>
      <c r="BN227" s="661"/>
      <c r="BO227" s="739"/>
      <c r="BP227" s="709"/>
      <c r="ALX227" s="0"/>
      <c r="ALY227" s="0"/>
      <c r="ALZ227" s="0"/>
      <c r="AMA227" s="0"/>
      <c r="AMB227" s="0"/>
      <c r="AMC227" s="0"/>
      <c r="AMD227" s="0"/>
      <c r="AME227" s="0"/>
      <c r="AMF227" s="0"/>
      <c r="AMG227" s="0"/>
      <c r="AMH227" s="0"/>
      <c r="AMI227" s="0"/>
      <c r="AMJ227" s="0"/>
    </row>
    <row r="228" s="716" customFormat="true" ht="14.1" hidden="false" customHeight="true" outlineLevel="0" collapsed="false">
      <c r="A228" s="660"/>
      <c r="B228" s="661"/>
      <c r="C228" s="715"/>
      <c r="D228" s="663"/>
      <c r="E228" s="664"/>
      <c r="F228" s="664"/>
      <c r="G228" s="665"/>
      <c r="H228" s="666"/>
      <c r="I228" s="666"/>
      <c r="J228" s="668"/>
      <c r="K228" s="661"/>
      <c r="L228" s="661"/>
      <c r="M228" s="663"/>
      <c r="N228" s="669"/>
      <c r="O228" s="736"/>
      <c r="P228" s="734"/>
      <c r="Q228" s="671"/>
      <c r="R228" s="663"/>
      <c r="S228" s="672"/>
      <c r="T228" s="673"/>
      <c r="U228" s="672"/>
      <c r="V228" s="664"/>
      <c r="W228" s="664"/>
      <c r="X228" s="664"/>
      <c r="Y228" s="664"/>
      <c r="Z228" s="672"/>
      <c r="AA228" s="672"/>
      <c r="AB228" s="674"/>
      <c r="AC228" s="706"/>
      <c r="AD228" s="707"/>
      <c r="AE228" s="706"/>
      <c r="AF228" s="706"/>
      <c r="AG228" s="706"/>
      <c r="AH228" s="706"/>
      <c r="AI228" s="706"/>
      <c r="AJ228" s="708"/>
      <c r="AK228" s="678"/>
      <c r="AL228" s="679"/>
      <c r="AM228" s="661"/>
      <c r="AN228" s="680"/>
      <c r="AO228" s="661"/>
      <c r="AP228" s="663"/>
      <c r="AQ228" s="669"/>
      <c r="AR228" s="681"/>
      <c r="AS228" s="682"/>
      <c r="AT228" s="683"/>
      <c r="AU228" s="663"/>
      <c r="AV228" s="684"/>
      <c r="AW228" s="685"/>
      <c r="AX228" s="685"/>
      <c r="AY228" s="685"/>
      <c r="AZ228" s="685"/>
      <c r="BA228" s="685"/>
      <c r="BB228" s="685"/>
      <c r="BC228" s="685"/>
      <c r="BD228" s="685"/>
      <c r="BE228" s="685"/>
      <c r="BF228" s="685"/>
      <c r="BG228" s="685"/>
      <c r="BH228" s="685"/>
      <c r="BI228" s="685"/>
      <c r="BJ228" s="685"/>
      <c r="BK228" s="685"/>
      <c r="BL228" s="661"/>
      <c r="BM228" s="661"/>
      <c r="BN228" s="661"/>
      <c r="BO228" s="661"/>
      <c r="BP228" s="687"/>
      <c r="ALX228" s="0"/>
      <c r="ALY228" s="0"/>
      <c r="ALZ228" s="0"/>
      <c r="AMA228" s="0"/>
      <c r="AMB228" s="0"/>
      <c r="AMC228" s="0"/>
      <c r="AMD228" s="0"/>
      <c r="AME228" s="0"/>
      <c r="AMF228" s="0"/>
      <c r="AMG228" s="0"/>
      <c r="AMH228" s="0"/>
      <c r="AMI228" s="0"/>
      <c r="AMJ228" s="0"/>
    </row>
    <row r="229" s="716" customFormat="true" ht="14.1" hidden="false" customHeight="true" outlineLevel="0" collapsed="false">
      <c r="A229" s="679"/>
      <c r="B229" s="661"/>
      <c r="C229" s="689"/>
      <c r="D229" s="690"/>
      <c r="E229" s="690"/>
      <c r="F229" s="690"/>
      <c r="G229" s="691"/>
      <c r="H229" s="666"/>
      <c r="I229" s="666"/>
      <c r="J229" s="668"/>
      <c r="K229" s="661"/>
      <c r="L229" s="661"/>
      <c r="M229" s="690"/>
      <c r="N229" s="692"/>
      <c r="O229" s="741"/>
      <c r="P229" s="695"/>
      <c r="Q229" s="695"/>
      <c r="R229" s="696"/>
      <c r="S229" s="697"/>
      <c r="T229" s="698"/>
      <c r="U229" s="696"/>
      <c r="V229" s="690"/>
      <c r="W229" s="690"/>
      <c r="X229" s="690"/>
      <c r="Y229" s="690"/>
      <c r="Z229" s="697"/>
      <c r="AA229" s="672"/>
      <c r="AB229" s="691"/>
      <c r="AC229" s="711"/>
      <c r="AD229" s="711"/>
      <c r="AE229" s="711"/>
      <c r="AF229" s="711"/>
      <c r="AG229" s="711"/>
      <c r="AH229" s="711"/>
      <c r="AI229" s="711"/>
      <c r="AJ229" s="712"/>
      <c r="AK229" s="678"/>
      <c r="AL229" s="679"/>
      <c r="AM229" s="661"/>
      <c r="AN229" s="688"/>
      <c r="AO229" s="661"/>
      <c r="AP229" s="690"/>
      <c r="AQ229" s="692"/>
      <c r="AR229" s="687"/>
      <c r="AS229" s="678"/>
      <c r="AT229" s="700"/>
      <c r="AU229" s="696"/>
      <c r="AV229" s="701"/>
      <c r="AW229" s="702"/>
      <c r="AX229" s="702"/>
      <c r="AY229" s="702"/>
      <c r="AZ229" s="702"/>
      <c r="BA229" s="702"/>
      <c r="BB229" s="702"/>
      <c r="BC229" s="702"/>
      <c r="BD229" s="702"/>
      <c r="BE229" s="702"/>
      <c r="BF229" s="702"/>
      <c r="BG229" s="702"/>
      <c r="BH229" s="702"/>
      <c r="BI229" s="702"/>
      <c r="BJ229" s="702"/>
      <c r="BK229" s="702"/>
      <c r="BL229" s="703"/>
      <c r="BM229" s="703"/>
      <c r="BN229" s="703"/>
      <c r="BO229" s="661"/>
      <c r="BP229" s="661"/>
      <c r="BQ229" s="680"/>
      <c r="ALX229" s="0"/>
      <c r="ALY229" s="0"/>
      <c r="ALZ229" s="0"/>
      <c r="AMA229" s="0"/>
      <c r="AMB229" s="0"/>
      <c r="AMC229" s="0"/>
      <c r="AMD229" s="0"/>
      <c r="AME229" s="0"/>
      <c r="AMF229" s="0"/>
      <c r="AMG229" s="0"/>
      <c r="AMH229" s="0"/>
      <c r="AMI229" s="0"/>
      <c r="AMJ229" s="0"/>
    </row>
    <row r="230" s="688" customFormat="true" ht="14.1" hidden="false" customHeight="true" outlineLevel="0" collapsed="false">
      <c r="A230" s="679"/>
      <c r="B230" s="661"/>
      <c r="C230" s="715"/>
      <c r="D230" s="663"/>
      <c r="E230" s="664"/>
      <c r="F230" s="664"/>
      <c r="G230" s="665"/>
      <c r="H230" s="666"/>
      <c r="I230" s="666"/>
      <c r="J230" s="668"/>
      <c r="K230" s="661"/>
      <c r="L230" s="661"/>
      <c r="M230" s="663"/>
      <c r="N230" s="669"/>
      <c r="O230" s="670"/>
      <c r="P230" s="671"/>
      <c r="Q230" s="671"/>
      <c r="R230" s="663"/>
      <c r="S230" s="672"/>
      <c r="T230" s="698"/>
      <c r="U230" s="696"/>
      <c r="V230" s="690"/>
      <c r="W230" s="690"/>
      <c r="X230" s="690"/>
      <c r="Y230" s="690"/>
      <c r="Z230" s="672"/>
      <c r="AA230" s="672"/>
      <c r="AB230" s="674"/>
      <c r="AC230" s="706"/>
      <c r="AD230" s="707"/>
      <c r="AE230" s="706"/>
      <c r="AF230" s="706"/>
      <c r="AG230" s="706"/>
      <c r="AH230" s="706"/>
      <c r="AI230" s="706"/>
      <c r="AJ230" s="708"/>
      <c r="AK230" s="678"/>
      <c r="AL230" s="679"/>
      <c r="AM230" s="661"/>
      <c r="AN230" s="742"/>
      <c r="AO230" s="661"/>
      <c r="AP230" s="663"/>
      <c r="AQ230" s="669"/>
      <c r="AR230" s="681"/>
      <c r="AS230" s="725"/>
      <c r="AT230" s="683"/>
      <c r="AU230" s="663"/>
      <c r="AV230" s="684"/>
      <c r="AW230" s="685"/>
      <c r="AX230" s="685"/>
      <c r="AY230" s="685"/>
      <c r="AZ230" s="685"/>
      <c r="BA230" s="685"/>
      <c r="BB230" s="685"/>
      <c r="BC230" s="685"/>
      <c r="BD230" s="685"/>
      <c r="BE230" s="685"/>
      <c r="BF230" s="685"/>
      <c r="BG230" s="685"/>
      <c r="BH230" s="685"/>
      <c r="BI230" s="685"/>
      <c r="BJ230" s="685"/>
      <c r="BK230" s="685"/>
      <c r="BL230" s="661"/>
      <c r="BM230" s="661"/>
      <c r="BN230" s="661"/>
      <c r="BO230" s="661"/>
      <c r="BP230" s="661"/>
      <c r="BQ230" s="680"/>
      <c r="ALX230" s="0"/>
      <c r="ALY230" s="0"/>
      <c r="ALZ230" s="0"/>
      <c r="AMA230" s="0"/>
      <c r="AMB230" s="0"/>
      <c r="AMC230" s="0"/>
      <c r="AMD230" s="0"/>
      <c r="AME230" s="0"/>
      <c r="AMF230" s="0"/>
      <c r="AMG230" s="0"/>
      <c r="AMH230" s="0"/>
      <c r="AMI230" s="0"/>
      <c r="AMJ230" s="0"/>
    </row>
    <row r="231" s="688" customFormat="true" ht="14.1" hidden="false" customHeight="true" outlineLevel="0" collapsed="false">
      <c r="A231" s="660"/>
      <c r="B231" s="661"/>
      <c r="C231" s="662"/>
      <c r="D231" s="740"/>
      <c r="E231" s="690"/>
      <c r="F231" s="690"/>
      <c r="G231" s="691"/>
      <c r="H231" s="666"/>
      <c r="I231" s="666"/>
      <c r="J231" s="668"/>
      <c r="K231" s="661"/>
      <c r="L231" s="661"/>
      <c r="M231" s="690"/>
      <c r="N231" s="692"/>
      <c r="O231" s="704"/>
      <c r="P231" s="695"/>
      <c r="Q231" s="695"/>
      <c r="R231" s="696"/>
      <c r="S231" s="697"/>
      <c r="T231" s="698"/>
      <c r="U231" s="696"/>
      <c r="V231" s="690"/>
      <c r="W231" s="690"/>
      <c r="X231" s="690"/>
      <c r="Y231" s="690"/>
      <c r="Z231" s="697"/>
      <c r="AA231" s="672"/>
      <c r="AB231" s="691"/>
      <c r="AC231" s="675"/>
      <c r="AD231" s="676"/>
      <c r="AE231" s="676"/>
      <c r="AF231" s="676"/>
      <c r="AG231" s="676"/>
      <c r="AH231" s="676"/>
      <c r="AI231" s="676"/>
      <c r="AJ231" s="677"/>
      <c r="AK231" s="678"/>
      <c r="AL231" s="679"/>
      <c r="AM231" s="661"/>
      <c r="AO231" s="661"/>
      <c r="AP231" s="690"/>
      <c r="AQ231" s="692"/>
      <c r="AR231" s="687"/>
      <c r="AS231" s="682"/>
      <c r="AT231" s="700"/>
      <c r="AU231" s="696"/>
      <c r="AV231" s="701"/>
      <c r="AW231" s="702"/>
      <c r="AX231" s="702"/>
      <c r="AY231" s="702"/>
      <c r="AZ231" s="702"/>
      <c r="BA231" s="702"/>
      <c r="BB231" s="702"/>
      <c r="BC231" s="702"/>
      <c r="BD231" s="702"/>
      <c r="BE231" s="702"/>
      <c r="BF231" s="702"/>
      <c r="BG231" s="702"/>
      <c r="BH231" s="702"/>
      <c r="BI231" s="702"/>
      <c r="BJ231" s="702"/>
      <c r="BK231" s="702"/>
      <c r="BL231" s="703"/>
      <c r="BM231" s="703"/>
      <c r="BN231" s="703"/>
      <c r="BO231" s="661"/>
      <c r="BP231" s="661"/>
      <c r="BQ231" s="680"/>
      <c r="ALX231" s="0"/>
      <c r="ALY231" s="0"/>
      <c r="ALZ231" s="0"/>
      <c r="AMA231" s="0"/>
      <c r="AMB231" s="0"/>
      <c r="AMC231" s="0"/>
      <c r="AMD231" s="0"/>
      <c r="AME231" s="0"/>
      <c r="AMF231" s="0"/>
      <c r="AMG231" s="0"/>
      <c r="AMH231" s="0"/>
      <c r="AMI231" s="0"/>
      <c r="AMJ231" s="0"/>
    </row>
    <row r="232" s="688" customFormat="true" ht="14.1" hidden="false" customHeight="true" outlineLevel="0" collapsed="false">
      <c r="A232" s="660"/>
      <c r="B232" s="661"/>
      <c r="C232" s="710"/>
      <c r="D232" s="663"/>
      <c r="E232" s="664"/>
      <c r="F232" s="664"/>
      <c r="G232" s="665"/>
      <c r="H232" s="666"/>
      <c r="I232" s="666"/>
      <c r="J232" s="668"/>
      <c r="K232" s="661"/>
      <c r="L232" s="661"/>
      <c r="M232" s="663"/>
      <c r="N232" s="669"/>
      <c r="O232" s="670"/>
      <c r="P232" s="671"/>
      <c r="Q232" s="671"/>
      <c r="R232" s="663"/>
      <c r="S232" s="672"/>
      <c r="T232" s="673"/>
      <c r="U232" s="663"/>
      <c r="V232" s="664"/>
      <c r="W232" s="664"/>
      <c r="X232" s="664"/>
      <c r="Y232" s="664"/>
      <c r="Z232" s="672"/>
      <c r="AA232" s="672"/>
      <c r="AB232" s="674"/>
      <c r="AC232" s="675"/>
      <c r="AD232" s="676"/>
      <c r="AE232" s="676"/>
      <c r="AF232" s="676"/>
      <c r="AG232" s="676"/>
      <c r="AH232" s="676"/>
      <c r="AI232" s="676"/>
      <c r="AJ232" s="677"/>
      <c r="AK232" s="678"/>
      <c r="AL232" s="679"/>
      <c r="AM232" s="661"/>
      <c r="AN232" s="680"/>
      <c r="AO232" s="661"/>
      <c r="AP232" s="663"/>
      <c r="AQ232" s="669"/>
      <c r="AR232" s="681"/>
      <c r="AS232" s="699"/>
      <c r="AT232" s="683"/>
      <c r="AU232" s="663"/>
      <c r="AV232" s="684"/>
      <c r="AW232" s="685"/>
      <c r="AX232" s="685"/>
      <c r="AY232" s="685"/>
      <c r="AZ232" s="685"/>
      <c r="BA232" s="685"/>
      <c r="BB232" s="685"/>
      <c r="BC232" s="685"/>
      <c r="BD232" s="685"/>
      <c r="BE232" s="685"/>
      <c r="BF232" s="685"/>
      <c r="BG232" s="685"/>
      <c r="BH232" s="685"/>
      <c r="BI232" s="685"/>
      <c r="BJ232" s="685"/>
      <c r="BK232" s="685"/>
      <c r="BL232" s="661"/>
      <c r="BM232" s="661"/>
      <c r="BN232" s="661"/>
      <c r="BO232" s="739"/>
      <c r="BP232" s="661"/>
      <c r="BQ232" s="680"/>
      <c r="ALX232" s="0"/>
      <c r="ALY232" s="0"/>
      <c r="ALZ232" s="0"/>
      <c r="AMA232" s="0"/>
      <c r="AMB232" s="0"/>
      <c r="AMC232" s="0"/>
      <c r="AMD232" s="0"/>
      <c r="AME232" s="0"/>
      <c r="AMF232" s="0"/>
      <c r="AMG232" s="0"/>
      <c r="AMH232" s="0"/>
      <c r="AMI232" s="0"/>
      <c r="AMJ232" s="0"/>
    </row>
    <row r="233" s="688" customFormat="true" ht="14.1" hidden="false" customHeight="true" outlineLevel="0" collapsed="false">
      <c r="A233" s="660"/>
      <c r="B233" s="661"/>
      <c r="C233" s="662"/>
      <c r="D233" s="740"/>
      <c r="E233" s="690"/>
      <c r="F233" s="690"/>
      <c r="G233" s="691"/>
      <c r="H233" s="666"/>
      <c r="I233" s="666"/>
      <c r="J233" s="668"/>
      <c r="K233" s="661"/>
      <c r="L233" s="661"/>
      <c r="M233" s="690"/>
      <c r="N233" s="692"/>
      <c r="O233" s="704"/>
      <c r="P233" s="695"/>
      <c r="Q233" s="695"/>
      <c r="R233" s="696"/>
      <c r="S233" s="697"/>
      <c r="T233" s="698"/>
      <c r="U233" s="696"/>
      <c r="V233" s="690"/>
      <c r="W233" s="690"/>
      <c r="X233" s="690"/>
      <c r="Y233" s="690"/>
      <c r="Z233" s="697"/>
      <c r="AA233" s="672"/>
      <c r="AB233" s="691"/>
      <c r="AC233" s="675"/>
      <c r="AD233" s="676"/>
      <c r="AE233" s="676"/>
      <c r="AF233" s="676"/>
      <c r="AG233" s="676"/>
      <c r="AH233" s="676"/>
      <c r="AI233" s="676"/>
      <c r="AJ233" s="677"/>
      <c r="AK233" s="678"/>
      <c r="AL233" s="679"/>
      <c r="AM233" s="661"/>
      <c r="AO233" s="661"/>
      <c r="AP233" s="690"/>
      <c r="AQ233" s="692"/>
      <c r="AR233" s="687"/>
      <c r="AS233" s="682"/>
      <c r="AT233" s="700"/>
      <c r="AU233" s="696"/>
      <c r="AV233" s="701"/>
      <c r="AW233" s="702"/>
      <c r="AX233" s="702"/>
      <c r="AY233" s="702"/>
      <c r="AZ233" s="702"/>
      <c r="BA233" s="702"/>
      <c r="BB233" s="702"/>
      <c r="BC233" s="702"/>
      <c r="BD233" s="702"/>
      <c r="BE233" s="702"/>
      <c r="BF233" s="702"/>
      <c r="BG233" s="702"/>
      <c r="BH233" s="702"/>
      <c r="BI233" s="702"/>
      <c r="BJ233" s="702"/>
      <c r="BK233" s="702"/>
      <c r="BL233" s="703"/>
      <c r="BM233" s="703"/>
      <c r="BN233" s="703"/>
      <c r="BO233" s="661"/>
      <c r="BP233" s="661"/>
      <c r="ALX233" s="0"/>
      <c r="ALY233" s="0"/>
      <c r="ALZ233" s="0"/>
      <c r="AMA233" s="0"/>
      <c r="AMB233" s="0"/>
      <c r="AMC233" s="0"/>
      <c r="AMD233" s="0"/>
      <c r="AME233" s="0"/>
      <c r="AMF233" s="0"/>
      <c r="AMG233" s="0"/>
      <c r="AMH233" s="0"/>
      <c r="AMI233" s="0"/>
      <c r="AMJ233" s="0"/>
    </row>
    <row r="234" s="688" customFormat="true" ht="14.1" hidden="false" customHeight="true" outlineLevel="0" collapsed="false">
      <c r="A234" s="660"/>
      <c r="B234" s="661"/>
      <c r="C234" s="662"/>
      <c r="D234" s="690"/>
      <c r="E234" s="690"/>
      <c r="F234" s="690"/>
      <c r="G234" s="691"/>
      <c r="H234" s="666"/>
      <c r="I234" s="666"/>
      <c r="J234" s="668"/>
      <c r="K234" s="661"/>
      <c r="L234" s="661"/>
      <c r="M234" s="690"/>
      <c r="N234" s="692"/>
      <c r="O234" s="704"/>
      <c r="P234" s="730"/>
      <c r="Q234" s="741"/>
      <c r="R234" s="696"/>
      <c r="S234" s="697"/>
      <c r="T234" s="698"/>
      <c r="U234" s="696"/>
      <c r="V234" s="690"/>
      <c r="W234" s="690"/>
      <c r="X234" s="690"/>
      <c r="Y234" s="690"/>
      <c r="Z234" s="697"/>
      <c r="AA234" s="672"/>
      <c r="AB234" s="691"/>
      <c r="AC234" s="711"/>
      <c r="AD234" s="711"/>
      <c r="AE234" s="711"/>
      <c r="AF234" s="711"/>
      <c r="AG234" s="711"/>
      <c r="AH234" s="711"/>
      <c r="AI234" s="711"/>
      <c r="AJ234" s="712"/>
      <c r="AK234" s="678"/>
      <c r="AL234" s="679"/>
      <c r="AM234" s="661"/>
      <c r="AO234" s="661"/>
      <c r="AP234" s="690"/>
      <c r="AQ234" s="692"/>
      <c r="AR234" s="687"/>
      <c r="AS234" s="678"/>
      <c r="AT234" s="700"/>
      <c r="AU234" s="696"/>
      <c r="AV234" s="701"/>
      <c r="AW234" s="702"/>
      <c r="AX234" s="702"/>
      <c r="AY234" s="702"/>
      <c r="AZ234" s="702"/>
      <c r="BA234" s="702"/>
      <c r="BB234" s="702"/>
      <c r="BC234" s="702"/>
      <c r="BD234" s="702"/>
      <c r="BE234" s="702"/>
      <c r="BF234" s="702"/>
      <c r="BG234" s="702"/>
      <c r="BH234" s="702"/>
      <c r="BI234" s="702"/>
      <c r="BJ234" s="702"/>
      <c r="BK234" s="702"/>
      <c r="BL234" s="703"/>
      <c r="BM234" s="703"/>
      <c r="BN234" s="703"/>
      <c r="BO234" s="661"/>
      <c r="BP234" s="709"/>
      <c r="BQ234" s="680"/>
      <c r="ALX234" s="0"/>
      <c r="ALY234" s="0"/>
      <c r="ALZ234" s="0"/>
      <c r="AMA234" s="0"/>
      <c r="AMB234" s="0"/>
      <c r="AMC234" s="0"/>
      <c r="AMD234" s="0"/>
      <c r="AME234" s="0"/>
      <c r="AMF234" s="0"/>
      <c r="AMG234" s="0"/>
      <c r="AMH234" s="0"/>
      <c r="AMI234" s="0"/>
      <c r="AMJ234" s="0"/>
    </row>
    <row r="235" s="688" customFormat="true" ht="14.1" hidden="false" customHeight="true" outlineLevel="0" collapsed="false">
      <c r="A235" s="660"/>
      <c r="B235" s="661"/>
      <c r="C235" s="689"/>
      <c r="D235" s="690"/>
      <c r="E235" s="690"/>
      <c r="F235" s="690"/>
      <c r="G235" s="691"/>
      <c r="H235" s="666"/>
      <c r="I235" s="666"/>
      <c r="J235" s="668"/>
      <c r="K235" s="661"/>
      <c r="L235" s="661"/>
      <c r="M235" s="690"/>
      <c r="N235" s="692"/>
      <c r="O235" s="704"/>
      <c r="P235" s="695"/>
      <c r="Q235" s="741"/>
      <c r="R235" s="696"/>
      <c r="S235" s="697"/>
      <c r="T235" s="698"/>
      <c r="U235" s="696"/>
      <c r="V235" s="690"/>
      <c r="W235" s="690"/>
      <c r="X235" s="690"/>
      <c r="Y235" s="690"/>
      <c r="Z235" s="697"/>
      <c r="AA235" s="672"/>
      <c r="AB235" s="691"/>
      <c r="AC235" s="706"/>
      <c r="AD235" s="707"/>
      <c r="AE235" s="706"/>
      <c r="AF235" s="706"/>
      <c r="AG235" s="706"/>
      <c r="AH235" s="706"/>
      <c r="AI235" s="706"/>
      <c r="AJ235" s="708"/>
      <c r="AK235" s="678"/>
      <c r="AL235" s="679"/>
      <c r="AM235" s="661"/>
      <c r="AO235" s="661"/>
      <c r="AP235" s="690"/>
      <c r="AQ235" s="692"/>
      <c r="AR235" s="687"/>
      <c r="AS235" s="682"/>
      <c r="AT235" s="700"/>
      <c r="AU235" s="696"/>
      <c r="AV235" s="701"/>
      <c r="AW235" s="702"/>
      <c r="AX235" s="702"/>
      <c r="AY235" s="702"/>
      <c r="AZ235" s="702"/>
      <c r="BA235" s="702"/>
      <c r="BB235" s="702"/>
      <c r="BC235" s="702"/>
      <c r="BD235" s="702"/>
      <c r="BE235" s="702"/>
      <c r="BF235" s="702"/>
      <c r="BG235" s="702"/>
      <c r="BH235" s="702"/>
      <c r="BI235" s="702"/>
      <c r="BJ235" s="702"/>
      <c r="BK235" s="702"/>
      <c r="BL235" s="703"/>
      <c r="BM235" s="703"/>
      <c r="BN235" s="703"/>
      <c r="BO235" s="661"/>
      <c r="BP235" s="687"/>
      <c r="BQ235" s="680"/>
      <c r="ALX235" s="0"/>
      <c r="ALY235" s="0"/>
      <c r="ALZ235" s="0"/>
      <c r="AMA235" s="0"/>
      <c r="AMB235" s="0"/>
      <c r="AMC235" s="0"/>
      <c r="AMD235" s="0"/>
      <c r="AME235" s="0"/>
      <c r="AMF235" s="0"/>
      <c r="AMG235" s="0"/>
      <c r="AMH235" s="0"/>
      <c r="AMI235" s="0"/>
      <c r="AMJ235" s="0"/>
    </row>
    <row r="236" s="688" customFormat="true" ht="14.1" hidden="false" customHeight="true" outlineLevel="0" collapsed="false">
      <c r="A236" s="660"/>
      <c r="B236" s="661"/>
      <c r="C236" s="710"/>
      <c r="D236" s="663"/>
      <c r="E236" s="664"/>
      <c r="F236" s="664"/>
      <c r="G236" s="665"/>
      <c r="H236" s="666"/>
      <c r="I236" s="666"/>
      <c r="J236" s="668"/>
      <c r="K236" s="661"/>
      <c r="L236" s="661"/>
      <c r="M236" s="663"/>
      <c r="N236" s="669"/>
      <c r="O236" s="736"/>
      <c r="P236" s="734"/>
      <c r="Q236" s="671"/>
      <c r="R236" s="663"/>
      <c r="S236" s="672"/>
      <c r="T236" s="673"/>
      <c r="U236" s="663"/>
      <c r="V236" s="664"/>
      <c r="W236" s="664"/>
      <c r="X236" s="664"/>
      <c r="Y236" s="664"/>
      <c r="Z236" s="672"/>
      <c r="AA236" s="672"/>
      <c r="AB236" s="743"/>
      <c r="AC236" s="711"/>
      <c r="AD236" s="711"/>
      <c r="AE236" s="711"/>
      <c r="AF236" s="711"/>
      <c r="AG236" s="711"/>
      <c r="AH236" s="711"/>
      <c r="AI236" s="711"/>
      <c r="AJ236" s="712"/>
      <c r="AK236" s="678"/>
      <c r="AL236" s="679"/>
      <c r="AM236" s="661"/>
      <c r="AN236" s="680"/>
      <c r="AO236" s="661"/>
      <c r="AP236" s="663"/>
      <c r="AQ236" s="669"/>
      <c r="AR236" s="681"/>
      <c r="AS236" s="699"/>
      <c r="AT236" s="683"/>
      <c r="AU236" s="663"/>
      <c r="AV236" s="684"/>
      <c r="AW236" s="685"/>
      <c r="AX236" s="685"/>
      <c r="AY236" s="685"/>
      <c r="AZ236" s="685"/>
      <c r="BA236" s="685"/>
      <c r="BB236" s="685"/>
      <c r="BC236" s="685"/>
      <c r="BD236" s="685"/>
      <c r="BE236" s="685"/>
      <c r="BF236" s="685"/>
      <c r="BG236" s="685"/>
      <c r="BH236" s="685"/>
      <c r="BI236" s="685"/>
      <c r="BJ236" s="685"/>
      <c r="BK236" s="685"/>
      <c r="BL236" s="661"/>
      <c r="BM236" s="661"/>
      <c r="BN236" s="661"/>
      <c r="BO236" s="686"/>
      <c r="BP236" s="687"/>
      <c r="BQ236" s="680"/>
      <c r="ALX236" s="0"/>
      <c r="ALY236" s="0"/>
      <c r="ALZ236" s="0"/>
      <c r="AMA236" s="0"/>
      <c r="AMB236" s="0"/>
      <c r="AMC236" s="0"/>
      <c r="AMD236" s="0"/>
      <c r="AME236" s="0"/>
      <c r="AMF236" s="0"/>
      <c r="AMG236" s="0"/>
      <c r="AMH236" s="0"/>
      <c r="AMI236" s="0"/>
      <c r="AMJ236" s="0"/>
    </row>
    <row r="237" s="688" customFormat="true" ht="14.1" hidden="false" customHeight="true" outlineLevel="0" collapsed="false">
      <c r="A237" s="660"/>
      <c r="B237" s="661"/>
      <c r="C237" s="662"/>
      <c r="D237" s="690"/>
      <c r="E237" s="690"/>
      <c r="F237" s="690"/>
      <c r="G237" s="691"/>
      <c r="H237" s="666"/>
      <c r="I237" s="666"/>
      <c r="J237" s="668"/>
      <c r="K237" s="661"/>
      <c r="L237" s="661"/>
      <c r="M237" s="690"/>
      <c r="N237" s="692"/>
      <c r="O237" s="744"/>
      <c r="P237" s="744"/>
      <c r="Q237" s="730"/>
      <c r="R237" s="696"/>
      <c r="S237" s="697"/>
      <c r="T237" s="673"/>
      <c r="U237" s="663"/>
      <c r="V237" s="664"/>
      <c r="W237" s="664"/>
      <c r="X237" s="664"/>
      <c r="Y237" s="664"/>
      <c r="Z237" s="697"/>
      <c r="AA237" s="672"/>
      <c r="AB237" s="691"/>
      <c r="AC237" s="706"/>
      <c r="AD237" s="707"/>
      <c r="AE237" s="706"/>
      <c r="AF237" s="706"/>
      <c r="AG237" s="706"/>
      <c r="AH237" s="706"/>
      <c r="AI237" s="706"/>
      <c r="AJ237" s="708"/>
      <c r="AK237" s="678"/>
      <c r="AL237" s="679"/>
      <c r="AM237" s="661"/>
      <c r="AO237" s="661"/>
      <c r="AP237" s="690"/>
      <c r="AQ237" s="692"/>
      <c r="AR237" s="687"/>
      <c r="AS237" s="682"/>
      <c r="AT237" s="700"/>
      <c r="AU237" s="696"/>
      <c r="AV237" s="701"/>
      <c r="AW237" s="702"/>
      <c r="AX237" s="702"/>
      <c r="AY237" s="702"/>
      <c r="AZ237" s="702"/>
      <c r="BA237" s="702"/>
      <c r="BB237" s="702"/>
      <c r="BC237" s="702"/>
      <c r="BD237" s="702"/>
      <c r="BE237" s="702"/>
      <c r="BF237" s="702"/>
      <c r="BG237" s="702"/>
      <c r="BH237" s="702"/>
      <c r="BI237" s="702"/>
      <c r="BJ237" s="702"/>
      <c r="BK237" s="702"/>
      <c r="BL237" s="703"/>
      <c r="BM237" s="703"/>
      <c r="BN237" s="703"/>
      <c r="BO237" s="686"/>
      <c r="BP237" s="687"/>
      <c r="ALX237" s="0"/>
      <c r="ALY237" s="0"/>
      <c r="ALZ237" s="0"/>
      <c r="AMA237" s="0"/>
      <c r="AMB237" s="0"/>
      <c r="AMC237" s="0"/>
      <c r="AMD237" s="0"/>
      <c r="AME237" s="0"/>
      <c r="AMF237" s="0"/>
      <c r="AMG237" s="0"/>
      <c r="AMH237" s="0"/>
      <c r="AMI237" s="0"/>
      <c r="AMJ237" s="0"/>
    </row>
    <row r="238" s="680" customFormat="true" ht="14.1" hidden="false" customHeight="true" outlineLevel="0" collapsed="false">
      <c r="A238" s="660"/>
      <c r="B238" s="661"/>
      <c r="C238" s="710"/>
      <c r="D238" s="663"/>
      <c r="E238" s="664"/>
      <c r="F238" s="664"/>
      <c r="G238" s="665"/>
      <c r="H238" s="666"/>
      <c r="I238" s="666"/>
      <c r="J238" s="668"/>
      <c r="K238" s="661"/>
      <c r="L238" s="661"/>
      <c r="M238" s="663"/>
      <c r="N238" s="669"/>
      <c r="O238" s="670"/>
      <c r="P238" s="671"/>
      <c r="Q238" s="671"/>
      <c r="R238" s="663"/>
      <c r="S238" s="672"/>
      <c r="T238" s="673"/>
      <c r="U238" s="663"/>
      <c r="V238" s="664"/>
      <c r="W238" s="664"/>
      <c r="X238" s="664"/>
      <c r="Y238" s="664"/>
      <c r="Z238" s="672"/>
      <c r="AA238" s="672"/>
      <c r="AB238" s="674"/>
      <c r="AC238" s="706"/>
      <c r="AD238" s="707"/>
      <c r="AE238" s="706"/>
      <c r="AF238" s="706"/>
      <c r="AG238" s="706"/>
      <c r="AH238" s="706"/>
      <c r="AI238" s="706"/>
      <c r="AJ238" s="708"/>
      <c r="AK238" s="678"/>
      <c r="AL238" s="679"/>
      <c r="AM238" s="661"/>
      <c r="AO238" s="661"/>
      <c r="AP238" s="663"/>
      <c r="AQ238" s="669"/>
      <c r="AR238" s="681"/>
      <c r="AS238" s="682"/>
      <c r="AT238" s="683"/>
      <c r="AU238" s="663"/>
      <c r="AV238" s="684"/>
      <c r="AW238" s="685"/>
      <c r="AX238" s="685"/>
      <c r="AY238" s="685"/>
      <c r="AZ238" s="685"/>
      <c r="BA238" s="685"/>
      <c r="BB238" s="685"/>
      <c r="BC238" s="685"/>
      <c r="BD238" s="685"/>
      <c r="BE238" s="685"/>
      <c r="BF238" s="685"/>
      <c r="BG238" s="685"/>
      <c r="BH238" s="685"/>
      <c r="BI238" s="685"/>
      <c r="BJ238" s="685"/>
      <c r="BK238" s="685"/>
      <c r="BL238" s="661"/>
      <c r="BM238" s="661"/>
      <c r="BN238" s="661"/>
      <c r="BO238" s="661"/>
      <c r="BP238" s="687"/>
      <c r="ALX238" s="0"/>
      <c r="ALY238" s="0"/>
      <c r="ALZ238" s="0"/>
      <c r="AMA238" s="0"/>
      <c r="AMB238" s="0"/>
      <c r="AMC238" s="0"/>
      <c r="AMD238" s="0"/>
      <c r="AME238" s="0"/>
      <c r="AMF238" s="0"/>
      <c r="AMG238" s="0"/>
      <c r="AMH238" s="0"/>
      <c r="AMI238" s="0"/>
      <c r="AMJ238" s="0"/>
    </row>
    <row r="239" s="680" customFormat="true" ht="14.1" hidden="false" customHeight="true" outlineLevel="0" collapsed="false">
      <c r="A239" s="679"/>
      <c r="B239" s="661"/>
      <c r="C239" s="715"/>
      <c r="D239" s="663"/>
      <c r="E239" s="664"/>
      <c r="F239" s="664"/>
      <c r="G239" s="665"/>
      <c r="H239" s="666"/>
      <c r="I239" s="666"/>
      <c r="J239" s="668"/>
      <c r="K239" s="661"/>
      <c r="L239" s="661"/>
      <c r="M239" s="663"/>
      <c r="N239" s="669"/>
      <c r="O239" s="670"/>
      <c r="P239" s="671"/>
      <c r="Q239" s="671"/>
      <c r="R239" s="663"/>
      <c r="S239" s="672"/>
      <c r="T239" s="673"/>
      <c r="U239" s="663"/>
      <c r="V239" s="664"/>
      <c r="W239" s="664"/>
      <c r="X239" s="664"/>
      <c r="Y239" s="664"/>
      <c r="Z239" s="672"/>
      <c r="AA239" s="672"/>
      <c r="AB239" s="674"/>
      <c r="AC239" s="706"/>
      <c r="AD239" s="707"/>
      <c r="AE239" s="706"/>
      <c r="AF239" s="706"/>
      <c r="AG239" s="706"/>
      <c r="AH239" s="706"/>
      <c r="AI239" s="706"/>
      <c r="AJ239" s="708"/>
      <c r="AK239" s="678"/>
      <c r="AL239" s="679"/>
      <c r="AM239" s="661"/>
      <c r="AO239" s="661"/>
      <c r="AP239" s="663"/>
      <c r="AQ239" s="669"/>
      <c r="AR239" s="681"/>
      <c r="AS239" s="682"/>
      <c r="AT239" s="683"/>
      <c r="AU239" s="663"/>
      <c r="AV239" s="684"/>
      <c r="AW239" s="685"/>
      <c r="AX239" s="685"/>
      <c r="AY239" s="685"/>
      <c r="AZ239" s="685"/>
      <c r="BA239" s="685"/>
      <c r="BB239" s="685"/>
      <c r="BC239" s="685"/>
      <c r="BD239" s="685"/>
      <c r="BE239" s="685"/>
      <c r="BF239" s="685"/>
      <c r="BG239" s="685"/>
      <c r="BH239" s="685"/>
      <c r="BI239" s="685"/>
      <c r="BJ239" s="685"/>
      <c r="BK239" s="685"/>
      <c r="BL239" s="661"/>
      <c r="BM239" s="661"/>
      <c r="BN239" s="661"/>
      <c r="BO239" s="661"/>
      <c r="BP239" s="661"/>
      <c r="ALX239" s="0"/>
      <c r="ALY239" s="0"/>
      <c r="ALZ239" s="0"/>
      <c r="AMA239" s="0"/>
      <c r="AMB239" s="0"/>
      <c r="AMC239" s="0"/>
      <c r="AMD239" s="0"/>
      <c r="AME239" s="0"/>
      <c r="AMF239" s="0"/>
      <c r="AMG239" s="0"/>
      <c r="AMH239" s="0"/>
      <c r="AMI239" s="0"/>
      <c r="AMJ239" s="0"/>
    </row>
    <row r="240" s="680" customFormat="true" ht="14.1" hidden="false" customHeight="true" outlineLevel="0" collapsed="false">
      <c r="A240" s="660"/>
      <c r="B240" s="661"/>
      <c r="C240" s="662"/>
      <c r="D240" s="690"/>
      <c r="E240" s="690"/>
      <c r="F240" s="690"/>
      <c r="G240" s="691"/>
      <c r="H240" s="666"/>
      <c r="I240" s="666"/>
      <c r="J240" s="668"/>
      <c r="K240" s="661"/>
      <c r="L240" s="661"/>
      <c r="M240" s="690"/>
      <c r="N240" s="692"/>
      <c r="O240" s="729"/>
      <c r="P240" s="730"/>
      <c r="Q240" s="730"/>
      <c r="R240" s="696"/>
      <c r="S240" s="697"/>
      <c r="T240" s="673"/>
      <c r="U240" s="663"/>
      <c r="V240" s="664"/>
      <c r="W240" s="664"/>
      <c r="X240" s="664"/>
      <c r="Y240" s="664"/>
      <c r="Z240" s="697"/>
      <c r="AA240" s="672"/>
      <c r="AB240" s="691"/>
      <c r="AC240" s="706"/>
      <c r="AD240" s="707"/>
      <c r="AE240" s="706"/>
      <c r="AF240" s="706"/>
      <c r="AG240" s="706"/>
      <c r="AH240" s="706"/>
      <c r="AI240" s="706"/>
      <c r="AJ240" s="708"/>
      <c r="AK240" s="678"/>
      <c r="AL240" s="679"/>
      <c r="AM240" s="661"/>
      <c r="AN240" s="688"/>
      <c r="AO240" s="661"/>
      <c r="AP240" s="690"/>
      <c r="AQ240" s="692"/>
      <c r="AR240" s="687"/>
      <c r="AS240" s="678"/>
      <c r="AT240" s="700"/>
      <c r="AU240" s="696"/>
      <c r="AV240" s="701"/>
      <c r="AW240" s="702"/>
      <c r="AX240" s="702"/>
      <c r="AY240" s="702"/>
      <c r="AZ240" s="702"/>
      <c r="BA240" s="702"/>
      <c r="BB240" s="702"/>
      <c r="BC240" s="702"/>
      <c r="BD240" s="702"/>
      <c r="BE240" s="702"/>
      <c r="BF240" s="702"/>
      <c r="BG240" s="702"/>
      <c r="BH240" s="702"/>
      <c r="BI240" s="702"/>
      <c r="BJ240" s="702"/>
      <c r="BK240" s="702"/>
      <c r="BL240" s="703"/>
      <c r="BM240" s="703"/>
      <c r="BN240" s="703"/>
      <c r="BO240" s="661"/>
      <c r="BP240" s="709"/>
      <c r="ALX240" s="0"/>
      <c r="ALY240" s="0"/>
      <c r="ALZ240" s="0"/>
      <c r="AMA240" s="0"/>
      <c r="AMB240" s="0"/>
      <c r="AMC240" s="0"/>
      <c r="AMD240" s="0"/>
      <c r="AME240" s="0"/>
      <c r="AMF240" s="0"/>
      <c r="AMG240" s="0"/>
      <c r="AMH240" s="0"/>
      <c r="AMI240" s="0"/>
      <c r="AMJ240" s="0"/>
    </row>
    <row r="241" s="680" customFormat="true" ht="14.1" hidden="false" customHeight="true" outlineLevel="0" collapsed="false">
      <c r="A241" s="660"/>
      <c r="B241" s="661"/>
      <c r="C241" s="662"/>
      <c r="D241" s="663"/>
      <c r="E241" s="664"/>
      <c r="F241" s="664"/>
      <c r="G241" s="665"/>
      <c r="H241" s="666"/>
      <c r="I241" s="667"/>
      <c r="J241" s="668"/>
      <c r="K241" s="661"/>
      <c r="L241" s="661"/>
      <c r="M241" s="663"/>
      <c r="N241" s="669"/>
      <c r="O241" s="670"/>
      <c r="P241" s="671"/>
      <c r="Q241" s="671"/>
      <c r="R241" s="663"/>
      <c r="S241" s="672"/>
      <c r="T241" s="673"/>
      <c r="U241" s="663"/>
      <c r="V241" s="664"/>
      <c r="W241" s="664"/>
      <c r="X241" s="664"/>
      <c r="Y241" s="664"/>
      <c r="Z241" s="672"/>
      <c r="AA241" s="672"/>
      <c r="AB241" s="674"/>
      <c r="AC241" s="711"/>
      <c r="AD241" s="711"/>
      <c r="AE241" s="711"/>
      <c r="AF241" s="711"/>
      <c r="AG241" s="711"/>
      <c r="AH241" s="711"/>
      <c r="AI241" s="711"/>
      <c r="AJ241" s="712"/>
      <c r="AK241" s="678"/>
      <c r="AL241" s="679"/>
      <c r="AM241" s="661"/>
      <c r="AO241" s="661"/>
      <c r="AP241" s="663"/>
      <c r="AQ241" s="669"/>
      <c r="AR241" s="681"/>
      <c r="AS241" s="678"/>
      <c r="AT241" s="683"/>
      <c r="AU241" s="663"/>
      <c r="AV241" s="684"/>
      <c r="AW241" s="685"/>
      <c r="AX241" s="685"/>
      <c r="AY241" s="685"/>
      <c r="AZ241" s="685"/>
      <c r="BA241" s="685"/>
      <c r="BB241" s="685"/>
      <c r="BC241" s="685"/>
      <c r="BD241" s="685"/>
      <c r="BE241" s="685"/>
      <c r="BF241" s="685"/>
      <c r="BG241" s="685"/>
      <c r="BH241" s="685"/>
      <c r="BI241" s="685"/>
      <c r="BJ241" s="685"/>
      <c r="BK241" s="685"/>
      <c r="BL241" s="661"/>
      <c r="BM241" s="661"/>
      <c r="BN241" s="661"/>
      <c r="BO241" s="739"/>
      <c r="BP241" s="661"/>
      <c r="BQ241" s="688"/>
      <c r="ALX241" s="0"/>
      <c r="ALY241" s="0"/>
      <c r="ALZ241" s="0"/>
      <c r="AMA241" s="0"/>
      <c r="AMB241" s="0"/>
      <c r="AMC241" s="0"/>
      <c r="AMD241" s="0"/>
      <c r="AME241" s="0"/>
      <c r="AMF241" s="0"/>
      <c r="AMG241" s="0"/>
      <c r="AMH241" s="0"/>
      <c r="AMI241" s="0"/>
      <c r="AMJ241" s="0"/>
    </row>
    <row r="242" s="680" customFormat="true" ht="14.1" hidden="false" customHeight="true" outlineLevel="0" collapsed="false">
      <c r="A242" s="660"/>
      <c r="B242" s="661"/>
      <c r="C242" s="662"/>
      <c r="D242" s="663"/>
      <c r="E242" s="664"/>
      <c r="F242" s="664"/>
      <c r="G242" s="665"/>
      <c r="H242" s="666"/>
      <c r="I242" s="667"/>
      <c r="J242" s="668"/>
      <c r="K242" s="661"/>
      <c r="L242" s="661"/>
      <c r="M242" s="663"/>
      <c r="N242" s="669"/>
      <c r="O242" s="670"/>
      <c r="P242" s="671"/>
      <c r="Q242" s="671"/>
      <c r="R242" s="663"/>
      <c r="S242" s="672"/>
      <c r="T242" s="673"/>
      <c r="U242" s="663"/>
      <c r="V242" s="664"/>
      <c r="W242" s="664"/>
      <c r="X242" s="664"/>
      <c r="Y242" s="664"/>
      <c r="Z242" s="672"/>
      <c r="AA242" s="672"/>
      <c r="AB242" s="674"/>
      <c r="AC242" s="711"/>
      <c r="AD242" s="711"/>
      <c r="AE242" s="711"/>
      <c r="AF242" s="711"/>
      <c r="AG242" s="711"/>
      <c r="AH242" s="711"/>
      <c r="AI242" s="711"/>
      <c r="AJ242" s="712"/>
      <c r="AK242" s="678"/>
      <c r="AL242" s="679"/>
      <c r="AM242" s="661"/>
      <c r="AO242" s="661"/>
      <c r="AP242" s="663"/>
      <c r="AQ242" s="669"/>
      <c r="AR242" s="681"/>
      <c r="AS242" s="678"/>
      <c r="AT242" s="683"/>
      <c r="AU242" s="663"/>
      <c r="AV242" s="684"/>
      <c r="AW242" s="685"/>
      <c r="AX242" s="685"/>
      <c r="AY242" s="685"/>
      <c r="AZ242" s="685"/>
      <c r="BA242" s="685"/>
      <c r="BB242" s="685"/>
      <c r="BC242" s="685"/>
      <c r="BD242" s="685"/>
      <c r="BE242" s="685"/>
      <c r="BF242" s="685"/>
      <c r="BG242" s="685"/>
      <c r="BH242" s="685"/>
      <c r="BI242" s="685"/>
      <c r="BJ242" s="685"/>
      <c r="BK242" s="685"/>
      <c r="BL242" s="661"/>
      <c r="BM242" s="661"/>
      <c r="BN242" s="661"/>
      <c r="BO242" s="686"/>
      <c r="BP242" s="687"/>
      <c r="BQ242" s="688"/>
      <c r="ALX242" s="0"/>
      <c r="ALY242" s="0"/>
      <c r="ALZ242" s="0"/>
      <c r="AMA242" s="0"/>
      <c r="AMB242" s="0"/>
      <c r="AMC242" s="0"/>
      <c r="AMD242" s="0"/>
      <c r="AME242" s="0"/>
      <c r="AMF242" s="0"/>
      <c r="AMG242" s="0"/>
      <c r="AMH242" s="0"/>
      <c r="AMI242" s="0"/>
      <c r="AMJ242" s="0"/>
    </row>
    <row r="243" s="680" customFormat="true" ht="14.1" hidden="false" customHeight="true" outlineLevel="0" collapsed="false">
      <c r="A243" s="660"/>
      <c r="B243" s="661"/>
      <c r="C243" s="662"/>
      <c r="D243" s="663"/>
      <c r="E243" s="664"/>
      <c r="F243" s="664"/>
      <c r="G243" s="665"/>
      <c r="H243" s="666"/>
      <c r="I243" s="667"/>
      <c r="J243" s="668"/>
      <c r="K243" s="661"/>
      <c r="L243" s="661"/>
      <c r="M243" s="663"/>
      <c r="N243" s="669"/>
      <c r="O243" s="670"/>
      <c r="P243" s="671"/>
      <c r="Q243" s="671"/>
      <c r="R243" s="663"/>
      <c r="S243" s="672"/>
      <c r="T243" s="673"/>
      <c r="U243" s="663"/>
      <c r="V243" s="664"/>
      <c r="W243" s="664"/>
      <c r="X243" s="664"/>
      <c r="Y243" s="664"/>
      <c r="Z243" s="672"/>
      <c r="AA243" s="672"/>
      <c r="AB243" s="674"/>
      <c r="AC243" s="711"/>
      <c r="AD243" s="711"/>
      <c r="AE243" s="711"/>
      <c r="AF243" s="711"/>
      <c r="AG243" s="711"/>
      <c r="AH243" s="711"/>
      <c r="AI243" s="711"/>
      <c r="AJ243" s="712"/>
      <c r="AK243" s="678"/>
      <c r="AL243" s="679"/>
      <c r="AM243" s="661"/>
      <c r="AO243" s="661"/>
      <c r="AP243" s="663"/>
      <c r="AQ243" s="669"/>
      <c r="AR243" s="681"/>
      <c r="AS243" s="678"/>
      <c r="AT243" s="683"/>
      <c r="AU243" s="663"/>
      <c r="AV243" s="684"/>
      <c r="AW243" s="685"/>
      <c r="AX243" s="685"/>
      <c r="AY243" s="685"/>
      <c r="AZ243" s="685"/>
      <c r="BA243" s="685"/>
      <c r="BB243" s="685"/>
      <c r="BC243" s="685"/>
      <c r="BD243" s="685"/>
      <c r="BE243" s="685"/>
      <c r="BF243" s="685"/>
      <c r="BG243" s="685"/>
      <c r="BH243" s="685"/>
      <c r="BI243" s="685"/>
      <c r="BJ243" s="685"/>
      <c r="BK243" s="685"/>
      <c r="BL243" s="661"/>
      <c r="BM243" s="661"/>
      <c r="BN243" s="661"/>
      <c r="BO243" s="661"/>
      <c r="BP243" s="687"/>
      <c r="BQ243" s="688"/>
      <c r="ALX243" s="0"/>
      <c r="ALY243" s="0"/>
      <c r="ALZ243" s="0"/>
      <c r="AMA243" s="0"/>
      <c r="AMB243" s="0"/>
      <c r="AMC243" s="0"/>
      <c r="AMD243" s="0"/>
      <c r="AME243" s="0"/>
      <c r="AMF243" s="0"/>
      <c r="AMG243" s="0"/>
      <c r="AMH243" s="0"/>
      <c r="AMI243" s="0"/>
      <c r="AMJ243" s="0"/>
    </row>
    <row r="244" s="680" customFormat="true" ht="14.1" hidden="false" customHeight="true" outlineLevel="0" collapsed="false">
      <c r="A244" s="660"/>
      <c r="B244" s="661"/>
      <c r="C244" s="662"/>
      <c r="D244" s="663"/>
      <c r="E244" s="690"/>
      <c r="F244" s="690"/>
      <c r="G244" s="691"/>
      <c r="H244" s="666"/>
      <c r="I244" s="666"/>
      <c r="J244" s="668"/>
      <c r="K244" s="661"/>
      <c r="L244" s="661"/>
      <c r="M244" s="690"/>
      <c r="N244" s="692"/>
      <c r="O244" s="704"/>
      <c r="P244" s="730"/>
      <c r="Q244" s="730"/>
      <c r="R244" s="696"/>
      <c r="S244" s="697"/>
      <c r="T244" s="698"/>
      <c r="U244" s="696"/>
      <c r="V244" s="690"/>
      <c r="W244" s="690"/>
      <c r="X244" s="690"/>
      <c r="Y244" s="690"/>
      <c r="Z244" s="697"/>
      <c r="AA244" s="672"/>
      <c r="AB244" s="705"/>
      <c r="AC244" s="706"/>
      <c r="AD244" s="707"/>
      <c r="AE244" s="706"/>
      <c r="AF244" s="706"/>
      <c r="AG244" s="706"/>
      <c r="AH244" s="706"/>
      <c r="AI244" s="706"/>
      <c r="AJ244" s="708"/>
      <c r="AK244" s="678"/>
      <c r="AL244" s="679"/>
      <c r="AM244" s="661"/>
      <c r="AN244" s="688"/>
      <c r="AO244" s="661"/>
      <c r="AP244" s="690"/>
      <c r="AQ244" s="692"/>
      <c r="AR244" s="687"/>
      <c r="AS244" s="682"/>
      <c r="AT244" s="700"/>
      <c r="AU244" s="696"/>
      <c r="AV244" s="701"/>
      <c r="AW244" s="702"/>
      <c r="AX244" s="702"/>
      <c r="AY244" s="702"/>
      <c r="AZ244" s="702"/>
      <c r="BA244" s="702"/>
      <c r="BB244" s="702"/>
      <c r="BC244" s="702"/>
      <c r="BD244" s="702"/>
      <c r="BE244" s="702"/>
      <c r="BF244" s="702"/>
      <c r="BG244" s="702"/>
      <c r="BH244" s="702"/>
      <c r="BI244" s="702"/>
      <c r="BJ244" s="702"/>
      <c r="BK244" s="702"/>
      <c r="BL244" s="703"/>
      <c r="BM244" s="703"/>
      <c r="BN244" s="703"/>
      <c r="BO244" s="661"/>
      <c r="BP244" s="687"/>
      <c r="BQ244" s="688"/>
      <c r="ALX244" s="0"/>
      <c r="ALY244" s="0"/>
      <c r="ALZ244" s="0"/>
      <c r="AMA244" s="0"/>
      <c r="AMB244" s="0"/>
      <c r="AMC244" s="0"/>
      <c r="AMD244" s="0"/>
      <c r="AME244" s="0"/>
      <c r="AMF244" s="0"/>
      <c r="AMG244" s="0"/>
      <c r="AMH244" s="0"/>
      <c r="AMI244" s="0"/>
      <c r="AMJ244" s="0"/>
    </row>
    <row r="245" s="680" customFormat="true" ht="14.1" hidden="false" customHeight="true" outlineLevel="0" collapsed="false">
      <c r="A245" s="660"/>
      <c r="B245" s="661"/>
      <c r="C245" s="662"/>
      <c r="D245" s="690"/>
      <c r="E245" s="690"/>
      <c r="F245" s="690"/>
      <c r="G245" s="691"/>
      <c r="H245" s="666"/>
      <c r="I245" s="666"/>
      <c r="J245" s="668"/>
      <c r="K245" s="661"/>
      <c r="L245" s="661"/>
      <c r="M245" s="690"/>
      <c r="N245" s="692"/>
      <c r="O245" s="745"/>
      <c r="P245" s="746"/>
      <c r="Q245" s="695"/>
      <c r="R245" s="696"/>
      <c r="S245" s="697"/>
      <c r="T245" s="698"/>
      <c r="U245" s="696"/>
      <c r="V245" s="690"/>
      <c r="W245" s="690"/>
      <c r="X245" s="690"/>
      <c r="Y245" s="690"/>
      <c r="Z245" s="697"/>
      <c r="AA245" s="672"/>
      <c r="AB245" s="691"/>
      <c r="AC245" s="675"/>
      <c r="AD245" s="676"/>
      <c r="AE245" s="676"/>
      <c r="AF245" s="676"/>
      <c r="AG245" s="676"/>
      <c r="AH245" s="676"/>
      <c r="AI245" s="676"/>
      <c r="AJ245" s="677"/>
      <c r="AK245" s="678"/>
      <c r="AL245" s="679"/>
      <c r="AM245" s="661"/>
      <c r="AN245" s="688"/>
      <c r="AO245" s="661"/>
      <c r="AP245" s="690"/>
      <c r="AQ245" s="692"/>
      <c r="AR245" s="687"/>
      <c r="AS245" s="699"/>
      <c r="AT245" s="700"/>
      <c r="AU245" s="696"/>
      <c r="AV245" s="701"/>
      <c r="AW245" s="702"/>
      <c r="AX245" s="702"/>
      <c r="AY245" s="702"/>
      <c r="AZ245" s="702"/>
      <c r="BA245" s="702"/>
      <c r="BB245" s="702"/>
      <c r="BC245" s="702"/>
      <c r="BD245" s="702"/>
      <c r="BE245" s="702"/>
      <c r="BF245" s="702"/>
      <c r="BG245" s="702"/>
      <c r="BH245" s="702"/>
      <c r="BI245" s="702"/>
      <c r="BJ245" s="702"/>
      <c r="BK245" s="702"/>
      <c r="BL245" s="703"/>
      <c r="BM245" s="703"/>
      <c r="BN245" s="703"/>
      <c r="BO245" s="686"/>
      <c r="BP245" s="687"/>
      <c r="BQ245" s="716"/>
      <c r="ALX245" s="0"/>
      <c r="ALY245" s="0"/>
      <c r="ALZ245" s="0"/>
      <c r="AMA245" s="0"/>
      <c r="AMB245" s="0"/>
      <c r="AMC245" s="0"/>
      <c r="AMD245" s="0"/>
      <c r="AME245" s="0"/>
      <c r="AMF245" s="0"/>
      <c r="AMG245" s="0"/>
      <c r="AMH245" s="0"/>
      <c r="AMI245" s="0"/>
      <c r="AMJ245" s="0"/>
    </row>
    <row r="246" s="680" customFormat="true" ht="14.1" hidden="false" customHeight="true" outlineLevel="0" collapsed="false">
      <c r="A246" s="660"/>
      <c r="B246" s="661"/>
      <c r="C246" s="710"/>
      <c r="D246" s="663"/>
      <c r="E246" s="664"/>
      <c r="F246" s="664"/>
      <c r="G246" s="665"/>
      <c r="H246" s="666"/>
      <c r="I246" s="666"/>
      <c r="J246" s="668"/>
      <c r="K246" s="661"/>
      <c r="L246" s="661"/>
      <c r="M246" s="663"/>
      <c r="N246" s="669"/>
      <c r="O246" s="736"/>
      <c r="P246" s="734"/>
      <c r="Q246" s="734"/>
      <c r="R246" s="663"/>
      <c r="S246" s="672"/>
      <c r="T246" s="673"/>
      <c r="U246" s="663"/>
      <c r="V246" s="664"/>
      <c r="W246" s="664"/>
      <c r="X246" s="664"/>
      <c r="Y246" s="664"/>
      <c r="Z246" s="672"/>
      <c r="AA246" s="672"/>
      <c r="AB246" s="743"/>
      <c r="AC246" s="675"/>
      <c r="AD246" s="676"/>
      <c r="AE246" s="676"/>
      <c r="AF246" s="676"/>
      <c r="AG246" s="676"/>
      <c r="AH246" s="676"/>
      <c r="AI246" s="676"/>
      <c r="AJ246" s="677"/>
      <c r="AK246" s="678"/>
      <c r="AL246" s="679"/>
      <c r="AM246" s="661"/>
      <c r="AO246" s="661"/>
      <c r="AP246" s="663"/>
      <c r="AQ246" s="669"/>
      <c r="AR246" s="681"/>
      <c r="AS246" s="699"/>
      <c r="AT246" s="683"/>
      <c r="AU246" s="663"/>
      <c r="AV246" s="684"/>
      <c r="AW246" s="685"/>
      <c r="AX246" s="685"/>
      <c r="AY246" s="685"/>
      <c r="AZ246" s="685"/>
      <c r="BA246" s="685"/>
      <c r="BB246" s="685"/>
      <c r="BC246" s="685"/>
      <c r="BD246" s="685"/>
      <c r="BE246" s="685"/>
      <c r="BF246" s="685"/>
      <c r="BG246" s="685"/>
      <c r="BH246" s="685"/>
      <c r="BI246" s="685"/>
      <c r="BJ246" s="685"/>
      <c r="BK246" s="685"/>
      <c r="BL246" s="661"/>
      <c r="BM246" s="661"/>
      <c r="BN246" s="661"/>
      <c r="BO246" s="661"/>
      <c r="BP246" s="687"/>
      <c r="BQ246" s="688"/>
      <c r="ALX246" s="0"/>
      <c r="ALY246" s="0"/>
      <c r="ALZ246" s="0"/>
      <c r="AMA246" s="0"/>
      <c r="AMB246" s="0"/>
      <c r="AMC246" s="0"/>
      <c r="AMD246" s="0"/>
      <c r="AME246" s="0"/>
      <c r="AMF246" s="0"/>
      <c r="AMG246" s="0"/>
      <c r="AMH246" s="0"/>
      <c r="AMI246" s="0"/>
      <c r="AMJ246" s="0"/>
    </row>
    <row r="247" s="680" customFormat="true" ht="14.1" hidden="false" customHeight="true" outlineLevel="0" collapsed="false">
      <c r="A247" s="660"/>
      <c r="B247" s="661"/>
      <c r="C247" s="662"/>
      <c r="D247" s="663"/>
      <c r="E247" s="664"/>
      <c r="F247" s="664"/>
      <c r="G247" s="665"/>
      <c r="H247" s="666"/>
      <c r="I247" s="666"/>
      <c r="J247" s="668"/>
      <c r="K247" s="661"/>
      <c r="L247" s="661"/>
      <c r="M247" s="663"/>
      <c r="N247" s="669"/>
      <c r="O247" s="736"/>
      <c r="P247" s="671"/>
      <c r="Q247" s="671"/>
      <c r="R247" s="663"/>
      <c r="S247" s="672"/>
      <c r="T247" s="673"/>
      <c r="U247" s="663"/>
      <c r="V247" s="664"/>
      <c r="W247" s="664"/>
      <c r="X247" s="664"/>
      <c r="Y247" s="664"/>
      <c r="Z247" s="672"/>
      <c r="AA247" s="672"/>
      <c r="AB247" s="674"/>
      <c r="AC247" s="711"/>
      <c r="AD247" s="711"/>
      <c r="AE247" s="711"/>
      <c r="AF247" s="711"/>
      <c r="AG247" s="711"/>
      <c r="AH247" s="711"/>
      <c r="AI247" s="711"/>
      <c r="AJ247" s="712"/>
      <c r="AK247" s="678"/>
      <c r="AL247" s="679"/>
      <c r="AM247" s="661"/>
      <c r="AO247" s="661"/>
      <c r="AP247" s="663"/>
      <c r="AQ247" s="669"/>
      <c r="AR247" s="681"/>
      <c r="AS247" s="699"/>
      <c r="AT247" s="683"/>
      <c r="AU247" s="663"/>
      <c r="AV247" s="684"/>
      <c r="AW247" s="685"/>
      <c r="AX247" s="685"/>
      <c r="AY247" s="685"/>
      <c r="AZ247" s="685"/>
      <c r="BA247" s="685"/>
      <c r="BB247" s="685"/>
      <c r="BC247" s="685"/>
      <c r="BD247" s="685"/>
      <c r="BE247" s="685"/>
      <c r="BF247" s="685"/>
      <c r="BG247" s="685"/>
      <c r="BH247" s="685"/>
      <c r="BI247" s="685"/>
      <c r="BJ247" s="685"/>
      <c r="BK247" s="685"/>
      <c r="BL247" s="661"/>
      <c r="BM247" s="661"/>
      <c r="BN247" s="661"/>
      <c r="BO247" s="686"/>
      <c r="BP247" s="709"/>
      <c r="BQ247" s="688"/>
      <c r="ALX247" s="0"/>
      <c r="ALY247" s="0"/>
      <c r="ALZ247" s="0"/>
      <c r="AMA247" s="0"/>
      <c r="AMB247" s="0"/>
      <c r="AMC247" s="0"/>
      <c r="AMD247" s="0"/>
      <c r="AME247" s="0"/>
      <c r="AMF247" s="0"/>
      <c r="AMG247" s="0"/>
      <c r="AMH247" s="0"/>
      <c r="AMI247" s="0"/>
      <c r="AMJ247" s="0"/>
    </row>
    <row r="248" s="680" customFormat="true" ht="14.1" hidden="false" customHeight="true" outlineLevel="0" collapsed="false">
      <c r="A248" s="660"/>
      <c r="B248" s="661"/>
      <c r="C248" s="662"/>
      <c r="D248" s="663"/>
      <c r="E248" s="718"/>
      <c r="F248" s="718"/>
      <c r="G248" s="719"/>
      <c r="H248" s="666"/>
      <c r="I248" s="666"/>
      <c r="J248" s="668"/>
      <c r="K248" s="719"/>
      <c r="L248" s="719"/>
      <c r="M248" s="718"/>
      <c r="N248" s="694"/>
      <c r="O248" s="704"/>
      <c r="P248" s="694"/>
      <c r="Q248" s="694"/>
      <c r="R248" s="721"/>
      <c r="S248" s="694"/>
      <c r="T248" s="722"/>
      <c r="U248" s="721"/>
      <c r="V248" s="694"/>
      <c r="W248" s="694"/>
      <c r="X248" s="694"/>
      <c r="Y248" s="694"/>
      <c r="Z248" s="694"/>
      <c r="AA248" s="672"/>
      <c r="AB248" s="723"/>
      <c r="AC248" s="675"/>
      <c r="AD248" s="676"/>
      <c r="AE248" s="676"/>
      <c r="AF248" s="676"/>
      <c r="AG248" s="676"/>
      <c r="AH248" s="676"/>
      <c r="AI248" s="676"/>
      <c r="AJ248" s="677"/>
      <c r="AK248" s="678"/>
      <c r="AL248" s="679"/>
      <c r="AM248" s="719"/>
      <c r="AN248" s="724"/>
      <c r="AO248" s="719"/>
      <c r="AP248" s="718"/>
      <c r="AQ248" s="694"/>
      <c r="AR248" s="719"/>
      <c r="AS248" s="699"/>
      <c r="AT248" s="726"/>
      <c r="AU248" s="727"/>
      <c r="AV248" s="728"/>
      <c r="AW248" s="728"/>
      <c r="AX248" s="728"/>
      <c r="AY248" s="728"/>
      <c r="AZ248" s="728"/>
      <c r="BA248" s="728"/>
      <c r="BB248" s="728"/>
      <c r="BC248" s="728"/>
      <c r="BD248" s="728"/>
      <c r="BE248" s="728"/>
      <c r="BF248" s="728"/>
      <c r="BG248" s="728"/>
      <c r="BH248" s="728"/>
      <c r="BI248" s="728"/>
      <c r="BJ248" s="728"/>
      <c r="BK248" s="728"/>
      <c r="BL248" s="712"/>
      <c r="BM248" s="712"/>
      <c r="BN248" s="712"/>
      <c r="BO248" s="686"/>
      <c r="BP248" s="687"/>
      <c r="BQ248" s="688"/>
      <c r="ALX248" s="0"/>
      <c r="ALY248" s="0"/>
      <c r="ALZ248" s="0"/>
      <c r="AMA248" s="0"/>
      <c r="AMB248" s="0"/>
      <c r="AMC248" s="0"/>
      <c r="AMD248" s="0"/>
      <c r="AME248" s="0"/>
      <c r="AMF248" s="0"/>
      <c r="AMG248" s="0"/>
      <c r="AMH248" s="0"/>
      <c r="AMI248" s="0"/>
      <c r="AMJ248" s="0"/>
    </row>
    <row r="249" s="680" customFormat="true" ht="14.1" hidden="false" customHeight="true" outlineLevel="0" collapsed="false">
      <c r="A249" s="660"/>
      <c r="B249" s="661"/>
      <c r="C249" s="710"/>
      <c r="D249" s="663"/>
      <c r="E249" s="664"/>
      <c r="F249" s="664"/>
      <c r="G249" s="665"/>
      <c r="H249" s="666"/>
      <c r="I249" s="666"/>
      <c r="J249" s="668"/>
      <c r="K249" s="661"/>
      <c r="L249" s="661"/>
      <c r="M249" s="663"/>
      <c r="N249" s="669"/>
      <c r="O249" s="732"/>
      <c r="P249" s="734"/>
      <c r="Q249" s="734"/>
      <c r="R249" s="663"/>
      <c r="S249" s="672"/>
      <c r="T249" s="673"/>
      <c r="U249" s="663"/>
      <c r="V249" s="664"/>
      <c r="W249" s="664"/>
      <c r="X249" s="664"/>
      <c r="Y249" s="664"/>
      <c r="Z249" s="672"/>
      <c r="AA249" s="672"/>
      <c r="AB249" s="743"/>
      <c r="AC249" s="706"/>
      <c r="AD249" s="707"/>
      <c r="AE249" s="706"/>
      <c r="AF249" s="706"/>
      <c r="AG249" s="706"/>
      <c r="AH249" s="706"/>
      <c r="AI249" s="706"/>
      <c r="AJ249" s="708"/>
      <c r="AK249" s="678"/>
      <c r="AL249" s="679"/>
      <c r="AM249" s="661"/>
      <c r="AO249" s="661"/>
      <c r="AP249" s="663"/>
      <c r="AQ249" s="669"/>
      <c r="AR249" s="681"/>
      <c r="AS249" s="682"/>
      <c r="AT249" s="683"/>
      <c r="AU249" s="663"/>
      <c r="AV249" s="684"/>
      <c r="AW249" s="685"/>
      <c r="AX249" s="685"/>
      <c r="AY249" s="685"/>
      <c r="AZ249" s="685"/>
      <c r="BA249" s="685"/>
      <c r="BB249" s="685"/>
      <c r="BC249" s="685"/>
      <c r="BD249" s="685"/>
      <c r="BE249" s="685"/>
      <c r="BF249" s="685"/>
      <c r="BG249" s="685"/>
      <c r="BH249" s="685"/>
      <c r="BI249" s="685"/>
      <c r="BJ249" s="685"/>
      <c r="BK249" s="685"/>
      <c r="BL249" s="661"/>
      <c r="BM249" s="661"/>
      <c r="BN249" s="661"/>
      <c r="BO249" s="661"/>
      <c r="BP249" s="687"/>
      <c r="BQ249" s="688"/>
      <c r="ALX249" s="0"/>
      <c r="ALY249" s="0"/>
      <c r="ALZ249" s="0"/>
      <c r="AMA249" s="0"/>
      <c r="AMB249" s="0"/>
      <c r="AMC249" s="0"/>
      <c r="AMD249" s="0"/>
      <c r="AME249" s="0"/>
      <c r="AMF249" s="0"/>
      <c r="AMG249" s="0"/>
      <c r="AMH249" s="0"/>
      <c r="AMI249" s="0"/>
      <c r="AMJ249" s="0"/>
    </row>
    <row r="250" s="680" customFormat="true" ht="14.1" hidden="false" customHeight="true" outlineLevel="0" collapsed="false">
      <c r="A250" s="660"/>
      <c r="B250" s="661"/>
      <c r="C250" s="662"/>
      <c r="D250" s="690"/>
      <c r="E250" s="690"/>
      <c r="F250" s="690"/>
      <c r="G250" s="691"/>
      <c r="H250" s="666"/>
      <c r="I250" s="666"/>
      <c r="J250" s="668"/>
      <c r="K250" s="661"/>
      <c r="L250" s="661"/>
      <c r="M250" s="690"/>
      <c r="N250" s="692"/>
      <c r="O250" s="693"/>
      <c r="P250" s="747"/>
      <c r="Q250" s="695"/>
      <c r="R250" s="696"/>
      <c r="S250" s="697"/>
      <c r="T250" s="698"/>
      <c r="U250" s="696"/>
      <c r="V250" s="690"/>
      <c r="W250" s="690"/>
      <c r="X250" s="690"/>
      <c r="Y250" s="690"/>
      <c r="Z250" s="697"/>
      <c r="AA250" s="672"/>
      <c r="AB250" s="691"/>
      <c r="AC250" s="675"/>
      <c r="AD250" s="676"/>
      <c r="AE250" s="676"/>
      <c r="AF250" s="676"/>
      <c r="AG250" s="676"/>
      <c r="AH250" s="676"/>
      <c r="AI250" s="676"/>
      <c r="AJ250" s="677"/>
      <c r="AK250" s="678"/>
      <c r="AL250" s="679"/>
      <c r="AM250" s="661"/>
      <c r="AN250" s="688"/>
      <c r="AO250" s="661"/>
      <c r="AP250" s="690"/>
      <c r="AQ250" s="692"/>
      <c r="AR250" s="687"/>
      <c r="AS250" s="699"/>
      <c r="AT250" s="700"/>
      <c r="AU250" s="696"/>
      <c r="AV250" s="701"/>
      <c r="AW250" s="702"/>
      <c r="AX250" s="702"/>
      <c r="AY250" s="702"/>
      <c r="AZ250" s="702"/>
      <c r="BA250" s="702"/>
      <c r="BB250" s="702"/>
      <c r="BC250" s="702"/>
      <c r="BD250" s="702"/>
      <c r="BE250" s="702"/>
      <c r="BF250" s="702"/>
      <c r="BG250" s="702"/>
      <c r="BH250" s="702"/>
      <c r="BI250" s="702"/>
      <c r="BJ250" s="702"/>
      <c r="BK250" s="702"/>
      <c r="BL250" s="703"/>
      <c r="BM250" s="703"/>
      <c r="BN250" s="703"/>
      <c r="BO250" s="686"/>
      <c r="BP250" s="661"/>
      <c r="BQ250" s="688"/>
      <c r="ALX250" s="0"/>
      <c r="ALY250" s="0"/>
      <c r="ALZ250" s="0"/>
      <c r="AMA250" s="0"/>
      <c r="AMB250" s="0"/>
      <c r="AMC250" s="0"/>
      <c r="AMD250" s="0"/>
      <c r="AME250" s="0"/>
      <c r="AMF250" s="0"/>
      <c r="AMG250" s="0"/>
      <c r="AMH250" s="0"/>
      <c r="AMI250" s="0"/>
      <c r="AMJ250" s="0"/>
    </row>
    <row r="251" s="680" customFormat="true" ht="14.1" hidden="false" customHeight="true" outlineLevel="0" collapsed="false">
      <c r="A251" s="660"/>
      <c r="B251" s="661"/>
      <c r="C251" s="710"/>
      <c r="D251" s="663"/>
      <c r="E251" s="664"/>
      <c r="F251" s="664"/>
      <c r="G251" s="665"/>
      <c r="H251" s="666"/>
      <c r="I251" s="667"/>
      <c r="J251" s="668"/>
      <c r="K251" s="661"/>
      <c r="L251" s="661"/>
      <c r="M251" s="663"/>
      <c r="N251" s="669"/>
      <c r="O251" s="670"/>
      <c r="P251" s="671"/>
      <c r="Q251" s="671"/>
      <c r="R251" s="663"/>
      <c r="S251" s="672"/>
      <c r="T251" s="673"/>
      <c r="U251" s="663"/>
      <c r="V251" s="664"/>
      <c r="W251" s="664"/>
      <c r="X251" s="664"/>
      <c r="Y251" s="664"/>
      <c r="Z251" s="672"/>
      <c r="AA251" s="672"/>
      <c r="AB251" s="674"/>
      <c r="AC251" s="711"/>
      <c r="AD251" s="711"/>
      <c r="AE251" s="711"/>
      <c r="AF251" s="711"/>
      <c r="AG251" s="711"/>
      <c r="AH251" s="711"/>
      <c r="AI251" s="711"/>
      <c r="AJ251" s="712"/>
      <c r="AK251" s="678"/>
      <c r="AL251" s="679"/>
      <c r="AM251" s="661"/>
      <c r="AO251" s="661"/>
      <c r="AP251" s="663"/>
      <c r="AQ251" s="669"/>
      <c r="AR251" s="681"/>
      <c r="AS251" s="699"/>
      <c r="AT251" s="683"/>
      <c r="AU251" s="663"/>
      <c r="AV251" s="684"/>
      <c r="AW251" s="685"/>
      <c r="AX251" s="685"/>
      <c r="AY251" s="685"/>
      <c r="AZ251" s="685"/>
      <c r="BA251" s="685"/>
      <c r="BB251" s="685"/>
      <c r="BC251" s="685"/>
      <c r="BD251" s="685"/>
      <c r="BE251" s="685"/>
      <c r="BF251" s="685"/>
      <c r="BG251" s="685"/>
      <c r="BH251" s="685"/>
      <c r="BI251" s="685"/>
      <c r="BJ251" s="685"/>
      <c r="BK251" s="685"/>
      <c r="BL251" s="661"/>
      <c r="BM251" s="661"/>
      <c r="BN251" s="661"/>
      <c r="BO251" s="686"/>
      <c r="BP251" s="661"/>
      <c r="BQ251" s="688"/>
      <c r="ALX251" s="0"/>
      <c r="ALY251" s="0"/>
      <c r="ALZ251" s="0"/>
      <c r="AMA251" s="0"/>
      <c r="AMB251" s="0"/>
      <c r="AMC251" s="0"/>
      <c r="AMD251" s="0"/>
      <c r="AME251" s="0"/>
      <c r="AMF251" s="0"/>
      <c r="AMG251" s="0"/>
      <c r="AMH251" s="0"/>
      <c r="AMI251" s="0"/>
      <c r="AMJ251" s="0"/>
    </row>
    <row r="252" s="680" customFormat="true" ht="14.1" hidden="false" customHeight="true" outlineLevel="0" collapsed="false">
      <c r="A252" s="660"/>
      <c r="B252" s="661"/>
      <c r="C252" s="715"/>
      <c r="D252" s="663"/>
      <c r="E252" s="664"/>
      <c r="F252" s="664"/>
      <c r="G252" s="665"/>
      <c r="H252" s="666"/>
      <c r="I252" s="666"/>
      <c r="J252" s="668"/>
      <c r="K252" s="661"/>
      <c r="L252" s="661"/>
      <c r="M252" s="663"/>
      <c r="N252" s="669"/>
      <c r="O252" s="736"/>
      <c r="P252" s="671"/>
      <c r="Q252" s="671"/>
      <c r="R252" s="663"/>
      <c r="S252" s="672"/>
      <c r="T252" s="673"/>
      <c r="U252" s="663"/>
      <c r="V252" s="664"/>
      <c r="W252" s="664"/>
      <c r="X252" s="664"/>
      <c r="Y252" s="664"/>
      <c r="Z252" s="672"/>
      <c r="AA252" s="672"/>
      <c r="AB252" s="674"/>
      <c r="AC252" s="706"/>
      <c r="AD252" s="707"/>
      <c r="AE252" s="706"/>
      <c r="AF252" s="706"/>
      <c r="AG252" s="706"/>
      <c r="AH252" s="706"/>
      <c r="AI252" s="706"/>
      <c r="AJ252" s="708"/>
      <c r="AK252" s="678"/>
      <c r="AL252" s="679"/>
      <c r="AM252" s="661"/>
      <c r="AO252" s="661"/>
      <c r="AP252" s="663"/>
      <c r="AQ252" s="669"/>
      <c r="AR252" s="681"/>
      <c r="AS252" s="682"/>
      <c r="AT252" s="683"/>
      <c r="AU252" s="663"/>
      <c r="AV252" s="684"/>
      <c r="AW252" s="685"/>
      <c r="AX252" s="685"/>
      <c r="AY252" s="685"/>
      <c r="AZ252" s="685"/>
      <c r="BA252" s="685"/>
      <c r="BB252" s="685"/>
      <c r="BC252" s="685"/>
      <c r="BD252" s="685"/>
      <c r="BE252" s="685"/>
      <c r="BF252" s="685"/>
      <c r="BG252" s="685"/>
      <c r="BH252" s="685"/>
      <c r="BI252" s="685"/>
      <c r="BJ252" s="685"/>
      <c r="BK252" s="685"/>
      <c r="BL252" s="661"/>
      <c r="BM252" s="661"/>
      <c r="BN252" s="661"/>
      <c r="BO252" s="686"/>
      <c r="BP252" s="687"/>
      <c r="BQ252" s="688"/>
      <c r="ALX252" s="0"/>
      <c r="ALY252" s="0"/>
      <c r="ALZ252" s="0"/>
      <c r="AMA252" s="0"/>
      <c r="AMB252" s="0"/>
      <c r="AMC252" s="0"/>
      <c r="AMD252" s="0"/>
      <c r="AME252" s="0"/>
      <c r="AMF252" s="0"/>
      <c r="AMG252" s="0"/>
      <c r="AMH252" s="0"/>
      <c r="AMI252" s="0"/>
      <c r="AMJ252" s="0"/>
    </row>
    <row r="253" s="680" customFormat="true" ht="14.1" hidden="false" customHeight="true" outlineLevel="0" collapsed="false">
      <c r="A253" s="660"/>
      <c r="B253" s="661"/>
      <c r="C253" s="715"/>
      <c r="D253" s="663"/>
      <c r="E253" s="664"/>
      <c r="F253" s="664"/>
      <c r="G253" s="665"/>
      <c r="H253" s="666"/>
      <c r="I253" s="666"/>
      <c r="J253" s="668"/>
      <c r="K253" s="661"/>
      <c r="L253" s="661"/>
      <c r="M253" s="663"/>
      <c r="N253" s="669"/>
      <c r="O253" s="736"/>
      <c r="P253" s="671"/>
      <c r="Q253" s="671"/>
      <c r="R253" s="663"/>
      <c r="S253" s="672"/>
      <c r="T253" s="673"/>
      <c r="U253" s="663"/>
      <c r="V253" s="664"/>
      <c r="W253" s="664"/>
      <c r="X253" s="664"/>
      <c r="Y253" s="664"/>
      <c r="Z253" s="672"/>
      <c r="AA253" s="672"/>
      <c r="AB253" s="674"/>
      <c r="AC253" s="706"/>
      <c r="AD253" s="707"/>
      <c r="AE253" s="706"/>
      <c r="AF253" s="706"/>
      <c r="AG253" s="706"/>
      <c r="AH253" s="706"/>
      <c r="AI253" s="706"/>
      <c r="AJ253" s="708"/>
      <c r="AK253" s="678"/>
      <c r="AL253" s="679"/>
      <c r="AM253" s="661"/>
      <c r="AO253" s="661"/>
      <c r="AP253" s="663"/>
      <c r="AQ253" s="669"/>
      <c r="AR253" s="681"/>
      <c r="AS253" s="682"/>
      <c r="AT253" s="683"/>
      <c r="AU253" s="663"/>
      <c r="AV253" s="684"/>
      <c r="AW253" s="685"/>
      <c r="AX253" s="685"/>
      <c r="AY253" s="685"/>
      <c r="AZ253" s="685"/>
      <c r="BA253" s="685"/>
      <c r="BB253" s="685"/>
      <c r="BC253" s="685"/>
      <c r="BD253" s="685"/>
      <c r="BE253" s="685"/>
      <c r="BF253" s="685"/>
      <c r="BG253" s="685"/>
      <c r="BH253" s="685"/>
      <c r="BI253" s="685"/>
      <c r="BJ253" s="685"/>
      <c r="BK253" s="685"/>
      <c r="BL253" s="661"/>
      <c r="BM253" s="661"/>
      <c r="BN253" s="661"/>
      <c r="BO253" s="686"/>
      <c r="BP253" s="687"/>
      <c r="BQ253" s="688"/>
      <c r="ALX253" s="0"/>
      <c r="ALY253" s="0"/>
      <c r="ALZ253" s="0"/>
      <c r="AMA253" s="0"/>
      <c r="AMB253" s="0"/>
      <c r="AMC253" s="0"/>
      <c r="AMD253" s="0"/>
      <c r="AME253" s="0"/>
      <c r="AMF253" s="0"/>
      <c r="AMG253" s="0"/>
      <c r="AMH253" s="0"/>
      <c r="AMI253" s="0"/>
      <c r="AMJ253" s="0"/>
    </row>
    <row r="254" s="716" customFormat="true" ht="14.1" hidden="false" customHeight="true" outlineLevel="0" collapsed="false">
      <c r="A254" s="660"/>
      <c r="B254" s="661"/>
      <c r="C254" s="748"/>
      <c r="D254" s="690"/>
      <c r="E254" s="690"/>
      <c r="F254" s="690"/>
      <c r="G254" s="691"/>
      <c r="H254" s="666"/>
      <c r="I254" s="666"/>
      <c r="J254" s="668"/>
      <c r="K254" s="661"/>
      <c r="L254" s="661"/>
      <c r="M254" s="690"/>
      <c r="N254" s="692"/>
      <c r="O254" s="704"/>
      <c r="P254" s="741"/>
      <c r="Q254" s="741"/>
      <c r="R254" s="696"/>
      <c r="S254" s="690"/>
      <c r="T254" s="690"/>
      <c r="U254" s="697"/>
      <c r="V254" s="690"/>
      <c r="W254" s="690"/>
      <c r="X254" s="690"/>
      <c r="Y254" s="690"/>
      <c r="Z254" s="697"/>
      <c r="AA254" s="697"/>
      <c r="AB254" s="691"/>
      <c r="AC254" s="706"/>
      <c r="AD254" s="707"/>
      <c r="AE254" s="706"/>
      <c r="AF254" s="706"/>
      <c r="AG254" s="706"/>
      <c r="AH254" s="706"/>
      <c r="AI254" s="706"/>
      <c r="AJ254" s="708"/>
      <c r="AK254" s="678"/>
      <c r="AL254" s="679"/>
      <c r="AM254" s="661"/>
      <c r="AN254" s="688"/>
      <c r="AO254" s="661"/>
      <c r="AP254" s="690"/>
      <c r="AQ254" s="692"/>
      <c r="AR254" s="687"/>
      <c r="AS254" s="682"/>
      <c r="AT254" s="700"/>
      <c r="AU254" s="696"/>
      <c r="AV254" s="701"/>
      <c r="AW254" s="702"/>
      <c r="AX254" s="702"/>
      <c r="AY254" s="702"/>
      <c r="AZ254" s="702"/>
      <c r="BA254" s="702"/>
      <c r="BB254" s="702"/>
      <c r="BC254" s="702"/>
      <c r="BD254" s="702"/>
      <c r="BE254" s="702"/>
      <c r="BF254" s="702"/>
      <c r="BG254" s="702"/>
      <c r="BH254" s="702"/>
      <c r="BI254" s="702"/>
      <c r="BJ254" s="702"/>
      <c r="BK254" s="702"/>
      <c r="BL254" s="703"/>
      <c r="BM254" s="703"/>
      <c r="BN254" s="703"/>
      <c r="BO254" s="739"/>
      <c r="BP254" s="687"/>
      <c r="BQ254" s="680"/>
      <c r="ALX254" s="0"/>
      <c r="ALY254" s="0"/>
      <c r="ALZ254" s="0"/>
      <c r="AMA254" s="0"/>
      <c r="AMB254" s="0"/>
      <c r="AMC254" s="0"/>
      <c r="AMD254" s="0"/>
      <c r="AME254" s="0"/>
      <c r="AMF254" s="0"/>
      <c r="AMG254" s="0"/>
      <c r="AMH254" s="0"/>
      <c r="AMI254" s="0"/>
      <c r="AMJ254" s="0"/>
    </row>
    <row r="255" s="716" customFormat="true" ht="14.1" hidden="false" customHeight="true" outlineLevel="0" collapsed="false">
      <c r="A255" s="660"/>
      <c r="B255" s="661"/>
      <c r="C255" s="749"/>
      <c r="D255" s="663"/>
      <c r="E255" s="664"/>
      <c r="F255" s="664"/>
      <c r="G255" s="665"/>
      <c r="H255" s="666"/>
      <c r="I255" s="666"/>
      <c r="J255" s="668"/>
      <c r="K255" s="661"/>
      <c r="L255" s="661"/>
      <c r="M255" s="663"/>
      <c r="N255" s="669"/>
      <c r="O255" s="736"/>
      <c r="P255" s="671"/>
      <c r="Q255" s="671"/>
      <c r="R255" s="663"/>
      <c r="S255" s="672"/>
      <c r="T255" s="673"/>
      <c r="U255" s="672"/>
      <c r="V255" s="664"/>
      <c r="W255" s="664"/>
      <c r="X255" s="664"/>
      <c r="Y255" s="664"/>
      <c r="Z255" s="672"/>
      <c r="AA255" s="672"/>
      <c r="AB255" s="674"/>
      <c r="AC255" s="706"/>
      <c r="AD255" s="707"/>
      <c r="AE255" s="706"/>
      <c r="AF255" s="706"/>
      <c r="AG255" s="706"/>
      <c r="AH255" s="706"/>
      <c r="AI255" s="706"/>
      <c r="AJ255" s="708"/>
      <c r="AK255" s="678"/>
      <c r="AL255" s="679"/>
      <c r="AM255" s="661"/>
      <c r="AN255" s="680"/>
      <c r="AO255" s="661"/>
      <c r="AP255" s="663"/>
      <c r="AQ255" s="669"/>
      <c r="AR255" s="681"/>
      <c r="AS255" s="682"/>
      <c r="AT255" s="683"/>
      <c r="AU255" s="663"/>
      <c r="AV255" s="684"/>
      <c r="AW255" s="685"/>
      <c r="AX255" s="685"/>
      <c r="AY255" s="685"/>
      <c r="AZ255" s="685"/>
      <c r="BA255" s="685"/>
      <c r="BB255" s="685"/>
      <c r="BC255" s="685"/>
      <c r="BD255" s="685"/>
      <c r="BE255" s="685"/>
      <c r="BF255" s="685"/>
      <c r="BG255" s="685"/>
      <c r="BH255" s="685"/>
      <c r="BI255" s="685"/>
      <c r="BJ255" s="685"/>
      <c r="BK255" s="685"/>
      <c r="BL255" s="661"/>
      <c r="BM255" s="661"/>
      <c r="BN255" s="661"/>
      <c r="BO255" s="686"/>
      <c r="BP255" s="661"/>
      <c r="ALX255" s="0"/>
      <c r="ALY255" s="0"/>
      <c r="ALZ255" s="0"/>
      <c r="AMA255" s="0"/>
      <c r="AMB255" s="0"/>
      <c r="AMC255" s="0"/>
      <c r="AMD255" s="0"/>
      <c r="AME255" s="0"/>
      <c r="AMF255" s="0"/>
      <c r="AMG255" s="0"/>
      <c r="AMH255" s="0"/>
      <c r="AMI255" s="0"/>
      <c r="AMJ255" s="0"/>
    </row>
    <row r="256" s="716" customFormat="true" ht="14.1" hidden="false" customHeight="true" outlineLevel="0" collapsed="false">
      <c r="A256" s="679"/>
      <c r="B256" s="661"/>
      <c r="C256" s="715"/>
      <c r="D256" s="663"/>
      <c r="E256" s="664"/>
      <c r="F256" s="664"/>
      <c r="G256" s="665"/>
      <c r="H256" s="666"/>
      <c r="I256" s="666"/>
      <c r="J256" s="668"/>
      <c r="K256" s="661"/>
      <c r="L256" s="661"/>
      <c r="M256" s="663"/>
      <c r="N256" s="669"/>
      <c r="O256" s="670"/>
      <c r="P256" s="671"/>
      <c r="Q256" s="671"/>
      <c r="R256" s="663"/>
      <c r="S256" s="672"/>
      <c r="T256" s="698"/>
      <c r="U256" s="696"/>
      <c r="V256" s="690"/>
      <c r="W256" s="690"/>
      <c r="X256" s="690"/>
      <c r="Y256" s="690"/>
      <c r="Z256" s="672"/>
      <c r="AA256" s="672"/>
      <c r="AB256" s="705"/>
      <c r="AC256" s="675"/>
      <c r="AD256" s="676"/>
      <c r="AE256" s="676"/>
      <c r="AF256" s="676"/>
      <c r="AG256" s="676"/>
      <c r="AH256" s="676"/>
      <c r="AI256" s="676"/>
      <c r="AJ256" s="677"/>
      <c r="AK256" s="678"/>
      <c r="AL256" s="679"/>
      <c r="AM256" s="661"/>
      <c r="AN256" s="680"/>
      <c r="AO256" s="661"/>
      <c r="AP256" s="663"/>
      <c r="AQ256" s="669"/>
      <c r="AR256" s="681"/>
      <c r="AS256" s="714"/>
      <c r="AT256" s="683"/>
      <c r="AU256" s="663"/>
      <c r="AV256" s="684"/>
      <c r="AW256" s="685"/>
      <c r="AX256" s="685"/>
      <c r="AY256" s="685"/>
      <c r="AZ256" s="685"/>
      <c r="BA256" s="685"/>
      <c r="BB256" s="685"/>
      <c r="BC256" s="685"/>
      <c r="BD256" s="685"/>
      <c r="BE256" s="685"/>
      <c r="BF256" s="685"/>
      <c r="BG256" s="685"/>
      <c r="BH256" s="685"/>
      <c r="BI256" s="685"/>
      <c r="BJ256" s="685"/>
      <c r="BK256" s="685"/>
      <c r="BL256" s="661"/>
      <c r="BM256" s="661"/>
      <c r="BN256" s="661"/>
      <c r="BO256" s="661"/>
      <c r="BP256" s="661"/>
      <c r="BQ256" s="688"/>
      <c r="ALX256" s="0"/>
      <c r="ALY256" s="0"/>
      <c r="ALZ256" s="0"/>
      <c r="AMA256" s="0"/>
      <c r="AMB256" s="0"/>
      <c r="AMC256" s="0"/>
      <c r="AMD256" s="0"/>
      <c r="AME256" s="0"/>
      <c r="AMF256" s="0"/>
      <c r="AMG256" s="0"/>
      <c r="AMH256" s="0"/>
      <c r="AMI256" s="0"/>
      <c r="AMJ256" s="0"/>
    </row>
    <row r="257" s="680" customFormat="true" ht="14.1" hidden="false" customHeight="true" outlineLevel="0" collapsed="false">
      <c r="A257" s="679"/>
      <c r="B257" s="661"/>
      <c r="C257" s="689"/>
      <c r="D257" s="740"/>
      <c r="E257" s="690"/>
      <c r="F257" s="690"/>
      <c r="G257" s="691"/>
      <c r="H257" s="666"/>
      <c r="I257" s="666"/>
      <c r="J257" s="668"/>
      <c r="K257" s="661"/>
      <c r="L257" s="661"/>
      <c r="M257" s="690"/>
      <c r="N257" s="692"/>
      <c r="O257" s="741"/>
      <c r="P257" s="695"/>
      <c r="Q257" s="695"/>
      <c r="R257" s="696"/>
      <c r="S257" s="697"/>
      <c r="T257" s="698"/>
      <c r="U257" s="696"/>
      <c r="V257" s="690"/>
      <c r="W257" s="690"/>
      <c r="X257" s="690"/>
      <c r="Y257" s="690"/>
      <c r="Z257" s="697"/>
      <c r="AA257" s="672"/>
      <c r="AB257" s="691"/>
      <c r="AC257" s="675"/>
      <c r="AD257" s="676"/>
      <c r="AE257" s="676"/>
      <c r="AF257" s="676"/>
      <c r="AG257" s="676"/>
      <c r="AH257" s="676"/>
      <c r="AI257" s="676"/>
      <c r="AJ257" s="677"/>
      <c r="AK257" s="678"/>
      <c r="AL257" s="679"/>
      <c r="AM257" s="661"/>
      <c r="AN257" s="688"/>
      <c r="AO257" s="661"/>
      <c r="AP257" s="690"/>
      <c r="AQ257" s="692"/>
      <c r="AR257" s="687"/>
      <c r="AS257" s="682"/>
      <c r="AT257" s="700"/>
      <c r="AU257" s="696"/>
      <c r="AV257" s="701"/>
      <c r="AW257" s="702"/>
      <c r="AX257" s="702"/>
      <c r="AY257" s="702"/>
      <c r="AZ257" s="702"/>
      <c r="BA257" s="702"/>
      <c r="BB257" s="702"/>
      <c r="BC257" s="702"/>
      <c r="BD257" s="702"/>
      <c r="BE257" s="702"/>
      <c r="BF257" s="702"/>
      <c r="BG257" s="702"/>
      <c r="BH257" s="702"/>
      <c r="BI257" s="702"/>
      <c r="BJ257" s="702"/>
      <c r="BK257" s="702"/>
      <c r="BL257" s="703"/>
      <c r="BM257" s="703"/>
      <c r="BN257" s="703"/>
      <c r="BO257" s="661"/>
      <c r="BP257" s="661"/>
      <c r="BQ257" s="716"/>
      <c r="ALX257" s="0"/>
      <c r="ALY257" s="0"/>
      <c r="ALZ257" s="0"/>
      <c r="AMA257" s="0"/>
      <c r="AMB257" s="0"/>
      <c r="AMC257" s="0"/>
      <c r="AMD257" s="0"/>
      <c r="AME257" s="0"/>
      <c r="AMF257" s="0"/>
      <c r="AMG257" s="0"/>
      <c r="AMH257" s="0"/>
      <c r="AMI257" s="0"/>
      <c r="AMJ257" s="0"/>
    </row>
    <row r="258" s="680" customFormat="true" ht="14.1" hidden="false" customHeight="true" outlineLevel="0" collapsed="false">
      <c r="A258" s="660"/>
      <c r="B258" s="661"/>
      <c r="C258" s="710"/>
      <c r="D258" s="663"/>
      <c r="E258" s="664"/>
      <c r="F258" s="664"/>
      <c r="G258" s="665"/>
      <c r="H258" s="666"/>
      <c r="I258" s="667"/>
      <c r="J258" s="668"/>
      <c r="K258" s="661"/>
      <c r="L258" s="661"/>
      <c r="M258" s="663"/>
      <c r="N258" s="669"/>
      <c r="O258" s="670"/>
      <c r="P258" s="671"/>
      <c r="Q258" s="671"/>
      <c r="R258" s="663"/>
      <c r="S258" s="672"/>
      <c r="T258" s="673"/>
      <c r="U258" s="663"/>
      <c r="V258" s="664"/>
      <c r="W258" s="664"/>
      <c r="X258" s="664"/>
      <c r="Y258" s="664"/>
      <c r="Z258" s="672"/>
      <c r="AA258" s="672"/>
      <c r="AB258" s="674"/>
      <c r="AC258" s="675"/>
      <c r="AD258" s="676"/>
      <c r="AE258" s="676"/>
      <c r="AF258" s="676"/>
      <c r="AG258" s="676"/>
      <c r="AH258" s="676"/>
      <c r="AI258" s="676"/>
      <c r="AJ258" s="677"/>
      <c r="AK258" s="678"/>
      <c r="AL258" s="679"/>
      <c r="AM258" s="661"/>
      <c r="AO258" s="661"/>
      <c r="AP258" s="663"/>
      <c r="AQ258" s="669"/>
      <c r="AR258" s="681"/>
      <c r="AS258" s="699"/>
      <c r="AT258" s="683"/>
      <c r="AU258" s="663"/>
      <c r="AV258" s="684"/>
      <c r="AW258" s="685"/>
      <c r="AX258" s="685"/>
      <c r="AY258" s="685"/>
      <c r="AZ258" s="685"/>
      <c r="BA258" s="685"/>
      <c r="BB258" s="685"/>
      <c r="BC258" s="685"/>
      <c r="BD258" s="685"/>
      <c r="BE258" s="685"/>
      <c r="BF258" s="685"/>
      <c r="BG258" s="685"/>
      <c r="BH258" s="685"/>
      <c r="BI258" s="685"/>
      <c r="BJ258" s="685"/>
      <c r="BK258" s="685"/>
      <c r="BL258" s="661"/>
      <c r="BM258" s="661"/>
      <c r="BN258" s="661"/>
      <c r="BO258" s="661"/>
      <c r="BP258" s="687"/>
      <c r="BQ258" s="688"/>
      <c r="ALX258" s="0"/>
      <c r="ALY258" s="0"/>
      <c r="ALZ258" s="0"/>
      <c r="AMA258" s="0"/>
      <c r="AMB258" s="0"/>
      <c r="AMC258" s="0"/>
      <c r="AMD258" s="0"/>
      <c r="AME258" s="0"/>
      <c r="AMF258" s="0"/>
      <c r="AMG258" s="0"/>
      <c r="AMH258" s="0"/>
      <c r="AMI258" s="0"/>
      <c r="AMJ258" s="0"/>
    </row>
    <row r="259" s="680" customFormat="true" ht="14.1" hidden="false" customHeight="true" outlineLevel="0" collapsed="false">
      <c r="A259" s="660"/>
      <c r="B259" s="661"/>
      <c r="C259" s="710"/>
      <c r="D259" s="663"/>
      <c r="E259" s="664"/>
      <c r="F259" s="664"/>
      <c r="G259" s="665"/>
      <c r="H259" s="666"/>
      <c r="I259" s="667"/>
      <c r="J259" s="668"/>
      <c r="K259" s="661"/>
      <c r="L259" s="661"/>
      <c r="M259" s="663"/>
      <c r="N259" s="669"/>
      <c r="O259" s="670"/>
      <c r="P259" s="671"/>
      <c r="Q259" s="671"/>
      <c r="R259" s="663"/>
      <c r="S259" s="672"/>
      <c r="T259" s="673"/>
      <c r="U259" s="663"/>
      <c r="V259" s="664"/>
      <c r="W259" s="664"/>
      <c r="X259" s="664"/>
      <c r="Y259" s="664"/>
      <c r="Z259" s="672"/>
      <c r="AA259" s="672"/>
      <c r="AB259" s="674"/>
      <c r="AC259" s="711"/>
      <c r="AD259" s="711"/>
      <c r="AE259" s="711"/>
      <c r="AF259" s="711"/>
      <c r="AG259" s="711"/>
      <c r="AH259" s="711"/>
      <c r="AI259" s="711"/>
      <c r="AJ259" s="712"/>
      <c r="AK259" s="678"/>
      <c r="AL259" s="679"/>
      <c r="AM259" s="661"/>
      <c r="AO259" s="661"/>
      <c r="AP259" s="663"/>
      <c r="AQ259" s="669"/>
      <c r="AR259" s="681"/>
      <c r="AS259" s="699"/>
      <c r="AT259" s="683"/>
      <c r="AU259" s="663"/>
      <c r="AV259" s="684"/>
      <c r="AW259" s="685"/>
      <c r="AX259" s="685"/>
      <c r="AY259" s="685"/>
      <c r="AZ259" s="685"/>
      <c r="BA259" s="685"/>
      <c r="BB259" s="685"/>
      <c r="BC259" s="685"/>
      <c r="BD259" s="685"/>
      <c r="BE259" s="685"/>
      <c r="BF259" s="685"/>
      <c r="BG259" s="685"/>
      <c r="BH259" s="685"/>
      <c r="BI259" s="685"/>
      <c r="BJ259" s="685"/>
      <c r="BK259" s="685"/>
      <c r="BL259" s="661"/>
      <c r="BM259" s="661"/>
      <c r="BN259" s="661"/>
      <c r="BO259" s="661"/>
      <c r="BP259" s="661"/>
      <c r="BQ259" s="688"/>
      <c r="ALX259" s="0"/>
      <c r="ALY259" s="0"/>
      <c r="ALZ259" s="0"/>
      <c r="AMA259" s="0"/>
      <c r="AMB259" s="0"/>
      <c r="AMC259" s="0"/>
      <c r="AMD259" s="0"/>
      <c r="AME259" s="0"/>
      <c r="AMF259" s="0"/>
      <c r="AMG259" s="0"/>
      <c r="AMH259" s="0"/>
      <c r="AMI259" s="0"/>
      <c r="AMJ259" s="0"/>
    </row>
    <row r="260" s="680" customFormat="true" ht="14.1" hidden="false" customHeight="true" outlineLevel="0" collapsed="false">
      <c r="A260" s="660"/>
      <c r="B260" s="661"/>
      <c r="C260" s="710"/>
      <c r="D260" s="663"/>
      <c r="E260" s="664"/>
      <c r="F260" s="664"/>
      <c r="G260" s="665"/>
      <c r="H260" s="666"/>
      <c r="I260" s="666"/>
      <c r="J260" s="668"/>
      <c r="K260" s="661"/>
      <c r="L260" s="661"/>
      <c r="M260" s="663"/>
      <c r="N260" s="669"/>
      <c r="O260" s="732"/>
      <c r="P260" s="734"/>
      <c r="Q260" s="734"/>
      <c r="R260" s="663"/>
      <c r="S260" s="672"/>
      <c r="T260" s="673"/>
      <c r="U260" s="663"/>
      <c r="V260" s="664"/>
      <c r="W260" s="664"/>
      <c r="X260" s="664"/>
      <c r="Y260" s="664"/>
      <c r="Z260" s="672"/>
      <c r="AA260" s="672"/>
      <c r="AB260" s="743"/>
      <c r="AC260" s="706"/>
      <c r="AD260" s="707"/>
      <c r="AE260" s="706"/>
      <c r="AF260" s="706"/>
      <c r="AG260" s="706"/>
      <c r="AH260" s="706"/>
      <c r="AI260" s="706"/>
      <c r="AJ260" s="708"/>
      <c r="AK260" s="678"/>
      <c r="AL260" s="679"/>
      <c r="AM260" s="661"/>
      <c r="AO260" s="661"/>
      <c r="AP260" s="663"/>
      <c r="AQ260" s="669"/>
      <c r="AR260" s="681"/>
      <c r="AS260" s="682"/>
      <c r="AT260" s="683"/>
      <c r="AU260" s="663"/>
      <c r="AV260" s="684"/>
      <c r="AW260" s="685"/>
      <c r="AX260" s="685"/>
      <c r="AY260" s="685"/>
      <c r="AZ260" s="685"/>
      <c r="BA260" s="685"/>
      <c r="BB260" s="685"/>
      <c r="BC260" s="685"/>
      <c r="BD260" s="685"/>
      <c r="BE260" s="685"/>
      <c r="BF260" s="685"/>
      <c r="BG260" s="685"/>
      <c r="BH260" s="685"/>
      <c r="BI260" s="685"/>
      <c r="BJ260" s="685"/>
      <c r="BK260" s="685"/>
      <c r="BL260" s="661"/>
      <c r="BM260" s="661"/>
      <c r="BN260" s="661"/>
      <c r="BO260" s="686"/>
      <c r="BP260" s="687"/>
      <c r="BQ260" s="716"/>
      <c r="ALX260" s="0"/>
      <c r="ALY260" s="0"/>
      <c r="ALZ260" s="0"/>
      <c r="AMA260" s="0"/>
      <c r="AMB260" s="0"/>
      <c r="AMC260" s="0"/>
      <c r="AMD260" s="0"/>
      <c r="AME260" s="0"/>
      <c r="AMF260" s="0"/>
      <c r="AMG260" s="0"/>
      <c r="AMH260" s="0"/>
      <c r="AMI260" s="0"/>
      <c r="AMJ260" s="0"/>
    </row>
    <row r="261" s="680" customFormat="true" ht="14.1" hidden="false" customHeight="true" outlineLevel="0" collapsed="false">
      <c r="A261" s="660"/>
      <c r="B261" s="661"/>
      <c r="C261" s="662"/>
      <c r="D261" s="690"/>
      <c r="E261" s="690"/>
      <c r="F261" s="690"/>
      <c r="G261" s="691"/>
      <c r="H261" s="666"/>
      <c r="I261" s="666"/>
      <c r="J261" s="668"/>
      <c r="K261" s="661"/>
      <c r="L261" s="661"/>
      <c r="M261" s="690"/>
      <c r="N261" s="692"/>
      <c r="O261" s="693"/>
      <c r="P261" s="695"/>
      <c r="Q261" s="695"/>
      <c r="R261" s="696"/>
      <c r="S261" s="697"/>
      <c r="T261" s="698"/>
      <c r="U261" s="696"/>
      <c r="V261" s="690"/>
      <c r="W261" s="690"/>
      <c r="X261" s="690"/>
      <c r="Y261" s="690"/>
      <c r="Z261" s="697"/>
      <c r="AA261" s="672"/>
      <c r="AB261" s="691"/>
      <c r="AC261" s="706"/>
      <c r="AD261" s="707"/>
      <c r="AE261" s="706"/>
      <c r="AF261" s="706"/>
      <c r="AG261" s="706"/>
      <c r="AH261" s="706"/>
      <c r="AI261" s="706"/>
      <c r="AJ261" s="708"/>
      <c r="AK261" s="678"/>
      <c r="AL261" s="679"/>
      <c r="AM261" s="661"/>
      <c r="AN261" s="688"/>
      <c r="AO261" s="661"/>
      <c r="AP261" s="690"/>
      <c r="AQ261" s="692"/>
      <c r="AR261" s="687"/>
      <c r="AS261" s="682"/>
      <c r="AT261" s="700"/>
      <c r="AU261" s="696"/>
      <c r="AV261" s="701"/>
      <c r="AW261" s="702"/>
      <c r="AX261" s="702"/>
      <c r="AY261" s="702"/>
      <c r="AZ261" s="702"/>
      <c r="BA261" s="702"/>
      <c r="BB261" s="702"/>
      <c r="BC261" s="702"/>
      <c r="BD261" s="702"/>
      <c r="BE261" s="702"/>
      <c r="BF261" s="702"/>
      <c r="BG261" s="702"/>
      <c r="BH261" s="702"/>
      <c r="BI261" s="702"/>
      <c r="BJ261" s="702"/>
      <c r="BK261" s="702"/>
      <c r="BL261" s="703"/>
      <c r="BM261" s="703"/>
      <c r="BN261" s="703"/>
      <c r="BO261" s="661"/>
      <c r="BP261" s="661"/>
      <c r="ALX261" s="0"/>
      <c r="ALY261" s="0"/>
      <c r="ALZ261" s="0"/>
      <c r="AMA261" s="0"/>
      <c r="AMB261" s="0"/>
      <c r="AMC261" s="0"/>
      <c r="AMD261" s="0"/>
      <c r="AME261" s="0"/>
      <c r="AMF261" s="0"/>
      <c r="AMG261" s="0"/>
      <c r="AMH261" s="0"/>
      <c r="AMI261" s="0"/>
      <c r="AMJ261" s="0"/>
    </row>
    <row r="262" s="680" customFormat="true" ht="14.1" hidden="false" customHeight="true" outlineLevel="0" collapsed="false">
      <c r="A262" s="660"/>
      <c r="B262" s="661"/>
      <c r="C262" s="689"/>
      <c r="D262" s="740"/>
      <c r="E262" s="690"/>
      <c r="F262" s="690"/>
      <c r="G262" s="691"/>
      <c r="H262" s="666"/>
      <c r="I262" s="666"/>
      <c r="J262" s="668"/>
      <c r="K262" s="661"/>
      <c r="L262" s="661"/>
      <c r="M262" s="690"/>
      <c r="N262" s="692"/>
      <c r="O262" s="704"/>
      <c r="P262" s="741"/>
      <c r="Q262" s="695"/>
      <c r="R262" s="696"/>
      <c r="S262" s="697"/>
      <c r="T262" s="698"/>
      <c r="U262" s="696"/>
      <c r="V262" s="690"/>
      <c r="W262" s="690"/>
      <c r="X262" s="690"/>
      <c r="Y262" s="690"/>
      <c r="Z262" s="697"/>
      <c r="AA262" s="672"/>
      <c r="AB262" s="691"/>
      <c r="AC262" s="675"/>
      <c r="AD262" s="676"/>
      <c r="AE262" s="676"/>
      <c r="AF262" s="676"/>
      <c r="AG262" s="676"/>
      <c r="AH262" s="676"/>
      <c r="AI262" s="676"/>
      <c r="AJ262" s="677"/>
      <c r="AK262" s="678"/>
      <c r="AL262" s="679"/>
      <c r="AM262" s="661"/>
      <c r="AN262" s="688"/>
      <c r="AO262" s="661"/>
      <c r="AP262" s="690"/>
      <c r="AQ262" s="692"/>
      <c r="AR262" s="687"/>
      <c r="AS262" s="682"/>
      <c r="AT262" s="700"/>
      <c r="AU262" s="696"/>
      <c r="AV262" s="701"/>
      <c r="AW262" s="702"/>
      <c r="AX262" s="702"/>
      <c r="AY262" s="702"/>
      <c r="AZ262" s="702"/>
      <c r="BA262" s="702"/>
      <c r="BB262" s="702"/>
      <c r="BC262" s="702"/>
      <c r="BD262" s="702"/>
      <c r="BE262" s="702"/>
      <c r="BF262" s="702"/>
      <c r="BG262" s="702"/>
      <c r="BH262" s="702"/>
      <c r="BI262" s="702"/>
      <c r="BJ262" s="702"/>
      <c r="BK262" s="728"/>
      <c r="BL262" s="712"/>
      <c r="BM262" s="712"/>
      <c r="BN262" s="712"/>
      <c r="BO262" s="686"/>
      <c r="BP262" s="687"/>
      <c r="BQ262" s="688"/>
      <c r="ALX262" s="0"/>
      <c r="ALY262" s="0"/>
      <c r="ALZ262" s="0"/>
      <c r="AMA262" s="0"/>
      <c r="AMB262" s="0"/>
      <c r="AMC262" s="0"/>
      <c r="AMD262" s="0"/>
      <c r="AME262" s="0"/>
      <c r="AMF262" s="0"/>
      <c r="AMG262" s="0"/>
      <c r="AMH262" s="0"/>
      <c r="AMI262" s="0"/>
      <c r="AMJ262" s="0"/>
    </row>
    <row r="263" s="680" customFormat="true" ht="14.1" hidden="false" customHeight="true" outlineLevel="0" collapsed="false">
      <c r="A263" s="660"/>
      <c r="B263" s="661"/>
      <c r="C263" s="717"/>
      <c r="D263" s="663"/>
      <c r="E263" s="718"/>
      <c r="F263" s="718"/>
      <c r="G263" s="719"/>
      <c r="H263" s="666"/>
      <c r="I263" s="666"/>
      <c r="J263" s="668"/>
      <c r="K263" s="719"/>
      <c r="L263" s="719"/>
      <c r="M263" s="718"/>
      <c r="N263" s="694"/>
      <c r="O263" s="720"/>
      <c r="P263" s="694"/>
      <c r="Q263" s="694"/>
      <c r="R263" s="721"/>
      <c r="S263" s="694"/>
      <c r="T263" s="722"/>
      <c r="U263" s="721"/>
      <c r="V263" s="694"/>
      <c r="W263" s="694"/>
      <c r="X263" s="694"/>
      <c r="Y263" s="694"/>
      <c r="Z263" s="694"/>
      <c r="AA263" s="672"/>
      <c r="AB263" s="723"/>
      <c r="AC263" s="676"/>
      <c r="AD263" s="675"/>
      <c r="AE263" s="676"/>
      <c r="AF263" s="676"/>
      <c r="AG263" s="676"/>
      <c r="AH263" s="676"/>
      <c r="AI263" s="676"/>
      <c r="AJ263" s="677"/>
      <c r="AK263" s="678"/>
      <c r="AL263" s="679"/>
      <c r="AM263" s="719"/>
      <c r="AN263" s="724"/>
      <c r="AO263" s="719"/>
      <c r="AP263" s="718"/>
      <c r="AQ263" s="694"/>
      <c r="AR263" s="719"/>
      <c r="AS263" s="678"/>
      <c r="AT263" s="726"/>
      <c r="AU263" s="727"/>
      <c r="AV263" s="728"/>
      <c r="AW263" s="728"/>
      <c r="AX263" s="728"/>
      <c r="AY263" s="728"/>
      <c r="AZ263" s="728"/>
      <c r="BA263" s="728"/>
      <c r="BB263" s="728"/>
      <c r="BC263" s="728"/>
      <c r="BD263" s="728"/>
      <c r="BE263" s="728"/>
      <c r="BF263" s="728"/>
      <c r="BG263" s="728"/>
      <c r="BH263" s="728"/>
      <c r="BI263" s="728"/>
      <c r="BJ263" s="728"/>
      <c r="BK263" s="702"/>
      <c r="BL263" s="703"/>
      <c r="BM263" s="703"/>
      <c r="BN263" s="703"/>
      <c r="BO263" s="661"/>
      <c r="BP263" s="687"/>
      <c r="BQ263" s="688"/>
      <c r="ALX263" s="0"/>
      <c r="ALY263" s="0"/>
      <c r="ALZ263" s="0"/>
      <c r="AMA263" s="0"/>
      <c r="AMB263" s="0"/>
      <c r="AMC263" s="0"/>
      <c r="AMD263" s="0"/>
      <c r="AME263" s="0"/>
      <c r="AMF263" s="0"/>
      <c r="AMG263" s="0"/>
      <c r="AMH263" s="0"/>
      <c r="AMI263" s="0"/>
      <c r="AMJ263" s="0"/>
    </row>
    <row r="264" s="716" customFormat="true" ht="14.1" hidden="false" customHeight="true" outlineLevel="0" collapsed="false">
      <c r="A264" s="679"/>
      <c r="B264" s="661"/>
      <c r="C264" s="750"/>
      <c r="D264" s="718"/>
      <c r="E264" s="718"/>
      <c r="F264" s="718"/>
      <c r="G264" s="719"/>
      <c r="H264" s="666"/>
      <c r="I264" s="666"/>
      <c r="J264" s="668"/>
      <c r="K264" s="719"/>
      <c r="L264" s="719"/>
      <c r="M264" s="718"/>
      <c r="N264" s="694"/>
      <c r="O264" s="720"/>
      <c r="P264" s="694"/>
      <c r="Q264" s="694"/>
      <c r="R264" s="721"/>
      <c r="S264" s="694"/>
      <c r="T264" s="722"/>
      <c r="U264" s="721"/>
      <c r="V264" s="694"/>
      <c r="W264" s="694"/>
      <c r="X264" s="694"/>
      <c r="Y264" s="694"/>
      <c r="Z264" s="694"/>
      <c r="AA264" s="672"/>
      <c r="AB264" s="723"/>
      <c r="AC264" s="675"/>
      <c r="AD264" s="676"/>
      <c r="AE264" s="676"/>
      <c r="AF264" s="676"/>
      <c r="AG264" s="676"/>
      <c r="AH264" s="676"/>
      <c r="AI264" s="676"/>
      <c r="AJ264" s="677"/>
      <c r="AK264" s="678"/>
      <c r="AL264" s="679"/>
      <c r="AM264" s="719"/>
      <c r="AN264" s="724"/>
      <c r="AO264" s="719"/>
      <c r="AP264" s="718"/>
      <c r="AQ264" s="694"/>
      <c r="AR264" s="719"/>
      <c r="AS264" s="699"/>
      <c r="AT264" s="726"/>
      <c r="AU264" s="727"/>
      <c r="AV264" s="728"/>
      <c r="AW264" s="728"/>
      <c r="AX264" s="728"/>
      <c r="AY264" s="728"/>
      <c r="AZ264" s="728"/>
      <c r="BA264" s="728"/>
      <c r="BB264" s="728"/>
      <c r="BC264" s="728"/>
      <c r="BD264" s="728"/>
      <c r="BE264" s="728"/>
      <c r="BF264" s="728"/>
      <c r="BG264" s="728"/>
      <c r="BH264" s="728"/>
      <c r="BI264" s="728"/>
      <c r="BJ264" s="728"/>
      <c r="BK264" s="685"/>
      <c r="BL264" s="661"/>
      <c r="BM264" s="661"/>
      <c r="BN264" s="661"/>
      <c r="BO264" s="686"/>
      <c r="BP264" s="687"/>
      <c r="BQ264" s="688"/>
      <c r="ALX264" s="0"/>
      <c r="ALY264" s="0"/>
      <c r="ALZ264" s="0"/>
      <c r="AMA264" s="0"/>
      <c r="AMB264" s="0"/>
      <c r="AMC264" s="0"/>
      <c r="AMD264" s="0"/>
      <c r="AME264" s="0"/>
      <c r="AMF264" s="0"/>
      <c r="AMG264" s="0"/>
      <c r="AMH264" s="0"/>
      <c r="AMI264" s="0"/>
      <c r="AMJ264" s="0"/>
    </row>
    <row r="265" s="716" customFormat="true" ht="14.1" hidden="false" customHeight="true" outlineLevel="0" collapsed="false">
      <c r="A265" s="679"/>
      <c r="B265" s="661"/>
      <c r="C265" s="715"/>
      <c r="D265" s="663"/>
      <c r="E265" s="664"/>
      <c r="F265" s="664"/>
      <c r="G265" s="665"/>
      <c r="H265" s="666"/>
      <c r="I265" s="666"/>
      <c r="J265" s="668"/>
      <c r="K265" s="661"/>
      <c r="L265" s="661"/>
      <c r="M265" s="663"/>
      <c r="N265" s="669"/>
      <c r="O265" s="670"/>
      <c r="P265" s="671"/>
      <c r="Q265" s="671"/>
      <c r="R265" s="663"/>
      <c r="S265" s="672"/>
      <c r="T265" s="673"/>
      <c r="U265" s="663"/>
      <c r="V265" s="664"/>
      <c r="W265" s="664"/>
      <c r="X265" s="664"/>
      <c r="Y265" s="664"/>
      <c r="Z265" s="672"/>
      <c r="AA265" s="672"/>
      <c r="AB265" s="674"/>
      <c r="AC265" s="675"/>
      <c r="AD265" s="676"/>
      <c r="AE265" s="676"/>
      <c r="AF265" s="676"/>
      <c r="AG265" s="676"/>
      <c r="AH265" s="676"/>
      <c r="AI265" s="676"/>
      <c r="AJ265" s="677"/>
      <c r="AK265" s="678"/>
      <c r="AL265" s="679"/>
      <c r="AM265" s="661"/>
      <c r="AN265" s="680"/>
      <c r="AO265" s="661"/>
      <c r="AP265" s="663"/>
      <c r="AQ265" s="669"/>
      <c r="AR265" s="681"/>
      <c r="AS265" s="735"/>
      <c r="AT265" s="683"/>
      <c r="AU265" s="663"/>
      <c r="AV265" s="684"/>
      <c r="AW265" s="685"/>
      <c r="AX265" s="685"/>
      <c r="AY265" s="685"/>
      <c r="AZ265" s="685"/>
      <c r="BA265" s="685"/>
      <c r="BB265" s="685"/>
      <c r="BC265" s="685"/>
      <c r="BD265" s="685"/>
      <c r="BE265" s="685"/>
      <c r="BF265" s="685"/>
      <c r="BG265" s="685"/>
      <c r="BH265" s="685"/>
      <c r="BI265" s="685"/>
      <c r="BJ265" s="685"/>
      <c r="BK265" s="702"/>
      <c r="BL265" s="703"/>
      <c r="BM265" s="703"/>
      <c r="BN265" s="703"/>
      <c r="BO265" s="686"/>
      <c r="BP265" s="687"/>
      <c r="BQ265" s="680"/>
      <c r="ALX265" s="0"/>
      <c r="ALY265" s="0"/>
      <c r="ALZ265" s="0"/>
      <c r="AMA265" s="0"/>
      <c r="AMB265" s="0"/>
      <c r="AMC265" s="0"/>
      <c r="AMD265" s="0"/>
      <c r="AME265" s="0"/>
      <c r="AMF265" s="0"/>
      <c r="AMG265" s="0"/>
      <c r="AMH265" s="0"/>
      <c r="AMI265" s="0"/>
      <c r="AMJ265" s="0"/>
    </row>
    <row r="266" s="688" customFormat="true" ht="14.1" hidden="false" customHeight="true" outlineLevel="0" collapsed="false">
      <c r="A266" s="679"/>
      <c r="B266" s="661"/>
      <c r="C266" s="715"/>
      <c r="D266" s="663"/>
      <c r="E266" s="664"/>
      <c r="F266" s="664"/>
      <c r="G266" s="665"/>
      <c r="H266" s="666"/>
      <c r="I266" s="666"/>
      <c r="J266" s="668"/>
      <c r="K266" s="661"/>
      <c r="L266" s="661"/>
      <c r="M266" s="663"/>
      <c r="N266" s="669"/>
      <c r="O266" s="670"/>
      <c r="P266" s="671"/>
      <c r="Q266" s="671"/>
      <c r="R266" s="663"/>
      <c r="S266" s="672"/>
      <c r="T266" s="698"/>
      <c r="U266" s="696"/>
      <c r="V266" s="690"/>
      <c r="W266" s="690"/>
      <c r="X266" s="690"/>
      <c r="Y266" s="690"/>
      <c r="Z266" s="672"/>
      <c r="AA266" s="672"/>
      <c r="AB266" s="674"/>
      <c r="AC266" s="711"/>
      <c r="AD266" s="711"/>
      <c r="AE266" s="711"/>
      <c r="AF266" s="711"/>
      <c r="AG266" s="711"/>
      <c r="AH266" s="711"/>
      <c r="AI266" s="711"/>
      <c r="AJ266" s="712"/>
      <c r="AK266" s="678"/>
      <c r="AL266" s="679"/>
      <c r="AM266" s="661"/>
      <c r="AN266" s="680"/>
      <c r="AO266" s="661"/>
      <c r="AP266" s="663"/>
      <c r="AQ266" s="669"/>
      <c r="AR266" s="681"/>
      <c r="AS266" s="735"/>
      <c r="AT266" s="683"/>
      <c r="AU266" s="663"/>
      <c r="AV266" s="684"/>
      <c r="AW266" s="685"/>
      <c r="AX266" s="685"/>
      <c r="AY266" s="685"/>
      <c r="AZ266" s="685"/>
      <c r="BA266" s="685"/>
      <c r="BB266" s="685"/>
      <c r="BC266" s="685"/>
      <c r="BD266" s="685"/>
      <c r="BE266" s="685"/>
      <c r="BF266" s="685"/>
      <c r="BG266" s="685"/>
      <c r="BH266" s="685"/>
      <c r="BI266" s="685"/>
      <c r="BJ266" s="685"/>
      <c r="BK266" s="702"/>
      <c r="BL266" s="703"/>
      <c r="BM266" s="703"/>
      <c r="BN266" s="703"/>
      <c r="BO266" s="686"/>
      <c r="BP266" s="687"/>
      <c r="BQ266" s="680"/>
      <c r="ALX266" s="0"/>
      <c r="ALY266" s="0"/>
      <c r="ALZ266" s="0"/>
      <c r="AMA266" s="0"/>
      <c r="AMB266" s="0"/>
      <c r="AMC266" s="0"/>
      <c r="AMD266" s="0"/>
      <c r="AME266" s="0"/>
      <c r="AMF266" s="0"/>
      <c r="AMG266" s="0"/>
      <c r="AMH266" s="0"/>
      <c r="AMI266" s="0"/>
      <c r="AMJ266" s="0"/>
    </row>
    <row r="267" s="688" customFormat="true" ht="14.1" hidden="false" customHeight="true" outlineLevel="0" collapsed="false">
      <c r="A267" s="679"/>
      <c r="B267" s="661"/>
      <c r="C267" s="715"/>
      <c r="D267" s="663"/>
      <c r="E267" s="664"/>
      <c r="F267" s="664"/>
      <c r="G267" s="665"/>
      <c r="H267" s="666"/>
      <c r="I267" s="666"/>
      <c r="J267" s="668"/>
      <c r="K267" s="661"/>
      <c r="L267" s="661"/>
      <c r="M267" s="663"/>
      <c r="N267" s="669"/>
      <c r="O267" s="736"/>
      <c r="P267" s="695"/>
      <c r="Q267" s="671"/>
      <c r="R267" s="663"/>
      <c r="S267" s="672"/>
      <c r="T267" s="673"/>
      <c r="U267" s="663"/>
      <c r="V267" s="664"/>
      <c r="W267" s="664"/>
      <c r="X267" s="664"/>
      <c r="Y267" s="664"/>
      <c r="Z267" s="672"/>
      <c r="AA267" s="672"/>
      <c r="AB267" s="674"/>
      <c r="AC267" s="675"/>
      <c r="AD267" s="676"/>
      <c r="AE267" s="676"/>
      <c r="AF267" s="676"/>
      <c r="AG267" s="676"/>
      <c r="AH267" s="676"/>
      <c r="AI267" s="676"/>
      <c r="AJ267" s="677"/>
      <c r="AK267" s="678"/>
      <c r="AL267" s="679"/>
      <c r="AM267" s="661"/>
      <c r="AN267" s="680"/>
      <c r="AO267" s="661"/>
      <c r="AP267" s="663"/>
      <c r="AQ267" s="669"/>
      <c r="AR267" s="681"/>
      <c r="AS267" s="725"/>
      <c r="AT267" s="683"/>
      <c r="AU267" s="663"/>
      <c r="AV267" s="684"/>
      <c r="AW267" s="685"/>
      <c r="AX267" s="685"/>
      <c r="AY267" s="685"/>
      <c r="AZ267" s="685"/>
      <c r="BA267" s="685"/>
      <c r="BB267" s="685"/>
      <c r="BC267" s="685"/>
      <c r="BD267" s="685"/>
      <c r="BE267" s="685"/>
      <c r="BF267" s="685"/>
      <c r="BG267" s="685"/>
      <c r="BH267" s="685"/>
      <c r="BI267" s="685"/>
      <c r="BJ267" s="685"/>
      <c r="BK267" s="702"/>
      <c r="BL267" s="703"/>
      <c r="BM267" s="703"/>
      <c r="BN267" s="703"/>
      <c r="BO267" s="661"/>
      <c r="BP267" s="661"/>
      <c r="BQ267" s="680"/>
      <c r="ALX267" s="0"/>
      <c r="ALY267" s="0"/>
      <c r="ALZ267" s="0"/>
      <c r="AMA267" s="0"/>
      <c r="AMB267" s="0"/>
      <c r="AMC267" s="0"/>
      <c r="AMD267" s="0"/>
      <c r="AME267" s="0"/>
      <c r="AMF267" s="0"/>
      <c r="AMG267" s="0"/>
      <c r="AMH267" s="0"/>
      <c r="AMI267" s="0"/>
      <c r="AMJ267" s="0"/>
    </row>
    <row r="268" s="688" customFormat="true" ht="14.1" hidden="false" customHeight="true" outlineLevel="0" collapsed="false">
      <c r="A268" s="679"/>
      <c r="B268" s="661"/>
      <c r="C268" s="689"/>
      <c r="D268" s="690"/>
      <c r="E268" s="690"/>
      <c r="F268" s="687"/>
      <c r="G268" s="691"/>
      <c r="H268" s="666"/>
      <c r="I268" s="666"/>
      <c r="J268" s="668"/>
      <c r="K268" s="661"/>
      <c r="L268" s="661"/>
      <c r="M268" s="690"/>
      <c r="N268" s="692"/>
      <c r="O268" s="729"/>
      <c r="P268" s="695"/>
      <c r="Q268" s="730"/>
      <c r="R268" s="696"/>
      <c r="S268" s="697"/>
      <c r="T268" s="698"/>
      <c r="U268" s="696"/>
      <c r="V268" s="690"/>
      <c r="W268" s="690"/>
      <c r="X268" s="690"/>
      <c r="Y268" s="690"/>
      <c r="Z268" s="697"/>
      <c r="AA268" s="672"/>
      <c r="AB268" s="691"/>
      <c r="AC268" s="706"/>
      <c r="AD268" s="707"/>
      <c r="AE268" s="706"/>
      <c r="AF268" s="706"/>
      <c r="AG268" s="706"/>
      <c r="AH268" s="706"/>
      <c r="AI268" s="706"/>
      <c r="AJ268" s="708"/>
      <c r="AK268" s="678"/>
      <c r="AL268" s="679"/>
      <c r="AM268" s="661"/>
      <c r="AO268" s="661"/>
      <c r="AP268" s="690"/>
      <c r="AQ268" s="692"/>
      <c r="AR268" s="687"/>
      <c r="AS268" s="699"/>
      <c r="AT268" s="700"/>
      <c r="AU268" s="696"/>
      <c r="AV268" s="701"/>
      <c r="AW268" s="702"/>
      <c r="AX268" s="702"/>
      <c r="AY268" s="702"/>
      <c r="AZ268" s="702"/>
      <c r="BA268" s="702"/>
      <c r="BB268" s="702"/>
      <c r="BC268" s="702"/>
      <c r="BD268" s="702"/>
      <c r="BE268" s="702"/>
      <c r="BF268" s="702"/>
      <c r="BG268" s="702"/>
      <c r="BH268" s="702"/>
      <c r="BI268" s="702"/>
      <c r="BJ268" s="702"/>
      <c r="BK268" s="702"/>
      <c r="BL268" s="703"/>
      <c r="BM268" s="703"/>
      <c r="BN268" s="703"/>
      <c r="BO268" s="661"/>
      <c r="BP268" s="687"/>
      <c r="BQ268" s="680"/>
      <c r="ALX268" s="0"/>
      <c r="ALY268" s="0"/>
      <c r="ALZ268" s="0"/>
      <c r="AMA268" s="0"/>
      <c r="AMB268" s="0"/>
      <c r="AMC268" s="0"/>
      <c r="AMD268" s="0"/>
      <c r="AME268" s="0"/>
      <c r="AMF268" s="0"/>
      <c r="AMG268" s="0"/>
      <c r="AMH268" s="0"/>
      <c r="AMI268" s="0"/>
      <c r="AMJ268" s="0"/>
    </row>
    <row r="269" s="557" customFormat="true" ht="14.1" hidden="false" customHeight="true" outlineLevel="0" collapsed="false">
      <c r="A269" s="41" t="s">
        <v>847</v>
      </c>
      <c r="B269" s="412" t="s">
        <v>6330</v>
      </c>
      <c r="C269" s="445" t="s">
        <v>5999</v>
      </c>
      <c r="D269" s="120" t="s">
        <v>6729</v>
      </c>
      <c r="E269" s="120" t="s">
        <v>2245</v>
      </c>
      <c r="F269" s="120" t="s">
        <v>8128</v>
      </c>
      <c r="G269" s="456" t="s">
        <v>6697</v>
      </c>
      <c r="H269" s="427" t="n">
        <v>0.0975</v>
      </c>
      <c r="I269" s="427" t="n">
        <v>0.1</v>
      </c>
      <c r="J269" s="428" t="s">
        <v>6963</v>
      </c>
      <c r="K269" s="412" t="s">
        <v>8129</v>
      </c>
      <c r="L269" s="412" t="s">
        <v>5436</v>
      </c>
      <c r="M269" s="120" t="s">
        <v>4686</v>
      </c>
      <c r="N269" s="457" t="n">
        <v>94577</v>
      </c>
      <c r="O269" s="458" t="s">
        <v>6699</v>
      </c>
      <c r="P269" s="544" t="s">
        <v>6699</v>
      </c>
      <c r="Q269" s="431"/>
      <c r="R269" s="459"/>
      <c r="S269" s="460"/>
      <c r="T269" s="461"/>
      <c r="U269" s="459"/>
      <c r="V269" s="120"/>
      <c r="W269" s="120"/>
      <c r="X269" s="120"/>
      <c r="Y269" s="120"/>
      <c r="Z269" s="460"/>
      <c r="AA269" s="433"/>
      <c r="AB269" s="456"/>
      <c r="AC269" s="641"/>
      <c r="AD269" s="642"/>
      <c r="AE269" s="641"/>
      <c r="AF269" s="641"/>
      <c r="AG269" s="641"/>
      <c r="AH269" s="641" t="s">
        <v>8130</v>
      </c>
      <c r="AI269" s="641"/>
      <c r="AJ269" s="643" t="s">
        <v>8131</v>
      </c>
      <c r="AK269" s="437" t="s">
        <v>5946</v>
      </c>
      <c r="AL269" s="507" t="s">
        <v>6108</v>
      </c>
      <c r="AM269" s="412" t="s">
        <v>8129</v>
      </c>
      <c r="AN269" s="462"/>
      <c r="AO269" s="412" t="s">
        <v>5436</v>
      </c>
      <c r="AP269" s="120" t="s">
        <v>4686</v>
      </c>
      <c r="AQ269" s="457" t="n">
        <v>94577</v>
      </c>
      <c r="AR269" s="463" t="s">
        <v>8128</v>
      </c>
      <c r="AS269" s="441"/>
      <c r="AT269" s="465"/>
      <c r="AU269" s="459"/>
      <c r="AV269" s="466"/>
      <c r="AW269" s="467"/>
      <c r="AX269" s="467"/>
      <c r="AY269" s="467"/>
      <c r="AZ269" s="467"/>
      <c r="BA269" s="467"/>
      <c r="BB269" s="467"/>
      <c r="BC269" s="467"/>
      <c r="BD269" s="467"/>
      <c r="BE269" s="467"/>
      <c r="BF269" s="467"/>
      <c r="BG269" s="467"/>
      <c r="BH269" s="467"/>
      <c r="BI269" s="467"/>
      <c r="BJ269" s="467"/>
      <c r="BK269" s="467"/>
      <c r="BL269" s="468"/>
      <c r="BM269" s="468"/>
      <c r="BN269" s="468"/>
      <c r="BO269" s="477"/>
      <c r="BP269" s="412"/>
      <c r="ALX269" s="0"/>
      <c r="ALY269" s="0"/>
      <c r="ALZ269" s="0"/>
      <c r="AMA269" s="0"/>
      <c r="AMB269" s="0"/>
      <c r="AMC269" s="0"/>
      <c r="AMD269" s="0"/>
      <c r="AME269" s="0"/>
      <c r="AMF269" s="0"/>
      <c r="AMG269" s="0"/>
      <c r="AMH269" s="0"/>
      <c r="AMI269" s="0"/>
      <c r="AMJ269" s="0"/>
    </row>
    <row r="270" customFormat="false" ht="14.1" hidden="false" customHeight="true" outlineLevel="0" collapsed="false">
      <c r="A270" s="41" t="s">
        <v>3011</v>
      </c>
      <c r="B270" s="412" t="s">
        <v>6330</v>
      </c>
      <c r="C270" s="445" t="s">
        <v>5309</v>
      </c>
      <c r="D270" s="120" t="s">
        <v>6690</v>
      </c>
      <c r="E270" s="120" t="s">
        <v>3010</v>
      </c>
      <c r="F270" s="120" t="s">
        <v>3009</v>
      </c>
      <c r="G270" s="456"/>
      <c r="H270" s="427" t="n">
        <v>0.0925</v>
      </c>
      <c r="I270" s="427" t="n">
        <v>0.095</v>
      </c>
      <c r="J270" s="428" t="s">
        <v>5940</v>
      </c>
      <c r="K270" s="412" t="s">
        <v>8132</v>
      </c>
      <c r="L270" s="412" t="s">
        <v>5530</v>
      </c>
      <c r="M270" s="120" t="s">
        <v>4686</v>
      </c>
      <c r="N270" s="457" t="n">
        <v>94601</v>
      </c>
      <c r="O270" s="505"/>
      <c r="P270" s="544"/>
      <c r="Q270" s="544"/>
      <c r="R270" s="459"/>
      <c r="S270" s="460"/>
      <c r="T270" s="461"/>
      <c r="U270" s="459"/>
      <c r="V270" s="120"/>
      <c r="W270" s="120"/>
      <c r="X270" s="120"/>
      <c r="Y270" s="120"/>
      <c r="Z270" s="460"/>
      <c r="AB270" s="456"/>
      <c r="AF270" s="595" t="s">
        <v>8110</v>
      </c>
      <c r="AK270" s="437" t="s">
        <v>5946</v>
      </c>
      <c r="AL270" s="507" t="s">
        <v>6460</v>
      </c>
      <c r="AM270" s="412" t="s">
        <v>8132</v>
      </c>
      <c r="AN270" s="462"/>
      <c r="AO270" s="412" t="s">
        <v>5530</v>
      </c>
      <c r="AP270" s="120" t="s">
        <v>4686</v>
      </c>
      <c r="AQ270" s="457" t="n">
        <v>94601</v>
      </c>
      <c r="AR270" s="463" t="s">
        <v>3009</v>
      </c>
      <c r="AT270" s="465"/>
      <c r="AU270" s="459" t="s">
        <v>8133</v>
      </c>
      <c r="AV270" s="466" t="n">
        <v>4</v>
      </c>
      <c r="AW270" s="467" t="s">
        <v>6726</v>
      </c>
      <c r="AX270" s="467"/>
      <c r="AY270" s="467"/>
      <c r="AZ270" s="467"/>
      <c r="BA270" s="467"/>
      <c r="BB270" s="467"/>
      <c r="BC270" s="467"/>
      <c r="BD270" s="467" t="s">
        <v>8134</v>
      </c>
      <c r="BE270" s="467"/>
      <c r="BF270" s="467"/>
      <c r="BG270" s="467" t="s">
        <v>8135</v>
      </c>
      <c r="BH270" s="467"/>
      <c r="BI270" s="467"/>
      <c r="BJ270" s="467"/>
      <c r="BK270" s="467"/>
      <c r="BL270" s="468"/>
      <c r="BM270" s="468"/>
      <c r="BN270" s="468"/>
      <c r="BO270" s="469"/>
      <c r="BP270" s="463"/>
      <c r="BQ270" s="462"/>
    </row>
    <row r="271" customFormat="false" ht="14.1" hidden="false" customHeight="true" outlineLevel="0" collapsed="false">
      <c r="A271" s="41" t="s">
        <v>1489</v>
      </c>
      <c r="B271" s="412" t="s">
        <v>6330</v>
      </c>
      <c r="C271" s="445" t="s">
        <v>5309</v>
      </c>
      <c r="D271" s="120" t="s">
        <v>6726</v>
      </c>
      <c r="E271" s="120" t="s">
        <v>8136</v>
      </c>
      <c r="F271" s="120" t="s">
        <v>1487</v>
      </c>
      <c r="G271" s="456"/>
      <c r="H271" s="427" t="n">
        <v>0.085</v>
      </c>
      <c r="I271" s="427" t="n">
        <v>0.0875</v>
      </c>
      <c r="J271" s="428" t="s">
        <v>5772</v>
      </c>
      <c r="K271" s="412" t="s">
        <v>8137</v>
      </c>
      <c r="L271" s="412" t="s">
        <v>4720</v>
      </c>
      <c r="M271" s="120" t="s">
        <v>4686</v>
      </c>
      <c r="N271" s="457" t="n">
        <v>94111</v>
      </c>
      <c r="O271" s="458" t="s">
        <v>8138</v>
      </c>
      <c r="P271" s="431"/>
      <c r="Q271" s="431"/>
      <c r="R271" s="459" t="s">
        <v>1465</v>
      </c>
      <c r="S271" s="460"/>
      <c r="T271" s="461"/>
      <c r="U271" s="459"/>
      <c r="V271" s="120"/>
      <c r="W271" s="120"/>
      <c r="X271" s="120"/>
      <c r="Y271" s="120"/>
      <c r="Z271" s="460"/>
      <c r="AB271" s="456"/>
      <c r="AF271" s="595" t="s">
        <v>7579</v>
      </c>
      <c r="AJ271" s="596" t="s">
        <v>4716</v>
      </c>
      <c r="AK271" s="437" t="s">
        <v>5946</v>
      </c>
      <c r="AL271" s="507" t="s">
        <v>6460</v>
      </c>
      <c r="AM271" s="412" t="s">
        <v>8137</v>
      </c>
      <c r="AN271" s="462"/>
      <c r="AO271" s="412" t="s">
        <v>4720</v>
      </c>
      <c r="AP271" s="120" t="s">
        <v>4686</v>
      </c>
      <c r="AQ271" s="457" t="n">
        <v>94111</v>
      </c>
      <c r="AR271" s="463" t="s">
        <v>1487</v>
      </c>
      <c r="AT271" s="465"/>
      <c r="AU271" s="459"/>
      <c r="AV271" s="466"/>
      <c r="AW271" s="467"/>
      <c r="AX271" s="467"/>
      <c r="AY271" s="467"/>
      <c r="AZ271" s="467"/>
      <c r="BA271" s="467"/>
      <c r="BB271" s="467"/>
      <c r="BC271" s="467"/>
      <c r="BD271" s="467"/>
      <c r="BE271" s="467"/>
      <c r="BF271" s="467"/>
      <c r="BG271" s="467"/>
      <c r="BH271" s="467"/>
      <c r="BI271" s="467"/>
      <c r="BJ271" s="467"/>
      <c r="BK271" s="467"/>
      <c r="BL271" s="468"/>
      <c r="BM271" s="468"/>
      <c r="BN271" s="468"/>
      <c r="BO271" s="412"/>
      <c r="BP271" s="463"/>
      <c r="BQ271" s="557"/>
    </row>
    <row r="272" customFormat="false" ht="14.1" hidden="false" customHeight="true" outlineLevel="0" collapsed="false">
      <c r="A272" s="41" t="s">
        <v>866</v>
      </c>
      <c r="B272" s="412" t="s">
        <v>6330</v>
      </c>
      <c r="C272" s="508" t="s">
        <v>5309</v>
      </c>
      <c r="D272" s="120" t="s">
        <v>6729</v>
      </c>
      <c r="E272" s="120" t="s">
        <v>1360</v>
      </c>
      <c r="F272" s="120" t="s">
        <v>1604</v>
      </c>
      <c r="G272" s="456" t="s">
        <v>8139</v>
      </c>
      <c r="H272" s="427" t="n">
        <v>0.0875</v>
      </c>
      <c r="I272" s="427" t="n">
        <v>0.09</v>
      </c>
      <c r="J272" s="428" t="s">
        <v>6140</v>
      </c>
      <c r="K272" s="412" t="s">
        <v>8140</v>
      </c>
      <c r="L272" s="412" t="s">
        <v>8141</v>
      </c>
      <c r="M272" s="120" t="s">
        <v>4686</v>
      </c>
      <c r="N272" s="457" t="n">
        <v>94025</v>
      </c>
      <c r="O272" s="458" t="s">
        <v>8142</v>
      </c>
      <c r="P272" s="506"/>
      <c r="Q272" s="506"/>
      <c r="R272" s="459" t="s">
        <v>8143</v>
      </c>
      <c r="S272" s="460" t="s">
        <v>8144</v>
      </c>
      <c r="T272" s="461"/>
      <c r="U272" s="459"/>
      <c r="V272" s="120"/>
      <c r="W272" s="120"/>
      <c r="X272" s="120"/>
      <c r="Y272" s="120"/>
      <c r="Z272" s="460" t="s">
        <v>8145</v>
      </c>
      <c r="AA272" s="460" t="s">
        <v>8145</v>
      </c>
      <c r="AB272" s="456"/>
      <c r="AE272" s="595" t="s">
        <v>7808</v>
      </c>
      <c r="AF272" s="595" t="s">
        <v>7579</v>
      </c>
      <c r="AJ272" s="596" t="s">
        <v>7581</v>
      </c>
      <c r="AK272" s="437" t="s">
        <v>5946</v>
      </c>
      <c r="AL272" s="507" t="s">
        <v>6144</v>
      </c>
      <c r="AM272" s="412" t="s">
        <v>8140</v>
      </c>
      <c r="AN272" s="462"/>
      <c r="AO272" s="412" t="s">
        <v>8141</v>
      </c>
      <c r="AP272" s="120" t="s">
        <v>4686</v>
      </c>
      <c r="AQ272" s="457" t="n">
        <v>94025</v>
      </c>
      <c r="AR272" s="463" t="s">
        <v>1604</v>
      </c>
      <c r="AT272" s="465"/>
      <c r="AU272" s="459"/>
      <c r="AV272" s="466" t="n">
        <v>2</v>
      </c>
      <c r="AW272" s="467" t="s">
        <v>6729</v>
      </c>
      <c r="AX272" s="467"/>
      <c r="AY272" s="467"/>
      <c r="AZ272" s="467"/>
      <c r="BA272" s="467"/>
      <c r="BB272" s="467"/>
      <c r="BC272" s="467"/>
      <c r="BD272" s="467"/>
      <c r="BE272" s="467"/>
      <c r="BF272" s="467"/>
      <c r="BG272" s="467"/>
      <c r="BH272" s="467"/>
      <c r="BI272" s="467" t="s">
        <v>8146</v>
      </c>
      <c r="BJ272" s="467"/>
      <c r="BK272" s="467"/>
      <c r="BL272" s="468"/>
      <c r="BM272" s="468"/>
      <c r="BN272" s="468"/>
      <c r="BO272" s="469"/>
      <c r="BP272" s="463"/>
      <c r="BQ272" s="557"/>
    </row>
    <row r="273" customFormat="false" ht="14.1" hidden="false" customHeight="true" outlineLevel="0" collapsed="false">
      <c r="A273" s="41" t="s">
        <v>8147</v>
      </c>
      <c r="B273" s="412" t="s">
        <v>6226</v>
      </c>
      <c r="C273" s="445" t="s">
        <v>4715</v>
      </c>
      <c r="D273" s="644"/>
      <c r="E273" s="120" t="s">
        <v>1678</v>
      </c>
      <c r="F273" s="120" t="s">
        <v>8148</v>
      </c>
      <c r="G273" s="456"/>
      <c r="H273" s="427" t="n">
        <v>0.09</v>
      </c>
      <c r="I273" s="427"/>
      <c r="J273" s="428" t="s">
        <v>8149</v>
      </c>
      <c r="K273" s="412" t="s">
        <v>8150</v>
      </c>
      <c r="L273" s="412" t="s">
        <v>3082</v>
      </c>
      <c r="M273" s="120" t="s">
        <v>4686</v>
      </c>
      <c r="N273" s="457" t="n">
        <v>94903</v>
      </c>
      <c r="O273" s="458" t="s">
        <v>8151</v>
      </c>
      <c r="P273" s="458" t="s">
        <v>8151</v>
      </c>
      <c r="Q273" s="458" t="s">
        <v>8151</v>
      </c>
      <c r="R273" s="459"/>
      <c r="S273" s="460"/>
      <c r="T273" s="461"/>
      <c r="U273" s="459"/>
      <c r="V273" s="120"/>
      <c r="W273" s="120"/>
      <c r="X273" s="120"/>
      <c r="Y273" s="120"/>
      <c r="Z273" s="460"/>
      <c r="AB273" s="456"/>
      <c r="AC273" s="594" t="s">
        <v>7695</v>
      </c>
      <c r="AD273" s="595" t="s">
        <v>7577</v>
      </c>
      <c r="AF273" s="595" t="s">
        <v>7579</v>
      </c>
      <c r="AJ273" s="596" t="s">
        <v>7581</v>
      </c>
      <c r="AK273" s="437" t="s">
        <v>5946</v>
      </c>
      <c r="AL273" s="507" t="s">
        <v>6108</v>
      </c>
      <c r="AM273" s="412" t="s">
        <v>8150</v>
      </c>
      <c r="AN273" s="462"/>
      <c r="AO273" s="412" t="s">
        <v>3082</v>
      </c>
      <c r="AP273" s="120" t="s">
        <v>4686</v>
      </c>
      <c r="AQ273" s="457" t="n">
        <v>94903</v>
      </c>
      <c r="AR273" s="463" t="s">
        <v>8148</v>
      </c>
      <c r="AS273" s="441"/>
      <c r="AT273" s="465"/>
      <c r="AU273" s="459" t="n">
        <v>7.08</v>
      </c>
      <c r="AV273" s="466" t="n">
        <v>6</v>
      </c>
      <c r="AW273" s="467"/>
      <c r="AX273" s="467"/>
      <c r="AY273" s="467"/>
      <c r="AZ273" s="467"/>
      <c r="BA273" s="467"/>
      <c r="BB273" s="467"/>
      <c r="BC273" s="467"/>
      <c r="BD273" s="467"/>
      <c r="BE273" s="467"/>
      <c r="BF273" s="467"/>
      <c r="BG273" s="467"/>
      <c r="BH273" s="467"/>
      <c r="BI273" s="467"/>
      <c r="BJ273" s="467"/>
      <c r="BK273" s="467"/>
      <c r="BL273" s="468"/>
      <c r="BM273" s="468"/>
      <c r="BN273" s="468"/>
      <c r="BO273" s="412"/>
      <c r="BP273" s="412"/>
    </row>
    <row r="274" customFormat="false" ht="14.1" hidden="false" customHeight="true" outlineLevel="0" collapsed="false">
      <c r="A274" s="41" t="s">
        <v>8152</v>
      </c>
      <c r="B274" s="412" t="s">
        <v>6330</v>
      </c>
      <c r="C274" s="445" t="s">
        <v>5309</v>
      </c>
      <c r="D274" s="644" t="s">
        <v>6726</v>
      </c>
      <c r="E274" s="120" t="s">
        <v>1644</v>
      </c>
      <c r="F274" s="120" t="s">
        <v>8153</v>
      </c>
      <c r="G274" s="456"/>
      <c r="H274" s="427" t="n">
        <v>0.0925</v>
      </c>
      <c r="I274" s="427"/>
      <c r="J274" s="428" t="s">
        <v>5963</v>
      </c>
      <c r="K274" s="412" t="s">
        <v>8154</v>
      </c>
      <c r="L274" s="412" t="s">
        <v>6496</v>
      </c>
      <c r="M274" s="120" t="s">
        <v>4686</v>
      </c>
      <c r="N274" s="457" t="n">
        <v>94805</v>
      </c>
      <c r="O274" s="458"/>
      <c r="Q274" s="431"/>
      <c r="R274" s="459"/>
      <c r="S274" s="460"/>
      <c r="T274" s="461"/>
      <c r="U274" s="459"/>
      <c r="V274" s="120"/>
      <c r="W274" s="120"/>
      <c r="X274" s="120"/>
      <c r="Y274" s="120"/>
      <c r="Z274" s="460"/>
      <c r="AB274" s="456"/>
      <c r="AF274" s="595" t="s">
        <v>7682</v>
      </c>
      <c r="AJ274" s="596" t="s">
        <v>7581</v>
      </c>
      <c r="AK274" s="437"/>
      <c r="AM274" s="412" t="s">
        <v>8154</v>
      </c>
      <c r="AN274" s="462"/>
      <c r="AO274" s="412" t="s">
        <v>5820</v>
      </c>
      <c r="AP274" s="120" t="s">
        <v>4686</v>
      </c>
      <c r="AQ274" s="457" t="n">
        <v>94805</v>
      </c>
      <c r="AR274" s="463" t="s">
        <v>8153</v>
      </c>
      <c r="AS274" s="441"/>
      <c r="AT274" s="465"/>
      <c r="AU274" s="459"/>
      <c r="AV274" s="466"/>
      <c r="AW274" s="467"/>
      <c r="AX274" s="467"/>
      <c r="AY274" s="467"/>
      <c r="AZ274" s="467"/>
      <c r="BA274" s="467"/>
      <c r="BB274" s="467"/>
      <c r="BC274" s="467"/>
      <c r="BD274" s="467"/>
      <c r="BE274" s="467"/>
      <c r="BF274" s="467"/>
      <c r="BG274" s="467"/>
      <c r="BH274" s="467"/>
      <c r="BI274" s="467"/>
      <c r="BJ274" s="467"/>
      <c r="BK274" s="467"/>
      <c r="BL274" s="468"/>
      <c r="BM274" s="468"/>
      <c r="BN274" s="468"/>
      <c r="BO274" s="412"/>
      <c r="BP274" s="412"/>
      <c r="BQ274" s="462"/>
    </row>
    <row r="275" s="557" customFormat="true" ht="14.1" hidden="false" customHeight="true" outlineLevel="0" collapsed="false">
      <c r="A275" s="507" t="s">
        <v>8155</v>
      </c>
      <c r="B275" s="412" t="s">
        <v>6330</v>
      </c>
      <c r="C275" s="563" t="s">
        <v>5309</v>
      </c>
      <c r="D275" s="414" t="s">
        <v>6055</v>
      </c>
      <c r="E275" s="425" t="s">
        <v>1673</v>
      </c>
      <c r="F275" s="425" t="s">
        <v>8156</v>
      </c>
      <c r="G275" s="426" t="s">
        <v>7275</v>
      </c>
      <c r="H275" s="427" t="n">
        <v>0.0975</v>
      </c>
      <c r="I275" s="427" t="n">
        <v>0.1</v>
      </c>
      <c r="J275" s="428" t="s">
        <v>6963</v>
      </c>
      <c r="K275" s="412" t="s">
        <v>8157</v>
      </c>
      <c r="L275" s="412" t="s">
        <v>5436</v>
      </c>
      <c r="M275" s="414" t="s">
        <v>4686</v>
      </c>
      <c r="N275" s="429" t="n">
        <v>94578</v>
      </c>
      <c r="O275" s="593"/>
      <c r="P275" s="432"/>
      <c r="Q275" s="432"/>
      <c r="R275" s="414"/>
      <c r="S275" s="433"/>
      <c r="T275" s="434"/>
      <c r="U275" s="414"/>
      <c r="V275" s="425"/>
      <c r="W275" s="425"/>
      <c r="X275" s="425"/>
      <c r="Y275" s="425"/>
      <c r="Z275" s="433"/>
      <c r="AA275" s="433"/>
      <c r="AB275" s="435"/>
      <c r="AC275" s="641" t="s">
        <v>7887</v>
      </c>
      <c r="AD275" s="642" t="s">
        <v>8158</v>
      </c>
      <c r="AE275" s="641"/>
      <c r="AF275" s="641" t="s">
        <v>7579</v>
      </c>
      <c r="AG275" s="641"/>
      <c r="AH275" s="641"/>
      <c r="AI275" s="641"/>
      <c r="AJ275" s="643" t="s">
        <v>4716</v>
      </c>
      <c r="AK275" s="437" t="s">
        <v>5946</v>
      </c>
      <c r="AL275" s="507" t="s">
        <v>6144</v>
      </c>
      <c r="AM275" s="412" t="s">
        <v>8157</v>
      </c>
      <c r="AN275" s="439"/>
      <c r="AO275" s="412" t="s">
        <v>5436</v>
      </c>
      <c r="AP275" s="414" t="s">
        <v>4686</v>
      </c>
      <c r="AQ275" s="429" t="n">
        <v>94578</v>
      </c>
      <c r="AR275" s="440" t="s">
        <v>8156</v>
      </c>
      <c r="AS275" s="500"/>
      <c r="AT275" s="438"/>
      <c r="AU275" s="414"/>
      <c r="AV275" s="442"/>
      <c r="AW275" s="443"/>
      <c r="AX275" s="443"/>
      <c r="AY275" s="443" t="s">
        <v>7449</v>
      </c>
      <c r="AZ275" s="443" t="s">
        <v>718</v>
      </c>
      <c r="BA275" s="443"/>
      <c r="BB275" s="443"/>
      <c r="BC275" s="443"/>
      <c r="BD275" s="443"/>
      <c r="BE275" s="443" t="s">
        <v>8159</v>
      </c>
      <c r="BF275" s="443" t="s">
        <v>8160</v>
      </c>
      <c r="BG275" s="443"/>
      <c r="BH275" s="443"/>
      <c r="BI275" s="443"/>
      <c r="BJ275" s="443"/>
      <c r="BK275" s="443"/>
      <c r="BL275" s="412"/>
      <c r="BM275" s="412"/>
      <c r="BN275" s="412"/>
      <c r="BO275" s="412"/>
      <c r="BP275" s="412"/>
      <c r="BQ275" s="439"/>
      <c r="ALX275" s="0"/>
      <c r="ALY275" s="0"/>
      <c r="ALZ275" s="0"/>
      <c r="AMA275" s="0"/>
      <c r="AMB275" s="0"/>
      <c r="AMC275" s="0"/>
      <c r="AMD275" s="0"/>
      <c r="AME275" s="0"/>
      <c r="AMF275" s="0"/>
      <c r="AMG275" s="0"/>
      <c r="AMH275" s="0"/>
      <c r="AMI275" s="0"/>
      <c r="AMJ275" s="0"/>
    </row>
    <row r="276" s="462" customFormat="true" ht="14.1" hidden="false" customHeight="true" outlineLevel="0" collapsed="false">
      <c r="A276" s="41" t="s">
        <v>8161</v>
      </c>
      <c r="B276" s="412" t="s">
        <v>6330</v>
      </c>
      <c r="C276" s="445" t="s">
        <v>5309</v>
      </c>
      <c r="D276" s="120" t="s">
        <v>8162</v>
      </c>
      <c r="E276" s="120" t="s">
        <v>1612</v>
      </c>
      <c r="F276" s="120" t="s">
        <v>2717</v>
      </c>
      <c r="G276" s="456"/>
      <c r="H276" s="427" t="n">
        <v>0.085</v>
      </c>
      <c r="I276" s="427" t="n">
        <v>0.0875</v>
      </c>
      <c r="J276" s="428" t="s">
        <v>5772</v>
      </c>
      <c r="K276" s="412" t="s">
        <v>8163</v>
      </c>
      <c r="L276" s="412" t="s">
        <v>4720</v>
      </c>
      <c r="M276" s="120" t="s">
        <v>4686</v>
      </c>
      <c r="N276" s="457" t="n">
        <v>94102</v>
      </c>
      <c r="O276" s="430"/>
      <c r="P276" s="431"/>
      <c r="Q276" s="431"/>
      <c r="R276" s="459"/>
      <c r="S276" s="460"/>
      <c r="T276" s="461"/>
      <c r="U276" s="459"/>
      <c r="V276" s="120"/>
      <c r="W276" s="120"/>
      <c r="X276" s="120"/>
      <c r="Y276" s="120"/>
      <c r="Z276" s="460"/>
      <c r="AA276" s="433"/>
      <c r="AB276" s="456"/>
      <c r="AC276" s="641"/>
      <c r="AD276" s="642"/>
      <c r="AE276" s="641"/>
      <c r="AF276" s="641"/>
      <c r="AG276" s="641"/>
      <c r="AH276" s="641"/>
      <c r="AI276" s="641"/>
      <c r="AJ276" s="643"/>
      <c r="AK276" s="437" t="s">
        <v>5946</v>
      </c>
      <c r="AL276" s="507" t="s">
        <v>6064</v>
      </c>
      <c r="AM276" s="412" t="s">
        <v>8163</v>
      </c>
      <c r="AO276" s="412" t="s">
        <v>4720</v>
      </c>
      <c r="AP276" s="120" t="s">
        <v>4686</v>
      </c>
      <c r="AQ276" s="457" t="n">
        <v>94102</v>
      </c>
      <c r="AR276" s="463" t="s">
        <v>2717</v>
      </c>
      <c r="AS276" s="437"/>
      <c r="AT276" s="465"/>
      <c r="AU276" s="459"/>
      <c r="AV276" s="466"/>
      <c r="AW276" s="467"/>
      <c r="AX276" s="467"/>
      <c r="AY276" s="467"/>
      <c r="AZ276" s="467"/>
      <c r="BA276" s="467"/>
      <c r="BB276" s="467"/>
      <c r="BC276" s="467"/>
      <c r="BD276" s="467"/>
      <c r="BE276" s="467"/>
      <c r="BF276" s="467"/>
      <c r="BG276" s="467"/>
      <c r="BH276" s="467"/>
      <c r="BI276" s="467"/>
      <c r="BJ276" s="467"/>
      <c r="BK276" s="467"/>
      <c r="BL276" s="468"/>
      <c r="BM276" s="468"/>
      <c r="BN276" s="468"/>
      <c r="BO276" s="477"/>
      <c r="BP276" s="412"/>
      <c r="ALX276" s="0"/>
      <c r="ALY276" s="0"/>
      <c r="ALZ276" s="0"/>
      <c r="AMA276" s="0"/>
      <c r="AMB276" s="0"/>
      <c r="AMC276" s="0"/>
      <c r="AMD276" s="0"/>
      <c r="AME276" s="0"/>
      <c r="AMF276" s="0"/>
      <c r="AMG276" s="0"/>
      <c r="AMH276" s="0"/>
      <c r="AMI276" s="0"/>
      <c r="AMJ276" s="0"/>
    </row>
    <row r="277" s="462" customFormat="true" ht="14.1" hidden="false" customHeight="true" outlineLevel="0" collapsed="false">
      <c r="A277" s="41" t="s">
        <v>1613</v>
      </c>
      <c r="B277" s="412" t="s">
        <v>6330</v>
      </c>
      <c r="C277" s="413" t="s">
        <v>5309</v>
      </c>
      <c r="D277" s="414" t="s">
        <v>6701</v>
      </c>
      <c r="E277" s="425" t="s">
        <v>1612</v>
      </c>
      <c r="F277" s="425" t="s">
        <v>1611</v>
      </c>
      <c r="G277" s="426"/>
      <c r="H277" s="427" t="n">
        <v>0.09</v>
      </c>
      <c r="I277" s="427" t="n">
        <v>0.0925</v>
      </c>
      <c r="J277" s="428" t="s">
        <v>6121</v>
      </c>
      <c r="K277" s="412" t="s">
        <v>8164</v>
      </c>
      <c r="L277" s="412" t="s">
        <v>6123</v>
      </c>
      <c r="M277" s="414" t="s">
        <v>4686</v>
      </c>
      <c r="N277" s="429" t="n">
        <v>94403</v>
      </c>
      <c r="O277" s="593"/>
      <c r="P277" s="432"/>
      <c r="Q277" s="432"/>
      <c r="R277" s="414"/>
      <c r="S277" s="433"/>
      <c r="T277" s="434"/>
      <c r="U277" s="414"/>
      <c r="V277" s="425"/>
      <c r="W277" s="425"/>
      <c r="X277" s="425"/>
      <c r="Y277" s="425"/>
      <c r="Z277" s="433"/>
      <c r="AA277" s="433"/>
      <c r="AB277" s="435"/>
      <c r="AC277" s="641"/>
      <c r="AD277" s="642"/>
      <c r="AE277" s="641"/>
      <c r="AF277" s="641"/>
      <c r="AG277" s="641"/>
      <c r="AH277" s="641"/>
      <c r="AI277" s="641"/>
      <c r="AJ277" s="643"/>
      <c r="AK277" s="437" t="s">
        <v>5946</v>
      </c>
      <c r="AL277" s="507" t="s">
        <v>6108</v>
      </c>
      <c r="AM277" s="412" t="s">
        <v>8164</v>
      </c>
      <c r="AN277" s="439"/>
      <c r="AO277" s="412" t="s">
        <v>6123</v>
      </c>
      <c r="AP277" s="414" t="s">
        <v>4686</v>
      </c>
      <c r="AQ277" s="429" t="n">
        <v>94403</v>
      </c>
      <c r="AR277" s="440" t="s">
        <v>1611</v>
      </c>
      <c r="AS277" s="441"/>
      <c r="AT277" s="438"/>
      <c r="AU277" s="414" t="s">
        <v>8165</v>
      </c>
      <c r="AV277" s="442" t="n">
        <v>3</v>
      </c>
      <c r="AW277" s="443"/>
      <c r="AX277" s="443"/>
      <c r="AY277" s="443"/>
      <c r="AZ277" s="443"/>
      <c r="BA277" s="443"/>
      <c r="BB277" s="443"/>
      <c r="BC277" s="443"/>
      <c r="BD277" s="443"/>
      <c r="BE277" s="443"/>
      <c r="BF277" s="443"/>
      <c r="BG277" s="443"/>
      <c r="BH277" s="443"/>
      <c r="BI277" s="443"/>
      <c r="BJ277" s="443"/>
      <c r="BK277" s="443"/>
      <c r="BL277" s="412"/>
      <c r="BM277" s="412"/>
      <c r="BN277" s="412"/>
      <c r="BO277" s="469"/>
      <c r="BP277" s="478"/>
      <c r="ALX277" s="0"/>
      <c r="ALY277" s="0"/>
      <c r="ALZ277" s="0"/>
      <c r="AMA277" s="0"/>
      <c r="AMB277" s="0"/>
      <c r="AMC277" s="0"/>
      <c r="AMD277" s="0"/>
      <c r="AME277" s="0"/>
      <c r="AMF277" s="0"/>
      <c r="AMG277" s="0"/>
      <c r="AMH277" s="0"/>
      <c r="AMI277" s="0"/>
      <c r="AMJ277" s="0"/>
    </row>
    <row r="278" s="462" customFormat="true" ht="14.1" hidden="false" customHeight="true" outlineLevel="0" collapsed="false">
      <c r="A278" s="41" t="s">
        <v>2684</v>
      </c>
      <c r="B278" s="412" t="s">
        <v>6330</v>
      </c>
      <c r="C278" s="413" t="s">
        <v>5309</v>
      </c>
      <c r="D278" s="414"/>
      <c r="E278" s="425" t="s">
        <v>2682</v>
      </c>
      <c r="F278" s="425" t="s">
        <v>2681</v>
      </c>
      <c r="G278" s="426"/>
      <c r="H278" s="427" t="n">
        <v>0.0925</v>
      </c>
      <c r="I278" s="427" t="n">
        <v>0.095</v>
      </c>
      <c r="J278" s="428" t="s">
        <v>5940</v>
      </c>
      <c r="K278" s="412" t="s">
        <v>6331</v>
      </c>
      <c r="L278" s="412" t="s">
        <v>5530</v>
      </c>
      <c r="M278" s="414" t="s">
        <v>4686</v>
      </c>
      <c r="N278" s="429" t="n">
        <v>94611</v>
      </c>
      <c r="O278" s="648"/>
      <c r="P278" s="548"/>
      <c r="Q278" s="548"/>
      <c r="R278" s="414"/>
      <c r="S278" s="433"/>
      <c r="T278" s="434"/>
      <c r="U278" s="414"/>
      <c r="V278" s="425"/>
      <c r="W278" s="425"/>
      <c r="X278" s="425"/>
      <c r="Y278" s="425"/>
      <c r="Z278" s="433"/>
      <c r="AA278" s="433"/>
      <c r="AB278" s="549"/>
      <c r="AC278" s="594"/>
      <c r="AD278" s="595"/>
      <c r="AE278" s="595"/>
      <c r="AF278" s="595"/>
      <c r="AG278" s="595"/>
      <c r="AH278" s="595"/>
      <c r="AI278" s="595"/>
      <c r="AJ278" s="596"/>
      <c r="AK278" s="437" t="s">
        <v>5946</v>
      </c>
      <c r="AL278" s="507" t="s">
        <v>6108</v>
      </c>
      <c r="AM278" s="412" t="s">
        <v>6331</v>
      </c>
      <c r="AN278" s="439"/>
      <c r="AO278" s="412" t="s">
        <v>5530</v>
      </c>
      <c r="AP278" s="414" t="s">
        <v>4686</v>
      </c>
      <c r="AQ278" s="429" t="n">
        <v>94611</v>
      </c>
      <c r="AR278" s="440" t="s">
        <v>2681</v>
      </c>
      <c r="AS278" s="441"/>
      <c r="AT278" s="438"/>
      <c r="AU278" s="414"/>
      <c r="AV278" s="442"/>
      <c r="AW278" s="443"/>
      <c r="AX278" s="443"/>
      <c r="AY278" s="443"/>
      <c r="AZ278" s="443"/>
      <c r="BA278" s="443"/>
      <c r="BB278" s="443"/>
      <c r="BC278" s="443"/>
      <c r="BD278" s="443"/>
      <c r="BE278" s="443"/>
      <c r="BF278" s="443"/>
      <c r="BG278" s="443"/>
      <c r="BH278" s="443"/>
      <c r="BI278" s="443"/>
      <c r="BJ278" s="443"/>
      <c r="BK278" s="443"/>
      <c r="BL278" s="412"/>
      <c r="BM278" s="412"/>
      <c r="BN278" s="412"/>
      <c r="BO278" s="469"/>
      <c r="BP278" s="463"/>
      <c r="BQ278" s="557"/>
      <c r="ALX278" s="0"/>
      <c r="ALY278" s="0"/>
      <c r="ALZ278" s="0"/>
      <c r="AMA278" s="0"/>
      <c r="AMB278" s="0"/>
      <c r="AMC278" s="0"/>
      <c r="AMD278" s="0"/>
      <c r="AME278" s="0"/>
      <c r="AMF278" s="0"/>
      <c r="AMG278" s="0"/>
      <c r="AMH278" s="0"/>
      <c r="AMI278" s="0"/>
      <c r="AMJ278" s="0"/>
    </row>
    <row r="279" s="462" customFormat="true" ht="14.1" hidden="false" customHeight="true" outlineLevel="0" collapsed="false">
      <c r="A279" s="41" t="s">
        <v>6696</v>
      </c>
      <c r="B279" s="412" t="s">
        <v>6330</v>
      </c>
      <c r="C279" s="445" t="s">
        <v>5309</v>
      </c>
      <c r="D279" s="120"/>
      <c r="E279" s="120" t="s">
        <v>2245</v>
      </c>
      <c r="F279" s="120" t="s">
        <v>2244</v>
      </c>
      <c r="G279" s="456"/>
      <c r="H279" s="427" t="n">
        <v>0.0975</v>
      </c>
      <c r="I279" s="538" t="n">
        <v>0.095</v>
      </c>
      <c r="J279" s="428" t="s">
        <v>8166</v>
      </c>
      <c r="K279" s="412" t="s">
        <v>6698</v>
      </c>
      <c r="L279" s="412" t="s">
        <v>5624</v>
      </c>
      <c r="M279" s="120" t="s">
        <v>4686</v>
      </c>
      <c r="N279" s="457" t="n">
        <v>94541</v>
      </c>
      <c r="O279" s="430"/>
      <c r="P279" s="431"/>
      <c r="Q279" s="431"/>
      <c r="R279" s="459"/>
      <c r="S279" s="460"/>
      <c r="T279" s="461"/>
      <c r="U279" s="459"/>
      <c r="V279" s="120"/>
      <c r="W279" s="120"/>
      <c r="X279" s="120"/>
      <c r="Y279" s="120"/>
      <c r="Z279" s="460"/>
      <c r="AA279" s="433"/>
      <c r="AB279" s="456"/>
      <c r="AC279" s="641"/>
      <c r="AD279" s="642"/>
      <c r="AE279" s="641"/>
      <c r="AF279" s="641"/>
      <c r="AG279" s="641"/>
      <c r="AH279" s="641"/>
      <c r="AI279" s="641"/>
      <c r="AJ279" s="643"/>
      <c r="AK279" s="437" t="s">
        <v>5946</v>
      </c>
      <c r="AL279" s="507" t="s">
        <v>6108</v>
      </c>
      <c r="AM279" s="412" t="s">
        <v>6698</v>
      </c>
      <c r="AO279" s="412" t="s">
        <v>5624</v>
      </c>
      <c r="AP279" s="120" t="s">
        <v>4686</v>
      </c>
      <c r="AQ279" s="457" t="n">
        <v>94541</v>
      </c>
      <c r="AR279" s="463" t="s">
        <v>2244</v>
      </c>
      <c r="AS279" s="441"/>
      <c r="AT279" s="465"/>
      <c r="AU279" s="459"/>
      <c r="AV279" s="466"/>
      <c r="AW279" s="467"/>
      <c r="AX279" s="467"/>
      <c r="AY279" s="467"/>
      <c r="AZ279" s="467"/>
      <c r="BA279" s="467"/>
      <c r="BB279" s="467"/>
      <c r="BC279" s="467"/>
      <c r="BD279" s="467"/>
      <c r="BE279" s="467"/>
      <c r="BF279" s="467"/>
      <c r="BG279" s="467"/>
      <c r="BH279" s="467"/>
      <c r="BI279" s="467"/>
      <c r="BJ279" s="467"/>
      <c r="BK279" s="467"/>
      <c r="BL279" s="468"/>
      <c r="BM279" s="468"/>
      <c r="BN279" s="468"/>
      <c r="BO279" s="477"/>
      <c r="BP279" s="412"/>
      <c r="BQ279" s="557"/>
      <c r="ALX279" s="0"/>
      <c r="ALY279" s="0"/>
      <c r="ALZ279" s="0"/>
      <c r="AMA279" s="0"/>
      <c r="AMB279" s="0"/>
      <c r="AMC279" s="0"/>
      <c r="AMD279" s="0"/>
      <c r="AME279" s="0"/>
      <c r="AMF279" s="0"/>
      <c r="AMG279" s="0"/>
      <c r="AMH279" s="0"/>
      <c r="AMI279" s="0"/>
      <c r="AMJ279" s="0"/>
    </row>
    <row r="280" customFormat="false" ht="14.1" hidden="false" customHeight="true" outlineLevel="0" collapsed="false">
      <c r="A280" s="41" t="s">
        <v>2175</v>
      </c>
      <c r="B280" s="412" t="s">
        <v>6330</v>
      </c>
      <c r="C280" s="413" t="s">
        <v>5309</v>
      </c>
      <c r="D280" s="414" t="s">
        <v>6701</v>
      </c>
      <c r="E280" s="425" t="s">
        <v>2174</v>
      </c>
      <c r="F280" s="425" t="s">
        <v>2173</v>
      </c>
      <c r="H280" s="427" t="n">
        <v>0.0875</v>
      </c>
      <c r="I280" s="538" t="n">
        <v>0.09</v>
      </c>
      <c r="J280" s="428" t="s">
        <v>6702</v>
      </c>
      <c r="K280" s="412" t="s">
        <v>6703</v>
      </c>
      <c r="L280" s="412" t="s">
        <v>6704</v>
      </c>
      <c r="M280" s="414" t="s">
        <v>4686</v>
      </c>
      <c r="N280" s="429" t="n">
        <v>94565</v>
      </c>
      <c r="AC280" s="641"/>
      <c r="AD280" s="642"/>
      <c r="AE280" s="641"/>
      <c r="AF280" s="641"/>
      <c r="AG280" s="641"/>
      <c r="AH280" s="641"/>
      <c r="AI280" s="641"/>
      <c r="AJ280" s="643"/>
      <c r="AK280" s="437" t="s">
        <v>5946</v>
      </c>
      <c r="AL280" s="507" t="s">
        <v>6108</v>
      </c>
      <c r="AM280" s="412" t="s">
        <v>6703</v>
      </c>
      <c r="AO280" s="412" t="s">
        <v>6704</v>
      </c>
      <c r="AP280" s="414" t="s">
        <v>4686</v>
      </c>
      <c r="AQ280" s="429" t="n">
        <v>94565</v>
      </c>
      <c r="AR280" s="440" t="s">
        <v>2173</v>
      </c>
      <c r="AS280" s="441"/>
      <c r="AU280" s="414" t="s">
        <v>6695</v>
      </c>
      <c r="AV280" s="442" t="n">
        <v>6</v>
      </c>
      <c r="AW280" s="443"/>
      <c r="AX280" s="443"/>
      <c r="AY280" s="443"/>
      <c r="AZ280" s="443"/>
      <c r="BA280" s="443"/>
      <c r="BB280" s="443"/>
      <c r="BC280" s="443"/>
      <c r="BD280" s="443"/>
      <c r="BE280" s="443"/>
      <c r="BF280" s="443"/>
      <c r="BG280" s="443"/>
      <c r="BH280" s="443"/>
      <c r="BI280" s="443"/>
      <c r="BJ280" s="443"/>
      <c r="BK280" s="443"/>
      <c r="BL280" s="412"/>
      <c r="BM280" s="412"/>
      <c r="BN280" s="412"/>
      <c r="BO280" s="477"/>
      <c r="BP280" s="412"/>
      <c r="BQ280" s="557"/>
    </row>
    <row r="281" customFormat="false" ht="14.25" hidden="false" customHeight="true" outlineLevel="0" collapsed="false">
      <c r="A281" s="41" t="s">
        <v>6721</v>
      </c>
      <c r="B281" s="412" t="s">
        <v>6330</v>
      </c>
      <c r="C281" s="533" t="s">
        <v>5309</v>
      </c>
      <c r="D281" s="480"/>
      <c r="E281" s="522" t="s">
        <v>3224</v>
      </c>
      <c r="F281" s="522" t="s">
        <v>3223</v>
      </c>
      <c r="G281" s="523" t="s">
        <v>6722</v>
      </c>
      <c r="H281" s="427" t="n">
        <v>0.0875</v>
      </c>
      <c r="I281" s="427" t="n">
        <v>0.09</v>
      </c>
      <c r="J281" s="428" t="s">
        <v>5810</v>
      </c>
      <c r="K281" s="523" t="s">
        <v>6723</v>
      </c>
      <c r="L281" s="523" t="s">
        <v>5810</v>
      </c>
      <c r="M281" s="522" t="s">
        <v>4686</v>
      </c>
      <c r="N281" s="524" t="n">
        <v>94520</v>
      </c>
      <c r="O281" s="525"/>
      <c r="P281" s="524"/>
      <c r="Q281" s="524"/>
      <c r="R281" s="526"/>
      <c r="S281" s="524"/>
      <c r="T281" s="527"/>
      <c r="U281" s="526"/>
      <c r="V281" s="524"/>
      <c r="W281" s="524"/>
      <c r="X281" s="524"/>
      <c r="Y281" s="524"/>
      <c r="Z281" s="524"/>
      <c r="AB281" s="528"/>
      <c r="AC281" s="120"/>
      <c r="AD281" s="642"/>
      <c r="AE281" s="641"/>
      <c r="AF281" s="641"/>
      <c r="AG281" s="641"/>
      <c r="AH281" s="641"/>
      <c r="AI281" s="641"/>
      <c r="AJ281" s="643"/>
      <c r="AK281" s="437" t="s">
        <v>5946</v>
      </c>
      <c r="AL281" s="507" t="s">
        <v>6719</v>
      </c>
      <c r="AM281" s="523" t="s">
        <v>6723</v>
      </c>
      <c r="AN281" s="529"/>
      <c r="AO281" s="523" t="s">
        <v>5810</v>
      </c>
      <c r="AP281" s="522" t="s">
        <v>4686</v>
      </c>
      <c r="AQ281" s="524" t="n">
        <v>94520</v>
      </c>
      <c r="AR281" s="523" t="s">
        <v>3223</v>
      </c>
      <c r="AS281" s="441"/>
      <c r="AT281" s="530"/>
      <c r="AU281" s="496"/>
      <c r="AV281" s="531"/>
      <c r="AW281" s="531"/>
      <c r="AX281" s="531"/>
      <c r="AY281" s="531"/>
      <c r="AZ281" s="531"/>
      <c r="BA281" s="531"/>
      <c r="BB281" s="531"/>
      <c r="BC281" s="531"/>
      <c r="BD281" s="531"/>
      <c r="BE281" s="531"/>
      <c r="BF281" s="531"/>
      <c r="BG281" s="531"/>
      <c r="BH281" s="531"/>
      <c r="BI281" s="531"/>
      <c r="BJ281" s="531"/>
      <c r="BK281" s="531"/>
      <c r="BL281" s="532"/>
      <c r="BM281" s="532"/>
      <c r="BN281" s="532"/>
      <c r="BO281" s="469"/>
      <c r="BP281" s="463"/>
      <c r="BQ281" s="462"/>
    </row>
    <row r="282" customFormat="false" ht="14.1" hidden="false" customHeight="true" outlineLevel="0" collapsed="false">
      <c r="A282" s="41" t="s">
        <v>6725</v>
      </c>
      <c r="B282" s="412" t="s">
        <v>6330</v>
      </c>
      <c r="C282" s="533" t="s">
        <v>5309</v>
      </c>
      <c r="D282" s="480" t="s">
        <v>6726</v>
      </c>
      <c r="E282" s="522" t="s">
        <v>3224</v>
      </c>
      <c r="F282" s="522" t="s">
        <v>3279</v>
      </c>
      <c r="G282" s="523" t="s">
        <v>6722</v>
      </c>
      <c r="H282" s="427" t="n">
        <v>0.0875</v>
      </c>
      <c r="I282" s="427" t="n">
        <v>0.09</v>
      </c>
      <c r="J282" s="428" t="s">
        <v>5810</v>
      </c>
      <c r="K282" s="523" t="s">
        <v>6727</v>
      </c>
      <c r="L282" s="523" t="s">
        <v>5810</v>
      </c>
      <c r="M282" s="522" t="s">
        <v>4686</v>
      </c>
      <c r="N282" s="524" t="n">
        <v>94520</v>
      </c>
      <c r="O282" s="525"/>
      <c r="P282" s="544" t="s">
        <v>8167</v>
      </c>
      <c r="Q282" s="524"/>
      <c r="R282" s="526" t="s">
        <v>6728</v>
      </c>
      <c r="S282" s="524"/>
      <c r="T282" s="527"/>
      <c r="U282" s="526"/>
      <c r="V282" s="524"/>
      <c r="W282" s="524"/>
      <c r="X282" s="524"/>
      <c r="Y282" s="524"/>
      <c r="Z282" s="524"/>
      <c r="AB282" s="528"/>
      <c r="AC282" s="120"/>
      <c r="AD282" s="642"/>
      <c r="AE282" s="641"/>
      <c r="AF282" s="641"/>
      <c r="AG282" s="641"/>
      <c r="AH282" s="641"/>
      <c r="AI282" s="641"/>
      <c r="AJ282" s="643"/>
      <c r="AK282" s="437" t="s">
        <v>5946</v>
      </c>
      <c r="AL282" s="507" t="s">
        <v>6719</v>
      </c>
      <c r="AM282" s="523" t="s">
        <v>6727</v>
      </c>
      <c r="AN282" s="529"/>
      <c r="AO282" s="523" t="s">
        <v>5810</v>
      </c>
      <c r="AP282" s="522" t="s">
        <v>4686</v>
      </c>
      <c r="AQ282" s="524" t="n">
        <v>94520</v>
      </c>
      <c r="AR282" s="523" t="s">
        <v>3279</v>
      </c>
      <c r="AS282" s="441"/>
      <c r="AT282" s="530"/>
      <c r="AU282" s="496"/>
      <c r="AV282" s="531"/>
      <c r="AW282" s="531"/>
      <c r="AX282" s="531"/>
      <c r="AY282" s="531"/>
      <c r="AZ282" s="531"/>
      <c r="BA282" s="531"/>
      <c r="BB282" s="531"/>
      <c r="BC282" s="531"/>
      <c r="BD282" s="531"/>
      <c r="BE282" s="531"/>
      <c r="BF282" s="531"/>
      <c r="BG282" s="531"/>
      <c r="BH282" s="531"/>
      <c r="BI282" s="531"/>
      <c r="BJ282" s="531"/>
      <c r="BK282" s="531"/>
      <c r="BL282" s="532"/>
      <c r="BM282" s="532"/>
      <c r="BN282" s="532"/>
      <c r="BO282" s="469"/>
      <c r="BP282" s="463"/>
      <c r="BQ282" s="462"/>
    </row>
    <row r="283" customFormat="false" ht="14.1" hidden="false" customHeight="true" outlineLevel="0" collapsed="false">
      <c r="A283" s="41" t="s">
        <v>851</v>
      </c>
      <c r="B283" s="412" t="s">
        <v>6330</v>
      </c>
      <c r="C283" s="533" t="s">
        <v>5309</v>
      </c>
      <c r="D283" s="480" t="s">
        <v>6729</v>
      </c>
      <c r="E283" s="522" t="s">
        <v>3337</v>
      </c>
      <c r="F283" s="522" t="s">
        <v>3336</v>
      </c>
      <c r="G283" s="523"/>
      <c r="H283" s="427" t="n">
        <v>0.0875</v>
      </c>
      <c r="I283" s="427" t="n">
        <v>0.0925</v>
      </c>
      <c r="J283" s="428" t="s">
        <v>6730</v>
      </c>
      <c r="K283" s="523" t="s">
        <v>6731</v>
      </c>
      <c r="L283" s="523" t="s">
        <v>6732</v>
      </c>
      <c r="M283" s="522" t="s">
        <v>4686</v>
      </c>
      <c r="N283" s="524" t="n">
        <v>94806</v>
      </c>
      <c r="O283" s="458" t="s">
        <v>8168</v>
      </c>
      <c r="P283" s="524"/>
      <c r="Q283" s="524"/>
      <c r="R283" s="526"/>
      <c r="S283" s="524"/>
      <c r="T283" s="527"/>
      <c r="U283" s="526"/>
      <c r="V283" s="524"/>
      <c r="W283" s="524"/>
      <c r="X283" s="524"/>
      <c r="Y283" s="524"/>
      <c r="Z283" s="524"/>
      <c r="AB283" s="528"/>
      <c r="AC283" s="641"/>
      <c r="AD283" s="642"/>
      <c r="AE283" s="641"/>
      <c r="AF283" s="641"/>
      <c r="AG283" s="641"/>
      <c r="AH283" s="641"/>
      <c r="AI283" s="641"/>
      <c r="AJ283" s="643"/>
      <c r="AK283" s="437" t="s">
        <v>5946</v>
      </c>
      <c r="AL283" s="507" t="s">
        <v>6719</v>
      </c>
      <c r="AM283" s="523" t="s">
        <v>6731</v>
      </c>
      <c r="AN283" s="529"/>
      <c r="AO283" s="523" t="s">
        <v>6732</v>
      </c>
      <c r="AP283" s="522" t="s">
        <v>4686</v>
      </c>
      <c r="AQ283" s="524" t="n">
        <v>94806</v>
      </c>
      <c r="AR283" s="523" t="s">
        <v>3336</v>
      </c>
      <c r="AS283" s="441"/>
      <c r="AT283" s="530"/>
      <c r="AU283" s="496"/>
      <c r="AV283" s="531"/>
      <c r="AW283" s="531"/>
      <c r="AX283" s="531"/>
      <c r="AY283" s="531"/>
      <c r="AZ283" s="531"/>
      <c r="BA283" s="531"/>
      <c r="BB283" s="531" t="s">
        <v>6733</v>
      </c>
      <c r="BC283" s="531"/>
      <c r="BD283" s="531"/>
      <c r="BE283" s="531"/>
      <c r="BF283" s="531"/>
      <c r="BG283" s="531"/>
      <c r="BH283" s="531"/>
      <c r="BI283" s="531"/>
      <c r="BJ283" s="531"/>
      <c r="BK283" s="531"/>
      <c r="BL283" s="532"/>
      <c r="BM283" s="532"/>
      <c r="BN283" s="532"/>
      <c r="BO283" s="412"/>
      <c r="BP283" s="463"/>
      <c r="BQ283" s="557"/>
    </row>
    <row r="284" customFormat="false" ht="14.1" hidden="false" customHeight="true" outlineLevel="0" collapsed="false">
      <c r="A284" s="41" t="s">
        <v>8169</v>
      </c>
      <c r="B284" s="412" t="s">
        <v>6330</v>
      </c>
      <c r="C284" s="508" t="s">
        <v>5309</v>
      </c>
      <c r="D284" s="120" t="s">
        <v>8170</v>
      </c>
      <c r="E284" s="120" t="s">
        <v>1673</v>
      </c>
      <c r="F284" s="120" t="s">
        <v>8171</v>
      </c>
      <c r="G284" s="456" t="s">
        <v>8172</v>
      </c>
      <c r="H284" s="427" t="n">
        <v>0.085</v>
      </c>
      <c r="I284" s="427" t="n">
        <v>0.0875</v>
      </c>
      <c r="J284" s="428" t="s">
        <v>5772</v>
      </c>
      <c r="K284" s="412" t="s">
        <v>8173</v>
      </c>
      <c r="L284" s="412" t="s">
        <v>4720</v>
      </c>
      <c r="M284" s="120" t="s">
        <v>4686</v>
      </c>
      <c r="N284" s="457" t="n">
        <v>94103</v>
      </c>
      <c r="O284" s="430"/>
      <c r="P284" s="431"/>
      <c r="Q284" s="431"/>
      <c r="R284" s="459"/>
      <c r="S284" s="460"/>
      <c r="T284" s="461"/>
      <c r="U284" s="459"/>
      <c r="V284" s="120"/>
      <c r="W284" s="120"/>
      <c r="X284" s="120"/>
      <c r="Y284" s="120"/>
      <c r="Z284" s="460"/>
      <c r="AB284" s="456"/>
      <c r="AC284" s="641"/>
      <c r="AD284" s="642"/>
      <c r="AE284" s="641"/>
      <c r="AF284" s="641"/>
      <c r="AG284" s="641"/>
      <c r="AH284" s="641"/>
      <c r="AI284" s="641"/>
      <c r="AJ284" s="643"/>
      <c r="AK284" s="437" t="s">
        <v>5946</v>
      </c>
      <c r="AL284" s="507" t="s">
        <v>5946</v>
      </c>
      <c r="AM284" s="412" t="s">
        <v>8173</v>
      </c>
      <c r="AN284" s="462"/>
      <c r="AO284" s="412" t="s">
        <v>4720</v>
      </c>
      <c r="AP284" s="120" t="s">
        <v>4686</v>
      </c>
      <c r="AQ284" s="457" t="n">
        <v>94103</v>
      </c>
      <c r="AR284" s="463" t="s">
        <v>8172</v>
      </c>
      <c r="AS284" s="441"/>
      <c r="AT284" s="465"/>
      <c r="AU284" s="459"/>
      <c r="AV284" s="466" t="n">
        <v>2</v>
      </c>
      <c r="AW284" s="467"/>
      <c r="AX284" s="467"/>
      <c r="AY284" s="467"/>
      <c r="AZ284" s="467"/>
      <c r="BA284" s="467"/>
      <c r="BB284" s="467"/>
      <c r="BC284" s="467"/>
      <c r="BD284" s="467"/>
      <c r="BE284" s="467"/>
      <c r="BF284" s="467"/>
      <c r="BG284" s="467"/>
      <c r="BH284" s="467"/>
      <c r="BI284" s="467"/>
      <c r="BJ284" s="467"/>
      <c r="BK284" s="467"/>
      <c r="BL284" s="468"/>
      <c r="BM284" s="468"/>
      <c r="BN284" s="468"/>
      <c r="BO284" s="469"/>
      <c r="BP284" s="463"/>
      <c r="BQ284" s="462"/>
    </row>
    <row r="285" s="462" customFormat="true" ht="14.1" hidden="false" customHeight="true" outlineLevel="0" collapsed="false">
      <c r="A285" s="41" t="s">
        <v>6998</v>
      </c>
      <c r="B285" s="412" t="s">
        <v>6330</v>
      </c>
      <c r="C285" s="508" t="s">
        <v>5309</v>
      </c>
      <c r="D285" s="644" t="s">
        <v>6726</v>
      </c>
      <c r="E285" s="120" t="s">
        <v>1988</v>
      </c>
      <c r="F285" s="120" t="s">
        <v>6999</v>
      </c>
      <c r="G285" s="456"/>
      <c r="H285" s="427" t="n">
        <v>0.0925</v>
      </c>
      <c r="I285" s="427"/>
      <c r="J285" s="428" t="s">
        <v>5963</v>
      </c>
      <c r="K285" s="412" t="s">
        <v>7000</v>
      </c>
      <c r="L285" s="412" t="s">
        <v>6404</v>
      </c>
      <c r="M285" s="120" t="s">
        <v>4686</v>
      </c>
      <c r="N285" s="457" t="n">
        <v>94564</v>
      </c>
      <c r="O285" s="458"/>
      <c r="P285" s="431"/>
      <c r="Q285" s="431"/>
      <c r="R285" s="459"/>
      <c r="S285" s="460"/>
      <c r="T285" s="461"/>
      <c r="U285" s="459"/>
      <c r="V285" s="120"/>
      <c r="W285" s="120"/>
      <c r="X285" s="120"/>
      <c r="Y285" s="120"/>
      <c r="Z285" s="460"/>
      <c r="AA285" s="433"/>
      <c r="AB285" s="456"/>
      <c r="AC285" s="594"/>
      <c r="AD285" s="595"/>
      <c r="AE285" s="595"/>
      <c r="AF285" s="595"/>
      <c r="AG285" s="595"/>
      <c r="AH285" s="595"/>
      <c r="AI285" s="595"/>
      <c r="AJ285" s="596"/>
      <c r="AK285" s="437"/>
      <c r="AL285" s="507"/>
      <c r="AM285" s="412" t="s">
        <v>7000</v>
      </c>
      <c r="AO285" s="412" t="s">
        <v>6404</v>
      </c>
      <c r="AP285" s="120" t="s">
        <v>4686</v>
      </c>
      <c r="AQ285" s="457" t="n">
        <v>94564</v>
      </c>
      <c r="AR285" s="463" t="s">
        <v>6999</v>
      </c>
      <c r="AS285" s="441"/>
      <c r="AT285" s="465"/>
      <c r="AU285" s="459"/>
      <c r="AV285" s="466"/>
      <c r="AW285" s="467"/>
      <c r="AX285" s="467"/>
      <c r="AY285" s="467"/>
      <c r="AZ285" s="467"/>
      <c r="BA285" s="467"/>
      <c r="BB285" s="467"/>
      <c r="BC285" s="467"/>
      <c r="BD285" s="467"/>
      <c r="BE285" s="467"/>
      <c r="BF285" s="467"/>
      <c r="BG285" s="467"/>
      <c r="BH285" s="467"/>
      <c r="BI285" s="467"/>
      <c r="BJ285" s="467"/>
      <c r="BK285" s="467"/>
      <c r="BL285" s="468"/>
      <c r="BM285" s="468"/>
      <c r="BN285" s="468"/>
      <c r="BO285" s="412"/>
      <c r="BP285" s="412"/>
      <c r="ALX285" s="0"/>
      <c r="ALY285" s="0"/>
      <c r="ALZ285" s="0"/>
      <c r="AMA285" s="0"/>
      <c r="AMB285" s="0"/>
      <c r="AMC285" s="0"/>
      <c r="AMD285" s="0"/>
      <c r="AME285" s="0"/>
      <c r="AMF285" s="0"/>
      <c r="AMG285" s="0"/>
      <c r="AMH285" s="0"/>
      <c r="AMI285" s="0"/>
      <c r="AMJ285" s="0"/>
    </row>
    <row r="286" s="462" customFormat="true" ht="14.1" hidden="false" customHeight="true" outlineLevel="0" collapsed="false">
      <c r="A286" s="41" t="s">
        <v>8174</v>
      </c>
      <c r="B286" s="412" t="s">
        <v>713</v>
      </c>
      <c r="C286" s="445" t="s">
        <v>36</v>
      </c>
      <c r="D286" s="644" t="s">
        <v>8175</v>
      </c>
      <c r="E286" s="120" t="s">
        <v>657</v>
      </c>
      <c r="F286" s="120" t="s">
        <v>8176</v>
      </c>
      <c r="G286" s="456" t="s">
        <v>8177</v>
      </c>
      <c r="H286" s="427" t="n">
        <v>0.0875</v>
      </c>
      <c r="I286" s="427"/>
      <c r="J286" s="428" t="s">
        <v>7552</v>
      </c>
      <c r="K286" s="412" t="s">
        <v>8178</v>
      </c>
      <c r="L286" s="412" t="s">
        <v>5814</v>
      </c>
      <c r="M286" s="120" t="s">
        <v>4686</v>
      </c>
      <c r="N286" s="457" t="n">
        <v>94965</v>
      </c>
      <c r="O286" s="458"/>
      <c r="P286" s="431"/>
      <c r="Q286" s="431"/>
      <c r="R286" s="459"/>
      <c r="S286" s="460"/>
      <c r="T286" s="461"/>
      <c r="U286" s="459"/>
      <c r="V286" s="120"/>
      <c r="W286" s="120"/>
      <c r="X286" s="120"/>
      <c r="Y286" s="120"/>
      <c r="Z286" s="460"/>
      <c r="AA286" s="433"/>
      <c r="AB286" s="456"/>
      <c r="AC286" s="594"/>
      <c r="AD286" s="595"/>
      <c r="AE286" s="595"/>
      <c r="AF286" s="595"/>
      <c r="AG286" s="595"/>
      <c r="AH286" s="595"/>
      <c r="AI286" s="595"/>
      <c r="AJ286" s="596"/>
      <c r="AK286" s="437"/>
      <c r="AL286" s="507"/>
      <c r="AM286" s="412" t="s">
        <v>8179</v>
      </c>
      <c r="AO286" s="412" t="s">
        <v>8180</v>
      </c>
      <c r="AP286" s="120" t="s">
        <v>4686</v>
      </c>
      <c r="AQ286" s="457" t="n">
        <v>94965</v>
      </c>
      <c r="AR286" s="463" t="s">
        <v>8181</v>
      </c>
      <c r="AS286" s="441"/>
      <c r="AT286" s="465"/>
      <c r="AU286" s="459"/>
      <c r="AV286" s="466"/>
      <c r="AW286" s="467"/>
      <c r="AX286" s="467"/>
      <c r="AY286" s="467"/>
      <c r="AZ286" s="467"/>
      <c r="BA286" s="467"/>
      <c r="BB286" s="467"/>
      <c r="BC286" s="467"/>
      <c r="BD286" s="467"/>
      <c r="BE286" s="467"/>
      <c r="BF286" s="467"/>
      <c r="BG286" s="467"/>
      <c r="BH286" s="467"/>
      <c r="BI286" s="467"/>
      <c r="BJ286" s="467"/>
      <c r="BK286" s="467"/>
      <c r="BL286" s="468"/>
      <c r="BM286" s="468"/>
      <c r="BN286" s="468"/>
      <c r="BO286" s="412"/>
      <c r="BP286" s="412"/>
      <c r="BQ286" s="439"/>
      <c r="ALX286" s="0"/>
      <c r="ALY286" s="0"/>
      <c r="ALZ286" s="0"/>
      <c r="AMA286" s="0"/>
      <c r="AMB286" s="0"/>
      <c r="AMC286" s="0"/>
      <c r="AMD286" s="0"/>
      <c r="AME286" s="0"/>
      <c r="AMF286" s="0"/>
      <c r="AMG286" s="0"/>
      <c r="AMH286" s="0"/>
      <c r="AMI286" s="0"/>
      <c r="AMJ286" s="0"/>
    </row>
    <row r="287" s="462" customFormat="true" ht="14.1" hidden="false" customHeight="true" outlineLevel="0" collapsed="false">
      <c r="A287" s="41" t="s">
        <v>8182</v>
      </c>
      <c r="B287" s="412" t="s">
        <v>5977</v>
      </c>
      <c r="C287" s="445" t="s">
        <v>4715</v>
      </c>
      <c r="D287" s="120"/>
      <c r="E287" s="120" t="s">
        <v>1355</v>
      </c>
      <c r="F287" s="120" t="s">
        <v>3876</v>
      </c>
      <c r="G287" s="456" t="s">
        <v>8183</v>
      </c>
      <c r="H287" s="427" t="n">
        <v>0.0975</v>
      </c>
      <c r="I287" s="427" t="n">
        <v>0.09</v>
      </c>
      <c r="J287" s="428" t="s">
        <v>8184</v>
      </c>
      <c r="K287" s="412" t="s">
        <v>8185</v>
      </c>
      <c r="L287" s="412" t="s">
        <v>8184</v>
      </c>
      <c r="M287" s="120" t="s">
        <v>4686</v>
      </c>
      <c r="N287" s="457" t="n">
        <v>94706</v>
      </c>
      <c r="O287" s="458" t="s">
        <v>8186</v>
      </c>
      <c r="P287" s="431"/>
      <c r="Q287" s="431"/>
      <c r="R287" s="459"/>
      <c r="S287" s="460"/>
      <c r="T287" s="461"/>
      <c r="U287" s="459"/>
      <c r="V287" s="120"/>
      <c r="W287" s="120"/>
      <c r="X287" s="120"/>
      <c r="Y287" s="120"/>
      <c r="Z287" s="460"/>
      <c r="AA287" s="433"/>
      <c r="AB287" s="456"/>
      <c r="AC287" s="641"/>
      <c r="AD287" s="642"/>
      <c r="AE287" s="641"/>
      <c r="AF287" s="641"/>
      <c r="AG287" s="641"/>
      <c r="AH287" s="641"/>
      <c r="AI287" s="641"/>
      <c r="AJ287" s="643"/>
      <c r="AK287" s="437" t="s">
        <v>5946</v>
      </c>
      <c r="AL287" s="507" t="s">
        <v>6144</v>
      </c>
      <c r="AM287" s="412" t="s">
        <v>8185</v>
      </c>
      <c r="AO287" s="412" t="s">
        <v>8184</v>
      </c>
      <c r="AP287" s="120" t="s">
        <v>4686</v>
      </c>
      <c r="AQ287" s="457" t="n">
        <v>94706</v>
      </c>
      <c r="AR287" s="463" t="s">
        <v>3876</v>
      </c>
      <c r="AS287" s="441"/>
      <c r="AT287" s="465"/>
      <c r="AU287" s="459"/>
      <c r="AV287" s="466"/>
      <c r="AW287" s="467"/>
      <c r="AX287" s="467"/>
      <c r="AY287" s="467"/>
      <c r="AZ287" s="467"/>
      <c r="BA287" s="467"/>
      <c r="BB287" s="467"/>
      <c r="BC287" s="467"/>
      <c r="BD287" s="467"/>
      <c r="BE287" s="467"/>
      <c r="BF287" s="467"/>
      <c r="BG287" s="467"/>
      <c r="BH287" s="467"/>
      <c r="BI287" s="467"/>
      <c r="BJ287" s="467"/>
      <c r="BK287" s="467"/>
      <c r="BL287" s="468"/>
      <c r="BM287" s="468"/>
      <c r="BN287" s="468"/>
      <c r="BO287" s="469"/>
      <c r="BP287" s="478"/>
      <c r="BQ287" s="439"/>
      <c r="ALX287" s="0"/>
      <c r="ALY287" s="0"/>
      <c r="ALZ287" s="0"/>
      <c r="AMA287" s="0"/>
      <c r="AMB287" s="0"/>
      <c r="AMC287" s="0"/>
      <c r="AMD287" s="0"/>
      <c r="AME287" s="0"/>
      <c r="AMF287" s="0"/>
      <c r="AMG287" s="0"/>
      <c r="AMH287" s="0"/>
      <c r="AMI287" s="0"/>
      <c r="AMJ287" s="0"/>
    </row>
    <row r="288" s="462" customFormat="true" ht="14.1" hidden="false" customHeight="true" outlineLevel="0" collapsed="false">
      <c r="A288" s="41" t="s">
        <v>4003</v>
      </c>
      <c r="B288" s="412" t="s">
        <v>713</v>
      </c>
      <c r="C288" s="445" t="s">
        <v>36</v>
      </c>
      <c r="D288" s="414" t="s">
        <v>8187</v>
      </c>
      <c r="E288" s="425" t="s">
        <v>1707</v>
      </c>
      <c r="F288" s="460" t="s">
        <v>4001</v>
      </c>
      <c r="G288" s="426"/>
      <c r="H288" s="427" t="n">
        <v>0.0975</v>
      </c>
      <c r="I288" s="538" t="n">
        <v>0.095</v>
      </c>
      <c r="J288" s="428" t="s">
        <v>7814</v>
      </c>
      <c r="K288" s="412" t="s">
        <v>8188</v>
      </c>
      <c r="L288" s="412" t="s">
        <v>5851</v>
      </c>
      <c r="M288" s="414" t="s">
        <v>4686</v>
      </c>
      <c r="N288" s="429" t="n">
        <v>94501</v>
      </c>
      <c r="O288" s="593"/>
      <c r="P288" s="432"/>
      <c r="Q288" s="432"/>
      <c r="R288" s="414"/>
      <c r="S288" s="433"/>
      <c r="T288" s="434"/>
      <c r="U288" s="414"/>
      <c r="V288" s="425"/>
      <c r="W288" s="425"/>
      <c r="X288" s="425"/>
      <c r="Y288" s="425"/>
      <c r="Z288" s="433"/>
      <c r="AA288" s="433"/>
      <c r="AB288" s="435"/>
      <c r="AC288" s="641"/>
      <c r="AD288" s="642"/>
      <c r="AE288" s="641"/>
      <c r="AF288" s="641"/>
      <c r="AG288" s="641"/>
      <c r="AH288" s="641"/>
      <c r="AI288" s="641"/>
      <c r="AJ288" s="643"/>
      <c r="AK288" s="437" t="s">
        <v>5946</v>
      </c>
      <c r="AL288" s="507" t="s">
        <v>5947</v>
      </c>
      <c r="AM288" s="412" t="s">
        <v>8188</v>
      </c>
      <c r="AN288" s="439"/>
      <c r="AO288" s="412" t="s">
        <v>5851</v>
      </c>
      <c r="AP288" s="414" t="s">
        <v>4686</v>
      </c>
      <c r="AQ288" s="429" t="n">
        <v>94501</v>
      </c>
      <c r="AR288" s="456" t="s">
        <v>4001</v>
      </c>
      <c r="AS288" s="441"/>
      <c r="AT288" s="438"/>
      <c r="AU288" s="414"/>
      <c r="AV288" s="442" t="n">
        <v>2</v>
      </c>
      <c r="AW288" s="443"/>
      <c r="AX288" s="443"/>
      <c r="AY288" s="443"/>
      <c r="AZ288" s="443"/>
      <c r="BA288" s="443"/>
      <c r="BB288" s="443"/>
      <c r="BC288" s="443"/>
      <c r="BD288" s="443"/>
      <c r="BE288" s="443"/>
      <c r="BF288" s="443"/>
      <c r="BG288" s="443"/>
      <c r="BH288" s="443"/>
      <c r="BI288" s="443"/>
      <c r="BJ288" s="443"/>
      <c r="BK288" s="443"/>
      <c r="BL288" s="412"/>
      <c r="BM288" s="412"/>
      <c r="BN288" s="412"/>
      <c r="BO288" s="469"/>
      <c r="BP288" s="463"/>
      <c r="BQ288" s="557"/>
      <c r="ALX288" s="0"/>
      <c r="ALY288" s="0"/>
      <c r="ALZ288" s="0"/>
      <c r="AMA288" s="0"/>
      <c r="AMB288" s="0"/>
      <c r="AMC288" s="0"/>
      <c r="AMD288" s="0"/>
      <c r="AME288" s="0"/>
      <c r="AMF288" s="0"/>
      <c r="AMG288" s="0"/>
      <c r="AMH288" s="0"/>
      <c r="AMI288" s="0"/>
      <c r="AMJ288" s="0"/>
    </row>
    <row r="289" s="462" customFormat="true" ht="14.1" hidden="false" customHeight="true" outlineLevel="0" collapsed="false">
      <c r="A289" s="41" t="s">
        <v>8189</v>
      </c>
      <c r="B289" s="412" t="s">
        <v>4682</v>
      </c>
      <c r="C289" s="445" t="s">
        <v>7542</v>
      </c>
      <c r="D289" s="120"/>
      <c r="E289" s="120" t="s">
        <v>2955</v>
      </c>
      <c r="F289" s="120" t="s">
        <v>8190</v>
      </c>
      <c r="G289" s="456" t="s">
        <v>8191</v>
      </c>
      <c r="H289" s="427" t="n">
        <v>0.0825</v>
      </c>
      <c r="I289" s="427" t="n">
        <v>0.0825</v>
      </c>
      <c r="J289" s="428" t="s">
        <v>5980</v>
      </c>
      <c r="K289" s="456" t="s">
        <v>8192</v>
      </c>
      <c r="L289" s="412" t="s">
        <v>8193</v>
      </c>
      <c r="M289" s="120" t="s">
        <v>4686</v>
      </c>
      <c r="N289" s="457" t="n">
        <v>95450</v>
      </c>
      <c r="O289" s="458" t="s">
        <v>8194</v>
      </c>
      <c r="P289" s="431"/>
      <c r="Q289" s="431"/>
      <c r="R289" s="459"/>
      <c r="S289" s="460"/>
      <c r="T289" s="461"/>
      <c r="U289" s="459"/>
      <c r="V289" s="120"/>
      <c r="W289" s="120"/>
      <c r="X289" s="120"/>
      <c r="Y289" s="120"/>
      <c r="Z289" s="460" t="s">
        <v>6006</v>
      </c>
      <c r="AA289" s="433" t="s">
        <v>4745</v>
      </c>
      <c r="AB289" s="456"/>
      <c r="AC289" s="594" t="s">
        <v>7695</v>
      </c>
      <c r="AD289" s="595" t="s">
        <v>7580</v>
      </c>
      <c r="AE289" s="595" t="s">
        <v>8195</v>
      </c>
      <c r="AF289" s="595" t="s">
        <v>7682</v>
      </c>
      <c r="AG289" s="595"/>
      <c r="AH289" s="595"/>
      <c r="AI289" s="595"/>
      <c r="AJ289" s="596" t="s">
        <v>7581</v>
      </c>
      <c r="AK289" s="437" t="s">
        <v>5946</v>
      </c>
      <c r="AL289" s="507" t="s">
        <v>6144</v>
      </c>
      <c r="AM289" s="412" t="s">
        <v>8196</v>
      </c>
      <c r="AN289" s="462" t="s">
        <v>8197</v>
      </c>
      <c r="AO289" s="412" t="s">
        <v>8198</v>
      </c>
      <c r="AP289" s="120" t="s">
        <v>4686</v>
      </c>
      <c r="AQ289" s="457" t="n">
        <v>95430</v>
      </c>
      <c r="AR289" s="463" t="s">
        <v>8199</v>
      </c>
      <c r="AS289" s="464"/>
      <c r="AT289" s="465"/>
      <c r="AU289" s="459"/>
      <c r="AV289" s="466" t="n">
        <v>2</v>
      </c>
      <c r="AW289" s="467"/>
      <c r="AX289" s="467"/>
      <c r="AY289" s="467"/>
      <c r="AZ289" s="467"/>
      <c r="BA289" s="467"/>
      <c r="BB289" s="467"/>
      <c r="BC289" s="467"/>
      <c r="BD289" s="467"/>
      <c r="BE289" s="467"/>
      <c r="BF289" s="467"/>
      <c r="BG289" s="467"/>
      <c r="BH289" s="467"/>
      <c r="BI289" s="467"/>
      <c r="BJ289" s="467"/>
      <c r="BK289" s="467"/>
      <c r="BL289" s="468"/>
      <c r="BM289" s="468"/>
      <c r="BN289" s="468"/>
      <c r="BO289" s="477"/>
      <c r="BP289" s="412"/>
      <c r="BQ289" s="557"/>
      <c r="ALX289" s="0"/>
      <c r="ALY289" s="0"/>
      <c r="ALZ289" s="0"/>
      <c r="AMA289" s="0"/>
      <c r="AMB289" s="0"/>
      <c r="AMC289" s="0"/>
      <c r="AMD289" s="0"/>
      <c r="AME289" s="0"/>
      <c r="AMF289" s="0"/>
      <c r="AMG289" s="0"/>
      <c r="AMH289" s="0"/>
      <c r="AMI289" s="0"/>
      <c r="AMJ289" s="0"/>
    </row>
    <row r="290" customFormat="false" ht="14.1" hidden="false" customHeight="true" outlineLevel="0" collapsed="false">
      <c r="A290" s="41" t="s">
        <v>8200</v>
      </c>
      <c r="B290" s="412" t="s">
        <v>5977</v>
      </c>
      <c r="C290" s="508" t="s">
        <v>4715</v>
      </c>
      <c r="D290" s="120"/>
      <c r="E290" s="120" t="s">
        <v>8201</v>
      </c>
      <c r="F290" s="120" t="s">
        <v>8202</v>
      </c>
      <c r="G290" s="456"/>
      <c r="H290" s="427" t="n">
        <v>0.09</v>
      </c>
      <c r="I290" s="427" t="n">
        <v>0.09</v>
      </c>
      <c r="J290" s="428" t="s">
        <v>6112</v>
      </c>
      <c r="K290" s="412" t="s">
        <v>8203</v>
      </c>
      <c r="L290" s="412" t="s">
        <v>5650</v>
      </c>
      <c r="M290" s="120" t="s">
        <v>4686</v>
      </c>
      <c r="N290" s="457" t="n">
        <v>94010</v>
      </c>
      <c r="O290" s="430"/>
      <c r="P290" s="431"/>
      <c r="Q290" s="431"/>
      <c r="R290" s="459"/>
      <c r="S290" s="460"/>
      <c r="T290" s="461"/>
      <c r="U290" s="459"/>
      <c r="V290" s="120"/>
      <c r="W290" s="120"/>
      <c r="X290" s="120"/>
      <c r="Y290" s="120"/>
      <c r="Z290" s="460"/>
      <c r="AB290" s="456"/>
      <c r="AC290" s="645" t="s">
        <v>7548</v>
      </c>
      <c r="AD290" s="645" t="s">
        <v>7626</v>
      </c>
      <c r="AE290" s="645"/>
      <c r="AF290" s="645" t="s">
        <v>8204</v>
      </c>
      <c r="AG290" s="645"/>
      <c r="AH290" s="645"/>
      <c r="AI290" s="645"/>
      <c r="AJ290" s="498" t="s">
        <v>4716</v>
      </c>
      <c r="AK290" s="437" t="s">
        <v>5946</v>
      </c>
      <c r="AL290" s="507" t="s">
        <v>6108</v>
      </c>
      <c r="AM290" s="412" t="s">
        <v>8203</v>
      </c>
      <c r="AN290" s="462"/>
      <c r="AO290" s="412" t="s">
        <v>5650</v>
      </c>
      <c r="AP290" s="120" t="s">
        <v>4686</v>
      </c>
      <c r="AQ290" s="457" t="n">
        <v>94010</v>
      </c>
      <c r="AR290" s="463" t="s">
        <v>8202</v>
      </c>
      <c r="AS290" s="437"/>
      <c r="AT290" s="465"/>
      <c r="AU290" s="459"/>
      <c r="AV290" s="466"/>
      <c r="AW290" s="467"/>
      <c r="AX290" s="467"/>
      <c r="AY290" s="467"/>
      <c r="AZ290" s="467"/>
      <c r="BA290" s="467"/>
      <c r="BB290" s="467"/>
      <c r="BC290" s="467"/>
      <c r="BD290" s="467"/>
      <c r="BE290" s="467"/>
      <c r="BF290" s="467"/>
      <c r="BG290" s="467"/>
      <c r="BH290" s="467"/>
      <c r="BI290" s="467"/>
      <c r="BJ290" s="467"/>
      <c r="BK290" s="467"/>
      <c r="BL290" s="468"/>
      <c r="BM290" s="468"/>
      <c r="BN290" s="468"/>
      <c r="BO290" s="469"/>
      <c r="BP290" s="463"/>
    </row>
    <row r="291" s="462" customFormat="true" ht="14.1" hidden="false" customHeight="true" outlineLevel="0" collapsed="false">
      <c r="A291" s="41" t="s">
        <v>8205</v>
      </c>
      <c r="B291" s="412" t="s">
        <v>5977</v>
      </c>
      <c r="C291" s="563" t="s">
        <v>36</v>
      </c>
      <c r="D291" s="414"/>
      <c r="E291" s="425" t="s">
        <v>8206</v>
      </c>
      <c r="F291" s="425" t="s">
        <v>8207</v>
      </c>
      <c r="G291" s="426" t="s">
        <v>8208</v>
      </c>
      <c r="H291" s="427" t="n">
        <v>0.0825</v>
      </c>
      <c r="I291" s="427"/>
      <c r="J291" s="428" t="s">
        <v>5980</v>
      </c>
      <c r="K291" s="412" t="s">
        <v>8209</v>
      </c>
      <c r="L291" s="412" t="s">
        <v>4773</v>
      </c>
      <c r="M291" s="414" t="s">
        <v>4686</v>
      </c>
      <c r="N291" s="429" t="n">
        <v>94952</v>
      </c>
      <c r="O291" s="640"/>
      <c r="P291" s="432"/>
      <c r="Q291" s="432"/>
      <c r="R291" s="414"/>
      <c r="S291" s="433"/>
      <c r="T291" s="434"/>
      <c r="U291" s="414"/>
      <c r="V291" s="425"/>
      <c r="W291" s="425"/>
      <c r="X291" s="425"/>
      <c r="Y291" s="425"/>
      <c r="Z291" s="433"/>
      <c r="AA291" s="433"/>
      <c r="AB291" s="435"/>
      <c r="AC291" s="594"/>
      <c r="AD291" s="595"/>
      <c r="AE291" s="595"/>
      <c r="AF291" s="595"/>
      <c r="AG291" s="595"/>
      <c r="AH291" s="595"/>
      <c r="AI291" s="595"/>
      <c r="AJ291" s="596"/>
      <c r="AK291" s="437" t="s">
        <v>5946</v>
      </c>
      <c r="AL291" s="507" t="s">
        <v>6108</v>
      </c>
      <c r="AM291" s="412" t="s">
        <v>8209</v>
      </c>
      <c r="AN291" s="439"/>
      <c r="AO291" s="412" t="s">
        <v>4773</v>
      </c>
      <c r="AP291" s="414" t="s">
        <v>4686</v>
      </c>
      <c r="AQ291" s="429" t="n">
        <v>94952</v>
      </c>
      <c r="AR291" s="440" t="s">
        <v>8207</v>
      </c>
      <c r="AS291" s="441"/>
      <c r="AT291" s="438"/>
      <c r="AU291" s="414"/>
      <c r="AV291" s="442" t="n">
        <v>2</v>
      </c>
      <c r="AW291" s="443" t="s">
        <v>6282</v>
      </c>
      <c r="AX291" s="443" t="s">
        <v>8210</v>
      </c>
      <c r="AY291" s="443" t="s">
        <v>8210</v>
      </c>
      <c r="AZ291" s="443" t="s">
        <v>8210</v>
      </c>
      <c r="BA291" s="443"/>
      <c r="BB291" s="443"/>
      <c r="BC291" s="443" t="s">
        <v>6156</v>
      </c>
      <c r="BD291" s="443" t="s">
        <v>8211</v>
      </c>
      <c r="BE291" s="443"/>
      <c r="BF291" s="443"/>
      <c r="BG291" s="443"/>
      <c r="BH291" s="443"/>
      <c r="BI291" s="443"/>
      <c r="BJ291" s="443"/>
      <c r="BK291" s="443"/>
      <c r="BL291" s="412"/>
      <c r="BM291" s="412"/>
      <c r="BN291" s="412" t="s">
        <v>6835</v>
      </c>
      <c r="BO291" s="477"/>
      <c r="BP291" s="478"/>
      <c r="BQ291" s="557"/>
      <c r="ALX291" s="0"/>
      <c r="ALY291" s="0"/>
      <c r="ALZ291" s="0"/>
      <c r="AMA291" s="0"/>
      <c r="AMB291" s="0"/>
      <c r="AMC291" s="0"/>
      <c r="AMD291" s="0"/>
      <c r="AME291" s="0"/>
      <c r="AMF291" s="0"/>
      <c r="AMG291" s="0"/>
      <c r="AMH291" s="0"/>
      <c r="AMI291" s="0"/>
      <c r="AMJ291" s="0"/>
    </row>
    <row r="292" s="557" customFormat="true" ht="14.1" hidden="false" customHeight="true" outlineLevel="0" collapsed="false">
      <c r="A292" s="41" t="s">
        <v>8212</v>
      </c>
      <c r="B292" s="412" t="s">
        <v>5977</v>
      </c>
      <c r="C292" s="563" t="s">
        <v>36</v>
      </c>
      <c r="D292" s="414"/>
      <c r="E292" s="425" t="s">
        <v>8206</v>
      </c>
      <c r="F292" s="425" t="s">
        <v>8213</v>
      </c>
      <c r="G292" s="426" t="s">
        <v>8208</v>
      </c>
      <c r="H292" s="427" t="n">
        <v>0.0875</v>
      </c>
      <c r="I292" s="427"/>
      <c r="J292" s="428" t="s">
        <v>7044</v>
      </c>
      <c r="K292" s="412" t="s">
        <v>8214</v>
      </c>
      <c r="L292" s="412" t="s">
        <v>5821</v>
      </c>
      <c r="M292" s="414" t="s">
        <v>4686</v>
      </c>
      <c r="N292" s="429" t="n">
        <v>94928</v>
      </c>
      <c r="O292" s="640"/>
      <c r="P292" s="432"/>
      <c r="Q292" s="432"/>
      <c r="R292" s="414"/>
      <c r="S292" s="433"/>
      <c r="T292" s="434"/>
      <c r="U292" s="414"/>
      <c r="V292" s="425"/>
      <c r="W292" s="425"/>
      <c r="X292" s="425"/>
      <c r="Y292" s="425"/>
      <c r="Z292" s="433"/>
      <c r="AA292" s="433"/>
      <c r="AB292" s="435"/>
      <c r="AC292" s="594"/>
      <c r="AD292" s="595"/>
      <c r="AE292" s="595"/>
      <c r="AF292" s="595"/>
      <c r="AG292" s="595"/>
      <c r="AH292" s="595"/>
      <c r="AI292" s="595"/>
      <c r="AJ292" s="596"/>
      <c r="AK292" s="437" t="s">
        <v>5946</v>
      </c>
      <c r="AL292" s="507" t="s">
        <v>6108</v>
      </c>
      <c r="AM292" s="412" t="s">
        <v>8214</v>
      </c>
      <c r="AN292" s="439"/>
      <c r="AO292" s="412" t="s">
        <v>5821</v>
      </c>
      <c r="AP292" s="414" t="s">
        <v>4686</v>
      </c>
      <c r="AQ292" s="429" t="n">
        <v>94928</v>
      </c>
      <c r="AR292" s="440" t="s">
        <v>8213</v>
      </c>
      <c r="AS292" s="441"/>
      <c r="AT292" s="438"/>
      <c r="AU292" s="414"/>
      <c r="AV292" s="442" t="n">
        <v>2</v>
      </c>
      <c r="AW292" s="443" t="s">
        <v>6282</v>
      </c>
      <c r="AX292" s="443" t="s">
        <v>8210</v>
      </c>
      <c r="AY292" s="443" t="s">
        <v>8210</v>
      </c>
      <c r="AZ292" s="443" t="s">
        <v>8210</v>
      </c>
      <c r="BA292" s="443"/>
      <c r="BB292" s="443"/>
      <c r="BC292" s="443" t="s">
        <v>6156</v>
      </c>
      <c r="BD292" s="443" t="s">
        <v>8211</v>
      </c>
      <c r="BE292" s="443"/>
      <c r="BF292" s="443"/>
      <c r="BG292" s="443"/>
      <c r="BH292" s="443"/>
      <c r="BI292" s="443"/>
      <c r="BJ292" s="443"/>
      <c r="BK292" s="443"/>
      <c r="BL292" s="412"/>
      <c r="BM292" s="412"/>
      <c r="BN292" s="412" t="s">
        <v>6835</v>
      </c>
      <c r="BO292" s="477"/>
      <c r="BP292" s="478"/>
      <c r="ALX292" s="0"/>
      <c r="ALY292" s="0"/>
      <c r="ALZ292" s="0"/>
      <c r="AMA292" s="0"/>
      <c r="AMB292" s="0"/>
      <c r="AMC292" s="0"/>
      <c r="AMD292" s="0"/>
      <c r="AME292" s="0"/>
      <c r="AMF292" s="0"/>
      <c r="AMG292" s="0"/>
      <c r="AMH292" s="0"/>
      <c r="AMI292" s="0"/>
      <c r="AMJ292" s="0"/>
    </row>
    <row r="293" s="557" customFormat="true" ht="14.1" hidden="false" customHeight="true" outlineLevel="0" collapsed="false">
      <c r="A293" s="41" t="s">
        <v>3233</v>
      </c>
      <c r="B293" s="412" t="s">
        <v>713</v>
      </c>
      <c r="C293" s="445" t="s">
        <v>36</v>
      </c>
      <c r="D293" s="414"/>
      <c r="E293" s="425" t="s">
        <v>8215</v>
      </c>
      <c r="F293" s="425" t="s">
        <v>3231</v>
      </c>
      <c r="G293" s="426" t="s">
        <v>8216</v>
      </c>
      <c r="H293" s="427" t="n">
        <v>0.0925</v>
      </c>
      <c r="I293" s="538" t="n">
        <v>0.095</v>
      </c>
      <c r="J293" s="428" t="s">
        <v>5940</v>
      </c>
      <c r="K293" s="412" t="s">
        <v>8217</v>
      </c>
      <c r="L293" s="412" t="s">
        <v>5530</v>
      </c>
      <c r="M293" s="414" t="s">
        <v>4686</v>
      </c>
      <c r="N293" s="429" t="n">
        <v>94601</v>
      </c>
      <c r="O293" s="593"/>
      <c r="P293" s="432"/>
      <c r="Q293" s="432"/>
      <c r="R293" s="414"/>
      <c r="S293" s="433"/>
      <c r="T293" s="434"/>
      <c r="U293" s="414"/>
      <c r="V293" s="425"/>
      <c r="W293" s="425"/>
      <c r="X293" s="425"/>
      <c r="Y293" s="425"/>
      <c r="Z293" s="433"/>
      <c r="AA293" s="433"/>
      <c r="AB293" s="435"/>
      <c r="AC293" s="594"/>
      <c r="AD293" s="595"/>
      <c r="AE293" s="595"/>
      <c r="AF293" s="595"/>
      <c r="AG293" s="595"/>
      <c r="AH293" s="595"/>
      <c r="AI293" s="595"/>
      <c r="AJ293" s="596"/>
      <c r="AK293" s="437" t="s">
        <v>5946</v>
      </c>
      <c r="AL293" s="507" t="s">
        <v>6108</v>
      </c>
      <c r="AM293" s="412" t="s">
        <v>8217</v>
      </c>
      <c r="AN293" s="439"/>
      <c r="AO293" s="412" t="s">
        <v>5530</v>
      </c>
      <c r="AP293" s="414" t="s">
        <v>4686</v>
      </c>
      <c r="AQ293" s="429" t="n">
        <v>94601</v>
      </c>
      <c r="AR293" s="426" t="s">
        <v>8216</v>
      </c>
      <c r="AS293" s="464"/>
      <c r="AT293" s="438"/>
      <c r="AU293" s="414"/>
      <c r="AV293" s="442"/>
      <c r="AW293" s="443"/>
      <c r="AX293" s="443"/>
      <c r="AY293" s="443"/>
      <c r="AZ293" s="443"/>
      <c r="BA293" s="443"/>
      <c r="BB293" s="443"/>
      <c r="BC293" s="443"/>
      <c r="BD293" s="443"/>
      <c r="BE293" s="443"/>
      <c r="BF293" s="443"/>
      <c r="BG293" s="443"/>
      <c r="BH293" s="443"/>
      <c r="BI293" s="443"/>
      <c r="BJ293" s="443"/>
      <c r="BK293" s="443"/>
      <c r="BL293" s="412"/>
      <c r="BM293" s="412"/>
      <c r="BN293" s="412"/>
      <c r="BO293" s="477"/>
      <c r="BP293" s="463"/>
      <c r="BQ293" s="462"/>
      <c r="ALX293" s="0"/>
      <c r="ALY293" s="0"/>
      <c r="ALZ293" s="0"/>
      <c r="AMA293" s="0"/>
      <c r="AMB293" s="0"/>
      <c r="AMC293" s="0"/>
      <c r="AMD293" s="0"/>
      <c r="AME293" s="0"/>
      <c r="AMF293" s="0"/>
      <c r="AMG293" s="0"/>
      <c r="AMH293" s="0"/>
      <c r="AMI293" s="0"/>
      <c r="AMJ293" s="0"/>
    </row>
    <row r="294" s="557" customFormat="true" ht="14.1" hidden="false" customHeight="true" outlineLevel="0" collapsed="false">
      <c r="A294" s="41" t="s">
        <v>8218</v>
      </c>
      <c r="B294" s="412" t="s">
        <v>5937</v>
      </c>
      <c r="C294" s="413" t="s">
        <v>5309</v>
      </c>
      <c r="D294" s="414" t="s">
        <v>6055</v>
      </c>
      <c r="E294" s="425" t="s">
        <v>1988</v>
      </c>
      <c r="F294" s="425" t="s">
        <v>1987</v>
      </c>
      <c r="G294" s="426"/>
      <c r="H294" s="427" t="n">
        <v>0.0975</v>
      </c>
      <c r="I294" s="538"/>
      <c r="J294" s="428" t="s">
        <v>7814</v>
      </c>
      <c r="K294" s="412" t="s">
        <v>6691</v>
      </c>
      <c r="L294" s="412" t="s">
        <v>5851</v>
      </c>
      <c r="M294" s="414" t="s">
        <v>4686</v>
      </c>
      <c r="N294" s="429" t="n">
        <v>94501</v>
      </c>
      <c r="O294" s="593"/>
      <c r="P294" s="432"/>
      <c r="Q294" s="432"/>
      <c r="R294" s="414"/>
      <c r="S294" s="433"/>
      <c r="T294" s="434"/>
      <c r="U294" s="414"/>
      <c r="V294" s="425"/>
      <c r="W294" s="425"/>
      <c r="X294" s="425"/>
      <c r="Y294" s="425"/>
      <c r="Z294" s="433"/>
      <c r="AA294" s="433"/>
      <c r="AB294" s="435"/>
      <c r="AC294" s="645"/>
      <c r="AD294" s="645"/>
      <c r="AE294" s="645"/>
      <c r="AF294" s="645"/>
      <c r="AG294" s="645"/>
      <c r="AH294" s="645"/>
      <c r="AI294" s="645"/>
      <c r="AJ294" s="498"/>
      <c r="AK294" s="437" t="s">
        <v>5946</v>
      </c>
      <c r="AL294" s="507" t="s">
        <v>5946</v>
      </c>
      <c r="AM294" s="412" t="s">
        <v>6691</v>
      </c>
      <c r="AN294" s="439"/>
      <c r="AO294" s="412" t="s">
        <v>5851</v>
      </c>
      <c r="AP294" s="414" t="s">
        <v>4686</v>
      </c>
      <c r="AQ294" s="429" t="n">
        <v>94501</v>
      </c>
      <c r="AR294" s="440" t="s">
        <v>1987</v>
      </c>
      <c r="AS294" s="441"/>
      <c r="AT294" s="438"/>
      <c r="AU294" s="414"/>
      <c r="AV294" s="442"/>
      <c r="AW294" s="443" t="s">
        <v>6055</v>
      </c>
      <c r="AX294" s="443" t="s">
        <v>8219</v>
      </c>
      <c r="AY294" s="443"/>
      <c r="AZ294" s="443"/>
      <c r="BA294" s="443"/>
      <c r="BB294" s="443"/>
      <c r="BC294" s="443"/>
      <c r="BD294" s="443"/>
      <c r="BE294" s="443"/>
      <c r="BF294" s="443"/>
      <c r="BG294" s="443"/>
      <c r="BH294" s="443"/>
      <c r="BI294" s="443"/>
      <c r="BJ294" s="443"/>
      <c r="BK294" s="443"/>
      <c r="BL294" s="412"/>
      <c r="BM294" s="412"/>
      <c r="BN294" s="412"/>
      <c r="BO294" s="412"/>
      <c r="BP294" s="463"/>
      <c r="BQ294" s="439"/>
      <c r="ALX294" s="0"/>
      <c r="ALY294" s="0"/>
      <c r="ALZ294" s="0"/>
      <c r="AMA294" s="0"/>
      <c r="AMB294" s="0"/>
      <c r="AMC294" s="0"/>
      <c r="AMD294" s="0"/>
      <c r="AME294" s="0"/>
      <c r="AMF294" s="0"/>
      <c r="AMG294" s="0"/>
      <c r="AMH294" s="0"/>
      <c r="AMI294" s="0"/>
      <c r="AMJ294" s="0"/>
    </row>
    <row r="295" s="557" customFormat="true" ht="14.1" hidden="false" customHeight="true" outlineLevel="0" collapsed="false">
      <c r="A295" s="41" t="s">
        <v>1989</v>
      </c>
      <c r="B295" s="412" t="s">
        <v>6330</v>
      </c>
      <c r="C295" s="445" t="s">
        <v>5309</v>
      </c>
      <c r="D295" s="120" t="s">
        <v>6690</v>
      </c>
      <c r="E295" s="120" t="s">
        <v>2067</v>
      </c>
      <c r="F295" s="120" t="s">
        <v>1987</v>
      </c>
      <c r="G295" s="456"/>
      <c r="H295" s="427" t="n">
        <v>0.0975</v>
      </c>
      <c r="I295" s="427" t="n">
        <v>0.095</v>
      </c>
      <c r="J295" s="428" t="s">
        <v>7814</v>
      </c>
      <c r="K295" s="412" t="s">
        <v>6691</v>
      </c>
      <c r="L295" s="412" t="s">
        <v>5851</v>
      </c>
      <c r="M295" s="120" t="s">
        <v>4686</v>
      </c>
      <c r="N295" s="457" t="n">
        <v>94501</v>
      </c>
      <c r="O295" s="458" t="s">
        <v>6692</v>
      </c>
      <c r="P295" s="544" t="s">
        <v>6693</v>
      </c>
      <c r="Q295" s="431"/>
      <c r="R295" s="459"/>
      <c r="S295" s="460"/>
      <c r="T295" s="461"/>
      <c r="U295" s="459"/>
      <c r="V295" s="120"/>
      <c r="W295" s="120"/>
      <c r="X295" s="120"/>
      <c r="Y295" s="120"/>
      <c r="Z295" s="460"/>
      <c r="AA295" s="433"/>
      <c r="AB295" s="456"/>
      <c r="AC295" s="594"/>
      <c r="AD295" s="595"/>
      <c r="AE295" s="595"/>
      <c r="AF295" s="595"/>
      <c r="AG295" s="595"/>
      <c r="AH295" s="595"/>
      <c r="AI295" s="595"/>
      <c r="AJ295" s="596"/>
      <c r="AK295" s="437" t="s">
        <v>5946</v>
      </c>
      <c r="AL295" s="507" t="s">
        <v>6108</v>
      </c>
      <c r="AM295" s="412" t="s">
        <v>6691</v>
      </c>
      <c r="AN295" s="462"/>
      <c r="AO295" s="412" t="s">
        <v>5851</v>
      </c>
      <c r="AP295" s="120" t="s">
        <v>4686</v>
      </c>
      <c r="AQ295" s="457" t="n">
        <v>94501</v>
      </c>
      <c r="AR295" s="463" t="s">
        <v>1987</v>
      </c>
      <c r="AS295" s="464"/>
      <c r="AT295" s="465"/>
      <c r="AU295" s="459"/>
      <c r="AV295" s="466"/>
      <c r="AW295" s="467"/>
      <c r="AX295" s="467"/>
      <c r="AY295" s="467"/>
      <c r="AZ295" s="467"/>
      <c r="BA295" s="467"/>
      <c r="BB295" s="467"/>
      <c r="BC295" s="467"/>
      <c r="BD295" s="467"/>
      <c r="BE295" s="467"/>
      <c r="BF295" s="467"/>
      <c r="BG295" s="467"/>
      <c r="BH295" s="467"/>
      <c r="BI295" s="467"/>
      <c r="BJ295" s="467"/>
      <c r="BK295" s="467"/>
      <c r="BL295" s="468"/>
      <c r="BM295" s="468"/>
      <c r="BN295" s="468"/>
      <c r="BO295" s="469"/>
      <c r="BP295" s="478"/>
      <c r="ALX295" s="0"/>
      <c r="ALY295" s="0"/>
      <c r="ALZ295" s="0"/>
      <c r="AMA295" s="0"/>
      <c r="AMB295" s="0"/>
      <c r="AMC295" s="0"/>
      <c r="AMD295" s="0"/>
      <c r="AME295" s="0"/>
      <c r="AMF295" s="0"/>
      <c r="AMG295" s="0"/>
      <c r="AMH295" s="0"/>
      <c r="AMI295" s="0"/>
      <c r="AMJ295" s="0"/>
    </row>
    <row r="296" s="557" customFormat="true" ht="14.1" hidden="false" customHeight="true" outlineLevel="0" collapsed="false">
      <c r="A296" s="41" t="s">
        <v>2068</v>
      </c>
      <c r="B296" s="412" t="s">
        <v>6330</v>
      </c>
      <c r="C296" s="413" t="s">
        <v>5309</v>
      </c>
      <c r="D296" s="414"/>
      <c r="E296" s="425" t="s">
        <v>2067</v>
      </c>
      <c r="F296" s="425" t="s">
        <v>2066</v>
      </c>
      <c r="G296" s="426"/>
      <c r="H296" s="427" t="n">
        <v>0.0975</v>
      </c>
      <c r="I296" s="538" t="n">
        <v>0.095</v>
      </c>
      <c r="J296" s="428" t="s">
        <v>7814</v>
      </c>
      <c r="K296" s="412" t="s">
        <v>6694</v>
      </c>
      <c r="L296" s="412" t="s">
        <v>5851</v>
      </c>
      <c r="M296" s="414" t="s">
        <v>4686</v>
      </c>
      <c r="N296" s="429" t="n">
        <v>94502</v>
      </c>
      <c r="O296" s="458" t="s">
        <v>6692</v>
      </c>
      <c r="P296" s="548" t="s">
        <v>6693</v>
      </c>
      <c r="Q296" s="432"/>
      <c r="R296" s="414"/>
      <c r="S296" s="433"/>
      <c r="T296" s="434"/>
      <c r="U296" s="414"/>
      <c r="V296" s="425"/>
      <c r="W296" s="425"/>
      <c r="X296" s="425"/>
      <c r="Y296" s="425"/>
      <c r="Z296" s="433"/>
      <c r="AA296" s="433"/>
      <c r="AB296" s="435"/>
      <c r="AC296" s="641"/>
      <c r="AD296" s="642"/>
      <c r="AE296" s="641"/>
      <c r="AF296" s="641"/>
      <c r="AG296" s="641"/>
      <c r="AH296" s="641"/>
      <c r="AI296" s="641"/>
      <c r="AJ296" s="643"/>
      <c r="AK296" s="437" t="s">
        <v>5946</v>
      </c>
      <c r="AL296" s="507" t="s">
        <v>6108</v>
      </c>
      <c r="AM296" s="412" t="s">
        <v>6694</v>
      </c>
      <c r="AN296" s="439"/>
      <c r="AO296" s="412" t="s">
        <v>5851</v>
      </c>
      <c r="AP296" s="414" t="s">
        <v>4686</v>
      </c>
      <c r="AQ296" s="429" t="n">
        <v>94502</v>
      </c>
      <c r="AR296" s="440" t="s">
        <v>2066</v>
      </c>
      <c r="AS296" s="441"/>
      <c r="AT296" s="438"/>
      <c r="AU296" s="414" t="s">
        <v>6695</v>
      </c>
      <c r="AV296" s="442" t="n">
        <v>6</v>
      </c>
      <c r="AW296" s="443"/>
      <c r="AX296" s="443"/>
      <c r="AY296" s="443"/>
      <c r="AZ296" s="443"/>
      <c r="BA296" s="443"/>
      <c r="BB296" s="443"/>
      <c r="BC296" s="443"/>
      <c r="BD296" s="443"/>
      <c r="BE296" s="443"/>
      <c r="BF296" s="443"/>
      <c r="BG296" s="443"/>
      <c r="BH296" s="443"/>
      <c r="BI296" s="443"/>
      <c r="BJ296" s="443"/>
      <c r="BK296" s="443"/>
      <c r="BL296" s="412"/>
      <c r="BM296" s="412"/>
      <c r="BN296" s="412"/>
      <c r="BO296" s="469"/>
      <c r="BP296" s="478"/>
      <c r="ALX296" s="0"/>
      <c r="ALY296" s="0"/>
      <c r="ALZ296" s="0"/>
      <c r="AMA296" s="0"/>
      <c r="AMB296" s="0"/>
      <c r="AMC296" s="0"/>
      <c r="AMD296" s="0"/>
      <c r="AME296" s="0"/>
      <c r="AMF296" s="0"/>
      <c r="AMG296" s="0"/>
      <c r="AMH296" s="0"/>
      <c r="AMI296" s="0"/>
      <c r="AMJ296" s="0"/>
    </row>
    <row r="297" s="557" customFormat="true" ht="14.1" hidden="false" customHeight="true" outlineLevel="0" collapsed="false">
      <c r="A297" s="41" t="s">
        <v>3054</v>
      </c>
      <c r="B297" s="412" t="s">
        <v>5977</v>
      </c>
      <c r="C297" s="445" t="s">
        <v>36</v>
      </c>
      <c r="D297" s="120"/>
      <c r="E297" s="120" t="s">
        <v>3053</v>
      </c>
      <c r="F297" s="120" t="s">
        <v>3052</v>
      </c>
      <c r="G297" s="456"/>
      <c r="H297" s="427" t="n">
        <v>0.0775</v>
      </c>
      <c r="I297" s="427" t="n">
        <v>0.08</v>
      </c>
      <c r="J297" s="428" t="s">
        <v>7434</v>
      </c>
      <c r="K297" s="412" t="s">
        <v>8220</v>
      </c>
      <c r="L297" s="412" t="s">
        <v>4655</v>
      </c>
      <c r="M297" s="120" t="s">
        <v>4686</v>
      </c>
      <c r="N297" s="457" t="n">
        <v>94559</v>
      </c>
      <c r="O297" s="430"/>
      <c r="P297" s="431"/>
      <c r="Q297" s="431"/>
      <c r="R297" s="459"/>
      <c r="S297" s="460"/>
      <c r="T297" s="461"/>
      <c r="U297" s="459"/>
      <c r="V297" s="120"/>
      <c r="W297" s="120"/>
      <c r="X297" s="120"/>
      <c r="Y297" s="120"/>
      <c r="Z297" s="460" t="s">
        <v>8221</v>
      </c>
      <c r="AA297" s="433" t="s">
        <v>4745</v>
      </c>
      <c r="AB297" s="647"/>
      <c r="AC297" s="594"/>
      <c r="AD297" s="595"/>
      <c r="AE297" s="595"/>
      <c r="AF297" s="595"/>
      <c r="AG297" s="595"/>
      <c r="AH297" s="595"/>
      <c r="AI297" s="595"/>
      <c r="AJ297" s="596"/>
      <c r="AK297" s="437" t="s">
        <v>5946</v>
      </c>
      <c r="AL297" s="507" t="s">
        <v>6144</v>
      </c>
      <c r="AM297" s="412" t="s">
        <v>8220</v>
      </c>
      <c r="AN297" s="462"/>
      <c r="AO297" s="412" t="s">
        <v>4655</v>
      </c>
      <c r="AP297" s="120" t="s">
        <v>4686</v>
      </c>
      <c r="AQ297" s="457" t="n">
        <v>94559</v>
      </c>
      <c r="AR297" s="463" t="s">
        <v>3052</v>
      </c>
      <c r="AS297" s="464"/>
      <c r="AT297" s="465"/>
      <c r="AU297" s="459"/>
      <c r="AV297" s="466"/>
      <c r="AW297" s="467"/>
      <c r="AX297" s="467"/>
      <c r="AY297" s="467"/>
      <c r="AZ297" s="467"/>
      <c r="BA297" s="467"/>
      <c r="BB297" s="467"/>
      <c r="BC297" s="467"/>
      <c r="BD297" s="467"/>
      <c r="BE297" s="467"/>
      <c r="BF297" s="467"/>
      <c r="BG297" s="467"/>
      <c r="BH297" s="467"/>
      <c r="BI297" s="467"/>
      <c r="BJ297" s="467"/>
      <c r="BK297" s="467"/>
      <c r="BL297" s="468"/>
      <c r="BM297" s="468"/>
      <c r="BN297" s="468"/>
      <c r="BO297" s="469"/>
      <c r="BP297" s="412"/>
      <c r="BQ297" s="462"/>
      <c r="ALX297" s="0"/>
      <c r="ALY297" s="0"/>
      <c r="ALZ297" s="0"/>
      <c r="AMA297" s="0"/>
      <c r="AMB297" s="0"/>
      <c r="AMC297" s="0"/>
      <c r="AMD297" s="0"/>
      <c r="AME297" s="0"/>
      <c r="AMF297" s="0"/>
      <c r="AMG297" s="0"/>
      <c r="AMH297" s="0"/>
      <c r="AMI297" s="0"/>
      <c r="AMJ297" s="0"/>
    </row>
    <row r="298" customFormat="false" ht="14.1" hidden="false" customHeight="true" outlineLevel="0" collapsed="false">
      <c r="A298" s="507" t="s">
        <v>2910</v>
      </c>
      <c r="B298" s="412"/>
      <c r="C298" s="563" t="s">
        <v>36</v>
      </c>
      <c r="E298" s="425" t="s">
        <v>8222</v>
      </c>
      <c r="F298" s="425" t="s">
        <v>8223</v>
      </c>
      <c r="G298" s="426" t="s">
        <v>8224</v>
      </c>
      <c r="H298" s="427" t="n">
        <v>0.0775</v>
      </c>
      <c r="I298" s="427" t="n">
        <v>0.08</v>
      </c>
      <c r="J298" s="428" t="s">
        <v>8225</v>
      </c>
      <c r="K298" s="412" t="s">
        <v>8226</v>
      </c>
      <c r="L298" s="412" t="s">
        <v>8227</v>
      </c>
      <c r="M298" s="414" t="s">
        <v>4686</v>
      </c>
      <c r="N298" s="429" t="n">
        <v>93420</v>
      </c>
      <c r="O298" s="640"/>
      <c r="P298" s="548"/>
      <c r="T298" s="425"/>
      <c r="U298" s="433"/>
      <c r="V298" s="751" t="s">
        <v>8228</v>
      </c>
      <c r="W298" s="414" t="s">
        <v>8229</v>
      </c>
      <c r="X298" s="425" t="s">
        <v>8230</v>
      </c>
      <c r="Y298" s="425" t="s">
        <v>8231</v>
      </c>
      <c r="AK298" s="437" t="s">
        <v>5946</v>
      </c>
      <c r="AL298" s="507" t="s">
        <v>6685</v>
      </c>
      <c r="AM298" s="412" t="s">
        <v>8232</v>
      </c>
      <c r="AO298" s="412" t="s">
        <v>8233</v>
      </c>
      <c r="AP298" s="414" t="s">
        <v>4686</v>
      </c>
      <c r="AQ298" s="429" t="n">
        <v>93401</v>
      </c>
      <c r="AR298" s="440" t="s">
        <v>8223</v>
      </c>
      <c r="AS298" s="536"/>
      <c r="AV298" s="442"/>
      <c r="AW298" s="443"/>
      <c r="AX298" s="443"/>
      <c r="AY298" s="443"/>
      <c r="AZ298" s="443"/>
      <c r="BA298" s="443"/>
      <c r="BB298" s="443"/>
      <c r="BC298" s="443"/>
      <c r="BD298" s="443"/>
      <c r="BE298" s="443"/>
      <c r="BF298" s="443"/>
      <c r="BG298" s="443"/>
      <c r="BH298" s="443"/>
      <c r="BI298" s="443"/>
      <c r="BJ298" s="443"/>
      <c r="BK298" s="443"/>
      <c r="BL298" s="412"/>
      <c r="BM298" s="412"/>
      <c r="BN298" s="412"/>
      <c r="BO298" s="412"/>
      <c r="BP298" s="412"/>
    </row>
    <row r="299" customFormat="false" ht="14.1" hidden="false" customHeight="true" outlineLevel="0" collapsed="false">
      <c r="A299" s="507" t="s">
        <v>2254</v>
      </c>
      <c r="B299" s="412"/>
      <c r="C299" s="563" t="s">
        <v>36</v>
      </c>
      <c r="E299" s="425" t="s">
        <v>8222</v>
      </c>
      <c r="F299" s="425" t="s">
        <v>2252</v>
      </c>
      <c r="G299" s="426" t="s">
        <v>8224</v>
      </c>
      <c r="H299" s="427" t="n">
        <v>0.0775</v>
      </c>
      <c r="I299" s="427" t="n">
        <v>0.075</v>
      </c>
      <c r="J299" s="428" t="s">
        <v>8225</v>
      </c>
      <c r="K299" s="412" t="s">
        <v>8234</v>
      </c>
      <c r="L299" s="412" t="s">
        <v>8235</v>
      </c>
      <c r="M299" s="414" t="s">
        <v>4686</v>
      </c>
      <c r="N299" s="429" t="n">
        <v>93422</v>
      </c>
      <c r="O299" s="640"/>
      <c r="P299" s="548"/>
      <c r="T299" s="425"/>
      <c r="U299" s="433"/>
      <c r="V299" s="751" t="s">
        <v>8228</v>
      </c>
      <c r="W299" s="414" t="s">
        <v>8229</v>
      </c>
      <c r="X299" s="425" t="s">
        <v>8230</v>
      </c>
      <c r="Y299" s="425" t="s">
        <v>8231</v>
      </c>
      <c r="AK299" s="437" t="s">
        <v>5946</v>
      </c>
      <c r="AL299" s="507" t="s">
        <v>6685</v>
      </c>
      <c r="AM299" s="412" t="s">
        <v>8232</v>
      </c>
      <c r="AO299" s="412" t="s">
        <v>8233</v>
      </c>
      <c r="AP299" s="414" t="s">
        <v>4686</v>
      </c>
      <c r="AQ299" s="429" t="n">
        <v>93401</v>
      </c>
      <c r="AR299" s="440" t="s">
        <v>2252</v>
      </c>
      <c r="AV299" s="442"/>
      <c r="AW299" s="443"/>
      <c r="AX299" s="443"/>
      <c r="AY299" s="443"/>
      <c r="AZ299" s="443"/>
      <c r="BA299" s="443"/>
      <c r="BB299" s="443"/>
      <c r="BC299" s="443"/>
      <c r="BD299" s="443"/>
      <c r="BE299" s="443"/>
      <c r="BF299" s="443"/>
      <c r="BG299" s="443"/>
      <c r="BH299" s="443"/>
      <c r="BI299" s="443"/>
      <c r="BJ299" s="443"/>
      <c r="BK299" s="443"/>
      <c r="BL299" s="412"/>
      <c r="BM299" s="412"/>
      <c r="BN299" s="412"/>
      <c r="BO299" s="412"/>
      <c r="BP299" s="412"/>
      <c r="BQ299" s="557"/>
    </row>
    <row r="300" customFormat="false" ht="14.1" hidden="false" customHeight="true" outlineLevel="0" collapsed="false">
      <c r="A300" s="507" t="s">
        <v>1837</v>
      </c>
      <c r="B300" s="412"/>
      <c r="C300" s="563" t="s">
        <v>36</v>
      </c>
      <c r="E300" s="425" t="s">
        <v>8222</v>
      </c>
      <c r="F300" s="425" t="s">
        <v>4070</v>
      </c>
      <c r="G300" s="426" t="s">
        <v>8224</v>
      </c>
      <c r="H300" s="427" t="n">
        <v>0.0775</v>
      </c>
      <c r="I300" s="427" t="n">
        <v>0.08</v>
      </c>
      <c r="J300" s="428" t="s">
        <v>8225</v>
      </c>
      <c r="K300" s="412" t="s">
        <v>8236</v>
      </c>
      <c r="L300" s="412" t="s">
        <v>8233</v>
      </c>
      <c r="M300" s="414" t="s">
        <v>4686</v>
      </c>
      <c r="N300" s="429" t="n">
        <v>93407</v>
      </c>
      <c r="O300" s="640"/>
      <c r="P300" s="548"/>
      <c r="T300" s="425"/>
      <c r="U300" s="433"/>
      <c r="V300" s="751" t="s">
        <v>8228</v>
      </c>
      <c r="W300" s="414" t="s">
        <v>8229</v>
      </c>
      <c r="X300" s="425" t="s">
        <v>8230</v>
      </c>
      <c r="Y300" s="414" t="s">
        <v>8229</v>
      </c>
      <c r="Z300" s="425"/>
      <c r="AA300" s="425"/>
      <c r="AK300" s="437" t="s">
        <v>5946</v>
      </c>
      <c r="AL300" s="507" t="s">
        <v>6685</v>
      </c>
      <c r="AM300" s="412" t="s">
        <v>8232</v>
      </c>
      <c r="AO300" s="412" t="s">
        <v>8233</v>
      </c>
      <c r="AP300" s="414" t="s">
        <v>4686</v>
      </c>
      <c r="AQ300" s="429" t="n">
        <v>93401</v>
      </c>
      <c r="AR300" s="440" t="s">
        <v>4070</v>
      </c>
      <c r="AS300" s="536"/>
      <c r="AV300" s="442" t="n">
        <v>2</v>
      </c>
      <c r="AW300" s="443"/>
      <c r="AX300" s="443"/>
      <c r="AY300" s="443"/>
      <c r="AZ300" s="443"/>
      <c r="BA300" s="443"/>
      <c r="BB300" s="443"/>
      <c r="BC300" s="443"/>
      <c r="BD300" s="443"/>
      <c r="BE300" s="443"/>
      <c r="BF300" s="443"/>
      <c r="BG300" s="443"/>
      <c r="BH300" s="443"/>
      <c r="BI300" s="443"/>
      <c r="BJ300" s="443"/>
      <c r="BK300" s="443"/>
      <c r="BL300" s="412"/>
      <c r="BM300" s="412"/>
      <c r="BN300" s="412"/>
      <c r="BO300" s="412"/>
      <c r="BP300" s="412"/>
      <c r="BQ300" s="557"/>
    </row>
    <row r="301" customFormat="false" ht="14.1" hidden="false" customHeight="true" outlineLevel="0" collapsed="false">
      <c r="A301" s="507" t="s">
        <v>4076</v>
      </c>
      <c r="B301" s="412"/>
      <c r="C301" s="563" t="s">
        <v>36</v>
      </c>
      <c r="E301" s="425" t="s">
        <v>8222</v>
      </c>
      <c r="F301" s="425" t="s">
        <v>4074</v>
      </c>
      <c r="G301" s="426" t="s">
        <v>8224</v>
      </c>
      <c r="H301" s="427" t="n">
        <v>0.0775</v>
      </c>
      <c r="I301" s="427" t="n">
        <v>0.08</v>
      </c>
      <c r="J301" s="428" t="s">
        <v>8225</v>
      </c>
      <c r="K301" s="412" t="s">
        <v>8232</v>
      </c>
      <c r="L301" s="412" t="s">
        <v>8233</v>
      </c>
      <c r="M301" s="414" t="s">
        <v>4686</v>
      </c>
      <c r="N301" s="429" t="n">
        <v>93401</v>
      </c>
      <c r="O301" s="640"/>
      <c r="P301" s="548"/>
      <c r="T301" s="434" t="s">
        <v>8228</v>
      </c>
      <c r="U301" s="414" t="s">
        <v>8229</v>
      </c>
      <c r="V301" s="425" t="s">
        <v>8230</v>
      </c>
      <c r="W301" s="425" t="s">
        <v>8231</v>
      </c>
      <c r="X301" s="425" t="s">
        <v>6006</v>
      </c>
      <c r="Y301" s="425" t="s">
        <v>6006</v>
      </c>
      <c r="Z301" s="433" t="s">
        <v>6006</v>
      </c>
      <c r="AA301" s="433" t="s">
        <v>6006</v>
      </c>
      <c r="AB301" s="435" t="s">
        <v>6006</v>
      </c>
      <c r="AK301" s="437" t="s">
        <v>5946</v>
      </c>
      <c r="AL301" s="507" t="s">
        <v>6685</v>
      </c>
      <c r="AM301" s="412" t="s">
        <v>8232</v>
      </c>
      <c r="AO301" s="412" t="s">
        <v>8233</v>
      </c>
      <c r="AP301" s="414" t="s">
        <v>4686</v>
      </c>
      <c r="AQ301" s="429" t="n">
        <v>93401</v>
      </c>
      <c r="AR301" s="440" t="s">
        <v>4074</v>
      </c>
      <c r="AV301" s="442" t="n">
        <v>6</v>
      </c>
      <c r="AW301" s="443"/>
      <c r="AX301" s="443"/>
      <c r="AY301" s="443"/>
      <c r="AZ301" s="443"/>
      <c r="BA301" s="443"/>
      <c r="BB301" s="443"/>
      <c r="BC301" s="443"/>
      <c r="BD301" s="443"/>
      <c r="BE301" s="443"/>
      <c r="BF301" s="443"/>
      <c r="BG301" s="443"/>
      <c r="BH301" s="443"/>
      <c r="BI301" s="443"/>
      <c r="BJ301" s="443"/>
      <c r="BK301" s="443"/>
      <c r="BL301" s="412"/>
      <c r="BM301" s="412"/>
      <c r="BN301" s="412"/>
      <c r="BO301" s="412"/>
      <c r="BP301" s="412"/>
      <c r="BQ301" s="557"/>
    </row>
    <row r="302" customFormat="false" ht="14.1" hidden="false" customHeight="true" outlineLevel="0" collapsed="false">
      <c r="A302" s="507" t="s">
        <v>8237</v>
      </c>
      <c r="B302" s="412"/>
      <c r="C302" s="563" t="s">
        <v>36</v>
      </c>
      <c r="E302" s="425" t="s">
        <v>8222</v>
      </c>
      <c r="F302" s="425" t="s">
        <v>8238</v>
      </c>
      <c r="G302" s="426" t="s">
        <v>8224</v>
      </c>
      <c r="H302" s="427" t="n">
        <v>0.0775</v>
      </c>
      <c r="I302" s="427" t="n">
        <v>0.08</v>
      </c>
      <c r="J302" s="428" t="s">
        <v>8239</v>
      </c>
      <c r="K302" s="412" t="s">
        <v>8240</v>
      </c>
      <c r="L302" s="412" t="s">
        <v>8241</v>
      </c>
      <c r="M302" s="414" t="s">
        <v>4686</v>
      </c>
      <c r="N302" s="429" t="n">
        <v>93426</v>
      </c>
      <c r="O302" s="640"/>
      <c r="P302" s="548"/>
      <c r="T302" s="425"/>
      <c r="U302" s="433"/>
      <c r="V302" s="751" t="s">
        <v>8228</v>
      </c>
      <c r="W302" s="414" t="s">
        <v>8229</v>
      </c>
      <c r="X302" s="425" t="s">
        <v>8230</v>
      </c>
      <c r="Y302" s="425" t="s">
        <v>8231</v>
      </c>
      <c r="AK302" s="437" t="s">
        <v>5946</v>
      </c>
      <c r="AL302" s="507" t="s">
        <v>6685</v>
      </c>
      <c r="AM302" s="412" t="s">
        <v>8232</v>
      </c>
      <c r="AO302" s="412" t="s">
        <v>8233</v>
      </c>
      <c r="AP302" s="414" t="s">
        <v>4686</v>
      </c>
      <c r="AQ302" s="429" t="n">
        <v>93401</v>
      </c>
      <c r="AR302" s="440" t="s">
        <v>8238</v>
      </c>
      <c r="AV302" s="442"/>
      <c r="AW302" s="443"/>
      <c r="AX302" s="443"/>
      <c r="AY302" s="443"/>
      <c r="AZ302" s="443"/>
      <c r="BA302" s="443"/>
      <c r="BB302" s="443"/>
      <c r="BC302" s="443"/>
      <c r="BD302" s="443"/>
      <c r="BE302" s="443"/>
      <c r="BF302" s="443"/>
      <c r="BG302" s="443"/>
      <c r="BH302" s="443"/>
      <c r="BI302" s="443"/>
      <c r="BJ302" s="443"/>
      <c r="BK302" s="443"/>
      <c r="BL302" s="412"/>
      <c r="BM302" s="412"/>
      <c r="BN302" s="412"/>
      <c r="BO302" s="412"/>
      <c r="BP302" s="412"/>
      <c r="BQ302" s="557"/>
    </row>
    <row r="303" customFormat="false" ht="14.1" hidden="false" customHeight="true" outlineLevel="0" collapsed="false">
      <c r="A303" s="507" t="s">
        <v>2933</v>
      </c>
      <c r="B303" s="412"/>
      <c r="C303" s="563" t="s">
        <v>36</v>
      </c>
      <c r="E303" s="425" t="s">
        <v>8222</v>
      </c>
      <c r="F303" s="440" t="s">
        <v>2931</v>
      </c>
      <c r="G303" s="426" t="s">
        <v>8224</v>
      </c>
      <c r="H303" s="427" t="n">
        <v>0.0775</v>
      </c>
      <c r="I303" s="427" t="n">
        <v>0.08</v>
      </c>
      <c r="J303" s="428" t="s">
        <v>8225</v>
      </c>
      <c r="K303" s="412" t="s">
        <v>8242</v>
      </c>
      <c r="L303" s="412" t="s">
        <v>8243</v>
      </c>
      <c r="M303" s="414" t="s">
        <v>4686</v>
      </c>
      <c r="N303" s="429" t="n">
        <v>93446</v>
      </c>
      <c r="O303" s="640"/>
      <c r="P303" s="548"/>
      <c r="T303" s="425"/>
      <c r="U303" s="433"/>
      <c r="V303" s="751" t="s">
        <v>8228</v>
      </c>
      <c r="W303" s="414" t="s">
        <v>8229</v>
      </c>
      <c r="X303" s="425" t="s">
        <v>8230</v>
      </c>
      <c r="Y303" s="425" t="s">
        <v>8231</v>
      </c>
      <c r="AK303" s="437" t="s">
        <v>5946</v>
      </c>
      <c r="AL303" s="507" t="s">
        <v>6685</v>
      </c>
      <c r="AM303" s="412" t="s">
        <v>8232</v>
      </c>
      <c r="AO303" s="412" t="s">
        <v>8233</v>
      </c>
      <c r="AP303" s="414" t="s">
        <v>4686</v>
      </c>
      <c r="AQ303" s="429" t="n">
        <v>93401</v>
      </c>
      <c r="AR303" s="440" t="s">
        <v>2931</v>
      </c>
      <c r="AV303" s="442"/>
      <c r="AW303" s="443"/>
      <c r="AX303" s="443"/>
      <c r="AY303" s="443"/>
      <c r="AZ303" s="443"/>
      <c r="BA303" s="443"/>
      <c r="BB303" s="443"/>
      <c r="BC303" s="443"/>
      <c r="BD303" s="443"/>
      <c r="BE303" s="443"/>
      <c r="BF303" s="443"/>
      <c r="BG303" s="443"/>
      <c r="BH303" s="443"/>
      <c r="BI303" s="443"/>
      <c r="BJ303" s="443"/>
      <c r="BK303" s="443"/>
      <c r="BL303" s="412"/>
      <c r="BM303" s="412"/>
      <c r="BN303" s="412"/>
      <c r="BO303" s="412"/>
      <c r="BP303" s="412"/>
    </row>
    <row r="304" customFormat="false" ht="14.1" hidden="false" customHeight="true" outlineLevel="0" collapsed="false">
      <c r="A304" s="507" t="s">
        <v>8244</v>
      </c>
      <c r="B304" s="412"/>
      <c r="C304" s="563" t="s">
        <v>36</v>
      </c>
      <c r="E304" s="425" t="s">
        <v>8222</v>
      </c>
      <c r="F304" s="425" t="s">
        <v>8245</v>
      </c>
      <c r="G304" s="426" t="s">
        <v>8224</v>
      </c>
      <c r="H304" s="427" t="n">
        <v>0.0875</v>
      </c>
      <c r="I304" s="427" t="n">
        <v>0.0825</v>
      </c>
      <c r="J304" s="428" t="s">
        <v>8246</v>
      </c>
      <c r="K304" s="412" t="s">
        <v>8247</v>
      </c>
      <c r="L304" s="412" t="s">
        <v>8248</v>
      </c>
      <c r="M304" s="414" t="s">
        <v>4686</v>
      </c>
      <c r="N304" s="429" t="n">
        <v>93454</v>
      </c>
      <c r="O304" s="640"/>
      <c r="P304" s="548"/>
      <c r="T304" s="425"/>
      <c r="U304" s="433"/>
      <c r="V304" s="751" t="s">
        <v>8228</v>
      </c>
      <c r="W304" s="414" t="s">
        <v>8229</v>
      </c>
      <c r="X304" s="425" t="s">
        <v>8230</v>
      </c>
      <c r="Y304" s="425" t="s">
        <v>8231</v>
      </c>
      <c r="AK304" s="437" t="s">
        <v>5946</v>
      </c>
      <c r="AL304" s="507" t="s">
        <v>6685</v>
      </c>
      <c r="AM304" s="412" t="s">
        <v>8232</v>
      </c>
      <c r="AO304" s="412" t="s">
        <v>8233</v>
      </c>
      <c r="AP304" s="414" t="s">
        <v>4686</v>
      </c>
      <c r="AQ304" s="429" t="n">
        <v>93401</v>
      </c>
      <c r="AR304" s="440" t="s">
        <v>8245</v>
      </c>
      <c r="AV304" s="442"/>
      <c r="AW304" s="443"/>
      <c r="AX304" s="443"/>
      <c r="AY304" s="443"/>
      <c r="AZ304" s="443"/>
      <c r="BA304" s="443"/>
      <c r="BB304" s="443"/>
      <c r="BC304" s="443"/>
      <c r="BD304" s="443"/>
      <c r="BE304" s="443"/>
      <c r="BF304" s="443"/>
      <c r="BG304" s="443"/>
      <c r="BH304" s="443"/>
      <c r="BI304" s="443"/>
      <c r="BJ304" s="443"/>
      <c r="BK304" s="443"/>
      <c r="BL304" s="412"/>
      <c r="BM304" s="412"/>
      <c r="BN304" s="412"/>
      <c r="BO304" s="412"/>
      <c r="BP304" s="412"/>
    </row>
    <row r="305" customFormat="false" ht="14.1" hidden="false" customHeight="true" outlineLevel="0" collapsed="false">
      <c r="A305" s="507" t="s">
        <v>8249</v>
      </c>
      <c r="B305" s="412"/>
      <c r="C305" s="563" t="s">
        <v>36</v>
      </c>
      <c r="E305" s="425" t="s">
        <v>8222</v>
      </c>
      <c r="F305" s="425" t="s">
        <v>8250</v>
      </c>
      <c r="G305" s="426" t="s">
        <v>8224</v>
      </c>
      <c r="H305" s="427" t="n">
        <v>0.0775</v>
      </c>
      <c r="I305" s="427" t="n">
        <v>0.08</v>
      </c>
      <c r="J305" s="428" t="s">
        <v>8225</v>
      </c>
      <c r="K305" s="412" t="s">
        <v>8251</v>
      </c>
      <c r="L305" s="412" t="s">
        <v>8233</v>
      </c>
      <c r="M305" s="414" t="s">
        <v>4686</v>
      </c>
      <c r="N305" s="429" t="n">
        <v>93401</v>
      </c>
      <c r="O305" s="640"/>
      <c r="P305" s="506"/>
      <c r="T305" s="425"/>
      <c r="U305" s="433"/>
      <c r="V305" s="751" t="s">
        <v>8228</v>
      </c>
      <c r="W305" s="414" t="s">
        <v>8229</v>
      </c>
      <c r="X305" s="425" t="s">
        <v>8230</v>
      </c>
      <c r="Y305" s="425" t="s">
        <v>8231</v>
      </c>
      <c r="AK305" s="437" t="s">
        <v>5946</v>
      </c>
      <c r="AL305" s="507" t="s">
        <v>6685</v>
      </c>
      <c r="AM305" s="412" t="s">
        <v>8232</v>
      </c>
      <c r="AO305" s="412" t="s">
        <v>8233</v>
      </c>
      <c r="AP305" s="414" t="s">
        <v>4686</v>
      </c>
      <c r="AQ305" s="429" t="n">
        <v>93401</v>
      </c>
      <c r="AR305" s="440" t="s">
        <v>8250</v>
      </c>
      <c r="AV305" s="442"/>
      <c r="AW305" s="443"/>
      <c r="AX305" s="443"/>
      <c r="AY305" s="443"/>
      <c r="AZ305" s="443"/>
      <c r="BA305" s="443"/>
      <c r="BB305" s="443"/>
      <c r="BC305" s="443"/>
      <c r="BD305" s="443"/>
      <c r="BE305" s="443"/>
      <c r="BF305" s="443"/>
      <c r="BG305" s="443"/>
      <c r="BH305" s="443"/>
      <c r="BI305" s="443"/>
      <c r="BJ305" s="443"/>
      <c r="BK305" s="443"/>
      <c r="BL305" s="412"/>
      <c r="BM305" s="412"/>
      <c r="BN305" s="412"/>
      <c r="BO305" s="412"/>
      <c r="BP305" s="412"/>
    </row>
    <row r="306" customFormat="false" ht="14.1" hidden="false" customHeight="true" outlineLevel="0" collapsed="false">
      <c r="A306" s="507" t="s">
        <v>2019</v>
      </c>
      <c r="B306" s="412" t="s">
        <v>5998</v>
      </c>
      <c r="C306" s="563" t="s">
        <v>5999</v>
      </c>
      <c r="E306" s="425" t="s">
        <v>2018</v>
      </c>
      <c r="F306" s="425" t="s">
        <v>2017</v>
      </c>
      <c r="G306" s="426" t="s">
        <v>8252</v>
      </c>
      <c r="H306" s="427" t="n">
        <v>0.0925</v>
      </c>
      <c r="I306" s="427" t="n">
        <v>0.09</v>
      </c>
      <c r="J306" s="428" t="s">
        <v>6061</v>
      </c>
      <c r="K306" s="412" t="s">
        <v>8253</v>
      </c>
      <c r="L306" s="412" t="s">
        <v>5454</v>
      </c>
      <c r="M306" s="414" t="s">
        <v>4686</v>
      </c>
      <c r="N306" s="429" t="n">
        <v>95128</v>
      </c>
      <c r="O306" s="640"/>
      <c r="P306" s="431"/>
      <c r="AC306" s="641" t="s">
        <v>7595</v>
      </c>
      <c r="AD306" s="642"/>
      <c r="AE306" s="641"/>
      <c r="AF306" s="641"/>
      <c r="AG306" s="641"/>
      <c r="AH306" s="641"/>
      <c r="AI306" s="641"/>
      <c r="AJ306" s="643" t="s">
        <v>4716</v>
      </c>
      <c r="AK306" s="437" t="s">
        <v>5946</v>
      </c>
      <c r="AL306" s="507" t="s">
        <v>6778</v>
      </c>
      <c r="AM306" s="412" t="s">
        <v>8253</v>
      </c>
      <c r="AN306" s="509"/>
      <c r="AO306" s="412" t="s">
        <v>5454</v>
      </c>
      <c r="AP306" s="414" t="s">
        <v>4686</v>
      </c>
      <c r="AQ306" s="429" t="n">
        <v>95128</v>
      </c>
      <c r="AR306" s="440" t="s">
        <v>2017</v>
      </c>
      <c r="AS306" s="540"/>
      <c r="AT306" s="438" t="n">
        <v>1403906</v>
      </c>
      <c r="AV306" s="442"/>
      <c r="AW306" s="443"/>
      <c r="AX306" s="443"/>
      <c r="AY306" s="443"/>
      <c r="AZ306" s="443"/>
      <c r="BA306" s="443"/>
      <c r="BB306" s="443"/>
      <c r="BC306" s="443"/>
      <c r="BD306" s="443"/>
      <c r="BE306" s="443"/>
      <c r="BF306" s="443"/>
      <c r="BG306" s="443"/>
      <c r="BH306" s="443"/>
      <c r="BI306" s="443"/>
      <c r="BJ306" s="443"/>
      <c r="BK306" s="443"/>
      <c r="BL306" s="412"/>
      <c r="BM306" s="412"/>
      <c r="BN306" s="412"/>
      <c r="BO306" s="412"/>
      <c r="BP306" s="412"/>
      <c r="BQ306" s="462"/>
    </row>
    <row r="307" s="557" customFormat="true" ht="14.1" hidden="false" customHeight="true" outlineLevel="0" collapsed="false">
      <c r="A307" s="507" t="s">
        <v>8254</v>
      </c>
      <c r="B307" s="412" t="s">
        <v>5977</v>
      </c>
      <c r="C307" s="508" t="s">
        <v>36</v>
      </c>
      <c r="D307" s="644"/>
      <c r="E307" s="120" t="s">
        <v>8255</v>
      </c>
      <c r="F307" s="120" t="s">
        <v>8256</v>
      </c>
      <c r="G307" s="456" t="s">
        <v>8257</v>
      </c>
      <c r="H307" s="427" t="n">
        <v>0.07875</v>
      </c>
      <c r="I307" s="427"/>
      <c r="J307" s="428" t="s">
        <v>8258</v>
      </c>
      <c r="K307" s="412" t="s">
        <v>8259</v>
      </c>
      <c r="L307" s="412" t="s">
        <v>5569</v>
      </c>
      <c r="M307" s="120" t="s">
        <v>4686</v>
      </c>
      <c r="N307" s="457" t="n">
        <v>95355</v>
      </c>
      <c r="O307" s="458"/>
      <c r="P307" s="548"/>
      <c r="Q307" s="431"/>
      <c r="R307" s="459"/>
      <c r="S307" s="460"/>
      <c r="T307" s="461"/>
      <c r="U307" s="459"/>
      <c r="V307" s="120"/>
      <c r="W307" s="120"/>
      <c r="X307" s="120"/>
      <c r="Y307" s="120"/>
      <c r="Z307" s="460"/>
      <c r="AA307" s="433"/>
      <c r="AB307" s="456"/>
      <c r="AC307" s="594"/>
      <c r="AD307" s="595"/>
      <c r="AE307" s="595"/>
      <c r="AF307" s="595"/>
      <c r="AG307" s="595"/>
      <c r="AH307" s="595"/>
      <c r="AI307" s="595" t="s">
        <v>8260</v>
      </c>
      <c r="AJ307" s="596" t="s">
        <v>7581</v>
      </c>
      <c r="AK307" s="437" t="s">
        <v>7165</v>
      </c>
      <c r="AL307" s="507" t="s">
        <v>7179</v>
      </c>
      <c r="AM307" s="412" t="s">
        <v>8259</v>
      </c>
      <c r="AN307" s="509" t="s">
        <v>5569</v>
      </c>
      <c r="AO307" s="463" t="s">
        <v>5569</v>
      </c>
      <c r="AP307" s="457" t="s">
        <v>8261</v>
      </c>
      <c r="AQ307" s="457" t="n">
        <v>95355</v>
      </c>
      <c r="AR307" s="463" t="s">
        <v>8256</v>
      </c>
      <c r="AS307" s="441"/>
      <c r="AT307" s="465"/>
      <c r="AU307" s="459"/>
      <c r="AV307" s="466"/>
      <c r="AW307" s="467"/>
      <c r="AX307" s="467"/>
      <c r="AY307" s="467"/>
      <c r="AZ307" s="467"/>
      <c r="BA307" s="467"/>
      <c r="BB307" s="467"/>
      <c r="BC307" s="467"/>
      <c r="BD307" s="467"/>
      <c r="BE307" s="467"/>
      <c r="BF307" s="467"/>
      <c r="BG307" s="467"/>
      <c r="BH307" s="467"/>
      <c r="BI307" s="467"/>
      <c r="BJ307" s="467"/>
      <c r="BK307" s="467"/>
      <c r="BL307" s="468"/>
      <c r="BM307" s="468"/>
      <c r="BN307" s="468"/>
      <c r="BO307" s="412"/>
      <c r="BP307" s="412"/>
      <c r="ALX307" s="0"/>
      <c r="ALY307" s="0"/>
      <c r="ALZ307" s="0"/>
      <c r="AMA307" s="0"/>
      <c r="AMB307" s="0"/>
      <c r="AMC307" s="0"/>
      <c r="AMD307" s="0"/>
      <c r="AME307" s="0"/>
      <c r="AMF307" s="0"/>
      <c r="AMG307" s="0"/>
      <c r="AMH307" s="0"/>
      <c r="AMI307" s="0"/>
      <c r="AMJ307" s="0"/>
    </row>
    <row r="308" s="557" customFormat="true" ht="14.1" hidden="false" customHeight="true" outlineLevel="0" collapsed="false">
      <c r="A308" s="41" t="s">
        <v>3139</v>
      </c>
      <c r="B308" s="412" t="s">
        <v>713</v>
      </c>
      <c r="C308" s="445" t="s">
        <v>4715</v>
      </c>
      <c r="D308" s="414" t="s">
        <v>8262</v>
      </c>
      <c r="E308" s="120" t="s">
        <v>3138</v>
      </c>
      <c r="F308" s="120" t="s">
        <v>3137</v>
      </c>
      <c r="G308" s="456" t="s">
        <v>8263</v>
      </c>
      <c r="H308" s="427" t="n">
        <v>0.09</v>
      </c>
      <c r="I308" s="427" t="n">
        <v>0.09</v>
      </c>
      <c r="J308" s="428" t="s">
        <v>6450</v>
      </c>
      <c r="K308" s="412" t="s">
        <v>8264</v>
      </c>
      <c r="L308" s="412" t="s">
        <v>5874</v>
      </c>
      <c r="M308" s="120" t="s">
        <v>4686</v>
      </c>
      <c r="N308" s="457" t="n">
        <v>94939</v>
      </c>
      <c r="O308" s="430"/>
      <c r="P308" s="431"/>
      <c r="Q308" s="431"/>
      <c r="R308" s="459"/>
      <c r="S308" s="460"/>
      <c r="T308" s="461"/>
      <c r="U308" s="459"/>
      <c r="V308" s="120"/>
      <c r="W308" s="120"/>
      <c r="X308" s="120"/>
      <c r="Y308" s="120"/>
      <c r="Z308" s="460" t="s">
        <v>8265</v>
      </c>
      <c r="AA308" s="433" t="s">
        <v>4745</v>
      </c>
      <c r="AB308" s="456"/>
      <c r="AC308" s="594"/>
      <c r="AD308" s="595"/>
      <c r="AE308" s="595"/>
      <c r="AF308" s="595"/>
      <c r="AG308" s="595"/>
      <c r="AH308" s="595"/>
      <c r="AI308" s="595"/>
      <c r="AJ308" s="596"/>
      <c r="AK308" s="437" t="s">
        <v>5946</v>
      </c>
      <c r="AL308" s="507" t="s">
        <v>6719</v>
      </c>
      <c r="AM308" s="412" t="s">
        <v>8266</v>
      </c>
      <c r="AN308" s="462"/>
      <c r="AO308" s="412" t="s">
        <v>5874</v>
      </c>
      <c r="AP308" s="120" t="s">
        <v>4686</v>
      </c>
      <c r="AQ308" s="457" t="n">
        <v>94939</v>
      </c>
      <c r="AR308" s="463" t="s">
        <v>3137</v>
      </c>
      <c r="AS308" s="536"/>
      <c r="AT308" s="465"/>
      <c r="AU308" s="459"/>
      <c r="AV308" s="466" t="n">
        <v>1</v>
      </c>
      <c r="AW308" s="467"/>
      <c r="AX308" s="467"/>
      <c r="AY308" s="467"/>
      <c r="AZ308" s="467"/>
      <c r="BA308" s="467"/>
      <c r="BB308" s="467"/>
      <c r="BC308" s="467"/>
      <c r="BD308" s="467"/>
      <c r="BE308" s="467"/>
      <c r="BF308" s="467"/>
      <c r="BG308" s="467"/>
      <c r="BH308" s="467"/>
      <c r="BI308" s="467"/>
      <c r="BJ308" s="467"/>
      <c r="BK308" s="467"/>
      <c r="BL308" s="468"/>
      <c r="BM308" s="468"/>
      <c r="BN308" s="468"/>
      <c r="BO308" s="469"/>
      <c r="BP308" s="478"/>
      <c r="BQ308" s="439"/>
      <c r="ALX308" s="0"/>
      <c r="ALY308" s="0"/>
      <c r="ALZ308" s="0"/>
      <c r="AMA308" s="0"/>
      <c r="AMB308" s="0"/>
      <c r="AMC308" s="0"/>
      <c r="AMD308" s="0"/>
      <c r="AME308" s="0"/>
      <c r="AMF308" s="0"/>
      <c r="AMG308" s="0"/>
      <c r="AMH308" s="0"/>
      <c r="AMI308" s="0"/>
      <c r="AMJ308" s="0"/>
    </row>
    <row r="309" s="557" customFormat="true" ht="14.1" hidden="false" customHeight="true" outlineLevel="0" collapsed="false">
      <c r="A309" s="41" t="s">
        <v>6848</v>
      </c>
      <c r="B309" s="412"/>
      <c r="C309" s="508" t="s">
        <v>4715</v>
      </c>
      <c r="D309" s="644"/>
      <c r="E309" s="120" t="s">
        <v>6849</v>
      </c>
      <c r="F309" s="120" t="s">
        <v>6850</v>
      </c>
      <c r="G309" s="456" t="s">
        <v>6851</v>
      </c>
      <c r="H309" s="427" t="n">
        <v>0.085</v>
      </c>
      <c r="I309" s="427"/>
      <c r="J309" s="428" t="s">
        <v>5772</v>
      </c>
      <c r="K309" s="412" t="s">
        <v>6852</v>
      </c>
      <c r="L309" s="412" t="s">
        <v>4720</v>
      </c>
      <c r="M309" s="120" t="s">
        <v>4686</v>
      </c>
      <c r="N309" s="457" t="n">
        <v>94122</v>
      </c>
      <c r="O309" s="458" t="s">
        <v>6853</v>
      </c>
      <c r="P309" s="431"/>
      <c r="Q309" s="431"/>
      <c r="R309" s="459" t="s">
        <v>6854</v>
      </c>
      <c r="S309" s="460"/>
      <c r="T309" s="461"/>
      <c r="U309" s="459"/>
      <c r="V309" s="120"/>
      <c r="W309" s="120"/>
      <c r="X309" s="120"/>
      <c r="Y309" s="120"/>
      <c r="Z309" s="460"/>
      <c r="AA309" s="433"/>
      <c r="AB309" s="456"/>
      <c r="AC309" s="594"/>
      <c r="AD309" s="595"/>
      <c r="AE309" s="595"/>
      <c r="AF309" s="595"/>
      <c r="AG309" s="595"/>
      <c r="AH309" s="595"/>
      <c r="AI309" s="595"/>
      <c r="AJ309" s="596"/>
      <c r="AK309" s="437" t="s">
        <v>5946</v>
      </c>
      <c r="AL309" s="507" t="s">
        <v>6144</v>
      </c>
      <c r="AM309" s="412" t="s">
        <v>6852</v>
      </c>
      <c r="AN309" s="462" t="n">
        <v>0</v>
      </c>
      <c r="AO309" s="412" t="s">
        <v>4720</v>
      </c>
      <c r="AP309" s="120" t="s">
        <v>4686</v>
      </c>
      <c r="AQ309" s="457" t="n">
        <v>94122</v>
      </c>
      <c r="AR309" s="463" t="s">
        <v>6850</v>
      </c>
      <c r="AS309" s="464"/>
      <c r="AT309" s="465"/>
      <c r="AU309" s="459"/>
      <c r="AV309" s="466" t="n">
        <v>1</v>
      </c>
      <c r="AW309" s="468" t="s">
        <v>6855</v>
      </c>
      <c r="AX309" s="468" t="s">
        <v>6856</v>
      </c>
      <c r="AY309" s="467" t="s">
        <v>6153</v>
      </c>
      <c r="AZ309" s="467"/>
      <c r="BA309" s="467"/>
      <c r="BB309" s="467"/>
      <c r="BC309" s="468" t="s">
        <v>6857</v>
      </c>
      <c r="BD309" s="467"/>
      <c r="BE309" s="467"/>
      <c r="BF309" s="467"/>
      <c r="BG309" s="468" t="s">
        <v>6858</v>
      </c>
      <c r="BH309" s="467"/>
      <c r="BI309" s="467"/>
      <c r="BJ309" s="467"/>
      <c r="BK309" s="467"/>
      <c r="BL309" s="468"/>
      <c r="BM309" s="468"/>
      <c r="BN309" s="468"/>
      <c r="BO309" s="477"/>
      <c r="BP309" s="478"/>
      <c r="ALX309" s="0"/>
      <c r="ALY309" s="0"/>
      <c r="ALZ309" s="0"/>
      <c r="AMA309" s="0"/>
      <c r="AMB309" s="0"/>
      <c r="AMC309" s="0"/>
      <c r="AMD309" s="0"/>
      <c r="AME309" s="0"/>
      <c r="AMF309" s="0"/>
      <c r="AMG309" s="0"/>
      <c r="AMH309" s="0"/>
      <c r="AMI309" s="0"/>
      <c r="AMJ309" s="0"/>
    </row>
    <row r="310" s="557" customFormat="true" ht="14.1" hidden="false" customHeight="true" outlineLevel="0" collapsed="false">
      <c r="A310" s="41" t="s">
        <v>1911</v>
      </c>
      <c r="B310" s="412" t="s">
        <v>713</v>
      </c>
      <c r="C310" s="445" t="s">
        <v>36</v>
      </c>
      <c r="D310" s="120" t="s">
        <v>8267</v>
      </c>
      <c r="E310" s="120" t="s">
        <v>8268</v>
      </c>
      <c r="F310" s="120" t="s">
        <v>1910</v>
      </c>
      <c r="G310" s="456"/>
      <c r="H310" s="427" t="n">
        <v>0.0875</v>
      </c>
      <c r="I310" s="427" t="n">
        <v>0.09</v>
      </c>
      <c r="J310" s="428" t="s">
        <v>6140</v>
      </c>
      <c r="K310" s="412" t="s">
        <v>8269</v>
      </c>
      <c r="L310" s="412" t="s">
        <v>5805</v>
      </c>
      <c r="M310" s="120" t="s">
        <v>4686</v>
      </c>
      <c r="N310" s="457" t="n">
        <v>94019</v>
      </c>
      <c r="O310" s="752" t="s">
        <v>8270</v>
      </c>
      <c r="P310" s="753" t="s">
        <v>8271</v>
      </c>
      <c r="Q310" s="431"/>
      <c r="R310" s="459"/>
      <c r="S310" s="460"/>
      <c r="T310" s="461"/>
      <c r="U310" s="459"/>
      <c r="V310" s="120"/>
      <c r="W310" s="120"/>
      <c r="X310" s="120"/>
      <c r="Y310" s="120"/>
      <c r="Z310" s="460"/>
      <c r="AA310" s="433"/>
      <c r="AB310" s="456"/>
      <c r="AC310" s="641" t="s">
        <v>8272</v>
      </c>
      <c r="AD310" s="642" t="s">
        <v>8273</v>
      </c>
      <c r="AE310" s="641" t="s">
        <v>7686</v>
      </c>
      <c r="AF310" s="641"/>
      <c r="AG310" s="641"/>
      <c r="AH310" s="641"/>
      <c r="AI310" s="641"/>
      <c r="AJ310" s="643" t="s">
        <v>4716</v>
      </c>
      <c r="AK310" s="437" t="s">
        <v>5946</v>
      </c>
      <c r="AL310" s="507" t="s">
        <v>6108</v>
      </c>
      <c r="AM310" s="412" t="s">
        <v>8269</v>
      </c>
      <c r="AN310" s="462"/>
      <c r="AO310" s="412" t="s">
        <v>5805</v>
      </c>
      <c r="AP310" s="120" t="s">
        <v>4686</v>
      </c>
      <c r="AQ310" s="457" t="n">
        <v>94019</v>
      </c>
      <c r="AR310" s="463" t="s">
        <v>1910</v>
      </c>
      <c r="AS310" s="441"/>
      <c r="AT310" s="465"/>
      <c r="AU310" s="459"/>
      <c r="AV310" s="466"/>
      <c r="AW310" s="467"/>
      <c r="AX310" s="467"/>
      <c r="AY310" s="467"/>
      <c r="AZ310" s="467"/>
      <c r="BA310" s="467"/>
      <c r="BB310" s="467"/>
      <c r="BC310" s="467"/>
      <c r="BD310" s="467"/>
      <c r="BE310" s="467"/>
      <c r="BF310" s="467"/>
      <c r="BG310" s="467"/>
      <c r="BH310" s="467"/>
      <c r="BI310" s="467"/>
      <c r="BJ310" s="467"/>
      <c r="BK310" s="467"/>
      <c r="BL310" s="468"/>
      <c r="BM310" s="468"/>
      <c r="BN310" s="468"/>
      <c r="BO310" s="469"/>
      <c r="BP310" s="478"/>
      <c r="BQ310" s="462"/>
      <c r="ALX310" s="0"/>
      <c r="ALY310" s="0"/>
      <c r="ALZ310" s="0"/>
      <c r="AMA310" s="0"/>
      <c r="AMB310" s="0"/>
      <c r="AMC310" s="0"/>
      <c r="AMD310" s="0"/>
      <c r="AME310" s="0"/>
      <c r="AMF310" s="0"/>
      <c r="AMG310" s="0"/>
      <c r="AMH310" s="0"/>
      <c r="AMI310" s="0"/>
      <c r="AMJ310" s="0"/>
    </row>
    <row r="311" s="557" customFormat="true" ht="14.1" hidden="false" customHeight="true" outlineLevel="0" collapsed="false">
      <c r="A311" s="41" t="s">
        <v>4372</v>
      </c>
      <c r="B311" s="412" t="s">
        <v>5937</v>
      </c>
      <c r="C311" s="413" t="s">
        <v>5309</v>
      </c>
      <c r="D311" s="414" t="s">
        <v>6055</v>
      </c>
      <c r="E311" s="425" t="s">
        <v>6089</v>
      </c>
      <c r="F311" s="537" t="s">
        <v>6090</v>
      </c>
      <c r="G311" s="426"/>
      <c r="H311" s="427" t="n">
        <v>0.0975</v>
      </c>
      <c r="I311" s="538" t="n">
        <v>0.095</v>
      </c>
      <c r="J311" s="428" t="s">
        <v>7814</v>
      </c>
      <c r="K311" s="412" t="s">
        <v>6091</v>
      </c>
      <c r="L311" s="412" t="s">
        <v>5851</v>
      </c>
      <c r="M311" s="414" t="s">
        <v>4686</v>
      </c>
      <c r="N311" s="429" t="n">
        <v>94501</v>
      </c>
      <c r="O311" s="593"/>
      <c r="P311" s="432"/>
      <c r="Q311" s="432"/>
      <c r="R311" s="414"/>
      <c r="S311" s="433"/>
      <c r="T311" s="434"/>
      <c r="U311" s="414"/>
      <c r="V311" s="425"/>
      <c r="W311" s="425"/>
      <c r="X311" s="425"/>
      <c r="Y311" s="425"/>
      <c r="Z311" s="433"/>
      <c r="AA311" s="433"/>
      <c r="AB311" s="435"/>
      <c r="AC311" s="594"/>
      <c r="AD311" s="595"/>
      <c r="AE311" s="595"/>
      <c r="AF311" s="595"/>
      <c r="AG311" s="595"/>
      <c r="AH311" s="595"/>
      <c r="AI311" s="595"/>
      <c r="AJ311" s="596"/>
      <c r="AK311" s="437" t="s">
        <v>5946</v>
      </c>
      <c r="AL311" s="507" t="s">
        <v>6064</v>
      </c>
      <c r="AM311" s="412" t="s">
        <v>6091</v>
      </c>
      <c r="AN311" s="439"/>
      <c r="AO311" s="412" t="s">
        <v>5851</v>
      </c>
      <c r="AP311" s="414" t="s">
        <v>4686</v>
      </c>
      <c r="AQ311" s="429" t="n">
        <v>94501</v>
      </c>
      <c r="AR311" s="440" t="s">
        <v>4370</v>
      </c>
      <c r="AS311" s="464"/>
      <c r="AT311" s="438"/>
      <c r="AU311" s="414"/>
      <c r="AV311" s="442" t="n">
        <v>2</v>
      </c>
      <c r="AW311" s="443"/>
      <c r="AX311" s="443"/>
      <c r="AY311" s="443"/>
      <c r="AZ311" s="443"/>
      <c r="BA311" s="443"/>
      <c r="BB311" s="443"/>
      <c r="BC311" s="443"/>
      <c r="BD311" s="443"/>
      <c r="BE311" s="443"/>
      <c r="BF311" s="443"/>
      <c r="BG311" s="443"/>
      <c r="BH311" s="443"/>
      <c r="BI311" s="443"/>
      <c r="BJ311" s="443"/>
      <c r="BK311" s="443"/>
      <c r="BL311" s="412"/>
      <c r="BM311" s="412"/>
      <c r="BN311" s="412"/>
      <c r="BO311" s="412"/>
      <c r="BP311" s="412"/>
      <c r="BQ311" s="462"/>
      <c r="ALX311" s="0"/>
      <c r="ALY311" s="0"/>
      <c r="ALZ311" s="0"/>
      <c r="AMA311" s="0"/>
      <c r="AMB311" s="0"/>
      <c r="AMC311" s="0"/>
      <c r="AMD311" s="0"/>
      <c r="AME311" s="0"/>
      <c r="AMF311" s="0"/>
      <c r="AMG311" s="0"/>
      <c r="AMH311" s="0"/>
      <c r="AMI311" s="0"/>
      <c r="AMJ311" s="0"/>
    </row>
    <row r="312" s="557" customFormat="true" ht="14.1" hidden="false" customHeight="true" outlineLevel="0" collapsed="false">
      <c r="A312" s="41" t="s">
        <v>1945</v>
      </c>
      <c r="B312" s="412" t="s">
        <v>678</v>
      </c>
      <c r="C312" s="445" t="s">
        <v>4715</v>
      </c>
      <c r="D312" s="120" t="s">
        <v>8274</v>
      </c>
      <c r="E312" s="120" t="s">
        <v>1946</v>
      </c>
      <c r="F312" s="120" t="s">
        <v>1942</v>
      </c>
      <c r="G312" s="456" t="s">
        <v>8275</v>
      </c>
      <c r="H312" s="427" t="n">
        <v>0.0775</v>
      </c>
      <c r="I312" s="427" t="n">
        <v>0.08</v>
      </c>
      <c r="J312" s="428" t="s">
        <v>7434</v>
      </c>
      <c r="K312" s="412" t="s">
        <v>8276</v>
      </c>
      <c r="L312" s="412" t="s">
        <v>4655</v>
      </c>
      <c r="M312" s="120" t="s">
        <v>4686</v>
      </c>
      <c r="N312" s="457" t="n">
        <v>94558</v>
      </c>
      <c r="O312" s="458" t="s">
        <v>1943</v>
      </c>
      <c r="P312" s="431"/>
      <c r="Q312" s="431"/>
      <c r="R312" s="459" t="s">
        <v>8277</v>
      </c>
      <c r="S312" s="460"/>
      <c r="T312" s="461" t="s">
        <v>8278</v>
      </c>
      <c r="U312" s="459"/>
      <c r="V312" s="120" t="s">
        <v>8279</v>
      </c>
      <c r="W312" s="120"/>
      <c r="X312" s="120"/>
      <c r="Y312" s="120"/>
      <c r="Z312" s="460" t="s">
        <v>8280</v>
      </c>
      <c r="AA312" s="433" t="s">
        <v>4745</v>
      </c>
      <c r="AB312" s="456" t="s">
        <v>8281</v>
      </c>
      <c r="AC312" s="641" t="s">
        <v>8282</v>
      </c>
      <c r="AD312" s="642"/>
      <c r="AE312" s="641"/>
      <c r="AF312" s="641"/>
      <c r="AG312" s="641"/>
      <c r="AH312" s="641"/>
      <c r="AI312" s="641"/>
      <c r="AJ312" s="643"/>
      <c r="AK312" s="437" t="s">
        <v>5946</v>
      </c>
      <c r="AL312" s="507" t="s">
        <v>6778</v>
      </c>
      <c r="AM312" s="412" t="str">
        <f aca="false">PROPER(AN312)</f>
        <v>2565 Kilburn Avenue</v>
      </c>
      <c r="AN312" s="462" t="s">
        <v>8283</v>
      </c>
      <c r="AO312" s="412" t="s">
        <v>4655</v>
      </c>
      <c r="AP312" s="120" t="s">
        <v>4686</v>
      </c>
      <c r="AQ312" s="457" t="n">
        <v>94558</v>
      </c>
      <c r="AR312" s="463" t="s">
        <v>1942</v>
      </c>
      <c r="AS312" s="441"/>
      <c r="AT312" s="465"/>
      <c r="AU312" s="459"/>
      <c r="AV312" s="466" t="n">
        <v>5</v>
      </c>
      <c r="AW312" s="467"/>
      <c r="AX312" s="467"/>
      <c r="AY312" s="467"/>
      <c r="AZ312" s="467"/>
      <c r="BA312" s="467"/>
      <c r="BB312" s="467"/>
      <c r="BC312" s="467"/>
      <c r="BD312" s="467"/>
      <c r="BE312" s="467"/>
      <c r="BF312" s="467"/>
      <c r="BG312" s="467"/>
      <c r="BH312" s="467"/>
      <c r="BI312" s="467"/>
      <c r="BJ312" s="467"/>
      <c r="BK312" s="467"/>
      <c r="BL312" s="468"/>
      <c r="BM312" s="468"/>
      <c r="BN312" s="468"/>
      <c r="BO312" s="477"/>
      <c r="BP312" s="478"/>
      <c r="ALX312" s="0"/>
      <c r="ALY312" s="0"/>
      <c r="ALZ312" s="0"/>
      <c r="AMA312" s="0"/>
      <c r="AMB312" s="0"/>
      <c r="AMC312" s="0"/>
      <c r="AMD312" s="0"/>
      <c r="AME312" s="0"/>
      <c r="AMF312" s="0"/>
      <c r="AMG312" s="0"/>
      <c r="AMH312" s="0"/>
      <c r="AMI312" s="0"/>
      <c r="AMJ312" s="0"/>
    </row>
    <row r="313" customFormat="false" ht="14.1" hidden="false" customHeight="true" outlineLevel="0" collapsed="false">
      <c r="A313" s="41" t="s">
        <v>4322</v>
      </c>
      <c r="B313" s="412" t="s">
        <v>713</v>
      </c>
      <c r="C313" s="445" t="s">
        <v>36</v>
      </c>
      <c r="E313" s="425" t="s">
        <v>8284</v>
      </c>
      <c r="F313" s="425" t="s">
        <v>4320</v>
      </c>
      <c r="H313" s="427" t="n">
        <v>0.085</v>
      </c>
      <c r="I313" s="427" t="n">
        <v>0.0875</v>
      </c>
      <c r="J313" s="428" t="s">
        <v>8285</v>
      </c>
      <c r="K313" s="412" t="s">
        <v>8286</v>
      </c>
      <c r="L313" s="412" t="s">
        <v>6280</v>
      </c>
      <c r="M313" s="414" t="s">
        <v>4686</v>
      </c>
      <c r="N313" s="429" t="n">
        <v>95521</v>
      </c>
      <c r="O313" s="648"/>
      <c r="P313" s="548"/>
      <c r="Q313" s="548"/>
      <c r="AB313" s="549"/>
      <c r="AC313" s="641"/>
      <c r="AD313" s="642"/>
      <c r="AE313" s="641"/>
      <c r="AF313" s="641"/>
      <c r="AG313" s="641"/>
      <c r="AH313" s="641"/>
      <c r="AI313" s="641"/>
      <c r="AJ313" s="643"/>
      <c r="AK313" s="437" t="s">
        <v>5946</v>
      </c>
      <c r="AL313" s="507" t="s">
        <v>6108</v>
      </c>
      <c r="AM313" s="412" t="s">
        <v>8286</v>
      </c>
      <c r="AO313" s="412" t="s">
        <v>6280</v>
      </c>
      <c r="AP313" s="414" t="s">
        <v>4686</v>
      </c>
      <c r="AQ313" s="429" t="n">
        <v>95521</v>
      </c>
      <c r="AR313" s="440" t="s">
        <v>4320</v>
      </c>
      <c r="AS313" s="437"/>
      <c r="AV313" s="442"/>
      <c r="AW313" s="443"/>
      <c r="AX313" s="443"/>
      <c r="AY313" s="443"/>
      <c r="AZ313" s="443"/>
      <c r="BA313" s="443"/>
      <c r="BB313" s="443"/>
      <c r="BC313" s="443"/>
      <c r="BD313" s="443"/>
      <c r="BE313" s="443"/>
      <c r="BF313" s="443"/>
      <c r="BG313" s="443"/>
      <c r="BH313" s="443"/>
      <c r="BI313" s="443"/>
      <c r="BJ313" s="443"/>
      <c r="BK313" s="443"/>
      <c r="BL313" s="412"/>
      <c r="BM313" s="412"/>
      <c r="BN313" s="412"/>
      <c r="BO313" s="469"/>
      <c r="BP313" s="412"/>
      <c r="BQ313" s="462"/>
    </row>
    <row r="314" customFormat="false" ht="14.1" hidden="false" customHeight="true" outlineLevel="0" collapsed="false">
      <c r="A314" s="41" t="s">
        <v>8287</v>
      </c>
      <c r="B314" s="412" t="s">
        <v>5977</v>
      </c>
      <c r="C314" s="445" t="s">
        <v>36</v>
      </c>
      <c r="D314" s="120"/>
      <c r="E314" s="120" t="s">
        <v>1465</v>
      </c>
      <c r="F314" s="120" t="s">
        <v>8288</v>
      </c>
      <c r="G314" s="456"/>
      <c r="H314" s="427" t="n">
        <v>0.0875</v>
      </c>
      <c r="I314" s="427" t="n">
        <v>0.085</v>
      </c>
      <c r="J314" s="428" t="s">
        <v>8054</v>
      </c>
      <c r="K314" s="412" t="s">
        <v>8289</v>
      </c>
      <c r="L314" s="412" t="s">
        <v>5478</v>
      </c>
      <c r="M314" s="120" t="s">
        <v>4686</v>
      </c>
      <c r="N314" s="457" t="n">
        <v>95814</v>
      </c>
      <c r="O314" s="458" t="s">
        <v>8290</v>
      </c>
      <c r="P314" s="753" t="s">
        <v>8291</v>
      </c>
      <c r="Q314" s="431"/>
      <c r="R314" s="459" t="s">
        <v>8292</v>
      </c>
      <c r="S314" s="460"/>
      <c r="T314" s="461"/>
      <c r="U314" s="459"/>
      <c r="V314" s="120"/>
      <c r="W314" s="120"/>
      <c r="X314" s="120"/>
      <c r="Y314" s="120"/>
      <c r="Z314" s="460" t="s">
        <v>8293</v>
      </c>
      <c r="AA314" s="433" t="s">
        <v>4745</v>
      </c>
      <c r="AB314" s="456"/>
      <c r="AC314" s="641"/>
      <c r="AD314" s="642"/>
      <c r="AE314" s="641"/>
      <c r="AF314" s="641"/>
      <c r="AG314" s="641"/>
      <c r="AH314" s="641"/>
      <c r="AI314" s="641"/>
      <c r="AJ314" s="643"/>
      <c r="AK314" s="437" t="s">
        <v>5946</v>
      </c>
      <c r="AL314" s="507" t="s">
        <v>5947</v>
      </c>
      <c r="AM314" s="412" t="s">
        <v>8289</v>
      </c>
      <c r="AN314" s="462"/>
      <c r="AO314" s="412" t="s">
        <v>5478</v>
      </c>
      <c r="AP314" s="120" t="s">
        <v>4686</v>
      </c>
      <c r="AQ314" s="457" t="n">
        <v>95814</v>
      </c>
      <c r="AR314" s="463" t="s">
        <v>8294</v>
      </c>
      <c r="AS314" s="441"/>
      <c r="AT314" s="465"/>
      <c r="AU314" s="459"/>
      <c r="AV314" s="466"/>
      <c r="AW314" s="467"/>
      <c r="AX314" s="467"/>
      <c r="AY314" s="467"/>
      <c r="AZ314" s="467"/>
      <c r="BA314" s="467"/>
      <c r="BB314" s="467"/>
      <c r="BC314" s="467"/>
      <c r="BD314" s="467"/>
      <c r="BE314" s="467"/>
      <c r="BF314" s="467"/>
      <c r="BG314" s="467"/>
      <c r="BH314" s="467"/>
      <c r="BI314" s="467"/>
      <c r="BJ314" s="467"/>
      <c r="BK314" s="467"/>
      <c r="BL314" s="468"/>
      <c r="BM314" s="468"/>
      <c r="BN314" s="468"/>
      <c r="BO314" s="469"/>
      <c r="BP314" s="463"/>
      <c r="BQ314" s="557"/>
    </row>
    <row r="315" customFormat="false" ht="14.1" hidden="false" customHeight="true" outlineLevel="0" collapsed="false">
      <c r="A315" s="41" t="s">
        <v>8295</v>
      </c>
      <c r="B315" s="412" t="s">
        <v>713</v>
      </c>
      <c r="C315" s="508" t="s">
        <v>4715</v>
      </c>
      <c r="D315" s="120" t="s">
        <v>7767</v>
      </c>
      <c r="E315" s="120" t="s">
        <v>1774</v>
      </c>
      <c r="F315" s="120" t="s">
        <v>8296</v>
      </c>
      <c r="G315" s="456" t="s">
        <v>7768</v>
      </c>
      <c r="H315" s="427" t="n">
        <v>0.095</v>
      </c>
      <c r="I315" s="427"/>
      <c r="J315" s="428" t="s">
        <v>6359</v>
      </c>
      <c r="K315" s="412" t="s">
        <v>8297</v>
      </c>
      <c r="L315" s="412" t="s">
        <v>8298</v>
      </c>
      <c r="M315" s="120" t="s">
        <v>4686</v>
      </c>
      <c r="N315" s="457" t="n">
        <v>90064</v>
      </c>
      <c r="O315" s="458"/>
      <c r="P315" s="431"/>
      <c r="Q315" s="431"/>
      <c r="R315" s="459" t="s">
        <v>101</v>
      </c>
      <c r="S315" s="460"/>
      <c r="T315" s="461"/>
      <c r="U315" s="459"/>
      <c r="V315" s="120"/>
      <c r="W315" s="120"/>
      <c r="X315" s="120"/>
      <c r="Y315" s="120"/>
      <c r="Z315" s="460"/>
      <c r="AB315" s="456"/>
      <c r="AK315" s="437" t="s">
        <v>5946</v>
      </c>
      <c r="AL315" s="507" t="s">
        <v>6295</v>
      </c>
      <c r="AM315" s="412" t="s">
        <v>8297</v>
      </c>
      <c r="AN315" s="462"/>
      <c r="AO315" s="412" t="s">
        <v>8298</v>
      </c>
      <c r="AP315" s="120" t="s">
        <v>4686</v>
      </c>
      <c r="AQ315" s="457" t="n">
        <v>90064</v>
      </c>
      <c r="AR315" s="463" t="s">
        <v>8296</v>
      </c>
      <c r="AT315" s="465"/>
      <c r="AU315" s="459"/>
      <c r="AV315" s="466"/>
      <c r="AW315" s="467"/>
      <c r="AX315" s="467"/>
      <c r="AY315" s="467"/>
      <c r="AZ315" s="467" t="s">
        <v>8299</v>
      </c>
      <c r="BA315" s="467"/>
      <c r="BB315" s="467"/>
      <c r="BC315" s="467"/>
      <c r="BD315" s="467"/>
      <c r="BE315" s="467"/>
      <c r="BF315" s="467"/>
      <c r="BG315" s="467"/>
      <c r="BH315" s="467"/>
      <c r="BI315" s="467"/>
      <c r="BJ315" s="467"/>
      <c r="BK315" s="467"/>
      <c r="BL315" s="468"/>
      <c r="BM315" s="468"/>
      <c r="BN315" s="468"/>
      <c r="BO315" s="477"/>
      <c r="BP315" s="478"/>
      <c r="BQ315" s="557"/>
    </row>
    <row r="316" customFormat="false" ht="14.1" hidden="false" customHeight="true" outlineLevel="0" collapsed="false">
      <c r="A316" s="41" t="s">
        <v>2381</v>
      </c>
      <c r="B316" s="412" t="s">
        <v>5977</v>
      </c>
      <c r="C316" s="445" t="s">
        <v>36</v>
      </c>
      <c r="D316" s="120"/>
      <c r="E316" s="120" t="s">
        <v>1667</v>
      </c>
      <c r="F316" s="120" t="s">
        <v>2380</v>
      </c>
      <c r="G316" s="456"/>
      <c r="H316" s="427" t="n">
        <v>0.085</v>
      </c>
      <c r="I316" s="427" t="n">
        <v>0.09</v>
      </c>
      <c r="J316" s="428" t="s">
        <v>5681</v>
      </c>
      <c r="K316" s="412" t="s">
        <v>6386</v>
      </c>
      <c r="L316" s="412" t="s">
        <v>5681</v>
      </c>
      <c r="M316" s="120" t="s">
        <v>4686</v>
      </c>
      <c r="N316" s="457" t="n">
        <v>94945</v>
      </c>
      <c r="O316" s="458" t="s">
        <v>6387</v>
      </c>
      <c r="P316" s="458" t="s">
        <v>6387</v>
      </c>
      <c r="Q316" s="431"/>
      <c r="R316" s="459" t="s">
        <v>6388</v>
      </c>
      <c r="S316" s="460"/>
      <c r="T316" s="461" t="s">
        <v>6389</v>
      </c>
      <c r="U316" s="459" t="s">
        <v>6390</v>
      </c>
      <c r="V316" s="120" t="s">
        <v>6391</v>
      </c>
      <c r="W316" s="120"/>
      <c r="X316" s="120"/>
      <c r="Y316" s="120"/>
      <c r="Z316" s="460" t="s">
        <v>6392</v>
      </c>
      <c r="AA316" s="433" t="s">
        <v>6393</v>
      </c>
      <c r="AB316" s="647" t="s">
        <v>6394</v>
      </c>
      <c r="AK316" s="437" t="s">
        <v>5946</v>
      </c>
      <c r="AL316" s="507" t="s">
        <v>6064</v>
      </c>
      <c r="AM316" s="412" t="str">
        <f aca="false">PROPER(AN316)</f>
        <v>877 Grant Avenue</v>
      </c>
      <c r="AN316" s="462" t="s">
        <v>6395</v>
      </c>
      <c r="AO316" s="412" t="s">
        <v>5681</v>
      </c>
      <c r="AP316" s="120" t="s">
        <v>4686</v>
      </c>
      <c r="AQ316" s="457" t="n">
        <v>94945</v>
      </c>
      <c r="AR316" s="463" t="s">
        <v>2380</v>
      </c>
      <c r="AS316" s="441"/>
      <c r="AT316" s="465"/>
      <c r="AU316" s="459"/>
      <c r="AV316" s="466" t="n">
        <v>3</v>
      </c>
      <c r="AW316" s="467"/>
      <c r="AX316" s="467"/>
      <c r="AY316" s="467"/>
      <c r="AZ316" s="467"/>
      <c r="BA316" s="467"/>
      <c r="BB316" s="467"/>
      <c r="BC316" s="467"/>
      <c r="BD316" s="467"/>
      <c r="BE316" s="467"/>
      <c r="BF316" s="467"/>
      <c r="BG316" s="467"/>
      <c r="BH316" s="467"/>
      <c r="BI316" s="467"/>
      <c r="BJ316" s="467"/>
      <c r="BK316" s="467"/>
      <c r="BL316" s="468"/>
      <c r="BM316" s="468"/>
      <c r="BN316" s="468"/>
      <c r="BO316" s="412"/>
      <c r="BP316" s="412"/>
      <c r="BQ316" s="462"/>
    </row>
    <row r="317" s="557" customFormat="true" ht="14.1" hidden="false" customHeight="true" outlineLevel="0" collapsed="false">
      <c r="A317" s="41" t="s">
        <v>8300</v>
      </c>
      <c r="B317" s="412" t="s">
        <v>5977</v>
      </c>
      <c r="C317" s="445" t="s">
        <v>36</v>
      </c>
      <c r="D317" s="644"/>
      <c r="E317" s="120" t="s">
        <v>8301</v>
      </c>
      <c r="F317" s="120" t="s">
        <v>8302</v>
      </c>
      <c r="G317" s="456"/>
      <c r="H317" s="427" t="n">
        <v>0.08375</v>
      </c>
      <c r="I317" s="427"/>
      <c r="J317" s="428" t="s">
        <v>6303</v>
      </c>
      <c r="K317" s="412" t="s">
        <v>8303</v>
      </c>
      <c r="L317" s="412" t="s">
        <v>1532</v>
      </c>
      <c r="M317" s="120" t="s">
        <v>4686</v>
      </c>
      <c r="N317" s="457" t="n">
        <v>94590</v>
      </c>
      <c r="O317" s="458"/>
      <c r="P317" s="431"/>
      <c r="Q317" s="431"/>
      <c r="R317" s="459"/>
      <c r="S317" s="460"/>
      <c r="T317" s="461"/>
      <c r="U317" s="459"/>
      <c r="V317" s="120"/>
      <c r="W317" s="120"/>
      <c r="X317" s="120"/>
      <c r="Y317" s="120"/>
      <c r="Z317" s="460"/>
      <c r="AA317" s="433"/>
      <c r="AB317" s="456"/>
      <c r="AC317" s="594" t="s">
        <v>7548</v>
      </c>
      <c r="AD317" s="595"/>
      <c r="AE317" s="595"/>
      <c r="AF317" s="595"/>
      <c r="AG317" s="595"/>
      <c r="AH317" s="595"/>
      <c r="AI317" s="595"/>
      <c r="AJ317" s="596" t="s">
        <v>4716</v>
      </c>
      <c r="AK317" s="437" t="s">
        <v>5946</v>
      </c>
      <c r="AL317" s="507" t="s">
        <v>6460</v>
      </c>
      <c r="AM317" s="412" t="s">
        <v>8303</v>
      </c>
      <c r="AN317" s="462"/>
      <c r="AO317" s="412" t="s">
        <v>1532</v>
      </c>
      <c r="AP317" s="120" t="s">
        <v>4686</v>
      </c>
      <c r="AQ317" s="457" t="n">
        <v>94590</v>
      </c>
      <c r="AR317" s="463" t="s">
        <v>8302</v>
      </c>
      <c r="AS317" s="441"/>
      <c r="AT317" s="465"/>
      <c r="AU317" s="459"/>
      <c r="AV317" s="466"/>
      <c r="AW317" s="467"/>
      <c r="AX317" s="467"/>
      <c r="AY317" s="467"/>
      <c r="AZ317" s="467"/>
      <c r="BA317" s="467"/>
      <c r="BB317" s="467"/>
      <c r="BC317" s="467"/>
      <c r="BD317" s="467"/>
      <c r="BE317" s="467"/>
      <c r="BF317" s="467"/>
      <c r="BG317" s="467"/>
      <c r="BH317" s="467"/>
      <c r="BI317" s="467"/>
      <c r="BJ317" s="467"/>
      <c r="BK317" s="467"/>
      <c r="BL317" s="468"/>
      <c r="BM317" s="468"/>
      <c r="BN317" s="468"/>
      <c r="BO317" s="412"/>
      <c r="BP317" s="412"/>
      <c r="ALX317" s="0"/>
      <c r="ALY317" s="0"/>
      <c r="ALZ317" s="0"/>
      <c r="AMA317" s="0"/>
      <c r="AMB317" s="0"/>
      <c r="AMC317" s="0"/>
      <c r="AMD317" s="0"/>
      <c r="AME317" s="0"/>
      <c r="AMF317" s="0"/>
      <c r="AMG317" s="0"/>
      <c r="AMH317" s="0"/>
      <c r="AMI317" s="0"/>
      <c r="AMJ317" s="0"/>
    </row>
    <row r="318" customFormat="false" ht="14.1" hidden="false" customHeight="true" outlineLevel="0" collapsed="false">
      <c r="A318" s="41" t="s">
        <v>8304</v>
      </c>
      <c r="B318" s="412" t="s">
        <v>5977</v>
      </c>
      <c r="C318" s="445" t="s">
        <v>36</v>
      </c>
      <c r="D318" s="120"/>
      <c r="E318" s="120" t="s">
        <v>8305</v>
      </c>
      <c r="F318" s="120" t="s">
        <v>8306</v>
      </c>
      <c r="G318" s="456"/>
      <c r="H318" s="427" t="n">
        <v>0.0825</v>
      </c>
      <c r="I318" s="427"/>
      <c r="J318" s="428" t="s">
        <v>5980</v>
      </c>
      <c r="K318" s="412" t="s">
        <v>8307</v>
      </c>
      <c r="L318" s="412" t="s">
        <v>4773</v>
      </c>
      <c r="M318" s="120" t="s">
        <v>4686</v>
      </c>
      <c r="N318" s="457" t="n">
        <v>94954</v>
      </c>
      <c r="O318" s="458"/>
      <c r="P318" s="506"/>
      <c r="Q318" s="506"/>
      <c r="R318" s="459"/>
      <c r="S318" s="460"/>
      <c r="Z318" s="460"/>
      <c r="AB318" s="456"/>
      <c r="AC318" s="641"/>
      <c r="AD318" s="642"/>
      <c r="AE318" s="641"/>
      <c r="AF318" s="641"/>
      <c r="AG318" s="641"/>
      <c r="AH318" s="641"/>
      <c r="AI318" s="641" t="s">
        <v>8308</v>
      </c>
      <c r="AJ318" s="643" t="s">
        <v>7581</v>
      </c>
      <c r="AK318" s="437" t="s">
        <v>5946</v>
      </c>
      <c r="AL318" s="507" t="s">
        <v>5947</v>
      </c>
      <c r="AM318" s="412" t="s">
        <v>8307</v>
      </c>
      <c r="AN318" s="462"/>
      <c r="AO318" s="412" t="s">
        <v>4773</v>
      </c>
      <c r="AP318" s="120" t="s">
        <v>4686</v>
      </c>
      <c r="AQ318" s="457" t="n">
        <v>94954</v>
      </c>
      <c r="AR318" s="463" t="s">
        <v>8306</v>
      </c>
      <c r="AS318" s="441"/>
      <c r="AT318" s="465"/>
      <c r="AU318" s="459"/>
      <c r="AV318" s="466"/>
      <c r="AW318" s="467"/>
      <c r="AX318" s="467"/>
      <c r="AY318" s="467"/>
      <c r="AZ318" s="467"/>
      <c r="BA318" s="467"/>
      <c r="BB318" s="467"/>
      <c r="BC318" s="467"/>
      <c r="BD318" s="467"/>
      <c r="BE318" s="467"/>
      <c r="BF318" s="467"/>
      <c r="BG318" s="467"/>
      <c r="BH318" s="467"/>
      <c r="BI318" s="467"/>
      <c r="BJ318" s="467"/>
      <c r="BK318" s="467"/>
      <c r="BL318" s="468"/>
      <c r="BM318" s="468"/>
      <c r="BN318" s="468"/>
      <c r="BO318" s="412"/>
      <c r="BP318" s="412"/>
      <c r="BQ318" s="462"/>
    </row>
    <row r="319" customFormat="false" ht="14.1" hidden="false" customHeight="true" outlineLevel="0" collapsed="false">
      <c r="A319" s="507" t="s">
        <v>8309</v>
      </c>
      <c r="B319" s="412" t="s">
        <v>5977</v>
      </c>
      <c r="C319" s="563" t="s">
        <v>36</v>
      </c>
      <c r="E319" s="425" t="s">
        <v>1590</v>
      </c>
      <c r="F319" s="425" t="s">
        <v>8310</v>
      </c>
      <c r="H319" s="427" t="n">
        <v>0.09</v>
      </c>
      <c r="I319" s="427"/>
      <c r="J319" s="428" t="s">
        <v>6112</v>
      </c>
      <c r="K319" s="412" t="s">
        <v>8311</v>
      </c>
      <c r="L319" s="412" t="s">
        <v>5650</v>
      </c>
      <c r="M319" s="414" t="s">
        <v>4686</v>
      </c>
      <c r="N319" s="429" t="n">
        <v>94010</v>
      </c>
      <c r="P319" s="544" t="s">
        <v>8312</v>
      </c>
      <c r="AC319" s="641" t="s">
        <v>7800</v>
      </c>
      <c r="AD319" s="642"/>
      <c r="AE319" s="641" t="s">
        <v>7801</v>
      </c>
      <c r="AF319" s="641" t="s">
        <v>7802</v>
      </c>
      <c r="AG319" s="641"/>
      <c r="AH319" s="641"/>
      <c r="AI319" s="641"/>
      <c r="AJ319" s="643" t="s">
        <v>7581</v>
      </c>
      <c r="AK319" s="437" t="s">
        <v>5946</v>
      </c>
      <c r="AL319" s="507" t="s">
        <v>6685</v>
      </c>
      <c r="AM319" s="412" t="s">
        <v>8311</v>
      </c>
      <c r="AO319" s="412" t="s">
        <v>5650</v>
      </c>
      <c r="AP319" s="414" t="s">
        <v>4686</v>
      </c>
      <c r="AQ319" s="429" t="n">
        <v>94010</v>
      </c>
      <c r="AR319" s="440" t="s">
        <v>8310</v>
      </c>
      <c r="AS319" s="441"/>
      <c r="AV319" s="442"/>
      <c r="AW319" s="443"/>
      <c r="AX319" s="443"/>
      <c r="AY319" s="443"/>
      <c r="AZ319" s="443"/>
      <c r="BA319" s="443"/>
      <c r="BB319" s="443"/>
      <c r="BC319" s="443"/>
      <c r="BD319" s="443"/>
      <c r="BE319" s="443"/>
      <c r="BF319" s="443"/>
      <c r="BG319" s="443"/>
      <c r="BH319" s="443"/>
      <c r="BI319" s="443"/>
      <c r="BJ319" s="443"/>
      <c r="BK319" s="443"/>
      <c r="BL319" s="412"/>
      <c r="BM319" s="412"/>
      <c r="BN319" s="412"/>
      <c r="BO319" s="412"/>
      <c r="BP319" s="412"/>
      <c r="BQ319" s="557"/>
    </row>
    <row r="320" customFormat="false" ht="14.1" hidden="false" customHeight="true" outlineLevel="0" collapsed="false">
      <c r="A320" s="41" t="s">
        <v>2837</v>
      </c>
      <c r="B320" s="412" t="s">
        <v>5977</v>
      </c>
      <c r="C320" s="508" t="s">
        <v>36</v>
      </c>
      <c r="D320" s="120"/>
      <c r="E320" s="120" t="s">
        <v>2836</v>
      </c>
      <c r="F320" s="120" t="s">
        <v>2835</v>
      </c>
      <c r="G320" s="456" t="s">
        <v>8313</v>
      </c>
      <c r="H320" s="427" t="n">
        <v>0.085</v>
      </c>
      <c r="I320" s="427" t="n">
        <v>0.09</v>
      </c>
      <c r="J320" s="428" t="s">
        <v>5681</v>
      </c>
      <c r="K320" s="412" t="s">
        <v>8314</v>
      </c>
      <c r="L320" s="412" t="s">
        <v>5681</v>
      </c>
      <c r="M320" s="120" t="s">
        <v>4686</v>
      </c>
      <c r="N320" s="457" t="n">
        <v>94949</v>
      </c>
      <c r="O320" s="430"/>
      <c r="P320" s="431"/>
      <c r="Q320" s="431"/>
      <c r="R320" s="459" t="s">
        <v>8315</v>
      </c>
      <c r="S320" s="460" t="s">
        <v>8316</v>
      </c>
      <c r="T320" s="461"/>
      <c r="U320" s="459"/>
      <c r="V320" s="120"/>
      <c r="W320" s="120"/>
      <c r="X320" s="120"/>
      <c r="Y320" s="120"/>
      <c r="Z320" s="460" t="s">
        <v>6006</v>
      </c>
      <c r="AA320" s="433" t="s">
        <v>4745</v>
      </c>
      <c r="AB320" s="456"/>
      <c r="AC320" s="594" t="s">
        <v>7625</v>
      </c>
      <c r="AD320" s="595" t="s">
        <v>8317</v>
      </c>
      <c r="AF320" s="595" t="s">
        <v>8318</v>
      </c>
      <c r="AJ320" s="596" t="s">
        <v>7581</v>
      </c>
      <c r="AK320" s="437" t="s">
        <v>5946</v>
      </c>
      <c r="AL320" s="507" t="s">
        <v>6108</v>
      </c>
      <c r="AM320" s="412" t="s">
        <v>8314</v>
      </c>
      <c r="AN320" s="462"/>
      <c r="AO320" s="412" t="s">
        <v>5681</v>
      </c>
      <c r="AP320" s="120" t="s">
        <v>4686</v>
      </c>
      <c r="AQ320" s="457" t="n">
        <v>94949</v>
      </c>
      <c r="AR320" s="463" t="s">
        <v>2835</v>
      </c>
      <c r="AT320" s="465"/>
      <c r="AU320" s="459"/>
      <c r="AV320" s="466"/>
      <c r="AW320" s="467"/>
      <c r="AX320" s="467"/>
      <c r="AY320" s="467"/>
      <c r="AZ320" s="467"/>
      <c r="BA320" s="467"/>
      <c r="BB320" s="467"/>
      <c r="BC320" s="467"/>
      <c r="BD320" s="467"/>
      <c r="BE320" s="467"/>
      <c r="BF320" s="467"/>
      <c r="BG320" s="467"/>
      <c r="BH320" s="467"/>
      <c r="BI320" s="467"/>
      <c r="BJ320" s="467"/>
      <c r="BK320" s="467"/>
      <c r="BL320" s="468"/>
      <c r="BM320" s="468"/>
      <c r="BN320" s="468"/>
      <c r="BO320" s="469"/>
      <c r="BP320" s="463"/>
    </row>
    <row r="321" customFormat="false" ht="14.1" hidden="false" customHeight="true" outlineLevel="0" collapsed="false">
      <c r="A321" s="41" t="s">
        <v>8319</v>
      </c>
      <c r="B321" s="412" t="s">
        <v>5977</v>
      </c>
      <c r="C321" s="508" t="s">
        <v>36</v>
      </c>
      <c r="D321" s="120"/>
      <c r="E321" s="120" t="s">
        <v>8320</v>
      </c>
      <c r="F321" s="120" t="s">
        <v>8321</v>
      </c>
      <c r="G321" s="456" t="s">
        <v>8322</v>
      </c>
      <c r="H321" s="427" t="n">
        <v>0.085</v>
      </c>
      <c r="I321" s="427"/>
      <c r="J321" s="428" t="s">
        <v>5772</v>
      </c>
      <c r="K321" s="412" t="s">
        <v>8323</v>
      </c>
      <c r="L321" s="412" t="s">
        <v>4720</v>
      </c>
      <c r="M321" s="120" t="s">
        <v>4686</v>
      </c>
      <c r="N321" s="457" t="n">
        <v>94118</v>
      </c>
      <c r="O321" s="430"/>
      <c r="P321" s="431"/>
      <c r="Q321" s="431"/>
      <c r="R321" s="459"/>
      <c r="S321" s="460"/>
      <c r="T321" s="461"/>
      <c r="U321" s="459"/>
      <c r="V321" s="120"/>
      <c r="W321" s="120"/>
      <c r="X321" s="120"/>
      <c r="Y321" s="120"/>
      <c r="Z321" s="460"/>
      <c r="AB321" s="456"/>
      <c r="AD321" s="595" t="s">
        <v>8324</v>
      </c>
      <c r="AJ321" s="596" t="s">
        <v>4716</v>
      </c>
      <c r="AK321" s="437" t="s">
        <v>5946</v>
      </c>
      <c r="AL321" s="507" t="s">
        <v>5946</v>
      </c>
      <c r="AM321" s="412" t="s">
        <v>8323</v>
      </c>
      <c r="AN321" s="462"/>
      <c r="AO321" s="412" t="s">
        <v>4720</v>
      </c>
      <c r="AP321" s="120" t="s">
        <v>4686</v>
      </c>
      <c r="AQ321" s="457" t="n">
        <v>94118</v>
      </c>
      <c r="AR321" s="463" t="s">
        <v>8321</v>
      </c>
      <c r="AT321" s="465"/>
      <c r="AU321" s="459"/>
      <c r="AV321" s="466"/>
      <c r="AW321" s="467"/>
      <c r="AX321" s="467"/>
      <c r="AY321" s="467"/>
      <c r="AZ321" s="467"/>
      <c r="BA321" s="467"/>
      <c r="BB321" s="467"/>
      <c r="BC321" s="467"/>
      <c r="BD321" s="467"/>
      <c r="BE321" s="467"/>
      <c r="BF321" s="467"/>
      <c r="BG321" s="467"/>
      <c r="BH321" s="467"/>
      <c r="BI321" s="467"/>
      <c r="BJ321" s="467"/>
      <c r="BK321" s="467"/>
      <c r="BL321" s="468"/>
      <c r="BM321" s="468"/>
      <c r="BN321" s="468"/>
      <c r="BO321" s="469"/>
      <c r="BP321" s="478"/>
    </row>
    <row r="322" customFormat="false" ht="14.1" hidden="false" customHeight="true" outlineLevel="0" collapsed="false">
      <c r="A322" s="507" t="s">
        <v>8325</v>
      </c>
      <c r="B322" s="412" t="s">
        <v>713</v>
      </c>
      <c r="C322" s="563" t="s">
        <v>36</v>
      </c>
      <c r="D322" s="414" t="s">
        <v>6981</v>
      </c>
      <c r="E322" s="425" t="s">
        <v>8326</v>
      </c>
      <c r="F322" s="425" t="s">
        <v>8327</v>
      </c>
      <c r="H322" s="427" t="n">
        <v>0.0925</v>
      </c>
      <c r="J322" s="428" t="s">
        <v>5940</v>
      </c>
      <c r="K322" s="412" t="s">
        <v>8328</v>
      </c>
      <c r="L322" s="412" t="s">
        <v>5356</v>
      </c>
      <c r="M322" s="414" t="s">
        <v>4686</v>
      </c>
      <c r="N322" s="429" t="n">
        <v>94588</v>
      </c>
      <c r="O322" s="640" t="s">
        <v>8329</v>
      </c>
      <c r="R322" s="414" t="s">
        <v>8330</v>
      </c>
      <c r="AC322" s="641" t="s">
        <v>7672</v>
      </c>
      <c r="AD322" s="642"/>
      <c r="AE322" s="641"/>
      <c r="AF322" s="641"/>
      <c r="AG322" s="641"/>
      <c r="AH322" s="641"/>
      <c r="AI322" s="641"/>
      <c r="AJ322" s="643" t="s">
        <v>7581</v>
      </c>
      <c r="AK322" s="437" t="s">
        <v>5946</v>
      </c>
      <c r="AL322" s="507" t="s">
        <v>6685</v>
      </c>
      <c r="AM322" s="412" t="s">
        <v>8328</v>
      </c>
      <c r="AO322" s="412" t="s">
        <v>5356</v>
      </c>
      <c r="AP322" s="414" t="s">
        <v>4686</v>
      </c>
      <c r="AQ322" s="429" t="n">
        <v>94588</v>
      </c>
      <c r="AR322" s="425" t="s">
        <v>8327</v>
      </c>
      <c r="AS322" s="441"/>
      <c r="AV322" s="442" t="n">
        <v>1</v>
      </c>
      <c r="AW322" s="443" t="s">
        <v>6985</v>
      </c>
      <c r="AX322" s="443"/>
      <c r="AY322" s="443"/>
      <c r="AZ322" s="443"/>
      <c r="BA322" s="443"/>
      <c r="BB322" s="443"/>
      <c r="BC322" s="443"/>
      <c r="BD322" s="443"/>
      <c r="BE322" s="443"/>
      <c r="BF322" s="443"/>
      <c r="BG322" s="443"/>
      <c r="BH322" s="443"/>
      <c r="BI322" s="443"/>
      <c r="BJ322" s="443"/>
      <c r="BK322" s="443"/>
      <c r="BL322" s="412"/>
      <c r="BM322" s="412"/>
      <c r="BN322" s="412"/>
      <c r="BO322" s="412"/>
      <c r="BP322" s="412"/>
      <c r="BQ322" s="462"/>
    </row>
    <row r="323" customFormat="false" ht="14.1" hidden="false" customHeight="true" outlineLevel="0" collapsed="false">
      <c r="A323" s="507" t="s">
        <v>8331</v>
      </c>
      <c r="B323" s="412" t="s">
        <v>6782</v>
      </c>
      <c r="C323" s="508" t="s">
        <v>4715</v>
      </c>
      <c r="D323" s="120" t="s">
        <v>6782</v>
      </c>
      <c r="E323" s="120" t="s">
        <v>3178</v>
      </c>
      <c r="F323" s="120" t="s">
        <v>8332</v>
      </c>
      <c r="G323" s="456" t="s">
        <v>8333</v>
      </c>
      <c r="H323" s="427" t="n">
        <v>0.0875</v>
      </c>
      <c r="I323" s="427" t="n">
        <v>0.09</v>
      </c>
      <c r="J323" s="428" t="s">
        <v>6140</v>
      </c>
      <c r="K323" s="412" t="s">
        <v>8334</v>
      </c>
      <c r="L323" s="412" t="s">
        <v>6245</v>
      </c>
      <c r="M323" s="120" t="s">
        <v>4686</v>
      </c>
      <c r="N323" s="457" t="n">
        <v>94015</v>
      </c>
      <c r="O323" s="430"/>
      <c r="Q323" s="431"/>
      <c r="R323" s="459"/>
      <c r="S323" s="460"/>
      <c r="T323" s="461"/>
      <c r="U323" s="459"/>
      <c r="V323" s="120"/>
      <c r="W323" s="120"/>
      <c r="X323" s="120"/>
      <c r="Y323" s="120"/>
      <c r="Z323" s="460" t="s">
        <v>6006</v>
      </c>
      <c r="AA323" s="433" t="s">
        <v>4745</v>
      </c>
      <c r="AB323" s="456"/>
      <c r="AC323" s="645"/>
      <c r="AD323" s="645"/>
      <c r="AE323" s="645" t="s">
        <v>7636</v>
      </c>
      <c r="AF323" s="645"/>
      <c r="AG323" s="645"/>
      <c r="AH323" s="645" t="s">
        <v>8335</v>
      </c>
      <c r="AI323" s="645"/>
      <c r="AJ323" s="498" t="s">
        <v>7581</v>
      </c>
      <c r="AK323" s="437" t="s">
        <v>5946</v>
      </c>
      <c r="AL323" s="507" t="s">
        <v>5946</v>
      </c>
      <c r="AM323" s="412" t="str">
        <f aca="false">PROPER(AN323)</f>
        <v>55 Serramonte Center</v>
      </c>
      <c r="AN323" s="462" t="s">
        <v>8336</v>
      </c>
      <c r="AO323" s="412" t="s">
        <v>6245</v>
      </c>
      <c r="AP323" s="120" t="s">
        <v>4686</v>
      </c>
      <c r="AQ323" s="457" t="n">
        <v>94015</v>
      </c>
      <c r="AR323" s="463" t="s">
        <v>8332</v>
      </c>
      <c r="AS323" s="437"/>
      <c r="AT323" s="465"/>
      <c r="AU323" s="459"/>
      <c r="AV323" s="466" t="n">
        <v>2</v>
      </c>
      <c r="AW323" s="467"/>
      <c r="AX323" s="467"/>
      <c r="AY323" s="467"/>
      <c r="AZ323" s="467"/>
      <c r="BA323" s="467"/>
      <c r="BB323" s="467"/>
      <c r="BC323" s="467"/>
      <c r="BD323" s="467"/>
      <c r="BE323" s="467"/>
      <c r="BF323" s="467"/>
      <c r="BG323" s="467"/>
      <c r="BH323" s="467"/>
      <c r="BI323" s="467"/>
      <c r="BJ323" s="467"/>
      <c r="BK323" s="467"/>
      <c r="BL323" s="468"/>
      <c r="BM323" s="468"/>
      <c r="BN323" s="468"/>
      <c r="BO323" s="412"/>
      <c r="BP323" s="412"/>
    </row>
    <row r="324" customFormat="false" ht="14.1" hidden="false" customHeight="true" outlineLevel="0" collapsed="false">
      <c r="A324" s="41" t="s">
        <v>8337</v>
      </c>
      <c r="B324" s="412" t="s">
        <v>5977</v>
      </c>
      <c r="C324" s="413" t="s">
        <v>36</v>
      </c>
      <c r="E324" s="425" t="s">
        <v>1496</v>
      </c>
      <c r="F324" s="425" t="s">
        <v>8338</v>
      </c>
      <c r="H324" s="427" t="n">
        <v>0.08375</v>
      </c>
      <c r="I324" s="427" t="n">
        <v>0.0863</v>
      </c>
      <c r="J324" s="428" t="s">
        <v>6303</v>
      </c>
      <c r="K324" s="412" t="s">
        <v>8339</v>
      </c>
      <c r="L324" s="412" t="s">
        <v>1532</v>
      </c>
      <c r="M324" s="414" t="s">
        <v>4686</v>
      </c>
      <c r="N324" s="429" t="n">
        <v>94590</v>
      </c>
      <c r="AB324" s="647"/>
      <c r="AC324" s="641" t="s">
        <v>8340</v>
      </c>
      <c r="AD324" s="642"/>
      <c r="AE324" s="641"/>
      <c r="AF324" s="641"/>
      <c r="AG324" s="641"/>
      <c r="AH324" s="641"/>
      <c r="AI324" s="641"/>
      <c r="AJ324" s="643" t="s">
        <v>4716</v>
      </c>
      <c r="AK324" s="437" t="s">
        <v>5946</v>
      </c>
      <c r="AL324" s="507" t="s">
        <v>6144</v>
      </c>
      <c r="AM324" s="412" t="s">
        <v>8339</v>
      </c>
      <c r="AO324" s="412" t="s">
        <v>1532</v>
      </c>
      <c r="AP324" s="414" t="s">
        <v>4686</v>
      </c>
      <c r="AQ324" s="429" t="n">
        <v>94590</v>
      </c>
      <c r="AR324" s="440" t="s">
        <v>8338</v>
      </c>
      <c r="AV324" s="442"/>
      <c r="AW324" s="443"/>
      <c r="AX324" s="443"/>
      <c r="AY324" s="443"/>
      <c r="AZ324" s="443"/>
      <c r="BA324" s="443"/>
      <c r="BB324" s="443"/>
      <c r="BC324" s="443"/>
      <c r="BD324" s="443"/>
      <c r="BE324" s="443"/>
      <c r="BF324" s="443"/>
      <c r="BG324" s="443"/>
      <c r="BH324" s="443"/>
      <c r="BI324" s="443"/>
      <c r="BJ324" s="443"/>
      <c r="BK324" s="443"/>
      <c r="BL324" s="412"/>
      <c r="BM324" s="412"/>
      <c r="BN324" s="412"/>
      <c r="BO324" s="477"/>
      <c r="BP324" s="412"/>
      <c r="BQ324" s="462"/>
    </row>
    <row r="325" customFormat="false" ht="14.1" hidden="false" customHeight="true" outlineLevel="0" collapsed="false">
      <c r="A325" s="41" t="s">
        <v>8341</v>
      </c>
      <c r="B325" s="412" t="s">
        <v>5977</v>
      </c>
      <c r="C325" s="508" t="s">
        <v>36</v>
      </c>
      <c r="D325" s="120"/>
      <c r="E325" s="120" t="s">
        <v>8342</v>
      </c>
      <c r="F325" s="120" t="s">
        <v>8343</v>
      </c>
      <c r="G325" s="456"/>
      <c r="H325" s="427" t="n">
        <v>0.08375</v>
      </c>
      <c r="J325" s="428" t="s">
        <v>6303</v>
      </c>
      <c r="K325" s="412" t="s">
        <v>8344</v>
      </c>
      <c r="L325" s="412" t="s">
        <v>8345</v>
      </c>
      <c r="M325" s="120" t="s">
        <v>4686</v>
      </c>
      <c r="N325" s="457" t="n">
        <v>94510</v>
      </c>
      <c r="O325" s="458" t="s">
        <v>8346</v>
      </c>
      <c r="P325" s="506"/>
      <c r="Q325" s="506"/>
      <c r="R325" s="459"/>
      <c r="S325" s="460"/>
      <c r="T325" s="461"/>
      <c r="U325" s="459"/>
      <c r="V325" s="120"/>
      <c r="W325" s="120"/>
      <c r="X325" s="120"/>
      <c r="Y325" s="120"/>
      <c r="Z325" s="460"/>
      <c r="AB325" s="456"/>
      <c r="AC325" s="641"/>
      <c r="AD325" s="642"/>
      <c r="AE325" s="641"/>
      <c r="AF325" s="641"/>
      <c r="AG325" s="641"/>
      <c r="AH325" s="641" t="s">
        <v>8347</v>
      </c>
      <c r="AI325" s="641"/>
      <c r="AJ325" s="643" t="s">
        <v>7581</v>
      </c>
      <c r="AK325" s="437" t="s">
        <v>5946</v>
      </c>
      <c r="AL325" s="507" t="s">
        <v>6144</v>
      </c>
      <c r="AM325" s="412" t="s">
        <v>8344</v>
      </c>
      <c r="AN325" s="462"/>
      <c r="AO325" s="412" t="s">
        <v>8345</v>
      </c>
      <c r="AP325" s="120" t="s">
        <v>4686</v>
      </c>
      <c r="AQ325" s="457" t="n">
        <v>94510</v>
      </c>
      <c r="AR325" s="463" t="s">
        <v>8343</v>
      </c>
      <c r="AS325" s="441"/>
      <c r="AT325" s="465"/>
      <c r="AU325" s="459"/>
      <c r="AV325" s="466"/>
      <c r="AW325" s="467"/>
      <c r="AX325" s="467"/>
      <c r="AY325" s="467"/>
      <c r="AZ325" s="467"/>
      <c r="BA325" s="467"/>
      <c r="BB325" s="467"/>
      <c r="BC325" s="467"/>
      <c r="BD325" s="467"/>
      <c r="BE325" s="467"/>
      <c r="BF325" s="467"/>
      <c r="BG325" s="467"/>
      <c r="BH325" s="467"/>
      <c r="BI325" s="467"/>
      <c r="BJ325" s="467"/>
      <c r="BK325" s="467"/>
      <c r="BL325" s="468"/>
      <c r="BM325" s="468"/>
      <c r="BN325" s="468"/>
      <c r="BO325" s="469"/>
      <c r="BP325" s="463"/>
      <c r="BQ325" s="557"/>
    </row>
    <row r="326" customFormat="false" ht="14.1" hidden="false" customHeight="true" outlineLevel="0" collapsed="false">
      <c r="A326" s="507" t="s">
        <v>1726</v>
      </c>
      <c r="B326" s="412" t="s">
        <v>5977</v>
      </c>
      <c r="C326" s="508" t="s">
        <v>36</v>
      </c>
      <c r="D326" s="644"/>
      <c r="E326" s="120" t="s">
        <v>1727</v>
      </c>
      <c r="F326" s="120" t="s">
        <v>1723</v>
      </c>
      <c r="G326" s="456" t="s">
        <v>8348</v>
      </c>
      <c r="H326" s="427" t="n">
        <v>0.085</v>
      </c>
      <c r="I326" s="427" t="n">
        <v>0.0875</v>
      </c>
      <c r="J326" s="428" t="s">
        <v>5772</v>
      </c>
      <c r="K326" s="412" t="s">
        <v>8349</v>
      </c>
      <c r="L326" s="412" t="s">
        <v>4720</v>
      </c>
      <c r="M326" s="120" t="s">
        <v>4686</v>
      </c>
      <c r="N326" s="457" t="n">
        <v>94114</v>
      </c>
      <c r="O326" s="430"/>
      <c r="P326" s="431"/>
      <c r="Q326" s="431"/>
      <c r="R326" s="459" t="s">
        <v>8350</v>
      </c>
      <c r="S326" s="460" t="s">
        <v>8351</v>
      </c>
      <c r="T326" s="461" t="s">
        <v>8352</v>
      </c>
      <c r="U326" s="459" t="s">
        <v>8353</v>
      </c>
      <c r="V326" s="120"/>
      <c r="W326" s="120"/>
      <c r="X326" s="120"/>
      <c r="Y326" s="120"/>
      <c r="Z326" s="460"/>
      <c r="AA326" s="433" t="s">
        <v>4745</v>
      </c>
      <c r="AB326" s="456"/>
      <c r="AC326" s="594" t="s">
        <v>7625</v>
      </c>
      <c r="AJ326" s="596" t="s">
        <v>7581</v>
      </c>
      <c r="AK326" s="437" t="s">
        <v>5946</v>
      </c>
      <c r="AL326" s="507" t="s">
        <v>6064</v>
      </c>
      <c r="AM326" s="412" t="s">
        <v>8349</v>
      </c>
      <c r="AN326" s="462" t="s">
        <v>8354</v>
      </c>
      <c r="AO326" s="412" t="s">
        <v>4720</v>
      </c>
      <c r="AP326" s="120" t="s">
        <v>4686</v>
      </c>
      <c r="AQ326" s="457" t="n">
        <v>94114</v>
      </c>
      <c r="AR326" s="463" t="s">
        <v>1723</v>
      </c>
      <c r="AT326" s="465"/>
      <c r="AU326" s="459"/>
      <c r="AV326" s="466" t="n">
        <v>2</v>
      </c>
      <c r="AW326" s="467"/>
      <c r="AX326" s="467"/>
      <c r="AY326" s="467"/>
      <c r="AZ326" s="467"/>
      <c r="BA326" s="467"/>
      <c r="BB326" s="467"/>
      <c r="BC326" s="467"/>
      <c r="BD326" s="467"/>
      <c r="BE326" s="467"/>
      <c r="BF326" s="467"/>
      <c r="BG326" s="467"/>
      <c r="BH326" s="467"/>
      <c r="BI326" s="467"/>
      <c r="BJ326" s="467"/>
      <c r="BK326" s="467"/>
      <c r="BL326" s="468"/>
      <c r="BM326" s="468"/>
      <c r="BN326" s="468"/>
      <c r="BO326" s="412"/>
      <c r="BP326" s="412"/>
      <c r="BQ326" s="557"/>
    </row>
    <row r="327" customFormat="false" ht="14.1" hidden="false" customHeight="true" outlineLevel="0" collapsed="false">
      <c r="A327" s="41" t="s">
        <v>8355</v>
      </c>
      <c r="B327" s="412" t="s">
        <v>4682</v>
      </c>
      <c r="C327" s="445" t="s">
        <v>4733</v>
      </c>
      <c r="D327" s="120"/>
      <c r="E327" s="120" t="s">
        <v>8356</v>
      </c>
      <c r="F327" s="120" t="s">
        <v>8357</v>
      </c>
      <c r="G327" s="456" t="s">
        <v>8358</v>
      </c>
      <c r="H327" s="427" t="n">
        <v>0.09</v>
      </c>
      <c r="I327" s="427" t="n">
        <v>0.09</v>
      </c>
      <c r="J327" s="428" t="s">
        <v>6112</v>
      </c>
      <c r="K327" s="412" t="s">
        <v>8359</v>
      </c>
      <c r="L327" s="412" t="s">
        <v>5650</v>
      </c>
      <c r="M327" s="120" t="s">
        <v>4686</v>
      </c>
      <c r="N327" s="457" t="n">
        <v>94010</v>
      </c>
      <c r="O327" s="458" t="s">
        <v>8360</v>
      </c>
      <c r="P327" s="431"/>
      <c r="Q327" s="431"/>
      <c r="R327" s="459" t="s">
        <v>8361</v>
      </c>
      <c r="S327" s="460" t="s">
        <v>8357</v>
      </c>
      <c r="T327" s="461" t="s">
        <v>8362</v>
      </c>
      <c r="U327" s="459"/>
      <c r="V327" s="120"/>
      <c r="W327" s="120"/>
      <c r="X327" s="120"/>
      <c r="Y327" s="120"/>
      <c r="Z327" s="460" t="s">
        <v>8363</v>
      </c>
      <c r="AA327" s="433" t="s">
        <v>4745</v>
      </c>
      <c r="AB327" s="456"/>
      <c r="AC327" s="641" t="s">
        <v>7954</v>
      </c>
      <c r="AD327" s="642" t="s">
        <v>7577</v>
      </c>
      <c r="AE327" s="641"/>
      <c r="AF327" s="641" t="s">
        <v>8364</v>
      </c>
      <c r="AG327" s="641"/>
      <c r="AH327" s="641"/>
      <c r="AI327" s="641"/>
      <c r="AJ327" s="643" t="s">
        <v>4716</v>
      </c>
      <c r="AK327" s="437" t="s">
        <v>5946</v>
      </c>
      <c r="AL327" s="507" t="s">
        <v>5947</v>
      </c>
      <c r="AM327" s="412" t="str">
        <f aca="false">PROPER(AN327)</f>
        <v>1819 El Camino Real</v>
      </c>
      <c r="AN327" s="462" t="s">
        <v>8365</v>
      </c>
      <c r="AO327" s="412" t="s">
        <v>5650</v>
      </c>
      <c r="AP327" s="120" t="s">
        <v>4686</v>
      </c>
      <c r="AQ327" s="457" t="n">
        <v>94010</v>
      </c>
      <c r="AR327" s="463" t="s">
        <v>8357</v>
      </c>
      <c r="AS327" s="441"/>
      <c r="AT327" s="465"/>
      <c r="AU327" s="459" t="s">
        <v>6914</v>
      </c>
      <c r="AV327" s="466" t="n">
        <v>3</v>
      </c>
      <c r="AW327" s="467"/>
      <c r="AX327" s="467"/>
      <c r="AY327" s="467"/>
      <c r="AZ327" s="467"/>
      <c r="BA327" s="467"/>
      <c r="BB327" s="467"/>
      <c r="BC327" s="467"/>
      <c r="BD327" s="467"/>
      <c r="BE327" s="467"/>
      <c r="BF327" s="467"/>
      <c r="BG327" s="467"/>
      <c r="BH327" s="467"/>
      <c r="BI327" s="467"/>
      <c r="BJ327" s="467"/>
      <c r="BK327" s="467"/>
      <c r="BL327" s="468"/>
      <c r="BM327" s="468"/>
      <c r="BN327" s="468"/>
      <c r="BO327" s="469"/>
      <c r="BP327" s="463"/>
    </row>
    <row r="328" customFormat="false" ht="14.1" hidden="false" customHeight="true" outlineLevel="0" collapsed="false">
      <c r="A328" s="41" t="s">
        <v>8366</v>
      </c>
      <c r="B328" s="412" t="s">
        <v>5977</v>
      </c>
      <c r="C328" s="445" t="s">
        <v>36</v>
      </c>
      <c r="D328" s="644"/>
      <c r="E328" s="120" t="s">
        <v>2033</v>
      </c>
      <c r="F328" s="120" t="s">
        <v>8367</v>
      </c>
      <c r="G328" s="456" t="s">
        <v>8368</v>
      </c>
      <c r="H328" s="427" t="n">
        <v>0.0925</v>
      </c>
      <c r="I328" s="427"/>
      <c r="J328" s="428" t="s">
        <v>5940</v>
      </c>
      <c r="K328" s="412" t="s">
        <v>8369</v>
      </c>
      <c r="L328" s="412" t="s">
        <v>5530</v>
      </c>
      <c r="M328" s="120" t="s">
        <v>4686</v>
      </c>
      <c r="N328" s="457" t="n">
        <v>94609</v>
      </c>
      <c r="O328" s="458"/>
      <c r="P328" s="431"/>
      <c r="Q328" s="431"/>
      <c r="R328" s="459"/>
      <c r="S328" s="460"/>
      <c r="T328" s="461"/>
      <c r="U328" s="459"/>
      <c r="V328" s="120"/>
      <c r="W328" s="120"/>
      <c r="X328" s="120"/>
      <c r="Y328" s="120"/>
      <c r="Z328" s="460"/>
      <c r="AB328" s="456"/>
      <c r="AK328" s="437" t="s">
        <v>5946</v>
      </c>
      <c r="AL328" s="507" t="s">
        <v>6144</v>
      </c>
      <c r="AM328" s="412" t="s">
        <v>8369</v>
      </c>
      <c r="AN328" s="462"/>
      <c r="AO328" s="412" t="s">
        <v>5530</v>
      </c>
      <c r="AP328" s="120" t="s">
        <v>4686</v>
      </c>
      <c r="AQ328" s="457" t="n">
        <v>94609</v>
      </c>
      <c r="AR328" s="463" t="s">
        <v>8367</v>
      </c>
      <c r="AS328" s="441"/>
      <c r="AT328" s="465"/>
      <c r="AU328" s="459"/>
      <c r="AV328" s="466"/>
      <c r="AW328" s="467"/>
      <c r="AX328" s="467"/>
      <c r="AY328" s="467"/>
      <c r="AZ328" s="467"/>
      <c r="BA328" s="467"/>
      <c r="BB328" s="467"/>
      <c r="BC328" s="467"/>
      <c r="BD328" s="467"/>
      <c r="BE328" s="467"/>
      <c r="BF328" s="467"/>
      <c r="BG328" s="467"/>
      <c r="BH328" s="467"/>
      <c r="BI328" s="467"/>
      <c r="BJ328" s="467"/>
      <c r="BK328" s="467"/>
      <c r="BL328" s="468"/>
      <c r="BM328" s="468"/>
      <c r="BN328" s="468"/>
      <c r="BO328" s="412"/>
      <c r="BP328" s="412"/>
      <c r="BQ328" s="462"/>
    </row>
    <row r="329" customFormat="false" ht="14.1" hidden="false" customHeight="true" outlineLevel="0" collapsed="false">
      <c r="A329" s="507" t="s">
        <v>8370</v>
      </c>
      <c r="B329" s="412" t="s">
        <v>713</v>
      </c>
      <c r="C329" s="508" t="s">
        <v>36</v>
      </c>
      <c r="D329" s="644" t="s">
        <v>6540</v>
      </c>
      <c r="E329" s="120" t="s">
        <v>8371</v>
      </c>
      <c r="F329" s="425" t="s">
        <v>8037</v>
      </c>
      <c r="G329" s="456"/>
      <c r="H329" s="427" t="n">
        <v>0.0838</v>
      </c>
      <c r="I329" s="427"/>
      <c r="J329" s="428" t="s">
        <v>6303</v>
      </c>
      <c r="K329" s="412" t="s">
        <v>8372</v>
      </c>
      <c r="L329" s="412" t="s">
        <v>5690</v>
      </c>
      <c r="M329" s="120" t="s">
        <v>4686</v>
      </c>
      <c r="N329" s="457" t="n">
        <v>94533</v>
      </c>
      <c r="O329" s="458"/>
      <c r="P329" s="493"/>
      <c r="Q329" s="431"/>
      <c r="R329" s="459"/>
      <c r="S329" s="460"/>
      <c r="T329" s="461"/>
      <c r="U329" s="459"/>
      <c r="V329" s="120"/>
      <c r="W329" s="120"/>
      <c r="X329" s="120"/>
      <c r="Y329" s="120"/>
      <c r="Z329" s="460"/>
      <c r="AB329" s="456"/>
      <c r="AC329" s="594" t="s">
        <v>8373</v>
      </c>
      <c r="AJ329" s="596" t="s">
        <v>4716</v>
      </c>
      <c r="AK329" s="437" t="s">
        <v>5946</v>
      </c>
      <c r="AL329" s="507" t="s">
        <v>6144</v>
      </c>
      <c r="AM329" s="412" t="s">
        <v>8372</v>
      </c>
      <c r="AN329" s="462"/>
      <c r="AO329" s="412" t="s">
        <v>5690</v>
      </c>
      <c r="AP329" s="120" t="s">
        <v>4686</v>
      </c>
      <c r="AQ329" s="457" t="n">
        <v>94533</v>
      </c>
      <c r="AR329" s="463" t="s">
        <v>8037</v>
      </c>
      <c r="AS329" s="441"/>
      <c r="AT329" s="465"/>
      <c r="AU329" s="459"/>
      <c r="AV329" s="466"/>
      <c r="AW329" s="467"/>
      <c r="AX329" s="467"/>
      <c r="AY329" s="467"/>
      <c r="AZ329" s="467"/>
      <c r="BA329" s="467"/>
      <c r="BB329" s="467"/>
      <c r="BC329" s="467"/>
      <c r="BD329" s="467"/>
      <c r="BE329" s="467"/>
      <c r="BF329" s="467"/>
      <c r="BG329" s="467"/>
      <c r="BH329" s="467"/>
      <c r="BI329" s="467"/>
      <c r="BJ329" s="467"/>
      <c r="BK329" s="467"/>
      <c r="BL329" s="468"/>
      <c r="BM329" s="468"/>
      <c r="BN329" s="468"/>
      <c r="BO329" s="412"/>
      <c r="BP329" s="412"/>
      <c r="BQ329" s="462"/>
    </row>
    <row r="330" customFormat="false" ht="14.1" hidden="false" customHeight="true" outlineLevel="0" collapsed="false">
      <c r="A330" s="41" t="s">
        <v>2448</v>
      </c>
      <c r="B330" s="412" t="s">
        <v>713</v>
      </c>
      <c r="C330" s="445" t="s">
        <v>36</v>
      </c>
      <c r="E330" s="425" t="s">
        <v>2447</v>
      </c>
      <c r="F330" s="425" t="s">
        <v>2446</v>
      </c>
      <c r="G330" s="489" t="s">
        <v>8374</v>
      </c>
      <c r="H330" s="427" t="n">
        <v>0.0925</v>
      </c>
      <c r="I330" s="538" t="n">
        <v>0.095</v>
      </c>
      <c r="J330" s="428" t="s">
        <v>5940</v>
      </c>
      <c r="K330" s="412" t="s">
        <v>8375</v>
      </c>
      <c r="L330" s="412" t="s">
        <v>5380</v>
      </c>
      <c r="M330" s="414" t="s">
        <v>4686</v>
      </c>
      <c r="N330" s="429" t="n">
        <v>94706</v>
      </c>
      <c r="AC330" s="641" t="s">
        <v>8376</v>
      </c>
      <c r="AD330" s="642"/>
      <c r="AE330" s="641"/>
      <c r="AF330" s="641"/>
      <c r="AG330" s="641"/>
      <c r="AH330" s="641"/>
      <c r="AI330" s="641"/>
      <c r="AJ330" s="643"/>
      <c r="AK330" s="437" t="s">
        <v>5946</v>
      </c>
      <c r="AL330" s="507" t="s">
        <v>6108</v>
      </c>
      <c r="AM330" s="412" t="s">
        <v>8375</v>
      </c>
      <c r="AO330" s="412" t="s">
        <v>5380</v>
      </c>
      <c r="AP330" s="414" t="s">
        <v>4686</v>
      </c>
      <c r="AQ330" s="429" t="n">
        <v>94706</v>
      </c>
      <c r="AR330" s="440" t="s">
        <v>2446</v>
      </c>
      <c r="AV330" s="442"/>
      <c r="AW330" s="443"/>
      <c r="AX330" s="443"/>
      <c r="AY330" s="443"/>
      <c r="AZ330" s="443"/>
      <c r="BA330" s="443"/>
      <c r="BB330" s="443"/>
      <c r="BC330" s="443"/>
      <c r="BD330" s="443"/>
      <c r="BE330" s="443"/>
      <c r="BF330" s="443"/>
      <c r="BG330" s="443"/>
      <c r="BH330" s="443"/>
      <c r="BI330" s="443"/>
      <c r="BJ330" s="443"/>
      <c r="BK330" s="443"/>
      <c r="BL330" s="412"/>
      <c r="BM330" s="412"/>
      <c r="BN330" s="412"/>
      <c r="BO330" s="469"/>
      <c r="BP330" s="463"/>
      <c r="BQ330" s="462"/>
    </row>
    <row r="331" customFormat="false" ht="14.1" hidden="false" customHeight="true" outlineLevel="0" collapsed="false">
      <c r="A331" s="507" t="s">
        <v>8377</v>
      </c>
      <c r="B331" s="412" t="s">
        <v>5977</v>
      </c>
      <c r="C331" s="508" t="s">
        <v>36</v>
      </c>
      <c r="D331" s="120"/>
      <c r="E331" s="120" t="s">
        <v>4223</v>
      </c>
      <c r="F331" s="120" t="s">
        <v>8378</v>
      </c>
      <c r="G331" s="456"/>
      <c r="H331" s="427" t="n">
        <v>0.0925</v>
      </c>
      <c r="I331" s="427"/>
      <c r="J331" s="428" t="s">
        <v>6018</v>
      </c>
      <c r="K331" s="412" t="s">
        <v>8379</v>
      </c>
      <c r="L331" s="412" t="s">
        <v>8380</v>
      </c>
      <c r="M331" s="120" t="s">
        <v>4686</v>
      </c>
      <c r="N331" s="457" t="n">
        <v>95019</v>
      </c>
      <c r="O331" s="430"/>
      <c r="P331" s="506"/>
      <c r="Q331" s="431"/>
      <c r="R331" s="459"/>
      <c r="S331" s="460"/>
      <c r="T331" s="461"/>
      <c r="U331" s="459"/>
      <c r="V331" s="120"/>
      <c r="W331" s="120"/>
      <c r="X331" s="120"/>
      <c r="Y331" s="120"/>
      <c r="Z331" s="460"/>
      <c r="AB331" s="456"/>
      <c r="AC331" s="641" t="s">
        <v>8381</v>
      </c>
      <c r="AD331" s="642" t="s">
        <v>7855</v>
      </c>
      <c r="AE331" s="641" t="s">
        <v>7548</v>
      </c>
      <c r="AF331" s="641" t="s">
        <v>8110</v>
      </c>
      <c r="AG331" s="641"/>
      <c r="AH331" s="641"/>
      <c r="AI331" s="641"/>
      <c r="AJ331" s="643" t="s">
        <v>4716</v>
      </c>
      <c r="AK331" s="437" t="s">
        <v>5946</v>
      </c>
      <c r="AL331" s="507" t="s">
        <v>6460</v>
      </c>
      <c r="AM331" s="412" t="s">
        <v>8379</v>
      </c>
      <c r="AN331" s="462"/>
      <c r="AO331" s="412" t="s">
        <v>8380</v>
      </c>
      <c r="AP331" s="120" t="s">
        <v>4686</v>
      </c>
      <c r="AQ331" s="457" t="n">
        <v>95019</v>
      </c>
      <c r="AR331" s="463" t="s">
        <v>8382</v>
      </c>
      <c r="AS331" s="500"/>
      <c r="AT331" s="465"/>
      <c r="AU331" s="459"/>
      <c r="AV331" s="466"/>
      <c r="AW331" s="467"/>
      <c r="AX331" s="467"/>
      <c r="AY331" s="467"/>
      <c r="AZ331" s="467"/>
      <c r="BA331" s="467"/>
      <c r="BB331" s="467"/>
      <c r="BC331" s="467"/>
      <c r="BD331" s="467"/>
      <c r="BE331" s="467"/>
      <c r="BF331" s="467"/>
      <c r="BG331" s="467"/>
      <c r="BH331" s="467"/>
      <c r="BI331" s="467"/>
      <c r="BJ331" s="467"/>
      <c r="BK331" s="467"/>
      <c r="BL331" s="468"/>
      <c r="BM331" s="468"/>
      <c r="BN331" s="468"/>
      <c r="BO331" s="412"/>
      <c r="BP331" s="412"/>
    </row>
    <row r="332" customFormat="false" ht="14.1" hidden="false" customHeight="true" outlineLevel="0" collapsed="false">
      <c r="A332" s="41" t="s">
        <v>1486</v>
      </c>
      <c r="B332" s="412" t="s">
        <v>5977</v>
      </c>
      <c r="C332" s="445" t="s">
        <v>36</v>
      </c>
      <c r="D332" s="120"/>
      <c r="E332" s="120" t="s">
        <v>1485</v>
      </c>
      <c r="F332" s="120" t="s">
        <v>1484</v>
      </c>
      <c r="G332" s="456"/>
      <c r="H332" s="427" t="n">
        <v>0.0925</v>
      </c>
      <c r="I332" s="427" t="n">
        <v>0.095</v>
      </c>
      <c r="J332" s="428" t="s">
        <v>5940</v>
      </c>
      <c r="K332" s="412" t="s">
        <v>8383</v>
      </c>
      <c r="L332" s="412" t="s">
        <v>5530</v>
      </c>
      <c r="M332" s="120" t="s">
        <v>4686</v>
      </c>
      <c r="N332" s="457" t="n">
        <v>94601</v>
      </c>
      <c r="O332" s="430"/>
      <c r="P332" s="431"/>
      <c r="Q332" s="431"/>
      <c r="R332" s="459" t="s">
        <v>8384</v>
      </c>
      <c r="S332" s="460"/>
      <c r="T332" s="461"/>
      <c r="U332" s="459"/>
      <c r="V332" s="120"/>
      <c r="W332" s="120"/>
      <c r="X332" s="120"/>
      <c r="Y332" s="120"/>
      <c r="Z332" s="460"/>
      <c r="AB332" s="456"/>
      <c r="AC332" s="594" t="s">
        <v>8385</v>
      </c>
      <c r="AD332" s="595" t="s">
        <v>8386</v>
      </c>
      <c r="AJ332" s="596" t="s">
        <v>7581</v>
      </c>
      <c r="AK332" s="437" t="s">
        <v>5946</v>
      </c>
      <c r="AL332" s="507" t="s">
        <v>6144</v>
      </c>
      <c r="AM332" s="412" t="s">
        <v>8383</v>
      </c>
      <c r="AN332" s="462"/>
      <c r="AO332" s="412" t="s">
        <v>5530</v>
      </c>
      <c r="AP332" s="120" t="s">
        <v>4686</v>
      </c>
      <c r="AQ332" s="457" t="n">
        <v>94601</v>
      </c>
      <c r="AR332" s="463" t="s">
        <v>8387</v>
      </c>
      <c r="AS332" s="437"/>
      <c r="AT332" s="465"/>
      <c r="AU332" s="459"/>
      <c r="AV332" s="466"/>
      <c r="AW332" s="467"/>
      <c r="AX332" s="467"/>
      <c r="AY332" s="467"/>
      <c r="AZ332" s="467"/>
      <c r="BA332" s="467"/>
      <c r="BB332" s="467"/>
      <c r="BC332" s="467"/>
      <c r="BD332" s="467"/>
      <c r="BE332" s="467"/>
      <c r="BF332" s="467"/>
      <c r="BG332" s="467"/>
      <c r="BH332" s="467"/>
      <c r="BI332" s="467"/>
      <c r="BJ332" s="467"/>
      <c r="BK332" s="467"/>
      <c r="BL332" s="468"/>
      <c r="BM332" s="468"/>
      <c r="BN332" s="468"/>
      <c r="BO332" s="412"/>
      <c r="BP332" s="478"/>
    </row>
    <row r="333" s="462" customFormat="true" ht="14.1" hidden="false" customHeight="true" outlineLevel="0" collapsed="false">
      <c r="A333" s="41" t="s">
        <v>4200</v>
      </c>
      <c r="B333" s="412" t="s">
        <v>4682</v>
      </c>
      <c r="C333" s="445" t="s">
        <v>8388</v>
      </c>
      <c r="D333" s="644" t="s">
        <v>6408</v>
      </c>
      <c r="E333" s="120" t="s">
        <v>4199</v>
      </c>
      <c r="F333" s="120" t="s">
        <v>4198</v>
      </c>
      <c r="G333" s="456"/>
      <c r="H333" s="427" t="n">
        <v>0.0925</v>
      </c>
      <c r="I333" s="427" t="n">
        <v>0.09</v>
      </c>
      <c r="J333" s="428" t="s">
        <v>6061</v>
      </c>
      <c r="K333" s="412" t="s">
        <v>8389</v>
      </c>
      <c r="L333" s="412" t="s">
        <v>5454</v>
      </c>
      <c r="M333" s="120" t="s">
        <v>4686</v>
      </c>
      <c r="N333" s="457" t="n">
        <v>95117</v>
      </c>
      <c r="O333" s="458" t="s">
        <v>8390</v>
      </c>
      <c r="P333" s="431"/>
      <c r="Q333" s="431"/>
      <c r="R333" s="459" t="s">
        <v>8391</v>
      </c>
      <c r="S333" s="460"/>
      <c r="T333" s="461" t="s">
        <v>8392</v>
      </c>
      <c r="U333" s="459" t="s">
        <v>8393</v>
      </c>
      <c r="V333" s="120"/>
      <c r="W333" s="120"/>
      <c r="X333" s="120"/>
      <c r="Y333" s="120"/>
      <c r="Z333" s="460" t="s">
        <v>8394</v>
      </c>
      <c r="AA333" s="560" t="s">
        <v>8393</v>
      </c>
      <c r="AB333" s="647"/>
      <c r="AC333" s="641" t="s">
        <v>7595</v>
      </c>
      <c r="AD333" s="642" t="s">
        <v>8395</v>
      </c>
      <c r="AE333" s="641"/>
      <c r="AF333" s="641"/>
      <c r="AG333" s="641"/>
      <c r="AH333" s="641"/>
      <c r="AI333" s="641"/>
      <c r="AJ333" s="643" t="s">
        <v>4716</v>
      </c>
      <c r="AK333" s="437" t="s">
        <v>5946</v>
      </c>
      <c r="AL333" s="507" t="s">
        <v>6144</v>
      </c>
      <c r="AM333" s="412" t="s">
        <v>8389</v>
      </c>
      <c r="AO333" s="412" t="s">
        <v>5454</v>
      </c>
      <c r="AP333" s="120" t="s">
        <v>4686</v>
      </c>
      <c r="AQ333" s="457" t="n">
        <v>95117</v>
      </c>
      <c r="AR333" s="463" t="s">
        <v>8394</v>
      </c>
      <c r="AS333" s="441"/>
      <c r="AT333" s="465"/>
      <c r="AU333" s="459"/>
      <c r="AV333" s="466" t="n">
        <v>1</v>
      </c>
      <c r="AW333" s="467"/>
      <c r="AX333" s="467"/>
      <c r="AY333" s="467" t="s">
        <v>7304</v>
      </c>
      <c r="AZ333" s="467"/>
      <c r="BA333" s="467"/>
      <c r="BB333" s="467"/>
      <c r="BC333" s="467"/>
      <c r="BD333" s="467"/>
      <c r="BE333" s="467" t="s">
        <v>6436</v>
      </c>
      <c r="BF333" s="467"/>
      <c r="BG333" s="467"/>
      <c r="BH333" s="467"/>
      <c r="BI333" s="467"/>
      <c r="BJ333" s="467"/>
      <c r="BK333" s="467"/>
      <c r="BL333" s="468"/>
      <c r="BM333" s="468"/>
      <c r="BN333" s="468"/>
      <c r="BO333" s="477"/>
      <c r="BP333" s="463"/>
      <c r="ALX333" s="0"/>
      <c r="ALY333" s="0"/>
      <c r="ALZ333" s="0"/>
      <c r="AMA333" s="0"/>
      <c r="AMB333" s="0"/>
      <c r="AMC333" s="0"/>
      <c r="AMD333" s="0"/>
      <c r="AME333" s="0"/>
      <c r="AMF333" s="0"/>
      <c r="AMG333" s="0"/>
      <c r="AMH333" s="0"/>
      <c r="AMI333" s="0"/>
      <c r="AMJ333" s="0"/>
    </row>
    <row r="334" s="462" customFormat="true" ht="14.1" hidden="false" customHeight="true" outlineLevel="0" collapsed="false">
      <c r="A334" s="41" t="s">
        <v>8396</v>
      </c>
      <c r="B334" s="412" t="s">
        <v>5977</v>
      </c>
      <c r="C334" s="445" t="s">
        <v>36</v>
      </c>
      <c r="D334" s="644"/>
      <c r="E334" s="120" t="s">
        <v>8397</v>
      </c>
      <c r="F334" s="120" t="s">
        <v>8398</v>
      </c>
      <c r="G334" s="456"/>
      <c r="H334" s="427" t="n">
        <v>0.0925</v>
      </c>
      <c r="I334" s="427"/>
      <c r="J334" s="428" t="s">
        <v>5940</v>
      </c>
      <c r="K334" s="412" t="s">
        <v>8399</v>
      </c>
      <c r="L334" s="412" t="s">
        <v>5530</v>
      </c>
      <c r="M334" s="120" t="s">
        <v>4686</v>
      </c>
      <c r="N334" s="457" t="n">
        <v>94602</v>
      </c>
      <c r="O334" s="458"/>
      <c r="P334" s="431"/>
      <c r="Q334" s="431"/>
      <c r="R334" s="459"/>
      <c r="S334" s="460"/>
      <c r="T334" s="461"/>
      <c r="U334" s="459"/>
      <c r="V334" s="120"/>
      <c r="W334" s="120"/>
      <c r="X334" s="120"/>
      <c r="Y334" s="120"/>
      <c r="Z334" s="460"/>
      <c r="AA334" s="433"/>
      <c r="AB334" s="456"/>
      <c r="AC334" s="594" t="s">
        <v>7595</v>
      </c>
      <c r="AD334" s="595" t="s">
        <v>8400</v>
      </c>
      <c r="AE334" s="595"/>
      <c r="AF334" s="595"/>
      <c r="AG334" s="595"/>
      <c r="AH334" s="595"/>
      <c r="AI334" s="595"/>
      <c r="AJ334" s="596" t="s">
        <v>7581</v>
      </c>
      <c r="AK334" s="437" t="s">
        <v>5946</v>
      </c>
      <c r="AL334" s="507" t="s">
        <v>5947</v>
      </c>
      <c r="AM334" s="412" t="s">
        <v>8399</v>
      </c>
      <c r="AO334" s="412" t="s">
        <v>5530</v>
      </c>
      <c r="AP334" s="120" t="s">
        <v>4686</v>
      </c>
      <c r="AQ334" s="457" t="n">
        <v>94602</v>
      </c>
      <c r="AR334" s="463" t="s">
        <v>8398</v>
      </c>
      <c r="AS334" s="441"/>
      <c r="AT334" s="465"/>
      <c r="AU334" s="459"/>
      <c r="AV334" s="466"/>
      <c r="AW334" s="467"/>
      <c r="AX334" s="467"/>
      <c r="AY334" s="467"/>
      <c r="AZ334" s="467"/>
      <c r="BA334" s="467"/>
      <c r="BB334" s="467"/>
      <c r="BC334" s="467"/>
      <c r="BD334" s="467"/>
      <c r="BE334" s="467"/>
      <c r="BF334" s="467"/>
      <c r="BG334" s="467"/>
      <c r="BH334" s="467"/>
      <c r="BI334" s="467"/>
      <c r="BJ334" s="467"/>
      <c r="BK334" s="467"/>
      <c r="BL334" s="468"/>
      <c r="BM334" s="468"/>
      <c r="BN334" s="468"/>
      <c r="BO334" s="412"/>
      <c r="BP334" s="412"/>
      <c r="BQ334" s="439"/>
      <c r="ALX334" s="0"/>
      <c r="ALY334" s="0"/>
      <c r="ALZ334" s="0"/>
      <c r="AMA334" s="0"/>
      <c r="AMB334" s="0"/>
      <c r="AMC334" s="0"/>
      <c r="AMD334" s="0"/>
      <c r="AME334" s="0"/>
      <c r="AMF334" s="0"/>
      <c r="AMG334" s="0"/>
      <c r="AMH334" s="0"/>
      <c r="AMI334" s="0"/>
      <c r="AMJ334" s="0"/>
    </row>
    <row r="335" s="462" customFormat="true" ht="14.1" hidden="false" customHeight="true" outlineLevel="0" collapsed="false">
      <c r="A335" s="41" t="s">
        <v>8401</v>
      </c>
      <c r="B335" s="412" t="s">
        <v>5977</v>
      </c>
      <c r="C335" s="508" t="s">
        <v>36</v>
      </c>
      <c r="D335" s="644"/>
      <c r="E335" s="120" t="s">
        <v>8402</v>
      </c>
      <c r="F335" s="120" t="s">
        <v>8403</v>
      </c>
      <c r="G335" s="456"/>
      <c r="H335" s="427" t="n">
        <v>0.0825</v>
      </c>
      <c r="I335" s="427"/>
      <c r="J335" s="428" t="s">
        <v>6483</v>
      </c>
      <c r="K335" s="412" t="s">
        <v>8404</v>
      </c>
      <c r="L335" s="412" t="s">
        <v>5860</v>
      </c>
      <c r="M335" s="120" t="s">
        <v>4686</v>
      </c>
      <c r="N335" s="457" t="n">
        <v>94941</v>
      </c>
      <c r="O335" s="458"/>
      <c r="P335" s="431"/>
      <c r="Q335" s="431"/>
      <c r="R335" s="459"/>
      <c r="S335" s="460"/>
      <c r="T335" s="461"/>
      <c r="U335" s="459"/>
      <c r="V335" s="120"/>
      <c r="W335" s="120"/>
      <c r="X335" s="120"/>
      <c r="Y335" s="120"/>
      <c r="Z335" s="460"/>
      <c r="AA335" s="433"/>
      <c r="AB335" s="456"/>
      <c r="AC335" s="594"/>
      <c r="AD335" s="595"/>
      <c r="AE335" s="595"/>
      <c r="AF335" s="595" t="s">
        <v>7682</v>
      </c>
      <c r="AG335" s="595"/>
      <c r="AH335" s="595"/>
      <c r="AI335" s="595"/>
      <c r="AJ335" s="596"/>
      <c r="AK335" s="437"/>
      <c r="AL335" s="507"/>
      <c r="AM335" s="412" t="s">
        <v>8404</v>
      </c>
      <c r="AO335" s="412" t="s">
        <v>5860</v>
      </c>
      <c r="AP335" s="120" t="s">
        <v>4686</v>
      </c>
      <c r="AQ335" s="457" t="n">
        <v>94941</v>
      </c>
      <c r="AR335" s="463" t="s">
        <v>8403</v>
      </c>
      <c r="AS335" s="441"/>
      <c r="AT335" s="465"/>
      <c r="AU335" s="459"/>
      <c r="AV335" s="466"/>
      <c r="AW335" s="467"/>
      <c r="AX335" s="467"/>
      <c r="AY335" s="467"/>
      <c r="AZ335" s="467"/>
      <c r="BA335" s="467"/>
      <c r="BB335" s="467"/>
      <c r="BC335" s="467"/>
      <c r="BD335" s="467"/>
      <c r="BE335" s="467"/>
      <c r="BF335" s="467"/>
      <c r="BG335" s="467"/>
      <c r="BH335" s="467"/>
      <c r="BI335" s="467"/>
      <c r="BJ335" s="467"/>
      <c r="BK335" s="467"/>
      <c r="BL335" s="468"/>
      <c r="BM335" s="468"/>
      <c r="BN335" s="468"/>
      <c r="BO335" s="412"/>
      <c r="BP335" s="412"/>
      <c r="BQ335" s="439"/>
      <c r="ALX335" s="0"/>
      <c r="ALY335" s="0"/>
      <c r="ALZ335" s="0"/>
      <c r="AMA335" s="0"/>
      <c r="AMB335" s="0"/>
      <c r="AMC335" s="0"/>
      <c r="AMD335" s="0"/>
      <c r="AME335" s="0"/>
      <c r="AMF335" s="0"/>
      <c r="AMG335" s="0"/>
      <c r="AMH335" s="0"/>
      <c r="AMI335" s="0"/>
      <c r="AMJ335" s="0"/>
    </row>
    <row r="336" s="462" customFormat="true" ht="14.1" hidden="false" customHeight="true" outlineLevel="0" collapsed="false">
      <c r="A336" s="41" t="s">
        <v>2901</v>
      </c>
      <c r="B336" s="412" t="s">
        <v>4682</v>
      </c>
      <c r="C336" s="445" t="s">
        <v>7542</v>
      </c>
      <c r="D336" s="120"/>
      <c r="E336" s="120" t="s">
        <v>2900</v>
      </c>
      <c r="F336" s="120" t="s">
        <v>2899</v>
      </c>
      <c r="G336" s="463"/>
      <c r="H336" s="427" t="n">
        <v>0.085</v>
      </c>
      <c r="I336" s="427" t="n">
        <v>0.0875</v>
      </c>
      <c r="J336" s="428" t="s">
        <v>5772</v>
      </c>
      <c r="K336" s="412" t="s">
        <v>8405</v>
      </c>
      <c r="L336" s="412" t="s">
        <v>4720</v>
      </c>
      <c r="M336" s="120" t="s">
        <v>4686</v>
      </c>
      <c r="N336" s="457" t="n">
        <v>94115</v>
      </c>
      <c r="O336" s="458"/>
      <c r="P336" s="431"/>
      <c r="Q336" s="431"/>
      <c r="R336" s="459" t="s">
        <v>8406</v>
      </c>
      <c r="S336" s="120" t="s">
        <v>8407</v>
      </c>
      <c r="T336" s="461"/>
      <c r="U336" s="459"/>
      <c r="V336" s="120"/>
      <c r="W336" s="120"/>
      <c r="X336" s="120"/>
      <c r="Y336" s="120"/>
      <c r="Z336" s="460"/>
      <c r="AA336" s="433"/>
      <c r="AB336" s="456"/>
      <c r="AC336" s="641" t="s">
        <v>7548</v>
      </c>
      <c r="AD336" s="642" t="s">
        <v>7626</v>
      </c>
      <c r="AE336" s="641" t="s">
        <v>7686</v>
      </c>
      <c r="AF336" s="641" t="s">
        <v>8110</v>
      </c>
      <c r="AG336" s="641"/>
      <c r="AH336" s="641"/>
      <c r="AI336" s="641"/>
      <c r="AJ336" s="643" t="s">
        <v>4716</v>
      </c>
      <c r="AK336" s="437" t="s">
        <v>5946</v>
      </c>
      <c r="AL336" s="507" t="s">
        <v>6778</v>
      </c>
      <c r="AM336" s="412" t="s">
        <v>8405</v>
      </c>
      <c r="AO336" s="412" t="s">
        <v>4720</v>
      </c>
      <c r="AP336" s="120" t="s">
        <v>4686</v>
      </c>
      <c r="AQ336" s="457" t="n">
        <v>94115</v>
      </c>
      <c r="AR336" s="463" t="s">
        <v>8407</v>
      </c>
      <c r="AS336" s="441"/>
      <c r="AT336" s="465"/>
      <c r="AU336" s="459"/>
      <c r="AV336" s="466" t="n">
        <v>1</v>
      </c>
      <c r="AW336" s="467"/>
      <c r="AX336" s="467"/>
      <c r="AY336" s="467"/>
      <c r="AZ336" s="467"/>
      <c r="BA336" s="467"/>
      <c r="BB336" s="467"/>
      <c r="BC336" s="467"/>
      <c r="BD336" s="467"/>
      <c r="BE336" s="467"/>
      <c r="BF336" s="467"/>
      <c r="BG336" s="467"/>
      <c r="BH336" s="467"/>
      <c r="BI336" s="467"/>
      <c r="BJ336" s="467"/>
      <c r="BK336" s="467"/>
      <c r="BL336" s="468"/>
      <c r="BM336" s="468"/>
      <c r="BN336" s="468"/>
      <c r="BO336" s="469"/>
      <c r="BP336" s="463"/>
      <c r="BQ336" s="557"/>
      <c r="ALX336" s="0"/>
      <c r="ALY336" s="0"/>
      <c r="ALZ336" s="0"/>
      <c r="AMA336" s="0"/>
      <c r="AMB336" s="0"/>
      <c r="AMC336" s="0"/>
      <c r="AMD336" s="0"/>
      <c r="AME336" s="0"/>
      <c r="AMF336" s="0"/>
      <c r="AMG336" s="0"/>
      <c r="AMH336" s="0"/>
      <c r="AMI336" s="0"/>
      <c r="AMJ336" s="0"/>
    </row>
    <row r="337" s="462" customFormat="true" ht="14.1" hidden="false" customHeight="true" outlineLevel="0" collapsed="false">
      <c r="A337" s="41" t="s">
        <v>2555</v>
      </c>
      <c r="B337" s="412" t="s">
        <v>4682</v>
      </c>
      <c r="C337" s="445" t="s">
        <v>7542</v>
      </c>
      <c r="D337" s="120"/>
      <c r="E337" s="120" t="s">
        <v>2554</v>
      </c>
      <c r="F337" s="120" t="s">
        <v>2553</v>
      </c>
      <c r="G337" s="456" t="s">
        <v>8408</v>
      </c>
      <c r="H337" s="427" t="n">
        <v>0.085</v>
      </c>
      <c r="I337" s="427" t="n">
        <v>0.09</v>
      </c>
      <c r="J337" s="428" t="s">
        <v>5681</v>
      </c>
      <c r="K337" s="412" t="s">
        <v>8409</v>
      </c>
      <c r="L337" s="412" t="s">
        <v>5681</v>
      </c>
      <c r="M337" s="120" t="s">
        <v>4686</v>
      </c>
      <c r="N337" s="457" t="n">
        <v>94949</v>
      </c>
      <c r="O337" s="430"/>
      <c r="P337" s="431"/>
      <c r="Q337" s="431"/>
      <c r="R337" s="459"/>
      <c r="S337" s="460"/>
      <c r="T337" s="461"/>
      <c r="U337" s="459"/>
      <c r="V337" s="120"/>
      <c r="W337" s="120"/>
      <c r="X337" s="120"/>
      <c r="Y337" s="120"/>
      <c r="Z337" s="460"/>
      <c r="AA337" s="433"/>
      <c r="AB337" s="456"/>
      <c r="AC337" s="645" t="s">
        <v>8019</v>
      </c>
      <c r="AD337" s="645"/>
      <c r="AE337" s="645"/>
      <c r="AF337" s="645" t="s">
        <v>8110</v>
      </c>
      <c r="AG337" s="645"/>
      <c r="AH337" s="645"/>
      <c r="AI337" s="645"/>
      <c r="AJ337" s="498" t="s">
        <v>4716</v>
      </c>
      <c r="AK337" s="437" t="s">
        <v>5946</v>
      </c>
      <c r="AL337" s="507" t="s">
        <v>2554</v>
      </c>
      <c r="AM337" s="412" t="s">
        <v>8409</v>
      </c>
      <c r="AO337" s="412" t="s">
        <v>5681</v>
      </c>
      <c r="AP337" s="120" t="s">
        <v>4686</v>
      </c>
      <c r="AQ337" s="457" t="n">
        <v>94949</v>
      </c>
      <c r="AR337" s="463" t="s">
        <v>2553</v>
      </c>
      <c r="AS337" s="437"/>
      <c r="AT337" s="465"/>
      <c r="AU337" s="459"/>
      <c r="AV337" s="466" t="n">
        <v>2</v>
      </c>
      <c r="AW337" s="467"/>
      <c r="AX337" s="467"/>
      <c r="AY337" s="467"/>
      <c r="AZ337" s="467"/>
      <c r="BA337" s="467"/>
      <c r="BB337" s="467"/>
      <c r="BC337" s="467"/>
      <c r="BD337" s="467"/>
      <c r="BE337" s="467"/>
      <c r="BF337" s="467"/>
      <c r="BG337" s="467"/>
      <c r="BH337" s="467"/>
      <c r="BI337" s="467"/>
      <c r="BJ337" s="467"/>
      <c r="BK337" s="467"/>
      <c r="BL337" s="468"/>
      <c r="BM337" s="468"/>
      <c r="BN337" s="468"/>
      <c r="BO337" s="412"/>
      <c r="BP337" s="463"/>
      <c r="BQ337" s="557"/>
      <c r="ALX337" s="0"/>
      <c r="ALY337" s="0"/>
      <c r="ALZ337" s="0"/>
      <c r="AMA337" s="0"/>
      <c r="AMB337" s="0"/>
      <c r="AMC337" s="0"/>
      <c r="AMD337" s="0"/>
      <c r="AME337" s="0"/>
      <c r="AMF337" s="0"/>
      <c r="AMG337" s="0"/>
      <c r="AMH337" s="0"/>
      <c r="AMI337" s="0"/>
      <c r="AMJ337" s="0"/>
    </row>
    <row r="338" s="462" customFormat="true" ht="14.1" hidden="false" customHeight="true" outlineLevel="0" collapsed="false">
      <c r="A338" s="41" t="s">
        <v>1571</v>
      </c>
      <c r="B338" s="412" t="s">
        <v>4682</v>
      </c>
      <c r="C338" s="445" t="s">
        <v>7542</v>
      </c>
      <c r="D338" s="120"/>
      <c r="E338" s="120" t="s">
        <v>8410</v>
      </c>
      <c r="F338" s="120" t="s">
        <v>1568</v>
      </c>
      <c r="G338" s="456"/>
      <c r="H338" s="427" t="n">
        <v>0.0925</v>
      </c>
      <c r="I338" s="427" t="n">
        <v>0.095</v>
      </c>
      <c r="J338" s="428" t="s">
        <v>5940</v>
      </c>
      <c r="K338" s="412" t="s">
        <v>8411</v>
      </c>
      <c r="L338" s="412" t="s">
        <v>5530</v>
      </c>
      <c r="M338" s="120" t="s">
        <v>4686</v>
      </c>
      <c r="N338" s="457" t="n">
        <v>94607</v>
      </c>
      <c r="O338" s="458" t="s">
        <v>8412</v>
      </c>
      <c r="P338" s="544" t="s">
        <v>8413</v>
      </c>
      <c r="Q338" s="544" t="s">
        <v>8414</v>
      </c>
      <c r="R338" s="459" t="n">
        <v>7137</v>
      </c>
      <c r="S338" s="460" t="s">
        <v>8415</v>
      </c>
      <c r="T338" s="461" t="s">
        <v>8416</v>
      </c>
      <c r="U338" s="459" t="s">
        <v>8417</v>
      </c>
      <c r="V338" s="120"/>
      <c r="W338" s="120"/>
      <c r="X338" s="120"/>
      <c r="Y338" s="120"/>
      <c r="Z338" s="460" t="s">
        <v>8418</v>
      </c>
      <c r="AA338" s="433" t="s">
        <v>8417</v>
      </c>
      <c r="AB338" s="456"/>
      <c r="AC338" s="641" t="s">
        <v>7695</v>
      </c>
      <c r="AD338" s="642"/>
      <c r="AE338" s="641"/>
      <c r="AF338" s="641"/>
      <c r="AG338" s="641"/>
      <c r="AH338" s="641"/>
      <c r="AI338" s="641"/>
      <c r="AJ338" s="643" t="s">
        <v>7581</v>
      </c>
      <c r="AK338" s="437" t="s">
        <v>5946</v>
      </c>
      <c r="AL338" s="507" t="s">
        <v>8419</v>
      </c>
      <c r="AM338" s="412" t="s">
        <v>8420</v>
      </c>
      <c r="AN338" s="462" t="s">
        <v>8421</v>
      </c>
      <c r="AO338" s="412" t="s">
        <v>5530</v>
      </c>
      <c r="AP338" s="120" t="s">
        <v>4686</v>
      </c>
      <c r="AQ338" s="457" t="n">
        <v>94612</v>
      </c>
      <c r="AR338" s="463" t="s">
        <v>1568</v>
      </c>
      <c r="AS338" s="441"/>
      <c r="AT338" s="465" t="s">
        <v>6914</v>
      </c>
      <c r="AU338" s="459" t="s">
        <v>6914</v>
      </c>
      <c r="AV338" s="466" t="n">
        <v>2</v>
      </c>
      <c r="AW338" s="467"/>
      <c r="AX338" s="467"/>
      <c r="AY338" s="467"/>
      <c r="AZ338" s="467"/>
      <c r="BA338" s="467"/>
      <c r="BB338" s="467"/>
      <c r="BC338" s="467"/>
      <c r="BD338" s="467"/>
      <c r="BE338" s="467"/>
      <c r="BF338" s="467"/>
      <c r="BG338" s="467"/>
      <c r="BH338" s="467"/>
      <c r="BI338" s="467"/>
      <c r="BJ338" s="467"/>
      <c r="BK338" s="467"/>
      <c r="BL338" s="468"/>
      <c r="BM338" s="468"/>
      <c r="BN338" s="468"/>
      <c r="BO338" s="412"/>
      <c r="BP338" s="463" t="s">
        <v>8422</v>
      </c>
      <c r="BQ338" s="557"/>
      <c r="ALX338" s="0"/>
      <c r="ALY338" s="0"/>
      <c r="ALZ338" s="0"/>
      <c r="AMA338" s="0"/>
      <c r="AMB338" s="0"/>
      <c r="AMC338" s="0"/>
      <c r="AMD338" s="0"/>
      <c r="AME338" s="0"/>
      <c r="AMF338" s="0"/>
      <c r="AMG338" s="0"/>
      <c r="AMH338" s="0"/>
      <c r="AMI338" s="0"/>
      <c r="AMJ338" s="0"/>
    </row>
    <row r="339" s="462" customFormat="true" ht="14.1" hidden="false" customHeight="true" outlineLevel="0" collapsed="false">
      <c r="A339" s="41" t="s">
        <v>292</v>
      </c>
      <c r="B339" s="412" t="s">
        <v>5977</v>
      </c>
      <c r="C339" s="479" t="s">
        <v>36</v>
      </c>
      <c r="D339" s="480"/>
      <c r="E339" s="480" t="s">
        <v>1363</v>
      </c>
      <c r="F339" s="480" t="s">
        <v>3234</v>
      </c>
      <c r="G339" s="489"/>
      <c r="H339" s="427" t="n">
        <v>0.09</v>
      </c>
      <c r="I339" s="427" t="n">
        <v>0.09</v>
      </c>
      <c r="J339" s="428" t="s">
        <v>6112</v>
      </c>
      <c r="K339" s="489" t="s">
        <v>8423</v>
      </c>
      <c r="L339" s="489" t="s">
        <v>5650</v>
      </c>
      <c r="M339" s="480" t="s">
        <v>4686</v>
      </c>
      <c r="N339" s="490" t="n">
        <v>94010</v>
      </c>
      <c r="O339" s="458" t="s">
        <v>8424</v>
      </c>
      <c r="P339" s="490"/>
      <c r="Q339" s="490"/>
      <c r="R339" s="491"/>
      <c r="S339" s="490"/>
      <c r="T339" s="492"/>
      <c r="U339" s="491"/>
      <c r="V339" s="490"/>
      <c r="W339" s="490"/>
      <c r="X339" s="490"/>
      <c r="Y339" s="490"/>
      <c r="Z339" s="490"/>
      <c r="AA339" s="433"/>
      <c r="AB339" s="493"/>
      <c r="AC339" s="645" t="s">
        <v>8019</v>
      </c>
      <c r="AD339" s="645" t="s">
        <v>8425</v>
      </c>
      <c r="AE339" s="645"/>
      <c r="AF339" s="645" t="s">
        <v>7682</v>
      </c>
      <c r="AG339" s="645"/>
      <c r="AH339" s="645"/>
      <c r="AI339" s="645"/>
      <c r="AJ339" s="498" t="s">
        <v>4716</v>
      </c>
      <c r="AK339" s="437" t="s">
        <v>5946</v>
      </c>
      <c r="AL339" s="507" t="s">
        <v>6064</v>
      </c>
      <c r="AM339" s="489" t="s">
        <v>8423</v>
      </c>
      <c r="AN339" s="494"/>
      <c r="AO339" s="489" t="s">
        <v>5650</v>
      </c>
      <c r="AP339" s="480" t="s">
        <v>4686</v>
      </c>
      <c r="AQ339" s="490" t="n">
        <v>94010</v>
      </c>
      <c r="AR339" s="489" t="s">
        <v>3234</v>
      </c>
      <c r="AS339" s="464"/>
      <c r="AT339" s="495"/>
      <c r="AU339" s="496"/>
      <c r="AV339" s="497"/>
      <c r="AW339" s="497"/>
      <c r="AX339" s="497"/>
      <c r="AY339" s="497"/>
      <c r="AZ339" s="497"/>
      <c r="BA339" s="497"/>
      <c r="BB339" s="497"/>
      <c r="BC339" s="497"/>
      <c r="BD339" s="497"/>
      <c r="BE339" s="497"/>
      <c r="BF339" s="497"/>
      <c r="BG339" s="497"/>
      <c r="BH339" s="497"/>
      <c r="BI339" s="497"/>
      <c r="BJ339" s="497"/>
      <c r="BK339" s="497"/>
      <c r="BL339" s="498"/>
      <c r="BM339" s="498"/>
      <c r="BN339" s="498"/>
      <c r="BO339" s="469"/>
      <c r="BP339" s="412"/>
      <c r="ALX339" s="0"/>
      <c r="ALY339" s="0"/>
      <c r="ALZ339" s="0"/>
      <c r="AMA339" s="0"/>
      <c r="AMB339" s="0"/>
      <c r="AMC339" s="0"/>
      <c r="AMD339" s="0"/>
      <c r="AME339" s="0"/>
      <c r="AMF339" s="0"/>
      <c r="AMG339" s="0"/>
      <c r="AMH339" s="0"/>
      <c r="AMI339" s="0"/>
      <c r="AMJ339" s="0"/>
    </row>
    <row r="340" s="462" customFormat="true" ht="14.1" hidden="false" customHeight="true" outlineLevel="0" collapsed="false">
      <c r="A340" s="41" t="s">
        <v>8426</v>
      </c>
      <c r="B340" s="412" t="s">
        <v>5977</v>
      </c>
      <c r="C340" s="563" t="s">
        <v>36</v>
      </c>
      <c r="D340" s="414" t="s">
        <v>6226</v>
      </c>
      <c r="E340" s="425" t="s">
        <v>7999</v>
      </c>
      <c r="F340" s="425" t="s">
        <v>8427</v>
      </c>
      <c r="G340" s="426"/>
      <c r="H340" s="427" t="n">
        <v>0.09</v>
      </c>
      <c r="I340" s="427" t="n">
        <v>0.0875</v>
      </c>
      <c r="J340" s="428" t="s">
        <v>6018</v>
      </c>
      <c r="K340" s="412" t="s">
        <v>8428</v>
      </c>
      <c r="L340" s="412" t="s">
        <v>5676</v>
      </c>
      <c r="M340" s="414" t="s">
        <v>4686</v>
      </c>
      <c r="N340" s="429" t="n">
        <v>94301</v>
      </c>
      <c r="O340" s="640" t="s">
        <v>8429</v>
      </c>
      <c r="P340" s="548" t="s">
        <v>8430</v>
      </c>
      <c r="Q340" s="432"/>
      <c r="R340" s="414" t="s">
        <v>8431</v>
      </c>
      <c r="S340" s="433" t="s">
        <v>4479</v>
      </c>
      <c r="T340" s="434" t="s">
        <v>8432</v>
      </c>
      <c r="U340" s="414"/>
      <c r="V340" s="425"/>
      <c r="W340" s="425"/>
      <c r="X340" s="425"/>
      <c r="Y340" s="425"/>
      <c r="Z340" s="433" t="s">
        <v>6006</v>
      </c>
      <c r="AA340" s="433" t="s">
        <v>8433</v>
      </c>
      <c r="AB340" s="435"/>
      <c r="AC340" s="641" t="s">
        <v>7719</v>
      </c>
      <c r="AD340" s="642"/>
      <c r="AE340" s="641"/>
      <c r="AF340" s="641"/>
      <c r="AG340" s="641"/>
      <c r="AH340" s="641"/>
      <c r="AI340" s="641"/>
      <c r="AJ340" s="643" t="s">
        <v>4716</v>
      </c>
      <c r="AK340" s="437" t="s">
        <v>5946</v>
      </c>
      <c r="AL340" s="507" t="s">
        <v>5946</v>
      </c>
      <c r="AM340" s="412" t="str">
        <f aca="false">PROPER(AN340)</f>
        <v>2114 Lombard St #1</v>
      </c>
      <c r="AN340" s="439" t="s">
        <v>8434</v>
      </c>
      <c r="AO340" s="412" t="s">
        <v>4720</v>
      </c>
      <c r="AP340" s="414" t="s">
        <v>4686</v>
      </c>
      <c r="AQ340" s="429" t="n">
        <v>94123</v>
      </c>
      <c r="AR340" s="440" t="s">
        <v>4479</v>
      </c>
      <c r="AS340" s="441"/>
      <c r="AT340" s="438"/>
      <c r="AU340" s="414"/>
      <c r="AV340" s="442" t="n">
        <v>1</v>
      </c>
      <c r="AW340" s="443"/>
      <c r="AX340" s="443"/>
      <c r="AY340" s="443"/>
      <c r="AZ340" s="443"/>
      <c r="BA340" s="443"/>
      <c r="BB340" s="443"/>
      <c r="BC340" s="443"/>
      <c r="BD340" s="443"/>
      <c r="BE340" s="443"/>
      <c r="BF340" s="443"/>
      <c r="BG340" s="443"/>
      <c r="BH340" s="443"/>
      <c r="BI340" s="443"/>
      <c r="BJ340" s="443"/>
      <c r="BK340" s="443"/>
      <c r="BL340" s="412"/>
      <c r="BM340" s="412"/>
      <c r="BN340" s="412"/>
      <c r="BO340" s="469"/>
      <c r="BP340" s="412"/>
      <c r="BQ340" s="557"/>
      <c r="ALX340" s="0"/>
      <c r="ALY340" s="0"/>
      <c r="ALZ340" s="0"/>
      <c r="AMA340" s="0"/>
      <c r="AMB340" s="0"/>
      <c r="AMC340" s="0"/>
      <c r="AMD340" s="0"/>
      <c r="AME340" s="0"/>
      <c r="AMF340" s="0"/>
      <c r="AMG340" s="0"/>
      <c r="AMH340" s="0"/>
      <c r="AMI340" s="0"/>
      <c r="AMJ340" s="0"/>
    </row>
    <row r="341" customFormat="false" ht="14.1" hidden="false" customHeight="true" outlineLevel="0" collapsed="false">
      <c r="A341" s="41" t="s">
        <v>8435</v>
      </c>
      <c r="B341" s="412" t="s">
        <v>5977</v>
      </c>
      <c r="C341" s="445" t="s">
        <v>36</v>
      </c>
      <c r="D341" s="120"/>
      <c r="E341" s="120" t="s">
        <v>8436</v>
      </c>
      <c r="F341" s="120" t="s">
        <v>8437</v>
      </c>
      <c r="G341" s="456"/>
      <c r="H341" s="427" t="n">
        <v>0.0925</v>
      </c>
      <c r="I341" s="427"/>
      <c r="J341" s="428" t="s">
        <v>5940</v>
      </c>
      <c r="K341" s="412" t="s">
        <v>8438</v>
      </c>
      <c r="L341" s="412" t="s">
        <v>5380</v>
      </c>
      <c r="M341" s="120" t="s">
        <v>4686</v>
      </c>
      <c r="N341" s="457" t="n">
        <v>94704</v>
      </c>
      <c r="O341" s="430"/>
      <c r="P341" s="431"/>
      <c r="Q341" s="431"/>
      <c r="R341" s="459"/>
      <c r="S341" s="460"/>
      <c r="T341" s="461"/>
      <c r="U341" s="459"/>
      <c r="V341" s="120"/>
      <c r="W341" s="120"/>
      <c r="X341" s="120"/>
      <c r="Y341" s="120"/>
      <c r="Z341" s="460"/>
      <c r="AB341" s="456"/>
      <c r="AC341" s="594" t="s">
        <v>7625</v>
      </c>
      <c r="AD341" s="595" t="s">
        <v>7848</v>
      </c>
      <c r="AE341" s="595" t="s">
        <v>7672</v>
      </c>
      <c r="AG341" s="595" t="s">
        <v>8439</v>
      </c>
      <c r="AJ341" s="596" t="s">
        <v>7556</v>
      </c>
      <c r="AK341" s="437" t="s">
        <v>5946</v>
      </c>
      <c r="AL341" s="507" t="s">
        <v>6295</v>
      </c>
      <c r="AM341" s="412" t="s">
        <v>8438</v>
      </c>
      <c r="AN341" s="462"/>
      <c r="AO341" s="412" t="s">
        <v>5380</v>
      </c>
      <c r="AP341" s="120" t="s">
        <v>4686</v>
      </c>
      <c r="AQ341" s="457" t="n">
        <v>94704</v>
      </c>
      <c r="AR341" s="463" t="s">
        <v>8437</v>
      </c>
      <c r="AS341" s="441"/>
      <c r="AT341" s="465"/>
      <c r="AU341" s="459"/>
      <c r="AV341" s="466"/>
      <c r="AW341" s="467"/>
      <c r="AX341" s="467"/>
      <c r="AY341" s="467"/>
      <c r="AZ341" s="467"/>
      <c r="BA341" s="467"/>
      <c r="BB341" s="467"/>
      <c r="BC341" s="467"/>
      <c r="BD341" s="467"/>
      <c r="BE341" s="467"/>
      <c r="BF341" s="467"/>
      <c r="BG341" s="467"/>
      <c r="BH341" s="467"/>
      <c r="BI341" s="467"/>
      <c r="BJ341" s="467"/>
      <c r="BK341" s="467"/>
      <c r="BL341" s="468"/>
      <c r="BM341" s="468"/>
      <c r="BN341" s="468"/>
      <c r="BO341" s="469"/>
      <c r="BP341" s="463"/>
    </row>
    <row r="342" customFormat="false" ht="14.1" hidden="false" customHeight="true" outlineLevel="0" collapsed="false">
      <c r="A342" s="41" t="s">
        <v>8440</v>
      </c>
      <c r="B342" s="412" t="s">
        <v>5977</v>
      </c>
      <c r="C342" s="445" t="s">
        <v>36</v>
      </c>
      <c r="D342" s="644"/>
      <c r="E342" s="120" t="s">
        <v>671</v>
      </c>
      <c r="F342" s="120" t="s">
        <v>8441</v>
      </c>
      <c r="G342" s="456"/>
      <c r="H342" s="427" t="n">
        <v>0.0825</v>
      </c>
      <c r="I342" s="427"/>
      <c r="J342" s="428" t="s">
        <v>5963</v>
      </c>
      <c r="K342" s="412" t="s">
        <v>8442</v>
      </c>
      <c r="L342" s="412" t="s">
        <v>5754</v>
      </c>
      <c r="M342" s="120" t="s">
        <v>4686</v>
      </c>
      <c r="N342" s="457" t="n">
        <v>94596</v>
      </c>
      <c r="O342" s="458" t="s">
        <v>8443</v>
      </c>
      <c r="P342" s="431"/>
      <c r="Q342" s="431"/>
      <c r="R342" s="459"/>
      <c r="S342" s="460"/>
      <c r="T342" s="461"/>
      <c r="U342" s="459"/>
      <c r="V342" s="120"/>
      <c r="W342" s="120"/>
      <c r="X342" s="120"/>
      <c r="Y342" s="120"/>
      <c r="Z342" s="460"/>
      <c r="AB342" s="456"/>
      <c r="AH342" s="595" t="s">
        <v>8444</v>
      </c>
      <c r="AJ342" s="596" t="s">
        <v>7581</v>
      </c>
      <c r="AK342" s="437" t="s">
        <v>5946</v>
      </c>
      <c r="AL342" s="507" t="s">
        <v>5947</v>
      </c>
      <c r="AM342" s="412" t="s">
        <v>8442</v>
      </c>
      <c r="AN342" s="462"/>
      <c r="AO342" s="412" t="s">
        <v>5754</v>
      </c>
      <c r="AP342" s="120" t="s">
        <v>4686</v>
      </c>
      <c r="AQ342" s="457" t="n">
        <v>94596</v>
      </c>
      <c r="AR342" s="463" t="s">
        <v>8441</v>
      </c>
      <c r="AS342" s="441"/>
      <c r="AT342" s="465"/>
      <c r="AU342" s="459"/>
      <c r="AV342" s="466"/>
      <c r="AW342" s="467"/>
      <c r="AX342" s="467"/>
      <c r="AY342" s="467"/>
      <c r="AZ342" s="467"/>
      <c r="BA342" s="467"/>
      <c r="BB342" s="467"/>
      <c r="BC342" s="467"/>
      <c r="BD342" s="467"/>
      <c r="BE342" s="467"/>
      <c r="BF342" s="467"/>
      <c r="BG342" s="467"/>
      <c r="BH342" s="467"/>
      <c r="BI342" s="467"/>
      <c r="BJ342" s="467"/>
      <c r="BK342" s="467"/>
      <c r="BL342" s="468"/>
      <c r="BM342" s="468"/>
      <c r="BN342" s="468"/>
      <c r="BO342" s="412"/>
      <c r="BP342" s="412"/>
    </row>
    <row r="343" s="557" customFormat="true" ht="14.1" hidden="false" customHeight="true" outlineLevel="0" collapsed="false">
      <c r="A343" s="41" t="s">
        <v>209</v>
      </c>
      <c r="B343" s="412" t="s">
        <v>713</v>
      </c>
      <c r="C343" s="445" t="s">
        <v>36</v>
      </c>
      <c r="D343" s="414" t="s">
        <v>8445</v>
      </c>
      <c r="E343" s="425" t="s">
        <v>8446</v>
      </c>
      <c r="F343" s="425" t="s">
        <v>8447</v>
      </c>
      <c r="G343" s="426" t="s">
        <v>8448</v>
      </c>
      <c r="H343" s="427" t="n">
        <v>0.085</v>
      </c>
      <c r="I343" s="427" t="n">
        <v>0.0875</v>
      </c>
      <c r="J343" s="428" t="s">
        <v>5772</v>
      </c>
      <c r="K343" s="412" t="s">
        <v>8449</v>
      </c>
      <c r="L343" s="412" t="s">
        <v>4720</v>
      </c>
      <c r="M343" s="414" t="s">
        <v>4686</v>
      </c>
      <c r="N343" s="429" t="n">
        <v>94133</v>
      </c>
      <c r="O343" s="593"/>
      <c r="P343" s="432"/>
      <c r="Q343" s="432"/>
      <c r="R343" s="414" t="s">
        <v>8450</v>
      </c>
      <c r="S343" s="433" t="s">
        <v>8447</v>
      </c>
      <c r="T343" s="434" t="s">
        <v>4202</v>
      </c>
      <c r="U343" s="414" t="s">
        <v>8451</v>
      </c>
      <c r="V343" s="425"/>
      <c r="W343" s="425"/>
      <c r="X343" s="425"/>
      <c r="Y343" s="425"/>
      <c r="Z343" s="433" t="s">
        <v>8452</v>
      </c>
      <c r="AA343" s="433" t="s">
        <v>4745</v>
      </c>
      <c r="AB343" s="647" t="s">
        <v>8453</v>
      </c>
      <c r="AC343" s="594" t="s">
        <v>8340</v>
      </c>
      <c r="AD343" s="595" t="s">
        <v>8454</v>
      </c>
      <c r="AE343" s="595" t="s">
        <v>8455</v>
      </c>
      <c r="AF343" s="595"/>
      <c r="AG343" s="595"/>
      <c r="AH343" s="595"/>
      <c r="AI343" s="595"/>
      <c r="AJ343" s="596" t="s">
        <v>4716</v>
      </c>
      <c r="AK343" s="437" t="s">
        <v>5946</v>
      </c>
      <c r="AL343" s="507" t="s">
        <v>6144</v>
      </c>
      <c r="AM343" s="412" t="s">
        <v>8449</v>
      </c>
      <c r="AN343" s="439" t="s">
        <v>8456</v>
      </c>
      <c r="AO343" s="412" t="s">
        <v>4720</v>
      </c>
      <c r="AP343" s="414" t="s">
        <v>4686</v>
      </c>
      <c r="AQ343" s="429" t="n">
        <v>94133</v>
      </c>
      <c r="AR343" s="440" t="s">
        <v>8457</v>
      </c>
      <c r="AS343" s="464"/>
      <c r="AT343" s="438" t="s">
        <v>6914</v>
      </c>
      <c r="AU343" s="414" t="s">
        <v>6914</v>
      </c>
      <c r="AV343" s="442" t="n">
        <v>6</v>
      </c>
      <c r="AW343" s="443"/>
      <c r="AX343" s="443"/>
      <c r="AY343" s="443"/>
      <c r="AZ343" s="443"/>
      <c r="BA343" s="443"/>
      <c r="BB343" s="443"/>
      <c r="BC343" s="443"/>
      <c r="BD343" s="443"/>
      <c r="BE343" s="443"/>
      <c r="BF343" s="443"/>
      <c r="BG343" s="443"/>
      <c r="BH343" s="443"/>
      <c r="BI343" s="443"/>
      <c r="BJ343" s="443"/>
      <c r="BK343" s="443"/>
      <c r="BL343" s="412"/>
      <c r="BM343" s="412"/>
      <c r="BN343" s="412"/>
      <c r="BO343" s="477"/>
      <c r="BP343" s="412"/>
      <c r="ALX343" s="0"/>
      <c r="ALY343" s="0"/>
      <c r="ALZ343" s="0"/>
      <c r="AMA343" s="0"/>
      <c r="AMB343" s="0"/>
      <c r="AMC343" s="0"/>
      <c r="AMD343" s="0"/>
      <c r="AME343" s="0"/>
      <c r="AMF343" s="0"/>
      <c r="AMG343" s="0"/>
      <c r="AMH343" s="0"/>
      <c r="AMI343" s="0"/>
      <c r="AMJ343" s="0"/>
    </row>
    <row r="344" customFormat="false" ht="14.1" hidden="false" customHeight="true" outlineLevel="0" collapsed="false">
      <c r="A344" s="41" t="s">
        <v>8458</v>
      </c>
      <c r="B344" s="412" t="s">
        <v>5977</v>
      </c>
      <c r="C344" s="445" t="s">
        <v>36</v>
      </c>
      <c r="D344" s="120" t="s">
        <v>6226</v>
      </c>
      <c r="E344" s="120" t="s">
        <v>8459</v>
      </c>
      <c r="F344" s="120" t="s">
        <v>8460</v>
      </c>
      <c r="G344" s="456"/>
      <c r="H344" s="427" t="n">
        <v>0.085</v>
      </c>
      <c r="I344" s="427"/>
      <c r="J344" s="428" t="s">
        <v>5772</v>
      </c>
      <c r="K344" s="412" t="s">
        <v>8461</v>
      </c>
      <c r="L344" s="412" t="s">
        <v>4720</v>
      </c>
      <c r="M344" s="120" t="s">
        <v>4686</v>
      </c>
      <c r="N344" s="457" t="n">
        <v>94117</v>
      </c>
      <c r="O344" s="458" t="s">
        <v>8462</v>
      </c>
      <c r="P344" s="431"/>
      <c r="Q344" s="431"/>
      <c r="R344" s="459"/>
      <c r="S344" s="460"/>
      <c r="T344" s="461"/>
      <c r="U344" s="459"/>
      <c r="V344" s="120"/>
      <c r="W344" s="120"/>
      <c r="X344" s="120"/>
      <c r="Y344" s="120"/>
      <c r="Z344" s="460"/>
      <c r="AB344" s="456"/>
      <c r="AC344" s="594" t="s">
        <v>7847</v>
      </c>
      <c r="AD344" s="595" t="s">
        <v>8053</v>
      </c>
      <c r="AE344" s="595" t="s">
        <v>8053</v>
      </c>
      <c r="AJ344" s="596" t="s">
        <v>4716</v>
      </c>
      <c r="AK344" s="437" t="s">
        <v>5946</v>
      </c>
      <c r="AL344" s="507" t="s">
        <v>4745</v>
      </c>
      <c r="AM344" s="412" t="s">
        <v>8461</v>
      </c>
      <c r="AN344" s="462"/>
      <c r="AO344" s="412" t="s">
        <v>4720</v>
      </c>
      <c r="AP344" s="120" t="s">
        <v>4686</v>
      </c>
      <c r="AQ344" s="457" t="n">
        <v>94117</v>
      </c>
      <c r="AR344" s="463" t="s">
        <v>8460</v>
      </c>
      <c r="AT344" s="465"/>
      <c r="AU344" s="459"/>
      <c r="AV344" s="466"/>
      <c r="AW344" s="467"/>
      <c r="AX344" s="467" t="s">
        <v>8463</v>
      </c>
      <c r="AY344" s="467"/>
      <c r="AZ344" s="467"/>
      <c r="BA344" s="467"/>
      <c r="BB344" s="467"/>
      <c r="BC344" s="467"/>
      <c r="BD344" s="467"/>
      <c r="BE344" s="467"/>
      <c r="BF344" s="467"/>
      <c r="BG344" s="467"/>
      <c r="BH344" s="467"/>
      <c r="BI344" s="467"/>
      <c r="BJ344" s="467"/>
      <c r="BK344" s="467"/>
      <c r="BL344" s="468"/>
      <c r="BM344" s="468"/>
      <c r="BN344" s="468"/>
      <c r="BO344" s="412"/>
      <c r="BP344" s="463"/>
      <c r="BQ344" s="557"/>
    </row>
    <row r="345" s="557" customFormat="true" ht="14.1" hidden="false" customHeight="true" outlineLevel="0" collapsed="false">
      <c r="A345" s="41" t="s">
        <v>8464</v>
      </c>
      <c r="B345" s="412" t="s">
        <v>5977</v>
      </c>
      <c r="C345" s="445" t="s">
        <v>36</v>
      </c>
      <c r="D345" s="120" t="s">
        <v>6098</v>
      </c>
      <c r="E345" s="120" t="s">
        <v>6301</v>
      </c>
      <c r="F345" s="120" t="s">
        <v>8465</v>
      </c>
      <c r="G345" s="456"/>
      <c r="H345" s="427" t="n">
        <v>0.0925</v>
      </c>
      <c r="I345" s="427"/>
      <c r="J345" s="428" t="s">
        <v>5940</v>
      </c>
      <c r="K345" s="412" t="s">
        <v>8466</v>
      </c>
      <c r="L345" s="412" t="s">
        <v>5817</v>
      </c>
      <c r="M345" s="120" t="s">
        <v>4686</v>
      </c>
      <c r="N345" s="457" t="n">
        <v>94550</v>
      </c>
      <c r="O345" s="458" t="s">
        <v>8467</v>
      </c>
      <c r="P345" s="753" t="s">
        <v>8468</v>
      </c>
      <c r="Q345" s="431"/>
      <c r="R345" s="459"/>
      <c r="S345" s="460"/>
      <c r="T345" s="461"/>
      <c r="U345" s="459"/>
      <c r="V345" s="120"/>
      <c r="W345" s="120"/>
      <c r="X345" s="120"/>
      <c r="Y345" s="120"/>
      <c r="Z345" s="460"/>
      <c r="AA345" s="433"/>
      <c r="AB345" s="456"/>
      <c r="AC345" s="641" t="s">
        <v>7548</v>
      </c>
      <c r="AD345" s="642" t="s">
        <v>7626</v>
      </c>
      <c r="AE345" s="641"/>
      <c r="AF345" s="641" t="s">
        <v>7579</v>
      </c>
      <c r="AG345" s="641"/>
      <c r="AH345" s="641"/>
      <c r="AI345" s="641"/>
      <c r="AJ345" s="643" t="s">
        <v>7581</v>
      </c>
      <c r="AK345" s="437" t="s">
        <v>5946</v>
      </c>
      <c r="AL345" s="507" t="s">
        <v>6778</v>
      </c>
      <c r="AM345" s="412" t="s">
        <v>8466</v>
      </c>
      <c r="AN345" s="462"/>
      <c r="AO345" s="412" t="s">
        <v>5817</v>
      </c>
      <c r="AP345" s="120" t="s">
        <v>4686</v>
      </c>
      <c r="AQ345" s="457" t="n">
        <v>94550</v>
      </c>
      <c r="AR345" s="463" t="s">
        <v>8465</v>
      </c>
      <c r="AS345" s="500"/>
      <c r="AT345" s="465"/>
      <c r="AU345" s="459"/>
      <c r="AV345" s="466"/>
      <c r="AW345" s="467"/>
      <c r="AX345" s="467"/>
      <c r="AY345" s="467"/>
      <c r="AZ345" s="467"/>
      <c r="BA345" s="467"/>
      <c r="BB345" s="467"/>
      <c r="BC345" s="467"/>
      <c r="BD345" s="467"/>
      <c r="BE345" s="467"/>
      <c r="BF345" s="467"/>
      <c r="BG345" s="467"/>
      <c r="BH345" s="467"/>
      <c r="BI345" s="467"/>
      <c r="BJ345" s="467"/>
      <c r="BK345" s="467"/>
      <c r="BL345" s="468"/>
      <c r="BM345" s="468"/>
      <c r="BN345" s="468"/>
      <c r="BO345" s="412"/>
      <c r="BP345" s="412"/>
      <c r="BQ345" s="439"/>
      <c r="ALX345" s="0"/>
      <c r="ALY345" s="0"/>
      <c r="ALZ345" s="0"/>
      <c r="AMA345" s="0"/>
      <c r="AMB345" s="0"/>
      <c r="AMC345" s="0"/>
      <c r="AMD345" s="0"/>
      <c r="AME345" s="0"/>
      <c r="AMF345" s="0"/>
      <c r="AMG345" s="0"/>
      <c r="AMH345" s="0"/>
      <c r="AMI345" s="0"/>
      <c r="AMJ345" s="0"/>
    </row>
    <row r="346" s="557" customFormat="true" ht="14.1" hidden="false" customHeight="true" outlineLevel="0" collapsed="false">
      <c r="A346" s="507" t="s">
        <v>8469</v>
      </c>
      <c r="B346" s="412" t="s">
        <v>5977</v>
      </c>
      <c r="C346" s="508" t="s">
        <v>36</v>
      </c>
      <c r="D346" s="120"/>
      <c r="E346" s="120" t="s">
        <v>176</v>
      </c>
      <c r="F346" s="120" t="s">
        <v>8470</v>
      </c>
      <c r="G346" s="456"/>
      <c r="H346" s="427" t="n">
        <v>0.085</v>
      </c>
      <c r="I346" s="427" t="n">
        <v>0.0875</v>
      </c>
      <c r="J346" s="428" t="s">
        <v>5772</v>
      </c>
      <c r="K346" s="412" t="s">
        <v>8471</v>
      </c>
      <c r="L346" s="412" t="s">
        <v>4720</v>
      </c>
      <c r="M346" s="120" t="s">
        <v>4686</v>
      </c>
      <c r="N346" s="457" t="n">
        <v>94123</v>
      </c>
      <c r="O346" s="430"/>
      <c r="P346" s="431"/>
      <c r="Q346" s="431"/>
      <c r="R346" s="459"/>
      <c r="S346" s="460"/>
      <c r="T346" s="461"/>
      <c r="U346" s="459"/>
      <c r="V346" s="120"/>
      <c r="W346" s="120"/>
      <c r="X346" s="120"/>
      <c r="Y346" s="120"/>
      <c r="Z346" s="460" t="s">
        <v>6006</v>
      </c>
      <c r="AA346" s="433" t="s">
        <v>4745</v>
      </c>
      <c r="AB346" s="456"/>
      <c r="AC346" s="645" t="s">
        <v>7954</v>
      </c>
      <c r="AD346" s="645" t="s">
        <v>8472</v>
      </c>
      <c r="AE346" s="645"/>
      <c r="AF346" s="645" t="s">
        <v>7579</v>
      </c>
      <c r="AG346" s="645"/>
      <c r="AH346" s="645"/>
      <c r="AI346" s="645"/>
      <c r="AJ346" s="498" t="s">
        <v>4716</v>
      </c>
      <c r="AK346" s="437" t="s">
        <v>5946</v>
      </c>
      <c r="AL346" s="507" t="s">
        <v>6064</v>
      </c>
      <c r="AM346" s="412" t="s">
        <v>8471</v>
      </c>
      <c r="AN346" s="462"/>
      <c r="AO346" s="412" t="s">
        <v>4720</v>
      </c>
      <c r="AP346" s="120" t="s">
        <v>4686</v>
      </c>
      <c r="AQ346" s="457" t="n">
        <v>94123</v>
      </c>
      <c r="AR346" s="463" t="s">
        <v>8470</v>
      </c>
      <c r="AS346" s="540"/>
      <c r="AT346" s="465"/>
      <c r="AU346" s="459"/>
      <c r="AV346" s="466"/>
      <c r="AW346" s="467"/>
      <c r="AX346" s="467"/>
      <c r="AY346" s="467"/>
      <c r="AZ346" s="467"/>
      <c r="BA346" s="467"/>
      <c r="BB346" s="467"/>
      <c r="BC346" s="467"/>
      <c r="BD346" s="467"/>
      <c r="BE346" s="467"/>
      <c r="BF346" s="467"/>
      <c r="BG346" s="467"/>
      <c r="BH346" s="467"/>
      <c r="BI346" s="467"/>
      <c r="BJ346" s="467"/>
      <c r="BK346" s="467"/>
      <c r="BL346" s="468"/>
      <c r="BM346" s="468"/>
      <c r="BN346" s="468"/>
      <c r="BO346" s="412"/>
      <c r="BP346" s="412"/>
      <c r="BQ346" s="439"/>
      <c r="ALX346" s="0"/>
      <c r="ALY346" s="0"/>
      <c r="ALZ346" s="0"/>
      <c r="AMA346" s="0"/>
      <c r="AMB346" s="0"/>
      <c r="AMC346" s="0"/>
      <c r="AMD346" s="0"/>
      <c r="AME346" s="0"/>
      <c r="AMF346" s="0"/>
      <c r="AMG346" s="0"/>
      <c r="AMH346" s="0"/>
      <c r="AMI346" s="0"/>
      <c r="AMJ346" s="0"/>
    </row>
    <row r="347" s="557" customFormat="true" ht="14.1" hidden="false" customHeight="true" outlineLevel="0" collapsed="false">
      <c r="A347" s="41" t="s">
        <v>4770</v>
      </c>
      <c r="B347" s="412" t="s">
        <v>713</v>
      </c>
      <c r="C347" s="413" t="s">
        <v>36</v>
      </c>
      <c r="D347" s="414" t="s">
        <v>4769</v>
      </c>
      <c r="E347" s="425" t="s">
        <v>1431</v>
      </c>
      <c r="F347" s="425" t="s">
        <v>4771</v>
      </c>
      <c r="G347" s="426"/>
      <c r="H347" s="427" t="n">
        <v>0.0825</v>
      </c>
      <c r="I347" s="427"/>
      <c r="J347" s="428" t="s">
        <v>5980</v>
      </c>
      <c r="K347" s="412" t="s">
        <v>4772</v>
      </c>
      <c r="L347" s="412" t="s">
        <v>4773</v>
      </c>
      <c r="M347" s="414" t="s">
        <v>4686</v>
      </c>
      <c r="N347" s="429" t="n">
        <v>94952</v>
      </c>
      <c r="O347" s="640"/>
      <c r="P347" s="548"/>
      <c r="Q347" s="548"/>
      <c r="R347" s="414"/>
      <c r="S347" s="433"/>
      <c r="T347" s="434"/>
      <c r="U347" s="414"/>
      <c r="V347" s="425"/>
      <c r="W347" s="425"/>
      <c r="X347" s="425"/>
      <c r="Y347" s="425"/>
      <c r="Z347" s="433"/>
      <c r="AA347" s="433"/>
      <c r="AB347" s="435"/>
      <c r="AC347" s="641" t="s">
        <v>7548</v>
      </c>
      <c r="AD347" s="642"/>
      <c r="AE347" s="641"/>
      <c r="AF347" s="641"/>
      <c r="AG347" s="641"/>
      <c r="AH347" s="641"/>
      <c r="AI347" s="641"/>
      <c r="AJ347" s="643" t="s">
        <v>7581</v>
      </c>
      <c r="AK347" s="437"/>
      <c r="AL347" s="507"/>
      <c r="AM347" s="412" t="s">
        <v>4772</v>
      </c>
      <c r="AN347" s="439"/>
      <c r="AO347" s="412" t="s">
        <v>4773</v>
      </c>
      <c r="AP347" s="414" t="s">
        <v>4686</v>
      </c>
      <c r="AQ347" s="429" t="n">
        <v>94952</v>
      </c>
      <c r="AR347" s="440" t="s">
        <v>4771</v>
      </c>
      <c r="AS347" s="437"/>
      <c r="AT347" s="438"/>
      <c r="AU347" s="414"/>
      <c r="AV347" s="442"/>
      <c r="AW347" s="443"/>
      <c r="AX347" s="443"/>
      <c r="AY347" s="443"/>
      <c r="AZ347" s="443"/>
      <c r="BA347" s="443"/>
      <c r="BB347" s="443"/>
      <c r="BC347" s="443"/>
      <c r="BD347" s="443"/>
      <c r="BE347" s="443"/>
      <c r="BF347" s="443"/>
      <c r="BG347" s="443"/>
      <c r="BH347" s="443"/>
      <c r="BI347" s="443"/>
      <c r="BJ347" s="443"/>
      <c r="BK347" s="443"/>
      <c r="BL347" s="412"/>
      <c r="BM347" s="412"/>
      <c r="BN347" s="412"/>
      <c r="BO347" s="469"/>
      <c r="BP347" s="463"/>
      <c r="BQ347" s="462"/>
      <c r="ALX347" s="0"/>
      <c r="ALY347" s="0"/>
      <c r="ALZ347" s="0"/>
      <c r="AMA347" s="0"/>
      <c r="AMB347" s="0"/>
      <c r="AMC347" s="0"/>
      <c r="AMD347" s="0"/>
      <c r="AME347" s="0"/>
      <c r="AMF347" s="0"/>
      <c r="AMG347" s="0"/>
      <c r="AMH347" s="0"/>
      <c r="AMI347" s="0"/>
      <c r="AMJ347" s="0"/>
    </row>
    <row r="348" s="557" customFormat="true" ht="14.1" hidden="false" customHeight="true" outlineLevel="0" collapsed="false">
      <c r="A348" s="41" t="s">
        <v>8473</v>
      </c>
      <c r="B348" s="412" t="s">
        <v>5977</v>
      </c>
      <c r="C348" s="445" t="s">
        <v>36</v>
      </c>
      <c r="D348" s="120"/>
      <c r="E348" s="120" t="s">
        <v>8474</v>
      </c>
      <c r="F348" s="120" t="s">
        <v>8475</v>
      </c>
      <c r="G348" s="456" t="s">
        <v>8476</v>
      </c>
      <c r="H348" s="427" t="n">
        <v>0.0925</v>
      </c>
      <c r="I348" s="427" t="n">
        <v>0.09</v>
      </c>
      <c r="J348" s="428" t="s">
        <v>6061</v>
      </c>
      <c r="K348" s="412" t="s">
        <v>8477</v>
      </c>
      <c r="L348" s="412" t="s">
        <v>5454</v>
      </c>
      <c r="M348" s="120" t="s">
        <v>4686</v>
      </c>
      <c r="N348" s="457" t="n">
        <v>95113</v>
      </c>
      <c r="O348" s="458" t="s">
        <v>8478</v>
      </c>
      <c r="P348" s="431"/>
      <c r="Q348" s="431"/>
      <c r="R348" s="459" t="s">
        <v>74</v>
      </c>
      <c r="S348" s="460" t="s">
        <v>8479</v>
      </c>
      <c r="T348" s="461" t="s">
        <v>8480</v>
      </c>
      <c r="U348" s="459" t="s">
        <v>8481</v>
      </c>
      <c r="V348" s="120" t="s">
        <v>8482</v>
      </c>
      <c r="W348" s="120" t="s">
        <v>8483</v>
      </c>
      <c r="X348" s="120" t="s">
        <v>8484</v>
      </c>
      <c r="Y348" s="120"/>
      <c r="Z348" s="460" t="s">
        <v>8485</v>
      </c>
      <c r="AA348" s="433" t="s">
        <v>4745</v>
      </c>
      <c r="AB348" s="456"/>
      <c r="AC348" s="594" t="s">
        <v>7695</v>
      </c>
      <c r="AD348" s="595" t="s">
        <v>7848</v>
      </c>
      <c r="AE348" s="595" t="s">
        <v>7808</v>
      </c>
      <c r="AF348" s="595" t="s">
        <v>8486</v>
      </c>
      <c r="AG348" s="595" t="s">
        <v>8487</v>
      </c>
      <c r="AH348" s="595"/>
      <c r="AI348" s="595"/>
      <c r="AJ348" s="596" t="s">
        <v>7581</v>
      </c>
      <c r="AK348" s="437" t="s">
        <v>5946</v>
      </c>
      <c r="AL348" s="507" t="s">
        <v>6144</v>
      </c>
      <c r="AM348" s="412" t="str">
        <f aca="false">PROPER(AN348)</f>
        <v>173 W. Santa Clara Street</v>
      </c>
      <c r="AN348" s="462" t="s">
        <v>8488</v>
      </c>
      <c r="AO348" s="412" t="s">
        <v>5454</v>
      </c>
      <c r="AP348" s="120" t="s">
        <v>4686</v>
      </c>
      <c r="AQ348" s="457" t="n">
        <v>95113</v>
      </c>
      <c r="AR348" s="463" t="s">
        <v>8475</v>
      </c>
      <c r="AS348" s="464"/>
      <c r="AT348" s="465" t="n">
        <v>1414015</v>
      </c>
      <c r="AU348" s="459" t="s">
        <v>8489</v>
      </c>
      <c r="AV348" s="466" t="n">
        <v>4</v>
      </c>
      <c r="AW348" s="467"/>
      <c r="AX348" s="467"/>
      <c r="AY348" s="467"/>
      <c r="AZ348" s="467"/>
      <c r="BA348" s="467"/>
      <c r="BB348" s="467"/>
      <c r="BC348" s="467"/>
      <c r="BD348" s="467"/>
      <c r="BE348" s="467"/>
      <c r="BF348" s="467"/>
      <c r="BG348" s="467"/>
      <c r="BH348" s="467"/>
      <c r="BI348" s="467"/>
      <c r="BJ348" s="467"/>
      <c r="BK348" s="467"/>
      <c r="BL348" s="468"/>
      <c r="BM348" s="468"/>
      <c r="BN348" s="468"/>
      <c r="BO348" s="477"/>
      <c r="BP348" s="463"/>
      <c r="BQ348" s="439"/>
      <c r="ALX348" s="0"/>
      <c r="ALY348" s="0"/>
      <c r="ALZ348" s="0"/>
      <c r="AMA348" s="0"/>
      <c r="AMB348" s="0"/>
      <c r="AMC348" s="0"/>
      <c r="AMD348" s="0"/>
      <c r="AME348" s="0"/>
      <c r="AMF348" s="0"/>
      <c r="AMG348" s="0"/>
      <c r="AMH348" s="0"/>
      <c r="AMI348" s="0"/>
      <c r="AMJ348" s="0"/>
    </row>
    <row r="349" customFormat="false" ht="14.1" hidden="false" customHeight="true" outlineLevel="0" collapsed="false">
      <c r="A349" s="41" t="s">
        <v>8490</v>
      </c>
      <c r="B349" s="412" t="s">
        <v>5937</v>
      </c>
      <c r="C349" s="413" t="s">
        <v>5309</v>
      </c>
      <c r="D349" s="120"/>
      <c r="E349" s="120" t="s">
        <v>8436</v>
      </c>
      <c r="F349" s="120" t="s">
        <v>8491</v>
      </c>
      <c r="G349" s="456"/>
      <c r="H349" s="427" t="n">
        <v>0.0925</v>
      </c>
      <c r="I349" s="427" t="n">
        <v>0.095</v>
      </c>
      <c r="J349" s="428" t="s">
        <v>5940</v>
      </c>
      <c r="K349" s="412" t="s">
        <v>8492</v>
      </c>
      <c r="L349" s="412" t="s">
        <v>5380</v>
      </c>
      <c r="M349" s="120" t="s">
        <v>4686</v>
      </c>
      <c r="N349" s="457" t="n">
        <v>94709</v>
      </c>
      <c r="O349" s="430"/>
      <c r="P349" s="431"/>
      <c r="Q349" s="431"/>
      <c r="R349" s="459" t="s">
        <v>3843</v>
      </c>
      <c r="S349" s="460"/>
      <c r="T349" s="461"/>
      <c r="U349" s="459"/>
      <c r="V349" s="120"/>
      <c r="W349" s="120"/>
      <c r="X349" s="120"/>
      <c r="Y349" s="120"/>
      <c r="Z349" s="460" t="s">
        <v>8493</v>
      </c>
      <c r="AA349" s="433" t="s">
        <v>8493</v>
      </c>
      <c r="AB349" s="456"/>
      <c r="AC349" s="594" t="s">
        <v>7625</v>
      </c>
      <c r="AD349" s="595" t="s">
        <v>7848</v>
      </c>
      <c r="AF349" s="595" t="s">
        <v>7682</v>
      </c>
      <c r="AG349" s="595" t="s">
        <v>8494</v>
      </c>
      <c r="AJ349" s="596" t="s">
        <v>7556</v>
      </c>
      <c r="AK349" s="437" t="s">
        <v>5946</v>
      </c>
      <c r="AL349" s="507" t="s">
        <v>6108</v>
      </c>
      <c r="AM349" s="412" t="s">
        <v>8492</v>
      </c>
      <c r="AN349" s="462"/>
      <c r="AO349" s="412" t="s">
        <v>5380</v>
      </c>
      <c r="AP349" s="120" t="s">
        <v>4686</v>
      </c>
      <c r="AQ349" s="457" t="n">
        <v>94709</v>
      </c>
      <c r="AR349" s="463" t="s">
        <v>8495</v>
      </c>
      <c r="AT349" s="465"/>
      <c r="AU349" s="459"/>
      <c r="AV349" s="466"/>
      <c r="AW349" s="467"/>
      <c r="AX349" s="467"/>
      <c r="AY349" s="467"/>
      <c r="AZ349" s="467"/>
      <c r="BA349" s="467"/>
      <c r="BB349" s="467"/>
      <c r="BC349" s="467"/>
      <c r="BD349" s="467"/>
      <c r="BE349" s="467"/>
      <c r="BF349" s="467"/>
      <c r="BG349" s="467"/>
      <c r="BH349" s="467"/>
      <c r="BI349" s="467"/>
      <c r="BJ349" s="467"/>
      <c r="BK349" s="467"/>
      <c r="BL349" s="468"/>
      <c r="BM349" s="468"/>
      <c r="BN349" s="468"/>
      <c r="BO349" s="469"/>
      <c r="BP349" s="412"/>
    </row>
    <row r="350" customFormat="false" ht="14.1" hidden="false" customHeight="true" outlineLevel="0" collapsed="false">
      <c r="A350" s="507" t="s">
        <v>8496</v>
      </c>
      <c r="B350" s="412" t="s">
        <v>4682</v>
      </c>
      <c r="C350" s="508" t="s">
        <v>7542</v>
      </c>
      <c r="D350" s="644" t="s">
        <v>8497</v>
      </c>
      <c r="E350" s="120" t="s">
        <v>8498</v>
      </c>
      <c r="F350" s="120" t="s">
        <v>8499</v>
      </c>
      <c r="G350" s="456" t="s">
        <v>8500</v>
      </c>
      <c r="H350" s="427" t="n">
        <v>0.085</v>
      </c>
      <c r="I350" s="427" t="n">
        <v>0.0875</v>
      </c>
      <c r="J350" s="428" t="s">
        <v>5772</v>
      </c>
      <c r="K350" s="412" t="s">
        <v>8501</v>
      </c>
      <c r="L350" s="412" t="s">
        <v>4720</v>
      </c>
      <c r="M350" s="120" t="s">
        <v>4686</v>
      </c>
      <c r="N350" s="457" t="n">
        <v>94133</v>
      </c>
      <c r="O350" s="458" t="s">
        <v>8502</v>
      </c>
      <c r="P350" s="490"/>
      <c r="Q350" s="431"/>
      <c r="R350" s="459" t="s">
        <v>1465</v>
      </c>
      <c r="S350" s="460"/>
      <c r="T350" s="461"/>
      <c r="U350" s="459"/>
      <c r="V350" s="120"/>
      <c r="W350" s="120"/>
      <c r="X350" s="120"/>
      <c r="Y350" s="120"/>
      <c r="Z350" s="460"/>
      <c r="AB350" s="456"/>
      <c r="AC350" s="594" t="s">
        <v>7695</v>
      </c>
      <c r="AJ350" s="596" t="s">
        <v>7581</v>
      </c>
      <c r="AK350" s="437" t="s">
        <v>5946</v>
      </c>
      <c r="AL350" s="507" t="s">
        <v>6064</v>
      </c>
      <c r="AM350" s="412" t="s">
        <v>8501</v>
      </c>
      <c r="AN350" s="462"/>
      <c r="AO350" s="412" t="s">
        <v>4720</v>
      </c>
      <c r="AP350" s="120" t="s">
        <v>4686</v>
      </c>
      <c r="AQ350" s="457" t="n">
        <v>94133</v>
      </c>
      <c r="AR350" s="463" t="s">
        <v>8499</v>
      </c>
      <c r="AS350" s="536"/>
      <c r="AT350" s="465"/>
      <c r="AU350" s="459"/>
      <c r="AV350" s="466" t="n">
        <v>3</v>
      </c>
      <c r="AW350" s="467"/>
      <c r="AX350" s="467"/>
      <c r="AY350" s="467"/>
      <c r="AZ350" s="467"/>
      <c r="BA350" s="467"/>
      <c r="BB350" s="467"/>
      <c r="BC350" s="467"/>
      <c r="BD350" s="467"/>
      <c r="BE350" s="467"/>
      <c r="BF350" s="467"/>
      <c r="BG350" s="467"/>
      <c r="BH350" s="467"/>
      <c r="BI350" s="467"/>
      <c r="BJ350" s="467"/>
      <c r="BK350" s="467"/>
      <c r="BL350" s="468"/>
      <c r="BM350" s="468"/>
      <c r="BN350" s="468"/>
      <c r="BO350" s="412"/>
      <c r="BP350" s="412"/>
    </row>
    <row r="351" customFormat="false" ht="14.1" hidden="false" customHeight="true" outlineLevel="0" collapsed="false">
      <c r="A351" s="41" t="s">
        <v>8503</v>
      </c>
      <c r="B351" s="412" t="s">
        <v>5977</v>
      </c>
      <c r="C351" s="445" t="s">
        <v>36</v>
      </c>
      <c r="D351" s="120" t="s">
        <v>8504</v>
      </c>
      <c r="E351" s="120" t="s">
        <v>8505</v>
      </c>
      <c r="F351" s="120" t="s">
        <v>8506</v>
      </c>
      <c r="G351" s="456" t="s">
        <v>8507</v>
      </c>
      <c r="H351" s="427" t="n">
        <v>0.09</v>
      </c>
      <c r="I351" s="427" t="n">
        <v>0.09</v>
      </c>
      <c r="J351" s="428" t="s">
        <v>6194</v>
      </c>
      <c r="K351" s="412" t="s">
        <v>8508</v>
      </c>
      <c r="L351" s="412" t="s">
        <v>5403</v>
      </c>
      <c r="M351" s="120" t="s">
        <v>4686</v>
      </c>
      <c r="N351" s="457" t="n">
        <v>94925</v>
      </c>
      <c r="O351" s="458" t="s">
        <v>8509</v>
      </c>
      <c r="P351" s="431"/>
      <c r="Q351" s="431"/>
      <c r="R351" s="459"/>
      <c r="S351" s="460"/>
      <c r="T351" s="461"/>
      <c r="U351" s="459"/>
      <c r="V351" s="120"/>
      <c r="W351" s="120"/>
      <c r="X351" s="120"/>
      <c r="Y351" s="120"/>
      <c r="Z351" s="460" t="s">
        <v>6006</v>
      </c>
      <c r="AA351" s="433" t="s">
        <v>4745</v>
      </c>
      <c r="AB351" s="456"/>
      <c r="AC351" s="645" t="s">
        <v>7695</v>
      </c>
      <c r="AD351" s="645" t="s">
        <v>7577</v>
      </c>
      <c r="AE351" s="645"/>
      <c r="AF351" s="645" t="s">
        <v>7682</v>
      </c>
      <c r="AG351" s="645"/>
      <c r="AH351" s="645"/>
      <c r="AI351" s="645"/>
      <c r="AJ351" s="498" t="s">
        <v>7556</v>
      </c>
      <c r="AK351" s="437" t="s">
        <v>5946</v>
      </c>
      <c r="AL351" s="507" t="s">
        <v>6144</v>
      </c>
      <c r="AM351" s="412" t="s">
        <v>8508</v>
      </c>
      <c r="AN351" s="462"/>
      <c r="AO351" s="412" t="s">
        <v>5403</v>
      </c>
      <c r="AP351" s="120" t="s">
        <v>4686</v>
      </c>
      <c r="AQ351" s="457" t="n">
        <v>94925</v>
      </c>
      <c r="AR351" s="463" t="s">
        <v>8506</v>
      </c>
      <c r="AS351" s="437"/>
      <c r="AT351" s="465"/>
      <c r="AU351" s="459"/>
      <c r="AV351" s="466" t="n">
        <v>2</v>
      </c>
      <c r="AW351" s="467"/>
      <c r="AX351" s="467"/>
      <c r="AY351" s="467"/>
      <c r="AZ351" s="467"/>
      <c r="BA351" s="467"/>
      <c r="BB351" s="467"/>
      <c r="BC351" s="467"/>
      <c r="BD351" s="467"/>
      <c r="BE351" s="467"/>
      <c r="BF351" s="467"/>
      <c r="BG351" s="467"/>
      <c r="BH351" s="467"/>
      <c r="BI351" s="467"/>
      <c r="BJ351" s="467"/>
      <c r="BK351" s="467"/>
      <c r="BL351" s="468"/>
      <c r="BM351" s="468"/>
      <c r="BN351" s="468"/>
      <c r="BO351" s="469"/>
      <c r="BP351" s="463"/>
      <c r="BQ351" s="557"/>
    </row>
    <row r="352" customFormat="false" ht="13.5" hidden="false" customHeight="true" outlineLevel="0" collapsed="false">
      <c r="A352" s="41" t="s">
        <v>8510</v>
      </c>
      <c r="B352" s="412" t="s">
        <v>5977</v>
      </c>
      <c r="C352" s="508" t="s">
        <v>8511</v>
      </c>
      <c r="E352" s="120" t="s">
        <v>8512</v>
      </c>
      <c r="F352" s="120" t="s">
        <v>8513</v>
      </c>
      <c r="G352" s="456"/>
      <c r="H352" s="427" t="n">
        <v>0.0925</v>
      </c>
      <c r="I352" s="427"/>
      <c r="J352" s="428" t="s">
        <v>5940</v>
      </c>
      <c r="K352" s="412" t="s">
        <v>8514</v>
      </c>
      <c r="L352" s="412" t="s">
        <v>5530</v>
      </c>
      <c r="M352" s="120" t="s">
        <v>4686</v>
      </c>
      <c r="N352" s="457" t="n">
        <v>94611</v>
      </c>
      <c r="O352" s="458" t="s">
        <v>8515</v>
      </c>
      <c r="P352" s="431"/>
      <c r="Q352" s="431"/>
      <c r="R352" s="459"/>
      <c r="S352" s="460"/>
      <c r="T352" s="461"/>
      <c r="U352" s="459"/>
      <c r="V352" s="120"/>
      <c r="W352" s="120"/>
      <c r="X352" s="120"/>
      <c r="Y352" s="120"/>
      <c r="Z352" s="460"/>
      <c r="AB352" s="456"/>
      <c r="AC352" s="645" t="s">
        <v>7625</v>
      </c>
      <c r="AD352" s="645" t="s">
        <v>7580</v>
      </c>
      <c r="AE352" s="645" t="s">
        <v>7626</v>
      </c>
      <c r="AF352" s="645" t="s">
        <v>8516</v>
      </c>
      <c r="AG352" s="645" t="s">
        <v>8517</v>
      </c>
      <c r="AH352" s="645" t="s">
        <v>8518</v>
      </c>
      <c r="AI352" s="645" t="s">
        <v>8519</v>
      </c>
      <c r="AJ352" s="498" t="s">
        <v>7581</v>
      </c>
      <c r="AK352" s="437" t="s">
        <v>5946</v>
      </c>
      <c r="AL352" s="507" t="s">
        <v>5946</v>
      </c>
      <c r="AM352" s="412" t="s">
        <v>8514</v>
      </c>
      <c r="AN352" s="462"/>
      <c r="AO352" s="412" t="s">
        <v>5530</v>
      </c>
      <c r="AP352" s="120" t="s">
        <v>4686</v>
      </c>
      <c r="AQ352" s="457" t="n">
        <v>94611</v>
      </c>
      <c r="AR352" s="463" t="s">
        <v>8520</v>
      </c>
      <c r="AS352" s="437"/>
      <c r="AT352" s="465"/>
      <c r="AU352" s="459"/>
      <c r="AV352" s="466"/>
      <c r="AW352" s="467"/>
      <c r="AX352" s="467"/>
      <c r="AY352" s="467"/>
      <c r="AZ352" s="467"/>
      <c r="BA352" s="467"/>
      <c r="BB352" s="467"/>
      <c r="BC352" s="467"/>
      <c r="BD352" s="467"/>
      <c r="BE352" s="467"/>
      <c r="BF352" s="467"/>
      <c r="BG352" s="467"/>
      <c r="BH352" s="467"/>
      <c r="BI352" s="467"/>
      <c r="BJ352" s="467"/>
      <c r="BK352" s="467"/>
      <c r="BL352" s="468"/>
      <c r="BM352" s="468"/>
      <c r="BN352" s="468"/>
      <c r="BO352" s="469"/>
      <c r="BP352" s="463"/>
      <c r="BQ352" s="557"/>
    </row>
    <row r="353" s="557" customFormat="true" ht="14.1" hidden="false" customHeight="true" outlineLevel="0" collapsed="false">
      <c r="A353" s="41" t="s">
        <v>8521</v>
      </c>
      <c r="B353" s="412" t="s">
        <v>4682</v>
      </c>
      <c r="C353" s="413" t="s">
        <v>7542</v>
      </c>
      <c r="D353" s="414" t="s">
        <v>6958</v>
      </c>
      <c r="E353" s="425" t="s">
        <v>8522</v>
      </c>
      <c r="F353" s="425" t="s">
        <v>8523</v>
      </c>
      <c r="G353" s="426" t="s">
        <v>8524</v>
      </c>
      <c r="H353" s="427" t="n">
        <v>0.0825</v>
      </c>
      <c r="I353" s="427" t="n">
        <v>0.08</v>
      </c>
      <c r="J353" s="428" t="s">
        <v>6070</v>
      </c>
      <c r="K353" s="412" t="s">
        <v>8525</v>
      </c>
      <c r="L353" s="412" t="s">
        <v>6070</v>
      </c>
      <c r="M353" s="414" t="s">
        <v>4686</v>
      </c>
      <c r="N353" s="429" t="n">
        <v>95242</v>
      </c>
      <c r="O353" s="640" t="s">
        <v>8526</v>
      </c>
      <c r="P353" s="432"/>
      <c r="Q353" s="432"/>
      <c r="R353" s="414" t="s">
        <v>8527</v>
      </c>
      <c r="S353" s="433" t="s">
        <v>8528</v>
      </c>
      <c r="T353" s="434"/>
      <c r="U353" s="414"/>
      <c r="V353" s="425"/>
      <c r="W353" s="425"/>
      <c r="X353" s="425"/>
      <c r="Y353" s="425"/>
      <c r="Z353" s="433" t="s">
        <v>6006</v>
      </c>
      <c r="AA353" s="433" t="s">
        <v>4745</v>
      </c>
      <c r="AB353" s="435"/>
      <c r="AC353" s="641" t="s">
        <v>8529</v>
      </c>
      <c r="AD353" s="642" t="s">
        <v>8530</v>
      </c>
      <c r="AE353" s="641"/>
      <c r="AF353" s="641" t="s">
        <v>7682</v>
      </c>
      <c r="AG353" s="641"/>
      <c r="AH353" s="641"/>
      <c r="AI353" s="641"/>
      <c r="AJ353" s="643" t="s">
        <v>4716</v>
      </c>
      <c r="AK353" s="437" t="s">
        <v>5946</v>
      </c>
      <c r="AL353" s="507" t="s">
        <v>6295</v>
      </c>
      <c r="AM353" s="412" t="str">
        <f aca="false">PROPER(AN353)</f>
        <v>1327 W Lockeford Street</v>
      </c>
      <c r="AN353" s="439" t="s">
        <v>8531</v>
      </c>
      <c r="AO353" s="412" t="s">
        <v>6070</v>
      </c>
      <c r="AP353" s="414" t="s">
        <v>4686</v>
      </c>
      <c r="AQ353" s="429" t="n">
        <v>95242</v>
      </c>
      <c r="AR353" s="440" t="s">
        <v>8523</v>
      </c>
      <c r="AS353" s="536"/>
      <c r="AT353" s="438"/>
      <c r="AU353" s="414"/>
      <c r="AV353" s="442" t="n">
        <v>1</v>
      </c>
      <c r="AW353" s="443"/>
      <c r="AX353" s="443"/>
      <c r="AY353" s="443"/>
      <c r="AZ353" s="443"/>
      <c r="BA353" s="443"/>
      <c r="BB353" s="443"/>
      <c r="BC353" s="443"/>
      <c r="BD353" s="443"/>
      <c r="BE353" s="443"/>
      <c r="BF353" s="443"/>
      <c r="BG353" s="443"/>
      <c r="BH353" s="443"/>
      <c r="BI353" s="443"/>
      <c r="BJ353" s="443"/>
      <c r="BK353" s="443"/>
      <c r="BL353" s="412"/>
      <c r="BM353" s="412"/>
      <c r="BN353" s="412"/>
      <c r="BO353" s="477"/>
      <c r="BP353" s="478"/>
      <c r="BQ353" s="439"/>
      <c r="ALX353" s="0"/>
      <c r="ALY353" s="0"/>
      <c r="ALZ353" s="0"/>
      <c r="AMA353" s="0"/>
      <c r="AMB353" s="0"/>
      <c r="AMC353" s="0"/>
      <c r="AMD353" s="0"/>
      <c r="AME353" s="0"/>
      <c r="AMF353" s="0"/>
      <c r="AMG353" s="0"/>
      <c r="AMH353" s="0"/>
      <c r="AMI353" s="0"/>
      <c r="AMJ353" s="0"/>
    </row>
    <row r="354" s="557" customFormat="true" ht="14.1" hidden="false" customHeight="true" outlineLevel="0" collapsed="false">
      <c r="A354" s="41" t="s">
        <v>8532</v>
      </c>
      <c r="B354" s="412" t="s">
        <v>4682</v>
      </c>
      <c r="C354" s="479" t="s">
        <v>7542</v>
      </c>
      <c r="D354" s="480" t="s">
        <v>6408</v>
      </c>
      <c r="E354" s="480" t="s">
        <v>1704</v>
      </c>
      <c r="F354" s="480" t="s">
        <v>3354</v>
      </c>
      <c r="G354" s="489" t="s">
        <v>6213</v>
      </c>
      <c r="H354" s="427" t="n">
        <v>0.085</v>
      </c>
      <c r="I354" s="427" t="n">
        <v>0.0875</v>
      </c>
      <c r="J354" s="428" t="s">
        <v>5772</v>
      </c>
      <c r="K354" s="489" t="s">
        <v>8533</v>
      </c>
      <c r="L354" s="489" t="s">
        <v>4720</v>
      </c>
      <c r="M354" s="480" t="s">
        <v>4686</v>
      </c>
      <c r="N354" s="490" t="n">
        <v>94102</v>
      </c>
      <c r="O354" s="458" t="s">
        <v>8534</v>
      </c>
      <c r="P354" s="544" t="s">
        <v>8535</v>
      </c>
      <c r="Q354" s="490"/>
      <c r="R354" s="491"/>
      <c r="S354" s="490"/>
      <c r="T354" s="492"/>
      <c r="U354" s="491"/>
      <c r="V354" s="490"/>
      <c r="W354" s="490"/>
      <c r="X354" s="490"/>
      <c r="Y354" s="490"/>
      <c r="Z354" s="490"/>
      <c r="AA354" s="433"/>
      <c r="AB354" s="493"/>
      <c r="AC354" s="645"/>
      <c r="AD354" s="645" t="s">
        <v>7848</v>
      </c>
      <c r="AE354" s="645" t="s">
        <v>8425</v>
      </c>
      <c r="AF354" s="645" t="s">
        <v>8516</v>
      </c>
      <c r="AG354" s="645"/>
      <c r="AH354" s="645"/>
      <c r="AI354" s="645"/>
      <c r="AJ354" s="498" t="s">
        <v>4716</v>
      </c>
      <c r="AK354" s="437" t="s">
        <v>5946</v>
      </c>
      <c r="AL354" s="507" t="s">
        <v>6064</v>
      </c>
      <c r="AM354" s="489" t="s">
        <v>8533</v>
      </c>
      <c r="AN354" s="494"/>
      <c r="AO354" s="489" t="s">
        <v>4720</v>
      </c>
      <c r="AP354" s="480" t="s">
        <v>4686</v>
      </c>
      <c r="AQ354" s="490" t="n">
        <v>94102</v>
      </c>
      <c r="AR354" s="489" t="s">
        <v>6213</v>
      </c>
      <c r="AS354" s="437"/>
      <c r="AT354" s="495"/>
      <c r="AU354" s="496"/>
      <c r="AV354" s="497" t="n">
        <v>2</v>
      </c>
      <c r="AW354" s="497" t="s">
        <v>6408</v>
      </c>
      <c r="AX354" s="497"/>
      <c r="AY354" s="497"/>
      <c r="AZ354" s="497"/>
      <c r="BA354" s="497"/>
      <c r="BB354" s="497"/>
      <c r="BC354" s="497"/>
      <c r="BD354" s="497"/>
      <c r="BE354" s="497"/>
      <c r="BF354" s="497"/>
      <c r="BG354" s="497"/>
      <c r="BH354" s="497"/>
      <c r="BI354" s="497"/>
      <c r="BJ354" s="497"/>
      <c r="BK354" s="497"/>
      <c r="BL354" s="498"/>
      <c r="BM354" s="498"/>
      <c r="BN354" s="498"/>
      <c r="BO354" s="477"/>
      <c r="BP354" s="463"/>
      <c r="ALX354" s="0"/>
      <c r="ALY354" s="0"/>
      <c r="ALZ354" s="0"/>
      <c r="AMA354" s="0"/>
      <c r="AMB354" s="0"/>
      <c r="AMC354" s="0"/>
      <c r="AMD354" s="0"/>
      <c r="AME354" s="0"/>
      <c r="AMF354" s="0"/>
      <c r="AMG354" s="0"/>
      <c r="AMH354" s="0"/>
      <c r="AMI354" s="0"/>
      <c r="AMJ354" s="0"/>
    </row>
    <row r="355" s="557" customFormat="true" ht="14.1" hidden="false" customHeight="true" outlineLevel="0" collapsed="false">
      <c r="A355" s="41" t="s">
        <v>4047</v>
      </c>
      <c r="B355" s="412"/>
      <c r="C355" s="445" t="s">
        <v>4715</v>
      </c>
      <c r="D355" s="120" t="s">
        <v>6151</v>
      </c>
      <c r="E355" s="120" t="s">
        <v>8536</v>
      </c>
      <c r="F355" s="120" t="s">
        <v>4045</v>
      </c>
      <c r="G355" s="456" t="s">
        <v>8537</v>
      </c>
      <c r="H355" s="427" t="n">
        <v>0.085</v>
      </c>
      <c r="I355" s="427" t="n">
        <v>0.0875</v>
      </c>
      <c r="J355" s="428" t="s">
        <v>5772</v>
      </c>
      <c r="K355" s="412" t="s">
        <v>8538</v>
      </c>
      <c r="L355" s="412" t="s">
        <v>4720</v>
      </c>
      <c r="M355" s="120" t="s">
        <v>4686</v>
      </c>
      <c r="N355" s="457" t="n">
        <v>94110</v>
      </c>
      <c r="O355" s="505"/>
      <c r="P355" s="506"/>
      <c r="Q355" s="506"/>
      <c r="R355" s="459"/>
      <c r="S355" s="460"/>
      <c r="T355" s="461"/>
      <c r="U355" s="459"/>
      <c r="V355" s="120"/>
      <c r="W355" s="120"/>
      <c r="X355" s="120"/>
      <c r="Y355" s="120"/>
      <c r="Z355" s="460" t="s">
        <v>6006</v>
      </c>
      <c r="AA355" s="433" t="s">
        <v>4745</v>
      </c>
      <c r="AB355" s="754"/>
      <c r="AC355" s="645" t="s">
        <v>7625</v>
      </c>
      <c r="AD355" s="645"/>
      <c r="AE355" s="645"/>
      <c r="AF355" s="645"/>
      <c r="AG355" s="645"/>
      <c r="AH355" s="645"/>
      <c r="AI355" s="645"/>
      <c r="AJ355" s="498" t="s">
        <v>7581</v>
      </c>
      <c r="AK355" s="437" t="s">
        <v>5946</v>
      </c>
      <c r="AL355" s="507" t="s">
        <v>6144</v>
      </c>
      <c r="AM355" s="412" t="s">
        <v>8538</v>
      </c>
      <c r="AN355" s="462"/>
      <c r="AO355" s="412" t="s">
        <v>4720</v>
      </c>
      <c r="AP355" s="120" t="s">
        <v>4686</v>
      </c>
      <c r="AQ355" s="457" t="n">
        <v>94110</v>
      </c>
      <c r="AR355" s="463" t="s">
        <v>4045</v>
      </c>
      <c r="AS355" s="437"/>
      <c r="AT355" s="465"/>
      <c r="AU355" s="459"/>
      <c r="AV355" s="466" t="n">
        <v>1</v>
      </c>
      <c r="AW355" s="467" t="s">
        <v>6151</v>
      </c>
      <c r="AX355" s="467"/>
      <c r="AY355" s="467"/>
      <c r="AZ355" s="467"/>
      <c r="BA355" s="467"/>
      <c r="BB355" s="467"/>
      <c r="BC355" s="467"/>
      <c r="BD355" s="467"/>
      <c r="BE355" s="467"/>
      <c r="BF355" s="467"/>
      <c r="BG355" s="467"/>
      <c r="BH355" s="467"/>
      <c r="BI355" s="467"/>
      <c r="BJ355" s="467"/>
      <c r="BK355" s="467"/>
      <c r="BL355" s="468"/>
      <c r="BM355" s="468"/>
      <c r="BN355" s="468"/>
      <c r="BO355" s="469"/>
      <c r="BP355" s="463"/>
      <c r="BQ355" s="439"/>
      <c r="ALX355" s="0"/>
      <c r="ALY355" s="0"/>
      <c r="ALZ355" s="0"/>
      <c r="AMA355" s="0"/>
      <c r="AMB355" s="0"/>
      <c r="AMC355" s="0"/>
      <c r="AMD355" s="0"/>
      <c r="AME355" s="0"/>
      <c r="AMF355" s="0"/>
      <c r="AMG355" s="0"/>
      <c r="AMH355" s="0"/>
      <c r="AMI355" s="0"/>
      <c r="AMJ355" s="0"/>
    </row>
    <row r="356" s="462" customFormat="true" ht="14.1" hidden="false" customHeight="true" outlineLevel="0" collapsed="false">
      <c r="A356" s="41" t="s">
        <v>1660</v>
      </c>
      <c r="B356" s="412" t="s">
        <v>5977</v>
      </c>
      <c r="C356" s="445" t="s">
        <v>6058</v>
      </c>
      <c r="D356" s="644"/>
      <c r="E356" s="120" t="s">
        <v>8539</v>
      </c>
      <c r="F356" s="120" t="s">
        <v>8540</v>
      </c>
      <c r="G356" s="456"/>
      <c r="H356" s="427" t="n">
        <v>0.09</v>
      </c>
      <c r="I356" s="427"/>
      <c r="J356" s="428" t="s">
        <v>7614</v>
      </c>
      <c r="K356" s="412" t="s">
        <v>8541</v>
      </c>
      <c r="L356" s="412" t="s">
        <v>3082</v>
      </c>
      <c r="M356" s="120" t="s">
        <v>4686</v>
      </c>
      <c r="N356" s="457" t="n">
        <v>94901</v>
      </c>
      <c r="O356" s="458" t="s">
        <v>8542</v>
      </c>
      <c r="P356" s="542"/>
      <c r="Q356" s="431"/>
      <c r="R356" s="459"/>
      <c r="S356" s="460"/>
      <c r="T356" s="461"/>
      <c r="U356" s="459"/>
      <c r="V356" s="120"/>
      <c r="W356" s="120"/>
      <c r="X356" s="120"/>
      <c r="Y356" s="120"/>
      <c r="Z356" s="460"/>
      <c r="AA356" s="433"/>
      <c r="AB356" s="456"/>
      <c r="AC356" s="594" t="s">
        <v>7625</v>
      </c>
      <c r="AD356" s="595"/>
      <c r="AE356" s="595" t="s">
        <v>7808</v>
      </c>
      <c r="AF356" s="595" t="s">
        <v>7682</v>
      </c>
      <c r="AG356" s="595"/>
      <c r="AH356" s="595"/>
      <c r="AI356" s="595"/>
      <c r="AJ356" s="596" t="s">
        <v>7581</v>
      </c>
      <c r="AK356" s="437" t="s">
        <v>5946</v>
      </c>
      <c r="AL356" s="507" t="s">
        <v>6778</v>
      </c>
      <c r="AM356" s="412" t="s">
        <v>8541</v>
      </c>
      <c r="AO356" s="412" t="s">
        <v>3082</v>
      </c>
      <c r="AP356" s="120" t="s">
        <v>4686</v>
      </c>
      <c r="AQ356" s="457" t="n">
        <v>94901</v>
      </c>
      <c r="AR356" s="463" t="s">
        <v>8540</v>
      </c>
      <c r="AS356" s="441"/>
      <c r="AT356" s="465"/>
      <c r="AU356" s="459"/>
      <c r="AV356" s="466"/>
      <c r="AW356" s="467"/>
      <c r="AX356" s="467"/>
      <c r="AY356" s="467"/>
      <c r="AZ356" s="467"/>
      <c r="BA356" s="467"/>
      <c r="BB356" s="467"/>
      <c r="BC356" s="467"/>
      <c r="BD356" s="467"/>
      <c r="BE356" s="467"/>
      <c r="BF356" s="467"/>
      <c r="BG356" s="467"/>
      <c r="BH356" s="467"/>
      <c r="BI356" s="467"/>
      <c r="BJ356" s="467"/>
      <c r="BK356" s="467"/>
      <c r="BL356" s="468"/>
      <c r="BM356" s="468"/>
      <c r="BN356" s="468"/>
      <c r="BO356" s="412"/>
      <c r="BP356" s="412"/>
      <c r="BQ356" s="439"/>
      <c r="ALX356" s="0"/>
      <c r="ALY356" s="0"/>
      <c r="ALZ356" s="0"/>
      <c r="AMA356" s="0"/>
      <c r="AMB356" s="0"/>
      <c r="AMC356" s="0"/>
      <c r="AMD356" s="0"/>
      <c r="AME356" s="0"/>
      <c r="AMF356" s="0"/>
      <c r="AMG356" s="0"/>
      <c r="AMH356" s="0"/>
      <c r="AMI356" s="0"/>
      <c r="AMJ356" s="0"/>
    </row>
    <row r="357" s="557" customFormat="true" ht="14.1" hidden="false" customHeight="true" outlineLevel="0" collapsed="false">
      <c r="A357" s="507" t="s">
        <v>8543</v>
      </c>
      <c r="B357" s="412" t="s">
        <v>5977</v>
      </c>
      <c r="C357" s="508" t="s">
        <v>36</v>
      </c>
      <c r="D357" s="644"/>
      <c r="E357" s="120" t="s">
        <v>8544</v>
      </c>
      <c r="F357" s="120" t="s">
        <v>8545</v>
      </c>
      <c r="G357" s="456"/>
      <c r="H357" s="427" t="n">
        <v>0.08375</v>
      </c>
      <c r="I357" s="427"/>
      <c r="J357" s="428" t="s">
        <v>6303</v>
      </c>
      <c r="K357" s="412" t="s">
        <v>8546</v>
      </c>
      <c r="L357" s="412" t="s">
        <v>5690</v>
      </c>
      <c r="M357" s="120" t="s">
        <v>4686</v>
      </c>
      <c r="N357" s="457" t="n">
        <v>94534</v>
      </c>
      <c r="O357" s="755" t="s">
        <v>8547</v>
      </c>
      <c r="P357" s="755" t="s">
        <v>8547</v>
      </c>
      <c r="Q357" s="431"/>
      <c r="R357" s="459"/>
      <c r="S357" s="460"/>
      <c r="T357" s="461"/>
      <c r="U357" s="459"/>
      <c r="V357" s="120"/>
      <c r="W357" s="120"/>
      <c r="X357" s="120"/>
      <c r="Y357" s="120"/>
      <c r="Z357" s="460"/>
      <c r="AA357" s="433"/>
      <c r="AB357" s="456"/>
      <c r="AC357" s="594" t="s">
        <v>7719</v>
      </c>
      <c r="AD357" s="595"/>
      <c r="AE357" s="595"/>
      <c r="AF357" s="595"/>
      <c r="AG357" s="595"/>
      <c r="AH357" s="595"/>
      <c r="AI357" s="595"/>
      <c r="AJ357" s="756" t="n">
        <v>9</v>
      </c>
      <c r="AK357" s="437"/>
      <c r="AL357" s="41" t="s">
        <v>4745</v>
      </c>
      <c r="AM357" s="412" t="s">
        <v>8546</v>
      </c>
      <c r="AN357" s="462"/>
      <c r="AO357" s="412" t="s">
        <v>5690</v>
      </c>
      <c r="AP357" s="120" t="s">
        <v>4686</v>
      </c>
      <c r="AQ357" s="457" t="n">
        <v>94534</v>
      </c>
      <c r="AR357" s="463" t="s">
        <v>8545</v>
      </c>
      <c r="AS357" s="500"/>
      <c r="AT357" s="465"/>
      <c r="AU357" s="459"/>
      <c r="AV357" s="466"/>
      <c r="AW357" s="467"/>
      <c r="AX357" s="467"/>
      <c r="AY357" s="467"/>
      <c r="AZ357" s="467"/>
      <c r="BA357" s="467"/>
      <c r="BB357" s="467"/>
      <c r="BC357" s="467"/>
      <c r="BD357" s="467"/>
      <c r="BE357" s="467"/>
      <c r="BF357" s="467"/>
      <c r="BG357" s="467"/>
      <c r="BH357" s="467"/>
      <c r="BI357" s="467"/>
      <c r="BJ357" s="467"/>
      <c r="BK357" s="467"/>
      <c r="BL357" s="468"/>
      <c r="BM357" s="468"/>
      <c r="BN357" s="468"/>
      <c r="BO357" s="412"/>
      <c r="BP357" s="412"/>
      <c r="ALX357" s="0"/>
      <c r="ALY357" s="0"/>
      <c r="ALZ357" s="0"/>
      <c r="AMA357" s="0"/>
      <c r="AMB357" s="0"/>
      <c r="AMC357" s="0"/>
      <c r="AMD357" s="0"/>
      <c r="AME357" s="0"/>
      <c r="AMF357" s="0"/>
      <c r="AMG357" s="0"/>
      <c r="AMH357" s="0"/>
      <c r="AMI357" s="0"/>
      <c r="AMJ357" s="0"/>
    </row>
    <row r="358" s="557" customFormat="true" ht="14.1" hidden="false" customHeight="true" outlineLevel="0" collapsed="false">
      <c r="A358" s="41" t="s">
        <v>8548</v>
      </c>
      <c r="B358" s="412" t="s">
        <v>8549</v>
      </c>
      <c r="C358" s="445" t="s">
        <v>36</v>
      </c>
      <c r="D358" s="120"/>
      <c r="E358" s="120" t="s">
        <v>6301</v>
      </c>
      <c r="F358" s="120" t="s">
        <v>8550</v>
      </c>
      <c r="G358" s="456" t="s">
        <v>8551</v>
      </c>
      <c r="H358" s="427" t="n">
        <v>0.085</v>
      </c>
      <c r="I358" s="427"/>
      <c r="J358" s="428" t="s">
        <v>5772</v>
      </c>
      <c r="K358" s="412" t="s">
        <v>8552</v>
      </c>
      <c r="L358" s="412" t="s">
        <v>4720</v>
      </c>
      <c r="M358" s="120" t="s">
        <v>4686</v>
      </c>
      <c r="N358" s="457" t="n">
        <v>94133</v>
      </c>
      <c r="O358" s="544" t="s">
        <v>8553</v>
      </c>
      <c r="P358" s="544" t="s">
        <v>8553</v>
      </c>
      <c r="Q358" s="431"/>
      <c r="R358" s="459"/>
      <c r="S358" s="460"/>
      <c r="T358" s="461"/>
      <c r="U358" s="459"/>
      <c r="V358" s="120"/>
      <c r="W358" s="120"/>
      <c r="X358" s="120"/>
      <c r="Y358" s="120"/>
      <c r="Z358" s="460"/>
      <c r="AA358" s="433"/>
      <c r="AB358" s="456"/>
      <c r="AC358" s="641" t="s">
        <v>8033</v>
      </c>
      <c r="AD358" s="642" t="s">
        <v>7555</v>
      </c>
      <c r="AE358" s="641"/>
      <c r="AF358" s="641" t="s">
        <v>7890</v>
      </c>
      <c r="AG358" s="641"/>
      <c r="AH358" s="641"/>
      <c r="AI358" s="641"/>
      <c r="AJ358" s="643" t="s">
        <v>4716</v>
      </c>
      <c r="AK358" s="437" t="s">
        <v>5946</v>
      </c>
      <c r="AL358" s="507" t="s">
        <v>5946</v>
      </c>
      <c r="AM358" s="412" t="s">
        <v>8554</v>
      </c>
      <c r="AN358" s="462"/>
      <c r="AO358" s="412" t="s">
        <v>5650</v>
      </c>
      <c r="AP358" s="120" t="s">
        <v>4686</v>
      </c>
      <c r="AQ358" s="457" t="n">
        <v>94010</v>
      </c>
      <c r="AR358" s="463" t="s">
        <v>8550</v>
      </c>
      <c r="AS358" s="441"/>
      <c r="AT358" s="465"/>
      <c r="AU358" s="459"/>
      <c r="AV358" s="466"/>
      <c r="AW358" s="467"/>
      <c r="AX358" s="467"/>
      <c r="AY358" s="467"/>
      <c r="AZ358" s="467"/>
      <c r="BA358" s="467"/>
      <c r="BB358" s="467"/>
      <c r="BC358" s="467"/>
      <c r="BD358" s="467"/>
      <c r="BE358" s="467"/>
      <c r="BF358" s="467"/>
      <c r="BG358" s="467"/>
      <c r="BH358" s="467"/>
      <c r="BI358" s="467"/>
      <c r="BJ358" s="467"/>
      <c r="BK358" s="467"/>
      <c r="BL358" s="468"/>
      <c r="BM358" s="468"/>
      <c r="BN358" s="468"/>
      <c r="BO358" s="412"/>
      <c r="BP358" s="412"/>
      <c r="BQ358" s="439"/>
      <c r="ALX358" s="0"/>
      <c r="ALY358" s="0"/>
      <c r="ALZ358" s="0"/>
      <c r="AMA358" s="0"/>
      <c r="AMB358" s="0"/>
      <c r="AMC358" s="0"/>
      <c r="AMD358" s="0"/>
      <c r="AME358" s="0"/>
      <c r="AMF358" s="0"/>
      <c r="AMG358" s="0"/>
      <c r="AMH358" s="0"/>
      <c r="AMI358" s="0"/>
      <c r="AMJ358" s="0"/>
    </row>
    <row r="359" customFormat="false" ht="14.1" hidden="false" customHeight="true" outlineLevel="0" collapsed="false">
      <c r="A359" s="41" t="s">
        <v>8555</v>
      </c>
      <c r="B359" s="412" t="s">
        <v>5977</v>
      </c>
      <c r="C359" s="508" t="s">
        <v>36</v>
      </c>
      <c r="D359" s="644"/>
      <c r="E359" s="120" t="s">
        <v>4727</v>
      </c>
      <c r="F359" s="120" t="s">
        <v>8556</v>
      </c>
      <c r="G359" s="426" t="s">
        <v>4729</v>
      </c>
      <c r="H359" s="427" t="n">
        <v>0.09</v>
      </c>
      <c r="I359" s="427"/>
      <c r="J359" s="428" t="s">
        <v>6018</v>
      </c>
      <c r="K359" s="412" t="s">
        <v>8557</v>
      </c>
      <c r="L359" s="412" t="s">
        <v>5375</v>
      </c>
      <c r="M359" s="120" t="s">
        <v>4686</v>
      </c>
      <c r="N359" s="457" t="n">
        <v>95050</v>
      </c>
      <c r="O359" s="640" t="s">
        <v>4732</v>
      </c>
      <c r="P359" s="640" t="s">
        <v>4732</v>
      </c>
      <c r="Q359" s="431"/>
      <c r="R359" s="459"/>
      <c r="S359" s="460"/>
      <c r="T359" s="461"/>
      <c r="U359" s="459"/>
      <c r="V359" s="120"/>
      <c r="W359" s="120"/>
      <c r="X359" s="120"/>
      <c r="Y359" s="120"/>
      <c r="Z359" s="460"/>
      <c r="AB359" s="456"/>
      <c r="AC359" s="594" t="s">
        <v>8019</v>
      </c>
      <c r="AD359" s="595" t="s">
        <v>7626</v>
      </c>
      <c r="AF359" s="595" t="s">
        <v>7682</v>
      </c>
      <c r="AJ359" s="596" t="s">
        <v>4716</v>
      </c>
      <c r="AK359" s="437" t="s">
        <v>5946</v>
      </c>
      <c r="AL359" s="507" t="s">
        <v>6778</v>
      </c>
      <c r="AM359" s="412" t="s">
        <v>8557</v>
      </c>
      <c r="AN359" s="462"/>
      <c r="AO359" s="412" t="s">
        <v>5375</v>
      </c>
      <c r="AP359" s="120" t="s">
        <v>4686</v>
      </c>
      <c r="AQ359" s="457" t="n">
        <v>95050</v>
      </c>
      <c r="AR359" s="463" t="s">
        <v>8556</v>
      </c>
      <c r="AS359" s="441"/>
      <c r="AT359" s="465"/>
      <c r="AU359" s="459"/>
      <c r="AV359" s="466"/>
      <c r="AW359" s="467"/>
      <c r="AX359" s="467"/>
      <c r="AY359" s="467"/>
      <c r="AZ359" s="467"/>
      <c r="BA359" s="467"/>
      <c r="BB359" s="467"/>
      <c r="BC359" s="467"/>
      <c r="BD359" s="467"/>
      <c r="BE359" s="467"/>
      <c r="BF359" s="467"/>
      <c r="BG359" s="467"/>
      <c r="BH359" s="467"/>
      <c r="BI359" s="467"/>
      <c r="BJ359" s="467"/>
      <c r="BK359" s="467"/>
      <c r="BL359" s="468"/>
      <c r="BM359" s="468"/>
      <c r="BN359" s="468"/>
      <c r="BO359" s="412"/>
      <c r="BP359" s="412"/>
    </row>
    <row r="360" s="462" customFormat="true" ht="14.1" hidden="false" customHeight="true" outlineLevel="0" collapsed="false">
      <c r="A360" s="41" t="s">
        <v>8558</v>
      </c>
      <c r="B360" s="412" t="s">
        <v>713</v>
      </c>
      <c r="C360" s="445" t="s">
        <v>36</v>
      </c>
      <c r="D360" s="120" t="s">
        <v>6478</v>
      </c>
      <c r="E360" s="120" t="s">
        <v>176</v>
      </c>
      <c r="F360" s="120" t="s">
        <v>8559</v>
      </c>
      <c r="G360" s="456"/>
      <c r="H360" s="427" t="n">
        <v>0.09</v>
      </c>
      <c r="I360" s="427"/>
      <c r="J360" s="428" t="s">
        <v>11</v>
      </c>
      <c r="K360" s="412" t="s">
        <v>8560</v>
      </c>
      <c r="L360" s="412" t="s">
        <v>5681</v>
      </c>
      <c r="M360" s="120" t="s">
        <v>4686</v>
      </c>
      <c r="N360" s="457" t="n">
        <v>94945</v>
      </c>
      <c r="O360" s="544" t="s">
        <v>8561</v>
      </c>
      <c r="P360" s="544" t="s">
        <v>8561</v>
      </c>
      <c r="Q360" s="431"/>
      <c r="R360" s="459"/>
      <c r="S360" s="460"/>
      <c r="T360" s="461"/>
      <c r="U360" s="459"/>
      <c r="V360" s="120"/>
      <c r="W360" s="120"/>
      <c r="X360" s="120"/>
      <c r="Y360" s="120"/>
      <c r="Z360" s="460"/>
      <c r="AA360" s="433"/>
      <c r="AB360" s="456"/>
      <c r="AC360" s="641" t="s">
        <v>7548</v>
      </c>
      <c r="AD360" s="642"/>
      <c r="AE360" s="641"/>
      <c r="AF360" s="641"/>
      <c r="AG360" s="641"/>
      <c r="AH360" s="641"/>
      <c r="AI360" s="641"/>
      <c r="AJ360" s="643" t="s">
        <v>7581</v>
      </c>
      <c r="AK360" s="437" t="s">
        <v>5946</v>
      </c>
      <c r="AL360" s="507" t="s">
        <v>6778</v>
      </c>
      <c r="AM360" s="412" t="s">
        <v>8562</v>
      </c>
      <c r="AO360" s="412" t="s">
        <v>5681</v>
      </c>
      <c r="AP360" s="120" t="s">
        <v>4686</v>
      </c>
      <c r="AQ360" s="457" t="n">
        <v>94945</v>
      </c>
      <c r="AR360" s="463" t="s">
        <v>8559</v>
      </c>
      <c r="AS360" s="441"/>
      <c r="AT360" s="465"/>
      <c r="AU360" s="459"/>
      <c r="AV360" s="466"/>
      <c r="AW360" s="467"/>
      <c r="AX360" s="467"/>
      <c r="AY360" s="467"/>
      <c r="AZ360" s="467"/>
      <c r="BA360" s="467"/>
      <c r="BB360" s="467"/>
      <c r="BC360" s="467"/>
      <c r="BD360" s="467"/>
      <c r="BE360" s="467"/>
      <c r="BF360" s="467"/>
      <c r="BG360" s="467"/>
      <c r="BH360" s="467"/>
      <c r="BI360" s="467"/>
      <c r="BJ360" s="467"/>
      <c r="BK360" s="467"/>
      <c r="BL360" s="468"/>
      <c r="BM360" s="468"/>
      <c r="BN360" s="468"/>
      <c r="BO360" s="477"/>
      <c r="BP360" s="478"/>
      <c r="BQ360" s="557"/>
      <c r="ALX360" s="0"/>
      <c r="ALY360" s="0"/>
      <c r="ALZ360" s="0"/>
      <c r="AMA360" s="0"/>
      <c r="AMB360" s="0"/>
      <c r="AMC360" s="0"/>
      <c r="AMD360" s="0"/>
      <c r="AME360" s="0"/>
      <c r="AMF360" s="0"/>
      <c r="AMG360" s="0"/>
      <c r="AMH360" s="0"/>
      <c r="AMI360" s="0"/>
      <c r="AMJ360" s="0"/>
    </row>
    <row r="361" s="462" customFormat="true" ht="14.1" hidden="false" customHeight="true" outlineLevel="0" collapsed="false">
      <c r="A361" s="41" t="s">
        <v>8563</v>
      </c>
      <c r="B361" s="412" t="s">
        <v>713</v>
      </c>
      <c r="C361" s="445" t="s">
        <v>36</v>
      </c>
      <c r="D361" s="120" t="s">
        <v>6478</v>
      </c>
      <c r="E361" s="120" t="s">
        <v>176</v>
      </c>
      <c r="F361" s="120" t="s">
        <v>8564</v>
      </c>
      <c r="G361" s="456"/>
      <c r="H361" s="427" t="n">
        <v>0.0825</v>
      </c>
      <c r="I361" s="427"/>
      <c r="J361" s="428" t="s">
        <v>5980</v>
      </c>
      <c r="K361" s="412" t="s">
        <v>8565</v>
      </c>
      <c r="L361" s="412" t="s">
        <v>4773</v>
      </c>
      <c r="M361" s="120" t="s">
        <v>4686</v>
      </c>
      <c r="N361" s="457" t="n">
        <v>94952</v>
      </c>
      <c r="O361" s="544" t="s">
        <v>8561</v>
      </c>
      <c r="P361" s="544" t="s">
        <v>8561</v>
      </c>
      <c r="Q361" s="431"/>
      <c r="R361" s="459"/>
      <c r="S361" s="460"/>
      <c r="T361" s="461"/>
      <c r="U361" s="459"/>
      <c r="V361" s="120"/>
      <c r="W361" s="120"/>
      <c r="X361" s="120"/>
      <c r="Y361" s="120"/>
      <c r="Z361" s="460"/>
      <c r="AA361" s="433"/>
      <c r="AB361" s="456"/>
      <c r="AC361" s="641" t="s">
        <v>7548</v>
      </c>
      <c r="AD361" s="642"/>
      <c r="AE361" s="641"/>
      <c r="AF361" s="641"/>
      <c r="AG361" s="641"/>
      <c r="AH361" s="641"/>
      <c r="AI361" s="641"/>
      <c r="AJ361" s="643" t="s">
        <v>7581</v>
      </c>
      <c r="AK361" s="437" t="s">
        <v>5946</v>
      </c>
      <c r="AL361" s="507" t="s">
        <v>6778</v>
      </c>
      <c r="AM361" s="412" t="s">
        <v>8565</v>
      </c>
      <c r="AO361" s="412" t="s">
        <v>4773</v>
      </c>
      <c r="AP361" s="120" t="s">
        <v>4686</v>
      </c>
      <c r="AQ361" s="457" t="n">
        <v>94952</v>
      </c>
      <c r="AR361" s="463" t="s">
        <v>8564</v>
      </c>
      <c r="AS361" s="441"/>
      <c r="AT361" s="465"/>
      <c r="AU361" s="459"/>
      <c r="AV361" s="466"/>
      <c r="AW361" s="467"/>
      <c r="AX361" s="467"/>
      <c r="AY361" s="467"/>
      <c r="AZ361" s="467"/>
      <c r="BA361" s="467"/>
      <c r="BB361" s="467"/>
      <c r="BC361" s="467"/>
      <c r="BD361" s="467"/>
      <c r="BE361" s="467"/>
      <c r="BF361" s="467"/>
      <c r="BG361" s="467"/>
      <c r="BH361" s="467"/>
      <c r="BI361" s="467"/>
      <c r="BJ361" s="467"/>
      <c r="BK361" s="467"/>
      <c r="BL361" s="468"/>
      <c r="BM361" s="468"/>
      <c r="BN361" s="468"/>
      <c r="BO361" s="477"/>
      <c r="BP361" s="478"/>
      <c r="BQ361" s="557"/>
      <c r="ALX361" s="0"/>
      <c r="ALY361" s="0"/>
      <c r="ALZ361" s="0"/>
      <c r="AMA361" s="0"/>
      <c r="AMB361" s="0"/>
      <c r="AMC361" s="0"/>
      <c r="AMD361" s="0"/>
      <c r="AME361" s="0"/>
      <c r="AMF361" s="0"/>
      <c r="AMG361" s="0"/>
      <c r="AMH361" s="0"/>
      <c r="AMI361" s="0"/>
      <c r="AMJ361" s="0"/>
    </row>
    <row r="362" s="462" customFormat="true" ht="14.1" hidden="false" customHeight="true" outlineLevel="0" collapsed="false">
      <c r="A362" s="41" t="s">
        <v>8566</v>
      </c>
      <c r="B362" s="412" t="s">
        <v>5977</v>
      </c>
      <c r="C362" s="413" t="s">
        <v>36</v>
      </c>
      <c r="D362" s="414"/>
      <c r="E362" s="425" t="s">
        <v>8436</v>
      </c>
      <c r="F362" s="425" t="s">
        <v>8567</v>
      </c>
      <c r="G362" s="426"/>
      <c r="H362" s="427" t="n">
        <v>0.0925</v>
      </c>
      <c r="I362" s="427" t="n">
        <v>0.095</v>
      </c>
      <c r="J362" s="428" t="s">
        <v>5940</v>
      </c>
      <c r="K362" s="412" t="s">
        <v>8568</v>
      </c>
      <c r="L362" s="412" t="s">
        <v>5380</v>
      </c>
      <c r="M362" s="414" t="s">
        <v>4686</v>
      </c>
      <c r="N362" s="429" t="n">
        <v>94709</v>
      </c>
      <c r="O362" s="648"/>
      <c r="P362" s="548"/>
      <c r="Q362" s="548"/>
      <c r="R362" s="414"/>
      <c r="S362" s="433"/>
      <c r="T362" s="434"/>
      <c r="U362" s="414"/>
      <c r="V362" s="425"/>
      <c r="W362" s="425"/>
      <c r="X362" s="425"/>
      <c r="Y362" s="425"/>
      <c r="Z362" s="433"/>
      <c r="AA362" s="433"/>
      <c r="AB362" s="549"/>
      <c r="AC362" s="594" t="s">
        <v>7695</v>
      </c>
      <c r="AD362" s="595" t="s">
        <v>7577</v>
      </c>
      <c r="AE362" s="595"/>
      <c r="AF362" s="595"/>
      <c r="AG362" s="595" t="s">
        <v>7682</v>
      </c>
      <c r="AH362" s="595"/>
      <c r="AI362" s="595"/>
      <c r="AJ362" s="596" t="s">
        <v>7556</v>
      </c>
      <c r="AK362" s="437" t="s">
        <v>5946</v>
      </c>
      <c r="AL362" s="507" t="s">
        <v>6460</v>
      </c>
      <c r="AM362" s="412" t="s">
        <v>8568</v>
      </c>
      <c r="AN362" s="439"/>
      <c r="AO362" s="412" t="s">
        <v>5380</v>
      </c>
      <c r="AP362" s="414" t="s">
        <v>4686</v>
      </c>
      <c r="AQ362" s="429" t="n">
        <v>94709</v>
      </c>
      <c r="AR362" s="440" t="s">
        <v>8567</v>
      </c>
      <c r="AS362" s="441"/>
      <c r="AT362" s="438"/>
      <c r="AU362" s="414"/>
      <c r="AV362" s="442"/>
      <c r="AW362" s="443"/>
      <c r="AX362" s="443"/>
      <c r="AY362" s="443"/>
      <c r="AZ362" s="443"/>
      <c r="BA362" s="443"/>
      <c r="BB362" s="443"/>
      <c r="BC362" s="443"/>
      <c r="BD362" s="443"/>
      <c r="BE362" s="443"/>
      <c r="BF362" s="443"/>
      <c r="BG362" s="443"/>
      <c r="BH362" s="443"/>
      <c r="BI362" s="443"/>
      <c r="BJ362" s="443"/>
      <c r="BK362" s="443"/>
      <c r="BL362" s="412"/>
      <c r="BM362" s="412"/>
      <c r="BN362" s="412"/>
      <c r="BO362" s="412"/>
      <c r="BP362" s="463"/>
      <c r="BQ362" s="557"/>
      <c r="ALX362" s="0"/>
      <c r="ALY362" s="0"/>
      <c r="ALZ362" s="0"/>
      <c r="AMA362" s="0"/>
      <c r="AMB362" s="0"/>
      <c r="AMC362" s="0"/>
      <c r="AMD362" s="0"/>
      <c r="AME362" s="0"/>
      <c r="AMF362" s="0"/>
      <c r="AMG362" s="0"/>
      <c r="AMH362" s="0"/>
      <c r="AMI362" s="0"/>
      <c r="AMJ362" s="0"/>
    </row>
    <row r="363" s="462" customFormat="true" ht="14.1" hidden="false" customHeight="true" outlineLevel="0" collapsed="false">
      <c r="A363" s="41" t="s">
        <v>8569</v>
      </c>
      <c r="B363" s="412" t="s">
        <v>5977</v>
      </c>
      <c r="C363" s="508" t="s">
        <v>36</v>
      </c>
      <c r="D363" s="120"/>
      <c r="E363" s="120" t="s">
        <v>762</v>
      </c>
      <c r="F363" s="120" t="s">
        <v>8570</v>
      </c>
      <c r="G363" s="456"/>
      <c r="H363" s="427" t="n">
        <v>0.0875</v>
      </c>
      <c r="I363" s="427" t="n">
        <v>0.0875</v>
      </c>
      <c r="J363" s="428" t="s">
        <v>7044</v>
      </c>
      <c r="K363" s="412" t="s">
        <v>8571</v>
      </c>
      <c r="L363" s="412" t="s">
        <v>5821</v>
      </c>
      <c r="M363" s="120" t="s">
        <v>4686</v>
      </c>
      <c r="N363" s="457" t="n">
        <v>94928</v>
      </c>
      <c r="O363" s="458" t="s">
        <v>8572</v>
      </c>
      <c r="P363" s="544" t="s">
        <v>8573</v>
      </c>
      <c r="Q363" s="544" t="s">
        <v>8574</v>
      </c>
      <c r="R363" s="459"/>
      <c r="S363" s="460"/>
      <c r="T363" s="461"/>
      <c r="U363" s="459"/>
      <c r="V363" s="120"/>
      <c r="W363" s="120"/>
      <c r="X363" s="120"/>
      <c r="Y363" s="120"/>
      <c r="Z363" s="460"/>
      <c r="AA363" s="433"/>
      <c r="AB363" s="456"/>
      <c r="AC363" s="641" t="s">
        <v>7695</v>
      </c>
      <c r="AD363" s="642" t="s">
        <v>7577</v>
      </c>
      <c r="AE363" s="641"/>
      <c r="AF363" s="641" t="s">
        <v>7682</v>
      </c>
      <c r="AG363" s="641"/>
      <c r="AH363" s="641"/>
      <c r="AI363" s="641"/>
      <c r="AJ363" s="643" t="s">
        <v>7581</v>
      </c>
      <c r="AK363" s="437" t="s">
        <v>5946</v>
      </c>
      <c r="AL363" s="507" t="s">
        <v>6108</v>
      </c>
      <c r="AM363" s="412" t="s">
        <v>8571</v>
      </c>
      <c r="AO363" s="412" t="s">
        <v>5821</v>
      </c>
      <c r="AP363" s="120" t="s">
        <v>4686</v>
      </c>
      <c r="AQ363" s="457" t="n">
        <v>94928</v>
      </c>
      <c r="AR363" s="463" t="s">
        <v>8570</v>
      </c>
      <c r="AS363" s="441"/>
      <c r="AT363" s="465"/>
      <c r="AU363" s="459"/>
      <c r="AV363" s="466"/>
      <c r="AW363" s="467"/>
      <c r="AX363" s="467"/>
      <c r="AY363" s="467"/>
      <c r="AZ363" s="467"/>
      <c r="BA363" s="467"/>
      <c r="BB363" s="467"/>
      <c r="BC363" s="467"/>
      <c r="BD363" s="467"/>
      <c r="BE363" s="467"/>
      <c r="BF363" s="467"/>
      <c r="BG363" s="467"/>
      <c r="BH363" s="467"/>
      <c r="BI363" s="467"/>
      <c r="BJ363" s="467"/>
      <c r="BK363" s="467"/>
      <c r="BL363" s="468"/>
      <c r="BM363" s="468"/>
      <c r="BN363" s="468"/>
      <c r="BO363" s="412"/>
      <c r="BP363" s="412"/>
      <c r="ALX363" s="0"/>
      <c r="ALY363" s="0"/>
      <c r="ALZ363" s="0"/>
      <c r="AMA363" s="0"/>
      <c r="AMB363" s="0"/>
      <c r="AMC363" s="0"/>
      <c r="AMD363" s="0"/>
      <c r="AME363" s="0"/>
      <c r="AMF363" s="0"/>
      <c r="AMG363" s="0"/>
      <c r="AMH363" s="0"/>
      <c r="AMI363" s="0"/>
      <c r="AMJ363" s="0"/>
    </row>
    <row r="364" s="462" customFormat="true" ht="14.1" hidden="false" customHeight="true" outlineLevel="0" collapsed="false">
      <c r="A364" s="507" t="s">
        <v>8575</v>
      </c>
      <c r="B364" s="412" t="s">
        <v>5977</v>
      </c>
      <c r="C364" s="508" t="s">
        <v>36</v>
      </c>
      <c r="D364" s="120"/>
      <c r="E364" s="120" t="s">
        <v>8576</v>
      </c>
      <c r="F364" s="120" t="s">
        <v>8577</v>
      </c>
      <c r="G364" s="456"/>
      <c r="H364" s="427" t="n">
        <v>0.09</v>
      </c>
      <c r="I364" s="427"/>
      <c r="J364" s="428" t="s">
        <v>6018</v>
      </c>
      <c r="K364" s="412" t="s">
        <v>8578</v>
      </c>
      <c r="L364" s="412" t="s">
        <v>8579</v>
      </c>
      <c r="M364" s="120" t="s">
        <v>4686</v>
      </c>
      <c r="N364" s="457" t="n">
        <v>95010</v>
      </c>
      <c r="O364" s="458" t="s">
        <v>3794</v>
      </c>
      <c r="P364" s="458" t="s">
        <v>3794</v>
      </c>
      <c r="Q364" s="458" t="s">
        <v>3794</v>
      </c>
      <c r="R364" s="459"/>
      <c r="S364" s="460"/>
      <c r="T364" s="461"/>
      <c r="U364" s="459"/>
      <c r="V364" s="120"/>
      <c r="W364" s="120"/>
      <c r="X364" s="120"/>
      <c r="Y364" s="120"/>
      <c r="Z364" s="460"/>
      <c r="AA364" s="433"/>
      <c r="AB364" s="456"/>
      <c r="AC364" s="594" t="s">
        <v>7695</v>
      </c>
      <c r="AD364" s="595" t="s">
        <v>7577</v>
      </c>
      <c r="AE364" s="595" t="s">
        <v>8580</v>
      </c>
      <c r="AF364" s="595"/>
      <c r="AG364" s="595"/>
      <c r="AH364" s="595"/>
      <c r="AI364" s="595"/>
      <c r="AJ364" s="596" t="s">
        <v>7581</v>
      </c>
      <c r="AK364" s="437" t="s">
        <v>5946</v>
      </c>
      <c r="AL364" s="507" t="s">
        <v>6778</v>
      </c>
      <c r="AM364" s="412" t="s">
        <v>8578</v>
      </c>
      <c r="AO364" s="412" t="s">
        <v>8579</v>
      </c>
      <c r="AP364" s="120" t="s">
        <v>4686</v>
      </c>
      <c r="AQ364" s="457" t="n">
        <v>95010</v>
      </c>
      <c r="AR364" s="463" t="s">
        <v>8577</v>
      </c>
      <c r="AS364" s="464"/>
      <c r="AT364" s="465"/>
      <c r="AU364" s="459"/>
      <c r="AV364" s="466"/>
      <c r="AW364" s="467"/>
      <c r="AX364" s="467"/>
      <c r="AY364" s="467"/>
      <c r="AZ364" s="467"/>
      <c r="BA364" s="467"/>
      <c r="BB364" s="467"/>
      <c r="BC364" s="467"/>
      <c r="BD364" s="467"/>
      <c r="BE364" s="467"/>
      <c r="BF364" s="467"/>
      <c r="BG364" s="467"/>
      <c r="BH364" s="467"/>
      <c r="BI364" s="467"/>
      <c r="BJ364" s="467"/>
      <c r="BK364" s="467"/>
      <c r="BL364" s="468"/>
      <c r="BM364" s="468"/>
      <c r="BN364" s="468"/>
      <c r="BO364" s="412"/>
      <c r="BP364" s="412"/>
      <c r="ALX364" s="0"/>
      <c r="ALY364" s="0"/>
      <c r="ALZ364" s="0"/>
      <c r="AMA364" s="0"/>
      <c r="AMB364" s="0"/>
      <c r="AMC364" s="0"/>
      <c r="AMD364" s="0"/>
      <c r="AME364" s="0"/>
      <c r="AMF364" s="0"/>
      <c r="AMG364" s="0"/>
      <c r="AMH364" s="0"/>
      <c r="AMI364" s="0"/>
      <c r="AMJ364" s="0"/>
    </row>
    <row r="365" s="462" customFormat="true" ht="14.1" hidden="false" customHeight="true" outlineLevel="0" collapsed="false">
      <c r="A365" s="507" t="s">
        <v>8581</v>
      </c>
      <c r="B365" s="412" t="s">
        <v>5977</v>
      </c>
      <c r="C365" s="562" t="s">
        <v>36</v>
      </c>
      <c r="D365" s="480"/>
      <c r="E365" s="480" t="s">
        <v>8582</v>
      </c>
      <c r="F365" s="480" t="s">
        <v>8583</v>
      </c>
      <c r="G365" s="489" t="s">
        <v>8584</v>
      </c>
      <c r="H365" s="427" t="n">
        <v>0.09</v>
      </c>
      <c r="I365" s="427" t="n">
        <v>0.0925</v>
      </c>
      <c r="J365" s="428" t="s">
        <v>7614</v>
      </c>
      <c r="K365" s="489" t="s">
        <v>8585</v>
      </c>
      <c r="L365" s="489" t="s">
        <v>3082</v>
      </c>
      <c r="M365" s="480" t="s">
        <v>4686</v>
      </c>
      <c r="N365" s="490" t="n">
        <v>94901</v>
      </c>
      <c r="O365" s="458" t="s">
        <v>8586</v>
      </c>
      <c r="P365" s="544" t="s">
        <v>8587</v>
      </c>
      <c r="Q365" s="490"/>
      <c r="R365" s="491" t="s">
        <v>8588</v>
      </c>
      <c r="S365" s="490" t="s">
        <v>8589</v>
      </c>
      <c r="T365" s="492"/>
      <c r="U365" s="491"/>
      <c r="V365" s="490"/>
      <c r="W365" s="490"/>
      <c r="X365" s="490"/>
      <c r="Y365" s="490"/>
      <c r="Z365" s="490"/>
      <c r="AA365" s="433"/>
      <c r="AB365" s="493"/>
      <c r="AC365" s="594" t="s">
        <v>7695</v>
      </c>
      <c r="AD365" s="595" t="s">
        <v>7577</v>
      </c>
      <c r="AE365" s="595"/>
      <c r="AF365" s="595" t="s">
        <v>8110</v>
      </c>
      <c r="AG365" s="595" t="s">
        <v>8590</v>
      </c>
      <c r="AH365" s="595"/>
      <c r="AI365" s="595"/>
      <c r="AJ365" s="596" t="s">
        <v>7556</v>
      </c>
      <c r="AK365" s="437" t="s">
        <v>5946</v>
      </c>
      <c r="AL365" s="507" t="s">
        <v>6064</v>
      </c>
      <c r="AM365" s="489" t="s">
        <v>8585</v>
      </c>
      <c r="AN365" s="494"/>
      <c r="AO365" s="489" t="s">
        <v>3082</v>
      </c>
      <c r="AP365" s="480" t="s">
        <v>4686</v>
      </c>
      <c r="AQ365" s="490" t="n">
        <v>94901</v>
      </c>
      <c r="AR365" s="489" t="s">
        <v>8584</v>
      </c>
      <c r="AS365" s="536"/>
      <c r="AT365" s="495"/>
      <c r="AU365" s="496"/>
      <c r="AV365" s="497" t="n">
        <v>1</v>
      </c>
      <c r="AW365" s="497"/>
      <c r="AX365" s="497"/>
      <c r="AY365" s="497"/>
      <c r="AZ365" s="497"/>
      <c r="BA365" s="497"/>
      <c r="BB365" s="497"/>
      <c r="BC365" s="497"/>
      <c r="BD365" s="497"/>
      <c r="BE365" s="497"/>
      <c r="BF365" s="497"/>
      <c r="BG365" s="497"/>
      <c r="BH365" s="497"/>
      <c r="BI365" s="497"/>
      <c r="BJ365" s="497"/>
      <c r="BK365" s="497"/>
      <c r="BL365" s="498"/>
      <c r="BM365" s="498"/>
      <c r="BN365" s="498"/>
      <c r="BO365" s="412"/>
      <c r="BP365" s="412"/>
      <c r="ALX365" s="0"/>
      <c r="ALY365" s="0"/>
      <c r="ALZ365" s="0"/>
      <c r="AMA365" s="0"/>
      <c r="AMB365" s="0"/>
      <c r="AMC365" s="0"/>
      <c r="AMD365" s="0"/>
      <c r="AME365" s="0"/>
      <c r="AMF365" s="0"/>
      <c r="AMG365" s="0"/>
      <c r="AMH365" s="0"/>
      <c r="AMI365" s="0"/>
      <c r="AMJ365" s="0"/>
    </row>
    <row r="366" s="462" customFormat="true" ht="14.1" hidden="false" customHeight="true" outlineLevel="0" collapsed="false">
      <c r="A366" s="41" t="s">
        <v>688</v>
      </c>
      <c r="B366" s="412" t="s">
        <v>713</v>
      </c>
      <c r="C366" s="445" t="s">
        <v>36</v>
      </c>
      <c r="D366" s="414" t="s">
        <v>8591</v>
      </c>
      <c r="E366" s="425" t="s">
        <v>3499</v>
      </c>
      <c r="F366" s="425" t="s">
        <v>3498</v>
      </c>
      <c r="G366" s="426" t="s">
        <v>8592</v>
      </c>
      <c r="H366" s="427" t="n">
        <v>0.08125</v>
      </c>
      <c r="I366" s="427" t="n">
        <v>0.07875</v>
      </c>
      <c r="J366" s="428" t="s">
        <v>8057</v>
      </c>
      <c r="K366" s="412" t="s">
        <v>8593</v>
      </c>
      <c r="L366" s="412" t="s">
        <v>5875</v>
      </c>
      <c r="M366" s="414" t="s">
        <v>4686</v>
      </c>
      <c r="N366" s="429" t="n">
        <v>95688</v>
      </c>
      <c r="O366" s="593"/>
      <c r="P366" s="432"/>
      <c r="Q366" s="432"/>
      <c r="R366" s="414"/>
      <c r="S366" s="433"/>
      <c r="T366" s="434"/>
      <c r="U366" s="414"/>
      <c r="V366" s="425"/>
      <c r="W366" s="425"/>
      <c r="X366" s="425"/>
      <c r="Y366" s="425"/>
      <c r="Z366" s="433" t="s">
        <v>6006</v>
      </c>
      <c r="AA366" s="433" t="s">
        <v>4745</v>
      </c>
      <c r="AB366" s="435"/>
      <c r="AC366" s="594" t="s">
        <v>7872</v>
      </c>
      <c r="AD366" s="595"/>
      <c r="AE366" s="595"/>
      <c r="AF366" s="595"/>
      <c r="AG366" s="595"/>
      <c r="AH366" s="595"/>
      <c r="AI366" s="595"/>
      <c r="AJ366" s="596" t="s">
        <v>7581</v>
      </c>
      <c r="AK366" s="437" t="s">
        <v>5946</v>
      </c>
      <c r="AL366" s="507" t="s">
        <v>6108</v>
      </c>
      <c r="AM366" s="412" t="str">
        <f aca="false">PROPER(AN366)</f>
        <v>506 Main Street</v>
      </c>
      <c r="AN366" s="439" t="s">
        <v>8594</v>
      </c>
      <c r="AO366" s="412" t="s">
        <v>5875</v>
      </c>
      <c r="AP366" s="414" t="s">
        <v>4686</v>
      </c>
      <c r="AQ366" s="429" t="n">
        <v>95688</v>
      </c>
      <c r="AR366" s="440" t="s">
        <v>3498</v>
      </c>
      <c r="AS366" s="441"/>
      <c r="AT366" s="438" t="s">
        <v>6914</v>
      </c>
      <c r="AU366" s="414" t="s">
        <v>6914</v>
      </c>
      <c r="AV366" s="442" t="n">
        <v>1</v>
      </c>
      <c r="AW366" s="443"/>
      <c r="AX366" s="443"/>
      <c r="AY366" s="443"/>
      <c r="AZ366" s="443"/>
      <c r="BA366" s="443"/>
      <c r="BB366" s="443"/>
      <c r="BC366" s="443"/>
      <c r="BD366" s="443"/>
      <c r="BE366" s="443"/>
      <c r="BF366" s="443"/>
      <c r="BG366" s="443"/>
      <c r="BH366" s="443"/>
      <c r="BI366" s="443"/>
      <c r="BJ366" s="443"/>
      <c r="BK366" s="443"/>
      <c r="BL366" s="412"/>
      <c r="BM366" s="412"/>
      <c r="BN366" s="412"/>
      <c r="BO366" s="469"/>
      <c r="BP366" s="412"/>
      <c r="BQ366" s="439"/>
      <c r="ALX366" s="0"/>
      <c r="ALY366" s="0"/>
      <c r="ALZ366" s="0"/>
      <c r="AMA366" s="0"/>
      <c r="AMB366" s="0"/>
      <c r="AMC366" s="0"/>
      <c r="AMD366" s="0"/>
      <c r="AME366" s="0"/>
      <c r="AMF366" s="0"/>
      <c r="AMG366" s="0"/>
      <c r="AMH366" s="0"/>
      <c r="AMI366" s="0"/>
      <c r="AMJ366" s="0"/>
    </row>
    <row r="367" s="462" customFormat="true" ht="14.1" hidden="false" customHeight="true" outlineLevel="0" collapsed="false">
      <c r="A367" s="41" t="s">
        <v>8595</v>
      </c>
      <c r="B367" s="412" t="s">
        <v>5977</v>
      </c>
      <c r="C367" s="563" t="s">
        <v>36</v>
      </c>
      <c r="D367" s="414"/>
      <c r="E367" s="425" t="s">
        <v>2592</v>
      </c>
      <c r="F367" s="425" t="s">
        <v>8596</v>
      </c>
      <c r="G367" s="426"/>
      <c r="H367" s="427" t="n">
        <v>0.085</v>
      </c>
      <c r="I367" s="427"/>
      <c r="J367" s="428" t="s">
        <v>5772</v>
      </c>
      <c r="K367" s="412" t="s">
        <v>8597</v>
      </c>
      <c r="L367" s="412" t="s">
        <v>4720</v>
      </c>
      <c r="M367" s="414" t="s">
        <v>4686</v>
      </c>
      <c r="N367" s="429" t="n">
        <v>94103</v>
      </c>
      <c r="O367" s="640" t="s">
        <v>7717</v>
      </c>
      <c r="P367" s="640" t="s">
        <v>7717</v>
      </c>
      <c r="Q367" s="432"/>
      <c r="R367" s="414"/>
      <c r="S367" s="433"/>
      <c r="T367" s="434"/>
      <c r="U367" s="414"/>
      <c r="V367" s="425"/>
      <c r="W367" s="425"/>
      <c r="X367" s="425"/>
      <c r="Y367" s="425"/>
      <c r="Z367" s="433"/>
      <c r="AA367" s="433"/>
      <c r="AB367" s="435"/>
      <c r="AC367" s="641" t="s">
        <v>7719</v>
      </c>
      <c r="AD367" s="642" t="s">
        <v>7577</v>
      </c>
      <c r="AE367" s="641"/>
      <c r="AF367" s="641" t="s">
        <v>8598</v>
      </c>
      <c r="AG367" s="641"/>
      <c r="AH367" s="641"/>
      <c r="AI367" s="641" t="s">
        <v>7721</v>
      </c>
      <c r="AJ367" s="643" t="s">
        <v>4716</v>
      </c>
      <c r="AK367" s="437" t="s">
        <v>5946</v>
      </c>
      <c r="AL367" s="507" t="s">
        <v>6108</v>
      </c>
      <c r="AM367" s="412" t="s">
        <v>8597</v>
      </c>
      <c r="AN367" s="439"/>
      <c r="AO367" s="412" t="s">
        <v>4720</v>
      </c>
      <c r="AP367" s="414" t="s">
        <v>4686</v>
      </c>
      <c r="AQ367" s="429" t="n">
        <v>94103</v>
      </c>
      <c r="AR367" s="440" t="s">
        <v>8596</v>
      </c>
      <c r="AS367" s="441"/>
      <c r="AT367" s="438"/>
      <c r="AU367" s="414"/>
      <c r="AV367" s="442"/>
      <c r="AW367" s="443"/>
      <c r="AX367" s="443"/>
      <c r="AY367" s="443"/>
      <c r="AZ367" s="443"/>
      <c r="BA367" s="443"/>
      <c r="BB367" s="443"/>
      <c r="BC367" s="443"/>
      <c r="BD367" s="443"/>
      <c r="BE367" s="443"/>
      <c r="BF367" s="443"/>
      <c r="BG367" s="443"/>
      <c r="BH367" s="443"/>
      <c r="BI367" s="443"/>
      <c r="BJ367" s="443"/>
      <c r="BK367" s="443"/>
      <c r="BL367" s="412"/>
      <c r="BM367" s="412"/>
      <c r="BN367" s="412"/>
      <c r="BO367" s="477"/>
      <c r="BP367" s="478"/>
      <c r="BQ367" s="439"/>
      <c r="ALX367" s="0"/>
      <c r="ALY367" s="0"/>
      <c r="ALZ367" s="0"/>
      <c r="AMA367" s="0"/>
      <c r="AMB367" s="0"/>
      <c r="AMC367" s="0"/>
      <c r="AMD367" s="0"/>
      <c r="AME367" s="0"/>
      <c r="AMF367" s="0"/>
      <c r="AMG367" s="0"/>
      <c r="AMH367" s="0"/>
      <c r="AMI367" s="0"/>
      <c r="AMJ367" s="0"/>
    </row>
    <row r="368" customFormat="false" ht="14.1" hidden="false" customHeight="true" outlineLevel="0" collapsed="false">
      <c r="A368" s="41" t="s">
        <v>8599</v>
      </c>
      <c r="B368" s="412" t="s">
        <v>713</v>
      </c>
      <c r="C368" s="445" t="s">
        <v>36</v>
      </c>
      <c r="D368" s="120" t="s">
        <v>6478</v>
      </c>
      <c r="E368" s="120" t="s">
        <v>2348</v>
      </c>
      <c r="F368" s="120" t="s">
        <v>8600</v>
      </c>
      <c r="G368" s="456"/>
      <c r="H368" s="427" t="n">
        <v>0.0825</v>
      </c>
      <c r="I368" s="427"/>
      <c r="J368" s="428" t="s">
        <v>5980</v>
      </c>
      <c r="K368" s="412" t="s">
        <v>8601</v>
      </c>
      <c r="L368" s="412" t="s">
        <v>4773</v>
      </c>
      <c r="M368" s="120" t="s">
        <v>4686</v>
      </c>
      <c r="N368" s="457" t="n">
        <v>94952</v>
      </c>
      <c r="O368" s="458"/>
      <c r="P368" s="431"/>
      <c r="Q368" s="431"/>
      <c r="R368" s="459"/>
      <c r="S368" s="460"/>
      <c r="T368" s="461"/>
      <c r="U368" s="459"/>
      <c r="V368" s="120"/>
      <c r="W368" s="120"/>
      <c r="X368" s="120"/>
      <c r="Y368" s="120"/>
      <c r="Z368" s="460"/>
      <c r="AB368" s="456"/>
      <c r="AC368" s="641" t="s">
        <v>8033</v>
      </c>
      <c r="AD368" s="642" t="s">
        <v>7548</v>
      </c>
      <c r="AE368" s="641"/>
      <c r="AF368" s="641"/>
      <c r="AG368" s="641"/>
      <c r="AH368" s="641"/>
      <c r="AI368" s="641"/>
      <c r="AJ368" s="643" t="s">
        <v>7581</v>
      </c>
      <c r="AK368" s="437" t="s">
        <v>5946</v>
      </c>
      <c r="AL368" s="507" t="s">
        <v>6778</v>
      </c>
      <c r="AM368" s="412" t="s">
        <v>8601</v>
      </c>
      <c r="AN368" s="462"/>
      <c r="AO368" s="412" t="s">
        <v>4773</v>
      </c>
      <c r="AP368" s="120" t="s">
        <v>4686</v>
      </c>
      <c r="AQ368" s="457" t="n">
        <v>94952</v>
      </c>
      <c r="AR368" s="463" t="s">
        <v>8600</v>
      </c>
      <c r="AS368" s="441"/>
      <c r="AT368" s="465"/>
      <c r="AU368" s="459"/>
      <c r="AV368" s="466"/>
      <c r="AW368" s="467"/>
      <c r="AX368" s="467"/>
      <c r="AY368" s="467"/>
      <c r="AZ368" s="467"/>
      <c r="BA368" s="467"/>
      <c r="BB368" s="467"/>
      <c r="BC368" s="467"/>
      <c r="BD368" s="467"/>
      <c r="BE368" s="467"/>
      <c r="BF368" s="467"/>
      <c r="BG368" s="467"/>
      <c r="BH368" s="467"/>
      <c r="BI368" s="467"/>
      <c r="BJ368" s="467"/>
      <c r="BK368" s="467"/>
      <c r="BL368" s="468"/>
      <c r="BM368" s="468"/>
      <c r="BN368" s="468"/>
      <c r="BO368" s="477"/>
      <c r="BP368" s="478"/>
    </row>
    <row r="369" customFormat="false" ht="14.1" hidden="false" customHeight="true" outlineLevel="0" collapsed="false">
      <c r="A369" s="41" t="s">
        <v>8602</v>
      </c>
      <c r="B369" s="412" t="s">
        <v>5977</v>
      </c>
      <c r="C369" s="562" t="s">
        <v>36</v>
      </c>
      <c r="D369" s="480"/>
      <c r="E369" s="480" t="s">
        <v>6377</v>
      </c>
      <c r="F369" s="480" t="s">
        <v>8603</v>
      </c>
      <c r="G369" s="489"/>
      <c r="H369" s="427" t="n">
        <v>0.0825</v>
      </c>
      <c r="I369" s="427" t="n">
        <v>0.0825</v>
      </c>
      <c r="J369" s="428" t="s">
        <v>5980</v>
      </c>
      <c r="K369" s="489" t="s">
        <v>8604</v>
      </c>
      <c r="L369" s="489" t="s">
        <v>4773</v>
      </c>
      <c r="M369" s="480" t="s">
        <v>4686</v>
      </c>
      <c r="N369" s="490" t="n">
        <v>94952</v>
      </c>
      <c r="O369" s="458" t="s">
        <v>8605</v>
      </c>
      <c r="P369" s="544" t="s">
        <v>8606</v>
      </c>
      <c r="Q369" s="490"/>
      <c r="R369" s="491"/>
      <c r="S369" s="490"/>
      <c r="T369" s="492"/>
      <c r="U369" s="491"/>
      <c r="V369" s="490"/>
      <c r="W369" s="490"/>
      <c r="X369" s="490"/>
      <c r="Y369" s="490"/>
      <c r="Z369" s="490" t="s">
        <v>8607</v>
      </c>
      <c r="AA369" s="433" t="s">
        <v>4745</v>
      </c>
      <c r="AB369" s="493"/>
      <c r="AC369" s="641" t="s">
        <v>8608</v>
      </c>
      <c r="AD369" s="642" t="s">
        <v>7651</v>
      </c>
      <c r="AE369" s="641" t="s">
        <v>8609</v>
      </c>
      <c r="AF369" s="641" t="s">
        <v>8110</v>
      </c>
      <c r="AG369" s="641" t="s">
        <v>8494</v>
      </c>
      <c r="AH369" s="641" t="s">
        <v>8610</v>
      </c>
      <c r="AI369" s="641"/>
      <c r="AJ369" s="643" t="s">
        <v>7581</v>
      </c>
      <c r="AK369" s="437" t="s">
        <v>5946</v>
      </c>
      <c r="AL369" s="507" t="s">
        <v>8602</v>
      </c>
      <c r="AM369" s="489" t="s">
        <v>8604</v>
      </c>
      <c r="AN369" s="494"/>
      <c r="AO369" s="489" t="s">
        <v>4773</v>
      </c>
      <c r="AP369" s="480" t="s">
        <v>4686</v>
      </c>
      <c r="AQ369" s="490" t="n">
        <v>94952</v>
      </c>
      <c r="AR369" s="489" t="s">
        <v>8603</v>
      </c>
      <c r="AS369" s="441"/>
      <c r="AT369" s="495"/>
      <c r="AU369" s="496"/>
      <c r="AV369" s="497"/>
      <c r="AW369" s="497"/>
      <c r="AX369" s="497"/>
      <c r="AY369" s="497"/>
      <c r="AZ369" s="497"/>
      <c r="BA369" s="497"/>
      <c r="BB369" s="497"/>
      <c r="BC369" s="497"/>
      <c r="BD369" s="497"/>
      <c r="BE369" s="497"/>
      <c r="BF369" s="497"/>
      <c r="BG369" s="497"/>
      <c r="BH369" s="497"/>
      <c r="BI369" s="497"/>
      <c r="BJ369" s="497"/>
      <c r="BK369" s="497"/>
      <c r="BL369" s="498"/>
      <c r="BM369" s="498"/>
      <c r="BN369" s="498"/>
      <c r="BO369" s="412"/>
      <c r="BP369" s="463"/>
      <c r="BQ369" s="557"/>
    </row>
    <row r="370" customFormat="false" ht="14.1" hidden="false" customHeight="true" outlineLevel="0" collapsed="false">
      <c r="A370" s="41" t="s">
        <v>8611</v>
      </c>
      <c r="B370" s="412" t="s">
        <v>5977</v>
      </c>
      <c r="C370" s="479" t="s">
        <v>36</v>
      </c>
      <c r="D370" s="480"/>
      <c r="E370" s="480" t="s">
        <v>1388</v>
      </c>
      <c r="F370" s="480" t="s">
        <v>8612</v>
      </c>
      <c r="G370" s="489" t="s">
        <v>8613</v>
      </c>
      <c r="H370" s="427" t="n">
        <v>0.0825</v>
      </c>
      <c r="I370" s="427" t="n">
        <v>0.08</v>
      </c>
      <c r="J370" s="428" t="s">
        <v>8614</v>
      </c>
      <c r="K370" s="489" t="s">
        <v>8615</v>
      </c>
      <c r="L370" s="489" t="s">
        <v>8616</v>
      </c>
      <c r="M370" s="480" t="s">
        <v>4686</v>
      </c>
      <c r="N370" s="490" t="n">
        <v>94574</v>
      </c>
      <c r="O370" s="544" t="s">
        <v>8617</v>
      </c>
      <c r="P370" s="458" t="s">
        <v>8618</v>
      </c>
      <c r="Q370" s="458"/>
      <c r="R370" s="491" t="s">
        <v>1667</v>
      </c>
      <c r="S370" s="490" t="s">
        <v>8619</v>
      </c>
      <c r="T370" s="492" t="s">
        <v>8620</v>
      </c>
      <c r="U370" s="491" t="s">
        <v>8621</v>
      </c>
      <c r="V370" s="492" t="s">
        <v>8622</v>
      </c>
      <c r="W370" s="490"/>
      <c r="X370" s="490"/>
      <c r="Y370" s="490"/>
      <c r="Z370" s="490" t="s">
        <v>8623</v>
      </c>
      <c r="AA370" s="433" t="s">
        <v>4745</v>
      </c>
      <c r="AB370" s="493"/>
      <c r="AC370" s="594" t="s">
        <v>8624</v>
      </c>
      <c r="AD370" s="595" t="s">
        <v>8625</v>
      </c>
      <c r="AE370" s="595" t="s">
        <v>8626</v>
      </c>
      <c r="AF370" s="595" t="s">
        <v>8627</v>
      </c>
      <c r="AJ370" s="596" t="s">
        <v>4716</v>
      </c>
      <c r="AK370" s="437" t="s">
        <v>5946</v>
      </c>
      <c r="AL370" s="507" t="s">
        <v>6064</v>
      </c>
      <c r="AM370" s="489" t="s">
        <v>8615</v>
      </c>
      <c r="AN370" s="494"/>
      <c r="AO370" s="489" t="s">
        <v>8616</v>
      </c>
      <c r="AP370" s="480" t="s">
        <v>4686</v>
      </c>
      <c r="AQ370" s="490" t="n">
        <v>94574</v>
      </c>
      <c r="AR370" s="489" t="s">
        <v>8612</v>
      </c>
      <c r="AT370" s="495"/>
      <c r="AU370" s="496"/>
      <c r="AV370" s="497"/>
      <c r="AW370" s="497"/>
      <c r="AX370" s="497"/>
      <c r="AY370" s="497"/>
      <c r="AZ370" s="497"/>
      <c r="BA370" s="497"/>
      <c r="BB370" s="497"/>
      <c r="BC370" s="497"/>
      <c r="BD370" s="497"/>
      <c r="BE370" s="497"/>
      <c r="BF370" s="497"/>
      <c r="BG370" s="497"/>
      <c r="BH370" s="497"/>
      <c r="BI370" s="497"/>
      <c r="BJ370" s="497"/>
      <c r="BK370" s="497"/>
      <c r="BL370" s="498"/>
      <c r="BM370" s="498"/>
      <c r="BN370" s="498"/>
      <c r="BO370" s="412"/>
      <c r="BP370" s="412"/>
      <c r="BQ370" s="462"/>
    </row>
    <row r="371" s="462" customFormat="true" ht="14.1" hidden="false" customHeight="true" outlineLevel="0" collapsed="false">
      <c r="A371" s="41" t="s">
        <v>8628</v>
      </c>
      <c r="B371" s="412" t="s">
        <v>5977</v>
      </c>
      <c r="C371" s="479" t="s">
        <v>36</v>
      </c>
      <c r="D371" s="480"/>
      <c r="E371" s="480" t="s">
        <v>2818</v>
      </c>
      <c r="F371" s="480" t="s">
        <v>8629</v>
      </c>
      <c r="G371" s="489"/>
      <c r="H371" s="427" t="n">
        <v>0.0975</v>
      </c>
      <c r="I371" s="538" t="n">
        <v>0.095</v>
      </c>
      <c r="J371" s="428" t="s">
        <v>8166</v>
      </c>
      <c r="K371" s="489" t="s">
        <v>8630</v>
      </c>
      <c r="L371" s="489" t="s">
        <v>5624</v>
      </c>
      <c r="M371" s="480" t="s">
        <v>4686</v>
      </c>
      <c r="N371" s="490" t="n">
        <v>94545</v>
      </c>
      <c r="O371" s="566" t="s">
        <v>6006</v>
      </c>
      <c r="P371" s="490"/>
      <c r="Q371" s="490"/>
      <c r="R371" s="491" t="s">
        <v>4040</v>
      </c>
      <c r="S371" s="490"/>
      <c r="T371" s="492"/>
      <c r="U371" s="491"/>
      <c r="V371" s="490"/>
      <c r="W371" s="490"/>
      <c r="X371" s="490"/>
      <c r="Y371" s="490"/>
      <c r="Z371" s="490" t="s">
        <v>8631</v>
      </c>
      <c r="AA371" s="433" t="s">
        <v>4745</v>
      </c>
      <c r="AB371" s="493"/>
      <c r="AC371" s="641" t="s">
        <v>7695</v>
      </c>
      <c r="AD371" s="642" t="s">
        <v>7577</v>
      </c>
      <c r="AE371" s="641"/>
      <c r="AF371" s="641" t="s">
        <v>7682</v>
      </c>
      <c r="AG371" s="641"/>
      <c r="AH371" s="641"/>
      <c r="AI371" s="641"/>
      <c r="AJ371" s="643" t="s">
        <v>7556</v>
      </c>
      <c r="AK371" s="437" t="s">
        <v>5946</v>
      </c>
      <c r="AL371" s="507" t="s">
        <v>5946</v>
      </c>
      <c r="AM371" s="489" t="s">
        <v>8630</v>
      </c>
      <c r="AN371" s="494"/>
      <c r="AO371" s="489" t="s">
        <v>5624</v>
      </c>
      <c r="AP371" s="480" t="s">
        <v>4686</v>
      </c>
      <c r="AQ371" s="490" t="n">
        <v>94545</v>
      </c>
      <c r="AR371" s="489" t="s">
        <v>8629</v>
      </c>
      <c r="AS371" s="441"/>
      <c r="AT371" s="495"/>
      <c r="AU371" s="496"/>
      <c r="AV371" s="497"/>
      <c r="AW371" s="497"/>
      <c r="AX371" s="497"/>
      <c r="AY371" s="497"/>
      <c r="AZ371" s="497"/>
      <c r="BA371" s="497"/>
      <c r="BB371" s="497"/>
      <c r="BC371" s="497"/>
      <c r="BD371" s="497"/>
      <c r="BE371" s="497"/>
      <c r="BF371" s="497"/>
      <c r="BG371" s="497"/>
      <c r="BH371" s="497"/>
      <c r="BI371" s="497"/>
      <c r="BJ371" s="497"/>
      <c r="BK371" s="497"/>
      <c r="BL371" s="498"/>
      <c r="BM371" s="498"/>
      <c r="BN371" s="498"/>
      <c r="BO371" s="469"/>
      <c r="BP371" s="478"/>
      <c r="ALX371" s="0"/>
      <c r="ALY371" s="0"/>
      <c r="ALZ371" s="0"/>
      <c r="AMA371" s="0"/>
      <c r="AMB371" s="0"/>
      <c r="AMC371" s="0"/>
      <c r="AMD371" s="0"/>
      <c r="AME371" s="0"/>
      <c r="AMF371" s="0"/>
      <c r="AMG371" s="0"/>
      <c r="AMH371" s="0"/>
      <c r="AMI371" s="0"/>
      <c r="AMJ371" s="0"/>
    </row>
    <row r="372" s="462" customFormat="true" ht="14.1" hidden="false" customHeight="true" outlineLevel="0" collapsed="false">
      <c r="A372" s="41" t="s">
        <v>8632</v>
      </c>
      <c r="B372" s="412" t="s">
        <v>5977</v>
      </c>
      <c r="C372" s="479" t="s">
        <v>36</v>
      </c>
      <c r="D372" s="480"/>
      <c r="E372" s="480" t="s">
        <v>8633</v>
      </c>
      <c r="F372" s="480" t="s">
        <v>8634</v>
      </c>
      <c r="G372" s="489"/>
      <c r="H372" s="427" t="n">
        <v>0.0875</v>
      </c>
      <c r="I372" s="427"/>
      <c r="J372" s="428" t="s">
        <v>6450</v>
      </c>
      <c r="K372" s="489" t="s">
        <v>8635</v>
      </c>
      <c r="L372" s="489" t="s">
        <v>8636</v>
      </c>
      <c r="M372" s="480" t="s">
        <v>4686</v>
      </c>
      <c r="N372" s="490" t="n">
        <v>94904</v>
      </c>
      <c r="O372" s="458" t="s">
        <v>8637</v>
      </c>
      <c r="P372" s="490"/>
      <c r="Q372" s="490"/>
      <c r="R372" s="491"/>
      <c r="S372" s="490"/>
      <c r="T372" s="492"/>
      <c r="U372" s="491"/>
      <c r="V372" s="490"/>
      <c r="W372" s="490"/>
      <c r="X372" s="490"/>
      <c r="Y372" s="490"/>
      <c r="Z372" s="490"/>
      <c r="AA372" s="433"/>
      <c r="AB372" s="493"/>
      <c r="AC372" s="594" t="s">
        <v>7625</v>
      </c>
      <c r="AD372" s="595" t="s">
        <v>8317</v>
      </c>
      <c r="AE372" s="595" t="s">
        <v>8425</v>
      </c>
      <c r="AF372" s="595" t="s">
        <v>8318</v>
      </c>
      <c r="AG372" s="595" t="s">
        <v>8487</v>
      </c>
      <c r="AH372" s="595"/>
      <c r="AI372" s="595"/>
      <c r="AJ372" s="596" t="s">
        <v>4716</v>
      </c>
      <c r="AK372" s="437" t="s">
        <v>5946</v>
      </c>
      <c r="AL372" s="507" t="s">
        <v>6460</v>
      </c>
      <c r="AM372" s="489" t="s">
        <v>8635</v>
      </c>
      <c r="AN372" s="494"/>
      <c r="AO372" s="489" t="s">
        <v>8636</v>
      </c>
      <c r="AP372" s="480" t="s">
        <v>4686</v>
      </c>
      <c r="AQ372" s="490" t="n">
        <v>94904</v>
      </c>
      <c r="AR372" s="489" t="s">
        <v>8634</v>
      </c>
      <c r="AS372" s="464"/>
      <c r="AT372" s="495"/>
      <c r="AU372" s="496"/>
      <c r="AV372" s="497"/>
      <c r="AW372" s="497"/>
      <c r="AX372" s="497"/>
      <c r="AY372" s="497"/>
      <c r="AZ372" s="497"/>
      <c r="BA372" s="497"/>
      <c r="BB372" s="497"/>
      <c r="BC372" s="497"/>
      <c r="BD372" s="497"/>
      <c r="BE372" s="497"/>
      <c r="BF372" s="497"/>
      <c r="BG372" s="497"/>
      <c r="BH372" s="497"/>
      <c r="BI372" s="497"/>
      <c r="BJ372" s="497"/>
      <c r="BK372" s="497"/>
      <c r="BL372" s="498"/>
      <c r="BM372" s="498"/>
      <c r="BN372" s="498"/>
      <c r="BO372" s="469"/>
      <c r="BP372" s="463"/>
      <c r="ALX372" s="0"/>
      <c r="ALY372" s="0"/>
      <c r="ALZ372" s="0"/>
      <c r="AMA372" s="0"/>
      <c r="AMB372" s="0"/>
      <c r="AMC372" s="0"/>
      <c r="AMD372" s="0"/>
      <c r="AME372" s="0"/>
      <c r="AMF372" s="0"/>
      <c r="AMG372" s="0"/>
      <c r="AMH372" s="0"/>
      <c r="AMI372" s="0"/>
      <c r="AMJ372" s="0"/>
    </row>
    <row r="373" s="557" customFormat="true" ht="14.1" hidden="false" customHeight="true" outlineLevel="0" collapsed="false">
      <c r="A373" s="41" t="s">
        <v>8638</v>
      </c>
      <c r="B373" s="412" t="s">
        <v>5977</v>
      </c>
      <c r="C373" s="479" t="s">
        <v>36</v>
      </c>
      <c r="D373" s="480"/>
      <c r="E373" s="480" t="s">
        <v>1360</v>
      </c>
      <c r="F373" s="480" t="s">
        <v>2073</v>
      </c>
      <c r="G373" s="489" t="s">
        <v>8639</v>
      </c>
      <c r="H373" s="427" t="n">
        <v>0.08375</v>
      </c>
      <c r="I373" s="427"/>
      <c r="J373" s="428" t="s">
        <v>6303</v>
      </c>
      <c r="K373" s="489" t="s">
        <v>8640</v>
      </c>
      <c r="L373" s="489" t="s">
        <v>8345</v>
      </c>
      <c r="M373" s="480" t="s">
        <v>4686</v>
      </c>
      <c r="N373" s="490" t="n">
        <v>94510</v>
      </c>
      <c r="O373" s="458" t="s">
        <v>8641</v>
      </c>
      <c r="P373" s="458" t="s">
        <v>8641</v>
      </c>
      <c r="Q373" s="458" t="s">
        <v>8641</v>
      </c>
      <c r="R373" s="491"/>
      <c r="S373" s="490"/>
      <c r="T373" s="492"/>
      <c r="U373" s="491"/>
      <c r="V373" s="490"/>
      <c r="W373" s="490"/>
      <c r="X373" s="490"/>
      <c r="Y373" s="490"/>
      <c r="Z373" s="490"/>
      <c r="AA373" s="433"/>
      <c r="AB373" s="493"/>
      <c r="AC373" s="594" t="s">
        <v>8642</v>
      </c>
      <c r="AD373" s="595" t="s">
        <v>8317</v>
      </c>
      <c r="AE373" s="595" t="s">
        <v>8643</v>
      </c>
      <c r="AF373" s="595" t="s">
        <v>7682</v>
      </c>
      <c r="AG373" s="595"/>
      <c r="AH373" s="595"/>
      <c r="AI373" s="595"/>
      <c r="AJ373" s="596" t="s">
        <v>7581</v>
      </c>
      <c r="AK373" s="437" t="s">
        <v>8644</v>
      </c>
      <c r="AL373" s="507" t="s">
        <v>4745</v>
      </c>
      <c r="AM373" s="489" t="s">
        <v>8640</v>
      </c>
      <c r="AN373" s="494"/>
      <c r="AO373" s="489" t="s">
        <v>8345</v>
      </c>
      <c r="AP373" s="480" t="s">
        <v>4686</v>
      </c>
      <c r="AQ373" s="490" t="n">
        <v>94510</v>
      </c>
      <c r="AR373" s="489" t="s">
        <v>2073</v>
      </c>
      <c r="AS373" s="464"/>
      <c r="AT373" s="495"/>
      <c r="AU373" s="496"/>
      <c r="AV373" s="497"/>
      <c r="AW373" s="497"/>
      <c r="AX373" s="497"/>
      <c r="AY373" s="497"/>
      <c r="AZ373" s="497"/>
      <c r="BA373" s="497"/>
      <c r="BB373" s="497"/>
      <c r="BC373" s="497"/>
      <c r="BD373" s="497"/>
      <c r="BE373" s="497"/>
      <c r="BF373" s="497"/>
      <c r="BG373" s="497"/>
      <c r="BH373" s="497"/>
      <c r="BI373" s="497"/>
      <c r="BJ373" s="497"/>
      <c r="BK373" s="497"/>
      <c r="BL373" s="498"/>
      <c r="BM373" s="498"/>
      <c r="BN373" s="498"/>
      <c r="BO373" s="412"/>
      <c r="BP373" s="463"/>
      <c r="BQ373" s="439"/>
      <c r="ALX373" s="0"/>
      <c r="ALY373" s="0"/>
      <c r="ALZ373" s="0"/>
      <c r="AMA373" s="0"/>
      <c r="AMB373" s="0"/>
      <c r="AMC373" s="0"/>
      <c r="AMD373" s="0"/>
      <c r="AME373" s="0"/>
      <c r="AMF373" s="0"/>
      <c r="AMG373" s="0"/>
      <c r="AMH373" s="0"/>
      <c r="AMI373" s="0"/>
      <c r="AMJ373" s="0"/>
    </row>
    <row r="374" customFormat="false" ht="14.1" hidden="false" customHeight="true" outlineLevel="0" collapsed="false">
      <c r="A374" s="41" t="s">
        <v>5674</v>
      </c>
      <c r="B374" s="412" t="s">
        <v>5977</v>
      </c>
      <c r="C374" s="562" t="s">
        <v>36</v>
      </c>
      <c r="D374" s="480"/>
      <c r="E374" s="480" t="s">
        <v>8645</v>
      </c>
      <c r="F374" s="480" t="s">
        <v>8646</v>
      </c>
      <c r="G374" s="489"/>
      <c r="H374" s="427" t="n">
        <v>0.09</v>
      </c>
      <c r="I374" s="427" t="n">
        <v>0.0875</v>
      </c>
      <c r="J374" s="428" t="s">
        <v>6018</v>
      </c>
      <c r="K374" s="489" t="s">
        <v>5675</v>
      </c>
      <c r="L374" s="489" t="s">
        <v>5676</v>
      </c>
      <c r="M374" s="480" t="s">
        <v>4686</v>
      </c>
      <c r="N374" s="490" t="n">
        <v>94306</v>
      </c>
      <c r="O374" s="757"/>
      <c r="P374" s="490"/>
      <c r="Q374" s="490"/>
      <c r="R374" s="491" t="s">
        <v>8647</v>
      </c>
      <c r="S374" s="490" t="s">
        <v>3414</v>
      </c>
      <c r="T374" s="492"/>
      <c r="U374" s="491"/>
      <c r="V374" s="490"/>
      <c r="W374" s="490"/>
      <c r="X374" s="490"/>
      <c r="Y374" s="490"/>
      <c r="Z374" s="490" t="s">
        <v>6025</v>
      </c>
      <c r="AB374" s="493"/>
      <c r="AC374" s="645" t="s">
        <v>8648</v>
      </c>
      <c r="AD374" s="645" t="s">
        <v>7848</v>
      </c>
      <c r="AE374" s="645" t="s">
        <v>8649</v>
      </c>
      <c r="AF374" s="645" t="s">
        <v>8650</v>
      </c>
      <c r="AG374" s="645"/>
      <c r="AH374" s="645"/>
      <c r="AI374" s="645"/>
      <c r="AJ374" s="498" t="s">
        <v>4716</v>
      </c>
      <c r="AK374" s="437" t="s">
        <v>5946</v>
      </c>
      <c r="AL374" s="507" t="s">
        <v>6064</v>
      </c>
      <c r="AM374" s="489" t="s">
        <v>5675</v>
      </c>
      <c r="AN374" s="494"/>
      <c r="AO374" s="489" t="s">
        <v>5676</v>
      </c>
      <c r="AP374" s="480" t="s">
        <v>4686</v>
      </c>
      <c r="AQ374" s="490" t="n">
        <v>94306</v>
      </c>
      <c r="AR374" s="489" t="s">
        <v>8646</v>
      </c>
      <c r="AS374" s="437"/>
      <c r="AT374" s="495"/>
      <c r="AU374" s="496"/>
      <c r="AV374" s="497"/>
      <c r="AW374" s="497"/>
      <c r="AX374" s="497"/>
      <c r="AY374" s="497"/>
      <c r="AZ374" s="497"/>
      <c r="BA374" s="497"/>
      <c r="BB374" s="497"/>
      <c r="BC374" s="497"/>
      <c r="BD374" s="497"/>
      <c r="BE374" s="497"/>
      <c r="BF374" s="497"/>
      <c r="BG374" s="497"/>
      <c r="BH374" s="497"/>
      <c r="BI374" s="497"/>
      <c r="BJ374" s="497"/>
      <c r="BK374" s="497"/>
      <c r="BL374" s="498"/>
      <c r="BM374" s="498"/>
      <c r="BN374" s="498"/>
      <c r="BO374" s="412"/>
      <c r="BP374" s="412"/>
    </row>
    <row r="375" customFormat="false" ht="14.1" hidden="false" customHeight="true" outlineLevel="0" collapsed="false">
      <c r="A375" s="41" t="s">
        <v>8651</v>
      </c>
      <c r="B375" s="412"/>
      <c r="C375" s="413" t="s">
        <v>36</v>
      </c>
      <c r="E375" s="425" t="s">
        <v>8652</v>
      </c>
      <c r="F375" s="425" t="s">
        <v>8653</v>
      </c>
      <c r="G375" s="426" t="s">
        <v>8654</v>
      </c>
      <c r="H375" s="427" t="n">
        <v>0.085</v>
      </c>
      <c r="I375" s="427" t="n">
        <v>0.09</v>
      </c>
      <c r="J375" s="428" t="s">
        <v>5681</v>
      </c>
      <c r="K375" s="412" t="s">
        <v>8655</v>
      </c>
      <c r="L375" s="412" t="s">
        <v>5681</v>
      </c>
      <c r="M375" s="414" t="s">
        <v>4686</v>
      </c>
      <c r="N375" s="429" t="n">
        <v>94945</v>
      </c>
      <c r="O375" s="640"/>
      <c r="P375" s="548"/>
      <c r="Q375" s="511"/>
      <c r="R375" s="414" t="s">
        <v>8656</v>
      </c>
      <c r="Z375" s="433" t="s">
        <v>6249</v>
      </c>
      <c r="AC375" s="641" t="s">
        <v>7625</v>
      </c>
      <c r="AD375" s="642" t="s">
        <v>7848</v>
      </c>
      <c r="AE375" s="641"/>
      <c r="AF375" s="641" t="s">
        <v>8494</v>
      </c>
      <c r="AG375" s="641" t="s">
        <v>8110</v>
      </c>
      <c r="AH375" s="641"/>
      <c r="AI375" s="641"/>
      <c r="AJ375" s="643" t="s">
        <v>7581</v>
      </c>
      <c r="AK375" s="437" t="s">
        <v>5946</v>
      </c>
      <c r="AL375" s="507" t="s">
        <v>6460</v>
      </c>
      <c r="AM375" s="412" t="s">
        <v>8655</v>
      </c>
      <c r="AO375" s="412" t="s">
        <v>5681</v>
      </c>
      <c r="AP375" s="414" t="s">
        <v>4686</v>
      </c>
      <c r="AQ375" s="429" t="n">
        <v>94945</v>
      </c>
      <c r="AR375" s="440" t="s">
        <v>8653</v>
      </c>
      <c r="AS375" s="441"/>
      <c r="AV375" s="442" t="n">
        <v>1</v>
      </c>
      <c r="AW375" s="443"/>
      <c r="AX375" s="443"/>
      <c r="AY375" s="443"/>
      <c r="AZ375" s="443"/>
      <c r="BA375" s="443"/>
      <c r="BB375" s="443"/>
      <c r="BC375" s="443"/>
      <c r="BD375" s="443"/>
      <c r="BE375" s="443"/>
      <c r="BF375" s="443"/>
      <c r="BG375" s="443"/>
      <c r="BH375" s="443"/>
      <c r="BI375" s="443"/>
      <c r="BJ375" s="443"/>
      <c r="BK375" s="443"/>
      <c r="BL375" s="412"/>
      <c r="BM375" s="412"/>
      <c r="BN375" s="412"/>
      <c r="BO375" s="469"/>
      <c r="BP375" s="463"/>
      <c r="BQ375" s="557"/>
    </row>
    <row r="376" customFormat="false" ht="14.1" hidden="false" customHeight="true" outlineLevel="0" collapsed="false">
      <c r="A376" s="507" t="s">
        <v>8657</v>
      </c>
      <c r="B376" s="412" t="s">
        <v>713</v>
      </c>
      <c r="C376" s="508" t="s">
        <v>6048</v>
      </c>
      <c r="D376" s="644" t="s">
        <v>6540</v>
      </c>
      <c r="E376" s="120" t="s">
        <v>4040</v>
      </c>
      <c r="F376" s="120" t="s">
        <v>8658</v>
      </c>
      <c r="G376" s="456"/>
      <c r="H376" s="427" t="n">
        <v>0.0825</v>
      </c>
      <c r="I376" s="427"/>
      <c r="J376" s="428" t="s">
        <v>5980</v>
      </c>
      <c r="K376" s="412" t="s">
        <v>8659</v>
      </c>
      <c r="L376" s="412" t="s">
        <v>4773</v>
      </c>
      <c r="M376" s="120" t="s">
        <v>4686</v>
      </c>
      <c r="N376" s="457" t="n">
        <v>94952</v>
      </c>
      <c r="O376" s="458"/>
      <c r="P376" s="548"/>
      <c r="Q376" s="431"/>
      <c r="R376" s="459"/>
      <c r="S376" s="460"/>
      <c r="T376" s="461"/>
      <c r="U376" s="459"/>
      <c r="V376" s="120"/>
      <c r="W376" s="120"/>
      <c r="X376" s="120"/>
      <c r="Y376" s="120"/>
      <c r="Z376" s="460"/>
      <c r="AB376" s="456"/>
      <c r="AC376" s="594" t="s">
        <v>8004</v>
      </c>
      <c r="AJ376" s="596" t="s">
        <v>7581</v>
      </c>
      <c r="AK376" s="437" t="s">
        <v>5946</v>
      </c>
      <c r="AL376" s="507" t="s">
        <v>6144</v>
      </c>
      <c r="AM376" s="412" t="s">
        <v>8659</v>
      </c>
      <c r="AN376" s="462"/>
      <c r="AO376" s="412" t="s">
        <v>4773</v>
      </c>
      <c r="AP376" s="120" t="s">
        <v>4686</v>
      </c>
      <c r="AQ376" s="457" t="n">
        <v>94952</v>
      </c>
      <c r="AR376" s="463" t="s">
        <v>8658</v>
      </c>
      <c r="AS376" s="500"/>
      <c r="AT376" s="465"/>
      <c r="AU376" s="459"/>
      <c r="AV376" s="466"/>
      <c r="AW376" s="467"/>
      <c r="AX376" s="467"/>
      <c r="AY376" s="467"/>
      <c r="AZ376" s="467"/>
      <c r="BA376" s="467"/>
      <c r="BB376" s="467"/>
      <c r="BC376" s="467"/>
      <c r="BD376" s="467"/>
      <c r="BE376" s="467"/>
      <c r="BF376" s="467"/>
      <c r="BG376" s="467"/>
      <c r="BH376" s="467"/>
      <c r="BI376" s="467"/>
      <c r="BJ376" s="467"/>
      <c r="BK376" s="467"/>
      <c r="BL376" s="468"/>
      <c r="BM376" s="468"/>
      <c r="BN376" s="468"/>
      <c r="BO376" s="412"/>
      <c r="BP376" s="412"/>
    </row>
    <row r="377" customFormat="false" ht="14.1" hidden="false" customHeight="true" outlineLevel="0" collapsed="false">
      <c r="A377" s="41" t="s">
        <v>243</v>
      </c>
      <c r="B377" s="412" t="s">
        <v>4682</v>
      </c>
      <c r="C377" s="413" t="s">
        <v>7542</v>
      </c>
      <c r="D377" s="414" t="s">
        <v>8660</v>
      </c>
      <c r="E377" s="425" t="s">
        <v>8661</v>
      </c>
      <c r="F377" s="425" t="s">
        <v>8662</v>
      </c>
      <c r="H377" s="427" t="n">
        <v>0.085</v>
      </c>
      <c r="I377" s="427" t="n">
        <v>0.0875</v>
      </c>
      <c r="J377" s="428" t="s">
        <v>5772</v>
      </c>
      <c r="K377" s="412" t="s">
        <v>8663</v>
      </c>
      <c r="L377" s="412" t="s">
        <v>4720</v>
      </c>
      <c r="M377" s="414" t="s">
        <v>4686</v>
      </c>
      <c r="N377" s="429" t="n">
        <v>94133</v>
      </c>
      <c r="O377" s="640" t="s">
        <v>8664</v>
      </c>
      <c r="P377" s="640" t="s">
        <v>8664</v>
      </c>
      <c r="R377" s="414" t="s">
        <v>1499</v>
      </c>
      <c r="Z377" s="433" t="s">
        <v>8665</v>
      </c>
      <c r="AA377" s="433" t="s">
        <v>4745</v>
      </c>
      <c r="AC377" s="641" t="s">
        <v>7625</v>
      </c>
      <c r="AD377" s="642"/>
      <c r="AE377" s="641"/>
      <c r="AF377" s="641"/>
      <c r="AG377" s="641"/>
      <c r="AH377" s="641"/>
      <c r="AI377" s="641" t="s">
        <v>8666</v>
      </c>
      <c r="AJ377" s="643" t="s">
        <v>7581</v>
      </c>
      <c r="AK377" s="437" t="s">
        <v>5946</v>
      </c>
      <c r="AL377" s="507" t="s">
        <v>5946</v>
      </c>
      <c r="AM377" s="412" t="str">
        <f aca="false">PROPER(AN377)</f>
        <v>Pier 39 Space 121</v>
      </c>
      <c r="AN377" s="439" t="s">
        <v>8667</v>
      </c>
      <c r="AO377" s="412" t="s">
        <v>4720</v>
      </c>
      <c r="AP377" s="414" t="s">
        <v>4686</v>
      </c>
      <c r="AQ377" s="429" t="n">
        <v>94133</v>
      </c>
      <c r="AR377" s="440" t="s">
        <v>8662</v>
      </c>
      <c r="AS377" s="441"/>
      <c r="AV377" s="442" t="n">
        <v>2</v>
      </c>
      <c r="AW377" s="443"/>
      <c r="AX377" s="443"/>
      <c r="AY377" s="443"/>
      <c r="AZ377" s="443"/>
      <c r="BA377" s="443"/>
      <c r="BB377" s="443"/>
      <c r="BC377" s="443"/>
      <c r="BD377" s="443"/>
      <c r="BE377" s="443"/>
      <c r="BF377" s="443"/>
      <c r="BG377" s="443"/>
      <c r="BH377" s="443"/>
      <c r="BI377" s="443"/>
      <c r="BJ377" s="443"/>
      <c r="BK377" s="443"/>
      <c r="BL377" s="412"/>
      <c r="BM377" s="412"/>
      <c r="BN377" s="412"/>
      <c r="BO377" s="412"/>
      <c r="BP377" s="412"/>
    </row>
    <row r="378" customFormat="false" ht="14.1" hidden="false" customHeight="true" outlineLevel="0" collapsed="false">
      <c r="A378" s="507" t="s">
        <v>8668</v>
      </c>
      <c r="B378" s="412" t="s">
        <v>4682</v>
      </c>
      <c r="C378" s="508" t="s">
        <v>7542</v>
      </c>
      <c r="D378" s="120"/>
      <c r="E378" s="120" t="s">
        <v>8669</v>
      </c>
      <c r="F378" s="463" t="s">
        <v>8670</v>
      </c>
      <c r="G378" s="460" t="s">
        <v>8671</v>
      </c>
      <c r="H378" s="427" t="n">
        <v>0.0825</v>
      </c>
      <c r="I378" s="427" t="n">
        <v>0.0825</v>
      </c>
      <c r="J378" s="428" t="s">
        <v>5980</v>
      </c>
      <c r="K378" s="412" t="s">
        <v>8672</v>
      </c>
      <c r="L378" s="412" t="s">
        <v>5854</v>
      </c>
      <c r="M378" s="120" t="s">
        <v>4686</v>
      </c>
      <c r="N378" s="457" t="n">
        <v>95446</v>
      </c>
      <c r="O378" s="458" t="s">
        <v>8673</v>
      </c>
      <c r="P378" s="544" t="s">
        <v>8674</v>
      </c>
      <c r="Q378" s="431"/>
      <c r="R378" s="459" t="s">
        <v>8675</v>
      </c>
      <c r="S378" s="460" t="s">
        <v>8676</v>
      </c>
      <c r="T378" s="461"/>
      <c r="U378" s="459"/>
      <c r="V378" s="120"/>
      <c r="W378" s="120"/>
      <c r="X378" s="120"/>
      <c r="Y378" s="120"/>
      <c r="Z378" s="460"/>
      <c r="AB378" s="647" t="s">
        <v>8677</v>
      </c>
      <c r="AK378" s="437" t="s">
        <v>5946</v>
      </c>
      <c r="AL378" s="507" t="s">
        <v>6064</v>
      </c>
      <c r="AM378" s="412" t="s">
        <v>8672</v>
      </c>
      <c r="AN378" s="501"/>
      <c r="AO378" s="412" t="s">
        <v>5854</v>
      </c>
      <c r="AP378" s="120" t="s">
        <v>4686</v>
      </c>
      <c r="AQ378" s="457" t="n">
        <v>95446</v>
      </c>
      <c r="AR378" s="463" t="s">
        <v>8671</v>
      </c>
      <c r="AS378" s="536"/>
      <c r="AT378" s="465"/>
      <c r="AU378" s="459"/>
      <c r="AV378" s="466" t="n">
        <v>1</v>
      </c>
      <c r="AW378" s="467"/>
      <c r="AX378" s="467"/>
      <c r="AY378" s="467"/>
      <c r="AZ378" s="467"/>
      <c r="BA378" s="467"/>
      <c r="BB378" s="467"/>
      <c r="BC378" s="467"/>
      <c r="BD378" s="467"/>
      <c r="BE378" s="467"/>
      <c r="BF378" s="467"/>
      <c r="BG378" s="467"/>
      <c r="BH378" s="467"/>
      <c r="BI378" s="467"/>
      <c r="BJ378" s="467"/>
      <c r="BK378" s="467"/>
      <c r="BL378" s="468"/>
      <c r="BM378" s="468"/>
      <c r="BN378" s="468"/>
      <c r="BO378" s="412"/>
      <c r="BP378" s="412"/>
      <c r="BQ378" s="462"/>
    </row>
    <row r="379" s="557" customFormat="true" ht="14.1" hidden="false" customHeight="true" outlineLevel="0" collapsed="false">
      <c r="A379" s="507" t="s">
        <v>2180</v>
      </c>
      <c r="B379" s="412" t="s">
        <v>4682</v>
      </c>
      <c r="C379" s="563" t="s">
        <v>7542</v>
      </c>
      <c r="D379" s="414"/>
      <c r="E379" s="425" t="s">
        <v>2179</v>
      </c>
      <c r="F379" s="758" t="s">
        <v>2178</v>
      </c>
      <c r="G379" s="440" t="s">
        <v>8678</v>
      </c>
      <c r="H379" s="427" t="n">
        <v>0.09</v>
      </c>
      <c r="I379" s="427" t="n">
        <v>0.0875</v>
      </c>
      <c r="J379" s="428" t="s">
        <v>6126</v>
      </c>
      <c r="K379" s="412" t="s">
        <v>8679</v>
      </c>
      <c r="L379" s="412" t="s">
        <v>5442</v>
      </c>
      <c r="M379" s="414" t="s">
        <v>4686</v>
      </c>
      <c r="N379" s="429" t="n">
        <v>95401</v>
      </c>
      <c r="O379" s="640" t="s">
        <v>8680</v>
      </c>
      <c r="P379" s="548" t="s">
        <v>8681</v>
      </c>
      <c r="Q379" s="432"/>
      <c r="R379" s="414"/>
      <c r="S379" s="433"/>
      <c r="T379" s="434"/>
      <c r="U379" s="414"/>
      <c r="V379" s="425"/>
      <c r="W379" s="425"/>
      <c r="X379" s="425"/>
      <c r="Y379" s="425"/>
      <c r="Z379" s="433" t="s">
        <v>8682</v>
      </c>
      <c r="AA379" s="433"/>
      <c r="AB379" s="435"/>
      <c r="AC379" s="641"/>
      <c r="AD379" s="642"/>
      <c r="AE379" s="641"/>
      <c r="AF379" s="641"/>
      <c r="AG379" s="641"/>
      <c r="AH379" s="641"/>
      <c r="AI379" s="641"/>
      <c r="AJ379" s="643"/>
      <c r="AK379" s="437" t="s">
        <v>5946</v>
      </c>
      <c r="AL379" s="507" t="s">
        <v>6778</v>
      </c>
      <c r="AM379" s="412" t="s">
        <v>8683</v>
      </c>
      <c r="AN379" s="439"/>
      <c r="AO379" s="412" t="s">
        <v>5442</v>
      </c>
      <c r="AP379" s="414" t="s">
        <v>4686</v>
      </c>
      <c r="AQ379" s="429" t="n">
        <v>95402</v>
      </c>
      <c r="AR379" s="440" t="s">
        <v>8678</v>
      </c>
      <c r="AS379" s="441"/>
      <c r="AT379" s="438"/>
      <c r="AU379" s="414"/>
      <c r="AV379" s="442" t="n">
        <v>2</v>
      </c>
      <c r="AW379" s="443"/>
      <c r="AX379" s="443"/>
      <c r="AY379" s="443"/>
      <c r="AZ379" s="443"/>
      <c r="BA379" s="443"/>
      <c r="BB379" s="443"/>
      <c r="BC379" s="443"/>
      <c r="BD379" s="443"/>
      <c r="BE379" s="443"/>
      <c r="BF379" s="443"/>
      <c r="BG379" s="443"/>
      <c r="BH379" s="443"/>
      <c r="BI379" s="443"/>
      <c r="BJ379" s="443"/>
      <c r="BK379" s="443"/>
      <c r="BL379" s="412"/>
      <c r="BM379" s="412"/>
      <c r="BN379" s="412"/>
      <c r="BO379" s="412"/>
      <c r="BP379" s="412"/>
      <c r="BQ379" s="439"/>
      <c r="ALX379" s="0"/>
      <c r="ALY379" s="0"/>
      <c r="ALZ379" s="0"/>
      <c r="AMA379" s="0"/>
      <c r="AMB379" s="0"/>
      <c r="AMC379" s="0"/>
      <c r="AMD379" s="0"/>
      <c r="AME379" s="0"/>
      <c r="AMF379" s="0"/>
      <c r="AMG379" s="0"/>
      <c r="AMH379" s="0"/>
      <c r="AMI379" s="0"/>
      <c r="AMJ379" s="0"/>
    </row>
    <row r="380" s="557" customFormat="true" ht="14.1" hidden="false" customHeight="true" outlineLevel="0" collapsed="false">
      <c r="A380" s="41" t="s">
        <v>166</v>
      </c>
      <c r="B380" s="412" t="s">
        <v>5977</v>
      </c>
      <c r="C380" s="445" t="s">
        <v>36</v>
      </c>
      <c r="D380" s="120"/>
      <c r="E380" s="120" t="s">
        <v>1402</v>
      </c>
      <c r="F380" s="120" t="s">
        <v>3414</v>
      </c>
      <c r="G380" s="456"/>
      <c r="H380" s="427" t="n">
        <v>0.09</v>
      </c>
      <c r="I380" s="427" t="n">
        <v>0.0875</v>
      </c>
      <c r="J380" s="428" t="s">
        <v>8684</v>
      </c>
      <c r="K380" s="412" t="s">
        <v>6019</v>
      </c>
      <c r="L380" s="412" t="s">
        <v>5853</v>
      </c>
      <c r="M380" s="120" t="s">
        <v>4686</v>
      </c>
      <c r="N380" s="457" t="n">
        <v>95014</v>
      </c>
      <c r="O380" s="458" t="s">
        <v>6020</v>
      </c>
      <c r="P380" s="544" t="s">
        <v>6021</v>
      </c>
      <c r="Q380" s="506"/>
      <c r="R380" s="459" t="s">
        <v>6022</v>
      </c>
      <c r="S380" s="460" t="s">
        <v>6023</v>
      </c>
      <c r="T380" s="461" t="s">
        <v>6024</v>
      </c>
      <c r="U380" s="459"/>
      <c r="V380" s="120" t="s">
        <v>3665</v>
      </c>
      <c r="W380" s="120"/>
      <c r="X380" s="120"/>
      <c r="Y380" s="120"/>
      <c r="Z380" s="460" t="s">
        <v>6025</v>
      </c>
      <c r="AA380" s="433" t="s">
        <v>4745</v>
      </c>
      <c r="AB380" s="456"/>
      <c r="AC380" s="641"/>
      <c r="AD380" s="642"/>
      <c r="AE380" s="641"/>
      <c r="AF380" s="641"/>
      <c r="AG380" s="641"/>
      <c r="AH380" s="641"/>
      <c r="AI380" s="641"/>
      <c r="AJ380" s="643"/>
      <c r="AK380" s="437" t="s">
        <v>5946</v>
      </c>
      <c r="AL380" s="507" t="s">
        <v>5947</v>
      </c>
      <c r="AM380" s="412" t="str">
        <f aca="false">PROPER(AN380)</f>
        <v>10330 N. Wolfe Road</v>
      </c>
      <c r="AN380" s="462" t="s">
        <v>6026</v>
      </c>
      <c r="AO380" s="412" t="s">
        <v>5853</v>
      </c>
      <c r="AP380" s="120" t="s">
        <v>4686</v>
      </c>
      <c r="AQ380" s="457" t="n">
        <v>95014</v>
      </c>
      <c r="AR380" s="463" t="s">
        <v>3414</v>
      </c>
      <c r="AS380" s="441"/>
      <c r="AT380" s="465"/>
      <c r="AU380" s="459"/>
      <c r="AV380" s="466" t="n">
        <v>7</v>
      </c>
      <c r="AW380" s="467"/>
      <c r="AX380" s="467"/>
      <c r="AY380" s="467"/>
      <c r="AZ380" s="467"/>
      <c r="BA380" s="467"/>
      <c r="BB380" s="467"/>
      <c r="BC380" s="467"/>
      <c r="BD380" s="467"/>
      <c r="BE380" s="467"/>
      <c r="BF380" s="467"/>
      <c r="BG380" s="467"/>
      <c r="BH380" s="467"/>
      <c r="BI380" s="467"/>
      <c r="BJ380" s="467"/>
      <c r="BK380" s="467"/>
      <c r="BL380" s="468"/>
      <c r="BM380" s="468"/>
      <c r="BN380" s="468"/>
      <c r="BO380" s="412"/>
      <c r="BP380" s="412"/>
      <c r="ALX380" s="0"/>
      <c r="ALY380" s="0"/>
      <c r="ALZ380" s="0"/>
      <c r="AMA380" s="0"/>
      <c r="AMB380" s="0"/>
      <c r="AMC380" s="0"/>
      <c r="AMD380" s="0"/>
      <c r="AME380" s="0"/>
      <c r="AMF380" s="0"/>
      <c r="AMG380" s="0"/>
      <c r="AMH380" s="0"/>
      <c r="AMI380" s="0"/>
      <c r="AMJ380" s="0"/>
    </row>
    <row r="381" s="557" customFormat="true" ht="14.1" hidden="false" customHeight="true" outlineLevel="0" collapsed="false">
      <c r="A381" s="41" t="s">
        <v>4557</v>
      </c>
      <c r="B381" s="412" t="s">
        <v>713</v>
      </c>
      <c r="C381" s="445" t="s">
        <v>36</v>
      </c>
      <c r="D381" s="414"/>
      <c r="E381" s="425" t="s">
        <v>8685</v>
      </c>
      <c r="F381" s="425" t="s">
        <v>4556</v>
      </c>
      <c r="G381" s="426"/>
      <c r="H381" s="427" t="n">
        <v>0.095</v>
      </c>
      <c r="I381" s="538" t="n">
        <v>0.095</v>
      </c>
      <c r="J381" s="428" t="s">
        <v>5954</v>
      </c>
      <c r="K381" s="412" t="s">
        <v>8686</v>
      </c>
      <c r="L381" s="412" t="s">
        <v>5956</v>
      </c>
      <c r="M381" s="414" t="s">
        <v>4686</v>
      </c>
      <c r="N381" s="429" t="n">
        <v>94608</v>
      </c>
      <c r="O381" s="593"/>
      <c r="P381" s="432"/>
      <c r="Q381" s="432"/>
      <c r="R381" s="414"/>
      <c r="S381" s="433"/>
      <c r="T381" s="434"/>
      <c r="U381" s="414"/>
      <c r="V381" s="425"/>
      <c r="W381" s="425"/>
      <c r="X381" s="425"/>
      <c r="Y381" s="425"/>
      <c r="Z381" s="433"/>
      <c r="AA381" s="433"/>
      <c r="AB381" s="435"/>
      <c r="AC381" s="641"/>
      <c r="AD381" s="642"/>
      <c r="AE381" s="641"/>
      <c r="AF381" s="641"/>
      <c r="AG381" s="641"/>
      <c r="AH381" s="641"/>
      <c r="AI381" s="641"/>
      <c r="AJ381" s="643"/>
      <c r="AK381" s="437" t="s">
        <v>5946</v>
      </c>
      <c r="AL381" s="507" t="s">
        <v>6064</v>
      </c>
      <c r="AM381" s="412" t="s">
        <v>8686</v>
      </c>
      <c r="AN381" s="439"/>
      <c r="AO381" s="412" t="s">
        <v>5956</v>
      </c>
      <c r="AP381" s="414" t="s">
        <v>4686</v>
      </c>
      <c r="AQ381" s="429" t="n">
        <v>94608</v>
      </c>
      <c r="AR381" s="440" t="s">
        <v>4556</v>
      </c>
      <c r="AS381" s="441"/>
      <c r="AT381" s="438"/>
      <c r="AU381" s="414"/>
      <c r="AV381" s="442"/>
      <c r="AW381" s="443"/>
      <c r="AX381" s="443"/>
      <c r="AY381" s="443"/>
      <c r="AZ381" s="443"/>
      <c r="BA381" s="443"/>
      <c r="BB381" s="443"/>
      <c r="BC381" s="443"/>
      <c r="BD381" s="443"/>
      <c r="BE381" s="443"/>
      <c r="BF381" s="443"/>
      <c r="BG381" s="443"/>
      <c r="BH381" s="443"/>
      <c r="BI381" s="443"/>
      <c r="BJ381" s="443"/>
      <c r="BK381" s="443"/>
      <c r="BL381" s="412"/>
      <c r="BM381" s="412"/>
      <c r="BN381" s="412"/>
      <c r="BO381" s="412"/>
      <c r="BP381" s="463"/>
      <c r="BQ381" s="439"/>
      <c r="ALX381" s="0"/>
      <c r="ALY381" s="0"/>
      <c r="ALZ381" s="0"/>
      <c r="AMA381" s="0"/>
      <c r="AMB381" s="0"/>
      <c r="AMC381" s="0"/>
      <c r="AMD381" s="0"/>
      <c r="AME381" s="0"/>
      <c r="AMF381" s="0"/>
      <c r="AMG381" s="0"/>
      <c r="AMH381" s="0"/>
      <c r="AMI381" s="0"/>
      <c r="AMJ381" s="0"/>
    </row>
    <row r="382" s="462" customFormat="true" ht="14.1" hidden="false" customHeight="true" outlineLevel="0" collapsed="false">
      <c r="A382" s="41" t="s">
        <v>8687</v>
      </c>
      <c r="B382" s="412" t="s">
        <v>713</v>
      </c>
      <c r="C382" s="445" t="s">
        <v>36</v>
      </c>
      <c r="D382" s="414" t="s">
        <v>7385</v>
      </c>
      <c r="E382" s="425" t="s">
        <v>3605</v>
      </c>
      <c r="F382" s="425" t="s">
        <v>8688</v>
      </c>
      <c r="G382" s="426"/>
      <c r="H382" s="427" t="n">
        <v>0.0825</v>
      </c>
      <c r="I382" s="427" t="n">
        <v>0.0825</v>
      </c>
      <c r="J382" s="428" t="s">
        <v>5980</v>
      </c>
      <c r="K382" s="412" t="s">
        <v>8689</v>
      </c>
      <c r="L382" s="412" t="s">
        <v>4773</v>
      </c>
      <c r="M382" s="414" t="s">
        <v>4686</v>
      </c>
      <c r="N382" s="429" t="n">
        <v>94952</v>
      </c>
      <c r="O382" s="593"/>
      <c r="P382" s="432"/>
      <c r="Q382" s="432"/>
      <c r="R382" s="414" t="s">
        <v>8690</v>
      </c>
      <c r="S382" s="433"/>
      <c r="T382" s="434"/>
      <c r="U382" s="414"/>
      <c r="V382" s="425"/>
      <c r="W382" s="425"/>
      <c r="X382" s="425"/>
      <c r="Y382" s="425"/>
      <c r="Z382" s="433" t="s">
        <v>6006</v>
      </c>
      <c r="AA382" s="433" t="s">
        <v>4745</v>
      </c>
      <c r="AB382" s="435"/>
      <c r="AC382" s="641"/>
      <c r="AD382" s="642"/>
      <c r="AE382" s="641"/>
      <c r="AF382" s="641"/>
      <c r="AG382" s="641"/>
      <c r="AH382" s="641"/>
      <c r="AI382" s="641"/>
      <c r="AJ382" s="643"/>
      <c r="AK382" s="437" t="s">
        <v>5946</v>
      </c>
      <c r="AL382" s="507" t="s">
        <v>6064</v>
      </c>
      <c r="AM382" s="412" t="s">
        <v>8689</v>
      </c>
      <c r="AN382" s="439"/>
      <c r="AO382" s="412" t="s">
        <v>4773</v>
      </c>
      <c r="AP382" s="414" t="s">
        <v>4686</v>
      </c>
      <c r="AQ382" s="429" t="n">
        <v>94952</v>
      </c>
      <c r="AR382" s="440" t="s">
        <v>8688</v>
      </c>
      <c r="AS382" s="441"/>
      <c r="AT382" s="438"/>
      <c r="AU382" s="414"/>
      <c r="AV382" s="442" t="n">
        <v>1</v>
      </c>
      <c r="AW382" s="443"/>
      <c r="AX382" s="443"/>
      <c r="AY382" s="443"/>
      <c r="AZ382" s="443"/>
      <c r="BA382" s="443"/>
      <c r="BB382" s="443"/>
      <c r="BC382" s="443"/>
      <c r="BD382" s="443"/>
      <c r="BE382" s="443"/>
      <c r="BF382" s="443"/>
      <c r="BG382" s="443"/>
      <c r="BH382" s="443"/>
      <c r="BI382" s="443"/>
      <c r="BJ382" s="443"/>
      <c r="BK382" s="443"/>
      <c r="BL382" s="412"/>
      <c r="BM382" s="412"/>
      <c r="BN382" s="412"/>
      <c r="BO382" s="412"/>
      <c r="BP382" s="478"/>
      <c r="BQ382" s="439"/>
      <c r="ALX382" s="0"/>
      <c r="ALY382" s="0"/>
      <c r="ALZ382" s="0"/>
      <c r="AMA382" s="0"/>
      <c r="AMB382" s="0"/>
      <c r="AMC382" s="0"/>
      <c r="AMD382" s="0"/>
      <c r="AME382" s="0"/>
      <c r="AMF382" s="0"/>
      <c r="AMG382" s="0"/>
      <c r="AMH382" s="0"/>
      <c r="AMI382" s="0"/>
      <c r="AMJ382" s="0"/>
    </row>
    <row r="383" s="462" customFormat="true" ht="14.1" hidden="false" customHeight="true" outlineLevel="0" collapsed="false">
      <c r="A383" s="41" t="s">
        <v>8691</v>
      </c>
      <c r="B383" s="412" t="s">
        <v>5977</v>
      </c>
      <c r="C383" s="479" t="s">
        <v>36</v>
      </c>
      <c r="D383" s="120"/>
      <c r="E383" s="120" t="s">
        <v>8692</v>
      </c>
      <c r="F383" s="120" t="s">
        <v>8693</v>
      </c>
      <c r="G383" s="456"/>
      <c r="H383" s="427" t="n">
        <v>0.085</v>
      </c>
      <c r="I383" s="427" t="n">
        <v>0.0875</v>
      </c>
      <c r="J383" s="428" t="s">
        <v>5772</v>
      </c>
      <c r="K383" s="412" t="s">
        <v>8694</v>
      </c>
      <c r="L383" s="412" t="s">
        <v>4720</v>
      </c>
      <c r="M383" s="120" t="s">
        <v>4686</v>
      </c>
      <c r="N383" s="457" t="n">
        <v>94114</v>
      </c>
      <c r="O383" s="430"/>
      <c r="P383" s="431"/>
      <c r="Q383" s="431"/>
      <c r="R383" s="459" t="s">
        <v>8695</v>
      </c>
      <c r="S383" s="460"/>
      <c r="T383" s="461"/>
      <c r="U383" s="459"/>
      <c r="V383" s="120"/>
      <c r="W383" s="120"/>
      <c r="X383" s="120"/>
      <c r="Y383" s="120"/>
      <c r="Z383" s="460" t="s">
        <v>6006</v>
      </c>
      <c r="AA383" s="433" t="s">
        <v>4745</v>
      </c>
      <c r="AB383" s="456"/>
      <c r="AC383" s="645"/>
      <c r="AD383" s="645"/>
      <c r="AE383" s="645"/>
      <c r="AF383" s="645"/>
      <c r="AG383" s="645"/>
      <c r="AH383" s="645"/>
      <c r="AI383" s="645"/>
      <c r="AJ383" s="498"/>
      <c r="AK383" s="437" t="s">
        <v>5946</v>
      </c>
      <c r="AL383" s="507" t="s">
        <v>6144</v>
      </c>
      <c r="AM383" s="412" t="s">
        <v>8694</v>
      </c>
      <c r="AO383" s="412" t="s">
        <v>4720</v>
      </c>
      <c r="AP383" s="120" t="s">
        <v>4686</v>
      </c>
      <c r="AQ383" s="457" t="n">
        <v>94114</v>
      </c>
      <c r="AR383" s="463" t="s">
        <v>8693</v>
      </c>
      <c r="AS383" s="464"/>
      <c r="AT383" s="465"/>
      <c r="AU383" s="459"/>
      <c r="AV383" s="466"/>
      <c r="AW383" s="467"/>
      <c r="AX383" s="467"/>
      <c r="AY383" s="467"/>
      <c r="AZ383" s="467"/>
      <c r="BA383" s="467"/>
      <c r="BB383" s="467"/>
      <c r="BC383" s="467"/>
      <c r="BD383" s="467"/>
      <c r="BE383" s="467"/>
      <c r="BF383" s="467"/>
      <c r="BG383" s="467"/>
      <c r="BH383" s="467"/>
      <c r="BI383" s="467"/>
      <c r="BJ383" s="467"/>
      <c r="BK383" s="467"/>
      <c r="BL383" s="468"/>
      <c r="BM383" s="468"/>
      <c r="BN383" s="468"/>
      <c r="BO383" s="412"/>
      <c r="BP383" s="478"/>
      <c r="BQ383" s="439"/>
      <c r="ALX383" s="0"/>
      <c r="ALY383" s="0"/>
      <c r="ALZ383" s="0"/>
      <c r="AMA383" s="0"/>
      <c r="AMB383" s="0"/>
      <c r="AMC383" s="0"/>
      <c r="AMD383" s="0"/>
      <c r="AME383" s="0"/>
      <c r="AMF383" s="0"/>
      <c r="AMG383" s="0"/>
      <c r="AMH383" s="0"/>
      <c r="AMI383" s="0"/>
      <c r="AMJ383" s="0"/>
    </row>
    <row r="384" s="462" customFormat="true" ht="14.1" hidden="false" customHeight="true" outlineLevel="0" collapsed="false">
      <c r="A384" s="41" t="s">
        <v>8696</v>
      </c>
      <c r="B384" s="412" t="s">
        <v>5977</v>
      </c>
      <c r="C384" s="479" t="s">
        <v>36</v>
      </c>
      <c r="D384" s="414"/>
      <c r="E384" s="425" t="s">
        <v>8697</v>
      </c>
      <c r="F384" s="425" t="s">
        <v>8698</v>
      </c>
      <c r="G384" s="426"/>
      <c r="H384" s="427" t="n">
        <v>0.0725</v>
      </c>
      <c r="I384" s="427" t="n">
        <v>0.075</v>
      </c>
      <c r="J384" s="428" t="s">
        <v>8699</v>
      </c>
      <c r="K384" s="412" t="s">
        <v>8700</v>
      </c>
      <c r="L384" s="412" t="s">
        <v>8701</v>
      </c>
      <c r="M384" s="414" t="s">
        <v>4686</v>
      </c>
      <c r="N384" s="429" t="n">
        <v>95648</v>
      </c>
      <c r="O384" s="593"/>
      <c r="P384" s="432"/>
      <c r="Q384" s="432"/>
      <c r="R384" s="414"/>
      <c r="S384" s="433"/>
      <c r="T384" s="434"/>
      <c r="U384" s="414"/>
      <c r="V384" s="425"/>
      <c r="W384" s="425"/>
      <c r="X384" s="425"/>
      <c r="Y384" s="425"/>
      <c r="Z384" s="433" t="s">
        <v>8702</v>
      </c>
      <c r="AA384" s="433"/>
      <c r="AB384" s="435"/>
      <c r="AC384" s="594"/>
      <c r="AD384" s="595"/>
      <c r="AE384" s="595"/>
      <c r="AF384" s="595"/>
      <c r="AG384" s="595"/>
      <c r="AH384" s="595"/>
      <c r="AI384" s="595"/>
      <c r="AJ384" s="596"/>
      <c r="AK384" s="437" t="s">
        <v>5946</v>
      </c>
      <c r="AL384" s="507" t="s">
        <v>6144</v>
      </c>
      <c r="AM384" s="412" t="s">
        <v>8700</v>
      </c>
      <c r="AN384" s="439"/>
      <c r="AO384" s="412" t="s">
        <v>8701</v>
      </c>
      <c r="AP384" s="414" t="s">
        <v>4686</v>
      </c>
      <c r="AQ384" s="429" t="n">
        <v>95648</v>
      </c>
      <c r="AR384" s="440" t="s">
        <v>8698</v>
      </c>
      <c r="AS384" s="540"/>
      <c r="AT384" s="438"/>
      <c r="AU384" s="414"/>
      <c r="AV384" s="442"/>
      <c r="AW384" s="443"/>
      <c r="AX384" s="443"/>
      <c r="AY384" s="443"/>
      <c r="AZ384" s="443"/>
      <c r="BA384" s="443"/>
      <c r="BB384" s="443"/>
      <c r="BC384" s="443"/>
      <c r="BD384" s="443"/>
      <c r="BE384" s="443"/>
      <c r="BF384" s="443"/>
      <c r="BG384" s="443"/>
      <c r="BH384" s="443"/>
      <c r="BI384" s="443"/>
      <c r="BJ384" s="443"/>
      <c r="BK384" s="443"/>
      <c r="BL384" s="412"/>
      <c r="BM384" s="412"/>
      <c r="BN384" s="412"/>
      <c r="BO384" s="412"/>
      <c r="BP384" s="463"/>
      <c r="BQ384" s="439"/>
      <c r="ALX384" s="0"/>
      <c r="ALY384" s="0"/>
      <c r="ALZ384" s="0"/>
      <c r="AMA384" s="0"/>
      <c r="AMB384" s="0"/>
      <c r="AMC384" s="0"/>
      <c r="AMD384" s="0"/>
      <c r="AME384" s="0"/>
      <c r="AMF384" s="0"/>
      <c r="AMG384" s="0"/>
      <c r="AMH384" s="0"/>
      <c r="AMI384" s="0"/>
      <c r="AMJ384" s="0"/>
    </row>
    <row r="385" s="557" customFormat="true" ht="14.1" hidden="false" customHeight="true" outlineLevel="0" collapsed="false">
      <c r="A385" s="41" t="s">
        <v>6188</v>
      </c>
      <c r="B385" s="412" t="s">
        <v>713</v>
      </c>
      <c r="C385" s="445" t="s">
        <v>36</v>
      </c>
      <c r="D385" s="414" t="s">
        <v>6189</v>
      </c>
      <c r="E385" s="425" t="s">
        <v>3747</v>
      </c>
      <c r="F385" s="425" t="s">
        <v>3746</v>
      </c>
      <c r="G385" s="426" t="s">
        <v>6190</v>
      </c>
      <c r="H385" s="427" t="n">
        <v>0.0925</v>
      </c>
      <c r="I385" s="427"/>
      <c r="J385" s="428" t="s">
        <v>5940</v>
      </c>
      <c r="K385" s="412" t="s">
        <v>6191</v>
      </c>
      <c r="L385" s="412" t="s">
        <v>5530</v>
      </c>
      <c r="M385" s="414" t="s">
        <v>4686</v>
      </c>
      <c r="N385" s="429" t="n">
        <v>94612</v>
      </c>
      <c r="O385" s="593"/>
      <c r="P385" s="432"/>
      <c r="Q385" s="432"/>
      <c r="R385" s="414"/>
      <c r="S385" s="433"/>
      <c r="T385" s="434"/>
      <c r="U385" s="414"/>
      <c r="V385" s="425"/>
      <c r="W385" s="425"/>
      <c r="X385" s="425"/>
      <c r="Y385" s="425"/>
      <c r="Z385" s="433"/>
      <c r="AA385" s="433"/>
      <c r="AB385" s="435"/>
      <c r="AC385" s="594"/>
      <c r="AD385" s="595"/>
      <c r="AE385" s="595"/>
      <c r="AF385" s="595"/>
      <c r="AG385" s="595"/>
      <c r="AH385" s="595"/>
      <c r="AI385" s="595"/>
      <c r="AJ385" s="596"/>
      <c r="AK385" s="437" t="s">
        <v>5946</v>
      </c>
      <c r="AL385" s="507" t="s">
        <v>6144</v>
      </c>
      <c r="AM385" s="412" t="s">
        <v>6191</v>
      </c>
      <c r="AN385" s="439"/>
      <c r="AO385" s="412" t="s">
        <v>5530</v>
      </c>
      <c r="AP385" s="414" t="s">
        <v>4686</v>
      </c>
      <c r="AQ385" s="429" t="n">
        <v>94612</v>
      </c>
      <c r="AR385" s="440" t="s">
        <v>6190</v>
      </c>
      <c r="AS385" s="437"/>
      <c r="AT385" s="438"/>
      <c r="AU385" s="414"/>
      <c r="AV385" s="442"/>
      <c r="AW385" s="443"/>
      <c r="AX385" s="443"/>
      <c r="AY385" s="443"/>
      <c r="AZ385" s="443"/>
      <c r="BA385" s="443"/>
      <c r="BB385" s="443"/>
      <c r="BC385" s="443"/>
      <c r="BD385" s="443"/>
      <c r="BE385" s="443"/>
      <c r="BF385" s="443"/>
      <c r="BG385" s="443"/>
      <c r="BH385" s="443"/>
      <c r="BI385" s="443"/>
      <c r="BJ385" s="443"/>
      <c r="BK385" s="443"/>
      <c r="BL385" s="412"/>
      <c r="BM385" s="412"/>
      <c r="BN385" s="412"/>
      <c r="BO385" s="412"/>
      <c r="BP385" s="463"/>
      <c r="BQ385" s="439"/>
      <c r="ALX385" s="0"/>
      <c r="ALY385" s="0"/>
      <c r="ALZ385" s="0"/>
      <c r="AMA385" s="0"/>
      <c r="AMB385" s="0"/>
      <c r="AMC385" s="0"/>
      <c r="AMD385" s="0"/>
      <c r="AME385" s="0"/>
      <c r="AMF385" s="0"/>
      <c r="AMG385" s="0"/>
      <c r="AMH385" s="0"/>
      <c r="AMI385" s="0"/>
      <c r="AMJ385" s="0"/>
    </row>
    <row r="386" s="557" customFormat="true" ht="14.1" hidden="false" customHeight="true" outlineLevel="0" collapsed="false">
      <c r="A386" s="41" t="s">
        <v>8703</v>
      </c>
      <c r="B386" s="412" t="s">
        <v>713</v>
      </c>
      <c r="C386" s="445" t="s">
        <v>36</v>
      </c>
      <c r="D386" s="414" t="s">
        <v>8704</v>
      </c>
      <c r="E386" s="425" t="s">
        <v>176</v>
      </c>
      <c r="F386" s="425" t="s">
        <v>8705</v>
      </c>
      <c r="G386" s="426" t="s">
        <v>8706</v>
      </c>
      <c r="H386" s="427" t="n">
        <v>0.09</v>
      </c>
      <c r="I386" s="427" t="n">
        <v>0.09</v>
      </c>
      <c r="J386" s="428" t="s">
        <v>6450</v>
      </c>
      <c r="K386" s="412" t="s">
        <v>8707</v>
      </c>
      <c r="L386" s="412" t="s">
        <v>5874</v>
      </c>
      <c r="M386" s="414" t="s">
        <v>4686</v>
      </c>
      <c r="N386" s="429" t="n">
        <v>94939</v>
      </c>
      <c r="O386" s="593"/>
      <c r="P386" s="432"/>
      <c r="Q386" s="432"/>
      <c r="R386" s="414"/>
      <c r="S386" s="433"/>
      <c r="T386" s="434"/>
      <c r="U386" s="414"/>
      <c r="V386" s="425"/>
      <c r="W386" s="425"/>
      <c r="X386" s="425"/>
      <c r="Y386" s="425"/>
      <c r="Z386" s="433"/>
      <c r="AA386" s="433"/>
      <c r="AB386" s="435"/>
      <c r="AC386" s="645"/>
      <c r="AD386" s="645"/>
      <c r="AE386" s="645"/>
      <c r="AF386" s="645"/>
      <c r="AG386" s="645"/>
      <c r="AH386" s="645"/>
      <c r="AI386" s="645"/>
      <c r="AJ386" s="498"/>
      <c r="AK386" s="437" t="s">
        <v>5946</v>
      </c>
      <c r="AL386" s="507" t="s">
        <v>6144</v>
      </c>
      <c r="AM386" s="412" t="s">
        <v>8707</v>
      </c>
      <c r="AN386" s="439"/>
      <c r="AO386" s="412" t="s">
        <v>5874</v>
      </c>
      <c r="AP386" s="414" t="s">
        <v>4686</v>
      </c>
      <c r="AQ386" s="429" t="n">
        <v>94939</v>
      </c>
      <c r="AR386" s="440" t="s">
        <v>8705</v>
      </c>
      <c r="AS386" s="464"/>
      <c r="AT386" s="438"/>
      <c r="AU386" s="414"/>
      <c r="AV386" s="442" t="n">
        <v>1</v>
      </c>
      <c r="AW386" s="443"/>
      <c r="AX386" s="443"/>
      <c r="AY386" s="443"/>
      <c r="AZ386" s="443"/>
      <c r="BA386" s="443"/>
      <c r="BB386" s="443"/>
      <c r="BC386" s="443"/>
      <c r="BD386" s="443"/>
      <c r="BE386" s="443"/>
      <c r="BF386" s="443"/>
      <c r="BG386" s="443"/>
      <c r="BH386" s="443"/>
      <c r="BI386" s="443"/>
      <c r="BJ386" s="443"/>
      <c r="BK386" s="443"/>
      <c r="BL386" s="412"/>
      <c r="BM386" s="412"/>
      <c r="BN386" s="412"/>
      <c r="BO386" s="412"/>
      <c r="BP386" s="463"/>
      <c r="BQ386" s="439"/>
      <c r="ALX386" s="0"/>
      <c r="ALY386" s="0"/>
      <c r="ALZ386" s="0"/>
      <c r="AMA386" s="0"/>
      <c r="AMB386" s="0"/>
      <c r="AMC386" s="0"/>
      <c r="AMD386" s="0"/>
      <c r="AME386" s="0"/>
      <c r="AMF386" s="0"/>
      <c r="AMG386" s="0"/>
      <c r="AMH386" s="0"/>
      <c r="AMI386" s="0"/>
      <c r="AMJ386" s="0"/>
    </row>
    <row r="387" s="557" customFormat="true" ht="14.1" hidden="false" customHeight="true" outlineLevel="0" collapsed="false">
      <c r="A387" s="41" t="s">
        <v>1885</v>
      </c>
      <c r="B387" s="412" t="s">
        <v>5977</v>
      </c>
      <c r="C387" s="445" t="s">
        <v>36</v>
      </c>
      <c r="D387" s="120"/>
      <c r="E387" s="120" t="s">
        <v>1667</v>
      </c>
      <c r="F387" s="120" t="s">
        <v>1884</v>
      </c>
      <c r="G387" s="456"/>
      <c r="H387" s="427" t="n">
        <v>0.0825</v>
      </c>
      <c r="I387" s="427" t="n">
        <v>0.085</v>
      </c>
      <c r="J387" s="428" t="s">
        <v>7552</v>
      </c>
      <c r="K387" s="412" t="s">
        <v>8708</v>
      </c>
      <c r="L387" s="412" t="s">
        <v>5843</v>
      </c>
      <c r="M387" s="120" t="s">
        <v>4686</v>
      </c>
      <c r="N387" s="457" t="n">
        <v>94920</v>
      </c>
      <c r="O387" s="458" t="s">
        <v>8709</v>
      </c>
      <c r="P387" s="431"/>
      <c r="Q387" s="431"/>
      <c r="R387" s="459" t="s">
        <v>1355</v>
      </c>
      <c r="S387" s="460"/>
      <c r="T387" s="461"/>
      <c r="U387" s="459"/>
      <c r="V387" s="120"/>
      <c r="W387" s="120"/>
      <c r="X387" s="120"/>
      <c r="Y387" s="120"/>
      <c r="Z387" s="460" t="s">
        <v>6006</v>
      </c>
      <c r="AA387" s="433" t="s">
        <v>4745</v>
      </c>
      <c r="AB387" s="456"/>
      <c r="AC387" s="641"/>
      <c r="AD387" s="642"/>
      <c r="AE387" s="641"/>
      <c r="AF387" s="641"/>
      <c r="AG387" s="641"/>
      <c r="AH387" s="641"/>
      <c r="AI387" s="641"/>
      <c r="AJ387" s="643"/>
      <c r="AK387" s="437" t="s">
        <v>5946</v>
      </c>
      <c r="AL387" s="507" t="s">
        <v>6108</v>
      </c>
      <c r="AM387" s="412" t="str">
        <f aca="false">PROPER(AN387)</f>
        <v>2000 Paradise Drive</v>
      </c>
      <c r="AN387" s="462" t="s">
        <v>8710</v>
      </c>
      <c r="AO387" s="412" t="s">
        <v>5843</v>
      </c>
      <c r="AP387" s="120" t="s">
        <v>4686</v>
      </c>
      <c r="AQ387" s="457" t="n">
        <v>94920</v>
      </c>
      <c r="AR387" s="463" t="s">
        <v>1884</v>
      </c>
      <c r="AS387" s="464"/>
      <c r="AT387" s="465"/>
      <c r="AU387" s="459"/>
      <c r="AV387" s="466" t="n">
        <v>2</v>
      </c>
      <c r="AW387" s="467"/>
      <c r="AX387" s="467"/>
      <c r="AY387" s="467"/>
      <c r="AZ387" s="467"/>
      <c r="BA387" s="467"/>
      <c r="BB387" s="467"/>
      <c r="BC387" s="467"/>
      <c r="BD387" s="467"/>
      <c r="BE387" s="467"/>
      <c r="BF387" s="467"/>
      <c r="BG387" s="467"/>
      <c r="BH387" s="467"/>
      <c r="BI387" s="467"/>
      <c r="BJ387" s="467"/>
      <c r="BK387" s="467"/>
      <c r="BL387" s="468"/>
      <c r="BM387" s="468"/>
      <c r="BN387" s="468"/>
      <c r="BO387" s="469"/>
      <c r="BP387" s="463"/>
      <c r="BQ387" s="439"/>
      <c r="ALX387" s="0"/>
      <c r="ALY387" s="0"/>
      <c r="ALZ387" s="0"/>
      <c r="AMA387" s="0"/>
      <c r="AMB387" s="0"/>
      <c r="AMC387" s="0"/>
      <c r="AMD387" s="0"/>
      <c r="AME387" s="0"/>
      <c r="AMF387" s="0"/>
      <c r="AMG387" s="0"/>
      <c r="AMH387" s="0"/>
      <c r="AMI387" s="0"/>
      <c r="AMJ387" s="0"/>
    </row>
    <row r="388" s="557" customFormat="true" ht="14.1" hidden="false" customHeight="true" outlineLevel="0" collapsed="false">
      <c r="A388" s="41" t="s">
        <v>2302</v>
      </c>
      <c r="B388" s="412" t="s">
        <v>713</v>
      </c>
      <c r="C388" s="445" t="s">
        <v>36</v>
      </c>
      <c r="D388" s="414" t="s">
        <v>6309</v>
      </c>
      <c r="E388" s="425" t="s">
        <v>2301</v>
      </c>
      <c r="F388" s="425" t="s">
        <v>2300</v>
      </c>
      <c r="G388" s="426" t="s">
        <v>8711</v>
      </c>
      <c r="H388" s="427" t="n">
        <v>0.0875</v>
      </c>
      <c r="I388" s="427" t="n">
        <v>0.09</v>
      </c>
      <c r="J388" s="428" t="s">
        <v>6140</v>
      </c>
      <c r="K388" s="412" t="s">
        <v>8712</v>
      </c>
      <c r="L388" s="412" t="s">
        <v>8141</v>
      </c>
      <c r="M388" s="414" t="s">
        <v>4686</v>
      </c>
      <c r="N388" s="429" t="n">
        <v>94025</v>
      </c>
      <c r="O388" s="593"/>
      <c r="P388" s="432"/>
      <c r="Q388" s="432"/>
      <c r="R388" s="414" t="s">
        <v>8713</v>
      </c>
      <c r="S388" s="433" t="s">
        <v>8714</v>
      </c>
      <c r="T388" s="434"/>
      <c r="U388" s="414"/>
      <c r="V388" s="425"/>
      <c r="W388" s="425"/>
      <c r="X388" s="425"/>
      <c r="Y388" s="425"/>
      <c r="Z388" s="433" t="s">
        <v>6006</v>
      </c>
      <c r="AA388" s="433" t="s">
        <v>4745</v>
      </c>
      <c r="AB388" s="435"/>
      <c r="AC388" s="641"/>
      <c r="AD388" s="642"/>
      <c r="AE388" s="641"/>
      <c r="AF388" s="641"/>
      <c r="AG388" s="641"/>
      <c r="AH388" s="641"/>
      <c r="AI388" s="641"/>
      <c r="AJ388" s="643"/>
      <c r="AK388" s="437" t="s">
        <v>5946</v>
      </c>
      <c r="AL388" s="507" t="s">
        <v>6108</v>
      </c>
      <c r="AM388" s="412" t="s">
        <v>8712</v>
      </c>
      <c r="AN388" s="439"/>
      <c r="AO388" s="412" t="s">
        <v>8141</v>
      </c>
      <c r="AP388" s="414" t="s">
        <v>4686</v>
      </c>
      <c r="AQ388" s="429" t="n">
        <v>94025</v>
      </c>
      <c r="AR388" s="440" t="s">
        <v>2300</v>
      </c>
      <c r="AS388" s="441"/>
      <c r="AT388" s="438"/>
      <c r="AU388" s="414"/>
      <c r="AV388" s="442"/>
      <c r="AW388" s="443"/>
      <c r="AX388" s="443"/>
      <c r="AY388" s="443"/>
      <c r="AZ388" s="443"/>
      <c r="BA388" s="443"/>
      <c r="BB388" s="443"/>
      <c r="BC388" s="443"/>
      <c r="BD388" s="443"/>
      <c r="BE388" s="443"/>
      <c r="BF388" s="443"/>
      <c r="BG388" s="443"/>
      <c r="BH388" s="443"/>
      <c r="BI388" s="443"/>
      <c r="BJ388" s="443"/>
      <c r="BK388" s="443"/>
      <c r="BL388" s="412"/>
      <c r="BM388" s="412"/>
      <c r="BN388" s="412"/>
      <c r="BO388" s="477"/>
      <c r="BP388" s="463"/>
      <c r="BQ388" s="439"/>
      <c r="ALX388" s="0"/>
      <c r="ALY388" s="0"/>
      <c r="ALZ388" s="0"/>
      <c r="AMA388" s="0"/>
      <c r="AMB388" s="0"/>
      <c r="AMC388" s="0"/>
      <c r="AMD388" s="0"/>
      <c r="AME388" s="0"/>
      <c r="AMF388" s="0"/>
      <c r="AMG388" s="0"/>
      <c r="AMH388" s="0"/>
      <c r="AMI388" s="0"/>
      <c r="AMJ388" s="0"/>
    </row>
    <row r="389" s="557" customFormat="true" ht="14.1" hidden="false" customHeight="true" outlineLevel="0" collapsed="false">
      <c r="A389" s="41" t="s">
        <v>3376</v>
      </c>
      <c r="B389" s="412" t="s">
        <v>5977</v>
      </c>
      <c r="C389" s="445" t="s">
        <v>36</v>
      </c>
      <c r="D389" s="120"/>
      <c r="E389" s="120" t="s">
        <v>2083</v>
      </c>
      <c r="F389" s="120" t="s">
        <v>3375</v>
      </c>
      <c r="G389" s="456" t="s">
        <v>8715</v>
      </c>
      <c r="H389" s="427" t="n">
        <v>0.08375</v>
      </c>
      <c r="I389" s="427" t="n">
        <v>0.08625</v>
      </c>
      <c r="J389" s="428" t="s">
        <v>6303</v>
      </c>
      <c r="K389" s="412" t="s">
        <v>8716</v>
      </c>
      <c r="L389" s="412" t="s">
        <v>1532</v>
      </c>
      <c r="M389" s="120" t="s">
        <v>4686</v>
      </c>
      <c r="N389" s="457" t="n">
        <v>94591</v>
      </c>
      <c r="O389" s="430"/>
      <c r="P389" s="431"/>
      <c r="Q389" s="431"/>
      <c r="R389" s="459" t="s">
        <v>8717</v>
      </c>
      <c r="S389" s="460"/>
      <c r="T389" s="461"/>
      <c r="U389" s="459"/>
      <c r="V389" s="120"/>
      <c r="W389" s="120"/>
      <c r="X389" s="120"/>
      <c r="Y389" s="120"/>
      <c r="Z389" s="460" t="s">
        <v>6006</v>
      </c>
      <c r="AA389" s="433" t="s">
        <v>4745</v>
      </c>
      <c r="AB389" s="456"/>
      <c r="AC389" s="641"/>
      <c r="AD389" s="642"/>
      <c r="AE389" s="641"/>
      <c r="AF389" s="641"/>
      <c r="AG389" s="641"/>
      <c r="AH389" s="641"/>
      <c r="AI389" s="641"/>
      <c r="AJ389" s="643"/>
      <c r="AK389" s="437" t="s">
        <v>5946</v>
      </c>
      <c r="AL389" s="507" t="s">
        <v>5946</v>
      </c>
      <c r="AM389" s="412" t="s">
        <v>8716</v>
      </c>
      <c r="AN389" s="462"/>
      <c r="AO389" s="412" t="s">
        <v>1532</v>
      </c>
      <c r="AP389" s="120" t="s">
        <v>4686</v>
      </c>
      <c r="AQ389" s="457" t="n">
        <v>94591</v>
      </c>
      <c r="AR389" s="463" t="s">
        <v>3375</v>
      </c>
      <c r="AS389" s="437"/>
      <c r="AT389" s="465"/>
      <c r="AU389" s="459"/>
      <c r="AV389" s="466"/>
      <c r="AW389" s="467"/>
      <c r="AX389" s="467"/>
      <c r="AY389" s="467"/>
      <c r="AZ389" s="467"/>
      <c r="BA389" s="467"/>
      <c r="BB389" s="467"/>
      <c r="BC389" s="467"/>
      <c r="BD389" s="467"/>
      <c r="BE389" s="467"/>
      <c r="BF389" s="467"/>
      <c r="BG389" s="467"/>
      <c r="BH389" s="467"/>
      <c r="BI389" s="467"/>
      <c r="BJ389" s="467"/>
      <c r="BK389" s="467"/>
      <c r="BL389" s="468"/>
      <c r="BM389" s="468"/>
      <c r="BN389" s="468"/>
      <c r="BO389" s="412"/>
      <c r="BP389" s="478"/>
      <c r="BQ389" s="439"/>
      <c r="ALX389" s="0"/>
      <c r="ALY389" s="0"/>
      <c r="ALZ389" s="0"/>
      <c r="AMA389" s="0"/>
      <c r="AMB389" s="0"/>
      <c r="AMC389" s="0"/>
      <c r="AMD389" s="0"/>
      <c r="AME389" s="0"/>
      <c r="AMF389" s="0"/>
      <c r="AMG389" s="0"/>
      <c r="AMH389" s="0"/>
      <c r="AMI389" s="0"/>
      <c r="AMJ389" s="0"/>
    </row>
    <row r="390" s="557" customFormat="true" ht="14.1" hidden="false" customHeight="true" outlineLevel="0" collapsed="false">
      <c r="A390" s="41" t="s">
        <v>8718</v>
      </c>
      <c r="B390" s="412" t="s">
        <v>8719</v>
      </c>
      <c r="C390" s="445" t="s">
        <v>36</v>
      </c>
      <c r="D390" s="644"/>
      <c r="E390" s="120" t="s">
        <v>8720</v>
      </c>
      <c r="F390" s="120" t="s">
        <v>8721</v>
      </c>
      <c r="G390" s="456"/>
      <c r="H390" s="427" t="n">
        <v>0.08375</v>
      </c>
      <c r="I390" s="427"/>
      <c r="J390" s="428" t="s">
        <v>6303</v>
      </c>
      <c r="K390" s="412" t="s">
        <v>8722</v>
      </c>
      <c r="L390" s="412" t="s">
        <v>1532</v>
      </c>
      <c r="M390" s="120" t="s">
        <v>4686</v>
      </c>
      <c r="N390" s="457" t="n">
        <v>94590</v>
      </c>
      <c r="O390" s="458"/>
      <c r="P390" s="431"/>
      <c r="Q390" s="431"/>
      <c r="R390" s="459"/>
      <c r="S390" s="460"/>
      <c r="T390" s="461"/>
      <c r="U390" s="459"/>
      <c r="V390" s="120"/>
      <c r="W390" s="120"/>
      <c r="X390" s="120"/>
      <c r="Y390" s="120"/>
      <c r="Z390" s="460"/>
      <c r="AA390" s="433"/>
      <c r="AB390" s="456"/>
      <c r="AC390" s="594"/>
      <c r="AD390" s="595"/>
      <c r="AE390" s="595"/>
      <c r="AF390" s="595"/>
      <c r="AG390" s="595"/>
      <c r="AH390" s="595"/>
      <c r="AI390" s="595"/>
      <c r="AJ390" s="596"/>
      <c r="AK390" s="437"/>
      <c r="AL390" s="507" t="s">
        <v>8723</v>
      </c>
      <c r="AM390" s="412" t="s">
        <v>8722</v>
      </c>
      <c r="AN390" s="462"/>
      <c r="AO390" s="412" t="s">
        <v>1532</v>
      </c>
      <c r="AP390" s="120" t="s">
        <v>4686</v>
      </c>
      <c r="AQ390" s="457" t="n">
        <v>94590</v>
      </c>
      <c r="AR390" s="463" t="s">
        <v>8721</v>
      </c>
      <c r="AS390" s="441"/>
      <c r="AT390" s="465"/>
      <c r="AU390" s="459"/>
      <c r="AV390" s="466"/>
      <c r="AW390" s="467"/>
      <c r="AX390" s="467"/>
      <c r="AY390" s="467"/>
      <c r="AZ390" s="467"/>
      <c r="BA390" s="467"/>
      <c r="BB390" s="467"/>
      <c r="BC390" s="467"/>
      <c r="BD390" s="467"/>
      <c r="BE390" s="467"/>
      <c r="BF390" s="467"/>
      <c r="BG390" s="467"/>
      <c r="BH390" s="467"/>
      <c r="BI390" s="467"/>
      <c r="BJ390" s="467"/>
      <c r="BK390" s="467"/>
      <c r="BL390" s="468"/>
      <c r="BM390" s="468"/>
      <c r="BN390" s="468"/>
      <c r="BO390" s="412"/>
      <c r="BP390" s="412"/>
      <c r="BQ390" s="462"/>
      <c r="ALX390" s="0"/>
      <c r="ALY390" s="0"/>
      <c r="ALZ390" s="0"/>
      <c r="AMA390" s="0"/>
      <c r="AMB390" s="0"/>
      <c r="AMC390" s="0"/>
      <c r="AMD390" s="0"/>
      <c r="AME390" s="0"/>
      <c r="AMF390" s="0"/>
      <c r="AMG390" s="0"/>
      <c r="AMH390" s="0"/>
      <c r="AMI390" s="0"/>
      <c r="AMJ390" s="0"/>
    </row>
    <row r="391" s="557" customFormat="true" ht="14.1" hidden="false" customHeight="true" outlineLevel="0" collapsed="false">
      <c r="A391" s="41" t="s">
        <v>8724</v>
      </c>
      <c r="B391" s="412" t="s">
        <v>713</v>
      </c>
      <c r="C391" s="445" t="s">
        <v>36</v>
      </c>
      <c r="D391" s="414" t="s">
        <v>8725</v>
      </c>
      <c r="E391" s="425" t="s">
        <v>8726</v>
      </c>
      <c r="F391" s="425" t="s">
        <v>8727</v>
      </c>
      <c r="G391" s="426" t="s">
        <v>8728</v>
      </c>
      <c r="H391" s="427" t="n">
        <v>0.0925</v>
      </c>
      <c r="I391" s="538"/>
      <c r="J391" s="428" t="s">
        <v>82</v>
      </c>
      <c r="K391" s="412" t="s">
        <v>8729</v>
      </c>
      <c r="L391" s="412" t="s">
        <v>5820</v>
      </c>
      <c r="M391" s="414" t="s">
        <v>4686</v>
      </c>
      <c r="N391" s="429" t="n">
        <v>94804</v>
      </c>
      <c r="O391" s="593"/>
      <c r="P391" s="432"/>
      <c r="Q391" s="432"/>
      <c r="R391" s="414"/>
      <c r="S391" s="433"/>
      <c r="T391" s="434"/>
      <c r="U391" s="414"/>
      <c r="V391" s="425"/>
      <c r="W391" s="425"/>
      <c r="X391" s="425"/>
      <c r="Y391" s="425"/>
      <c r="Z391" s="433"/>
      <c r="AA391" s="433"/>
      <c r="AB391" s="435"/>
      <c r="AC391" s="594"/>
      <c r="AD391" s="595"/>
      <c r="AE391" s="595"/>
      <c r="AF391" s="595"/>
      <c r="AG391" s="595"/>
      <c r="AH391" s="595"/>
      <c r="AI391" s="595"/>
      <c r="AJ391" s="596"/>
      <c r="AK391" s="437" t="s">
        <v>5946</v>
      </c>
      <c r="AL391" s="507" t="s">
        <v>6295</v>
      </c>
      <c r="AM391" s="412" t="s">
        <v>8729</v>
      </c>
      <c r="AN391" s="439"/>
      <c r="AO391" s="412" t="s">
        <v>5820</v>
      </c>
      <c r="AP391" s="414" t="s">
        <v>4686</v>
      </c>
      <c r="AQ391" s="429" t="n">
        <v>94804</v>
      </c>
      <c r="AR391" s="440" t="s">
        <v>8727</v>
      </c>
      <c r="AS391" s="536"/>
      <c r="AT391" s="438"/>
      <c r="AU391" s="414"/>
      <c r="AV391" s="442" t="n">
        <v>1</v>
      </c>
      <c r="AW391" s="412" t="s">
        <v>6985</v>
      </c>
      <c r="AX391" s="443"/>
      <c r="AY391" s="443"/>
      <c r="AZ391" s="443"/>
      <c r="BA391" s="443"/>
      <c r="BB391" s="443"/>
      <c r="BC391" s="443"/>
      <c r="BD391" s="443"/>
      <c r="BE391" s="443"/>
      <c r="BF391" s="443"/>
      <c r="BG391" s="443"/>
      <c r="BH391" s="443"/>
      <c r="BI391" s="443"/>
      <c r="BJ391" s="443"/>
      <c r="BK391" s="443"/>
      <c r="BL391" s="412"/>
      <c r="BM391" s="412"/>
      <c r="BN391" s="412"/>
      <c r="BO391" s="477"/>
      <c r="BP391" s="478"/>
      <c r="BQ391" s="462"/>
      <c r="ALX391" s="0"/>
      <c r="ALY391" s="0"/>
      <c r="ALZ391" s="0"/>
      <c r="AMA391" s="0"/>
      <c r="AMB391" s="0"/>
      <c r="AMC391" s="0"/>
      <c r="AMD391" s="0"/>
      <c r="AME391" s="0"/>
      <c r="AMF391" s="0"/>
      <c r="AMG391" s="0"/>
      <c r="AMH391" s="0"/>
      <c r="AMI391" s="0"/>
      <c r="AMJ391" s="0"/>
    </row>
    <row r="392" s="557" customFormat="true" ht="14.1" hidden="false" customHeight="true" outlineLevel="0" collapsed="false">
      <c r="A392" s="41" t="s">
        <v>4636</v>
      </c>
      <c r="B392" s="412" t="s">
        <v>713</v>
      </c>
      <c r="C392" s="445" t="s">
        <v>36</v>
      </c>
      <c r="D392" s="414" t="s">
        <v>8730</v>
      </c>
      <c r="E392" s="425" t="s">
        <v>4635</v>
      </c>
      <c r="F392" s="425" t="s">
        <v>4634</v>
      </c>
      <c r="G392" s="426" t="s">
        <v>8731</v>
      </c>
      <c r="H392" s="427" t="n">
        <v>0.085</v>
      </c>
      <c r="I392" s="427" t="n">
        <v>0.0875</v>
      </c>
      <c r="J392" s="428" t="s">
        <v>5772</v>
      </c>
      <c r="K392" s="412" t="s">
        <v>8732</v>
      </c>
      <c r="L392" s="412" t="s">
        <v>4720</v>
      </c>
      <c r="M392" s="414" t="s">
        <v>4686</v>
      </c>
      <c r="N392" s="429" t="n">
        <v>94112</v>
      </c>
      <c r="O392" s="593"/>
      <c r="P392" s="432"/>
      <c r="Q392" s="432"/>
      <c r="R392" s="414"/>
      <c r="S392" s="433"/>
      <c r="T392" s="434"/>
      <c r="U392" s="414"/>
      <c r="V392" s="425"/>
      <c r="W392" s="425"/>
      <c r="X392" s="425"/>
      <c r="Y392" s="425"/>
      <c r="Z392" s="433" t="s">
        <v>6006</v>
      </c>
      <c r="AA392" s="433" t="s">
        <v>4745</v>
      </c>
      <c r="AB392" s="435"/>
      <c r="AC392" s="594"/>
      <c r="AD392" s="595"/>
      <c r="AE392" s="595"/>
      <c r="AF392" s="595"/>
      <c r="AG392" s="595"/>
      <c r="AH392" s="595"/>
      <c r="AI392" s="595"/>
      <c r="AJ392" s="596"/>
      <c r="AK392" s="437" t="s">
        <v>5946</v>
      </c>
      <c r="AL392" s="507" t="s">
        <v>6108</v>
      </c>
      <c r="AM392" s="412" t="str">
        <f aca="false">PROPER(AN392)</f>
        <v>4742 Mission Street</v>
      </c>
      <c r="AN392" s="439" t="s">
        <v>8733</v>
      </c>
      <c r="AO392" s="412" t="s">
        <v>4720</v>
      </c>
      <c r="AP392" s="414" t="s">
        <v>4686</v>
      </c>
      <c r="AQ392" s="429" t="n">
        <v>94112</v>
      </c>
      <c r="AR392" s="440" t="s">
        <v>4634</v>
      </c>
      <c r="AS392" s="464"/>
      <c r="AT392" s="438"/>
      <c r="AU392" s="414"/>
      <c r="AV392" s="442" t="n">
        <v>6</v>
      </c>
      <c r="AW392" s="443"/>
      <c r="AX392" s="443"/>
      <c r="AY392" s="443"/>
      <c r="AZ392" s="443"/>
      <c r="BA392" s="443"/>
      <c r="BB392" s="443"/>
      <c r="BC392" s="443"/>
      <c r="BD392" s="443"/>
      <c r="BE392" s="443"/>
      <c r="BF392" s="443"/>
      <c r="BG392" s="443"/>
      <c r="BH392" s="443"/>
      <c r="BI392" s="443"/>
      <c r="BJ392" s="443"/>
      <c r="BK392" s="443"/>
      <c r="BL392" s="412"/>
      <c r="BM392" s="412"/>
      <c r="BN392" s="412"/>
      <c r="BO392" s="469"/>
      <c r="BP392" s="478"/>
      <c r="BQ392" s="462"/>
      <c r="ALX392" s="0"/>
      <c r="ALY392" s="0"/>
      <c r="ALZ392" s="0"/>
      <c r="AMA392" s="0"/>
      <c r="AMB392" s="0"/>
      <c r="AMC392" s="0"/>
      <c r="AMD392" s="0"/>
      <c r="AME392" s="0"/>
      <c r="AMF392" s="0"/>
      <c r="AMG392" s="0"/>
      <c r="AMH392" s="0"/>
      <c r="AMI392" s="0"/>
      <c r="AMJ392" s="0"/>
    </row>
    <row r="393" customFormat="false" ht="14.1" hidden="false" customHeight="true" outlineLevel="0" collapsed="false">
      <c r="A393" s="41" t="s">
        <v>8734</v>
      </c>
      <c r="B393" s="412" t="s">
        <v>713</v>
      </c>
      <c r="C393" s="445" t="s">
        <v>36</v>
      </c>
      <c r="D393" s="120" t="s">
        <v>8735</v>
      </c>
      <c r="E393" s="120" t="s">
        <v>755</v>
      </c>
      <c r="F393" s="120" t="s">
        <v>8736</v>
      </c>
      <c r="G393" s="456"/>
      <c r="H393" s="427" t="n">
        <v>0.085</v>
      </c>
      <c r="I393" s="427"/>
      <c r="J393" s="428" t="s">
        <v>5772</v>
      </c>
      <c r="K393" s="412" t="s">
        <v>8737</v>
      </c>
      <c r="L393" s="412" t="s">
        <v>4720</v>
      </c>
      <c r="M393" s="120" t="s">
        <v>4686</v>
      </c>
      <c r="N393" s="457" t="n">
        <v>94121</v>
      </c>
      <c r="O393" s="430"/>
      <c r="P393" s="431"/>
      <c r="Q393" s="431"/>
      <c r="R393" s="459"/>
      <c r="S393" s="460"/>
      <c r="T393" s="461"/>
      <c r="U393" s="459"/>
      <c r="V393" s="120"/>
      <c r="W393" s="120"/>
      <c r="X393" s="120"/>
      <c r="Y393" s="120"/>
      <c r="Z393" s="460"/>
      <c r="AB393" s="456"/>
      <c r="AC393" s="641"/>
      <c r="AD393" s="642"/>
      <c r="AE393" s="641"/>
      <c r="AF393" s="641"/>
      <c r="AG393" s="641"/>
      <c r="AH393" s="641"/>
      <c r="AI393" s="641"/>
      <c r="AJ393" s="643"/>
      <c r="AK393" s="437" t="s">
        <v>5946</v>
      </c>
      <c r="AL393" s="507" t="s">
        <v>6064</v>
      </c>
      <c r="AM393" s="412" t="s">
        <v>8737</v>
      </c>
      <c r="AN393" s="462"/>
      <c r="AO393" s="412" t="s">
        <v>4720</v>
      </c>
      <c r="AP393" s="120" t="s">
        <v>4686</v>
      </c>
      <c r="AQ393" s="457" t="n">
        <v>94121</v>
      </c>
      <c r="AR393" s="463" t="s">
        <v>8736</v>
      </c>
      <c r="AT393" s="465"/>
      <c r="AU393" s="459"/>
      <c r="AV393" s="466"/>
      <c r="AW393" s="467" t="s">
        <v>8738</v>
      </c>
      <c r="AX393" s="467"/>
      <c r="AY393" s="467"/>
      <c r="AZ393" s="467"/>
      <c r="BA393" s="467"/>
      <c r="BB393" s="467"/>
      <c r="BC393" s="467"/>
      <c r="BD393" s="467"/>
      <c r="BE393" s="467"/>
      <c r="BF393" s="467"/>
      <c r="BG393" s="467"/>
      <c r="BH393" s="467"/>
      <c r="BI393" s="467"/>
      <c r="BJ393" s="467"/>
      <c r="BK393" s="467"/>
      <c r="BL393" s="468"/>
      <c r="BM393" s="468"/>
      <c r="BN393" s="468"/>
      <c r="BO393" s="412"/>
      <c r="BP393" s="412"/>
      <c r="BQ393" s="462"/>
    </row>
    <row r="394" customFormat="false" ht="14.1" hidden="false" customHeight="true" outlineLevel="0" collapsed="false">
      <c r="A394" s="41" t="s">
        <v>8739</v>
      </c>
      <c r="B394" s="412" t="s">
        <v>713</v>
      </c>
      <c r="C394" s="445" t="s">
        <v>36</v>
      </c>
      <c r="E394" s="425" t="s">
        <v>8740</v>
      </c>
      <c r="F394" s="425" t="s">
        <v>8741</v>
      </c>
      <c r="H394" s="427" t="n">
        <v>0.08375</v>
      </c>
      <c r="I394" s="538" t="n">
        <v>0.0925</v>
      </c>
      <c r="J394" s="428" t="s">
        <v>6303</v>
      </c>
      <c r="K394" s="412" t="s">
        <v>8742</v>
      </c>
      <c r="L394" s="412" t="s">
        <v>8345</v>
      </c>
      <c r="M394" s="414" t="s">
        <v>4686</v>
      </c>
      <c r="N394" s="429" t="n">
        <v>94510</v>
      </c>
      <c r="AK394" s="437" t="s">
        <v>5946</v>
      </c>
      <c r="AL394" s="507" t="s">
        <v>6064</v>
      </c>
      <c r="AM394" s="412" t="s">
        <v>8742</v>
      </c>
      <c r="AO394" s="412" t="s">
        <v>8345</v>
      </c>
      <c r="AP394" s="414" t="s">
        <v>4686</v>
      </c>
      <c r="AQ394" s="429" t="n">
        <v>94510</v>
      </c>
      <c r="AR394" s="440" t="s">
        <v>8741</v>
      </c>
      <c r="AV394" s="442"/>
      <c r="AW394" s="443"/>
      <c r="AX394" s="443"/>
      <c r="AY394" s="443"/>
      <c r="AZ394" s="443"/>
      <c r="BA394" s="443"/>
      <c r="BB394" s="443"/>
      <c r="BC394" s="443"/>
      <c r="BD394" s="443"/>
      <c r="BE394" s="443"/>
      <c r="BF394" s="443"/>
      <c r="BG394" s="443"/>
      <c r="BH394" s="443"/>
      <c r="BI394" s="443"/>
      <c r="BJ394" s="443"/>
      <c r="BK394" s="443"/>
      <c r="BL394" s="412"/>
      <c r="BM394" s="412"/>
      <c r="BN394" s="412"/>
      <c r="BO394" s="412"/>
      <c r="BP394" s="412"/>
      <c r="BQ394" s="462"/>
    </row>
    <row r="395" s="462" customFormat="true" ht="14.1" hidden="false" customHeight="true" outlineLevel="0" collapsed="false">
      <c r="A395" s="41" t="s">
        <v>4330</v>
      </c>
      <c r="B395" s="412" t="s">
        <v>713</v>
      </c>
      <c r="C395" s="445" t="s">
        <v>36</v>
      </c>
      <c r="D395" s="414" t="s">
        <v>8743</v>
      </c>
      <c r="E395" s="425" t="s">
        <v>4329</v>
      </c>
      <c r="F395" s="425" t="s">
        <v>4328</v>
      </c>
      <c r="G395" s="426"/>
      <c r="H395" s="427" t="n">
        <v>0.085</v>
      </c>
      <c r="I395" s="427" t="n">
        <v>0.0875</v>
      </c>
      <c r="J395" s="428" t="s">
        <v>5772</v>
      </c>
      <c r="K395" s="412" t="s">
        <v>8744</v>
      </c>
      <c r="L395" s="412" t="s">
        <v>4720</v>
      </c>
      <c r="M395" s="414" t="s">
        <v>4686</v>
      </c>
      <c r="N395" s="429" t="n">
        <v>94127</v>
      </c>
      <c r="O395" s="593"/>
      <c r="P395" s="432"/>
      <c r="Q395" s="432"/>
      <c r="R395" s="414" t="s">
        <v>8745</v>
      </c>
      <c r="S395" s="433"/>
      <c r="T395" s="434"/>
      <c r="U395" s="414"/>
      <c r="V395" s="425"/>
      <c r="W395" s="425"/>
      <c r="X395" s="425"/>
      <c r="Y395" s="425"/>
      <c r="Z395" s="433"/>
      <c r="AA395" s="433"/>
      <c r="AB395" s="435"/>
      <c r="AC395" s="594"/>
      <c r="AD395" s="595"/>
      <c r="AE395" s="595"/>
      <c r="AF395" s="595"/>
      <c r="AG395" s="595"/>
      <c r="AH395" s="595"/>
      <c r="AI395" s="595"/>
      <c r="AJ395" s="596"/>
      <c r="AK395" s="437" t="s">
        <v>5946</v>
      </c>
      <c r="AL395" s="507" t="s">
        <v>6064</v>
      </c>
      <c r="AM395" s="412" t="s">
        <v>8744</v>
      </c>
      <c r="AN395" s="439"/>
      <c r="AO395" s="412" t="s">
        <v>4720</v>
      </c>
      <c r="AP395" s="414" t="s">
        <v>4686</v>
      </c>
      <c r="AQ395" s="429" t="n">
        <v>94127</v>
      </c>
      <c r="AR395" s="425" t="s">
        <v>4328</v>
      </c>
      <c r="AS395" s="493"/>
      <c r="AT395" s="438"/>
      <c r="AU395" s="414"/>
      <c r="AV395" s="442"/>
      <c r="AW395" s="443"/>
      <c r="AX395" s="443"/>
      <c r="AY395" s="443"/>
      <c r="AZ395" s="443"/>
      <c r="BA395" s="443"/>
      <c r="BB395" s="443"/>
      <c r="BC395" s="443"/>
      <c r="BD395" s="443"/>
      <c r="BE395" s="443"/>
      <c r="BF395" s="443"/>
      <c r="BG395" s="443"/>
      <c r="BH395" s="443"/>
      <c r="BI395" s="443"/>
      <c r="BJ395" s="443"/>
      <c r="BK395" s="443"/>
      <c r="BL395" s="412"/>
      <c r="BM395" s="412"/>
      <c r="BN395" s="412"/>
      <c r="BO395" s="412"/>
      <c r="BP395" s="463"/>
      <c r="ALX395" s="0"/>
      <c r="ALY395" s="0"/>
      <c r="ALZ395" s="0"/>
      <c r="AMA395" s="0"/>
      <c r="AMB395" s="0"/>
      <c r="AMC395" s="0"/>
      <c r="AMD395" s="0"/>
      <c r="AME395" s="0"/>
      <c r="AMF395" s="0"/>
      <c r="AMG395" s="0"/>
      <c r="AMH395" s="0"/>
      <c r="AMI395" s="0"/>
      <c r="AMJ395" s="0"/>
    </row>
    <row r="396" s="462" customFormat="true" ht="14.1" hidden="false" customHeight="true" outlineLevel="0" collapsed="false">
      <c r="A396" s="41" t="s">
        <v>8746</v>
      </c>
      <c r="B396" s="412" t="s">
        <v>5977</v>
      </c>
      <c r="C396" s="445" t="s">
        <v>36</v>
      </c>
      <c r="D396" s="120"/>
      <c r="E396" s="120" t="s">
        <v>8747</v>
      </c>
      <c r="F396" s="120" t="s">
        <v>8748</v>
      </c>
      <c r="G396" s="456" t="s">
        <v>8749</v>
      </c>
      <c r="H396" s="427" t="n">
        <v>0.0925</v>
      </c>
      <c r="I396" s="427" t="n">
        <v>0.095</v>
      </c>
      <c r="J396" s="428" t="s">
        <v>5940</v>
      </c>
      <c r="K396" s="412" t="s">
        <v>8750</v>
      </c>
      <c r="L396" s="412" t="s">
        <v>5380</v>
      </c>
      <c r="M396" s="120" t="s">
        <v>4686</v>
      </c>
      <c r="N396" s="457" t="n">
        <v>94705</v>
      </c>
      <c r="O396" s="458" t="s">
        <v>8751</v>
      </c>
      <c r="P396" s="431"/>
      <c r="Q396" s="431"/>
      <c r="R396" s="459" t="s">
        <v>8752</v>
      </c>
      <c r="S396" s="460" t="s">
        <v>8753</v>
      </c>
      <c r="T396" s="461"/>
      <c r="U396" s="459"/>
      <c r="V396" s="120"/>
      <c r="W396" s="120"/>
      <c r="X396" s="120"/>
      <c r="Y396" s="120"/>
      <c r="Z396" s="460" t="s">
        <v>8754</v>
      </c>
      <c r="AA396" s="433" t="s">
        <v>4745</v>
      </c>
      <c r="AB396" s="456"/>
      <c r="AC396" s="641"/>
      <c r="AD396" s="642"/>
      <c r="AE396" s="641"/>
      <c r="AF396" s="641"/>
      <c r="AG396" s="641"/>
      <c r="AH396" s="641"/>
      <c r="AI396" s="641"/>
      <c r="AJ396" s="643"/>
      <c r="AK396" s="437" t="s">
        <v>5946</v>
      </c>
      <c r="AL396" s="507" t="s">
        <v>4745</v>
      </c>
      <c r="AM396" s="412" t="str">
        <f aca="false">PROPER(AN396)</f>
        <v>2100 Ward St</v>
      </c>
      <c r="AN396" s="462" t="s">
        <v>8755</v>
      </c>
      <c r="AO396" s="412" t="s">
        <v>5380</v>
      </c>
      <c r="AP396" s="120" t="s">
        <v>4686</v>
      </c>
      <c r="AQ396" s="457" t="n">
        <v>94705</v>
      </c>
      <c r="AR396" s="463" t="s">
        <v>8748</v>
      </c>
      <c r="AS396" s="441"/>
      <c r="AT396" s="465" t="n">
        <v>1405418</v>
      </c>
      <c r="AU396" s="459" t="s">
        <v>8756</v>
      </c>
      <c r="AV396" s="466" t="n">
        <v>3</v>
      </c>
      <c r="AW396" s="467"/>
      <c r="AX396" s="467"/>
      <c r="AY396" s="467"/>
      <c r="AZ396" s="467"/>
      <c r="BA396" s="467"/>
      <c r="BB396" s="467"/>
      <c r="BC396" s="467"/>
      <c r="BD396" s="467"/>
      <c r="BE396" s="467"/>
      <c r="BF396" s="467"/>
      <c r="BG396" s="467"/>
      <c r="BH396" s="467"/>
      <c r="BI396" s="467"/>
      <c r="BJ396" s="467"/>
      <c r="BK396" s="467"/>
      <c r="BL396" s="468"/>
      <c r="BM396" s="468"/>
      <c r="BN396" s="468"/>
      <c r="BO396" s="477"/>
      <c r="BP396" s="463"/>
      <c r="BQ396" s="439"/>
      <c r="ALX396" s="0"/>
      <c r="ALY396" s="0"/>
      <c r="ALZ396" s="0"/>
      <c r="AMA396" s="0"/>
      <c r="AMB396" s="0"/>
      <c r="AMC396" s="0"/>
      <c r="AMD396" s="0"/>
      <c r="AME396" s="0"/>
      <c r="AMF396" s="0"/>
      <c r="AMG396" s="0"/>
      <c r="AMH396" s="0"/>
      <c r="AMI396" s="0"/>
      <c r="AMJ396" s="0"/>
    </row>
    <row r="397" s="462" customFormat="true" ht="14.1" hidden="false" customHeight="true" outlineLevel="0" collapsed="false">
      <c r="A397" s="41" t="s">
        <v>846</v>
      </c>
      <c r="B397" s="412" t="s">
        <v>713</v>
      </c>
      <c r="C397" s="445" t="s">
        <v>36</v>
      </c>
      <c r="D397" s="644" t="s">
        <v>6332</v>
      </c>
      <c r="E397" s="120" t="s">
        <v>6686</v>
      </c>
      <c r="F397" s="120" t="s">
        <v>6687</v>
      </c>
      <c r="G397" s="456" t="s">
        <v>6688</v>
      </c>
      <c r="H397" s="427" t="n">
        <v>0.085</v>
      </c>
      <c r="I397" s="427"/>
      <c r="J397" s="428" t="s">
        <v>5963</v>
      </c>
      <c r="K397" s="412" t="s">
        <v>6689</v>
      </c>
      <c r="L397" s="412" t="s">
        <v>6553</v>
      </c>
      <c r="M397" s="120" t="s">
        <v>4686</v>
      </c>
      <c r="N397" s="457" t="n">
        <v>94523</v>
      </c>
      <c r="O397" s="458"/>
      <c r="P397" s="431"/>
      <c r="Q397" s="431"/>
      <c r="R397" s="459"/>
      <c r="S397" s="460"/>
      <c r="T397" s="461"/>
      <c r="U397" s="459"/>
      <c r="V397" s="120"/>
      <c r="W397" s="120"/>
      <c r="X397" s="120"/>
      <c r="Y397" s="120"/>
      <c r="Z397" s="460"/>
      <c r="AA397" s="433"/>
      <c r="AB397" s="456"/>
      <c r="AC397" s="594"/>
      <c r="AD397" s="595"/>
      <c r="AE397" s="595"/>
      <c r="AF397" s="595"/>
      <c r="AG397" s="595"/>
      <c r="AH397" s="595"/>
      <c r="AI397" s="595"/>
      <c r="AJ397" s="596"/>
      <c r="AK397" s="437" t="s">
        <v>5946</v>
      </c>
      <c r="AL397" s="507" t="s">
        <v>6108</v>
      </c>
      <c r="AM397" s="412" t="s">
        <v>6689</v>
      </c>
      <c r="AO397" s="412" t="s">
        <v>6553</v>
      </c>
      <c r="AP397" s="120" t="s">
        <v>4686</v>
      </c>
      <c r="AQ397" s="457" t="n">
        <v>94523</v>
      </c>
      <c r="AR397" s="463" t="s">
        <v>6687</v>
      </c>
      <c r="AS397" s="441"/>
      <c r="AT397" s="465"/>
      <c r="AU397" s="459"/>
      <c r="AV397" s="466"/>
      <c r="AW397" s="467"/>
      <c r="AX397" s="467"/>
      <c r="AY397" s="467"/>
      <c r="AZ397" s="467"/>
      <c r="BA397" s="467"/>
      <c r="BB397" s="467"/>
      <c r="BC397" s="467"/>
      <c r="BD397" s="467"/>
      <c r="BE397" s="467"/>
      <c r="BF397" s="467"/>
      <c r="BG397" s="467"/>
      <c r="BH397" s="467"/>
      <c r="BI397" s="467"/>
      <c r="BJ397" s="467"/>
      <c r="BK397" s="467"/>
      <c r="BL397" s="468"/>
      <c r="BM397" s="468"/>
      <c r="BN397" s="468"/>
      <c r="BO397" s="412"/>
      <c r="BP397" s="412"/>
      <c r="BQ397" s="439"/>
      <c r="ALX397" s="0"/>
      <c r="ALY397" s="0"/>
      <c r="ALZ397" s="0"/>
      <c r="AMA397" s="0"/>
      <c r="AMB397" s="0"/>
      <c r="AMC397" s="0"/>
      <c r="AMD397" s="0"/>
      <c r="AME397" s="0"/>
      <c r="AMF397" s="0"/>
      <c r="AMG397" s="0"/>
      <c r="AMH397" s="0"/>
      <c r="AMI397" s="0"/>
      <c r="AMJ397" s="0"/>
    </row>
    <row r="398" s="462" customFormat="true" ht="14.1" hidden="false" customHeight="true" outlineLevel="0" collapsed="false">
      <c r="A398" s="41" t="s">
        <v>4073</v>
      </c>
      <c r="B398" s="412" t="s">
        <v>5977</v>
      </c>
      <c r="C398" s="445" t="s">
        <v>36</v>
      </c>
      <c r="D398" s="644"/>
      <c r="E398" s="120" t="s">
        <v>4072</v>
      </c>
      <c r="F398" s="120" t="s">
        <v>4071</v>
      </c>
      <c r="G398" s="456" t="s">
        <v>8757</v>
      </c>
      <c r="H398" s="427" t="n">
        <v>0.0975</v>
      </c>
      <c r="I398" s="427" t="n">
        <v>0.09</v>
      </c>
      <c r="J398" s="428" t="s">
        <v>6898</v>
      </c>
      <c r="K398" s="412" t="s">
        <v>8758</v>
      </c>
      <c r="L398" s="412" t="s">
        <v>6898</v>
      </c>
      <c r="M398" s="120" t="s">
        <v>4686</v>
      </c>
      <c r="N398" s="457" t="n">
        <v>95509</v>
      </c>
      <c r="O398" s="505" t="s">
        <v>8759</v>
      </c>
      <c r="P398" s="506" t="s">
        <v>8760</v>
      </c>
      <c r="Q398" s="506" t="s">
        <v>8760</v>
      </c>
      <c r="R398" s="459" t="s">
        <v>8761</v>
      </c>
      <c r="S398" s="460" t="s">
        <v>8762</v>
      </c>
      <c r="T398" s="461" t="s">
        <v>8763</v>
      </c>
      <c r="U398" s="459" t="s">
        <v>8764</v>
      </c>
      <c r="V398" s="120" t="s">
        <v>3035</v>
      </c>
      <c r="W398" s="120" t="s">
        <v>8765</v>
      </c>
      <c r="X398" s="120"/>
      <c r="Y398" s="120"/>
      <c r="Z398" s="460" t="s">
        <v>8766</v>
      </c>
      <c r="AA398" s="433" t="s">
        <v>4745</v>
      </c>
      <c r="AB398" s="456" t="s">
        <v>8767</v>
      </c>
      <c r="AC398" s="645"/>
      <c r="AD398" s="645"/>
      <c r="AE398" s="645"/>
      <c r="AF398" s="645"/>
      <c r="AG398" s="645"/>
      <c r="AH398" s="645"/>
      <c r="AI398" s="645"/>
      <c r="AJ398" s="498"/>
      <c r="AK398" s="437" t="s">
        <v>5946</v>
      </c>
      <c r="AL398" s="507" t="s">
        <v>6144</v>
      </c>
      <c r="AM398" s="412" t="s">
        <v>8768</v>
      </c>
      <c r="AN398" s="462" t="s">
        <v>8769</v>
      </c>
      <c r="AO398" s="412" t="s">
        <v>6898</v>
      </c>
      <c r="AP398" s="120" t="s">
        <v>4686</v>
      </c>
      <c r="AQ398" s="457" t="n">
        <v>94531</v>
      </c>
      <c r="AR398" s="463" t="s">
        <v>4071</v>
      </c>
      <c r="AS398" s="437"/>
      <c r="AT398" s="465" t="n">
        <v>1415605</v>
      </c>
      <c r="AU398" s="459" t="n">
        <v>7.05</v>
      </c>
      <c r="AV398" s="466" t="n">
        <v>4</v>
      </c>
      <c r="AW398" s="467"/>
      <c r="AX398" s="467"/>
      <c r="AY398" s="467"/>
      <c r="AZ398" s="467"/>
      <c r="BA398" s="467"/>
      <c r="BB398" s="467"/>
      <c r="BC398" s="467"/>
      <c r="BD398" s="467"/>
      <c r="BE398" s="467"/>
      <c r="BF398" s="467"/>
      <c r="BG398" s="467"/>
      <c r="BH398" s="467"/>
      <c r="BI398" s="467"/>
      <c r="BJ398" s="467"/>
      <c r="BK398" s="467"/>
      <c r="BL398" s="468"/>
      <c r="BM398" s="468"/>
      <c r="BN398" s="468"/>
      <c r="BO398" s="469"/>
      <c r="BP398" s="478"/>
      <c r="ALX398" s="0"/>
      <c r="ALY398" s="0"/>
      <c r="ALZ398" s="0"/>
      <c r="AMA398" s="0"/>
      <c r="AMB398" s="0"/>
      <c r="AMC398" s="0"/>
      <c r="AMD398" s="0"/>
      <c r="AME398" s="0"/>
      <c r="AMF398" s="0"/>
      <c r="AMG398" s="0"/>
      <c r="AMH398" s="0"/>
      <c r="AMI398" s="0"/>
      <c r="AMJ398" s="0"/>
    </row>
    <row r="399" s="462" customFormat="true" ht="14.1" hidden="false" customHeight="true" outlineLevel="0" collapsed="false">
      <c r="A399" s="41" t="s">
        <v>3494</v>
      </c>
      <c r="B399" s="412" t="s">
        <v>5977</v>
      </c>
      <c r="C399" s="413" t="s">
        <v>36</v>
      </c>
      <c r="D399" s="414"/>
      <c r="E399" s="425" t="s">
        <v>8770</v>
      </c>
      <c r="F399" s="425" t="s">
        <v>3492</v>
      </c>
      <c r="G399" s="426"/>
      <c r="H399" s="427" t="n">
        <v>0.09</v>
      </c>
      <c r="I399" s="427" t="n">
        <v>0.0875</v>
      </c>
      <c r="J399" s="428" t="s">
        <v>6018</v>
      </c>
      <c r="K399" s="412" t="s">
        <v>8771</v>
      </c>
      <c r="L399" s="412" t="s">
        <v>5711</v>
      </c>
      <c r="M399" s="414" t="s">
        <v>4686</v>
      </c>
      <c r="N399" s="429" t="n">
        <v>94041</v>
      </c>
      <c r="O399" s="593"/>
      <c r="P399" s="432"/>
      <c r="Q399" s="432"/>
      <c r="R399" s="414"/>
      <c r="S399" s="433"/>
      <c r="T399" s="434"/>
      <c r="U399" s="414"/>
      <c r="V399" s="425"/>
      <c r="W399" s="425"/>
      <c r="X399" s="425"/>
      <c r="Y399" s="425"/>
      <c r="Z399" s="433" t="s">
        <v>6006</v>
      </c>
      <c r="AA399" s="433" t="s">
        <v>4745</v>
      </c>
      <c r="AB399" s="435"/>
      <c r="AC399" s="641"/>
      <c r="AD399" s="642"/>
      <c r="AE399" s="641"/>
      <c r="AF399" s="641"/>
      <c r="AG399" s="641"/>
      <c r="AH399" s="641"/>
      <c r="AI399" s="641"/>
      <c r="AJ399" s="643"/>
      <c r="AK399" s="437" t="s">
        <v>5946</v>
      </c>
      <c r="AL399" s="507" t="s">
        <v>6778</v>
      </c>
      <c r="AM399" s="412" t="s">
        <v>8771</v>
      </c>
      <c r="AN399" s="439"/>
      <c r="AO399" s="412" t="s">
        <v>5711</v>
      </c>
      <c r="AP399" s="414" t="s">
        <v>4686</v>
      </c>
      <c r="AQ399" s="429" t="n">
        <v>94041</v>
      </c>
      <c r="AR399" s="440" t="s">
        <v>3492</v>
      </c>
      <c r="AS399" s="441"/>
      <c r="AT399" s="438"/>
      <c r="AU399" s="414"/>
      <c r="AV399" s="442"/>
      <c r="AW399" s="443"/>
      <c r="AX399" s="443"/>
      <c r="AY399" s="443"/>
      <c r="AZ399" s="443"/>
      <c r="BA399" s="443"/>
      <c r="BB399" s="443"/>
      <c r="BC399" s="443"/>
      <c r="BD399" s="443"/>
      <c r="BE399" s="443"/>
      <c r="BF399" s="443"/>
      <c r="BG399" s="443"/>
      <c r="BH399" s="443"/>
      <c r="BI399" s="443"/>
      <c r="BJ399" s="443"/>
      <c r="BK399" s="443"/>
      <c r="BL399" s="412"/>
      <c r="BM399" s="412"/>
      <c r="BN399" s="412"/>
      <c r="BO399" s="412"/>
      <c r="BP399" s="463"/>
      <c r="ALX399" s="0"/>
      <c r="ALY399" s="0"/>
      <c r="ALZ399" s="0"/>
      <c r="AMA399" s="0"/>
      <c r="AMB399" s="0"/>
      <c r="AMC399" s="0"/>
      <c r="AMD399" s="0"/>
      <c r="AME399" s="0"/>
      <c r="AMF399" s="0"/>
      <c r="AMG399" s="0"/>
      <c r="AMH399" s="0"/>
      <c r="AMI399" s="0"/>
      <c r="AMJ399" s="0"/>
    </row>
    <row r="400" s="462" customFormat="true" ht="14.1" hidden="false" customHeight="true" outlineLevel="0" collapsed="false">
      <c r="A400" s="41" t="s">
        <v>3565</v>
      </c>
      <c r="B400" s="412" t="s">
        <v>5977</v>
      </c>
      <c r="C400" s="508" t="s">
        <v>36</v>
      </c>
      <c r="D400" s="120" t="s">
        <v>8772</v>
      </c>
      <c r="E400" s="120" t="s">
        <v>3564</v>
      </c>
      <c r="F400" s="120" t="s">
        <v>3563</v>
      </c>
      <c r="G400" s="456" t="s">
        <v>8773</v>
      </c>
      <c r="H400" s="427" t="n">
        <v>0.09</v>
      </c>
      <c r="I400" s="427" t="n">
        <v>0.0875</v>
      </c>
      <c r="J400" s="428" t="s">
        <v>6126</v>
      </c>
      <c r="K400" s="412" t="s">
        <v>8774</v>
      </c>
      <c r="L400" s="412" t="s">
        <v>5442</v>
      </c>
      <c r="M400" s="120" t="s">
        <v>4686</v>
      </c>
      <c r="N400" s="457" t="n">
        <v>95409</v>
      </c>
      <c r="O400" s="458" t="s">
        <v>8775</v>
      </c>
      <c r="P400" s="431"/>
      <c r="Q400" s="431"/>
      <c r="R400" s="459" t="s">
        <v>8776</v>
      </c>
      <c r="S400" s="460" t="s">
        <v>8777</v>
      </c>
      <c r="T400" s="461" t="s">
        <v>8778</v>
      </c>
      <c r="U400" s="459" t="s">
        <v>8779</v>
      </c>
      <c r="V400" s="120"/>
      <c r="W400" s="120"/>
      <c r="X400" s="120"/>
      <c r="Y400" s="120"/>
      <c r="Z400" s="460" t="s">
        <v>8780</v>
      </c>
      <c r="AA400" s="433" t="s">
        <v>4745</v>
      </c>
      <c r="AB400" s="456"/>
      <c r="AC400" s="641"/>
      <c r="AD400" s="642"/>
      <c r="AE400" s="641"/>
      <c r="AF400" s="641"/>
      <c r="AG400" s="641"/>
      <c r="AH400" s="641"/>
      <c r="AI400" s="641"/>
      <c r="AJ400" s="643"/>
      <c r="AK400" s="437" t="s">
        <v>5946</v>
      </c>
      <c r="AL400" s="507" t="s">
        <v>8781</v>
      </c>
      <c r="AM400" s="412" t="s">
        <v>8782</v>
      </c>
      <c r="AN400" s="462" t="s">
        <v>8783</v>
      </c>
      <c r="AO400" s="412" t="s">
        <v>5442</v>
      </c>
      <c r="AP400" s="120" t="s">
        <v>4686</v>
      </c>
      <c r="AQ400" s="457" t="n">
        <v>95403</v>
      </c>
      <c r="AR400" s="463" t="s">
        <v>3563</v>
      </c>
      <c r="AS400" s="441"/>
      <c r="AT400" s="465" t="n">
        <v>1414459</v>
      </c>
      <c r="AU400" s="459" t="s">
        <v>6206</v>
      </c>
      <c r="AV400" s="466" t="n">
        <v>2</v>
      </c>
      <c r="AW400" s="467"/>
      <c r="AX400" s="467"/>
      <c r="AY400" s="467"/>
      <c r="AZ400" s="467"/>
      <c r="BA400" s="467"/>
      <c r="BB400" s="467"/>
      <c r="BC400" s="467"/>
      <c r="BD400" s="467"/>
      <c r="BE400" s="467"/>
      <c r="BF400" s="467"/>
      <c r="BG400" s="467"/>
      <c r="BH400" s="467"/>
      <c r="BI400" s="467"/>
      <c r="BJ400" s="467"/>
      <c r="BK400" s="467"/>
      <c r="BL400" s="468"/>
      <c r="BM400" s="468"/>
      <c r="BN400" s="468"/>
      <c r="BO400" s="477"/>
      <c r="BP400" s="478"/>
      <c r="ALX400" s="0"/>
      <c r="ALY400" s="0"/>
      <c r="ALZ400" s="0"/>
      <c r="AMA400" s="0"/>
      <c r="AMB400" s="0"/>
      <c r="AMC400" s="0"/>
      <c r="AMD400" s="0"/>
      <c r="AME400" s="0"/>
      <c r="AMF400" s="0"/>
      <c r="AMG400" s="0"/>
      <c r="AMH400" s="0"/>
      <c r="AMI400" s="0"/>
      <c r="AMJ400" s="0"/>
    </row>
    <row r="401" s="462" customFormat="true" ht="14.1" hidden="false" customHeight="true" outlineLevel="0" collapsed="false">
      <c r="A401" s="41" t="s">
        <v>8784</v>
      </c>
      <c r="B401" s="412" t="s">
        <v>713</v>
      </c>
      <c r="C401" s="563" t="s">
        <v>36</v>
      </c>
      <c r="D401" s="414" t="s">
        <v>8785</v>
      </c>
      <c r="E401" s="425" t="s">
        <v>1477</v>
      </c>
      <c r="F401" s="425" t="s">
        <v>2917</v>
      </c>
      <c r="G401" s="426"/>
      <c r="H401" s="427" t="n">
        <v>0.0975</v>
      </c>
      <c r="I401" s="427" t="n">
        <v>0.1</v>
      </c>
      <c r="J401" s="428" t="s">
        <v>8184</v>
      </c>
      <c r="K401" s="412" t="s">
        <v>8786</v>
      </c>
      <c r="L401" s="412" t="s">
        <v>8184</v>
      </c>
      <c r="M401" s="414" t="s">
        <v>4686</v>
      </c>
      <c r="N401" s="429" t="n">
        <v>94706</v>
      </c>
      <c r="O401" s="640" t="s">
        <v>8787</v>
      </c>
      <c r="P401" s="432"/>
      <c r="Q401" s="432"/>
      <c r="R401" s="414" t="s">
        <v>1477</v>
      </c>
      <c r="S401" s="433" t="s">
        <v>8788</v>
      </c>
      <c r="T401" s="434"/>
      <c r="U401" s="414"/>
      <c r="V401" s="425"/>
      <c r="W401" s="425"/>
      <c r="X401" s="425"/>
      <c r="Y401" s="425"/>
      <c r="Z401" s="433" t="s">
        <v>6006</v>
      </c>
      <c r="AA401" s="433" t="s">
        <v>4745</v>
      </c>
      <c r="AB401" s="435"/>
      <c r="AC401" s="641"/>
      <c r="AD401" s="642"/>
      <c r="AE401" s="641"/>
      <c r="AF401" s="641"/>
      <c r="AG401" s="641"/>
      <c r="AH401" s="641"/>
      <c r="AI401" s="641"/>
      <c r="AJ401" s="643"/>
      <c r="AK401" s="437" t="s">
        <v>5946</v>
      </c>
      <c r="AL401" s="507" t="s">
        <v>6108</v>
      </c>
      <c r="AM401" s="412" t="str">
        <f aca="false">PROPER(AN401)</f>
        <v>1127 Solano Avenue</v>
      </c>
      <c r="AN401" s="439" t="s">
        <v>8789</v>
      </c>
      <c r="AO401" s="412" t="s">
        <v>8184</v>
      </c>
      <c r="AP401" s="414" t="s">
        <v>4686</v>
      </c>
      <c r="AQ401" s="429" t="n">
        <v>94706</v>
      </c>
      <c r="AR401" s="440" t="s">
        <v>2917</v>
      </c>
      <c r="AS401" s="441"/>
      <c r="AT401" s="438" t="s">
        <v>6914</v>
      </c>
      <c r="AU401" s="414" t="s">
        <v>6914</v>
      </c>
      <c r="AV401" s="442" t="n">
        <v>1</v>
      </c>
      <c r="AW401" s="443"/>
      <c r="AX401" s="443"/>
      <c r="AY401" s="443"/>
      <c r="AZ401" s="443"/>
      <c r="BA401" s="443"/>
      <c r="BB401" s="443"/>
      <c r="BC401" s="443"/>
      <c r="BD401" s="443"/>
      <c r="BE401" s="443"/>
      <c r="BF401" s="443"/>
      <c r="BG401" s="443"/>
      <c r="BH401" s="443"/>
      <c r="BI401" s="443"/>
      <c r="BJ401" s="443"/>
      <c r="BK401" s="443"/>
      <c r="BL401" s="412"/>
      <c r="BM401" s="412"/>
      <c r="BN401" s="412"/>
      <c r="BO401" s="469"/>
      <c r="BP401" s="463"/>
      <c r="ALX401" s="0"/>
      <c r="ALY401" s="0"/>
      <c r="ALZ401" s="0"/>
      <c r="AMA401" s="0"/>
      <c r="AMB401" s="0"/>
      <c r="AMC401" s="0"/>
      <c r="AMD401" s="0"/>
      <c r="AME401" s="0"/>
      <c r="AMF401" s="0"/>
      <c r="AMG401" s="0"/>
      <c r="AMH401" s="0"/>
      <c r="AMI401" s="0"/>
      <c r="AMJ401" s="0"/>
    </row>
    <row r="402" s="462" customFormat="true" ht="14.1" hidden="false" customHeight="true" outlineLevel="0" collapsed="false">
      <c r="A402" s="507" t="s">
        <v>7151</v>
      </c>
      <c r="B402" s="412" t="s">
        <v>713</v>
      </c>
      <c r="C402" s="508" t="s">
        <v>36</v>
      </c>
      <c r="D402" s="644" t="s">
        <v>6981</v>
      </c>
      <c r="E402" s="120" t="s">
        <v>6301</v>
      </c>
      <c r="F402" s="120" t="s">
        <v>6302</v>
      </c>
      <c r="G402" s="456"/>
      <c r="H402" s="427" t="n">
        <v>0.09</v>
      </c>
      <c r="I402" s="427"/>
      <c r="J402" s="428" t="s">
        <v>6303</v>
      </c>
      <c r="K402" s="412" t="s">
        <v>7152</v>
      </c>
      <c r="L402" s="412" t="s">
        <v>1532</v>
      </c>
      <c r="M402" s="120" t="s">
        <v>4686</v>
      </c>
      <c r="N402" s="457" t="n">
        <v>94591</v>
      </c>
      <c r="O402" s="458"/>
      <c r="P402" s="431"/>
      <c r="Q402" s="431"/>
      <c r="R402" s="459"/>
      <c r="S402" s="460"/>
      <c r="T402" s="461"/>
      <c r="U402" s="459"/>
      <c r="V402" s="120"/>
      <c r="W402" s="120"/>
      <c r="X402" s="120"/>
      <c r="Y402" s="120"/>
      <c r="Z402" s="460"/>
      <c r="AA402" s="433"/>
      <c r="AB402" s="456"/>
      <c r="AC402" s="594"/>
      <c r="AD402" s="595"/>
      <c r="AE402" s="595"/>
      <c r="AF402" s="595"/>
      <c r="AG402" s="595"/>
      <c r="AH402" s="595"/>
      <c r="AI402" s="595"/>
      <c r="AJ402" s="596"/>
      <c r="AK402" s="437"/>
      <c r="AL402" s="507"/>
      <c r="AM402" s="412" t="s">
        <v>7152</v>
      </c>
      <c r="AO402" s="412" t="s">
        <v>1532</v>
      </c>
      <c r="AP402" s="120" t="s">
        <v>4686</v>
      </c>
      <c r="AQ402" s="457" t="n">
        <v>94591</v>
      </c>
      <c r="AR402" s="463" t="s">
        <v>6302</v>
      </c>
      <c r="AS402" s="441"/>
      <c r="AT402" s="465"/>
      <c r="AU402" s="459"/>
      <c r="AV402" s="466"/>
      <c r="AW402" s="467"/>
      <c r="AX402" s="467"/>
      <c r="AY402" s="467"/>
      <c r="AZ402" s="467"/>
      <c r="BA402" s="467"/>
      <c r="BB402" s="467"/>
      <c r="BC402" s="467"/>
      <c r="BD402" s="467"/>
      <c r="BE402" s="467"/>
      <c r="BF402" s="467"/>
      <c r="BG402" s="467"/>
      <c r="BH402" s="467"/>
      <c r="BI402" s="467"/>
      <c r="BJ402" s="467"/>
      <c r="BK402" s="467"/>
      <c r="BL402" s="468"/>
      <c r="BM402" s="468"/>
      <c r="BN402" s="468"/>
      <c r="BO402" s="412"/>
      <c r="BP402" s="412"/>
      <c r="BQ402" s="439"/>
      <c r="ALX402" s="0"/>
      <c r="ALY402" s="0"/>
      <c r="ALZ402" s="0"/>
      <c r="AMA402" s="0"/>
      <c r="AMB402" s="0"/>
      <c r="AMC402" s="0"/>
      <c r="AMD402" s="0"/>
      <c r="AME402" s="0"/>
      <c r="AMF402" s="0"/>
      <c r="AMG402" s="0"/>
      <c r="AMH402" s="0"/>
      <c r="AMI402" s="0"/>
      <c r="AMJ402" s="0"/>
    </row>
    <row r="403" s="462" customFormat="true" ht="14.1" hidden="false" customHeight="true" outlineLevel="0" collapsed="false">
      <c r="A403" s="507" t="s">
        <v>8790</v>
      </c>
      <c r="B403" s="412" t="s">
        <v>713</v>
      </c>
      <c r="C403" s="563" t="s">
        <v>36</v>
      </c>
      <c r="D403" s="414"/>
      <c r="E403" s="425" t="s">
        <v>8791</v>
      </c>
      <c r="F403" s="425" t="s">
        <v>8792</v>
      </c>
      <c r="G403" s="426"/>
      <c r="H403" s="427" t="n">
        <v>0.08375</v>
      </c>
      <c r="I403" s="538" t="n">
        <v>0.0863</v>
      </c>
      <c r="J403" s="428" t="s">
        <v>6303</v>
      </c>
      <c r="K403" s="412" t="s">
        <v>8793</v>
      </c>
      <c r="L403" s="412" t="s">
        <v>6893</v>
      </c>
      <c r="M403" s="414" t="s">
        <v>4686</v>
      </c>
      <c r="N403" s="429" t="n">
        <v>94585</v>
      </c>
      <c r="O403" s="593"/>
      <c r="P403" s="432"/>
      <c r="Q403" s="432"/>
      <c r="R403" s="414"/>
      <c r="S403" s="433"/>
      <c r="T403" s="434"/>
      <c r="U403" s="414"/>
      <c r="V403" s="425"/>
      <c r="W403" s="425"/>
      <c r="X403" s="425"/>
      <c r="Y403" s="425"/>
      <c r="Z403" s="433"/>
      <c r="AA403" s="433"/>
      <c r="AB403" s="435"/>
      <c r="AC403" s="594"/>
      <c r="AD403" s="595"/>
      <c r="AE403" s="595"/>
      <c r="AF403" s="595"/>
      <c r="AG403" s="595"/>
      <c r="AH403" s="595"/>
      <c r="AI403" s="595"/>
      <c r="AJ403" s="596"/>
      <c r="AK403" s="437" t="s">
        <v>5946</v>
      </c>
      <c r="AL403" s="507" t="s">
        <v>7179</v>
      </c>
      <c r="AM403" s="412" t="s">
        <v>8793</v>
      </c>
      <c r="AN403" s="439"/>
      <c r="AO403" s="412" t="s">
        <v>6893</v>
      </c>
      <c r="AP403" s="414" t="s">
        <v>4686</v>
      </c>
      <c r="AQ403" s="429" t="n">
        <v>94585</v>
      </c>
      <c r="AR403" s="440" t="s">
        <v>8792</v>
      </c>
      <c r="AS403" s="464"/>
      <c r="AT403" s="438"/>
      <c r="AU403" s="414"/>
      <c r="AV403" s="442"/>
      <c r="AW403" s="443"/>
      <c r="AX403" s="443"/>
      <c r="AY403" s="443"/>
      <c r="AZ403" s="443"/>
      <c r="BA403" s="443"/>
      <c r="BB403" s="443"/>
      <c r="BC403" s="443"/>
      <c r="BD403" s="443"/>
      <c r="BE403" s="443"/>
      <c r="BF403" s="443"/>
      <c r="BG403" s="443"/>
      <c r="BH403" s="443"/>
      <c r="BI403" s="443"/>
      <c r="BJ403" s="443"/>
      <c r="BK403" s="443"/>
      <c r="BL403" s="412"/>
      <c r="BM403" s="412"/>
      <c r="BN403" s="412"/>
      <c r="BO403" s="469"/>
      <c r="BP403" s="412"/>
      <c r="BQ403" s="439"/>
      <c r="ALX403" s="0"/>
      <c r="ALY403" s="0"/>
      <c r="ALZ403" s="0"/>
      <c r="AMA403" s="0"/>
      <c r="AMB403" s="0"/>
      <c r="AMC403" s="0"/>
      <c r="AMD403" s="0"/>
      <c r="AME403" s="0"/>
      <c r="AMF403" s="0"/>
      <c r="AMG403" s="0"/>
      <c r="AMH403" s="0"/>
      <c r="AMI403" s="0"/>
      <c r="AMJ403" s="0"/>
    </row>
    <row r="404" s="462" customFormat="true" ht="14.1" hidden="false" customHeight="true" outlineLevel="0" collapsed="false">
      <c r="A404" s="41" t="s">
        <v>8794</v>
      </c>
      <c r="B404" s="412" t="s">
        <v>5977</v>
      </c>
      <c r="C404" s="563" t="s">
        <v>36</v>
      </c>
      <c r="D404" s="414"/>
      <c r="E404" s="425" t="s">
        <v>8795</v>
      </c>
      <c r="F404" s="425" t="s">
        <v>8796</v>
      </c>
      <c r="G404" s="426" t="s">
        <v>8797</v>
      </c>
      <c r="H404" s="427" t="n">
        <v>0.085</v>
      </c>
      <c r="I404" s="427" t="n">
        <v>0.0875</v>
      </c>
      <c r="J404" s="428" t="s">
        <v>5772</v>
      </c>
      <c r="K404" s="412" t="s">
        <v>8798</v>
      </c>
      <c r="L404" s="412" t="s">
        <v>4720</v>
      </c>
      <c r="M404" s="414" t="s">
        <v>4686</v>
      </c>
      <c r="N404" s="429" t="n">
        <v>94105</v>
      </c>
      <c r="O404" s="593"/>
      <c r="P404" s="432"/>
      <c r="Q404" s="432"/>
      <c r="R404" s="414" t="s">
        <v>3373</v>
      </c>
      <c r="S404" s="433" t="s">
        <v>8799</v>
      </c>
      <c r="T404" s="434" t="s">
        <v>4392</v>
      </c>
      <c r="U404" s="414"/>
      <c r="V404" s="425"/>
      <c r="W404" s="425"/>
      <c r="X404" s="425"/>
      <c r="Y404" s="425"/>
      <c r="Z404" s="433" t="s">
        <v>6006</v>
      </c>
      <c r="AA404" s="433" t="s">
        <v>4745</v>
      </c>
      <c r="AB404" s="435"/>
      <c r="AC404" s="594"/>
      <c r="AD404" s="595"/>
      <c r="AE404" s="595"/>
      <c r="AF404" s="595"/>
      <c r="AG404" s="595"/>
      <c r="AH404" s="595"/>
      <c r="AI404" s="595"/>
      <c r="AJ404" s="596"/>
      <c r="AK404" s="437" t="s">
        <v>5946</v>
      </c>
      <c r="AL404" s="507" t="s">
        <v>6064</v>
      </c>
      <c r="AM404" s="412" t="s">
        <v>8798</v>
      </c>
      <c r="AN404" s="439" t="s">
        <v>8800</v>
      </c>
      <c r="AO404" s="412" t="s">
        <v>4720</v>
      </c>
      <c r="AP404" s="414" t="s">
        <v>4686</v>
      </c>
      <c r="AQ404" s="429" t="n">
        <v>94105</v>
      </c>
      <c r="AR404" s="440" t="s">
        <v>8801</v>
      </c>
      <c r="AS404" s="536"/>
      <c r="AT404" s="438"/>
      <c r="AU404" s="414" t="s">
        <v>7793</v>
      </c>
      <c r="AV404" s="442" t="n">
        <v>7</v>
      </c>
      <c r="AW404" s="443"/>
      <c r="AX404" s="443"/>
      <c r="AY404" s="443"/>
      <c r="AZ404" s="443"/>
      <c r="BA404" s="443"/>
      <c r="BB404" s="443"/>
      <c r="BC404" s="443"/>
      <c r="BD404" s="443"/>
      <c r="BE404" s="443"/>
      <c r="BF404" s="443"/>
      <c r="BG404" s="443"/>
      <c r="BH404" s="443"/>
      <c r="BI404" s="443"/>
      <c r="BJ404" s="443"/>
      <c r="BK404" s="443"/>
      <c r="BL404" s="412"/>
      <c r="BM404" s="412"/>
      <c r="BN404" s="412"/>
      <c r="BO404" s="412"/>
      <c r="BP404" s="412"/>
      <c r="BQ404" s="557"/>
      <c r="ALX404" s="0"/>
      <c r="ALY404" s="0"/>
      <c r="ALZ404" s="0"/>
      <c r="AMA404" s="0"/>
      <c r="AMB404" s="0"/>
      <c r="AMC404" s="0"/>
      <c r="AMD404" s="0"/>
      <c r="AME404" s="0"/>
      <c r="AMF404" s="0"/>
      <c r="AMG404" s="0"/>
      <c r="AMH404" s="0"/>
      <c r="AMI404" s="0"/>
      <c r="AMJ404" s="0"/>
    </row>
    <row r="405" s="462" customFormat="true" ht="14.1" hidden="false" customHeight="true" outlineLevel="0" collapsed="false">
      <c r="A405" s="41" t="s">
        <v>3323</v>
      </c>
      <c r="B405" s="412" t="s">
        <v>5977</v>
      </c>
      <c r="C405" s="562" t="s">
        <v>36</v>
      </c>
      <c r="D405" s="480"/>
      <c r="E405" s="480" t="s">
        <v>3322</v>
      </c>
      <c r="F405" s="480" t="s">
        <v>3321</v>
      </c>
      <c r="G405" s="489"/>
      <c r="H405" s="427" t="n">
        <v>0.095</v>
      </c>
      <c r="I405" s="427" t="n">
        <v>0.09</v>
      </c>
      <c r="J405" s="428" t="s">
        <v>6359</v>
      </c>
      <c r="K405" s="489" t="s">
        <v>8802</v>
      </c>
      <c r="L405" s="489" t="s">
        <v>8298</v>
      </c>
      <c r="M405" s="480" t="s">
        <v>4686</v>
      </c>
      <c r="N405" s="490" t="n">
        <v>90026</v>
      </c>
      <c r="O405" s="566"/>
      <c r="P405" s="544"/>
      <c r="Q405" s="490"/>
      <c r="R405" s="491"/>
      <c r="S405" s="490"/>
      <c r="T405" s="492"/>
      <c r="U405" s="491"/>
      <c r="V405" s="490"/>
      <c r="W405" s="490"/>
      <c r="X405" s="490"/>
      <c r="Y405" s="490"/>
      <c r="Z405" s="490"/>
      <c r="AA405" s="433"/>
      <c r="AB405" s="493"/>
      <c r="AC405" s="594"/>
      <c r="AD405" s="595"/>
      <c r="AE405" s="595"/>
      <c r="AF405" s="595"/>
      <c r="AG405" s="595"/>
      <c r="AH405" s="595"/>
      <c r="AI405" s="595"/>
      <c r="AJ405" s="596"/>
      <c r="AK405" s="437" t="s">
        <v>5946</v>
      </c>
      <c r="AL405" s="507" t="s">
        <v>6064</v>
      </c>
      <c r="AM405" s="489" t="s">
        <v>8802</v>
      </c>
      <c r="AN405" s="494"/>
      <c r="AO405" s="489" t="s">
        <v>8298</v>
      </c>
      <c r="AP405" s="480" t="s">
        <v>4686</v>
      </c>
      <c r="AQ405" s="490" t="n">
        <v>90026</v>
      </c>
      <c r="AR405" s="489" t="s">
        <v>3321</v>
      </c>
      <c r="AS405" s="540"/>
      <c r="AT405" s="495"/>
      <c r="AU405" s="496"/>
      <c r="AV405" s="497"/>
      <c r="AW405" s="497"/>
      <c r="AX405" s="497"/>
      <c r="AY405" s="497"/>
      <c r="AZ405" s="497"/>
      <c r="BA405" s="497"/>
      <c r="BB405" s="497"/>
      <c r="BC405" s="497"/>
      <c r="BD405" s="497"/>
      <c r="BE405" s="497"/>
      <c r="BF405" s="497"/>
      <c r="BG405" s="497"/>
      <c r="BH405" s="497"/>
      <c r="BI405" s="497"/>
      <c r="BJ405" s="497"/>
      <c r="BK405" s="497"/>
      <c r="BL405" s="498"/>
      <c r="BM405" s="498"/>
      <c r="BN405" s="498"/>
      <c r="BO405" s="412"/>
      <c r="BP405" s="412"/>
      <c r="ALX405" s="0"/>
      <c r="ALY405" s="0"/>
      <c r="ALZ405" s="0"/>
      <c r="AMA405" s="0"/>
      <c r="AMB405" s="0"/>
      <c r="AMC405" s="0"/>
      <c r="AMD405" s="0"/>
      <c r="AME405" s="0"/>
      <c r="AMF405" s="0"/>
      <c r="AMG405" s="0"/>
      <c r="AMH405" s="0"/>
      <c r="AMI405" s="0"/>
      <c r="AMJ405" s="0"/>
    </row>
    <row r="406" s="462" customFormat="true" ht="14.1" hidden="false" customHeight="true" outlineLevel="0" collapsed="false">
      <c r="A406" s="41" t="s">
        <v>2227</v>
      </c>
      <c r="B406" s="412"/>
      <c r="C406" s="562" t="s">
        <v>6058</v>
      </c>
      <c r="D406" s="480"/>
      <c r="E406" s="480" t="s">
        <v>2226</v>
      </c>
      <c r="F406" s="480" t="s">
        <v>2225</v>
      </c>
      <c r="G406" s="489" t="s">
        <v>8803</v>
      </c>
      <c r="H406" s="427" t="n">
        <v>0.0725</v>
      </c>
      <c r="I406" s="427" t="n">
        <v>0.075</v>
      </c>
      <c r="J406" s="428" t="s">
        <v>8804</v>
      </c>
      <c r="K406" s="489" t="s">
        <v>8805</v>
      </c>
      <c r="L406" s="489" t="s">
        <v>8806</v>
      </c>
      <c r="M406" s="480" t="s">
        <v>4686</v>
      </c>
      <c r="N406" s="490" t="n">
        <v>93023</v>
      </c>
      <c r="O406" s="458" t="s">
        <v>8807</v>
      </c>
      <c r="P406" s="490"/>
      <c r="Q406" s="490"/>
      <c r="R406" s="491"/>
      <c r="S406" s="490"/>
      <c r="T406" s="492"/>
      <c r="U406" s="491"/>
      <c r="V406" s="490"/>
      <c r="W406" s="490"/>
      <c r="X406" s="490"/>
      <c r="Y406" s="490"/>
      <c r="Z406" s="490" t="s">
        <v>6006</v>
      </c>
      <c r="AA406" s="433" t="s">
        <v>4745</v>
      </c>
      <c r="AB406" s="493"/>
      <c r="AC406" s="594"/>
      <c r="AD406" s="595"/>
      <c r="AE406" s="595"/>
      <c r="AF406" s="595"/>
      <c r="AG406" s="595"/>
      <c r="AH406" s="595"/>
      <c r="AI406" s="595"/>
      <c r="AJ406" s="596"/>
      <c r="AK406" s="437" t="s">
        <v>5946</v>
      </c>
      <c r="AL406" s="507" t="s">
        <v>7179</v>
      </c>
      <c r="AM406" s="489" t="s">
        <v>8805</v>
      </c>
      <c r="AN406" s="494"/>
      <c r="AO406" s="489" t="s">
        <v>8806</v>
      </c>
      <c r="AP406" s="480" t="s">
        <v>4686</v>
      </c>
      <c r="AQ406" s="490" t="n">
        <v>93023</v>
      </c>
      <c r="AR406" s="489" t="s">
        <v>8803</v>
      </c>
      <c r="AS406" s="464"/>
      <c r="AT406" s="495"/>
      <c r="AU406" s="496"/>
      <c r="AV406" s="497"/>
      <c r="AW406" s="497"/>
      <c r="AX406" s="497"/>
      <c r="AY406" s="497"/>
      <c r="AZ406" s="497"/>
      <c r="BA406" s="497"/>
      <c r="BB406" s="497"/>
      <c r="BC406" s="497"/>
      <c r="BD406" s="497"/>
      <c r="BE406" s="497"/>
      <c r="BF406" s="497"/>
      <c r="BG406" s="497"/>
      <c r="BH406" s="497"/>
      <c r="BI406" s="497"/>
      <c r="BJ406" s="497"/>
      <c r="BK406" s="497"/>
      <c r="BL406" s="498"/>
      <c r="BM406" s="498"/>
      <c r="BN406" s="498"/>
      <c r="BO406" s="412"/>
      <c r="BP406" s="463"/>
      <c r="BQ406" s="557"/>
      <c r="ALX406" s="0"/>
      <c r="ALY406" s="0"/>
      <c r="ALZ406" s="0"/>
      <c r="AMA406" s="0"/>
      <c r="AMB406" s="0"/>
      <c r="AMC406" s="0"/>
      <c r="AMD406" s="0"/>
      <c r="AME406" s="0"/>
      <c r="AMF406" s="0"/>
      <c r="AMG406" s="0"/>
      <c r="AMH406" s="0"/>
      <c r="AMI406" s="0"/>
      <c r="AMJ406" s="0"/>
    </row>
    <row r="407" s="462" customFormat="true" ht="14.1" hidden="false" customHeight="true" outlineLevel="0" collapsed="false">
      <c r="A407" s="41" t="s">
        <v>801</v>
      </c>
      <c r="B407" s="412" t="s">
        <v>5937</v>
      </c>
      <c r="C407" s="533" t="s">
        <v>5309</v>
      </c>
      <c r="D407" s="480" t="s">
        <v>5937</v>
      </c>
      <c r="E407" s="522" t="s">
        <v>8808</v>
      </c>
      <c r="F407" s="522" t="s">
        <v>8809</v>
      </c>
      <c r="G407" s="523" t="s">
        <v>8810</v>
      </c>
      <c r="H407" s="427" t="n">
        <v>0.0925</v>
      </c>
      <c r="I407" s="427" t="n">
        <v>0.095</v>
      </c>
      <c r="J407" s="428" t="s">
        <v>6898</v>
      </c>
      <c r="K407" s="523" t="s">
        <v>8811</v>
      </c>
      <c r="L407" s="523" t="s">
        <v>6898</v>
      </c>
      <c r="M407" s="522" t="s">
        <v>4686</v>
      </c>
      <c r="N407" s="524" t="n">
        <v>94531</v>
      </c>
      <c r="O407" s="525"/>
      <c r="P407" s="524"/>
      <c r="Q407" s="524"/>
      <c r="R407" s="526" t="s">
        <v>8812</v>
      </c>
      <c r="S407" s="524"/>
      <c r="T407" s="527"/>
      <c r="U407" s="526"/>
      <c r="V407" s="524"/>
      <c r="W407" s="524"/>
      <c r="X407" s="524"/>
      <c r="Y407" s="524"/>
      <c r="Z407" s="524" t="s">
        <v>6006</v>
      </c>
      <c r="AA407" s="433" t="s">
        <v>4745</v>
      </c>
      <c r="AB407" s="528"/>
      <c r="AC407" s="641"/>
      <c r="AD407" s="642"/>
      <c r="AE407" s="641"/>
      <c r="AF407" s="641"/>
      <c r="AG407" s="641"/>
      <c r="AH407" s="641"/>
      <c r="AI407" s="641"/>
      <c r="AJ407" s="643"/>
      <c r="AK407" s="437" t="s">
        <v>5946</v>
      </c>
      <c r="AL407" s="507" t="s">
        <v>5947</v>
      </c>
      <c r="AM407" s="523" t="s">
        <v>8811</v>
      </c>
      <c r="AN407" s="529"/>
      <c r="AO407" s="523" t="s">
        <v>6898</v>
      </c>
      <c r="AP407" s="522" t="s">
        <v>4686</v>
      </c>
      <c r="AQ407" s="524" t="n">
        <v>94531</v>
      </c>
      <c r="AR407" s="523" t="s">
        <v>8809</v>
      </c>
      <c r="AS407" s="441"/>
      <c r="AT407" s="530"/>
      <c r="AU407" s="496"/>
      <c r="AV407" s="531" t="n">
        <v>6</v>
      </c>
      <c r="AW407" s="531"/>
      <c r="AX407" s="531"/>
      <c r="AY407" s="531"/>
      <c r="AZ407" s="531"/>
      <c r="BA407" s="531"/>
      <c r="BB407" s="531"/>
      <c r="BC407" s="531"/>
      <c r="BD407" s="531"/>
      <c r="BE407" s="531"/>
      <c r="BF407" s="531"/>
      <c r="BG407" s="531"/>
      <c r="BH407" s="531"/>
      <c r="BI407" s="531"/>
      <c r="BJ407" s="531"/>
      <c r="BK407" s="531"/>
      <c r="BL407" s="532"/>
      <c r="BM407" s="532"/>
      <c r="BN407" s="532"/>
      <c r="BO407" s="477"/>
      <c r="BP407" s="478"/>
      <c r="ALX407" s="0"/>
      <c r="ALY407" s="0"/>
      <c r="ALZ407" s="0"/>
      <c r="AMA407" s="0"/>
      <c r="AMB407" s="0"/>
      <c r="AMC407" s="0"/>
      <c r="AMD407" s="0"/>
      <c r="AME407" s="0"/>
      <c r="AMF407" s="0"/>
      <c r="AMG407" s="0"/>
      <c r="AMH407" s="0"/>
      <c r="AMI407" s="0"/>
      <c r="AMJ407" s="0"/>
    </row>
    <row r="408" s="462" customFormat="true" ht="14.1" hidden="false" customHeight="true" outlineLevel="0" collapsed="false">
      <c r="A408" s="41" t="s">
        <v>6184</v>
      </c>
      <c r="B408" s="412" t="s">
        <v>5937</v>
      </c>
      <c r="C408" s="445" t="s">
        <v>5309</v>
      </c>
      <c r="D408" s="120"/>
      <c r="E408" s="120" t="s">
        <v>6185</v>
      </c>
      <c r="F408" s="120" t="s">
        <v>6186</v>
      </c>
      <c r="G408" s="456"/>
      <c r="H408" s="427" t="n">
        <v>0.0925</v>
      </c>
      <c r="I408" s="427"/>
      <c r="J408" s="428" t="s">
        <v>5963</v>
      </c>
      <c r="K408" s="412" t="s">
        <v>6187</v>
      </c>
      <c r="L408" s="412" t="s">
        <v>5777</v>
      </c>
      <c r="M408" s="120" t="s">
        <v>4686</v>
      </c>
      <c r="N408" s="457" t="n">
        <v>94553</v>
      </c>
      <c r="O408" s="430"/>
      <c r="P408" s="431"/>
      <c r="Q408" s="431"/>
      <c r="R408" s="459"/>
      <c r="S408" s="460"/>
      <c r="T408" s="461"/>
      <c r="U408" s="459"/>
      <c r="V408" s="120"/>
      <c r="W408" s="120"/>
      <c r="X408" s="120"/>
      <c r="Y408" s="120"/>
      <c r="Z408" s="460"/>
      <c r="AA408" s="433"/>
      <c r="AB408" s="456"/>
      <c r="AC408" s="641"/>
      <c r="AD408" s="642"/>
      <c r="AE408" s="641"/>
      <c r="AF408" s="641"/>
      <c r="AG408" s="641"/>
      <c r="AH408" s="641"/>
      <c r="AI408" s="641"/>
      <c r="AJ408" s="643"/>
      <c r="AK408" s="437" t="s">
        <v>5946</v>
      </c>
      <c r="AL408" s="507" t="s">
        <v>6144</v>
      </c>
      <c r="AM408" s="412" t="s">
        <v>6187</v>
      </c>
      <c r="AO408" s="412" t="s">
        <v>5777</v>
      </c>
      <c r="AP408" s="120" t="s">
        <v>4686</v>
      </c>
      <c r="AQ408" s="457" t="n">
        <v>94553</v>
      </c>
      <c r="AR408" s="463" t="s">
        <v>6186</v>
      </c>
      <c r="AS408" s="441"/>
      <c r="AT408" s="465"/>
      <c r="AU408" s="459"/>
      <c r="AV408" s="466"/>
      <c r="AW408" s="467"/>
      <c r="AX408" s="467"/>
      <c r="AY408" s="467"/>
      <c r="AZ408" s="467"/>
      <c r="BA408" s="467"/>
      <c r="BB408" s="467"/>
      <c r="BC408" s="467"/>
      <c r="BD408" s="467"/>
      <c r="BE408" s="467"/>
      <c r="BF408" s="467"/>
      <c r="BG408" s="467"/>
      <c r="BH408" s="467"/>
      <c r="BI408" s="467"/>
      <c r="BJ408" s="467"/>
      <c r="BK408" s="467"/>
      <c r="BL408" s="468"/>
      <c r="BM408" s="468"/>
      <c r="BN408" s="468"/>
      <c r="BO408" s="412"/>
      <c r="BP408" s="412"/>
      <c r="ALX408" s="0"/>
      <c r="ALY408" s="0"/>
      <c r="ALZ408" s="0"/>
      <c r="AMA408" s="0"/>
      <c r="AMB408" s="0"/>
      <c r="AMC408" s="0"/>
      <c r="AMD408" s="0"/>
      <c r="AME408" s="0"/>
      <c r="AMF408" s="0"/>
      <c r="AMG408" s="0"/>
      <c r="AMH408" s="0"/>
      <c r="AMI408" s="0"/>
      <c r="AMJ408" s="0"/>
    </row>
    <row r="409" customFormat="false" ht="14.1" hidden="false" customHeight="true" outlineLevel="0" collapsed="false">
      <c r="A409" s="41" t="s">
        <v>6229</v>
      </c>
      <c r="B409" s="412" t="s">
        <v>6226</v>
      </c>
      <c r="C409" s="445" t="s">
        <v>5309</v>
      </c>
      <c r="D409" s="644"/>
      <c r="E409" s="120" t="s">
        <v>6230</v>
      </c>
      <c r="F409" s="120" t="s">
        <v>6231</v>
      </c>
      <c r="G409" s="456"/>
      <c r="H409" s="427" t="n">
        <v>0.085</v>
      </c>
      <c r="I409" s="427"/>
      <c r="J409" s="428" t="s">
        <v>5772</v>
      </c>
      <c r="K409" s="412" t="s">
        <v>6232</v>
      </c>
      <c r="L409" s="412" t="s">
        <v>4720</v>
      </c>
      <c r="M409" s="120" t="s">
        <v>4686</v>
      </c>
      <c r="N409" s="457" t="n">
        <v>94109</v>
      </c>
      <c r="O409" s="458" t="s">
        <v>6233</v>
      </c>
      <c r="P409" s="544" t="s">
        <v>6234</v>
      </c>
      <c r="Q409" s="431"/>
      <c r="R409" s="459"/>
      <c r="S409" s="460"/>
      <c r="T409" s="461"/>
      <c r="U409" s="459"/>
      <c r="V409" s="120"/>
      <c r="W409" s="120"/>
      <c r="X409" s="120"/>
      <c r="Y409" s="120"/>
      <c r="Z409" s="460"/>
      <c r="AB409" s="456"/>
      <c r="AK409" s="437" t="s">
        <v>5946</v>
      </c>
      <c r="AL409" s="507" t="s">
        <v>6108</v>
      </c>
      <c r="AM409" s="412" t="s">
        <v>6232</v>
      </c>
      <c r="AN409" s="462"/>
      <c r="AO409" s="412" t="s">
        <v>4720</v>
      </c>
      <c r="AP409" s="120" t="s">
        <v>4686</v>
      </c>
      <c r="AQ409" s="457" t="n">
        <v>94109</v>
      </c>
      <c r="AR409" s="463" t="s">
        <v>6231</v>
      </c>
      <c r="AS409" s="441"/>
      <c r="AT409" s="465"/>
      <c r="AU409" s="459"/>
      <c r="AV409" s="466"/>
      <c r="AW409" s="467"/>
      <c r="AX409" s="467"/>
      <c r="AY409" s="467"/>
      <c r="AZ409" s="467"/>
      <c r="BA409" s="467"/>
      <c r="BB409" s="467"/>
      <c r="BC409" s="467"/>
      <c r="BD409" s="467"/>
      <c r="BE409" s="467"/>
      <c r="BF409" s="467"/>
      <c r="BG409" s="467"/>
      <c r="BH409" s="467"/>
      <c r="BI409" s="467"/>
      <c r="BJ409" s="467"/>
      <c r="BK409" s="467"/>
      <c r="BL409" s="468"/>
      <c r="BM409" s="468"/>
      <c r="BN409" s="468"/>
      <c r="BO409" s="412"/>
      <c r="BP409" s="412"/>
      <c r="BQ409" s="462"/>
    </row>
    <row r="410" customFormat="false" ht="14.1" hidden="false" customHeight="true" outlineLevel="0" collapsed="false">
      <c r="A410" s="41" t="s">
        <v>4118</v>
      </c>
      <c r="B410" s="412" t="s">
        <v>5937</v>
      </c>
      <c r="C410" s="533" t="s">
        <v>5309</v>
      </c>
      <c r="D410" s="480" t="s">
        <v>8813</v>
      </c>
      <c r="E410" s="522" t="s">
        <v>4117</v>
      </c>
      <c r="F410" s="522" t="s">
        <v>4116</v>
      </c>
      <c r="G410" s="523"/>
      <c r="H410" s="427" t="n">
        <v>0.0825</v>
      </c>
      <c r="I410" s="427" t="n">
        <v>0.085</v>
      </c>
      <c r="J410" s="428" t="s">
        <v>5963</v>
      </c>
      <c r="K410" s="523" t="s">
        <v>8814</v>
      </c>
      <c r="L410" s="523" t="s">
        <v>5878</v>
      </c>
      <c r="M410" s="522" t="s">
        <v>4686</v>
      </c>
      <c r="N410" s="524" t="n">
        <v>94513</v>
      </c>
      <c r="O410" s="458"/>
      <c r="P410" s="524"/>
      <c r="Q410" s="524"/>
      <c r="R410" s="526"/>
      <c r="S410" s="524"/>
      <c r="T410" s="527"/>
      <c r="U410" s="526"/>
      <c r="V410" s="524"/>
      <c r="W410" s="524"/>
      <c r="X410" s="524"/>
      <c r="Y410" s="524"/>
      <c r="Z410" s="524"/>
      <c r="AB410" s="528"/>
      <c r="AC410" s="645"/>
      <c r="AD410" s="645"/>
      <c r="AE410" s="645"/>
      <c r="AF410" s="645"/>
      <c r="AG410" s="645"/>
      <c r="AH410" s="645"/>
      <c r="AI410" s="645"/>
      <c r="AJ410" s="498"/>
      <c r="AK410" s="437" t="s">
        <v>5946</v>
      </c>
      <c r="AL410" s="507" t="s">
        <v>5946</v>
      </c>
      <c r="AM410" s="523" t="s">
        <v>8814</v>
      </c>
      <c r="AN410" s="529"/>
      <c r="AO410" s="523" t="s">
        <v>5878</v>
      </c>
      <c r="AP410" s="522" t="s">
        <v>4686</v>
      </c>
      <c r="AQ410" s="524" t="n">
        <v>94513</v>
      </c>
      <c r="AR410" s="523" t="s">
        <v>4116</v>
      </c>
      <c r="AS410" s="441"/>
      <c r="AT410" s="530"/>
      <c r="AU410" s="496"/>
      <c r="AV410" s="531"/>
      <c r="AW410" s="531"/>
      <c r="AX410" s="531"/>
      <c r="AY410" s="531"/>
      <c r="AZ410" s="531"/>
      <c r="BA410" s="531"/>
      <c r="BB410" s="531"/>
      <c r="BC410" s="531"/>
      <c r="BD410" s="531"/>
      <c r="BE410" s="531"/>
      <c r="BF410" s="531"/>
      <c r="BG410" s="531"/>
      <c r="BH410" s="531"/>
      <c r="BI410" s="531"/>
      <c r="BJ410" s="531"/>
      <c r="BK410" s="531"/>
      <c r="BL410" s="532"/>
      <c r="BM410" s="532"/>
      <c r="BN410" s="532"/>
      <c r="BO410" s="412"/>
      <c r="BP410" s="412"/>
    </row>
    <row r="411" customFormat="false" ht="14.1" hidden="false" customHeight="true" outlineLevel="0" collapsed="false">
      <c r="A411" s="41" t="s">
        <v>4397</v>
      </c>
      <c r="B411" s="412" t="s">
        <v>4682</v>
      </c>
      <c r="C411" s="479" t="s">
        <v>5309</v>
      </c>
      <c r="D411" s="480" t="s">
        <v>5960</v>
      </c>
      <c r="E411" s="480" t="s">
        <v>4396</v>
      </c>
      <c r="F411" s="460" t="s">
        <v>4395</v>
      </c>
      <c r="G411" s="489" t="s">
        <v>8815</v>
      </c>
      <c r="H411" s="427" t="n">
        <v>0.0975</v>
      </c>
      <c r="I411" s="427" t="n">
        <v>0.095</v>
      </c>
      <c r="J411" s="428" t="s">
        <v>7814</v>
      </c>
      <c r="K411" s="489" t="s">
        <v>8816</v>
      </c>
      <c r="L411" s="489" t="s">
        <v>5851</v>
      </c>
      <c r="M411" s="480" t="s">
        <v>4686</v>
      </c>
      <c r="N411" s="490" t="n">
        <v>94510</v>
      </c>
      <c r="O411" s="458" t="s">
        <v>8817</v>
      </c>
      <c r="P411" s="544" t="s">
        <v>8818</v>
      </c>
      <c r="Q411" s="490"/>
      <c r="R411" s="491" t="s">
        <v>8819</v>
      </c>
      <c r="S411" s="490" t="s">
        <v>8820</v>
      </c>
      <c r="T411" s="492"/>
      <c r="U411" s="491"/>
      <c r="V411" s="490"/>
      <c r="W411" s="490"/>
      <c r="X411" s="490"/>
      <c r="Y411" s="490"/>
      <c r="Z411" s="490"/>
      <c r="AB411" s="493"/>
      <c r="AC411" s="641"/>
      <c r="AD411" s="642"/>
      <c r="AE411" s="641"/>
      <c r="AF411" s="641"/>
      <c r="AG411" s="641"/>
      <c r="AH411" s="641"/>
      <c r="AI411" s="641"/>
      <c r="AJ411" s="643"/>
      <c r="AK411" s="437" t="s">
        <v>5946</v>
      </c>
      <c r="AL411" s="507" t="s">
        <v>6064</v>
      </c>
      <c r="AM411" s="489" t="s">
        <v>8816</v>
      </c>
      <c r="AN411" s="494"/>
      <c r="AO411" s="489" t="s">
        <v>5851</v>
      </c>
      <c r="AP411" s="480" t="s">
        <v>4686</v>
      </c>
      <c r="AQ411" s="490" t="n">
        <v>94510</v>
      </c>
      <c r="AR411" s="489" t="s">
        <v>4395</v>
      </c>
      <c r="AS411" s="437"/>
      <c r="AT411" s="495"/>
      <c r="AV411" s="497" t="n">
        <v>1</v>
      </c>
      <c r="AW411" s="497"/>
      <c r="AX411" s="497"/>
      <c r="AY411" s="497"/>
      <c r="AZ411" s="497"/>
      <c r="BA411" s="497"/>
      <c r="BB411" s="497"/>
      <c r="BC411" s="497"/>
      <c r="BD411" s="497"/>
      <c r="BE411" s="497"/>
      <c r="BF411" s="497"/>
      <c r="BG411" s="497"/>
      <c r="BH411" s="497"/>
      <c r="BI411" s="497"/>
      <c r="BJ411" s="497"/>
      <c r="BK411" s="497"/>
      <c r="BL411" s="498"/>
      <c r="BM411" s="498"/>
      <c r="BN411" s="498"/>
      <c r="BO411" s="469"/>
      <c r="BP411" s="412"/>
    </row>
    <row r="412" customFormat="false" ht="14.1" hidden="false" customHeight="true" outlineLevel="0" collapsed="false">
      <c r="A412" s="41" t="s">
        <v>6776</v>
      </c>
      <c r="B412" s="412" t="s">
        <v>5977</v>
      </c>
      <c r="C412" s="445" t="s">
        <v>4715</v>
      </c>
      <c r="D412" s="644"/>
      <c r="E412" s="120" t="s">
        <v>2033</v>
      </c>
      <c r="F412" s="120" t="s">
        <v>3709</v>
      </c>
      <c r="G412" s="456"/>
      <c r="H412" s="427" t="n">
        <v>0.085</v>
      </c>
      <c r="I412" s="427"/>
      <c r="J412" s="428" t="s">
        <v>5772</v>
      </c>
      <c r="K412" s="412" t="s">
        <v>6777</v>
      </c>
      <c r="L412" s="412" t="s">
        <v>4720</v>
      </c>
      <c r="M412" s="120" t="s">
        <v>4686</v>
      </c>
      <c r="N412" s="457" t="n">
        <v>94107</v>
      </c>
      <c r="O412" s="458"/>
      <c r="P412" s="431"/>
      <c r="Q412" s="431"/>
      <c r="R412" s="459"/>
      <c r="S412" s="460"/>
      <c r="T412" s="461"/>
      <c r="U412" s="459"/>
      <c r="V412" s="120"/>
      <c r="W412" s="120"/>
      <c r="X412" s="120"/>
      <c r="Y412" s="120"/>
      <c r="Z412" s="460"/>
      <c r="AB412" s="456"/>
      <c r="AK412" s="437" t="s">
        <v>5946</v>
      </c>
      <c r="AL412" s="507" t="s">
        <v>6778</v>
      </c>
      <c r="AM412" s="412" t="s">
        <v>6777</v>
      </c>
      <c r="AN412" s="462"/>
      <c r="AO412" s="412" t="s">
        <v>4720</v>
      </c>
      <c r="AP412" s="120" t="s">
        <v>4686</v>
      </c>
      <c r="AQ412" s="457" t="n">
        <v>94107</v>
      </c>
      <c r="AR412" s="463" t="s">
        <v>3709</v>
      </c>
      <c r="AS412" s="441"/>
      <c r="AT412" s="465"/>
      <c r="AU412" s="459"/>
      <c r="AV412" s="466"/>
      <c r="AW412" s="467"/>
      <c r="AX412" s="467"/>
      <c r="AY412" s="467"/>
      <c r="AZ412" s="467"/>
      <c r="BA412" s="467"/>
      <c r="BB412" s="467"/>
      <c r="BC412" s="467"/>
      <c r="BD412" s="467"/>
      <c r="BE412" s="467"/>
      <c r="BF412" s="467"/>
      <c r="BG412" s="467"/>
      <c r="BH412" s="467"/>
      <c r="BI412" s="467"/>
      <c r="BJ412" s="467"/>
      <c r="BK412" s="467"/>
      <c r="BL412" s="468"/>
      <c r="BM412" s="468"/>
      <c r="BN412" s="468"/>
      <c r="BO412" s="477"/>
      <c r="BP412" s="478"/>
    </row>
    <row r="413" customFormat="false" ht="14.1" hidden="false" customHeight="true" outlineLevel="0" collapsed="false">
      <c r="A413" s="41" t="s">
        <v>6779</v>
      </c>
      <c r="B413" s="412" t="s">
        <v>5977</v>
      </c>
      <c r="C413" s="445" t="s">
        <v>4715</v>
      </c>
      <c r="D413" s="644"/>
      <c r="E413" s="120" t="s">
        <v>2033</v>
      </c>
      <c r="F413" s="120" t="s">
        <v>3709</v>
      </c>
      <c r="G413" s="456"/>
      <c r="H413" s="427" t="n">
        <v>0.085</v>
      </c>
      <c r="I413" s="427"/>
      <c r="J413" s="428" t="s">
        <v>5772</v>
      </c>
      <c r="K413" s="412" t="s">
        <v>6780</v>
      </c>
      <c r="L413" s="412" t="s">
        <v>4720</v>
      </c>
      <c r="M413" s="120" t="s">
        <v>4686</v>
      </c>
      <c r="N413" s="457" t="n">
        <v>94117</v>
      </c>
      <c r="O413" s="458"/>
      <c r="P413" s="431"/>
      <c r="Q413" s="431"/>
      <c r="R413" s="459"/>
      <c r="S413" s="460"/>
      <c r="T413" s="461"/>
      <c r="U413" s="459"/>
      <c r="V413" s="120"/>
      <c r="W413" s="120"/>
      <c r="X413" s="120"/>
      <c r="Y413" s="120"/>
      <c r="Z413" s="460"/>
      <c r="AB413" s="456"/>
      <c r="AK413" s="437" t="s">
        <v>5946</v>
      </c>
      <c r="AL413" s="507" t="s">
        <v>6778</v>
      </c>
      <c r="AM413" s="412" t="s">
        <v>6780</v>
      </c>
      <c r="AN413" s="462"/>
      <c r="AO413" s="412" t="s">
        <v>4720</v>
      </c>
      <c r="AP413" s="120" t="s">
        <v>4686</v>
      </c>
      <c r="AQ413" s="457" t="n">
        <v>94117</v>
      </c>
      <c r="AR413" s="463" t="s">
        <v>3709</v>
      </c>
      <c r="AS413" s="441"/>
      <c r="AT413" s="465"/>
      <c r="AU413" s="459"/>
      <c r="AV413" s="466"/>
      <c r="AW413" s="467"/>
      <c r="AX413" s="467"/>
      <c r="AY413" s="467"/>
      <c r="AZ413" s="467"/>
      <c r="BA413" s="467"/>
      <c r="BB413" s="467"/>
      <c r="BC413" s="467"/>
      <c r="BD413" s="467"/>
      <c r="BE413" s="467"/>
      <c r="BF413" s="467"/>
      <c r="BG413" s="467"/>
      <c r="BH413" s="467"/>
      <c r="BI413" s="467"/>
      <c r="BJ413" s="467"/>
      <c r="BK413" s="467"/>
      <c r="BL413" s="468"/>
      <c r="BM413" s="468"/>
      <c r="BN413" s="468"/>
      <c r="BO413" s="477"/>
      <c r="BP413" s="463"/>
    </row>
    <row r="414" customFormat="false" ht="14.1" hidden="false" customHeight="true" outlineLevel="0" collapsed="false">
      <c r="A414" s="41" t="s">
        <v>3732</v>
      </c>
      <c r="B414" s="412" t="s">
        <v>713</v>
      </c>
      <c r="C414" s="508" t="s">
        <v>4715</v>
      </c>
      <c r="D414" s="120"/>
      <c r="E414" s="120" t="s">
        <v>8821</v>
      </c>
      <c r="F414" s="120" t="s">
        <v>3730</v>
      </c>
      <c r="G414" s="456" t="s">
        <v>8822</v>
      </c>
      <c r="H414" s="427" t="n">
        <v>0.0925</v>
      </c>
      <c r="I414" s="427" t="n">
        <v>0.095</v>
      </c>
      <c r="J414" s="428" t="s">
        <v>5940</v>
      </c>
      <c r="K414" s="412" t="s">
        <v>8823</v>
      </c>
      <c r="L414" s="412" t="s">
        <v>5380</v>
      </c>
      <c r="M414" s="120" t="s">
        <v>4686</v>
      </c>
      <c r="N414" s="457" t="n">
        <v>94704</v>
      </c>
      <c r="O414" s="430"/>
      <c r="P414" s="431"/>
      <c r="Q414" s="431"/>
      <c r="R414" s="459"/>
      <c r="S414" s="460"/>
      <c r="T414" s="461"/>
      <c r="U414" s="459"/>
      <c r="V414" s="120"/>
      <c r="W414" s="120"/>
      <c r="X414" s="120"/>
      <c r="Y414" s="120"/>
      <c r="Z414" s="460"/>
      <c r="AB414" s="456"/>
      <c r="AC414" s="641"/>
      <c r="AD414" s="642"/>
      <c r="AE414" s="641"/>
      <c r="AF414" s="641"/>
      <c r="AG414" s="641"/>
      <c r="AH414" s="641"/>
      <c r="AI414" s="641"/>
      <c r="AJ414" s="643"/>
      <c r="AK414" s="437" t="s">
        <v>5946</v>
      </c>
      <c r="AL414" s="507" t="s">
        <v>5946</v>
      </c>
      <c r="AM414" s="412" t="s">
        <v>8823</v>
      </c>
      <c r="AN414" s="462"/>
      <c r="AO414" s="412" t="s">
        <v>5380</v>
      </c>
      <c r="AP414" s="120" t="s">
        <v>4686</v>
      </c>
      <c r="AQ414" s="457" t="n">
        <v>94704</v>
      </c>
      <c r="AR414" s="463" t="s">
        <v>3730</v>
      </c>
      <c r="AS414" s="441"/>
      <c r="AT414" s="465"/>
      <c r="AU414" s="459"/>
      <c r="AV414" s="466"/>
      <c r="AW414" s="467"/>
      <c r="AX414" s="467"/>
      <c r="AY414" s="467"/>
      <c r="AZ414" s="467"/>
      <c r="BA414" s="467"/>
      <c r="BB414" s="467"/>
      <c r="BC414" s="467"/>
      <c r="BD414" s="467"/>
      <c r="BE414" s="467"/>
      <c r="BF414" s="467"/>
      <c r="BG414" s="467"/>
      <c r="BH414" s="467"/>
      <c r="BI414" s="467"/>
      <c r="BJ414" s="467"/>
      <c r="BK414" s="467"/>
      <c r="BL414" s="468"/>
      <c r="BM414" s="468"/>
      <c r="BN414" s="468"/>
      <c r="BO414" s="469"/>
      <c r="BP414" s="463"/>
    </row>
    <row r="415" customFormat="false" ht="14.1" hidden="false" customHeight="true" outlineLevel="0" collapsed="false">
      <c r="A415" s="41" t="s">
        <v>1984</v>
      </c>
      <c r="B415" s="412" t="s">
        <v>5977</v>
      </c>
      <c r="C415" s="508" t="s">
        <v>4715</v>
      </c>
      <c r="D415" s="120"/>
      <c r="E415" s="120" t="s">
        <v>1983</v>
      </c>
      <c r="F415" s="460" t="s">
        <v>1982</v>
      </c>
      <c r="G415" s="456"/>
      <c r="H415" s="427" t="n">
        <v>0.0825</v>
      </c>
      <c r="I415" s="427" t="n">
        <v>0.085</v>
      </c>
      <c r="J415" s="428" t="s">
        <v>7552</v>
      </c>
      <c r="K415" s="412" t="s">
        <v>8824</v>
      </c>
      <c r="L415" s="412" t="s">
        <v>5860</v>
      </c>
      <c r="M415" s="120" t="s">
        <v>4686</v>
      </c>
      <c r="N415" s="457" t="n">
        <v>94941</v>
      </c>
      <c r="O415" s="430"/>
      <c r="P415" s="431"/>
      <c r="Q415" s="431"/>
      <c r="R415" s="459"/>
      <c r="S415" s="460"/>
      <c r="T415" s="461"/>
      <c r="U415" s="459"/>
      <c r="V415" s="120"/>
      <c r="W415" s="120"/>
      <c r="X415" s="120"/>
      <c r="Y415" s="120"/>
      <c r="Z415" s="460"/>
      <c r="AB415" s="456"/>
      <c r="AC415" s="645"/>
      <c r="AD415" s="645"/>
      <c r="AE415" s="645"/>
      <c r="AF415" s="645"/>
      <c r="AG415" s="645"/>
      <c r="AH415" s="645"/>
      <c r="AI415" s="645"/>
      <c r="AJ415" s="498"/>
      <c r="AK415" s="437" t="s">
        <v>5946</v>
      </c>
      <c r="AL415" s="507" t="s">
        <v>6108</v>
      </c>
      <c r="AM415" s="412" t="s">
        <v>8824</v>
      </c>
      <c r="AN415" s="462"/>
      <c r="AO415" s="412" t="s">
        <v>5860</v>
      </c>
      <c r="AP415" s="120" t="s">
        <v>4686</v>
      </c>
      <c r="AQ415" s="457" t="n">
        <v>94941</v>
      </c>
      <c r="AR415" s="456" t="s">
        <v>1982</v>
      </c>
      <c r="AS415" s="437"/>
      <c r="AT415" s="465"/>
      <c r="AU415" s="459"/>
      <c r="AV415" s="466"/>
      <c r="AW415" s="467"/>
      <c r="AX415" s="467"/>
      <c r="AY415" s="467"/>
      <c r="AZ415" s="467"/>
      <c r="BA415" s="467"/>
      <c r="BB415" s="467"/>
      <c r="BC415" s="467"/>
      <c r="BD415" s="467"/>
      <c r="BE415" s="467"/>
      <c r="BF415" s="467"/>
      <c r="BG415" s="467"/>
      <c r="BH415" s="467"/>
      <c r="BI415" s="467"/>
      <c r="BJ415" s="467"/>
      <c r="BK415" s="467"/>
      <c r="BL415" s="468"/>
      <c r="BM415" s="468"/>
      <c r="BN415" s="468"/>
      <c r="BO415" s="469"/>
      <c r="BP415" s="478"/>
      <c r="BQ415" s="462"/>
    </row>
    <row r="416" customFormat="false" ht="14.1" hidden="false" customHeight="true" outlineLevel="0" collapsed="false">
      <c r="A416" s="41" t="s">
        <v>2296</v>
      </c>
      <c r="B416" s="412" t="s">
        <v>678</v>
      </c>
      <c r="C416" s="508" t="s">
        <v>4715</v>
      </c>
      <c r="D416" s="120" t="s">
        <v>8825</v>
      </c>
      <c r="E416" s="120" t="s">
        <v>2295</v>
      </c>
      <c r="F416" s="120" t="s">
        <v>2294</v>
      </c>
      <c r="G416" s="456"/>
      <c r="H416" s="427" t="n">
        <v>0.0875</v>
      </c>
      <c r="I416" s="427"/>
      <c r="J416" s="428" t="s">
        <v>6140</v>
      </c>
      <c r="K416" s="412" t="s">
        <v>8826</v>
      </c>
      <c r="L416" s="412" t="s">
        <v>4688</v>
      </c>
      <c r="M416" s="120" t="s">
        <v>4686</v>
      </c>
      <c r="N416" s="457" t="n">
        <v>94060</v>
      </c>
      <c r="O416" s="458"/>
      <c r="P416" s="431"/>
      <c r="Q416" s="431"/>
      <c r="R416" s="459" t="s">
        <v>2554</v>
      </c>
      <c r="S416" s="460"/>
      <c r="T416" s="461"/>
      <c r="U416" s="459"/>
      <c r="V416" s="120"/>
      <c r="W416" s="120"/>
      <c r="X416" s="120"/>
      <c r="Y416" s="120"/>
      <c r="Z416" s="460"/>
      <c r="AB416" s="456"/>
      <c r="AC416" s="645"/>
      <c r="AD416" s="645"/>
      <c r="AE416" s="645"/>
      <c r="AF416" s="645"/>
      <c r="AG416" s="645"/>
      <c r="AH416" s="645"/>
      <c r="AI416" s="645"/>
      <c r="AJ416" s="498"/>
      <c r="AK416" s="437" t="s">
        <v>5946</v>
      </c>
      <c r="AL416" s="507" t="s">
        <v>6108</v>
      </c>
      <c r="AM416" s="412" t="s">
        <v>8826</v>
      </c>
      <c r="AN416" s="462"/>
      <c r="AO416" s="412" t="s">
        <v>4688</v>
      </c>
      <c r="AP416" s="120" t="s">
        <v>4686</v>
      </c>
      <c r="AQ416" s="457" t="n">
        <v>94060</v>
      </c>
      <c r="AR416" s="463" t="s">
        <v>2294</v>
      </c>
      <c r="AS416" s="437"/>
      <c r="AT416" s="465"/>
      <c r="AU416" s="459"/>
      <c r="AV416" s="466"/>
      <c r="AW416" s="467"/>
      <c r="AX416" s="467"/>
      <c r="AY416" s="467"/>
      <c r="AZ416" s="467"/>
      <c r="BA416" s="467"/>
      <c r="BB416" s="467" t="s">
        <v>8825</v>
      </c>
      <c r="BC416" s="467"/>
      <c r="BD416" s="467"/>
      <c r="BE416" s="467"/>
      <c r="BF416" s="467"/>
      <c r="BG416" s="467"/>
      <c r="BH416" s="467"/>
      <c r="BI416" s="467"/>
      <c r="BJ416" s="467" t="s">
        <v>8827</v>
      </c>
      <c r="BK416" s="467"/>
      <c r="BL416" s="468"/>
      <c r="BM416" s="468"/>
      <c r="BN416" s="468"/>
      <c r="BO416" s="469"/>
      <c r="BP416" s="478"/>
      <c r="BQ416" s="462"/>
    </row>
    <row r="417" customFormat="false" ht="14.1" hidden="false" customHeight="true" outlineLevel="0" collapsed="false">
      <c r="A417" s="41" t="s">
        <v>7041</v>
      </c>
      <c r="B417" s="412"/>
      <c r="C417" s="508" t="s">
        <v>4715</v>
      </c>
      <c r="D417" s="644"/>
      <c r="E417" s="120" t="s">
        <v>7042</v>
      </c>
      <c r="F417" s="120" t="s">
        <v>7043</v>
      </c>
      <c r="G417" s="456"/>
      <c r="H417" s="427" t="n">
        <v>0.0875</v>
      </c>
      <c r="I417" s="427"/>
      <c r="J417" s="428" t="s">
        <v>5980</v>
      </c>
      <c r="K417" s="412" t="s">
        <v>7045</v>
      </c>
      <c r="L417" s="412" t="s">
        <v>5821</v>
      </c>
      <c r="M417" s="120" t="s">
        <v>4686</v>
      </c>
      <c r="N417" s="457" t="n">
        <v>94928</v>
      </c>
      <c r="O417" s="458"/>
      <c r="P417" s="431"/>
      <c r="Q417" s="431"/>
      <c r="R417" s="459"/>
      <c r="S417" s="460"/>
      <c r="T417" s="461"/>
      <c r="U417" s="459"/>
      <c r="V417" s="120"/>
      <c r="W417" s="120"/>
      <c r="X417" s="120"/>
      <c r="Y417" s="120"/>
      <c r="Z417" s="460"/>
      <c r="AB417" s="456"/>
      <c r="AK417" s="437"/>
      <c r="AM417" s="412" t="s">
        <v>7045</v>
      </c>
      <c r="AN417" s="462"/>
      <c r="AO417" s="412" t="s">
        <v>5821</v>
      </c>
      <c r="AP417" s="120" t="s">
        <v>4686</v>
      </c>
      <c r="AQ417" s="457" t="n">
        <v>94928</v>
      </c>
      <c r="AR417" s="463" t="s">
        <v>7043</v>
      </c>
      <c r="AS417" s="441"/>
      <c r="AT417" s="465"/>
      <c r="AU417" s="459"/>
      <c r="AV417" s="466"/>
      <c r="AW417" s="467"/>
      <c r="AX417" s="467"/>
      <c r="AY417" s="467"/>
      <c r="AZ417" s="467"/>
      <c r="BA417" s="467"/>
      <c r="BB417" s="467"/>
      <c r="BC417" s="467"/>
      <c r="BD417" s="467"/>
      <c r="BE417" s="467"/>
      <c r="BF417" s="467"/>
      <c r="BG417" s="467"/>
      <c r="BH417" s="467"/>
      <c r="BI417" s="467"/>
      <c r="BJ417" s="467"/>
      <c r="BK417" s="467"/>
      <c r="BL417" s="468"/>
      <c r="BM417" s="468"/>
      <c r="BN417" s="468"/>
      <c r="BO417" s="469"/>
      <c r="BP417" s="478"/>
      <c r="BQ417" s="462"/>
    </row>
    <row r="418" s="557" customFormat="true" ht="14.1" hidden="false" customHeight="true" outlineLevel="0" collapsed="false">
      <c r="A418" s="507" t="s">
        <v>8828</v>
      </c>
      <c r="B418" s="412" t="s">
        <v>5977</v>
      </c>
      <c r="C418" s="562" t="s">
        <v>4715</v>
      </c>
      <c r="D418" s="480"/>
      <c r="E418" s="480" t="s">
        <v>2392</v>
      </c>
      <c r="F418" s="480" t="s">
        <v>8829</v>
      </c>
      <c r="G418" s="489"/>
      <c r="H418" s="427" t="n">
        <v>0.085</v>
      </c>
      <c r="I418" s="427" t="n">
        <v>0.0875</v>
      </c>
      <c r="J418" s="428" t="s">
        <v>5772</v>
      </c>
      <c r="K418" s="489" t="s">
        <v>8830</v>
      </c>
      <c r="L418" s="489" t="s">
        <v>4720</v>
      </c>
      <c r="M418" s="480" t="s">
        <v>4686</v>
      </c>
      <c r="N418" s="490" t="n">
        <v>94110</v>
      </c>
      <c r="O418" s="458" t="s">
        <v>8831</v>
      </c>
      <c r="P418" s="490"/>
      <c r="Q418" s="490"/>
      <c r="R418" s="491"/>
      <c r="S418" s="490"/>
      <c r="T418" s="492"/>
      <c r="U418" s="491"/>
      <c r="V418" s="490"/>
      <c r="W418" s="490"/>
      <c r="X418" s="490"/>
      <c r="Y418" s="490"/>
      <c r="Z418" s="490"/>
      <c r="AA418" s="433"/>
      <c r="AB418" s="493"/>
      <c r="AC418" s="641"/>
      <c r="AD418" s="642"/>
      <c r="AE418" s="641"/>
      <c r="AF418" s="641"/>
      <c r="AG418" s="641"/>
      <c r="AH418" s="641"/>
      <c r="AI418" s="641"/>
      <c r="AJ418" s="643"/>
      <c r="AK418" s="437" t="s">
        <v>5946</v>
      </c>
      <c r="AL418" s="507" t="s">
        <v>6144</v>
      </c>
      <c r="AM418" s="489" t="s">
        <v>8830</v>
      </c>
      <c r="AN418" s="494"/>
      <c r="AO418" s="489" t="s">
        <v>4720</v>
      </c>
      <c r="AP418" s="480" t="s">
        <v>4686</v>
      </c>
      <c r="AQ418" s="490" t="n">
        <v>94110</v>
      </c>
      <c r="AR418" s="489" t="s">
        <v>8829</v>
      </c>
      <c r="AS418" s="441"/>
      <c r="AT418" s="495"/>
      <c r="AU418" s="496"/>
      <c r="AV418" s="497"/>
      <c r="AW418" s="497"/>
      <c r="AX418" s="497"/>
      <c r="AY418" s="497"/>
      <c r="AZ418" s="497"/>
      <c r="BA418" s="497"/>
      <c r="BB418" s="497"/>
      <c r="BC418" s="497"/>
      <c r="BD418" s="497"/>
      <c r="BE418" s="497"/>
      <c r="BF418" s="497"/>
      <c r="BG418" s="497"/>
      <c r="BH418" s="497"/>
      <c r="BI418" s="497"/>
      <c r="BJ418" s="497"/>
      <c r="BK418" s="467"/>
      <c r="BL418" s="468"/>
      <c r="BM418" s="468"/>
      <c r="BN418" s="468"/>
      <c r="BO418" s="477"/>
      <c r="BP418" s="478"/>
      <c r="BQ418" s="462"/>
      <c r="ALX418" s="0"/>
      <c r="ALY418" s="0"/>
      <c r="ALZ418" s="0"/>
      <c r="AMA418" s="0"/>
      <c r="AMB418" s="0"/>
      <c r="AMC418" s="0"/>
      <c r="AMD418" s="0"/>
      <c r="AME418" s="0"/>
      <c r="AMF418" s="0"/>
      <c r="AMG418" s="0"/>
      <c r="AMH418" s="0"/>
      <c r="AMI418" s="0"/>
      <c r="AMJ418" s="0"/>
    </row>
    <row r="419" s="557" customFormat="true" ht="14.1" hidden="false" customHeight="true" outlineLevel="0" collapsed="false">
      <c r="A419" s="41" t="s">
        <v>3427</v>
      </c>
      <c r="B419" s="412" t="s">
        <v>713</v>
      </c>
      <c r="C419" s="562" t="s">
        <v>4715</v>
      </c>
      <c r="D419" s="480"/>
      <c r="E419" s="480" t="s">
        <v>1527</v>
      </c>
      <c r="F419" s="480" t="s">
        <v>3425</v>
      </c>
      <c r="G419" s="489"/>
      <c r="H419" s="427" t="n">
        <v>0.09</v>
      </c>
      <c r="I419" s="427" t="n">
        <v>0.0925</v>
      </c>
      <c r="J419" s="428" t="s">
        <v>7614</v>
      </c>
      <c r="K419" s="489" t="s">
        <v>8832</v>
      </c>
      <c r="L419" s="489" t="s">
        <v>3082</v>
      </c>
      <c r="M419" s="480" t="s">
        <v>4686</v>
      </c>
      <c r="N419" s="490" t="n">
        <v>94901</v>
      </c>
      <c r="O419" s="566"/>
      <c r="P419" s="490"/>
      <c r="Q419" s="490"/>
      <c r="R419" s="491"/>
      <c r="S419" s="490"/>
      <c r="T419" s="492"/>
      <c r="U419" s="491"/>
      <c r="V419" s="490"/>
      <c r="W419" s="490"/>
      <c r="X419" s="490"/>
      <c r="Y419" s="490"/>
      <c r="Z419" s="490"/>
      <c r="AA419" s="433"/>
      <c r="AB419" s="493"/>
      <c r="AC419" s="645"/>
      <c r="AD419" s="645"/>
      <c r="AE419" s="645"/>
      <c r="AF419" s="645"/>
      <c r="AG419" s="645"/>
      <c r="AH419" s="645"/>
      <c r="AI419" s="645"/>
      <c r="AJ419" s="498"/>
      <c r="AK419" s="437" t="s">
        <v>5946</v>
      </c>
      <c r="AL419" s="507" t="s">
        <v>6064</v>
      </c>
      <c r="AM419" s="489" t="s">
        <v>8832</v>
      </c>
      <c r="AN419" s="494"/>
      <c r="AO419" s="489" t="s">
        <v>3082</v>
      </c>
      <c r="AP419" s="480" t="s">
        <v>4686</v>
      </c>
      <c r="AQ419" s="490" t="n">
        <v>94901</v>
      </c>
      <c r="AR419" s="489" t="s">
        <v>3425</v>
      </c>
      <c r="AS419" s="536"/>
      <c r="AT419" s="495"/>
      <c r="AU419" s="496"/>
      <c r="AV419" s="497"/>
      <c r="AW419" s="497"/>
      <c r="AX419" s="497"/>
      <c r="AY419" s="497"/>
      <c r="AZ419" s="497"/>
      <c r="BA419" s="497"/>
      <c r="BB419" s="497"/>
      <c r="BC419" s="497"/>
      <c r="BD419" s="497"/>
      <c r="BE419" s="497"/>
      <c r="BF419" s="497"/>
      <c r="BG419" s="497"/>
      <c r="BH419" s="497"/>
      <c r="BI419" s="497"/>
      <c r="BJ419" s="497"/>
      <c r="BK419" s="467"/>
      <c r="BL419" s="468"/>
      <c r="BM419" s="468"/>
      <c r="BN419" s="468"/>
      <c r="BO419" s="477"/>
      <c r="BP419" s="478"/>
      <c r="BQ419" s="439"/>
      <c r="ALX419" s="0"/>
      <c r="ALY419" s="0"/>
      <c r="ALZ419" s="0"/>
      <c r="AMA419" s="0"/>
      <c r="AMB419" s="0"/>
      <c r="AMC419" s="0"/>
      <c r="AMD419" s="0"/>
      <c r="AME419" s="0"/>
      <c r="AMF419" s="0"/>
      <c r="AMG419" s="0"/>
      <c r="AMH419" s="0"/>
      <c r="AMI419" s="0"/>
      <c r="AMJ419" s="0"/>
    </row>
    <row r="420" customFormat="false" ht="14.1" hidden="false" customHeight="true" outlineLevel="0" collapsed="false">
      <c r="A420" s="41" t="s">
        <v>3660</v>
      </c>
      <c r="B420" s="412" t="s">
        <v>5977</v>
      </c>
      <c r="C420" s="562" t="s">
        <v>4715</v>
      </c>
      <c r="D420" s="480"/>
      <c r="E420" s="480" t="s">
        <v>3659</v>
      </c>
      <c r="F420" s="480" t="s">
        <v>3658</v>
      </c>
      <c r="G420" s="489"/>
      <c r="H420" s="427" t="n">
        <v>0.0825</v>
      </c>
      <c r="I420" s="427" t="n">
        <v>0.085</v>
      </c>
      <c r="J420" s="428" t="s">
        <v>7552</v>
      </c>
      <c r="K420" s="489" t="s">
        <v>8833</v>
      </c>
      <c r="L420" s="489" t="s">
        <v>5843</v>
      </c>
      <c r="M420" s="480" t="s">
        <v>4686</v>
      </c>
      <c r="N420" s="490" t="n">
        <v>94920</v>
      </c>
      <c r="O420" s="458"/>
      <c r="P420" s="490"/>
      <c r="Q420" s="490"/>
      <c r="R420" s="491"/>
      <c r="S420" s="490"/>
      <c r="T420" s="492"/>
      <c r="U420" s="491"/>
      <c r="V420" s="490"/>
      <c r="W420" s="490"/>
      <c r="X420" s="490"/>
      <c r="Y420" s="490"/>
      <c r="Z420" s="490"/>
      <c r="AB420" s="493"/>
      <c r="AC420" s="645"/>
      <c r="AD420" s="645"/>
      <c r="AE420" s="645"/>
      <c r="AF420" s="645"/>
      <c r="AG420" s="645"/>
      <c r="AH420" s="645"/>
      <c r="AI420" s="645"/>
      <c r="AJ420" s="498"/>
      <c r="AK420" s="437" t="s">
        <v>5946</v>
      </c>
      <c r="AL420" s="507" t="s">
        <v>6064</v>
      </c>
      <c r="AM420" s="489" t="s">
        <v>8833</v>
      </c>
      <c r="AN420" s="494"/>
      <c r="AO420" s="489" t="s">
        <v>5843</v>
      </c>
      <c r="AP420" s="480" t="s">
        <v>4686</v>
      </c>
      <c r="AQ420" s="490" t="n">
        <v>94920</v>
      </c>
      <c r="AR420" s="489" t="s">
        <v>3658</v>
      </c>
      <c r="AS420" s="437"/>
      <c r="AT420" s="495"/>
      <c r="AU420" s="496"/>
      <c r="AV420" s="497"/>
      <c r="AW420" s="497"/>
      <c r="AX420" s="497"/>
      <c r="AY420" s="497"/>
      <c r="AZ420" s="497"/>
      <c r="BA420" s="497"/>
      <c r="BB420" s="497"/>
      <c r="BC420" s="497"/>
      <c r="BD420" s="497"/>
      <c r="BE420" s="497"/>
      <c r="BF420" s="497"/>
      <c r="BG420" s="497"/>
      <c r="BH420" s="497"/>
      <c r="BI420" s="497"/>
      <c r="BJ420" s="497"/>
      <c r="BK420" s="467"/>
      <c r="BL420" s="468"/>
      <c r="BM420" s="468"/>
      <c r="BN420" s="468"/>
      <c r="BO420" s="477"/>
      <c r="BP420" s="478"/>
    </row>
    <row r="421" customFormat="false" ht="14.1" hidden="false" customHeight="true" outlineLevel="0" collapsed="false">
      <c r="A421" s="507" t="s">
        <v>8834</v>
      </c>
      <c r="B421" s="412" t="s">
        <v>5977</v>
      </c>
      <c r="C421" s="508" t="s">
        <v>4715</v>
      </c>
      <c r="D421" s="644"/>
      <c r="E421" s="120" t="s">
        <v>8835</v>
      </c>
      <c r="F421" s="120" t="s">
        <v>8093</v>
      </c>
      <c r="G421" s="456" t="s">
        <v>8836</v>
      </c>
      <c r="H421" s="427" t="n">
        <v>0.0925</v>
      </c>
      <c r="I421" s="427"/>
      <c r="J421" s="428" t="s">
        <v>6018</v>
      </c>
      <c r="K421" s="412" t="s">
        <v>8098</v>
      </c>
      <c r="L421" s="412" t="s">
        <v>7357</v>
      </c>
      <c r="M421" s="120" t="s">
        <v>4686</v>
      </c>
      <c r="N421" s="457" t="n">
        <v>95110</v>
      </c>
      <c r="O421" s="458" t="s">
        <v>8837</v>
      </c>
      <c r="Q421" s="431" t="s">
        <v>8838</v>
      </c>
      <c r="R421" s="459"/>
      <c r="S421" s="460"/>
      <c r="T421" s="461"/>
      <c r="U421" s="459"/>
      <c r="V421" s="120"/>
      <c r="W421" s="120"/>
      <c r="X421" s="120"/>
      <c r="Y421" s="120"/>
      <c r="Z421" s="460"/>
      <c r="AB421" s="456"/>
      <c r="AK421" s="437"/>
      <c r="AM421" s="412" t="s">
        <v>8098</v>
      </c>
      <c r="AN421" s="462"/>
      <c r="AO421" s="412" t="s">
        <v>5454</v>
      </c>
      <c r="AP421" s="120" t="s">
        <v>4686</v>
      </c>
      <c r="AQ421" s="457" t="n">
        <v>95110</v>
      </c>
      <c r="AR421" s="463" t="s">
        <v>8093</v>
      </c>
      <c r="AS421" s="500"/>
      <c r="AT421" s="465"/>
      <c r="AU421" s="459"/>
      <c r="AV421" s="466"/>
      <c r="AW421" s="467"/>
      <c r="AX421" s="467"/>
      <c r="AY421" s="467"/>
      <c r="AZ421" s="467"/>
      <c r="BA421" s="467"/>
      <c r="BB421" s="467"/>
      <c r="BC421" s="467"/>
      <c r="BD421" s="467"/>
      <c r="BE421" s="467"/>
      <c r="BF421" s="467"/>
      <c r="BG421" s="467"/>
      <c r="BH421" s="467"/>
      <c r="BI421" s="467"/>
      <c r="BJ421" s="467"/>
      <c r="BK421" s="467"/>
      <c r="BL421" s="468"/>
      <c r="BM421" s="468"/>
      <c r="BN421" s="468"/>
      <c r="BO421" s="477"/>
      <c r="BP421" s="478"/>
    </row>
    <row r="422" s="462" customFormat="true" ht="14.1" hidden="false" customHeight="true" outlineLevel="0" collapsed="false">
      <c r="A422" s="41" t="s">
        <v>8839</v>
      </c>
      <c r="B422" s="412" t="s">
        <v>6082</v>
      </c>
      <c r="C422" s="445" t="s">
        <v>4715</v>
      </c>
      <c r="D422" s="414"/>
      <c r="E422" s="120" t="s">
        <v>8840</v>
      </c>
      <c r="F422" s="463" t="s">
        <v>8841</v>
      </c>
      <c r="G422" s="475"/>
      <c r="H422" s="427" t="n">
        <v>0.085</v>
      </c>
      <c r="I422" s="427" t="n">
        <v>0.0875</v>
      </c>
      <c r="J422" s="428" t="s">
        <v>5772</v>
      </c>
      <c r="K422" s="412" t="s">
        <v>8842</v>
      </c>
      <c r="L422" s="412" t="s">
        <v>4720</v>
      </c>
      <c r="M422" s="120" t="s">
        <v>4686</v>
      </c>
      <c r="N422" s="457" t="n">
        <v>94110</v>
      </c>
      <c r="O422" s="505"/>
      <c r="P422" s="431"/>
      <c r="Q422" s="431"/>
      <c r="R422" s="459"/>
      <c r="S422" s="460"/>
      <c r="T422" s="461"/>
      <c r="U422" s="459"/>
      <c r="V422" s="120"/>
      <c r="W422" s="120"/>
      <c r="X422" s="120"/>
      <c r="Y422" s="120"/>
      <c r="Z422" s="460"/>
      <c r="AA422" s="433"/>
      <c r="AB422" s="647"/>
      <c r="AC422" s="594"/>
      <c r="AD422" s="595"/>
      <c r="AE422" s="595"/>
      <c r="AF422" s="595"/>
      <c r="AG422" s="595"/>
      <c r="AH422" s="595"/>
      <c r="AI422" s="595"/>
      <c r="AJ422" s="596"/>
      <c r="AK422" s="437" t="s">
        <v>5946</v>
      </c>
      <c r="AL422" s="507" t="s">
        <v>6064</v>
      </c>
      <c r="AM422" s="412" t="s">
        <v>8842</v>
      </c>
      <c r="AO422" s="412" t="s">
        <v>4720</v>
      </c>
      <c r="AP422" s="120" t="s">
        <v>4686</v>
      </c>
      <c r="AQ422" s="457" t="n">
        <v>94110</v>
      </c>
      <c r="AR422" s="463" t="s">
        <v>8841</v>
      </c>
      <c r="AS422" s="536"/>
      <c r="AT422" s="465"/>
      <c r="AU422" s="459"/>
      <c r="AV422" s="466"/>
      <c r="AW422" s="467"/>
      <c r="AX422" s="467"/>
      <c r="AY422" s="467"/>
      <c r="AZ422" s="467"/>
      <c r="BA422" s="467"/>
      <c r="BB422" s="467"/>
      <c r="BC422" s="467"/>
      <c r="BD422" s="467"/>
      <c r="BE422" s="467"/>
      <c r="BF422" s="467"/>
      <c r="BG422" s="467"/>
      <c r="BH422" s="467"/>
      <c r="BI422" s="467"/>
      <c r="BJ422" s="467"/>
      <c r="BK422" s="467"/>
      <c r="BL422" s="468"/>
      <c r="BM422" s="468"/>
      <c r="BN422" s="468"/>
      <c r="BO422" s="477"/>
      <c r="BP422" s="478"/>
      <c r="BQ422" s="439"/>
      <c r="ALX422" s="0"/>
      <c r="ALY422" s="0"/>
      <c r="ALZ422" s="0"/>
      <c r="AMA422" s="0"/>
      <c r="AMB422" s="0"/>
      <c r="AMC422" s="0"/>
      <c r="AMD422" s="0"/>
      <c r="AME422" s="0"/>
      <c r="AMF422" s="0"/>
      <c r="AMG422" s="0"/>
      <c r="AMH422" s="0"/>
      <c r="AMI422" s="0"/>
      <c r="AMJ422" s="0"/>
    </row>
    <row r="423" customFormat="false" ht="14.1" hidden="false" customHeight="true" outlineLevel="0" collapsed="false">
      <c r="A423" s="507" t="s">
        <v>3923</v>
      </c>
      <c r="B423" s="412" t="s">
        <v>5977</v>
      </c>
      <c r="C423" s="759" t="s">
        <v>4715</v>
      </c>
      <c r="D423" s="480"/>
      <c r="E423" s="522" t="s">
        <v>3337</v>
      </c>
      <c r="F423" s="522" t="s">
        <v>3921</v>
      </c>
      <c r="G423" s="523" t="s">
        <v>8843</v>
      </c>
      <c r="H423" s="427" t="n">
        <v>0.0825</v>
      </c>
      <c r="I423" s="427" t="n">
        <v>0.0825</v>
      </c>
      <c r="J423" s="428" t="s">
        <v>5980</v>
      </c>
      <c r="K423" s="523" t="s">
        <v>8844</v>
      </c>
      <c r="L423" s="523" t="s">
        <v>8845</v>
      </c>
      <c r="M423" s="522" t="s">
        <v>4686</v>
      </c>
      <c r="N423" s="524" t="n">
        <v>94951</v>
      </c>
      <c r="O423" s="458"/>
      <c r="P423" s="524"/>
      <c r="Q423" s="524"/>
      <c r="R423" s="526"/>
      <c r="S423" s="524"/>
      <c r="T423" s="527"/>
      <c r="U423" s="526"/>
      <c r="V423" s="524"/>
      <c r="W423" s="524"/>
      <c r="X423" s="524"/>
      <c r="Y423" s="524"/>
      <c r="Z423" s="524"/>
      <c r="AB423" s="528"/>
      <c r="AK423" s="437" t="s">
        <v>5946</v>
      </c>
      <c r="AL423" s="507" t="s">
        <v>6064</v>
      </c>
      <c r="AM423" s="523" t="s">
        <v>8844</v>
      </c>
      <c r="AN423" s="529"/>
      <c r="AO423" s="523" t="s">
        <v>8845</v>
      </c>
      <c r="AP423" s="522" t="s">
        <v>4686</v>
      </c>
      <c r="AQ423" s="524" t="n">
        <v>94951</v>
      </c>
      <c r="AR423" s="523" t="s">
        <v>3921</v>
      </c>
      <c r="AS423" s="536"/>
      <c r="AT423" s="530"/>
      <c r="AU423" s="496"/>
      <c r="AV423" s="531"/>
      <c r="AW423" s="531"/>
      <c r="AX423" s="531"/>
      <c r="AY423" s="531"/>
      <c r="AZ423" s="531"/>
      <c r="BA423" s="531"/>
      <c r="BB423" s="531"/>
      <c r="BC423" s="531"/>
      <c r="BD423" s="531"/>
      <c r="BE423" s="531"/>
      <c r="BF423" s="531"/>
      <c r="BG423" s="531"/>
      <c r="BH423" s="531"/>
      <c r="BI423" s="531"/>
      <c r="BJ423" s="531"/>
      <c r="BK423" s="467"/>
      <c r="BL423" s="468"/>
      <c r="BM423" s="468"/>
      <c r="BN423" s="468"/>
      <c r="BO423" s="477"/>
      <c r="BP423" s="478"/>
    </row>
    <row r="424" customFormat="false" ht="14.1" hidden="false" customHeight="true" outlineLevel="0" collapsed="false">
      <c r="A424" s="507" t="s">
        <v>8846</v>
      </c>
      <c r="B424" s="412" t="s">
        <v>5977</v>
      </c>
      <c r="C424" s="563" t="s">
        <v>4715</v>
      </c>
      <c r="D424" s="414" t="s">
        <v>6082</v>
      </c>
      <c r="E424" s="425" t="s">
        <v>8847</v>
      </c>
      <c r="F424" s="425" t="s">
        <v>2905</v>
      </c>
      <c r="H424" s="427" t="n">
        <v>0.085</v>
      </c>
      <c r="I424" s="427" t="n">
        <v>0.0875</v>
      </c>
      <c r="J424" s="428" t="s">
        <v>5772</v>
      </c>
      <c r="K424" s="412" t="s">
        <v>8848</v>
      </c>
      <c r="L424" s="412" t="s">
        <v>4720</v>
      </c>
      <c r="M424" s="414" t="s">
        <v>4686</v>
      </c>
      <c r="N424" s="429" t="n">
        <v>94131</v>
      </c>
      <c r="O424" s="640" t="s">
        <v>8849</v>
      </c>
      <c r="T424" s="461"/>
      <c r="U424" s="459"/>
      <c r="V424" s="120"/>
      <c r="W424" s="120"/>
      <c r="X424" s="120"/>
      <c r="Y424" s="120"/>
      <c r="AC424" s="641" t="s">
        <v>7695</v>
      </c>
      <c r="AD424" s="642" t="s">
        <v>7577</v>
      </c>
      <c r="AE424" s="641" t="s">
        <v>7808</v>
      </c>
      <c r="AF424" s="641" t="s">
        <v>7579</v>
      </c>
      <c r="AG424" s="641"/>
      <c r="AH424" s="641"/>
      <c r="AI424" s="641"/>
      <c r="AJ424" s="643" t="s">
        <v>4716</v>
      </c>
      <c r="AK424" s="437" t="s">
        <v>5946</v>
      </c>
      <c r="AL424" s="507" t="s">
        <v>6144</v>
      </c>
      <c r="AM424" s="412" t="s">
        <v>8848</v>
      </c>
      <c r="AO424" s="412" t="s">
        <v>4720</v>
      </c>
      <c r="AP424" s="414" t="s">
        <v>4686</v>
      </c>
      <c r="AQ424" s="429" t="n">
        <v>94131</v>
      </c>
      <c r="AR424" s="440" t="s">
        <v>2905</v>
      </c>
      <c r="AS424" s="500"/>
      <c r="AV424" s="442"/>
      <c r="AW424" s="443"/>
      <c r="AX424" s="443"/>
      <c r="AY424" s="443"/>
      <c r="AZ424" s="443"/>
      <c r="BA424" s="443"/>
      <c r="BB424" s="443"/>
      <c r="BC424" s="443"/>
      <c r="BD424" s="443"/>
      <c r="BE424" s="443"/>
      <c r="BF424" s="443"/>
      <c r="BG424" s="443"/>
      <c r="BH424" s="443"/>
      <c r="BI424" s="443"/>
      <c r="BJ424" s="443"/>
      <c r="BK424" s="467"/>
      <c r="BL424" s="468"/>
      <c r="BM424" s="468"/>
      <c r="BN424" s="468"/>
      <c r="BO424" s="477"/>
      <c r="BP424" s="478"/>
    </row>
    <row r="425" s="462" customFormat="true" ht="14.1" hidden="false" customHeight="true" outlineLevel="0" collapsed="false">
      <c r="A425" s="507" t="s">
        <v>2487</v>
      </c>
      <c r="B425" s="412" t="s">
        <v>713</v>
      </c>
      <c r="C425" s="508" t="s">
        <v>4715</v>
      </c>
      <c r="D425" s="120" t="s">
        <v>7767</v>
      </c>
      <c r="E425" s="120" t="s">
        <v>7568</v>
      </c>
      <c r="F425" s="120" t="s">
        <v>2485</v>
      </c>
      <c r="G425" s="456"/>
      <c r="H425" s="427" t="n">
        <v>0.095</v>
      </c>
      <c r="I425" s="427" t="n">
        <v>0.09</v>
      </c>
      <c r="J425" s="428" t="s">
        <v>6359</v>
      </c>
      <c r="K425" s="412" t="s">
        <v>8850</v>
      </c>
      <c r="L425" s="412" t="s">
        <v>8851</v>
      </c>
      <c r="M425" s="120" t="s">
        <v>4686</v>
      </c>
      <c r="N425" s="457" t="n">
        <v>91405</v>
      </c>
      <c r="O425" s="458" t="s">
        <v>8852</v>
      </c>
      <c r="P425" s="431"/>
      <c r="Q425" s="431"/>
      <c r="R425" s="459"/>
      <c r="S425" s="460"/>
      <c r="T425" s="461"/>
      <c r="U425" s="459"/>
      <c r="V425" s="120"/>
      <c r="W425" s="120"/>
      <c r="X425" s="120"/>
      <c r="Y425" s="120"/>
      <c r="Z425" s="460"/>
      <c r="AA425" s="433"/>
      <c r="AB425" s="456"/>
      <c r="AC425" s="594"/>
      <c r="AD425" s="595"/>
      <c r="AE425" s="595"/>
      <c r="AF425" s="595"/>
      <c r="AG425" s="595"/>
      <c r="AH425" s="595"/>
      <c r="AI425" s="595"/>
      <c r="AJ425" s="596"/>
      <c r="AK425" s="437" t="s">
        <v>5946</v>
      </c>
      <c r="AL425" s="507" t="s">
        <v>7653</v>
      </c>
      <c r="AM425" s="412" t="s">
        <v>8850</v>
      </c>
      <c r="AN425" s="501"/>
      <c r="AO425" s="412" t="s">
        <v>8851</v>
      </c>
      <c r="AP425" s="120" t="s">
        <v>4686</v>
      </c>
      <c r="AQ425" s="457" t="n">
        <v>91405</v>
      </c>
      <c r="AR425" s="463" t="s">
        <v>2485</v>
      </c>
      <c r="AS425" s="464"/>
      <c r="AT425" s="465"/>
      <c r="AU425" s="459"/>
      <c r="AV425" s="466"/>
      <c r="AW425" s="467"/>
      <c r="AX425" s="467"/>
      <c r="AY425" s="467"/>
      <c r="AZ425" s="467"/>
      <c r="BA425" s="467"/>
      <c r="BB425" s="467"/>
      <c r="BC425" s="467"/>
      <c r="BD425" s="467"/>
      <c r="BE425" s="467"/>
      <c r="BF425" s="467"/>
      <c r="BG425" s="467"/>
      <c r="BH425" s="467"/>
      <c r="BI425" s="467"/>
      <c r="BJ425" s="467"/>
      <c r="BK425" s="467"/>
      <c r="BL425" s="468"/>
      <c r="BM425" s="468"/>
      <c r="BN425" s="468"/>
      <c r="BO425" s="412"/>
      <c r="BP425" s="412"/>
      <c r="BQ425" s="439"/>
      <c r="ALX425" s="0"/>
      <c r="ALY425" s="0"/>
      <c r="ALZ425" s="0"/>
      <c r="AMA425" s="0"/>
      <c r="AMB425" s="0"/>
      <c r="AMC425" s="0"/>
      <c r="AMD425" s="0"/>
      <c r="AME425" s="0"/>
      <c r="AMF425" s="0"/>
      <c r="AMG425" s="0"/>
      <c r="AMH425" s="0"/>
      <c r="AMI425" s="0"/>
      <c r="AMJ425" s="0"/>
    </row>
    <row r="426" s="462" customFormat="true" ht="12.75" hidden="false" customHeight="true" outlineLevel="0" collapsed="false">
      <c r="A426" s="41" t="s">
        <v>8853</v>
      </c>
      <c r="B426" s="412" t="s">
        <v>5977</v>
      </c>
      <c r="C426" s="445" t="s">
        <v>6048</v>
      </c>
      <c r="D426" s="120"/>
      <c r="E426" s="120" t="s">
        <v>4305</v>
      </c>
      <c r="F426" s="120" t="s">
        <v>4304</v>
      </c>
      <c r="G426" s="456" t="s">
        <v>8854</v>
      </c>
      <c r="H426" s="427" t="n">
        <v>0.09</v>
      </c>
      <c r="I426" s="427" t="n">
        <v>0.0925</v>
      </c>
      <c r="J426" s="428" t="s">
        <v>7614</v>
      </c>
      <c r="K426" s="412" t="s">
        <v>8855</v>
      </c>
      <c r="L426" s="412" t="s">
        <v>3082</v>
      </c>
      <c r="M426" s="120" t="s">
        <v>4686</v>
      </c>
      <c r="N426" s="457" t="n">
        <v>94901</v>
      </c>
      <c r="O426" s="430"/>
      <c r="P426" s="431"/>
      <c r="Q426" s="431"/>
      <c r="R426" s="459"/>
      <c r="S426" s="460"/>
      <c r="T426" s="461"/>
      <c r="U426" s="459"/>
      <c r="V426" s="120"/>
      <c r="W426" s="120"/>
      <c r="X426" s="120"/>
      <c r="Y426" s="120"/>
      <c r="Z426" s="460" t="s">
        <v>6006</v>
      </c>
      <c r="AA426" s="433" t="s">
        <v>4745</v>
      </c>
      <c r="AB426" s="456"/>
      <c r="AC426" s="594"/>
      <c r="AD426" s="595"/>
      <c r="AE426" s="595"/>
      <c r="AF426" s="595"/>
      <c r="AG426" s="595"/>
      <c r="AH426" s="595"/>
      <c r="AI426" s="595"/>
      <c r="AJ426" s="596"/>
      <c r="AK426" s="437" t="s">
        <v>5946</v>
      </c>
      <c r="AL426" s="507" t="s">
        <v>6144</v>
      </c>
      <c r="AM426" s="412" t="s">
        <v>8855</v>
      </c>
      <c r="AN426" s="462" t="s">
        <v>8856</v>
      </c>
      <c r="AO426" s="412" t="s">
        <v>3082</v>
      </c>
      <c r="AP426" s="120" t="s">
        <v>4686</v>
      </c>
      <c r="AQ426" s="457" t="n">
        <v>94901</v>
      </c>
      <c r="AR426" s="463" t="s">
        <v>4304</v>
      </c>
      <c r="AS426" s="464"/>
      <c r="AT426" s="465"/>
      <c r="AU426" s="459"/>
      <c r="AV426" s="466" t="n">
        <v>1</v>
      </c>
      <c r="AW426" s="467"/>
      <c r="AX426" s="467"/>
      <c r="AY426" s="467"/>
      <c r="AZ426" s="467"/>
      <c r="BA426" s="467"/>
      <c r="BB426" s="467"/>
      <c r="BC426" s="467"/>
      <c r="BD426" s="467"/>
      <c r="BE426" s="467"/>
      <c r="BF426" s="467"/>
      <c r="BG426" s="467"/>
      <c r="BH426" s="467"/>
      <c r="BI426" s="467"/>
      <c r="BJ426" s="467"/>
      <c r="BK426" s="467"/>
      <c r="BL426" s="468"/>
      <c r="BM426" s="468"/>
      <c r="BN426" s="468"/>
      <c r="BO426" s="412"/>
      <c r="BP426" s="412"/>
      <c r="BQ426" s="439"/>
      <c r="ALX426" s="0"/>
      <c r="ALY426" s="0"/>
      <c r="ALZ426" s="0"/>
      <c r="AMA426" s="0"/>
      <c r="AMB426" s="0"/>
      <c r="AMC426" s="0"/>
      <c r="AMD426" s="0"/>
      <c r="AME426" s="0"/>
      <c r="AMF426" s="0"/>
      <c r="AMG426" s="0"/>
      <c r="AMH426" s="0"/>
      <c r="AMI426" s="0"/>
      <c r="AMJ426" s="0"/>
    </row>
    <row r="427" s="462" customFormat="true" ht="14.1" hidden="false" customHeight="true" outlineLevel="0" collapsed="false">
      <c r="A427" s="41" t="s">
        <v>1426</v>
      </c>
      <c r="B427" s="412" t="s">
        <v>713</v>
      </c>
      <c r="C427" s="413" t="s">
        <v>36</v>
      </c>
      <c r="D427" s="414"/>
      <c r="E427" s="120" t="s">
        <v>1425</v>
      </c>
      <c r="F427" s="120" t="s">
        <v>1424</v>
      </c>
      <c r="G427" s="456"/>
      <c r="H427" s="427" t="n">
        <v>0.0975</v>
      </c>
      <c r="I427" s="427" t="n">
        <v>0.095</v>
      </c>
      <c r="J427" s="428" t="s">
        <v>7814</v>
      </c>
      <c r="K427" s="412" t="s">
        <v>6502</v>
      </c>
      <c r="L427" s="412" t="s">
        <v>5851</v>
      </c>
      <c r="M427" s="120" t="s">
        <v>4686</v>
      </c>
      <c r="N427" s="457" t="n">
        <v>94502</v>
      </c>
      <c r="O427" s="430"/>
      <c r="P427" s="431"/>
      <c r="Q427" s="431"/>
      <c r="R427" s="459"/>
      <c r="S427" s="460"/>
      <c r="T427" s="461"/>
      <c r="U427" s="459"/>
      <c r="V427" s="120"/>
      <c r="W427" s="120"/>
      <c r="X427" s="120"/>
      <c r="Y427" s="120"/>
      <c r="Z427" s="460" t="s">
        <v>6503</v>
      </c>
      <c r="AA427" s="433"/>
      <c r="AB427" s="456"/>
      <c r="AC427" s="641"/>
      <c r="AD427" s="642"/>
      <c r="AE427" s="641"/>
      <c r="AF427" s="641"/>
      <c r="AG427" s="641"/>
      <c r="AH427" s="641"/>
      <c r="AI427" s="641"/>
      <c r="AJ427" s="643"/>
      <c r="AK427" s="437" t="s">
        <v>5946</v>
      </c>
      <c r="AL427" s="507" t="s">
        <v>6460</v>
      </c>
      <c r="AM427" s="412" t="s">
        <v>6502</v>
      </c>
      <c r="AO427" s="412" t="s">
        <v>5851</v>
      </c>
      <c r="AP427" s="120" t="s">
        <v>4686</v>
      </c>
      <c r="AQ427" s="457" t="n">
        <v>94502</v>
      </c>
      <c r="AR427" s="463" t="s">
        <v>1424</v>
      </c>
      <c r="AS427" s="437"/>
      <c r="AT427" s="465"/>
      <c r="AU427" s="459"/>
      <c r="AV427" s="466"/>
      <c r="AW427" s="467"/>
      <c r="AX427" s="467"/>
      <c r="AY427" s="467"/>
      <c r="AZ427" s="467"/>
      <c r="BA427" s="467"/>
      <c r="BB427" s="467"/>
      <c r="BC427" s="467"/>
      <c r="BD427" s="467"/>
      <c r="BE427" s="467"/>
      <c r="BF427" s="467"/>
      <c r="BG427" s="467"/>
      <c r="BH427" s="467"/>
      <c r="BI427" s="467"/>
      <c r="BJ427" s="467"/>
      <c r="BK427" s="467"/>
      <c r="BL427" s="468"/>
      <c r="BM427" s="468"/>
      <c r="BN427" s="468"/>
      <c r="BO427" s="469"/>
      <c r="BP427" s="463"/>
      <c r="ALX427" s="0"/>
      <c r="ALY427" s="0"/>
      <c r="ALZ427" s="0"/>
      <c r="AMA427" s="0"/>
      <c r="AMB427" s="0"/>
      <c r="AMC427" s="0"/>
      <c r="AMD427" s="0"/>
      <c r="AME427" s="0"/>
      <c r="AMF427" s="0"/>
      <c r="AMG427" s="0"/>
      <c r="AMH427" s="0"/>
      <c r="AMI427" s="0"/>
      <c r="AMJ427" s="0"/>
    </row>
    <row r="428" s="462" customFormat="true" ht="14.1" hidden="false" customHeight="true" outlineLevel="0" collapsed="false">
      <c r="A428" s="41" t="s">
        <v>8857</v>
      </c>
      <c r="B428" s="412" t="s">
        <v>713</v>
      </c>
      <c r="C428" s="445" t="s">
        <v>36</v>
      </c>
      <c r="D428" s="120" t="s">
        <v>8858</v>
      </c>
      <c r="E428" s="120" t="s">
        <v>6099</v>
      </c>
      <c r="F428" s="120" t="s">
        <v>8859</v>
      </c>
      <c r="G428" s="456"/>
      <c r="H428" s="427" t="n">
        <v>0.09</v>
      </c>
      <c r="I428" s="427" t="n">
        <v>0.0925</v>
      </c>
      <c r="J428" s="428" t="s">
        <v>7614</v>
      </c>
      <c r="K428" s="412" t="s">
        <v>8860</v>
      </c>
      <c r="L428" s="412" t="s">
        <v>3082</v>
      </c>
      <c r="M428" s="120" t="s">
        <v>4686</v>
      </c>
      <c r="N428" s="457" t="n">
        <v>94901</v>
      </c>
      <c r="O428" s="544" t="s">
        <v>8861</v>
      </c>
      <c r="P428" s="544" t="s">
        <v>8861</v>
      </c>
      <c r="Q428" s="431"/>
      <c r="R428" s="459"/>
      <c r="S428" s="460"/>
      <c r="T428" s="461"/>
      <c r="U428" s="459"/>
      <c r="V428" s="120"/>
      <c r="W428" s="120"/>
      <c r="X428" s="120"/>
      <c r="Y428" s="120"/>
      <c r="Z428" s="460" t="s">
        <v>8862</v>
      </c>
      <c r="AA428" s="433" t="s">
        <v>4745</v>
      </c>
      <c r="AB428" s="456"/>
      <c r="AC428" s="595" t="s">
        <v>8033</v>
      </c>
      <c r="AD428" s="595"/>
      <c r="AE428" s="594" t="s">
        <v>8863</v>
      </c>
      <c r="AF428" s="595" t="s">
        <v>8864</v>
      </c>
      <c r="AG428" s="595"/>
      <c r="AH428" s="595"/>
      <c r="AI428" s="595"/>
      <c r="AJ428" s="596" t="s">
        <v>8865</v>
      </c>
      <c r="AK428" s="437" t="s">
        <v>5946</v>
      </c>
      <c r="AL428" s="507" t="s">
        <v>6778</v>
      </c>
      <c r="AM428" s="412" t="s">
        <v>8860</v>
      </c>
      <c r="AO428" s="412" t="s">
        <v>3082</v>
      </c>
      <c r="AP428" s="120" t="s">
        <v>4686</v>
      </c>
      <c r="AQ428" s="457" t="n">
        <v>94901</v>
      </c>
      <c r="AR428" s="463" t="s">
        <v>8859</v>
      </c>
      <c r="AS428" s="464"/>
      <c r="AT428" s="465"/>
      <c r="AU428" s="459"/>
      <c r="AV428" s="466" t="n">
        <v>1</v>
      </c>
      <c r="AW428" s="467"/>
      <c r="AX428" s="467"/>
      <c r="AY428" s="467"/>
      <c r="AZ428" s="467"/>
      <c r="BA428" s="467"/>
      <c r="BB428" s="467"/>
      <c r="BC428" s="467"/>
      <c r="BD428" s="467"/>
      <c r="BE428" s="467"/>
      <c r="BF428" s="467"/>
      <c r="BG428" s="467"/>
      <c r="BH428" s="467"/>
      <c r="BI428" s="467"/>
      <c r="BJ428" s="467"/>
      <c r="BK428" s="467"/>
      <c r="BL428" s="468"/>
      <c r="BM428" s="468"/>
      <c r="BN428" s="468"/>
      <c r="BO428" s="412"/>
      <c r="BP428" s="412"/>
      <c r="BQ428" s="557"/>
      <c r="ALX428" s="0"/>
      <c r="ALY428" s="0"/>
      <c r="ALZ428" s="0"/>
      <c r="AMA428" s="0"/>
      <c r="AMB428" s="0"/>
      <c r="AMC428" s="0"/>
      <c r="AMD428" s="0"/>
      <c r="AME428" s="0"/>
      <c r="AMF428" s="0"/>
      <c r="AMG428" s="0"/>
      <c r="AMH428" s="0"/>
      <c r="AMI428" s="0"/>
      <c r="AMJ428" s="0"/>
    </row>
    <row r="429" s="462" customFormat="true" ht="14.1" hidden="false" customHeight="true" outlineLevel="0" collapsed="false">
      <c r="A429" s="41" t="s">
        <v>8866</v>
      </c>
      <c r="B429" s="412" t="s">
        <v>4682</v>
      </c>
      <c r="C429" s="445" t="s">
        <v>8388</v>
      </c>
      <c r="D429" s="644"/>
      <c r="E429" s="120" t="s">
        <v>2345</v>
      </c>
      <c r="F429" s="120" t="s">
        <v>8867</v>
      </c>
      <c r="G429" s="456"/>
      <c r="H429" s="427" t="n">
        <v>0.0925</v>
      </c>
      <c r="I429" s="427"/>
      <c r="J429" s="428" t="s">
        <v>5940</v>
      </c>
      <c r="K429" s="412" t="s">
        <v>8868</v>
      </c>
      <c r="L429" s="412" t="s">
        <v>5817</v>
      </c>
      <c r="M429" s="120" t="s">
        <v>4686</v>
      </c>
      <c r="N429" s="457" t="n">
        <v>94550</v>
      </c>
      <c r="O429" s="458"/>
      <c r="P429" s="431"/>
      <c r="Q429" s="431"/>
      <c r="R429" s="459"/>
      <c r="S429" s="460"/>
      <c r="T429" s="461"/>
      <c r="U429" s="459"/>
      <c r="V429" s="120"/>
      <c r="W429" s="120"/>
      <c r="X429" s="120"/>
      <c r="Y429" s="120"/>
      <c r="Z429" s="460"/>
      <c r="AA429" s="560"/>
      <c r="AB429" s="647"/>
      <c r="AC429" s="594"/>
      <c r="AD429" s="595"/>
      <c r="AE429" s="595"/>
      <c r="AF429" s="595"/>
      <c r="AG429" s="595"/>
      <c r="AH429" s="595"/>
      <c r="AI429" s="595"/>
      <c r="AJ429" s="596"/>
      <c r="AK429" s="437" t="s">
        <v>5946</v>
      </c>
      <c r="AL429" s="507" t="s">
        <v>6144</v>
      </c>
      <c r="AM429" s="412" t="s">
        <v>8868</v>
      </c>
      <c r="AO429" s="412" t="s">
        <v>5817</v>
      </c>
      <c r="AP429" s="120" t="s">
        <v>4686</v>
      </c>
      <c r="AQ429" s="457" t="n">
        <v>94550</v>
      </c>
      <c r="AR429" s="463" t="s">
        <v>8867</v>
      </c>
      <c r="AS429" s="464"/>
      <c r="AT429" s="465"/>
      <c r="AU429" s="459"/>
      <c r="AV429" s="466" t="n">
        <v>1</v>
      </c>
      <c r="AW429" s="467" t="s">
        <v>6282</v>
      </c>
      <c r="AX429" s="467" t="n">
        <v>1</v>
      </c>
      <c r="AY429" s="467" t="n">
        <v>1</v>
      </c>
      <c r="AZ429" s="467" t="n">
        <v>1</v>
      </c>
      <c r="BA429" s="467"/>
      <c r="BB429" s="467"/>
      <c r="BC429" s="467" t="s">
        <v>6156</v>
      </c>
      <c r="BD429" s="467"/>
      <c r="BE429" s="467" t="s">
        <v>6436</v>
      </c>
      <c r="BF429" s="467"/>
      <c r="BG429" s="467"/>
      <c r="BH429" s="467"/>
      <c r="BI429" s="467"/>
      <c r="BJ429" s="467"/>
      <c r="BK429" s="467"/>
      <c r="BL429" s="468"/>
      <c r="BM429" s="468"/>
      <c r="BN429" s="468" t="s">
        <v>6835</v>
      </c>
      <c r="BO429" s="477"/>
      <c r="BP429" s="463"/>
      <c r="BQ429" s="439"/>
      <c r="ALX429" s="0"/>
      <c r="ALY429" s="0"/>
      <c r="ALZ429" s="0"/>
      <c r="AMA429" s="0"/>
      <c r="AMB429" s="0"/>
      <c r="AMC429" s="0"/>
      <c r="AMD429" s="0"/>
      <c r="AME429" s="0"/>
      <c r="AMF429" s="0"/>
      <c r="AMG429" s="0"/>
      <c r="AMH429" s="0"/>
      <c r="AMI429" s="0"/>
      <c r="AMJ429" s="0"/>
    </row>
    <row r="430" s="462" customFormat="true" ht="14.1" hidden="false" customHeight="true" outlineLevel="0" collapsed="false">
      <c r="A430" s="41" t="s">
        <v>3192</v>
      </c>
      <c r="B430" s="412" t="s">
        <v>713</v>
      </c>
      <c r="C430" s="445" t="s">
        <v>36</v>
      </c>
      <c r="D430" s="414" t="s">
        <v>8869</v>
      </c>
      <c r="E430" s="120" t="s">
        <v>3191</v>
      </c>
      <c r="F430" s="120" t="s">
        <v>3190</v>
      </c>
      <c r="G430" s="456" t="s">
        <v>8870</v>
      </c>
      <c r="H430" s="427" t="n">
        <v>0.085</v>
      </c>
      <c r="I430" s="427" t="n">
        <v>0.0875</v>
      </c>
      <c r="J430" s="428" t="s">
        <v>5772</v>
      </c>
      <c r="K430" s="412" t="s">
        <v>8871</v>
      </c>
      <c r="L430" s="412" t="s">
        <v>4720</v>
      </c>
      <c r="M430" s="120" t="s">
        <v>4686</v>
      </c>
      <c r="N430" s="457" t="n">
        <v>94103</v>
      </c>
      <c r="O430" s="430"/>
      <c r="P430" s="431"/>
      <c r="Q430" s="431"/>
      <c r="R430" s="459"/>
      <c r="S430" s="460"/>
      <c r="T430" s="461"/>
      <c r="U430" s="459"/>
      <c r="V430" s="120"/>
      <c r="W430" s="120"/>
      <c r="X430" s="120"/>
      <c r="Y430" s="120"/>
      <c r="Z430" s="460"/>
      <c r="AA430" s="433"/>
      <c r="AB430" s="456"/>
      <c r="AC430" s="594"/>
      <c r="AD430" s="595"/>
      <c r="AE430" s="595"/>
      <c r="AF430" s="595"/>
      <c r="AG430" s="595"/>
      <c r="AH430" s="595"/>
      <c r="AI430" s="595"/>
      <c r="AJ430" s="596"/>
      <c r="AK430" s="437" t="s">
        <v>5946</v>
      </c>
      <c r="AL430" s="507" t="s">
        <v>6144</v>
      </c>
      <c r="AM430" s="412" t="s">
        <v>8871</v>
      </c>
      <c r="AO430" s="412" t="s">
        <v>4720</v>
      </c>
      <c r="AP430" s="120" t="s">
        <v>4686</v>
      </c>
      <c r="AQ430" s="457" t="n">
        <v>94103</v>
      </c>
      <c r="AR430" s="463" t="s">
        <v>3190</v>
      </c>
      <c r="AS430" s="464"/>
      <c r="AT430" s="465"/>
      <c r="AU430" s="459"/>
      <c r="AV430" s="466"/>
      <c r="AW430" s="467"/>
      <c r="AX430" s="467"/>
      <c r="AY430" s="467"/>
      <c r="AZ430" s="467"/>
      <c r="BA430" s="467"/>
      <c r="BB430" s="467"/>
      <c r="BC430" s="467"/>
      <c r="BD430" s="467"/>
      <c r="BE430" s="467"/>
      <c r="BF430" s="467"/>
      <c r="BG430" s="467"/>
      <c r="BH430" s="467"/>
      <c r="BI430" s="467"/>
      <c r="BJ430" s="467"/>
      <c r="BK430" s="467"/>
      <c r="BL430" s="468"/>
      <c r="BM430" s="468"/>
      <c r="BN430" s="468"/>
      <c r="BO430" s="412"/>
      <c r="BP430" s="412"/>
      <c r="ALX430" s="0"/>
      <c r="ALY430" s="0"/>
      <c r="ALZ430" s="0"/>
      <c r="AMA430" s="0"/>
      <c r="AMB430" s="0"/>
      <c r="AMC430" s="0"/>
      <c r="AMD430" s="0"/>
      <c r="AME430" s="0"/>
      <c r="AMF430" s="0"/>
      <c r="AMG430" s="0"/>
      <c r="AMH430" s="0"/>
      <c r="AMI430" s="0"/>
      <c r="AMJ430" s="0"/>
    </row>
    <row r="431" s="462" customFormat="true" ht="14.1" hidden="false" customHeight="true" outlineLevel="0" collapsed="false">
      <c r="A431" s="507" t="s">
        <v>8872</v>
      </c>
      <c r="B431" s="412" t="s">
        <v>4682</v>
      </c>
      <c r="C431" s="508" t="s">
        <v>7542</v>
      </c>
      <c r="D431" s="120" t="s">
        <v>8873</v>
      </c>
      <c r="E431" s="120" t="s">
        <v>8874</v>
      </c>
      <c r="F431" s="120" t="s">
        <v>8875</v>
      </c>
      <c r="G431" s="456"/>
      <c r="H431" s="427" t="n">
        <v>0.0825</v>
      </c>
      <c r="I431" s="427" t="n">
        <v>0.09</v>
      </c>
      <c r="J431" s="428" t="s">
        <v>7552</v>
      </c>
      <c r="K431" s="412" t="s">
        <v>8876</v>
      </c>
      <c r="L431" s="412" t="s">
        <v>5843</v>
      </c>
      <c r="M431" s="120" t="s">
        <v>4686</v>
      </c>
      <c r="N431" s="457" t="n">
        <v>94920</v>
      </c>
      <c r="O431" s="544" t="s">
        <v>8877</v>
      </c>
      <c r="P431" s="544" t="s">
        <v>8877</v>
      </c>
      <c r="Q431" s="544" t="s">
        <v>8877</v>
      </c>
      <c r="R431" s="459" t="s">
        <v>2554</v>
      </c>
      <c r="S431" s="460"/>
      <c r="T431" s="461"/>
      <c r="U431" s="459"/>
      <c r="V431" s="120"/>
      <c r="W431" s="120"/>
      <c r="X431" s="120"/>
      <c r="Y431" s="120"/>
      <c r="Z431" s="460" t="s">
        <v>8878</v>
      </c>
      <c r="AA431" s="433"/>
      <c r="AB431" s="456"/>
      <c r="AC431" s="594" t="s">
        <v>7625</v>
      </c>
      <c r="AD431" s="595" t="s">
        <v>8879</v>
      </c>
      <c r="AE431" s="595" t="s">
        <v>8195</v>
      </c>
      <c r="AF431" s="595"/>
      <c r="AG431" s="595"/>
      <c r="AH431" s="595"/>
      <c r="AI431" s="595"/>
      <c r="AJ431" s="596" t="s">
        <v>7556</v>
      </c>
      <c r="AK431" s="437" t="s">
        <v>5946</v>
      </c>
      <c r="AL431" s="507" t="s">
        <v>6778</v>
      </c>
      <c r="AM431" s="412" t="s">
        <v>8876</v>
      </c>
      <c r="AO431" s="412" t="s">
        <v>5843</v>
      </c>
      <c r="AP431" s="120" t="s">
        <v>4686</v>
      </c>
      <c r="AQ431" s="457" t="n">
        <v>94920</v>
      </c>
      <c r="AR431" s="463" t="s">
        <v>8875</v>
      </c>
      <c r="AS431" s="464"/>
      <c r="AT431" s="465"/>
      <c r="AU431" s="459"/>
      <c r="AV431" s="466"/>
      <c r="AW431" s="467"/>
      <c r="AX431" s="467"/>
      <c r="AY431" s="467"/>
      <c r="AZ431" s="467"/>
      <c r="BA431" s="467"/>
      <c r="BB431" s="467"/>
      <c r="BC431" s="467"/>
      <c r="BD431" s="467"/>
      <c r="BE431" s="467"/>
      <c r="BF431" s="467"/>
      <c r="BG431" s="467"/>
      <c r="BH431" s="467"/>
      <c r="BI431" s="467"/>
      <c r="BJ431" s="467"/>
      <c r="BK431" s="467"/>
      <c r="BL431" s="468"/>
      <c r="BM431" s="468"/>
      <c r="BN431" s="468"/>
      <c r="BO431" s="412"/>
      <c r="BP431" s="412"/>
      <c r="BQ431" s="439"/>
      <c r="ALX431" s="0"/>
      <c r="ALY431" s="0"/>
      <c r="ALZ431" s="0"/>
      <c r="AMA431" s="0"/>
      <c r="AMB431" s="0"/>
      <c r="AMC431" s="0"/>
      <c r="AMD431" s="0"/>
      <c r="AME431" s="0"/>
      <c r="AMF431" s="0"/>
      <c r="AMG431" s="0"/>
      <c r="AMH431" s="0"/>
      <c r="AMI431" s="0"/>
      <c r="AMJ431" s="0"/>
    </row>
    <row r="432" s="462" customFormat="true" ht="14.1" hidden="false" customHeight="true" outlineLevel="0" collapsed="false">
      <c r="A432" s="41" t="s">
        <v>8880</v>
      </c>
      <c r="B432" s="412" t="s">
        <v>5977</v>
      </c>
      <c r="C432" s="562" t="s">
        <v>36</v>
      </c>
      <c r="D432" s="480"/>
      <c r="E432" s="480" t="s">
        <v>8881</v>
      </c>
      <c r="F432" s="480" t="s">
        <v>8882</v>
      </c>
      <c r="G432" s="489" t="s">
        <v>8883</v>
      </c>
      <c r="H432" s="427" t="n">
        <v>0.0725</v>
      </c>
      <c r="I432" s="427" t="n">
        <v>0.075</v>
      </c>
      <c r="J432" s="428" t="s">
        <v>8884</v>
      </c>
      <c r="K432" s="489" t="s">
        <v>8885</v>
      </c>
      <c r="L432" s="489" t="s">
        <v>8886</v>
      </c>
      <c r="M432" s="480" t="s">
        <v>4686</v>
      </c>
      <c r="N432" s="490" t="n">
        <v>93560</v>
      </c>
      <c r="O432" s="458" t="s">
        <v>8887</v>
      </c>
      <c r="P432" s="490"/>
      <c r="Q432" s="490"/>
      <c r="R432" s="491"/>
      <c r="S432" s="490"/>
      <c r="T432" s="492"/>
      <c r="U432" s="491"/>
      <c r="V432" s="490"/>
      <c r="W432" s="490"/>
      <c r="X432" s="490"/>
      <c r="Y432" s="490"/>
      <c r="Z432" s="490" t="s">
        <v>8493</v>
      </c>
      <c r="AA432" s="433" t="s">
        <v>7165</v>
      </c>
      <c r="AB432" s="493"/>
      <c r="AC432" s="645"/>
      <c r="AD432" s="645"/>
      <c r="AE432" s="645"/>
      <c r="AF432" s="645"/>
      <c r="AG432" s="645"/>
      <c r="AH432" s="645"/>
      <c r="AI432" s="645"/>
      <c r="AJ432" s="498"/>
      <c r="AK432" s="437" t="s">
        <v>5946</v>
      </c>
      <c r="AL432" s="507" t="s">
        <v>6144</v>
      </c>
      <c r="AM432" s="489" t="s">
        <v>8885</v>
      </c>
      <c r="AN432" s="494"/>
      <c r="AO432" s="489" t="s">
        <v>8886</v>
      </c>
      <c r="AP432" s="480" t="s">
        <v>4686</v>
      </c>
      <c r="AQ432" s="490" t="n">
        <v>93560</v>
      </c>
      <c r="AR432" s="489" t="s">
        <v>8882</v>
      </c>
      <c r="AS432" s="437"/>
      <c r="AT432" s="495" t="n">
        <v>1402816</v>
      </c>
      <c r="AU432" s="496" t="s">
        <v>8888</v>
      </c>
      <c r="AV432" s="497" t="n">
        <v>2</v>
      </c>
      <c r="AW432" s="497"/>
      <c r="AX432" s="497"/>
      <c r="AY432" s="497"/>
      <c r="AZ432" s="497"/>
      <c r="BA432" s="497"/>
      <c r="BB432" s="497"/>
      <c r="BC432" s="497" t="s">
        <v>6156</v>
      </c>
      <c r="BD432" s="497" t="s">
        <v>8889</v>
      </c>
      <c r="BE432" s="497"/>
      <c r="BF432" s="497"/>
      <c r="BG432" s="497"/>
      <c r="BH432" s="497"/>
      <c r="BI432" s="497"/>
      <c r="BJ432" s="497"/>
      <c r="BK432" s="497"/>
      <c r="BL432" s="498"/>
      <c r="BM432" s="498"/>
      <c r="BN432" s="498"/>
      <c r="BO432" s="469"/>
      <c r="BP432" s="463"/>
      <c r="ALX432" s="0"/>
      <c r="ALY432" s="0"/>
      <c r="ALZ432" s="0"/>
      <c r="AMA432" s="0"/>
      <c r="AMB432" s="0"/>
      <c r="AMC432" s="0"/>
      <c r="AMD432" s="0"/>
      <c r="AME432" s="0"/>
      <c r="AMF432" s="0"/>
      <c r="AMG432" s="0"/>
      <c r="AMH432" s="0"/>
      <c r="AMI432" s="0"/>
      <c r="AMJ432" s="0"/>
    </row>
    <row r="433" s="462" customFormat="true" ht="14.1" hidden="false" customHeight="true" outlineLevel="0" collapsed="false">
      <c r="A433" s="41" t="s">
        <v>8890</v>
      </c>
      <c r="B433" s="412" t="s">
        <v>5977</v>
      </c>
      <c r="C433" s="413" t="s">
        <v>36</v>
      </c>
      <c r="D433" s="414"/>
      <c r="E433" s="425" t="s">
        <v>1422</v>
      </c>
      <c r="F433" s="425" t="s">
        <v>6473</v>
      </c>
      <c r="G433" s="426"/>
      <c r="H433" s="427" t="n">
        <v>0.085</v>
      </c>
      <c r="I433" s="427"/>
      <c r="J433" s="428" t="s">
        <v>5772</v>
      </c>
      <c r="K433" s="412" t="s">
        <v>8891</v>
      </c>
      <c r="L433" s="412" t="s">
        <v>4720</v>
      </c>
      <c r="M433" s="414" t="s">
        <v>4686</v>
      </c>
      <c r="N433" s="429" t="n">
        <v>94114</v>
      </c>
      <c r="O433" s="593"/>
      <c r="P433" s="432"/>
      <c r="Q433" s="432"/>
      <c r="R433" s="414"/>
      <c r="S433" s="433"/>
      <c r="T433" s="434"/>
      <c r="U433" s="414"/>
      <c r="V433" s="425"/>
      <c r="W433" s="425"/>
      <c r="X433" s="425"/>
      <c r="Y433" s="425"/>
      <c r="Z433" s="433"/>
      <c r="AA433" s="433"/>
      <c r="AB433" s="435"/>
      <c r="AC433" s="645"/>
      <c r="AD433" s="645"/>
      <c r="AE433" s="645"/>
      <c r="AF433" s="645"/>
      <c r="AG433" s="645"/>
      <c r="AH433" s="645" t="s">
        <v>8892</v>
      </c>
      <c r="AI433" s="645"/>
      <c r="AJ433" s="498" t="s">
        <v>7581</v>
      </c>
      <c r="AK433" s="437" t="s">
        <v>5946</v>
      </c>
      <c r="AL433" s="507" t="s">
        <v>6460</v>
      </c>
      <c r="AM433" s="412" t="s">
        <v>8891</v>
      </c>
      <c r="AN433" s="439"/>
      <c r="AO433" s="412" t="s">
        <v>4720</v>
      </c>
      <c r="AP433" s="414" t="s">
        <v>4686</v>
      </c>
      <c r="AQ433" s="429" t="n">
        <v>94114</v>
      </c>
      <c r="AR433" s="440" t="s">
        <v>6473</v>
      </c>
      <c r="AS433" s="437"/>
      <c r="AT433" s="438"/>
      <c r="AU433" s="414"/>
      <c r="AV433" s="442"/>
      <c r="AW433" s="443"/>
      <c r="AX433" s="443"/>
      <c r="AY433" s="443"/>
      <c r="AZ433" s="443"/>
      <c r="BA433" s="443"/>
      <c r="BB433" s="443"/>
      <c r="BC433" s="443"/>
      <c r="BD433" s="443"/>
      <c r="BE433" s="443"/>
      <c r="BF433" s="443"/>
      <c r="BG433" s="443"/>
      <c r="BH433" s="443"/>
      <c r="BI433" s="443"/>
      <c r="BJ433" s="443"/>
      <c r="BK433" s="443"/>
      <c r="BL433" s="412"/>
      <c r="BM433" s="412"/>
      <c r="BN433" s="412"/>
      <c r="BO433" s="469"/>
      <c r="BP433" s="463"/>
      <c r="BQ433" s="439"/>
      <c r="ALX433" s="0"/>
      <c r="ALY433" s="0"/>
      <c r="ALZ433" s="0"/>
      <c r="AMA433" s="0"/>
      <c r="AMB433" s="0"/>
      <c r="AMC433" s="0"/>
      <c r="AMD433" s="0"/>
      <c r="AME433" s="0"/>
      <c r="AMF433" s="0"/>
      <c r="AMG433" s="0"/>
      <c r="AMH433" s="0"/>
      <c r="AMI433" s="0"/>
      <c r="AMJ433" s="0"/>
    </row>
    <row r="434" s="462" customFormat="true" ht="14.1" hidden="false" customHeight="true" outlineLevel="0" collapsed="false">
      <c r="A434" s="41" t="s">
        <v>8893</v>
      </c>
      <c r="B434" s="412" t="s">
        <v>713</v>
      </c>
      <c r="C434" s="445" t="s">
        <v>6048</v>
      </c>
      <c r="D434" s="414" t="s">
        <v>8894</v>
      </c>
      <c r="E434" s="480" t="s">
        <v>2098</v>
      </c>
      <c r="F434" s="480" t="s">
        <v>8895</v>
      </c>
      <c r="G434" s="489"/>
      <c r="H434" s="427" t="n">
        <v>0.09</v>
      </c>
      <c r="I434" s="427" t="n">
        <v>0.0925</v>
      </c>
      <c r="J434" s="428" t="s">
        <v>7614</v>
      </c>
      <c r="K434" s="489" t="s">
        <v>8896</v>
      </c>
      <c r="L434" s="489" t="s">
        <v>3082</v>
      </c>
      <c r="M434" s="480" t="s">
        <v>4686</v>
      </c>
      <c r="N434" s="490" t="n">
        <v>94901</v>
      </c>
      <c r="O434" s="458"/>
      <c r="P434" s="490"/>
      <c r="Q434" s="490"/>
      <c r="R434" s="491"/>
      <c r="S434" s="490"/>
      <c r="T434" s="492"/>
      <c r="U434" s="491"/>
      <c r="V434" s="490"/>
      <c r="W434" s="490"/>
      <c r="X434" s="490"/>
      <c r="Y434" s="490"/>
      <c r="Z434" s="490" t="s">
        <v>6006</v>
      </c>
      <c r="AA434" s="433" t="s">
        <v>4745</v>
      </c>
      <c r="AB434" s="493"/>
      <c r="AC434" s="641"/>
      <c r="AD434" s="642"/>
      <c r="AE434" s="641"/>
      <c r="AF434" s="641"/>
      <c r="AG434" s="641"/>
      <c r="AH434" s="641"/>
      <c r="AI434" s="641"/>
      <c r="AJ434" s="643"/>
      <c r="AK434" s="437" t="s">
        <v>5946</v>
      </c>
      <c r="AL434" s="507" t="s">
        <v>6108</v>
      </c>
      <c r="AM434" s="489" t="s">
        <v>8896</v>
      </c>
      <c r="AN434" s="494"/>
      <c r="AO434" s="489" t="s">
        <v>3082</v>
      </c>
      <c r="AP434" s="480" t="s">
        <v>4686</v>
      </c>
      <c r="AQ434" s="490" t="n">
        <v>94901</v>
      </c>
      <c r="AR434" s="489" t="s">
        <v>8895</v>
      </c>
      <c r="AS434" s="464"/>
      <c r="AT434" s="495"/>
      <c r="AU434" s="496"/>
      <c r="AV434" s="497" t="n">
        <v>2</v>
      </c>
      <c r="AW434" s="497"/>
      <c r="AX434" s="497"/>
      <c r="AY434" s="497"/>
      <c r="AZ434" s="497"/>
      <c r="BA434" s="497"/>
      <c r="BB434" s="497"/>
      <c r="BC434" s="497"/>
      <c r="BD434" s="497"/>
      <c r="BE434" s="497"/>
      <c r="BF434" s="497"/>
      <c r="BG434" s="497"/>
      <c r="BH434" s="497"/>
      <c r="BI434" s="497"/>
      <c r="BJ434" s="497"/>
      <c r="BK434" s="467"/>
      <c r="BL434" s="468"/>
      <c r="BM434" s="468"/>
      <c r="BN434" s="468"/>
      <c r="BO434" s="412"/>
      <c r="BP434" s="412"/>
      <c r="BQ434" s="439"/>
      <c r="ALX434" s="0"/>
      <c r="ALY434" s="0"/>
      <c r="ALZ434" s="0"/>
      <c r="AMA434" s="0"/>
      <c r="AMB434" s="0"/>
      <c r="AMC434" s="0"/>
      <c r="AMD434" s="0"/>
      <c r="AME434" s="0"/>
      <c r="AMF434" s="0"/>
      <c r="AMG434" s="0"/>
      <c r="AMH434" s="0"/>
      <c r="AMI434" s="0"/>
      <c r="AMJ434" s="0"/>
    </row>
    <row r="435" s="462" customFormat="true" ht="14.1" hidden="false" customHeight="true" outlineLevel="0" collapsed="false">
      <c r="A435" s="41" t="s">
        <v>3914</v>
      </c>
      <c r="B435" s="412" t="s">
        <v>678</v>
      </c>
      <c r="C435" s="563" t="s">
        <v>36</v>
      </c>
      <c r="D435" s="414" t="s">
        <v>8897</v>
      </c>
      <c r="E435" s="425" t="s">
        <v>1574</v>
      </c>
      <c r="F435" s="425" t="s">
        <v>3912</v>
      </c>
      <c r="G435" s="426" t="s">
        <v>8898</v>
      </c>
      <c r="H435" s="427" t="n">
        <v>0.0825</v>
      </c>
      <c r="I435" s="538" t="n">
        <v>0.095</v>
      </c>
      <c r="J435" s="428" t="s">
        <v>5963</v>
      </c>
      <c r="K435" s="412" t="s">
        <v>8899</v>
      </c>
      <c r="L435" s="412" t="s">
        <v>5754</v>
      </c>
      <c r="M435" s="414" t="s">
        <v>4686</v>
      </c>
      <c r="N435" s="429" t="n">
        <v>94956</v>
      </c>
      <c r="O435" s="593"/>
      <c r="P435" s="432"/>
      <c r="Q435" s="432"/>
      <c r="R435" s="414"/>
      <c r="S435" s="433"/>
      <c r="T435" s="434"/>
      <c r="U435" s="414"/>
      <c r="V435" s="425"/>
      <c r="W435" s="425"/>
      <c r="X435" s="425"/>
      <c r="Y435" s="425"/>
      <c r="Z435" s="433"/>
      <c r="AA435" s="433"/>
      <c r="AB435" s="435"/>
      <c r="AC435" s="641"/>
      <c r="AD435" s="642"/>
      <c r="AE435" s="641"/>
      <c r="AF435" s="641"/>
      <c r="AG435" s="641"/>
      <c r="AH435" s="641"/>
      <c r="AI435" s="641"/>
      <c r="AJ435" s="643"/>
      <c r="AK435" s="437" t="s">
        <v>5946</v>
      </c>
      <c r="AL435" s="507" t="s">
        <v>6144</v>
      </c>
      <c r="AM435" s="412" t="s">
        <v>8899</v>
      </c>
      <c r="AN435" s="439"/>
      <c r="AO435" s="412" t="s">
        <v>5754</v>
      </c>
      <c r="AP435" s="414" t="s">
        <v>4686</v>
      </c>
      <c r="AQ435" s="429" t="n">
        <v>94956</v>
      </c>
      <c r="AR435" s="440" t="s">
        <v>3912</v>
      </c>
      <c r="AS435" s="441"/>
      <c r="AT435" s="438"/>
      <c r="AU435" s="414"/>
      <c r="AV435" s="442" t="n">
        <v>2</v>
      </c>
      <c r="AW435" s="443"/>
      <c r="AX435" s="443"/>
      <c r="AY435" s="443"/>
      <c r="AZ435" s="443"/>
      <c r="BA435" s="443"/>
      <c r="BB435" s="443" t="s">
        <v>8900</v>
      </c>
      <c r="BC435" s="443"/>
      <c r="BD435" s="443"/>
      <c r="BE435" s="443"/>
      <c r="BF435" s="443"/>
      <c r="BG435" s="443"/>
      <c r="BH435" s="443"/>
      <c r="BI435" s="443"/>
      <c r="BJ435" s="443"/>
      <c r="BK435" s="443"/>
      <c r="BL435" s="412"/>
      <c r="BM435" s="412"/>
      <c r="BN435" s="412"/>
      <c r="BO435" s="469"/>
      <c r="BP435" s="463"/>
      <c r="ALX435" s="0"/>
      <c r="ALY435" s="0"/>
      <c r="ALZ435" s="0"/>
      <c r="AMA435" s="0"/>
      <c r="AMB435" s="0"/>
      <c r="AMC435" s="0"/>
      <c r="AMD435" s="0"/>
      <c r="AME435" s="0"/>
      <c r="AMF435" s="0"/>
      <c r="AMG435" s="0"/>
      <c r="AMH435" s="0"/>
      <c r="AMI435" s="0"/>
      <c r="AMJ435" s="0"/>
    </row>
    <row r="436" s="462" customFormat="true" ht="14.1" hidden="false" customHeight="true" outlineLevel="0" collapsed="false">
      <c r="A436" s="41" t="s">
        <v>7005</v>
      </c>
      <c r="B436" s="412" t="s">
        <v>4682</v>
      </c>
      <c r="C436" s="563" t="s">
        <v>7542</v>
      </c>
      <c r="D436" s="414"/>
      <c r="E436" s="425" t="s">
        <v>7006</v>
      </c>
      <c r="F436" s="425" t="s">
        <v>7007</v>
      </c>
      <c r="G436" s="426" t="s">
        <v>7008</v>
      </c>
      <c r="H436" s="427" t="n">
        <v>0.0975</v>
      </c>
      <c r="I436" s="427"/>
      <c r="J436" s="428" t="s">
        <v>5940</v>
      </c>
      <c r="K436" s="412" t="s">
        <v>7009</v>
      </c>
      <c r="L436" s="412" t="s">
        <v>5624</v>
      </c>
      <c r="M436" s="414" t="s">
        <v>4686</v>
      </c>
      <c r="N436" s="429" t="n">
        <v>94545</v>
      </c>
      <c r="O436" s="640" t="s">
        <v>7010</v>
      </c>
      <c r="P436" s="511"/>
      <c r="Q436" s="511"/>
      <c r="R436" s="414"/>
      <c r="S436" s="433"/>
      <c r="T436" s="434"/>
      <c r="U436" s="414"/>
      <c r="V436" s="425"/>
      <c r="W436" s="425"/>
      <c r="X436" s="425"/>
      <c r="Y436" s="425"/>
      <c r="Z436" s="433"/>
      <c r="AA436" s="433"/>
      <c r="AB436" s="435"/>
      <c r="AC436" s="645"/>
      <c r="AD436" s="645"/>
      <c r="AE436" s="645"/>
      <c r="AF436" s="645"/>
      <c r="AG436" s="645"/>
      <c r="AH436" s="645"/>
      <c r="AI436" s="645"/>
      <c r="AJ436" s="498"/>
      <c r="AK436" s="437" t="s">
        <v>5946</v>
      </c>
      <c r="AL436" s="507" t="s">
        <v>6144</v>
      </c>
      <c r="AM436" s="412" t="s">
        <v>7009</v>
      </c>
      <c r="AN436" s="439"/>
      <c r="AO436" s="412" t="s">
        <v>5624</v>
      </c>
      <c r="AP436" s="414" t="s">
        <v>4686</v>
      </c>
      <c r="AQ436" s="429" t="n">
        <v>94545</v>
      </c>
      <c r="AR436" s="440" t="s">
        <v>7007</v>
      </c>
      <c r="AS436" s="437"/>
      <c r="AT436" s="438"/>
      <c r="AU436" s="414"/>
      <c r="AV436" s="442" t="n">
        <v>2</v>
      </c>
      <c r="AW436" s="443" t="s">
        <v>7011</v>
      </c>
      <c r="AX436" s="443" t="s">
        <v>7012</v>
      </c>
      <c r="AY436" s="443" t="s">
        <v>7013</v>
      </c>
      <c r="AZ436" s="412" t="s">
        <v>7014</v>
      </c>
      <c r="BA436" s="443"/>
      <c r="BB436" s="443" t="s">
        <v>7015</v>
      </c>
      <c r="BC436" s="443" t="s">
        <v>7016</v>
      </c>
      <c r="BD436" s="443" t="s">
        <v>7017</v>
      </c>
      <c r="BE436" s="443" t="s">
        <v>7018</v>
      </c>
      <c r="BF436" s="443"/>
      <c r="BG436" s="443" t="n">
        <v>2</v>
      </c>
      <c r="BH436" s="443"/>
      <c r="BI436" s="443"/>
      <c r="BJ436" s="443" t="s">
        <v>7019</v>
      </c>
      <c r="BK436" s="443"/>
      <c r="BL436" s="412"/>
      <c r="BM436" s="412"/>
      <c r="BN436" s="412" t="s">
        <v>6835</v>
      </c>
      <c r="BO436" s="469"/>
      <c r="BP436" s="463"/>
      <c r="BQ436" s="439"/>
      <c r="ALX436" s="0"/>
      <c r="ALY436" s="0"/>
      <c r="ALZ436" s="0"/>
      <c r="AMA436" s="0"/>
      <c r="AMB436" s="0"/>
      <c r="AMC436" s="0"/>
      <c r="AMD436" s="0"/>
      <c r="AME436" s="0"/>
      <c r="AMF436" s="0"/>
      <c r="AMG436" s="0"/>
      <c r="AMH436" s="0"/>
      <c r="AMI436" s="0"/>
      <c r="AMJ436" s="0"/>
    </row>
    <row r="437" s="462" customFormat="true" ht="14.1" hidden="false" customHeight="true" outlineLevel="0" collapsed="false">
      <c r="A437" s="41" t="s">
        <v>8901</v>
      </c>
      <c r="B437" s="412" t="s">
        <v>713</v>
      </c>
      <c r="C437" s="445" t="s">
        <v>36</v>
      </c>
      <c r="D437" s="120"/>
      <c r="E437" s="120" t="s">
        <v>3726</v>
      </c>
      <c r="F437" s="120" t="s">
        <v>3835</v>
      </c>
      <c r="G437" s="456"/>
      <c r="H437" s="427" t="n">
        <v>0.085</v>
      </c>
      <c r="I437" s="427" t="n">
        <v>0.0875</v>
      </c>
      <c r="J437" s="428" t="s">
        <v>5681</v>
      </c>
      <c r="K437" s="412" t="s">
        <v>8902</v>
      </c>
      <c r="L437" s="412" t="s">
        <v>5681</v>
      </c>
      <c r="M437" s="120" t="s">
        <v>4686</v>
      </c>
      <c r="N437" s="457" t="n">
        <v>94945</v>
      </c>
      <c r="O437" s="430"/>
      <c r="P437" s="431"/>
      <c r="Q437" s="431"/>
      <c r="R437" s="459"/>
      <c r="S437" s="460"/>
      <c r="T437" s="461"/>
      <c r="U437" s="459"/>
      <c r="V437" s="120"/>
      <c r="W437" s="120"/>
      <c r="X437" s="120"/>
      <c r="Y437" s="120"/>
      <c r="Z437" s="460"/>
      <c r="AA437" s="433"/>
      <c r="AB437" s="456"/>
      <c r="AC437" s="594"/>
      <c r="AD437" s="595"/>
      <c r="AE437" s="595"/>
      <c r="AF437" s="595"/>
      <c r="AG437" s="595"/>
      <c r="AH437" s="595"/>
      <c r="AI437" s="595"/>
      <c r="AJ437" s="596"/>
      <c r="AK437" s="437" t="s">
        <v>5946</v>
      </c>
      <c r="AL437" s="507" t="s">
        <v>6144</v>
      </c>
      <c r="AM437" s="412" t="str">
        <f aca="false">K437</f>
        <v>936-M 7th Street</v>
      </c>
      <c r="AO437" s="412" t="s">
        <v>5681</v>
      </c>
      <c r="AP437" s="120" t="s">
        <v>4686</v>
      </c>
      <c r="AQ437" s="457" t="n">
        <v>94945</v>
      </c>
      <c r="AR437" s="463" t="str">
        <f aca="false">F437</f>
        <v>415-899-1111</v>
      </c>
      <c r="AS437" s="464"/>
      <c r="AT437" s="465"/>
      <c r="AU437" s="459"/>
      <c r="AV437" s="466"/>
      <c r="AW437" s="467"/>
      <c r="AX437" s="467"/>
      <c r="AY437" s="467"/>
      <c r="AZ437" s="467"/>
      <c r="BA437" s="467"/>
      <c r="BB437" s="467"/>
      <c r="BC437" s="467"/>
      <c r="BD437" s="467"/>
      <c r="BE437" s="467"/>
      <c r="BF437" s="467"/>
      <c r="BG437" s="467"/>
      <c r="BH437" s="467"/>
      <c r="BI437" s="467"/>
      <c r="BJ437" s="467"/>
      <c r="BK437" s="467"/>
      <c r="BL437" s="468"/>
      <c r="BM437" s="468"/>
      <c r="BN437" s="468"/>
      <c r="BO437" s="469"/>
      <c r="BP437" s="463"/>
      <c r="BQ437" s="557"/>
      <c r="ALX437" s="0"/>
      <c r="ALY437" s="0"/>
      <c r="ALZ437" s="0"/>
      <c r="AMA437" s="0"/>
      <c r="AMB437" s="0"/>
      <c r="AMC437" s="0"/>
      <c r="AMD437" s="0"/>
      <c r="AME437" s="0"/>
      <c r="AMF437" s="0"/>
      <c r="AMG437" s="0"/>
      <c r="AMH437" s="0"/>
      <c r="AMI437" s="0"/>
      <c r="AMJ437" s="0"/>
    </row>
    <row r="438" s="462" customFormat="true" ht="14.1" hidden="false" customHeight="true" outlineLevel="0" collapsed="false">
      <c r="A438" s="41" t="s">
        <v>8903</v>
      </c>
      <c r="B438" s="412" t="s">
        <v>713</v>
      </c>
      <c r="C438" s="445" t="s">
        <v>36</v>
      </c>
      <c r="D438" s="414" t="s">
        <v>8904</v>
      </c>
      <c r="E438" s="425" t="s">
        <v>2792</v>
      </c>
      <c r="F438" s="425" t="s">
        <v>8905</v>
      </c>
      <c r="G438" s="426"/>
      <c r="H438" s="427" t="n">
        <v>0.085</v>
      </c>
      <c r="I438" s="427" t="n">
        <v>0.0875</v>
      </c>
      <c r="J438" s="428" t="s">
        <v>5772</v>
      </c>
      <c r="K438" s="412" t="s">
        <v>8906</v>
      </c>
      <c r="L438" s="412" t="s">
        <v>4720</v>
      </c>
      <c r="M438" s="414" t="s">
        <v>4686</v>
      </c>
      <c r="N438" s="429" t="n">
        <v>94121</v>
      </c>
      <c r="O438" s="593"/>
      <c r="P438" s="432"/>
      <c r="Q438" s="432"/>
      <c r="R438" s="414"/>
      <c r="S438" s="433"/>
      <c r="T438" s="434"/>
      <c r="U438" s="414"/>
      <c r="V438" s="425"/>
      <c r="W438" s="425"/>
      <c r="X438" s="425"/>
      <c r="Y438" s="425"/>
      <c r="Z438" s="433"/>
      <c r="AA438" s="433"/>
      <c r="AB438" s="435"/>
      <c r="AC438" s="641"/>
      <c r="AD438" s="642"/>
      <c r="AE438" s="641"/>
      <c r="AF438" s="641"/>
      <c r="AG438" s="641"/>
      <c r="AH438" s="641"/>
      <c r="AI438" s="641"/>
      <c r="AJ438" s="643"/>
      <c r="AK438" s="437" t="s">
        <v>5946</v>
      </c>
      <c r="AL438" s="507" t="s">
        <v>6460</v>
      </c>
      <c r="AM438" s="412" t="s">
        <v>8906</v>
      </c>
      <c r="AN438" s="439"/>
      <c r="AO438" s="412" t="s">
        <v>4720</v>
      </c>
      <c r="AP438" s="414" t="s">
        <v>4686</v>
      </c>
      <c r="AQ438" s="429" t="n">
        <v>94121</v>
      </c>
      <c r="AR438" s="440" t="s">
        <v>8905</v>
      </c>
      <c r="AS438" s="437"/>
      <c r="AT438" s="438"/>
      <c r="AU438" s="414"/>
      <c r="AV438" s="442"/>
      <c r="AW438" s="443"/>
      <c r="AX438" s="443"/>
      <c r="AY438" s="443"/>
      <c r="AZ438" s="443"/>
      <c r="BA438" s="443"/>
      <c r="BB438" s="443"/>
      <c r="BC438" s="443"/>
      <c r="BD438" s="443"/>
      <c r="BE438" s="443"/>
      <c r="BF438" s="443"/>
      <c r="BG438" s="443"/>
      <c r="BH438" s="443"/>
      <c r="BI438" s="443"/>
      <c r="BJ438" s="443"/>
      <c r="BK438" s="443"/>
      <c r="BL438" s="412"/>
      <c r="BM438" s="412"/>
      <c r="BN438" s="412"/>
      <c r="BO438" s="469"/>
      <c r="BP438" s="463"/>
      <c r="ALX438" s="0"/>
      <c r="ALY438" s="0"/>
      <c r="ALZ438" s="0"/>
      <c r="AMA438" s="0"/>
      <c r="AMB438" s="0"/>
      <c r="AMC438" s="0"/>
      <c r="AMD438" s="0"/>
      <c r="AME438" s="0"/>
      <c r="AMF438" s="0"/>
      <c r="AMG438" s="0"/>
      <c r="AMH438" s="0"/>
      <c r="AMI438" s="0"/>
      <c r="AMJ438" s="0"/>
    </row>
    <row r="439" s="462" customFormat="true" ht="14.1" hidden="false" customHeight="true" outlineLevel="0" collapsed="false">
      <c r="A439" s="41" t="s">
        <v>6521</v>
      </c>
      <c r="B439" s="412" t="s">
        <v>6082</v>
      </c>
      <c r="C439" s="413" t="s">
        <v>6058</v>
      </c>
      <c r="D439" s="414"/>
      <c r="E439" s="425" t="s">
        <v>176</v>
      </c>
      <c r="F439" s="425" t="s">
        <v>6522</v>
      </c>
      <c r="G439" s="426"/>
      <c r="H439" s="427" t="n">
        <v>0.09</v>
      </c>
      <c r="I439" s="427"/>
      <c r="J439" s="428" t="s">
        <v>7614</v>
      </c>
      <c r="K439" s="412" t="s">
        <v>6523</v>
      </c>
      <c r="L439" s="412" t="s">
        <v>3082</v>
      </c>
      <c r="M439" s="414" t="s">
        <v>4686</v>
      </c>
      <c r="N439" s="429" t="n">
        <v>94901</v>
      </c>
      <c r="O439" s="640"/>
      <c r="P439" s="432"/>
      <c r="Q439" s="432"/>
      <c r="R439" s="414"/>
      <c r="S439" s="433"/>
      <c r="T439" s="434"/>
      <c r="U439" s="414"/>
      <c r="V439" s="425"/>
      <c r="W439" s="425"/>
      <c r="X439" s="425"/>
      <c r="Y439" s="425"/>
      <c r="Z439" s="433"/>
      <c r="AA439" s="433"/>
      <c r="AB439" s="435"/>
      <c r="AC439" s="594"/>
      <c r="AD439" s="595"/>
      <c r="AE439" s="595"/>
      <c r="AF439" s="595"/>
      <c r="AG439" s="595"/>
      <c r="AH439" s="595"/>
      <c r="AI439" s="595"/>
      <c r="AJ439" s="596"/>
      <c r="AK439" s="437" t="s">
        <v>5946</v>
      </c>
      <c r="AL439" s="507" t="s">
        <v>6460</v>
      </c>
      <c r="AM439" s="412" t="s">
        <v>6523</v>
      </c>
      <c r="AN439" s="439"/>
      <c r="AO439" s="412" t="s">
        <v>3082</v>
      </c>
      <c r="AP439" s="414" t="s">
        <v>4686</v>
      </c>
      <c r="AQ439" s="429" t="n">
        <v>94901</v>
      </c>
      <c r="AR439" s="440" t="s">
        <v>6522</v>
      </c>
      <c r="AS439" s="464"/>
      <c r="AT439" s="438"/>
      <c r="AU439" s="414"/>
      <c r="AV439" s="442"/>
      <c r="AW439" s="443"/>
      <c r="AX439" s="443"/>
      <c r="AY439" s="443"/>
      <c r="AZ439" s="443"/>
      <c r="BA439" s="443"/>
      <c r="BB439" s="443"/>
      <c r="BC439" s="443"/>
      <c r="BD439" s="443"/>
      <c r="BE439" s="443"/>
      <c r="BF439" s="443"/>
      <c r="BG439" s="443"/>
      <c r="BH439" s="443"/>
      <c r="BI439" s="443"/>
      <c r="BJ439" s="443"/>
      <c r="BK439" s="443"/>
      <c r="BL439" s="412"/>
      <c r="BM439" s="412"/>
      <c r="BN439" s="412"/>
      <c r="BO439" s="469"/>
      <c r="BP439" s="412"/>
      <c r="BQ439" s="439"/>
      <c r="ALX439" s="0"/>
      <c r="ALY439" s="0"/>
      <c r="ALZ439" s="0"/>
      <c r="AMA439" s="0"/>
      <c r="AMB439" s="0"/>
      <c r="AMC439" s="0"/>
      <c r="AMD439" s="0"/>
      <c r="AME439" s="0"/>
      <c r="AMF439" s="0"/>
      <c r="AMG439" s="0"/>
      <c r="AMH439" s="0"/>
      <c r="AMI439" s="0"/>
      <c r="AMJ439" s="0"/>
    </row>
    <row r="440" s="462" customFormat="true" ht="14.1" hidden="false" customHeight="true" outlineLevel="0" collapsed="false">
      <c r="A440" s="41" t="s">
        <v>5322</v>
      </c>
      <c r="B440" s="412" t="s">
        <v>713</v>
      </c>
      <c r="C440" s="445" t="s">
        <v>36</v>
      </c>
      <c r="D440" s="120" t="s">
        <v>8907</v>
      </c>
      <c r="E440" s="120" t="s">
        <v>1527</v>
      </c>
      <c r="F440" s="120" t="s">
        <v>8908</v>
      </c>
      <c r="G440" s="478"/>
      <c r="H440" s="427" t="n">
        <v>0.08375</v>
      </c>
      <c r="I440" s="427"/>
      <c r="J440" s="428" t="s">
        <v>6303</v>
      </c>
      <c r="K440" s="412" t="s">
        <v>8909</v>
      </c>
      <c r="L440" s="412" t="s">
        <v>1532</v>
      </c>
      <c r="M440" s="120" t="s">
        <v>4686</v>
      </c>
      <c r="N440" s="457" t="n">
        <v>94589</v>
      </c>
      <c r="O440" s="430"/>
      <c r="P440" s="431"/>
      <c r="Q440" s="431"/>
      <c r="R440" s="459"/>
      <c r="S440" s="460"/>
      <c r="T440" s="461"/>
      <c r="U440" s="459"/>
      <c r="V440" s="120"/>
      <c r="W440" s="120"/>
      <c r="X440" s="120"/>
      <c r="Y440" s="120"/>
      <c r="Z440" s="460"/>
      <c r="AA440" s="433"/>
      <c r="AB440" s="456"/>
      <c r="AC440" s="594" t="s">
        <v>8910</v>
      </c>
      <c r="AD440" s="595"/>
      <c r="AE440" s="595"/>
      <c r="AF440" s="595"/>
      <c r="AG440" s="595"/>
      <c r="AH440" s="595"/>
      <c r="AI440" s="595"/>
      <c r="AJ440" s="596" t="s">
        <v>4716</v>
      </c>
      <c r="AK440" s="437" t="s">
        <v>5946</v>
      </c>
      <c r="AL440" s="507" t="s">
        <v>6778</v>
      </c>
      <c r="AM440" s="412" t="s">
        <v>8909</v>
      </c>
      <c r="AO440" s="412" t="s">
        <v>1532</v>
      </c>
      <c r="AP440" s="120" t="s">
        <v>4686</v>
      </c>
      <c r="AQ440" s="457" t="n">
        <v>94589</v>
      </c>
      <c r="AR440" s="463" t="s">
        <v>8908</v>
      </c>
      <c r="AS440" s="464"/>
      <c r="AT440" s="465"/>
      <c r="AU440" s="459"/>
      <c r="AV440" s="466"/>
      <c r="AW440" s="467"/>
      <c r="AX440" s="467"/>
      <c r="AY440" s="467"/>
      <c r="AZ440" s="467"/>
      <c r="BA440" s="467"/>
      <c r="BB440" s="467"/>
      <c r="BC440" s="467"/>
      <c r="BD440" s="467"/>
      <c r="BE440" s="467"/>
      <c r="BF440" s="467"/>
      <c r="BG440" s="467"/>
      <c r="BH440" s="467"/>
      <c r="BI440" s="467"/>
      <c r="BJ440" s="467"/>
      <c r="BK440" s="467"/>
      <c r="BL440" s="468"/>
      <c r="BM440" s="468"/>
      <c r="BN440" s="468"/>
      <c r="BO440" s="412"/>
      <c r="BP440" s="412"/>
      <c r="BQ440" s="439"/>
      <c r="ALX440" s="0"/>
      <c r="ALY440" s="0"/>
      <c r="ALZ440" s="0"/>
      <c r="AMA440" s="0"/>
      <c r="AMB440" s="0"/>
      <c r="AMC440" s="0"/>
      <c r="AMD440" s="0"/>
      <c r="AME440" s="0"/>
      <c r="AMF440" s="0"/>
      <c r="AMG440" s="0"/>
      <c r="AMH440" s="0"/>
      <c r="AMI440" s="0"/>
      <c r="AMJ440" s="0"/>
    </row>
    <row r="441" s="462" customFormat="true" ht="14.1" hidden="false" customHeight="true" outlineLevel="0" collapsed="false">
      <c r="A441" s="41" t="s">
        <v>1738</v>
      </c>
      <c r="B441" s="412" t="s">
        <v>5977</v>
      </c>
      <c r="C441" s="445" t="s">
        <v>36</v>
      </c>
      <c r="D441" s="644"/>
      <c r="E441" s="120" t="s">
        <v>1737</v>
      </c>
      <c r="F441" s="120" t="s">
        <v>1736</v>
      </c>
      <c r="G441" s="456"/>
      <c r="H441" s="427" t="n">
        <v>0.085</v>
      </c>
      <c r="I441" s="427" t="n">
        <v>0.0875</v>
      </c>
      <c r="J441" s="428" t="s">
        <v>5772</v>
      </c>
      <c r="K441" s="412" t="s">
        <v>8911</v>
      </c>
      <c r="L441" s="412" t="s">
        <v>4720</v>
      </c>
      <c r="M441" s="120" t="s">
        <v>4686</v>
      </c>
      <c r="N441" s="457" t="n">
        <v>94102</v>
      </c>
      <c r="O441" s="430"/>
      <c r="P441" s="431"/>
      <c r="Q441" s="431"/>
      <c r="R441" s="459"/>
      <c r="S441" s="460"/>
      <c r="T441" s="461"/>
      <c r="U441" s="459"/>
      <c r="V441" s="120"/>
      <c r="W441" s="120"/>
      <c r="X441" s="120"/>
      <c r="Y441" s="120"/>
      <c r="Z441" s="460" t="s">
        <v>8912</v>
      </c>
      <c r="AA441" s="433" t="s">
        <v>4745</v>
      </c>
      <c r="AB441" s="456"/>
      <c r="AC441" s="594"/>
      <c r="AD441" s="595"/>
      <c r="AE441" s="595"/>
      <c r="AF441" s="595"/>
      <c r="AG441" s="595"/>
      <c r="AH441" s="595"/>
      <c r="AI441" s="595"/>
      <c r="AJ441" s="596"/>
      <c r="AK441" s="437" t="s">
        <v>5946</v>
      </c>
      <c r="AL441" s="507" t="s">
        <v>6144</v>
      </c>
      <c r="AM441" s="412" t="s">
        <v>8913</v>
      </c>
      <c r="AN441" s="462" t="s">
        <v>8914</v>
      </c>
      <c r="AO441" s="412" t="s">
        <v>4720</v>
      </c>
      <c r="AP441" s="120" t="s">
        <v>4686</v>
      </c>
      <c r="AQ441" s="457" t="n">
        <v>94102</v>
      </c>
      <c r="AR441" s="463" t="s">
        <v>1736</v>
      </c>
      <c r="AS441" s="464"/>
      <c r="AT441" s="465" t="n">
        <v>1402536</v>
      </c>
      <c r="AU441" s="459" t="s">
        <v>6831</v>
      </c>
      <c r="AV441" s="466" t="n">
        <v>6</v>
      </c>
      <c r="AW441" s="467"/>
      <c r="AX441" s="467"/>
      <c r="AY441" s="467"/>
      <c r="AZ441" s="467"/>
      <c r="BA441" s="467"/>
      <c r="BB441" s="467"/>
      <c r="BC441" s="467"/>
      <c r="BD441" s="467"/>
      <c r="BE441" s="467"/>
      <c r="BF441" s="467"/>
      <c r="BG441" s="467"/>
      <c r="BH441" s="467"/>
      <c r="BI441" s="467"/>
      <c r="BJ441" s="467"/>
      <c r="BK441" s="467"/>
      <c r="BL441" s="468"/>
      <c r="BM441" s="468"/>
      <c r="BN441" s="468"/>
      <c r="BO441" s="477"/>
      <c r="BP441" s="478"/>
      <c r="BQ441" s="557"/>
      <c r="ALX441" s="0"/>
      <c r="ALY441" s="0"/>
      <c r="ALZ441" s="0"/>
      <c r="AMA441" s="0"/>
      <c r="AMB441" s="0"/>
      <c r="AMC441" s="0"/>
      <c r="AMD441" s="0"/>
      <c r="AME441" s="0"/>
      <c r="AMF441" s="0"/>
      <c r="AMG441" s="0"/>
      <c r="AMH441" s="0"/>
      <c r="AMI441" s="0"/>
      <c r="AMJ441" s="0"/>
    </row>
    <row r="442" customFormat="false" ht="14.1" hidden="false" customHeight="true" outlineLevel="0" collapsed="false">
      <c r="A442" s="507" t="s">
        <v>8915</v>
      </c>
      <c r="B442" s="412" t="s">
        <v>5977</v>
      </c>
      <c r="C442" s="508" t="s">
        <v>36</v>
      </c>
      <c r="D442" s="644"/>
      <c r="E442" s="120" t="s">
        <v>8916</v>
      </c>
      <c r="F442" s="120" t="s">
        <v>8917</v>
      </c>
      <c r="G442" s="456"/>
      <c r="H442" s="427" t="n">
        <v>0.0775</v>
      </c>
      <c r="I442" s="427"/>
      <c r="J442" s="428" t="s">
        <v>8918</v>
      </c>
      <c r="K442" s="412" t="s">
        <v>8919</v>
      </c>
      <c r="L442" s="412" t="s">
        <v>8918</v>
      </c>
      <c r="M442" s="120" t="s">
        <v>4686</v>
      </c>
      <c r="N442" s="457" t="n">
        <v>93036</v>
      </c>
      <c r="O442" s="458"/>
      <c r="P442" s="490"/>
      <c r="Q442" s="431"/>
      <c r="R442" s="459"/>
      <c r="S442" s="460"/>
      <c r="T442" s="461"/>
      <c r="U442" s="459"/>
      <c r="V442" s="120"/>
      <c r="W442" s="120"/>
      <c r="X442" s="120"/>
      <c r="Y442" s="120"/>
      <c r="Z442" s="460"/>
      <c r="AB442" s="456"/>
      <c r="AC442" s="641" t="s">
        <v>7625</v>
      </c>
      <c r="AD442" s="642"/>
      <c r="AE442" s="641"/>
      <c r="AF442" s="641"/>
      <c r="AG442" s="641"/>
      <c r="AH442" s="641"/>
      <c r="AI442" s="641"/>
      <c r="AJ442" s="643" t="s">
        <v>7581</v>
      </c>
      <c r="AK442" s="437" t="s">
        <v>5946</v>
      </c>
      <c r="AL442" s="507" t="s">
        <v>6144</v>
      </c>
      <c r="AM442" s="412" t="s">
        <v>8919</v>
      </c>
      <c r="AN442" s="462"/>
      <c r="AO442" s="412" t="s">
        <v>8918</v>
      </c>
      <c r="AP442" s="120" t="s">
        <v>4686</v>
      </c>
      <c r="AQ442" s="457" t="n">
        <v>93036</v>
      </c>
      <c r="AR442" s="463" t="s">
        <v>8917</v>
      </c>
      <c r="AS442" s="500"/>
      <c r="AT442" s="465"/>
      <c r="AU442" s="459"/>
      <c r="AV442" s="466"/>
      <c r="AW442" s="467"/>
      <c r="AX442" s="467"/>
      <c r="AY442" s="467"/>
      <c r="AZ442" s="467"/>
      <c r="BA442" s="467"/>
      <c r="BB442" s="467"/>
      <c r="BC442" s="467"/>
      <c r="BD442" s="467"/>
      <c r="BE442" s="467"/>
      <c r="BF442" s="467"/>
      <c r="BG442" s="467"/>
      <c r="BH442" s="467"/>
      <c r="BI442" s="467"/>
      <c r="BJ442" s="467"/>
      <c r="BK442" s="467"/>
      <c r="BL442" s="468"/>
      <c r="BM442" s="468"/>
      <c r="BN442" s="468"/>
      <c r="BO442" s="412"/>
      <c r="BP442" s="412"/>
      <c r="BQ442" s="557"/>
    </row>
    <row r="443" customFormat="false" ht="14.1" hidden="false" customHeight="true" outlineLevel="0" collapsed="false">
      <c r="A443" s="41" t="s">
        <v>3839</v>
      </c>
      <c r="B443" s="412" t="s">
        <v>8920</v>
      </c>
      <c r="C443" s="563" t="s">
        <v>6058</v>
      </c>
      <c r="D443" s="414" t="s">
        <v>8921</v>
      </c>
      <c r="E443" s="425" t="s">
        <v>8922</v>
      </c>
      <c r="F443" s="425" t="s">
        <v>3837</v>
      </c>
      <c r="G443" s="426" t="s">
        <v>8923</v>
      </c>
      <c r="H443" s="427" t="n">
        <v>0.085</v>
      </c>
      <c r="I443" s="427" t="n">
        <v>0.09</v>
      </c>
      <c r="J443" s="428" t="s">
        <v>5681</v>
      </c>
      <c r="K443" s="412" t="s">
        <v>8924</v>
      </c>
      <c r="L443" s="412" t="s">
        <v>5681</v>
      </c>
      <c r="M443" s="414" t="s">
        <v>4686</v>
      </c>
      <c r="N443" s="429" t="n">
        <v>94945</v>
      </c>
      <c r="O443" s="640" t="s">
        <v>8925</v>
      </c>
      <c r="R443" s="414" t="s">
        <v>1653</v>
      </c>
      <c r="S443" s="433" t="s">
        <v>8926</v>
      </c>
      <c r="Z443" s="433" t="s">
        <v>8927</v>
      </c>
      <c r="AA443" s="433" t="s">
        <v>4745</v>
      </c>
      <c r="AC443" s="641" t="s">
        <v>8928</v>
      </c>
      <c r="AD443" s="642"/>
      <c r="AE443" s="641"/>
      <c r="AF443" s="641"/>
      <c r="AG443" s="641"/>
      <c r="AH443" s="641"/>
      <c r="AI443" s="641"/>
      <c r="AJ443" s="643" t="s">
        <v>8929</v>
      </c>
      <c r="AK443" s="437" t="s">
        <v>5946</v>
      </c>
      <c r="AL443" s="507" t="s">
        <v>6144</v>
      </c>
      <c r="AM443" s="412" t="str">
        <f aca="false">PROPER(AN443)</f>
        <v>15 Rowland Way</v>
      </c>
      <c r="AN443" s="439" t="s">
        <v>8930</v>
      </c>
      <c r="AO443" s="412" t="s">
        <v>5681</v>
      </c>
      <c r="AP443" s="414" t="s">
        <v>4686</v>
      </c>
      <c r="AQ443" s="429" t="n">
        <v>94945</v>
      </c>
      <c r="AR443" s="440" t="s">
        <v>3837</v>
      </c>
      <c r="AS443" s="441"/>
      <c r="AV443" s="442" t="n">
        <v>4</v>
      </c>
      <c r="AW443" s="443"/>
      <c r="AX443" s="443"/>
      <c r="AY443" s="443"/>
      <c r="AZ443" s="443"/>
      <c r="BA443" s="443"/>
      <c r="BB443" s="443"/>
      <c r="BC443" s="443"/>
      <c r="BD443" s="443"/>
      <c r="BE443" s="443"/>
      <c r="BF443" s="443"/>
      <c r="BG443" s="443"/>
      <c r="BH443" s="443"/>
      <c r="BI443" s="443"/>
      <c r="BJ443" s="443"/>
      <c r="BK443" s="443"/>
      <c r="BL443" s="412"/>
      <c r="BM443" s="412"/>
      <c r="BN443" s="412"/>
      <c r="BO443" s="469"/>
      <c r="BP443" s="463"/>
      <c r="BQ443" s="462"/>
    </row>
    <row r="444" s="557" customFormat="true" ht="14.1" hidden="false" customHeight="true" outlineLevel="0" collapsed="false">
      <c r="A444" s="41" t="s">
        <v>8931</v>
      </c>
      <c r="B444" s="412" t="s">
        <v>5977</v>
      </c>
      <c r="C444" s="445" t="s">
        <v>36</v>
      </c>
      <c r="D444" s="120"/>
      <c r="E444" s="120" t="s">
        <v>8932</v>
      </c>
      <c r="F444" s="120" t="s">
        <v>8933</v>
      </c>
      <c r="G444" s="456"/>
      <c r="H444" s="427" t="n">
        <v>0.08375</v>
      </c>
      <c r="I444" s="427"/>
      <c r="J444" s="428" t="s">
        <v>6303</v>
      </c>
      <c r="K444" s="412" t="s">
        <v>8934</v>
      </c>
      <c r="L444" s="412" t="s">
        <v>1532</v>
      </c>
      <c r="M444" s="120" t="s">
        <v>4686</v>
      </c>
      <c r="N444" s="457" t="n">
        <v>94589</v>
      </c>
      <c r="O444" s="430"/>
      <c r="P444" s="431"/>
      <c r="Q444" s="431"/>
      <c r="R444" s="459"/>
      <c r="S444" s="460"/>
      <c r="T444" s="461"/>
      <c r="U444" s="459"/>
      <c r="V444" s="120"/>
      <c r="W444" s="120"/>
      <c r="X444" s="120"/>
      <c r="Y444" s="120"/>
      <c r="Z444" s="460"/>
      <c r="AA444" s="433"/>
      <c r="AB444" s="456"/>
      <c r="AC444" s="641" t="s">
        <v>8004</v>
      </c>
      <c r="AD444" s="642"/>
      <c r="AE444" s="641"/>
      <c r="AF444" s="641"/>
      <c r="AG444" s="641"/>
      <c r="AH444" s="641"/>
      <c r="AI444" s="641"/>
      <c r="AJ444" s="643"/>
      <c r="AK444" s="437" t="s">
        <v>5946</v>
      </c>
      <c r="AL444" s="507" t="s">
        <v>6064</v>
      </c>
      <c r="AM444" s="412" t="s">
        <v>8935</v>
      </c>
      <c r="AN444" s="462"/>
      <c r="AO444" s="412" t="s">
        <v>1532</v>
      </c>
      <c r="AP444" s="120" t="s">
        <v>4686</v>
      </c>
      <c r="AQ444" s="457" t="n">
        <v>94589</v>
      </c>
      <c r="AR444" s="463" t="s">
        <v>8936</v>
      </c>
      <c r="AS444" s="441"/>
      <c r="AT444" s="465"/>
      <c r="AU444" s="459"/>
      <c r="AV444" s="466"/>
      <c r="AW444" s="467"/>
      <c r="AX444" s="467"/>
      <c r="AY444" s="467"/>
      <c r="AZ444" s="467"/>
      <c r="BA444" s="467"/>
      <c r="BB444" s="467"/>
      <c r="BC444" s="467"/>
      <c r="BD444" s="467"/>
      <c r="BE444" s="467"/>
      <c r="BF444" s="467"/>
      <c r="BG444" s="467"/>
      <c r="BH444" s="467"/>
      <c r="BI444" s="467"/>
      <c r="BJ444" s="467"/>
      <c r="BK444" s="467"/>
      <c r="BL444" s="468"/>
      <c r="BM444" s="468"/>
      <c r="BN444" s="468"/>
      <c r="BO444" s="412"/>
      <c r="BP444" s="412"/>
      <c r="ALX444" s="0"/>
      <c r="ALY444" s="0"/>
      <c r="ALZ444" s="0"/>
      <c r="AMA444" s="0"/>
      <c r="AMB444" s="0"/>
      <c r="AMC444" s="0"/>
      <c r="AMD444" s="0"/>
      <c r="AME444" s="0"/>
      <c r="AMF444" s="0"/>
      <c r="AMG444" s="0"/>
      <c r="AMH444" s="0"/>
      <c r="AMI444" s="0"/>
      <c r="AMJ444" s="0"/>
    </row>
    <row r="445" s="557" customFormat="true" ht="14.1" hidden="false" customHeight="true" outlineLevel="0" collapsed="false">
      <c r="A445" s="41" t="s">
        <v>8937</v>
      </c>
      <c r="B445" s="412" t="s">
        <v>5977</v>
      </c>
      <c r="C445" s="508" t="s">
        <v>36</v>
      </c>
      <c r="D445" s="120"/>
      <c r="E445" s="120" t="s">
        <v>8938</v>
      </c>
      <c r="F445" s="120" t="s">
        <v>8939</v>
      </c>
      <c r="G445" s="456"/>
      <c r="H445" s="427" t="n">
        <v>0.085</v>
      </c>
      <c r="I445" s="427"/>
      <c r="J445" s="428" t="s">
        <v>5772</v>
      </c>
      <c r="K445" s="412" t="s">
        <v>8940</v>
      </c>
      <c r="L445" s="412" t="s">
        <v>4720</v>
      </c>
      <c r="M445" s="120" t="s">
        <v>4686</v>
      </c>
      <c r="N445" s="457" t="n">
        <v>94107</v>
      </c>
      <c r="O445" s="430"/>
      <c r="P445" s="431"/>
      <c r="Q445" s="431"/>
      <c r="R445" s="459"/>
      <c r="S445" s="460"/>
      <c r="T445" s="461"/>
      <c r="U445" s="459"/>
      <c r="V445" s="120"/>
      <c r="W445" s="120"/>
      <c r="X445" s="120"/>
      <c r="Y445" s="120"/>
      <c r="Z445" s="460"/>
      <c r="AA445" s="433"/>
      <c r="AB445" s="456"/>
      <c r="AC445" s="641" t="s">
        <v>7548</v>
      </c>
      <c r="AD445" s="642"/>
      <c r="AE445" s="641"/>
      <c r="AF445" s="641"/>
      <c r="AG445" s="641"/>
      <c r="AH445" s="641"/>
      <c r="AI445" s="641"/>
      <c r="AJ445" s="643" t="s">
        <v>4716</v>
      </c>
      <c r="AK445" s="437" t="s">
        <v>5946</v>
      </c>
      <c r="AL445" s="507" t="s">
        <v>8937</v>
      </c>
      <c r="AM445" s="412" t="s">
        <v>8940</v>
      </c>
      <c r="AN445" s="462"/>
      <c r="AO445" s="412" t="s">
        <v>4720</v>
      </c>
      <c r="AP445" s="120" t="s">
        <v>4686</v>
      </c>
      <c r="AQ445" s="457" t="n">
        <v>94107</v>
      </c>
      <c r="AR445" s="463" t="s">
        <v>8939</v>
      </c>
      <c r="AS445" s="441"/>
      <c r="AT445" s="465"/>
      <c r="AU445" s="459"/>
      <c r="AV445" s="466"/>
      <c r="AW445" s="467"/>
      <c r="AX445" s="467"/>
      <c r="AY445" s="467"/>
      <c r="AZ445" s="467"/>
      <c r="BA445" s="467"/>
      <c r="BB445" s="467"/>
      <c r="BC445" s="467"/>
      <c r="BD445" s="467"/>
      <c r="BE445" s="467"/>
      <c r="BF445" s="467"/>
      <c r="BG445" s="467"/>
      <c r="BH445" s="467"/>
      <c r="BI445" s="467"/>
      <c r="BJ445" s="467"/>
      <c r="BK445" s="467"/>
      <c r="BL445" s="468"/>
      <c r="BM445" s="468"/>
      <c r="BN445" s="468"/>
      <c r="BO445" s="412"/>
      <c r="BP445" s="412"/>
      <c r="BQ445" s="462"/>
      <c r="ALX445" s="0"/>
      <c r="ALY445" s="0"/>
      <c r="ALZ445" s="0"/>
      <c r="AMA445" s="0"/>
      <c r="AMB445" s="0"/>
      <c r="AMC445" s="0"/>
      <c r="AMD445" s="0"/>
      <c r="AME445" s="0"/>
      <c r="AMF445" s="0"/>
      <c r="AMG445" s="0"/>
      <c r="AMH445" s="0"/>
      <c r="AMI445" s="0"/>
      <c r="AMJ445" s="0"/>
    </row>
    <row r="446" s="462" customFormat="true" ht="14.1" hidden="false" customHeight="true" outlineLevel="0" collapsed="false">
      <c r="A446" s="41" t="s">
        <v>8941</v>
      </c>
      <c r="B446" s="412" t="s">
        <v>4682</v>
      </c>
      <c r="C446" s="413" t="s">
        <v>7542</v>
      </c>
      <c r="D446" s="414"/>
      <c r="E446" s="425" t="s">
        <v>8942</v>
      </c>
      <c r="F446" s="425" t="s">
        <v>8943</v>
      </c>
      <c r="G446" s="426"/>
      <c r="H446" s="427" t="n">
        <v>0.08375</v>
      </c>
      <c r="I446" s="427"/>
      <c r="J446" s="428" t="s">
        <v>6303</v>
      </c>
      <c r="K446" s="412" t="s">
        <v>8944</v>
      </c>
      <c r="L446" s="412" t="s">
        <v>5690</v>
      </c>
      <c r="M446" s="414" t="s">
        <v>4686</v>
      </c>
      <c r="N446" s="429" t="n">
        <v>94533</v>
      </c>
      <c r="O446" s="640" t="s">
        <v>8945</v>
      </c>
      <c r="P446" s="548"/>
      <c r="Q446" s="548"/>
      <c r="R446" s="414" t="s">
        <v>8946</v>
      </c>
      <c r="S446" s="433"/>
      <c r="T446" s="434"/>
      <c r="U446" s="414"/>
      <c r="V446" s="425"/>
      <c r="W446" s="425"/>
      <c r="X446" s="425"/>
      <c r="Y446" s="425"/>
      <c r="Z446" s="433"/>
      <c r="AA446" s="433"/>
      <c r="AB446" s="549"/>
      <c r="AC446" s="594" t="s">
        <v>7595</v>
      </c>
      <c r="AD446" s="595" t="s">
        <v>7626</v>
      </c>
      <c r="AE446" s="595"/>
      <c r="AF446" s="595" t="s">
        <v>8110</v>
      </c>
      <c r="AG446" s="595"/>
      <c r="AH446" s="595"/>
      <c r="AI446" s="595"/>
      <c r="AJ446" s="596" t="s">
        <v>4716</v>
      </c>
      <c r="AK446" s="437" t="s">
        <v>5946</v>
      </c>
      <c r="AL446" s="507" t="s">
        <v>6108</v>
      </c>
      <c r="AM446" s="412" t="s">
        <v>8944</v>
      </c>
      <c r="AN446" s="439"/>
      <c r="AO446" s="412" t="s">
        <v>5690</v>
      </c>
      <c r="AP446" s="414" t="s">
        <v>4686</v>
      </c>
      <c r="AQ446" s="429" t="n">
        <v>94533</v>
      </c>
      <c r="AR446" s="440" t="s">
        <v>8943</v>
      </c>
      <c r="AS446" s="441"/>
      <c r="AT446" s="438"/>
      <c r="AU446" s="414"/>
      <c r="AV446" s="442" t="n">
        <v>2</v>
      </c>
      <c r="AW446" s="443"/>
      <c r="AX446" s="443" t="n">
        <v>2</v>
      </c>
      <c r="AY446" s="443" t="n">
        <v>1</v>
      </c>
      <c r="AZ446" s="443" t="n">
        <v>1</v>
      </c>
      <c r="BA446" s="443"/>
      <c r="BB446" s="443"/>
      <c r="BC446" s="443" t="n">
        <v>1</v>
      </c>
      <c r="BD446" s="443" t="n">
        <v>1</v>
      </c>
      <c r="BE446" s="443"/>
      <c r="BF446" s="443"/>
      <c r="BG446" s="443"/>
      <c r="BH446" s="443"/>
      <c r="BI446" s="443"/>
      <c r="BJ446" s="443"/>
      <c r="BK446" s="443"/>
      <c r="BL446" s="412"/>
      <c r="BM446" s="412"/>
      <c r="BN446" s="412"/>
      <c r="BO446" s="469"/>
      <c r="BP446" s="463"/>
      <c r="BQ446" s="439"/>
      <c r="ALX446" s="0"/>
      <c r="ALY446" s="0"/>
      <c r="ALZ446" s="0"/>
      <c r="AMA446" s="0"/>
      <c r="AMB446" s="0"/>
      <c r="AMC446" s="0"/>
      <c r="AMD446" s="0"/>
      <c r="AME446" s="0"/>
      <c r="AMF446" s="0"/>
      <c r="AMG446" s="0"/>
      <c r="AMH446" s="0"/>
      <c r="AMI446" s="0"/>
      <c r="AMJ446" s="0"/>
    </row>
    <row r="447" customFormat="false" ht="14.1" hidden="false" customHeight="true" outlineLevel="0" collapsed="false">
      <c r="A447" s="41" t="s">
        <v>753</v>
      </c>
      <c r="B447" s="412" t="s">
        <v>4682</v>
      </c>
      <c r="C447" s="445" t="s">
        <v>7542</v>
      </c>
      <c r="D447" s="120"/>
      <c r="E447" s="120" t="s">
        <v>4027</v>
      </c>
      <c r="F447" s="120" t="s">
        <v>4025</v>
      </c>
      <c r="G447" s="456" t="s">
        <v>8947</v>
      </c>
      <c r="H447" s="427" t="n">
        <v>0.0925</v>
      </c>
      <c r="I447" s="427" t="n">
        <v>0.095</v>
      </c>
      <c r="J447" s="428" t="s">
        <v>5940</v>
      </c>
      <c r="K447" s="412" t="s">
        <v>8948</v>
      </c>
      <c r="L447" s="412" t="s">
        <v>5530</v>
      </c>
      <c r="M447" s="120" t="s">
        <v>4686</v>
      </c>
      <c r="N447" s="457" t="n">
        <v>94611</v>
      </c>
      <c r="O447" s="430"/>
      <c r="P447" s="431"/>
      <c r="Q447" s="431"/>
      <c r="R447" s="459"/>
      <c r="S447" s="460"/>
      <c r="T447" s="461"/>
      <c r="U447" s="459"/>
      <c r="V447" s="120"/>
      <c r="W447" s="120"/>
      <c r="X447" s="120"/>
      <c r="Y447" s="120"/>
      <c r="Z447" s="460"/>
      <c r="AB447" s="456"/>
      <c r="AC447" s="641" t="s">
        <v>8949</v>
      </c>
      <c r="AD447" s="642"/>
      <c r="AE447" s="641"/>
      <c r="AF447" s="641"/>
      <c r="AG447" s="641"/>
      <c r="AH447" s="641"/>
      <c r="AI447" s="641"/>
      <c r="AJ447" s="643" t="s">
        <v>4716</v>
      </c>
      <c r="AK447" s="437" t="s">
        <v>5946</v>
      </c>
      <c r="AL447" s="507" t="s">
        <v>6064</v>
      </c>
      <c r="AM447" s="412" t="s">
        <v>8948</v>
      </c>
      <c r="AN447" s="462"/>
      <c r="AO447" s="412" t="s">
        <v>5530</v>
      </c>
      <c r="AP447" s="120" t="s">
        <v>4686</v>
      </c>
      <c r="AQ447" s="457" t="n">
        <v>94611</v>
      </c>
      <c r="AR447" s="463" t="s">
        <v>4025</v>
      </c>
      <c r="AT447" s="465"/>
      <c r="AU447" s="459"/>
      <c r="AV447" s="466"/>
      <c r="AW447" s="467"/>
      <c r="AX447" s="467"/>
      <c r="AY447" s="467"/>
      <c r="AZ447" s="467"/>
      <c r="BA447" s="467"/>
      <c r="BB447" s="467"/>
      <c r="BC447" s="467"/>
      <c r="BD447" s="467"/>
      <c r="BE447" s="467"/>
      <c r="BF447" s="467"/>
      <c r="BG447" s="467"/>
      <c r="BH447" s="467"/>
      <c r="BI447" s="467"/>
      <c r="BJ447" s="467"/>
      <c r="BK447" s="467"/>
      <c r="BL447" s="468"/>
      <c r="BM447" s="468"/>
      <c r="BN447" s="468"/>
      <c r="BO447" s="412"/>
      <c r="BP447" s="412"/>
    </row>
    <row r="448" customFormat="false" ht="14.1" hidden="false" customHeight="true" outlineLevel="0" collapsed="false">
      <c r="A448" s="41" t="s">
        <v>8950</v>
      </c>
      <c r="B448" s="412" t="s">
        <v>5977</v>
      </c>
      <c r="C448" s="508" t="s">
        <v>36</v>
      </c>
      <c r="D448" s="644"/>
      <c r="E448" s="120" t="s">
        <v>8951</v>
      </c>
      <c r="F448" s="120" t="s">
        <v>8952</v>
      </c>
      <c r="G448" s="456"/>
      <c r="H448" s="427" t="n">
        <v>0.0775</v>
      </c>
      <c r="I448" s="427"/>
      <c r="J448" s="428" t="s">
        <v>7434</v>
      </c>
      <c r="K448" s="412" t="s">
        <v>8953</v>
      </c>
      <c r="L448" s="412" t="s">
        <v>4655</v>
      </c>
      <c r="M448" s="120" t="s">
        <v>4686</v>
      </c>
      <c r="N448" s="457" t="n">
        <v>94558</v>
      </c>
      <c r="O448" s="458"/>
      <c r="P448" s="431"/>
      <c r="Q448" s="431"/>
      <c r="R448" s="459"/>
      <c r="S448" s="460"/>
      <c r="T448" s="461"/>
      <c r="U448" s="459"/>
      <c r="V448" s="120"/>
      <c r="W448" s="120"/>
      <c r="X448" s="120"/>
      <c r="Y448" s="120"/>
      <c r="Z448" s="460"/>
      <c r="AB448" s="456"/>
      <c r="AC448" s="594" t="s">
        <v>8954</v>
      </c>
      <c r="AD448" s="595" t="s">
        <v>8425</v>
      </c>
      <c r="AF448" s="595" t="s">
        <v>7682</v>
      </c>
      <c r="AJ448" s="596" t="s">
        <v>4716</v>
      </c>
      <c r="AK448" s="437"/>
      <c r="AM448" s="412" t="s">
        <v>8953</v>
      </c>
      <c r="AN448" s="462"/>
      <c r="AO448" s="412" t="s">
        <v>4655</v>
      </c>
      <c r="AP448" s="120" t="s">
        <v>4686</v>
      </c>
      <c r="AQ448" s="457" t="n">
        <v>94558</v>
      </c>
      <c r="AR448" s="463" t="s">
        <v>8952</v>
      </c>
      <c r="AS448" s="441"/>
      <c r="AT448" s="465"/>
      <c r="AU448" s="459"/>
      <c r="AV448" s="466"/>
      <c r="AW448" s="467"/>
      <c r="AX448" s="467"/>
      <c r="AY448" s="467"/>
      <c r="AZ448" s="467"/>
      <c r="BA448" s="467"/>
      <c r="BB448" s="467"/>
      <c r="BC448" s="467"/>
      <c r="BD448" s="467"/>
      <c r="BE448" s="467"/>
      <c r="BF448" s="467"/>
      <c r="BG448" s="467"/>
      <c r="BH448" s="467"/>
      <c r="BI448" s="467"/>
      <c r="BJ448" s="467"/>
      <c r="BK448" s="467"/>
      <c r="BL448" s="468"/>
      <c r="BM448" s="468"/>
      <c r="BN448" s="468"/>
      <c r="BO448" s="412"/>
      <c r="BP448" s="412"/>
      <c r="BQ448" s="557"/>
    </row>
    <row r="449" customFormat="false" ht="14.1" hidden="false" customHeight="true" outlineLevel="0" collapsed="false">
      <c r="A449" s="41" t="s">
        <v>2675</v>
      </c>
      <c r="B449" s="412" t="s">
        <v>4682</v>
      </c>
      <c r="C449" s="445" t="s">
        <v>7542</v>
      </c>
      <c r="D449" s="120" t="s">
        <v>6612</v>
      </c>
      <c r="E449" s="120" t="s">
        <v>2674</v>
      </c>
      <c r="F449" s="120" t="s">
        <v>2673</v>
      </c>
      <c r="G449" s="456" t="s">
        <v>8955</v>
      </c>
      <c r="H449" s="427" t="n">
        <v>0.085</v>
      </c>
      <c r="I449" s="427" t="n">
        <v>0.0875</v>
      </c>
      <c r="J449" s="428" t="s">
        <v>5772</v>
      </c>
      <c r="K449" s="412" t="s">
        <v>8956</v>
      </c>
      <c r="L449" s="412" t="s">
        <v>4720</v>
      </c>
      <c r="M449" s="120" t="s">
        <v>4686</v>
      </c>
      <c r="N449" s="457" t="n">
        <v>94102</v>
      </c>
      <c r="O449" s="430"/>
      <c r="P449" s="431"/>
      <c r="Q449" s="431"/>
      <c r="R449" s="459" t="s">
        <v>8215</v>
      </c>
      <c r="S449" s="460"/>
      <c r="T449" s="461"/>
      <c r="U449" s="459"/>
      <c r="V449" s="120"/>
      <c r="W449" s="120"/>
      <c r="X449" s="120"/>
      <c r="Y449" s="120"/>
      <c r="Z449" s="460" t="s">
        <v>6006</v>
      </c>
      <c r="AA449" s="433" t="s">
        <v>4745</v>
      </c>
      <c r="AB449" s="456"/>
      <c r="AC449" s="594" t="s">
        <v>7695</v>
      </c>
      <c r="AD449" s="595" t="s">
        <v>8957</v>
      </c>
      <c r="AE449" s="595" t="s">
        <v>8958</v>
      </c>
      <c r="AF449" s="595" t="s">
        <v>8598</v>
      </c>
      <c r="AJ449" s="596" t="s">
        <v>7581</v>
      </c>
      <c r="AK449" s="437" t="s">
        <v>5946</v>
      </c>
      <c r="AL449" s="507" t="s">
        <v>6144</v>
      </c>
      <c r="AM449" s="412" t="str">
        <f aca="false">PROPER(AN449)</f>
        <v>511 Laguna Street</v>
      </c>
      <c r="AN449" s="462" t="s">
        <v>8959</v>
      </c>
      <c r="AO449" s="412" t="s">
        <v>4720</v>
      </c>
      <c r="AP449" s="120" t="s">
        <v>4686</v>
      </c>
      <c r="AQ449" s="457" t="n">
        <v>94102</v>
      </c>
      <c r="AR449" s="463" t="s">
        <v>2673</v>
      </c>
      <c r="AS449" s="437"/>
      <c r="AT449" s="465"/>
      <c r="AU449" s="459"/>
      <c r="AV449" s="466" t="n">
        <v>1</v>
      </c>
      <c r="AW449" s="467"/>
      <c r="AX449" s="467"/>
      <c r="AY449" s="467"/>
      <c r="AZ449" s="467"/>
      <c r="BA449" s="467"/>
      <c r="BB449" s="467"/>
      <c r="BC449" s="467"/>
      <c r="BD449" s="467"/>
      <c r="BE449" s="467"/>
      <c r="BF449" s="467"/>
      <c r="BG449" s="467"/>
      <c r="BH449" s="467"/>
      <c r="BI449" s="467"/>
      <c r="BJ449" s="467"/>
      <c r="BK449" s="467"/>
      <c r="BL449" s="468"/>
      <c r="BM449" s="468"/>
      <c r="BN449" s="468"/>
      <c r="BO449" s="469"/>
      <c r="BP449" s="463"/>
      <c r="BQ449" s="557"/>
    </row>
    <row r="450" s="462" customFormat="true" ht="14.1" hidden="false" customHeight="true" outlineLevel="0" collapsed="false">
      <c r="A450" s="41" t="s">
        <v>8960</v>
      </c>
      <c r="B450" s="412" t="s">
        <v>713</v>
      </c>
      <c r="C450" s="445" t="s">
        <v>36</v>
      </c>
      <c r="D450" s="644" t="s">
        <v>4769</v>
      </c>
      <c r="E450" s="120" t="s">
        <v>2912</v>
      </c>
      <c r="F450" s="120" t="s">
        <v>8961</v>
      </c>
      <c r="G450" s="456" t="s">
        <v>8962</v>
      </c>
      <c r="H450" s="427" t="n">
        <v>0.09</v>
      </c>
      <c r="I450" s="427"/>
      <c r="J450" s="428" t="s">
        <v>6018</v>
      </c>
      <c r="K450" s="412" t="s">
        <v>8963</v>
      </c>
      <c r="L450" s="412" t="s">
        <v>5375</v>
      </c>
      <c r="M450" s="120" t="s">
        <v>4686</v>
      </c>
      <c r="N450" s="457" t="n">
        <v>95054</v>
      </c>
      <c r="O450" s="458"/>
      <c r="P450" s="431"/>
      <c r="Q450" s="431"/>
      <c r="R450" s="459"/>
      <c r="S450" s="460"/>
      <c r="T450" s="461"/>
      <c r="U450" s="459"/>
      <c r="V450" s="120"/>
      <c r="W450" s="120"/>
      <c r="X450" s="120"/>
      <c r="Y450" s="120"/>
      <c r="Z450" s="460"/>
      <c r="AA450" s="433"/>
      <c r="AB450" s="456"/>
      <c r="AC450" s="594" t="s">
        <v>7548</v>
      </c>
      <c r="AD450" s="595"/>
      <c r="AE450" s="595"/>
      <c r="AF450" s="595"/>
      <c r="AG450" s="595"/>
      <c r="AH450" s="595"/>
      <c r="AI450" s="595"/>
      <c r="AJ450" s="596" t="s">
        <v>4716</v>
      </c>
      <c r="AK450" s="437"/>
      <c r="AL450" s="507"/>
      <c r="AM450" s="412" t="s">
        <v>8963</v>
      </c>
      <c r="AO450" s="412" t="s">
        <v>5375</v>
      </c>
      <c r="AP450" s="120" t="s">
        <v>4686</v>
      </c>
      <c r="AQ450" s="457" t="n">
        <v>95054</v>
      </c>
      <c r="AR450" s="463" t="s">
        <v>8961</v>
      </c>
      <c r="AS450" s="441"/>
      <c r="AT450" s="465"/>
      <c r="AU450" s="459"/>
      <c r="AV450" s="466"/>
      <c r="AW450" s="467"/>
      <c r="AX450" s="467"/>
      <c r="AY450" s="467"/>
      <c r="AZ450" s="467"/>
      <c r="BA450" s="467"/>
      <c r="BB450" s="467"/>
      <c r="BC450" s="467"/>
      <c r="BD450" s="467"/>
      <c r="BE450" s="467"/>
      <c r="BF450" s="467"/>
      <c r="BG450" s="467"/>
      <c r="BH450" s="467"/>
      <c r="BI450" s="467"/>
      <c r="BJ450" s="467"/>
      <c r="BK450" s="467"/>
      <c r="BL450" s="468"/>
      <c r="BM450" s="468"/>
      <c r="BN450" s="468"/>
      <c r="BO450" s="412"/>
      <c r="BP450" s="412"/>
      <c r="ALX450" s="0"/>
      <c r="ALY450" s="0"/>
      <c r="ALZ450" s="0"/>
      <c r="AMA450" s="0"/>
      <c r="AMB450" s="0"/>
      <c r="AMC450" s="0"/>
      <c r="AMD450" s="0"/>
      <c r="AME450" s="0"/>
      <c r="AMF450" s="0"/>
      <c r="AMG450" s="0"/>
      <c r="AMH450" s="0"/>
      <c r="AMI450" s="0"/>
      <c r="AMJ450" s="0"/>
    </row>
    <row r="451" s="462" customFormat="true" ht="14.1" hidden="false" customHeight="true" outlineLevel="0" collapsed="false">
      <c r="A451" s="41" t="s">
        <v>848</v>
      </c>
      <c r="B451" s="412" t="s">
        <v>5937</v>
      </c>
      <c r="C451" s="413" t="s">
        <v>36</v>
      </c>
      <c r="D451" s="414" t="s">
        <v>8964</v>
      </c>
      <c r="E451" s="425" t="s">
        <v>2534</v>
      </c>
      <c r="F451" s="425" t="s">
        <v>2533</v>
      </c>
      <c r="G451" s="426"/>
      <c r="H451" s="427" t="n">
        <v>0.0925</v>
      </c>
      <c r="I451" s="427" t="n">
        <v>0.09</v>
      </c>
      <c r="J451" s="428" t="s">
        <v>6337</v>
      </c>
      <c r="K451" s="412" t="s">
        <v>8965</v>
      </c>
      <c r="L451" s="412" t="s">
        <v>5362</v>
      </c>
      <c r="M451" s="414" t="s">
        <v>4686</v>
      </c>
      <c r="N451" s="429" t="n">
        <v>94063</v>
      </c>
      <c r="O451" s="593"/>
      <c r="P451" s="432"/>
      <c r="Q451" s="432"/>
      <c r="R451" s="414"/>
      <c r="S451" s="433"/>
      <c r="T451" s="434"/>
      <c r="U451" s="414"/>
      <c r="V451" s="425"/>
      <c r="W451" s="425"/>
      <c r="X451" s="425"/>
      <c r="Y451" s="425"/>
      <c r="Z451" s="433"/>
      <c r="AA451" s="433"/>
      <c r="AB451" s="435"/>
      <c r="AC451" s="641" t="s">
        <v>8033</v>
      </c>
      <c r="AD451" s="642"/>
      <c r="AE451" s="641"/>
      <c r="AF451" s="641"/>
      <c r="AG451" s="641"/>
      <c r="AH451" s="641"/>
      <c r="AI451" s="641"/>
      <c r="AJ451" s="643" t="s">
        <v>7581</v>
      </c>
      <c r="AK451" s="437" t="s">
        <v>5946</v>
      </c>
      <c r="AL451" s="507" t="s">
        <v>6108</v>
      </c>
      <c r="AM451" s="412" t="s">
        <v>8965</v>
      </c>
      <c r="AN451" s="439"/>
      <c r="AO451" s="412" t="s">
        <v>5362</v>
      </c>
      <c r="AP451" s="414" t="s">
        <v>4686</v>
      </c>
      <c r="AQ451" s="429" t="n">
        <v>94063</v>
      </c>
      <c r="AR451" s="440" t="s">
        <v>2533</v>
      </c>
      <c r="AS451" s="441"/>
      <c r="AT451" s="438"/>
      <c r="AU451" s="414"/>
      <c r="AV451" s="442"/>
      <c r="AW451" s="443"/>
      <c r="AX451" s="443"/>
      <c r="AY451" s="443"/>
      <c r="AZ451" s="443"/>
      <c r="BA451" s="443"/>
      <c r="BB451" s="443"/>
      <c r="BC451" s="443"/>
      <c r="BD451" s="443"/>
      <c r="BE451" s="443"/>
      <c r="BF451" s="443"/>
      <c r="BG451" s="443"/>
      <c r="BH451" s="443"/>
      <c r="BI451" s="443"/>
      <c r="BJ451" s="443"/>
      <c r="BK451" s="443"/>
      <c r="BL451" s="412"/>
      <c r="BM451" s="412"/>
      <c r="BN451" s="412"/>
      <c r="BO451" s="477"/>
      <c r="BP451" s="463"/>
      <c r="ALX451" s="0"/>
      <c r="ALY451" s="0"/>
      <c r="ALZ451" s="0"/>
      <c r="AMA451" s="0"/>
      <c r="AMB451" s="0"/>
      <c r="AMC451" s="0"/>
      <c r="AMD451" s="0"/>
      <c r="AME451" s="0"/>
      <c r="AMF451" s="0"/>
      <c r="AMG451" s="0"/>
      <c r="AMH451" s="0"/>
      <c r="AMI451" s="0"/>
      <c r="AMJ451" s="0"/>
    </row>
    <row r="452" s="462" customFormat="true" ht="14.1" hidden="false" customHeight="true" outlineLevel="0" collapsed="false">
      <c r="A452" s="41" t="s">
        <v>4532</v>
      </c>
      <c r="B452" s="412" t="s">
        <v>5977</v>
      </c>
      <c r="C452" s="413" t="s">
        <v>36</v>
      </c>
      <c r="D452" s="414"/>
      <c r="E452" s="425" t="s">
        <v>4531</v>
      </c>
      <c r="F452" s="425" t="s">
        <v>4530</v>
      </c>
      <c r="G452" s="426"/>
      <c r="H452" s="427" t="n">
        <v>0.085</v>
      </c>
      <c r="I452" s="427" t="n">
        <v>0.0875</v>
      </c>
      <c r="J452" s="428" t="s">
        <v>5772</v>
      </c>
      <c r="K452" s="412" t="s">
        <v>8966</v>
      </c>
      <c r="L452" s="412" t="s">
        <v>4720</v>
      </c>
      <c r="M452" s="414" t="s">
        <v>4686</v>
      </c>
      <c r="N452" s="429" t="n">
        <v>94102</v>
      </c>
      <c r="O452" s="593"/>
      <c r="P452" s="432"/>
      <c r="Q452" s="432"/>
      <c r="R452" s="414"/>
      <c r="S452" s="433"/>
      <c r="T452" s="434"/>
      <c r="U452" s="414"/>
      <c r="V452" s="425"/>
      <c r="W452" s="425"/>
      <c r="X452" s="425"/>
      <c r="Y452" s="425"/>
      <c r="Z452" s="433" t="s">
        <v>8967</v>
      </c>
      <c r="AA452" s="433" t="s">
        <v>4745</v>
      </c>
      <c r="AB452" s="435"/>
      <c r="AC452" s="594" t="s">
        <v>7625</v>
      </c>
      <c r="AD452" s="595" t="s">
        <v>8968</v>
      </c>
      <c r="AE452" s="595" t="s">
        <v>8969</v>
      </c>
      <c r="AF452" s="595" t="s">
        <v>8970</v>
      </c>
      <c r="AG452" s="595"/>
      <c r="AH452" s="595"/>
      <c r="AI452" s="595"/>
      <c r="AJ452" s="596" t="s">
        <v>4716</v>
      </c>
      <c r="AK452" s="437" t="s">
        <v>5946</v>
      </c>
      <c r="AL452" s="507" t="s">
        <v>6064</v>
      </c>
      <c r="AM452" s="412" t="s">
        <v>8966</v>
      </c>
      <c r="AN452" s="439"/>
      <c r="AO452" s="412" t="s">
        <v>4720</v>
      </c>
      <c r="AP452" s="414" t="s">
        <v>4686</v>
      </c>
      <c r="AQ452" s="429" t="n">
        <v>94102</v>
      </c>
      <c r="AR452" s="440" t="s">
        <v>4530</v>
      </c>
      <c r="AS452" s="464"/>
      <c r="AT452" s="438"/>
      <c r="AU452" s="414"/>
      <c r="AV452" s="442"/>
      <c r="AW452" s="443"/>
      <c r="AX452" s="443"/>
      <c r="AY452" s="443"/>
      <c r="AZ452" s="443"/>
      <c r="BA452" s="443"/>
      <c r="BB452" s="443"/>
      <c r="BC452" s="443"/>
      <c r="BD452" s="443"/>
      <c r="BE452" s="443"/>
      <c r="BF452" s="443"/>
      <c r="BG452" s="443"/>
      <c r="BH452" s="443"/>
      <c r="BI452" s="443"/>
      <c r="BJ452" s="443"/>
      <c r="BK452" s="443"/>
      <c r="BL452" s="412"/>
      <c r="BM452" s="412"/>
      <c r="BN452" s="412"/>
      <c r="BO452" s="412"/>
      <c r="BP452" s="463"/>
      <c r="BQ452" s="557"/>
      <c r="ALX452" s="0"/>
      <c r="ALY452" s="0"/>
      <c r="ALZ452" s="0"/>
      <c r="AMA452" s="0"/>
      <c r="AMB452" s="0"/>
      <c r="AMC452" s="0"/>
      <c r="AMD452" s="0"/>
      <c r="AME452" s="0"/>
      <c r="AMF452" s="0"/>
      <c r="AMG452" s="0"/>
      <c r="AMH452" s="0"/>
      <c r="AMI452" s="0"/>
      <c r="AMJ452" s="0"/>
    </row>
    <row r="453" s="557" customFormat="true" ht="14.1" hidden="false" customHeight="true" outlineLevel="0" collapsed="false">
      <c r="A453" s="41" t="s">
        <v>8971</v>
      </c>
      <c r="B453" s="412" t="s">
        <v>713</v>
      </c>
      <c r="C453" s="508" t="s">
        <v>36</v>
      </c>
      <c r="D453" s="414" t="s">
        <v>8972</v>
      </c>
      <c r="E453" s="120" t="s">
        <v>8973</v>
      </c>
      <c r="F453" s="120" t="s">
        <v>8974</v>
      </c>
      <c r="G453" s="456"/>
      <c r="H453" s="427" t="n">
        <v>0.085</v>
      </c>
      <c r="I453" s="427" t="n">
        <v>0.0875</v>
      </c>
      <c r="J453" s="428" t="s">
        <v>5772</v>
      </c>
      <c r="K453" s="412" t="s">
        <v>8975</v>
      </c>
      <c r="L453" s="412" t="s">
        <v>4720</v>
      </c>
      <c r="M453" s="120" t="s">
        <v>4686</v>
      </c>
      <c r="N453" s="457" t="n">
        <v>94105</v>
      </c>
      <c r="O453" s="458" t="s">
        <v>8976</v>
      </c>
      <c r="P453" s="544" t="s">
        <v>8976</v>
      </c>
      <c r="Q453" s="431"/>
      <c r="R453" s="459"/>
      <c r="S453" s="460"/>
      <c r="T453" s="461"/>
      <c r="U453" s="459"/>
      <c r="V453" s="120"/>
      <c r="W453" s="120"/>
      <c r="X453" s="120"/>
      <c r="Y453" s="120"/>
      <c r="Z453" s="460" t="s">
        <v>8977</v>
      </c>
      <c r="AA453" s="433" t="s">
        <v>4745</v>
      </c>
      <c r="AB453" s="456"/>
      <c r="AC453" s="594" t="s">
        <v>7548</v>
      </c>
      <c r="AD453" s="595" t="s">
        <v>7872</v>
      </c>
      <c r="AE453" s="595"/>
      <c r="AF453" s="595"/>
      <c r="AG453" s="595"/>
      <c r="AH453" s="595"/>
      <c r="AI453" s="595"/>
      <c r="AJ453" s="596" t="s">
        <v>4716</v>
      </c>
      <c r="AK453" s="437" t="s">
        <v>5946</v>
      </c>
      <c r="AL453" s="507" t="s">
        <v>6108</v>
      </c>
      <c r="AM453" s="412" t="s">
        <v>8975</v>
      </c>
      <c r="AN453" s="462"/>
      <c r="AO453" s="412" t="s">
        <v>4720</v>
      </c>
      <c r="AP453" s="120" t="s">
        <v>4686</v>
      </c>
      <c r="AQ453" s="457" t="n">
        <v>94105</v>
      </c>
      <c r="AR453" s="463" t="s">
        <v>8974</v>
      </c>
      <c r="AS453" s="464"/>
      <c r="AT453" s="465"/>
      <c r="AU453" s="459"/>
      <c r="AV453" s="466" t="n">
        <v>2</v>
      </c>
      <c r="AW453" s="467"/>
      <c r="AX453" s="467"/>
      <c r="AY453" s="467"/>
      <c r="AZ453" s="467"/>
      <c r="BA453" s="467"/>
      <c r="BB453" s="467"/>
      <c r="BC453" s="467"/>
      <c r="BD453" s="467"/>
      <c r="BE453" s="467"/>
      <c r="BF453" s="467"/>
      <c r="BG453" s="467"/>
      <c r="BH453" s="467"/>
      <c r="BI453" s="467"/>
      <c r="BJ453" s="467"/>
      <c r="BK453" s="467"/>
      <c r="BL453" s="468"/>
      <c r="BM453" s="468"/>
      <c r="BN453" s="468"/>
      <c r="BO453" s="412"/>
      <c r="BP453" s="412"/>
      <c r="BQ453" s="462"/>
      <c r="ALX453" s="0"/>
      <c r="ALY453" s="0"/>
      <c r="ALZ453" s="0"/>
      <c r="AMA453" s="0"/>
      <c r="AMB453" s="0"/>
      <c r="AMC453" s="0"/>
      <c r="AMD453" s="0"/>
      <c r="AME453" s="0"/>
      <c r="AMF453" s="0"/>
      <c r="AMG453" s="0"/>
      <c r="AMH453" s="0"/>
      <c r="AMI453" s="0"/>
      <c r="AMJ453" s="0"/>
    </row>
    <row r="454" s="462" customFormat="true" ht="14.1" hidden="false" customHeight="true" outlineLevel="0" collapsed="false">
      <c r="A454" s="41" t="s">
        <v>8978</v>
      </c>
      <c r="B454" s="412" t="s">
        <v>5977</v>
      </c>
      <c r="C454" s="445" t="s">
        <v>36</v>
      </c>
      <c r="D454" s="120" t="s">
        <v>8504</v>
      </c>
      <c r="E454" s="120" t="s">
        <v>1584</v>
      </c>
      <c r="F454" s="120" t="s">
        <v>8979</v>
      </c>
      <c r="G454" s="456" t="s">
        <v>8980</v>
      </c>
      <c r="H454" s="427" t="n">
        <v>0.0825</v>
      </c>
      <c r="I454" s="427" t="n">
        <v>0.09</v>
      </c>
      <c r="J454" s="428" t="s">
        <v>7552</v>
      </c>
      <c r="K454" s="412" t="s">
        <v>8981</v>
      </c>
      <c r="L454" s="412" t="s">
        <v>5860</v>
      </c>
      <c r="M454" s="120" t="s">
        <v>4686</v>
      </c>
      <c r="N454" s="457" t="n">
        <v>94941</v>
      </c>
      <c r="O454" s="458" t="s">
        <v>8982</v>
      </c>
      <c r="P454" s="431"/>
      <c r="Q454" s="431"/>
      <c r="R454" s="459"/>
      <c r="S454" s="460"/>
      <c r="T454" s="461"/>
      <c r="U454" s="459"/>
      <c r="V454" s="120"/>
      <c r="W454" s="120"/>
      <c r="X454" s="120"/>
      <c r="Y454" s="120"/>
      <c r="Z454" s="460"/>
      <c r="AA454" s="433"/>
      <c r="AB454" s="456"/>
      <c r="AC454" s="645" t="s">
        <v>7695</v>
      </c>
      <c r="AD454" s="645"/>
      <c r="AE454" s="645" t="s">
        <v>7808</v>
      </c>
      <c r="AF454" s="645" t="s">
        <v>7682</v>
      </c>
      <c r="AG454" s="645"/>
      <c r="AH454" s="645"/>
      <c r="AI454" s="645"/>
      <c r="AJ454" s="498" t="s">
        <v>7556</v>
      </c>
      <c r="AK454" s="437" t="s">
        <v>5946</v>
      </c>
      <c r="AL454" s="507" t="s">
        <v>6144</v>
      </c>
      <c r="AM454" s="412" t="s">
        <v>8981</v>
      </c>
      <c r="AO454" s="412" t="s">
        <v>5860</v>
      </c>
      <c r="AP454" s="120" t="s">
        <v>4686</v>
      </c>
      <c r="AQ454" s="457" t="n">
        <v>94941</v>
      </c>
      <c r="AR454" s="463" t="s">
        <v>8979</v>
      </c>
      <c r="AS454" s="437"/>
      <c r="AT454" s="465"/>
      <c r="AU454" s="459"/>
      <c r="AV454" s="466"/>
      <c r="AW454" s="467"/>
      <c r="AX454" s="467"/>
      <c r="AY454" s="467"/>
      <c r="AZ454" s="467"/>
      <c r="BA454" s="467"/>
      <c r="BB454" s="467"/>
      <c r="BC454" s="467"/>
      <c r="BD454" s="467"/>
      <c r="BE454" s="467"/>
      <c r="BF454" s="467"/>
      <c r="BG454" s="467"/>
      <c r="BH454" s="467"/>
      <c r="BI454" s="467"/>
      <c r="BJ454" s="467"/>
      <c r="BK454" s="467"/>
      <c r="BL454" s="468"/>
      <c r="BM454" s="468"/>
      <c r="BN454" s="468"/>
      <c r="BO454" s="469"/>
      <c r="BP454" s="463"/>
      <c r="ALX454" s="0"/>
      <c r="ALY454" s="0"/>
      <c r="ALZ454" s="0"/>
      <c r="AMA454" s="0"/>
      <c r="AMB454" s="0"/>
      <c r="AMC454" s="0"/>
      <c r="AMD454" s="0"/>
      <c r="AME454" s="0"/>
      <c r="AMF454" s="0"/>
      <c r="AMG454" s="0"/>
      <c r="AMH454" s="0"/>
      <c r="AMI454" s="0"/>
      <c r="AMJ454" s="0"/>
    </row>
    <row r="455" s="462" customFormat="true" ht="14.1" hidden="false" customHeight="true" outlineLevel="0" collapsed="false">
      <c r="A455" s="507" t="s">
        <v>2878</v>
      </c>
      <c r="B455" s="412" t="s">
        <v>4682</v>
      </c>
      <c r="C455" s="562" t="s">
        <v>7542</v>
      </c>
      <c r="D455" s="480" t="s">
        <v>8497</v>
      </c>
      <c r="E455" s="480" t="s">
        <v>2877</v>
      </c>
      <c r="F455" s="480" t="s">
        <v>2876</v>
      </c>
      <c r="G455" s="489" t="s">
        <v>8983</v>
      </c>
      <c r="H455" s="427" t="n">
        <v>0.085</v>
      </c>
      <c r="I455" s="427" t="n">
        <v>0.0875</v>
      </c>
      <c r="J455" s="428" t="s">
        <v>5772</v>
      </c>
      <c r="K455" s="489" t="s">
        <v>8984</v>
      </c>
      <c r="L455" s="489" t="s">
        <v>4720</v>
      </c>
      <c r="M455" s="480" t="s">
        <v>4686</v>
      </c>
      <c r="N455" s="490" t="n">
        <v>94102</v>
      </c>
      <c r="O455" s="458" t="s">
        <v>8985</v>
      </c>
      <c r="P455" s="544" t="s">
        <v>8986</v>
      </c>
      <c r="Q455" s="544" t="s">
        <v>8987</v>
      </c>
      <c r="R455" s="491" t="s">
        <v>8988</v>
      </c>
      <c r="S455" s="490" t="s">
        <v>8989</v>
      </c>
      <c r="T455" s="492" t="s">
        <v>8990</v>
      </c>
      <c r="U455" s="491" t="s">
        <v>8991</v>
      </c>
      <c r="V455" s="490"/>
      <c r="W455" s="490"/>
      <c r="X455" s="490"/>
      <c r="Y455" s="490"/>
      <c r="Z455" s="490" t="s">
        <v>8983</v>
      </c>
      <c r="AA455" s="433"/>
      <c r="AB455" s="649"/>
      <c r="AC455" s="641" t="s">
        <v>7695</v>
      </c>
      <c r="AD455" s="642"/>
      <c r="AE455" s="641"/>
      <c r="AF455" s="641" t="s">
        <v>7682</v>
      </c>
      <c r="AG455" s="641"/>
      <c r="AH455" s="641"/>
      <c r="AI455" s="641"/>
      <c r="AJ455" s="643" t="s">
        <v>7581</v>
      </c>
      <c r="AK455" s="437" t="s">
        <v>5946</v>
      </c>
      <c r="AL455" s="507" t="s">
        <v>7653</v>
      </c>
      <c r="AM455" s="489" t="s">
        <v>8984</v>
      </c>
      <c r="AN455" s="558"/>
      <c r="AO455" s="489" t="s">
        <v>4720</v>
      </c>
      <c r="AP455" s="480" t="s">
        <v>4686</v>
      </c>
      <c r="AQ455" s="490" t="n">
        <v>94102</v>
      </c>
      <c r="AR455" s="489" t="s">
        <v>2876</v>
      </c>
      <c r="AS455" s="441"/>
      <c r="AT455" s="495"/>
      <c r="AU455" s="496"/>
      <c r="AV455" s="497" t="n">
        <v>2</v>
      </c>
      <c r="AW455" s="497"/>
      <c r="AX455" s="497"/>
      <c r="AY455" s="497"/>
      <c r="AZ455" s="497"/>
      <c r="BA455" s="497"/>
      <c r="BB455" s="497"/>
      <c r="BC455" s="497"/>
      <c r="BD455" s="497"/>
      <c r="BE455" s="497"/>
      <c r="BF455" s="497"/>
      <c r="BG455" s="497"/>
      <c r="BH455" s="497"/>
      <c r="BI455" s="497"/>
      <c r="BJ455" s="497"/>
      <c r="BK455" s="497"/>
      <c r="BL455" s="498"/>
      <c r="BM455" s="498"/>
      <c r="BN455" s="498"/>
      <c r="BO455" s="412"/>
      <c r="BP455" s="412"/>
      <c r="BQ455" s="439"/>
      <c r="ALX455" s="0"/>
      <c r="ALY455" s="0"/>
      <c r="ALZ455" s="0"/>
      <c r="AMA455" s="0"/>
      <c r="AMB455" s="0"/>
      <c r="AMC455" s="0"/>
      <c r="AMD455" s="0"/>
      <c r="AME455" s="0"/>
      <c r="AMF455" s="0"/>
      <c r="AMG455" s="0"/>
      <c r="AMH455" s="0"/>
      <c r="AMI455" s="0"/>
      <c r="AMJ455" s="0"/>
    </row>
    <row r="456" s="462" customFormat="true" ht="14.1" hidden="false" customHeight="true" outlineLevel="0" collapsed="false">
      <c r="A456" s="41" t="s">
        <v>8992</v>
      </c>
      <c r="B456" s="412" t="s">
        <v>713</v>
      </c>
      <c r="C456" s="445" t="s">
        <v>36</v>
      </c>
      <c r="D456" s="644" t="s">
        <v>8993</v>
      </c>
      <c r="E456" s="120" t="s">
        <v>8994</v>
      </c>
      <c r="F456" s="120" t="s">
        <v>8995</v>
      </c>
      <c r="G456" s="456"/>
      <c r="H456" s="427" t="n">
        <v>0.0925</v>
      </c>
      <c r="I456" s="427"/>
      <c r="J456" s="428" t="s">
        <v>6018</v>
      </c>
      <c r="K456" s="412" t="s">
        <v>8996</v>
      </c>
      <c r="L456" s="412" t="s">
        <v>5454</v>
      </c>
      <c r="M456" s="120" t="s">
        <v>4686</v>
      </c>
      <c r="N456" s="457" t="n">
        <v>95128</v>
      </c>
      <c r="O456" s="458"/>
      <c r="P456" s="431"/>
      <c r="Q456" s="431"/>
      <c r="R456" s="459"/>
      <c r="S456" s="460"/>
      <c r="T456" s="461"/>
      <c r="U456" s="459"/>
      <c r="V456" s="120"/>
      <c r="W456" s="120"/>
      <c r="X456" s="120"/>
      <c r="Y456" s="120"/>
      <c r="Z456" s="460"/>
      <c r="AA456" s="433"/>
      <c r="AB456" s="456"/>
      <c r="AC456" s="594" t="s">
        <v>8019</v>
      </c>
      <c r="AD456" s="595"/>
      <c r="AE456" s="595"/>
      <c r="AF456" s="595"/>
      <c r="AG456" s="595"/>
      <c r="AH456" s="595"/>
      <c r="AI456" s="595"/>
      <c r="AJ456" s="596" t="s">
        <v>4716</v>
      </c>
      <c r="AK456" s="437"/>
      <c r="AL456" s="507"/>
      <c r="AM456" s="412" t="s">
        <v>8997</v>
      </c>
      <c r="AO456" s="412" t="s">
        <v>5454</v>
      </c>
      <c r="AP456" s="120" t="s">
        <v>4686</v>
      </c>
      <c r="AQ456" s="457" t="n">
        <v>95128</v>
      </c>
      <c r="AR456" s="463" t="s">
        <v>8995</v>
      </c>
      <c r="AS456" s="441"/>
      <c r="AT456" s="465"/>
      <c r="AU456" s="459"/>
      <c r="AV456" s="466"/>
      <c r="AW456" s="467"/>
      <c r="AX456" s="467"/>
      <c r="AY456" s="467"/>
      <c r="AZ456" s="467"/>
      <c r="BA456" s="467"/>
      <c r="BB456" s="467"/>
      <c r="BC456" s="467"/>
      <c r="BD456" s="467"/>
      <c r="BE456" s="467"/>
      <c r="BF456" s="467"/>
      <c r="BG456" s="467"/>
      <c r="BH456" s="467"/>
      <c r="BI456" s="467"/>
      <c r="BJ456" s="467"/>
      <c r="BK456" s="467"/>
      <c r="BL456" s="468"/>
      <c r="BM456" s="468"/>
      <c r="BN456" s="468"/>
      <c r="BO456" s="412"/>
      <c r="BP456" s="412"/>
      <c r="BQ456" s="557"/>
      <c r="ALX456" s="0"/>
      <c r="ALY456" s="0"/>
      <c r="ALZ456" s="0"/>
      <c r="AMA456" s="0"/>
      <c r="AMB456" s="0"/>
      <c r="AMC456" s="0"/>
      <c r="AMD456" s="0"/>
      <c r="AME456" s="0"/>
      <c r="AMF456" s="0"/>
      <c r="AMG456" s="0"/>
      <c r="AMH456" s="0"/>
      <c r="AMI456" s="0"/>
      <c r="AMJ456" s="0"/>
    </row>
    <row r="457" s="557" customFormat="true" ht="14.1" hidden="false" customHeight="true" outlineLevel="0" collapsed="false">
      <c r="A457" s="41" t="s">
        <v>8998</v>
      </c>
      <c r="B457" s="412" t="s">
        <v>4682</v>
      </c>
      <c r="C457" s="445" t="s">
        <v>36</v>
      </c>
      <c r="D457" s="644"/>
      <c r="E457" s="120" t="s">
        <v>8999</v>
      </c>
      <c r="F457" s="120" t="s">
        <v>9000</v>
      </c>
      <c r="G457" s="456"/>
      <c r="H457" s="427" t="n">
        <v>0.0838</v>
      </c>
      <c r="I457" s="427"/>
      <c r="J457" s="428" t="s">
        <v>6303</v>
      </c>
      <c r="K457" s="412" t="s">
        <v>9001</v>
      </c>
      <c r="L457" s="412" t="s">
        <v>1532</v>
      </c>
      <c r="M457" s="120" t="s">
        <v>4686</v>
      </c>
      <c r="N457" s="457" t="n">
        <v>94590</v>
      </c>
      <c r="O457" s="458"/>
      <c r="P457" s="431"/>
      <c r="Q457" s="431"/>
      <c r="R457" s="459"/>
      <c r="S457" s="460"/>
      <c r="T457" s="461"/>
      <c r="U457" s="459"/>
      <c r="V457" s="120"/>
      <c r="W457" s="120"/>
      <c r="X457" s="120"/>
      <c r="Y457" s="120"/>
      <c r="Z457" s="460"/>
      <c r="AA457" s="433"/>
      <c r="AB457" s="456"/>
      <c r="AC457" s="594" t="s">
        <v>7719</v>
      </c>
      <c r="AD457" s="595" t="s">
        <v>7970</v>
      </c>
      <c r="AE457" s="595"/>
      <c r="AF457" s="595" t="s">
        <v>7579</v>
      </c>
      <c r="AG457" s="595"/>
      <c r="AH457" s="595"/>
      <c r="AI457" s="595"/>
      <c r="AJ457" s="596" t="s">
        <v>4716</v>
      </c>
      <c r="AK457" s="437"/>
      <c r="AL457" s="507"/>
      <c r="AM457" s="412" t="s">
        <v>9001</v>
      </c>
      <c r="AN457" s="462"/>
      <c r="AO457" s="412" t="s">
        <v>1532</v>
      </c>
      <c r="AP457" s="120" t="s">
        <v>4686</v>
      </c>
      <c r="AQ457" s="457" t="n">
        <v>94590</v>
      </c>
      <c r="AR457" s="463" t="s">
        <v>9000</v>
      </c>
      <c r="AS457" s="441"/>
      <c r="AT457" s="465"/>
      <c r="AU457" s="459"/>
      <c r="AV457" s="466"/>
      <c r="AW457" s="467"/>
      <c r="AX457" s="467"/>
      <c r="AY457" s="467"/>
      <c r="AZ457" s="467"/>
      <c r="BA457" s="467"/>
      <c r="BB457" s="467"/>
      <c r="BC457" s="467"/>
      <c r="BD457" s="467"/>
      <c r="BE457" s="467"/>
      <c r="BF457" s="467"/>
      <c r="BG457" s="467"/>
      <c r="BH457" s="467"/>
      <c r="BI457" s="467"/>
      <c r="BJ457" s="467"/>
      <c r="BK457" s="467"/>
      <c r="BL457" s="468"/>
      <c r="BM457" s="468"/>
      <c r="BN457" s="468"/>
      <c r="BO457" s="412"/>
      <c r="BP457" s="412"/>
      <c r="BQ457" s="462"/>
      <c r="ALX457" s="0"/>
      <c r="ALY457" s="0"/>
      <c r="ALZ457" s="0"/>
      <c r="AMA457" s="0"/>
      <c r="AMB457" s="0"/>
      <c r="AMC457" s="0"/>
      <c r="AMD457" s="0"/>
      <c r="AME457" s="0"/>
      <c r="AMF457" s="0"/>
      <c r="AMG457" s="0"/>
      <c r="AMH457" s="0"/>
      <c r="AMI457" s="0"/>
      <c r="AMJ457" s="0"/>
    </row>
    <row r="458" s="557" customFormat="true" ht="14.1" hidden="false" customHeight="true" outlineLevel="0" collapsed="false">
      <c r="A458" s="41" t="s">
        <v>9002</v>
      </c>
      <c r="B458" s="412" t="s">
        <v>713</v>
      </c>
      <c r="C458" s="479" t="s">
        <v>36</v>
      </c>
      <c r="D458" s="480" t="s">
        <v>9003</v>
      </c>
      <c r="E458" s="480" t="s">
        <v>3181</v>
      </c>
      <c r="F458" s="480" t="s">
        <v>9004</v>
      </c>
      <c r="G458" s="489" t="s">
        <v>9005</v>
      </c>
      <c r="H458" s="427" t="n">
        <v>0.0975</v>
      </c>
      <c r="I458" s="427" t="n">
        <v>0.1</v>
      </c>
      <c r="J458" s="428" t="s">
        <v>6963</v>
      </c>
      <c r="K458" s="489" t="s">
        <v>9006</v>
      </c>
      <c r="L458" s="489" t="s">
        <v>5436</v>
      </c>
      <c r="M458" s="480" t="s">
        <v>4686</v>
      </c>
      <c r="N458" s="490" t="n">
        <v>94578</v>
      </c>
      <c r="O458" s="458" t="s">
        <v>9007</v>
      </c>
      <c r="P458" s="544" t="s">
        <v>9008</v>
      </c>
      <c r="Q458" s="490"/>
      <c r="R458" s="491"/>
      <c r="S458" s="490"/>
      <c r="T458" s="492"/>
      <c r="U458" s="491"/>
      <c r="V458" s="490"/>
      <c r="W458" s="490"/>
      <c r="X458" s="490"/>
      <c r="Y458" s="490"/>
      <c r="Z458" s="490"/>
      <c r="AA458" s="433"/>
      <c r="AB458" s="493" t="s">
        <v>6685</v>
      </c>
      <c r="AC458" s="594" t="s">
        <v>8033</v>
      </c>
      <c r="AD458" s="595"/>
      <c r="AE458" s="595"/>
      <c r="AF458" s="595"/>
      <c r="AG458" s="595"/>
      <c r="AH458" s="595"/>
      <c r="AI458" s="595"/>
      <c r="AJ458" s="596" t="s">
        <v>7581</v>
      </c>
      <c r="AK458" s="437" t="s">
        <v>5946</v>
      </c>
      <c r="AL458" s="507" t="s">
        <v>6460</v>
      </c>
      <c r="AM458" s="489" t="s">
        <v>9006</v>
      </c>
      <c r="AN458" s="494"/>
      <c r="AO458" s="489" t="s">
        <v>5436</v>
      </c>
      <c r="AP458" s="480" t="s">
        <v>4686</v>
      </c>
      <c r="AQ458" s="490" t="n">
        <v>94578</v>
      </c>
      <c r="AR458" s="489" t="s">
        <v>9004</v>
      </c>
      <c r="AS458" s="464"/>
      <c r="AT458" s="495"/>
      <c r="AU458" s="496"/>
      <c r="AV458" s="497" t="n">
        <v>1</v>
      </c>
      <c r="AW458" s="497"/>
      <c r="AX458" s="497"/>
      <c r="AY458" s="497"/>
      <c r="AZ458" s="497"/>
      <c r="BA458" s="497"/>
      <c r="BB458" s="497"/>
      <c r="BC458" s="497"/>
      <c r="BD458" s="497"/>
      <c r="BE458" s="497"/>
      <c r="BF458" s="497"/>
      <c r="BG458" s="497"/>
      <c r="BH458" s="497"/>
      <c r="BI458" s="497"/>
      <c r="BJ458" s="497"/>
      <c r="BK458" s="497"/>
      <c r="BL458" s="498"/>
      <c r="BM458" s="498"/>
      <c r="BN458" s="498"/>
      <c r="BO458" s="469"/>
      <c r="BP458" s="463"/>
      <c r="BQ458" s="439"/>
      <c r="ALX458" s="0"/>
      <c r="ALY458" s="0"/>
      <c r="ALZ458" s="0"/>
      <c r="AMA458" s="0"/>
      <c r="AMB458" s="0"/>
      <c r="AMC458" s="0"/>
      <c r="AMD458" s="0"/>
      <c r="AME458" s="0"/>
      <c r="AMF458" s="0"/>
      <c r="AMG458" s="0"/>
      <c r="AMH458" s="0"/>
      <c r="AMI458" s="0"/>
      <c r="AMJ458" s="0"/>
    </row>
    <row r="459" s="557" customFormat="true" ht="14.1" hidden="false" customHeight="true" outlineLevel="0" collapsed="false">
      <c r="A459" s="41" t="s">
        <v>2824</v>
      </c>
      <c r="B459" s="412" t="s">
        <v>713</v>
      </c>
      <c r="C459" s="445" t="s">
        <v>36</v>
      </c>
      <c r="D459" s="120" t="s">
        <v>9009</v>
      </c>
      <c r="E459" s="120" t="s">
        <v>6440</v>
      </c>
      <c r="F459" s="120" t="s">
        <v>2822</v>
      </c>
      <c r="G459" s="456"/>
      <c r="H459" s="427" t="n">
        <v>0.0925</v>
      </c>
      <c r="I459" s="427" t="n">
        <v>0.095</v>
      </c>
      <c r="J459" s="428" t="s">
        <v>5940</v>
      </c>
      <c r="K459" s="412" t="s">
        <v>9010</v>
      </c>
      <c r="L459" s="412" t="s">
        <v>5817</v>
      </c>
      <c r="M459" s="120" t="s">
        <v>4686</v>
      </c>
      <c r="N459" s="457" t="n">
        <v>94550</v>
      </c>
      <c r="O459" s="458"/>
      <c r="P459" s="431"/>
      <c r="Q459" s="431"/>
      <c r="R459" s="459"/>
      <c r="S459" s="460"/>
      <c r="T459" s="461"/>
      <c r="U459" s="459"/>
      <c r="V459" s="120"/>
      <c r="W459" s="120"/>
      <c r="X459" s="120"/>
      <c r="Y459" s="120"/>
      <c r="Z459" s="460"/>
      <c r="AA459" s="433"/>
      <c r="AB459" s="456"/>
      <c r="AC459" s="594" t="s">
        <v>8373</v>
      </c>
      <c r="AD459" s="595"/>
      <c r="AE459" s="595"/>
      <c r="AF459" s="595"/>
      <c r="AG459" s="595"/>
      <c r="AH459" s="595"/>
      <c r="AI459" s="595"/>
      <c r="AJ459" s="596" t="s">
        <v>7581</v>
      </c>
      <c r="AK459" s="437" t="s">
        <v>5946</v>
      </c>
      <c r="AL459" s="507" t="s">
        <v>6144</v>
      </c>
      <c r="AM459" s="412" t="s">
        <v>9010</v>
      </c>
      <c r="AN459" s="462"/>
      <c r="AO459" s="412" t="s">
        <v>5817</v>
      </c>
      <c r="AP459" s="120" t="s">
        <v>4686</v>
      </c>
      <c r="AQ459" s="457" t="n">
        <v>94550</v>
      </c>
      <c r="AR459" s="463" t="s">
        <v>2822</v>
      </c>
      <c r="AS459" s="437"/>
      <c r="AT459" s="465"/>
      <c r="AU459" s="459"/>
      <c r="AV459" s="466"/>
      <c r="AW459" s="467" t="s">
        <v>7992</v>
      </c>
      <c r="AX459" s="467"/>
      <c r="AY459" s="467"/>
      <c r="AZ459" s="467"/>
      <c r="BA459" s="467"/>
      <c r="BB459" s="467"/>
      <c r="BC459" s="467"/>
      <c r="BD459" s="467"/>
      <c r="BE459" s="467"/>
      <c r="BF459" s="467"/>
      <c r="BG459" s="467"/>
      <c r="BH459" s="467"/>
      <c r="BI459" s="467"/>
      <c r="BJ459" s="467"/>
      <c r="BK459" s="467"/>
      <c r="BL459" s="468"/>
      <c r="BM459" s="468"/>
      <c r="BN459" s="468"/>
      <c r="BO459" s="469"/>
      <c r="BP459" s="463"/>
      <c r="ALX459" s="0"/>
      <c r="ALY459" s="0"/>
      <c r="ALZ459" s="0"/>
      <c r="AMA459" s="0"/>
      <c r="AMB459" s="0"/>
      <c r="AMC459" s="0"/>
      <c r="AMD459" s="0"/>
      <c r="AME459" s="0"/>
      <c r="AMF459" s="0"/>
      <c r="AMG459" s="0"/>
      <c r="AMH459" s="0"/>
      <c r="AMI459" s="0"/>
      <c r="AMJ459" s="0"/>
    </row>
    <row r="460" s="557" customFormat="true" ht="14.1" hidden="false" customHeight="true" outlineLevel="0" collapsed="false">
      <c r="A460" s="41" t="s">
        <v>9011</v>
      </c>
      <c r="B460" s="412" t="s">
        <v>4682</v>
      </c>
      <c r="C460" s="445" t="s">
        <v>7542</v>
      </c>
      <c r="D460" s="120" t="s">
        <v>6561</v>
      </c>
      <c r="E460" s="120" t="s">
        <v>9012</v>
      </c>
      <c r="F460" s="120" t="s">
        <v>9013</v>
      </c>
      <c r="G460" s="456"/>
      <c r="H460" s="427" t="n">
        <v>0.07875</v>
      </c>
      <c r="I460" s="427" t="n">
        <v>0.09</v>
      </c>
      <c r="J460" s="542" t="s">
        <v>9014</v>
      </c>
      <c r="K460" s="412" t="s">
        <v>9015</v>
      </c>
      <c r="L460" s="412" t="s">
        <v>9016</v>
      </c>
      <c r="M460" s="120" t="s">
        <v>4686</v>
      </c>
      <c r="N460" s="457" t="n">
        <v>95367</v>
      </c>
      <c r="O460" s="430"/>
      <c r="P460" s="431"/>
      <c r="Q460" s="431"/>
      <c r="R460" s="459"/>
      <c r="S460" s="460"/>
      <c r="T460" s="461"/>
      <c r="U460" s="459"/>
      <c r="V460" s="120"/>
      <c r="W460" s="120"/>
      <c r="X460" s="120"/>
      <c r="Y460" s="120"/>
      <c r="Z460" s="460"/>
      <c r="AA460" s="433"/>
      <c r="AB460" s="456"/>
      <c r="AC460" s="594" t="s">
        <v>7695</v>
      </c>
      <c r="AD460" s="595" t="s">
        <v>8957</v>
      </c>
      <c r="AE460" s="595"/>
      <c r="AF460" s="595"/>
      <c r="AG460" s="645"/>
      <c r="AH460" s="645"/>
      <c r="AI460" s="645"/>
      <c r="AJ460" s="596" t="s">
        <v>7581</v>
      </c>
      <c r="AK460" s="437" t="s">
        <v>5946</v>
      </c>
      <c r="AL460" s="507" t="s">
        <v>4745</v>
      </c>
      <c r="AM460" s="412" t="s">
        <v>9015</v>
      </c>
      <c r="AN460" s="462"/>
      <c r="AO460" s="412" t="s">
        <v>9016</v>
      </c>
      <c r="AP460" s="120" t="s">
        <v>4686</v>
      </c>
      <c r="AQ460" s="457" t="n">
        <v>95367</v>
      </c>
      <c r="AR460" s="463" t="s">
        <v>9013</v>
      </c>
      <c r="AS460" s="464"/>
      <c r="AT460" s="465"/>
      <c r="AU460" s="459"/>
      <c r="AV460" s="466"/>
      <c r="AW460" s="467"/>
      <c r="AX460" s="467"/>
      <c r="AY460" s="467"/>
      <c r="AZ460" s="467"/>
      <c r="BA460" s="467"/>
      <c r="BB460" s="467"/>
      <c r="BC460" s="467"/>
      <c r="BD460" s="467"/>
      <c r="BE460" s="467"/>
      <c r="BF460" s="467"/>
      <c r="BG460" s="467"/>
      <c r="BH460" s="467"/>
      <c r="BI460" s="467"/>
      <c r="BJ460" s="467"/>
      <c r="BK460" s="467"/>
      <c r="BL460" s="468"/>
      <c r="BM460" s="468"/>
      <c r="BN460" s="468"/>
      <c r="BO460" s="412"/>
      <c r="BP460" s="463"/>
      <c r="BQ460" s="439"/>
      <c r="ALX460" s="0"/>
      <c r="ALY460" s="0"/>
      <c r="ALZ460" s="0"/>
      <c r="AMA460" s="0"/>
      <c r="AMB460" s="0"/>
      <c r="AMC460" s="0"/>
      <c r="AMD460" s="0"/>
      <c r="AME460" s="0"/>
      <c r="AMF460" s="0"/>
      <c r="AMG460" s="0"/>
      <c r="AMH460" s="0"/>
      <c r="AMI460" s="0"/>
      <c r="AMJ460" s="0"/>
    </row>
    <row r="461" s="557" customFormat="true" ht="14.1" hidden="false" customHeight="true" outlineLevel="0" collapsed="false">
      <c r="A461" s="41" t="s">
        <v>9017</v>
      </c>
      <c r="B461" s="412" t="s">
        <v>713</v>
      </c>
      <c r="C461" s="445" t="s">
        <v>36</v>
      </c>
      <c r="D461" s="120" t="s">
        <v>9018</v>
      </c>
      <c r="E461" s="120" t="s">
        <v>3463</v>
      </c>
      <c r="F461" s="120" t="s">
        <v>3460</v>
      </c>
      <c r="G461" s="456"/>
      <c r="H461" s="427" t="n">
        <v>0.0875</v>
      </c>
      <c r="I461" s="427" t="n">
        <v>0.0925</v>
      </c>
      <c r="J461" s="428" t="s">
        <v>6730</v>
      </c>
      <c r="K461" s="412" t="s">
        <v>9019</v>
      </c>
      <c r="L461" s="412" t="s">
        <v>6732</v>
      </c>
      <c r="M461" s="120" t="s">
        <v>4686</v>
      </c>
      <c r="N461" s="457" t="n">
        <v>94806</v>
      </c>
      <c r="O461" s="430"/>
      <c r="P461" s="431"/>
      <c r="Q461" s="431"/>
      <c r="R461" s="459"/>
      <c r="S461" s="460"/>
      <c r="T461" s="461"/>
      <c r="U461" s="459"/>
      <c r="V461" s="120"/>
      <c r="W461" s="120"/>
      <c r="X461" s="120"/>
      <c r="Y461" s="120"/>
      <c r="Z461" s="460"/>
      <c r="AA461" s="433"/>
      <c r="AB461" s="456"/>
      <c r="AC461" s="645"/>
      <c r="AD461" s="645" t="s">
        <v>9020</v>
      </c>
      <c r="AE461" s="645" t="s">
        <v>9021</v>
      </c>
      <c r="AF461" s="645"/>
      <c r="AG461" s="645"/>
      <c r="AH461" s="645"/>
      <c r="AI461" s="645"/>
      <c r="AJ461" s="498" t="s">
        <v>9022</v>
      </c>
      <c r="AK461" s="437" t="s">
        <v>5946</v>
      </c>
      <c r="AL461" s="507" t="s">
        <v>6064</v>
      </c>
      <c r="AM461" s="412" t="s">
        <v>9023</v>
      </c>
      <c r="AN461" s="462"/>
      <c r="AO461" s="412" t="s">
        <v>6732</v>
      </c>
      <c r="AP461" s="120" t="s">
        <v>4686</v>
      </c>
      <c r="AQ461" s="457" t="n">
        <v>94806</v>
      </c>
      <c r="AR461" s="463" t="s">
        <v>3460</v>
      </c>
      <c r="AS461" s="464"/>
      <c r="AT461" s="465"/>
      <c r="AU461" s="459"/>
      <c r="AV461" s="466"/>
      <c r="AW461" s="467"/>
      <c r="AX461" s="467"/>
      <c r="AY461" s="467"/>
      <c r="AZ461" s="467"/>
      <c r="BA461" s="467"/>
      <c r="BB461" s="467"/>
      <c r="BC461" s="467"/>
      <c r="BD461" s="467"/>
      <c r="BE461" s="467"/>
      <c r="BF461" s="467"/>
      <c r="BG461" s="467"/>
      <c r="BH461" s="467"/>
      <c r="BI461" s="467"/>
      <c r="BJ461" s="467"/>
      <c r="BK461" s="467"/>
      <c r="BL461" s="468"/>
      <c r="BM461" s="468"/>
      <c r="BN461" s="468"/>
      <c r="BO461" s="469"/>
      <c r="BP461" s="412"/>
      <c r="ALX461" s="0"/>
      <c r="ALY461" s="0"/>
      <c r="ALZ461" s="0"/>
      <c r="AMA461" s="0"/>
      <c r="AMB461" s="0"/>
      <c r="AMC461" s="0"/>
      <c r="AMD461" s="0"/>
      <c r="AME461" s="0"/>
      <c r="AMF461" s="0"/>
      <c r="AMG461" s="0"/>
      <c r="AMH461" s="0"/>
      <c r="AMI461" s="0"/>
      <c r="AMJ461" s="0"/>
    </row>
    <row r="462" s="557" customFormat="true" ht="14.1" hidden="false" customHeight="true" outlineLevel="0" collapsed="false">
      <c r="A462" s="41" t="s">
        <v>9024</v>
      </c>
      <c r="B462" s="412" t="s">
        <v>4682</v>
      </c>
      <c r="C462" s="445" t="s">
        <v>7542</v>
      </c>
      <c r="D462" s="120"/>
      <c r="E462" s="120" t="s">
        <v>9025</v>
      </c>
      <c r="F462" s="120" t="s">
        <v>9026</v>
      </c>
      <c r="G462" s="456"/>
      <c r="H462" s="427" t="n">
        <v>0.0925</v>
      </c>
      <c r="I462" s="427" t="n">
        <v>0.0925</v>
      </c>
      <c r="J462" s="428" t="s">
        <v>5790</v>
      </c>
      <c r="K462" s="412" t="s">
        <v>9027</v>
      </c>
      <c r="L462" s="412" t="s">
        <v>5790</v>
      </c>
      <c r="M462" s="120" t="s">
        <v>4686</v>
      </c>
      <c r="N462" s="457" t="n">
        <v>94931</v>
      </c>
      <c r="O462" s="458"/>
      <c r="P462" s="431"/>
      <c r="Q462" s="431"/>
      <c r="R462" s="459" t="s">
        <v>9028</v>
      </c>
      <c r="S462" s="460"/>
      <c r="T462" s="461"/>
      <c r="U462" s="459"/>
      <c r="V462" s="120"/>
      <c r="W462" s="120"/>
      <c r="X462" s="120"/>
      <c r="Y462" s="120"/>
      <c r="Z462" s="460"/>
      <c r="AA462" s="433" t="s">
        <v>9029</v>
      </c>
      <c r="AB462" s="456"/>
      <c r="AC462" s="641" t="s">
        <v>7625</v>
      </c>
      <c r="AD462" s="642"/>
      <c r="AE462" s="641"/>
      <c r="AF462" s="641"/>
      <c r="AG462" s="641"/>
      <c r="AH462" s="641"/>
      <c r="AI462" s="641"/>
      <c r="AJ462" s="643" t="s">
        <v>7581</v>
      </c>
      <c r="AK462" s="437" t="s">
        <v>5946</v>
      </c>
      <c r="AL462" s="507" t="s">
        <v>6778</v>
      </c>
      <c r="AM462" s="412" t="s">
        <v>9027</v>
      </c>
      <c r="AN462" s="462"/>
      <c r="AO462" s="412" t="s">
        <v>5790</v>
      </c>
      <c r="AP462" s="120" t="s">
        <v>4686</v>
      </c>
      <c r="AQ462" s="457" t="n">
        <v>94931</v>
      </c>
      <c r="AR462" s="463" t="s">
        <v>9026</v>
      </c>
      <c r="AS462" s="441"/>
      <c r="AT462" s="465"/>
      <c r="AU462" s="459"/>
      <c r="AV462" s="466"/>
      <c r="AW462" s="467"/>
      <c r="AX462" s="467"/>
      <c r="AY462" s="467"/>
      <c r="AZ462" s="467"/>
      <c r="BA462" s="467"/>
      <c r="BB462" s="467"/>
      <c r="BC462" s="467"/>
      <c r="BD462" s="467"/>
      <c r="BE462" s="467"/>
      <c r="BF462" s="467"/>
      <c r="BG462" s="467"/>
      <c r="BH462" s="467"/>
      <c r="BI462" s="467"/>
      <c r="BJ462" s="467"/>
      <c r="BK462" s="467"/>
      <c r="BL462" s="468"/>
      <c r="BM462" s="468"/>
      <c r="BN462" s="468"/>
      <c r="BO462" s="477"/>
      <c r="BP462" s="463"/>
      <c r="BQ462" s="462"/>
      <c r="ALX462" s="0"/>
      <c r="ALY462" s="0"/>
      <c r="ALZ462" s="0"/>
      <c r="AMA462" s="0"/>
      <c r="AMB462" s="0"/>
      <c r="AMC462" s="0"/>
      <c r="AMD462" s="0"/>
      <c r="AME462" s="0"/>
      <c r="AMF462" s="0"/>
      <c r="AMG462" s="0"/>
      <c r="AMH462" s="0"/>
      <c r="AMI462" s="0"/>
      <c r="AMJ462" s="0"/>
    </row>
    <row r="463" s="557" customFormat="true" ht="14.1" hidden="false" customHeight="true" outlineLevel="0" collapsed="false">
      <c r="A463" s="41" t="s">
        <v>9030</v>
      </c>
      <c r="B463" s="412" t="s">
        <v>713</v>
      </c>
      <c r="C463" s="445" t="s">
        <v>36</v>
      </c>
      <c r="D463" s="414" t="s">
        <v>8725</v>
      </c>
      <c r="E463" s="425" t="s">
        <v>8726</v>
      </c>
      <c r="F463" s="425" t="s">
        <v>9031</v>
      </c>
      <c r="G463" s="426" t="s">
        <v>8728</v>
      </c>
      <c r="H463" s="427" t="n">
        <v>0.0925</v>
      </c>
      <c r="I463" s="538" t="n">
        <v>0.095</v>
      </c>
      <c r="J463" s="428" t="s">
        <v>82</v>
      </c>
      <c r="K463" s="412" t="s">
        <v>9032</v>
      </c>
      <c r="L463" s="412" t="s">
        <v>5820</v>
      </c>
      <c r="M463" s="414" t="s">
        <v>4686</v>
      </c>
      <c r="N463" s="429" t="n">
        <v>94801</v>
      </c>
      <c r="O463" s="593"/>
      <c r="P463" s="432"/>
      <c r="Q463" s="432"/>
      <c r="R463" s="414"/>
      <c r="S463" s="433"/>
      <c r="T463" s="434"/>
      <c r="U463" s="414"/>
      <c r="V463" s="425"/>
      <c r="W463" s="425"/>
      <c r="X463" s="425"/>
      <c r="Y463" s="425"/>
      <c r="Z463" s="433"/>
      <c r="AA463" s="433"/>
      <c r="AB463" s="435"/>
      <c r="AC463" s="594" t="s">
        <v>8033</v>
      </c>
      <c r="AD463" s="595" t="s">
        <v>7855</v>
      </c>
      <c r="AE463" s="595"/>
      <c r="AF463" s="595"/>
      <c r="AG463" s="595"/>
      <c r="AH463" s="595"/>
      <c r="AI463" s="595"/>
      <c r="AJ463" s="596" t="s">
        <v>4716</v>
      </c>
      <c r="AK463" s="437" t="s">
        <v>5946</v>
      </c>
      <c r="AL463" s="507" t="s">
        <v>6295</v>
      </c>
      <c r="AM463" s="412" t="s">
        <v>9032</v>
      </c>
      <c r="AN463" s="439"/>
      <c r="AO463" s="412" t="s">
        <v>5820</v>
      </c>
      <c r="AP463" s="414" t="s">
        <v>4686</v>
      </c>
      <c r="AQ463" s="429" t="n">
        <v>94801</v>
      </c>
      <c r="AR463" s="440" t="s">
        <v>9031</v>
      </c>
      <c r="AS463" s="536"/>
      <c r="AT463" s="438"/>
      <c r="AU463" s="414"/>
      <c r="AV463" s="442" t="n">
        <v>1</v>
      </c>
      <c r="AW463" s="412" t="s">
        <v>6985</v>
      </c>
      <c r="AX463" s="443"/>
      <c r="AY463" s="443"/>
      <c r="AZ463" s="443"/>
      <c r="BA463" s="443"/>
      <c r="BB463" s="443"/>
      <c r="BC463" s="443"/>
      <c r="BD463" s="443"/>
      <c r="BE463" s="443"/>
      <c r="BF463" s="443"/>
      <c r="BG463" s="443"/>
      <c r="BH463" s="443"/>
      <c r="BI463" s="443"/>
      <c r="BJ463" s="443"/>
      <c r="BK463" s="443"/>
      <c r="BL463" s="412"/>
      <c r="BM463" s="412"/>
      <c r="BN463" s="412"/>
      <c r="BO463" s="477"/>
      <c r="BP463" s="478"/>
      <c r="ALX463" s="0"/>
      <c r="ALY463" s="0"/>
      <c r="ALZ463" s="0"/>
      <c r="AMA463" s="0"/>
      <c r="AMB463" s="0"/>
      <c r="AMC463" s="0"/>
      <c r="AMD463" s="0"/>
      <c r="AME463" s="0"/>
      <c r="AMF463" s="0"/>
      <c r="AMG463" s="0"/>
      <c r="AMH463" s="0"/>
      <c r="AMI463" s="0"/>
      <c r="AMJ463" s="0"/>
    </row>
    <row r="464" customFormat="false" ht="14.1" hidden="false" customHeight="true" outlineLevel="0" collapsed="false">
      <c r="A464" s="41" t="s">
        <v>9033</v>
      </c>
      <c r="B464" s="412" t="s">
        <v>713</v>
      </c>
      <c r="C464" s="445" t="s">
        <v>36</v>
      </c>
      <c r="D464" s="644" t="s">
        <v>6981</v>
      </c>
      <c r="E464" s="120" t="s">
        <v>8994</v>
      </c>
      <c r="F464" s="120" t="s">
        <v>9034</v>
      </c>
      <c r="G464" s="456"/>
      <c r="H464" s="427" t="n">
        <v>0.0975</v>
      </c>
      <c r="I464" s="427"/>
      <c r="J464" s="428" t="s">
        <v>5940</v>
      </c>
      <c r="K464" s="412" t="s">
        <v>9035</v>
      </c>
      <c r="L464" s="412" t="s">
        <v>5624</v>
      </c>
      <c r="M464" s="120" t="s">
        <v>4686</v>
      </c>
      <c r="N464" s="457" t="n">
        <v>94544</v>
      </c>
      <c r="O464" s="458"/>
      <c r="P464" s="431"/>
      <c r="Q464" s="431"/>
      <c r="R464" s="459"/>
      <c r="S464" s="460"/>
      <c r="T464" s="461"/>
      <c r="U464" s="459"/>
      <c r="V464" s="120"/>
      <c r="W464" s="120"/>
      <c r="X464" s="120"/>
      <c r="Y464" s="120"/>
      <c r="Z464" s="460"/>
      <c r="AB464" s="456"/>
      <c r="AC464" s="594" t="s">
        <v>8033</v>
      </c>
      <c r="AJ464" s="596" t="s">
        <v>4716</v>
      </c>
      <c r="AK464" s="437" t="s">
        <v>5946</v>
      </c>
      <c r="AL464" s="507" t="s">
        <v>6460</v>
      </c>
      <c r="AM464" s="412" t="s">
        <v>9035</v>
      </c>
      <c r="AN464" s="462"/>
      <c r="AO464" s="412" t="s">
        <v>5624</v>
      </c>
      <c r="AP464" s="120" t="s">
        <v>4686</v>
      </c>
      <c r="AQ464" s="457" t="n">
        <v>94544</v>
      </c>
      <c r="AR464" s="463" t="s">
        <v>9034</v>
      </c>
      <c r="AS464" s="441"/>
      <c r="AT464" s="465"/>
      <c r="AU464" s="459"/>
      <c r="AV464" s="466"/>
      <c r="AW464" s="467"/>
      <c r="AX464" s="467"/>
      <c r="AY464" s="467"/>
      <c r="AZ464" s="467"/>
      <c r="BA464" s="467"/>
      <c r="BB464" s="467"/>
      <c r="BC464" s="467"/>
      <c r="BD464" s="467"/>
      <c r="BE464" s="467"/>
      <c r="BF464" s="467"/>
      <c r="BG464" s="467"/>
      <c r="BH464" s="467"/>
      <c r="BI464" s="467"/>
      <c r="BJ464" s="467"/>
      <c r="BK464" s="467"/>
      <c r="BL464" s="468"/>
      <c r="BM464" s="468"/>
      <c r="BN464" s="468"/>
      <c r="BO464" s="412"/>
      <c r="BP464" s="412"/>
    </row>
    <row r="465" customFormat="false" ht="14.1" hidden="false" customHeight="true" outlineLevel="0" collapsed="false">
      <c r="A465" s="41" t="s">
        <v>9036</v>
      </c>
      <c r="B465" s="412" t="s">
        <v>713</v>
      </c>
      <c r="C465" s="445" t="s">
        <v>36</v>
      </c>
      <c r="D465" s="644" t="s">
        <v>6981</v>
      </c>
      <c r="E465" s="120" t="s">
        <v>9037</v>
      </c>
      <c r="F465" s="120" t="s">
        <v>7376</v>
      </c>
      <c r="G465" s="456"/>
      <c r="H465" s="427" t="n">
        <v>0.085</v>
      </c>
      <c r="I465" s="427"/>
      <c r="J465" s="428" t="s">
        <v>5772</v>
      </c>
      <c r="K465" s="412" t="s">
        <v>9038</v>
      </c>
      <c r="L465" s="412" t="s">
        <v>4720</v>
      </c>
      <c r="M465" s="120" t="s">
        <v>4686</v>
      </c>
      <c r="N465" s="457" t="n">
        <v>94122</v>
      </c>
      <c r="O465" s="458"/>
      <c r="P465" s="431"/>
      <c r="Q465" s="431"/>
      <c r="R465" s="459"/>
      <c r="S465" s="460"/>
      <c r="T465" s="461"/>
      <c r="U465" s="459"/>
      <c r="V465" s="120"/>
      <c r="W465" s="120"/>
      <c r="X465" s="120"/>
      <c r="Y465" s="120"/>
      <c r="Z465" s="460"/>
      <c r="AB465" s="456"/>
      <c r="AC465" s="594" t="s">
        <v>8033</v>
      </c>
      <c r="AD465" s="595" t="s">
        <v>7651</v>
      </c>
      <c r="AJ465" s="596" t="s">
        <v>7581</v>
      </c>
      <c r="AK465" s="437" t="s">
        <v>5946</v>
      </c>
      <c r="AL465" s="507" t="s">
        <v>4745</v>
      </c>
      <c r="AM465" s="412" t="s">
        <v>9039</v>
      </c>
      <c r="AN465" s="462"/>
      <c r="AO465" s="412" t="s">
        <v>4720</v>
      </c>
      <c r="AP465" s="120" t="s">
        <v>4686</v>
      </c>
      <c r="AQ465" s="457" t="n">
        <v>94122</v>
      </c>
      <c r="AR465" s="463" t="s">
        <v>7376</v>
      </c>
      <c r="AS465" s="441"/>
      <c r="AT465" s="465"/>
      <c r="AU465" s="459"/>
      <c r="AV465" s="466"/>
      <c r="AW465" s="467"/>
      <c r="AX465" s="467"/>
      <c r="AY465" s="467"/>
      <c r="AZ465" s="467"/>
      <c r="BA465" s="467"/>
      <c r="BB465" s="467"/>
      <c r="BC465" s="467"/>
      <c r="BD465" s="467"/>
      <c r="BE465" s="467"/>
      <c r="BF465" s="467"/>
      <c r="BG465" s="467"/>
      <c r="BH465" s="467"/>
      <c r="BI465" s="467"/>
      <c r="BJ465" s="467"/>
      <c r="BK465" s="467"/>
      <c r="BL465" s="468"/>
      <c r="BM465" s="468"/>
      <c r="BN465" s="468"/>
      <c r="BO465" s="412"/>
      <c r="BP465" s="412"/>
      <c r="BQ465" s="462"/>
    </row>
    <row r="466" customFormat="false" ht="14.1" hidden="false" customHeight="true" outlineLevel="0" collapsed="false">
      <c r="A466" s="41" t="s">
        <v>9040</v>
      </c>
      <c r="B466" s="412" t="s">
        <v>5977</v>
      </c>
      <c r="C466" s="445" t="s">
        <v>36</v>
      </c>
      <c r="D466" s="120" t="s">
        <v>8504</v>
      </c>
      <c r="E466" s="120" t="s">
        <v>8505</v>
      </c>
      <c r="F466" s="120" t="s">
        <v>9041</v>
      </c>
      <c r="G466" s="456" t="s">
        <v>9042</v>
      </c>
      <c r="H466" s="427" t="n">
        <v>0.0875</v>
      </c>
      <c r="I466" s="427" t="n">
        <v>0.09</v>
      </c>
      <c r="J466" s="428" t="s">
        <v>6422</v>
      </c>
      <c r="K466" s="412" t="s">
        <v>9043</v>
      </c>
      <c r="L466" s="412" t="s">
        <v>5814</v>
      </c>
      <c r="M466" s="120" t="s">
        <v>4686</v>
      </c>
      <c r="N466" s="457" t="n">
        <v>94965</v>
      </c>
      <c r="O466" s="458" t="s">
        <v>8509</v>
      </c>
      <c r="P466" s="431"/>
      <c r="Q466" s="431"/>
      <c r="R466" s="459" t="s">
        <v>9044</v>
      </c>
      <c r="S466" s="460"/>
      <c r="T466" s="461"/>
      <c r="U466" s="459"/>
      <c r="V466" s="120"/>
      <c r="W466" s="120"/>
      <c r="X466" s="120"/>
      <c r="Y466" s="120"/>
      <c r="Z466" s="460" t="s">
        <v>9045</v>
      </c>
      <c r="AA466" s="433" t="s">
        <v>4745</v>
      </c>
      <c r="AB466" s="456"/>
      <c r="AC466" s="645" t="s">
        <v>7625</v>
      </c>
      <c r="AD466" s="645" t="s">
        <v>7848</v>
      </c>
      <c r="AE466" s="645"/>
      <c r="AF466" s="645" t="s">
        <v>7682</v>
      </c>
      <c r="AG466" s="645"/>
      <c r="AH466" s="645"/>
      <c r="AI466" s="645"/>
      <c r="AJ466" s="498" t="s">
        <v>7556</v>
      </c>
      <c r="AK466" s="437" t="s">
        <v>5946</v>
      </c>
      <c r="AL466" s="507" t="s">
        <v>6144</v>
      </c>
      <c r="AM466" s="412" t="s">
        <v>9043</v>
      </c>
      <c r="AN466" s="462"/>
      <c r="AO466" s="412" t="s">
        <v>5814</v>
      </c>
      <c r="AP466" s="120" t="s">
        <v>4686</v>
      </c>
      <c r="AQ466" s="457" t="n">
        <v>94965</v>
      </c>
      <c r="AR466" s="463" t="s">
        <v>9041</v>
      </c>
      <c r="AS466" s="437"/>
      <c r="AT466" s="465"/>
      <c r="AU466" s="459"/>
      <c r="AV466" s="466" t="n">
        <v>2</v>
      </c>
      <c r="AW466" s="467"/>
      <c r="AX466" s="467"/>
      <c r="AY466" s="467"/>
      <c r="AZ466" s="467"/>
      <c r="BA466" s="467"/>
      <c r="BB466" s="467"/>
      <c r="BC466" s="467"/>
      <c r="BD466" s="467"/>
      <c r="BE466" s="467"/>
      <c r="BF466" s="467"/>
      <c r="BG466" s="467"/>
      <c r="BH466" s="467"/>
      <c r="BI466" s="467"/>
      <c r="BJ466" s="467"/>
      <c r="BK466" s="467"/>
      <c r="BL466" s="468"/>
      <c r="BM466" s="468"/>
      <c r="BN466" s="468"/>
      <c r="BO466" s="469"/>
      <c r="BP466" s="463"/>
      <c r="BQ466" s="462"/>
    </row>
    <row r="467" customFormat="false" ht="14.1" hidden="false" customHeight="true" outlineLevel="0" collapsed="false">
      <c r="A467" s="507" t="s">
        <v>9046</v>
      </c>
      <c r="B467" s="412" t="s">
        <v>5977</v>
      </c>
      <c r="C467" s="563" t="s">
        <v>36</v>
      </c>
      <c r="E467" s="425" t="s">
        <v>8436</v>
      </c>
      <c r="F467" s="440" t="s">
        <v>9047</v>
      </c>
      <c r="G467" s="426" t="s">
        <v>9048</v>
      </c>
      <c r="H467" s="427" t="n">
        <v>0.0975</v>
      </c>
      <c r="I467" s="538" t="n">
        <v>0.09</v>
      </c>
      <c r="J467" s="428" t="s">
        <v>8184</v>
      </c>
      <c r="K467" s="412" t="s">
        <v>9049</v>
      </c>
      <c r="L467" s="412" t="s">
        <v>8184</v>
      </c>
      <c r="M467" s="414" t="s">
        <v>4686</v>
      </c>
      <c r="N467" s="429" t="n">
        <v>94706</v>
      </c>
      <c r="O467" s="755" t="s">
        <v>9050</v>
      </c>
      <c r="P467" s="655" t="s">
        <v>9051</v>
      </c>
      <c r="AC467" s="594" t="s">
        <v>7695</v>
      </c>
      <c r="AD467" s="595" t="s">
        <v>7577</v>
      </c>
      <c r="AE467" s="595" t="s">
        <v>7808</v>
      </c>
      <c r="AF467" s="595" t="s">
        <v>7579</v>
      </c>
      <c r="AJ467" s="596" t="s">
        <v>7556</v>
      </c>
      <c r="AK467" s="437" t="s">
        <v>5946</v>
      </c>
      <c r="AL467" s="507" t="s">
        <v>6685</v>
      </c>
      <c r="AM467" s="412" t="str">
        <f aca="false">K467</f>
        <v>1133 Solano Avenue</v>
      </c>
      <c r="AO467" s="412" t="s">
        <v>8184</v>
      </c>
      <c r="AP467" s="414" t="s">
        <v>4686</v>
      </c>
      <c r="AQ467" s="429" t="n">
        <v>94706</v>
      </c>
      <c r="AR467" s="440" t="s">
        <v>9047</v>
      </c>
      <c r="AS467" s="441"/>
      <c r="AV467" s="442"/>
      <c r="AW467" s="443"/>
      <c r="AX467" s="443"/>
      <c r="AY467" s="443"/>
      <c r="AZ467" s="443"/>
      <c r="BA467" s="443"/>
      <c r="BB467" s="443"/>
      <c r="BC467" s="443"/>
      <c r="BD467" s="443"/>
      <c r="BE467" s="443"/>
      <c r="BF467" s="443"/>
      <c r="BG467" s="443"/>
      <c r="BH467" s="443"/>
      <c r="BI467" s="443"/>
      <c r="BJ467" s="443"/>
      <c r="BK467" s="443"/>
      <c r="BL467" s="412"/>
      <c r="BM467" s="412"/>
      <c r="BN467" s="412"/>
      <c r="BO467" s="412"/>
      <c r="BP467" s="412"/>
      <c r="BQ467" s="462"/>
    </row>
    <row r="468" s="462" customFormat="true" ht="14.1" hidden="false" customHeight="true" outlineLevel="0" collapsed="false">
      <c r="A468" s="41" t="s">
        <v>9052</v>
      </c>
      <c r="B468" s="412" t="s">
        <v>713</v>
      </c>
      <c r="C468" s="445" t="s">
        <v>36</v>
      </c>
      <c r="D468" s="414" t="s">
        <v>9053</v>
      </c>
      <c r="E468" s="425" t="s">
        <v>9054</v>
      </c>
      <c r="F468" s="425" t="s">
        <v>9055</v>
      </c>
      <c r="G468" s="426" t="s">
        <v>9056</v>
      </c>
      <c r="H468" s="427" t="n">
        <v>0.09</v>
      </c>
      <c r="I468" s="427" t="n">
        <v>0.0925</v>
      </c>
      <c r="J468" s="428" t="s">
        <v>7614</v>
      </c>
      <c r="K468" s="412" t="s">
        <v>9057</v>
      </c>
      <c r="L468" s="412" t="s">
        <v>3082</v>
      </c>
      <c r="M468" s="414" t="s">
        <v>4686</v>
      </c>
      <c r="N468" s="429" t="n">
        <v>94901</v>
      </c>
      <c r="O468" s="648"/>
      <c r="P468" s="511"/>
      <c r="Q468" s="511"/>
      <c r="R468" s="414" t="s">
        <v>2955</v>
      </c>
      <c r="S468" s="433" t="s">
        <v>9058</v>
      </c>
      <c r="T468" s="434"/>
      <c r="U468" s="414"/>
      <c r="V468" s="425"/>
      <c r="W468" s="425"/>
      <c r="X468" s="425"/>
      <c r="Y468" s="425"/>
      <c r="Z468" s="433" t="s">
        <v>6006</v>
      </c>
      <c r="AA468" s="433" t="s">
        <v>4745</v>
      </c>
      <c r="AB468" s="435"/>
      <c r="AC468" s="594" t="s">
        <v>9059</v>
      </c>
      <c r="AD468" s="595" t="s">
        <v>9060</v>
      </c>
      <c r="AE468" s="595" t="s">
        <v>7651</v>
      </c>
      <c r="AF468" s="595" t="s">
        <v>7713</v>
      </c>
      <c r="AG468" s="595"/>
      <c r="AH468" s="595" t="s">
        <v>8004</v>
      </c>
      <c r="AI468" s="595"/>
      <c r="AJ468" s="596" t="s">
        <v>8929</v>
      </c>
      <c r="AK468" s="437" t="s">
        <v>5946</v>
      </c>
      <c r="AL468" s="507" t="s">
        <v>6108</v>
      </c>
      <c r="AM468" s="412" t="str">
        <f aca="false">PROPER(AN468)</f>
        <v>151 Bellam Blvd</v>
      </c>
      <c r="AN468" s="439" t="s">
        <v>9061</v>
      </c>
      <c r="AO468" s="412" t="s">
        <v>3082</v>
      </c>
      <c r="AP468" s="414" t="s">
        <v>4686</v>
      </c>
      <c r="AQ468" s="429" t="n">
        <v>94901</v>
      </c>
      <c r="AR468" s="440" t="s">
        <v>9062</v>
      </c>
      <c r="AS468" s="441"/>
      <c r="AT468" s="438" t="s">
        <v>6914</v>
      </c>
      <c r="AU468" s="414" t="s">
        <v>6914</v>
      </c>
      <c r="AV468" s="442" t="n">
        <v>3</v>
      </c>
      <c r="AW468" s="443"/>
      <c r="AX468" s="443"/>
      <c r="AY468" s="443"/>
      <c r="AZ468" s="443"/>
      <c r="BA468" s="443"/>
      <c r="BB468" s="443"/>
      <c r="BC468" s="443"/>
      <c r="BD468" s="443"/>
      <c r="BE468" s="443"/>
      <c r="BF468" s="443"/>
      <c r="BG468" s="443"/>
      <c r="BH468" s="443"/>
      <c r="BI468" s="443"/>
      <c r="BJ468" s="443"/>
      <c r="BK468" s="443"/>
      <c r="BL468" s="412"/>
      <c r="BM468" s="412"/>
      <c r="BN468" s="412"/>
      <c r="BO468" s="469"/>
      <c r="BP468" s="463"/>
      <c r="BQ468" s="439"/>
      <c r="ALX468" s="0"/>
      <c r="ALY468" s="0"/>
      <c r="ALZ468" s="0"/>
      <c r="AMA468" s="0"/>
      <c r="AMB468" s="0"/>
      <c r="AMC468" s="0"/>
      <c r="AMD468" s="0"/>
      <c r="AME468" s="0"/>
      <c r="AMF468" s="0"/>
      <c r="AMG468" s="0"/>
      <c r="AMH468" s="0"/>
      <c r="AMI468" s="0"/>
      <c r="AMJ468" s="0"/>
    </row>
    <row r="469" s="462" customFormat="true" ht="14.1" hidden="false" customHeight="true" outlineLevel="0" collapsed="false">
      <c r="A469" s="41" t="s">
        <v>9063</v>
      </c>
      <c r="B469" s="412" t="s">
        <v>5977</v>
      </c>
      <c r="C469" s="508" t="s">
        <v>36</v>
      </c>
      <c r="D469" s="120"/>
      <c r="E469" s="120" t="s">
        <v>3067</v>
      </c>
      <c r="F469" s="120" t="s">
        <v>7874</v>
      </c>
      <c r="G469" s="456"/>
      <c r="H469" s="427" t="n">
        <v>0.0775</v>
      </c>
      <c r="I469" s="427" t="n">
        <v>0.08</v>
      </c>
      <c r="J469" s="428" t="s">
        <v>7434</v>
      </c>
      <c r="K469" s="412" t="s">
        <v>9064</v>
      </c>
      <c r="L469" s="412" t="s">
        <v>7876</v>
      </c>
      <c r="M469" s="120" t="s">
        <v>4686</v>
      </c>
      <c r="N469" s="457" t="n">
        <v>94515</v>
      </c>
      <c r="O469" s="458" t="s">
        <v>9065</v>
      </c>
      <c r="P469" s="431"/>
      <c r="Q469" s="431"/>
      <c r="R469" s="459"/>
      <c r="S469" s="460"/>
      <c r="T469" s="461"/>
      <c r="U469" s="459"/>
      <c r="V469" s="120"/>
      <c r="W469" s="120"/>
      <c r="X469" s="120"/>
      <c r="Y469" s="120"/>
      <c r="Z469" s="460"/>
      <c r="AA469" s="433"/>
      <c r="AB469" s="456"/>
      <c r="AC469" s="641" t="s">
        <v>7719</v>
      </c>
      <c r="AD469" s="642" t="s">
        <v>8472</v>
      </c>
      <c r="AE469" s="641" t="s">
        <v>7855</v>
      </c>
      <c r="AF469" s="641" t="s">
        <v>8598</v>
      </c>
      <c r="AG469" s="641"/>
      <c r="AH469" s="641"/>
      <c r="AI469" s="641"/>
      <c r="AJ469" s="643" t="s">
        <v>7581</v>
      </c>
      <c r="AK469" s="437" t="s">
        <v>5946</v>
      </c>
      <c r="AL469" s="507" t="s">
        <v>6064</v>
      </c>
      <c r="AM469" s="412" t="str">
        <f aca="false">K469</f>
        <v>1237 Lincoln Ave</v>
      </c>
      <c r="AO469" s="412" t="s">
        <v>7876</v>
      </c>
      <c r="AP469" s="120" t="s">
        <v>4686</v>
      </c>
      <c r="AQ469" s="457" t="n">
        <v>94515</v>
      </c>
      <c r="AR469" s="463" t="str">
        <f aca="false">F469</f>
        <v>707-942-4400</v>
      </c>
      <c r="AS469" s="441"/>
      <c r="AT469" s="465"/>
      <c r="AU469" s="459"/>
      <c r="AV469" s="466"/>
      <c r="AW469" s="467"/>
      <c r="AX469" s="467"/>
      <c r="AY469" s="467"/>
      <c r="AZ469" s="467"/>
      <c r="BA469" s="467"/>
      <c r="BB469" s="467"/>
      <c r="BC469" s="467"/>
      <c r="BD469" s="467"/>
      <c r="BE469" s="467"/>
      <c r="BF469" s="467"/>
      <c r="BG469" s="467"/>
      <c r="BH469" s="467"/>
      <c r="BI469" s="467"/>
      <c r="BJ469" s="467"/>
      <c r="BK469" s="467"/>
      <c r="BL469" s="468"/>
      <c r="BM469" s="468"/>
      <c r="BN469" s="468"/>
      <c r="BO469" s="477"/>
      <c r="BP469" s="478"/>
      <c r="BQ469" s="439"/>
      <c r="ALX469" s="0"/>
      <c r="ALY469" s="0"/>
      <c r="ALZ469" s="0"/>
      <c r="AMA469" s="0"/>
      <c r="AMB469" s="0"/>
      <c r="AMC469" s="0"/>
      <c r="AMD469" s="0"/>
      <c r="AME469" s="0"/>
      <c r="AMF469" s="0"/>
      <c r="AMG469" s="0"/>
      <c r="AMH469" s="0"/>
      <c r="AMI469" s="0"/>
      <c r="AMJ469" s="0"/>
    </row>
    <row r="470" s="462" customFormat="true" ht="14.1" hidden="false" customHeight="true" outlineLevel="0" collapsed="false">
      <c r="A470" s="507" t="s">
        <v>9066</v>
      </c>
      <c r="B470" s="412" t="s">
        <v>5977</v>
      </c>
      <c r="C470" s="508" t="s">
        <v>36</v>
      </c>
      <c r="D470" s="120"/>
      <c r="E470" s="120" t="s">
        <v>9067</v>
      </c>
      <c r="F470" s="120" t="s">
        <v>9068</v>
      </c>
      <c r="G470" s="456"/>
      <c r="H470" s="427" t="n">
        <v>0.0875</v>
      </c>
      <c r="I470" s="427" t="n">
        <v>0.085</v>
      </c>
      <c r="J470" s="428" t="s">
        <v>8054</v>
      </c>
      <c r="K470" s="412" t="s">
        <v>9069</v>
      </c>
      <c r="L470" s="412" t="s">
        <v>5478</v>
      </c>
      <c r="M470" s="120" t="s">
        <v>4686</v>
      </c>
      <c r="N470" s="457" t="n">
        <v>95821</v>
      </c>
      <c r="O470" s="544" t="s">
        <v>8312</v>
      </c>
      <c r="P470" s="431"/>
      <c r="Q470" s="431"/>
      <c r="R470" s="459"/>
      <c r="S470" s="460"/>
      <c r="T470" s="461"/>
      <c r="U470" s="459"/>
      <c r="V470" s="120"/>
      <c r="W470" s="120"/>
      <c r="X470" s="120"/>
      <c r="Y470" s="120"/>
      <c r="Z470" s="460" t="s">
        <v>9070</v>
      </c>
      <c r="AA470" s="433"/>
      <c r="AB470" s="456"/>
      <c r="AC470" s="641" t="s">
        <v>7969</v>
      </c>
      <c r="AD470" s="642" t="s">
        <v>9071</v>
      </c>
      <c r="AE470" s="641" t="s">
        <v>7905</v>
      </c>
      <c r="AF470" s="641"/>
      <c r="AG470" s="641"/>
      <c r="AH470" s="641"/>
      <c r="AI470" s="641"/>
      <c r="AJ470" s="643" t="s">
        <v>4716</v>
      </c>
      <c r="AK470" s="437" t="s">
        <v>5946</v>
      </c>
      <c r="AL470" s="507" t="s">
        <v>6685</v>
      </c>
      <c r="AM470" s="412" t="s">
        <v>9069</v>
      </c>
      <c r="AO470" s="412" t="s">
        <v>5478</v>
      </c>
      <c r="AP470" s="120" t="s">
        <v>4686</v>
      </c>
      <c r="AQ470" s="457" t="n">
        <v>95821</v>
      </c>
      <c r="AR470" s="463" t="s">
        <v>9068</v>
      </c>
      <c r="AS470" s="441"/>
      <c r="AT470" s="465"/>
      <c r="AU470" s="459"/>
      <c r="AV470" s="466"/>
      <c r="AW470" s="467"/>
      <c r="AX470" s="467"/>
      <c r="AY470" s="467"/>
      <c r="AZ470" s="467"/>
      <c r="BA470" s="467"/>
      <c r="BB470" s="467"/>
      <c r="BC470" s="467"/>
      <c r="BD470" s="467"/>
      <c r="BE470" s="467"/>
      <c r="BF470" s="467"/>
      <c r="BG470" s="467"/>
      <c r="BH470" s="467"/>
      <c r="BI470" s="467"/>
      <c r="BJ470" s="467"/>
      <c r="BK470" s="467"/>
      <c r="BL470" s="468"/>
      <c r="BM470" s="468"/>
      <c r="BN470" s="468"/>
      <c r="BO470" s="412"/>
      <c r="BP470" s="412"/>
      <c r="ALX470" s="0"/>
      <c r="ALY470" s="0"/>
      <c r="ALZ470" s="0"/>
      <c r="AMA470" s="0"/>
      <c r="AMB470" s="0"/>
      <c r="AMC470" s="0"/>
      <c r="AMD470" s="0"/>
      <c r="AME470" s="0"/>
      <c r="AMF470" s="0"/>
      <c r="AMG470" s="0"/>
      <c r="AMH470" s="0"/>
      <c r="AMI470" s="0"/>
      <c r="AMJ470" s="0"/>
    </row>
    <row r="471" s="462" customFormat="true" ht="14.1" hidden="false" customHeight="true" outlineLevel="0" collapsed="false">
      <c r="A471" s="41" t="s">
        <v>9072</v>
      </c>
      <c r="B471" s="412" t="s">
        <v>5977</v>
      </c>
      <c r="C471" s="479" t="s">
        <v>36</v>
      </c>
      <c r="D471" s="480"/>
      <c r="E471" s="480" t="s">
        <v>9073</v>
      </c>
      <c r="F471" s="480" t="s">
        <v>9074</v>
      </c>
      <c r="G471" s="489" t="s">
        <v>9075</v>
      </c>
      <c r="H471" s="427" t="n">
        <v>0.0725</v>
      </c>
      <c r="I471" s="427" t="n">
        <v>0.075</v>
      </c>
      <c r="J471" s="428" t="s">
        <v>6197</v>
      </c>
      <c r="K471" s="489" t="s">
        <v>9076</v>
      </c>
      <c r="L471" s="489" t="s">
        <v>6199</v>
      </c>
      <c r="M471" s="480" t="s">
        <v>4686</v>
      </c>
      <c r="N471" s="490" t="n">
        <v>95928</v>
      </c>
      <c r="O471" s="566"/>
      <c r="P471" s="490"/>
      <c r="Q471" s="490"/>
      <c r="R471" s="491"/>
      <c r="S471" s="490"/>
      <c r="T471" s="492"/>
      <c r="U471" s="491"/>
      <c r="V471" s="490"/>
      <c r="W471" s="490"/>
      <c r="X471" s="490"/>
      <c r="Y471" s="490"/>
      <c r="Z471" s="490" t="s">
        <v>9077</v>
      </c>
      <c r="AA471" s="433" t="s">
        <v>4745</v>
      </c>
      <c r="AB471" s="493"/>
      <c r="AC471" s="594" t="s">
        <v>7595</v>
      </c>
      <c r="AD471" s="595" t="s">
        <v>8625</v>
      </c>
      <c r="AE471" s="595" t="s">
        <v>9078</v>
      </c>
      <c r="AF471" s="595" t="s">
        <v>7682</v>
      </c>
      <c r="AG471" s="595" t="s">
        <v>8487</v>
      </c>
      <c r="AH471" s="595"/>
      <c r="AI471" s="595"/>
      <c r="AJ471" s="596" t="s">
        <v>4716</v>
      </c>
      <c r="AK471" s="437" t="s">
        <v>5946</v>
      </c>
      <c r="AL471" s="507" t="s">
        <v>6064</v>
      </c>
      <c r="AM471" s="489" t="s">
        <v>9076</v>
      </c>
      <c r="AN471" s="494"/>
      <c r="AO471" s="489" t="s">
        <v>6199</v>
      </c>
      <c r="AP471" s="480" t="s">
        <v>4686</v>
      </c>
      <c r="AQ471" s="490" t="n">
        <v>95928</v>
      </c>
      <c r="AR471" s="489" t="s">
        <v>9079</v>
      </c>
      <c r="AS471" s="464"/>
      <c r="AT471" s="495"/>
      <c r="AU471" s="496"/>
      <c r="AV471" s="497"/>
      <c r="AW471" s="497"/>
      <c r="AX471" s="497"/>
      <c r="AY471" s="497"/>
      <c r="AZ471" s="497"/>
      <c r="BA471" s="497"/>
      <c r="BB471" s="497"/>
      <c r="BC471" s="497"/>
      <c r="BD471" s="497"/>
      <c r="BE471" s="497"/>
      <c r="BF471" s="497"/>
      <c r="BG471" s="497"/>
      <c r="BH471" s="497"/>
      <c r="BI471" s="497"/>
      <c r="BJ471" s="497"/>
      <c r="BK471" s="497"/>
      <c r="BL471" s="498"/>
      <c r="BM471" s="498"/>
      <c r="BN471" s="498"/>
      <c r="BO471" s="469"/>
      <c r="BP471" s="463"/>
      <c r="ALX471" s="0"/>
      <c r="ALY471" s="0"/>
      <c r="ALZ471" s="0"/>
      <c r="AMA471" s="0"/>
      <c r="AMB471" s="0"/>
      <c r="AMC471" s="0"/>
      <c r="AMD471" s="0"/>
      <c r="AME471" s="0"/>
      <c r="AMF471" s="0"/>
      <c r="AMG471" s="0"/>
      <c r="AMH471" s="0"/>
      <c r="AMI471" s="0"/>
      <c r="AMJ471" s="0"/>
    </row>
    <row r="472" s="462" customFormat="true" ht="14.1" hidden="false" customHeight="true" outlineLevel="0" collapsed="false">
      <c r="A472" s="41" t="s">
        <v>9080</v>
      </c>
      <c r="B472" s="412" t="s">
        <v>5977</v>
      </c>
      <c r="C472" s="508" t="s">
        <v>36</v>
      </c>
      <c r="D472" s="644"/>
      <c r="E472" s="120" t="s">
        <v>9073</v>
      </c>
      <c r="F472" s="120" t="s">
        <v>9081</v>
      </c>
      <c r="G472" s="456" t="s">
        <v>9075</v>
      </c>
      <c r="H472" s="427" t="n">
        <v>0.0725</v>
      </c>
      <c r="I472" s="427" t="n">
        <v>0.075</v>
      </c>
      <c r="J472" s="428" t="s">
        <v>6197</v>
      </c>
      <c r="K472" s="412" t="s">
        <v>9082</v>
      </c>
      <c r="L472" s="412" t="s">
        <v>6199</v>
      </c>
      <c r="M472" s="120" t="s">
        <v>4686</v>
      </c>
      <c r="N472" s="457" t="n">
        <v>95928</v>
      </c>
      <c r="O472" s="430"/>
      <c r="P472" s="431"/>
      <c r="Q472" s="431"/>
      <c r="R472" s="459" t="s">
        <v>9083</v>
      </c>
      <c r="S472" s="460" t="s">
        <v>9084</v>
      </c>
      <c r="T472" s="461"/>
      <c r="U472" s="459"/>
      <c r="V472" s="120"/>
      <c r="W472" s="120"/>
      <c r="X472" s="120"/>
      <c r="Y472" s="120"/>
      <c r="Z472" s="460" t="s">
        <v>6006</v>
      </c>
      <c r="AA472" s="433" t="s">
        <v>4745</v>
      </c>
      <c r="AB472" s="456"/>
      <c r="AC472" s="594" t="s">
        <v>7719</v>
      </c>
      <c r="AD472" s="595" t="s">
        <v>8158</v>
      </c>
      <c r="AE472" s="595"/>
      <c r="AF472" s="595" t="s">
        <v>7682</v>
      </c>
      <c r="AG472" s="595"/>
      <c r="AH472" s="595"/>
      <c r="AI472" s="595"/>
      <c r="AJ472" s="596" t="s">
        <v>4716</v>
      </c>
      <c r="AK472" s="437" t="s">
        <v>5946</v>
      </c>
      <c r="AL472" s="507" t="s">
        <v>6108</v>
      </c>
      <c r="AM472" s="412" t="s">
        <v>9082</v>
      </c>
      <c r="AO472" s="412" t="s">
        <v>6199</v>
      </c>
      <c r="AP472" s="120" t="s">
        <v>4686</v>
      </c>
      <c r="AQ472" s="457" t="n">
        <v>95928</v>
      </c>
      <c r="AR472" s="463" t="s">
        <v>9081</v>
      </c>
      <c r="AS472" s="464"/>
      <c r="AT472" s="465"/>
      <c r="AU472" s="459"/>
      <c r="AV472" s="466"/>
      <c r="AW472" s="467"/>
      <c r="AX472" s="467"/>
      <c r="AY472" s="467"/>
      <c r="AZ472" s="467"/>
      <c r="BA472" s="467"/>
      <c r="BB472" s="467"/>
      <c r="BC472" s="467"/>
      <c r="BD472" s="467"/>
      <c r="BE472" s="467"/>
      <c r="BF472" s="467"/>
      <c r="BG472" s="467"/>
      <c r="BH472" s="467"/>
      <c r="BI472" s="467"/>
      <c r="BJ472" s="467"/>
      <c r="BK472" s="467"/>
      <c r="BL472" s="468"/>
      <c r="BM472" s="468"/>
      <c r="BN472" s="468"/>
      <c r="BO472" s="412"/>
      <c r="BP472" s="412"/>
      <c r="BQ472" s="462" t="s">
        <v>9085</v>
      </c>
      <c r="ALX472" s="0"/>
      <c r="ALY472" s="0"/>
      <c r="ALZ472" s="0"/>
      <c r="AMA472" s="0"/>
      <c r="AMB472" s="0"/>
      <c r="AMC472" s="0"/>
      <c r="AMD472" s="0"/>
      <c r="AME472" s="0"/>
      <c r="AMF472" s="0"/>
      <c r="AMG472" s="0"/>
      <c r="AMH472" s="0"/>
      <c r="AMI472" s="0"/>
      <c r="AMJ472" s="0"/>
    </row>
    <row r="473" customFormat="false" ht="14.1" hidden="false" customHeight="true" outlineLevel="0" collapsed="false">
      <c r="A473" s="507" t="s">
        <v>9086</v>
      </c>
      <c r="B473" s="412" t="s">
        <v>713</v>
      </c>
      <c r="C473" s="508" t="s">
        <v>36</v>
      </c>
      <c r="D473" s="120" t="s">
        <v>9087</v>
      </c>
      <c r="E473" s="120" t="s">
        <v>9088</v>
      </c>
      <c r="F473" s="120" t="s">
        <v>9089</v>
      </c>
      <c r="G473" s="456"/>
      <c r="H473" s="427" t="n">
        <v>0.09</v>
      </c>
      <c r="I473" s="427" t="n">
        <v>0.0875</v>
      </c>
      <c r="J473" s="428" t="s">
        <v>6126</v>
      </c>
      <c r="K473" s="412" t="s">
        <v>9090</v>
      </c>
      <c r="L473" s="412" t="s">
        <v>5442</v>
      </c>
      <c r="M473" s="120" t="s">
        <v>4686</v>
      </c>
      <c r="N473" s="457" t="n">
        <v>95407</v>
      </c>
      <c r="O473" s="430"/>
      <c r="P473" s="544" t="s">
        <v>9091</v>
      </c>
      <c r="Q473" s="431"/>
      <c r="R473" s="459"/>
      <c r="S473" s="460"/>
      <c r="T473" s="461"/>
      <c r="U473" s="459"/>
      <c r="V473" s="120"/>
      <c r="W473" s="120"/>
      <c r="X473" s="120"/>
      <c r="Y473" s="120"/>
      <c r="Z473" s="460" t="s">
        <v>6006</v>
      </c>
      <c r="AA473" s="433" t="s">
        <v>4745</v>
      </c>
      <c r="AB473" s="456"/>
      <c r="AC473" s="594" t="s">
        <v>9092</v>
      </c>
      <c r="AJ473" s="596" t="s">
        <v>7581</v>
      </c>
      <c r="AK473" s="437" t="s">
        <v>5946</v>
      </c>
      <c r="AL473" s="507" t="s">
        <v>5946</v>
      </c>
      <c r="AM473" s="412" t="s">
        <v>9090</v>
      </c>
      <c r="AN473" s="462"/>
      <c r="AO473" s="412" t="s">
        <v>5442</v>
      </c>
      <c r="AP473" s="120" t="s">
        <v>4686</v>
      </c>
      <c r="AQ473" s="457" t="n">
        <v>95407</v>
      </c>
      <c r="AR473" s="463" t="s">
        <v>9089</v>
      </c>
      <c r="AT473" s="465"/>
      <c r="AU473" s="459"/>
      <c r="AV473" s="466"/>
      <c r="AW473" s="467"/>
      <c r="AX473" s="467"/>
      <c r="AY473" s="467"/>
      <c r="AZ473" s="467"/>
      <c r="BA473" s="467"/>
      <c r="BB473" s="467"/>
      <c r="BC473" s="467"/>
      <c r="BD473" s="467"/>
      <c r="BE473" s="467"/>
      <c r="BF473" s="467"/>
      <c r="BG473" s="467"/>
      <c r="BH473" s="467"/>
      <c r="BI473" s="467"/>
      <c r="BJ473" s="467"/>
      <c r="BK473" s="467"/>
      <c r="BL473" s="468"/>
      <c r="BM473" s="468"/>
      <c r="BN473" s="468"/>
      <c r="BO473" s="469"/>
      <c r="BP473" s="478"/>
    </row>
    <row r="474" customFormat="false" ht="14.1" hidden="false" customHeight="true" outlineLevel="0" collapsed="false">
      <c r="A474" s="41" t="s">
        <v>9093</v>
      </c>
      <c r="B474" s="412" t="s">
        <v>4682</v>
      </c>
      <c r="C474" s="508" t="s">
        <v>7542</v>
      </c>
      <c r="D474" s="120"/>
      <c r="E474" s="120" t="s">
        <v>9094</v>
      </c>
      <c r="F474" s="120" t="s">
        <v>9095</v>
      </c>
      <c r="G474" s="456" t="s">
        <v>9096</v>
      </c>
      <c r="H474" s="427" t="n">
        <v>0.08125</v>
      </c>
      <c r="I474" s="427"/>
      <c r="J474" s="428" t="s">
        <v>6303</v>
      </c>
      <c r="K474" s="412" t="s">
        <v>9097</v>
      </c>
      <c r="L474" s="412" t="s">
        <v>5875</v>
      </c>
      <c r="M474" s="120" t="s">
        <v>4686</v>
      </c>
      <c r="N474" s="457" t="n">
        <v>95688</v>
      </c>
      <c r="O474" s="430"/>
      <c r="P474" s="490"/>
      <c r="Q474" s="431"/>
      <c r="R474" s="459" t="s">
        <v>9098</v>
      </c>
      <c r="S474" s="460" t="s">
        <v>9099</v>
      </c>
      <c r="T474" s="461"/>
      <c r="U474" s="459"/>
      <c r="V474" s="120"/>
      <c r="W474" s="120"/>
      <c r="X474" s="120"/>
      <c r="Y474" s="120"/>
      <c r="Z474" s="460"/>
      <c r="AB474" s="456"/>
      <c r="AC474" s="641"/>
      <c r="AD474" s="642"/>
      <c r="AE474" s="641"/>
      <c r="AF474" s="641"/>
      <c r="AG474" s="641"/>
      <c r="AH474" s="641"/>
      <c r="AI474" s="641"/>
      <c r="AJ474" s="643"/>
      <c r="AK474" s="437" t="s">
        <v>5946</v>
      </c>
      <c r="AL474" s="507" t="s">
        <v>6064</v>
      </c>
      <c r="AM474" s="412" t="s">
        <v>9097</v>
      </c>
      <c r="AN474" s="462"/>
      <c r="AO474" s="412" t="s">
        <v>5875</v>
      </c>
      <c r="AP474" s="120" t="s">
        <v>4686</v>
      </c>
      <c r="AQ474" s="457" t="n">
        <v>95688</v>
      </c>
      <c r="AR474" s="463" t="s">
        <v>9095</v>
      </c>
      <c r="AS474" s="500"/>
      <c r="AT474" s="465"/>
      <c r="AU474" s="459"/>
      <c r="AV474" s="466"/>
      <c r="AW474" s="467"/>
      <c r="AX474" s="467"/>
      <c r="AY474" s="467"/>
      <c r="AZ474" s="467"/>
      <c r="BA474" s="467"/>
      <c r="BB474" s="467"/>
      <c r="BC474" s="467"/>
      <c r="BD474" s="467"/>
      <c r="BE474" s="467"/>
      <c r="BF474" s="467"/>
      <c r="BG474" s="467"/>
      <c r="BH474" s="467"/>
      <c r="BI474" s="467"/>
      <c r="BJ474" s="467"/>
      <c r="BK474" s="467"/>
      <c r="BL474" s="468"/>
      <c r="BM474" s="468"/>
      <c r="BN474" s="468"/>
      <c r="BO474" s="412"/>
      <c r="BP474" s="412"/>
      <c r="BQ474" s="462"/>
    </row>
    <row r="475" customFormat="false" ht="14.1" hidden="false" customHeight="true" outlineLevel="0" collapsed="false">
      <c r="A475" s="41" t="s">
        <v>9100</v>
      </c>
      <c r="B475" s="412" t="s">
        <v>5977</v>
      </c>
      <c r="C475" s="479" t="s">
        <v>36</v>
      </c>
      <c r="D475" s="120"/>
      <c r="E475" s="120" t="s">
        <v>9101</v>
      </c>
      <c r="F475" s="120" t="s">
        <v>9102</v>
      </c>
      <c r="G475" s="456"/>
      <c r="H475" s="427" t="n">
        <v>0.0825</v>
      </c>
      <c r="I475" s="427" t="n">
        <v>0.085</v>
      </c>
      <c r="J475" s="428" t="s">
        <v>5963</v>
      </c>
      <c r="K475" s="412" t="s">
        <v>9103</v>
      </c>
      <c r="L475" s="412" t="s">
        <v>5878</v>
      </c>
      <c r="M475" s="120" t="s">
        <v>4686</v>
      </c>
      <c r="N475" s="457" t="n">
        <v>94513</v>
      </c>
      <c r="O475" s="458"/>
      <c r="P475" s="431"/>
      <c r="Q475" s="431"/>
      <c r="R475" s="459"/>
      <c r="S475" s="460"/>
      <c r="T475" s="461"/>
      <c r="U475" s="459"/>
      <c r="V475" s="120"/>
      <c r="W475" s="120"/>
      <c r="X475" s="120"/>
      <c r="Y475" s="120"/>
      <c r="Z475" s="460"/>
      <c r="AB475" s="456"/>
      <c r="AK475" s="437" t="s">
        <v>5946</v>
      </c>
      <c r="AL475" s="507" t="s">
        <v>6144</v>
      </c>
      <c r="AM475" s="412" t="s">
        <v>9103</v>
      </c>
      <c r="AN475" s="462"/>
      <c r="AO475" s="412" t="s">
        <v>5878</v>
      </c>
      <c r="AP475" s="120" t="s">
        <v>4686</v>
      </c>
      <c r="AQ475" s="457" t="n">
        <v>94513</v>
      </c>
      <c r="AR475" s="463" t="s">
        <v>9102</v>
      </c>
      <c r="AT475" s="465"/>
      <c r="AU475" s="459"/>
      <c r="AV475" s="466"/>
      <c r="AW475" s="467"/>
      <c r="AX475" s="467"/>
      <c r="AY475" s="467"/>
      <c r="AZ475" s="467"/>
      <c r="BA475" s="467"/>
      <c r="BB475" s="467"/>
      <c r="BC475" s="467"/>
      <c r="BD475" s="467"/>
      <c r="BE475" s="467"/>
      <c r="BF475" s="467"/>
      <c r="BG475" s="467"/>
      <c r="BH475" s="467"/>
      <c r="BI475" s="467"/>
      <c r="BJ475" s="467"/>
      <c r="BK475" s="467"/>
      <c r="BL475" s="468"/>
      <c r="BM475" s="468"/>
      <c r="BN475" s="468"/>
      <c r="BO475" s="412"/>
      <c r="BP475" s="478"/>
      <c r="BQ475" s="462"/>
    </row>
    <row r="476" customFormat="false" ht="14.1" hidden="false" customHeight="true" outlineLevel="0" collapsed="false">
      <c r="A476" s="41" t="s">
        <v>9104</v>
      </c>
      <c r="B476" s="412" t="s">
        <v>5977</v>
      </c>
      <c r="C476" s="479" t="s">
        <v>36</v>
      </c>
      <c r="D476" s="480"/>
      <c r="E476" s="480" t="s">
        <v>9105</v>
      </c>
      <c r="F476" s="480" t="s">
        <v>9106</v>
      </c>
      <c r="G476" s="489"/>
      <c r="H476" s="427" t="n">
        <v>0.0925</v>
      </c>
      <c r="I476" s="427" t="n">
        <v>0.095</v>
      </c>
      <c r="J476" s="428" t="s">
        <v>5940</v>
      </c>
      <c r="K476" s="489" t="s">
        <v>9107</v>
      </c>
      <c r="L476" s="489" t="s">
        <v>5530</v>
      </c>
      <c r="M476" s="480" t="s">
        <v>4686</v>
      </c>
      <c r="N476" s="490" t="n">
        <v>94606</v>
      </c>
      <c r="O476" s="458" t="s">
        <v>9108</v>
      </c>
      <c r="P476" s="490"/>
      <c r="Q476" s="490"/>
      <c r="R476" s="491"/>
      <c r="S476" s="490"/>
      <c r="T476" s="492"/>
      <c r="U476" s="491"/>
      <c r="V476" s="490"/>
      <c r="W476" s="490"/>
      <c r="X476" s="490"/>
      <c r="Y476" s="490"/>
      <c r="Z476" s="490"/>
      <c r="AB476" s="493"/>
      <c r="AC476" s="645"/>
      <c r="AD476" s="645"/>
      <c r="AE476" s="645"/>
      <c r="AF476" s="645"/>
      <c r="AG476" s="645"/>
      <c r="AH476" s="645"/>
      <c r="AI476" s="645"/>
      <c r="AJ476" s="498"/>
      <c r="AK476" s="437" t="s">
        <v>5946</v>
      </c>
      <c r="AL476" s="507" t="s">
        <v>6144</v>
      </c>
      <c r="AM476" s="489" t="s">
        <v>9107</v>
      </c>
      <c r="AN476" s="494"/>
      <c r="AO476" s="489" t="s">
        <v>5530</v>
      </c>
      <c r="AP476" s="480" t="s">
        <v>4686</v>
      </c>
      <c r="AQ476" s="490" t="n">
        <v>94606</v>
      </c>
      <c r="AR476" s="489" t="s">
        <v>9106</v>
      </c>
      <c r="AT476" s="495"/>
      <c r="AU476" s="496"/>
      <c r="AV476" s="497"/>
      <c r="AW476" s="497"/>
      <c r="AX476" s="497"/>
      <c r="AY476" s="497"/>
      <c r="AZ476" s="497"/>
      <c r="BA476" s="497"/>
      <c r="BB476" s="497"/>
      <c r="BC476" s="497"/>
      <c r="BD476" s="497"/>
      <c r="BE476" s="497"/>
      <c r="BF476" s="497"/>
      <c r="BG476" s="497"/>
      <c r="BH476" s="497"/>
      <c r="BI476" s="497"/>
      <c r="BJ476" s="497"/>
      <c r="BK476" s="497"/>
      <c r="BL476" s="498"/>
      <c r="BM476" s="498"/>
      <c r="BN476" s="498"/>
      <c r="BO476" s="477"/>
      <c r="BP476" s="463"/>
    </row>
    <row r="477" customFormat="false" ht="14.1" hidden="false" customHeight="true" outlineLevel="0" collapsed="false">
      <c r="A477" s="41" t="s">
        <v>1548</v>
      </c>
      <c r="B477" s="412" t="s">
        <v>713</v>
      </c>
      <c r="C477" s="445" t="s">
        <v>36</v>
      </c>
      <c r="D477" s="414" t="s">
        <v>9109</v>
      </c>
      <c r="E477" s="425" t="s">
        <v>101</v>
      </c>
      <c r="F477" s="425" t="s">
        <v>1547</v>
      </c>
      <c r="H477" s="427" t="n">
        <v>0.085</v>
      </c>
      <c r="I477" s="427" t="n">
        <v>0.0875</v>
      </c>
      <c r="J477" s="428" t="s">
        <v>5772</v>
      </c>
      <c r="K477" s="412" t="s">
        <v>9110</v>
      </c>
      <c r="L477" s="412" t="s">
        <v>4720</v>
      </c>
      <c r="M477" s="414" t="s">
        <v>4686</v>
      </c>
      <c r="N477" s="429" t="n">
        <v>94108</v>
      </c>
      <c r="Z477" s="433" t="s">
        <v>6006</v>
      </c>
      <c r="AA477" s="433" t="s">
        <v>4745</v>
      </c>
      <c r="AC477" s="641"/>
      <c r="AD477" s="642"/>
      <c r="AE477" s="641"/>
      <c r="AF477" s="641"/>
      <c r="AG477" s="641"/>
      <c r="AH477" s="641"/>
      <c r="AI477" s="641"/>
      <c r="AJ477" s="643"/>
      <c r="AK477" s="437" t="s">
        <v>5946</v>
      </c>
      <c r="AL477" s="507" t="s">
        <v>6144</v>
      </c>
      <c r="AM477" s="412" t="str">
        <f aca="false">PROPER(AN477)</f>
        <v>1201 Mason Street</v>
      </c>
      <c r="AN477" s="439" t="s">
        <v>9111</v>
      </c>
      <c r="AO477" s="412" t="s">
        <v>4720</v>
      </c>
      <c r="AP477" s="414" t="s">
        <v>4686</v>
      </c>
      <c r="AQ477" s="429" t="n">
        <v>94108</v>
      </c>
      <c r="AR477" s="440" t="s">
        <v>1547</v>
      </c>
      <c r="AT477" s="438" t="s">
        <v>6914</v>
      </c>
      <c r="AU477" s="414" t="s">
        <v>6914</v>
      </c>
      <c r="AV477" s="442" t="n">
        <v>1</v>
      </c>
      <c r="AW477" s="443"/>
      <c r="AX477" s="443"/>
      <c r="AY477" s="443"/>
      <c r="AZ477" s="443"/>
      <c r="BA477" s="443"/>
      <c r="BB477" s="443"/>
      <c r="BC477" s="443"/>
      <c r="BD477" s="443"/>
      <c r="BE477" s="443"/>
      <c r="BF477" s="443"/>
      <c r="BG477" s="443"/>
      <c r="BH477" s="443"/>
      <c r="BI477" s="443"/>
      <c r="BJ477" s="443"/>
      <c r="BK477" s="443"/>
      <c r="BL477" s="412"/>
      <c r="BM477" s="412"/>
      <c r="BN477" s="412"/>
      <c r="BO477" s="469"/>
      <c r="BP477" s="478"/>
    </row>
    <row r="478" customFormat="false" ht="14.1" hidden="false" customHeight="true" outlineLevel="0" collapsed="false">
      <c r="A478" s="41" t="s">
        <v>1332</v>
      </c>
      <c r="B478" s="412" t="s">
        <v>5977</v>
      </c>
      <c r="C478" s="445" t="s">
        <v>36</v>
      </c>
      <c r="D478" s="120"/>
      <c r="E478" s="120" t="s">
        <v>1333</v>
      </c>
      <c r="F478" s="120" t="s">
        <v>9112</v>
      </c>
      <c r="G478" s="456"/>
      <c r="H478" s="427" t="n">
        <v>0.09</v>
      </c>
      <c r="I478" s="427" t="n">
        <v>0.09</v>
      </c>
      <c r="J478" s="428" t="s">
        <v>5392</v>
      </c>
      <c r="K478" s="412" t="s">
        <v>9113</v>
      </c>
      <c r="L478" s="412" t="s">
        <v>5392</v>
      </c>
      <c r="M478" s="120" t="s">
        <v>4686</v>
      </c>
      <c r="N478" s="457" t="n">
        <v>95202</v>
      </c>
      <c r="O478" s="458"/>
      <c r="P478" s="431"/>
      <c r="Q478" s="431"/>
      <c r="R478" s="459"/>
      <c r="S478" s="460"/>
      <c r="T478" s="461"/>
      <c r="U478" s="459"/>
      <c r="V478" s="120"/>
      <c r="W478" s="120"/>
      <c r="X478" s="120"/>
      <c r="Y478" s="120"/>
      <c r="Z478" s="460"/>
      <c r="AB478" s="456"/>
      <c r="AC478" s="645"/>
      <c r="AD478" s="645"/>
      <c r="AE478" s="645"/>
      <c r="AF478" s="645"/>
      <c r="AG478" s="645"/>
      <c r="AH478" s="645"/>
      <c r="AI478" s="645"/>
      <c r="AJ478" s="498"/>
      <c r="AK478" s="437" t="s">
        <v>5946</v>
      </c>
      <c r="AL478" s="507" t="s">
        <v>6108</v>
      </c>
      <c r="AM478" s="412" t="s">
        <v>9113</v>
      </c>
      <c r="AN478" s="462"/>
      <c r="AO478" s="412" t="s">
        <v>5392</v>
      </c>
      <c r="AP478" s="120" t="s">
        <v>4686</v>
      </c>
      <c r="AQ478" s="457" t="n">
        <v>95202</v>
      </c>
      <c r="AR478" s="463" t="s">
        <v>9112</v>
      </c>
      <c r="AT478" s="465"/>
      <c r="AU478" s="459"/>
      <c r="AV478" s="466"/>
      <c r="AW478" s="467"/>
      <c r="AX478" s="467"/>
      <c r="AY478" s="467"/>
      <c r="AZ478" s="467"/>
      <c r="BA478" s="467"/>
      <c r="BB478" s="467"/>
      <c r="BC478" s="467"/>
      <c r="BD478" s="467"/>
      <c r="BE478" s="467"/>
      <c r="BF478" s="467"/>
      <c r="BG478" s="467"/>
      <c r="BH478" s="467"/>
      <c r="BI478" s="467"/>
      <c r="BJ478" s="467"/>
      <c r="BK478" s="467"/>
      <c r="BL478" s="468"/>
      <c r="BM478" s="468"/>
      <c r="BN478" s="468"/>
      <c r="BO478" s="469"/>
      <c r="BP478" s="412"/>
    </row>
    <row r="479" customFormat="false" ht="14.1" hidden="false" customHeight="true" outlineLevel="0" collapsed="false">
      <c r="A479" s="41" t="s">
        <v>1432</v>
      </c>
      <c r="B479" s="412" t="s">
        <v>713</v>
      </c>
      <c r="C479" s="445" t="s">
        <v>36</v>
      </c>
      <c r="D479" s="414" t="s">
        <v>4717</v>
      </c>
      <c r="E479" s="425" t="s">
        <v>1431</v>
      </c>
      <c r="F479" s="425" t="s">
        <v>1430</v>
      </c>
      <c r="G479" s="426" t="s">
        <v>9114</v>
      </c>
      <c r="H479" s="427" t="n">
        <v>0.0925</v>
      </c>
      <c r="I479" s="538" t="n">
        <v>0.09</v>
      </c>
      <c r="J479" s="428" t="s">
        <v>6061</v>
      </c>
      <c r="K479" s="412" t="s">
        <v>9115</v>
      </c>
      <c r="L479" s="412" t="s">
        <v>5454</v>
      </c>
      <c r="M479" s="414" t="s">
        <v>4686</v>
      </c>
      <c r="N479" s="429" t="n">
        <v>95124</v>
      </c>
      <c r="O479" s="640" t="s">
        <v>9116</v>
      </c>
      <c r="AC479" s="641" t="s">
        <v>9117</v>
      </c>
      <c r="AD479" s="642"/>
      <c r="AE479" s="641"/>
      <c r="AF479" s="641"/>
      <c r="AG479" s="641"/>
      <c r="AH479" s="641"/>
      <c r="AI479" s="641"/>
      <c r="AJ479" s="643" t="s">
        <v>7581</v>
      </c>
      <c r="AK479" s="437" t="s">
        <v>5946</v>
      </c>
      <c r="AL479" s="507" t="s">
        <v>6108</v>
      </c>
      <c r="AM479" s="412" t="str">
        <f aca="false">K479</f>
        <v>5837 Camden Avenue</v>
      </c>
      <c r="AO479" s="412" t="s">
        <v>5454</v>
      </c>
      <c r="AP479" s="414" t="s">
        <v>4686</v>
      </c>
      <c r="AQ479" s="429" t="n">
        <v>95124</v>
      </c>
      <c r="AR479" s="440" t="s">
        <v>1430</v>
      </c>
      <c r="AS479" s="441"/>
      <c r="AV479" s="442" t="n">
        <v>1</v>
      </c>
      <c r="AW479" s="443" t="s">
        <v>4717</v>
      </c>
      <c r="AX479" s="443" t="s">
        <v>7378</v>
      </c>
      <c r="AY479" s="443" t="s">
        <v>7378</v>
      </c>
      <c r="AZ479" s="443" t="s">
        <v>7450</v>
      </c>
      <c r="BA479" s="443" t="s">
        <v>9118</v>
      </c>
      <c r="BB479" s="443" t="s">
        <v>7450</v>
      </c>
      <c r="BC479" s="443" t="s">
        <v>7450</v>
      </c>
      <c r="BD479" s="443" t="s">
        <v>7450</v>
      </c>
      <c r="BE479" s="443" t="s">
        <v>7450</v>
      </c>
      <c r="BF479" s="443"/>
      <c r="BG479" s="443"/>
      <c r="BH479" s="443"/>
      <c r="BI479" s="443"/>
      <c r="BJ479" s="443"/>
      <c r="BK479" s="443"/>
      <c r="BL479" s="412"/>
      <c r="BM479" s="412"/>
      <c r="BN479" s="412"/>
      <c r="BO479" s="469"/>
      <c r="BP479" s="412"/>
    </row>
    <row r="480" s="462" customFormat="true" ht="14.1" hidden="false" customHeight="true" outlineLevel="0" collapsed="false">
      <c r="A480" s="41" t="s">
        <v>9119</v>
      </c>
      <c r="B480" s="412" t="s">
        <v>5977</v>
      </c>
      <c r="C480" s="445" t="s">
        <v>36</v>
      </c>
      <c r="D480" s="120"/>
      <c r="E480" s="120"/>
      <c r="F480" s="120" t="s">
        <v>2321</v>
      </c>
      <c r="G480" s="456"/>
      <c r="H480" s="427" t="n">
        <v>0.0975</v>
      </c>
      <c r="I480" s="427" t="n">
        <v>0.095</v>
      </c>
      <c r="J480" s="428" t="s">
        <v>8184</v>
      </c>
      <c r="K480" s="412" t="s">
        <v>9120</v>
      </c>
      <c r="L480" s="412" t="s">
        <v>8184</v>
      </c>
      <c r="M480" s="120" t="s">
        <v>4686</v>
      </c>
      <c r="N480" s="457" t="n">
        <v>94706</v>
      </c>
      <c r="O480" s="458" t="s">
        <v>9121</v>
      </c>
      <c r="P480" s="431"/>
      <c r="Q480" s="431"/>
      <c r="R480" s="459"/>
      <c r="S480" s="460"/>
      <c r="T480" s="461"/>
      <c r="U480" s="459"/>
      <c r="V480" s="120"/>
      <c r="W480" s="120"/>
      <c r="X480" s="120"/>
      <c r="Y480" s="120"/>
      <c r="Z480" s="460"/>
      <c r="AA480" s="433"/>
      <c r="AB480" s="456"/>
      <c r="AC480" s="641"/>
      <c r="AD480" s="642"/>
      <c r="AE480" s="641"/>
      <c r="AF480" s="641"/>
      <c r="AG480" s="641"/>
      <c r="AH480" s="641"/>
      <c r="AI480" s="641"/>
      <c r="AJ480" s="643"/>
      <c r="AK480" s="437" t="s">
        <v>5946</v>
      </c>
      <c r="AL480" s="507" t="s">
        <v>6108</v>
      </c>
      <c r="AM480" s="412" t="s">
        <v>9120</v>
      </c>
      <c r="AO480" s="412" t="s">
        <v>8184</v>
      </c>
      <c r="AP480" s="120" t="s">
        <v>4686</v>
      </c>
      <c r="AQ480" s="457" t="n">
        <v>94706</v>
      </c>
      <c r="AR480" s="463" t="s">
        <v>2321</v>
      </c>
      <c r="AS480" s="437"/>
      <c r="AT480" s="465"/>
      <c r="AU480" s="459"/>
      <c r="AV480" s="466"/>
      <c r="AW480" s="467"/>
      <c r="AX480" s="467"/>
      <c r="AY480" s="467"/>
      <c r="AZ480" s="467"/>
      <c r="BA480" s="467"/>
      <c r="BB480" s="467"/>
      <c r="BC480" s="467"/>
      <c r="BD480" s="467"/>
      <c r="BE480" s="467"/>
      <c r="BF480" s="467"/>
      <c r="BG480" s="467"/>
      <c r="BH480" s="467"/>
      <c r="BI480" s="467"/>
      <c r="BJ480" s="467"/>
      <c r="BK480" s="467"/>
      <c r="BL480" s="468"/>
      <c r="BM480" s="468"/>
      <c r="BN480" s="468"/>
      <c r="BO480" s="477"/>
      <c r="BP480" s="478"/>
      <c r="BQ480" s="439"/>
      <c r="ALX480" s="0"/>
      <c r="ALY480" s="0"/>
      <c r="ALZ480" s="0"/>
      <c r="AMA480" s="0"/>
      <c r="AMB480" s="0"/>
      <c r="AMC480" s="0"/>
      <c r="AMD480" s="0"/>
      <c r="AME480" s="0"/>
      <c r="AMF480" s="0"/>
      <c r="AMG480" s="0"/>
      <c r="AMH480" s="0"/>
      <c r="AMI480" s="0"/>
      <c r="AMJ480" s="0"/>
    </row>
    <row r="481" s="462" customFormat="true" ht="14.1" hidden="false" customHeight="true" outlineLevel="0" collapsed="false">
      <c r="A481" s="41" t="s">
        <v>2333</v>
      </c>
      <c r="B481" s="412" t="s">
        <v>713</v>
      </c>
      <c r="C481" s="445" t="s">
        <v>36</v>
      </c>
      <c r="D481" s="414"/>
      <c r="E481" s="425" t="s">
        <v>2332</v>
      </c>
      <c r="F481" s="425" t="s">
        <v>2331</v>
      </c>
      <c r="G481" s="426"/>
      <c r="H481" s="427" t="n">
        <v>0.0975</v>
      </c>
      <c r="I481" s="427" t="n">
        <v>0.095</v>
      </c>
      <c r="J481" s="428" t="s">
        <v>4731</v>
      </c>
      <c r="K481" s="412" t="s">
        <v>9122</v>
      </c>
      <c r="L481" s="412" t="s">
        <v>4731</v>
      </c>
      <c r="M481" s="414" t="s">
        <v>4686</v>
      </c>
      <c r="N481" s="429" t="n">
        <v>94560</v>
      </c>
      <c r="O481" s="593"/>
      <c r="P481" s="432"/>
      <c r="Q481" s="432"/>
      <c r="R481" s="414"/>
      <c r="S481" s="433"/>
      <c r="T481" s="434"/>
      <c r="U481" s="414"/>
      <c r="V481" s="425"/>
      <c r="W481" s="425"/>
      <c r="X481" s="425"/>
      <c r="Y481" s="425"/>
      <c r="Z481" s="433"/>
      <c r="AA481" s="433"/>
      <c r="AB481" s="435"/>
      <c r="AC481" s="594"/>
      <c r="AD481" s="595"/>
      <c r="AE481" s="595"/>
      <c r="AF481" s="595"/>
      <c r="AG481" s="595"/>
      <c r="AH481" s="595"/>
      <c r="AI481" s="595"/>
      <c r="AJ481" s="596"/>
      <c r="AK481" s="437" t="s">
        <v>5946</v>
      </c>
      <c r="AL481" s="507" t="s">
        <v>6108</v>
      </c>
      <c r="AM481" s="412" t="s">
        <v>9122</v>
      </c>
      <c r="AN481" s="439"/>
      <c r="AO481" s="412" t="s">
        <v>4731</v>
      </c>
      <c r="AP481" s="414" t="s">
        <v>4686</v>
      </c>
      <c r="AQ481" s="429" t="n">
        <v>94560</v>
      </c>
      <c r="AR481" s="440" t="s">
        <v>2331</v>
      </c>
      <c r="AS481" s="441"/>
      <c r="AT481" s="438"/>
      <c r="AU481" s="414"/>
      <c r="AV481" s="442"/>
      <c r="AW481" s="443"/>
      <c r="AX481" s="443"/>
      <c r="AY481" s="443"/>
      <c r="AZ481" s="443"/>
      <c r="BA481" s="443"/>
      <c r="BB481" s="443"/>
      <c r="BC481" s="443"/>
      <c r="BD481" s="443"/>
      <c r="BE481" s="443"/>
      <c r="BF481" s="443"/>
      <c r="BG481" s="443"/>
      <c r="BH481" s="443"/>
      <c r="BI481" s="443"/>
      <c r="BJ481" s="443"/>
      <c r="BK481" s="443"/>
      <c r="BL481" s="412"/>
      <c r="BM481" s="412"/>
      <c r="BN481" s="412"/>
      <c r="BO481" s="412"/>
      <c r="BP481" s="412"/>
      <c r="ALX481" s="0"/>
      <c r="ALY481" s="0"/>
      <c r="ALZ481" s="0"/>
      <c r="AMA481" s="0"/>
      <c r="AMB481" s="0"/>
      <c r="AMC481" s="0"/>
      <c r="AMD481" s="0"/>
      <c r="AME481" s="0"/>
      <c r="AMF481" s="0"/>
      <c r="AMG481" s="0"/>
      <c r="AMH481" s="0"/>
      <c r="AMI481" s="0"/>
      <c r="AMJ481" s="0"/>
    </row>
    <row r="482" s="462" customFormat="true" ht="14.1" hidden="false" customHeight="true" outlineLevel="0" collapsed="false">
      <c r="A482" s="41" t="s">
        <v>9123</v>
      </c>
      <c r="B482" s="412" t="s">
        <v>713</v>
      </c>
      <c r="C482" s="445" t="s">
        <v>36</v>
      </c>
      <c r="D482" s="414" t="s">
        <v>9124</v>
      </c>
      <c r="E482" s="425" t="s">
        <v>1534</v>
      </c>
      <c r="F482" s="425" t="s">
        <v>9125</v>
      </c>
      <c r="G482" s="426" t="s">
        <v>9126</v>
      </c>
      <c r="H482" s="427" t="n">
        <v>0.08375</v>
      </c>
      <c r="I482" s="538"/>
      <c r="J482" s="428" t="s">
        <v>6303</v>
      </c>
      <c r="K482" s="412" t="s">
        <v>9127</v>
      </c>
      <c r="L482" s="412" t="s">
        <v>1532</v>
      </c>
      <c r="M482" s="414" t="s">
        <v>4686</v>
      </c>
      <c r="N482" s="429" t="n">
        <v>94590</v>
      </c>
      <c r="O482" s="593"/>
      <c r="P482" s="432"/>
      <c r="Q482" s="432"/>
      <c r="R482" s="414" t="s">
        <v>9128</v>
      </c>
      <c r="S482" s="433"/>
      <c r="T482" s="434"/>
      <c r="U482" s="414"/>
      <c r="V482" s="425"/>
      <c r="W482" s="425"/>
      <c r="X482" s="425"/>
      <c r="Y482" s="425"/>
      <c r="Z482" s="433"/>
      <c r="AA482" s="433"/>
      <c r="AB482" s="435"/>
      <c r="AC482" s="594"/>
      <c r="AD482" s="595"/>
      <c r="AE482" s="595"/>
      <c r="AF482" s="595"/>
      <c r="AG482" s="595"/>
      <c r="AH482" s="595"/>
      <c r="AI482" s="595"/>
      <c r="AJ482" s="596"/>
      <c r="AK482" s="437" t="s">
        <v>5946</v>
      </c>
      <c r="AL482" s="507" t="s">
        <v>6108</v>
      </c>
      <c r="AM482" s="412" t="s">
        <v>9127</v>
      </c>
      <c r="AN482" s="439"/>
      <c r="AO482" s="412" t="s">
        <v>1532</v>
      </c>
      <c r="AP482" s="414" t="s">
        <v>4686</v>
      </c>
      <c r="AQ482" s="429" t="n">
        <v>94590</v>
      </c>
      <c r="AR482" s="440" t="s">
        <v>9125</v>
      </c>
      <c r="AS482" s="441"/>
      <c r="AT482" s="438"/>
      <c r="AU482" s="414"/>
      <c r="AV482" s="442"/>
      <c r="AW482" s="443"/>
      <c r="AX482" s="443"/>
      <c r="AY482" s="443"/>
      <c r="AZ482" s="443"/>
      <c r="BA482" s="443"/>
      <c r="BB482" s="443"/>
      <c r="BC482" s="443"/>
      <c r="BD482" s="443"/>
      <c r="BE482" s="443"/>
      <c r="BF482" s="443"/>
      <c r="BG482" s="443"/>
      <c r="BH482" s="443"/>
      <c r="BI482" s="443"/>
      <c r="BJ482" s="443"/>
      <c r="BK482" s="443"/>
      <c r="BL482" s="412"/>
      <c r="BM482" s="412"/>
      <c r="BN482" s="412"/>
      <c r="BO482" s="412"/>
      <c r="BP482" s="412"/>
      <c r="ALX482" s="0"/>
      <c r="ALY482" s="0"/>
      <c r="ALZ482" s="0"/>
      <c r="AMA482" s="0"/>
      <c r="AMB482" s="0"/>
      <c r="AMC482" s="0"/>
      <c r="AMD482" s="0"/>
      <c r="AME482" s="0"/>
      <c r="AMF482" s="0"/>
      <c r="AMG482" s="0"/>
      <c r="AMH482" s="0"/>
      <c r="AMI482" s="0"/>
      <c r="AMJ482" s="0"/>
    </row>
    <row r="483" s="462" customFormat="true" ht="14.1" hidden="false" customHeight="true" outlineLevel="0" collapsed="false">
      <c r="A483" s="41" t="s">
        <v>3622</v>
      </c>
      <c r="B483" s="412" t="s">
        <v>713</v>
      </c>
      <c r="C483" s="445" t="s">
        <v>36</v>
      </c>
      <c r="D483" s="414"/>
      <c r="E483" s="425" t="s">
        <v>3621</v>
      </c>
      <c r="F483" s="425" t="s">
        <v>3620</v>
      </c>
      <c r="G483" s="426"/>
      <c r="H483" s="427" t="n">
        <v>0.085</v>
      </c>
      <c r="I483" s="427" t="n">
        <v>0.0875</v>
      </c>
      <c r="J483" s="428" t="s">
        <v>5772</v>
      </c>
      <c r="K483" s="412" t="s">
        <v>9129</v>
      </c>
      <c r="L483" s="412" t="s">
        <v>4720</v>
      </c>
      <c r="M483" s="414" t="s">
        <v>4686</v>
      </c>
      <c r="N483" s="429" t="n">
        <v>94121</v>
      </c>
      <c r="O483" s="593"/>
      <c r="P483" s="432"/>
      <c r="Q483" s="432"/>
      <c r="R483" s="414"/>
      <c r="S483" s="433"/>
      <c r="T483" s="434"/>
      <c r="U483" s="414"/>
      <c r="V483" s="425"/>
      <c r="W483" s="425"/>
      <c r="X483" s="425"/>
      <c r="Y483" s="425"/>
      <c r="Z483" s="433"/>
      <c r="AA483" s="433"/>
      <c r="AB483" s="435"/>
      <c r="AC483" s="594"/>
      <c r="AD483" s="595"/>
      <c r="AE483" s="595"/>
      <c r="AF483" s="595"/>
      <c r="AG483" s="595"/>
      <c r="AH483" s="595"/>
      <c r="AI483" s="595"/>
      <c r="AJ483" s="596"/>
      <c r="AK483" s="437" t="s">
        <v>5946</v>
      </c>
      <c r="AL483" s="507" t="s">
        <v>6064</v>
      </c>
      <c r="AM483" s="412" t="s">
        <v>9129</v>
      </c>
      <c r="AN483" s="439"/>
      <c r="AO483" s="412" t="s">
        <v>4720</v>
      </c>
      <c r="AP483" s="414" t="s">
        <v>4686</v>
      </c>
      <c r="AQ483" s="429" t="n">
        <v>94121</v>
      </c>
      <c r="AR483" s="440" t="s">
        <v>3620</v>
      </c>
      <c r="AS483" s="464"/>
      <c r="AT483" s="438"/>
      <c r="AU483" s="414"/>
      <c r="AV483" s="442"/>
      <c r="AW483" s="443"/>
      <c r="AX483" s="443"/>
      <c r="AY483" s="443"/>
      <c r="AZ483" s="443"/>
      <c r="BA483" s="443"/>
      <c r="BB483" s="443"/>
      <c r="BC483" s="443"/>
      <c r="BD483" s="443"/>
      <c r="BE483" s="443"/>
      <c r="BF483" s="443"/>
      <c r="BG483" s="443"/>
      <c r="BH483" s="443"/>
      <c r="BI483" s="443"/>
      <c r="BJ483" s="443"/>
      <c r="BK483" s="443"/>
      <c r="BL483" s="412"/>
      <c r="BM483" s="412"/>
      <c r="BN483" s="412"/>
      <c r="BO483" s="469"/>
      <c r="BP483" s="412"/>
      <c r="ALX483" s="0"/>
      <c r="ALY483" s="0"/>
      <c r="ALZ483" s="0"/>
      <c r="AMA483" s="0"/>
      <c r="AMB483" s="0"/>
      <c r="AMC483" s="0"/>
      <c r="AMD483" s="0"/>
      <c r="AME483" s="0"/>
      <c r="AMF483" s="0"/>
      <c r="AMG483" s="0"/>
      <c r="AMH483" s="0"/>
      <c r="AMI483" s="0"/>
      <c r="AMJ483" s="0"/>
    </row>
    <row r="484" s="462" customFormat="true" ht="14.1" hidden="false" customHeight="true" outlineLevel="0" collapsed="false">
      <c r="A484" s="41" t="s">
        <v>4155</v>
      </c>
      <c r="B484" s="412" t="s">
        <v>713</v>
      </c>
      <c r="C484" s="445" t="s">
        <v>36</v>
      </c>
      <c r="D484" s="480"/>
      <c r="E484" s="480" t="s">
        <v>4154</v>
      </c>
      <c r="F484" s="480" t="s">
        <v>4153</v>
      </c>
      <c r="G484" s="489"/>
      <c r="H484" s="427" t="n">
        <v>0.0825</v>
      </c>
      <c r="I484" s="427" t="n">
        <v>0.085</v>
      </c>
      <c r="J484" s="428" t="s">
        <v>7552</v>
      </c>
      <c r="K484" s="489" t="s">
        <v>9130</v>
      </c>
      <c r="L484" s="489" t="s">
        <v>5860</v>
      </c>
      <c r="M484" s="480" t="s">
        <v>4686</v>
      </c>
      <c r="N484" s="490" t="n">
        <v>94941</v>
      </c>
      <c r="O484" s="757"/>
      <c r="P484" s="490"/>
      <c r="Q484" s="490"/>
      <c r="R484" s="491"/>
      <c r="S484" s="490"/>
      <c r="T484" s="492"/>
      <c r="U484" s="491"/>
      <c r="V484" s="490"/>
      <c r="W484" s="490"/>
      <c r="X484" s="490"/>
      <c r="Y484" s="490"/>
      <c r="Z484" s="490"/>
      <c r="AA484" s="433"/>
      <c r="AB484" s="493"/>
      <c r="AC484" s="594"/>
      <c r="AD484" s="595"/>
      <c r="AE484" s="595"/>
      <c r="AF484" s="595"/>
      <c r="AG484" s="595"/>
      <c r="AH484" s="595"/>
      <c r="AI484" s="595"/>
      <c r="AJ484" s="596"/>
      <c r="AK484" s="437" t="s">
        <v>5946</v>
      </c>
      <c r="AL484" s="507" t="s">
        <v>6064</v>
      </c>
      <c r="AM484" s="489" t="s">
        <v>9130</v>
      </c>
      <c r="AN484" s="494"/>
      <c r="AO484" s="489" t="s">
        <v>5860</v>
      </c>
      <c r="AP484" s="480" t="s">
        <v>4686</v>
      </c>
      <c r="AQ484" s="490" t="n">
        <v>94941</v>
      </c>
      <c r="AR484" s="489" t="s">
        <v>4153</v>
      </c>
      <c r="AS484" s="464"/>
      <c r="AT484" s="495"/>
      <c r="AU484" s="496"/>
      <c r="AV484" s="497"/>
      <c r="AW484" s="497"/>
      <c r="AX484" s="497"/>
      <c r="AY484" s="497"/>
      <c r="AZ484" s="497"/>
      <c r="BA484" s="497"/>
      <c r="BB484" s="497"/>
      <c r="BC484" s="497"/>
      <c r="BD484" s="497"/>
      <c r="BE484" s="497"/>
      <c r="BF484" s="497"/>
      <c r="BG484" s="497"/>
      <c r="BH484" s="497"/>
      <c r="BI484" s="497"/>
      <c r="BJ484" s="497"/>
      <c r="BK484" s="497"/>
      <c r="BL484" s="498"/>
      <c r="BM484" s="498"/>
      <c r="BN484" s="498"/>
      <c r="BO484" s="412"/>
      <c r="BP484" s="463"/>
      <c r="ALX484" s="0"/>
      <c r="ALY484" s="0"/>
      <c r="ALZ484" s="0"/>
      <c r="AMA484" s="0"/>
      <c r="AMB484" s="0"/>
      <c r="AMC484" s="0"/>
      <c r="AMD484" s="0"/>
      <c r="AME484" s="0"/>
      <c r="AMF484" s="0"/>
      <c r="AMG484" s="0"/>
      <c r="AMH484" s="0"/>
      <c r="AMI484" s="0"/>
      <c r="AMJ484" s="0"/>
    </row>
    <row r="485" customFormat="false" ht="14.1" hidden="false" customHeight="true" outlineLevel="0" collapsed="false">
      <c r="A485" s="41" t="s">
        <v>6376</v>
      </c>
      <c r="B485" s="412" t="s">
        <v>5977</v>
      </c>
      <c r="C485" s="445" t="s">
        <v>36</v>
      </c>
      <c r="D485" s="644"/>
      <c r="E485" s="120" t="s">
        <v>6377</v>
      </c>
      <c r="F485" s="120" t="s">
        <v>6378</v>
      </c>
      <c r="G485" s="456"/>
      <c r="H485" s="427" t="n">
        <v>0.085</v>
      </c>
      <c r="I485" s="427"/>
      <c r="J485" s="428" t="s">
        <v>5772</v>
      </c>
      <c r="K485" s="412" t="s">
        <v>6379</v>
      </c>
      <c r="L485" s="412" t="s">
        <v>4720</v>
      </c>
      <c r="M485" s="120" t="s">
        <v>4686</v>
      </c>
      <c r="N485" s="457" t="n">
        <v>94115</v>
      </c>
      <c r="O485" s="458"/>
      <c r="P485" s="431"/>
      <c r="Q485" s="431"/>
      <c r="R485" s="459"/>
      <c r="S485" s="460"/>
      <c r="T485" s="461"/>
      <c r="U485" s="459"/>
      <c r="V485" s="120"/>
      <c r="W485" s="120"/>
      <c r="X485" s="120"/>
      <c r="Y485" s="120"/>
      <c r="Z485" s="460"/>
      <c r="AB485" s="456"/>
      <c r="AK485" s="437"/>
      <c r="AM485" s="412" t="s">
        <v>6380</v>
      </c>
      <c r="AN485" s="462"/>
      <c r="AO485" s="412" t="s">
        <v>4720</v>
      </c>
      <c r="AP485" s="120" t="s">
        <v>4686</v>
      </c>
      <c r="AQ485" s="457" t="n">
        <v>94115</v>
      </c>
      <c r="AR485" s="463" t="s">
        <v>6378</v>
      </c>
      <c r="AS485" s="441"/>
      <c r="AT485" s="465"/>
      <c r="AU485" s="459"/>
      <c r="AV485" s="466"/>
      <c r="AW485" s="467"/>
      <c r="AX485" s="467"/>
      <c r="AY485" s="467"/>
      <c r="AZ485" s="467"/>
      <c r="BA485" s="467"/>
      <c r="BB485" s="467"/>
      <c r="BC485" s="467"/>
      <c r="BD485" s="467"/>
      <c r="BE485" s="467"/>
      <c r="BF485" s="467"/>
      <c r="BG485" s="467"/>
      <c r="BH485" s="467"/>
      <c r="BI485" s="467"/>
      <c r="BJ485" s="467"/>
      <c r="BK485" s="467"/>
      <c r="BL485" s="468"/>
      <c r="BM485" s="468"/>
      <c r="BN485" s="468"/>
      <c r="BO485" s="412"/>
      <c r="BP485" s="412"/>
      <c r="BQ485" s="462"/>
    </row>
    <row r="486" customFormat="false" ht="14.1" hidden="false" customHeight="true" outlineLevel="0" collapsed="false">
      <c r="A486" s="41" t="s">
        <v>4407</v>
      </c>
      <c r="B486" s="412" t="s">
        <v>713</v>
      </c>
      <c r="C486" s="445" t="s">
        <v>36</v>
      </c>
      <c r="E486" s="425" t="s">
        <v>1431</v>
      </c>
      <c r="F486" s="425" t="s">
        <v>4406</v>
      </c>
      <c r="H486" s="427" t="n">
        <v>0.08375</v>
      </c>
      <c r="I486" s="427" t="n">
        <v>0.0863</v>
      </c>
      <c r="J486" s="428" t="s">
        <v>6303</v>
      </c>
      <c r="K486" s="412" t="s">
        <v>9131</v>
      </c>
      <c r="L486" s="412" t="s">
        <v>5690</v>
      </c>
      <c r="M486" s="414" t="s">
        <v>4686</v>
      </c>
      <c r="N486" s="429" t="n">
        <v>94533</v>
      </c>
      <c r="AC486" s="641"/>
      <c r="AD486" s="642"/>
      <c r="AE486" s="641"/>
      <c r="AF486" s="641"/>
      <c r="AG486" s="641"/>
      <c r="AH486" s="641"/>
      <c r="AI486" s="641"/>
      <c r="AJ486" s="643"/>
      <c r="AK486" s="437" t="s">
        <v>5946</v>
      </c>
      <c r="AL486" s="507" t="s">
        <v>6064</v>
      </c>
      <c r="AM486" s="412" t="s">
        <v>9131</v>
      </c>
      <c r="AO486" s="412" t="s">
        <v>5690</v>
      </c>
      <c r="AP486" s="414" t="s">
        <v>4686</v>
      </c>
      <c r="AQ486" s="429" t="n">
        <v>94533</v>
      </c>
      <c r="AR486" s="440" t="s">
        <v>4406</v>
      </c>
      <c r="AS486" s="536"/>
      <c r="AV486" s="442"/>
      <c r="AW486" s="443"/>
      <c r="AX486" s="443"/>
      <c r="AY486" s="443"/>
      <c r="AZ486" s="443"/>
      <c r="BA486" s="443"/>
      <c r="BB486" s="443"/>
      <c r="BC486" s="443"/>
      <c r="BD486" s="443"/>
      <c r="BE486" s="443"/>
      <c r="BF486" s="443"/>
      <c r="BG486" s="443"/>
      <c r="BH486" s="443"/>
      <c r="BI486" s="443"/>
      <c r="BJ486" s="443"/>
      <c r="BK486" s="443"/>
      <c r="BL486" s="412"/>
      <c r="BM486" s="412"/>
      <c r="BN486" s="412"/>
      <c r="BO486" s="412"/>
      <c r="BP486" s="463"/>
      <c r="BQ486" s="462"/>
    </row>
    <row r="487" customFormat="false" ht="14.1" hidden="false" customHeight="true" outlineLevel="0" collapsed="false">
      <c r="A487" s="41" t="s">
        <v>9132</v>
      </c>
      <c r="B487" s="412" t="s">
        <v>713</v>
      </c>
      <c r="C487" s="445" t="s">
        <v>36</v>
      </c>
      <c r="D487" s="414" t="s">
        <v>8904</v>
      </c>
      <c r="E487" s="425" t="s">
        <v>9133</v>
      </c>
      <c r="F487" s="425" t="s">
        <v>3637</v>
      </c>
      <c r="H487" s="427" t="n">
        <v>0.0925</v>
      </c>
      <c r="I487" s="427" t="n">
        <v>0.095</v>
      </c>
      <c r="J487" s="428" t="s">
        <v>5940</v>
      </c>
      <c r="K487" s="412" t="s">
        <v>9134</v>
      </c>
      <c r="L487" s="412" t="s">
        <v>5530</v>
      </c>
      <c r="M487" s="414" t="s">
        <v>4686</v>
      </c>
      <c r="N487" s="429" t="n">
        <v>94607</v>
      </c>
      <c r="AC487" s="645"/>
      <c r="AD487" s="645"/>
      <c r="AE487" s="645"/>
      <c r="AF487" s="645"/>
      <c r="AG487" s="645"/>
      <c r="AH487" s="645"/>
      <c r="AI487" s="645"/>
      <c r="AJ487" s="498"/>
      <c r="AK487" s="437" t="s">
        <v>5946</v>
      </c>
      <c r="AL487" s="507" t="s">
        <v>6460</v>
      </c>
      <c r="AM487" s="412" t="s">
        <v>9134</v>
      </c>
      <c r="AO487" s="412" t="s">
        <v>5530</v>
      </c>
      <c r="AP487" s="414" t="s">
        <v>4686</v>
      </c>
      <c r="AQ487" s="429" t="n">
        <v>94607</v>
      </c>
      <c r="AR487" s="440" t="s">
        <v>3637</v>
      </c>
      <c r="AS487" s="437"/>
      <c r="AV487" s="442"/>
      <c r="AW487" s="443"/>
      <c r="AX487" s="443"/>
      <c r="AY487" s="443"/>
      <c r="AZ487" s="443"/>
      <c r="BA487" s="443"/>
      <c r="BB487" s="443"/>
      <c r="BC487" s="443"/>
      <c r="BD487" s="443"/>
      <c r="BE487" s="443"/>
      <c r="BF487" s="443"/>
      <c r="BG487" s="443"/>
      <c r="BH487" s="443"/>
      <c r="BI487" s="443"/>
      <c r="BJ487" s="443"/>
      <c r="BK487" s="443"/>
      <c r="BL487" s="412"/>
      <c r="BM487" s="412"/>
      <c r="BN487" s="412"/>
      <c r="BO487" s="469"/>
      <c r="BP487" s="463"/>
      <c r="BQ487" s="462"/>
    </row>
    <row r="488" customFormat="false" ht="14.1" hidden="false" customHeight="true" outlineLevel="0" collapsed="false">
      <c r="A488" s="41" t="s">
        <v>2191</v>
      </c>
      <c r="B488" s="412" t="s">
        <v>713</v>
      </c>
      <c r="C488" s="445" t="s">
        <v>36</v>
      </c>
      <c r="D488" s="120"/>
      <c r="E488" s="120" t="s">
        <v>2190</v>
      </c>
      <c r="F488" s="120" t="s">
        <v>2189</v>
      </c>
      <c r="G488" s="456"/>
      <c r="H488" s="427" t="n">
        <v>0.0975</v>
      </c>
      <c r="I488" s="427" t="n">
        <v>0.095</v>
      </c>
      <c r="J488" s="428" t="s">
        <v>7814</v>
      </c>
      <c r="K488" s="412" t="s">
        <v>9135</v>
      </c>
      <c r="L488" s="412" t="s">
        <v>5851</v>
      </c>
      <c r="M488" s="120" t="s">
        <v>4686</v>
      </c>
      <c r="N488" s="457" t="n">
        <v>94501</v>
      </c>
      <c r="O488" s="430"/>
      <c r="P488" s="431"/>
      <c r="Q488" s="431"/>
      <c r="R488" s="459"/>
      <c r="S488" s="460"/>
      <c r="T488" s="461"/>
      <c r="U488" s="459"/>
      <c r="V488" s="120"/>
      <c r="W488" s="120"/>
      <c r="X488" s="120"/>
      <c r="Y488" s="120"/>
      <c r="Z488" s="460"/>
      <c r="AB488" s="456"/>
      <c r="AC488" s="641"/>
      <c r="AD488" s="642"/>
      <c r="AE488" s="641"/>
      <c r="AF488" s="641"/>
      <c r="AG488" s="641"/>
      <c r="AH488" s="641"/>
      <c r="AI488" s="641"/>
      <c r="AJ488" s="643"/>
      <c r="AK488" s="437" t="s">
        <v>5946</v>
      </c>
      <c r="AL488" s="507" t="s">
        <v>6460</v>
      </c>
      <c r="AM488" s="412" t="s">
        <v>9135</v>
      </c>
      <c r="AN488" s="462"/>
      <c r="AO488" s="412" t="s">
        <v>5851</v>
      </c>
      <c r="AP488" s="120" t="s">
        <v>4686</v>
      </c>
      <c r="AQ488" s="457" t="n">
        <v>94501</v>
      </c>
      <c r="AR488" s="463" t="s">
        <v>2189</v>
      </c>
      <c r="AS488" s="441"/>
      <c r="AT488" s="465"/>
      <c r="AU488" s="459"/>
      <c r="AV488" s="466"/>
      <c r="AW488" s="467"/>
      <c r="AX488" s="467"/>
      <c r="AY488" s="467"/>
      <c r="AZ488" s="467"/>
      <c r="BA488" s="467"/>
      <c r="BB488" s="467"/>
      <c r="BC488" s="467"/>
      <c r="BD488" s="467"/>
      <c r="BE488" s="467"/>
      <c r="BF488" s="467"/>
      <c r="BG488" s="467"/>
      <c r="BH488" s="467"/>
      <c r="BI488" s="467"/>
      <c r="BJ488" s="467"/>
      <c r="BK488" s="467"/>
      <c r="BL488" s="468"/>
      <c r="BM488" s="468"/>
      <c r="BN488" s="468"/>
      <c r="BO488" s="469"/>
      <c r="BP488" s="463"/>
      <c r="BQ488" s="462"/>
    </row>
    <row r="489" customFormat="false" ht="14.1" hidden="false" customHeight="true" outlineLevel="0" collapsed="false">
      <c r="A489" s="41" t="s">
        <v>2349</v>
      </c>
      <c r="B489" s="412" t="s">
        <v>5977</v>
      </c>
      <c r="C489" s="413" t="s">
        <v>36</v>
      </c>
      <c r="E489" s="425" t="s">
        <v>2348</v>
      </c>
      <c r="F489" s="425" t="s">
        <v>2347</v>
      </c>
      <c r="H489" s="427" t="n">
        <v>0.0925</v>
      </c>
      <c r="I489" s="427" t="n">
        <v>0.095</v>
      </c>
      <c r="J489" s="428" t="s">
        <v>5940</v>
      </c>
      <c r="K489" s="412" t="s">
        <v>9136</v>
      </c>
      <c r="L489" s="412" t="s">
        <v>5530</v>
      </c>
      <c r="M489" s="414" t="s">
        <v>4686</v>
      </c>
      <c r="N489" s="429" t="n">
        <v>94610</v>
      </c>
      <c r="O489" s="640"/>
      <c r="AK489" s="437" t="s">
        <v>5946</v>
      </c>
      <c r="AL489" s="507" t="s">
        <v>4745</v>
      </c>
      <c r="AM489" s="412" t="s">
        <v>9136</v>
      </c>
      <c r="AO489" s="412" t="s">
        <v>5530</v>
      </c>
      <c r="AP489" s="414" t="s">
        <v>4686</v>
      </c>
      <c r="AQ489" s="429" t="n">
        <v>94610</v>
      </c>
      <c r="AR489" s="440" t="s">
        <v>2347</v>
      </c>
      <c r="AV489" s="442"/>
      <c r="AW489" s="443"/>
      <c r="AX489" s="443"/>
      <c r="AY489" s="443"/>
      <c r="AZ489" s="443"/>
      <c r="BA489" s="443"/>
      <c r="BB489" s="443"/>
      <c r="BC489" s="443"/>
      <c r="BD489" s="443"/>
      <c r="BE489" s="443"/>
      <c r="BF489" s="443"/>
      <c r="BG489" s="443"/>
      <c r="BH489" s="443"/>
      <c r="BI489" s="443"/>
      <c r="BJ489" s="443"/>
      <c r="BK489" s="443"/>
      <c r="BL489" s="412"/>
      <c r="BM489" s="412"/>
      <c r="BN489" s="412"/>
      <c r="BO489" s="469"/>
      <c r="BP489" s="463"/>
    </row>
    <row r="490" customFormat="false" ht="14.1" hidden="false" customHeight="true" outlineLevel="0" collapsed="false">
      <c r="A490" s="41" t="s">
        <v>2456</v>
      </c>
      <c r="B490" s="412" t="s">
        <v>5977</v>
      </c>
      <c r="C490" s="413" t="s">
        <v>36</v>
      </c>
      <c r="E490" s="425" t="s">
        <v>2455</v>
      </c>
      <c r="F490" s="425" t="s">
        <v>2454</v>
      </c>
      <c r="H490" s="427" t="n">
        <v>0.0775</v>
      </c>
      <c r="I490" s="427" t="n">
        <v>0.08</v>
      </c>
      <c r="J490" s="428" t="s">
        <v>7434</v>
      </c>
      <c r="K490" s="412" t="s">
        <v>9137</v>
      </c>
      <c r="L490" s="412" t="s">
        <v>4655</v>
      </c>
      <c r="M490" s="414" t="s">
        <v>4686</v>
      </c>
      <c r="N490" s="429" t="n">
        <v>94559</v>
      </c>
      <c r="AC490" s="641" t="s">
        <v>7681</v>
      </c>
      <c r="AD490" s="642"/>
      <c r="AE490" s="641"/>
      <c r="AF490" s="641"/>
      <c r="AG490" s="641"/>
      <c r="AH490" s="641"/>
      <c r="AI490" s="641"/>
      <c r="AJ490" s="643" t="s">
        <v>4716</v>
      </c>
      <c r="AK490" s="437" t="s">
        <v>5946</v>
      </c>
      <c r="AL490" s="507" t="s">
        <v>6108</v>
      </c>
      <c r="AM490" s="412" t="s">
        <v>9137</v>
      </c>
      <c r="AO490" s="412" t="s">
        <v>4655</v>
      </c>
      <c r="AP490" s="414" t="s">
        <v>4686</v>
      </c>
      <c r="AQ490" s="429" t="n">
        <v>94559</v>
      </c>
      <c r="AR490" s="440" t="s">
        <v>2454</v>
      </c>
      <c r="AS490" s="441"/>
      <c r="AV490" s="442"/>
      <c r="AW490" s="443"/>
      <c r="AX490" s="443"/>
      <c r="AY490" s="443"/>
      <c r="AZ490" s="443"/>
      <c r="BA490" s="443"/>
      <c r="BB490" s="443"/>
      <c r="BC490" s="443"/>
      <c r="BD490" s="443"/>
      <c r="BE490" s="443"/>
      <c r="BF490" s="443"/>
      <c r="BG490" s="443"/>
      <c r="BH490" s="443"/>
      <c r="BI490" s="443"/>
      <c r="BJ490" s="443"/>
      <c r="BK490" s="443"/>
      <c r="BL490" s="412"/>
      <c r="BM490" s="412"/>
      <c r="BN490" s="412"/>
      <c r="BO490" s="477"/>
      <c r="BP490" s="463"/>
      <c r="BQ490" s="462"/>
    </row>
    <row r="491" s="462" customFormat="true" ht="14.1" hidden="false" customHeight="true" outlineLevel="0" collapsed="false">
      <c r="A491" s="41" t="s">
        <v>768</v>
      </c>
      <c r="B491" s="412" t="s">
        <v>713</v>
      </c>
      <c r="C491" s="445" t="s">
        <v>36</v>
      </c>
      <c r="D491" s="120" t="s">
        <v>6309</v>
      </c>
      <c r="E491" s="120" t="s">
        <v>769</v>
      </c>
      <c r="F491" s="120" t="s">
        <v>3640</v>
      </c>
      <c r="G491" s="456"/>
      <c r="H491" s="427" t="n">
        <v>0.08875</v>
      </c>
      <c r="I491" s="427" t="n">
        <v>0.08125</v>
      </c>
      <c r="J491" s="428" t="s">
        <v>7393</v>
      </c>
      <c r="K491" s="412" t="s">
        <v>9138</v>
      </c>
      <c r="L491" s="412" t="s">
        <v>7393</v>
      </c>
      <c r="M491" s="120" t="s">
        <v>4686</v>
      </c>
      <c r="N491" s="457" t="n">
        <v>95482</v>
      </c>
      <c r="O491" s="430"/>
      <c r="P491" s="431"/>
      <c r="Q491" s="431"/>
      <c r="R491" s="459"/>
      <c r="S491" s="460"/>
      <c r="T491" s="461"/>
      <c r="U491" s="459"/>
      <c r="V491" s="120"/>
      <c r="W491" s="120"/>
      <c r="X491" s="120"/>
      <c r="Y491" s="120"/>
      <c r="Z491" s="460" t="s">
        <v>9139</v>
      </c>
      <c r="AA491" s="433"/>
      <c r="AB491" s="456"/>
      <c r="AC491" s="645"/>
      <c r="AD491" s="645"/>
      <c r="AE491" s="645"/>
      <c r="AF491" s="645"/>
      <c r="AG491" s="645"/>
      <c r="AH491" s="645"/>
      <c r="AI491" s="645"/>
      <c r="AJ491" s="498"/>
      <c r="AK491" s="437" t="s">
        <v>5946</v>
      </c>
      <c r="AL491" s="507" t="s">
        <v>6144</v>
      </c>
      <c r="AM491" s="412" t="s">
        <v>9140</v>
      </c>
      <c r="AO491" s="412" t="s">
        <v>7393</v>
      </c>
      <c r="AP491" s="120" t="s">
        <v>4686</v>
      </c>
      <c r="AQ491" s="457" t="n">
        <v>95482</v>
      </c>
      <c r="AR491" s="463" t="s">
        <v>9141</v>
      </c>
      <c r="AS491" s="464"/>
      <c r="AT491" s="465"/>
      <c r="AU491" s="459"/>
      <c r="AV491" s="466"/>
      <c r="AW491" s="467"/>
      <c r="AX491" s="467"/>
      <c r="AY491" s="467"/>
      <c r="AZ491" s="467"/>
      <c r="BA491" s="467"/>
      <c r="BB491" s="467"/>
      <c r="BC491" s="467"/>
      <c r="BD491" s="467"/>
      <c r="BE491" s="467"/>
      <c r="BF491" s="467"/>
      <c r="BG491" s="467"/>
      <c r="BH491" s="467"/>
      <c r="BI491" s="467"/>
      <c r="BJ491" s="467"/>
      <c r="BK491" s="467"/>
      <c r="BL491" s="468"/>
      <c r="BM491" s="468"/>
      <c r="BN491" s="468"/>
      <c r="BO491" s="469"/>
      <c r="BP491" s="463"/>
      <c r="BQ491" s="557"/>
      <c r="ALX491" s="0"/>
      <c r="ALY491" s="0"/>
      <c r="ALZ491" s="0"/>
      <c r="AMA491" s="0"/>
      <c r="AMB491" s="0"/>
      <c r="AMC491" s="0"/>
      <c r="AMD491" s="0"/>
      <c r="AME491" s="0"/>
      <c r="AMF491" s="0"/>
      <c r="AMG491" s="0"/>
      <c r="AMH491" s="0"/>
      <c r="AMI491" s="0"/>
      <c r="AMJ491" s="0"/>
    </row>
    <row r="492" customFormat="false" ht="14.1" hidden="false" customHeight="true" outlineLevel="0" collapsed="false">
      <c r="A492" s="41" t="s">
        <v>9142</v>
      </c>
      <c r="B492" s="412" t="s">
        <v>5977</v>
      </c>
      <c r="C492" s="445" t="s">
        <v>36</v>
      </c>
      <c r="D492" s="120"/>
      <c r="E492" s="120" t="s">
        <v>9143</v>
      </c>
      <c r="F492" s="120" t="s">
        <v>9144</v>
      </c>
      <c r="G492" s="456"/>
      <c r="H492" s="427" t="n">
        <v>0.085</v>
      </c>
      <c r="I492" s="427" t="n">
        <v>0.0875</v>
      </c>
      <c r="J492" s="428" t="s">
        <v>5772</v>
      </c>
      <c r="K492" s="412" t="s">
        <v>9145</v>
      </c>
      <c r="L492" s="412" t="s">
        <v>4720</v>
      </c>
      <c r="M492" s="120" t="s">
        <v>4686</v>
      </c>
      <c r="N492" s="457" t="n">
        <v>94128</v>
      </c>
      <c r="O492" s="505" t="s">
        <v>9146</v>
      </c>
      <c r="P492" s="506"/>
      <c r="Q492" s="506"/>
      <c r="R492" s="459" t="s">
        <v>9147</v>
      </c>
      <c r="S492" s="460"/>
      <c r="T492" s="461"/>
      <c r="U492" s="459"/>
      <c r="V492" s="120"/>
      <c r="W492" s="120"/>
      <c r="X492" s="120"/>
      <c r="Y492" s="120"/>
      <c r="Z492" s="460" t="s">
        <v>9148</v>
      </c>
      <c r="AA492" s="433" t="s">
        <v>4745</v>
      </c>
      <c r="AB492" s="456"/>
      <c r="AC492" s="641"/>
      <c r="AD492" s="642"/>
      <c r="AE492" s="641"/>
      <c r="AF492" s="641"/>
      <c r="AG492" s="641"/>
      <c r="AH492" s="641"/>
      <c r="AI492" s="641"/>
      <c r="AJ492" s="643"/>
      <c r="AK492" s="437" t="s">
        <v>5946</v>
      </c>
      <c r="AL492" s="507" t="s">
        <v>6144</v>
      </c>
      <c r="AM492" s="412" t="s">
        <v>9145</v>
      </c>
      <c r="AN492" s="462" t="s">
        <v>9149</v>
      </c>
      <c r="AO492" s="412" t="s">
        <v>4720</v>
      </c>
      <c r="AP492" s="120" t="s">
        <v>4686</v>
      </c>
      <c r="AQ492" s="457" t="n">
        <v>94128</v>
      </c>
      <c r="AR492" s="463" t="s">
        <v>9144</v>
      </c>
      <c r="AS492" s="441"/>
      <c r="AT492" s="465" t="n">
        <v>1402721</v>
      </c>
      <c r="AU492" s="459" t="n">
        <v>7.05</v>
      </c>
      <c r="AV492" s="466" t="n">
        <v>3</v>
      </c>
      <c r="AW492" s="467"/>
      <c r="AX492" s="467"/>
      <c r="AY492" s="467"/>
      <c r="AZ492" s="467"/>
      <c r="BA492" s="467"/>
      <c r="BB492" s="467"/>
      <c r="BC492" s="467"/>
      <c r="BD492" s="467"/>
      <c r="BE492" s="467"/>
      <c r="BF492" s="467"/>
      <c r="BG492" s="467"/>
      <c r="BH492" s="467"/>
      <c r="BI492" s="467"/>
      <c r="BJ492" s="467"/>
      <c r="BK492" s="467"/>
      <c r="BL492" s="468"/>
      <c r="BM492" s="468"/>
      <c r="BN492" s="468"/>
      <c r="BO492" s="469"/>
      <c r="BP492" s="478"/>
      <c r="BQ492" s="462"/>
    </row>
    <row r="493" customFormat="false" ht="14.1" hidden="false" customHeight="true" outlineLevel="0" collapsed="false">
      <c r="A493" s="41" t="s">
        <v>9150</v>
      </c>
      <c r="B493" s="412" t="s">
        <v>5977</v>
      </c>
      <c r="C493" s="445" t="s">
        <v>36</v>
      </c>
      <c r="D493" s="120"/>
      <c r="E493" s="120" t="s">
        <v>7965</v>
      </c>
      <c r="F493" s="120" t="s">
        <v>9151</v>
      </c>
      <c r="G493" s="456"/>
      <c r="H493" s="427" t="n">
        <v>0.085</v>
      </c>
      <c r="I493" s="427" t="n">
        <v>0.0875</v>
      </c>
      <c r="J493" s="428" t="s">
        <v>5772</v>
      </c>
      <c r="K493" s="412" t="s">
        <v>9152</v>
      </c>
      <c r="L493" s="412" t="s">
        <v>4720</v>
      </c>
      <c r="M493" s="120" t="s">
        <v>4686</v>
      </c>
      <c r="N493" s="457" t="n">
        <v>94102</v>
      </c>
      <c r="O493" s="430"/>
      <c r="P493" s="431"/>
      <c r="Q493" s="431"/>
      <c r="R493" s="459"/>
      <c r="S493" s="460"/>
      <c r="T493" s="461"/>
      <c r="U493" s="459"/>
      <c r="V493" s="120"/>
      <c r="W493" s="120"/>
      <c r="X493" s="120"/>
      <c r="Y493" s="120"/>
      <c r="Z493" s="460" t="s">
        <v>6006</v>
      </c>
      <c r="AA493" s="433" t="s">
        <v>4745</v>
      </c>
      <c r="AB493" s="456"/>
      <c r="AK493" s="437" t="s">
        <v>5946</v>
      </c>
      <c r="AL493" s="507" t="s">
        <v>6144</v>
      </c>
      <c r="AM493" s="412" t="s">
        <v>9152</v>
      </c>
      <c r="AN493" s="462" t="s">
        <v>9153</v>
      </c>
      <c r="AO493" s="412" t="s">
        <v>4720</v>
      </c>
      <c r="AP493" s="120" t="s">
        <v>4686</v>
      </c>
      <c r="AQ493" s="457" t="n">
        <v>94102</v>
      </c>
      <c r="AR493" s="463" t="s">
        <v>9151</v>
      </c>
      <c r="AT493" s="465" t="n">
        <v>1402537</v>
      </c>
      <c r="AU493" s="459" t="n">
        <v>7.05</v>
      </c>
      <c r="AV493" s="466" t="n">
        <v>7</v>
      </c>
      <c r="AW493" s="467"/>
      <c r="AX493" s="467"/>
      <c r="AY493" s="467"/>
      <c r="AZ493" s="467"/>
      <c r="BA493" s="467"/>
      <c r="BB493" s="467"/>
      <c r="BC493" s="467"/>
      <c r="BD493" s="467"/>
      <c r="BE493" s="467"/>
      <c r="BF493" s="467"/>
      <c r="BG493" s="467"/>
      <c r="BH493" s="467"/>
      <c r="BI493" s="467"/>
      <c r="BJ493" s="467"/>
      <c r="BK493" s="467"/>
      <c r="BL493" s="468"/>
      <c r="BM493" s="468"/>
      <c r="BN493" s="468"/>
      <c r="BO493" s="469"/>
      <c r="BP493" s="478"/>
      <c r="BQ493" s="462"/>
    </row>
    <row r="494" customFormat="false" ht="14.1" hidden="false" customHeight="true" outlineLevel="0" collapsed="false">
      <c r="A494" s="41" t="s">
        <v>9154</v>
      </c>
      <c r="B494" s="412" t="s">
        <v>5977</v>
      </c>
      <c r="C494" s="508" t="s">
        <v>36</v>
      </c>
      <c r="D494" s="120" t="s">
        <v>8772</v>
      </c>
      <c r="E494" s="120" t="s">
        <v>8697</v>
      </c>
      <c r="F494" s="120" t="s">
        <v>9155</v>
      </c>
      <c r="G494" s="456" t="s">
        <v>9155</v>
      </c>
      <c r="H494" s="427" t="n">
        <v>0.0925</v>
      </c>
      <c r="I494" s="427" t="n">
        <v>0.09</v>
      </c>
      <c r="J494" s="428" t="s">
        <v>6061</v>
      </c>
      <c r="K494" s="412" t="s">
        <v>9156</v>
      </c>
      <c r="L494" s="412" t="s">
        <v>5454</v>
      </c>
      <c r="M494" s="120" t="s">
        <v>4686</v>
      </c>
      <c r="N494" s="457" t="n">
        <v>95113</v>
      </c>
      <c r="O494" s="458" t="s">
        <v>9157</v>
      </c>
      <c r="P494" s="431"/>
      <c r="Q494" s="431"/>
      <c r="R494" s="459" t="s">
        <v>9158</v>
      </c>
      <c r="S494" s="460" t="s">
        <v>9159</v>
      </c>
      <c r="T494" s="461"/>
      <c r="U494" s="459"/>
      <c r="V494" s="120"/>
      <c r="W494" s="120"/>
      <c r="X494" s="120"/>
      <c r="Y494" s="120"/>
      <c r="Z494" s="460" t="s">
        <v>6006</v>
      </c>
      <c r="AA494" s="433" t="s">
        <v>4745</v>
      </c>
      <c r="AB494" s="456"/>
      <c r="AC494" s="641"/>
      <c r="AD494" s="642"/>
      <c r="AE494" s="641"/>
      <c r="AF494" s="641"/>
      <c r="AG494" s="641"/>
      <c r="AH494" s="641"/>
      <c r="AI494" s="641"/>
      <c r="AJ494" s="643"/>
      <c r="AK494" s="437" t="s">
        <v>5946</v>
      </c>
      <c r="AL494" s="507" t="s">
        <v>6295</v>
      </c>
      <c r="AM494" s="412" t="str">
        <f aca="false">PROPER(AN494)</f>
        <v>48 South First Street</v>
      </c>
      <c r="AN494" s="462" t="s">
        <v>9160</v>
      </c>
      <c r="AO494" s="412" t="s">
        <v>5454</v>
      </c>
      <c r="AP494" s="120" t="s">
        <v>4686</v>
      </c>
      <c r="AQ494" s="457" t="n">
        <v>95113</v>
      </c>
      <c r="AR494" s="463" t="s">
        <v>9155</v>
      </c>
      <c r="AS494" s="441"/>
      <c r="AT494" s="465" t="n">
        <v>1407335</v>
      </c>
      <c r="AU494" s="459"/>
      <c r="AV494" s="466" t="n">
        <v>2</v>
      </c>
      <c r="AW494" s="467"/>
      <c r="AX494" s="467"/>
      <c r="AY494" s="467"/>
      <c r="AZ494" s="467"/>
      <c r="BA494" s="467"/>
      <c r="BB494" s="467"/>
      <c r="BC494" s="467"/>
      <c r="BD494" s="467"/>
      <c r="BE494" s="467"/>
      <c r="BF494" s="467"/>
      <c r="BG494" s="467"/>
      <c r="BH494" s="467"/>
      <c r="BI494" s="467"/>
      <c r="BJ494" s="467"/>
      <c r="BK494" s="467"/>
      <c r="BL494" s="468"/>
      <c r="BM494" s="468"/>
      <c r="BN494" s="468"/>
      <c r="BO494" s="469"/>
      <c r="BP494" s="463"/>
      <c r="BQ494" s="462"/>
    </row>
    <row r="495" customFormat="false" ht="15" hidden="false" customHeight="true" outlineLevel="0" collapsed="false">
      <c r="A495" s="41" t="s">
        <v>2419</v>
      </c>
      <c r="B495" s="412" t="s">
        <v>713</v>
      </c>
      <c r="C495" s="562" t="s">
        <v>36</v>
      </c>
      <c r="D495" s="480"/>
      <c r="E495" s="480" t="s">
        <v>2418</v>
      </c>
      <c r="F495" s="480" t="s">
        <v>2417</v>
      </c>
      <c r="G495" s="489"/>
      <c r="H495" s="427" t="n">
        <v>0.0925</v>
      </c>
      <c r="I495" s="427" t="n">
        <v>0.0875</v>
      </c>
      <c r="J495" s="428" t="s">
        <v>8102</v>
      </c>
      <c r="K495" s="489" t="s">
        <v>9161</v>
      </c>
      <c r="L495" s="412" t="s">
        <v>5702</v>
      </c>
      <c r="M495" s="480" t="s">
        <v>4686</v>
      </c>
      <c r="N495" s="490" t="n">
        <v>94080</v>
      </c>
      <c r="O495" s="458"/>
      <c r="P495" s="490"/>
      <c r="Q495" s="490"/>
      <c r="R495" s="491"/>
      <c r="S495" s="490"/>
      <c r="T495" s="492"/>
      <c r="U495" s="491"/>
      <c r="V495" s="490"/>
      <c r="W495" s="490"/>
      <c r="X495" s="490"/>
      <c r="Y495" s="490"/>
      <c r="Z495" s="490"/>
      <c r="AA495" s="490"/>
      <c r="AB495" s="493"/>
      <c r="AC495" s="645"/>
      <c r="AD495" s="645"/>
      <c r="AE495" s="645"/>
      <c r="AF495" s="645"/>
      <c r="AG495" s="645"/>
      <c r="AH495" s="645"/>
      <c r="AI495" s="645"/>
      <c r="AJ495" s="498"/>
      <c r="AK495" s="437" t="s">
        <v>5946</v>
      </c>
      <c r="AL495" s="507" t="s">
        <v>6144</v>
      </c>
      <c r="AM495" s="489" t="s">
        <v>9161</v>
      </c>
      <c r="AN495" s="494"/>
      <c r="AO495" s="489" t="s">
        <v>9162</v>
      </c>
      <c r="AP495" s="480" t="s">
        <v>4686</v>
      </c>
      <c r="AQ495" s="490" t="n">
        <v>94080</v>
      </c>
      <c r="AR495" s="489" t="s">
        <v>2417</v>
      </c>
      <c r="AS495" s="441"/>
      <c r="AT495" s="495"/>
      <c r="AU495" s="496"/>
      <c r="AV495" s="497"/>
      <c r="AW495" s="497"/>
      <c r="AX495" s="497"/>
      <c r="AY495" s="497"/>
      <c r="AZ495" s="497"/>
      <c r="BA495" s="497"/>
      <c r="BB495" s="497"/>
      <c r="BC495" s="497"/>
      <c r="BD495" s="497"/>
      <c r="BE495" s="497"/>
      <c r="BF495" s="497"/>
      <c r="BG495" s="497"/>
      <c r="BH495" s="497"/>
      <c r="BI495" s="497"/>
      <c r="BJ495" s="497"/>
      <c r="BK495" s="497"/>
      <c r="BL495" s="498"/>
      <c r="BM495" s="498"/>
      <c r="BN495" s="498"/>
      <c r="BO495" s="469"/>
      <c r="BP495" s="463"/>
      <c r="BQ495" s="462"/>
    </row>
    <row r="496" customFormat="false" ht="14.1" hidden="false" customHeight="true" outlineLevel="0" collapsed="false">
      <c r="A496" s="41" t="s">
        <v>9163</v>
      </c>
      <c r="B496" s="412" t="s">
        <v>5977</v>
      </c>
      <c r="C496" s="651" t="s">
        <v>36</v>
      </c>
      <c r="D496" s="480"/>
      <c r="E496" s="480" t="s">
        <v>9164</v>
      </c>
      <c r="F496" s="480" t="s">
        <v>9165</v>
      </c>
      <c r="G496" s="489"/>
      <c r="H496" s="427" t="n">
        <v>0.085</v>
      </c>
      <c r="I496" s="427" t="n">
        <v>0.0875</v>
      </c>
      <c r="J496" s="428" t="s">
        <v>5772</v>
      </c>
      <c r="K496" s="489" t="s">
        <v>9166</v>
      </c>
      <c r="L496" s="489" t="s">
        <v>4720</v>
      </c>
      <c r="M496" s="480" t="s">
        <v>4686</v>
      </c>
      <c r="N496" s="490" t="n">
        <v>94110</v>
      </c>
      <c r="O496" s="566"/>
      <c r="P496" s="458" t="s">
        <v>9167</v>
      </c>
      <c r="Q496" s="490"/>
      <c r="R496" s="491"/>
      <c r="S496" s="490"/>
      <c r="T496" s="492"/>
      <c r="U496" s="491"/>
      <c r="V496" s="490"/>
      <c r="W496" s="490"/>
      <c r="X496" s="490"/>
      <c r="Y496" s="490"/>
      <c r="Z496" s="490"/>
      <c r="AB496" s="493"/>
      <c r="AC496" s="641"/>
      <c r="AD496" s="642"/>
      <c r="AE496" s="641"/>
      <c r="AF496" s="641"/>
      <c r="AG496" s="641"/>
      <c r="AH496" s="641"/>
      <c r="AI496" s="641"/>
      <c r="AJ496" s="643"/>
      <c r="AK496" s="437" t="s">
        <v>5946</v>
      </c>
      <c r="AL496" s="507" t="s">
        <v>6064</v>
      </c>
      <c r="AM496" s="489" t="s">
        <v>9166</v>
      </c>
      <c r="AN496" s="494"/>
      <c r="AO496" s="489" t="s">
        <v>4720</v>
      </c>
      <c r="AP496" s="480" t="s">
        <v>4686</v>
      </c>
      <c r="AQ496" s="490" t="n">
        <v>94110</v>
      </c>
      <c r="AR496" s="489" t="s">
        <v>9165</v>
      </c>
      <c r="AS496" s="500"/>
      <c r="AT496" s="495"/>
      <c r="AU496" s="496"/>
      <c r="AV496" s="497"/>
      <c r="AW496" s="497"/>
      <c r="AX496" s="497"/>
      <c r="AY496" s="497"/>
      <c r="AZ496" s="497"/>
      <c r="BA496" s="497"/>
      <c r="BB496" s="497"/>
      <c r="BC496" s="497"/>
      <c r="BD496" s="497"/>
      <c r="BE496" s="497"/>
      <c r="BF496" s="497"/>
      <c r="BG496" s="497"/>
      <c r="BH496" s="497"/>
      <c r="BI496" s="497"/>
      <c r="BJ496" s="497"/>
      <c r="BK496" s="497"/>
      <c r="BL496" s="498"/>
      <c r="BM496" s="498"/>
      <c r="BN496" s="498"/>
      <c r="BO496" s="412"/>
      <c r="BP496" s="412"/>
      <c r="BQ496" s="462"/>
    </row>
    <row r="497" customFormat="false" ht="14.1" hidden="false" customHeight="true" outlineLevel="0" collapsed="false">
      <c r="A497" s="41" t="s">
        <v>6281</v>
      </c>
      <c r="B497" s="412" t="s">
        <v>4682</v>
      </c>
      <c r="C497" s="479" t="s">
        <v>6129</v>
      </c>
      <c r="D497" s="414" t="s">
        <v>6282</v>
      </c>
      <c r="E497" s="480" t="s">
        <v>1431</v>
      </c>
      <c r="F497" s="480" t="s">
        <v>6283</v>
      </c>
      <c r="G497" s="480" t="s">
        <v>6284</v>
      </c>
      <c r="H497" s="427" t="n">
        <v>0.0925</v>
      </c>
      <c r="I497" s="427"/>
      <c r="J497" s="428" t="s">
        <v>6061</v>
      </c>
      <c r="K497" s="489" t="s">
        <v>6285</v>
      </c>
      <c r="L497" s="489" t="s">
        <v>5454</v>
      </c>
      <c r="M497" s="480" t="s">
        <v>4686</v>
      </c>
      <c r="N497" s="490" t="n">
        <v>95136</v>
      </c>
      <c r="O497" s="458" t="s">
        <v>6286</v>
      </c>
      <c r="P497" s="490"/>
      <c r="Q497" s="544" t="s">
        <v>6286</v>
      </c>
      <c r="R497" s="491"/>
      <c r="S497" s="490"/>
      <c r="T497" s="492"/>
      <c r="U497" s="491"/>
      <c r="V497" s="490"/>
      <c r="W497" s="490"/>
      <c r="X497" s="490"/>
      <c r="Y497" s="490"/>
      <c r="Z497" s="490"/>
      <c r="AB497" s="493"/>
      <c r="AC497" s="641"/>
      <c r="AD497" s="642"/>
      <c r="AE497" s="641"/>
      <c r="AF497" s="641"/>
      <c r="AG497" s="641"/>
      <c r="AH497" s="641"/>
      <c r="AI497" s="641"/>
      <c r="AJ497" s="643"/>
      <c r="AK497" s="437" t="s">
        <v>5946</v>
      </c>
      <c r="AL497" s="507" t="s">
        <v>5946</v>
      </c>
      <c r="AM497" s="489" t="s">
        <v>6285</v>
      </c>
      <c r="AN497" s="494"/>
      <c r="AO497" s="489" t="s">
        <v>5454</v>
      </c>
      <c r="AP497" s="480" t="s">
        <v>4686</v>
      </c>
      <c r="AQ497" s="490" t="n">
        <v>95136</v>
      </c>
      <c r="AR497" s="489" t="s">
        <v>6283</v>
      </c>
      <c r="AS497" s="441"/>
      <c r="AT497" s="495"/>
      <c r="AU497" s="496"/>
      <c r="AV497" s="497" t="n">
        <v>2</v>
      </c>
      <c r="AW497" s="497" t="s">
        <v>6282</v>
      </c>
      <c r="AX497" s="497" t="s">
        <v>6287</v>
      </c>
      <c r="AY497" s="497" t="s">
        <v>6288</v>
      </c>
      <c r="AZ497" s="497"/>
      <c r="BA497" s="497" t="s">
        <v>6289</v>
      </c>
      <c r="BB497" s="497"/>
      <c r="BC497" s="497" t="s">
        <v>6290</v>
      </c>
      <c r="BD497" s="497"/>
      <c r="BE497" s="497"/>
      <c r="BF497" s="497"/>
      <c r="BG497" s="497"/>
      <c r="BH497" s="497"/>
      <c r="BI497" s="497"/>
      <c r="BJ497" s="497"/>
      <c r="BK497" s="497"/>
      <c r="BL497" s="498"/>
      <c r="BM497" s="498"/>
      <c r="BN497" s="498"/>
      <c r="BO497" s="477"/>
      <c r="BP497" s="463"/>
      <c r="BQ497" s="462"/>
    </row>
    <row r="498" customFormat="false" ht="14.1" hidden="false" customHeight="true" outlineLevel="0" collapsed="false">
      <c r="A498" s="41" t="s">
        <v>2090</v>
      </c>
      <c r="B498" s="412" t="s">
        <v>5998</v>
      </c>
      <c r="C498" s="445" t="s">
        <v>5999</v>
      </c>
      <c r="D498" s="120"/>
      <c r="E498" s="120" t="s">
        <v>1946</v>
      </c>
      <c r="F498" s="120" t="s">
        <v>2089</v>
      </c>
      <c r="G498" s="456" t="s">
        <v>2089</v>
      </c>
      <c r="H498" s="427" t="n">
        <v>0.0725</v>
      </c>
      <c r="I498" s="427" t="n">
        <v>0.075</v>
      </c>
      <c r="J498" s="428" t="s">
        <v>6197</v>
      </c>
      <c r="K498" s="412" t="s">
        <v>6198</v>
      </c>
      <c r="L498" s="412" t="s">
        <v>6199</v>
      </c>
      <c r="M498" s="120" t="s">
        <v>4686</v>
      </c>
      <c r="N498" s="457" t="n">
        <v>95928</v>
      </c>
      <c r="O498" s="458" t="s">
        <v>6200</v>
      </c>
      <c r="P498" s="544" t="s">
        <v>6201</v>
      </c>
      <c r="Q498" s="544" t="s">
        <v>6202</v>
      </c>
      <c r="R498" s="459" t="s">
        <v>6203</v>
      </c>
      <c r="S498" s="460" t="s">
        <v>6204</v>
      </c>
      <c r="T498" s="461"/>
      <c r="U498" s="459"/>
      <c r="V498" s="120"/>
      <c r="W498" s="120"/>
      <c r="X498" s="120"/>
      <c r="Y498" s="120"/>
      <c r="Z498" s="460" t="s">
        <v>6006</v>
      </c>
      <c r="AA498" s="433" t="s">
        <v>4745</v>
      </c>
      <c r="AB498" s="456"/>
      <c r="AC498" s="641"/>
      <c r="AD498" s="642"/>
      <c r="AE498" s="641"/>
      <c r="AF498" s="641"/>
      <c r="AG498" s="641"/>
      <c r="AH498" s="641"/>
      <c r="AI498" s="641"/>
      <c r="AJ498" s="643"/>
      <c r="AK498" s="437" t="s">
        <v>5946</v>
      </c>
      <c r="AL498" s="507" t="s">
        <v>6064</v>
      </c>
      <c r="AM498" s="412" t="str">
        <f aca="false">PROPER(AN498)</f>
        <v>265 Humbolt Avenue</v>
      </c>
      <c r="AN498" s="462" t="s">
        <v>6205</v>
      </c>
      <c r="AO498" s="412" t="s">
        <v>6199</v>
      </c>
      <c r="AP498" s="120" t="s">
        <v>4686</v>
      </c>
      <c r="AQ498" s="457" t="n">
        <v>95928</v>
      </c>
      <c r="AR498" s="463" t="s">
        <v>2089</v>
      </c>
      <c r="AT498" s="465" t="n">
        <v>1405444</v>
      </c>
      <c r="AU498" s="459" t="s">
        <v>6206</v>
      </c>
      <c r="AV498" s="466" t="n">
        <v>2</v>
      </c>
      <c r="AW498" s="467"/>
      <c r="AX498" s="467"/>
      <c r="AY498" s="467"/>
      <c r="AZ498" s="467"/>
      <c r="BA498" s="467"/>
      <c r="BB498" s="467"/>
      <c r="BC498" s="467"/>
      <c r="BD498" s="467"/>
      <c r="BE498" s="467"/>
      <c r="BF498" s="467"/>
      <c r="BG498" s="467"/>
      <c r="BH498" s="467"/>
      <c r="BI498" s="467"/>
      <c r="BJ498" s="467"/>
      <c r="BK498" s="467"/>
      <c r="BL498" s="468"/>
      <c r="BM498" s="468"/>
      <c r="BN498" s="468"/>
      <c r="BO498" s="412"/>
      <c r="BP498" s="412"/>
      <c r="BQ498" s="462"/>
    </row>
    <row r="499" customFormat="false" ht="14.1" hidden="false" customHeight="true" outlineLevel="0" collapsed="false">
      <c r="A499" s="41" t="s">
        <v>4586</v>
      </c>
      <c r="B499" s="412" t="s">
        <v>5937</v>
      </c>
      <c r="C499" s="413" t="s">
        <v>5309</v>
      </c>
      <c r="E499" s="425" t="s">
        <v>9168</v>
      </c>
      <c r="F499" s="425" t="s">
        <v>4585</v>
      </c>
      <c r="H499" s="427" t="n">
        <v>0.0875</v>
      </c>
      <c r="I499" s="538" t="n">
        <v>0.09</v>
      </c>
      <c r="J499" s="428" t="s">
        <v>6140</v>
      </c>
      <c r="K499" s="412" t="s">
        <v>9169</v>
      </c>
      <c r="L499" s="412" t="s">
        <v>5711</v>
      </c>
      <c r="M499" s="414" t="s">
        <v>4686</v>
      </c>
      <c r="N499" s="429" t="n">
        <v>94043</v>
      </c>
      <c r="AC499" s="641"/>
      <c r="AD499" s="642"/>
      <c r="AE499" s="641"/>
      <c r="AF499" s="641"/>
      <c r="AG499" s="641"/>
      <c r="AH499" s="641"/>
      <c r="AI499" s="641"/>
      <c r="AJ499" s="643"/>
      <c r="AK499" s="437" t="s">
        <v>5946</v>
      </c>
      <c r="AL499" s="507" t="s">
        <v>6064</v>
      </c>
      <c r="AM499" s="412" t="s">
        <v>9169</v>
      </c>
      <c r="AO499" s="412" t="s">
        <v>5711</v>
      </c>
      <c r="AP499" s="414" t="s">
        <v>4686</v>
      </c>
      <c r="AQ499" s="429" t="n">
        <v>94043</v>
      </c>
      <c r="AR499" s="440" t="s">
        <v>4585</v>
      </c>
      <c r="AS499" s="565"/>
      <c r="AV499" s="442"/>
      <c r="AW499" s="443"/>
      <c r="AX499" s="443"/>
      <c r="AY499" s="443"/>
      <c r="AZ499" s="443"/>
      <c r="BA499" s="443"/>
      <c r="BB499" s="443"/>
      <c r="BC499" s="443"/>
      <c r="BD499" s="443"/>
      <c r="BE499" s="443"/>
      <c r="BF499" s="443"/>
      <c r="BG499" s="443"/>
      <c r="BH499" s="443"/>
      <c r="BI499" s="443"/>
      <c r="BJ499" s="443"/>
      <c r="BK499" s="443"/>
      <c r="BL499" s="412"/>
      <c r="BM499" s="412"/>
      <c r="BN499" s="412"/>
      <c r="BO499" s="469"/>
      <c r="BP499" s="463"/>
      <c r="BQ499" s="462"/>
    </row>
    <row r="500" customFormat="false" ht="14.1" hidden="false" customHeight="true" outlineLevel="0" collapsed="false">
      <c r="A500" s="41" t="s">
        <v>3572</v>
      </c>
      <c r="B500" s="412" t="s">
        <v>5937</v>
      </c>
      <c r="C500" s="413" t="s">
        <v>5309</v>
      </c>
      <c r="E500" s="425" t="s">
        <v>1402</v>
      </c>
      <c r="F500" s="425" t="s">
        <v>3571</v>
      </c>
      <c r="H500" s="427" t="n">
        <v>0.0725</v>
      </c>
      <c r="I500" s="538" t="n">
        <v>0.075</v>
      </c>
      <c r="J500" s="428" t="s">
        <v>9170</v>
      </c>
      <c r="K500" s="412" t="s">
        <v>9171</v>
      </c>
      <c r="L500" s="412" t="s">
        <v>9172</v>
      </c>
      <c r="M500" s="414" t="s">
        <v>4686</v>
      </c>
      <c r="N500" s="429" t="n">
        <v>96130</v>
      </c>
      <c r="AC500" s="641"/>
      <c r="AD500" s="642"/>
      <c r="AE500" s="641"/>
      <c r="AF500" s="641"/>
      <c r="AG500" s="641"/>
      <c r="AH500" s="641"/>
      <c r="AI500" s="641"/>
      <c r="AJ500" s="643"/>
      <c r="AK500" s="437" t="s">
        <v>5946</v>
      </c>
      <c r="AL500" s="507" t="s">
        <v>5946</v>
      </c>
      <c r="AM500" s="412" t="s">
        <v>9171</v>
      </c>
      <c r="AO500" s="412" t="s">
        <v>9172</v>
      </c>
      <c r="AP500" s="414" t="s">
        <v>4686</v>
      </c>
      <c r="AQ500" s="429" t="n">
        <v>96130</v>
      </c>
      <c r="AR500" s="440" t="s">
        <v>3571</v>
      </c>
      <c r="AS500" s="441"/>
      <c r="AV500" s="442"/>
      <c r="AW500" s="443"/>
      <c r="AX500" s="443"/>
      <c r="AY500" s="443"/>
      <c r="AZ500" s="443"/>
      <c r="BA500" s="443"/>
      <c r="BB500" s="443"/>
      <c r="BC500" s="443"/>
      <c r="BD500" s="443"/>
      <c r="BE500" s="443"/>
      <c r="BF500" s="443"/>
      <c r="BG500" s="443"/>
      <c r="BH500" s="443"/>
      <c r="BI500" s="443"/>
      <c r="BJ500" s="443"/>
      <c r="BK500" s="443"/>
      <c r="BL500" s="412"/>
      <c r="BM500" s="412"/>
      <c r="BN500" s="412"/>
      <c r="BO500" s="412"/>
      <c r="BP500" s="463"/>
      <c r="BQ500" s="462"/>
    </row>
    <row r="501" customFormat="false" ht="14.1" hidden="false" customHeight="true" outlineLevel="0" collapsed="false">
      <c r="A501" s="41" t="s">
        <v>6932</v>
      </c>
      <c r="B501" s="412" t="s">
        <v>6330</v>
      </c>
      <c r="C501" s="563" t="s">
        <v>4715</v>
      </c>
      <c r="E501" s="425" t="s">
        <v>6933</v>
      </c>
      <c r="F501" s="425" t="s">
        <v>6934</v>
      </c>
      <c r="G501" s="426" t="s">
        <v>6935</v>
      </c>
      <c r="H501" s="427" t="n">
        <v>0.09</v>
      </c>
      <c r="I501" s="427"/>
      <c r="J501" s="428" t="s">
        <v>7614</v>
      </c>
      <c r="K501" s="412" t="s">
        <v>6936</v>
      </c>
      <c r="L501" s="412" t="s">
        <v>3082</v>
      </c>
      <c r="M501" s="414" t="s">
        <v>4686</v>
      </c>
      <c r="N501" s="429" t="n">
        <v>94901</v>
      </c>
      <c r="O501" s="640"/>
      <c r="P501" s="548"/>
      <c r="Q501" s="548"/>
      <c r="AC501" s="641"/>
      <c r="AD501" s="642"/>
      <c r="AE501" s="641"/>
      <c r="AF501" s="641"/>
      <c r="AG501" s="641"/>
      <c r="AH501" s="641"/>
      <c r="AI501" s="641"/>
      <c r="AJ501" s="643"/>
      <c r="AK501" s="437"/>
      <c r="AM501" s="412" t="s">
        <v>6936</v>
      </c>
      <c r="AO501" s="412" t="s">
        <v>3082</v>
      </c>
      <c r="AP501" s="414" t="s">
        <v>4686</v>
      </c>
      <c r="AQ501" s="429" t="n">
        <v>94901</v>
      </c>
      <c r="AR501" s="440" t="s">
        <v>6934</v>
      </c>
      <c r="AS501" s="437"/>
      <c r="AV501" s="442"/>
      <c r="AW501" s="443"/>
      <c r="AX501" s="443"/>
      <c r="AY501" s="443"/>
      <c r="AZ501" s="443"/>
      <c r="BA501" s="443"/>
      <c r="BB501" s="443"/>
      <c r="BC501" s="443"/>
      <c r="BD501" s="443"/>
      <c r="BE501" s="443"/>
      <c r="BF501" s="443"/>
      <c r="BG501" s="443"/>
      <c r="BH501" s="443"/>
      <c r="BI501" s="443"/>
      <c r="BJ501" s="443"/>
      <c r="BK501" s="467"/>
      <c r="BL501" s="468"/>
      <c r="BM501" s="468"/>
      <c r="BN501" s="468"/>
      <c r="BO501" s="412"/>
      <c r="BP501" s="412"/>
      <c r="BQ501" s="462"/>
    </row>
    <row r="502" customFormat="false" ht="14.1" hidden="false" customHeight="true" outlineLevel="0" collapsed="false">
      <c r="A502" s="41" t="s">
        <v>9173</v>
      </c>
      <c r="B502" s="412" t="s">
        <v>713</v>
      </c>
      <c r="C502" s="563" t="s">
        <v>4715</v>
      </c>
      <c r="D502" s="414" t="s">
        <v>8894</v>
      </c>
      <c r="E502" s="120" t="s">
        <v>2912</v>
      </c>
      <c r="F502" s="425" t="s">
        <v>2911</v>
      </c>
      <c r="G502" s="426" t="s">
        <v>9174</v>
      </c>
      <c r="H502" s="427" t="n">
        <v>0.085</v>
      </c>
      <c r="I502" s="427" t="n">
        <v>0.0875</v>
      </c>
      <c r="J502" s="428" t="s">
        <v>5772</v>
      </c>
      <c r="K502" s="412" t="s">
        <v>9175</v>
      </c>
      <c r="L502" s="412" t="s">
        <v>4720</v>
      </c>
      <c r="M502" s="414" t="s">
        <v>4686</v>
      </c>
      <c r="N502" s="429" t="n">
        <v>94105</v>
      </c>
      <c r="T502" s="461"/>
      <c r="U502" s="459"/>
      <c r="V502" s="120"/>
      <c r="W502" s="120"/>
      <c r="Y502" s="120"/>
      <c r="Z502" s="433" t="s">
        <v>9176</v>
      </c>
      <c r="AA502" s="433" t="s">
        <v>4745</v>
      </c>
      <c r="AC502" s="645"/>
      <c r="AD502" s="645"/>
      <c r="AE502" s="645"/>
      <c r="AF502" s="645"/>
      <c r="AG502" s="645"/>
      <c r="AH502" s="645"/>
      <c r="AI502" s="645"/>
      <c r="AJ502" s="498"/>
      <c r="AK502" s="437" t="s">
        <v>5946</v>
      </c>
      <c r="AL502" s="507" t="s">
        <v>6144</v>
      </c>
      <c r="AM502" s="412" t="str">
        <f aca="false">PROPER(AN502)</f>
        <v>245 Market Street</v>
      </c>
      <c r="AN502" s="439" t="s">
        <v>9177</v>
      </c>
      <c r="AO502" s="412" t="s">
        <v>4720</v>
      </c>
      <c r="AP502" s="414" t="s">
        <v>4686</v>
      </c>
      <c r="AQ502" s="429" t="n">
        <v>94105</v>
      </c>
      <c r="AR502" s="440" t="s">
        <v>2911</v>
      </c>
      <c r="AS502" s="437"/>
      <c r="AV502" s="442" t="n">
        <v>1</v>
      </c>
      <c r="AW502" s="443"/>
      <c r="AX502" s="443"/>
      <c r="AY502" s="443"/>
      <c r="AZ502" s="443"/>
      <c r="BA502" s="443"/>
      <c r="BB502" s="443"/>
      <c r="BC502" s="443"/>
      <c r="BD502" s="443"/>
      <c r="BE502" s="443"/>
      <c r="BF502" s="443"/>
      <c r="BG502" s="443"/>
      <c r="BH502" s="443"/>
      <c r="BI502" s="443"/>
      <c r="BJ502" s="443"/>
      <c r="BK502" s="467"/>
      <c r="BL502" s="468"/>
      <c r="BM502" s="468"/>
      <c r="BN502" s="468"/>
      <c r="BO502" s="412"/>
      <c r="BP502" s="412"/>
      <c r="BQ502" s="462"/>
    </row>
    <row r="503" customFormat="false" ht="14.1" hidden="false" customHeight="true" outlineLevel="0" collapsed="false">
      <c r="A503" s="507" t="s">
        <v>9178</v>
      </c>
      <c r="B503" s="412" t="s">
        <v>5977</v>
      </c>
      <c r="C503" s="563" t="s">
        <v>4715</v>
      </c>
      <c r="E503" s="425" t="s">
        <v>3117</v>
      </c>
      <c r="F503" s="425" t="s">
        <v>9179</v>
      </c>
      <c r="H503" s="427" t="n">
        <v>0.095</v>
      </c>
      <c r="I503" s="427" t="n">
        <v>0.09</v>
      </c>
      <c r="J503" s="428" t="s">
        <v>6359</v>
      </c>
      <c r="K503" s="412" t="s">
        <v>9180</v>
      </c>
      <c r="L503" s="412" t="s">
        <v>6150</v>
      </c>
      <c r="M503" s="414" t="s">
        <v>4686</v>
      </c>
      <c r="N503" s="429" t="n">
        <v>90069</v>
      </c>
      <c r="AC503" s="641"/>
      <c r="AD503" s="642"/>
      <c r="AE503" s="641"/>
      <c r="AF503" s="641"/>
      <c r="AG503" s="641"/>
      <c r="AH503" s="641"/>
      <c r="AI503" s="641"/>
      <c r="AJ503" s="643"/>
      <c r="AK503" s="437" t="s">
        <v>5946</v>
      </c>
      <c r="AL503" s="507" t="s">
        <v>6144</v>
      </c>
      <c r="AM503" s="412" t="s">
        <v>9180</v>
      </c>
      <c r="AO503" s="412" t="s">
        <v>6150</v>
      </c>
      <c r="AP503" s="414" t="s">
        <v>4686</v>
      </c>
      <c r="AQ503" s="429" t="n">
        <v>90069</v>
      </c>
      <c r="AR503" s="440" t="s">
        <v>9179</v>
      </c>
      <c r="AS503" s="441"/>
      <c r="AV503" s="442"/>
      <c r="AW503" s="443"/>
      <c r="AX503" s="443"/>
      <c r="AY503" s="443"/>
      <c r="AZ503" s="443"/>
      <c r="BA503" s="443"/>
      <c r="BB503" s="443"/>
      <c r="BC503" s="443"/>
      <c r="BD503" s="443"/>
      <c r="BE503" s="443"/>
      <c r="BF503" s="443"/>
      <c r="BG503" s="443"/>
      <c r="BH503" s="443"/>
      <c r="BI503" s="443"/>
      <c r="BJ503" s="443"/>
      <c r="BK503" s="467"/>
      <c r="BL503" s="468"/>
      <c r="BM503" s="468"/>
      <c r="BN503" s="468"/>
      <c r="BO503" s="412"/>
      <c r="BP503" s="412"/>
      <c r="BQ503" s="462"/>
    </row>
    <row r="504" customFormat="false" ht="14.1" hidden="false" customHeight="true" outlineLevel="0" collapsed="false">
      <c r="A504" s="507" t="s">
        <v>2521</v>
      </c>
      <c r="B504" s="412" t="s">
        <v>5977</v>
      </c>
      <c r="C504" s="508" t="s">
        <v>4715</v>
      </c>
      <c r="D504" s="120"/>
      <c r="E504" s="120" t="s">
        <v>2522</v>
      </c>
      <c r="F504" s="463" t="s">
        <v>2518</v>
      </c>
      <c r="G504" s="456"/>
      <c r="H504" s="427" t="n">
        <f aca="false">I504-0.25%</f>
        <v>0.0925</v>
      </c>
      <c r="I504" s="427" t="n">
        <v>0.095</v>
      </c>
      <c r="J504" s="428" t="s">
        <v>5940</v>
      </c>
      <c r="K504" s="412" t="s">
        <v>9181</v>
      </c>
      <c r="L504" s="412" t="s">
        <v>5530</v>
      </c>
      <c r="M504" s="120" t="s">
        <v>4686</v>
      </c>
      <c r="N504" s="457" t="n">
        <v>94607</v>
      </c>
      <c r="O504" s="505"/>
      <c r="P504" s="506"/>
      <c r="Q504" s="506"/>
      <c r="R504" s="459"/>
      <c r="S504" s="460"/>
      <c r="T504" s="461"/>
      <c r="U504" s="459"/>
      <c r="V504" s="120"/>
      <c r="W504" s="120"/>
      <c r="X504" s="120"/>
      <c r="Y504" s="120"/>
      <c r="Z504" s="460" t="s">
        <v>9182</v>
      </c>
      <c r="AA504" s="433" t="s">
        <v>9182</v>
      </c>
      <c r="AB504" s="456"/>
      <c r="AC504" s="641"/>
      <c r="AD504" s="642"/>
      <c r="AE504" s="641"/>
      <c r="AF504" s="641"/>
      <c r="AG504" s="641"/>
      <c r="AH504" s="641"/>
      <c r="AI504" s="641"/>
      <c r="AJ504" s="643"/>
      <c r="AK504" s="437" t="s">
        <v>5946</v>
      </c>
      <c r="AL504" s="507" t="s">
        <v>6685</v>
      </c>
      <c r="AM504" s="412" t="s">
        <v>9181</v>
      </c>
      <c r="AN504" s="462"/>
      <c r="AO504" s="412" t="s">
        <v>5530</v>
      </c>
      <c r="AP504" s="120" t="s">
        <v>4686</v>
      </c>
      <c r="AQ504" s="457" t="n">
        <v>94607</v>
      </c>
      <c r="AR504" s="463" t="s">
        <v>2518</v>
      </c>
      <c r="AT504" s="465"/>
      <c r="AU504" s="459"/>
      <c r="AV504" s="466"/>
      <c r="AW504" s="467"/>
      <c r="AX504" s="467"/>
      <c r="AY504" s="467"/>
      <c r="AZ504" s="467"/>
      <c r="BA504" s="467"/>
      <c r="BB504" s="467"/>
      <c r="BC504" s="467"/>
      <c r="BD504" s="467"/>
      <c r="BE504" s="467"/>
      <c r="BF504" s="467"/>
      <c r="BG504" s="467"/>
      <c r="BH504" s="467"/>
      <c r="BI504" s="467"/>
      <c r="BJ504" s="467"/>
      <c r="BK504" s="467"/>
      <c r="BL504" s="468"/>
      <c r="BM504" s="468"/>
      <c r="BN504" s="468"/>
      <c r="BO504" s="412"/>
      <c r="BP504" s="412"/>
    </row>
    <row r="505" customFormat="false" ht="14.1" hidden="false" customHeight="true" outlineLevel="0" collapsed="false">
      <c r="A505" s="41" t="s">
        <v>3514</v>
      </c>
      <c r="B505" s="412" t="s">
        <v>713</v>
      </c>
      <c r="C505" s="445" t="s">
        <v>6048</v>
      </c>
      <c r="D505" s="414" t="s">
        <v>9183</v>
      </c>
      <c r="E505" s="425" t="s">
        <v>1673</v>
      </c>
      <c r="F505" s="425" t="s">
        <v>3513</v>
      </c>
      <c r="H505" s="427" t="n">
        <v>0.09</v>
      </c>
      <c r="I505" s="427" t="n">
        <v>0.0925</v>
      </c>
      <c r="J505" s="428" t="s">
        <v>7614</v>
      </c>
      <c r="K505" s="412" t="s">
        <v>9184</v>
      </c>
      <c r="L505" s="412" t="s">
        <v>3082</v>
      </c>
      <c r="M505" s="414" t="s">
        <v>4686</v>
      </c>
      <c r="N505" s="429" t="n">
        <v>94901</v>
      </c>
      <c r="O505" s="640"/>
      <c r="AK505" s="437" t="s">
        <v>5946</v>
      </c>
      <c r="AL505" s="507" t="s">
        <v>6108</v>
      </c>
      <c r="AM505" s="412" t="s">
        <v>9184</v>
      </c>
      <c r="AO505" s="412" t="s">
        <v>3082</v>
      </c>
      <c r="AP505" s="414" t="s">
        <v>4686</v>
      </c>
      <c r="AQ505" s="429" t="n">
        <v>94901</v>
      </c>
      <c r="AR505" s="425" t="s">
        <v>3513</v>
      </c>
      <c r="AV505" s="442"/>
      <c r="AW505" s="443"/>
      <c r="AX505" s="443"/>
      <c r="AY505" s="443"/>
      <c r="AZ505" s="443"/>
      <c r="BA505" s="443"/>
      <c r="BB505" s="443"/>
      <c r="BC505" s="443"/>
      <c r="BD505" s="443"/>
      <c r="BE505" s="443"/>
      <c r="BF505" s="443"/>
      <c r="BG505" s="443"/>
      <c r="BH505" s="443"/>
      <c r="BI505" s="443"/>
      <c r="BJ505" s="443"/>
      <c r="BK505" s="467"/>
      <c r="BL505" s="468"/>
      <c r="BM505" s="468"/>
      <c r="BN505" s="468"/>
      <c r="BO505" s="412"/>
      <c r="BP505" s="412"/>
    </row>
    <row r="506" customFormat="false" ht="14.1" hidden="false" customHeight="true" outlineLevel="0" collapsed="false">
      <c r="A506" s="41" t="s">
        <v>9185</v>
      </c>
      <c r="B506" s="412" t="s">
        <v>5977</v>
      </c>
      <c r="C506" s="445" t="s">
        <v>6048</v>
      </c>
      <c r="D506" s="120"/>
      <c r="E506" s="120" t="s">
        <v>3487</v>
      </c>
      <c r="F506" s="120" t="s">
        <v>3486</v>
      </c>
      <c r="G506" s="456"/>
      <c r="H506" s="427" t="n">
        <v>0.09</v>
      </c>
      <c r="I506" s="427" t="n">
        <v>0.0925</v>
      </c>
      <c r="J506" s="428" t="s">
        <v>7614</v>
      </c>
      <c r="K506" s="412" t="s">
        <v>9186</v>
      </c>
      <c r="L506" s="412" t="s">
        <v>3082</v>
      </c>
      <c r="M506" s="120" t="s">
        <v>4686</v>
      </c>
      <c r="N506" s="457" t="n">
        <v>94901</v>
      </c>
      <c r="O506" s="430"/>
      <c r="P506" s="431"/>
      <c r="Q506" s="431"/>
      <c r="R506" s="459"/>
      <c r="S506" s="460"/>
      <c r="T506" s="461"/>
      <c r="U506" s="459"/>
      <c r="V506" s="120"/>
      <c r="W506" s="120"/>
      <c r="X506" s="120"/>
      <c r="Y506" s="120"/>
      <c r="Z506" s="460"/>
      <c r="AB506" s="456"/>
      <c r="AC506" s="650"/>
      <c r="AD506" s="650"/>
      <c r="AE506" s="650"/>
      <c r="AF506" s="650"/>
      <c r="AG506" s="650"/>
      <c r="AH506" s="650"/>
      <c r="AI506" s="650"/>
      <c r="AJ506" s="532"/>
      <c r="AK506" s="437" t="s">
        <v>5946</v>
      </c>
      <c r="AL506" s="507" t="s">
        <v>6685</v>
      </c>
      <c r="AM506" s="412" t="s">
        <v>9186</v>
      </c>
      <c r="AN506" s="462"/>
      <c r="AO506" s="412" t="s">
        <v>3082</v>
      </c>
      <c r="AP506" s="120" t="s">
        <v>4686</v>
      </c>
      <c r="AQ506" s="457" t="n">
        <v>94901</v>
      </c>
      <c r="AR506" s="463" t="s">
        <v>3486</v>
      </c>
      <c r="AS506" s="441"/>
      <c r="AT506" s="465"/>
      <c r="AU506" s="459"/>
      <c r="AV506" s="466"/>
      <c r="AW506" s="467"/>
      <c r="AX506" s="467"/>
      <c r="AY506" s="467"/>
      <c r="AZ506" s="467"/>
      <c r="BA506" s="467"/>
      <c r="BB506" s="467"/>
      <c r="BC506" s="467"/>
      <c r="BD506" s="467"/>
      <c r="BE506" s="467"/>
      <c r="BF506" s="467"/>
      <c r="BG506" s="467"/>
      <c r="BH506" s="467"/>
      <c r="BI506" s="467"/>
      <c r="BJ506" s="467"/>
      <c r="BK506" s="467"/>
      <c r="BL506" s="468"/>
      <c r="BM506" s="468"/>
      <c r="BN506" s="468"/>
      <c r="BO506" s="412"/>
      <c r="BP506" s="412"/>
    </row>
    <row r="507" s="462" customFormat="true" ht="14.1" hidden="false" customHeight="true" outlineLevel="0" collapsed="false">
      <c r="A507" s="507" t="s">
        <v>884</v>
      </c>
      <c r="B507" s="412" t="s">
        <v>713</v>
      </c>
      <c r="C507" s="562" t="s">
        <v>6048</v>
      </c>
      <c r="D507" s="480" t="s">
        <v>7308</v>
      </c>
      <c r="E507" s="580" t="s">
        <v>1801</v>
      </c>
      <c r="F507" s="480" t="s">
        <v>1800</v>
      </c>
      <c r="G507" s="489" t="s">
        <v>7309</v>
      </c>
      <c r="H507" s="427" t="n">
        <v>0.09</v>
      </c>
      <c r="I507" s="427" t="n">
        <v>0.0925</v>
      </c>
      <c r="J507" s="428" t="s">
        <v>7614</v>
      </c>
      <c r="K507" s="489" t="s">
        <v>7260</v>
      </c>
      <c r="L507" s="489" t="s">
        <v>3082</v>
      </c>
      <c r="M507" s="480" t="s">
        <v>4686</v>
      </c>
      <c r="N507" s="490" t="n">
        <v>94901</v>
      </c>
      <c r="O507" s="757"/>
      <c r="P507" s="493"/>
      <c r="Q507" s="490"/>
      <c r="R507" s="491" t="s">
        <v>7310</v>
      </c>
      <c r="S507" s="490" t="s">
        <v>7311</v>
      </c>
      <c r="T507" s="492"/>
      <c r="U507" s="491"/>
      <c r="V507" s="490"/>
      <c r="W507" s="490"/>
      <c r="X507" s="490"/>
      <c r="Y507" s="490"/>
      <c r="Z507" s="490"/>
      <c r="AA507" s="433"/>
      <c r="AB507" s="493"/>
      <c r="AC507" s="641"/>
      <c r="AD507" s="642"/>
      <c r="AE507" s="641"/>
      <c r="AF507" s="641"/>
      <c r="AG507" s="641"/>
      <c r="AH507" s="641"/>
      <c r="AI507" s="641"/>
      <c r="AJ507" s="643"/>
      <c r="AK507" s="437" t="s">
        <v>5946</v>
      </c>
      <c r="AL507" s="507" t="s">
        <v>6144</v>
      </c>
      <c r="AM507" s="489" t="s">
        <v>7260</v>
      </c>
      <c r="AN507" s="494"/>
      <c r="AO507" s="489" t="s">
        <v>3082</v>
      </c>
      <c r="AP507" s="480" t="s">
        <v>4686</v>
      </c>
      <c r="AQ507" s="490" t="n">
        <v>94901</v>
      </c>
      <c r="AR507" s="572" t="s">
        <v>7309</v>
      </c>
      <c r="AS507" s="500"/>
      <c r="AT507" s="495"/>
      <c r="AU507" s="496"/>
      <c r="AV507" s="497"/>
      <c r="AW507" s="497"/>
      <c r="AX507" s="497"/>
      <c r="AY507" s="497"/>
      <c r="AZ507" s="497"/>
      <c r="BA507" s="497"/>
      <c r="BB507" s="497"/>
      <c r="BC507" s="497"/>
      <c r="BD507" s="497"/>
      <c r="BE507" s="497"/>
      <c r="BF507" s="497"/>
      <c r="BG507" s="497"/>
      <c r="BH507" s="497"/>
      <c r="BI507" s="497"/>
      <c r="BJ507" s="497"/>
      <c r="BK507" s="467"/>
      <c r="BL507" s="468"/>
      <c r="BM507" s="468"/>
      <c r="BN507" s="468"/>
      <c r="BO507" s="412"/>
      <c r="BP507" s="412"/>
      <c r="BQ507" s="439"/>
      <c r="ALX507" s="0"/>
      <c r="ALY507" s="0"/>
      <c r="ALZ507" s="0"/>
      <c r="AMA507" s="0"/>
      <c r="AMB507" s="0"/>
      <c r="AMC507" s="0"/>
      <c r="AMD507" s="0"/>
      <c r="AME507" s="0"/>
      <c r="AMF507" s="0"/>
      <c r="AMG507" s="0"/>
      <c r="AMH507" s="0"/>
      <c r="AMI507" s="0"/>
      <c r="AMJ507" s="0"/>
    </row>
    <row r="508" s="462" customFormat="true" ht="14.1" hidden="false" customHeight="true" outlineLevel="0" collapsed="false">
      <c r="A508" s="41" t="s">
        <v>9187</v>
      </c>
      <c r="B508" s="412" t="s">
        <v>5977</v>
      </c>
      <c r="C508" s="508" t="s">
        <v>36</v>
      </c>
      <c r="D508" s="644"/>
      <c r="E508" s="120" t="s">
        <v>1701</v>
      </c>
      <c r="F508" s="120" t="s">
        <v>9188</v>
      </c>
      <c r="G508" s="456"/>
      <c r="H508" s="427" t="n">
        <v>0.085</v>
      </c>
      <c r="I508" s="427"/>
      <c r="J508" s="428" t="s">
        <v>5772</v>
      </c>
      <c r="K508" s="412" t="s">
        <v>9189</v>
      </c>
      <c r="L508" s="412" t="s">
        <v>4720</v>
      </c>
      <c r="M508" s="120" t="s">
        <v>4686</v>
      </c>
      <c r="N508" s="457" t="n">
        <v>94117</v>
      </c>
      <c r="O508" s="458"/>
      <c r="P508" s="431"/>
      <c r="Q508" s="431"/>
      <c r="R508" s="459"/>
      <c r="S508" s="460"/>
      <c r="T508" s="461"/>
      <c r="U508" s="459"/>
      <c r="V508" s="120"/>
      <c r="W508" s="120"/>
      <c r="X508" s="120"/>
      <c r="Y508" s="120"/>
      <c r="Z508" s="460"/>
      <c r="AA508" s="433"/>
      <c r="AB508" s="456"/>
      <c r="AC508" s="594" t="s">
        <v>7719</v>
      </c>
      <c r="AD508" s="595"/>
      <c r="AE508" s="595"/>
      <c r="AF508" s="595"/>
      <c r="AG508" s="595"/>
      <c r="AH508" s="595"/>
      <c r="AI508" s="595"/>
      <c r="AJ508" s="596" t="s">
        <v>8929</v>
      </c>
      <c r="AK508" s="437" t="s">
        <v>5946</v>
      </c>
      <c r="AL508" s="507" t="s">
        <v>6108</v>
      </c>
      <c r="AM508" s="412" t="s">
        <v>9190</v>
      </c>
      <c r="AO508" s="412" t="s">
        <v>4720</v>
      </c>
      <c r="AP508" s="120" t="s">
        <v>4686</v>
      </c>
      <c r="AQ508" s="457" t="n">
        <v>94117</v>
      </c>
      <c r="AR508" s="463" t="s">
        <v>9188</v>
      </c>
      <c r="AS508" s="441"/>
      <c r="AT508" s="465"/>
      <c r="AU508" s="459"/>
      <c r="AV508" s="466"/>
      <c r="AW508" s="467"/>
      <c r="AX508" s="467"/>
      <c r="AY508" s="467"/>
      <c r="AZ508" s="467"/>
      <c r="BA508" s="467"/>
      <c r="BB508" s="467"/>
      <c r="BC508" s="467"/>
      <c r="BD508" s="467"/>
      <c r="BE508" s="467"/>
      <c r="BF508" s="467"/>
      <c r="BG508" s="467"/>
      <c r="BH508" s="467"/>
      <c r="BI508" s="467"/>
      <c r="BJ508" s="467"/>
      <c r="BK508" s="467"/>
      <c r="BL508" s="468"/>
      <c r="BM508" s="468"/>
      <c r="BN508" s="468"/>
      <c r="BO508" s="412"/>
      <c r="BP508" s="412"/>
      <c r="BQ508" s="557"/>
      <c r="ALX508" s="0"/>
      <c r="ALY508" s="0"/>
      <c r="ALZ508" s="0"/>
      <c r="AMA508" s="0"/>
      <c r="AMB508" s="0"/>
      <c r="AMC508" s="0"/>
      <c r="AMD508" s="0"/>
      <c r="AME508" s="0"/>
      <c r="AMF508" s="0"/>
      <c r="AMG508" s="0"/>
      <c r="AMH508" s="0"/>
      <c r="AMI508" s="0"/>
      <c r="AMJ508" s="0"/>
    </row>
    <row r="509" s="462" customFormat="true" ht="14.1" hidden="false" customHeight="true" outlineLevel="0" collapsed="false">
      <c r="A509" s="41" t="s">
        <v>9191</v>
      </c>
      <c r="B509" s="412" t="s">
        <v>713</v>
      </c>
      <c r="C509" s="445" t="s">
        <v>36</v>
      </c>
      <c r="D509" s="414"/>
      <c r="E509" s="425" t="s">
        <v>4583</v>
      </c>
      <c r="F509" s="425" t="s">
        <v>4582</v>
      </c>
      <c r="G509" s="426"/>
      <c r="H509" s="427" t="n">
        <v>0.0825</v>
      </c>
      <c r="I509" s="538" t="n">
        <v>0.095</v>
      </c>
      <c r="J509" s="428" t="s">
        <v>5963</v>
      </c>
      <c r="K509" s="412" t="s">
        <v>9192</v>
      </c>
      <c r="L509" s="412" t="s">
        <v>5832</v>
      </c>
      <c r="M509" s="414" t="s">
        <v>4686</v>
      </c>
      <c r="N509" s="429" t="n">
        <v>94583</v>
      </c>
      <c r="O509" s="593"/>
      <c r="P509" s="432"/>
      <c r="Q509" s="432"/>
      <c r="R509" s="414"/>
      <c r="S509" s="433"/>
      <c r="T509" s="434"/>
      <c r="U509" s="414"/>
      <c r="V509" s="425"/>
      <c r="W509" s="425"/>
      <c r="X509" s="425"/>
      <c r="Y509" s="425"/>
      <c r="Z509" s="433"/>
      <c r="AA509" s="433"/>
      <c r="AB509" s="435"/>
      <c r="AC509" s="594"/>
      <c r="AD509" s="595"/>
      <c r="AE509" s="595"/>
      <c r="AF509" s="595"/>
      <c r="AG509" s="595"/>
      <c r="AH509" s="595"/>
      <c r="AI509" s="595"/>
      <c r="AJ509" s="596"/>
      <c r="AK509" s="437" t="s">
        <v>5946</v>
      </c>
      <c r="AL509" s="507" t="s">
        <v>6064</v>
      </c>
      <c r="AM509" s="412" t="s">
        <v>9192</v>
      </c>
      <c r="AN509" s="439"/>
      <c r="AO509" s="412" t="s">
        <v>5832</v>
      </c>
      <c r="AP509" s="414" t="s">
        <v>4686</v>
      </c>
      <c r="AQ509" s="429" t="n">
        <v>94583</v>
      </c>
      <c r="AR509" s="440" t="s">
        <v>4582</v>
      </c>
      <c r="AS509" s="464"/>
      <c r="AT509" s="438"/>
      <c r="AU509" s="414"/>
      <c r="AV509" s="442"/>
      <c r="AW509" s="443"/>
      <c r="AX509" s="443"/>
      <c r="AY509" s="443"/>
      <c r="AZ509" s="443"/>
      <c r="BA509" s="443"/>
      <c r="BB509" s="443"/>
      <c r="BC509" s="443"/>
      <c r="BD509" s="443"/>
      <c r="BE509" s="443"/>
      <c r="BF509" s="443"/>
      <c r="BG509" s="443"/>
      <c r="BH509" s="443"/>
      <c r="BI509" s="443"/>
      <c r="BJ509" s="443"/>
      <c r="BK509" s="443"/>
      <c r="BL509" s="412"/>
      <c r="BM509" s="412"/>
      <c r="BN509" s="412"/>
      <c r="BO509" s="412"/>
      <c r="BP509" s="412"/>
      <c r="ALX509" s="0"/>
      <c r="ALY509" s="0"/>
      <c r="ALZ509" s="0"/>
      <c r="AMA509" s="0"/>
      <c r="AMB509" s="0"/>
      <c r="AMC509" s="0"/>
      <c r="AMD509" s="0"/>
      <c r="AME509" s="0"/>
      <c r="AMF509" s="0"/>
      <c r="AMG509" s="0"/>
      <c r="AMH509" s="0"/>
      <c r="AMI509" s="0"/>
      <c r="AMJ509" s="0"/>
    </row>
    <row r="510" s="462" customFormat="true" ht="14.1" hidden="false" customHeight="true" outlineLevel="0" collapsed="false">
      <c r="A510" s="41" t="s">
        <v>3051</v>
      </c>
      <c r="B510" s="412" t="s">
        <v>5977</v>
      </c>
      <c r="C510" s="445" t="s">
        <v>4715</v>
      </c>
      <c r="D510" s="120"/>
      <c r="E510" s="120" t="s">
        <v>1383</v>
      </c>
      <c r="F510" s="120" t="s">
        <v>3050</v>
      </c>
      <c r="G510" s="456" t="s">
        <v>9193</v>
      </c>
      <c r="H510" s="427" t="n">
        <v>0.0825</v>
      </c>
      <c r="I510" s="427" t="n">
        <v>0.09</v>
      </c>
      <c r="J510" s="428" t="s">
        <v>7552</v>
      </c>
      <c r="K510" s="412" t="s">
        <v>9194</v>
      </c>
      <c r="L510" s="412" t="s">
        <v>5860</v>
      </c>
      <c r="M510" s="120" t="s">
        <v>4686</v>
      </c>
      <c r="N510" s="457" t="n">
        <v>94941</v>
      </c>
      <c r="O510" s="430"/>
      <c r="P510" s="431"/>
      <c r="Q510" s="431"/>
      <c r="R510" s="459"/>
      <c r="S510" s="460"/>
      <c r="T510" s="461"/>
      <c r="U510" s="459"/>
      <c r="V510" s="120"/>
      <c r="W510" s="120"/>
      <c r="X510" s="120"/>
      <c r="Y510" s="120"/>
      <c r="Z510" s="460"/>
      <c r="AA510" s="433"/>
      <c r="AB510" s="456"/>
      <c r="AC510" s="641"/>
      <c r="AD510" s="642"/>
      <c r="AE510" s="641"/>
      <c r="AF510" s="641"/>
      <c r="AG510" s="641"/>
      <c r="AH510" s="641"/>
      <c r="AI510" s="641"/>
      <c r="AJ510" s="643"/>
      <c r="AK510" s="437" t="s">
        <v>5946</v>
      </c>
      <c r="AL510" s="507" t="s">
        <v>6778</v>
      </c>
      <c r="AM510" s="412" t="s">
        <v>9194</v>
      </c>
      <c r="AO510" s="412" t="s">
        <v>5860</v>
      </c>
      <c r="AP510" s="120" t="s">
        <v>4686</v>
      </c>
      <c r="AQ510" s="457" t="n">
        <v>94941</v>
      </c>
      <c r="AR510" s="463" t="s">
        <v>3050</v>
      </c>
      <c r="AS510" s="441"/>
      <c r="AT510" s="465"/>
      <c r="AU510" s="459"/>
      <c r="AV510" s="466"/>
      <c r="AW510" s="467"/>
      <c r="AX510" s="467"/>
      <c r="AY510" s="467"/>
      <c r="AZ510" s="467"/>
      <c r="BA510" s="467"/>
      <c r="BB510" s="467"/>
      <c r="BC510" s="467"/>
      <c r="BD510" s="467"/>
      <c r="BE510" s="467"/>
      <c r="BF510" s="467"/>
      <c r="BG510" s="467"/>
      <c r="BH510" s="467"/>
      <c r="BI510" s="467"/>
      <c r="BJ510" s="467"/>
      <c r="BK510" s="467"/>
      <c r="BL510" s="468"/>
      <c r="BM510" s="468"/>
      <c r="BN510" s="468"/>
      <c r="BO510" s="412"/>
      <c r="BP510" s="412"/>
      <c r="BQ510" s="557"/>
      <c r="ALX510" s="0"/>
      <c r="ALY510" s="0"/>
      <c r="ALZ510" s="0"/>
      <c r="AMA510" s="0"/>
      <c r="AMB510" s="0"/>
      <c r="AMC510" s="0"/>
      <c r="AMD510" s="0"/>
      <c r="AME510" s="0"/>
      <c r="AMF510" s="0"/>
      <c r="AMG510" s="0"/>
      <c r="AMH510" s="0"/>
      <c r="AMI510" s="0"/>
      <c r="AMJ510" s="0"/>
    </row>
    <row r="511" s="462" customFormat="true" ht="14.25" hidden="false" customHeight="true" outlineLevel="0" collapsed="false">
      <c r="A511" s="41" t="s">
        <v>3595</v>
      </c>
      <c r="B511" s="412" t="s">
        <v>6937</v>
      </c>
      <c r="C511" s="563" t="s">
        <v>4715</v>
      </c>
      <c r="D511" s="414" t="s">
        <v>6938</v>
      </c>
      <c r="E511" s="425" t="s">
        <v>3594</v>
      </c>
      <c r="F511" s="425" t="s">
        <v>3593</v>
      </c>
      <c r="G511" s="426"/>
      <c r="H511" s="427" t="n">
        <v>0.095</v>
      </c>
      <c r="I511" s="427" t="n">
        <v>0.09</v>
      </c>
      <c r="J511" s="428" t="s">
        <v>6359</v>
      </c>
      <c r="K511" s="412" t="s">
        <v>6939</v>
      </c>
      <c r="L511" s="412" t="s">
        <v>6940</v>
      </c>
      <c r="M511" s="414" t="s">
        <v>4686</v>
      </c>
      <c r="N511" s="429" t="n">
        <v>91770</v>
      </c>
      <c r="O511" s="640" t="s">
        <v>6941</v>
      </c>
      <c r="P511" s="432"/>
      <c r="Q511" s="432"/>
      <c r="R511" s="414" t="s">
        <v>6942</v>
      </c>
      <c r="S511" s="433" t="s">
        <v>6943</v>
      </c>
      <c r="T511" s="434" t="s">
        <v>3594</v>
      </c>
      <c r="U511" s="414"/>
      <c r="V511" s="425"/>
      <c r="W511" s="425"/>
      <c r="X511" s="425"/>
      <c r="Y511" s="425"/>
      <c r="Z511" s="433" t="s">
        <v>6944</v>
      </c>
      <c r="AA511" s="433" t="s">
        <v>6945</v>
      </c>
      <c r="AB511" s="435"/>
      <c r="AC511" s="641"/>
      <c r="AD511" s="642"/>
      <c r="AE511" s="641"/>
      <c r="AF511" s="641"/>
      <c r="AG511" s="641"/>
      <c r="AH511" s="641"/>
      <c r="AI511" s="641"/>
      <c r="AJ511" s="643"/>
      <c r="AK511" s="437" t="s">
        <v>5946</v>
      </c>
      <c r="AL511" s="507" t="s">
        <v>6108</v>
      </c>
      <c r="AM511" s="412" t="s">
        <v>6939</v>
      </c>
      <c r="AN511" s="439"/>
      <c r="AO511" s="412" t="s">
        <v>6940</v>
      </c>
      <c r="AP511" s="414" t="s">
        <v>4686</v>
      </c>
      <c r="AQ511" s="429" t="n">
        <v>91770</v>
      </c>
      <c r="AR511" s="440" t="s">
        <v>3593</v>
      </c>
      <c r="AS511" s="441"/>
      <c r="AT511" s="438"/>
      <c r="AU511" s="414"/>
      <c r="AV511" s="442"/>
      <c r="AW511" s="443"/>
      <c r="AX511" s="443"/>
      <c r="AY511" s="443"/>
      <c r="AZ511" s="443"/>
      <c r="BA511" s="443"/>
      <c r="BB511" s="443"/>
      <c r="BC511" s="443"/>
      <c r="BD511" s="443"/>
      <c r="BE511" s="443"/>
      <c r="BF511" s="443"/>
      <c r="BG511" s="443"/>
      <c r="BH511" s="443"/>
      <c r="BI511" s="443"/>
      <c r="BJ511" s="443"/>
      <c r="BK511" s="467"/>
      <c r="BL511" s="468"/>
      <c r="BM511" s="468"/>
      <c r="BN511" s="468"/>
      <c r="BO511" s="412"/>
      <c r="BP511" s="412"/>
      <c r="ALX511" s="0"/>
      <c r="ALY511" s="0"/>
      <c r="ALZ511" s="0"/>
      <c r="AMA511" s="0"/>
      <c r="AMB511" s="0"/>
      <c r="AMC511" s="0"/>
      <c r="AMD511" s="0"/>
      <c r="AME511" s="0"/>
      <c r="AMF511" s="0"/>
      <c r="AMG511" s="0"/>
      <c r="AMH511" s="0"/>
      <c r="AMI511" s="0"/>
      <c r="AMJ511" s="0"/>
    </row>
    <row r="512" s="462" customFormat="true" ht="14.25" hidden="false" customHeight="true" outlineLevel="0" collapsed="false">
      <c r="A512" s="41" t="s">
        <v>9195</v>
      </c>
      <c r="B512" s="412" t="s">
        <v>713</v>
      </c>
      <c r="C512" s="508" t="s">
        <v>4715</v>
      </c>
      <c r="D512" s="120"/>
      <c r="E512" s="120" t="s">
        <v>9196</v>
      </c>
      <c r="F512" s="120" t="s">
        <v>9197</v>
      </c>
      <c r="G512" s="456"/>
      <c r="H512" s="427" t="n">
        <v>0.09</v>
      </c>
      <c r="I512" s="427"/>
      <c r="J512" s="428" t="s">
        <v>6194</v>
      </c>
      <c r="K512" s="412" t="s">
        <v>9198</v>
      </c>
      <c r="L512" s="412" t="s">
        <v>5403</v>
      </c>
      <c r="M512" s="120" t="s">
        <v>4686</v>
      </c>
      <c r="N512" s="457" t="n">
        <v>94925</v>
      </c>
      <c r="O512" s="430"/>
      <c r="P512" s="431"/>
      <c r="Q512" s="431"/>
      <c r="R512" s="459"/>
      <c r="S512" s="460"/>
      <c r="T512" s="461"/>
      <c r="U512" s="459"/>
      <c r="V512" s="120"/>
      <c r="W512" s="120"/>
      <c r="X512" s="120"/>
      <c r="Y512" s="120"/>
      <c r="Z512" s="460"/>
      <c r="AA512" s="433"/>
      <c r="AB512" s="456"/>
      <c r="AC512" s="641" t="n">
        <v>15157</v>
      </c>
      <c r="AD512" s="642"/>
      <c r="AE512" s="641"/>
      <c r="AF512" s="641"/>
      <c r="AG512" s="641"/>
      <c r="AH512" s="641"/>
      <c r="AI512" s="641"/>
      <c r="AJ512" s="643"/>
      <c r="AK512" s="437" t="s">
        <v>5946</v>
      </c>
      <c r="AL512" s="507" t="s">
        <v>6108</v>
      </c>
      <c r="AM512" s="412" t="s">
        <v>9199</v>
      </c>
      <c r="AO512" s="412" t="s">
        <v>5403</v>
      </c>
      <c r="AP512" s="120" t="s">
        <v>4686</v>
      </c>
      <c r="AQ512" s="457" t="n">
        <v>94925</v>
      </c>
      <c r="AR512" s="463" t="s">
        <v>9197</v>
      </c>
      <c r="AS512" s="441"/>
      <c r="AT512" s="465"/>
      <c r="AU512" s="459"/>
      <c r="AV512" s="466"/>
      <c r="AW512" s="467"/>
      <c r="AX512" s="467"/>
      <c r="AY512" s="467"/>
      <c r="AZ512" s="467"/>
      <c r="BA512" s="467"/>
      <c r="BB512" s="467"/>
      <c r="BC512" s="467"/>
      <c r="BD512" s="467"/>
      <c r="BE512" s="467"/>
      <c r="BF512" s="467"/>
      <c r="BG512" s="467"/>
      <c r="BH512" s="467"/>
      <c r="BI512" s="467"/>
      <c r="BJ512" s="467"/>
      <c r="BK512" s="467"/>
      <c r="BL512" s="468"/>
      <c r="BM512" s="468"/>
      <c r="BN512" s="468"/>
      <c r="BO512" s="412"/>
      <c r="BP512" s="412"/>
      <c r="ALX512" s="0"/>
      <c r="ALY512" s="0"/>
      <c r="ALZ512" s="0"/>
      <c r="AMA512" s="0"/>
      <c r="AMB512" s="0"/>
      <c r="AMC512" s="0"/>
      <c r="AMD512" s="0"/>
      <c r="AME512" s="0"/>
      <c r="AMF512" s="0"/>
      <c r="AMG512" s="0"/>
      <c r="AMH512" s="0"/>
      <c r="AMI512" s="0"/>
      <c r="AMJ512" s="0"/>
    </row>
    <row r="513" s="462" customFormat="true" ht="14.25" hidden="false" customHeight="true" outlineLevel="0" collapsed="false">
      <c r="A513" s="507" t="s">
        <v>4478</v>
      </c>
      <c r="B513" s="412"/>
      <c r="C513" s="508" t="s">
        <v>6129</v>
      </c>
      <c r="D513" s="120" t="s">
        <v>9200</v>
      </c>
      <c r="E513" s="120" t="s">
        <v>2236</v>
      </c>
      <c r="F513" s="120" t="s">
        <v>4476</v>
      </c>
      <c r="G513" s="460" t="s">
        <v>9201</v>
      </c>
      <c r="H513" s="427" t="n">
        <v>0.0925</v>
      </c>
      <c r="I513" s="427" t="n">
        <v>0.095</v>
      </c>
      <c r="J513" s="428" t="s">
        <v>5940</v>
      </c>
      <c r="K513" s="412" t="s">
        <v>9202</v>
      </c>
      <c r="L513" s="412" t="s">
        <v>5380</v>
      </c>
      <c r="M513" s="120" t="s">
        <v>4686</v>
      </c>
      <c r="N513" s="457" t="n">
        <v>94703</v>
      </c>
      <c r="O513" s="458" t="s">
        <v>9203</v>
      </c>
      <c r="P513" s="458"/>
      <c r="Q513" s="431"/>
      <c r="R513" s="459" t="s">
        <v>9204</v>
      </c>
      <c r="S513" s="460" t="s">
        <v>9205</v>
      </c>
      <c r="T513" s="461"/>
      <c r="U513" s="459"/>
      <c r="V513" s="120"/>
      <c r="W513" s="120"/>
      <c r="X513" s="120"/>
      <c r="Y513" s="120"/>
      <c r="Z513" s="460" t="s">
        <v>6006</v>
      </c>
      <c r="AA513" s="433" t="s">
        <v>4745</v>
      </c>
      <c r="AB513" s="456"/>
      <c r="AC513" s="594"/>
      <c r="AD513" s="595"/>
      <c r="AE513" s="595"/>
      <c r="AF513" s="595"/>
      <c r="AG513" s="595"/>
      <c r="AH513" s="595"/>
      <c r="AI513" s="595"/>
      <c r="AJ513" s="596"/>
      <c r="AK513" s="437" t="s">
        <v>5946</v>
      </c>
      <c r="AL513" s="507" t="s">
        <v>6778</v>
      </c>
      <c r="AM513" s="412" t="s">
        <v>9202</v>
      </c>
      <c r="AO513" s="412" t="s">
        <v>5380</v>
      </c>
      <c r="AP513" s="120" t="s">
        <v>4686</v>
      </c>
      <c r="AQ513" s="457" t="n">
        <v>94703</v>
      </c>
      <c r="AR513" s="463" t="s">
        <v>4476</v>
      </c>
      <c r="AS513" s="464"/>
      <c r="AT513" s="465"/>
      <c r="AU513" s="459"/>
      <c r="AV513" s="466" t="n">
        <v>1</v>
      </c>
      <c r="AW513" s="467"/>
      <c r="AX513" s="467"/>
      <c r="AY513" s="467"/>
      <c r="AZ513" s="467"/>
      <c r="BA513" s="467"/>
      <c r="BB513" s="467"/>
      <c r="BC513" s="467"/>
      <c r="BD513" s="467"/>
      <c r="BE513" s="467"/>
      <c r="BF513" s="467"/>
      <c r="BG513" s="467"/>
      <c r="BH513" s="467"/>
      <c r="BI513" s="467"/>
      <c r="BJ513" s="467"/>
      <c r="BK513" s="467"/>
      <c r="BL513" s="468"/>
      <c r="BM513" s="468"/>
      <c r="BN513" s="468"/>
      <c r="BO513" s="412"/>
      <c r="BP513" s="412"/>
      <c r="BQ513" s="557"/>
      <c r="ALX513" s="0"/>
      <c r="ALY513" s="0"/>
      <c r="ALZ513" s="0"/>
      <c r="AMA513" s="0"/>
      <c r="AMB513" s="0"/>
      <c r="AMC513" s="0"/>
      <c r="AMD513" s="0"/>
      <c r="AME513" s="0"/>
      <c r="AMF513" s="0"/>
      <c r="AMG513" s="0"/>
      <c r="AMH513" s="0"/>
      <c r="AMI513" s="0"/>
      <c r="AMJ513" s="0"/>
    </row>
    <row r="514" s="462" customFormat="true" ht="14.1" hidden="false" customHeight="true" outlineLevel="0" collapsed="false">
      <c r="A514" s="41" t="s">
        <v>9206</v>
      </c>
      <c r="B514" s="412" t="s">
        <v>5977</v>
      </c>
      <c r="C514" s="563" t="s">
        <v>36</v>
      </c>
      <c r="D514" s="414"/>
      <c r="E514" s="425" t="s">
        <v>9207</v>
      </c>
      <c r="F514" s="425" t="s">
        <v>9208</v>
      </c>
      <c r="G514" s="426"/>
      <c r="H514" s="427" t="n">
        <v>0.0775</v>
      </c>
      <c r="I514" s="427" t="n">
        <v>0.08</v>
      </c>
      <c r="J514" s="428" t="s">
        <v>8225</v>
      </c>
      <c r="K514" s="412" t="s">
        <v>9209</v>
      </c>
      <c r="L514" s="412" t="s">
        <v>8233</v>
      </c>
      <c r="M514" s="414" t="s">
        <v>4686</v>
      </c>
      <c r="N514" s="429" t="n">
        <v>93401</v>
      </c>
      <c r="O514" s="640" t="s">
        <v>8429</v>
      </c>
      <c r="P514" s="432"/>
      <c r="Q514" s="432"/>
      <c r="R514" s="414"/>
      <c r="S514" s="433"/>
      <c r="T514" s="434"/>
      <c r="U514" s="414"/>
      <c r="V514" s="425"/>
      <c r="W514" s="425"/>
      <c r="X514" s="425"/>
      <c r="Y514" s="425"/>
      <c r="Z514" s="433"/>
      <c r="AA514" s="433" t="s">
        <v>8433</v>
      </c>
      <c r="AB514" s="435"/>
      <c r="AC514" s="641" t="s">
        <v>7719</v>
      </c>
      <c r="AD514" s="642"/>
      <c r="AE514" s="641"/>
      <c r="AF514" s="641"/>
      <c r="AG514" s="641"/>
      <c r="AH514" s="641"/>
      <c r="AI514" s="641"/>
      <c r="AJ514" s="643" t="s">
        <v>4716</v>
      </c>
      <c r="AK514" s="437" t="s">
        <v>5946</v>
      </c>
      <c r="AL514" s="507" t="s">
        <v>5946</v>
      </c>
      <c r="AM514" s="412" t="str">
        <f aca="false">PROPER(AN514)</f>
        <v>2114 Lombard St #1</v>
      </c>
      <c r="AN514" s="439" t="s">
        <v>8434</v>
      </c>
      <c r="AO514" s="412" t="s">
        <v>4720</v>
      </c>
      <c r="AP514" s="414" t="s">
        <v>4686</v>
      </c>
      <c r="AQ514" s="429" t="n">
        <v>94123</v>
      </c>
      <c r="AR514" s="440" t="s">
        <v>4479</v>
      </c>
      <c r="AS514" s="441"/>
      <c r="AT514" s="438"/>
      <c r="AU514" s="414"/>
      <c r="AV514" s="442"/>
      <c r="AW514" s="443"/>
      <c r="AX514" s="443"/>
      <c r="AY514" s="443"/>
      <c r="AZ514" s="443"/>
      <c r="BA514" s="443"/>
      <c r="BB514" s="443"/>
      <c r="BC514" s="443"/>
      <c r="BD514" s="443"/>
      <c r="BE514" s="443"/>
      <c r="BF514" s="443"/>
      <c r="BG514" s="443"/>
      <c r="BH514" s="443"/>
      <c r="BI514" s="443"/>
      <c r="BJ514" s="443"/>
      <c r="BK514" s="443"/>
      <c r="BL514" s="412"/>
      <c r="BM514" s="412"/>
      <c r="BN514" s="412"/>
      <c r="BO514" s="412"/>
      <c r="BP514" s="412"/>
      <c r="ALX514" s="0"/>
      <c r="ALY514" s="0"/>
      <c r="ALZ514" s="0"/>
      <c r="AMA514" s="0"/>
      <c r="AMB514" s="0"/>
      <c r="AMC514" s="0"/>
      <c r="AMD514" s="0"/>
      <c r="AME514" s="0"/>
      <c r="AMF514" s="0"/>
      <c r="AMG514" s="0"/>
      <c r="AMH514" s="0"/>
      <c r="AMI514" s="0"/>
      <c r="AMJ514" s="0"/>
    </row>
    <row r="515" s="557" customFormat="true" ht="14.1" hidden="false" customHeight="true" outlineLevel="0" collapsed="false">
      <c r="A515" s="41" t="s">
        <v>9210</v>
      </c>
      <c r="B515" s="412" t="s">
        <v>5977</v>
      </c>
      <c r="C515" s="508" t="s">
        <v>36</v>
      </c>
      <c r="D515" s="644"/>
      <c r="E515" s="120" t="s">
        <v>9211</v>
      </c>
      <c r="F515" s="120" t="s">
        <v>9212</v>
      </c>
      <c r="G515" s="456"/>
      <c r="H515" s="427" t="n">
        <v>0.09</v>
      </c>
      <c r="I515" s="427"/>
      <c r="J515" s="428" t="s">
        <v>7614</v>
      </c>
      <c r="K515" s="412" t="s">
        <v>9213</v>
      </c>
      <c r="L515" s="412" t="s">
        <v>3082</v>
      </c>
      <c r="M515" s="120" t="s">
        <v>5348</v>
      </c>
      <c r="N515" s="457" t="n">
        <v>94903</v>
      </c>
      <c r="O515" s="458"/>
      <c r="P515" s="431"/>
      <c r="Q515" s="431"/>
      <c r="R515" s="459"/>
      <c r="S515" s="460"/>
      <c r="T515" s="461"/>
      <c r="U515" s="459"/>
      <c r="V515" s="120"/>
      <c r="W515" s="120"/>
      <c r="X515" s="120"/>
      <c r="Y515" s="120"/>
      <c r="Z515" s="460"/>
      <c r="AA515" s="433"/>
      <c r="AB515" s="456"/>
      <c r="AC515" s="594" t="s">
        <v>9214</v>
      </c>
      <c r="AD515" s="595"/>
      <c r="AE515" s="595"/>
      <c r="AF515" s="595"/>
      <c r="AG515" s="595"/>
      <c r="AH515" s="595"/>
      <c r="AI515" s="595"/>
      <c r="AJ515" s="596" t="s">
        <v>8929</v>
      </c>
      <c r="AK515" s="437"/>
      <c r="AL515" s="507"/>
      <c r="AM515" s="412" t="s">
        <v>9213</v>
      </c>
      <c r="AN515" s="462"/>
      <c r="AO515" s="412" t="s">
        <v>3082</v>
      </c>
      <c r="AP515" s="120" t="s">
        <v>4686</v>
      </c>
      <c r="AQ515" s="457" t="n">
        <v>94903</v>
      </c>
      <c r="AR515" s="463" t="s">
        <v>9212</v>
      </c>
      <c r="AS515" s="441"/>
      <c r="AT515" s="465"/>
      <c r="AU515" s="459"/>
      <c r="AV515" s="466"/>
      <c r="AW515" s="467"/>
      <c r="AX515" s="467"/>
      <c r="AY515" s="467"/>
      <c r="AZ515" s="467"/>
      <c r="BA515" s="467"/>
      <c r="BB515" s="467"/>
      <c r="BC515" s="467"/>
      <c r="BD515" s="467"/>
      <c r="BE515" s="467"/>
      <c r="BF515" s="467"/>
      <c r="BG515" s="467"/>
      <c r="BH515" s="467"/>
      <c r="BI515" s="467"/>
      <c r="BJ515" s="467"/>
      <c r="BK515" s="467"/>
      <c r="BL515" s="468"/>
      <c r="BM515" s="468"/>
      <c r="BN515" s="468"/>
      <c r="BO515" s="412"/>
      <c r="BP515" s="412"/>
      <c r="BQ515" s="439"/>
      <c r="ALX515" s="0"/>
      <c r="ALY515" s="0"/>
      <c r="ALZ515" s="0"/>
      <c r="AMA515" s="0"/>
      <c r="AMB515" s="0"/>
      <c r="AMC515" s="0"/>
      <c r="AMD515" s="0"/>
      <c r="AME515" s="0"/>
      <c r="AMF515" s="0"/>
      <c r="AMG515" s="0"/>
      <c r="AMH515" s="0"/>
      <c r="AMI515" s="0"/>
      <c r="AMJ515" s="0"/>
    </row>
    <row r="516" s="557" customFormat="true" ht="14.1" hidden="false" customHeight="true" outlineLevel="0" collapsed="false">
      <c r="A516" s="41" t="s">
        <v>9215</v>
      </c>
      <c r="B516" s="412" t="s">
        <v>5977</v>
      </c>
      <c r="C516" s="508" t="s">
        <v>36</v>
      </c>
      <c r="D516" s="644"/>
      <c r="E516" s="120" t="s">
        <v>9216</v>
      </c>
      <c r="F516" s="120" t="s">
        <v>9217</v>
      </c>
      <c r="G516" s="456"/>
      <c r="H516" s="427" t="n">
        <v>0.0838</v>
      </c>
      <c r="I516" s="427"/>
      <c r="J516" s="428" t="s">
        <v>6303</v>
      </c>
      <c r="K516" s="412" t="s">
        <v>8909</v>
      </c>
      <c r="L516" s="412" t="s">
        <v>1532</v>
      </c>
      <c r="M516" s="120" t="s">
        <v>4686</v>
      </c>
      <c r="N516" s="457" t="n">
        <v>94589</v>
      </c>
      <c r="O516" s="458"/>
      <c r="P516" s="431"/>
      <c r="Q516" s="431"/>
      <c r="R516" s="459"/>
      <c r="S516" s="460"/>
      <c r="T516" s="461"/>
      <c r="U516" s="459"/>
      <c r="V516" s="120"/>
      <c r="W516" s="120"/>
      <c r="X516" s="120"/>
      <c r="Y516" s="120"/>
      <c r="Z516" s="460"/>
      <c r="AA516" s="433"/>
      <c r="AB516" s="456"/>
      <c r="AC516" s="594" t="s">
        <v>7548</v>
      </c>
      <c r="AD516" s="595"/>
      <c r="AE516" s="595"/>
      <c r="AF516" s="595"/>
      <c r="AG516" s="595"/>
      <c r="AH516" s="595"/>
      <c r="AI516" s="595"/>
      <c r="AJ516" s="596" t="s">
        <v>4716</v>
      </c>
      <c r="AK516" s="437" t="s">
        <v>5946</v>
      </c>
      <c r="AL516" s="507" t="s">
        <v>6778</v>
      </c>
      <c r="AM516" s="412" t="s">
        <v>8909</v>
      </c>
      <c r="AN516" s="462"/>
      <c r="AO516" s="412" t="s">
        <v>1532</v>
      </c>
      <c r="AP516" s="120" t="s">
        <v>4686</v>
      </c>
      <c r="AQ516" s="457" t="n">
        <v>94589</v>
      </c>
      <c r="AR516" s="463" t="s">
        <v>9217</v>
      </c>
      <c r="AS516" s="441"/>
      <c r="AT516" s="465"/>
      <c r="AU516" s="459"/>
      <c r="AV516" s="466"/>
      <c r="AW516" s="467"/>
      <c r="AX516" s="467"/>
      <c r="AY516" s="467"/>
      <c r="AZ516" s="467"/>
      <c r="BA516" s="467"/>
      <c r="BB516" s="467"/>
      <c r="BC516" s="467"/>
      <c r="BD516" s="467"/>
      <c r="BE516" s="467"/>
      <c r="BF516" s="467"/>
      <c r="BG516" s="467"/>
      <c r="BH516" s="467"/>
      <c r="BI516" s="467"/>
      <c r="BJ516" s="467"/>
      <c r="BK516" s="467"/>
      <c r="BL516" s="468"/>
      <c r="BM516" s="468"/>
      <c r="BN516" s="468"/>
      <c r="BO516" s="412"/>
      <c r="BP516" s="412"/>
      <c r="BQ516" s="439"/>
      <c r="ALX516" s="0"/>
      <c r="ALY516" s="0"/>
      <c r="ALZ516" s="0"/>
      <c r="AMA516" s="0"/>
      <c r="AMB516" s="0"/>
      <c r="AMC516" s="0"/>
      <c r="AMD516" s="0"/>
      <c r="AME516" s="0"/>
      <c r="AMF516" s="0"/>
      <c r="AMG516" s="0"/>
      <c r="AMH516" s="0"/>
      <c r="AMI516" s="0"/>
      <c r="AMJ516" s="0"/>
    </row>
    <row r="517" customFormat="false" ht="14.1" hidden="false" customHeight="true" outlineLevel="0" collapsed="false">
      <c r="A517" s="41" t="s">
        <v>9218</v>
      </c>
      <c r="B517" s="412" t="s">
        <v>5977</v>
      </c>
      <c r="C517" s="445" t="s">
        <v>36</v>
      </c>
      <c r="D517" s="644"/>
      <c r="E517" s="120" t="s">
        <v>2418</v>
      </c>
      <c r="F517" s="120" t="s">
        <v>9219</v>
      </c>
      <c r="G517" s="456"/>
      <c r="H517" s="427" t="n">
        <v>0.0925</v>
      </c>
      <c r="I517" s="427"/>
      <c r="J517" s="428" t="s">
        <v>5940</v>
      </c>
      <c r="K517" s="412" t="s">
        <v>9220</v>
      </c>
      <c r="L517" s="412" t="s">
        <v>5728</v>
      </c>
      <c r="M517" s="120" t="s">
        <v>4686</v>
      </c>
      <c r="N517" s="457" t="n">
        <v>94538</v>
      </c>
      <c r="O517" s="458"/>
      <c r="P517" s="431"/>
      <c r="Q517" s="431"/>
      <c r="R517" s="459"/>
      <c r="S517" s="460"/>
      <c r="T517" s="461"/>
      <c r="U517" s="459"/>
      <c r="V517" s="120"/>
      <c r="W517" s="120"/>
      <c r="X517" s="120"/>
      <c r="Y517" s="120"/>
      <c r="Z517" s="460"/>
      <c r="AB517" s="456"/>
      <c r="AC517" s="594" t="s">
        <v>8019</v>
      </c>
      <c r="AD517" s="595" t="s">
        <v>7651</v>
      </c>
      <c r="AH517" s="595" t="s">
        <v>9221</v>
      </c>
      <c r="AJ517" s="596" t="s">
        <v>7581</v>
      </c>
      <c r="AK517" s="437" t="s">
        <v>5946</v>
      </c>
      <c r="AL517" s="507" t="s">
        <v>7218</v>
      </c>
      <c r="AM517" s="412" t="s">
        <v>9220</v>
      </c>
      <c r="AN517" s="462"/>
      <c r="AO517" s="412" t="s">
        <v>5728</v>
      </c>
      <c r="AP517" s="120" t="s">
        <v>4686</v>
      </c>
      <c r="AQ517" s="457" t="n">
        <v>94530</v>
      </c>
      <c r="AR517" s="463" t="s">
        <v>9219</v>
      </c>
      <c r="AS517" s="441"/>
      <c r="AT517" s="465"/>
      <c r="AU517" s="459"/>
      <c r="AV517" s="466"/>
      <c r="AW517" s="467"/>
      <c r="AX517" s="467"/>
      <c r="AY517" s="467"/>
      <c r="AZ517" s="467"/>
      <c r="BA517" s="467"/>
      <c r="BB517" s="467"/>
      <c r="BC517" s="467"/>
      <c r="BD517" s="467"/>
      <c r="BE517" s="467"/>
      <c r="BF517" s="467"/>
      <c r="BG517" s="467"/>
      <c r="BH517" s="467"/>
      <c r="BI517" s="467"/>
      <c r="BJ517" s="467"/>
      <c r="BK517" s="467"/>
      <c r="BL517" s="468"/>
      <c r="BM517" s="468"/>
      <c r="BN517" s="468"/>
      <c r="BO517" s="412"/>
      <c r="BP517" s="412"/>
      <c r="BQ517" s="462"/>
    </row>
    <row r="518" customFormat="false" ht="14.1" hidden="false" customHeight="true" outlineLevel="0" collapsed="false">
      <c r="A518" s="41" t="s">
        <v>9222</v>
      </c>
      <c r="B518" s="412" t="s">
        <v>5977</v>
      </c>
      <c r="C518" s="562" t="s">
        <v>36</v>
      </c>
      <c r="D518" s="480"/>
      <c r="E518" s="480" t="s">
        <v>9223</v>
      </c>
      <c r="F518" s="480" t="s">
        <v>9224</v>
      </c>
      <c r="G518" s="489"/>
      <c r="H518" s="427" t="n">
        <v>0.0825</v>
      </c>
      <c r="I518" s="427" t="n">
        <v>0.085</v>
      </c>
      <c r="J518" s="428" t="s">
        <v>5963</v>
      </c>
      <c r="K518" s="489" t="s">
        <v>9225</v>
      </c>
      <c r="L518" s="489" t="s">
        <v>5754</v>
      </c>
      <c r="M518" s="480" t="s">
        <v>4686</v>
      </c>
      <c r="N518" s="490" t="n">
        <v>94598</v>
      </c>
      <c r="O518" s="566"/>
      <c r="P518" s="490"/>
      <c r="Q518" s="490"/>
      <c r="R518" s="491"/>
      <c r="S518" s="490"/>
      <c r="T518" s="492"/>
      <c r="U518" s="491"/>
      <c r="V518" s="490"/>
      <c r="W518" s="490"/>
      <c r="X518" s="490"/>
      <c r="Y518" s="490"/>
      <c r="Z518" s="490"/>
      <c r="AB518" s="493"/>
      <c r="AC518" s="595" t="s">
        <v>7695</v>
      </c>
      <c r="AD518" s="594" t="s">
        <v>8958</v>
      </c>
      <c r="AJ518" s="596" t="s">
        <v>7556</v>
      </c>
      <c r="AK518" s="437" t="s">
        <v>5946</v>
      </c>
      <c r="AL518" s="507" t="s">
        <v>5946</v>
      </c>
      <c r="AM518" s="489" t="s">
        <v>9225</v>
      </c>
      <c r="AN518" s="494"/>
      <c r="AO518" s="489" t="s">
        <v>5754</v>
      </c>
      <c r="AP518" s="480" t="s">
        <v>4686</v>
      </c>
      <c r="AQ518" s="490" t="n">
        <v>94598</v>
      </c>
      <c r="AR518" s="489" t="s">
        <v>9226</v>
      </c>
      <c r="AS518" s="63"/>
      <c r="AT518" s="495"/>
      <c r="AU518" s="496"/>
      <c r="AV518" s="497"/>
      <c r="AW518" s="497"/>
      <c r="AX518" s="497"/>
      <c r="AY518" s="497"/>
      <c r="AZ518" s="497"/>
      <c r="BA518" s="497"/>
      <c r="BB518" s="497"/>
      <c r="BC518" s="497"/>
      <c r="BD518" s="497"/>
      <c r="BE518" s="497"/>
      <c r="BF518" s="497"/>
      <c r="BG518" s="497"/>
      <c r="BH518" s="497"/>
      <c r="BI518" s="497"/>
      <c r="BJ518" s="497"/>
      <c r="BK518" s="497"/>
      <c r="BL518" s="498"/>
      <c r="BM518" s="498"/>
      <c r="BN518" s="498"/>
      <c r="BO518" s="469"/>
      <c r="BP518" s="463"/>
      <c r="BQ518" s="462"/>
    </row>
    <row r="519" customFormat="false" ht="14.1" hidden="false" customHeight="true" outlineLevel="0" collapsed="false">
      <c r="A519" s="41" t="s">
        <v>9227</v>
      </c>
      <c r="B519" s="412" t="s">
        <v>4682</v>
      </c>
      <c r="C519" s="413" t="s">
        <v>7542</v>
      </c>
      <c r="D519" s="414" t="s">
        <v>6638</v>
      </c>
      <c r="E519" s="425" t="s">
        <v>1527</v>
      </c>
      <c r="F519" s="425" t="s">
        <v>9228</v>
      </c>
      <c r="H519" s="427" t="n">
        <v>0.0925</v>
      </c>
      <c r="I519" s="427" t="n">
        <v>0.095</v>
      </c>
      <c r="J519" s="428" t="s">
        <v>5940</v>
      </c>
      <c r="K519" s="412" t="s">
        <v>9229</v>
      </c>
      <c r="L519" s="412" t="s">
        <v>5380</v>
      </c>
      <c r="M519" s="414" t="s">
        <v>4686</v>
      </c>
      <c r="N519" s="429" t="n">
        <v>94704</v>
      </c>
      <c r="AC519" s="645"/>
      <c r="AD519" s="645"/>
      <c r="AE519" s="645"/>
      <c r="AF519" s="645"/>
      <c r="AG519" s="645"/>
      <c r="AH519" s="645"/>
      <c r="AI519" s="645"/>
      <c r="AJ519" s="498"/>
      <c r="AK519" s="437" t="s">
        <v>5946</v>
      </c>
      <c r="AL519" s="507" t="s">
        <v>6460</v>
      </c>
      <c r="AM519" s="412" t="str">
        <f aca="false">K519</f>
        <v>2513 Durant Ave</v>
      </c>
      <c r="AO519" s="412" t="s">
        <v>5380</v>
      </c>
      <c r="AP519" s="414" t="s">
        <v>4686</v>
      </c>
      <c r="AQ519" s="429" t="n">
        <v>94704</v>
      </c>
      <c r="AR519" s="440" t="s">
        <v>9228</v>
      </c>
      <c r="AV519" s="442" t="n">
        <v>1</v>
      </c>
      <c r="AW519" s="443" t="s">
        <v>9230</v>
      </c>
      <c r="AX519" s="443" t="s">
        <v>8463</v>
      </c>
      <c r="AY519" s="443"/>
      <c r="AZ519" s="443" t="s">
        <v>9231</v>
      </c>
      <c r="BA519" s="443" t="s">
        <v>7450</v>
      </c>
      <c r="BB519" s="443" t="s">
        <v>7450</v>
      </c>
      <c r="BC519" s="443"/>
      <c r="BD519" s="443"/>
      <c r="BE519" s="443" t="s">
        <v>9232</v>
      </c>
      <c r="BF519" s="443"/>
      <c r="BG519" s="443"/>
      <c r="BH519" s="443"/>
      <c r="BI519" s="443"/>
      <c r="BJ519" s="443"/>
      <c r="BK519" s="443"/>
      <c r="BL519" s="412"/>
      <c r="BM519" s="412"/>
      <c r="BN519" s="412"/>
      <c r="BO519" s="469"/>
      <c r="BP519" s="412"/>
    </row>
    <row r="520" customFormat="false" ht="14.1" hidden="false" customHeight="true" outlineLevel="0" collapsed="false">
      <c r="A520" s="41" t="s">
        <v>4096</v>
      </c>
      <c r="B520" s="412" t="s">
        <v>713</v>
      </c>
      <c r="C520" s="445" t="s">
        <v>36</v>
      </c>
      <c r="E520" s="425" t="s">
        <v>2818</v>
      </c>
      <c r="F520" s="425" t="s">
        <v>4094</v>
      </c>
      <c r="H520" s="427" t="n">
        <v>0.0875</v>
      </c>
      <c r="I520" s="538" t="n">
        <v>0.085</v>
      </c>
      <c r="J520" s="428" t="s">
        <v>5810</v>
      </c>
      <c r="K520" s="412" t="s">
        <v>9233</v>
      </c>
      <c r="L520" s="412" t="s">
        <v>5810</v>
      </c>
      <c r="M520" s="414" t="s">
        <v>4686</v>
      </c>
      <c r="N520" s="429" t="n">
        <v>94520</v>
      </c>
      <c r="AK520" s="437" t="s">
        <v>5946</v>
      </c>
      <c r="AL520" s="507" t="s">
        <v>6108</v>
      </c>
      <c r="AM520" s="412" t="s">
        <v>9233</v>
      </c>
      <c r="AO520" s="412" t="s">
        <v>5810</v>
      </c>
      <c r="AP520" s="414" t="s">
        <v>4686</v>
      </c>
      <c r="AQ520" s="429" t="n">
        <v>94520</v>
      </c>
      <c r="AR520" s="440" t="s">
        <v>4094</v>
      </c>
      <c r="AS520" s="441"/>
      <c r="AV520" s="442"/>
      <c r="AW520" s="443"/>
      <c r="AX520" s="443"/>
      <c r="AY520" s="443"/>
      <c r="AZ520" s="443"/>
      <c r="BA520" s="443"/>
      <c r="BB520" s="443"/>
      <c r="BC520" s="443"/>
      <c r="BD520" s="443"/>
      <c r="BE520" s="443"/>
      <c r="BF520" s="443"/>
      <c r="BG520" s="443"/>
      <c r="BH520" s="443"/>
      <c r="BI520" s="443"/>
      <c r="BJ520" s="443"/>
      <c r="BK520" s="443"/>
      <c r="BL520" s="412"/>
      <c r="BM520" s="412"/>
      <c r="BN520" s="412"/>
      <c r="BO520" s="469"/>
      <c r="BP520" s="412"/>
      <c r="BQ520" s="462"/>
    </row>
    <row r="521" s="462" customFormat="true" ht="14.1" hidden="false" customHeight="true" outlineLevel="0" collapsed="false">
      <c r="A521" s="41" t="s">
        <v>2007</v>
      </c>
      <c r="B521" s="412" t="s">
        <v>5977</v>
      </c>
      <c r="C521" s="479" t="s">
        <v>4715</v>
      </c>
      <c r="D521" s="480"/>
      <c r="E521" s="480" t="s">
        <v>2006</v>
      </c>
      <c r="F521" s="480" t="s">
        <v>2005</v>
      </c>
      <c r="G521" s="489"/>
      <c r="H521" s="427" t="n">
        <v>0.0775</v>
      </c>
      <c r="I521" s="427" t="n">
        <v>0.08</v>
      </c>
      <c r="J521" s="428" t="s">
        <v>7434</v>
      </c>
      <c r="K521" s="489" t="s">
        <v>9234</v>
      </c>
      <c r="L521" s="489" t="s">
        <v>4655</v>
      </c>
      <c r="M521" s="480" t="s">
        <v>4686</v>
      </c>
      <c r="N521" s="490" t="n">
        <v>94559</v>
      </c>
      <c r="O521" s="566"/>
      <c r="P521" s="490"/>
      <c r="Q521" s="490"/>
      <c r="R521" s="491"/>
      <c r="S521" s="490"/>
      <c r="T521" s="492"/>
      <c r="U521" s="491"/>
      <c r="V521" s="490"/>
      <c r="W521" s="490"/>
      <c r="X521" s="490"/>
      <c r="Y521" s="490"/>
      <c r="Z521" s="490" t="s">
        <v>9235</v>
      </c>
      <c r="AA521" s="433"/>
      <c r="AB521" s="493"/>
      <c r="AC521" s="645"/>
      <c r="AD521" s="645"/>
      <c r="AE521" s="645"/>
      <c r="AF521" s="645"/>
      <c r="AG521" s="645"/>
      <c r="AH521" s="645"/>
      <c r="AI521" s="645"/>
      <c r="AJ521" s="498"/>
      <c r="AK521" s="437" t="s">
        <v>5946</v>
      </c>
      <c r="AL521" s="507" t="s">
        <v>6144</v>
      </c>
      <c r="AM521" s="489" t="s">
        <v>9234</v>
      </c>
      <c r="AN521" s="494"/>
      <c r="AO521" s="489" t="s">
        <v>4655</v>
      </c>
      <c r="AP521" s="480" t="s">
        <v>4686</v>
      </c>
      <c r="AQ521" s="490" t="n">
        <v>94559</v>
      </c>
      <c r="AR521" s="489" t="s">
        <v>9235</v>
      </c>
      <c r="AS521" s="441"/>
      <c r="AT521" s="495"/>
      <c r="AU521" s="496"/>
      <c r="AV521" s="497"/>
      <c r="AW521" s="497"/>
      <c r="AX521" s="497"/>
      <c r="AY521" s="497"/>
      <c r="AZ521" s="497"/>
      <c r="BA521" s="497"/>
      <c r="BB521" s="497"/>
      <c r="BC521" s="497"/>
      <c r="BD521" s="497"/>
      <c r="BE521" s="497"/>
      <c r="BF521" s="497"/>
      <c r="BG521" s="497"/>
      <c r="BH521" s="497"/>
      <c r="BI521" s="497"/>
      <c r="BJ521" s="497"/>
      <c r="BK521" s="497"/>
      <c r="BL521" s="498"/>
      <c r="BM521" s="498"/>
      <c r="BN521" s="498"/>
      <c r="BO521" s="469"/>
      <c r="BP521" s="412"/>
      <c r="BQ521" s="439"/>
      <c r="ALX521" s="0"/>
      <c r="ALY521" s="0"/>
      <c r="ALZ521" s="0"/>
      <c r="AMA521" s="0"/>
      <c r="AMB521" s="0"/>
      <c r="AMC521" s="0"/>
      <c r="AMD521" s="0"/>
      <c r="AME521" s="0"/>
      <c r="AMF521" s="0"/>
      <c r="AMG521" s="0"/>
      <c r="AMH521" s="0"/>
      <c r="AMI521" s="0"/>
      <c r="AMJ521" s="0"/>
    </row>
    <row r="522" customFormat="false" ht="14.1" hidden="false" customHeight="true" outlineLevel="0" collapsed="false">
      <c r="A522" s="507" t="s">
        <v>9236</v>
      </c>
      <c r="B522" s="412" t="s">
        <v>5977</v>
      </c>
      <c r="C522" s="508" t="s">
        <v>36</v>
      </c>
      <c r="D522" s="644"/>
      <c r="E522" s="120" t="s">
        <v>9237</v>
      </c>
      <c r="F522" s="120" t="s">
        <v>9238</v>
      </c>
      <c r="G522" s="456"/>
      <c r="H522" s="427" t="n">
        <v>0.0975</v>
      </c>
      <c r="I522" s="427"/>
      <c r="J522" s="428" t="s">
        <v>5940</v>
      </c>
      <c r="K522" s="412" t="s">
        <v>9239</v>
      </c>
      <c r="L522" s="412" t="s">
        <v>5530</v>
      </c>
      <c r="M522" s="120" t="s">
        <v>4686</v>
      </c>
      <c r="N522" s="457" t="n">
        <v>94607</v>
      </c>
      <c r="O522" s="458" t="s">
        <v>8515</v>
      </c>
      <c r="P522" s="431"/>
      <c r="Q522" s="431"/>
      <c r="R522" s="459"/>
      <c r="S522" s="460"/>
      <c r="T522" s="461"/>
      <c r="U522" s="459"/>
      <c r="V522" s="120"/>
      <c r="W522" s="120"/>
      <c r="X522" s="120"/>
      <c r="Y522" s="120"/>
      <c r="Z522" s="460"/>
      <c r="AB522" s="456"/>
      <c r="AC522" s="594" t="s">
        <v>7625</v>
      </c>
      <c r="AD522" s="595" t="s">
        <v>7626</v>
      </c>
      <c r="AJ522" s="596" t="s">
        <v>7581</v>
      </c>
      <c r="AK522" s="437" t="s">
        <v>5946</v>
      </c>
      <c r="AL522" s="507" t="s">
        <v>6064</v>
      </c>
      <c r="AM522" s="412" t="s">
        <v>9239</v>
      </c>
      <c r="AN522" s="462"/>
      <c r="AO522" s="412" t="s">
        <v>5530</v>
      </c>
      <c r="AP522" s="120" t="s">
        <v>4686</v>
      </c>
      <c r="AQ522" s="457" t="n">
        <v>94607</v>
      </c>
      <c r="AR522" s="463" t="s">
        <v>9238</v>
      </c>
      <c r="AS522" s="500"/>
      <c r="AT522" s="465"/>
      <c r="AU522" s="459"/>
      <c r="AV522" s="466"/>
      <c r="AW522" s="467"/>
      <c r="AX522" s="467"/>
      <c r="AY522" s="467"/>
      <c r="AZ522" s="467"/>
      <c r="BA522" s="467"/>
      <c r="BB522" s="467"/>
      <c r="BC522" s="467"/>
      <c r="BD522" s="467"/>
      <c r="BE522" s="467"/>
      <c r="BF522" s="467"/>
      <c r="BG522" s="467"/>
      <c r="BH522" s="467"/>
      <c r="BI522" s="467"/>
      <c r="BJ522" s="467"/>
      <c r="BK522" s="467"/>
      <c r="BL522" s="468"/>
      <c r="BM522" s="468"/>
      <c r="BN522" s="468"/>
      <c r="BO522" s="412"/>
      <c r="BP522" s="412"/>
      <c r="BQ522" s="557"/>
    </row>
    <row r="523" customFormat="false" ht="14.1" hidden="false" customHeight="true" outlineLevel="0" collapsed="false">
      <c r="A523" s="41" t="s">
        <v>9240</v>
      </c>
      <c r="B523" s="412" t="s">
        <v>6098</v>
      </c>
      <c r="C523" s="413" t="s">
        <v>6058</v>
      </c>
      <c r="E523" s="425" t="s">
        <v>9241</v>
      </c>
      <c r="F523" s="425" t="s">
        <v>9242</v>
      </c>
      <c r="G523" s="426" t="s">
        <v>9243</v>
      </c>
      <c r="H523" s="427" t="n">
        <v>0.0875</v>
      </c>
      <c r="J523" s="428" t="s">
        <v>4739</v>
      </c>
      <c r="K523" s="412" t="s">
        <v>9244</v>
      </c>
      <c r="L523" s="412" t="s">
        <v>4738</v>
      </c>
      <c r="M523" s="414" t="s">
        <v>4686</v>
      </c>
      <c r="N523" s="429" t="n">
        <v>94960</v>
      </c>
      <c r="O523" s="548" t="s">
        <v>9245</v>
      </c>
      <c r="Q523" s="548" t="s">
        <v>9246</v>
      </c>
      <c r="R523" s="414" t="s">
        <v>9247</v>
      </c>
      <c r="AC523" s="641" t="s">
        <v>8019</v>
      </c>
      <c r="AD523" s="642" t="s">
        <v>7848</v>
      </c>
      <c r="AE523" s="641" t="s">
        <v>8425</v>
      </c>
      <c r="AF523" s="641" t="s">
        <v>8110</v>
      </c>
      <c r="AG523" s="641"/>
      <c r="AH523" s="641"/>
      <c r="AI523" s="641"/>
      <c r="AJ523" s="643" t="s">
        <v>4716</v>
      </c>
      <c r="AK523" s="437" t="s">
        <v>5946</v>
      </c>
      <c r="AL523" s="507" t="s">
        <v>6295</v>
      </c>
      <c r="AM523" s="412" t="s">
        <v>9244</v>
      </c>
      <c r="AO523" s="412" t="s">
        <v>4738</v>
      </c>
      <c r="AP523" s="414" t="s">
        <v>4686</v>
      </c>
      <c r="AQ523" s="429" t="n">
        <v>94960</v>
      </c>
      <c r="AR523" s="440" t="s">
        <v>9242</v>
      </c>
      <c r="AS523" s="441"/>
      <c r="AV523" s="442" t="n">
        <v>3</v>
      </c>
      <c r="AW523" s="443" t="s">
        <v>6638</v>
      </c>
      <c r="AX523" s="443" t="s">
        <v>9248</v>
      </c>
      <c r="AY523" s="443" t="s">
        <v>9249</v>
      </c>
      <c r="AZ523" s="443" t="s">
        <v>718</v>
      </c>
      <c r="BA523" s="443"/>
      <c r="BB523" s="443"/>
      <c r="BC523" s="443" t="s">
        <v>9250</v>
      </c>
      <c r="BD523" s="443" t="s">
        <v>9251</v>
      </c>
      <c r="BE523" s="443"/>
      <c r="BF523" s="443"/>
      <c r="BG523" s="443"/>
      <c r="BH523" s="443"/>
      <c r="BI523" s="443"/>
      <c r="BJ523" s="443"/>
      <c r="BK523" s="443"/>
      <c r="BL523" s="412"/>
      <c r="BM523" s="412"/>
      <c r="BN523" s="412"/>
      <c r="BO523" s="469"/>
      <c r="BP523" s="463"/>
    </row>
    <row r="524" customFormat="false" ht="14.1" hidden="false" customHeight="true" outlineLevel="0" collapsed="false">
      <c r="A524" s="41" t="s">
        <v>9252</v>
      </c>
      <c r="B524" s="412" t="s">
        <v>713</v>
      </c>
      <c r="C524" s="445" t="s">
        <v>36</v>
      </c>
      <c r="E524" s="425" t="s">
        <v>3897</v>
      </c>
      <c r="F524" s="425" t="s">
        <v>3896</v>
      </c>
      <c r="H524" s="427" t="n">
        <v>0.08375</v>
      </c>
      <c r="I524" s="538" t="n">
        <v>0.0863</v>
      </c>
      <c r="J524" s="428" t="s">
        <v>6303</v>
      </c>
      <c r="K524" s="412" t="s">
        <v>9253</v>
      </c>
      <c r="L524" s="412" t="s">
        <v>1532</v>
      </c>
      <c r="M524" s="414" t="s">
        <v>4686</v>
      </c>
      <c r="N524" s="429" t="n">
        <v>94590</v>
      </c>
      <c r="O524" s="640" t="s">
        <v>9254</v>
      </c>
      <c r="P524" s="548" t="s">
        <v>9255</v>
      </c>
      <c r="Q524" s="548" t="s">
        <v>9256</v>
      </c>
      <c r="AC524" s="641" t="s">
        <v>7548</v>
      </c>
      <c r="AD524" s="642" t="s">
        <v>7555</v>
      </c>
      <c r="AE524" s="641"/>
      <c r="AF524" s="641" t="s">
        <v>7682</v>
      </c>
      <c r="AG524" s="641"/>
      <c r="AH524" s="641"/>
      <c r="AI524" s="641"/>
      <c r="AJ524" s="643" t="s">
        <v>7581</v>
      </c>
      <c r="AK524" s="437" t="s">
        <v>5946</v>
      </c>
      <c r="AL524" s="507" t="s">
        <v>6108</v>
      </c>
      <c r="AM524" s="412" t="s">
        <v>9253</v>
      </c>
      <c r="AO524" s="412" t="s">
        <v>1532</v>
      </c>
      <c r="AP524" s="414" t="s">
        <v>4686</v>
      </c>
      <c r="AQ524" s="429" t="n">
        <v>94590</v>
      </c>
      <c r="AR524" s="440" t="s">
        <v>3896</v>
      </c>
      <c r="AV524" s="442"/>
      <c r="AW524" s="443"/>
      <c r="AX524" s="443"/>
      <c r="AY524" s="443"/>
      <c r="AZ524" s="443"/>
      <c r="BA524" s="443"/>
      <c r="BB524" s="443"/>
      <c r="BC524" s="443"/>
      <c r="BD524" s="443"/>
      <c r="BE524" s="443"/>
      <c r="BF524" s="443"/>
      <c r="BG524" s="443"/>
      <c r="BH524" s="443"/>
      <c r="BI524" s="443"/>
      <c r="BJ524" s="443"/>
      <c r="BK524" s="443"/>
      <c r="BL524" s="412"/>
      <c r="BM524" s="412"/>
      <c r="BN524" s="412"/>
      <c r="BO524" s="469"/>
      <c r="BP524" s="463"/>
      <c r="BQ524" s="462"/>
    </row>
    <row r="525" s="462" customFormat="true" ht="14.1" hidden="false" customHeight="true" outlineLevel="0" collapsed="false">
      <c r="A525" s="507" t="s">
        <v>9257</v>
      </c>
      <c r="B525" s="412" t="s">
        <v>5977</v>
      </c>
      <c r="C525" s="563" t="s">
        <v>4715</v>
      </c>
      <c r="D525" s="414"/>
      <c r="E525" s="425" t="s">
        <v>4737</v>
      </c>
      <c r="F525" s="425" t="s">
        <v>1628</v>
      </c>
      <c r="G525" s="426" t="s">
        <v>9258</v>
      </c>
      <c r="H525" s="427" t="n">
        <v>0.0925</v>
      </c>
      <c r="I525" s="427" t="n">
        <v>0.09</v>
      </c>
      <c r="J525" s="428" t="s">
        <v>6061</v>
      </c>
      <c r="K525" s="412" t="s">
        <v>9259</v>
      </c>
      <c r="L525" s="412" t="s">
        <v>5454</v>
      </c>
      <c r="M525" s="414" t="s">
        <v>4686</v>
      </c>
      <c r="N525" s="429" t="n">
        <v>95129</v>
      </c>
      <c r="O525" s="640" t="s">
        <v>9260</v>
      </c>
      <c r="P525" s="548" t="s">
        <v>7643</v>
      </c>
      <c r="Q525" s="548" t="s">
        <v>9261</v>
      </c>
      <c r="R525" s="414" t="s">
        <v>9262</v>
      </c>
      <c r="S525" s="433" t="s">
        <v>9263</v>
      </c>
      <c r="T525" s="434" t="s">
        <v>9264</v>
      </c>
      <c r="U525" s="414" t="s">
        <v>9265</v>
      </c>
      <c r="V525" s="425"/>
      <c r="W525" s="425"/>
      <c r="X525" s="425"/>
      <c r="Y525" s="425"/>
      <c r="Z525" s="433"/>
      <c r="AA525" s="433" t="s">
        <v>4745</v>
      </c>
      <c r="AB525" s="435"/>
      <c r="AC525" s="645" t="s">
        <v>7719</v>
      </c>
      <c r="AD525" s="645" t="s">
        <v>9266</v>
      </c>
      <c r="AE525" s="645"/>
      <c r="AF525" s="645" t="s">
        <v>9267</v>
      </c>
      <c r="AG525" s="645"/>
      <c r="AH525" s="645"/>
      <c r="AI525" s="645"/>
      <c r="AJ525" s="498" t="s">
        <v>4716</v>
      </c>
      <c r="AK525" s="437" t="s">
        <v>9268</v>
      </c>
      <c r="AL525" s="507" t="s">
        <v>7474</v>
      </c>
      <c r="AM525" s="412" t="s">
        <v>7462</v>
      </c>
      <c r="AN525" s="439"/>
      <c r="AO525" s="412" t="s">
        <v>7463</v>
      </c>
      <c r="AP525" s="414" t="s">
        <v>9269</v>
      </c>
      <c r="AQ525" s="429" t="n">
        <v>46242</v>
      </c>
      <c r="AR525" s="440" t="s">
        <v>9265</v>
      </c>
      <c r="AS525" s="437"/>
      <c r="AT525" s="438"/>
      <c r="AU525" s="414"/>
      <c r="AV525" s="442"/>
      <c r="AW525" s="443"/>
      <c r="AX525" s="443"/>
      <c r="AY525" s="443"/>
      <c r="AZ525" s="443"/>
      <c r="BA525" s="443"/>
      <c r="BB525" s="443"/>
      <c r="BC525" s="443"/>
      <c r="BD525" s="443"/>
      <c r="BE525" s="443"/>
      <c r="BF525" s="443"/>
      <c r="BG525" s="443"/>
      <c r="BH525" s="443"/>
      <c r="BI525" s="443"/>
      <c r="BJ525" s="443"/>
      <c r="BK525" s="443"/>
      <c r="BL525" s="412"/>
      <c r="BM525" s="412"/>
      <c r="BN525" s="412"/>
      <c r="BO525" s="412"/>
      <c r="BP525" s="412"/>
      <c r="BQ525" s="509"/>
      <c r="ALX525" s="0"/>
      <c r="ALY525" s="0"/>
      <c r="ALZ525" s="0"/>
      <c r="AMA525" s="0"/>
      <c r="AMB525" s="0"/>
      <c r="AMC525" s="0"/>
      <c r="AMD525" s="0"/>
      <c r="AME525" s="0"/>
      <c r="AMF525" s="0"/>
      <c r="AMG525" s="0"/>
      <c r="AMH525" s="0"/>
      <c r="AMI525" s="0"/>
      <c r="AMJ525" s="0"/>
    </row>
    <row r="526" s="462" customFormat="true" ht="14.1" hidden="false" customHeight="true" outlineLevel="0" collapsed="false">
      <c r="A526" s="41" t="s">
        <v>9270</v>
      </c>
      <c r="B526" s="412" t="s">
        <v>713</v>
      </c>
      <c r="C526" s="508" t="s">
        <v>36</v>
      </c>
      <c r="D526" s="414" t="s">
        <v>6946</v>
      </c>
      <c r="E526" s="120" t="s">
        <v>9271</v>
      </c>
      <c r="F526" s="120" t="s">
        <v>9272</v>
      </c>
      <c r="G526" s="456" t="s">
        <v>9273</v>
      </c>
      <c r="H526" s="427" t="n">
        <v>0.0825</v>
      </c>
      <c r="I526" s="427" t="n">
        <v>0.0825</v>
      </c>
      <c r="J526" s="428" t="s">
        <v>5980</v>
      </c>
      <c r="K526" s="412" t="s">
        <v>9274</v>
      </c>
      <c r="L526" s="412" t="s">
        <v>4773</v>
      </c>
      <c r="M526" s="120" t="s">
        <v>4686</v>
      </c>
      <c r="N526" s="457" t="n">
        <v>94952</v>
      </c>
      <c r="O526" s="430"/>
      <c r="P526" s="431"/>
      <c r="Q526" s="431"/>
      <c r="R526" s="459" t="s">
        <v>9275</v>
      </c>
      <c r="S526" s="460"/>
      <c r="T526" s="461"/>
      <c r="U526" s="459"/>
      <c r="V526" s="120"/>
      <c r="W526" s="120"/>
      <c r="X526" s="120"/>
      <c r="Y526" s="120"/>
      <c r="Z526" s="460" t="s">
        <v>6006</v>
      </c>
      <c r="AA526" s="433" t="s">
        <v>4745</v>
      </c>
      <c r="AB526" s="456"/>
      <c r="AC526" s="641" t="s">
        <v>8373</v>
      </c>
      <c r="AD526" s="642"/>
      <c r="AE526" s="641"/>
      <c r="AF526" s="641" t="s">
        <v>9276</v>
      </c>
      <c r="AG526" s="641"/>
      <c r="AH526" s="641"/>
      <c r="AI526" s="641"/>
      <c r="AJ526" s="643" t="s">
        <v>7581</v>
      </c>
      <c r="AK526" s="437" t="s">
        <v>5946</v>
      </c>
      <c r="AL526" s="507" t="s">
        <v>6108</v>
      </c>
      <c r="AM526" s="412" t="s">
        <v>9274</v>
      </c>
      <c r="AO526" s="412" t="s">
        <v>4773</v>
      </c>
      <c r="AP526" s="120" t="s">
        <v>4686</v>
      </c>
      <c r="AQ526" s="457" t="n">
        <v>94952</v>
      </c>
      <c r="AR526" s="463" t="s">
        <v>9272</v>
      </c>
      <c r="AS526" s="441"/>
      <c r="AT526" s="465"/>
      <c r="AU526" s="459"/>
      <c r="AV526" s="466"/>
      <c r="AW526" s="467"/>
      <c r="AX526" s="467"/>
      <c r="AY526" s="467"/>
      <c r="AZ526" s="467"/>
      <c r="BA526" s="467"/>
      <c r="BB526" s="467"/>
      <c r="BC526" s="467"/>
      <c r="BD526" s="467"/>
      <c r="BE526" s="467"/>
      <c r="BF526" s="467"/>
      <c r="BG526" s="467"/>
      <c r="BH526" s="467"/>
      <c r="BI526" s="467"/>
      <c r="BJ526" s="467"/>
      <c r="BK526" s="467"/>
      <c r="BL526" s="468"/>
      <c r="BM526" s="468"/>
      <c r="BN526" s="468"/>
      <c r="BO526" s="469"/>
      <c r="BP526" s="463"/>
      <c r="BQ526" s="439"/>
      <c r="ALX526" s="0"/>
      <c r="ALY526" s="0"/>
      <c r="ALZ526" s="0"/>
      <c r="AMA526" s="0"/>
      <c r="AMB526" s="0"/>
      <c r="AMC526" s="0"/>
      <c r="AMD526" s="0"/>
      <c r="AME526" s="0"/>
      <c r="AMF526" s="0"/>
      <c r="AMG526" s="0"/>
      <c r="AMH526" s="0"/>
      <c r="AMI526" s="0"/>
      <c r="AMJ526" s="0"/>
    </row>
    <row r="527" s="462" customFormat="true" ht="14.1" hidden="false" customHeight="true" outlineLevel="0" collapsed="false">
      <c r="A527" s="41" t="s">
        <v>9277</v>
      </c>
      <c r="B527" s="412" t="s">
        <v>5977</v>
      </c>
      <c r="C527" s="479" t="s">
        <v>36</v>
      </c>
      <c r="D527" s="414" t="s">
        <v>9278</v>
      </c>
      <c r="E527" s="425" t="s">
        <v>9279</v>
      </c>
      <c r="F527" s="425" t="s">
        <v>9280</v>
      </c>
      <c r="G527" s="426" t="s">
        <v>9281</v>
      </c>
      <c r="H527" s="427" t="n">
        <v>0.1025</v>
      </c>
      <c r="I527" s="427" t="n">
        <v>0.09</v>
      </c>
      <c r="J527" s="428" t="s">
        <v>9282</v>
      </c>
      <c r="K527" s="509" t="s">
        <v>9283</v>
      </c>
      <c r="L527" s="412" t="s">
        <v>9284</v>
      </c>
      <c r="M527" s="414" t="s">
        <v>4686</v>
      </c>
      <c r="N527" s="429" t="n">
        <v>91106</v>
      </c>
      <c r="O527" s="640" t="s">
        <v>9285</v>
      </c>
      <c r="P527" s="511"/>
      <c r="Q527" s="511"/>
      <c r="R527" s="414"/>
      <c r="S527" s="433"/>
      <c r="T527" s="434"/>
      <c r="U527" s="414"/>
      <c r="V527" s="425"/>
      <c r="W527" s="425"/>
      <c r="X527" s="425"/>
      <c r="Y527" s="425"/>
      <c r="Z527" s="433"/>
      <c r="AA527" s="433"/>
      <c r="AB527" s="435"/>
      <c r="AC527" s="594" t="s">
        <v>7695</v>
      </c>
      <c r="AD527" s="595" t="s">
        <v>8317</v>
      </c>
      <c r="AE527" s="595" t="s">
        <v>7580</v>
      </c>
      <c r="AF527" s="595" t="s">
        <v>9286</v>
      </c>
      <c r="AG527" s="595"/>
      <c r="AH527" s="595"/>
      <c r="AI527" s="595"/>
      <c r="AJ527" s="596" t="s">
        <v>7581</v>
      </c>
      <c r="AK527" s="437" t="s">
        <v>5946</v>
      </c>
      <c r="AL527" s="507" t="s">
        <v>6144</v>
      </c>
      <c r="AM527" s="412" t="s">
        <v>9283</v>
      </c>
      <c r="AN527" s="439"/>
      <c r="AO527" s="412" t="s">
        <v>9284</v>
      </c>
      <c r="AP527" s="414" t="s">
        <v>4686</v>
      </c>
      <c r="AQ527" s="429" t="n">
        <v>91106</v>
      </c>
      <c r="AR527" s="440" t="s">
        <v>9280</v>
      </c>
      <c r="AS527" s="441"/>
      <c r="AT527" s="438"/>
      <c r="AU527" s="414"/>
      <c r="AV527" s="442"/>
      <c r="AW527" s="443"/>
      <c r="AX527" s="443"/>
      <c r="AY527" s="443"/>
      <c r="AZ527" s="443"/>
      <c r="BA527" s="443"/>
      <c r="BB527" s="443"/>
      <c r="BC527" s="443"/>
      <c r="BD527" s="443"/>
      <c r="BE527" s="443"/>
      <c r="BF527" s="443"/>
      <c r="BG527" s="443"/>
      <c r="BH527" s="443"/>
      <c r="BI527" s="443"/>
      <c r="BJ527" s="443"/>
      <c r="BK527" s="443"/>
      <c r="BL527" s="412"/>
      <c r="BM527" s="412"/>
      <c r="BN527" s="412"/>
      <c r="BO527" s="412"/>
      <c r="BP527" s="478"/>
      <c r="ALX527" s="0"/>
      <c r="ALY527" s="0"/>
      <c r="ALZ527" s="0"/>
      <c r="AMA527" s="0"/>
      <c r="AMB527" s="0"/>
      <c r="AMC527" s="0"/>
      <c r="AMD527" s="0"/>
      <c r="AME527" s="0"/>
      <c r="AMF527" s="0"/>
      <c r="AMG527" s="0"/>
      <c r="AMH527" s="0"/>
      <c r="AMI527" s="0"/>
      <c r="AMJ527" s="0"/>
    </row>
    <row r="528" s="462" customFormat="true" ht="14.1" hidden="false" customHeight="true" outlineLevel="0" collapsed="false">
      <c r="A528" s="507" t="s">
        <v>9287</v>
      </c>
      <c r="B528" s="412" t="s">
        <v>5977</v>
      </c>
      <c r="C528" s="563" t="s">
        <v>4715</v>
      </c>
      <c r="D528" s="414"/>
      <c r="E528" s="425" t="s">
        <v>8482</v>
      </c>
      <c r="F528" s="425" t="s">
        <v>9288</v>
      </c>
      <c r="G528" s="426"/>
      <c r="H528" s="427" t="n">
        <v>0.0825</v>
      </c>
      <c r="I528" s="427" t="n">
        <v>0.085</v>
      </c>
      <c r="J528" s="428" t="s">
        <v>5963</v>
      </c>
      <c r="K528" s="412" t="s">
        <v>9289</v>
      </c>
      <c r="L528" s="412" t="s">
        <v>5754</v>
      </c>
      <c r="M528" s="414" t="s">
        <v>4686</v>
      </c>
      <c r="N528" s="429" t="n">
        <v>94596</v>
      </c>
      <c r="O528" s="640" t="s">
        <v>9260</v>
      </c>
      <c r="P528" s="548" t="s">
        <v>7643</v>
      </c>
      <c r="Q528" s="548" t="s">
        <v>9261</v>
      </c>
      <c r="R528" s="414" t="s">
        <v>9290</v>
      </c>
      <c r="S528" s="433"/>
      <c r="T528" s="434" t="s">
        <v>9264</v>
      </c>
      <c r="U528" s="414" t="s">
        <v>9265</v>
      </c>
      <c r="V528" s="425"/>
      <c r="W528" s="425"/>
      <c r="X528" s="425"/>
      <c r="Y528" s="425"/>
      <c r="Z528" s="433" t="s">
        <v>9291</v>
      </c>
      <c r="AA528" s="433" t="s">
        <v>4745</v>
      </c>
      <c r="AB528" s="435"/>
      <c r="AC528" s="645" t="s">
        <v>7719</v>
      </c>
      <c r="AD528" s="645" t="s">
        <v>9266</v>
      </c>
      <c r="AE528" s="645"/>
      <c r="AF528" s="645" t="s">
        <v>9267</v>
      </c>
      <c r="AG528" s="645"/>
      <c r="AH528" s="645"/>
      <c r="AI528" s="645"/>
      <c r="AJ528" s="498" t="s">
        <v>4716</v>
      </c>
      <c r="AK528" s="437" t="s">
        <v>9292</v>
      </c>
      <c r="AL528" s="507" t="s">
        <v>7474</v>
      </c>
      <c r="AM528" s="412" t="s">
        <v>7462</v>
      </c>
      <c r="AN528" s="439"/>
      <c r="AO528" s="412" t="s">
        <v>7463</v>
      </c>
      <c r="AP528" s="414" t="s">
        <v>9269</v>
      </c>
      <c r="AQ528" s="429" t="n">
        <v>46242</v>
      </c>
      <c r="AR528" s="440" t="s">
        <v>9265</v>
      </c>
      <c r="AS528" s="540"/>
      <c r="AT528" s="438"/>
      <c r="AU528" s="414"/>
      <c r="AV528" s="442"/>
      <c r="AW528" s="443"/>
      <c r="AX528" s="443"/>
      <c r="AY528" s="443"/>
      <c r="AZ528" s="443"/>
      <c r="BA528" s="443"/>
      <c r="BB528" s="443"/>
      <c r="BC528" s="443"/>
      <c r="BD528" s="443"/>
      <c r="BE528" s="443"/>
      <c r="BF528" s="443"/>
      <c r="BG528" s="443"/>
      <c r="BH528" s="443"/>
      <c r="BI528" s="443"/>
      <c r="BJ528" s="443"/>
      <c r="BK528" s="443"/>
      <c r="BL528" s="412"/>
      <c r="BM528" s="412"/>
      <c r="BN528" s="412"/>
      <c r="BO528" s="412"/>
      <c r="BP528" s="412"/>
      <c r="BQ528" s="439"/>
      <c r="ALX528" s="0"/>
      <c r="ALY528" s="0"/>
      <c r="ALZ528" s="0"/>
      <c r="AMA528" s="0"/>
      <c r="AMB528" s="0"/>
      <c r="AMC528" s="0"/>
      <c r="AMD528" s="0"/>
      <c r="AME528" s="0"/>
      <c r="AMF528" s="0"/>
      <c r="AMG528" s="0"/>
      <c r="AMH528" s="0"/>
      <c r="AMI528" s="0"/>
      <c r="AMJ528" s="0"/>
    </row>
    <row r="529" s="462" customFormat="true" ht="14.1" hidden="false" customHeight="true" outlineLevel="0" collapsed="false">
      <c r="A529" s="41" t="s">
        <v>6781</v>
      </c>
      <c r="B529" s="412" t="s">
        <v>6782</v>
      </c>
      <c r="C529" s="445" t="s">
        <v>4715</v>
      </c>
      <c r="D529" s="120"/>
      <c r="E529" s="120" t="s">
        <v>3684</v>
      </c>
      <c r="F529" s="120" t="s">
        <v>6783</v>
      </c>
      <c r="G529" s="456"/>
      <c r="H529" s="427" t="n">
        <v>0.085</v>
      </c>
      <c r="I529" s="427" t="n">
        <v>0.0875</v>
      </c>
      <c r="J529" s="428" t="s">
        <v>5772</v>
      </c>
      <c r="K529" s="412" t="s">
        <v>6784</v>
      </c>
      <c r="L529" s="412" t="s">
        <v>4720</v>
      </c>
      <c r="M529" s="120" t="s">
        <v>4686</v>
      </c>
      <c r="N529" s="457" t="n">
        <v>94114</v>
      </c>
      <c r="O529" s="430"/>
      <c r="P529" s="431"/>
      <c r="Q529" s="431"/>
      <c r="R529" s="459"/>
      <c r="S529" s="460"/>
      <c r="T529" s="461"/>
      <c r="U529" s="459"/>
      <c r="V529" s="120"/>
      <c r="W529" s="120"/>
      <c r="X529" s="120"/>
      <c r="Y529" s="120"/>
      <c r="Z529" s="460"/>
      <c r="AA529" s="433" t="s">
        <v>4745</v>
      </c>
      <c r="AB529" s="456"/>
      <c r="AC529" s="641"/>
      <c r="AD529" s="642"/>
      <c r="AE529" s="641"/>
      <c r="AF529" s="641"/>
      <c r="AG529" s="641"/>
      <c r="AH529" s="641"/>
      <c r="AI529" s="641"/>
      <c r="AJ529" s="643"/>
      <c r="AK529" s="437" t="s">
        <v>5946</v>
      </c>
      <c r="AL529" s="507" t="s">
        <v>6778</v>
      </c>
      <c r="AM529" s="412" t="s">
        <v>6784</v>
      </c>
      <c r="AO529" s="412" t="s">
        <v>4720</v>
      </c>
      <c r="AP529" s="120" t="s">
        <v>4686</v>
      </c>
      <c r="AQ529" s="457" t="n">
        <v>94114</v>
      </c>
      <c r="AR529" s="463" t="s">
        <v>6783</v>
      </c>
      <c r="AS529" s="464"/>
      <c r="AT529" s="465"/>
      <c r="AU529" s="459"/>
      <c r="AV529" s="466" t="n">
        <v>1</v>
      </c>
      <c r="AW529" s="467"/>
      <c r="AX529" s="467"/>
      <c r="AY529" s="467"/>
      <c r="AZ529" s="467"/>
      <c r="BA529" s="467"/>
      <c r="BB529" s="467"/>
      <c r="BC529" s="467"/>
      <c r="BD529" s="467"/>
      <c r="BE529" s="467"/>
      <c r="BF529" s="467"/>
      <c r="BG529" s="467"/>
      <c r="BH529" s="467"/>
      <c r="BI529" s="467"/>
      <c r="BJ529" s="467"/>
      <c r="BK529" s="467"/>
      <c r="BL529" s="468"/>
      <c r="BM529" s="468"/>
      <c r="BN529" s="468"/>
      <c r="BO529" s="412"/>
      <c r="BP529" s="412"/>
      <c r="BQ529" s="557"/>
      <c r="ALX529" s="0"/>
      <c r="ALY529" s="0"/>
      <c r="ALZ529" s="0"/>
      <c r="AMA529" s="0"/>
      <c r="AMB529" s="0"/>
      <c r="AMC529" s="0"/>
      <c r="AMD529" s="0"/>
      <c r="AME529" s="0"/>
      <c r="AMF529" s="0"/>
      <c r="AMG529" s="0"/>
      <c r="AMH529" s="0"/>
      <c r="AMI529" s="0"/>
      <c r="AMJ529" s="0"/>
    </row>
    <row r="530" s="462" customFormat="true" ht="14.1" hidden="false" customHeight="true" outlineLevel="0" collapsed="false">
      <c r="A530" s="507" t="s">
        <v>9293</v>
      </c>
      <c r="B530" s="412" t="s">
        <v>5977</v>
      </c>
      <c r="C530" s="563" t="s">
        <v>36</v>
      </c>
      <c r="D530" s="414"/>
      <c r="E530" s="425" t="s">
        <v>9294</v>
      </c>
      <c r="F530" s="425" t="s">
        <v>4502</v>
      </c>
      <c r="G530" s="426"/>
      <c r="H530" s="427" t="n">
        <v>0.085</v>
      </c>
      <c r="I530" s="427" t="n">
        <v>0.0875</v>
      </c>
      <c r="J530" s="428" t="s">
        <v>5772</v>
      </c>
      <c r="K530" s="412" t="s">
        <v>9295</v>
      </c>
      <c r="L530" s="412" t="s">
        <v>4720</v>
      </c>
      <c r="M530" s="414" t="s">
        <v>4686</v>
      </c>
      <c r="N530" s="429" t="n">
        <v>94105</v>
      </c>
      <c r="O530" s="760" t="s">
        <v>9296</v>
      </c>
      <c r="P530" s="431"/>
      <c r="Q530" s="432"/>
      <c r="R530" s="414" t="s">
        <v>9297</v>
      </c>
      <c r="S530" s="433"/>
      <c r="T530" s="434"/>
      <c r="U530" s="414"/>
      <c r="V530" s="425"/>
      <c r="W530" s="425"/>
      <c r="X530" s="425"/>
      <c r="Y530" s="425"/>
      <c r="Z530" s="433" t="s">
        <v>9298</v>
      </c>
      <c r="AA530" s="433" t="s">
        <v>9299</v>
      </c>
      <c r="AB530" s="435"/>
      <c r="AC530" s="641" t="s">
        <v>7680</v>
      </c>
      <c r="AD530" s="642" t="s">
        <v>7848</v>
      </c>
      <c r="AE530" s="641"/>
      <c r="AF530" s="641" t="s">
        <v>8970</v>
      </c>
      <c r="AG530" s="641"/>
      <c r="AH530" s="641"/>
      <c r="AI530" s="641"/>
      <c r="AJ530" s="643" t="s">
        <v>4716</v>
      </c>
      <c r="AK530" s="437" t="s">
        <v>5946</v>
      </c>
      <c r="AL530" s="507" t="s">
        <v>6778</v>
      </c>
      <c r="AM530" s="412" t="s">
        <v>9295</v>
      </c>
      <c r="AN530" s="439"/>
      <c r="AO530" s="412" t="s">
        <v>4720</v>
      </c>
      <c r="AP530" s="414" t="s">
        <v>4686</v>
      </c>
      <c r="AQ530" s="429" t="n">
        <v>94105</v>
      </c>
      <c r="AR530" s="440" t="s">
        <v>4502</v>
      </c>
      <c r="AS530" s="536"/>
      <c r="AT530" s="438"/>
      <c r="AU530" s="414"/>
      <c r="AV530" s="442"/>
      <c r="AW530" s="443"/>
      <c r="AX530" s="443"/>
      <c r="AY530" s="443"/>
      <c r="AZ530" s="443"/>
      <c r="BA530" s="443"/>
      <c r="BB530" s="443"/>
      <c r="BC530" s="443"/>
      <c r="BD530" s="443"/>
      <c r="BE530" s="443"/>
      <c r="BF530" s="443"/>
      <c r="BG530" s="443"/>
      <c r="BH530" s="443"/>
      <c r="BI530" s="443"/>
      <c r="BJ530" s="443"/>
      <c r="BK530" s="443"/>
      <c r="BL530" s="412"/>
      <c r="BM530" s="412"/>
      <c r="BN530" s="412"/>
      <c r="BO530" s="412"/>
      <c r="BP530" s="412"/>
      <c r="BQ530" s="439"/>
      <c r="ALX530" s="0"/>
      <c r="ALY530" s="0"/>
      <c r="ALZ530" s="0"/>
      <c r="AMA530" s="0"/>
      <c r="AMB530" s="0"/>
      <c r="AMC530" s="0"/>
      <c r="AMD530" s="0"/>
      <c r="AME530" s="0"/>
      <c r="AMF530" s="0"/>
      <c r="AMG530" s="0"/>
      <c r="AMH530" s="0"/>
      <c r="AMI530" s="0"/>
      <c r="AMJ530" s="0"/>
    </row>
    <row r="531" s="462" customFormat="true" ht="14.1" hidden="false" customHeight="true" outlineLevel="0" collapsed="false">
      <c r="A531" s="41" t="s">
        <v>3633</v>
      </c>
      <c r="B531" s="412" t="s">
        <v>713</v>
      </c>
      <c r="C531" s="445" t="s">
        <v>36</v>
      </c>
      <c r="D531" s="414" t="s">
        <v>9300</v>
      </c>
      <c r="E531" s="120" t="s">
        <v>2592</v>
      </c>
      <c r="F531" s="120" t="s">
        <v>3632</v>
      </c>
      <c r="G531" s="456"/>
      <c r="H531" s="427" t="n">
        <v>0.0825</v>
      </c>
      <c r="I531" s="427" t="n">
        <v>0.0825</v>
      </c>
      <c r="J531" s="428" t="s">
        <v>5980</v>
      </c>
      <c r="K531" s="412" t="s">
        <v>9301</v>
      </c>
      <c r="L531" s="412" t="s">
        <v>7657</v>
      </c>
      <c r="M531" s="120" t="s">
        <v>4686</v>
      </c>
      <c r="N531" s="457" t="n">
        <v>94923</v>
      </c>
      <c r="O531" s="430"/>
      <c r="P531" s="431"/>
      <c r="Q531" s="431"/>
      <c r="R531" s="459"/>
      <c r="S531" s="460"/>
      <c r="T531" s="461"/>
      <c r="U531" s="459"/>
      <c r="V531" s="120"/>
      <c r="W531" s="120"/>
      <c r="X531" s="120"/>
      <c r="Y531" s="120"/>
      <c r="Z531" s="460"/>
      <c r="AA531" s="433"/>
      <c r="AB531" s="647"/>
      <c r="AC531" s="594"/>
      <c r="AD531" s="595"/>
      <c r="AE531" s="595"/>
      <c r="AF531" s="595"/>
      <c r="AG531" s="595"/>
      <c r="AH531" s="595"/>
      <c r="AI531" s="595"/>
      <c r="AJ531" s="596"/>
      <c r="AK531" s="437" t="s">
        <v>5946</v>
      </c>
      <c r="AL531" s="507" t="s">
        <v>6064</v>
      </c>
      <c r="AM531" s="412" t="s">
        <v>9301</v>
      </c>
      <c r="AO531" s="412" t="s">
        <v>7657</v>
      </c>
      <c r="AP531" s="120" t="s">
        <v>4686</v>
      </c>
      <c r="AQ531" s="457" t="n">
        <v>94923</v>
      </c>
      <c r="AR531" s="463" t="s">
        <v>3632</v>
      </c>
      <c r="AS531" s="464"/>
      <c r="AT531" s="465"/>
      <c r="AU531" s="459"/>
      <c r="AV531" s="466"/>
      <c r="AW531" s="467"/>
      <c r="AX531" s="467"/>
      <c r="AY531" s="467"/>
      <c r="AZ531" s="467"/>
      <c r="BA531" s="467"/>
      <c r="BB531" s="467"/>
      <c r="BC531" s="467"/>
      <c r="BD531" s="467"/>
      <c r="BE531" s="467"/>
      <c r="BF531" s="467"/>
      <c r="BG531" s="467"/>
      <c r="BH531" s="467"/>
      <c r="BI531" s="467"/>
      <c r="BJ531" s="467"/>
      <c r="BK531" s="467"/>
      <c r="BL531" s="468"/>
      <c r="BM531" s="468"/>
      <c r="BN531" s="468"/>
      <c r="BO531" s="412"/>
      <c r="BP531" s="412"/>
      <c r="ALX531" s="0"/>
      <c r="ALY531" s="0"/>
      <c r="ALZ531" s="0"/>
      <c r="AMA531" s="0"/>
      <c r="AMB531" s="0"/>
      <c r="AMC531" s="0"/>
      <c r="AMD531" s="0"/>
      <c r="AME531" s="0"/>
      <c r="AMF531" s="0"/>
      <c r="AMG531" s="0"/>
      <c r="AMH531" s="0"/>
      <c r="AMI531" s="0"/>
      <c r="AMJ531" s="0"/>
    </row>
    <row r="532" s="462" customFormat="true" ht="14.1" hidden="false" customHeight="true" outlineLevel="0" collapsed="false">
      <c r="A532" s="41" t="s">
        <v>9302</v>
      </c>
      <c r="B532" s="412" t="s">
        <v>4682</v>
      </c>
      <c r="C532" s="445" t="s">
        <v>7542</v>
      </c>
      <c r="D532" s="120" t="s">
        <v>6606</v>
      </c>
      <c r="E532" s="120" t="s">
        <v>2842</v>
      </c>
      <c r="F532" s="120" t="s">
        <v>9303</v>
      </c>
      <c r="G532" s="456" t="s">
        <v>9304</v>
      </c>
      <c r="H532" s="427" t="n">
        <v>0.07875</v>
      </c>
      <c r="I532" s="427" t="n">
        <v>0.07625</v>
      </c>
      <c r="J532" s="428" t="s">
        <v>7688</v>
      </c>
      <c r="K532" s="412" t="s">
        <v>9305</v>
      </c>
      <c r="L532" s="412" t="s">
        <v>7393</v>
      </c>
      <c r="M532" s="120" t="s">
        <v>4686</v>
      </c>
      <c r="N532" s="457" t="n">
        <v>95482</v>
      </c>
      <c r="O532" s="458" t="s">
        <v>9306</v>
      </c>
      <c r="P532" s="431"/>
      <c r="Q532" s="431"/>
      <c r="R532" s="459" t="s">
        <v>9307</v>
      </c>
      <c r="S532" s="460" t="s">
        <v>9308</v>
      </c>
      <c r="T532" s="461"/>
      <c r="U532" s="459"/>
      <c r="V532" s="120"/>
      <c r="W532" s="120"/>
      <c r="X532" s="120"/>
      <c r="Y532" s="120"/>
      <c r="Z532" s="460" t="s">
        <v>9309</v>
      </c>
      <c r="AA532" s="433" t="s">
        <v>4745</v>
      </c>
      <c r="AB532" s="456"/>
      <c r="AC532" s="645" t="s">
        <v>8529</v>
      </c>
      <c r="AD532" s="645" t="s">
        <v>8053</v>
      </c>
      <c r="AE532" s="645"/>
      <c r="AF532" s="645" t="s">
        <v>8110</v>
      </c>
      <c r="AG532" s="645"/>
      <c r="AH532" s="645"/>
      <c r="AI532" s="645"/>
      <c r="AJ532" s="498" t="s">
        <v>4716</v>
      </c>
      <c r="AK532" s="437" t="s">
        <v>5946</v>
      </c>
      <c r="AL532" s="507" t="s">
        <v>4745</v>
      </c>
      <c r="AM532" s="412" t="str">
        <f aca="false">PROPER(AN532)</f>
        <v>1550 Lovers Lane</v>
      </c>
      <c r="AN532" s="462" t="s">
        <v>9310</v>
      </c>
      <c r="AO532" s="412" t="s">
        <v>7393</v>
      </c>
      <c r="AP532" s="120" t="s">
        <v>4686</v>
      </c>
      <c r="AQ532" s="457" t="n">
        <v>95482</v>
      </c>
      <c r="AR532" s="463" t="s">
        <v>9303</v>
      </c>
      <c r="AS532" s="437"/>
      <c r="AT532" s="465"/>
      <c r="AU532" s="459"/>
      <c r="AV532" s="466" t="n">
        <v>3</v>
      </c>
      <c r="AW532" s="467"/>
      <c r="AX532" s="467"/>
      <c r="AY532" s="467"/>
      <c r="AZ532" s="467"/>
      <c r="BA532" s="467"/>
      <c r="BB532" s="467"/>
      <c r="BC532" s="467"/>
      <c r="BD532" s="467"/>
      <c r="BE532" s="467"/>
      <c r="BF532" s="467"/>
      <c r="BG532" s="467"/>
      <c r="BH532" s="467"/>
      <c r="BI532" s="467"/>
      <c r="BJ532" s="467"/>
      <c r="BK532" s="467"/>
      <c r="BL532" s="468"/>
      <c r="BM532" s="468"/>
      <c r="BN532" s="468"/>
      <c r="BO532" s="469"/>
      <c r="BP532" s="463"/>
      <c r="ALX532" s="0"/>
      <c r="ALY532" s="0"/>
      <c r="ALZ532" s="0"/>
      <c r="AMA532" s="0"/>
      <c r="AMB532" s="0"/>
      <c r="AMC532" s="0"/>
      <c r="AMD532" s="0"/>
      <c r="AME532" s="0"/>
      <c r="AMF532" s="0"/>
      <c r="AMG532" s="0"/>
      <c r="AMH532" s="0"/>
      <c r="AMI532" s="0"/>
      <c r="AMJ532" s="0"/>
    </row>
    <row r="533" s="462" customFormat="true" ht="14.1" hidden="false" customHeight="true" outlineLevel="0" collapsed="false">
      <c r="A533" s="41" t="s">
        <v>9311</v>
      </c>
      <c r="B533" s="412" t="s">
        <v>4682</v>
      </c>
      <c r="C533" s="508" t="s">
        <v>7542</v>
      </c>
      <c r="D533" s="644"/>
      <c r="E533" s="120" t="s">
        <v>2199</v>
      </c>
      <c r="F533" s="414" t="s">
        <v>9312</v>
      </c>
      <c r="G533" s="463" t="s">
        <v>9313</v>
      </c>
      <c r="H533" s="427" t="n">
        <v>0.0925</v>
      </c>
      <c r="I533" s="427"/>
      <c r="J533" s="428" t="s">
        <v>5940</v>
      </c>
      <c r="K533" s="412" t="s">
        <v>9314</v>
      </c>
      <c r="L533" s="412" t="s">
        <v>6294</v>
      </c>
      <c r="M533" s="120" t="s">
        <v>4686</v>
      </c>
      <c r="N533" s="457" t="n">
        <v>94546</v>
      </c>
      <c r="O533" s="458"/>
      <c r="P533" s="431"/>
      <c r="Q533" s="431"/>
      <c r="R533" s="459"/>
      <c r="S533" s="460"/>
      <c r="T533" s="461"/>
      <c r="U533" s="459"/>
      <c r="V533" s="120"/>
      <c r="W533" s="120"/>
      <c r="X533" s="120"/>
      <c r="Y533" s="120"/>
      <c r="Z533" s="460"/>
      <c r="AA533" s="433"/>
      <c r="AB533" s="456"/>
      <c r="AC533" s="594" t="s">
        <v>8019</v>
      </c>
      <c r="AD533" s="595" t="s">
        <v>7555</v>
      </c>
      <c r="AE533" s="595"/>
      <c r="AF533" s="595"/>
      <c r="AG533" s="595"/>
      <c r="AH533" s="595"/>
      <c r="AI533" s="595"/>
      <c r="AJ533" s="596" t="s">
        <v>4716</v>
      </c>
      <c r="AK533" s="437" t="s">
        <v>5946</v>
      </c>
      <c r="AL533" s="507" t="s">
        <v>6295</v>
      </c>
      <c r="AM533" s="412" t="s">
        <v>9314</v>
      </c>
      <c r="AO533" s="412" t="s">
        <v>6294</v>
      </c>
      <c r="AP533" s="120" t="s">
        <v>4686</v>
      </c>
      <c r="AQ533" s="457" t="n">
        <v>94546</v>
      </c>
      <c r="AR533" s="463" t="s">
        <v>9312</v>
      </c>
      <c r="AS533" s="441"/>
      <c r="AT533" s="465"/>
      <c r="AU533" s="459"/>
      <c r="AV533" s="466"/>
      <c r="AW533" s="467"/>
      <c r="AX533" s="467"/>
      <c r="AY533" s="467"/>
      <c r="AZ533" s="467"/>
      <c r="BA533" s="467"/>
      <c r="BB533" s="467"/>
      <c r="BC533" s="467"/>
      <c r="BD533" s="467"/>
      <c r="BE533" s="467"/>
      <c r="BF533" s="467"/>
      <c r="BG533" s="467"/>
      <c r="BH533" s="467"/>
      <c r="BI533" s="467"/>
      <c r="BJ533" s="467"/>
      <c r="BK533" s="467"/>
      <c r="BL533" s="468"/>
      <c r="BM533" s="468"/>
      <c r="BN533" s="468"/>
      <c r="BO533" s="412"/>
      <c r="BP533" s="412"/>
      <c r="ALX533" s="0"/>
      <c r="ALY533" s="0"/>
      <c r="ALZ533" s="0"/>
      <c r="AMA533" s="0"/>
      <c r="AMB533" s="0"/>
      <c r="AMC533" s="0"/>
      <c r="AMD533" s="0"/>
      <c r="AME533" s="0"/>
      <c r="AMF533" s="0"/>
      <c r="AMG533" s="0"/>
      <c r="AMH533" s="0"/>
      <c r="AMI533" s="0"/>
      <c r="AMJ533" s="0"/>
    </row>
    <row r="534" s="462" customFormat="true" ht="14.1" hidden="false" customHeight="true" outlineLevel="0" collapsed="false">
      <c r="A534" s="41" t="s">
        <v>9315</v>
      </c>
      <c r="B534" s="412" t="s">
        <v>4682</v>
      </c>
      <c r="C534" s="445" t="s">
        <v>7542</v>
      </c>
      <c r="D534" s="120"/>
      <c r="E534" s="120" t="s">
        <v>3045</v>
      </c>
      <c r="F534" s="120" t="s">
        <v>9316</v>
      </c>
      <c r="G534" s="456"/>
      <c r="H534" s="427" t="n">
        <v>0.0975</v>
      </c>
      <c r="I534" s="427" t="n">
        <v>0.095</v>
      </c>
      <c r="J534" s="428" t="s">
        <v>7814</v>
      </c>
      <c r="K534" s="412" t="s">
        <v>9317</v>
      </c>
      <c r="L534" s="412" t="s">
        <v>5851</v>
      </c>
      <c r="M534" s="120" t="s">
        <v>4686</v>
      </c>
      <c r="N534" s="457" t="n">
        <v>94501</v>
      </c>
      <c r="O534" s="458" t="s">
        <v>9318</v>
      </c>
      <c r="P534" s="431"/>
      <c r="Q534" s="431"/>
      <c r="R534" s="459"/>
      <c r="S534" s="460"/>
      <c r="T534" s="461"/>
      <c r="U534" s="459"/>
      <c r="V534" s="120"/>
      <c r="W534" s="120"/>
      <c r="X534" s="120"/>
      <c r="Y534" s="120"/>
      <c r="Z534" s="460" t="s">
        <v>9319</v>
      </c>
      <c r="AA534" s="433"/>
      <c r="AB534" s="456"/>
      <c r="AC534" s="645" t="s">
        <v>7625</v>
      </c>
      <c r="AD534" s="645" t="s">
        <v>7681</v>
      </c>
      <c r="AE534" s="645" t="s">
        <v>8317</v>
      </c>
      <c r="AF534" s="645" t="s">
        <v>7682</v>
      </c>
      <c r="AG534" s="645"/>
      <c r="AH534" s="645"/>
      <c r="AI534" s="645"/>
      <c r="AJ534" s="498" t="s">
        <v>7581</v>
      </c>
      <c r="AK534" s="437" t="s">
        <v>5946</v>
      </c>
      <c r="AL534" s="507" t="s">
        <v>6064</v>
      </c>
      <c r="AM534" s="412" t="s">
        <v>9317</v>
      </c>
      <c r="AO534" s="412" t="s">
        <v>5851</v>
      </c>
      <c r="AP534" s="120" t="s">
        <v>4686</v>
      </c>
      <c r="AQ534" s="457" t="n">
        <v>94501</v>
      </c>
      <c r="AR534" s="463" t="s">
        <v>9316</v>
      </c>
      <c r="AS534" s="437"/>
      <c r="AT534" s="465"/>
      <c r="AU534" s="459"/>
      <c r="AV534" s="466"/>
      <c r="AW534" s="467"/>
      <c r="AX534" s="467"/>
      <c r="AY534" s="467"/>
      <c r="AZ534" s="467"/>
      <c r="BA534" s="467"/>
      <c r="BB534" s="467"/>
      <c r="BC534" s="467"/>
      <c r="BD534" s="467"/>
      <c r="BE534" s="467"/>
      <c r="BF534" s="467"/>
      <c r="BG534" s="467"/>
      <c r="BH534" s="467"/>
      <c r="BI534" s="467"/>
      <c r="BJ534" s="467"/>
      <c r="BK534" s="467"/>
      <c r="BL534" s="468"/>
      <c r="BM534" s="468"/>
      <c r="BN534" s="468"/>
      <c r="BO534" s="412"/>
      <c r="BP534" s="412"/>
      <c r="BQ534" s="439"/>
      <c r="ALX534" s="0"/>
      <c r="ALY534" s="0"/>
      <c r="ALZ534" s="0"/>
      <c r="AMA534" s="0"/>
      <c r="AMB534" s="0"/>
      <c r="AMC534" s="0"/>
      <c r="AMD534" s="0"/>
      <c r="AME534" s="0"/>
      <c r="AMF534" s="0"/>
      <c r="AMG534" s="0"/>
      <c r="AMH534" s="0"/>
      <c r="AMI534" s="0"/>
      <c r="AMJ534" s="0"/>
    </row>
    <row r="535" s="462" customFormat="true" ht="14.1" hidden="false" customHeight="true" outlineLevel="0" collapsed="false">
      <c r="A535" s="41" t="s">
        <v>9320</v>
      </c>
      <c r="B535" s="412" t="s">
        <v>4682</v>
      </c>
      <c r="C535" s="479" t="s">
        <v>7542</v>
      </c>
      <c r="D535" s="480"/>
      <c r="E535" s="480" t="s">
        <v>1798</v>
      </c>
      <c r="F535" s="480" t="s">
        <v>1797</v>
      </c>
      <c r="G535" s="489"/>
      <c r="H535" s="427" t="n">
        <v>0.0825</v>
      </c>
      <c r="I535" s="427" t="n">
        <v>0.0825</v>
      </c>
      <c r="J535" s="428" t="s">
        <v>5980</v>
      </c>
      <c r="K535" s="489" t="s">
        <v>9321</v>
      </c>
      <c r="L535" s="489" t="s">
        <v>7648</v>
      </c>
      <c r="M535" s="480" t="s">
        <v>4686</v>
      </c>
      <c r="N535" s="490" t="n">
        <v>95436</v>
      </c>
      <c r="O535" s="458" t="s">
        <v>9322</v>
      </c>
      <c r="P535" s="490"/>
      <c r="Q535" s="490"/>
      <c r="R535" s="491"/>
      <c r="S535" s="490"/>
      <c r="T535" s="492"/>
      <c r="U535" s="491"/>
      <c r="V535" s="490"/>
      <c r="W535" s="490"/>
      <c r="X535" s="490"/>
      <c r="Y535" s="490"/>
      <c r="Z535" s="490"/>
      <c r="AA535" s="433"/>
      <c r="AB535" s="493"/>
      <c r="AC535" s="594" t="s">
        <v>7548</v>
      </c>
      <c r="AD535" s="595" t="s">
        <v>9323</v>
      </c>
      <c r="AE535" s="595"/>
      <c r="AF535" s="595" t="s">
        <v>8110</v>
      </c>
      <c r="AG535" s="595"/>
      <c r="AH535" s="595"/>
      <c r="AI535" s="595"/>
      <c r="AJ535" s="596" t="s">
        <v>4716</v>
      </c>
      <c r="AK535" s="437" t="s">
        <v>5946</v>
      </c>
      <c r="AL535" s="507" t="s">
        <v>6108</v>
      </c>
      <c r="AM535" s="489" t="s">
        <v>9321</v>
      </c>
      <c r="AN535" s="494"/>
      <c r="AO535" s="489" t="s">
        <v>7648</v>
      </c>
      <c r="AP535" s="480" t="s">
        <v>4686</v>
      </c>
      <c r="AQ535" s="490" t="n">
        <v>95436</v>
      </c>
      <c r="AR535" s="489" t="s">
        <v>1797</v>
      </c>
      <c r="AS535" s="437"/>
      <c r="AT535" s="495"/>
      <c r="AU535" s="496"/>
      <c r="AV535" s="497"/>
      <c r="AW535" s="497"/>
      <c r="AX535" s="497"/>
      <c r="AY535" s="497"/>
      <c r="AZ535" s="497"/>
      <c r="BA535" s="497"/>
      <c r="BB535" s="497"/>
      <c r="BC535" s="497"/>
      <c r="BD535" s="497"/>
      <c r="BE535" s="497"/>
      <c r="BF535" s="497"/>
      <c r="BG535" s="497"/>
      <c r="BH535" s="497"/>
      <c r="BI535" s="497"/>
      <c r="BJ535" s="497"/>
      <c r="BK535" s="497"/>
      <c r="BL535" s="498"/>
      <c r="BM535" s="498"/>
      <c r="BN535" s="498"/>
      <c r="BO535" s="469"/>
      <c r="BP535" s="463"/>
      <c r="BQ535" s="439"/>
      <c r="ALX535" s="0"/>
      <c r="ALY535" s="0"/>
      <c r="ALZ535" s="0"/>
      <c r="AMA535" s="0"/>
      <c r="AMB535" s="0"/>
      <c r="AMC535" s="0"/>
      <c r="AMD535" s="0"/>
      <c r="AME535" s="0"/>
      <c r="AMF535" s="0"/>
      <c r="AMG535" s="0"/>
      <c r="AMH535" s="0"/>
      <c r="AMI535" s="0"/>
      <c r="AMJ535" s="0"/>
    </row>
    <row r="536" s="557" customFormat="true" ht="14.1" hidden="false" customHeight="true" outlineLevel="0" collapsed="false">
      <c r="A536" s="507" t="s">
        <v>9324</v>
      </c>
      <c r="B536" s="412" t="s">
        <v>5977</v>
      </c>
      <c r="C536" s="508" t="s">
        <v>36</v>
      </c>
      <c r="D536" s="120"/>
      <c r="E536" s="120" t="s">
        <v>3035</v>
      </c>
      <c r="F536" s="463" t="s">
        <v>9325</v>
      </c>
      <c r="G536" s="456" t="s">
        <v>9326</v>
      </c>
      <c r="H536" s="427" t="n">
        <v>0.08375</v>
      </c>
      <c r="I536" s="427" t="n">
        <v>0.0863</v>
      </c>
      <c r="J536" s="428" t="s">
        <v>6303</v>
      </c>
      <c r="K536" s="412" t="s">
        <v>9327</v>
      </c>
      <c r="L536" s="412" t="s">
        <v>1532</v>
      </c>
      <c r="M536" s="120" t="s">
        <v>4686</v>
      </c>
      <c r="N536" s="457" t="n">
        <v>94590</v>
      </c>
      <c r="O536" s="458" t="s">
        <v>9328</v>
      </c>
      <c r="P536" s="458" t="s">
        <v>9328</v>
      </c>
      <c r="Q536" s="458" t="s">
        <v>9328</v>
      </c>
      <c r="R536" s="459"/>
      <c r="S536" s="460"/>
      <c r="T536" s="461"/>
      <c r="U536" s="459"/>
      <c r="V536" s="120"/>
      <c r="W536" s="120"/>
      <c r="X536" s="120"/>
      <c r="Y536" s="120"/>
      <c r="Z536" s="460" t="s">
        <v>9329</v>
      </c>
      <c r="AA536" s="433"/>
      <c r="AB536" s="456"/>
      <c r="AC536" s="641" t="s">
        <v>8648</v>
      </c>
      <c r="AD536" s="642" t="s">
        <v>9330</v>
      </c>
      <c r="AE536" s="641"/>
      <c r="AF536" s="641" t="s">
        <v>9331</v>
      </c>
      <c r="AG536" s="641"/>
      <c r="AH536" s="641"/>
      <c r="AI536" s="641"/>
      <c r="AJ536" s="643" t="s">
        <v>4716</v>
      </c>
      <c r="AK536" s="437" t="s">
        <v>5946</v>
      </c>
      <c r="AL536" s="507" t="s">
        <v>6685</v>
      </c>
      <c r="AM536" s="412" t="s">
        <v>9327</v>
      </c>
      <c r="AN536" s="462"/>
      <c r="AO536" s="412" t="s">
        <v>1532</v>
      </c>
      <c r="AP536" s="120" t="s">
        <v>4686</v>
      </c>
      <c r="AQ536" s="457" t="n">
        <v>94590</v>
      </c>
      <c r="AR536" s="463" t="s">
        <v>9325</v>
      </c>
      <c r="AS536" s="441"/>
      <c r="AT536" s="465"/>
      <c r="AU536" s="459"/>
      <c r="AV536" s="466"/>
      <c r="AW536" s="467"/>
      <c r="AX536" s="467"/>
      <c r="AY536" s="467"/>
      <c r="AZ536" s="467"/>
      <c r="BA536" s="467"/>
      <c r="BB536" s="467"/>
      <c r="BC536" s="467"/>
      <c r="BD536" s="467"/>
      <c r="BE536" s="467"/>
      <c r="BF536" s="467"/>
      <c r="BG536" s="467"/>
      <c r="BH536" s="467"/>
      <c r="BI536" s="467"/>
      <c r="BJ536" s="467"/>
      <c r="BK536" s="467"/>
      <c r="BL536" s="468"/>
      <c r="BM536" s="468"/>
      <c r="BN536" s="468"/>
      <c r="BO536" s="412"/>
      <c r="BP536" s="412"/>
      <c r="BQ536" s="462"/>
      <c r="ALX536" s="0"/>
      <c r="ALY536" s="0"/>
      <c r="ALZ536" s="0"/>
      <c r="AMA536" s="0"/>
      <c r="AMB536" s="0"/>
      <c r="AMC536" s="0"/>
      <c r="AMD536" s="0"/>
      <c r="AME536" s="0"/>
      <c r="AMF536" s="0"/>
      <c r="AMG536" s="0"/>
      <c r="AMH536" s="0"/>
      <c r="AMI536" s="0"/>
      <c r="AMJ536" s="0"/>
    </row>
    <row r="537" s="462" customFormat="true" ht="14.1" hidden="false" customHeight="true" outlineLevel="0" collapsed="false">
      <c r="A537" s="41" t="s">
        <v>9332</v>
      </c>
      <c r="B537" s="412" t="s">
        <v>5977</v>
      </c>
      <c r="C537" s="445" t="s">
        <v>36</v>
      </c>
      <c r="D537" s="120"/>
      <c r="E537" s="120" t="s">
        <v>9333</v>
      </c>
      <c r="F537" s="120" t="s">
        <v>9334</v>
      </c>
      <c r="G537" s="456" t="s">
        <v>9335</v>
      </c>
      <c r="H537" s="427" t="n">
        <v>0.0825</v>
      </c>
      <c r="I537" s="427" t="n">
        <v>0.085</v>
      </c>
      <c r="J537" s="428" t="s">
        <v>7552</v>
      </c>
      <c r="K537" s="412" t="s">
        <v>9336</v>
      </c>
      <c r="L537" s="412" t="s">
        <v>5860</v>
      </c>
      <c r="M537" s="120" t="s">
        <v>4686</v>
      </c>
      <c r="N537" s="457" t="n">
        <v>94941</v>
      </c>
      <c r="O537" s="458" t="s">
        <v>9337</v>
      </c>
      <c r="P537" s="544"/>
      <c r="Q537" s="544" t="s">
        <v>9338</v>
      </c>
      <c r="R537" s="459" t="s">
        <v>9339</v>
      </c>
      <c r="S537" s="460"/>
      <c r="T537" s="461"/>
      <c r="U537" s="459"/>
      <c r="V537" s="120"/>
      <c r="W537" s="120"/>
      <c r="X537" s="120"/>
      <c r="Y537" s="120"/>
      <c r="Z537" s="460" t="s">
        <v>9340</v>
      </c>
      <c r="AA537" s="433" t="s">
        <v>4745</v>
      </c>
      <c r="AB537" s="647" t="s">
        <v>9341</v>
      </c>
      <c r="AC537" s="594" t="s">
        <v>7680</v>
      </c>
      <c r="AD537" s="595"/>
      <c r="AE537" s="595" t="s">
        <v>7681</v>
      </c>
      <c r="AF537" s="595" t="s">
        <v>7682</v>
      </c>
      <c r="AG537" s="595"/>
      <c r="AH537" s="595"/>
      <c r="AI537" s="595"/>
      <c r="AJ537" s="596" t="s">
        <v>7556</v>
      </c>
      <c r="AK537" s="437" t="s">
        <v>5946</v>
      </c>
      <c r="AL537" s="507" t="s">
        <v>6460</v>
      </c>
      <c r="AM537" s="412" t="s">
        <v>9336</v>
      </c>
      <c r="AN537" s="462" t="s">
        <v>9342</v>
      </c>
      <c r="AO537" s="412" t="s">
        <v>5860</v>
      </c>
      <c r="AP537" s="120" t="s">
        <v>4686</v>
      </c>
      <c r="AQ537" s="457" t="n">
        <v>94941</v>
      </c>
      <c r="AR537" s="463" t="s">
        <v>9334</v>
      </c>
      <c r="AS537" s="441"/>
      <c r="AT537" s="465" t="n">
        <v>1406145</v>
      </c>
      <c r="AU537" s="459" t="s">
        <v>8756</v>
      </c>
      <c r="AV537" s="466" t="n">
        <v>4</v>
      </c>
      <c r="AW537" s="467"/>
      <c r="AX537" s="467"/>
      <c r="AY537" s="467"/>
      <c r="AZ537" s="467"/>
      <c r="BA537" s="467"/>
      <c r="BB537" s="467"/>
      <c r="BC537" s="467"/>
      <c r="BD537" s="467"/>
      <c r="BE537" s="467"/>
      <c r="BF537" s="467"/>
      <c r="BG537" s="467"/>
      <c r="BH537" s="467"/>
      <c r="BI537" s="467"/>
      <c r="BJ537" s="467"/>
      <c r="BK537" s="467"/>
      <c r="BL537" s="468"/>
      <c r="BM537" s="468"/>
      <c r="BN537" s="468"/>
      <c r="BO537" s="469"/>
      <c r="BP537" s="463"/>
      <c r="ALX537" s="0"/>
      <c r="ALY537" s="0"/>
      <c r="ALZ537" s="0"/>
      <c r="AMA537" s="0"/>
      <c r="AMB537" s="0"/>
      <c r="AMC537" s="0"/>
      <c r="AMD537" s="0"/>
      <c r="AME537" s="0"/>
      <c r="AMF537" s="0"/>
      <c r="AMG537" s="0"/>
      <c r="AMH537" s="0"/>
      <c r="AMI537" s="0"/>
      <c r="AMJ537" s="0"/>
    </row>
    <row r="538" s="462" customFormat="true" ht="14.1" hidden="false" customHeight="true" outlineLevel="0" collapsed="false">
      <c r="A538" s="41" t="s">
        <v>9343</v>
      </c>
      <c r="B538" s="412" t="s">
        <v>4682</v>
      </c>
      <c r="C538" s="445" t="s">
        <v>7542</v>
      </c>
      <c r="D538" s="120" t="s">
        <v>9344</v>
      </c>
      <c r="E538" s="120" t="s">
        <v>9345</v>
      </c>
      <c r="F538" s="120" t="s">
        <v>9346</v>
      </c>
      <c r="G538" s="456"/>
      <c r="H538" s="427" t="n">
        <v>0.09</v>
      </c>
      <c r="I538" s="427" t="n">
        <v>0.0925</v>
      </c>
      <c r="J538" s="428" t="s">
        <v>7614</v>
      </c>
      <c r="K538" s="412" t="s">
        <v>9347</v>
      </c>
      <c r="L538" s="412" t="s">
        <v>3082</v>
      </c>
      <c r="M538" s="120" t="s">
        <v>4686</v>
      </c>
      <c r="N538" s="457" t="n">
        <v>94903</v>
      </c>
      <c r="O538" s="458" t="s">
        <v>9348</v>
      </c>
      <c r="P538" s="431"/>
      <c r="Q538" s="431"/>
      <c r="R538" s="459"/>
      <c r="S538" s="460"/>
      <c r="T538" s="461"/>
      <c r="U538" s="459"/>
      <c r="V538" s="120"/>
      <c r="W538" s="120"/>
      <c r="X538" s="120"/>
      <c r="Y538" s="120"/>
      <c r="Z538" s="460" t="s">
        <v>9349</v>
      </c>
      <c r="AA538" s="433" t="s">
        <v>4745</v>
      </c>
      <c r="AB538" s="456"/>
      <c r="AC538" s="594" t="s">
        <v>7695</v>
      </c>
      <c r="AD538" s="595" t="s">
        <v>7580</v>
      </c>
      <c r="AE538" s="595" t="s">
        <v>7855</v>
      </c>
      <c r="AF538" s="595" t="s">
        <v>9350</v>
      </c>
      <c r="AG538" s="595"/>
      <c r="AH538" s="595" t="s">
        <v>7555</v>
      </c>
      <c r="AI538" s="595"/>
      <c r="AJ538" s="596" t="s">
        <v>7556</v>
      </c>
      <c r="AK538" s="437" t="s">
        <v>5946</v>
      </c>
      <c r="AL538" s="507" t="s">
        <v>6460</v>
      </c>
      <c r="AM538" s="412" t="str">
        <f aca="false">PROPER(AN538)</f>
        <v>200 Merrydale Road</v>
      </c>
      <c r="AN538" s="462" t="s">
        <v>9351</v>
      </c>
      <c r="AO538" s="412" t="s">
        <v>3082</v>
      </c>
      <c r="AP538" s="120" t="s">
        <v>4686</v>
      </c>
      <c r="AQ538" s="457" t="n">
        <v>94903</v>
      </c>
      <c r="AR538" s="463" t="s">
        <v>9346</v>
      </c>
      <c r="AS538" s="464"/>
      <c r="AT538" s="465" t="s">
        <v>6914</v>
      </c>
      <c r="AU538" s="459" t="s">
        <v>6914</v>
      </c>
      <c r="AV538" s="466" t="n">
        <v>4</v>
      </c>
      <c r="AW538" s="467"/>
      <c r="AX538" s="467"/>
      <c r="AY538" s="467"/>
      <c r="AZ538" s="467" t="s">
        <v>9352</v>
      </c>
      <c r="BA538" s="467"/>
      <c r="BB538" s="467"/>
      <c r="BC538" s="467"/>
      <c r="BD538" s="467"/>
      <c r="BE538" s="467" t="s">
        <v>6436</v>
      </c>
      <c r="BF538" s="467"/>
      <c r="BG538" s="467"/>
      <c r="BH538" s="467"/>
      <c r="BI538" s="467"/>
      <c r="BJ538" s="467"/>
      <c r="BK538" s="467"/>
      <c r="BL538" s="468"/>
      <c r="BM538" s="468"/>
      <c r="BN538" s="468"/>
      <c r="BO538" s="469"/>
      <c r="BP538" s="463"/>
      <c r="BQ538" s="439"/>
      <c r="ALX538" s="0"/>
      <c r="ALY538" s="0"/>
      <c r="ALZ538" s="0"/>
      <c r="AMA538" s="0"/>
      <c r="AMB538" s="0"/>
      <c r="AMC538" s="0"/>
      <c r="AMD538" s="0"/>
      <c r="AME538" s="0"/>
      <c r="AMF538" s="0"/>
      <c r="AMG538" s="0"/>
      <c r="AMH538" s="0"/>
      <c r="AMI538" s="0"/>
      <c r="AMJ538" s="0"/>
    </row>
    <row r="539" s="462" customFormat="true" ht="14.1" hidden="false" customHeight="true" outlineLevel="0" collapsed="false">
      <c r="A539" s="41" t="s">
        <v>9353</v>
      </c>
      <c r="B539" s="412" t="s">
        <v>5977</v>
      </c>
      <c r="C539" s="508" t="s">
        <v>36</v>
      </c>
      <c r="D539" s="120"/>
      <c r="E539" s="120" t="s">
        <v>9354</v>
      </c>
      <c r="F539" s="120" t="s">
        <v>9355</v>
      </c>
      <c r="G539" s="456"/>
      <c r="H539" s="427" t="n">
        <v>0.08375</v>
      </c>
      <c r="I539" s="427"/>
      <c r="J539" s="428" t="s">
        <v>6303</v>
      </c>
      <c r="K539" s="412" t="s">
        <v>9356</v>
      </c>
      <c r="L539" s="412" t="s">
        <v>8345</v>
      </c>
      <c r="M539" s="120" t="s">
        <v>4686</v>
      </c>
      <c r="N539" s="457" t="n">
        <v>94510</v>
      </c>
      <c r="O539" s="458" t="s">
        <v>9357</v>
      </c>
      <c r="P539" s="431"/>
      <c r="Q539" s="431"/>
      <c r="R539" s="459"/>
      <c r="S539" s="460"/>
      <c r="T539" s="461"/>
      <c r="U539" s="459"/>
      <c r="V539" s="120"/>
      <c r="W539" s="120"/>
      <c r="X539" s="120"/>
      <c r="Y539" s="120"/>
      <c r="Z539" s="460"/>
      <c r="AA539" s="433"/>
      <c r="AB539" s="456"/>
      <c r="AC539" s="645" t="s">
        <v>8648</v>
      </c>
      <c r="AD539" s="645" t="s">
        <v>9358</v>
      </c>
      <c r="AE539" s="645" t="s">
        <v>9359</v>
      </c>
      <c r="AF539" s="645"/>
      <c r="AG539" s="645"/>
      <c r="AH539" s="645"/>
      <c r="AI539" s="645"/>
      <c r="AJ539" s="498" t="s">
        <v>4716</v>
      </c>
      <c r="AK539" s="437" t="s">
        <v>5946</v>
      </c>
      <c r="AL539" s="507" t="s">
        <v>6108</v>
      </c>
      <c r="AM539" s="412" t="s">
        <v>9360</v>
      </c>
      <c r="AO539" s="412" t="s">
        <v>8345</v>
      </c>
      <c r="AP539" s="120" t="s">
        <v>4686</v>
      </c>
      <c r="AQ539" s="457" t="n">
        <v>94510</v>
      </c>
      <c r="AR539" s="463" t="s">
        <v>9355</v>
      </c>
      <c r="AS539" s="437"/>
      <c r="AT539" s="465"/>
      <c r="AU539" s="459"/>
      <c r="AV539" s="466"/>
      <c r="AW539" s="467"/>
      <c r="AX539" s="467"/>
      <c r="AY539" s="467"/>
      <c r="AZ539" s="467"/>
      <c r="BA539" s="467"/>
      <c r="BB539" s="467"/>
      <c r="BC539" s="467"/>
      <c r="BD539" s="467"/>
      <c r="BE539" s="467"/>
      <c r="BF539" s="467"/>
      <c r="BG539" s="467"/>
      <c r="BH539" s="467"/>
      <c r="BI539" s="467"/>
      <c r="BJ539" s="467"/>
      <c r="BK539" s="467"/>
      <c r="BL539" s="468"/>
      <c r="BM539" s="468"/>
      <c r="BN539" s="468"/>
      <c r="BO539" s="469"/>
      <c r="BP539" s="463"/>
      <c r="ALX539" s="0"/>
      <c r="ALY539" s="0"/>
      <c r="ALZ539" s="0"/>
      <c r="AMA539" s="0"/>
      <c r="AMB539" s="0"/>
      <c r="AMC539" s="0"/>
      <c r="AMD539" s="0"/>
      <c r="AME539" s="0"/>
      <c r="AMF539" s="0"/>
      <c r="AMG539" s="0"/>
      <c r="AMH539" s="0"/>
      <c r="AMI539" s="0"/>
      <c r="AMJ539" s="0"/>
    </row>
    <row r="540" s="462" customFormat="true" ht="14.1" hidden="false" customHeight="true" outlineLevel="0" collapsed="false">
      <c r="A540" s="41" t="s">
        <v>2458</v>
      </c>
      <c r="B540" s="412" t="s">
        <v>713</v>
      </c>
      <c r="C540" s="445" t="s">
        <v>36</v>
      </c>
      <c r="D540" s="414"/>
      <c r="E540" s="425" t="s">
        <v>1612</v>
      </c>
      <c r="F540" s="425" t="s">
        <v>2457</v>
      </c>
      <c r="G540" s="426"/>
      <c r="H540" s="427" t="n">
        <v>0.0825</v>
      </c>
      <c r="I540" s="538" t="n">
        <v>0.095</v>
      </c>
      <c r="J540" s="428" t="s">
        <v>5963</v>
      </c>
      <c r="K540" s="412" t="s">
        <v>9361</v>
      </c>
      <c r="L540" s="412" t="s">
        <v>5754</v>
      </c>
      <c r="M540" s="414" t="s">
        <v>4686</v>
      </c>
      <c r="N540" s="429" t="n">
        <v>94595</v>
      </c>
      <c r="O540" s="593"/>
      <c r="P540" s="432"/>
      <c r="Q540" s="432"/>
      <c r="R540" s="414"/>
      <c r="S540" s="433"/>
      <c r="T540" s="434"/>
      <c r="U540" s="414"/>
      <c r="V540" s="425"/>
      <c r="W540" s="425"/>
      <c r="X540" s="425"/>
      <c r="Y540" s="425"/>
      <c r="Z540" s="433"/>
      <c r="AA540" s="433"/>
      <c r="AB540" s="435"/>
      <c r="AC540" s="641"/>
      <c r="AD540" s="642"/>
      <c r="AE540" s="641"/>
      <c r="AF540" s="641" t="s">
        <v>7579</v>
      </c>
      <c r="AG540" s="641"/>
      <c r="AH540" s="641"/>
      <c r="AI540" s="641"/>
      <c r="AJ540" s="643"/>
      <c r="AK540" s="437" t="s">
        <v>5946</v>
      </c>
      <c r="AL540" s="507" t="s">
        <v>6295</v>
      </c>
      <c r="AM540" s="412" t="s">
        <v>9361</v>
      </c>
      <c r="AN540" s="439"/>
      <c r="AO540" s="412" t="s">
        <v>5754</v>
      </c>
      <c r="AP540" s="414" t="s">
        <v>4686</v>
      </c>
      <c r="AQ540" s="429" t="n">
        <v>94595</v>
      </c>
      <c r="AR540" s="440" t="s">
        <v>2457</v>
      </c>
      <c r="AS540" s="441"/>
      <c r="AT540" s="438"/>
      <c r="AU540" s="414"/>
      <c r="AV540" s="442"/>
      <c r="AW540" s="443"/>
      <c r="AX540" s="443"/>
      <c r="AY540" s="443"/>
      <c r="AZ540" s="443"/>
      <c r="BA540" s="443"/>
      <c r="BB540" s="443"/>
      <c r="BC540" s="443"/>
      <c r="BD540" s="443"/>
      <c r="BE540" s="443"/>
      <c r="BF540" s="443"/>
      <c r="BG540" s="443"/>
      <c r="BH540" s="443"/>
      <c r="BI540" s="443"/>
      <c r="BJ540" s="443"/>
      <c r="BK540" s="443"/>
      <c r="BL540" s="412"/>
      <c r="BM540" s="412"/>
      <c r="BN540" s="412"/>
      <c r="BO540" s="469"/>
      <c r="BP540" s="463"/>
      <c r="BQ540" s="439"/>
      <c r="ALX540" s="0"/>
      <c r="ALY540" s="0"/>
      <c r="ALZ540" s="0"/>
      <c r="AMA540" s="0"/>
      <c r="AMB540" s="0"/>
      <c r="AMC540" s="0"/>
      <c r="AMD540" s="0"/>
      <c r="AME540" s="0"/>
      <c r="AMF540" s="0"/>
      <c r="AMG540" s="0"/>
      <c r="AMH540" s="0"/>
      <c r="AMI540" s="0"/>
      <c r="AMJ540" s="0"/>
    </row>
    <row r="541" s="462" customFormat="true" ht="14.1" hidden="false" customHeight="true" outlineLevel="0" collapsed="false">
      <c r="A541" s="41" t="s">
        <v>9362</v>
      </c>
      <c r="B541" s="412" t="s">
        <v>5937</v>
      </c>
      <c r="C541" s="479" t="s">
        <v>5309</v>
      </c>
      <c r="D541" s="414" t="s">
        <v>9363</v>
      </c>
      <c r="E541" s="425" t="s">
        <v>2560</v>
      </c>
      <c r="F541" s="425" t="s">
        <v>9364</v>
      </c>
      <c r="G541" s="426" t="s">
        <v>9365</v>
      </c>
      <c r="H541" s="427" t="n">
        <v>0.0825</v>
      </c>
      <c r="I541" s="427"/>
      <c r="J541" s="428" t="s">
        <v>5963</v>
      </c>
      <c r="K541" s="412" t="s">
        <v>9366</v>
      </c>
      <c r="L541" s="412" t="s">
        <v>5754</v>
      </c>
      <c r="M541" s="414" t="s">
        <v>4686</v>
      </c>
      <c r="N541" s="429" t="n">
        <v>94596</v>
      </c>
      <c r="O541" s="593"/>
      <c r="P541" s="432"/>
      <c r="Q541" s="432"/>
      <c r="R541" s="414"/>
      <c r="S541" s="433"/>
      <c r="T541" s="434"/>
      <c r="U541" s="414"/>
      <c r="V541" s="425"/>
      <c r="W541" s="425"/>
      <c r="X541" s="425"/>
      <c r="Y541" s="425"/>
      <c r="Z541" s="433"/>
      <c r="AA541" s="433"/>
      <c r="AB541" s="435"/>
      <c r="AC541" s="594" t="s">
        <v>8004</v>
      </c>
      <c r="AD541" s="595"/>
      <c r="AE541" s="595"/>
      <c r="AF541" s="595"/>
      <c r="AG541" s="595"/>
      <c r="AH541" s="595"/>
      <c r="AI541" s="595"/>
      <c r="AJ541" s="596" t="s">
        <v>7581</v>
      </c>
      <c r="AK541" s="437" t="s">
        <v>5946</v>
      </c>
      <c r="AL541" s="507" t="s">
        <v>6295</v>
      </c>
      <c r="AM541" s="412" t="s">
        <v>9366</v>
      </c>
      <c r="AN541" s="439"/>
      <c r="AO541" s="412" t="s">
        <v>5754</v>
      </c>
      <c r="AP541" s="414" t="s">
        <v>4686</v>
      </c>
      <c r="AQ541" s="429" t="n">
        <v>94596</v>
      </c>
      <c r="AR541" s="440" t="s">
        <v>9364</v>
      </c>
      <c r="AS541" s="464"/>
      <c r="AT541" s="438"/>
      <c r="AU541" s="414"/>
      <c r="AV541" s="442"/>
      <c r="AW541" s="443" t="s">
        <v>9367</v>
      </c>
      <c r="AX541" s="443"/>
      <c r="AY541" s="443"/>
      <c r="AZ541" s="443"/>
      <c r="BA541" s="443"/>
      <c r="BB541" s="443"/>
      <c r="BC541" s="443"/>
      <c r="BD541" s="443"/>
      <c r="BE541" s="443"/>
      <c r="BF541" s="443"/>
      <c r="BG541" s="443"/>
      <c r="BH541" s="443"/>
      <c r="BI541" s="443"/>
      <c r="BJ541" s="443"/>
      <c r="BK541" s="443"/>
      <c r="BL541" s="412"/>
      <c r="BM541" s="412"/>
      <c r="BN541" s="412"/>
      <c r="BO541" s="412"/>
      <c r="BP541" s="412"/>
      <c r="ALX541" s="0"/>
      <c r="ALY541" s="0"/>
      <c r="ALZ541" s="0"/>
      <c r="AMA541" s="0"/>
      <c r="AMB541" s="0"/>
      <c r="AMC541" s="0"/>
      <c r="AMD541" s="0"/>
      <c r="AME541" s="0"/>
      <c r="AMF541" s="0"/>
      <c r="AMG541" s="0"/>
      <c r="AMH541" s="0"/>
      <c r="AMI541" s="0"/>
      <c r="AMJ541" s="0"/>
    </row>
    <row r="542" s="462" customFormat="true" ht="14.1" hidden="false" customHeight="true" outlineLevel="0" collapsed="false">
      <c r="A542" s="41" t="s">
        <v>9368</v>
      </c>
      <c r="B542" s="412" t="s">
        <v>5977</v>
      </c>
      <c r="C542" s="562" t="s">
        <v>36</v>
      </c>
      <c r="D542" s="480"/>
      <c r="E542" s="480" t="s">
        <v>9369</v>
      </c>
      <c r="F542" s="480" t="s">
        <v>9370</v>
      </c>
      <c r="G542" s="489"/>
      <c r="H542" s="427" t="n">
        <v>0.085</v>
      </c>
      <c r="I542" s="427"/>
      <c r="J542" s="428" t="s">
        <v>5772</v>
      </c>
      <c r="K542" s="489" t="s">
        <v>9371</v>
      </c>
      <c r="L542" s="489" t="s">
        <v>4720</v>
      </c>
      <c r="M542" s="480" t="s">
        <v>4686</v>
      </c>
      <c r="N542" s="490" t="n">
        <v>94110</v>
      </c>
      <c r="O542" s="458" t="s">
        <v>9167</v>
      </c>
      <c r="P542" s="490"/>
      <c r="Q542" s="490"/>
      <c r="R542" s="491"/>
      <c r="S542" s="490"/>
      <c r="T542" s="492"/>
      <c r="U542" s="491"/>
      <c r="V542" s="490"/>
      <c r="W542" s="490"/>
      <c r="X542" s="490"/>
      <c r="Y542" s="490"/>
      <c r="Z542" s="490"/>
      <c r="AA542" s="433"/>
      <c r="AB542" s="493"/>
      <c r="AC542" s="641" t="s">
        <v>7625</v>
      </c>
      <c r="AD542" s="642" t="s">
        <v>7626</v>
      </c>
      <c r="AE542" s="641"/>
      <c r="AF542" s="641" t="s">
        <v>8110</v>
      </c>
      <c r="AG542" s="641"/>
      <c r="AH542" s="641"/>
      <c r="AI542" s="641"/>
      <c r="AJ542" s="643" t="s">
        <v>4716</v>
      </c>
      <c r="AK542" s="437" t="s">
        <v>5946</v>
      </c>
      <c r="AL542" s="507" t="s">
        <v>6064</v>
      </c>
      <c r="AM542" s="489" t="s">
        <v>9371</v>
      </c>
      <c r="AN542" s="494"/>
      <c r="AO542" s="489" t="s">
        <v>4720</v>
      </c>
      <c r="AP542" s="480" t="s">
        <v>4686</v>
      </c>
      <c r="AQ542" s="490" t="n">
        <v>94110</v>
      </c>
      <c r="AR542" s="489" t="s">
        <v>9370</v>
      </c>
      <c r="AS542" s="500"/>
      <c r="AT542" s="495"/>
      <c r="AU542" s="496"/>
      <c r="AV542" s="497"/>
      <c r="AW542" s="497"/>
      <c r="AX542" s="497"/>
      <c r="AY542" s="497"/>
      <c r="AZ542" s="497"/>
      <c r="BA542" s="497"/>
      <c r="BB542" s="497"/>
      <c r="BC542" s="497"/>
      <c r="BD542" s="497"/>
      <c r="BE542" s="497"/>
      <c r="BF542" s="497"/>
      <c r="BG542" s="497"/>
      <c r="BH542" s="497"/>
      <c r="BI542" s="497"/>
      <c r="BJ542" s="497"/>
      <c r="BK542" s="497"/>
      <c r="BL542" s="498"/>
      <c r="BM542" s="498"/>
      <c r="BN542" s="498"/>
      <c r="BO542" s="412"/>
      <c r="BP542" s="412"/>
      <c r="ALX542" s="0"/>
      <c r="ALY542" s="0"/>
      <c r="ALZ542" s="0"/>
      <c r="AMA542" s="0"/>
      <c r="AMB542" s="0"/>
      <c r="AMC542" s="0"/>
      <c r="AMD542" s="0"/>
      <c r="AME542" s="0"/>
      <c r="AMF542" s="0"/>
      <c r="AMG542" s="0"/>
      <c r="AMH542" s="0"/>
      <c r="AMI542" s="0"/>
      <c r="AMJ542" s="0"/>
    </row>
    <row r="543" s="462" customFormat="true" ht="14.1" hidden="false" customHeight="true" outlineLevel="0" collapsed="false">
      <c r="A543" s="41" t="s">
        <v>9372</v>
      </c>
      <c r="B543" s="412" t="s">
        <v>5977</v>
      </c>
      <c r="C543" s="445" t="s">
        <v>36</v>
      </c>
      <c r="D543" s="644"/>
      <c r="E543" s="120" t="s">
        <v>9372</v>
      </c>
      <c r="F543" s="120" t="s">
        <v>9373</v>
      </c>
      <c r="G543" s="456"/>
      <c r="H543" s="427" t="n">
        <v>0.09</v>
      </c>
      <c r="I543" s="427"/>
      <c r="J543" s="428"/>
      <c r="K543" s="412"/>
      <c r="L543" s="412" t="s">
        <v>5681</v>
      </c>
      <c r="M543" s="120" t="s">
        <v>4686</v>
      </c>
      <c r="N543" s="457" t="n">
        <v>94949</v>
      </c>
      <c r="O543" s="458"/>
      <c r="P543" s="431"/>
      <c r="Q543" s="431"/>
      <c r="R543" s="459"/>
      <c r="S543" s="460"/>
      <c r="T543" s="461"/>
      <c r="U543" s="459"/>
      <c r="V543" s="120"/>
      <c r="W543" s="120"/>
      <c r="X543" s="120"/>
      <c r="Y543" s="120"/>
      <c r="Z543" s="460"/>
      <c r="AA543" s="433"/>
      <c r="AB543" s="456"/>
      <c r="AC543" s="594" t="s">
        <v>7651</v>
      </c>
      <c r="AD543" s="595"/>
      <c r="AE543" s="595"/>
      <c r="AF543" s="595"/>
      <c r="AG543" s="595"/>
      <c r="AH543" s="595"/>
      <c r="AI543" s="595"/>
      <c r="AJ543" s="596" t="s">
        <v>7556</v>
      </c>
      <c r="AK543" s="437"/>
      <c r="AL543" s="507"/>
      <c r="AM543" s="412"/>
      <c r="AO543" s="412" t="s">
        <v>5681</v>
      </c>
      <c r="AP543" s="120" t="s">
        <v>4686</v>
      </c>
      <c r="AQ543" s="457" t="n">
        <v>94949</v>
      </c>
      <c r="AR543" s="463"/>
      <c r="AS543" s="441"/>
      <c r="AT543" s="465"/>
      <c r="AU543" s="459"/>
      <c r="AV543" s="466"/>
      <c r="AW543" s="467"/>
      <c r="AX543" s="467"/>
      <c r="AY543" s="467"/>
      <c r="AZ543" s="467"/>
      <c r="BA543" s="467"/>
      <c r="BB543" s="467"/>
      <c r="BC543" s="467"/>
      <c r="BD543" s="467"/>
      <c r="BE543" s="467"/>
      <c r="BF543" s="467"/>
      <c r="BG543" s="467"/>
      <c r="BH543" s="467"/>
      <c r="BI543" s="467"/>
      <c r="BJ543" s="467"/>
      <c r="BK543" s="467"/>
      <c r="BL543" s="468"/>
      <c r="BM543" s="468"/>
      <c r="BN543" s="468"/>
      <c r="BO543" s="412"/>
      <c r="BP543" s="412"/>
      <c r="ALX543" s="0"/>
      <c r="ALY543" s="0"/>
      <c r="ALZ543" s="0"/>
      <c r="AMA543" s="0"/>
      <c r="AMB543" s="0"/>
      <c r="AMC543" s="0"/>
      <c r="AMD543" s="0"/>
      <c r="AME543" s="0"/>
      <c r="AMF543" s="0"/>
      <c r="AMG543" s="0"/>
      <c r="AMH543" s="0"/>
      <c r="AMI543" s="0"/>
      <c r="AMJ543" s="0"/>
    </row>
    <row r="544" s="462" customFormat="true" ht="14.1" hidden="false" customHeight="true" outlineLevel="0" collapsed="false">
      <c r="A544" s="41" t="s">
        <v>4014</v>
      </c>
      <c r="B544" s="412" t="s">
        <v>713</v>
      </c>
      <c r="C544" s="445" t="s">
        <v>36</v>
      </c>
      <c r="D544" s="414" t="s">
        <v>6027</v>
      </c>
      <c r="E544" s="425" t="s">
        <v>4012</v>
      </c>
      <c r="F544" s="425" t="s">
        <v>4011</v>
      </c>
      <c r="G544" s="426"/>
      <c r="H544" s="427" t="n">
        <v>0.0925</v>
      </c>
      <c r="I544" s="427" t="n">
        <v>0.095</v>
      </c>
      <c r="J544" s="428" t="s">
        <v>6028</v>
      </c>
      <c r="K544" s="412" t="s">
        <v>6029</v>
      </c>
      <c r="L544" s="412" t="s">
        <v>5849</v>
      </c>
      <c r="M544" s="414" t="s">
        <v>4686</v>
      </c>
      <c r="N544" s="429" t="n">
        <v>94530</v>
      </c>
      <c r="O544" s="640"/>
      <c r="P544" s="511"/>
      <c r="Q544" s="511"/>
      <c r="R544" s="414"/>
      <c r="S544" s="433"/>
      <c r="T544" s="434"/>
      <c r="U544" s="414"/>
      <c r="V544" s="425"/>
      <c r="W544" s="425"/>
      <c r="X544" s="425"/>
      <c r="Y544" s="425"/>
      <c r="Z544" s="433"/>
      <c r="AA544" s="433"/>
      <c r="AB544" s="435"/>
      <c r="AC544" s="641"/>
      <c r="AD544" s="642"/>
      <c r="AE544" s="641"/>
      <c r="AF544" s="641"/>
      <c r="AG544" s="641"/>
      <c r="AH544" s="641"/>
      <c r="AI544" s="641"/>
      <c r="AJ544" s="643"/>
      <c r="AK544" s="437" t="s">
        <v>5946</v>
      </c>
      <c r="AL544" s="507" t="s">
        <v>5947</v>
      </c>
      <c r="AM544" s="412" t="s">
        <v>6029</v>
      </c>
      <c r="AN544" s="439"/>
      <c r="AO544" s="412" t="s">
        <v>5849</v>
      </c>
      <c r="AP544" s="414" t="s">
        <v>4686</v>
      </c>
      <c r="AQ544" s="429" t="n">
        <v>94530</v>
      </c>
      <c r="AR544" s="440" t="s">
        <v>4011</v>
      </c>
      <c r="AS544" s="441"/>
      <c r="AT544" s="438"/>
      <c r="AU544" s="414"/>
      <c r="AV544" s="442"/>
      <c r="AW544" s="443"/>
      <c r="AX544" s="443"/>
      <c r="AY544" s="443"/>
      <c r="AZ544" s="443"/>
      <c r="BA544" s="443"/>
      <c r="BB544" s="443"/>
      <c r="BC544" s="443"/>
      <c r="BD544" s="443"/>
      <c r="BE544" s="443"/>
      <c r="BF544" s="443"/>
      <c r="BG544" s="443"/>
      <c r="BH544" s="443"/>
      <c r="BI544" s="443"/>
      <c r="BJ544" s="443"/>
      <c r="BK544" s="443"/>
      <c r="BL544" s="412"/>
      <c r="BM544" s="412"/>
      <c r="BN544" s="412"/>
      <c r="BO544" s="412"/>
      <c r="BP544" s="412"/>
      <c r="BQ544" s="557"/>
      <c r="ALX544" s="0"/>
      <c r="ALY544" s="0"/>
      <c r="ALZ544" s="0"/>
      <c r="AMA544" s="0"/>
      <c r="AMB544" s="0"/>
      <c r="AMC544" s="0"/>
      <c r="AMD544" s="0"/>
      <c r="AME544" s="0"/>
      <c r="AMF544" s="0"/>
      <c r="AMG544" s="0"/>
      <c r="AMH544" s="0"/>
      <c r="AMI544" s="0"/>
      <c r="AMJ544" s="0"/>
    </row>
    <row r="545" s="462" customFormat="true" ht="14.1" hidden="false" customHeight="true" outlineLevel="0" collapsed="false">
      <c r="A545" s="41" t="s">
        <v>9374</v>
      </c>
      <c r="B545" s="412" t="s">
        <v>5977</v>
      </c>
      <c r="C545" s="445" t="s">
        <v>6017</v>
      </c>
      <c r="D545" s="644"/>
      <c r="E545" s="120" t="s">
        <v>4170</v>
      </c>
      <c r="F545" s="120" t="s">
        <v>9375</v>
      </c>
      <c r="G545" s="456"/>
      <c r="H545" s="427" t="n">
        <v>0.0825</v>
      </c>
      <c r="I545" s="427"/>
      <c r="J545" s="428" t="s">
        <v>5980</v>
      </c>
      <c r="K545" s="412" t="s">
        <v>9376</v>
      </c>
      <c r="L545" s="412" t="s">
        <v>4773</v>
      </c>
      <c r="M545" s="120" t="s">
        <v>4686</v>
      </c>
      <c r="N545" s="457" t="n">
        <v>94954</v>
      </c>
      <c r="O545" s="458"/>
      <c r="P545" s="431"/>
      <c r="Q545" s="431"/>
      <c r="R545" s="459"/>
      <c r="S545" s="460"/>
      <c r="T545" s="461"/>
      <c r="U545" s="459"/>
      <c r="V545" s="120"/>
      <c r="W545" s="120"/>
      <c r="X545" s="120"/>
      <c r="Y545" s="120"/>
      <c r="Z545" s="460"/>
      <c r="AA545" s="433"/>
      <c r="AB545" s="456"/>
      <c r="AC545" s="594" t="s">
        <v>7625</v>
      </c>
      <c r="AD545" s="595" t="s">
        <v>7848</v>
      </c>
      <c r="AE545" s="595"/>
      <c r="AF545" s="595"/>
      <c r="AG545" s="595"/>
      <c r="AH545" s="595"/>
      <c r="AI545" s="595"/>
      <c r="AJ545" s="596" t="s">
        <v>7581</v>
      </c>
      <c r="AK545" s="437"/>
      <c r="AL545" s="507"/>
      <c r="AM545" s="412" t="s">
        <v>9376</v>
      </c>
      <c r="AO545" s="412" t="s">
        <v>4773</v>
      </c>
      <c r="AP545" s="120" t="s">
        <v>4686</v>
      </c>
      <c r="AQ545" s="457" t="n">
        <v>94954</v>
      </c>
      <c r="AR545" s="463" t="s">
        <v>9375</v>
      </c>
      <c r="AS545" s="441"/>
      <c r="AT545" s="465"/>
      <c r="AU545" s="459"/>
      <c r="AV545" s="466"/>
      <c r="AW545" s="467"/>
      <c r="AX545" s="467"/>
      <c r="AY545" s="467"/>
      <c r="AZ545" s="467"/>
      <c r="BA545" s="467"/>
      <c r="BB545" s="467"/>
      <c r="BC545" s="467"/>
      <c r="BD545" s="467"/>
      <c r="BE545" s="467"/>
      <c r="BF545" s="467"/>
      <c r="BG545" s="467"/>
      <c r="BH545" s="467"/>
      <c r="BI545" s="467"/>
      <c r="BJ545" s="467"/>
      <c r="BK545" s="467"/>
      <c r="BL545" s="468"/>
      <c r="BM545" s="468"/>
      <c r="BN545" s="468"/>
      <c r="BO545" s="412"/>
      <c r="BP545" s="412"/>
      <c r="BQ545" s="439"/>
      <c r="ALX545" s="0"/>
      <c r="ALY545" s="0"/>
      <c r="ALZ545" s="0"/>
      <c r="AMA545" s="0"/>
      <c r="AMB545" s="0"/>
      <c r="AMC545" s="0"/>
      <c r="AMD545" s="0"/>
      <c r="AME545" s="0"/>
      <c r="AMF545" s="0"/>
      <c r="AMG545" s="0"/>
      <c r="AMH545" s="0"/>
      <c r="AMI545" s="0"/>
      <c r="AMJ545" s="0"/>
    </row>
    <row r="546" s="462" customFormat="true" ht="14.1" hidden="false" customHeight="true" outlineLevel="0" collapsed="false">
      <c r="A546" s="507" t="s">
        <v>2552</v>
      </c>
      <c r="B546" s="412" t="s">
        <v>5977</v>
      </c>
      <c r="C546" s="508" t="s">
        <v>36</v>
      </c>
      <c r="D546" s="120"/>
      <c r="E546" s="120" t="s">
        <v>9377</v>
      </c>
      <c r="F546" s="120" t="s">
        <v>2549</v>
      </c>
      <c r="G546" s="456"/>
      <c r="H546" s="427" t="n">
        <v>0.0925</v>
      </c>
      <c r="I546" s="427" t="n">
        <v>0.095</v>
      </c>
      <c r="J546" s="428" t="s">
        <v>5940</v>
      </c>
      <c r="K546" s="412" t="s">
        <v>9378</v>
      </c>
      <c r="L546" s="412" t="s">
        <v>5530</v>
      </c>
      <c r="M546" s="120" t="s">
        <v>4686</v>
      </c>
      <c r="N546" s="457" t="n">
        <v>94618</v>
      </c>
      <c r="O546" s="505"/>
      <c r="P546" s="548" t="s">
        <v>9379</v>
      </c>
      <c r="Q546" s="506"/>
      <c r="R546" s="459"/>
      <c r="S546" s="460"/>
      <c r="T546" s="461"/>
      <c r="U546" s="459"/>
      <c r="V546" s="120"/>
      <c r="W546" s="120"/>
      <c r="X546" s="120"/>
      <c r="Y546" s="120"/>
      <c r="Z546" s="460"/>
      <c r="AA546" s="433"/>
      <c r="AB546" s="456"/>
      <c r="AC546" s="645" t="s">
        <v>7969</v>
      </c>
      <c r="AD546" s="645"/>
      <c r="AE546" s="645" t="s">
        <v>9380</v>
      </c>
      <c r="AF546" s="645"/>
      <c r="AG546" s="645"/>
      <c r="AH546" s="645"/>
      <c r="AI546" s="645" t="s">
        <v>9381</v>
      </c>
      <c r="AJ546" s="498" t="s">
        <v>4716</v>
      </c>
      <c r="AK546" s="437" t="s">
        <v>5946</v>
      </c>
      <c r="AL546" s="507" t="s">
        <v>6778</v>
      </c>
      <c r="AM546" s="412" t="s">
        <v>9378</v>
      </c>
      <c r="AO546" s="412" t="s">
        <v>5530</v>
      </c>
      <c r="AP546" s="120" t="s">
        <v>4686</v>
      </c>
      <c r="AQ546" s="457" t="n">
        <v>94618</v>
      </c>
      <c r="AR546" s="463" t="s">
        <v>2549</v>
      </c>
      <c r="AS546" s="500"/>
      <c r="AT546" s="465"/>
      <c r="AU546" s="459"/>
      <c r="AV546" s="466"/>
      <c r="AW546" s="467"/>
      <c r="AX546" s="467"/>
      <c r="AY546" s="467"/>
      <c r="AZ546" s="467"/>
      <c r="BA546" s="467"/>
      <c r="BB546" s="467"/>
      <c r="BC546" s="467"/>
      <c r="BD546" s="467"/>
      <c r="BE546" s="467"/>
      <c r="BF546" s="467"/>
      <c r="BG546" s="467"/>
      <c r="BH546" s="467"/>
      <c r="BI546" s="467"/>
      <c r="BJ546" s="467"/>
      <c r="BK546" s="467"/>
      <c r="BL546" s="468"/>
      <c r="BM546" s="468"/>
      <c r="BN546" s="468"/>
      <c r="BO546" s="412"/>
      <c r="BP546" s="412"/>
      <c r="ALX546" s="0"/>
      <c r="ALY546" s="0"/>
      <c r="ALZ546" s="0"/>
      <c r="AMA546" s="0"/>
      <c r="AMB546" s="0"/>
      <c r="AMC546" s="0"/>
      <c r="AMD546" s="0"/>
      <c r="AME546" s="0"/>
      <c r="AMF546" s="0"/>
      <c r="AMG546" s="0"/>
      <c r="AMH546" s="0"/>
      <c r="AMI546" s="0"/>
      <c r="AMJ546" s="0"/>
    </row>
    <row r="547" s="462" customFormat="true" ht="14.1" hidden="false" customHeight="true" outlineLevel="0" collapsed="false">
      <c r="A547" s="41" t="s">
        <v>3528</v>
      </c>
      <c r="B547" s="412" t="s">
        <v>5977</v>
      </c>
      <c r="C547" s="445" t="s">
        <v>36</v>
      </c>
      <c r="D547" s="120"/>
      <c r="E547" s="120" t="s">
        <v>3529</v>
      </c>
      <c r="F547" s="120" t="s">
        <v>3525</v>
      </c>
      <c r="G547" s="456"/>
      <c r="H547" s="427" t="n">
        <v>0.0775</v>
      </c>
      <c r="I547" s="427"/>
      <c r="J547" s="428" t="s">
        <v>9382</v>
      </c>
      <c r="K547" s="412" t="s">
        <v>9383</v>
      </c>
      <c r="L547" s="412" t="s">
        <v>9384</v>
      </c>
      <c r="M547" s="120" t="s">
        <v>4686</v>
      </c>
      <c r="N547" s="457" t="n">
        <v>92805</v>
      </c>
      <c r="O547" s="752" t="s">
        <v>9385</v>
      </c>
      <c r="P547" s="544" t="s">
        <v>9386</v>
      </c>
      <c r="Q547" s="431"/>
      <c r="R547" s="459"/>
      <c r="S547" s="460"/>
      <c r="T547" s="461"/>
      <c r="U547" s="459"/>
      <c r="V547" s="120"/>
      <c r="W547" s="120"/>
      <c r="X547" s="120"/>
      <c r="Y547" s="120"/>
      <c r="Z547" s="460"/>
      <c r="AA547" s="433"/>
      <c r="AB547" s="456"/>
      <c r="AC547" s="641" t="s">
        <v>7548</v>
      </c>
      <c r="AD547" s="642" t="s">
        <v>7580</v>
      </c>
      <c r="AE547" s="641"/>
      <c r="AF547" s="641" t="s">
        <v>7682</v>
      </c>
      <c r="AG547" s="641"/>
      <c r="AH547" s="641"/>
      <c r="AI547" s="641"/>
      <c r="AJ547" s="643" t="s">
        <v>4716</v>
      </c>
      <c r="AK547" s="437" t="s">
        <v>5946</v>
      </c>
      <c r="AL547" s="507" t="s">
        <v>5947</v>
      </c>
      <c r="AM547" s="412" t="s">
        <v>9383</v>
      </c>
      <c r="AO547" s="412" t="s">
        <v>9384</v>
      </c>
      <c r="AP547" s="120" t="s">
        <v>4686</v>
      </c>
      <c r="AQ547" s="457" t="n">
        <v>92805</v>
      </c>
      <c r="AR547" s="463" t="s">
        <v>3525</v>
      </c>
      <c r="AS547" s="441"/>
      <c r="AT547" s="465"/>
      <c r="AU547" s="459"/>
      <c r="AV547" s="466"/>
      <c r="AW547" s="467"/>
      <c r="AX547" s="467"/>
      <c r="AY547" s="467"/>
      <c r="AZ547" s="467"/>
      <c r="BA547" s="467"/>
      <c r="BB547" s="467"/>
      <c r="BC547" s="467"/>
      <c r="BD547" s="467"/>
      <c r="BE547" s="467"/>
      <c r="BF547" s="467"/>
      <c r="BG547" s="467"/>
      <c r="BH547" s="467"/>
      <c r="BI547" s="467"/>
      <c r="BJ547" s="467"/>
      <c r="BK547" s="467"/>
      <c r="BL547" s="468"/>
      <c r="BM547" s="468"/>
      <c r="BN547" s="468"/>
      <c r="BO547" s="412"/>
      <c r="BP547" s="412"/>
      <c r="BQ547" s="439"/>
      <c r="ALX547" s="0"/>
      <c r="ALY547" s="0"/>
      <c r="ALZ547" s="0"/>
      <c r="AMA547" s="0"/>
      <c r="AMB547" s="0"/>
      <c r="AMC547" s="0"/>
      <c r="AMD547" s="0"/>
      <c r="AME547" s="0"/>
      <c r="AMF547" s="0"/>
      <c r="AMG547" s="0"/>
      <c r="AMH547" s="0"/>
      <c r="AMI547" s="0"/>
      <c r="AMJ547" s="0"/>
    </row>
    <row r="548" s="462" customFormat="true" ht="14.1" hidden="false" customHeight="true" outlineLevel="0" collapsed="false">
      <c r="A548" s="507" t="s">
        <v>9387</v>
      </c>
      <c r="B548" s="412" t="s">
        <v>5977</v>
      </c>
      <c r="C548" s="508" t="s">
        <v>36</v>
      </c>
      <c r="D548" s="120"/>
      <c r="E548" s="120" t="s">
        <v>8576</v>
      </c>
      <c r="F548" s="120" t="s">
        <v>9388</v>
      </c>
      <c r="G548" s="456"/>
      <c r="H548" s="427" t="n">
        <v>0.09125</v>
      </c>
      <c r="I548" s="427"/>
      <c r="J548" s="428" t="s">
        <v>7216</v>
      </c>
      <c r="K548" s="412" t="s">
        <v>9389</v>
      </c>
      <c r="L548" s="412" t="s">
        <v>5613</v>
      </c>
      <c r="M548" s="120" t="s">
        <v>4686</v>
      </c>
      <c r="N548" s="457" t="n">
        <v>95030</v>
      </c>
      <c r="O548" s="458" t="s">
        <v>3794</v>
      </c>
      <c r="P548" s="458" t="s">
        <v>3794</v>
      </c>
      <c r="Q548" s="458" t="s">
        <v>3794</v>
      </c>
      <c r="R548" s="459"/>
      <c r="S548" s="460"/>
      <c r="T548" s="461"/>
      <c r="U548" s="459"/>
      <c r="V548" s="120"/>
      <c r="W548" s="120"/>
      <c r="X548" s="120"/>
      <c r="Y548" s="120"/>
      <c r="Z548" s="460"/>
      <c r="AA548" s="433"/>
      <c r="AB548" s="456"/>
      <c r="AC548" s="594" t="s">
        <v>7695</v>
      </c>
      <c r="AD548" s="595" t="s">
        <v>7848</v>
      </c>
      <c r="AE548" s="595" t="s">
        <v>8487</v>
      </c>
      <c r="AF548" s="595" t="s">
        <v>7682</v>
      </c>
      <c r="AG548" s="595"/>
      <c r="AH548" s="595"/>
      <c r="AI548" s="595"/>
      <c r="AJ548" s="596" t="s">
        <v>7581</v>
      </c>
      <c r="AK548" s="437" t="s">
        <v>5946</v>
      </c>
      <c r="AL548" s="507" t="s">
        <v>6778</v>
      </c>
      <c r="AM548" s="412" t="s">
        <v>9389</v>
      </c>
      <c r="AO548" s="412" t="s">
        <v>5613</v>
      </c>
      <c r="AP548" s="120" t="s">
        <v>4686</v>
      </c>
      <c r="AQ548" s="457" t="n">
        <v>95030</v>
      </c>
      <c r="AR548" s="463" t="s">
        <v>9388</v>
      </c>
      <c r="AS548" s="464"/>
      <c r="AT548" s="465"/>
      <c r="AU548" s="459"/>
      <c r="AV548" s="466"/>
      <c r="AW548" s="467"/>
      <c r="AX548" s="467"/>
      <c r="AY548" s="467"/>
      <c r="AZ548" s="467"/>
      <c r="BA548" s="467"/>
      <c r="BB548" s="467"/>
      <c r="BC548" s="467"/>
      <c r="BD548" s="467"/>
      <c r="BE548" s="467"/>
      <c r="BF548" s="467"/>
      <c r="BG548" s="467"/>
      <c r="BH548" s="467"/>
      <c r="BI548" s="467"/>
      <c r="BJ548" s="467"/>
      <c r="BK548" s="467"/>
      <c r="BL548" s="468"/>
      <c r="BM548" s="468"/>
      <c r="BN548" s="468"/>
      <c r="BO548" s="412"/>
      <c r="BP548" s="412"/>
      <c r="BQ548" s="439"/>
      <c r="ALX548" s="0"/>
      <c r="ALY548" s="0"/>
      <c r="ALZ548" s="0"/>
      <c r="AMA548" s="0"/>
      <c r="AMB548" s="0"/>
      <c r="AMC548" s="0"/>
      <c r="AMD548" s="0"/>
      <c r="AME548" s="0"/>
      <c r="AMF548" s="0"/>
      <c r="AMG548" s="0"/>
      <c r="AMH548" s="0"/>
      <c r="AMI548" s="0"/>
      <c r="AMJ548" s="0"/>
    </row>
    <row r="549" s="462" customFormat="true" ht="14.1" hidden="false" customHeight="true" outlineLevel="0" collapsed="false">
      <c r="A549" s="41" t="s">
        <v>2610</v>
      </c>
      <c r="B549" s="412" t="s">
        <v>5977</v>
      </c>
      <c r="C549" s="445" t="s">
        <v>36</v>
      </c>
      <c r="D549" s="120"/>
      <c r="E549" s="120" t="s">
        <v>2609</v>
      </c>
      <c r="F549" s="120" t="s">
        <v>2608</v>
      </c>
      <c r="G549" s="456"/>
      <c r="H549" s="427" t="n">
        <v>0.0975</v>
      </c>
      <c r="I549" s="427" t="n">
        <v>0.095</v>
      </c>
      <c r="J549" s="428" t="s">
        <v>7814</v>
      </c>
      <c r="K549" s="412" t="s">
        <v>9390</v>
      </c>
      <c r="L549" s="412" t="s">
        <v>5851</v>
      </c>
      <c r="M549" s="120" t="s">
        <v>4686</v>
      </c>
      <c r="N549" s="457" t="n">
        <v>94502</v>
      </c>
      <c r="O549" s="430"/>
      <c r="P549" s="431"/>
      <c r="Q549" s="431"/>
      <c r="R549" s="459"/>
      <c r="S549" s="460"/>
      <c r="T549" s="461"/>
      <c r="U549" s="459"/>
      <c r="V549" s="120"/>
      <c r="W549" s="120"/>
      <c r="X549" s="120"/>
      <c r="Y549" s="120"/>
      <c r="Z549" s="460"/>
      <c r="AA549" s="433"/>
      <c r="AB549" s="456"/>
      <c r="AC549" s="594"/>
      <c r="AD549" s="595"/>
      <c r="AE549" s="595"/>
      <c r="AF549" s="595"/>
      <c r="AG549" s="595"/>
      <c r="AH549" s="595"/>
      <c r="AI549" s="595"/>
      <c r="AJ549" s="596"/>
      <c r="AK549" s="437" t="s">
        <v>5946</v>
      </c>
      <c r="AL549" s="507" t="s">
        <v>6460</v>
      </c>
      <c r="AM549" s="412" t="s">
        <v>9390</v>
      </c>
      <c r="AO549" s="412" t="s">
        <v>5851</v>
      </c>
      <c r="AP549" s="120" t="s">
        <v>4686</v>
      </c>
      <c r="AQ549" s="457" t="n">
        <v>94502</v>
      </c>
      <c r="AR549" s="463" t="s">
        <v>2608</v>
      </c>
      <c r="AS549" s="464"/>
      <c r="AT549" s="465"/>
      <c r="AU549" s="459"/>
      <c r="AV549" s="466"/>
      <c r="AW549" s="467"/>
      <c r="AX549" s="467"/>
      <c r="AY549" s="467"/>
      <c r="AZ549" s="467"/>
      <c r="BA549" s="467"/>
      <c r="BB549" s="467"/>
      <c r="BC549" s="467"/>
      <c r="BD549" s="467"/>
      <c r="BE549" s="467"/>
      <c r="BF549" s="467"/>
      <c r="BG549" s="467"/>
      <c r="BH549" s="467"/>
      <c r="BI549" s="467"/>
      <c r="BJ549" s="467"/>
      <c r="BK549" s="467"/>
      <c r="BL549" s="468"/>
      <c r="BM549" s="468"/>
      <c r="BN549" s="468"/>
      <c r="BO549" s="469"/>
      <c r="BP549" s="463"/>
      <c r="ALX549" s="0"/>
      <c r="ALY549" s="0"/>
      <c r="ALZ549" s="0"/>
      <c r="AMA549" s="0"/>
      <c r="AMB549" s="0"/>
      <c r="AMC549" s="0"/>
      <c r="AMD549" s="0"/>
      <c r="AME549" s="0"/>
      <c r="AMF549" s="0"/>
      <c r="AMG549" s="0"/>
      <c r="AMH549" s="0"/>
      <c r="AMI549" s="0"/>
      <c r="AMJ549" s="0"/>
    </row>
    <row r="550" s="462" customFormat="true" ht="14.1" hidden="false" customHeight="true" outlineLevel="0" collapsed="false">
      <c r="A550" s="41" t="s">
        <v>9391</v>
      </c>
      <c r="B550" s="412" t="s">
        <v>5977</v>
      </c>
      <c r="C550" s="445" t="s">
        <v>36</v>
      </c>
      <c r="D550" s="120"/>
      <c r="E550" s="120" t="s">
        <v>3843</v>
      </c>
      <c r="F550" s="120" t="s">
        <v>8437</v>
      </c>
      <c r="G550" s="456"/>
      <c r="H550" s="427" t="n">
        <v>0.0925</v>
      </c>
      <c r="I550" s="427" t="n">
        <v>0.095</v>
      </c>
      <c r="J550" s="428" t="s">
        <v>5940</v>
      </c>
      <c r="K550" s="412" t="s">
        <v>9392</v>
      </c>
      <c r="L550" s="412" t="s">
        <v>5380</v>
      </c>
      <c r="M550" s="120" t="s">
        <v>4686</v>
      </c>
      <c r="N550" s="457" t="n">
        <v>94704</v>
      </c>
      <c r="O550" s="430"/>
      <c r="P550" s="431"/>
      <c r="Q550" s="431"/>
      <c r="R550" s="459"/>
      <c r="S550" s="460"/>
      <c r="T550" s="461"/>
      <c r="U550" s="459"/>
      <c r="V550" s="120"/>
      <c r="W550" s="120"/>
      <c r="X550" s="120"/>
      <c r="Y550" s="120"/>
      <c r="Z550" s="460"/>
      <c r="AA550" s="433"/>
      <c r="AB550" s="456"/>
      <c r="AC550" s="594" t="s">
        <v>7625</v>
      </c>
      <c r="AD550" s="595" t="s">
        <v>7577</v>
      </c>
      <c r="AE550" s="595" t="s">
        <v>7808</v>
      </c>
      <c r="AF550" s="595"/>
      <c r="AG550" s="595" t="s">
        <v>9393</v>
      </c>
      <c r="AH550" s="595"/>
      <c r="AI550" s="595"/>
      <c r="AJ550" s="596" t="s">
        <v>7556</v>
      </c>
      <c r="AK550" s="437" t="s">
        <v>5946</v>
      </c>
      <c r="AL550" s="507" t="s">
        <v>6295</v>
      </c>
      <c r="AM550" s="412" t="s">
        <v>9392</v>
      </c>
      <c r="AO550" s="412" t="s">
        <v>5380</v>
      </c>
      <c r="AP550" s="120" t="s">
        <v>4686</v>
      </c>
      <c r="AQ550" s="457" t="n">
        <v>94704</v>
      </c>
      <c r="AR550" s="463" t="s">
        <v>8437</v>
      </c>
      <c r="AS550" s="441"/>
      <c r="AT550" s="465"/>
      <c r="AU550" s="459"/>
      <c r="AV550" s="466"/>
      <c r="AW550" s="467"/>
      <c r="AX550" s="467"/>
      <c r="AY550" s="467"/>
      <c r="AZ550" s="467"/>
      <c r="BA550" s="467"/>
      <c r="BB550" s="467"/>
      <c r="BC550" s="467"/>
      <c r="BD550" s="467"/>
      <c r="BE550" s="467"/>
      <c r="BF550" s="467"/>
      <c r="BG550" s="467"/>
      <c r="BH550" s="467"/>
      <c r="BI550" s="467"/>
      <c r="BJ550" s="467"/>
      <c r="BK550" s="467"/>
      <c r="BL550" s="468"/>
      <c r="BM550" s="468"/>
      <c r="BN550" s="468"/>
      <c r="BO550" s="469"/>
      <c r="BP550" s="463"/>
      <c r="BQ550" s="557"/>
      <c r="ALX550" s="0"/>
      <c r="ALY550" s="0"/>
      <c r="ALZ550" s="0"/>
      <c r="AMA550" s="0"/>
      <c r="AMB550" s="0"/>
      <c r="AMC550" s="0"/>
      <c r="AMD550" s="0"/>
      <c r="AME550" s="0"/>
      <c r="AMF550" s="0"/>
      <c r="AMG550" s="0"/>
      <c r="AMH550" s="0"/>
      <c r="AMI550" s="0"/>
      <c r="AMJ550" s="0"/>
    </row>
    <row r="551" s="462" customFormat="true" ht="14.1" hidden="false" customHeight="true" outlineLevel="0" collapsed="false">
      <c r="A551" s="41" t="s">
        <v>78</v>
      </c>
      <c r="B551" s="412" t="s">
        <v>4682</v>
      </c>
      <c r="C551" s="479" t="s">
        <v>7542</v>
      </c>
      <c r="D551" s="480"/>
      <c r="E551" s="480" t="s">
        <v>9394</v>
      </c>
      <c r="F551" s="460" t="s">
        <v>9395</v>
      </c>
      <c r="G551" s="489" t="s">
        <v>9396</v>
      </c>
      <c r="H551" s="427" t="n">
        <v>0.09</v>
      </c>
      <c r="I551" s="427" t="n">
        <v>0.09</v>
      </c>
      <c r="J551" s="428" t="s">
        <v>6450</v>
      </c>
      <c r="K551" s="489" t="s">
        <v>9397</v>
      </c>
      <c r="L551" s="489" t="s">
        <v>5874</v>
      </c>
      <c r="M551" s="480" t="s">
        <v>4686</v>
      </c>
      <c r="N551" s="490" t="n">
        <v>94939</v>
      </c>
      <c r="O551" s="544" t="s">
        <v>9398</v>
      </c>
      <c r="P551" s="458" t="s">
        <v>9399</v>
      </c>
      <c r="Q551" s="458"/>
      <c r="R551" s="491" t="s">
        <v>9400</v>
      </c>
      <c r="S551" s="490" t="s">
        <v>9401</v>
      </c>
      <c r="T551" s="492" t="s">
        <v>9402</v>
      </c>
      <c r="U551" s="491"/>
      <c r="V551" s="490" t="s">
        <v>9403</v>
      </c>
      <c r="W551" s="490"/>
      <c r="X551" s="490"/>
      <c r="Y551" s="490"/>
      <c r="Z551" s="490"/>
      <c r="AA551" s="433"/>
      <c r="AB551" s="493"/>
      <c r="AC551" s="641" t="s">
        <v>7927</v>
      </c>
      <c r="AD551" s="642" t="s">
        <v>8957</v>
      </c>
      <c r="AE551" s="641"/>
      <c r="AF551" s="641" t="s">
        <v>7579</v>
      </c>
      <c r="AG551" s="641"/>
      <c r="AH551" s="641" t="s">
        <v>9404</v>
      </c>
      <c r="AI551" s="641"/>
      <c r="AJ551" s="643" t="s">
        <v>9405</v>
      </c>
      <c r="AK551" s="437" t="s">
        <v>5946</v>
      </c>
      <c r="AL551" s="507" t="s">
        <v>6108</v>
      </c>
      <c r="AM551" s="489" t="s">
        <v>9397</v>
      </c>
      <c r="AN551" s="494"/>
      <c r="AO551" s="489" t="s">
        <v>5874</v>
      </c>
      <c r="AP551" s="480" t="s">
        <v>4686</v>
      </c>
      <c r="AQ551" s="490" t="n">
        <v>94939</v>
      </c>
      <c r="AR551" s="489" t="s">
        <v>9396</v>
      </c>
      <c r="AS551" s="441"/>
      <c r="AT551" s="495"/>
      <c r="AU551" s="414" t="s">
        <v>9406</v>
      </c>
      <c r="AV551" s="497" t="n">
        <v>1</v>
      </c>
      <c r="AW551" s="497"/>
      <c r="AX551" s="497"/>
      <c r="AY551" s="497"/>
      <c r="AZ551" s="497"/>
      <c r="BA551" s="497"/>
      <c r="BB551" s="497"/>
      <c r="BC551" s="497"/>
      <c r="BD551" s="497"/>
      <c r="BE551" s="497"/>
      <c r="BF551" s="497"/>
      <c r="BG551" s="497"/>
      <c r="BH551" s="497"/>
      <c r="BI551" s="497"/>
      <c r="BJ551" s="497"/>
      <c r="BK551" s="497"/>
      <c r="BL551" s="498"/>
      <c r="BM551" s="498"/>
      <c r="BN551" s="498"/>
      <c r="BO551" s="469"/>
      <c r="BP551" s="463"/>
      <c r="BQ551" s="439"/>
      <c r="ALX551" s="0"/>
      <c r="ALY551" s="0"/>
      <c r="ALZ551" s="0"/>
      <c r="AMA551" s="0"/>
      <c r="AMB551" s="0"/>
      <c r="AMC551" s="0"/>
      <c r="AMD551" s="0"/>
      <c r="AME551" s="0"/>
      <c r="AMF551" s="0"/>
      <c r="AMG551" s="0"/>
      <c r="AMH551" s="0"/>
      <c r="AMI551" s="0"/>
      <c r="AMJ551" s="0"/>
    </row>
    <row r="552" s="462" customFormat="true" ht="14.1" hidden="false" customHeight="true" outlineLevel="0" collapsed="false">
      <c r="A552" s="41" t="s">
        <v>9407</v>
      </c>
      <c r="B552" s="412" t="s">
        <v>5977</v>
      </c>
      <c r="C552" s="413" t="s">
        <v>36</v>
      </c>
      <c r="D552" s="414"/>
      <c r="E552" s="425" t="s">
        <v>8695</v>
      </c>
      <c r="F552" s="425" t="s">
        <v>9408</v>
      </c>
      <c r="G552" s="426" t="s">
        <v>9409</v>
      </c>
      <c r="H552" s="427" t="n">
        <v>0.0775</v>
      </c>
      <c r="I552" s="427" t="n">
        <v>0.075</v>
      </c>
      <c r="J552" s="428" t="s">
        <v>5594</v>
      </c>
      <c r="K552" s="412" t="s">
        <v>9410</v>
      </c>
      <c r="L552" s="412" t="s">
        <v>5594</v>
      </c>
      <c r="M552" s="414" t="s">
        <v>4686</v>
      </c>
      <c r="N552" s="429" t="n">
        <v>95678</v>
      </c>
      <c r="O552" s="640" t="s">
        <v>9411</v>
      </c>
      <c r="P552" s="432"/>
      <c r="Q552" s="432"/>
      <c r="R552" s="414"/>
      <c r="S552" s="433"/>
      <c r="T552" s="434"/>
      <c r="U552" s="414"/>
      <c r="V552" s="425"/>
      <c r="W552" s="425"/>
      <c r="X552" s="425"/>
      <c r="Y552" s="425"/>
      <c r="Z552" s="433" t="s">
        <v>9408</v>
      </c>
      <c r="AA552" s="433" t="s">
        <v>4745</v>
      </c>
      <c r="AB552" s="435"/>
      <c r="AC552" s="594" t="s">
        <v>7548</v>
      </c>
      <c r="AD552" s="595"/>
      <c r="AE552" s="594" t="s">
        <v>9412</v>
      </c>
      <c r="AF552" s="595"/>
      <c r="AG552" s="595"/>
      <c r="AH552" s="595"/>
      <c r="AI552" s="595"/>
      <c r="AJ552" s="596" t="s">
        <v>4716</v>
      </c>
      <c r="AK552" s="437" t="s">
        <v>5946</v>
      </c>
      <c r="AL552" s="507" t="s">
        <v>6295</v>
      </c>
      <c r="AM552" s="412" t="s">
        <v>9410</v>
      </c>
      <c r="AN552" s="439"/>
      <c r="AO552" s="412" t="s">
        <v>5594</v>
      </c>
      <c r="AP552" s="414" t="s">
        <v>4686</v>
      </c>
      <c r="AQ552" s="429" t="n">
        <v>95678</v>
      </c>
      <c r="AR552" s="440" t="s">
        <v>9408</v>
      </c>
      <c r="AS552" s="464"/>
      <c r="AT552" s="438"/>
      <c r="AU552" s="414"/>
      <c r="AV552" s="442"/>
      <c r="AW552" s="443"/>
      <c r="AX552" s="443"/>
      <c r="AY552" s="443"/>
      <c r="AZ552" s="443"/>
      <c r="BA552" s="443"/>
      <c r="BB552" s="443"/>
      <c r="BC552" s="443"/>
      <c r="BD552" s="443"/>
      <c r="BE552" s="443"/>
      <c r="BF552" s="443"/>
      <c r="BG552" s="443"/>
      <c r="BH552" s="443"/>
      <c r="BI552" s="443"/>
      <c r="BJ552" s="443"/>
      <c r="BK552" s="443"/>
      <c r="BL552" s="412"/>
      <c r="BM552" s="412"/>
      <c r="BN552" s="412"/>
      <c r="BO552" s="412"/>
      <c r="BP552" s="412"/>
      <c r="BQ552" s="439"/>
      <c r="ALX552" s="0"/>
      <c r="ALY552" s="0"/>
      <c r="ALZ552" s="0"/>
      <c r="AMA552" s="0"/>
      <c r="AMB552" s="0"/>
      <c r="AMC552" s="0"/>
      <c r="AMD552" s="0"/>
      <c r="AME552" s="0"/>
      <c r="AMF552" s="0"/>
      <c r="AMG552" s="0"/>
      <c r="AMH552" s="0"/>
      <c r="AMI552" s="0"/>
      <c r="AMJ552" s="0"/>
    </row>
    <row r="553" s="462" customFormat="true" ht="14.1" hidden="false" customHeight="true" outlineLevel="0" collapsed="false">
      <c r="A553" s="761" t="s">
        <v>9413</v>
      </c>
      <c r="B553" s="412" t="s">
        <v>5977</v>
      </c>
      <c r="C553" s="445" t="s">
        <v>36</v>
      </c>
      <c r="D553" s="414"/>
      <c r="E553" s="425" t="s">
        <v>2750</v>
      </c>
      <c r="F553" s="425" t="s">
        <v>9414</v>
      </c>
      <c r="G553" s="426" t="s">
        <v>9415</v>
      </c>
      <c r="H553" s="427" t="n">
        <v>0.0975</v>
      </c>
      <c r="I553" s="427" t="n">
        <v>0.095</v>
      </c>
      <c r="J553" s="428" t="s">
        <v>7814</v>
      </c>
      <c r="K553" s="412" t="s">
        <v>9416</v>
      </c>
      <c r="L553" s="412" t="s">
        <v>5851</v>
      </c>
      <c r="M553" s="414" t="s">
        <v>4686</v>
      </c>
      <c r="N553" s="429" t="n">
        <v>94501</v>
      </c>
      <c r="O553" s="458" t="s">
        <v>9417</v>
      </c>
      <c r="P553" s="544" t="s">
        <v>9417</v>
      </c>
      <c r="Q553" s="432"/>
      <c r="R553" s="414" t="s">
        <v>1863</v>
      </c>
      <c r="S553" s="433"/>
      <c r="T553" s="434"/>
      <c r="U553" s="414"/>
      <c r="V553" s="425"/>
      <c r="W553" s="425"/>
      <c r="X553" s="425"/>
      <c r="Y553" s="425"/>
      <c r="Z553" s="433" t="s">
        <v>9418</v>
      </c>
      <c r="AA553" s="433" t="s">
        <v>4745</v>
      </c>
      <c r="AB553" s="435"/>
      <c r="AC553" s="641" t="s">
        <v>7650</v>
      </c>
      <c r="AD553" s="642" t="s">
        <v>9419</v>
      </c>
      <c r="AE553" s="641"/>
      <c r="AF553" s="641" t="s">
        <v>9420</v>
      </c>
      <c r="AG553" s="641"/>
      <c r="AH553" s="641" t="s">
        <v>9421</v>
      </c>
      <c r="AI553" s="641" t="s">
        <v>9422</v>
      </c>
      <c r="AJ553" s="643" t="s">
        <v>7581</v>
      </c>
      <c r="AK553" s="437" t="s">
        <v>5946</v>
      </c>
      <c r="AL553" s="507" t="s">
        <v>5947</v>
      </c>
      <c r="AM553" s="412" t="s">
        <v>9416</v>
      </c>
      <c r="AN553" s="439"/>
      <c r="AO553" s="412" t="s">
        <v>5851</v>
      </c>
      <c r="AP553" s="414" t="s">
        <v>4686</v>
      </c>
      <c r="AQ553" s="429" t="n">
        <v>94501</v>
      </c>
      <c r="AR553" s="440" t="s">
        <v>2747</v>
      </c>
      <c r="AS553" s="441"/>
      <c r="AT553" s="438"/>
      <c r="AU553" s="414"/>
      <c r="AV553" s="442"/>
      <c r="AW553" s="443"/>
      <c r="AX553" s="443"/>
      <c r="AY553" s="443"/>
      <c r="AZ553" s="443"/>
      <c r="BA553" s="443"/>
      <c r="BB553" s="443"/>
      <c r="BC553" s="443"/>
      <c r="BD553" s="443"/>
      <c r="BE553" s="443"/>
      <c r="BF553" s="443"/>
      <c r="BG553" s="443"/>
      <c r="BH553" s="443"/>
      <c r="BI553" s="443"/>
      <c r="BJ553" s="443"/>
      <c r="BK553" s="443"/>
      <c r="BL553" s="412"/>
      <c r="BM553" s="412"/>
      <c r="BN553" s="412"/>
      <c r="BO553" s="477"/>
      <c r="BP553" s="478"/>
      <c r="BQ553" s="557"/>
      <c r="ALX553" s="0"/>
      <c r="ALY553" s="0"/>
      <c r="ALZ553" s="0"/>
      <c r="AMA553" s="0"/>
      <c r="AMB553" s="0"/>
      <c r="AMC553" s="0"/>
      <c r="AMD553" s="0"/>
      <c r="AME553" s="0"/>
      <c r="AMF553" s="0"/>
      <c r="AMG553" s="0"/>
      <c r="AMH553" s="0"/>
      <c r="AMI553" s="0"/>
      <c r="AMJ553" s="0"/>
    </row>
    <row r="554" s="462" customFormat="true" ht="14.1" hidden="false" customHeight="true" outlineLevel="0" collapsed="false">
      <c r="A554" s="41" t="s">
        <v>2143</v>
      </c>
      <c r="B554" s="412" t="s">
        <v>5977</v>
      </c>
      <c r="C554" s="479" t="s">
        <v>36</v>
      </c>
      <c r="D554" s="414"/>
      <c r="E554" s="425" t="s">
        <v>9423</v>
      </c>
      <c r="F554" s="425" t="s">
        <v>2141</v>
      </c>
      <c r="G554" s="426"/>
      <c r="H554" s="427" t="n">
        <v>0.09</v>
      </c>
      <c r="I554" s="427" t="n">
        <v>0.0925</v>
      </c>
      <c r="J554" s="428" t="s">
        <v>7614</v>
      </c>
      <c r="K554" s="412" t="s">
        <v>9424</v>
      </c>
      <c r="L554" s="412" t="s">
        <v>3082</v>
      </c>
      <c r="M554" s="414" t="s">
        <v>4686</v>
      </c>
      <c r="N554" s="429" t="n">
        <v>94901</v>
      </c>
      <c r="O554" s="648"/>
      <c r="P554" s="511"/>
      <c r="Q554" s="511"/>
      <c r="R554" s="414"/>
      <c r="S554" s="433"/>
      <c r="T554" s="434"/>
      <c r="U554" s="414"/>
      <c r="V554" s="425"/>
      <c r="W554" s="425"/>
      <c r="X554" s="425"/>
      <c r="Y554" s="425"/>
      <c r="Z554" s="433" t="s">
        <v>6006</v>
      </c>
      <c r="AA554" s="433" t="s">
        <v>4745</v>
      </c>
      <c r="AB554" s="435"/>
      <c r="AC554" s="641" t="s">
        <v>7555</v>
      </c>
      <c r="AD554" s="642" t="s">
        <v>9425</v>
      </c>
      <c r="AE554" s="641" t="s">
        <v>9426</v>
      </c>
      <c r="AF554" s="641"/>
      <c r="AG554" s="641"/>
      <c r="AH554" s="641" t="s">
        <v>9427</v>
      </c>
      <c r="AI554" s="641"/>
      <c r="AJ554" s="643" t="s">
        <v>4716</v>
      </c>
      <c r="AK554" s="437" t="s">
        <v>5946</v>
      </c>
      <c r="AL554" s="507" t="s">
        <v>6108</v>
      </c>
      <c r="AM554" s="412" t="s">
        <v>9428</v>
      </c>
      <c r="AN554" s="439"/>
      <c r="AO554" s="412" t="s">
        <v>3082</v>
      </c>
      <c r="AP554" s="414" t="s">
        <v>4686</v>
      </c>
      <c r="AQ554" s="429" t="n">
        <v>94912</v>
      </c>
      <c r="AR554" s="440" t="s">
        <v>2141</v>
      </c>
      <c r="AS554" s="464"/>
      <c r="AT554" s="438"/>
      <c r="AU554" s="414"/>
      <c r="AV554" s="442"/>
      <c r="AW554" s="443"/>
      <c r="AX554" s="443"/>
      <c r="AY554" s="443"/>
      <c r="AZ554" s="443"/>
      <c r="BA554" s="443"/>
      <c r="BB554" s="443"/>
      <c r="BC554" s="443"/>
      <c r="BD554" s="443"/>
      <c r="BE554" s="443"/>
      <c r="BF554" s="443"/>
      <c r="BG554" s="443"/>
      <c r="BH554" s="443"/>
      <c r="BI554" s="443"/>
      <c r="BJ554" s="443"/>
      <c r="BK554" s="443"/>
      <c r="BL554" s="412"/>
      <c r="BM554" s="412"/>
      <c r="BN554" s="412"/>
      <c r="BO554" s="469"/>
      <c r="BP554" s="463" t="s">
        <v>9429</v>
      </c>
      <c r="BQ554" s="439"/>
      <c r="ALX554" s="0"/>
      <c r="ALY554" s="0"/>
      <c r="ALZ554" s="0"/>
      <c r="AMA554" s="0"/>
      <c r="AMB554" s="0"/>
      <c r="AMC554" s="0"/>
      <c r="AMD554" s="0"/>
      <c r="AME554" s="0"/>
      <c r="AMF554" s="0"/>
      <c r="AMG554" s="0"/>
      <c r="AMH554" s="0"/>
      <c r="AMI554" s="0"/>
      <c r="AMJ554" s="0"/>
    </row>
    <row r="555" s="462" customFormat="true" ht="14.1" hidden="false" customHeight="true" outlineLevel="0" collapsed="false">
      <c r="A555" s="41" t="s">
        <v>2995</v>
      </c>
      <c r="B555" s="412" t="s">
        <v>5977</v>
      </c>
      <c r="C555" s="445" t="s">
        <v>36</v>
      </c>
      <c r="D555" s="120"/>
      <c r="E555" s="120" t="s">
        <v>2992</v>
      </c>
      <c r="F555" s="120" t="s">
        <v>2994</v>
      </c>
      <c r="G555" s="456"/>
      <c r="H555" s="427" t="n">
        <v>0.0925</v>
      </c>
      <c r="I555" s="427" t="n">
        <v>0.095</v>
      </c>
      <c r="J555" s="428" t="s">
        <v>5940</v>
      </c>
      <c r="K555" s="412" t="s">
        <v>9430</v>
      </c>
      <c r="L555" s="412" t="s">
        <v>5380</v>
      </c>
      <c r="M555" s="120" t="s">
        <v>4686</v>
      </c>
      <c r="N555" s="457" t="n">
        <v>94706</v>
      </c>
      <c r="O555" s="430"/>
      <c r="P555" s="431"/>
      <c r="Q555" s="431"/>
      <c r="R555" s="459" t="s">
        <v>9431</v>
      </c>
      <c r="S555" s="460" t="s">
        <v>9432</v>
      </c>
      <c r="T555" s="461"/>
      <c r="U555" s="459"/>
      <c r="V555" s="120"/>
      <c r="W555" s="120"/>
      <c r="X555" s="120"/>
      <c r="Y555" s="120"/>
      <c r="Z555" s="460" t="s">
        <v>9433</v>
      </c>
      <c r="AA555" s="460" t="s">
        <v>9434</v>
      </c>
      <c r="AB555" s="647" t="s">
        <v>9435</v>
      </c>
      <c r="AC555" s="594" t="s">
        <v>7576</v>
      </c>
      <c r="AD555" s="595" t="s">
        <v>7577</v>
      </c>
      <c r="AE555" s="595"/>
      <c r="AF555" s="595" t="s">
        <v>7890</v>
      </c>
      <c r="AG555" s="595"/>
      <c r="AH555" s="595"/>
      <c r="AI555" s="595"/>
      <c r="AJ555" s="596" t="s">
        <v>4716</v>
      </c>
      <c r="AK555" s="437" t="s">
        <v>5946</v>
      </c>
      <c r="AL555" s="507" t="s">
        <v>9436</v>
      </c>
      <c r="AM555" s="412" t="s">
        <v>9430</v>
      </c>
      <c r="AO555" s="412" t="s">
        <v>5380</v>
      </c>
      <c r="AP555" s="120" t="s">
        <v>4686</v>
      </c>
      <c r="AQ555" s="457" t="n">
        <v>94706</v>
      </c>
      <c r="AR555" s="463" t="s">
        <v>7884</v>
      </c>
      <c r="AS555" s="464"/>
      <c r="AT555" s="465"/>
      <c r="AU555" s="459"/>
      <c r="AV555" s="466"/>
      <c r="AW555" s="467"/>
      <c r="AX555" s="467"/>
      <c r="AY555" s="467"/>
      <c r="AZ555" s="467"/>
      <c r="BA555" s="467"/>
      <c r="BB555" s="467"/>
      <c r="BC555" s="467"/>
      <c r="BD555" s="467"/>
      <c r="BE555" s="467"/>
      <c r="BF555" s="467"/>
      <c r="BG555" s="467"/>
      <c r="BH555" s="467"/>
      <c r="BI555" s="467"/>
      <c r="BJ555" s="467"/>
      <c r="BK555" s="467"/>
      <c r="BL555" s="468"/>
      <c r="BM555" s="468"/>
      <c r="BN555" s="468"/>
      <c r="BO555" s="469"/>
      <c r="BP555" s="412"/>
      <c r="BQ555" s="439"/>
      <c r="ALX555" s="0"/>
      <c r="ALY555" s="0"/>
      <c r="ALZ555" s="0"/>
      <c r="AMA555" s="0"/>
      <c r="AMB555" s="0"/>
      <c r="AMC555" s="0"/>
      <c r="AMD555" s="0"/>
      <c r="AME555" s="0"/>
      <c r="AMF555" s="0"/>
      <c r="AMG555" s="0"/>
      <c r="AMH555" s="0"/>
      <c r="AMI555" s="0"/>
      <c r="AMJ555" s="0"/>
    </row>
    <row r="556" s="462" customFormat="true" ht="14.1" hidden="false" customHeight="true" outlineLevel="0" collapsed="false">
      <c r="A556" s="41" t="s">
        <v>9437</v>
      </c>
      <c r="B556" s="412" t="s">
        <v>5977</v>
      </c>
      <c r="C556" s="563" t="s">
        <v>36</v>
      </c>
      <c r="D556" s="414"/>
      <c r="E556" s="425" t="s">
        <v>1465</v>
      </c>
      <c r="F556" s="425" t="s">
        <v>9438</v>
      </c>
      <c r="G556" s="426" t="s">
        <v>9439</v>
      </c>
      <c r="H556" s="427" t="n">
        <v>0.09</v>
      </c>
      <c r="I556" s="427"/>
      <c r="J556" s="428" t="s">
        <v>8149</v>
      </c>
      <c r="K556" s="412" t="s">
        <v>9440</v>
      </c>
      <c r="L556" s="412" t="s">
        <v>3082</v>
      </c>
      <c r="M556" s="414" t="s">
        <v>4686</v>
      </c>
      <c r="N556" s="429" t="n">
        <v>94901</v>
      </c>
      <c r="O556" s="640" t="s">
        <v>9441</v>
      </c>
      <c r="P556" s="640" t="s">
        <v>9441</v>
      </c>
      <c r="Q556" s="640" t="s">
        <v>9441</v>
      </c>
      <c r="R556" s="414"/>
      <c r="S556" s="433"/>
      <c r="T556" s="434"/>
      <c r="U556" s="414"/>
      <c r="V556" s="425"/>
      <c r="W556" s="425"/>
      <c r="X556" s="425"/>
      <c r="Y556" s="425"/>
      <c r="Z556" s="433"/>
      <c r="AA556" s="433"/>
      <c r="AB556" s="435"/>
      <c r="AC556" s="641" t="s">
        <v>7548</v>
      </c>
      <c r="AD556" s="642" t="s">
        <v>9442</v>
      </c>
      <c r="AE556" s="641" t="s">
        <v>7955</v>
      </c>
      <c r="AF556" s="641" t="s">
        <v>8110</v>
      </c>
      <c r="AG556" s="641"/>
      <c r="AH556" s="641"/>
      <c r="AI556" s="641"/>
      <c r="AJ556" s="643" t="s">
        <v>4716</v>
      </c>
      <c r="AK556" s="437"/>
      <c r="AL556" s="507"/>
      <c r="AM556" s="412" t="s">
        <v>9443</v>
      </c>
      <c r="AN556" s="439"/>
      <c r="AO556" s="412" t="s">
        <v>3082</v>
      </c>
      <c r="AP556" s="414" t="s">
        <v>4686</v>
      </c>
      <c r="AQ556" s="429" t="n">
        <v>94901</v>
      </c>
      <c r="AR556" s="440" t="s">
        <v>9444</v>
      </c>
      <c r="AS556" s="437"/>
      <c r="AT556" s="438"/>
      <c r="AU556" s="414"/>
      <c r="AV556" s="442"/>
      <c r="AW556" s="443"/>
      <c r="AX556" s="443"/>
      <c r="AY556" s="443"/>
      <c r="AZ556" s="443"/>
      <c r="BA556" s="443"/>
      <c r="BB556" s="443"/>
      <c r="BC556" s="443"/>
      <c r="BD556" s="443"/>
      <c r="BE556" s="443"/>
      <c r="BF556" s="443"/>
      <c r="BG556" s="443"/>
      <c r="BH556" s="443"/>
      <c r="BI556" s="443"/>
      <c r="BJ556" s="443"/>
      <c r="BK556" s="443"/>
      <c r="BL556" s="412"/>
      <c r="BM556" s="412"/>
      <c r="BN556" s="412"/>
      <c r="BO556" s="469"/>
      <c r="BP556" s="463"/>
      <c r="BQ556" s="557"/>
      <c r="ALX556" s="0"/>
      <c r="ALY556" s="0"/>
      <c r="ALZ556" s="0"/>
      <c r="AMA556" s="0"/>
      <c r="AMB556" s="0"/>
      <c r="AMC556" s="0"/>
      <c r="AMD556" s="0"/>
      <c r="AME556" s="0"/>
      <c r="AMF556" s="0"/>
      <c r="AMG556" s="0"/>
      <c r="AMH556" s="0"/>
      <c r="AMI556" s="0"/>
      <c r="AMJ556" s="0"/>
    </row>
    <row r="557" s="462" customFormat="true" ht="14.1" hidden="false" customHeight="true" outlineLevel="0" collapsed="false">
      <c r="A557" s="41" t="s">
        <v>9445</v>
      </c>
      <c r="B557" s="412" t="s">
        <v>713</v>
      </c>
      <c r="C557" s="445" t="s">
        <v>36</v>
      </c>
      <c r="D557" s="644" t="s">
        <v>9446</v>
      </c>
      <c r="E557" s="120" t="s">
        <v>7639</v>
      </c>
      <c r="F557" s="120" t="s">
        <v>9447</v>
      </c>
      <c r="G557" s="456"/>
      <c r="H557" s="427" t="n">
        <v>0.085</v>
      </c>
      <c r="I557" s="427"/>
      <c r="J557" s="428" t="s">
        <v>5772</v>
      </c>
      <c r="K557" s="412" t="s">
        <v>9448</v>
      </c>
      <c r="L557" s="412" t="s">
        <v>4720</v>
      </c>
      <c r="M557" s="120" t="s">
        <v>4686</v>
      </c>
      <c r="N557" s="457" t="n">
        <v>94118</v>
      </c>
      <c r="O557" s="458"/>
      <c r="P557" s="431"/>
      <c r="Q557" s="431"/>
      <c r="R557" s="459"/>
      <c r="S557" s="460"/>
      <c r="T557" s="461"/>
      <c r="U557" s="459"/>
      <c r="V557" s="120"/>
      <c r="W557" s="120"/>
      <c r="X557" s="120"/>
      <c r="Y557" s="120"/>
      <c r="Z557" s="460"/>
      <c r="AA557" s="433"/>
      <c r="AB557" s="456"/>
      <c r="AC557" s="594" t="s">
        <v>9449</v>
      </c>
      <c r="AD557" s="595"/>
      <c r="AE557" s="595"/>
      <c r="AF557" s="595"/>
      <c r="AG557" s="595"/>
      <c r="AH557" s="595"/>
      <c r="AI557" s="595"/>
      <c r="AJ557" s="596" t="s">
        <v>7581</v>
      </c>
      <c r="AK557" s="437"/>
      <c r="AL557" s="507"/>
      <c r="AM557" s="412" t="s">
        <v>9448</v>
      </c>
      <c r="AO557" s="412" t="s">
        <v>4720</v>
      </c>
      <c r="AP557" s="120" t="s">
        <v>4686</v>
      </c>
      <c r="AQ557" s="457" t="n">
        <v>94118</v>
      </c>
      <c r="AR557" s="463" t="s">
        <v>9447</v>
      </c>
      <c r="AS557" s="500"/>
      <c r="AT557" s="465"/>
      <c r="AU557" s="459"/>
      <c r="AV557" s="466"/>
      <c r="AW557" s="467"/>
      <c r="AX557" s="467"/>
      <c r="AY557" s="467"/>
      <c r="AZ557" s="467"/>
      <c r="BA557" s="467"/>
      <c r="BB557" s="467"/>
      <c r="BC557" s="467"/>
      <c r="BD557" s="467"/>
      <c r="BE557" s="467"/>
      <c r="BF557" s="467"/>
      <c r="BG557" s="467"/>
      <c r="BH557" s="467"/>
      <c r="BI557" s="467"/>
      <c r="BJ557" s="467"/>
      <c r="BK557" s="467"/>
      <c r="BL557" s="468"/>
      <c r="BM557" s="468"/>
      <c r="BN557" s="468"/>
      <c r="BO557" s="412"/>
      <c r="BP557" s="412"/>
      <c r="ALX557" s="0"/>
      <c r="ALY557" s="0"/>
      <c r="ALZ557" s="0"/>
      <c r="AMA557" s="0"/>
      <c r="AMB557" s="0"/>
      <c r="AMC557" s="0"/>
      <c r="AMD557" s="0"/>
      <c r="AME557" s="0"/>
      <c r="AMF557" s="0"/>
      <c r="AMG557" s="0"/>
      <c r="AMH557" s="0"/>
      <c r="AMI557" s="0"/>
      <c r="AMJ557" s="0"/>
    </row>
    <row r="558" s="462" customFormat="true" ht="14.1" hidden="false" customHeight="true" outlineLevel="0" collapsed="false">
      <c r="A558" s="41" t="s">
        <v>9450</v>
      </c>
      <c r="B558" s="412" t="s">
        <v>5977</v>
      </c>
      <c r="C558" s="413" t="s">
        <v>36</v>
      </c>
      <c r="D558" s="414"/>
      <c r="E558" s="425" t="s">
        <v>9451</v>
      </c>
      <c r="F558" s="425" t="s">
        <v>9452</v>
      </c>
      <c r="G558" s="426"/>
      <c r="H558" s="427" t="n">
        <v>0.0725</v>
      </c>
      <c r="I558" s="427" t="n">
        <v>0.075</v>
      </c>
      <c r="J558" s="428" t="s">
        <v>6197</v>
      </c>
      <c r="K558" s="412" t="s">
        <v>9453</v>
      </c>
      <c r="L558" s="412" t="s">
        <v>9454</v>
      </c>
      <c r="M558" s="414" t="s">
        <v>4686</v>
      </c>
      <c r="N558" s="429" t="n">
        <v>95948</v>
      </c>
      <c r="O558" s="593"/>
      <c r="P558" s="432"/>
      <c r="Q558" s="432"/>
      <c r="R558" s="414" t="s">
        <v>2969</v>
      </c>
      <c r="S558" s="433"/>
      <c r="T558" s="434" t="s">
        <v>9455</v>
      </c>
      <c r="U558" s="414"/>
      <c r="V558" s="425"/>
      <c r="W558" s="425"/>
      <c r="X558" s="425"/>
      <c r="Y558" s="425"/>
      <c r="Z558" s="433" t="s">
        <v>6006</v>
      </c>
      <c r="AA558" s="433" t="s">
        <v>4745</v>
      </c>
      <c r="AB558" s="762" t="s">
        <v>9456</v>
      </c>
      <c r="AC558" s="641" t="s">
        <v>9457</v>
      </c>
      <c r="AD558" s="642" t="s">
        <v>7555</v>
      </c>
      <c r="AE558" s="641" t="s">
        <v>9458</v>
      </c>
      <c r="AF558" s="641" t="s">
        <v>7579</v>
      </c>
      <c r="AG558" s="641"/>
      <c r="AH558" s="641" t="s">
        <v>9459</v>
      </c>
      <c r="AI558" s="641" t="s">
        <v>9460</v>
      </c>
      <c r="AJ558" s="643" t="s">
        <v>4716</v>
      </c>
      <c r="AK558" s="437" t="s">
        <v>5946</v>
      </c>
      <c r="AL558" s="507" t="s">
        <v>6108</v>
      </c>
      <c r="AM558" s="412" t="s">
        <v>9453</v>
      </c>
      <c r="AN558" s="439"/>
      <c r="AO558" s="412" t="s">
        <v>9454</v>
      </c>
      <c r="AP558" s="414" t="s">
        <v>4686</v>
      </c>
      <c r="AQ558" s="429" t="n">
        <v>95948</v>
      </c>
      <c r="AR558" s="440" t="s">
        <v>9452</v>
      </c>
      <c r="AS558" s="441"/>
      <c r="AT558" s="438"/>
      <c r="AU558" s="414"/>
      <c r="AV558" s="442"/>
      <c r="AW558" s="443"/>
      <c r="AX558" s="443"/>
      <c r="AY558" s="443"/>
      <c r="AZ558" s="443"/>
      <c r="BA558" s="443"/>
      <c r="BB558" s="443"/>
      <c r="BC558" s="443"/>
      <c r="BD558" s="443"/>
      <c r="BE558" s="443"/>
      <c r="BF558" s="443"/>
      <c r="BG558" s="443"/>
      <c r="BH558" s="443"/>
      <c r="BI558" s="443"/>
      <c r="BJ558" s="443"/>
      <c r="BK558" s="443"/>
      <c r="BL558" s="412"/>
      <c r="BM558" s="412"/>
      <c r="BN558" s="412"/>
      <c r="BO558" s="477"/>
      <c r="BP558" s="463"/>
      <c r="ALX558" s="0"/>
      <c r="ALY558" s="0"/>
      <c r="ALZ558" s="0"/>
      <c r="AMA558" s="0"/>
      <c r="AMB558" s="0"/>
      <c r="AMC558" s="0"/>
      <c r="AMD558" s="0"/>
      <c r="AME558" s="0"/>
      <c r="AMF558" s="0"/>
      <c r="AMG558" s="0"/>
      <c r="AMH558" s="0"/>
      <c r="AMI558" s="0"/>
      <c r="AMJ558" s="0"/>
    </row>
    <row r="559" s="462" customFormat="true" ht="14.1" hidden="false" customHeight="true" outlineLevel="0" collapsed="false">
      <c r="A559" s="41" t="s">
        <v>9461</v>
      </c>
      <c r="B559" s="412" t="s">
        <v>5977</v>
      </c>
      <c r="C559" s="445" t="s">
        <v>36</v>
      </c>
      <c r="D559" s="644"/>
      <c r="E559" s="120" t="s">
        <v>9462</v>
      </c>
      <c r="F559" s="120" t="s">
        <v>9463</v>
      </c>
      <c r="G559" s="456"/>
      <c r="H559" s="427" t="n">
        <v>0.0825</v>
      </c>
      <c r="I559" s="427"/>
      <c r="J559" s="428" t="s">
        <v>5980</v>
      </c>
      <c r="K559" s="412" t="s">
        <v>9464</v>
      </c>
      <c r="L559" s="412" t="s">
        <v>5852</v>
      </c>
      <c r="M559" s="120" t="s">
        <v>4686</v>
      </c>
      <c r="N559" s="457" t="n">
        <v>95476</v>
      </c>
      <c r="O559" s="458" t="s">
        <v>9465</v>
      </c>
      <c r="P559" s="458" t="s">
        <v>9466</v>
      </c>
      <c r="Q559" s="431"/>
      <c r="R559" s="459"/>
      <c r="S559" s="460"/>
      <c r="T559" s="461"/>
      <c r="U559" s="459"/>
      <c r="V559" s="120"/>
      <c r="W559" s="120"/>
      <c r="X559" s="120"/>
      <c r="Y559" s="120"/>
      <c r="Z559" s="460"/>
      <c r="AA559" s="433"/>
      <c r="AB559" s="456"/>
      <c r="AC559" s="594" t="s">
        <v>9467</v>
      </c>
      <c r="AD559" s="595" t="s">
        <v>7555</v>
      </c>
      <c r="AE559" s="595" t="s">
        <v>7955</v>
      </c>
      <c r="AF559" s="595"/>
      <c r="AG559" s="595"/>
      <c r="AH559" s="595"/>
      <c r="AI559" s="595"/>
      <c r="AJ559" s="596" t="s">
        <v>4716</v>
      </c>
      <c r="AK559" s="437"/>
      <c r="AL559" s="507"/>
      <c r="AM559" s="412" t="s">
        <v>9464</v>
      </c>
      <c r="AO559" s="412" t="s">
        <v>5852</v>
      </c>
      <c r="AP559" s="120" t="s">
        <v>4686</v>
      </c>
      <c r="AQ559" s="457" t="n">
        <v>95476</v>
      </c>
      <c r="AR559" s="463" t="s">
        <v>9463</v>
      </c>
      <c r="AS559" s="441"/>
      <c r="AT559" s="465"/>
      <c r="AU559" s="459"/>
      <c r="AV559" s="466"/>
      <c r="AW559" s="467"/>
      <c r="AX559" s="467"/>
      <c r="AY559" s="467"/>
      <c r="AZ559" s="467"/>
      <c r="BA559" s="467"/>
      <c r="BB559" s="467"/>
      <c r="BC559" s="467"/>
      <c r="BD559" s="467"/>
      <c r="BE559" s="467"/>
      <c r="BF559" s="467"/>
      <c r="BG559" s="467"/>
      <c r="BH559" s="467"/>
      <c r="BI559" s="467"/>
      <c r="BJ559" s="467"/>
      <c r="BK559" s="467"/>
      <c r="BL559" s="468"/>
      <c r="BM559" s="468"/>
      <c r="BN559" s="468"/>
      <c r="BO559" s="412"/>
      <c r="BP559" s="412"/>
      <c r="BQ559" s="439"/>
      <c r="ALX559" s="0"/>
      <c r="ALY559" s="0"/>
      <c r="ALZ559" s="0"/>
      <c r="AMA559" s="0"/>
      <c r="AMB559" s="0"/>
      <c r="AMC559" s="0"/>
      <c r="AMD559" s="0"/>
      <c r="AME559" s="0"/>
      <c r="AMF559" s="0"/>
      <c r="AMG559" s="0"/>
      <c r="AMH559" s="0"/>
      <c r="AMI559" s="0"/>
      <c r="AMJ559" s="0"/>
    </row>
    <row r="560" s="462" customFormat="true" ht="14.1" hidden="false" customHeight="true" outlineLevel="0" collapsed="false">
      <c r="A560" s="507" t="s">
        <v>9468</v>
      </c>
      <c r="B560" s="412" t="s">
        <v>5937</v>
      </c>
      <c r="C560" s="563" t="s">
        <v>5309</v>
      </c>
      <c r="D560" s="414" t="s">
        <v>8101</v>
      </c>
      <c r="E560" s="425" t="s">
        <v>9469</v>
      </c>
      <c r="F560" s="425" t="s">
        <v>9470</v>
      </c>
      <c r="G560" s="426"/>
      <c r="H560" s="427" t="n">
        <v>0.085</v>
      </c>
      <c r="I560" s="427" t="n">
        <v>0.0875</v>
      </c>
      <c r="J560" s="428" t="s">
        <v>5772</v>
      </c>
      <c r="K560" s="412" t="s">
        <v>9471</v>
      </c>
      <c r="L560" s="412" t="s">
        <v>4720</v>
      </c>
      <c r="M560" s="414" t="s">
        <v>4686</v>
      </c>
      <c r="N560" s="429" t="n">
        <v>94110</v>
      </c>
      <c r="O560" s="548" t="s">
        <v>9472</v>
      </c>
      <c r="P560" s="548" t="s">
        <v>9472</v>
      </c>
      <c r="Q560" s="548" t="s">
        <v>9472</v>
      </c>
      <c r="R560" s="414"/>
      <c r="S560" s="433"/>
      <c r="T560" s="461"/>
      <c r="U560" s="459"/>
      <c r="V560" s="120"/>
      <c r="W560" s="120"/>
      <c r="X560" s="120"/>
      <c r="Y560" s="120"/>
      <c r="Z560" s="433"/>
      <c r="AA560" s="433"/>
      <c r="AB560" s="435"/>
      <c r="AC560" s="645" t="s">
        <v>7711</v>
      </c>
      <c r="AD560" s="645" t="s">
        <v>7855</v>
      </c>
      <c r="AE560" s="645"/>
      <c r="AF560" s="645"/>
      <c r="AG560" s="645"/>
      <c r="AH560" s="645" t="s">
        <v>9473</v>
      </c>
      <c r="AI560" s="645" t="s">
        <v>9474</v>
      </c>
      <c r="AJ560" s="498" t="s">
        <v>7581</v>
      </c>
      <c r="AK560" s="437" t="s">
        <v>5946</v>
      </c>
      <c r="AL560" s="507" t="s">
        <v>6064</v>
      </c>
      <c r="AM560" s="412" t="s">
        <v>9471</v>
      </c>
      <c r="AN560" s="439"/>
      <c r="AO560" s="412" t="s">
        <v>4720</v>
      </c>
      <c r="AP560" s="414" t="s">
        <v>4686</v>
      </c>
      <c r="AQ560" s="429" t="n">
        <v>94110</v>
      </c>
      <c r="AR560" s="440" t="s">
        <v>9470</v>
      </c>
      <c r="AS560" s="441"/>
      <c r="AT560" s="438"/>
      <c r="AU560" s="414"/>
      <c r="AV560" s="442"/>
      <c r="AW560" s="443"/>
      <c r="AX560" s="443"/>
      <c r="AY560" s="443"/>
      <c r="AZ560" s="443"/>
      <c r="BA560" s="443"/>
      <c r="BB560" s="443"/>
      <c r="BC560" s="443"/>
      <c r="BD560" s="443"/>
      <c r="BE560" s="443"/>
      <c r="BF560" s="443"/>
      <c r="BG560" s="443"/>
      <c r="BH560" s="443"/>
      <c r="BI560" s="443"/>
      <c r="BJ560" s="443"/>
      <c r="BK560" s="443"/>
      <c r="BL560" s="412"/>
      <c r="BM560" s="412"/>
      <c r="BN560" s="412"/>
      <c r="BO560" s="412"/>
      <c r="BP560" s="412"/>
      <c r="BQ560" s="439"/>
      <c r="ALX560" s="0"/>
      <c r="ALY560" s="0"/>
      <c r="ALZ560" s="0"/>
      <c r="AMA560" s="0"/>
      <c r="AMB560" s="0"/>
      <c r="AMC560" s="0"/>
      <c r="AMD560" s="0"/>
      <c r="AME560" s="0"/>
      <c r="AMF560" s="0"/>
      <c r="AMG560" s="0"/>
      <c r="AMH560" s="0"/>
      <c r="AMI560" s="0"/>
      <c r="AMJ560" s="0"/>
    </row>
    <row r="561" s="462" customFormat="true" ht="14.1" hidden="false" customHeight="true" outlineLevel="0" collapsed="false">
      <c r="A561" s="41" t="s">
        <v>2237</v>
      </c>
      <c r="B561" s="412" t="s">
        <v>5977</v>
      </c>
      <c r="C561" s="479" t="s">
        <v>36</v>
      </c>
      <c r="D561" s="120"/>
      <c r="E561" s="120" t="s">
        <v>2236</v>
      </c>
      <c r="F561" s="120" t="s">
        <v>2235</v>
      </c>
      <c r="G561" s="456"/>
      <c r="H561" s="427" t="n">
        <v>0.085</v>
      </c>
      <c r="I561" s="427" t="n">
        <v>0.0762</v>
      </c>
      <c r="J561" s="428" t="s">
        <v>9475</v>
      </c>
      <c r="K561" s="412" t="s">
        <v>9476</v>
      </c>
      <c r="L561" s="412" t="s">
        <v>5540</v>
      </c>
      <c r="M561" s="120" t="s">
        <v>4686</v>
      </c>
      <c r="N561" s="457" t="n">
        <v>95945</v>
      </c>
      <c r="O561" s="458"/>
      <c r="P561" s="431"/>
      <c r="Q561" s="431"/>
      <c r="R561" s="459" t="s">
        <v>9477</v>
      </c>
      <c r="S561" s="460"/>
      <c r="T561" s="461"/>
      <c r="U561" s="459"/>
      <c r="V561" s="120"/>
      <c r="W561" s="120"/>
      <c r="X561" s="120"/>
      <c r="Y561" s="120"/>
      <c r="Z561" s="460" t="s">
        <v>9478</v>
      </c>
      <c r="AA561" s="433" t="s">
        <v>4745</v>
      </c>
      <c r="AB561" s="456"/>
      <c r="AC561" s="641" t="s">
        <v>7719</v>
      </c>
      <c r="AD561" s="642"/>
      <c r="AE561" s="641"/>
      <c r="AF561" s="641"/>
      <c r="AG561" s="641"/>
      <c r="AH561" s="641"/>
      <c r="AI561" s="641"/>
      <c r="AJ561" s="643" t="s">
        <v>4716</v>
      </c>
      <c r="AK561" s="437" t="s">
        <v>5946</v>
      </c>
      <c r="AL561" s="507" t="s">
        <v>6108</v>
      </c>
      <c r="AM561" s="412" t="s">
        <v>9476</v>
      </c>
      <c r="AO561" s="412" t="s">
        <v>5540</v>
      </c>
      <c r="AP561" s="120" t="s">
        <v>4686</v>
      </c>
      <c r="AQ561" s="457" t="n">
        <v>95945</v>
      </c>
      <c r="AR561" s="463" t="s">
        <v>2235</v>
      </c>
      <c r="AS561" s="441"/>
      <c r="AT561" s="465"/>
      <c r="AU561" s="459"/>
      <c r="AV561" s="466"/>
      <c r="AW561" s="467"/>
      <c r="AX561" s="467"/>
      <c r="AY561" s="467"/>
      <c r="AZ561" s="467"/>
      <c r="BA561" s="467"/>
      <c r="BB561" s="467"/>
      <c r="BC561" s="467"/>
      <c r="BD561" s="467"/>
      <c r="BE561" s="467"/>
      <c r="BF561" s="467"/>
      <c r="BG561" s="467"/>
      <c r="BH561" s="467"/>
      <c r="BI561" s="467"/>
      <c r="BJ561" s="467"/>
      <c r="BK561" s="467"/>
      <c r="BL561" s="468"/>
      <c r="BM561" s="468"/>
      <c r="BN561" s="468"/>
      <c r="BO561" s="469"/>
      <c r="BP561" s="463"/>
      <c r="BQ561" s="557"/>
      <c r="ALX561" s="0"/>
      <c r="ALY561" s="0"/>
      <c r="ALZ561" s="0"/>
      <c r="AMA561" s="0"/>
      <c r="AMB561" s="0"/>
      <c r="AMC561" s="0"/>
      <c r="AMD561" s="0"/>
      <c r="AME561" s="0"/>
      <c r="AMF561" s="0"/>
      <c r="AMG561" s="0"/>
      <c r="AMH561" s="0"/>
      <c r="AMI561" s="0"/>
      <c r="AMJ561" s="0"/>
    </row>
    <row r="562" s="462" customFormat="true" ht="14.1" hidden="false" customHeight="true" outlineLevel="0" collapsed="false">
      <c r="A562" s="41" t="s">
        <v>1976</v>
      </c>
      <c r="B562" s="412" t="s">
        <v>5977</v>
      </c>
      <c r="C562" s="563" t="s">
        <v>8388</v>
      </c>
      <c r="D562" s="414"/>
      <c r="E562" s="120" t="s">
        <v>1977</v>
      </c>
      <c r="F562" s="425" t="s">
        <v>9479</v>
      </c>
      <c r="G562" s="426"/>
      <c r="H562" s="427" t="n">
        <v>0.0925</v>
      </c>
      <c r="I562" s="427" t="n">
        <v>0.095</v>
      </c>
      <c r="J562" s="428" t="s">
        <v>5940</v>
      </c>
      <c r="K562" s="412" t="s">
        <v>9480</v>
      </c>
      <c r="L562" s="412" t="s">
        <v>6294</v>
      </c>
      <c r="M562" s="414" t="s">
        <v>4686</v>
      </c>
      <c r="N562" s="429" t="n">
        <v>94546</v>
      </c>
      <c r="O562" s="593"/>
      <c r="P562" s="432"/>
      <c r="Q562" s="432"/>
      <c r="R562" s="414"/>
      <c r="S562" s="433"/>
      <c r="T562" s="434"/>
      <c r="U562" s="414"/>
      <c r="V562" s="425"/>
      <c r="W562" s="425"/>
      <c r="X562" s="425"/>
      <c r="Y562" s="425"/>
      <c r="Z562" s="433"/>
      <c r="AA562" s="433"/>
      <c r="AB562" s="435"/>
      <c r="AC562" s="641"/>
      <c r="AD562" s="642"/>
      <c r="AE562" s="641"/>
      <c r="AF562" s="641"/>
      <c r="AG562" s="641"/>
      <c r="AH562" s="641"/>
      <c r="AI562" s="641"/>
      <c r="AJ562" s="643"/>
      <c r="AK562" s="437" t="s">
        <v>5946</v>
      </c>
      <c r="AL562" s="507" t="s">
        <v>6144</v>
      </c>
      <c r="AM562" s="412" t="s">
        <v>9480</v>
      </c>
      <c r="AN562" s="439"/>
      <c r="AO562" s="412" t="s">
        <v>6294</v>
      </c>
      <c r="AP562" s="414" t="s">
        <v>4686</v>
      </c>
      <c r="AQ562" s="429" t="n">
        <v>94546</v>
      </c>
      <c r="AR562" s="440" t="s">
        <v>9481</v>
      </c>
      <c r="AS562" s="441"/>
      <c r="AT562" s="438"/>
      <c r="AU562" s="414"/>
      <c r="AV562" s="442"/>
      <c r="AW562" s="443"/>
      <c r="AX562" s="443"/>
      <c r="AY562" s="443"/>
      <c r="AZ562" s="443"/>
      <c r="BA562" s="443"/>
      <c r="BB562" s="443"/>
      <c r="BC562" s="443"/>
      <c r="BD562" s="443"/>
      <c r="BE562" s="443"/>
      <c r="BF562" s="443"/>
      <c r="BG562" s="443"/>
      <c r="BH562" s="443"/>
      <c r="BI562" s="443"/>
      <c r="BJ562" s="443"/>
      <c r="BK562" s="443"/>
      <c r="BL562" s="412"/>
      <c r="BM562" s="412"/>
      <c r="BN562" s="412"/>
      <c r="BO562" s="469"/>
      <c r="BP562" s="763" t="s">
        <v>9482</v>
      </c>
      <c r="BQ562" s="439"/>
      <c r="ALX562" s="0"/>
      <c r="ALY562" s="0"/>
      <c r="ALZ562" s="0"/>
      <c r="AMA562" s="0"/>
      <c r="AMB562" s="0"/>
      <c r="AMC562" s="0"/>
      <c r="AMD562" s="0"/>
      <c r="AME562" s="0"/>
      <c r="AMF562" s="0"/>
      <c r="AMG562" s="0"/>
      <c r="AMH562" s="0"/>
      <c r="AMI562" s="0"/>
      <c r="AMJ562" s="0"/>
    </row>
    <row r="563" s="462" customFormat="true" ht="14.1" hidden="false" customHeight="true" outlineLevel="0" collapsed="false">
      <c r="A563" s="41" t="s">
        <v>198</v>
      </c>
      <c r="B563" s="412" t="s">
        <v>5977</v>
      </c>
      <c r="C563" s="479" t="s">
        <v>36</v>
      </c>
      <c r="D563" s="120" t="s">
        <v>9483</v>
      </c>
      <c r="E563" s="120" t="s">
        <v>1465</v>
      </c>
      <c r="F563" s="120" t="s">
        <v>3689</v>
      </c>
      <c r="G563" s="456"/>
      <c r="H563" s="427" t="n">
        <v>0.0875</v>
      </c>
      <c r="I563" s="427" t="n">
        <v>0.09</v>
      </c>
      <c r="J563" s="428" t="s">
        <v>6422</v>
      </c>
      <c r="K563" s="412" t="s">
        <v>9484</v>
      </c>
      <c r="L563" s="412" t="s">
        <v>5814</v>
      </c>
      <c r="M563" s="120" t="s">
        <v>4686</v>
      </c>
      <c r="N563" s="457" t="n">
        <v>94965</v>
      </c>
      <c r="O563" s="544" t="s">
        <v>9485</v>
      </c>
      <c r="P563" s="506"/>
      <c r="Q563" s="506"/>
      <c r="R563" s="459"/>
      <c r="S563" s="460"/>
      <c r="T563" s="434"/>
      <c r="U563" s="414"/>
      <c r="V563" s="425"/>
      <c r="W563" s="425"/>
      <c r="X563" s="425"/>
      <c r="Y563" s="425"/>
      <c r="Z563" s="460"/>
      <c r="AA563" s="433"/>
      <c r="AB563" s="456"/>
      <c r="AC563" s="645" t="s">
        <v>7695</v>
      </c>
      <c r="AD563" s="645" t="s">
        <v>8472</v>
      </c>
      <c r="AE563" s="645"/>
      <c r="AF563" s="645" t="s">
        <v>7579</v>
      </c>
      <c r="AG563" s="645"/>
      <c r="AH563" s="645"/>
      <c r="AI563" s="645"/>
      <c r="AJ563" s="498" t="s">
        <v>7581</v>
      </c>
      <c r="AK563" s="437" t="s">
        <v>5946</v>
      </c>
      <c r="AL563" s="507" t="s">
        <v>7218</v>
      </c>
      <c r="AM563" s="412" t="s">
        <v>9484</v>
      </c>
      <c r="AO563" s="412" t="s">
        <v>5814</v>
      </c>
      <c r="AP563" s="120" t="s">
        <v>4686</v>
      </c>
      <c r="AQ563" s="457" t="n">
        <v>94965</v>
      </c>
      <c r="AR563" s="463" t="s">
        <v>3689</v>
      </c>
      <c r="AS563" s="441"/>
      <c r="AT563" s="465"/>
      <c r="AU563" s="459"/>
      <c r="AV563" s="466"/>
      <c r="AW563" s="467"/>
      <c r="AX563" s="467"/>
      <c r="AY563" s="467"/>
      <c r="AZ563" s="467"/>
      <c r="BA563" s="467"/>
      <c r="BB563" s="467"/>
      <c r="BC563" s="467"/>
      <c r="BD563" s="467"/>
      <c r="BE563" s="467"/>
      <c r="BF563" s="467"/>
      <c r="BG563" s="467"/>
      <c r="BH563" s="467"/>
      <c r="BI563" s="467"/>
      <c r="BJ563" s="467"/>
      <c r="BK563" s="467"/>
      <c r="BL563" s="468"/>
      <c r="BM563" s="468"/>
      <c r="BN563" s="468"/>
      <c r="BO563" s="412"/>
      <c r="BP563" s="463"/>
      <c r="BQ563" s="439"/>
      <c r="ALX563" s="0"/>
      <c r="ALY563" s="0"/>
      <c r="ALZ563" s="0"/>
      <c r="AMA563" s="0"/>
      <c r="AMB563" s="0"/>
      <c r="AMC563" s="0"/>
      <c r="AMD563" s="0"/>
      <c r="AME563" s="0"/>
      <c r="AMF563" s="0"/>
      <c r="AMG563" s="0"/>
      <c r="AMH563" s="0"/>
      <c r="AMI563" s="0"/>
      <c r="AMJ563" s="0"/>
    </row>
    <row r="564" s="462" customFormat="true" ht="14.1" hidden="false" customHeight="true" outlineLevel="0" collapsed="false">
      <c r="A564" s="41" t="s">
        <v>3196</v>
      </c>
      <c r="B564" s="412" t="s">
        <v>5937</v>
      </c>
      <c r="C564" s="533" t="s">
        <v>5309</v>
      </c>
      <c r="D564" s="414" t="s">
        <v>6055</v>
      </c>
      <c r="E564" s="522" t="s">
        <v>3194</v>
      </c>
      <c r="F564" s="522" t="s">
        <v>3193</v>
      </c>
      <c r="G564" s="523"/>
      <c r="H564" s="427" t="n">
        <v>0.0825</v>
      </c>
      <c r="I564" s="427" t="n">
        <v>0.085</v>
      </c>
      <c r="J564" s="428" t="s">
        <v>5963</v>
      </c>
      <c r="K564" s="523" t="s">
        <v>6056</v>
      </c>
      <c r="L564" s="523" t="s">
        <v>6057</v>
      </c>
      <c r="M564" s="522" t="s">
        <v>4686</v>
      </c>
      <c r="N564" s="524" t="n">
        <v>94803</v>
      </c>
      <c r="O564" s="525"/>
      <c r="P564" s="524"/>
      <c r="Q564" s="524"/>
      <c r="R564" s="526"/>
      <c r="S564" s="524"/>
      <c r="T564" s="527"/>
      <c r="U564" s="526"/>
      <c r="V564" s="524"/>
      <c r="W564" s="524"/>
      <c r="X564" s="524"/>
      <c r="Y564" s="524"/>
      <c r="Z564" s="524"/>
      <c r="AA564" s="433"/>
      <c r="AB564" s="528"/>
      <c r="AC564" s="641"/>
      <c r="AD564" s="642"/>
      <c r="AE564" s="641"/>
      <c r="AF564" s="641"/>
      <c r="AG564" s="641"/>
      <c r="AH564" s="641"/>
      <c r="AI564" s="641"/>
      <c r="AJ564" s="643"/>
      <c r="AK564" s="437" t="s">
        <v>5946</v>
      </c>
      <c r="AL564" s="507" t="s">
        <v>5947</v>
      </c>
      <c r="AM564" s="523" t="s">
        <v>6056</v>
      </c>
      <c r="AN564" s="529"/>
      <c r="AO564" s="523" t="s">
        <v>6057</v>
      </c>
      <c r="AP564" s="522" t="s">
        <v>4686</v>
      </c>
      <c r="AQ564" s="524" t="n">
        <v>94803</v>
      </c>
      <c r="AR564" s="523" t="s">
        <v>3193</v>
      </c>
      <c r="AS564" s="441"/>
      <c r="AT564" s="530"/>
      <c r="AU564" s="496"/>
      <c r="AV564" s="531" t="n">
        <v>2</v>
      </c>
      <c r="AW564" s="531"/>
      <c r="AX564" s="531"/>
      <c r="AY564" s="531"/>
      <c r="AZ564" s="531"/>
      <c r="BA564" s="531"/>
      <c r="BB564" s="531"/>
      <c r="BC564" s="531"/>
      <c r="BD564" s="531"/>
      <c r="BE564" s="531"/>
      <c r="BF564" s="531"/>
      <c r="BG564" s="531"/>
      <c r="BH564" s="531"/>
      <c r="BI564" s="531"/>
      <c r="BJ564" s="531"/>
      <c r="BK564" s="531"/>
      <c r="BL564" s="532"/>
      <c r="BM564" s="532"/>
      <c r="BN564" s="532"/>
      <c r="BO564" s="477"/>
      <c r="BP564" s="478"/>
      <c r="ALX564" s="0"/>
      <c r="ALY564" s="0"/>
      <c r="ALZ564" s="0"/>
      <c r="AMA564" s="0"/>
      <c r="AMB564" s="0"/>
      <c r="AMC564" s="0"/>
      <c r="AMD564" s="0"/>
      <c r="AME564" s="0"/>
      <c r="AMF564" s="0"/>
      <c r="AMG564" s="0"/>
      <c r="AMH564" s="0"/>
      <c r="AMI564" s="0"/>
      <c r="AMJ564" s="0"/>
    </row>
    <row r="565" s="462" customFormat="true" ht="14.1" hidden="false" customHeight="true" outlineLevel="0" collapsed="false">
      <c r="A565" s="41" t="s">
        <v>4145</v>
      </c>
      <c r="B565" s="412" t="s">
        <v>5977</v>
      </c>
      <c r="C565" s="445" t="s">
        <v>36</v>
      </c>
      <c r="D565" s="644" t="s">
        <v>6082</v>
      </c>
      <c r="E565" s="120" t="s">
        <v>9486</v>
      </c>
      <c r="F565" s="120" t="s">
        <v>4144</v>
      </c>
      <c r="G565" s="456"/>
      <c r="H565" s="427" t="n">
        <v>0.09</v>
      </c>
      <c r="I565" s="427" t="n">
        <v>0.0875</v>
      </c>
      <c r="J565" s="428" t="s">
        <v>6018</v>
      </c>
      <c r="K565" s="412" t="s">
        <v>9487</v>
      </c>
      <c r="L565" s="412" t="s">
        <v>6036</v>
      </c>
      <c r="M565" s="120" t="s">
        <v>4686</v>
      </c>
      <c r="N565" s="457" t="n">
        <v>94022</v>
      </c>
      <c r="O565" s="458" t="s">
        <v>9488</v>
      </c>
      <c r="P565" s="431"/>
      <c r="Q565" s="431"/>
      <c r="R565" s="459" t="s">
        <v>7965</v>
      </c>
      <c r="S565" s="460"/>
      <c r="T565" s="461" t="s">
        <v>9489</v>
      </c>
      <c r="U565" s="459"/>
      <c r="V565" s="120" t="s">
        <v>9490</v>
      </c>
      <c r="W565" s="120" t="s">
        <v>9491</v>
      </c>
      <c r="X565" s="120"/>
      <c r="Y565" s="120"/>
      <c r="Z565" s="460" t="s">
        <v>9492</v>
      </c>
      <c r="AA565" s="560" t="s">
        <v>9493</v>
      </c>
      <c r="AB565" s="647" t="s">
        <v>9494</v>
      </c>
      <c r="AC565" s="594"/>
      <c r="AD565" s="595"/>
      <c r="AE565" s="595"/>
      <c r="AF565" s="595"/>
      <c r="AG565" s="595"/>
      <c r="AH565" s="595"/>
      <c r="AI565" s="595"/>
      <c r="AJ565" s="596"/>
      <c r="AK565" s="437" t="s">
        <v>5946</v>
      </c>
      <c r="AL565" s="507" t="s">
        <v>6144</v>
      </c>
      <c r="AM565" s="412" t="s">
        <v>9487</v>
      </c>
      <c r="AO565" s="412" t="s">
        <v>6036</v>
      </c>
      <c r="AP565" s="120" t="s">
        <v>4686</v>
      </c>
      <c r="AQ565" s="457" t="n">
        <v>94022</v>
      </c>
      <c r="AR565" s="463" t="s">
        <v>4144</v>
      </c>
      <c r="AS565" s="464"/>
      <c r="AT565" s="465"/>
      <c r="AU565" s="459"/>
      <c r="AV565" s="466"/>
      <c r="AW565" s="467"/>
      <c r="AX565" s="467"/>
      <c r="AY565" s="467"/>
      <c r="AZ565" s="467"/>
      <c r="BA565" s="467"/>
      <c r="BB565" s="467"/>
      <c r="BC565" s="467"/>
      <c r="BD565" s="467"/>
      <c r="BE565" s="467"/>
      <c r="BF565" s="467"/>
      <c r="BG565" s="467"/>
      <c r="BH565" s="467"/>
      <c r="BI565" s="467"/>
      <c r="BJ565" s="467"/>
      <c r="BK565" s="467"/>
      <c r="BL565" s="468"/>
      <c r="BM565" s="468"/>
      <c r="BN565" s="468"/>
      <c r="BO565" s="477"/>
      <c r="BP565" s="463"/>
      <c r="ALX565" s="0"/>
      <c r="ALY565" s="0"/>
      <c r="ALZ565" s="0"/>
      <c r="AMA565" s="0"/>
      <c r="AMB565" s="0"/>
      <c r="AMC565" s="0"/>
      <c r="AMD565" s="0"/>
      <c r="AME565" s="0"/>
      <c r="AMF565" s="0"/>
      <c r="AMG565" s="0"/>
      <c r="AMH565" s="0"/>
      <c r="AMI565" s="0"/>
      <c r="AMJ565" s="0"/>
    </row>
    <row r="566" s="462" customFormat="true" ht="14.1" hidden="false" customHeight="true" outlineLevel="0" collapsed="false">
      <c r="A566" s="41" t="s">
        <v>42</v>
      </c>
      <c r="B566" s="412" t="s">
        <v>5977</v>
      </c>
      <c r="C566" s="479" t="s">
        <v>5999</v>
      </c>
      <c r="D566" s="480"/>
      <c r="E566" s="480" t="s">
        <v>4387</v>
      </c>
      <c r="F566" s="480" t="s">
        <v>4383</v>
      </c>
      <c r="G566" s="489" t="s">
        <v>9495</v>
      </c>
      <c r="H566" s="427" t="n">
        <v>0.0725</v>
      </c>
      <c r="I566" s="427" t="n">
        <v>0.075</v>
      </c>
      <c r="J566" s="428" t="s">
        <v>8804</v>
      </c>
      <c r="K566" s="489" t="s">
        <v>9496</v>
      </c>
      <c r="L566" s="489" t="s">
        <v>9497</v>
      </c>
      <c r="M566" s="480" t="s">
        <v>4686</v>
      </c>
      <c r="N566" s="490" t="n">
        <v>93065</v>
      </c>
      <c r="O566" s="458" t="s">
        <v>4384</v>
      </c>
      <c r="P566" s="490"/>
      <c r="Q566" s="490"/>
      <c r="R566" s="491" t="s">
        <v>4387</v>
      </c>
      <c r="S566" s="490" t="s">
        <v>7792</v>
      </c>
      <c r="T566" s="492"/>
      <c r="U566" s="490"/>
      <c r="V566" s="490"/>
      <c r="W566" s="490"/>
      <c r="X566" s="490"/>
      <c r="Y566" s="490"/>
      <c r="Z566" s="544"/>
      <c r="AA566" s="433"/>
      <c r="AB566" s="493"/>
      <c r="AC566" s="594"/>
      <c r="AD566" s="595" t="s">
        <v>7577</v>
      </c>
      <c r="AE566" s="595"/>
      <c r="AF566" s="595"/>
      <c r="AG566" s="595"/>
      <c r="AH566" s="595"/>
      <c r="AI566" s="595"/>
      <c r="AJ566" s="596" t="s">
        <v>7581</v>
      </c>
      <c r="AK566" s="437" t="s">
        <v>5946</v>
      </c>
      <c r="AL566" s="507" t="s">
        <v>6064</v>
      </c>
      <c r="AM566" s="489" t="s">
        <v>9496</v>
      </c>
      <c r="AN566" s="494"/>
      <c r="AO566" s="489" t="s">
        <v>9497</v>
      </c>
      <c r="AP566" s="480" t="s">
        <v>4686</v>
      </c>
      <c r="AQ566" s="490" t="n">
        <v>93065</v>
      </c>
      <c r="AR566" s="489" t="s">
        <v>9498</v>
      </c>
      <c r="AS566" s="464"/>
      <c r="AT566" s="495"/>
      <c r="AU566" s="496" t="s">
        <v>7793</v>
      </c>
      <c r="AV566" s="497"/>
      <c r="AW566" s="497"/>
      <c r="AX566" s="497"/>
      <c r="AY566" s="497"/>
      <c r="AZ566" s="497"/>
      <c r="BA566" s="497"/>
      <c r="BB566" s="497"/>
      <c r="BC566" s="497"/>
      <c r="BD566" s="497"/>
      <c r="BE566" s="497"/>
      <c r="BF566" s="497"/>
      <c r="BG566" s="497"/>
      <c r="BH566" s="497"/>
      <c r="BI566" s="497"/>
      <c r="BJ566" s="497"/>
      <c r="BK566" s="497"/>
      <c r="BL566" s="498"/>
      <c r="BM566" s="498"/>
      <c r="BN566" s="498"/>
      <c r="BO566" s="412"/>
      <c r="BP566" s="412"/>
      <c r="BQ566" s="557"/>
      <c r="ALX566" s="0"/>
      <c r="ALY566" s="0"/>
      <c r="ALZ566" s="0"/>
      <c r="AMA566" s="0"/>
      <c r="AMB566" s="0"/>
      <c r="AMC566" s="0"/>
      <c r="AMD566" s="0"/>
      <c r="AME566" s="0"/>
      <c r="AMF566" s="0"/>
      <c r="AMG566" s="0"/>
      <c r="AMH566" s="0"/>
      <c r="AMI566" s="0"/>
      <c r="AMJ566" s="0"/>
    </row>
    <row r="567" s="462" customFormat="true" ht="14.1" hidden="false" customHeight="true" outlineLevel="0" collapsed="false">
      <c r="A567" s="507" t="s">
        <v>7303</v>
      </c>
      <c r="B567" s="412" t="s">
        <v>7304</v>
      </c>
      <c r="C567" s="563" t="s">
        <v>36</v>
      </c>
      <c r="D567" s="414" t="s">
        <v>7305</v>
      </c>
      <c r="E567" s="425" t="s">
        <v>1369</v>
      </c>
      <c r="F567" s="425" t="s">
        <v>1368</v>
      </c>
      <c r="G567" s="426" t="s">
        <v>7306</v>
      </c>
      <c r="H567" s="427" t="n">
        <v>0.0925</v>
      </c>
      <c r="I567" s="427" t="n">
        <v>0.095</v>
      </c>
      <c r="J567" s="428" t="s">
        <v>5940</v>
      </c>
      <c r="K567" s="412" t="s">
        <v>7307</v>
      </c>
      <c r="L567" s="412" t="s">
        <v>5728</v>
      </c>
      <c r="M567" s="414" t="s">
        <v>4686</v>
      </c>
      <c r="N567" s="429" t="n">
        <v>94536</v>
      </c>
      <c r="O567" s="593" t="s">
        <v>9499</v>
      </c>
      <c r="P567" s="432"/>
      <c r="Q567" s="432"/>
      <c r="R567" s="414" t="s">
        <v>762</v>
      </c>
      <c r="S567" s="433"/>
      <c r="T567" s="434"/>
      <c r="U567" s="414"/>
      <c r="V567" s="425"/>
      <c r="W567" s="425"/>
      <c r="X567" s="425"/>
      <c r="Y567" s="425"/>
      <c r="Z567" s="433"/>
      <c r="AA567" s="433"/>
      <c r="AB567" s="435"/>
      <c r="AC567" s="641"/>
      <c r="AD567" s="642"/>
      <c r="AE567" s="641"/>
      <c r="AF567" s="641"/>
      <c r="AG567" s="641"/>
      <c r="AH567" s="641"/>
      <c r="AI567" s="641"/>
      <c r="AJ567" s="643"/>
      <c r="AK567" s="437" t="s">
        <v>5946</v>
      </c>
      <c r="AL567" s="507" t="s">
        <v>6144</v>
      </c>
      <c r="AM567" s="412" t="s">
        <v>7307</v>
      </c>
      <c r="AN567" s="439"/>
      <c r="AO567" s="412" t="s">
        <v>5728</v>
      </c>
      <c r="AP567" s="414" t="s">
        <v>4686</v>
      </c>
      <c r="AQ567" s="429" t="n">
        <v>94536</v>
      </c>
      <c r="AR567" s="440" t="s">
        <v>1368</v>
      </c>
      <c r="AS567" s="441"/>
      <c r="AT567" s="438"/>
      <c r="AU567" s="414"/>
      <c r="AV567" s="442"/>
      <c r="AW567" s="443"/>
      <c r="AX567" s="443"/>
      <c r="AY567" s="443"/>
      <c r="AZ567" s="443"/>
      <c r="BA567" s="443"/>
      <c r="BB567" s="443"/>
      <c r="BC567" s="443"/>
      <c r="BD567" s="443"/>
      <c r="BE567" s="443"/>
      <c r="BF567" s="443"/>
      <c r="BG567" s="443"/>
      <c r="BH567" s="443"/>
      <c r="BI567" s="443"/>
      <c r="BJ567" s="443"/>
      <c r="BK567" s="443"/>
      <c r="BL567" s="412"/>
      <c r="BM567" s="412"/>
      <c r="BN567" s="412"/>
      <c r="BO567" s="412"/>
      <c r="BP567" s="412"/>
      <c r="ALX567" s="0"/>
      <c r="ALY567" s="0"/>
      <c r="ALZ567" s="0"/>
      <c r="AMA567" s="0"/>
      <c r="AMB567" s="0"/>
      <c r="AMC567" s="0"/>
      <c r="AMD567" s="0"/>
      <c r="AME567" s="0"/>
      <c r="AMF567" s="0"/>
      <c r="AMG567" s="0"/>
      <c r="AMH567" s="0"/>
      <c r="AMI567" s="0"/>
      <c r="AMJ567" s="0"/>
    </row>
    <row r="568" s="462" customFormat="true" ht="14.1" hidden="false" customHeight="true" outlineLevel="0" collapsed="false">
      <c r="A568" s="41" t="s">
        <v>836</v>
      </c>
      <c r="B568" s="412" t="s">
        <v>5937</v>
      </c>
      <c r="C568" s="413" t="s">
        <v>5309</v>
      </c>
      <c r="D568" s="120" t="s">
        <v>9500</v>
      </c>
      <c r="E568" s="120" t="s">
        <v>2500</v>
      </c>
      <c r="F568" s="120" t="s">
        <v>2499</v>
      </c>
      <c r="G568" s="456"/>
      <c r="H568" s="427" t="n">
        <v>0.0975</v>
      </c>
      <c r="I568" s="427" t="n">
        <v>0.095</v>
      </c>
      <c r="J568" s="428" t="s">
        <v>7814</v>
      </c>
      <c r="K568" s="412" t="s">
        <v>9501</v>
      </c>
      <c r="L568" s="412" t="s">
        <v>5851</v>
      </c>
      <c r="M568" s="120" t="s">
        <v>4686</v>
      </c>
      <c r="N568" s="457" t="n">
        <v>94501</v>
      </c>
      <c r="O568" s="430"/>
      <c r="P568" s="431"/>
      <c r="Q568" s="431"/>
      <c r="R568" s="459"/>
      <c r="S568" s="460"/>
      <c r="T568" s="461"/>
      <c r="U568" s="459"/>
      <c r="V568" s="120"/>
      <c r="W568" s="120"/>
      <c r="X568" s="120"/>
      <c r="Y568" s="120"/>
      <c r="Z568" s="460"/>
      <c r="AA568" s="433"/>
      <c r="AB568" s="456"/>
      <c r="AC568" s="594"/>
      <c r="AD568" s="595"/>
      <c r="AE568" s="595"/>
      <c r="AF568" s="595"/>
      <c r="AG568" s="595"/>
      <c r="AH568" s="595"/>
      <c r="AI568" s="595"/>
      <c r="AJ568" s="596"/>
      <c r="AK568" s="437" t="s">
        <v>5946</v>
      </c>
      <c r="AL568" s="507" t="s">
        <v>6460</v>
      </c>
      <c r="AM568" s="412" t="s">
        <v>9501</v>
      </c>
      <c r="AO568" s="412" t="s">
        <v>5851</v>
      </c>
      <c r="AP568" s="120" t="s">
        <v>4686</v>
      </c>
      <c r="AQ568" s="457" t="n">
        <v>94501</v>
      </c>
      <c r="AR568" s="463" t="s">
        <v>2499</v>
      </c>
      <c r="AS568" s="464"/>
      <c r="AT568" s="465"/>
      <c r="AU568" s="459"/>
      <c r="AV568" s="466"/>
      <c r="AW568" s="467"/>
      <c r="AX568" s="467"/>
      <c r="AY568" s="467"/>
      <c r="AZ568" s="467"/>
      <c r="BA568" s="467"/>
      <c r="BB568" s="467"/>
      <c r="BC568" s="467"/>
      <c r="BD568" s="467"/>
      <c r="BE568" s="467"/>
      <c r="BF568" s="467"/>
      <c r="BG568" s="467"/>
      <c r="BH568" s="467"/>
      <c r="BI568" s="467"/>
      <c r="BJ568" s="467"/>
      <c r="BK568" s="467"/>
      <c r="BL568" s="468"/>
      <c r="BM568" s="468"/>
      <c r="BN568" s="468"/>
      <c r="BO568" s="469"/>
      <c r="BP568" s="463"/>
      <c r="ALX568" s="0"/>
      <c r="ALY568" s="0"/>
      <c r="ALZ568" s="0"/>
      <c r="AMA568" s="0"/>
      <c r="AMB568" s="0"/>
      <c r="AMC568" s="0"/>
      <c r="AMD568" s="0"/>
      <c r="AME568" s="0"/>
      <c r="AMF568" s="0"/>
      <c r="AMG568" s="0"/>
      <c r="AMH568" s="0"/>
      <c r="AMI568" s="0"/>
      <c r="AMJ568" s="0"/>
    </row>
    <row r="569" s="462" customFormat="true" ht="14.1" hidden="false" customHeight="true" outlineLevel="0" collapsed="false">
      <c r="A569" s="41" t="s">
        <v>9502</v>
      </c>
      <c r="B569" s="412" t="s">
        <v>713</v>
      </c>
      <c r="C569" s="445" t="s">
        <v>36</v>
      </c>
      <c r="D569" s="414" t="s">
        <v>4656</v>
      </c>
      <c r="E569" s="425" t="s">
        <v>9503</v>
      </c>
      <c r="F569" s="425" t="s">
        <v>9504</v>
      </c>
      <c r="G569" s="426" t="s">
        <v>9505</v>
      </c>
      <c r="H569" s="427" t="n">
        <v>0.0925</v>
      </c>
      <c r="I569" s="427" t="n">
        <v>0.0875</v>
      </c>
      <c r="J569" s="428" t="s">
        <v>8102</v>
      </c>
      <c r="K569" s="412" t="s">
        <v>9506</v>
      </c>
      <c r="L569" s="412" t="s">
        <v>5702</v>
      </c>
      <c r="M569" s="414" t="s">
        <v>4686</v>
      </c>
      <c r="N569" s="429" t="n">
        <v>94080</v>
      </c>
      <c r="O569" s="593"/>
      <c r="P569" s="432"/>
      <c r="Q569" s="432"/>
      <c r="R569" s="414"/>
      <c r="S569" s="433"/>
      <c r="T569" s="434"/>
      <c r="U569" s="414"/>
      <c r="V569" s="425"/>
      <c r="W569" s="425"/>
      <c r="X569" s="425"/>
      <c r="Y569" s="425"/>
      <c r="Z569" s="433"/>
      <c r="AA569" s="433"/>
      <c r="AB569" s="435"/>
      <c r="AC569" s="641"/>
      <c r="AD569" s="642"/>
      <c r="AE569" s="641"/>
      <c r="AF569" s="641"/>
      <c r="AG569" s="641"/>
      <c r="AH569" s="641"/>
      <c r="AI569" s="641"/>
      <c r="AJ569" s="643"/>
      <c r="AK569" s="437" t="s">
        <v>5946</v>
      </c>
      <c r="AL569" s="507" t="s">
        <v>5947</v>
      </c>
      <c r="AM569" s="412" t="s">
        <v>9506</v>
      </c>
      <c r="AN569" s="439"/>
      <c r="AO569" s="412" t="s">
        <v>5702</v>
      </c>
      <c r="AP569" s="414" t="s">
        <v>4686</v>
      </c>
      <c r="AQ569" s="429" t="n">
        <v>94080</v>
      </c>
      <c r="AR569" s="440" t="s">
        <v>9504</v>
      </c>
      <c r="AS569" s="441"/>
      <c r="AT569" s="438"/>
      <c r="AU569" s="414"/>
      <c r="AV569" s="442"/>
      <c r="AW569" s="443" t="s">
        <v>9507</v>
      </c>
      <c r="AX569" s="443"/>
      <c r="AY569" s="443"/>
      <c r="AZ569" s="443"/>
      <c r="BA569" s="443"/>
      <c r="BB569" s="443"/>
      <c r="BC569" s="443"/>
      <c r="BD569" s="443"/>
      <c r="BE569" s="443"/>
      <c r="BF569" s="443"/>
      <c r="BG569" s="443"/>
      <c r="BH569" s="443"/>
      <c r="BI569" s="443"/>
      <c r="BJ569" s="443"/>
      <c r="BK569" s="443"/>
      <c r="BL569" s="412"/>
      <c r="BM569" s="412"/>
      <c r="BN569" s="412"/>
      <c r="BO569" s="412"/>
      <c r="BP569" s="412"/>
      <c r="BQ569" s="557"/>
      <c r="ALX569" s="0"/>
      <c r="ALY569" s="0"/>
      <c r="ALZ569" s="0"/>
      <c r="AMA569" s="0"/>
      <c r="AMB569" s="0"/>
      <c r="AMC569" s="0"/>
      <c r="AMD569" s="0"/>
      <c r="AME569" s="0"/>
      <c r="AMF569" s="0"/>
      <c r="AMG569" s="0"/>
      <c r="AMH569" s="0"/>
      <c r="AMI569" s="0"/>
      <c r="AMJ569" s="0"/>
    </row>
    <row r="570" s="462" customFormat="true" ht="14.1" hidden="false" customHeight="true" outlineLevel="0" collapsed="false">
      <c r="A570" s="41" t="s">
        <v>9508</v>
      </c>
      <c r="B570" s="412" t="s">
        <v>713</v>
      </c>
      <c r="C570" s="445" t="s">
        <v>36</v>
      </c>
      <c r="D570" s="644" t="s">
        <v>6764</v>
      </c>
      <c r="E570" s="120" t="s">
        <v>4254</v>
      </c>
      <c r="F570" s="120" t="s">
        <v>4253</v>
      </c>
      <c r="G570" s="456"/>
      <c r="H570" s="427" t="n">
        <v>0.0975</v>
      </c>
      <c r="I570" s="427" t="n">
        <v>0.09</v>
      </c>
      <c r="J570" s="428" t="s">
        <v>6898</v>
      </c>
      <c r="K570" s="412" t="s">
        <v>9509</v>
      </c>
      <c r="L570" s="412" t="s">
        <v>6898</v>
      </c>
      <c r="M570" s="120" t="s">
        <v>4686</v>
      </c>
      <c r="N570" s="457" t="n">
        <v>94509</v>
      </c>
      <c r="O570" s="458"/>
      <c r="P570" s="431"/>
      <c r="Q570" s="431"/>
      <c r="R570" s="459"/>
      <c r="S570" s="460"/>
      <c r="T570" s="461"/>
      <c r="U570" s="459"/>
      <c r="V570" s="120"/>
      <c r="W570" s="120"/>
      <c r="X570" s="120"/>
      <c r="Y570" s="120"/>
      <c r="Z570" s="460"/>
      <c r="AA570" s="560"/>
      <c r="AB570" s="647"/>
      <c r="AC570" s="641"/>
      <c r="AD570" s="642"/>
      <c r="AE570" s="641"/>
      <c r="AF570" s="641"/>
      <c r="AG570" s="641"/>
      <c r="AH570" s="641"/>
      <c r="AI570" s="641"/>
      <c r="AJ570" s="643"/>
      <c r="AK570" s="437" t="s">
        <v>5946</v>
      </c>
      <c r="AL570" s="507" t="s">
        <v>6144</v>
      </c>
      <c r="AM570" s="412" t="s">
        <v>9509</v>
      </c>
      <c r="AO570" s="412" t="s">
        <v>6898</v>
      </c>
      <c r="AP570" s="120" t="s">
        <v>4686</v>
      </c>
      <c r="AQ570" s="457" t="n">
        <v>94509</v>
      </c>
      <c r="AR570" s="463" t="s">
        <v>4253</v>
      </c>
      <c r="AS570" s="441"/>
      <c r="AT570" s="465"/>
      <c r="AU570" s="459"/>
      <c r="AV570" s="466" t="n">
        <v>1</v>
      </c>
      <c r="AW570" s="467"/>
      <c r="AX570" s="467"/>
      <c r="AY570" s="467"/>
      <c r="AZ570" s="467"/>
      <c r="BA570" s="467"/>
      <c r="BB570" s="467"/>
      <c r="BC570" s="467"/>
      <c r="BD570" s="467"/>
      <c r="BE570" s="467"/>
      <c r="BF570" s="467"/>
      <c r="BG570" s="467"/>
      <c r="BH570" s="467"/>
      <c r="BI570" s="467"/>
      <c r="BJ570" s="467"/>
      <c r="BK570" s="467"/>
      <c r="BL570" s="468"/>
      <c r="BM570" s="468"/>
      <c r="BN570" s="468"/>
      <c r="BO570" s="477"/>
      <c r="BP570" s="463"/>
      <c r="ALX570" s="0"/>
      <c r="ALY570" s="0"/>
      <c r="ALZ570" s="0"/>
      <c r="AMA570" s="0"/>
      <c r="AMB570" s="0"/>
      <c r="AMC570" s="0"/>
      <c r="AMD570" s="0"/>
      <c r="AME570" s="0"/>
      <c r="AMF570" s="0"/>
      <c r="AMG570" s="0"/>
      <c r="AMH570" s="0"/>
      <c r="AMI570" s="0"/>
      <c r="AMJ570" s="0"/>
    </row>
    <row r="571" s="462" customFormat="true" ht="14.1" hidden="false" customHeight="true" outlineLevel="0" collapsed="false">
      <c r="A571" s="41" t="s">
        <v>3341</v>
      </c>
      <c r="B571" s="412" t="s">
        <v>5977</v>
      </c>
      <c r="C571" s="445" t="s">
        <v>36</v>
      </c>
      <c r="D571" s="120"/>
      <c r="E571" s="425" t="s">
        <v>9510</v>
      </c>
      <c r="F571" s="425" t="s">
        <v>3339</v>
      </c>
      <c r="G571" s="426"/>
      <c r="H571" s="427" t="n">
        <v>0.085</v>
      </c>
      <c r="I571" s="427" t="n">
        <v>0.0875</v>
      </c>
      <c r="J571" s="428" t="s">
        <v>5772</v>
      </c>
      <c r="K571" s="412" t="s">
        <v>9511</v>
      </c>
      <c r="L571" s="412" t="s">
        <v>4720</v>
      </c>
      <c r="M571" s="414" t="s">
        <v>4686</v>
      </c>
      <c r="N571" s="429" t="n">
        <v>94105</v>
      </c>
      <c r="O571" s="760" t="s">
        <v>9512</v>
      </c>
      <c r="P571" s="432"/>
      <c r="Q571" s="432"/>
      <c r="R571" s="414" t="s">
        <v>9513</v>
      </c>
      <c r="S571" s="433"/>
      <c r="T571" s="434"/>
      <c r="U571" s="414"/>
      <c r="V571" s="425"/>
      <c r="W571" s="425"/>
      <c r="X571" s="425"/>
      <c r="Y571" s="425"/>
      <c r="Z571" s="433" t="s">
        <v>9514</v>
      </c>
      <c r="AA571" s="433" t="s">
        <v>4745</v>
      </c>
      <c r="AB571" s="435"/>
      <c r="AC571" s="594"/>
      <c r="AD571" s="595"/>
      <c r="AE571" s="595"/>
      <c r="AF571" s="595"/>
      <c r="AG571" s="595"/>
      <c r="AH571" s="595"/>
      <c r="AI571" s="595"/>
      <c r="AJ571" s="596"/>
      <c r="AK571" s="437" t="s">
        <v>5946</v>
      </c>
      <c r="AL571" s="507" t="s">
        <v>6295</v>
      </c>
      <c r="AM571" s="412" t="s">
        <v>9511</v>
      </c>
      <c r="AN571" s="439" t="s">
        <v>9515</v>
      </c>
      <c r="AO571" s="412" t="s">
        <v>4720</v>
      </c>
      <c r="AP571" s="414" t="s">
        <v>4686</v>
      </c>
      <c r="AQ571" s="429" t="n">
        <v>94105</v>
      </c>
      <c r="AR571" s="440" t="s">
        <v>3339</v>
      </c>
      <c r="AS571" s="464"/>
      <c r="AT571" s="465"/>
      <c r="AU571" s="414"/>
      <c r="AV571" s="466"/>
      <c r="AW571" s="467"/>
      <c r="AX571" s="467"/>
      <c r="AY571" s="467"/>
      <c r="AZ571" s="467"/>
      <c r="BA571" s="467"/>
      <c r="BB571" s="467"/>
      <c r="BC571" s="467"/>
      <c r="BD571" s="467"/>
      <c r="BE571" s="467"/>
      <c r="BF571" s="467"/>
      <c r="BG571" s="467"/>
      <c r="BH571" s="467"/>
      <c r="BI571" s="467"/>
      <c r="BJ571" s="467"/>
      <c r="BK571" s="467"/>
      <c r="BL571" s="468"/>
      <c r="BM571" s="468"/>
      <c r="BN571" s="468"/>
      <c r="BO571" s="477"/>
      <c r="BP571" s="478"/>
      <c r="ALX571" s="0"/>
      <c r="ALY571" s="0"/>
      <c r="ALZ571" s="0"/>
      <c r="AMA571" s="0"/>
      <c r="AMB571" s="0"/>
      <c r="AMC571" s="0"/>
      <c r="AMD571" s="0"/>
      <c r="AME571" s="0"/>
      <c r="AMF571" s="0"/>
      <c r="AMG571" s="0"/>
      <c r="AMH571" s="0"/>
      <c r="AMI571" s="0"/>
      <c r="AMJ571" s="0"/>
    </row>
    <row r="572" s="462" customFormat="true" ht="14.1" hidden="false" customHeight="true" outlineLevel="0" collapsed="false">
      <c r="A572" s="41" t="s">
        <v>9516</v>
      </c>
      <c r="B572" s="412" t="s">
        <v>713</v>
      </c>
      <c r="C572" s="445" t="s">
        <v>36</v>
      </c>
      <c r="D572" s="414" t="s">
        <v>9517</v>
      </c>
      <c r="E572" s="480" t="s">
        <v>9518</v>
      </c>
      <c r="F572" s="480" t="s">
        <v>4621</v>
      </c>
      <c r="G572" s="489"/>
      <c r="H572" s="427" t="n">
        <v>0.0925</v>
      </c>
      <c r="I572" s="427" t="n">
        <v>0.095</v>
      </c>
      <c r="J572" s="428" t="s">
        <v>5940</v>
      </c>
      <c r="K572" s="489" t="s">
        <v>9519</v>
      </c>
      <c r="L572" s="489" t="s">
        <v>5530</v>
      </c>
      <c r="M572" s="480" t="s">
        <v>4686</v>
      </c>
      <c r="N572" s="490" t="n">
        <v>94610</v>
      </c>
      <c r="O572" s="458"/>
      <c r="P572" s="490"/>
      <c r="Q572" s="490"/>
      <c r="R572" s="491"/>
      <c r="S572" s="490"/>
      <c r="T572" s="492"/>
      <c r="U572" s="491"/>
      <c r="V572" s="490"/>
      <c r="W572" s="490"/>
      <c r="X572" s="490"/>
      <c r="Y572" s="490"/>
      <c r="Z572" s="490"/>
      <c r="AA572" s="433"/>
      <c r="AB572" s="493"/>
      <c r="AC572" s="641" t="s">
        <v>7695</v>
      </c>
      <c r="AD572" s="642"/>
      <c r="AE572" s="641"/>
      <c r="AF572" s="641"/>
      <c r="AG572" s="641"/>
      <c r="AH572" s="641"/>
      <c r="AI572" s="641"/>
      <c r="AJ572" s="643" t="s">
        <v>7581</v>
      </c>
      <c r="AK572" s="437" t="s">
        <v>5946</v>
      </c>
      <c r="AL572" s="507" t="s">
        <v>6064</v>
      </c>
      <c r="AM572" s="489" t="s">
        <v>9519</v>
      </c>
      <c r="AN572" s="494"/>
      <c r="AO572" s="489" t="s">
        <v>5530</v>
      </c>
      <c r="AP572" s="480" t="s">
        <v>4686</v>
      </c>
      <c r="AQ572" s="490" t="n">
        <v>94610</v>
      </c>
      <c r="AR572" s="489" t="s">
        <v>4621</v>
      </c>
      <c r="AS572" s="441"/>
      <c r="AT572" s="495"/>
      <c r="AU572" s="496"/>
      <c r="AV572" s="497"/>
      <c r="AW572" s="497"/>
      <c r="AX572" s="497"/>
      <c r="AY572" s="497"/>
      <c r="AZ572" s="497"/>
      <c r="BA572" s="497"/>
      <c r="BB572" s="497"/>
      <c r="BC572" s="497"/>
      <c r="BD572" s="497"/>
      <c r="BE572" s="497"/>
      <c r="BF572" s="497"/>
      <c r="BG572" s="497"/>
      <c r="BH572" s="497"/>
      <c r="BI572" s="497"/>
      <c r="BJ572" s="497"/>
      <c r="BK572" s="497"/>
      <c r="BL572" s="498"/>
      <c r="BM572" s="498"/>
      <c r="BN572" s="498"/>
      <c r="BO572" s="412"/>
      <c r="BP572" s="463"/>
      <c r="BQ572" s="557"/>
      <c r="ALX572" s="0"/>
      <c r="ALY572" s="0"/>
      <c r="ALZ572" s="0"/>
      <c r="AMA572" s="0"/>
      <c r="AMB572" s="0"/>
      <c r="AMC572" s="0"/>
      <c r="AMD572" s="0"/>
      <c r="AME572" s="0"/>
      <c r="AMF572" s="0"/>
      <c r="AMG572" s="0"/>
      <c r="AMH572" s="0"/>
      <c r="AMI572" s="0"/>
      <c r="AMJ572" s="0"/>
    </row>
    <row r="573" s="462" customFormat="true" ht="14.1" hidden="false" customHeight="true" outlineLevel="0" collapsed="false">
      <c r="A573" s="41" t="s">
        <v>2139</v>
      </c>
      <c r="B573" s="412" t="s">
        <v>4682</v>
      </c>
      <c r="C573" s="445" t="s">
        <v>7542</v>
      </c>
      <c r="D573" s="120" t="s">
        <v>9520</v>
      </c>
      <c r="E573" s="120" t="s">
        <v>9521</v>
      </c>
      <c r="F573" s="120" t="s">
        <v>2137</v>
      </c>
      <c r="G573" s="456" t="s">
        <v>9522</v>
      </c>
      <c r="H573" s="427" t="n">
        <v>0.0825</v>
      </c>
      <c r="I573" s="427" t="n">
        <v>0.0825</v>
      </c>
      <c r="J573" s="428" t="s">
        <v>5980</v>
      </c>
      <c r="K573" s="412" t="s">
        <v>9523</v>
      </c>
      <c r="L573" s="412" t="s">
        <v>4773</v>
      </c>
      <c r="M573" s="120" t="s">
        <v>4686</v>
      </c>
      <c r="N573" s="457" t="n">
        <v>94952</v>
      </c>
      <c r="O573" s="430"/>
      <c r="P573" s="431"/>
      <c r="Q573" s="431"/>
      <c r="R573" s="459" t="s">
        <v>3092</v>
      </c>
      <c r="S573" s="460" t="s">
        <v>9524</v>
      </c>
      <c r="T573" s="461" t="s">
        <v>1496</v>
      </c>
      <c r="U573" s="459"/>
      <c r="V573" s="120"/>
      <c r="W573" s="120"/>
      <c r="X573" s="120"/>
      <c r="Y573" s="120"/>
      <c r="Z573" s="460" t="s">
        <v>9525</v>
      </c>
      <c r="AA573" s="433" t="s">
        <v>4745</v>
      </c>
      <c r="AB573" s="456"/>
      <c r="AC573" s="641" t="s">
        <v>7969</v>
      </c>
      <c r="AD573" s="642" t="s">
        <v>9526</v>
      </c>
      <c r="AE573" s="641" t="s">
        <v>7905</v>
      </c>
      <c r="AF573" s="641" t="s">
        <v>9267</v>
      </c>
      <c r="AG573" s="641"/>
      <c r="AH573" s="641"/>
      <c r="AI573" s="641" t="s">
        <v>9527</v>
      </c>
      <c r="AJ573" s="643" t="s">
        <v>4716</v>
      </c>
      <c r="AK573" s="437" t="s">
        <v>5946</v>
      </c>
      <c r="AL573" s="507" t="s">
        <v>5946</v>
      </c>
      <c r="AM573" s="412" t="str">
        <f aca="false">PROPER(AN573)</f>
        <v>42 Petaluma Blvd North</v>
      </c>
      <c r="AN573" s="462" t="s">
        <v>9528</v>
      </c>
      <c r="AO573" s="412" t="s">
        <v>4773</v>
      </c>
      <c r="AP573" s="120" t="s">
        <v>4686</v>
      </c>
      <c r="AQ573" s="457" t="n">
        <v>94952</v>
      </c>
      <c r="AR573" s="463" t="s">
        <v>2137</v>
      </c>
      <c r="AS573" s="464"/>
      <c r="AT573" s="465"/>
      <c r="AU573" s="459"/>
      <c r="AV573" s="466" t="n">
        <v>2</v>
      </c>
      <c r="AW573" s="467"/>
      <c r="AX573" s="467"/>
      <c r="AY573" s="467"/>
      <c r="AZ573" s="467"/>
      <c r="BA573" s="467"/>
      <c r="BB573" s="467"/>
      <c r="BC573" s="467"/>
      <c r="BD573" s="467"/>
      <c r="BE573" s="467"/>
      <c r="BF573" s="467"/>
      <c r="BG573" s="467"/>
      <c r="BH573" s="467"/>
      <c r="BI573" s="467"/>
      <c r="BJ573" s="467"/>
      <c r="BK573" s="467"/>
      <c r="BL573" s="468"/>
      <c r="BM573" s="468"/>
      <c r="BN573" s="468"/>
      <c r="BO573" s="469"/>
      <c r="BP573" s="478"/>
      <c r="BQ573" s="557"/>
      <c r="ALX573" s="0"/>
      <c r="ALY573" s="0"/>
      <c r="ALZ573" s="0"/>
      <c r="AMA573" s="0"/>
      <c r="AMB573" s="0"/>
      <c r="AMC573" s="0"/>
      <c r="AMD573" s="0"/>
      <c r="AME573" s="0"/>
      <c r="AMF573" s="0"/>
      <c r="AMG573" s="0"/>
      <c r="AMH573" s="0"/>
      <c r="AMI573" s="0"/>
      <c r="AMJ573" s="0"/>
    </row>
    <row r="574" s="462" customFormat="true" ht="14.1" hidden="false" customHeight="true" outlineLevel="0" collapsed="false">
      <c r="A574" s="41" t="s">
        <v>9529</v>
      </c>
      <c r="B574" s="412" t="s">
        <v>713</v>
      </c>
      <c r="C574" s="445" t="s">
        <v>36</v>
      </c>
      <c r="D574" s="414" t="s">
        <v>7613</v>
      </c>
      <c r="E574" s="425" t="s">
        <v>1636</v>
      </c>
      <c r="F574" s="425" t="s">
        <v>1790</v>
      </c>
      <c r="G574" s="537" t="s">
        <v>1790</v>
      </c>
      <c r="H574" s="427" t="n">
        <v>0.0925</v>
      </c>
      <c r="I574" s="427" t="n">
        <v>0.0875</v>
      </c>
      <c r="J574" s="428" t="s">
        <v>8102</v>
      </c>
      <c r="K574" s="412" t="s">
        <v>9530</v>
      </c>
      <c r="L574" s="412" t="s">
        <v>5702</v>
      </c>
      <c r="M574" s="414" t="s">
        <v>4686</v>
      </c>
      <c r="N574" s="429" t="n">
        <v>94080</v>
      </c>
      <c r="O574" s="593"/>
      <c r="P574" s="432"/>
      <c r="Q574" s="432"/>
      <c r="R574" s="414"/>
      <c r="S574" s="433"/>
      <c r="T574" s="434"/>
      <c r="U574" s="414"/>
      <c r="V574" s="425"/>
      <c r="W574" s="425"/>
      <c r="X574" s="425"/>
      <c r="Y574" s="425"/>
      <c r="Z574" s="433" t="s">
        <v>6006</v>
      </c>
      <c r="AA574" s="433" t="s">
        <v>4745</v>
      </c>
      <c r="AB574" s="435"/>
      <c r="AC574" s="641"/>
      <c r="AD574" s="642"/>
      <c r="AE574" s="641"/>
      <c r="AF574" s="641"/>
      <c r="AG574" s="641"/>
      <c r="AH574" s="641"/>
      <c r="AI574" s="641"/>
      <c r="AJ574" s="643"/>
      <c r="AK574" s="437" t="s">
        <v>5946</v>
      </c>
      <c r="AL574" s="507" t="s">
        <v>6108</v>
      </c>
      <c r="AM574" s="412" t="s">
        <v>9530</v>
      </c>
      <c r="AN574" s="439"/>
      <c r="AO574" s="412" t="s">
        <v>5702</v>
      </c>
      <c r="AP574" s="414" t="s">
        <v>4686</v>
      </c>
      <c r="AQ574" s="429" t="n">
        <v>94080</v>
      </c>
      <c r="AR574" s="440" t="s">
        <v>1790</v>
      </c>
      <c r="AS574" s="441"/>
      <c r="AT574" s="438"/>
      <c r="AU574" s="414"/>
      <c r="AV574" s="442" t="n">
        <v>1</v>
      </c>
      <c r="AW574" s="443"/>
      <c r="AX574" s="443"/>
      <c r="AY574" s="443"/>
      <c r="AZ574" s="443"/>
      <c r="BA574" s="443"/>
      <c r="BB574" s="443"/>
      <c r="BC574" s="443"/>
      <c r="BD574" s="443"/>
      <c r="BE574" s="443"/>
      <c r="BF574" s="443"/>
      <c r="BG574" s="443"/>
      <c r="BH574" s="443"/>
      <c r="BI574" s="443"/>
      <c r="BJ574" s="443"/>
      <c r="BK574" s="443"/>
      <c r="BL574" s="412"/>
      <c r="BM574" s="412"/>
      <c r="BN574" s="412"/>
      <c r="BO574" s="469"/>
      <c r="BP574" s="478"/>
      <c r="ALX574" s="0"/>
      <c r="ALY574" s="0"/>
      <c r="ALZ574" s="0"/>
      <c r="AMA574" s="0"/>
      <c r="AMB574" s="0"/>
      <c r="AMC574" s="0"/>
      <c r="AMD574" s="0"/>
      <c r="AME574" s="0"/>
      <c r="AMF574" s="0"/>
      <c r="AMG574" s="0"/>
      <c r="AMH574" s="0"/>
      <c r="AMI574" s="0"/>
      <c r="AMJ574" s="0"/>
    </row>
    <row r="575" s="462" customFormat="true" ht="14.1" hidden="false" customHeight="true" outlineLevel="0" collapsed="false">
      <c r="A575" s="41" t="s">
        <v>9531</v>
      </c>
      <c r="B575" s="412" t="s">
        <v>713</v>
      </c>
      <c r="C575" s="445" t="s">
        <v>36</v>
      </c>
      <c r="D575" s="414" t="s">
        <v>9532</v>
      </c>
      <c r="E575" s="425" t="s">
        <v>2304</v>
      </c>
      <c r="F575" s="425" t="s">
        <v>2303</v>
      </c>
      <c r="G575" s="426"/>
      <c r="H575" s="427" t="n">
        <v>0.0925</v>
      </c>
      <c r="I575" s="427" t="n">
        <v>0.09</v>
      </c>
      <c r="J575" s="428" t="s">
        <v>6061</v>
      </c>
      <c r="K575" s="412" t="s">
        <v>9533</v>
      </c>
      <c r="L575" s="412" t="s">
        <v>5454</v>
      </c>
      <c r="M575" s="414" t="s">
        <v>4686</v>
      </c>
      <c r="N575" s="429" t="n">
        <v>95116</v>
      </c>
      <c r="O575" s="593"/>
      <c r="P575" s="432"/>
      <c r="Q575" s="432"/>
      <c r="R575" s="414"/>
      <c r="S575" s="433"/>
      <c r="T575" s="434"/>
      <c r="U575" s="414"/>
      <c r="V575" s="425"/>
      <c r="W575" s="425"/>
      <c r="X575" s="425"/>
      <c r="Y575" s="425"/>
      <c r="Z575" s="433"/>
      <c r="AA575" s="433"/>
      <c r="AB575" s="435"/>
      <c r="AC575" s="594"/>
      <c r="AD575" s="595"/>
      <c r="AE575" s="595"/>
      <c r="AF575" s="595"/>
      <c r="AG575" s="595"/>
      <c r="AH575" s="595"/>
      <c r="AI575" s="595"/>
      <c r="AJ575" s="596"/>
      <c r="AK575" s="437" t="s">
        <v>5946</v>
      </c>
      <c r="AL575" s="507" t="s">
        <v>6295</v>
      </c>
      <c r="AM575" s="412" t="s">
        <v>9533</v>
      </c>
      <c r="AN575" s="439"/>
      <c r="AO575" s="412" t="s">
        <v>5454</v>
      </c>
      <c r="AP575" s="414" t="s">
        <v>4686</v>
      </c>
      <c r="AQ575" s="429" t="n">
        <v>95116</v>
      </c>
      <c r="AR575" s="440" t="s">
        <v>2303</v>
      </c>
      <c r="AS575" s="464"/>
      <c r="AT575" s="438"/>
      <c r="AU575" s="414"/>
      <c r="AV575" s="442"/>
      <c r="AW575" s="443"/>
      <c r="AX575" s="443"/>
      <c r="AY575" s="443"/>
      <c r="AZ575" s="443"/>
      <c r="BA575" s="443"/>
      <c r="BB575" s="443"/>
      <c r="BC575" s="443"/>
      <c r="BD575" s="443"/>
      <c r="BE575" s="443"/>
      <c r="BF575" s="443"/>
      <c r="BG575" s="443"/>
      <c r="BH575" s="443"/>
      <c r="BI575" s="443"/>
      <c r="BJ575" s="443"/>
      <c r="BK575" s="443"/>
      <c r="BL575" s="412"/>
      <c r="BM575" s="412"/>
      <c r="BN575" s="412"/>
      <c r="BO575" s="412"/>
      <c r="BP575" s="412"/>
      <c r="BQ575" s="439"/>
      <c r="ALX575" s="0"/>
      <c r="ALY575" s="0"/>
      <c r="ALZ575" s="0"/>
      <c r="AMA575" s="0"/>
      <c r="AMB575" s="0"/>
      <c r="AMC575" s="0"/>
      <c r="AMD575" s="0"/>
      <c r="AME575" s="0"/>
      <c r="AMF575" s="0"/>
      <c r="AMG575" s="0"/>
      <c r="AMH575" s="0"/>
      <c r="AMI575" s="0"/>
      <c r="AMJ575" s="0"/>
    </row>
    <row r="576" s="462" customFormat="true" ht="14.1" hidden="false" customHeight="true" outlineLevel="0" collapsed="false">
      <c r="A576" s="41" t="s">
        <v>9534</v>
      </c>
      <c r="B576" s="412" t="s">
        <v>713</v>
      </c>
      <c r="C576" s="445" t="s">
        <v>36</v>
      </c>
      <c r="D576" s="414" t="s">
        <v>7613</v>
      </c>
      <c r="E576" s="425" t="s">
        <v>1636</v>
      </c>
      <c r="F576" s="425" t="s">
        <v>1635</v>
      </c>
      <c r="G576" s="426" t="s">
        <v>1790</v>
      </c>
      <c r="H576" s="427" t="n">
        <v>0.0875</v>
      </c>
      <c r="I576" s="427" t="n">
        <v>0.09</v>
      </c>
      <c r="J576" s="428" t="s">
        <v>6140</v>
      </c>
      <c r="K576" s="412" t="s">
        <v>9535</v>
      </c>
      <c r="L576" s="412" t="s">
        <v>6137</v>
      </c>
      <c r="M576" s="414" t="s">
        <v>4686</v>
      </c>
      <c r="N576" s="429" t="n">
        <v>94005</v>
      </c>
      <c r="O576" s="593"/>
      <c r="P576" s="432"/>
      <c r="Q576" s="432"/>
      <c r="R576" s="414"/>
      <c r="S576" s="433"/>
      <c r="T576" s="434"/>
      <c r="U576" s="414"/>
      <c r="V576" s="425"/>
      <c r="W576" s="425"/>
      <c r="X576" s="425"/>
      <c r="Y576" s="425"/>
      <c r="Z576" s="433" t="s">
        <v>6006</v>
      </c>
      <c r="AA576" s="433" t="s">
        <v>4745</v>
      </c>
      <c r="AB576" s="435"/>
      <c r="AC576" s="641"/>
      <c r="AD576" s="642"/>
      <c r="AE576" s="641"/>
      <c r="AF576" s="641"/>
      <c r="AG576" s="641"/>
      <c r="AH576" s="641"/>
      <c r="AI576" s="641"/>
      <c r="AJ576" s="643"/>
      <c r="AK576" s="437" t="s">
        <v>5946</v>
      </c>
      <c r="AL576" s="507" t="s">
        <v>6108</v>
      </c>
      <c r="AM576" s="412" t="s">
        <v>9535</v>
      </c>
      <c r="AN576" s="439" t="s">
        <v>9536</v>
      </c>
      <c r="AO576" s="412" t="s">
        <v>6137</v>
      </c>
      <c r="AP576" s="414" t="s">
        <v>4686</v>
      </c>
      <c r="AQ576" s="429" t="n">
        <v>94005</v>
      </c>
      <c r="AR576" s="440" t="s">
        <v>1635</v>
      </c>
      <c r="AS576" s="441"/>
      <c r="AT576" s="438" t="s">
        <v>6914</v>
      </c>
      <c r="AU576" s="414" t="s">
        <v>6914</v>
      </c>
      <c r="AV576" s="442" t="n">
        <v>1</v>
      </c>
      <c r="AW576" s="443"/>
      <c r="AX576" s="443"/>
      <c r="AY576" s="443"/>
      <c r="AZ576" s="443"/>
      <c r="BA576" s="443"/>
      <c r="BB576" s="443"/>
      <c r="BC576" s="443"/>
      <c r="BD576" s="443"/>
      <c r="BE576" s="443"/>
      <c r="BF576" s="443"/>
      <c r="BG576" s="443"/>
      <c r="BH576" s="443"/>
      <c r="BI576" s="443"/>
      <c r="BJ576" s="443"/>
      <c r="BK576" s="443"/>
      <c r="BL576" s="412"/>
      <c r="BM576" s="412"/>
      <c r="BN576" s="412"/>
      <c r="BO576" s="469"/>
      <c r="BP576" s="412"/>
      <c r="ALX576" s="0"/>
      <c r="ALY576" s="0"/>
      <c r="ALZ576" s="0"/>
      <c r="AMA576" s="0"/>
      <c r="AMB576" s="0"/>
      <c r="AMC576" s="0"/>
      <c r="AMD576" s="0"/>
      <c r="AME576" s="0"/>
      <c r="AMF576" s="0"/>
      <c r="AMG576" s="0"/>
      <c r="AMH576" s="0"/>
      <c r="AMI576" s="0"/>
      <c r="AMJ576" s="0"/>
    </row>
    <row r="577" s="462" customFormat="true" ht="14.1" hidden="false" customHeight="true" outlineLevel="0" collapsed="false">
      <c r="A577" s="41" t="s">
        <v>3246</v>
      </c>
      <c r="B577" s="412" t="s">
        <v>713</v>
      </c>
      <c r="C577" s="445" t="s">
        <v>36</v>
      </c>
      <c r="D577" s="414" t="s">
        <v>9537</v>
      </c>
      <c r="E577" s="120" t="s">
        <v>1834</v>
      </c>
      <c r="F577" s="120" t="s">
        <v>3245</v>
      </c>
      <c r="G577" s="456"/>
      <c r="H577" s="427" t="n">
        <v>0.085</v>
      </c>
      <c r="I577" s="427" t="n">
        <v>0.0875</v>
      </c>
      <c r="J577" s="428" t="s">
        <v>5772</v>
      </c>
      <c r="K577" s="412" t="s">
        <v>9538</v>
      </c>
      <c r="L577" s="412" t="s">
        <v>4720</v>
      </c>
      <c r="M577" s="120" t="s">
        <v>4686</v>
      </c>
      <c r="N577" s="457" t="n">
        <v>94119</v>
      </c>
      <c r="O577" s="458"/>
      <c r="P577" s="544" t="s">
        <v>9539</v>
      </c>
      <c r="Q577" s="431"/>
      <c r="R577" s="459"/>
      <c r="S577" s="460"/>
      <c r="T577" s="461"/>
      <c r="U577" s="459"/>
      <c r="V577" s="120"/>
      <c r="W577" s="120"/>
      <c r="X577" s="120"/>
      <c r="Y577" s="120"/>
      <c r="Z577" s="460"/>
      <c r="AA577" s="433"/>
      <c r="AB577" s="456"/>
      <c r="AC577" s="594"/>
      <c r="AD577" s="595"/>
      <c r="AE577" s="595"/>
      <c r="AF577" s="595"/>
      <c r="AG577" s="595"/>
      <c r="AH577" s="595"/>
      <c r="AI577" s="595"/>
      <c r="AJ577" s="596"/>
      <c r="AK577" s="437" t="s">
        <v>5946</v>
      </c>
      <c r="AL577" s="507" t="s">
        <v>6144</v>
      </c>
      <c r="AM577" s="412" t="s">
        <v>9540</v>
      </c>
      <c r="AO577" s="412" t="s">
        <v>4720</v>
      </c>
      <c r="AP577" s="120" t="s">
        <v>4686</v>
      </c>
      <c r="AQ577" s="457" t="n">
        <v>94119</v>
      </c>
      <c r="AR577" s="463" t="s">
        <v>3245</v>
      </c>
      <c r="AS577" s="464"/>
      <c r="AT577" s="465"/>
      <c r="AU577" s="459"/>
      <c r="AV577" s="466"/>
      <c r="AW577" s="467"/>
      <c r="AX577" s="467"/>
      <c r="AY577" s="467"/>
      <c r="AZ577" s="467"/>
      <c r="BA577" s="467"/>
      <c r="BB577" s="467"/>
      <c r="BC577" s="467"/>
      <c r="BD577" s="467"/>
      <c r="BE577" s="467"/>
      <c r="BF577" s="467"/>
      <c r="BG577" s="467"/>
      <c r="BH577" s="467"/>
      <c r="BI577" s="467"/>
      <c r="BJ577" s="467"/>
      <c r="BK577" s="467"/>
      <c r="BL577" s="468"/>
      <c r="BM577" s="468"/>
      <c r="BN577" s="468"/>
      <c r="BO577" s="412"/>
      <c r="BP577" s="412"/>
      <c r="ALX577" s="0"/>
      <c r="ALY577" s="0"/>
      <c r="ALZ577" s="0"/>
      <c r="AMA577" s="0"/>
      <c r="AMB577" s="0"/>
      <c r="AMC577" s="0"/>
      <c r="AMD577" s="0"/>
      <c r="AME577" s="0"/>
      <c r="AMF577" s="0"/>
      <c r="AMG577" s="0"/>
      <c r="AMH577" s="0"/>
      <c r="AMI577" s="0"/>
      <c r="AMJ577" s="0"/>
    </row>
    <row r="578" s="462" customFormat="true" ht="14.1" hidden="false" customHeight="true" outlineLevel="0" collapsed="false">
      <c r="A578" s="41" t="s">
        <v>6370</v>
      </c>
      <c r="B578" s="412" t="s">
        <v>5977</v>
      </c>
      <c r="C578" s="445" t="s">
        <v>36</v>
      </c>
      <c r="D578" s="644"/>
      <c r="E578" s="120" t="s">
        <v>6371</v>
      </c>
      <c r="F578" s="120" t="s">
        <v>6372</v>
      </c>
      <c r="G578" s="456" t="s">
        <v>6373</v>
      </c>
      <c r="H578" s="427" t="n">
        <v>0.09</v>
      </c>
      <c r="I578" s="427"/>
      <c r="J578" s="428" t="s">
        <v>5940</v>
      </c>
      <c r="K578" s="412" t="s">
        <v>6374</v>
      </c>
      <c r="L578" s="412" t="s">
        <v>5530</v>
      </c>
      <c r="M578" s="120" t="s">
        <v>4686</v>
      </c>
      <c r="N578" s="457" t="n">
        <v>94612</v>
      </c>
      <c r="O578" s="764" t="s">
        <v>6375</v>
      </c>
      <c r="P578" s="431"/>
      <c r="Q578" s="431"/>
      <c r="R578" s="459"/>
      <c r="S578" s="460"/>
      <c r="T578" s="461"/>
      <c r="U578" s="459"/>
      <c r="V578" s="120"/>
      <c r="W578" s="120"/>
      <c r="X578" s="120"/>
      <c r="Y578" s="120"/>
      <c r="Z578" s="460"/>
      <c r="AA578" s="433"/>
      <c r="AB578" s="456"/>
      <c r="AC578" s="594"/>
      <c r="AD578" s="595"/>
      <c r="AE578" s="595"/>
      <c r="AF578" s="595"/>
      <c r="AG578" s="595"/>
      <c r="AH578" s="595"/>
      <c r="AI578" s="595"/>
      <c r="AJ578" s="596"/>
      <c r="AK578" s="437"/>
      <c r="AL578" s="507"/>
      <c r="AM578" s="412" t="s">
        <v>6374</v>
      </c>
      <c r="AO578" s="412" t="s">
        <v>5530</v>
      </c>
      <c r="AP578" s="120" t="s">
        <v>4686</v>
      </c>
      <c r="AQ578" s="457" t="n">
        <v>94612</v>
      </c>
      <c r="AR578" s="463" t="s">
        <v>6372</v>
      </c>
      <c r="AS578" s="441"/>
      <c r="AT578" s="465"/>
      <c r="AU578" s="459"/>
      <c r="AV578" s="466"/>
      <c r="AW578" s="467"/>
      <c r="AX578" s="467"/>
      <c r="AY578" s="467"/>
      <c r="AZ578" s="467"/>
      <c r="BA578" s="467"/>
      <c r="BB578" s="467"/>
      <c r="BC578" s="467"/>
      <c r="BD578" s="467"/>
      <c r="BE578" s="467"/>
      <c r="BF578" s="467"/>
      <c r="BG578" s="467"/>
      <c r="BH578" s="467"/>
      <c r="BI578" s="467"/>
      <c r="BJ578" s="467"/>
      <c r="BK578" s="467"/>
      <c r="BL578" s="468"/>
      <c r="BM578" s="468"/>
      <c r="BN578" s="468"/>
      <c r="BO578" s="412"/>
      <c r="BP578" s="412"/>
      <c r="ALX578" s="0"/>
      <c r="ALY578" s="0"/>
      <c r="ALZ578" s="0"/>
      <c r="AMA578" s="0"/>
      <c r="AMB578" s="0"/>
      <c r="AMC578" s="0"/>
      <c r="AMD578" s="0"/>
      <c r="AME578" s="0"/>
      <c r="AMF578" s="0"/>
      <c r="AMG578" s="0"/>
      <c r="AMH578" s="0"/>
      <c r="AMI578" s="0"/>
      <c r="AMJ578" s="0"/>
    </row>
    <row r="579" s="462" customFormat="true" ht="14.1" hidden="false" customHeight="true" outlineLevel="0" collapsed="false">
      <c r="A579" s="41" t="s">
        <v>2692</v>
      </c>
      <c r="B579" s="412" t="s">
        <v>5977</v>
      </c>
      <c r="C579" s="479" t="s">
        <v>36</v>
      </c>
      <c r="D579" s="480"/>
      <c r="E579" s="480" t="s">
        <v>2691</v>
      </c>
      <c r="F579" s="480" t="s">
        <v>2690</v>
      </c>
      <c r="G579" s="489"/>
      <c r="H579" s="427" t="n">
        <v>0.0925</v>
      </c>
      <c r="I579" s="427" t="n">
        <v>0.095</v>
      </c>
      <c r="J579" s="428" t="s">
        <v>5940</v>
      </c>
      <c r="K579" s="489" t="s">
        <v>9541</v>
      </c>
      <c r="L579" s="489" t="s">
        <v>5530</v>
      </c>
      <c r="M579" s="480" t="s">
        <v>4686</v>
      </c>
      <c r="N579" s="490" t="n">
        <v>94611</v>
      </c>
      <c r="O579" s="566"/>
      <c r="P579" s="490"/>
      <c r="Q579" s="490"/>
      <c r="R579" s="491"/>
      <c r="S579" s="490"/>
      <c r="T579" s="492"/>
      <c r="U579" s="491"/>
      <c r="V579" s="490"/>
      <c r="W579" s="490"/>
      <c r="X579" s="490"/>
      <c r="Y579" s="490"/>
      <c r="Z579" s="490"/>
      <c r="AA579" s="433"/>
      <c r="AB579" s="493"/>
      <c r="AC579" s="594" t="s">
        <v>7595</v>
      </c>
      <c r="AD579" s="595" t="s">
        <v>8053</v>
      </c>
      <c r="AE579" s="595"/>
      <c r="AF579" s="595" t="s">
        <v>7682</v>
      </c>
      <c r="AG579" s="595"/>
      <c r="AH579" s="595"/>
      <c r="AI579" s="595"/>
      <c r="AJ579" s="596" t="s">
        <v>4716</v>
      </c>
      <c r="AK579" s="437" t="s">
        <v>5946</v>
      </c>
      <c r="AL579" s="507" t="s">
        <v>6460</v>
      </c>
      <c r="AM579" s="489" t="s">
        <v>9541</v>
      </c>
      <c r="AN579" s="494"/>
      <c r="AO579" s="489" t="s">
        <v>5530</v>
      </c>
      <c r="AP579" s="480" t="s">
        <v>4686</v>
      </c>
      <c r="AQ579" s="490" t="n">
        <v>94611</v>
      </c>
      <c r="AR579" s="489" t="s">
        <v>2690</v>
      </c>
      <c r="AS579" s="464"/>
      <c r="AT579" s="495"/>
      <c r="AU579" s="496"/>
      <c r="AV579" s="497"/>
      <c r="AW579" s="497"/>
      <c r="AX579" s="497"/>
      <c r="AY579" s="497"/>
      <c r="AZ579" s="497"/>
      <c r="BA579" s="497"/>
      <c r="BB579" s="497"/>
      <c r="BC579" s="497"/>
      <c r="BD579" s="497"/>
      <c r="BE579" s="497"/>
      <c r="BF579" s="497"/>
      <c r="BG579" s="497"/>
      <c r="BH579" s="497"/>
      <c r="BI579" s="497"/>
      <c r="BJ579" s="497"/>
      <c r="BK579" s="497"/>
      <c r="BL579" s="498"/>
      <c r="BM579" s="498"/>
      <c r="BN579" s="498"/>
      <c r="BO579" s="477"/>
      <c r="BP579" s="412"/>
      <c r="ALX579" s="0"/>
      <c r="ALY579" s="0"/>
      <c r="ALZ579" s="0"/>
      <c r="AMA579" s="0"/>
      <c r="AMB579" s="0"/>
      <c r="AMC579" s="0"/>
      <c r="AMD579" s="0"/>
      <c r="AME579" s="0"/>
      <c r="AMF579" s="0"/>
      <c r="AMG579" s="0"/>
      <c r="AMH579" s="0"/>
      <c r="AMI579" s="0"/>
      <c r="AMJ579" s="0"/>
    </row>
    <row r="580" s="462" customFormat="true" ht="14.1" hidden="false" customHeight="true" outlineLevel="0" collapsed="false">
      <c r="A580" s="41" t="s">
        <v>9542</v>
      </c>
      <c r="B580" s="412" t="s">
        <v>713</v>
      </c>
      <c r="C580" s="445" t="s">
        <v>6048</v>
      </c>
      <c r="D580" s="414" t="s">
        <v>9543</v>
      </c>
      <c r="E580" s="425" t="s">
        <v>1534</v>
      </c>
      <c r="F580" s="425" t="s">
        <v>9544</v>
      </c>
      <c r="G580" s="426" t="s">
        <v>9126</v>
      </c>
      <c r="H580" s="427" t="n">
        <v>0.0925</v>
      </c>
      <c r="I580" s="427" t="n">
        <v>0.095</v>
      </c>
      <c r="J580" s="428" t="s">
        <v>7614</v>
      </c>
      <c r="K580" s="412" t="s">
        <v>7785</v>
      </c>
      <c r="L580" s="412" t="s">
        <v>3082</v>
      </c>
      <c r="M580" s="414" t="s">
        <v>4686</v>
      </c>
      <c r="N580" s="429" t="n">
        <v>94901</v>
      </c>
      <c r="O580" s="648"/>
      <c r="P580" s="548"/>
      <c r="Q580" s="548"/>
      <c r="R580" s="414" t="s">
        <v>9128</v>
      </c>
      <c r="S580" s="433"/>
      <c r="T580" s="434"/>
      <c r="U580" s="414"/>
      <c r="V580" s="425"/>
      <c r="W580" s="425"/>
      <c r="X580" s="425"/>
      <c r="Y580" s="425"/>
      <c r="Z580" s="433"/>
      <c r="AA580" s="433"/>
      <c r="AB580" s="549"/>
      <c r="AC580" s="641" t="s">
        <v>7548</v>
      </c>
      <c r="AD580" s="642" t="s">
        <v>7555</v>
      </c>
      <c r="AE580" s="641" t="s">
        <v>8624</v>
      </c>
      <c r="AF580" s="641"/>
      <c r="AG580" s="641"/>
      <c r="AH580" s="641"/>
      <c r="AI580" s="641"/>
      <c r="AJ580" s="643" t="s">
        <v>9545</v>
      </c>
      <c r="AK580" s="437" t="s">
        <v>5946</v>
      </c>
      <c r="AL580" s="507" t="s">
        <v>6108</v>
      </c>
      <c r="AM580" s="412" t="s">
        <v>7785</v>
      </c>
      <c r="AN580" s="439"/>
      <c r="AO580" s="412" t="s">
        <v>3082</v>
      </c>
      <c r="AP580" s="414" t="s">
        <v>4686</v>
      </c>
      <c r="AQ580" s="429" t="n">
        <v>94901</v>
      </c>
      <c r="AR580" s="440" t="str">
        <f aca="false">F580</f>
        <v>415-785-3080</v>
      </c>
      <c r="AS580" s="464"/>
      <c r="AT580" s="438"/>
      <c r="AU580" s="414"/>
      <c r="AV580" s="442"/>
      <c r="AW580" s="443"/>
      <c r="AX580" s="443"/>
      <c r="AY580" s="443"/>
      <c r="AZ580" s="443"/>
      <c r="BA580" s="443"/>
      <c r="BB580" s="443"/>
      <c r="BC580" s="443"/>
      <c r="BD580" s="443"/>
      <c r="BE580" s="443"/>
      <c r="BF580" s="443"/>
      <c r="BG580" s="443"/>
      <c r="BH580" s="443"/>
      <c r="BI580" s="443"/>
      <c r="BJ580" s="443"/>
      <c r="BK580" s="467"/>
      <c r="BL580" s="468"/>
      <c r="BM580" s="468"/>
      <c r="BN580" s="468"/>
      <c r="BO580" s="412"/>
      <c r="BP580" s="412"/>
      <c r="BQ580" s="439"/>
      <c r="ALX580" s="0"/>
      <c r="ALY580" s="0"/>
      <c r="ALZ580" s="0"/>
      <c r="AMA580" s="0"/>
      <c r="AMB580" s="0"/>
      <c r="AMC580" s="0"/>
      <c r="AMD580" s="0"/>
      <c r="AME580" s="0"/>
      <c r="AMF580" s="0"/>
      <c r="AMG580" s="0"/>
      <c r="AMH580" s="0"/>
      <c r="AMI580" s="0"/>
      <c r="AMJ580" s="0"/>
    </row>
    <row r="581" s="462" customFormat="true" ht="14.1" hidden="false" customHeight="true" outlineLevel="0" collapsed="false">
      <c r="A581" s="41" t="s">
        <v>7347</v>
      </c>
      <c r="B581" s="412" t="s">
        <v>5977</v>
      </c>
      <c r="C581" s="508" t="s">
        <v>36</v>
      </c>
      <c r="D581" s="644"/>
      <c r="E581" s="120" t="s">
        <v>2686</v>
      </c>
      <c r="F581" s="120" t="s">
        <v>7348</v>
      </c>
      <c r="G581" s="456" t="s">
        <v>9546</v>
      </c>
      <c r="H581" s="427" t="n">
        <v>0.095</v>
      </c>
      <c r="I581" s="427"/>
      <c r="J581" s="428" t="s">
        <v>6359</v>
      </c>
      <c r="K581" s="412" t="s">
        <v>7349</v>
      </c>
      <c r="L581" s="412" t="s">
        <v>7350</v>
      </c>
      <c r="M581" s="120" t="s">
        <v>4686</v>
      </c>
      <c r="N581" s="457" t="n">
        <v>90210</v>
      </c>
      <c r="O581" s="458" t="s">
        <v>7351</v>
      </c>
      <c r="P581" s="544" t="s">
        <v>9547</v>
      </c>
      <c r="Q581" s="431"/>
      <c r="R581" s="459"/>
      <c r="S581" s="460"/>
      <c r="T581" s="461"/>
      <c r="U581" s="459"/>
      <c r="V581" s="120"/>
      <c r="W581" s="120"/>
      <c r="X581" s="120"/>
      <c r="Y581" s="120"/>
      <c r="Z581" s="460"/>
      <c r="AA581" s="433"/>
      <c r="AB581" s="456"/>
      <c r="AC581" s="594"/>
      <c r="AD581" s="595"/>
      <c r="AE581" s="595"/>
      <c r="AF581" s="595"/>
      <c r="AG581" s="595"/>
      <c r="AH581" s="595"/>
      <c r="AI581" s="595"/>
      <c r="AJ581" s="596"/>
      <c r="AK581" s="437"/>
      <c r="AL581" s="507"/>
      <c r="AM581" s="412" t="s">
        <v>7349</v>
      </c>
      <c r="AO581" s="412" t="s">
        <v>7350</v>
      </c>
      <c r="AP581" s="120" t="s">
        <v>4686</v>
      </c>
      <c r="AQ581" s="457" t="n">
        <v>90210</v>
      </c>
      <c r="AR581" s="463" t="s">
        <v>7348</v>
      </c>
      <c r="AS581" s="441"/>
      <c r="AT581" s="465"/>
      <c r="AU581" s="459"/>
      <c r="AV581" s="466"/>
      <c r="AW581" s="467"/>
      <c r="AX581" s="467"/>
      <c r="AY581" s="467"/>
      <c r="AZ581" s="467"/>
      <c r="BA581" s="467"/>
      <c r="BB581" s="467"/>
      <c r="BC581" s="467"/>
      <c r="BD581" s="467"/>
      <c r="BE581" s="467"/>
      <c r="BF581" s="467"/>
      <c r="BG581" s="467"/>
      <c r="BH581" s="467"/>
      <c r="BI581" s="467"/>
      <c r="BJ581" s="467"/>
      <c r="BK581" s="467"/>
      <c r="BL581" s="468"/>
      <c r="BM581" s="468"/>
      <c r="BN581" s="468"/>
      <c r="BO581" s="412"/>
      <c r="BP581" s="412"/>
      <c r="ALX581" s="0"/>
      <c r="ALY581" s="0"/>
      <c r="ALZ581" s="0"/>
      <c r="AMA581" s="0"/>
      <c r="AMB581" s="0"/>
      <c r="AMC581" s="0"/>
      <c r="AMD581" s="0"/>
      <c r="AME581" s="0"/>
      <c r="AMF581" s="0"/>
      <c r="AMG581" s="0"/>
      <c r="AMH581" s="0"/>
      <c r="AMI581" s="0"/>
      <c r="AMJ581" s="0"/>
    </row>
    <row r="582" s="462" customFormat="true" ht="14.1" hidden="false" customHeight="true" outlineLevel="0" collapsed="false">
      <c r="A582" s="507" t="s">
        <v>9548</v>
      </c>
      <c r="B582" s="412" t="s">
        <v>4682</v>
      </c>
      <c r="C582" s="508" t="s">
        <v>7542</v>
      </c>
      <c r="D582" s="644"/>
      <c r="E582" s="120" t="s">
        <v>9549</v>
      </c>
      <c r="F582" s="120" t="s">
        <v>6274</v>
      </c>
      <c r="G582" s="456" t="s">
        <v>9550</v>
      </c>
      <c r="H582" s="427" t="n">
        <v>0.09</v>
      </c>
      <c r="I582" s="427"/>
      <c r="J582" s="428" t="s">
        <v>7552</v>
      </c>
      <c r="K582" s="412" t="s">
        <v>9551</v>
      </c>
      <c r="L582" s="412" t="s">
        <v>5845</v>
      </c>
      <c r="M582" s="120" t="s">
        <v>4686</v>
      </c>
      <c r="N582" s="457" t="n">
        <v>94930</v>
      </c>
      <c r="O582" s="458"/>
      <c r="P582" s="431"/>
      <c r="Q582" s="431"/>
      <c r="R582" s="459" t="s">
        <v>9552</v>
      </c>
      <c r="S582" s="460" t="s">
        <v>9553</v>
      </c>
      <c r="T582" s="461"/>
      <c r="U582" s="459"/>
      <c r="V582" s="120"/>
      <c r="W582" s="120"/>
      <c r="X582" s="120"/>
      <c r="Y582" s="120"/>
      <c r="Z582" s="460"/>
      <c r="AA582" s="433"/>
      <c r="AB582" s="456"/>
      <c r="AC582" s="594" t="s">
        <v>7595</v>
      </c>
      <c r="AD582" s="595" t="s">
        <v>7555</v>
      </c>
      <c r="AE582" s="595"/>
      <c r="AF582" s="595" t="s">
        <v>7682</v>
      </c>
      <c r="AG582" s="595"/>
      <c r="AH582" s="595"/>
      <c r="AI582" s="595"/>
      <c r="AJ582" s="596" t="s">
        <v>4716</v>
      </c>
      <c r="AK582" s="437" t="s">
        <v>5946</v>
      </c>
      <c r="AL582" s="507" t="s">
        <v>5946</v>
      </c>
      <c r="AM582" s="412" t="s">
        <v>9551</v>
      </c>
      <c r="AO582" s="412" t="s">
        <v>5845</v>
      </c>
      <c r="AP582" s="120" t="s">
        <v>4686</v>
      </c>
      <c r="AQ582" s="457" t="n">
        <v>94930</v>
      </c>
      <c r="AR582" s="463" t="s">
        <v>6274</v>
      </c>
      <c r="AS582" s="441"/>
      <c r="AT582" s="465"/>
      <c r="AU582" s="459"/>
      <c r="AV582" s="466"/>
      <c r="AW582" s="467"/>
      <c r="AX582" s="467"/>
      <c r="AY582" s="467"/>
      <c r="AZ582" s="467"/>
      <c r="BA582" s="467"/>
      <c r="BB582" s="467"/>
      <c r="BC582" s="467"/>
      <c r="BD582" s="467"/>
      <c r="BE582" s="467"/>
      <c r="BF582" s="467"/>
      <c r="BG582" s="467"/>
      <c r="BH582" s="467"/>
      <c r="BI582" s="467"/>
      <c r="BJ582" s="467"/>
      <c r="BK582" s="467"/>
      <c r="BL582" s="468"/>
      <c r="BM582" s="468"/>
      <c r="BN582" s="468"/>
      <c r="BO582" s="412"/>
      <c r="BP582" s="412"/>
      <c r="BQ582" s="439"/>
      <c r="ALX582" s="0"/>
      <c r="ALY582" s="0"/>
      <c r="ALZ582" s="0"/>
      <c r="AMA582" s="0"/>
      <c r="AMB582" s="0"/>
      <c r="AMC582" s="0"/>
      <c r="AMD582" s="0"/>
      <c r="AME582" s="0"/>
      <c r="AMF582" s="0"/>
      <c r="AMG582" s="0"/>
      <c r="AMH582" s="0"/>
      <c r="AMI582" s="0"/>
      <c r="AMJ582" s="0"/>
    </row>
    <row r="583" s="462" customFormat="true" ht="14.1" hidden="false" customHeight="true" outlineLevel="0" collapsed="false">
      <c r="A583" s="41" t="s">
        <v>3189</v>
      </c>
      <c r="B583" s="412" t="s">
        <v>5977</v>
      </c>
      <c r="C583" s="445" t="s">
        <v>36</v>
      </c>
      <c r="D583" s="120"/>
      <c r="E583" s="120" t="s">
        <v>3188</v>
      </c>
      <c r="F583" s="120" t="s">
        <v>3187</v>
      </c>
      <c r="G583" s="456" t="s">
        <v>9554</v>
      </c>
      <c r="H583" s="427" t="n">
        <v>0.0925</v>
      </c>
      <c r="I583" s="427" t="n">
        <v>0.095</v>
      </c>
      <c r="J583" s="428" t="s">
        <v>5940</v>
      </c>
      <c r="K583" s="412" t="s">
        <v>9555</v>
      </c>
      <c r="L583" s="412" t="s">
        <v>5530</v>
      </c>
      <c r="M583" s="120" t="s">
        <v>4686</v>
      </c>
      <c r="N583" s="457" t="n">
        <v>94618</v>
      </c>
      <c r="O583" s="458" t="s">
        <v>9556</v>
      </c>
      <c r="P583" s="544" t="s">
        <v>9557</v>
      </c>
      <c r="Q583" s="431"/>
      <c r="R583" s="459" t="s">
        <v>9558</v>
      </c>
      <c r="S583" s="460" t="s">
        <v>9559</v>
      </c>
      <c r="T583" s="461"/>
      <c r="U583" s="459"/>
      <c r="V583" s="120"/>
      <c r="W583" s="120"/>
      <c r="X583" s="120"/>
      <c r="Y583" s="120"/>
      <c r="Z583" s="460" t="s">
        <v>9560</v>
      </c>
      <c r="AA583" s="433" t="s">
        <v>4745</v>
      </c>
      <c r="AB583" s="456"/>
      <c r="AC583" s="641"/>
      <c r="AD583" s="642"/>
      <c r="AE583" s="641"/>
      <c r="AF583" s="641"/>
      <c r="AG583" s="641"/>
      <c r="AH583" s="641"/>
      <c r="AI583" s="641"/>
      <c r="AJ583" s="643"/>
      <c r="AK583" s="437" t="s">
        <v>5946</v>
      </c>
      <c r="AL583" s="507" t="s">
        <v>6778</v>
      </c>
      <c r="AM583" s="412" t="s">
        <v>9555</v>
      </c>
      <c r="AO583" s="412" t="s">
        <v>5530</v>
      </c>
      <c r="AP583" s="120" t="s">
        <v>4686</v>
      </c>
      <c r="AQ583" s="457" t="n">
        <v>94618</v>
      </c>
      <c r="AR583" s="463" t="s">
        <v>9559</v>
      </c>
      <c r="AS583" s="441"/>
      <c r="AT583" s="465"/>
      <c r="AU583" s="459"/>
      <c r="AV583" s="466"/>
      <c r="AW583" s="467"/>
      <c r="AX583" s="467"/>
      <c r="AY583" s="467"/>
      <c r="AZ583" s="467"/>
      <c r="BA583" s="467"/>
      <c r="BB583" s="467"/>
      <c r="BC583" s="467"/>
      <c r="BD583" s="467"/>
      <c r="BE583" s="467"/>
      <c r="BF583" s="467"/>
      <c r="BG583" s="467"/>
      <c r="BH583" s="467"/>
      <c r="BI583" s="467"/>
      <c r="BJ583" s="467"/>
      <c r="BK583" s="467"/>
      <c r="BL583" s="468"/>
      <c r="BM583" s="468"/>
      <c r="BN583" s="468"/>
      <c r="BO583" s="469"/>
      <c r="BP583" s="478"/>
      <c r="ALX583" s="0"/>
      <c r="ALY583" s="0"/>
      <c r="ALZ583" s="0"/>
      <c r="AMA583" s="0"/>
      <c r="AMB583" s="0"/>
      <c r="AMC583" s="0"/>
      <c r="AMD583" s="0"/>
      <c r="AME583" s="0"/>
      <c r="AMF583" s="0"/>
      <c r="AMG583" s="0"/>
      <c r="AMH583" s="0"/>
      <c r="AMI583" s="0"/>
      <c r="AMJ583" s="0"/>
    </row>
    <row r="584" s="462" customFormat="true" ht="14.1" hidden="false" customHeight="true" outlineLevel="0" collapsed="false">
      <c r="A584" s="41" t="s">
        <v>9561</v>
      </c>
      <c r="B584" s="412" t="s">
        <v>713</v>
      </c>
      <c r="C584" s="445" t="s">
        <v>36</v>
      </c>
      <c r="D584" s="414" t="s">
        <v>8021</v>
      </c>
      <c r="E584" s="425" t="s">
        <v>8022</v>
      </c>
      <c r="F584" s="537" t="s">
        <v>8024</v>
      </c>
      <c r="G584" s="478"/>
      <c r="H584" s="427" t="n">
        <v>0.0925</v>
      </c>
      <c r="I584" s="427"/>
      <c r="J584" s="428" t="s">
        <v>5940</v>
      </c>
      <c r="K584" s="412" t="s">
        <v>9562</v>
      </c>
      <c r="L584" s="412" t="s">
        <v>5530</v>
      </c>
      <c r="M584" s="414" t="s">
        <v>4686</v>
      </c>
      <c r="N584" s="429" t="n">
        <v>94607</v>
      </c>
      <c r="O584" s="640" t="s">
        <v>8026</v>
      </c>
      <c r="P584" s="432"/>
      <c r="Q584" s="432"/>
      <c r="R584" s="414"/>
      <c r="S584" s="433"/>
      <c r="T584" s="434"/>
      <c r="U584" s="414"/>
      <c r="V584" s="425"/>
      <c r="W584" s="425"/>
      <c r="X584" s="425"/>
      <c r="Y584" s="425"/>
      <c r="Z584" s="433"/>
      <c r="AA584" s="433"/>
      <c r="AB584" s="435"/>
      <c r="AC584" s="594" t="s">
        <v>8027</v>
      </c>
      <c r="AD584" s="595"/>
      <c r="AE584" s="595"/>
      <c r="AF584" s="595"/>
      <c r="AG584" s="595"/>
      <c r="AH584" s="595"/>
      <c r="AI584" s="595"/>
      <c r="AJ584" s="596" t="s">
        <v>7581</v>
      </c>
      <c r="AK584" s="437" t="s">
        <v>5946</v>
      </c>
      <c r="AL584" s="507" t="s">
        <v>6108</v>
      </c>
      <c r="AM584" s="412" t="s">
        <v>9562</v>
      </c>
      <c r="AN584" s="439"/>
      <c r="AO584" s="412" t="s">
        <v>5530</v>
      </c>
      <c r="AP584" s="414" t="s">
        <v>4686</v>
      </c>
      <c r="AQ584" s="429" t="n">
        <v>94607</v>
      </c>
      <c r="AR584" s="426" t="s">
        <v>8024</v>
      </c>
      <c r="AS584" s="464"/>
      <c r="AT584" s="438"/>
      <c r="AU584" s="414"/>
      <c r="AV584" s="442"/>
      <c r="AW584" s="443"/>
      <c r="AX584" s="443"/>
      <c r="AY584" s="443"/>
      <c r="AZ584" s="443"/>
      <c r="BA584" s="443"/>
      <c r="BB584" s="443"/>
      <c r="BC584" s="443"/>
      <c r="BD584" s="443"/>
      <c r="BE584" s="443"/>
      <c r="BF584" s="443"/>
      <c r="BG584" s="443"/>
      <c r="BH584" s="443"/>
      <c r="BI584" s="443"/>
      <c r="BJ584" s="443"/>
      <c r="BK584" s="443"/>
      <c r="BL584" s="412"/>
      <c r="BM584" s="412"/>
      <c r="BN584" s="412"/>
      <c r="BO584" s="477"/>
      <c r="BP584" s="478"/>
      <c r="ALX584" s="0"/>
      <c r="ALY584" s="0"/>
      <c r="ALZ584" s="0"/>
      <c r="AMA584" s="0"/>
      <c r="AMB584" s="0"/>
      <c r="AMC584" s="0"/>
      <c r="AMD584" s="0"/>
      <c r="AME584" s="0"/>
      <c r="AMF584" s="0"/>
      <c r="AMG584" s="0"/>
      <c r="AMH584" s="0"/>
      <c r="AMI584" s="0"/>
      <c r="AMJ584" s="0"/>
    </row>
    <row r="585" s="462" customFormat="true" ht="14.1" hidden="false" customHeight="true" outlineLevel="0" collapsed="false">
      <c r="A585" s="41" t="s">
        <v>2272</v>
      </c>
      <c r="B585" s="412" t="s">
        <v>5977</v>
      </c>
      <c r="C585" s="445" t="s">
        <v>36</v>
      </c>
      <c r="D585" s="120"/>
      <c r="E585" s="120" t="s">
        <v>2271</v>
      </c>
      <c r="F585" s="120" t="s">
        <v>2270</v>
      </c>
      <c r="G585" s="456"/>
      <c r="H585" s="427" t="n">
        <v>0.085</v>
      </c>
      <c r="I585" s="427" t="n">
        <v>0.0875</v>
      </c>
      <c r="J585" s="428" t="s">
        <v>5772</v>
      </c>
      <c r="K585" s="412" t="s">
        <v>9563</v>
      </c>
      <c r="L585" s="412" t="s">
        <v>4720</v>
      </c>
      <c r="M585" s="120" t="s">
        <v>4686</v>
      </c>
      <c r="N585" s="457" t="n">
        <v>94105</v>
      </c>
      <c r="O585" s="430"/>
      <c r="P585" s="431"/>
      <c r="Q585" s="431"/>
      <c r="R585" s="459"/>
      <c r="S585" s="460"/>
      <c r="T585" s="461"/>
      <c r="U585" s="459"/>
      <c r="V585" s="120"/>
      <c r="W585" s="120"/>
      <c r="X585" s="120"/>
      <c r="Y585" s="120"/>
      <c r="Z585" s="460"/>
      <c r="AA585" s="433"/>
      <c r="AB585" s="456"/>
      <c r="AC585" s="645"/>
      <c r="AD585" s="645"/>
      <c r="AE585" s="645" t="s">
        <v>8119</v>
      </c>
      <c r="AF585" s="645"/>
      <c r="AG585" s="645"/>
      <c r="AH585" s="645"/>
      <c r="AI585" s="645"/>
      <c r="AJ585" s="498" t="s">
        <v>4716</v>
      </c>
      <c r="AK585" s="437" t="s">
        <v>5946</v>
      </c>
      <c r="AL585" s="507" t="s">
        <v>4745</v>
      </c>
      <c r="AM585" s="412" t="s">
        <v>9563</v>
      </c>
      <c r="AO585" s="412" t="s">
        <v>4720</v>
      </c>
      <c r="AP585" s="120" t="s">
        <v>4686</v>
      </c>
      <c r="AQ585" s="457" t="n">
        <v>94105</v>
      </c>
      <c r="AR585" s="463" t="s">
        <v>2270</v>
      </c>
      <c r="AS585" s="437"/>
      <c r="AT585" s="465"/>
      <c r="AU585" s="459"/>
      <c r="AV585" s="466"/>
      <c r="AW585" s="467"/>
      <c r="AX585" s="467"/>
      <c r="AY585" s="467"/>
      <c r="AZ585" s="467"/>
      <c r="BA585" s="467"/>
      <c r="BB585" s="467"/>
      <c r="BC585" s="467"/>
      <c r="BD585" s="467"/>
      <c r="BE585" s="467"/>
      <c r="BF585" s="467"/>
      <c r="BG585" s="467"/>
      <c r="BH585" s="467"/>
      <c r="BI585" s="467"/>
      <c r="BJ585" s="467"/>
      <c r="BK585" s="467"/>
      <c r="BL585" s="468"/>
      <c r="BM585" s="468"/>
      <c r="BN585" s="468"/>
      <c r="BO585" s="469"/>
      <c r="BP585" s="463"/>
      <c r="BQ585" s="439"/>
      <c r="ALX585" s="0"/>
      <c r="ALY585" s="0"/>
      <c r="ALZ585" s="0"/>
      <c r="AMA585" s="0"/>
      <c r="AMB585" s="0"/>
      <c r="AMC585" s="0"/>
      <c r="AMD585" s="0"/>
      <c r="AME585" s="0"/>
      <c r="AMF585" s="0"/>
      <c r="AMG585" s="0"/>
      <c r="AMH585" s="0"/>
      <c r="AMI585" s="0"/>
      <c r="AMJ585" s="0"/>
    </row>
    <row r="586" s="462" customFormat="true" ht="14.1" hidden="false" customHeight="true" outlineLevel="0" collapsed="false">
      <c r="A586" s="41" t="s">
        <v>9564</v>
      </c>
      <c r="B586" s="412" t="s">
        <v>5977</v>
      </c>
      <c r="C586" s="562" t="s">
        <v>36</v>
      </c>
      <c r="D586" s="480"/>
      <c r="E586" s="480" t="s">
        <v>6301</v>
      </c>
      <c r="F586" s="480" t="s">
        <v>9565</v>
      </c>
      <c r="G586" s="489"/>
      <c r="H586" s="427" t="n">
        <v>0.085</v>
      </c>
      <c r="I586" s="427" t="n">
        <v>0.0875</v>
      </c>
      <c r="J586" s="428" t="s">
        <v>5772</v>
      </c>
      <c r="K586" s="489" t="s">
        <v>9566</v>
      </c>
      <c r="L586" s="489" t="s">
        <v>4720</v>
      </c>
      <c r="M586" s="480" t="s">
        <v>4686</v>
      </c>
      <c r="N586" s="490" t="n">
        <v>94107</v>
      </c>
      <c r="O586" s="458" t="s">
        <v>9567</v>
      </c>
      <c r="P586" s="458" t="s">
        <v>9568</v>
      </c>
      <c r="Q586" s="544" t="s">
        <v>9569</v>
      </c>
      <c r="R586" s="491" t="s">
        <v>9570</v>
      </c>
      <c r="S586" s="490" t="s">
        <v>9571</v>
      </c>
      <c r="T586" s="492" t="s">
        <v>9572</v>
      </c>
      <c r="U586" s="491"/>
      <c r="V586" s="490"/>
      <c r="W586" s="490"/>
      <c r="X586" s="490"/>
      <c r="Y586" s="490"/>
      <c r="Z586" s="490" t="s">
        <v>9573</v>
      </c>
      <c r="AA586" s="490" t="s">
        <v>9574</v>
      </c>
      <c r="AB586" s="493"/>
      <c r="AC586" s="645" t="s">
        <v>9467</v>
      </c>
      <c r="AD586" s="645" t="s">
        <v>9575</v>
      </c>
      <c r="AE586" s="645" t="s">
        <v>7808</v>
      </c>
      <c r="AF586" s="645" t="s">
        <v>7682</v>
      </c>
      <c r="AG586" s="645"/>
      <c r="AH586" s="645"/>
      <c r="AI586" s="645"/>
      <c r="AJ586" s="498" t="s">
        <v>4716</v>
      </c>
      <c r="AK586" s="437" t="s">
        <v>5946</v>
      </c>
      <c r="AL586" s="507" t="s">
        <v>6144</v>
      </c>
      <c r="AM586" s="489" t="s">
        <v>9576</v>
      </c>
      <c r="AN586" s="494"/>
      <c r="AO586" s="489" t="s">
        <v>4720</v>
      </c>
      <c r="AP586" s="480" t="s">
        <v>4686</v>
      </c>
      <c r="AQ586" s="490" t="n">
        <v>94158</v>
      </c>
      <c r="AR586" s="489" t="s">
        <v>9565</v>
      </c>
      <c r="AS586" s="437"/>
      <c r="AT586" s="495"/>
      <c r="AU586" s="496"/>
      <c r="AV586" s="497"/>
      <c r="AW586" s="497"/>
      <c r="AX586" s="497"/>
      <c r="AY586" s="497"/>
      <c r="AZ586" s="497"/>
      <c r="BA586" s="497"/>
      <c r="BB586" s="497"/>
      <c r="BC586" s="497"/>
      <c r="BD586" s="497"/>
      <c r="BE586" s="497"/>
      <c r="BF586" s="497"/>
      <c r="BG586" s="497"/>
      <c r="BH586" s="497"/>
      <c r="BI586" s="497"/>
      <c r="BJ586" s="497"/>
      <c r="BK586" s="497"/>
      <c r="BL586" s="498"/>
      <c r="BM586" s="498"/>
      <c r="BN586" s="498"/>
      <c r="BO586" s="469"/>
      <c r="BP586" s="463"/>
      <c r="BQ586" s="439"/>
      <c r="ALX586" s="0"/>
      <c r="ALY586" s="0"/>
      <c r="ALZ586" s="0"/>
      <c r="AMA586" s="0"/>
      <c r="AMB586" s="0"/>
      <c r="AMC586" s="0"/>
      <c r="AMD586" s="0"/>
      <c r="AME586" s="0"/>
      <c r="AMF586" s="0"/>
      <c r="AMG586" s="0"/>
      <c r="AMH586" s="0"/>
      <c r="AMI586" s="0"/>
      <c r="AMJ586" s="0"/>
    </row>
    <row r="587" s="462" customFormat="true" ht="14.1" hidden="false" customHeight="true" outlineLevel="0" collapsed="false">
      <c r="A587" s="507" t="s">
        <v>9577</v>
      </c>
      <c r="B587" s="412" t="s">
        <v>4682</v>
      </c>
      <c r="C587" s="563" t="s">
        <v>7542</v>
      </c>
      <c r="D587" s="414"/>
      <c r="E587" s="425" t="s">
        <v>9578</v>
      </c>
      <c r="F587" s="425" t="s">
        <v>7131</v>
      </c>
      <c r="G587" s="426"/>
      <c r="H587" s="427" t="n">
        <v>0.09</v>
      </c>
      <c r="I587" s="427" t="n">
        <v>0.0825</v>
      </c>
      <c r="J587" s="428" t="s">
        <v>6126</v>
      </c>
      <c r="K587" s="412" t="s">
        <v>7132</v>
      </c>
      <c r="L587" s="412" t="s">
        <v>5442</v>
      </c>
      <c r="M587" s="414" t="s">
        <v>4686</v>
      </c>
      <c r="N587" s="429" t="n">
        <v>95403</v>
      </c>
      <c r="O587" s="640" t="s">
        <v>9579</v>
      </c>
      <c r="P587" s="428"/>
      <c r="Q587" s="432"/>
      <c r="R587" s="414" t="s">
        <v>9580</v>
      </c>
      <c r="S587" s="433" t="s">
        <v>7131</v>
      </c>
      <c r="T587" s="434"/>
      <c r="U587" s="414"/>
      <c r="V587" s="425"/>
      <c r="W587" s="425"/>
      <c r="X587" s="425"/>
      <c r="Y587" s="425"/>
      <c r="Z587" s="433" t="s">
        <v>6006</v>
      </c>
      <c r="AA587" s="433" t="s">
        <v>4745</v>
      </c>
      <c r="AB587" s="549" t="s">
        <v>9581</v>
      </c>
      <c r="AC587" s="594"/>
      <c r="AD587" s="595"/>
      <c r="AE587" s="595"/>
      <c r="AF587" s="595"/>
      <c r="AG587" s="595"/>
      <c r="AH587" s="595"/>
      <c r="AI587" s="595"/>
      <c r="AJ587" s="596"/>
      <c r="AK587" s="437" t="s">
        <v>5946</v>
      </c>
      <c r="AL587" s="507" t="s">
        <v>6778</v>
      </c>
      <c r="AM587" s="412" t="s">
        <v>7132</v>
      </c>
      <c r="AN587" s="439"/>
      <c r="AO587" s="412" t="s">
        <v>5442</v>
      </c>
      <c r="AP587" s="414" t="s">
        <v>4686</v>
      </c>
      <c r="AQ587" s="429" t="n">
        <v>95403</v>
      </c>
      <c r="AR587" s="440" t="s">
        <v>7131</v>
      </c>
      <c r="AS587" s="441"/>
      <c r="AT587" s="438"/>
      <c r="AU587" s="414" t="s">
        <v>9582</v>
      </c>
      <c r="AV587" s="442" t="n">
        <v>2</v>
      </c>
      <c r="AW587" s="443"/>
      <c r="AX587" s="443"/>
      <c r="AY587" s="443"/>
      <c r="AZ587" s="443"/>
      <c r="BA587" s="443"/>
      <c r="BB587" s="443"/>
      <c r="BC587" s="443"/>
      <c r="BD587" s="443"/>
      <c r="BE587" s="443" t="s">
        <v>9583</v>
      </c>
      <c r="BF587" s="443"/>
      <c r="BG587" s="443"/>
      <c r="BH587" s="443"/>
      <c r="BI587" s="443"/>
      <c r="BJ587" s="443" t="s">
        <v>9584</v>
      </c>
      <c r="BK587" s="443"/>
      <c r="BL587" s="412"/>
      <c r="BM587" s="412"/>
      <c r="BN587" s="412"/>
      <c r="BO587" s="412"/>
      <c r="BP587" s="412"/>
      <c r="ALX587" s="0"/>
      <c r="ALY587" s="0"/>
      <c r="ALZ587" s="0"/>
      <c r="AMA587" s="0"/>
      <c r="AMB587" s="0"/>
      <c r="AMC587" s="0"/>
      <c r="AMD587" s="0"/>
      <c r="AME587" s="0"/>
      <c r="AMF587" s="0"/>
      <c r="AMG587" s="0"/>
      <c r="AMH587" s="0"/>
      <c r="AMI587" s="0"/>
      <c r="AMJ587" s="0"/>
    </row>
    <row r="588" s="462" customFormat="true" ht="14.1" hidden="false" customHeight="true" outlineLevel="0" collapsed="false">
      <c r="A588" s="41" t="s">
        <v>1350</v>
      </c>
      <c r="B588" s="412" t="s">
        <v>6082</v>
      </c>
      <c r="C588" s="413" t="s">
        <v>5999</v>
      </c>
      <c r="D588" s="414"/>
      <c r="E588" s="425" t="s">
        <v>1349</v>
      </c>
      <c r="F588" s="425" t="s">
        <v>1348</v>
      </c>
      <c r="G588" s="426" t="s">
        <v>9585</v>
      </c>
      <c r="H588" s="427" t="n">
        <v>0.0825</v>
      </c>
      <c r="I588" s="427" t="n">
        <v>0.08</v>
      </c>
      <c r="J588" s="428" t="s">
        <v>9586</v>
      </c>
      <c r="K588" s="412" t="s">
        <v>9587</v>
      </c>
      <c r="L588" s="412" t="s">
        <v>9588</v>
      </c>
      <c r="M588" s="414" t="s">
        <v>4686</v>
      </c>
      <c r="N588" s="429" t="n">
        <v>93455</v>
      </c>
      <c r="O588" s="640" t="s">
        <v>9589</v>
      </c>
      <c r="P588" s="432"/>
      <c r="Q588" s="432"/>
      <c r="R588" s="414" t="s">
        <v>9590</v>
      </c>
      <c r="S588" s="433"/>
      <c r="T588" s="434" t="s">
        <v>101</v>
      </c>
      <c r="U588" s="414"/>
      <c r="V588" s="425"/>
      <c r="W588" s="425"/>
      <c r="X588" s="425"/>
      <c r="Y588" s="425"/>
      <c r="Z588" s="433" t="s">
        <v>9591</v>
      </c>
      <c r="AA588" s="433" t="s">
        <v>4745</v>
      </c>
      <c r="AB588" s="435"/>
      <c r="AC588" s="594"/>
      <c r="AD588" s="595"/>
      <c r="AE588" s="595"/>
      <c r="AF588" s="595"/>
      <c r="AG588" s="595"/>
      <c r="AH588" s="595"/>
      <c r="AI588" s="595"/>
      <c r="AJ588" s="596"/>
      <c r="AK588" s="437" t="s">
        <v>5946</v>
      </c>
      <c r="AL588" s="507" t="s">
        <v>6064</v>
      </c>
      <c r="AM588" s="412" t="s">
        <v>9592</v>
      </c>
      <c r="AN588" s="439"/>
      <c r="AO588" s="412" t="s">
        <v>8248</v>
      </c>
      <c r="AP588" s="414" t="s">
        <v>4686</v>
      </c>
      <c r="AQ588" s="429" t="n">
        <v>93457</v>
      </c>
      <c r="AR588" s="440" t="s">
        <v>9585</v>
      </c>
      <c r="AS588" s="464"/>
      <c r="AT588" s="438" t="n">
        <v>1409609</v>
      </c>
      <c r="AU588" s="414" t="s">
        <v>9593</v>
      </c>
      <c r="AV588" s="442" t="n">
        <v>4</v>
      </c>
      <c r="AW588" s="443"/>
      <c r="AX588" s="443"/>
      <c r="AY588" s="443"/>
      <c r="AZ588" s="443"/>
      <c r="BA588" s="443"/>
      <c r="BB588" s="443"/>
      <c r="BC588" s="443"/>
      <c r="BD588" s="443"/>
      <c r="BE588" s="443"/>
      <c r="BF588" s="443"/>
      <c r="BG588" s="443"/>
      <c r="BH588" s="443"/>
      <c r="BI588" s="443"/>
      <c r="BJ588" s="443"/>
      <c r="BK588" s="443"/>
      <c r="BL588" s="412"/>
      <c r="BM588" s="412"/>
      <c r="BN588" s="412"/>
      <c r="BO588" s="412"/>
      <c r="BP588" s="463"/>
      <c r="ALX588" s="0"/>
      <c r="ALY588" s="0"/>
      <c r="ALZ588" s="0"/>
      <c r="AMA588" s="0"/>
      <c r="AMB588" s="0"/>
      <c r="AMC588" s="0"/>
      <c r="AMD588" s="0"/>
      <c r="AME588" s="0"/>
      <c r="AMF588" s="0"/>
      <c r="AMG588" s="0"/>
      <c r="AMH588" s="0"/>
      <c r="AMI588" s="0"/>
      <c r="AMJ588" s="0"/>
    </row>
    <row r="589" s="462" customFormat="true" ht="14.1" hidden="false" customHeight="true" outlineLevel="0" collapsed="false">
      <c r="A589" s="41" t="s">
        <v>9594</v>
      </c>
      <c r="B589" s="412" t="s">
        <v>5937</v>
      </c>
      <c r="C589" s="445" t="s">
        <v>5309</v>
      </c>
      <c r="D589" s="414"/>
      <c r="E589" s="425" t="s">
        <v>1402</v>
      </c>
      <c r="F589" s="425" t="s">
        <v>9595</v>
      </c>
      <c r="G589" s="426"/>
      <c r="H589" s="427" t="n">
        <v>0.0825</v>
      </c>
      <c r="I589" s="538" t="n">
        <v>0.075</v>
      </c>
      <c r="J589" s="428" t="s">
        <v>6197</v>
      </c>
      <c r="K589" s="412" t="s">
        <v>9596</v>
      </c>
      <c r="L589" s="412" t="s">
        <v>9597</v>
      </c>
      <c r="M589" s="414" t="s">
        <v>4686</v>
      </c>
      <c r="N589" s="429" t="n">
        <v>95965</v>
      </c>
      <c r="O589" s="593"/>
      <c r="P589" s="432"/>
      <c r="Q589" s="432"/>
      <c r="R589" s="414"/>
      <c r="S589" s="433"/>
      <c r="T589" s="434"/>
      <c r="U589" s="414"/>
      <c r="V589" s="425"/>
      <c r="W589" s="425"/>
      <c r="X589" s="425"/>
      <c r="Y589" s="425"/>
      <c r="Z589" s="433"/>
      <c r="AA589" s="433"/>
      <c r="AB589" s="435"/>
      <c r="AC589" s="645"/>
      <c r="AD589" s="645"/>
      <c r="AE589" s="645"/>
      <c r="AF589" s="645"/>
      <c r="AG589" s="645"/>
      <c r="AH589" s="645"/>
      <c r="AI589" s="645"/>
      <c r="AJ589" s="498"/>
      <c r="AK589" s="437" t="s">
        <v>5946</v>
      </c>
      <c r="AL589" s="507" t="s">
        <v>6295</v>
      </c>
      <c r="AM589" s="412" t="s">
        <v>9596</v>
      </c>
      <c r="AN589" s="439" t="s">
        <v>9598</v>
      </c>
      <c r="AO589" s="412" t="s">
        <v>9597</v>
      </c>
      <c r="AP589" s="414" t="s">
        <v>4686</v>
      </c>
      <c r="AQ589" s="429" t="n">
        <v>95965</v>
      </c>
      <c r="AR589" s="440" t="s">
        <v>9595</v>
      </c>
      <c r="AS589" s="536"/>
      <c r="AT589" s="438"/>
      <c r="AU589" s="414"/>
      <c r="AV589" s="442"/>
      <c r="AW589" s="443"/>
      <c r="AX589" s="443"/>
      <c r="AY589" s="443"/>
      <c r="AZ589" s="443"/>
      <c r="BA589" s="443"/>
      <c r="BB589" s="443"/>
      <c r="BC589" s="443"/>
      <c r="BD589" s="443"/>
      <c r="BE589" s="443"/>
      <c r="BF589" s="443"/>
      <c r="BG589" s="443"/>
      <c r="BH589" s="443"/>
      <c r="BI589" s="443"/>
      <c r="BJ589" s="443"/>
      <c r="BK589" s="443"/>
      <c r="BL589" s="412"/>
      <c r="BM589" s="412"/>
      <c r="BN589" s="412"/>
      <c r="BO589" s="412"/>
      <c r="BP589" s="412"/>
      <c r="ALX589" s="0"/>
      <c r="ALY589" s="0"/>
      <c r="ALZ589" s="0"/>
      <c r="AMA589" s="0"/>
      <c r="AMB589" s="0"/>
      <c r="AMC589" s="0"/>
      <c r="AMD589" s="0"/>
      <c r="AME589" s="0"/>
      <c r="AMF589" s="0"/>
      <c r="AMG589" s="0"/>
      <c r="AMH589" s="0"/>
      <c r="AMI589" s="0"/>
      <c r="AMJ589" s="0"/>
    </row>
    <row r="590" s="462" customFormat="true" ht="14.1" hidden="false" customHeight="true" outlineLevel="0" collapsed="false">
      <c r="A590" s="41" t="s">
        <v>9599</v>
      </c>
      <c r="B590" s="412" t="s">
        <v>5937</v>
      </c>
      <c r="C590" s="445" t="s">
        <v>5309</v>
      </c>
      <c r="D590" s="414"/>
      <c r="E590" s="425" t="s">
        <v>1402</v>
      </c>
      <c r="F590" s="425" t="s">
        <v>9600</v>
      </c>
      <c r="G590" s="426"/>
      <c r="H590" s="427" t="n">
        <v>0.0725</v>
      </c>
      <c r="I590" s="538" t="n">
        <v>0.075</v>
      </c>
      <c r="J590" s="428" t="s">
        <v>6197</v>
      </c>
      <c r="K590" s="412" t="s">
        <v>9601</v>
      </c>
      <c r="L590" s="412" t="s">
        <v>9602</v>
      </c>
      <c r="M590" s="414" t="s">
        <v>4686</v>
      </c>
      <c r="N590" s="429" t="n">
        <v>95969</v>
      </c>
      <c r="O590" s="593"/>
      <c r="P590" s="432"/>
      <c r="Q590" s="432"/>
      <c r="R590" s="414"/>
      <c r="S590" s="433"/>
      <c r="T590" s="434"/>
      <c r="U590" s="414"/>
      <c r="V590" s="425"/>
      <c r="W590" s="425"/>
      <c r="X590" s="425"/>
      <c r="Y590" s="425"/>
      <c r="Z590" s="433"/>
      <c r="AA590" s="433"/>
      <c r="AB590" s="435"/>
      <c r="AC590" s="594"/>
      <c r="AD590" s="595"/>
      <c r="AE590" s="595"/>
      <c r="AF590" s="595"/>
      <c r="AG590" s="595"/>
      <c r="AH590" s="595"/>
      <c r="AI590" s="595"/>
      <c r="AJ590" s="596"/>
      <c r="AK590" s="437" t="s">
        <v>5946</v>
      </c>
      <c r="AL590" s="507" t="s">
        <v>6295</v>
      </c>
      <c r="AM590" s="412" t="s">
        <v>9601</v>
      </c>
      <c r="AN590" s="439"/>
      <c r="AO590" s="412" t="s">
        <v>9602</v>
      </c>
      <c r="AP590" s="414" t="s">
        <v>4686</v>
      </c>
      <c r="AQ590" s="429" t="n">
        <v>95969</v>
      </c>
      <c r="AR590" s="440" t="s">
        <v>9600</v>
      </c>
      <c r="AS590" s="540"/>
      <c r="AT590" s="438"/>
      <c r="AU590" s="414"/>
      <c r="AV590" s="442"/>
      <c r="AW590" s="443"/>
      <c r="AX590" s="443"/>
      <c r="AY590" s="443"/>
      <c r="AZ590" s="443"/>
      <c r="BA590" s="443"/>
      <c r="BB590" s="443"/>
      <c r="BC590" s="443"/>
      <c r="BD590" s="443"/>
      <c r="BE590" s="443"/>
      <c r="BF590" s="443"/>
      <c r="BG590" s="443"/>
      <c r="BH590" s="443"/>
      <c r="BI590" s="443"/>
      <c r="BJ590" s="443"/>
      <c r="BK590" s="443"/>
      <c r="BL590" s="412"/>
      <c r="BM590" s="412"/>
      <c r="BN590" s="412"/>
      <c r="BO590" s="412"/>
      <c r="BP590" s="412"/>
      <c r="ALX590" s="0"/>
      <c r="ALY590" s="0"/>
      <c r="ALZ590" s="0"/>
      <c r="AMA590" s="0"/>
      <c r="AMB590" s="0"/>
      <c r="AMC590" s="0"/>
      <c r="AMD590" s="0"/>
      <c r="AME590" s="0"/>
      <c r="AMF590" s="0"/>
      <c r="AMG590" s="0"/>
      <c r="AMH590" s="0"/>
      <c r="AMI590" s="0"/>
      <c r="AMJ590" s="0"/>
    </row>
    <row r="591" s="462" customFormat="true" ht="14.1" hidden="false" customHeight="true" outlineLevel="0" collapsed="false">
      <c r="A591" s="41" t="s">
        <v>9603</v>
      </c>
      <c r="B591" s="412" t="s">
        <v>5977</v>
      </c>
      <c r="C591" s="562" t="s">
        <v>36</v>
      </c>
      <c r="D591" s="480"/>
      <c r="E591" s="480" t="s">
        <v>9604</v>
      </c>
      <c r="F591" s="480" t="s">
        <v>9605</v>
      </c>
      <c r="G591" s="489" t="s">
        <v>9606</v>
      </c>
      <c r="H591" s="427" t="n">
        <v>0.0825</v>
      </c>
      <c r="I591" s="427"/>
      <c r="J591" s="428" t="s">
        <v>5980</v>
      </c>
      <c r="K591" s="489" t="s">
        <v>9607</v>
      </c>
      <c r="L591" s="489" t="s">
        <v>9608</v>
      </c>
      <c r="M591" s="480" t="s">
        <v>4686</v>
      </c>
      <c r="N591" s="490" t="n">
        <v>95452</v>
      </c>
      <c r="O591" s="458"/>
      <c r="P591" s="432"/>
      <c r="Q591" s="490"/>
      <c r="R591" s="491"/>
      <c r="S591" s="490"/>
      <c r="T591" s="492"/>
      <c r="U591" s="491"/>
      <c r="V591" s="490"/>
      <c r="W591" s="490"/>
      <c r="X591" s="490"/>
      <c r="Y591" s="490"/>
      <c r="Z591" s="490"/>
      <c r="AA591" s="433"/>
      <c r="AB591" s="649"/>
      <c r="AC591" s="594" t="s">
        <v>9609</v>
      </c>
      <c r="AD591" s="595" t="s">
        <v>9610</v>
      </c>
      <c r="AE591" s="595" t="s">
        <v>7682</v>
      </c>
      <c r="AF591" s="595"/>
      <c r="AG591" s="595"/>
      <c r="AH591" s="595"/>
      <c r="AI591" s="595"/>
      <c r="AJ591" s="596"/>
      <c r="AK591" s="437" t="s">
        <v>5946</v>
      </c>
      <c r="AL591" s="507" t="s">
        <v>6064</v>
      </c>
      <c r="AM591" s="489" t="s">
        <v>9607</v>
      </c>
      <c r="AN591" s="494"/>
      <c r="AO591" s="489" t="s">
        <v>9608</v>
      </c>
      <c r="AP591" s="480" t="s">
        <v>4686</v>
      </c>
      <c r="AQ591" s="490" t="n">
        <v>95452</v>
      </c>
      <c r="AR591" s="489" t="s">
        <v>9605</v>
      </c>
      <c r="AS591" s="464"/>
      <c r="AT591" s="495"/>
      <c r="AU591" s="496"/>
      <c r="AV591" s="497"/>
      <c r="AW591" s="497"/>
      <c r="AX591" s="497"/>
      <c r="AY591" s="497"/>
      <c r="AZ591" s="497"/>
      <c r="BA591" s="497"/>
      <c r="BB591" s="497"/>
      <c r="BC591" s="497"/>
      <c r="BD591" s="497"/>
      <c r="BE591" s="497"/>
      <c r="BF591" s="497"/>
      <c r="BG591" s="497"/>
      <c r="BH591" s="497"/>
      <c r="BI591" s="497"/>
      <c r="BJ591" s="497"/>
      <c r="BK591" s="497"/>
      <c r="BL591" s="498"/>
      <c r="BM591" s="498"/>
      <c r="BN591" s="498"/>
      <c r="BO591" s="412"/>
      <c r="BP591" s="412"/>
      <c r="BQ591" s="557"/>
      <c r="ALX591" s="0"/>
      <c r="ALY591" s="0"/>
      <c r="ALZ591" s="0"/>
      <c r="AMA591" s="0"/>
      <c r="AMB591" s="0"/>
      <c r="AMC591" s="0"/>
      <c r="AMD591" s="0"/>
      <c r="AME591" s="0"/>
      <c r="AMF591" s="0"/>
      <c r="AMG591" s="0"/>
      <c r="AMH591" s="0"/>
      <c r="AMI591" s="0"/>
      <c r="AMJ591" s="0"/>
    </row>
    <row r="592" s="462" customFormat="true" ht="14.1" hidden="false" customHeight="true" outlineLevel="0" collapsed="false">
      <c r="A592" s="41" t="s">
        <v>9611</v>
      </c>
      <c r="B592" s="412" t="s">
        <v>4682</v>
      </c>
      <c r="C592" s="445" t="s">
        <v>7542</v>
      </c>
      <c r="D592" s="120" t="s">
        <v>9200</v>
      </c>
      <c r="E592" s="120" t="s">
        <v>9612</v>
      </c>
      <c r="F592" s="120" t="s">
        <v>9613</v>
      </c>
      <c r="G592" s="456" t="s">
        <v>9614</v>
      </c>
      <c r="H592" s="427" t="n">
        <v>0.0825</v>
      </c>
      <c r="I592" s="427" t="n">
        <v>0.085</v>
      </c>
      <c r="J592" s="428" t="s">
        <v>7552</v>
      </c>
      <c r="K592" s="412" t="s">
        <v>9615</v>
      </c>
      <c r="L592" s="412" t="s">
        <v>5860</v>
      </c>
      <c r="M592" s="120" t="s">
        <v>4686</v>
      </c>
      <c r="N592" s="457" t="n">
        <v>94941</v>
      </c>
      <c r="O592" s="458" t="s">
        <v>9616</v>
      </c>
      <c r="P592" s="544" t="s">
        <v>9617</v>
      </c>
      <c r="Q592" s="431"/>
      <c r="R592" s="765" t="s">
        <v>9618</v>
      </c>
      <c r="S592" s="459" t="s">
        <v>9619</v>
      </c>
      <c r="T592" s="120" t="s">
        <v>9620</v>
      </c>
      <c r="U592" s="460" t="s">
        <v>9613</v>
      </c>
      <c r="V592" s="120"/>
      <c r="W592" s="460"/>
      <c r="X592" s="120"/>
      <c r="Y592" s="120"/>
      <c r="Z592" s="460" t="s">
        <v>6006</v>
      </c>
      <c r="AA592" s="433" t="s">
        <v>4745</v>
      </c>
      <c r="AB592" s="456"/>
      <c r="AC592" s="594" t="s">
        <v>7847</v>
      </c>
      <c r="AD592" s="595" t="s">
        <v>7848</v>
      </c>
      <c r="AE592" s="595" t="s">
        <v>9621</v>
      </c>
      <c r="AF592" s="595"/>
      <c r="AG592" s="595"/>
      <c r="AH592" s="595"/>
      <c r="AI592" s="595" t="s">
        <v>9622</v>
      </c>
      <c r="AJ592" s="596" t="s">
        <v>4716</v>
      </c>
      <c r="AK592" s="437" t="s">
        <v>5946</v>
      </c>
      <c r="AL592" s="507" t="s">
        <v>4745</v>
      </c>
      <c r="AM592" s="412" t="s">
        <v>9623</v>
      </c>
      <c r="AN592" s="462" t="s">
        <v>9624</v>
      </c>
      <c r="AO592" s="412" t="s">
        <v>5860</v>
      </c>
      <c r="AP592" s="120" t="s">
        <v>4686</v>
      </c>
      <c r="AQ592" s="457" t="n">
        <v>94942</v>
      </c>
      <c r="AR592" s="463" t="s">
        <v>9625</v>
      </c>
      <c r="AS592" s="464"/>
      <c r="AT592" s="465"/>
      <c r="AU592" s="459"/>
      <c r="AV592" s="466" t="n">
        <v>2</v>
      </c>
      <c r="AW592" s="467"/>
      <c r="AX592" s="467" t="s">
        <v>8463</v>
      </c>
      <c r="AY592" s="467"/>
      <c r="AZ592" s="467"/>
      <c r="BA592" s="467"/>
      <c r="BB592" s="467"/>
      <c r="BC592" s="467"/>
      <c r="BD592" s="467"/>
      <c r="BE592" s="467"/>
      <c r="BF592" s="467"/>
      <c r="BG592" s="467"/>
      <c r="BH592" s="467"/>
      <c r="BI592" s="467"/>
      <c r="BJ592" s="467"/>
      <c r="BK592" s="467"/>
      <c r="BL592" s="468"/>
      <c r="BM592" s="468"/>
      <c r="BN592" s="468"/>
      <c r="BO592" s="469"/>
      <c r="BP592" s="463"/>
      <c r="BQ592" s="557"/>
      <c r="ALX592" s="0"/>
      <c r="ALY592" s="0"/>
      <c r="ALZ592" s="0"/>
      <c r="AMA592" s="0"/>
      <c r="AMB592" s="0"/>
      <c r="AMC592" s="0"/>
      <c r="AMD592" s="0"/>
      <c r="AME592" s="0"/>
      <c r="AMF592" s="0"/>
      <c r="AMG592" s="0"/>
      <c r="AMH592" s="0"/>
      <c r="AMI592" s="0"/>
      <c r="AMJ592" s="0"/>
    </row>
    <row r="593" s="462" customFormat="true" ht="14.1" hidden="false" customHeight="true" outlineLevel="0" collapsed="false">
      <c r="A593" s="41" t="s">
        <v>9626</v>
      </c>
      <c r="B593" s="412" t="s">
        <v>4682</v>
      </c>
      <c r="C593" s="508" t="s">
        <v>7542</v>
      </c>
      <c r="D593" s="120"/>
      <c r="E593" s="120" t="s">
        <v>9627</v>
      </c>
      <c r="F593" s="120" t="s">
        <v>9628</v>
      </c>
      <c r="G593" s="456"/>
      <c r="H593" s="427" t="n">
        <v>0.0925</v>
      </c>
      <c r="I593" s="427"/>
      <c r="J593" s="428" t="s">
        <v>5940</v>
      </c>
      <c r="K593" s="412" t="s">
        <v>9629</v>
      </c>
      <c r="L593" s="412" t="s">
        <v>5380</v>
      </c>
      <c r="M593" s="120" t="s">
        <v>4686</v>
      </c>
      <c r="N593" s="457" t="n">
        <v>94705</v>
      </c>
      <c r="O593" s="505"/>
      <c r="P593" s="506"/>
      <c r="Q593" s="506"/>
      <c r="R593" s="459"/>
      <c r="S593" s="460"/>
      <c r="T593" s="461"/>
      <c r="U593" s="459"/>
      <c r="V593" s="120"/>
      <c r="W593" s="120"/>
      <c r="X593" s="120"/>
      <c r="Y593" s="120"/>
      <c r="Z593" s="460"/>
      <c r="AA593" s="433"/>
      <c r="AB593" s="456"/>
      <c r="AC593" s="641"/>
      <c r="AD593" s="642"/>
      <c r="AE593" s="641"/>
      <c r="AF593" s="641"/>
      <c r="AG593" s="641"/>
      <c r="AH593" s="641"/>
      <c r="AI593" s="641"/>
      <c r="AJ593" s="643"/>
      <c r="AK593" s="437" t="s">
        <v>5946</v>
      </c>
      <c r="AL593" s="507" t="s">
        <v>6108</v>
      </c>
      <c r="AM593" s="412" t="s">
        <v>9629</v>
      </c>
      <c r="AO593" s="412" t="s">
        <v>5380</v>
      </c>
      <c r="AP593" s="120" t="s">
        <v>4686</v>
      </c>
      <c r="AQ593" s="457" t="n">
        <v>94705</v>
      </c>
      <c r="AR593" s="463" t="s">
        <v>9628</v>
      </c>
      <c r="AS593" s="441"/>
      <c r="AT593" s="465"/>
      <c r="AU593" s="459"/>
      <c r="AV593" s="466"/>
      <c r="AW593" s="467"/>
      <c r="AX593" s="467"/>
      <c r="AY593" s="467"/>
      <c r="AZ593" s="467"/>
      <c r="BA593" s="467"/>
      <c r="BB593" s="467"/>
      <c r="BC593" s="467"/>
      <c r="BD593" s="467"/>
      <c r="BE593" s="467"/>
      <c r="BF593" s="467"/>
      <c r="BG593" s="467"/>
      <c r="BH593" s="467"/>
      <c r="BI593" s="467"/>
      <c r="BJ593" s="467"/>
      <c r="BK593" s="467"/>
      <c r="BL593" s="468"/>
      <c r="BM593" s="468"/>
      <c r="BN593" s="468"/>
      <c r="BO593" s="469"/>
      <c r="BP593" s="412"/>
      <c r="ALX593" s="0"/>
      <c r="ALY593" s="0"/>
      <c r="ALZ593" s="0"/>
      <c r="AMA593" s="0"/>
      <c r="AMB593" s="0"/>
      <c r="AMC593" s="0"/>
      <c r="AMD593" s="0"/>
      <c r="AME593" s="0"/>
      <c r="AMF593" s="0"/>
      <c r="AMG593" s="0"/>
      <c r="AMH593" s="0"/>
      <c r="AMI593" s="0"/>
      <c r="AMJ593" s="0"/>
    </row>
    <row r="594" s="462" customFormat="true" ht="14.1" hidden="false" customHeight="true" outlineLevel="0" collapsed="false">
      <c r="A594" s="507" t="s">
        <v>9630</v>
      </c>
      <c r="B594" s="412" t="s">
        <v>713</v>
      </c>
      <c r="C594" s="508" t="s">
        <v>36</v>
      </c>
      <c r="D594" s="414" t="s">
        <v>9631</v>
      </c>
      <c r="E594" s="120" t="s">
        <v>9632</v>
      </c>
      <c r="F594" s="120" t="s">
        <v>9633</v>
      </c>
      <c r="G594" s="456"/>
      <c r="H594" s="427" t="n">
        <v>0.085</v>
      </c>
      <c r="I594" s="427" t="n">
        <v>0.0875</v>
      </c>
      <c r="J594" s="428" t="s">
        <v>5772</v>
      </c>
      <c r="K594" s="412" t="s">
        <v>9634</v>
      </c>
      <c r="L594" s="412" t="s">
        <v>4720</v>
      </c>
      <c r="M594" s="120" t="s">
        <v>4686</v>
      </c>
      <c r="N594" s="457" t="n">
        <v>94118</v>
      </c>
      <c r="O594" s="505"/>
      <c r="P594" s="755" t="s">
        <v>9635</v>
      </c>
      <c r="Q594" s="431"/>
      <c r="R594" s="459"/>
      <c r="S594" s="460"/>
      <c r="T594" s="461"/>
      <c r="U594" s="459"/>
      <c r="V594" s="120"/>
      <c r="W594" s="120"/>
      <c r="X594" s="120"/>
      <c r="Y594" s="120"/>
      <c r="Z594" s="460"/>
      <c r="AA594" s="433"/>
      <c r="AB594" s="456"/>
      <c r="AC594" s="594"/>
      <c r="AD594" s="595"/>
      <c r="AE594" s="595"/>
      <c r="AF594" s="595"/>
      <c r="AG594" s="595"/>
      <c r="AH594" s="595"/>
      <c r="AI594" s="595"/>
      <c r="AJ594" s="596"/>
      <c r="AK594" s="437" t="s">
        <v>5946</v>
      </c>
      <c r="AL594" s="507" t="s">
        <v>6064</v>
      </c>
      <c r="AM594" s="412" t="s">
        <v>9634</v>
      </c>
      <c r="AO594" s="412" t="s">
        <v>4720</v>
      </c>
      <c r="AP594" s="120" t="s">
        <v>4686</v>
      </c>
      <c r="AQ594" s="457" t="n">
        <v>94118</v>
      </c>
      <c r="AR594" s="120" t="s">
        <v>9633</v>
      </c>
      <c r="AS594" s="493"/>
      <c r="AT594" s="465"/>
      <c r="AU594" s="459"/>
      <c r="AV594" s="466"/>
      <c r="AW594" s="467"/>
      <c r="AX594" s="467"/>
      <c r="AY594" s="467"/>
      <c r="AZ594" s="467"/>
      <c r="BA594" s="467"/>
      <c r="BB594" s="467"/>
      <c r="BC594" s="467"/>
      <c r="BD594" s="467"/>
      <c r="BE594" s="467"/>
      <c r="BF594" s="467"/>
      <c r="BG594" s="467"/>
      <c r="BH594" s="467"/>
      <c r="BI594" s="467"/>
      <c r="BJ594" s="467"/>
      <c r="BK594" s="467"/>
      <c r="BL594" s="468"/>
      <c r="BM594" s="468"/>
      <c r="BN594" s="468"/>
      <c r="BO594" s="412"/>
      <c r="BP594" s="412"/>
      <c r="BQ594" s="439"/>
      <c r="ALX594" s="0"/>
      <c r="ALY594" s="0"/>
      <c r="ALZ594" s="0"/>
      <c r="AMA594" s="0"/>
      <c r="AMB594" s="0"/>
      <c r="AMC594" s="0"/>
      <c r="AMD594" s="0"/>
      <c r="AME594" s="0"/>
      <c r="AMF594" s="0"/>
      <c r="AMG594" s="0"/>
      <c r="AMH594" s="0"/>
      <c r="AMI594" s="0"/>
      <c r="AMJ594" s="0"/>
    </row>
    <row r="595" s="557" customFormat="true" ht="14.1" hidden="false" customHeight="true" outlineLevel="0" collapsed="false">
      <c r="A595" s="41" t="s">
        <v>462</v>
      </c>
      <c r="B595" s="412" t="s">
        <v>4682</v>
      </c>
      <c r="C595" s="563" t="s">
        <v>7542</v>
      </c>
      <c r="D595" s="414"/>
      <c r="E595" s="425" t="s">
        <v>9636</v>
      </c>
      <c r="F595" s="425" t="s">
        <v>2211</v>
      </c>
      <c r="G595" s="426" t="s">
        <v>9637</v>
      </c>
      <c r="H595" s="427" t="n">
        <v>0.0825</v>
      </c>
      <c r="I595" s="427" t="n">
        <v>0.075</v>
      </c>
      <c r="J595" s="428" t="s">
        <v>9638</v>
      </c>
      <c r="K595" s="412" t="s">
        <v>9639</v>
      </c>
      <c r="L595" s="412" t="s">
        <v>5834</v>
      </c>
      <c r="M595" s="414" t="s">
        <v>4686</v>
      </c>
      <c r="N595" s="429" t="n">
        <v>93060</v>
      </c>
      <c r="O595" s="648"/>
      <c r="P595" s="511"/>
      <c r="Q595" s="511"/>
      <c r="R595" s="414" t="s">
        <v>9640</v>
      </c>
      <c r="S595" s="433" t="s">
        <v>9641</v>
      </c>
      <c r="T595" s="434"/>
      <c r="U595" s="414"/>
      <c r="V595" s="425"/>
      <c r="W595" s="425"/>
      <c r="X595" s="425"/>
      <c r="Y595" s="425"/>
      <c r="Z595" s="433"/>
      <c r="AA595" s="433"/>
      <c r="AB595" s="435"/>
      <c r="AC595" s="645" t="s">
        <v>7719</v>
      </c>
      <c r="AD595" s="645" t="s">
        <v>7970</v>
      </c>
      <c r="AE595" s="645" t="s">
        <v>9642</v>
      </c>
      <c r="AF595" s="645" t="s">
        <v>7579</v>
      </c>
      <c r="AG595" s="645"/>
      <c r="AH595" s="645"/>
      <c r="AI595" s="645"/>
      <c r="AJ595" s="498" t="s">
        <v>4716</v>
      </c>
      <c r="AK595" s="437" t="s">
        <v>5946</v>
      </c>
      <c r="AL595" s="507" t="s">
        <v>6144</v>
      </c>
      <c r="AM595" s="412" t="s">
        <v>9639</v>
      </c>
      <c r="AN595" s="439"/>
      <c r="AO595" s="412" t="s">
        <v>5834</v>
      </c>
      <c r="AP595" s="414" t="s">
        <v>4686</v>
      </c>
      <c r="AQ595" s="429" t="n">
        <v>93060</v>
      </c>
      <c r="AR595" s="440" t="s">
        <v>9641</v>
      </c>
      <c r="AS595" s="437"/>
      <c r="AT595" s="438"/>
      <c r="AU595" s="414"/>
      <c r="AV595" s="442" t="n">
        <v>3</v>
      </c>
      <c r="AW595" s="443"/>
      <c r="AX595" s="443"/>
      <c r="AY595" s="443"/>
      <c r="AZ595" s="443"/>
      <c r="BA595" s="443"/>
      <c r="BB595" s="443"/>
      <c r="BC595" s="443"/>
      <c r="BD595" s="443"/>
      <c r="BE595" s="443"/>
      <c r="BF595" s="443"/>
      <c r="BG595" s="443"/>
      <c r="BH595" s="443"/>
      <c r="BI595" s="443"/>
      <c r="BJ595" s="443"/>
      <c r="BK595" s="443"/>
      <c r="BL595" s="412"/>
      <c r="BM595" s="412"/>
      <c r="BN595" s="412"/>
      <c r="BO595" s="469"/>
      <c r="BP595" s="463"/>
      <c r="BQ595" s="462"/>
      <c r="ALX595" s="0"/>
      <c r="ALY595" s="0"/>
      <c r="ALZ595" s="0"/>
      <c r="AMA595" s="0"/>
      <c r="AMB595" s="0"/>
      <c r="AMC595" s="0"/>
      <c r="AMD595" s="0"/>
      <c r="AME595" s="0"/>
      <c r="AMF595" s="0"/>
      <c r="AMG595" s="0"/>
      <c r="AMH595" s="0"/>
      <c r="AMI595" s="0"/>
      <c r="AMJ595" s="0"/>
    </row>
    <row r="596" s="557" customFormat="true" ht="14.1" hidden="false" customHeight="true" outlineLevel="0" collapsed="false">
      <c r="A596" s="41" t="s">
        <v>9643</v>
      </c>
      <c r="B596" s="412" t="s">
        <v>6330</v>
      </c>
      <c r="C596" s="445" t="s">
        <v>5309</v>
      </c>
      <c r="D596" s="120" t="s">
        <v>8170</v>
      </c>
      <c r="E596" s="120" t="s">
        <v>9644</v>
      </c>
      <c r="F596" s="120" t="s">
        <v>9645</v>
      </c>
      <c r="G596" s="456"/>
      <c r="H596" s="427" t="n">
        <v>0.0975</v>
      </c>
      <c r="I596" s="427" t="n">
        <v>0.095</v>
      </c>
      <c r="J596" s="428" t="s">
        <v>7814</v>
      </c>
      <c r="K596" s="412" t="s">
        <v>9646</v>
      </c>
      <c r="L596" s="412" t="s">
        <v>5851</v>
      </c>
      <c r="M596" s="120" t="s">
        <v>4686</v>
      </c>
      <c r="N596" s="457" t="n">
        <v>94501</v>
      </c>
      <c r="O596" s="458"/>
      <c r="P596" s="542"/>
      <c r="Q596" s="431"/>
      <c r="R596" s="459"/>
      <c r="S596" s="460"/>
      <c r="T596" s="461"/>
      <c r="U596" s="459"/>
      <c r="V596" s="120"/>
      <c r="W596" s="120"/>
      <c r="X596" s="120"/>
      <c r="Y596" s="120"/>
      <c r="Z596" s="460"/>
      <c r="AA596" s="433"/>
      <c r="AB596" s="456"/>
      <c r="AC596" s="641"/>
      <c r="AD596" s="642"/>
      <c r="AE596" s="641"/>
      <c r="AF596" s="641"/>
      <c r="AG596" s="641"/>
      <c r="AH596" s="641"/>
      <c r="AI596" s="641"/>
      <c r="AJ596" s="643"/>
      <c r="AK596" s="437" t="s">
        <v>5946</v>
      </c>
      <c r="AL596" s="507" t="s">
        <v>6108</v>
      </c>
      <c r="AM596" s="412" t="s">
        <v>9646</v>
      </c>
      <c r="AN596" s="462"/>
      <c r="AO596" s="412" t="s">
        <v>5851</v>
      </c>
      <c r="AP596" s="120" t="s">
        <v>4686</v>
      </c>
      <c r="AQ596" s="457" t="n">
        <v>94501</v>
      </c>
      <c r="AR596" s="463" t="s">
        <v>9645</v>
      </c>
      <c r="AS596" s="441"/>
      <c r="AT596" s="465"/>
      <c r="AU596" s="459"/>
      <c r="AV596" s="466"/>
      <c r="AW596" s="467"/>
      <c r="AX596" s="467"/>
      <c r="AY596" s="467"/>
      <c r="AZ596" s="467"/>
      <c r="BA596" s="467"/>
      <c r="BB596" s="467"/>
      <c r="BC596" s="467"/>
      <c r="BD596" s="467"/>
      <c r="BE596" s="467"/>
      <c r="BF596" s="467"/>
      <c r="BG596" s="467"/>
      <c r="BH596" s="467"/>
      <c r="BI596" s="467"/>
      <c r="BJ596" s="467"/>
      <c r="BK596" s="467"/>
      <c r="BL596" s="468"/>
      <c r="BM596" s="468"/>
      <c r="BN596" s="468"/>
      <c r="BO596" s="469"/>
      <c r="BP596" s="463"/>
      <c r="BQ596" s="462"/>
      <c r="ALX596" s="0"/>
      <c r="ALY596" s="0"/>
      <c r="ALZ596" s="0"/>
      <c r="AMA596" s="0"/>
      <c r="AMB596" s="0"/>
      <c r="AMC596" s="0"/>
      <c r="AMD596" s="0"/>
      <c r="AME596" s="0"/>
      <c r="AMF596" s="0"/>
      <c r="AMG596" s="0"/>
      <c r="AMH596" s="0"/>
      <c r="AMI596" s="0"/>
      <c r="AMJ596" s="0"/>
    </row>
    <row r="597" s="557" customFormat="true" ht="14.1" hidden="false" customHeight="true" outlineLevel="0" collapsed="false">
      <c r="A597" s="41" t="s">
        <v>9647</v>
      </c>
      <c r="B597" s="412" t="s">
        <v>5977</v>
      </c>
      <c r="C597" s="563" t="s">
        <v>36</v>
      </c>
      <c r="D597" s="414" t="s">
        <v>9648</v>
      </c>
      <c r="E597" s="425" t="s">
        <v>3337</v>
      </c>
      <c r="F597" s="425" t="s">
        <v>9649</v>
      </c>
      <c r="G597" s="426"/>
      <c r="H597" s="427" t="n">
        <v>0.085</v>
      </c>
      <c r="I597" s="427" t="n">
        <v>0.0875</v>
      </c>
      <c r="J597" s="428" t="s">
        <v>5772</v>
      </c>
      <c r="K597" s="412" t="s">
        <v>9650</v>
      </c>
      <c r="L597" s="412" t="s">
        <v>4720</v>
      </c>
      <c r="M597" s="414" t="s">
        <v>4686</v>
      </c>
      <c r="N597" s="429" t="n">
        <v>94122</v>
      </c>
      <c r="O597" s="640" t="s">
        <v>8429</v>
      </c>
      <c r="P597" s="432"/>
      <c r="Q597" s="432"/>
      <c r="R597" s="414" t="s">
        <v>8431</v>
      </c>
      <c r="S597" s="433" t="s">
        <v>4479</v>
      </c>
      <c r="T597" s="434" t="s">
        <v>9651</v>
      </c>
      <c r="U597" s="414" t="s">
        <v>4479</v>
      </c>
      <c r="V597" s="425"/>
      <c r="W597" s="425"/>
      <c r="X597" s="425"/>
      <c r="Y597" s="425"/>
      <c r="Z597" s="433" t="s">
        <v>6006</v>
      </c>
      <c r="AA597" s="433" t="s">
        <v>8433</v>
      </c>
      <c r="AB597" s="435"/>
      <c r="AC597" s="641" t="s">
        <v>9652</v>
      </c>
      <c r="AD597" s="642" t="s">
        <v>7651</v>
      </c>
      <c r="AE597" s="641" t="s">
        <v>8033</v>
      </c>
      <c r="AF597" s="641"/>
      <c r="AG597" s="641"/>
      <c r="AH597" s="641" t="s">
        <v>8019</v>
      </c>
      <c r="AI597" s="641"/>
      <c r="AJ597" s="643" t="s">
        <v>7581</v>
      </c>
      <c r="AK597" s="437" t="s">
        <v>5946</v>
      </c>
      <c r="AL597" s="507" t="s">
        <v>5946</v>
      </c>
      <c r="AM597" s="412" t="str">
        <f aca="false">PROPER(AN597)</f>
        <v>2114 Lombard St #1</v>
      </c>
      <c r="AN597" s="439" t="s">
        <v>8434</v>
      </c>
      <c r="AO597" s="412" t="s">
        <v>4720</v>
      </c>
      <c r="AP597" s="414" t="s">
        <v>4686</v>
      </c>
      <c r="AQ597" s="429" t="n">
        <v>94123</v>
      </c>
      <c r="AR597" s="440" t="s">
        <v>4479</v>
      </c>
      <c r="AS597" s="441"/>
      <c r="AT597" s="438"/>
      <c r="AU597" s="414"/>
      <c r="AV597" s="442" t="n">
        <v>1</v>
      </c>
      <c r="AW597" s="443"/>
      <c r="AX597" s="443"/>
      <c r="AY597" s="443"/>
      <c r="AZ597" s="443"/>
      <c r="BA597" s="443"/>
      <c r="BB597" s="443"/>
      <c r="BC597" s="443"/>
      <c r="BD597" s="443"/>
      <c r="BE597" s="443"/>
      <c r="BF597" s="443"/>
      <c r="BG597" s="443"/>
      <c r="BH597" s="443"/>
      <c r="BI597" s="443"/>
      <c r="BJ597" s="443"/>
      <c r="BK597" s="443"/>
      <c r="BL597" s="412"/>
      <c r="BM597" s="412"/>
      <c r="BN597" s="412"/>
      <c r="BO597" s="469"/>
      <c r="BP597" s="412"/>
      <c r="BQ597" s="439"/>
      <c r="ALX597" s="0"/>
      <c r="ALY597" s="0"/>
      <c r="ALZ597" s="0"/>
      <c r="AMA597" s="0"/>
      <c r="AMB597" s="0"/>
      <c r="AMC597" s="0"/>
      <c r="AMD597" s="0"/>
      <c r="AME597" s="0"/>
      <c r="AMF597" s="0"/>
      <c r="AMG597" s="0"/>
      <c r="AMH597" s="0"/>
      <c r="AMI597" s="0"/>
      <c r="AMJ597" s="0"/>
    </row>
    <row r="598" s="557" customFormat="true" ht="14.1" hidden="false" customHeight="true" outlineLevel="0" collapsed="false">
      <c r="A598" s="41" t="s">
        <v>9653</v>
      </c>
      <c r="B598" s="412" t="s">
        <v>5977</v>
      </c>
      <c r="C598" s="413" t="s">
        <v>36</v>
      </c>
      <c r="D598" s="414"/>
      <c r="E598" s="425" t="s">
        <v>1402</v>
      </c>
      <c r="F598" s="425" t="s">
        <v>1804</v>
      </c>
      <c r="G598" s="426"/>
      <c r="H598" s="427" t="n">
        <v>0.085</v>
      </c>
      <c r="I598" s="427" t="n">
        <v>0.0875</v>
      </c>
      <c r="J598" s="428" t="s">
        <v>5772</v>
      </c>
      <c r="K598" s="412" t="s">
        <v>9654</v>
      </c>
      <c r="L598" s="412" t="s">
        <v>4720</v>
      </c>
      <c r="M598" s="414" t="s">
        <v>4686</v>
      </c>
      <c r="N598" s="429" t="n">
        <v>94102</v>
      </c>
      <c r="O598" s="593"/>
      <c r="P598" s="432"/>
      <c r="Q598" s="432"/>
      <c r="R598" s="414"/>
      <c r="S598" s="433"/>
      <c r="T598" s="434"/>
      <c r="U598" s="414"/>
      <c r="V598" s="425"/>
      <c r="W598" s="425"/>
      <c r="X598" s="425"/>
      <c r="Y598" s="425"/>
      <c r="Z598" s="433"/>
      <c r="AA598" s="433"/>
      <c r="AB598" s="435"/>
      <c r="AC598" s="645"/>
      <c r="AD598" s="645"/>
      <c r="AE598" s="645"/>
      <c r="AF598" s="645"/>
      <c r="AG598" s="645"/>
      <c r="AH598" s="645"/>
      <c r="AI598" s="645"/>
      <c r="AJ598" s="498"/>
      <c r="AK598" s="437" t="s">
        <v>5946</v>
      </c>
      <c r="AL598" s="507" t="s">
        <v>6460</v>
      </c>
      <c r="AM598" s="412" t="s">
        <v>9654</v>
      </c>
      <c r="AN598" s="439"/>
      <c r="AO598" s="412" t="s">
        <v>4720</v>
      </c>
      <c r="AP598" s="414" t="s">
        <v>4686</v>
      </c>
      <c r="AQ598" s="429" t="n">
        <v>94102</v>
      </c>
      <c r="AR598" s="440" t="s">
        <v>1804</v>
      </c>
      <c r="AS598" s="437"/>
      <c r="AT598" s="438"/>
      <c r="AU598" s="414"/>
      <c r="AV598" s="442"/>
      <c r="AW598" s="443"/>
      <c r="AX598" s="443"/>
      <c r="AY598" s="443"/>
      <c r="AZ598" s="443"/>
      <c r="BA598" s="443"/>
      <c r="BB598" s="443"/>
      <c r="BC598" s="443"/>
      <c r="BD598" s="443"/>
      <c r="BE598" s="443"/>
      <c r="BF598" s="443"/>
      <c r="BG598" s="443"/>
      <c r="BH598" s="443"/>
      <c r="BI598" s="443"/>
      <c r="BJ598" s="443"/>
      <c r="BK598" s="443"/>
      <c r="BL598" s="412"/>
      <c r="BM598" s="412"/>
      <c r="BN598" s="412"/>
      <c r="BO598" s="469"/>
      <c r="BP598" s="463"/>
      <c r="BQ598" s="462"/>
      <c r="ALX598" s="0"/>
      <c r="ALY598" s="0"/>
      <c r="ALZ598" s="0"/>
      <c r="AMA598" s="0"/>
      <c r="AMB598" s="0"/>
      <c r="AMC598" s="0"/>
      <c r="AMD598" s="0"/>
      <c r="AME598" s="0"/>
      <c r="AMF598" s="0"/>
      <c r="AMG598" s="0"/>
      <c r="AMH598" s="0"/>
      <c r="AMI598" s="0"/>
      <c r="AMJ598" s="0"/>
    </row>
    <row r="599" s="557" customFormat="true" ht="14.1" hidden="false" customHeight="true" outlineLevel="0" collapsed="false">
      <c r="A599" s="507" t="s">
        <v>2982</v>
      </c>
      <c r="B599" s="412" t="s">
        <v>4682</v>
      </c>
      <c r="C599" s="563" t="s">
        <v>7542</v>
      </c>
      <c r="D599" s="414" t="s">
        <v>9344</v>
      </c>
      <c r="E599" s="425" t="s">
        <v>7159</v>
      </c>
      <c r="F599" s="425" t="s">
        <v>2979</v>
      </c>
      <c r="G599" s="426" t="s">
        <v>7160</v>
      </c>
      <c r="H599" s="427" t="n">
        <v>0.0925</v>
      </c>
      <c r="I599" s="427" t="n">
        <v>0.0875</v>
      </c>
      <c r="J599" s="428" t="s">
        <v>5994</v>
      </c>
      <c r="K599" s="412" t="s">
        <v>7161</v>
      </c>
      <c r="L599" s="412" t="s">
        <v>5994</v>
      </c>
      <c r="M599" s="414" t="s">
        <v>4686</v>
      </c>
      <c r="N599" s="429" t="n">
        <v>94002</v>
      </c>
      <c r="O599" s="640" t="s">
        <v>7162</v>
      </c>
      <c r="P599" s="432"/>
      <c r="Q599" s="432"/>
      <c r="R599" s="414" t="s">
        <v>353</v>
      </c>
      <c r="S599" s="433" t="s">
        <v>7163</v>
      </c>
      <c r="T599" s="434" t="s">
        <v>7164</v>
      </c>
      <c r="U599" s="414"/>
      <c r="V599" s="425"/>
      <c r="W599" s="425"/>
      <c r="X599" s="425"/>
      <c r="Y599" s="425"/>
      <c r="Z599" s="433" t="s">
        <v>7165</v>
      </c>
      <c r="AA599" s="433" t="s">
        <v>7165</v>
      </c>
      <c r="AB599" s="435"/>
      <c r="AC599" s="645"/>
      <c r="AD599" s="645"/>
      <c r="AE599" s="645"/>
      <c r="AF599" s="645"/>
      <c r="AG599" s="645"/>
      <c r="AH599" s="645"/>
      <c r="AI599" s="645"/>
      <c r="AJ599" s="498"/>
      <c r="AK599" s="437" t="s">
        <v>5946</v>
      </c>
      <c r="AL599" s="507" t="s">
        <v>5946</v>
      </c>
      <c r="AM599" s="412" t="s">
        <v>7161</v>
      </c>
      <c r="AN599" s="439"/>
      <c r="AO599" s="412" t="s">
        <v>5994</v>
      </c>
      <c r="AP599" s="414" t="s">
        <v>4686</v>
      </c>
      <c r="AQ599" s="429" t="n">
        <v>94002</v>
      </c>
      <c r="AR599" s="440" t="s">
        <v>2979</v>
      </c>
      <c r="AS599" s="437"/>
      <c r="AT599" s="438"/>
      <c r="AU599" s="414"/>
      <c r="AV599" s="442" t="n">
        <v>5</v>
      </c>
      <c r="AW599" s="443"/>
      <c r="AX599" s="443"/>
      <c r="AY599" s="443"/>
      <c r="AZ599" s="443"/>
      <c r="BA599" s="443"/>
      <c r="BB599" s="443"/>
      <c r="BC599" s="443"/>
      <c r="BD599" s="443"/>
      <c r="BE599" s="443"/>
      <c r="BF599" s="443"/>
      <c r="BG599" s="443"/>
      <c r="BH599" s="443"/>
      <c r="BI599" s="443"/>
      <c r="BJ599" s="443"/>
      <c r="BK599" s="443"/>
      <c r="BL599" s="412"/>
      <c r="BM599" s="412"/>
      <c r="BN599" s="412"/>
      <c r="BO599" s="412"/>
      <c r="BP599" s="412"/>
      <c r="BQ599" s="439"/>
      <c r="ALX599" s="0"/>
      <c r="ALY599" s="0"/>
      <c r="ALZ599" s="0"/>
      <c r="AMA599" s="0"/>
      <c r="AMB599" s="0"/>
      <c r="AMC599" s="0"/>
      <c r="AMD599" s="0"/>
      <c r="AME599" s="0"/>
      <c r="AMF599" s="0"/>
      <c r="AMG599" s="0"/>
      <c r="AMH599" s="0"/>
      <c r="AMI599" s="0"/>
      <c r="AMJ599" s="0"/>
    </row>
    <row r="600" s="557" customFormat="true" ht="14.1" hidden="false" customHeight="true" outlineLevel="0" collapsed="false">
      <c r="A600" s="41" t="s">
        <v>2037</v>
      </c>
      <c r="B600" s="412" t="s">
        <v>5977</v>
      </c>
      <c r="C600" s="445" t="s">
        <v>36</v>
      </c>
      <c r="D600" s="120"/>
      <c r="E600" s="120" t="s">
        <v>9655</v>
      </c>
      <c r="F600" s="120" t="s">
        <v>2035</v>
      </c>
      <c r="G600" s="456"/>
      <c r="H600" s="427" t="n">
        <v>0.085</v>
      </c>
      <c r="I600" s="427" t="n">
        <v>0.0875</v>
      </c>
      <c r="J600" s="428" t="s">
        <v>5772</v>
      </c>
      <c r="K600" s="412" t="s">
        <v>9656</v>
      </c>
      <c r="L600" s="412" t="s">
        <v>4720</v>
      </c>
      <c r="M600" s="120" t="s">
        <v>4686</v>
      </c>
      <c r="N600" s="457" t="n">
        <v>94123</v>
      </c>
      <c r="O600" s="505" t="s">
        <v>9657</v>
      </c>
      <c r="P600" s="431"/>
      <c r="Q600" s="431"/>
      <c r="R600" s="459" t="s">
        <v>9658</v>
      </c>
      <c r="S600" s="460"/>
      <c r="T600" s="434"/>
      <c r="U600" s="414"/>
      <c r="V600" s="425"/>
      <c r="W600" s="425"/>
      <c r="X600" s="425"/>
      <c r="Y600" s="425"/>
      <c r="Z600" s="460" t="s">
        <v>6249</v>
      </c>
      <c r="AA600" s="433" t="s">
        <v>4745</v>
      </c>
      <c r="AB600" s="456"/>
      <c r="AC600" s="641"/>
      <c r="AD600" s="642" t="s">
        <v>7580</v>
      </c>
      <c r="AE600" s="641"/>
      <c r="AF600" s="641" t="s">
        <v>7579</v>
      </c>
      <c r="AG600" s="641"/>
      <c r="AH600" s="641"/>
      <c r="AI600" s="641"/>
      <c r="AJ600" s="643" t="s">
        <v>4716</v>
      </c>
      <c r="AK600" s="437" t="s">
        <v>5946</v>
      </c>
      <c r="AL600" s="507" t="s">
        <v>5947</v>
      </c>
      <c r="AM600" s="412" t="str">
        <f aca="false">PROPER(AN600)</f>
        <v>2018 Lombard Street</v>
      </c>
      <c r="AN600" s="462" t="s">
        <v>9659</v>
      </c>
      <c r="AO600" s="412" t="s">
        <v>4720</v>
      </c>
      <c r="AP600" s="120" t="s">
        <v>4686</v>
      </c>
      <c r="AQ600" s="457" t="n">
        <v>94123</v>
      </c>
      <c r="AR600" s="463" t="s">
        <v>2035</v>
      </c>
      <c r="AS600" s="441"/>
      <c r="AT600" s="465"/>
      <c r="AU600" s="459" t="s">
        <v>6914</v>
      </c>
      <c r="AV600" s="466" t="n">
        <v>2</v>
      </c>
      <c r="AW600" s="467"/>
      <c r="AX600" s="467"/>
      <c r="AY600" s="467"/>
      <c r="AZ600" s="467"/>
      <c r="BA600" s="467"/>
      <c r="BB600" s="467"/>
      <c r="BC600" s="467"/>
      <c r="BD600" s="467"/>
      <c r="BE600" s="467"/>
      <c r="BF600" s="467"/>
      <c r="BG600" s="467"/>
      <c r="BH600" s="467"/>
      <c r="BI600" s="467"/>
      <c r="BJ600" s="467"/>
      <c r="BK600" s="467"/>
      <c r="BL600" s="468"/>
      <c r="BM600" s="468"/>
      <c r="BN600" s="468"/>
      <c r="BO600" s="469"/>
      <c r="BP600" s="463"/>
      <c r="BQ600" s="439"/>
      <c r="ALX600" s="0"/>
      <c r="ALY600" s="0"/>
      <c r="ALZ600" s="0"/>
      <c r="AMA600" s="0"/>
      <c r="AMB600" s="0"/>
      <c r="AMC600" s="0"/>
      <c r="AMD600" s="0"/>
      <c r="AME600" s="0"/>
      <c r="AMF600" s="0"/>
      <c r="AMG600" s="0"/>
      <c r="AMH600" s="0"/>
      <c r="AMI600" s="0"/>
      <c r="AMJ600" s="0"/>
    </row>
    <row r="601" s="557" customFormat="true" ht="14.1" hidden="false" customHeight="true" outlineLevel="0" collapsed="false">
      <c r="A601" s="507" t="s">
        <v>1588</v>
      </c>
      <c r="B601" s="412" t="s">
        <v>4682</v>
      </c>
      <c r="C601" s="508" t="s">
        <v>7542</v>
      </c>
      <c r="D601" s="644" t="s">
        <v>9660</v>
      </c>
      <c r="E601" s="120" t="s">
        <v>9661</v>
      </c>
      <c r="F601" s="120" t="s">
        <v>1586</v>
      </c>
      <c r="G601" s="456" t="s">
        <v>9662</v>
      </c>
      <c r="H601" s="427" t="n">
        <v>0.0825</v>
      </c>
      <c r="I601" s="427" t="n">
        <v>0.08</v>
      </c>
      <c r="J601" s="428" t="s">
        <v>8614</v>
      </c>
      <c r="K601" s="412" t="s">
        <v>9663</v>
      </c>
      <c r="L601" s="412" t="s">
        <v>8616</v>
      </c>
      <c r="M601" s="120" t="s">
        <v>4686</v>
      </c>
      <c r="N601" s="457" t="n">
        <v>94574</v>
      </c>
      <c r="O601" s="458" t="s">
        <v>9664</v>
      </c>
      <c r="P601" s="458" t="s">
        <v>9664</v>
      </c>
      <c r="Q601" s="458" t="s">
        <v>9664</v>
      </c>
      <c r="R601" s="459"/>
      <c r="S601" s="460"/>
      <c r="T601" s="461"/>
      <c r="U601" s="459"/>
      <c r="V601" s="120"/>
      <c r="W601" s="120"/>
      <c r="X601" s="120"/>
      <c r="Y601" s="120"/>
      <c r="Z601" s="460" t="s">
        <v>9665</v>
      </c>
      <c r="AA601" s="433" t="s">
        <v>4745</v>
      </c>
      <c r="AB601" s="456"/>
      <c r="AC601" s="594" t="s">
        <v>7625</v>
      </c>
      <c r="AD601" s="595" t="s">
        <v>7848</v>
      </c>
      <c r="AE601" s="595" t="s">
        <v>7855</v>
      </c>
      <c r="AF601" s="595" t="s">
        <v>7682</v>
      </c>
      <c r="AG601" s="595"/>
      <c r="AH601" s="595"/>
      <c r="AI601" s="595"/>
      <c r="AJ601" s="596" t="s">
        <v>7581</v>
      </c>
      <c r="AK601" s="437" t="s">
        <v>5946</v>
      </c>
      <c r="AL601" s="507" t="s">
        <v>6064</v>
      </c>
      <c r="AM601" s="412" t="str">
        <f aca="false">PROPER(AN601)</f>
        <v>1138 Main Street</v>
      </c>
      <c r="AN601" s="462" t="s">
        <v>9666</v>
      </c>
      <c r="AO601" s="412" t="s">
        <v>8616</v>
      </c>
      <c r="AP601" s="120" t="s">
        <v>4686</v>
      </c>
      <c r="AQ601" s="457" t="n">
        <v>94574</v>
      </c>
      <c r="AR601" s="463" t="s">
        <v>1586</v>
      </c>
      <c r="AS601" s="536"/>
      <c r="AT601" s="465"/>
      <c r="AU601" s="459"/>
      <c r="AV601" s="466" t="n">
        <v>1</v>
      </c>
      <c r="AW601" s="467" t="s">
        <v>9660</v>
      </c>
      <c r="AX601" s="467"/>
      <c r="AY601" s="467"/>
      <c r="AZ601" s="467" t="s">
        <v>9667</v>
      </c>
      <c r="BA601" s="467"/>
      <c r="BB601" s="467"/>
      <c r="BC601" s="467"/>
      <c r="BD601" s="467"/>
      <c r="BE601" s="467"/>
      <c r="BF601" s="467"/>
      <c r="BG601" s="467" t="s">
        <v>9668</v>
      </c>
      <c r="BH601" s="467"/>
      <c r="BI601" s="467"/>
      <c r="BJ601" s="467"/>
      <c r="BK601" s="467"/>
      <c r="BL601" s="468"/>
      <c r="BM601" s="468"/>
      <c r="BN601" s="468"/>
      <c r="BO601" s="412"/>
      <c r="BP601" s="412"/>
      <c r="BQ601" s="462"/>
      <c r="ALX601" s="0"/>
      <c r="ALY601" s="0"/>
      <c r="ALZ601" s="0"/>
      <c r="AMA601" s="0"/>
      <c r="AMB601" s="0"/>
      <c r="AMC601" s="0"/>
      <c r="AMD601" s="0"/>
      <c r="AME601" s="0"/>
      <c r="AMF601" s="0"/>
      <c r="AMG601" s="0"/>
      <c r="AMH601" s="0"/>
      <c r="AMI601" s="0"/>
      <c r="AMJ601" s="0"/>
    </row>
    <row r="602" s="462" customFormat="true" ht="14.1" hidden="false" customHeight="true" outlineLevel="0" collapsed="false">
      <c r="A602" s="41" t="s">
        <v>4125</v>
      </c>
      <c r="B602" s="412" t="s">
        <v>5977</v>
      </c>
      <c r="C602" s="445" t="s">
        <v>36</v>
      </c>
      <c r="D602" s="644"/>
      <c r="E602" s="120" t="s">
        <v>4124</v>
      </c>
      <c r="F602" s="120" t="s">
        <v>4123</v>
      </c>
      <c r="G602" s="456" t="s">
        <v>9669</v>
      </c>
      <c r="H602" s="427" t="n">
        <v>0.085</v>
      </c>
      <c r="I602" s="427" t="n">
        <v>0.0875</v>
      </c>
      <c r="J602" s="428" t="s">
        <v>5772</v>
      </c>
      <c r="K602" s="412" t="s">
        <v>9670</v>
      </c>
      <c r="L602" s="412" t="s">
        <v>4720</v>
      </c>
      <c r="M602" s="120" t="s">
        <v>4686</v>
      </c>
      <c r="N602" s="457" t="n">
        <v>94109</v>
      </c>
      <c r="O602" s="505" t="s">
        <v>9671</v>
      </c>
      <c r="P602" s="506"/>
      <c r="Q602" s="506"/>
      <c r="R602" s="459"/>
      <c r="S602" s="460"/>
      <c r="T602" s="461"/>
      <c r="U602" s="459"/>
      <c r="V602" s="120"/>
      <c r="W602" s="120"/>
      <c r="X602" s="120"/>
      <c r="Y602" s="120"/>
      <c r="Z602" s="460"/>
      <c r="AA602" s="433"/>
      <c r="AB602" s="456"/>
      <c r="AC602" s="641"/>
      <c r="AD602" s="642"/>
      <c r="AE602" s="641"/>
      <c r="AF602" s="641"/>
      <c r="AG602" s="641"/>
      <c r="AH602" s="641"/>
      <c r="AI602" s="641"/>
      <c r="AJ602" s="643"/>
      <c r="AK602" s="437" t="s">
        <v>5946</v>
      </c>
      <c r="AL602" s="507" t="s">
        <v>6144</v>
      </c>
      <c r="AM602" s="412" t="s">
        <v>9670</v>
      </c>
      <c r="AO602" s="412" t="s">
        <v>4720</v>
      </c>
      <c r="AP602" s="120" t="s">
        <v>4686</v>
      </c>
      <c r="AQ602" s="457" t="n">
        <v>94109</v>
      </c>
      <c r="AR602" s="463" t="s">
        <v>9672</v>
      </c>
      <c r="AS602" s="441"/>
      <c r="AT602" s="465"/>
      <c r="AU602" s="459"/>
      <c r="AV602" s="466"/>
      <c r="AW602" s="467"/>
      <c r="AX602" s="467"/>
      <c r="AY602" s="467"/>
      <c r="AZ602" s="467"/>
      <c r="BA602" s="467"/>
      <c r="BB602" s="467"/>
      <c r="BC602" s="467"/>
      <c r="BD602" s="467"/>
      <c r="BE602" s="467"/>
      <c r="BF602" s="467"/>
      <c r="BG602" s="467"/>
      <c r="BH602" s="467"/>
      <c r="BI602" s="467"/>
      <c r="BJ602" s="467"/>
      <c r="BK602" s="467"/>
      <c r="BL602" s="468"/>
      <c r="BM602" s="468"/>
      <c r="BN602" s="468"/>
      <c r="BO602" s="469"/>
      <c r="BP602" s="478"/>
      <c r="ALX602" s="0"/>
      <c r="ALY602" s="0"/>
      <c r="ALZ602" s="0"/>
      <c r="AMA602" s="0"/>
      <c r="AMB602" s="0"/>
      <c r="AMC602" s="0"/>
      <c r="AMD602" s="0"/>
      <c r="AME602" s="0"/>
      <c r="AMF602" s="0"/>
      <c r="AMG602" s="0"/>
      <c r="AMH602" s="0"/>
      <c r="AMI602" s="0"/>
      <c r="AMJ602" s="0"/>
    </row>
    <row r="603" s="462" customFormat="true" ht="14.1" hidden="false" customHeight="true" outlineLevel="0" collapsed="false">
      <c r="A603" s="41" t="s">
        <v>3652</v>
      </c>
      <c r="B603" s="412" t="s">
        <v>9673</v>
      </c>
      <c r="C603" s="413" t="s">
        <v>6058</v>
      </c>
      <c r="D603" s="414"/>
      <c r="E603" s="425" t="s">
        <v>3651</v>
      </c>
      <c r="F603" s="425" t="s">
        <v>3650</v>
      </c>
      <c r="G603" s="426" t="s">
        <v>3929</v>
      </c>
      <c r="H603" s="427" t="n">
        <v>0.0875</v>
      </c>
      <c r="I603" s="427" t="n">
        <v>0.09</v>
      </c>
      <c r="J603" s="428" t="s">
        <v>4739</v>
      </c>
      <c r="K603" s="412" t="s">
        <v>9674</v>
      </c>
      <c r="L603" s="412" t="s">
        <v>4738</v>
      </c>
      <c r="M603" s="414" t="s">
        <v>4686</v>
      </c>
      <c r="N603" s="429" t="n">
        <v>94960</v>
      </c>
      <c r="O603" s="640" t="s">
        <v>9675</v>
      </c>
      <c r="P603" s="432"/>
      <c r="Q603" s="432"/>
      <c r="R603" s="414"/>
      <c r="S603" s="433"/>
      <c r="T603" s="434"/>
      <c r="U603" s="414"/>
      <c r="V603" s="425"/>
      <c r="W603" s="425"/>
      <c r="X603" s="425"/>
      <c r="Y603" s="425"/>
      <c r="Z603" s="433"/>
      <c r="AA603" s="433"/>
      <c r="AB603" s="435"/>
      <c r="AC603" s="594"/>
      <c r="AD603" s="595"/>
      <c r="AE603" s="595"/>
      <c r="AF603" s="595"/>
      <c r="AG603" s="595"/>
      <c r="AH603" s="595"/>
      <c r="AI603" s="595"/>
      <c r="AJ603" s="596"/>
      <c r="AK603" s="437" t="s">
        <v>5946</v>
      </c>
      <c r="AL603" s="507" t="s">
        <v>6064</v>
      </c>
      <c r="AM603" s="412" t="s">
        <v>9674</v>
      </c>
      <c r="AN603" s="439"/>
      <c r="AO603" s="412" t="s">
        <v>4738</v>
      </c>
      <c r="AP603" s="414" t="s">
        <v>6637</v>
      </c>
      <c r="AQ603" s="429" t="n">
        <v>94960</v>
      </c>
      <c r="AR603" s="440" t="s">
        <v>3929</v>
      </c>
      <c r="AS603" s="536"/>
      <c r="AT603" s="438"/>
      <c r="AU603" s="414"/>
      <c r="AV603" s="442" t="n">
        <v>1</v>
      </c>
      <c r="AW603" s="443"/>
      <c r="AX603" s="443"/>
      <c r="AY603" s="443"/>
      <c r="AZ603" s="443"/>
      <c r="BA603" s="443"/>
      <c r="BB603" s="443"/>
      <c r="BC603" s="443"/>
      <c r="BD603" s="443"/>
      <c r="BE603" s="443"/>
      <c r="BF603" s="443"/>
      <c r="BG603" s="443"/>
      <c r="BH603" s="443"/>
      <c r="BI603" s="443"/>
      <c r="BJ603" s="443"/>
      <c r="BK603" s="443"/>
      <c r="BL603" s="412"/>
      <c r="BM603" s="412"/>
      <c r="BN603" s="412"/>
      <c r="BO603" s="412"/>
      <c r="BP603" s="463"/>
      <c r="BQ603" s="439"/>
      <c r="ALX603" s="0"/>
      <c r="ALY603" s="0"/>
      <c r="ALZ603" s="0"/>
      <c r="AMA603" s="0"/>
      <c r="AMB603" s="0"/>
      <c r="AMC603" s="0"/>
      <c r="AMD603" s="0"/>
      <c r="AME603" s="0"/>
      <c r="AMF603" s="0"/>
      <c r="AMG603" s="0"/>
      <c r="AMH603" s="0"/>
      <c r="AMI603" s="0"/>
      <c r="AMJ603" s="0"/>
    </row>
    <row r="604" s="462" customFormat="true" ht="14.1" hidden="false" customHeight="true" outlineLevel="0" collapsed="false">
      <c r="A604" s="41" t="s">
        <v>9676</v>
      </c>
      <c r="B604" s="412" t="s">
        <v>6244</v>
      </c>
      <c r="C604" s="445" t="s">
        <v>6048</v>
      </c>
      <c r="D604" s="120"/>
      <c r="E604" s="120" t="s">
        <v>9677</v>
      </c>
      <c r="F604" s="120" t="s">
        <v>9678</v>
      </c>
      <c r="G604" s="456" t="s">
        <v>9679</v>
      </c>
      <c r="H604" s="427" t="n">
        <v>0.09</v>
      </c>
      <c r="I604" s="427" t="n">
        <v>0.0925</v>
      </c>
      <c r="J604" s="428" t="s">
        <v>7614</v>
      </c>
      <c r="K604" s="412" t="s">
        <v>9680</v>
      </c>
      <c r="L604" s="412" t="s">
        <v>3082</v>
      </c>
      <c r="M604" s="120" t="s">
        <v>4686</v>
      </c>
      <c r="N604" s="457" t="n">
        <v>94901</v>
      </c>
      <c r="O604" s="430"/>
      <c r="P604" s="431"/>
      <c r="Q604" s="431"/>
      <c r="R604" s="459" t="s">
        <v>3010</v>
      </c>
      <c r="S604" s="460"/>
      <c r="T604" s="461"/>
      <c r="U604" s="459"/>
      <c r="V604" s="120"/>
      <c r="W604" s="120"/>
      <c r="X604" s="120"/>
      <c r="Y604" s="120"/>
      <c r="Z604" s="460" t="s">
        <v>6006</v>
      </c>
      <c r="AA604" s="433" t="s">
        <v>4745</v>
      </c>
      <c r="AB604" s="456"/>
      <c r="AC604" s="641" t="s">
        <v>7576</v>
      </c>
      <c r="AD604" s="642" t="s">
        <v>7577</v>
      </c>
      <c r="AE604" s="641" t="s">
        <v>9681</v>
      </c>
      <c r="AF604" s="641" t="s">
        <v>7579</v>
      </c>
      <c r="AG604" s="641"/>
      <c r="AH604" s="641"/>
      <c r="AI604" s="641"/>
      <c r="AJ604" s="643" t="s">
        <v>4716</v>
      </c>
      <c r="AK604" s="437" t="s">
        <v>5946</v>
      </c>
      <c r="AL604" s="507" t="s">
        <v>5946</v>
      </c>
      <c r="AM604" s="412" t="s">
        <v>9680</v>
      </c>
      <c r="AO604" s="412" t="s">
        <v>3082</v>
      </c>
      <c r="AP604" s="120" t="s">
        <v>4686</v>
      </c>
      <c r="AQ604" s="457" t="n">
        <v>94901</v>
      </c>
      <c r="AR604" s="463" t="s">
        <v>9678</v>
      </c>
      <c r="AS604" s="441"/>
      <c r="AT604" s="465"/>
      <c r="AU604" s="459"/>
      <c r="AV604" s="466"/>
      <c r="AW604" s="467"/>
      <c r="AX604" s="467"/>
      <c r="AY604" s="467"/>
      <c r="AZ604" s="467"/>
      <c r="BA604" s="467"/>
      <c r="BB604" s="467"/>
      <c r="BC604" s="467"/>
      <c r="BD604" s="467"/>
      <c r="BE604" s="467"/>
      <c r="BF604" s="467"/>
      <c r="BG604" s="467"/>
      <c r="BH604" s="467"/>
      <c r="BI604" s="467"/>
      <c r="BJ604" s="467"/>
      <c r="BK604" s="497"/>
      <c r="BL604" s="498"/>
      <c r="BM604" s="498"/>
      <c r="BN604" s="498"/>
      <c r="BO604" s="412"/>
      <c r="BP604" s="412"/>
      <c r="BQ604" s="439"/>
      <c r="ALX604" s="0"/>
      <c r="ALY604" s="0"/>
      <c r="ALZ604" s="0"/>
      <c r="AMA604" s="0"/>
      <c r="AMB604" s="0"/>
      <c r="AMC604" s="0"/>
      <c r="AMD604" s="0"/>
      <c r="AME604" s="0"/>
      <c r="AMF604" s="0"/>
      <c r="AMG604" s="0"/>
      <c r="AMH604" s="0"/>
      <c r="AMI604" s="0"/>
      <c r="AMJ604" s="0"/>
    </row>
    <row r="605" customFormat="false" ht="14.1" hidden="false" customHeight="true" outlineLevel="0" collapsed="false">
      <c r="A605" s="41" t="s">
        <v>2640</v>
      </c>
      <c r="B605" s="412" t="s">
        <v>713</v>
      </c>
      <c r="C605" s="445" t="s">
        <v>36</v>
      </c>
      <c r="E605" s="425" t="s">
        <v>1402</v>
      </c>
      <c r="F605" s="425" t="s">
        <v>2639</v>
      </c>
      <c r="H605" s="427" t="n">
        <v>0.0825</v>
      </c>
      <c r="I605" s="538" t="n">
        <v>0.095</v>
      </c>
      <c r="J605" s="428" t="s">
        <v>5963</v>
      </c>
      <c r="K605" s="412" t="s">
        <v>9682</v>
      </c>
      <c r="L605" s="412" t="s">
        <v>5423</v>
      </c>
      <c r="M605" s="414" t="s">
        <v>4686</v>
      </c>
      <c r="N605" s="429" t="n">
        <v>94526</v>
      </c>
      <c r="AC605" s="645"/>
      <c r="AD605" s="645"/>
      <c r="AE605" s="645"/>
      <c r="AF605" s="645"/>
      <c r="AG605" s="645"/>
      <c r="AH605" s="645"/>
      <c r="AI605" s="645"/>
      <c r="AJ605" s="498"/>
      <c r="AK605" s="437" t="s">
        <v>5946</v>
      </c>
      <c r="AL605" s="507" t="s">
        <v>6064</v>
      </c>
      <c r="AM605" s="412" t="s">
        <v>9682</v>
      </c>
      <c r="AO605" s="412" t="s">
        <v>5423</v>
      </c>
      <c r="AP605" s="414" t="s">
        <v>4686</v>
      </c>
      <c r="AQ605" s="429" t="n">
        <v>94526</v>
      </c>
      <c r="AR605" s="440" t="s">
        <v>2639</v>
      </c>
      <c r="AS605" s="437"/>
      <c r="AV605" s="442"/>
      <c r="AW605" s="443"/>
      <c r="AX605" s="443"/>
      <c r="AY605" s="443"/>
      <c r="AZ605" s="443"/>
      <c r="BA605" s="443"/>
      <c r="BB605" s="443"/>
      <c r="BC605" s="443"/>
      <c r="BD605" s="443"/>
      <c r="BE605" s="443"/>
      <c r="BF605" s="443"/>
      <c r="BG605" s="443"/>
      <c r="BH605" s="443"/>
      <c r="BI605" s="443"/>
      <c r="BJ605" s="443"/>
      <c r="BK605" s="443"/>
      <c r="BL605" s="412"/>
      <c r="BM605" s="412"/>
      <c r="BN605" s="412"/>
      <c r="BO605" s="477"/>
      <c r="BP605" s="412"/>
    </row>
    <row r="606" customFormat="false" ht="14.1" hidden="false" customHeight="true" outlineLevel="0" collapsed="false">
      <c r="A606" s="41" t="s">
        <v>4390</v>
      </c>
      <c r="B606" s="412" t="s">
        <v>5977</v>
      </c>
      <c r="C606" s="445" t="s">
        <v>36</v>
      </c>
      <c r="D606" s="120"/>
      <c r="E606" s="120" t="s">
        <v>4389</v>
      </c>
      <c r="F606" s="120" t="s">
        <v>4388</v>
      </c>
      <c r="G606" s="456"/>
      <c r="H606" s="427" t="n">
        <v>0.0925</v>
      </c>
      <c r="I606" s="427" t="n">
        <v>0.095</v>
      </c>
      <c r="J606" s="428" t="s">
        <v>5940</v>
      </c>
      <c r="K606" s="412" t="s">
        <v>9683</v>
      </c>
      <c r="L606" s="412" t="s">
        <v>5380</v>
      </c>
      <c r="M606" s="120" t="s">
        <v>4686</v>
      </c>
      <c r="N606" s="457" t="n">
        <v>94702</v>
      </c>
      <c r="O606" s="430"/>
      <c r="P606" s="542"/>
      <c r="Q606" s="431"/>
      <c r="R606" s="459"/>
      <c r="S606" s="460"/>
      <c r="T606" s="461"/>
      <c r="U606" s="459"/>
      <c r="V606" s="120"/>
      <c r="W606" s="120"/>
      <c r="X606" s="120"/>
      <c r="Y606" s="120"/>
      <c r="Z606" s="460"/>
      <c r="AB606" s="456"/>
      <c r="AK606" s="437" t="s">
        <v>5946</v>
      </c>
      <c r="AL606" s="507" t="s">
        <v>9684</v>
      </c>
      <c r="AM606" s="412" t="s">
        <v>9685</v>
      </c>
      <c r="AN606" s="462"/>
      <c r="AO606" s="412" t="s">
        <v>5696</v>
      </c>
      <c r="AP606" s="120" t="s">
        <v>4686</v>
      </c>
      <c r="AQ606" s="457" t="n">
        <v>94580</v>
      </c>
      <c r="AR606" s="463" t="s">
        <v>9686</v>
      </c>
      <c r="AT606" s="465"/>
      <c r="AU606" s="459"/>
      <c r="AV606" s="466"/>
      <c r="AW606" s="467"/>
      <c r="AX606" s="467"/>
      <c r="AY606" s="467"/>
      <c r="AZ606" s="467"/>
      <c r="BA606" s="467"/>
      <c r="BB606" s="467"/>
      <c r="BC606" s="467"/>
      <c r="BD606" s="467"/>
      <c r="BE606" s="467"/>
      <c r="BF606" s="467"/>
      <c r="BG606" s="467"/>
      <c r="BH606" s="467"/>
      <c r="BI606" s="467"/>
      <c r="BJ606" s="467"/>
      <c r="BK606" s="467"/>
      <c r="BL606" s="468"/>
      <c r="BM606" s="468"/>
      <c r="BN606" s="468"/>
      <c r="BO606" s="469"/>
      <c r="BP606" s="412"/>
      <c r="BQ606" s="462"/>
    </row>
    <row r="607" customFormat="false" ht="14.1" hidden="false" customHeight="true" outlineLevel="0" collapsed="false">
      <c r="A607" s="41" t="s">
        <v>3222</v>
      </c>
      <c r="B607" s="412" t="s">
        <v>5977</v>
      </c>
      <c r="C607" s="562" t="s">
        <v>4715</v>
      </c>
      <c r="D607" s="480"/>
      <c r="E607" s="480" t="s">
        <v>3221</v>
      </c>
      <c r="F607" s="480" t="s">
        <v>3220</v>
      </c>
      <c r="G607" s="489"/>
      <c r="H607" s="427" t="n">
        <v>0.0875</v>
      </c>
      <c r="I607" s="427" t="n">
        <v>0.09</v>
      </c>
      <c r="J607" s="428" t="s">
        <v>6359</v>
      </c>
      <c r="K607" s="489" t="s">
        <v>9687</v>
      </c>
      <c r="L607" s="489" t="s">
        <v>8298</v>
      </c>
      <c r="M607" s="480" t="s">
        <v>4686</v>
      </c>
      <c r="N607" s="490" t="n">
        <v>90067</v>
      </c>
      <c r="O607" s="566"/>
      <c r="P607" s="490"/>
      <c r="Q607" s="490"/>
      <c r="R607" s="491"/>
      <c r="S607" s="490"/>
      <c r="T607" s="492"/>
      <c r="U607" s="491"/>
      <c r="V607" s="490"/>
      <c r="W607" s="490"/>
      <c r="X607" s="490"/>
      <c r="Y607" s="490"/>
      <c r="Z607" s="490"/>
      <c r="AB607" s="493"/>
      <c r="AK607" s="437" t="s">
        <v>5946</v>
      </c>
      <c r="AL607" s="507" t="s">
        <v>6685</v>
      </c>
      <c r="AM607" s="489" t="s">
        <v>9687</v>
      </c>
      <c r="AN607" s="494"/>
      <c r="AO607" s="489" t="s">
        <v>8298</v>
      </c>
      <c r="AP607" s="480" t="s">
        <v>4686</v>
      </c>
      <c r="AQ607" s="490" t="n">
        <v>90067</v>
      </c>
      <c r="AR607" s="489" t="s">
        <v>3220</v>
      </c>
      <c r="AT607" s="495"/>
      <c r="AU607" s="496"/>
      <c r="AV607" s="497"/>
      <c r="AW607" s="497"/>
      <c r="AX607" s="497"/>
      <c r="AY607" s="497"/>
      <c r="AZ607" s="497"/>
      <c r="BA607" s="497"/>
      <c r="BB607" s="497"/>
      <c r="BC607" s="497"/>
      <c r="BD607" s="497"/>
      <c r="BE607" s="497"/>
      <c r="BF607" s="497"/>
      <c r="BG607" s="497"/>
      <c r="BH607" s="497"/>
      <c r="BI607" s="497"/>
      <c r="BJ607" s="497"/>
      <c r="BK607" s="497"/>
      <c r="BL607" s="498"/>
      <c r="BM607" s="498"/>
      <c r="BN607" s="498"/>
      <c r="BO607" s="412"/>
      <c r="BP607" s="412"/>
      <c r="BQ607" s="462"/>
    </row>
    <row r="608" customFormat="false" ht="14.1" hidden="false" customHeight="true" outlineLevel="0" collapsed="false">
      <c r="A608" s="41" t="s">
        <v>9688</v>
      </c>
      <c r="B608" s="412" t="s">
        <v>5977</v>
      </c>
      <c r="C608" s="508" t="s">
        <v>4715</v>
      </c>
      <c r="D608" s="120" t="s">
        <v>9689</v>
      </c>
      <c r="E608" s="120" t="s">
        <v>6039</v>
      </c>
      <c r="F608" s="120" t="s">
        <v>9690</v>
      </c>
      <c r="G608" s="456" t="s">
        <v>9691</v>
      </c>
      <c r="H608" s="427" t="n">
        <v>0.085</v>
      </c>
      <c r="I608" s="427" t="n">
        <v>0.0875</v>
      </c>
      <c r="J608" s="428" t="s">
        <v>5772</v>
      </c>
      <c r="K608" s="412" t="s">
        <v>9692</v>
      </c>
      <c r="L608" s="412" t="s">
        <v>4720</v>
      </c>
      <c r="M608" s="120" t="s">
        <v>4686</v>
      </c>
      <c r="N608" s="457" t="n">
        <v>94109</v>
      </c>
      <c r="O608" s="430"/>
      <c r="P608" s="431"/>
      <c r="Q608" s="431"/>
      <c r="R608" s="459" t="s">
        <v>9693</v>
      </c>
      <c r="S608" s="460"/>
      <c r="T608" s="461"/>
      <c r="U608" s="459"/>
      <c r="V608" s="120"/>
      <c r="W608" s="120"/>
      <c r="X608" s="120"/>
      <c r="Y608" s="120"/>
      <c r="Z608" s="460" t="s">
        <v>6006</v>
      </c>
      <c r="AA608" s="433" t="s">
        <v>4745</v>
      </c>
      <c r="AB608" s="456"/>
      <c r="AK608" s="437" t="s">
        <v>5946</v>
      </c>
      <c r="AL608" s="507" t="s">
        <v>6295</v>
      </c>
      <c r="AM608" s="412" t="s">
        <v>9692</v>
      </c>
      <c r="AN608" s="462" t="s">
        <v>9694</v>
      </c>
      <c r="AO608" s="412" t="s">
        <v>4720</v>
      </c>
      <c r="AP608" s="120" t="s">
        <v>4686</v>
      </c>
      <c r="AQ608" s="457" t="n">
        <v>94109</v>
      </c>
      <c r="AR608" s="463" t="s">
        <v>9690</v>
      </c>
      <c r="AT608" s="465"/>
      <c r="AU608" s="459"/>
      <c r="AV608" s="466" t="n">
        <v>1</v>
      </c>
      <c r="AW608" s="467"/>
      <c r="AX608" s="467"/>
      <c r="AY608" s="467"/>
      <c r="AZ608" s="467"/>
      <c r="BA608" s="467"/>
      <c r="BB608" s="467"/>
      <c r="BC608" s="467"/>
      <c r="BD608" s="467"/>
      <c r="BE608" s="467"/>
      <c r="BF608" s="467"/>
      <c r="BG608" s="467"/>
      <c r="BH608" s="467"/>
      <c r="BI608" s="467"/>
      <c r="BJ608" s="467"/>
      <c r="BK608" s="467"/>
      <c r="BL608" s="468"/>
      <c r="BM608" s="468"/>
      <c r="BN608" s="468"/>
      <c r="BO608" s="469"/>
      <c r="BP608" s="412"/>
    </row>
    <row r="609" customFormat="false" ht="14.1" hidden="false" customHeight="true" outlineLevel="0" collapsed="false">
      <c r="A609" s="41" t="s">
        <v>9695</v>
      </c>
      <c r="B609" s="412" t="s">
        <v>713</v>
      </c>
      <c r="C609" s="445" t="s">
        <v>36</v>
      </c>
      <c r="D609" s="414" t="s">
        <v>6946</v>
      </c>
      <c r="E609" s="480" t="s">
        <v>9696</v>
      </c>
      <c r="F609" s="480" t="s">
        <v>9697</v>
      </c>
      <c r="G609" s="489"/>
      <c r="H609" s="427" t="n">
        <v>0.085</v>
      </c>
      <c r="I609" s="427" t="n">
        <v>0.0875</v>
      </c>
      <c r="J609" s="428" t="s">
        <v>5681</v>
      </c>
      <c r="K609" s="489" t="s">
        <v>9698</v>
      </c>
      <c r="L609" s="489" t="s">
        <v>5681</v>
      </c>
      <c r="M609" s="480" t="s">
        <v>4686</v>
      </c>
      <c r="N609" s="490" t="n">
        <v>94949</v>
      </c>
      <c r="O609" s="566"/>
      <c r="P609" s="490"/>
      <c r="Q609" s="490"/>
      <c r="R609" s="491"/>
      <c r="S609" s="490"/>
      <c r="T609" s="492"/>
      <c r="U609" s="491"/>
      <c r="V609" s="490"/>
      <c r="W609" s="490"/>
      <c r="X609" s="490"/>
      <c r="Y609" s="490"/>
      <c r="Z609" s="490"/>
      <c r="AB609" s="493"/>
      <c r="AC609" s="594" t="s">
        <v>9699</v>
      </c>
      <c r="AJ609" s="596" t="s">
        <v>8929</v>
      </c>
      <c r="AK609" s="437" t="s">
        <v>5946</v>
      </c>
      <c r="AL609" s="507" t="s">
        <v>6295</v>
      </c>
      <c r="AM609" s="489" t="str">
        <f aca="false">K609</f>
        <v>275 Marin Valley Drive</v>
      </c>
      <c r="AN609" s="494"/>
      <c r="AO609" s="489" t="s">
        <v>5681</v>
      </c>
      <c r="AP609" s="480" t="s">
        <v>4686</v>
      </c>
      <c r="AQ609" s="490" t="n">
        <v>94949</v>
      </c>
      <c r="AR609" s="489" t="s">
        <v>9697</v>
      </c>
      <c r="AS609" s="536"/>
      <c r="AT609" s="495"/>
      <c r="AU609" s="496"/>
      <c r="AV609" s="497"/>
      <c r="AW609" s="497"/>
      <c r="AX609" s="497"/>
      <c r="AY609" s="497"/>
      <c r="AZ609" s="497"/>
      <c r="BA609" s="497"/>
      <c r="BB609" s="497"/>
      <c r="BC609" s="497"/>
      <c r="BD609" s="497"/>
      <c r="BE609" s="497"/>
      <c r="BF609" s="497"/>
      <c r="BG609" s="497"/>
      <c r="BH609" s="497"/>
      <c r="BI609" s="497"/>
      <c r="BJ609" s="497"/>
      <c r="BK609" s="497"/>
      <c r="BL609" s="498"/>
      <c r="BM609" s="498"/>
      <c r="BN609" s="498"/>
      <c r="BO609" s="469"/>
      <c r="BP609" s="463"/>
    </row>
    <row r="610" customFormat="false" ht="14.1" hidden="false" customHeight="true" outlineLevel="0" collapsed="false">
      <c r="A610" s="41" t="s">
        <v>4248</v>
      </c>
      <c r="B610" s="412" t="s">
        <v>5977</v>
      </c>
      <c r="C610" s="508" t="s">
        <v>4715</v>
      </c>
      <c r="D610" s="120"/>
      <c r="E610" s="120" t="s">
        <v>4249</v>
      </c>
      <c r="F610" s="120" t="s">
        <v>4246</v>
      </c>
      <c r="G610" s="456"/>
      <c r="H610" s="427" t="n">
        <v>0.0775</v>
      </c>
      <c r="I610" s="427" t="n">
        <v>0.08</v>
      </c>
      <c r="J610" s="428" t="s">
        <v>6801</v>
      </c>
      <c r="K610" s="412" t="s">
        <v>9700</v>
      </c>
      <c r="L610" s="412" t="s">
        <v>9701</v>
      </c>
      <c r="M610" s="120" t="s">
        <v>4686</v>
      </c>
      <c r="N610" s="457" t="n">
        <v>92675</v>
      </c>
      <c r="O610" s="430"/>
      <c r="P610" s="431"/>
      <c r="Q610" s="431"/>
      <c r="R610" s="459"/>
      <c r="S610" s="460"/>
      <c r="T610" s="461"/>
      <c r="U610" s="459"/>
      <c r="V610" s="120"/>
      <c r="W610" s="120"/>
      <c r="X610" s="120"/>
      <c r="Y610" s="120"/>
      <c r="Z610" s="460" t="s">
        <v>9702</v>
      </c>
      <c r="AA610" s="433" t="s">
        <v>4745</v>
      </c>
      <c r="AB610" s="456"/>
      <c r="AC610" s="641"/>
      <c r="AD610" s="642"/>
      <c r="AE610" s="641"/>
      <c r="AF610" s="641"/>
      <c r="AG610" s="641"/>
      <c r="AH610" s="641"/>
      <c r="AI610" s="641"/>
      <c r="AJ610" s="643"/>
      <c r="AK610" s="437" t="s">
        <v>5946</v>
      </c>
      <c r="AL610" s="507" t="s">
        <v>6108</v>
      </c>
      <c r="AM610" s="412" t="s">
        <v>9700</v>
      </c>
      <c r="AN610" s="462"/>
      <c r="AO610" s="412" t="s">
        <v>9701</v>
      </c>
      <c r="AP610" s="120" t="s">
        <v>4686</v>
      </c>
      <c r="AQ610" s="457" t="n">
        <v>92675</v>
      </c>
      <c r="AR610" s="463" t="s">
        <v>4246</v>
      </c>
      <c r="AS610" s="441"/>
      <c r="AT610" s="465"/>
      <c r="AU610" s="459"/>
      <c r="AV610" s="466"/>
      <c r="AW610" s="467"/>
      <c r="AX610" s="467"/>
      <c r="AY610" s="467"/>
      <c r="AZ610" s="467"/>
      <c r="BA610" s="467"/>
      <c r="BB610" s="467"/>
      <c r="BC610" s="467"/>
      <c r="BD610" s="467"/>
      <c r="BE610" s="467"/>
      <c r="BF610" s="467"/>
      <c r="BG610" s="467"/>
      <c r="BH610" s="467"/>
      <c r="BI610" s="467"/>
      <c r="BJ610" s="467"/>
      <c r="BK610" s="467"/>
      <c r="BL610" s="468"/>
      <c r="BM610" s="468"/>
      <c r="BN610" s="468"/>
      <c r="BO610" s="469"/>
      <c r="BP610" s="412"/>
    </row>
    <row r="611" customFormat="false" ht="14.1" hidden="false" customHeight="true" outlineLevel="0" collapsed="false">
      <c r="A611" s="41" t="s">
        <v>9703</v>
      </c>
      <c r="B611" s="412" t="s">
        <v>4682</v>
      </c>
      <c r="C611" s="413" t="s">
        <v>8388</v>
      </c>
      <c r="E611" s="425" t="s">
        <v>9462</v>
      </c>
      <c r="F611" s="425" t="s">
        <v>9704</v>
      </c>
      <c r="G611" s="426" t="s">
        <v>9705</v>
      </c>
      <c r="H611" s="427" t="n">
        <v>0.095</v>
      </c>
      <c r="I611" s="427" t="n">
        <v>0.09</v>
      </c>
      <c r="J611" s="428" t="s">
        <v>6359</v>
      </c>
      <c r="K611" s="412" t="s">
        <v>9706</v>
      </c>
      <c r="L611" s="412" t="s">
        <v>7790</v>
      </c>
      <c r="M611" s="414" t="s">
        <v>4686</v>
      </c>
      <c r="N611" s="429" t="n">
        <v>93550</v>
      </c>
      <c r="O611" s="640" t="s">
        <v>9707</v>
      </c>
      <c r="P611" s="548"/>
      <c r="Q611" s="548"/>
      <c r="Z611" s="433" t="s">
        <v>9704</v>
      </c>
      <c r="AB611" s="549"/>
      <c r="AC611" s="641"/>
      <c r="AD611" s="642"/>
      <c r="AE611" s="641"/>
      <c r="AF611" s="641"/>
      <c r="AG611" s="641"/>
      <c r="AH611" s="641"/>
      <c r="AI611" s="641"/>
      <c r="AJ611" s="643"/>
      <c r="AK611" s="437" t="s">
        <v>5946</v>
      </c>
      <c r="AL611" s="507" t="s">
        <v>6108</v>
      </c>
      <c r="AM611" s="412" t="s">
        <v>9706</v>
      </c>
      <c r="AO611" s="412" t="s">
        <v>7790</v>
      </c>
      <c r="AP611" s="414" t="s">
        <v>4686</v>
      </c>
      <c r="AQ611" s="429" t="n">
        <v>93550</v>
      </c>
      <c r="AR611" s="440" t="s">
        <v>9704</v>
      </c>
      <c r="AS611" s="441"/>
      <c r="AU611" s="414" t="s">
        <v>9406</v>
      </c>
      <c r="AV611" s="442" t="n">
        <v>1</v>
      </c>
      <c r="AW611" s="443"/>
      <c r="AX611" s="443"/>
      <c r="AY611" s="443"/>
      <c r="AZ611" s="443"/>
      <c r="BA611" s="443"/>
      <c r="BB611" s="443"/>
      <c r="BC611" s="443"/>
      <c r="BD611" s="443"/>
      <c r="BE611" s="443"/>
      <c r="BF611" s="443"/>
      <c r="BG611" s="443"/>
      <c r="BH611" s="443"/>
      <c r="BI611" s="443"/>
      <c r="BJ611" s="443"/>
      <c r="BK611" s="443"/>
      <c r="BL611" s="412"/>
      <c r="BM611" s="412"/>
      <c r="BN611" s="412"/>
      <c r="BO611" s="469"/>
      <c r="BP611" s="463"/>
    </row>
    <row r="612" customFormat="false" ht="14.1" hidden="false" customHeight="true" outlineLevel="0" collapsed="false">
      <c r="A612" s="507" t="s">
        <v>9708</v>
      </c>
      <c r="B612" s="412" t="s">
        <v>5977</v>
      </c>
      <c r="C612" s="563" t="s">
        <v>36</v>
      </c>
      <c r="E612" s="425" t="s">
        <v>9709</v>
      </c>
      <c r="F612" s="425" t="s">
        <v>9710</v>
      </c>
      <c r="H612" s="427" t="n">
        <v>0.0925</v>
      </c>
      <c r="I612" s="427" t="n">
        <v>0.09</v>
      </c>
      <c r="J612" s="428" t="s">
        <v>82</v>
      </c>
      <c r="K612" s="412" t="s">
        <v>9711</v>
      </c>
      <c r="L612" s="412" t="s">
        <v>5820</v>
      </c>
      <c r="M612" s="414" t="s">
        <v>4686</v>
      </c>
      <c r="N612" s="429" t="n">
        <v>94806</v>
      </c>
      <c r="AC612" s="594" t="s">
        <v>7695</v>
      </c>
      <c r="AJ612" s="596" t="s">
        <v>4716</v>
      </c>
      <c r="AK612" s="437" t="s">
        <v>5946</v>
      </c>
      <c r="AL612" s="507" t="s">
        <v>5946</v>
      </c>
      <c r="AM612" s="412" t="str">
        <f aca="false">K612</f>
        <v>15521 San Pablo Ave</v>
      </c>
      <c r="AO612" s="412" t="s">
        <v>5820</v>
      </c>
      <c r="AP612" s="414" t="s">
        <v>4686</v>
      </c>
      <c r="AQ612" s="429" t="n">
        <v>94806</v>
      </c>
      <c r="AR612" s="440" t="str">
        <f aca="false">F612</f>
        <v>510-222-6095</v>
      </c>
      <c r="AV612" s="442"/>
      <c r="AW612" s="443"/>
      <c r="AX612" s="443"/>
      <c r="AY612" s="443"/>
      <c r="AZ612" s="443"/>
      <c r="BA612" s="443"/>
      <c r="BB612" s="443"/>
      <c r="BC612" s="443"/>
      <c r="BD612" s="443"/>
      <c r="BE612" s="443"/>
      <c r="BF612" s="443"/>
      <c r="BG612" s="443"/>
      <c r="BH612" s="443"/>
      <c r="BI612" s="443"/>
      <c r="BJ612" s="443"/>
      <c r="BK612" s="443"/>
      <c r="BL612" s="412"/>
      <c r="BM612" s="412"/>
      <c r="BN612" s="412"/>
      <c r="BO612" s="412"/>
      <c r="BP612" s="463"/>
    </row>
    <row r="613" customFormat="false" ht="14.1" hidden="false" customHeight="true" outlineLevel="0" collapsed="false">
      <c r="A613" s="41" t="s">
        <v>9712</v>
      </c>
      <c r="B613" s="412" t="s">
        <v>5977</v>
      </c>
      <c r="C613" s="445" t="s">
        <v>4715</v>
      </c>
      <c r="D613" s="120"/>
      <c r="E613" s="120" t="s">
        <v>9713</v>
      </c>
      <c r="F613" s="120" t="s">
        <v>9714</v>
      </c>
      <c r="G613" s="456"/>
      <c r="H613" s="427" t="n">
        <v>0.09</v>
      </c>
      <c r="I613" s="427" t="n">
        <v>0.0925</v>
      </c>
      <c r="J613" s="428" t="s">
        <v>7614</v>
      </c>
      <c r="K613" s="412" t="s">
        <v>9715</v>
      </c>
      <c r="L613" s="412" t="s">
        <v>3082</v>
      </c>
      <c r="M613" s="120" t="s">
        <v>4686</v>
      </c>
      <c r="N613" s="457" t="n">
        <v>94903</v>
      </c>
      <c r="O613" s="430"/>
      <c r="P613" s="431"/>
      <c r="Q613" s="431"/>
      <c r="R613" s="459"/>
      <c r="S613" s="460"/>
      <c r="T613" s="461"/>
      <c r="U613" s="459"/>
      <c r="V613" s="120"/>
      <c r="W613" s="120"/>
      <c r="X613" s="120"/>
      <c r="Y613" s="120"/>
      <c r="Z613" s="460"/>
      <c r="AB613" s="456"/>
      <c r="AK613" s="437" t="s">
        <v>5946</v>
      </c>
      <c r="AL613" s="507" t="s">
        <v>6460</v>
      </c>
      <c r="AM613" s="412" t="s">
        <v>9715</v>
      </c>
      <c r="AN613" s="462"/>
      <c r="AO613" s="412" t="s">
        <v>3082</v>
      </c>
      <c r="AP613" s="120" t="s">
        <v>4686</v>
      </c>
      <c r="AQ613" s="457" t="n">
        <v>94903</v>
      </c>
      <c r="AR613" s="463" t="s">
        <v>9714</v>
      </c>
      <c r="AT613" s="465"/>
      <c r="AU613" s="459"/>
      <c r="AV613" s="466"/>
      <c r="AW613" s="467"/>
      <c r="AX613" s="467"/>
      <c r="AY613" s="467"/>
      <c r="AZ613" s="467"/>
      <c r="BA613" s="467"/>
      <c r="BB613" s="467"/>
      <c r="BC613" s="467"/>
      <c r="BD613" s="467"/>
      <c r="BE613" s="467"/>
      <c r="BF613" s="467"/>
      <c r="BG613" s="467"/>
      <c r="BH613" s="467"/>
      <c r="BI613" s="467"/>
      <c r="BJ613" s="467"/>
      <c r="BK613" s="467"/>
      <c r="BL613" s="468"/>
      <c r="BM613" s="468"/>
      <c r="BN613" s="468"/>
      <c r="BO613" s="469"/>
      <c r="BP613" s="463"/>
    </row>
    <row r="614" customFormat="false" ht="14.1" hidden="false" customHeight="true" outlineLevel="0" collapsed="false">
      <c r="A614" s="41" t="s">
        <v>9716</v>
      </c>
      <c r="B614" s="412" t="s">
        <v>713</v>
      </c>
      <c r="C614" s="445" t="s">
        <v>36</v>
      </c>
      <c r="D614" s="414" t="s">
        <v>9717</v>
      </c>
      <c r="E614" s="480" t="s">
        <v>9718</v>
      </c>
      <c r="F614" s="480" t="s">
        <v>9719</v>
      </c>
      <c r="G614" s="489"/>
      <c r="H614" s="427" t="n">
        <v>0.08875</v>
      </c>
      <c r="I614" s="427" t="n">
        <v>0.08125</v>
      </c>
      <c r="J614" s="428" t="s">
        <v>7393</v>
      </c>
      <c r="K614" s="489" t="s">
        <v>9720</v>
      </c>
      <c r="L614" s="489" t="s">
        <v>7393</v>
      </c>
      <c r="M614" s="480" t="s">
        <v>4686</v>
      </c>
      <c r="N614" s="490" t="n">
        <v>95482</v>
      </c>
      <c r="O614" s="458" t="s">
        <v>9721</v>
      </c>
      <c r="P614" s="544"/>
      <c r="Q614" s="490"/>
      <c r="R614" s="491"/>
      <c r="S614" s="490"/>
      <c r="T614" s="492"/>
      <c r="U614" s="491"/>
      <c r="V614" s="490"/>
      <c r="W614" s="490"/>
      <c r="X614" s="490"/>
      <c r="Y614" s="490"/>
      <c r="Z614" s="490"/>
      <c r="AB614" s="493"/>
      <c r="AC614" s="641"/>
      <c r="AD614" s="642"/>
      <c r="AE614" s="641"/>
      <c r="AF614" s="641"/>
      <c r="AG614" s="641"/>
      <c r="AH614" s="641"/>
      <c r="AI614" s="641"/>
      <c r="AJ614" s="643"/>
      <c r="AK614" s="437" t="s">
        <v>5946</v>
      </c>
      <c r="AL614" s="507" t="s">
        <v>5947</v>
      </c>
      <c r="AM614" s="489" t="s">
        <v>9720</v>
      </c>
      <c r="AN614" s="494"/>
      <c r="AO614" s="489" t="s">
        <v>7393</v>
      </c>
      <c r="AP614" s="480" t="s">
        <v>4686</v>
      </c>
      <c r="AQ614" s="490" t="n">
        <v>95482</v>
      </c>
      <c r="AR614" s="489" t="s">
        <v>9719</v>
      </c>
      <c r="AS614" s="441"/>
      <c r="AT614" s="495"/>
      <c r="AU614" s="496"/>
      <c r="AV614" s="497"/>
      <c r="AW614" s="497"/>
      <c r="AX614" s="497"/>
      <c r="AY614" s="497"/>
      <c r="AZ614" s="497"/>
      <c r="BA614" s="497"/>
      <c r="BB614" s="497"/>
      <c r="BC614" s="497"/>
      <c r="BD614" s="497"/>
      <c r="BE614" s="497"/>
      <c r="BF614" s="497"/>
      <c r="BG614" s="497"/>
      <c r="BH614" s="497"/>
      <c r="BI614" s="497"/>
      <c r="BJ614" s="497"/>
      <c r="BK614" s="497"/>
      <c r="BL614" s="498"/>
      <c r="BM614" s="498"/>
      <c r="BN614" s="498"/>
      <c r="BO614" s="477"/>
      <c r="BP614" s="478"/>
    </row>
    <row r="615" customFormat="false" ht="14.1" hidden="false" customHeight="true" outlineLevel="0" collapsed="false">
      <c r="A615" s="41" t="s">
        <v>9722</v>
      </c>
      <c r="B615" s="412" t="s">
        <v>713</v>
      </c>
      <c r="C615" s="563" t="s">
        <v>36</v>
      </c>
      <c r="E615" s="425" t="s">
        <v>2566</v>
      </c>
      <c r="F615" s="425" t="s">
        <v>9723</v>
      </c>
      <c r="H615" s="427" t="n">
        <v>0.0725</v>
      </c>
      <c r="I615" s="427" t="n">
        <v>0.075</v>
      </c>
      <c r="J615" s="428" t="s">
        <v>8699</v>
      </c>
      <c r="K615" s="412" t="s">
        <v>9724</v>
      </c>
      <c r="L615" s="412" t="s">
        <v>5835</v>
      </c>
      <c r="M615" s="414" t="s">
        <v>4686</v>
      </c>
      <c r="N615" s="429" t="n">
        <v>95765</v>
      </c>
      <c r="AC615" s="641"/>
      <c r="AD615" s="642"/>
      <c r="AE615" s="641"/>
      <c r="AF615" s="641"/>
      <c r="AG615" s="641"/>
      <c r="AH615" s="641"/>
      <c r="AI615" s="641"/>
      <c r="AJ615" s="643"/>
      <c r="AK615" s="437" t="s">
        <v>5946</v>
      </c>
      <c r="AL615" s="507" t="s">
        <v>6108</v>
      </c>
      <c r="AM615" s="412" t="s">
        <v>9724</v>
      </c>
      <c r="AO615" s="412" t="s">
        <v>5835</v>
      </c>
      <c r="AP615" s="414" t="s">
        <v>4686</v>
      </c>
      <c r="AQ615" s="429" t="n">
        <v>95765</v>
      </c>
      <c r="AR615" s="440" t="s">
        <v>9723</v>
      </c>
      <c r="AS615" s="441"/>
      <c r="AV615" s="442"/>
      <c r="AW615" s="443"/>
      <c r="AX615" s="443"/>
      <c r="AY615" s="443"/>
      <c r="AZ615" s="443"/>
      <c r="BA615" s="443"/>
      <c r="BB615" s="443"/>
      <c r="BC615" s="443"/>
      <c r="BD615" s="443"/>
      <c r="BE615" s="443"/>
      <c r="BF615" s="443"/>
      <c r="BG615" s="443"/>
      <c r="BH615" s="443"/>
      <c r="BI615" s="443"/>
      <c r="BJ615" s="443"/>
      <c r="BK615" s="443"/>
      <c r="BL615" s="412"/>
      <c r="BM615" s="412"/>
      <c r="BN615" s="412"/>
      <c r="BO615" s="469"/>
      <c r="BP615" s="463"/>
      <c r="BQ615" s="462"/>
    </row>
    <row r="616" s="462" customFormat="true" ht="14.1" hidden="false" customHeight="true" outlineLevel="0" collapsed="false">
      <c r="A616" s="507" t="s">
        <v>9725</v>
      </c>
      <c r="B616" s="412" t="s">
        <v>713</v>
      </c>
      <c r="C616" s="563" t="s">
        <v>36</v>
      </c>
      <c r="D616" s="414" t="s">
        <v>9726</v>
      </c>
      <c r="E616" s="425" t="s">
        <v>1527</v>
      </c>
      <c r="F616" s="425" t="s">
        <v>9727</v>
      </c>
      <c r="G616" s="426" t="s">
        <v>9728</v>
      </c>
      <c r="H616" s="427" t="n">
        <v>0.085</v>
      </c>
      <c r="I616" s="427" t="n">
        <v>0.0875</v>
      </c>
      <c r="J616" s="428" t="s">
        <v>5772</v>
      </c>
      <c r="K616" s="412" t="s">
        <v>9729</v>
      </c>
      <c r="L616" s="412" t="s">
        <v>4720</v>
      </c>
      <c r="M616" s="414" t="s">
        <v>4686</v>
      </c>
      <c r="N616" s="429" t="n">
        <v>94109</v>
      </c>
      <c r="O616" s="593"/>
      <c r="P616" s="431"/>
      <c r="Q616" s="432"/>
      <c r="R616" s="414"/>
      <c r="S616" s="433"/>
      <c r="T616" s="434"/>
      <c r="U616" s="414"/>
      <c r="V616" s="425"/>
      <c r="W616" s="425"/>
      <c r="X616" s="425"/>
      <c r="Y616" s="425"/>
      <c r="Z616" s="433" t="s">
        <v>9727</v>
      </c>
      <c r="AA616" s="433"/>
      <c r="AB616" s="435"/>
      <c r="AC616" s="645"/>
      <c r="AD616" s="645"/>
      <c r="AE616" s="645"/>
      <c r="AF616" s="645" t="s">
        <v>9730</v>
      </c>
      <c r="AG616" s="645"/>
      <c r="AH616" s="645"/>
      <c r="AI616" s="645"/>
      <c r="AJ616" s="498" t="s">
        <v>7581</v>
      </c>
      <c r="AK616" s="437" t="s">
        <v>5946</v>
      </c>
      <c r="AL616" s="507" t="s">
        <v>6064</v>
      </c>
      <c r="AM616" s="412" t="s">
        <v>9729</v>
      </c>
      <c r="AN616" s="439"/>
      <c r="AO616" s="412" t="s">
        <v>4720</v>
      </c>
      <c r="AP616" s="414" t="s">
        <v>4686</v>
      </c>
      <c r="AQ616" s="429" t="n">
        <v>94109</v>
      </c>
      <c r="AR616" s="440" t="s">
        <v>9727</v>
      </c>
      <c r="AS616" s="540"/>
      <c r="AT616" s="438"/>
      <c r="AU616" s="414"/>
      <c r="AV616" s="442" t="n">
        <v>1</v>
      </c>
      <c r="AW616" s="443"/>
      <c r="AX616" s="443"/>
      <c r="AY616" s="443"/>
      <c r="AZ616" s="443"/>
      <c r="BA616" s="443"/>
      <c r="BB616" s="443"/>
      <c r="BC616" s="443"/>
      <c r="BD616" s="443"/>
      <c r="BE616" s="443"/>
      <c r="BF616" s="443"/>
      <c r="BG616" s="443"/>
      <c r="BH616" s="443"/>
      <c r="BI616" s="443"/>
      <c r="BJ616" s="443"/>
      <c r="BK616" s="443"/>
      <c r="BL616" s="412"/>
      <c r="BM616" s="412"/>
      <c r="BN616" s="412"/>
      <c r="BO616" s="412"/>
      <c r="BP616" s="412"/>
      <c r="ALX616" s="0"/>
      <c r="ALY616" s="0"/>
      <c r="ALZ616" s="0"/>
      <c r="AMA616" s="0"/>
      <c r="AMB616" s="0"/>
      <c r="AMC616" s="0"/>
      <c r="AMD616" s="0"/>
      <c r="AME616" s="0"/>
      <c r="AMF616" s="0"/>
      <c r="AMG616" s="0"/>
      <c r="AMH616" s="0"/>
      <c r="AMI616" s="0"/>
      <c r="AMJ616" s="0"/>
    </row>
    <row r="617" s="462" customFormat="true" ht="14.1" hidden="false" customHeight="true" outlineLevel="0" collapsed="false">
      <c r="A617" s="507" t="s">
        <v>9731</v>
      </c>
      <c r="B617" s="412" t="s">
        <v>713</v>
      </c>
      <c r="C617" s="562" t="s">
        <v>36</v>
      </c>
      <c r="D617" s="480" t="s">
        <v>9732</v>
      </c>
      <c r="E617" s="480" t="s">
        <v>9733</v>
      </c>
      <c r="F617" s="480" t="s">
        <v>9734</v>
      </c>
      <c r="G617" s="489"/>
      <c r="H617" s="427" t="n">
        <v>0.085</v>
      </c>
      <c r="I617" s="427" t="n">
        <v>0.0875</v>
      </c>
      <c r="J617" s="428" t="s">
        <v>5772</v>
      </c>
      <c r="K617" s="489" t="s">
        <v>9735</v>
      </c>
      <c r="L617" s="489" t="s">
        <v>4720</v>
      </c>
      <c r="M617" s="480" t="s">
        <v>4686</v>
      </c>
      <c r="N617" s="490" t="n">
        <v>94105</v>
      </c>
      <c r="O617" s="766"/>
      <c r="P617" s="506"/>
      <c r="Q617" s="506"/>
      <c r="R617" s="491"/>
      <c r="S617" s="490"/>
      <c r="T617" s="492"/>
      <c r="U617" s="491"/>
      <c r="V617" s="490"/>
      <c r="W617" s="490"/>
      <c r="X617" s="490"/>
      <c r="Y617" s="490"/>
      <c r="Z617" s="490"/>
      <c r="AA617" s="433"/>
      <c r="AB617" s="493"/>
      <c r="AC617" s="641" t="s">
        <v>9736</v>
      </c>
      <c r="AD617" s="642"/>
      <c r="AE617" s="641"/>
      <c r="AF617" s="641" t="s">
        <v>9737</v>
      </c>
      <c r="AG617" s="641"/>
      <c r="AH617" s="641"/>
      <c r="AI617" s="641"/>
      <c r="AJ617" s="643" t="s">
        <v>7581</v>
      </c>
      <c r="AK617" s="437" t="s">
        <v>5946</v>
      </c>
      <c r="AL617" s="507" t="s">
        <v>6685</v>
      </c>
      <c r="AM617" s="489" t="s">
        <v>9735</v>
      </c>
      <c r="AN617" s="494"/>
      <c r="AO617" s="489" t="s">
        <v>4720</v>
      </c>
      <c r="AP617" s="480" t="s">
        <v>4686</v>
      </c>
      <c r="AQ617" s="490" t="n">
        <v>94105</v>
      </c>
      <c r="AR617" s="489" t="s">
        <v>9734</v>
      </c>
      <c r="AS617" s="441"/>
      <c r="AT617" s="495"/>
      <c r="AU617" s="496"/>
      <c r="AV617" s="497"/>
      <c r="AW617" s="497"/>
      <c r="AX617" s="497"/>
      <c r="AY617" s="497"/>
      <c r="AZ617" s="497"/>
      <c r="BA617" s="497"/>
      <c r="BB617" s="497"/>
      <c r="BC617" s="497"/>
      <c r="BD617" s="497"/>
      <c r="BE617" s="497"/>
      <c r="BF617" s="497"/>
      <c r="BG617" s="497"/>
      <c r="BH617" s="497"/>
      <c r="BI617" s="497"/>
      <c r="BJ617" s="497"/>
      <c r="BK617" s="497"/>
      <c r="BL617" s="498"/>
      <c r="BM617" s="498"/>
      <c r="BN617" s="498"/>
      <c r="BO617" s="477"/>
      <c r="BP617" s="412"/>
      <c r="ALX617" s="0"/>
      <c r="ALY617" s="0"/>
      <c r="ALZ617" s="0"/>
      <c r="AMA617" s="0"/>
      <c r="AMB617" s="0"/>
      <c r="AMC617" s="0"/>
      <c r="AMD617" s="0"/>
      <c r="AME617" s="0"/>
      <c r="AMF617" s="0"/>
      <c r="AMG617" s="0"/>
      <c r="AMH617" s="0"/>
      <c r="AMI617" s="0"/>
      <c r="AMJ617" s="0"/>
    </row>
    <row r="618" s="557" customFormat="true" ht="14.1" hidden="false" customHeight="true" outlineLevel="0" collapsed="false">
      <c r="A618" s="41" t="s">
        <v>9738</v>
      </c>
      <c r="B618" s="412" t="s">
        <v>4682</v>
      </c>
      <c r="C618" s="508" t="s">
        <v>7542</v>
      </c>
      <c r="D618" s="120"/>
      <c r="E618" s="120" t="s">
        <v>8745</v>
      </c>
      <c r="F618" s="120" t="s">
        <v>9739</v>
      </c>
      <c r="G618" s="456"/>
      <c r="H618" s="427" t="n">
        <v>0.0925</v>
      </c>
      <c r="I618" s="427" t="n">
        <v>0.085</v>
      </c>
      <c r="J618" s="428" t="s">
        <v>5777</v>
      </c>
      <c r="K618" s="412" t="s">
        <v>9740</v>
      </c>
      <c r="L618" s="412" t="s">
        <v>5777</v>
      </c>
      <c r="M618" s="120" t="s">
        <v>4686</v>
      </c>
      <c r="N618" s="457" t="n">
        <v>94553</v>
      </c>
      <c r="O618" s="458"/>
      <c r="P618" s="506"/>
      <c r="Q618" s="506"/>
      <c r="R618" s="459"/>
      <c r="S618" s="460"/>
      <c r="T618" s="461"/>
      <c r="U618" s="459"/>
      <c r="V618" s="120"/>
      <c r="W618" s="120"/>
      <c r="X618" s="120"/>
      <c r="Y618" s="120"/>
      <c r="Z618" s="460" t="s">
        <v>9739</v>
      </c>
      <c r="AA618" s="433"/>
      <c r="AB618" s="456"/>
      <c r="AC618" s="594" t="s">
        <v>7711</v>
      </c>
      <c r="AD618" s="595" t="s">
        <v>9741</v>
      </c>
      <c r="AE618" s="595"/>
      <c r="AF618" s="595"/>
      <c r="AG618" s="595"/>
      <c r="AH618" s="595"/>
      <c r="AI618" s="595"/>
      <c r="AJ618" s="596" t="s">
        <v>7581</v>
      </c>
      <c r="AK618" s="437" t="s">
        <v>5946</v>
      </c>
      <c r="AL618" s="507" t="s">
        <v>6144</v>
      </c>
      <c r="AM618" s="412" t="s">
        <v>9740</v>
      </c>
      <c r="AN618" s="462"/>
      <c r="AO618" s="412" t="s">
        <v>5777</v>
      </c>
      <c r="AP618" s="120" t="s">
        <v>4686</v>
      </c>
      <c r="AQ618" s="457" t="n">
        <v>94553</v>
      </c>
      <c r="AR618" s="463" t="s">
        <v>9742</v>
      </c>
      <c r="AS618" s="464"/>
      <c r="AT618" s="465"/>
      <c r="AU618" s="459"/>
      <c r="AV618" s="466"/>
      <c r="AW618" s="467"/>
      <c r="AX618" s="467"/>
      <c r="AY618" s="467"/>
      <c r="AZ618" s="467"/>
      <c r="BA618" s="467"/>
      <c r="BB618" s="467"/>
      <c r="BC618" s="467"/>
      <c r="BD618" s="467"/>
      <c r="BE618" s="467"/>
      <c r="BF618" s="467"/>
      <c r="BG618" s="467"/>
      <c r="BH618" s="467"/>
      <c r="BI618" s="467"/>
      <c r="BJ618" s="467"/>
      <c r="BK618" s="467"/>
      <c r="BL618" s="468"/>
      <c r="BM618" s="468"/>
      <c r="BN618" s="468"/>
      <c r="BO618" s="469"/>
      <c r="BP618" s="463"/>
      <c r="BQ618" s="439"/>
      <c r="ALX618" s="0"/>
      <c r="ALY618" s="0"/>
      <c r="ALZ618" s="0"/>
      <c r="AMA618" s="0"/>
      <c r="AMB618" s="0"/>
      <c r="AMC618" s="0"/>
      <c r="AMD618" s="0"/>
      <c r="AME618" s="0"/>
      <c r="AMF618" s="0"/>
      <c r="AMG618" s="0"/>
      <c r="AMH618" s="0"/>
      <c r="AMI618" s="0"/>
      <c r="AMJ618" s="0"/>
    </row>
    <row r="619" s="557" customFormat="true" ht="14.1" hidden="false" customHeight="true" outlineLevel="0" collapsed="false">
      <c r="A619" s="41" t="s">
        <v>9743</v>
      </c>
      <c r="B619" s="412" t="s">
        <v>713</v>
      </c>
      <c r="C619" s="445" t="s">
        <v>36</v>
      </c>
      <c r="D619" s="644" t="s">
        <v>8904</v>
      </c>
      <c r="E619" s="120" t="s">
        <v>9744</v>
      </c>
      <c r="F619" s="120" t="s">
        <v>9745</v>
      </c>
      <c r="G619" s="456"/>
      <c r="H619" s="427" t="n">
        <v>0.0925</v>
      </c>
      <c r="I619" s="427" t="n">
        <v>0.095</v>
      </c>
      <c r="J619" s="428" t="s">
        <v>5940</v>
      </c>
      <c r="K619" s="412" t="s">
        <v>9746</v>
      </c>
      <c r="L619" s="412" t="s">
        <v>5530</v>
      </c>
      <c r="M619" s="120" t="s">
        <v>4686</v>
      </c>
      <c r="N619" s="457" t="n">
        <v>94620</v>
      </c>
      <c r="O619" s="458"/>
      <c r="P619" s="431"/>
      <c r="Q619" s="431"/>
      <c r="R619" s="459"/>
      <c r="S619" s="460"/>
      <c r="T619" s="461"/>
      <c r="U619" s="459"/>
      <c r="V619" s="120"/>
      <c r="W619" s="120"/>
      <c r="X619" s="120"/>
      <c r="Y619" s="120"/>
      <c r="Z619" s="460"/>
      <c r="AA619" s="560"/>
      <c r="AB619" s="647"/>
      <c r="AC619" s="641"/>
      <c r="AD619" s="642"/>
      <c r="AE619" s="641"/>
      <c r="AF619" s="641" t="s">
        <v>9730</v>
      </c>
      <c r="AG619" s="641"/>
      <c r="AH619" s="641"/>
      <c r="AI619" s="641"/>
      <c r="AJ619" s="643"/>
      <c r="AK619" s="437" t="s">
        <v>5946</v>
      </c>
      <c r="AL619" s="507" t="s">
        <v>6144</v>
      </c>
      <c r="AM619" s="412" t="s">
        <v>9746</v>
      </c>
      <c r="AN619" s="462"/>
      <c r="AO619" s="412" t="s">
        <v>5530</v>
      </c>
      <c r="AP619" s="120" t="s">
        <v>4686</v>
      </c>
      <c r="AQ619" s="457" t="n">
        <v>94620</v>
      </c>
      <c r="AR619" s="463" t="s">
        <v>9745</v>
      </c>
      <c r="AS619" s="441"/>
      <c r="AT619" s="465"/>
      <c r="AU619" s="459"/>
      <c r="AV619" s="466"/>
      <c r="AW619" s="467"/>
      <c r="AX619" s="467"/>
      <c r="AY619" s="467"/>
      <c r="AZ619" s="467"/>
      <c r="BA619" s="467"/>
      <c r="BB619" s="467"/>
      <c r="BC619" s="467"/>
      <c r="BD619" s="467"/>
      <c r="BE619" s="467"/>
      <c r="BF619" s="467"/>
      <c r="BG619" s="467"/>
      <c r="BH619" s="467"/>
      <c r="BI619" s="467"/>
      <c r="BJ619" s="467"/>
      <c r="BK619" s="467"/>
      <c r="BL619" s="468"/>
      <c r="BM619" s="468"/>
      <c r="BN619" s="468"/>
      <c r="BO619" s="477"/>
      <c r="BP619" s="463"/>
      <c r="BQ619" s="462"/>
      <c r="ALX619" s="0"/>
      <c r="ALY619" s="0"/>
      <c r="ALZ619" s="0"/>
      <c r="AMA619" s="0"/>
      <c r="AMB619" s="0"/>
      <c r="AMC619" s="0"/>
      <c r="AMD619" s="0"/>
      <c r="AME619" s="0"/>
      <c r="AMF619" s="0"/>
      <c r="AMG619" s="0"/>
      <c r="AMH619" s="0"/>
      <c r="AMI619" s="0"/>
      <c r="AMJ619" s="0"/>
    </row>
    <row r="620" s="462" customFormat="true" ht="14.1" hidden="false" customHeight="true" outlineLevel="0" collapsed="false">
      <c r="A620" s="41" t="s">
        <v>9747</v>
      </c>
      <c r="B620" s="412" t="s">
        <v>5977</v>
      </c>
      <c r="C620" s="413" t="s">
        <v>36</v>
      </c>
      <c r="D620" s="414"/>
      <c r="E620" s="425" t="s">
        <v>777</v>
      </c>
      <c r="F620" s="425" t="s">
        <v>8540</v>
      </c>
      <c r="G620" s="426"/>
      <c r="H620" s="427" t="n">
        <v>0.0775</v>
      </c>
      <c r="I620" s="538" t="n">
        <v>0.08</v>
      </c>
      <c r="J620" s="428" t="s">
        <v>7434</v>
      </c>
      <c r="K620" s="412" t="s">
        <v>9748</v>
      </c>
      <c r="L620" s="412" t="s">
        <v>7739</v>
      </c>
      <c r="M620" s="414" t="s">
        <v>4686</v>
      </c>
      <c r="N620" s="429" t="n">
        <v>94503</v>
      </c>
      <c r="O620" s="593"/>
      <c r="P620" s="432"/>
      <c r="Q620" s="432"/>
      <c r="R620" s="414"/>
      <c r="S620" s="433"/>
      <c r="T620" s="434"/>
      <c r="U620" s="414"/>
      <c r="V620" s="425"/>
      <c r="W620" s="425"/>
      <c r="X620" s="425"/>
      <c r="Y620" s="425"/>
      <c r="Z620" s="433"/>
      <c r="AA620" s="433"/>
      <c r="AB620" s="435"/>
      <c r="AC620" s="594" t="s">
        <v>7695</v>
      </c>
      <c r="AD620" s="595"/>
      <c r="AE620" s="595" t="s">
        <v>9078</v>
      </c>
      <c r="AF620" s="595"/>
      <c r="AG620" s="595"/>
      <c r="AH620" s="595"/>
      <c r="AI620" s="595"/>
      <c r="AJ620" s="596" t="s">
        <v>7581</v>
      </c>
      <c r="AK620" s="437" t="s">
        <v>5946</v>
      </c>
      <c r="AL620" s="507" t="s">
        <v>4745</v>
      </c>
      <c r="AM620" s="412" t="s">
        <v>9748</v>
      </c>
      <c r="AN620" s="439"/>
      <c r="AO620" s="412" t="s">
        <v>7739</v>
      </c>
      <c r="AP620" s="414" t="s">
        <v>4686</v>
      </c>
      <c r="AQ620" s="429" t="n">
        <v>94503</v>
      </c>
      <c r="AR620" s="440" t="s">
        <v>8540</v>
      </c>
      <c r="AS620" s="464"/>
      <c r="AT620" s="438"/>
      <c r="AU620" s="414"/>
      <c r="AV620" s="442" t="n">
        <v>2</v>
      </c>
      <c r="AW620" s="443" t="s">
        <v>5948</v>
      </c>
      <c r="AX620" s="443"/>
      <c r="AY620" s="443" t="s">
        <v>9749</v>
      </c>
      <c r="AZ620" s="443"/>
      <c r="BA620" s="443"/>
      <c r="BB620" s="443"/>
      <c r="BC620" s="443"/>
      <c r="BD620" s="443"/>
      <c r="BE620" s="443"/>
      <c r="BF620" s="443"/>
      <c r="BG620" s="443"/>
      <c r="BH620" s="443"/>
      <c r="BI620" s="443"/>
      <c r="BJ620" s="443"/>
      <c r="BK620" s="443"/>
      <c r="BL620" s="412"/>
      <c r="BM620" s="412"/>
      <c r="BN620" s="412"/>
      <c r="BO620" s="469"/>
      <c r="BP620" s="478"/>
      <c r="ALX620" s="0"/>
      <c r="ALY620" s="0"/>
      <c r="ALZ620" s="0"/>
      <c r="AMA620" s="0"/>
      <c r="AMB620" s="0"/>
      <c r="AMC620" s="0"/>
      <c r="AMD620" s="0"/>
      <c r="AME620" s="0"/>
      <c r="AMF620" s="0"/>
      <c r="AMG620" s="0"/>
      <c r="AMH620" s="0"/>
      <c r="AMI620" s="0"/>
      <c r="AMJ620" s="0"/>
    </row>
    <row r="621" s="462" customFormat="true" ht="14.1" hidden="false" customHeight="true" outlineLevel="0" collapsed="false">
      <c r="A621" s="41" t="s">
        <v>9750</v>
      </c>
      <c r="B621" s="412" t="s">
        <v>713</v>
      </c>
      <c r="C621" s="508" t="s">
        <v>4715</v>
      </c>
      <c r="D621" s="644" t="s">
        <v>9109</v>
      </c>
      <c r="E621" s="120" t="s">
        <v>9751</v>
      </c>
      <c r="F621" s="120" t="s">
        <v>9752</v>
      </c>
      <c r="G621" s="456"/>
      <c r="H621" s="427" t="n">
        <v>0.09</v>
      </c>
      <c r="I621" s="427"/>
      <c r="J621" s="428" t="s">
        <v>7614</v>
      </c>
      <c r="K621" s="412" t="s">
        <v>9753</v>
      </c>
      <c r="L621" s="412" t="s">
        <v>3082</v>
      </c>
      <c r="M621" s="120" t="s">
        <v>4686</v>
      </c>
      <c r="N621" s="457" t="n">
        <v>94901</v>
      </c>
      <c r="O621" s="458"/>
      <c r="P621" s="544"/>
      <c r="Q621" s="506"/>
      <c r="R621" s="459"/>
      <c r="S621" s="460"/>
      <c r="T621" s="461"/>
      <c r="U621" s="459"/>
      <c r="V621" s="120"/>
      <c r="W621" s="120"/>
      <c r="X621" s="120"/>
      <c r="Y621" s="120"/>
      <c r="Z621" s="460"/>
      <c r="AA621" s="433"/>
      <c r="AB621" s="456"/>
      <c r="AC621" s="641" t="s">
        <v>9754</v>
      </c>
      <c r="AD621" s="642"/>
      <c r="AE621" s="641"/>
      <c r="AF621" s="641" t="s">
        <v>9755</v>
      </c>
      <c r="AG621" s="641"/>
      <c r="AH621" s="641"/>
      <c r="AI621" s="641"/>
      <c r="AJ621" s="643" t="s">
        <v>7556</v>
      </c>
      <c r="AK621" s="437" t="s">
        <v>5946</v>
      </c>
      <c r="AL621" s="507" t="s">
        <v>6778</v>
      </c>
      <c r="AM621" s="412" t="s">
        <v>9756</v>
      </c>
      <c r="AO621" s="412" t="s">
        <v>3082</v>
      </c>
      <c r="AP621" s="120" t="s">
        <v>4686</v>
      </c>
      <c r="AQ621" s="457" t="n">
        <v>94901</v>
      </c>
      <c r="AR621" s="463" t="s">
        <v>9752</v>
      </c>
      <c r="AS621" s="441"/>
      <c r="AT621" s="465"/>
      <c r="AU621" s="459"/>
      <c r="AV621" s="466"/>
      <c r="AW621" s="467"/>
      <c r="AX621" s="467"/>
      <c r="AY621" s="467"/>
      <c r="AZ621" s="467"/>
      <c r="BA621" s="467"/>
      <c r="BB621" s="467"/>
      <c r="BC621" s="467"/>
      <c r="BD621" s="467"/>
      <c r="BE621" s="467"/>
      <c r="BF621" s="467"/>
      <c r="BG621" s="467"/>
      <c r="BH621" s="467"/>
      <c r="BI621" s="467"/>
      <c r="BJ621" s="467"/>
      <c r="BK621" s="467"/>
      <c r="BL621" s="468"/>
      <c r="BM621" s="468"/>
      <c r="BN621" s="468"/>
      <c r="BO621" s="469"/>
      <c r="BP621" s="463"/>
      <c r="BQ621" s="439"/>
      <c r="ALX621" s="0"/>
      <c r="ALY621" s="0"/>
      <c r="ALZ621" s="0"/>
      <c r="AMA621" s="0"/>
      <c r="AMB621" s="0"/>
      <c r="AMC621" s="0"/>
      <c r="AMD621" s="0"/>
      <c r="AME621" s="0"/>
      <c r="AMF621" s="0"/>
      <c r="AMG621" s="0"/>
      <c r="AMH621" s="0"/>
      <c r="AMI621" s="0"/>
      <c r="AMJ621" s="0"/>
    </row>
    <row r="622" s="462" customFormat="true" ht="14.1" hidden="false" customHeight="true" outlineLevel="0" collapsed="false">
      <c r="A622" s="507" t="s">
        <v>9757</v>
      </c>
      <c r="B622" s="412" t="s">
        <v>713</v>
      </c>
      <c r="C622" s="563" t="s">
        <v>36</v>
      </c>
      <c r="D622" s="414" t="s">
        <v>9758</v>
      </c>
      <c r="E622" s="425" t="s">
        <v>9759</v>
      </c>
      <c r="F622" s="425" t="s">
        <v>9760</v>
      </c>
      <c r="G622" s="426"/>
      <c r="H622" s="427" t="n">
        <v>0.085</v>
      </c>
      <c r="I622" s="427" t="n">
        <v>0.09</v>
      </c>
      <c r="J622" s="428" t="s">
        <v>5681</v>
      </c>
      <c r="K622" s="412" t="s">
        <v>9761</v>
      </c>
      <c r="L622" s="412" t="s">
        <v>5681</v>
      </c>
      <c r="M622" s="414" t="s">
        <v>4686</v>
      </c>
      <c r="N622" s="429" t="n">
        <v>94945</v>
      </c>
      <c r="O622" s="593"/>
      <c r="P622" s="432"/>
      <c r="Q622" s="432"/>
      <c r="R622" s="414" t="s">
        <v>8713</v>
      </c>
      <c r="S622" s="433" t="s">
        <v>9762</v>
      </c>
      <c r="T622" s="434" t="s">
        <v>1863</v>
      </c>
      <c r="U622" s="414" t="s">
        <v>9763</v>
      </c>
      <c r="V622" s="425"/>
      <c r="W622" s="425"/>
      <c r="X622" s="425"/>
      <c r="Y622" s="425"/>
      <c r="Z622" s="433" t="s">
        <v>6006</v>
      </c>
      <c r="AA622" s="433" t="s">
        <v>4745</v>
      </c>
      <c r="AB622" s="435"/>
      <c r="AC622" s="594"/>
      <c r="AD622" s="595"/>
      <c r="AE622" s="595" t="s">
        <v>9764</v>
      </c>
      <c r="AF622" s="595" t="s">
        <v>9765</v>
      </c>
      <c r="AG622" s="595"/>
      <c r="AH622" s="595"/>
      <c r="AI622" s="595"/>
      <c r="AJ622" s="596" t="s">
        <v>7556</v>
      </c>
      <c r="AK622" s="437" t="s">
        <v>5946</v>
      </c>
      <c r="AL622" s="507" t="s">
        <v>6778</v>
      </c>
      <c r="AM622" s="412" t="s">
        <v>9761</v>
      </c>
      <c r="AN622" s="439"/>
      <c r="AO622" s="412" t="s">
        <v>5681</v>
      </c>
      <c r="AP622" s="414" t="s">
        <v>4686</v>
      </c>
      <c r="AQ622" s="429" t="n">
        <v>94945</v>
      </c>
      <c r="AR622" s="440" t="s">
        <v>9760</v>
      </c>
      <c r="AS622" s="464"/>
      <c r="AT622" s="438"/>
      <c r="AU622" s="414"/>
      <c r="AV622" s="442" t="n">
        <v>1</v>
      </c>
      <c r="AW622" s="443"/>
      <c r="AX622" s="443"/>
      <c r="AY622" s="443"/>
      <c r="AZ622" s="443"/>
      <c r="BA622" s="443"/>
      <c r="BB622" s="443"/>
      <c r="BC622" s="443"/>
      <c r="BD622" s="443"/>
      <c r="BE622" s="443"/>
      <c r="BF622" s="443"/>
      <c r="BG622" s="443"/>
      <c r="BH622" s="443"/>
      <c r="BI622" s="443"/>
      <c r="BJ622" s="443"/>
      <c r="BK622" s="443"/>
      <c r="BL622" s="412"/>
      <c r="BM622" s="412"/>
      <c r="BN622" s="412"/>
      <c r="BO622" s="412"/>
      <c r="BP622" s="412"/>
      <c r="BQ622" s="439"/>
      <c r="ALX622" s="0"/>
      <c r="ALY622" s="0"/>
      <c r="ALZ622" s="0"/>
      <c r="AMA622" s="0"/>
      <c r="AMB622" s="0"/>
      <c r="AMC622" s="0"/>
      <c r="AMD622" s="0"/>
      <c r="AME622" s="0"/>
      <c r="AMF622" s="0"/>
      <c r="AMG622" s="0"/>
      <c r="AMH622" s="0"/>
      <c r="AMI622" s="0"/>
      <c r="AMJ622" s="0"/>
    </row>
    <row r="623" s="462" customFormat="true" ht="14.1" hidden="false" customHeight="true" outlineLevel="0" collapsed="false">
      <c r="A623" s="507" t="s">
        <v>9766</v>
      </c>
      <c r="B623" s="412" t="s">
        <v>5977</v>
      </c>
      <c r="C623" s="508" t="s">
        <v>6058</v>
      </c>
      <c r="D623" s="120"/>
      <c r="E623" s="120" t="s">
        <v>1402</v>
      </c>
      <c r="F623" s="120" t="s">
        <v>9767</v>
      </c>
      <c r="G623" s="456"/>
      <c r="H623" s="427" t="n">
        <v>0.09</v>
      </c>
      <c r="I623" s="427" t="n">
        <v>0.0925</v>
      </c>
      <c r="J623" s="428" t="s">
        <v>7614</v>
      </c>
      <c r="K623" s="412" t="s">
        <v>9768</v>
      </c>
      <c r="L623" s="412" t="s">
        <v>3082</v>
      </c>
      <c r="M623" s="120" t="s">
        <v>4686</v>
      </c>
      <c r="N623" s="457" t="n">
        <v>94901</v>
      </c>
      <c r="O623" s="505"/>
      <c r="P623" s="432"/>
      <c r="Q623" s="506"/>
      <c r="R623" s="459"/>
      <c r="S623" s="460"/>
      <c r="T623" s="461"/>
      <c r="U623" s="459"/>
      <c r="V623" s="120"/>
      <c r="W623" s="120"/>
      <c r="X623" s="120"/>
      <c r="Y623" s="120"/>
      <c r="Z623" s="460"/>
      <c r="AA623" s="433"/>
      <c r="AB623" s="456"/>
      <c r="AC623" s="641" t="s">
        <v>7695</v>
      </c>
      <c r="AD623" s="642"/>
      <c r="AE623" s="641" t="s">
        <v>7808</v>
      </c>
      <c r="AF623" s="641" t="s">
        <v>7579</v>
      </c>
      <c r="AG623" s="641"/>
      <c r="AH623" s="641"/>
      <c r="AI623" s="641"/>
      <c r="AJ623" s="643" t="s">
        <v>7581</v>
      </c>
      <c r="AK623" s="437" t="s">
        <v>5946</v>
      </c>
      <c r="AL623" s="507" t="s">
        <v>6778</v>
      </c>
      <c r="AM623" s="412" t="s">
        <v>9768</v>
      </c>
      <c r="AO623" s="412" t="s">
        <v>3082</v>
      </c>
      <c r="AP623" s="120" t="s">
        <v>4686</v>
      </c>
      <c r="AQ623" s="457" t="n">
        <v>94901</v>
      </c>
      <c r="AR623" s="463" t="s">
        <v>9767</v>
      </c>
      <c r="AS623" s="464"/>
      <c r="AT623" s="465"/>
      <c r="AU623" s="459"/>
      <c r="AV623" s="466"/>
      <c r="AW623" s="467"/>
      <c r="AX623" s="467"/>
      <c r="AY623" s="467"/>
      <c r="AZ623" s="467"/>
      <c r="BA623" s="467"/>
      <c r="BB623" s="467"/>
      <c r="BC623" s="467"/>
      <c r="BD623" s="467"/>
      <c r="BE623" s="467"/>
      <c r="BF623" s="467"/>
      <c r="BG623" s="467"/>
      <c r="BH623" s="467"/>
      <c r="BI623" s="467"/>
      <c r="BJ623" s="467"/>
      <c r="BK623" s="467"/>
      <c r="BL623" s="468"/>
      <c r="BM623" s="468"/>
      <c r="BN623" s="468"/>
      <c r="BO623" s="412"/>
      <c r="BP623" s="412"/>
      <c r="BQ623" s="557"/>
      <c r="ALX623" s="0"/>
      <c r="ALY623" s="0"/>
      <c r="ALZ623" s="0"/>
      <c r="AMA623" s="0"/>
      <c r="AMB623" s="0"/>
      <c r="AMC623" s="0"/>
      <c r="AMD623" s="0"/>
      <c r="AME623" s="0"/>
      <c r="AMF623" s="0"/>
      <c r="AMG623" s="0"/>
      <c r="AMH623" s="0"/>
      <c r="AMI623" s="0"/>
      <c r="AMJ623" s="0"/>
    </row>
    <row r="624" s="462" customFormat="true" ht="14.1" hidden="false" customHeight="true" outlineLevel="0" collapsed="false">
      <c r="A624" s="41" t="s">
        <v>1763</v>
      </c>
      <c r="B624" s="412" t="s">
        <v>713</v>
      </c>
      <c r="C624" s="413" t="s">
        <v>36</v>
      </c>
      <c r="D624" s="480" t="s">
        <v>9769</v>
      </c>
      <c r="E624" s="480" t="s">
        <v>9770</v>
      </c>
      <c r="F624" s="480" t="s">
        <v>1762</v>
      </c>
      <c r="G624" s="489"/>
      <c r="H624" s="427" t="n">
        <v>0.0875</v>
      </c>
      <c r="I624" s="427" t="n">
        <v>0.09</v>
      </c>
      <c r="J624" s="428" t="s">
        <v>5810</v>
      </c>
      <c r="K624" s="489" t="s">
        <v>9771</v>
      </c>
      <c r="L624" s="489" t="s">
        <v>5810</v>
      </c>
      <c r="M624" s="480" t="s">
        <v>4686</v>
      </c>
      <c r="N624" s="490" t="n">
        <v>94518</v>
      </c>
      <c r="O624" s="458"/>
      <c r="P624" s="490"/>
      <c r="Q624" s="490"/>
      <c r="R624" s="491"/>
      <c r="S624" s="490"/>
      <c r="T624" s="492"/>
      <c r="U624" s="491"/>
      <c r="V624" s="490"/>
      <c r="W624" s="490"/>
      <c r="X624" s="490"/>
      <c r="Y624" s="490"/>
      <c r="Z624" s="490" t="s">
        <v>6006</v>
      </c>
      <c r="AA624" s="433" t="s">
        <v>4745</v>
      </c>
      <c r="AB624" s="493"/>
      <c r="AC624" s="594" t="s">
        <v>9772</v>
      </c>
      <c r="AD624" s="595"/>
      <c r="AE624" s="595"/>
      <c r="AF624" s="595"/>
      <c r="AG624" s="595"/>
      <c r="AH624" s="595"/>
      <c r="AI624" s="595"/>
      <c r="AJ624" s="596" t="s">
        <v>7581</v>
      </c>
      <c r="AK624" s="437" t="s">
        <v>5946</v>
      </c>
      <c r="AL624" s="507" t="s">
        <v>6460</v>
      </c>
      <c r="AM624" s="489" t="s">
        <v>9771</v>
      </c>
      <c r="AN624" s="494"/>
      <c r="AO624" s="489" t="s">
        <v>5810</v>
      </c>
      <c r="AP624" s="480" t="s">
        <v>4686</v>
      </c>
      <c r="AQ624" s="490" t="n">
        <v>94518</v>
      </c>
      <c r="AR624" s="489" t="s">
        <v>1762</v>
      </c>
      <c r="AS624" s="464"/>
      <c r="AT624" s="495"/>
      <c r="AU624" s="496"/>
      <c r="AV624" s="497" t="n">
        <v>1</v>
      </c>
      <c r="AW624" s="497" t="s">
        <v>9773</v>
      </c>
      <c r="AX624" s="497"/>
      <c r="AY624" s="497"/>
      <c r="AZ624" s="497"/>
      <c r="BA624" s="497"/>
      <c r="BB624" s="497"/>
      <c r="BC624" s="497"/>
      <c r="BD624" s="497"/>
      <c r="BE624" s="497"/>
      <c r="BF624" s="497"/>
      <c r="BG624" s="497"/>
      <c r="BH624" s="497"/>
      <c r="BI624" s="497"/>
      <c r="BJ624" s="497"/>
      <c r="BK624" s="497"/>
      <c r="BL624" s="498"/>
      <c r="BM624" s="498"/>
      <c r="BN624" s="498"/>
      <c r="BO624" s="469"/>
      <c r="BP624" s="478"/>
      <c r="BQ624" s="439"/>
      <c r="ALX624" s="0"/>
      <c r="ALY624" s="0"/>
      <c r="ALZ624" s="0"/>
      <c r="AMA624" s="0"/>
      <c r="AMB624" s="0"/>
      <c r="AMC624" s="0"/>
      <c r="AMD624" s="0"/>
      <c r="AME624" s="0"/>
      <c r="AMF624" s="0"/>
      <c r="AMG624" s="0"/>
      <c r="AMH624" s="0"/>
      <c r="AMI624" s="0"/>
      <c r="AMJ624" s="0"/>
    </row>
    <row r="625" s="462" customFormat="true" ht="14.1" hidden="false" customHeight="true" outlineLevel="0" collapsed="false">
      <c r="A625" s="41" t="s">
        <v>4439</v>
      </c>
      <c r="B625" s="412" t="s">
        <v>5998</v>
      </c>
      <c r="C625" s="479" t="s">
        <v>5999</v>
      </c>
      <c r="D625" s="480"/>
      <c r="E625" s="480" t="s">
        <v>2438</v>
      </c>
      <c r="F625" s="480" t="s">
        <v>4436</v>
      </c>
      <c r="G625" s="489" t="s">
        <v>6713</v>
      </c>
      <c r="H625" s="427" t="n">
        <v>0.0775</v>
      </c>
      <c r="I625" s="427" t="n">
        <v>0.08</v>
      </c>
      <c r="J625" s="428" t="s">
        <v>8918</v>
      </c>
      <c r="K625" s="489" t="s">
        <v>9774</v>
      </c>
      <c r="L625" s="489" t="s">
        <v>8918</v>
      </c>
      <c r="M625" s="480" t="s">
        <v>4686</v>
      </c>
      <c r="N625" s="490" t="n">
        <v>93030</v>
      </c>
      <c r="O625" s="566"/>
      <c r="P625" s="490"/>
      <c r="Q625" s="490"/>
      <c r="R625" s="491" t="s">
        <v>2438</v>
      </c>
      <c r="S625" s="490" t="s">
        <v>6717</v>
      </c>
      <c r="T625" s="492"/>
      <c r="U625" s="491"/>
      <c r="V625" s="490"/>
      <c r="W625" s="490"/>
      <c r="X625" s="490"/>
      <c r="Y625" s="490"/>
      <c r="Z625" s="490"/>
      <c r="AA625" s="433"/>
      <c r="AB625" s="493"/>
      <c r="AC625" s="641" t="s">
        <v>7695</v>
      </c>
      <c r="AD625" s="642"/>
      <c r="AE625" s="641"/>
      <c r="AF625" s="641"/>
      <c r="AG625" s="641"/>
      <c r="AH625" s="641"/>
      <c r="AI625" s="641"/>
      <c r="AJ625" s="643" t="s">
        <v>7581</v>
      </c>
      <c r="AK625" s="437" t="s">
        <v>5946</v>
      </c>
      <c r="AL625" s="507" t="s">
        <v>5946</v>
      </c>
      <c r="AM625" s="489" t="s">
        <v>9775</v>
      </c>
      <c r="AN625" s="494"/>
      <c r="AO625" s="489" t="s">
        <v>9776</v>
      </c>
      <c r="AP625" s="480" t="s">
        <v>4686</v>
      </c>
      <c r="AQ625" s="490" t="n">
        <v>90040</v>
      </c>
      <c r="AR625" s="489" t="s">
        <v>2629</v>
      </c>
      <c r="AS625" s="437"/>
      <c r="AT625" s="495"/>
      <c r="AU625" s="496"/>
      <c r="AV625" s="497"/>
      <c r="AW625" s="497"/>
      <c r="AX625" s="497"/>
      <c r="AY625" s="497"/>
      <c r="AZ625" s="497"/>
      <c r="BA625" s="497"/>
      <c r="BB625" s="497"/>
      <c r="BC625" s="497"/>
      <c r="BD625" s="497"/>
      <c r="BE625" s="497"/>
      <c r="BF625" s="497"/>
      <c r="BG625" s="497"/>
      <c r="BH625" s="497"/>
      <c r="BI625" s="497"/>
      <c r="BJ625" s="497"/>
      <c r="BK625" s="497"/>
      <c r="BL625" s="498"/>
      <c r="BM625" s="498"/>
      <c r="BN625" s="498"/>
      <c r="BO625" s="469"/>
      <c r="BP625" s="412"/>
      <c r="BQ625" s="557"/>
      <c r="ALX625" s="0"/>
      <c r="ALY625" s="0"/>
      <c r="ALZ625" s="0"/>
      <c r="AMA625" s="0"/>
      <c r="AMB625" s="0"/>
      <c r="AMC625" s="0"/>
      <c r="AMD625" s="0"/>
      <c r="AME625" s="0"/>
      <c r="AMF625" s="0"/>
      <c r="AMG625" s="0"/>
      <c r="AMH625" s="0"/>
      <c r="AMI625" s="0"/>
      <c r="AMJ625" s="0"/>
    </row>
    <row r="626" s="462" customFormat="true" ht="14.1" hidden="false" customHeight="true" outlineLevel="0" collapsed="false">
      <c r="A626" s="41" t="s">
        <v>4466</v>
      </c>
      <c r="B626" s="412" t="s">
        <v>5937</v>
      </c>
      <c r="C626" s="563" t="s">
        <v>5309</v>
      </c>
      <c r="D626" s="120" t="s">
        <v>9777</v>
      </c>
      <c r="E626" s="120" t="s">
        <v>4464</v>
      </c>
      <c r="F626" s="120" t="s">
        <v>4463</v>
      </c>
      <c r="G626" s="456" t="s">
        <v>9778</v>
      </c>
      <c r="H626" s="427" t="n">
        <v>0.09</v>
      </c>
      <c r="I626" s="427" t="n">
        <v>0.0875</v>
      </c>
      <c r="J626" s="428" t="s">
        <v>6018</v>
      </c>
      <c r="K626" s="412" t="s">
        <v>9779</v>
      </c>
      <c r="L626" s="412" t="s">
        <v>5375</v>
      </c>
      <c r="M626" s="120" t="s">
        <v>4686</v>
      </c>
      <c r="N626" s="457" t="n">
        <v>95050</v>
      </c>
      <c r="O626" s="505"/>
      <c r="P626" s="490"/>
      <c r="Q626" s="506"/>
      <c r="R626" s="459"/>
      <c r="S626" s="460"/>
      <c r="T626" s="461"/>
      <c r="U626" s="459"/>
      <c r="V626" s="120"/>
      <c r="W626" s="120"/>
      <c r="X626" s="120"/>
      <c r="Y626" s="120"/>
      <c r="Z626" s="460"/>
      <c r="AA626" s="433"/>
      <c r="AB626" s="456"/>
      <c r="AC626" s="594" t="s">
        <v>7711</v>
      </c>
      <c r="AD626" s="595"/>
      <c r="AE626" s="595"/>
      <c r="AF626" s="595"/>
      <c r="AG626" s="595"/>
      <c r="AH626" s="595"/>
      <c r="AI626" s="595"/>
      <c r="AJ626" s="596" t="s">
        <v>7581</v>
      </c>
      <c r="AK626" s="437" t="s">
        <v>5946</v>
      </c>
      <c r="AL626" s="507" t="s">
        <v>6685</v>
      </c>
      <c r="AM626" s="412" t="s">
        <v>9779</v>
      </c>
      <c r="AO626" s="412" t="s">
        <v>5375</v>
      </c>
      <c r="AP626" s="120" t="s">
        <v>4686</v>
      </c>
      <c r="AQ626" s="457" t="n">
        <v>95050</v>
      </c>
      <c r="AR626" s="463" t="s">
        <v>9780</v>
      </c>
      <c r="AS626" s="464"/>
      <c r="AT626" s="465"/>
      <c r="AU626" s="459"/>
      <c r="AV626" s="466"/>
      <c r="AW626" s="467"/>
      <c r="AX626" s="467"/>
      <c r="AY626" s="467"/>
      <c r="AZ626" s="467"/>
      <c r="BA626" s="467"/>
      <c r="BB626" s="467"/>
      <c r="BC626" s="467"/>
      <c r="BD626" s="467"/>
      <c r="BE626" s="467"/>
      <c r="BF626" s="467"/>
      <c r="BG626" s="467"/>
      <c r="BH626" s="467"/>
      <c r="BI626" s="467"/>
      <c r="BJ626" s="467"/>
      <c r="BK626" s="467"/>
      <c r="BL626" s="468"/>
      <c r="BM626" s="468"/>
      <c r="BN626" s="468"/>
      <c r="BO626" s="412"/>
      <c r="BP626" s="463"/>
      <c r="BQ626" s="439"/>
      <c r="ALX626" s="0"/>
      <c r="ALY626" s="0"/>
      <c r="ALZ626" s="0"/>
      <c r="AMA626" s="0"/>
      <c r="AMB626" s="0"/>
      <c r="AMC626" s="0"/>
      <c r="AMD626" s="0"/>
      <c r="AME626" s="0"/>
      <c r="AMF626" s="0"/>
      <c r="AMG626" s="0"/>
      <c r="AMH626" s="0"/>
      <c r="AMI626" s="0"/>
      <c r="AMJ626" s="0"/>
    </row>
    <row r="627" s="462" customFormat="true" ht="14.1" hidden="false" customHeight="true" outlineLevel="0" collapsed="false">
      <c r="A627" s="507" t="s">
        <v>9781</v>
      </c>
      <c r="B627" s="412" t="s">
        <v>5977</v>
      </c>
      <c r="C627" s="563" t="s">
        <v>4715</v>
      </c>
      <c r="D627" s="414" t="s">
        <v>8904</v>
      </c>
      <c r="E627" s="425" t="s">
        <v>8951</v>
      </c>
      <c r="F627" s="425" t="s">
        <v>9782</v>
      </c>
      <c r="G627" s="426"/>
      <c r="H627" s="427" t="n">
        <v>0.085</v>
      </c>
      <c r="I627" s="427"/>
      <c r="J627" s="428" t="s">
        <v>5772</v>
      </c>
      <c r="K627" s="412" t="s">
        <v>9783</v>
      </c>
      <c r="L627" s="412" t="s">
        <v>4720</v>
      </c>
      <c r="M627" s="414" t="s">
        <v>4686</v>
      </c>
      <c r="N627" s="429" t="n">
        <v>94111</v>
      </c>
      <c r="O627" s="648"/>
      <c r="P627" s="544"/>
      <c r="Q627" s="548"/>
      <c r="R627" s="414"/>
      <c r="S627" s="433"/>
      <c r="T627" s="434"/>
      <c r="U627" s="414"/>
      <c r="V627" s="425"/>
      <c r="W627" s="425"/>
      <c r="X627" s="425"/>
      <c r="Y627" s="425"/>
      <c r="Z627" s="433"/>
      <c r="AA627" s="433"/>
      <c r="AB627" s="435"/>
      <c r="AC627" s="594"/>
      <c r="AD627" s="595"/>
      <c r="AE627" s="595"/>
      <c r="AF627" s="595" t="s">
        <v>9784</v>
      </c>
      <c r="AG627" s="595"/>
      <c r="AH627" s="595"/>
      <c r="AI627" s="595"/>
      <c r="AJ627" s="596" t="s">
        <v>7581</v>
      </c>
      <c r="AK627" s="437" t="s">
        <v>5946</v>
      </c>
      <c r="AL627" s="507" t="s">
        <v>7653</v>
      </c>
      <c r="AM627" s="412" t="s">
        <v>9783</v>
      </c>
      <c r="AN627" s="439"/>
      <c r="AO627" s="412" t="s">
        <v>4720</v>
      </c>
      <c r="AP627" s="414" t="s">
        <v>4686</v>
      </c>
      <c r="AQ627" s="429" t="n">
        <v>94111</v>
      </c>
      <c r="AR627" s="440" t="s">
        <v>9782</v>
      </c>
      <c r="AS627" s="500"/>
      <c r="AT627" s="438"/>
      <c r="AU627" s="414"/>
      <c r="AV627" s="442"/>
      <c r="AW627" s="443"/>
      <c r="AX627" s="443"/>
      <c r="AY627" s="443"/>
      <c r="AZ627" s="443"/>
      <c r="BA627" s="443"/>
      <c r="BB627" s="443"/>
      <c r="BC627" s="443"/>
      <c r="BD627" s="443"/>
      <c r="BE627" s="443"/>
      <c r="BF627" s="443"/>
      <c r="BG627" s="443"/>
      <c r="BH627" s="443"/>
      <c r="BI627" s="443"/>
      <c r="BJ627" s="443"/>
      <c r="BK627" s="443"/>
      <c r="BL627" s="412"/>
      <c r="BM627" s="412"/>
      <c r="BN627" s="412"/>
      <c r="BO627" s="412"/>
      <c r="BP627" s="412"/>
      <c r="BQ627" s="439"/>
      <c r="ALX627" s="0"/>
      <c r="ALY627" s="0"/>
      <c r="ALZ627" s="0"/>
      <c r="AMA627" s="0"/>
      <c r="AMB627" s="0"/>
      <c r="AMC627" s="0"/>
      <c r="AMD627" s="0"/>
      <c r="AME627" s="0"/>
      <c r="AMF627" s="0"/>
      <c r="AMG627" s="0"/>
      <c r="AMH627" s="0"/>
      <c r="AMI627" s="0"/>
      <c r="AMJ627" s="0"/>
    </row>
    <row r="628" s="462" customFormat="true" ht="14.1" hidden="false" customHeight="true" outlineLevel="0" collapsed="false">
      <c r="A628" s="41" t="s">
        <v>9785</v>
      </c>
      <c r="B628" s="412" t="s">
        <v>4682</v>
      </c>
      <c r="C628" s="445" t="s">
        <v>4733</v>
      </c>
      <c r="D628" s="120" t="s">
        <v>9786</v>
      </c>
      <c r="E628" s="120" t="s">
        <v>9787</v>
      </c>
      <c r="F628" s="120" t="s">
        <v>9788</v>
      </c>
      <c r="G628" s="456" t="s">
        <v>9789</v>
      </c>
      <c r="H628" s="427" t="n">
        <v>0.09</v>
      </c>
      <c r="I628" s="427" t="n">
        <v>0.09</v>
      </c>
      <c r="J628" s="428" t="s">
        <v>5392</v>
      </c>
      <c r="K628" s="412" t="s">
        <v>9790</v>
      </c>
      <c r="L628" s="412" t="s">
        <v>5392</v>
      </c>
      <c r="M628" s="120" t="s">
        <v>4686</v>
      </c>
      <c r="N628" s="457" t="n">
        <v>95207</v>
      </c>
      <c r="O628" s="430"/>
      <c r="P628" s="431"/>
      <c r="Q628" s="431"/>
      <c r="R628" s="459" t="s">
        <v>6006</v>
      </c>
      <c r="S628" s="460"/>
      <c r="T628" s="461"/>
      <c r="U628" s="459"/>
      <c r="V628" s="120"/>
      <c r="W628" s="120"/>
      <c r="X628" s="120"/>
      <c r="Y628" s="120"/>
      <c r="Z628" s="460" t="s">
        <v>9791</v>
      </c>
      <c r="AA628" s="433"/>
      <c r="AB628" s="456"/>
      <c r="AC628" s="641" t="s">
        <v>7800</v>
      </c>
      <c r="AD628" s="642" t="s">
        <v>9792</v>
      </c>
      <c r="AE628" s="641"/>
      <c r="AF628" s="641" t="s">
        <v>9793</v>
      </c>
      <c r="AG628" s="641"/>
      <c r="AH628" s="641"/>
      <c r="AI628" s="641"/>
      <c r="AJ628" s="643" t="s">
        <v>7581</v>
      </c>
      <c r="AK628" s="437" t="s">
        <v>5946</v>
      </c>
      <c r="AL628" s="507" t="s">
        <v>9794</v>
      </c>
      <c r="AM628" s="412" t="s">
        <v>9795</v>
      </c>
      <c r="AO628" s="412" t="s">
        <v>5392</v>
      </c>
      <c r="AP628" s="120" t="s">
        <v>4686</v>
      </c>
      <c r="AQ628" s="457" t="n">
        <v>95207</v>
      </c>
      <c r="AR628" s="463" t="s">
        <v>9788</v>
      </c>
      <c r="AS628" s="441"/>
      <c r="AT628" s="465"/>
      <c r="AU628" s="459"/>
      <c r="AV628" s="466"/>
      <c r="AW628" s="467"/>
      <c r="AX628" s="467"/>
      <c r="AY628" s="467"/>
      <c r="AZ628" s="467"/>
      <c r="BA628" s="467"/>
      <c r="BB628" s="467"/>
      <c r="BC628" s="467"/>
      <c r="BD628" s="467"/>
      <c r="BE628" s="467"/>
      <c r="BF628" s="467"/>
      <c r="BG628" s="467"/>
      <c r="BH628" s="467"/>
      <c r="BI628" s="467"/>
      <c r="BJ628" s="467"/>
      <c r="BK628" s="467"/>
      <c r="BL628" s="468"/>
      <c r="BM628" s="468"/>
      <c r="BN628" s="468"/>
      <c r="BO628" s="477"/>
      <c r="BP628" s="463"/>
      <c r="BQ628" s="439"/>
      <c r="ALX628" s="0"/>
      <c r="ALY628" s="0"/>
      <c r="ALZ628" s="0"/>
      <c r="AMA628" s="0"/>
      <c r="AMB628" s="0"/>
      <c r="AMC628" s="0"/>
      <c r="AMD628" s="0"/>
      <c r="AME628" s="0"/>
      <c r="AMF628" s="0"/>
      <c r="AMG628" s="0"/>
      <c r="AMH628" s="0"/>
      <c r="AMI628" s="0"/>
      <c r="AMJ628" s="0"/>
    </row>
    <row r="629" s="462" customFormat="true" ht="14.1" hidden="false" customHeight="true" outlineLevel="0" collapsed="false">
      <c r="A629" s="41" t="s">
        <v>9796</v>
      </c>
      <c r="B629" s="412" t="s">
        <v>4682</v>
      </c>
      <c r="C629" s="479" t="s">
        <v>8388</v>
      </c>
      <c r="D629" s="480"/>
      <c r="E629" s="480" t="s">
        <v>9797</v>
      </c>
      <c r="F629" s="480" t="s">
        <v>9798</v>
      </c>
      <c r="G629" s="489"/>
      <c r="H629" s="427" t="n">
        <v>0.0925</v>
      </c>
      <c r="I629" s="427"/>
      <c r="J629" s="428" t="s">
        <v>5940</v>
      </c>
      <c r="K629" s="489" t="s">
        <v>9799</v>
      </c>
      <c r="L629" s="489" t="s">
        <v>5530</v>
      </c>
      <c r="M629" s="480" t="s">
        <v>4686</v>
      </c>
      <c r="N629" s="490" t="n">
        <v>94601</v>
      </c>
      <c r="O629" s="458"/>
      <c r="P629" s="490"/>
      <c r="Q629" s="490"/>
      <c r="R629" s="491"/>
      <c r="S629" s="490"/>
      <c r="T629" s="492"/>
      <c r="U629" s="491"/>
      <c r="V629" s="490"/>
      <c r="W629" s="490"/>
      <c r="X629" s="490"/>
      <c r="Y629" s="490"/>
      <c r="Z629" s="490"/>
      <c r="AA629" s="433"/>
      <c r="AB629" s="493"/>
      <c r="AC629" s="594" t="s">
        <v>7695</v>
      </c>
      <c r="AD629" s="595"/>
      <c r="AE629" s="595"/>
      <c r="AF629" s="595"/>
      <c r="AG629" s="595"/>
      <c r="AH629" s="595"/>
      <c r="AI629" s="595"/>
      <c r="AJ629" s="596" t="s">
        <v>9022</v>
      </c>
      <c r="AK629" s="437" t="s">
        <v>5946</v>
      </c>
      <c r="AL629" s="507" t="s">
        <v>6108</v>
      </c>
      <c r="AM629" s="489" t="s">
        <v>9799</v>
      </c>
      <c r="AN629" s="494"/>
      <c r="AO629" s="489" t="s">
        <v>5530</v>
      </c>
      <c r="AP629" s="480" t="s">
        <v>4686</v>
      </c>
      <c r="AQ629" s="490" t="n">
        <v>94601</v>
      </c>
      <c r="AR629" s="489" t="s">
        <v>9798</v>
      </c>
      <c r="AS629" s="464"/>
      <c r="AT629" s="495"/>
      <c r="AU629" s="496"/>
      <c r="AV629" s="497" t="n">
        <v>1</v>
      </c>
      <c r="AW629" s="497"/>
      <c r="AX629" s="497"/>
      <c r="AY629" s="497"/>
      <c r="AZ629" s="497"/>
      <c r="BA629" s="497"/>
      <c r="BB629" s="497"/>
      <c r="BC629" s="497"/>
      <c r="BD629" s="497"/>
      <c r="BE629" s="497"/>
      <c r="BF629" s="497"/>
      <c r="BG629" s="497"/>
      <c r="BH629" s="497"/>
      <c r="BI629" s="497"/>
      <c r="BJ629" s="497"/>
      <c r="BK629" s="497"/>
      <c r="BL629" s="498"/>
      <c r="BM629" s="498"/>
      <c r="BN629" s="498"/>
      <c r="BO629" s="469"/>
      <c r="BP629" s="412"/>
      <c r="ALX629" s="0"/>
      <c r="ALY629" s="0"/>
      <c r="ALZ629" s="0"/>
      <c r="AMA629" s="0"/>
      <c r="AMB629" s="0"/>
      <c r="AMC629" s="0"/>
      <c r="AMD629" s="0"/>
      <c r="AME629" s="0"/>
      <c r="AMF629" s="0"/>
      <c r="AMG629" s="0"/>
      <c r="AMH629" s="0"/>
      <c r="AMI629" s="0"/>
      <c r="AMJ629" s="0"/>
    </row>
    <row r="630" s="462" customFormat="true" ht="12" hidden="false" customHeight="true" outlineLevel="0" collapsed="false">
      <c r="A630" s="41" t="s">
        <v>2243</v>
      </c>
      <c r="B630" s="412" t="s">
        <v>4682</v>
      </c>
      <c r="C630" s="445" t="s">
        <v>7542</v>
      </c>
      <c r="D630" s="120"/>
      <c r="E630" s="120" t="s">
        <v>2242</v>
      </c>
      <c r="F630" s="120" t="s">
        <v>2241</v>
      </c>
      <c r="G630" s="456" t="s">
        <v>9800</v>
      </c>
      <c r="H630" s="427" t="n">
        <v>0.085</v>
      </c>
      <c r="I630" s="427" t="n">
        <v>0.0875</v>
      </c>
      <c r="J630" s="428" t="s">
        <v>5772</v>
      </c>
      <c r="K630" s="412" t="s">
        <v>9801</v>
      </c>
      <c r="L630" s="412" t="s">
        <v>4720</v>
      </c>
      <c r="M630" s="120" t="s">
        <v>4686</v>
      </c>
      <c r="N630" s="457" t="n">
        <v>94117</v>
      </c>
      <c r="O630" s="430"/>
      <c r="P630" s="431"/>
      <c r="Q630" s="431"/>
      <c r="R630" s="459"/>
      <c r="S630" s="460"/>
      <c r="T630" s="461"/>
      <c r="U630" s="459"/>
      <c r="V630" s="120"/>
      <c r="W630" s="120"/>
      <c r="X630" s="120"/>
      <c r="Y630" s="120"/>
      <c r="Z630" s="460" t="s">
        <v>6006</v>
      </c>
      <c r="AA630" s="433" t="s">
        <v>4745</v>
      </c>
      <c r="AB630" s="456"/>
      <c r="AC630" s="645" t="s">
        <v>7695</v>
      </c>
      <c r="AD630" s="645" t="s">
        <v>8957</v>
      </c>
      <c r="AE630" s="645"/>
      <c r="AF630" s="645" t="s">
        <v>7579</v>
      </c>
      <c r="AG630" s="645"/>
      <c r="AH630" s="645" t="s">
        <v>9802</v>
      </c>
      <c r="AI630" s="645"/>
      <c r="AJ630" s="498" t="s">
        <v>7581</v>
      </c>
      <c r="AK630" s="437" t="s">
        <v>5946</v>
      </c>
      <c r="AL630" s="507" t="s">
        <v>6064</v>
      </c>
      <c r="AM630" s="412" t="str">
        <f aca="false">PROPER(AN630)</f>
        <v>200 Fillmore Street</v>
      </c>
      <c r="AN630" s="462" t="s">
        <v>9803</v>
      </c>
      <c r="AO630" s="412" t="s">
        <v>4720</v>
      </c>
      <c r="AP630" s="120" t="s">
        <v>4686</v>
      </c>
      <c r="AQ630" s="457" t="n">
        <v>94117</v>
      </c>
      <c r="AR630" s="463" t="s">
        <v>2241</v>
      </c>
      <c r="AS630" s="437"/>
      <c r="AT630" s="465"/>
      <c r="AU630" s="459"/>
      <c r="AV630" s="466" t="n">
        <v>1</v>
      </c>
      <c r="AW630" s="467"/>
      <c r="AX630" s="467"/>
      <c r="AY630" s="467"/>
      <c r="AZ630" s="467"/>
      <c r="BA630" s="467"/>
      <c r="BB630" s="467"/>
      <c r="BC630" s="467"/>
      <c r="BD630" s="467"/>
      <c r="BE630" s="467"/>
      <c r="BF630" s="467"/>
      <c r="BG630" s="467"/>
      <c r="BH630" s="467"/>
      <c r="BI630" s="467"/>
      <c r="BJ630" s="467"/>
      <c r="BK630" s="467"/>
      <c r="BL630" s="468"/>
      <c r="BM630" s="468"/>
      <c r="BN630" s="468"/>
      <c r="BO630" s="412"/>
      <c r="BP630" s="463"/>
      <c r="BQ630" s="439"/>
      <c r="ALX630" s="0"/>
      <c r="ALY630" s="0"/>
      <c r="ALZ630" s="0"/>
      <c r="AMA630" s="0"/>
      <c r="AMB630" s="0"/>
      <c r="AMC630" s="0"/>
      <c r="AMD630" s="0"/>
      <c r="AME630" s="0"/>
      <c r="AMF630" s="0"/>
      <c r="AMG630" s="0"/>
      <c r="AMH630" s="0"/>
      <c r="AMI630" s="0"/>
      <c r="AMJ630" s="0"/>
    </row>
    <row r="631" s="462" customFormat="true" ht="14.1" hidden="false" customHeight="true" outlineLevel="0" collapsed="false">
      <c r="A631" s="41" t="s">
        <v>9804</v>
      </c>
      <c r="B631" s="412" t="s">
        <v>5977</v>
      </c>
      <c r="C631" s="413" t="s">
        <v>36</v>
      </c>
      <c r="D631" s="414" t="s">
        <v>9805</v>
      </c>
      <c r="E631" s="425" t="s">
        <v>9806</v>
      </c>
      <c r="F631" s="425" t="s">
        <v>9807</v>
      </c>
      <c r="G631" s="426"/>
      <c r="H631" s="427" t="n">
        <v>0.085</v>
      </c>
      <c r="I631" s="427" t="n">
        <v>0.0875</v>
      </c>
      <c r="J631" s="428" t="s">
        <v>5772</v>
      </c>
      <c r="K631" s="412" t="s">
        <v>9808</v>
      </c>
      <c r="L631" s="412" t="s">
        <v>4720</v>
      </c>
      <c r="M631" s="414" t="s">
        <v>4686</v>
      </c>
      <c r="N631" s="429" t="n">
        <v>94133</v>
      </c>
      <c r="O631" s="593"/>
      <c r="P631" s="432"/>
      <c r="Q631" s="432"/>
      <c r="R631" s="414"/>
      <c r="S631" s="433"/>
      <c r="T631" s="434"/>
      <c r="U631" s="414"/>
      <c r="V631" s="425"/>
      <c r="W631" s="425"/>
      <c r="X631" s="425"/>
      <c r="Y631" s="425"/>
      <c r="Z631" s="433" t="s">
        <v>6006</v>
      </c>
      <c r="AA631" s="433" t="s">
        <v>4745</v>
      </c>
      <c r="AB631" s="435"/>
      <c r="AC631" s="594"/>
      <c r="AD631" s="595"/>
      <c r="AE631" s="595"/>
      <c r="AF631" s="595"/>
      <c r="AG631" s="595"/>
      <c r="AH631" s="595"/>
      <c r="AI631" s="595" t="s">
        <v>9809</v>
      </c>
      <c r="AJ631" s="596" t="s">
        <v>7581</v>
      </c>
      <c r="AK631" s="437" t="s">
        <v>5946</v>
      </c>
      <c r="AL631" s="507" t="s">
        <v>6460</v>
      </c>
      <c r="AM631" s="412" t="str">
        <f aca="false">PROPER(AN631)</f>
        <v>555 Columbus Avenue</v>
      </c>
      <c r="AN631" s="439" t="s">
        <v>9810</v>
      </c>
      <c r="AO631" s="412" t="s">
        <v>4720</v>
      </c>
      <c r="AP631" s="414" t="s">
        <v>4686</v>
      </c>
      <c r="AQ631" s="429" t="n">
        <v>94133</v>
      </c>
      <c r="AR631" s="440" t="s">
        <v>9807</v>
      </c>
      <c r="AS631" s="464"/>
      <c r="AT631" s="438"/>
      <c r="AU631" s="414"/>
      <c r="AV631" s="442" t="n">
        <v>1</v>
      </c>
      <c r="AW631" s="443"/>
      <c r="AX631" s="443"/>
      <c r="AY631" s="443"/>
      <c r="AZ631" s="443"/>
      <c r="BA631" s="443"/>
      <c r="BB631" s="443"/>
      <c r="BC631" s="443"/>
      <c r="BD631" s="443"/>
      <c r="BE631" s="443"/>
      <c r="BF631" s="443"/>
      <c r="BG631" s="443"/>
      <c r="BH631" s="443"/>
      <c r="BI631" s="443"/>
      <c r="BJ631" s="443"/>
      <c r="BK631" s="443"/>
      <c r="BL631" s="412"/>
      <c r="BM631" s="412"/>
      <c r="BN631" s="412"/>
      <c r="BO631" s="412"/>
      <c r="BP631" s="463"/>
      <c r="ALX631" s="0"/>
      <c r="ALY631" s="0"/>
      <c r="ALZ631" s="0"/>
      <c r="AMA631" s="0"/>
      <c r="AMB631" s="0"/>
      <c r="AMC631" s="0"/>
      <c r="AMD631" s="0"/>
      <c r="AME631" s="0"/>
      <c r="AMF631" s="0"/>
      <c r="AMG631" s="0"/>
      <c r="AMH631" s="0"/>
      <c r="AMI631" s="0"/>
      <c r="AMJ631" s="0"/>
    </row>
    <row r="632" s="462" customFormat="true" ht="14.1" hidden="false" customHeight="true" outlineLevel="0" collapsed="false">
      <c r="A632" s="41" t="s">
        <v>2927</v>
      </c>
      <c r="B632" s="412" t="s">
        <v>6082</v>
      </c>
      <c r="C632" s="562" t="s">
        <v>5999</v>
      </c>
      <c r="D632" s="480"/>
      <c r="E632" s="480" t="s">
        <v>2850</v>
      </c>
      <c r="F632" s="480" t="s">
        <v>2926</v>
      </c>
      <c r="G632" s="489" t="s">
        <v>9811</v>
      </c>
      <c r="H632" s="427" t="n">
        <v>0.0825</v>
      </c>
      <c r="I632" s="427" t="n">
        <v>0.08</v>
      </c>
      <c r="J632" s="428" t="s">
        <v>9586</v>
      </c>
      <c r="K632" s="489" t="s">
        <v>9812</v>
      </c>
      <c r="L632" s="489" t="s">
        <v>9588</v>
      </c>
      <c r="M632" s="480" t="s">
        <v>4686</v>
      </c>
      <c r="N632" s="490" t="n">
        <v>93455</v>
      </c>
      <c r="O632" s="458" t="s">
        <v>9813</v>
      </c>
      <c r="P632" s="544" t="s">
        <v>9814</v>
      </c>
      <c r="Q632" s="490"/>
      <c r="R632" s="491"/>
      <c r="S632" s="490"/>
      <c r="T632" s="492"/>
      <c r="U632" s="491"/>
      <c r="V632" s="490"/>
      <c r="W632" s="490"/>
      <c r="X632" s="490"/>
      <c r="Y632" s="490"/>
      <c r="Z632" s="490" t="s">
        <v>6006</v>
      </c>
      <c r="AA632" s="433" t="s">
        <v>4745</v>
      </c>
      <c r="AB632" s="493"/>
      <c r="AC632" s="641"/>
      <c r="AD632" s="642"/>
      <c r="AE632" s="641"/>
      <c r="AF632" s="641" t="s">
        <v>7890</v>
      </c>
      <c r="AG632" s="641"/>
      <c r="AH632" s="641"/>
      <c r="AI632" s="641"/>
      <c r="AJ632" s="643" t="s">
        <v>7452</v>
      </c>
      <c r="AK632" s="437" t="s">
        <v>5946</v>
      </c>
      <c r="AL632" s="507" t="s">
        <v>6064</v>
      </c>
      <c r="AM632" s="489" t="s">
        <v>9812</v>
      </c>
      <c r="AN632" s="494"/>
      <c r="AO632" s="489" t="s">
        <v>9588</v>
      </c>
      <c r="AP632" s="480" t="s">
        <v>4686</v>
      </c>
      <c r="AQ632" s="490" t="n">
        <v>93455</v>
      </c>
      <c r="AR632" s="489" t="s">
        <v>2926</v>
      </c>
      <c r="AS632" s="441"/>
      <c r="AT632" s="495" t="n">
        <v>1412323</v>
      </c>
      <c r="AU632" s="496" t="s">
        <v>8090</v>
      </c>
      <c r="AV632" s="497" t="n">
        <v>4</v>
      </c>
      <c r="AW632" s="497"/>
      <c r="AX632" s="497"/>
      <c r="AY632" s="497"/>
      <c r="AZ632" s="497"/>
      <c r="BA632" s="497"/>
      <c r="BB632" s="497"/>
      <c r="BC632" s="497"/>
      <c r="BD632" s="497"/>
      <c r="BE632" s="497"/>
      <c r="BF632" s="497"/>
      <c r="BG632" s="497"/>
      <c r="BH632" s="497"/>
      <c r="BI632" s="497"/>
      <c r="BJ632" s="497"/>
      <c r="BK632" s="497"/>
      <c r="BL632" s="498"/>
      <c r="BM632" s="498"/>
      <c r="BN632" s="498"/>
      <c r="BO632" s="469"/>
      <c r="BP632" s="412"/>
      <c r="BQ632" s="557"/>
      <c r="ALX632" s="0"/>
      <c r="ALY632" s="0"/>
      <c r="ALZ632" s="0"/>
      <c r="AMA632" s="0"/>
      <c r="AMB632" s="0"/>
      <c r="AMC632" s="0"/>
      <c r="AMD632" s="0"/>
      <c r="AME632" s="0"/>
      <c r="AMF632" s="0"/>
      <c r="AMG632" s="0"/>
      <c r="AMH632" s="0"/>
      <c r="AMI632" s="0"/>
      <c r="AMJ632" s="0"/>
    </row>
    <row r="633" s="462" customFormat="true" ht="14.1" hidden="false" customHeight="true" outlineLevel="0" collapsed="false">
      <c r="A633" s="41" t="s">
        <v>1811</v>
      </c>
      <c r="B633" s="412" t="s">
        <v>5977</v>
      </c>
      <c r="C633" s="445" t="s">
        <v>36</v>
      </c>
      <c r="D633" s="120"/>
      <c r="E633" s="120" t="s">
        <v>1465</v>
      </c>
      <c r="F633" s="120" t="s">
        <v>1809</v>
      </c>
      <c r="G633" s="456"/>
      <c r="H633" s="427" t="n">
        <v>0.085</v>
      </c>
      <c r="I633" s="427" t="n">
        <v>0.0875</v>
      </c>
      <c r="J633" s="428" t="s">
        <v>5772</v>
      </c>
      <c r="K633" s="412" t="s">
        <v>9815</v>
      </c>
      <c r="L633" s="412" t="s">
        <v>4720</v>
      </c>
      <c r="M633" s="120" t="s">
        <v>4686</v>
      </c>
      <c r="N633" s="457" t="n">
        <v>94117</v>
      </c>
      <c r="O633" s="458"/>
      <c r="P633" s="544"/>
      <c r="Q633" s="544"/>
      <c r="R633" s="459"/>
      <c r="S633" s="460"/>
      <c r="T633" s="461"/>
      <c r="U633" s="459"/>
      <c r="V633" s="120"/>
      <c r="W633" s="120"/>
      <c r="X633" s="120"/>
      <c r="Y633" s="120"/>
      <c r="Z633" s="460"/>
      <c r="AA633" s="433"/>
      <c r="AB633" s="456"/>
      <c r="AC633" s="641" t="s">
        <v>7695</v>
      </c>
      <c r="AD633" s="642"/>
      <c r="AE633" s="641"/>
      <c r="AF633" s="641"/>
      <c r="AG633" s="641"/>
      <c r="AH633" s="641"/>
      <c r="AI633" s="641"/>
      <c r="AJ633" s="643" t="s">
        <v>7581</v>
      </c>
      <c r="AK633" s="437" t="s">
        <v>5946</v>
      </c>
      <c r="AL633" s="507" t="s">
        <v>6064</v>
      </c>
      <c r="AM633" s="412" t="s">
        <v>9815</v>
      </c>
      <c r="AO633" s="412" t="s">
        <v>4720</v>
      </c>
      <c r="AP633" s="120" t="s">
        <v>4686</v>
      </c>
      <c r="AQ633" s="457" t="n">
        <v>94117</v>
      </c>
      <c r="AR633" s="463" t="s">
        <v>1809</v>
      </c>
      <c r="AS633" s="437"/>
      <c r="AT633" s="465"/>
      <c r="AU633" s="459"/>
      <c r="AV633" s="466"/>
      <c r="AW633" s="467"/>
      <c r="AX633" s="467"/>
      <c r="AY633" s="467"/>
      <c r="AZ633" s="467"/>
      <c r="BA633" s="467"/>
      <c r="BB633" s="467"/>
      <c r="BC633" s="467"/>
      <c r="BD633" s="467"/>
      <c r="BE633" s="467"/>
      <c r="BF633" s="467"/>
      <c r="BG633" s="467"/>
      <c r="BH633" s="467"/>
      <c r="BI633" s="467"/>
      <c r="BJ633" s="467"/>
      <c r="BK633" s="467"/>
      <c r="BL633" s="468"/>
      <c r="BM633" s="468"/>
      <c r="BN633" s="468"/>
      <c r="BO633" s="412"/>
      <c r="BP633" s="478"/>
      <c r="ALX633" s="0"/>
      <c r="ALY633" s="0"/>
      <c r="ALZ633" s="0"/>
      <c r="AMA633" s="0"/>
      <c r="AMB633" s="0"/>
      <c r="AMC633" s="0"/>
      <c r="AMD633" s="0"/>
      <c r="AME633" s="0"/>
      <c r="AMF633" s="0"/>
      <c r="AMG633" s="0"/>
      <c r="AMH633" s="0"/>
      <c r="AMI633" s="0"/>
      <c r="AMJ633" s="0"/>
    </row>
    <row r="634" s="462" customFormat="true" ht="14.1" hidden="false" customHeight="true" outlineLevel="0" collapsed="false">
      <c r="A634" s="41" t="s">
        <v>9816</v>
      </c>
      <c r="B634" s="412" t="s">
        <v>4682</v>
      </c>
      <c r="C634" s="479" t="s">
        <v>7542</v>
      </c>
      <c r="D634" s="480"/>
      <c r="E634" s="480" t="s">
        <v>9817</v>
      </c>
      <c r="F634" s="480" t="s">
        <v>9818</v>
      </c>
      <c r="G634" s="489"/>
      <c r="H634" s="427" t="n">
        <v>0.085</v>
      </c>
      <c r="I634" s="427" t="n">
        <v>0.0875</v>
      </c>
      <c r="J634" s="428" t="s">
        <v>5772</v>
      </c>
      <c r="K634" s="489" t="s">
        <v>9819</v>
      </c>
      <c r="L634" s="489" t="s">
        <v>4720</v>
      </c>
      <c r="M634" s="480" t="s">
        <v>4686</v>
      </c>
      <c r="N634" s="490" t="n">
        <v>94114</v>
      </c>
      <c r="O634" s="566"/>
      <c r="P634" s="490"/>
      <c r="Q634" s="490"/>
      <c r="R634" s="491"/>
      <c r="S634" s="490"/>
      <c r="T634" s="492"/>
      <c r="U634" s="491"/>
      <c r="V634" s="490"/>
      <c r="W634" s="490"/>
      <c r="X634" s="490"/>
      <c r="Y634" s="490"/>
      <c r="Z634" s="490"/>
      <c r="AA634" s="433"/>
      <c r="AB634" s="493"/>
      <c r="AC634" s="641" t="s">
        <v>7719</v>
      </c>
      <c r="AD634" s="642"/>
      <c r="AE634" s="641"/>
      <c r="AF634" s="641"/>
      <c r="AG634" s="641"/>
      <c r="AH634" s="641"/>
      <c r="AI634" s="641"/>
      <c r="AJ634" s="643" t="s">
        <v>4716</v>
      </c>
      <c r="AK634" s="437" t="s">
        <v>5946</v>
      </c>
      <c r="AL634" s="507" t="s">
        <v>6778</v>
      </c>
      <c r="AM634" s="489" t="s">
        <v>9819</v>
      </c>
      <c r="AN634" s="494"/>
      <c r="AO634" s="489" t="s">
        <v>4720</v>
      </c>
      <c r="AP634" s="480" t="s">
        <v>4686</v>
      </c>
      <c r="AQ634" s="490" t="n">
        <v>94114</v>
      </c>
      <c r="AR634" s="489" t="s">
        <v>9818</v>
      </c>
      <c r="AS634" s="441"/>
      <c r="AT634" s="495"/>
      <c r="AU634" s="496"/>
      <c r="AV634" s="497"/>
      <c r="AW634" s="497"/>
      <c r="AX634" s="497"/>
      <c r="AY634" s="497"/>
      <c r="AZ634" s="497"/>
      <c r="BA634" s="497"/>
      <c r="BB634" s="497"/>
      <c r="BC634" s="497"/>
      <c r="BD634" s="497"/>
      <c r="BE634" s="497"/>
      <c r="BF634" s="497"/>
      <c r="BG634" s="497"/>
      <c r="BH634" s="497"/>
      <c r="BI634" s="497"/>
      <c r="BJ634" s="497"/>
      <c r="BK634" s="497"/>
      <c r="BL634" s="498"/>
      <c r="BM634" s="498"/>
      <c r="BN634" s="498"/>
      <c r="BO634" s="412"/>
      <c r="BP634" s="412"/>
      <c r="ALX634" s="0"/>
      <c r="ALY634" s="0"/>
      <c r="ALZ634" s="0"/>
      <c r="AMA634" s="0"/>
      <c r="AMB634" s="0"/>
      <c r="AMC634" s="0"/>
      <c r="AMD634" s="0"/>
      <c r="AME634" s="0"/>
      <c r="AMF634" s="0"/>
      <c r="AMG634" s="0"/>
      <c r="AMH634" s="0"/>
      <c r="AMI634" s="0"/>
      <c r="AMJ634" s="0"/>
    </row>
    <row r="635" s="462" customFormat="true" ht="14.1" hidden="false" customHeight="true" outlineLevel="0" collapsed="false">
      <c r="A635" s="41" t="s">
        <v>9820</v>
      </c>
      <c r="B635" s="412" t="s">
        <v>5977</v>
      </c>
      <c r="C635" s="479" t="s">
        <v>4715</v>
      </c>
      <c r="D635" s="480"/>
      <c r="E635" s="480" t="s">
        <v>9821</v>
      </c>
      <c r="F635" s="480" t="s">
        <v>9822</v>
      </c>
      <c r="G635" s="489"/>
      <c r="H635" s="427" t="n">
        <v>0.0825</v>
      </c>
      <c r="I635" s="427"/>
      <c r="J635" s="428" t="s">
        <v>7552</v>
      </c>
      <c r="K635" s="489" t="s">
        <v>9823</v>
      </c>
      <c r="L635" s="489" t="s">
        <v>9824</v>
      </c>
      <c r="M635" s="480" t="s">
        <v>4686</v>
      </c>
      <c r="N635" s="490" t="n">
        <v>94940</v>
      </c>
      <c r="O635" s="566"/>
      <c r="P635" s="490"/>
      <c r="Q635" s="490"/>
      <c r="R635" s="491"/>
      <c r="S635" s="490"/>
      <c r="T635" s="492"/>
      <c r="U635" s="491"/>
      <c r="V635" s="490"/>
      <c r="W635" s="490"/>
      <c r="X635" s="490"/>
      <c r="Y635" s="490"/>
      <c r="Z635" s="490"/>
      <c r="AA635" s="433"/>
      <c r="AB635" s="493"/>
      <c r="AC635" s="641" t="s">
        <v>7695</v>
      </c>
      <c r="AD635" s="642"/>
      <c r="AE635" s="641"/>
      <c r="AF635" s="641"/>
      <c r="AG635" s="641"/>
      <c r="AH635" s="641"/>
      <c r="AI635" s="641"/>
      <c r="AJ635" s="643" t="s">
        <v>7581</v>
      </c>
      <c r="AK635" s="437" t="s">
        <v>5946</v>
      </c>
      <c r="AL635" s="507" t="s">
        <v>6778</v>
      </c>
      <c r="AM635" s="489" t="s">
        <v>9823</v>
      </c>
      <c r="AN635" s="494"/>
      <c r="AO635" s="489" t="s">
        <v>9824</v>
      </c>
      <c r="AP635" s="480" t="s">
        <v>4686</v>
      </c>
      <c r="AQ635" s="490" t="n">
        <v>94940</v>
      </c>
      <c r="AR635" s="489" t="s">
        <v>9822</v>
      </c>
      <c r="AS635" s="441"/>
      <c r="AT635" s="495"/>
      <c r="AU635" s="496"/>
      <c r="AV635" s="497"/>
      <c r="AW635" s="497"/>
      <c r="AX635" s="497"/>
      <c r="AY635" s="497"/>
      <c r="AZ635" s="497"/>
      <c r="BA635" s="497"/>
      <c r="BB635" s="497"/>
      <c r="BC635" s="497"/>
      <c r="BD635" s="497"/>
      <c r="BE635" s="497"/>
      <c r="BF635" s="497"/>
      <c r="BG635" s="497"/>
      <c r="BH635" s="497"/>
      <c r="BI635" s="497"/>
      <c r="BJ635" s="497"/>
      <c r="BK635" s="497"/>
      <c r="BL635" s="498"/>
      <c r="BM635" s="498"/>
      <c r="BN635" s="498"/>
      <c r="BO635" s="412"/>
      <c r="BP635" s="412"/>
      <c r="BQ635" s="439"/>
      <c r="ALX635" s="0"/>
      <c r="ALY635" s="0"/>
      <c r="ALZ635" s="0"/>
      <c r="AMA635" s="0"/>
      <c r="AMB635" s="0"/>
      <c r="AMC635" s="0"/>
      <c r="AMD635" s="0"/>
      <c r="AME635" s="0"/>
      <c r="AMF635" s="0"/>
      <c r="AMG635" s="0"/>
      <c r="AMH635" s="0"/>
      <c r="AMI635" s="0"/>
      <c r="AMJ635" s="0"/>
    </row>
    <row r="636" s="462" customFormat="true" ht="14.1" hidden="false" customHeight="true" outlineLevel="0" collapsed="false">
      <c r="A636" s="41" t="s">
        <v>9825</v>
      </c>
      <c r="B636" s="412" t="s">
        <v>4682</v>
      </c>
      <c r="C636" s="413" t="s">
        <v>7542</v>
      </c>
      <c r="D636" s="414" t="s">
        <v>9826</v>
      </c>
      <c r="E636" s="425" t="s">
        <v>2592</v>
      </c>
      <c r="F636" s="425" t="s">
        <v>2591</v>
      </c>
      <c r="G636" s="426"/>
      <c r="H636" s="427" t="n">
        <v>0.085</v>
      </c>
      <c r="I636" s="427" t="n">
        <v>0.0875</v>
      </c>
      <c r="J636" s="428" t="s">
        <v>5772</v>
      </c>
      <c r="K636" s="412" t="s">
        <v>9827</v>
      </c>
      <c r="L636" s="412" t="s">
        <v>4720</v>
      </c>
      <c r="M636" s="414" t="s">
        <v>4686</v>
      </c>
      <c r="N636" s="429" t="n">
        <v>94114</v>
      </c>
      <c r="O636" s="593"/>
      <c r="P636" s="432"/>
      <c r="Q636" s="432"/>
      <c r="R636" s="414" t="s">
        <v>3555</v>
      </c>
      <c r="S636" s="433" t="s">
        <v>9828</v>
      </c>
      <c r="T636" s="434"/>
      <c r="U636" s="414"/>
      <c r="V636" s="425"/>
      <c r="W636" s="425"/>
      <c r="X636" s="425"/>
      <c r="Y636" s="425"/>
      <c r="Z636" s="433" t="s">
        <v>6006</v>
      </c>
      <c r="AA636" s="433" t="s">
        <v>4745</v>
      </c>
      <c r="AB636" s="435"/>
      <c r="AC636" s="641" t="s">
        <v>7576</v>
      </c>
      <c r="AD636" s="642"/>
      <c r="AE636" s="641"/>
      <c r="AF636" s="641"/>
      <c r="AG636" s="641"/>
      <c r="AH636" s="641"/>
      <c r="AI636" s="641"/>
      <c r="AJ636" s="643" t="s">
        <v>4716</v>
      </c>
      <c r="AK636" s="437" t="s">
        <v>5946</v>
      </c>
      <c r="AL636" s="507" t="s">
        <v>6064</v>
      </c>
      <c r="AM636" s="412" t="str">
        <f aca="false">PROPER(AN636)</f>
        <v>429 Castro Street</v>
      </c>
      <c r="AN636" s="439" t="s">
        <v>9829</v>
      </c>
      <c r="AO636" s="412" t="s">
        <v>4720</v>
      </c>
      <c r="AP636" s="414" t="s">
        <v>4686</v>
      </c>
      <c r="AQ636" s="429" t="n">
        <v>94114</v>
      </c>
      <c r="AR636" s="440" t="s">
        <v>2591</v>
      </c>
      <c r="AS636" s="441"/>
      <c r="AT636" s="438"/>
      <c r="AU636" s="414"/>
      <c r="AV636" s="442" t="n">
        <v>4</v>
      </c>
      <c r="AW636" s="443"/>
      <c r="AX636" s="443"/>
      <c r="AY636" s="443"/>
      <c r="AZ636" s="443"/>
      <c r="BA636" s="443"/>
      <c r="BB636" s="443"/>
      <c r="BC636" s="443"/>
      <c r="BD636" s="443"/>
      <c r="BE636" s="443"/>
      <c r="BF636" s="443"/>
      <c r="BG636" s="443"/>
      <c r="BH636" s="443"/>
      <c r="BI636" s="443"/>
      <c r="BJ636" s="443"/>
      <c r="BK636" s="443"/>
      <c r="BL636" s="412"/>
      <c r="BM636" s="412"/>
      <c r="BN636" s="412"/>
      <c r="BO636" s="477"/>
      <c r="BP636" s="463"/>
      <c r="ALX636" s="0"/>
      <c r="ALY636" s="0"/>
      <c r="ALZ636" s="0"/>
      <c r="AMA636" s="0"/>
      <c r="AMB636" s="0"/>
      <c r="AMC636" s="0"/>
      <c r="AMD636" s="0"/>
      <c r="AME636" s="0"/>
      <c r="AMF636" s="0"/>
      <c r="AMG636" s="0"/>
      <c r="AMH636" s="0"/>
      <c r="AMI636" s="0"/>
      <c r="AMJ636" s="0"/>
    </row>
    <row r="637" s="462" customFormat="true" ht="14.1" hidden="false" customHeight="true" outlineLevel="0" collapsed="false">
      <c r="A637" s="41" t="s">
        <v>9830</v>
      </c>
      <c r="B637" s="412" t="s">
        <v>5998</v>
      </c>
      <c r="C637" s="479" t="s">
        <v>5999</v>
      </c>
      <c r="D637" s="480"/>
      <c r="E637" s="480" t="s">
        <v>9831</v>
      </c>
      <c r="F637" s="480" t="s">
        <v>9832</v>
      </c>
      <c r="G637" s="489" t="s">
        <v>9833</v>
      </c>
      <c r="H637" s="427" t="n">
        <v>0.0775</v>
      </c>
      <c r="I637" s="427" t="n">
        <v>0.0825</v>
      </c>
      <c r="J637" s="428" t="s">
        <v>9834</v>
      </c>
      <c r="K637" s="489" t="s">
        <v>9835</v>
      </c>
      <c r="L637" s="489" t="s">
        <v>9836</v>
      </c>
      <c r="M637" s="480" t="s">
        <v>4686</v>
      </c>
      <c r="N637" s="490" t="n">
        <v>92344</v>
      </c>
      <c r="O637" s="566"/>
      <c r="P637" s="490"/>
      <c r="Q637" s="490"/>
      <c r="R637" s="491"/>
      <c r="S637" s="490"/>
      <c r="T637" s="492" t="s">
        <v>9837</v>
      </c>
      <c r="U637" s="491" t="s">
        <v>9838</v>
      </c>
      <c r="V637" s="490"/>
      <c r="W637" s="490"/>
      <c r="X637" s="490"/>
      <c r="Y637" s="490"/>
      <c r="Z637" s="490" t="s">
        <v>6249</v>
      </c>
      <c r="AA637" s="433" t="s">
        <v>4745</v>
      </c>
      <c r="AB637" s="493"/>
      <c r="AC637" s="641" t="s">
        <v>7695</v>
      </c>
      <c r="AD637" s="642"/>
      <c r="AE637" s="641"/>
      <c r="AF637" s="641"/>
      <c r="AG637" s="641"/>
      <c r="AH637" s="641"/>
      <c r="AI637" s="641"/>
      <c r="AJ637" s="643" t="s">
        <v>7581</v>
      </c>
      <c r="AK637" s="437" t="s">
        <v>5946</v>
      </c>
      <c r="AL637" s="507" t="s">
        <v>5947</v>
      </c>
      <c r="AM637" s="489" t="s">
        <v>9835</v>
      </c>
      <c r="AN637" s="494"/>
      <c r="AO637" s="489" t="s">
        <v>9836</v>
      </c>
      <c r="AP637" s="480" t="s">
        <v>4686</v>
      </c>
      <c r="AQ637" s="490" t="n">
        <v>92344</v>
      </c>
      <c r="AR637" s="489" t="s">
        <v>1504</v>
      </c>
      <c r="AS637" s="441"/>
      <c r="AT637" s="495" t="n">
        <v>1409705</v>
      </c>
      <c r="AU637" s="496" t="s">
        <v>9839</v>
      </c>
      <c r="AV637" s="497" t="n">
        <v>3</v>
      </c>
      <c r="AW637" s="497"/>
      <c r="AX637" s="497"/>
      <c r="AY637" s="497" t="s">
        <v>7224</v>
      </c>
      <c r="AZ637" s="497"/>
      <c r="BA637" s="497"/>
      <c r="BB637" s="497"/>
      <c r="BC637" s="497"/>
      <c r="BD637" s="497"/>
      <c r="BE637" s="497"/>
      <c r="BF637" s="497"/>
      <c r="BG637" s="497"/>
      <c r="BH637" s="497"/>
      <c r="BI637" s="497"/>
      <c r="BJ637" s="497" t="s">
        <v>9840</v>
      </c>
      <c r="BK637" s="497"/>
      <c r="BL637" s="498"/>
      <c r="BM637" s="498"/>
      <c r="BN637" s="498"/>
      <c r="BO637" s="477"/>
      <c r="BP637" s="478"/>
      <c r="BQ637" s="557"/>
      <c r="ALX637" s="0"/>
      <c r="ALY637" s="0"/>
      <c r="ALZ637" s="0"/>
      <c r="AMA637" s="0"/>
      <c r="AMB637" s="0"/>
      <c r="AMC637" s="0"/>
      <c r="AMD637" s="0"/>
      <c r="AME637" s="0"/>
      <c r="AMF637" s="0"/>
      <c r="AMG637" s="0"/>
      <c r="AMH637" s="0"/>
      <c r="AMI637" s="0"/>
      <c r="AMJ637" s="0"/>
    </row>
    <row r="638" s="462" customFormat="true" ht="14.1" hidden="false" customHeight="true" outlineLevel="0" collapsed="false">
      <c r="A638" s="41" t="s">
        <v>3927</v>
      </c>
      <c r="B638" s="412" t="s">
        <v>5977</v>
      </c>
      <c r="C638" s="413" t="s">
        <v>36</v>
      </c>
      <c r="D638" s="414"/>
      <c r="E638" s="425" t="s">
        <v>9841</v>
      </c>
      <c r="F638" s="425" t="s">
        <v>9842</v>
      </c>
      <c r="G638" s="426"/>
      <c r="H638" s="427" t="n">
        <v>0.09</v>
      </c>
      <c r="I638" s="427"/>
      <c r="J638" s="428" t="s">
        <v>6018</v>
      </c>
      <c r="K638" s="412" t="s">
        <v>9843</v>
      </c>
      <c r="L638" s="412" t="s">
        <v>5719</v>
      </c>
      <c r="M638" s="414" t="s">
        <v>4686</v>
      </c>
      <c r="N638" s="429" t="n">
        <v>95020</v>
      </c>
      <c r="O638" s="640"/>
      <c r="P638" s="767"/>
      <c r="Q638" s="511"/>
      <c r="R638" s="414"/>
      <c r="S638" s="433"/>
      <c r="T638" s="434"/>
      <c r="U638" s="414"/>
      <c r="V638" s="425"/>
      <c r="W638" s="425"/>
      <c r="X638" s="425"/>
      <c r="Y638" s="425"/>
      <c r="Z638" s="433"/>
      <c r="AA638" s="433"/>
      <c r="AB638" s="435"/>
      <c r="AC638" s="645"/>
      <c r="AD638" s="645"/>
      <c r="AE638" s="645"/>
      <c r="AF638" s="645"/>
      <c r="AG638" s="645"/>
      <c r="AH638" s="645"/>
      <c r="AI638" s="645"/>
      <c r="AJ638" s="498" t="s">
        <v>7581</v>
      </c>
      <c r="AK638" s="437" t="s">
        <v>5946</v>
      </c>
      <c r="AL638" s="507" t="s">
        <v>6144</v>
      </c>
      <c r="AM638" s="412" t="s">
        <v>9843</v>
      </c>
      <c r="AN638" s="439"/>
      <c r="AO638" s="412" t="s">
        <v>5719</v>
      </c>
      <c r="AP638" s="414" t="s">
        <v>4686</v>
      </c>
      <c r="AQ638" s="429" t="n">
        <v>95020</v>
      </c>
      <c r="AR638" s="440" t="s">
        <v>9842</v>
      </c>
      <c r="AS638" s="437"/>
      <c r="AT638" s="438"/>
      <c r="AU638" s="414"/>
      <c r="AV638" s="442"/>
      <c r="AW638" s="443"/>
      <c r="AX638" s="443"/>
      <c r="AY638" s="443"/>
      <c r="AZ638" s="443"/>
      <c r="BA638" s="443"/>
      <c r="BB638" s="443"/>
      <c r="BC638" s="443"/>
      <c r="BD638" s="443"/>
      <c r="BE638" s="443"/>
      <c r="BF638" s="443"/>
      <c r="BG638" s="443"/>
      <c r="BH638" s="443"/>
      <c r="BI638" s="443"/>
      <c r="BJ638" s="443"/>
      <c r="BK638" s="443"/>
      <c r="BL638" s="412"/>
      <c r="BM638" s="412"/>
      <c r="BN638" s="412"/>
      <c r="BO638" s="412"/>
      <c r="BP638" s="478"/>
      <c r="ALX638" s="0"/>
      <c r="ALY638" s="0"/>
      <c r="ALZ638" s="0"/>
      <c r="AMA638" s="0"/>
      <c r="AMB638" s="0"/>
      <c r="AMC638" s="0"/>
      <c r="AMD638" s="0"/>
      <c r="AME638" s="0"/>
      <c r="AMF638" s="0"/>
      <c r="AMG638" s="0"/>
      <c r="AMH638" s="0"/>
      <c r="AMI638" s="0"/>
      <c r="AMJ638" s="0"/>
    </row>
    <row r="639" s="462" customFormat="true" ht="14.1" hidden="false" customHeight="true" outlineLevel="0" collapsed="false">
      <c r="A639" s="41" t="s">
        <v>9844</v>
      </c>
      <c r="B639" s="412" t="s">
        <v>713</v>
      </c>
      <c r="C639" s="445" t="s">
        <v>36</v>
      </c>
      <c r="D639" s="414" t="s">
        <v>9845</v>
      </c>
      <c r="E639" s="425" t="s">
        <v>9846</v>
      </c>
      <c r="F639" s="425" t="s">
        <v>9847</v>
      </c>
      <c r="G639" s="426" t="s">
        <v>9848</v>
      </c>
      <c r="H639" s="427" t="n">
        <v>0.085</v>
      </c>
      <c r="I639" s="427" t="n">
        <v>0.0875</v>
      </c>
      <c r="J639" s="428" t="s">
        <v>5772</v>
      </c>
      <c r="K639" s="412" t="s">
        <v>9849</v>
      </c>
      <c r="L639" s="412" t="s">
        <v>4720</v>
      </c>
      <c r="M639" s="414" t="s">
        <v>4686</v>
      </c>
      <c r="N639" s="429" t="n">
        <v>94114</v>
      </c>
      <c r="O639" s="640" t="s">
        <v>9850</v>
      </c>
      <c r="P639" s="432"/>
      <c r="Q639" s="432"/>
      <c r="R639" s="414"/>
      <c r="S639" s="433"/>
      <c r="T639" s="434"/>
      <c r="U639" s="414"/>
      <c r="V639" s="425"/>
      <c r="W639" s="425"/>
      <c r="X639" s="425"/>
      <c r="Y639" s="425"/>
      <c r="Z639" s="433" t="s">
        <v>9851</v>
      </c>
      <c r="AA639" s="433" t="s">
        <v>4745</v>
      </c>
      <c r="AB639" s="435"/>
      <c r="AC639" s="645" t="s">
        <v>9754</v>
      </c>
      <c r="AD639" s="645"/>
      <c r="AE639" s="645"/>
      <c r="AF639" s="645"/>
      <c r="AG639" s="645"/>
      <c r="AH639" s="645"/>
      <c r="AI639" s="645"/>
      <c r="AJ639" s="498" t="s">
        <v>7581</v>
      </c>
      <c r="AK639" s="437" t="s">
        <v>5946</v>
      </c>
      <c r="AL639" s="507" t="s">
        <v>6064</v>
      </c>
      <c r="AM639" s="412" t="s">
        <v>9849</v>
      </c>
      <c r="AN639" s="439"/>
      <c r="AO639" s="412" t="s">
        <v>4720</v>
      </c>
      <c r="AP639" s="414" t="s">
        <v>4686</v>
      </c>
      <c r="AQ639" s="429" t="n">
        <v>94114</v>
      </c>
      <c r="AR639" s="440" t="s">
        <v>9847</v>
      </c>
      <c r="AS639" s="441"/>
      <c r="AT639" s="438"/>
      <c r="AU639" s="414"/>
      <c r="AV639" s="442" t="n">
        <v>1</v>
      </c>
      <c r="AW639" s="443"/>
      <c r="AX639" s="443"/>
      <c r="AY639" s="443"/>
      <c r="AZ639" s="443"/>
      <c r="BA639" s="443"/>
      <c r="BB639" s="443"/>
      <c r="BC639" s="443"/>
      <c r="BD639" s="443"/>
      <c r="BE639" s="443"/>
      <c r="BF639" s="443"/>
      <c r="BG639" s="443"/>
      <c r="BH639" s="443"/>
      <c r="BI639" s="443"/>
      <c r="BJ639" s="443"/>
      <c r="BK639" s="443"/>
      <c r="BL639" s="412"/>
      <c r="BM639" s="412"/>
      <c r="BN639" s="412"/>
      <c r="BO639" s="469"/>
      <c r="BP639" s="412"/>
      <c r="BQ639" s="557"/>
      <c r="ALX639" s="0"/>
      <c r="ALY639" s="0"/>
      <c r="ALZ639" s="0"/>
      <c r="AMA639" s="0"/>
      <c r="AMB639" s="0"/>
      <c r="AMC639" s="0"/>
      <c r="AMD639" s="0"/>
      <c r="AME639" s="0"/>
      <c r="AMF639" s="0"/>
      <c r="AMG639" s="0"/>
      <c r="AMH639" s="0"/>
      <c r="AMI639" s="0"/>
      <c r="AMJ639" s="0"/>
    </row>
    <row r="640" s="462" customFormat="true" ht="14.1" hidden="false" customHeight="true" outlineLevel="0" collapsed="false">
      <c r="A640" s="41" t="s">
        <v>9852</v>
      </c>
      <c r="B640" s="412" t="s">
        <v>5977</v>
      </c>
      <c r="C640" s="562" t="s">
        <v>36</v>
      </c>
      <c r="D640" s="480"/>
      <c r="E640" s="480" t="s">
        <v>9853</v>
      </c>
      <c r="F640" s="480" t="s">
        <v>8603</v>
      </c>
      <c r="G640" s="489"/>
      <c r="H640" s="427" t="n">
        <v>0.0825</v>
      </c>
      <c r="I640" s="427" t="n">
        <v>0.0825</v>
      </c>
      <c r="J640" s="428" t="s">
        <v>5980</v>
      </c>
      <c r="K640" s="489" t="s">
        <v>9854</v>
      </c>
      <c r="L640" s="489" t="s">
        <v>4773</v>
      </c>
      <c r="M640" s="480" t="s">
        <v>4686</v>
      </c>
      <c r="N640" s="490" t="n">
        <v>94954</v>
      </c>
      <c r="O640" s="566"/>
      <c r="P640" s="490"/>
      <c r="Q640" s="490"/>
      <c r="R640" s="491"/>
      <c r="S640" s="490"/>
      <c r="T640" s="492"/>
      <c r="U640" s="491"/>
      <c r="V640" s="490"/>
      <c r="W640" s="490"/>
      <c r="X640" s="490"/>
      <c r="Y640" s="490"/>
      <c r="Z640" s="490" t="s">
        <v>8607</v>
      </c>
      <c r="AA640" s="433" t="s">
        <v>4745</v>
      </c>
      <c r="AB640" s="493"/>
      <c r="AC640" s="641" t="s">
        <v>9855</v>
      </c>
      <c r="AD640" s="642" t="s">
        <v>9266</v>
      </c>
      <c r="AE640" s="641"/>
      <c r="AF640" s="641" t="s">
        <v>9267</v>
      </c>
      <c r="AG640" s="641"/>
      <c r="AH640" s="641"/>
      <c r="AI640" s="641"/>
      <c r="AJ640" s="643" t="s">
        <v>4716</v>
      </c>
      <c r="AK640" s="437" t="s">
        <v>5946</v>
      </c>
      <c r="AL640" s="507" t="s">
        <v>8602</v>
      </c>
      <c r="AM640" s="489" t="s">
        <v>9854</v>
      </c>
      <c r="AN640" s="494"/>
      <c r="AO640" s="489" t="s">
        <v>4773</v>
      </c>
      <c r="AP640" s="480" t="s">
        <v>4686</v>
      </c>
      <c r="AQ640" s="490" t="n">
        <v>94954</v>
      </c>
      <c r="AR640" s="489" t="s">
        <v>8603</v>
      </c>
      <c r="AS640" s="437"/>
      <c r="AT640" s="495"/>
      <c r="AU640" s="496"/>
      <c r="AV640" s="497"/>
      <c r="AW640" s="497"/>
      <c r="AX640" s="497"/>
      <c r="AY640" s="497"/>
      <c r="AZ640" s="497"/>
      <c r="BA640" s="497"/>
      <c r="BB640" s="497"/>
      <c r="BC640" s="497"/>
      <c r="BD640" s="497"/>
      <c r="BE640" s="497"/>
      <c r="BF640" s="497"/>
      <c r="BG640" s="497"/>
      <c r="BH640" s="497"/>
      <c r="BI640" s="497"/>
      <c r="BJ640" s="497"/>
      <c r="BK640" s="497"/>
      <c r="BL640" s="498"/>
      <c r="BM640" s="498"/>
      <c r="BN640" s="498"/>
      <c r="BO640" s="412"/>
      <c r="BP640" s="463"/>
      <c r="BQ640" s="557"/>
      <c r="ALX640" s="0"/>
      <c r="ALY640" s="0"/>
      <c r="ALZ640" s="0"/>
      <c r="AMA640" s="0"/>
      <c r="AMB640" s="0"/>
      <c r="AMC640" s="0"/>
      <c r="AMD640" s="0"/>
      <c r="AME640" s="0"/>
      <c r="AMF640" s="0"/>
      <c r="AMG640" s="0"/>
      <c r="AMH640" s="0"/>
      <c r="AMI640" s="0"/>
      <c r="AMJ640" s="0"/>
    </row>
    <row r="641" s="462" customFormat="true" ht="14.1" hidden="false" customHeight="true" outlineLevel="0" collapsed="false">
      <c r="A641" s="41" t="s">
        <v>9856</v>
      </c>
      <c r="B641" s="412" t="s">
        <v>5977</v>
      </c>
      <c r="C641" s="413" t="s">
        <v>36</v>
      </c>
      <c r="D641" s="414"/>
      <c r="E641" s="425" t="s">
        <v>9857</v>
      </c>
      <c r="F641" s="425" t="s">
        <v>9858</v>
      </c>
      <c r="G641" s="426"/>
      <c r="H641" s="427" t="n">
        <v>0</v>
      </c>
      <c r="I641" s="427"/>
      <c r="J641" s="428" t="s">
        <v>6131</v>
      </c>
      <c r="K641" s="412" t="s">
        <v>9859</v>
      </c>
      <c r="L641" s="412" t="s">
        <v>9860</v>
      </c>
      <c r="M641" s="414" t="s">
        <v>9861</v>
      </c>
      <c r="N641" s="429" t="n">
        <v>97128</v>
      </c>
      <c r="O641" s="593"/>
      <c r="P641" s="432"/>
      <c r="Q641" s="432"/>
      <c r="R641" s="414" t="s">
        <v>9862</v>
      </c>
      <c r="S641" s="433"/>
      <c r="T641" s="434"/>
      <c r="U641" s="414"/>
      <c r="V641" s="425"/>
      <c r="W641" s="425"/>
      <c r="X641" s="425"/>
      <c r="Y641" s="425"/>
      <c r="Z641" s="433"/>
      <c r="AA641" s="433"/>
      <c r="AB641" s="435"/>
      <c r="AC641" s="594" t="s">
        <v>8324</v>
      </c>
      <c r="AD641" s="595"/>
      <c r="AE641" s="595"/>
      <c r="AF641" s="595"/>
      <c r="AG641" s="595"/>
      <c r="AH641" s="595" t="s">
        <v>9863</v>
      </c>
      <c r="AI641" s="595" t="s">
        <v>9864</v>
      </c>
      <c r="AJ641" s="596" t="s">
        <v>7581</v>
      </c>
      <c r="AK641" s="437" t="s">
        <v>5946</v>
      </c>
      <c r="AL641" s="507" t="s">
        <v>6108</v>
      </c>
      <c r="AM641" s="412" t="s">
        <v>9859</v>
      </c>
      <c r="AN641" s="439"/>
      <c r="AO641" s="412" t="s">
        <v>9860</v>
      </c>
      <c r="AP641" s="414" t="s">
        <v>9861</v>
      </c>
      <c r="AQ641" s="429" t="n">
        <v>97128</v>
      </c>
      <c r="AR641" s="440" t="s">
        <v>9858</v>
      </c>
      <c r="AS641" s="441"/>
      <c r="AT641" s="438"/>
      <c r="AU641" s="414"/>
      <c r="AV641" s="442"/>
      <c r="AW641" s="443"/>
      <c r="AX641" s="443"/>
      <c r="AY641" s="443"/>
      <c r="AZ641" s="443"/>
      <c r="BA641" s="443"/>
      <c r="BB641" s="443"/>
      <c r="BC641" s="443"/>
      <c r="BD641" s="443"/>
      <c r="BE641" s="443"/>
      <c r="BF641" s="443"/>
      <c r="BG641" s="443"/>
      <c r="BH641" s="443"/>
      <c r="BI641" s="443"/>
      <c r="BJ641" s="443"/>
      <c r="BK641" s="443"/>
      <c r="BL641" s="412"/>
      <c r="BM641" s="412"/>
      <c r="BN641" s="412"/>
      <c r="BO641" s="412"/>
      <c r="BP641" s="412"/>
      <c r="ALX641" s="0"/>
      <c r="ALY641" s="0"/>
      <c r="ALZ641" s="0"/>
      <c r="AMA641" s="0"/>
      <c r="AMB641" s="0"/>
      <c r="AMC641" s="0"/>
      <c r="AMD641" s="0"/>
      <c r="AME641" s="0"/>
      <c r="AMF641" s="0"/>
      <c r="AMG641" s="0"/>
      <c r="AMH641" s="0"/>
      <c r="AMI641" s="0"/>
      <c r="AMJ641" s="0"/>
    </row>
    <row r="642" s="462" customFormat="true" ht="14.1" hidden="false" customHeight="true" outlineLevel="0" collapsed="false">
      <c r="A642" s="41" t="s">
        <v>9865</v>
      </c>
      <c r="B642" s="412" t="s">
        <v>5998</v>
      </c>
      <c r="C642" s="445" t="s">
        <v>5999</v>
      </c>
      <c r="D642" s="120"/>
      <c r="E642" s="120" t="s">
        <v>9866</v>
      </c>
      <c r="F642" s="120" t="s">
        <v>9867</v>
      </c>
      <c r="G642" s="456"/>
      <c r="H642" s="427" t="n">
        <v>0.085</v>
      </c>
      <c r="I642" s="427" t="n">
        <v>0.0875</v>
      </c>
      <c r="J642" s="428" t="s">
        <v>5772</v>
      </c>
      <c r="K642" s="412" t="s">
        <v>9868</v>
      </c>
      <c r="L642" s="412" t="s">
        <v>4720</v>
      </c>
      <c r="M642" s="120" t="s">
        <v>4686</v>
      </c>
      <c r="N642" s="457" t="n">
        <v>94105</v>
      </c>
      <c r="O642" s="458"/>
      <c r="P642" s="431"/>
      <c r="Q642" s="431"/>
      <c r="R642" s="459" t="s">
        <v>9869</v>
      </c>
      <c r="S642" s="460"/>
      <c r="T642" s="461"/>
      <c r="U642" s="459"/>
      <c r="V642" s="120"/>
      <c r="W642" s="120"/>
      <c r="X642" s="120"/>
      <c r="Y642" s="120"/>
      <c r="Z642" s="460"/>
      <c r="AA642" s="460"/>
      <c r="AB642" s="456"/>
      <c r="AC642" s="594" t="s">
        <v>7695</v>
      </c>
      <c r="AD642" s="595"/>
      <c r="AE642" s="595"/>
      <c r="AF642" s="595"/>
      <c r="AG642" s="595"/>
      <c r="AH642" s="595"/>
      <c r="AI642" s="595"/>
      <c r="AJ642" s="596" t="s">
        <v>7581</v>
      </c>
      <c r="AK642" s="437" t="s">
        <v>5946</v>
      </c>
      <c r="AL642" s="507" t="s">
        <v>6460</v>
      </c>
      <c r="AM642" s="412" t="s">
        <v>9868</v>
      </c>
      <c r="AO642" s="412" t="s">
        <v>4720</v>
      </c>
      <c r="AP642" s="120" t="s">
        <v>4686</v>
      </c>
      <c r="AQ642" s="457" t="n">
        <v>94105</v>
      </c>
      <c r="AR642" s="463" t="s">
        <v>9867</v>
      </c>
      <c r="AS642" s="464"/>
      <c r="AT642" s="465"/>
      <c r="AU642" s="459"/>
      <c r="AV642" s="466"/>
      <c r="AW642" s="467"/>
      <c r="AX642" s="467"/>
      <c r="AY642" s="467"/>
      <c r="AZ642" s="467"/>
      <c r="BA642" s="467"/>
      <c r="BB642" s="467"/>
      <c r="BC642" s="467"/>
      <c r="BD642" s="467"/>
      <c r="BE642" s="467" t="s">
        <v>9870</v>
      </c>
      <c r="BF642" s="568" t="n">
        <v>5.06</v>
      </c>
      <c r="BG642" s="467"/>
      <c r="BH642" s="467"/>
      <c r="BI642" s="467"/>
      <c r="BJ642" s="467"/>
      <c r="BK642" s="467"/>
      <c r="BL642" s="468"/>
      <c r="BM642" s="468"/>
      <c r="BN642" s="468" t="s">
        <v>9871</v>
      </c>
      <c r="BO642" s="412"/>
      <c r="BP642" s="478"/>
      <c r="BQ642" s="557"/>
      <c r="ALX642" s="0"/>
      <c r="ALY642" s="0"/>
      <c r="ALZ642" s="0"/>
      <c r="AMA642" s="0"/>
      <c r="AMB642" s="0"/>
      <c r="AMC642" s="0"/>
      <c r="AMD642" s="0"/>
      <c r="AME642" s="0"/>
      <c r="AMF642" s="0"/>
      <c r="AMG642" s="0"/>
      <c r="AMH642" s="0"/>
      <c r="AMI642" s="0"/>
      <c r="AMJ642" s="0"/>
    </row>
    <row r="643" s="462" customFormat="true" ht="14.1" hidden="false" customHeight="true" outlineLevel="0" collapsed="false">
      <c r="A643" s="41" t="s">
        <v>9872</v>
      </c>
      <c r="B643" s="412" t="s">
        <v>4682</v>
      </c>
      <c r="C643" s="445" t="s">
        <v>4733</v>
      </c>
      <c r="D643" s="120" t="s">
        <v>9873</v>
      </c>
      <c r="E643" s="120" t="s">
        <v>1360</v>
      </c>
      <c r="F643" s="120" t="s">
        <v>2051</v>
      </c>
      <c r="G643" s="456"/>
      <c r="H643" s="427" t="n">
        <v>0.085</v>
      </c>
      <c r="I643" s="427" t="n">
        <v>0.0875</v>
      </c>
      <c r="J643" s="428" t="s">
        <v>5772</v>
      </c>
      <c r="K643" s="412" t="s">
        <v>9874</v>
      </c>
      <c r="L643" s="412" t="s">
        <v>4720</v>
      </c>
      <c r="M643" s="120" t="s">
        <v>4686</v>
      </c>
      <c r="N643" s="457" t="n">
        <v>94116</v>
      </c>
      <c r="O643" s="458" t="s">
        <v>9875</v>
      </c>
      <c r="P643" s="506"/>
      <c r="Q643" s="506"/>
      <c r="R643" s="459" t="s">
        <v>1431</v>
      </c>
      <c r="S643" s="460"/>
      <c r="T643" s="461" t="s">
        <v>1658</v>
      </c>
      <c r="U643" s="459"/>
      <c r="V643" s="120"/>
      <c r="W643" s="120"/>
      <c r="X643" s="120"/>
      <c r="Y643" s="120"/>
      <c r="Z643" s="460" t="s">
        <v>9876</v>
      </c>
      <c r="AA643" s="433" t="s">
        <v>4745</v>
      </c>
      <c r="AB643" s="456"/>
      <c r="AC643" s="594"/>
      <c r="AD643" s="595"/>
      <c r="AE643" s="595"/>
      <c r="AF643" s="595"/>
      <c r="AG643" s="595"/>
      <c r="AH643" s="595" t="s">
        <v>9877</v>
      </c>
      <c r="AI643" s="595" t="s">
        <v>9878</v>
      </c>
      <c r="AJ643" s="596" t="s">
        <v>9879</v>
      </c>
      <c r="AK643" s="437" t="s">
        <v>5946</v>
      </c>
      <c r="AL643" s="507" t="s">
        <v>6460</v>
      </c>
      <c r="AM643" s="412" t="str">
        <f aca="false">PROPER(AN643)</f>
        <v>490 Taraval Street</v>
      </c>
      <c r="AN643" s="462" t="s">
        <v>9880</v>
      </c>
      <c r="AO643" s="412" t="s">
        <v>4720</v>
      </c>
      <c r="AP643" s="120" t="s">
        <v>4686</v>
      </c>
      <c r="AQ643" s="457" t="n">
        <v>94116</v>
      </c>
      <c r="AR643" s="463" t="s">
        <v>2051</v>
      </c>
      <c r="AS643" s="464"/>
      <c r="AT643" s="465"/>
      <c r="AU643" s="459"/>
      <c r="AV643" s="466" t="n">
        <v>2</v>
      </c>
      <c r="AW643" s="467"/>
      <c r="AX643" s="467"/>
      <c r="AY643" s="467"/>
      <c r="AZ643" s="467"/>
      <c r="BA643" s="467" t="s">
        <v>9881</v>
      </c>
      <c r="BB643" s="467"/>
      <c r="BC643" s="467"/>
      <c r="BD643" s="467"/>
      <c r="BE643" s="467"/>
      <c r="BF643" s="467"/>
      <c r="BG643" s="467"/>
      <c r="BH643" s="467"/>
      <c r="BI643" s="467"/>
      <c r="BJ643" s="467"/>
      <c r="BK643" s="467"/>
      <c r="BL643" s="468"/>
      <c r="BM643" s="468"/>
      <c r="BN643" s="468"/>
      <c r="BO643" s="469"/>
      <c r="BP643" s="463"/>
      <c r="BQ643" s="439"/>
      <c r="ALX643" s="0"/>
      <c r="ALY643" s="0"/>
      <c r="ALZ643" s="0"/>
      <c r="AMA643" s="0"/>
      <c r="AMB643" s="0"/>
      <c r="AMC643" s="0"/>
      <c r="AMD643" s="0"/>
      <c r="AME643" s="0"/>
      <c r="AMF643" s="0"/>
      <c r="AMG643" s="0"/>
      <c r="AMH643" s="0"/>
      <c r="AMI643" s="0"/>
      <c r="AMJ643" s="0"/>
    </row>
    <row r="644" s="462" customFormat="true" ht="14.1" hidden="false" customHeight="true" outlineLevel="0" collapsed="false">
      <c r="A644" s="41" t="s">
        <v>2712</v>
      </c>
      <c r="B644" s="412" t="s">
        <v>713</v>
      </c>
      <c r="C644" s="445" t="s">
        <v>36</v>
      </c>
      <c r="D644" s="414"/>
      <c r="E644" s="425" t="s">
        <v>2711</v>
      </c>
      <c r="F644" s="425" t="s">
        <v>2710</v>
      </c>
      <c r="G644" s="426" t="s">
        <v>9882</v>
      </c>
      <c r="H644" s="427" t="n">
        <v>0.09</v>
      </c>
      <c r="I644" s="427" t="n">
        <v>0.09</v>
      </c>
      <c r="J644" s="428" t="s">
        <v>6194</v>
      </c>
      <c r="K644" s="412" t="s">
        <v>9883</v>
      </c>
      <c r="L644" s="412" t="s">
        <v>5403</v>
      </c>
      <c r="M644" s="414" t="s">
        <v>4686</v>
      </c>
      <c r="N644" s="429" t="n">
        <v>94925</v>
      </c>
      <c r="O644" s="593"/>
      <c r="P644" s="432"/>
      <c r="Q644" s="432"/>
      <c r="R644" s="414"/>
      <c r="S644" s="433"/>
      <c r="T644" s="434"/>
      <c r="U644" s="414"/>
      <c r="V644" s="425"/>
      <c r="W644" s="425"/>
      <c r="X644" s="425"/>
      <c r="Y644" s="425"/>
      <c r="Z644" s="433"/>
      <c r="AA644" s="433"/>
      <c r="AB644" s="435"/>
      <c r="AC644" s="594"/>
      <c r="AD644" s="595"/>
      <c r="AE644" s="595"/>
      <c r="AF644" s="595"/>
      <c r="AG644" s="595"/>
      <c r="AH644" s="595"/>
      <c r="AI644" s="595"/>
      <c r="AJ644" s="596"/>
      <c r="AK644" s="437" t="s">
        <v>5946</v>
      </c>
      <c r="AL644" s="507" t="s">
        <v>6295</v>
      </c>
      <c r="AM644" s="412" t="s">
        <v>9883</v>
      </c>
      <c r="AN644" s="439"/>
      <c r="AO644" s="412" t="s">
        <v>5403</v>
      </c>
      <c r="AP644" s="414" t="s">
        <v>4686</v>
      </c>
      <c r="AQ644" s="429" t="n">
        <v>94925</v>
      </c>
      <c r="AR644" s="440" t="s">
        <v>2710</v>
      </c>
      <c r="AS644" s="464"/>
      <c r="AT644" s="438"/>
      <c r="AU644" s="414"/>
      <c r="AV644" s="442"/>
      <c r="AW644" s="443"/>
      <c r="AX644" s="443"/>
      <c r="AY644" s="443"/>
      <c r="AZ644" s="443"/>
      <c r="BA644" s="443"/>
      <c r="BB644" s="443"/>
      <c r="BC644" s="443"/>
      <c r="BD644" s="443"/>
      <c r="BE644" s="443"/>
      <c r="BF644" s="443"/>
      <c r="BG644" s="443"/>
      <c r="BH644" s="443"/>
      <c r="BI644" s="443"/>
      <c r="BJ644" s="443"/>
      <c r="BK644" s="443"/>
      <c r="BL644" s="412"/>
      <c r="BM644" s="412"/>
      <c r="BN644" s="412"/>
      <c r="BO644" s="412"/>
      <c r="BP644" s="412"/>
      <c r="ALX644" s="0"/>
      <c r="ALY644" s="0"/>
      <c r="ALZ644" s="0"/>
      <c r="AMA644" s="0"/>
      <c r="AMB644" s="0"/>
      <c r="AMC644" s="0"/>
      <c r="AMD644" s="0"/>
      <c r="AME644" s="0"/>
      <c r="AMF644" s="0"/>
      <c r="AMG644" s="0"/>
      <c r="AMH644" s="0"/>
      <c r="AMI644" s="0"/>
      <c r="AMJ644" s="0"/>
    </row>
    <row r="645" s="462" customFormat="true" ht="14.1" hidden="false" customHeight="true" outlineLevel="0" collapsed="false">
      <c r="A645" s="41" t="s">
        <v>9884</v>
      </c>
      <c r="B645" s="412" t="s">
        <v>713</v>
      </c>
      <c r="C645" s="445" t="s">
        <v>36</v>
      </c>
      <c r="D645" s="414"/>
      <c r="E645" s="425" t="s">
        <v>9885</v>
      </c>
      <c r="F645" s="425" t="s">
        <v>9886</v>
      </c>
      <c r="G645" s="426"/>
      <c r="H645" s="427" t="n">
        <v>0.085</v>
      </c>
      <c r="I645" s="427"/>
      <c r="J645" s="428" t="s">
        <v>5772</v>
      </c>
      <c r="K645" s="412" t="s">
        <v>9887</v>
      </c>
      <c r="L645" s="412" t="s">
        <v>4720</v>
      </c>
      <c r="M645" s="414" t="s">
        <v>4686</v>
      </c>
      <c r="N645" s="429" t="n">
        <v>94123</v>
      </c>
      <c r="O645" s="593"/>
      <c r="P645" s="432"/>
      <c r="Q645" s="432"/>
      <c r="R645" s="414"/>
      <c r="S645" s="433"/>
      <c r="T645" s="434"/>
      <c r="U645" s="414"/>
      <c r="V645" s="425"/>
      <c r="W645" s="425"/>
      <c r="X645" s="425"/>
      <c r="Y645" s="425"/>
      <c r="Z645" s="433"/>
      <c r="AA645" s="433"/>
      <c r="AB645" s="435"/>
      <c r="AC645" s="645"/>
      <c r="AD645" s="645"/>
      <c r="AE645" s="645"/>
      <c r="AF645" s="645"/>
      <c r="AG645" s="645"/>
      <c r="AH645" s="645" t="s">
        <v>9888</v>
      </c>
      <c r="AI645" s="645"/>
      <c r="AJ645" s="498" t="s">
        <v>4716</v>
      </c>
      <c r="AK645" s="437" t="s">
        <v>5946</v>
      </c>
      <c r="AL645" s="507" t="s">
        <v>6460</v>
      </c>
      <c r="AM645" s="412" t="s">
        <v>9887</v>
      </c>
      <c r="AN645" s="439" t="s">
        <v>6006</v>
      </c>
      <c r="AO645" s="412" t="s">
        <v>4720</v>
      </c>
      <c r="AP645" s="414" t="s">
        <v>4686</v>
      </c>
      <c r="AQ645" s="429" t="n">
        <v>94123</v>
      </c>
      <c r="AR645" s="440" t="s">
        <v>9886</v>
      </c>
      <c r="AS645" s="437"/>
      <c r="AT645" s="438"/>
      <c r="AU645" s="414"/>
      <c r="AV645" s="442"/>
      <c r="AW645" s="443"/>
      <c r="AX645" s="443"/>
      <c r="AY645" s="443"/>
      <c r="AZ645" s="443"/>
      <c r="BA645" s="443"/>
      <c r="BB645" s="443"/>
      <c r="BC645" s="443"/>
      <c r="BD645" s="443"/>
      <c r="BE645" s="443"/>
      <c r="BF645" s="443"/>
      <c r="BG645" s="443"/>
      <c r="BH645" s="443"/>
      <c r="BI645" s="443"/>
      <c r="BJ645" s="443"/>
      <c r="BK645" s="443"/>
      <c r="BL645" s="412"/>
      <c r="BM645" s="412"/>
      <c r="BN645" s="412"/>
      <c r="BO645" s="469"/>
      <c r="BP645" s="463"/>
      <c r="ALX645" s="0"/>
      <c r="ALY645" s="0"/>
      <c r="ALZ645" s="0"/>
      <c r="AMA645" s="0"/>
      <c r="AMB645" s="0"/>
      <c r="AMC645" s="0"/>
      <c r="AMD645" s="0"/>
      <c r="AME645" s="0"/>
      <c r="AMF645" s="0"/>
      <c r="AMG645" s="0"/>
      <c r="AMH645" s="0"/>
      <c r="AMI645" s="0"/>
      <c r="AMJ645" s="0"/>
    </row>
    <row r="646" s="462" customFormat="true" ht="14.1" hidden="false" customHeight="true" outlineLevel="0" collapsed="false">
      <c r="A646" s="41" t="s">
        <v>9889</v>
      </c>
      <c r="B646" s="412" t="s">
        <v>5977</v>
      </c>
      <c r="C646" s="508" t="s">
        <v>36</v>
      </c>
      <c r="D646" s="120"/>
      <c r="E646" s="120" t="s">
        <v>9890</v>
      </c>
      <c r="F646" s="120" t="s">
        <v>9891</v>
      </c>
      <c r="G646" s="456"/>
      <c r="H646" s="427" t="n">
        <v>0.0925</v>
      </c>
      <c r="I646" s="427"/>
      <c r="J646" s="428" t="s">
        <v>82</v>
      </c>
      <c r="K646" s="412" t="s">
        <v>9892</v>
      </c>
      <c r="L646" s="412" t="s">
        <v>5820</v>
      </c>
      <c r="M646" s="120" t="s">
        <v>4686</v>
      </c>
      <c r="N646" s="457" t="n">
        <v>94801</v>
      </c>
      <c r="O646" s="505"/>
      <c r="P646" s="506"/>
      <c r="Q646" s="506"/>
      <c r="R646" s="459"/>
      <c r="S646" s="460"/>
      <c r="T646" s="461"/>
      <c r="U646" s="459"/>
      <c r="V646" s="120"/>
      <c r="W646" s="120"/>
      <c r="X646" s="120"/>
      <c r="Y646" s="120"/>
      <c r="Z646" s="460"/>
      <c r="AA646" s="433"/>
      <c r="AB646" s="456"/>
      <c r="AC646" s="641"/>
      <c r="AD646" s="642"/>
      <c r="AE646" s="641" t="s">
        <v>7905</v>
      </c>
      <c r="AF646" s="641"/>
      <c r="AG646" s="641"/>
      <c r="AH646" s="641"/>
      <c r="AI646" s="641"/>
      <c r="AJ646" s="643" t="s">
        <v>4716</v>
      </c>
      <c r="AK646" s="437" t="s">
        <v>5946</v>
      </c>
      <c r="AL646" s="507" t="s">
        <v>6108</v>
      </c>
      <c r="AM646" s="412" t="s">
        <v>9892</v>
      </c>
      <c r="AO646" s="412" t="s">
        <v>5820</v>
      </c>
      <c r="AP646" s="120" t="s">
        <v>4686</v>
      </c>
      <c r="AQ646" s="457" t="n">
        <v>94801</v>
      </c>
      <c r="AR646" s="463" t="s">
        <v>9891</v>
      </c>
      <c r="AS646" s="441"/>
      <c r="AT646" s="465"/>
      <c r="AU646" s="459"/>
      <c r="AV646" s="466"/>
      <c r="AW646" s="467"/>
      <c r="AX646" s="467"/>
      <c r="AY646" s="467"/>
      <c r="AZ646" s="467"/>
      <c r="BA646" s="467"/>
      <c r="BB646" s="467"/>
      <c r="BC646" s="467"/>
      <c r="BD646" s="467"/>
      <c r="BE646" s="467"/>
      <c r="BF646" s="467"/>
      <c r="BG646" s="467"/>
      <c r="BH646" s="467"/>
      <c r="BI646" s="467"/>
      <c r="BJ646" s="467"/>
      <c r="BK646" s="467"/>
      <c r="BL646" s="468"/>
      <c r="BM646" s="468"/>
      <c r="BN646" s="468"/>
      <c r="BO646" s="469"/>
      <c r="BP646" s="412"/>
      <c r="BQ646" s="557"/>
      <c r="ALX646" s="0"/>
      <c r="ALY646" s="0"/>
      <c r="ALZ646" s="0"/>
      <c r="AMA646" s="0"/>
      <c r="AMB646" s="0"/>
      <c r="AMC646" s="0"/>
      <c r="AMD646" s="0"/>
      <c r="AME646" s="0"/>
      <c r="AMF646" s="0"/>
      <c r="AMG646" s="0"/>
      <c r="AMH646" s="0"/>
      <c r="AMI646" s="0"/>
      <c r="AMJ646" s="0"/>
    </row>
    <row r="647" s="462" customFormat="true" ht="14.1" hidden="false" customHeight="true" outlineLevel="0" collapsed="false">
      <c r="A647" s="41" t="s">
        <v>792</v>
      </c>
      <c r="B647" s="412" t="s">
        <v>9893</v>
      </c>
      <c r="C647" s="445" t="s">
        <v>5309</v>
      </c>
      <c r="D647" s="120" t="s">
        <v>5942</v>
      </c>
      <c r="E647" s="120" t="s">
        <v>9894</v>
      </c>
      <c r="F647" s="120" t="s">
        <v>2781</v>
      </c>
      <c r="G647" s="456"/>
      <c r="H647" s="427" t="n">
        <v>0.0925</v>
      </c>
      <c r="I647" s="427" t="n">
        <v>0.09</v>
      </c>
      <c r="J647" s="428" t="s">
        <v>6061</v>
      </c>
      <c r="K647" s="412" t="s">
        <v>9895</v>
      </c>
      <c r="L647" s="412" t="s">
        <v>5454</v>
      </c>
      <c r="M647" s="120" t="s">
        <v>4686</v>
      </c>
      <c r="N647" s="457" t="n">
        <v>95111</v>
      </c>
      <c r="O647" s="505"/>
      <c r="P647" s="506"/>
      <c r="Q647" s="506"/>
      <c r="R647" s="459"/>
      <c r="S647" s="460"/>
      <c r="T647" s="434"/>
      <c r="U647" s="414"/>
      <c r="V647" s="425"/>
      <c r="W647" s="425"/>
      <c r="X647" s="425"/>
      <c r="Y647" s="425"/>
      <c r="Z647" s="460"/>
      <c r="AA647" s="433"/>
      <c r="AB647" s="456"/>
      <c r="AC647" s="641" t="s">
        <v>9896</v>
      </c>
      <c r="AD647" s="642"/>
      <c r="AE647" s="641"/>
      <c r="AF647" s="641"/>
      <c r="AG647" s="641"/>
      <c r="AH647" s="641"/>
      <c r="AI647" s="641"/>
      <c r="AJ647" s="643" t="s">
        <v>4716</v>
      </c>
      <c r="AK647" s="437" t="s">
        <v>5946</v>
      </c>
      <c r="AL647" s="507" t="s">
        <v>5947</v>
      </c>
      <c r="AM647" s="412" t="str">
        <f aca="false">K647</f>
        <v>5138 Monterey Hwy, Suite D</v>
      </c>
      <c r="AO647" s="412" t="s">
        <v>5454</v>
      </c>
      <c r="AP647" s="120" t="str">
        <f aca="false">M647</f>
        <v>Ca</v>
      </c>
      <c r="AQ647" s="457" t="n">
        <f aca="false">N647</f>
        <v>95111</v>
      </c>
      <c r="AR647" s="463" t="str">
        <f aca="false">F647</f>
        <v>510-789-9537</v>
      </c>
      <c r="AS647" s="441"/>
      <c r="AT647" s="465"/>
      <c r="AU647" s="459"/>
      <c r="AV647" s="466" t="n">
        <v>1</v>
      </c>
      <c r="AW647" s="467" t="s">
        <v>5948</v>
      </c>
      <c r="AX647" s="467" t="s">
        <v>7378</v>
      </c>
      <c r="AY647" s="467" t="s">
        <v>5949</v>
      </c>
      <c r="AZ647" s="467" t="s">
        <v>7450</v>
      </c>
      <c r="BA647" s="467" t="s">
        <v>9897</v>
      </c>
      <c r="BB647" s="467" t="s">
        <v>7450</v>
      </c>
      <c r="BC647" s="467" t="s">
        <v>7450</v>
      </c>
      <c r="BD647" s="467" t="s">
        <v>7450</v>
      </c>
      <c r="BE647" s="467" t="s">
        <v>7450</v>
      </c>
      <c r="BF647" s="467"/>
      <c r="BG647" s="467"/>
      <c r="BH647" s="467" t="s">
        <v>7450</v>
      </c>
      <c r="BI647" s="467" t="s">
        <v>7450</v>
      </c>
      <c r="BJ647" s="467"/>
      <c r="BK647" s="467"/>
      <c r="BL647" s="468"/>
      <c r="BM647" s="468"/>
      <c r="BN647" s="468"/>
      <c r="BO647" s="469"/>
      <c r="BP647" s="463"/>
      <c r="BQ647" s="557"/>
      <c r="ALX647" s="0"/>
      <c r="ALY647" s="0"/>
      <c r="ALZ647" s="0"/>
      <c r="AMA647" s="0"/>
      <c r="AMB647" s="0"/>
      <c r="AMC647" s="0"/>
      <c r="AMD647" s="0"/>
      <c r="AME647" s="0"/>
      <c r="AMF647" s="0"/>
      <c r="AMG647" s="0"/>
      <c r="AMH647" s="0"/>
      <c r="AMI647" s="0"/>
      <c r="AMJ647" s="0"/>
    </row>
    <row r="648" s="462" customFormat="true" ht="14.1" hidden="false" customHeight="true" outlineLevel="0" collapsed="false">
      <c r="A648" s="41" t="s">
        <v>9898</v>
      </c>
      <c r="B648" s="412" t="s">
        <v>4682</v>
      </c>
      <c r="C648" s="479" t="s">
        <v>5309</v>
      </c>
      <c r="D648" s="480"/>
      <c r="E648" s="480" t="s">
        <v>9894</v>
      </c>
      <c r="F648" s="480" t="s">
        <v>9899</v>
      </c>
      <c r="G648" s="489"/>
      <c r="H648" s="427" t="n">
        <v>0.0975</v>
      </c>
      <c r="I648" s="538" t="n">
        <v>0.095</v>
      </c>
      <c r="J648" s="428" t="s">
        <v>8166</v>
      </c>
      <c r="K648" s="489" t="s">
        <v>9900</v>
      </c>
      <c r="L648" s="489" t="s">
        <v>5624</v>
      </c>
      <c r="M648" s="480" t="s">
        <v>4686</v>
      </c>
      <c r="N648" s="490" t="n">
        <v>94544</v>
      </c>
      <c r="O648" s="458"/>
      <c r="P648" s="490"/>
      <c r="Q648" s="490"/>
      <c r="R648" s="491"/>
      <c r="S648" s="490"/>
      <c r="T648" s="492"/>
      <c r="U648" s="491"/>
      <c r="V648" s="490"/>
      <c r="W648" s="490"/>
      <c r="X648" s="490"/>
      <c r="Y648" s="490"/>
      <c r="Z648" s="490"/>
      <c r="AA648" s="433"/>
      <c r="AB648" s="493"/>
      <c r="AC648" s="594" t="s">
        <v>9896</v>
      </c>
      <c r="AD648" s="595"/>
      <c r="AE648" s="595"/>
      <c r="AF648" s="595"/>
      <c r="AG648" s="595"/>
      <c r="AH648" s="595"/>
      <c r="AI648" s="595"/>
      <c r="AJ648" s="596" t="s">
        <v>4716</v>
      </c>
      <c r="AK648" s="437" t="s">
        <v>5946</v>
      </c>
      <c r="AL648" s="507" t="s">
        <v>6460</v>
      </c>
      <c r="AM648" s="489" t="s">
        <v>9900</v>
      </c>
      <c r="AN648" s="494"/>
      <c r="AO648" s="489" t="s">
        <v>5624</v>
      </c>
      <c r="AP648" s="480" t="s">
        <v>4686</v>
      </c>
      <c r="AQ648" s="490" t="n">
        <v>94544</v>
      </c>
      <c r="AR648" s="489" t="s">
        <v>9899</v>
      </c>
      <c r="AS648" s="464"/>
      <c r="AT648" s="495"/>
      <c r="AU648" s="496"/>
      <c r="AV648" s="497"/>
      <c r="AW648" s="497"/>
      <c r="AX648" s="497"/>
      <c r="AY648" s="497"/>
      <c r="AZ648" s="497"/>
      <c r="BA648" s="497"/>
      <c r="BB648" s="497"/>
      <c r="BC648" s="497"/>
      <c r="BD648" s="497"/>
      <c r="BE648" s="497"/>
      <c r="BF648" s="497"/>
      <c r="BG648" s="497"/>
      <c r="BH648" s="497"/>
      <c r="BI648" s="497"/>
      <c r="BJ648" s="497"/>
      <c r="BK648" s="497"/>
      <c r="BL648" s="498"/>
      <c r="BM648" s="498"/>
      <c r="BN648" s="498"/>
      <c r="BO648" s="469"/>
      <c r="BP648" s="463"/>
      <c r="BQ648" s="557"/>
      <c r="ALX648" s="0"/>
      <c r="ALY648" s="0"/>
      <c r="ALZ648" s="0"/>
      <c r="AMA648" s="0"/>
      <c r="AMB648" s="0"/>
      <c r="AMC648" s="0"/>
      <c r="AMD648" s="0"/>
      <c r="AME648" s="0"/>
      <c r="AMF648" s="0"/>
      <c r="AMG648" s="0"/>
      <c r="AMH648" s="0"/>
      <c r="AMI648" s="0"/>
      <c r="AMJ648" s="0"/>
    </row>
    <row r="649" s="462" customFormat="true" ht="14.1" hidden="false" customHeight="true" outlineLevel="0" collapsed="false">
      <c r="A649" s="41" t="s">
        <v>869</v>
      </c>
      <c r="B649" s="412" t="s">
        <v>5977</v>
      </c>
      <c r="C649" s="563" t="s">
        <v>36</v>
      </c>
      <c r="D649" s="414" t="s">
        <v>9901</v>
      </c>
      <c r="E649" s="425" t="s">
        <v>1986</v>
      </c>
      <c r="F649" s="425" t="s">
        <v>1985</v>
      </c>
      <c r="G649" s="426"/>
      <c r="H649" s="427" t="n">
        <v>0.0975</v>
      </c>
      <c r="I649" s="427" t="n">
        <v>0.1</v>
      </c>
      <c r="J649" s="428" t="s">
        <v>6963</v>
      </c>
      <c r="K649" s="412" t="s">
        <v>9902</v>
      </c>
      <c r="L649" s="412" t="s">
        <v>5436</v>
      </c>
      <c r="M649" s="414" t="s">
        <v>4686</v>
      </c>
      <c r="N649" s="429" t="n">
        <v>94577</v>
      </c>
      <c r="O649" s="593"/>
      <c r="P649" s="432"/>
      <c r="Q649" s="432"/>
      <c r="R649" s="414"/>
      <c r="S649" s="433"/>
      <c r="T649" s="434"/>
      <c r="U649" s="414"/>
      <c r="V649" s="425"/>
      <c r="W649" s="425"/>
      <c r="X649" s="425"/>
      <c r="Y649" s="425"/>
      <c r="Z649" s="433"/>
      <c r="AA649" s="433"/>
      <c r="AB649" s="435"/>
      <c r="AC649" s="645" t="s">
        <v>9903</v>
      </c>
      <c r="AD649" s="645"/>
      <c r="AE649" s="645"/>
      <c r="AF649" s="645"/>
      <c r="AG649" s="645"/>
      <c r="AH649" s="645"/>
      <c r="AI649" s="645"/>
      <c r="AJ649" s="498" t="s">
        <v>7581</v>
      </c>
      <c r="AK649" s="437" t="s">
        <v>5946</v>
      </c>
      <c r="AL649" s="507" t="s">
        <v>6685</v>
      </c>
      <c r="AM649" s="412" t="s">
        <v>9902</v>
      </c>
      <c r="AN649" s="439"/>
      <c r="AO649" s="412" t="s">
        <v>5436</v>
      </c>
      <c r="AP649" s="414" t="s">
        <v>4686</v>
      </c>
      <c r="AQ649" s="429" t="n">
        <v>94577</v>
      </c>
      <c r="AR649" s="440" t="s">
        <v>1985</v>
      </c>
      <c r="AS649" s="437"/>
      <c r="AT649" s="438"/>
      <c r="AU649" s="414"/>
      <c r="AV649" s="442"/>
      <c r="AW649" s="443"/>
      <c r="AX649" s="443"/>
      <c r="AY649" s="443"/>
      <c r="AZ649" s="443"/>
      <c r="BA649" s="443"/>
      <c r="BB649" s="443"/>
      <c r="BC649" s="443"/>
      <c r="BD649" s="443"/>
      <c r="BE649" s="443"/>
      <c r="BF649" s="443"/>
      <c r="BG649" s="443"/>
      <c r="BH649" s="443"/>
      <c r="BI649" s="443"/>
      <c r="BJ649" s="443"/>
      <c r="BK649" s="443"/>
      <c r="BL649" s="412"/>
      <c r="BM649" s="412"/>
      <c r="BN649" s="412"/>
      <c r="BO649" s="477"/>
      <c r="BP649" s="478"/>
      <c r="BQ649" s="557"/>
      <c r="ALX649" s="0"/>
      <c r="ALY649" s="0"/>
      <c r="ALZ649" s="0"/>
      <c r="AMA649" s="0"/>
      <c r="AMB649" s="0"/>
      <c r="AMC649" s="0"/>
      <c r="AMD649" s="0"/>
      <c r="AME649" s="0"/>
      <c r="AMF649" s="0"/>
      <c r="AMG649" s="0"/>
      <c r="AMH649" s="0"/>
      <c r="AMI649" s="0"/>
      <c r="AMJ649" s="0"/>
    </row>
    <row r="650" s="462" customFormat="true" ht="14.1" hidden="false" customHeight="true" outlineLevel="0" collapsed="false">
      <c r="A650" s="41" t="s">
        <v>1906</v>
      </c>
      <c r="B650" s="412" t="s">
        <v>4682</v>
      </c>
      <c r="C650" s="413" t="s">
        <v>7542</v>
      </c>
      <c r="D650" s="414"/>
      <c r="E650" s="425" t="s">
        <v>1905</v>
      </c>
      <c r="F650" s="425" t="s">
        <v>1904</v>
      </c>
      <c r="G650" s="426"/>
      <c r="H650" s="427" t="n">
        <v>0.0825</v>
      </c>
      <c r="I650" s="427" t="n">
        <v>0.0825</v>
      </c>
      <c r="J650" s="428" t="s">
        <v>5980</v>
      </c>
      <c r="K650" s="412" t="s">
        <v>9904</v>
      </c>
      <c r="L650" s="412" t="s">
        <v>5854</v>
      </c>
      <c r="M650" s="414" t="s">
        <v>4686</v>
      </c>
      <c r="N650" s="429" t="n">
        <v>95446</v>
      </c>
      <c r="O650" s="640" t="s">
        <v>9905</v>
      </c>
      <c r="P650" s="432"/>
      <c r="Q650" s="432"/>
      <c r="R650" s="414" t="s">
        <v>9906</v>
      </c>
      <c r="S650" s="433" t="s">
        <v>9907</v>
      </c>
      <c r="T650" s="434"/>
      <c r="U650" s="414"/>
      <c r="V650" s="425"/>
      <c r="W650" s="425"/>
      <c r="X650" s="425"/>
      <c r="Y650" s="425"/>
      <c r="Z650" s="433"/>
      <c r="AA650" s="433" t="s">
        <v>9908</v>
      </c>
      <c r="AB650" s="435"/>
      <c r="AC650" s="641"/>
      <c r="AD650" s="642"/>
      <c r="AE650" s="641"/>
      <c r="AF650" s="641" t="s">
        <v>7579</v>
      </c>
      <c r="AG650" s="641"/>
      <c r="AH650" s="641"/>
      <c r="AI650" s="641"/>
      <c r="AJ650" s="643"/>
      <c r="AK650" s="437" t="s">
        <v>5946</v>
      </c>
      <c r="AL650" s="507" t="s">
        <v>6144</v>
      </c>
      <c r="AM650" s="412" t="s">
        <v>9904</v>
      </c>
      <c r="AN650" s="439"/>
      <c r="AO650" s="412" t="s">
        <v>9909</v>
      </c>
      <c r="AP650" s="414" t="s">
        <v>4686</v>
      </c>
      <c r="AQ650" s="429" t="n">
        <v>95446</v>
      </c>
      <c r="AR650" s="440" t="s">
        <v>1904</v>
      </c>
      <c r="AS650" s="441"/>
      <c r="AT650" s="438"/>
      <c r="AU650" s="414"/>
      <c r="AV650" s="442"/>
      <c r="AW650" s="443"/>
      <c r="AX650" s="443"/>
      <c r="AY650" s="443"/>
      <c r="AZ650" s="443"/>
      <c r="BA650" s="443"/>
      <c r="BB650" s="443"/>
      <c r="BC650" s="443"/>
      <c r="BD650" s="443"/>
      <c r="BE650" s="443"/>
      <c r="BF650" s="443"/>
      <c r="BG650" s="443"/>
      <c r="BH650" s="443"/>
      <c r="BI650" s="443"/>
      <c r="BJ650" s="443"/>
      <c r="BK650" s="443"/>
      <c r="BL650" s="412"/>
      <c r="BM650" s="412"/>
      <c r="BN650" s="412"/>
      <c r="BO650" s="469"/>
      <c r="BP650" s="463"/>
      <c r="BQ650" s="439"/>
      <c r="ALX650" s="0"/>
      <c r="ALY650" s="0"/>
      <c r="ALZ650" s="0"/>
      <c r="AMA650" s="0"/>
      <c r="AMB650" s="0"/>
      <c r="AMC650" s="0"/>
      <c r="AMD650" s="0"/>
      <c r="AME650" s="0"/>
      <c r="AMF650" s="0"/>
      <c r="AMG650" s="0"/>
      <c r="AMH650" s="0"/>
      <c r="AMI650" s="0"/>
      <c r="AMJ650" s="0"/>
    </row>
    <row r="651" s="462" customFormat="true" ht="14.1" hidden="false" customHeight="true" outlineLevel="0" collapsed="false">
      <c r="A651" s="507" t="s">
        <v>782</v>
      </c>
      <c r="B651" s="412" t="s">
        <v>5937</v>
      </c>
      <c r="C651" s="563" t="s">
        <v>5309</v>
      </c>
      <c r="D651" s="414" t="s">
        <v>7290</v>
      </c>
      <c r="E651" s="425" t="s">
        <v>9910</v>
      </c>
      <c r="F651" s="425" t="s">
        <v>9911</v>
      </c>
      <c r="G651" s="426"/>
      <c r="H651" s="427" t="n">
        <v>0.0975</v>
      </c>
      <c r="I651" s="427" t="n">
        <v>0.1</v>
      </c>
      <c r="J651" s="428" t="s">
        <v>6963</v>
      </c>
      <c r="K651" s="412" t="s">
        <v>9912</v>
      </c>
      <c r="L651" s="412" t="s">
        <v>5436</v>
      </c>
      <c r="M651" s="414" t="s">
        <v>4686</v>
      </c>
      <c r="N651" s="429" t="n">
        <v>94577</v>
      </c>
      <c r="O651" s="593"/>
      <c r="P651" s="431"/>
      <c r="Q651" s="432"/>
      <c r="R651" s="414"/>
      <c r="S651" s="433"/>
      <c r="T651" s="434"/>
      <c r="U651" s="414"/>
      <c r="V651" s="425"/>
      <c r="W651" s="425"/>
      <c r="X651" s="425"/>
      <c r="Y651" s="425"/>
      <c r="Z651" s="433"/>
      <c r="AA651" s="433"/>
      <c r="AB651" s="435"/>
      <c r="AC651" s="641"/>
      <c r="AD651" s="642"/>
      <c r="AE651" s="641"/>
      <c r="AF651" s="641"/>
      <c r="AG651" s="641"/>
      <c r="AH651" s="641"/>
      <c r="AI651" s="641"/>
      <c r="AJ651" s="643"/>
      <c r="AK651" s="437" t="s">
        <v>5946</v>
      </c>
      <c r="AL651" s="507" t="s">
        <v>6144</v>
      </c>
      <c r="AM651" s="412" t="s">
        <v>9912</v>
      </c>
      <c r="AN651" s="439"/>
      <c r="AO651" s="412" t="s">
        <v>5436</v>
      </c>
      <c r="AP651" s="414" t="s">
        <v>4686</v>
      </c>
      <c r="AQ651" s="429" t="n">
        <v>94577</v>
      </c>
      <c r="AR651" s="440" t="s">
        <v>9911</v>
      </c>
      <c r="AS651" s="441"/>
      <c r="AT651" s="438"/>
      <c r="AU651" s="414"/>
      <c r="AV651" s="442"/>
      <c r="AW651" s="443"/>
      <c r="AX651" s="443"/>
      <c r="AY651" s="443"/>
      <c r="AZ651" s="443"/>
      <c r="BA651" s="443"/>
      <c r="BB651" s="443"/>
      <c r="BC651" s="443"/>
      <c r="BD651" s="443"/>
      <c r="BE651" s="443"/>
      <c r="BF651" s="443"/>
      <c r="BG651" s="443"/>
      <c r="BH651" s="443"/>
      <c r="BI651" s="443"/>
      <c r="BJ651" s="443"/>
      <c r="BK651" s="443"/>
      <c r="BL651" s="412"/>
      <c r="BM651" s="412"/>
      <c r="BN651" s="412"/>
      <c r="BO651" s="412"/>
      <c r="BP651" s="412"/>
      <c r="ALX651" s="0"/>
      <c r="ALY651" s="0"/>
      <c r="ALZ651" s="0"/>
      <c r="AMA651" s="0"/>
      <c r="AMB651" s="0"/>
      <c r="AMC651" s="0"/>
      <c r="AMD651" s="0"/>
      <c r="AME651" s="0"/>
      <c r="AMF651" s="0"/>
      <c r="AMG651" s="0"/>
      <c r="AMH651" s="0"/>
      <c r="AMI651" s="0"/>
      <c r="AMJ651" s="0"/>
    </row>
    <row r="652" s="462" customFormat="true" ht="14.1" hidden="false" customHeight="true" outlineLevel="0" collapsed="false">
      <c r="A652" s="41" t="s">
        <v>676</v>
      </c>
      <c r="B652" s="412" t="s">
        <v>5937</v>
      </c>
      <c r="C652" s="413" t="s">
        <v>5309</v>
      </c>
      <c r="D652" s="120" t="s">
        <v>9363</v>
      </c>
      <c r="E652" s="120" t="s">
        <v>2746</v>
      </c>
      <c r="F652" s="120" t="s">
        <v>2745</v>
      </c>
      <c r="G652" s="456"/>
      <c r="H652" s="427" t="n">
        <v>0.0875</v>
      </c>
      <c r="I652" s="427" t="n">
        <v>0.09</v>
      </c>
      <c r="J652" s="428" t="s">
        <v>6551</v>
      </c>
      <c r="K652" s="412" t="s">
        <v>9913</v>
      </c>
      <c r="L652" s="412" t="s">
        <v>6553</v>
      </c>
      <c r="M652" s="120" t="s">
        <v>4686</v>
      </c>
      <c r="N652" s="457" t="n">
        <v>94523</v>
      </c>
      <c r="O652" s="458"/>
      <c r="P652" s="431"/>
      <c r="Q652" s="431"/>
      <c r="R652" s="459"/>
      <c r="S652" s="460"/>
      <c r="T652" s="461"/>
      <c r="U652" s="459"/>
      <c r="V652" s="120"/>
      <c r="W652" s="120"/>
      <c r="X652" s="120"/>
      <c r="Y652" s="120"/>
      <c r="Z652" s="460"/>
      <c r="AA652" s="433"/>
      <c r="AB652" s="456"/>
      <c r="AC652" s="645" t="s">
        <v>7711</v>
      </c>
      <c r="AD652" s="645"/>
      <c r="AE652" s="645"/>
      <c r="AF652" s="645"/>
      <c r="AG652" s="645"/>
      <c r="AH652" s="645"/>
      <c r="AI652" s="645"/>
      <c r="AJ652" s="498" t="s">
        <v>7581</v>
      </c>
      <c r="AK652" s="437" t="s">
        <v>5946</v>
      </c>
      <c r="AL652" s="507" t="s">
        <v>6144</v>
      </c>
      <c r="AM652" s="412" t="s">
        <v>9913</v>
      </c>
      <c r="AO652" s="412" t="s">
        <v>6553</v>
      </c>
      <c r="AP652" s="120" t="s">
        <v>4686</v>
      </c>
      <c r="AQ652" s="457" t="n">
        <v>94523</v>
      </c>
      <c r="AR652" s="463" t="s">
        <v>2745</v>
      </c>
      <c r="AS652" s="437"/>
      <c r="AT652" s="465"/>
      <c r="AU652" s="459"/>
      <c r="AV652" s="466"/>
      <c r="AW652" s="467"/>
      <c r="AX652" s="467"/>
      <c r="AY652" s="467"/>
      <c r="AZ652" s="467"/>
      <c r="BA652" s="467"/>
      <c r="BB652" s="467"/>
      <c r="BC652" s="467"/>
      <c r="BD652" s="467"/>
      <c r="BE652" s="467"/>
      <c r="BF652" s="467"/>
      <c r="BG652" s="467"/>
      <c r="BH652" s="467"/>
      <c r="BI652" s="467"/>
      <c r="BJ652" s="467"/>
      <c r="BK652" s="467"/>
      <c r="BL652" s="468"/>
      <c r="BM652" s="468"/>
      <c r="BN652" s="468"/>
      <c r="BO652" s="469"/>
      <c r="BP652" s="463"/>
      <c r="ALX652" s="0"/>
      <c r="ALY652" s="0"/>
      <c r="ALZ652" s="0"/>
      <c r="AMA652" s="0"/>
      <c r="AMB652" s="0"/>
      <c r="AMC652" s="0"/>
      <c r="AMD652" s="0"/>
      <c r="AME652" s="0"/>
      <c r="AMF652" s="0"/>
      <c r="AMG652" s="0"/>
      <c r="AMH652" s="0"/>
      <c r="AMI652" s="0"/>
      <c r="AMJ652" s="0"/>
    </row>
    <row r="653" s="462" customFormat="true" ht="14.1" hidden="false" customHeight="true" outlineLevel="0" collapsed="false">
      <c r="A653" s="41" t="s">
        <v>9914</v>
      </c>
      <c r="B653" s="412" t="s">
        <v>5977</v>
      </c>
      <c r="C653" s="479" t="s">
        <v>36</v>
      </c>
      <c r="D653" s="414"/>
      <c r="E653" s="425" t="s">
        <v>4663</v>
      </c>
      <c r="F653" s="425" t="s">
        <v>9915</v>
      </c>
      <c r="G653" s="426"/>
      <c r="H653" s="427" t="n">
        <v>0.09</v>
      </c>
      <c r="I653" s="427" t="n">
        <v>0.0925</v>
      </c>
      <c r="J653" s="428" t="s">
        <v>7614</v>
      </c>
      <c r="K653" s="412" t="s">
        <v>9916</v>
      </c>
      <c r="L653" s="412" t="s">
        <v>3082</v>
      </c>
      <c r="M653" s="414" t="s">
        <v>4686</v>
      </c>
      <c r="N653" s="429" t="n">
        <v>94901</v>
      </c>
      <c r="O653" s="640" t="s">
        <v>2463</v>
      </c>
      <c r="P653" s="432"/>
      <c r="Q653" s="432"/>
      <c r="R653" s="414"/>
      <c r="S653" s="433"/>
      <c r="T653" s="434"/>
      <c r="U653" s="414"/>
      <c r="V653" s="425"/>
      <c r="W653" s="425"/>
      <c r="X653" s="425"/>
      <c r="Y653" s="425"/>
      <c r="Z653" s="433" t="s">
        <v>6006</v>
      </c>
      <c r="AA653" s="433" t="s">
        <v>4745</v>
      </c>
      <c r="AB653" s="435"/>
      <c r="AC653" s="641"/>
      <c r="AD653" s="642"/>
      <c r="AE653" s="641"/>
      <c r="AF653" s="641"/>
      <c r="AG653" s="641"/>
      <c r="AH653" s="641"/>
      <c r="AI653" s="641"/>
      <c r="AJ653" s="643"/>
      <c r="AK653" s="437" t="s">
        <v>5946</v>
      </c>
      <c r="AL653" s="507" t="s">
        <v>7179</v>
      </c>
      <c r="AM653" s="412" t="s">
        <v>9917</v>
      </c>
      <c r="AN653" s="439"/>
      <c r="AO653" s="412" t="s">
        <v>5882</v>
      </c>
      <c r="AP653" s="414" t="s">
        <v>4686</v>
      </c>
      <c r="AQ653" s="429" t="n">
        <v>95603</v>
      </c>
      <c r="AR653" s="440" t="s">
        <v>2488</v>
      </c>
      <c r="AS653" s="441"/>
      <c r="AT653" s="438" t="n">
        <v>1403648</v>
      </c>
      <c r="AU653" s="414" t="n">
        <v>7.05</v>
      </c>
      <c r="AV653" s="442" t="n">
        <v>2</v>
      </c>
      <c r="AW653" s="443"/>
      <c r="AX653" s="443"/>
      <c r="AY653" s="443"/>
      <c r="AZ653" s="443"/>
      <c r="BA653" s="443"/>
      <c r="BB653" s="443"/>
      <c r="BC653" s="443"/>
      <c r="BD653" s="443"/>
      <c r="BE653" s="443"/>
      <c r="BF653" s="443"/>
      <c r="BG653" s="443"/>
      <c r="BH653" s="443"/>
      <c r="BI653" s="443"/>
      <c r="BJ653" s="443"/>
      <c r="BK653" s="443"/>
      <c r="BL653" s="412"/>
      <c r="BM653" s="412"/>
      <c r="BN653" s="412"/>
      <c r="BO653" s="469"/>
      <c r="BP653" s="463"/>
      <c r="ALX653" s="0"/>
      <c r="ALY653" s="0"/>
      <c r="ALZ653" s="0"/>
      <c r="AMA653" s="0"/>
      <c r="AMB653" s="0"/>
      <c r="AMC653" s="0"/>
      <c r="AMD653" s="0"/>
      <c r="AME653" s="0"/>
      <c r="AMF653" s="0"/>
      <c r="AMG653" s="0"/>
      <c r="AMH653" s="0"/>
      <c r="AMI653" s="0"/>
      <c r="AMJ653" s="0"/>
    </row>
    <row r="654" s="462" customFormat="true" ht="14.1" hidden="false" customHeight="true" outlineLevel="0" collapsed="false">
      <c r="A654" s="41" t="s">
        <v>9918</v>
      </c>
      <c r="B654" s="412" t="s">
        <v>5977</v>
      </c>
      <c r="C654" s="563" t="s">
        <v>4715</v>
      </c>
      <c r="D654" s="414"/>
      <c r="E654" s="425" t="s">
        <v>1402</v>
      </c>
      <c r="F654" s="425" t="s">
        <v>9919</v>
      </c>
      <c r="G654" s="426"/>
      <c r="H654" s="427" t="n">
        <v>0</v>
      </c>
      <c r="I654" s="427" t="n">
        <v>0</v>
      </c>
      <c r="J654" s="428" t="s">
        <v>6131</v>
      </c>
      <c r="K654" s="412" t="s">
        <v>9920</v>
      </c>
      <c r="L654" s="412" t="s">
        <v>9921</v>
      </c>
      <c r="M654" s="414" t="s">
        <v>7032</v>
      </c>
      <c r="N654" s="429" t="n">
        <v>89835</v>
      </c>
      <c r="O654" s="640"/>
      <c r="P654" s="432"/>
      <c r="Q654" s="432"/>
      <c r="R654" s="414"/>
      <c r="S654" s="433"/>
      <c r="T654" s="434"/>
      <c r="U654" s="414"/>
      <c r="V654" s="425"/>
      <c r="W654" s="425"/>
      <c r="X654" s="425"/>
      <c r="Y654" s="425"/>
      <c r="Z654" s="433" t="s">
        <v>6006</v>
      </c>
      <c r="AA654" s="433" t="s">
        <v>4745</v>
      </c>
      <c r="AB654" s="435"/>
      <c r="AC654" s="641" t="s">
        <v>9922</v>
      </c>
      <c r="AD654" s="642"/>
      <c r="AE654" s="641"/>
      <c r="AF654" s="641"/>
      <c r="AG654" s="641"/>
      <c r="AH654" s="641"/>
      <c r="AI654" s="641"/>
      <c r="AJ654" s="643" t="s">
        <v>7581</v>
      </c>
      <c r="AK654" s="437" t="s">
        <v>5946</v>
      </c>
      <c r="AL654" s="507" t="s">
        <v>6778</v>
      </c>
      <c r="AM654" s="412" t="s">
        <v>9920</v>
      </c>
      <c r="AN654" s="439"/>
      <c r="AO654" s="412" t="s">
        <v>9921</v>
      </c>
      <c r="AP654" s="414" t="s">
        <v>7032</v>
      </c>
      <c r="AQ654" s="429" t="n">
        <v>89835</v>
      </c>
      <c r="AR654" s="440" t="s">
        <v>9919</v>
      </c>
      <c r="AS654" s="441"/>
      <c r="AT654" s="438"/>
      <c r="AU654" s="414"/>
      <c r="AV654" s="442"/>
      <c r="AW654" s="443"/>
      <c r="AX654" s="443"/>
      <c r="AY654" s="443"/>
      <c r="AZ654" s="443"/>
      <c r="BA654" s="443"/>
      <c r="BB654" s="443"/>
      <c r="BC654" s="443"/>
      <c r="BD654" s="443"/>
      <c r="BE654" s="443"/>
      <c r="BF654" s="443"/>
      <c r="BG654" s="443"/>
      <c r="BH654" s="443"/>
      <c r="BI654" s="443"/>
      <c r="BJ654" s="443"/>
      <c r="BK654" s="443"/>
      <c r="BL654" s="412"/>
      <c r="BM654" s="412"/>
      <c r="BN654" s="412"/>
      <c r="BO654" s="469"/>
      <c r="BP654" s="463"/>
      <c r="BQ654" s="439"/>
      <c r="ALX654" s="0"/>
      <c r="ALY654" s="0"/>
      <c r="ALZ654" s="0"/>
      <c r="AMA654" s="0"/>
      <c r="AMB654" s="0"/>
      <c r="AMC654" s="0"/>
      <c r="AMD654" s="0"/>
      <c r="AME654" s="0"/>
      <c r="AMF654" s="0"/>
      <c r="AMG654" s="0"/>
      <c r="AMH654" s="0"/>
      <c r="AMI654" s="0"/>
      <c r="AMJ654" s="0"/>
    </row>
    <row r="655" s="462" customFormat="true" ht="14.1" hidden="false" customHeight="true" outlineLevel="0" collapsed="false">
      <c r="A655" s="41" t="s">
        <v>2736</v>
      </c>
      <c r="B655" s="412" t="s">
        <v>713</v>
      </c>
      <c r="C655" s="508" t="s">
        <v>36</v>
      </c>
      <c r="D655" s="120"/>
      <c r="E655" s="120" t="s">
        <v>1477</v>
      </c>
      <c r="F655" s="120" t="s">
        <v>2735</v>
      </c>
      <c r="G655" s="456"/>
      <c r="H655" s="427" t="n">
        <v>0.085</v>
      </c>
      <c r="I655" s="427" t="n">
        <v>0.0875</v>
      </c>
      <c r="J655" s="428" t="s">
        <v>5772</v>
      </c>
      <c r="K655" s="412" t="s">
        <v>9923</v>
      </c>
      <c r="L655" s="412" t="s">
        <v>4720</v>
      </c>
      <c r="M655" s="120" t="s">
        <v>4686</v>
      </c>
      <c r="N655" s="457" t="n">
        <v>94109</v>
      </c>
      <c r="O655" s="430"/>
      <c r="P655" s="431"/>
      <c r="Q655" s="431"/>
      <c r="R655" s="459" t="s">
        <v>9924</v>
      </c>
      <c r="S655" s="460"/>
      <c r="T655" s="461" t="s">
        <v>9925</v>
      </c>
      <c r="U655" s="459" t="s">
        <v>9926</v>
      </c>
      <c r="V655" s="120" t="s">
        <v>9927</v>
      </c>
      <c r="W655" s="120" t="s">
        <v>9928</v>
      </c>
      <c r="X655" s="120"/>
      <c r="Y655" s="120"/>
      <c r="Z655" s="460" t="s">
        <v>6006</v>
      </c>
      <c r="AA655" s="433" t="s">
        <v>4745</v>
      </c>
      <c r="AB655" s="456"/>
      <c r="AC655" s="594" t="s">
        <v>7695</v>
      </c>
      <c r="AD655" s="595"/>
      <c r="AE655" s="595"/>
      <c r="AF655" s="595"/>
      <c r="AG655" s="595"/>
      <c r="AH655" s="595"/>
      <c r="AI655" s="595"/>
      <c r="AJ655" s="596" t="s">
        <v>7581</v>
      </c>
      <c r="AK655" s="437" t="s">
        <v>5946</v>
      </c>
      <c r="AL655" s="507" t="s">
        <v>9929</v>
      </c>
      <c r="AM655" s="412" t="s">
        <v>9923</v>
      </c>
      <c r="AO655" s="412" t="s">
        <v>4720</v>
      </c>
      <c r="AP655" s="120" t="s">
        <v>4686</v>
      </c>
      <c r="AQ655" s="457" t="n">
        <v>94109</v>
      </c>
      <c r="AR655" s="463" t="s">
        <v>2735</v>
      </c>
      <c r="AS655" s="464"/>
      <c r="AT655" s="465"/>
      <c r="AU655" s="459"/>
      <c r="AV655" s="466"/>
      <c r="AW655" s="467"/>
      <c r="AX655" s="467"/>
      <c r="AY655" s="467"/>
      <c r="AZ655" s="467"/>
      <c r="BA655" s="467"/>
      <c r="BB655" s="467"/>
      <c r="BC655" s="467"/>
      <c r="BD655" s="467"/>
      <c r="BE655" s="467"/>
      <c r="BF655" s="467"/>
      <c r="BG655" s="467"/>
      <c r="BH655" s="467"/>
      <c r="BI655" s="467"/>
      <c r="BJ655" s="467"/>
      <c r="BK655" s="467"/>
      <c r="BL655" s="468"/>
      <c r="BM655" s="468"/>
      <c r="BN655" s="468"/>
      <c r="BO655" s="469"/>
      <c r="BP655" s="463"/>
      <c r="BQ655" s="439"/>
      <c r="ALX655" s="0"/>
      <c r="ALY655" s="0"/>
      <c r="ALZ655" s="0"/>
      <c r="AMA655" s="0"/>
      <c r="AMB655" s="0"/>
      <c r="AMC655" s="0"/>
      <c r="AMD655" s="0"/>
      <c r="AME655" s="0"/>
      <c r="AMF655" s="0"/>
      <c r="AMG655" s="0"/>
      <c r="AMH655" s="0"/>
      <c r="AMI655" s="0"/>
      <c r="AMJ655" s="0"/>
    </row>
    <row r="656" s="462" customFormat="true" ht="14.1" hidden="false" customHeight="true" outlineLevel="0" collapsed="false">
      <c r="A656" s="41" t="s">
        <v>9930</v>
      </c>
      <c r="B656" s="412" t="s">
        <v>5977</v>
      </c>
      <c r="C656" s="445" t="s">
        <v>4715</v>
      </c>
      <c r="D656" s="120"/>
      <c r="E656" s="120" t="s">
        <v>9931</v>
      </c>
      <c r="F656" s="120" t="s">
        <v>9932</v>
      </c>
      <c r="G656" s="456"/>
      <c r="H656" s="427" t="n">
        <v>0.095</v>
      </c>
      <c r="I656" s="427" t="n">
        <v>0.09</v>
      </c>
      <c r="J656" s="428" t="s">
        <v>6359</v>
      </c>
      <c r="K656" s="412" t="s">
        <v>9933</v>
      </c>
      <c r="L656" s="412" t="s">
        <v>8298</v>
      </c>
      <c r="M656" s="120" t="s">
        <v>4686</v>
      </c>
      <c r="N656" s="457" t="n">
        <v>90069</v>
      </c>
      <c r="O656" s="458" t="s">
        <v>9934</v>
      </c>
      <c r="P656" s="431"/>
      <c r="Q656" s="431"/>
      <c r="R656" s="459"/>
      <c r="S656" s="460"/>
      <c r="T656" s="461"/>
      <c r="U656" s="459"/>
      <c r="V656" s="120"/>
      <c r="W656" s="120"/>
      <c r="X656" s="120"/>
      <c r="Y656" s="120"/>
      <c r="Z656" s="460" t="s">
        <v>7218</v>
      </c>
      <c r="AA656" s="433" t="s">
        <v>7179</v>
      </c>
      <c r="AB656" s="456"/>
      <c r="AC656" s="657" t="s">
        <v>7695</v>
      </c>
      <c r="AD656" s="642" t="s">
        <v>9935</v>
      </c>
      <c r="AE656" s="641"/>
      <c r="AF656" s="641" t="s">
        <v>8486</v>
      </c>
      <c r="AG656" s="641"/>
      <c r="AH656" s="641"/>
      <c r="AI656" s="641"/>
      <c r="AJ656" s="643" t="s">
        <v>4716</v>
      </c>
      <c r="AK656" s="437" t="s">
        <v>5946</v>
      </c>
      <c r="AL656" s="507" t="s">
        <v>6778</v>
      </c>
      <c r="AM656" s="412" t="s">
        <v>9933</v>
      </c>
      <c r="AO656" s="412" t="s">
        <v>8298</v>
      </c>
      <c r="AP656" s="120" t="s">
        <v>4686</v>
      </c>
      <c r="AQ656" s="457" t="n">
        <v>90069</v>
      </c>
      <c r="AR656" s="463" t="s">
        <v>9932</v>
      </c>
      <c r="AS656" s="441"/>
      <c r="AT656" s="465"/>
      <c r="AU656" s="459"/>
      <c r="AV656" s="466"/>
      <c r="AW656" s="467"/>
      <c r="AX656" s="467"/>
      <c r="AY656" s="467"/>
      <c r="AZ656" s="467"/>
      <c r="BA656" s="467"/>
      <c r="BB656" s="467"/>
      <c r="BC656" s="467"/>
      <c r="BD656" s="467"/>
      <c r="BE656" s="467"/>
      <c r="BF656" s="467"/>
      <c r="BG656" s="467"/>
      <c r="BH656" s="467"/>
      <c r="BI656" s="467"/>
      <c r="BJ656" s="467"/>
      <c r="BK656" s="467"/>
      <c r="BL656" s="468"/>
      <c r="BM656" s="468"/>
      <c r="BN656" s="468"/>
      <c r="BO656" s="477"/>
      <c r="BP656" s="478"/>
      <c r="BQ656" s="439"/>
      <c r="ALX656" s="0"/>
      <c r="ALY656" s="0"/>
      <c r="ALZ656" s="0"/>
      <c r="AMA656" s="0"/>
      <c r="AMB656" s="0"/>
      <c r="AMC656" s="0"/>
      <c r="AMD656" s="0"/>
      <c r="AME656" s="0"/>
      <c r="AMF656" s="0"/>
      <c r="AMG656" s="0"/>
      <c r="AMH656" s="0"/>
      <c r="AMI656" s="0"/>
      <c r="AMJ656" s="0"/>
    </row>
    <row r="657" customFormat="false" ht="14.1" hidden="false" customHeight="true" outlineLevel="0" collapsed="false">
      <c r="A657" s="41" t="s">
        <v>863</v>
      </c>
      <c r="B657" s="412" t="s">
        <v>5937</v>
      </c>
      <c r="C657" s="563" t="s">
        <v>5309</v>
      </c>
      <c r="D657" s="414" t="s">
        <v>9936</v>
      </c>
      <c r="E657" s="425" t="s">
        <v>3271</v>
      </c>
      <c r="F657" s="425" t="s">
        <v>3270</v>
      </c>
      <c r="H657" s="427" t="n">
        <v>0.095</v>
      </c>
      <c r="I657" s="538" t="n">
        <v>0.095</v>
      </c>
      <c r="J657" s="428" t="s">
        <v>5954</v>
      </c>
      <c r="K657" s="412" t="s">
        <v>9937</v>
      </c>
      <c r="L657" s="412" t="s">
        <v>5956</v>
      </c>
      <c r="M657" s="414" t="s">
        <v>4686</v>
      </c>
      <c r="N657" s="429" t="n">
        <v>94608</v>
      </c>
      <c r="O657" s="640"/>
      <c r="U657" s="433"/>
      <c r="AC657" s="641" t="s">
        <v>7711</v>
      </c>
      <c r="AD657" s="642"/>
      <c r="AE657" s="641"/>
      <c r="AF657" s="641"/>
      <c r="AG657" s="641"/>
      <c r="AH657" s="641"/>
      <c r="AI657" s="641"/>
      <c r="AJ657" s="643" t="s">
        <v>7581</v>
      </c>
      <c r="AK657" s="437" t="s">
        <v>5946</v>
      </c>
      <c r="AL657" s="507" t="s">
        <v>5946</v>
      </c>
      <c r="AM657" s="412" t="s">
        <v>9937</v>
      </c>
      <c r="AO657" s="412" t="s">
        <v>5956</v>
      </c>
      <c r="AP657" s="414" t="s">
        <v>4686</v>
      </c>
      <c r="AQ657" s="429" t="n">
        <v>94608</v>
      </c>
      <c r="AR657" s="440" t="s">
        <v>3270</v>
      </c>
      <c r="AS657" s="441"/>
      <c r="AV657" s="442"/>
      <c r="AW657" s="443"/>
      <c r="AX657" s="443"/>
      <c r="AY657" s="443"/>
      <c r="AZ657" s="443"/>
      <c r="BA657" s="443"/>
      <c r="BB657" s="443"/>
      <c r="BC657" s="443"/>
      <c r="BD657" s="443"/>
      <c r="BE657" s="443"/>
      <c r="BF657" s="443"/>
      <c r="BG657" s="443"/>
      <c r="BH657" s="443"/>
      <c r="BI657" s="443"/>
      <c r="BJ657" s="443"/>
      <c r="BK657" s="443"/>
      <c r="BL657" s="412"/>
      <c r="BM657" s="412"/>
      <c r="BN657" s="412"/>
      <c r="BO657" s="469"/>
      <c r="BP657" s="463"/>
      <c r="BQ657" s="462"/>
    </row>
    <row r="658" s="462" customFormat="true" ht="14.1" hidden="false" customHeight="true" outlineLevel="0" collapsed="false">
      <c r="A658" s="41" t="s">
        <v>9938</v>
      </c>
      <c r="B658" s="412" t="s">
        <v>9939</v>
      </c>
      <c r="C658" s="413" t="s">
        <v>4715</v>
      </c>
      <c r="D658" s="414"/>
      <c r="E658" s="425" t="s">
        <v>9940</v>
      </c>
      <c r="F658" s="425" t="s">
        <v>9941</v>
      </c>
      <c r="G658" s="426"/>
      <c r="H658" s="427" t="n">
        <v>0.07975</v>
      </c>
      <c r="I658" s="427" t="n">
        <v>0.0822</v>
      </c>
      <c r="J658" s="428" t="s">
        <v>9942</v>
      </c>
      <c r="K658" s="412" t="s">
        <v>9943</v>
      </c>
      <c r="L658" s="412" t="s">
        <v>9944</v>
      </c>
      <c r="M658" s="414" t="s">
        <v>4686</v>
      </c>
      <c r="N658" s="429" t="n">
        <v>93622</v>
      </c>
      <c r="O658" s="593"/>
      <c r="P658" s="432"/>
      <c r="Q658" s="432"/>
      <c r="R658" s="414"/>
      <c r="S658" s="433"/>
      <c r="T658" s="434"/>
      <c r="U658" s="414"/>
      <c r="V658" s="425"/>
      <c r="W658" s="425"/>
      <c r="X658" s="425"/>
      <c r="Y658" s="425"/>
      <c r="Z658" s="433" t="s">
        <v>6006</v>
      </c>
      <c r="AA658" s="433" t="s">
        <v>4745</v>
      </c>
      <c r="AB658" s="435"/>
      <c r="AC658" s="594" t="s">
        <v>7695</v>
      </c>
      <c r="AD658" s="595"/>
      <c r="AE658" s="595"/>
      <c r="AF658" s="595"/>
      <c r="AG658" s="595"/>
      <c r="AH658" s="595"/>
      <c r="AI658" s="595"/>
      <c r="AJ658" s="596" t="s">
        <v>7581</v>
      </c>
      <c r="AK658" s="437" t="s">
        <v>5946</v>
      </c>
      <c r="AL658" s="507" t="s">
        <v>6064</v>
      </c>
      <c r="AM658" s="412" t="s">
        <v>9943</v>
      </c>
      <c r="AN658" s="439"/>
      <c r="AO658" s="412" t="s">
        <v>9944</v>
      </c>
      <c r="AP658" s="414" t="s">
        <v>4686</v>
      </c>
      <c r="AQ658" s="429" t="n">
        <v>93622</v>
      </c>
      <c r="AR658" s="440" t="s">
        <v>9941</v>
      </c>
      <c r="AS658" s="464"/>
      <c r="AT658" s="438"/>
      <c r="AU658" s="414"/>
      <c r="AV658" s="442"/>
      <c r="AW658" s="443"/>
      <c r="AX658" s="443"/>
      <c r="AY658" s="443"/>
      <c r="AZ658" s="443"/>
      <c r="BA658" s="443"/>
      <c r="BB658" s="443"/>
      <c r="BC658" s="443"/>
      <c r="BD658" s="443"/>
      <c r="BE658" s="443"/>
      <c r="BF658" s="443"/>
      <c r="BG658" s="443"/>
      <c r="BH658" s="443"/>
      <c r="BI658" s="443"/>
      <c r="BJ658" s="443"/>
      <c r="BK658" s="443"/>
      <c r="BL658" s="412"/>
      <c r="BM658" s="412"/>
      <c r="BN658" s="412"/>
      <c r="BO658" s="469"/>
      <c r="BP658" s="412"/>
      <c r="BQ658" s="439"/>
      <c r="ALX658" s="0"/>
      <c r="ALY658" s="0"/>
      <c r="ALZ658" s="0"/>
      <c r="AMA658" s="0"/>
      <c r="AMB658" s="0"/>
      <c r="AMC658" s="0"/>
      <c r="AMD658" s="0"/>
      <c r="AME658" s="0"/>
      <c r="AMF658" s="0"/>
      <c r="AMG658" s="0"/>
      <c r="AMH658" s="0"/>
      <c r="AMI658" s="0"/>
      <c r="AMJ658" s="0"/>
    </row>
    <row r="659" s="462" customFormat="true" ht="14.1" hidden="false" customHeight="true" outlineLevel="0" collapsed="false">
      <c r="A659" s="41" t="s">
        <v>850</v>
      </c>
      <c r="B659" s="412" t="s">
        <v>5937</v>
      </c>
      <c r="C659" s="413" t="s">
        <v>5309</v>
      </c>
      <c r="D659" s="414" t="s">
        <v>5942</v>
      </c>
      <c r="E659" s="425" t="s">
        <v>2923</v>
      </c>
      <c r="F659" s="425" t="s">
        <v>2922</v>
      </c>
      <c r="G659" s="426"/>
      <c r="H659" s="427" t="n">
        <v>0.0925</v>
      </c>
      <c r="I659" s="427" t="n">
        <v>0.095</v>
      </c>
      <c r="J659" s="428" t="s">
        <v>5940</v>
      </c>
      <c r="K659" s="412" t="s">
        <v>9945</v>
      </c>
      <c r="L659" s="412" t="s">
        <v>5530</v>
      </c>
      <c r="M659" s="414" t="s">
        <v>4686</v>
      </c>
      <c r="N659" s="429" t="n">
        <v>94612</v>
      </c>
      <c r="O659" s="648"/>
      <c r="P659" s="548"/>
      <c r="Q659" s="548"/>
      <c r="R659" s="414"/>
      <c r="S659" s="433"/>
      <c r="T659" s="434"/>
      <c r="U659" s="414"/>
      <c r="V659" s="425"/>
      <c r="W659" s="425"/>
      <c r="X659" s="425"/>
      <c r="Y659" s="425"/>
      <c r="Z659" s="433" t="s">
        <v>9946</v>
      </c>
      <c r="AA659" s="433"/>
      <c r="AB659" s="549"/>
      <c r="AC659" s="594" t="s">
        <v>7711</v>
      </c>
      <c r="AD659" s="595" t="s">
        <v>7905</v>
      </c>
      <c r="AE659" s="595"/>
      <c r="AF659" s="595"/>
      <c r="AG659" s="595"/>
      <c r="AH659" s="595"/>
      <c r="AI659" s="595"/>
      <c r="AJ659" s="596" t="s">
        <v>7556</v>
      </c>
      <c r="AK659" s="437" t="s">
        <v>5946</v>
      </c>
      <c r="AL659" s="507" t="s">
        <v>6460</v>
      </c>
      <c r="AM659" s="412" t="s">
        <v>9945</v>
      </c>
      <c r="AN659" s="439"/>
      <c r="AO659" s="412" t="s">
        <v>5530</v>
      </c>
      <c r="AP659" s="414" t="s">
        <v>4686</v>
      </c>
      <c r="AQ659" s="429" t="n">
        <v>94612</v>
      </c>
      <c r="AR659" s="440" t="s">
        <v>2922</v>
      </c>
      <c r="AS659" s="464"/>
      <c r="AT659" s="438"/>
      <c r="AU659" s="414"/>
      <c r="AV659" s="442"/>
      <c r="AW659" s="443"/>
      <c r="AX659" s="443"/>
      <c r="AY659" s="443"/>
      <c r="AZ659" s="443"/>
      <c r="BA659" s="443"/>
      <c r="BB659" s="443"/>
      <c r="BC659" s="443"/>
      <c r="BD659" s="443"/>
      <c r="BE659" s="443"/>
      <c r="BF659" s="443"/>
      <c r="BG659" s="443"/>
      <c r="BH659" s="443"/>
      <c r="BI659" s="443"/>
      <c r="BJ659" s="443"/>
      <c r="BK659" s="443"/>
      <c r="BL659" s="412"/>
      <c r="BM659" s="412"/>
      <c r="BN659" s="412"/>
      <c r="BO659" s="469"/>
      <c r="BP659" s="412"/>
      <c r="ALX659" s="0"/>
      <c r="ALY659" s="0"/>
      <c r="ALZ659" s="0"/>
      <c r="AMA659" s="0"/>
      <c r="AMB659" s="0"/>
      <c r="AMC659" s="0"/>
      <c r="AMD659" s="0"/>
      <c r="AME659" s="0"/>
      <c r="AMF659" s="0"/>
      <c r="AMG659" s="0"/>
      <c r="AMH659" s="0"/>
      <c r="AMI659" s="0"/>
      <c r="AMJ659" s="0"/>
    </row>
    <row r="660" s="462" customFormat="true" ht="14.1" hidden="false" customHeight="true" outlineLevel="0" collapsed="false">
      <c r="A660" s="507" t="s">
        <v>9947</v>
      </c>
      <c r="B660" s="412" t="s">
        <v>5977</v>
      </c>
      <c r="C660" s="563" t="s">
        <v>4715</v>
      </c>
      <c r="D660" s="414"/>
      <c r="E660" s="425" t="s">
        <v>9948</v>
      </c>
      <c r="F660" s="425" t="s">
        <v>9949</v>
      </c>
      <c r="G660" s="426"/>
      <c r="H660" s="427" t="n">
        <v>0.09</v>
      </c>
      <c r="I660" s="427" t="n">
        <v>0.0925</v>
      </c>
      <c r="J660" s="428" t="s">
        <v>7614</v>
      </c>
      <c r="K660" s="412" t="s">
        <v>9950</v>
      </c>
      <c r="L660" s="412" t="s">
        <v>3082</v>
      </c>
      <c r="M660" s="414" t="s">
        <v>4686</v>
      </c>
      <c r="N660" s="429" t="n">
        <v>94903</v>
      </c>
      <c r="O660" s="640" t="s">
        <v>9260</v>
      </c>
      <c r="P660" s="548" t="s">
        <v>7643</v>
      </c>
      <c r="Q660" s="548" t="s">
        <v>9261</v>
      </c>
      <c r="R660" s="414"/>
      <c r="S660" s="433"/>
      <c r="T660" s="434" t="s">
        <v>9264</v>
      </c>
      <c r="U660" s="414" t="s">
        <v>9265</v>
      </c>
      <c r="V660" s="425"/>
      <c r="W660" s="425"/>
      <c r="X660" s="425"/>
      <c r="Y660" s="425"/>
      <c r="Z660" s="433" t="s">
        <v>6006</v>
      </c>
      <c r="AA660" s="433" t="s">
        <v>4745</v>
      </c>
      <c r="AB660" s="435"/>
      <c r="AC660" s="645" t="s">
        <v>7719</v>
      </c>
      <c r="AD660" s="645" t="s">
        <v>9266</v>
      </c>
      <c r="AE660" s="645"/>
      <c r="AF660" s="645" t="s">
        <v>9267</v>
      </c>
      <c r="AG660" s="645"/>
      <c r="AH660" s="645"/>
      <c r="AI660" s="645"/>
      <c r="AJ660" s="498" t="s">
        <v>4716</v>
      </c>
      <c r="AK660" s="437" t="s">
        <v>9951</v>
      </c>
      <c r="AL660" s="507" t="s">
        <v>7474</v>
      </c>
      <c r="AM660" s="412" t="s">
        <v>7462</v>
      </c>
      <c r="AN660" s="439"/>
      <c r="AO660" s="412" t="s">
        <v>7463</v>
      </c>
      <c r="AP660" s="414" t="s">
        <v>9269</v>
      </c>
      <c r="AQ660" s="429" t="n">
        <v>46242</v>
      </c>
      <c r="AR660" s="440" t="s">
        <v>9265</v>
      </c>
      <c r="AS660" s="540"/>
      <c r="AT660" s="438"/>
      <c r="AU660" s="414"/>
      <c r="AV660" s="442"/>
      <c r="AW660" s="443"/>
      <c r="AX660" s="443"/>
      <c r="AY660" s="443"/>
      <c r="AZ660" s="443"/>
      <c r="BA660" s="443"/>
      <c r="BB660" s="443"/>
      <c r="BC660" s="443"/>
      <c r="BD660" s="443"/>
      <c r="BE660" s="443"/>
      <c r="BF660" s="443"/>
      <c r="BG660" s="443"/>
      <c r="BH660" s="443"/>
      <c r="BI660" s="443"/>
      <c r="BJ660" s="443"/>
      <c r="BK660" s="443"/>
      <c r="BL660" s="412"/>
      <c r="BM660" s="412"/>
      <c r="BN660" s="412"/>
      <c r="BO660" s="412"/>
      <c r="BP660" s="412"/>
      <c r="ALX660" s="0"/>
      <c r="ALY660" s="0"/>
      <c r="ALZ660" s="0"/>
      <c r="AMA660" s="0"/>
      <c r="AMB660" s="0"/>
      <c r="AMC660" s="0"/>
      <c r="AMD660" s="0"/>
      <c r="AME660" s="0"/>
      <c r="AMF660" s="0"/>
      <c r="AMG660" s="0"/>
      <c r="AMH660" s="0"/>
      <c r="AMI660" s="0"/>
      <c r="AMJ660" s="0"/>
    </row>
    <row r="661" s="557" customFormat="true" ht="14.1" hidden="false" customHeight="true" outlineLevel="0" collapsed="false">
      <c r="A661" s="41" t="s">
        <v>4343</v>
      </c>
      <c r="B661" s="412" t="s">
        <v>5977</v>
      </c>
      <c r="C661" s="508" t="s">
        <v>36</v>
      </c>
      <c r="D661" s="414" t="s">
        <v>9952</v>
      </c>
      <c r="E661" s="120" t="s">
        <v>1</v>
      </c>
      <c r="F661" s="120" t="s">
        <v>4341</v>
      </c>
      <c r="G661" s="456"/>
      <c r="H661" s="427" t="n">
        <v>0.0925</v>
      </c>
      <c r="I661" s="427" t="n">
        <v>0.095</v>
      </c>
      <c r="J661" s="428" t="s">
        <v>82</v>
      </c>
      <c r="K661" s="412" t="s">
        <v>9953</v>
      </c>
      <c r="L661" s="412" t="s">
        <v>5820</v>
      </c>
      <c r="M661" s="120" t="s">
        <v>4686</v>
      </c>
      <c r="N661" s="457" t="n">
        <v>94806</v>
      </c>
      <c r="O661" s="430"/>
      <c r="P661" s="431"/>
      <c r="Q661" s="431"/>
      <c r="R661" s="459" t="s">
        <v>9954</v>
      </c>
      <c r="S661" s="460" t="s">
        <v>9955</v>
      </c>
      <c r="T661" s="461"/>
      <c r="U661" s="459"/>
      <c r="V661" s="120"/>
      <c r="W661" s="120"/>
      <c r="X661" s="120"/>
      <c r="Y661" s="120"/>
      <c r="Z661" s="460" t="s">
        <v>9956</v>
      </c>
      <c r="AA661" s="433" t="s">
        <v>4745</v>
      </c>
      <c r="AB661" s="456"/>
      <c r="AC661" s="641" t="s">
        <v>7969</v>
      </c>
      <c r="AD661" s="642"/>
      <c r="AE661" s="641"/>
      <c r="AF661" s="641"/>
      <c r="AG661" s="641"/>
      <c r="AH661" s="641"/>
      <c r="AI661" s="641"/>
      <c r="AJ661" s="643" t="s">
        <v>4716</v>
      </c>
      <c r="AK661" s="437" t="s">
        <v>5946</v>
      </c>
      <c r="AL661" s="507" t="s">
        <v>6108</v>
      </c>
      <c r="AM661" s="412" t="s">
        <v>9953</v>
      </c>
      <c r="AN661" s="462"/>
      <c r="AO661" s="412" t="s">
        <v>5820</v>
      </c>
      <c r="AP661" s="120" t="s">
        <v>4686</v>
      </c>
      <c r="AQ661" s="457" t="n">
        <v>94806</v>
      </c>
      <c r="AR661" s="463" t="s">
        <v>4341</v>
      </c>
      <c r="AS661" s="441"/>
      <c r="AT661" s="465"/>
      <c r="AU661" s="459"/>
      <c r="AV661" s="466"/>
      <c r="AW661" s="467"/>
      <c r="AX661" s="467"/>
      <c r="AY661" s="467"/>
      <c r="AZ661" s="467"/>
      <c r="BA661" s="467"/>
      <c r="BB661" s="467"/>
      <c r="BC661" s="467"/>
      <c r="BD661" s="467"/>
      <c r="BE661" s="467"/>
      <c r="BF661" s="467"/>
      <c r="BG661" s="467"/>
      <c r="BH661" s="467"/>
      <c r="BI661" s="467"/>
      <c r="BJ661" s="467"/>
      <c r="BK661" s="467"/>
      <c r="BL661" s="468"/>
      <c r="BM661" s="468"/>
      <c r="BN661" s="468"/>
      <c r="BO661" s="469"/>
      <c r="BP661" s="412"/>
      <c r="BQ661" s="439"/>
      <c r="ALX661" s="0"/>
      <c r="ALY661" s="0"/>
      <c r="ALZ661" s="0"/>
      <c r="AMA661" s="0"/>
      <c r="AMB661" s="0"/>
      <c r="AMC661" s="0"/>
      <c r="AMD661" s="0"/>
      <c r="AME661" s="0"/>
      <c r="AMF661" s="0"/>
      <c r="AMG661" s="0"/>
      <c r="AMH661" s="0"/>
      <c r="AMI661" s="0"/>
      <c r="AMJ661" s="0"/>
    </row>
    <row r="662" s="557" customFormat="true" ht="14.1" hidden="false" customHeight="true" outlineLevel="0" collapsed="false">
      <c r="A662" s="41" t="s">
        <v>9957</v>
      </c>
      <c r="B662" s="412" t="s">
        <v>4682</v>
      </c>
      <c r="C662" s="413" t="s">
        <v>7542</v>
      </c>
      <c r="D662" s="414" t="s">
        <v>5960</v>
      </c>
      <c r="E662" s="425" t="s">
        <v>9958</v>
      </c>
      <c r="F662" s="425" t="s">
        <v>9959</v>
      </c>
      <c r="G662" s="426"/>
      <c r="H662" s="427" t="n">
        <v>0.085</v>
      </c>
      <c r="I662" s="427" t="n">
        <v>0.0875</v>
      </c>
      <c r="J662" s="428" t="s">
        <v>5772</v>
      </c>
      <c r="K662" s="412" t="s">
        <v>9960</v>
      </c>
      <c r="L662" s="412" t="s">
        <v>4720</v>
      </c>
      <c r="M662" s="414" t="s">
        <v>4686</v>
      </c>
      <c r="N662" s="429" t="n">
        <v>94102</v>
      </c>
      <c r="O662" s="640" t="s">
        <v>9961</v>
      </c>
      <c r="P662" s="432"/>
      <c r="Q662" s="432"/>
      <c r="R662" s="414"/>
      <c r="S662" s="433"/>
      <c r="T662" s="434"/>
      <c r="U662" s="414"/>
      <c r="V662" s="425"/>
      <c r="W662" s="425"/>
      <c r="X662" s="425"/>
      <c r="Y662" s="425"/>
      <c r="Z662" s="433"/>
      <c r="AA662" s="433"/>
      <c r="AB662" s="435"/>
      <c r="AC662" s="594" t="s">
        <v>7719</v>
      </c>
      <c r="AD662" s="595" t="s">
        <v>9935</v>
      </c>
      <c r="AE662" s="595"/>
      <c r="AF662" s="595" t="s">
        <v>8486</v>
      </c>
      <c r="AG662" s="595"/>
      <c r="AH662" s="595"/>
      <c r="AI662" s="595"/>
      <c r="AJ662" s="596" t="s">
        <v>4716</v>
      </c>
      <c r="AK662" s="437" t="s">
        <v>5946</v>
      </c>
      <c r="AL662" s="507" t="s">
        <v>6460</v>
      </c>
      <c r="AM662" s="412" t="s">
        <v>9962</v>
      </c>
      <c r="AN662" s="439"/>
      <c r="AO662" s="412" t="s">
        <v>4720</v>
      </c>
      <c r="AP662" s="414" t="s">
        <v>4686</v>
      </c>
      <c r="AQ662" s="429" t="n">
        <v>94102</v>
      </c>
      <c r="AR662" s="440" t="s">
        <v>9959</v>
      </c>
      <c r="AS662" s="464"/>
      <c r="AT662" s="438"/>
      <c r="AU662" s="414"/>
      <c r="AV662" s="442" t="n">
        <v>1</v>
      </c>
      <c r="AW662" s="443"/>
      <c r="AX662" s="443"/>
      <c r="AY662" s="443"/>
      <c r="AZ662" s="443"/>
      <c r="BA662" s="443"/>
      <c r="BB662" s="443"/>
      <c r="BC662" s="443"/>
      <c r="BD662" s="443"/>
      <c r="BE662" s="443"/>
      <c r="BF662" s="443"/>
      <c r="BG662" s="443"/>
      <c r="BH662" s="443"/>
      <c r="BI662" s="443"/>
      <c r="BJ662" s="443"/>
      <c r="BK662" s="443"/>
      <c r="BL662" s="412"/>
      <c r="BM662" s="412"/>
      <c r="BN662" s="412"/>
      <c r="BO662" s="469"/>
      <c r="BP662" s="412"/>
      <c r="BQ662" s="439"/>
      <c r="ALX662" s="0"/>
      <c r="ALY662" s="0"/>
      <c r="ALZ662" s="0"/>
      <c r="AMA662" s="0"/>
      <c r="AMB662" s="0"/>
      <c r="AMC662" s="0"/>
      <c r="AMD662" s="0"/>
      <c r="AME662" s="0"/>
      <c r="AMF662" s="0"/>
      <c r="AMG662" s="0"/>
      <c r="AMH662" s="0"/>
      <c r="AMI662" s="0"/>
      <c r="AMJ662" s="0"/>
    </row>
    <row r="663" s="462" customFormat="true" ht="14.1" hidden="false" customHeight="true" outlineLevel="0" collapsed="false">
      <c r="A663" s="41" t="s">
        <v>835</v>
      </c>
      <c r="B663" s="412" t="s">
        <v>5937</v>
      </c>
      <c r="C663" s="413" t="s">
        <v>5309</v>
      </c>
      <c r="D663" s="120" t="s">
        <v>9963</v>
      </c>
      <c r="E663" s="120" t="s">
        <v>1477</v>
      </c>
      <c r="F663" s="120" t="s">
        <v>2085</v>
      </c>
      <c r="G663" s="456"/>
      <c r="H663" s="427" t="n">
        <v>0.0875</v>
      </c>
      <c r="I663" s="427" t="n">
        <v>0.0975</v>
      </c>
      <c r="J663" s="428" t="s">
        <v>6140</v>
      </c>
      <c r="K663" s="412" t="s">
        <v>9964</v>
      </c>
      <c r="L663" s="412" t="s">
        <v>5584</v>
      </c>
      <c r="M663" s="120" t="s">
        <v>4686</v>
      </c>
      <c r="N663" s="457" t="n">
        <v>94066</v>
      </c>
      <c r="O663" s="430"/>
      <c r="P663" s="431"/>
      <c r="Q663" s="431"/>
      <c r="R663" s="459"/>
      <c r="S663" s="460"/>
      <c r="T663" s="461"/>
      <c r="U663" s="459"/>
      <c r="V663" s="120"/>
      <c r="W663" s="120"/>
      <c r="X663" s="120"/>
      <c r="Y663" s="120"/>
      <c r="Z663" s="460"/>
      <c r="AA663" s="433"/>
      <c r="AB663" s="456"/>
      <c r="AC663" s="641"/>
      <c r="AD663" s="642"/>
      <c r="AE663" s="641"/>
      <c r="AF663" s="641"/>
      <c r="AG663" s="641"/>
      <c r="AH663" s="641" t="s">
        <v>9965</v>
      </c>
      <c r="AI663" s="641"/>
      <c r="AJ663" s="643" t="s">
        <v>7581</v>
      </c>
      <c r="AK663" s="437" t="s">
        <v>5946</v>
      </c>
      <c r="AL663" s="507" t="s">
        <v>6460</v>
      </c>
      <c r="AM663" s="412" t="s">
        <v>9964</v>
      </c>
      <c r="AO663" s="412" t="s">
        <v>5584</v>
      </c>
      <c r="AP663" s="120" t="s">
        <v>4686</v>
      </c>
      <c r="AQ663" s="457" t="n">
        <v>94066</v>
      </c>
      <c r="AR663" s="463" t="s">
        <v>2085</v>
      </c>
      <c r="AS663" s="441"/>
      <c r="AT663" s="465"/>
      <c r="AU663" s="459"/>
      <c r="AV663" s="466"/>
      <c r="AW663" s="467"/>
      <c r="AX663" s="467"/>
      <c r="AY663" s="467"/>
      <c r="AZ663" s="467"/>
      <c r="BA663" s="467"/>
      <c r="BB663" s="467"/>
      <c r="BC663" s="467"/>
      <c r="BD663" s="467"/>
      <c r="BE663" s="467"/>
      <c r="BF663" s="467"/>
      <c r="BG663" s="467"/>
      <c r="BH663" s="467"/>
      <c r="BI663" s="467"/>
      <c r="BJ663" s="467"/>
      <c r="BK663" s="467"/>
      <c r="BL663" s="468"/>
      <c r="BM663" s="468"/>
      <c r="BN663" s="468"/>
      <c r="BO663" s="469"/>
      <c r="BP663" s="463"/>
      <c r="ALX663" s="0"/>
      <c r="ALY663" s="0"/>
      <c r="ALZ663" s="0"/>
      <c r="AMA663" s="0"/>
      <c r="AMB663" s="0"/>
      <c r="AMC663" s="0"/>
      <c r="AMD663" s="0"/>
      <c r="AME663" s="0"/>
      <c r="AMF663" s="0"/>
      <c r="AMG663" s="0"/>
      <c r="AMH663" s="0"/>
      <c r="AMI663" s="0"/>
      <c r="AMJ663" s="0"/>
    </row>
    <row r="664" customFormat="false" ht="14.1" hidden="false" customHeight="true" outlineLevel="0" collapsed="false">
      <c r="A664" s="41" t="s">
        <v>9966</v>
      </c>
      <c r="B664" s="412" t="s">
        <v>4682</v>
      </c>
      <c r="C664" s="445" t="s">
        <v>7542</v>
      </c>
      <c r="D664" s="120" t="s">
        <v>6151</v>
      </c>
      <c r="E664" s="120" t="s">
        <v>9967</v>
      </c>
      <c r="F664" s="120" t="s">
        <v>9968</v>
      </c>
      <c r="G664" s="456"/>
      <c r="H664" s="427" t="n">
        <v>0.08375</v>
      </c>
      <c r="I664" s="427"/>
      <c r="J664" s="428" t="s">
        <v>6303</v>
      </c>
      <c r="K664" s="412" t="s">
        <v>9969</v>
      </c>
      <c r="L664" s="412" t="s">
        <v>1532</v>
      </c>
      <c r="M664" s="120" t="s">
        <v>4686</v>
      </c>
      <c r="N664" s="457" t="n">
        <v>94590</v>
      </c>
      <c r="O664" s="458" t="s">
        <v>9970</v>
      </c>
      <c r="P664" s="431"/>
      <c r="Q664" s="431"/>
      <c r="R664" s="459"/>
      <c r="S664" s="460"/>
      <c r="T664" s="461"/>
      <c r="U664" s="459"/>
      <c r="V664" s="120"/>
      <c r="W664" s="120"/>
      <c r="X664" s="120"/>
      <c r="Y664" s="120"/>
      <c r="Z664" s="460"/>
      <c r="AB664" s="456"/>
      <c r="AC664" s="594" t="s">
        <v>7548</v>
      </c>
      <c r="AE664" s="595" t="s">
        <v>9971</v>
      </c>
      <c r="AJ664" s="596" t="s">
        <v>4716</v>
      </c>
      <c r="AK664" s="437" t="s">
        <v>5946</v>
      </c>
      <c r="AL664" s="507" t="s">
        <v>6064</v>
      </c>
      <c r="AM664" s="412" t="s">
        <v>9969</v>
      </c>
      <c r="AN664" s="462"/>
      <c r="AO664" s="412" t="s">
        <v>1532</v>
      </c>
      <c r="AP664" s="120" t="s">
        <v>4686</v>
      </c>
      <c r="AQ664" s="457" t="n">
        <v>94590</v>
      </c>
      <c r="AR664" s="463" t="s">
        <v>9968</v>
      </c>
      <c r="AS664" s="441"/>
      <c r="AT664" s="465"/>
      <c r="AU664" s="459"/>
      <c r="AV664" s="466" t="n">
        <v>1</v>
      </c>
      <c r="AW664" s="467" t="s">
        <v>6638</v>
      </c>
      <c r="AX664" s="467" t="s">
        <v>9972</v>
      </c>
      <c r="AY664" s="467" t="s">
        <v>9973</v>
      </c>
      <c r="AZ664" s="467" t="s">
        <v>718</v>
      </c>
      <c r="BA664" s="467"/>
      <c r="BB664" s="467"/>
      <c r="BC664" s="467" t="s">
        <v>6366</v>
      </c>
      <c r="BD664" s="467"/>
      <c r="BE664" s="467" t="s">
        <v>9974</v>
      </c>
      <c r="BF664" s="467"/>
      <c r="BG664" s="467"/>
      <c r="BH664" s="467"/>
      <c r="BI664" s="467"/>
      <c r="BJ664" s="467"/>
      <c r="BK664" s="467"/>
      <c r="BL664" s="468"/>
      <c r="BM664" s="468"/>
      <c r="BN664" s="468"/>
      <c r="BO664" s="469"/>
      <c r="BP664" s="478"/>
      <c r="BQ664" s="462"/>
    </row>
    <row r="665" customFormat="false" ht="14.1" hidden="false" customHeight="true" outlineLevel="0" collapsed="false">
      <c r="A665" s="41" t="s">
        <v>4033</v>
      </c>
      <c r="B665" s="412" t="s">
        <v>4682</v>
      </c>
      <c r="C665" s="445" t="s">
        <v>7542</v>
      </c>
      <c r="D665" s="120" t="s">
        <v>6650</v>
      </c>
      <c r="E665" s="120" t="s">
        <v>1477</v>
      </c>
      <c r="F665" s="120" t="s">
        <v>4032</v>
      </c>
      <c r="G665" s="456" t="s">
        <v>9975</v>
      </c>
      <c r="H665" s="427" t="n">
        <v>0.085</v>
      </c>
      <c r="I665" s="427" t="n">
        <v>0.0875</v>
      </c>
      <c r="J665" s="428" t="s">
        <v>5772</v>
      </c>
      <c r="K665" s="412" t="s">
        <v>9976</v>
      </c>
      <c r="L665" s="412" t="s">
        <v>4720</v>
      </c>
      <c r="M665" s="120" t="s">
        <v>4686</v>
      </c>
      <c r="N665" s="457" t="n">
        <v>94118</v>
      </c>
      <c r="O665" s="505"/>
      <c r="P665" s="506"/>
      <c r="Q665" s="506"/>
      <c r="R665" s="459"/>
      <c r="S665" s="460"/>
      <c r="T665" s="461"/>
      <c r="U665" s="459"/>
      <c r="V665" s="120"/>
      <c r="W665" s="120"/>
      <c r="X665" s="120"/>
      <c r="Y665" s="120"/>
      <c r="Z665" s="460"/>
      <c r="AB665" s="647"/>
      <c r="AC665" s="642"/>
      <c r="AD665" s="641"/>
      <c r="AE665" s="641"/>
      <c r="AF665" s="641"/>
      <c r="AG665" s="641"/>
      <c r="AH665" s="641"/>
      <c r="AI665" s="641"/>
      <c r="AJ665" s="643"/>
      <c r="AK665" s="437" t="s">
        <v>5946</v>
      </c>
      <c r="AL665" s="507" t="s">
        <v>5946</v>
      </c>
      <c r="AM665" s="412" t="s">
        <v>9976</v>
      </c>
      <c r="AN665" s="462"/>
      <c r="AO665" s="412" t="s">
        <v>4720</v>
      </c>
      <c r="AP665" s="120" t="s">
        <v>6637</v>
      </c>
      <c r="AQ665" s="457" t="n">
        <v>94118</v>
      </c>
      <c r="AR665" s="463" t="s">
        <v>4032</v>
      </c>
      <c r="AS665" s="441"/>
      <c r="AT665" s="465"/>
      <c r="AU665" s="459"/>
      <c r="AV665" s="466" t="n">
        <v>1</v>
      </c>
      <c r="AW665" s="467"/>
      <c r="AX665" s="467"/>
      <c r="AY665" s="467"/>
      <c r="AZ665" s="467"/>
      <c r="BA665" s="467"/>
      <c r="BB665" s="467"/>
      <c r="BC665" s="467"/>
      <c r="BD665" s="467"/>
      <c r="BE665" s="467"/>
      <c r="BF665" s="467"/>
      <c r="BG665" s="467"/>
      <c r="BH665" s="467"/>
      <c r="BI665" s="467"/>
      <c r="BJ665" s="467"/>
      <c r="BK665" s="467"/>
      <c r="BL665" s="468"/>
      <c r="BM665" s="468"/>
      <c r="BN665" s="468"/>
      <c r="BO665" s="412"/>
      <c r="BP665" s="463"/>
      <c r="BQ665" s="462"/>
    </row>
    <row r="666" customFormat="false" ht="14.1" hidden="false" customHeight="true" outlineLevel="0" collapsed="false">
      <c r="A666" s="507" t="s">
        <v>3230</v>
      </c>
      <c r="B666" s="412" t="s">
        <v>713</v>
      </c>
      <c r="C666" s="563" t="s">
        <v>36</v>
      </c>
      <c r="D666" s="414" t="s">
        <v>6909</v>
      </c>
      <c r="E666" s="425" t="s">
        <v>3229</v>
      </c>
      <c r="F666" s="425" t="s">
        <v>3228</v>
      </c>
      <c r="H666" s="427" t="n">
        <v>0.085</v>
      </c>
      <c r="I666" s="427" t="n">
        <v>0.0875</v>
      </c>
      <c r="J666" s="428" t="s">
        <v>5772</v>
      </c>
      <c r="K666" s="412" t="s">
        <v>9977</v>
      </c>
      <c r="L666" s="412" t="s">
        <v>4720</v>
      </c>
      <c r="M666" s="414" t="s">
        <v>4686</v>
      </c>
      <c r="N666" s="429" t="n">
        <v>94105</v>
      </c>
      <c r="P666" s="506"/>
      <c r="R666" s="414" t="s">
        <v>8713</v>
      </c>
      <c r="S666" s="433" t="s">
        <v>9978</v>
      </c>
      <c r="T666" s="434" t="s">
        <v>9979</v>
      </c>
      <c r="Z666" s="433" t="s">
        <v>6006</v>
      </c>
      <c r="AA666" s="433" t="s">
        <v>4745</v>
      </c>
      <c r="AD666" s="595" t="s">
        <v>8425</v>
      </c>
      <c r="AE666" s="595" t="s">
        <v>9652</v>
      </c>
      <c r="AJ666" s="596" t="s">
        <v>4716</v>
      </c>
      <c r="AK666" s="437" t="s">
        <v>5946</v>
      </c>
      <c r="AL666" s="507" t="s">
        <v>9980</v>
      </c>
      <c r="AM666" s="412" t="s">
        <v>9981</v>
      </c>
      <c r="AN666" s="439" t="s">
        <v>9982</v>
      </c>
      <c r="AO666" s="412" t="s">
        <v>4720</v>
      </c>
      <c r="AP666" s="414" t="s">
        <v>4686</v>
      </c>
      <c r="AQ666" s="429" t="n">
        <v>94119</v>
      </c>
      <c r="AR666" s="440" t="s">
        <v>9978</v>
      </c>
      <c r="AV666" s="442" t="n">
        <v>2</v>
      </c>
      <c r="AW666" s="443"/>
      <c r="AX666" s="443"/>
      <c r="AY666" s="443"/>
      <c r="AZ666" s="443"/>
      <c r="BA666" s="443"/>
      <c r="BB666" s="443"/>
      <c r="BC666" s="443"/>
      <c r="BD666" s="443"/>
      <c r="BE666" s="443"/>
      <c r="BF666" s="443"/>
      <c r="BG666" s="443"/>
      <c r="BH666" s="443"/>
      <c r="BI666" s="443"/>
      <c r="BJ666" s="443"/>
      <c r="BK666" s="443"/>
      <c r="BL666" s="412"/>
      <c r="BM666" s="412"/>
      <c r="BN666" s="412"/>
      <c r="BO666" s="412"/>
      <c r="BP666" s="478"/>
    </row>
    <row r="667" s="462" customFormat="true" ht="14.1" hidden="false" customHeight="true" outlineLevel="0" collapsed="false">
      <c r="A667" s="507" t="s">
        <v>9983</v>
      </c>
      <c r="B667" s="412" t="s">
        <v>713</v>
      </c>
      <c r="C667" s="562" t="s">
        <v>36</v>
      </c>
      <c r="D667" s="480" t="s">
        <v>9984</v>
      </c>
      <c r="E667" s="480" t="s">
        <v>9985</v>
      </c>
      <c r="F667" s="480" t="s">
        <v>9986</v>
      </c>
      <c r="G667" s="489" t="s">
        <v>9987</v>
      </c>
      <c r="H667" s="427" t="n">
        <v>0.0725</v>
      </c>
      <c r="I667" s="427"/>
      <c r="J667" s="428" t="s">
        <v>9988</v>
      </c>
      <c r="K667" s="489" t="s">
        <v>9989</v>
      </c>
      <c r="L667" s="489" t="s">
        <v>9988</v>
      </c>
      <c r="M667" s="480" t="s">
        <v>4686</v>
      </c>
      <c r="N667" s="490" t="n">
        <v>95932</v>
      </c>
      <c r="O667" s="544" t="s">
        <v>9990</v>
      </c>
      <c r="P667" s="506"/>
      <c r="Q667" s="506"/>
      <c r="R667" s="491"/>
      <c r="S667" s="490"/>
      <c r="T667" s="492"/>
      <c r="U667" s="491"/>
      <c r="V667" s="490"/>
      <c r="W667" s="490"/>
      <c r="X667" s="490"/>
      <c r="Y667" s="490"/>
      <c r="Z667" s="490"/>
      <c r="AA667" s="433"/>
      <c r="AB667" s="493"/>
      <c r="AC667" s="641" t="s">
        <v>7711</v>
      </c>
      <c r="AD667" s="642"/>
      <c r="AE667" s="641"/>
      <c r="AF667" s="641"/>
      <c r="AG667" s="641"/>
      <c r="AH667" s="641"/>
      <c r="AI667" s="641"/>
      <c r="AJ667" s="643" t="s">
        <v>7581</v>
      </c>
      <c r="AK667" s="437" t="s">
        <v>5946</v>
      </c>
      <c r="AL667" s="507" t="s">
        <v>6685</v>
      </c>
      <c r="AM667" s="489" t="s">
        <v>9989</v>
      </c>
      <c r="AN667" s="494"/>
      <c r="AO667" s="489" t="s">
        <v>9988</v>
      </c>
      <c r="AP667" s="480" t="s">
        <v>4686</v>
      </c>
      <c r="AQ667" s="490" t="n">
        <v>95932</v>
      </c>
      <c r="AR667" s="489" t="s">
        <v>9986</v>
      </c>
      <c r="AS667" s="441"/>
      <c r="AT667" s="495"/>
      <c r="AU667" s="496"/>
      <c r="AV667" s="497" t="n">
        <v>1</v>
      </c>
      <c r="AW667" s="497" t="s">
        <v>6985</v>
      </c>
      <c r="AX667" s="497" t="s">
        <v>9991</v>
      </c>
      <c r="AY667" s="497" t="s">
        <v>9249</v>
      </c>
      <c r="AZ667" s="497"/>
      <c r="BA667" s="497" t="s">
        <v>7380</v>
      </c>
      <c r="BB667" s="497"/>
      <c r="BC667" s="497"/>
      <c r="BD667" s="497"/>
      <c r="BE667" s="497"/>
      <c r="BF667" s="497"/>
      <c r="BG667" s="497"/>
      <c r="BH667" s="497"/>
      <c r="BI667" s="497"/>
      <c r="BJ667" s="497"/>
      <c r="BK667" s="497"/>
      <c r="BL667" s="498"/>
      <c r="BM667" s="498"/>
      <c r="BN667" s="498"/>
      <c r="BO667" s="477"/>
      <c r="BP667" s="412"/>
      <c r="BQ667" s="439"/>
      <c r="ALX667" s="0"/>
      <c r="ALY667" s="0"/>
      <c r="ALZ667" s="0"/>
      <c r="AMA667" s="0"/>
      <c r="AMB667" s="0"/>
      <c r="AMC667" s="0"/>
      <c r="AMD667" s="0"/>
      <c r="AME667" s="0"/>
      <c r="AMF667" s="0"/>
      <c r="AMG667" s="0"/>
      <c r="AMH667" s="0"/>
      <c r="AMI667" s="0"/>
      <c r="AMJ667" s="0"/>
    </row>
    <row r="668" s="462" customFormat="true" ht="14.1" hidden="false" customHeight="true" outlineLevel="0" collapsed="false">
      <c r="A668" s="41" t="s">
        <v>4534</v>
      </c>
      <c r="B668" s="412" t="s">
        <v>5998</v>
      </c>
      <c r="C668" s="445" t="s">
        <v>5999</v>
      </c>
      <c r="D668" s="120" t="s">
        <v>6726</v>
      </c>
      <c r="E668" s="120" t="s">
        <v>9992</v>
      </c>
      <c r="F668" s="120" t="s">
        <v>2772</v>
      </c>
      <c r="G668" s="456" t="s">
        <v>9993</v>
      </c>
      <c r="H668" s="427" t="n">
        <v>0.0925</v>
      </c>
      <c r="I668" s="427" t="n">
        <v>0.095</v>
      </c>
      <c r="J668" s="428" t="s">
        <v>5940</v>
      </c>
      <c r="K668" s="412" t="s">
        <v>9994</v>
      </c>
      <c r="L668" s="412" t="s">
        <v>5380</v>
      </c>
      <c r="M668" s="120" t="s">
        <v>4686</v>
      </c>
      <c r="N668" s="457" t="n">
        <v>94710</v>
      </c>
      <c r="O668" s="458" t="s">
        <v>9995</v>
      </c>
      <c r="P668" s="431"/>
      <c r="Q668" s="431"/>
      <c r="R668" s="459" t="s">
        <v>2265</v>
      </c>
      <c r="S668" s="460" t="s">
        <v>9996</v>
      </c>
      <c r="T668" s="461"/>
      <c r="U668" s="459"/>
      <c r="V668" s="120"/>
      <c r="W668" s="120"/>
      <c r="X668" s="120"/>
      <c r="Y668" s="120"/>
      <c r="Z668" s="460" t="s">
        <v>9997</v>
      </c>
      <c r="AA668" s="433" t="s">
        <v>4745</v>
      </c>
      <c r="AB668" s="456"/>
      <c r="AC668" s="594"/>
      <c r="AD668" s="595"/>
      <c r="AE668" s="595"/>
      <c r="AF668" s="595"/>
      <c r="AG668" s="595"/>
      <c r="AH668" s="595"/>
      <c r="AI668" s="595"/>
      <c r="AJ668" s="596"/>
      <c r="AK668" s="437" t="s">
        <v>5946</v>
      </c>
      <c r="AL668" s="507" t="s">
        <v>6460</v>
      </c>
      <c r="AM668" s="412" t="str">
        <f aca="false">PROPER(AN668)</f>
        <v>235 University Avenue</v>
      </c>
      <c r="AN668" s="462" t="s">
        <v>9998</v>
      </c>
      <c r="AO668" s="412" t="s">
        <v>5380</v>
      </c>
      <c r="AP668" s="120" t="s">
        <v>4686</v>
      </c>
      <c r="AQ668" s="457" t="n">
        <v>94710</v>
      </c>
      <c r="AR668" s="463" t="s">
        <v>2772</v>
      </c>
      <c r="AS668" s="464"/>
      <c r="AT668" s="465" t="n">
        <v>1413285</v>
      </c>
      <c r="AU668" s="459"/>
      <c r="AV668" s="466" t="n">
        <v>4</v>
      </c>
      <c r="AW668" s="467"/>
      <c r="AX668" s="467"/>
      <c r="AY668" s="467"/>
      <c r="AZ668" s="467"/>
      <c r="BA668" s="467"/>
      <c r="BB668" s="467"/>
      <c r="BC668" s="467"/>
      <c r="BD668" s="467"/>
      <c r="BE668" s="467"/>
      <c r="BF668" s="467"/>
      <c r="BG668" s="467"/>
      <c r="BH668" s="467"/>
      <c r="BI668" s="467"/>
      <c r="BJ668" s="467"/>
      <c r="BK668" s="467"/>
      <c r="BL668" s="468"/>
      <c r="BM668" s="468"/>
      <c r="BN668" s="468"/>
      <c r="BO668" s="469"/>
      <c r="BP668" s="463"/>
      <c r="BQ668" s="557"/>
      <c r="ALX668" s="0"/>
      <c r="ALY668" s="0"/>
      <c r="ALZ668" s="0"/>
      <c r="AMA668" s="0"/>
      <c r="AMB668" s="0"/>
      <c r="AMC668" s="0"/>
      <c r="AMD668" s="0"/>
      <c r="AME668" s="0"/>
      <c r="AMF668" s="0"/>
      <c r="AMG668" s="0"/>
      <c r="AMH668" s="0"/>
      <c r="AMI668" s="0"/>
      <c r="AMJ668" s="0"/>
    </row>
    <row r="669" s="462" customFormat="true" ht="14.1" hidden="false" customHeight="true" outlineLevel="0" collapsed="false">
      <c r="A669" s="507" t="s">
        <v>9999</v>
      </c>
      <c r="B669" s="412" t="s">
        <v>5977</v>
      </c>
      <c r="C669" s="508" t="s">
        <v>4715</v>
      </c>
      <c r="D669" s="644" t="s">
        <v>795</v>
      </c>
      <c r="E669" s="120" t="s">
        <v>10000</v>
      </c>
      <c r="F669" s="120" t="s">
        <v>10001</v>
      </c>
      <c r="G669" s="456"/>
      <c r="H669" s="427" t="n">
        <v>0</v>
      </c>
      <c r="I669" s="427"/>
      <c r="J669" s="428" t="s">
        <v>6131</v>
      </c>
      <c r="K669" s="412" t="s">
        <v>10002</v>
      </c>
      <c r="L669" s="412" t="s">
        <v>10003</v>
      </c>
      <c r="M669" s="120" t="s">
        <v>10004</v>
      </c>
      <c r="N669" s="457" t="n">
        <v>77429</v>
      </c>
      <c r="O669" s="458"/>
      <c r="P669" s="431"/>
      <c r="Q669" s="544"/>
      <c r="R669" s="459"/>
      <c r="S669" s="460"/>
      <c r="T669" s="461"/>
      <c r="U669" s="459"/>
      <c r="V669" s="120"/>
      <c r="W669" s="120"/>
      <c r="X669" s="120"/>
      <c r="Y669" s="120"/>
      <c r="Z669" s="460" t="s">
        <v>4566</v>
      </c>
      <c r="AA669" s="433" t="s">
        <v>7165</v>
      </c>
      <c r="AB669" s="456"/>
      <c r="AC669" s="594" t="s">
        <v>7595</v>
      </c>
      <c r="AD669" s="595" t="s">
        <v>8609</v>
      </c>
      <c r="AE669" s="595"/>
      <c r="AF669" s="595" t="s">
        <v>10005</v>
      </c>
      <c r="AG669" s="595"/>
      <c r="AH669" s="595"/>
      <c r="AI669" s="595"/>
      <c r="AJ669" s="596" t="s">
        <v>4716</v>
      </c>
      <c r="AK669" s="437" t="s">
        <v>10006</v>
      </c>
      <c r="AL669" s="507" t="s">
        <v>7474</v>
      </c>
      <c r="AM669" s="412" t="s">
        <v>7462</v>
      </c>
      <c r="AO669" s="412" t="s">
        <v>7463</v>
      </c>
      <c r="AP669" s="120" t="s">
        <v>7464</v>
      </c>
      <c r="AQ669" s="457" t="n">
        <v>46242</v>
      </c>
      <c r="AR669" s="463" t="s">
        <v>7465</v>
      </c>
      <c r="AS669" s="464"/>
      <c r="AT669" s="465"/>
      <c r="AU669" s="459"/>
      <c r="AV669" s="466"/>
      <c r="AW669" s="467"/>
      <c r="AX669" s="467"/>
      <c r="AY669" s="467"/>
      <c r="AZ669" s="467"/>
      <c r="BA669" s="467"/>
      <c r="BB669" s="467"/>
      <c r="BC669" s="467"/>
      <c r="BD669" s="467"/>
      <c r="BE669" s="467"/>
      <c r="BF669" s="467"/>
      <c r="BG669" s="467"/>
      <c r="BH669" s="467"/>
      <c r="BI669" s="467"/>
      <c r="BJ669" s="467" t="s">
        <v>10007</v>
      </c>
      <c r="BK669" s="467"/>
      <c r="BL669" s="468"/>
      <c r="BM669" s="468"/>
      <c r="BN669" s="468"/>
      <c r="BO669" s="412"/>
      <c r="BP669" s="412"/>
      <c r="ALX669" s="0"/>
      <c r="ALY669" s="0"/>
      <c r="ALZ669" s="0"/>
      <c r="AMA669" s="0"/>
      <c r="AMB669" s="0"/>
      <c r="AMC669" s="0"/>
      <c r="AMD669" s="0"/>
      <c r="AME669" s="0"/>
      <c r="AMF669" s="0"/>
      <c r="AMG669" s="0"/>
      <c r="AMH669" s="0"/>
      <c r="AMI669" s="0"/>
      <c r="AMJ669" s="0"/>
    </row>
    <row r="670" s="462" customFormat="true" ht="14.1" hidden="false" customHeight="true" outlineLevel="0" collapsed="false">
      <c r="A670" s="41" t="s">
        <v>10008</v>
      </c>
      <c r="B670" s="412" t="s">
        <v>5977</v>
      </c>
      <c r="C670" s="445" t="s">
        <v>36</v>
      </c>
      <c r="D670" s="414"/>
      <c r="E670" s="425" t="s">
        <v>1609</v>
      </c>
      <c r="F670" s="425" t="s">
        <v>10009</v>
      </c>
      <c r="G670" s="426"/>
      <c r="H670" s="427" t="n">
        <v>0.1025</v>
      </c>
      <c r="I670" s="427" t="n">
        <v>0.09</v>
      </c>
      <c r="J670" s="428" t="s">
        <v>9282</v>
      </c>
      <c r="K670" s="412" t="s">
        <v>10010</v>
      </c>
      <c r="L670" s="412" t="s">
        <v>9284</v>
      </c>
      <c r="M670" s="414" t="s">
        <v>4686</v>
      </c>
      <c r="N670" s="429" t="n">
        <v>91103</v>
      </c>
      <c r="O670" s="593"/>
      <c r="P670" s="432"/>
      <c r="Q670" s="432"/>
      <c r="R670" s="414" t="s">
        <v>1609</v>
      </c>
      <c r="S670" s="433"/>
      <c r="T670" s="434" t="s">
        <v>10011</v>
      </c>
      <c r="U670" s="414"/>
      <c r="V670" s="425" t="s">
        <v>10012</v>
      </c>
      <c r="W670" s="425"/>
      <c r="X670" s="425"/>
      <c r="Y670" s="425"/>
      <c r="Z670" s="433"/>
      <c r="AA670" s="433" t="s">
        <v>4745</v>
      </c>
      <c r="AB670" s="435"/>
      <c r="AC670" s="641" t="s">
        <v>7695</v>
      </c>
      <c r="AD670" s="642" t="s">
        <v>8957</v>
      </c>
      <c r="AE670" s="641" t="s">
        <v>7801</v>
      </c>
      <c r="AF670" s="641" t="s">
        <v>10013</v>
      </c>
      <c r="AG670" s="641"/>
      <c r="AH670" s="641"/>
      <c r="AI670" s="641"/>
      <c r="AJ670" s="643" t="s">
        <v>7581</v>
      </c>
      <c r="AK670" s="437" t="s">
        <v>5946</v>
      </c>
      <c r="AL670" s="507" t="s">
        <v>5947</v>
      </c>
      <c r="AM670" s="412" t="s">
        <v>10010</v>
      </c>
      <c r="AN670" s="439"/>
      <c r="AO670" s="412" t="s">
        <v>9284</v>
      </c>
      <c r="AP670" s="414" t="s">
        <v>4686</v>
      </c>
      <c r="AQ670" s="429" t="n">
        <v>91103</v>
      </c>
      <c r="AR670" s="440" t="s">
        <v>10009</v>
      </c>
      <c r="AS670" s="441"/>
      <c r="AT670" s="438"/>
      <c r="AU670" s="414"/>
      <c r="AV670" s="442"/>
      <c r="AW670" s="443"/>
      <c r="AX670" s="443"/>
      <c r="AY670" s="443"/>
      <c r="AZ670" s="443"/>
      <c r="BA670" s="443"/>
      <c r="BB670" s="443"/>
      <c r="BC670" s="443"/>
      <c r="BD670" s="443"/>
      <c r="BE670" s="443"/>
      <c r="BF670" s="443"/>
      <c r="BG670" s="443"/>
      <c r="BH670" s="443"/>
      <c r="BI670" s="443"/>
      <c r="BJ670" s="443"/>
      <c r="BK670" s="443"/>
      <c r="BL670" s="412"/>
      <c r="BM670" s="412"/>
      <c r="BN670" s="412"/>
      <c r="BO670" s="412"/>
      <c r="BP670" s="412"/>
      <c r="BQ670" s="439"/>
      <c r="ALX670" s="0"/>
      <c r="ALY670" s="0"/>
      <c r="ALZ670" s="0"/>
      <c r="AMA670" s="0"/>
      <c r="AMB670" s="0"/>
      <c r="AMC670" s="0"/>
      <c r="AMD670" s="0"/>
      <c r="AME670" s="0"/>
      <c r="AMF670" s="0"/>
      <c r="AMG670" s="0"/>
      <c r="AMH670" s="0"/>
      <c r="AMI670" s="0"/>
      <c r="AMJ670" s="0"/>
    </row>
    <row r="671" customFormat="false" ht="14.1" hidden="false" customHeight="true" outlineLevel="0" collapsed="false">
      <c r="A671" s="507" t="s">
        <v>4822</v>
      </c>
      <c r="B671" s="412" t="s">
        <v>5977</v>
      </c>
      <c r="C671" s="563" t="s">
        <v>36</v>
      </c>
      <c r="E671" s="425" t="s">
        <v>10014</v>
      </c>
      <c r="F671" s="425" t="s">
        <v>4820</v>
      </c>
      <c r="H671" s="427" t="n">
        <v>0.0775</v>
      </c>
      <c r="I671" s="427" t="n">
        <v>0.08</v>
      </c>
      <c r="J671" s="428" t="s">
        <v>5488</v>
      </c>
      <c r="K671" s="412" t="s">
        <v>4824</v>
      </c>
      <c r="L671" s="412" t="s">
        <v>5488</v>
      </c>
      <c r="M671" s="414" t="s">
        <v>4686</v>
      </c>
      <c r="N671" s="429" t="n">
        <v>95630</v>
      </c>
      <c r="P671" s="431"/>
      <c r="R671" s="414" t="s">
        <v>10015</v>
      </c>
      <c r="Z671" s="433" t="s">
        <v>4825</v>
      </c>
      <c r="AA671" s="433" t="s">
        <v>4745</v>
      </c>
      <c r="AC671" s="645" t="s">
        <v>8340</v>
      </c>
      <c r="AD671" s="645"/>
      <c r="AE671" s="645" t="s">
        <v>7955</v>
      </c>
      <c r="AF671" s="645" t="s">
        <v>7809</v>
      </c>
      <c r="AG671" s="645"/>
      <c r="AH671" s="645"/>
      <c r="AI671" s="645"/>
      <c r="AJ671" s="498" t="s">
        <v>4716</v>
      </c>
      <c r="AK671" s="437" t="s">
        <v>5946</v>
      </c>
      <c r="AL671" s="507" t="s">
        <v>6778</v>
      </c>
      <c r="AM671" s="412" t="s">
        <v>4824</v>
      </c>
      <c r="AO671" s="412" t="s">
        <v>5488</v>
      </c>
      <c r="AP671" s="414" t="s">
        <v>4686</v>
      </c>
      <c r="AQ671" s="429" t="n">
        <v>95630</v>
      </c>
      <c r="AR671" s="440" t="s">
        <v>4820</v>
      </c>
      <c r="AS671" s="437"/>
      <c r="AV671" s="442"/>
      <c r="AW671" s="443"/>
      <c r="AX671" s="443"/>
      <c r="AY671" s="443"/>
      <c r="AZ671" s="443"/>
      <c r="BA671" s="443"/>
      <c r="BB671" s="443"/>
      <c r="BC671" s="443"/>
      <c r="BD671" s="443"/>
      <c r="BE671" s="443"/>
      <c r="BF671" s="443"/>
      <c r="BG671" s="443"/>
      <c r="BH671" s="443"/>
      <c r="BI671" s="443"/>
      <c r="BJ671" s="443"/>
      <c r="BK671" s="443"/>
      <c r="BL671" s="412"/>
      <c r="BM671" s="412"/>
      <c r="BN671" s="412"/>
      <c r="BO671" s="412"/>
      <c r="BP671" s="412"/>
      <c r="BQ671" s="557"/>
    </row>
    <row r="672" s="557" customFormat="true" ht="14.1" hidden="false" customHeight="true" outlineLevel="0" collapsed="false">
      <c r="A672" s="41" t="s">
        <v>10016</v>
      </c>
      <c r="B672" s="412" t="s">
        <v>713</v>
      </c>
      <c r="C672" s="445" t="s">
        <v>36</v>
      </c>
      <c r="D672" s="120" t="s">
        <v>10017</v>
      </c>
      <c r="E672" s="120" t="s">
        <v>1335</v>
      </c>
      <c r="F672" s="120" t="s">
        <v>1334</v>
      </c>
      <c r="G672" s="456"/>
      <c r="H672" s="427" t="n">
        <v>0.0875</v>
      </c>
      <c r="I672" s="427" t="n">
        <v>0.09</v>
      </c>
      <c r="J672" s="428" t="s">
        <v>6450</v>
      </c>
      <c r="K672" s="412" t="s">
        <v>10018</v>
      </c>
      <c r="L672" s="412" t="s">
        <v>8636</v>
      </c>
      <c r="M672" s="120" t="s">
        <v>4686</v>
      </c>
      <c r="N672" s="457" t="n">
        <v>94904</v>
      </c>
      <c r="O672" s="430"/>
      <c r="P672" s="431"/>
      <c r="Q672" s="431"/>
      <c r="R672" s="459"/>
      <c r="S672" s="460"/>
      <c r="T672" s="461"/>
      <c r="U672" s="459"/>
      <c r="V672" s="120"/>
      <c r="W672" s="120"/>
      <c r="X672" s="120"/>
      <c r="Y672" s="120"/>
      <c r="Z672" s="460"/>
      <c r="AA672" s="433" t="s">
        <v>4745</v>
      </c>
      <c r="AB672" s="456"/>
      <c r="AC672" s="594"/>
      <c r="AD672" s="595"/>
      <c r="AE672" s="595"/>
      <c r="AF672" s="595" t="s">
        <v>10019</v>
      </c>
      <c r="AG672" s="595"/>
      <c r="AH672" s="595"/>
      <c r="AI672" s="595"/>
      <c r="AJ672" s="596" t="s">
        <v>7581</v>
      </c>
      <c r="AK672" s="437" t="s">
        <v>5946</v>
      </c>
      <c r="AL672" s="507" t="s">
        <v>6778</v>
      </c>
      <c r="AM672" s="412" t="s">
        <v>10018</v>
      </c>
      <c r="AN672" s="462"/>
      <c r="AO672" s="412" t="s">
        <v>8636</v>
      </c>
      <c r="AP672" s="120" t="s">
        <v>4686</v>
      </c>
      <c r="AQ672" s="457" t="n">
        <v>94904</v>
      </c>
      <c r="AR672" s="463" t="s">
        <v>1334</v>
      </c>
      <c r="AS672" s="464"/>
      <c r="AT672" s="465"/>
      <c r="AU672" s="459"/>
      <c r="AV672" s="466" t="n">
        <v>1</v>
      </c>
      <c r="AW672" s="467"/>
      <c r="AX672" s="467"/>
      <c r="AY672" s="467"/>
      <c r="AZ672" s="467"/>
      <c r="BA672" s="467"/>
      <c r="BB672" s="467"/>
      <c r="BC672" s="467"/>
      <c r="BD672" s="467"/>
      <c r="BE672" s="467"/>
      <c r="BF672" s="467"/>
      <c r="BG672" s="467"/>
      <c r="BH672" s="467"/>
      <c r="BI672" s="467"/>
      <c r="BJ672" s="467"/>
      <c r="BK672" s="467"/>
      <c r="BL672" s="468"/>
      <c r="BM672" s="468"/>
      <c r="BN672" s="468"/>
      <c r="BO672" s="469"/>
      <c r="BP672" s="412"/>
      <c r="ALX672" s="0"/>
      <c r="ALY672" s="0"/>
      <c r="ALZ672" s="0"/>
      <c r="AMA672" s="0"/>
      <c r="AMB672" s="0"/>
      <c r="AMC672" s="0"/>
      <c r="AMD672" s="0"/>
      <c r="AME672" s="0"/>
      <c r="AMF672" s="0"/>
      <c r="AMG672" s="0"/>
      <c r="AMH672" s="0"/>
      <c r="AMI672" s="0"/>
      <c r="AMJ672" s="0"/>
    </row>
    <row r="673" s="557" customFormat="true" ht="14.1" hidden="false" customHeight="true" outlineLevel="0" collapsed="false">
      <c r="A673" s="41" t="s">
        <v>10020</v>
      </c>
      <c r="B673" s="412" t="s">
        <v>5977</v>
      </c>
      <c r="C673" s="479" t="s">
        <v>6058</v>
      </c>
      <c r="D673" s="480"/>
      <c r="E673" s="480" t="s">
        <v>10021</v>
      </c>
      <c r="F673" s="480" t="s">
        <v>10022</v>
      </c>
      <c r="G673" s="489"/>
      <c r="H673" s="427" t="n">
        <v>0.0875</v>
      </c>
      <c r="I673" s="427"/>
      <c r="J673" s="428" t="s">
        <v>4739</v>
      </c>
      <c r="K673" s="489" t="s">
        <v>10023</v>
      </c>
      <c r="L673" s="489" t="s">
        <v>4738</v>
      </c>
      <c r="M673" s="480" t="s">
        <v>4686</v>
      </c>
      <c r="N673" s="490" t="n">
        <v>94960</v>
      </c>
      <c r="O673" s="458" t="s">
        <v>10024</v>
      </c>
      <c r="P673" s="490"/>
      <c r="Q673" s="544" t="s">
        <v>10024</v>
      </c>
      <c r="R673" s="491"/>
      <c r="S673" s="490"/>
      <c r="T673" s="492"/>
      <c r="U673" s="491"/>
      <c r="V673" s="490"/>
      <c r="W673" s="490"/>
      <c r="X673" s="490"/>
      <c r="Y673" s="490"/>
      <c r="Z673" s="490"/>
      <c r="AA673" s="433"/>
      <c r="AB673" s="493"/>
      <c r="AC673" s="641" t="s">
        <v>7625</v>
      </c>
      <c r="AD673" s="642" t="s">
        <v>7580</v>
      </c>
      <c r="AE673" s="641"/>
      <c r="AF673" s="641"/>
      <c r="AG673" s="641"/>
      <c r="AH673" s="641"/>
      <c r="AI673" s="641"/>
      <c r="AJ673" s="643" t="s">
        <v>7556</v>
      </c>
      <c r="AK673" s="437" t="s">
        <v>5946</v>
      </c>
      <c r="AL673" s="507" t="s">
        <v>6295</v>
      </c>
      <c r="AM673" s="489" t="s">
        <v>10023</v>
      </c>
      <c r="AN673" s="494"/>
      <c r="AO673" s="489" t="s">
        <v>4738</v>
      </c>
      <c r="AP673" s="480" t="s">
        <v>4686</v>
      </c>
      <c r="AQ673" s="490" t="n">
        <v>94960</v>
      </c>
      <c r="AR673" s="489" t="s">
        <v>10022</v>
      </c>
      <c r="AS673" s="441"/>
      <c r="AT673" s="495"/>
      <c r="AU673" s="496"/>
      <c r="AV673" s="497"/>
      <c r="AW673" s="497"/>
      <c r="AX673" s="497"/>
      <c r="AY673" s="497"/>
      <c r="AZ673" s="497"/>
      <c r="BA673" s="497"/>
      <c r="BB673" s="497"/>
      <c r="BC673" s="497"/>
      <c r="BD673" s="497"/>
      <c r="BE673" s="497"/>
      <c r="BF673" s="497"/>
      <c r="BG673" s="497"/>
      <c r="BH673" s="497"/>
      <c r="BI673" s="497"/>
      <c r="BJ673" s="497"/>
      <c r="BK673" s="497"/>
      <c r="BL673" s="498"/>
      <c r="BM673" s="498"/>
      <c r="BN673" s="498"/>
      <c r="BO673" s="469"/>
      <c r="BP673" s="463"/>
      <c r="ALX673" s="0"/>
      <c r="ALY673" s="0"/>
      <c r="ALZ673" s="0"/>
      <c r="AMA673" s="0"/>
      <c r="AMB673" s="0"/>
      <c r="AMC673" s="0"/>
      <c r="AMD673" s="0"/>
      <c r="AME673" s="0"/>
      <c r="AMF673" s="0"/>
      <c r="AMG673" s="0"/>
      <c r="AMH673" s="0"/>
      <c r="AMI673" s="0"/>
      <c r="AMJ673" s="0"/>
    </row>
    <row r="674" s="462" customFormat="true" ht="14.1" hidden="false" customHeight="true" outlineLevel="0" collapsed="false">
      <c r="A674" s="41" t="s">
        <v>10025</v>
      </c>
      <c r="B674" s="412" t="s">
        <v>5977</v>
      </c>
      <c r="C674" s="562" t="s">
        <v>6058</v>
      </c>
      <c r="D674" s="480"/>
      <c r="E674" s="480" t="s">
        <v>2955</v>
      </c>
      <c r="F674" s="480" t="s">
        <v>10026</v>
      </c>
      <c r="G674" s="489" t="s">
        <v>10027</v>
      </c>
      <c r="H674" s="427" t="n">
        <v>0.0875</v>
      </c>
      <c r="I674" s="427" t="n">
        <v>0.09</v>
      </c>
      <c r="J674" s="428" t="s">
        <v>6422</v>
      </c>
      <c r="K674" s="489" t="s">
        <v>10028</v>
      </c>
      <c r="L674" s="489" t="s">
        <v>5814</v>
      </c>
      <c r="M674" s="480" t="s">
        <v>4686</v>
      </c>
      <c r="N674" s="490" t="n">
        <v>94965</v>
      </c>
      <c r="O674" s="458" t="s">
        <v>10029</v>
      </c>
      <c r="P674" s="490"/>
      <c r="Q674" s="490"/>
      <c r="R674" s="491"/>
      <c r="S674" s="490"/>
      <c r="T674" s="492"/>
      <c r="U674" s="491"/>
      <c r="V674" s="490"/>
      <c r="W674" s="490"/>
      <c r="X674" s="490"/>
      <c r="Y674" s="490"/>
      <c r="Z674" s="490" t="s">
        <v>10026</v>
      </c>
      <c r="AA674" s="433"/>
      <c r="AB674" s="493"/>
      <c r="AC674" s="645" t="s">
        <v>7695</v>
      </c>
      <c r="AD674" s="645"/>
      <c r="AE674" s="645" t="s">
        <v>7808</v>
      </c>
      <c r="AF674" s="645" t="s">
        <v>9267</v>
      </c>
      <c r="AG674" s="645"/>
      <c r="AH674" s="645"/>
      <c r="AI674" s="645"/>
      <c r="AJ674" s="498" t="s">
        <v>8929</v>
      </c>
      <c r="AK674" s="437" t="s">
        <v>5946</v>
      </c>
      <c r="AL674" s="507" t="s">
        <v>6295</v>
      </c>
      <c r="AM674" s="489" t="s">
        <v>10028</v>
      </c>
      <c r="AN674" s="494"/>
      <c r="AO674" s="489" t="s">
        <v>5814</v>
      </c>
      <c r="AP674" s="480" t="s">
        <v>4686</v>
      </c>
      <c r="AQ674" s="490" t="n">
        <v>94965</v>
      </c>
      <c r="AR674" s="489" t="s">
        <v>10026</v>
      </c>
      <c r="AS674" s="437"/>
      <c r="AT674" s="495"/>
      <c r="AU674" s="496"/>
      <c r="AV674" s="497"/>
      <c r="AW674" s="497"/>
      <c r="AX674" s="497"/>
      <c r="AY674" s="497"/>
      <c r="AZ674" s="497"/>
      <c r="BA674" s="497"/>
      <c r="BB674" s="497"/>
      <c r="BC674" s="497"/>
      <c r="BD674" s="497"/>
      <c r="BE674" s="497"/>
      <c r="BF674" s="497"/>
      <c r="BG674" s="497"/>
      <c r="BH674" s="497"/>
      <c r="BI674" s="497"/>
      <c r="BJ674" s="497"/>
      <c r="BK674" s="497"/>
      <c r="BL674" s="498"/>
      <c r="BM674" s="498"/>
      <c r="BN674" s="498"/>
      <c r="BO674" s="469"/>
      <c r="BP674" s="463"/>
      <c r="BQ674" s="557"/>
      <c r="ALX674" s="0"/>
      <c r="ALY674" s="0"/>
      <c r="ALZ674" s="0"/>
      <c r="AMA674" s="0"/>
      <c r="AMB674" s="0"/>
      <c r="AMC674" s="0"/>
      <c r="AMD674" s="0"/>
      <c r="AME674" s="0"/>
      <c r="AMF674" s="0"/>
      <c r="AMG674" s="0"/>
      <c r="AMH674" s="0"/>
      <c r="AMI674" s="0"/>
      <c r="AMJ674" s="0"/>
    </row>
    <row r="675" s="462" customFormat="true" ht="14.1" hidden="false" customHeight="true" outlineLevel="0" collapsed="false">
      <c r="A675" s="41" t="s">
        <v>3046</v>
      </c>
      <c r="B675" s="412" t="s">
        <v>4682</v>
      </c>
      <c r="C675" s="445" t="s">
        <v>7542</v>
      </c>
      <c r="D675" s="120"/>
      <c r="E675" s="120" t="s">
        <v>10030</v>
      </c>
      <c r="F675" s="120" t="s">
        <v>3044</v>
      </c>
      <c r="G675" s="456" t="s">
        <v>10031</v>
      </c>
      <c r="H675" s="427" t="n">
        <v>0.085</v>
      </c>
      <c r="I675" s="427" t="n">
        <v>0.0875</v>
      </c>
      <c r="J675" s="428" t="s">
        <v>5772</v>
      </c>
      <c r="K675" s="412" t="s">
        <v>10032</v>
      </c>
      <c r="L675" s="412" t="s">
        <v>4720</v>
      </c>
      <c r="M675" s="120" t="s">
        <v>4686</v>
      </c>
      <c r="N675" s="457" t="n">
        <v>94110</v>
      </c>
      <c r="O675" s="505"/>
      <c r="P675" s="506"/>
      <c r="Q675" s="506"/>
      <c r="R675" s="459"/>
      <c r="S675" s="460"/>
      <c r="T675" s="461"/>
      <c r="U675" s="459"/>
      <c r="V675" s="120"/>
      <c r="W675" s="120"/>
      <c r="X675" s="120"/>
      <c r="Y675" s="120"/>
      <c r="Z675" s="460"/>
      <c r="AA675" s="433"/>
      <c r="AB675" s="456"/>
      <c r="AC675" s="645"/>
      <c r="AD675" s="645"/>
      <c r="AE675" s="645"/>
      <c r="AF675" s="645"/>
      <c r="AG675" s="645"/>
      <c r="AH675" s="645"/>
      <c r="AI675" s="645"/>
      <c r="AJ675" s="498"/>
      <c r="AK675" s="437" t="s">
        <v>5946</v>
      </c>
      <c r="AL675" s="507" t="s">
        <v>6064</v>
      </c>
      <c r="AM675" s="412" t="s">
        <v>10032</v>
      </c>
      <c r="AO675" s="412" t="s">
        <v>4720</v>
      </c>
      <c r="AP675" s="120" t="s">
        <v>4686</v>
      </c>
      <c r="AQ675" s="457" t="n">
        <v>94110</v>
      </c>
      <c r="AR675" s="463" t="s">
        <v>3044</v>
      </c>
      <c r="AS675" s="441"/>
      <c r="AT675" s="465"/>
      <c r="AU675" s="459"/>
      <c r="AV675" s="466"/>
      <c r="AW675" s="467"/>
      <c r="AX675" s="467"/>
      <c r="AY675" s="467"/>
      <c r="AZ675" s="467"/>
      <c r="BA675" s="467"/>
      <c r="BB675" s="467"/>
      <c r="BC675" s="467"/>
      <c r="BD675" s="467"/>
      <c r="BE675" s="467"/>
      <c r="BF675" s="467"/>
      <c r="BG675" s="467"/>
      <c r="BH675" s="467"/>
      <c r="BI675" s="467"/>
      <c r="BJ675" s="467"/>
      <c r="BK675" s="467"/>
      <c r="BL675" s="468"/>
      <c r="BM675" s="468"/>
      <c r="BN675" s="468"/>
      <c r="BO675" s="412"/>
      <c r="BP675" s="412"/>
      <c r="BQ675" s="557"/>
      <c r="ALX675" s="0"/>
      <c r="ALY675" s="0"/>
      <c r="ALZ675" s="0"/>
      <c r="AMA675" s="0"/>
      <c r="AMB675" s="0"/>
      <c r="AMC675" s="0"/>
      <c r="AMD675" s="0"/>
      <c r="AME675" s="0"/>
      <c r="AMF675" s="0"/>
      <c r="AMG675" s="0"/>
      <c r="AMH675" s="0"/>
      <c r="AMI675" s="0"/>
      <c r="AMJ675" s="0"/>
    </row>
    <row r="676" s="462" customFormat="true" ht="14.1" hidden="false" customHeight="true" outlineLevel="0" collapsed="false">
      <c r="A676" s="507" t="s">
        <v>10033</v>
      </c>
      <c r="B676" s="412" t="s">
        <v>5977</v>
      </c>
      <c r="C676" s="508" t="s">
        <v>36</v>
      </c>
      <c r="D676" s="120"/>
      <c r="E676" s="120" t="s">
        <v>10034</v>
      </c>
      <c r="F676" s="120" t="s">
        <v>10035</v>
      </c>
      <c r="G676" s="456" t="s">
        <v>10036</v>
      </c>
      <c r="H676" s="427" t="n">
        <v>0.085</v>
      </c>
      <c r="I676" s="427" t="n">
        <v>0.0875</v>
      </c>
      <c r="J676" s="428" t="s">
        <v>5772</v>
      </c>
      <c r="K676" s="412" t="s">
        <v>10037</v>
      </c>
      <c r="L676" s="412" t="s">
        <v>4720</v>
      </c>
      <c r="M676" s="120" t="s">
        <v>4686</v>
      </c>
      <c r="N676" s="457" t="n">
        <v>94115</v>
      </c>
      <c r="O676" s="458" t="s">
        <v>10038</v>
      </c>
      <c r="P676" s="431"/>
      <c r="Q676" s="431"/>
      <c r="R676" s="459" t="s">
        <v>10039</v>
      </c>
      <c r="S676" s="460"/>
      <c r="T676" s="461" t="s">
        <v>10040</v>
      </c>
      <c r="U676" s="120" t="s">
        <v>9853</v>
      </c>
      <c r="V676" s="120" t="s">
        <v>10041</v>
      </c>
      <c r="W676" s="120"/>
      <c r="X676" s="120"/>
      <c r="Y676" s="120"/>
      <c r="Z676" s="460" t="s">
        <v>6006</v>
      </c>
      <c r="AA676" s="433" t="s">
        <v>4745</v>
      </c>
      <c r="AB676" s="647" t="s">
        <v>10042</v>
      </c>
      <c r="AC676" s="645" t="s">
        <v>7719</v>
      </c>
      <c r="AD676" s="645"/>
      <c r="AE676" s="645" t="s">
        <v>10043</v>
      </c>
      <c r="AF676" s="645"/>
      <c r="AG676" s="645"/>
      <c r="AH676" s="645"/>
      <c r="AI676" s="645"/>
      <c r="AJ676" s="498" t="s">
        <v>4716</v>
      </c>
      <c r="AK676" s="437" t="s">
        <v>5946</v>
      </c>
      <c r="AL676" s="507" t="s">
        <v>5946</v>
      </c>
      <c r="AM676" s="412" t="s">
        <v>10044</v>
      </c>
      <c r="AO676" s="412" t="s">
        <v>4720</v>
      </c>
      <c r="AP676" s="120" t="s">
        <v>4686</v>
      </c>
      <c r="AQ676" s="457" t="n">
        <v>94115</v>
      </c>
      <c r="AR676" s="463" t="s">
        <v>10035</v>
      </c>
      <c r="AS676" s="437"/>
      <c r="AT676" s="465"/>
      <c r="AU676" s="459"/>
      <c r="AV676" s="466"/>
      <c r="AW676" s="467"/>
      <c r="AX676" s="467"/>
      <c r="AY676" s="467"/>
      <c r="AZ676" s="467"/>
      <c r="BA676" s="467"/>
      <c r="BB676" s="467"/>
      <c r="BC676" s="467"/>
      <c r="BD676" s="467"/>
      <c r="BE676" s="467"/>
      <c r="BF676" s="467"/>
      <c r="BG676" s="467"/>
      <c r="BH676" s="467"/>
      <c r="BI676" s="467"/>
      <c r="BJ676" s="467"/>
      <c r="BK676" s="467"/>
      <c r="BL676" s="468"/>
      <c r="BM676" s="468"/>
      <c r="BN676" s="468"/>
      <c r="BO676" s="412"/>
      <c r="BP676" s="412"/>
      <c r="ALX676" s="0"/>
      <c r="ALY676" s="0"/>
      <c r="ALZ676" s="0"/>
      <c r="AMA676" s="0"/>
      <c r="AMB676" s="0"/>
      <c r="AMC676" s="0"/>
      <c r="AMD676" s="0"/>
      <c r="AME676" s="0"/>
      <c r="AMF676" s="0"/>
      <c r="AMG676" s="0"/>
      <c r="AMH676" s="0"/>
      <c r="AMI676" s="0"/>
      <c r="AMJ676" s="0"/>
    </row>
    <row r="677" s="462" customFormat="true" ht="14.1" hidden="false" customHeight="true" outlineLevel="0" collapsed="false">
      <c r="A677" s="507" t="s">
        <v>10045</v>
      </c>
      <c r="B677" s="412" t="s">
        <v>5977</v>
      </c>
      <c r="C677" s="563" t="s">
        <v>36</v>
      </c>
      <c r="D677" s="414"/>
      <c r="E677" s="425" t="s">
        <v>10046</v>
      </c>
      <c r="F677" s="440" t="s">
        <v>10047</v>
      </c>
      <c r="G677" s="537"/>
      <c r="H677" s="427" t="n">
        <v>0.085</v>
      </c>
      <c r="I677" s="427" t="n">
        <v>0.0875</v>
      </c>
      <c r="J677" s="428" t="s">
        <v>5772</v>
      </c>
      <c r="K677" s="412" t="s">
        <v>10048</v>
      </c>
      <c r="L677" s="412" t="s">
        <v>4720</v>
      </c>
      <c r="M677" s="414" t="s">
        <v>4686</v>
      </c>
      <c r="N677" s="429" t="n">
        <v>94108</v>
      </c>
      <c r="O677" s="593"/>
      <c r="P677" s="548" t="s">
        <v>7611</v>
      </c>
      <c r="Q677" s="432"/>
      <c r="R677" s="414"/>
      <c r="S677" s="433"/>
      <c r="T677" s="461"/>
      <c r="U677" s="459"/>
      <c r="V677" s="120"/>
      <c r="W677" s="120"/>
      <c r="X677" s="120"/>
      <c r="Y677" s="120"/>
      <c r="Z677" s="433"/>
      <c r="AA677" s="433"/>
      <c r="AB677" s="435"/>
      <c r="AC677" s="641"/>
      <c r="AD677" s="642" t="s">
        <v>10049</v>
      </c>
      <c r="AE677" s="641" t="s">
        <v>7636</v>
      </c>
      <c r="AF677" s="641" t="s">
        <v>10050</v>
      </c>
      <c r="AG677" s="641"/>
      <c r="AH677" s="641" t="s">
        <v>10051</v>
      </c>
      <c r="AI677" s="641"/>
      <c r="AJ677" s="643" t="s">
        <v>7581</v>
      </c>
      <c r="AK677" s="437" t="s">
        <v>5946</v>
      </c>
      <c r="AL677" s="507" t="s">
        <v>6144</v>
      </c>
      <c r="AM677" s="412" t="s">
        <v>10048</v>
      </c>
      <c r="AN677" s="439"/>
      <c r="AO677" s="412" t="s">
        <v>4720</v>
      </c>
      <c r="AP677" s="414" t="s">
        <v>4686</v>
      </c>
      <c r="AQ677" s="429" t="n">
        <v>94108</v>
      </c>
      <c r="AR677" s="440" t="s">
        <v>10047</v>
      </c>
      <c r="AS677" s="500"/>
      <c r="AT677" s="438"/>
      <c r="AU677" s="414"/>
      <c r="AV677" s="442"/>
      <c r="AW677" s="443"/>
      <c r="AX677" s="443"/>
      <c r="AY677" s="443"/>
      <c r="AZ677" s="443"/>
      <c r="BA677" s="443"/>
      <c r="BB677" s="443"/>
      <c r="BC677" s="443"/>
      <c r="BD677" s="443"/>
      <c r="BE677" s="443"/>
      <c r="BF677" s="443"/>
      <c r="BG677" s="443"/>
      <c r="BH677" s="443"/>
      <c r="BI677" s="443"/>
      <c r="BJ677" s="443"/>
      <c r="BK677" s="443"/>
      <c r="BL677" s="412"/>
      <c r="BM677" s="412"/>
      <c r="BN677" s="412"/>
      <c r="BO677" s="412"/>
      <c r="BP677" s="412"/>
      <c r="BQ677" s="557"/>
      <c r="ALX677" s="0"/>
      <c r="ALY677" s="0"/>
      <c r="ALZ677" s="0"/>
      <c r="AMA677" s="0"/>
      <c r="AMB677" s="0"/>
      <c r="AMC677" s="0"/>
      <c r="AMD677" s="0"/>
      <c r="AME677" s="0"/>
      <c r="AMF677" s="0"/>
      <c r="AMG677" s="0"/>
      <c r="AMH677" s="0"/>
      <c r="AMI677" s="0"/>
      <c r="AMJ677" s="0"/>
    </row>
    <row r="678" s="462" customFormat="true" ht="14.25" hidden="false" customHeight="true" outlineLevel="0" collapsed="false">
      <c r="A678" s="41" t="s">
        <v>10052</v>
      </c>
      <c r="B678" s="412" t="s">
        <v>5998</v>
      </c>
      <c r="C678" s="479" t="s">
        <v>5999</v>
      </c>
      <c r="D678" s="480"/>
      <c r="E678" s="480" t="s">
        <v>10053</v>
      </c>
      <c r="F678" s="480" t="s">
        <v>10054</v>
      </c>
      <c r="G678" s="489" t="s">
        <v>10055</v>
      </c>
      <c r="H678" s="427" t="n">
        <v>0.095</v>
      </c>
      <c r="I678" s="427" t="n">
        <v>0.09</v>
      </c>
      <c r="J678" s="428" t="s">
        <v>6359</v>
      </c>
      <c r="K678" s="489" t="s">
        <v>10056</v>
      </c>
      <c r="L678" s="489" t="s">
        <v>8298</v>
      </c>
      <c r="M678" s="480" t="s">
        <v>4686</v>
      </c>
      <c r="N678" s="490" t="n">
        <v>90034</v>
      </c>
      <c r="O678" s="458" t="s">
        <v>10057</v>
      </c>
      <c r="P678" s="490"/>
      <c r="Q678" s="490"/>
      <c r="R678" s="491" t="s">
        <v>1388</v>
      </c>
      <c r="S678" s="490" t="s">
        <v>10058</v>
      </c>
      <c r="T678" s="492"/>
      <c r="U678" s="491"/>
      <c r="V678" s="490"/>
      <c r="W678" s="490"/>
      <c r="X678" s="490"/>
      <c r="Y678" s="490"/>
      <c r="Z678" s="490" t="s">
        <v>10059</v>
      </c>
      <c r="AA678" s="433" t="s">
        <v>4745</v>
      </c>
      <c r="AB678" s="493"/>
      <c r="AC678" s="594"/>
      <c r="AD678" s="595"/>
      <c r="AE678" s="595"/>
      <c r="AF678" s="595"/>
      <c r="AG678" s="595"/>
      <c r="AH678" s="595"/>
      <c r="AI678" s="595"/>
      <c r="AJ678" s="596"/>
      <c r="AK678" s="437" t="s">
        <v>5946</v>
      </c>
      <c r="AL678" s="507" t="s">
        <v>6108</v>
      </c>
      <c r="AM678" s="489" t="s">
        <v>10056</v>
      </c>
      <c r="AN678" s="494"/>
      <c r="AO678" s="489" t="s">
        <v>8298</v>
      </c>
      <c r="AP678" s="480" t="s">
        <v>4686</v>
      </c>
      <c r="AQ678" s="490" t="n">
        <v>90034</v>
      </c>
      <c r="AR678" s="489" t="s">
        <v>10054</v>
      </c>
      <c r="AS678" s="464"/>
      <c r="AT678" s="495" t="n">
        <v>1413982</v>
      </c>
      <c r="AU678" s="496" t="s">
        <v>10060</v>
      </c>
      <c r="AV678" s="497" t="n">
        <v>2</v>
      </c>
      <c r="AW678" s="497" t="s">
        <v>10061</v>
      </c>
      <c r="AX678" s="497"/>
      <c r="AY678" s="497"/>
      <c r="AZ678" s="497"/>
      <c r="BA678" s="497"/>
      <c r="BB678" s="497"/>
      <c r="BC678" s="497"/>
      <c r="BD678" s="497"/>
      <c r="BE678" s="497"/>
      <c r="BF678" s="497"/>
      <c r="BG678" s="497"/>
      <c r="BH678" s="497"/>
      <c r="BI678" s="497"/>
      <c r="BJ678" s="497"/>
      <c r="BK678" s="497"/>
      <c r="BL678" s="498"/>
      <c r="BM678" s="498"/>
      <c r="BN678" s="498"/>
      <c r="BO678" s="469"/>
      <c r="BP678" s="412"/>
      <c r="BQ678" s="557"/>
      <c r="ALX678" s="0"/>
      <c r="ALY678" s="0"/>
      <c r="ALZ678" s="0"/>
      <c r="AMA678" s="0"/>
      <c r="AMB678" s="0"/>
      <c r="AMC678" s="0"/>
      <c r="AMD678" s="0"/>
      <c r="AME678" s="0"/>
      <c r="AMF678" s="0"/>
      <c r="AMG678" s="0"/>
      <c r="AMH678" s="0"/>
      <c r="AMI678" s="0"/>
      <c r="AMJ678" s="0"/>
    </row>
    <row r="679" s="462" customFormat="true" ht="14.25" hidden="false" customHeight="true" outlineLevel="0" collapsed="false">
      <c r="A679" s="41" t="s">
        <v>786</v>
      </c>
      <c r="B679" s="412" t="s">
        <v>713</v>
      </c>
      <c r="C679" s="445" t="s">
        <v>36</v>
      </c>
      <c r="D679" s="120" t="s">
        <v>9845</v>
      </c>
      <c r="E679" s="120" t="s">
        <v>2083</v>
      </c>
      <c r="F679" s="120" t="s">
        <v>3132</v>
      </c>
      <c r="G679" s="456"/>
      <c r="H679" s="427" t="n">
        <v>0.085</v>
      </c>
      <c r="I679" s="427" t="n">
        <v>0.0875</v>
      </c>
      <c r="J679" s="428" t="s">
        <v>5772</v>
      </c>
      <c r="K679" s="412" t="s">
        <v>10062</v>
      </c>
      <c r="L679" s="412" t="s">
        <v>4720</v>
      </c>
      <c r="M679" s="120" t="s">
        <v>4686</v>
      </c>
      <c r="N679" s="457" t="n">
        <v>94109</v>
      </c>
      <c r="O679" s="430"/>
      <c r="P679" s="431"/>
      <c r="Q679" s="431"/>
      <c r="R679" s="459" t="s">
        <v>10063</v>
      </c>
      <c r="S679" s="460"/>
      <c r="T679" s="461" t="s">
        <v>10064</v>
      </c>
      <c r="U679" s="459"/>
      <c r="V679" s="120"/>
      <c r="W679" s="120"/>
      <c r="X679" s="120"/>
      <c r="Y679" s="120"/>
      <c r="Z679" s="460"/>
      <c r="AA679" s="433"/>
      <c r="AB679" s="456"/>
      <c r="AC679" s="594"/>
      <c r="AD679" s="595"/>
      <c r="AE679" s="595"/>
      <c r="AF679" s="595" t="s">
        <v>7633</v>
      </c>
      <c r="AG679" s="595"/>
      <c r="AH679" s="595"/>
      <c r="AI679" s="595"/>
      <c r="AJ679" s="596" t="s">
        <v>7581</v>
      </c>
      <c r="AK679" s="437" t="s">
        <v>5946</v>
      </c>
      <c r="AL679" s="507" t="s">
        <v>6460</v>
      </c>
      <c r="AM679" s="412" t="s">
        <v>10065</v>
      </c>
      <c r="AO679" s="412" t="s">
        <v>4720</v>
      </c>
      <c r="AP679" s="120" t="s">
        <v>4686</v>
      </c>
      <c r="AQ679" s="457" t="n">
        <v>94109</v>
      </c>
      <c r="AR679" s="463" t="s">
        <v>3132</v>
      </c>
      <c r="AS679" s="464"/>
      <c r="AT679" s="465"/>
      <c r="AU679" s="459"/>
      <c r="AV679" s="466"/>
      <c r="AW679" s="467"/>
      <c r="AX679" s="467"/>
      <c r="AY679" s="467"/>
      <c r="AZ679" s="467"/>
      <c r="BA679" s="467"/>
      <c r="BB679" s="467"/>
      <c r="BC679" s="467"/>
      <c r="BD679" s="467"/>
      <c r="BE679" s="467"/>
      <c r="BF679" s="467"/>
      <c r="BG679" s="467"/>
      <c r="BH679" s="467"/>
      <c r="BI679" s="467"/>
      <c r="BJ679" s="467"/>
      <c r="BK679" s="467"/>
      <c r="BL679" s="468"/>
      <c r="BM679" s="468"/>
      <c r="BN679" s="468"/>
      <c r="BO679" s="469"/>
      <c r="BP679" s="463"/>
      <c r="BQ679" s="557"/>
      <c r="ALX679" s="0"/>
      <c r="ALY679" s="0"/>
      <c r="ALZ679" s="0"/>
      <c r="AMA679" s="0"/>
      <c r="AMB679" s="0"/>
      <c r="AMC679" s="0"/>
      <c r="AMD679" s="0"/>
      <c r="AME679" s="0"/>
      <c r="AMF679" s="0"/>
      <c r="AMG679" s="0"/>
      <c r="AMH679" s="0"/>
      <c r="AMI679" s="0"/>
      <c r="AMJ679" s="0"/>
    </row>
    <row r="680" s="462" customFormat="true" ht="14.1" hidden="false" customHeight="true" outlineLevel="0" collapsed="false">
      <c r="A680" s="41" t="s">
        <v>10066</v>
      </c>
      <c r="B680" s="412" t="s">
        <v>5937</v>
      </c>
      <c r="C680" s="563" t="s">
        <v>5309</v>
      </c>
      <c r="D680" s="120"/>
      <c r="E680" s="120" t="s">
        <v>10067</v>
      </c>
      <c r="F680" s="120" t="s">
        <v>10068</v>
      </c>
      <c r="G680" s="456"/>
      <c r="H680" s="427" t="n">
        <v>0.0925</v>
      </c>
      <c r="I680" s="427" t="n">
        <v>0.095</v>
      </c>
      <c r="J680" s="428" t="s">
        <v>5940</v>
      </c>
      <c r="K680" s="412" t="s">
        <v>10069</v>
      </c>
      <c r="L680" s="412" t="s">
        <v>5530</v>
      </c>
      <c r="M680" s="120" t="s">
        <v>4686</v>
      </c>
      <c r="N680" s="457" t="n">
        <v>94603</v>
      </c>
      <c r="O680" s="505"/>
      <c r="P680" s="506"/>
      <c r="Q680" s="506"/>
      <c r="R680" s="459"/>
      <c r="S680" s="460"/>
      <c r="T680" s="461"/>
      <c r="U680" s="459"/>
      <c r="V680" s="120"/>
      <c r="W680" s="120"/>
      <c r="X680" s="120"/>
      <c r="Y680" s="120"/>
      <c r="Z680" s="460"/>
      <c r="AA680" s="433"/>
      <c r="AB680" s="456"/>
      <c r="AC680" s="594" t="s">
        <v>7719</v>
      </c>
      <c r="AD680" s="595"/>
      <c r="AE680" s="595"/>
      <c r="AF680" s="595"/>
      <c r="AG680" s="595"/>
      <c r="AH680" s="595"/>
      <c r="AI680" s="595"/>
      <c r="AJ680" s="596" t="s">
        <v>4716</v>
      </c>
      <c r="AK680" s="437" t="s">
        <v>5946</v>
      </c>
      <c r="AL680" s="507" t="s">
        <v>5947</v>
      </c>
      <c r="AM680" s="412" t="s">
        <v>10069</v>
      </c>
      <c r="AO680" s="412" t="s">
        <v>5530</v>
      </c>
      <c r="AP680" s="120" t="s">
        <v>4686</v>
      </c>
      <c r="AQ680" s="457" t="n">
        <v>94603</v>
      </c>
      <c r="AR680" s="463" t="s">
        <v>10068</v>
      </c>
      <c r="AS680" s="441"/>
      <c r="AT680" s="465"/>
      <c r="AU680" s="459"/>
      <c r="AV680" s="466"/>
      <c r="AW680" s="467"/>
      <c r="AX680" s="467"/>
      <c r="AY680" s="467"/>
      <c r="AZ680" s="467"/>
      <c r="BA680" s="467"/>
      <c r="BB680" s="467"/>
      <c r="BC680" s="467"/>
      <c r="BD680" s="467"/>
      <c r="BE680" s="467"/>
      <c r="BF680" s="467"/>
      <c r="BG680" s="467"/>
      <c r="BH680" s="467"/>
      <c r="BI680" s="467"/>
      <c r="BJ680" s="467"/>
      <c r="BK680" s="467"/>
      <c r="BL680" s="468"/>
      <c r="BM680" s="468"/>
      <c r="BN680" s="468"/>
      <c r="BO680" s="412"/>
      <c r="BP680" s="412"/>
      <c r="ALX680" s="0"/>
      <c r="ALY680" s="0"/>
      <c r="ALZ680" s="0"/>
      <c r="AMA680" s="0"/>
      <c r="AMB680" s="0"/>
      <c r="AMC680" s="0"/>
      <c r="AMD680" s="0"/>
      <c r="AME680" s="0"/>
      <c r="AMF680" s="0"/>
      <c r="AMG680" s="0"/>
      <c r="AMH680" s="0"/>
      <c r="AMI680" s="0"/>
      <c r="AMJ680" s="0"/>
    </row>
    <row r="681" s="462" customFormat="true" ht="14.1" hidden="false" customHeight="true" outlineLevel="0" collapsed="false">
      <c r="A681" s="507" t="s">
        <v>10070</v>
      </c>
      <c r="B681" s="412" t="s">
        <v>713</v>
      </c>
      <c r="C681" s="508" t="s">
        <v>4715</v>
      </c>
      <c r="D681" s="120"/>
      <c r="E681" s="120" t="s">
        <v>10000</v>
      </c>
      <c r="F681" s="120" t="s">
        <v>10071</v>
      </c>
      <c r="G681" s="456"/>
      <c r="H681" s="427" t="n">
        <v>0.09</v>
      </c>
      <c r="I681" s="427" t="n">
        <v>0.0925</v>
      </c>
      <c r="J681" s="428" t="s">
        <v>7614</v>
      </c>
      <c r="K681" s="412" t="s">
        <v>10072</v>
      </c>
      <c r="L681" s="412" t="s">
        <v>3082</v>
      </c>
      <c r="M681" s="120" t="s">
        <v>4686</v>
      </c>
      <c r="N681" s="457" t="n">
        <v>94901</v>
      </c>
      <c r="O681" s="430"/>
      <c r="P681" s="431"/>
      <c r="Q681" s="431"/>
      <c r="R681" s="459" t="s">
        <v>10000</v>
      </c>
      <c r="S681" s="460"/>
      <c r="T681" s="461"/>
      <c r="U681" s="459"/>
      <c r="V681" s="120"/>
      <c r="W681" s="120"/>
      <c r="X681" s="120"/>
      <c r="Y681" s="120"/>
      <c r="Z681" s="460"/>
      <c r="AA681" s="433"/>
      <c r="AB681" s="456"/>
      <c r="AC681" s="594" t="s">
        <v>9652</v>
      </c>
      <c r="AD681" s="595"/>
      <c r="AE681" s="595"/>
      <c r="AF681" s="595" t="s">
        <v>10073</v>
      </c>
      <c r="AG681" s="595"/>
      <c r="AH681" s="595"/>
      <c r="AI681" s="595"/>
      <c r="AJ681" s="596"/>
      <c r="AK681" s="437" t="s">
        <v>10074</v>
      </c>
      <c r="AL681" s="507" t="s">
        <v>7474</v>
      </c>
      <c r="AM681" s="412" t="s">
        <v>7462</v>
      </c>
      <c r="AO681" s="412" t="s">
        <v>7463</v>
      </c>
      <c r="AP681" s="120" t="s">
        <v>9269</v>
      </c>
      <c r="AQ681" s="457" t="n">
        <v>46242</v>
      </c>
      <c r="AR681" s="463" t="str">
        <f aca="false">F681</f>
        <v>415-448-8300</v>
      </c>
      <c r="AS681" s="464"/>
      <c r="AT681" s="465"/>
      <c r="AU681" s="459"/>
      <c r="AV681" s="466"/>
      <c r="AW681" s="467"/>
      <c r="AX681" s="467"/>
      <c r="AY681" s="467"/>
      <c r="AZ681" s="467"/>
      <c r="BA681" s="467"/>
      <c r="BB681" s="467"/>
      <c r="BC681" s="467"/>
      <c r="BD681" s="467"/>
      <c r="BE681" s="467"/>
      <c r="BF681" s="467"/>
      <c r="BG681" s="467"/>
      <c r="BH681" s="467"/>
      <c r="BI681" s="467"/>
      <c r="BJ681" s="467"/>
      <c r="BK681" s="467"/>
      <c r="BL681" s="468"/>
      <c r="BM681" s="468"/>
      <c r="BN681" s="468"/>
      <c r="BO681" s="412"/>
      <c r="BP681" s="412"/>
      <c r="BQ681" s="439"/>
      <c r="ALX681" s="0"/>
      <c r="ALY681" s="0"/>
      <c r="ALZ681" s="0"/>
      <c r="AMA681" s="0"/>
      <c r="AMB681" s="0"/>
      <c r="AMC681" s="0"/>
      <c r="AMD681" s="0"/>
      <c r="AME681" s="0"/>
      <c r="AMF681" s="0"/>
      <c r="AMG681" s="0"/>
      <c r="AMH681" s="0"/>
      <c r="AMI681" s="0"/>
      <c r="AMJ681" s="0"/>
    </row>
    <row r="682" s="462" customFormat="true" ht="14.1" hidden="false" customHeight="true" outlineLevel="0" collapsed="false">
      <c r="A682" s="41" t="s">
        <v>10075</v>
      </c>
      <c r="B682" s="412" t="s">
        <v>5977</v>
      </c>
      <c r="C682" s="508" t="s">
        <v>6058</v>
      </c>
      <c r="D682" s="120" t="s">
        <v>795</v>
      </c>
      <c r="E682" s="120" t="s">
        <v>10076</v>
      </c>
      <c r="F682" s="120" t="s">
        <v>10077</v>
      </c>
      <c r="G682" s="456"/>
      <c r="H682" s="427" t="n">
        <v>0.085</v>
      </c>
      <c r="I682" s="427" t="n">
        <v>0.09</v>
      </c>
      <c r="J682" s="428" t="s">
        <v>5681</v>
      </c>
      <c r="K682" s="412" t="s">
        <v>10078</v>
      </c>
      <c r="L682" s="412" t="s">
        <v>5681</v>
      </c>
      <c r="M682" s="120" t="s">
        <v>4686</v>
      </c>
      <c r="N682" s="457" t="n">
        <v>94949</v>
      </c>
      <c r="O682" s="458" t="s">
        <v>10079</v>
      </c>
      <c r="P682" s="431"/>
      <c r="Q682" s="544" t="s">
        <v>10080</v>
      </c>
      <c r="R682" s="459" t="s">
        <v>10081</v>
      </c>
      <c r="S682" s="460" t="s">
        <v>10082</v>
      </c>
      <c r="T682" s="461" t="s">
        <v>10083</v>
      </c>
      <c r="U682" s="459" t="s">
        <v>10084</v>
      </c>
      <c r="V682" s="120"/>
      <c r="W682" s="120"/>
      <c r="X682" s="120"/>
      <c r="Y682" s="120"/>
      <c r="Z682" s="460" t="s">
        <v>10085</v>
      </c>
      <c r="AA682" s="433" t="s">
        <v>4745</v>
      </c>
      <c r="AB682" s="647" t="s">
        <v>10086</v>
      </c>
      <c r="AC682" s="594" t="s">
        <v>7625</v>
      </c>
      <c r="AD682" s="595" t="s">
        <v>8317</v>
      </c>
      <c r="AE682" s="595" t="s">
        <v>7580</v>
      </c>
      <c r="AF682" s="595" t="s">
        <v>9331</v>
      </c>
      <c r="AG682" s="595"/>
      <c r="AH682" s="595"/>
      <c r="AI682" s="595" t="s">
        <v>8195</v>
      </c>
      <c r="AJ682" s="596" t="s">
        <v>7581</v>
      </c>
      <c r="AK682" s="437" t="s">
        <v>5946</v>
      </c>
      <c r="AL682" s="507" t="s">
        <v>6108</v>
      </c>
      <c r="AM682" s="412" t="s">
        <v>10078</v>
      </c>
      <c r="AO682" s="412" t="s">
        <v>5681</v>
      </c>
      <c r="AP682" s="120" t="s">
        <v>4686</v>
      </c>
      <c r="AQ682" s="457" t="n">
        <v>94949</v>
      </c>
      <c r="AR682" s="463" t="s">
        <v>10077</v>
      </c>
      <c r="AS682" s="441"/>
      <c r="AT682" s="465"/>
      <c r="AU682" s="459"/>
      <c r="AV682" s="466"/>
      <c r="AW682" s="467"/>
      <c r="AX682" s="467"/>
      <c r="AY682" s="467"/>
      <c r="AZ682" s="467"/>
      <c r="BA682" s="467"/>
      <c r="BB682" s="467"/>
      <c r="BC682" s="467"/>
      <c r="BD682" s="467"/>
      <c r="BE682" s="467"/>
      <c r="BF682" s="467"/>
      <c r="BG682" s="467"/>
      <c r="BH682" s="467"/>
      <c r="BI682" s="467"/>
      <c r="BJ682" s="467"/>
      <c r="BK682" s="467"/>
      <c r="BL682" s="468"/>
      <c r="BM682" s="468"/>
      <c r="BN682" s="468"/>
      <c r="BO682" s="412"/>
      <c r="BP682" s="412"/>
      <c r="BQ682" s="557"/>
      <c r="ALX682" s="0"/>
      <c r="ALY682" s="0"/>
      <c r="ALZ682" s="0"/>
      <c r="AMA682" s="0"/>
      <c r="AMB682" s="0"/>
      <c r="AMC682" s="0"/>
      <c r="AMD682" s="0"/>
      <c r="AME682" s="0"/>
      <c r="AMF682" s="0"/>
      <c r="AMG682" s="0"/>
      <c r="AMH682" s="0"/>
      <c r="AMI682" s="0"/>
      <c r="AMJ682" s="0"/>
    </row>
    <row r="683" s="462" customFormat="true" ht="14.1" hidden="false" customHeight="true" outlineLevel="0" collapsed="false">
      <c r="A683" s="41" t="s">
        <v>10087</v>
      </c>
      <c r="B683" s="412" t="s">
        <v>5977</v>
      </c>
      <c r="C683" s="562" t="s">
        <v>6058</v>
      </c>
      <c r="D683" s="480"/>
      <c r="E683" s="480" t="s">
        <v>10088</v>
      </c>
      <c r="F683" s="480" t="s">
        <v>10089</v>
      </c>
      <c r="G683" s="489" t="s">
        <v>10090</v>
      </c>
      <c r="H683" s="427" t="n">
        <v>0.0825</v>
      </c>
      <c r="I683" s="427" t="n">
        <v>0.085</v>
      </c>
      <c r="J683" s="428" t="s">
        <v>7552</v>
      </c>
      <c r="K683" s="489" t="s">
        <v>10091</v>
      </c>
      <c r="L683" s="489" t="s">
        <v>5843</v>
      </c>
      <c r="M683" s="480" t="s">
        <v>4686</v>
      </c>
      <c r="N683" s="490" t="n">
        <v>94920</v>
      </c>
      <c r="O683" s="458"/>
      <c r="P683" s="490"/>
      <c r="Q683" s="490"/>
      <c r="R683" s="491"/>
      <c r="S683" s="490"/>
      <c r="T683" s="492" t="s">
        <v>6006</v>
      </c>
      <c r="U683" s="491" t="s">
        <v>6006</v>
      </c>
      <c r="V683" s="490" t="s">
        <v>6006</v>
      </c>
      <c r="W683" s="490" t="s">
        <v>6006</v>
      </c>
      <c r="X683" s="490" t="s">
        <v>6006</v>
      </c>
      <c r="Y683" s="490" t="s">
        <v>6006</v>
      </c>
      <c r="Z683" s="490" t="s">
        <v>10092</v>
      </c>
      <c r="AA683" s="433" t="s">
        <v>4745</v>
      </c>
      <c r="AB683" s="649"/>
      <c r="AC683" s="594" t="s">
        <v>7625</v>
      </c>
      <c r="AD683" s="595" t="s">
        <v>7848</v>
      </c>
      <c r="AE683" s="595" t="s">
        <v>7580</v>
      </c>
      <c r="AF683" s="595" t="s">
        <v>8516</v>
      </c>
      <c r="AG683" s="595"/>
      <c r="AH683" s="595"/>
      <c r="AI683" s="595" t="s">
        <v>10093</v>
      </c>
      <c r="AJ683" s="596" t="s">
        <v>7581</v>
      </c>
      <c r="AK683" s="437" t="s">
        <v>5946</v>
      </c>
      <c r="AL683" s="507" t="s">
        <v>6064</v>
      </c>
      <c r="AM683" s="489" t="s">
        <v>10091</v>
      </c>
      <c r="AN683" s="494"/>
      <c r="AO683" s="489" t="s">
        <v>5843</v>
      </c>
      <c r="AP683" s="480" t="s">
        <v>4686</v>
      </c>
      <c r="AQ683" s="490" t="n">
        <v>94920</v>
      </c>
      <c r="AR683" s="489" t="s">
        <v>3940</v>
      </c>
      <c r="AS683" s="540"/>
      <c r="AT683" s="495"/>
      <c r="AU683" s="496"/>
      <c r="AV683" s="497"/>
      <c r="AW683" s="497"/>
      <c r="AX683" s="497"/>
      <c r="AY683" s="497"/>
      <c r="AZ683" s="497"/>
      <c r="BA683" s="497"/>
      <c r="BB683" s="497"/>
      <c r="BC683" s="497"/>
      <c r="BD683" s="497"/>
      <c r="BE683" s="497"/>
      <c r="BF683" s="497"/>
      <c r="BG683" s="497"/>
      <c r="BH683" s="497"/>
      <c r="BI683" s="497"/>
      <c r="BJ683" s="497"/>
      <c r="BK683" s="497"/>
      <c r="BL683" s="498"/>
      <c r="BM683" s="498"/>
      <c r="BN683" s="498"/>
      <c r="BO683" s="412"/>
      <c r="BP683" s="412"/>
      <c r="ALX683" s="0"/>
      <c r="ALY683" s="0"/>
      <c r="ALZ683" s="0"/>
      <c r="AMA683" s="0"/>
      <c r="AMB683" s="0"/>
      <c r="AMC683" s="0"/>
      <c r="AMD683" s="0"/>
      <c r="AME683" s="0"/>
      <c r="AMF683" s="0"/>
      <c r="AMG683" s="0"/>
      <c r="AMH683" s="0"/>
      <c r="AMI683" s="0"/>
      <c r="AMJ683" s="0"/>
    </row>
    <row r="684" s="462" customFormat="true" ht="14.1" hidden="false" customHeight="true" outlineLevel="0" collapsed="false">
      <c r="A684" s="41" t="s">
        <v>10094</v>
      </c>
      <c r="B684" s="412" t="s">
        <v>4682</v>
      </c>
      <c r="C684" s="479" t="s">
        <v>6129</v>
      </c>
      <c r="D684" s="480" t="s">
        <v>10095</v>
      </c>
      <c r="E684" s="480" t="s">
        <v>6059</v>
      </c>
      <c r="F684" s="480" t="s">
        <v>4353</v>
      </c>
      <c r="G684" s="489" t="s">
        <v>6060</v>
      </c>
      <c r="H684" s="427" t="n">
        <v>0.09</v>
      </c>
      <c r="I684" s="427" t="n">
        <v>0.0875</v>
      </c>
      <c r="J684" s="428" t="s">
        <v>6018</v>
      </c>
      <c r="K684" s="489" t="s">
        <v>10096</v>
      </c>
      <c r="L684" s="489" t="s">
        <v>6385</v>
      </c>
      <c r="M684" s="480" t="s">
        <v>4686</v>
      </c>
      <c r="N684" s="490" t="n">
        <v>94087</v>
      </c>
      <c r="O684" s="458" t="s">
        <v>6063</v>
      </c>
      <c r="P684" s="458" t="s">
        <v>6063</v>
      </c>
      <c r="Q684" s="458" t="s">
        <v>6063</v>
      </c>
      <c r="R684" s="491"/>
      <c r="S684" s="490"/>
      <c r="T684" s="492"/>
      <c r="U684" s="491"/>
      <c r="V684" s="490"/>
      <c r="W684" s="490"/>
      <c r="X684" s="490"/>
      <c r="Y684" s="490"/>
      <c r="Z684" s="490"/>
      <c r="AA684" s="433"/>
      <c r="AB684" s="493"/>
      <c r="AC684" s="641" t="s">
        <v>7848</v>
      </c>
      <c r="AD684" s="642"/>
      <c r="AE684" s="641"/>
      <c r="AF684" s="641" t="s">
        <v>7682</v>
      </c>
      <c r="AG684" s="641"/>
      <c r="AH684" s="641"/>
      <c r="AI684" s="641"/>
      <c r="AJ684" s="643" t="s">
        <v>7581</v>
      </c>
      <c r="AK684" s="437" t="s">
        <v>5946</v>
      </c>
      <c r="AL684" s="507" t="s">
        <v>6064</v>
      </c>
      <c r="AM684" s="489" t="str">
        <f aca="false">K684</f>
        <v>601 S. Bernardo Avenue</v>
      </c>
      <c r="AN684" s="494"/>
      <c r="AO684" s="489" t="s">
        <v>6385</v>
      </c>
      <c r="AP684" s="480" t="str">
        <f aca="false">M684</f>
        <v>Ca</v>
      </c>
      <c r="AQ684" s="490" t="n">
        <f aca="false">N684</f>
        <v>94087</v>
      </c>
      <c r="AR684" s="489" t="str">
        <f aca="false">F684</f>
        <v>408-733-6434</v>
      </c>
      <c r="AS684" s="441"/>
      <c r="AT684" s="495"/>
      <c r="AU684" s="496"/>
      <c r="AV684" s="497" t="n">
        <v>2</v>
      </c>
      <c r="AW684" s="497" t="s">
        <v>6282</v>
      </c>
      <c r="AX684" s="497" t="n">
        <v>2</v>
      </c>
      <c r="AY684" s="497" t="n">
        <v>2</v>
      </c>
      <c r="AZ684" s="497" t="n">
        <v>2</v>
      </c>
      <c r="BA684" s="497"/>
      <c r="BB684" s="497"/>
      <c r="BC684" s="497" t="n">
        <v>1</v>
      </c>
      <c r="BD684" s="497" t="n">
        <v>1</v>
      </c>
      <c r="BE684" s="497"/>
      <c r="BF684" s="497"/>
      <c r="BG684" s="497"/>
      <c r="BH684" s="497"/>
      <c r="BI684" s="497"/>
      <c r="BJ684" s="497"/>
      <c r="BK684" s="497"/>
      <c r="BL684" s="498"/>
      <c r="BM684" s="498"/>
      <c r="BN684" s="498" t="s">
        <v>6835</v>
      </c>
      <c r="BO684" s="477"/>
      <c r="BP684" s="478"/>
      <c r="ALX684" s="0"/>
      <c r="ALY684" s="0"/>
      <c r="ALZ684" s="0"/>
      <c r="AMA684" s="0"/>
      <c r="AMB684" s="0"/>
      <c r="AMC684" s="0"/>
      <c r="AMD684" s="0"/>
      <c r="AME684" s="0"/>
      <c r="AMF684" s="0"/>
      <c r="AMG684" s="0"/>
      <c r="AMH684" s="0"/>
      <c r="AMI684" s="0"/>
      <c r="AMJ684" s="0"/>
    </row>
    <row r="685" s="462" customFormat="true" ht="14.1" hidden="false" customHeight="true" outlineLevel="0" collapsed="false">
      <c r="A685" s="507" t="s">
        <v>10097</v>
      </c>
      <c r="B685" s="412" t="s">
        <v>4682</v>
      </c>
      <c r="C685" s="562" t="s">
        <v>6129</v>
      </c>
      <c r="D685" s="480" t="s">
        <v>6650</v>
      </c>
      <c r="E685" s="480" t="s">
        <v>10098</v>
      </c>
      <c r="F685" s="480" t="s">
        <v>10099</v>
      </c>
      <c r="G685" s="489"/>
      <c r="H685" s="427" t="n">
        <v>0.0925</v>
      </c>
      <c r="I685" s="427" t="n">
        <v>0.095</v>
      </c>
      <c r="J685" s="428" t="s">
        <v>82</v>
      </c>
      <c r="K685" s="489" t="s">
        <v>10100</v>
      </c>
      <c r="L685" s="489" t="s">
        <v>5820</v>
      </c>
      <c r="M685" s="480" t="s">
        <v>4686</v>
      </c>
      <c r="N685" s="490" t="n">
        <v>94804</v>
      </c>
      <c r="O685" s="458"/>
      <c r="P685" s="432"/>
      <c r="Q685" s="490"/>
      <c r="R685" s="491"/>
      <c r="S685" s="490"/>
      <c r="T685" s="492"/>
      <c r="U685" s="491"/>
      <c r="V685" s="490"/>
      <c r="W685" s="490"/>
      <c r="X685" s="490"/>
      <c r="Y685" s="490"/>
      <c r="Z685" s="490"/>
      <c r="AA685" s="490"/>
      <c r="AB685" s="493"/>
      <c r="AC685" s="594" t="s">
        <v>7625</v>
      </c>
      <c r="AD685" s="595"/>
      <c r="AE685" s="595"/>
      <c r="AF685" s="595"/>
      <c r="AG685" s="595"/>
      <c r="AH685" s="595"/>
      <c r="AI685" s="595"/>
      <c r="AJ685" s="596" t="s">
        <v>7581</v>
      </c>
      <c r="AK685" s="437" t="s">
        <v>5946</v>
      </c>
      <c r="AL685" s="507" t="s">
        <v>6064</v>
      </c>
      <c r="AM685" s="489" t="s">
        <v>10100</v>
      </c>
      <c r="AN685" s="494"/>
      <c r="AO685" s="489" t="s">
        <v>5820</v>
      </c>
      <c r="AP685" s="480" t="s">
        <v>4686</v>
      </c>
      <c r="AQ685" s="490" t="n">
        <v>94804</v>
      </c>
      <c r="AR685" s="489" t="s">
        <v>10099</v>
      </c>
      <c r="AS685" s="536"/>
      <c r="AT685" s="495"/>
      <c r="AU685" s="496"/>
      <c r="AV685" s="497" t="n">
        <v>2</v>
      </c>
      <c r="AW685" s="497"/>
      <c r="AX685" s="497"/>
      <c r="AY685" s="497"/>
      <c r="AZ685" s="497"/>
      <c r="BA685" s="497"/>
      <c r="BB685" s="497"/>
      <c r="BC685" s="497"/>
      <c r="BD685" s="497"/>
      <c r="BE685" s="497"/>
      <c r="BF685" s="497"/>
      <c r="BG685" s="497"/>
      <c r="BH685" s="497"/>
      <c r="BI685" s="497"/>
      <c r="BJ685" s="497"/>
      <c r="BK685" s="497"/>
      <c r="BL685" s="498"/>
      <c r="BM685" s="498"/>
      <c r="BN685" s="498"/>
      <c r="BO685" s="412"/>
      <c r="BP685" s="412"/>
      <c r="ALX685" s="0"/>
      <c r="ALY685" s="0"/>
      <c r="ALZ685" s="0"/>
      <c r="AMA685" s="0"/>
      <c r="AMB685" s="0"/>
      <c r="AMC685" s="0"/>
      <c r="AMD685" s="0"/>
      <c r="AME685" s="0"/>
      <c r="AMF685" s="0"/>
      <c r="AMG685" s="0"/>
      <c r="AMH685" s="0"/>
      <c r="AMI685" s="0"/>
      <c r="AMJ685" s="0"/>
    </row>
    <row r="686" s="462" customFormat="true" ht="14.1" hidden="false" customHeight="true" outlineLevel="0" collapsed="false">
      <c r="A686" s="41" t="s">
        <v>4130</v>
      </c>
      <c r="B686" s="412" t="s">
        <v>4682</v>
      </c>
      <c r="C686" s="508" t="s">
        <v>7542</v>
      </c>
      <c r="D686" s="120"/>
      <c r="E686" s="120" t="s">
        <v>4129</v>
      </c>
      <c r="F686" s="120" t="s">
        <v>4128</v>
      </c>
      <c r="G686" s="456" t="s">
        <v>10101</v>
      </c>
      <c r="H686" s="427" t="n">
        <v>0.085</v>
      </c>
      <c r="I686" s="427" t="n">
        <v>0.0875</v>
      </c>
      <c r="J686" s="428" t="s">
        <v>5772</v>
      </c>
      <c r="K686" s="412" t="s">
        <v>10102</v>
      </c>
      <c r="L686" s="412" t="s">
        <v>4720</v>
      </c>
      <c r="M686" s="120" t="s">
        <v>4686</v>
      </c>
      <c r="N686" s="457" t="n">
        <v>91112</v>
      </c>
      <c r="O686" s="458" t="s">
        <v>10103</v>
      </c>
      <c r="P686" s="431"/>
      <c r="Q686" s="431"/>
      <c r="R686" s="459" t="s">
        <v>657</v>
      </c>
      <c r="S686" s="460"/>
      <c r="T686" s="461"/>
      <c r="U686" s="459"/>
      <c r="V686" s="120"/>
      <c r="W686" s="120"/>
      <c r="X686" s="120"/>
      <c r="Y686" s="120"/>
      <c r="Z686" s="460"/>
      <c r="AA686" s="433"/>
      <c r="AB686" s="456"/>
      <c r="AC686" s="641" t="s">
        <v>7625</v>
      </c>
      <c r="AD686" s="642"/>
      <c r="AE686" s="641"/>
      <c r="AF686" s="641"/>
      <c r="AG686" s="641"/>
      <c r="AH686" s="641"/>
      <c r="AI686" s="641"/>
      <c r="AJ686" s="643" t="s">
        <v>7581</v>
      </c>
      <c r="AK686" s="437" t="s">
        <v>5946</v>
      </c>
      <c r="AL686" s="507" t="s">
        <v>5946</v>
      </c>
      <c r="AM686" s="412" t="s">
        <v>10102</v>
      </c>
      <c r="AO686" s="412" t="s">
        <v>4720</v>
      </c>
      <c r="AP686" s="120" t="s">
        <v>4686</v>
      </c>
      <c r="AQ686" s="457" t="n">
        <v>91112</v>
      </c>
      <c r="AR686" s="463" t="s">
        <v>4128</v>
      </c>
      <c r="AS686" s="441"/>
      <c r="AT686" s="465"/>
      <c r="AU686" s="459"/>
      <c r="AV686" s="466"/>
      <c r="AW686" s="467"/>
      <c r="AX686" s="467"/>
      <c r="AY686" s="467"/>
      <c r="AZ686" s="467"/>
      <c r="BA686" s="467"/>
      <c r="BB686" s="467"/>
      <c r="BC686" s="467"/>
      <c r="BD686" s="467"/>
      <c r="BE686" s="467"/>
      <c r="BF686" s="467"/>
      <c r="BG686" s="467"/>
      <c r="BH686" s="467"/>
      <c r="BI686" s="467"/>
      <c r="BJ686" s="467"/>
      <c r="BK686" s="467"/>
      <c r="BL686" s="468"/>
      <c r="BM686" s="468"/>
      <c r="BN686" s="468"/>
      <c r="BO686" s="477"/>
      <c r="BP686" s="412"/>
      <c r="BQ686" s="439"/>
      <c r="ALX686" s="0"/>
      <c r="ALY686" s="0"/>
      <c r="ALZ686" s="0"/>
      <c r="AMA686" s="0"/>
      <c r="AMB686" s="0"/>
      <c r="AMC686" s="0"/>
      <c r="AMD686" s="0"/>
      <c r="AME686" s="0"/>
      <c r="AMF686" s="0"/>
      <c r="AMG686" s="0"/>
      <c r="AMH686" s="0"/>
      <c r="AMI686" s="0"/>
      <c r="AMJ686" s="0"/>
    </row>
    <row r="687" s="462" customFormat="true" ht="14.1" hidden="false" customHeight="true" outlineLevel="0" collapsed="false">
      <c r="A687" s="41" t="s">
        <v>10104</v>
      </c>
      <c r="B687" s="412" t="s">
        <v>5977</v>
      </c>
      <c r="C687" s="445" t="s">
        <v>4715</v>
      </c>
      <c r="D687" s="120"/>
      <c r="E687" s="120" t="s">
        <v>10105</v>
      </c>
      <c r="F687" s="120" t="s">
        <v>10106</v>
      </c>
      <c r="G687" s="456"/>
      <c r="H687" s="427" t="n">
        <v>0.0875</v>
      </c>
      <c r="I687" s="427"/>
      <c r="J687" s="428" t="s">
        <v>7503</v>
      </c>
      <c r="K687" s="412" t="s">
        <v>10107</v>
      </c>
      <c r="L687" s="412" t="s">
        <v>10108</v>
      </c>
      <c r="M687" s="120" t="s">
        <v>4686</v>
      </c>
      <c r="N687" s="457" t="n">
        <v>93101</v>
      </c>
      <c r="O687" s="458" t="s">
        <v>10109</v>
      </c>
      <c r="P687" s="431"/>
      <c r="Q687" s="431"/>
      <c r="R687" s="459"/>
      <c r="S687" s="460"/>
      <c r="T687" s="461"/>
      <c r="U687" s="459"/>
      <c r="V687" s="120"/>
      <c r="W687" s="120"/>
      <c r="X687" s="120"/>
      <c r="Y687" s="120"/>
      <c r="Z687" s="460"/>
      <c r="AA687" s="433"/>
      <c r="AB687" s="456"/>
      <c r="AC687" s="645" t="s">
        <v>7680</v>
      </c>
      <c r="AD687" s="645" t="s">
        <v>7848</v>
      </c>
      <c r="AE687" s="645"/>
      <c r="AF687" s="645"/>
      <c r="AG687" s="645"/>
      <c r="AH687" s="645"/>
      <c r="AI687" s="645"/>
      <c r="AJ687" s="498" t="s">
        <v>4716</v>
      </c>
      <c r="AK687" s="437" t="s">
        <v>5946</v>
      </c>
      <c r="AL687" s="507" t="s">
        <v>6144</v>
      </c>
      <c r="AM687" s="412" t="s">
        <v>10107</v>
      </c>
      <c r="AO687" s="412" t="s">
        <v>10108</v>
      </c>
      <c r="AP687" s="120" t="s">
        <v>4686</v>
      </c>
      <c r="AQ687" s="457" t="n">
        <v>93101</v>
      </c>
      <c r="AR687" s="463" t="s">
        <v>10106</v>
      </c>
      <c r="AS687" s="437"/>
      <c r="AT687" s="465"/>
      <c r="AU687" s="459"/>
      <c r="AV687" s="466"/>
      <c r="AW687" s="467"/>
      <c r="AX687" s="467"/>
      <c r="AY687" s="467"/>
      <c r="AZ687" s="467"/>
      <c r="BA687" s="467"/>
      <c r="BB687" s="467"/>
      <c r="BC687" s="467"/>
      <c r="BD687" s="467"/>
      <c r="BE687" s="467"/>
      <c r="BF687" s="467"/>
      <c r="BG687" s="467"/>
      <c r="BH687" s="467"/>
      <c r="BI687" s="467"/>
      <c r="BJ687" s="467"/>
      <c r="BK687" s="467"/>
      <c r="BL687" s="468"/>
      <c r="BM687" s="468"/>
      <c r="BN687" s="468"/>
      <c r="BO687" s="469"/>
      <c r="BP687" s="463"/>
      <c r="BQ687" s="439"/>
      <c r="ALX687" s="0"/>
      <c r="ALY687" s="0"/>
      <c r="ALZ687" s="0"/>
      <c r="AMA687" s="0"/>
      <c r="AMB687" s="0"/>
      <c r="AMC687" s="0"/>
      <c r="AMD687" s="0"/>
      <c r="AME687" s="0"/>
      <c r="AMF687" s="0"/>
      <c r="AMG687" s="0"/>
      <c r="AMH687" s="0"/>
      <c r="AMI687" s="0"/>
      <c r="AMJ687" s="0"/>
    </row>
    <row r="688" s="462" customFormat="true" ht="14.1" hidden="false" customHeight="true" outlineLevel="0" collapsed="false">
      <c r="A688" s="41" t="s">
        <v>3121</v>
      </c>
      <c r="B688" s="412" t="s">
        <v>5998</v>
      </c>
      <c r="C688" s="479" t="s">
        <v>5999</v>
      </c>
      <c r="D688" s="480"/>
      <c r="E688" s="480" t="s">
        <v>3120</v>
      </c>
      <c r="F688" s="480" t="s">
        <v>3119</v>
      </c>
      <c r="G688" s="480"/>
      <c r="H688" s="427" t="n">
        <v>0.0775</v>
      </c>
      <c r="I688" s="427" t="n">
        <v>0.08</v>
      </c>
      <c r="J688" s="428" t="s">
        <v>9834</v>
      </c>
      <c r="K688" s="489" t="s">
        <v>10110</v>
      </c>
      <c r="L688" s="489" t="s">
        <v>10111</v>
      </c>
      <c r="M688" s="480" t="s">
        <v>4686</v>
      </c>
      <c r="N688" s="490" t="n">
        <v>92335</v>
      </c>
      <c r="O688" s="458" t="s">
        <v>10112</v>
      </c>
      <c r="P688" s="490"/>
      <c r="Q688" s="490"/>
      <c r="R688" s="491" t="s">
        <v>10113</v>
      </c>
      <c r="S688" s="490" t="s">
        <v>6006</v>
      </c>
      <c r="T688" s="492"/>
      <c r="U688" s="491"/>
      <c r="V688" s="490"/>
      <c r="W688" s="490"/>
      <c r="X688" s="490"/>
      <c r="Y688" s="490"/>
      <c r="Z688" s="490" t="s">
        <v>10114</v>
      </c>
      <c r="AA688" s="433" t="s">
        <v>4745</v>
      </c>
      <c r="AB688" s="493"/>
      <c r="AC688" s="641"/>
      <c r="AD688" s="642"/>
      <c r="AE688" s="641"/>
      <c r="AF688" s="641"/>
      <c r="AG688" s="641"/>
      <c r="AH688" s="641"/>
      <c r="AI688" s="641"/>
      <c r="AJ688" s="643"/>
      <c r="AK688" s="437" t="s">
        <v>5946</v>
      </c>
      <c r="AL688" s="507" t="s">
        <v>5946</v>
      </c>
      <c r="AM688" s="489" t="s">
        <v>10110</v>
      </c>
      <c r="AN688" s="494"/>
      <c r="AO688" s="489" t="s">
        <v>10111</v>
      </c>
      <c r="AP688" s="480" t="s">
        <v>4686</v>
      </c>
      <c r="AQ688" s="490" t="n">
        <v>92335</v>
      </c>
      <c r="AR688" s="489" t="s">
        <v>3119</v>
      </c>
      <c r="AS688" s="437"/>
      <c r="AT688" s="495" t="n">
        <v>1410907</v>
      </c>
      <c r="AU688" s="496" t="s">
        <v>10115</v>
      </c>
      <c r="AV688" s="497"/>
      <c r="AW688" s="497"/>
      <c r="AX688" s="497"/>
      <c r="AY688" s="497"/>
      <c r="AZ688" s="497"/>
      <c r="BA688" s="497"/>
      <c r="BB688" s="497"/>
      <c r="BC688" s="497"/>
      <c r="BD688" s="497"/>
      <c r="BE688" s="497"/>
      <c r="BF688" s="497"/>
      <c r="BG688" s="497"/>
      <c r="BH688" s="497"/>
      <c r="BI688" s="497"/>
      <c r="BJ688" s="497"/>
      <c r="BK688" s="497"/>
      <c r="BL688" s="498"/>
      <c r="BM688" s="498"/>
      <c r="BN688" s="498"/>
      <c r="BO688" s="469"/>
      <c r="BP688" s="478"/>
      <c r="BQ688" s="557"/>
      <c r="ALX688" s="0"/>
      <c r="ALY688" s="0"/>
      <c r="ALZ688" s="0"/>
      <c r="AMA688" s="0"/>
      <c r="AMB688" s="0"/>
      <c r="AMC688" s="0"/>
      <c r="AMD688" s="0"/>
      <c r="AME688" s="0"/>
      <c r="AMF688" s="0"/>
      <c r="AMG688" s="0"/>
      <c r="AMH688" s="0"/>
      <c r="AMI688" s="0"/>
      <c r="AMJ688" s="0"/>
    </row>
    <row r="689" s="462" customFormat="true" ht="14.1" hidden="false" customHeight="true" outlineLevel="0" collapsed="false">
      <c r="A689" s="41" t="s">
        <v>10116</v>
      </c>
      <c r="B689" s="412" t="s">
        <v>5977</v>
      </c>
      <c r="C689" s="479" t="s">
        <v>4715</v>
      </c>
      <c r="D689" s="480"/>
      <c r="E689" s="480" t="s">
        <v>2009</v>
      </c>
      <c r="F689" s="480" t="s">
        <v>10117</v>
      </c>
      <c r="G689" s="489" t="s">
        <v>10118</v>
      </c>
      <c r="H689" s="427" t="n">
        <v>0.085</v>
      </c>
      <c r="I689" s="427" t="n">
        <v>0.0875</v>
      </c>
      <c r="J689" s="428" t="s">
        <v>5772</v>
      </c>
      <c r="K689" s="489" t="s">
        <v>10119</v>
      </c>
      <c r="L689" s="489" t="s">
        <v>4720</v>
      </c>
      <c r="M689" s="480" t="s">
        <v>4686</v>
      </c>
      <c r="N689" s="490" t="n">
        <v>94108</v>
      </c>
      <c r="O689" s="458" t="s">
        <v>10120</v>
      </c>
      <c r="P689" s="490"/>
      <c r="Q689" s="490"/>
      <c r="R689" s="491"/>
      <c r="S689" s="490"/>
      <c r="T689" s="492"/>
      <c r="U689" s="491"/>
      <c r="V689" s="490"/>
      <c r="W689" s="490"/>
      <c r="X689" s="490"/>
      <c r="Y689" s="490"/>
      <c r="Z689" s="490"/>
      <c r="AA689" s="433"/>
      <c r="AB689" s="493"/>
      <c r="AC689" s="641" t="s">
        <v>7680</v>
      </c>
      <c r="AD689" s="642" t="s">
        <v>8053</v>
      </c>
      <c r="AE689" s="641" t="s">
        <v>8119</v>
      </c>
      <c r="AF689" s="641" t="s">
        <v>10121</v>
      </c>
      <c r="AG689" s="641"/>
      <c r="AH689" s="641"/>
      <c r="AI689" s="641" t="s">
        <v>10122</v>
      </c>
      <c r="AJ689" s="643" t="s">
        <v>4716</v>
      </c>
      <c r="AK689" s="437" t="s">
        <v>5946</v>
      </c>
      <c r="AL689" s="507" t="s">
        <v>10123</v>
      </c>
      <c r="AM689" s="489" t="s">
        <v>10124</v>
      </c>
      <c r="AN689" s="494"/>
      <c r="AO689" s="489" t="s">
        <v>4720</v>
      </c>
      <c r="AP689" s="480" t="s">
        <v>4686</v>
      </c>
      <c r="AQ689" s="490" t="n">
        <v>94108</v>
      </c>
      <c r="AR689" s="489" t="s">
        <v>10125</v>
      </c>
      <c r="AS689" s="441"/>
      <c r="AT689" s="495"/>
      <c r="AU689" s="496"/>
      <c r="AV689" s="497"/>
      <c r="AW689" s="497"/>
      <c r="AX689" s="497"/>
      <c r="AY689" s="497"/>
      <c r="AZ689" s="497"/>
      <c r="BA689" s="497"/>
      <c r="BB689" s="497"/>
      <c r="BC689" s="497"/>
      <c r="BD689" s="497"/>
      <c r="BE689" s="497"/>
      <c r="BF689" s="497"/>
      <c r="BG689" s="497"/>
      <c r="BH689" s="497"/>
      <c r="BI689" s="497"/>
      <c r="BJ689" s="497"/>
      <c r="BK689" s="497"/>
      <c r="BL689" s="498"/>
      <c r="BM689" s="498"/>
      <c r="BN689" s="498"/>
      <c r="BO689" s="469"/>
      <c r="BP689" s="463"/>
      <c r="BQ689" s="439"/>
      <c r="ALX689" s="0"/>
      <c r="ALY689" s="0"/>
      <c r="ALZ689" s="0"/>
      <c r="AMA689" s="0"/>
      <c r="AMB689" s="0"/>
      <c r="AMC689" s="0"/>
      <c r="AMD689" s="0"/>
      <c r="AME689" s="0"/>
      <c r="AMF689" s="0"/>
      <c r="AMG689" s="0"/>
      <c r="AMH689" s="0"/>
      <c r="AMI689" s="0"/>
      <c r="AMJ689" s="0"/>
    </row>
    <row r="690" s="462" customFormat="true" ht="14.1" hidden="false" customHeight="true" outlineLevel="0" collapsed="false">
      <c r="A690" s="41" t="s">
        <v>10126</v>
      </c>
      <c r="B690" s="412" t="s">
        <v>5977</v>
      </c>
      <c r="C690" s="413" t="s">
        <v>36</v>
      </c>
      <c r="D690" s="414"/>
      <c r="E690" s="425" t="s">
        <v>176</v>
      </c>
      <c r="F690" s="425" t="s">
        <v>10127</v>
      </c>
      <c r="G690" s="426"/>
      <c r="H690" s="427" t="n">
        <v>0.0875</v>
      </c>
      <c r="I690" s="538"/>
      <c r="J690" s="428" t="s">
        <v>10128</v>
      </c>
      <c r="K690" s="412" t="s">
        <v>10129</v>
      </c>
      <c r="L690" s="412" t="s">
        <v>5794</v>
      </c>
      <c r="M690" s="414" t="s">
        <v>4686</v>
      </c>
      <c r="N690" s="429" t="n">
        <v>95448</v>
      </c>
      <c r="O690" s="640" t="s">
        <v>10130</v>
      </c>
      <c r="P690" s="432"/>
      <c r="Q690" s="432"/>
      <c r="R690" s="414"/>
      <c r="S690" s="433"/>
      <c r="T690" s="434"/>
      <c r="U690" s="414"/>
      <c r="V690" s="425"/>
      <c r="W690" s="425"/>
      <c r="X690" s="425"/>
      <c r="Y690" s="425"/>
      <c r="Z690" s="433"/>
      <c r="AA690" s="433"/>
      <c r="AB690" s="435"/>
      <c r="AC690" s="594"/>
      <c r="AD690" s="595"/>
      <c r="AE690" s="595"/>
      <c r="AF690" s="595"/>
      <c r="AG690" s="595"/>
      <c r="AH690" s="595" t="s">
        <v>10131</v>
      </c>
      <c r="AI690" s="595" t="s">
        <v>10132</v>
      </c>
      <c r="AJ690" s="596" t="s">
        <v>4716</v>
      </c>
      <c r="AK690" s="437" t="s">
        <v>5946</v>
      </c>
      <c r="AL690" s="507" t="s">
        <v>6460</v>
      </c>
      <c r="AM690" s="412" t="s">
        <v>10129</v>
      </c>
      <c r="AN690" s="439"/>
      <c r="AO690" s="412" t="s">
        <v>5794</v>
      </c>
      <c r="AP690" s="414" t="s">
        <v>4686</v>
      </c>
      <c r="AQ690" s="429" t="n">
        <v>95448</v>
      </c>
      <c r="AR690" s="440" t="s">
        <v>10127</v>
      </c>
      <c r="AS690" s="464"/>
      <c r="AT690" s="438"/>
      <c r="AU690" s="414"/>
      <c r="AV690" s="442"/>
      <c r="AW690" s="443"/>
      <c r="AX690" s="443"/>
      <c r="AY690" s="443"/>
      <c r="AZ690" s="443"/>
      <c r="BA690" s="443"/>
      <c r="BB690" s="443"/>
      <c r="BC690" s="443"/>
      <c r="BD690" s="443"/>
      <c r="BE690" s="443"/>
      <c r="BF690" s="443"/>
      <c r="BG690" s="443"/>
      <c r="BH690" s="443"/>
      <c r="BI690" s="443"/>
      <c r="BJ690" s="443"/>
      <c r="BK690" s="443"/>
      <c r="BL690" s="412"/>
      <c r="BM690" s="412"/>
      <c r="BN690" s="412"/>
      <c r="BO690" s="469"/>
      <c r="BP690" s="463"/>
      <c r="BQ690" s="439"/>
      <c r="ALX690" s="0"/>
      <c r="ALY690" s="0"/>
      <c r="ALZ690" s="0"/>
      <c r="AMA690" s="0"/>
      <c r="AMB690" s="0"/>
      <c r="AMC690" s="0"/>
      <c r="AMD690" s="0"/>
      <c r="AME690" s="0"/>
      <c r="AMF690" s="0"/>
      <c r="AMG690" s="0"/>
      <c r="AMH690" s="0"/>
      <c r="AMI690" s="0"/>
      <c r="AMJ690" s="0"/>
    </row>
    <row r="691" s="462" customFormat="true" ht="14.1" hidden="false" customHeight="true" outlineLevel="0" collapsed="false">
      <c r="A691" s="507" t="s">
        <v>894</v>
      </c>
      <c r="B691" s="412" t="s">
        <v>5937</v>
      </c>
      <c r="C691" s="563" t="s">
        <v>5309</v>
      </c>
      <c r="D691" s="414" t="s">
        <v>6165</v>
      </c>
      <c r="E691" s="425" t="s">
        <v>2800</v>
      </c>
      <c r="F691" s="425" t="s">
        <v>2799</v>
      </c>
      <c r="G691" s="426" t="s">
        <v>10133</v>
      </c>
      <c r="H691" s="427" t="n">
        <v>0.0925</v>
      </c>
      <c r="I691" s="427" t="n">
        <v>0.095</v>
      </c>
      <c r="J691" s="428" t="s">
        <v>5940</v>
      </c>
      <c r="K691" s="412" t="s">
        <v>10134</v>
      </c>
      <c r="L691" s="412" t="s">
        <v>5530</v>
      </c>
      <c r="M691" s="414" t="s">
        <v>4686</v>
      </c>
      <c r="N691" s="429" t="n">
        <v>94601</v>
      </c>
      <c r="O691" s="648"/>
      <c r="P691" s="490"/>
      <c r="Q691" s="548"/>
      <c r="R691" s="414"/>
      <c r="S691" s="433"/>
      <c r="T691" s="434"/>
      <c r="U691" s="414"/>
      <c r="V691" s="425"/>
      <c r="W691" s="425"/>
      <c r="X691" s="425"/>
      <c r="Y691" s="425"/>
      <c r="Z691" s="433"/>
      <c r="AA691" s="433"/>
      <c r="AB691" s="435"/>
      <c r="AC691" s="641" t="s">
        <v>8385</v>
      </c>
      <c r="AD691" s="642"/>
      <c r="AE691" s="641"/>
      <c r="AF691" s="641"/>
      <c r="AG691" s="641"/>
      <c r="AH691" s="641"/>
      <c r="AI691" s="641"/>
      <c r="AJ691" s="643" t="s">
        <v>7581</v>
      </c>
      <c r="AK691" s="437" t="s">
        <v>5946</v>
      </c>
      <c r="AL691" s="507" t="s">
        <v>7653</v>
      </c>
      <c r="AM691" s="412" t="s">
        <v>10134</v>
      </c>
      <c r="AN691" s="509"/>
      <c r="AO691" s="412" t="s">
        <v>5530</v>
      </c>
      <c r="AP691" s="414" t="s">
        <v>4686</v>
      </c>
      <c r="AQ691" s="429" t="n">
        <v>94601</v>
      </c>
      <c r="AR691" s="440" t="s">
        <v>2799</v>
      </c>
      <c r="AS691" s="536"/>
      <c r="AT691" s="438"/>
      <c r="AU691" s="414"/>
      <c r="AV691" s="442"/>
      <c r="AW691" s="443"/>
      <c r="AX691" s="443"/>
      <c r="AY691" s="443"/>
      <c r="AZ691" s="443"/>
      <c r="BA691" s="443"/>
      <c r="BB691" s="443"/>
      <c r="BC691" s="443"/>
      <c r="BD691" s="443"/>
      <c r="BE691" s="443"/>
      <c r="BF691" s="443"/>
      <c r="BG691" s="443"/>
      <c r="BH691" s="443"/>
      <c r="BI691" s="443"/>
      <c r="BJ691" s="443"/>
      <c r="BK691" s="443"/>
      <c r="BL691" s="412"/>
      <c r="BM691" s="412"/>
      <c r="BN691" s="412"/>
      <c r="BO691" s="412"/>
      <c r="BP691" s="412"/>
      <c r="ALX691" s="0"/>
      <c r="ALY691" s="0"/>
      <c r="ALZ691" s="0"/>
      <c r="AMA691" s="0"/>
      <c r="AMB691" s="0"/>
      <c r="AMC691" s="0"/>
      <c r="AMD691" s="0"/>
      <c r="AME691" s="0"/>
      <c r="AMF691" s="0"/>
      <c r="AMG691" s="0"/>
      <c r="AMH691" s="0"/>
      <c r="AMI691" s="0"/>
      <c r="AMJ691" s="0"/>
    </row>
    <row r="692" s="462" customFormat="true" ht="14.1" hidden="false" customHeight="true" outlineLevel="0" collapsed="false">
      <c r="A692" s="41" t="s">
        <v>10135</v>
      </c>
      <c r="B692" s="412" t="s">
        <v>5977</v>
      </c>
      <c r="C692" s="508" t="s">
        <v>6058</v>
      </c>
      <c r="D692" s="120" t="s">
        <v>10136</v>
      </c>
      <c r="E692" s="120" t="s">
        <v>10137</v>
      </c>
      <c r="F692" s="120" t="s">
        <v>10138</v>
      </c>
      <c r="G692" s="456" t="s">
        <v>10139</v>
      </c>
      <c r="H692" s="427" t="n">
        <v>0.09</v>
      </c>
      <c r="I692" s="427" t="n">
        <v>0.0925</v>
      </c>
      <c r="J692" s="428" t="s">
        <v>7614</v>
      </c>
      <c r="K692" s="412" t="s">
        <v>10140</v>
      </c>
      <c r="L692" s="412" t="s">
        <v>3082</v>
      </c>
      <c r="M692" s="120" t="s">
        <v>4686</v>
      </c>
      <c r="N692" s="457" t="n">
        <v>94901</v>
      </c>
      <c r="O692" s="458"/>
      <c r="P692" s="431"/>
      <c r="Q692" s="431"/>
      <c r="R692" s="459" t="s">
        <v>10141</v>
      </c>
      <c r="S692" s="460"/>
      <c r="T692" s="461"/>
      <c r="U692" s="459"/>
      <c r="V692" s="120"/>
      <c r="W692" s="120"/>
      <c r="X692" s="120"/>
      <c r="Y692" s="120"/>
      <c r="Z692" s="460"/>
      <c r="AA692" s="433"/>
      <c r="AB692" s="456"/>
      <c r="AC692" s="645"/>
      <c r="AD692" s="645" t="s">
        <v>8957</v>
      </c>
      <c r="AE692" s="645"/>
      <c r="AF692" s="645" t="s">
        <v>7682</v>
      </c>
      <c r="AG692" s="645"/>
      <c r="AH692" s="645"/>
      <c r="AI692" s="645"/>
      <c r="AJ692" s="498" t="s">
        <v>8929</v>
      </c>
      <c r="AK692" s="437" t="s">
        <v>5946</v>
      </c>
      <c r="AL692" s="507" t="s">
        <v>6295</v>
      </c>
      <c r="AM692" s="412" t="s">
        <v>10140</v>
      </c>
      <c r="AO692" s="412" t="s">
        <v>3082</v>
      </c>
      <c r="AP692" s="120" t="s">
        <v>4686</v>
      </c>
      <c r="AQ692" s="457" t="n">
        <v>94901</v>
      </c>
      <c r="AR692" s="463" t="s">
        <v>10138</v>
      </c>
      <c r="AS692" s="437"/>
      <c r="AT692" s="465"/>
      <c r="AU692" s="459"/>
      <c r="AV692" s="466"/>
      <c r="AW692" s="467"/>
      <c r="AX692" s="467"/>
      <c r="AY692" s="467"/>
      <c r="AZ692" s="467"/>
      <c r="BA692" s="467"/>
      <c r="BB692" s="467"/>
      <c r="BC692" s="467"/>
      <c r="BD692" s="467"/>
      <c r="BE692" s="467"/>
      <c r="BF692" s="467"/>
      <c r="BG692" s="467"/>
      <c r="BH692" s="467"/>
      <c r="BI692" s="467"/>
      <c r="BJ692" s="467"/>
      <c r="BK692" s="467"/>
      <c r="BL692" s="468"/>
      <c r="BM692" s="468"/>
      <c r="BN692" s="468"/>
      <c r="BO692" s="469"/>
      <c r="BP692" s="463"/>
      <c r="ALX692" s="0"/>
      <c r="ALY692" s="0"/>
      <c r="ALZ692" s="0"/>
      <c r="AMA692" s="0"/>
      <c r="AMB692" s="0"/>
      <c r="AMC692" s="0"/>
      <c r="AMD692" s="0"/>
      <c r="AME692" s="0"/>
      <c r="AMF692" s="0"/>
      <c r="AMG692" s="0"/>
      <c r="AMH692" s="0"/>
      <c r="AMI692" s="0"/>
      <c r="AMJ692" s="0"/>
    </row>
    <row r="693" s="462" customFormat="true" ht="14.1" hidden="false" customHeight="true" outlineLevel="0" collapsed="false">
      <c r="A693" s="41" t="s">
        <v>10142</v>
      </c>
      <c r="B693" s="412" t="s">
        <v>713</v>
      </c>
      <c r="C693" s="445" t="s">
        <v>36</v>
      </c>
      <c r="D693" s="120" t="s">
        <v>10143</v>
      </c>
      <c r="E693" s="120" t="s">
        <v>10144</v>
      </c>
      <c r="F693" s="120" t="s">
        <v>10145</v>
      </c>
      <c r="G693" s="456"/>
      <c r="H693" s="427" t="n">
        <v>0.085</v>
      </c>
      <c r="I693" s="427"/>
      <c r="J693" s="428" t="s">
        <v>5772</v>
      </c>
      <c r="K693" s="412" t="s">
        <v>10146</v>
      </c>
      <c r="L693" s="412" t="s">
        <v>4720</v>
      </c>
      <c r="M693" s="120" t="s">
        <v>4686</v>
      </c>
      <c r="N693" s="457" t="n">
        <v>94117</v>
      </c>
      <c r="O693" s="430"/>
      <c r="P693" s="431"/>
      <c r="Q693" s="431"/>
      <c r="R693" s="459" t="s">
        <v>10147</v>
      </c>
      <c r="S693" s="460"/>
      <c r="T693" s="461"/>
      <c r="U693" s="459"/>
      <c r="V693" s="120"/>
      <c r="W693" s="120"/>
      <c r="X693" s="120"/>
      <c r="Y693" s="120"/>
      <c r="Z693" s="460"/>
      <c r="AA693" s="433"/>
      <c r="AB693" s="456"/>
      <c r="AC693" s="641" t="s">
        <v>9772</v>
      </c>
      <c r="AD693" s="642"/>
      <c r="AE693" s="641"/>
      <c r="AF693" s="641" t="s">
        <v>7713</v>
      </c>
      <c r="AG693" s="641"/>
      <c r="AH693" s="641"/>
      <c r="AI693" s="641"/>
      <c r="AJ693" s="643" t="s">
        <v>7581</v>
      </c>
      <c r="AK693" s="437" t="s">
        <v>5946</v>
      </c>
      <c r="AL693" s="507" t="s">
        <v>6778</v>
      </c>
      <c r="AM693" s="412" t="s">
        <v>10146</v>
      </c>
      <c r="AO693" s="412" t="s">
        <v>4720</v>
      </c>
      <c r="AP693" s="120" t="s">
        <v>4686</v>
      </c>
      <c r="AQ693" s="457" t="n">
        <v>94117</v>
      </c>
      <c r="AR693" s="463" t="s">
        <v>10145</v>
      </c>
      <c r="AS693" s="441"/>
      <c r="AT693" s="465"/>
      <c r="AU693" s="459"/>
      <c r="AV693" s="466"/>
      <c r="AW693" s="467"/>
      <c r="AX693" s="467"/>
      <c r="AY693" s="467"/>
      <c r="AZ693" s="467"/>
      <c r="BA693" s="467"/>
      <c r="BB693" s="467"/>
      <c r="BC693" s="467"/>
      <c r="BD693" s="467"/>
      <c r="BE693" s="467"/>
      <c r="BF693" s="467"/>
      <c r="BG693" s="467"/>
      <c r="BH693" s="467"/>
      <c r="BI693" s="467"/>
      <c r="BJ693" s="467"/>
      <c r="BK693" s="467"/>
      <c r="BL693" s="468"/>
      <c r="BM693" s="468"/>
      <c r="BN693" s="468"/>
      <c r="BO693" s="412"/>
      <c r="BP693" s="412"/>
      <c r="BQ693" s="557"/>
      <c r="ALX693" s="0"/>
      <c r="ALY693" s="0"/>
      <c r="ALZ693" s="0"/>
      <c r="AMA693" s="0"/>
      <c r="AMB693" s="0"/>
      <c r="AMC693" s="0"/>
      <c r="AMD693" s="0"/>
      <c r="AME693" s="0"/>
      <c r="AMF693" s="0"/>
      <c r="AMG693" s="0"/>
      <c r="AMH693" s="0"/>
      <c r="AMI693" s="0"/>
      <c r="AMJ693" s="0"/>
    </row>
    <row r="694" s="462" customFormat="true" ht="14.1" hidden="false" customHeight="true" outlineLevel="0" collapsed="false">
      <c r="A694" s="41" t="s">
        <v>10148</v>
      </c>
      <c r="B694" s="412" t="s">
        <v>5977</v>
      </c>
      <c r="C694" s="479" t="s">
        <v>4715</v>
      </c>
      <c r="D694" s="480"/>
      <c r="E694" s="480" t="s">
        <v>2580</v>
      </c>
      <c r="F694" s="480" t="s">
        <v>1414</v>
      </c>
      <c r="G694" s="489"/>
      <c r="H694" s="427" t="n">
        <v>0.085</v>
      </c>
      <c r="I694" s="427" t="n">
        <v>0.0875</v>
      </c>
      <c r="J694" s="428" t="s">
        <v>5772</v>
      </c>
      <c r="K694" s="489" t="s">
        <v>10149</v>
      </c>
      <c r="L694" s="489" t="s">
        <v>4720</v>
      </c>
      <c r="M694" s="480" t="s">
        <v>4686</v>
      </c>
      <c r="N694" s="490" t="n">
        <v>94111</v>
      </c>
      <c r="O694" s="458" t="s">
        <v>10150</v>
      </c>
      <c r="P694" s="490"/>
      <c r="Q694" s="490"/>
      <c r="R694" s="491" t="s">
        <v>1673</v>
      </c>
      <c r="S694" s="490"/>
      <c r="T694" s="492"/>
      <c r="U694" s="491"/>
      <c r="V694" s="490"/>
      <c r="W694" s="490"/>
      <c r="X694" s="490"/>
      <c r="Y694" s="490"/>
      <c r="Z694" s="490" t="s">
        <v>10151</v>
      </c>
      <c r="AA694" s="433"/>
      <c r="AB694" s="493"/>
      <c r="AC694" s="645" t="s">
        <v>7695</v>
      </c>
      <c r="AD694" s="645"/>
      <c r="AE694" s="645"/>
      <c r="AF694" s="645"/>
      <c r="AG694" s="645"/>
      <c r="AH694" s="645"/>
      <c r="AI694" s="645"/>
      <c r="AJ694" s="498" t="s">
        <v>7581</v>
      </c>
      <c r="AK694" s="437" t="s">
        <v>5946</v>
      </c>
      <c r="AL694" s="507" t="s">
        <v>6460</v>
      </c>
      <c r="AM694" s="489" t="s">
        <v>10149</v>
      </c>
      <c r="AN694" s="494"/>
      <c r="AO694" s="489" t="s">
        <v>4720</v>
      </c>
      <c r="AP694" s="480" t="s">
        <v>4686</v>
      </c>
      <c r="AQ694" s="490" t="n">
        <v>94111</v>
      </c>
      <c r="AR694" s="489" t="s">
        <v>1414</v>
      </c>
      <c r="AS694" s="437"/>
      <c r="AT694" s="495"/>
      <c r="AU694" s="496"/>
      <c r="AV694" s="497"/>
      <c r="AW694" s="497"/>
      <c r="AX694" s="497"/>
      <c r="AY694" s="497"/>
      <c r="AZ694" s="497"/>
      <c r="BA694" s="497"/>
      <c r="BB694" s="497"/>
      <c r="BC694" s="497"/>
      <c r="BD694" s="497"/>
      <c r="BE694" s="497"/>
      <c r="BF694" s="497"/>
      <c r="BG694" s="497"/>
      <c r="BH694" s="497"/>
      <c r="BI694" s="497"/>
      <c r="BJ694" s="497"/>
      <c r="BK694" s="497"/>
      <c r="BL694" s="498"/>
      <c r="BM694" s="498"/>
      <c r="BN694" s="498"/>
      <c r="BO694" s="469"/>
      <c r="BP694" s="463"/>
      <c r="BQ694" s="439"/>
      <c r="ALX694" s="0"/>
      <c r="ALY694" s="0"/>
      <c r="ALZ694" s="0"/>
      <c r="AMA694" s="0"/>
      <c r="AMB694" s="0"/>
      <c r="AMC694" s="0"/>
      <c r="AMD694" s="0"/>
      <c r="AME694" s="0"/>
      <c r="AMF694" s="0"/>
      <c r="AMG694" s="0"/>
      <c r="AMH694" s="0"/>
      <c r="AMI694" s="0"/>
      <c r="AMJ694" s="0"/>
    </row>
    <row r="695" customFormat="false" ht="14.1" hidden="false" customHeight="true" outlineLevel="0" collapsed="false">
      <c r="A695" s="507" t="s">
        <v>10152</v>
      </c>
      <c r="B695" s="412" t="s">
        <v>5977</v>
      </c>
      <c r="C695" s="563" t="s">
        <v>4715</v>
      </c>
      <c r="E695" s="425" t="s">
        <v>10153</v>
      </c>
      <c r="F695" s="425" t="s">
        <v>10154</v>
      </c>
      <c r="H695" s="427" t="n">
        <v>0.09</v>
      </c>
      <c r="I695" s="427"/>
      <c r="J695" s="428" t="s">
        <v>6126</v>
      </c>
      <c r="K695" s="412" t="s">
        <v>10155</v>
      </c>
      <c r="L695" s="412" t="s">
        <v>5442</v>
      </c>
      <c r="M695" s="414" t="s">
        <v>4686</v>
      </c>
      <c r="N695" s="429" t="n">
        <v>95401</v>
      </c>
      <c r="P695" s="431"/>
      <c r="AC695" s="594" t="s">
        <v>7625</v>
      </c>
      <c r="AJ695" s="596" t="s">
        <v>7581</v>
      </c>
      <c r="AK695" s="437" t="s">
        <v>5946</v>
      </c>
      <c r="AL695" s="507" t="s">
        <v>5946</v>
      </c>
      <c r="AM695" s="412" t="s">
        <v>10155</v>
      </c>
      <c r="AO695" s="412" t="s">
        <v>5442</v>
      </c>
      <c r="AP695" s="414" t="s">
        <v>4686</v>
      </c>
      <c r="AQ695" s="429" t="n">
        <v>95401</v>
      </c>
      <c r="AR695" s="440" t="s">
        <v>10154</v>
      </c>
      <c r="AV695" s="442"/>
      <c r="AW695" s="443"/>
      <c r="AX695" s="443"/>
      <c r="AY695" s="443"/>
      <c r="AZ695" s="443"/>
      <c r="BA695" s="443"/>
      <c r="BB695" s="443"/>
      <c r="BC695" s="443"/>
      <c r="BD695" s="443"/>
      <c r="BE695" s="443"/>
      <c r="BF695" s="443"/>
      <c r="BG695" s="443"/>
      <c r="BH695" s="443"/>
      <c r="BI695" s="443"/>
      <c r="BJ695" s="443"/>
      <c r="BK695" s="443"/>
      <c r="BL695" s="412"/>
      <c r="BM695" s="412"/>
      <c r="BN695" s="412"/>
      <c r="BO695" s="412"/>
      <c r="BP695" s="463"/>
    </row>
    <row r="696" customFormat="false" ht="14.1" hidden="false" customHeight="true" outlineLevel="0" collapsed="false">
      <c r="A696" s="41" t="s">
        <v>10156</v>
      </c>
      <c r="B696" s="412" t="s">
        <v>713</v>
      </c>
      <c r="C696" s="413" t="s">
        <v>36</v>
      </c>
      <c r="D696" s="414" t="s">
        <v>6540</v>
      </c>
      <c r="E696" s="425" t="s">
        <v>10157</v>
      </c>
      <c r="F696" s="425" t="s">
        <v>10158</v>
      </c>
      <c r="H696" s="427" t="n">
        <v>0.085</v>
      </c>
      <c r="I696" s="427"/>
      <c r="J696" s="428" t="s">
        <v>5772</v>
      </c>
      <c r="K696" s="412" t="s">
        <v>10159</v>
      </c>
      <c r="L696" s="412" t="s">
        <v>4720</v>
      </c>
      <c r="M696" s="120" t="s">
        <v>4686</v>
      </c>
      <c r="N696" s="429" t="n">
        <v>94114</v>
      </c>
      <c r="O696" s="640" t="s">
        <v>10160</v>
      </c>
      <c r="R696" s="414" t="s">
        <v>10161</v>
      </c>
      <c r="AC696" s="594" t="s">
        <v>8004</v>
      </c>
      <c r="AJ696" s="596" t="s">
        <v>7581</v>
      </c>
      <c r="AK696" s="437" t="s">
        <v>5946</v>
      </c>
      <c r="AL696" s="507" t="s">
        <v>6460</v>
      </c>
      <c r="AM696" s="412" t="s">
        <v>10159</v>
      </c>
      <c r="AO696" s="412" t="s">
        <v>4720</v>
      </c>
      <c r="AP696" s="120" t="s">
        <v>4686</v>
      </c>
      <c r="AQ696" s="429" t="n">
        <v>94114</v>
      </c>
      <c r="AR696" s="426" t="s">
        <v>10158</v>
      </c>
      <c r="AV696" s="442" t="n">
        <v>1</v>
      </c>
      <c r="AW696" s="443" t="s">
        <v>10162</v>
      </c>
      <c r="AX696" s="443"/>
      <c r="AY696" s="443"/>
      <c r="AZ696" s="443"/>
      <c r="BA696" s="443"/>
      <c r="BB696" s="443"/>
      <c r="BC696" s="443"/>
      <c r="BD696" s="443"/>
      <c r="BE696" s="443"/>
      <c r="BF696" s="443"/>
      <c r="BG696" s="443"/>
      <c r="BH696" s="443"/>
      <c r="BI696" s="443"/>
      <c r="BJ696" s="443"/>
      <c r="BK696" s="443"/>
      <c r="BL696" s="412"/>
      <c r="BM696" s="412"/>
      <c r="BN696" s="412"/>
      <c r="BO696" s="469"/>
      <c r="BP696" s="463"/>
      <c r="BQ696" s="557"/>
    </row>
    <row r="697" s="462" customFormat="true" ht="14.1" hidden="false" customHeight="true" outlineLevel="0" collapsed="false">
      <c r="A697" s="41" t="s">
        <v>10163</v>
      </c>
      <c r="B697" s="412" t="s">
        <v>5977</v>
      </c>
      <c r="C697" s="445" t="s">
        <v>36</v>
      </c>
      <c r="D697" s="120"/>
      <c r="E697" s="120" t="s">
        <v>10164</v>
      </c>
      <c r="F697" s="120" t="s">
        <v>10165</v>
      </c>
      <c r="G697" s="456"/>
      <c r="H697" s="427" t="n">
        <v>0.0775</v>
      </c>
      <c r="I697" s="427"/>
      <c r="J697" s="428" t="s">
        <v>10166</v>
      </c>
      <c r="K697" s="412" t="s">
        <v>10167</v>
      </c>
      <c r="L697" s="412" t="s">
        <v>10168</v>
      </c>
      <c r="M697" s="120" t="s">
        <v>4686</v>
      </c>
      <c r="N697" s="457" t="n">
        <v>92365</v>
      </c>
      <c r="O697" s="458"/>
      <c r="P697" s="544"/>
      <c r="Q697" s="431"/>
      <c r="R697" s="459"/>
      <c r="S697" s="460"/>
      <c r="T697" s="461"/>
      <c r="U697" s="459"/>
      <c r="V697" s="120"/>
      <c r="W697" s="120"/>
      <c r="X697" s="120"/>
      <c r="Y697" s="120"/>
      <c r="Z697" s="460"/>
      <c r="AA697" s="433"/>
      <c r="AB697" s="647"/>
      <c r="AC697" s="641" t="s">
        <v>7672</v>
      </c>
      <c r="AD697" s="642" t="s">
        <v>8004</v>
      </c>
      <c r="AE697" s="641"/>
      <c r="AF697" s="641"/>
      <c r="AG697" s="641"/>
      <c r="AH697" s="641"/>
      <c r="AI697" s="641"/>
      <c r="AJ697" s="643" t="s">
        <v>7581</v>
      </c>
      <c r="AK697" s="437" t="s">
        <v>5946</v>
      </c>
      <c r="AL697" s="507" t="s">
        <v>6064</v>
      </c>
      <c r="AM697" s="412" t="s">
        <v>10167</v>
      </c>
      <c r="AO697" s="412" t="s">
        <v>10168</v>
      </c>
      <c r="AP697" s="120" t="s">
        <v>4686</v>
      </c>
      <c r="AQ697" s="457" t="n">
        <v>92365</v>
      </c>
      <c r="AR697" s="463" t="s">
        <v>10165</v>
      </c>
      <c r="AS697" s="464"/>
      <c r="AT697" s="465"/>
      <c r="AU697" s="459"/>
      <c r="AV697" s="466"/>
      <c r="AW697" s="467"/>
      <c r="AX697" s="467"/>
      <c r="AY697" s="467"/>
      <c r="AZ697" s="467"/>
      <c r="BA697" s="467"/>
      <c r="BB697" s="467"/>
      <c r="BC697" s="467"/>
      <c r="BD697" s="467"/>
      <c r="BE697" s="467"/>
      <c r="BF697" s="467"/>
      <c r="BG697" s="467"/>
      <c r="BH697" s="467"/>
      <c r="BI697" s="467"/>
      <c r="BJ697" s="467"/>
      <c r="BK697" s="467"/>
      <c r="BL697" s="468"/>
      <c r="BM697" s="468"/>
      <c r="BN697" s="468"/>
      <c r="BO697" s="412"/>
      <c r="BP697" s="463"/>
      <c r="BQ697" s="439"/>
      <c r="ALX697" s="0"/>
      <c r="ALY697" s="0"/>
      <c r="ALZ697" s="0"/>
      <c r="AMA697" s="0"/>
      <c r="AMB697" s="0"/>
      <c r="AMC697" s="0"/>
      <c r="AMD697" s="0"/>
      <c r="AME697" s="0"/>
      <c r="AMF697" s="0"/>
      <c r="AMG697" s="0"/>
      <c r="AMH697" s="0"/>
      <c r="AMI697" s="0"/>
      <c r="AMJ697" s="0"/>
    </row>
    <row r="698" s="462" customFormat="true" ht="14.1" hidden="false" customHeight="true" outlineLevel="0" collapsed="false">
      <c r="A698" s="41" t="s">
        <v>10169</v>
      </c>
      <c r="B698" s="412" t="s">
        <v>5977</v>
      </c>
      <c r="C698" s="563" t="s">
        <v>36</v>
      </c>
      <c r="D698" s="414"/>
      <c r="E698" s="425" t="s">
        <v>2592</v>
      </c>
      <c r="F698" s="425" t="s">
        <v>10170</v>
      </c>
      <c r="G698" s="426"/>
      <c r="H698" s="427" t="n">
        <v>0.09</v>
      </c>
      <c r="I698" s="427" t="n">
        <v>0.0925</v>
      </c>
      <c r="J698" s="428" t="s">
        <v>6121</v>
      </c>
      <c r="K698" s="412" t="s">
        <v>10171</v>
      </c>
      <c r="L698" s="412" t="s">
        <v>6123</v>
      </c>
      <c r="M698" s="414" t="s">
        <v>4686</v>
      </c>
      <c r="N698" s="429" t="n">
        <v>94401</v>
      </c>
      <c r="O698" s="640" t="s">
        <v>7717</v>
      </c>
      <c r="P698" s="640" t="s">
        <v>7717</v>
      </c>
      <c r="Q698" s="432"/>
      <c r="R698" s="414"/>
      <c r="S698" s="433"/>
      <c r="T698" s="434"/>
      <c r="U698" s="414"/>
      <c r="V698" s="425"/>
      <c r="W698" s="425"/>
      <c r="X698" s="425"/>
      <c r="Y698" s="425"/>
      <c r="Z698" s="433"/>
      <c r="AA698" s="433"/>
      <c r="AB698" s="435"/>
      <c r="AC698" s="641" t="s">
        <v>10172</v>
      </c>
      <c r="AD698" s="642" t="s">
        <v>7577</v>
      </c>
      <c r="AE698" s="641"/>
      <c r="AF698" s="641" t="s">
        <v>8598</v>
      </c>
      <c r="AG698" s="641"/>
      <c r="AH698" s="641"/>
      <c r="AI698" s="641"/>
      <c r="AJ698" s="643" t="s">
        <v>4716</v>
      </c>
      <c r="AK698" s="437" t="s">
        <v>5946</v>
      </c>
      <c r="AL698" s="507" t="s">
        <v>6108</v>
      </c>
      <c r="AM698" s="412" t="s">
        <v>10171</v>
      </c>
      <c r="AN698" s="439"/>
      <c r="AO698" s="412" t="s">
        <v>6123</v>
      </c>
      <c r="AP698" s="414" t="s">
        <v>4686</v>
      </c>
      <c r="AQ698" s="429" t="n">
        <v>94401</v>
      </c>
      <c r="AR698" s="440" t="s">
        <v>10170</v>
      </c>
      <c r="AS698" s="441"/>
      <c r="AT698" s="438"/>
      <c r="AU698" s="414"/>
      <c r="AV698" s="442"/>
      <c r="AW698" s="443"/>
      <c r="AX698" s="443"/>
      <c r="AY698" s="443"/>
      <c r="AZ698" s="443"/>
      <c r="BA698" s="443"/>
      <c r="BB698" s="443"/>
      <c r="BC698" s="443"/>
      <c r="BD698" s="443"/>
      <c r="BE698" s="443"/>
      <c r="BF698" s="443"/>
      <c r="BG698" s="443"/>
      <c r="BH698" s="443"/>
      <c r="BI698" s="443"/>
      <c r="BJ698" s="443"/>
      <c r="BK698" s="443"/>
      <c r="BL698" s="412"/>
      <c r="BM698" s="412"/>
      <c r="BN698" s="412"/>
      <c r="BO698" s="477"/>
      <c r="BP698" s="478"/>
      <c r="BQ698" s="439"/>
      <c r="ALX698" s="0"/>
      <c r="ALY698" s="0"/>
      <c r="ALZ698" s="0"/>
      <c r="AMA698" s="0"/>
      <c r="AMB698" s="0"/>
      <c r="AMC698" s="0"/>
      <c r="AMD698" s="0"/>
      <c r="AME698" s="0"/>
      <c r="AMF698" s="0"/>
      <c r="AMG698" s="0"/>
      <c r="AMH698" s="0"/>
      <c r="AMI698" s="0"/>
      <c r="AMJ698" s="0"/>
    </row>
    <row r="699" s="462" customFormat="true" ht="14.1" hidden="false" customHeight="true" outlineLevel="0" collapsed="false">
      <c r="A699" s="41" t="s">
        <v>10173</v>
      </c>
      <c r="B699" s="412" t="s">
        <v>4682</v>
      </c>
      <c r="C699" s="508" t="s">
        <v>7542</v>
      </c>
      <c r="D699" s="120" t="s">
        <v>10174</v>
      </c>
      <c r="E699" s="120" t="s">
        <v>2348</v>
      </c>
      <c r="F699" s="120" t="s">
        <v>10175</v>
      </c>
      <c r="G699" s="456"/>
      <c r="H699" s="427" t="n">
        <v>0.09</v>
      </c>
      <c r="I699" s="427"/>
      <c r="J699" s="428" t="s">
        <v>6450</v>
      </c>
      <c r="K699" s="412" t="s">
        <v>10176</v>
      </c>
      <c r="L699" s="412" t="s">
        <v>5874</v>
      </c>
      <c r="M699" s="120" t="s">
        <v>4686</v>
      </c>
      <c r="N699" s="457" t="n">
        <v>94939</v>
      </c>
      <c r="O699" s="458"/>
      <c r="P699" s="506"/>
      <c r="Q699" s="506"/>
      <c r="R699" s="459"/>
      <c r="S699" s="460"/>
      <c r="T699" s="461"/>
      <c r="U699" s="459"/>
      <c r="V699" s="120"/>
      <c r="W699" s="120"/>
      <c r="X699" s="120"/>
      <c r="Y699" s="120"/>
      <c r="Z699" s="460"/>
      <c r="AA699" s="433"/>
      <c r="AB699" s="456"/>
      <c r="AC699" s="641" t="s">
        <v>7650</v>
      </c>
      <c r="AD699" s="642" t="s">
        <v>8957</v>
      </c>
      <c r="AE699" s="641" t="s">
        <v>7905</v>
      </c>
      <c r="AF699" s="641"/>
      <c r="AG699" s="641"/>
      <c r="AH699" s="641"/>
      <c r="AI699" s="641"/>
      <c r="AJ699" s="643" t="s">
        <v>7556</v>
      </c>
      <c r="AK699" s="437" t="s">
        <v>5946</v>
      </c>
      <c r="AL699" s="507" t="s">
        <v>6108</v>
      </c>
      <c r="AM699" s="412" t="s">
        <v>10176</v>
      </c>
      <c r="AO699" s="412" t="s">
        <v>5874</v>
      </c>
      <c r="AP699" s="120" t="s">
        <v>4686</v>
      </c>
      <c r="AQ699" s="457" t="n">
        <v>94939</v>
      </c>
      <c r="AR699" s="463" t="s">
        <v>10175</v>
      </c>
      <c r="AS699" s="441"/>
      <c r="AT699" s="465"/>
      <c r="AU699" s="459"/>
      <c r="AV699" s="466"/>
      <c r="AW699" s="467"/>
      <c r="AX699" s="467"/>
      <c r="AY699" s="467"/>
      <c r="AZ699" s="467"/>
      <c r="BA699" s="467"/>
      <c r="BB699" s="467"/>
      <c r="BC699" s="467"/>
      <c r="BD699" s="467"/>
      <c r="BE699" s="467"/>
      <c r="BF699" s="467"/>
      <c r="BG699" s="467"/>
      <c r="BH699" s="467"/>
      <c r="BI699" s="467"/>
      <c r="BJ699" s="467"/>
      <c r="BK699" s="467"/>
      <c r="BL699" s="468"/>
      <c r="BM699" s="468"/>
      <c r="BN699" s="468"/>
      <c r="BO699" s="469"/>
      <c r="BP699" s="463"/>
      <c r="BQ699" s="439"/>
      <c r="ALX699" s="0"/>
      <c r="ALY699" s="0"/>
      <c r="ALZ699" s="0"/>
      <c r="AMA699" s="0"/>
      <c r="AMB699" s="0"/>
      <c r="AMC699" s="0"/>
      <c r="AMD699" s="0"/>
      <c r="AME699" s="0"/>
      <c r="AMF699" s="0"/>
      <c r="AMG699" s="0"/>
      <c r="AMH699" s="0"/>
      <c r="AMI699" s="0"/>
      <c r="AMJ699" s="0"/>
    </row>
    <row r="700" s="462" customFormat="true" ht="14.1" hidden="false" customHeight="true" outlineLevel="0" collapsed="false">
      <c r="A700" s="41" t="s">
        <v>10177</v>
      </c>
      <c r="B700" s="412" t="s">
        <v>5977</v>
      </c>
      <c r="C700" s="445" t="s">
        <v>36</v>
      </c>
      <c r="D700" s="120"/>
      <c r="E700" s="120" t="s">
        <v>10178</v>
      </c>
      <c r="F700" s="120" t="s">
        <v>10179</v>
      </c>
      <c r="G700" s="456"/>
      <c r="H700" s="427" t="n">
        <v>0.095</v>
      </c>
      <c r="I700" s="427"/>
      <c r="J700" s="428" t="s">
        <v>6359</v>
      </c>
      <c r="K700" s="412" t="s">
        <v>10180</v>
      </c>
      <c r="L700" s="412" t="s">
        <v>7790</v>
      </c>
      <c r="M700" s="120" t="s">
        <v>4686</v>
      </c>
      <c r="N700" s="457" t="n">
        <v>93550</v>
      </c>
      <c r="O700" s="430"/>
      <c r="P700" s="431"/>
      <c r="Q700" s="431"/>
      <c r="R700" s="459"/>
      <c r="S700" s="460"/>
      <c r="T700" s="461"/>
      <c r="U700" s="459"/>
      <c r="V700" s="120"/>
      <c r="W700" s="120"/>
      <c r="X700" s="120"/>
      <c r="Y700" s="120"/>
      <c r="Z700" s="460"/>
      <c r="AA700" s="433"/>
      <c r="AB700" s="456"/>
      <c r="AC700" s="594" t="s">
        <v>7548</v>
      </c>
      <c r="AD700" s="595"/>
      <c r="AE700" s="595"/>
      <c r="AF700" s="595" t="s">
        <v>8110</v>
      </c>
      <c r="AG700" s="595"/>
      <c r="AH700" s="595"/>
      <c r="AI700" s="595"/>
      <c r="AJ700" s="596" t="s">
        <v>4716</v>
      </c>
      <c r="AK700" s="437" t="s">
        <v>5946</v>
      </c>
      <c r="AL700" s="507" t="s">
        <v>6144</v>
      </c>
      <c r="AM700" s="412" t="s">
        <v>10180</v>
      </c>
      <c r="AO700" s="412" t="s">
        <v>7790</v>
      </c>
      <c r="AP700" s="120" t="s">
        <v>4686</v>
      </c>
      <c r="AQ700" s="457" t="n">
        <v>93550</v>
      </c>
      <c r="AR700" s="463" t="s">
        <v>10179</v>
      </c>
      <c r="AS700" s="437"/>
      <c r="AT700" s="465"/>
      <c r="AU700" s="459"/>
      <c r="AV700" s="466"/>
      <c r="AW700" s="467"/>
      <c r="AX700" s="467"/>
      <c r="AY700" s="467"/>
      <c r="AZ700" s="467"/>
      <c r="BA700" s="467"/>
      <c r="BB700" s="467"/>
      <c r="BC700" s="467"/>
      <c r="BD700" s="467"/>
      <c r="BE700" s="467"/>
      <c r="BF700" s="467"/>
      <c r="BG700" s="467"/>
      <c r="BH700" s="467"/>
      <c r="BI700" s="467"/>
      <c r="BJ700" s="467"/>
      <c r="BK700" s="467"/>
      <c r="BL700" s="468"/>
      <c r="BM700" s="468"/>
      <c r="BN700" s="468"/>
      <c r="BO700" s="469"/>
      <c r="BP700" s="463"/>
      <c r="BQ700" s="557"/>
      <c r="ALX700" s="0"/>
      <c r="ALY700" s="0"/>
      <c r="ALZ700" s="0"/>
      <c r="AMA700" s="0"/>
      <c r="AMB700" s="0"/>
      <c r="AMC700" s="0"/>
      <c r="AMD700" s="0"/>
      <c r="AME700" s="0"/>
      <c r="AMF700" s="0"/>
      <c r="AMG700" s="0"/>
      <c r="AMH700" s="0"/>
      <c r="AMI700" s="0"/>
      <c r="AMJ700" s="0"/>
    </row>
    <row r="701" s="462" customFormat="true" ht="14.1" hidden="false" customHeight="true" outlineLevel="0" collapsed="false">
      <c r="A701" s="41" t="s">
        <v>10181</v>
      </c>
      <c r="B701" s="412" t="s">
        <v>5977</v>
      </c>
      <c r="C701" s="413" t="s">
        <v>4715</v>
      </c>
      <c r="D701" s="414" t="s">
        <v>10182</v>
      </c>
      <c r="E701" s="425" t="s">
        <v>10183</v>
      </c>
      <c r="F701" s="425" t="s">
        <v>10184</v>
      </c>
      <c r="G701" s="426"/>
      <c r="H701" s="427" t="n">
        <v>0.085</v>
      </c>
      <c r="I701" s="427" t="n">
        <v>0.0875</v>
      </c>
      <c r="J701" s="428" t="s">
        <v>5772</v>
      </c>
      <c r="K701" s="412" t="s">
        <v>10185</v>
      </c>
      <c r="L701" s="412" t="s">
        <v>4720</v>
      </c>
      <c r="M701" s="414" t="s">
        <v>4686</v>
      </c>
      <c r="N701" s="429" t="n">
        <v>94117</v>
      </c>
      <c r="O701" s="593"/>
      <c r="P701" s="432"/>
      <c r="Q701" s="432"/>
      <c r="R701" s="414"/>
      <c r="S701" s="433"/>
      <c r="T701" s="434"/>
      <c r="U701" s="414"/>
      <c r="V701" s="425"/>
      <c r="W701" s="425"/>
      <c r="X701" s="425"/>
      <c r="Y701" s="425"/>
      <c r="Z701" s="433"/>
      <c r="AA701" s="433"/>
      <c r="AB701" s="435"/>
      <c r="AC701" s="594" t="s">
        <v>7695</v>
      </c>
      <c r="AD701" s="595"/>
      <c r="AE701" s="595" t="s">
        <v>7808</v>
      </c>
      <c r="AF701" s="595" t="s">
        <v>7579</v>
      </c>
      <c r="AG701" s="595"/>
      <c r="AH701" s="595"/>
      <c r="AI701" s="595"/>
      <c r="AJ701" s="596" t="s">
        <v>7556</v>
      </c>
      <c r="AK701" s="437" t="s">
        <v>5946</v>
      </c>
      <c r="AL701" s="507" t="s">
        <v>6460</v>
      </c>
      <c r="AM701" s="412" t="s">
        <v>10185</v>
      </c>
      <c r="AN701" s="439"/>
      <c r="AO701" s="412" t="s">
        <v>4720</v>
      </c>
      <c r="AP701" s="414" t="s">
        <v>4686</v>
      </c>
      <c r="AQ701" s="429" t="n">
        <v>94117</v>
      </c>
      <c r="AR701" s="440" t="s">
        <v>10184</v>
      </c>
      <c r="AS701" s="464"/>
      <c r="AT701" s="438"/>
      <c r="AU701" s="414"/>
      <c r="AV701" s="442"/>
      <c r="AW701" s="443"/>
      <c r="AX701" s="443"/>
      <c r="AY701" s="443"/>
      <c r="AZ701" s="443"/>
      <c r="BA701" s="443"/>
      <c r="BB701" s="443"/>
      <c r="BC701" s="443"/>
      <c r="BD701" s="443"/>
      <c r="BE701" s="443"/>
      <c r="BF701" s="443"/>
      <c r="BG701" s="443"/>
      <c r="BH701" s="443"/>
      <c r="BI701" s="443"/>
      <c r="BJ701" s="443"/>
      <c r="BK701" s="443"/>
      <c r="BL701" s="412"/>
      <c r="BM701" s="412"/>
      <c r="BN701" s="412"/>
      <c r="BO701" s="469"/>
      <c r="BP701" s="463"/>
      <c r="BQ701" s="439"/>
      <c r="ALX701" s="0"/>
      <c r="ALY701" s="0"/>
      <c r="ALZ701" s="0"/>
      <c r="AMA701" s="0"/>
      <c r="AMB701" s="0"/>
      <c r="AMC701" s="0"/>
      <c r="AMD701" s="0"/>
      <c r="AME701" s="0"/>
      <c r="AMF701" s="0"/>
      <c r="AMG701" s="0"/>
      <c r="AMH701" s="0"/>
      <c r="AMI701" s="0"/>
      <c r="AMJ701" s="0"/>
    </row>
    <row r="702" s="462" customFormat="true" ht="14.1" hidden="false" customHeight="true" outlineLevel="0" collapsed="false">
      <c r="A702" s="41" t="s">
        <v>2477</v>
      </c>
      <c r="B702" s="412" t="s">
        <v>4682</v>
      </c>
      <c r="C702" s="445" t="s">
        <v>7542</v>
      </c>
      <c r="D702" s="644" t="s">
        <v>6612</v>
      </c>
      <c r="E702" s="120" t="s">
        <v>2476</v>
      </c>
      <c r="F702" s="120" t="s">
        <v>2475</v>
      </c>
      <c r="G702" s="456" t="s">
        <v>10186</v>
      </c>
      <c r="H702" s="427" t="n">
        <v>0.0825</v>
      </c>
      <c r="I702" s="427" t="n">
        <v>0.0825</v>
      </c>
      <c r="J702" s="428" t="s">
        <v>5980</v>
      </c>
      <c r="K702" s="412" t="s">
        <v>10187</v>
      </c>
      <c r="L702" s="412" t="s">
        <v>6401</v>
      </c>
      <c r="M702" s="120" t="s">
        <v>4686</v>
      </c>
      <c r="N702" s="457" t="n">
        <v>95462</v>
      </c>
      <c r="O702" s="458" t="s">
        <v>10188</v>
      </c>
      <c r="P702" s="506"/>
      <c r="Q702" s="506"/>
      <c r="R702" s="459" t="s">
        <v>10189</v>
      </c>
      <c r="S702" s="460"/>
      <c r="T702" s="461"/>
      <c r="U702" s="459"/>
      <c r="V702" s="120"/>
      <c r="W702" s="120"/>
      <c r="X702" s="120"/>
      <c r="Y702" s="120"/>
      <c r="Z702" s="460" t="s">
        <v>10190</v>
      </c>
      <c r="AA702" s="433" t="s">
        <v>4745</v>
      </c>
      <c r="AB702" s="456"/>
      <c r="AC702" s="641"/>
      <c r="AD702" s="642"/>
      <c r="AE702" s="641"/>
      <c r="AF702" s="641"/>
      <c r="AG702" s="641"/>
      <c r="AH702" s="641"/>
      <c r="AI702" s="641"/>
      <c r="AJ702" s="643"/>
      <c r="AK702" s="437" t="s">
        <v>5946</v>
      </c>
      <c r="AL702" s="507" t="s">
        <v>6460</v>
      </c>
      <c r="AM702" s="412" t="s">
        <v>10191</v>
      </c>
      <c r="AN702" s="462" t="s">
        <v>10192</v>
      </c>
      <c r="AO702" s="412" t="s">
        <v>6401</v>
      </c>
      <c r="AP702" s="120" t="s">
        <v>4686</v>
      </c>
      <c r="AQ702" s="457" t="n">
        <v>95462</v>
      </c>
      <c r="AR702" s="463" t="s">
        <v>2475</v>
      </c>
      <c r="AS702" s="437"/>
      <c r="AT702" s="465" t="s">
        <v>6914</v>
      </c>
      <c r="AU702" s="459" t="s">
        <v>6914</v>
      </c>
      <c r="AV702" s="466" t="n">
        <v>2</v>
      </c>
      <c r="AW702" s="467"/>
      <c r="AX702" s="467"/>
      <c r="AY702" s="467"/>
      <c r="AZ702" s="467"/>
      <c r="BA702" s="467"/>
      <c r="BB702" s="467"/>
      <c r="BC702" s="467"/>
      <c r="BD702" s="467"/>
      <c r="BE702" s="467"/>
      <c r="BF702" s="467"/>
      <c r="BG702" s="467"/>
      <c r="BH702" s="467"/>
      <c r="BI702" s="467"/>
      <c r="BJ702" s="467"/>
      <c r="BK702" s="467"/>
      <c r="BL702" s="468"/>
      <c r="BM702" s="468"/>
      <c r="BN702" s="468"/>
      <c r="BO702" s="469"/>
      <c r="BP702" s="412"/>
      <c r="BQ702" s="439"/>
      <c r="ALX702" s="0"/>
      <c r="ALY702" s="0"/>
      <c r="ALZ702" s="0"/>
      <c r="AMA702" s="0"/>
      <c r="AMB702" s="0"/>
      <c r="AMC702" s="0"/>
      <c r="AMD702" s="0"/>
      <c r="AME702" s="0"/>
      <c r="AMF702" s="0"/>
      <c r="AMG702" s="0"/>
      <c r="AMH702" s="0"/>
      <c r="AMI702" s="0"/>
      <c r="AMJ702" s="0"/>
    </row>
    <row r="703" s="462" customFormat="true" ht="14.1" hidden="false" customHeight="true" outlineLevel="0" collapsed="false">
      <c r="A703" s="41" t="s">
        <v>1387</v>
      </c>
      <c r="B703" s="412" t="s">
        <v>5977</v>
      </c>
      <c r="C703" s="479" t="s">
        <v>36</v>
      </c>
      <c r="D703" s="480"/>
      <c r="E703" s="480" t="s">
        <v>1388</v>
      </c>
      <c r="F703" s="480" t="s">
        <v>1385</v>
      </c>
      <c r="G703" s="489"/>
      <c r="H703" s="427" t="n">
        <v>0.0775</v>
      </c>
      <c r="I703" s="427" t="n">
        <v>0.08</v>
      </c>
      <c r="J703" s="428" t="s">
        <v>5488</v>
      </c>
      <c r="K703" s="489" t="s">
        <v>4827</v>
      </c>
      <c r="L703" s="489" t="s">
        <v>5488</v>
      </c>
      <c r="M703" s="480" t="s">
        <v>4686</v>
      </c>
      <c r="N703" s="490" t="n">
        <v>95630</v>
      </c>
      <c r="O703" s="458"/>
      <c r="P703" s="490"/>
      <c r="Q703" s="490"/>
      <c r="R703" s="491"/>
      <c r="S703" s="490"/>
      <c r="T703" s="492"/>
      <c r="U703" s="491"/>
      <c r="V703" s="490"/>
      <c r="W703" s="490"/>
      <c r="X703" s="490"/>
      <c r="Y703" s="490"/>
      <c r="Z703" s="490"/>
      <c r="AA703" s="433"/>
      <c r="AB703" s="649" t="s">
        <v>10193</v>
      </c>
      <c r="AC703" s="641" t="s">
        <v>7595</v>
      </c>
      <c r="AD703" s="642" t="s">
        <v>9358</v>
      </c>
      <c r="AE703" s="641" t="s">
        <v>8425</v>
      </c>
      <c r="AF703" s="641" t="s">
        <v>8204</v>
      </c>
      <c r="AG703" s="641"/>
      <c r="AH703" s="641"/>
      <c r="AI703" s="641"/>
      <c r="AJ703" s="643" t="s">
        <v>4716</v>
      </c>
      <c r="AK703" s="437" t="s">
        <v>5946</v>
      </c>
      <c r="AL703" s="507" t="s">
        <v>6778</v>
      </c>
      <c r="AM703" s="489" t="s">
        <v>4827</v>
      </c>
      <c r="AN703" s="494"/>
      <c r="AO703" s="489" t="s">
        <v>5488</v>
      </c>
      <c r="AP703" s="480" t="s">
        <v>4686</v>
      </c>
      <c r="AQ703" s="490" t="n">
        <v>95630</v>
      </c>
      <c r="AR703" s="489" t="str">
        <f aca="false">F703</f>
        <v>916-294-7691</v>
      </c>
      <c r="AS703" s="464"/>
      <c r="AT703" s="495"/>
      <c r="AU703" s="496"/>
      <c r="AV703" s="497"/>
      <c r="AW703" s="497"/>
      <c r="AX703" s="497"/>
      <c r="AY703" s="497"/>
      <c r="AZ703" s="497"/>
      <c r="BA703" s="497"/>
      <c r="BB703" s="497"/>
      <c r="BC703" s="497"/>
      <c r="BD703" s="497"/>
      <c r="BE703" s="497"/>
      <c r="BF703" s="497"/>
      <c r="BG703" s="497"/>
      <c r="BH703" s="497"/>
      <c r="BI703" s="497"/>
      <c r="BJ703" s="497"/>
      <c r="BK703" s="497"/>
      <c r="BL703" s="498"/>
      <c r="BM703" s="498"/>
      <c r="BN703" s="498"/>
      <c r="BO703" s="412"/>
      <c r="BP703" s="478"/>
      <c r="BQ703" s="439"/>
      <c r="ALX703" s="0"/>
      <c r="ALY703" s="0"/>
      <c r="ALZ703" s="0"/>
      <c r="AMA703" s="0"/>
      <c r="AMB703" s="0"/>
      <c r="AMC703" s="0"/>
      <c r="AMD703" s="0"/>
      <c r="AME703" s="0"/>
      <c r="AMF703" s="0"/>
      <c r="AMG703" s="0"/>
      <c r="AMH703" s="0"/>
      <c r="AMI703" s="0"/>
      <c r="AMJ703" s="0"/>
    </row>
    <row r="704" s="462" customFormat="true" ht="14.1" hidden="false" customHeight="true" outlineLevel="0" collapsed="false">
      <c r="A704" s="41" t="s">
        <v>10194</v>
      </c>
      <c r="B704" s="412" t="s">
        <v>5977</v>
      </c>
      <c r="C704" s="445" t="s">
        <v>36</v>
      </c>
      <c r="D704" s="120"/>
      <c r="E704" s="120" t="s">
        <v>1402</v>
      </c>
      <c r="F704" s="120" t="s">
        <v>10195</v>
      </c>
      <c r="G704" s="456"/>
      <c r="H704" s="427" t="n">
        <v>0.08375</v>
      </c>
      <c r="I704" s="427" t="n">
        <v>0.08625</v>
      </c>
      <c r="J704" s="428" t="s">
        <v>6303</v>
      </c>
      <c r="K704" s="412" t="s">
        <v>10196</v>
      </c>
      <c r="L704" s="412" t="s">
        <v>1532</v>
      </c>
      <c r="M704" s="120" t="s">
        <v>4686</v>
      </c>
      <c r="N704" s="457" t="n">
        <v>94590</v>
      </c>
      <c r="O704" s="458"/>
      <c r="P704" s="431"/>
      <c r="Q704" s="431"/>
      <c r="R704" s="459"/>
      <c r="S704" s="460"/>
      <c r="T704" s="461"/>
      <c r="U704" s="459"/>
      <c r="V704" s="120"/>
      <c r="W704" s="120"/>
      <c r="X704" s="120"/>
      <c r="Y704" s="120"/>
      <c r="Z704" s="460"/>
      <c r="AA704" s="433"/>
      <c r="AB704" s="456"/>
      <c r="AC704" s="594" t="s">
        <v>7855</v>
      </c>
      <c r="AD704" s="595"/>
      <c r="AE704" s="595"/>
      <c r="AF704" s="595"/>
      <c r="AG704" s="595"/>
      <c r="AH704" s="595"/>
      <c r="AI704" s="595"/>
      <c r="AJ704" s="596"/>
      <c r="AK704" s="437" t="s">
        <v>5946</v>
      </c>
      <c r="AL704" s="507" t="s">
        <v>6144</v>
      </c>
      <c r="AM704" s="412" t="s">
        <v>10196</v>
      </c>
      <c r="AO704" s="412" t="s">
        <v>1532</v>
      </c>
      <c r="AP704" s="120" t="s">
        <v>4686</v>
      </c>
      <c r="AQ704" s="457" t="n">
        <v>94590</v>
      </c>
      <c r="AR704" s="463" t="s">
        <v>10195</v>
      </c>
      <c r="AS704" s="464"/>
      <c r="AT704" s="465"/>
      <c r="AU704" s="459"/>
      <c r="AV704" s="466"/>
      <c r="AW704" s="467"/>
      <c r="AX704" s="467"/>
      <c r="AY704" s="467"/>
      <c r="AZ704" s="467"/>
      <c r="BA704" s="467"/>
      <c r="BB704" s="467"/>
      <c r="BC704" s="467"/>
      <c r="BD704" s="467"/>
      <c r="BE704" s="467"/>
      <c r="BF704" s="467"/>
      <c r="BG704" s="467"/>
      <c r="BH704" s="467"/>
      <c r="BI704" s="467"/>
      <c r="BJ704" s="467"/>
      <c r="BK704" s="467"/>
      <c r="BL704" s="468"/>
      <c r="BM704" s="468"/>
      <c r="BN704" s="468"/>
      <c r="BO704" s="469"/>
      <c r="BP704" s="412"/>
      <c r="ALX704" s="0"/>
      <c r="ALY704" s="0"/>
      <c r="ALZ704" s="0"/>
      <c r="AMA704" s="0"/>
      <c r="AMB704" s="0"/>
      <c r="AMC704" s="0"/>
      <c r="AMD704" s="0"/>
      <c r="AME704" s="0"/>
      <c r="AMF704" s="0"/>
      <c r="AMG704" s="0"/>
      <c r="AMH704" s="0"/>
      <c r="AMI704" s="0"/>
      <c r="AMJ704" s="0"/>
    </row>
    <row r="705" s="462" customFormat="true" ht="14.1" hidden="false" customHeight="true" outlineLevel="0" collapsed="false">
      <c r="A705" s="41" t="s">
        <v>10197</v>
      </c>
      <c r="B705" s="412" t="s">
        <v>5937</v>
      </c>
      <c r="C705" s="413" t="s">
        <v>5309</v>
      </c>
      <c r="D705" s="414" t="s">
        <v>8108</v>
      </c>
      <c r="E705" s="425" t="s">
        <v>888</v>
      </c>
      <c r="F705" s="425" t="s">
        <v>3767</v>
      </c>
      <c r="G705" s="426"/>
      <c r="H705" s="427" t="n">
        <v>0.08375</v>
      </c>
      <c r="I705" s="427" t="n">
        <v>0.0863</v>
      </c>
      <c r="J705" s="428" t="s">
        <v>6303</v>
      </c>
      <c r="K705" s="412" t="s">
        <v>10198</v>
      </c>
      <c r="L705" s="412" t="s">
        <v>1532</v>
      </c>
      <c r="M705" s="414" t="s">
        <v>4686</v>
      </c>
      <c r="N705" s="429" t="n">
        <v>94590</v>
      </c>
      <c r="O705" s="593"/>
      <c r="P705" s="432"/>
      <c r="Q705" s="432"/>
      <c r="R705" s="414"/>
      <c r="S705" s="433"/>
      <c r="T705" s="434"/>
      <c r="U705" s="414"/>
      <c r="V705" s="425"/>
      <c r="W705" s="425"/>
      <c r="X705" s="425"/>
      <c r="Y705" s="425"/>
      <c r="Z705" s="433"/>
      <c r="AA705" s="433"/>
      <c r="AB705" s="435"/>
      <c r="AC705" s="641"/>
      <c r="AD705" s="642"/>
      <c r="AE705" s="641"/>
      <c r="AF705" s="641"/>
      <c r="AG705" s="641"/>
      <c r="AH705" s="641"/>
      <c r="AI705" s="641"/>
      <c r="AJ705" s="643"/>
      <c r="AK705" s="437" t="s">
        <v>5946</v>
      </c>
      <c r="AL705" s="507" t="s">
        <v>5946</v>
      </c>
      <c r="AM705" s="412" t="s">
        <v>10198</v>
      </c>
      <c r="AN705" s="439"/>
      <c r="AO705" s="412" t="s">
        <v>1532</v>
      </c>
      <c r="AP705" s="414" t="s">
        <v>4686</v>
      </c>
      <c r="AQ705" s="429" t="n">
        <v>94590</v>
      </c>
      <c r="AR705" s="440" t="s">
        <v>3767</v>
      </c>
      <c r="AS705" s="441"/>
      <c r="AT705" s="438"/>
      <c r="AU705" s="414"/>
      <c r="AV705" s="442"/>
      <c r="AW705" s="443"/>
      <c r="AX705" s="443"/>
      <c r="AY705" s="443"/>
      <c r="AZ705" s="443"/>
      <c r="BA705" s="443"/>
      <c r="BB705" s="443"/>
      <c r="BC705" s="443"/>
      <c r="BD705" s="443"/>
      <c r="BE705" s="443"/>
      <c r="BF705" s="443"/>
      <c r="BG705" s="443"/>
      <c r="BH705" s="443"/>
      <c r="BI705" s="443"/>
      <c r="BJ705" s="443"/>
      <c r="BK705" s="443"/>
      <c r="BL705" s="412"/>
      <c r="BM705" s="412"/>
      <c r="BN705" s="412"/>
      <c r="BO705" s="412"/>
      <c r="BP705" s="412"/>
      <c r="ALX705" s="0"/>
      <c r="ALY705" s="0"/>
      <c r="ALZ705" s="0"/>
      <c r="AMA705" s="0"/>
      <c r="AMB705" s="0"/>
      <c r="AMC705" s="0"/>
      <c r="AMD705" s="0"/>
      <c r="AME705" s="0"/>
      <c r="AMF705" s="0"/>
      <c r="AMG705" s="0"/>
      <c r="AMH705" s="0"/>
      <c r="AMI705" s="0"/>
      <c r="AMJ705" s="0"/>
    </row>
    <row r="706" s="462" customFormat="true" ht="14.1" hidden="false" customHeight="true" outlineLevel="0" collapsed="false">
      <c r="A706" s="41" t="s">
        <v>1754</v>
      </c>
      <c r="B706" s="412" t="s">
        <v>5977</v>
      </c>
      <c r="C706" s="562" t="s">
        <v>4715</v>
      </c>
      <c r="D706" s="414" t="s">
        <v>9483</v>
      </c>
      <c r="E706" s="480" t="s">
        <v>1755</v>
      </c>
      <c r="F706" s="480" t="s">
        <v>1752</v>
      </c>
      <c r="G706" s="489"/>
      <c r="H706" s="427" t="n">
        <v>0.085</v>
      </c>
      <c r="I706" s="427" t="n">
        <v>0.0875</v>
      </c>
      <c r="J706" s="428" t="s">
        <v>5772</v>
      </c>
      <c r="K706" s="489" t="s">
        <v>10199</v>
      </c>
      <c r="L706" s="489" t="s">
        <v>4720</v>
      </c>
      <c r="M706" s="480" t="s">
        <v>4686</v>
      </c>
      <c r="N706" s="490" t="n">
        <v>94109</v>
      </c>
      <c r="O706" s="458" t="s">
        <v>1753</v>
      </c>
      <c r="P706" s="490"/>
      <c r="Q706" s="490"/>
      <c r="R706" s="491"/>
      <c r="S706" s="490"/>
      <c r="T706" s="492"/>
      <c r="U706" s="491"/>
      <c r="V706" s="490"/>
      <c r="W706" s="490"/>
      <c r="X706" s="490"/>
      <c r="Y706" s="490"/>
      <c r="Z706" s="490"/>
      <c r="AA706" s="433"/>
      <c r="AB706" s="493"/>
      <c r="AC706" s="595" t="s">
        <v>7695</v>
      </c>
      <c r="AD706" s="594" t="s">
        <v>7577</v>
      </c>
      <c r="AE706" s="595" t="s">
        <v>7808</v>
      </c>
      <c r="AF706" s="595" t="s">
        <v>7579</v>
      </c>
      <c r="AG706" s="595"/>
      <c r="AH706" s="595"/>
      <c r="AI706" s="595"/>
      <c r="AJ706" s="596" t="s">
        <v>4716</v>
      </c>
      <c r="AK706" s="437" t="s">
        <v>5946</v>
      </c>
      <c r="AL706" s="507" t="s">
        <v>5946</v>
      </c>
      <c r="AM706" s="489" t="str">
        <f aca="false">K706</f>
        <v>1075 Sutter Street @ Carlton Hotel</v>
      </c>
      <c r="AN706" s="494"/>
      <c r="AO706" s="489" t="s">
        <v>4720</v>
      </c>
      <c r="AP706" s="480" t="s">
        <v>4686</v>
      </c>
      <c r="AQ706" s="490" t="n">
        <v>94109</v>
      </c>
      <c r="AR706" s="489" t="s">
        <v>1752</v>
      </c>
      <c r="AS706" s="437"/>
      <c r="AT706" s="495"/>
      <c r="AU706" s="496"/>
      <c r="AV706" s="497"/>
      <c r="AW706" s="497"/>
      <c r="AX706" s="497"/>
      <c r="AY706" s="497"/>
      <c r="AZ706" s="497"/>
      <c r="BA706" s="497"/>
      <c r="BB706" s="497"/>
      <c r="BC706" s="497"/>
      <c r="BD706" s="497"/>
      <c r="BE706" s="497"/>
      <c r="BF706" s="497"/>
      <c r="BG706" s="497"/>
      <c r="BH706" s="497"/>
      <c r="BI706" s="497"/>
      <c r="BJ706" s="497"/>
      <c r="BK706" s="497"/>
      <c r="BL706" s="498"/>
      <c r="BM706" s="498"/>
      <c r="BN706" s="498"/>
      <c r="BO706" s="469"/>
      <c r="BP706" s="463"/>
      <c r="BQ706" s="439"/>
      <c r="ALX706" s="0"/>
      <c r="ALY706" s="0"/>
      <c r="ALZ706" s="0"/>
      <c r="AMA706" s="0"/>
      <c r="AMB706" s="0"/>
      <c r="AMC706" s="0"/>
      <c r="AMD706" s="0"/>
      <c r="AME706" s="0"/>
      <c r="AMF706" s="0"/>
      <c r="AMG706" s="0"/>
      <c r="AMH706" s="0"/>
      <c r="AMI706" s="0"/>
      <c r="AMJ706" s="0"/>
    </row>
    <row r="707" s="462" customFormat="true" ht="14.1" hidden="false" customHeight="true" outlineLevel="0" collapsed="false">
      <c r="A707" s="41" t="s">
        <v>4567</v>
      </c>
      <c r="B707" s="412" t="s">
        <v>5977</v>
      </c>
      <c r="C707" s="413" t="s">
        <v>6058</v>
      </c>
      <c r="D707" s="414"/>
      <c r="E707" s="425" t="s">
        <v>4568</v>
      </c>
      <c r="F707" s="425" t="s">
        <v>4565</v>
      </c>
      <c r="G707" s="426" t="s">
        <v>10200</v>
      </c>
      <c r="H707" s="427" t="n">
        <v>0.09</v>
      </c>
      <c r="I707" s="427" t="n">
        <v>0.09</v>
      </c>
      <c r="J707" s="428" t="s">
        <v>5845</v>
      </c>
      <c r="K707" s="412" t="s">
        <v>10201</v>
      </c>
      <c r="L707" s="412" t="s">
        <v>5845</v>
      </c>
      <c r="M707" s="414" t="s">
        <v>4686</v>
      </c>
      <c r="N707" s="429" t="n">
        <v>94930</v>
      </c>
      <c r="O707" s="593"/>
      <c r="P707" s="432"/>
      <c r="Q707" s="432"/>
      <c r="R707" s="414"/>
      <c r="S707" s="433"/>
      <c r="T707" s="434"/>
      <c r="U707" s="414"/>
      <c r="V707" s="425"/>
      <c r="W707" s="425"/>
      <c r="X707" s="425"/>
      <c r="Y707" s="425"/>
      <c r="Z707" s="433"/>
      <c r="AA707" s="433"/>
      <c r="AB707" s="435"/>
      <c r="AC707" s="645" t="s">
        <v>7695</v>
      </c>
      <c r="AD707" s="645"/>
      <c r="AE707" s="645"/>
      <c r="AF707" s="645"/>
      <c r="AG707" s="645"/>
      <c r="AH707" s="645"/>
      <c r="AI707" s="645"/>
      <c r="AJ707" s="498" t="s">
        <v>7581</v>
      </c>
      <c r="AK707" s="437" t="s">
        <v>5946</v>
      </c>
      <c r="AL707" s="507" t="s">
        <v>5947</v>
      </c>
      <c r="AM707" s="412" t="s">
        <v>10201</v>
      </c>
      <c r="AN707" s="439"/>
      <c r="AO707" s="412" t="s">
        <v>5845</v>
      </c>
      <c r="AP707" s="414" t="s">
        <v>4686</v>
      </c>
      <c r="AQ707" s="429" t="n">
        <v>94930</v>
      </c>
      <c r="AR707" s="440" t="s">
        <v>4565</v>
      </c>
      <c r="AS707" s="437"/>
      <c r="AT707" s="438"/>
      <c r="AU707" s="414"/>
      <c r="AV707" s="442"/>
      <c r="AW707" s="443"/>
      <c r="AX707" s="443"/>
      <c r="AY707" s="443"/>
      <c r="AZ707" s="443"/>
      <c r="BA707" s="443"/>
      <c r="BB707" s="443"/>
      <c r="BC707" s="443"/>
      <c r="BD707" s="443"/>
      <c r="BE707" s="443"/>
      <c r="BF707" s="443"/>
      <c r="BG707" s="443"/>
      <c r="BH707" s="443"/>
      <c r="BI707" s="443"/>
      <c r="BJ707" s="443"/>
      <c r="BK707" s="443"/>
      <c r="BL707" s="412"/>
      <c r="BM707" s="412"/>
      <c r="BN707" s="412"/>
      <c r="BO707" s="412"/>
      <c r="BP707" s="412"/>
      <c r="ALX707" s="0"/>
      <c r="ALY707" s="0"/>
      <c r="ALZ707" s="0"/>
      <c r="AMA707" s="0"/>
      <c r="AMB707" s="0"/>
      <c r="AMC707" s="0"/>
      <c r="AMD707" s="0"/>
      <c r="AME707" s="0"/>
      <c r="AMF707" s="0"/>
      <c r="AMG707" s="0"/>
      <c r="AMH707" s="0"/>
      <c r="AMI707" s="0"/>
      <c r="AMJ707" s="0"/>
    </row>
    <row r="708" s="462" customFormat="true" ht="14.1" hidden="false" customHeight="true" outlineLevel="0" collapsed="false">
      <c r="A708" s="41" t="s">
        <v>10202</v>
      </c>
      <c r="B708" s="412" t="s">
        <v>713</v>
      </c>
      <c r="C708" s="445" t="s">
        <v>36</v>
      </c>
      <c r="D708" s="414" t="s">
        <v>9845</v>
      </c>
      <c r="E708" s="425" t="s">
        <v>9846</v>
      </c>
      <c r="F708" s="425" t="s">
        <v>9851</v>
      </c>
      <c r="G708" s="426" t="s">
        <v>9848</v>
      </c>
      <c r="H708" s="427" t="n">
        <v>0.085</v>
      </c>
      <c r="I708" s="427" t="n">
        <v>0.0875</v>
      </c>
      <c r="J708" s="428" t="s">
        <v>5772</v>
      </c>
      <c r="K708" s="412" t="s">
        <v>10203</v>
      </c>
      <c r="L708" s="412" t="s">
        <v>4720</v>
      </c>
      <c r="M708" s="414" t="s">
        <v>4686</v>
      </c>
      <c r="N708" s="429" t="n">
        <v>94115</v>
      </c>
      <c r="O708" s="640" t="s">
        <v>9850</v>
      </c>
      <c r="P708" s="432"/>
      <c r="Q708" s="432"/>
      <c r="R708" s="414" t="s">
        <v>3436</v>
      </c>
      <c r="S708" s="433"/>
      <c r="T708" s="434" t="s">
        <v>4966</v>
      </c>
      <c r="U708" s="414"/>
      <c r="V708" s="425"/>
      <c r="W708" s="425"/>
      <c r="X708" s="425"/>
      <c r="Y708" s="425"/>
      <c r="Z708" s="433" t="s">
        <v>6006</v>
      </c>
      <c r="AA708" s="433" t="s">
        <v>4745</v>
      </c>
      <c r="AB708" s="435"/>
      <c r="AC708" s="641"/>
      <c r="AD708" s="642"/>
      <c r="AE708" s="641"/>
      <c r="AF708" s="641" t="s">
        <v>10204</v>
      </c>
      <c r="AG708" s="641"/>
      <c r="AH708" s="641"/>
      <c r="AI708" s="641"/>
      <c r="AJ708" s="643" t="s">
        <v>4716</v>
      </c>
      <c r="AK708" s="437" t="s">
        <v>5946</v>
      </c>
      <c r="AL708" s="507" t="s">
        <v>10205</v>
      </c>
      <c r="AM708" s="412" t="s">
        <v>10206</v>
      </c>
      <c r="AN708" s="439"/>
      <c r="AO708" s="412" t="s">
        <v>5594</v>
      </c>
      <c r="AP708" s="414" t="s">
        <v>4686</v>
      </c>
      <c r="AQ708" s="429" t="n">
        <v>95661</v>
      </c>
      <c r="AR708" s="440" t="s">
        <v>9851</v>
      </c>
      <c r="AS708" s="464"/>
      <c r="AT708" s="438"/>
      <c r="AU708" s="414"/>
      <c r="AV708" s="442" t="n">
        <v>1</v>
      </c>
      <c r="AW708" s="443"/>
      <c r="AX708" s="443"/>
      <c r="AY708" s="443"/>
      <c r="AZ708" s="443"/>
      <c r="BA708" s="443"/>
      <c r="BB708" s="443"/>
      <c r="BC708" s="443"/>
      <c r="BD708" s="443"/>
      <c r="BE708" s="443"/>
      <c r="BF708" s="443"/>
      <c r="BG708" s="443"/>
      <c r="BH708" s="443"/>
      <c r="BI708" s="443"/>
      <c r="BJ708" s="443"/>
      <c r="BK708" s="443"/>
      <c r="BL708" s="412"/>
      <c r="BM708" s="412"/>
      <c r="BN708" s="412"/>
      <c r="BO708" s="469"/>
      <c r="BP708" s="412"/>
      <c r="ALX708" s="0"/>
      <c r="ALY708" s="0"/>
      <c r="ALZ708" s="0"/>
      <c r="AMA708" s="0"/>
      <c r="AMB708" s="0"/>
      <c r="AMC708" s="0"/>
      <c r="AMD708" s="0"/>
      <c r="AME708" s="0"/>
      <c r="AMF708" s="0"/>
      <c r="AMG708" s="0"/>
      <c r="AMH708" s="0"/>
      <c r="AMI708" s="0"/>
      <c r="AMJ708" s="0"/>
    </row>
    <row r="709" s="462" customFormat="true" ht="14.1" hidden="false" customHeight="true" outlineLevel="0" collapsed="false">
      <c r="A709" s="41" t="s">
        <v>4604</v>
      </c>
      <c r="B709" s="412" t="s">
        <v>5998</v>
      </c>
      <c r="C709" s="479" t="s">
        <v>5999</v>
      </c>
      <c r="D709" s="480"/>
      <c r="E709" s="480" t="s">
        <v>2438</v>
      </c>
      <c r="F709" s="489" t="s">
        <v>4602</v>
      </c>
      <c r="G709" s="480" t="s">
        <v>6713</v>
      </c>
      <c r="H709" s="427" t="n">
        <v>0.095</v>
      </c>
      <c r="I709" s="427" t="n">
        <v>0.09</v>
      </c>
      <c r="J709" s="428" t="s">
        <v>6359</v>
      </c>
      <c r="K709" s="489" t="s">
        <v>10207</v>
      </c>
      <c r="L709" s="489" t="s">
        <v>10208</v>
      </c>
      <c r="M709" s="480" t="s">
        <v>4686</v>
      </c>
      <c r="N709" s="490" t="n">
        <v>90744</v>
      </c>
      <c r="O709" s="566"/>
      <c r="P709" s="490"/>
      <c r="Q709" s="490"/>
      <c r="R709" s="491" t="s">
        <v>2438</v>
      </c>
      <c r="S709" s="490" t="s">
        <v>6717</v>
      </c>
      <c r="T709" s="492"/>
      <c r="U709" s="491"/>
      <c r="V709" s="490"/>
      <c r="W709" s="490"/>
      <c r="X709" s="490"/>
      <c r="Y709" s="490"/>
      <c r="Z709" s="490" t="s">
        <v>6006</v>
      </c>
      <c r="AA709" s="433" t="s">
        <v>4745</v>
      </c>
      <c r="AB709" s="493"/>
      <c r="AC709" s="641" t="s">
        <v>7625</v>
      </c>
      <c r="AD709" s="642"/>
      <c r="AE709" s="641"/>
      <c r="AF709" s="641"/>
      <c r="AG709" s="641"/>
      <c r="AH709" s="641"/>
      <c r="AI709" s="641"/>
      <c r="AJ709" s="643" t="s">
        <v>7581</v>
      </c>
      <c r="AK709" s="437" t="s">
        <v>5946</v>
      </c>
      <c r="AL709" s="507" t="s">
        <v>5946</v>
      </c>
      <c r="AM709" s="489" t="s">
        <v>9775</v>
      </c>
      <c r="AN709" s="494"/>
      <c r="AO709" s="489" t="s">
        <v>9776</v>
      </c>
      <c r="AP709" s="480" t="s">
        <v>4686</v>
      </c>
      <c r="AQ709" s="490" t="n">
        <v>90040</v>
      </c>
      <c r="AR709" s="489" t="s">
        <v>2629</v>
      </c>
      <c r="AS709" s="464"/>
      <c r="AT709" s="495"/>
      <c r="AU709" s="496"/>
      <c r="AV709" s="497" t="n">
        <v>1</v>
      </c>
      <c r="AW709" s="497"/>
      <c r="AX709" s="497"/>
      <c r="AY709" s="497"/>
      <c r="AZ709" s="497"/>
      <c r="BA709" s="497"/>
      <c r="BB709" s="497"/>
      <c r="BC709" s="497"/>
      <c r="BD709" s="497"/>
      <c r="BE709" s="497"/>
      <c r="BF709" s="497"/>
      <c r="BG709" s="497"/>
      <c r="BH709" s="497"/>
      <c r="BI709" s="497"/>
      <c r="BJ709" s="497"/>
      <c r="BK709" s="497"/>
      <c r="BL709" s="498"/>
      <c r="BM709" s="498"/>
      <c r="BN709" s="498"/>
      <c r="BO709" s="469"/>
      <c r="BP709" s="463"/>
      <c r="BQ709" s="557"/>
      <c r="ALX709" s="0"/>
      <c r="ALY709" s="0"/>
      <c r="ALZ709" s="0"/>
      <c r="AMA709" s="0"/>
      <c r="AMB709" s="0"/>
      <c r="AMC709" s="0"/>
      <c r="AMD709" s="0"/>
      <c r="AME709" s="0"/>
      <c r="AMF709" s="0"/>
      <c r="AMG709" s="0"/>
      <c r="AMH709" s="0"/>
      <c r="AMI709" s="0"/>
      <c r="AMJ709" s="0"/>
    </row>
    <row r="710" s="462" customFormat="true" ht="14.1" hidden="false" customHeight="true" outlineLevel="0" collapsed="false">
      <c r="A710" s="41" t="s">
        <v>10209</v>
      </c>
      <c r="B710" s="412" t="s">
        <v>5977</v>
      </c>
      <c r="C710" s="562" t="s">
        <v>4715</v>
      </c>
      <c r="D710" s="480"/>
      <c r="E710" s="480" t="s">
        <v>10210</v>
      </c>
      <c r="F710" s="480" t="s">
        <v>10211</v>
      </c>
      <c r="G710" s="489"/>
      <c r="H710" s="427" t="n">
        <v>0.09</v>
      </c>
      <c r="I710" s="427"/>
      <c r="J710" s="428" t="s">
        <v>6018</v>
      </c>
      <c r="K710" s="489" t="s">
        <v>10212</v>
      </c>
      <c r="L710" s="489" t="s">
        <v>6036</v>
      </c>
      <c r="M710" s="480" t="s">
        <v>4686</v>
      </c>
      <c r="N710" s="490" t="n">
        <v>94022</v>
      </c>
      <c r="O710" s="458" t="s">
        <v>10213</v>
      </c>
      <c r="P710" s="490"/>
      <c r="Q710" s="490"/>
      <c r="R710" s="491"/>
      <c r="S710" s="490"/>
      <c r="T710" s="492"/>
      <c r="U710" s="491"/>
      <c r="V710" s="490"/>
      <c r="W710" s="490"/>
      <c r="X710" s="490"/>
      <c r="Y710" s="490"/>
      <c r="Z710" s="490"/>
      <c r="AA710" s="433"/>
      <c r="AB710" s="493"/>
      <c r="AC710" s="641" t="s">
        <v>7625</v>
      </c>
      <c r="AD710" s="642" t="s">
        <v>7848</v>
      </c>
      <c r="AE710" s="641" t="s">
        <v>7580</v>
      </c>
      <c r="AF710" s="641" t="s">
        <v>7682</v>
      </c>
      <c r="AG710" s="641"/>
      <c r="AH710" s="641"/>
      <c r="AI710" s="641"/>
      <c r="AJ710" s="643" t="s">
        <v>7581</v>
      </c>
      <c r="AK710" s="437" t="s">
        <v>5946</v>
      </c>
      <c r="AL710" s="507" t="s">
        <v>6064</v>
      </c>
      <c r="AM710" s="489" t="s">
        <v>10212</v>
      </c>
      <c r="AN710" s="494"/>
      <c r="AO710" s="489" t="s">
        <v>6036</v>
      </c>
      <c r="AP710" s="480" t="s">
        <v>4686</v>
      </c>
      <c r="AQ710" s="490" t="n">
        <v>94022</v>
      </c>
      <c r="AR710" s="489" t="s">
        <v>10211</v>
      </c>
      <c r="AS710" s="441"/>
      <c r="AT710" s="495"/>
      <c r="AU710" s="496"/>
      <c r="AV710" s="497"/>
      <c r="AW710" s="497"/>
      <c r="AX710" s="497"/>
      <c r="AY710" s="497"/>
      <c r="AZ710" s="497"/>
      <c r="BA710" s="497"/>
      <c r="BB710" s="497"/>
      <c r="BC710" s="497"/>
      <c r="BD710" s="497"/>
      <c r="BE710" s="497"/>
      <c r="BF710" s="497"/>
      <c r="BG710" s="497"/>
      <c r="BH710" s="497"/>
      <c r="BI710" s="497"/>
      <c r="BJ710" s="497"/>
      <c r="BK710" s="497"/>
      <c r="BL710" s="498"/>
      <c r="BM710" s="498"/>
      <c r="BN710" s="498"/>
      <c r="BO710" s="412"/>
      <c r="BP710" s="412"/>
      <c r="BQ710" s="439"/>
      <c r="ALX710" s="0"/>
      <c r="ALY710" s="0"/>
      <c r="ALZ710" s="0"/>
      <c r="AMA710" s="0"/>
      <c r="AMB710" s="0"/>
      <c r="AMC710" s="0"/>
      <c r="AMD710" s="0"/>
      <c r="AME710" s="0"/>
      <c r="AMF710" s="0"/>
      <c r="AMG710" s="0"/>
      <c r="AMH710" s="0"/>
      <c r="AMI710" s="0"/>
      <c r="AMJ710" s="0"/>
    </row>
    <row r="711" s="462" customFormat="true" ht="14.1" hidden="false" customHeight="true" outlineLevel="0" collapsed="false">
      <c r="A711" s="41" t="s">
        <v>10214</v>
      </c>
      <c r="B711" s="412" t="s">
        <v>4682</v>
      </c>
      <c r="C711" s="508" t="s">
        <v>7542</v>
      </c>
      <c r="D711" s="120"/>
      <c r="E711" s="120" t="s">
        <v>10215</v>
      </c>
      <c r="F711" s="120" t="s">
        <v>2894</v>
      </c>
      <c r="G711" s="456" t="s">
        <v>10216</v>
      </c>
      <c r="H711" s="427" t="n">
        <v>0.0825</v>
      </c>
      <c r="I711" s="427" t="n">
        <v>0.0825</v>
      </c>
      <c r="J711" s="428" t="s">
        <v>5980</v>
      </c>
      <c r="K711" s="412" t="s">
        <v>10217</v>
      </c>
      <c r="L711" s="412" t="s">
        <v>9608</v>
      </c>
      <c r="M711" s="120" t="s">
        <v>4686</v>
      </c>
      <c r="N711" s="457" t="n">
        <v>95452</v>
      </c>
      <c r="O711" s="458" t="s">
        <v>10218</v>
      </c>
      <c r="P711" s="431"/>
      <c r="Q711" s="431"/>
      <c r="R711" s="120" t="s">
        <v>10219</v>
      </c>
      <c r="S711" s="460"/>
      <c r="T711" s="461"/>
      <c r="U711" s="459"/>
      <c r="V711" s="120"/>
      <c r="W711" s="120"/>
      <c r="X711" s="120"/>
      <c r="Y711" s="120"/>
      <c r="Z711" s="460"/>
      <c r="AA711" s="433"/>
      <c r="AB711" s="647" t="s">
        <v>10220</v>
      </c>
      <c r="AC711" s="594" t="s">
        <v>7625</v>
      </c>
      <c r="AD711" s="595"/>
      <c r="AE711" s="595" t="s">
        <v>7580</v>
      </c>
      <c r="AF711" s="595"/>
      <c r="AG711" s="595"/>
      <c r="AH711" s="595"/>
      <c r="AI711" s="595"/>
      <c r="AJ711" s="596" t="s">
        <v>7581</v>
      </c>
      <c r="AK711" s="437" t="s">
        <v>5946</v>
      </c>
      <c r="AL711" s="507" t="s">
        <v>10221</v>
      </c>
      <c r="AM711" s="412" t="s">
        <v>10217</v>
      </c>
      <c r="AO711" s="412" t="s">
        <v>9608</v>
      </c>
      <c r="AP711" s="120" t="s">
        <v>4686</v>
      </c>
      <c r="AQ711" s="457" t="n">
        <v>95452</v>
      </c>
      <c r="AR711" s="463" t="s">
        <v>2894</v>
      </c>
      <c r="AS711" s="464"/>
      <c r="AT711" s="465"/>
      <c r="AU711" s="459"/>
      <c r="AV711" s="466" t="n">
        <v>3</v>
      </c>
      <c r="AW711" s="467"/>
      <c r="AX711" s="467"/>
      <c r="AY711" s="467"/>
      <c r="AZ711" s="467"/>
      <c r="BA711" s="467"/>
      <c r="BB711" s="467"/>
      <c r="BC711" s="467"/>
      <c r="BD711" s="467"/>
      <c r="BE711" s="467"/>
      <c r="BF711" s="467"/>
      <c r="BG711" s="467"/>
      <c r="BH711" s="467"/>
      <c r="BI711" s="467"/>
      <c r="BJ711" s="467"/>
      <c r="BK711" s="467"/>
      <c r="BL711" s="468"/>
      <c r="BM711" s="468"/>
      <c r="BN711" s="468"/>
      <c r="BO711" s="412"/>
      <c r="BP711" s="768" t="s">
        <v>10222</v>
      </c>
      <c r="ALX711" s="0"/>
      <c r="ALY711" s="0"/>
      <c r="ALZ711" s="0"/>
      <c r="AMA711" s="0"/>
      <c r="AMB711" s="0"/>
      <c r="AMC711" s="0"/>
      <c r="AMD711" s="0"/>
      <c r="AME711" s="0"/>
      <c r="AMF711" s="0"/>
      <c r="AMG711" s="0"/>
      <c r="AMH711" s="0"/>
      <c r="AMI711" s="0"/>
      <c r="AMJ711" s="0"/>
    </row>
    <row r="712" customFormat="false" ht="14.1" hidden="false" customHeight="true" outlineLevel="0" collapsed="false">
      <c r="A712" s="41" t="s">
        <v>10223</v>
      </c>
      <c r="B712" s="412" t="s">
        <v>713</v>
      </c>
      <c r="C712" s="413" t="s">
        <v>36</v>
      </c>
      <c r="D712" s="414" t="s">
        <v>6540</v>
      </c>
      <c r="E712" s="120" t="s">
        <v>888</v>
      </c>
      <c r="F712" s="120" t="s">
        <v>10224</v>
      </c>
      <c r="G712" s="456" t="s">
        <v>10225</v>
      </c>
      <c r="H712" s="427" t="n">
        <v>0.0875</v>
      </c>
      <c r="I712" s="427" t="n">
        <v>0.09</v>
      </c>
      <c r="J712" s="428" t="s">
        <v>6140</v>
      </c>
      <c r="K712" s="412" t="s">
        <v>10226</v>
      </c>
      <c r="L712" s="412" t="s">
        <v>5805</v>
      </c>
      <c r="M712" s="120" t="s">
        <v>4686</v>
      </c>
      <c r="N712" s="457" t="n">
        <v>94019</v>
      </c>
      <c r="O712" s="458" t="s">
        <v>10227</v>
      </c>
      <c r="P712" s="431"/>
      <c r="Q712" s="431"/>
      <c r="R712" s="459"/>
      <c r="S712" s="460"/>
      <c r="T712" s="461"/>
      <c r="U712" s="459"/>
      <c r="V712" s="120"/>
      <c r="W712" s="120"/>
      <c r="X712" s="120"/>
      <c r="Y712" s="120"/>
      <c r="Z712" s="460"/>
      <c r="AB712" s="456"/>
      <c r="AC712" s="645" t="s">
        <v>9117</v>
      </c>
      <c r="AD712" s="645"/>
      <c r="AE712" s="645"/>
      <c r="AF712" s="645"/>
      <c r="AG712" s="645"/>
      <c r="AH712" s="645"/>
      <c r="AI712" s="645"/>
      <c r="AJ712" s="498"/>
      <c r="AK712" s="437" t="s">
        <v>5946</v>
      </c>
      <c r="AL712" s="507" t="s">
        <v>6460</v>
      </c>
      <c r="AM712" s="412" t="s">
        <v>10226</v>
      </c>
      <c r="AN712" s="462"/>
      <c r="AO712" s="412" t="s">
        <v>5805</v>
      </c>
      <c r="AP712" s="120" t="s">
        <v>4686</v>
      </c>
      <c r="AQ712" s="457" t="n">
        <v>94019</v>
      </c>
      <c r="AR712" s="463" t="s">
        <v>10224</v>
      </c>
      <c r="AS712" s="437"/>
      <c r="AT712" s="465"/>
      <c r="AU712" s="459"/>
      <c r="AV712" s="466" t="n">
        <v>2</v>
      </c>
      <c r="AW712" s="467"/>
      <c r="AX712" s="467"/>
      <c r="AY712" s="467"/>
      <c r="AZ712" s="467"/>
      <c r="BA712" s="467"/>
      <c r="BB712" s="467"/>
      <c r="BC712" s="467"/>
      <c r="BD712" s="467"/>
      <c r="BE712" s="467"/>
      <c r="BF712" s="467"/>
      <c r="BG712" s="467"/>
      <c r="BH712" s="467"/>
      <c r="BI712" s="467"/>
      <c r="BJ712" s="467"/>
      <c r="BK712" s="467"/>
      <c r="BL712" s="468"/>
      <c r="BM712" s="468"/>
      <c r="BN712" s="468"/>
      <c r="BO712" s="469"/>
      <c r="BP712" s="463"/>
      <c r="BQ712" s="462"/>
    </row>
    <row r="713" customFormat="false" ht="14.1" hidden="false" customHeight="true" outlineLevel="0" collapsed="false">
      <c r="A713" s="507" t="s">
        <v>10228</v>
      </c>
      <c r="B713" s="412" t="s">
        <v>5977</v>
      </c>
      <c r="C713" s="563" t="s">
        <v>4715</v>
      </c>
      <c r="E713" s="425" t="s">
        <v>10229</v>
      </c>
      <c r="F713" s="425" t="s">
        <v>10230</v>
      </c>
      <c r="H713" s="427" t="n">
        <v>0.085</v>
      </c>
      <c r="I713" s="427"/>
      <c r="J713" s="428" t="s">
        <v>5772</v>
      </c>
      <c r="K713" s="412" t="s">
        <v>10231</v>
      </c>
      <c r="L713" s="412" t="s">
        <v>4720</v>
      </c>
      <c r="M713" s="414" t="s">
        <v>4686</v>
      </c>
      <c r="N713" s="429" t="n">
        <v>94110</v>
      </c>
      <c r="O713" s="640" t="s">
        <v>10232</v>
      </c>
      <c r="P713" s="431"/>
      <c r="Q713" s="548" t="s">
        <v>10233</v>
      </c>
      <c r="R713" s="414" t="s">
        <v>10234</v>
      </c>
      <c r="AC713" s="641" t="s">
        <v>10235</v>
      </c>
      <c r="AD713" s="642" t="s">
        <v>7848</v>
      </c>
      <c r="AE713" s="641" t="s">
        <v>7580</v>
      </c>
      <c r="AF713" s="641"/>
      <c r="AG713" s="641"/>
      <c r="AH713" s="641"/>
      <c r="AI713" s="641"/>
      <c r="AJ713" s="643" t="s">
        <v>10236</v>
      </c>
      <c r="AK713" s="437" t="s">
        <v>5946</v>
      </c>
      <c r="AL713" s="507" t="s">
        <v>6778</v>
      </c>
      <c r="AM713" s="412" t="s">
        <v>10231</v>
      </c>
      <c r="AN713" s="509"/>
      <c r="AO713" s="412" t="s">
        <v>4720</v>
      </c>
      <c r="AP713" s="414" t="s">
        <v>4686</v>
      </c>
      <c r="AQ713" s="429" t="n">
        <v>94110</v>
      </c>
      <c r="AR713" s="440" t="s">
        <v>10230</v>
      </c>
      <c r="AV713" s="442"/>
      <c r="AW713" s="443"/>
      <c r="AX713" s="443"/>
      <c r="AY713" s="443"/>
      <c r="AZ713" s="443"/>
      <c r="BA713" s="443"/>
      <c r="BB713" s="443"/>
      <c r="BC713" s="443"/>
      <c r="BD713" s="443"/>
      <c r="BE713" s="443"/>
      <c r="BF713" s="443"/>
      <c r="BG713" s="443"/>
      <c r="BH713" s="443"/>
      <c r="BI713" s="443"/>
      <c r="BJ713" s="443"/>
      <c r="BK713" s="443"/>
      <c r="BL713" s="412"/>
      <c r="BM713" s="412"/>
      <c r="BN713" s="412"/>
      <c r="BO713" s="412"/>
      <c r="BP713" s="412"/>
    </row>
    <row r="714" customFormat="false" ht="14.1" hidden="false" customHeight="true" outlineLevel="0" collapsed="false">
      <c r="A714" s="41" t="s">
        <v>10237</v>
      </c>
      <c r="B714" s="412" t="s">
        <v>5977</v>
      </c>
      <c r="C714" s="445" t="s">
        <v>4715</v>
      </c>
      <c r="D714" s="120"/>
      <c r="E714" s="120" t="s">
        <v>10238</v>
      </c>
      <c r="F714" s="120" t="s">
        <v>10239</v>
      </c>
      <c r="G714" s="456"/>
      <c r="H714" s="427" t="n">
        <v>0.09</v>
      </c>
      <c r="I714" s="427"/>
      <c r="J714" s="428" t="s">
        <v>6018</v>
      </c>
      <c r="K714" s="412" t="s">
        <v>10240</v>
      </c>
      <c r="L714" s="412" t="s">
        <v>5853</v>
      </c>
      <c r="M714" s="120" t="s">
        <v>4686</v>
      </c>
      <c r="N714" s="457" t="n">
        <v>95014</v>
      </c>
      <c r="O714" s="458" t="s">
        <v>10241</v>
      </c>
      <c r="P714" s="431"/>
      <c r="Q714" s="431"/>
      <c r="R714" s="459"/>
      <c r="S714" s="460"/>
      <c r="T714" s="461"/>
      <c r="U714" s="459"/>
      <c r="V714" s="120"/>
      <c r="W714" s="120"/>
      <c r="X714" s="120"/>
      <c r="Y714" s="120"/>
      <c r="Z714" s="460"/>
      <c r="AB714" s="456"/>
      <c r="AC714" s="594" t="s">
        <v>7625</v>
      </c>
      <c r="AD714" s="595" t="s">
        <v>7848</v>
      </c>
      <c r="AE714" s="595" t="s">
        <v>7580</v>
      </c>
      <c r="AF714" s="595" t="s">
        <v>8516</v>
      </c>
      <c r="AJ714" s="596" t="s">
        <v>4716</v>
      </c>
      <c r="AK714" s="437" t="s">
        <v>5946</v>
      </c>
      <c r="AL714" s="507" t="s">
        <v>7179</v>
      </c>
      <c r="AM714" s="412" t="s">
        <v>10240</v>
      </c>
      <c r="AN714" s="462"/>
      <c r="AO714" s="412" t="s">
        <v>5853</v>
      </c>
      <c r="AP714" s="120" t="s">
        <v>4686</v>
      </c>
      <c r="AQ714" s="457" t="n">
        <v>95014</v>
      </c>
      <c r="AR714" s="463" t="s">
        <v>10239</v>
      </c>
      <c r="AT714" s="465"/>
      <c r="AU714" s="459"/>
      <c r="AV714" s="466"/>
      <c r="AW714" s="467"/>
      <c r="AX714" s="467"/>
      <c r="AY714" s="467"/>
      <c r="AZ714" s="467"/>
      <c r="BA714" s="467"/>
      <c r="BB714" s="467"/>
      <c r="BC714" s="467"/>
      <c r="BD714" s="467"/>
      <c r="BE714" s="467"/>
      <c r="BF714" s="467"/>
      <c r="BG714" s="467"/>
      <c r="BH714" s="467"/>
      <c r="BI714" s="467"/>
      <c r="BJ714" s="467"/>
      <c r="BK714" s="467"/>
      <c r="BL714" s="468"/>
      <c r="BM714" s="468"/>
      <c r="BN714" s="468"/>
      <c r="BO714" s="469"/>
      <c r="BP714" s="463"/>
    </row>
    <row r="715" customFormat="false" ht="14.1" hidden="false" customHeight="true" outlineLevel="0" collapsed="false">
      <c r="A715" s="41" t="s">
        <v>10242</v>
      </c>
      <c r="B715" s="412" t="s">
        <v>5977</v>
      </c>
      <c r="C715" s="479" t="s">
        <v>36</v>
      </c>
      <c r="E715" s="425" t="s">
        <v>671</v>
      </c>
      <c r="F715" s="425" t="s">
        <v>10243</v>
      </c>
      <c r="H715" s="427" t="n">
        <v>0.085</v>
      </c>
      <c r="I715" s="427" t="n">
        <v>0.0875</v>
      </c>
      <c r="J715" s="428" t="s">
        <v>5772</v>
      </c>
      <c r="K715" s="412" t="s">
        <v>10244</v>
      </c>
      <c r="L715" s="412" t="s">
        <v>4720</v>
      </c>
      <c r="M715" s="414" t="s">
        <v>4686</v>
      </c>
      <c r="N715" s="429" t="n">
        <v>94102</v>
      </c>
      <c r="O715" s="648"/>
      <c r="P715" s="548"/>
      <c r="Q715" s="548"/>
      <c r="Z715" s="433" t="s">
        <v>10245</v>
      </c>
      <c r="AA715" s="433" t="s">
        <v>4745</v>
      </c>
      <c r="AB715" s="549"/>
      <c r="AC715" s="645"/>
      <c r="AD715" s="645"/>
      <c r="AE715" s="645"/>
      <c r="AF715" s="645"/>
      <c r="AG715" s="645"/>
      <c r="AH715" s="645"/>
      <c r="AI715" s="645" t="s">
        <v>10246</v>
      </c>
      <c r="AJ715" s="498" t="s">
        <v>7581</v>
      </c>
      <c r="AK715" s="437" t="s">
        <v>5946</v>
      </c>
      <c r="AL715" s="507" t="s">
        <v>6108</v>
      </c>
      <c r="AM715" s="412" t="s">
        <v>10244</v>
      </c>
      <c r="AO715" s="412" t="s">
        <v>4720</v>
      </c>
      <c r="AP715" s="414" t="s">
        <v>4686</v>
      </c>
      <c r="AQ715" s="429" t="n">
        <v>94102</v>
      </c>
      <c r="AR715" s="440" t="s">
        <v>10243</v>
      </c>
      <c r="AS715" s="437"/>
      <c r="AV715" s="442"/>
      <c r="AW715" s="443"/>
      <c r="AX715" s="443"/>
      <c r="AY715" s="443"/>
      <c r="AZ715" s="443"/>
      <c r="BA715" s="443"/>
      <c r="BB715" s="443"/>
      <c r="BC715" s="443"/>
      <c r="BD715" s="443"/>
      <c r="BE715" s="443"/>
      <c r="BF715" s="443"/>
      <c r="BG715" s="443"/>
      <c r="BH715" s="443"/>
      <c r="BI715" s="443"/>
      <c r="BJ715" s="443"/>
      <c r="BK715" s="443"/>
      <c r="BL715" s="412"/>
      <c r="BM715" s="412"/>
      <c r="BN715" s="412"/>
      <c r="BO715" s="469"/>
      <c r="BP715" s="478"/>
      <c r="BQ715" s="557"/>
    </row>
    <row r="716" customFormat="false" ht="14.1" hidden="false" customHeight="true" outlineLevel="0" collapsed="false">
      <c r="A716" s="507" t="s">
        <v>746</v>
      </c>
      <c r="B716" s="412" t="s">
        <v>5937</v>
      </c>
      <c r="C716" s="563" t="s">
        <v>5309</v>
      </c>
      <c r="D716" s="414" t="s">
        <v>5948</v>
      </c>
      <c r="E716" s="425" t="s">
        <v>657</v>
      </c>
      <c r="F716" s="425" t="s">
        <v>10247</v>
      </c>
      <c r="G716" s="426" t="s">
        <v>2312</v>
      </c>
      <c r="H716" s="427" t="n">
        <v>0.0925</v>
      </c>
      <c r="I716" s="538" t="n">
        <v>0.095</v>
      </c>
      <c r="J716" s="428" t="s">
        <v>5940</v>
      </c>
      <c r="K716" s="412" t="s">
        <v>10248</v>
      </c>
      <c r="L716" s="412" t="s">
        <v>5530</v>
      </c>
      <c r="M716" s="414" t="s">
        <v>4686</v>
      </c>
      <c r="N716" s="429" t="n">
        <v>94606</v>
      </c>
      <c r="Z716" s="433" t="s">
        <v>8493</v>
      </c>
      <c r="AA716" s="433" t="s">
        <v>8493</v>
      </c>
      <c r="AC716" s="594" t="s">
        <v>8004</v>
      </c>
      <c r="AH716" s="595" t="s">
        <v>10249</v>
      </c>
      <c r="AJ716" s="596" t="s">
        <v>4716</v>
      </c>
      <c r="AK716" s="437" t="s">
        <v>5946</v>
      </c>
      <c r="AL716" s="507" t="s">
        <v>7179</v>
      </c>
      <c r="AM716" s="412" t="s">
        <v>10248</v>
      </c>
      <c r="AO716" s="412" t="s">
        <v>5530</v>
      </c>
      <c r="AP716" s="414" t="s">
        <v>4686</v>
      </c>
      <c r="AQ716" s="429" t="n">
        <v>94606</v>
      </c>
      <c r="AR716" s="440" t="s">
        <v>10247</v>
      </c>
      <c r="AV716" s="442" t="n">
        <v>5</v>
      </c>
      <c r="AW716" s="443"/>
      <c r="AX716" s="443"/>
      <c r="AY716" s="443"/>
      <c r="AZ716" s="443"/>
      <c r="BA716" s="443"/>
      <c r="BB716" s="443"/>
      <c r="BC716" s="443"/>
      <c r="BD716" s="443"/>
      <c r="BE716" s="443"/>
      <c r="BF716" s="443"/>
      <c r="BG716" s="443"/>
      <c r="BH716" s="443"/>
      <c r="BI716" s="443"/>
      <c r="BJ716" s="443"/>
      <c r="BK716" s="443"/>
      <c r="BL716" s="412"/>
      <c r="BM716" s="412"/>
      <c r="BN716" s="412"/>
      <c r="BO716" s="469"/>
      <c r="BP716" s="412"/>
      <c r="BQ716" s="462"/>
    </row>
    <row r="717" customFormat="false" ht="14.1" hidden="false" customHeight="true" outlineLevel="0" collapsed="false">
      <c r="A717" s="41" t="s">
        <v>10250</v>
      </c>
      <c r="B717" s="412" t="s">
        <v>5977</v>
      </c>
      <c r="C717" s="445" t="s">
        <v>36</v>
      </c>
      <c r="D717" s="120"/>
      <c r="E717" s="120" t="s">
        <v>10251</v>
      </c>
      <c r="F717" s="120" t="s">
        <v>10252</v>
      </c>
      <c r="G717" s="456"/>
      <c r="H717" s="427" t="n">
        <v>0.0825</v>
      </c>
      <c r="I717" s="427" t="n">
        <v>0.08</v>
      </c>
      <c r="J717" s="428" t="s">
        <v>8614</v>
      </c>
      <c r="K717" s="412" t="s">
        <v>10253</v>
      </c>
      <c r="L717" s="412" t="s">
        <v>8616</v>
      </c>
      <c r="M717" s="120" t="s">
        <v>4686</v>
      </c>
      <c r="N717" s="457" t="n">
        <v>94574</v>
      </c>
      <c r="O717" s="505"/>
      <c r="P717" s="506"/>
      <c r="Q717" s="506"/>
      <c r="R717" s="459" t="s">
        <v>1388</v>
      </c>
      <c r="S717" s="460"/>
      <c r="T717" s="461"/>
      <c r="U717" s="459"/>
      <c r="V717" s="120"/>
      <c r="W717" s="120"/>
      <c r="X717" s="120"/>
      <c r="Y717" s="120"/>
      <c r="Z717" s="460" t="s">
        <v>10254</v>
      </c>
      <c r="AA717" s="433" t="s">
        <v>4745</v>
      </c>
      <c r="AB717" s="456"/>
      <c r="AC717" s="645" t="s">
        <v>7576</v>
      </c>
      <c r="AD717" s="645" t="s">
        <v>7577</v>
      </c>
      <c r="AE717" s="645" t="s">
        <v>7955</v>
      </c>
      <c r="AF717" s="645" t="s">
        <v>7579</v>
      </c>
      <c r="AG717" s="645"/>
      <c r="AH717" s="645"/>
      <c r="AI717" s="645" t="s">
        <v>9621</v>
      </c>
      <c r="AJ717" s="498" t="s">
        <v>4716</v>
      </c>
      <c r="AK717" s="437" t="s">
        <v>5946</v>
      </c>
      <c r="AL717" s="507" t="s">
        <v>5946</v>
      </c>
      <c r="AM717" s="412" t="s">
        <v>10253</v>
      </c>
      <c r="AN717" s="462"/>
      <c r="AO717" s="412" t="s">
        <v>8616</v>
      </c>
      <c r="AP717" s="120" t="s">
        <v>4686</v>
      </c>
      <c r="AQ717" s="457" t="n">
        <v>94574</v>
      </c>
      <c r="AR717" s="463" t="s">
        <v>10252</v>
      </c>
      <c r="AT717" s="465"/>
      <c r="AU717" s="459"/>
      <c r="AV717" s="466"/>
      <c r="AW717" s="467"/>
      <c r="AX717" s="467"/>
      <c r="AY717" s="467"/>
      <c r="AZ717" s="467"/>
      <c r="BA717" s="467"/>
      <c r="BB717" s="467"/>
      <c r="BC717" s="467"/>
      <c r="BD717" s="467"/>
      <c r="BE717" s="467"/>
      <c r="BF717" s="467"/>
      <c r="BG717" s="467"/>
      <c r="BH717" s="467"/>
      <c r="BI717" s="467"/>
      <c r="BJ717" s="467"/>
      <c r="BK717" s="467"/>
      <c r="BL717" s="468"/>
      <c r="BM717" s="468"/>
      <c r="BN717" s="468"/>
      <c r="BO717" s="469"/>
      <c r="BP717" s="478"/>
      <c r="BQ717" s="462"/>
    </row>
    <row r="718" customFormat="false" ht="14.1" hidden="false" customHeight="true" outlineLevel="0" collapsed="false">
      <c r="A718" s="41" t="s">
        <v>2607</v>
      </c>
      <c r="B718" s="412" t="s">
        <v>5998</v>
      </c>
      <c r="C718" s="479" t="s">
        <v>5999</v>
      </c>
      <c r="D718" s="480"/>
      <c r="E718" s="480" t="s">
        <v>2438</v>
      </c>
      <c r="F718" s="480" t="s">
        <v>2604</v>
      </c>
      <c r="G718" s="489" t="s">
        <v>6713</v>
      </c>
      <c r="H718" s="427" t="n">
        <v>0.0775</v>
      </c>
      <c r="I718" s="427" t="n">
        <v>0.08</v>
      </c>
      <c r="J718" s="428" t="s">
        <v>6801</v>
      </c>
      <c r="K718" s="489" t="s">
        <v>10255</v>
      </c>
      <c r="L718" s="489" t="s">
        <v>9384</v>
      </c>
      <c r="M718" s="480" t="s">
        <v>4686</v>
      </c>
      <c r="N718" s="490" t="n">
        <v>92805</v>
      </c>
      <c r="O718" s="458" t="s">
        <v>10256</v>
      </c>
      <c r="P718" s="490"/>
      <c r="Q718" s="490"/>
      <c r="R718" s="491"/>
      <c r="S718" s="490"/>
      <c r="T718" s="492"/>
      <c r="U718" s="491"/>
      <c r="V718" s="490"/>
      <c r="W718" s="490"/>
      <c r="X718" s="490"/>
      <c r="Y718" s="490"/>
      <c r="Z718" s="490" t="s">
        <v>6006</v>
      </c>
      <c r="AA718" s="433" t="s">
        <v>4745</v>
      </c>
      <c r="AB718" s="493"/>
      <c r="AK718" s="437" t="s">
        <v>5946</v>
      </c>
      <c r="AL718" s="507" t="s">
        <v>5946</v>
      </c>
      <c r="AM718" s="489" t="s">
        <v>9775</v>
      </c>
      <c r="AN718" s="494"/>
      <c r="AO718" s="489" t="s">
        <v>9776</v>
      </c>
      <c r="AP718" s="480" t="s">
        <v>4686</v>
      </c>
      <c r="AQ718" s="490" t="n">
        <v>90040</v>
      </c>
      <c r="AR718" s="489" t="s">
        <v>2629</v>
      </c>
      <c r="AT718" s="495" t="n">
        <v>1411032</v>
      </c>
      <c r="AU718" s="496" t="s">
        <v>10257</v>
      </c>
      <c r="AV718" s="497" t="n">
        <v>1</v>
      </c>
      <c r="AW718" s="497"/>
      <c r="AX718" s="497"/>
      <c r="AY718" s="497"/>
      <c r="AZ718" s="497"/>
      <c r="BA718" s="497"/>
      <c r="BB718" s="497"/>
      <c r="BC718" s="497" t="s">
        <v>6366</v>
      </c>
      <c r="BD718" s="497"/>
      <c r="BE718" s="497"/>
      <c r="BF718" s="497"/>
      <c r="BG718" s="497"/>
      <c r="BH718" s="497" t="s">
        <v>10258</v>
      </c>
      <c r="BI718" s="497" t="s">
        <v>10259</v>
      </c>
      <c r="BJ718" s="497"/>
      <c r="BK718" s="497"/>
      <c r="BL718" s="498"/>
      <c r="BM718" s="498"/>
      <c r="BN718" s="498"/>
      <c r="BO718" s="469"/>
      <c r="BP718" s="463"/>
      <c r="BQ718" s="557"/>
    </row>
    <row r="719" customFormat="false" ht="14.1" hidden="false" customHeight="true" outlineLevel="0" collapsed="false">
      <c r="A719" s="41" t="s">
        <v>10260</v>
      </c>
      <c r="B719" s="412" t="s">
        <v>5977</v>
      </c>
      <c r="C719" s="508" t="s">
        <v>6058</v>
      </c>
      <c r="D719" s="120"/>
      <c r="E719" s="120" t="s">
        <v>10261</v>
      </c>
      <c r="F719" s="120" t="s">
        <v>10262</v>
      </c>
      <c r="G719" s="456"/>
      <c r="H719" s="427" t="n">
        <v>0.085</v>
      </c>
      <c r="I719" s="427"/>
      <c r="J719" s="428" t="s">
        <v>5772</v>
      </c>
      <c r="K719" s="412" t="s">
        <v>10263</v>
      </c>
      <c r="L719" s="412" t="s">
        <v>4720</v>
      </c>
      <c r="M719" s="120" t="s">
        <v>4686</v>
      </c>
      <c r="N719" s="457" t="n">
        <v>94105</v>
      </c>
      <c r="O719" s="458" t="s">
        <v>10264</v>
      </c>
      <c r="P719" s="544" t="s">
        <v>10265</v>
      </c>
      <c r="Q719" s="544"/>
      <c r="R719" s="459" t="s">
        <v>10266</v>
      </c>
      <c r="S719" s="460" t="s">
        <v>10267</v>
      </c>
      <c r="T719" s="461" t="s">
        <v>10268</v>
      </c>
      <c r="U719" s="459"/>
      <c r="V719" s="120"/>
      <c r="W719" s="120"/>
      <c r="X719" s="120"/>
      <c r="Y719" s="120"/>
      <c r="Z719" s="460"/>
      <c r="AB719" s="456"/>
      <c r="AC719" s="641" t="s">
        <v>7887</v>
      </c>
      <c r="AD719" s="642" t="s">
        <v>8472</v>
      </c>
      <c r="AE719" s="641" t="s">
        <v>10269</v>
      </c>
      <c r="AF719" s="641"/>
      <c r="AG719" s="641"/>
      <c r="AH719" s="641"/>
      <c r="AI719" s="641"/>
      <c r="AJ719" s="643" t="s">
        <v>4716</v>
      </c>
      <c r="AK719" s="437" t="s">
        <v>5946</v>
      </c>
      <c r="AL719" s="507" t="s">
        <v>6144</v>
      </c>
      <c r="AM719" s="412" t="s">
        <v>10263</v>
      </c>
      <c r="AN719" s="462"/>
      <c r="AO719" s="412" t="s">
        <v>6814</v>
      </c>
      <c r="AP719" s="120" t="s">
        <v>4686</v>
      </c>
      <c r="AQ719" s="457" t="n">
        <v>94105</v>
      </c>
      <c r="AR719" s="463" t="s">
        <v>10262</v>
      </c>
      <c r="AS719" s="441"/>
      <c r="AT719" s="465"/>
      <c r="AU719" s="459"/>
      <c r="AV719" s="466"/>
      <c r="AW719" s="467"/>
      <c r="AX719" s="467"/>
      <c r="AY719" s="467"/>
      <c r="AZ719" s="467"/>
      <c r="BA719" s="467"/>
      <c r="BB719" s="467"/>
      <c r="BC719" s="467"/>
      <c r="BD719" s="467"/>
      <c r="BE719" s="467"/>
      <c r="BF719" s="467"/>
      <c r="BG719" s="467"/>
      <c r="BH719" s="467"/>
      <c r="BI719" s="467"/>
      <c r="BJ719" s="467"/>
      <c r="BK719" s="467"/>
      <c r="BL719" s="468"/>
      <c r="BM719" s="468"/>
      <c r="BN719" s="468"/>
      <c r="BO719" s="469"/>
      <c r="BP719" s="463"/>
      <c r="BQ719" s="462"/>
    </row>
    <row r="720" customFormat="false" ht="14.1" hidden="false" customHeight="true" outlineLevel="0" collapsed="false">
      <c r="A720" s="41" t="s">
        <v>4471</v>
      </c>
      <c r="B720" s="412" t="s">
        <v>4682</v>
      </c>
      <c r="C720" s="508" t="s">
        <v>6129</v>
      </c>
      <c r="D720" s="120"/>
      <c r="E720" s="120" t="s">
        <v>10270</v>
      </c>
      <c r="F720" s="120" t="s">
        <v>10271</v>
      </c>
      <c r="G720" s="456"/>
      <c r="H720" s="427" t="n">
        <v>0.085</v>
      </c>
      <c r="I720" s="427" t="n">
        <v>0.0875</v>
      </c>
      <c r="J720" s="428" t="s">
        <v>5772</v>
      </c>
      <c r="K720" s="412" t="s">
        <v>10272</v>
      </c>
      <c r="L720" s="412" t="s">
        <v>4720</v>
      </c>
      <c r="M720" s="120" t="s">
        <v>4686</v>
      </c>
      <c r="N720" s="457" t="n">
        <v>94110</v>
      </c>
      <c r="O720" s="430"/>
      <c r="P720" s="431"/>
      <c r="Q720" s="431"/>
      <c r="R720" s="459"/>
      <c r="S720" s="460"/>
      <c r="T720" s="461"/>
      <c r="U720" s="459"/>
      <c r="V720" s="120"/>
      <c r="W720" s="120"/>
      <c r="X720" s="120"/>
      <c r="Y720" s="120"/>
      <c r="Z720" s="460"/>
      <c r="AB720" s="456"/>
      <c r="AC720" s="594" t="s">
        <v>7576</v>
      </c>
      <c r="AJ720" s="596" t="s">
        <v>4716</v>
      </c>
      <c r="AK720" s="437" t="s">
        <v>5946</v>
      </c>
      <c r="AL720" s="507" t="s">
        <v>6108</v>
      </c>
      <c r="AM720" s="412" t="s">
        <v>10272</v>
      </c>
      <c r="AN720" s="462"/>
      <c r="AO720" s="412" t="s">
        <v>4720</v>
      </c>
      <c r="AP720" s="120" t="s">
        <v>4686</v>
      </c>
      <c r="AQ720" s="457" t="n">
        <v>94110</v>
      </c>
      <c r="AR720" s="463" t="s">
        <v>10271</v>
      </c>
      <c r="AT720" s="465"/>
      <c r="AU720" s="459"/>
      <c r="AV720" s="466"/>
      <c r="AW720" s="467"/>
      <c r="AX720" s="467" t="s">
        <v>7066</v>
      </c>
      <c r="AY720" s="467"/>
      <c r="AZ720" s="467"/>
      <c r="BA720" s="467" t="s">
        <v>10273</v>
      </c>
      <c r="BB720" s="467"/>
      <c r="BC720" s="467"/>
      <c r="BD720" s="467"/>
      <c r="BE720" s="467"/>
      <c r="BF720" s="467"/>
      <c r="BG720" s="467"/>
      <c r="BH720" s="467"/>
      <c r="BI720" s="467"/>
      <c r="BJ720" s="467"/>
      <c r="BK720" s="467"/>
      <c r="BL720" s="468"/>
      <c r="BM720" s="468"/>
      <c r="BN720" s="468"/>
      <c r="BO720" s="477"/>
      <c r="BP720" s="463"/>
      <c r="BQ720" s="462"/>
    </row>
    <row r="721" customFormat="false" ht="14.1" hidden="false" customHeight="true" outlineLevel="0" collapsed="false">
      <c r="A721" s="41" t="s">
        <v>10274</v>
      </c>
      <c r="B721" s="412" t="s">
        <v>5977</v>
      </c>
      <c r="C721" s="508" t="s">
        <v>4715</v>
      </c>
      <c r="D721" s="120" t="s">
        <v>795</v>
      </c>
      <c r="E721" s="120" t="s">
        <v>10275</v>
      </c>
      <c r="F721" s="120" t="s">
        <v>10276</v>
      </c>
      <c r="G721" s="456" t="s">
        <v>10277</v>
      </c>
      <c r="H721" s="427" t="n">
        <v>0.0925</v>
      </c>
      <c r="I721" s="427" t="n">
        <v>0.095</v>
      </c>
      <c r="J721" s="428" t="s">
        <v>82</v>
      </c>
      <c r="K721" s="412" t="s">
        <v>10278</v>
      </c>
      <c r="L721" s="412" t="s">
        <v>5820</v>
      </c>
      <c r="M721" s="120" t="s">
        <v>4686</v>
      </c>
      <c r="N721" s="457" t="n">
        <v>94804</v>
      </c>
      <c r="O721" s="505"/>
      <c r="P721" s="506"/>
      <c r="Q721" s="506"/>
      <c r="R721" s="459" t="s">
        <v>4182</v>
      </c>
      <c r="S721" s="460"/>
      <c r="T721" s="461"/>
      <c r="U721" s="459"/>
      <c r="V721" s="120"/>
      <c r="W721" s="120"/>
      <c r="X721" s="120"/>
      <c r="Y721" s="120"/>
      <c r="Z721" s="460" t="s">
        <v>10279</v>
      </c>
      <c r="AA721" s="433" t="s">
        <v>4745</v>
      </c>
      <c r="AB721" s="456"/>
      <c r="AC721" s="594" t="s">
        <v>7625</v>
      </c>
      <c r="AD721" s="595" t="s">
        <v>7848</v>
      </c>
      <c r="AF721" s="595" t="s">
        <v>10280</v>
      </c>
      <c r="AJ721" s="596" t="s">
        <v>7581</v>
      </c>
      <c r="AK721" s="437" t="s">
        <v>5946</v>
      </c>
      <c r="AL721" s="507" t="s">
        <v>5947</v>
      </c>
      <c r="AM721" s="412" t="s">
        <v>10278</v>
      </c>
      <c r="AN721" s="462"/>
      <c r="AO721" s="412" t="s">
        <v>5820</v>
      </c>
      <c r="AP721" s="120" t="s">
        <v>4686</v>
      </c>
      <c r="AQ721" s="457" t="n">
        <v>94804</v>
      </c>
      <c r="AR721" s="463" t="s">
        <v>10276</v>
      </c>
      <c r="AT721" s="465"/>
      <c r="AU721" s="459"/>
      <c r="AV721" s="466"/>
      <c r="AW721" s="467"/>
      <c r="AX721" s="467"/>
      <c r="AY721" s="467"/>
      <c r="AZ721" s="467"/>
      <c r="BA721" s="467"/>
      <c r="BB721" s="467"/>
      <c r="BC721" s="467"/>
      <c r="BD721" s="467"/>
      <c r="BE721" s="467"/>
      <c r="BF721" s="467"/>
      <c r="BG721" s="467"/>
      <c r="BH721" s="467"/>
      <c r="BI721" s="467"/>
      <c r="BJ721" s="467"/>
      <c r="BK721" s="467"/>
      <c r="BL721" s="468"/>
      <c r="BM721" s="468"/>
      <c r="BN721" s="468"/>
      <c r="BO721" s="469"/>
      <c r="BP721" s="463"/>
    </row>
    <row r="722" s="462" customFormat="true" ht="14.1" hidden="false" customHeight="true" outlineLevel="0" collapsed="false">
      <c r="A722" s="507" t="s">
        <v>10281</v>
      </c>
      <c r="B722" s="412" t="s">
        <v>5977</v>
      </c>
      <c r="C722" s="562" t="s">
        <v>4715</v>
      </c>
      <c r="D722" s="480"/>
      <c r="E722" s="480" t="s">
        <v>10282</v>
      </c>
      <c r="F722" s="480" t="s">
        <v>10283</v>
      </c>
      <c r="G722" s="489"/>
      <c r="H722" s="427" t="n">
        <v>0.0825</v>
      </c>
      <c r="I722" s="427"/>
      <c r="J722" s="428" t="s">
        <v>7552</v>
      </c>
      <c r="K722" s="489" t="s">
        <v>10284</v>
      </c>
      <c r="L722" s="489" t="s">
        <v>10285</v>
      </c>
      <c r="M722" s="480" t="s">
        <v>4686</v>
      </c>
      <c r="N722" s="490" t="n">
        <v>94956</v>
      </c>
      <c r="O722" s="505"/>
      <c r="P722" s="432"/>
      <c r="Q722" s="506"/>
      <c r="R722" s="491"/>
      <c r="S722" s="490"/>
      <c r="T722" s="492"/>
      <c r="U722" s="491"/>
      <c r="V722" s="490"/>
      <c r="W722" s="490"/>
      <c r="X722" s="490"/>
      <c r="Y722" s="490"/>
      <c r="Z722" s="490"/>
      <c r="AA722" s="433"/>
      <c r="AB722" s="493"/>
      <c r="AC722" s="641"/>
      <c r="AD722" s="642" t="s">
        <v>7577</v>
      </c>
      <c r="AE722" s="641"/>
      <c r="AF722" s="641" t="s">
        <v>10286</v>
      </c>
      <c r="AG722" s="641"/>
      <c r="AH722" s="641"/>
      <c r="AI722" s="641"/>
      <c r="AJ722" s="643" t="s">
        <v>7581</v>
      </c>
      <c r="AK722" s="437" t="s">
        <v>5946</v>
      </c>
      <c r="AL722" s="507" t="s">
        <v>6685</v>
      </c>
      <c r="AM722" s="489" t="s">
        <v>10287</v>
      </c>
      <c r="AN722" s="494"/>
      <c r="AO722" s="489" t="s">
        <v>10285</v>
      </c>
      <c r="AP722" s="480" t="s">
        <v>4686</v>
      </c>
      <c r="AQ722" s="490" t="n">
        <v>94956</v>
      </c>
      <c r="AR722" s="489" t="s">
        <v>10283</v>
      </c>
      <c r="AS722" s="441"/>
      <c r="AT722" s="495"/>
      <c r="AU722" s="496"/>
      <c r="AV722" s="497"/>
      <c r="AW722" s="497"/>
      <c r="AX722" s="497"/>
      <c r="AY722" s="497"/>
      <c r="AZ722" s="497"/>
      <c r="BA722" s="497"/>
      <c r="BB722" s="497"/>
      <c r="BC722" s="497"/>
      <c r="BD722" s="497"/>
      <c r="BE722" s="497"/>
      <c r="BF722" s="497"/>
      <c r="BG722" s="497"/>
      <c r="BH722" s="497"/>
      <c r="BI722" s="497"/>
      <c r="BJ722" s="497"/>
      <c r="BK722" s="497"/>
      <c r="BL722" s="498"/>
      <c r="BM722" s="498"/>
      <c r="BN722" s="498"/>
      <c r="BO722" s="477"/>
      <c r="BP722" s="412"/>
      <c r="BQ722" s="439"/>
      <c r="ALX722" s="0"/>
      <c r="ALY722" s="0"/>
      <c r="ALZ722" s="0"/>
      <c r="AMA722" s="0"/>
      <c r="AMB722" s="0"/>
      <c r="AMC722" s="0"/>
      <c r="AMD722" s="0"/>
      <c r="AME722" s="0"/>
      <c r="AMF722" s="0"/>
      <c r="AMG722" s="0"/>
      <c r="AMH722" s="0"/>
      <c r="AMI722" s="0"/>
      <c r="AMJ722" s="0"/>
    </row>
    <row r="723" customFormat="false" ht="14.1" hidden="false" customHeight="true" outlineLevel="0" collapsed="false">
      <c r="A723" s="41" t="s">
        <v>10288</v>
      </c>
      <c r="B723" s="412" t="s">
        <v>5937</v>
      </c>
      <c r="C723" s="445" t="s">
        <v>5309</v>
      </c>
      <c r="D723" s="644" t="s">
        <v>6559</v>
      </c>
      <c r="E723" s="120" t="s">
        <v>10289</v>
      </c>
      <c r="F723" s="120" t="s">
        <v>10290</v>
      </c>
      <c r="G723" s="456" t="s">
        <v>10291</v>
      </c>
      <c r="H723" s="427" t="n">
        <v>0.0875</v>
      </c>
      <c r="I723" s="427"/>
      <c r="J723" s="428" t="s">
        <v>4739</v>
      </c>
      <c r="K723" s="412" t="s">
        <v>10292</v>
      </c>
      <c r="L723" s="412" t="s">
        <v>4738</v>
      </c>
      <c r="M723" s="120" t="s">
        <v>4686</v>
      </c>
      <c r="N723" s="457" t="n">
        <v>94960</v>
      </c>
      <c r="O723" s="458"/>
      <c r="P723" s="506"/>
      <c r="Q723" s="506"/>
      <c r="R723" s="459" t="s">
        <v>10293</v>
      </c>
      <c r="S723" s="460" t="s">
        <v>10294</v>
      </c>
      <c r="T723" s="461" t="s">
        <v>10295</v>
      </c>
      <c r="U723" s="459"/>
      <c r="V723" s="120"/>
      <c r="W723" s="120"/>
      <c r="X723" s="120"/>
      <c r="Y723" s="120"/>
      <c r="Z723" s="460"/>
      <c r="AB723" s="456"/>
      <c r="AC723" s="641" t="s">
        <v>8004</v>
      </c>
      <c r="AD723" s="642"/>
      <c r="AE723" s="641"/>
      <c r="AF723" s="641"/>
      <c r="AG723" s="641"/>
      <c r="AH723" s="641"/>
      <c r="AI723" s="641"/>
      <c r="AJ723" s="643" t="s">
        <v>7581</v>
      </c>
      <c r="AK723" s="437" t="s">
        <v>5946</v>
      </c>
      <c r="AL723" s="507" t="s">
        <v>6460</v>
      </c>
      <c r="AM723" s="412" t="s">
        <v>10292</v>
      </c>
      <c r="AN723" s="462"/>
      <c r="AO723" s="412" t="s">
        <v>4738</v>
      </c>
      <c r="AP723" s="120" t="s">
        <v>4686</v>
      </c>
      <c r="AQ723" s="457" t="n">
        <v>94960</v>
      </c>
      <c r="AR723" s="463" t="s">
        <v>10290</v>
      </c>
      <c r="AS723" s="437"/>
      <c r="AT723" s="465"/>
      <c r="AU723" s="459"/>
      <c r="AV723" s="466" t="n">
        <v>1</v>
      </c>
      <c r="AW723" s="467" t="s">
        <v>6323</v>
      </c>
      <c r="AX723" s="467"/>
      <c r="AY723" s="467"/>
      <c r="AZ723" s="467"/>
      <c r="BA723" s="467"/>
      <c r="BB723" s="467"/>
      <c r="BC723" s="467"/>
      <c r="BD723" s="467"/>
      <c r="BE723" s="467"/>
      <c r="BF723" s="467"/>
      <c r="BG723" s="467"/>
      <c r="BH723" s="467"/>
      <c r="BI723" s="467"/>
      <c r="BJ723" s="467"/>
      <c r="BK723" s="467"/>
      <c r="BL723" s="468"/>
      <c r="BM723" s="468"/>
      <c r="BN723" s="468"/>
      <c r="BO723" s="469"/>
      <c r="BP723" s="412"/>
      <c r="BQ723" s="462"/>
    </row>
    <row r="724" customFormat="false" ht="14.1" hidden="false" customHeight="true" outlineLevel="0" collapsed="false">
      <c r="A724" s="41" t="s">
        <v>10296</v>
      </c>
      <c r="B724" s="412" t="s">
        <v>5977</v>
      </c>
      <c r="C724" s="479" t="s">
        <v>36</v>
      </c>
      <c r="D724" s="480"/>
      <c r="E724" s="480" t="s">
        <v>10297</v>
      </c>
      <c r="F724" s="480" t="s">
        <v>10298</v>
      </c>
      <c r="G724" s="489"/>
      <c r="H724" s="427" t="n">
        <v>0.0875</v>
      </c>
      <c r="I724" s="427"/>
      <c r="J724" s="428" t="s">
        <v>6140</v>
      </c>
      <c r="K724" s="489" t="s">
        <v>10299</v>
      </c>
      <c r="L724" s="489" t="s">
        <v>8141</v>
      </c>
      <c r="M724" s="480" t="s">
        <v>4686</v>
      </c>
      <c r="N724" s="490" t="n">
        <v>94025</v>
      </c>
      <c r="O724" s="458" t="s">
        <v>10300</v>
      </c>
      <c r="P724" s="490"/>
      <c r="Q724" s="490"/>
      <c r="R724" s="491"/>
      <c r="S724" s="490"/>
      <c r="T724" s="492"/>
      <c r="U724" s="491"/>
      <c r="V724" s="490"/>
      <c r="W724" s="490"/>
      <c r="X724" s="490"/>
      <c r="Y724" s="490"/>
      <c r="Z724" s="490"/>
      <c r="AB724" s="493"/>
      <c r="AC724" s="594" t="s">
        <v>7625</v>
      </c>
      <c r="AD724" s="595" t="s">
        <v>7580</v>
      </c>
      <c r="AF724" s="595" t="s">
        <v>7682</v>
      </c>
      <c r="AJ724" s="596" t="s">
        <v>7581</v>
      </c>
      <c r="AK724" s="437" t="s">
        <v>5946</v>
      </c>
      <c r="AL724" s="507" t="s">
        <v>6460</v>
      </c>
      <c r="AM724" s="489" t="s">
        <v>10299</v>
      </c>
      <c r="AN724" s="494"/>
      <c r="AO724" s="489" t="s">
        <v>8141</v>
      </c>
      <c r="AP724" s="480" t="s">
        <v>4686</v>
      </c>
      <c r="AQ724" s="490" t="n">
        <v>94025</v>
      </c>
      <c r="AR724" s="489" t="s">
        <v>10298</v>
      </c>
      <c r="AT724" s="495"/>
      <c r="AU724" s="496"/>
      <c r="AV724" s="497"/>
      <c r="AW724" s="497"/>
      <c r="AX724" s="497"/>
      <c r="AY724" s="497"/>
      <c r="AZ724" s="497"/>
      <c r="BA724" s="497"/>
      <c r="BB724" s="497"/>
      <c r="BC724" s="497"/>
      <c r="BD724" s="497"/>
      <c r="BE724" s="497"/>
      <c r="BF724" s="497"/>
      <c r="BG724" s="497"/>
      <c r="BH724" s="497"/>
      <c r="BI724" s="497"/>
      <c r="BJ724" s="497"/>
      <c r="BK724" s="497"/>
      <c r="BL724" s="498"/>
      <c r="BM724" s="498"/>
      <c r="BN724" s="498"/>
      <c r="BO724" s="477"/>
      <c r="BP724" s="412"/>
      <c r="BQ724" s="462"/>
    </row>
    <row r="725" customFormat="false" ht="14.1" hidden="false" customHeight="true" outlineLevel="0" collapsed="false">
      <c r="A725" s="41" t="s">
        <v>10301</v>
      </c>
      <c r="B725" s="412" t="s">
        <v>713</v>
      </c>
      <c r="C725" s="445" t="s">
        <v>36</v>
      </c>
      <c r="D725" s="414" t="s">
        <v>8056</v>
      </c>
      <c r="E725" s="425" t="s">
        <v>10302</v>
      </c>
      <c r="F725" s="425" t="s">
        <v>3064</v>
      </c>
      <c r="H725" s="427" t="n">
        <v>0.0875</v>
      </c>
      <c r="I725" s="427" t="n">
        <v>0.09</v>
      </c>
      <c r="J725" s="428" t="s">
        <v>6140</v>
      </c>
      <c r="K725" s="412" t="s">
        <v>10303</v>
      </c>
      <c r="L725" s="412" t="s">
        <v>6617</v>
      </c>
      <c r="M725" s="414" t="s">
        <v>4686</v>
      </c>
      <c r="N725" s="429" t="n">
        <v>94030</v>
      </c>
      <c r="S725" s="433" t="s">
        <v>10304</v>
      </c>
      <c r="Z725" s="433" t="s">
        <v>6006</v>
      </c>
      <c r="AA725" s="433" t="s">
        <v>4745</v>
      </c>
      <c r="AC725" s="594" t="s">
        <v>10305</v>
      </c>
      <c r="AF725" s="595" t="s">
        <v>7713</v>
      </c>
      <c r="AJ725" s="596" t="s">
        <v>7581</v>
      </c>
      <c r="AK725" s="437" t="s">
        <v>5946</v>
      </c>
      <c r="AL725" s="507" t="s">
        <v>6064</v>
      </c>
      <c r="AM725" s="412" t="str">
        <f aca="false">PROPER(AN725)</f>
        <v>537 Broadway</v>
      </c>
      <c r="AN725" s="439" t="s">
        <v>10306</v>
      </c>
      <c r="AO725" s="412" t="s">
        <v>6617</v>
      </c>
      <c r="AP725" s="414" t="s">
        <v>4686</v>
      </c>
      <c r="AQ725" s="429" t="n">
        <v>94030</v>
      </c>
      <c r="AR725" s="440" t="s">
        <v>3064</v>
      </c>
      <c r="AT725" s="438" t="s">
        <v>6914</v>
      </c>
      <c r="AU725" s="414" t="s">
        <v>6914</v>
      </c>
      <c r="AV725" s="442" t="n">
        <v>1</v>
      </c>
      <c r="AW725" s="443"/>
      <c r="AX725" s="443"/>
      <c r="AY725" s="443"/>
      <c r="AZ725" s="443"/>
      <c r="BA725" s="443"/>
      <c r="BB725" s="443"/>
      <c r="BC725" s="443"/>
      <c r="BD725" s="443"/>
      <c r="BE725" s="443"/>
      <c r="BF725" s="443"/>
      <c r="BG725" s="443"/>
      <c r="BH725" s="443"/>
      <c r="BI725" s="443"/>
      <c r="BJ725" s="443"/>
      <c r="BK725" s="443"/>
      <c r="BL725" s="412"/>
      <c r="BM725" s="412"/>
      <c r="BN725" s="412"/>
      <c r="BO725" s="469"/>
      <c r="BP725" s="412"/>
      <c r="BQ725" s="462"/>
    </row>
    <row r="726" s="462" customFormat="true" ht="14.1" hidden="false" customHeight="true" outlineLevel="0" collapsed="false">
      <c r="A726" s="41" t="s">
        <v>2843</v>
      </c>
      <c r="B726" s="412" t="s">
        <v>5977</v>
      </c>
      <c r="C726" s="562" t="s">
        <v>36</v>
      </c>
      <c r="D726" s="480"/>
      <c r="E726" s="480" t="s">
        <v>2842</v>
      </c>
      <c r="F726" s="480" t="s">
        <v>2841</v>
      </c>
      <c r="G726" s="489"/>
      <c r="H726" s="427" t="n">
        <v>0.08875</v>
      </c>
      <c r="I726" s="427" t="n">
        <v>0.0763</v>
      </c>
      <c r="J726" s="428" t="s">
        <v>7393</v>
      </c>
      <c r="K726" s="489" t="s">
        <v>10307</v>
      </c>
      <c r="L726" s="489" t="s">
        <v>7393</v>
      </c>
      <c r="M726" s="480" t="s">
        <v>4686</v>
      </c>
      <c r="N726" s="490" t="n">
        <v>95482</v>
      </c>
      <c r="O726" s="566"/>
      <c r="P726" s="490"/>
      <c r="Q726" s="490"/>
      <c r="R726" s="491"/>
      <c r="S726" s="490"/>
      <c r="T726" s="492"/>
      <c r="U726" s="491"/>
      <c r="V726" s="490"/>
      <c r="W726" s="490"/>
      <c r="X726" s="490"/>
      <c r="Y726" s="490"/>
      <c r="Z726" s="490"/>
      <c r="AA726" s="433"/>
      <c r="AB726" s="493"/>
      <c r="AC726" s="594" t="s">
        <v>7969</v>
      </c>
      <c r="AD726" s="595"/>
      <c r="AE726" s="595"/>
      <c r="AF726" s="595"/>
      <c r="AG726" s="595"/>
      <c r="AH726" s="595"/>
      <c r="AI726" s="595"/>
      <c r="AJ726" s="596" t="s">
        <v>4716</v>
      </c>
      <c r="AK726" s="437" t="s">
        <v>5946</v>
      </c>
      <c r="AL726" s="507" t="s">
        <v>6685</v>
      </c>
      <c r="AM726" s="489" t="s">
        <v>10307</v>
      </c>
      <c r="AN726" s="494"/>
      <c r="AO726" s="489" t="s">
        <v>7393</v>
      </c>
      <c r="AP726" s="480" t="s">
        <v>4686</v>
      </c>
      <c r="AQ726" s="490" t="n">
        <v>95482</v>
      </c>
      <c r="AR726" s="489" t="s">
        <v>2841</v>
      </c>
      <c r="AS726" s="464"/>
      <c r="AT726" s="495"/>
      <c r="AU726" s="496"/>
      <c r="AV726" s="497"/>
      <c r="AW726" s="497"/>
      <c r="AX726" s="497"/>
      <c r="AY726" s="497"/>
      <c r="AZ726" s="497"/>
      <c r="BA726" s="497"/>
      <c r="BB726" s="497"/>
      <c r="BC726" s="497"/>
      <c r="BD726" s="497"/>
      <c r="BE726" s="497"/>
      <c r="BF726" s="497"/>
      <c r="BG726" s="497"/>
      <c r="BH726" s="497"/>
      <c r="BI726" s="497"/>
      <c r="BJ726" s="497"/>
      <c r="BK726" s="497"/>
      <c r="BL726" s="498"/>
      <c r="BM726" s="498"/>
      <c r="BN726" s="498"/>
      <c r="BO726" s="469"/>
      <c r="BP726" s="478"/>
      <c r="ALX726" s="0"/>
      <c r="ALY726" s="0"/>
      <c r="ALZ726" s="0"/>
      <c r="AMA726" s="0"/>
      <c r="AMB726" s="0"/>
      <c r="AMC726" s="0"/>
      <c r="AMD726" s="0"/>
      <c r="AME726" s="0"/>
      <c r="AMF726" s="0"/>
      <c r="AMG726" s="0"/>
      <c r="AMH726" s="0"/>
      <c r="AMI726" s="0"/>
      <c r="AMJ726" s="0"/>
    </row>
    <row r="727" customFormat="false" ht="14.1" hidden="false" customHeight="true" outlineLevel="0" collapsed="false">
      <c r="A727" s="41" t="s">
        <v>4352</v>
      </c>
      <c r="B727" s="412" t="s">
        <v>5977</v>
      </c>
      <c r="C727" s="479" t="s">
        <v>6058</v>
      </c>
      <c r="D727" s="480"/>
      <c r="E727" s="480" t="s">
        <v>9821</v>
      </c>
      <c r="F727" s="480" t="s">
        <v>10308</v>
      </c>
      <c r="G727" s="489"/>
      <c r="H727" s="427" t="n">
        <v>0.09</v>
      </c>
      <c r="I727" s="427" t="n">
        <v>0.0925</v>
      </c>
      <c r="J727" s="428" t="s">
        <v>7614</v>
      </c>
      <c r="K727" s="489" t="s">
        <v>10309</v>
      </c>
      <c r="L727" s="489" t="s">
        <v>3082</v>
      </c>
      <c r="M727" s="480" t="s">
        <v>4686</v>
      </c>
      <c r="N727" s="490" t="n">
        <v>94901</v>
      </c>
      <c r="O727" s="566"/>
      <c r="P727" s="490"/>
      <c r="Q727" s="490"/>
      <c r="R727" s="491" t="s">
        <v>10310</v>
      </c>
      <c r="S727" s="490"/>
      <c r="T727" s="492"/>
      <c r="U727" s="491"/>
      <c r="V727" s="490"/>
      <c r="W727" s="490"/>
      <c r="X727" s="490"/>
      <c r="Y727" s="490"/>
      <c r="Z727" s="490"/>
      <c r="AB727" s="493"/>
      <c r="AC727" s="641" t="s">
        <v>7695</v>
      </c>
      <c r="AD727" s="642"/>
      <c r="AE727" s="641" t="s">
        <v>7808</v>
      </c>
      <c r="AF727" s="641"/>
      <c r="AG727" s="641"/>
      <c r="AH727" s="641" t="s">
        <v>10311</v>
      </c>
      <c r="AI727" s="641" t="s">
        <v>10312</v>
      </c>
      <c r="AJ727" s="643" t="s">
        <v>7581</v>
      </c>
      <c r="AK727" s="437" t="s">
        <v>5946</v>
      </c>
      <c r="AL727" s="507" t="s">
        <v>6064</v>
      </c>
      <c r="AM727" s="489" t="s">
        <v>10309</v>
      </c>
      <c r="AN727" s="494"/>
      <c r="AO727" s="489" t="s">
        <v>3082</v>
      </c>
      <c r="AP727" s="480" t="s">
        <v>4686</v>
      </c>
      <c r="AQ727" s="490" t="n">
        <v>94901</v>
      </c>
      <c r="AR727" s="489" t="s">
        <v>10308</v>
      </c>
      <c r="AS727" s="441"/>
      <c r="AT727" s="495"/>
      <c r="AU727" s="496"/>
      <c r="AV727" s="497"/>
      <c r="AW727" s="497"/>
      <c r="AX727" s="497"/>
      <c r="AY727" s="497"/>
      <c r="AZ727" s="497"/>
      <c r="BA727" s="497"/>
      <c r="BB727" s="497"/>
      <c r="BC727" s="497"/>
      <c r="BD727" s="497"/>
      <c r="BE727" s="497"/>
      <c r="BF727" s="497"/>
      <c r="BG727" s="497"/>
      <c r="BH727" s="497"/>
      <c r="BI727" s="497"/>
      <c r="BJ727" s="497"/>
      <c r="BK727" s="497"/>
      <c r="BL727" s="498"/>
      <c r="BM727" s="498"/>
      <c r="BN727" s="498"/>
      <c r="BO727" s="469"/>
      <c r="BP727" s="463"/>
      <c r="BQ727" s="462"/>
    </row>
    <row r="728" customFormat="false" ht="14.1" hidden="false" customHeight="true" outlineLevel="0" collapsed="false">
      <c r="A728" s="41" t="s">
        <v>823</v>
      </c>
      <c r="B728" s="412" t="s">
        <v>5998</v>
      </c>
      <c r="C728" s="445" t="s">
        <v>5999</v>
      </c>
      <c r="D728" s="120" t="s">
        <v>10313</v>
      </c>
      <c r="E728" s="120" t="s">
        <v>10314</v>
      </c>
      <c r="F728" s="120" t="s">
        <v>10315</v>
      </c>
      <c r="G728" s="456" t="s">
        <v>10316</v>
      </c>
      <c r="H728" s="427" t="n">
        <v>0.0725</v>
      </c>
      <c r="I728" s="427" t="n">
        <v>0.075</v>
      </c>
      <c r="J728" s="428" t="s">
        <v>8884</v>
      </c>
      <c r="K728" s="412" t="s">
        <v>10317</v>
      </c>
      <c r="L728" s="412" t="s">
        <v>10318</v>
      </c>
      <c r="M728" s="120" t="s">
        <v>4686</v>
      </c>
      <c r="N728" s="457" t="n">
        <v>93561</v>
      </c>
      <c r="O728" s="458" t="s">
        <v>10319</v>
      </c>
      <c r="P728" s="431"/>
      <c r="Q728" s="431"/>
      <c r="R728" s="459" t="s">
        <v>10320</v>
      </c>
      <c r="S728" s="460" t="s">
        <v>10321</v>
      </c>
      <c r="T728" s="461"/>
      <c r="U728" s="459"/>
      <c r="V728" s="120"/>
      <c r="W728" s="120"/>
      <c r="X728" s="120"/>
      <c r="Y728" s="120"/>
      <c r="Z728" s="460"/>
      <c r="AB728" s="456"/>
      <c r="AC728" s="645" t="s">
        <v>7719</v>
      </c>
      <c r="AD728" s="645" t="s">
        <v>10322</v>
      </c>
      <c r="AE728" s="645" t="s">
        <v>9071</v>
      </c>
      <c r="AF728" s="645" t="s">
        <v>8486</v>
      </c>
      <c r="AG728" s="645"/>
      <c r="AH728" s="645"/>
      <c r="AI728" s="645"/>
      <c r="AJ728" s="498" t="s">
        <v>4716</v>
      </c>
      <c r="AK728" s="437" t="s">
        <v>5946</v>
      </c>
      <c r="AL728" s="507" t="s">
        <v>6144</v>
      </c>
      <c r="AM728" s="412" t="s">
        <v>10323</v>
      </c>
      <c r="AN728" s="462"/>
      <c r="AO728" s="412" t="s">
        <v>10318</v>
      </c>
      <c r="AP728" s="120" t="s">
        <v>4686</v>
      </c>
      <c r="AQ728" s="457" t="n">
        <v>93561</v>
      </c>
      <c r="AR728" s="463" t="s">
        <v>10316</v>
      </c>
      <c r="AS728" s="437"/>
      <c r="AT728" s="465"/>
      <c r="AU728" s="459"/>
      <c r="AV728" s="466"/>
      <c r="AW728" s="467" t="s">
        <v>10324</v>
      </c>
      <c r="AX728" s="467"/>
      <c r="AY728" s="467"/>
      <c r="AZ728" s="467"/>
      <c r="BA728" s="467"/>
      <c r="BB728" s="467"/>
      <c r="BC728" s="467"/>
      <c r="BD728" s="467"/>
      <c r="BE728" s="467"/>
      <c r="BF728" s="467"/>
      <c r="BG728" s="467"/>
      <c r="BH728" s="467"/>
      <c r="BI728" s="467"/>
      <c r="BJ728" s="467"/>
      <c r="BK728" s="467"/>
      <c r="BL728" s="468"/>
      <c r="BM728" s="468"/>
      <c r="BN728" s="468"/>
      <c r="BO728" s="469"/>
      <c r="BP728" s="463" t="s">
        <v>10325</v>
      </c>
      <c r="BQ728" s="557"/>
    </row>
    <row r="729" s="462" customFormat="true" ht="14.1" hidden="false" customHeight="true" outlineLevel="0" collapsed="false">
      <c r="A729" s="41" t="s">
        <v>3740</v>
      </c>
      <c r="B729" s="412" t="s">
        <v>6082</v>
      </c>
      <c r="C729" s="508" t="s">
        <v>6058</v>
      </c>
      <c r="D729" s="120"/>
      <c r="E729" s="120" t="s">
        <v>10326</v>
      </c>
      <c r="F729" s="120" t="s">
        <v>3739</v>
      </c>
      <c r="G729" s="456" t="s">
        <v>10327</v>
      </c>
      <c r="H729" s="427" t="n">
        <v>0.09</v>
      </c>
      <c r="I729" s="427" t="n">
        <v>0.0875</v>
      </c>
      <c r="J729" s="428" t="s">
        <v>6018</v>
      </c>
      <c r="K729" s="412" t="s">
        <v>10328</v>
      </c>
      <c r="L729" s="412" t="s">
        <v>10329</v>
      </c>
      <c r="M729" s="120" t="s">
        <v>4686</v>
      </c>
      <c r="N729" s="457" t="n">
        <v>95070</v>
      </c>
      <c r="O729" s="458" t="s">
        <v>10330</v>
      </c>
      <c r="P729" s="431"/>
      <c r="Q729" s="544" t="s">
        <v>10331</v>
      </c>
      <c r="R729" s="459" t="s">
        <v>10332</v>
      </c>
      <c r="S729" s="460"/>
      <c r="T729" s="461"/>
      <c r="U729" s="459"/>
      <c r="V729" s="120" t="s">
        <v>1771</v>
      </c>
      <c r="W729" s="120"/>
      <c r="X729" s="120"/>
      <c r="Y729" s="120"/>
      <c r="Z729" s="460" t="s">
        <v>10333</v>
      </c>
      <c r="AA729" s="433" t="s">
        <v>4745</v>
      </c>
      <c r="AB729" s="456"/>
      <c r="AC729" s="641" t="s">
        <v>7625</v>
      </c>
      <c r="AD729" s="642" t="s">
        <v>7672</v>
      </c>
      <c r="AE729" s="641" t="s">
        <v>7855</v>
      </c>
      <c r="AF729" s="641"/>
      <c r="AG729" s="641"/>
      <c r="AH729" s="641"/>
      <c r="AI729" s="641"/>
      <c r="AJ729" s="643" t="s">
        <v>7581</v>
      </c>
      <c r="AK729" s="437" t="s">
        <v>5946</v>
      </c>
      <c r="AL729" s="507" t="s">
        <v>10334</v>
      </c>
      <c r="AM729" s="412" t="s">
        <v>10335</v>
      </c>
      <c r="AN729" s="462" t="s">
        <v>10336</v>
      </c>
      <c r="AO729" s="412" t="s">
        <v>6137</v>
      </c>
      <c r="AP729" s="120" t="s">
        <v>4686</v>
      </c>
      <c r="AQ729" s="457" t="n">
        <v>94005</v>
      </c>
      <c r="AR729" s="463" t="s">
        <v>2659</v>
      </c>
      <c r="AS729" s="441"/>
      <c r="AT729" s="465" t="n">
        <v>1412869</v>
      </c>
      <c r="AU729" s="459" t="s">
        <v>10337</v>
      </c>
      <c r="AV729" s="466" t="n">
        <v>2</v>
      </c>
      <c r="AW729" s="467"/>
      <c r="AX729" s="467"/>
      <c r="AY729" s="467"/>
      <c r="AZ729" s="467"/>
      <c r="BA729" s="467"/>
      <c r="BB729" s="467"/>
      <c r="BC729" s="467"/>
      <c r="BD729" s="467"/>
      <c r="BE729" s="467"/>
      <c r="BF729" s="467"/>
      <c r="BG729" s="467"/>
      <c r="BH729" s="467"/>
      <c r="BI729" s="467"/>
      <c r="BJ729" s="467"/>
      <c r="BK729" s="467"/>
      <c r="BL729" s="468"/>
      <c r="BM729" s="468"/>
      <c r="BN729" s="468"/>
      <c r="BO729" s="469"/>
      <c r="BP729" s="463"/>
      <c r="ALX729" s="0"/>
      <c r="ALY729" s="0"/>
      <c r="ALZ729" s="0"/>
      <c r="AMA729" s="0"/>
      <c r="AMB729" s="0"/>
      <c r="AMC729" s="0"/>
      <c r="AMD729" s="0"/>
      <c r="AME729" s="0"/>
      <c r="AMF729" s="0"/>
      <c r="AMG729" s="0"/>
      <c r="AMH729" s="0"/>
      <c r="AMI729" s="0"/>
      <c r="AMJ729" s="0"/>
    </row>
    <row r="730" s="462" customFormat="true" ht="14.1" hidden="false" customHeight="true" outlineLevel="0" collapsed="false">
      <c r="A730" s="41" t="s">
        <v>10338</v>
      </c>
      <c r="B730" s="412" t="s">
        <v>5977</v>
      </c>
      <c r="C730" s="479" t="s">
        <v>36</v>
      </c>
      <c r="D730" s="414"/>
      <c r="E730" s="425" t="s">
        <v>2466</v>
      </c>
      <c r="F730" s="425" t="s">
        <v>2462</v>
      </c>
      <c r="G730" s="426" t="s">
        <v>10339</v>
      </c>
      <c r="H730" s="427" t="n">
        <v>0.0725</v>
      </c>
      <c r="I730" s="427" t="n">
        <v>0.075</v>
      </c>
      <c r="J730" s="428" t="s">
        <v>6197</v>
      </c>
      <c r="K730" s="412" t="s">
        <v>10340</v>
      </c>
      <c r="L730" s="412" t="s">
        <v>6199</v>
      </c>
      <c r="M730" s="414" t="s">
        <v>4686</v>
      </c>
      <c r="N730" s="429" t="n">
        <v>95926</v>
      </c>
      <c r="O730" s="640" t="s">
        <v>2463</v>
      </c>
      <c r="P730" s="432"/>
      <c r="Q730" s="432"/>
      <c r="R730" s="414" t="s">
        <v>3665</v>
      </c>
      <c r="S730" s="433" t="s">
        <v>10341</v>
      </c>
      <c r="T730" s="434" t="s">
        <v>10342</v>
      </c>
      <c r="U730" s="414"/>
      <c r="V730" s="425"/>
      <c r="W730" s="425"/>
      <c r="X730" s="425"/>
      <c r="Y730" s="425"/>
      <c r="Z730" s="433" t="s">
        <v>6006</v>
      </c>
      <c r="AA730" s="433" t="s">
        <v>4745</v>
      </c>
      <c r="AB730" s="435"/>
      <c r="AC730" s="641"/>
      <c r="AD730" s="642"/>
      <c r="AE730" s="641"/>
      <c r="AF730" s="641"/>
      <c r="AG730" s="641"/>
      <c r="AH730" s="641"/>
      <c r="AI730" s="641"/>
      <c r="AJ730" s="643"/>
      <c r="AK730" s="437" t="s">
        <v>5946</v>
      </c>
      <c r="AL730" s="507" t="s">
        <v>7179</v>
      </c>
      <c r="AM730" s="412" t="s">
        <v>9917</v>
      </c>
      <c r="AN730" s="439"/>
      <c r="AO730" s="412" t="s">
        <v>5882</v>
      </c>
      <c r="AP730" s="414" t="s">
        <v>4686</v>
      </c>
      <c r="AQ730" s="429" t="n">
        <v>95603</v>
      </c>
      <c r="AR730" s="440" t="s">
        <v>2488</v>
      </c>
      <c r="AS730" s="441"/>
      <c r="AT730" s="438" t="n">
        <v>1403652</v>
      </c>
      <c r="AU730" s="414"/>
      <c r="AV730" s="442" t="n">
        <v>2</v>
      </c>
      <c r="AW730" s="443"/>
      <c r="AX730" s="443"/>
      <c r="AY730" s="443"/>
      <c r="AZ730" s="443"/>
      <c r="BA730" s="443"/>
      <c r="BB730" s="443"/>
      <c r="BC730" s="443"/>
      <c r="BD730" s="443"/>
      <c r="BE730" s="443"/>
      <c r="BF730" s="443"/>
      <c r="BG730" s="443"/>
      <c r="BH730" s="443"/>
      <c r="BI730" s="443"/>
      <c r="BJ730" s="443"/>
      <c r="BK730" s="443"/>
      <c r="BL730" s="412"/>
      <c r="BM730" s="412"/>
      <c r="BN730" s="412"/>
      <c r="BO730" s="469"/>
      <c r="BP730" s="463"/>
      <c r="BQ730" s="557"/>
      <c r="ALX730" s="0"/>
      <c r="ALY730" s="0"/>
      <c r="ALZ730" s="0"/>
      <c r="AMA730" s="0"/>
      <c r="AMB730" s="0"/>
      <c r="AMC730" s="0"/>
      <c r="AMD730" s="0"/>
      <c r="AME730" s="0"/>
      <c r="AMF730" s="0"/>
      <c r="AMG730" s="0"/>
      <c r="AMH730" s="0"/>
      <c r="AMI730" s="0"/>
      <c r="AMJ730" s="0"/>
    </row>
    <row r="731" s="462" customFormat="true" ht="14.1" hidden="false" customHeight="true" outlineLevel="0" collapsed="false">
      <c r="A731" s="41" t="s">
        <v>10343</v>
      </c>
      <c r="B731" s="412" t="s">
        <v>713</v>
      </c>
      <c r="C731" s="479" t="s">
        <v>4715</v>
      </c>
      <c r="D731" s="480" t="s">
        <v>10344</v>
      </c>
      <c r="E731" s="480" t="s">
        <v>10345</v>
      </c>
      <c r="F731" s="480" t="s">
        <v>2586</v>
      </c>
      <c r="G731" s="489"/>
      <c r="H731" s="427" t="n">
        <v>0.0875</v>
      </c>
      <c r="I731" s="427" t="n">
        <v>0.09</v>
      </c>
      <c r="J731" s="428" t="s">
        <v>6422</v>
      </c>
      <c r="K731" s="489" t="s">
        <v>9484</v>
      </c>
      <c r="L731" s="489" t="s">
        <v>5814</v>
      </c>
      <c r="M731" s="480" t="s">
        <v>4686</v>
      </c>
      <c r="N731" s="490" t="n">
        <v>94965</v>
      </c>
      <c r="O731" s="566"/>
      <c r="P731" s="490"/>
      <c r="Q731" s="490"/>
      <c r="R731" s="491" t="s">
        <v>10346</v>
      </c>
      <c r="S731" s="490" t="s">
        <v>10347</v>
      </c>
      <c r="T731" s="492"/>
      <c r="U731" s="491"/>
      <c r="V731" s="490"/>
      <c r="W731" s="490"/>
      <c r="X731" s="490"/>
      <c r="Y731" s="490"/>
      <c r="Z731" s="490"/>
      <c r="AA731" s="433"/>
      <c r="AB731" s="493"/>
      <c r="AC731" s="594" t="s">
        <v>8385</v>
      </c>
      <c r="AD731" s="595" t="s">
        <v>10348</v>
      </c>
      <c r="AE731" s="595"/>
      <c r="AF731" s="595"/>
      <c r="AG731" s="595"/>
      <c r="AH731" s="595"/>
      <c r="AI731" s="595"/>
      <c r="AJ731" s="596" t="s">
        <v>7556</v>
      </c>
      <c r="AK731" s="437" t="s">
        <v>5946</v>
      </c>
      <c r="AL731" s="507" t="s">
        <v>6460</v>
      </c>
      <c r="AM731" s="489" t="s">
        <v>9484</v>
      </c>
      <c r="AN731" s="494"/>
      <c r="AO731" s="489" t="s">
        <v>5814</v>
      </c>
      <c r="AP731" s="480" t="s">
        <v>4686</v>
      </c>
      <c r="AQ731" s="490" t="n">
        <v>94965</v>
      </c>
      <c r="AR731" s="489" t="s">
        <v>2586</v>
      </c>
      <c r="AS731" s="464"/>
      <c r="AT731" s="495"/>
      <c r="AU731" s="496"/>
      <c r="AV731" s="497" t="n">
        <v>1</v>
      </c>
      <c r="AW731" s="497" t="s">
        <v>10349</v>
      </c>
      <c r="AX731" s="497"/>
      <c r="AY731" s="497"/>
      <c r="AZ731" s="497"/>
      <c r="BA731" s="497"/>
      <c r="BB731" s="497"/>
      <c r="BC731" s="497"/>
      <c r="BD731" s="497"/>
      <c r="BE731" s="497"/>
      <c r="BF731" s="497"/>
      <c r="BG731" s="497"/>
      <c r="BH731" s="497"/>
      <c r="BI731" s="497"/>
      <c r="BJ731" s="497"/>
      <c r="BK731" s="497"/>
      <c r="BL731" s="498"/>
      <c r="BM731" s="498"/>
      <c r="BN731" s="498"/>
      <c r="BO731" s="469"/>
      <c r="BP731" s="412"/>
      <c r="BQ731" s="439"/>
      <c r="ALX731" s="0"/>
      <c r="ALY731" s="0"/>
      <c r="ALZ731" s="0"/>
      <c r="AMA731" s="0"/>
      <c r="AMB731" s="0"/>
      <c r="AMC731" s="0"/>
      <c r="AMD731" s="0"/>
      <c r="AME731" s="0"/>
      <c r="AMF731" s="0"/>
      <c r="AMG731" s="0"/>
      <c r="AMH731" s="0"/>
      <c r="AMI731" s="0"/>
      <c r="AMJ731" s="0"/>
    </row>
    <row r="732" s="557" customFormat="true" ht="14.1" hidden="false" customHeight="true" outlineLevel="0" collapsed="false">
      <c r="A732" s="41" t="s">
        <v>4423</v>
      </c>
      <c r="B732" s="412" t="s">
        <v>5977</v>
      </c>
      <c r="C732" s="445" t="s">
        <v>36</v>
      </c>
      <c r="D732" s="414"/>
      <c r="E732" s="425" t="s">
        <v>4421</v>
      </c>
      <c r="F732" s="425" t="s">
        <v>4420</v>
      </c>
      <c r="G732" s="426"/>
      <c r="H732" s="427" t="n">
        <v>0.09</v>
      </c>
      <c r="I732" s="427" t="n">
        <v>0.0875</v>
      </c>
      <c r="J732" s="428" t="s">
        <v>6018</v>
      </c>
      <c r="K732" s="412" t="s">
        <v>10350</v>
      </c>
      <c r="L732" s="412" t="s">
        <v>6036</v>
      </c>
      <c r="M732" s="414" t="s">
        <v>4686</v>
      </c>
      <c r="N732" s="429" t="n">
        <v>94022</v>
      </c>
      <c r="O732" s="593"/>
      <c r="P732" s="432"/>
      <c r="Q732" s="432"/>
      <c r="R732" s="414"/>
      <c r="S732" s="433"/>
      <c r="T732" s="434"/>
      <c r="U732" s="414"/>
      <c r="V732" s="425"/>
      <c r="W732" s="425"/>
      <c r="X732" s="425"/>
      <c r="Y732" s="425"/>
      <c r="Z732" s="433" t="s">
        <v>10351</v>
      </c>
      <c r="AA732" s="433" t="s">
        <v>4745</v>
      </c>
      <c r="AB732" s="435"/>
      <c r="AC732" s="641" t="s">
        <v>8949</v>
      </c>
      <c r="AD732" s="642"/>
      <c r="AE732" s="641"/>
      <c r="AF732" s="641"/>
      <c r="AG732" s="641"/>
      <c r="AH732" s="641"/>
      <c r="AI732" s="641"/>
      <c r="AJ732" s="643" t="s">
        <v>7581</v>
      </c>
      <c r="AK732" s="437" t="s">
        <v>5946</v>
      </c>
      <c r="AL732" s="507" t="s">
        <v>5947</v>
      </c>
      <c r="AM732" s="412" t="s">
        <v>10350</v>
      </c>
      <c r="AN732" s="439"/>
      <c r="AO732" s="412" t="s">
        <v>6036</v>
      </c>
      <c r="AP732" s="414" t="s">
        <v>4686</v>
      </c>
      <c r="AQ732" s="429" t="n">
        <v>94022</v>
      </c>
      <c r="AR732" s="440" t="s">
        <v>4420</v>
      </c>
      <c r="AS732" s="441"/>
      <c r="AT732" s="438"/>
      <c r="AU732" s="414"/>
      <c r="AV732" s="442"/>
      <c r="AW732" s="443"/>
      <c r="AX732" s="443"/>
      <c r="AY732" s="443"/>
      <c r="AZ732" s="443"/>
      <c r="BA732" s="443"/>
      <c r="BB732" s="443"/>
      <c r="BC732" s="443"/>
      <c r="BD732" s="443"/>
      <c r="BE732" s="443"/>
      <c r="BF732" s="443"/>
      <c r="BG732" s="443"/>
      <c r="BH732" s="443"/>
      <c r="BI732" s="443"/>
      <c r="BJ732" s="443"/>
      <c r="BK732" s="443"/>
      <c r="BL732" s="412"/>
      <c r="BM732" s="412"/>
      <c r="BN732" s="412"/>
      <c r="BO732" s="412"/>
      <c r="BP732" s="412"/>
      <c r="ALX732" s="0"/>
      <c r="ALY732" s="0"/>
      <c r="ALZ732" s="0"/>
      <c r="AMA732" s="0"/>
      <c r="AMB732" s="0"/>
      <c r="AMC732" s="0"/>
      <c r="AMD732" s="0"/>
      <c r="AME732" s="0"/>
      <c r="AMF732" s="0"/>
      <c r="AMG732" s="0"/>
      <c r="AMH732" s="0"/>
      <c r="AMI732" s="0"/>
      <c r="AMJ732" s="0"/>
    </row>
    <row r="733" s="557" customFormat="true" ht="14.1" hidden="false" customHeight="true" outlineLevel="0" collapsed="false">
      <c r="A733" s="41" t="s">
        <v>2163</v>
      </c>
      <c r="B733" s="412" t="s">
        <v>4682</v>
      </c>
      <c r="C733" s="413" t="s">
        <v>7542</v>
      </c>
      <c r="D733" s="414" t="s">
        <v>7402</v>
      </c>
      <c r="E733" s="425" t="s">
        <v>10352</v>
      </c>
      <c r="F733" s="425" t="s">
        <v>2162</v>
      </c>
      <c r="G733" s="426" t="s">
        <v>2001</v>
      </c>
      <c r="H733" s="427" t="n">
        <v>0.085</v>
      </c>
      <c r="I733" s="427" t="n">
        <v>0.0875</v>
      </c>
      <c r="J733" s="428" t="s">
        <v>5772</v>
      </c>
      <c r="K733" s="412" t="s">
        <v>10353</v>
      </c>
      <c r="L733" s="412" t="s">
        <v>4720</v>
      </c>
      <c r="M733" s="414" t="s">
        <v>4686</v>
      </c>
      <c r="N733" s="429" t="n">
        <v>94110</v>
      </c>
      <c r="O733" s="593"/>
      <c r="P733" s="432"/>
      <c r="Q733" s="432"/>
      <c r="R733" s="414"/>
      <c r="S733" s="433"/>
      <c r="T733" s="434"/>
      <c r="U733" s="414"/>
      <c r="V733" s="425"/>
      <c r="W733" s="425"/>
      <c r="X733" s="425"/>
      <c r="Y733" s="425"/>
      <c r="Z733" s="433" t="s">
        <v>6006</v>
      </c>
      <c r="AA733" s="433" t="s">
        <v>4745</v>
      </c>
      <c r="AB733" s="435"/>
      <c r="AC733" s="594" t="s">
        <v>7969</v>
      </c>
      <c r="AD733" s="595" t="s">
        <v>7704</v>
      </c>
      <c r="AE733" s="595" t="s">
        <v>10354</v>
      </c>
      <c r="AF733" s="595" t="s">
        <v>8650</v>
      </c>
      <c r="AG733" s="595"/>
      <c r="AH733" s="595"/>
      <c r="AI733" s="595"/>
      <c r="AJ733" s="596" t="s">
        <v>4716</v>
      </c>
      <c r="AK733" s="437" t="s">
        <v>5946</v>
      </c>
      <c r="AL733" s="507" t="s">
        <v>6064</v>
      </c>
      <c r="AM733" s="412" t="str">
        <f aca="false">PROPER(AN733)</f>
        <v>3049 20Th Street</v>
      </c>
      <c r="AN733" s="439" t="s">
        <v>10355</v>
      </c>
      <c r="AO733" s="412" t="s">
        <v>4720</v>
      </c>
      <c r="AP733" s="414" t="s">
        <v>4686</v>
      </c>
      <c r="AQ733" s="429" t="n">
        <v>94110</v>
      </c>
      <c r="AR733" s="440" t="s">
        <v>2162</v>
      </c>
      <c r="AS733" s="464"/>
      <c r="AT733" s="438"/>
      <c r="AU733" s="414" t="s">
        <v>6914</v>
      </c>
      <c r="AV733" s="442" t="n">
        <v>1</v>
      </c>
      <c r="AW733" s="443"/>
      <c r="AX733" s="443"/>
      <c r="AY733" s="443" t="s">
        <v>9249</v>
      </c>
      <c r="AZ733" s="443"/>
      <c r="BA733" s="443"/>
      <c r="BB733" s="443"/>
      <c r="BC733" s="443"/>
      <c r="BD733" s="443"/>
      <c r="BE733" s="443"/>
      <c r="BF733" s="443"/>
      <c r="BG733" s="443"/>
      <c r="BH733" s="443"/>
      <c r="BI733" s="443"/>
      <c r="BJ733" s="443"/>
      <c r="BK733" s="443"/>
      <c r="BL733" s="412"/>
      <c r="BM733" s="412"/>
      <c r="BN733" s="412"/>
      <c r="BO733" s="412"/>
      <c r="BP733" s="412"/>
      <c r="BQ733" s="462"/>
      <c r="ALX733" s="0"/>
      <c r="ALY733" s="0"/>
      <c r="ALZ733" s="0"/>
      <c r="AMA733" s="0"/>
      <c r="AMB733" s="0"/>
      <c r="AMC733" s="0"/>
      <c r="AMD733" s="0"/>
      <c r="AME733" s="0"/>
      <c r="AMF733" s="0"/>
      <c r="AMG733" s="0"/>
      <c r="AMH733" s="0"/>
      <c r="AMI733" s="0"/>
      <c r="AMJ733" s="0"/>
    </row>
    <row r="734" s="462" customFormat="true" ht="14.1" hidden="false" customHeight="true" outlineLevel="0" collapsed="false">
      <c r="A734" s="41" t="s">
        <v>10356</v>
      </c>
      <c r="B734" s="412" t="s">
        <v>713</v>
      </c>
      <c r="C734" s="508" t="s">
        <v>36</v>
      </c>
      <c r="D734" s="414" t="s">
        <v>10357</v>
      </c>
      <c r="E734" s="120" t="s">
        <v>10358</v>
      </c>
      <c r="F734" s="120" t="s">
        <v>10359</v>
      </c>
      <c r="G734" s="456"/>
      <c r="H734" s="427" t="n">
        <v>0.0875</v>
      </c>
      <c r="I734" s="427" t="n">
        <v>0.08</v>
      </c>
      <c r="J734" s="428" t="s">
        <v>6269</v>
      </c>
      <c r="K734" s="412" t="s">
        <v>10360</v>
      </c>
      <c r="L734" s="412" t="s">
        <v>10361</v>
      </c>
      <c r="M734" s="120" t="s">
        <v>4686</v>
      </c>
      <c r="N734" s="457" t="n">
        <v>95422</v>
      </c>
      <c r="O734" s="430"/>
      <c r="P734" s="431"/>
      <c r="Q734" s="431"/>
      <c r="R734" s="459"/>
      <c r="S734" s="460"/>
      <c r="T734" s="461"/>
      <c r="U734" s="459"/>
      <c r="V734" s="120"/>
      <c r="W734" s="120"/>
      <c r="X734" s="120"/>
      <c r="Y734" s="120"/>
      <c r="Z734" s="460"/>
      <c r="AA734" s="433"/>
      <c r="AB734" s="456"/>
      <c r="AC734" s="594"/>
      <c r="AD734" s="595"/>
      <c r="AE734" s="595"/>
      <c r="AF734" s="595" t="s">
        <v>10362</v>
      </c>
      <c r="AG734" s="595"/>
      <c r="AH734" s="595"/>
      <c r="AI734" s="595"/>
      <c r="AJ734" s="596" t="s">
        <v>7581</v>
      </c>
      <c r="AK734" s="437" t="s">
        <v>5946</v>
      </c>
      <c r="AL734" s="507" t="s">
        <v>6295</v>
      </c>
      <c r="AM734" s="412" t="s">
        <v>10360</v>
      </c>
      <c r="AO734" s="412" t="s">
        <v>10363</v>
      </c>
      <c r="AP734" s="120" t="s">
        <v>4686</v>
      </c>
      <c r="AQ734" s="457" t="n">
        <v>95422</v>
      </c>
      <c r="AR734" s="463" t="s">
        <v>10359</v>
      </c>
      <c r="AS734" s="464"/>
      <c r="AT734" s="465"/>
      <c r="AU734" s="459"/>
      <c r="AV734" s="466"/>
      <c r="AW734" s="467"/>
      <c r="AX734" s="467"/>
      <c r="AY734" s="467"/>
      <c r="AZ734" s="467"/>
      <c r="BA734" s="467"/>
      <c r="BB734" s="467"/>
      <c r="BC734" s="467"/>
      <c r="BD734" s="467"/>
      <c r="BE734" s="467"/>
      <c r="BF734" s="467"/>
      <c r="BG734" s="467"/>
      <c r="BH734" s="467"/>
      <c r="BI734" s="467"/>
      <c r="BJ734" s="467"/>
      <c r="BK734" s="467"/>
      <c r="BL734" s="468"/>
      <c r="BM734" s="468"/>
      <c r="BN734" s="468"/>
      <c r="BO734" s="469"/>
      <c r="BP734" s="463"/>
      <c r="BQ734" s="557"/>
      <c r="ALX734" s="0"/>
      <c r="ALY734" s="0"/>
      <c r="ALZ734" s="0"/>
      <c r="AMA734" s="0"/>
      <c r="AMB734" s="0"/>
      <c r="AMC734" s="0"/>
      <c r="AMD734" s="0"/>
      <c r="AME734" s="0"/>
      <c r="AMF734" s="0"/>
      <c r="AMG734" s="0"/>
      <c r="AMH734" s="0"/>
      <c r="AMI734" s="0"/>
      <c r="AMJ734" s="0"/>
    </row>
    <row r="735" s="462" customFormat="true" ht="14.1" hidden="false" customHeight="true" outlineLevel="0" collapsed="false">
      <c r="A735" s="41" t="s">
        <v>4491</v>
      </c>
      <c r="B735" s="412" t="s">
        <v>4682</v>
      </c>
      <c r="C735" s="479" t="s">
        <v>7542</v>
      </c>
      <c r="D735" s="480" t="s">
        <v>10364</v>
      </c>
      <c r="E735" s="480" t="s">
        <v>388</v>
      </c>
      <c r="F735" s="480" t="s">
        <v>4490</v>
      </c>
      <c r="G735" s="489"/>
      <c r="H735" s="427" t="n">
        <v>0.0875</v>
      </c>
      <c r="I735" s="427" t="n">
        <v>0.09</v>
      </c>
      <c r="J735" s="428" t="s">
        <v>6140</v>
      </c>
      <c r="K735" s="489" t="s">
        <v>4687</v>
      </c>
      <c r="L735" s="489" t="s">
        <v>4688</v>
      </c>
      <c r="M735" s="480" t="s">
        <v>4686</v>
      </c>
      <c r="N735" s="490" t="n">
        <v>94060</v>
      </c>
      <c r="O735" s="458" t="s">
        <v>4683</v>
      </c>
      <c r="P735" s="490"/>
      <c r="Q735" s="490"/>
      <c r="R735" s="491" t="s">
        <v>4684</v>
      </c>
      <c r="S735" s="490"/>
      <c r="T735" s="492" t="s">
        <v>1627</v>
      </c>
      <c r="U735" s="491"/>
      <c r="V735" s="490"/>
      <c r="W735" s="490"/>
      <c r="X735" s="490"/>
      <c r="Y735" s="490"/>
      <c r="Z735" s="490" t="s">
        <v>10365</v>
      </c>
      <c r="AA735" s="433"/>
      <c r="AB735" s="493"/>
      <c r="AC735" s="641" t="s">
        <v>7927</v>
      </c>
      <c r="AD735" s="642"/>
      <c r="AE735" s="641"/>
      <c r="AF735" s="641"/>
      <c r="AG735" s="641"/>
      <c r="AH735" s="641"/>
      <c r="AI735" s="641"/>
      <c r="AJ735" s="643" t="s">
        <v>4716</v>
      </c>
      <c r="AK735" s="437" t="s">
        <v>5946</v>
      </c>
      <c r="AL735" s="507" t="s">
        <v>6064</v>
      </c>
      <c r="AM735" s="489" t="s">
        <v>4687</v>
      </c>
      <c r="AN735" s="494"/>
      <c r="AO735" s="489" t="s">
        <v>4688</v>
      </c>
      <c r="AP735" s="480" t="s">
        <v>4686</v>
      </c>
      <c r="AQ735" s="490" t="n">
        <v>94060</v>
      </c>
      <c r="AR735" s="489" t="s">
        <v>4490</v>
      </c>
      <c r="AS735" s="441"/>
      <c r="AT735" s="495"/>
      <c r="AU735" s="496"/>
      <c r="AV735" s="497" t="n">
        <v>3</v>
      </c>
      <c r="AW735" s="497" t="s">
        <v>10366</v>
      </c>
      <c r="AX735" s="497" t="s">
        <v>8068</v>
      </c>
      <c r="AY735" s="497"/>
      <c r="AZ735" s="497" t="s">
        <v>7450</v>
      </c>
      <c r="BA735" s="497" t="s">
        <v>10367</v>
      </c>
      <c r="BB735" s="497" t="s">
        <v>10367</v>
      </c>
      <c r="BC735" s="497" t="s">
        <v>10368</v>
      </c>
      <c r="BD735" s="497" t="s">
        <v>10369</v>
      </c>
      <c r="BE735" s="497" t="s">
        <v>9583</v>
      </c>
      <c r="BF735" s="497"/>
      <c r="BG735" s="497"/>
      <c r="BH735" s="497" t="s">
        <v>10370</v>
      </c>
      <c r="BI735" s="497" t="s">
        <v>10371</v>
      </c>
      <c r="BJ735" s="497" t="s">
        <v>10372</v>
      </c>
      <c r="BK735" s="497" t="s">
        <v>10373</v>
      </c>
      <c r="BL735" s="498" t="s">
        <v>10374</v>
      </c>
      <c r="BM735" s="498"/>
      <c r="BN735" s="498" t="s">
        <v>10375</v>
      </c>
      <c r="BO735" s="477"/>
      <c r="BP735" s="478"/>
      <c r="ALX735" s="0"/>
      <c r="ALY735" s="0"/>
      <c r="ALZ735" s="0"/>
      <c r="AMA735" s="0"/>
      <c r="AMB735" s="0"/>
      <c r="AMC735" s="0"/>
      <c r="AMD735" s="0"/>
      <c r="AME735" s="0"/>
      <c r="AMF735" s="0"/>
      <c r="AMG735" s="0"/>
      <c r="AMH735" s="0"/>
      <c r="AMI735" s="0"/>
      <c r="AMJ735" s="0"/>
    </row>
    <row r="736" s="462" customFormat="true" ht="14.1" hidden="false" customHeight="true" outlineLevel="0" collapsed="false">
      <c r="A736" s="41" t="s">
        <v>10376</v>
      </c>
      <c r="B736" s="412" t="s">
        <v>4682</v>
      </c>
      <c r="C736" s="413" t="s">
        <v>5309</v>
      </c>
      <c r="D736" s="414" t="s">
        <v>6151</v>
      </c>
      <c r="E736" s="425" t="s">
        <v>6528</v>
      </c>
      <c r="F736" s="425" t="s">
        <v>10377</v>
      </c>
      <c r="G736" s="426"/>
      <c r="H736" s="427" t="n">
        <v>0.085</v>
      </c>
      <c r="I736" s="427"/>
      <c r="J736" s="428" t="s">
        <v>5772</v>
      </c>
      <c r="K736" s="412" t="s">
        <v>10378</v>
      </c>
      <c r="L736" s="412" t="s">
        <v>4720</v>
      </c>
      <c r="M736" s="414" t="s">
        <v>4686</v>
      </c>
      <c r="N736" s="429" t="n">
        <v>94109</v>
      </c>
      <c r="O736" s="593"/>
      <c r="P736" s="432"/>
      <c r="Q736" s="432"/>
      <c r="R736" s="414"/>
      <c r="S736" s="433"/>
      <c r="T736" s="434"/>
      <c r="U736" s="414"/>
      <c r="V736" s="425"/>
      <c r="W736" s="425"/>
      <c r="X736" s="425"/>
      <c r="Y736" s="425"/>
      <c r="Z736" s="433"/>
      <c r="AA736" s="433"/>
      <c r="AB736" s="435"/>
      <c r="AC736" s="594" t="s">
        <v>7650</v>
      </c>
      <c r="AD736" s="595"/>
      <c r="AE736" s="595"/>
      <c r="AF736" s="595"/>
      <c r="AG736" s="595"/>
      <c r="AH736" s="595" t="s">
        <v>10379</v>
      </c>
      <c r="AI736" s="595"/>
      <c r="AJ736" s="596" t="s">
        <v>4716</v>
      </c>
      <c r="AK736" s="437" t="s">
        <v>5946</v>
      </c>
      <c r="AL736" s="507" t="s">
        <v>6064</v>
      </c>
      <c r="AM736" s="412" t="s">
        <v>10378</v>
      </c>
      <c r="AN736" s="439"/>
      <c r="AO736" s="412" t="s">
        <v>4720</v>
      </c>
      <c r="AP736" s="414" t="s">
        <v>4686</v>
      </c>
      <c r="AQ736" s="429" t="n">
        <v>94109</v>
      </c>
      <c r="AR736" s="425" t="s">
        <v>10377</v>
      </c>
      <c r="AS736" s="493"/>
      <c r="AT736" s="438"/>
      <c r="AU736" s="414"/>
      <c r="AV736" s="442" t="n">
        <v>1</v>
      </c>
      <c r="AW736" s="443" t="s">
        <v>6151</v>
      </c>
      <c r="AX736" s="443" t="s">
        <v>10380</v>
      </c>
      <c r="AY736" s="443" t="s">
        <v>6153</v>
      </c>
      <c r="AZ736" s="443" t="s">
        <v>10381</v>
      </c>
      <c r="BA736" s="443"/>
      <c r="BB736" s="443" t="s">
        <v>10382</v>
      </c>
      <c r="BC736" s="443" t="s">
        <v>10383</v>
      </c>
      <c r="BD736" s="443"/>
      <c r="BE736" s="443"/>
      <c r="BF736" s="443"/>
      <c r="BG736" s="443"/>
      <c r="BH736" s="443" t="s">
        <v>10384</v>
      </c>
      <c r="BI736" s="443"/>
      <c r="BJ736" s="443" t="s">
        <v>10385</v>
      </c>
      <c r="BK736" s="443"/>
      <c r="BL736" s="412" t="s">
        <v>10386</v>
      </c>
      <c r="BM736" s="412"/>
      <c r="BN736" s="412"/>
      <c r="BO736" s="412"/>
      <c r="BP736" s="463"/>
      <c r="ALX736" s="0"/>
      <c r="ALY736" s="0"/>
      <c r="ALZ736" s="0"/>
      <c r="AMA736" s="0"/>
      <c r="AMB736" s="0"/>
      <c r="AMC736" s="0"/>
      <c r="AMD736" s="0"/>
      <c r="AME736" s="0"/>
      <c r="AMF736" s="0"/>
      <c r="AMG736" s="0"/>
      <c r="AMH736" s="0"/>
      <c r="AMI736" s="0"/>
      <c r="AMJ736" s="0"/>
    </row>
    <row r="737" s="462" customFormat="true" ht="14.1" hidden="false" customHeight="true" outlineLevel="0" collapsed="false">
      <c r="A737" s="41" t="s">
        <v>3134</v>
      </c>
      <c r="B737" s="412" t="s">
        <v>5977</v>
      </c>
      <c r="C737" s="508" t="s">
        <v>4715</v>
      </c>
      <c r="D737" s="120" t="s">
        <v>10387</v>
      </c>
      <c r="E737" s="120" t="s">
        <v>1527</v>
      </c>
      <c r="F737" s="120" t="s">
        <v>3133</v>
      </c>
      <c r="G737" s="456"/>
      <c r="H737" s="427" t="n">
        <v>0.0875</v>
      </c>
      <c r="I737" s="427" t="n">
        <v>0.0875</v>
      </c>
      <c r="J737" s="428" t="s">
        <v>5852</v>
      </c>
      <c r="K737" s="412" t="s">
        <v>10388</v>
      </c>
      <c r="L737" s="412" t="s">
        <v>5852</v>
      </c>
      <c r="M737" s="120" t="s">
        <v>4686</v>
      </c>
      <c r="N737" s="457" t="n">
        <v>95476</v>
      </c>
      <c r="O737" s="430"/>
      <c r="P737" s="431"/>
      <c r="Q737" s="431"/>
      <c r="R737" s="459"/>
      <c r="S737" s="460"/>
      <c r="T737" s="461"/>
      <c r="U737" s="459"/>
      <c r="V737" s="120"/>
      <c r="W737" s="120"/>
      <c r="X737" s="120"/>
      <c r="Y737" s="120"/>
      <c r="Z737" s="460" t="s">
        <v>6006</v>
      </c>
      <c r="AA737" s="433" t="s">
        <v>4745</v>
      </c>
      <c r="AB737" s="456"/>
      <c r="AC737" s="594" t="s">
        <v>7695</v>
      </c>
      <c r="AD737" s="595" t="s">
        <v>8957</v>
      </c>
      <c r="AE737" s="595"/>
      <c r="AF737" s="595"/>
      <c r="AG737" s="595"/>
      <c r="AH737" s="595"/>
      <c r="AI737" s="595"/>
      <c r="AJ737" s="596" t="s">
        <v>8929</v>
      </c>
      <c r="AK737" s="437" t="s">
        <v>5946</v>
      </c>
      <c r="AL737" s="507" t="s">
        <v>6108</v>
      </c>
      <c r="AM737" s="412" t="s">
        <v>10388</v>
      </c>
      <c r="AO737" s="412" t="s">
        <v>5852</v>
      </c>
      <c r="AP737" s="120" t="s">
        <v>4686</v>
      </c>
      <c r="AQ737" s="457" t="n">
        <v>95476</v>
      </c>
      <c r="AR737" s="463" t="s">
        <v>3133</v>
      </c>
      <c r="AS737" s="464"/>
      <c r="AT737" s="465"/>
      <c r="AU737" s="459"/>
      <c r="AV737" s="466"/>
      <c r="AW737" s="467"/>
      <c r="AX737" s="467"/>
      <c r="AY737" s="467"/>
      <c r="AZ737" s="467"/>
      <c r="BA737" s="467"/>
      <c r="BB737" s="467"/>
      <c r="BC737" s="467"/>
      <c r="BD737" s="467"/>
      <c r="BE737" s="467"/>
      <c r="BF737" s="467"/>
      <c r="BG737" s="467"/>
      <c r="BH737" s="467"/>
      <c r="BI737" s="467"/>
      <c r="BJ737" s="467"/>
      <c r="BK737" s="467"/>
      <c r="BL737" s="468"/>
      <c r="BM737" s="468"/>
      <c r="BN737" s="468"/>
      <c r="BO737" s="469"/>
      <c r="BP737" s="463"/>
      <c r="BQ737" s="439"/>
      <c r="ALX737" s="0"/>
      <c r="ALY737" s="0"/>
      <c r="ALZ737" s="0"/>
      <c r="AMA737" s="0"/>
      <c r="AMB737" s="0"/>
      <c r="AMC737" s="0"/>
      <c r="AMD737" s="0"/>
      <c r="AME737" s="0"/>
      <c r="AMF737" s="0"/>
      <c r="AMG737" s="0"/>
      <c r="AMH737" s="0"/>
      <c r="AMI737" s="0"/>
      <c r="AMJ737" s="0"/>
    </row>
    <row r="738" s="462" customFormat="true" ht="14.1" hidden="false" customHeight="true" outlineLevel="0" collapsed="false">
      <c r="A738" s="41" t="s">
        <v>2437</v>
      </c>
      <c r="B738" s="412" t="s">
        <v>5998</v>
      </c>
      <c r="C738" s="479" t="s">
        <v>5999</v>
      </c>
      <c r="D738" s="480"/>
      <c r="E738" s="480" t="s">
        <v>2438</v>
      </c>
      <c r="F738" s="480" t="s">
        <v>2434</v>
      </c>
      <c r="G738" s="489" t="s">
        <v>6713</v>
      </c>
      <c r="H738" s="427" t="n">
        <v>0.095</v>
      </c>
      <c r="I738" s="427" t="n">
        <v>0.09</v>
      </c>
      <c r="J738" s="428" t="s">
        <v>6359</v>
      </c>
      <c r="K738" s="489" t="s">
        <v>10389</v>
      </c>
      <c r="L738" s="489" t="s">
        <v>7790</v>
      </c>
      <c r="M738" s="480" t="s">
        <v>4686</v>
      </c>
      <c r="N738" s="490" t="n">
        <v>93550</v>
      </c>
      <c r="O738" s="566"/>
      <c r="P738" s="490"/>
      <c r="Q738" s="490"/>
      <c r="R738" s="491" t="s">
        <v>2438</v>
      </c>
      <c r="S738" s="490" t="s">
        <v>6717</v>
      </c>
      <c r="T738" s="492"/>
      <c r="U738" s="491"/>
      <c r="V738" s="490"/>
      <c r="W738" s="490"/>
      <c r="X738" s="490"/>
      <c r="Y738" s="490"/>
      <c r="Z738" s="490" t="s">
        <v>6006</v>
      </c>
      <c r="AA738" s="433" t="s">
        <v>4745</v>
      </c>
      <c r="AB738" s="493"/>
      <c r="AC738" s="594" t="s">
        <v>7695</v>
      </c>
      <c r="AD738" s="595"/>
      <c r="AE738" s="595"/>
      <c r="AF738" s="595"/>
      <c r="AG738" s="595"/>
      <c r="AH738" s="595"/>
      <c r="AI738" s="595"/>
      <c r="AJ738" s="596" t="s">
        <v>7581</v>
      </c>
      <c r="AK738" s="437" t="s">
        <v>5946</v>
      </c>
      <c r="AL738" s="507" t="s">
        <v>5946</v>
      </c>
      <c r="AM738" s="489" t="s">
        <v>9775</v>
      </c>
      <c r="AN738" s="494"/>
      <c r="AO738" s="489" t="s">
        <v>9776</v>
      </c>
      <c r="AP738" s="480" t="s">
        <v>4686</v>
      </c>
      <c r="AQ738" s="490" t="n">
        <v>90040</v>
      </c>
      <c r="AR738" s="489" t="s">
        <v>2629</v>
      </c>
      <c r="AS738" s="441"/>
      <c r="AT738" s="495" t="n">
        <v>1411982</v>
      </c>
      <c r="AU738" s="496" t="s">
        <v>10390</v>
      </c>
      <c r="AV738" s="497" t="n">
        <v>1</v>
      </c>
      <c r="AW738" s="497"/>
      <c r="AX738" s="497"/>
      <c r="AY738" s="497"/>
      <c r="AZ738" s="497"/>
      <c r="BA738" s="497"/>
      <c r="BB738" s="497"/>
      <c r="BC738" s="497"/>
      <c r="BD738" s="497"/>
      <c r="BE738" s="497"/>
      <c r="BF738" s="497"/>
      <c r="BG738" s="497"/>
      <c r="BH738" s="497"/>
      <c r="BI738" s="497"/>
      <c r="BJ738" s="497"/>
      <c r="BK738" s="497"/>
      <c r="BL738" s="498"/>
      <c r="BM738" s="498"/>
      <c r="BN738" s="498"/>
      <c r="BO738" s="469"/>
      <c r="BP738" s="412"/>
      <c r="BQ738" s="557"/>
      <c r="ALX738" s="0"/>
      <c r="ALY738" s="0"/>
      <c r="ALZ738" s="0"/>
      <c r="AMA738" s="0"/>
      <c r="AMB738" s="0"/>
      <c r="AMC738" s="0"/>
      <c r="AMD738" s="0"/>
      <c r="AME738" s="0"/>
      <c r="AMF738" s="0"/>
      <c r="AMG738" s="0"/>
      <c r="AMH738" s="0"/>
      <c r="AMI738" s="0"/>
      <c r="AMJ738" s="0"/>
    </row>
    <row r="739" s="462" customFormat="true" ht="14.1" hidden="false" customHeight="true" outlineLevel="0" collapsed="false">
      <c r="A739" s="507" t="s">
        <v>10391</v>
      </c>
      <c r="B739" s="412" t="s">
        <v>5977</v>
      </c>
      <c r="C739" s="508" t="s">
        <v>6058</v>
      </c>
      <c r="D739" s="120" t="s">
        <v>6082</v>
      </c>
      <c r="E739" s="120" t="s">
        <v>10392</v>
      </c>
      <c r="F739" s="120" t="s">
        <v>10393</v>
      </c>
      <c r="G739" s="456"/>
      <c r="H739" s="427" t="n">
        <v>0.09</v>
      </c>
      <c r="I739" s="427" t="n">
        <v>0.0925</v>
      </c>
      <c r="J739" s="428" t="s">
        <v>7614</v>
      </c>
      <c r="K739" s="412" t="s">
        <v>10394</v>
      </c>
      <c r="L739" s="412" t="s">
        <v>3082</v>
      </c>
      <c r="M739" s="120" t="s">
        <v>4686</v>
      </c>
      <c r="N739" s="457" t="n">
        <v>94901</v>
      </c>
      <c r="O739" s="430"/>
      <c r="P739" s="431"/>
      <c r="Q739" s="431"/>
      <c r="R739" s="459"/>
      <c r="S739" s="460"/>
      <c r="T739" s="461"/>
      <c r="U739" s="459"/>
      <c r="V739" s="120"/>
      <c r="W739" s="120"/>
      <c r="X739" s="120"/>
      <c r="Y739" s="120"/>
      <c r="Z739" s="460"/>
      <c r="AA739" s="433"/>
      <c r="AB739" s="456"/>
      <c r="AC739" s="645"/>
      <c r="AD739" s="645"/>
      <c r="AE739" s="645"/>
      <c r="AF739" s="645" t="s">
        <v>10395</v>
      </c>
      <c r="AG739" s="645"/>
      <c r="AH739" s="645"/>
      <c r="AI739" s="645"/>
      <c r="AJ739" s="498" t="s">
        <v>4716</v>
      </c>
      <c r="AK739" s="437" t="s">
        <v>5946</v>
      </c>
      <c r="AL739" s="507" t="s">
        <v>6064</v>
      </c>
      <c r="AM739" s="412" t="s">
        <v>10394</v>
      </c>
      <c r="AO739" s="412" t="s">
        <v>3082</v>
      </c>
      <c r="AP739" s="120" t="s">
        <v>4686</v>
      </c>
      <c r="AQ739" s="457" t="n">
        <v>94901</v>
      </c>
      <c r="AR739" s="463" t="s">
        <v>10393</v>
      </c>
      <c r="AS739" s="540"/>
      <c r="AT739" s="465"/>
      <c r="AU739" s="459"/>
      <c r="AV739" s="466"/>
      <c r="AW739" s="467"/>
      <c r="AX739" s="467"/>
      <c r="AY739" s="467"/>
      <c r="AZ739" s="467"/>
      <c r="BA739" s="467"/>
      <c r="BB739" s="467"/>
      <c r="BC739" s="467"/>
      <c r="BD739" s="467"/>
      <c r="BE739" s="467"/>
      <c r="BF739" s="467"/>
      <c r="BG739" s="467"/>
      <c r="BH739" s="467"/>
      <c r="BI739" s="467"/>
      <c r="BJ739" s="467"/>
      <c r="BK739" s="467"/>
      <c r="BL739" s="468"/>
      <c r="BM739" s="468"/>
      <c r="BN739" s="468"/>
      <c r="BO739" s="412"/>
      <c r="BP739" s="412"/>
      <c r="ALX739" s="0"/>
      <c r="ALY739" s="0"/>
      <c r="ALZ739" s="0"/>
      <c r="AMA739" s="0"/>
      <c r="AMB739" s="0"/>
      <c r="AMC739" s="0"/>
      <c r="AMD739" s="0"/>
      <c r="AME739" s="0"/>
      <c r="AMF739" s="0"/>
      <c r="AMG739" s="0"/>
      <c r="AMH739" s="0"/>
      <c r="AMI739" s="0"/>
      <c r="AMJ739" s="0"/>
    </row>
    <row r="740" s="462" customFormat="true" ht="14.1" hidden="false" customHeight="true" outlineLevel="0" collapsed="false">
      <c r="A740" s="41" t="s">
        <v>10396</v>
      </c>
      <c r="B740" s="412" t="s">
        <v>5977</v>
      </c>
      <c r="C740" s="445" t="s">
        <v>36</v>
      </c>
      <c r="D740" s="120"/>
      <c r="E740" s="120" t="s">
        <v>10397</v>
      </c>
      <c r="F740" s="120" t="s">
        <v>10398</v>
      </c>
      <c r="G740" s="456"/>
      <c r="H740" s="427" t="n">
        <v>0.09</v>
      </c>
      <c r="I740" s="427"/>
      <c r="J740" s="428" t="s">
        <v>6483</v>
      </c>
      <c r="K740" s="412" t="s">
        <v>10399</v>
      </c>
      <c r="L740" s="412" t="s">
        <v>3082</v>
      </c>
      <c r="M740" s="120" t="s">
        <v>4686</v>
      </c>
      <c r="N740" s="457" t="n">
        <v>94901</v>
      </c>
      <c r="O740" s="458" t="s">
        <v>10400</v>
      </c>
      <c r="P740" s="431"/>
      <c r="Q740" s="431"/>
      <c r="R740" s="459"/>
      <c r="S740" s="460"/>
      <c r="T740" s="461"/>
      <c r="U740" s="459"/>
      <c r="V740" s="120"/>
      <c r="W740" s="120"/>
      <c r="X740" s="120"/>
      <c r="Y740" s="120"/>
      <c r="Z740" s="460"/>
      <c r="AA740" s="433"/>
      <c r="AB740" s="456"/>
      <c r="AC740" s="641"/>
      <c r="AD740" s="642"/>
      <c r="AE740" s="641"/>
      <c r="AF740" s="641"/>
      <c r="AG740" s="641"/>
      <c r="AH740" s="641"/>
      <c r="AI740" s="641"/>
      <c r="AJ740" s="643"/>
      <c r="AK740" s="437" t="s">
        <v>5946</v>
      </c>
      <c r="AL740" s="507" t="s">
        <v>5946</v>
      </c>
      <c r="AM740" s="412" t="s">
        <v>10399</v>
      </c>
      <c r="AO740" s="412" t="s">
        <v>3082</v>
      </c>
      <c r="AP740" s="120" t="s">
        <v>4686</v>
      </c>
      <c r="AQ740" s="457" t="n">
        <v>94901</v>
      </c>
      <c r="AR740" s="463" t="s">
        <v>10398</v>
      </c>
      <c r="AS740" s="441"/>
      <c r="AT740" s="465"/>
      <c r="AU740" s="459"/>
      <c r="AV740" s="466"/>
      <c r="AW740" s="467"/>
      <c r="AX740" s="467"/>
      <c r="AY740" s="467"/>
      <c r="AZ740" s="467"/>
      <c r="BA740" s="467"/>
      <c r="BB740" s="467"/>
      <c r="BC740" s="467"/>
      <c r="BD740" s="467"/>
      <c r="BE740" s="467"/>
      <c r="BF740" s="467"/>
      <c r="BG740" s="467"/>
      <c r="BH740" s="467"/>
      <c r="BI740" s="467"/>
      <c r="BJ740" s="467"/>
      <c r="BK740" s="467"/>
      <c r="BL740" s="468"/>
      <c r="BM740" s="468"/>
      <c r="BN740" s="468"/>
      <c r="BO740" s="412"/>
      <c r="BP740" s="412"/>
      <c r="BQ740" s="557"/>
      <c r="ALX740" s="0"/>
      <c r="ALY740" s="0"/>
      <c r="ALZ740" s="0"/>
      <c r="AMA740" s="0"/>
      <c r="AMB740" s="0"/>
      <c r="AMC740" s="0"/>
      <c r="AMD740" s="0"/>
      <c r="AME740" s="0"/>
      <c r="AMF740" s="0"/>
      <c r="AMG740" s="0"/>
      <c r="AMH740" s="0"/>
      <c r="AMI740" s="0"/>
      <c r="AMJ740" s="0"/>
    </row>
    <row r="741" s="462" customFormat="true" ht="14.1" hidden="false" customHeight="true" outlineLevel="0" collapsed="false">
      <c r="A741" s="41" t="s">
        <v>3043</v>
      </c>
      <c r="B741" s="412" t="s">
        <v>4682</v>
      </c>
      <c r="C741" s="413" t="s">
        <v>7542</v>
      </c>
      <c r="D741" s="414"/>
      <c r="E741" s="425" t="s">
        <v>3042</v>
      </c>
      <c r="F741" s="425" t="s">
        <v>3041</v>
      </c>
      <c r="G741" s="426"/>
      <c r="H741" s="427" t="n">
        <v>0.0775</v>
      </c>
      <c r="I741" s="427" t="n">
        <v>0.08</v>
      </c>
      <c r="J741" s="428" t="s">
        <v>6587</v>
      </c>
      <c r="K741" s="412" t="s">
        <v>10401</v>
      </c>
      <c r="L741" s="412" t="s">
        <v>5837</v>
      </c>
      <c r="M741" s="414" t="s">
        <v>4686</v>
      </c>
      <c r="N741" s="429" t="n">
        <v>95624</v>
      </c>
      <c r="O741" s="640" t="s">
        <v>10402</v>
      </c>
      <c r="P741" s="432"/>
      <c r="Q741" s="432"/>
      <c r="R741" s="414" t="s">
        <v>10403</v>
      </c>
      <c r="S741" s="433"/>
      <c r="T741" s="434"/>
      <c r="U741" s="414"/>
      <c r="V741" s="425"/>
      <c r="W741" s="425"/>
      <c r="X741" s="425"/>
      <c r="Y741" s="425"/>
      <c r="Z741" s="433"/>
      <c r="AA741" s="433"/>
      <c r="AB741" s="435"/>
      <c r="AC741" s="594"/>
      <c r="AD741" s="595"/>
      <c r="AE741" s="595"/>
      <c r="AF741" s="595"/>
      <c r="AG741" s="595"/>
      <c r="AH741" s="595"/>
      <c r="AI741" s="595"/>
      <c r="AJ741" s="596"/>
      <c r="AK741" s="437" t="s">
        <v>5946</v>
      </c>
      <c r="AL741" s="507" t="s">
        <v>6144</v>
      </c>
      <c r="AM741" s="412" t="s">
        <v>10401</v>
      </c>
      <c r="AN741" s="439"/>
      <c r="AO741" s="412" t="s">
        <v>5837</v>
      </c>
      <c r="AP741" s="414" t="s">
        <v>4686</v>
      </c>
      <c r="AQ741" s="429" t="n">
        <v>95624</v>
      </c>
      <c r="AR741" s="440" t="s">
        <v>3041</v>
      </c>
      <c r="AS741" s="441"/>
      <c r="AT741" s="438"/>
      <c r="AU741" s="414"/>
      <c r="AV741" s="442"/>
      <c r="AW741" s="443"/>
      <c r="AX741" s="443"/>
      <c r="AY741" s="443"/>
      <c r="AZ741" s="443"/>
      <c r="BA741" s="443"/>
      <c r="BB741" s="443"/>
      <c r="BC741" s="443"/>
      <c r="BD741" s="443"/>
      <c r="BE741" s="443"/>
      <c r="BF741" s="443"/>
      <c r="BG741" s="443"/>
      <c r="BH741" s="443"/>
      <c r="BI741" s="443"/>
      <c r="BJ741" s="443"/>
      <c r="BK741" s="443"/>
      <c r="BL741" s="412"/>
      <c r="BM741" s="412"/>
      <c r="BN741" s="412"/>
      <c r="BO741" s="469"/>
      <c r="BP741" s="463"/>
      <c r="ALX741" s="0"/>
      <c r="ALY741" s="0"/>
      <c r="ALZ741" s="0"/>
      <c r="AMA741" s="0"/>
      <c r="AMB741" s="0"/>
      <c r="AMC741" s="0"/>
      <c r="AMD741" s="0"/>
      <c r="AME741" s="0"/>
      <c r="AMF741" s="0"/>
      <c r="AMG741" s="0"/>
      <c r="AMH741" s="0"/>
      <c r="AMI741" s="0"/>
      <c r="AMJ741" s="0"/>
    </row>
    <row r="742" s="462" customFormat="true" ht="14.1" hidden="false" customHeight="true" outlineLevel="0" collapsed="false">
      <c r="A742" s="41" t="s">
        <v>10404</v>
      </c>
      <c r="B742" s="412" t="s">
        <v>713</v>
      </c>
      <c r="C742" s="445" t="s">
        <v>36</v>
      </c>
      <c r="D742" s="120" t="s">
        <v>10405</v>
      </c>
      <c r="E742" s="120" t="s">
        <v>10406</v>
      </c>
      <c r="F742" s="120" t="s">
        <v>10407</v>
      </c>
      <c r="G742" s="456" t="s">
        <v>10408</v>
      </c>
      <c r="H742" s="427" t="n">
        <v>0.085</v>
      </c>
      <c r="I742" s="427" t="n">
        <v>0.0875</v>
      </c>
      <c r="J742" s="428" t="s">
        <v>5772</v>
      </c>
      <c r="K742" s="412" t="s">
        <v>10409</v>
      </c>
      <c r="L742" s="412" t="s">
        <v>4720</v>
      </c>
      <c r="M742" s="120" t="s">
        <v>4686</v>
      </c>
      <c r="N742" s="457" t="n">
        <v>94110</v>
      </c>
      <c r="O742" s="458"/>
      <c r="P742" s="431"/>
      <c r="Q742" s="431"/>
      <c r="R742" s="459"/>
      <c r="S742" s="460"/>
      <c r="T742" s="461"/>
      <c r="U742" s="459"/>
      <c r="V742" s="120"/>
      <c r="W742" s="120"/>
      <c r="X742" s="120"/>
      <c r="Y742" s="120"/>
      <c r="Z742" s="460" t="s">
        <v>6914</v>
      </c>
      <c r="AA742" s="433" t="s">
        <v>4745</v>
      </c>
      <c r="AB742" s="456"/>
      <c r="AC742" s="594"/>
      <c r="AD742" s="595"/>
      <c r="AE742" s="595"/>
      <c r="AF742" s="595"/>
      <c r="AG742" s="595"/>
      <c r="AH742" s="595"/>
      <c r="AI742" s="595"/>
      <c r="AJ742" s="596"/>
      <c r="AK742" s="437" t="s">
        <v>5946</v>
      </c>
      <c r="AL742" s="507" t="s">
        <v>5947</v>
      </c>
      <c r="AM742" s="412" t="s">
        <v>10409</v>
      </c>
      <c r="AO742" s="412" t="s">
        <v>4720</v>
      </c>
      <c r="AP742" s="120" t="s">
        <v>4686</v>
      </c>
      <c r="AQ742" s="457" t="n">
        <v>94110</v>
      </c>
      <c r="AR742" s="463" t="s">
        <v>10407</v>
      </c>
      <c r="AS742" s="464"/>
      <c r="AT742" s="465"/>
      <c r="AU742" s="459"/>
      <c r="AV742" s="466" t="n">
        <v>2</v>
      </c>
      <c r="AW742" s="467" t="s">
        <v>10410</v>
      </c>
      <c r="AX742" s="467"/>
      <c r="AY742" s="467"/>
      <c r="AZ742" s="467"/>
      <c r="BA742" s="467"/>
      <c r="BB742" s="467"/>
      <c r="BC742" s="467"/>
      <c r="BD742" s="467"/>
      <c r="BE742" s="467"/>
      <c r="BF742" s="467"/>
      <c r="BG742" s="467"/>
      <c r="BH742" s="467"/>
      <c r="BI742" s="467"/>
      <c r="BJ742" s="467"/>
      <c r="BK742" s="467"/>
      <c r="BL742" s="468"/>
      <c r="BM742" s="468"/>
      <c r="BN742" s="468"/>
      <c r="BO742" s="469"/>
      <c r="BP742" s="463"/>
      <c r="BQ742" s="557"/>
      <c r="ALX742" s="0"/>
      <c r="ALY742" s="0"/>
      <c r="ALZ742" s="0"/>
      <c r="AMA742" s="0"/>
      <c r="AMB742" s="0"/>
      <c r="AMC742" s="0"/>
      <c r="AMD742" s="0"/>
      <c r="AME742" s="0"/>
      <c r="AMF742" s="0"/>
      <c r="AMG742" s="0"/>
      <c r="AMH742" s="0"/>
      <c r="AMI742" s="0"/>
      <c r="AMJ742" s="0"/>
    </row>
    <row r="743" s="462" customFormat="true" ht="14.1" hidden="false" customHeight="true" outlineLevel="0" collapsed="false">
      <c r="A743" s="507" t="s">
        <v>10411</v>
      </c>
      <c r="B743" s="412" t="s">
        <v>5977</v>
      </c>
      <c r="C743" s="563" t="s">
        <v>4715</v>
      </c>
      <c r="D743" s="414" t="s">
        <v>10136</v>
      </c>
      <c r="E743" s="425" t="s">
        <v>1411</v>
      </c>
      <c r="F743" s="425" t="s">
        <v>10412</v>
      </c>
      <c r="G743" s="426" t="s">
        <v>10413</v>
      </c>
      <c r="H743" s="427" t="n">
        <v>0.09</v>
      </c>
      <c r="I743" s="427" t="n">
        <v>0.0925</v>
      </c>
      <c r="J743" s="428" t="s">
        <v>7614</v>
      </c>
      <c r="K743" s="412" t="s">
        <v>8816</v>
      </c>
      <c r="L743" s="412" t="s">
        <v>3082</v>
      </c>
      <c r="M743" s="414" t="s">
        <v>4686</v>
      </c>
      <c r="N743" s="429" t="n">
        <v>94901</v>
      </c>
      <c r="O743" s="593"/>
      <c r="P743" s="432"/>
      <c r="Q743" s="432"/>
      <c r="R743" s="414" t="s">
        <v>10414</v>
      </c>
      <c r="S743" s="433" t="s">
        <v>8427</v>
      </c>
      <c r="T743" s="434" t="s">
        <v>10415</v>
      </c>
      <c r="U743" s="414" t="s">
        <v>10416</v>
      </c>
      <c r="V743" s="425"/>
      <c r="W743" s="425"/>
      <c r="X743" s="425"/>
      <c r="Y743" s="425"/>
      <c r="Z743" s="433"/>
      <c r="AA743" s="433"/>
      <c r="AB743" s="435"/>
      <c r="AC743" s="645" t="s">
        <v>7695</v>
      </c>
      <c r="AD743" s="645" t="s">
        <v>7577</v>
      </c>
      <c r="AE743" s="645" t="s">
        <v>7808</v>
      </c>
      <c r="AF743" s="645" t="s">
        <v>10417</v>
      </c>
      <c r="AG743" s="645"/>
      <c r="AH743" s="645"/>
      <c r="AI743" s="645"/>
      <c r="AJ743" s="498" t="s">
        <v>10418</v>
      </c>
      <c r="AK743" s="437" t="s">
        <v>5946</v>
      </c>
      <c r="AL743" s="507" t="s">
        <v>5946</v>
      </c>
      <c r="AM743" s="412" t="s">
        <v>8816</v>
      </c>
      <c r="AN743" s="439"/>
      <c r="AO743" s="412" t="s">
        <v>3082</v>
      </c>
      <c r="AP743" s="414" t="s">
        <v>4686</v>
      </c>
      <c r="AQ743" s="429" t="n">
        <v>94901</v>
      </c>
      <c r="AR743" s="425" t="s">
        <v>10412</v>
      </c>
      <c r="AS743" s="437"/>
      <c r="AT743" s="438"/>
      <c r="AU743" s="414"/>
      <c r="AV743" s="442"/>
      <c r="AW743" s="443"/>
      <c r="AX743" s="443"/>
      <c r="AY743" s="443"/>
      <c r="AZ743" s="443"/>
      <c r="BA743" s="443"/>
      <c r="BB743" s="443"/>
      <c r="BC743" s="443"/>
      <c r="BD743" s="443"/>
      <c r="BE743" s="443"/>
      <c r="BF743" s="443"/>
      <c r="BG743" s="443"/>
      <c r="BH743" s="443"/>
      <c r="BI743" s="443"/>
      <c r="BJ743" s="443"/>
      <c r="BK743" s="443"/>
      <c r="BL743" s="412"/>
      <c r="BM743" s="412"/>
      <c r="BN743" s="412"/>
      <c r="BO743" s="469"/>
      <c r="BP743" s="463"/>
      <c r="BQ743" s="439"/>
      <c r="ALX743" s="0"/>
      <c r="ALY743" s="0"/>
      <c r="ALZ743" s="0"/>
      <c r="AMA743" s="0"/>
      <c r="AMB743" s="0"/>
      <c r="AMC743" s="0"/>
      <c r="AMD743" s="0"/>
      <c r="AME743" s="0"/>
      <c r="AMF743" s="0"/>
      <c r="AMG743" s="0"/>
      <c r="AMH743" s="0"/>
      <c r="AMI743" s="0"/>
      <c r="AMJ743" s="0"/>
    </row>
    <row r="744" s="462" customFormat="true" ht="14.1" hidden="false" customHeight="true" outlineLevel="0" collapsed="false">
      <c r="A744" s="41" t="s">
        <v>2422</v>
      </c>
      <c r="B744" s="412" t="s">
        <v>5977</v>
      </c>
      <c r="C744" s="479" t="s">
        <v>36</v>
      </c>
      <c r="D744" s="480"/>
      <c r="E744" s="480" t="s">
        <v>2421</v>
      </c>
      <c r="F744" s="480" t="s">
        <v>2420</v>
      </c>
      <c r="G744" s="489"/>
      <c r="H744" s="427" t="n">
        <v>0.09</v>
      </c>
      <c r="I744" s="427" t="n">
        <v>0.0925</v>
      </c>
      <c r="J744" s="428" t="s">
        <v>7614</v>
      </c>
      <c r="K744" s="489" t="s">
        <v>10419</v>
      </c>
      <c r="L744" s="489" t="s">
        <v>3082</v>
      </c>
      <c r="M744" s="480" t="s">
        <v>4686</v>
      </c>
      <c r="N744" s="490" t="n">
        <v>94901</v>
      </c>
      <c r="O744" s="458" t="s">
        <v>10420</v>
      </c>
      <c r="P744" s="490"/>
      <c r="Q744" s="490"/>
      <c r="R744" s="491" t="s">
        <v>2421</v>
      </c>
      <c r="S744" s="490"/>
      <c r="T744" s="492"/>
      <c r="U744" s="491"/>
      <c r="V744" s="490"/>
      <c r="W744" s="490"/>
      <c r="X744" s="490"/>
      <c r="Y744" s="490"/>
      <c r="Z744" s="490"/>
      <c r="AA744" s="433"/>
      <c r="AB744" s="493"/>
      <c r="AC744" s="645" t="s">
        <v>10421</v>
      </c>
      <c r="AD744" s="645"/>
      <c r="AE744" s="645"/>
      <c r="AF744" s="645" t="s">
        <v>7633</v>
      </c>
      <c r="AG744" s="645"/>
      <c r="AH744" s="645"/>
      <c r="AI744" s="645"/>
      <c r="AJ744" s="498" t="s">
        <v>7556</v>
      </c>
      <c r="AK744" s="437" t="s">
        <v>5946</v>
      </c>
      <c r="AL744" s="507" t="s">
        <v>6144</v>
      </c>
      <c r="AM744" s="489" t="s">
        <v>10419</v>
      </c>
      <c r="AN744" s="494"/>
      <c r="AO744" s="489" t="s">
        <v>3082</v>
      </c>
      <c r="AP744" s="480" t="s">
        <v>4686</v>
      </c>
      <c r="AQ744" s="490" t="n">
        <v>94901</v>
      </c>
      <c r="AR744" s="489" t="s">
        <v>2420</v>
      </c>
      <c r="AS744" s="437"/>
      <c r="AT744" s="495"/>
      <c r="AU744" s="496"/>
      <c r="AV744" s="497"/>
      <c r="AW744" s="497"/>
      <c r="AX744" s="497"/>
      <c r="AY744" s="497"/>
      <c r="AZ744" s="497"/>
      <c r="BA744" s="497"/>
      <c r="BB744" s="497"/>
      <c r="BC744" s="497"/>
      <c r="BD744" s="497"/>
      <c r="BE744" s="497"/>
      <c r="BF744" s="497"/>
      <c r="BG744" s="497"/>
      <c r="BH744" s="497"/>
      <c r="BI744" s="497"/>
      <c r="BJ744" s="497"/>
      <c r="BK744" s="497"/>
      <c r="BL744" s="498"/>
      <c r="BM744" s="498"/>
      <c r="BN744" s="498"/>
      <c r="BO744" s="469"/>
      <c r="BP744" s="412"/>
      <c r="BQ744" s="557"/>
      <c r="ALX744" s="0"/>
      <c r="ALY744" s="0"/>
      <c r="ALZ744" s="0"/>
      <c r="AMA744" s="0"/>
      <c r="AMB744" s="0"/>
      <c r="AMC744" s="0"/>
      <c r="AMD744" s="0"/>
      <c r="AME744" s="0"/>
      <c r="AMF744" s="0"/>
      <c r="AMG744" s="0"/>
      <c r="AMH744" s="0"/>
      <c r="AMI744" s="0"/>
      <c r="AMJ744" s="0"/>
    </row>
    <row r="745" s="462" customFormat="true" ht="14.1" hidden="false" customHeight="true" outlineLevel="0" collapsed="false">
      <c r="A745" s="41" t="s">
        <v>10422</v>
      </c>
      <c r="B745" s="412" t="s">
        <v>5977</v>
      </c>
      <c r="C745" s="479" t="s">
        <v>4715</v>
      </c>
      <c r="D745" s="120"/>
      <c r="E745" s="120" t="s">
        <v>10423</v>
      </c>
      <c r="F745" s="120" t="s">
        <v>10424</v>
      </c>
      <c r="G745" s="456"/>
      <c r="H745" s="427" t="n">
        <v>0.085</v>
      </c>
      <c r="I745" s="427" t="n">
        <v>0.09</v>
      </c>
      <c r="J745" s="428" t="s">
        <v>5681</v>
      </c>
      <c r="K745" s="412" t="s">
        <v>10425</v>
      </c>
      <c r="L745" s="412" t="s">
        <v>5681</v>
      </c>
      <c r="M745" s="120" t="s">
        <v>4686</v>
      </c>
      <c r="N745" s="457" t="n">
        <v>94949</v>
      </c>
      <c r="O745" s="458" t="s">
        <v>10426</v>
      </c>
      <c r="P745" s="431"/>
      <c r="Q745" s="431"/>
      <c r="R745" s="459" t="s">
        <v>8036</v>
      </c>
      <c r="S745" s="460"/>
      <c r="T745" s="461"/>
      <c r="U745" s="459"/>
      <c r="V745" s="120"/>
      <c r="W745" s="120"/>
      <c r="X745" s="120"/>
      <c r="Y745" s="120"/>
      <c r="Z745" s="460" t="s">
        <v>10427</v>
      </c>
      <c r="AA745" s="433" t="s">
        <v>4745</v>
      </c>
      <c r="AB745" s="456"/>
      <c r="AC745" s="641" t="s">
        <v>7695</v>
      </c>
      <c r="AD745" s="642" t="s">
        <v>8609</v>
      </c>
      <c r="AE745" s="641" t="s">
        <v>7801</v>
      </c>
      <c r="AF745" s="641" t="s">
        <v>8516</v>
      </c>
      <c r="AG745" s="641"/>
      <c r="AH745" s="641"/>
      <c r="AI745" s="641"/>
      <c r="AJ745" s="643" t="s">
        <v>7581</v>
      </c>
      <c r="AK745" s="437" t="s">
        <v>5946</v>
      </c>
      <c r="AL745" s="507" t="s">
        <v>6144</v>
      </c>
      <c r="AM745" s="412" t="s">
        <v>10425</v>
      </c>
      <c r="AO745" s="412" t="s">
        <v>5681</v>
      </c>
      <c r="AP745" s="120" t="s">
        <v>4686</v>
      </c>
      <c r="AQ745" s="457" t="n">
        <v>94949</v>
      </c>
      <c r="AR745" s="463" t="s">
        <v>10424</v>
      </c>
      <c r="AS745" s="540"/>
      <c r="AT745" s="465"/>
      <c r="AU745" s="459"/>
      <c r="AV745" s="466"/>
      <c r="AW745" s="467"/>
      <c r="AX745" s="467"/>
      <c r="AY745" s="467"/>
      <c r="AZ745" s="467"/>
      <c r="BA745" s="467"/>
      <c r="BB745" s="467"/>
      <c r="BC745" s="467"/>
      <c r="BD745" s="467"/>
      <c r="BE745" s="467"/>
      <c r="BF745" s="467"/>
      <c r="BG745" s="467"/>
      <c r="BH745" s="467"/>
      <c r="BI745" s="467"/>
      <c r="BJ745" s="467"/>
      <c r="BK745" s="467"/>
      <c r="BL745" s="468"/>
      <c r="BM745" s="468"/>
      <c r="BN745" s="468"/>
      <c r="BO745" s="412"/>
      <c r="BP745" s="412"/>
      <c r="BQ745" s="439"/>
      <c r="ALX745" s="0"/>
      <c r="ALY745" s="0"/>
      <c r="ALZ745" s="0"/>
      <c r="AMA745" s="0"/>
      <c r="AMB745" s="0"/>
      <c r="AMC745" s="0"/>
      <c r="AMD745" s="0"/>
      <c r="AME745" s="0"/>
      <c r="AMF745" s="0"/>
      <c r="AMG745" s="0"/>
      <c r="AMH745" s="0"/>
      <c r="AMI745" s="0"/>
      <c r="AMJ745" s="0"/>
    </row>
    <row r="746" s="462" customFormat="true" ht="14.1" hidden="false" customHeight="true" outlineLevel="0" collapsed="false">
      <c r="A746" s="41" t="s">
        <v>10428</v>
      </c>
      <c r="B746" s="412" t="s">
        <v>5937</v>
      </c>
      <c r="C746" s="445" t="s">
        <v>5309</v>
      </c>
      <c r="D746" s="414"/>
      <c r="E746" s="425" t="s">
        <v>10429</v>
      </c>
      <c r="F746" s="425" t="s">
        <v>10430</v>
      </c>
      <c r="G746" s="426" t="s">
        <v>10431</v>
      </c>
      <c r="H746" s="427" t="n">
        <v>0.085</v>
      </c>
      <c r="I746" s="538" t="n">
        <v>0.085</v>
      </c>
      <c r="J746" s="428" t="s">
        <v>5681</v>
      </c>
      <c r="K746" s="412" t="s">
        <v>10432</v>
      </c>
      <c r="L746" s="412" t="s">
        <v>5681</v>
      </c>
      <c r="M746" s="414" t="s">
        <v>4686</v>
      </c>
      <c r="N746" s="429" t="n">
        <v>94947</v>
      </c>
      <c r="O746" s="593"/>
      <c r="P746" s="432"/>
      <c r="Q746" s="432"/>
      <c r="R746" s="414"/>
      <c r="S746" s="433"/>
      <c r="T746" s="434"/>
      <c r="U746" s="414"/>
      <c r="V746" s="425"/>
      <c r="W746" s="425"/>
      <c r="X746" s="425"/>
      <c r="Y746" s="425"/>
      <c r="Z746" s="433"/>
      <c r="AA746" s="433"/>
      <c r="AB746" s="435"/>
      <c r="AC746" s="594"/>
      <c r="AD746" s="595"/>
      <c r="AE746" s="595"/>
      <c r="AF746" s="595"/>
      <c r="AG746" s="595"/>
      <c r="AH746" s="595"/>
      <c r="AI746" s="595"/>
      <c r="AJ746" s="596"/>
      <c r="AK746" s="437" t="s">
        <v>5946</v>
      </c>
      <c r="AL746" s="507" t="s">
        <v>6295</v>
      </c>
      <c r="AM746" s="412" t="s">
        <v>10433</v>
      </c>
      <c r="AN746" s="439"/>
      <c r="AO746" s="412" t="s">
        <v>5681</v>
      </c>
      <c r="AP746" s="414" t="s">
        <v>4686</v>
      </c>
      <c r="AQ746" s="429" t="n">
        <v>94547</v>
      </c>
      <c r="AR746" s="440" t="s">
        <v>10430</v>
      </c>
      <c r="AS746" s="536"/>
      <c r="AT746" s="438"/>
      <c r="AU746" s="414"/>
      <c r="AV746" s="442"/>
      <c r="AW746" s="443"/>
      <c r="AX746" s="443"/>
      <c r="AY746" s="443"/>
      <c r="AZ746" s="443"/>
      <c r="BA746" s="443"/>
      <c r="BB746" s="443"/>
      <c r="BC746" s="443"/>
      <c r="BD746" s="443"/>
      <c r="BE746" s="443"/>
      <c r="BF746" s="443"/>
      <c r="BG746" s="443"/>
      <c r="BH746" s="443"/>
      <c r="BI746" s="443"/>
      <c r="BJ746" s="443"/>
      <c r="BK746" s="443"/>
      <c r="BL746" s="412"/>
      <c r="BM746" s="412"/>
      <c r="BN746" s="412"/>
      <c r="BO746" s="412"/>
      <c r="BP746" s="412"/>
      <c r="ALX746" s="0"/>
      <c r="ALY746" s="0"/>
      <c r="ALZ746" s="0"/>
      <c r="AMA746" s="0"/>
      <c r="AMB746" s="0"/>
      <c r="AMC746" s="0"/>
      <c r="AMD746" s="0"/>
      <c r="AME746" s="0"/>
      <c r="AMF746" s="0"/>
      <c r="AMG746" s="0"/>
      <c r="AMH746" s="0"/>
      <c r="AMI746" s="0"/>
      <c r="AMJ746" s="0"/>
    </row>
    <row r="747" customFormat="false" ht="14.1" hidden="false" customHeight="true" outlineLevel="0" collapsed="false">
      <c r="A747" s="41" t="s">
        <v>824</v>
      </c>
      <c r="B747" s="412" t="s">
        <v>5937</v>
      </c>
      <c r="C747" s="413" t="s">
        <v>5309</v>
      </c>
      <c r="D747" s="120" t="s">
        <v>10434</v>
      </c>
      <c r="E747" s="120" t="s">
        <v>3178</v>
      </c>
      <c r="F747" s="120" t="s">
        <v>10435</v>
      </c>
      <c r="G747" s="456"/>
      <c r="H747" s="427" t="n">
        <v>0.0925</v>
      </c>
      <c r="I747" s="427" t="n">
        <v>0.095</v>
      </c>
      <c r="J747" s="428" t="s">
        <v>5940</v>
      </c>
      <c r="K747" s="412" t="s">
        <v>10436</v>
      </c>
      <c r="L747" s="412" t="s">
        <v>6294</v>
      </c>
      <c r="M747" s="120" t="s">
        <v>4686</v>
      </c>
      <c r="N747" s="457" t="n">
        <v>94546</v>
      </c>
      <c r="O747" s="458"/>
      <c r="P747" s="431"/>
      <c r="Q747" s="431"/>
      <c r="R747" s="459"/>
      <c r="S747" s="460"/>
      <c r="T747" s="461"/>
      <c r="U747" s="459"/>
      <c r="V747" s="120"/>
      <c r="W747" s="120"/>
      <c r="X747" s="120"/>
      <c r="Y747" s="120"/>
      <c r="Z747" s="460"/>
      <c r="AB747" s="456"/>
      <c r="AC747" s="594" t="s">
        <v>8373</v>
      </c>
      <c r="AJ747" s="596" t="s">
        <v>4716</v>
      </c>
      <c r="AK747" s="437" t="s">
        <v>5946</v>
      </c>
      <c r="AL747" s="507" t="s">
        <v>6108</v>
      </c>
      <c r="AM747" s="412" t="s">
        <v>10436</v>
      </c>
      <c r="AN747" s="462"/>
      <c r="AO747" s="412" t="s">
        <v>6294</v>
      </c>
      <c r="AP747" s="120" t="s">
        <v>4686</v>
      </c>
      <c r="AQ747" s="457" t="n">
        <v>94546</v>
      </c>
      <c r="AR747" s="463" t="s">
        <v>3431</v>
      </c>
      <c r="AT747" s="465"/>
      <c r="AU747" s="459"/>
      <c r="AV747" s="466"/>
      <c r="AW747" s="467"/>
      <c r="AX747" s="467"/>
      <c r="AY747" s="467"/>
      <c r="AZ747" s="467"/>
      <c r="BA747" s="467"/>
      <c r="BB747" s="467"/>
      <c r="BC747" s="467"/>
      <c r="BD747" s="467"/>
      <c r="BE747" s="467"/>
      <c r="BF747" s="467"/>
      <c r="BG747" s="467"/>
      <c r="BH747" s="467"/>
      <c r="BI747" s="467"/>
      <c r="BJ747" s="467"/>
      <c r="BK747" s="467"/>
      <c r="BL747" s="468"/>
      <c r="BM747" s="468"/>
      <c r="BN747" s="468"/>
      <c r="BO747" s="469"/>
      <c r="BP747" s="463"/>
      <c r="BQ747" s="462"/>
    </row>
    <row r="748" customFormat="false" ht="14.1" hidden="false" customHeight="true" outlineLevel="0" collapsed="false">
      <c r="A748" s="507" t="s">
        <v>10437</v>
      </c>
      <c r="B748" s="412" t="s">
        <v>5937</v>
      </c>
      <c r="C748" s="563" t="s">
        <v>5309</v>
      </c>
      <c r="D748" s="480"/>
      <c r="E748" s="522" t="s">
        <v>10438</v>
      </c>
      <c r="F748" s="522" t="s">
        <v>10439</v>
      </c>
      <c r="G748" s="523" t="s">
        <v>10440</v>
      </c>
      <c r="H748" s="427" t="n">
        <v>0.0925</v>
      </c>
      <c r="I748" s="427"/>
      <c r="J748" s="428" t="s">
        <v>5940</v>
      </c>
      <c r="K748" s="523" t="s">
        <v>10441</v>
      </c>
      <c r="L748" s="523" t="s">
        <v>5530</v>
      </c>
      <c r="M748" s="522" t="s">
        <v>4686</v>
      </c>
      <c r="N748" s="524" t="n">
        <v>94601</v>
      </c>
      <c r="O748" s="458" t="s">
        <v>10442</v>
      </c>
      <c r="P748" s="490"/>
      <c r="Q748" s="524"/>
      <c r="R748" s="526"/>
      <c r="S748" s="524"/>
      <c r="T748" s="527"/>
      <c r="U748" s="526"/>
      <c r="V748" s="524"/>
      <c r="W748" s="524"/>
      <c r="X748" s="524"/>
      <c r="Y748" s="524"/>
      <c r="Z748" s="524"/>
      <c r="AB748" s="528"/>
      <c r="AC748" s="594" t="s">
        <v>8373</v>
      </c>
      <c r="AJ748" s="596" t="s">
        <v>4716</v>
      </c>
      <c r="AK748" s="437" t="s">
        <v>5946</v>
      </c>
      <c r="AL748" s="507" t="s">
        <v>6064</v>
      </c>
      <c r="AM748" s="523" t="s">
        <v>10441</v>
      </c>
      <c r="AN748" s="529"/>
      <c r="AO748" s="523" t="s">
        <v>5530</v>
      </c>
      <c r="AP748" s="522" t="s">
        <v>4686</v>
      </c>
      <c r="AQ748" s="524" t="n">
        <v>94601</v>
      </c>
      <c r="AR748" s="523" t="s">
        <v>10439</v>
      </c>
      <c r="AS748" s="536"/>
      <c r="AT748" s="530"/>
      <c r="AU748" s="496"/>
      <c r="AV748" s="531"/>
      <c r="AW748" s="531"/>
      <c r="AX748" s="531"/>
      <c r="AY748" s="531"/>
      <c r="AZ748" s="531"/>
      <c r="BA748" s="531" t="s">
        <v>10443</v>
      </c>
      <c r="BB748" s="531"/>
      <c r="BC748" s="531"/>
      <c r="BD748" s="531"/>
      <c r="BE748" s="531"/>
      <c r="BF748" s="531"/>
      <c r="BG748" s="531"/>
      <c r="BH748" s="531"/>
      <c r="BI748" s="531"/>
      <c r="BJ748" s="531"/>
      <c r="BK748" s="531"/>
      <c r="BL748" s="532"/>
      <c r="BM748" s="532"/>
      <c r="BN748" s="532"/>
      <c r="BO748" s="412"/>
      <c r="BP748" s="412"/>
      <c r="BQ748" s="462"/>
    </row>
    <row r="749" s="462" customFormat="true" ht="14.1" hidden="false" customHeight="true" outlineLevel="0" collapsed="false">
      <c r="A749" s="41" t="s">
        <v>10444</v>
      </c>
      <c r="B749" s="412" t="s">
        <v>5977</v>
      </c>
      <c r="C749" s="479" t="s">
        <v>4715</v>
      </c>
      <c r="D749" s="120"/>
      <c r="E749" s="120" t="s">
        <v>1771</v>
      </c>
      <c r="F749" s="120" t="s">
        <v>10445</v>
      </c>
      <c r="G749" s="456"/>
      <c r="H749" s="427" t="n">
        <v>0.085</v>
      </c>
      <c r="I749" s="427" t="n">
        <v>0.09</v>
      </c>
      <c r="J749" s="428" t="s">
        <v>5681</v>
      </c>
      <c r="K749" s="412" t="s">
        <v>10446</v>
      </c>
      <c r="L749" s="412" t="s">
        <v>5681</v>
      </c>
      <c r="M749" s="120" t="s">
        <v>4686</v>
      </c>
      <c r="N749" s="457" t="n">
        <v>94949</v>
      </c>
      <c r="O749" s="430"/>
      <c r="P749" s="431"/>
      <c r="Q749" s="431"/>
      <c r="R749" s="459" t="s">
        <v>1684</v>
      </c>
      <c r="S749" s="460"/>
      <c r="T749" s="461" t="s">
        <v>10447</v>
      </c>
      <c r="U749" s="459"/>
      <c r="V749" s="120" t="s">
        <v>10448</v>
      </c>
      <c r="W749" s="120"/>
      <c r="X749" s="120"/>
      <c r="Y749" s="120"/>
      <c r="Z749" s="460" t="s">
        <v>6914</v>
      </c>
      <c r="AA749" s="433" t="s">
        <v>4745</v>
      </c>
      <c r="AB749" s="647" t="s">
        <v>10449</v>
      </c>
      <c r="AC749" s="645" t="s">
        <v>7695</v>
      </c>
      <c r="AD749" s="645" t="s">
        <v>9266</v>
      </c>
      <c r="AE749" s="645" t="s">
        <v>7580</v>
      </c>
      <c r="AF749" s="645" t="s">
        <v>7802</v>
      </c>
      <c r="AG749" s="645"/>
      <c r="AH749" s="645"/>
      <c r="AI749" s="645"/>
      <c r="AJ749" s="498" t="s">
        <v>7581</v>
      </c>
      <c r="AK749" s="437" t="s">
        <v>5946</v>
      </c>
      <c r="AL749" s="507" t="s">
        <v>6144</v>
      </c>
      <c r="AM749" s="412" t="s">
        <v>10446</v>
      </c>
      <c r="AO749" s="412" t="s">
        <v>5681</v>
      </c>
      <c r="AP749" s="120" t="s">
        <v>4686</v>
      </c>
      <c r="AQ749" s="457" t="n">
        <v>94949</v>
      </c>
      <c r="AR749" s="463" t="s">
        <v>10445</v>
      </c>
      <c r="AS749" s="441"/>
      <c r="AT749" s="465"/>
      <c r="AU749" s="459"/>
      <c r="AV749" s="466"/>
      <c r="AW749" s="467"/>
      <c r="AX749" s="467"/>
      <c r="AY749" s="467"/>
      <c r="AZ749" s="467"/>
      <c r="BA749" s="467"/>
      <c r="BB749" s="467"/>
      <c r="BC749" s="467"/>
      <c r="BD749" s="467"/>
      <c r="BE749" s="467"/>
      <c r="BF749" s="467"/>
      <c r="BG749" s="467"/>
      <c r="BH749" s="467"/>
      <c r="BI749" s="467"/>
      <c r="BJ749" s="467"/>
      <c r="BK749" s="467"/>
      <c r="BL749" s="468"/>
      <c r="BM749" s="468"/>
      <c r="BN749" s="468"/>
      <c r="BO749" s="469"/>
      <c r="BP749" s="412"/>
      <c r="BQ749" s="439"/>
      <c r="ALX749" s="0"/>
      <c r="ALY749" s="0"/>
      <c r="ALZ749" s="0"/>
      <c r="AMA749" s="0"/>
      <c r="AMB749" s="0"/>
      <c r="AMC749" s="0"/>
      <c r="AMD749" s="0"/>
      <c r="AME749" s="0"/>
      <c r="AMF749" s="0"/>
      <c r="AMG749" s="0"/>
      <c r="AMH749" s="0"/>
      <c r="AMI749" s="0"/>
      <c r="AMJ749" s="0"/>
    </row>
    <row r="750" s="462" customFormat="true" ht="14.1" hidden="false" customHeight="true" outlineLevel="0" collapsed="false">
      <c r="A750" s="41" t="s">
        <v>10450</v>
      </c>
      <c r="B750" s="412" t="s">
        <v>5977</v>
      </c>
      <c r="C750" s="508" t="s">
        <v>36</v>
      </c>
      <c r="D750" s="644"/>
      <c r="E750" s="120" t="s">
        <v>671</v>
      </c>
      <c r="F750" s="120" t="s">
        <v>7987</v>
      </c>
      <c r="G750" s="456"/>
      <c r="H750" s="427" t="n">
        <v>0.085</v>
      </c>
      <c r="I750" s="427"/>
      <c r="J750" s="428" t="s">
        <v>5772</v>
      </c>
      <c r="K750" s="412" t="s">
        <v>10451</v>
      </c>
      <c r="L750" s="412" t="s">
        <v>4720</v>
      </c>
      <c r="M750" s="120" t="s">
        <v>4686</v>
      </c>
      <c r="N750" s="457" t="n">
        <v>94109</v>
      </c>
      <c r="O750" s="458" t="s">
        <v>10452</v>
      </c>
      <c r="P750" s="431"/>
      <c r="Q750" s="431"/>
      <c r="R750" s="459"/>
      <c r="S750" s="460"/>
      <c r="T750" s="461"/>
      <c r="U750" s="459"/>
      <c r="V750" s="120"/>
      <c r="W750" s="120"/>
      <c r="X750" s="120"/>
      <c r="Y750" s="120"/>
      <c r="Z750" s="460"/>
      <c r="AA750" s="433"/>
      <c r="AB750" s="456"/>
      <c r="AC750" s="594"/>
      <c r="AD750" s="595"/>
      <c r="AE750" s="595"/>
      <c r="AF750" s="595"/>
      <c r="AG750" s="595"/>
      <c r="AH750" s="595" t="s">
        <v>10453</v>
      </c>
      <c r="AI750" s="595"/>
      <c r="AJ750" s="596" t="s">
        <v>4716</v>
      </c>
      <c r="AK750" s="437" t="s">
        <v>5946</v>
      </c>
      <c r="AL750" s="507" t="s">
        <v>5946</v>
      </c>
      <c r="AM750" s="412" t="s">
        <v>10451</v>
      </c>
      <c r="AO750" s="412" t="s">
        <v>4720</v>
      </c>
      <c r="AP750" s="120" t="s">
        <v>4686</v>
      </c>
      <c r="AQ750" s="457" t="n">
        <v>94109</v>
      </c>
      <c r="AR750" s="463" t="s">
        <v>7987</v>
      </c>
      <c r="AS750" s="441"/>
      <c r="AT750" s="465"/>
      <c r="AU750" s="459"/>
      <c r="AV750" s="466"/>
      <c r="AW750" s="467"/>
      <c r="AX750" s="467"/>
      <c r="AY750" s="467"/>
      <c r="AZ750" s="467"/>
      <c r="BA750" s="467"/>
      <c r="BB750" s="467"/>
      <c r="BC750" s="467"/>
      <c r="BD750" s="467"/>
      <c r="BE750" s="467"/>
      <c r="BF750" s="467"/>
      <c r="BG750" s="467"/>
      <c r="BH750" s="467"/>
      <c r="BI750" s="467"/>
      <c r="BJ750" s="467"/>
      <c r="BK750" s="467"/>
      <c r="BL750" s="468"/>
      <c r="BM750" s="468"/>
      <c r="BN750" s="468"/>
      <c r="BO750" s="412"/>
      <c r="BP750" s="412"/>
      <c r="BQ750" s="557"/>
      <c r="ALX750" s="0"/>
      <c r="ALY750" s="0"/>
      <c r="ALZ750" s="0"/>
      <c r="AMA750" s="0"/>
      <c r="AMB750" s="0"/>
      <c r="AMC750" s="0"/>
      <c r="AMD750" s="0"/>
      <c r="AME750" s="0"/>
      <c r="AMF750" s="0"/>
      <c r="AMG750" s="0"/>
      <c r="AMH750" s="0"/>
      <c r="AMI750" s="0"/>
      <c r="AMJ750" s="0"/>
    </row>
    <row r="751" s="462" customFormat="true" ht="14.1" hidden="false" customHeight="true" outlineLevel="0" collapsed="false">
      <c r="A751" s="507" t="s">
        <v>10454</v>
      </c>
      <c r="B751" s="412" t="s">
        <v>5977</v>
      </c>
      <c r="C751" s="563" t="s">
        <v>36</v>
      </c>
      <c r="D751" s="414"/>
      <c r="E751" s="425" t="s">
        <v>10455</v>
      </c>
      <c r="F751" s="425" t="s">
        <v>10456</v>
      </c>
      <c r="G751" s="426"/>
      <c r="H751" s="427" t="n">
        <v>0.0925</v>
      </c>
      <c r="I751" s="427"/>
      <c r="J751" s="428" t="s">
        <v>6404</v>
      </c>
      <c r="K751" s="412" t="s">
        <v>10457</v>
      </c>
      <c r="L751" s="412" t="s">
        <v>6404</v>
      </c>
      <c r="M751" s="414" t="s">
        <v>4686</v>
      </c>
      <c r="N751" s="429" t="n">
        <v>94564</v>
      </c>
      <c r="O751" s="593"/>
      <c r="P751" s="548"/>
      <c r="Q751" s="432"/>
      <c r="R751" s="414"/>
      <c r="S751" s="433"/>
      <c r="T751" s="434"/>
      <c r="U751" s="414"/>
      <c r="V751" s="425"/>
      <c r="W751" s="425"/>
      <c r="X751" s="425"/>
      <c r="Y751" s="425"/>
      <c r="Z751" s="433"/>
      <c r="AA751" s="433"/>
      <c r="AB751" s="435"/>
      <c r="AC751" s="594"/>
      <c r="AD751" s="595" t="s">
        <v>7855</v>
      </c>
      <c r="AE751" s="595"/>
      <c r="AF751" s="595" t="s">
        <v>7579</v>
      </c>
      <c r="AG751" s="595"/>
      <c r="AH751" s="595"/>
      <c r="AI751" s="595" t="s">
        <v>10458</v>
      </c>
      <c r="AJ751" s="596" t="s">
        <v>4716</v>
      </c>
      <c r="AK751" s="437" t="s">
        <v>5946</v>
      </c>
      <c r="AL751" s="507" t="s">
        <v>10459</v>
      </c>
      <c r="AM751" s="412" t="s">
        <v>10457</v>
      </c>
      <c r="AN751" s="439"/>
      <c r="AO751" s="412" t="s">
        <v>6404</v>
      </c>
      <c r="AP751" s="414" t="s">
        <v>4686</v>
      </c>
      <c r="AQ751" s="429" t="n">
        <v>94564</v>
      </c>
      <c r="AR751" s="440" t="s">
        <v>10456</v>
      </c>
      <c r="AS751" s="464"/>
      <c r="AT751" s="438"/>
      <c r="AU751" s="414"/>
      <c r="AV751" s="442"/>
      <c r="AW751" s="443"/>
      <c r="AX751" s="443"/>
      <c r="AY751" s="443"/>
      <c r="AZ751" s="443"/>
      <c r="BA751" s="443"/>
      <c r="BB751" s="443"/>
      <c r="BC751" s="443"/>
      <c r="BD751" s="443"/>
      <c r="BE751" s="443"/>
      <c r="BF751" s="443"/>
      <c r="BG751" s="443"/>
      <c r="BH751" s="443"/>
      <c r="BI751" s="443"/>
      <c r="BJ751" s="443"/>
      <c r="BK751" s="443"/>
      <c r="BL751" s="412"/>
      <c r="BM751" s="412"/>
      <c r="BN751" s="412"/>
      <c r="BO751" s="412"/>
      <c r="BP751" s="412"/>
      <c r="ALX751" s="0"/>
      <c r="ALY751" s="0"/>
      <c r="ALZ751" s="0"/>
      <c r="AMA751" s="0"/>
      <c r="AMB751" s="0"/>
      <c r="AMC751" s="0"/>
      <c r="AMD751" s="0"/>
      <c r="AME751" s="0"/>
      <c r="AMF751" s="0"/>
      <c r="AMG751" s="0"/>
      <c r="AMH751" s="0"/>
      <c r="AMI751" s="0"/>
      <c r="AMJ751" s="0"/>
    </row>
    <row r="752" s="557" customFormat="true" ht="14.1" hidden="false" customHeight="true" outlineLevel="0" collapsed="false">
      <c r="A752" s="41" t="s">
        <v>3330</v>
      </c>
      <c r="B752" s="412" t="s">
        <v>5998</v>
      </c>
      <c r="C752" s="479" t="s">
        <v>5999</v>
      </c>
      <c r="D752" s="480"/>
      <c r="E752" s="480" t="s">
        <v>2438</v>
      </c>
      <c r="F752" s="480" t="s">
        <v>3327</v>
      </c>
      <c r="G752" s="489" t="s">
        <v>6713</v>
      </c>
      <c r="H752" s="427" t="n">
        <v>0.1025</v>
      </c>
      <c r="I752" s="427" t="n">
        <v>0.09</v>
      </c>
      <c r="J752" s="428" t="s">
        <v>10460</v>
      </c>
      <c r="K752" s="489" t="s">
        <v>10461</v>
      </c>
      <c r="L752" s="489" t="s">
        <v>10462</v>
      </c>
      <c r="M752" s="480" t="s">
        <v>4686</v>
      </c>
      <c r="N752" s="490" t="n">
        <v>90255</v>
      </c>
      <c r="O752" s="566"/>
      <c r="P752" s="490"/>
      <c r="Q752" s="490"/>
      <c r="R752" s="491" t="s">
        <v>2438</v>
      </c>
      <c r="S752" s="490" t="s">
        <v>6717</v>
      </c>
      <c r="T752" s="492"/>
      <c r="U752" s="491"/>
      <c r="V752" s="490"/>
      <c r="W752" s="490"/>
      <c r="X752" s="490"/>
      <c r="Y752" s="490"/>
      <c r="Z752" s="490" t="s">
        <v>6006</v>
      </c>
      <c r="AA752" s="433" t="s">
        <v>4745</v>
      </c>
      <c r="AB752" s="493"/>
      <c r="AC752" s="645" t="s">
        <v>7695</v>
      </c>
      <c r="AD752" s="645"/>
      <c r="AE752" s="645"/>
      <c r="AF752" s="645"/>
      <c r="AG752" s="645"/>
      <c r="AH752" s="645"/>
      <c r="AI752" s="645"/>
      <c r="AJ752" s="498" t="s">
        <v>7581</v>
      </c>
      <c r="AK752" s="437" t="s">
        <v>5946</v>
      </c>
      <c r="AL752" s="507" t="s">
        <v>5946</v>
      </c>
      <c r="AM752" s="489" t="s">
        <v>9775</v>
      </c>
      <c r="AN752" s="494"/>
      <c r="AO752" s="489" t="s">
        <v>9776</v>
      </c>
      <c r="AP752" s="480" t="s">
        <v>4686</v>
      </c>
      <c r="AQ752" s="490" t="n">
        <v>90040</v>
      </c>
      <c r="AR752" s="489" t="s">
        <v>2629</v>
      </c>
      <c r="AS752" s="441"/>
      <c r="AT752" s="495" t="n">
        <v>1414021</v>
      </c>
      <c r="AU752" s="496" t="s">
        <v>10463</v>
      </c>
      <c r="AV752" s="497" t="n">
        <v>1</v>
      </c>
      <c r="AW752" s="497"/>
      <c r="AX752" s="497"/>
      <c r="AY752" s="497"/>
      <c r="AZ752" s="497"/>
      <c r="BA752" s="497"/>
      <c r="BB752" s="497"/>
      <c r="BC752" s="497"/>
      <c r="BD752" s="497"/>
      <c r="BE752" s="497"/>
      <c r="BF752" s="497"/>
      <c r="BG752" s="497"/>
      <c r="BH752" s="497"/>
      <c r="BI752" s="497"/>
      <c r="BJ752" s="497"/>
      <c r="BK752" s="497"/>
      <c r="BL752" s="498"/>
      <c r="BM752" s="498"/>
      <c r="BN752" s="498"/>
      <c r="BO752" s="412"/>
      <c r="BP752" s="412"/>
      <c r="ALX752" s="0"/>
      <c r="ALY752" s="0"/>
      <c r="ALZ752" s="0"/>
      <c r="AMA752" s="0"/>
      <c r="AMB752" s="0"/>
      <c r="AMC752" s="0"/>
      <c r="AMD752" s="0"/>
      <c r="AME752" s="0"/>
      <c r="AMF752" s="0"/>
      <c r="AMG752" s="0"/>
      <c r="AMH752" s="0"/>
      <c r="AMI752" s="0"/>
      <c r="AMJ752" s="0"/>
    </row>
    <row r="753" s="557" customFormat="true" ht="14.1" hidden="false" customHeight="true" outlineLevel="0" collapsed="false">
      <c r="A753" s="41" t="s">
        <v>4610</v>
      </c>
      <c r="B753" s="412" t="s">
        <v>5998</v>
      </c>
      <c r="C753" s="479" t="s">
        <v>5999</v>
      </c>
      <c r="D753" s="480"/>
      <c r="E753" s="480" t="s">
        <v>2438</v>
      </c>
      <c r="F753" s="480" t="s">
        <v>10464</v>
      </c>
      <c r="G753" s="489" t="s">
        <v>6713</v>
      </c>
      <c r="H753" s="427" t="n">
        <v>0.0775</v>
      </c>
      <c r="I753" s="427" t="n">
        <v>0.08</v>
      </c>
      <c r="J753" s="428" t="s">
        <v>9834</v>
      </c>
      <c r="K753" s="489" t="s">
        <v>10465</v>
      </c>
      <c r="L753" s="489" t="s">
        <v>10466</v>
      </c>
      <c r="M753" s="480" t="s">
        <v>4686</v>
      </c>
      <c r="N753" s="490" t="n">
        <v>92395</v>
      </c>
      <c r="O753" s="566"/>
      <c r="P753" s="490"/>
      <c r="Q753" s="490"/>
      <c r="R753" s="491" t="s">
        <v>2438</v>
      </c>
      <c r="S753" s="490" t="s">
        <v>6717</v>
      </c>
      <c r="T753" s="492"/>
      <c r="U753" s="491"/>
      <c r="V753" s="490"/>
      <c r="W753" s="490"/>
      <c r="X753" s="490"/>
      <c r="Y753" s="490"/>
      <c r="Z753" s="490" t="s">
        <v>6006</v>
      </c>
      <c r="AA753" s="433" t="s">
        <v>4745</v>
      </c>
      <c r="AB753" s="493"/>
      <c r="AC753" s="594"/>
      <c r="AD753" s="595"/>
      <c r="AE753" s="595"/>
      <c r="AF753" s="595"/>
      <c r="AG753" s="595"/>
      <c r="AH753" s="595" t="s">
        <v>10467</v>
      </c>
      <c r="AI753" s="595"/>
      <c r="AJ753" s="596" t="s">
        <v>4716</v>
      </c>
      <c r="AK753" s="437" t="s">
        <v>5946</v>
      </c>
      <c r="AL753" s="507" t="s">
        <v>5946</v>
      </c>
      <c r="AM753" s="489" t="s">
        <v>9775</v>
      </c>
      <c r="AN753" s="494"/>
      <c r="AO753" s="489" t="s">
        <v>9776</v>
      </c>
      <c r="AP753" s="480" t="s">
        <v>4686</v>
      </c>
      <c r="AQ753" s="490" t="n">
        <v>90040</v>
      </c>
      <c r="AR753" s="489" t="s">
        <v>2629</v>
      </c>
      <c r="AS753" s="441"/>
      <c r="AT753" s="495" t="n">
        <v>1408279</v>
      </c>
      <c r="AU753" s="496" t="s">
        <v>10468</v>
      </c>
      <c r="AV753" s="497" t="n">
        <v>1</v>
      </c>
      <c r="AW753" s="497"/>
      <c r="AX753" s="497"/>
      <c r="AY753" s="497"/>
      <c r="AZ753" s="497"/>
      <c r="BA753" s="497"/>
      <c r="BB753" s="497"/>
      <c r="BC753" s="497"/>
      <c r="BD753" s="497"/>
      <c r="BE753" s="497"/>
      <c r="BF753" s="497"/>
      <c r="BG753" s="497"/>
      <c r="BH753" s="497"/>
      <c r="BI753" s="497"/>
      <c r="BJ753" s="497"/>
      <c r="BK753" s="497"/>
      <c r="BL753" s="498"/>
      <c r="BM753" s="498"/>
      <c r="BN753" s="498"/>
      <c r="BO753" s="469"/>
      <c r="BP753" s="463"/>
      <c r="ALX753" s="0"/>
      <c r="ALY753" s="0"/>
      <c r="ALZ753" s="0"/>
      <c r="AMA753" s="0"/>
      <c r="AMB753" s="0"/>
      <c r="AMC753" s="0"/>
      <c r="AMD753" s="0"/>
      <c r="AME753" s="0"/>
      <c r="AMF753" s="0"/>
      <c r="AMG753" s="0"/>
      <c r="AMH753" s="0"/>
      <c r="AMI753" s="0"/>
      <c r="AMJ753" s="0"/>
    </row>
    <row r="754" s="557" customFormat="true" ht="14.1" hidden="false" customHeight="true" outlineLevel="0" collapsed="false">
      <c r="A754" s="41" t="s">
        <v>10469</v>
      </c>
      <c r="B754" s="412" t="s">
        <v>6082</v>
      </c>
      <c r="C754" s="413" t="s">
        <v>4715</v>
      </c>
      <c r="D754" s="414"/>
      <c r="E754" s="425" t="s">
        <v>4006</v>
      </c>
      <c r="F754" s="425" t="s">
        <v>4005</v>
      </c>
      <c r="G754" s="426" t="s">
        <v>6084</v>
      </c>
      <c r="H754" s="427" t="n">
        <v>0.085</v>
      </c>
      <c r="I754" s="538"/>
      <c r="J754" s="428" t="s">
        <v>5772</v>
      </c>
      <c r="K754" s="412" t="s">
        <v>10470</v>
      </c>
      <c r="L754" s="412" t="s">
        <v>4720</v>
      </c>
      <c r="M754" s="414" t="s">
        <v>4686</v>
      </c>
      <c r="N754" s="429" t="n">
        <v>94110</v>
      </c>
      <c r="O754" s="640" t="s">
        <v>10471</v>
      </c>
      <c r="P754" s="432"/>
      <c r="Q754" s="548" t="s">
        <v>6086</v>
      </c>
      <c r="R754" s="414"/>
      <c r="S754" s="433"/>
      <c r="T754" s="434"/>
      <c r="U754" s="414"/>
      <c r="V754" s="425"/>
      <c r="W754" s="425"/>
      <c r="X754" s="425"/>
      <c r="Y754" s="425"/>
      <c r="Z754" s="433"/>
      <c r="AA754" s="433"/>
      <c r="AB754" s="435"/>
      <c r="AC754" s="641" t="s">
        <v>7847</v>
      </c>
      <c r="AD754" s="642" t="s">
        <v>8625</v>
      </c>
      <c r="AE754" s="641" t="s">
        <v>10472</v>
      </c>
      <c r="AF754" s="641" t="s">
        <v>10473</v>
      </c>
      <c r="AG754" s="641"/>
      <c r="AH754" s="641"/>
      <c r="AI754" s="641"/>
      <c r="AJ754" s="643" t="s">
        <v>7581</v>
      </c>
      <c r="AK754" s="437" t="s">
        <v>5946</v>
      </c>
      <c r="AL754" s="507" t="s">
        <v>6108</v>
      </c>
      <c r="AM754" s="412" t="s">
        <v>10474</v>
      </c>
      <c r="AN754" s="439"/>
      <c r="AO754" s="412" t="s">
        <v>4720</v>
      </c>
      <c r="AP754" s="414" t="s">
        <v>4686</v>
      </c>
      <c r="AQ754" s="429" t="n">
        <v>94110</v>
      </c>
      <c r="AR754" s="440" t="s">
        <v>6083</v>
      </c>
      <c r="AS754" s="464"/>
      <c r="AT754" s="438"/>
      <c r="AU754" s="414"/>
      <c r="AV754" s="442"/>
      <c r="AW754" s="443"/>
      <c r="AX754" s="443"/>
      <c r="AY754" s="443"/>
      <c r="AZ754" s="443"/>
      <c r="BA754" s="443"/>
      <c r="BB754" s="443"/>
      <c r="BC754" s="443"/>
      <c r="BD754" s="443"/>
      <c r="BE754" s="443"/>
      <c r="BF754" s="443"/>
      <c r="BG754" s="443"/>
      <c r="BH754" s="443"/>
      <c r="BI754" s="443"/>
      <c r="BJ754" s="443"/>
      <c r="BK754" s="443"/>
      <c r="BL754" s="412"/>
      <c r="BM754" s="412"/>
      <c r="BN754" s="412"/>
      <c r="BO754" s="412"/>
      <c r="BP754" s="463"/>
      <c r="BQ754" s="439"/>
      <c r="ALX754" s="0"/>
      <c r="ALY754" s="0"/>
      <c r="ALZ754" s="0"/>
      <c r="AMA754" s="0"/>
      <c r="AMB754" s="0"/>
      <c r="AMC754" s="0"/>
      <c r="AMD754" s="0"/>
      <c r="AME754" s="0"/>
      <c r="AMF754" s="0"/>
      <c r="AMG754" s="0"/>
      <c r="AMH754" s="0"/>
      <c r="AMI754" s="0"/>
      <c r="AMJ754" s="0"/>
    </row>
    <row r="755" s="557" customFormat="true" ht="14.1" hidden="false" customHeight="true" outlineLevel="0" collapsed="false">
      <c r="A755" s="41" t="s">
        <v>10475</v>
      </c>
      <c r="B755" s="412" t="s">
        <v>713</v>
      </c>
      <c r="C755" s="445" t="s">
        <v>36</v>
      </c>
      <c r="D755" s="414"/>
      <c r="E755" s="425" t="s">
        <v>1673</v>
      </c>
      <c r="F755" s="425" t="s">
        <v>10476</v>
      </c>
      <c r="G755" s="426"/>
      <c r="H755" s="427" t="n">
        <v>0.085</v>
      </c>
      <c r="I755" s="538" t="n">
        <v>0.0875</v>
      </c>
      <c r="J755" s="428" t="s">
        <v>5772</v>
      </c>
      <c r="K755" s="412" t="s">
        <v>10477</v>
      </c>
      <c r="L755" s="412" t="s">
        <v>4720</v>
      </c>
      <c r="M755" s="414" t="s">
        <v>4686</v>
      </c>
      <c r="N755" s="429" t="n">
        <v>94110</v>
      </c>
      <c r="O755" s="593"/>
      <c r="P755" s="432"/>
      <c r="Q755" s="432"/>
      <c r="R755" s="414"/>
      <c r="S755" s="433"/>
      <c r="T755" s="434"/>
      <c r="U755" s="414"/>
      <c r="V755" s="425"/>
      <c r="W755" s="425"/>
      <c r="X755" s="425"/>
      <c r="Y755" s="425"/>
      <c r="Z755" s="433"/>
      <c r="AA755" s="433"/>
      <c r="AB755" s="435"/>
      <c r="AC755" s="594"/>
      <c r="AD755" s="595"/>
      <c r="AE755" s="595"/>
      <c r="AF755" s="595" t="s">
        <v>7579</v>
      </c>
      <c r="AG755" s="595"/>
      <c r="AH755" s="595"/>
      <c r="AI755" s="595"/>
      <c r="AJ755" s="596" t="s">
        <v>4716</v>
      </c>
      <c r="AK755" s="437" t="s">
        <v>5946</v>
      </c>
      <c r="AL755" s="507" t="s">
        <v>6064</v>
      </c>
      <c r="AM755" s="412" t="s">
        <v>10477</v>
      </c>
      <c r="AN755" s="439"/>
      <c r="AO755" s="412" t="s">
        <v>4720</v>
      </c>
      <c r="AP755" s="414" t="s">
        <v>4686</v>
      </c>
      <c r="AQ755" s="429" t="n">
        <v>94110</v>
      </c>
      <c r="AR755" s="440" t="s">
        <v>10476</v>
      </c>
      <c r="AS755" s="464"/>
      <c r="AT755" s="438"/>
      <c r="AU755" s="414"/>
      <c r="AV755" s="442"/>
      <c r="AW755" s="443"/>
      <c r="AX755" s="443"/>
      <c r="AY755" s="443"/>
      <c r="AZ755" s="443"/>
      <c r="BA755" s="443"/>
      <c r="BB755" s="443"/>
      <c r="BC755" s="443"/>
      <c r="BD755" s="443"/>
      <c r="BE755" s="443"/>
      <c r="BF755" s="443"/>
      <c r="BG755" s="443"/>
      <c r="BH755" s="443"/>
      <c r="BI755" s="443"/>
      <c r="BJ755" s="443"/>
      <c r="BK755" s="443"/>
      <c r="BL755" s="412"/>
      <c r="BM755" s="412"/>
      <c r="BN755" s="412"/>
      <c r="BO755" s="477"/>
      <c r="BP755" s="463"/>
      <c r="BQ755" s="462"/>
      <c r="ALX755" s="0"/>
      <c r="ALY755" s="0"/>
      <c r="ALZ755" s="0"/>
      <c r="AMA755" s="0"/>
      <c r="AMB755" s="0"/>
      <c r="AMC755" s="0"/>
      <c r="AMD755" s="0"/>
      <c r="AME755" s="0"/>
      <c r="AMF755" s="0"/>
      <c r="AMG755" s="0"/>
      <c r="AMH755" s="0"/>
      <c r="AMI755" s="0"/>
      <c r="AMJ755" s="0"/>
    </row>
    <row r="756" s="557" customFormat="true" ht="14.1" hidden="false" customHeight="true" outlineLevel="0" collapsed="false">
      <c r="A756" s="41" t="s">
        <v>3182</v>
      </c>
      <c r="B756" s="412" t="s">
        <v>4682</v>
      </c>
      <c r="C756" s="445" t="s">
        <v>4733</v>
      </c>
      <c r="D756" s="120" t="s">
        <v>6151</v>
      </c>
      <c r="E756" s="120" t="s">
        <v>3181</v>
      </c>
      <c r="F756" s="120" t="s">
        <v>3180</v>
      </c>
      <c r="G756" s="456"/>
      <c r="H756" s="427" t="n">
        <v>0.09</v>
      </c>
      <c r="I756" s="427" t="n">
        <v>0.0875</v>
      </c>
      <c r="J756" s="428" t="s">
        <v>6018</v>
      </c>
      <c r="K756" s="412" t="s">
        <v>10478</v>
      </c>
      <c r="L756" s="412" t="s">
        <v>5375</v>
      </c>
      <c r="M756" s="120" t="s">
        <v>4686</v>
      </c>
      <c r="N756" s="457" t="n">
        <v>95051</v>
      </c>
      <c r="O756" s="430"/>
      <c r="P756" s="431"/>
      <c r="Q756" s="431"/>
      <c r="R756" s="459"/>
      <c r="S756" s="460"/>
      <c r="T756" s="461"/>
      <c r="U756" s="459"/>
      <c r="V756" s="120"/>
      <c r="W756" s="120"/>
      <c r="X756" s="120"/>
      <c r="Y756" s="120"/>
      <c r="Z756" s="460"/>
      <c r="AA756" s="433"/>
      <c r="AB756" s="456"/>
      <c r="AC756" s="594"/>
      <c r="AD756" s="595"/>
      <c r="AE756" s="595"/>
      <c r="AF756" s="595"/>
      <c r="AG756" s="595"/>
      <c r="AH756" s="595"/>
      <c r="AI756" s="595" t="s">
        <v>10479</v>
      </c>
      <c r="AJ756" s="596"/>
      <c r="AK756" s="437" t="s">
        <v>5946</v>
      </c>
      <c r="AL756" s="507" t="s">
        <v>4745</v>
      </c>
      <c r="AM756" s="412" t="s">
        <v>10478</v>
      </c>
      <c r="AN756" s="462"/>
      <c r="AO756" s="412" t="s">
        <v>5375</v>
      </c>
      <c r="AP756" s="120" t="s">
        <v>4686</v>
      </c>
      <c r="AQ756" s="457" t="n">
        <v>95051</v>
      </c>
      <c r="AR756" s="463" t="s">
        <v>3180</v>
      </c>
      <c r="AS756" s="441"/>
      <c r="AT756" s="465"/>
      <c r="AU756" s="459"/>
      <c r="AV756" s="466" t="n">
        <v>1</v>
      </c>
      <c r="AW756" s="467" t="s">
        <v>6638</v>
      </c>
      <c r="AX756" s="467"/>
      <c r="AY756" s="467"/>
      <c r="AZ756" s="467"/>
      <c r="BA756" s="467"/>
      <c r="BB756" s="467"/>
      <c r="BC756" s="467"/>
      <c r="BD756" s="467"/>
      <c r="BE756" s="467" t="s">
        <v>7018</v>
      </c>
      <c r="BF756" s="467"/>
      <c r="BG756" s="467"/>
      <c r="BH756" s="467"/>
      <c r="BI756" s="467"/>
      <c r="BJ756" s="467"/>
      <c r="BK756" s="467"/>
      <c r="BL756" s="468"/>
      <c r="BM756" s="468"/>
      <c r="BN756" s="468"/>
      <c r="BO756" s="412"/>
      <c r="BP756" s="463"/>
      <c r="BQ756" s="439"/>
      <c r="ALX756" s="0"/>
      <c r="ALY756" s="0"/>
      <c r="ALZ756" s="0"/>
      <c r="AMA756" s="0"/>
      <c r="AMB756" s="0"/>
      <c r="AMC756" s="0"/>
      <c r="AMD756" s="0"/>
      <c r="AME756" s="0"/>
      <c r="AMF756" s="0"/>
      <c r="AMG756" s="0"/>
      <c r="AMH756" s="0"/>
      <c r="AMI756" s="0"/>
      <c r="AMJ756" s="0"/>
    </row>
    <row r="757" customFormat="false" ht="14.1" hidden="false" customHeight="true" outlineLevel="0" collapsed="false">
      <c r="A757" s="41" t="s">
        <v>10480</v>
      </c>
      <c r="B757" s="412" t="s">
        <v>5998</v>
      </c>
      <c r="C757" s="479" t="s">
        <v>5999</v>
      </c>
      <c r="D757" s="480"/>
      <c r="E757" s="480" t="s">
        <v>3429</v>
      </c>
      <c r="F757" s="480" t="s">
        <v>3428</v>
      </c>
      <c r="G757" s="489" t="s">
        <v>10481</v>
      </c>
      <c r="H757" s="427" t="n">
        <v>0.095</v>
      </c>
      <c r="I757" s="427" t="n">
        <v>0.09</v>
      </c>
      <c r="J757" s="428" t="s">
        <v>6359</v>
      </c>
      <c r="K757" s="489" t="s">
        <v>10482</v>
      </c>
      <c r="L757" s="489" t="s">
        <v>7350</v>
      </c>
      <c r="M757" s="480" t="s">
        <v>4686</v>
      </c>
      <c r="N757" s="490" t="s">
        <v>10483</v>
      </c>
      <c r="O757" s="458" t="s">
        <v>10484</v>
      </c>
      <c r="P757" s="490"/>
      <c r="Q757" s="490"/>
      <c r="R757" s="491"/>
      <c r="S757" s="490"/>
      <c r="T757" s="492"/>
      <c r="U757" s="491"/>
      <c r="V757" s="490"/>
      <c r="W757" s="490"/>
      <c r="X757" s="490"/>
      <c r="Y757" s="490"/>
      <c r="Z757" s="490" t="s">
        <v>10485</v>
      </c>
      <c r="AA757" s="433" t="s">
        <v>4745</v>
      </c>
      <c r="AB757" s="493"/>
      <c r="AC757" s="641" t="s">
        <v>7695</v>
      </c>
      <c r="AD757" s="642" t="s">
        <v>7848</v>
      </c>
      <c r="AE757" s="641" t="s">
        <v>9358</v>
      </c>
      <c r="AF757" s="641" t="s">
        <v>8110</v>
      </c>
      <c r="AG757" s="641"/>
      <c r="AH757" s="641"/>
      <c r="AI757" s="641"/>
      <c r="AJ757" s="643" t="s">
        <v>7581</v>
      </c>
      <c r="AK757" s="437" t="s">
        <v>5946</v>
      </c>
      <c r="AL757" s="507" t="s">
        <v>6144</v>
      </c>
      <c r="AM757" s="489" t="s">
        <v>10482</v>
      </c>
      <c r="AN757" s="494"/>
      <c r="AO757" s="489" t="s">
        <v>7350</v>
      </c>
      <c r="AP757" s="480" t="s">
        <v>4686</v>
      </c>
      <c r="AQ757" s="490" t="n">
        <v>90210</v>
      </c>
      <c r="AR757" s="489" t="s">
        <v>3428</v>
      </c>
      <c r="AS757" s="437"/>
      <c r="AT757" s="495" t="n">
        <v>1404520</v>
      </c>
      <c r="AU757" s="496"/>
      <c r="AV757" s="497"/>
      <c r="AW757" s="497"/>
      <c r="AX757" s="497"/>
      <c r="AY757" s="497"/>
      <c r="AZ757" s="497"/>
      <c r="BA757" s="497"/>
      <c r="BB757" s="497"/>
      <c r="BC757" s="497"/>
      <c r="BD757" s="497"/>
      <c r="BE757" s="497"/>
      <c r="BF757" s="497"/>
      <c r="BG757" s="497"/>
      <c r="BH757" s="497"/>
      <c r="BI757" s="497"/>
      <c r="BJ757" s="497"/>
      <c r="BK757" s="497"/>
      <c r="BL757" s="498"/>
      <c r="BM757" s="498"/>
      <c r="BN757" s="498"/>
      <c r="BO757" s="412"/>
      <c r="BP757" s="412"/>
      <c r="BQ757" s="462"/>
    </row>
    <row r="758" s="557" customFormat="true" ht="14.1" hidden="false" customHeight="true" outlineLevel="0" collapsed="false">
      <c r="A758" s="507" t="s">
        <v>3106</v>
      </c>
      <c r="B758" s="412" t="s">
        <v>4682</v>
      </c>
      <c r="C758" s="563" t="s">
        <v>5309</v>
      </c>
      <c r="D758" s="414" t="s">
        <v>6623</v>
      </c>
      <c r="E758" s="425" t="s">
        <v>3107</v>
      </c>
      <c r="F758" s="425" t="s">
        <v>3104</v>
      </c>
      <c r="G758" s="426"/>
      <c r="H758" s="427" t="n">
        <v>0.0875</v>
      </c>
      <c r="I758" s="427" t="n">
        <v>0.09</v>
      </c>
      <c r="J758" s="428" t="s">
        <v>6140</v>
      </c>
      <c r="K758" s="412" t="s">
        <v>10486</v>
      </c>
      <c r="L758" s="412" t="s">
        <v>6617</v>
      </c>
      <c r="M758" s="414" t="s">
        <v>4686</v>
      </c>
      <c r="N758" s="429" t="n">
        <v>94030</v>
      </c>
      <c r="O758" s="640" t="s">
        <v>10487</v>
      </c>
      <c r="P758" s="432"/>
      <c r="Q758" s="432"/>
      <c r="R758" s="414"/>
      <c r="S758" s="433"/>
      <c r="T758" s="434"/>
      <c r="U758" s="414"/>
      <c r="V758" s="425"/>
      <c r="W758" s="425"/>
      <c r="X758" s="425"/>
      <c r="Y758" s="425"/>
      <c r="Z758" s="433"/>
      <c r="AA758" s="433"/>
      <c r="AB758" s="435"/>
      <c r="AC758" s="594"/>
      <c r="AD758" s="595"/>
      <c r="AE758" s="595"/>
      <c r="AF758" s="595"/>
      <c r="AG758" s="595"/>
      <c r="AH758" s="595" t="s">
        <v>10488</v>
      </c>
      <c r="AI758" s="595"/>
      <c r="AJ758" s="596" t="s">
        <v>4716</v>
      </c>
      <c r="AK758" s="437" t="s">
        <v>5946</v>
      </c>
      <c r="AL758" s="507" t="s">
        <v>7179</v>
      </c>
      <c r="AM758" s="412" t="s">
        <v>10489</v>
      </c>
      <c r="AN758" s="439"/>
      <c r="AO758" s="412" t="s">
        <v>6617</v>
      </c>
      <c r="AP758" s="414" t="s">
        <v>4686</v>
      </c>
      <c r="AQ758" s="429" t="n">
        <v>94030</v>
      </c>
      <c r="AR758" s="440" t="s">
        <v>3104</v>
      </c>
      <c r="AS758" s="464"/>
      <c r="AT758" s="438"/>
      <c r="AU758" s="414"/>
      <c r="AV758" s="442" t="n">
        <v>3</v>
      </c>
      <c r="AW758" s="443" t="s">
        <v>6291</v>
      </c>
      <c r="AX758" s="443"/>
      <c r="AY758" s="443"/>
      <c r="AZ758" s="443"/>
      <c r="BA758" s="443"/>
      <c r="BB758" s="443"/>
      <c r="BC758" s="443"/>
      <c r="BD758" s="443"/>
      <c r="BE758" s="443"/>
      <c r="BF758" s="443"/>
      <c r="BG758" s="443" t="s">
        <v>10490</v>
      </c>
      <c r="BH758" s="443"/>
      <c r="BI758" s="443"/>
      <c r="BJ758" s="443"/>
      <c r="BK758" s="443"/>
      <c r="BL758" s="412"/>
      <c r="BM758" s="412"/>
      <c r="BN758" s="412"/>
      <c r="BO758" s="412"/>
      <c r="BP758" s="412"/>
      <c r="BQ758" s="462"/>
      <c r="ALX758" s="0"/>
      <c r="ALY758" s="0"/>
      <c r="ALZ758" s="0"/>
      <c r="AMA758" s="0"/>
      <c r="AMB758" s="0"/>
      <c r="AMC758" s="0"/>
      <c r="AMD758" s="0"/>
      <c r="AME758" s="0"/>
      <c r="AMF758" s="0"/>
      <c r="AMG758" s="0"/>
      <c r="AMH758" s="0"/>
      <c r="AMI758" s="0"/>
      <c r="AMJ758" s="0"/>
    </row>
    <row r="759" s="557" customFormat="true" ht="14.1" hidden="false" customHeight="true" outlineLevel="0" collapsed="false">
      <c r="A759" s="41" t="s">
        <v>3536</v>
      </c>
      <c r="B759" s="412" t="s">
        <v>5998</v>
      </c>
      <c r="C759" s="533" t="s">
        <v>5999</v>
      </c>
      <c r="D759" s="414"/>
      <c r="E759" s="522" t="s">
        <v>10491</v>
      </c>
      <c r="F759" s="522" t="s">
        <v>3535</v>
      </c>
      <c r="G759" s="523" t="s">
        <v>10492</v>
      </c>
      <c r="H759" s="427" t="n">
        <v>0.0925</v>
      </c>
      <c r="I759" s="427" t="n">
        <v>0.095</v>
      </c>
      <c r="J759" s="428" t="s">
        <v>5940</v>
      </c>
      <c r="K759" s="523" t="s">
        <v>10493</v>
      </c>
      <c r="L759" s="523" t="s">
        <v>5728</v>
      </c>
      <c r="M759" s="522" t="s">
        <v>4686</v>
      </c>
      <c r="N759" s="524" t="n">
        <v>94536</v>
      </c>
      <c r="O759" s="458" t="s">
        <v>3060</v>
      </c>
      <c r="P759" s="524"/>
      <c r="Q759" s="544" t="s">
        <v>3060</v>
      </c>
      <c r="R759" s="526"/>
      <c r="S759" s="524"/>
      <c r="T759" s="527"/>
      <c r="U759" s="526"/>
      <c r="V759" s="524"/>
      <c r="W759" s="524"/>
      <c r="X759" s="524"/>
      <c r="Y759" s="524"/>
      <c r="Z759" s="524"/>
      <c r="AA759" s="433"/>
      <c r="AB759" s="528"/>
      <c r="AC759" s="641" t="s">
        <v>10494</v>
      </c>
      <c r="AD759" s="642"/>
      <c r="AE759" s="641"/>
      <c r="AF759" s="641"/>
      <c r="AG759" s="641"/>
      <c r="AH759" s="641"/>
      <c r="AI759" s="641"/>
      <c r="AJ759" s="643" t="s">
        <v>4716</v>
      </c>
      <c r="AK759" s="437" t="s">
        <v>5946</v>
      </c>
      <c r="AL759" s="507" t="s">
        <v>5947</v>
      </c>
      <c r="AM759" s="523" t="s">
        <v>10495</v>
      </c>
      <c r="AN759" s="529"/>
      <c r="AO759" s="523" t="s">
        <v>5454</v>
      </c>
      <c r="AP759" s="522" t="s">
        <v>4686</v>
      </c>
      <c r="AQ759" s="524" t="n">
        <v>95126</v>
      </c>
      <c r="AR759" s="523" t="s">
        <v>3535</v>
      </c>
      <c r="AS759" s="441"/>
      <c r="AT759" s="530" t="n">
        <v>1422705</v>
      </c>
      <c r="AU759" s="496" t="n">
        <v>7.05</v>
      </c>
      <c r="AV759" s="531" t="n">
        <v>1</v>
      </c>
      <c r="AW759" s="531"/>
      <c r="AX759" s="531"/>
      <c r="AY759" s="531"/>
      <c r="AZ759" s="531"/>
      <c r="BA759" s="531"/>
      <c r="BB759" s="531"/>
      <c r="BC759" s="531"/>
      <c r="BD759" s="531"/>
      <c r="BE759" s="531"/>
      <c r="BF759" s="531"/>
      <c r="BG759" s="531"/>
      <c r="BH759" s="531"/>
      <c r="BI759" s="531"/>
      <c r="BJ759" s="531"/>
      <c r="BK759" s="531"/>
      <c r="BL759" s="532"/>
      <c r="BM759" s="532"/>
      <c r="BN759" s="532"/>
      <c r="BO759" s="477"/>
      <c r="BP759" s="478"/>
      <c r="BQ759" s="462"/>
      <c r="ALX759" s="0"/>
      <c r="ALY759" s="0"/>
      <c r="ALZ759" s="0"/>
      <c r="AMA759" s="0"/>
      <c r="AMB759" s="0"/>
      <c r="AMC759" s="0"/>
      <c r="AMD759" s="0"/>
      <c r="AME759" s="0"/>
      <c r="AMF759" s="0"/>
      <c r="AMG759" s="0"/>
      <c r="AMH759" s="0"/>
      <c r="AMI759" s="0"/>
      <c r="AMJ759" s="0"/>
    </row>
    <row r="760" s="557" customFormat="true" ht="14.1" hidden="false" customHeight="true" outlineLevel="0" collapsed="false">
      <c r="A760" s="41" t="s">
        <v>10496</v>
      </c>
      <c r="B760" s="412" t="s">
        <v>4682</v>
      </c>
      <c r="C760" s="445" t="s">
        <v>7542</v>
      </c>
      <c r="D760" s="120"/>
      <c r="E760" s="120" t="s">
        <v>10497</v>
      </c>
      <c r="F760" s="120" t="s">
        <v>10498</v>
      </c>
      <c r="G760" s="456"/>
      <c r="H760" s="427" t="n">
        <v>0.08375</v>
      </c>
      <c r="I760" s="427"/>
      <c r="J760" s="428" t="s">
        <v>6303</v>
      </c>
      <c r="K760" s="412" t="s">
        <v>10499</v>
      </c>
      <c r="L760" s="412" t="s">
        <v>5690</v>
      </c>
      <c r="M760" s="120" t="s">
        <v>4686</v>
      </c>
      <c r="N760" s="457" t="n">
        <v>94534</v>
      </c>
      <c r="O760" s="458" t="s">
        <v>8945</v>
      </c>
      <c r="P760" s="431"/>
      <c r="Q760" s="431"/>
      <c r="R760" s="459" t="s">
        <v>8946</v>
      </c>
      <c r="S760" s="460"/>
      <c r="T760" s="461"/>
      <c r="U760" s="459"/>
      <c r="V760" s="120"/>
      <c r="W760" s="120"/>
      <c r="X760" s="120"/>
      <c r="Y760" s="120"/>
      <c r="Z760" s="460"/>
      <c r="AA760" s="433"/>
      <c r="AB760" s="456"/>
      <c r="AC760" s="641" t="s">
        <v>8019</v>
      </c>
      <c r="AD760" s="642" t="s">
        <v>7626</v>
      </c>
      <c r="AE760" s="641"/>
      <c r="AF760" s="641" t="s">
        <v>8110</v>
      </c>
      <c r="AG760" s="641"/>
      <c r="AH760" s="641"/>
      <c r="AI760" s="641"/>
      <c r="AJ760" s="643" t="s">
        <v>4716</v>
      </c>
      <c r="AK760" s="437" t="s">
        <v>5946</v>
      </c>
      <c r="AL760" s="507" t="s">
        <v>6460</v>
      </c>
      <c r="AM760" s="412" t="s">
        <v>10499</v>
      </c>
      <c r="AN760" s="462"/>
      <c r="AO760" s="412" t="s">
        <v>5690</v>
      </c>
      <c r="AP760" s="120" t="s">
        <v>4686</v>
      </c>
      <c r="AQ760" s="457" t="n">
        <v>94534</v>
      </c>
      <c r="AR760" s="463" t="s">
        <v>10498</v>
      </c>
      <c r="AS760" s="441"/>
      <c r="AT760" s="465"/>
      <c r="AU760" s="459"/>
      <c r="AV760" s="466"/>
      <c r="AW760" s="467"/>
      <c r="AX760" s="467"/>
      <c r="AY760" s="467"/>
      <c r="AZ760" s="467"/>
      <c r="BA760" s="467"/>
      <c r="BB760" s="467"/>
      <c r="BC760" s="467"/>
      <c r="BD760" s="467"/>
      <c r="BE760" s="467"/>
      <c r="BF760" s="467"/>
      <c r="BG760" s="467"/>
      <c r="BH760" s="467"/>
      <c r="BI760" s="467"/>
      <c r="BJ760" s="467"/>
      <c r="BK760" s="467"/>
      <c r="BL760" s="468"/>
      <c r="BM760" s="468"/>
      <c r="BN760" s="468"/>
      <c r="BO760" s="412"/>
      <c r="BP760" s="412"/>
      <c r="ALX760" s="0"/>
      <c r="ALY760" s="0"/>
      <c r="ALZ760" s="0"/>
      <c r="AMA760" s="0"/>
      <c r="AMB760" s="0"/>
      <c r="AMC760" s="0"/>
      <c r="AMD760" s="0"/>
      <c r="AME760" s="0"/>
      <c r="AMF760" s="0"/>
      <c r="AMG760" s="0"/>
      <c r="AMH760" s="0"/>
      <c r="AMI760" s="0"/>
      <c r="AMJ760" s="0"/>
    </row>
    <row r="761" s="557" customFormat="true" ht="14.1" hidden="false" customHeight="true" outlineLevel="0" collapsed="false">
      <c r="A761" s="41" t="s">
        <v>849</v>
      </c>
      <c r="B761" s="412" t="s">
        <v>5937</v>
      </c>
      <c r="C761" s="479" t="s">
        <v>5309</v>
      </c>
      <c r="D761" s="480" t="s">
        <v>5942</v>
      </c>
      <c r="E761" s="480" t="s">
        <v>4721</v>
      </c>
      <c r="F761" s="480" t="s">
        <v>9219</v>
      </c>
      <c r="G761" s="489" t="s">
        <v>10500</v>
      </c>
      <c r="H761" s="427" t="n">
        <v>0.0925</v>
      </c>
      <c r="I761" s="427" t="n">
        <v>0.095</v>
      </c>
      <c r="J761" s="428" t="s">
        <v>5940</v>
      </c>
      <c r="K761" s="489" t="s">
        <v>9220</v>
      </c>
      <c r="L761" s="489" t="s">
        <v>5728</v>
      </c>
      <c r="M761" s="480" t="s">
        <v>4686</v>
      </c>
      <c r="N761" s="490" t="n">
        <v>94530</v>
      </c>
      <c r="O761" s="458" t="s">
        <v>10501</v>
      </c>
      <c r="P761" s="490"/>
      <c r="Q761" s="490"/>
      <c r="R761" s="491"/>
      <c r="S761" s="490"/>
      <c r="T761" s="492"/>
      <c r="U761" s="491"/>
      <c r="V761" s="490"/>
      <c r="W761" s="490"/>
      <c r="X761" s="490"/>
      <c r="Y761" s="490"/>
      <c r="Z761" s="490"/>
      <c r="AA761" s="433"/>
      <c r="AB761" s="493"/>
      <c r="AC761" s="641"/>
      <c r="AD761" s="642"/>
      <c r="AE761" s="641"/>
      <c r="AF761" s="641"/>
      <c r="AG761" s="641"/>
      <c r="AH761" s="641" t="s">
        <v>9221</v>
      </c>
      <c r="AI761" s="641"/>
      <c r="AJ761" s="643" t="s">
        <v>7581</v>
      </c>
      <c r="AK761" s="437" t="s">
        <v>5946</v>
      </c>
      <c r="AL761" s="507" t="s">
        <v>1458</v>
      </c>
      <c r="AM761" s="489" t="s">
        <v>10502</v>
      </c>
      <c r="AN761" s="494"/>
      <c r="AO761" s="489" t="s">
        <v>5624</v>
      </c>
      <c r="AP761" s="480" t="s">
        <v>4686</v>
      </c>
      <c r="AQ761" s="490" t="n">
        <v>94541</v>
      </c>
      <c r="AR761" s="489" t="s">
        <v>10500</v>
      </c>
      <c r="AS761" s="441"/>
      <c r="AT761" s="495"/>
      <c r="AU761" s="496"/>
      <c r="AV761" s="497"/>
      <c r="AW761" s="497"/>
      <c r="AX761" s="497"/>
      <c r="AY761" s="497"/>
      <c r="AZ761" s="497"/>
      <c r="BA761" s="497"/>
      <c r="BB761" s="497" t="s">
        <v>10503</v>
      </c>
      <c r="BC761" s="497"/>
      <c r="BD761" s="497"/>
      <c r="BE761" s="497"/>
      <c r="BF761" s="497"/>
      <c r="BG761" s="497"/>
      <c r="BH761" s="497"/>
      <c r="BI761" s="497"/>
      <c r="BJ761" s="497"/>
      <c r="BK761" s="497"/>
      <c r="BL761" s="498"/>
      <c r="BM761" s="498"/>
      <c r="BN761" s="498"/>
      <c r="BO761" s="477"/>
      <c r="BP761" s="463"/>
      <c r="BQ761" s="462"/>
      <c r="ALX761" s="0"/>
      <c r="ALY761" s="0"/>
      <c r="ALZ761" s="0"/>
      <c r="AMA761" s="0"/>
      <c r="AMB761" s="0"/>
      <c r="AMC761" s="0"/>
      <c r="AMD761" s="0"/>
      <c r="AME761" s="0"/>
      <c r="AMF761" s="0"/>
      <c r="AMG761" s="0"/>
      <c r="AMH761" s="0"/>
      <c r="AMI761" s="0"/>
      <c r="AMJ761" s="0"/>
    </row>
    <row r="762" customFormat="false" ht="14.1" hidden="false" customHeight="true" outlineLevel="0" collapsed="false">
      <c r="A762" s="41" t="s">
        <v>827</v>
      </c>
      <c r="B762" s="412" t="s">
        <v>5937</v>
      </c>
      <c r="C762" s="413" t="s">
        <v>5309</v>
      </c>
      <c r="D762" s="120" t="s">
        <v>5942</v>
      </c>
      <c r="E762" s="120" t="s">
        <v>3161</v>
      </c>
      <c r="F762" s="120" t="s">
        <v>4561</v>
      </c>
      <c r="G762" s="456"/>
      <c r="H762" s="427" t="n">
        <v>0.0925</v>
      </c>
      <c r="I762" s="427" t="n">
        <v>0.095</v>
      </c>
      <c r="J762" s="428" t="s">
        <v>5940</v>
      </c>
      <c r="K762" s="412" t="s">
        <v>10504</v>
      </c>
      <c r="L762" s="412" t="s">
        <v>5530</v>
      </c>
      <c r="M762" s="120" t="s">
        <v>4686</v>
      </c>
      <c r="N762" s="457" t="n">
        <v>94601</v>
      </c>
      <c r="O762" s="430"/>
      <c r="P762" s="431"/>
      <c r="Q762" s="431"/>
      <c r="R762" s="459" t="s">
        <v>7313</v>
      </c>
      <c r="S762" s="460"/>
      <c r="T762" s="461"/>
      <c r="U762" s="459"/>
      <c r="V762" s="120"/>
      <c r="W762" s="120"/>
      <c r="X762" s="120"/>
      <c r="Y762" s="120"/>
      <c r="Z762" s="460"/>
      <c r="AB762" s="456"/>
      <c r="AK762" s="437" t="s">
        <v>5946</v>
      </c>
      <c r="AL762" s="507" t="s">
        <v>6064</v>
      </c>
      <c r="AM762" s="412" t="s">
        <v>10504</v>
      </c>
      <c r="AN762" s="462"/>
      <c r="AO762" s="412" t="s">
        <v>5530</v>
      </c>
      <c r="AP762" s="120" t="s">
        <v>4686</v>
      </c>
      <c r="AQ762" s="457" t="n">
        <v>94601</v>
      </c>
      <c r="AR762" s="463" t="s">
        <v>4561</v>
      </c>
      <c r="AS762" s="441"/>
      <c r="AT762" s="465"/>
      <c r="AU762" s="459"/>
      <c r="AV762" s="466" t="n">
        <v>2</v>
      </c>
      <c r="AW762" s="467"/>
      <c r="AX762" s="467"/>
      <c r="AY762" s="467"/>
      <c r="AZ762" s="467"/>
      <c r="BA762" s="467"/>
      <c r="BB762" s="467"/>
      <c r="BC762" s="467"/>
      <c r="BD762" s="467"/>
      <c r="BE762" s="467"/>
      <c r="BF762" s="467"/>
      <c r="BG762" s="467"/>
      <c r="BH762" s="467"/>
      <c r="BI762" s="467"/>
      <c r="BJ762" s="467"/>
      <c r="BK762" s="467"/>
      <c r="BL762" s="468"/>
      <c r="BM762" s="468"/>
      <c r="BN762" s="468"/>
      <c r="BO762" s="412"/>
      <c r="BP762" s="412"/>
      <c r="BQ762" s="462"/>
    </row>
    <row r="763" customFormat="false" ht="14.1" hidden="false" customHeight="true" outlineLevel="0" collapsed="false">
      <c r="A763" s="41" t="s">
        <v>303</v>
      </c>
      <c r="B763" s="412" t="s">
        <v>4682</v>
      </c>
      <c r="C763" s="445" t="s">
        <v>7542</v>
      </c>
      <c r="D763" s="644" t="s">
        <v>6623</v>
      </c>
      <c r="E763" s="120" t="s">
        <v>10505</v>
      </c>
      <c r="F763" s="120" t="s">
        <v>10506</v>
      </c>
      <c r="G763" s="456"/>
      <c r="H763" s="427" t="n">
        <v>0.085</v>
      </c>
      <c r="I763" s="427"/>
      <c r="J763" s="428" t="s">
        <v>5772</v>
      </c>
      <c r="K763" s="412" t="s">
        <v>10507</v>
      </c>
      <c r="L763" s="412" t="s">
        <v>4720</v>
      </c>
      <c r="M763" s="120" t="s">
        <v>4686</v>
      </c>
      <c r="N763" s="457" t="n">
        <v>94127</v>
      </c>
      <c r="O763" s="458" t="s">
        <v>10508</v>
      </c>
      <c r="P763" s="431"/>
      <c r="Q763" s="431"/>
      <c r="R763" s="459"/>
      <c r="S763" s="460"/>
      <c r="T763" s="461"/>
      <c r="U763" s="459"/>
      <c r="V763" s="120"/>
      <c r="W763" s="120"/>
      <c r="X763" s="120"/>
      <c r="Y763" s="120"/>
      <c r="Z763" s="460"/>
      <c r="AB763" s="456"/>
      <c r="AC763" s="594" t="s">
        <v>7719</v>
      </c>
      <c r="AD763" s="595" t="s">
        <v>7970</v>
      </c>
      <c r="AF763" s="595" t="s">
        <v>7579</v>
      </c>
      <c r="AJ763" s="596" t="s">
        <v>7556</v>
      </c>
      <c r="AK763" s="437" t="s">
        <v>5946</v>
      </c>
      <c r="AL763" s="507" t="s">
        <v>6064</v>
      </c>
      <c r="AM763" s="412" t="s">
        <v>10507</v>
      </c>
      <c r="AN763" s="462"/>
      <c r="AO763" s="412" t="s">
        <v>4720</v>
      </c>
      <c r="AP763" s="120" t="s">
        <v>4686</v>
      </c>
      <c r="AQ763" s="457" t="n">
        <v>94127</v>
      </c>
      <c r="AR763" s="463" t="s">
        <v>10506</v>
      </c>
      <c r="AS763" s="441"/>
      <c r="AT763" s="465"/>
      <c r="AU763" s="459"/>
      <c r="AV763" s="466" t="n">
        <v>1</v>
      </c>
      <c r="AW763" s="467" t="s">
        <v>6623</v>
      </c>
      <c r="AX763" s="467" t="s">
        <v>10509</v>
      </c>
      <c r="AY763" s="467" t="s">
        <v>10510</v>
      </c>
      <c r="AZ763" s="467" t="s">
        <v>6154</v>
      </c>
      <c r="BA763" s="467"/>
      <c r="BB763" s="467"/>
      <c r="BC763" s="467"/>
      <c r="BD763" s="467"/>
      <c r="BE763" s="467"/>
      <c r="BF763" s="467"/>
      <c r="BG763" s="467"/>
      <c r="BH763" s="467"/>
      <c r="BI763" s="467"/>
      <c r="BJ763" s="467"/>
      <c r="BK763" s="467"/>
      <c r="BL763" s="468"/>
      <c r="BM763" s="468"/>
      <c r="BN763" s="468"/>
      <c r="BO763" s="412"/>
      <c r="BP763" s="412"/>
      <c r="BQ763" s="462"/>
    </row>
    <row r="764" customFormat="false" ht="14.1" hidden="false" customHeight="true" outlineLevel="0" collapsed="false">
      <c r="A764" s="507" t="s">
        <v>2821</v>
      </c>
      <c r="B764" s="412" t="s">
        <v>4682</v>
      </c>
      <c r="C764" s="562" t="s">
        <v>6129</v>
      </c>
      <c r="D764" s="480" t="s">
        <v>6638</v>
      </c>
      <c r="E764" s="480" t="s">
        <v>1405</v>
      </c>
      <c r="F764" s="480" t="s">
        <v>2820</v>
      </c>
      <c r="G764" s="489"/>
      <c r="H764" s="427" t="n">
        <v>0.0975</v>
      </c>
      <c r="I764" s="427" t="n">
        <v>0.095</v>
      </c>
      <c r="J764" s="428" t="s">
        <v>6963</v>
      </c>
      <c r="K764" s="489" t="s">
        <v>10511</v>
      </c>
      <c r="L764" s="489" t="s">
        <v>5436</v>
      </c>
      <c r="M764" s="480" t="s">
        <v>4686</v>
      </c>
      <c r="N764" s="490" t="n">
        <v>94577</v>
      </c>
      <c r="O764" s="566"/>
      <c r="P764" s="490"/>
      <c r="Q764" s="490"/>
      <c r="R764" s="491"/>
      <c r="S764" s="490"/>
      <c r="T764" s="492"/>
      <c r="U764" s="491"/>
      <c r="V764" s="490"/>
      <c r="W764" s="490"/>
      <c r="X764" s="490"/>
      <c r="Y764" s="490"/>
      <c r="Z764" s="490"/>
      <c r="AB764" s="493"/>
      <c r="AI764" s="595" t="s">
        <v>8130</v>
      </c>
      <c r="AJ764" s="596" t="s">
        <v>4716</v>
      </c>
      <c r="AK764" s="437" t="s">
        <v>5946</v>
      </c>
      <c r="AL764" s="507" t="s">
        <v>6064</v>
      </c>
      <c r="AM764" s="489" t="s">
        <v>10511</v>
      </c>
      <c r="AN764" s="494"/>
      <c r="AO764" s="489" t="s">
        <v>5436</v>
      </c>
      <c r="AP764" s="480" t="s">
        <v>4686</v>
      </c>
      <c r="AQ764" s="490" t="n">
        <v>94577</v>
      </c>
      <c r="AR764" s="489" t="s">
        <v>2820</v>
      </c>
      <c r="AS764" s="536"/>
      <c r="AT764" s="495"/>
      <c r="AU764" s="496"/>
      <c r="AV764" s="497"/>
      <c r="AW764" s="497"/>
      <c r="AX764" s="497"/>
      <c r="AY764" s="497"/>
      <c r="AZ764" s="497"/>
      <c r="BA764" s="497"/>
      <c r="BB764" s="497"/>
      <c r="BC764" s="497"/>
      <c r="BD764" s="497"/>
      <c r="BE764" s="497"/>
      <c r="BF764" s="497"/>
      <c r="BG764" s="497"/>
      <c r="BH764" s="497"/>
      <c r="BI764" s="497"/>
      <c r="BJ764" s="497"/>
      <c r="BK764" s="497"/>
      <c r="BL764" s="498"/>
      <c r="BM764" s="498"/>
      <c r="BN764" s="498"/>
      <c r="BO764" s="412"/>
      <c r="BP764" s="412"/>
      <c r="BQ764" s="462"/>
    </row>
    <row r="765" customFormat="false" ht="14.1" hidden="false" customHeight="true" outlineLevel="0" collapsed="false">
      <c r="A765" s="41" t="s">
        <v>1522</v>
      </c>
      <c r="B765" s="412" t="s">
        <v>5977</v>
      </c>
      <c r="C765" s="445" t="s">
        <v>4715</v>
      </c>
      <c r="D765" s="120"/>
      <c r="E765" s="120" t="s">
        <v>1521</v>
      </c>
      <c r="F765" s="120" t="s">
        <v>1520</v>
      </c>
      <c r="G765" s="456"/>
      <c r="H765" s="427" t="n">
        <v>0.0925</v>
      </c>
      <c r="I765" s="427" t="n">
        <v>0.095</v>
      </c>
      <c r="J765" s="428" t="s">
        <v>5940</v>
      </c>
      <c r="K765" s="412" t="s">
        <v>10512</v>
      </c>
      <c r="L765" s="412" t="s">
        <v>5530</v>
      </c>
      <c r="M765" s="120" t="s">
        <v>4686</v>
      </c>
      <c r="N765" s="457" t="n">
        <v>94610</v>
      </c>
      <c r="O765" s="430"/>
      <c r="P765" s="431"/>
      <c r="Q765" s="431"/>
      <c r="R765" s="459"/>
      <c r="S765" s="460"/>
      <c r="T765" s="461"/>
      <c r="U765" s="459"/>
      <c r="V765" s="120"/>
      <c r="W765" s="120"/>
      <c r="X765" s="120"/>
      <c r="Y765" s="120"/>
      <c r="Z765" s="460" t="s">
        <v>10513</v>
      </c>
      <c r="AA765" s="433" t="s">
        <v>4745</v>
      </c>
      <c r="AB765" s="456"/>
      <c r="AC765" s="641" t="s">
        <v>8529</v>
      </c>
      <c r="AD765" s="642" t="s">
        <v>8158</v>
      </c>
      <c r="AE765" s="641"/>
      <c r="AF765" s="641" t="s">
        <v>10514</v>
      </c>
      <c r="AG765" s="641"/>
      <c r="AH765" s="641"/>
      <c r="AI765" s="641"/>
      <c r="AJ765" s="643" t="s">
        <v>4716</v>
      </c>
      <c r="AK765" s="437" t="s">
        <v>5946</v>
      </c>
      <c r="AL765" s="507" t="s">
        <v>6108</v>
      </c>
      <c r="AM765" s="412" t="s">
        <v>10512</v>
      </c>
      <c r="AN765" s="462"/>
      <c r="AO765" s="412" t="s">
        <v>5530</v>
      </c>
      <c r="AP765" s="120" t="s">
        <v>4686</v>
      </c>
      <c r="AQ765" s="457" t="n">
        <v>94610</v>
      </c>
      <c r="AR765" s="463" t="s">
        <v>1520</v>
      </c>
      <c r="AS765" s="437"/>
      <c r="AT765" s="465"/>
      <c r="AU765" s="459"/>
      <c r="AV765" s="466"/>
      <c r="AW765" s="467"/>
      <c r="AX765" s="467"/>
      <c r="AY765" s="467"/>
      <c r="AZ765" s="467"/>
      <c r="BA765" s="467"/>
      <c r="BB765" s="467"/>
      <c r="BC765" s="467"/>
      <c r="BD765" s="467"/>
      <c r="BE765" s="467"/>
      <c r="BF765" s="467"/>
      <c r="BG765" s="467"/>
      <c r="BH765" s="467"/>
      <c r="BI765" s="467"/>
      <c r="BJ765" s="467"/>
      <c r="BK765" s="467"/>
      <c r="BL765" s="468"/>
      <c r="BM765" s="468"/>
      <c r="BN765" s="468"/>
      <c r="BO765" s="477"/>
      <c r="BP765" s="412"/>
    </row>
    <row r="766" s="462" customFormat="true" ht="14.1" hidden="false" customHeight="true" outlineLevel="0" collapsed="false">
      <c r="A766" s="41" t="s">
        <v>10515</v>
      </c>
      <c r="B766" s="412" t="s">
        <v>4682</v>
      </c>
      <c r="C766" s="445" t="s">
        <v>7542</v>
      </c>
      <c r="D766" s="644"/>
      <c r="E766" s="120" t="s">
        <v>3436</v>
      </c>
      <c r="F766" s="120" t="s">
        <v>10516</v>
      </c>
      <c r="G766" s="456"/>
      <c r="H766" s="427" t="n">
        <v>0.085</v>
      </c>
      <c r="I766" s="427"/>
      <c r="J766" s="428" t="s">
        <v>5772</v>
      </c>
      <c r="K766" s="412" t="s">
        <v>10517</v>
      </c>
      <c r="L766" s="412" t="s">
        <v>4720</v>
      </c>
      <c r="M766" s="120" t="s">
        <v>4686</v>
      </c>
      <c r="N766" s="457" t="n">
        <v>94123</v>
      </c>
      <c r="O766" s="458" t="s">
        <v>10518</v>
      </c>
      <c r="P766" s="431"/>
      <c r="Q766" s="431"/>
      <c r="R766" s="459"/>
      <c r="S766" s="460"/>
      <c r="T766" s="461"/>
      <c r="U766" s="459"/>
      <c r="V766" s="120"/>
      <c r="W766" s="120"/>
      <c r="X766" s="120"/>
      <c r="Y766" s="120"/>
      <c r="Z766" s="460"/>
      <c r="AA766" s="433"/>
      <c r="AB766" s="456"/>
      <c r="AC766" s="594" t="s">
        <v>7719</v>
      </c>
      <c r="AD766" s="595"/>
      <c r="AE766" s="595"/>
      <c r="AF766" s="595"/>
      <c r="AG766" s="595"/>
      <c r="AH766" s="595"/>
      <c r="AI766" s="595"/>
      <c r="AJ766" s="596" t="s">
        <v>8929</v>
      </c>
      <c r="AK766" s="437" t="s">
        <v>5946</v>
      </c>
      <c r="AL766" s="507" t="s">
        <v>5946</v>
      </c>
      <c r="AM766" s="412" t="s">
        <v>10517</v>
      </c>
      <c r="AO766" s="412" t="s">
        <v>4720</v>
      </c>
      <c r="AP766" s="120" t="s">
        <v>4686</v>
      </c>
      <c r="AQ766" s="457" t="n">
        <v>94123</v>
      </c>
      <c r="AR766" s="463" t="s">
        <v>10519</v>
      </c>
      <c r="AS766" s="441"/>
      <c r="AT766" s="465"/>
      <c r="AU766" s="459"/>
      <c r="AV766" s="466" t="n">
        <v>1</v>
      </c>
      <c r="AW766" s="467" t="s">
        <v>6623</v>
      </c>
      <c r="AX766" s="467" t="s">
        <v>7448</v>
      </c>
      <c r="AY766" s="467" t="s">
        <v>10520</v>
      </c>
      <c r="AZ766" s="467" t="s">
        <v>7450</v>
      </c>
      <c r="BA766" s="467" t="s">
        <v>7452</v>
      </c>
      <c r="BB766" s="467" t="s">
        <v>7452</v>
      </c>
      <c r="BC766" s="467" t="s">
        <v>7452</v>
      </c>
      <c r="BD766" s="467" t="s">
        <v>7452</v>
      </c>
      <c r="BE766" s="467" t="s">
        <v>7452</v>
      </c>
      <c r="BF766" s="467" t="s">
        <v>7452</v>
      </c>
      <c r="BG766" s="467" t="s">
        <v>7452</v>
      </c>
      <c r="BH766" s="467" t="s">
        <v>7452</v>
      </c>
      <c r="BI766" s="467" t="s">
        <v>7453</v>
      </c>
      <c r="BJ766" s="467" t="s">
        <v>10521</v>
      </c>
      <c r="BK766" s="467"/>
      <c r="BL766" s="468"/>
      <c r="BM766" s="468"/>
      <c r="BN766" s="468"/>
      <c r="BO766" s="412"/>
      <c r="BP766" s="412"/>
      <c r="ALX766" s="0"/>
      <c r="ALY766" s="0"/>
      <c r="ALZ766" s="0"/>
      <c r="AMA766" s="0"/>
      <c r="AMB766" s="0"/>
      <c r="AMC766" s="0"/>
      <c r="AMD766" s="0"/>
      <c r="AME766" s="0"/>
      <c r="AMF766" s="0"/>
      <c r="AMG766" s="0"/>
      <c r="AMH766" s="0"/>
      <c r="AMI766" s="0"/>
      <c r="AMJ766" s="0"/>
    </row>
    <row r="767" s="462" customFormat="true" ht="14.1" hidden="false" customHeight="true" outlineLevel="0" collapsed="false">
      <c r="A767" s="41" t="s">
        <v>10522</v>
      </c>
      <c r="B767" s="412"/>
      <c r="C767" s="445" t="s">
        <v>4715</v>
      </c>
      <c r="D767" s="120" t="s">
        <v>9826</v>
      </c>
      <c r="E767" s="120" t="s">
        <v>617</v>
      </c>
      <c r="F767" s="120" t="s">
        <v>10523</v>
      </c>
      <c r="G767" s="469" t="s">
        <v>10524</v>
      </c>
      <c r="H767" s="427" t="n">
        <v>0.085</v>
      </c>
      <c r="I767" s="427" t="n">
        <v>0.0875</v>
      </c>
      <c r="J767" s="428" t="s">
        <v>5772</v>
      </c>
      <c r="K767" s="412" t="s">
        <v>10525</v>
      </c>
      <c r="L767" s="412" t="s">
        <v>4720</v>
      </c>
      <c r="M767" s="120" t="s">
        <v>4686</v>
      </c>
      <c r="N767" s="457" t="n">
        <v>94109</v>
      </c>
      <c r="O767" s="430"/>
      <c r="P767" s="431"/>
      <c r="Q767" s="431"/>
      <c r="R767" s="459" t="s">
        <v>10526</v>
      </c>
      <c r="S767" s="460"/>
      <c r="T767" s="461" t="s">
        <v>10527</v>
      </c>
      <c r="U767" s="120"/>
      <c r="V767" s="120" t="s">
        <v>10528</v>
      </c>
      <c r="W767" s="460" t="s">
        <v>10529</v>
      </c>
      <c r="X767" s="120"/>
      <c r="Y767" s="120"/>
      <c r="Z767" s="460" t="s">
        <v>10530</v>
      </c>
      <c r="AA767" s="433" t="s">
        <v>4745</v>
      </c>
      <c r="AB767" s="456"/>
      <c r="AC767" s="594" t="s">
        <v>7695</v>
      </c>
      <c r="AD767" s="595" t="s">
        <v>8053</v>
      </c>
      <c r="AE767" s="595"/>
      <c r="AF767" s="595"/>
      <c r="AG767" s="595"/>
      <c r="AH767" s="595"/>
      <c r="AI767" s="595"/>
      <c r="AJ767" s="596" t="s">
        <v>7581</v>
      </c>
      <c r="AK767" s="437" t="s">
        <v>5946</v>
      </c>
      <c r="AL767" s="507" t="s">
        <v>6460</v>
      </c>
      <c r="AM767" s="412" t="str">
        <f aca="false">PROPER(AN767)</f>
        <v>859 O'Farrell</v>
      </c>
      <c r="AN767" s="462" t="s">
        <v>10531</v>
      </c>
      <c r="AO767" s="412" t="s">
        <v>4720</v>
      </c>
      <c r="AP767" s="120" t="s">
        <v>4686</v>
      </c>
      <c r="AQ767" s="457" t="n">
        <v>94109</v>
      </c>
      <c r="AR767" s="463" t="s">
        <v>10523</v>
      </c>
      <c r="AS767" s="441"/>
      <c r="AT767" s="465"/>
      <c r="AU767" s="459"/>
      <c r="AV767" s="466" t="n">
        <v>7</v>
      </c>
      <c r="AW767" s="467"/>
      <c r="AX767" s="467"/>
      <c r="AY767" s="467"/>
      <c r="AZ767" s="467"/>
      <c r="BA767" s="467"/>
      <c r="BB767" s="467"/>
      <c r="BC767" s="467"/>
      <c r="BD767" s="467"/>
      <c r="BE767" s="467"/>
      <c r="BF767" s="467"/>
      <c r="BG767" s="467"/>
      <c r="BH767" s="467"/>
      <c r="BI767" s="467"/>
      <c r="BJ767" s="467"/>
      <c r="BK767" s="467"/>
      <c r="BL767" s="468"/>
      <c r="BM767" s="468"/>
      <c r="BN767" s="468"/>
      <c r="BO767" s="469"/>
      <c r="BP767" s="463"/>
      <c r="BQ767" s="439"/>
      <c r="ALX767" s="0"/>
      <c r="ALY767" s="0"/>
      <c r="ALZ767" s="0"/>
      <c r="AMA767" s="0"/>
      <c r="AMB767" s="0"/>
      <c r="AMC767" s="0"/>
      <c r="AMD767" s="0"/>
      <c r="AME767" s="0"/>
      <c r="AMF767" s="0"/>
      <c r="AMG767" s="0"/>
      <c r="AMH767" s="0"/>
      <c r="AMI767" s="0"/>
      <c r="AMJ767" s="0"/>
    </row>
    <row r="768" s="462" customFormat="true" ht="14.1" hidden="false" customHeight="true" outlineLevel="0" collapsed="false">
      <c r="A768" s="41" t="s">
        <v>10532</v>
      </c>
      <c r="B768" s="412" t="s">
        <v>4682</v>
      </c>
      <c r="C768" s="508" t="s">
        <v>7542</v>
      </c>
      <c r="D768" s="120"/>
      <c r="E768" s="120" t="s">
        <v>10533</v>
      </c>
      <c r="F768" s="120" t="s">
        <v>10534</v>
      </c>
      <c r="G768" s="456" t="s">
        <v>10535</v>
      </c>
      <c r="H768" s="427" t="n">
        <v>0.0875</v>
      </c>
      <c r="I768" s="427" t="n">
        <v>0.09</v>
      </c>
      <c r="J768" s="428" t="s">
        <v>6450</v>
      </c>
      <c r="K768" s="412" t="s">
        <v>10536</v>
      </c>
      <c r="L768" s="412" t="s">
        <v>8636</v>
      </c>
      <c r="M768" s="120" t="s">
        <v>4686</v>
      </c>
      <c r="N768" s="457" t="n">
        <v>94904</v>
      </c>
      <c r="O768" s="458" t="s">
        <v>10537</v>
      </c>
      <c r="P768" s="431"/>
      <c r="Q768" s="544" t="s">
        <v>10538</v>
      </c>
      <c r="R768" s="459"/>
      <c r="S768" s="460"/>
      <c r="T768" s="461"/>
      <c r="U768" s="459"/>
      <c r="V768" s="120"/>
      <c r="W768" s="120"/>
      <c r="X768" s="120"/>
      <c r="Y768" s="120"/>
      <c r="Z768" s="460" t="s">
        <v>10539</v>
      </c>
      <c r="AA768" s="433" t="s">
        <v>4745</v>
      </c>
      <c r="AB768" s="456"/>
      <c r="AC768" s="641" t="s">
        <v>7847</v>
      </c>
      <c r="AD768" s="642" t="s">
        <v>8053</v>
      </c>
      <c r="AE768" s="641" t="s">
        <v>7672</v>
      </c>
      <c r="AF768" s="641" t="s">
        <v>10540</v>
      </c>
      <c r="AG768" s="641" t="s">
        <v>8494</v>
      </c>
      <c r="AH768" s="641"/>
      <c r="AI768" s="641"/>
      <c r="AJ768" s="643" t="s">
        <v>4716</v>
      </c>
      <c r="AK768" s="437" t="s">
        <v>5946</v>
      </c>
      <c r="AL768" s="507" t="s">
        <v>6108</v>
      </c>
      <c r="AM768" s="412" t="s">
        <v>10541</v>
      </c>
      <c r="AO768" s="412" t="s">
        <v>8636</v>
      </c>
      <c r="AP768" s="120" t="s">
        <v>4686</v>
      </c>
      <c r="AQ768" s="457" t="n">
        <v>94904</v>
      </c>
      <c r="AR768" s="463" t="s">
        <v>10534</v>
      </c>
      <c r="AS768" s="441"/>
      <c r="AT768" s="465"/>
      <c r="AU768" s="459"/>
      <c r="AV768" s="466" t="n">
        <v>2</v>
      </c>
      <c r="AW768" s="467"/>
      <c r="AX768" s="467"/>
      <c r="AY768" s="467"/>
      <c r="AZ768" s="467"/>
      <c r="BA768" s="467"/>
      <c r="BB768" s="467"/>
      <c r="BC768" s="467"/>
      <c r="BD768" s="467"/>
      <c r="BE768" s="467"/>
      <c r="BF768" s="467"/>
      <c r="BG768" s="467"/>
      <c r="BH768" s="467"/>
      <c r="BI768" s="467"/>
      <c r="BJ768" s="467"/>
      <c r="BK768" s="467"/>
      <c r="BL768" s="468"/>
      <c r="BM768" s="468"/>
      <c r="BN768" s="468"/>
      <c r="BO768" s="412"/>
      <c r="BP768" s="412"/>
      <c r="BQ768" s="439"/>
      <c r="ALX768" s="0"/>
      <c r="ALY768" s="0"/>
      <c r="ALZ768" s="0"/>
      <c r="AMA768" s="0"/>
      <c r="AMB768" s="0"/>
      <c r="AMC768" s="0"/>
      <c r="AMD768" s="0"/>
      <c r="AME768" s="0"/>
      <c r="AMF768" s="0"/>
      <c r="AMG768" s="0"/>
      <c r="AMH768" s="0"/>
      <c r="AMI768" s="0"/>
      <c r="AMJ768" s="0"/>
    </row>
    <row r="769" s="462" customFormat="true" ht="14.1" hidden="false" customHeight="true" outlineLevel="0" collapsed="false">
      <c r="A769" s="507" t="s">
        <v>10542</v>
      </c>
      <c r="B769" s="412" t="s">
        <v>5977</v>
      </c>
      <c r="C769" s="563" t="s">
        <v>4715</v>
      </c>
      <c r="D769" s="414"/>
      <c r="E769" s="425" t="s">
        <v>10543</v>
      </c>
      <c r="F769" s="425" t="s">
        <v>10544</v>
      </c>
      <c r="G769" s="426"/>
      <c r="H769" s="427" t="n">
        <v>0.0825</v>
      </c>
      <c r="I769" s="427"/>
      <c r="J769" s="428" t="s">
        <v>7552</v>
      </c>
      <c r="K769" s="412" t="s">
        <v>10545</v>
      </c>
      <c r="L769" s="412" t="s">
        <v>5860</v>
      </c>
      <c r="M769" s="414" t="s">
        <v>4686</v>
      </c>
      <c r="N769" s="429" t="n">
        <v>94941</v>
      </c>
      <c r="O769" s="648"/>
      <c r="P769" s="548"/>
      <c r="Q769" s="548"/>
      <c r="R769" s="414"/>
      <c r="S769" s="433"/>
      <c r="T769" s="434"/>
      <c r="U769" s="414"/>
      <c r="V769" s="425"/>
      <c r="W769" s="425"/>
      <c r="X769" s="425"/>
      <c r="Y769" s="425"/>
      <c r="Z769" s="433"/>
      <c r="AA769" s="433"/>
      <c r="AB769" s="435"/>
      <c r="AC769" s="594" t="s">
        <v>7695</v>
      </c>
      <c r="AD769" s="595"/>
      <c r="AE769" s="595" t="s">
        <v>7808</v>
      </c>
      <c r="AF769" s="595" t="s">
        <v>7579</v>
      </c>
      <c r="AG769" s="595"/>
      <c r="AH769" s="595"/>
      <c r="AI769" s="595"/>
      <c r="AJ769" s="596" t="s">
        <v>8929</v>
      </c>
      <c r="AK769" s="437" t="s">
        <v>5946</v>
      </c>
      <c r="AL769" s="507" t="s">
        <v>7653</v>
      </c>
      <c r="AM769" s="412" t="s">
        <v>10545</v>
      </c>
      <c r="AN769" s="509"/>
      <c r="AO769" s="412" t="s">
        <v>5860</v>
      </c>
      <c r="AP769" s="414" t="s">
        <v>4686</v>
      </c>
      <c r="AQ769" s="429" t="n">
        <v>94941</v>
      </c>
      <c r="AR769" s="440" t="s">
        <v>10544</v>
      </c>
      <c r="AS769" s="464"/>
      <c r="AT769" s="438"/>
      <c r="AU769" s="414"/>
      <c r="AV769" s="442"/>
      <c r="AW769" s="443"/>
      <c r="AX769" s="443"/>
      <c r="AY769" s="443"/>
      <c r="AZ769" s="443"/>
      <c r="BA769" s="443"/>
      <c r="BB769" s="443"/>
      <c r="BC769" s="443"/>
      <c r="BD769" s="443"/>
      <c r="BE769" s="443"/>
      <c r="BF769" s="443"/>
      <c r="BG769" s="443"/>
      <c r="BH769" s="443"/>
      <c r="BI769" s="443"/>
      <c r="BJ769" s="443"/>
      <c r="BK769" s="443"/>
      <c r="BL769" s="412"/>
      <c r="BM769" s="412"/>
      <c r="BN769" s="412"/>
      <c r="BO769" s="412"/>
      <c r="BP769" s="412"/>
      <c r="BQ769" s="439"/>
      <c r="ALX769" s="0"/>
      <c r="ALY769" s="0"/>
      <c r="ALZ769" s="0"/>
      <c r="AMA769" s="0"/>
      <c r="AMB769" s="0"/>
      <c r="AMC769" s="0"/>
      <c r="AMD769" s="0"/>
      <c r="AME769" s="0"/>
      <c r="AMF769" s="0"/>
      <c r="AMG769" s="0"/>
      <c r="AMH769" s="0"/>
      <c r="AMI769" s="0"/>
      <c r="AMJ769" s="0"/>
    </row>
    <row r="770" s="462" customFormat="true" ht="14.1" hidden="false" customHeight="true" outlineLevel="0" collapsed="false">
      <c r="A770" s="41" t="s">
        <v>1645</v>
      </c>
      <c r="B770" s="412" t="s">
        <v>4682</v>
      </c>
      <c r="C770" s="479" t="s">
        <v>5309</v>
      </c>
      <c r="D770" s="480"/>
      <c r="E770" s="480" t="s">
        <v>1644</v>
      </c>
      <c r="F770" s="480" t="s">
        <v>1643</v>
      </c>
      <c r="G770" s="489"/>
      <c r="H770" s="427" t="n">
        <v>0.0925</v>
      </c>
      <c r="I770" s="427" t="n">
        <v>0.095</v>
      </c>
      <c r="J770" s="428" t="s">
        <v>82</v>
      </c>
      <c r="K770" s="489" t="s">
        <v>10546</v>
      </c>
      <c r="L770" s="489" t="s">
        <v>5820</v>
      </c>
      <c r="M770" s="480" t="s">
        <v>4686</v>
      </c>
      <c r="N770" s="490" t="n">
        <v>94801</v>
      </c>
      <c r="O770" s="566"/>
      <c r="P770" s="490"/>
      <c r="Q770" s="490"/>
      <c r="R770" s="491"/>
      <c r="S770" s="490"/>
      <c r="T770" s="492"/>
      <c r="U770" s="491"/>
      <c r="V770" s="490"/>
      <c r="W770" s="490"/>
      <c r="X770" s="490"/>
      <c r="Y770" s="490"/>
      <c r="Z770" s="490" t="s">
        <v>6914</v>
      </c>
      <c r="AA770" s="433" t="s">
        <v>8493</v>
      </c>
      <c r="AB770" s="493"/>
      <c r="AC770" s="641"/>
      <c r="AD770" s="642"/>
      <c r="AE770" s="641"/>
      <c r="AF770" s="641"/>
      <c r="AG770" s="641"/>
      <c r="AH770" s="641" t="s">
        <v>10547</v>
      </c>
      <c r="AI770" s="641"/>
      <c r="AJ770" s="643" t="s">
        <v>7556</v>
      </c>
      <c r="AK770" s="437" t="s">
        <v>5946</v>
      </c>
      <c r="AL770" s="507" t="s">
        <v>6108</v>
      </c>
      <c r="AM770" s="489" t="s">
        <v>10548</v>
      </c>
      <c r="AN770" s="494"/>
      <c r="AO770" s="489" t="s">
        <v>5820</v>
      </c>
      <c r="AP770" s="480" t="s">
        <v>4686</v>
      </c>
      <c r="AQ770" s="490" t="n">
        <v>94804</v>
      </c>
      <c r="AR770" s="489" t="s">
        <v>1643</v>
      </c>
      <c r="AS770" s="441"/>
      <c r="AT770" s="495"/>
      <c r="AU770" s="496"/>
      <c r="AV770" s="497"/>
      <c r="AW770" s="497"/>
      <c r="AX770" s="497"/>
      <c r="AY770" s="497"/>
      <c r="AZ770" s="497"/>
      <c r="BA770" s="497"/>
      <c r="BB770" s="497" t="s">
        <v>10549</v>
      </c>
      <c r="BC770" s="497"/>
      <c r="BD770" s="497"/>
      <c r="BE770" s="497"/>
      <c r="BF770" s="497"/>
      <c r="BG770" s="497"/>
      <c r="BH770" s="497"/>
      <c r="BI770" s="497"/>
      <c r="BJ770" s="497"/>
      <c r="BK770" s="497"/>
      <c r="BL770" s="498"/>
      <c r="BM770" s="498"/>
      <c r="BN770" s="498"/>
      <c r="BO770" s="469"/>
      <c r="BP770" s="478"/>
      <c r="ALX770" s="0"/>
      <c r="ALY770" s="0"/>
      <c r="ALZ770" s="0"/>
      <c r="AMA770" s="0"/>
      <c r="AMB770" s="0"/>
      <c r="AMC770" s="0"/>
      <c r="AMD770" s="0"/>
      <c r="AME770" s="0"/>
      <c r="AMF770" s="0"/>
      <c r="AMG770" s="0"/>
      <c r="AMH770" s="0"/>
      <c r="AMI770" s="0"/>
      <c r="AMJ770" s="0"/>
    </row>
    <row r="771" s="462" customFormat="true" ht="14.1" hidden="false" customHeight="true" outlineLevel="0" collapsed="false">
      <c r="A771" s="41" t="s">
        <v>10550</v>
      </c>
      <c r="B771" s="412" t="s">
        <v>5998</v>
      </c>
      <c r="C771" s="479" t="s">
        <v>5999</v>
      </c>
      <c r="D771" s="480"/>
      <c r="E771" s="480" t="s">
        <v>10551</v>
      </c>
      <c r="F771" s="480" t="s">
        <v>10552</v>
      </c>
      <c r="G771" s="489" t="s">
        <v>10553</v>
      </c>
      <c r="H771" s="427" t="n">
        <v>0.0725</v>
      </c>
      <c r="I771" s="427" t="n">
        <v>0.075</v>
      </c>
      <c r="J771" s="428" t="s">
        <v>8884</v>
      </c>
      <c r="K771" s="489" t="s">
        <v>10554</v>
      </c>
      <c r="L771" s="489" t="s">
        <v>10318</v>
      </c>
      <c r="M771" s="480" t="s">
        <v>4686</v>
      </c>
      <c r="N771" s="490" t="n">
        <v>93561</v>
      </c>
      <c r="O771" s="458" t="s">
        <v>10555</v>
      </c>
      <c r="P771" s="490"/>
      <c r="Q771" s="490"/>
      <c r="R771" s="491" t="s">
        <v>10556</v>
      </c>
      <c r="S771" s="490"/>
      <c r="T771" s="492"/>
      <c r="U771" s="491"/>
      <c r="V771" s="490"/>
      <c r="W771" s="490"/>
      <c r="X771" s="490"/>
      <c r="Y771" s="490"/>
      <c r="Z771" s="490" t="s">
        <v>10557</v>
      </c>
      <c r="AA771" s="433" t="s">
        <v>4745</v>
      </c>
      <c r="AB771" s="493"/>
      <c r="AC771" s="641" t="s">
        <v>8340</v>
      </c>
      <c r="AD771" s="642" t="s">
        <v>7626</v>
      </c>
      <c r="AE771" s="641" t="s">
        <v>8119</v>
      </c>
      <c r="AF771" s="641" t="s">
        <v>10558</v>
      </c>
      <c r="AG771" s="641"/>
      <c r="AH771" s="641"/>
      <c r="AI771" s="641" t="s">
        <v>10559</v>
      </c>
      <c r="AJ771" s="643" t="s">
        <v>4716</v>
      </c>
      <c r="AK771" s="437" t="s">
        <v>5946</v>
      </c>
      <c r="AL771" s="507" t="s">
        <v>6144</v>
      </c>
      <c r="AM771" s="489" t="s">
        <v>10554</v>
      </c>
      <c r="AN771" s="494"/>
      <c r="AO771" s="489" t="s">
        <v>10318</v>
      </c>
      <c r="AP771" s="480" t="s">
        <v>4686</v>
      </c>
      <c r="AQ771" s="490" t="n">
        <v>93561</v>
      </c>
      <c r="AR771" s="489" t="s">
        <v>10552</v>
      </c>
      <c r="AS771" s="464"/>
      <c r="AT771" s="495" t="n">
        <v>1401634</v>
      </c>
      <c r="AU771" s="496" t="n">
        <v>7.05</v>
      </c>
      <c r="AV771" s="497" t="n">
        <v>6</v>
      </c>
      <c r="AW771" s="497"/>
      <c r="AX771" s="497"/>
      <c r="AY771" s="497"/>
      <c r="AZ771" s="497"/>
      <c r="BA771" s="497"/>
      <c r="BB771" s="497"/>
      <c r="BC771" s="497"/>
      <c r="BD771" s="497"/>
      <c r="BE771" s="497"/>
      <c r="BF771" s="497"/>
      <c r="BG771" s="497"/>
      <c r="BH771" s="497"/>
      <c r="BI771" s="497"/>
      <c r="BJ771" s="497"/>
      <c r="BK771" s="497"/>
      <c r="BL771" s="498"/>
      <c r="BM771" s="498"/>
      <c r="BN771" s="498"/>
      <c r="BO771" s="477"/>
      <c r="BP771" s="463"/>
      <c r="ALX771" s="0"/>
      <c r="ALY771" s="0"/>
      <c r="ALZ771" s="0"/>
      <c r="AMA771" s="0"/>
      <c r="AMB771" s="0"/>
      <c r="AMC771" s="0"/>
      <c r="AMD771" s="0"/>
      <c r="AME771" s="0"/>
      <c r="AMF771" s="0"/>
      <c r="AMG771" s="0"/>
      <c r="AMH771" s="0"/>
      <c r="AMI771" s="0"/>
      <c r="AMJ771" s="0"/>
    </row>
    <row r="772" s="462" customFormat="true" ht="14.1" hidden="false" customHeight="true" outlineLevel="0" collapsed="false">
      <c r="A772" s="41" t="s">
        <v>10560</v>
      </c>
      <c r="B772" s="412" t="s">
        <v>4682</v>
      </c>
      <c r="C772" s="445" t="s">
        <v>7542</v>
      </c>
      <c r="D772" s="120" t="s">
        <v>6612</v>
      </c>
      <c r="E772" s="120" t="s">
        <v>10561</v>
      </c>
      <c r="F772" s="120" t="s">
        <v>10562</v>
      </c>
      <c r="G772" s="456" t="s">
        <v>10563</v>
      </c>
      <c r="H772" s="427" t="n">
        <v>0.09</v>
      </c>
      <c r="I772" s="427" t="n">
        <v>0.09</v>
      </c>
      <c r="J772" s="428" t="s">
        <v>5845</v>
      </c>
      <c r="K772" s="412" t="s">
        <v>10564</v>
      </c>
      <c r="L772" s="412" t="s">
        <v>5845</v>
      </c>
      <c r="M772" s="120" t="s">
        <v>4686</v>
      </c>
      <c r="N772" s="457" t="n">
        <v>94930</v>
      </c>
      <c r="O772" s="458" t="s">
        <v>10565</v>
      </c>
      <c r="P772" s="431"/>
      <c r="Q772" s="431"/>
      <c r="R772" s="459" t="s">
        <v>10566</v>
      </c>
      <c r="S772" s="460" t="s">
        <v>10567</v>
      </c>
      <c r="T772" s="461" t="s">
        <v>10568</v>
      </c>
      <c r="U772" s="459"/>
      <c r="V772" s="120"/>
      <c r="W772" s="120"/>
      <c r="X772" s="120"/>
      <c r="Y772" s="120"/>
      <c r="Z772" s="460" t="s">
        <v>10569</v>
      </c>
      <c r="AA772" s="433" t="s">
        <v>4745</v>
      </c>
      <c r="AB772" s="456"/>
      <c r="AC772" s="650" t="s">
        <v>7625</v>
      </c>
      <c r="AD772" s="650" t="s">
        <v>7577</v>
      </c>
      <c r="AE772" s="650"/>
      <c r="AF772" s="650" t="s">
        <v>7809</v>
      </c>
      <c r="AG772" s="650"/>
      <c r="AH772" s="650"/>
      <c r="AI772" s="650"/>
      <c r="AJ772" s="532" t="s">
        <v>7581</v>
      </c>
      <c r="AK772" s="437" t="s">
        <v>5946</v>
      </c>
      <c r="AL772" s="507" t="s">
        <v>6460</v>
      </c>
      <c r="AM772" s="412" t="str">
        <f aca="false">PROPER(AN772)</f>
        <v>4 Bolinas Road</v>
      </c>
      <c r="AN772" s="462" t="s">
        <v>10570</v>
      </c>
      <c r="AO772" s="412" t="s">
        <v>5845</v>
      </c>
      <c r="AP772" s="120" t="s">
        <v>4686</v>
      </c>
      <c r="AQ772" s="457" t="n">
        <v>94930</v>
      </c>
      <c r="AR772" s="463" t="s">
        <v>10562</v>
      </c>
      <c r="AS772" s="464"/>
      <c r="AT772" s="465"/>
      <c r="AU772" s="459"/>
      <c r="AV772" s="466" t="n">
        <v>1</v>
      </c>
      <c r="AW772" s="467"/>
      <c r="AX772" s="467"/>
      <c r="AY772" s="467" t="s">
        <v>7449</v>
      </c>
      <c r="AZ772" s="467"/>
      <c r="BA772" s="467"/>
      <c r="BB772" s="467"/>
      <c r="BC772" s="467"/>
      <c r="BD772" s="467"/>
      <c r="BE772" s="467"/>
      <c r="BF772" s="467"/>
      <c r="BG772" s="467"/>
      <c r="BH772" s="467"/>
      <c r="BI772" s="467"/>
      <c r="BJ772" s="467"/>
      <c r="BK772" s="467"/>
      <c r="BL772" s="468"/>
      <c r="BM772" s="468"/>
      <c r="BN772" s="468"/>
      <c r="BO772" s="412"/>
      <c r="BP772" s="478"/>
      <c r="ALX772" s="0"/>
      <c r="ALY772" s="0"/>
      <c r="ALZ772" s="0"/>
      <c r="AMA772" s="0"/>
      <c r="AMB772" s="0"/>
      <c r="AMC772" s="0"/>
      <c r="AMD772" s="0"/>
      <c r="AME772" s="0"/>
      <c r="AMF772" s="0"/>
      <c r="AMG772" s="0"/>
      <c r="AMH772" s="0"/>
      <c r="AMI772" s="0"/>
      <c r="AMJ772" s="0"/>
    </row>
    <row r="773" s="462" customFormat="true" ht="14.1" hidden="false" customHeight="true" outlineLevel="0" collapsed="false">
      <c r="A773" s="41" t="s">
        <v>10571</v>
      </c>
      <c r="B773" s="412" t="s">
        <v>5977</v>
      </c>
      <c r="C773" s="413" t="s">
        <v>4715</v>
      </c>
      <c r="D773" s="414"/>
      <c r="E773" s="425" t="s">
        <v>10572</v>
      </c>
      <c r="F773" s="425" t="s">
        <v>10573</v>
      </c>
      <c r="G773" s="426"/>
      <c r="H773" s="427" t="n">
        <v>0.085</v>
      </c>
      <c r="I773" s="427" t="n">
        <v>0.0875</v>
      </c>
      <c r="J773" s="428" t="s">
        <v>5772</v>
      </c>
      <c r="K773" s="412" t="s">
        <v>10574</v>
      </c>
      <c r="L773" s="412" t="s">
        <v>4720</v>
      </c>
      <c r="M773" s="414" t="s">
        <v>4686</v>
      </c>
      <c r="N773" s="429" t="n">
        <v>94110</v>
      </c>
      <c r="O773" s="593"/>
      <c r="P773" s="432"/>
      <c r="Q773" s="432"/>
      <c r="R773" s="414"/>
      <c r="S773" s="433"/>
      <c r="T773" s="434"/>
      <c r="U773" s="414"/>
      <c r="V773" s="425"/>
      <c r="W773" s="425"/>
      <c r="X773" s="425"/>
      <c r="Y773" s="425"/>
      <c r="Z773" s="433" t="s">
        <v>6006</v>
      </c>
      <c r="AA773" s="433" t="s">
        <v>4745</v>
      </c>
      <c r="AB773" s="435"/>
      <c r="AC773" s="645" t="s">
        <v>9467</v>
      </c>
      <c r="AD773" s="645" t="s">
        <v>8472</v>
      </c>
      <c r="AE773" s="645"/>
      <c r="AF773" s="645" t="s">
        <v>7579</v>
      </c>
      <c r="AG773" s="645"/>
      <c r="AH773" s="645"/>
      <c r="AI773" s="645"/>
      <c r="AJ773" s="498" t="s">
        <v>4716</v>
      </c>
      <c r="AK773" s="437" t="s">
        <v>5946</v>
      </c>
      <c r="AL773" s="507" t="s">
        <v>6295</v>
      </c>
      <c r="AM773" s="412" t="s">
        <v>10574</v>
      </c>
      <c r="AN773" s="439"/>
      <c r="AO773" s="412" t="s">
        <v>4720</v>
      </c>
      <c r="AP773" s="414" t="s">
        <v>4686</v>
      </c>
      <c r="AQ773" s="429" t="n">
        <v>94110</v>
      </c>
      <c r="AR773" s="440" t="s">
        <v>10573</v>
      </c>
      <c r="AS773" s="437"/>
      <c r="AT773" s="438"/>
      <c r="AU773" s="414"/>
      <c r="AV773" s="442"/>
      <c r="AW773" s="443"/>
      <c r="AX773" s="443"/>
      <c r="AY773" s="443"/>
      <c r="AZ773" s="443"/>
      <c r="BA773" s="443"/>
      <c r="BB773" s="443"/>
      <c r="BC773" s="443"/>
      <c r="BD773" s="443"/>
      <c r="BE773" s="443"/>
      <c r="BF773" s="443"/>
      <c r="BG773" s="443"/>
      <c r="BH773" s="443"/>
      <c r="BI773" s="443"/>
      <c r="BJ773" s="443"/>
      <c r="BK773" s="443"/>
      <c r="BL773" s="412"/>
      <c r="BM773" s="412"/>
      <c r="BN773" s="412"/>
      <c r="BO773" s="477"/>
      <c r="BP773" s="478"/>
      <c r="BQ773" s="439"/>
      <c r="ALX773" s="0"/>
      <c r="ALY773" s="0"/>
      <c r="ALZ773" s="0"/>
      <c r="AMA773" s="0"/>
      <c r="AMB773" s="0"/>
      <c r="AMC773" s="0"/>
      <c r="AMD773" s="0"/>
      <c r="AME773" s="0"/>
      <c r="AMF773" s="0"/>
      <c r="AMG773" s="0"/>
      <c r="AMH773" s="0"/>
      <c r="AMI773" s="0"/>
      <c r="AMJ773" s="0"/>
    </row>
    <row r="774" s="462" customFormat="true" ht="14.1" hidden="false" customHeight="true" outlineLevel="0" collapsed="false">
      <c r="A774" s="41" t="s">
        <v>10575</v>
      </c>
      <c r="B774" s="412" t="s">
        <v>6082</v>
      </c>
      <c r="C774" s="445" t="s">
        <v>4715</v>
      </c>
      <c r="D774" s="120"/>
      <c r="E774" s="120" t="s">
        <v>4006</v>
      </c>
      <c r="F774" s="120" t="s">
        <v>3281</v>
      </c>
      <c r="G774" s="456" t="s">
        <v>6084</v>
      </c>
      <c r="H774" s="427" t="n">
        <v>0.085</v>
      </c>
      <c r="I774" s="427" t="n">
        <v>0.0875</v>
      </c>
      <c r="J774" s="428" t="s">
        <v>5772</v>
      </c>
      <c r="K774" s="412" t="s">
        <v>10576</v>
      </c>
      <c r="L774" s="412" t="s">
        <v>4720</v>
      </c>
      <c r="M774" s="120" t="s">
        <v>4686</v>
      </c>
      <c r="N774" s="457" t="n">
        <v>94103</v>
      </c>
      <c r="O774" s="458" t="s">
        <v>10577</v>
      </c>
      <c r="P774" s="544" t="s">
        <v>10578</v>
      </c>
      <c r="Q774" s="544" t="s">
        <v>10579</v>
      </c>
      <c r="R774" s="641" t="s">
        <v>10580</v>
      </c>
      <c r="S774" s="460"/>
      <c r="T774" s="461"/>
      <c r="U774" s="459"/>
      <c r="V774" s="120"/>
      <c r="W774" s="120"/>
      <c r="X774" s="120"/>
      <c r="Y774" s="120"/>
      <c r="Z774" s="460"/>
      <c r="AA774" s="433"/>
      <c r="AB774" s="456"/>
      <c r="AC774" s="594" t="s">
        <v>7847</v>
      </c>
      <c r="AD774" s="595" t="s">
        <v>8625</v>
      </c>
      <c r="AE774" s="595" t="s">
        <v>10472</v>
      </c>
      <c r="AF774" s="595" t="s">
        <v>10473</v>
      </c>
      <c r="AG774" s="595"/>
      <c r="AH774" s="595"/>
      <c r="AI774" s="595"/>
      <c r="AJ774" s="596" t="s">
        <v>7581</v>
      </c>
      <c r="AK774" s="437" t="s">
        <v>5946</v>
      </c>
      <c r="AL774" s="507" t="s">
        <v>6295</v>
      </c>
      <c r="AM774" s="412" t="s">
        <v>10576</v>
      </c>
      <c r="AO774" s="412" t="s">
        <v>4720</v>
      </c>
      <c r="AP774" s="120" t="s">
        <v>4686</v>
      </c>
      <c r="AQ774" s="457" t="n">
        <v>94103</v>
      </c>
      <c r="AR774" s="463" t="s">
        <v>6083</v>
      </c>
      <c r="AS774" s="464"/>
      <c r="AT774" s="465"/>
      <c r="AU774" s="459"/>
      <c r="AV774" s="466"/>
      <c r="AW774" s="467"/>
      <c r="AX774" s="467"/>
      <c r="AY774" s="467"/>
      <c r="AZ774" s="467"/>
      <c r="BA774" s="467"/>
      <c r="BB774" s="467"/>
      <c r="BC774" s="467"/>
      <c r="BD774" s="467"/>
      <c r="BE774" s="467"/>
      <c r="BF774" s="467"/>
      <c r="BG774" s="467"/>
      <c r="BH774" s="467"/>
      <c r="BI774" s="467"/>
      <c r="BJ774" s="467"/>
      <c r="BK774" s="467"/>
      <c r="BL774" s="468"/>
      <c r="BM774" s="468"/>
      <c r="BN774" s="468"/>
      <c r="BO774" s="412"/>
      <c r="BP774" s="412"/>
      <c r="BQ774" s="439"/>
      <c r="ALX774" s="0"/>
      <c r="ALY774" s="0"/>
      <c r="ALZ774" s="0"/>
      <c r="AMA774" s="0"/>
      <c r="AMB774" s="0"/>
      <c r="AMC774" s="0"/>
      <c r="AMD774" s="0"/>
      <c r="AME774" s="0"/>
      <c r="AMF774" s="0"/>
      <c r="AMG774" s="0"/>
      <c r="AMH774" s="0"/>
      <c r="AMI774" s="0"/>
      <c r="AMJ774" s="0"/>
    </row>
    <row r="775" customFormat="false" ht="14.1" hidden="false" customHeight="true" outlineLevel="0" collapsed="false">
      <c r="A775" s="41" t="s">
        <v>10581</v>
      </c>
      <c r="B775" s="412" t="s">
        <v>4682</v>
      </c>
      <c r="C775" s="413" t="s">
        <v>7542</v>
      </c>
      <c r="D775" s="414" t="s">
        <v>10174</v>
      </c>
      <c r="E775" s="425" t="s">
        <v>1431</v>
      </c>
      <c r="F775" s="425" t="s">
        <v>10582</v>
      </c>
      <c r="G775" s="426" t="s">
        <v>10583</v>
      </c>
      <c r="H775" s="427" t="n">
        <v>0.0825</v>
      </c>
      <c r="I775" s="427" t="n">
        <v>0.085</v>
      </c>
      <c r="J775" s="428" t="s">
        <v>7552</v>
      </c>
      <c r="K775" s="412" t="s">
        <v>10584</v>
      </c>
      <c r="L775" s="412" t="s">
        <v>5860</v>
      </c>
      <c r="M775" s="414" t="s">
        <v>4686</v>
      </c>
      <c r="N775" s="429" t="n">
        <v>94941</v>
      </c>
      <c r="R775" s="414" t="s">
        <v>10585</v>
      </c>
      <c r="S775" s="433" t="s">
        <v>10586</v>
      </c>
      <c r="T775" s="434" t="s">
        <v>10587</v>
      </c>
      <c r="U775" s="414" t="s">
        <v>10588</v>
      </c>
      <c r="V775" s="425" t="s">
        <v>10589</v>
      </c>
      <c r="X775" s="425" t="s">
        <v>2569</v>
      </c>
      <c r="Y775" s="425" t="s">
        <v>10590</v>
      </c>
      <c r="Z775" s="433" t="s">
        <v>10588</v>
      </c>
      <c r="AA775" s="433" t="s">
        <v>4745</v>
      </c>
      <c r="AB775" s="647" t="s">
        <v>10591</v>
      </c>
      <c r="AC775" s="641" t="s">
        <v>7650</v>
      </c>
      <c r="AD775" s="642"/>
      <c r="AE775" s="641"/>
      <c r="AF775" s="641" t="s">
        <v>7682</v>
      </c>
      <c r="AG775" s="641"/>
      <c r="AH775" s="641"/>
      <c r="AI775" s="641"/>
      <c r="AJ775" s="643" t="s">
        <v>4716</v>
      </c>
      <c r="AK775" s="437" t="s">
        <v>5946</v>
      </c>
      <c r="AL775" s="507" t="s">
        <v>6295</v>
      </c>
      <c r="AM775" s="412" t="s">
        <v>10584</v>
      </c>
      <c r="AO775" s="412" t="s">
        <v>5860</v>
      </c>
      <c r="AP775" s="414" t="s">
        <v>4686</v>
      </c>
      <c r="AQ775" s="429" t="n">
        <v>94941</v>
      </c>
      <c r="AR775" s="440" t="s">
        <v>10582</v>
      </c>
      <c r="AS775" s="441"/>
      <c r="AV775" s="442" t="n">
        <v>1</v>
      </c>
      <c r="AW775" s="443"/>
      <c r="AX775" s="443"/>
      <c r="AY775" s="443"/>
      <c r="AZ775" s="443"/>
      <c r="BA775" s="443"/>
      <c r="BB775" s="443"/>
      <c r="BC775" s="443"/>
      <c r="BD775" s="443"/>
      <c r="BE775" s="443"/>
      <c r="BF775" s="443"/>
      <c r="BG775" s="443"/>
      <c r="BH775" s="443"/>
      <c r="BI775" s="443"/>
      <c r="BJ775" s="443"/>
      <c r="BK775" s="443"/>
      <c r="BL775" s="412"/>
      <c r="BM775" s="412"/>
      <c r="BN775" s="412"/>
      <c r="BO775" s="477"/>
      <c r="BP775" s="478"/>
      <c r="BQ775" s="462"/>
    </row>
    <row r="776" customFormat="false" ht="14.1" hidden="false" customHeight="true" outlineLevel="0" collapsed="false">
      <c r="A776" s="41" t="s">
        <v>10592</v>
      </c>
      <c r="B776" s="412" t="s">
        <v>4682</v>
      </c>
      <c r="C776" s="445" t="s">
        <v>7542</v>
      </c>
      <c r="D776" s="120"/>
      <c r="E776" s="120" t="s">
        <v>10568</v>
      </c>
      <c r="F776" s="120" t="s">
        <v>10593</v>
      </c>
      <c r="G776" s="456" t="s">
        <v>10563</v>
      </c>
      <c r="H776" s="427" t="n">
        <v>0.0875</v>
      </c>
      <c r="I776" s="427" t="n">
        <v>0.09</v>
      </c>
      <c r="J776" s="428" t="s">
        <v>4739</v>
      </c>
      <c r="K776" s="412" t="s">
        <v>10594</v>
      </c>
      <c r="L776" s="412" t="s">
        <v>4738</v>
      </c>
      <c r="M776" s="120" t="s">
        <v>4686</v>
      </c>
      <c r="N776" s="457" t="n">
        <v>94960</v>
      </c>
      <c r="O776" s="458" t="s">
        <v>10565</v>
      </c>
      <c r="P776" s="431"/>
      <c r="Q776" s="431"/>
      <c r="R776" s="459" t="s">
        <v>10568</v>
      </c>
      <c r="S776" s="460"/>
      <c r="T776" s="461"/>
      <c r="U776" s="459"/>
      <c r="V776" s="120"/>
      <c r="W776" s="120"/>
      <c r="X776" s="120"/>
      <c r="Y776" s="120"/>
      <c r="Z776" s="460" t="s">
        <v>10595</v>
      </c>
      <c r="AA776" s="433" t="s">
        <v>4745</v>
      </c>
      <c r="AB776" s="647" t="s">
        <v>10596</v>
      </c>
      <c r="AC776" s="650" t="s">
        <v>7695</v>
      </c>
      <c r="AD776" s="650" t="s">
        <v>7577</v>
      </c>
      <c r="AE776" s="650"/>
      <c r="AF776" s="650" t="s">
        <v>7809</v>
      </c>
      <c r="AG776" s="650"/>
      <c r="AH776" s="650"/>
      <c r="AI776" s="650"/>
      <c r="AJ776" s="532" t="s">
        <v>7581</v>
      </c>
      <c r="AK776" s="437" t="s">
        <v>5946</v>
      </c>
      <c r="AL776" s="507" t="s">
        <v>7179</v>
      </c>
      <c r="AM776" s="412" t="s">
        <v>10594</v>
      </c>
      <c r="AN776" s="462" t="s">
        <v>10570</v>
      </c>
      <c r="AO776" s="412" t="s">
        <v>4738</v>
      </c>
      <c r="AP776" s="120" t="s">
        <v>4686</v>
      </c>
      <c r="AQ776" s="457" t="n">
        <v>94960</v>
      </c>
      <c r="AR776" s="463" t="s">
        <v>10562</v>
      </c>
      <c r="AS776" s="565"/>
      <c r="AT776" s="465"/>
      <c r="AU776" s="459" t="s">
        <v>10597</v>
      </c>
      <c r="AV776" s="466" t="n">
        <v>1</v>
      </c>
      <c r="AW776" s="467"/>
      <c r="AX776" s="467"/>
      <c r="AY776" s="467"/>
      <c r="AZ776" s="467"/>
      <c r="BA776" s="467"/>
      <c r="BB776" s="467" t="s">
        <v>10598</v>
      </c>
      <c r="BC776" s="467"/>
      <c r="BD776" s="467"/>
      <c r="BE776" s="467"/>
      <c r="BF776" s="467"/>
      <c r="BG776" s="467"/>
      <c r="BH776" s="467"/>
      <c r="BI776" s="467"/>
      <c r="BJ776" s="467"/>
      <c r="BK776" s="467"/>
      <c r="BL776" s="468"/>
      <c r="BM776" s="468"/>
      <c r="BN776" s="468"/>
      <c r="BO776" s="412"/>
      <c r="BP776" s="412"/>
    </row>
    <row r="777" customFormat="false" ht="14.1" hidden="false" customHeight="true" outlineLevel="0" collapsed="false">
      <c r="A777" s="41" t="s">
        <v>10599</v>
      </c>
      <c r="B777" s="412" t="s">
        <v>5977</v>
      </c>
      <c r="C777" s="479" t="s">
        <v>4715</v>
      </c>
      <c r="D777" s="480"/>
      <c r="E777" s="480" t="s">
        <v>10600</v>
      </c>
      <c r="F777" s="480" t="s">
        <v>10601</v>
      </c>
      <c r="G777" s="489"/>
      <c r="H777" s="427" t="n">
        <v>0.0875</v>
      </c>
      <c r="I777" s="427"/>
      <c r="J777" s="428" t="s">
        <v>10602</v>
      </c>
      <c r="K777" s="489" t="s">
        <v>10603</v>
      </c>
      <c r="L777" s="489" t="s">
        <v>10602</v>
      </c>
      <c r="M777" s="480" t="s">
        <v>4686</v>
      </c>
      <c r="N777" s="490" t="n">
        <v>92506</v>
      </c>
      <c r="O777" s="458" t="s">
        <v>10604</v>
      </c>
      <c r="P777" s="490"/>
      <c r="Q777" s="490"/>
      <c r="R777" s="491"/>
      <c r="S777" s="490"/>
      <c r="T777" s="492"/>
      <c r="U777" s="491"/>
      <c r="V777" s="490"/>
      <c r="W777" s="490"/>
      <c r="X777" s="490"/>
      <c r="Y777" s="490"/>
      <c r="Z777" s="490"/>
      <c r="AB777" s="493"/>
      <c r="AE777" s="595" t="s">
        <v>9419</v>
      </c>
      <c r="AF777" s="595" t="s">
        <v>8110</v>
      </c>
      <c r="AJ777" s="596" t="s">
        <v>7581</v>
      </c>
      <c r="AK777" s="437" t="s">
        <v>5946</v>
      </c>
      <c r="AL777" s="507" t="s">
        <v>6108</v>
      </c>
      <c r="AM777" s="489" t="s">
        <v>10603</v>
      </c>
      <c r="AN777" s="494"/>
      <c r="AO777" s="489" t="s">
        <v>10602</v>
      </c>
      <c r="AP777" s="480" t="s">
        <v>4686</v>
      </c>
      <c r="AQ777" s="490" t="n">
        <v>92506</v>
      </c>
      <c r="AR777" s="489" t="s">
        <v>10601</v>
      </c>
      <c r="AS777" s="437"/>
      <c r="AT777" s="495"/>
      <c r="AU777" s="496"/>
      <c r="AV777" s="497"/>
      <c r="AW777" s="497"/>
      <c r="AX777" s="497"/>
      <c r="AY777" s="497"/>
      <c r="AZ777" s="497"/>
      <c r="BA777" s="497"/>
      <c r="BB777" s="497"/>
      <c r="BC777" s="497"/>
      <c r="BD777" s="497"/>
      <c r="BE777" s="497"/>
      <c r="BF777" s="497"/>
      <c r="BG777" s="497"/>
      <c r="BH777" s="497"/>
      <c r="BI777" s="497"/>
      <c r="BJ777" s="497"/>
      <c r="BK777" s="497"/>
      <c r="BL777" s="498"/>
      <c r="BM777" s="498"/>
      <c r="BN777" s="498"/>
      <c r="BO777" s="469"/>
      <c r="BP777" s="463"/>
    </row>
    <row r="778" customFormat="false" ht="14.1" hidden="false" customHeight="true" outlineLevel="0" collapsed="false">
      <c r="A778" s="507" t="s">
        <v>10605</v>
      </c>
      <c r="B778" s="412" t="s">
        <v>4682</v>
      </c>
      <c r="C778" s="508" t="s">
        <v>8388</v>
      </c>
      <c r="D778" s="644"/>
      <c r="E778" s="120" t="s">
        <v>9857</v>
      </c>
      <c r="F778" s="120" t="s">
        <v>10606</v>
      </c>
      <c r="G778" s="456"/>
      <c r="H778" s="427" t="n">
        <v>0.0825</v>
      </c>
      <c r="I778" s="427"/>
      <c r="J778" s="428" t="s">
        <v>5963</v>
      </c>
      <c r="K778" s="412" t="s">
        <v>10607</v>
      </c>
      <c r="L778" s="412" t="s">
        <v>6057</v>
      </c>
      <c r="M778" s="120" t="s">
        <v>4686</v>
      </c>
      <c r="N778" s="457" t="n">
        <v>94803</v>
      </c>
      <c r="O778" s="458"/>
      <c r="P778" s="458"/>
      <c r="Q778" s="431"/>
      <c r="R778" s="459"/>
      <c r="S778" s="460"/>
      <c r="T778" s="461"/>
      <c r="U778" s="459"/>
      <c r="V778" s="120"/>
      <c r="W778" s="120"/>
      <c r="X778" s="120"/>
      <c r="Y778" s="120"/>
      <c r="Z778" s="460"/>
      <c r="AB778" s="456"/>
      <c r="AC778" s="594" t="s">
        <v>7625</v>
      </c>
      <c r="AD778" s="595" t="s">
        <v>7848</v>
      </c>
      <c r="AF778" s="595" t="s">
        <v>7682</v>
      </c>
      <c r="AK778" s="437" t="s">
        <v>5946</v>
      </c>
      <c r="AL778" s="507" t="s">
        <v>10608</v>
      </c>
      <c r="AM778" s="412" t="s">
        <v>10607</v>
      </c>
      <c r="AN778" s="462"/>
      <c r="AO778" s="412" t="s">
        <v>6057</v>
      </c>
      <c r="AP778" s="120" t="s">
        <v>4686</v>
      </c>
      <c r="AQ778" s="457" t="n">
        <v>94803</v>
      </c>
      <c r="AR778" s="463" t="s">
        <v>10606</v>
      </c>
      <c r="AS778" s="441"/>
      <c r="AT778" s="465"/>
      <c r="AU778" s="459"/>
      <c r="AV778" s="466"/>
      <c r="AW778" s="467" t="s">
        <v>6623</v>
      </c>
      <c r="AX778" s="467"/>
      <c r="AY778" s="467"/>
      <c r="AZ778" s="467"/>
      <c r="BA778" s="467"/>
      <c r="BB778" s="467"/>
      <c r="BC778" s="467"/>
      <c r="BD778" s="467"/>
      <c r="BE778" s="467"/>
      <c r="BF778" s="467"/>
      <c r="BG778" s="467"/>
      <c r="BH778" s="467"/>
      <c r="BI778" s="467"/>
      <c r="BJ778" s="467"/>
      <c r="BK778" s="467"/>
      <c r="BL778" s="468"/>
      <c r="BM778" s="468"/>
      <c r="BN778" s="468"/>
      <c r="BO778" s="412"/>
      <c r="BP778" s="412"/>
      <c r="BQ778" s="462"/>
    </row>
    <row r="779" customFormat="false" ht="14.1" hidden="false" customHeight="true" outlineLevel="0" collapsed="false">
      <c r="A779" s="41" t="s">
        <v>5502</v>
      </c>
      <c r="B779" s="412" t="s">
        <v>4682</v>
      </c>
      <c r="C779" s="445" t="s">
        <v>4733</v>
      </c>
      <c r="D779" s="120" t="s">
        <v>10174</v>
      </c>
      <c r="E779" s="120" t="s">
        <v>1946</v>
      </c>
      <c r="F779" s="120" t="s">
        <v>10609</v>
      </c>
      <c r="G779" s="456" t="s">
        <v>10610</v>
      </c>
      <c r="H779" s="427" t="n">
        <v>0.085</v>
      </c>
      <c r="I779" s="427" t="n">
        <v>0.0875</v>
      </c>
      <c r="J779" s="428" t="s">
        <v>5772</v>
      </c>
      <c r="K779" s="412" t="s">
        <v>5503</v>
      </c>
      <c r="L779" s="412" t="s">
        <v>4720</v>
      </c>
      <c r="M779" s="120" t="s">
        <v>4686</v>
      </c>
      <c r="N779" s="457" t="n">
        <v>94109</v>
      </c>
      <c r="O779" s="458" t="s">
        <v>10611</v>
      </c>
      <c r="P779" s="431"/>
      <c r="Q779" s="431"/>
      <c r="R779" s="459" t="s">
        <v>10039</v>
      </c>
      <c r="S779" s="460"/>
      <c r="T779" s="461" t="s">
        <v>10612</v>
      </c>
      <c r="U779" s="459"/>
      <c r="V779" s="120" t="s">
        <v>1946</v>
      </c>
      <c r="W779" s="120"/>
      <c r="X779" s="120"/>
      <c r="Y779" s="120"/>
      <c r="Z779" s="460" t="s">
        <v>10613</v>
      </c>
      <c r="AA779" s="433" t="s">
        <v>4745</v>
      </c>
      <c r="AB779" s="456"/>
      <c r="AC779" s="594" t="s">
        <v>7576</v>
      </c>
      <c r="AF779" s="595" t="s">
        <v>7890</v>
      </c>
      <c r="AJ779" s="596" t="s">
        <v>4716</v>
      </c>
      <c r="AK779" s="437" t="s">
        <v>5946</v>
      </c>
      <c r="AL779" s="507" t="s">
        <v>6460</v>
      </c>
      <c r="AM779" s="412" t="str">
        <f aca="false">PROPER(AN779)</f>
        <v>1906 Van Ness Avenue</v>
      </c>
      <c r="AN779" s="462" t="s">
        <v>10614</v>
      </c>
      <c r="AO779" s="412" t="s">
        <v>4720</v>
      </c>
      <c r="AP779" s="120" t="s">
        <v>4686</v>
      </c>
      <c r="AQ779" s="457" t="n">
        <v>94109</v>
      </c>
      <c r="AR779" s="463" t="s">
        <v>10615</v>
      </c>
      <c r="AS779" s="437"/>
      <c r="AT779" s="465"/>
      <c r="AU779" s="459"/>
      <c r="AV779" s="466" t="n">
        <v>6</v>
      </c>
      <c r="AW779" s="467"/>
      <c r="AX779" s="467"/>
      <c r="AY779" s="467" t="s">
        <v>7449</v>
      </c>
      <c r="AZ779" s="467"/>
      <c r="BA779" s="467"/>
      <c r="BB779" s="467"/>
      <c r="BC779" s="467"/>
      <c r="BD779" s="467"/>
      <c r="BE779" s="467"/>
      <c r="BF779" s="467"/>
      <c r="BG779" s="467"/>
      <c r="BH779" s="467"/>
      <c r="BI779" s="467"/>
      <c r="BJ779" s="467"/>
      <c r="BK779" s="467"/>
      <c r="BL779" s="468"/>
      <c r="BM779" s="468"/>
      <c r="BN779" s="468"/>
      <c r="BO779" s="477"/>
      <c r="BP779" s="412"/>
    </row>
    <row r="780" s="462" customFormat="true" ht="14.1" hidden="false" customHeight="true" outlineLevel="0" collapsed="false">
      <c r="A780" s="41" t="s">
        <v>10616</v>
      </c>
      <c r="B780" s="412" t="s">
        <v>5977</v>
      </c>
      <c r="C780" s="445" t="s">
        <v>4715</v>
      </c>
      <c r="D780" s="644"/>
      <c r="E780" s="120" t="s">
        <v>3804</v>
      </c>
      <c r="F780" s="120" t="s">
        <v>10617</v>
      </c>
      <c r="G780" s="456"/>
      <c r="H780" s="427" t="n">
        <v>0.09</v>
      </c>
      <c r="I780" s="427"/>
      <c r="J780" s="428" t="s">
        <v>7552</v>
      </c>
      <c r="K780" s="412" t="s">
        <v>10618</v>
      </c>
      <c r="L780" s="412" t="s">
        <v>5814</v>
      </c>
      <c r="M780" s="120" t="s">
        <v>4686</v>
      </c>
      <c r="N780" s="457" t="n">
        <v>94965</v>
      </c>
      <c r="O780" s="458"/>
      <c r="P780" s="431"/>
      <c r="Q780" s="431"/>
      <c r="R780" s="459"/>
      <c r="S780" s="460"/>
      <c r="T780" s="461"/>
      <c r="U780" s="459"/>
      <c r="V780" s="120"/>
      <c r="W780" s="120"/>
      <c r="X780" s="120"/>
      <c r="Y780" s="120"/>
      <c r="Z780" s="460"/>
      <c r="AA780" s="433"/>
      <c r="AB780" s="456"/>
      <c r="AC780" s="594" t="s">
        <v>7595</v>
      </c>
      <c r="AD780" s="595" t="s">
        <v>7555</v>
      </c>
      <c r="AE780" s="595"/>
      <c r="AF780" s="595"/>
      <c r="AG780" s="595"/>
      <c r="AH780" s="595"/>
      <c r="AI780" s="595"/>
      <c r="AJ780" s="596"/>
      <c r="AK780" s="437" t="s">
        <v>5946</v>
      </c>
      <c r="AL780" s="507" t="s">
        <v>6064</v>
      </c>
      <c r="AM780" s="412"/>
      <c r="AO780" s="412"/>
      <c r="AP780" s="120"/>
      <c r="AQ780" s="457"/>
      <c r="AR780" s="463"/>
      <c r="AS780" s="441"/>
      <c r="AT780" s="465"/>
      <c r="AU780" s="459"/>
      <c r="AV780" s="466"/>
      <c r="AW780" s="467"/>
      <c r="AX780" s="467"/>
      <c r="AY780" s="467"/>
      <c r="AZ780" s="467"/>
      <c r="BA780" s="467"/>
      <c r="BB780" s="467"/>
      <c r="BC780" s="467"/>
      <c r="BD780" s="467"/>
      <c r="BE780" s="467"/>
      <c r="BF780" s="467"/>
      <c r="BG780" s="467"/>
      <c r="BH780" s="467"/>
      <c r="BI780" s="467"/>
      <c r="BJ780" s="467"/>
      <c r="BK780" s="467"/>
      <c r="BL780" s="468"/>
      <c r="BM780" s="468"/>
      <c r="BN780" s="468"/>
      <c r="BO780" s="412"/>
      <c r="BP780" s="412"/>
      <c r="BQ780" s="439"/>
      <c r="ALX780" s="0"/>
      <c r="ALY780" s="0"/>
      <c r="ALZ780" s="0"/>
      <c r="AMA780" s="0"/>
      <c r="AMB780" s="0"/>
      <c r="AMC780" s="0"/>
      <c r="AMD780" s="0"/>
      <c r="AME780" s="0"/>
      <c r="AMF780" s="0"/>
      <c r="AMG780" s="0"/>
      <c r="AMH780" s="0"/>
      <c r="AMI780" s="0"/>
      <c r="AMJ780" s="0"/>
    </row>
    <row r="781" s="462" customFormat="true" ht="14.1" hidden="false" customHeight="true" outlineLevel="0" collapsed="false">
      <c r="A781" s="41" t="s">
        <v>10619</v>
      </c>
      <c r="B781" s="412" t="s">
        <v>5977</v>
      </c>
      <c r="C781" s="479" t="s">
        <v>6058</v>
      </c>
      <c r="D781" s="480"/>
      <c r="E781" s="480" t="s">
        <v>3605</v>
      </c>
      <c r="F781" s="480" t="s">
        <v>10620</v>
      </c>
      <c r="G781" s="489"/>
      <c r="H781" s="427" t="n">
        <v>0.0825</v>
      </c>
      <c r="I781" s="427" t="n">
        <v>0.085</v>
      </c>
      <c r="J781" s="428" t="s">
        <v>7552</v>
      </c>
      <c r="K781" s="489" t="s">
        <v>10621</v>
      </c>
      <c r="L781" s="489" t="s">
        <v>5860</v>
      </c>
      <c r="M781" s="480" t="s">
        <v>4686</v>
      </c>
      <c r="N781" s="490" t="n">
        <v>94941</v>
      </c>
      <c r="O781" s="757"/>
      <c r="P781" s="540"/>
      <c r="Q781" s="490"/>
      <c r="R781" s="491" t="s">
        <v>10622</v>
      </c>
      <c r="S781" s="490"/>
      <c r="T781" s="492" t="s">
        <v>10034</v>
      </c>
      <c r="U781" s="491"/>
      <c r="V781" s="490" t="s">
        <v>3954</v>
      </c>
      <c r="W781" s="490"/>
      <c r="X781" s="490"/>
      <c r="Y781" s="490"/>
      <c r="Z781" s="490" t="s">
        <v>10623</v>
      </c>
      <c r="AA781" s="433" t="s">
        <v>4745</v>
      </c>
      <c r="AB781" s="493"/>
      <c r="AC781" s="594" t="s">
        <v>10624</v>
      </c>
      <c r="AD781" s="595" t="s">
        <v>8472</v>
      </c>
      <c r="AE781" s="595" t="s">
        <v>7955</v>
      </c>
      <c r="AF781" s="595" t="s">
        <v>9267</v>
      </c>
      <c r="AG781" s="595"/>
      <c r="AH781" s="595"/>
      <c r="AI781" s="595"/>
      <c r="AJ781" s="596" t="s">
        <v>4716</v>
      </c>
      <c r="AK781" s="437" t="s">
        <v>5946</v>
      </c>
      <c r="AL781" s="507" t="s">
        <v>6064</v>
      </c>
      <c r="AM781" s="489" t="s">
        <v>10621</v>
      </c>
      <c r="AN781" s="494"/>
      <c r="AO781" s="489" t="s">
        <v>5860</v>
      </c>
      <c r="AP781" s="480" t="s">
        <v>4686</v>
      </c>
      <c r="AQ781" s="490" t="n">
        <v>94941</v>
      </c>
      <c r="AR781" s="489" t="s">
        <v>10620</v>
      </c>
      <c r="AS781" s="464"/>
      <c r="AT781" s="495"/>
      <c r="AU781" s="496"/>
      <c r="AV781" s="497"/>
      <c r="AW781" s="497"/>
      <c r="AX781" s="497"/>
      <c r="AY781" s="497"/>
      <c r="AZ781" s="497"/>
      <c r="BA781" s="497"/>
      <c r="BB781" s="497"/>
      <c r="BC781" s="497"/>
      <c r="BD781" s="497"/>
      <c r="BE781" s="497"/>
      <c r="BF781" s="497"/>
      <c r="BG781" s="497"/>
      <c r="BH781" s="497"/>
      <c r="BI781" s="497"/>
      <c r="BJ781" s="497"/>
      <c r="BK781" s="497"/>
      <c r="BL781" s="498"/>
      <c r="BM781" s="498"/>
      <c r="BN781" s="498"/>
      <c r="BO781" s="477"/>
      <c r="BP781" s="463"/>
      <c r="ALX781" s="0"/>
      <c r="ALY781" s="0"/>
      <c r="ALZ781" s="0"/>
      <c r="AMA781" s="0"/>
      <c r="AMB781" s="0"/>
      <c r="AMC781" s="0"/>
      <c r="AMD781" s="0"/>
      <c r="AME781" s="0"/>
      <c r="AMF781" s="0"/>
      <c r="AMG781" s="0"/>
      <c r="AMH781" s="0"/>
      <c r="AMI781" s="0"/>
      <c r="AMJ781" s="0"/>
    </row>
    <row r="782" s="462" customFormat="true" ht="14.1" hidden="false" customHeight="true" outlineLevel="0" collapsed="false">
      <c r="A782" s="41" t="s">
        <v>10625</v>
      </c>
      <c r="B782" s="412" t="s">
        <v>5937</v>
      </c>
      <c r="C782" s="445" t="s">
        <v>5309</v>
      </c>
      <c r="D782" s="120" t="s">
        <v>6559</v>
      </c>
      <c r="E782" s="120" t="s">
        <v>10626</v>
      </c>
      <c r="F782" s="120" t="s">
        <v>10627</v>
      </c>
      <c r="G782" s="456"/>
      <c r="H782" s="427" t="n">
        <v>0.09</v>
      </c>
      <c r="I782" s="427" t="n">
        <v>0.0825</v>
      </c>
      <c r="J782" s="428" t="s">
        <v>6126</v>
      </c>
      <c r="K782" s="412" t="s">
        <v>10628</v>
      </c>
      <c r="L782" s="412" t="s">
        <v>5442</v>
      </c>
      <c r="M782" s="120" t="s">
        <v>4686</v>
      </c>
      <c r="N782" s="457" t="n">
        <v>95401</v>
      </c>
      <c r="O782" s="505"/>
      <c r="P782" s="506"/>
      <c r="Q782" s="506"/>
      <c r="R782" s="459"/>
      <c r="S782" s="460"/>
      <c r="T782" s="461"/>
      <c r="U782" s="459"/>
      <c r="V782" s="120"/>
      <c r="W782" s="120"/>
      <c r="X782" s="120"/>
      <c r="Y782" s="120"/>
      <c r="Z782" s="460"/>
      <c r="AA782" s="433"/>
      <c r="AB782" s="456"/>
      <c r="AC782" s="641" t="s">
        <v>10629</v>
      </c>
      <c r="AD782" s="642"/>
      <c r="AE782" s="641"/>
      <c r="AF782" s="641"/>
      <c r="AG782" s="641"/>
      <c r="AH782" s="641"/>
      <c r="AI782" s="641"/>
      <c r="AJ782" s="643" t="s">
        <v>7581</v>
      </c>
      <c r="AK782" s="437" t="s">
        <v>5946</v>
      </c>
      <c r="AL782" s="507" t="s">
        <v>6295</v>
      </c>
      <c r="AM782" s="412" t="s">
        <v>10628</v>
      </c>
      <c r="AO782" s="412" t="s">
        <v>5442</v>
      </c>
      <c r="AP782" s="120" t="s">
        <v>4686</v>
      </c>
      <c r="AQ782" s="457" t="n">
        <v>95401</v>
      </c>
      <c r="AR782" s="463" t="s">
        <v>10627</v>
      </c>
      <c r="AS782" s="441"/>
      <c r="AT782" s="465"/>
      <c r="AU782" s="459"/>
      <c r="AV782" s="466"/>
      <c r="AW782" s="653"/>
      <c r="AX782" s="467"/>
      <c r="AY782" s="467"/>
      <c r="AZ782" s="467"/>
      <c r="BA782" s="467"/>
      <c r="BB782" s="467"/>
      <c r="BC782" s="467"/>
      <c r="BD782" s="467"/>
      <c r="BE782" s="467"/>
      <c r="BF782" s="467"/>
      <c r="BG782" s="467"/>
      <c r="BH782" s="467"/>
      <c r="BI782" s="467"/>
      <c r="BJ782" s="467"/>
      <c r="BK782" s="467"/>
      <c r="BL782" s="468"/>
      <c r="BM782" s="468"/>
      <c r="BN782" s="468"/>
      <c r="BO782" s="469"/>
      <c r="BP782" s="463"/>
      <c r="ALX782" s="0"/>
      <c r="ALY782" s="0"/>
      <c r="ALZ782" s="0"/>
      <c r="AMA782" s="0"/>
      <c r="AMB782" s="0"/>
      <c r="AMC782" s="0"/>
      <c r="AMD782" s="0"/>
      <c r="AME782" s="0"/>
      <c r="AMF782" s="0"/>
      <c r="AMG782" s="0"/>
      <c r="AMH782" s="0"/>
      <c r="AMI782" s="0"/>
      <c r="AMJ782" s="0"/>
    </row>
    <row r="783" s="462" customFormat="true" ht="14.1" hidden="false" customHeight="true" outlineLevel="0" collapsed="false">
      <c r="A783" s="41" t="s">
        <v>3412</v>
      </c>
      <c r="B783" s="412" t="s">
        <v>713</v>
      </c>
      <c r="C783" s="445" t="s">
        <v>36</v>
      </c>
      <c r="D783" s="120" t="s">
        <v>10630</v>
      </c>
      <c r="E783" s="120" t="s">
        <v>10631</v>
      </c>
      <c r="F783" s="120" t="s">
        <v>3411</v>
      </c>
      <c r="G783" s="456"/>
      <c r="H783" s="427" t="n">
        <v>0.085</v>
      </c>
      <c r="I783" s="427" t="n">
        <v>0.0875</v>
      </c>
      <c r="J783" s="428" t="s">
        <v>5772</v>
      </c>
      <c r="K783" s="412" t="s">
        <v>10632</v>
      </c>
      <c r="L783" s="412" t="s">
        <v>4720</v>
      </c>
      <c r="M783" s="120" t="s">
        <v>4686</v>
      </c>
      <c r="N783" s="457" t="n">
        <v>94111</v>
      </c>
      <c r="O783" s="430"/>
      <c r="P783" s="431"/>
      <c r="Q783" s="431"/>
      <c r="R783" s="459"/>
      <c r="S783" s="460"/>
      <c r="T783" s="461"/>
      <c r="U783" s="459"/>
      <c r="V783" s="120"/>
      <c r="W783" s="120"/>
      <c r="X783" s="120"/>
      <c r="Y783" s="120"/>
      <c r="Z783" s="460" t="s">
        <v>6006</v>
      </c>
      <c r="AA783" s="433" t="s">
        <v>4745</v>
      </c>
      <c r="AB783" s="456"/>
      <c r="AC783" s="641" t="s">
        <v>7612</v>
      </c>
      <c r="AD783" s="642"/>
      <c r="AE783" s="641"/>
      <c r="AF783" s="641"/>
      <c r="AG783" s="641"/>
      <c r="AH783" s="641"/>
      <c r="AI783" s="641"/>
      <c r="AJ783" s="643" t="s">
        <v>7581</v>
      </c>
      <c r="AK783" s="437" t="s">
        <v>5946</v>
      </c>
      <c r="AL783" s="507" t="s">
        <v>6778</v>
      </c>
      <c r="AM783" s="412" t="s">
        <v>10632</v>
      </c>
      <c r="AO783" s="412" t="s">
        <v>4720</v>
      </c>
      <c r="AP783" s="120" t="s">
        <v>4686</v>
      </c>
      <c r="AQ783" s="457" t="n">
        <v>94111</v>
      </c>
      <c r="AR783" s="463" t="s">
        <v>3411</v>
      </c>
      <c r="AS783" s="441"/>
      <c r="AT783" s="465"/>
      <c r="AU783" s="459"/>
      <c r="AV783" s="466" t="n">
        <v>1</v>
      </c>
      <c r="AW783" s="467"/>
      <c r="AX783" s="467"/>
      <c r="AY783" s="467"/>
      <c r="AZ783" s="467"/>
      <c r="BA783" s="467"/>
      <c r="BB783" s="467"/>
      <c r="BC783" s="467"/>
      <c r="BD783" s="467"/>
      <c r="BE783" s="467"/>
      <c r="BF783" s="467"/>
      <c r="BG783" s="467"/>
      <c r="BH783" s="467"/>
      <c r="BI783" s="467"/>
      <c r="BJ783" s="467"/>
      <c r="BK783" s="467"/>
      <c r="BL783" s="468"/>
      <c r="BM783" s="468"/>
      <c r="BN783" s="468"/>
      <c r="BO783" s="412"/>
      <c r="BP783" s="463"/>
      <c r="BQ783" s="439"/>
      <c r="ALX783" s="0"/>
      <c r="ALY783" s="0"/>
      <c r="ALZ783" s="0"/>
      <c r="AMA783" s="0"/>
      <c r="AMB783" s="0"/>
      <c r="AMC783" s="0"/>
      <c r="AMD783" s="0"/>
      <c r="AME783" s="0"/>
      <c r="AMF783" s="0"/>
      <c r="AMG783" s="0"/>
      <c r="AMH783" s="0"/>
      <c r="AMI783" s="0"/>
      <c r="AMJ783" s="0"/>
    </row>
    <row r="784" s="462" customFormat="true" ht="14.1" hidden="false" customHeight="true" outlineLevel="0" collapsed="false">
      <c r="A784" s="41" t="s">
        <v>10633</v>
      </c>
      <c r="B784" s="412" t="s">
        <v>5977</v>
      </c>
      <c r="C784" s="508" t="s">
        <v>6058</v>
      </c>
      <c r="D784" s="120" t="s">
        <v>6082</v>
      </c>
      <c r="E784" s="120" t="s">
        <v>10634</v>
      </c>
      <c r="F784" s="120" t="s">
        <v>10635</v>
      </c>
      <c r="G784" s="456" t="s">
        <v>10636</v>
      </c>
      <c r="H784" s="427" t="n">
        <v>0.0825</v>
      </c>
      <c r="I784" s="427" t="n">
        <v>0.085</v>
      </c>
      <c r="J784" s="428" t="s">
        <v>7552</v>
      </c>
      <c r="K784" s="412" t="s">
        <v>10637</v>
      </c>
      <c r="L784" s="412" t="s">
        <v>10638</v>
      </c>
      <c r="M784" s="120" t="s">
        <v>4686</v>
      </c>
      <c r="N784" s="457" t="n">
        <v>94946</v>
      </c>
      <c r="O784" s="458" t="s">
        <v>10639</v>
      </c>
      <c r="P784" s="431"/>
      <c r="Q784" s="431"/>
      <c r="R784" s="459" t="s">
        <v>10640</v>
      </c>
      <c r="S784" s="460" t="s">
        <v>10641</v>
      </c>
      <c r="T784" s="461" t="s">
        <v>10642</v>
      </c>
      <c r="U784" s="459" t="s">
        <v>10643</v>
      </c>
      <c r="V784" s="120"/>
      <c r="W784" s="120"/>
      <c r="X784" s="120"/>
      <c r="Y784" s="120"/>
      <c r="Z784" s="460" t="s">
        <v>6006</v>
      </c>
      <c r="AA784" s="433" t="s">
        <v>4745</v>
      </c>
      <c r="AB784" s="456"/>
      <c r="AC784" s="641" t="s">
        <v>7695</v>
      </c>
      <c r="AD784" s="642" t="s">
        <v>7848</v>
      </c>
      <c r="AE784" s="641" t="s">
        <v>7580</v>
      </c>
      <c r="AF784" s="641"/>
      <c r="AG784" s="641"/>
      <c r="AH784" s="641"/>
      <c r="AI784" s="641"/>
      <c r="AJ784" s="643" t="s">
        <v>7581</v>
      </c>
      <c r="AK784" s="437" t="s">
        <v>5946</v>
      </c>
      <c r="AL784" s="507" t="s">
        <v>6144</v>
      </c>
      <c r="AM784" s="412" t="str">
        <f aca="false">PROPER(AN784)</f>
        <v>#1 Old Rancheria Road</v>
      </c>
      <c r="AN784" s="462" t="s">
        <v>10644</v>
      </c>
      <c r="AO784" s="412" t="s">
        <v>10638</v>
      </c>
      <c r="AP784" s="120" t="s">
        <v>4686</v>
      </c>
      <c r="AQ784" s="457" t="n">
        <v>94946</v>
      </c>
      <c r="AR784" s="463" t="s">
        <v>10635</v>
      </c>
      <c r="AS784" s="441"/>
      <c r="AT784" s="465"/>
      <c r="AU784" s="459"/>
      <c r="AV784" s="466" t="n">
        <v>4</v>
      </c>
      <c r="AW784" s="467"/>
      <c r="AX784" s="467"/>
      <c r="AY784" s="467"/>
      <c r="AZ784" s="467"/>
      <c r="BA784" s="467"/>
      <c r="BB784" s="467"/>
      <c r="BC784" s="467"/>
      <c r="BD784" s="467"/>
      <c r="BE784" s="467"/>
      <c r="BF784" s="467"/>
      <c r="BG784" s="467"/>
      <c r="BH784" s="467"/>
      <c r="BI784" s="467"/>
      <c r="BJ784" s="467"/>
      <c r="BK784" s="467"/>
      <c r="BL784" s="468"/>
      <c r="BM784" s="468"/>
      <c r="BN784" s="468"/>
      <c r="BO784" s="469"/>
      <c r="BP784" s="463"/>
      <c r="ALX784" s="0"/>
      <c r="ALY784" s="0"/>
      <c r="ALZ784" s="0"/>
      <c r="AMA784" s="0"/>
      <c r="AMB784" s="0"/>
      <c r="AMC784" s="0"/>
      <c r="AMD784" s="0"/>
      <c r="AME784" s="0"/>
      <c r="AMF784" s="0"/>
      <c r="AMG784" s="0"/>
      <c r="AMH784" s="0"/>
      <c r="AMI784" s="0"/>
      <c r="AMJ784" s="0"/>
    </row>
    <row r="785" s="462" customFormat="true" ht="14.1" hidden="false" customHeight="true" outlineLevel="0" collapsed="false">
      <c r="A785" s="41" t="s">
        <v>10645</v>
      </c>
      <c r="B785" s="412" t="s">
        <v>4682</v>
      </c>
      <c r="C785" s="445" t="s">
        <v>5309</v>
      </c>
      <c r="D785" s="644"/>
      <c r="E785" s="120" t="s">
        <v>3161</v>
      </c>
      <c r="F785" s="120" t="s">
        <v>10646</v>
      </c>
      <c r="G785" s="456"/>
      <c r="H785" s="427" t="n">
        <v>0.0925</v>
      </c>
      <c r="I785" s="427"/>
      <c r="J785" s="428" t="s">
        <v>5940</v>
      </c>
      <c r="K785" s="412" t="s">
        <v>10647</v>
      </c>
      <c r="L785" s="412" t="s">
        <v>5530</v>
      </c>
      <c r="M785" s="120" t="s">
        <v>4686</v>
      </c>
      <c r="N785" s="457" t="n">
        <v>94601</v>
      </c>
      <c r="O785" s="458"/>
      <c r="P785" s="431"/>
      <c r="Q785" s="431"/>
      <c r="R785" s="459"/>
      <c r="S785" s="460"/>
      <c r="T785" s="461"/>
      <c r="U785" s="459"/>
      <c r="V785" s="120"/>
      <c r="W785" s="120"/>
      <c r="X785" s="120"/>
      <c r="Y785" s="120"/>
      <c r="Z785" s="460"/>
      <c r="AA785" s="433"/>
      <c r="AB785" s="456"/>
      <c r="AC785" s="594" t="s">
        <v>7625</v>
      </c>
      <c r="AD785" s="595"/>
      <c r="AE785" s="595"/>
      <c r="AF785" s="595"/>
      <c r="AG785" s="595"/>
      <c r="AH785" s="595"/>
      <c r="AI785" s="595"/>
      <c r="AJ785" s="596"/>
      <c r="AK785" s="437" t="s">
        <v>5946</v>
      </c>
      <c r="AL785" s="507" t="s">
        <v>6778</v>
      </c>
      <c r="AM785" s="412" t="s">
        <v>10647</v>
      </c>
      <c r="AO785" s="412" t="s">
        <v>5530</v>
      </c>
      <c r="AP785" s="120" t="s">
        <v>4686</v>
      </c>
      <c r="AQ785" s="457" t="n">
        <v>94601</v>
      </c>
      <c r="AR785" s="463" t="s">
        <v>10646</v>
      </c>
      <c r="AS785" s="441"/>
      <c r="AT785" s="465"/>
      <c r="AU785" s="459"/>
      <c r="AV785" s="466"/>
      <c r="AW785" s="467"/>
      <c r="AX785" s="467"/>
      <c r="AY785" s="467"/>
      <c r="AZ785" s="467"/>
      <c r="BA785" s="467"/>
      <c r="BB785" s="467"/>
      <c r="BC785" s="467"/>
      <c r="BD785" s="467"/>
      <c r="BE785" s="467"/>
      <c r="BF785" s="467"/>
      <c r="BG785" s="467"/>
      <c r="BH785" s="467"/>
      <c r="BI785" s="467"/>
      <c r="BJ785" s="467"/>
      <c r="BK785" s="467"/>
      <c r="BL785" s="468"/>
      <c r="BM785" s="468"/>
      <c r="BN785" s="468"/>
      <c r="BO785" s="412"/>
      <c r="BP785" s="412"/>
      <c r="ALX785" s="0"/>
      <c r="ALY785" s="0"/>
      <c r="ALZ785" s="0"/>
      <c r="AMA785" s="0"/>
      <c r="AMB785" s="0"/>
      <c r="AMC785" s="0"/>
      <c r="AMD785" s="0"/>
      <c r="AME785" s="0"/>
      <c r="AMF785" s="0"/>
      <c r="AMG785" s="0"/>
      <c r="AMH785" s="0"/>
      <c r="AMI785" s="0"/>
      <c r="AMJ785" s="0"/>
    </row>
    <row r="786" s="462" customFormat="true" ht="14.1" hidden="false" customHeight="true" outlineLevel="0" collapsed="false">
      <c r="A786" s="507" t="s">
        <v>10648</v>
      </c>
      <c r="B786" s="412" t="s">
        <v>5977</v>
      </c>
      <c r="C786" s="508" t="s">
        <v>6129</v>
      </c>
      <c r="D786" s="120"/>
      <c r="E786" s="120" t="s">
        <v>10649</v>
      </c>
      <c r="F786" s="120" t="s">
        <v>10650</v>
      </c>
      <c r="G786" s="456"/>
      <c r="H786" s="427" t="n">
        <v>0.09</v>
      </c>
      <c r="I786" s="427"/>
      <c r="J786" s="428" t="s">
        <v>7614</v>
      </c>
      <c r="K786" s="412" t="s">
        <v>10651</v>
      </c>
      <c r="L786" s="412" t="s">
        <v>3082</v>
      </c>
      <c r="M786" s="120" t="s">
        <v>4686</v>
      </c>
      <c r="N786" s="457" t="n">
        <v>94901</v>
      </c>
      <c r="O786" s="430"/>
      <c r="P786" s="431"/>
      <c r="Q786" s="431"/>
      <c r="R786" s="459" t="s">
        <v>6073</v>
      </c>
      <c r="S786" s="460"/>
      <c r="T786" s="461"/>
      <c r="U786" s="459"/>
      <c r="V786" s="120"/>
      <c r="W786" s="120"/>
      <c r="X786" s="120"/>
      <c r="Y786" s="120"/>
      <c r="Z786" s="460"/>
      <c r="AA786" s="433"/>
      <c r="AB786" s="456"/>
      <c r="AC786" s="594"/>
      <c r="AD786" s="595" t="s">
        <v>7577</v>
      </c>
      <c r="AE786" s="595" t="s">
        <v>7905</v>
      </c>
      <c r="AF786" s="595" t="s">
        <v>7579</v>
      </c>
      <c r="AG786" s="595"/>
      <c r="AH786" s="595"/>
      <c r="AI786" s="595"/>
      <c r="AJ786" s="596" t="s">
        <v>7581</v>
      </c>
      <c r="AK786" s="437" t="s">
        <v>5946</v>
      </c>
      <c r="AL786" s="507" t="s">
        <v>6778</v>
      </c>
      <c r="AM786" s="412" t="s">
        <v>10652</v>
      </c>
      <c r="AN786" s="501"/>
      <c r="AO786" s="412" t="s">
        <v>3082</v>
      </c>
      <c r="AP786" s="120" t="s">
        <v>4686</v>
      </c>
      <c r="AQ786" s="457" t="n">
        <v>94901</v>
      </c>
      <c r="AR786" s="463" t="s">
        <v>10650</v>
      </c>
      <c r="AS786" s="464"/>
      <c r="AT786" s="465"/>
      <c r="AU786" s="459"/>
      <c r="AV786" s="466"/>
      <c r="AW786" s="467"/>
      <c r="AX786" s="467" t="s">
        <v>10653</v>
      </c>
      <c r="AY786" s="467"/>
      <c r="AZ786" s="467"/>
      <c r="BA786" s="467"/>
      <c r="BB786" s="467"/>
      <c r="BC786" s="467"/>
      <c r="BD786" s="467"/>
      <c r="BE786" s="467"/>
      <c r="BF786" s="467"/>
      <c r="BG786" s="467"/>
      <c r="BH786" s="467"/>
      <c r="BI786" s="467"/>
      <c r="BJ786" s="467"/>
      <c r="BK786" s="467"/>
      <c r="BL786" s="468"/>
      <c r="BM786" s="468"/>
      <c r="BN786" s="468"/>
      <c r="BO786" s="412"/>
      <c r="BP786" s="412"/>
      <c r="ALX786" s="0"/>
      <c r="ALY786" s="0"/>
      <c r="ALZ786" s="0"/>
      <c r="AMA786" s="0"/>
      <c r="AMB786" s="0"/>
      <c r="AMC786" s="0"/>
      <c r="AMD786" s="0"/>
      <c r="AME786" s="0"/>
      <c r="AMF786" s="0"/>
      <c r="AMG786" s="0"/>
      <c r="AMH786" s="0"/>
      <c r="AMI786" s="0"/>
      <c r="AMJ786" s="0"/>
    </row>
    <row r="787" s="462" customFormat="true" ht="14.1" hidden="false" customHeight="true" outlineLevel="0" collapsed="false">
      <c r="A787" s="41" t="s">
        <v>10654</v>
      </c>
      <c r="B787" s="412" t="s">
        <v>5937</v>
      </c>
      <c r="C787" s="563" t="s">
        <v>5309</v>
      </c>
      <c r="D787" s="120" t="s">
        <v>10655</v>
      </c>
      <c r="E787" s="120" t="s">
        <v>2800</v>
      </c>
      <c r="F787" s="120" t="s">
        <v>10133</v>
      </c>
      <c r="G787" s="456"/>
      <c r="H787" s="427" t="n">
        <v>0.0925</v>
      </c>
      <c r="I787" s="427"/>
      <c r="J787" s="428" t="s">
        <v>5940</v>
      </c>
      <c r="K787" s="412" t="s">
        <v>10134</v>
      </c>
      <c r="L787" s="412" t="s">
        <v>5530</v>
      </c>
      <c r="M787" s="120" t="s">
        <v>4686</v>
      </c>
      <c r="N787" s="457" t="n">
        <v>94601</v>
      </c>
      <c r="O787" s="458"/>
      <c r="P787" s="431"/>
      <c r="Q787" s="431"/>
      <c r="R787" s="459"/>
      <c r="S787" s="460"/>
      <c r="T787" s="461"/>
      <c r="U787" s="459"/>
      <c r="V787" s="120"/>
      <c r="W787" s="120"/>
      <c r="X787" s="120"/>
      <c r="Y787" s="120"/>
      <c r="Z787" s="460"/>
      <c r="AA787" s="433"/>
      <c r="AB787" s="456"/>
      <c r="AC787" s="594" t="s">
        <v>7612</v>
      </c>
      <c r="AD787" s="595"/>
      <c r="AE787" s="595"/>
      <c r="AF787" s="595"/>
      <c r="AG787" s="595"/>
      <c r="AH787" s="595"/>
      <c r="AI787" s="595"/>
      <c r="AJ787" s="596" t="s">
        <v>7581</v>
      </c>
      <c r="AK787" s="437" t="s">
        <v>5946</v>
      </c>
      <c r="AL787" s="507" t="s">
        <v>10656</v>
      </c>
      <c r="AM787" s="412" t="s">
        <v>10134</v>
      </c>
      <c r="AO787" s="412" t="s">
        <v>5530</v>
      </c>
      <c r="AP787" s="120" t="s">
        <v>4686</v>
      </c>
      <c r="AQ787" s="457" t="n">
        <v>94601</v>
      </c>
      <c r="AR787" s="463" t="s">
        <v>10133</v>
      </c>
      <c r="AS787" s="464"/>
      <c r="AT787" s="465"/>
      <c r="AU787" s="459"/>
      <c r="AV787" s="466"/>
      <c r="AW787" s="467"/>
      <c r="AX787" s="467"/>
      <c r="AY787" s="467"/>
      <c r="AZ787" s="467"/>
      <c r="BA787" s="467"/>
      <c r="BB787" s="467"/>
      <c r="BC787" s="467"/>
      <c r="BD787" s="467"/>
      <c r="BE787" s="467"/>
      <c r="BF787" s="467"/>
      <c r="BG787" s="467"/>
      <c r="BH787" s="467"/>
      <c r="BI787" s="467"/>
      <c r="BJ787" s="467"/>
      <c r="BK787" s="467"/>
      <c r="BL787" s="468"/>
      <c r="BM787" s="468"/>
      <c r="BN787" s="468"/>
      <c r="BO787" s="412"/>
      <c r="BP787" s="412"/>
      <c r="ALX787" s="0"/>
      <c r="ALY787" s="0"/>
      <c r="ALZ787" s="0"/>
      <c r="AMA787" s="0"/>
      <c r="AMB787" s="0"/>
      <c r="AMC787" s="0"/>
      <c r="AMD787" s="0"/>
      <c r="AME787" s="0"/>
      <c r="AMF787" s="0"/>
      <c r="AMG787" s="0"/>
      <c r="AMH787" s="0"/>
      <c r="AMI787" s="0"/>
      <c r="AMJ787" s="0"/>
    </row>
    <row r="788" s="462" customFormat="true" ht="14.1" hidden="false" customHeight="true" outlineLevel="0" collapsed="false">
      <c r="A788" s="41" t="s">
        <v>10657</v>
      </c>
      <c r="B788" s="412" t="s">
        <v>5977</v>
      </c>
      <c r="C788" s="445" t="s">
        <v>36</v>
      </c>
      <c r="D788" s="644"/>
      <c r="E788" s="120" t="s">
        <v>10658</v>
      </c>
      <c r="F788" s="120" t="s">
        <v>6687</v>
      </c>
      <c r="G788" s="456" t="s">
        <v>10659</v>
      </c>
      <c r="H788" s="427" t="n">
        <v>0.095</v>
      </c>
      <c r="I788" s="538" t="n">
        <v>0.095</v>
      </c>
      <c r="J788" s="428" t="s">
        <v>5954</v>
      </c>
      <c r="K788" s="412" t="s">
        <v>10660</v>
      </c>
      <c r="L788" s="412" t="s">
        <v>5956</v>
      </c>
      <c r="M788" s="120" t="s">
        <v>4686</v>
      </c>
      <c r="N788" s="457" t="n">
        <v>94608</v>
      </c>
      <c r="O788" s="458"/>
      <c r="P788" s="431"/>
      <c r="Q788" s="431"/>
      <c r="R788" s="459"/>
      <c r="S788" s="460"/>
      <c r="T788" s="461"/>
      <c r="U788" s="459"/>
      <c r="V788" s="120"/>
      <c r="W788" s="120"/>
      <c r="X788" s="120"/>
      <c r="Y788" s="120"/>
      <c r="Z788" s="460"/>
      <c r="AA788" s="433"/>
      <c r="AB788" s="456"/>
      <c r="AC788" s="594" t="s">
        <v>8033</v>
      </c>
      <c r="AD788" s="595"/>
      <c r="AE788" s="595"/>
      <c r="AF788" s="595"/>
      <c r="AG788" s="595"/>
      <c r="AH788" s="595"/>
      <c r="AI788" s="595"/>
      <c r="AJ788" s="596" t="s">
        <v>7581</v>
      </c>
      <c r="AK788" s="437" t="s">
        <v>5946</v>
      </c>
      <c r="AL788" s="507" t="s">
        <v>6064</v>
      </c>
      <c r="AM788" s="412" t="s">
        <v>10660</v>
      </c>
      <c r="AO788" s="412" t="s">
        <v>5956</v>
      </c>
      <c r="AP788" s="120" t="s">
        <v>4686</v>
      </c>
      <c r="AQ788" s="457" t="n">
        <v>94608</v>
      </c>
      <c r="AR788" s="463" t="s">
        <v>6687</v>
      </c>
      <c r="AS788" s="441"/>
      <c r="AT788" s="465"/>
      <c r="AU788" s="459"/>
      <c r="AV788" s="466"/>
      <c r="AW788" s="467"/>
      <c r="AX788" s="467"/>
      <c r="AY788" s="467"/>
      <c r="AZ788" s="467"/>
      <c r="BA788" s="467"/>
      <c r="BB788" s="467"/>
      <c r="BC788" s="467"/>
      <c r="BD788" s="467"/>
      <c r="BE788" s="467"/>
      <c r="BF788" s="467"/>
      <c r="BG788" s="467"/>
      <c r="BH788" s="467"/>
      <c r="BI788" s="467"/>
      <c r="BJ788" s="467"/>
      <c r="BK788" s="467"/>
      <c r="BL788" s="468"/>
      <c r="BM788" s="468"/>
      <c r="BN788" s="468"/>
      <c r="BO788" s="412"/>
      <c r="BP788" s="412"/>
      <c r="BQ788" s="439"/>
      <c r="ALX788" s="0"/>
      <c r="ALY788" s="0"/>
      <c r="ALZ788" s="0"/>
      <c r="AMA788" s="0"/>
      <c r="AMB788" s="0"/>
      <c r="AMC788" s="0"/>
      <c r="AMD788" s="0"/>
      <c r="AME788" s="0"/>
      <c r="AMF788" s="0"/>
      <c r="AMG788" s="0"/>
      <c r="AMH788" s="0"/>
      <c r="AMI788" s="0"/>
      <c r="AMJ788" s="0"/>
    </row>
    <row r="789" s="462" customFormat="true" ht="14.1" hidden="false" customHeight="true" outlineLevel="0" collapsed="false">
      <c r="A789" s="41" t="s">
        <v>10661</v>
      </c>
      <c r="B789" s="412" t="s">
        <v>5998</v>
      </c>
      <c r="C789" s="479" t="s">
        <v>5999</v>
      </c>
      <c r="D789" s="480"/>
      <c r="E789" s="480" t="s">
        <v>2438</v>
      </c>
      <c r="F789" s="480" t="s">
        <v>10662</v>
      </c>
      <c r="G789" s="489" t="s">
        <v>6713</v>
      </c>
      <c r="H789" s="427" t="n">
        <v>0.0775</v>
      </c>
      <c r="I789" s="427" t="n">
        <v>0.08</v>
      </c>
      <c r="J789" s="428" t="s">
        <v>10663</v>
      </c>
      <c r="K789" s="489" t="s">
        <v>10664</v>
      </c>
      <c r="L789" s="489" t="s">
        <v>10665</v>
      </c>
      <c r="M789" s="480" t="s">
        <v>4686</v>
      </c>
      <c r="N789" s="490" t="n">
        <v>92882</v>
      </c>
      <c r="O789" s="566"/>
      <c r="P789" s="490"/>
      <c r="Q789" s="490"/>
      <c r="R789" s="491" t="s">
        <v>2438</v>
      </c>
      <c r="S789" s="490" t="s">
        <v>6717</v>
      </c>
      <c r="T789" s="492" t="s">
        <v>10666</v>
      </c>
      <c r="U789" s="491" t="s">
        <v>10667</v>
      </c>
      <c r="V789" s="490"/>
      <c r="W789" s="490"/>
      <c r="X789" s="490"/>
      <c r="Y789" s="490"/>
      <c r="Z789" s="490" t="s">
        <v>6006</v>
      </c>
      <c r="AA789" s="433" t="s">
        <v>4745</v>
      </c>
      <c r="AB789" s="493"/>
      <c r="AC789" s="594" t="s">
        <v>7695</v>
      </c>
      <c r="AD789" s="595"/>
      <c r="AE789" s="595"/>
      <c r="AF789" s="595"/>
      <c r="AG789" s="595"/>
      <c r="AH789" s="595"/>
      <c r="AI789" s="595"/>
      <c r="AJ789" s="596" t="s">
        <v>7581</v>
      </c>
      <c r="AK789" s="437" t="s">
        <v>5946</v>
      </c>
      <c r="AL789" s="507" t="s">
        <v>5946</v>
      </c>
      <c r="AM789" s="489" t="s">
        <v>9775</v>
      </c>
      <c r="AN789" s="494"/>
      <c r="AO789" s="489" t="s">
        <v>9776</v>
      </c>
      <c r="AP789" s="480" t="s">
        <v>4686</v>
      </c>
      <c r="AQ789" s="490" t="n">
        <v>90040</v>
      </c>
      <c r="AR789" s="489" t="s">
        <v>2629</v>
      </c>
      <c r="AS789" s="464"/>
      <c r="AT789" s="495" t="n">
        <v>1416377</v>
      </c>
      <c r="AU789" s="496" t="n">
        <v>7.05</v>
      </c>
      <c r="AV789" s="497" t="n">
        <v>1</v>
      </c>
      <c r="AW789" s="497"/>
      <c r="AX789" s="497"/>
      <c r="AY789" s="497"/>
      <c r="AZ789" s="497"/>
      <c r="BA789" s="497"/>
      <c r="BB789" s="497"/>
      <c r="BC789" s="497"/>
      <c r="BD789" s="497"/>
      <c r="BE789" s="497"/>
      <c r="BF789" s="497"/>
      <c r="BG789" s="497"/>
      <c r="BH789" s="497"/>
      <c r="BI789" s="497"/>
      <c r="BJ789" s="497"/>
      <c r="BK789" s="497"/>
      <c r="BL789" s="498"/>
      <c r="BM789" s="498"/>
      <c r="BN789" s="498"/>
      <c r="BO789" s="412"/>
      <c r="BP789" s="463"/>
      <c r="ALX789" s="0"/>
      <c r="ALY789" s="0"/>
      <c r="ALZ789" s="0"/>
      <c r="AMA789" s="0"/>
      <c r="AMB789" s="0"/>
      <c r="AMC789" s="0"/>
      <c r="AMD789" s="0"/>
      <c r="AME789" s="0"/>
      <c r="AMF789" s="0"/>
      <c r="AMG789" s="0"/>
      <c r="AMH789" s="0"/>
      <c r="AMI789" s="0"/>
      <c r="AMJ789" s="0"/>
    </row>
    <row r="790" s="462" customFormat="true" ht="14.1" hidden="false" customHeight="true" outlineLevel="0" collapsed="false">
      <c r="A790" s="507" t="s">
        <v>10668</v>
      </c>
      <c r="B790" s="412" t="s">
        <v>5977</v>
      </c>
      <c r="C790" s="563" t="s">
        <v>4715</v>
      </c>
      <c r="D790" s="414"/>
      <c r="E790" s="425" t="s">
        <v>1388</v>
      </c>
      <c r="F790" s="425" t="s">
        <v>10669</v>
      </c>
      <c r="G790" s="426"/>
      <c r="H790" s="427" t="n">
        <v>0.09</v>
      </c>
      <c r="I790" s="427"/>
      <c r="J790" s="428" t="s">
        <v>8684</v>
      </c>
      <c r="K790" s="412" t="s">
        <v>10670</v>
      </c>
      <c r="L790" s="412" t="s">
        <v>5853</v>
      </c>
      <c r="M790" s="414" t="s">
        <v>4686</v>
      </c>
      <c r="N790" s="429" t="n">
        <v>95014</v>
      </c>
      <c r="O790" s="640" t="s">
        <v>10671</v>
      </c>
      <c r="P790" s="548" t="s">
        <v>10672</v>
      </c>
      <c r="Q790" s="432"/>
      <c r="R790" s="414"/>
      <c r="S790" s="433"/>
      <c r="T790" s="434"/>
      <c r="U790" s="414"/>
      <c r="V790" s="425"/>
      <c r="W790" s="425"/>
      <c r="X790" s="425"/>
      <c r="Y790" s="425"/>
      <c r="Z790" s="433"/>
      <c r="AA790" s="433"/>
      <c r="AB790" s="435"/>
      <c r="AC790" s="594" t="s">
        <v>7695</v>
      </c>
      <c r="AD790" s="595" t="s">
        <v>7577</v>
      </c>
      <c r="AE790" s="595" t="s">
        <v>7808</v>
      </c>
      <c r="AF790" s="595" t="s">
        <v>7802</v>
      </c>
      <c r="AG790" s="595"/>
      <c r="AH790" s="595"/>
      <c r="AI790" s="595"/>
      <c r="AJ790" s="596" t="s">
        <v>4716</v>
      </c>
      <c r="AK790" s="437" t="s">
        <v>5946</v>
      </c>
      <c r="AL790" s="507" t="s">
        <v>10673</v>
      </c>
      <c r="AM790" s="412" t="s">
        <v>10670</v>
      </c>
      <c r="AN790" s="439"/>
      <c r="AO790" s="412" t="s">
        <v>5853</v>
      </c>
      <c r="AP790" s="414" t="s">
        <v>4686</v>
      </c>
      <c r="AQ790" s="429" t="n">
        <v>95014</v>
      </c>
      <c r="AR790" s="440" t="s">
        <v>10669</v>
      </c>
      <c r="AS790" s="464"/>
      <c r="AT790" s="438"/>
      <c r="AU790" s="414"/>
      <c r="AV790" s="442"/>
      <c r="AW790" s="443"/>
      <c r="AX790" s="443"/>
      <c r="AY790" s="443"/>
      <c r="AZ790" s="443"/>
      <c r="BA790" s="443"/>
      <c r="BB790" s="443"/>
      <c r="BC790" s="443"/>
      <c r="BD790" s="443"/>
      <c r="BE790" s="443"/>
      <c r="BF790" s="443"/>
      <c r="BG790" s="443"/>
      <c r="BH790" s="443"/>
      <c r="BI790" s="443"/>
      <c r="BJ790" s="443"/>
      <c r="BK790" s="443"/>
      <c r="BL790" s="412"/>
      <c r="BM790" s="412"/>
      <c r="BN790" s="412"/>
      <c r="BO790" s="469"/>
      <c r="BP790" s="463"/>
      <c r="BQ790" s="439"/>
      <c r="ALX790" s="0"/>
      <c r="ALY790" s="0"/>
      <c r="ALZ790" s="0"/>
      <c r="AMA790" s="0"/>
      <c r="AMB790" s="0"/>
      <c r="AMC790" s="0"/>
      <c r="AMD790" s="0"/>
      <c r="AME790" s="0"/>
      <c r="AMF790" s="0"/>
      <c r="AMG790" s="0"/>
      <c r="AMH790" s="0"/>
      <c r="AMI790" s="0"/>
      <c r="AMJ790" s="0"/>
    </row>
    <row r="791" s="462" customFormat="true" ht="14.1" hidden="false" customHeight="true" outlineLevel="0" collapsed="false">
      <c r="A791" s="507" t="s">
        <v>885</v>
      </c>
      <c r="B791" s="412" t="s">
        <v>713</v>
      </c>
      <c r="C791" s="562" t="s">
        <v>5309</v>
      </c>
      <c r="D791" s="414" t="s">
        <v>6291</v>
      </c>
      <c r="E791" s="480" t="s">
        <v>1574</v>
      </c>
      <c r="F791" s="480" t="s">
        <v>2201</v>
      </c>
      <c r="G791" s="489"/>
      <c r="H791" s="427" t="n">
        <v>0.0925</v>
      </c>
      <c r="I791" s="427" t="n">
        <v>0.095</v>
      </c>
      <c r="J791" s="428" t="s">
        <v>5940</v>
      </c>
      <c r="K791" s="489" t="s">
        <v>10674</v>
      </c>
      <c r="L791" s="489" t="s">
        <v>5530</v>
      </c>
      <c r="M791" s="480" t="s">
        <v>4686</v>
      </c>
      <c r="N791" s="490" t="n">
        <v>94612</v>
      </c>
      <c r="O791" s="566"/>
      <c r="P791" s="431"/>
      <c r="Q791" s="490"/>
      <c r="R791" s="491"/>
      <c r="S791" s="490"/>
      <c r="T791" s="492"/>
      <c r="U791" s="491"/>
      <c r="V791" s="490"/>
      <c r="W791" s="490"/>
      <c r="X791" s="490"/>
      <c r="Y791" s="490"/>
      <c r="Z791" s="490"/>
      <c r="AA791" s="433"/>
      <c r="AB791" s="493"/>
      <c r="AC791" s="641" t="s">
        <v>7680</v>
      </c>
      <c r="AD791" s="642"/>
      <c r="AE791" s="641"/>
      <c r="AF791" s="641"/>
      <c r="AG791" s="641"/>
      <c r="AH791" s="641"/>
      <c r="AI791" s="641"/>
      <c r="AJ791" s="643" t="s">
        <v>7581</v>
      </c>
      <c r="AK791" s="437" t="s">
        <v>5946</v>
      </c>
      <c r="AL791" s="507" t="s">
        <v>6144</v>
      </c>
      <c r="AM791" s="489" t="s">
        <v>10674</v>
      </c>
      <c r="AN791" s="494"/>
      <c r="AO791" s="489" t="s">
        <v>5530</v>
      </c>
      <c r="AP791" s="480" t="s">
        <v>4686</v>
      </c>
      <c r="AQ791" s="490" t="n">
        <v>94612</v>
      </c>
      <c r="AR791" s="489" t="s">
        <v>2201</v>
      </c>
      <c r="AS791" s="500"/>
      <c r="AT791" s="495"/>
      <c r="AU791" s="496"/>
      <c r="AV791" s="497" t="n">
        <v>1</v>
      </c>
      <c r="AW791" s="497"/>
      <c r="AX791" s="497"/>
      <c r="AY791" s="497"/>
      <c r="AZ791" s="497"/>
      <c r="BA791" s="497"/>
      <c r="BB791" s="497"/>
      <c r="BC791" s="497"/>
      <c r="BD791" s="497"/>
      <c r="BE791" s="497"/>
      <c r="BF791" s="497"/>
      <c r="BG791" s="497"/>
      <c r="BH791" s="497"/>
      <c r="BI791" s="497"/>
      <c r="BJ791" s="497"/>
      <c r="BK791" s="497"/>
      <c r="BL791" s="498"/>
      <c r="BM791" s="498"/>
      <c r="BN791" s="498"/>
      <c r="BO791" s="412"/>
      <c r="BP791" s="412"/>
      <c r="ALX791" s="0"/>
      <c r="ALY791" s="0"/>
      <c r="ALZ791" s="0"/>
      <c r="AMA791" s="0"/>
      <c r="AMB791" s="0"/>
      <c r="AMC791" s="0"/>
      <c r="AMD791" s="0"/>
      <c r="AME791" s="0"/>
      <c r="AMF791" s="0"/>
      <c r="AMG791" s="0"/>
      <c r="AMH791" s="0"/>
      <c r="AMI791" s="0"/>
      <c r="AMJ791" s="0"/>
    </row>
    <row r="792" s="462" customFormat="true" ht="14.1" hidden="false" customHeight="true" outlineLevel="0" collapsed="false">
      <c r="A792" s="41" t="s">
        <v>10675</v>
      </c>
      <c r="B792" s="412" t="s">
        <v>5977</v>
      </c>
      <c r="C792" s="563" t="s">
        <v>4715</v>
      </c>
      <c r="D792" s="414"/>
      <c r="E792" s="425" t="s">
        <v>10676</v>
      </c>
      <c r="F792" s="425" t="s">
        <v>10677</v>
      </c>
      <c r="G792" s="426" t="s">
        <v>10678</v>
      </c>
      <c r="H792" s="427" t="n">
        <v>0.0925</v>
      </c>
      <c r="I792" s="427" t="n">
        <v>0.09</v>
      </c>
      <c r="J792" s="428" t="s">
        <v>6337</v>
      </c>
      <c r="K792" s="412" t="s">
        <v>10679</v>
      </c>
      <c r="L792" s="412" t="s">
        <v>5362</v>
      </c>
      <c r="M792" s="414" t="s">
        <v>4686</v>
      </c>
      <c r="N792" s="429" t="n">
        <v>94065</v>
      </c>
      <c r="O792" s="640" t="s">
        <v>10680</v>
      </c>
      <c r="P792" s="431"/>
      <c r="Q792" s="432"/>
      <c r="R792" s="414"/>
      <c r="S792" s="433"/>
      <c r="T792" s="434"/>
      <c r="U792" s="414"/>
      <c r="V792" s="425"/>
      <c r="W792" s="425"/>
      <c r="X792" s="425"/>
      <c r="Y792" s="425"/>
      <c r="Z792" s="433"/>
      <c r="AA792" s="433"/>
      <c r="AB792" s="435"/>
      <c r="AC792" s="645" t="s">
        <v>7887</v>
      </c>
      <c r="AD792" s="645" t="s">
        <v>8472</v>
      </c>
      <c r="AE792" s="645" t="s">
        <v>10043</v>
      </c>
      <c r="AF792" s="645" t="s">
        <v>10681</v>
      </c>
      <c r="AG792" s="645"/>
      <c r="AH792" s="645"/>
      <c r="AI792" s="645" t="s">
        <v>10682</v>
      </c>
      <c r="AJ792" s="498" t="s">
        <v>4716</v>
      </c>
      <c r="AK792" s="437" t="s">
        <v>5946</v>
      </c>
      <c r="AL792" s="507" t="s">
        <v>6064</v>
      </c>
      <c r="AM792" s="412" t="s">
        <v>10679</v>
      </c>
      <c r="AN792" s="439"/>
      <c r="AO792" s="412" t="s">
        <v>5362</v>
      </c>
      <c r="AP792" s="414" t="s">
        <v>4686</v>
      </c>
      <c r="AQ792" s="429" t="n">
        <v>94065</v>
      </c>
      <c r="AR792" s="440" t="s">
        <v>10677</v>
      </c>
      <c r="AS792" s="540"/>
      <c r="AT792" s="438"/>
      <c r="AU792" s="414"/>
      <c r="AV792" s="442"/>
      <c r="AW792" s="443"/>
      <c r="AX792" s="443"/>
      <c r="AY792" s="443"/>
      <c r="AZ792" s="443"/>
      <c r="BA792" s="443"/>
      <c r="BB792" s="443"/>
      <c r="BC792" s="443"/>
      <c r="BD792" s="443"/>
      <c r="BE792" s="443"/>
      <c r="BF792" s="443"/>
      <c r="BG792" s="443"/>
      <c r="BH792" s="443"/>
      <c r="BI792" s="443"/>
      <c r="BJ792" s="443"/>
      <c r="BK792" s="443"/>
      <c r="BL792" s="412"/>
      <c r="BM792" s="412"/>
      <c r="BN792" s="412"/>
      <c r="BO792" s="412"/>
      <c r="BP792" s="412"/>
      <c r="BQ792" s="439"/>
      <c r="ALX792" s="0"/>
      <c r="ALY792" s="0"/>
      <c r="ALZ792" s="0"/>
      <c r="AMA792" s="0"/>
      <c r="AMB792" s="0"/>
      <c r="AMC792" s="0"/>
      <c r="AMD792" s="0"/>
      <c r="AME792" s="0"/>
      <c r="AMF792" s="0"/>
      <c r="AMG792" s="0"/>
      <c r="AMH792" s="0"/>
      <c r="AMI792" s="0"/>
      <c r="AMJ792" s="0"/>
    </row>
    <row r="793" s="462" customFormat="true" ht="14.1" hidden="false" customHeight="true" outlineLevel="0" collapsed="false">
      <c r="A793" s="507" t="s">
        <v>10683</v>
      </c>
      <c r="B793" s="412" t="s">
        <v>6082</v>
      </c>
      <c r="C793" s="508" t="s">
        <v>4715</v>
      </c>
      <c r="D793" s="644"/>
      <c r="E793" s="120" t="s">
        <v>4006</v>
      </c>
      <c r="F793" s="120" t="s">
        <v>6084</v>
      </c>
      <c r="G793" s="456"/>
      <c r="H793" s="427" t="n">
        <v>0.095</v>
      </c>
      <c r="I793" s="538" t="n">
        <v>0.095</v>
      </c>
      <c r="J793" s="428" t="s">
        <v>5954</v>
      </c>
      <c r="K793" s="412" t="s">
        <v>10684</v>
      </c>
      <c r="L793" s="412" t="s">
        <v>5956</v>
      </c>
      <c r="M793" s="120" t="s">
        <v>4686</v>
      </c>
      <c r="N793" s="457" t="n">
        <v>94608</v>
      </c>
      <c r="O793" s="458"/>
      <c r="P793" s="544" t="s">
        <v>7188</v>
      </c>
      <c r="Q793" s="431"/>
      <c r="R793" s="459"/>
      <c r="S793" s="460"/>
      <c r="T793" s="461"/>
      <c r="U793" s="459"/>
      <c r="V793" s="120"/>
      <c r="W793" s="120"/>
      <c r="X793" s="120"/>
      <c r="Y793" s="120"/>
      <c r="Z793" s="460"/>
      <c r="AA793" s="433"/>
      <c r="AB793" s="456"/>
      <c r="AC793" s="594" t="s">
        <v>7847</v>
      </c>
      <c r="AD793" s="595" t="s">
        <v>8625</v>
      </c>
      <c r="AE793" s="595" t="s">
        <v>10472</v>
      </c>
      <c r="AF793" s="595" t="s">
        <v>10473</v>
      </c>
      <c r="AG793" s="595"/>
      <c r="AH793" s="595"/>
      <c r="AI793" s="595"/>
      <c r="AJ793" s="596" t="s">
        <v>7581</v>
      </c>
      <c r="AK793" s="437" t="s">
        <v>5946</v>
      </c>
      <c r="AL793" s="507" t="s">
        <v>10685</v>
      </c>
      <c r="AM793" s="412" t="s">
        <v>10686</v>
      </c>
      <c r="AO793" s="412" t="s">
        <v>4720</v>
      </c>
      <c r="AP793" s="120" t="s">
        <v>4686</v>
      </c>
      <c r="AQ793" s="457" t="n">
        <v>94123</v>
      </c>
      <c r="AR793" s="463" t="s">
        <v>6084</v>
      </c>
      <c r="AS793" s="441"/>
      <c r="AT793" s="465"/>
      <c r="AU793" s="459"/>
      <c r="AV793" s="466"/>
      <c r="AW793" s="467"/>
      <c r="AX793" s="467"/>
      <c r="AY793" s="467"/>
      <c r="AZ793" s="467"/>
      <c r="BA793" s="467"/>
      <c r="BB793" s="467"/>
      <c r="BC793" s="467"/>
      <c r="BD793" s="467"/>
      <c r="BE793" s="467"/>
      <c r="BF793" s="467"/>
      <c r="BG793" s="467"/>
      <c r="BH793" s="467"/>
      <c r="BI793" s="467"/>
      <c r="BJ793" s="467"/>
      <c r="BK793" s="467"/>
      <c r="BL793" s="468"/>
      <c r="BM793" s="468"/>
      <c r="BN793" s="468"/>
      <c r="BO793" s="412"/>
      <c r="BP793" s="412"/>
      <c r="BQ793" s="439"/>
      <c r="ALX793" s="0"/>
      <c r="ALY793" s="0"/>
      <c r="ALZ793" s="0"/>
      <c r="AMA793" s="0"/>
      <c r="AMB793" s="0"/>
      <c r="AMC793" s="0"/>
      <c r="AMD793" s="0"/>
      <c r="AME793" s="0"/>
      <c r="AMF793" s="0"/>
      <c r="AMG793" s="0"/>
      <c r="AMH793" s="0"/>
      <c r="AMI793" s="0"/>
      <c r="AMJ793" s="0"/>
    </row>
    <row r="794" s="462" customFormat="true" ht="14.1" hidden="false" customHeight="true" outlineLevel="0" collapsed="false">
      <c r="A794" s="41" t="s">
        <v>10687</v>
      </c>
      <c r="B794" s="412" t="s">
        <v>713</v>
      </c>
      <c r="C794" s="445" t="s">
        <v>36</v>
      </c>
      <c r="D794" s="414" t="s">
        <v>10688</v>
      </c>
      <c r="E794" s="425" t="s">
        <v>6825</v>
      </c>
      <c r="F794" s="425" t="s">
        <v>10689</v>
      </c>
      <c r="G794" s="426" t="s">
        <v>10690</v>
      </c>
      <c r="H794" s="427" t="n">
        <v>0.08875</v>
      </c>
      <c r="I794" s="427" t="n">
        <v>0.08125</v>
      </c>
      <c r="J794" s="428" t="s">
        <v>7393</v>
      </c>
      <c r="K794" s="412" t="s">
        <v>10691</v>
      </c>
      <c r="L794" s="412" t="s">
        <v>7393</v>
      </c>
      <c r="M794" s="414" t="s">
        <v>4686</v>
      </c>
      <c r="N794" s="429" t="n">
        <v>95482</v>
      </c>
      <c r="O794" s="593"/>
      <c r="P794" s="432"/>
      <c r="Q794" s="432"/>
      <c r="R794" s="414" t="s">
        <v>10692</v>
      </c>
      <c r="S794" s="433"/>
      <c r="T794" s="434"/>
      <c r="U794" s="414"/>
      <c r="V794" s="425"/>
      <c r="W794" s="425"/>
      <c r="X794" s="425"/>
      <c r="Y794" s="425"/>
      <c r="Z794" s="433" t="s">
        <v>10693</v>
      </c>
      <c r="AA794" s="433"/>
      <c r="AB794" s="435"/>
      <c r="AC794" s="594" t="s">
        <v>7872</v>
      </c>
      <c r="AD794" s="595"/>
      <c r="AE794" s="595"/>
      <c r="AF794" s="595" t="s">
        <v>10694</v>
      </c>
      <c r="AG794" s="595" t="s">
        <v>9730</v>
      </c>
      <c r="AH794" s="595"/>
      <c r="AI794" s="595"/>
      <c r="AJ794" s="596" t="s">
        <v>7581</v>
      </c>
      <c r="AK794" s="437" t="s">
        <v>5946</v>
      </c>
      <c r="AL794" s="507" t="s">
        <v>6064</v>
      </c>
      <c r="AM794" s="412" t="s">
        <v>10691</v>
      </c>
      <c r="AN794" s="439"/>
      <c r="AO794" s="412" t="s">
        <v>7393</v>
      </c>
      <c r="AP794" s="414" t="s">
        <v>4686</v>
      </c>
      <c r="AQ794" s="429" t="n">
        <v>95482</v>
      </c>
      <c r="AR794" s="440" t="s">
        <v>10689</v>
      </c>
      <c r="AS794" s="464"/>
      <c r="AT794" s="438"/>
      <c r="AU794" s="414"/>
      <c r="AV794" s="442"/>
      <c r="AW794" s="443"/>
      <c r="AX794" s="443"/>
      <c r="AY794" s="443"/>
      <c r="AZ794" s="443"/>
      <c r="BA794" s="443"/>
      <c r="BB794" s="443"/>
      <c r="BC794" s="443"/>
      <c r="BD794" s="443"/>
      <c r="BE794" s="443"/>
      <c r="BF794" s="443"/>
      <c r="BG794" s="443"/>
      <c r="BH794" s="443"/>
      <c r="BI794" s="443"/>
      <c r="BJ794" s="443"/>
      <c r="BK794" s="443"/>
      <c r="BL794" s="412"/>
      <c r="BM794" s="412"/>
      <c r="BN794" s="412"/>
      <c r="BO794" s="469"/>
      <c r="BP794" s="463"/>
      <c r="BQ794" s="439"/>
      <c r="ALX794" s="0"/>
      <c r="ALY794" s="0"/>
      <c r="ALZ794" s="0"/>
      <c r="AMA794" s="0"/>
      <c r="AMB794" s="0"/>
      <c r="AMC794" s="0"/>
      <c r="AMD794" s="0"/>
      <c r="AME794" s="0"/>
      <c r="AMF794" s="0"/>
      <c r="AMG794" s="0"/>
      <c r="AMH794" s="0"/>
      <c r="AMI794" s="0"/>
      <c r="AMJ794" s="0"/>
    </row>
    <row r="795" s="462" customFormat="true" ht="14.1" hidden="false" customHeight="true" outlineLevel="0" collapsed="false">
      <c r="A795" s="41" t="s">
        <v>10695</v>
      </c>
      <c r="B795" s="412" t="s">
        <v>5977</v>
      </c>
      <c r="C795" s="445" t="s">
        <v>36</v>
      </c>
      <c r="D795" s="644"/>
      <c r="E795" s="120" t="s">
        <v>10696</v>
      </c>
      <c r="F795" s="120" t="s">
        <v>10697</v>
      </c>
      <c r="G795" s="456"/>
      <c r="H795" s="427" t="n">
        <v>0.09</v>
      </c>
      <c r="I795" s="427"/>
      <c r="J795" s="428" t="s">
        <v>6018</v>
      </c>
      <c r="K795" s="412" t="s">
        <v>10698</v>
      </c>
      <c r="L795" s="412" t="s">
        <v>6384</v>
      </c>
      <c r="M795" s="120" t="s">
        <v>4686</v>
      </c>
      <c r="N795" s="457" t="n">
        <v>94086</v>
      </c>
      <c r="O795" s="458"/>
      <c r="P795" s="431"/>
      <c r="Q795" s="431"/>
      <c r="R795" s="459"/>
      <c r="S795" s="460"/>
      <c r="T795" s="461"/>
      <c r="U795" s="459"/>
      <c r="V795" s="120"/>
      <c r="W795" s="120"/>
      <c r="X795" s="120"/>
      <c r="Y795" s="120"/>
      <c r="Z795" s="460"/>
      <c r="AA795" s="433"/>
      <c r="AB795" s="456"/>
      <c r="AC795" s="594"/>
      <c r="AD795" s="595"/>
      <c r="AE795" s="595"/>
      <c r="AF795" s="595" t="s">
        <v>7633</v>
      </c>
      <c r="AG795" s="595"/>
      <c r="AH795" s="595"/>
      <c r="AI795" s="595"/>
      <c r="AJ795" s="596" t="s">
        <v>7581</v>
      </c>
      <c r="AK795" s="437" t="s">
        <v>5946</v>
      </c>
      <c r="AL795" s="507" t="s">
        <v>6460</v>
      </c>
      <c r="AM795" s="412" t="s">
        <v>10698</v>
      </c>
      <c r="AO795" s="412" t="s">
        <v>6385</v>
      </c>
      <c r="AP795" s="120" t="s">
        <v>4686</v>
      </c>
      <c r="AQ795" s="457" t="n">
        <v>94086</v>
      </c>
      <c r="AR795" s="463" t="s">
        <v>10697</v>
      </c>
      <c r="AS795" s="500"/>
      <c r="AT795" s="465"/>
      <c r="AU795" s="459"/>
      <c r="AV795" s="466"/>
      <c r="AW795" s="467"/>
      <c r="AX795" s="467"/>
      <c r="AY795" s="467"/>
      <c r="AZ795" s="467"/>
      <c r="BA795" s="467"/>
      <c r="BB795" s="467"/>
      <c r="BC795" s="467"/>
      <c r="BD795" s="467"/>
      <c r="BE795" s="467"/>
      <c r="BF795" s="467"/>
      <c r="BG795" s="467"/>
      <c r="BH795" s="467"/>
      <c r="BI795" s="467"/>
      <c r="BJ795" s="467"/>
      <c r="BK795" s="467"/>
      <c r="BL795" s="468"/>
      <c r="BM795" s="468"/>
      <c r="BN795" s="468"/>
      <c r="BO795" s="412"/>
      <c r="BP795" s="412"/>
      <c r="BQ795" s="439"/>
      <c r="ALX795" s="0"/>
      <c r="ALY795" s="0"/>
      <c r="ALZ795" s="0"/>
      <c r="AMA795" s="0"/>
      <c r="AMB795" s="0"/>
      <c r="AMC795" s="0"/>
      <c r="AMD795" s="0"/>
      <c r="AME795" s="0"/>
      <c r="AMF795" s="0"/>
      <c r="AMG795" s="0"/>
      <c r="AMH795" s="0"/>
      <c r="AMI795" s="0"/>
      <c r="AMJ795" s="0"/>
    </row>
    <row r="796" s="462" customFormat="true" ht="14.1" hidden="false" customHeight="true" outlineLevel="0" collapsed="false">
      <c r="A796" s="41" t="s">
        <v>10699</v>
      </c>
      <c r="B796" s="412" t="s">
        <v>4682</v>
      </c>
      <c r="C796" s="445" t="s">
        <v>4733</v>
      </c>
      <c r="D796" s="644"/>
      <c r="E796" s="120" t="s">
        <v>6654</v>
      </c>
      <c r="F796" s="120" t="s">
        <v>10700</v>
      </c>
      <c r="G796" s="456"/>
      <c r="H796" s="427" t="n">
        <v>0.0925</v>
      </c>
      <c r="I796" s="427"/>
      <c r="J796" s="428" t="s">
        <v>5940</v>
      </c>
      <c r="K796" s="412" t="s">
        <v>10701</v>
      </c>
      <c r="L796" s="412" t="s">
        <v>5356</v>
      </c>
      <c r="M796" s="120" t="s">
        <v>4686</v>
      </c>
      <c r="N796" s="457" t="n">
        <v>94588</v>
      </c>
      <c r="O796" s="458"/>
      <c r="P796" s="431"/>
      <c r="Q796" s="431"/>
      <c r="R796" s="459"/>
      <c r="S796" s="460"/>
      <c r="T796" s="461"/>
      <c r="U796" s="459"/>
      <c r="V796" s="120"/>
      <c r="W796" s="120"/>
      <c r="X796" s="120"/>
      <c r="Y796" s="120"/>
      <c r="Z796" s="460"/>
      <c r="AA796" s="433"/>
      <c r="AB796" s="456"/>
      <c r="AC796" s="594" t="s">
        <v>7595</v>
      </c>
      <c r="AD796" s="595"/>
      <c r="AE796" s="595"/>
      <c r="AF796" s="595"/>
      <c r="AG796" s="595"/>
      <c r="AH796" s="595"/>
      <c r="AI796" s="595"/>
      <c r="AJ796" s="596"/>
      <c r="AK796" s="437" t="s">
        <v>5946</v>
      </c>
      <c r="AL796" s="507" t="s">
        <v>4745</v>
      </c>
      <c r="AM796" s="412" t="s">
        <v>10702</v>
      </c>
      <c r="AO796" s="412" t="s">
        <v>5356</v>
      </c>
      <c r="AP796" s="120" t="s">
        <v>4686</v>
      </c>
      <c r="AQ796" s="457" t="n">
        <v>94588</v>
      </c>
      <c r="AR796" s="463" t="s">
        <v>10700</v>
      </c>
      <c r="AS796" s="441"/>
      <c r="AT796" s="465"/>
      <c r="AU796" s="459"/>
      <c r="AV796" s="466"/>
      <c r="AW796" s="467"/>
      <c r="AX796" s="467"/>
      <c r="AY796" s="467"/>
      <c r="AZ796" s="467"/>
      <c r="BA796" s="467"/>
      <c r="BB796" s="467"/>
      <c r="BC796" s="467"/>
      <c r="BD796" s="467"/>
      <c r="BE796" s="467"/>
      <c r="BF796" s="467"/>
      <c r="BG796" s="467"/>
      <c r="BH796" s="467"/>
      <c r="BI796" s="467"/>
      <c r="BJ796" s="467"/>
      <c r="BK796" s="467"/>
      <c r="BL796" s="468"/>
      <c r="BM796" s="468"/>
      <c r="BN796" s="468"/>
      <c r="BO796" s="412"/>
      <c r="BP796" s="412"/>
      <c r="BQ796" s="439"/>
      <c r="ALX796" s="0"/>
      <c r="ALY796" s="0"/>
      <c r="ALZ796" s="0"/>
      <c r="AMA796" s="0"/>
      <c r="AMB796" s="0"/>
      <c r="AMC796" s="0"/>
      <c r="AMD796" s="0"/>
      <c r="AME796" s="0"/>
      <c r="AMF796" s="0"/>
      <c r="AMG796" s="0"/>
      <c r="AMH796" s="0"/>
      <c r="AMI796" s="0"/>
      <c r="AMJ796" s="0"/>
    </row>
    <row r="797" s="462" customFormat="true" ht="14.1" hidden="false" customHeight="true" outlineLevel="0" collapsed="false">
      <c r="A797" s="41" t="s">
        <v>2573</v>
      </c>
      <c r="B797" s="412" t="s">
        <v>5977</v>
      </c>
      <c r="C797" s="479" t="s">
        <v>36</v>
      </c>
      <c r="D797" s="414"/>
      <c r="E797" s="425" t="s">
        <v>2491</v>
      </c>
      <c r="F797" s="425" t="s">
        <v>2571</v>
      </c>
      <c r="G797" s="426" t="s">
        <v>2488</v>
      </c>
      <c r="H797" s="427" t="n">
        <v>0.0725</v>
      </c>
      <c r="I797" s="427" t="n">
        <v>0.075</v>
      </c>
      <c r="J797" s="428" t="s">
        <v>10703</v>
      </c>
      <c r="K797" s="412" t="s">
        <v>10704</v>
      </c>
      <c r="L797" s="412" t="s">
        <v>10705</v>
      </c>
      <c r="M797" s="414" t="s">
        <v>4686</v>
      </c>
      <c r="N797" s="429" t="n">
        <v>95991</v>
      </c>
      <c r="O797" s="640" t="s">
        <v>2463</v>
      </c>
      <c r="P797" s="432"/>
      <c r="Q797" s="432"/>
      <c r="R797" s="414"/>
      <c r="S797" s="433"/>
      <c r="T797" s="434"/>
      <c r="U797" s="414"/>
      <c r="V797" s="425"/>
      <c r="W797" s="425"/>
      <c r="X797" s="425"/>
      <c r="Y797" s="425"/>
      <c r="Z797" s="433" t="s">
        <v>6006</v>
      </c>
      <c r="AA797" s="433" t="s">
        <v>4745</v>
      </c>
      <c r="AB797" s="435"/>
      <c r="AC797" s="641" t="s">
        <v>7650</v>
      </c>
      <c r="AD797" s="642"/>
      <c r="AE797" s="641"/>
      <c r="AF797" s="641"/>
      <c r="AG797" s="641"/>
      <c r="AH797" s="641"/>
      <c r="AI797" s="641"/>
      <c r="AJ797" s="643" t="s">
        <v>4716</v>
      </c>
      <c r="AK797" s="437" t="s">
        <v>5946</v>
      </c>
      <c r="AL797" s="507" t="s">
        <v>7179</v>
      </c>
      <c r="AM797" s="412" t="s">
        <v>9917</v>
      </c>
      <c r="AN797" s="439"/>
      <c r="AO797" s="412" t="s">
        <v>5882</v>
      </c>
      <c r="AP797" s="414" t="s">
        <v>4686</v>
      </c>
      <c r="AQ797" s="429" t="n">
        <v>95603</v>
      </c>
      <c r="AR797" s="440" t="s">
        <v>2488</v>
      </c>
      <c r="AS797" s="441"/>
      <c r="AT797" s="438" t="n">
        <v>1403657</v>
      </c>
      <c r="AU797" s="414" t="n">
        <v>7.05</v>
      </c>
      <c r="AV797" s="442" t="n">
        <v>2</v>
      </c>
      <c r="AW797" s="443"/>
      <c r="AX797" s="443"/>
      <c r="AY797" s="443"/>
      <c r="AZ797" s="443"/>
      <c r="BA797" s="443"/>
      <c r="BB797" s="443"/>
      <c r="BC797" s="443"/>
      <c r="BD797" s="443"/>
      <c r="BE797" s="443"/>
      <c r="BF797" s="443"/>
      <c r="BG797" s="443"/>
      <c r="BH797" s="443"/>
      <c r="BI797" s="443"/>
      <c r="BJ797" s="443"/>
      <c r="BK797" s="443"/>
      <c r="BL797" s="412"/>
      <c r="BM797" s="412"/>
      <c r="BN797" s="412"/>
      <c r="BO797" s="469"/>
      <c r="BP797" s="463"/>
      <c r="BQ797" s="439"/>
      <c r="ALX797" s="0"/>
      <c r="ALY797" s="0"/>
      <c r="ALZ797" s="0"/>
      <c r="AMA797" s="0"/>
      <c r="AMB797" s="0"/>
      <c r="AMC797" s="0"/>
      <c r="AMD797" s="0"/>
      <c r="AME797" s="0"/>
      <c r="AMF797" s="0"/>
      <c r="AMG797" s="0"/>
      <c r="AMH797" s="0"/>
      <c r="AMI797" s="0"/>
      <c r="AMJ797" s="0"/>
    </row>
    <row r="798" s="462" customFormat="true" ht="14.1" hidden="false" customHeight="true" outlineLevel="0" collapsed="false">
      <c r="A798" s="41" t="s">
        <v>10706</v>
      </c>
      <c r="B798" s="412" t="s">
        <v>6082</v>
      </c>
      <c r="C798" s="445" t="s">
        <v>4715</v>
      </c>
      <c r="D798" s="120"/>
      <c r="E798" s="120" t="s">
        <v>4006</v>
      </c>
      <c r="F798" s="120" t="s">
        <v>3226</v>
      </c>
      <c r="G798" s="456" t="s">
        <v>6084</v>
      </c>
      <c r="H798" s="427" t="n">
        <v>0.085</v>
      </c>
      <c r="I798" s="427" t="n">
        <v>0.0875</v>
      </c>
      <c r="J798" s="428" t="s">
        <v>5772</v>
      </c>
      <c r="K798" s="412" t="s">
        <v>10707</v>
      </c>
      <c r="L798" s="412" t="s">
        <v>4720</v>
      </c>
      <c r="M798" s="120" t="s">
        <v>4686</v>
      </c>
      <c r="N798" s="457" t="n">
        <v>94123</v>
      </c>
      <c r="O798" s="458" t="s">
        <v>10708</v>
      </c>
      <c r="P798" s="544" t="s">
        <v>10709</v>
      </c>
      <c r="Q798" s="544" t="s">
        <v>10579</v>
      </c>
      <c r="R798" s="641" t="s">
        <v>10580</v>
      </c>
      <c r="S798" s="460"/>
      <c r="T798" s="461"/>
      <c r="U798" s="459"/>
      <c r="V798" s="120"/>
      <c r="W798" s="120"/>
      <c r="X798" s="120"/>
      <c r="Y798" s="120"/>
      <c r="Z798" s="460" t="s">
        <v>10710</v>
      </c>
      <c r="AA798" s="433"/>
      <c r="AB798" s="456"/>
      <c r="AC798" s="594" t="s">
        <v>7847</v>
      </c>
      <c r="AD798" s="595" t="s">
        <v>8625</v>
      </c>
      <c r="AE798" s="595" t="s">
        <v>10472</v>
      </c>
      <c r="AF798" s="595" t="s">
        <v>10473</v>
      </c>
      <c r="AG798" s="595"/>
      <c r="AH798" s="595"/>
      <c r="AI798" s="595"/>
      <c r="AJ798" s="596" t="s">
        <v>7581</v>
      </c>
      <c r="AK798" s="437" t="s">
        <v>5946</v>
      </c>
      <c r="AL798" s="507" t="s">
        <v>6295</v>
      </c>
      <c r="AM798" s="412" t="s">
        <v>10707</v>
      </c>
      <c r="AO798" s="412" t="s">
        <v>4720</v>
      </c>
      <c r="AP798" s="120" t="s">
        <v>4686</v>
      </c>
      <c r="AQ798" s="457" t="n">
        <v>94123</v>
      </c>
      <c r="AR798" s="463" t="s">
        <v>6083</v>
      </c>
      <c r="AS798" s="464"/>
      <c r="AT798" s="465"/>
      <c r="AU798" s="459"/>
      <c r="AV798" s="466"/>
      <c r="AW798" s="467"/>
      <c r="AX798" s="467"/>
      <c r="AY798" s="467"/>
      <c r="AZ798" s="467"/>
      <c r="BA798" s="467"/>
      <c r="BB798" s="467"/>
      <c r="BC798" s="467"/>
      <c r="BD798" s="467"/>
      <c r="BE798" s="467"/>
      <c r="BF798" s="467"/>
      <c r="BG798" s="467"/>
      <c r="BH798" s="467"/>
      <c r="BI798" s="467"/>
      <c r="BJ798" s="467"/>
      <c r="BK798" s="467"/>
      <c r="BL798" s="468"/>
      <c r="BM798" s="468"/>
      <c r="BN798" s="468"/>
      <c r="BO798" s="412"/>
      <c r="BP798" s="412"/>
      <c r="BQ798" s="439"/>
      <c r="ALX798" s="0"/>
      <c r="ALY798" s="0"/>
      <c r="ALZ798" s="0"/>
      <c r="AMA798" s="0"/>
      <c r="AMB798" s="0"/>
      <c r="AMC798" s="0"/>
      <c r="AMD798" s="0"/>
      <c r="AME798" s="0"/>
      <c r="AMF798" s="0"/>
      <c r="AMG798" s="0"/>
      <c r="AMH798" s="0"/>
      <c r="AMI798" s="0"/>
      <c r="AMJ798" s="0"/>
    </row>
    <row r="799" s="462" customFormat="true" ht="14.1" hidden="false" customHeight="true" outlineLevel="0" collapsed="false">
      <c r="A799" s="41" t="s">
        <v>4120</v>
      </c>
      <c r="B799" s="412" t="s">
        <v>713</v>
      </c>
      <c r="C799" s="445" t="s">
        <v>36</v>
      </c>
      <c r="D799" s="414"/>
      <c r="E799" s="425" t="s">
        <v>2765</v>
      </c>
      <c r="F799" s="425" t="s">
        <v>10711</v>
      </c>
      <c r="G799" s="426"/>
      <c r="H799" s="427" t="n">
        <v>0.0875</v>
      </c>
      <c r="I799" s="427" t="n">
        <v>0.0875</v>
      </c>
      <c r="J799" s="428" t="s">
        <v>5852</v>
      </c>
      <c r="K799" s="412" t="s">
        <v>10712</v>
      </c>
      <c r="L799" s="412" t="s">
        <v>5852</v>
      </c>
      <c r="M799" s="414" t="s">
        <v>4686</v>
      </c>
      <c r="N799" s="429" t="n">
        <v>95476</v>
      </c>
      <c r="O799" s="640"/>
      <c r="P799" s="432"/>
      <c r="Q799" s="432"/>
      <c r="R799" s="414"/>
      <c r="S799" s="433"/>
      <c r="T799" s="434"/>
      <c r="U799" s="414"/>
      <c r="V799" s="425"/>
      <c r="W799" s="425"/>
      <c r="X799" s="425"/>
      <c r="Y799" s="425"/>
      <c r="Z799" s="433"/>
      <c r="AA799" s="433"/>
      <c r="AB799" s="435"/>
      <c r="AC799" s="594" t="s">
        <v>9754</v>
      </c>
      <c r="AD799" s="595"/>
      <c r="AE799" s="595" t="s">
        <v>7712</v>
      </c>
      <c r="AF799" s="595" t="s">
        <v>9755</v>
      </c>
      <c r="AG799" s="595"/>
      <c r="AH799" s="595"/>
      <c r="AI799" s="595"/>
      <c r="AJ799" s="596" t="s">
        <v>7581</v>
      </c>
      <c r="AK799" s="437" t="s">
        <v>5946</v>
      </c>
      <c r="AL799" s="507" t="s">
        <v>6108</v>
      </c>
      <c r="AM799" s="412" t="s">
        <v>10712</v>
      </c>
      <c r="AN799" s="439"/>
      <c r="AO799" s="412" t="s">
        <v>5852</v>
      </c>
      <c r="AP799" s="414" t="s">
        <v>4686</v>
      </c>
      <c r="AQ799" s="429" t="n">
        <v>95476</v>
      </c>
      <c r="AR799" s="440" t="s">
        <v>10711</v>
      </c>
      <c r="AS799" s="464"/>
      <c r="AT799" s="438"/>
      <c r="AU799" s="414"/>
      <c r="AV799" s="442"/>
      <c r="AW799" s="443"/>
      <c r="AX799" s="443"/>
      <c r="AY799" s="443"/>
      <c r="AZ799" s="443"/>
      <c r="BA799" s="443"/>
      <c r="BB799" s="443"/>
      <c r="BC799" s="443"/>
      <c r="BD799" s="443"/>
      <c r="BE799" s="443"/>
      <c r="BF799" s="443"/>
      <c r="BG799" s="443"/>
      <c r="BH799" s="443"/>
      <c r="BI799" s="443"/>
      <c r="BJ799" s="443"/>
      <c r="BK799" s="443"/>
      <c r="BL799" s="412"/>
      <c r="BM799" s="412"/>
      <c r="BN799" s="412"/>
      <c r="BO799" s="477"/>
      <c r="BP799" s="478"/>
      <c r="BQ799" s="439"/>
      <c r="ALX799" s="0"/>
      <c r="ALY799" s="0"/>
      <c r="ALZ799" s="0"/>
      <c r="AMA799" s="0"/>
      <c r="AMB799" s="0"/>
      <c r="AMC799" s="0"/>
      <c r="AMD799" s="0"/>
      <c r="AME799" s="0"/>
      <c r="AMF799" s="0"/>
      <c r="AMG799" s="0"/>
      <c r="AMH799" s="0"/>
      <c r="AMI799" s="0"/>
      <c r="AMJ799" s="0"/>
    </row>
    <row r="800" s="462" customFormat="true" ht="14.1" hidden="false" customHeight="true" outlineLevel="0" collapsed="false">
      <c r="A800" s="41" t="s">
        <v>10713</v>
      </c>
      <c r="B800" s="412" t="s">
        <v>713</v>
      </c>
      <c r="C800" s="508" t="s">
        <v>4715</v>
      </c>
      <c r="D800" s="414" t="s">
        <v>10714</v>
      </c>
      <c r="E800" s="120" t="s">
        <v>10715</v>
      </c>
      <c r="F800" s="120" t="s">
        <v>10716</v>
      </c>
      <c r="G800" s="456"/>
      <c r="H800" s="427" t="n">
        <v>0.085</v>
      </c>
      <c r="I800" s="427" t="n">
        <v>0.09</v>
      </c>
      <c r="J800" s="428" t="s">
        <v>5681</v>
      </c>
      <c r="K800" s="412" t="s">
        <v>6046</v>
      </c>
      <c r="L800" s="412" t="s">
        <v>5681</v>
      </c>
      <c r="M800" s="120" t="s">
        <v>4686</v>
      </c>
      <c r="N800" s="457" t="n">
        <v>94947</v>
      </c>
      <c r="O800" s="430"/>
      <c r="P800" s="431"/>
      <c r="Q800" s="431"/>
      <c r="R800" s="459"/>
      <c r="S800" s="460"/>
      <c r="T800" s="461"/>
      <c r="U800" s="459"/>
      <c r="V800" s="120"/>
      <c r="W800" s="120"/>
      <c r="X800" s="120"/>
      <c r="Y800" s="120"/>
      <c r="Z800" s="460"/>
      <c r="AA800" s="433"/>
      <c r="AB800" s="456"/>
      <c r="AC800" s="594" t="s">
        <v>9652</v>
      </c>
      <c r="AD800" s="595" t="s">
        <v>8033</v>
      </c>
      <c r="AE800" s="595"/>
      <c r="AF800" s="595" t="s">
        <v>10717</v>
      </c>
      <c r="AG800" s="769"/>
      <c r="AH800" s="769"/>
      <c r="AI800" s="769"/>
      <c r="AJ800" s="596" t="s">
        <v>7581</v>
      </c>
      <c r="AK800" s="437" t="s">
        <v>5946</v>
      </c>
      <c r="AL800" s="507" t="s">
        <v>6108</v>
      </c>
      <c r="AM800" s="412" t="s">
        <v>6046</v>
      </c>
      <c r="AO800" s="412" t="s">
        <v>5681</v>
      </c>
      <c r="AP800" s="120" t="s">
        <v>4686</v>
      </c>
      <c r="AQ800" s="457" t="n">
        <v>94947</v>
      </c>
      <c r="AR800" s="463" t="s">
        <v>10716</v>
      </c>
      <c r="AS800" s="464"/>
      <c r="AT800" s="465"/>
      <c r="AU800" s="459"/>
      <c r="AV800" s="466"/>
      <c r="AW800" s="467"/>
      <c r="AX800" s="467"/>
      <c r="AY800" s="467"/>
      <c r="AZ800" s="467"/>
      <c r="BA800" s="467"/>
      <c r="BB800" s="467"/>
      <c r="BC800" s="467"/>
      <c r="BD800" s="467"/>
      <c r="BE800" s="467"/>
      <c r="BF800" s="467"/>
      <c r="BG800" s="467"/>
      <c r="BH800" s="467"/>
      <c r="BI800" s="467"/>
      <c r="BJ800" s="467"/>
      <c r="BK800" s="467"/>
      <c r="BL800" s="468"/>
      <c r="BM800" s="468"/>
      <c r="BN800" s="468"/>
      <c r="BO800" s="469"/>
      <c r="BP800" s="463"/>
      <c r="BQ800" s="439"/>
      <c r="ALX800" s="0"/>
      <c r="ALY800" s="0"/>
      <c r="ALZ800" s="0"/>
      <c r="AMA800" s="0"/>
      <c r="AMB800" s="0"/>
      <c r="AMC800" s="0"/>
      <c r="AMD800" s="0"/>
      <c r="AME800" s="0"/>
      <c r="AMF800" s="0"/>
      <c r="AMG800" s="0"/>
      <c r="AMH800" s="0"/>
      <c r="AMI800" s="0"/>
      <c r="AMJ800" s="0"/>
    </row>
    <row r="801" s="462" customFormat="true" ht="14.1" hidden="false" customHeight="true" outlineLevel="0" collapsed="false">
      <c r="A801" s="41" t="s">
        <v>10718</v>
      </c>
      <c r="B801" s="412" t="s">
        <v>4682</v>
      </c>
      <c r="C801" s="445" t="s">
        <v>7542</v>
      </c>
      <c r="D801" s="120" t="s">
        <v>10174</v>
      </c>
      <c r="E801" s="120" t="s">
        <v>1704</v>
      </c>
      <c r="F801" s="120" t="s">
        <v>1703</v>
      </c>
      <c r="G801" s="456" t="s">
        <v>6213</v>
      </c>
      <c r="H801" s="427" t="n">
        <v>0.085</v>
      </c>
      <c r="I801" s="427" t="n">
        <v>0.0875</v>
      </c>
      <c r="J801" s="428" t="s">
        <v>5772</v>
      </c>
      <c r="K801" s="412" t="s">
        <v>10719</v>
      </c>
      <c r="L801" s="412" t="s">
        <v>4720</v>
      </c>
      <c r="M801" s="120" t="s">
        <v>4686</v>
      </c>
      <c r="N801" s="457" t="n">
        <v>94102</v>
      </c>
      <c r="O801" s="458" t="s">
        <v>8534</v>
      </c>
      <c r="P801" s="544" t="s">
        <v>10720</v>
      </c>
      <c r="Q801" s="544" t="s">
        <v>8535</v>
      </c>
      <c r="R801" s="459" t="s">
        <v>10721</v>
      </c>
      <c r="S801" s="460" t="s">
        <v>10722</v>
      </c>
      <c r="T801" s="461" t="s">
        <v>10723</v>
      </c>
      <c r="U801" s="459" t="s">
        <v>10724</v>
      </c>
      <c r="V801" s="120" t="s">
        <v>10725</v>
      </c>
      <c r="W801" s="120" t="s">
        <v>10726</v>
      </c>
      <c r="X801" s="120"/>
      <c r="Y801" s="120"/>
      <c r="Z801" s="460" t="s">
        <v>10727</v>
      </c>
      <c r="AA801" s="433" t="s">
        <v>10728</v>
      </c>
      <c r="AB801" s="456"/>
      <c r="AC801" s="645" t="s">
        <v>7680</v>
      </c>
      <c r="AD801" s="645" t="s">
        <v>7848</v>
      </c>
      <c r="AE801" s="645" t="s">
        <v>10729</v>
      </c>
      <c r="AF801" s="645" t="s">
        <v>7802</v>
      </c>
      <c r="AG801" s="645"/>
      <c r="AH801" s="645"/>
      <c r="AI801" s="645" t="s">
        <v>7580</v>
      </c>
      <c r="AJ801" s="498" t="s">
        <v>4716</v>
      </c>
      <c r="AK801" s="437" t="s">
        <v>5946</v>
      </c>
      <c r="AL801" s="507" t="s">
        <v>10730</v>
      </c>
      <c r="AM801" s="412" t="s">
        <v>10731</v>
      </c>
      <c r="AN801" s="462" t="s">
        <v>10732</v>
      </c>
      <c r="AO801" s="412" t="s">
        <v>4720</v>
      </c>
      <c r="AP801" s="120" t="s">
        <v>4686</v>
      </c>
      <c r="AQ801" s="457" t="n">
        <v>94144</v>
      </c>
      <c r="AR801" s="463" t="s">
        <v>1703</v>
      </c>
      <c r="AS801" s="441"/>
      <c r="AT801" s="465"/>
      <c r="AU801" s="459"/>
      <c r="AV801" s="466" t="n">
        <v>1</v>
      </c>
      <c r="AW801" s="467"/>
      <c r="AX801" s="467"/>
      <c r="AY801" s="467"/>
      <c r="AZ801" s="467"/>
      <c r="BA801" s="467"/>
      <c r="BB801" s="467"/>
      <c r="BC801" s="467"/>
      <c r="BD801" s="467"/>
      <c r="BE801" s="467"/>
      <c r="BF801" s="467"/>
      <c r="BG801" s="467"/>
      <c r="BH801" s="467"/>
      <c r="BI801" s="467"/>
      <c r="BJ801" s="467"/>
      <c r="BK801" s="467"/>
      <c r="BL801" s="468"/>
      <c r="BM801" s="468"/>
      <c r="BN801" s="468"/>
      <c r="BO801" s="469"/>
      <c r="BP801" s="463"/>
      <c r="BQ801" s="557"/>
      <c r="ALX801" s="0"/>
      <c r="ALY801" s="0"/>
      <c r="ALZ801" s="0"/>
      <c r="AMA801" s="0"/>
      <c r="AMB801" s="0"/>
      <c r="AMC801" s="0"/>
      <c r="AMD801" s="0"/>
      <c r="AME801" s="0"/>
      <c r="AMF801" s="0"/>
      <c r="AMG801" s="0"/>
      <c r="AMH801" s="0"/>
      <c r="AMI801" s="0"/>
      <c r="AMJ801" s="0"/>
    </row>
    <row r="802" s="462" customFormat="true" ht="14.1" hidden="false" customHeight="true" outlineLevel="0" collapsed="false">
      <c r="A802" s="41" t="s">
        <v>4140</v>
      </c>
      <c r="B802" s="412" t="s">
        <v>5998</v>
      </c>
      <c r="C802" s="445" t="s">
        <v>5999</v>
      </c>
      <c r="D802" s="644"/>
      <c r="E802" s="120" t="s">
        <v>388</v>
      </c>
      <c r="F802" s="120" t="s">
        <v>4139</v>
      </c>
      <c r="G802" s="456"/>
      <c r="H802" s="427" t="n">
        <v>0.085</v>
      </c>
      <c r="I802" s="427" t="n">
        <v>0.0875</v>
      </c>
      <c r="J802" s="428" t="s">
        <v>5772</v>
      </c>
      <c r="K802" s="412" t="s">
        <v>10733</v>
      </c>
      <c r="L802" s="412" t="s">
        <v>4720</v>
      </c>
      <c r="M802" s="120" t="s">
        <v>4686</v>
      </c>
      <c r="N802" s="457" t="n">
        <v>94107</v>
      </c>
      <c r="O802" s="458" t="s">
        <v>10734</v>
      </c>
      <c r="P802" s="544" t="s">
        <v>10735</v>
      </c>
      <c r="Q802" s="431"/>
      <c r="R802" s="459" t="s">
        <v>10736</v>
      </c>
      <c r="S802" s="460" t="s">
        <v>10737</v>
      </c>
      <c r="T802" s="461" t="s">
        <v>10738</v>
      </c>
      <c r="U802" s="459" t="s">
        <v>10739</v>
      </c>
      <c r="V802" s="120" t="s">
        <v>10740</v>
      </c>
      <c r="W802" s="120" t="s">
        <v>10741</v>
      </c>
      <c r="X802" s="120" t="s">
        <v>10742</v>
      </c>
      <c r="Y802" s="120" t="s">
        <v>10743</v>
      </c>
      <c r="Z802" s="460" t="s">
        <v>10744</v>
      </c>
      <c r="AA802" s="433" t="s">
        <v>4745</v>
      </c>
      <c r="AB802" s="456"/>
      <c r="AC802" s="645"/>
      <c r="AD802" s="645"/>
      <c r="AE802" s="645"/>
      <c r="AF802" s="645"/>
      <c r="AG802" s="645"/>
      <c r="AH802" s="645"/>
      <c r="AI802" s="645"/>
      <c r="AJ802" s="498"/>
      <c r="AK802" s="437" t="s">
        <v>5946</v>
      </c>
      <c r="AL802" s="507" t="s">
        <v>5946</v>
      </c>
      <c r="AM802" s="412" t="str">
        <f aca="false">PROPER(AN802)</f>
        <v>715 Harrison Street</v>
      </c>
      <c r="AN802" s="462" t="s">
        <v>10745</v>
      </c>
      <c r="AO802" s="412" t="s">
        <v>4720</v>
      </c>
      <c r="AP802" s="120" t="s">
        <v>4686</v>
      </c>
      <c r="AQ802" s="457" t="n">
        <v>94107</v>
      </c>
      <c r="AR802" s="463" t="s">
        <v>4139</v>
      </c>
      <c r="AS802" s="437"/>
      <c r="AT802" s="465" t="n">
        <v>1406210</v>
      </c>
      <c r="AU802" s="459" t="n">
        <v>7.05</v>
      </c>
      <c r="AV802" s="466" t="n">
        <v>4</v>
      </c>
      <c r="AW802" s="467"/>
      <c r="AX802" s="467"/>
      <c r="AY802" s="467"/>
      <c r="AZ802" s="467"/>
      <c r="BA802" s="467"/>
      <c r="BB802" s="467"/>
      <c r="BC802" s="467"/>
      <c r="BD802" s="467"/>
      <c r="BE802" s="467"/>
      <c r="BF802" s="467"/>
      <c r="BG802" s="467"/>
      <c r="BH802" s="467"/>
      <c r="BI802" s="467"/>
      <c r="BJ802" s="467"/>
      <c r="BK802" s="467"/>
      <c r="BL802" s="468"/>
      <c r="BM802" s="468"/>
      <c r="BN802" s="468"/>
      <c r="BO802" s="477"/>
      <c r="BP802" s="412"/>
      <c r="BQ802" s="557"/>
      <c r="ALX802" s="0"/>
      <c r="ALY802" s="0"/>
      <c r="ALZ802" s="0"/>
      <c r="AMA802" s="0"/>
      <c r="AMB802" s="0"/>
      <c r="AMC802" s="0"/>
      <c r="AMD802" s="0"/>
      <c r="AME802" s="0"/>
      <c r="AMF802" s="0"/>
      <c r="AMG802" s="0"/>
      <c r="AMH802" s="0"/>
      <c r="AMI802" s="0"/>
      <c r="AMJ802" s="0"/>
    </row>
    <row r="803" s="462" customFormat="true" ht="14.1" hidden="false" customHeight="true" outlineLevel="0" collapsed="false">
      <c r="A803" s="41" t="s">
        <v>3900</v>
      </c>
      <c r="B803" s="412" t="s">
        <v>5977</v>
      </c>
      <c r="C803" s="445" t="s">
        <v>4715</v>
      </c>
      <c r="D803" s="120" t="s">
        <v>10630</v>
      </c>
      <c r="E803" s="120" t="s">
        <v>1527</v>
      </c>
      <c r="F803" s="120" t="s">
        <v>10746</v>
      </c>
      <c r="G803" s="463" t="s">
        <v>3899</v>
      </c>
      <c r="H803" s="427" t="n">
        <v>0.09</v>
      </c>
      <c r="I803" s="427" t="n">
        <v>0.0825</v>
      </c>
      <c r="J803" s="428" t="s">
        <v>6126</v>
      </c>
      <c r="K803" s="412" t="s">
        <v>10747</v>
      </c>
      <c r="L803" s="412" t="s">
        <v>5442</v>
      </c>
      <c r="M803" s="120" t="s">
        <v>4686</v>
      </c>
      <c r="N803" s="457" t="n">
        <v>95407</v>
      </c>
      <c r="O803" s="458" t="s">
        <v>10748</v>
      </c>
      <c r="P803" s="506"/>
      <c r="Q803" s="506"/>
      <c r="R803" s="459"/>
      <c r="S803" s="460"/>
      <c r="T803" s="461"/>
      <c r="U803" s="459"/>
      <c r="V803" s="120"/>
      <c r="W803" s="120"/>
      <c r="X803" s="120"/>
      <c r="Y803" s="120"/>
      <c r="Z803" s="460"/>
      <c r="AA803" s="433"/>
      <c r="AB803" s="647"/>
      <c r="AC803" s="641" t="s">
        <v>7719</v>
      </c>
      <c r="AD803" s="642" t="s">
        <v>7555</v>
      </c>
      <c r="AE803" s="641"/>
      <c r="AF803" s="641"/>
      <c r="AG803" s="641"/>
      <c r="AH803" s="641"/>
      <c r="AI803" s="641"/>
      <c r="AJ803" s="643" t="s">
        <v>7581</v>
      </c>
      <c r="AK803" s="437" t="s">
        <v>5946</v>
      </c>
      <c r="AL803" s="507" t="s">
        <v>5946</v>
      </c>
      <c r="AM803" s="412" t="s">
        <v>10747</v>
      </c>
      <c r="AO803" s="412" t="s">
        <v>5442</v>
      </c>
      <c r="AP803" s="120" t="s">
        <v>4686</v>
      </c>
      <c r="AQ803" s="457" t="n">
        <v>95407</v>
      </c>
      <c r="AR803" s="463" t="s">
        <v>10746</v>
      </c>
      <c r="AS803" s="441"/>
      <c r="AT803" s="465"/>
      <c r="AU803" s="459"/>
      <c r="AV803" s="466"/>
      <c r="AW803" s="467"/>
      <c r="AX803" s="467"/>
      <c r="AY803" s="467"/>
      <c r="AZ803" s="467"/>
      <c r="BA803" s="467"/>
      <c r="BB803" s="467"/>
      <c r="BC803" s="467"/>
      <c r="BD803" s="467"/>
      <c r="BE803" s="467"/>
      <c r="BF803" s="467"/>
      <c r="BG803" s="467"/>
      <c r="BH803" s="467"/>
      <c r="BI803" s="467"/>
      <c r="BJ803" s="467"/>
      <c r="BK803" s="467"/>
      <c r="BL803" s="468"/>
      <c r="BM803" s="468"/>
      <c r="BN803" s="468"/>
      <c r="BO803" s="412"/>
      <c r="BP803" s="412"/>
      <c r="BQ803" s="439"/>
      <c r="ALX803" s="0"/>
      <c r="ALY803" s="0"/>
      <c r="ALZ803" s="0"/>
      <c r="AMA803" s="0"/>
      <c r="AMB803" s="0"/>
      <c r="AMC803" s="0"/>
      <c r="AMD803" s="0"/>
      <c r="AME803" s="0"/>
      <c r="AMF803" s="0"/>
      <c r="AMG803" s="0"/>
      <c r="AMH803" s="0"/>
      <c r="AMI803" s="0"/>
      <c r="AMJ803" s="0"/>
    </row>
    <row r="804" s="462" customFormat="true" ht="14.1" hidden="false" customHeight="true" outlineLevel="0" collapsed="false">
      <c r="A804" s="507" t="s">
        <v>10749</v>
      </c>
      <c r="B804" s="412" t="s">
        <v>4682</v>
      </c>
      <c r="C804" s="508" t="s">
        <v>7542</v>
      </c>
      <c r="D804" s="120" t="s">
        <v>6612</v>
      </c>
      <c r="E804" s="120" t="s">
        <v>10750</v>
      </c>
      <c r="F804" s="120" t="s">
        <v>10751</v>
      </c>
      <c r="G804" s="456" t="s">
        <v>10752</v>
      </c>
      <c r="H804" s="427" t="n">
        <v>0.0825</v>
      </c>
      <c r="I804" s="427" t="n">
        <v>0.085</v>
      </c>
      <c r="J804" s="428" t="s">
        <v>7552</v>
      </c>
      <c r="K804" s="412" t="s">
        <v>10753</v>
      </c>
      <c r="L804" s="412" t="s">
        <v>5860</v>
      </c>
      <c r="M804" s="120" t="s">
        <v>4686</v>
      </c>
      <c r="N804" s="457" t="n">
        <v>94941</v>
      </c>
      <c r="O804" s="458" t="s">
        <v>10754</v>
      </c>
      <c r="P804" s="432"/>
      <c r="Q804" s="506"/>
      <c r="R804" s="459" t="s">
        <v>10755</v>
      </c>
      <c r="S804" s="460" t="s">
        <v>10756</v>
      </c>
      <c r="T804" s="461" t="s">
        <v>10757</v>
      </c>
      <c r="U804" s="459" t="s">
        <v>10758</v>
      </c>
      <c r="V804" s="120"/>
      <c r="W804" s="120"/>
      <c r="X804" s="120"/>
      <c r="Y804" s="120"/>
      <c r="Z804" s="460" t="s">
        <v>6006</v>
      </c>
      <c r="AA804" s="433" t="s">
        <v>4745</v>
      </c>
      <c r="AB804" s="456"/>
      <c r="AC804" s="594" t="s">
        <v>8019</v>
      </c>
      <c r="AD804" s="595" t="s">
        <v>7686</v>
      </c>
      <c r="AE804" s="595"/>
      <c r="AF804" s="595"/>
      <c r="AG804" s="595"/>
      <c r="AH804" s="595"/>
      <c r="AI804" s="595"/>
      <c r="AJ804" s="596" t="s">
        <v>4716</v>
      </c>
      <c r="AK804" s="437" t="s">
        <v>5946</v>
      </c>
      <c r="AL804" s="507" t="s">
        <v>7179</v>
      </c>
      <c r="AM804" s="412" t="str">
        <f aca="false">PROPER(AN804)</f>
        <v>802 Strawberry Village</v>
      </c>
      <c r="AN804" s="462" t="s">
        <v>10759</v>
      </c>
      <c r="AO804" s="412" t="s">
        <v>5860</v>
      </c>
      <c r="AP804" s="120" t="s">
        <v>4686</v>
      </c>
      <c r="AQ804" s="457" t="n">
        <v>94941</v>
      </c>
      <c r="AR804" s="463" t="s">
        <v>10751</v>
      </c>
      <c r="AS804" s="500"/>
      <c r="AT804" s="465"/>
      <c r="AU804" s="459"/>
      <c r="AV804" s="466" t="n">
        <v>2</v>
      </c>
      <c r="AW804" s="467"/>
      <c r="AX804" s="467"/>
      <c r="AY804" s="467"/>
      <c r="AZ804" s="467"/>
      <c r="BA804" s="467"/>
      <c r="BB804" s="467"/>
      <c r="BC804" s="467"/>
      <c r="BD804" s="467"/>
      <c r="BE804" s="467"/>
      <c r="BF804" s="467"/>
      <c r="BG804" s="467"/>
      <c r="BH804" s="467"/>
      <c r="BI804" s="467"/>
      <c r="BJ804" s="467"/>
      <c r="BK804" s="467"/>
      <c r="BL804" s="468"/>
      <c r="BM804" s="468"/>
      <c r="BN804" s="468"/>
      <c r="BO804" s="412"/>
      <c r="BP804" s="412"/>
      <c r="BQ804" s="557"/>
      <c r="ALX804" s="0"/>
      <c r="ALY804" s="0"/>
      <c r="ALZ804" s="0"/>
      <c r="AMA804" s="0"/>
      <c r="AMB804" s="0"/>
      <c r="AMC804" s="0"/>
      <c r="AMD804" s="0"/>
      <c r="AME804" s="0"/>
      <c r="AMF804" s="0"/>
      <c r="AMG804" s="0"/>
      <c r="AMH804" s="0"/>
      <c r="AMI804" s="0"/>
      <c r="AMJ804" s="0"/>
    </row>
    <row r="805" s="462" customFormat="true" ht="14.1" hidden="false" customHeight="true" outlineLevel="0" collapsed="false">
      <c r="A805" s="41" t="s">
        <v>10760</v>
      </c>
      <c r="B805" s="412" t="s">
        <v>4682</v>
      </c>
      <c r="C805" s="445" t="s">
        <v>7542</v>
      </c>
      <c r="D805" s="644"/>
      <c r="E805" s="120" t="s">
        <v>10761</v>
      </c>
      <c r="F805" s="120" t="s">
        <v>10762</v>
      </c>
      <c r="G805" s="456"/>
      <c r="H805" s="427" t="n">
        <v>0.0825</v>
      </c>
      <c r="I805" s="427"/>
      <c r="J805" s="428" t="s">
        <v>7552</v>
      </c>
      <c r="K805" s="412" t="s">
        <v>10763</v>
      </c>
      <c r="L805" s="412" t="s">
        <v>10764</v>
      </c>
      <c r="M805" s="120" t="s">
        <v>4686</v>
      </c>
      <c r="N805" s="457" t="n">
        <v>94937</v>
      </c>
      <c r="O805" s="458"/>
      <c r="P805" s="431"/>
      <c r="Q805" s="431"/>
      <c r="R805" s="459"/>
      <c r="S805" s="460"/>
      <c r="T805" s="461"/>
      <c r="U805" s="459"/>
      <c r="V805" s="120"/>
      <c r="W805" s="120"/>
      <c r="X805" s="120"/>
      <c r="Y805" s="120"/>
      <c r="Z805" s="460"/>
      <c r="AA805" s="433"/>
      <c r="AB805" s="456"/>
      <c r="AC805" s="594"/>
      <c r="AD805" s="595"/>
      <c r="AE805" s="595"/>
      <c r="AF805" s="595"/>
      <c r="AG805" s="595"/>
      <c r="AH805" s="595"/>
      <c r="AI805" s="595"/>
      <c r="AJ805" s="596"/>
      <c r="AK805" s="437" t="s">
        <v>5946</v>
      </c>
      <c r="AL805" s="507" t="s">
        <v>6460</v>
      </c>
      <c r="AM805" s="412" t="s">
        <v>10763</v>
      </c>
      <c r="AO805" s="412" t="s">
        <v>10765</v>
      </c>
      <c r="AP805" s="120" t="s">
        <v>4686</v>
      </c>
      <c r="AQ805" s="457" t="n">
        <v>94937</v>
      </c>
      <c r="AR805" s="463" t="s">
        <v>10762</v>
      </c>
      <c r="AS805" s="441"/>
      <c r="AT805" s="465"/>
      <c r="AU805" s="459"/>
      <c r="AV805" s="466"/>
      <c r="AW805" s="467"/>
      <c r="AX805" s="467"/>
      <c r="AY805" s="467"/>
      <c r="AZ805" s="467"/>
      <c r="BA805" s="467"/>
      <c r="BB805" s="467"/>
      <c r="BC805" s="467"/>
      <c r="BD805" s="467"/>
      <c r="BE805" s="467"/>
      <c r="BF805" s="467"/>
      <c r="BG805" s="467"/>
      <c r="BH805" s="467"/>
      <c r="BI805" s="467"/>
      <c r="BJ805" s="467"/>
      <c r="BK805" s="467"/>
      <c r="BL805" s="468"/>
      <c r="BM805" s="468"/>
      <c r="BN805" s="468"/>
      <c r="BO805" s="412"/>
      <c r="BP805" s="412"/>
      <c r="BQ805" s="439"/>
      <c r="ALX805" s="0"/>
      <c r="ALY805" s="0"/>
      <c r="ALZ805" s="0"/>
      <c r="AMA805" s="0"/>
      <c r="AMB805" s="0"/>
      <c r="AMC805" s="0"/>
      <c r="AMD805" s="0"/>
      <c r="AME805" s="0"/>
      <c r="AMF805" s="0"/>
      <c r="AMG805" s="0"/>
      <c r="AMH805" s="0"/>
      <c r="AMI805" s="0"/>
      <c r="AMJ805" s="0"/>
    </row>
    <row r="806" s="462" customFormat="true" ht="14.1" hidden="false" customHeight="true" outlineLevel="0" collapsed="false">
      <c r="A806" s="41" t="s">
        <v>611</v>
      </c>
      <c r="B806" s="412" t="s">
        <v>5977</v>
      </c>
      <c r="C806" s="413" t="s">
        <v>4715</v>
      </c>
      <c r="D806" s="414"/>
      <c r="E806" s="425" t="s">
        <v>10766</v>
      </c>
      <c r="F806" s="425" t="s">
        <v>10767</v>
      </c>
      <c r="G806" s="426" t="s">
        <v>10768</v>
      </c>
      <c r="H806" s="427" t="n">
        <v>0.09</v>
      </c>
      <c r="I806" s="427" t="n">
        <v>0.0875</v>
      </c>
      <c r="J806" s="428" t="s">
        <v>6018</v>
      </c>
      <c r="K806" s="412" t="s">
        <v>10769</v>
      </c>
      <c r="L806" s="412" t="s">
        <v>5719</v>
      </c>
      <c r="M806" s="414" t="s">
        <v>4686</v>
      </c>
      <c r="N806" s="429" t="n">
        <v>95020</v>
      </c>
      <c r="O806" s="640" t="s">
        <v>10770</v>
      </c>
      <c r="P806" s="431"/>
      <c r="Q806" s="548"/>
      <c r="R806" s="414" t="s">
        <v>10771</v>
      </c>
      <c r="S806" s="433"/>
      <c r="T806" s="434"/>
      <c r="U806" s="414"/>
      <c r="V806" s="425"/>
      <c r="W806" s="425"/>
      <c r="X806" s="425"/>
      <c r="Y806" s="425"/>
      <c r="Z806" s="433" t="s">
        <v>10772</v>
      </c>
      <c r="AA806" s="433" t="s">
        <v>10772</v>
      </c>
      <c r="AB806" s="435"/>
      <c r="AC806" s="594" t="s">
        <v>7719</v>
      </c>
      <c r="AD806" s="595"/>
      <c r="AE806" s="595" t="s">
        <v>7955</v>
      </c>
      <c r="AF806" s="595" t="s">
        <v>9350</v>
      </c>
      <c r="AG806" s="595"/>
      <c r="AH806" s="595"/>
      <c r="AI806" s="595"/>
      <c r="AJ806" s="596" t="s">
        <v>7581</v>
      </c>
      <c r="AK806" s="437" t="s">
        <v>5946</v>
      </c>
      <c r="AL806" s="507" t="s">
        <v>7653</v>
      </c>
      <c r="AM806" s="412" t="s">
        <v>10769</v>
      </c>
      <c r="AN806" s="509"/>
      <c r="AO806" s="412" t="s">
        <v>5719</v>
      </c>
      <c r="AP806" s="414" t="s">
        <v>4686</v>
      </c>
      <c r="AQ806" s="429" t="n">
        <v>95020</v>
      </c>
      <c r="AR806" s="440" t="s">
        <v>10772</v>
      </c>
      <c r="AS806" s="536"/>
      <c r="AT806" s="438"/>
      <c r="AU806" s="414"/>
      <c r="AV806" s="442"/>
      <c r="AW806" s="443"/>
      <c r="AX806" s="443"/>
      <c r="AY806" s="443"/>
      <c r="AZ806" s="443"/>
      <c r="BA806" s="443"/>
      <c r="BB806" s="443"/>
      <c r="BC806" s="443"/>
      <c r="BD806" s="443"/>
      <c r="BE806" s="443"/>
      <c r="BF806" s="443"/>
      <c r="BG806" s="443"/>
      <c r="BH806" s="443"/>
      <c r="BI806" s="443"/>
      <c r="BJ806" s="443"/>
      <c r="BK806" s="443"/>
      <c r="BL806" s="412"/>
      <c r="BM806" s="412"/>
      <c r="BN806" s="412"/>
      <c r="BO806" s="412"/>
      <c r="BP806" s="412"/>
      <c r="BQ806" s="439"/>
      <c r="ALX806" s="0"/>
      <c r="ALY806" s="0"/>
      <c r="ALZ806" s="0"/>
      <c r="AMA806" s="0"/>
      <c r="AMB806" s="0"/>
      <c r="AMC806" s="0"/>
      <c r="AMD806" s="0"/>
      <c r="AME806" s="0"/>
      <c r="AMF806" s="0"/>
      <c r="AMG806" s="0"/>
      <c r="AMH806" s="0"/>
      <c r="AMI806" s="0"/>
      <c r="AMJ806" s="0"/>
    </row>
    <row r="807" s="462" customFormat="true" ht="14.1" hidden="false" customHeight="true" outlineLevel="0" collapsed="false">
      <c r="A807" s="41" t="s">
        <v>815</v>
      </c>
      <c r="B807" s="412" t="s">
        <v>5937</v>
      </c>
      <c r="C807" s="413" t="s">
        <v>5309</v>
      </c>
      <c r="D807" s="414" t="s">
        <v>6291</v>
      </c>
      <c r="E807" s="425" t="s">
        <v>10773</v>
      </c>
      <c r="F807" s="425" t="s">
        <v>10774</v>
      </c>
      <c r="G807" s="426"/>
      <c r="H807" s="427" t="n">
        <v>0.0925</v>
      </c>
      <c r="I807" s="427" t="n">
        <v>0.095</v>
      </c>
      <c r="J807" s="428" t="s">
        <v>5940</v>
      </c>
      <c r="K807" s="412" t="s">
        <v>10775</v>
      </c>
      <c r="L807" s="412" t="s">
        <v>6294</v>
      </c>
      <c r="M807" s="414" t="s">
        <v>4686</v>
      </c>
      <c r="N807" s="429" t="n">
        <v>94546</v>
      </c>
      <c r="O807" s="593"/>
      <c r="P807" s="432"/>
      <c r="Q807" s="432"/>
      <c r="R807" s="414" t="s">
        <v>1615</v>
      </c>
      <c r="S807" s="433"/>
      <c r="T807" s="434"/>
      <c r="U807" s="414"/>
      <c r="V807" s="425"/>
      <c r="W807" s="425"/>
      <c r="X807" s="425"/>
      <c r="Y807" s="425"/>
      <c r="Z807" s="433"/>
      <c r="AA807" s="433"/>
      <c r="AB807" s="435"/>
      <c r="AC807" s="645" t="s">
        <v>7548</v>
      </c>
      <c r="AD807" s="645"/>
      <c r="AE807" s="645"/>
      <c r="AF807" s="645"/>
      <c r="AG807" s="645"/>
      <c r="AH807" s="645"/>
      <c r="AI807" s="645"/>
      <c r="AJ807" s="498" t="s">
        <v>4716</v>
      </c>
      <c r="AK807" s="437" t="s">
        <v>5946</v>
      </c>
      <c r="AL807" s="507" t="s">
        <v>6295</v>
      </c>
      <c r="AM807" s="412" t="s">
        <v>10775</v>
      </c>
      <c r="AN807" s="439"/>
      <c r="AO807" s="412" t="s">
        <v>6294</v>
      </c>
      <c r="AP807" s="414" t="s">
        <v>4686</v>
      </c>
      <c r="AQ807" s="429" t="n">
        <v>94546</v>
      </c>
      <c r="AR807" s="440" t="s">
        <v>10774</v>
      </c>
      <c r="AS807" s="464"/>
      <c r="AT807" s="438"/>
      <c r="AU807" s="414"/>
      <c r="AV807" s="442"/>
      <c r="AW807" s="443"/>
      <c r="AX807" s="443"/>
      <c r="AY807" s="443"/>
      <c r="AZ807" s="443"/>
      <c r="BA807" s="443"/>
      <c r="BB807" s="443"/>
      <c r="BC807" s="443"/>
      <c r="BD807" s="443"/>
      <c r="BE807" s="443"/>
      <c r="BF807" s="443"/>
      <c r="BG807" s="443"/>
      <c r="BH807" s="443"/>
      <c r="BI807" s="443"/>
      <c r="BJ807" s="443"/>
      <c r="BK807" s="443"/>
      <c r="BL807" s="412"/>
      <c r="BM807" s="412"/>
      <c r="BN807" s="412"/>
      <c r="BO807" s="477"/>
      <c r="BP807" s="478"/>
      <c r="ALX807" s="0"/>
      <c r="ALY807" s="0"/>
      <c r="ALZ807" s="0"/>
      <c r="AMA807" s="0"/>
      <c r="AMB807" s="0"/>
      <c r="AMC807" s="0"/>
      <c r="AMD807" s="0"/>
      <c r="AME807" s="0"/>
      <c r="AMF807" s="0"/>
      <c r="AMG807" s="0"/>
      <c r="AMH807" s="0"/>
      <c r="AMI807" s="0"/>
      <c r="AMJ807" s="0"/>
    </row>
    <row r="808" s="462" customFormat="true" ht="14.1" hidden="false" customHeight="true" outlineLevel="0" collapsed="false">
      <c r="A808" s="41" t="s">
        <v>10776</v>
      </c>
      <c r="B808" s="412" t="s">
        <v>4682</v>
      </c>
      <c r="C808" s="413" t="s">
        <v>7542</v>
      </c>
      <c r="D808" s="414"/>
      <c r="E808" s="425" t="s">
        <v>10777</v>
      </c>
      <c r="F808" s="425" t="s">
        <v>10778</v>
      </c>
      <c r="G808" s="426"/>
      <c r="H808" s="427" t="n">
        <v>0.09</v>
      </c>
      <c r="I808" s="427" t="n">
        <v>0.0875</v>
      </c>
      <c r="J808" s="428" t="s">
        <v>6018</v>
      </c>
      <c r="K808" s="412" t="s">
        <v>10779</v>
      </c>
      <c r="L808" s="412" t="s">
        <v>5375</v>
      </c>
      <c r="M808" s="414" t="s">
        <v>4686</v>
      </c>
      <c r="N808" s="429" t="n">
        <v>95054</v>
      </c>
      <c r="O808" s="640" t="s">
        <v>10780</v>
      </c>
      <c r="P808" s="548" t="s">
        <v>10781</v>
      </c>
      <c r="Q808" s="432"/>
      <c r="R808" s="414" t="s">
        <v>10782</v>
      </c>
      <c r="S808" s="433" t="s">
        <v>10783</v>
      </c>
      <c r="T808" s="434"/>
      <c r="U808" s="414"/>
      <c r="V808" s="425"/>
      <c r="W808" s="425"/>
      <c r="X808" s="425"/>
      <c r="Y808" s="425"/>
      <c r="Z808" s="433"/>
      <c r="AA808" s="433"/>
      <c r="AB808" s="435"/>
      <c r="AC808" s="645"/>
      <c r="AD808" s="645"/>
      <c r="AE808" s="645"/>
      <c r="AF808" s="645"/>
      <c r="AG808" s="645"/>
      <c r="AH808" s="645"/>
      <c r="AI808" s="645" t="s">
        <v>10784</v>
      </c>
      <c r="AJ808" s="498" t="s">
        <v>7581</v>
      </c>
      <c r="AK808" s="437" t="s">
        <v>5946</v>
      </c>
      <c r="AL808" s="507" t="s">
        <v>10785</v>
      </c>
      <c r="AM808" s="412" t="s">
        <v>10786</v>
      </c>
      <c r="AN808" s="439"/>
      <c r="AO808" s="412" t="s">
        <v>5362</v>
      </c>
      <c r="AP808" s="414" t="s">
        <v>4686</v>
      </c>
      <c r="AQ808" s="429" t="n">
        <v>94065</v>
      </c>
      <c r="AR808" s="440" t="s">
        <v>10778</v>
      </c>
      <c r="AS808" s="464"/>
      <c r="AT808" s="438"/>
      <c r="AU808" s="414"/>
      <c r="AV808" s="442"/>
      <c r="AW808" s="443"/>
      <c r="AX808" s="443"/>
      <c r="AY808" s="443"/>
      <c r="AZ808" s="443"/>
      <c r="BA808" s="443"/>
      <c r="BB808" s="443"/>
      <c r="BC808" s="443" t="s">
        <v>6366</v>
      </c>
      <c r="BD808" s="443"/>
      <c r="BE808" s="443"/>
      <c r="BF808" s="443"/>
      <c r="BG808" s="443"/>
      <c r="BH808" s="443"/>
      <c r="BI808" s="443"/>
      <c r="BJ808" s="443"/>
      <c r="BK808" s="443"/>
      <c r="BL808" s="412"/>
      <c r="BM808" s="412"/>
      <c r="BN808" s="412"/>
      <c r="BO808" s="412"/>
      <c r="BP808" s="412"/>
      <c r="BQ808" s="439"/>
      <c r="ALX808" s="0"/>
      <c r="ALY808" s="0"/>
      <c r="ALZ808" s="0"/>
      <c r="AMA808" s="0"/>
      <c r="AMB808" s="0"/>
      <c r="AMC808" s="0"/>
      <c r="AMD808" s="0"/>
      <c r="AME808" s="0"/>
      <c r="AMF808" s="0"/>
      <c r="AMG808" s="0"/>
      <c r="AMH808" s="0"/>
      <c r="AMI808" s="0"/>
      <c r="AMJ808" s="0"/>
    </row>
    <row r="809" s="557" customFormat="true" ht="14.1" hidden="false" customHeight="true" outlineLevel="0" collapsed="false">
      <c r="A809" s="41" t="s">
        <v>10787</v>
      </c>
      <c r="B809" s="412" t="s">
        <v>5977</v>
      </c>
      <c r="C809" s="445" t="s">
        <v>36</v>
      </c>
      <c r="D809" s="644"/>
      <c r="E809" s="120" t="s">
        <v>1963</v>
      </c>
      <c r="F809" s="120" t="s">
        <v>10788</v>
      </c>
      <c r="G809" s="456"/>
      <c r="H809" s="427" t="n">
        <v>0.0775</v>
      </c>
      <c r="I809" s="427"/>
      <c r="J809" s="428" t="s">
        <v>7434</v>
      </c>
      <c r="K809" s="412" t="s">
        <v>10789</v>
      </c>
      <c r="L809" s="412" t="s">
        <v>7876</v>
      </c>
      <c r="M809" s="120" t="s">
        <v>4686</v>
      </c>
      <c r="N809" s="457" t="n">
        <v>94515</v>
      </c>
      <c r="O809" s="458"/>
      <c r="P809" s="431"/>
      <c r="Q809" s="431"/>
      <c r="R809" s="459"/>
      <c r="S809" s="460"/>
      <c r="T809" s="461"/>
      <c r="U809" s="459"/>
      <c r="V809" s="120"/>
      <c r="W809" s="120"/>
      <c r="X809" s="120"/>
      <c r="Y809" s="120"/>
      <c r="Z809" s="460"/>
      <c r="AA809" s="433"/>
      <c r="AB809" s="456"/>
      <c r="AC809" s="594" t="s">
        <v>8019</v>
      </c>
      <c r="AD809" s="595" t="s">
        <v>7825</v>
      </c>
      <c r="AE809" s="595"/>
      <c r="AF809" s="595" t="s">
        <v>8110</v>
      </c>
      <c r="AG809" s="595"/>
      <c r="AH809" s="595"/>
      <c r="AI809" s="595"/>
      <c r="AJ809" s="596" t="s">
        <v>4716</v>
      </c>
      <c r="AK809" s="437" t="s">
        <v>5946</v>
      </c>
      <c r="AL809" s="507" t="s">
        <v>5946</v>
      </c>
      <c r="AM809" s="412" t="s">
        <v>10789</v>
      </c>
      <c r="AN809" s="462"/>
      <c r="AO809" s="412" t="s">
        <v>7876</v>
      </c>
      <c r="AP809" s="120" t="s">
        <v>4686</v>
      </c>
      <c r="AQ809" s="457" t="n">
        <v>94515</v>
      </c>
      <c r="AR809" s="463" t="s">
        <v>10788</v>
      </c>
      <c r="AS809" s="441"/>
      <c r="AT809" s="465"/>
      <c r="AU809" s="459"/>
      <c r="AV809" s="466"/>
      <c r="AW809" s="467"/>
      <c r="AX809" s="467"/>
      <c r="AY809" s="467"/>
      <c r="AZ809" s="467"/>
      <c r="BA809" s="467"/>
      <c r="BB809" s="467"/>
      <c r="BC809" s="467"/>
      <c r="BD809" s="467"/>
      <c r="BE809" s="467"/>
      <c r="BF809" s="467"/>
      <c r="BG809" s="467"/>
      <c r="BH809" s="467"/>
      <c r="BI809" s="467"/>
      <c r="BJ809" s="467"/>
      <c r="BK809" s="467"/>
      <c r="BL809" s="468"/>
      <c r="BM809" s="468"/>
      <c r="BN809" s="468"/>
      <c r="BO809" s="412"/>
      <c r="BP809" s="412"/>
      <c r="BQ809" s="439"/>
      <c r="ALX809" s="0"/>
      <c r="ALY809" s="0"/>
      <c r="ALZ809" s="0"/>
      <c r="AMA809" s="0"/>
      <c r="AMB809" s="0"/>
      <c r="AMC809" s="0"/>
      <c r="AMD809" s="0"/>
      <c r="AME809" s="0"/>
      <c r="AMF809" s="0"/>
      <c r="AMG809" s="0"/>
      <c r="AMH809" s="0"/>
      <c r="AMI809" s="0"/>
      <c r="AMJ809" s="0"/>
    </row>
    <row r="810" s="557" customFormat="true" ht="14.1" hidden="false" customHeight="true" outlineLevel="0" collapsed="false">
      <c r="A810" s="41" t="s">
        <v>10790</v>
      </c>
      <c r="B810" s="412" t="s">
        <v>713</v>
      </c>
      <c r="C810" s="563" t="s">
        <v>4715</v>
      </c>
      <c r="D810" s="414" t="s">
        <v>10791</v>
      </c>
      <c r="E810" s="120" t="s">
        <v>10792</v>
      </c>
      <c r="F810" s="425" t="s">
        <v>10793</v>
      </c>
      <c r="G810" s="426" t="s">
        <v>10794</v>
      </c>
      <c r="H810" s="427" t="n">
        <v>0.085</v>
      </c>
      <c r="I810" s="427" t="n">
        <v>0.0875</v>
      </c>
      <c r="J810" s="428" t="s">
        <v>5772</v>
      </c>
      <c r="K810" s="412" t="s">
        <v>10795</v>
      </c>
      <c r="L810" s="412" t="s">
        <v>4720</v>
      </c>
      <c r="M810" s="414" t="s">
        <v>4686</v>
      </c>
      <c r="N810" s="429" t="n">
        <v>94105</v>
      </c>
      <c r="O810" s="593"/>
      <c r="P810" s="432"/>
      <c r="Q810" s="432"/>
      <c r="R810" s="414"/>
      <c r="S810" s="433"/>
      <c r="T810" s="434"/>
      <c r="U810" s="414"/>
      <c r="V810" s="425"/>
      <c r="W810" s="425"/>
      <c r="X810" s="425"/>
      <c r="Y810" s="425"/>
      <c r="Z810" s="433" t="s">
        <v>10796</v>
      </c>
      <c r="AA810" s="433" t="s">
        <v>4745</v>
      </c>
      <c r="AB810" s="435"/>
      <c r="AC810" s="641" t="s">
        <v>10797</v>
      </c>
      <c r="AD810" s="642"/>
      <c r="AE810" s="641"/>
      <c r="AF810" s="641"/>
      <c r="AG810" s="641"/>
      <c r="AH810" s="641"/>
      <c r="AI810" s="641"/>
      <c r="AJ810" s="643" t="s">
        <v>4716</v>
      </c>
      <c r="AK810" s="437" t="s">
        <v>5946</v>
      </c>
      <c r="AL810" s="507" t="s">
        <v>6144</v>
      </c>
      <c r="AM810" s="412" t="str">
        <f aca="false">PROPER(AN810)</f>
        <v>98 First Street</v>
      </c>
      <c r="AN810" s="439" t="s">
        <v>10798</v>
      </c>
      <c r="AO810" s="412" t="s">
        <v>4720</v>
      </c>
      <c r="AP810" s="414" t="s">
        <v>4686</v>
      </c>
      <c r="AQ810" s="429" t="n">
        <v>94105</v>
      </c>
      <c r="AR810" s="440" t="s">
        <v>10793</v>
      </c>
      <c r="AS810" s="441"/>
      <c r="AT810" s="438"/>
      <c r="AU810" s="414"/>
      <c r="AV810" s="442" t="n">
        <v>3</v>
      </c>
      <c r="AW810" s="443"/>
      <c r="AX810" s="443"/>
      <c r="AY810" s="443"/>
      <c r="AZ810" s="443"/>
      <c r="BA810" s="443"/>
      <c r="BB810" s="443"/>
      <c r="BC810" s="443"/>
      <c r="BD810" s="443"/>
      <c r="BE810" s="443"/>
      <c r="BF810" s="443"/>
      <c r="BG810" s="443"/>
      <c r="BH810" s="443"/>
      <c r="BI810" s="443"/>
      <c r="BJ810" s="443"/>
      <c r="BK810" s="443"/>
      <c r="BL810" s="412"/>
      <c r="BM810" s="412"/>
      <c r="BN810" s="412"/>
      <c r="BO810" s="469"/>
      <c r="BP810" s="463"/>
      <c r="BQ810" s="439"/>
      <c r="ALX810" s="0"/>
      <c r="ALY810" s="0"/>
      <c r="ALZ810" s="0"/>
      <c r="AMA810" s="0"/>
      <c r="AMB810" s="0"/>
      <c r="AMC810" s="0"/>
      <c r="AMD810" s="0"/>
      <c r="AME810" s="0"/>
      <c r="AMF810" s="0"/>
      <c r="AMG810" s="0"/>
      <c r="AMH810" s="0"/>
      <c r="AMI810" s="0"/>
      <c r="AMJ810" s="0"/>
    </row>
    <row r="811" s="557" customFormat="true" ht="14.1" hidden="false" customHeight="true" outlineLevel="0" collapsed="false">
      <c r="A811" s="41" t="s">
        <v>10799</v>
      </c>
      <c r="B811" s="412" t="s">
        <v>4682</v>
      </c>
      <c r="C811" s="563" t="s">
        <v>7542</v>
      </c>
      <c r="D811" s="414" t="s">
        <v>10800</v>
      </c>
      <c r="E811" s="425" t="s">
        <v>7886</v>
      </c>
      <c r="F811" s="425" t="s">
        <v>10801</v>
      </c>
      <c r="G811" s="426" t="s">
        <v>10802</v>
      </c>
      <c r="H811" s="427" t="n">
        <v>0.085</v>
      </c>
      <c r="I811" s="427" t="n">
        <v>0.0875</v>
      </c>
      <c r="J811" s="428" t="s">
        <v>5772</v>
      </c>
      <c r="K811" s="412" t="s">
        <v>10803</v>
      </c>
      <c r="L811" s="412" t="s">
        <v>4720</v>
      </c>
      <c r="M811" s="414" t="s">
        <v>4686</v>
      </c>
      <c r="N811" s="429" t="n">
        <v>94102</v>
      </c>
      <c r="O811" s="593"/>
      <c r="P811" s="432"/>
      <c r="Q811" s="432"/>
      <c r="R811" s="414"/>
      <c r="S811" s="433"/>
      <c r="T811" s="434"/>
      <c r="U811" s="414"/>
      <c r="V811" s="425"/>
      <c r="W811" s="425"/>
      <c r="X811" s="425"/>
      <c r="Y811" s="425"/>
      <c r="Z811" s="433"/>
      <c r="AA811" s="433"/>
      <c r="AB811" s="435"/>
      <c r="AC811" s="641" t="s">
        <v>7650</v>
      </c>
      <c r="AD811" s="642"/>
      <c r="AE811" s="641"/>
      <c r="AF811" s="641"/>
      <c r="AG811" s="641"/>
      <c r="AH811" s="641"/>
      <c r="AI811" s="641"/>
      <c r="AJ811" s="643" t="s">
        <v>4716</v>
      </c>
      <c r="AK811" s="437" t="s">
        <v>5946</v>
      </c>
      <c r="AL811" s="507" t="s">
        <v>6064</v>
      </c>
      <c r="AM811" s="412" t="s">
        <v>10803</v>
      </c>
      <c r="AN811" s="439"/>
      <c r="AO811" s="412" t="s">
        <v>4720</v>
      </c>
      <c r="AP811" s="414" t="s">
        <v>4686</v>
      </c>
      <c r="AQ811" s="429" t="n">
        <v>94102</v>
      </c>
      <c r="AR811" s="440" t="s">
        <v>10801</v>
      </c>
      <c r="AS811" s="441"/>
      <c r="AT811" s="438"/>
      <c r="AU811" s="414"/>
      <c r="AV811" s="442"/>
      <c r="AW811" s="443"/>
      <c r="AX811" s="443"/>
      <c r="AY811" s="443"/>
      <c r="AZ811" s="443"/>
      <c r="BA811" s="443"/>
      <c r="BB811" s="443"/>
      <c r="BC811" s="443"/>
      <c r="BD811" s="443"/>
      <c r="BE811" s="443"/>
      <c r="BF811" s="443"/>
      <c r="BG811" s="443"/>
      <c r="BH811" s="443"/>
      <c r="BI811" s="443"/>
      <c r="BJ811" s="443"/>
      <c r="BK811" s="443"/>
      <c r="BL811" s="412"/>
      <c r="BM811" s="412"/>
      <c r="BN811" s="412"/>
      <c r="BO811" s="412"/>
      <c r="BP811" s="478"/>
      <c r="BQ811" s="462"/>
      <c r="ALX811" s="0"/>
      <c r="ALY811" s="0"/>
      <c r="ALZ811" s="0"/>
      <c r="AMA811" s="0"/>
      <c r="AMB811" s="0"/>
      <c r="AMC811" s="0"/>
      <c r="AMD811" s="0"/>
      <c r="AME811" s="0"/>
      <c r="AMF811" s="0"/>
      <c r="AMG811" s="0"/>
      <c r="AMH811" s="0"/>
      <c r="AMI811" s="0"/>
      <c r="AMJ811" s="0"/>
    </row>
    <row r="812" s="557" customFormat="true" ht="14.1" hidden="false" customHeight="true" outlineLevel="0" collapsed="false">
      <c r="A812" s="41" t="s">
        <v>10804</v>
      </c>
      <c r="B812" s="412" t="s">
        <v>5977</v>
      </c>
      <c r="C812" s="413" t="s">
        <v>4715</v>
      </c>
      <c r="D812" s="414" t="s">
        <v>6226</v>
      </c>
      <c r="E812" s="425" t="s">
        <v>10805</v>
      </c>
      <c r="F812" s="425" t="s">
        <v>10806</v>
      </c>
      <c r="G812" s="426"/>
      <c r="H812" s="427" t="n">
        <v>0.0875</v>
      </c>
      <c r="I812" s="427"/>
      <c r="J812" s="428" t="s">
        <v>6422</v>
      </c>
      <c r="K812" s="412" t="s">
        <v>10807</v>
      </c>
      <c r="L812" s="412" t="s">
        <v>5814</v>
      </c>
      <c r="M812" s="414" t="s">
        <v>4686</v>
      </c>
      <c r="N812" s="429" t="n">
        <v>94965</v>
      </c>
      <c r="O812" s="640" t="s">
        <v>10808</v>
      </c>
      <c r="P812" s="432"/>
      <c r="Q812" s="548" t="s">
        <v>10809</v>
      </c>
      <c r="R812" s="414"/>
      <c r="S812" s="433"/>
      <c r="T812" s="434"/>
      <c r="U812" s="414"/>
      <c r="V812" s="425"/>
      <c r="W812" s="425"/>
      <c r="X812" s="425"/>
      <c r="Y812" s="425"/>
      <c r="Z812" s="433"/>
      <c r="AA812" s="433"/>
      <c r="AB812" s="435"/>
      <c r="AC812" s="641" t="s">
        <v>7680</v>
      </c>
      <c r="AD812" s="642"/>
      <c r="AE812" s="641"/>
      <c r="AF812" s="641"/>
      <c r="AG812" s="641"/>
      <c r="AH812" s="641"/>
      <c r="AI812" s="641"/>
      <c r="AJ812" s="643" t="s">
        <v>7581</v>
      </c>
      <c r="AK812" s="437" t="s">
        <v>5946</v>
      </c>
      <c r="AL812" s="507" t="s">
        <v>6064</v>
      </c>
      <c r="AM812" s="412" t="s">
        <v>10810</v>
      </c>
      <c r="AN812" s="439"/>
      <c r="AO812" s="412" t="s">
        <v>9284</v>
      </c>
      <c r="AP812" s="414" t="s">
        <v>4686</v>
      </c>
      <c r="AQ812" s="429" t="n">
        <v>91109</v>
      </c>
      <c r="AR812" s="440" t="s">
        <v>10811</v>
      </c>
      <c r="AS812" s="441"/>
      <c r="AT812" s="438"/>
      <c r="AU812" s="414"/>
      <c r="AV812" s="442"/>
      <c r="AW812" s="443"/>
      <c r="AX812" s="443"/>
      <c r="AY812" s="443"/>
      <c r="AZ812" s="443"/>
      <c r="BA812" s="443"/>
      <c r="BB812" s="443"/>
      <c r="BC812" s="443"/>
      <c r="BD812" s="443"/>
      <c r="BE812" s="443"/>
      <c r="BF812" s="443"/>
      <c r="BG812" s="443"/>
      <c r="BH812" s="443"/>
      <c r="BI812" s="443"/>
      <c r="BJ812" s="443"/>
      <c r="BK812" s="443"/>
      <c r="BL812" s="412"/>
      <c r="BM812" s="412"/>
      <c r="BN812" s="412"/>
      <c r="BO812" s="477"/>
      <c r="BP812" s="463"/>
      <c r="BQ812" s="439"/>
      <c r="ALX812" s="0"/>
      <c r="ALY812" s="0"/>
      <c r="ALZ812" s="0"/>
      <c r="AMA812" s="0"/>
      <c r="AMB812" s="0"/>
      <c r="AMC812" s="0"/>
      <c r="AMD812" s="0"/>
      <c r="AME812" s="0"/>
      <c r="AMF812" s="0"/>
      <c r="AMG812" s="0"/>
      <c r="AMH812" s="0"/>
      <c r="AMI812" s="0"/>
      <c r="AMJ812" s="0"/>
    </row>
    <row r="813" s="557" customFormat="true" ht="14.1" hidden="false" customHeight="true" outlineLevel="0" collapsed="false">
      <c r="A813" s="507" t="s">
        <v>10812</v>
      </c>
      <c r="B813" s="412" t="s">
        <v>5977</v>
      </c>
      <c r="C813" s="563" t="s">
        <v>4715</v>
      </c>
      <c r="D813" s="414" t="s">
        <v>10813</v>
      </c>
      <c r="E813" s="425" t="s">
        <v>1983</v>
      </c>
      <c r="F813" s="425" t="s">
        <v>10814</v>
      </c>
      <c r="G813" s="426"/>
      <c r="H813" s="427" t="n">
        <v>0.0825</v>
      </c>
      <c r="I813" s="427" t="n">
        <v>0.085</v>
      </c>
      <c r="J813" s="428" t="s">
        <v>7552</v>
      </c>
      <c r="K813" s="412" t="s">
        <v>10815</v>
      </c>
      <c r="L813" s="412" t="s">
        <v>5860</v>
      </c>
      <c r="M813" s="414" t="s">
        <v>4686</v>
      </c>
      <c r="N813" s="429" t="n">
        <v>94941</v>
      </c>
      <c r="O813" s="593"/>
      <c r="P813" s="431"/>
      <c r="Q813" s="432"/>
      <c r="R813" s="414" t="s">
        <v>10816</v>
      </c>
      <c r="S813" s="433" t="s">
        <v>10817</v>
      </c>
      <c r="T813" s="434"/>
      <c r="U813" s="414"/>
      <c r="V813" s="425"/>
      <c r="W813" s="425"/>
      <c r="X813" s="425"/>
      <c r="Y813" s="425"/>
      <c r="Z813" s="433" t="s">
        <v>6006</v>
      </c>
      <c r="AA813" s="433" t="s">
        <v>10818</v>
      </c>
      <c r="AB813" s="435"/>
      <c r="AC813" s="594"/>
      <c r="AD813" s="595"/>
      <c r="AE813" s="595"/>
      <c r="AF813" s="595" t="s">
        <v>7579</v>
      </c>
      <c r="AG813" s="595"/>
      <c r="AH813" s="595"/>
      <c r="AI813" s="595"/>
      <c r="AJ813" s="596" t="s">
        <v>7556</v>
      </c>
      <c r="AK813" s="437" t="s">
        <v>5946</v>
      </c>
      <c r="AL813" s="507" t="s">
        <v>10819</v>
      </c>
      <c r="AM813" s="412" t="s">
        <v>10820</v>
      </c>
      <c r="AN813" s="439" t="s">
        <v>10821</v>
      </c>
      <c r="AO813" s="412" t="s">
        <v>5681</v>
      </c>
      <c r="AP813" s="414" t="s">
        <v>4686</v>
      </c>
      <c r="AQ813" s="429" t="n">
        <v>94949</v>
      </c>
      <c r="AR813" s="440" t="s">
        <v>10814</v>
      </c>
      <c r="AS813" s="464"/>
      <c r="AT813" s="438"/>
      <c r="AU813" s="414"/>
      <c r="AV813" s="442" t="n">
        <v>3</v>
      </c>
      <c r="AW813" s="443"/>
      <c r="AX813" s="443"/>
      <c r="AY813" s="443"/>
      <c r="AZ813" s="443"/>
      <c r="BA813" s="443"/>
      <c r="BB813" s="443"/>
      <c r="BC813" s="443"/>
      <c r="BD813" s="443"/>
      <c r="BE813" s="443"/>
      <c r="BF813" s="443"/>
      <c r="BG813" s="443"/>
      <c r="BH813" s="443"/>
      <c r="BI813" s="443"/>
      <c r="BJ813" s="443"/>
      <c r="BK813" s="443"/>
      <c r="BL813" s="412"/>
      <c r="BM813" s="412"/>
      <c r="BN813" s="412"/>
      <c r="BO813" s="469"/>
      <c r="BP813" s="463"/>
      <c r="BQ813" s="439"/>
      <c r="ALX813" s="0"/>
      <c r="ALY813" s="0"/>
      <c r="ALZ813" s="0"/>
      <c r="AMA813" s="0"/>
      <c r="AMB813" s="0"/>
      <c r="AMC813" s="0"/>
      <c r="AMD813" s="0"/>
      <c r="AME813" s="0"/>
      <c r="AMF813" s="0"/>
      <c r="AMG813" s="0"/>
      <c r="AMH813" s="0"/>
      <c r="AMI813" s="0"/>
      <c r="AMJ813" s="0"/>
    </row>
    <row r="814" s="557" customFormat="true" ht="14.1" hidden="false" customHeight="true" outlineLevel="0" collapsed="false">
      <c r="A814" s="41" t="s">
        <v>1702</v>
      </c>
      <c r="B814" s="412" t="s">
        <v>713</v>
      </c>
      <c r="C814" s="445" t="s">
        <v>36</v>
      </c>
      <c r="D814" s="414" t="s">
        <v>10822</v>
      </c>
      <c r="E814" s="425" t="s">
        <v>10823</v>
      </c>
      <c r="F814" s="425" t="s">
        <v>10824</v>
      </c>
      <c r="G814" s="426" t="s">
        <v>10825</v>
      </c>
      <c r="H814" s="427" t="n">
        <v>0.085</v>
      </c>
      <c r="I814" s="427" t="n">
        <v>0.0875</v>
      </c>
      <c r="J814" s="428" t="s">
        <v>5772</v>
      </c>
      <c r="K814" s="412" t="s">
        <v>10826</v>
      </c>
      <c r="L814" s="412" t="s">
        <v>4720</v>
      </c>
      <c r="M814" s="414" t="s">
        <v>4686</v>
      </c>
      <c r="N814" s="429" t="n">
        <v>94110</v>
      </c>
      <c r="O814" s="640" t="s">
        <v>10827</v>
      </c>
      <c r="P814" s="432"/>
      <c r="Q814" s="432"/>
      <c r="R814" s="414" t="s">
        <v>10828</v>
      </c>
      <c r="S814" s="433"/>
      <c r="T814" s="434"/>
      <c r="U814" s="414"/>
      <c r="V814" s="425"/>
      <c r="W814" s="425"/>
      <c r="X814" s="425"/>
      <c r="Y814" s="425"/>
      <c r="Z814" s="433" t="s">
        <v>1700</v>
      </c>
      <c r="AA814" s="433" t="s">
        <v>4745</v>
      </c>
      <c r="AB814" s="435"/>
      <c r="AC814" s="641" t="s">
        <v>8004</v>
      </c>
      <c r="AD814" s="642" t="s">
        <v>7855</v>
      </c>
      <c r="AE814" s="641"/>
      <c r="AF814" s="641"/>
      <c r="AG814" s="641"/>
      <c r="AH814" s="641"/>
      <c r="AI814" s="641"/>
      <c r="AJ814" s="643" t="s">
        <v>7581</v>
      </c>
      <c r="AK814" s="437" t="s">
        <v>5946</v>
      </c>
      <c r="AL814" s="507" t="s">
        <v>6144</v>
      </c>
      <c r="AM814" s="412" t="str">
        <f aca="false">PROPER(AN814)</f>
        <v>3296 22Nd Street</v>
      </c>
      <c r="AN814" s="439" t="s">
        <v>10829</v>
      </c>
      <c r="AO814" s="412" t="s">
        <v>4720</v>
      </c>
      <c r="AP814" s="414" t="s">
        <v>4686</v>
      </c>
      <c r="AQ814" s="429" t="n">
        <v>94110</v>
      </c>
      <c r="AR814" s="440" t="s">
        <v>1700</v>
      </c>
      <c r="AS814" s="441"/>
      <c r="AT814" s="438" t="s">
        <v>6914</v>
      </c>
      <c r="AU814" s="414" t="s">
        <v>6914</v>
      </c>
      <c r="AV814" s="442" t="n">
        <v>1</v>
      </c>
      <c r="AW814" s="443"/>
      <c r="AX814" s="443"/>
      <c r="AY814" s="443"/>
      <c r="AZ814" s="443"/>
      <c r="BA814" s="443"/>
      <c r="BB814" s="443"/>
      <c r="BC814" s="443"/>
      <c r="BD814" s="443"/>
      <c r="BE814" s="443"/>
      <c r="BF814" s="443"/>
      <c r="BG814" s="443"/>
      <c r="BH814" s="443"/>
      <c r="BI814" s="443"/>
      <c r="BJ814" s="443"/>
      <c r="BK814" s="443"/>
      <c r="BL814" s="412"/>
      <c r="BM814" s="412"/>
      <c r="BN814" s="412"/>
      <c r="BO814" s="469"/>
      <c r="BP814" s="463"/>
      <c r="ALX814" s="0"/>
      <c r="ALY814" s="0"/>
      <c r="ALZ814" s="0"/>
      <c r="AMA814" s="0"/>
      <c r="AMB814" s="0"/>
      <c r="AMC814" s="0"/>
      <c r="AMD814" s="0"/>
      <c r="AME814" s="0"/>
      <c r="AMF814" s="0"/>
      <c r="AMG814" s="0"/>
      <c r="AMH814" s="0"/>
      <c r="AMI814" s="0"/>
      <c r="AMJ814" s="0"/>
    </row>
    <row r="815" s="557" customFormat="true" ht="14.1" hidden="false" customHeight="true" outlineLevel="0" collapsed="false">
      <c r="A815" s="507" t="s">
        <v>10830</v>
      </c>
      <c r="B815" s="412" t="s">
        <v>5977</v>
      </c>
      <c r="C815" s="508" t="s">
        <v>4715</v>
      </c>
      <c r="D815" s="120" t="s">
        <v>10831</v>
      </c>
      <c r="E815" s="120" t="s">
        <v>3254</v>
      </c>
      <c r="F815" s="120" t="s">
        <v>10832</v>
      </c>
      <c r="G815" s="456"/>
      <c r="H815" s="427" t="n">
        <v>0.09</v>
      </c>
      <c r="I815" s="427" t="n">
        <v>0.09</v>
      </c>
      <c r="J815" s="428" t="s">
        <v>6112</v>
      </c>
      <c r="K815" s="412" t="s">
        <v>10833</v>
      </c>
      <c r="L815" s="412" t="s">
        <v>5650</v>
      </c>
      <c r="M815" s="120" t="s">
        <v>4686</v>
      </c>
      <c r="N815" s="457" t="n">
        <v>94010</v>
      </c>
      <c r="O815" s="430"/>
      <c r="P815" s="431"/>
      <c r="Q815" s="431"/>
      <c r="R815" s="459" t="s">
        <v>10834</v>
      </c>
      <c r="S815" s="460" t="s">
        <v>10835</v>
      </c>
      <c r="T815" s="461" t="s">
        <v>4202</v>
      </c>
      <c r="U815" s="459" t="s">
        <v>10836</v>
      </c>
      <c r="V815" s="120" t="s">
        <v>10837</v>
      </c>
      <c r="W815" s="120" t="s">
        <v>10838</v>
      </c>
      <c r="X815" s="120" t="s">
        <v>2592</v>
      </c>
      <c r="Y815" s="120"/>
      <c r="Z815" s="460" t="s">
        <v>10839</v>
      </c>
      <c r="AA815" s="460" t="s">
        <v>10840</v>
      </c>
      <c r="AB815" s="456"/>
      <c r="AC815" s="641" t="s">
        <v>9467</v>
      </c>
      <c r="AD815" s="642" t="s">
        <v>8530</v>
      </c>
      <c r="AE815" s="641" t="s">
        <v>10841</v>
      </c>
      <c r="AF815" s="641" t="s">
        <v>7682</v>
      </c>
      <c r="AG815" s="641"/>
      <c r="AH815" s="641"/>
      <c r="AI815" s="641"/>
      <c r="AJ815" s="643" t="s">
        <v>4716</v>
      </c>
      <c r="AK815" s="437" t="s">
        <v>5946</v>
      </c>
      <c r="AL815" s="507" t="s">
        <v>6685</v>
      </c>
      <c r="AM815" s="412" t="s">
        <v>10833</v>
      </c>
      <c r="AN815" s="462" t="s">
        <v>10842</v>
      </c>
      <c r="AO815" s="412" t="s">
        <v>5650</v>
      </c>
      <c r="AP815" s="120" t="s">
        <v>4686</v>
      </c>
      <c r="AQ815" s="457" t="n">
        <v>94010</v>
      </c>
      <c r="AR815" s="463" t="s">
        <v>10832</v>
      </c>
      <c r="AS815" s="441"/>
      <c r="AT815" s="465"/>
      <c r="AU815" s="459"/>
      <c r="AV815" s="466" t="n">
        <v>3</v>
      </c>
      <c r="AW815" s="467"/>
      <c r="AX815" s="467"/>
      <c r="AY815" s="467"/>
      <c r="AZ815" s="467"/>
      <c r="BA815" s="467"/>
      <c r="BB815" s="467"/>
      <c r="BC815" s="467"/>
      <c r="BD815" s="467"/>
      <c r="BE815" s="467"/>
      <c r="BF815" s="467"/>
      <c r="BG815" s="467"/>
      <c r="BH815" s="467"/>
      <c r="BI815" s="467"/>
      <c r="BJ815" s="467"/>
      <c r="BK815" s="467"/>
      <c r="BL815" s="468"/>
      <c r="BM815" s="468"/>
      <c r="BN815" s="468"/>
      <c r="BO815" s="477"/>
      <c r="BP815" s="463"/>
      <c r="BQ815" s="439"/>
      <c r="ALX815" s="0"/>
      <c r="ALY815" s="0"/>
      <c r="ALZ815" s="0"/>
      <c r="AMA815" s="0"/>
      <c r="AMB815" s="0"/>
      <c r="AMC815" s="0"/>
      <c r="AMD815" s="0"/>
      <c r="AME815" s="0"/>
      <c r="AMF815" s="0"/>
      <c r="AMG815" s="0"/>
      <c r="AMH815" s="0"/>
      <c r="AMI815" s="0"/>
      <c r="AMJ815" s="0"/>
    </row>
    <row r="816" s="557" customFormat="true" ht="14.1" hidden="false" customHeight="true" outlineLevel="0" collapsed="false">
      <c r="A816" s="41" t="s">
        <v>10843</v>
      </c>
      <c r="B816" s="412" t="s">
        <v>4682</v>
      </c>
      <c r="C816" s="445" t="s">
        <v>4733</v>
      </c>
      <c r="D816" s="120"/>
      <c r="E816" s="120" t="s">
        <v>6654</v>
      </c>
      <c r="F816" s="120" t="s">
        <v>10844</v>
      </c>
      <c r="G816" s="456"/>
      <c r="H816" s="427" t="n">
        <v>0.0875</v>
      </c>
      <c r="I816" s="427"/>
      <c r="J816" s="428" t="s">
        <v>5963</v>
      </c>
      <c r="K816" s="412" t="s">
        <v>10845</v>
      </c>
      <c r="L816" s="412" t="s">
        <v>5850</v>
      </c>
      <c r="M816" s="120" t="s">
        <v>4686</v>
      </c>
      <c r="N816" s="457" t="n">
        <v>94547</v>
      </c>
      <c r="O816" s="430"/>
      <c r="P816" s="431"/>
      <c r="Q816" s="431"/>
      <c r="R816" s="459"/>
      <c r="S816" s="460"/>
      <c r="T816" s="461"/>
      <c r="U816" s="459"/>
      <c r="V816" s="120"/>
      <c r="W816" s="120"/>
      <c r="X816" s="120"/>
      <c r="Y816" s="120"/>
      <c r="Z816" s="460"/>
      <c r="AA816" s="433"/>
      <c r="AB816" s="456"/>
      <c r="AC816" s="641" t="s">
        <v>8019</v>
      </c>
      <c r="AD816" s="642"/>
      <c r="AE816" s="641"/>
      <c r="AF816" s="641"/>
      <c r="AG816" s="641"/>
      <c r="AH816" s="641"/>
      <c r="AI816" s="641"/>
      <c r="AJ816" s="643" t="s">
        <v>7581</v>
      </c>
      <c r="AK816" s="437" t="s">
        <v>5946</v>
      </c>
      <c r="AL816" s="507" t="s">
        <v>4745</v>
      </c>
      <c r="AM816" s="412" t="s">
        <v>10845</v>
      </c>
      <c r="AN816" s="462"/>
      <c r="AO816" s="412" t="s">
        <v>5850</v>
      </c>
      <c r="AP816" s="120" t="s">
        <v>4686</v>
      </c>
      <c r="AQ816" s="457" t="n">
        <v>94547</v>
      </c>
      <c r="AR816" s="463" t="s">
        <v>10844</v>
      </c>
      <c r="AS816" s="437"/>
      <c r="AT816" s="465"/>
      <c r="AU816" s="459"/>
      <c r="AV816" s="466" t="n">
        <v>1</v>
      </c>
      <c r="AW816" s="467"/>
      <c r="AX816" s="467"/>
      <c r="AY816" s="467"/>
      <c r="AZ816" s="467"/>
      <c r="BA816" s="467"/>
      <c r="BB816" s="467"/>
      <c r="BC816" s="467"/>
      <c r="BD816" s="467"/>
      <c r="BE816" s="467"/>
      <c r="BF816" s="467"/>
      <c r="BG816" s="467"/>
      <c r="BH816" s="467"/>
      <c r="BI816" s="467"/>
      <c r="BJ816" s="467"/>
      <c r="BK816" s="467"/>
      <c r="BL816" s="468"/>
      <c r="BM816" s="468"/>
      <c r="BN816" s="468"/>
      <c r="BO816" s="469"/>
      <c r="BP816" s="463"/>
      <c r="BQ816" s="439"/>
      <c r="ALX816" s="0"/>
      <c r="ALY816" s="0"/>
      <c r="ALZ816" s="0"/>
      <c r="AMA816" s="0"/>
      <c r="AMB816" s="0"/>
      <c r="AMC816" s="0"/>
      <c r="AMD816" s="0"/>
      <c r="AME816" s="0"/>
      <c r="AMF816" s="0"/>
      <c r="AMG816" s="0"/>
      <c r="AMH816" s="0"/>
      <c r="AMI816" s="0"/>
      <c r="AMJ816" s="0"/>
    </row>
    <row r="817" s="557" customFormat="true" ht="14.1" hidden="false" customHeight="true" outlineLevel="0" collapsed="false">
      <c r="A817" s="41" t="s">
        <v>2147</v>
      </c>
      <c r="B817" s="412" t="s">
        <v>713</v>
      </c>
      <c r="C817" s="508" t="s">
        <v>36</v>
      </c>
      <c r="D817" s="120"/>
      <c r="E817" s="120" t="s">
        <v>10846</v>
      </c>
      <c r="F817" s="120" t="s">
        <v>2145</v>
      </c>
      <c r="G817" s="456"/>
      <c r="H817" s="427" t="n">
        <v>0.09</v>
      </c>
      <c r="I817" s="427" t="n">
        <v>0.0925</v>
      </c>
      <c r="J817" s="428" t="s">
        <v>7614</v>
      </c>
      <c r="K817" s="412" t="s">
        <v>10847</v>
      </c>
      <c r="L817" s="412" t="s">
        <v>3082</v>
      </c>
      <c r="M817" s="120" t="s">
        <v>4686</v>
      </c>
      <c r="N817" s="457" t="n">
        <v>94901</v>
      </c>
      <c r="O817" s="458" t="s">
        <v>10848</v>
      </c>
      <c r="P817" s="506"/>
      <c r="Q817" s="506"/>
      <c r="R817" s="459" t="s">
        <v>2146</v>
      </c>
      <c r="S817" s="460"/>
      <c r="T817" s="461"/>
      <c r="U817" s="459"/>
      <c r="V817" s="120"/>
      <c r="W817" s="120"/>
      <c r="X817" s="120"/>
      <c r="Y817" s="120"/>
      <c r="Z817" s="460" t="s">
        <v>10849</v>
      </c>
      <c r="AA817" s="433"/>
      <c r="AB817" s="647" t="s">
        <v>10850</v>
      </c>
      <c r="AC817" s="641" t="s">
        <v>7905</v>
      </c>
      <c r="AD817" s="642"/>
      <c r="AE817" s="641"/>
      <c r="AF817" s="641"/>
      <c r="AG817" s="641"/>
      <c r="AH817" s="641" t="s">
        <v>10851</v>
      </c>
      <c r="AI817" s="641" t="s">
        <v>10852</v>
      </c>
      <c r="AJ817" s="643" t="s">
        <v>10853</v>
      </c>
      <c r="AK817" s="437" t="s">
        <v>5946</v>
      </c>
      <c r="AL817" s="507" t="s">
        <v>6685</v>
      </c>
      <c r="AM817" s="412" t="s">
        <v>10847</v>
      </c>
      <c r="AN817" s="462"/>
      <c r="AO817" s="412" t="s">
        <v>3082</v>
      </c>
      <c r="AP817" s="120" t="s">
        <v>4686</v>
      </c>
      <c r="AQ817" s="457" t="n">
        <v>94901</v>
      </c>
      <c r="AR817" s="463" t="s">
        <v>2145</v>
      </c>
      <c r="AS817" s="441"/>
      <c r="AT817" s="465"/>
      <c r="AU817" s="459"/>
      <c r="AV817" s="466"/>
      <c r="AW817" s="467"/>
      <c r="AX817" s="467"/>
      <c r="AY817" s="467"/>
      <c r="AZ817" s="467"/>
      <c r="BA817" s="467"/>
      <c r="BB817" s="467"/>
      <c r="BC817" s="467"/>
      <c r="BD817" s="467"/>
      <c r="BE817" s="467"/>
      <c r="BF817" s="467"/>
      <c r="BG817" s="467"/>
      <c r="BH817" s="467"/>
      <c r="BI817" s="467"/>
      <c r="BJ817" s="467"/>
      <c r="BK817" s="467"/>
      <c r="BL817" s="468"/>
      <c r="BM817" s="468"/>
      <c r="BN817" s="468"/>
      <c r="BO817" s="477"/>
      <c r="BP817" s="412"/>
      <c r="BQ817" s="439"/>
      <c r="ALX817" s="0"/>
      <c r="ALY817" s="0"/>
      <c r="ALZ817" s="0"/>
      <c r="AMA817" s="0"/>
      <c r="AMB817" s="0"/>
      <c r="AMC817" s="0"/>
      <c r="AMD817" s="0"/>
      <c r="AME817" s="0"/>
      <c r="AMF817" s="0"/>
      <c r="AMG817" s="0"/>
      <c r="AMH817" s="0"/>
      <c r="AMI817" s="0"/>
      <c r="AMJ817" s="0"/>
    </row>
    <row r="818" s="557" customFormat="true" ht="14.1" hidden="false" customHeight="true" outlineLevel="0" collapsed="false">
      <c r="A818" s="41" t="s">
        <v>2388</v>
      </c>
      <c r="B818" s="412" t="s">
        <v>713</v>
      </c>
      <c r="C818" s="445" t="s">
        <v>36</v>
      </c>
      <c r="D818" s="414" t="s">
        <v>8056</v>
      </c>
      <c r="E818" s="425" t="s">
        <v>3183</v>
      </c>
      <c r="F818" s="425" t="s">
        <v>2386</v>
      </c>
      <c r="G818" s="426" t="s">
        <v>10854</v>
      </c>
      <c r="H818" s="427" t="n">
        <v>0.0875</v>
      </c>
      <c r="I818" s="427" t="n">
        <v>0.09</v>
      </c>
      <c r="J818" s="428" t="s">
        <v>6422</v>
      </c>
      <c r="K818" s="412" t="s">
        <v>10855</v>
      </c>
      <c r="L818" s="412" t="s">
        <v>5814</v>
      </c>
      <c r="M818" s="414" t="s">
        <v>4686</v>
      </c>
      <c r="N818" s="429" t="n">
        <v>94965</v>
      </c>
      <c r="O818" s="640" t="s">
        <v>10856</v>
      </c>
      <c r="P818" s="548" t="s">
        <v>10857</v>
      </c>
      <c r="Q818" s="432"/>
      <c r="R818" s="414"/>
      <c r="S818" s="433"/>
      <c r="T818" s="434"/>
      <c r="U818" s="414"/>
      <c r="V818" s="425"/>
      <c r="W818" s="425"/>
      <c r="X818" s="425"/>
      <c r="Y818" s="425"/>
      <c r="Z818" s="433" t="s">
        <v>6006</v>
      </c>
      <c r="AA818" s="433" t="s">
        <v>4745</v>
      </c>
      <c r="AB818" s="435"/>
      <c r="AC818" s="645" t="s">
        <v>7872</v>
      </c>
      <c r="AD818" s="645"/>
      <c r="AE818" s="645"/>
      <c r="AF818" s="645" t="s">
        <v>9730</v>
      </c>
      <c r="AG818" s="645"/>
      <c r="AH818" s="645"/>
      <c r="AI818" s="645"/>
      <c r="AJ818" s="498" t="s">
        <v>7581</v>
      </c>
      <c r="AK818" s="437" t="s">
        <v>5946</v>
      </c>
      <c r="AL818" s="507" t="s">
        <v>6064</v>
      </c>
      <c r="AM818" s="412" t="str">
        <f aca="false">PROPER(AN818)</f>
        <v>12 El Portal Drive</v>
      </c>
      <c r="AN818" s="439" t="s">
        <v>10858</v>
      </c>
      <c r="AO818" s="412" t="s">
        <v>5814</v>
      </c>
      <c r="AP818" s="414" t="s">
        <v>4686</v>
      </c>
      <c r="AQ818" s="429" t="n">
        <v>94965</v>
      </c>
      <c r="AR818" s="440" t="s">
        <v>2386</v>
      </c>
      <c r="AS818" s="437"/>
      <c r="AT818" s="438" t="s">
        <v>6914</v>
      </c>
      <c r="AU818" s="414" t="s">
        <v>6914</v>
      </c>
      <c r="AV818" s="442" t="n">
        <v>1</v>
      </c>
      <c r="AW818" s="443"/>
      <c r="AX818" s="443"/>
      <c r="AY818" s="443"/>
      <c r="AZ818" s="443"/>
      <c r="BA818" s="443"/>
      <c r="BB818" s="443"/>
      <c r="BC818" s="443"/>
      <c r="BD818" s="443"/>
      <c r="BE818" s="443"/>
      <c r="BF818" s="443"/>
      <c r="BG818" s="443"/>
      <c r="BH818" s="443"/>
      <c r="BI818" s="443"/>
      <c r="BJ818" s="443"/>
      <c r="BK818" s="443"/>
      <c r="BL818" s="412"/>
      <c r="BM818" s="412"/>
      <c r="BN818" s="412"/>
      <c r="BO818" s="412"/>
      <c r="BP818" s="478"/>
      <c r="BQ818" s="439"/>
      <c r="ALX818" s="0"/>
      <c r="ALY818" s="0"/>
      <c r="ALZ818" s="0"/>
      <c r="AMA818" s="0"/>
      <c r="AMB818" s="0"/>
      <c r="AMC818" s="0"/>
      <c r="AMD818" s="0"/>
      <c r="AME818" s="0"/>
      <c r="AMF818" s="0"/>
      <c r="AMG818" s="0"/>
      <c r="AMH818" s="0"/>
      <c r="AMI818" s="0"/>
      <c r="AMJ818" s="0"/>
    </row>
    <row r="819" s="462" customFormat="true" ht="14.1" hidden="false" customHeight="true" outlineLevel="0" collapsed="false">
      <c r="A819" s="41" t="s">
        <v>10859</v>
      </c>
      <c r="B819" s="412" t="s">
        <v>5977</v>
      </c>
      <c r="C819" s="508" t="s">
        <v>36</v>
      </c>
      <c r="D819" s="120"/>
      <c r="E819" s="120" t="s">
        <v>6099</v>
      </c>
      <c r="F819" s="120" t="s">
        <v>10860</v>
      </c>
      <c r="G819" s="456" t="s">
        <v>10861</v>
      </c>
      <c r="H819" s="427" t="n">
        <v>0.0825</v>
      </c>
      <c r="I819" s="427" t="n">
        <v>0.0825</v>
      </c>
      <c r="J819" s="428" t="s">
        <v>5980</v>
      </c>
      <c r="K819" s="412" t="s">
        <v>10862</v>
      </c>
      <c r="L819" s="412" t="s">
        <v>4773</v>
      </c>
      <c r="M819" s="120" t="s">
        <v>4686</v>
      </c>
      <c r="N819" s="457" t="n">
        <v>94952</v>
      </c>
      <c r="O819" s="430"/>
      <c r="P819" s="431"/>
      <c r="Q819" s="431"/>
      <c r="R819" s="459"/>
      <c r="S819" s="460"/>
      <c r="T819" s="461"/>
      <c r="U819" s="459"/>
      <c r="V819" s="120"/>
      <c r="W819" s="120"/>
      <c r="X819" s="120"/>
      <c r="Y819" s="120"/>
      <c r="Z819" s="460" t="s">
        <v>10863</v>
      </c>
      <c r="AA819" s="433" t="s">
        <v>4745</v>
      </c>
      <c r="AB819" s="456"/>
      <c r="AC819" s="641" t="s">
        <v>7576</v>
      </c>
      <c r="AD819" s="642" t="s">
        <v>10864</v>
      </c>
      <c r="AE819" s="641"/>
      <c r="AF819" s="641" t="s">
        <v>10005</v>
      </c>
      <c r="AG819" s="641"/>
      <c r="AH819" s="641"/>
      <c r="AI819" s="641"/>
      <c r="AJ819" s="643" t="s">
        <v>4716</v>
      </c>
      <c r="AK819" s="437" t="s">
        <v>5946</v>
      </c>
      <c r="AL819" s="507" t="s">
        <v>6108</v>
      </c>
      <c r="AM819" s="412" t="s">
        <v>10862</v>
      </c>
      <c r="AO819" s="412" t="s">
        <v>4773</v>
      </c>
      <c r="AP819" s="120" t="s">
        <v>4686</v>
      </c>
      <c r="AQ819" s="457" t="n">
        <v>94952</v>
      </c>
      <c r="AR819" s="463" t="s">
        <v>10860</v>
      </c>
      <c r="AS819" s="441"/>
      <c r="AT819" s="465"/>
      <c r="AU819" s="459"/>
      <c r="AV819" s="466"/>
      <c r="AW819" s="467"/>
      <c r="AX819" s="467"/>
      <c r="AY819" s="467"/>
      <c r="AZ819" s="467"/>
      <c r="BA819" s="467"/>
      <c r="BB819" s="467"/>
      <c r="BC819" s="467"/>
      <c r="BD819" s="467"/>
      <c r="BE819" s="467"/>
      <c r="BF819" s="467"/>
      <c r="BG819" s="467"/>
      <c r="BH819" s="467"/>
      <c r="BI819" s="467"/>
      <c r="BJ819" s="467"/>
      <c r="BK819" s="467"/>
      <c r="BL819" s="468"/>
      <c r="BM819" s="468"/>
      <c r="BN819" s="468"/>
      <c r="BO819" s="412"/>
      <c r="BP819" s="412"/>
      <c r="BQ819" s="439"/>
      <c r="ALX819" s="0"/>
      <c r="ALY819" s="0"/>
      <c r="ALZ819" s="0"/>
      <c r="AMA819" s="0"/>
      <c r="AMB819" s="0"/>
      <c r="AMC819" s="0"/>
      <c r="AMD819" s="0"/>
      <c r="AME819" s="0"/>
      <c r="AMF819" s="0"/>
      <c r="AMG819" s="0"/>
      <c r="AMH819" s="0"/>
      <c r="AMI819" s="0"/>
      <c r="AMJ819" s="0"/>
    </row>
    <row r="820" s="462" customFormat="true" ht="14.1" hidden="false" customHeight="true" outlineLevel="0" collapsed="false">
      <c r="A820" s="41" t="s">
        <v>10865</v>
      </c>
      <c r="B820" s="412" t="s">
        <v>713</v>
      </c>
      <c r="C820" s="445" t="s">
        <v>4715</v>
      </c>
      <c r="D820" s="120" t="s">
        <v>8894</v>
      </c>
      <c r="E820" s="120" t="s">
        <v>2531</v>
      </c>
      <c r="F820" s="120" t="s">
        <v>10866</v>
      </c>
      <c r="G820" s="456"/>
      <c r="H820" s="427" t="n">
        <v>0.09</v>
      </c>
      <c r="I820" s="427" t="n">
        <v>0.0925</v>
      </c>
      <c r="J820" s="428" t="s">
        <v>7614</v>
      </c>
      <c r="K820" s="412" t="s">
        <v>10867</v>
      </c>
      <c r="L820" s="412" t="s">
        <v>3082</v>
      </c>
      <c r="M820" s="120" t="s">
        <v>4686</v>
      </c>
      <c r="N820" s="457" t="n">
        <v>94901</v>
      </c>
      <c r="O820" s="458" t="s">
        <v>10868</v>
      </c>
      <c r="P820" s="431"/>
      <c r="Q820" s="431"/>
      <c r="R820" s="459" t="s">
        <v>10869</v>
      </c>
      <c r="S820" s="460" t="s">
        <v>10870</v>
      </c>
      <c r="T820" s="461"/>
      <c r="U820" s="459"/>
      <c r="V820" s="120"/>
      <c r="W820" s="120"/>
      <c r="X820" s="120"/>
      <c r="Y820" s="120"/>
      <c r="Z820" s="460"/>
      <c r="AA820" s="433"/>
      <c r="AB820" s="456"/>
      <c r="AC820" s="594" t="s">
        <v>7872</v>
      </c>
      <c r="AD820" s="595"/>
      <c r="AE820" s="595" t="s">
        <v>10871</v>
      </c>
      <c r="AF820" s="595"/>
      <c r="AG820" s="595" t="s">
        <v>10872</v>
      </c>
      <c r="AH820" s="595"/>
      <c r="AI820" s="595"/>
      <c r="AJ820" s="596" t="s">
        <v>7556</v>
      </c>
      <c r="AK820" s="437" t="s">
        <v>5946</v>
      </c>
      <c r="AL820" s="507" t="s">
        <v>6778</v>
      </c>
      <c r="AM820" s="412" t="s">
        <v>10873</v>
      </c>
      <c r="AO820" s="412" t="s">
        <v>10874</v>
      </c>
      <c r="AP820" s="120" t="s">
        <v>4686</v>
      </c>
      <c r="AQ820" s="457" t="n">
        <v>94964</v>
      </c>
      <c r="AR820" s="463" t="s">
        <v>10866</v>
      </c>
      <c r="AS820" s="464"/>
      <c r="AT820" s="465"/>
      <c r="AU820" s="459"/>
      <c r="AV820" s="466"/>
      <c r="AW820" s="467"/>
      <c r="AX820" s="467"/>
      <c r="AY820" s="467"/>
      <c r="AZ820" s="467"/>
      <c r="BA820" s="467"/>
      <c r="BB820" s="467"/>
      <c r="BC820" s="467"/>
      <c r="BD820" s="467"/>
      <c r="BE820" s="467"/>
      <c r="BF820" s="467"/>
      <c r="BG820" s="467"/>
      <c r="BH820" s="467"/>
      <c r="BI820" s="467"/>
      <c r="BJ820" s="467"/>
      <c r="BK820" s="467"/>
      <c r="BL820" s="468"/>
      <c r="BM820" s="468"/>
      <c r="BN820" s="468"/>
      <c r="BO820" s="412"/>
      <c r="BP820" s="412"/>
      <c r="BQ820" s="439"/>
      <c r="ALX820" s="0"/>
      <c r="ALY820" s="0"/>
      <c r="ALZ820" s="0"/>
      <c r="AMA820" s="0"/>
      <c r="AMB820" s="0"/>
      <c r="AMC820" s="0"/>
      <c r="AMD820" s="0"/>
      <c r="AME820" s="0"/>
      <c r="AMF820" s="0"/>
      <c r="AMG820" s="0"/>
      <c r="AMH820" s="0"/>
      <c r="AMI820" s="0"/>
      <c r="AMJ820" s="0"/>
    </row>
    <row r="821" s="462" customFormat="true" ht="14.1" hidden="false" customHeight="true" outlineLevel="0" collapsed="false">
      <c r="A821" s="507" t="s">
        <v>10875</v>
      </c>
      <c r="B821" s="412" t="s">
        <v>5977</v>
      </c>
      <c r="C821" s="508" t="s">
        <v>4715</v>
      </c>
      <c r="D821" s="120"/>
      <c r="E821" s="120" t="s">
        <v>6953</v>
      </c>
      <c r="F821" s="120" t="s">
        <v>10876</v>
      </c>
      <c r="G821" s="456"/>
      <c r="H821" s="427" t="n">
        <v>0.085</v>
      </c>
      <c r="I821" s="427" t="n">
        <v>0.0875</v>
      </c>
      <c r="J821" s="428" t="s">
        <v>5772</v>
      </c>
      <c r="K821" s="412" t="s">
        <v>10877</v>
      </c>
      <c r="L821" s="412" t="s">
        <v>4720</v>
      </c>
      <c r="M821" s="120" t="s">
        <v>6637</v>
      </c>
      <c r="N821" s="457" t="n">
        <v>94103</v>
      </c>
      <c r="O821" s="458" t="s">
        <v>10878</v>
      </c>
      <c r="P821" s="524"/>
      <c r="Q821" s="431"/>
      <c r="R821" s="459" t="s">
        <v>10879</v>
      </c>
      <c r="S821" s="460"/>
      <c r="T821" s="461"/>
      <c r="U821" s="459"/>
      <c r="V821" s="120"/>
      <c r="W821" s="120"/>
      <c r="X821" s="120"/>
      <c r="Y821" s="120"/>
      <c r="Z821" s="460" t="s">
        <v>10880</v>
      </c>
      <c r="AA821" s="433" t="s">
        <v>4745</v>
      </c>
      <c r="AB821" s="456"/>
      <c r="AC821" s="594"/>
      <c r="AD821" s="595" t="s">
        <v>10881</v>
      </c>
      <c r="AE821" s="595"/>
      <c r="AF821" s="595" t="s">
        <v>10882</v>
      </c>
      <c r="AG821" s="595"/>
      <c r="AH821" s="595"/>
      <c r="AI821" s="595"/>
      <c r="AJ821" s="596" t="s">
        <v>7581</v>
      </c>
      <c r="AK821" s="437" t="s">
        <v>5946</v>
      </c>
      <c r="AL821" s="507" t="s">
        <v>6064</v>
      </c>
      <c r="AM821" s="412" t="s">
        <v>10877</v>
      </c>
      <c r="AO821" s="412" t="s">
        <v>4720</v>
      </c>
      <c r="AP821" s="120" t="s">
        <v>6637</v>
      </c>
      <c r="AQ821" s="457" t="n">
        <v>94103</v>
      </c>
      <c r="AR821" s="463" t="s">
        <v>10876</v>
      </c>
      <c r="AS821" s="536"/>
      <c r="AT821" s="465"/>
      <c r="AU821" s="459"/>
      <c r="AV821" s="466"/>
      <c r="AW821" s="467"/>
      <c r="AX821" s="467"/>
      <c r="AY821" s="467"/>
      <c r="AZ821" s="467"/>
      <c r="BA821" s="467"/>
      <c r="BB821" s="467"/>
      <c r="BC821" s="467"/>
      <c r="BD821" s="467"/>
      <c r="BE821" s="467"/>
      <c r="BF821" s="467"/>
      <c r="BG821" s="467"/>
      <c r="BH821" s="467"/>
      <c r="BI821" s="467"/>
      <c r="BJ821" s="467"/>
      <c r="BK821" s="467"/>
      <c r="BL821" s="468"/>
      <c r="BM821" s="468"/>
      <c r="BN821" s="468"/>
      <c r="BO821" s="412"/>
      <c r="BP821" s="412"/>
      <c r="BQ821" s="439"/>
      <c r="ALX821" s="0"/>
      <c r="ALY821" s="0"/>
      <c r="ALZ821" s="0"/>
      <c r="AMA821" s="0"/>
      <c r="AMB821" s="0"/>
      <c r="AMC821" s="0"/>
      <c r="AMD821" s="0"/>
      <c r="AME821" s="0"/>
      <c r="AMF821" s="0"/>
      <c r="AMG821" s="0"/>
      <c r="AMH821" s="0"/>
      <c r="AMI821" s="0"/>
      <c r="AMJ821" s="0"/>
    </row>
    <row r="822" s="462" customFormat="true" ht="14.1" hidden="false" customHeight="true" outlineLevel="0" collapsed="false">
      <c r="A822" s="41" t="s">
        <v>10883</v>
      </c>
      <c r="B822" s="412" t="s">
        <v>5977</v>
      </c>
      <c r="C822" s="445" t="s">
        <v>4715</v>
      </c>
      <c r="D822" s="644"/>
      <c r="E822" s="120" t="s">
        <v>10884</v>
      </c>
      <c r="F822" s="120" t="s">
        <v>10885</v>
      </c>
      <c r="G822" s="456"/>
      <c r="H822" s="427" t="n">
        <v>0.09</v>
      </c>
      <c r="I822" s="427"/>
      <c r="J822" s="428" t="s">
        <v>6483</v>
      </c>
      <c r="K822" s="412" t="s">
        <v>10886</v>
      </c>
      <c r="L822" s="412" t="s">
        <v>5845</v>
      </c>
      <c r="M822" s="120" t="s">
        <v>4686</v>
      </c>
      <c r="N822" s="457" t="n">
        <v>94930</v>
      </c>
      <c r="O822" s="458"/>
      <c r="P822" s="431"/>
      <c r="Q822" s="431"/>
      <c r="R822" s="459"/>
      <c r="S822" s="460"/>
      <c r="T822" s="461"/>
      <c r="U822" s="459"/>
      <c r="V822" s="120"/>
      <c r="W822" s="120"/>
      <c r="X822" s="120"/>
      <c r="Y822" s="120"/>
      <c r="Z822" s="460"/>
      <c r="AA822" s="433"/>
      <c r="AB822" s="456"/>
      <c r="AC822" s="594" t="s">
        <v>7595</v>
      </c>
      <c r="AD822" s="595"/>
      <c r="AE822" s="595"/>
      <c r="AF822" s="595"/>
      <c r="AG822" s="595"/>
      <c r="AH822" s="595"/>
      <c r="AI822" s="595"/>
      <c r="AJ822" s="596"/>
      <c r="AK822" s="437"/>
      <c r="AL822" s="507"/>
      <c r="AM822" s="412" t="s">
        <v>10886</v>
      </c>
      <c r="AO822" s="412" t="s">
        <v>5845</v>
      </c>
      <c r="AP822" s="120" t="s">
        <v>4686</v>
      </c>
      <c r="AQ822" s="457" t="n">
        <v>94930</v>
      </c>
      <c r="AR822" s="463" t="s">
        <v>10885</v>
      </c>
      <c r="AS822" s="441"/>
      <c r="AT822" s="465"/>
      <c r="AU822" s="459"/>
      <c r="AV822" s="466"/>
      <c r="AW822" s="467"/>
      <c r="AX822" s="467"/>
      <c r="AY822" s="467"/>
      <c r="AZ822" s="467"/>
      <c r="BA822" s="467"/>
      <c r="BB822" s="467"/>
      <c r="BC822" s="467"/>
      <c r="BD822" s="467"/>
      <c r="BE822" s="467"/>
      <c r="BF822" s="467"/>
      <c r="BG822" s="467"/>
      <c r="BH822" s="467"/>
      <c r="BI822" s="467"/>
      <c r="BJ822" s="467"/>
      <c r="BK822" s="467"/>
      <c r="BL822" s="468"/>
      <c r="BM822" s="468"/>
      <c r="BN822" s="468"/>
      <c r="BO822" s="412"/>
      <c r="BP822" s="412"/>
      <c r="BQ822" s="439"/>
      <c r="ALX822" s="0"/>
      <c r="ALY822" s="0"/>
      <c r="ALZ822" s="0"/>
      <c r="AMA822" s="0"/>
      <c r="AMB822" s="0"/>
      <c r="AMC822" s="0"/>
      <c r="AMD822" s="0"/>
      <c r="AME822" s="0"/>
      <c r="AMF822" s="0"/>
      <c r="AMG822" s="0"/>
      <c r="AMH822" s="0"/>
      <c r="AMI822" s="0"/>
      <c r="AMJ822" s="0"/>
    </row>
    <row r="823" s="462" customFormat="true" ht="14.1" hidden="false" customHeight="true" outlineLevel="0" collapsed="false">
      <c r="A823" s="41" t="s">
        <v>10887</v>
      </c>
      <c r="B823" s="412" t="s">
        <v>5977</v>
      </c>
      <c r="C823" s="445" t="s">
        <v>4715</v>
      </c>
      <c r="D823" s="644"/>
      <c r="E823" s="120" t="s">
        <v>657</v>
      </c>
      <c r="F823" s="120" t="s">
        <v>10888</v>
      </c>
      <c r="G823" s="456"/>
      <c r="H823" s="427" t="n">
        <v>0.085</v>
      </c>
      <c r="I823" s="427" t="n">
        <v>0.0875</v>
      </c>
      <c r="J823" s="428" t="s">
        <v>5772</v>
      </c>
      <c r="K823" s="412" t="s">
        <v>10889</v>
      </c>
      <c r="L823" s="412" t="s">
        <v>4720</v>
      </c>
      <c r="M823" s="120" t="s">
        <v>4686</v>
      </c>
      <c r="N823" s="457" t="n">
        <v>94110</v>
      </c>
      <c r="O823" s="458" t="s">
        <v>10890</v>
      </c>
      <c r="P823" s="506"/>
      <c r="Q823" s="506"/>
      <c r="R823" s="459" t="s">
        <v>8938</v>
      </c>
      <c r="S823" s="460"/>
      <c r="T823" s="461"/>
      <c r="U823" s="459"/>
      <c r="V823" s="120"/>
      <c r="W823" s="120"/>
      <c r="X823" s="120"/>
      <c r="Y823" s="120"/>
      <c r="Z823" s="460"/>
      <c r="AA823" s="433"/>
      <c r="AB823" s="456"/>
      <c r="AC823" s="594" t="s">
        <v>7719</v>
      </c>
      <c r="AD823" s="595" t="s">
        <v>8425</v>
      </c>
      <c r="AE823" s="595"/>
      <c r="AF823" s="595"/>
      <c r="AG823" s="595"/>
      <c r="AH823" s="595"/>
      <c r="AI823" s="595"/>
      <c r="AJ823" s="596" t="s">
        <v>4716</v>
      </c>
      <c r="AK823" s="437" t="s">
        <v>5946</v>
      </c>
      <c r="AL823" s="507" t="s">
        <v>6460</v>
      </c>
      <c r="AM823" s="412" t="s">
        <v>10889</v>
      </c>
      <c r="AO823" s="412" t="s">
        <v>4720</v>
      </c>
      <c r="AP823" s="120" t="s">
        <v>4686</v>
      </c>
      <c r="AQ823" s="457" t="n">
        <v>94110</v>
      </c>
      <c r="AR823" s="463" t="s">
        <v>10888</v>
      </c>
      <c r="AS823" s="441"/>
      <c r="AT823" s="465"/>
      <c r="AU823" s="459"/>
      <c r="AV823" s="466"/>
      <c r="AW823" s="467"/>
      <c r="AX823" s="467"/>
      <c r="AY823" s="467"/>
      <c r="AZ823" s="467"/>
      <c r="BA823" s="467"/>
      <c r="BB823" s="467"/>
      <c r="BC823" s="467"/>
      <c r="BD823" s="467"/>
      <c r="BE823" s="467"/>
      <c r="BF823" s="467"/>
      <c r="BG823" s="467"/>
      <c r="BH823" s="467"/>
      <c r="BI823" s="467"/>
      <c r="BJ823" s="467"/>
      <c r="BK823" s="467"/>
      <c r="BL823" s="468"/>
      <c r="BM823" s="468"/>
      <c r="BN823" s="468"/>
      <c r="BO823" s="469"/>
      <c r="BP823" s="412"/>
      <c r="BQ823" s="439"/>
      <c r="ALX823" s="0"/>
      <c r="ALY823" s="0"/>
      <c r="ALZ823" s="0"/>
      <c r="AMA823" s="0"/>
      <c r="AMB823" s="0"/>
      <c r="AMC823" s="0"/>
      <c r="AMD823" s="0"/>
      <c r="AME823" s="0"/>
      <c r="AMF823" s="0"/>
      <c r="AMG823" s="0"/>
      <c r="AMH823" s="0"/>
      <c r="AMI823" s="0"/>
      <c r="AMJ823" s="0"/>
    </row>
    <row r="824" s="462" customFormat="true" ht="14.1" hidden="false" customHeight="true" outlineLevel="0" collapsed="false">
      <c r="A824" s="41" t="s">
        <v>10891</v>
      </c>
      <c r="B824" s="412" t="s">
        <v>713</v>
      </c>
      <c r="C824" s="413" t="s">
        <v>36</v>
      </c>
      <c r="D824" s="414" t="s">
        <v>10892</v>
      </c>
      <c r="E824" s="425" t="s">
        <v>10893</v>
      </c>
      <c r="F824" s="425" t="s">
        <v>10894</v>
      </c>
      <c r="G824" s="426"/>
      <c r="H824" s="427" t="n">
        <v>0.0825</v>
      </c>
      <c r="I824" s="427" t="n">
        <v>0.085</v>
      </c>
      <c r="J824" s="428" t="s">
        <v>7552</v>
      </c>
      <c r="K824" s="412" t="s">
        <v>10895</v>
      </c>
      <c r="L824" s="412" t="s">
        <v>5860</v>
      </c>
      <c r="M824" s="414" t="s">
        <v>4686</v>
      </c>
      <c r="N824" s="429" t="n">
        <v>94941</v>
      </c>
      <c r="O824" s="593"/>
      <c r="P824" s="432"/>
      <c r="Q824" s="432"/>
      <c r="R824" s="414"/>
      <c r="S824" s="433"/>
      <c r="T824" s="434"/>
      <c r="U824" s="414"/>
      <c r="V824" s="425"/>
      <c r="W824" s="425"/>
      <c r="X824" s="425"/>
      <c r="Y824" s="425"/>
      <c r="Z824" s="433" t="s">
        <v>6006</v>
      </c>
      <c r="AA824" s="433" t="s">
        <v>4745</v>
      </c>
      <c r="AB824" s="435"/>
      <c r="AC824" s="641" t="s">
        <v>10896</v>
      </c>
      <c r="AD824" s="642" t="s">
        <v>7855</v>
      </c>
      <c r="AE824" s="641"/>
      <c r="AF824" s="641"/>
      <c r="AG824" s="641"/>
      <c r="AH824" s="641"/>
      <c r="AI824" s="641"/>
      <c r="AJ824" s="643" t="s">
        <v>7581</v>
      </c>
      <c r="AK824" s="437" t="s">
        <v>5946</v>
      </c>
      <c r="AL824" s="507" t="s">
        <v>6778</v>
      </c>
      <c r="AM824" s="412" t="s">
        <v>10895</v>
      </c>
      <c r="AN824" s="439"/>
      <c r="AO824" s="412" t="s">
        <v>5860</v>
      </c>
      <c r="AP824" s="414" t="s">
        <v>4686</v>
      </c>
      <c r="AQ824" s="429" t="n">
        <v>94941</v>
      </c>
      <c r="AR824" s="440" t="s">
        <v>10894</v>
      </c>
      <c r="AS824" s="441"/>
      <c r="AT824" s="438"/>
      <c r="AU824" s="414"/>
      <c r="AV824" s="442" t="n">
        <v>1</v>
      </c>
      <c r="AW824" s="443"/>
      <c r="AX824" s="443"/>
      <c r="AY824" s="443"/>
      <c r="AZ824" s="443"/>
      <c r="BA824" s="443"/>
      <c r="BB824" s="443"/>
      <c r="BC824" s="443"/>
      <c r="BD824" s="443"/>
      <c r="BE824" s="443"/>
      <c r="BF824" s="443"/>
      <c r="BG824" s="443"/>
      <c r="BH824" s="443"/>
      <c r="BI824" s="443"/>
      <c r="BJ824" s="443"/>
      <c r="BK824" s="443"/>
      <c r="BL824" s="412"/>
      <c r="BM824" s="412"/>
      <c r="BN824" s="412"/>
      <c r="BO824" s="469"/>
      <c r="BP824" s="412"/>
      <c r="BQ824" s="557"/>
      <c r="ALX824" s="0"/>
      <c r="ALY824" s="0"/>
      <c r="ALZ824" s="0"/>
      <c r="AMA824" s="0"/>
      <c r="AMB824" s="0"/>
      <c r="AMC824" s="0"/>
      <c r="AMD824" s="0"/>
      <c r="AME824" s="0"/>
      <c r="AMF824" s="0"/>
      <c r="AMG824" s="0"/>
      <c r="AMH824" s="0"/>
      <c r="AMI824" s="0"/>
      <c r="AMJ824" s="0"/>
    </row>
    <row r="825" s="462" customFormat="true" ht="14.1" hidden="false" customHeight="true" outlineLevel="0" collapsed="false">
      <c r="A825" s="41" t="s">
        <v>4508</v>
      </c>
      <c r="B825" s="412" t="s">
        <v>4682</v>
      </c>
      <c r="C825" s="445" t="s">
        <v>4733</v>
      </c>
      <c r="D825" s="120" t="s">
        <v>6606</v>
      </c>
      <c r="E825" s="120" t="s">
        <v>4507</v>
      </c>
      <c r="F825" s="120" t="s">
        <v>4506</v>
      </c>
      <c r="G825" s="456" t="s">
        <v>10897</v>
      </c>
      <c r="H825" s="427" t="n">
        <v>0.0925</v>
      </c>
      <c r="I825" s="427" t="n">
        <v>0.09</v>
      </c>
      <c r="J825" s="428" t="s">
        <v>6061</v>
      </c>
      <c r="K825" s="412" t="s">
        <v>10898</v>
      </c>
      <c r="L825" s="412" t="s">
        <v>5454</v>
      </c>
      <c r="M825" s="120" t="s">
        <v>4686</v>
      </c>
      <c r="N825" s="457" t="n">
        <v>95121</v>
      </c>
      <c r="O825" s="430"/>
      <c r="P825" s="431"/>
      <c r="Q825" s="431"/>
      <c r="R825" s="459"/>
      <c r="S825" s="460"/>
      <c r="T825" s="461"/>
      <c r="U825" s="459"/>
      <c r="V825" s="120"/>
      <c r="W825" s="120"/>
      <c r="X825" s="120"/>
      <c r="Y825" s="120"/>
      <c r="Z825" s="460" t="s">
        <v>6006</v>
      </c>
      <c r="AA825" s="433" t="s">
        <v>4745</v>
      </c>
      <c r="AB825" s="456"/>
      <c r="AC825" s="594"/>
      <c r="AD825" s="595"/>
      <c r="AE825" s="595"/>
      <c r="AF825" s="595"/>
      <c r="AG825" s="595"/>
      <c r="AH825" s="595"/>
      <c r="AI825" s="595"/>
      <c r="AJ825" s="596"/>
      <c r="AK825" s="437" t="s">
        <v>5946</v>
      </c>
      <c r="AL825" s="507" t="s">
        <v>4745</v>
      </c>
      <c r="AM825" s="412" t="s">
        <v>10898</v>
      </c>
      <c r="AO825" s="412" t="s">
        <v>5454</v>
      </c>
      <c r="AP825" s="120" t="s">
        <v>4686</v>
      </c>
      <c r="AQ825" s="457" t="n">
        <v>95121</v>
      </c>
      <c r="AR825" s="463" t="s">
        <v>4506</v>
      </c>
      <c r="AS825" s="437"/>
      <c r="AT825" s="465"/>
      <c r="AU825" s="459"/>
      <c r="AV825" s="466" t="n">
        <v>2</v>
      </c>
      <c r="AW825" s="467"/>
      <c r="AX825" s="467"/>
      <c r="AY825" s="467"/>
      <c r="AZ825" s="467"/>
      <c r="BA825" s="467"/>
      <c r="BB825" s="467"/>
      <c r="BC825" s="467"/>
      <c r="BD825" s="467"/>
      <c r="BE825" s="467"/>
      <c r="BF825" s="467"/>
      <c r="BG825" s="467"/>
      <c r="BH825" s="467"/>
      <c r="BI825" s="467"/>
      <c r="BJ825" s="467"/>
      <c r="BK825" s="467"/>
      <c r="BL825" s="468"/>
      <c r="BM825" s="468"/>
      <c r="BN825" s="468"/>
      <c r="BO825" s="469"/>
      <c r="BP825" s="463"/>
      <c r="BQ825" s="439"/>
      <c r="ALX825" s="0"/>
      <c r="ALY825" s="0"/>
      <c r="ALZ825" s="0"/>
      <c r="AMA825" s="0"/>
      <c r="AMB825" s="0"/>
      <c r="AMC825" s="0"/>
      <c r="AMD825" s="0"/>
      <c r="AME825" s="0"/>
      <c r="AMF825" s="0"/>
      <c r="AMG825" s="0"/>
      <c r="AMH825" s="0"/>
      <c r="AMI825" s="0"/>
      <c r="AMJ825" s="0"/>
    </row>
    <row r="826" s="462" customFormat="true" ht="14.1" hidden="false" customHeight="true" outlineLevel="0" collapsed="false">
      <c r="A826" s="41" t="s">
        <v>10899</v>
      </c>
      <c r="B826" s="412" t="s">
        <v>5977</v>
      </c>
      <c r="C826" s="479" t="s">
        <v>4715</v>
      </c>
      <c r="D826" s="120"/>
      <c r="E826" s="120" t="s">
        <v>888</v>
      </c>
      <c r="F826" s="120" t="s">
        <v>10900</v>
      </c>
      <c r="G826" s="456" t="s">
        <v>10901</v>
      </c>
      <c r="H826" s="427" t="n">
        <v>0.0875</v>
      </c>
      <c r="I826" s="427" t="n">
        <v>0.09</v>
      </c>
      <c r="J826" s="428" t="s">
        <v>6194</v>
      </c>
      <c r="K826" s="412" t="s">
        <v>10902</v>
      </c>
      <c r="L826" s="412" t="s">
        <v>5403</v>
      </c>
      <c r="M826" s="120" t="s">
        <v>4686</v>
      </c>
      <c r="N826" s="457" t="n">
        <v>94925</v>
      </c>
      <c r="O826" s="430"/>
      <c r="P826" s="431"/>
      <c r="Q826" s="431"/>
      <c r="R826" s="459" t="s">
        <v>10903</v>
      </c>
      <c r="S826" s="460"/>
      <c r="T826" s="461" t="s">
        <v>1684</v>
      </c>
      <c r="U826" s="459"/>
      <c r="V826" s="120"/>
      <c r="W826" s="120"/>
      <c r="X826" s="120"/>
      <c r="Y826" s="120"/>
      <c r="Z826" s="460" t="s">
        <v>10904</v>
      </c>
      <c r="AA826" s="433"/>
      <c r="AB826" s="647" t="s">
        <v>10905</v>
      </c>
      <c r="AC826" s="641" t="s">
        <v>7695</v>
      </c>
      <c r="AD826" s="642" t="s">
        <v>7577</v>
      </c>
      <c r="AE826" s="641" t="s">
        <v>7808</v>
      </c>
      <c r="AF826" s="641" t="s">
        <v>7802</v>
      </c>
      <c r="AG826" s="641"/>
      <c r="AH826" s="641"/>
      <c r="AI826" s="641"/>
      <c r="AJ826" s="643" t="s">
        <v>7581</v>
      </c>
      <c r="AK826" s="437" t="s">
        <v>5946</v>
      </c>
      <c r="AL826" s="507" t="s">
        <v>6144</v>
      </c>
      <c r="AM826" s="412" t="s">
        <v>10902</v>
      </c>
      <c r="AO826" s="412" t="s">
        <v>5403</v>
      </c>
      <c r="AP826" s="120" t="s">
        <v>4686</v>
      </c>
      <c r="AQ826" s="457" t="n">
        <v>94925</v>
      </c>
      <c r="AR826" s="463" t="s">
        <v>10900</v>
      </c>
      <c r="AS826" s="464"/>
      <c r="AT826" s="465"/>
      <c r="AU826" s="459"/>
      <c r="AV826" s="466"/>
      <c r="AW826" s="467"/>
      <c r="AX826" s="467"/>
      <c r="AY826" s="467"/>
      <c r="AZ826" s="467"/>
      <c r="BA826" s="467"/>
      <c r="BB826" s="467"/>
      <c r="BC826" s="467"/>
      <c r="BD826" s="467"/>
      <c r="BE826" s="467"/>
      <c r="BF826" s="467"/>
      <c r="BG826" s="467"/>
      <c r="BH826" s="467"/>
      <c r="BI826" s="467"/>
      <c r="BJ826" s="467"/>
      <c r="BK826" s="467"/>
      <c r="BL826" s="468"/>
      <c r="BM826" s="468"/>
      <c r="BN826" s="468"/>
      <c r="BO826" s="469"/>
      <c r="BP826" s="412"/>
      <c r="BQ826" s="439"/>
      <c r="ALX826" s="0"/>
      <c r="ALY826" s="0"/>
      <c r="ALZ826" s="0"/>
      <c r="AMA826" s="0"/>
      <c r="AMB826" s="0"/>
      <c r="AMC826" s="0"/>
      <c r="AMD826" s="0"/>
      <c r="AME826" s="0"/>
      <c r="AMF826" s="0"/>
      <c r="AMG826" s="0"/>
      <c r="AMH826" s="0"/>
      <c r="AMI826" s="0"/>
      <c r="AMJ826" s="0"/>
    </row>
    <row r="827" s="462" customFormat="true" ht="14.1" hidden="false" customHeight="true" outlineLevel="0" collapsed="false">
      <c r="A827" s="41" t="s">
        <v>10906</v>
      </c>
      <c r="B827" s="412" t="s">
        <v>5977</v>
      </c>
      <c r="C827" s="445" t="s">
        <v>4715</v>
      </c>
      <c r="D827" s="120"/>
      <c r="E827" s="120" t="s">
        <v>1360</v>
      </c>
      <c r="F827" s="120" t="s">
        <v>10907</v>
      </c>
      <c r="G827" s="456"/>
      <c r="H827" s="427" t="n">
        <v>0.09</v>
      </c>
      <c r="I827" s="427"/>
      <c r="J827" s="428" t="s">
        <v>7614</v>
      </c>
      <c r="K827" s="412" t="s">
        <v>10908</v>
      </c>
      <c r="L827" s="412" t="s">
        <v>3082</v>
      </c>
      <c r="M827" s="120" t="s">
        <v>4686</v>
      </c>
      <c r="N827" s="457" t="n">
        <v>94901</v>
      </c>
      <c r="O827" s="430"/>
      <c r="P827" s="431"/>
      <c r="Q827" s="431"/>
      <c r="R827" s="459"/>
      <c r="S827" s="460"/>
      <c r="T827" s="461"/>
      <c r="U827" s="459"/>
      <c r="V827" s="120"/>
      <c r="W827" s="120"/>
      <c r="X827" s="120"/>
      <c r="Y827" s="120"/>
      <c r="Z827" s="460"/>
      <c r="AA827" s="433"/>
      <c r="AB827" s="456"/>
      <c r="AC827" s="594" t="n">
        <v>46802</v>
      </c>
      <c r="AD827" s="595"/>
      <c r="AE827" s="595"/>
      <c r="AF827" s="595"/>
      <c r="AG827" s="595"/>
      <c r="AH827" s="595"/>
      <c r="AI827" s="595"/>
      <c r="AJ827" s="596"/>
      <c r="AK827" s="437" t="s">
        <v>5946</v>
      </c>
      <c r="AL827" s="507" t="s">
        <v>6778</v>
      </c>
      <c r="AM827" s="412" t="s">
        <v>10908</v>
      </c>
      <c r="AO827" s="412" t="s">
        <v>3082</v>
      </c>
      <c r="AP827" s="120" t="s">
        <v>4686</v>
      </c>
      <c r="AQ827" s="457" t="n">
        <v>94901</v>
      </c>
      <c r="AR827" s="463" t="s">
        <v>10907</v>
      </c>
      <c r="AS827" s="464"/>
      <c r="AT827" s="465"/>
      <c r="AU827" s="459"/>
      <c r="AV827" s="466"/>
      <c r="AW827" s="467"/>
      <c r="AX827" s="467"/>
      <c r="AY827" s="467"/>
      <c r="AZ827" s="467"/>
      <c r="BA827" s="467"/>
      <c r="BB827" s="467"/>
      <c r="BC827" s="467"/>
      <c r="BD827" s="467"/>
      <c r="BE827" s="467"/>
      <c r="BF827" s="467"/>
      <c r="BG827" s="467"/>
      <c r="BH827" s="467"/>
      <c r="BI827" s="467"/>
      <c r="BJ827" s="467"/>
      <c r="BK827" s="467"/>
      <c r="BL827" s="468"/>
      <c r="BM827" s="468"/>
      <c r="BN827" s="468"/>
      <c r="BO827" s="469"/>
      <c r="BP827" s="412"/>
      <c r="BQ827" s="439"/>
      <c r="ALX827" s="0"/>
      <c r="ALY827" s="0"/>
      <c r="ALZ827" s="0"/>
      <c r="AMA827" s="0"/>
      <c r="AMB827" s="0"/>
      <c r="AMC827" s="0"/>
      <c r="AMD827" s="0"/>
      <c r="AME827" s="0"/>
      <c r="AMF827" s="0"/>
      <c r="AMG827" s="0"/>
      <c r="AMH827" s="0"/>
      <c r="AMI827" s="0"/>
      <c r="AMJ827" s="0"/>
    </row>
    <row r="828" s="462" customFormat="true" ht="14.1" hidden="false" customHeight="true" outlineLevel="0" collapsed="false">
      <c r="A828" s="507" t="s">
        <v>10909</v>
      </c>
      <c r="B828" s="412" t="s">
        <v>5977</v>
      </c>
      <c r="C828" s="508" t="s">
        <v>36</v>
      </c>
      <c r="D828" s="644"/>
      <c r="E828" s="120" t="s">
        <v>3591</v>
      </c>
      <c r="F828" s="120" t="s">
        <v>10910</v>
      </c>
      <c r="G828" s="456" t="s">
        <v>10911</v>
      </c>
      <c r="H828" s="427" t="n">
        <v>0</v>
      </c>
      <c r="I828" s="427"/>
      <c r="J828" s="428" t="s">
        <v>6131</v>
      </c>
      <c r="K828" s="412" t="s">
        <v>10912</v>
      </c>
      <c r="L828" s="412" t="s">
        <v>10913</v>
      </c>
      <c r="M828" s="120" t="s">
        <v>6600</v>
      </c>
      <c r="N828" s="457" t="n">
        <v>85249</v>
      </c>
      <c r="O828" s="458"/>
      <c r="P828" s="542"/>
      <c r="Q828" s="431"/>
      <c r="R828" s="459"/>
      <c r="S828" s="460"/>
      <c r="T828" s="461"/>
      <c r="U828" s="459"/>
      <c r="V828" s="120"/>
      <c r="W828" s="120"/>
      <c r="X828" s="120"/>
      <c r="Y828" s="120"/>
      <c r="Z828" s="460"/>
      <c r="AA828" s="433"/>
      <c r="AB828" s="456"/>
      <c r="AC828" s="594" t="s">
        <v>7595</v>
      </c>
      <c r="AD828" s="595"/>
      <c r="AE828" s="595"/>
      <c r="AF828" s="595"/>
      <c r="AG828" s="595"/>
      <c r="AH828" s="595"/>
      <c r="AI828" s="595"/>
      <c r="AJ828" s="596" t="s">
        <v>7581</v>
      </c>
      <c r="AK828" s="437" t="s">
        <v>5946</v>
      </c>
      <c r="AL828" s="41" t="s">
        <v>6064</v>
      </c>
      <c r="AM828" s="412" t="s">
        <v>10912</v>
      </c>
      <c r="AO828" s="412" t="s">
        <v>10913</v>
      </c>
      <c r="AP828" s="120" t="s">
        <v>6600</v>
      </c>
      <c r="AQ828" s="457" t="n">
        <v>85249</v>
      </c>
      <c r="AR828" s="463" t="s">
        <v>10911</v>
      </c>
      <c r="AS828" s="500"/>
      <c r="AT828" s="465"/>
      <c r="AU828" s="459"/>
      <c r="AV828" s="466"/>
      <c r="AW828" s="467"/>
      <c r="AX828" s="467"/>
      <c r="AY828" s="467"/>
      <c r="AZ828" s="467"/>
      <c r="BA828" s="467"/>
      <c r="BB828" s="467"/>
      <c r="BC828" s="467"/>
      <c r="BD828" s="467"/>
      <c r="BE828" s="467"/>
      <c r="BF828" s="467"/>
      <c r="BG828" s="467"/>
      <c r="BH828" s="467"/>
      <c r="BI828" s="467"/>
      <c r="BJ828" s="467"/>
      <c r="BK828" s="467"/>
      <c r="BL828" s="468"/>
      <c r="BM828" s="468"/>
      <c r="BN828" s="468"/>
      <c r="BO828" s="412"/>
      <c r="BP828" s="412"/>
      <c r="BQ828" s="557"/>
      <c r="ALX828" s="0"/>
      <c r="ALY828" s="0"/>
      <c r="ALZ828" s="0"/>
      <c r="AMA828" s="0"/>
      <c r="AMB828" s="0"/>
      <c r="AMC828" s="0"/>
      <c r="AMD828" s="0"/>
      <c r="AME828" s="0"/>
      <c r="AMF828" s="0"/>
      <c r="AMG828" s="0"/>
      <c r="AMH828" s="0"/>
      <c r="AMI828" s="0"/>
      <c r="AMJ828" s="0"/>
    </row>
    <row r="829" customFormat="false" ht="14.1" hidden="false" customHeight="true" outlineLevel="0" collapsed="false">
      <c r="A829" s="507" t="s">
        <v>10914</v>
      </c>
      <c r="B829" s="412" t="s">
        <v>5977</v>
      </c>
      <c r="C829" s="508" t="s">
        <v>36</v>
      </c>
      <c r="D829" s="644"/>
      <c r="E829" s="120" t="s">
        <v>9294</v>
      </c>
      <c r="F829" s="120" t="s">
        <v>10910</v>
      </c>
      <c r="G829" s="456"/>
      <c r="H829" s="427" t="n">
        <v>0</v>
      </c>
      <c r="I829" s="427"/>
      <c r="J829" s="428" t="s">
        <v>6131</v>
      </c>
      <c r="K829" s="412" t="s">
        <v>10915</v>
      </c>
      <c r="L829" s="412" t="s">
        <v>10164</v>
      </c>
      <c r="M829" s="120" t="s">
        <v>6599</v>
      </c>
      <c r="N829" s="457" t="n">
        <v>85295</v>
      </c>
      <c r="O829" s="755" t="s">
        <v>10916</v>
      </c>
      <c r="P829" s="755" t="s">
        <v>10916</v>
      </c>
      <c r="Q829" s="431"/>
      <c r="R829" s="459"/>
      <c r="S829" s="460"/>
      <c r="T829" s="461"/>
      <c r="U829" s="459"/>
      <c r="V829" s="120"/>
      <c r="W829" s="120"/>
      <c r="X829" s="120"/>
      <c r="Y829" s="120"/>
      <c r="Z829" s="460"/>
      <c r="AB829" s="456"/>
      <c r="AC829" s="594" t="s">
        <v>7719</v>
      </c>
      <c r="AJ829" s="756" t="n">
        <v>15</v>
      </c>
      <c r="AK829" s="437" t="s">
        <v>5946</v>
      </c>
      <c r="AL829" s="41" t="s">
        <v>6064</v>
      </c>
      <c r="AM829" s="412" t="s">
        <v>10917</v>
      </c>
      <c r="AN829" s="462"/>
      <c r="AO829" s="412" t="s">
        <v>10164</v>
      </c>
      <c r="AP829" s="120" t="s">
        <v>6600</v>
      </c>
      <c r="AQ829" s="457" t="n">
        <v>85297</v>
      </c>
      <c r="AR829" s="463" t="s">
        <v>10910</v>
      </c>
      <c r="AS829" s="500"/>
      <c r="AT829" s="465"/>
      <c r="AU829" s="459"/>
      <c r="AV829" s="466"/>
      <c r="AW829" s="467"/>
      <c r="AX829" s="467"/>
      <c r="AY829" s="467"/>
      <c r="AZ829" s="467"/>
      <c r="BA829" s="467"/>
      <c r="BB829" s="467"/>
      <c r="BC829" s="467"/>
      <c r="BD829" s="467"/>
      <c r="BE829" s="467"/>
      <c r="BF829" s="467"/>
      <c r="BG829" s="467"/>
      <c r="BH829" s="467"/>
      <c r="BI829" s="467"/>
      <c r="BJ829" s="467"/>
      <c r="BK829" s="467"/>
      <c r="BL829" s="468"/>
      <c r="BM829" s="468"/>
      <c r="BN829" s="468"/>
      <c r="BO829" s="412"/>
      <c r="BP829" s="412"/>
      <c r="BQ829" s="462"/>
    </row>
    <row r="830" customFormat="false" ht="14.1" hidden="false" customHeight="true" outlineLevel="0" collapsed="false">
      <c r="A830" s="41" t="s">
        <v>10918</v>
      </c>
      <c r="B830" s="412" t="s">
        <v>5977</v>
      </c>
      <c r="C830" s="508" t="s">
        <v>36</v>
      </c>
      <c r="D830" s="644"/>
      <c r="E830" s="120" t="s">
        <v>10919</v>
      </c>
      <c r="F830" s="120" t="s">
        <v>10920</v>
      </c>
      <c r="G830" s="456"/>
      <c r="H830" s="427" t="n">
        <v>0</v>
      </c>
      <c r="I830" s="427"/>
      <c r="J830" s="428" t="s">
        <v>6131</v>
      </c>
      <c r="K830" s="412" t="s">
        <v>10921</v>
      </c>
      <c r="L830" s="412" t="s">
        <v>10922</v>
      </c>
      <c r="M830" s="120" t="s">
        <v>10923</v>
      </c>
      <c r="N830" s="457" t="n">
        <v>48044</v>
      </c>
      <c r="O830" s="458"/>
      <c r="P830" s="431"/>
      <c r="Q830" s="431"/>
      <c r="R830" s="459"/>
      <c r="S830" s="460"/>
      <c r="T830" s="461"/>
      <c r="U830" s="459"/>
      <c r="V830" s="120"/>
      <c r="W830" s="120"/>
      <c r="X830" s="120"/>
      <c r="Y830" s="120"/>
      <c r="Z830" s="460"/>
      <c r="AB830" s="456"/>
      <c r="AC830" s="594" t="s">
        <v>7595</v>
      </c>
      <c r="AJ830" s="596" t="s">
        <v>4716</v>
      </c>
      <c r="AK830" s="437"/>
      <c r="AL830" s="41"/>
      <c r="AM830" s="412" t="s">
        <v>10921</v>
      </c>
      <c r="AN830" s="462"/>
      <c r="AO830" s="412" t="s">
        <v>10922</v>
      </c>
      <c r="AP830" s="120" t="s">
        <v>10923</v>
      </c>
      <c r="AQ830" s="457" t="n">
        <v>48044</v>
      </c>
      <c r="AR830" s="463" t="s">
        <v>10920</v>
      </c>
      <c r="AS830" s="500"/>
      <c r="AT830" s="465"/>
      <c r="AU830" s="459"/>
      <c r="AV830" s="466"/>
      <c r="AW830" s="467"/>
      <c r="AX830" s="467"/>
      <c r="AY830" s="467"/>
      <c r="AZ830" s="467"/>
      <c r="BA830" s="467"/>
      <c r="BB830" s="467"/>
      <c r="BC830" s="467"/>
      <c r="BD830" s="467"/>
      <c r="BE830" s="467"/>
      <c r="BF830" s="467"/>
      <c r="BG830" s="467"/>
      <c r="BH830" s="467"/>
      <c r="BI830" s="467"/>
      <c r="BJ830" s="467"/>
      <c r="BK830" s="467"/>
      <c r="BL830" s="468"/>
      <c r="BM830" s="468"/>
      <c r="BN830" s="468"/>
      <c r="BO830" s="412"/>
      <c r="BP830" s="412"/>
      <c r="BQ830" s="462"/>
    </row>
    <row r="831" customFormat="false" ht="14.1" hidden="false" customHeight="true" outlineLevel="0" collapsed="false">
      <c r="A831" s="41" t="s">
        <v>2689</v>
      </c>
      <c r="B831" s="412" t="s">
        <v>4682</v>
      </c>
      <c r="C831" s="445" t="s">
        <v>4733</v>
      </c>
      <c r="D831" s="120" t="s">
        <v>6593</v>
      </c>
      <c r="E831" s="120" t="s">
        <v>10924</v>
      </c>
      <c r="F831" s="120" t="s">
        <v>2688</v>
      </c>
      <c r="G831" s="456" t="s">
        <v>10925</v>
      </c>
      <c r="H831" s="427" t="n">
        <v>0.0875</v>
      </c>
      <c r="I831" s="427" t="n">
        <v>0.085</v>
      </c>
      <c r="J831" s="428" t="s">
        <v>8054</v>
      </c>
      <c r="K831" s="412" t="s">
        <v>10926</v>
      </c>
      <c r="L831" s="412" t="s">
        <v>5478</v>
      </c>
      <c r="M831" s="120" t="s">
        <v>4686</v>
      </c>
      <c r="N831" s="457" t="n">
        <v>95823</v>
      </c>
      <c r="O831" s="430"/>
      <c r="P831" s="431"/>
      <c r="Q831" s="431"/>
      <c r="R831" s="459"/>
      <c r="S831" s="460"/>
      <c r="T831" s="461"/>
      <c r="U831" s="459"/>
      <c r="V831" s="120"/>
      <c r="W831" s="120"/>
      <c r="X831" s="120"/>
      <c r="Y831" s="120"/>
      <c r="Z831" s="460"/>
      <c r="AB831" s="456"/>
      <c r="AC831" s="594" t="s">
        <v>8019</v>
      </c>
      <c r="AD831" s="595" t="s">
        <v>7555</v>
      </c>
      <c r="AF831" s="595" t="s">
        <v>8110</v>
      </c>
      <c r="AK831" s="437" t="s">
        <v>5946</v>
      </c>
      <c r="AL831" s="507" t="s">
        <v>4745</v>
      </c>
      <c r="AM831" s="412" t="s">
        <v>10926</v>
      </c>
      <c r="AN831" s="462"/>
      <c r="AO831" s="412" t="s">
        <v>5478</v>
      </c>
      <c r="AP831" s="120" t="s">
        <v>4686</v>
      </c>
      <c r="AQ831" s="457" t="n">
        <v>95823</v>
      </c>
      <c r="AR831" s="463" t="s">
        <v>2688</v>
      </c>
      <c r="AT831" s="465"/>
      <c r="AU831" s="459"/>
      <c r="AV831" s="466"/>
      <c r="AW831" s="467"/>
      <c r="AX831" s="467"/>
      <c r="AY831" s="467"/>
      <c r="AZ831" s="467"/>
      <c r="BA831" s="467"/>
      <c r="BB831" s="467"/>
      <c r="BC831" s="467"/>
      <c r="BD831" s="467"/>
      <c r="BE831" s="467"/>
      <c r="BF831" s="467"/>
      <c r="BG831" s="467"/>
      <c r="BH831" s="467"/>
      <c r="BI831" s="467"/>
      <c r="BJ831" s="467"/>
      <c r="BK831" s="467"/>
      <c r="BL831" s="468"/>
      <c r="BM831" s="468"/>
      <c r="BN831" s="468"/>
      <c r="BO831" s="412"/>
      <c r="BP831" s="463"/>
    </row>
    <row r="832" customFormat="false" ht="14.1" hidden="false" customHeight="true" outlineLevel="0" collapsed="false">
      <c r="A832" s="41" t="s">
        <v>10927</v>
      </c>
      <c r="B832" s="412" t="s">
        <v>5977</v>
      </c>
      <c r="C832" s="445" t="s">
        <v>36</v>
      </c>
      <c r="D832" s="644"/>
      <c r="E832" s="120" t="s">
        <v>10928</v>
      </c>
      <c r="F832" s="120" t="s">
        <v>10929</v>
      </c>
      <c r="G832" s="456"/>
      <c r="H832" s="427" t="n">
        <v>0.085</v>
      </c>
      <c r="I832" s="427"/>
      <c r="J832" s="428" t="s">
        <v>7552</v>
      </c>
      <c r="K832" s="412" t="s">
        <v>10930</v>
      </c>
      <c r="L832" s="412" t="s">
        <v>5681</v>
      </c>
      <c r="M832" s="120" t="s">
        <v>4686</v>
      </c>
      <c r="N832" s="457" t="n">
        <v>94945</v>
      </c>
      <c r="O832" s="458"/>
      <c r="P832" s="431"/>
      <c r="Q832" s="431"/>
      <c r="R832" s="459"/>
      <c r="S832" s="460"/>
      <c r="T832" s="461"/>
      <c r="U832" s="459"/>
      <c r="V832" s="120"/>
      <c r="W832" s="120"/>
      <c r="X832" s="120"/>
      <c r="Y832" s="120"/>
      <c r="Z832" s="460"/>
      <c r="AB832" s="456"/>
      <c r="AC832" s="594" t="s">
        <v>7686</v>
      </c>
      <c r="AJ832" s="596" t="s">
        <v>7556</v>
      </c>
      <c r="AK832" s="437"/>
      <c r="AM832" s="412" t="s">
        <v>10930</v>
      </c>
      <c r="AN832" s="462"/>
      <c r="AO832" s="412" t="s">
        <v>5681</v>
      </c>
      <c r="AP832" s="120" t="s">
        <v>4686</v>
      </c>
      <c r="AQ832" s="457" t="n">
        <v>94945</v>
      </c>
      <c r="AR832" s="463" t="s">
        <v>10929</v>
      </c>
      <c r="AS832" s="441"/>
      <c r="AT832" s="465"/>
      <c r="AU832" s="459"/>
      <c r="AV832" s="466"/>
      <c r="AW832" s="467"/>
      <c r="AX832" s="467"/>
      <c r="AY832" s="467"/>
      <c r="AZ832" s="467"/>
      <c r="BA832" s="467"/>
      <c r="BB832" s="467"/>
      <c r="BC832" s="467"/>
      <c r="BD832" s="467"/>
      <c r="BE832" s="467"/>
      <c r="BF832" s="467"/>
      <c r="BG832" s="467"/>
      <c r="BH832" s="467"/>
      <c r="BI832" s="467"/>
      <c r="BJ832" s="467"/>
      <c r="BK832" s="467"/>
      <c r="BL832" s="468"/>
      <c r="BM832" s="468"/>
      <c r="BN832" s="468"/>
      <c r="BO832" s="412"/>
      <c r="BP832" s="412"/>
    </row>
    <row r="833" customFormat="false" ht="14.1" hidden="false" customHeight="true" outlineLevel="0" collapsed="false">
      <c r="A833" s="41" t="s">
        <v>10931</v>
      </c>
      <c r="B833" s="412" t="s">
        <v>5977</v>
      </c>
      <c r="C833" s="562" t="s">
        <v>36</v>
      </c>
      <c r="D833" s="480"/>
      <c r="E833" s="480" t="s">
        <v>3045</v>
      </c>
      <c r="F833" s="480" t="s">
        <v>10932</v>
      </c>
      <c r="G833" s="489"/>
      <c r="H833" s="427" t="n">
        <v>0.08375</v>
      </c>
      <c r="I833" s="427" t="n">
        <v>0.08625</v>
      </c>
      <c r="J833" s="428" t="s">
        <v>6303</v>
      </c>
      <c r="K833" s="489" t="s">
        <v>8339</v>
      </c>
      <c r="L833" s="489" t="s">
        <v>1532</v>
      </c>
      <c r="M833" s="480" t="s">
        <v>4686</v>
      </c>
      <c r="N833" s="490" t="n">
        <v>94590</v>
      </c>
      <c r="O833" s="458" t="s">
        <v>10933</v>
      </c>
      <c r="P833" s="490"/>
      <c r="Q833" s="490"/>
      <c r="R833" s="491"/>
      <c r="S833" s="490"/>
      <c r="T833" s="492"/>
      <c r="U833" s="491"/>
      <c r="V833" s="490"/>
      <c r="W833" s="490"/>
      <c r="X833" s="490"/>
      <c r="Y833" s="490"/>
      <c r="Z833" s="490"/>
      <c r="AB833" s="493"/>
      <c r="AC833" s="641" t="s">
        <v>8455</v>
      </c>
      <c r="AD833" s="642" t="s">
        <v>7686</v>
      </c>
      <c r="AE833" s="641"/>
      <c r="AF833" s="641"/>
      <c r="AG833" s="641"/>
      <c r="AH833" s="641"/>
      <c r="AI833" s="641"/>
      <c r="AJ833" s="643" t="s">
        <v>4716</v>
      </c>
      <c r="AK833" s="437" t="s">
        <v>5946</v>
      </c>
      <c r="AL833" s="507" t="s">
        <v>6685</v>
      </c>
      <c r="AM833" s="489" t="s">
        <v>8339</v>
      </c>
      <c r="AN833" s="494"/>
      <c r="AO833" s="489" t="s">
        <v>1532</v>
      </c>
      <c r="AP833" s="480" t="s">
        <v>4686</v>
      </c>
      <c r="AQ833" s="490" t="n">
        <v>94590</v>
      </c>
      <c r="AR833" s="489" t="s">
        <v>8338</v>
      </c>
      <c r="AS833" s="441"/>
      <c r="AT833" s="495"/>
      <c r="AU833" s="496"/>
      <c r="AV833" s="497"/>
      <c r="AW833" s="497"/>
      <c r="AX833" s="497"/>
      <c r="AY833" s="497"/>
      <c r="AZ833" s="497"/>
      <c r="BA833" s="497"/>
      <c r="BB833" s="497"/>
      <c r="BC833" s="497"/>
      <c r="BD833" s="497"/>
      <c r="BE833" s="497"/>
      <c r="BF833" s="497"/>
      <c r="BG833" s="497"/>
      <c r="BH833" s="497"/>
      <c r="BI833" s="497"/>
      <c r="BJ833" s="497"/>
      <c r="BK833" s="497"/>
      <c r="BL833" s="498"/>
      <c r="BM833" s="498"/>
      <c r="BN833" s="498"/>
      <c r="BO833" s="469"/>
      <c r="BP833" s="463"/>
    </row>
    <row r="834" customFormat="false" ht="13.5" hidden="false" customHeight="true" outlineLevel="0" collapsed="false">
      <c r="A834" s="507" t="s">
        <v>10934</v>
      </c>
      <c r="B834" s="412" t="s">
        <v>5977</v>
      </c>
      <c r="C834" s="508" t="s">
        <v>36</v>
      </c>
      <c r="D834" s="120"/>
      <c r="E834" s="120" t="s">
        <v>10935</v>
      </c>
      <c r="F834" s="120" t="s">
        <v>10936</v>
      </c>
      <c r="G834" s="456"/>
      <c r="H834" s="427" t="n">
        <v>0.0925</v>
      </c>
      <c r="I834" s="427"/>
      <c r="J834" s="428" t="s">
        <v>10937</v>
      </c>
      <c r="K834" s="412" t="s">
        <v>10938</v>
      </c>
      <c r="L834" s="412" t="s">
        <v>10939</v>
      </c>
      <c r="M834" s="120" t="s">
        <v>4686</v>
      </c>
      <c r="N834" s="457" t="n">
        <v>93933</v>
      </c>
      <c r="O834" s="458" t="s">
        <v>10940</v>
      </c>
      <c r="P834" s="458" t="s">
        <v>10940</v>
      </c>
      <c r="Q834" s="544"/>
      <c r="R834" s="459"/>
      <c r="S834" s="460"/>
      <c r="T834" s="461"/>
      <c r="U834" s="459"/>
      <c r="V834" s="120"/>
      <c r="W834" s="120"/>
      <c r="X834" s="120"/>
      <c r="Y834" s="120"/>
      <c r="Z834" s="460"/>
      <c r="AB834" s="456"/>
      <c r="AC834" s="641" t="s">
        <v>7595</v>
      </c>
      <c r="AD834" s="642"/>
      <c r="AE834" s="641"/>
      <c r="AF834" s="641"/>
      <c r="AG834" s="641"/>
      <c r="AH834" s="641"/>
      <c r="AI834" s="641"/>
      <c r="AJ834" s="770" t="s">
        <v>7581</v>
      </c>
      <c r="AK834" s="437" t="s">
        <v>5946</v>
      </c>
      <c r="AL834" s="41" t="s">
        <v>6064</v>
      </c>
      <c r="AM834" s="412" t="s">
        <v>10938</v>
      </c>
      <c r="AN834" s="462"/>
      <c r="AO834" s="412" t="s">
        <v>10939</v>
      </c>
      <c r="AP834" s="120" t="s">
        <v>4686</v>
      </c>
      <c r="AQ834" s="457" t="n">
        <v>93933</v>
      </c>
      <c r="AR834" s="463" t="s">
        <v>10936</v>
      </c>
      <c r="AS834" s="500"/>
      <c r="AT834" s="465"/>
      <c r="AU834" s="459"/>
      <c r="AV834" s="466"/>
      <c r="AW834" s="467"/>
      <c r="AX834" s="467"/>
      <c r="AY834" s="467"/>
      <c r="AZ834" s="467"/>
      <c r="BA834" s="467"/>
      <c r="BB834" s="467"/>
      <c r="BC834" s="467"/>
      <c r="BD834" s="467"/>
      <c r="BE834" s="467"/>
      <c r="BF834" s="467"/>
      <c r="BG834" s="467"/>
      <c r="BH834" s="467"/>
      <c r="BI834" s="467"/>
      <c r="BJ834" s="467"/>
      <c r="BK834" s="467"/>
      <c r="BL834" s="468"/>
      <c r="BM834" s="468"/>
      <c r="BN834" s="468"/>
      <c r="BO834" s="412"/>
      <c r="BP834" s="412"/>
    </row>
    <row r="835" customFormat="false" ht="14.1" hidden="false" customHeight="true" outlineLevel="0" collapsed="false">
      <c r="A835" s="41" t="s">
        <v>10941</v>
      </c>
      <c r="B835" s="412" t="s">
        <v>4682</v>
      </c>
      <c r="C835" s="562" t="s">
        <v>7542</v>
      </c>
      <c r="D835" s="480"/>
      <c r="E835" s="480" t="s">
        <v>10942</v>
      </c>
      <c r="F835" s="480" t="s">
        <v>10943</v>
      </c>
      <c r="G835" s="489" t="s">
        <v>10944</v>
      </c>
      <c r="H835" s="427" t="n">
        <v>0.085</v>
      </c>
      <c r="I835" s="427" t="n">
        <v>0.0875</v>
      </c>
      <c r="J835" s="428" t="s">
        <v>5772</v>
      </c>
      <c r="K835" s="489" t="s">
        <v>10945</v>
      </c>
      <c r="L835" s="489" t="s">
        <v>4720</v>
      </c>
      <c r="M835" s="480" t="s">
        <v>4686</v>
      </c>
      <c r="N835" s="490" t="n">
        <v>94129</v>
      </c>
      <c r="O835" s="458" t="s">
        <v>10946</v>
      </c>
      <c r="P835" s="490"/>
      <c r="Q835" s="490"/>
      <c r="R835" s="491" t="s">
        <v>10947</v>
      </c>
      <c r="S835" s="490"/>
      <c r="T835" s="492"/>
      <c r="U835" s="491"/>
      <c r="V835" s="490"/>
      <c r="W835" s="490"/>
      <c r="X835" s="490"/>
      <c r="Y835" s="490"/>
      <c r="Z835" s="490"/>
      <c r="AB835" s="493"/>
      <c r="AC835" s="594" t="s">
        <v>7625</v>
      </c>
      <c r="AD835" s="595" t="s">
        <v>7848</v>
      </c>
      <c r="AE835" s="595" t="s">
        <v>7808</v>
      </c>
      <c r="AF835" s="595" t="s">
        <v>7579</v>
      </c>
      <c r="AJ835" s="596" t="s">
        <v>7556</v>
      </c>
      <c r="AK835" s="437" t="s">
        <v>5946</v>
      </c>
      <c r="AL835" s="507" t="s">
        <v>6685</v>
      </c>
      <c r="AM835" s="489" t="s">
        <v>10948</v>
      </c>
      <c r="AN835" s="494"/>
      <c r="AO835" s="489" t="s">
        <v>4720</v>
      </c>
      <c r="AP835" s="480" t="s">
        <v>4686</v>
      </c>
      <c r="AQ835" s="490" t="n">
        <v>94129</v>
      </c>
      <c r="AR835" s="489" t="s">
        <v>10943</v>
      </c>
      <c r="AT835" s="495"/>
      <c r="AU835" s="496"/>
      <c r="AV835" s="497"/>
      <c r="AW835" s="497"/>
      <c r="AX835" s="497"/>
      <c r="AY835" s="497"/>
      <c r="AZ835" s="497"/>
      <c r="BA835" s="497"/>
      <c r="BB835" s="497"/>
      <c r="BC835" s="497"/>
      <c r="BD835" s="497"/>
      <c r="BE835" s="497"/>
      <c r="BF835" s="497"/>
      <c r="BG835" s="497"/>
      <c r="BH835" s="497"/>
      <c r="BI835" s="497"/>
      <c r="BJ835" s="497"/>
      <c r="BK835" s="497"/>
      <c r="BL835" s="498"/>
      <c r="BM835" s="498"/>
      <c r="BN835" s="498"/>
      <c r="BO835" s="469"/>
      <c r="BP835" s="463"/>
      <c r="BQ835" s="557"/>
    </row>
    <row r="836" customFormat="false" ht="14.1" hidden="false" customHeight="true" outlineLevel="0" collapsed="false">
      <c r="A836" s="507" t="s">
        <v>10949</v>
      </c>
      <c r="B836" s="412" t="s">
        <v>5937</v>
      </c>
      <c r="C836" s="563" t="s">
        <v>5309</v>
      </c>
      <c r="D836" s="414" t="s">
        <v>10950</v>
      </c>
      <c r="E836" s="425" t="s">
        <v>2418</v>
      </c>
      <c r="F836" s="425" t="s">
        <v>1459</v>
      </c>
      <c r="G836" s="426" t="s">
        <v>10951</v>
      </c>
      <c r="H836" s="427" t="n">
        <v>0.0925</v>
      </c>
      <c r="I836" s="427" t="n">
        <v>0.095</v>
      </c>
      <c r="J836" s="428" t="s">
        <v>5940</v>
      </c>
      <c r="K836" s="412" t="s">
        <v>10952</v>
      </c>
      <c r="L836" s="412" t="s">
        <v>5380</v>
      </c>
      <c r="M836" s="414" t="s">
        <v>4686</v>
      </c>
      <c r="N836" s="429" t="n">
        <v>94705</v>
      </c>
      <c r="O836" s="640" t="s">
        <v>10953</v>
      </c>
      <c r="AC836" s="641"/>
      <c r="AD836" s="642" t="s">
        <v>7577</v>
      </c>
      <c r="AE836" s="641"/>
      <c r="AF836" s="641" t="s">
        <v>7579</v>
      </c>
      <c r="AG836" s="641"/>
      <c r="AH836" s="641"/>
      <c r="AI836" s="641"/>
      <c r="AJ836" s="643" t="s">
        <v>7581</v>
      </c>
      <c r="AK836" s="437" t="s">
        <v>5946</v>
      </c>
      <c r="AL836" s="507" t="s">
        <v>6144</v>
      </c>
      <c r="AM836" s="412" t="s">
        <v>10952</v>
      </c>
      <c r="AO836" s="412" t="s">
        <v>5380</v>
      </c>
      <c r="AP836" s="414" t="s">
        <v>4686</v>
      </c>
      <c r="AQ836" s="429" t="n">
        <v>94705</v>
      </c>
      <c r="AR836" s="440" t="s">
        <v>1459</v>
      </c>
      <c r="AS836" s="500"/>
      <c r="AV836" s="442"/>
      <c r="AW836" s="443"/>
      <c r="AX836" s="443"/>
      <c r="AY836" s="443"/>
      <c r="AZ836" s="443"/>
      <c r="BA836" s="443"/>
      <c r="BB836" s="443"/>
      <c r="BC836" s="443"/>
      <c r="BD836" s="443"/>
      <c r="BE836" s="443"/>
      <c r="BF836" s="443"/>
      <c r="BG836" s="443"/>
      <c r="BH836" s="443"/>
      <c r="BI836" s="443"/>
      <c r="BJ836" s="443"/>
      <c r="BK836" s="443"/>
      <c r="BL836" s="412"/>
      <c r="BM836" s="412"/>
      <c r="BN836" s="412"/>
      <c r="BO836" s="412"/>
      <c r="BP836" s="412"/>
      <c r="BQ836" s="557"/>
    </row>
    <row r="837" customFormat="false" ht="14.1" hidden="false" customHeight="true" outlineLevel="0" collapsed="false">
      <c r="A837" s="41" t="s">
        <v>10954</v>
      </c>
      <c r="B837" s="412" t="s">
        <v>713</v>
      </c>
      <c r="C837" s="445" t="s">
        <v>36</v>
      </c>
      <c r="D837" s="644" t="s">
        <v>10955</v>
      </c>
      <c r="E837" s="120" t="s">
        <v>1598</v>
      </c>
      <c r="F837" s="120" t="s">
        <v>10956</v>
      </c>
      <c r="G837" s="456" t="s">
        <v>8031</v>
      </c>
      <c r="H837" s="427" t="n">
        <v>0.085</v>
      </c>
      <c r="I837" s="427"/>
      <c r="J837" s="428" t="s">
        <v>5772</v>
      </c>
      <c r="K837" s="412" t="s">
        <v>10957</v>
      </c>
      <c r="L837" s="412" t="s">
        <v>4720</v>
      </c>
      <c r="M837" s="120" t="s">
        <v>4686</v>
      </c>
      <c r="N837" s="457" t="n">
        <v>94109</v>
      </c>
      <c r="O837" s="458"/>
      <c r="P837" s="431"/>
      <c r="Q837" s="431"/>
      <c r="R837" s="459"/>
      <c r="S837" s="460"/>
      <c r="T837" s="461"/>
      <c r="U837" s="459"/>
      <c r="V837" s="120"/>
      <c r="W837" s="120"/>
      <c r="X837" s="120"/>
      <c r="Y837" s="120"/>
      <c r="Z837" s="460"/>
      <c r="AB837" s="456"/>
      <c r="AC837" s="594" t="s">
        <v>7548</v>
      </c>
      <c r="AJ837" s="596" t="s">
        <v>7581</v>
      </c>
      <c r="AK837" s="437"/>
      <c r="AM837" s="412" t="s">
        <v>10957</v>
      </c>
      <c r="AN837" s="462"/>
      <c r="AO837" s="412" t="s">
        <v>4720</v>
      </c>
      <c r="AP837" s="120" t="s">
        <v>4686</v>
      </c>
      <c r="AQ837" s="457" t="n">
        <v>94109</v>
      </c>
      <c r="AR837" s="463" t="s">
        <v>10956</v>
      </c>
      <c r="AS837" s="441"/>
      <c r="AT837" s="465"/>
      <c r="AU837" s="459"/>
      <c r="AV837" s="466"/>
      <c r="AW837" s="467"/>
      <c r="AX837" s="467"/>
      <c r="AY837" s="467"/>
      <c r="AZ837" s="467"/>
      <c r="BA837" s="467"/>
      <c r="BB837" s="467"/>
      <c r="BC837" s="467"/>
      <c r="BD837" s="467"/>
      <c r="BE837" s="467"/>
      <c r="BF837" s="467"/>
      <c r="BG837" s="467"/>
      <c r="BH837" s="467"/>
      <c r="BI837" s="467"/>
      <c r="BJ837" s="467"/>
      <c r="BK837" s="467"/>
      <c r="BL837" s="468"/>
      <c r="BM837" s="468"/>
      <c r="BN837" s="468"/>
      <c r="BO837" s="412"/>
      <c r="BP837" s="412"/>
    </row>
    <row r="838" customFormat="false" ht="14.1" hidden="false" customHeight="true" outlineLevel="0" collapsed="false">
      <c r="A838" s="41" t="s">
        <v>2632</v>
      </c>
      <c r="B838" s="412" t="s">
        <v>5998</v>
      </c>
      <c r="C838" s="479" t="s">
        <v>5999</v>
      </c>
      <c r="D838" s="480"/>
      <c r="E838" s="480" t="s">
        <v>2438</v>
      </c>
      <c r="F838" s="480" t="s">
        <v>2629</v>
      </c>
      <c r="G838" s="489" t="s">
        <v>6713</v>
      </c>
      <c r="H838" s="427" t="n">
        <v>0.095</v>
      </c>
      <c r="I838" s="427" t="n">
        <v>0.09</v>
      </c>
      <c r="J838" s="428" t="s">
        <v>6359</v>
      </c>
      <c r="K838" s="489" t="s">
        <v>10958</v>
      </c>
      <c r="L838" s="489" t="s">
        <v>10959</v>
      </c>
      <c r="M838" s="480" t="s">
        <v>4686</v>
      </c>
      <c r="N838" s="490" t="n">
        <v>91605</v>
      </c>
      <c r="O838" s="566"/>
      <c r="P838" s="490"/>
      <c r="Q838" s="490"/>
      <c r="R838" s="491" t="s">
        <v>2438</v>
      </c>
      <c r="S838" s="490" t="s">
        <v>6717</v>
      </c>
      <c r="T838" s="492"/>
      <c r="U838" s="491"/>
      <c r="V838" s="490"/>
      <c r="W838" s="490"/>
      <c r="X838" s="490"/>
      <c r="Y838" s="490"/>
      <c r="Z838" s="490" t="s">
        <v>6006</v>
      </c>
      <c r="AA838" s="433" t="s">
        <v>4745</v>
      </c>
      <c r="AB838" s="493"/>
      <c r="AC838" s="645" t="s">
        <v>7695</v>
      </c>
      <c r="AD838" s="645"/>
      <c r="AE838" s="645"/>
      <c r="AF838" s="645"/>
      <c r="AG838" s="645"/>
      <c r="AH838" s="645"/>
      <c r="AI838" s="645" t="s">
        <v>10960</v>
      </c>
      <c r="AJ838" s="498" t="s">
        <v>7581</v>
      </c>
      <c r="AK838" s="437" t="s">
        <v>5946</v>
      </c>
      <c r="AL838" s="507" t="s">
        <v>5946</v>
      </c>
      <c r="AM838" s="489" t="s">
        <v>9775</v>
      </c>
      <c r="AN838" s="494"/>
      <c r="AO838" s="489" t="s">
        <v>9776</v>
      </c>
      <c r="AP838" s="480" t="s">
        <v>4686</v>
      </c>
      <c r="AQ838" s="490" t="n">
        <v>90040</v>
      </c>
      <c r="AR838" s="489" t="s">
        <v>2629</v>
      </c>
      <c r="AS838" s="437"/>
      <c r="AT838" s="495" t="n">
        <v>1408740</v>
      </c>
      <c r="AU838" s="496" t="s">
        <v>10961</v>
      </c>
      <c r="AV838" s="497" t="n">
        <v>1</v>
      </c>
      <c r="AW838" s="497"/>
      <c r="AX838" s="497"/>
      <c r="AY838" s="497"/>
      <c r="AZ838" s="497"/>
      <c r="BA838" s="497"/>
      <c r="BB838" s="497"/>
      <c r="BC838" s="497"/>
      <c r="BD838" s="497"/>
      <c r="BE838" s="497"/>
      <c r="BF838" s="497"/>
      <c r="BG838" s="497"/>
      <c r="BH838" s="497"/>
      <c r="BI838" s="497"/>
      <c r="BJ838" s="497"/>
      <c r="BK838" s="497"/>
      <c r="BL838" s="498"/>
      <c r="BM838" s="498"/>
      <c r="BN838" s="498"/>
      <c r="BO838" s="412"/>
      <c r="BP838" s="412"/>
      <c r="BQ838" s="557"/>
    </row>
    <row r="839" s="557" customFormat="true" ht="14.1" hidden="false" customHeight="true" outlineLevel="0" collapsed="false">
      <c r="A839" s="41" t="s">
        <v>10962</v>
      </c>
      <c r="B839" s="412" t="s">
        <v>5977</v>
      </c>
      <c r="C839" s="445" t="s">
        <v>36</v>
      </c>
      <c r="D839" s="644"/>
      <c r="E839" s="120" t="s">
        <v>10963</v>
      </c>
      <c r="F839" s="120" t="s">
        <v>10964</v>
      </c>
      <c r="G839" s="456"/>
      <c r="H839" s="427" t="n">
        <v>0.0925</v>
      </c>
      <c r="I839" s="427"/>
      <c r="J839" s="428" t="s">
        <v>6140</v>
      </c>
      <c r="K839" s="412" t="s">
        <v>10965</v>
      </c>
      <c r="L839" s="412" t="s">
        <v>5702</v>
      </c>
      <c r="M839" s="120" t="s">
        <v>4686</v>
      </c>
      <c r="N839" s="457" t="n">
        <v>94080</v>
      </c>
      <c r="O839" s="458"/>
      <c r="P839" s="431"/>
      <c r="Q839" s="431"/>
      <c r="R839" s="459"/>
      <c r="S839" s="460"/>
      <c r="T839" s="461"/>
      <c r="U839" s="459"/>
      <c r="V839" s="120"/>
      <c r="W839" s="120"/>
      <c r="X839" s="120"/>
      <c r="Y839" s="120"/>
      <c r="Z839" s="460"/>
      <c r="AA839" s="433"/>
      <c r="AB839" s="456"/>
      <c r="AC839" s="594" t="s">
        <v>7872</v>
      </c>
      <c r="AD839" s="595"/>
      <c r="AE839" s="595"/>
      <c r="AF839" s="595"/>
      <c r="AG839" s="595"/>
      <c r="AH839" s="595"/>
      <c r="AI839" s="595"/>
      <c r="AJ839" s="596" t="s">
        <v>7581</v>
      </c>
      <c r="AK839" s="437"/>
      <c r="AL839" s="507"/>
      <c r="AM839" s="412" t="s">
        <v>10965</v>
      </c>
      <c r="AN839" s="462"/>
      <c r="AO839" s="412" t="s">
        <v>5702</v>
      </c>
      <c r="AP839" s="120" t="s">
        <v>4686</v>
      </c>
      <c r="AQ839" s="457" t="n">
        <v>94080</v>
      </c>
      <c r="AR839" s="463" t="s">
        <v>10964</v>
      </c>
      <c r="AS839" s="441"/>
      <c r="AT839" s="465"/>
      <c r="AU839" s="459"/>
      <c r="AV839" s="466"/>
      <c r="AW839" s="467"/>
      <c r="AX839" s="467"/>
      <c r="AY839" s="467"/>
      <c r="AZ839" s="467"/>
      <c r="BA839" s="467"/>
      <c r="BB839" s="467"/>
      <c r="BC839" s="467"/>
      <c r="BD839" s="467"/>
      <c r="BE839" s="467"/>
      <c r="BF839" s="467"/>
      <c r="BG839" s="467"/>
      <c r="BH839" s="467"/>
      <c r="BI839" s="467"/>
      <c r="BJ839" s="467"/>
      <c r="BK839" s="467"/>
      <c r="BL839" s="468"/>
      <c r="BM839" s="468"/>
      <c r="BN839" s="468"/>
      <c r="BO839" s="412"/>
      <c r="BP839" s="412"/>
      <c r="BQ839" s="462"/>
      <c r="ALX839" s="0"/>
      <c r="ALY839" s="0"/>
      <c r="ALZ839" s="0"/>
      <c r="AMA839" s="0"/>
      <c r="AMB839" s="0"/>
      <c r="AMC839" s="0"/>
      <c r="AMD839" s="0"/>
      <c r="AME839" s="0"/>
      <c r="AMF839" s="0"/>
      <c r="AMG839" s="0"/>
      <c r="AMH839" s="0"/>
      <c r="AMI839" s="0"/>
      <c r="AMJ839" s="0"/>
    </row>
    <row r="840" s="462" customFormat="true" ht="14.1" hidden="false" customHeight="true" outlineLevel="0" collapsed="false">
      <c r="A840" s="41" t="s">
        <v>10966</v>
      </c>
      <c r="B840" s="412" t="s">
        <v>5998</v>
      </c>
      <c r="C840" s="479" t="s">
        <v>5999</v>
      </c>
      <c r="D840" s="480"/>
      <c r="E840" s="480" t="s">
        <v>10967</v>
      </c>
      <c r="F840" s="480" t="s">
        <v>10968</v>
      </c>
      <c r="G840" s="489" t="s">
        <v>10969</v>
      </c>
      <c r="H840" s="427" t="n">
        <v>0.1025</v>
      </c>
      <c r="I840" s="427" t="n">
        <v>0.095</v>
      </c>
      <c r="J840" s="428" t="s">
        <v>7769</v>
      </c>
      <c r="K840" s="489" t="s">
        <v>10970</v>
      </c>
      <c r="L840" s="489" t="s">
        <v>7771</v>
      </c>
      <c r="M840" s="480" t="s">
        <v>4686</v>
      </c>
      <c r="N840" s="490" t="n">
        <v>90402</v>
      </c>
      <c r="O840" s="458" t="s">
        <v>10971</v>
      </c>
      <c r="P840" s="490"/>
      <c r="Q840" s="490"/>
      <c r="R840" s="491"/>
      <c r="S840" s="490"/>
      <c r="T840" s="492"/>
      <c r="U840" s="491"/>
      <c r="V840" s="490"/>
      <c r="W840" s="490"/>
      <c r="X840" s="490"/>
      <c r="Y840" s="490"/>
      <c r="Z840" s="490" t="s">
        <v>10972</v>
      </c>
      <c r="AA840" s="433" t="s">
        <v>4745</v>
      </c>
      <c r="AB840" s="493"/>
      <c r="AC840" s="641" t="s">
        <v>7695</v>
      </c>
      <c r="AD840" s="642" t="s">
        <v>10973</v>
      </c>
      <c r="AE840" s="641" t="s">
        <v>7580</v>
      </c>
      <c r="AF840" s="641" t="s">
        <v>7579</v>
      </c>
      <c r="AG840" s="641"/>
      <c r="AH840" s="641"/>
      <c r="AI840" s="641"/>
      <c r="AJ840" s="643" t="s">
        <v>7581</v>
      </c>
      <c r="AK840" s="437" t="s">
        <v>5946</v>
      </c>
      <c r="AL840" s="507" t="s">
        <v>6460</v>
      </c>
      <c r="AM840" s="489" t="s">
        <v>10970</v>
      </c>
      <c r="AN840" s="494"/>
      <c r="AO840" s="489" t="s">
        <v>7771</v>
      </c>
      <c r="AP840" s="480" t="s">
        <v>4686</v>
      </c>
      <c r="AQ840" s="490" t="n">
        <v>90402</v>
      </c>
      <c r="AR840" s="489" t="s">
        <v>10968</v>
      </c>
      <c r="AS840" s="565"/>
      <c r="AT840" s="495" t="n">
        <v>1402405</v>
      </c>
      <c r="AU840" s="496"/>
      <c r="AV840" s="497"/>
      <c r="AW840" s="497"/>
      <c r="AX840" s="497"/>
      <c r="AY840" s="497"/>
      <c r="AZ840" s="497"/>
      <c r="BA840" s="497"/>
      <c r="BB840" s="497"/>
      <c r="BC840" s="497"/>
      <c r="BD840" s="497"/>
      <c r="BE840" s="497"/>
      <c r="BF840" s="497"/>
      <c r="BG840" s="497"/>
      <c r="BH840" s="497"/>
      <c r="BI840" s="497"/>
      <c r="BJ840" s="497"/>
      <c r="BK840" s="497"/>
      <c r="BL840" s="498"/>
      <c r="BM840" s="498"/>
      <c r="BN840" s="498"/>
      <c r="BO840" s="469"/>
      <c r="BP840" s="463"/>
      <c r="BQ840" s="557"/>
      <c r="ALX840" s="0"/>
      <c r="ALY840" s="0"/>
      <c r="ALZ840" s="0"/>
      <c r="AMA840" s="0"/>
      <c r="AMB840" s="0"/>
      <c r="AMC840" s="0"/>
      <c r="AMD840" s="0"/>
      <c r="AME840" s="0"/>
      <c r="AMF840" s="0"/>
      <c r="AMG840" s="0"/>
      <c r="AMH840" s="0"/>
      <c r="AMI840" s="0"/>
      <c r="AMJ840" s="0"/>
    </row>
    <row r="841" s="462" customFormat="true" ht="14.1" hidden="false" customHeight="true" outlineLevel="0" collapsed="false">
      <c r="A841" s="41" t="s">
        <v>10974</v>
      </c>
      <c r="B841" s="412" t="s">
        <v>4682</v>
      </c>
      <c r="C841" s="508" t="s">
        <v>4733</v>
      </c>
      <c r="D841" s="120"/>
      <c r="E841" s="120" t="s">
        <v>1834</v>
      </c>
      <c r="F841" s="120" t="s">
        <v>1833</v>
      </c>
      <c r="G841" s="456"/>
      <c r="H841" s="427" t="n">
        <v>0.085</v>
      </c>
      <c r="I841" s="427" t="n">
        <v>0.0875</v>
      </c>
      <c r="J841" s="428" t="s">
        <v>5772</v>
      </c>
      <c r="K841" s="412" t="s">
        <v>10975</v>
      </c>
      <c r="L841" s="412" t="s">
        <v>4720</v>
      </c>
      <c r="M841" s="120" t="s">
        <v>4686</v>
      </c>
      <c r="N841" s="457" t="n">
        <v>94133</v>
      </c>
      <c r="O841" s="458" t="s">
        <v>10976</v>
      </c>
      <c r="P841" s="431"/>
      <c r="Q841" s="431"/>
      <c r="R841" s="459"/>
      <c r="S841" s="460"/>
      <c r="T841" s="461"/>
      <c r="U841" s="459"/>
      <c r="V841" s="120"/>
      <c r="W841" s="120"/>
      <c r="X841" s="120"/>
      <c r="Y841" s="120"/>
      <c r="Z841" s="460"/>
      <c r="AA841" s="433"/>
      <c r="AB841" s="456"/>
      <c r="AC841" s="594" t="s">
        <v>8019</v>
      </c>
      <c r="AD841" s="595"/>
      <c r="AE841" s="595"/>
      <c r="AF841" s="595"/>
      <c r="AG841" s="595"/>
      <c r="AH841" s="595"/>
      <c r="AI841" s="595"/>
      <c r="AJ841" s="596" t="s">
        <v>4716</v>
      </c>
      <c r="AK841" s="437" t="s">
        <v>5946</v>
      </c>
      <c r="AL841" s="507" t="s">
        <v>5946</v>
      </c>
      <c r="AM841" s="412" t="s">
        <v>10975</v>
      </c>
      <c r="AO841" s="412" t="s">
        <v>4720</v>
      </c>
      <c r="AP841" s="120" t="s">
        <v>4686</v>
      </c>
      <c r="AQ841" s="457" t="n">
        <v>94133</v>
      </c>
      <c r="AR841" s="463" t="s">
        <v>10977</v>
      </c>
      <c r="AS841" s="441"/>
      <c r="AT841" s="465"/>
      <c r="AU841" s="459"/>
      <c r="AV841" s="466"/>
      <c r="AW841" s="467"/>
      <c r="AX841" s="467"/>
      <c r="AY841" s="467"/>
      <c r="AZ841" s="467"/>
      <c r="BA841" s="467"/>
      <c r="BB841" s="467"/>
      <c r="BC841" s="467"/>
      <c r="BD841" s="467"/>
      <c r="BE841" s="467"/>
      <c r="BF841" s="467"/>
      <c r="BG841" s="467"/>
      <c r="BH841" s="467"/>
      <c r="BI841" s="467"/>
      <c r="BJ841" s="467"/>
      <c r="BK841" s="467"/>
      <c r="BL841" s="468"/>
      <c r="BM841" s="468"/>
      <c r="BN841" s="468"/>
      <c r="BO841" s="469"/>
      <c r="BP841" s="478"/>
      <c r="BQ841" s="439"/>
      <c r="ALX841" s="0"/>
      <c r="ALY841" s="0"/>
      <c r="ALZ841" s="0"/>
      <c r="AMA841" s="0"/>
      <c r="AMB841" s="0"/>
      <c r="AMC841" s="0"/>
      <c r="AMD841" s="0"/>
      <c r="AME841" s="0"/>
      <c r="AMF841" s="0"/>
      <c r="AMG841" s="0"/>
      <c r="AMH841" s="0"/>
      <c r="AMI841" s="0"/>
      <c r="AMJ841" s="0"/>
    </row>
    <row r="842" customFormat="false" ht="14.1" hidden="false" customHeight="true" outlineLevel="0" collapsed="false">
      <c r="A842" s="507" t="s">
        <v>10978</v>
      </c>
      <c r="B842" s="412" t="s">
        <v>4682</v>
      </c>
      <c r="C842" s="562" t="s">
        <v>4733</v>
      </c>
      <c r="D842" s="480" t="s">
        <v>6189</v>
      </c>
      <c r="E842" s="480" t="s">
        <v>1834</v>
      </c>
      <c r="F842" s="480" t="s">
        <v>3245</v>
      </c>
      <c r="G842" s="489"/>
      <c r="H842" s="427" t="n">
        <v>0.085</v>
      </c>
      <c r="I842" s="427" t="n">
        <v>0.0875</v>
      </c>
      <c r="J842" s="428" t="s">
        <v>5772</v>
      </c>
      <c r="K842" s="489" t="s">
        <v>10979</v>
      </c>
      <c r="L842" s="489" t="s">
        <v>4720</v>
      </c>
      <c r="M842" s="480" t="s">
        <v>4686</v>
      </c>
      <c r="N842" s="490" t="n">
        <v>94133</v>
      </c>
      <c r="O842" s="458" t="s">
        <v>10980</v>
      </c>
      <c r="P842" s="431"/>
      <c r="Q842" s="490"/>
      <c r="R842" s="491"/>
      <c r="S842" s="490"/>
      <c r="T842" s="492"/>
      <c r="U842" s="491"/>
      <c r="V842" s="490"/>
      <c r="W842" s="490"/>
      <c r="X842" s="490"/>
      <c r="Y842" s="490"/>
      <c r="Z842" s="490"/>
      <c r="AB842" s="493"/>
      <c r="AC842" s="594" t="s">
        <v>8019</v>
      </c>
      <c r="AJ842" s="596" t="s">
        <v>4716</v>
      </c>
      <c r="AK842" s="437" t="s">
        <v>5946</v>
      </c>
      <c r="AL842" s="507" t="s">
        <v>6064</v>
      </c>
      <c r="AM842" s="489" t="s">
        <v>10981</v>
      </c>
      <c r="AN842" s="494"/>
      <c r="AO842" s="489" t="s">
        <v>4720</v>
      </c>
      <c r="AP842" s="480" t="s">
        <v>4686</v>
      </c>
      <c r="AQ842" s="490" t="n">
        <v>94133</v>
      </c>
      <c r="AR842" s="489" t="s">
        <v>10982</v>
      </c>
      <c r="AT842" s="495"/>
      <c r="AU842" s="496"/>
      <c r="AV842" s="497"/>
      <c r="AW842" s="497"/>
      <c r="AX842" s="497"/>
      <c r="AY842" s="497"/>
      <c r="AZ842" s="497"/>
      <c r="BA842" s="497"/>
      <c r="BB842" s="497"/>
      <c r="BC842" s="497"/>
      <c r="BD842" s="497"/>
      <c r="BE842" s="497"/>
      <c r="BF842" s="497"/>
      <c r="BG842" s="497"/>
      <c r="BH842" s="497"/>
      <c r="BI842" s="497"/>
      <c r="BJ842" s="497"/>
      <c r="BK842" s="497"/>
      <c r="BL842" s="498"/>
      <c r="BM842" s="498"/>
      <c r="BN842" s="498"/>
      <c r="BO842" s="412"/>
      <c r="BP842" s="412"/>
    </row>
    <row r="843" customFormat="false" ht="14.1" hidden="false" customHeight="true" outlineLevel="0" collapsed="false">
      <c r="A843" s="507" t="s">
        <v>2408</v>
      </c>
      <c r="B843" s="412" t="s">
        <v>5977</v>
      </c>
      <c r="C843" s="508" t="s">
        <v>36</v>
      </c>
      <c r="D843" s="644"/>
      <c r="E843" s="120" t="s">
        <v>1355</v>
      </c>
      <c r="F843" s="463" t="s">
        <v>2405</v>
      </c>
      <c r="G843" s="456" t="s">
        <v>10983</v>
      </c>
      <c r="H843" s="427" t="n">
        <v>0.0775</v>
      </c>
      <c r="I843" s="427" t="n">
        <v>0.08</v>
      </c>
      <c r="J843" s="428" t="s">
        <v>7434</v>
      </c>
      <c r="K843" s="412" t="s">
        <v>10984</v>
      </c>
      <c r="L843" s="412" t="s">
        <v>4655</v>
      </c>
      <c r="M843" s="120" t="s">
        <v>4686</v>
      </c>
      <c r="N843" s="457" t="n">
        <v>94559</v>
      </c>
      <c r="O843" s="458" t="s">
        <v>2406</v>
      </c>
      <c r="Q843" s="431"/>
      <c r="R843" s="459"/>
      <c r="S843" s="460"/>
      <c r="T843" s="461"/>
      <c r="U843" s="459"/>
      <c r="V843" s="120"/>
      <c r="W843" s="120"/>
      <c r="X843" s="120"/>
      <c r="Y843" s="120"/>
      <c r="Z843" s="460" t="s">
        <v>10985</v>
      </c>
      <c r="AA843" s="433" t="s">
        <v>4745</v>
      </c>
      <c r="AB843" s="456"/>
      <c r="AC843" s="594" t="s">
        <v>7719</v>
      </c>
      <c r="AD843" s="595" t="s">
        <v>8472</v>
      </c>
      <c r="AE843" s="595" t="s">
        <v>10986</v>
      </c>
      <c r="AF843" s="595" t="s">
        <v>10987</v>
      </c>
      <c r="AJ843" s="596" t="s">
        <v>4716</v>
      </c>
      <c r="AK843" s="437" t="s">
        <v>5946</v>
      </c>
      <c r="AL843" s="507" t="s">
        <v>6685</v>
      </c>
      <c r="AM843" s="412" t="s">
        <v>10984</v>
      </c>
      <c r="AN843" s="462"/>
      <c r="AO843" s="412" t="s">
        <v>4655</v>
      </c>
      <c r="AP843" s="120" t="s">
        <v>4686</v>
      </c>
      <c r="AQ843" s="457" t="n">
        <v>94559</v>
      </c>
      <c r="AR843" s="463" t="s">
        <v>2405</v>
      </c>
      <c r="AS843" s="441"/>
      <c r="AT843" s="465"/>
      <c r="AU843" s="459"/>
      <c r="AV843" s="466"/>
      <c r="AW843" s="467"/>
      <c r="AX843" s="467"/>
      <c r="AY843" s="467"/>
      <c r="AZ843" s="467"/>
      <c r="BA843" s="467"/>
      <c r="BB843" s="467"/>
      <c r="BC843" s="467"/>
      <c r="BD843" s="467"/>
      <c r="BE843" s="467"/>
      <c r="BF843" s="467"/>
      <c r="BG843" s="467"/>
      <c r="BH843" s="467"/>
      <c r="BI843" s="467"/>
      <c r="BJ843" s="467"/>
      <c r="BK843" s="467"/>
      <c r="BL843" s="468"/>
      <c r="BM843" s="468"/>
      <c r="BN843" s="468"/>
      <c r="BO843" s="412"/>
      <c r="BP843" s="412"/>
      <c r="BQ843" s="462"/>
    </row>
    <row r="844" customFormat="false" ht="14.1" hidden="false" customHeight="true" outlineLevel="0" collapsed="false">
      <c r="A844" s="41" t="s">
        <v>1789</v>
      </c>
      <c r="B844" s="412" t="s">
        <v>713</v>
      </c>
      <c r="C844" s="445" t="s">
        <v>4733</v>
      </c>
      <c r="D844" s="120" t="s">
        <v>4717</v>
      </c>
      <c r="E844" s="120" t="s">
        <v>1707</v>
      </c>
      <c r="F844" s="120" t="s">
        <v>1788</v>
      </c>
      <c r="G844" s="456" t="s">
        <v>10988</v>
      </c>
      <c r="H844" s="427" t="n">
        <v>0.085</v>
      </c>
      <c r="I844" s="427" t="n">
        <v>0.0875</v>
      </c>
      <c r="J844" s="428" t="s">
        <v>5772</v>
      </c>
      <c r="K844" s="412" t="s">
        <v>10989</v>
      </c>
      <c r="L844" s="412" t="s">
        <v>4720</v>
      </c>
      <c r="M844" s="120" t="s">
        <v>4686</v>
      </c>
      <c r="N844" s="457" t="n">
        <v>94103</v>
      </c>
      <c r="O844" s="458" t="s">
        <v>10990</v>
      </c>
      <c r="P844" s="506"/>
      <c r="Q844" s="506"/>
      <c r="R844" s="459" t="s">
        <v>1707</v>
      </c>
      <c r="S844" s="460"/>
      <c r="T844" s="461"/>
      <c r="U844" s="459"/>
      <c r="V844" s="120"/>
      <c r="W844" s="120"/>
      <c r="X844" s="120"/>
      <c r="Y844" s="120"/>
      <c r="Z844" s="460" t="s">
        <v>10991</v>
      </c>
      <c r="AA844" s="433" t="s">
        <v>4745</v>
      </c>
      <c r="AB844" s="456"/>
      <c r="AC844" s="594" t="s">
        <v>7711</v>
      </c>
      <c r="AJ844" s="596" t="s">
        <v>7581</v>
      </c>
      <c r="AK844" s="437" t="s">
        <v>5946</v>
      </c>
      <c r="AL844" s="507" t="s">
        <v>6064</v>
      </c>
      <c r="AM844" s="412" t="str">
        <f aca="false">PROPER(AN844)</f>
        <v>151 6Th Street</v>
      </c>
      <c r="AN844" s="462" t="s">
        <v>10992</v>
      </c>
      <c r="AO844" s="412" t="s">
        <v>4720</v>
      </c>
      <c r="AP844" s="120" t="s">
        <v>4686</v>
      </c>
      <c r="AQ844" s="457" t="n">
        <v>94103</v>
      </c>
      <c r="AR844" s="463" t="s">
        <v>1788</v>
      </c>
      <c r="AT844" s="465"/>
      <c r="AU844" s="459"/>
      <c r="AV844" s="466" t="n">
        <v>1</v>
      </c>
      <c r="AW844" s="467" t="s">
        <v>10993</v>
      </c>
      <c r="AX844" s="467" t="s">
        <v>7378</v>
      </c>
      <c r="AY844" s="467" t="s">
        <v>7378</v>
      </c>
      <c r="AZ844" s="467" t="s">
        <v>7450</v>
      </c>
      <c r="BA844" s="467" t="s">
        <v>7380</v>
      </c>
      <c r="BB844" s="467" t="s">
        <v>7379</v>
      </c>
      <c r="BC844" s="467" t="s">
        <v>7379</v>
      </c>
      <c r="BD844" s="467" t="s">
        <v>7379</v>
      </c>
      <c r="BE844" s="467" t="s">
        <v>7450</v>
      </c>
      <c r="BF844" s="467"/>
      <c r="BG844" s="467"/>
      <c r="BH844" s="467" t="s">
        <v>7450</v>
      </c>
      <c r="BI844" s="467"/>
      <c r="BJ844" s="467"/>
      <c r="BK844" s="467"/>
      <c r="BL844" s="468"/>
      <c r="BM844" s="468"/>
      <c r="BN844" s="468"/>
      <c r="BO844" s="412"/>
      <c r="BP844" s="463"/>
    </row>
    <row r="845" customFormat="false" ht="14.1" hidden="false" customHeight="true" outlineLevel="0" collapsed="false">
      <c r="A845" s="41" t="s">
        <v>10994</v>
      </c>
      <c r="B845" s="412" t="s">
        <v>5977</v>
      </c>
      <c r="C845" s="479" t="s">
        <v>4715</v>
      </c>
      <c r="D845" s="480"/>
      <c r="E845" s="480" t="s">
        <v>10995</v>
      </c>
      <c r="F845" s="480" t="s">
        <v>9899</v>
      </c>
      <c r="G845" s="489"/>
      <c r="H845" s="427" t="n">
        <v>0.0875</v>
      </c>
      <c r="I845" s="427" t="n">
        <v>0.0875</v>
      </c>
      <c r="J845" s="428" t="s">
        <v>5852</v>
      </c>
      <c r="K845" s="489" t="s">
        <v>10996</v>
      </c>
      <c r="L845" s="489" t="s">
        <v>5852</v>
      </c>
      <c r="M845" s="480" t="s">
        <v>4686</v>
      </c>
      <c r="N845" s="490" t="n">
        <v>95476</v>
      </c>
      <c r="O845" s="458"/>
      <c r="P845" s="490"/>
      <c r="Q845" s="490"/>
      <c r="R845" s="491"/>
      <c r="S845" s="490"/>
      <c r="T845" s="492"/>
      <c r="U845" s="491"/>
      <c r="V845" s="490"/>
      <c r="W845" s="490"/>
      <c r="X845" s="490"/>
      <c r="Y845" s="490"/>
      <c r="Z845" s="490"/>
      <c r="AB845" s="493"/>
      <c r="AC845" s="594" t="s">
        <v>7954</v>
      </c>
      <c r="AD845" s="595" t="s">
        <v>9935</v>
      </c>
      <c r="AF845" s="595" t="s">
        <v>7579</v>
      </c>
      <c r="AG845" s="595" t="s">
        <v>8487</v>
      </c>
      <c r="AJ845" s="596" t="s">
        <v>4716</v>
      </c>
      <c r="AK845" s="437" t="s">
        <v>5946</v>
      </c>
      <c r="AL845" s="507" t="s">
        <v>6460</v>
      </c>
      <c r="AM845" s="489" t="s">
        <v>10997</v>
      </c>
      <c r="AN845" s="494"/>
      <c r="AO845" s="489" t="s">
        <v>5852</v>
      </c>
      <c r="AP845" s="480" t="s">
        <v>4686</v>
      </c>
      <c r="AQ845" s="490" t="n">
        <v>95476</v>
      </c>
      <c r="AR845" s="489" t="s">
        <v>9899</v>
      </c>
      <c r="AT845" s="495"/>
      <c r="AU845" s="496"/>
      <c r="AV845" s="497"/>
      <c r="AW845" s="497"/>
      <c r="AX845" s="497"/>
      <c r="AY845" s="497"/>
      <c r="AZ845" s="497"/>
      <c r="BA845" s="497"/>
      <c r="BB845" s="497"/>
      <c r="BC845" s="497"/>
      <c r="BD845" s="497"/>
      <c r="BE845" s="497"/>
      <c r="BF845" s="497"/>
      <c r="BG845" s="497"/>
      <c r="BH845" s="497"/>
      <c r="BI845" s="497"/>
      <c r="BJ845" s="497"/>
      <c r="BK845" s="497"/>
      <c r="BL845" s="498"/>
      <c r="BM845" s="498"/>
      <c r="BN845" s="498"/>
      <c r="BO845" s="469"/>
      <c r="BP845" s="463"/>
    </row>
    <row r="846" customFormat="false" ht="14.1" hidden="false" customHeight="true" outlineLevel="0" collapsed="false">
      <c r="A846" s="41" t="s">
        <v>10998</v>
      </c>
      <c r="B846" s="412" t="s">
        <v>5977</v>
      </c>
      <c r="C846" s="445" t="s">
        <v>36</v>
      </c>
      <c r="D846" s="644"/>
      <c r="E846" s="120" t="s">
        <v>7751</v>
      </c>
      <c r="F846" s="120" t="s">
        <v>10999</v>
      </c>
      <c r="G846" s="456"/>
      <c r="H846" s="427" t="n">
        <v>0.09</v>
      </c>
      <c r="I846" s="427"/>
      <c r="J846" s="428" t="s">
        <v>7552</v>
      </c>
      <c r="K846" s="412" t="s">
        <v>11000</v>
      </c>
      <c r="L846" s="412" t="s">
        <v>7554</v>
      </c>
      <c r="M846" s="120" t="s">
        <v>4686</v>
      </c>
      <c r="N846" s="457" t="n">
        <v>94920</v>
      </c>
      <c r="O846" s="458"/>
      <c r="P846" s="431"/>
      <c r="Q846" s="431"/>
      <c r="R846" s="459"/>
      <c r="S846" s="460"/>
      <c r="T846" s="461"/>
      <c r="U846" s="459"/>
      <c r="V846" s="120"/>
      <c r="W846" s="120"/>
      <c r="X846" s="120"/>
      <c r="Y846" s="120"/>
      <c r="Z846" s="460"/>
      <c r="AB846" s="456"/>
      <c r="AC846" s="594" t="s">
        <v>11001</v>
      </c>
      <c r="AF846" s="595" t="s">
        <v>8204</v>
      </c>
      <c r="AJ846" s="596" t="s">
        <v>7556</v>
      </c>
      <c r="AK846" s="437"/>
      <c r="AM846" s="412" t="s">
        <v>11000</v>
      </c>
      <c r="AN846" s="462"/>
      <c r="AO846" s="412" t="s">
        <v>7554</v>
      </c>
      <c r="AP846" s="120" t="s">
        <v>4686</v>
      </c>
      <c r="AQ846" s="457" t="n">
        <v>94920</v>
      </c>
      <c r="AR846" s="463" t="s">
        <v>10999</v>
      </c>
      <c r="AS846" s="441"/>
      <c r="AT846" s="465"/>
      <c r="AU846" s="459"/>
      <c r="AV846" s="466"/>
      <c r="AW846" s="467"/>
      <c r="AX846" s="467"/>
      <c r="AY846" s="467"/>
      <c r="AZ846" s="467"/>
      <c r="BA846" s="467"/>
      <c r="BB846" s="467"/>
      <c r="BC846" s="467"/>
      <c r="BD846" s="467"/>
      <c r="BE846" s="467"/>
      <c r="BF846" s="467"/>
      <c r="BG846" s="467"/>
      <c r="BH846" s="467"/>
      <c r="BI846" s="467"/>
      <c r="BJ846" s="467"/>
      <c r="BK846" s="467"/>
      <c r="BL846" s="468"/>
      <c r="BM846" s="468"/>
      <c r="BN846" s="468"/>
      <c r="BO846" s="412"/>
      <c r="BP846" s="412"/>
    </row>
    <row r="847" customFormat="false" ht="14.1" hidden="false" customHeight="true" outlineLevel="0" collapsed="false">
      <c r="A847" s="41" t="s">
        <v>11002</v>
      </c>
      <c r="B847" s="412" t="s">
        <v>4682</v>
      </c>
      <c r="C847" s="445" t="s">
        <v>4733</v>
      </c>
      <c r="D847" s="120" t="s">
        <v>6561</v>
      </c>
      <c r="E847" s="120" t="s">
        <v>11003</v>
      </c>
      <c r="F847" s="120" t="s">
        <v>11004</v>
      </c>
      <c r="G847" s="456"/>
      <c r="H847" s="427" t="n">
        <v>0.0925</v>
      </c>
      <c r="I847" s="538" t="n">
        <v>0.0825</v>
      </c>
      <c r="J847" s="428" t="s">
        <v>11005</v>
      </c>
      <c r="K847" s="412" t="s">
        <v>11006</v>
      </c>
      <c r="L847" s="412" t="s">
        <v>5803</v>
      </c>
      <c r="M847" s="120" t="s">
        <v>4686</v>
      </c>
      <c r="N847" s="457" t="n">
        <v>95062</v>
      </c>
      <c r="O847" s="458" t="s">
        <v>11007</v>
      </c>
      <c r="P847" s="544" t="s">
        <v>11007</v>
      </c>
      <c r="Q847" s="544" t="s">
        <v>11008</v>
      </c>
      <c r="R847" s="459"/>
      <c r="S847" s="460"/>
      <c r="T847" s="461"/>
      <c r="U847" s="459"/>
      <c r="V847" s="120"/>
      <c r="W847" s="120"/>
      <c r="X847" s="120"/>
      <c r="Y847" s="120"/>
      <c r="Z847" s="460"/>
      <c r="AB847" s="456"/>
      <c r="AC847" s="594" t="s">
        <v>7695</v>
      </c>
      <c r="AD847" s="595" t="s">
        <v>8957</v>
      </c>
      <c r="AE847" s="595" t="s">
        <v>9078</v>
      </c>
      <c r="AF847" s="595" t="s">
        <v>7579</v>
      </c>
      <c r="AJ847" s="596" t="s">
        <v>7581</v>
      </c>
      <c r="AK847" s="437" t="s">
        <v>5946</v>
      </c>
      <c r="AL847" s="507" t="s">
        <v>4745</v>
      </c>
      <c r="AM847" s="412" t="s">
        <v>11006</v>
      </c>
      <c r="AN847" s="462"/>
      <c r="AO847" s="412" t="s">
        <v>5803</v>
      </c>
      <c r="AP847" s="120" t="s">
        <v>4686</v>
      </c>
      <c r="AQ847" s="457" t="n">
        <v>95062</v>
      </c>
      <c r="AR847" s="463" t="s">
        <v>11004</v>
      </c>
      <c r="AT847" s="465"/>
      <c r="AU847" s="459"/>
      <c r="AV847" s="466"/>
      <c r="AW847" s="467"/>
      <c r="AX847" s="467"/>
      <c r="AY847" s="467"/>
      <c r="AZ847" s="467"/>
      <c r="BA847" s="467"/>
      <c r="BB847" s="467"/>
      <c r="BC847" s="467"/>
      <c r="BD847" s="467"/>
      <c r="BE847" s="467"/>
      <c r="BF847" s="467"/>
      <c r="BG847" s="467"/>
      <c r="BH847" s="467"/>
      <c r="BI847" s="467"/>
      <c r="BJ847" s="467"/>
      <c r="BK847" s="467"/>
      <c r="BL847" s="468"/>
      <c r="BM847" s="468"/>
      <c r="BN847" s="468"/>
      <c r="BO847" s="469"/>
      <c r="BP847" s="463"/>
    </row>
    <row r="848" customFormat="false" ht="14.1" hidden="false" customHeight="true" outlineLevel="0" collapsed="false">
      <c r="A848" s="507" t="s">
        <v>11009</v>
      </c>
      <c r="B848" s="412" t="s">
        <v>5977</v>
      </c>
      <c r="C848" s="508" t="s">
        <v>36</v>
      </c>
      <c r="D848" s="644"/>
      <c r="E848" s="120" t="s">
        <v>1983</v>
      </c>
      <c r="F848" s="120" t="s">
        <v>11010</v>
      </c>
      <c r="G848" s="456"/>
      <c r="H848" s="427" t="n">
        <v>0.09</v>
      </c>
      <c r="I848" s="427"/>
      <c r="J848" s="428" t="s">
        <v>7552</v>
      </c>
      <c r="K848" s="456" t="s">
        <v>11011</v>
      </c>
      <c r="L848" s="412" t="s">
        <v>11012</v>
      </c>
      <c r="M848" s="120" t="s">
        <v>4686</v>
      </c>
      <c r="N848" s="457" t="n">
        <v>94903</v>
      </c>
      <c r="O848" s="458"/>
      <c r="Q848" s="431"/>
      <c r="R848" s="459"/>
      <c r="S848" s="460"/>
      <c r="T848" s="461"/>
      <c r="U848" s="459"/>
      <c r="V848" s="120"/>
      <c r="W848" s="120"/>
      <c r="X848" s="120"/>
      <c r="Y848" s="120"/>
      <c r="Z848" s="460"/>
      <c r="AB848" s="456"/>
      <c r="AF848" s="595" t="s">
        <v>7682</v>
      </c>
      <c r="AJ848" s="596" t="s">
        <v>7556</v>
      </c>
      <c r="AK848" s="437"/>
      <c r="AM848" s="412" t="s">
        <v>11011</v>
      </c>
      <c r="AN848" s="462"/>
      <c r="AO848" s="412" t="s">
        <v>11012</v>
      </c>
      <c r="AP848" s="120" t="s">
        <v>4686</v>
      </c>
      <c r="AQ848" s="457" t="n">
        <v>94903</v>
      </c>
      <c r="AR848" s="463" t="s">
        <v>11010</v>
      </c>
      <c r="AS848" s="441"/>
      <c r="AT848" s="465"/>
      <c r="AU848" s="459"/>
      <c r="AV848" s="466"/>
      <c r="AW848" s="467"/>
      <c r="AX848" s="467"/>
      <c r="AY848" s="467"/>
      <c r="AZ848" s="467"/>
      <c r="BA848" s="467"/>
      <c r="BB848" s="467"/>
      <c r="BC848" s="467"/>
      <c r="BD848" s="467"/>
      <c r="BE848" s="467"/>
      <c r="BF848" s="467"/>
      <c r="BG848" s="467"/>
      <c r="BH848" s="467"/>
      <c r="BI848" s="467"/>
      <c r="BJ848" s="467"/>
      <c r="BK848" s="467"/>
      <c r="BL848" s="468"/>
      <c r="BM848" s="468"/>
      <c r="BN848" s="468"/>
      <c r="BO848" s="412"/>
      <c r="BP848" s="412"/>
    </row>
    <row r="849" customFormat="false" ht="14.1" hidden="false" customHeight="true" outlineLevel="0" collapsed="false">
      <c r="A849" s="507" t="s">
        <v>11013</v>
      </c>
      <c r="B849" s="412" t="s">
        <v>5977</v>
      </c>
      <c r="C849" s="508" t="s">
        <v>36</v>
      </c>
      <c r="D849" s="644"/>
      <c r="E849" s="120" t="s">
        <v>2686</v>
      </c>
      <c r="F849" s="120" t="s">
        <v>11014</v>
      </c>
      <c r="G849" s="456"/>
      <c r="H849" s="427" t="n">
        <v>0</v>
      </c>
      <c r="I849" s="427"/>
      <c r="J849" s="428" t="s">
        <v>6131</v>
      </c>
      <c r="K849" s="412" t="s">
        <v>11015</v>
      </c>
      <c r="L849" s="412" t="s">
        <v>11016</v>
      </c>
      <c r="M849" s="120" t="s">
        <v>7321</v>
      </c>
      <c r="N849" s="457" t="n">
        <v>80033</v>
      </c>
      <c r="O849" s="458"/>
      <c r="P849" s="431"/>
      <c r="Q849" s="431"/>
      <c r="R849" s="459"/>
      <c r="S849" s="460"/>
      <c r="T849" s="461"/>
      <c r="U849" s="459"/>
      <c r="V849" s="120"/>
      <c r="W849" s="120"/>
      <c r="X849" s="120"/>
      <c r="Y849" s="120"/>
      <c r="Z849" s="460"/>
      <c r="AB849" s="456"/>
      <c r="AC849" s="594" t="s">
        <v>7595</v>
      </c>
      <c r="AJ849" s="596" t="s">
        <v>7581</v>
      </c>
      <c r="AK849" s="437"/>
      <c r="AL849" s="41"/>
      <c r="AM849" s="412" t="s">
        <v>11017</v>
      </c>
      <c r="AN849" s="462"/>
      <c r="AO849" s="412" t="s">
        <v>11016</v>
      </c>
      <c r="AP849" s="120" t="s">
        <v>7321</v>
      </c>
      <c r="AQ849" s="457" t="n">
        <v>80033</v>
      </c>
      <c r="AR849" s="463" t="s">
        <v>11014</v>
      </c>
      <c r="AS849" s="500"/>
      <c r="AT849" s="465"/>
      <c r="AU849" s="459"/>
      <c r="AV849" s="466"/>
      <c r="AW849" s="467"/>
      <c r="AX849" s="467"/>
      <c r="AY849" s="467"/>
      <c r="AZ849" s="467"/>
      <c r="BA849" s="467"/>
      <c r="BB849" s="467"/>
      <c r="BC849" s="467"/>
      <c r="BD849" s="467"/>
      <c r="BE849" s="467"/>
      <c r="BF849" s="467"/>
      <c r="BG849" s="467"/>
      <c r="BH849" s="467"/>
      <c r="BI849" s="467"/>
      <c r="BJ849" s="467"/>
      <c r="BK849" s="467"/>
      <c r="BL849" s="468"/>
      <c r="BM849" s="468"/>
      <c r="BN849" s="468"/>
      <c r="BO849" s="412"/>
      <c r="BP849" s="412"/>
    </row>
    <row r="850" customFormat="false" ht="14.1" hidden="false" customHeight="true" outlineLevel="0" collapsed="false">
      <c r="A850" s="41" t="s">
        <v>11018</v>
      </c>
      <c r="B850" s="412" t="s">
        <v>4682</v>
      </c>
      <c r="C850" s="445" t="s">
        <v>5309</v>
      </c>
      <c r="D850" s="120"/>
      <c r="E850" s="120" t="s">
        <v>11019</v>
      </c>
      <c r="F850" s="120" t="s">
        <v>11020</v>
      </c>
      <c r="G850" s="456"/>
      <c r="H850" s="427" t="n">
        <v>0.0875</v>
      </c>
      <c r="I850" s="427"/>
      <c r="J850" s="428" t="s">
        <v>6140</v>
      </c>
      <c r="K850" s="412" t="s">
        <v>11021</v>
      </c>
      <c r="L850" s="412" t="s">
        <v>6245</v>
      </c>
      <c r="M850" s="120" t="s">
        <v>4686</v>
      </c>
      <c r="N850" s="457" t="n">
        <v>94014</v>
      </c>
      <c r="O850" s="430"/>
      <c r="P850" s="431"/>
      <c r="Q850" s="431"/>
      <c r="R850" s="459"/>
      <c r="S850" s="460"/>
      <c r="T850" s="461"/>
      <c r="U850" s="459"/>
      <c r="V850" s="120"/>
      <c r="W850" s="120"/>
      <c r="X850" s="120"/>
      <c r="Y850" s="120"/>
      <c r="Z850" s="460"/>
      <c r="AB850" s="456"/>
      <c r="AC850" s="641" t="s">
        <v>7548</v>
      </c>
      <c r="AD850" s="642" t="s">
        <v>9092</v>
      </c>
      <c r="AE850" s="641"/>
      <c r="AF850" s="641"/>
      <c r="AG850" s="641"/>
      <c r="AH850" s="641"/>
      <c r="AI850" s="641"/>
      <c r="AJ850" s="643" t="s">
        <v>4716</v>
      </c>
      <c r="AK850" s="437" t="s">
        <v>5946</v>
      </c>
      <c r="AL850" s="507" t="s">
        <v>6778</v>
      </c>
      <c r="AM850" s="412" t="s">
        <v>11021</v>
      </c>
      <c r="AN850" s="462"/>
      <c r="AO850" s="412" t="s">
        <v>6245</v>
      </c>
      <c r="AP850" s="120" t="s">
        <v>4686</v>
      </c>
      <c r="AQ850" s="457" t="n">
        <v>94014</v>
      </c>
      <c r="AR850" s="463" t="s">
        <v>11020</v>
      </c>
      <c r="AS850" s="441"/>
      <c r="AT850" s="465"/>
      <c r="AU850" s="459"/>
      <c r="AV850" s="466" t="n">
        <v>1</v>
      </c>
      <c r="AW850" s="467" t="s">
        <v>11022</v>
      </c>
      <c r="AX850" s="467" t="s">
        <v>10367</v>
      </c>
      <c r="AY850" s="467" t="s">
        <v>10367</v>
      </c>
      <c r="AZ850" s="467" t="s">
        <v>10367</v>
      </c>
      <c r="BA850" s="467"/>
      <c r="BB850" s="467"/>
      <c r="BC850" s="467"/>
      <c r="BD850" s="467"/>
      <c r="BE850" s="467"/>
      <c r="BF850" s="467"/>
      <c r="BG850" s="467"/>
      <c r="BH850" s="467"/>
      <c r="BI850" s="467"/>
      <c r="BJ850" s="467"/>
      <c r="BK850" s="467"/>
      <c r="BL850" s="468"/>
      <c r="BM850" s="468"/>
      <c r="BN850" s="468"/>
      <c r="BO850" s="412"/>
      <c r="BP850" s="412"/>
    </row>
    <row r="851" customFormat="false" ht="14.1" hidden="false" customHeight="true" outlineLevel="0" collapsed="false">
      <c r="A851" s="41" t="s">
        <v>11023</v>
      </c>
      <c r="B851" s="412" t="s">
        <v>5977</v>
      </c>
      <c r="C851" s="562" t="s">
        <v>4715</v>
      </c>
      <c r="D851" s="480"/>
      <c r="E851" s="480" t="s">
        <v>11024</v>
      </c>
      <c r="F851" s="480" t="s">
        <v>11025</v>
      </c>
      <c r="G851" s="489"/>
      <c r="H851" s="427" t="n">
        <v>0.085</v>
      </c>
      <c r="I851" s="427" t="n">
        <v>0.0875</v>
      </c>
      <c r="J851" s="428" t="s">
        <v>5772</v>
      </c>
      <c r="K851" s="489" t="s">
        <v>11026</v>
      </c>
      <c r="L851" s="489" t="s">
        <v>4720</v>
      </c>
      <c r="M851" s="480" t="s">
        <v>4686</v>
      </c>
      <c r="N851" s="490" t="n">
        <v>94107</v>
      </c>
      <c r="O851" s="566"/>
      <c r="P851" s="490"/>
      <c r="Q851" s="490"/>
      <c r="R851" s="491"/>
      <c r="S851" s="490"/>
      <c r="T851" s="492"/>
      <c r="U851" s="491"/>
      <c r="V851" s="490"/>
      <c r="W851" s="490"/>
      <c r="X851" s="490"/>
      <c r="Y851" s="490"/>
      <c r="Z851" s="490"/>
      <c r="AB851" s="493"/>
      <c r="AC851" s="645" t="s">
        <v>8340</v>
      </c>
      <c r="AD851" s="645" t="s">
        <v>8472</v>
      </c>
      <c r="AE851" s="645" t="s">
        <v>10269</v>
      </c>
      <c r="AF851" s="645" t="s">
        <v>10681</v>
      </c>
      <c r="AG851" s="645"/>
      <c r="AH851" s="645"/>
      <c r="AI851" s="645"/>
      <c r="AJ851" s="498" t="s">
        <v>4716</v>
      </c>
      <c r="AK851" s="437" t="s">
        <v>5946</v>
      </c>
      <c r="AL851" s="507" t="s">
        <v>6685</v>
      </c>
      <c r="AM851" s="489" t="s">
        <v>11026</v>
      </c>
      <c r="AN851" s="494"/>
      <c r="AO851" s="489" t="s">
        <v>4720</v>
      </c>
      <c r="AP851" s="480" t="s">
        <v>4686</v>
      </c>
      <c r="AQ851" s="490" t="n">
        <v>94107</v>
      </c>
      <c r="AR851" s="489" t="s">
        <v>11025</v>
      </c>
      <c r="AS851" s="437"/>
      <c r="AT851" s="495"/>
      <c r="AU851" s="496"/>
      <c r="AV851" s="497"/>
      <c r="AW851" s="497"/>
      <c r="AX851" s="497"/>
      <c r="AY851" s="497"/>
      <c r="AZ851" s="497"/>
      <c r="BA851" s="497"/>
      <c r="BB851" s="497"/>
      <c r="BC851" s="497"/>
      <c r="BD851" s="497"/>
      <c r="BE851" s="497"/>
      <c r="BF851" s="497"/>
      <c r="BG851" s="497"/>
      <c r="BH851" s="497"/>
      <c r="BI851" s="497"/>
      <c r="BJ851" s="497"/>
      <c r="BK851" s="497"/>
      <c r="BL851" s="498"/>
      <c r="BM851" s="498"/>
      <c r="BN851" s="498"/>
      <c r="BO851" s="477"/>
      <c r="BP851" s="463"/>
    </row>
    <row r="852" customFormat="false" ht="14.1" hidden="false" customHeight="true" outlineLevel="0" collapsed="false">
      <c r="A852" s="41" t="s">
        <v>11027</v>
      </c>
      <c r="B852" s="412" t="s">
        <v>713</v>
      </c>
      <c r="C852" s="508" t="s">
        <v>36</v>
      </c>
      <c r="D852" s="644" t="s">
        <v>11028</v>
      </c>
      <c r="E852" s="120" t="s">
        <v>11029</v>
      </c>
      <c r="F852" s="120" t="s">
        <v>11030</v>
      </c>
      <c r="G852" s="456"/>
      <c r="H852" s="427" t="n">
        <v>0.0875</v>
      </c>
      <c r="I852" s="427"/>
      <c r="J852" s="428" t="s">
        <v>7979</v>
      </c>
      <c r="K852" s="412" t="s">
        <v>11031</v>
      </c>
      <c r="L852" s="412" t="s">
        <v>5478</v>
      </c>
      <c r="M852" s="120" t="s">
        <v>4686</v>
      </c>
      <c r="N852" s="457" t="n">
        <v>95820</v>
      </c>
      <c r="O852" s="458"/>
      <c r="P852" s="431"/>
      <c r="Q852" s="431"/>
      <c r="R852" s="459"/>
      <c r="S852" s="460"/>
      <c r="T852" s="461"/>
      <c r="U852" s="459"/>
      <c r="V852" s="120"/>
      <c r="W852" s="120"/>
      <c r="X852" s="120"/>
      <c r="Y852" s="120"/>
      <c r="Z852" s="460"/>
      <c r="AB852" s="456"/>
      <c r="AC852" s="594" t="s">
        <v>8373</v>
      </c>
      <c r="AJ852" s="596" t="s">
        <v>4716</v>
      </c>
      <c r="AK852" s="437"/>
      <c r="AM852" s="412"/>
      <c r="AN852" s="462"/>
      <c r="AO852" s="412"/>
      <c r="AP852" s="120"/>
      <c r="AQ852" s="457"/>
      <c r="AR852" s="463"/>
      <c r="AS852" s="441"/>
      <c r="AT852" s="465"/>
      <c r="AU852" s="459"/>
      <c r="AV852" s="466"/>
      <c r="AW852" s="467"/>
      <c r="AX852" s="467"/>
      <c r="AY852" s="467"/>
      <c r="AZ852" s="467"/>
      <c r="BA852" s="467"/>
      <c r="BB852" s="467"/>
      <c r="BC852" s="467"/>
      <c r="BD852" s="467"/>
      <c r="BE852" s="467"/>
      <c r="BF852" s="467"/>
      <c r="BG852" s="467"/>
      <c r="BH852" s="467"/>
      <c r="BI852" s="467"/>
      <c r="BJ852" s="467"/>
      <c r="BK852" s="467"/>
      <c r="BL852" s="468"/>
      <c r="BM852" s="468"/>
      <c r="BN852" s="468"/>
      <c r="BO852" s="412"/>
      <c r="BP852" s="412"/>
      <c r="BQ852" s="462"/>
    </row>
    <row r="853" s="557" customFormat="true" ht="14.1" hidden="false" customHeight="true" outlineLevel="0" collapsed="false">
      <c r="A853" s="507" t="s">
        <v>11032</v>
      </c>
      <c r="B853" s="412" t="s">
        <v>5977</v>
      </c>
      <c r="C853" s="508" t="s">
        <v>4715</v>
      </c>
      <c r="D853" s="120"/>
      <c r="E853" s="120" t="s">
        <v>11033</v>
      </c>
      <c r="F853" s="120" t="s">
        <v>11034</v>
      </c>
      <c r="G853" s="456"/>
      <c r="H853" s="427" t="n">
        <v>0.095</v>
      </c>
      <c r="I853" s="427" t="n">
        <v>0.09</v>
      </c>
      <c r="J853" s="428" t="s">
        <v>6359</v>
      </c>
      <c r="K853" s="412" t="s">
        <v>11035</v>
      </c>
      <c r="L853" s="412" t="s">
        <v>8298</v>
      </c>
      <c r="M853" s="120" t="s">
        <v>4686</v>
      </c>
      <c r="N853" s="457" t="n">
        <v>90049</v>
      </c>
      <c r="O853" s="430"/>
      <c r="P853" s="432"/>
      <c r="Q853" s="431"/>
      <c r="R853" s="459"/>
      <c r="S853" s="460"/>
      <c r="T853" s="461"/>
      <c r="U853" s="459"/>
      <c r="V853" s="120"/>
      <c r="W853" s="120"/>
      <c r="X853" s="120"/>
      <c r="Y853" s="120"/>
      <c r="Z853" s="460" t="s">
        <v>11036</v>
      </c>
      <c r="AA853" s="433"/>
      <c r="AB853" s="456"/>
      <c r="AC853" s="641" t="s">
        <v>7695</v>
      </c>
      <c r="AD853" s="642" t="s">
        <v>7577</v>
      </c>
      <c r="AE853" s="641" t="s">
        <v>9078</v>
      </c>
      <c r="AF853" s="641" t="s">
        <v>7809</v>
      </c>
      <c r="AG853" s="641"/>
      <c r="AH853" s="641"/>
      <c r="AI853" s="641" t="s">
        <v>7672</v>
      </c>
      <c r="AJ853" s="643" t="s">
        <v>7581</v>
      </c>
      <c r="AK853" s="437" t="s">
        <v>5946</v>
      </c>
      <c r="AL853" s="507" t="s">
        <v>6685</v>
      </c>
      <c r="AM853" s="412" t="s">
        <v>11035</v>
      </c>
      <c r="AN853" s="462"/>
      <c r="AO853" s="412" t="s">
        <v>8298</v>
      </c>
      <c r="AP853" s="120" t="s">
        <v>4686</v>
      </c>
      <c r="AQ853" s="457" t="n">
        <v>90049</v>
      </c>
      <c r="AR853" s="463" t="s">
        <v>11037</v>
      </c>
      <c r="AS853" s="441"/>
      <c r="AT853" s="465"/>
      <c r="AU853" s="459"/>
      <c r="AV853" s="466"/>
      <c r="AW853" s="467"/>
      <c r="AX853" s="467"/>
      <c r="AY853" s="467"/>
      <c r="AZ853" s="467"/>
      <c r="BA853" s="467"/>
      <c r="BB853" s="467"/>
      <c r="BC853" s="467"/>
      <c r="BD853" s="467"/>
      <c r="BE853" s="467"/>
      <c r="BF853" s="467"/>
      <c r="BG853" s="467"/>
      <c r="BH853" s="467"/>
      <c r="BI853" s="467"/>
      <c r="BJ853" s="467"/>
      <c r="BK853" s="467"/>
      <c r="BL853" s="468"/>
      <c r="BM853" s="468"/>
      <c r="BN853" s="468"/>
      <c r="BO853" s="412"/>
      <c r="BP853" s="412"/>
      <c r="BQ853" s="439"/>
      <c r="ALX853" s="0"/>
      <c r="ALY853" s="0"/>
      <c r="ALZ853" s="0"/>
      <c r="AMA853" s="0"/>
      <c r="AMB853" s="0"/>
      <c r="AMC853" s="0"/>
      <c r="AMD853" s="0"/>
      <c r="AME853" s="0"/>
      <c r="AMF853" s="0"/>
      <c r="AMG853" s="0"/>
      <c r="AMH853" s="0"/>
      <c r="AMI853" s="0"/>
      <c r="AMJ853" s="0"/>
    </row>
    <row r="854" s="557" customFormat="true" ht="14.1" hidden="false" customHeight="true" outlineLevel="0" collapsed="false">
      <c r="A854" s="41" t="s">
        <v>11038</v>
      </c>
      <c r="B854" s="412" t="s">
        <v>713</v>
      </c>
      <c r="C854" s="445" t="s">
        <v>36</v>
      </c>
      <c r="D854" s="120" t="s">
        <v>4656</v>
      </c>
      <c r="E854" s="120" t="s">
        <v>11039</v>
      </c>
      <c r="F854" s="120" t="s">
        <v>11040</v>
      </c>
      <c r="G854" s="456"/>
      <c r="H854" s="427" t="n">
        <v>0.0925</v>
      </c>
      <c r="I854" s="427" t="n">
        <v>0.0875</v>
      </c>
      <c r="J854" s="428" t="s">
        <v>8102</v>
      </c>
      <c r="K854" s="412" t="s">
        <v>11041</v>
      </c>
      <c r="L854" s="412" t="s">
        <v>5702</v>
      </c>
      <c r="M854" s="120" t="s">
        <v>4686</v>
      </c>
      <c r="N854" s="457" t="n">
        <v>94080</v>
      </c>
      <c r="O854" s="430"/>
      <c r="P854" s="431"/>
      <c r="Q854" s="431"/>
      <c r="R854" s="459" t="s">
        <v>11042</v>
      </c>
      <c r="S854" s="460"/>
      <c r="T854" s="461"/>
      <c r="U854" s="459"/>
      <c r="V854" s="120"/>
      <c r="W854" s="120"/>
      <c r="X854" s="120"/>
      <c r="Y854" s="120"/>
      <c r="Z854" s="460"/>
      <c r="AA854" s="433"/>
      <c r="AB854" s="647"/>
      <c r="AC854" s="594" t="s">
        <v>7651</v>
      </c>
      <c r="AD854" s="595"/>
      <c r="AE854" s="595"/>
      <c r="AF854" s="595"/>
      <c r="AG854" s="595"/>
      <c r="AH854" s="595"/>
      <c r="AI854" s="595"/>
      <c r="AJ854" s="596" t="s">
        <v>7556</v>
      </c>
      <c r="AK854" s="437" t="s">
        <v>5946</v>
      </c>
      <c r="AL854" s="507" t="s">
        <v>6144</v>
      </c>
      <c r="AM854" s="412" t="s">
        <v>11041</v>
      </c>
      <c r="AN854" s="462"/>
      <c r="AO854" s="412" t="s">
        <v>5702</v>
      </c>
      <c r="AP854" s="120" t="s">
        <v>4686</v>
      </c>
      <c r="AQ854" s="457" t="n">
        <v>94080</v>
      </c>
      <c r="AR854" s="463" t="s">
        <v>11040</v>
      </c>
      <c r="AS854" s="464"/>
      <c r="AT854" s="465"/>
      <c r="AU854" s="459"/>
      <c r="AV854" s="466" t="n">
        <v>1</v>
      </c>
      <c r="AW854" s="467" t="s">
        <v>9507</v>
      </c>
      <c r="AX854" s="467"/>
      <c r="AY854" s="467"/>
      <c r="AZ854" s="467"/>
      <c r="BA854" s="467" t="s">
        <v>11043</v>
      </c>
      <c r="BB854" s="467"/>
      <c r="BC854" s="467"/>
      <c r="BD854" s="467"/>
      <c r="BE854" s="467"/>
      <c r="BF854" s="467"/>
      <c r="BG854" s="467"/>
      <c r="BH854" s="467"/>
      <c r="BI854" s="467"/>
      <c r="BJ854" s="467"/>
      <c r="BK854" s="467"/>
      <c r="BL854" s="468"/>
      <c r="BM854" s="468"/>
      <c r="BN854" s="468"/>
      <c r="BO854" s="469"/>
      <c r="BP854" s="412"/>
      <c r="BQ854" s="462"/>
      <c r="ALX854" s="0"/>
      <c r="ALY854" s="0"/>
      <c r="ALZ854" s="0"/>
      <c r="AMA854" s="0"/>
      <c r="AMB854" s="0"/>
      <c r="AMC854" s="0"/>
      <c r="AMD854" s="0"/>
      <c r="AME854" s="0"/>
      <c r="AMF854" s="0"/>
      <c r="AMG854" s="0"/>
      <c r="AMH854" s="0"/>
      <c r="AMI854" s="0"/>
      <c r="AMJ854" s="0"/>
    </row>
    <row r="855" s="557" customFormat="true" ht="14.1" hidden="false" customHeight="true" outlineLevel="0" collapsed="false">
      <c r="A855" s="41" t="s">
        <v>11044</v>
      </c>
      <c r="B855" s="412" t="s">
        <v>5977</v>
      </c>
      <c r="C855" s="445" t="s">
        <v>4715</v>
      </c>
      <c r="D855" s="644"/>
      <c r="E855" s="120" t="s">
        <v>11045</v>
      </c>
      <c r="F855" s="120" t="s">
        <v>11046</v>
      </c>
      <c r="G855" s="456"/>
      <c r="H855" s="427" t="n">
        <v>0.095</v>
      </c>
      <c r="I855" s="427"/>
      <c r="J855" s="428" t="s">
        <v>6359</v>
      </c>
      <c r="K855" s="412" t="s">
        <v>11047</v>
      </c>
      <c r="L855" s="412" t="s">
        <v>8298</v>
      </c>
      <c r="M855" s="120" t="s">
        <v>4686</v>
      </c>
      <c r="N855" s="457" t="n">
        <v>90038</v>
      </c>
      <c r="O855" s="458"/>
      <c r="P855" s="544" t="s">
        <v>11048</v>
      </c>
      <c r="Q855" s="431"/>
      <c r="R855" s="459"/>
      <c r="S855" s="460"/>
      <c r="T855" s="461"/>
      <c r="U855" s="459"/>
      <c r="V855" s="120"/>
      <c r="W855" s="120"/>
      <c r="X855" s="120"/>
      <c r="Y855" s="120"/>
      <c r="Z855" s="460"/>
      <c r="AA855" s="433"/>
      <c r="AB855" s="456"/>
      <c r="AC855" s="594" t="s">
        <v>7595</v>
      </c>
      <c r="AD855" s="595"/>
      <c r="AE855" s="595"/>
      <c r="AF855" s="595"/>
      <c r="AG855" s="595"/>
      <c r="AH855" s="595"/>
      <c r="AI855" s="595"/>
      <c r="AJ855" s="596" t="s">
        <v>4716</v>
      </c>
      <c r="AK855" s="437"/>
      <c r="AL855" s="507"/>
      <c r="AM855" s="412" t="s">
        <v>11047</v>
      </c>
      <c r="AN855" s="462"/>
      <c r="AO855" s="412" t="s">
        <v>8298</v>
      </c>
      <c r="AP855" s="120" t="s">
        <v>4686</v>
      </c>
      <c r="AQ855" s="457" t="n">
        <v>90038</v>
      </c>
      <c r="AR855" s="463" t="s">
        <v>11046</v>
      </c>
      <c r="AS855" s="441"/>
      <c r="AT855" s="465"/>
      <c r="AU855" s="459"/>
      <c r="AV855" s="466"/>
      <c r="AW855" s="467"/>
      <c r="AX855" s="467"/>
      <c r="AY855" s="467"/>
      <c r="AZ855" s="467"/>
      <c r="BA855" s="467"/>
      <c r="BB855" s="467"/>
      <c r="BC855" s="467"/>
      <c r="BD855" s="467"/>
      <c r="BE855" s="467"/>
      <c r="BF855" s="467"/>
      <c r="BG855" s="467"/>
      <c r="BH855" s="467"/>
      <c r="BI855" s="467"/>
      <c r="BJ855" s="467"/>
      <c r="BK855" s="467"/>
      <c r="BL855" s="468"/>
      <c r="BM855" s="468"/>
      <c r="BN855" s="468"/>
      <c r="BO855" s="412"/>
      <c r="BP855" s="412"/>
      <c r="BQ855" s="439"/>
      <c r="ALX855" s="0"/>
      <c r="ALY855" s="0"/>
      <c r="ALZ855" s="0"/>
      <c r="AMA855" s="0"/>
      <c r="AMB855" s="0"/>
      <c r="AMC855" s="0"/>
      <c r="AMD855" s="0"/>
      <c r="AME855" s="0"/>
      <c r="AMF855" s="0"/>
      <c r="AMG855" s="0"/>
      <c r="AMH855" s="0"/>
      <c r="AMI855" s="0"/>
      <c r="AMJ855" s="0"/>
    </row>
    <row r="856" s="557" customFormat="true" ht="14.1" hidden="false" customHeight="true" outlineLevel="0" collapsed="false">
      <c r="A856" s="507" t="s">
        <v>11049</v>
      </c>
      <c r="B856" s="412" t="s">
        <v>5977</v>
      </c>
      <c r="C856" s="563" t="s">
        <v>4715</v>
      </c>
      <c r="D856" s="414"/>
      <c r="E856" s="425" t="s">
        <v>11050</v>
      </c>
      <c r="F856" s="425" t="s">
        <v>11051</v>
      </c>
      <c r="G856" s="426"/>
      <c r="H856" s="427" t="n">
        <v>0.0875</v>
      </c>
      <c r="I856" s="427" t="n">
        <v>0.09</v>
      </c>
      <c r="J856" s="428" t="s">
        <v>4739</v>
      </c>
      <c r="K856" s="412" t="s">
        <v>11052</v>
      </c>
      <c r="L856" s="412" t="s">
        <v>4738</v>
      </c>
      <c r="M856" s="414" t="s">
        <v>4686</v>
      </c>
      <c r="N856" s="429" t="n">
        <v>94960</v>
      </c>
      <c r="O856" s="593"/>
      <c r="P856" s="432"/>
      <c r="Q856" s="432"/>
      <c r="R856" s="414"/>
      <c r="S856" s="433"/>
      <c r="T856" s="461"/>
      <c r="U856" s="459"/>
      <c r="V856" s="120"/>
      <c r="W856" s="120"/>
      <c r="X856" s="120"/>
      <c r="Y856" s="120"/>
      <c r="Z856" s="433"/>
      <c r="AA856" s="433"/>
      <c r="AB856" s="435"/>
      <c r="AC856" s="645" t="s">
        <v>7719</v>
      </c>
      <c r="AD856" s="645"/>
      <c r="AE856" s="645"/>
      <c r="AF856" s="645"/>
      <c r="AG856" s="645" t="s">
        <v>8494</v>
      </c>
      <c r="AH856" s="645"/>
      <c r="AI856" s="645"/>
      <c r="AJ856" s="498" t="s">
        <v>4716</v>
      </c>
      <c r="AK856" s="437" t="s">
        <v>5946</v>
      </c>
      <c r="AL856" s="507" t="s">
        <v>6064</v>
      </c>
      <c r="AM856" s="412" t="s">
        <v>11053</v>
      </c>
      <c r="AN856" s="439"/>
      <c r="AO856" s="412" t="s">
        <v>4738</v>
      </c>
      <c r="AP856" s="414" t="s">
        <v>4686</v>
      </c>
      <c r="AQ856" s="429" t="n">
        <v>94960</v>
      </c>
      <c r="AR856" s="440" t="s">
        <v>11051</v>
      </c>
      <c r="AS856" s="540"/>
      <c r="AT856" s="438"/>
      <c r="AU856" s="414"/>
      <c r="AV856" s="442"/>
      <c r="AW856" s="443"/>
      <c r="AX856" s="443"/>
      <c r="AY856" s="443"/>
      <c r="AZ856" s="443"/>
      <c r="BA856" s="443"/>
      <c r="BB856" s="443"/>
      <c r="BC856" s="443"/>
      <c r="BD856" s="443"/>
      <c r="BE856" s="443"/>
      <c r="BF856" s="443"/>
      <c r="BG856" s="443"/>
      <c r="BH856" s="443"/>
      <c r="BI856" s="443"/>
      <c r="BJ856" s="443"/>
      <c r="BK856" s="443"/>
      <c r="BL856" s="412"/>
      <c r="BM856" s="412"/>
      <c r="BN856" s="412"/>
      <c r="BO856" s="412"/>
      <c r="BP856" s="412"/>
      <c r="BQ856" s="439"/>
      <c r="ALX856" s="0"/>
      <c r="ALY856" s="0"/>
      <c r="ALZ856" s="0"/>
      <c r="AMA856" s="0"/>
      <c r="AMB856" s="0"/>
      <c r="AMC856" s="0"/>
      <c r="AMD856" s="0"/>
      <c r="AME856" s="0"/>
      <c r="AMF856" s="0"/>
      <c r="AMG856" s="0"/>
      <c r="AMH856" s="0"/>
      <c r="AMI856" s="0"/>
      <c r="AMJ856" s="0"/>
    </row>
    <row r="857" s="557" customFormat="true" ht="14.1" hidden="false" customHeight="true" outlineLevel="0" collapsed="false">
      <c r="A857" s="41" t="s">
        <v>3524</v>
      </c>
      <c r="B857" s="412" t="s">
        <v>4682</v>
      </c>
      <c r="C857" s="479" t="s">
        <v>7542</v>
      </c>
      <c r="D857" s="480" t="s">
        <v>11054</v>
      </c>
      <c r="E857" s="480" t="s">
        <v>1360</v>
      </c>
      <c r="F857" s="480" t="s">
        <v>3523</v>
      </c>
      <c r="G857" s="489" t="s">
        <v>11055</v>
      </c>
      <c r="H857" s="427" t="n">
        <v>0.0775</v>
      </c>
      <c r="I857" s="427" t="n">
        <v>0.08</v>
      </c>
      <c r="J857" s="428" t="s">
        <v>8884</v>
      </c>
      <c r="K857" s="489" t="s">
        <v>11056</v>
      </c>
      <c r="L857" s="489" t="s">
        <v>10466</v>
      </c>
      <c r="M857" s="480" t="s">
        <v>4686</v>
      </c>
      <c r="N857" s="490" t="n">
        <v>92395</v>
      </c>
      <c r="O857" s="458" t="s">
        <v>11057</v>
      </c>
      <c r="P857" s="490"/>
      <c r="Q857" s="490"/>
      <c r="R857" s="491"/>
      <c r="S857" s="490"/>
      <c r="T857" s="492"/>
      <c r="U857" s="491"/>
      <c r="V857" s="490"/>
      <c r="W857" s="490"/>
      <c r="X857" s="490"/>
      <c r="Y857" s="490"/>
      <c r="Z857" s="490"/>
      <c r="AA857" s="433"/>
      <c r="AB857" s="493"/>
      <c r="AC857" s="641" t="s">
        <v>7680</v>
      </c>
      <c r="AD857" s="642" t="s">
        <v>7855</v>
      </c>
      <c r="AE857" s="641"/>
      <c r="AF857" s="641"/>
      <c r="AG857" s="641"/>
      <c r="AH857" s="641"/>
      <c r="AI857" s="641"/>
      <c r="AJ857" s="643" t="s">
        <v>7581</v>
      </c>
      <c r="AK857" s="437" t="s">
        <v>5946</v>
      </c>
      <c r="AL857" s="507" t="s">
        <v>6295</v>
      </c>
      <c r="AM857" s="489" t="s">
        <v>11056</v>
      </c>
      <c r="AN857" s="494" t="s">
        <v>6006</v>
      </c>
      <c r="AO857" s="489" t="s">
        <v>10466</v>
      </c>
      <c r="AP857" s="480" t="s">
        <v>4686</v>
      </c>
      <c r="AQ857" s="490" t="n">
        <v>92395</v>
      </c>
      <c r="AR857" s="489" t="s">
        <v>3523</v>
      </c>
      <c r="AS857" s="441"/>
      <c r="AT857" s="495"/>
      <c r="AU857" s="496"/>
      <c r="AV857" s="497"/>
      <c r="AW857" s="497"/>
      <c r="AX857" s="497"/>
      <c r="AY857" s="497"/>
      <c r="AZ857" s="497"/>
      <c r="BA857" s="497"/>
      <c r="BB857" s="497"/>
      <c r="BC857" s="497"/>
      <c r="BD857" s="497"/>
      <c r="BE857" s="497"/>
      <c r="BF857" s="497"/>
      <c r="BG857" s="497"/>
      <c r="BH857" s="497"/>
      <c r="BI857" s="497"/>
      <c r="BJ857" s="497"/>
      <c r="BK857" s="497"/>
      <c r="BL857" s="498"/>
      <c r="BM857" s="498"/>
      <c r="BN857" s="498"/>
      <c r="BO857" s="412"/>
      <c r="BP857" s="412"/>
      <c r="BQ857" s="439"/>
      <c r="ALX857" s="0"/>
      <c r="ALY857" s="0"/>
      <c r="ALZ857" s="0"/>
      <c r="AMA857" s="0"/>
      <c r="AMB857" s="0"/>
      <c r="AMC857" s="0"/>
      <c r="AMD857" s="0"/>
      <c r="AME857" s="0"/>
      <c r="AMF857" s="0"/>
      <c r="AMG857" s="0"/>
      <c r="AMH857" s="0"/>
      <c r="AMI857" s="0"/>
      <c r="AMJ857" s="0"/>
    </row>
    <row r="858" s="557" customFormat="true" ht="14.1" hidden="false" customHeight="true" outlineLevel="0" collapsed="false">
      <c r="A858" s="41" t="s">
        <v>11058</v>
      </c>
      <c r="B858" s="412" t="s">
        <v>713</v>
      </c>
      <c r="C858" s="508" t="s">
        <v>5309</v>
      </c>
      <c r="D858" s="120"/>
      <c r="E858" s="120" t="s">
        <v>11059</v>
      </c>
      <c r="F858" s="120" t="s">
        <v>3313</v>
      </c>
      <c r="G858" s="456"/>
      <c r="H858" s="427" t="n">
        <v>0.0925</v>
      </c>
      <c r="I858" s="427" t="n">
        <v>0.09</v>
      </c>
      <c r="J858" s="428" t="s">
        <v>6337</v>
      </c>
      <c r="K858" s="412" t="s">
        <v>11060</v>
      </c>
      <c r="L858" s="412" t="s">
        <v>5362</v>
      </c>
      <c r="M858" s="120" t="s">
        <v>4686</v>
      </c>
      <c r="N858" s="457" t="n">
        <v>94063</v>
      </c>
      <c r="O858" s="430"/>
      <c r="P858" s="431"/>
      <c r="Q858" s="431"/>
      <c r="R858" s="459"/>
      <c r="S858" s="460"/>
      <c r="T858" s="461"/>
      <c r="U858" s="459"/>
      <c r="V858" s="120"/>
      <c r="W858" s="120"/>
      <c r="X858" s="120"/>
      <c r="Y858" s="120"/>
      <c r="Z858" s="460"/>
      <c r="AA858" s="433"/>
      <c r="AB858" s="456"/>
      <c r="AC858" s="641" t="s">
        <v>7612</v>
      </c>
      <c r="AD858" s="642"/>
      <c r="AE858" s="641"/>
      <c r="AF858" s="641"/>
      <c r="AG858" s="641"/>
      <c r="AH858" s="641"/>
      <c r="AI858" s="641"/>
      <c r="AJ858" s="643" t="s">
        <v>7581</v>
      </c>
      <c r="AK858" s="437" t="s">
        <v>5946</v>
      </c>
      <c r="AL858" s="507" t="s">
        <v>6064</v>
      </c>
      <c r="AM858" s="412" t="s">
        <v>11060</v>
      </c>
      <c r="AN858" s="462"/>
      <c r="AO858" s="412" t="s">
        <v>5362</v>
      </c>
      <c r="AP858" s="120" t="s">
        <v>4686</v>
      </c>
      <c r="AQ858" s="457" t="n">
        <v>94063</v>
      </c>
      <c r="AR858" s="463" t="s">
        <v>11061</v>
      </c>
      <c r="AS858" s="441"/>
      <c r="AT858" s="465"/>
      <c r="AU858" s="459"/>
      <c r="AV858" s="466"/>
      <c r="AW858" s="467"/>
      <c r="AX858" s="467"/>
      <c r="AY858" s="467"/>
      <c r="AZ858" s="467"/>
      <c r="BA858" s="467"/>
      <c r="BB858" s="467"/>
      <c r="BC858" s="467"/>
      <c r="BD858" s="467"/>
      <c r="BE858" s="467"/>
      <c r="BF858" s="467"/>
      <c r="BG858" s="467"/>
      <c r="BH858" s="467"/>
      <c r="BI858" s="467"/>
      <c r="BJ858" s="467"/>
      <c r="BK858" s="467"/>
      <c r="BL858" s="468"/>
      <c r="BM858" s="468"/>
      <c r="BN858" s="468"/>
      <c r="BO858" s="477"/>
      <c r="BP858" s="478"/>
      <c r="ALX858" s="0"/>
      <c r="ALY858" s="0"/>
      <c r="ALZ858" s="0"/>
      <c r="AMA858" s="0"/>
      <c r="AMB858" s="0"/>
      <c r="AMC858" s="0"/>
      <c r="AMD858" s="0"/>
      <c r="AME858" s="0"/>
      <c r="AMF858" s="0"/>
      <c r="AMG858" s="0"/>
      <c r="AMH858" s="0"/>
      <c r="AMI858" s="0"/>
      <c r="AMJ858" s="0"/>
    </row>
    <row r="859" s="557" customFormat="true" ht="14.1" hidden="false" customHeight="true" outlineLevel="0" collapsed="false">
      <c r="A859" s="41" t="s">
        <v>11062</v>
      </c>
      <c r="B859" s="412" t="s">
        <v>4682</v>
      </c>
      <c r="C859" s="445" t="s">
        <v>4733</v>
      </c>
      <c r="D859" s="120" t="s">
        <v>6593</v>
      </c>
      <c r="E859" s="120" t="s">
        <v>2348</v>
      </c>
      <c r="F859" s="120" t="s">
        <v>11063</v>
      </c>
      <c r="G859" s="456"/>
      <c r="H859" s="427" t="n">
        <v>0.0875</v>
      </c>
      <c r="I859" s="427" t="n">
        <v>0.09</v>
      </c>
      <c r="J859" s="428" t="s">
        <v>6140</v>
      </c>
      <c r="K859" s="412" t="s">
        <v>11064</v>
      </c>
      <c r="L859" s="412" t="s">
        <v>5464</v>
      </c>
      <c r="M859" s="120" t="s">
        <v>4686</v>
      </c>
      <c r="N859" s="457" t="n">
        <v>94044</v>
      </c>
      <c r="O859" s="430"/>
      <c r="P859" s="431"/>
      <c r="Q859" s="431"/>
      <c r="R859" s="459"/>
      <c r="S859" s="460"/>
      <c r="T859" s="461"/>
      <c r="U859" s="459"/>
      <c r="V859" s="120"/>
      <c r="W859" s="120"/>
      <c r="X859" s="120"/>
      <c r="Y859" s="120"/>
      <c r="Z859" s="460" t="s">
        <v>6006</v>
      </c>
      <c r="AA859" s="433" t="s">
        <v>4745</v>
      </c>
      <c r="AB859" s="456"/>
      <c r="AC859" s="594" t="s">
        <v>7695</v>
      </c>
      <c r="AD859" s="595" t="s">
        <v>7577</v>
      </c>
      <c r="AE859" s="595"/>
      <c r="AF859" s="595" t="s">
        <v>7579</v>
      </c>
      <c r="AG859" s="595"/>
      <c r="AH859" s="595"/>
      <c r="AI859" s="595"/>
      <c r="AJ859" s="596" t="s">
        <v>7581</v>
      </c>
      <c r="AK859" s="437" t="s">
        <v>5946</v>
      </c>
      <c r="AL859" s="507" t="s">
        <v>4745</v>
      </c>
      <c r="AM859" s="412" t="s">
        <v>11064</v>
      </c>
      <c r="AN859" s="462"/>
      <c r="AO859" s="412" t="s">
        <v>5464</v>
      </c>
      <c r="AP859" s="120" t="s">
        <v>4686</v>
      </c>
      <c r="AQ859" s="457" t="n">
        <v>94044</v>
      </c>
      <c r="AR859" s="463" t="s">
        <v>11063</v>
      </c>
      <c r="AS859" s="464"/>
      <c r="AT859" s="465"/>
      <c r="AU859" s="459"/>
      <c r="AV859" s="466" t="n">
        <v>2</v>
      </c>
      <c r="AW859" s="467"/>
      <c r="AX859" s="467"/>
      <c r="AY859" s="467"/>
      <c r="AZ859" s="467"/>
      <c r="BA859" s="467"/>
      <c r="BB859" s="467"/>
      <c r="BC859" s="467"/>
      <c r="BD859" s="467"/>
      <c r="BE859" s="467"/>
      <c r="BF859" s="467"/>
      <c r="BG859" s="467"/>
      <c r="BH859" s="467"/>
      <c r="BI859" s="467"/>
      <c r="BJ859" s="467"/>
      <c r="BK859" s="467"/>
      <c r="BL859" s="468"/>
      <c r="BM859" s="468"/>
      <c r="BN859" s="468"/>
      <c r="BO859" s="469"/>
      <c r="BP859" s="412"/>
      <c r="BQ859" s="439"/>
      <c r="ALX859" s="0"/>
      <c r="ALY859" s="0"/>
      <c r="ALZ859" s="0"/>
      <c r="AMA859" s="0"/>
      <c r="AMB859" s="0"/>
      <c r="AMC859" s="0"/>
      <c r="AMD859" s="0"/>
      <c r="AME859" s="0"/>
      <c r="AMF859" s="0"/>
      <c r="AMG859" s="0"/>
      <c r="AMH859" s="0"/>
      <c r="AMI859" s="0"/>
      <c r="AMJ859" s="0"/>
    </row>
    <row r="860" s="557" customFormat="true" ht="14.1" hidden="false" customHeight="true" outlineLevel="0" collapsed="false">
      <c r="A860" s="41" t="s">
        <v>11065</v>
      </c>
      <c r="B860" s="412" t="s">
        <v>4682</v>
      </c>
      <c r="C860" s="445" t="s">
        <v>4733</v>
      </c>
      <c r="D860" s="120" t="s">
        <v>6593</v>
      </c>
      <c r="E860" s="120" t="s">
        <v>1584</v>
      </c>
      <c r="F860" s="120" t="s">
        <v>11066</v>
      </c>
      <c r="G860" s="456" t="s">
        <v>11067</v>
      </c>
      <c r="H860" s="427" t="n">
        <v>0.08375</v>
      </c>
      <c r="I860" s="427" t="n">
        <v>0.08625</v>
      </c>
      <c r="J860" s="428" t="s">
        <v>6303</v>
      </c>
      <c r="K860" s="412" t="s">
        <v>11068</v>
      </c>
      <c r="L860" s="412" t="s">
        <v>1532</v>
      </c>
      <c r="M860" s="120" t="s">
        <v>4686</v>
      </c>
      <c r="N860" s="457" t="n">
        <v>94589</v>
      </c>
      <c r="O860" s="458" t="s">
        <v>11069</v>
      </c>
      <c r="P860" s="431"/>
      <c r="Q860" s="431"/>
      <c r="R860" s="459" t="s">
        <v>11070</v>
      </c>
      <c r="S860" s="460" t="s">
        <v>11066</v>
      </c>
      <c r="T860" s="461"/>
      <c r="U860" s="459"/>
      <c r="V860" s="120"/>
      <c r="W860" s="120"/>
      <c r="X860" s="120"/>
      <c r="Y860" s="120"/>
      <c r="Z860" s="460"/>
      <c r="AA860" s="433"/>
      <c r="AB860" s="456"/>
      <c r="AC860" s="645" t="s">
        <v>7695</v>
      </c>
      <c r="AD860" s="645" t="s">
        <v>7577</v>
      </c>
      <c r="AE860" s="645"/>
      <c r="AF860" s="645" t="s">
        <v>7579</v>
      </c>
      <c r="AG860" s="645"/>
      <c r="AH860" s="645"/>
      <c r="AI860" s="645" t="s">
        <v>7905</v>
      </c>
      <c r="AJ860" s="498" t="s">
        <v>7581</v>
      </c>
      <c r="AK860" s="437" t="s">
        <v>5946</v>
      </c>
      <c r="AL860" s="507" t="s">
        <v>6108</v>
      </c>
      <c r="AM860" s="412" t="s">
        <v>11068</v>
      </c>
      <c r="AN860" s="462"/>
      <c r="AO860" s="412" t="s">
        <v>1532</v>
      </c>
      <c r="AP860" s="120" t="s">
        <v>4686</v>
      </c>
      <c r="AQ860" s="457" t="n">
        <v>94589</v>
      </c>
      <c r="AR860" s="463" t="s">
        <v>11066</v>
      </c>
      <c r="AS860" s="464"/>
      <c r="AT860" s="465"/>
      <c r="AU860" s="459"/>
      <c r="AV860" s="466"/>
      <c r="AW860" s="467"/>
      <c r="AX860" s="467"/>
      <c r="AY860" s="467"/>
      <c r="AZ860" s="467"/>
      <c r="BA860" s="467"/>
      <c r="BB860" s="467"/>
      <c r="BC860" s="467"/>
      <c r="BD860" s="467"/>
      <c r="BE860" s="467"/>
      <c r="BF860" s="467"/>
      <c r="BG860" s="467"/>
      <c r="BH860" s="467"/>
      <c r="BI860" s="467"/>
      <c r="BJ860" s="467"/>
      <c r="BK860" s="467"/>
      <c r="BL860" s="468"/>
      <c r="BM860" s="468"/>
      <c r="BN860" s="468"/>
      <c r="BO860" s="477"/>
      <c r="BP860" s="463"/>
      <c r="BQ860" s="439"/>
      <c r="ALX860" s="0"/>
      <c r="ALY860" s="0"/>
      <c r="ALZ860" s="0"/>
      <c r="AMA860" s="0"/>
      <c r="AMB860" s="0"/>
      <c r="AMC860" s="0"/>
      <c r="AMD860" s="0"/>
      <c r="AME860" s="0"/>
      <c r="AMF860" s="0"/>
      <c r="AMG860" s="0"/>
      <c r="AMH860" s="0"/>
      <c r="AMI860" s="0"/>
      <c r="AMJ860" s="0"/>
    </row>
    <row r="861" s="557" customFormat="true" ht="14.1" hidden="false" customHeight="true" outlineLevel="0" collapsed="false">
      <c r="A861" s="507" t="s">
        <v>11071</v>
      </c>
      <c r="B861" s="412" t="s">
        <v>5977</v>
      </c>
      <c r="C861" s="508" t="s">
        <v>4715</v>
      </c>
      <c r="D861" s="644" t="s">
        <v>795</v>
      </c>
      <c r="E861" s="120" t="s">
        <v>2215</v>
      </c>
      <c r="F861" s="120" t="s">
        <v>11072</v>
      </c>
      <c r="G861" s="456"/>
      <c r="H861" s="427" t="n">
        <v>0.0925</v>
      </c>
      <c r="I861" s="427"/>
      <c r="J861" s="428" t="s">
        <v>6061</v>
      </c>
      <c r="K861" s="412" t="s">
        <v>11073</v>
      </c>
      <c r="L861" s="412" t="s">
        <v>5454</v>
      </c>
      <c r="M861" s="120" t="s">
        <v>4686</v>
      </c>
      <c r="N861" s="457" t="n">
        <v>95132</v>
      </c>
      <c r="O861" s="458"/>
      <c r="P861" s="431"/>
      <c r="Q861" s="544"/>
      <c r="R861" s="459"/>
      <c r="S861" s="460"/>
      <c r="T861" s="461"/>
      <c r="U861" s="459"/>
      <c r="V861" s="120"/>
      <c r="W861" s="120"/>
      <c r="X861" s="120"/>
      <c r="Y861" s="120"/>
      <c r="Z861" s="460"/>
      <c r="AA861" s="433"/>
      <c r="AB861" s="456"/>
      <c r="AC861" s="594"/>
      <c r="AD861" s="595"/>
      <c r="AE861" s="595"/>
      <c r="AF861" s="595"/>
      <c r="AG861" s="595"/>
      <c r="AH861" s="595"/>
      <c r="AI861" s="595"/>
      <c r="AJ861" s="596"/>
      <c r="AK861" s="437" t="s">
        <v>11074</v>
      </c>
      <c r="AL861" s="507" t="s">
        <v>7474</v>
      </c>
      <c r="AM861" s="412" t="s">
        <v>7462</v>
      </c>
      <c r="AN861" s="462"/>
      <c r="AO861" s="412" t="s">
        <v>7463</v>
      </c>
      <c r="AP861" s="120" t="s">
        <v>7464</v>
      </c>
      <c r="AQ861" s="457" t="n">
        <v>46242</v>
      </c>
      <c r="AR861" s="463" t="s">
        <v>7465</v>
      </c>
      <c r="AS861" s="464"/>
      <c r="AT861" s="465"/>
      <c r="AU861" s="459"/>
      <c r="AV861" s="466"/>
      <c r="AW861" s="467"/>
      <c r="AX861" s="467"/>
      <c r="AY861" s="467" t="s">
        <v>11075</v>
      </c>
      <c r="AZ861" s="467"/>
      <c r="BA861" s="467"/>
      <c r="BB861" s="467"/>
      <c r="BC861" s="467"/>
      <c r="BD861" s="467"/>
      <c r="BE861" s="467"/>
      <c r="BF861" s="467"/>
      <c r="BG861" s="467"/>
      <c r="BH861" s="467"/>
      <c r="BI861" s="467"/>
      <c r="BJ861" s="467"/>
      <c r="BK861" s="467"/>
      <c r="BL861" s="468"/>
      <c r="BM861" s="468"/>
      <c r="BN861" s="468"/>
      <c r="BO861" s="412"/>
      <c r="BP861" s="412"/>
      <c r="BQ861" s="439"/>
      <c r="ALX861" s="0"/>
      <c r="ALY861" s="0"/>
      <c r="ALZ861" s="0"/>
      <c r="AMA861" s="0"/>
      <c r="AMB861" s="0"/>
      <c r="AMC861" s="0"/>
      <c r="AMD861" s="0"/>
      <c r="AME861" s="0"/>
      <c r="AMF861" s="0"/>
      <c r="AMG861" s="0"/>
      <c r="AMH861" s="0"/>
      <c r="AMI861" s="0"/>
      <c r="AMJ861" s="0"/>
    </row>
    <row r="862" s="557" customFormat="true" ht="14.1" hidden="false" customHeight="true" outlineLevel="0" collapsed="false">
      <c r="A862" s="507" t="s">
        <v>11076</v>
      </c>
      <c r="B862" s="412" t="s">
        <v>5998</v>
      </c>
      <c r="C862" s="562" t="s">
        <v>5999</v>
      </c>
      <c r="D862" s="480"/>
      <c r="E862" s="480" t="s">
        <v>2348</v>
      </c>
      <c r="F862" s="480" t="s">
        <v>2719</v>
      </c>
      <c r="G862" s="489"/>
      <c r="H862" s="427" t="n">
        <v>0.095</v>
      </c>
      <c r="I862" s="427" t="n">
        <v>0.09</v>
      </c>
      <c r="J862" s="428" t="s">
        <v>6359</v>
      </c>
      <c r="K862" s="489" t="s">
        <v>11077</v>
      </c>
      <c r="L862" s="489" t="s">
        <v>11078</v>
      </c>
      <c r="M862" s="480" t="s">
        <v>4686</v>
      </c>
      <c r="N862" s="490" t="n">
        <v>91754</v>
      </c>
      <c r="O862" s="771"/>
      <c r="P862" s="506"/>
      <c r="Q862" s="490"/>
      <c r="R862" s="491"/>
      <c r="S862" s="490"/>
      <c r="T862" s="492"/>
      <c r="U862" s="491"/>
      <c r="V862" s="490"/>
      <c r="W862" s="490"/>
      <c r="X862" s="490"/>
      <c r="Y862" s="490"/>
      <c r="Z862" s="490" t="s">
        <v>11079</v>
      </c>
      <c r="AA862" s="433"/>
      <c r="AB862" s="493"/>
      <c r="AC862" s="641" t="s">
        <v>7595</v>
      </c>
      <c r="AD862" s="642" t="s">
        <v>11080</v>
      </c>
      <c r="AE862" s="641"/>
      <c r="AF862" s="641"/>
      <c r="AG862" s="641"/>
      <c r="AH862" s="641"/>
      <c r="AI862" s="641"/>
      <c r="AJ862" s="643" t="s">
        <v>4716</v>
      </c>
      <c r="AK862" s="437" t="s">
        <v>5946</v>
      </c>
      <c r="AL862" s="507" t="s">
        <v>6685</v>
      </c>
      <c r="AM862" s="489" t="s">
        <v>11081</v>
      </c>
      <c r="AN862" s="494"/>
      <c r="AO862" s="489" t="s">
        <v>5589</v>
      </c>
      <c r="AP862" s="480" t="s">
        <v>4686</v>
      </c>
      <c r="AQ862" s="490" t="n">
        <v>91754</v>
      </c>
      <c r="AR862" s="489" t="s">
        <v>2719</v>
      </c>
      <c r="AS862" s="441"/>
      <c r="AT862" s="495" t="n">
        <v>1420979</v>
      </c>
      <c r="AU862" s="496" t="s">
        <v>10337</v>
      </c>
      <c r="AV862" s="497" t="n">
        <v>1</v>
      </c>
      <c r="AW862" s="497"/>
      <c r="AX862" s="497"/>
      <c r="AY862" s="497"/>
      <c r="AZ862" s="497"/>
      <c r="BA862" s="497"/>
      <c r="BB862" s="497"/>
      <c r="BC862" s="497"/>
      <c r="BD862" s="497"/>
      <c r="BE862" s="497"/>
      <c r="BF862" s="497"/>
      <c r="BG862" s="497"/>
      <c r="BH862" s="497"/>
      <c r="BI862" s="497"/>
      <c r="BJ862" s="497"/>
      <c r="BK862" s="497"/>
      <c r="BL862" s="498"/>
      <c r="BM862" s="498"/>
      <c r="BN862" s="498"/>
      <c r="BO862" s="477"/>
      <c r="BP862" s="478"/>
      <c r="BQ862" s="462"/>
      <c r="ALX862" s="0"/>
      <c r="ALY862" s="0"/>
      <c r="ALZ862" s="0"/>
      <c r="AMA862" s="0"/>
      <c r="AMB862" s="0"/>
      <c r="AMC862" s="0"/>
      <c r="AMD862" s="0"/>
      <c r="AME862" s="0"/>
      <c r="AMF862" s="0"/>
      <c r="AMG862" s="0"/>
      <c r="AMH862" s="0"/>
      <c r="AMI862" s="0"/>
      <c r="AMJ862" s="0"/>
    </row>
    <row r="863" s="557" customFormat="true" ht="14.1" hidden="false" customHeight="true" outlineLevel="0" collapsed="false">
      <c r="A863" s="41" t="s">
        <v>11082</v>
      </c>
      <c r="B863" s="412" t="s">
        <v>5977</v>
      </c>
      <c r="C863" s="508" t="s">
        <v>4715</v>
      </c>
      <c r="D863" s="120"/>
      <c r="E863" s="120" t="s">
        <v>11083</v>
      </c>
      <c r="F863" s="120" t="s">
        <v>11084</v>
      </c>
      <c r="G863" s="456"/>
      <c r="H863" s="427" t="n">
        <v>0.0875</v>
      </c>
      <c r="I863" s="427" t="n">
        <v>0.09</v>
      </c>
      <c r="J863" s="428" t="s">
        <v>6422</v>
      </c>
      <c r="K863" s="412" t="s">
        <v>10807</v>
      </c>
      <c r="L863" s="412" t="s">
        <v>5814</v>
      </c>
      <c r="M863" s="120" t="s">
        <v>4686</v>
      </c>
      <c r="N863" s="457" t="n">
        <v>94965</v>
      </c>
      <c r="O863" s="458" t="s">
        <v>10808</v>
      </c>
      <c r="P863" s="431"/>
      <c r="Q863" s="544" t="s">
        <v>10809</v>
      </c>
      <c r="R863" s="459" t="s">
        <v>11085</v>
      </c>
      <c r="S863" s="120" t="s">
        <v>10811</v>
      </c>
      <c r="T863" s="461" t="s">
        <v>4815</v>
      </c>
      <c r="U863" s="459" t="s">
        <v>11086</v>
      </c>
      <c r="V863" s="120"/>
      <c r="W863" s="120"/>
      <c r="X863" s="120"/>
      <c r="Y863" s="120"/>
      <c r="Z863" s="460"/>
      <c r="AA863" s="433"/>
      <c r="AB863" s="456"/>
      <c r="AC863" s="641" t="s">
        <v>7680</v>
      </c>
      <c r="AD863" s="642" t="s">
        <v>8317</v>
      </c>
      <c r="AE863" s="641" t="s">
        <v>11087</v>
      </c>
      <c r="AF863" s="641" t="s">
        <v>11088</v>
      </c>
      <c r="AG863" s="641"/>
      <c r="AH863" s="641"/>
      <c r="AI863" s="641" t="s">
        <v>11089</v>
      </c>
      <c r="AJ863" s="643" t="s">
        <v>7581</v>
      </c>
      <c r="AK863" s="437" t="s">
        <v>5946</v>
      </c>
      <c r="AL863" s="507" t="s">
        <v>11090</v>
      </c>
      <c r="AM863" s="412" t="s">
        <v>10810</v>
      </c>
      <c r="AN863" s="462"/>
      <c r="AO863" s="412" t="s">
        <v>9284</v>
      </c>
      <c r="AP863" s="120" t="s">
        <v>4686</v>
      </c>
      <c r="AQ863" s="457" t="n">
        <v>91109</v>
      </c>
      <c r="AR863" s="463" t="s">
        <v>10811</v>
      </c>
      <c r="AS863" s="441"/>
      <c r="AT863" s="465"/>
      <c r="AU863" s="459"/>
      <c r="AV863" s="466"/>
      <c r="AW863" s="467"/>
      <c r="AX863" s="467"/>
      <c r="AY863" s="467"/>
      <c r="AZ863" s="467"/>
      <c r="BA863" s="467"/>
      <c r="BB863" s="467"/>
      <c r="BC863" s="467"/>
      <c r="BD863" s="467"/>
      <c r="BE863" s="467"/>
      <c r="BF863" s="467"/>
      <c r="BG863" s="467"/>
      <c r="BH863" s="467"/>
      <c r="BI863" s="467"/>
      <c r="BJ863" s="467"/>
      <c r="BK863" s="467"/>
      <c r="BL863" s="468"/>
      <c r="BM863" s="468"/>
      <c r="BN863" s="468"/>
      <c r="BO863" s="469"/>
      <c r="BP863" s="463"/>
      <c r="BQ863" s="439"/>
      <c r="ALX863" s="0"/>
      <c r="ALY863" s="0"/>
      <c r="ALZ863" s="0"/>
      <c r="AMA863" s="0"/>
      <c r="AMB863" s="0"/>
      <c r="AMC863" s="0"/>
      <c r="AMD863" s="0"/>
      <c r="AME863" s="0"/>
      <c r="AMF863" s="0"/>
      <c r="AMG863" s="0"/>
      <c r="AMH863" s="0"/>
      <c r="AMI863" s="0"/>
      <c r="AMJ863" s="0"/>
    </row>
    <row r="864" s="557" customFormat="true" ht="14.1" hidden="false" customHeight="true" outlineLevel="0" collapsed="false">
      <c r="A864" s="41" t="s">
        <v>11091</v>
      </c>
      <c r="B864" s="412" t="s">
        <v>5977</v>
      </c>
      <c r="C864" s="563" t="s">
        <v>4715</v>
      </c>
      <c r="D864" s="414"/>
      <c r="E864" s="425" t="s">
        <v>10429</v>
      </c>
      <c r="F864" s="425" t="s">
        <v>11092</v>
      </c>
      <c r="G864" s="426"/>
      <c r="H864" s="427" t="n">
        <v>0</v>
      </c>
      <c r="I864" s="427" t="n">
        <v>0</v>
      </c>
      <c r="J864" s="428" t="s">
        <v>6131</v>
      </c>
      <c r="K864" s="412" t="s">
        <v>11093</v>
      </c>
      <c r="L864" s="412" t="s">
        <v>11094</v>
      </c>
      <c r="M864" s="414" t="s">
        <v>11095</v>
      </c>
      <c r="N864" s="429" t="n">
        <v>40205</v>
      </c>
      <c r="O864" s="593"/>
      <c r="P864" s="432"/>
      <c r="Q864" s="432"/>
      <c r="R864" s="414" t="s">
        <v>11096</v>
      </c>
      <c r="S864" s="433"/>
      <c r="T864" s="434"/>
      <c r="U864" s="414"/>
      <c r="V864" s="425"/>
      <c r="W864" s="425"/>
      <c r="X864" s="425"/>
      <c r="Y864" s="425"/>
      <c r="Z864" s="433" t="s">
        <v>6006</v>
      </c>
      <c r="AA864" s="433" t="s">
        <v>4745</v>
      </c>
      <c r="AB864" s="435"/>
      <c r="AC864" s="594"/>
      <c r="AD864" s="595"/>
      <c r="AE864" s="595"/>
      <c r="AF864" s="595" t="s">
        <v>9350</v>
      </c>
      <c r="AG864" s="595"/>
      <c r="AH864" s="595"/>
      <c r="AI864" s="595"/>
      <c r="AJ864" s="596" t="s">
        <v>7581</v>
      </c>
      <c r="AK864" s="437" t="s">
        <v>5946</v>
      </c>
      <c r="AL864" s="507" t="s">
        <v>5947</v>
      </c>
      <c r="AM864" s="412" t="s">
        <v>11093</v>
      </c>
      <c r="AN864" s="439"/>
      <c r="AO864" s="412" t="s">
        <v>11094</v>
      </c>
      <c r="AP864" s="414" t="s">
        <v>11095</v>
      </c>
      <c r="AQ864" s="429" t="n">
        <v>40205</v>
      </c>
      <c r="AR864" s="440" t="s">
        <v>11092</v>
      </c>
      <c r="AS864" s="464"/>
      <c r="AT864" s="438"/>
      <c r="AU864" s="414"/>
      <c r="AV864" s="442"/>
      <c r="AW864" s="443"/>
      <c r="AX864" s="443"/>
      <c r="AY864" s="443"/>
      <c r="AZ864" s="443"/>
      <c r="BA864" s="443"/>
      <c r="BB864" s="443"/>
      <c r="BC864" s="443"/>
      <c r="BD864" s="443"/>
      <c r="BE864" s="443"/>
      <c r="BF864" s="443"/>
      <c r="BG864" s="443"/>
      <c r="BH864" s="443"/>
      <c r="BI864" s="443"/>
      <c r="BJ864" s="443"/>
      <c r="BK864" s="443"/>
      <c r="BL864" s="412"/>
      <c r="BM864" s="412"/>
      <c r="BN864" s="412"/>
      <c r="BO864" s="469"/>
      <c r="BP864" s="463"/>
      <c r="BQ864" s="439"/>
      <c r="ALX864" s="0"/>
      <c r="ALY864" s="0"/>
      <c r="ALZ864" s="0"/>
      <c r="AMA864" s="0"/>
      <c r="AMB864" s="0"/>
      <c r="AMC864" s="0"/>
      <c r="AMD864" s="0"/>
      <c r="AME864" s="0"/>
      <c r="AMF864" s="0"/>
      <c r="AMG864" s="0"/>
      <c r="AMH864" s="0"/>
      <c r="AMI864" s="0"/>
      <c r="AMJ864" s="0"/>
    </row>
    <row r="865" s="557" customFormat="true" ht="14.1" hidden="false" customHeight="true" outlineLevel="0" collapsed="false">
      <c r="A865" s="507" t="s">
        <v>11097</v>
      </c>
      <c r="B865" s="412" t="s">
        <v>4682</v>
      </c>
      <c r="C865" s="563" t="s">
        <v>4733</v>
      </c>
      <c r="D865" s="414" t="s">
        <v>7402</v>
      </c>
      <c r="E865" s="425" t="s">
        <v>11098</v>
      </c>
      <c r="F865" s="425" t="s">
        <v>11099</v>
      </c>
      <c r="G865" s="426" t="s">
        <v>11100</v>
      </c>
      <c r="H865" s="427" t="n">
        <v>0.085</v>
      </c>
      <c r="I865" s="427" t="n">
        <v>0.0875</v>
      </c>
      <c r="J865" s="428" t="s">
        <v>5772</v>
      </c>
      <c r="K865" s="412" t="s">
        <v>11101</v>
      </c>
      <c r="L865" s="412" t="s">
        <v>4720</v>
      </c>
      <c r="M865" s="414" t="s">
        <v>4686</v>
      </c>
      <c r="N865" s="429" t="n">
        <v>94105</v>
      </c>
      <c r="O865" s="593"/>
      <c r="P865" s="428"/>
      <c r="Q865" s="432"/>
      <c r="R865" s="414" t="s">
        <v>11102</v>
      </c>
      <c r="S865" s="433" t="s">
        <v>11103</v>
      </c>
      <c r="T865" s="434" t="s">
        <v>11104</v>
      </c>
      <c r="U865" s="414" t="s">
        <v>11105</v>
      </c>
      <c r="V865" s="425"/>
      <c r="W865" s="425"/>
      <c r="X865" s="425"/>
      <c r="Y865" s="425"/>
      <c r="Z865" s="433" t="s">
        <v>11106</v>
      </c>
      <c r="AA865" s="433" t="s">
        <v>4745</v>
      </c>
      <c r="AB865" s="435"/>
      <c r="AC865" s="594"/>
      <c r="AD865" s="595" t="s">
        <v>8530</v>
      </c>
      <c r="AE865" s="595"/>
      <c r="AF865" s="769" t="s">
        <v>11107</v>
      </c>
      <c r="AG865" s="595"/>
      <c r="AH865" s="595"/>
      <c r="AI865" s="595"/>
      <c r="AJ865" s="596" t="s">
        <v>4716</v>
      </c>
      <c r="AK865" s="437" t="s">
        <v>5946</v>
      </c>
      <c r="AL865" s="507" t="s">
        <v>6685</v>
      </c>
      <c r="AM865" s="412" t="str">
        <f aca="false">PROPER(AN865)</f>
        <v>101 Spear Street, # A-17</v>
      </c>
      <c r="AN865" s="439" t="s">
        <v>11108</v>
      </c>
      <c r="AO865" s="412" t="s">
        <v>4720</v>
      </c>
      <c r="AP865" s="414" t="s">
        <v>4686</v>
      </c>
      <c r="AQ865" s="429" t="n">
        <v>94105</v>
      </c>
      <c r="AR865" s="440" t="s">
        <v>11099</v>
      </c>
      <c r="AS865" s="500"/>
      <c r="AT865" s="438"/>
      <c r="AU865" s="414"/>
      <c r="AV865" s="442" t="n">
        <v>4</v>
      </c>
      <c r="AW865" s="443"/>
      <c r="AX865" s="443"/>
      <c r="AY865" s="443"/>
      <c r="AZ865" s="443"/>
      <c r="BA865" s="443"/>
      <c r="BB865" s="443"/>
      <c r="BC865" s="443"/>
      <c r="BD865" s="443"/>
      <c r="BE865" s="443"/>
      <c r="BF865" s="443"/>
      <c r="BG865" s="443"/>
      <c r="BH865" s="443"/>
      <c r="BI865" s="443"/>
      <c r="BJ865" s="443"/>
      <c r="BK865" s="443"/>
      <c r="BL865" s="412"/>
      <c r="BM865" s="412"/>
      <c r="BN865" s="412"/>
      <c r="BO865" s="412"/>
      <c r="BP865" s="412"/>
      <c r="BQ865" s="439"/>
      <c r="ALX865" s="0"/>
      <c r="ALY865" s="0"/>
      <c r="ALZ865" s="0"/>
      <c r="AMA865" s="0"/>
      <c r="AMB865" s="0"/>
      <c r="AMC865" s="0"/>
      <c r="AMD865" s="0"/>
      <c r="AME865" s="0"/>
      <c r="AMF865" s="0"/>
      <c r="AMG865" s="0"/>
      <c r="AMH865" s="0"/>
      <c r="AMI865" s="0"/>
      <c r="AMJ865" s="0"/>
    </row>
    <row r="866" s="557" customFormat="true" ht="14.1" hidden="false" customHeight="true" outlineLevel="0" collapsed="false">
      <c r="A866" s="41" t="s">
        <v>11109</v>
      </c>
      <c r="B866" s="412" t="s">
        <v>5977</v>
      </c>
      <c r="C866" s="413" t="s">
        <v>4715</v>
      </c>
      <c r="D866" s="414"/>
      <c r="E866" s="425" t="s">
        <v>11110</v>
      </c>
      <c r="F866" s="425" t="s">
        <v>11111</v>
      </c>
      <c r="G866" s="426"/>
      <c r="H866" s="427" t="n">
        <v>0.085</v>
      </c>
      <c r="I866" s="427"/>
      <c r="J866" s="428" t="s">
        <v>5772</v>
      </c>
      <c r="K866" s="412" t="s">
        <v>11112</v>
      </c>
      <c r="L866" s="412" t="s">
        <v>4720</v>
      </c>
      <c r="M866" s="414" t="s">
        <v>4686</v>
      </c>
      <c r="N866" s="429" t="n">
        <v>94108</v>
      </c>
      <c r="O866" s="640"/>
      <c r="P866" s="548"/>
      <c r="Q866" s="548"/>
      <c r="R866" s="414"/>
      <c r="S866" s="433"/>
      <c r="T866" s="434"/>
      <c r="U866" s="414"/>
      <c r="V866" s="425"/>
      <c r="W866" s="425"/>
      <c r="X866" s="425"/>
      <c r="Y866" s="425"/>
      <c r="Z866" s="433"/>
      <c r="AA866" s="433"/>
      <c r="AB866" s="435"/>
      <c r="AC866" s="641"/>
      <c r="AD866" s="642"/>
      <c r="AE866" s="641"/>
      <c r="AF866" s="641" t="s">
        <v>7682</v>
      </c>
      <c r="AG866" s="641"/>
      <c r="AH866" s="641"/>
      <c r="AI866" s="641"/>
      <c r="AJ866" s="643" t="s">
        <v>7581</v>
      </c>
      <c r="AK866" s="437"/>
      <c r="AL866" s="507"/>
      <c r="AM866" s="412" t="s">
        <v>11112</v>
      </c>
      <c r="AN866" s="439"/>
      <c r="AO866" s="412" t="s">
        <v>6814</v>
      </c>
      <c r="AP866" s="414" t="s">
        <v>4686</v>
      </c>
      <c r="AQ866" s="429" t="n">
        <v>94108</v>
      </c>
      <c r="AR866" s="440" t="s">
        <v>11111</v>
      </c>
      <c r="AS866" s="540"/>
      <c r="AT866" s="438"/>
      <c r="AU866" s="414"/>
      <c r="AV866" s="442"/>
      <c r="AW866" s="443"/>
      <c r="AX866" s="443"/>
      <c r="AY866" s="443"/>
      <c r="AZ866" s="443"/>
      <c r="BA866" s="443"/>
      <c r="BB866" s="443"/>
      <c r="BC866" s="443"/>
      <c r="BD866" s="443"/>
      <c r="BE866" s="443"/>
      <c r="BF866" s="443"/>
      <c r="BG866" s="443"/>
      <c r="BH866" s="443"/>
      <c r="BI866" s="443"/>
      <c r="BJ866" s="443"/>
      <c r="BK866" s="443"/>
      <c r="BL866" s="412"/>
      <c r="BM866" s="412"/>
      <c r="BN866" s="412"/>
      <c r="BO866" s="469"/>
      <c r="BP866" s="463"/>
      <c r="BQ866" s="439"/>
      <c r="ALX866" s="0"/>
      <c r="ALY866" s="0"/>
      <c r="ALZ866" s="0"/>
      <c r="AMA866" s="0"/>
      <c r="AMB866" s="0"/>
      <c r="AMC866" s="0"/>
      <c r="AMD866" s="0"/>
      <c r="AME866" s="0"/>
      <c r="AMF866" s="0"/>
      <c r="AMG866" s="0"/>
      <c r="AMH866" s="0"/>
      <c r="AMI866" s="0"/>
      <c r="AMJ866" s="0"/>
    </row>
    <row r="867" s="557" customFormat="true" ht="14.1" hidden="false" customHeight="true" outlineLevel="0" collapsed="false">
      <c r="A867" s="41" t="s">
        <v>11113</v>
      </c>
      <c r="B867" s="412" t="s">
        <v>4682</v>
      </c>
      <c r="C867" s="508" t="s">
        <v>4733</v>
      </c>
      <c r="D867" s="644"/>
      <c r="E867" s="120" t="s">
        <v>11114</v>
      </c>
      <c r="F867" s="120" t="s">
        <v>7364</v>
      </c>
      <c r="G867" s="456" t="s">
        <v>11115</v>
      </c>
      <c r="H867" s="427" t="n">
        <v>0.085</v>
      </c>
      <c r="I867" s="427"/>
      <c r="J867" s="428" t="s">
        <v>5772</v>
      </c>
      <c r="K867" s="412" t="s">
        <v>11116</v>
      </c>
      <c r="L867" s="412" t="s">
        <v>4720</v>
      </c>
      <c r="M867" s="120" t="s">
        <v>4686</v>
      </c>
      <c r="N867" s="457" t="n">
        <v>94114</v>
      </c>
      <c r="O867" s="458" t="s">
        <v>7366</v>
      </c>
      <c r="P867" s="490"/>
      <c r="Q867" s="431"/>
      <c r="R867" s="459"/>
      <c r="S867" s="460"/>
      <c r="T867" s="461"/>
      <c r="U867" s="459"/>
      <c r="V867" s="120"/>
      <c r="W867" s="120"/>
      <c r="X867" s="120"/>
      <c r="Y867" s="120"/>
      <c r="Z867" s="460"/>
      <c r="AA867" s="433"/>
      <c r="AB867" s="456"/>
      <c r="AC867" s="594" t="s">
        <v>7548</v>
      </c>
      <c r="AD867" s="595"/>
      <c r="AE867" s="595"/>
      <c r="AF867" s="595"/>
      <c r="AG867" s="595"/>
      <c r="AH867" s="595"/>
      <c r="AI867" s="595"/>
      <c r="AJ867" s="596"/>
      <c r="AK867" s="437" t="s">
        <v>5946</v>
      </c>
      <c r="AL867" s="507" t="s">
        <v>6685</v>
      </c>
      <c r="AM867" s="412" t="s">
        <v>11117</v>
      </c>
      <c r="AN867" s="462"/>
      <c r="AO867" s="412" t="s">
        <v>4720</v>
      </c>
      <c r="AP867" s="120" t="s">
        <v>4686</v>
      </c>
      <c r="AQ867" s="457" t="n">
        <v>94114</v>
      </c>
      <c r="AR867" s="463" t="s">
        <v>7364</v>
      </c>
      <c r="AS867" s="441"/>
      <c r="AT867" s="465"/>
      <c r="AU867" s="459"/>
      <c r="AV867" s="466"/>
      <c r="AW867" s="467"/>
      <c r="AX867" s="467"/>
      <c r="AY867" s="467"/>
      <c r="AZ867" s="467"/>
      <c r="BA867" s="467"/>
      <c r="BB867" s="467"/>
      <c r="BC867" s="467"/>
      <c r="BD867" s="467"/>
      <c r="BE867" s="467"/>
      <c r="BF867" s="467"/>
      <c r="BG867" s="467"/>
      <c r="BH867" s="467"/>
      <c r="BI867" s="467"/>
      <c r="BJ867" s="467"/>
      <c r="BK867" s="467"/>
      <c r="BL867" s="468"/>
      <c r="BM867" s="468"/>
      <c r="BN867" s="468"/>
      <c r="BO867" s="412"/>
      <c r="BP867" s="412"/>
      <c r="BQ867" s="439"/>
      <c r="ALX867" s="0"/>
      <c r="ALY867" s="0"/>
      <c r="ALZ867" s="0"/>
      <c r="AMA867" s="0"/>
      <c r="AMB867" s="0"/>
      <c r="AMC867" s="0"/>
      <c r="AMD867" s="0"/>
      <c r="AME867" s="0"/>
      <c r="AMF867" s="0"/>
      <c r="AMG867" s="0"/>
      <c r="AMH867" s="0"/>
      <c r="AMI867" s="0"/>
      <c r="AMJ867" s="0"/>
    </row>
    <row r="868" s="557" customFormat="true" ht="14.1" hidden="false" customHeight="true" outlineLevel="0" collapsed="false">
      <c r="A868" s="507" t="s">
        <v>11118</v>
      </c>
      <c r="B868" s="412" t="s">
        <v>5977</v>
      </c>
      <c r="C868" s="563" t="s">
        <v>4715</v>
      </c>
      <c r="D868" s="414"/>
      <c r="E868" s="425" t="s">
        <v>11119</v>
      </c>
      <c r="F868" s="425" t="s">
        <v>11120</v>
      </c>
      <c r="G868" s="426"/>
      <c r="H868" s="427" t="n">
        <v>0.085</v>
      </c>
      <c r="I868" s="427" t="n">
        <v>0.0875</v>
      </c>
      <c r="J868" s="428" t="s">
        <v>5772</v>
      </c>
      <c r="K868" s="412" t="s">
        <v>11121</v>
      </c>
      <c r="L868" s="412" t="s">
        <v>4720</v>
      </c>
      <c r="M868" s="414" t="s">
        <v>4686</v>
      </c>
      <c r="N868" s="429" t="n">
        <v>94103</v>
      </c>
      <c r="O868" s="593"/>
      <c r="P868" s="640" t="s">
        <v>6086</v>
      </c>
      <c r="Q868" s="432"/>
      <c r="R868" s="414" t="s">
        <v>9073</v>
      </c>
      <c r="S868" s="433"/>
      <c r="T868" s="461"/>
      <c r="U868" s="459"/>
      <c r="V868" s="120"/>
      <c r="W868" s="120"/>
      <c r="X868" s="120"/>
      <c r="Y868" s="120"/>
      <c r="Z868" s="433" t="s">
        <v>11122</v>
      </c>
      <c r="AA868" s="433" t="s">
        <v>4745</v>
      </c>
      <c r="AB868" s="435"/>
      <c r="AC868" s="641" t="s">
        <v>7719</v>
      </c>
      <c r="AD868" s="642"/>
      <c r="AE868" s="641"/>
      <c r="AF868" s="641"/>
      <c r="AG868" s="641"/>
      <c r="AH868" s="641" t="s">
        <v>11123</v>
      </c>
      <c r="AI868" s="641"/>
      <c r="AJ868" s="643" t="s">
        <v>7581</v>
      </c>
      <c r="AK868" s="437" t="s">
        <v>5946</v>
      </c>
      <c r="AL868" s="507" t="s">
        <v>6064</v>
      </c>
      <c r="AM868" s="412" t="s">
        <v>11121</v>
      </c>
      <c r="AN868" s="439"/>
      <c r="AO868" s="412" t="s">
        <v>4720</v>
      </c>
      <c r="AP868" s="414" t="s">
        <v>4686</v>
      </c>
      <c r="AQ868" s="429" t="n">
        <v>94103</v>
      </c>
      <c r="AR868" s="440" t="s">
        <v>11120</v>
      </c>
      <c r="AS868" s="441"/>
      <c r="AT868" s="438"/>
      <c r="AU868" s="414"/>
      <c r="AV868" s="442"/>
      <c r="AW868" s="443"/>
      <c r="AX868" s="443"/>
      <c r="AY868" s="443"/>
      <c r="AZ868" s="443"/>
      <c r="BA868" s="443"/>
      <c r="BB868" s="443"/>
      <c r="BC868" s="443"/>
      <c r="BD868" s="443"/>
      <c r="BE868" s="443"/>
      <c r="BF868" s="443"/>
      <c r="BG868" s="443"/>
      <c r="BH868" s="443"/>
      <c r="BI868" s="443"/>
      <c r="BJ868" s="443"/>
      <c r="BK868" s="443"/>
      <c r="BL868" s="412"/>
      <c r="BM868" s="412"/>
      <c r="BN868" s="412"/>
      <c r="BO868" s="412"/>
      <c r="BP868" s="412"/>
      <c r="BQ868" s="439"/>
      <c r="ALX868" s="0"/>
      <c r="ALY868" s="0"/>
      <c r="ALZ868" s="0"/>
      <c r="AMA868" s="0"/>
      <c r="AMB868" s="0"/>
      <c r="AMC868" s="0"/>
      <c r="AMD868" s="0"/>
      <c r="AME868" s="0"/>
      <c r="AMF868" s="0"/>
      <c r="AMG868" s="0"/>
      <c r="AMH868" s="0"/>
      <c r="AMI868" s="0"/>
      <c r="AMJ868" s="0"/>
    </row>
    <row r="869" s="557" customFormat="true" ht="14.1" hidden="false" customHeight="true" outlineLevel="0" collapsed="false">
      <c r="A869" s="41" t="s">
        <v>11124</v>
      </c>
      <c r="B869" s="412" t="s">
        <v>4682</v>
      </c>
      <c r="C869" s="445" t="s">
        <v>7542</v>
      </c>
      <c r="D869" s="644"/>
      <c r="E869" s="120" t="s">
        <v>3804</v>
      </c>
      <c r="F869" s="120" t="s">
        <v>11125</v>
      </c>
      <c r="G869" s="456"/>
      <c r="H869" s="427" t="n">
        <v>0.085</v>
      </c>
      <c r="I869" s="427"/>
      <c r="J869" s="428" t="s">
        <v>5772</v>
      </c>
      <c r="K869" s="412" t="s">
        <v>11126</v>
      </c>
      <c r="L869" s="412" t="s">
        <v>4720</v>
      </c>
      <c r="M869" s="120" t="s">
        <v>4686</v>
      </c>
      <c r="N869" s="457" t="n">
        <v>94132</v>
      </c>
      <c r="O869" s="458" t="s">
        <v>11127</v>
      </c>
      <c r="P869" s="431"/>
      <c r="Q869" s="544"/>
      <c r="R869" s="459"/>
      <c r="S869" s="460"/>
      <c r="T869" s="461"/>
      <c r="U869" s="459"/>
      <c r="V869" s="120"/>
      <c r="W869" s="120"/>
      <c r="X869" s="120"/>
      <c r="Y869" s="120"/>
      <c r="Z869" s="460"/>
      <c r="AA869" s="433"/>
      <c r="AB869" s="456"/>
      <c r="AC869" s="594"/>
      <c r="AD869" s="595" t="s">
        <v>8957</v>
      </c>
      <c r="AE869" s="595"/>
      <c r="AF869" s="595" t="s">
        <v>7579</v>
      </c>
      <c r="AG869" s="595"/>
      <c r="AH869" s="595"/>
      <c r="AI869" s="595"/>
      <c r="AJ869" s="596" t="s">
        <v>7581</v>
      </c>
      <c r="AK869" s="437" t="s">
        <v>5946</v>
      </c>
      <c r="AL869" s="507" t="s">
        <v>6144</v>
      </c>
      <c r="AM869" s="412" t="s">
        <v>11128</v>
      </c>
      <c r="AN869" s="462"/>
      <c r="AO869" s="412" t="s">
        <v>4720</v>
      </c>
      <c r="AP869" s="120" t="s">
        <v>4686</v>
      </c>
      <c r="AQ869" s="457" t="n">
        <v>94132</v>
      </c>
      <c r="AR869" s="463" t="s">
        <v>11125</v>
      </c>
      <c r="AS869" s="441"/>
      <c r="AT869" s="465"/>
      <c r="AU869" s="459"/>
      <c r="AV869" s="466" t="n">
        <v>4</v>
      </c>
      <c r="AW869" s="467" t="s">
        <v>11129</v>
      </c>
      <c r="AX869" s="467" t="s">
        <v>11130</v>
      </c>
      <c r="AY869" s="467" t="s">
        <v>11131</v>
      </c>
      <c r="AZ869" s="467" t="s">
        <v>6154</v>
      </c>
      <c r="BA869" s="467" t="s">
        <v>7379</v>
      </c>
      <c r="BB869" s="467" t="s">
        <v>7379</v>
      </c>
      <c r="BC869" s="467" t="s">
        <v>10368</v>
      </c>
      <c r="BD869" s="467" t="s">
        <v>11132</v>
      </c>
      <c r="BE869" s="467" t="s">
        <v>11133</v>
      </c>
      <c r="BF869" s="467"/>
      <c r="BG869" s="467"/>
      <c r="BH869" s="467" t="s">
        <v>7379</v>
      </c>
      <c r="BI869" s="467"/>
      <c r="BJ869" s="467"/>
      <c r="BK869" s="467"/>
      <c r="BL869" s="468"/>
      <c r="BM869" s="468"/>
      <c r="BN869" s="468"/>
      <c r="BO869" s="412"/>
      <c r="BP869" s="412" t="s">
        <v>11134</v>
      </c>
      <c r="ALX869" s="0"/>
      <c r="ALY869" s="0"/>
      <c r="ALZ869" s="0"/>
      <c r="AMA869" s="0"/>
      <c r="AMB869" s="0"/>
      <c r="AMC869" s="0"/>
      <c r="AMD869" s="0"/>
      <c r="AME869" s="0"/>
      <c r="AMF869" s="0"/>
      <c r="AMG869" s="0"/>
      <c r="AMH869" s="0"/>
      <c r="AMI869" s="0"/>
      <c r="AMJ869" s="0"/>
    </row>
    <row r="870" s="557" customFormat="true" ht="14.1" hidden="false" customHeight="true" outlineLevel="0" collapsed="false">
      <c r="A870" s="41" t="s">
        <v>11135</v>
      </c>
      <c r="B870" s="412" t="s">
        <v>5977</v>
      </c>
      <c r="C870" s="445" t="s">
        <v>36</v>
      </c>
      <c r="D870" s="120"/>
      <c r="E870" s="120" t="s">
        <v>1477</v>
      </c>
      <c r="F870" s="120" t="s">
        <v>1873</v>
      </c>
      <c r="G870" s="456"/>
      <c r="H870" s="427" t="n">
        <v>0.0925</v>
      </c>
      <c r="I870" s="427" t="n">
        <v>0.0875</v>
      </c>
      <c r="J870" s="428" t="s">
        <v>6337</v>
      </c>
      <c r="K870" s="412" t="s">
        <v>11136</v>
      </c>
      <c r="L870" s="412" t="s">
        <v>5362</v>
      </c>
      <c r="M870" s="120" t="s">
        <v>4686</v>
      </c>
      <c r="N870" s="457" t="n">
        <v>94063</v>
      </c>
      <c r="O870" s="458" t="s">
        <v>11137</v>
      </c>
      <c r="P870" s="544" t="s">
        <v>11138</v>
      </c>
      <c r="Q870" s="544"/>
      <c r="R870" s="459" t="s">
        <v>1477</v>
      </c>
      <c r="S870" s="460" t="s">
        <v>11139</v>
      </c>
      <c r="T870" s="461"/>
      <c r="U870" s="459"/>
      <c r="V870" s="120"/>
      <c r="W870" s="120"/>
      <c r="X870" s="120"/>
      <c r="Y870" s="120"/>
      <c r="Z870" s="460" t="s">
        <v>11140</v>
      </c>
      <c r="AA870" s="433" t="s">
        <v>4745</v>
      </c>
      <c r="AB870" s="456"/>
      <c r="AC870" s="645" t="s">
        <v>7650</v>
      </c>
      <c r="AD870" s="645" t="s">
        <v>7626</v>
      </c>
      <c r="AE870" s="645" t="s">
        <v>8425</v>
      </c>
      <c r="AF870" s="645" t="s">
        <v>7682</v>
      </c>
      <c r="AG870" s="645"/>
      <c r="AH870" s="645"/>
      <c r="AI870" s="645"/>
      <c r="AJ870" s="498" t="s">
        <v>4716</v>
      </c>
      <c r="AK870" s="437" t="s">
        <v>5946</v>
      </c>
      <c r="AL870" s="507" t="s">
        <v>6064</v>
      </c>
      <c r="AM870" s="412" t="s">
        <v>11136</v>
      </c>
      <c r="AN870" s="462" t="s">
        <v>11141</v>
      </c>
      <c r="AO870" s="412" t="s">
        <v>5362</v>
      </c>
      <c r="AP870" s="120" t="s">
        <v>4686</v>
      </c>
      <c r="AQ870" s="457" t="n">
        <v>94063</v>
      </c>
      <c r="AR870" s="463" t="s">
        <v>1873</v>
      </c>
      <c r="AS870" s="441"/>
      <c r="AT870" s="465"/>
      <c r="AU870" s="459"/>
      <c r="AV870" s="466"/>
      <c r="AW870" s="467"/>
      <c r="AX870" s="467"/>
      <c r="AY870" s="467"/>
      <c r="AZ870" s="467"/>
      <c r="BA870" s="467"/>
      <c r="BB870" s="467"/>
      <c r="BC870" s="467"/>
      <c r="BD870" s="467"/>
      <c r="BE870" s="467"/>
      <c r="BF870" s="467"/>
      <c r="BG870" s="467"/>
      <c r="BH870" s="467"/>
      <c r="BI870" s="467"/>
      <c r="BJ870" s="467"/>
      <c r="BK870" s="467"/>
      <c r="BL870" s="468"/>
      <c r="BM870" s="468"/>
      <c r="BN870" s="468"/>
      <c r="BO870" s="412"/>
      <c r="BP870" s="412"/>
      <c r="ALX870" s="0"/>
      <c r="ALY870" s="0"/>
      <c r="ALZ870" s="0"/>
      <c r="AMA870" s="0"/>
      <c r="AMB870" s="0"/>
      <c r="AMC870" s="0"/>
      <c r="AMD870" s="0"/>
      <c r="AME870" s="0"/>
      <c r="AMF870" s="0"/>
      <c r="AMG870" s="0"/>
      <c r="AMH870" s="0"/>
      <c r="AMI870" s="0"/>
      <c r="AMJ870" s="0"/>
    </row>
    <row r="871" s="557" customFormat="true" ht="14.1" hidden="false" customHeight="true" outlineLevel="0" collapsed="false">
      <c r="A871" s="41" t="s">
        <v>802</v>
      </c>
      <c r="B871" s="412" t="s">
        <v>5998</v>
      </c>
      <c r="C871" s="533" t="s">
        <v>5999</v>
      </c>
      <c r="D871" s="414" t="s">
        <v>10313</v>
      </c>
      <c r="E871" s="522" t="s">
        <v>1475</v>
      </c>
      <c r="F871" s="522" t="s">
        <v>1473</v>
      </c>
      <c r="G871" s="523" t="s">
        <v>1472</v>
      </c>
      <c r="H871" s="427" t="n">
        <v>0.0725</v>
      </c>
      <c r="I871" s="427" t="n">
        <v>0.075</v>
      </c>
      <c r="J871" s="428" t="s">
        <v>10703</v>
      </c>
      <c r="K871" s="523" t="s">
        <v>11142</v>
      </c>
      <c r="L871" s="523" t="s">
        <v>10705</v>
      </c>
      <c r="M871" s="522" t="s">
        <v>4686</v>
      </c>
      <c r="N871" s="524" t="n">
        <v>95991</v>
      </c>
      <c r="O871" s="458" t="s">
        <v>11143</v>
      </c>
      <c r="P871" s="524"/>
      <c r="Q871" s="524"/>
      <c r="R871" s="526" t="s">
        <v>11144</v>
      </c>
      <c r="S871" s="524" t="s">
        <v>11145</v>
      </c>
      <c r="T871" s="527"/>
      <c r="U871" s="526"/>
      <c r="V871" s="524"/>
      <c r="W871" s="524"/>
      <c r="X871" s="524"/>
      <c r="Y871" s="524"/>
      <c r="Z871" s="524"/>
      <c r="AA871" s="433"/>
      <c r="AB871" s="528"/>
      <c r="AC871" s="641" t="s">
        <v>8019</v>
      </c>
      <c r="AD871" s="642" t="s">
        <v>8530</v>
      </c>
      <c r="AE871" s="641"/>
      <c r="AF871" s="641" t="s">
        <v>8204</v>
      </c>
      <c r="AG871" s="641"/>
      <c r="AH871" s="641"/>
      <c r="AI871" s="641"/>
      <c r="AJ871" s="643" t="s">
        <v>4716</v>
      </c>
      <c r="AK871" s="437" t="s">
        <v>5946</v>
      </c>
      <c r="AL871" s="507" t="s">
        <v>5947</v>
      </c>
      <c r="AM871" s="523" t="s">
        <v>11142</v>
      </c>
      <c r="AN871" s="529"/>
      <c r="AO871" s="523" t="s">
        <v>10705</v>
      </c>
      <c r="AP871" s="522" t="s">
        <v>4686</v>
      </c>
      <c r="AQ871" s="524" t="n">
        <v>95991</v>
      </c>
      <c r="AR871" s="523" t="s">
        <v>1472</v>
      </c>
      <c r="AS871" s="441"/>
      <c r="AT871" s="530" t="n">
        <v>1424784</v>
      </c>
      <c r="AU871" s="496"/>
      <c r="AV871" s="531" t="n">
        <v>4</v>
      </c>
      <c r="AW871" s="531" t="s">
        <v>6726</v>
      </c>
      <c r="AX871" s="531"/>
      <c r="AY871" s="531"/>
      <c r="AZ871" s="531"/>
      <c r="BA871" s="531"/>
      <c r="BB871" s="531"/>
      <c r="BC871" s="531"/>
      <c r="BD871" s="531"/>
      <c r="BE871" s="531"/>
      <c r="BF871" s="531"/>
      <c r="BG871" s="531"/>
      <c r="BH871" s="531"/>
      <c r="BI871" s="531"/>
      <c r="BJ871" s="531"/>
      <c r="BK871" s="531"/>
      <c r="BL871" s="532"/>
      <c r="BM871" s="532"/>
      <c r="BN871" s="532"/>
      <c r="BO871" s="477"/>
      <c r="BP871" s="478" t="s">
        <v>11146</v>
      </c>
      <c r="BQ871" s="462"/>
      <c r="ALX871" s="0"/>
      <c r="ALY871" s="0"/>
      <c r="ALZ871" s="0"/>
      <c r="AMA871" s="0"/>
      <c r="AMB871" s="0"/>
      <c r="AMC871" s="0"/>
      <c r="AMD871" s="0"/>
      <c r="AME871" s="0"/>
      <c r="AMF871" s="0"/>
      <c r="AMG871" s="0"/>
      <c r="AMH871" s="0"/>
      <c r="AMI871" s="0"/>
      <c r="AMJ871" s="0"/>
    </row>
    <row r="872" s="557" customFormat="true" ht="14.1" hidden="false" customHeight="true" outlineLevel="0" collapsed="false">
      <c r="A872" s="41" t="s">
        <v>11147</v>
      </c>
      <c r="B872" s="412" t="s">
        <v>5977</v>
      </c>
      <c r="C872" s="445" t="s">
        <v>36</v>
      </c>
      <c r="D872" s="120"/>
      <c r="E872" s="120" t="s">
        <v>11148</v>
      </c>
      <c r="F872" s="120" t="s">
        <v>4845</v>
      </c>
      <c r="G872" s="456"/>
      <c r="H872" s="427" t="n">
        <v>0.0775</v>
      </c>
      <c r="I872" s="427"/>
      <c r="J872" s="428" t="s">
        <v>5488</v>
      </c>
      <c r="K872" s="412" t="s">
        <v>11149</v>
      </c>
      <c r="L872" s="412" t="s">
        <v>5488</v>
      </c>
      <c r="M872" s="120" t="s">
        <v>4686</v>
      </c>
      <c r="N872" s="457" t="n">
        <v>95630</v>
      </c>
      <c r="O872" s="755" t="s">
        <v>11150</v>
      </c>
      <c r="P872" s="755" t="s">
        <v>11150</v>
      </c>
      <c r="Q872" s="431"/>
      <c r="R872" s="459"/>
      <c r="S872" s="460"/>
      <c r="T872" s="461"/>
      <c r="U872" s="459"/>
      <c r="V872" s="120"/>
      <c r="W872" s="120"/>
      <c r="X872" s="120"/>
      <c r="Y872" s="120"/>
      <c r="Z872" s="460"/>
      <c r="AA872" s="433"/>
      <c r="AB872" s="647"/>
      <c r="AC872" s="594" t="s">
        <v>7719</v>
      </c>
      <c r="AD872" s="595" t="s">
        <v>7580</v>
      </c>
      <c r="AE872" s="595"/>
      <c r="AF872" s="595" t="s">
        <v>7579</v>
      </c>
      <c r="AG872" s="595" t="s">
        <v>11151</v>
      </c>
      <c r="AH872" s="595" t="s">
        <v>11152</v>
      </c>
      <c r="AI872" s="595" t="s">
        <v>11153</v>
      </c>
      <c r="AJ872" s="596" t="s">
        <v>4716</v>
      </c>
      <c r="AK872" s="437" t="s">
        <v>5946</v>
      </c>
      <c r="AL872" s="507" t="s">
        <v>6144</v>
      </c>
      <c r="AM872" s="412" t="s">
        <v>11149</v>
      </c>
      <c r="AN872" s="462"/>
      <c r="AO872" s="412" t="s">
        <v>5488</v>
      </c>
      <c r="AP872" s="120" t="s">
        <v>4686</v>
      </c>
      <c r="AQ872" s="457" t="n">
        <v>95630</v>
      </c>
      <c r="AR872" s="463" t="s">
        <v>4845</v>
      </c>
      <c r="AS872" s="464"/>
      <c r="AT872" s="465"/>
      <c r="AU872" s="459"/>
      <c r="AV872" s="466"/>
      <c r="AW872" s="467"/>
      <c r="AX872" s="467"/>
      <c r="AY872" s="467"/>
      <c r="AZ872" s="467"/>
      <c r="BA872" s="467"/>
      <c r="BB872" s="467"/>
      <c r="BC872" s="467"/>
      <c r="BD872" s="467"/>
      <c r="BE872" s="467"/>
      <c r="BF872" s="467"/>
      <c r="BG872" s="467"/>
      <c r="BH872" s="467"/>
      <c r="BI872" s="467"/>
      <c r="BJ872" s="467"/>
      <c r="BK872" s="467"/>
      <c r="BL872" s="468"/>
      <c r="BM872" s="468"/>
      <c r="BN872" s="468"/>
      <c r="BO872" s="469"/>
      <c r="BP872" s="412"/>
      <c r="BQ872" s="439"/>
      <c r="ALX872" s="0"/>
      <c r="ALY872" s="0"/>
      <c r="ALZ872" s="0"/>
      <c r="AMA872" s="0"/>
      <c r="AMB872" s="0"/>
      <c r="AMC872" s="0"/>
      <c r="AMD872" s="0"/>
      <c r="AME872" s="0"/>
      <c r="AMF872" s="0"/>
      <c r="AMG872" s="0"/>
      <c r="AMH872" s="0"/>
      <c r="AMI872" s="0"/>
      <c r="AMJ872" s="0"/>
    </row>
    <row r="873" s="557" customFormat="true" ht="14.1" hidden="false" customHeight="true" outlineLevel="0" collapsed="false">
      <c r="A873" s="41" t="s">
        <v>11154</v>
      </c>
      <c r="B873" s="412" t="s">
        <v>11155</v>
      </c>
      <c r="C873" s="445" t="s">
        <v>6058</v>
      </c>
      <c r="D873" s="644"/>
      <c r="E873" s="120" t="s">
        <v>11156</v>
      </c>
      <c r="F873" s="120" t="s">
        <v>2928</v>
      </c>
      <c r="G873" s="456" t="s">
        <v>11157</v>
      </c>
      <c r="H873" s="427" t="n">
        <v>0.09</v>
      </c>
      <c r="I873" s="427"/>
      <c r="J873" s="428" t="s">
        <v>8149</v>
      </c>
      <c r="K873" s="412" t="s">
        <v>11158</v>
      </c>
      <c r="L873" s="412" t="s">
        <v>3082</v>
      </c>
      <c r="M873" s="120" t="s">
        <v>4686</v>
      </c>
      <c r="N873" s="457" t="n">
        <v>94903</v>
      </c>
      <c r="O873" s="458" t="s">
        <v>11159</v>
      </c>
      <c r="P873" s="544" t="s">
        <v>11160</v>
      </c>
      <c r="Q873" s="431"/>
      <c r="R873" s="459"/>
      <c r="S873" s="460"/>
      <c r="T873" s="461"/>
      <c r="U873" s="459"/>
      <c r="V873" s="120"/>
      <c r="W873" s="120"/>
      <c r="X873" s="120"/>
      <c r="Y873" s="120"/>
      <c r="Z873" s="460"/>
      <c r="AA873" s="433"/>
      <c r="AB873" s="456"/>
      <c r="AC873" s="594" t="s">
        <v>9214</v>
      </c>
      <c r="AD873" s="595"/>
      <c r="AE873" s="595"/>
      <c r="AF873" s="595"/>
      <c r="AG873" s="595"/>
      <c r="AH873" s="595"/>
      <c r="AI873" s="595"/>
      <c r="AJ873" s="596" t="s">
        <v>7556</v>
      </c>
      <c r="AK873" s="437" t="s">
        <v>5946</v>
      </c>
      <c r="AL873" s="507" t="s">
        <v>5947</v>
      </c>
      <c r="AM873" s="412" t="s">
        <v>11158</v>
      </c>
      <c r="AN873" s="462"/>
      <c r="AO873" s="412" t="s">
        <v>3082</v>
      </c>
      <c r="AP873" s="120" t="s">
        <v>4686</v>
      </c>
      <c r="AQ873" s="457" t="n">
        <v>94903</v>
      </c>
      <c r="AR873" s="463" t="s">
        <v>2928</v>
      </c>
      <c r="AS873" s="441"/>
      <c r="AT873" s="465"/>
      <c r="AU873" s="459"/>
      <c r="AV873" s="466"/>
      <c r="AW873" s="467"/>
      <c r="AX873" s="467"/>
      <c r="AY873" s="467"/>
      <c r="AZ873" s="467"/>
      <c r="BA873" s="467"/>
      <c r="BB873" s="467"/>
      <c r="BC873" s="467"/>
      <c r="BD873" s="467"/>
      <c r="BE873" s="467"/>
      <c r="BF873" s="467"/>
      <c r="BG873" s="467"/>
      <c r="BH873" s="467"/>
      <c r="BI873" s="467"/>
      <c r="BJ873" s="467"/>
      <c r="BK873" s="467"/>
      <c r="BL873" s="468"/>
      <c r="BM873" s="468"/>
      <c r="BN873" s="468"/>
      <c r="BO873" s="412"/>
      <c r="BP873" s="412"/>
      <c r="BQ873" s="439"/>
      <c r="ALX873" s="0"/>
      <c r="ALY873" s="0"/>
      <c r="ALZ873" s="0"/>
      <c r="AMA873" s="0"/>
      <c r="AMB873" s="0"/>
      <c r="AMC873" s="0"/>
      <c r="AMD873" s="0"/>
      <c r="AME873" s="0"/>
      <c r="AMF873" s="0"/>
      <c r="AMG873" s="0"/>
      <c r="AMH873" s="0"/>
      <c r="AMI873" s="0"/>
      <c r="AMJ873" s="0"/>
    </row>
    <row r="874" s="557" customFormat="true" ht="14.1" hidden="false" customHeight="true" outlineLevel="0" collapsed="false">
      <c r="A874" s="41" t="s">
        <v>11161</v>
      </c>
      <c r="B874" s="412" t="s">
        <v>713</v>
      </c>
      <c r="C874" s="445" t="s">
        <v>36</v>
      </c>
      <c r="D874" s="644" t="s">
        <v>11162</v>
      </c>
      <c r="E874" s="120" t="s">
        <v>7269</v>
      </c>
      <c r="F874" s="120" t="s">
        <v>7270</v>
      </c>
      <c r="G874" s="456"/>
      <c r="H874" s="427" t="n">
        <v>0.085</v>
      </c>
      <c r="I874" s="427"/>
      <c r="J874" s="428" t="s">
        <v>5772</v>
      </c>
      <c r="K874" s="412" t="s">
        <v>7273</v>
      </c>
      <c r="L874" s="412" t="s">
        <v>4720</v>
      </c>
      <c r="M874" s="120" t="s">
        <v>4686</v>
      </c>
      <c r="N874" s="457" t="n">
        <v>94114</v>
      </c>
      <c r="O874" s="458"/>
      <c r="P874" s="431"/>
      <c r="Q874" s="431"/>
      <c r="R874" s="459"/>
      <c r="S874" s="460"/>
      <c r="T874" s="461"/>
      <c r="U874" s="459"/>
      <c r="V874" s="120"/>
      <c r="W874" s="120"/>
      <c r="X874" s="120"/>
      <c r="Y874" s="120"/>
      <c r="Z874" s="460"/>
      <c r="AA874" s="433"/>
      <c r="AB874" s="456"/>
      <c r="AC874" s="594" t="s">
        <v>8373</v>
      </c>
      <c r="AD874" s="595"/>
      <c r="AE874" s="595"/>
      <c r="AF874" s="595"/>
      <c r="AG874" s="595"/>
      <c r="AH874" s="595"/>
      <c r="AI874" s="595"/>
      <c r="AJ874" s="596" t="s">
        <v>7556</v>
      </c>
      <c r="AK874" s="437" t="s">
        <v>5946</v>
      </c>
      <c r="AL874" s="507" t="s">
        <v>6144</v>
      </c>
      <c r="AM874" s="412" t="s">
        <v>7273</v>
      </c>
      <c r="AN874" s="462"/>
      <c r="AO874" s="412" t="s">
        <v>4720</v>
      </c>
      <c r="AP874" s="120" t="s">
        <v>4686</v>
      </c>
      <c r="AQ874" s="457" t="n">
        <v>94114</v>
      </c>
      <c r="AR874" s="463" t="s">
        <v>7270</v>
      </c>
      <c r="AS874" s="441"/>
      <c r="AT874" s="465"/>
      <c r="AU874" s="459"/>
      <c r="AV874" s="466"/>
      <c r="AW874" s="467"/>
      <c r="AX874" s="467"/>
      <c r="AY874" s="467"/>
      <c r="AZ874" s="467"/>
      <c r="BA874" s="467"/>
      <c r="BB874" s="467"/>
      <c r="BC874" s="467"/>
      <c r="BD874" s="467"/>
      <c r="BE874" s="467"/>
      <c r="BF874" s="467"/>
      <c r="BG874" s="467"/>
      <c r="BH874" s="467"/>
      <c r="BI874" s="467"/>
      <c r="BJ874" s="467"/>
      <c r="BK874" s="467"/>
      <c r="BL874" s="468"/>
      <c r="BM874" s="468"/>
      <c r="BN874" s="468"/>
      <c r="BO874" s="412"/>
      <c r="BP874" s="412"/>
      <c r="BQ874" s="439"/>
      <c r="ALX874" s="0"/>
      <c r="ALY874" s="0"/>
      <c r="ALZ874" s="0"/>
      <c r="AMA874" s="0"/>
      <c r="AMB874" s="0"/>
      <c r="AMC874" s="0"/>
      <c r="AMD874" s="0"/>
      <c r="AME874" s="0"/>
      <c r="AMF874" s="0"/>
      <c r="AMG874" s="0"/>
      <c r="AMH874" s="0"/>
      <c r="AMI874" s="0"/>
      <c r="AMJ874" s="0"/>
    </row>
    <row r="875" s="462" customFormat="true" ht="14.1" hidden="false" customHeight="true" outlineLevel="0" collapsed="false">
      <c r="A875" s="41" t="s">
        <v>3476</v>
      </c>
      <c r="B875" s="412" t="s">
        <v>5998</v>
      </c>
      <c r="C875" s="479" t="s">
        <v>5999</v>
      </c>
      <c r="D875" s="480" t="s">
        <v>6000</v>
      </c>
      <c r="E875" s="480" t="s">
        <v>3475</v>
      </c>
      <c r="F875" s="480" t="s">
        <v>3474</v>
      </c>
      <c r="G875" s="489"/>
      <c r="H875" s="427" t="n">
        <v>0.0725</v>
      </c>
      <c r="I875" s="427" t="n">
        <v>0.075</v>
      </c>
      <c r="J875" s="428" t="s">
        <v>8884</v>
      </c>
      <c r="K875" s="489" t="s">
        <v>11163</v>
      </c>
      <c r="L875" s="489" t="s">
        <v>8886</v>
      </c>
      <c r="M875" s="480" t="s">
        <v>4686</v>
      </c>
      <c r="N875" s="490" t="n">
        <v>93560</v>
      </c>
      <c r="O875" s="458" t="s">
        <v>11164</v>
      </c>
      <c r="P875" s="490"/>
      <c r="Q875" s="490"/>
      <c r="R875" s="491" t="s">
        <v>11165</v>
      </c>
      <c r="S875" s="490"/>
      <c r="T875" s="492"/>
      <c r="U875" s="491"/>
      <c r="V875" s="490"/>
      <c r="W875" s="490"/>
      <c r="X875" s="490"/>
      <c r="Y875" s="490"/>
      <c r="Z875" s="490" t="s">
        <v>11166</v>
      </c>
      <c r="AA875" s="433" t="s">
        <v>4745</v>
      </c>
      <c r="AB875" s="493"/>
      <c r="AC875" s="641" t="s">
        <v>7719</v>
      </c>
      <c r="AD875" s="642" t="s">
        <v>11167</v>
      </c>
      <c r="AE875" s="641" t="s">
        <v>8494</v>
      </c>
      <c r="AF875" s="641" t="s">
        <v>11168</v>
      </c>
      <c r="AG875" s="641"/>
      <c r="AH875" s="641"/>
      <c r="AI875" s="641"/>
      <c r="AJ875" s="643" t="s">
        <v>7581</v>
      </c>
      <c r="AK875" s="437" t="s">
        <v>5946</v>
      </c>
      <c r="AL875" s="507" t="s">
        <v>6295</v>
      </c>
      <c r="AM875" s="489" t="s">
        <v>11169</v>
      </c>
      <c r="AN875" s="494"/>
      <c r="AO875" s="489" t="s">
        <v>8886</v>
      </c>
      <c r="AP875" s="480" t="s">
        <v>4686</v>
      </c>
      <c r="AQ875" s="490" t="n">
        <v>93560</v>
      </c>
      <c r="AR875" s="489" t="s">
        <v>3474</v>
      </c>
      <c r="AS875" s="441"/>
      <c r="AT875" s="495" t="n">
        <v>1406537</v>
      </c>
      <c r="AU875" s="496" t="s">
        <v>11170</v>
      </c>
      <c r="AV875" s="497" t="n">
        <v>3</v>
      </c>
      <c r="AW875" s="497"/>
      <c r="AX875" s="497"/>
      <c r="AY875" s="497"/>
      <c r="AZ875" s="497"/>
      <c r="BA875" s="497"/>
      <c r="BB875" s="497"/>
      <c r="BC875" s="497"/>
      <c r="BD875" s="497"/>
      <c r="BE875" s="497"/>
      <c r="BF875" s="497"/>
      <c r="BG875" s="497"/>
      <c r="BH875" s="497"/>
      <c r="BI875" s="497"/>
      <c r="BJ875" s="497"/>
      <c r="BK875" s="497"/>
      <c r="BL875" s="498"/>
      <c r="BM875" s="498"/>
      <c r="BN875" s="498"/>
      <c r="BO875" s="477"/>
      <c r="BP875" s="478"/>
      <c r="ALX875" s="0"/>
      <c r="ALY875" s="0"/>
      <c r="ALZ875" s="0"/>
      <c r="AMA875" s="0"/>
      <c r="AMB875" s="0"/>
      <c r="AMC875" s="0"/>
      <c r="AMD875" s="0"/>
      <c r="AME875" s="0"/>
      <c r="AMF875" s="0"/>
      <c r="AMG875" s="0"/>
      <c r="AMH875" s="0"/>
      <c r="AMI875" s="0"/>
      <c r="AMJ875" s="0"/>
    </row>
    <row r="876" s="462" customFormat="true" ht="14.1" hidden="false" customHeight="true" outlineLevel="0" collapsed="false">
      <c r="A876" s="41" t="s">
        <v>11171</v>
      </c>
      <c r="B876" s="412" t="s">
        <v>5977</v>
      </c>
      <c r="C876" s="562" t="s">
        <v>4715</v>
      </c>
      <c r="D876" s="480" t="s">
        <v>9952</v>
      </c>
      <c r="E876" s="480" t="s">
        <v>11172</v>
      </c>
      <c r="F876" s="480" t="s">
        <v>11173</v>
      </c>
      <c r="G876" s="489"/>
      <c r="H876" s="427" t="n">
        <v>0.0875</v>
      </c>
      <c r="I876" s="427" t="n">
        <v>0.09</v>
      </c>
      <c r="J876" s="428" t="s">
        <v>6422</v>
      </c>
      <c r="K876" s="489" t="s">
        <v>11174</v>
      </c>
      <c r="L876" s="489" t="s">
        <v>5814</v>
      </c>
      <c r="M876" s="480" t="s">
        <v>4686</v>
      </c>
      <c r="N876" s="490" t="n">
        <v>94965</v>
      </c>
      <c r="O876" s="458" t="s">
        <v>11175</v>
      </c>
      <c r="P876" s="490"/>
      <c r="Q876" s="490"/>
      <c r="R876" s="491"/>
      <c r="S876" s="490"/>
      <c r="T876" s="492"/>
      <c r="U876" s="491"/>
      <c r="V876" s="490"/>
      <c r="W876" s="490"/>
      <c r="X876" s="490"/>
      <c r="Y876" s="490"/>
      <c r="Z876" s="490" t="s">
        <v>6006</v>
      </c>
      <c r="AA876" s="433" t="s">
        <v>4745</v>
      </c>
      <c r="AB876" s="493"/>
      <c r="AC876" s="594" t="s">
        <v>7625</v>
      </c>
      <c r="AD876" s="595" t="s">
        <v>11176</v>
      </c>
      <c r="AE876" s="595"/>
      <c r="AF876" s="595" t="s">
        <v>8204</v>
      </c>
      <c r="AG876" s="595"/>
      <c r="AH876" s="595"/>
      <c r="AI876" s="595"/>
      <c r="AJ876" s="596" t="s">
        <v>11177</v>
      </c>
      <c r="AK876" s="437" t="s">
        <v>5946</v>
      </c>
      <c r="AL876" s="507" t="s">
        <v>6685</v>
      </c>
      <c r="AM876" s="489" t="s">
        <v>11174</v>
      </c>
      <c r="AN876" s="494"/>
      <c r="AO876" s="489" t="s">
        <v>5814</v>
      </c>
      <c r="AP876" s="480" t="s">
        <v>4686</v>
      </c>
      <c r="AQ876" s="490" t="n">
        <v>94965</v>
      </c>
      <c r="AR876" s="489" t="s">
        <v>11173</v>
      </c>
      <c r="AS876" s="464"/>
      <c r="AT876" s="495"/>
      <c r="AU876" s="496"/>
      <c r="AV876" s="497"/>
      <c r="AW876" s="497"/>
      <c r="AX876" s="497"/>
      <c r="AY876" s="497"/>
      <c r="AZ876" s="497"/>
      <c r="BA876" s="497"/>
      <c r="BB876" s="497"/>
      <c r="BC876" s="497"/>
      <c r="BD876" s="497"/>
      <c r="BE876" s="497"/>
      <c r="BF876" s="497"/>
      <c r="BG876" s="497"/>
      <c r="BH876" s="497"/>
      <c r="BI876" s="497"/>
      <c r="BJ876" s="497"/>
      <c r="BK876" s="497"/>
      <c r="BL876" s="498"/>
      <c r="BM876" s="498"/>
      <c r="BN876" s="498"/>
      <c r="BO876" s="469"/>
      <c r="BP876" s="463"/>
      <c r="BQ876" s="439"/>
      <c r="ALX876" s="0"/>
      <c r="ALY876" s="0"/>
      <c r="ALZ876" s="0"/>
      <c r="AMA876" s="0"/>
      <c r="AMB876" s="0"/>
      <c r="AMC876" s="0"/>
      <c r="AMD876" s="0"/>
      <c r="AME876" s="0"/>
      <c r="AMF876" s="0"/>
      <c r="AMG876" s="0"/>
      <c r="AMH876" s="0"/>
      <c r="AMI876" s="0"/>
      <c r="AMJ876" s="0"/>
    </row>
    <row r="877" s="462" customFormat="true" ht="14.1" hidden="false" customHeight="true" outlineLevel="0" collapsed="false">
      <c r="A877" s="41" t="s">
        <v>634</v>
      </c>
      <c r="B877" s="412" t="s">
        <v>713</v>
      </c>
      <c r="C877" s="445" t="s">
        <v>36</v>
      </c>
      <c r="D877" s="644" t="s">
        <v>11178</v>
      </c>
      <c r="E877" s="120" t="s">
        <v>11179</v>
      </c>
      <c r="F877" s="120" t="s">
        <v>11180</v>
      </c>
      <c r="G877" s="456"/>
      <c r="H877" s="427" t="n">
        <v>0.0875</v>
      </c>
      <c r="I877" s="427"/>
      <c r="J877" s="428" t="s">
        <v>7979</v>
      </c>
      <c r="K877" s="412" t="s">
        <v>11181</v>
      </c>
      <c r="L877" s="412" t="s">
        <v>5478</v>
      </c>
      <c r="M877" s="120" t="s">
        <v>4686</v>
      </c>
      <c r="N877" s="457" t="n">
        <v>95814</v>
      </c>
      <c r="O877" s="458"/>
      <c r="P877" s="431"/>
      <c r="Q877" s="431"/>
      <c r="R877" s="459" t="s">
        <v>11182</v>
      </c>
      <c r="S877" s="460"/>
      <c r="T877" s="461"/>
      <c r="U877" s="459"/>
      <c r="V877" s="120"/>
      <c r="W877" s="120"/>
      <c r="X877" s="120"/>
      <c r="Y877" s="120"/>
      <c r="Z877" s="460"/>
      <c r="AA877" s="433"/>
      <c r="AB877" s="456"/>
      <c r="AC877" s="594" t="s">
        <v>11183</v>
      </c>
      <c r="AD877" s="595"/>
      <c r="AE877" s="595"/>
      <c r="AF877" s="595"/>
      <c r="AG877" s="595"/>
      <c r="AH877" s="595"/>
      <c r="AI877" s="595"/>
      <c r="AJ877" s="596"/>
      <c r="AK877" s="437"/>
      <c r="AL877" s="507"/>
      <c r="AM877" s="412" t="s">
        <v>11181</v>
      </c>
      <c r="AO877" s="412" t="s">
        <v>5478</v>
      </c>
      <c r="AP877" s="120" t="s">
        <v>4686</v>
      </c>
      <c r="AQ877" s="457" t="n">
        <v>95814</v>
      </c>
      <c r="AR877" s="463" t="s">
        <v>11180</v>
      </c>
      <c r="AS877" s="441"/>
      <c r="AT877" s="465"/>
      <c r="AU877" s="459"/>
      <c r="AV877" s="466"/>
      <c r="AW877" s="467"/>
      <c r="AX877" s="467"/>
      <c r="AY877" s="467"/>
      <c r="AZ877" s="467"/>
      <c r="BA877" s="467"/>
      <c r="BB877" s="467"/>
      <c r="BC877" s="467"/>
      <c r="BD877" s="467"/>
      <c r="BE877" s="467"/>
      <c r="BF877" s="467"/>
      <c r="BG877" s="467"/>
      <c r="BH877" s="467"/>
      <c r="BI877" s="467"/>
      <c r="BJ877" s="467"/>
      <c r="BK877" s="467"/>
      <c r="BL877" s="468"/>
      <c r="BM877" s="468"/>
      <c r="BN877" s="468"/>
      <c r="BO877" s="412"/>
      <c r="BP877" s="412"/>
      <c r="BQ877" s="439"/>
      <c r="ALX877" s="0"/>
      <c r="ALY877" s="0"/>
      <c r="ALZ877" s="0"/>
      <c r="AMA877" s="0"/>
      <c r="AMB877" s="0"/>
      <c r="AMC877" s="0"/>
      <c r="AMD877" s="0"/>
      <c r="AME877" s="0"/>
      <c r="AMF877" s="0"/>
      <c r="AMG877" s="0"/>
      <c r="AMH877" s="0"/>
      <c r="AMI877" s="0"/>
      <c r="AMJ877" s="0"/>
    </row>
    <row r="878" s="462" customFormat="true" ht="14.1" hidden="false" customHeight="true" outlineLevel="0" collapsed="false">
      <c r="A878" s="41" t="s">
        <v>11184</v>
      </c>
      <c r="B878" s="412" t="s">
        <v>5977</v>
      </c>
      <c r="C878" s="445" t="s">
        <v>36</v>
      </c>
      <c r="D878" s="644"/>
      <c r="E878" s="120" t="s">
        <v>2348</v>
      </c>
      <c r="F878" s="120" t="s">
        <v>11185</v>
      </c>
      <c r="G878" s="456"/>
      <c r="H878" s="427" t="n">
        <v>0.07875</v>
      </c>
      <c r="I878" s="427"/>
      <c r="J878" s="428" t="s">
        <v>8258</v>
      </c>
      <c r="K878" s="412" t="s">
        <v>11186</v>
      </c>
      <c r="L878" s="412" t="s">
        <v>5838</v>
      </c>
      <c r="M878" s="120" t="s">
        <v>4686</v>
      </c>
      <c r="N878" s="457" t="n">
        <v>95328</v>
      </c>
      <c r="O878" s="458"/>
      <c r="P878" s="431"/>
      <c r="Q878" s="431"/>
      <c r="R878" s="459"/>
      <c r="S878" s="460"/>
      <c r="T878" s="461"/>
      <c r="U878" s="459"/>
      <c r="V878" s="120"/>
      <c r="W878" s="120"/>
      <c r="X878" s="120"/>
      <c r="Y878" s="120"/>
      <c r="Z878" s="460"/>
      <c r="AA878" s="433"/>
      <c r="AB878" s="456"/>
      <c r="AC878" s="594" t="s">
        <v>7651</v>
      </c>
      <c r="AD878" s="595" t="s">
        <v>11187</v>
      </c>
      <c r="AE878" s="595"/>
      <c r="AF878" s="595"/>
      <c r="AG878" s="595"/>
      <c r="AH878" s="595"/>
      <c r="AI878" s="595"/>
      <c r="AJ878" s="596" t="s">
        <v>4716</v>
      </c>
      <c r="AK878" s="437"/>
      <c r="AL878" s="507"/>
      <c r="AM878" s="412" t="s">
        <v>11186</v>
      </c>
      <c r="AO878" s="412" t="s">
        <v>5838</v>
      </c>
      <c r="AP878" s="120" t="s">
        <v>4686</v>
      </c>
      <c r="AQ878" s="457" t="n">
        <v>95328</v>
      </c>
      <c r="AR878" s="463" t="s">
        <v>11185</v>
      </c>
      <c r="AS878" s="441"/>
      <c r="AT878" s="465"/>
      <c r="AU878" s="459"/>
      <c r="AV878" s="466"/>
      <c r="AW878" s="467"/>
      <c r="AX878" s="467"/>
      <c r="AY878" s="467"/>
      <c r="AZ878" s="467"/>
      <c r="BA878" s="467"/>
      <c r="BB878" s="467"/>
      <c r="BC878" s="467"/>
      <c r="BD878" s="467"/>
      <c r="BE878" s="467"/>
      <c r="BF878" s="467"/>
      <c r="BG878" s="467"/>
      <c r="BH878" s="467"/>
      <c r="BI878" s="467"/>
      <c r="BJ878" s="467"/>
      <c r="BK878" s="467"/>
      <c r="BL878" s="468"/>
      <c r="BM878" s="468"/>
      <c r="BN878" s="468"/>
      <c r="BO878" s="412"/>
      <c r="BP878" s="412"/>
      <c r="BQ878" s="439"/>
      <c r="ALX878" s="0"/>
      <c r="ALY878" s="0"/>
      <c r="ALZ878" s="0"/>
      <c r="AMA878" s="0"/>
      <c r="AMB878" s="0"/>
      <c r="AMC878" s="0"/>
      <c r="AMD878" s="0"/>
      <c r="AME878" s="0"/>
      <c r="AMF878" s="0"/>
      <c r="AMG878" s="0"/>
      <c r="AMH878" s="0"/>
      <c r="AMI878" s="0"/>
      <c r="AMJ878" s="0"/>
    </row>
    <row r="879" s="557" customFormat="true" ht="14.1" hidden="false" customHeight="true" outlineLevel="0" collapsed="false">
      <c r="A879" s="41" t="s">
        <v>11188</v>
      </c>
      <c r="B879" s="412" t="s">
        <v>4682</v>
      </c>
      <c r="C879" s="445" t="s">
        <v>7542</v>
      </c>
      <c r="D879" s="120" t="s">
        <v>11189</v>
      </c>
      <c r="E879" s="120" t="s">
        <v>1829</v>
      </c>
      <c r="F879" s="120" t="s">
        <v>1690</v>
      </c>
      <c r="G879" s="456"/>
      <c r="H879" s="427" t="n">
        <v>0.0825</v>
      </c>
      <c r="I879" s="427" t="n">
        <v>0.0825</v>
      </c>
      <c r="J879" s="428" t="s">
        <v>5980</v>
      </c>
      <c r="K879" s="412" t="s">
        <v>11190</v>
      </c>
      <c r="L879" s="412" t="s">
        <v>11191</v>
      </c>
      <c r="M879" s="120" t="s">
        <v>4686</v>
      </c>
      <c r="N879" s="457" t="n">
        <v>95492</v>
      </c>
      <c r="O879" s="430"/>
      <c r="P879" s="548" t="s">
        <v>11192</v>
      </c>
      <c r="Q879" s="431"/>
      <c r="R879" s="459"/>
      <c r="S879" s="460"/>
      <c r="T879" s="461" t="s">
        <v>11193</v>
      </c>
      <c r="U879" s="459" t="s">
        <v>11194</v>
      </c>
      <c r="V879" s="120"/>
      <c r="W879" s="120"/>
      <c r="X879" s="120"/>
      <c r="Y879" s="120"/>
      <c r="Z879" s="460" t="s">
        <v>6006</v>
      </c>
      <c r="AA879" s="433" t="s">
        <v>4745</v>
      </c>
      <c r="AB879" s="456"/>
      <c r="AC879" s="594" t="s">
        <v>7625</v>
      </c>
      <c r="AD879" s="595"/>
      <c r="AE879" s="595"/>
      <c r="AF879" s="595"/>
      <c r="AG879" s="595"/>
      <c r="AH879" s="595" t="s">
        <v>11195</v>
      </c>
      <c r="AI879" s="595"/>
      <c r="AJ879" s="596" t="s">
        <v>4716</v>
      </c>
      <c r="AK879" s="437" t="s">
        <v>5946</v>
      </c>
      <c r="AL879" s="507" t="s">
        <v>6064</v>
      </c>
      <c r="AM879" s="412" t="str">
        <f aca="false">PROPER(AN879)</f>
        <v>10351 Old Redwood Hwy #100</v>
      </c>
      <c r="AN879" s="462" t="s">
        <v>11196</v>
      </c>
      <c r="AO879" s="412" t="s">
        <v>11191</v>
      </c>
      <c r="AP879" s="120" t="s">
        <v>4686</v>
      </c>
      <c r="AQ879" s="457" t="n">
        <v>95492</v>
      </c>
      <c r="AR879" s="463" t="s">
        <v>1690</v>
      </c>
      <c r="AS879" s="441"/>
      <c r="AT879" s="465" t="n">
        <v>428798</v>
      </c>
      <c r="AU879" s="459"/>
      <c r="AV879" s="466" t="n">
        <v>2</v>
      </c>
      <c r="AW879" s="467" t="s">
        <v>9230</v>
      </c>
      <c r="AX879" s="467" t="s">
        <v>8463</v>
      </c>
      <c r="AY879" s="467" t="s">
        <v>6153</v>
      </c>
      <c r="AZ879" s="467" t="s">
        <v>7379</v>
      </c>
      <c r="BA879" s="467" t="s">
        <v>11197</v>
      </c>
      <c r="BB879" s="467" t="s">
        <v>11197</v>
      </c>
      <c r="BC879" s="467" t="s">
        <v>10368</v>
      </c>
      <c r="BD879" s="467"/>
      <c r="BE879" s="467" t="s">
        <v>9583</v>
      </c>
      <c r="BF879" s="467"/>
      <c r="BG879" s="467"/>
      <c r="BH879" s="467" t="s">
        <v>10367</v>
      </c>
      <c r="BI879" s="467"/>
      <c r="BJ879" s="467" t="s">
        <v>10374</v>
      </c>
      <c r="BK879" s="467" t="s">
        <v>11198</v>
      </c>
      <c r="BL879" s="468"/>
      <c r="BM879" s="468"/>
      <c r="BN879" s="468"/>
      <c r="BO879" s="412"/>
      <c r="BP879" s="412"/>
      <c r="ALX879" s="0"/>
      <c r="ALY879" s="0"/>
      <c r="ALZ879" s="0"/>
      <c r="AMA879" s="0"/>
      <c r="AMB879" s="0"/>
      <c r="AMC879" s="0"/>
      <c r="AMD879" s="0"/>
      <c r="AME879" s="0"/>
      <c r="AMF879" s="0"/>
      <c r="AMG879" s="0"/>
      <c r="AMH879" s="0"/>
      <c r="AMI879" s="0"/>
      <c r="AMJ879" s="0"/>
    </row>
    <row r="880" s="557" customFormat="true" ht="14.1" hidden="false" customHeight="true" outlineLevel="0" collapsed="false">
      <c r="A880" s="507" t="s">
        <v>11199</v>
      </c>
      <c r="B880" s="412" t="s">
        <v>5977</v>
      </c>
      <c r="C880" s="508" t="s">
        <v>36</v>
      </c>
      <c r="D880" s="120"/>
      <c r="E880" s="120" t="s">
        <v>11200</v>
      </c>
      <c r="F880" s="120" t="s">
        <v>3259</v>
      </c>
      <c r="G880" s="456" t="s">
        <v>11201</v>
      </c>
      <c r="H880" s="427" t="n">
        <v>0.085</v>
      </c>
      <c r="I880" s="427" t="n">
        <v>0.0875</v>
      </c>
      <c r="J880" s="428" t="s">
        <v>5772</v>
      </c>
      <c r="K880" s="412" t="s">
        <v>11202</v>
      </c>
      <c r="L880" s="412" t="s">
        <v>4720</v>
      </c>
      <c r="M880" s="120" t="s">
        <v>4686</v>
      </c>
      <c r="N880" s="457" t="n">
        <v>94111</v>
      </c>
      <c r="O880" s="544" t="s">
        <v>11203</v>
      </c>
      <c r="P880" s="544"/>
      <c r="Q880" s="431"/>
      <c r="R880" s="459" t="s">
        <v>11204</v>
      </c>
      <c r="S880" s="460"/>
      <c r="T880" s="461"/>
      <c r="U880" s="459"/>
      <c r="V880" s="120"/>
      <c r="W880" s="120"/>
      <c r="X880" s="120"/>
      <c r="Y880" s="120"/>
      <c r="Z880" s="460"/>
      <c r="AA880" s="433"/>
      <c r="AB880" s="456"/>
      <c r="AC880" s="594"/>
      <c r="AD880" s="595"/>
      <c r="AE880" s="595" t="s">
        <v>11205</v>
      </c>
      <c r="AF880" s="595" t="s">
        <v>11206</v>
      </c>
      <c r="AG880" s="595"/>
      <c r="AH880" s="595"/>
      <c r="AI880" s="595"/>
      <c r="AJ880" s="596" t="s">
        <v>4716</v>
      </c>
      <c r="AK880" s="437" t="s">
        <v>5946</v>
      </c>
      <c r="AL880" s="507" t="s">
        <v>5946</v>
      </c>
      <c r="AM880" s="412" t="s">
        <v>11207</v>
      </c>
      <c r="AN880" s="462" t="n">
        <v>0</v>
      </c>
      <c r="AO880" s="412" t="s">
        <v>4720</v>
      </c>
      <c r="AP880" s="120" t="s">
        <v>4686</v>
      </c>
      <c r="AQ880" s="457" t="n">
        <v>94111</v>
      </c>
      <c r="AR880" s="463" t="s">
        <v>3259</v>
      </c>
      <c r="AS880" s="464"/>
      <c r="AT880" s="465"/>
      <c r="AU880" s="459"/>
      <c r="AV880" s="466"/>
      <c r="AW880" s="467"/>
      <c r="AX880" s="467"/>
      <c r="AY880" s="467"/>
      <c r="AZ880" s="467"/>
      <c r="BA880" s="467"/>
      <c r="BB880" s="467"/>
      <c r="BC880" s="467"/>
      <c r="BD880" s="467"/>
      <c r="BE880" s="467"/>
      <c r="BF880" s="467"/>
      <c r="BG880" s="467"/>
      <c r="BH880" s="467"/>
      <c r="BI880" s="467"/>
      <c r="BJ880" s="467"/>
      <c r="BK880" s="467"/>
      <c r="BL880" s="468"/>
      <c r="BM880" s="468"/>
      <c r="BN880" s="468"/>
      <c r="BO880" s="412"/>
      <c r="BP880" s="478"/>
      <c r="BQ880" s="439"/>
      <c r="ALX880" s="0"/>
      <c r="ALY880" s="0"/>
      <c r="ALZ880" s="0"/>
      <c r="AMA880" s="0"/>
      <c r="AMB880" s="0"/>
      <c r="AMC880" s="0"/>
      <c r="AMD880" s="0"/>
      <c r="AME880" s="0"/>
      <c r="AMF880" s="0"/>
      <c r="AMG880" s="0"/>
      <c r="AMH880" s="0"/>
      <c r="AMI880" s="0"/>
      <c r="AMJ880" s="0"/>
    </row>
    <row r="881" s="557" customFormat="true" ht="14.1" hidden="false" customHeight="true" outlineLevel="0" collapsed="false">
      <c r="A881" s="41" t="s">
        <v>3100</v>
      </c>
      <c r="B881" s="412" t="s">
        <v>4682</v>
      </c>
      <c r="C881" s="445" t="s">
        <v>4733</v>
      </c>
      <c r="D881" s="120" t="s">
        <v>6650</v>
      </c>
      <c r="E881" s="120" t="s">
        <v>11208</v>
      </c>
      <c r="F881" s="120" t="s">
        <v>3098</v>
      </c>
      <c r="G881" s="456" t="s">
        <v>11209</v>
      </c>
      <c r="H881" s="427" t="n">
        <v>0.09</v>
      </c>
      <c r="I881" s="427" t="n">
        <v>0.0875</v>
      </c>
      <c r="J881" s="428" t="s">
        <v>8684</v>
      </c>
      <c r="K881" s="412" t="s">
        <v>11210</v>
      </c>
      <c r="L881" s="412" t="s">
        <v>5853</v>
      </c>
      <c r="M881" s="120" t="s">
        <v>4686</v>
      </c>
      <c r="N881" s="457" t="n">
        <v>95014</v>
      </c>
      <c r="O881" s="458" t="s">
        <v>11211</v>
      </c>
      <c r="P881" s="458" t="s">
        <v>11211</v>
      </c>
      <c r="Q881" s="544" t="s">
        <v>11212</v>
      </c>
      <c r="R881" s="459"/>
      <c r="S881" s="460"/>
      <c r="T881" s="461"/>
      <c r="U881" s="459"/>
      <c r="V881" s="120"/>
      <c r="W881" s="120"/>
      <c r="X881" s="120" t="s">
        <v>11213</v>
      </c>
      <c r="Y881" s="120" t="s">
        <v>11214</v>
      </c>
      <c r="Z881" s="460" t="s">
        <v>11215</v>
      </c>
      <c r="AA881" s="433" t="s">
        <v>4745</v>
      </c>
      <c r="AB881" s="456"/>
      <c r="AC881" s="594" t="s">
        <v>7576</v>
      </c>
      <c r="AD881" s="595"/>
      <c r="AE881" s="595"/>
      <c r="AF881" s="595"/>
      <c r="AG881" s="595"/>
      <c r="AH881" s="595"/>
      <c r="AI881" s="595"/>
      <c r="AJ881" s="596" t="s">
        <v>4716</v>
      </c>
      <c r="AK881" s="437" t="s">
        <v>5946</v>
      </c>
      <c r="AL881" s="507" t="s">
        <v>6295</v>
      </c>
      <c r="AM881" s="412" t="str">
        <f aca="false">PROPER(AN881)</f>
        <v>21250 Stevens Creek Blvd</v>
      </c>
      <c r="AN881" s="462" t="s">
        <v>11216</v>
      </c>
      <c r="AO881" s="412" t="s">
        <v>5853</v>
      </c>
      <c r="AP881" s="120" t="s">
        <v>4686</v>
      </c>
      <c r="AQ881" s="457" t="n">
        <v>95014</v>
      </c>
      <c r="AR881" s="463" t="s">
        <v>3098</v>
      </c>
      <c r="AS881" s="464"/>
      <c r="AT881" s="465"/>
      <c r="AU881" s="459"/>
      <c r="AV881" s="466" t="n">
        <v>5</v>
      </c>
      <c r="AW881" s="467"/>
      <c r="AX881" s="467"/>
      <c r="AY881" s="467" t="s">
        <v>11217</v>
      </c>
      <c r="AZ881" s="467"/>
      <c r="BA881" s="467"/>
      <c r="BB881" s="467"/>
      <c r="BC881" s="467"/>
      <c r="BD881" s="467"/>
      <c r="BE881" s="467"/>
      <c r="BF881" s="467"/>
      <c r="BG881" s="467"/>
      <c r="BH881" s="467"/>
      <c r="BI881" s="467"/>
      <c r="BJ881" s="467"/>
      <c r="BK881" s="467"/>
      <c r="BL881" s="468"/>
      <c r="BM881" s="468"/>
      <c r="BN881" s="468"/>
      <c r="BO881" s="412"/>
      <c r="BP881" s="412"/>
      <c r="BQ881" s="439"/>
      <c r="ALX881" s="0"/>
      <c r="ALY881" s="0"/>
      <c r="ALZ881" s="0"/>
      <c r="AMA881" s="0"/>
      <c r="AMB881" s="0"/>
      <c r="AMC881" s="0"/>
      <c r="AMD881" s="0"/>
      <c r="AME881" s="0"/>
      <c r="AMF881" s="0"/>
      <c r="AMG881" s="0"/>
      <c r="AMH881" s="0"/>
      <c r="AMI881" s="0"/>
      <c r="AMJ881" s="0"/>
    </row>
    <row r="882" s="462" customFormat="true" ht="14.1" hidden="false" customHeight="true" outlineLevel="0" collapsed="false">
      <c r="A882" s="41" t="s">
        <v>11218</v>
      </c>
      <c r="B882" s="412" t="s">
        <v>5977</v>
      </c>
      <c r="C882" s="508" t="s">
        <v>36</v>
      </c>
      <c r="D882" s="644"/>
      <c r="E882" s="120" t="s">
        <v>8695</v>
      </c>
      <c r="F882" s="120" t="s">
        <v>11219</v>
      </c>
      <c r="G882" s="456"/>
      <c r="H882" s="427" t="n">
        <v>0.0775</v>
      </c>
      <c r="I882" s="427"/>
      <c r="J882" s="428" t="s">
        <v>7979</v>
      </c>
      <c r="K882" s="412" t="s">
        <v>11220</v>
      </c>
      <c r="L882" s="412" t="s">
        <v>5839</v>
      </c>
      <c r="M882" s="120" t="s">
        <v>4686</v>
      </c>
      <c r="N882" s="457" t="n">
        <v>95610</v>
      </c>
      <c r="O882" s="458"/>
      <c r="P882" s="431"/>
      <c r="Q882" s="431"/>
      <c r="R882" s="459"/>
      <c r="S882" s="460"/>
      <c r="T882" s="461"/>
      <c r="U882" s="459"/>
      <c r="V882" s="120"/>
      <c r="W882" s="120"/>
      <c r="X882" s="120"/>
      <c r="Y882" s="120"/>
      <c r="Z882" s="460"/>
      <c r="AA882" s="433"/>
      <c r="AB882" s="456"/>
      <c r="AC882" s="594" t="s">
        <v>7548</v>
      </c>
      <c r="AD882" s="595" t="s">
        <v>7555</v>
      </c>
      <c r="AE882" s="595"/>
      <c r="AF882" s="595"/>
      <c r="AG882" s="595"/>
      <c r="AH882" s="595"/>
      <c r="AI882" s="595"/>
      <c r="AJ882" s="596" t="s">
        <v>4716</v>
      </c>
      <c r="AK882" s="437"/>
      <c r="AL882" s="507"/>
      <c r="AM882" s="412" t="s">
        <v>11220</v>
      </c>
      <c r="AO882" s="412" t="s">
        <v>5839</v>
      </c>
      <c r="AP882" s="120" t="s">
        <v>4686</v>
      </c>
      <c r="AQ882" s="457" t="n">
        <v>95610</v>
      </c>
      <c r="AR882" s="463" t="s">
        <v>11219</v>
      </c>
      <c r="AS882" s="441"/>
      <c r="AT882" s="465"/>
      <c r="AU882" s="459"/>
      <c r="AV882" s="466"/>
      <c r="AW882" s="467"/>
      <c r="AX882" s="467"/>
      <c r="AY882" s="467"/>
      <c r="AZ882" s="467"/>
      <c r="BA882" s="467"/>
      <c r="BB882" s="467"/>
      <c r="BC882" s="467"/>
      <c r="BD882" s="467"/>
      <c r="BE882" s="467"/>
      <c r="BF882" s="467"/>
      <c r="BG882" s="467"/>
      <c r="BH882" s="467"/>
      <c r="BI882" s="467"/>
      <c r="BJ882" s="467"/>
      <c r="BK882" s="467"/>
      <c r="BL882" s="468"/>
      <c r="BM882" s="468"/>
      <c r="BN882" s="468"/>
      <c r="BO882" s="412"/>
      <c r="BP882" s="412"/>
      <c r="BQ882" s="557"/>
      <c r="ALX882" s="0"/>
      <c r="ALY882" s="0"/>
      <c r="ALZ882" s="0"/>
      <c r="AMA882" s="0"/>
      <c r="AMB882" s="0"/>
      <c r="AMC882" s="0"/>
      <c r="AMD882" s="0"/>
      <c r="AME882" s="0"/>
      <c r="AMF882" s="0"/>
      <c r="AMG882" s="0"/>
      <c r="AMH882" s="0"/>
      <c r="AMI882" s="0"/>
      <c r="AMJ882" s="0"/>
    </row>
    <row r="883" s="462" customFormat="true" ht="14.1" hidden="false" customHeight="true" outlineLevel="0" collapsed="false">
      <c r="A883" s="41" t="s">
        <v>822</v>
      </c>
      <c r="B883" s="412" t="s">
        <v>5937</v>
      </c>
      <c r="C883" s="413" t="s">
        <v>5309</v>
      </c>
      <c r="D883" s="414" t="s">
        <v>6323</v>
      </c>
      <c r="E883" s="425" t="s">
        <v>9806</v>
      </c>
      <c r="F883" s="425" t="s">
        <v>2355</v>
      </c>
      <c r="G883" s="426"/>
      <c r="H883" s="427" t="n">
        <v>0.085</v>
      </c>
      <c r="I883" s="538" t="n">
        <v>0.0875</v>
      </c>
      <c r="J883" s="428" t="s">
        <v>5772</v>
      </c>
      <c r="K883" s="412" t="s">
        <v>11221</v>
      </c>
      <c r="L883" s="412" t="s">
        <v>4720</v>
      </c>
      <c r="M883" s="414" t="s">
        <v>4686</v>
      </c>
      <c r="N883" s="429" t="n">
        <v>94124</v>
      </c>
      <c r="O883" s="593"/>
      <c r="P883" s="432"/>
      <c r="Q883" s="432"/>
      <c r="R883" s="414" t="s">
        <v>2356</v>
      </c>
      <c r="S883" s="433"/>
      <c r="T883" s="434"/>
      <c r="U883" s="414"/>
      <c r="V883" s="425"/>
      <c r="W883" s="425"/>
      <c r="X883" s="425"/>
      <c r="Y883" s="425"/>
      <c r="Z883" s="433"/>
      <c r="AA883" s="433"/>
      <c r="AB883" s="435"/>
      <c r="AC883" s="641" t="s">
        <v>11222</v>
      </c>
      <c r="AD883" s="642" t="s">
        <v>7711</v>
      </c>
      <c r="AE883" s="641"/>
      <c r="AF883" s="641"/>
      <c r="AG883" s="641"/>
      <c r="AH883" s="641"/>
      <c r="AI883" s="641"/>
      <c r="AJ883" s="643" t="s">
        <v>7581</v>
      </c>
      <c r="AK883" s="437" t="s">
        <v>5946</v>
      </c>
      <c r="AL883" s="507" t="s">
        <v>6295</v>
      </c>
      <c r="AM883" s="412" t="s">
        <v>11221</v>
      </c>
      <c r="AN883" s="439"/>
      <c r="AO883" s="412" t="s">
        <v>4720</v>
      </c>
      <c r="AP883" s="414" t="s">
        <v>4686</v>
      </c>
      <c r="AQ883" s="429" t="n">
        <v>94124</v>
      </c>
      <c r="AR883" s="489" t="s">
        <v>2355</v>
      </c>
      <c r="AS883" s="441"/>
      <c r="AT883" s="438"/>
      <c r="AU883" s="414"/>
      <c r="AV883" s="442"/>
      <c r="AW883" s="443"/>
      <c r="AX883" s="443"/>
      <c r="AY883" s="443"/>
      <c r="AZ883" s="443"/>
      <c r="BA883" s="443"/>
      <c r="BB883" s="443"/>
      <c r="BC883" s="443"/>
      <c r="BD883" s="443"/>
      <c r="BE883" s="443"/>
      <c r="BF883" s="443"/>
      <c r="BG883" s="443"/>
      <c r="BH883" s="443"/>
      <c r="BI883" s="443"/>
      <c r="BJ883" s="443"/>
      <c r="BK883" s="443"/>
      <c r="BL883" s="412"/>
      <c r="BM883" s="412"/>
      <c r="BN883" s="412"/>
      <c r="BO883" s="412"/>
      <c r="BP883" s="463"/>
      <c r="BQ883" s="557"/>
      <c r="ALX883" s="0"/>
      <c r="ALY883" s="0"/>
      <c r="ALZ883" s="0"/>
      <c r="AMA883" s="0"/>
      <c r="AMB883" s="0"/>
      <c r="AMC883" s="0"/>
      <c r="AMD883" s="0"/>
      <c r="AME883" s="0"/>
      <c r="AMF883" s="0"/>
      <c r="AMG883" s="0"/>
      <c r="AMH883" s="0"/>
      <c r="AMI883" s="0"/>
      <c r="AMJ883" s="0"/>
    </row>
    <row r="884" s="462" customFormat="true" ht="14.1" hidden="false" customHeight="true" outlineLevel="0" collapsed="false">
      <c r="A884" s="41" t="s">
        <v>11223</v>
      </c>
      <c r="B884" s="412" t="s">
        <v>5977</v>
      </c>
      <c r="C884" s="563" t="s">
        <v>36</v>
      </c>
      <c r="D884" s="414"/>
      <c r="E884" s="425" t="s">
        <v>657</v>
      </c>
      <c r="F884" s="425" t="s">
        <v>11224</v>
      </c>
      <c r="G884" s="426"/>
      <c r="H884" s="427" t="n">
        <v>0.085</v>
      </c>
      <c r="I884" s="427" t="n">
        <v>0.0875</v>
      </c>
      <c r="J884" s="428" t="s">
        <v>5772</v>
      </c>
      <c r="K884" s="412" t="s">
        <v>11225</v>
      </c>
      <c r="L884" s="412" t="s">
        <v>4720</v>
      </c>
      <c r="M884" s="414" t="s">
        <v>4686</v>
      </c>
      <c r="N884" s="429" t="n">
        <v>94123</v>
      </c>
      <c r="O884" s="593"/>
      <c r="P884" s="432"/>
      <c r="Q884" s="432"/>
      <c r="R884" s="414"/>
      <c r="S884" s="433"/>
      <c r="T884" s="461"/>
      <c r="U884" s="459"/>
      <c r="V884" s="120"/>
      <c r="W884" s="120"/>
      <c r="X884" s="120"/>
      <c r="Y884" s="120"/>
      <c r="Z884" s="433" t="s">
        <v>6006</v>
      </c>
      <c r="AA884" s="433" t="s">
        <v>4745</v>
      </c>
      <c r="AB884" s="435"/>
      <c r="AC884" s="641" t="s">
        <v>11226</v>
      </c>
      <c r="AD884" s="642" t="s">
        <v>8624</v>
      </c>
      <c r="AE884" s="641"/>
      <c r="AF884" s="641" t="s">
        <v>11227</v>
      </c>
      <c r="AG884" s="641"/>
      <c r="AH884" s="641"/>
      <c r="AI884" s="641"/>
      <c r="AJ884" s="643" t="s">
        <v>4716</v>
      </c>
      <c r="AK884" s="437" t="s">
        <v>5946</v>
      </c>
      <c r="AL884" s="507" t="s">
        <v>6144</v>
      </c>
      <c r="AM884" s="412" t="s">
        <v>11225</v>
      </c>
      <c r="AN884" s="439"/>
      <c r="AO884" s="412" t="s">
        <v>4720</v>
      </c>
      <c r="AP884" s="414" t="s">
        <v>4686</v>
      </c>
      <c r="AQ884" s="429" t="n">
        <v>94123</v>
      </c>
      <c r="AR884" s="440" t="s">
        <v>11224</v>
      </c>
      <c r="AS884" s="500"/>
      <c r="AT884" s="438"/>
      <c r="AU884" s="414"/>
      <c r="AV884" s="442"/>
      <c r="AW884" s="443"/>
      <c r="AX884" s="443"/>
      <c r="AY884" s="443"/>
      <c r="AZ884" s="443"/>
      <c r="BA884" s="443"/>
      <c r="BB884" s="443"/>
      <c r="BC884" s="443"/>
      <c r="BD884" s="443"/>
      <c r="BE884" s="443"/>
      <c r="BF884" s="443"/>
      <c r="BG884" s="443"/>
      <c r="BH884" s="443"/>
      <c r="BI884" s="443"/>
      <c r="BJ884" s="443"/>
      <c r="BK884" s="443"/>
      <c r="BL884" s="412"/>
      <c r="BM884" s="412"/>
      <c r="BN884" s="412"/>
      <c r="BO884" s="412"/>
      <c r="BP884" s="412"/>
      <c r="BQ884" s="557"/>
      <c r="ALX884" s="0"/>
      <c r="ALY884" s="0"/>
      <c r="ALZ884" s="0"/>
      <c r="AMA884" s="0"/>
      <c r="AMB884" s="0"/>
      <c r="AMC884" s="0"/>
      <c r="AMD884" s="0"/>
      <c r="AME884" s="0"/>
      <c r="AMF884" s="0"/>
      <c r="AMG884" s="0"/>
      <c r="AMH884" s="0"/>
      <c r="AMI884" s="0"/>
      <c r="AMJ884" s="0"/>
    </row>
    <row r="885" customFormat="false" ht="14.1" hidden="false" customHeight="true" outlineLevel="0" collapsed="false">
      <c r="A885" s="41" t="s">
        <v>11228</v>
      </c>
      <c r="B885" s="412" t="s">
        <v>5977</v>
      </c>
      <c r="C885" s="479" t="s">
        <v>36</v>
      </c>
      <c r="D885" s="480"/>
      <c r="E885" s="480" t="s">
        <v>11229</v>
      </c>
      <c r="F885" s="480" t="s">
        <v>11230</v>
      </c>
      <c r="G885" s="489"/>
      <c r="H885" s="427" t="n">
        <v>0.085</v>
      </c>
      <c r="I885" s="427"/>
      <c r="J885" s="428" t="s">
        <v>5772</v>
      </c>
      <c r="K885" s="489" t="s">
        <v>11231</v>
      </c>
      <c r="L885" s="489" t="s">
        <v>4720</v>
      </c>
      <c r="M885" s="480" t="s">
        <v>4686</v>
      </c>
      <c r="N885" s="490" t="n">
        <v>94115</v>
      </c>
      <c r="O885" s="472"/>
      <c r="P885" s="490"/>
      <c r="Q885" s="490"/>
      <c r="R885" s="491"/>
      <c r="S885" s="490"/>
      <c r="T885" s="492"/>
      <c r="U885" s="491"/>
      <c r="V885" s="490"/>
      <c r="W885" s="490"/>
      <c r="X885" s="490"/>
      <c r="Y885" s="490"/>
      <c r="Z885" s="490"/>
      <c r="AB885" s="493"/>
      <c r="AC885" s="641" t="s">
        <v>11232</v>
      </c>
      <c r="AD885" s="642" t="s">
        <v>7712</v>
      </c>
      <c r="AE885" s="641"/>
      <c r="AF885" s="641"/>
      <c r="AG885" s="641"/>
      <c r="AH885" s="641"/>
      <c r="AI885" s="641"/>
      <c r="AJ885" s="643" t="s">
        <v>7581</v>
      </c>
      <c r="AK885" s="437" t="s">
        <v>5946</v>
      </c>
      <c r="AL885" s="507" t="s">
        <v>5946</v>
      </c>
      <c r="AM885" s="489" t="s">
        <v>11231</v>
      </c>
      <c r="AN885" s="494"/>
      <c r="AO885" s="489" t="s">
        <v>4720</v>
      </c>
      <c r="AP885" s="480" t="s">
        <v>4686</v>
      </c>
      <c r="AQ885" s="490" t="n">
        <v>94115</v>
      </c>
      <c r="AR885" s="489" t="s">
        <v>11230</v>
      </c>
      <c r="AS885" s="437"/>
      <c r="AT885" s="495"/>
      <c r="AU885" s="496"/>
      <c r="AV885" s="497"/>
      <c r="AW885" s="497"/>
      <c r="AX885" s="497"/>
      <c r="AY885" s="497"/>
      <c r="AZ885" s="497"/>
      <c r="BA885" s="497"/>
      <c r="BB885" s="497"/>
      <c r="BC885" s="497"/>
      <c r="BD885" s="497"/>
      <c r="BE885" s="497"/>
      <c r="BF885" s="497"/>
      <c r="BG885" s="497"/>
      <c r="BH885" s="497"/>
      <c r="BI885" s="497"/>
      <c r="BJ885" s="497"/>
      <c r="BK885" s="497"/>
      <c r="BL885" s="498"/>
      <c r="BM885" s="498"/>
      <c r="BN885" s="498"/>
      <c r="BO885" s="469"/>
      <c r="BP885" s="478"/>
    </row>
    <row r="886" customFormat="false" ht="14.1" hidden="false" customHeight="true" outlineLevel="0" collapsed="false">
      <c r="A886" s="41" t="s">
        <v>11233</v>
      </c>
      <c r="B886" s="412" t="s">
        <v>713</v>
      </c>
      <c r="C886" s="445" t="s">
        <v>36</v>
      </c>
      <c r="D886" s="414" t="s">
        <v>9109</v>
      </c>
      <c r="E886" s="425" t="s">
        <v>11234</v>
      </c>
      <c r="F886" s="425" t="s">
        <v>11235</v>
      </c>
      <c r="H886" s="427" t="n">
        <v>0.0925</v>
      </c>
      <c r="I886" s="427"/>
      <c r="J886" s="428" t="s">
        <v>5940</v>
      </c>
      <c r="K886" s="412" t="s">
        <v>11236</v>
      </c>
      <c r="L886" s="412" t="s">
        <v>5530</v>
      </c>
      <c r="M886" s="414" t="s">
        <v>4686</v>
      </c>
      <c r="N886" s="429" t="n">
        <v>94601</v>
      </c>
      <c r="AC886" s="594" t="s">
        <v>8004</v>
      </c>
      <c r="AD886" s="595" t="s">
        <v>7872</v>
      </c>
      <c r="AJ886" s="596" t="s">
        <v>7581</v>
      </c>
      <c r="AK886" s="437" t="s">
        <v>5946</v>
      </c>
      <c r="AL886" s="507" t="s">
        <v>6064</v>
      </c>
      <c r="AM886" s="412" t="s">
        <v>11236</v>
      </c>
      <c r="AO886" s="412" t="s">
        <v>5530</v>
      </c>
      <c r="AP886" s="414" t="s">
        <v>4686</v>
      </c>
      <c r="AQ886" s="429" t="n">
        <v>94601</v>
      </c>
      <c r="AR886" s="440" t="s">
        <v>11235</v>
      </c>
      <c r="AS886" s="540"/>
      <c r="AV886" s="442" t="n">
        <v>1</v>
      </c>
      <c r="AW886" s="443" t="s">
        <v>11237</v>
      </c>
      <c r="AX886" s="443"/>
      <c r="AY886" s="443"/>
      <c r="AZ886" s="443"/>
      <c r="BA886" s="443"/>
      <c r="BB886" s="443"/>
      <c r="BC886" s="443"/>
      <c r="BD886" s="443"/>
      <c r="BE886" s="443"/>
      <c r="BF886" s="443"/>
      <c r="BG886" s="443"/>
      <c r="BH886" s="443"/>
      <c r="BI886" s="443"/>
      <c r="BJ886" s="443"/>
      <c r="BK886" s="443"/>
      <c r="BL886" s="412"/>
      <c r="BM886" s="412"/>
      <c r="BN886" s="412"/>
      <c r="BO886" s="412"/>
      <c r="BP886" s="463"/>
    </row>
    <row r="887" customFormat="false" ht="14.1" hidden="false" customHeight="true" outlineLevel="0" collapsed="false">
      <c r="A887" s="41" t="s">
        <v>11238</v>
      </c>
      <c r="B887" s="412" t="s">
        <v>4682</v>
      </c>
      <c r="C887" s="445" t="s">
        <v>4733</v>
      </c>
      <c r="D887" s="644" t="s">
        <v>11239</v>
      </c>
      <c r="E887" s="120" t="s">
        <v>11240</v>
      </c>
      <c r="F887" s="120" t="s">
        <v>11241</v>
      </c>
      <c r="G887" s="456" t="s">
        <v>11242</v>
      </c>
      <c r="H887" s="427" t="n">
        <v>0.08375</v>
      </c>
      <c r="I887" s="427"/>
      <c r="J887" s="428" t="s">
        <v>7264</v>
      </c>
      <c r="K887" s="412" t="s">
        <v>11243</v>
      </c>
      <c r="L887" s="412" t="s">
        <v>11244</v>
      </c>
      <c r="M887" s="120" t="s">
        <v>4686</v>
      </c>
      <c r="N887" s="457" t="n">
        <v>95307</v>
      </c>
      <c r="O887" s="458"/>
      <c r="P887" s="544" t="s">
        <v>11245</v>
      </c>
      <c r="Q887" s="431"/>
      <c r="R887" s="459"/>
      <c r="S887" s="460"/>
      <c r="T887" s="461"/>
      <c r="U887" s="459"/>
      <c r="V887" s="120"/>
      <c r="W887" s="120"/>
      <c r="X887" s="120"/>
      <c r="Y887" s="120"/>
      <c r="Z887" s="460"/>
      <c r="AB887" s="456"/>
      <c r="AC887" s="594" t="s">
        <v>7625</v>
      </c>
      <c r="AD887" s="595" t="s">
        <v>8317</v>
      </c>
      <c r="AJ887" s="596" t="s">
        <v>7581</v>
      </c>
      <c r="AK887" s="437"/>
      <c r="AM887" s="412" t="s">
        <v>11243</v>
      </c>
      <c r="AN887" s="462"/>
      <c r="AO887" s="412" t="s">
        <v>11246</v>
      </c>
      <c r="AP887" s="120" t="s">
        <v>4686</v>
      </c>
      <c r="AQ887" s="457" t="n">
        <v>95307</v>
      </c>
      <c r="AR887" s="463" t="s">
        <v>11241</v>
      </c>
      <c r="AS887" s="441"/>
      <c r="AT887" s="465"/>
      <c r="AU887" s="459"/>
      <c r="AV887" s="466" t="n">
        <v>2</v>
      </c>
      <c r="AW887" s="467" t="s">
        <v>11247</v>
      </c>
      <c r="AX887" s="467" t="s">
        <v>11248</v>
      </c>
      <c r="AY887" s="467" t="s">
        <v>6153</v>
      </c>
      <c r="AZ887" s="467" t="s">
        <v>11249</v>
      </c>
      <c r="BA887" s="467"/>
      <c r="BB887" s="467"/>
      <c r="BC887" s="467"/>
      <c r="BD887" s="467" t="s">
        <v>6157</v>
      </c>
      <c r="BE887" s="467"/>
      <c r="BF887" s="467"/>
      <c r="BG887" s="467"/>
      <c r="BH887" s="467"/>
      <c r="BI887" s="467"/>
      <c r="BJ887" s="467"/>
      <c r="BK887" s="467"/>
      <c r="BL887" s="468"/>
      <c r="BM887" s="468"/>
      <c r="BN887" s="468"/>
      <c r="BO887" s="412"/>
      <c r="BP887" s="412"/>
    </row>
    <row r="888" s="557" customFormat="true" ht="14.1" hidden="false" customHeight="true" outlineLevel="0" collapsed="false">
      <c r="A888" s="41" t="s">
        <v>11250</v>
      </c>
      <c r="B888" s="412" t="s">
        <v>5977</v>
      </c>
      <c r="C888" s="562" t="s">
        <v>36</v>
      </c>
      <c r="D888" s="480"/>
      <c r="E888" s="480" t="s">
        <v>9223</v>
      </c>
      <c r="F888" s="480" t="s">
        <v>9226</v>
      </c>
      <c r="G888" s="489"/>
      <c r="H888" s="427" t="n">
        <v>0.0975</v>
      </c>
      <c r="I888" s="538" t="n">
        <v>0.095</v>
      </c>
      <c r="J888" s="428" t="s">
        <v>8166</v>
      </c>
      <c r="K888" s="489" t="s">
        <v>11251</v>
      </c>
      <c r="L888" s="489" t="s">
        <v>5624</v>
      </c>
      <c r="M888" s="480" t="s">
        <v>4686</v>
      </c>
      <c r="N888" s="490" t="n">
        <v>94544</v>
      </c>
      <c r="O888" s="566"/>
      <c r="P888" s="490"/>
      <c r="Q888" s="490"/>
      <c r="R888" s="491"/>
      <c r="S888" s="490"/>
      <c r="T888" s="492"/>
      <c r="U888" s="491"/>
      <c r="V888" s="490"/>
      <c r="W888" s="490"/>
      <c r="X888" s="490"/>
      <c r="Y888" s="490"/>
      <c r="Z888" s="490"/>
      <c r="AA888" s="433"/>
      <c r="AB888" s="493"/>
      <c r="AC888" s="641" t="s">
        <v>7695</v>
      </c>
      <c r="AD888" s="642" t="s">
        <v>8958</v>
      </c>
      <c r="AE888" s="641"/>
      <c r="AF888" s="641"/>
      <c r="AG888" s="641"/>
      <c r="AH888" s="641"/>
      <c r="AI888" s="641"/>
      <c r="AJ888" s="643" t="s">
        <v>7556</v>
      </c>
      <c r="AK888" s="437" t="s">
        <v>5946</v>
      </c>
      <c r="AL888" s="507" t="s">
        <v>5946</v>
      </c>
      <c r="AM888" s="489" t="s">
        <v>11251</v>
      </c>
      <c r="AN888" s="494"/>
      <c r="AO888" s="489" t="s">
        <v>5624</v>
      </c>
      <c r="AP888" s="480" t="s">
        <v>4686</v>
      </c>
      <c r="AQ888" s="490" t="n">
        <v>94544</v>
      </c>
      <c r="AR888" s="489" t="s">
        <v>9226</v>
      </c>
      <c r="AS888" s="63"/>
      <c r="AT888" s="495"/>
      <c r="AU888" s="496"/>
      <c r="AV888" s="497"/>
      <c r="AW888" s="497"/>
      <c r="AX888" s="497"/>
      <c r="AY888" s="497"/>
      <c r="AZ888" s="497"/>
      <c r="BA888" s="497"/>
      <c r="BB888" s="497"/>
      <c r="BC888" s="497"/>
      <c r="BD888" s="497"/>
      <c r="BE888" s="497"/>
      <c r="BF888" s="497"/>
      <c r="BG888" s="497"/>
      <c r="BH888" s="497"/>
      <c r="BI888" s="497"/>
      <c r="BJ888" s="497"/>
      <c r="BK888" s="497"/>
      <c r="BL888" s="498"/>
      <c r="BM888" s="498"/>
      <c r="BN888" s="498"/>
      <c r="BO888" s="469"/>
      <c r="BP888" s="463"/>
      <c r="BQ888" s="439"/>
      <c r="ALX888" s="0"/>
      <c r="ALY888" s="0"/>
      <c r="ALZ888" s="0"/>
      <c r="AMA888" s="0"/>
      <c r="AMB888" s="0"/>
      <c r="AMC888" s="0"/>
      <c r="AMD888" s="0"/>
      <c r="AME888" s="0"/>
      <c r="AMF888" s="0"/>
      <c r="AMG888" s="0"/>
      <c r="AMH888" s="0"/>
      <c r="AMI888" s="0"/>
      <c r="AMJ888" s="0"/>
    </row>
    <row r="889" s="557" customFormat="true" ht="14.1" hidden="false" customHeight="true" outlineLevel="0" collapsed="false">
      <c r="A889" s="41" t="s">
        <v>11252</v>
      </c>
      <c r="B889" s="412" t="s">
        <v>713</v>
      </c>
      <c r="C889" s="445" t="s">
        <v>36</v>
      </c>
      <c r="D889" s="644" t="s">
        <v>11253</v>
      </c>
      <c r="E889" s="120" t="s">
        <v>4727</v>
      </c>
      <c r="F889" s="120" t="s">
        <v>11254</v>
      </c>
      <c r="G889" s="456"/>
      <c r="H889" s="427" t="n">
        <v>0.0825</v>
      </c>
      <c r="I889" s="427"/>
      <c r="J889" s="428" t="s">
        <v>5980</v>
      </c>
      <c r="K889" s="412" t="s">
        <v>11255</v>
      </c>
      <c r="L889" s="412" t="s">
        <v>11256</v>
      </c>
      <c r="M889" s="120" t="s">
        <v>4686</v>
      </c>
      <c r="N889" s="457" t="n">
        <v>95441</v>
      </c>
      <c r="O889" s="458"/>
      <c r="P889" s="431"/>
      <c r="Q889" s="431"/>
      <c r="R889" s="459"/>
      <c r="S889" s="460"/>
      <c r="T889" s="461"/>
      <c r="U889" s="459"/>
      <c r="V889" s="120"/>
      <c r="W889" s="120"/>
      <c r="X889" s="120"/>
      <c r="Y889" s="120"/>
      <c r="Z889" s="460"/>
      <c r="AA889" s="433"/>
      <c r="AB889" s="456"/>
      <c r="AC889" s="594" t="s">
        <v>7548</v>
      </c>
      <c r="AD889" s="595"/>
      <c r="AE889" s="595"/>
      <c r="AF889" s="595"/>
      <c r="AG889" s="595"/>
      <c r="AH889" s="595"/>
      <c r="AI889" s="595"/>
      <c r="AJ889" s="596" t="s">
        <v>4716</v>
      </c>
      <c r="AK889" s="437" t="s">
        <v>5946</v>
      </c>
      <c r="AL889" s="507" t="s">
        <v>7179</v>
      </c>
      <c r="AM889" s="412" t="s">
        <v>11255</v>
      </c>
      <c r="AN889" s="462"/>
      <c r="AO889" s="412" t="s">
        <v>11256</v>
      </c>
      <c r="AP889" s="120" t="s">
        <v>4686</v>
      </c>
      <c r="AQ889" s="457" t="n">
        <v>95441</v>
      </c>
      <c r="AR889" s="463" t="s">
        <v>11254</v>
      </c>
      <c r="AS889" s="441"/>
      <c r="AT889" s="465"/>
      <c r="AU889" s="459"/>
      <c r="AV889" s="466"/>
      <c r="AW889" s="467"/>
      <c r="AX889" s="467"/>
      <c r="AY889" s="467"/>
      <c r="AZ889" s="467"/>
      <c r="BA889" s="467"/>
      <c r="BB889" s="467"/>
      <c r="BC889" s="467"/>
      <c r="BD889" s="467"/>
      <c r="BE889" s="467"/>
      <c r="BF889" s="467"/>
      <c r="BG889" s="467"/>
      <c r="BH889" s="467"/>
      <c r="BI889" s="467"/>
      <c r="BJ889" s="467"/>
      <c r="BK889" s="467"/>
      <c r="BL889" s="468"/>
      <c r="BM889" s="468"/>
      <c r="BN889" s="468"/>
      <c r="BO889" s="412"/>
      <c r="BP889" s="412"/>
      <c r="BQ889" s="439"/>
      <c r="ALX889" s="0"/>
      <c r="ALY889" s="0"/>
      <c r="ALZ889" s="0"/>
      <c r="AMA889" s="0"/>
      <c r="AMB889" s="0"/>
      <c r="AMC889" s="0"/>
      <c r="AMD889" s="0"/>
      <c r="AME889" s="0"/>
      <c r="AMF889" s="0"/>
      <c r="AMG889" s="0"/>
      <c r="AMH889" s="0"/>
      <c r="AMI889" s="0"/>
      <c r="AMJ889" s="0"/>
    </row>
    <row r="890" s="462" customFormat="true" ht="14.1" hidden="false" customHeight="true" outlineLevel="0" collapsed="false">
      <c r="A890" s="41" t="s">
        <v>3770</v>
      </c>
      <c r="B890" s="412" t="s">
        <v>5977</v>
      </c>
      <c r="C890" s="479" t="s">
        <v>4715</v>
      </c>
      <c r="D890" s="480"/>
      <c r="E890" s="480" t="s">
        <v>11257</v>
      </c>
      <c r="F890" s="480" t="s">
        <v>3768</v>
      </c>
      <c r="G890" s="489"/>
      <c r="H890" s="427" t="n">
        <v>0.085</v>
      </c>
      <c r="I890" s="427" t="n">
        <v>0.0875</v>
      </c>
      <c r="J890" s="428" t="s">
        <v>5772</v>
      </c>
      <c r="K890" s="489" t="s">
        <v>11258</v>
      </c>
      <c r="L890" s="489" t="s">
        <v>4720</v>
      </c>
      <c r="M890" s="480" t="s">
        <v>4686</v>
      </c>
      <c r="N890" s="490" t="n">
        <v>94103</v>
      </c>
      <c r="O890" s="458" t="s">
        <v>11259</v>
      </c>
      <c r="P890" s="544" t="s">
        <v>11260</v>
      </c>
      <c r="Q890" s="490"/>
      <c r="R890" s="491" t="s">
        <v>11261</v>
      </c>
      <c r="S890" s="490" t="s">
        <v>11262</v>
      </c>
      <c r="T890" s="492" t="s">
        <v>11263</v>
      </c>
      <c r="U890" s="480" t="s">
        <v>11264</v>
      </c>
      <c r="V890" s="490"/>
      <c r="W890" s="490"/>
      <c r="X890" s="490"/>
      <c r="Y890" s="490"/>
      <c r="Z890" s="490" t="s">
        <v>11265</v>
      </c>
      <c r="AA890" s="433" t="s">
        <v>4745</v>
      </c>
      <c r="AB890" s="493"/>
      <c r="AC890" s="594" t="s">
        <v>7719</v>
      </c>
      <c r="AD890" s="595" t="s">
        <v>10322</v>
      </c>
      <c r="AE890" s="595" t="s">
        <v>8119</v>
      </c>
      <c r="AF890" s="595" t="s">
        <v>7890</v>
      </c>
      <c r="AG890" s="595"/>
      <c r="AH890" s="595"/>
      <c r="AI890" s="595"/>
      <c r="AJ890" s="596" t="s">
        <v>4716</v>
      </c>
      <c r="AK890" s="437" t="s">
        <v>5946</v>
      </c>
      <c r="AL890" s="507" t="s">
        <v>6295</v>
      </c>
      <c r="AM890" s="489" t="s">
        <v>11258</v>
      </c>
      <c r="AN890" s="494"/>
      <c r="AO890" s="489" t="s">
        <v>4720</v>
      </c>
      <c r="AP890" s="480" t="s">
        <v>4686</v>
      </c>
      <c r="AQ890" s="490" t="n">
        <v>94103</v>
      </c>
      <c r="AR890" s="489" t="s">
        <v>3768</v>
      </c>
      <c r="AS890" s="464"/>
      <c r="AT890" s="495"/>
      <c r="AU890" s="496"/>
      <c r="AV890" s="497"/>
      <c r="AW890" s="497"/>
      <c r="AX890" s="497"/>
      <c r="AY890" s="497"/>
      <c r="AZ890" s="497"/>
      <c r="BA890" s="497"/>
      <c r="BB890" s="497"/>
      <c r="BC890" s="497"/>
      <c r="BD890" s="497"/>
      <c r="BE890" s="497"/>
      <c r="BF890" s="497"/>
      <c r="BG890" s="497"/>
      <c r="BH890" s="497"/>
      <c r="BI890" s="497"/>
      <c r="BJ890" s="497"/>
      <c r="BK890" s="497"/>
      <c r="BL890" s="498"/>
      <c r="BM890" s="498"/>
      <c r="BN890" s="498"/>
      <c r="BO890" s="469"/>
      <c r="BP890" s="463"/>
      <c r="BQ890" s="439"/>
      <c r="ALX890" s="0"/>
      <c r="ALY890" s="0"/>
      <c r="ALZ890" s="0"/>
      <c r="AMA890" s="0"/>
      <c r="AMB890" s="0"/>
      <c r="AMC890" s="0"/>
      <c r="AMD890" s="0"/>
      <c r="AME890" s="0"/>
      <c r="AMF890" s="0"/>
      <c r="AMG890" s="0"/>
      <c r="AMH890" s="0"/>
      <c r="AMI890" s="0"/>
      <c r="AMJ890" s="0"/>
    </row>
    <row r="891" s="462" customFormat="true" ht="14.1" hidden="false" customHeight="true" outlineLevel="0" collapsed="false">
      <c r="A891" s="507" t="s">
        <v>11266</v>
      </c>
      <c r="B891" s="412" t="s">
        <v>4682</v>
      </c>
      <c r="C891" s="508" t="s">
        <v>7542</v>
      </c>
      <c r="D891" s="120" t="s">
        <v>8873</v>
      </c>
      <c r="E891" s="120" t="s">
        <v>11267</v>
      </c>
      <c r="F891" s="120" t="s">
        <v>4500</v>
      </c>
      <c r="G891" s="456" t="s">
        <v>11268</v>
      </c>
      <c r="H891" s="427" t="n">
        <v>0.085</v>
      </c>
      <c r="I891" s="427" t="n">
        <v>0.0875</v>
      </c>
      <c r="J891" s="428" t="s">
        <v>5772</v>
      </c>
      <c r="K891" s="412" t="s">
        <v>11269</v>
      </c>
      <c r="L891" s="412" t="s">
        <v>4720</v>
      </c>
      <c r="M891" s="120" t="s">
        <v>4686</v>
      </c>
      <c r="N891" s="457" t="n">
        <v>94118</v>
      </c>
      <c r="O891" s="458" t="s">
        <v>11270</v>
      </c>
      <c r="P891" s="544" t="s">
        <v>8877</v>
      </c>
      <c r="Q891" s="544" t="s">
        <v>8877</v>
      </c>
      <c r="R891" s="459"/>
      <c r="S891" s="460"/>
      <c r="T891" s="461"/>
      <c r="U891" s="459"/>
      <c r="V891" s="120"/>
      <c r="W891" s="120"/>
      <c r="X891" s="120"/>
      <c r="Y891" s="120"/>
      <c r="Z891" s="460"/>
      <c r="AA891" s="433"/>
      <c r="AB891" s="456"/>
      <c r="AC891" s="594"/>
      <c r="AD891" s="595"/>
      <c r="AE891" s="595"/>
      <c r="AF891" s="595"/>
      <c r="AG891" s="595"/>
      <c r="AH891" s="595"/>
      <c r="AI891" s="595"/>
      <c r="AJ891" s="596"/>
      <c r="AK891" s="437" t="s">
        <v>5946</v>
      </c>
      <c r="AL891" s="507" t="s">
        <v>6778</v>
      </c>
      <c r="AM891" s="412" t="str">
        <f aca="false">K891</f>
        <v>3585 California Street</v>
      </c>
      <c r="AO891" s="412" t="s">
        <v>4720</v>
      </c>
      <c r="AP891" s="120" t="s">
        <v>4686</v>
      </c>
      <c r="AQ891" s="457" t="n">
        <v>94118</v>
      </c>
      <c r="AR891" s="463" t="str">
        <f aca="false">F891</f>
        <v>415-221-8583</v>
      </c>
      <c r="AS891" s="464"/>
      <c r="AT891" s="465"/>
      <c r="AU891" s="459"/>
      <c r="AV891" s="466"/>
      <c r="AW891" s="467"/>
      <c r="AX891" s="467"/>
      <c r="AY891" s="467"/>
      <c r="AZ891" s="467"/>
      <c r="BA891" s="467"/>
      <c r="BB891" s="467"/>
      <c r="BC891" s="467"/>
      <c r="BD891" s="467"/>
      <c r="BE891" s="467"/>
      <c r="BF891" s="467"/>
      <c r="BG891" s="467"/>
      <c r="BH891" s="467"/>
      <c r="BI891" s="467"/>
      <c r="BJ891" s="467"/>
      <c r="BK891" s="467"/>
      <c r="BL891" s="468"/>
      <c r="BM891" s="468"/>
      <c r="BN891" s="468"/>
      <c r="BO891" s="412"/>
      <c r="BP891" s="412"/>
      <c r="ALX891" s="0"/>
      <c r="ALY891" s="0"/>
      <c r="ALZ891" s="0"/>
      <c r="AMA891" s="0"/>
      <c r="AMB891" s="0"/>
      <c r="AMC891" s="0"/>
      <c r="AMD891" s="0"/>
      <c r="AME891" s="0"/>
      <c r="AMF891" s="0"/>
      <c r="AMG891" s="0"/>
      <c r="AMH891" s="0"/>
      <c r="AMI891" s="0"/>
      <c r="AMJ891" s="0"/>
    </row>
    <row r="892" s="462" customFormat="true" ht="14.1" hidden="false" customHeight="true" outlineLevel="0" collapsed="false">
      <c r="A892" s="41" t="s">
        <v>11271</v>
      </c>
      <c r="B892" s="412" t="s">
        <v>5977</v>
      </c>
      <c r="C892" s="445" t="s">
        <v>36</v>
      </c>
      <c r="D892" s="120"/>
      <c r="E892" s="120" t="s">
        <v>3892</v>
      </c>
      <c r="F892" s="120" t="s">
        <v>11272</v>
      </c>
      <c r="G892" s="456"/>
      <c r="H892" s="427" t="n">
        <v>0.0875</v>
      </c>
      <c r="I892" s="427" t="n">
        <v>0.08</v>
      </c>
      <c r="J892" s="428" t="s">
        <v>7503</v>
      </c>
      <c r="K892" s="412" t="s">
        <v>11273</v>
      </c>
      <c r="L892" s="412" t="s">
        <v>10108</v>
      </c>
      <c r="M892" s="120" t="s">
        <v>4686</v>
      </c>
      <c r="N892" s="457" t="n">
        <v>93101</v>
      </c>
      <c r="O892" s="430"/>
      <c r="P892" s="431"/>
      <c r="Q892" s="431"/>
      <c r="R892" s="459"/>
      <c r="S892" s="460"/>
      <c r="T892" s="461"/>
      <c r="U892" s="459"/>
      <c r="V892" s="120"/>
      <c r="W892" s="120"/>
      <c r="X892" s="120"/>
      <c r="Y892" s="120"/>
      <c r="Z892" s="460"/>
      <c r="AA892" s="433"/>
      <c r="AB892" s="456"/>
      <c r="AC892" s="594" t="s">
        <v>7887</v>
      </c>
      <c r="AD892" s="595" t="s">
        <v>11274</v>
      </c>
      <c r="AE892" s="595"/>
      <c r="AF892" s="595" t="s">
        <v>11151</v>
      </c>
      <c r="AG892" s="595" t="s">
        <v>7682</v>
      </c>
      <c r="AH892" s="595"/>
      <c r="AI892" s="595"/>
      <c r="AJ892" s="596" t="s">
        <v>4716</v>
      </c>
      <c r="AK892" s="437" t="s">
        <v>5946</v>
      </c>
      <c r="AL892" s="507" t="s">
        <v>6295</v>
      </c>
      <c r="AM892" s="412" t="s">
        <v>11275</v>
      </c>
      <c r="AO892" s="412" t="s">
        <v>10108</v>
      </c>
      <c r="AP892" s="120" t="s">
        <v>4686</v>
      </c>
      <c r="AQ892" s="457" t="n">
        <v>93101</v>
      </c>
      <c r="AR892" s="463" t="s">
        <v>11272</v>
      </c>
      <c r="AS892" s="464"/>
      <c r="AT892" s="465"/>
      <c r="AU892" s="459"/>
      <c r="AV892" s="466"/>
      <c r="AW892" s="467"/>
      <c r="AX892" s="467"/>
      <c r="AY892" s="467"/>
      <c r="AZ892" s="467"/>
      <c r="BA892" s="467"/>
      <c r="BB892" s="467"/>
      <c r="BC892" s="467"/>
      <c r="BD892" s="467"/>
      <c r="BE892" s="467"/>
      <c r="BF892" s="467"/>
      <c r="BG892" s="467"/>
      <c r="BH892" s="467"/>
      <c r="BI892" s="467"/>
      <c r="BJ892" s="467"/>
      <c r="BK892" s="467"/>
      <c r="BL892" s="468"/>
      <c r="BM892" s="468"/>
      <c r="BN892" s="468"/>
      <c r="BO892" s="477"/>
      <c r="BP892" s="478"/>
      <c r="BQ892" s="439"/>
      <c r="ALX892" s="0"/>
      <c r="ALY892" s="0"/>
      <c r="ALZ892" s="0"/>
      <c r="AMA892" s="0"/>
      <c r="AMB892" s="0"/>
      <c r="AMC892" s="0"/>
      <c r="AMD892" s="0"/>
      <c r="AME892" s="0"/>
      <c r="AMF892" s="0"/>
      <c r="AMG892" s="0"/>
      <c r="AMH892" s="0"/>
      <c r="AMI892" s="0"/>
      <c r="AMJ892" s="0"/>
    </row>
    <row r="893" s="462" customFormat="true" ht="14.1" hidden="false" customHeight="true" outlineLevel="0" collapsed="false">
      <c r="A893" s="41" t="s">
        <v>1458</v>
      </c>
      <c r="B893" s="412" t="s">
        <v>713</v>
      </c>
      <c r="C893" s="479" t="s">
        <v>5309</v>
      </c>
      <c r="D893" s="480" t="s">
        <v>11276</v>
      </c>
      <c r="E893" s="480" t="s">
        <v>1457</v>
      </c>
      <c r="F893" s="480" t="s">
        <v>889</v>
      </c>
      <c r="G893" s="489" t="s">
        <v>10500</v>
      </c>
      <c r="H893" s="427" t="n">
        <v>0.0975</v>
      </c>
      <c r="I893" s="538" t="n">
        <v>0.095</v>
      </c>
      <c r="J893" s="428" t="s">
        <v>8166</v>
      </c>
      <c r="K893" s="489" t="s">
        <v>10502</v>
      </c>
      <c r="L893" s="489" t="s">
        <v>5624</v>
      </c>
      <c r="M893" s="480" t="s">
        <v>4686</v>
      </c>
      <c r="N893" s="490" t="n">
        <v>94541</v>
      </c>
      <c r="O893" s="458" t="s">
        <v>10501</v>
      </c>
      <c r="P893" s="490"/>
      <c r="Q893" s="490"/>
      <c r="R893" s="491" t="s">
        <v>888</v>
      </c>
      <c r="S893" s="490"/>
      <c r="T893" s="492"/>
      <c r="U893" s="491"/>
      <c r="V893" s="490"/>
      <c r="W893" s="490"/>
      <c r="X893" s="490"/>
      <c r="Y893" s="490"/>
      <c r="Z893" s="490"/>
      <c r="AA893" s="433"/>
      <c r="AB893" s="493"/>
      <c r="AC893" s="645" t="s">
        <v>8373</v>
      </c>
      <c r="AD893" s="645"/>
      <c r="AE893" s="645"/>
      <c r="AF893" s="645"/>
      <c r="AG893" s="645"/>
      <c r="AH893" s="645"/>
      <c r="AI893" s="645"/>
      <c r="AJ893" s="498" t="s">
        <v>4716</v>
      </c>
      <c r="AK893" s="437" t="s">
        <v>5946</v>
      </c>
      <c r="AL893" s="507" t="s">
        <v>6108</v>
      </c>
      <c r="AM893" s="489" t="s">
        <v>10502</v>
      </c>
      <c r="AN893" s="494"/>
      <c r="AO893" s="489" t="s">
        <v>5624</v>
      </c>
      <c r="AP893" s="480" t="s">
        <v>4686</v>
      </c>
      <c r="AQ893" s="490" t="n">
        <v>94541</v>
      </c>
      <c r="AR893" s="489" t="s">
        <v>10500</v>
      </c>
      <c r="AS893" s="437"/>
      <c r="AT893" s="495"/>
      <c r="AU893" s="496"/>
      <c r="AV893" s="497"/>
      <c r="AW893" s="497"/>
      <c r="AX893" s="497"/>
      <c r="AY893" s="497"/>
      <c r="AZ893" s="497"/>
      <c r="BA893" s="497"/>
      <c r="BB893" s="497" t="s">
        <v>11277</v>
      </c>
      <c r="BC893" s="497"/>
      <c r="BD893" s="497"/>
      <c r="BE893" s="497"/>
      <c r="BF893" s="497"/>
      <c r="BG893" s="497"/>
      <c r="BH893" s="497"/>
      <c r="BI893" s="497"/>
      <c r="BJ893" s="497"/>
      <c r="BK893" s="497"/>
      <c r="BL893" s="498"/>
      <c r="BM893" s="498"/>
      <c r="BN893" s="498"/>
      <c r="BO893" s="469"/>
      <c r="BP893" s="478"/>
      <c r="BQ893" s="557"/>
      <c r="ALX893" s="0"/>
      <c r="ALY893" s="0"/>
      <c r="ALZ893" s="0"/>
      <c r="AMA893" s="0"/>
      <c r="AMB893" s="0"/>
      <c r="AMC893" s="0"/>
      <c r="AMD893" s="0"/>
      <c r="AME893" s="0"/>
      <c r="AMF893" s="0"/>
      <c r="AMG893" s="0"/>
      <c r="AMH893" s="0"/>
      <c r="AMI893" s="0"/>
      <c r="AMJ893" s="0"/>
    </row>
    <row r="894" s="462" customFormat="true" ht="13.5" hidden="false" customHeight="true" outlineLevel="0" collapsed="false">
      <c r="A894" s="41" t="s">
        <v>11278</v>
      </c>
      <c r="B894" s="412" t="s">
        <v>5977</v>
      </c>
      <c r="C894" s="479" t="s">
        <v>4715</v>
      </c>
      <c r="D894" s="480"/>
      <c r="E894" s="480" t="s">
        <v>11279</v>
      </c>
      <c r="F894" s="480" t="s">
        <v>11280</v>
      </c>
      <c r="G894" s="489"/>
      <c r="H894" s="427" t="n">
        <v>0.085</v>
      </c>
      <c r="I894" s="427" t="n">
        <v>0.0875</v>
      </c>
      <c r="J894" s="428" t="s">
        <v>5772</v>
      </c>
      <c r="K894" s="489" t="s">
        <v>11281</v>
      </c>
      <c r="L894" s="489" t="s">
        <v>4720</v>
      </c>
      <c r="M894" s="480" t="s">
        <v>4686</v>
      </c>
      <c r="N894" s="490" t="n">
        <v>94123</v>
      </c>
      <c r="O894" s="566"/>
      <c r="P894" s="490"/>
      <c r="Q894" s="490"/>
      <c r="R894" s="491"/>
      <c r="S894" s="490"/>
      <c r="T894" s="492"/>
      <c r="U894" s="491"/>
      <c r="V894" s="490"/>
      <c r="W894" s="490"/>
      <c r="X894" s="490"/>
      <c r="Y894" s="490"/>
      <c r="Z894" s="490" t="s">
        <v>6006</v>
      </c>
      <c r="AA894" s="433" t="s">
        <v>4745</v>
      </c>
      <c r="AB894" s="493"/>
      <c r="AC894" s="641" t="s">
        <v>7626</v>
      </c>
      <c r="AD894" s="642"/>
      <c r="AE894" s="641"/>
      <c r="AF894" s="641"/>
      <c r="AG894" s="641"/>
      <c r="AH894" s="641"/>
      <c r="AI894" s="641"/>
      <c r="AJ894" s="643" t="s">
        <v>4716</v>
      </c>
      <c r="AK894" s="437" t="s">
        <v>5946</v>
      </c>
      <c r="AL894" s="507" t="s">
        <v>6295</v>
      </c>
      <c r="AM894" s="489" t="s">
        <v>11281</v>
      </c>
      <c r="AN894" s="494"/>
      <c r="AO894" s="489" t="s">
        <v>4720</v>
      </c>
      <c r="AP894" s="480" t="s">
        <v>4686</v>
      </c>
      <c r="AQ894" s="490" t="n">
        <v>94123</v>
      </c>
      <c r="AR894" s="489" t="s">
        <v>11280</v>
      </c>
      <c r="AS894" s="441"/>
      <c r="AT894" s="495"/>
      <c r="AU894" s="496"/>
      <c r="AV894" s="497"/>
      <c r="AW894" s="497"/>
      <c r="AX894" s="497"/>
      <c r="AY894" s="497"/>
      <c r="AZ894" s="497"/>
      <c r="BA894" s="497"/>
      <c r="BB894" s="497"/>
      <c r="BC894" s="497"/>
      <c r="BD894" s="497"/>
      <c r="BE894" s="497"/>
      <c r="BF894" s="497"/>
      <c r="BG894" s="497"/>
      <c r="BH894" s="497"/>
      <c r="BI894" s="497"/>
      <c r="BJ894" s="497"/>
      <c r="BK894" s="497"/>
      <c r="BL894" s="498"/>
      <c r="BM894" s="498"/>
      <c r="BN894" s="498"/>
      <c r="BO894" s="469"/>
      <c r="BP894" s="463"/>
      <c r="BQ894" s="439"/>
      <c r="ALX894" s="0"/>
      <c r="ALY894" s="0"/>
      <c r="ALZ894" s="0"/>
      <c r="AMA894" s="0"/>
      <c r="AMB894" s="0"/>
      <c r="AMC894" s="0"/>
      <c r="AMD894" s="0"/>
      <c r="AME894" s="0"/>
      <c r="AMF894" s="0"/>
      <c r="AMG894" s="0"/>
      <c r="AMH894" s="0"/>
      <c r="AMI894" s="0"/>
      <c r="AMJ894" s="0"/>
    </row>
    <row r="895" s="462" customFormat="true" ht="14.1" hidden="false" customHeight="true" outlineLevel="0" collapsed="false">
      <c r="A895" s="41" t="s">
        <v>11282</v>
      </c>
      <c r="B895" s="412" t="s">
        <v>5977</v>
      </c>
      <c r="C895" s="445" t="s">
        <v>36</v>
      </c>
      <c r="D895" s="644"/>
      <c r="E895" s="120" t="s">
        <v>2209</v>
      </c>
      <c r="F895" s="120" t="s">
        <v>11283</v>
      </c>
      <c r="G895" s="456"/>
      <c r="H895" s="427" t="n">
        <v>0.085</v>
      </c>
      <c r="I895" s="427"/>
      <c r="J895" s="428" t="s">
        <v>5772</v>
      </c>
      <c r="K895" s="412" t="s">
        <v>11284</v>
      </c>
      <c r="L895" s="412" t="s">
        <v>4720</v>
      </c>
      <c r="M895" s="120" t="s">
        <v>4686</v>
      </c>
      <c r="N895" s="457" t="n">
        <v>94123</v>
      </c>
      <c r="O895" s="458" t="s">
        <v>11285</v>
      </c>
      <c r="P895" s="431"/>
      <c r="Q895" s="431"/>
      <c r="R895" s="459"/>
      <c r="S895" s="460"/>
      <c r="T895" s="461"/>
      <c r="U895" s="459"/>
      <c r="V895" s="120"/>
      <c r="W895" s="120"/>
      <c r="X895" s="120"/>
      <c r="Y895" s="120"/>
      <c r="Z895" s="460"/>
      <c r="AA895" s="433"/>
      <c r="AB895" s="456"/>
      <c r="AC895" s="594" t="s">
        <v>7595</v>
      </c>
      <c r="AD895" s="595" t="s">
        <v>7555</v>
      </c>
      <c r="AE895" s="595"/>
      <c r="AF895" s="595" t="s">
        <v>7682</v>
      </c>
      <c r="AG895" s="595"/>
      <c r="AH895" s="595"/>
      <c r="AI895" s="595"/>
      <c r="AJ895" s="596" t="s">
        <v>4716</v>
      </c>
      <c r="AK895" s="437" t="s">
        <v>5946</v>
      </c>
      <c r="AL895" s="507" t="s">
        <v>6144</v>
      </c>
      <c r="AM895" s="412" t="s">
        <v>11286</v>
      </c>
      <c r="AO895" s="412" t="s">
        <v>4720</v>
      </c>
      <c r="AP895" s="120" t="s">
        <v>4686</v>
      </c>
      <c r="AQ895" s="457" t="n">
        <v>94123</v>
      </c>
      <c r="AR895" s="463" t="s">
        <v>11283</v>
      </c>
      <c r="AS895" s="441"/>
      <c r="AT895" s="465"/>
      <c r="AU895" s="459"/>
      <c r="AV895" s="466"/>
      <c r="AW895" s="467"/>
      <c r="AX895" s="467"/>
      <c r="AY895" s="467"/>
      <c r="AZ895" s="467"/>
      <c r="BA895" s="467"/>
      <c r="BB895" s="467"/>
      <c r="BC895" s="467"/>
      <c r="BD895" s="467"/>
      <c r="BE895" s="467"/>
      <c r="BF895" s="467"/>
      <c r="BG895" s="467"/>
      <c r="BH895" s="467"/>
      <c r="BI895" s="467"/>
      <c r="BJ895" s="467"/>
      <c r="BK895" s="467"/>
      <c r="BL895" s="468"/>
      <c r="BM895" s="468"/>
      <c r="BN895" s="468"/>
      <c r="BO895" s="412"/>
      <c r="BP895" s="412"/>
      <c r="BQ895" s="439"/>
      <c r="ALX895" s="0"/>
      <c r="ALY895" s="0"/>
      <c r="ALZ895" s="0"/>
      <c r="AMA895" s="0"/>
      <c r="AMB895" s="0"/>
      <c r="AMC895" s="0"/>
      <c r="AMD895" s="0"/>
      <c r="AME895" s="0"/>
      <c r="AMF895" s="0"/>
      <c r="AMG895" s="0"/>
      <c r="AMH895" s="0"/>
      <c r="AMI895" s="0"/>
      <c r="AMJ895" s="0"/>
    </row>
    <row r="896" s="462" customFormat="true" ht="14.1" hidden="false" customHeight="true" outlineLevel="0" collapsed="false">
      <c r="A896" s="41" t="s">
        <v>295</v>
      </c>
      <c r="B896" s="412" t="s">
        <v>6330</v>
      </c>
      <c r="C896" s="445" t="s">
        <v>4715</v>
      </c>
      <c r="D896" s="120" t="s">
        <v>6612</v>
      </c>
      <c r="E896" s="120" t="s">
        <v>11287</v>
      </c>
      <c r="F896" s="120" t="s">
        <v>11288</v>
      </c>
      <c r="G896" s="456"/>
      <c r="H896" s="427" t="n">
        <v>0.085</v>
      </c>
      <c r="I896" s="427" t="n">
        <v>0.0875</v>
      </c>
      <c r="J896" s="428" t="s">
        <v>5772</v>
      </c>
      <c r="K896" s="412" t="s">
        <v>11289</v>
      </c>
      <c r="L896" s="412" t="s">
        <v>4720</v>
      </c>
      <c r="M896" s="120" t="s">
        <v>4686</v>
      </c>
      <c r="N896" s="457" t="n">
        <v>94123</v>
      </c>
      <c r="O896" s="544" t="s">
        <v>11290</v>
      </c>
      <c r="P896" s="506"/>
      <c r="Q896" s="506"/>
      <c r="R896" s="459" t="s">
        <v>1477</v>
      </c>
      <c r="S896" s="460"/>
      <c r="T896" s="461"/>
      <c r="U896" s="459"/>
      <c r="V896" s="120"/>
      <c r="W896" s="120"/>
      <c r="X896" s="120"/>
      <c r="Y896" s="120"/>
      <c r="Z896" s="460" t="s">
        <v>6006</v>
      </c>
      <c r="AA896" s="433" t="s">
        <v>4745</v>
      </c>
      <c r="AB896" s="456"/>
      <c r="AC896" s="641" t="s">
        <v>7855</v>
      </c>
      <c r="AD896" s="642" t="s">
        <v>7625</v>
      </c>
      <c r="AE896" s="641" t="s">
        <v>11291</v>
      </c>
      <c r="AF896" s="641"/>
      <c r="AG896" s="641"/>
      <c r="AH896" s="641"/>
      <c r="AI896" s="641"/>
      <c r="AJ896" s="643" t="s">
        <v>7581</v>
      </c>
      <c r="AK896" s="437" t="s">
        <v>5946</v>
      </c>
      <c r="AL896" s="507" t="s">
        <v>6064</v>
      </c>
      <c r="AM896" s="412" t="str">
        <f aca="false">PROPER(AN896)</f>
        <v>2990 Baker Street</v>
      </c>
      <c r="AN896" s="462" t="s">
        <v>11292</v>
      </c>
      <c r="AO896" s="412" t="s">
        <v>4720</v>
      </c>
      <c r="AP896" s="120" t="s">
        <v>4686</v>
      </c>
      <c r="AQ896" s="457" t="n">
        <v>94123</v>
      </c>
      <c r="AR896" s="463" t="s">
        <v>11288</v>
      </c>
      <c r="AS896" s="437"/>
      <c r="AT896" s="465"/>
      <c r="AU896" s="459"/>
      <c r="AV896" s="466" t="n">
        <v>2</v>
      </c>
      <c r="AW896" s="467"/>
      <c r="AX896" s="467"/>
      <c r="AY896" s="467"/>
      <c r="AZ896" s="467"/>
      <c r="BA896" s="467"/>
      <c r="BB896" s="467"/>
      <c r="BC896" s="467"/>
      <c r="BD896" s="467"/>
      <c r="BE896" s="467"/>
      <c r="BF896" s="467"/>
      <c r="BG896" s="467"/>
      <c r="BH896" s="467"/>
      <c r="BI896" s="467"/>
      <c r="BJ896" s="467"/>
      <c r="BK896" s="467"/>
      <c r="BL896" s="468"/>
      <c r="BM896" s="468"/>
      <c r="BN896" s="468"/>
      <c r="BO896" s="412"/>
      <c r="BP896" s="412"/>
      <c r="BQ896" s="439"/>
      <c r="ALX896" s="0"/>
      <c r="ALY896" s="0"/>
      <c r="ALZ896" s="0"/>
      <c r="AMA896" s="0"/>
      <c r="AMB896" s="0"/>
      <c r="AMC896" s="0"/>
      <c r="AMD896" s="0"/>
      <c r="AME896" s="0"/>
      <c r="AMF896" s="0"/>
      <c r="AMG896" s="0"/>
      <c r="AMH896" s="0"/>
      <c r="AMI896" s="0"/>
      <c r="AMJ896" s="0"/>
    </row>
    <row r="897" s="462" customFormat="true" ht="14.1" hidden="false" customHeight="true" outlineLevel="0" collapsed="false">
      <c r="A897" s="41" t="s">
        <v>11293</v>
      </c>
      <c r="B897" s="412" t="s">
        <v>5977</v>
      </c>
      <c r="C897" s="508" t="s">
        <v>4715</v>
      </c>
      <c r="D897" s="480"/>
      <c r="E897" s="522" t="s">
        <v>1477</v>
      </c>
      <c r="F897" s="522" t="s">
        <v>1351</v>
      </c>
      <c r="G897" s="523"/>
      <c r="H897" s="427" t="n">
        <v>0.085</v>
      </c>
      <c r="I897" s="427" t="n">
        <v>0.0875</v>
      </c>
      <c r="J897" s="428" t="s">
        <v>5772</v>
      </c>
      <c r="K897" s="523" t="s">
        <v>11294</v>
      </c>
      <c r="L897" s="523" t="s">
        <v>4720</v>
      </c>
      <c r="M897" s="522" t="s">
        <v>4686</v>
      </c>
      <c r="N897" s="524" t="n">
        <v>94103</v>
      </c>
      <c r="O897" s="458" t="s">
        <v>11295</v>
      </c>
      <c r="P897" s="490"/>
      <c r="Q897" s="544" t="s">
        <v>11296</v>
      </c>
      <c r="R897" s="526" t="s">
        <v>11297</v>
      </c>
      <c r="S897" s="524" t="s">
        <v>11298</v>
      </c>
      <c r="T897" s="527"/>
      <c r="U897" s="526"/>
      <c r="V897" s="524"/>
      <c r="W897" s="524"/>
      <c r="X897" s="524"/>
      <c r="Y897" s="524"/>
      <c r="Z897" s="524" t="s">
        <v>11299</v>
      </c>
      <c r="AA897" s="433" t="s">
        <v>4745</v>
      </c>
      <c r="AB897" s="528"/>
      <c r="AC897" s="641" t="s">
        <v>7695</v>
      </c>
      <c r="AD897" s="642" t="s">
        <v>8957</v>
      </c>
      <c r="AE897" s="641" t="s">
        <v>7808</v>
      </c>
      <c r="AF897" s="641" t="s">
        <v>9350</v>
      </c>
      <c r="AG897" s="641"/>
      <c r="AH897" s="641"/>
      <c r="AI897" s="641"/>
      <c r="AJ897" s="643" t="s">
        <v>7581</v>
      </c>
      <c r="AK897" s="437" t="s">
        <v>5946</v>
      </c>
      <c r="AL897" s="507" t="s">
        <v>6064</v>
      </c>
      <c r="AM897" s="523" t="s">
        <v>11294</v>
      </c>
      <c r="AN897" s="529"/>
      <c r="AO897" s="523" t="s">
        <v>4720</v>
      </c>
      <c r="AP897" s="522" t="s">
        <v>4686</v>
      </c>
      <c r="AQ897" s="524" t="n">
        <v>94103</v>
      </c>
      <c r="AR897" s="523" t="s">
        <v>1351</v>
      </c>
      <c r="AS897" s="441"/>
      <c r="AT897" s="530"/>
      <c r="AU897" s="496"/>
      <c r="AV897" s="531"/>
      <c r="AW897" s="531"/>
      <c r="AX897" s="531"/>
      <c r="AY897" s="531"/>
      <c r="AZ897" s="531"/>
      <c r="BA897" s="531"/>
      <c r="BB897" s="531"/>
      <c r="BC897" s="531"/>
      <c r="BD897" s="531"/>
      <c r="BE897" s="531"/>
      <c r="BF897" s="531"/>
      <c r="BG897" s="531"/>
      <c r="BH897" s="531"/>
      <c r="BI897" s="531"/>
      <c r="BJ897" s="531"/>
      <c r="BK897" s="531"/>
      <c r="BL897" s="532"/>
      <c r="BM897" s="532"/>
      <c r="BN897" s="532"/>
      <c r="BO897" s="412"/>
      <c r="BP897" s="412"/>
      <c r="BQ897" s="439"/>
      <c r="ALX897" s="0"/>
      <c r="ALY897" s="0"/>
      <c r="ALZ897" s="0"/>
      <c r="AMA897" s="0"/>
      <c r="AMB897" s="0"/>
      <c r="AMC897" s="0"/>
      <c r="AMD897" s="0"/>
      <c r="AME897" s="0"/>
      <c r="AMF897" s="0"/>
      <c r="AMG897" s="0"/>
      <c r="AMH897" s="0"/>
      <c r="AMI897" s="0"/>
      <c r="AMJ897" s="0"/>
    </row>
    <row r="898" s="462" customFormat="true" ht="14.1" hidden="false" customHeight="true" outlineLevel="0" collapsed="false">
      <c r="A898" s="41" t="s">
        <v>3018</v>
      </c>
      <c r="B898" s="412" t="s">
        <v>5977</v>
      </c>
      <c r="C898" s="445" t="s">
        <v>36</v>
      </c>
      <c r="D898" s="120"/>
      <c r="E898" s="120" t="s">
        <v>3016</v>
      </c>
      <c r="F898" s="120" t="s">
        <v>3015</v>
      </c>
      <c r="G898" s="456"/>
      <c r="H898" s="427" t="n">
        <v>0.085</v>
      </c>
      <c r="I898" s="427" t="n">
        <v>0.0875</v>
      </c>
      <c r="J898" s="428" t="s">
        <v>5772</v>
      </c>
      <c r="K898" s="412" t="s">
        <v>11300</v>
      </c>
      <c r="L898" s="412" t="s">
        <v>4720</v>
      </c>
      <c r="M898" s="120" t="s">
        <v>4686</v>
      </c>
      <c r="N898" s="457" t="n">
        <v>94103</v>
      </c>
      <c r="O898" s="458" t="s">
        <v>11301</v>
      </c>
      <c r="P898" s="431"/>
      <c r="Q898" s="431"/>
      <c r="R898" s="459"/>
      <c r="S898" s="460"/>
      <c r="T898" s="461"/>
      <c r="U898" s="459"/>
      <c r="V898" s="120"/>
      <c r="W898" s="120"/>
      <c r="X898" s="120"/>
      <c r="Y898" s="120"/>
      <c r="Z898" s="460" t="s">
        <v>6006</v>
      </c>
      <c r="AA898" s="433" t="s">
        <v>4745</v>
      </c>
      <c r="AB898" s="456"/>
      <c r="AC898" s="641" t="s">
        <v>7954</v>
      </c>
      <c r="AD898" s="642" t="s">
        <v>7704</v>
      </c>
      <c r="AE898" s="641"/>
      <c r="AF898" s="641" t="s">
        <v>7682</v>
      </c>
      <c r="AG898" s="641"/>
      <c r="AH898" s="641"/>
      <c r="AI898" s="641"/>
      <c r="AJ898" s="643" t="s">
        <v>4716</v>
      </c>
      <c r="AK898" s="437" t="s">
        <v>5946</v>
      </c>
      <c r="AL898" s="507" t="s">
        <v>6295</v>
      </c>
      <c r="AM898" s="412" t="s">
        <v>11300</v>
      </c>
      <c r="AO898" s="412" t="s">
        <v>4720</v>
      </c>
      <c r="AP898" s="120" t="s">
        <v>4686</v>
      </c>
      <c r="AQ898" s="457" t="n">
        <v>94103</v>
      </c>
      <c r="AR898" s="463" t="s">
        <v>3015</v>
      </c>
      <c r="AS898" s="464"/>
      <c r="AT898" s="465"/>
      <c r="AU898" s="459"/>
      <c r="AV898" s="466"/>
      <c r="AW898" s="467"/>
      <c r="AX898" s="467"/>
      <c r="AY898" s="467"/>
      <c r="AZ898" s="467"/>
      <c r="BA898" s="467"/>
      <c r="BB898" s="467"/>
      <c r="BC898" s="467"/>
      <c r="BD898" s="467"/>
      <c r="BE898" s="467"/>
      <c r="BF898" s="467"/>
      <c r="BG898" s="467"/>
      <c r="BH898" s="467"/>
      <c r="BI898" s="467"/>
      <c r="BJ898" s="467"/>
      <c r="BK898" s="467"/>
      <c r="BL898" s="468"/>
      <c r="BM898" s="468"/>
      <c r="BN898" s="468"/>
      <c r="BO898" s="477"/>
      <c r="BP898" s="478"/>
      <c r="BQ898" s="439"/>
      <c r="ALX898" s="0"/>
      <c r="ALY898" s="0"/>
      <c r="ALZ898" s="0"/>
      <c r="AMA898" s="0"/>
      <c r="AMB898" s="0"/>
      <c r="AMC898" s="0"/>
      <c r="AMD898" s="0"/>
      <c r="AME898" s="0"/>
      <c r="AMF898" s="0"/>
      <c r="AMG898" s="0"/>
      <c r="AMH898" s="0"/>
      <c r="AMI898" s="0"/>
      <c r="AMJ898" s="0"/>
    </row>
    <row r="899" s="462" customFormat="true" ht="14.1" hidden="false" customHeight="true" outlineLevel="0" collapsed="false">
      <c r="A899" s="41" t="s">
        <v>11302</v>
      </c>
      <c r="B899" s="412" t="s">
        <v>713</v>
      </c>
      <c r="C899" s="508" t="s">
        <v>36</v>
      </c>
      <c r="D899" s="644" t="s">
        <v>11303</v>
      </c>
      <c r="E899" s="120" t="s">
        <v>8932</v>
      </c>
      <c r="F899" s="120" t="s">
        <v>11304</v>
      </c>
      <c r="G899" s="456" t="s">
        <v>11305</v>
      </c>
      <c r="H899" s="427" t="n">
        <v>0.09</v>
      </c>
      <c r="I899" s="427"/>
      <c r="J899" s="428" t="s">
        <v>7552</v>
      </c>
      <c r="K899" s="412" t="s">
        <v>11306</v>
      </c>
      <c r="L899" s="412" t="s">
        <v>3082</v>
      </c>
      <c r="M899" s="120" t="s">
        <v>4686</v>
      </c>
      <c r="N899" s="457" t="n">
        <v>94901</v>
      </c>
      <c r="O899" s="458"/>
      <c r="P899" s="431"/>
      <c r="Q899" s="431"/>
      <c r="R899" s="459"/>
      <c r="S899" s="460"/>
      <c r="T899" s="461"/>
      <c r="U899" s="459"/>
      <c r="V899" s="120"/>
      <c r="W899" s="120"/>
      <c r="X899" s="120"/>
      <c r="Y899" s="120"/>
      <c r="Z899" s="460"/>
      <c r="AA899" s="433"/>
      <c r="AB899" s="456"/>
      <c r="AC899" s="594" t="s">
        <v>8033</v>
      </c>
      <c r="AD899" s="595" t="s">
        <v>7686</v>
      </c>
      <c r="AE899" s="595"/>
      <c r="AF899" s="595"/>
      <c r="AG899" s="595"/>
      <c r="AH899" s="595"/>
      <c r="AI899" s="595"/>
      <c r="AJ899" s="596" t="s">
        <v>7556</v>
      </c>
      <c r="AK899" s="437" t="s">
        <v>5946</v>
      </c>
      <c r="AL899" s="507" t="s">
        <v>11307</v>
      </c>
      <c r="AM899" s="412" t="s">
        <v>11306</v>
      </c>
      <c r="AO899" s="412" t="s">
        <v>3082</v>
      </c>
      <c r="AP899" s="120" t="s">
        <v>4686</v>
      </c>
      <c r="AQ899" s="457" t="n">
        <v>94901</v>
      </c>
      <c r="AR899" s="463" t="s">
        <v>11304</v>
      </c>
      <c r="AS899" s="441"/>
      <c r="AT899" s="465"/>
      <c r="AU899" s="459"/>
      <c r="AV899" s="466"/>
      <c r="AW899" s="467"/>
      <c r="AX899" s="467"/>
      <c r="AY899" s="467"/>
      <c r="AZ899" s="467"/>
      <c r="BA899" s="467"/>
      <c r="BB899" s="467"/>
      <c r="BC899" s="467"/>
      <c r="BD899" s="467"/>
      <c r="BE899" s="467"/>
      <c r="BF899" s="467"/>
      <c r="BG899" s="467"/>
      <c r="BH899" s="467"/>
      <c r="BI899" s="467"/>
      <c r="BJ899" s="467"/>
      <c r="BK899" s="467"/>
      <c r="BL899" s="468"/>
      <c r="BM899" s="468"/>
      <c r="BN899" s="468"/>
      <c r="BO899" s="412"/>
      <c r="BP899" s="412"/>
      <c r="BQ899" s="439"/>
      <c r="ALX899" s="0"/>
      <c r="ALY899" s="0"/>
      <c r="ALZ899" s="0"/>
      <c r="AMA899" s="0"/>
      <c r="AMB899" s="0"/>
      <c r="AMC899" s="0"/>
      <c r="AMD899" s="0"/>
      <c r="AME899" s="0"/>
      <c r="AMF899" s="0"/>
      <c r="AMG899" s="0"/>
      <c r="AMH899" s="0"/>
      <c r="AMI899" s="0"/>
      <c r="AMJ899" s="0"/>
    </row>
    <row r="900" s="462" customFormat="true" ht="14.1" hidden="false" customHeight="true" outlineLevel="0" collapsed="false">
      <c r="A900" s="41" t="s">
        <v>11308</v>
      </c>
      <c r="B900" s="412" t="s">
        <v>5977</v>
      </c>
      <c r="C900" s="413" t="s">
        <v>36</v>
      </c>
      <c r="D900" s="414"/>
      <c r="E900" s="425" t="s">
        <v>11309</v>
      </c>
      <c r="F900" s="425" t="s">
        <v>11310</v>
      </c>
      <c r="G900" s="426"/>
      <c r="H900" s="427" t="n">
        <v>0.0925</v>
      </c>
      <c r="I900" s="427"/>
      <c r="J900" s="428" t="s">
        <v>6140</v>
      </c>
      <c r="K900" s="412" t="s">
        <v>11311</v>
      </c>
      <c r="L900" s="412" t="s">
        <v>5702</v>
      </c>
      <c r="M900" s="414" t="s">
        <v>4686</v>
      </c>
      <c r="N900" s="429" t="n">
        <v>94080</v>
      </c>
      <c r="O900" s="593"/>
      <c r="P900" s="432"/>
      <c r="Q900" s="432"/>
      <c r="R900" s="414"/>
      <c r="S900" s="433"/>
      <c r="T900" s="434"/>
      <c r="U900" s="414"/>
      <c r="V900" s="425"/>
      <c r="W900" s="425"/>
      <c r="X900" s="425"/>
      <c r="Y900" s="425"/>
      <c r="Z900" s="433"/>
      <c r="AA900" s="433"/>
      <c r="AB900" s="435"/>
      <c r="AC900" s="594" t="s">
        <v>7548</v>
      </c>
      <c r="AD900" s="595" t="s">
        <v>11312</v>
      </c>
      <c r="AE900" s="595"/>
      <c r="AF900" s="595" t="s">
        <v>8590</v>
      </c>
      <c r="AG900" s="595" t="s">
        <v>11313</v>
      </c>
      <c r="AH900" s="595"/>
      <c r="AI900" s="595"/>
      <c r="AJ900" s="596" t="s">
        <v>7581</v>
      </c>
      <c r="AK900" s="437" t="s">
        <v>5946</v>
      </c>
      <c r="AL900" s="507" t="s">
        <v>6064</v>
      </c>
      <c r="AM900" s="412" t="s">
        <v>11311</v>
      </c>
      <c r="AN900" s="439"/>
      <c r="AO900" s="412" t="s">
        <v>5702</v>
      </c>
      <c r="AP900" s="414" t="s">
        <v>4686</v>
      </c>
      <c r="AQ900" s="429" t="n">
        <v>94080</v>
      </c>
      <c r="AR900" s="440" t="s">
        <v>11310</v>
      </c>
      <c r="AS900" s="464"/>
      <c r="AT900" s="438"/>
      <c r="AU900" s="414"/>
      <c r="AV900" s="442"/>
      <c r="AW900" s="443"/>
      <c r="AX900" s="443"/>
      <c r="AY900" s="443"/>
      <c r="AZ900" s="443"/>
      <c r="BA900" s="443"/>
      <c r="BB900" s="443"/>
      <c r="BC900" s="443"/>
      <c r="BD900" s="443"/>
      <c r="BE900" s="443"/>
      <c r="BF900" s="443"/>
      <c r="BG900" s="443"/>
      <c r="BH900" s="443"/>
      <c r="BI900" s="443"/>
      <c r="BJ900" s="443"/>
      <c r="BK900" s="443"/>
      <c r="BL900" s="412"/>
      <c r="BM900" s="412"/>
      <c r="BN900" s="412"/>
      <c r="BO900" s="469"/>
      <c r="BP900" s="463"/>
      <c r="BQ900" s="439"/>
      <c r="ALX900" s="0"/>
      <c r="ALY900" s="0"/>
      <c r="ALZ900" s="0"/>
      <c r="AMA900" s="0"/>
      <c r="AMB900" s="0"/>
      <c r="AMC900" s="0"/>
      <c r="AMD900" s="0"/>
      <c r="AME900" s="0"/>
      <c r="AMF900" s="0"/>
      <c r="AMG900" s="0"/>
      <c r="AMH900" s="0"/>
      <c r="AMI900" s="0"/>
      <c r="AMJ900" s="0"/>
    </row>
    <row r="901" s="462" customFormat="true" ht="14.1" hidden="false" customHeight="true" outlineLevel="0" collapsed="false">
      <c r="A901" s="507" t="s">
        <v>11314</v>
      </c>
      <c r="B901" s="412" t="s">
        <v>4682</v>
      </c>
      <c r="C901" s="563" t="s">
        <v>4733</v>
      </c>
      <c r="D901" s="414" t="s">
        <v>7402</v>
      </c>
      <c r="E901" s="425" t="s">
        <v>11315</v>
      </c>
      <c r="F901" s="425" t="s">
        <v>11316</v>
      </c>
      <c r="G901" s="426" t="s">
        <v>11317</v>
      </c>
      <c r="H901" s="427" t="n">
        <v>0.085</v>
      </c>
      <c r="I901" s="427" t="n">
        <v>0.0875</v>
      </c>
      <c r="J901" s="428" t="s">
        <v>5772</v>
      </c>
      <c r="K901" s="412" t="s">
        <v>11318</v>
      </c>
      <c r="L901" s="412" t="s">
        <v>4720</v>
      </c>
      <c r="M901" s="414" t="s">
        <v>4686</v>
      </c>
      <c r="N901" s="429" t="n">
        <v>94105</v>
      </c>
      <c r="O901" s="772"/>
      <c r="P901" s="431"/>
      <c r="Q901" s="432"/>
      <c r="R901" s="414" t="s">
        <v>11315</v>
      </c>
      <c r="S901" s="433" t="s">
        <v>11319</v>
      </c>
      <c r="T901" s="434"/>
      <c r="U901" s="414"/>
      <c r="V901" s="425"/>
      <c r="W901" s="425"/>
      <c r="X901" s="425"/>
      <c r="Y901" s="425"/>
      <c r="Z901" s="433" t="s">
        <v>11320</v>
      </c>
      <c r="AA901" s="433" t="s">
        <v>4745</v>
      </c>
      <c r="AB901" s="435"/>
      <c r="AC901" s="641" t="s">
        <v>7595</v>
      </c>
      <c r="AD901" s="642" t="s">
        <v>8530</v>
      </c>
      <c r="AE901" s="641"/>
      <c r="AF901" s="641" t="s">
        <v>7682</v>
      </c>
      <c r="AG901" s="641"/>
      <c r="AH901" s="641"/>
      <c r="AI901" s="641"/>
      <c r="AJ901" s="643" t="s">
        <v>4716</v>
      </c>
      <c r="AK901" s="437" t="s">
        <v>5946</v>
      </c>
      <c r="AL901" s="507" t="s">
        <v>6685</v>
      </c>
      <c r="AM901" s="412" t="str">
        <f aca="false">PROPER(AN901)</f>
        <v>49 Stevenson Street</v>
      </c>
      <c r="AN901" s="439" t="s">
        <v>11321</v>
      </c>
      <c r="AO901" s="412" t="s">
        <v>4720</v>
      </c>
      <c r="AP901" s="414" t="s">
        <v>4686</v>
      </c>
      <c r="AQ901" s="429" t="n">
        <v>94105</v>
      </c>
      <c r="AR901" s="440" t="s">
        <v>11316</v>
      </c>
      <c r="AS901" s="464"/>
      <c r="AT901" s="438"/>
      <c r="AU901" s="414"/>
      <c r="AV901" s="442" t="n">
        <v>2</v>
      </c>
      <c r="AW901" s="443"/>
      <c r="AX901" s="443"/>
      <c r="AY901" s="443"/>
      <c r="AZ901" s="443"/>
      <c r="BA901" s="443"/>
      <c r="BB901" s="443"/>
      <c r="BC901" s="443"/>
      <c r="BD901" s="443"/>
      <c r="BE901" s="443"/>
      <c r="BF901" s="443"/>
      <c r="BG901" s="443"/>
      <c r="BH901" s="443"/>
      <c r="BI901" s="443"/>
      <c r="BJ901" s="443"/>
      <c r="BK901" s="443"/>
      <c r="BL901" s="412"/>
      <c r="BM901" s="412"/>
      <c r="BN901" s="412"/>
      <c r="BO901" s="412"/>
      <c r="BP901" s="412"/>
      <c r="BQ901" s="439"/>
      <c r="ALX901" s="0"/>
      <c r="ALY901" s="0"/>
      <c r="ALZ901" s="0"/>
      <c r="AMA901" s="0"/>
      <c r="AMB901" s="0"/>
      <c r="AMC901" s="0"/>
      <c r="AMD901" s="0"/>
      <c r="AME901" s="0"/>
      <c r="AMF901" s="0"/>
      <c r="AMG901" s="0"/>
      <c r="AMH901" s="0"/>
      <c r="AMI901" s="0"/>
      <c r="AMJ901" s="0"/>
    </row>
    <row r="902" s="462" customFormat="true" ht="14.1" hidden="false" customHeight="true" outlineLevel="0" collapsed="false">
      <c r="A902" s="41" t="s">
        <v>11322</v>
      </c>
      <c r="B902" s="412" t="s">
        <v>5977</v>
      </c>
      <c r="C902" s="445" t="s">
        <v>36</v>
      </c>
      <c r="D902" s="120"/>
      <c r="E902" s="120" t="s">
        <v>1512</v>
      </c>
      <c r="F902" s="120" t="s">
        <v>1509</v>
      </c>
      <c r="G902" s="456" t="s">
        <v>11323</v>
      </c>
      <c r="H902" s="427" t="n">
        <v>0.0925</v>
      </c>
      <c r="I902" s="427" t="n">
        <v>0.095</v>
      </c>
      <c r="J902" s="428" t="s">
        <v>5940</v>
      </c>
      <c r="K902" s="412" t="s">
        <v>11324</v>
      </c>
      <c r="L902" s="412" t="s">
        <v>5840</v>
      </c>
      <c r="M902" s="120" t="s">
        <v>4686</v>
      </c>
      <c r="N902" s="457" t="n">
        <v>94568</v>
      </c>
      <c r="O902" s="458" t="s">
        <v>11325</v>
      </c>
      <c r="P902" s="431"/>
      <c r="Q902" s="431"/>
      <c r="R902" s="459" t="s">
        <v>11326</v>
      </c>
      <c r="S902" s="460" t="s">
        <v>11327</v>
      </c>
      <c r="T902" s="461" t="s">
        <v>11328</v>
      </c>
      <c r="U902" s="459" t="s">
        <v>11329</v>
      </c>
      <c r="V902" s="120"/>
      <c r="W902" s="120"/>
      <c r="X902" s="120"/>
      <c r="Y902" s="120"/>
      <c r="Z902" s="460" t="s">
        <v>6006</v>
      </c>
      <c r="AA902" s="433" t="s">
        <v>4745</v>
      </c>
      <c r="AB902" s="456"/>
      <c r="AC902" s="641" t="s">
        <v>11330</v>
      </c>
      <c r="AD902" s="642" t="s">
        <v>8158</v>
      </c>
      <c r="AE902" s="641" t="s">
        <v>7955</v>
      </c>
      <c r="AF902" s="641" t="s">
        <v>7809</v>
      </c>
      <c r="AG902" s="641"/>
      <c r="AH902" s="641"/>
      <c r="AI902" s="641"/>
      <c r="AJ902" s="643" t="s">
        <v>4716</v>
      </c>
      <c r="AK902" s="437" t="s">
        <v>5946</v>
      </c>
      <c r="AL902" s="507" t="s">
        <v>5947</v>
      </c>
      <c r="AM902" s="412" t="str">
        <f aca="false">PROPER(AN902)</f>
        <v>7222 Regional Street</v>
      </c>
      <c r="AN902" s="462" t="s">
        <v>11331</v>
      </c>
      <c r="AO902" s="412" t="s">
        <v>5840</v>
      </c>
      <c r="AP902" s="120" t="s">
        <v>4686</v>
      </c>
      <c r="AQ902" s="457" t="n">
        <v>94568</v>
      </c>
      <c r="AR902" s="463" t="s">
        <v>1509</v>
      </c>
      <c r="AS902" s="441"/>
      <c r="AT902" s="465" t="n">
        <v>1410096</v>
      </c>
      <c r="AU902" s="459" t="n">
        <v>2005</v>
      </c>
      <c r="AV902" s="466" t="n">
        <v>3</v>
      </c>
      <c r="AW902" s="467"/>
      <c r="AX902" s="467"/>
      <c r="AY902" s="467"/>
      <c r="AZ902" s="467"/>
      <c r="BA902" s="467"/>
      <c r="BB902" s="467"/>
      <c r="BC902" s="467"/>
      <c r="BD902" s="467"/>
      <c r="BE902" s="467" t="s">
        <v>11332</v>
      </c>
      <c r="BF902" s="467"/>
      <c r="BG902" s="467"/>
      <c r="BH902" s="467"/>
      <c r="BI902" s="467"/>
      <c r="BJ902" s="467"/>
      <c r="BK902" s="467"/>
      <c r="BL902" s="468"/>
      <c r="BM902" s="468"/>
      <c r="BN902" s="468"/>
      <c r="BO902" s="469"/>
      <c r="BP902" s="412"/>
      <c r="BQ902" s="439"/>
      <c r="ALX902" s="0"/>
      <c r="ALY902" s="0"/>
      <c r="ALZ902" s="0"/>
      <c r="AMA902" s="0"/>
      <c r="AMB902" s="0"/>
      <c r="AMC902" s="0"/>
      <c r="AMD902" s="0"/>
      <c r="AME902" s="0"/>
      <c r="AMF902" s="0"/>
      <c r="AMG902" s="0"/>
      <c r="AMH902" s="0"/>
      <c r="AMI902" s="0"/>
      <c r="AMJ902" s="0"/>
    </row>
    <row r="903" s="462" customFormat="true" ht="14.1" hidden="false" customHeight="true" outlineLevel="0" collapsed="false">
      <c r="A903" s="41" t="s">
        <v>11333</v>
      </c>
      <c r="B903" s="412" t="s">
        <v>713</v>
      </c>
      <c r="C903" s="508" t="s">
        <v>36</v>
      </c>
      <c r="D903" s="414" t="s">
        <v>6540</v>
      </c>
      <c r="E903" s="120" t="s">
        <v>3364</v>
      </c>
      <c r="F903" s="120" t="s">
        <v>11334</v>
      </c>
      <c r="G903" s="456"/>
      <c r="H903" s="427" t="n">
        <v>0.09</v>
      </c>
      <c r="I903" s="427" t="n">
        <v>0.0925</v>
      </c>
      <c r="J903" s="428" t="s">
        <v>7614</v>
      </c>
      <c r="K903" s="412" t="s">
        <v>11335</v>
      </c>
      <c r="L903" s="412" t="s">
        <v>3082</v>
      </c>
      <c r="M903" s="120" t="s">
        <v>4686</v>
      </c>
      <c r="N903" s="457" t="n">
        <v>94903</v>
      </c>
      <c r="O903" s="430"/>
      <c r="P903" s="431"/>
      <c r="Q903" s="431"/>
      <c r="R903" s="459" t="s">
        <v>11336</v>
      </c>
      <c r="S903" s="460"/>
      <c r="T903" s="461" t="s">
        <v>11337</v>
      </c>
      <c r="U903" s="459"/>
      <c r="V903" s="120"/>
      <c r="W903" s="120"/>
      <c r="X903" s="120"/>
      <c r="Y903" s="120"/>
      <c r="Z903" s="460" t="s">
        <v>6249</v>
      </c>
      <c r="AA903" s="433"/>
      <c r="AB903" s="456"/>
      <c r="AC903" s="641" t="s">
        <v>7711</v>
      </c>
      <c r="AD903" s="642"/>
      <c r="AE903" s="641"/>
      <c r="AF903" s="641"/>
      <c r="AG903" s="641"/>
      <c r="AH903" s="641"/>
      <c r="AI903" s="641"/>
      <c r="AJ903" s="643" t="s">
        <v>8929</v>
      </c>
      <c r="AK903" s="437" t="s">
        <v>5946</v>
      </c>
      <c r="AL903" s="507" t="s">
        <v>6108</v>
      </c>
      <c r="AM903" s="412" t="s">
        <v>11335</v>
      </c>
      <c r="AO903" s="412" t="s">
        <v>3082</v>
      </c>
      <c r="AP903" s="120" t="s">
        <v>4686</v>
      </c>
      <c r="AQ903" s="457" t="n">
        <v>94903</v>
      </c>
      <c r="AR903" s="463" t="s">
        <v>11334</v>
      </c>
      <c r="AS903" s="441"/>
      <c r="AT903" s="465"/>
      <c r="AU903" s="459"/>
      <c r="AV903" s="466"/>
      <c r="AW903" s="467"/>
      <c r="AX903" s="467"/>
      <c r="AY903" s="467"/>
      <c r="AZ903" s="467"/>
      <c r="BA903" s="467"/>
      <c r="BB903" s="467"/>
      <c r="BC903" s="467"/>
      <c r="BD903" s="467"/>
      <c r="BE903" s="467"/>
      <c r="BF903" s="467"/>
      <c r="BG903" s="467"/>
      <c r="BH903" s="467"/>
      <c r="BI903" s="467"/>
      <c r="BJ903" s="467"/>
      <c r="BK903" s="467"/>
      <c r="BL903" s="468"/>
      <c r="BM903" s="468"/>
      <c r="BN903" s="468"/>
      <c r="BO903" s="469"/>
      <c r="BP903" s="463"/>
      <c r="BQ903" s="439"/>
      <c r="ALX903" s="0"/>
      <c r="ALY903" s="0"/>
      <c r="ALZ903" s="0"/>
      <c r="AMA903" s="0"/>
      <c r="AMB903" s="0"/>
      <c r="AMC903" s="0"/>
      <c r="AMD903" s="0"/>
      <c r="AME903" s="0"/>
      <c r="AMF903" s="0"/>
      <c r="AMG903" s="0"/>
      <c r="AMH903" s="0"/>
      <c r="AMI903" s="0"/>
      <c r="AMJ903" s="0"/>
    </row>
    <row r="904" s="462" customFormat="true" ht="14.1" hidden="false" customHeight="true" outlineLevel="0" collapsed="false">
      <c r="A904" s="41" t="s">
        <v>11338</v>
      </c>
      <c r="B904" s="412" t="s">
        <v>5977</v>
      </c>
      <c r="C904" s="508" t="s">
        <v>36</v>
      </c>
      <c r="D904" s="644"/>
      <c r="E904" s="120" t="s">
        <v>11339</v>
      </c>
      <c r="F904" s="120" t="s">
        <v>11340</v>
      </c>
      <c r="G904" s="456" t="s">
        <v>11341</v>
      </c>
      <c r="H904" s="427" t="n">
        <v>0.09</v>
      </c>
      <c r="I904" s="427"/>
      <c r="J904" s="428" t="s">
        <v>5980</v>
      </c>
      <c r="K904" s="412" t="s">
        <v>11342</v>
      </c>
      <c r="L904" s="412" t="s">
        <v>5442</v>
      </c>
      <c r="M904" s="120" t="s">
        <v>4686</v>
      </c>
      <c r="N904" s="457" t="n">
        <v>95403</v>
      </c>
      <c r="O904" s="458"/>
      <c r="P904" s="431"/>
      <c r="Q904" s="431"/>
      <c r="R904" s="459"/>
      <c r="S904" s="460"/>
      <c r="T904" s="461"/>
      <c r="U904" s="459"/>
      <c r="V904" s="120"/>
      <c r="W904" s="120"/>
      <c r="X904" s="120"/>
      <c r="Y904" s="120"/>
      <c r="Z904" s="460"/>
      <c r="AA904" s="433"/>
      <c r="AB904" s="456"/>
      <c r="AC904" s="594" t="s">
        <v>8019</v>
      </c>
      <c r="AD904" s="595" t="s">
        <v>7848</v>
      </c>
      <c r="AE904" s="595"/>
      <c r="AF904" s="595" t="s">
        <v>8494</v>
      </c>
      <c r="AG904" s="595"/>
      <c r="AH904" s="595"/>
      <c r="AI904" s="595"/>
      <c r="AJ904" s="596" t="s">
        <v>7581</v>
      </c>
      <c r="AK904" s="437"/>
      <c r="AL904" s="507"/>
      <c r="AM904" s="412" t="s">
        <v>11342</v>
      </c>
      <c r="AO904" s="412" t="s">
        <v>5442</v>
      </c>
      <c r="AP904" s="120" t="s">
        <v>4686</v>
      </c>
      <c r="AQ904" s="457" t="n">
        <v>95403</v>
      </c>
      <c r="AR904" s="463" t="s">
        <v>11340</v>
      </c>
      <c r="AS904" s="500"/>
      <c r="AT904" s="465"/>
      <c r="AU904" s="459"/>
      <c r="AV904" s="466"/>
      <c r="AW904" s="467"/>
      <c r="AX904" s="467"/>
      <c r="AY904" s="467"/>
      <c r="AZ904" s="467"/>
      <c r="BA904" s="467"/>
      <c r="BB904" s="467"/>
      <c r="BC904" s="467"/>
      <c r="BD904" s="467"/>
      <c r="BE904" s="467"/>
      <c r="BF904" s="467"/>
      <c r="BG904" s="467"/>
      <c r="BH904" s="467"/>
      <c r="BI904" s="467"/>
      <c r="BJ904" s="467"/>
      <c r="BK904" s="467"/>
      <c r="BL904" s="468"/>
      <c r="BM904" s="468"/>
      <c r="BN904" s="468"/>
      <c r="BO904" s="412"/>
      <c r="BP904" s="412"/>
      <c r="BQ904" s="439"/>
      <c r="ALX904" s="0"/>
      <c r="ALY904" s="0"/>
      <c r="ALZ904" s="0"/>
      <c r="AMA904" s="0"/>
      <c r="AMB904" s="0"/>
      <c r="AMC904" s="0"/>
      <c r="AMD904" s="0"/>
      <c r="AME904" s="0"/>
      <c r="AMF904" s="0"/>
      <c r="AMG904" s="0"/>
      <c r="AMH904" s="0"/>
      <c r="AMI904" s="0"/>
      <c r="AMJ904" s="0"/>
    </row>
    <row r="905" s="462" customFormat="true" ht="14.1" hidden="false" customHeight="true" outlineLevel="0" collapsed="false">
      <c r="A905" s="41" t="s">
        <v>11343</v>
      </c>
      <c r="B905" s="412" t="s">
        <v>5977</v>
      </c>
      <c r="C905" s="508" t="s">
        <v>4715</v>
      </c>
      <c r="D905" s="120" t="s">
        <v>6226</v>
      </c>
      <c r="E905" s="120" t="s">
        <v>11339</v>
      </c>
      <c r="F905" s="120" t="s">
        <v>11344</v>
      </c>
      <c r="G905" s="456" t="s">
        <v>11341</v>
      </c>
      <c r="H905" s="427" t="n">
        <v>0.09</v>
      </c>
      <c r="I905" s="427"/>
      <c r="J905" s="428" t="s">
        <v>11345</v>
      </c>
      <c r="K905" s="412" t="s">
        <v>11346</v>
      </c>
      <c r="L905" s="412" t="s">
        <v>5442</v>
      </c>
      <c r="M905" s="120" t="s">
        <v>4686</v>
      </c>
      <c r="N905" s="457" t="n">
        <v>95409</v>
      </c>
      <c r="O905" s="430"/>
      <c r="P905" s="431"/>
      <c r="Q905" s="431"/>
      <c r="R905" s="459"/>
      <c r="S905" s="460"/>
      <c r="T905" s="461"/>
      <c r="U905" s="459"/>
      <c r="V905" s="120"/>
      <c r="W905" s="120"/>
      <c r="X905" s="120"/>
      <c r="Y905" s="120"/>
      <c r="Z905" s="460"/>
      <c r="AA905" s="433"/>
      <c r="AB905" s="456"/>
      <c r="AC905" s="641" t="s">
        <v>8019</v>
      </c>
      <c r="AD905" s="642" t="s">
        <v>7848</v>
      </c>
      <c r="AE905" s="641"/>
      <c r="AF905" s="641"/>
      <c r="AG905" s="641" t="s">
        <v>8110</v>
      </c>
      <c r="AH905" s="641"/>
      <c r="AI905" s="641"/>
      <c r="AJ905" s="643" t="s">
        <v>7581</v>
      </c>
      <c r="AK905" s="437" t="s">
        <v>5946</v>
      </c>
      <c r="AL905" s="507" t="s">
        <v>5946</v>
      </c>
      <c r="AM905" s="412" t="s">
        <v>11346</v>
      </c>
      <c r="AO905" s="412" t="s">
        <v>5442</v>
      </c>
      <c r="AP905" s="120" t="s">
        <v>4686</v>
      </c>
      <c r="AQ905" s="457" t="n">
        <v>95409</v>
      </c>
      <c r="AR905" s="463" t="s">
        <v>11344</v>
      </c>
      <c r="AS905" s="500"/>
      <c r="AT905" s="465"/>
      <c r="AU905" s="459"/>
      <c r="AV905" s="466"/>
      <c r="AW905" s="467" t="s">
        <v>11347</v>
      </c>
      <c r="AX905" s="467"/>
      <c r="AY905" s="467"/>
      <c r="AZ905" s="467"/>
      <c r="BA905" s="467"/>
      <c r="BB905" s="467"/>
      <c r="BC905" s="467"/>
      <c r="BD905" s="467"/>
      <c r="BE905" s="467"/>
      <c r="BF905" s="467"/>
      <c r="BG905" s="467"/>
      <c r="BH905" s="467"/>
      <c r="BI905" s="467"/>
      <c r="BJ905" s="467"/>
      <c r="BK905" s="467"/>
      <c r="BL905" s="468"/>
      <c r="BM905" s="468"/>
      <c r="BN905" s="468"/>
      <c r="BO905" s="469"/>
      <c r="BP905" s="463"/>
      <c r="BQ905" s="439"/>
      <c r="ALX905" s="0"/>
      <c r="ALY905" s="0"/>
      <c r="ALZ905" s="0"/>
      <c r="AMA905" s="0"/>
      <c r="AMB905" s="0"/>
      <c r="AMC905" s="0"/>
      <c r="AMD905" s="0"/>
      <c r="AME905" s="0"/>
      <c r="AMF905" s="0"/>
      <c r="AMG905" s="0"/>
      <c r="AMH905" s="0"/>
      <c r="AMI905" s="0"/>
      <c r="AMJ905" s="0"/>
    </row>
    <row r="906" s="462" customFormat="true" ht="14.1" hidden="false" customHeight="true" outlineLevel="0" collapsed="false">
      <c r="A906" s="507" t="s">
        <v>1497</v>
      </c>
      <c r="B906" s="412" t="s">
        <v>713</v>
      </c>
      <c r="C906" s="562" t="s">
        <v>4715</v>
      </c>
      <c r="D906" s="414" t="s">
        <v>11348</v>
      </c>
      <c r="E906" s="480" t="s">
        <v>1496</v>
      </c>
      <c r="F906" s="480" t="s">
        <v>1495</v>
      </c>
      <c r="G906" s="489" t="s">
        <v>11349</v>
      </c>
      <c r="H906" s="427" t="n">
        <v>0.085</v>
      </c>
      <c r="I906" s="427" t="n">
        <v>0.09</v>
      </c>
      <c r="J906" s="428" t="s">
        <v>5681</v>
      </c>
      <c r="K906" s="489" t="s">
        <v>7425</v>
      </c>
      <c r="L906" s="489" t="s">
        <v>5681</v>
      </c>
      <c r="M906" s="480" t="s">
        <v>4686</v>
      </c>
      <c r="N906" s="490" t="n">
        <v>94945</v>
      </c>
      <c r="O906" s="566"/>
      <c r="P906" s="431"/>
      <c r="Q906" s="490"/>
      <c r="R906" s="491" t="s">
        <v>7662</v>
      </c>
      <c r="S906" s="490" t="s">
        <v>11349</v>
      </c>
      <c r="T906" s="492" t="s">
        <v>11350</v>
      </c>
      <c r="U906" s="491" t="s">
        <v>11351</v>
      </c>
      <c r="V906" s="490" t="s">
        <v>11352</v>
      </c>
      <c r="W906" s="490" t="s">
        <v>11349</v>
      </c>
      <c r="X906" s="490"/>
      <c r="Y906" s="490"/>
      <c r="Z906" s="433" t="s">
        <v>11353</v>
      </c>
      <c r="AA906" s="433" t="s">
        <v>11353</v>
      </c>
      <c r="AB906" s="493"/>
      <c r="AC906" s="594" t="s">
        <v>9754</v>
      </c>
      <c r="AD906" s="595"/>
      <c r="AE906" s="595"/>
      <c r="AF906" s="595"/>
      <c r="AG906" s="595"/>
      <c r="AH906" s="595"/>
      <c r="AI906" s="595"/>
      <c r="AJ906" s="596" t="s">
        <v>7581</v>
      </c>
      <c r="AK906" s="437" t="s">
        <v>5946</v>
      </c>
      <c r="AL906" s="507" t="s">
        <v>6064</v>
      </c>
      <c r="AM906" s="489" t="s">
        <v>7425</v>
      </c>
      <c r="AN906" s="494"/>
      <c r="AO906" s="489" t="s">
        <v>5681</v>
      </c>
      <c r="AP906" s="480" t="s">
        <v>4686</v>
      </c>
      <c r="AQ906" s="490" t="n">
        <v>94945</v>
      </c>
      <c r="AR906" s="489" t="s">
        <v>1495</v>
      </c>
      <c r="AS906" s="536"/>
      <c r="AT906" s="495"/>
      <c r="AU906" s="496"/>
      <c r="AV906" s="497"/>
      <c r="AW906" s="497"/>
      <c r="AX906" s="497"/>
      <c r="AY906" s="497"/>
      <c r="AZ906" s="497"/>
      <c r="BA906" s="497"/>
      <c r="BB906" s="497"/>
      <c r="BC906" s="497"/>
      <c r="BD906" s="497"/>
      <c r="BE906" s="497"/>
      <c r="BF906" s="497"/>
      <c r="BG906" s="497"/>
      <c r="BH906" s="497"/>
      <c r="BI906" s="497"/>
      <c r="BJ906" s="497"/>
      <c r="BK906" s="497"/>
      <c r="BL906" s="498"/>
      <c r="BM906" s="498"/>
      <c r="BN906" s="498"/>
      <c r="BO906" s="412"/>
      <c r="BP906" s="412"/>
      <c r="BQ906" s="439"/>
      <c r="ALX906" s="0"/>
      <c r="ALY906" s="0"/>
      <c r="ALZ906" s="0"/>
      <c r="AMA906" s="0"/>
      <c r="AMB906" s="0"/>
      <c r="AMC906" s="0"/>
      <c r="AMD906" s="0"/>
      <c r="AME906" s="0"/>
      <c r="AMF906" s="0"/>
      <c r="AMG906" s="0"/>
      <c r="AMH906" s="0"/>
      <c r="AMI906" s="0"/>
      <c r="AMJ906" s="0"/>
    </row>
    <row r="907" s="462" customFormat="true" ht="14.1" hidden="false" customHeight="true" outlineLevel="0" collapsed="false">
      <c r="A907" s="507" t="s">
        <v>11354</v>
      </c>
      <c r="B907" s="412" t="s">
        <v>5977</v>
      </c>
      <c r="C907" s="508" t="s">
        <v>4715</v>
      </c>
      <c r="D907" s="644" t="s">
        <v>795</v>
      </c>
      <c r="E907" s="120" t="s">
        <v>11355</v>
      </c>
      <c r="F907" s="120" t="s">
        <v>11356</v>
      </c>
      <c r="G907" s="456" t="s">
        <v>7465</v>
      </c>
      <c r="H907" s="427" t="n">
        <v>0.0775</v>
      </c>
      <c r="I907" s="427" t="n">
        <v>0</v>
      </c>
      <c r="J907" s="428" t="s">
        <v>6511</v>
      </c>
      <c r="K907" s="412" t="s">
        <v>11357</v>
      </c>
      <c r="L907" s="412" t="s">
        <v>5594</v>
      </c>
      <c r="M907" s="120" t="s">
        <v>4686</v>
      </c>
      <c r="N907" s="457" t="n">
        <v>95678</v>
      </c>
      <c r="O907" s="458"/>
      <c r="P907" s="431"/>
      <c r="Q907" s="544"/>
      <c r="R907" s="459"/>
      <c r="S907" s="460"/>
      <c r="T907" s="461"/>
      <c r="U907" s="459"/>
      <c r="V907" s="120"/>
      <c r="W907" s="120"/>
      <c r="X907" s="120"/>
      <c r="Y907" s="120"/>
      <c r="Z907" s="460" t="s">
        <v>7165</v>
      </c>
      <c r="AA907" s="433" t="s">
        <v>7165</v>
      </c>
      <c r="AB907" s="456"/>
      <c r="AC907" s="594" t="s">
        <v>7595</v>
      </c>
      <c r="AD907" s="595" t="s">
        <v>7580</v>
      </c>
      <c r="AE907" s="595"/>
      <c r="AF907" s="595" t="s">
        <v>10005</v>
      </c>
      <c r="AG907" s="595"/>
      <c r="AH907" s="595"/>
      <c r="AI907" s="595"/>
      <c r="AJ907" s="596" t="s">
        <v>4716</v>
      </c>
      <c r="AK907" s="437" t="s">
        <v>11358</v>
      </c>
      <c r="AL907" s="507" t="s">
        <v>7474</v>
      </c>
      <c r="AM907" s="412" t="s">
        <v>7462</v>
      </c>
      <c r="AO907" s="412" t="s">
        <v>7463</v>
      </c>
      <c r="AP907" s="120" t="s">
        <v>7464</v>
      </c>
      <c r="AQ907" s="457" t="n">
        <v>46242</v>
      </c>
      <c r="AR907" s="463" t="s">
        <v>7465</v>
      </c>
      <c r="AS907" s="464"/>
      <c r="AT907" s="465"/>
      <c r="AU907" s="459"/>
      <c r="AV907" s="466"/>
      <c r="AW907" s="467"/>
      <c r="AX907" s="467"/>
      <c r="AY907" s="467"/>
      <c r="AZ907" s="467"/>
      <c r="BA907" s="467"/>
      <c r="BB907" s="467"/>
      <c r="BC907" s="467"/>
      <c r="BD907" s="467"/>
      <c r="BE907" s="467"/>
      <c r="BF907" s="467"/>
      <c r="BG907" s="467"/>
      <c r="BH907" s="467"/>
      <c r="BI907" s="467"/>
      <c r="BJ907" s="467"/>
      <c r="BK907" s="467"/>
      <c r="BL907" s="468"/>
      <c r="BM907" s="468"/>
      <c r="BN907" s="468"/>
      <c r="BO907" s="412"/>
      <c r="BP907" s="412"/>
      <c r="BQ907" s="439"/>
      <c r="ALX907" s="0"/>
      <c r="ALY907" s="0"/>
      <c r="ALZ907" s="0"/>
      <c r="AMA907" s="0"/>
      <c r="AMB907" s="0"/>
      <c r="AMC907" s="0"/>
      <c r="AMD907" s="0"/>
      <c r="AME907" s="0"/>
      <c r="AMF907" s="0"/>
      <c r="AMG907" s="0"/>
      <c r="AMH907" s="0"/>
      <c r="AMI907" s="0"/>
      <c r="AMJ907" s="0"/>
    </row>
    <row r="908" s="462" customFormat="true" ht="14.1" hidden="false" customHeight="true" outlineLevel="0" collapsed="false">
      <c r="A908" s="41" t="s">
        <v>4475</v>
      </c>
      <c r="B908" s="412" t="s">
        <v>5977</v>
      </c>
      <c r="C908" s="413" t="s">
        <v>36</v>
      </c>
      <c r="D908" s="414" t="s">
        <v>6226</v>
      </c>
      <c r="E908" s="425" t="s">
        <v>4474</v>
      </c>
      <c r="F908" s="425" t="s">
        <v>11359</v>
      </c>
      <c r="G908" s="426" t="s">
        <v>11360</v>
      </c>
      <c r="H908" s="427" t="n">
        <v>0.0875</v>
      </c>
      <c r="I908" s="427" t="n">
        <v>0.085</v>
      </c>
      <c r="J908" s="428" t="s">
        <v>6140</v>
      </c>
      <c r="K908" s="412" t="s">
        <v>11361</v>
      </c>
      <c r="L908" s="412" t="s">
        <v>5805</v>
      </c>
      <c r="M908" s="414" t="s">
        <v>4686</v>
      </c>
      <c r="N908" s="429" t="n">
        <v>94019</v>
      </c>
      <c r="O908" s="640" t="s">
        <v>11362</v>
      </c>
      <c r="P908" s="432"/>
      <c r="Q908" s="432"/>
      <c r="R908" s="414" t="s">
        <v>11363</v>
      </c>
      <c r="S908" s="433" t="s">
        <v>11364</v>
      </c>
      <c r="T908" s="434"/>
      <c r="U908" s="414"/>
      <c r="V908" s="425"/>
      <c r="W908" s="425"/>
      <c r="X908" s="425"/>
      <c r="Y908" s="425"/>
      <c r="Z908" s="433" t="s">
        <v>11365</v>
      </c>
      <c r="AA908" s="433" t="s">
        <v>11366</v>
      </c>
      <c r="AB908" s="435"/>
      <c r="AC908" s="594" t="s">
        <v>7927</v>
      </c>
      <c r="AD908" s="595" t="s">
        <v>7577</v>
      </c>
      <c r="AE908" s="595" t="s">
        <v>7890</v>
      </c>
      <c r="AF908" s="595"/>
      <c r="AG908" s="595"/>
      <c r="AH908" s="595"/>
      <c r="AI908" s="595"/>
      <c r="AJ908" s="596" t="s">
        <v>7581</v>
      </c>
      <c r="AK908" s="437" t="s">
        <v>5946</v>
      </c>
      <c r="AL908" s="507" t="s">
        <v>6460</v>
      </c>
      <c r="AM908" s="412" t="str">
        <f aca="false">PROPER(AN908)</f>
        <v>401 Main Street</v>
      </c>
      <c r="AN908" s="439" t="s">
        <v>11367</v>
      </c>
      <c r="AO908" s="412" t="s">
        <v>5805</v>
      </c>
      <c r="AP908" s="414" t="s">
        <v>4686</v>
      </c>
      <c r="AQ908" s="429" t="n">
        <v>94019</v>
      </c>
      <c r="AR908" s="440" t="s">
        <v>11359</v>
      </c>
      <c r="AS908" s="464"/>
      <c r="AT908" s="438"/>
      <c r="AU908" s="414"/>
      <c r="AV908" s="442" t="n">
        <v>3</v>
      </c>
      <c r="AW908" s="443"/>
      <c r="AX908" s="443"/>
      <c r="AY908" s="443"/>
      <c r="AZ908" s="443"/>
      <c r="BA908" s="443"/>
      <c r="BB908" s="443"/>
      <c r="BC908" s="443"/>
      <c r="BD908" s="443"/>
      <c r="BE908" s="443"/>
      <c r="BF908" s="443"/>
      <c r="BG908" s="443"/>
      <c r="BH908" s="443"/>
      <c r="BI908" s="443"/>
      <c r="BJ908" s="443"/>
      <c r="BK908" s="443"/>
      <c r="BL908" s="412"/>
      <c r="BM908" s="412"/>
      <c r="BN908" s="412"/>
      <c r="BO908" s="469"/>
      <c r="BP908" s="463"/>
      <c r="ALX908" s="0"/>
      <c r="ALY908" s="0"/>
      <c r="ALZ908" s="0"/>
      <c r="AMA908" s="0"/>
      <c r="AMB908" s="0"/>
      <c r="AMC908" s="0"/>
      <c r="AMD908" s="0"/>
      <c r="AME908" s="0"/>
      <c r="AMF908" s="0"/>
      <c r="AMG908" s="0"/>
      <c r="AMH908" s="0"/>
      <c r="AMI908" s="0"/>
      <c r="AMJ908" s="0"/>
    </row>
    <row r="909" s="462" customFormat="true" ht="14.1" hidden="false" customHeight="true" outlineLevel="0" collapsed="false">
      <c r="A909" s="41" t="s">
        <v>4752</v>
      </c>
      <c r="B909" s="412" t="s">
        <v>5977</v>
      </c>
      <c r="C909" s="479" t="s">
        <v>4715</v>
      </c>
      <c r="D909" s="120"/>
      <c r="E909" s="120" t="s">
        <v>4751</v>
      </c>
      <c r="F909" s="120" t="s">
        <v>11368</v>
      </c>
      <c r="G909" s="456"/>
      <c r="H909" s="427" t="n">
        <v>0.085</v>
      </c>
      <c r="I909" s="427" t="n">
        <v>0.0875</v>
      </c>
      <c r="J909" s="428" t="s">
        <v>5772</v>
      </c>
      <c r="K909" s="412" t="s">
        <v>11369</v>
      </c>
      <c r="L909" s="412" t="s">
        <v>4720</v>
      </c>
      <c r="M909" s="120" t="s">
        <v>4686</v>
      </c>
      <c r="N909" s="457" t="n">
        <v>94118</v>
      </c>
      <c r="O909" s="505" t="s">
        <v>11370</v>
      </c>
      <c r="P909" s="506"/>
      <c r="Q909" s="506"/>
      <c r="R909" s="459"/>
      <c r="S909" s="460"/>
      <c r="T909" s="434"/>
      <c r="U909" s="414"/>
      <c r="V909" s="425"/>
      <c r="W909" s="425"/>
      <c r="X909" s="425"/>
      <c r="Y909" s="425"/>
      <c r="Z909" s="460"/>
      <c r="AA909" s="433"/>
      <c r="AB909" s="456"/>
      <c r="AC909" s="645" t="s">
        <v>7719</v>
      </c>
      <c r="AD909" s="645" t="s">
        <v>9935</v>
      </c>
      <c r="AE909" s="645" t="s">
        <v>7955</v>
      </c>
      <c r="AF909" s="645" t="s">
        <v>8486</v>
      </c>
      <c r="AG909" s="645"/>
      <c r="AH909" s="645"/>
      <c r="AI909" s="645"/>
      <c r="AJ909" s="498" t="s">
        <v>4716</v>
      </c>
      <c r="AK909" s="437" t="s">
        <v>5946</v>
      </c>
      <c r="AL909" s="507" t="s">
        <v>6103</v>
      </c>
      <c r="AM909" s="412" t="s">
        <v>11369</v>
      </c>
      <c r="AO909" s="412" t="s">
        <v>4720</v>
      </c>
      <c r="AP909" s="120" t="s">
        <v>4686</v>
      </c>
      <c r="AQ909" s="457" t="n">
        <v>94118</v>
      </c>
      <c r="AR909" s="463" t="s">
        <v>11368</v>
      </c>
      <c r="AS909" s="437"/>
      <c r="AT909" s="465"/>
      <c r="AU909" s="459"/>
      <c r="AV909" s="466"/>
      <c r="AW909" s="467"/>
      <c r="AX909" s="467"/>
      <c r="AY909" s="467"/>
      <c r="AZ909" s="467"/>
      <c r="BA909" s="467"/>
      <c r="BB909" s="467"/>
      <c r="BC909" s="467"/>
      <c r="BD909" s="467"/>
      <c r="BE909" s="467"/>
      <c r="BF909" s="467"/>
      <c r="BG909" s="467"/>
      <c r="BH909" s="467"/>
      <c r="BI909" s="467"/>
      <c r="BJ909" s="467"/>
      <c r="BK909" s="467"/>
      <c r="BL909" s="468"/>
      <c r="BM909" s="468"/>
      <c r="BN909" s="468"/>
      <c r="BO909" s="412"/>
      <c r="BP909" s="463"/>
      <c r="BQ909" s="557"/>
      <c r="ALX909" s="0"/>
      <c r="ALY909" s="0"/>
      <c r="ALZ909" s="0"/>
      <c r="AMA909" s="0"/>
      <c r="AMB909" s="0"/>
      <c r="AMC909" s="0"/>
      <c r="AMD909" s="0"/>
      <c r="AME909" s="0"/>
      <c r="AMF909" s="0"/>
      <c r="AMG909" s="0"/>
      <c r="AMH909" s="0"/>
      <c r="AMI909" s="0"/>
      <c r="AMJ909" s="0"/>
    </row>
    <row r="910" s="462" customFormat="true" ht="14.1" hidden="false" customHeight="true" outlineLevel="0" collapsed="false">
      <c r="A910" s="41" t="s">
        <v>11371</v>
      </c>
      <c r="B910" s="412" t="s">
        <v>5977</v>
      </c>
      <c r="C910" s="508" t="s">
        <v>36</v>
      </c>
      <c r="D910" s="120"/>
      <c r="E910" s="120" t="s">
        <v>1360</v>
      </c>
      <c r="F910" s="120" t="s">
        <v>11372</v>
      </c>
      <c r="G910" s="456"/>
      <c r="H910" s="427" t="n">
        <v>0.0925</v>
      </c>
      <c r="I910" s="427" t="n">
        <v>0.095</v>
      </c>
      <c r="J910" s="428" t="s">
        <v>5940</v>
      </c>
      <c r="K910" s="412" t="s">
        <v>11373</v>
      </c>
      <c r="L910" s="412" t="s">
        <v>5728</v>
      </c>
      <c r="M910" s="120" t="s">
        <v>4686</v>
      </c>
      <c r="N910" s="457" t="n">
        <v>94538</v>
      </c>
      <c r="O910" s="505"/>
      <c r="P910" s="506"/>
      <c r="Q910" s="506"/>
      <c r="R910" s="459"/>
      <c r="S910" s="460"/>
      <c r="T910" s="461"/>
      <c r="U910" s="459"/>
      <c r="V910" s="120"/>
      <c r="W910" s="120"/>
      <c r="X910" s="120"/>
      <c r="Y910" s="120"/>
      <c r="Z910" s="460" t="s">
        <v>11374</v>
      </c>
      <c r="AA910" s="433"/>
      <c r="AB910" s="456"/>
      <c r="AC910" s="641" t="s">
        <v>7695</v>
      </c>
      <c r="AD910" s="642" t="s">
        <v>7848</v>
      </c>
      <c r="AE910" s="641" t="s">
        <v>9071</v>
      </c>
      <c r="AF910" s="641" t="s">
        <v>9350</v>
      </c>
      <c r="AG910" s="641"/>
      <c r="AH910" s="641"/>
      <c r="AI910" s="641"/>
      <c r="AJ910" s="643" t="s">
        <v>7581</v>
      </c>
      <c r="AK910" s="437" t="s">
        <v>5946</v>
      </c>
      <c r="AL910" s="507" t="s">
        <v>5947</v>
      </c>
      <c r="AM910" s="412" t="s">
        <v>11373</v>
      </c>
      <c r="AO910" s="412" t="s">
        <v>5728</v>
      </c>
      <c r="AP910" s="120" t="s">
        <v>4686</v>
      </c>
      <c r="AQ910" s="457" t="n">
        <v>94538</v>
      </c>
      <c r="AR910" s="463" t="s">
        <v>11372</v>
      </c>
      <c r="AS910" s="441"/>
      <c r="AT910" s="465"/>
      <c r="AU910" s="459"/>
      <c r="AV910" s="466"/>
      <c r="AW910" s="467"/>
      <c r="AX910" s="467"/>
      <c r="AY910" s="467"/>
      <c r="AZ910" s="467"/>
      <c r="BA910" s="467"/>
      <c r="BB910" s="467"/>
      <c r="BC910" s="467"/>
      <c r="BD910" s="467"/>
      <c r="BE910" s="467"/>
      <c r="BF910" s="467"/>
      <c r="BG910" s="467"/>
      <c r="BH910" s="467"/>
      <c r="BI910" s="467"/>
      <c r="BJ910" s="467"/>
      <c r="BK910" s="467"/>
      <c r="BL910" s="468"/>
      <c r="BM910" s="468"/>
      <c r="BN910" s="468"/>
      <c r="BO910" s="477"/>
      <c r="BP910" s="412"/>
      <c r="ALX910" s="0"/>
      <c r="ALY910" s="0"/>
      <c r="ALZ910" s="0"/>
      <c r="AMA910" s="0"/>
      <c r="AMB910" s="0"/>
      <c r="AMC910" s="0"/>
      <c r="AMD910" s="0"/>
      <c r="AME910" s="0"/>
      <c r="AMF910" s="0"/>
      <c r="AMG910" s="0"/>
      <c r="AMH910" s="0"/>
      <c r="AMI910" s="0"/>
      <c r="AMJ910" s="0"/>
    </row>
    <row r="911" s="462" customFormat="true" ht="14.1" hidden="false" customHeight="true" outlineLevel="0" collapsed="false">
      <c r="A911" s="41" t="s">
        <v>11375</v>
      </c>
      <c r="B911" s="412" t="s">
        <v>5977</v>
      </c>
      <c r="C911" s="413" t="s">
        <v>4715</v>
      </c>
      <c r="D911" s="414"/>
      <c r="E911" s="425" t="s">
        <v>2009</v>
      </c>
      <c r="F911" s="425" t="s">
        <v>11376</v>
      </c>
      <c r="G911" s="426" t="s">
        <v>10118</v>
      </c>
      <c r="H911" s="427" t="n">
        <v>0.085</v>
      </c>
      <c r="I911" s="427" t="n">
        <v>0.0875</v>
      </c>
      <c r="J911" s="428" t="s">
        <v>5772</v>
      </c>
      <c r="K911" s="412" t="s">
        <v>11377</v>
      </c>
      <c r="L911" s="412" t="s">
        <v>4720</v>
      </c>
      <c r="M911" s="414" t="s">
        <v>4686</v>
      </c>
      <c r="N911" s="429" t="n">
        <v>94104</v>
      </c>
      <c r="O911" s="640" t="s">
        <v>10120</v>
      </c>
      <c r="P911" s="432"/>
      <c r="Q911" s="432"/>
      <c r="R911" s="414"/>
      <c r="S911" s="433"/>
      <c r="T911" s="434"/>
      <c r="U911" s="414"/>
      <c r="V911" s="425"/>
      <c r="W911" s="425"/>
      <c r="X911" s="425"/>
      <c r="Y911" s="425"/>
      <c r="Z911" s="433"/>
      <c r="AA911" s="433"/>
      <c r="AB911" s="435"/>
      <c r="AC911" s="594" t="s">
        <v>7680</v>
      </c>
      <c r="AD911" s="595"/>
      <c r="AE911" s="595" t="s">
        <v>8649</v>
      </c>
      <c r="AF911" s="595" t="s">
        <v>11378</v>
      </c>
      <c r="AG911" s="595"/>
      <c r="AH911" s="595"/>
      <c r="AI911" s="595"/>
      <c r="AJ911" s="596" t="s">
        <v>4716</v>
      </c>
      <c r="AK911" s="437" t="s">
        <v>5946</v>
      </c>
      <c r="AL911" s="507" t="s">
        <v>10123</v>
      </c>
      <c r="AM911" s="412" t="s">
        <v>10124</v>
      </c>
      <c r="AN911" s="439"/>
      <c r="AO911" s="412" t="s">
        <v>4720</v>
      </c>
      <c r="AP911" s="414" t="s">
        <v>4686</v>
      </c>
      <c r="AQ911" s="429" t="n">
        <v>94108</v>
      </c>
      <c r="AR911" s="440" t="s">
        <v>10125</v>
      </c>
      <c r="AS911" s="464"/>
      <c r="AT911" s="438"/>
      <c r="AU911" s="414"/>
      <c r="AV911" s="442"/>
      <c r="AW911" s="443"/>
      <c r="AX911" s="443"/>
      <c r="AY911" s="443"/>
      <c r="AZ911" s="443"/>
      <c r="BA911" s="443"/>
      <c r="BB911" s="443"/>
      <c r="BC911" s="443"/>
      <c r="BD911" s="443"/>
      <c r="BE911" s="443"/>
      <c r="BF911" s="443"/>
      <c r="BG911" s="443"/>
      <c r="BH911" s="443"/>
      <c r="BI911" s="443"/>
      <c r="BJ911" s="443"/>
      <c r="BK911" s="443"/>
      <c r="BL911" s="412"/>
      <c r="BM911" s="412"/>
      <c r="BN911" s="412"/>
      <c r="BO911" s="469"/>
      <c r="BP911" s="463"/>
      <c r="BQ911" s="439"/>
      <c r="ALX911" s="0"/>
      <c r="ALY911" s="0"/>
      <c r="ALZ911" s="0"/>
      <c r="AMA911" s="0"/>
      <c r="AMB911" s="0"/>
      <c r="AMC911" s="0"/>
      <c r="AMD911" s="0"/>
      <c r="AME911" s="0"/>
      <c r="AMF911" s="0"/>
      <c r="AMG911" s="0"/>
      <c r="AMH911" s="0"/>
      <c r="AMI911" s="0"/>
      <c r="AMJ911" s="0"/>
    </row>
    <row r="912" s="462" customFormat="true" ht="14.1" hidden="false" customHeight="true" outlineLevel="0" collapsed="false">
      <c r="A912" s="507" t="s">
        <v>1923</v>
      </c>
      <c r="B912" s="412" t="s">
        <v>4682</v>
      </c>
      <c r="C912" s="508" t="s">
        <v>6129</v>
      </c>
      <c r="D912" s="120"/>
      <c r="E912" s="120" t="s">
        <v>1924</v>
      </c>
      <c r="F912" s="120" t="s">
        <v>1920</v>
      </c>
      <c r="G912" s="456" t="s">
        <v>11379</v>
      </c>
      <c r="H912" s="427" t="n">
        <v>0.085</v>
      </c>
      <c r="I912" s="427" t="n">
        <v>0.0875</v>
      </c>
      <c r="J912" s="428" t="s">
        <v>5772</v>
      </c>
      <c r="K912" s="509" t="s">
        <v>11380</v>
      </c>
      <c r="L912" s="412" t="s">
        <v>4720</v>
      </c>
      <c r="M912" s="120" t="s">
        <v>4686</v>
      </c>
      <c r="N912" s="457" t="n">
        <v>94102</v>
      </c>
      <c r="O912" s="430"/>
      <c r="P912" s="542"/>
      <c r="Q912" s="431"/>
      <c r="R912" s="459"/>
      <c r="S912" s="460"/>
      <c r="T912" s="461"/>
      <c r="U912" s="459"/>
      <c r="V912" s="120"/>
      <c r="W912" s="120"/>
      <c r="X912" s="120"/>
      <c r="Y912" s="120"/>
      <c r="Z912" s="460" t="s">
        <v>6006</v>
      </c>
      <c r="AA912" s="433" t="s">
        <v>4745</v>
      </c>
      <c r="AB912" s="456"/>
      <c r="AC912" s="641" t="s">
        <v>7695</v>
      </c>
      <c r="AD912" s="642" t="s">
        <v>8957</v>
      </c>
      <c r="AE912" s="641"/>
      <c r="AF912" s="641" t="s">
        <v>7802</v>
      </c>
      <c r="AG912" s="641"/>
      <c r="AH912" s="641"/>
      <c r="AI912" s="641"/>
      <c r="AJ912" s="643" t="s">
        <v>7581</v>
      </c>
      <c r="AK912" s="437" t="s">
        <v>5946</v>
      </c>
      <c r="AL912" s="507" t="s">
        <v>5947</v>
      </c>
      <c r="AM912" s="412" t="s">
        <v>11380</v>
      </c>
      <c r="AO912" s="412" t="s">
        <v>4720</v>
      </c>
      <c r="AP912" s="120" t="s">
        <v>4686</v>
      </c>
      <c r="AQ912" s="457" t="n">
        <v>94102</v>
      </c>
      <c r="AR912" s="463" t="s">
        <v>1920</v>
      </c>
      <c r="AS912" s="441"/>
      <c r="AT912" s="465"/>
      <c r="AU912" s="459"/>
      <c r="AV912" s="466" t="n">
        <v>2</v>
      </c>
      <c r="AW912" s="467"/>
      <c r="AX912" s="467"/>
      <c r="AY912" s="467"/>
      <c r="AZ912" s="467"/>
      <c r="BA912" s="467"/>
      <c r="BB912" s="467"/>
      <c r="BC912" s="467"/>
      <c r="BD912" s="467"/>
      <c r="BE912" s="467"/>
      <c r="BF912" s="467"/>
      <c r="BG912" s="467"/>
      <c r="BH912" s="467"/>
      <c r="BI912" s="467"/>
      <c r="BJ912" s="467"/>
      <c r="BK912" s="467"/>
      <c r="BL912" s="468"/>
      <c r="BM912" s="468"/>
      <c r="BN912" s="468"/>
      <c r="BO912" s="412"/>
      <c r="BP912" s="463"/>
      <c r="ALX912" s="0"/>
      <c r="ALY912" s="0"/>
      <c r="ALZ912" s="0"/>
      <c r="AMA912" s="0"/>
      <c r="AMB912" s="0"/>
      <c r="AMC912" s="0"/>
      <c r="AMD912" s="0"/>
      <c r="AME912" s="0"/>
      <c r="AMF912" s="0"/>
      <c r="AMG912" s="0"/>
      <c r="AMH912" s="0"/>
      <c r="AMI912" s="0"/>
      <c r="AMJ912" s="0"/>
    </row>
    <row r="913" s="557" customFormat="true" ht="14.1" hidden="false" customHeight="true" outlineLevel="0" collapsed="false">
      <c r="A913" s="41" t="s">
        <v>365</v>
      </c>
      <c r="B913" s="412" t="s">
        <v>5998</v>
      </c>
      <c r="C913" s="445" t="s">
        <v>5999</v>
      </c>
      <c r="D913" s="120"/>
      <c r="E913" s="120" t="s">
        <v>1632</v>
      </c>
      <c r="F913" s="120" t="s">
        <v>1631</v>
      </c>
      <c r="G913" s="456" t="s">
        <v>11381</v>
      </c>
      <c r="H913" s="427" t="n">
        <v>0.085</v>
      </c>
      <c r="I913" s="427" t="n">
        <v>0.0875</v>
      </c>
      <c r="J913" s="428" t="s">
        <v>5772</v>
      </c>
      <c r="K913" s="412" t="s">
        <v>11382</v>
      </c>
      <c r="L913" s="412" t="s">
        <v>4720</v>
      </c>
      <c r="M913" s="120" t="s">
        <v>4686</v>
      </c>
      <c r="N913" s="457" t="n">
        <v>94133</v>
      </c>
      <c r="O913" s="458" t="s">
        <v>11383</v>
      </c>
      <c r="P913" s="431"/>
      <c r="Q913" s="431"/>
      <c r="R913" s="459" t="s">
        <v>1431</v>
      </c>
      <c r="S913" s="460" t="s">
        <v>11384</v>
      </c>
      <c r="T913" s="461" t="s">
        <v>11385</v>
      </c>
      <c r="U913" s="459" t="s">
        <v>11386</v>
      </c>
      <c r="V913" s="120"/>
      <c r="W913" s="120"/>
      <c r="X913" s="120"/>
      <c r="Y913" s="120"/>
      <c r="Z913" s="460" t="s">
        <v>11387</v>
      </c>
      <c r="AA913" s="433" t="s">
        <v>4745</v>
      </c>
      <c r="AB913" s="456"/>
      <c r="AC913" s="594" t="s">
        <v>7719</v>
      </c>
      <c r="AD913" s="595" t="s">
        <v>7555</v>
      </c>
      <c r="AE913" s="595"/>
      <c r="AF913" s="595" t="s">
        <v>7579</v>
      </c>
      <c r="AG913" s="595"/>
      <c r="AH913" s="595"/>
      <c r="AI913" s="595"/>
      <c r="AJ913" s="596" t="s">
        <v>4716</v>
      </c>
      <c r="AK913" s="437" t="s">
        <v>5946</v>
      </c>
      <c r="AL913" s="507" t="s">
        <v>4745</v>
      </c>
      <c r="AM913" s="412" t="str">
        <f aca="false">PROPER(AN913)</f>
        <v>530 Jackson St</v>
      </c>
      <c r="AN913" s="462" t="s">
        <v>11388</v>
      </c>
      <c r="AO913" s="412" t="s">
        <v>4720</v>
      </c>
      <c r="AP913" s="120" t="s">
        <v>4686</v>
      </c>
      <c r="AQ913" s="457" t="n">
        <v>94133</v>
      </c>
      <c r="AR913" s="463" t="s">
        <v>1631</v>
      </c>
      <c r="AS913" s="464"/>
      <c r="AT913" s="465" t="n">
        <v>1415739</v>
      </c>
      <c r="AU913" s="459" t="n">
        <v>7.05</v>
      </c>
      <c r="AV913" s="466" t="n">
        <v>4</v>
      </c>
      <c r="AW913" s="467"/>
      <c r="AX913" s="467"/>
      <c r="AY913" s="467"/>
      <c r="AZ913" s="467"/>
      <c r="BA913" s="467"/>
      <c r="BB913" s="467"/>
      <c r="BC913" s="467"/>
      <c r="BD913" s="467"/>
      <c r="BE913" s="467"/>
      <c r="BF913" s="467"/>
      <c r="BG913" s="467"/>
      <c r="BH913" s="467"/>
      <c r="BI913" s="467"/>
      <c r="BJ913" s="467"/>
      <c r="BK913" s="467"/>
      <c r="BL913" s="468"/>
      <c r="BM913" s="468"/>
      <c r="BN913" s="468"/>
      <c r="BO913" s="412"/>
      <c r="BP913" s="463"/>
      <c r="BQ913" s="439"/>
      <c r="ALX913" s="0"/>
      <c r="ALY913" s="0"/>
      <c r="ALZ913" s="0"/>
      <c r="AMA913" s="0"/>
      <c r="AMB913" s="0"/>
      <c r="AMC913" s="0"/>
      <c r="AMD913" s="0"/>
      <c r="AME913" s="0"/>
      <c r="AMF913" s="0"/>
      <c r="AMG913" s="0"/>
      <c r="AMH913" s="0"/>
      <c r="AMI913" s="0"/>
      <c r="AMJ913" s="0"/>
    </row>
    <row r="914" s="557" customFormat="true" ht="14.1" hidden="false" customHeight="true" outlineLevel="0" collapsed="false">
      <c r="A914" s="41" t="s">
        <v>11389</v>
      </c>
      <c r="B914" s="412" t="s">
        <v>5977</v>
      </c>
      <c r="C914" s="562" t="s">
        <v>4715</v>
      </c>
      <c r="D914" s="480"/>
      <c r="E914" s="480" t="s">
        <v>11390</v>
      </c>
      <c r="F914" s="480" t="s">
        <v>11391</v>
      </c>
      <c r="G914" s="489"/>
      <c r="H914" s="427" t="n">
        <v>0.0875</v>
      </c>
      <c r="I914" s="427" t="n">
        <v>0.09</v>
      </c>
      <c r="J914" s="428" t="s">
        <v>6422</v>
      </c>
      <c r="K914" s="489" t="s">
        <v>11392</v>
      </c>
      <c r="L914" s="489" t="s">
        <v>5814</v>
      </c>
      <c r="M914" s="480" t="s">
        <v>4686</v>
      </c>
      <c r="N914" s="490" t="n">
        <v>94965</v>
      </c>
      <c r="O914" s="566"/>
      <c r="P914" s="490"/>
      <c r="Q914" s="490"/>
      <c r="R914" s="491" t="s">
        <v>10295</v>
      </c>
      <c r="S914" s="490"/>
      <c r="T914" s="492" t="s">
        <v>11393</v>
      </c>
      <c r="U914" s="491"/>
      <c r="V914" s="490"/>
      <c r="W914" s="490"/>
      <c r="X914" s="490"/>
      <c r="Y914" s="490"/>
      <c r="Z914" s="490" t="s">
        <v>11394</v>
      </c>
      <c r="AA914" s="433" t="s">
        <v>4745</v>
      </c>
      <c r="AB914" s="493"/>
      <c r="AC914" s="594" t="s">
        <v>7695</v>
      </c>
      <c r="AD914" s="595" t="s">
        <v>8957</v>
      </c>
      <c r="AE914" s="595" t="s">
        <v>7580</v>
      </c>
      <c r="AF914" s="595" t="s">
        <v>9350</v>
      </c>
      <c r="AG914" s="595"/>
      <c r="AH914" s="595"/>
      <c r="AI914" s="595"/>
      <c r="AJ914" s="596" t="s">
        <v>7581</v>
      </c>
      <c r="AK914" s="437" t="s">
        <v>5946</v>
      </c>
      <c r="AL914" s="507" t="s">
        <v>6685</v>
      </c>
      <c r="AM914" s="489" t="s">
        <v>11392</v>
      </c>
      <c r="AN914" s="494"/>
      <c r="AO914" s="489" t="s">
        <v>5814</v>
      </c>
      <c r="AP914" s="480" t="s">
        <v>4686</v>
      </c>
      <c r="AQ914" s="490" t="n">
        <v>94965</v>
      </c>
      <c r="AR914" s="489" t="s">
        <v>11391</v>
      </c>
      <c r="AS914" s="464"/>
      <c r="AT914" s="495"/>
      <c r="AU914" s="496"/>
      <c r="AV914" s="497"/>
      <c r="AW914" s="497"/>
      <c r="AX914" s="497"/>
      <c r="AY914" s="497"/>
      <c r="AZ914" s="497"/>
      <c r="BA914" s="497"/>
      <c r="BB914" s="497"/>
      <c r="BC914" s="497"/>
      <c r="BD914" s="497"/>
      <c r="BE914" s="497"/>
      <c r="BF914" s="497"/>
      <c r="BG914" s="497"/>
      <c r="BH914" s="497"/>
      <c r="BI914" s="497"/>
      <c r="BJ914" s="497"/>
      <c r="BK914" s="497"/>
      <c r="BL914" s="498"/>
      <c r="BM914" s="498"/>
      <c r="BN914" s="498"/>
      <c r="BO914" s="469"/>
      <c r="BP914" s="478"/>
      <c r="BQ914" s="439"/>
      <c r="ALX914" s="0"/>
      <c r="ALY914" s="0"/>
      <c r="ALZ914" s="0"/>
      <c r="AMA914" s="0"/>
      <c r="AMB914" s="0"/>
      <c r="AMC914" s="0"/>
      <c r="AMD914" s="0"/>
      <c r="AME914" s="0"/>
      <c r="AMF914" s="0"/>
      <c r="AMG914" s="0"/>
      <c r="AMH914" s="0"/>
      <c r="AMI914" s="0"/>
      <c r="AMJ914" s="0"/>
    </row>
    <row r="915" customFormat="false" ht="14.1" hidden="false" customHeight="true" outlineLevel="0" collapsed="false">
      <c r="A915" s="41" t="s">
        <v>11395</v>
      </c>
      <c r="B915" s="412" t="s">
        <v>5977</v>
      </c>
      <c r="C915" s="479" t="s">
        <v>36</v>
      </c>
      <c r="E915" s="425" t="s">
        <v>2098</v>
      </c>
      <c r="F915" s="425" t="s">
        <v>11396</v>
      </c>
      <c r="H915" s="427" t="n">
        <v>0.085</v>
      </c>
      <c r="I915" s="427"/>
      <c r="J915" s="428" t="s">
        <v>5772</v>
      </c>
      <c r="K915" s="412" t="s">
        <v>11397</v>
      </c>
      <c r="L915" s="412" t="s">
        <v>4720</v>
      </c>
      <c r="M915" s="414" t="s">
        <v>4686</v>
      </c>
      <c r="N915" s="429" t="n">
        <v>94110</v>
      </c>
      <c r="AC915" s="594" t="s">
        <v>9754</v>
      </c>
      <c r="AD915" s="595" t="s">
        <v>11398</v>
      </c>
      <c r="AF915" s="595" t="s">
        <v>11399</v>
      </c>
      <c r="AJ915" s="596" t="s">
        <v>7581</v>
      </c>
      <c r="AK915" s="437" t="s">
        <v>5946</v>
      </c>
      <c r="AL915" s="507" t="s">
        <v>6064</v>
      </c>
      <c r="AM915" s="412" t="s">
        <v>11397</v>
      </c>
      <c r="AO915" s="412" t="s">
        <v>4720</v>
      </c>
      <c r="AP915" s="414" t="s">
        <v>4686</v>
      </c>
      <c r="AQ915" s="429" t="n">
        <v>94110</v>
      </c>
      <c r="AR915" s="440" t="s">
        <v>11396</v>
      </c>
      <c r="AS915" s="441"/>
      <c r="AV915" s="442"/>
      <c r="AW915" s="443"/>
      <c r="AX915" s="443"/>
      <c r="AY915" s="443"/>
      <c r="AZ915" s="443"/>
      <c r="BA915" s="443"/>
      <c r="BB915" s="443"/>
      <c r="BC915" s="443"/>
      <c r="BD915" s="443"/>
      <c r="BE915" s="443"/>
      <c r="BF915" s="443"/>
      <c r="BG915" s="443"/>
      <c r="BH915" s="443"/>
      <c r="BI915" s="443"/>
      <c r="BJ915" s="443"/>
      <c r="BK915" s="443"/>
      <c r="BL915" s="412"/>
      <c r="BM915" s="412"/>
      <c r="BN915" s="412"/>
      <c r="BO915" s="469"/>
      <c r="BP915" s="412"/>
      <c r="BQ915" s="557"/>
    </row>
    <row r="916" customFormat="false" ht="14.1" hidden="false" customHeight="true" outlineLevel="0" collapsed="false">
      <c r="A916" s="41" t="s">
        <v>11400</v>
      </c>
      <c r="B916" s="412" t="s">
        <v>713</v>
      </c>
      <c r="C916" s="445" t="s">
        <v>36</v>
      </c>
      <c r="D916" s="120" t="s">
        <v>10017</v>
      </c>
      <c r="E916" s="120" t="s">
        <v>1434</v>
      </c>
      <c r="F916" s="120" t="s">
        <v>1433</v>
      </c>
      <c r="G916" s="456"/>
      <c r="H916" s="427" t="n">
        <v>0.0875</v>
      </c>
      <c r="I916" s="427" t="n">
        <v>0.09</v>
      </c>
      <c r="J916" s="428" t="s">
        <v>6450</v>
      </c>
      <c r="K916" s="412" t="s">
        <v>10018</v>
      </c>
      <c r="L916" s="412" t="s">
        <v>8636</v>
      </c>
      <c r="M916" s="120" t="s">
        <v>4686</v>
      </c>
      <c r="N916" s="457" t="n">
        <v>94904</v>
      </c>
      <c r="O916" s="430"/>
      <c r="P916" s="431"/>
      <c r="Q916" s="431"/>
      <c r="R916" s="459"/>
      <c r="S916" s="460"/>
      <c r="T916" s="461"/>
      <c r="U916" s="459"/>
      <c r="V916" s="120"/>
      <c r="W916" s="120"/>
      <c r="X916" s="120"/>
      <c r="Y916" s="120"/>
      <c r="Z916" s="460"/>
      <c r="AA916" s="433" t="s">
        <v>4745</v>
      </c>
      <c r="AB916" s="456"/>
      <c r="AC916" s="594" t="s">
        <v>7872</v>
      </c>
      <c r="AF916" s="595" t="s">
        <v>10019</v>
      </c>
      <c r="AJ916" s="596" t="s">
        <v>7581</v>
      </c>
      <c r="AK916" s="437" t="s">
        <v>5946</v>
      </c>
      <c r="AL916" s="507" t="s">
        <v>6778</v>
      </c>
      <c r="AM916" s="412" t="s">
        <v>10018</v>
      </c>
      <c r="AN916" s="462"/>
      <c r="AO916" s="412" t="s">
        <v>8636</v>
      </c>
      <c r="AP916" s="120" t="s">
        <v>4686</v>
      </c>
      <c r="AQ916" s="457" t="n">
        <v>94904</v>
      </c>
      <c r="AR916" s="463" t="s">
        <v>1433</v>
      </c>
      <c r="AT916" s="465"/>
      <c r="AU916" s="459"/>
      <c r="AV916" s="466" t="n">
        <v>1</v>
      </c>
      <c r="AW916" s="467"/>
      <c r="AX916" s="467"/>
      <c r="AY916" s="467"/>
      <c r="AZ916" s="467"/>
      <c r="BA916" s="467"/>
      <c r="BB916" s="467"/>
      <c r="BC916" s="467"/>
      <c r="BD916" s="467"/>
      <c r="BE916" s="467"/>
      <c r="BF916" s="467"/>
      <c r="BG916" s="467"/>
      <c r="BH916" s="467"/>
      <c r="BI916" s="467"/>
      <c r="BJ916" s="467"/>
      <c r="BK916" s="467"/>
      <c r="BL916" s="468"/>
      <c r="BM916" s="468"/>
      <c r="BN916" s="468"/>
      <c r="BO916" s="469"/>
      <c r="BP916" s="412"/>
      <c r="BQ916" s="557"/>
    </row>
    <row r="917" customFormat="false" ht="14.1" hidden="false" customHeight="true" outlineLevel="0" collapsed="false">
      <c r="A917" s="41" t="s">
        <v>4413</v>
      </c>
      <c r="B917" s="412" t="s">
        <v>5977</v>
      </c>
      <c r="C917" s="445" t="s">
        <v>4715</v>
      </c>
      <c r="E917" s="425" t="s">
        <v>4054</v>
      </c>
      <c r="F917" s="425" t="s">
        <v>4411</v>
      </c>
      <c r="H917" s="427" t="n">
        <v>0.095</v>
      </c>
      <c r="I917" s="427" t="n">
        <v>0.09</v>
      </c>
      <c r="J917" s="428" t="s">
        <v>6359</v>
      </c>
      <c r="K917" s="412" t="s">
        <v>11401</v>
      </c>
      <c r="L917" s="412" t="s">
        <v>10208</v>
      </c>
      <c r="M917" s="414" t="s">
        <v>4686</v>
      </c>
      <c r="N917" s="429" t="n">
        <v>90744</v>
      </c>
      <c r="Z917" s="433" t="s">
        <v>6006</v>
      </c>
      <c r="AA917" s="433" t="s">
        <v>4745</v>
      </c>
      <c r="AC917" s="641" t="s">
        <v>7625</v>
      </c>
      <c r="AD917" s="642"/>
      <c r="AE917" s="641"/>
      <c r="AF917" s="641"/>
      <c r="AG917" s="641"/>
      <c r="AH917" s="641"/>
      <c r="AI917" s="641"/>
      <c r="AJ917" s="643" t="s">
        <v>7581</v>
      </c>
      <c r="AK917" s="437" t="s">
        <v>5946</v>
      </c>
      <c r="AL917" s="507" t="s">
        <v>6108</v>
      </c>
      <c r="AM917" s="412" t="s">
        <v>11401</v>
      </c>
      <c r="AO917" s="412" t="s">
        <v>10208</v>
      </c>
      <c r="AP917" s="414" t="s">
        <v>4686</v>
      </c>
      <c r="AQ917" s="429" t="n">
        <v>90744</v>
      </c>
      <c r="AR917" s="440" t="s">
        <v>4411</v>
      </c>
      <c r="AV917" s="442"/>
      <c r="AW917" s="443"/>
      <c r="AX917" s="443"/>
      <c r="AY917" s="443"/>
      <c r="AZ917" s="443"/>
      <c r="BA917" s="443"/>
      <c r="BB917" s="443"/>
      <c r="BC917" s="443"/>
      <c r="BD917" s="443"/>
      <c r="BE917" s="443"/>
      <c r="BF917" s="443"/>
      <c r="BG917" s="443"/>
      <c r="BH917" s="443"/>
      <c r="BI917" s="443"/>
      <c r="BJ917" s="443"/>
      <c r="BK917" s="443"/>
      <c r="BL917" s="412"/>
      <c r="BM917" s="412"/>
      <c r="BN917" s="412"/>
      <c r="BO917" s="412"/>
      <c r="BP917" s="412"/>
    </row>
    <row r="918" customFormat="false" ht="14.1" hidden="false" customHeight="true" outlineLevel="0" collapsed="false">
      <c r="A918" s="41" t="s">
        <v>11402</v>
      </c>
      <c r="B918" s="412" t="s">
        <v>5977</v>
      </c>
      <c r="C918" s="508" t="s">
        <v>36</v>
      </c>
      <c r="D918" s="644"/>
      <c r="E918" s="120" t="s">
        <v>1983</v>
      </c>
      <c r="F918" s="120" t="s">
        <v>11403</v>
      </c>
      <c r="G918" s="456"/>
      <c r="H918" s="427" t="n">
        <v>0.09</v>
      </c>
      <c r="I918" s="427"/>
      <c r="J918" s="428" t="s">
        <v>7552</v>
      </c>
      <c r="K918" s="456" t="s">
        <v>11404</v>
      </c>
      <c r="L918" s="412" t="s">
        <v>5403</v>
      </c>
      <c r="M918" s="120" t="s">
        <v>4686</v>
      </c>
      <c r="N918" s="457" t="n">
        <v>94925</v>
      </c>
      <c r="O918" s="458"/>
      <c r="Q918" s="431"/>
      <c r="R918" s="459"/>
      <c r="S918" s="460"/>
      <c r="T918" s="461"/>
      <c r="U918" s="459"/>
      <c r="V918" s="120"/>
      <c r="W918" s="120"/>
      <c r="X918" s="120"/>
      <c r="Y918" s="120"/>
      <c r="Z918" s="460"/>
      <c r="AB918" s="456"/>
      <c r="AF918" s="595" t="s">
        <v>7682</v>
      </c>
      <c r="AJ918" s="596" t="s">
        <v>7556</v>
      </c>
      <c r="AK918" s="437"/>
      <c r="AM918" s="412" t="s">
        <v>11404</v>
      </c>
      <c r="AN918" s="462"/>
      <c r="AO918" s="412" t="s">
        <v>5403</v>
      </c>
      <c r="AP918" s="120" t="s">
        <v>4686</v>
      </c>
      <c r="AQ918" s="457" t="n">
        <v>94925</v>
      </c>
      <c r="AR918" s="463" t="s">
        <v>11403</v>
      </c>
      <c r="AS918" s="441"/>
      <c r="AT918" s="465"/>
      <c r="AU918" s="459"/>
      <c r="AV918" s="466"/>
      <c r="AW918" s="467"/>
      <c r="AX918" s="467"/>
      <c r="AY918" s="467"/>
      <c r="AZ918" s="467"/>
      <c r="BA918" s="467"/>
      <c r="BB918" s="467"/>
      <c r="BC918" s="467"/>
      <c r="BD918" s="467"/>
      <c r="BE918" s="467"/>
      <c r="BF918" s="467"/>
      <c r="BG918" s="467"/>
      <c r="BH918" s="467"/>
      <c r="BI918" s="467"/>
      <c r="BJ918" s="467"/>
      <c r="BK918" s="467"/>
      <c r="BL918" s="468"/>
      <c r="BM918" s="468"/>
      <c r="BN918" s="468"/>
      <c r="BO918" s="412"/>
      <c r="BP918" s="412"/>
      <c r="BQ918" s="557"/>
    </row>
    <row r="919" customFormat="false" ht="14.1" hidden="false" customHeight="true" outlineLevel="0" collapsed="false">
      <c r="A919" s="41" t="s">
        <v>11405</v>
      </c>
      <c r="B919" s="412" t="s">
        <v>713</v>
      </c>
      <c r="C919" s="479" t="s">
        <v>4733</v>
      </c>
      <c r="D919" s="480" t="s">
        <v>11406</v>
      </c>
      <c r="E919" s="480" t="s">
        <v>11407</v>
      </c>
      <c r="F919" s="489" t="s">
        <v>11408</v>
      </c>
      <c r="G919" s="580"/>
      <c r="H919" s="427" t="n">
        <v>0.085</v>
      </c>
      <c r="I919" s="427" t="n">
        <v>0.0875</v>
      </c>
      <c r="J919" s="428" t="s">
        <v>5772</v>
      </c>
      <c r="K919" s="489" t="s">
        <v>11409</v>
      </c>
      <c r="L919" s="489" t="s">
        <v>4720</v>
      </c>
      <c r="M919" s="480" t="s">
        <v>4686</v>
      </c>
      <c r="N919" s="490" t="n">
        <v>94112</v>
      </c>
      <c r="O919" s="458" t="s">
        <v>11410</v>
      </c>
      <c r="P919" s="490"/>
      <c r="Q919" s="490"/>
      <c r="R919" s="491"/>
      <c r="S919" s="490"/>
      <c r="T919" s="492"/>
      <c r="U919" s="491"/>
      <c r="V919" s="490"/>
      <c r="W919" s="490"/>
      <c r="X919" s="490"/>
      <c r="Y919" s="490"/>
      <c r="Z919" s="490" t="s">
        <v>6006</v>
      </c>
      <c r="AA919" s="433" t="s">
        <v>4745</v>
      </c>
      <c r="AB919" s="493"/>
      <c r="AC919" s="641"/>
      <c r="AD919" s="642"/>
      <c r="AE919" s="641"/>
      <c r="AF919" s="641" t="s">
        <v>11411</v>
      </c>
      <c r="AG919" s="641"/>
      <c r="AH919" s="641"/>
      <c r="AI919" s="641"/>
      <c r="AJ919" s="643" t="s">
        <v>4716</v>
      </c>
      <c r="AK919" s="437" t="s">
        <v>5946</v>
      </c>
      <c r="AL919" s="507" t="s">
        <v>11412</v>
      </c>
      <c r="AM919" s="489" t="s">
        <v>11413</v>
      </c>
      <c r="AN919" s="494"/>
      <c r="AO919" s="489" t="s">
        <v>5618</v>
      </c>
      <c r="AP919" s="480" t="s">
        <v>4686</v>
      </c>
      <c r="AQ919" s="490" t="n">
        <v>94070</v>
      </c>
      <c r="AR919" s="489" t="s">
        <v>11408</v>
      </c>
      <c r="AS919" s="441"/>
      <c r="AT919" s="495"/>
      <c r="AU919" s="496"/>
      <c r="AV919" s="497" t="n">
        <v>2</v>
      </c>
      <c r="AW919" s="497"/>
      <c r="AX919" s="497"/>
      <c r="AY919" s="497"/>
      <c r="AZ919" s="497"/>
      <c r="BA919" s="497"/>
      <c r="BB919" s="497"/>
      <c r="BC919" s="497"/>
      <c r="BD919" s="497"/>
      <c r="BE919" s="497"/>
      <c r="BF919" s="497"/>
      <c r="BG919" s="497"/>
      <c r="BH919" s="497"/>
      <c r="BI919" s="497"/>
      <c r="BJ919" s="497"/>
      <c r="BK919" s="497"/>
      <c r="BL919" s="498"/>
      <c r="BM919" s="498"/>
      <c r="BN919" s="498"/>
      <c r="BO919" s="469"/>
      <c r="BP919" s="463"/>
    </row>
    <row r="920" customFormat="false" ht="14.1" hidden="false" customHeight="true" outlineLevel="0" collapsed="false">
      <c r="A920" s="41" t="s">
        <v>11414</v>
      </c>
      <c r="B920" s="412" t="s">
        <v>5977</v>
      </c>
      <c r="C920" s="413" t="s">
        <v>4715</v>
      </c>
      <c r="E920" s="425" t="s">
        <v>3675</v>
      </c>
      <c r="F920" s="425" t="s">
        <v>3674</v>
      </c>
      <c r="G920" s="426" t="s">
        <v>11415</v>
      </c>
      <c r="H920" s="427" t="n">
        <v>0.085</v>
      </c>
      <c r="I920" s="427" t="n">
        <v>0.0875</v>
      </c>
      <c r="J920" s="428" t="s">
        <v>5772</v>
      </c>
      <c r="K920" s="412" t="s">
        <v>11416</v>
      </c>
      <c r="L920" s="412" t="s">
        <v>4720</v>
      </c>
      <c r="M920" s="414" t="s">
        <v>4686</v>
      </c>
      <c r="N920" s="429" t="n">
        <v>94103</v>
      </c>
      <c r="O920" s="640" t="s">
        <v>11417</v>
      </c>
      <c r="R920" s="414" t="s">
        <v>11418</v>
      </c>
      <c r="S920" s="433" t="s">
        <v>11419</v>
      </c>
      <c r="Z920" s="433" t="s">
        <v>11420</v>
      </c>
      <c r="AA920" s="433" t="s">
        <v>4745</v>
      </c>
      <c r="AC920" s="641" t="s">
        <v>7847</v>
      </c>
      <c r="AD920" s="642" t="s">
        <v>7848</v>
      </c>
      <c r="AE920" s="641"/>
      <c r="AF920" s="641"/>
      <c r="AG920" s="641"/>
      <c r="AH920" s="641"/>
      <c r="AI920" s="641"/>
      <c r="AJ920" s="643" t="s">
        <v>4716</v>
      </c>
      <c r="AK920" s="437" t="s">
        <v>5946</v>
      </c>
      <c r="AL920" s="507" t="s">
        <v>5946</v>
      </c>
      <c r="AM920" s="412" t="s">
        <v>11416</v>
      </c>
      <c r="AO920" s="412" t="s">
        <v>4720</v>
      </c>
      <c r="AP920" s="414" t="s">
        <v>4686</v>
      </c>
      <c r="AQ920" s="429" t="n">
        <v>94103</v>
      </c>
      <c r="AR920" s="440" t="s">
        <v>3674</v>
      </c>
      <c r="AS920" s="441"/>
      <c r="AV920" s="442" t="n">
        <v>4</v>
      </c>
      <c r="AW920" s="443"/>
      <c r="AX920" s="443"/>
      <c r="AY920" s="443"/>
      <c r="AZ920" s="443"/>
      <c r="BA920" s="443"/>
      <c r="BB920" s="443"/>
      <c r="BC920" s="443"/>
      <c r="BD920" s="443"/>
      <c r="BE920" s="443"/>
      <c r="BF920" s="443"/>
      <c r="BG920" s="443"/>
      <c r="BH920" s="443"/>
      <c r="BI920" s="443"/>
      <c r="BJ920" s="443"/>
      <c r="BK920" s="443"/>
      <c r="BL920" s="412"/>
      <c r="BM920" s="412"/>
      <c r="BN920" s="412"/>
      <c r="BO920" s="412"/>
      <c r="BP920" s="463"/>
    </row>
    <row r="921" customFormat="false" ht="14.1" hidden="false" customHeight="true" outlineLevel="0" collapsed="false">
      <c r="A921" s="41" t="s">
        <v>11421</v>
      </c>
      <c r="B921" s="412" t="s">
        <v>4682</v>
      </c>
      <c r="C921" s="562" t="s">
        <v>7542</v>
      </c>
      <c r="D921" s="480" t="s">
        <v>9344</v>
      </c>
      <c r="E921" s="480" t="s">
        <v>1360</v>
      </c>
      <c r="F921" s="480" t="s">
        <v>11422</v>
      </c>
      <c r="G921" s="489" t="s">
        <v>11423</v>
      </c>
      <c r="H921" s="427" t="n">
        <v>0.09</v>
      </c>
      <c r="I921" s="427" t="n">
        <v>0.0925</v>
      </c>
      <c r="J921" s="428" t="s">
        <v>7614</v>
      </c>
      <c r="K921" s="489" t="s">
        <v>11424</v>
      </c>
      <c r="L921" s="489" t="s">
        <v>3082</v>
      </c>
      <c r="M921" s="480" t="s">
        <v>4686</v>
      </c>
      <c r="N921" s="490" t="n">
        <v>94901</v>
      </c>
      <c r="O921" s="458" t="s">
        <v>11425</v>
      </c>
      <c r="P921" s="490"/>
      <c r="Q921" s="490"/>
      <c r="R921" s="491"/>
      <c r="S921" s="490"/>
      <c r="T921" s="492"/>
      <c r="U921" s="491"/>
      <c r="V921" s="490"/>
      <c r="W921" s="490"/>
      <c r="X921" s="490"/>
      <c r="Y921" s="490"/>
      <c r="Z921" s="490"/>
      <c r="AB921" s="493"/>
      <c r="AC921" s="641" t="s">
        <v>7625</v>
      </c>
      <c r="AD921" s="642" t="s">
        <v>8317</v>
      </c>
      <c r="AE921" s="641"/>
      <c r="AF921" s="641" t="s">
        <v>9331</v>
      </c>
      <c r="AG921" s="641"/>
      <c r="AH921" s="641" t="s">
        <v>11426</v>
      </c>
      <c r="AI921" s="641" t="s">
        <v>11427</v>
      </c>
      <c r="AJ921" s="643" t="s">
        <v>7581</v>
      </c>
      <c r="AK921" s="437" t="s">
        <v>5946</v>
      </c>
      <c r="AL921" s="507" t="s">
        <v>5946</v>
      </c>
      <c r="AM921" s="489" t="s">
        <v>11428</v>
      </c>
      <c r="AN921" s="494"/>
      <c r="AO921" s="489" t="s">
        <v>3082</v>
      </c>
      <c r="AP921" s="480" t="s">
        <v>4686</v>
      </c>
      <c r="AQ921" s="490" t="n">
        <v>94901</v>
      </c>
      <c r="AR921" s="489" t="s">
        <v>11422</v>
      </c>
      <c r="AS921" s="441"/>
      <c r="AT921" s="495"/>
      <c r="AU921" s="496"/>
      <c r="AV921" s="497"/>
      <c r="AW921" s="497"/>
      <c r="AX921" s="497"/>
      <c r="AY921" s="497"/>
      <c r="AZ921" s="497"/>
      <c r="BA921" s="497"/>
      <c r="BB921" s="497"/>
      <c r="BC921" s="497"/>
      <c r="BD921" s="497"/>
      <c r="BE921" s="497"/>
      <c r="BF921" s="497"/>
      <c r="BG921" s="497"/>
      <c r="BH921" s="497"/>
      <c r="BI921" s="497"/>
      <c r="BJ921" s="497"/>
      <c r="BK921" s="497"/>
      <c r="BL921" s="498"/>
      <c r="BM921" s="498"/>
      <c r="BN921" s="498"/>
      <c r="BO921" s="469"/>
      <c r="BP921" s="463"/>
    </row>
    <row r="922" customFormat="false" ht="14.1" hidden="false" customHeight="true" outlineLevel="0" collapsed="false">
      <c r="A922" s="41" t="s">
        <v>1577</v>
      </c>
      <c r="B922" s="412" t="s">
        <v>5998</v>
      </c>
      <c r="C922" s="445" t="s">
        <v>5999</v>
      </c>
      <c r="D922" s="120"/>
      <c r="E922" s="120" t="s">
        <v>11429</v>
      </c>
      <c r="F922" s="120" t="s">
        <v>1575</v>
      </c>
      <c r="G922" s="456" t="s">
        <v>11430</v>
      </c>
      <c r="H922" s="427" t="n">
        <v>0.0825</v>
      </c>
      <c r="I922" s="427" t="n">
        <v>0.085</v>
      </c>
      <c r="J922" s="428" t="s">
        <v>7552</v>
      </c>
      <c r="K922" s="412" t="s">
        <v>11431</v>
      </c>
      <c r="L922" s="412" t="s">
        <v>5860</v>
      </c>
      <c r="M922" s="120" t="s">
        <v>4686</v>
      </c>
      <c r="N922" s="457" t="n">
        <v>94941</v>
      </c>
      <c r="O922" s="458" t="s">
        <v>11432</v>
      </c>
      <c r="P922" s="544" t="s">
        <v>11433</v>
      </c>
      <c r="Q922" s="544" t="s">
        <v>11434</v>
      </c>
      <c r="R922" s="459" t="s">
        <v>11429</v>
      </c>
      <c r="S922" s="460"/>
      <c r="T922" s="461" t="s">
        <v>11435</v>
      </c>
      <c r="U922" s="459"/>
      <c r="V922" s="120"/>
      <c r="W922" s="120"/>
      <c r="X922" s="120"/>
      <c r="Y922" s="120"/>
      <c r="Z922" s="460" t="s">
        <v>6249</v>
      </c>
      <c r="AB922" s="456"/>
      <c r="AC922" s="641" t="s">
        <v>7719</v>
      </c>
      <c r="AD922" s="642" t="s">
        <v>11436</v>
      </c>
      <c r="AE922" s="641"/>
      <c r="AF922" s="641" t="s">
        <v>7579</v>
      </c>
      <c r="AG922" s="641"/>
      <c r="AH922" s="641"/>
      <c r="AI922" s="641"/>
      <c r="AJ922" s="643" t="s">
        <v>7581</v>
      </c>
      <c r="AK922" s="437" t="s">
        <v>5946</v>
      </c>
      <c r="AL922" s="507" t="s">
        <v>6144</v>
      </c>
      <c r="AM922" s="412" t="s">
        <v>11431</v>
      </c>
      <c r="AN922" s="462"/>
      <c r="AO922" s="412" t="s">
        <v>5860</v>
      </c>
      <c r="AP922" s="120" t="s">
        <v>4686</v>
      </c>
      <c r="AQ922" s="457" t="n">
        <v>94941</v>
      </c>
      <c r="AR922" s="463" t="s">
        <v>1575</v>
      </c>
      <c r="AS922" s="437"/>
      <c r="AT922" s="465"/>
      <c r="AU922" s="459"/>
      <c r="AV922" s="466"/>
      <c r="AW922" s="467"/>
      <c r="AX922" s="467"/>
      <c r="AY922" s="467"/>
      <c r="AZ922" s="467"/>
      <c r="BA922" s="467"/>
      <c r="BB922" s="467"/>
      <c r="BC922" s="467" t="s">
        <v>6156</v>
      </c>
      <c r="BD922" s="467"/>
      <c r="BE922" s="467"/>
      <c r="BF922" s="467"/>
      <c r="BG922" s="467"/>
      <c r="BH922" s="467"/>
      <c r="BI922" s="467"/>
      <c r="BJ922" s="467"/>
      <c r="BK922" s="467"/>
      <c r="BL922" s="468"/>
      <c r="BM922" s="468"/>
      <c r="BN922" s="468"/>
      <c r="BO922" s="412"/>
      <c r="BP922" s="463"/>
    </row>
    <row r="923" s="462" customFormat="true" ht="14.1" hidden="false" customHeight="true" outlineLevel="0" collapsed="false">
      <c r="A923" s="41" t="s">
        <v>11437</v>
      </c>
      <c r="B923" s="412" t="s">
        <v>4682</v>
      </c>
      <c r="C923" s="562" t="s">
        <v>4733</v>
      </c>
      <c r="D923" s="480" t="s">
        <v>6282</v>
      </c>
      <c r="E923" s="480" t="s">
        <v>11438</v>
      </c>
      <c r="F923" s="480" t="s">
        <v>11439</v>
      </c>
      <c r="G923" s="489"/>
      <c r="H923" s="427" t="n">
        <v>0.085</v>
      </c>
      <c r="I923" s="427" t="n">
        <v>0.0875</v>
      </c>
      <c r="J923" s="428" t="s">
        <v>5772</v>
      </c>
      <c r="K923" s="489" t="s">
        <v>11440</v>
      </c>
      <c r="L923" s="489" t="s">
        <v>4720</v>
      </c>
      <c r="M923" s="480" t="s">
        <v>4686</v>
      </c>
      <c r="N923" s="490" t="n">
        <v>94109</v>
      </c>
      <c r="O923" s="458" t="s">
        <v>11441</v>
      </c>
      <c r="P923" s="431"/>
      <c r="Q923" s="490"/>
      <c r="R923" s="491"/>
      <c r="S923" s="490"/>
      <c r="T923" s="492"/>
      <c r="U923" s="491"/>
      <c r="V923" s="490"/>
      <c r="W923" s="490"/>
      <c r="X923" s="490"/>
      <c r="Y923" s="490"/>
      <c r="Z923" s="490" t="s">
        <v>6006</v>
      </c>
      <c r="AA923" s="433" t="s">
        <v>4745</v>
      </c>
      <c r="AB923" s="493"/>
      <c r="AC923" s="594" t="s">
        <v>7625</v>
      </c>
      <c r="AD923" s="595"/>
      <c r="AE923" s="595" t="s">
        <v>7580</v>
      </c>
      <c r="AF923" s="595" t="s">
        <v>7682</v>
      </c>
      <c r="AG923" s="595"/>
      <c r="AH923" s="595"/>
      <c r="AI923" s="595"/>
      <c r="AJ923" s="596" t="s">
        <v>7556</v>
      </c>
      <c r="AK923" s="437" t="s">
        <v>5946</v>
      </c>
      <c r="AL923" s="507" t="s">
        <v>6685</v>
      </c>
      <c r="AM923" s="489" t="s">
        <v>11440</v>
      </c>
      <c r="AN923" s="494"/>
      <c r="AO923" s="489" t="s">
        <v>4720</v>
      </c>
      <c r="AP923" s="480" t="s">
        <v>4686</v>
      </c>
      <c r="AQ923" s="490" t="n">
        <v>94109</v>
      </c>
      <c r="AR923" s="489" t="s">
        <v>11439</v>
      </c>
      <c r="AS923" s="464"/>
      <c r="AT923" s="495"/>
      <c r="AU923" s="496"/>
      <c r="AV923" s="497" t="n">
        <v>1</v>
      </c>
      <c r="AW923" s="497"/>
      <c r="AX923" s="497"/>
      <c r="AY923" s="497"/>
      <c r="AZ923" s="497"/>
      <c r="BA923" s="497"/>
      <c r="BB923" s="497"/>
      <c r="BC923" s="497"/>
      <c r="BD923" s="497"/>
      <c r="BE923" s="497"/>
      <c r="BF923" s="497"/>
      <c r="BG923" s="497"/>
      <c r="BH923" s="497"/>
      <c r="BI923" s="497"/>
      <c r="BJ923" s="497"/>
      <c r="BK923" s="497"/>
      <c r="BL923" s="498"/>
      <c r="BM923" s="498"/>
      <c r="BN923" s="498"/>
      <c r="BO923" s="469"/>
      <c r="BP923" s="463"/>
      <c r="BQ923" s="439"/>
      <c r="ALX923" s="0"/>
      <c r="ALY923" s="0"/>
      <c r="ALZ923" s="0"/>
      <c r="AMA923" s="0"/>
      <c r="AMB923" s="0"/>
      <c r="AMC923" s="0"/>
      <c r="AMD923" s="0"/>
      <c r="AME923" s="0"/>
      <c r="AMF923" s="0"/>
      <c r="AMG923" s="0"/>
      <c r="AMH923" s="0"/>
      <c r="AMI923" s="0"/>
      <c r="AMJ923" s="0"/>
    </row>
    <row r="924" s="462" customFormat="true" ht="14.1" hidden="false" customHeight="true" outlineLevel="0" collapsed="false">
      <c r="A924" s="41" t="s">
        <v>11442</v>
      </c>
      <c r="B924" s="412" t="s">
        <v>5977</v>
      </c>
      <c r="C924" s="563" t="s">
        <v>4715</v>
      </c>
      <c r="D924" s="414"/>
      <c r="E924" s="425" t="s">
        <v>2112</v>
      </c>
      <c r="F924" s="425" t="s">
        <v>11443</v>
      </c>
      <c r="G924" s="426"/>
      <c r="H924" s="427" t="n">
        <v>0.0925</v>
      </c>
      <c r="I924" s="427"/>
      <c r="J924" s="428" t="s">
        <v>5940</v>
      </c>
      <c r="K924" s="412" t="s">
        <v>11444</v>
      </c>
      <c r="L924" s="412" t="s">
        <v>5530</v>
      </c>
      <c r="M924" s="414" t="s">
        <v>4686</v>
      </c>
      <c r="N924" s="429" t="n">
        <v>94608</v>
      </c>
      <c r="O924" s="640" t="s">
        <v>7823</v>
      </c>
      <c r="P924" s="548" t="s">
        <v>7823</v>
      </c>
      <c r="Q924" s="432"/>
      <c r="R924" s="414"/>
      <c r="S924" s="433"/>
      <c r="T924" s="434"/>
      <c r="U924" s="414"/>
      <c r="V924" s="425"/>
      <c r="W924" s="425"/>
      <c r="X924" s="425"/>
      <c r="Y924" s="425"/>
      <c r="Z924" s="433"/>
      <c r="AA924" s="433"/>
      <c r="AB924" s="435"/>
      <c r="AC924" s="594" t="s">
        <v>7824</v>
      </c>
      <c r="AD924" s="595" t="s">
        <v>8053</v>
      </c>
      <c r="AE924" s="595"/>
      <c r="AF924" s="595" t="s">
        <v>7682</v>
      </c>
      <c r="AG924" s="595"/>
      <c r="AH924" s="595"/>
      <c r="AI924" s="595"/>
      <c r="AJ924" s="596" t="s">
        <v>4716</v>
      </c>
      <c r="AK924" s="437" t="s">
        <v>5946</v>
      </c>
      <c r="AL924" s="507" t="s">
        <v>6108</v>
      </c>
      <c r="AM924" s="412" t="s">
        <v>11444</v>
      </c>
      <c r="AN924" s="439"/>
      <c r="AO924" s="412" t="s">
        <v>5530</v>
      </c>
      <c r="AP924" s="414" t="s">
        <v>4686</v>
      </c>
      <c r="AQ924" s="429" t="n">
        <v>94608</v>
      </c>
      <c r="AR924" s="440" t="s">
        <v>11443</v>
      </c>
      <c r="AS924" s="441"/>
      <c r="AT924" s="438"/>
      <c r="AU924" s="414"/>
      <c r="AV924" s="442"/>
      <c r="AW924" s="443"/>
      <c r="AX924" s="443"/>
      <c r="AY924" s="443"/>
      <c r="AZ924" s="443"/>
      <c r="BA924" s="443"/>
      <c r="BB924" s="443"/>
      <c r="BC924" s="443"/>
      <c r="BD924" s="443"/>
      <c r="BE924" s="443"/>
      <c r="BF924" s="443"/>
      <c r="BG924" s="443"/>
      <c r="BH924" s="443"/>
      <c r="BI924" s="443"/>
      <c r="BJ924" s="443"/>
      <c r="BK924" s="443"/>
      <c r="BL924" s="412"/>
      <c r="BM924" s="412"/>
      <c r="BN924" s="412"/>
      <c r="BO924" s="477"/>
      <c r="BP924" s="478"/>
      <c r="BQ924" s="439"/>
      <c r="ALX924" s="0"/>
      <c r="ALY924" s="0"/>
      <c r="ALZ924" s="0"/>
      <c r="AMA924" s="0"/>
      <c r="AMB924" s="0"/>
      <c r="AMC924" s="0"/>
      <c r="AMD924" s="0"/>
      <c r="AME924" s="0"/>
      <c r="AMF924" s="0"/>
      <c r="AMG924" s="0"/>
      <c r="AMH924" s="0"/>
      <c r="AMI924" s="0"/>
      <c r="AMJ924" s="0"/>
    </row>
    <row r="925" s="462" customFormat="true" ht="14.1" hidden="false" customHeight="true" outlineLevel="0" collapsed="false">
      <c r="A925" s="41" t="s">
        <v>11445</v>
      </c>
      <c r="B925" s="412" t="s">
        <v>5998</v>
      </c>
      <c r="C925" s="445" t="s">
        <v>5999</v>
      </c>
      <c r="D925" s="120" t="s">
        <v>6690</v>
      </c>
      <c r="E925" s="120" t="s">
        <v>1480</v>
      </c>
      <c r="F925" s="120" t="s">
        <v>1476</v>
      </c>
      <c r="G925" s="456" t="s">
        <v>11446</v>
      </c>
      <c r="H925" s="427" t="n">
        <v>0.09</v>
      </c>
      <c r="I925" s="427" t="n">
        <v>0.0875</v>
      </c>
      <c r="J925" s="428" t="s">
        <v>8684</v>
      </c>
      <c r="K925" s="412" t="s">
        <v>11447</v>
      </c>
      <c r="L925" s="412" t="s">
        <v>5853</v>
      </c>
      <c r="M925" s="120" t="s">
        <v>4686</v>
      </c>
      <c r="N925" s="457" t="n">
        <v>95014</v>
      </c>
      <c r="O925" s="458" t="s">
        <v>11137</v>
      </c>
      <c r="P925" s="544" t="s">
        <v>11138</v>
      </c>
      <c r="Q925" s="544"/>
      <c r="R925" s="459" t="s">
        <v>1477</v>
      </c>
      <c r="S925" s="460" t="s">
        <v>11139</v>
      </c>
      <c r="T925" s="461" t="s">
        <v>2552</v>
      </c>
      <c r="U925" s="459" t="s">
        <v>11448</v>
      </c>
      <c r="V925" s="120"/>
      <c r="W925" s="120"/>
      <c r="X925" s="120"/>
      <c r="Y925" s="120"/>
      <c r="Z925" s="460" t="s">
        <v>11140</v>
      </c>
      <c r="AA925" s="433" t="s">
        <v>4745</v>
      </c>
      <c r="AB925" s="647"/>
      <c r="AC925" s="641" t="s">
        <v>7650</v>
      </c>
      <c r="AD925" s="642" t="s">
        <v>8472</v>
      </c>
      <c r="AE925" s="641" t="s">
        <v>8425</v>
      </c>
      <c r="AF925" s="641" t="s">
        <v>7579</v>
      </c>
      <c r="AG925" s="641"/>
      <c r="AH925" s="641"/>
      <c r="AI925" s="641"/>
      <c r="AJ925" s="643" t="s">
        <v>4716</v>
      </c>
      <c r="AK925" s="437" t="s">
        <v>5946</v>
      </c>
      <c r="AL925" s="507" t="s">
        <v>6064</v>
      </c>
      <c r="AM925" s="412" t="str">
        <f aca="false">PROPER(AN925)</f>
        <v>19930 Stevens Creek Blvd</v>
      </c>
      <c r="AN925" s="462" t="s">
        <v>11141</v>
      </c>
      <c r="AO925" s="412" t="s">
        <v>5853</v>
      </c>
      <c r="AP925" s="120" t="s">
        <v>4686</v>
      </c>
      <c r="AQ925" s="457" t="n">
        <v>95014</v>
      </c>
      <c r="AR925" s="463" t="s">
        <v>1476</v>
      </c>
      <c r="AS925" s="437"/>
      <c r="AT925" s="465" t="n">
        <v>1402542</v>
      </c>
      <c r="AU925" s="459" t="n">
        <v>7.05</v>
      </c>
      <c r="AV925" s="466" t="n">
        <v>2</v>
      </c>
      <c r="AW925" s="467"/>
      <c r="AX925" s="467"/>
      <c r="AY925" s="467"/>
      <c r="AZ925" s="467"/>
      <c r="BA925" s="467"/>
      <c r="BB925" s="467"/>
      <c r="BC925" s="467"/>
      <c r="BD925" s="467"/>
      <c r="BE925" s="467"/>
      <c r="BF925" s="467"/>
      <c r="BG925" s="467"/>
      <c r="BH925" s="467"/>
      <c r="BI925" s="467"/>
      <c r="BJ925" s="467"/>
      <c r="BK925" s="467"/>
      <c r="BL925" s="468"/>
      <c r="BM925" s="468"/>
      <c r="BN925" s="468"/>
      <c r="BO925" s="412"/>
      <c r="BP925" s="412"/>
      <c r="BQ925" s="439"/>
      <c r="ALX925" s="0"/>
      <c r="ALY925" s="0"/>
      <c r="ALZ925" s="0"/>
      <c r="AMA925" s="0"/>
      <c r="AMB925" s="0"/>
      <c r="AMC925" s="0"/>
      <c r="AMD925" s="0"/>
      <c r="AME925" s="0"/>
      <c r="AMF925" s="0"/>
      <c r="AMG925" s="0"/>
      <c r="AMH925" s="0"/>
      <c r="AMI925" s="0"/>
      <c r="AMJ925" s="0"/>
    </row>
    <row r="926" s="462" customFormat="true" ht="14.1" hidden="false" customHeight="true" outlineLevel="0" collapsed="false">
      <c r="A926" s="41" t="s">
        <v>11449</v>
      </c>
      <c r="B926" s="412" t="s">
        <v>5977</v>
      </c>
      <c r="C926" s="413" t="s">
        <v>4715</v>
      </c>
      <c r="D926" s="414" t="s">
        <v>6226</v>
      </c>
      <c r="E926" s="425" t="s">
        <v>11450</v>
      </c>
      <c r="F926" s="425" t="s">
        <v>11084</v>
      </c>
      <c r="G926" s="426" t="s">
        <v>11451</v>
      </c>
      <c r="H926" s="427" t="n">
        <v>0.0875</v>
      </c>
      <c r="I926" s="427"/>
      <c r="J926" s="428" t="s">
        <v>6422</v>
      </c>
      <c r="K926" s="412" t="s">
        <v>10807</v>
      </c>
      <c r="L926" s="412" t="s">
        <v>5814</v>
      </c>
      <c r="M926" s="414" t="s">
        <v>4686</v>
      </c>
      <c r="N926" s="429" t="n">
        <v>94965</v>
      </c>
      <c r="O926" s="640" t="s">
        <v>10808</v>
      </c>
      <c r="P926" s="432"/>
      <c r="Q926" s="548" t="s">
        <v>10809</v>
      </c>
      <c r="R926" s="414"/>
      <c r="S926" s="433"/>
      <c r="T926" s="434"/>
      <c r="U926" s="414"/>
      <c r="V926" s="425"/>
      <c r="W926" s="425"/>
      <c r="X926" s="425"/>
      <c r="Y926" s="425"/>
      <c r="Z926" s="433"/>
      <c r="AA926" s="433"/>
      <c r="AB926" s="435"/>
      <c r="AC926" s="641" t="s">
        <v>7680</v>
      </c>
      <c r="AD926" s="642"/>
      <c r="AE926" s="641"/>
      <c r="AF926" s="641" t="s">
        <v>11452</v>
      </c>
      <c r="AG926" s="641"/>
      <c r="AH926" s="641"/>
      <c r="AI926" s="641" t="s">
        <v>11453</v>
      </c>
      <c r="AJ926" s="643" t="s">
        <v>7581</v>
      </c>
      <c r="AK926" s="437" t="s">
        <v>5946</v>
      </c>
      <c r="AL926" s="507" t="s">
        <v>6064</v>
      </c>
      <c r="AM926" s="412" t="s">
        <v>10810</v>
      </c>
      <c r="AN926" s="439"/>
      <c r="AO926" s="412" t="s">
        <v>9284</v>
      </c>
      <c r="AP926" s="414" t="s">
        <v>4686</v>
      </c>
      <c r="AQ926" s="429" t="n">
        <v>91109</v>
      </c>
      <c r="AR926" s="440" t="s">
        <v>10811</v>
      </c>
      <c r="AS926" s="441"/>
      <c r="AT926" s="438"/>
      <c r="AU926" s="414"/>
      <c r="AV926" s="442"/>
      <c r="AW926" s="443"/>
      <c r="AX926" s="443"/>
      <c r="AY926" s="443"/>
      <c r="AZ926" s="443"/>
      <c r="BA926" s="443"/>
      <c r="BB926" s="443"/>
      <c r="BC926" s="443"/>
      <c r="BD926" s="443"/>
      <c r="BE926" s="443"/>
      <c r="BF926" s="443"/>
      <c r="BG926" s="443"/>
      <c r="BH926" s="443"/>
      <c r="BI926" s="443"/>
      <c r="BJ926" s="443"/>
      <c r="BK926" s="443"/>
      <c r="BL926" s="412"/>
      <c r="BM926" s="412"/>
      <c r="BN926" s="412"/>
      <c r="BO926" s="477"/>
      <c r="BP926" s="463"/>
      <c r="BQ926" s="439"/>
      <c r="ALX926" s="0"/>
      <c r="ALY926" s="0"/>
      <c r="ALZ926" s="0"/>
      <c r="AMA926" s="0"/>
      <c r="AMB926" s="0"/>
      <c r="AMC926" s="0"/>
      <c r="AMD926" s="0"/>
      <c r="AME926" s="0"/>
      <c r="AMF926" s="0"/>
      <c r="AMG926" s="0"/>
      <c r="AMH926" s="0"/>
      <c r="AMI926" s="0"/>
      <c r="AMJ926" s="0"/>
    </row>
    <row r="927" s="462" customFormat="true" ht="14.1" hidden="false" customHeight="true" outlineLevel="0" collapsed="false">
      <c r="A927" s="41" t="s">
        <v>11454</v>
      </c>
      <c r="B927" s="412" t="s">
        <v>5998</v>
      </c>
      <c r="C927" s="562" t="s">
        <v>5999</v>
      </c>
      <c r="D927" s="480"/>
      <c r="E927" s="480" t="s">
        <v>11455</v>
      </c>
      <c r="F927" s="480" t="s">
        <v>2452</v>
      </c>
      <c r="G927" s="489" t="s">
        <v>11456</v>
      </c>
      <c r="H927" s="427" t="n">
        <v>0.0875</v>
      </c>
      <c r="I927" s="427" t="n">
        <v>0.08</v>
      </c>
      <c r="J927" s="428" t="s">
        <v>11457</v>
      </c>
      <c r="K927" s="489" t="s">
        <v>11458</v>
      </c>
      <c r="L927" s="489" t="s">
        <v>11459</v>
      </c>
      <c r="M927" s="480" t="s">
        <v>4686</v>
      </c>
      <c r="N927" s="490" t="n">
        <v>90740</v>
      </c>
      <c r="O927" s="458" t="s">
        <v>11460</v>
      </c>
      <c r="P927" s="490"/>
      <c r="Q927" s="544" t="s">
        <v>11460</v>
      </c>
      <c r="R927" s="491" t="s">
        <v>11461</v>
      </c>
      <c r="S927" s="490"/>
      <c r="T927" s="492" t="s">
        <v>11462</v>
      </c>
      <c r="U927" s="491"/>
      <c r="V927" s="490" t="s">
        <v>11463</v>
      </c>
      <c r="W927" s="490"/>
      <c r="X927" s="490"/>
      <c r="Y927" s="490"/>
      <c r="Z927" s="490" t="s">
        <v>11464</v>
      </c>
      <c r="AA927" s="433" t="s">
        <v>4745</v>
      </c>
      <c r="AB927" s="493"/>
      <c r="AC927" s="594"/>
      <c r="AD927" s="595"/>
      <c r="AE927" s="595"/>
      <c r="AF927" s="595"/>
      <c r="AG927" s="595"/>
      <c r="AH927" s="595"/>
      <c r="AI927" s="595" t="s">
        <v>11465</v>
      </c>
      <c r="AJ927" s="596" t="s">
        <v>7581</v>
      </c>
      <c r="AK927" s="437" t="s">
        <v>5946</v>
      </c>
      <c r="AL927" s="507" t="s">
        <v>6685</v>
      </c>
      <c r="AM927" s="489" t="s">
        <v>11466</v>
      </c>
      <c r="AN927" s="494"/>
      <c r="AO927" s="489" t="s">
        <v>11467</v>
      </c>
      <c r="AP927" s="480" t="s">
        <v>4686</v>
      </c>
      <c r="AQ927" s="490" t="n">
        <v>90813</v>
      </c>
      <c r="AR927" s="489" t="s">
        <v>11456</v>
      </c>
      <c r="AS927" s="464"/>
      <c r="AT927" s="495" t="n">
        <v>1407817</v>
      </c>
      <c r="AU927" s="496" t="s">
        <v>11468</v>
      </c>
      <c r="AV927" s="497" t="n">
        <v>3</v>
      </c>
      <c r="AW927" s="497"/>
      <c r="AX927" s="497"/>
      <c r="AY927" s="497"/>
      <c r="AZ927" s="497"/>
      <c r="BA927" s="497"/>
      <c r="BB927" s="497"/>
      <c r="BC927" s="497"/>
      <c r="BD927" s="497"/>
      <c r="BE927" s="497"/>
      <c r="BF927" s="497"/>
      <c r="BG927" s="497"/>
      <c r="BH927" s="497"/>
      <c r="BI927" s="497"/>
      <c r="BJ927" s="497"/>
      <c r="BK927" s="497"/>
      <c r="BL927" s="498"/>
      <c r="BM927" s="498"/>
      <c r="BN927" s="498"/>
      <c r="BO927" s="469"/>
      <c r="BP927" s="463"/>
      <c r="BQ927" s="557"/>
      <c r="ALX927" s="0"/>
      <c r="ALY927" s="0"/>
      <c r="ALZ927" s="0"/>
      <c r="AMA927" s="0"/>
      <c r="AMB927" s="0"/>
      <c r="AMC927" s="0"/>
      <c r="AMD927" s="0"/>
      <c r="AME927" s="0"/>
      <c r="AMF927" s="0"/>
      <c r="AMG927" s="0"/>
      <c r="AMH927" s="0"/>
      <c r="AMI927" s="0"/>
      <c r="AMJ927" s="0"/>
    </row>
    <row r="928" s="462" customFormat="true" ht="14.1" hidden="false" customHeight="true" outlineLevel="0" collapsed="false">
      <c r="A928" s="41" t="s">
        <v>11469</v>
      </c>
      <c r="B928" s="412" t="s">
        <v>4682</v>
      </c>
      <c r="C928" s="445" t="s">
        <v>6129</v>
      </c>
      <c r="D928" s="644"/>
      <c r="E928" s="120" t="s">
        <v>10823</v>
      </c>
      <c r="F928" s="120" t="s">
        <v>11470</v>
      </c>
      <c r="G928" s="456"/>
      <c r="H928" s="427" t="n">
        <v>0.0775</v>
      </c>
      <c r="I928" s="427"/>
      <c r="J928" s="428" t="s">
        <v>11471</v>
      </c>
      <c r="K928" s="412" t="s">
        <v>11472</v>
      </c>
      <c r="L928" s="412" t="s">
        <v>11473</v>
      </c>
      <c r="M928" s="120" t="s">
        <v>4686</v>
      </c>
      <c r="N928" s="457" t="n">
        <v>92252</v>
      </c>
      <c r="O928" s="458"/>
      <c r="P928" s="431"/>
      <c r="Q928" s="431"/>
      <c r="R928" s="459"/>
      <c r="S928" s="460"/>
      <c r="T928" s="461"/>
      <c r="U928" s="459"/>
      <c r="V928" s="120"/>
      <c r="W928" s="120"/>
      <c r="X928" s="120"/>
      <c r="Y928" s="120"/>
      <c r="Z928" s="460"/>
      <c r="AA928" s="433"/>
      <c r="AB928" s="456"/>
      <c r="AC928" s="594" t="s">
        <v>7595</v>
      </c>
      <c r="AD928" s="595" t="s">
        <v>7855</v>
      </c>
      <c r="AE928" s="595"/>
      <c r="AF928" s="595"/>
      <c r="AG928" s="595"/>
      <c r="AH928" s="595"/>
      <c r="AI928" s="595"/>
      <c r="AJ928" s="596" t="s">
        <v>4716</v>
      </c>
      <c r="AK928" s="437"/>
      <c r="AL928" s="507"/>
      <c r="AM928" s="412" t="s">
        <v>11472</v>
      </c>
      <c r="AO928" s="412" t="s">
        <v>11473</v>
      </c>
      <c r="AP928" s="120" t="s">
        <v>4686</v>
      </c>
      <c r="AQ928" s="457" t="n">
        <v>92252</v>
      </c>
      <c r="AR928" s="463" t="s">
        <v>11470</v>
      </c>
      <c r="AS928" s="441"/>
      <c r="AT928" s="465"/>
      <c r="AU928" s="459"/>
      <c r="AV928" s="466"/>
      <c r="AW928" s="467"/>
      <c r="AX928" s="467"/>
      <c r="AY928" s="467"/>
      <c r="AZ928" s="467"/>
      <c r="BA928" s="467"/>
      <c r="BB928" s="467"/>
      <c r="BC928" s="467"/>
      <c r="BD928" s="467"/>
      <c r="BE928" s="467"/>
      <c r="BF928" s="467"/>
      <c r="BG928" s="467"/>
      <c r="BH928" s="467"/>
      <c r="BI928" s="467"/>
      <c r="BJ928" s="467"/>
      <c r="BK928" s="467"/>
      <c r="BL928" s="468"/>
      <c r="BM928" s="468"/>
      <c r="BN928" s="468"/>
      <c r="BO928" s="412"/>
      <c r="BP928" s="412"/>
      <c r="ALX928" s="0"/>
      <c r="ALY928" s="0"/>
      <c r="ALZ928" s="0"/>
      <c r="AMA928" s="0"/>
      <c r="AMB928" s="0"/>
      <c r="AMC928" s="0"/>
      <c r="AMD928" s="0"/>
      <c r="AME928" s="0"/>
      <c r="AMF928" s="0"/>
      <c r="AMG928" s="0"/>
      <c r="AMH928" s="0"/>
      <c r="AMI928" s="0"/>
      <c r="AMJ928" s="0"/>
    </row>
    <row r="929" s="462" customFormat="true" ht="14.1" hidden="false" customHeight="true" outlineLevel="0" collapsed="false">
      <c r="A929" s="41" t="s">
        <v>3981</v>
      </c>
      <c r="B929" s="412" t="s">
        <v>5937</v>
      </c>
      <c r="C929" s="413" t="s">
        <v>5309</v>
      </c>
      <c r="D929" s="120" t="s">
        <v>11474</v>
      </c>
      <c r="E929" s="120" t="s">
        <v>3980</v>
      </c>
      <c r="F929" s="120" t="s">
        <v>3979</v>
      </c>
      <c r="G929" s="456"/>
      <c r="H929" s="427" t="n">
        <v>0.0825</v>
      </c>
      <c r="I929" s="427"/>
      <c r="J929" s="428" t="s">
        <v>6070</v>
      </c>
      <c r="K929" s="412" t="s">
        <v>11475</v>
      </c>
      <c r="L929" s="412" t="s">
        <v>6070</v>
      </c>
      <c r="M929" s="120" t="s">
        <v>4686</v>
      </c>
      <c r="N929" s="457" t="n">
        <v>95240</v>
      </c>
      <c r="O929" s="430"/>
      <c r="P929" s="431"/>
      <c r="Q929" s="431"/>
      <c r="R929" s="459"/>
      <c r="S929" s="460"/>
      <c r="T929" s="461"/>
      <c r="U929" s="459"/>
      <c r="V929" s="120"/>
      <c r="W929" s="120"/>
      <c r="X929" s="120"/>
      <c r="Y929" s="120"/>
      <c r="Z929" s="460"/>
      <c r="AA929" s="433"/>
      <c r="AB929" s="456"/>
      <c r="AC929" s="641" t="s">
        <v>7651</v>
      </c>
      <c r="AD929" s="642"/>
      <c r="AE929" s="641"/>
      <c r="AF929" s="641"/>
      <c r="AG929" s="641"/>
      <c r="AH929" s="641"/>
      <c r="AI929" s="641"/>
      <c r="AJ929" s="643" t="s">
        <v>4716</v>
      </c>
      <c r="AK929" s="437" t="s">
        <v>5946</v>
      </c>
      <c r="AL929" s="507" t="s">
        <v>6144</v>
      </c>
      <c r="AM929" s="412" t="s">
        <v>11475</v>
      </c>
      <c r="AO929" s="412" t="s">
        <v>6070</v>
      </c>
      <c r="AP929" s="120" t="s">
        <v>4686</v>
      </c>
      <c r="AQ929" s="457" t="n">
        <v>95240</v>
      </c>
      <c r="AR929" s="463" t="s">
        <v>3979</v>
      </c>
      <c r="AS929" s="441"/>
      <c r="AT929" s="465"/>
      <c r="AU929" s="459"/>
      <c r="AV929" s="466"/>
      <c r="AW929" s="467"/>
      <c r="AX929" s="467"/>
      <c r="AY929" s="467"/>
      <c r="AZ929" s="467"/>
      <c r="BA929" s="467"/>
      <c r="BB929" s="467"/>
      <c r="BC929" s="467"/>
      <c r="BD929" s="467"/>
      <c r="BE929" s="467"/>
      <c r="BF929" s="467"/>
      <c r="BG929" s="467"/>
      <c r="BH929" s="467"/>
      <c r="BI929" s="467"/>
      <c r="BJ929" s="467"/>
      <c r="BK929" s="467"/>
      <c r="BL929" s="468"/>
      <c r="BM929" s="468"/>
      <c r="BN929" s="468"/>
      <c r="BO929" s="469"/>
      <c r="BP929" s="463"/>
      <c r="BQ929" s="439"/>
      <c r="ALX929" s="0"/>
      <c r="ALY929" s="0"/>
      <c r="ALZ929" s="0"/>
      <c r="AMA929" s="0"/>
      <c r="AMB929" s="0"/>
      <c r="AMC929" s="0"/>
      <c r="AMD929" s="0"/>
      <c r="AME929" s="0"/>
      <c r="AMF929" s="0"/>
      <c r="AMG929" s="0"/>
      <c r="AMH929" s="0"/>
      <c r="AMI929" s="0"/>
      <c r="AMJ929" s="0"/>
    </row>
    <row r="930" s="462" customFormat="true" ht="14.1" hidden="false" customHeight="true" outlineLevel="0" collapsed="false">
      <c r="A930" s="507" t="s">
        <v>4315</v>
      </c>
      <c r="B930" s="412" t="s">
        <v>4682</v>
      </c>
      <c r="C930" s="508" t="s">
        <v>4733</v>
      </c>
      <c r="D930" s="120"/>
      <c r="E930" s="120" t="s">
        <v>10823</v>
      </c>
      <c r="F930" s="120" t="s">
        <v>11476</v>
      </c>
      <c r="G930" s="456" t="s">
        <v>10825</v>
      </c>
      <c r="H930" s="427" t="n">
        <v>0.085</v>
      </c>
      <c r="I930" s="427" t="n">
        <v>0.0875</v>
      </c>
      <c r="J930" s="428" t="s">
        <v>5772</v>
      </c>
      <c r="K930" s="412" t="s">
        <v>11477</v>
      </c>
      <c r="L930" s="412" t="s">
        <v>4720</v>
      </c>
      <c r="M930" s="120" t="s">
        <v>4686</v>
      </c>
      <c r="N930" s="457" t="n">
        <v>94110</v>
      </c>
      <c r="O930" s="458" t="s">
        <v>10827</v>
      </c>
      <c r="P930" s="432"/>
      <c r="Q930" s="431"/>
      <c r="R930" s="459" t="s">
        <v>1667</v>
      </c>
      <c r="S930" s="460"/>
      <c r="T930" s="461"/>
      <c r="U930" s="459"/>
      <c r="V930" s="120"/>
      <c r="W930" s="120"/>
      <c r="X930" s="120"/>
      <c r="Y930" s="120"/>
      <c r="Z930" s="460" t="s">
        <v>6006</v>
      </c>
      <c r="AA930" s="433" t="s">
        <v>4745</v>
      </c>
      <c r="AB930" s="456"/>
      <c r="AC930" s="594" t="s">
        <v>7595</v>
      </c>
      <c r="AD930" s="595" t="s">
        <v>7855</v>
      </c>
      <c r="AE930" s="595" t="s">
        <v>11478</v>
      </c>
      <c r="AF930" s="595"/>
      <c r="AG930" s="595"/>
      <c r="AH930" s="595"/>
      <c r="AI930" s="595"/>
      <c r="AJ930" s="596" t="s">
        <v>7581</v>
      </c>
      <c r="AK930" s="437" t="s">
        <v>5946</v>
      </c>
      <c r="AL930" s="507" t="s">
        <v>5946</v>
      </c>
      <c r="AM930" s="412" t="s">
        <v>11479</v>
      </c>
      <c r="AN930" s="462" t="s">
        <v>11480</v>
      </c>
      <c r="AO930" s="412" t="s">
        <v>4720</v>
      </c>
      <c r="AP930" s="120" t="s">
        <v>4686</v>
      </c>
      <c r="AQ930" s="457" t="n">
        <v>94110</v>
      </c>
      <c r="AR930" s="463" t="s">
        <v>4314</v>
      </c>
      <c r="AS930" s="464"/>
      <c r="AT930" s="465"/>
      <c r="AU930" s="459"/>
      <c r="AV930" s="466" t="n">
        <v>2</v>
      </c>
      <c r="AW930" s="467"/>
      <c r="AX930" s="467"/>
      <c r="AY930" s="467"/>
      <c r="AZ930" s="467"/>
      <c r="BA930" s="467"/>
      <c r="BB930" s="467"/>
      <c r="BC930" s="467"/>
      <c r="BD930" s="467"/>
      <c r="BE930" s="467"/>
      <c r="BF930" s="467"/>
      <c r="BG930" s="467"/>
      <c r="BH930" s="467"/>
      <c r="BI930" s="467"/>
      <c r="BJ930" s="467"/>
      <c r="BK930" s="467"/>
      <c r="BL930" s="468"/>
      <c r="BM930" s="468"/>
      <c r="BN930" s="468"/>
      <c r="BO930" s="412"/>
      <c r="BP930" s="412"/>
      <c r="BQ930" s="439"/>
      <c r="ALX930" s="0"/>
      <c r="ALY930" s="0"/>
      <c r="ALZ930" s="0"/>
      <c r="AMA930" s="0"/>
      <c r="AMB930" s="0"/>
      <c r="AMC930" s="0"/>
      <c r="AMD930" s="0"/>
      <c r="AME930" s="0"/>
      <c r="AMF930" s="0"/>
      <c r="AMG930" s="0"/>
      <c r="AMH930" s="0"/>
      <c r="AMI930" s="0"/>
      <c r="AMJ930" s="0"/>
    </row>
    <row r="931" s="462" customFormat="true" ht="14.1" hidden="false" customHeight="true" outlineLevel="0" collapsed="false">
      <c r="A931" s="507" t="s">
        <v>11481</v>
      </c>
      <c r="B931" s="412" t="s">
        <v>5977</v>
      </c>
      <c r="C931" s="563" t="s">
        <v>4715</v>
      </c>
      <c r="D931" s="414"/>
      <c r="E931" s="425" t="s">
        <v>2136</v>
      </c>
      <c r="F931" s="425" t="s">
        <v>11482</v>
      </c>
      <c r="G931" s="426"/>
      <c r="H931" s="427" t="n">
        <v>0.0825</v>
      </c>
      <c r="I931" s="427" t="n">
        <v>0.085</v>
      </c>
      <c r="J931" s="428" t="s">
        <v>7552</v>
      </c>
      <c r="K931" s="412" t="s">
        <v>11483</v>
      </c>
      <c r="L931" s="412" t="s">
        <v>10285</v>
      </c>
      <c r="M931" s="414" t="s">
        <v>4686</v>
      </c>
      <c r="N931" s="429" t="n">
        <v>94956</v>
      </c>
      <c r="O931" s="640" t="s">
        <v>11484</v>
      </c>
      <c r="P931" s="431"/>
      <c r="Q931" s="432"/>
      <c r="R931" s="414" t="s">
        <v>11485</v>
      </c>
      <c r="S931" s="433"/>
      <c r="T931" s="434"/>
      <c r="U931" s="414"/>
      <c r="V931" s="425"/>
      <c r="W931" s="425"/>
      <c r="X931" s="425"/>
      <c r="Y931" s="425"/>
      <c r="Z931" s="433"/>
      <c r="AA931" s="433" t="s">
        <v>11486</v>
      </c>
      <c r="AB931" s="435"/>
      <c r="AC931" s="641" t="s">
        <v>7695</v>
      </c>
      <c r="AD931" s="642" t="s">
        <v>7577</v>
      </c>
      <c r="AE931" s="641" t="s">
        <v>7808</v>
      </c>
      <c r="AF931" s="641" t="s">
        <v>7802</v>
      </c>
      <c r="AG931" s="641" t="s">
        <v>11151</v>
      </c>
      <c r="AH931" s="641"/>
      <c r="AI931" s="641"/>
      <c r="AJ931" s="643" t="s">
        <v>7581</v>
      </c>
      <c r="AK931" s="437" t="s">
        <v>5946</v>
      </c>
      <c r="AL931" s="507" t="s">
        <v>5946</v>
      </c>
      <c r="AM931" s="412" t="s">
        <v>11487</v>
      </c>
      <c r="AN931" s="439"/>
      <c r="AO931" s="412" t="s">
        <v>10285</v>
      </c>
      <c r="AP931" s="414" t="s">
        <v>4686</v>
      </c>
      <c r="AQ931" s="429" t="n">
        <v>94956</v>
      </c>
      <c r="AR931" s="440" t="s">
        <v>11482</v>
      </c>
      <c r="AS931" s="441"/>
      <c r="AT931" s="438"/>
      <c r="AU931" s="414"/>
      <c r="AV931" s="442"/>
      <c r="AW931" s="443"/>
      <c r="AX931" s="443"/>
      <c r="AY931" s="443"/>
      <c r="AZ931" s="443"/>
      <c r="BA931" s="443"/>
      <c r="BB931" s="443"/>
      <c r="BC931" s="443"/>
      <c r="BD931" s="443"/>
      <c r="BE931" s="443"/>
      <c r="BF931" s="443"/>
      <c r="BG931" s="443"/>
      <c r="BH931" s="443"/>
      <c r="BI931" s="443"/>
      <c r="BJ931" s="443"/>
      <c r="BK931" s="443"/>
      <c r="BL931" s="412"/>
      <c r="BM931" s="412"/>
      <c r="BN931" s="412"/>
      <c r="BO931" s="469"/>
      <c r="BP931" s="463"/>
      <c r="BQ931" s="439"/>
      <c r="ALX931" s="0"/>
      <c r="ALY931" s="0"/>
      <c r="ALZ931" s="0"/>
      <c r="AMA931" s="0"/>
      <c r="AMB931" s="0"/>
      <c r="AMC931" s="0"/>
      <c r="AMD931" s="0"/>
      <c r="AME931" s="0"/>
      <c r="AMF931" s="0"/>
      <c r="AMG931" s="0"/>
      <c r="AMH931" s="0"/>
      <c r="AMI931" s="0"/>
      <c r="AMJ931" s="0"/>
    </row>
    <row r="932" s="462" customFormat="true" ht="14.1" hidden="false" customHeight="true" outlineLevel="0" collapsed="false">
      <c r="A932" s="41" t="s">
        <v>11488</v>
      </c>
      <c r="B932" s="412" t="s">
        <v>4682</v>
      </c>
      <c r="C932" s="413" t="s">
        <v>8388</v>
      </c>
      <c r="D932" s="414"/>
      <c r="E932" s="425" t="s">
        <v>11489</v>
      </c>
      <c r="F932" s="425" t="s">
        <v>11490</v>
      </c>
      <c r="G932" s="440" t="s">
        <v>11491</v>
      </c>
      <c r="H932" s="427" t="n">
        <v>0.0825</v>
      </c>
      <c r="I932" s="427" t="n">
        <v>0.085</v>
      </c>
      <c r="J932" s="428" t="s">
        <v>5963</v>
      </c>
      <c r="K932" s="412" t="s">
        <v>11492</v>
      </c>
      <c r="L932" s="412" t="s">
        <v>5878</v>
      </c>
      <c r="M932" s="414" t="s">
        <v>4686</v>
      </c>
      <c r="N932" s="429" t="n">
        <v>94513</v>
      </c>
      <c r="O932" s="640" t="s">
        <v>11493</v>
      </c>
      <c r="P932" s="548"/>
      <c r="Q932" s="548"/>
      <c r="R932" s="414"/>
      <c r="S932" s="433"/>
      <c r="T932" s="434"/>
      <c r="U932" s="414"/>
      <c r="V932" s="425"/>
      <c r="W932" s="425"/>
      <c r="X932" s="425"/>
      <c r="Y932" s="425"/>
      <c r="Z932" s="433"/>
      <c r="AA932" s="433"/>
      <c r="AB932" s="549"/>
      <c r="AC932" s="641" t="s">
        <v>7719</v>
      </c>
      <c r="AD932" s="642" t="s">
        <v>7577</v>
      </c>
      <c r="AE932" s="641" t="s">
        <v>7579</v>
      </c>
      <c r="AF932" s="641"/>
      <c r="AG932" s="641"/>
      <c r="AH932" s="641"/>
      <c r="AI932" s="641"/>
      <c r="AJ932" s="643" t="s">
        <v>4716</v>
      </c>
      <c r="AK932" s="437" t="s">
        <v>5946</v>
      </c>
      <c r="AL932" s="507" t="s">
        <v>6108</v>
      </c>
      <c r="AM932" s="412" t="s">
        <v>11492</v>
      </c>
      <c r="AN932" s="439"/>
      <c r="AO932" s="412" t="s">
        <v>5878</v>
      </c>
      <c r="AP932" s="414" t="s">
        <v>4686</v>
      </c>
      <c r="AQ932" s="429" t="n">
        <v>94513</v>
      </c>
      <c r="AR932" s="440" t="s">
        <v>11491</v>
      </c>
      <c r="AS932" s="441"/>
      <c r="AT932" s="438"/>
      <c r="AU932" s="414" t="s">
        <v>11494</v>
      </c>
      <c r="AV932" s="442" t="n">
        <v>3</v>
      </c>
      <c r="AW932" s="443"/>
      <c r="AX932" s="443"/>
      <c r="AY932" s="443"/>
      <c r="AZ932" s="443"/>
      <c r="BA932" s="443"/>
      <c r="BB932" s="443"/>
      <c r="BC932" s="443"/>
      <c r="BD932" s="443"/>
      <c r="BE932" s="443"/>
      <c r="BF932" s="443"/>
      <c r="BG932" s="443"/>
      <c r="BH932" s="443"/>
      <c r="BI932" s="443"/>
      <c r="BJ932" s="443"/>
      <c r="BK932" s="443"/>
      <c r="BL932" s="412"/>
      <c r="BM932" s="412"/>
      <c r="BN932" s="412"/>
      <c r="BO932" s="469"/>
      <c r="BP932" s="463"/>
      <c r="ALX932" s="0"/>
      <c r="ALY932" s="0"/>
      <c r="ALZ932" s="0"/>
      <c r="AMA932" s="0"/>
      <c r="AMB932" s="0"/>
      <c r="AMC932" s="0"/>
      <c r="AMD932" s="0"/>
      <c r="AME932" s="0"/>
      <c r="AMF932" s="0"/>
      <c r="AMG932" s="0"/>
      <c r="AMH932" s="0"/>
      <c r="AMI932" s="0"/>
      <c r="AMJ932" s="0"/>
    </row>
    <row r="933" s="557" customFormat="true" ht="14.1" hidden="false" customHeight="true" outlineLevel="0" collapsed="false">
      <c r="A933" s="507" t="s">
        <v>11495</v>
      </c>
      <c r="B933" s="412" t="s">
        <v>713</v>
      </c>
      <c r="C933" s="508" t="s">
        <v>4715</v>
      </c>
      <c r="D933" s="120" t="s">
        <v>7867</v>
      </c>
      <c r="E933" s="120" t="s">
        <v>657</v>
      </c>
      <c r="F933" s="120" t="s">
        <v>11496</v>
      </c>
      <c r="G933" s="456" t="s">
        <v>11497</v>
      </c>
      <c r="H933" s="427" t="n">
        <v>0.085</v>
      </c>
      <c r="I933" s="427" t="n">
        <v>0.0875</v>
      </c>
      <c r="J933" s="428" t="s">
        <v>5772</v>
      </c>
      <c r="K933" s="412" t="s">
        <v>11498</v>
      </c>
      <c r="L933" s="412" t="s">
        <v>4720</v>
      </c>
      <c r="M933" s="120" t="s">
        <v>4686</v>
      </c>
      <c r="N933" s="457" t="n">
        <v>94115</v>
      </c>
      <c r="O933" s="430"/>
      <c r="P933" s="431"/>
      <c r="Q933" s="431"/>
      <c r="R933" s="459" t="s">
        <v>4815</v>
      </c>
      <c r="S933" s="460" t="s">
        <v>11499</v>
      </c>
      <c r="T933" s="461"/>
      <c r="U933" s="459"/>
      <c r="V933" s="120"/>
      <c r="W933" s="120"/>
      <c r="X933" s="120"/>
      <c r="Y933" s="120"/>
      <c r="Z933" s="460" t="s">
        <v>6006</v>
      </c>
      <c r="AA933" s="433" t="s">
        <v>4745</v>
      </c>
      <c r="AB933" s="456"/>
      <c r="AC933" s="594" t="s">
        <v>8033</v>
      </c>
      <c r="AD933" s="595" t="s">
        <v>11500</v>
      </c>
      <c r="AE933" s="595"/>
      <c r="AF933" s="595"/>
      <c r="AG933" s="595"/>
      <c r="AH933" s="595"/>
      <c r="AI933" s="595"/>
      <c r="AJ933" s="596" t="s">
        <v>4716</v>
      </c>
      <c r="AK933" s="437" t="s">
        <v>5946</v>
      </c>
      <c r="AL933" s="507" t="s">
        <v>6064</v>
      </c>
      <c r="AM933" s="412" t="str">
        <f aca="false">PROPER(AN933)</f>
        <v>2500 Geary Blvd</v>
      </c>
      <c r="AN933" s="462" t="s">
        <v>11501</v>
      </c>
      <c r="AO933" s="412" t="s">
        <v>4720</v>
      </c>
      <c r="AP933" s="120" t="s">
        <v>4686</v>
      </c>
      <c r="AQ933" s="457" t="n">
        <v>94115</v>
      </c>
      <c r="AR933" s="463" t="s">
        <v>11496</v>
      </c>
      <c r="AS933" s="437"/>
      <c r="AT933" s="465"/>
      <c r="AU933" s="459"/>
      <c r="AV933" s="466" t="n">
        <v>1</v>
      </c>
      <c r="AW933" s="467"/>
      <c r="AX933" s="467"/>
      <c r="AY933" s="467"/>
      <c r="AZ933" s="467"/>
      <c r="BA933" s="467"/>
      <c r="BB933" s="467"/>
      <c r="BC933" s="467"/>
      <c r="BD933" s="467"/>
      <c r="BE933" s="467"/>
      <c r="BF933" s="467"/>
      <c r="BG933" s="467"/>
      <c r="BH933" s="467"/>
      <c r="BI933" s="467"/>
      <c r="BJ933" s="467"/>
      <c r="BK933" s="467"/>
      <c r="BL933" s="468"/>
      <c r="BM933" s="468"/>
      <c r="BN933" s="468"/>
      <c r="BO933" s="412"/>
      <c r="BP933" s="412"/>
      <c r="BQ933" s="439"/>
      <c r="ALX933" s="0"/>
      <c r="ALY933" s="0"/>
      <c r="ALZ933" s="0"/>
      <c r="AMA933" s="0"/>
      <c r="AMB933" s="0"/>
      <c r="AMC933" s="0"/>
      <c r="AMD933" s="0"/>
      <c r="AME933" s="0"/>
      <c r="AMF933" s="0"/>
      <c r="AMG933" s="0"/>
      <c r="AMH933" s="0"/>
      <c r="AMI933" s="0"/>
      <c r="AMJ933" s="0"/>
    </row>
    <row r="934" s="557" customFormat="true" ht="14.1" hidden="false" customHeight="true" outlineLevel="0" collapsed="false">
      <c r="A934" s="41" t="s">
        <v>11502</v>
      </c>
      <c r="B934" s="412" t="s">
        <v>5977</v>
      </c>
      <c r="C934" s="445" t="s">
        <v>6058</v>
      </c>
      <c r="D934" s="120"/>
      <c r="E934" s="120" t="s">
        <v>11503</v>
      </c>
      <c r="F934" s="120" t="s">
        <v>11504</v>
      </c>
      <c r="G934" s="456"/>
      <c r="H934" s="427" t="n">
        <v>0.09</v>
      </c>
      <c r="I934" s="427"/>
      <c r="J934" s="428" t="s">
        <v>7614</v>
      </c>
      <c r="K934" s="412" t="s">
        <v>11505</v>
      </c>
      <c r="L934" s="412" t="s">
        <v>3082</v>
      </c>
      <c r="M934" s="120" t="s">
        <v>4686</v>
      </c>
      <c r="N934" s="457" t="n">
        <v>94901</v>
      </c>
      <c r="O934" s="458" t="s">
        <v>11506</v>
      </c>
      <c r="P934" s="431"/>
      <c r="Q934" s="544" t="s">
        <v>11507</v>
      </c>
      <c r="R934" s="459" t="s">
        <v>2033</v>
      </c>
      <c r="S934" s="460"/>
      <c r="T934" s="461" t="s">
        <v>11508</v>
      </c>
      <c r="U934" s="459"/>
      <c r="V934" s="120"/>
      <c r="W934" s="120"/>
      <c r="X934" s="120"/>
      <c r="Y934" s="120"/>
      <c r="Z934" s="460"/>
      <c r="AA934" s="433"/>
      <c r="AB934" s="456"/>
      <c r="AC934" s="594" t="s">
        <v>7595</v>
      </c>
      <c r="AD934" s="595"/>
      <c r="AE934" s="595" t="s">
        <v>8425</v>
      </c>
      <c r="AF934" s="595" t="s">
        <v>10005</v>
      </c>
      <c r="AG934" s="595"/>
      <c r="AH934" s="595"/>
      <c r="AI934" s="595"/>
      <c r="AJ934" s="596" t="s">
        <v>4716</v>
      </c>
      <c r="AK934" s="437" t="s">
        <v>5946</v>
      </c>
      <c r="AL934" s="507" t="s">
        <v>6460</v>
      </c>
      <c r="AM934" s="412" t="s">
        <v>11509</v>
      </c>
      <c r="AN934" s="462"/>
      <c r="AO934" s="412" t="s">
        <v>5845</v>
      </c>
      <c r="AP934" s="120" t="s">
        <v>4686</v>
      </c>
      <c r="AQ934" s="457" t="n">
        <v>94978</v>
      </c>
      <c r="AR934" s="463" t="s">
        <v>11504</v>
      </c>
      <c r="AS934" s="464"/>
      <c r="AT934" s="465"/>
      <c r="AU934" s="459"/>
      <c r="AV934" s="466"/>
      <c r="AW934" s="467"/>
      <c r="AX934" s="467"/>
      <c r="AY934" s="467"/>
      <c r="AZ934" s="467"/>
      <c r="BA934" s="467"/>
      <c r="BB934" s="467"/>
      <c r="BC934" s="467"/>
      <c r="BD934" s="467"/>
      <c r="BE934" s="467"/>
      <c r="BF934" s="467"/>
      <c r="BG934" s="467"/>
      <c r="BH934" s="467"/>
      <c r="BI934" s="467"/>
      <c r="BJ934" s="467"/>
      <c r="BK934" s="467"/>
      <c r="BL934" s="468"/>
      <c r="BM934" s="468"/>
      <c r="BN934" s="468"/>
      <c r="BO934" s="412"/>
      <c r="BP934" s="463"/>
      <c r="BQ934" s="439"/>
      <c r="ALX934" s="0"/>
      <c r="ALY934" s="0"/>
      <c r="ALZ934" s="0"/>
      <c r="AMA934" s="0"/>
      <c r="AMB934" s="0"/>
      <c r="AMC934" s="0"/>
      <c r="AMD934" s="0"/>
      <c r="AME934" s="0"/>
      <c r="AMF934" s="0"/>
      <c r="AMG934" s="0"/>
      <c r="AMH934" s="0"/>
      <c r="AMI934" s="0"/>
      <c r="AMJ934" s="0"/>
    </row>
    <row r="935" customFormat="false" ht="14.1" hidden="false" customHeight="true" outlineLevel="0" collapsed="false">
      <c r="A935" s="41" t="s">
        <v>3211</v>
      </c>
      <c r="B935" s="412" t="s">
        <v>5937</v>
      </c>
      <c r="C935" s="563" t="s">
        <v>5309</v>
      </c>
      <c r="D935" s="414" t="s">
        <v>6055</v>
      </c>
      <c r="E935" s="425" t="s">
        <v>1656</v>
      </c>
      <c r="F935" s="425" t="s">
        <v>11510</v>
      </c>
      <c r="G935" s="426" t="s">
        <v>11511</v>
      </c>
      <c r="H935" s="427" t="n">
        <v>0.0975</v>
      </c>
      <c r="I935" s="427" t="n">
        <v>0.095</v>
      </c>
      <c r="J935" s="428" t="s">
        <v>7814</v>
      </c>
      <c r="K935" s="412" t="s">
        <v>11512</v>
      </c>
      <c r="L935" s="412" t="s">
        <v>5851</v>
      </c>
      <c r="M935" s="414" t="s">
        <v>4686</v>
      </c>
      <c r="N935" s="429" t="n">
        <v>94502</v>
      </c>
      <c r="O935" s="640" t="s">
        <v>11513</v>
      </c>
      <c r="P935" s="548" t="s">
        <v>11513</v>
      </c>
      <c r="Q935" s="548" t="s">
        <v>11513</v>
      </c>
      <c r="AC935" s="641" t="s">
        <v>7695</v>
      </c>
      <c r="AD935" s="642" t="s">
        <v>8957</v>
      </c>
      <c r="AE935" s="641"/>
      <c r="AF935" s="641" t="s">
        <v>8110</v>
      </c>
      <c r="AG935" s="641"/>
      <c r="AH935" s="641"/>
      <c r="AI935" s="641"/>
      <c r="AJ935" s="643" t="s">
        <v>7581</v>
      </c>
      <c r="AK935" s="437" t="s">
        <v>5946</v>
      </c>
      <c r="AL935" s="507" t="s">
        <v>6064</v>
      </c>
      <c r="AM935" s="412" t="s">
        <v>11514</v>
      </c>
      <c r="AO935" s="412" t="s">
        <v>5851</v>
      </c>
      <c r="AP935" s="414" t="s">
        <v>4686</v>
      </c>
      <c r="AQ935" s="429" t="n">
        <v>94502</v>
      </c>
      <c r="AR935" s="440" t="s">
        <v>11510</v>
      </c>
      <c r="AS935" s="441"/>
      <c r="AV935" s="442"/>
      <c r="AW935" s="443"/>
      <c r="AX935" s="443"/>
      <c r="AY935" s="443"/>
      <c r="AZ935" s="443"/>
      <c r="BA935" s="443"/>
      <c r="BB935" s="443"/>
      <c r="BC935" s="443"/>
      <c r="BD935" s="443"/>
      <c r="BE935" s="443"/>
      <c r="BF935" s="443"/>
      <c r="BG935" s="443"/>
      <c r="BH935" s="443"/>
      <c r="BI935" s="443"/>
      <c r="BJ935" s="443"/>
      <c r="BK935" s="443"/>
      <c r="BL935" s="412"/>
      <c r="BM935" s="412"/>
      <c r="BN935" s="412"/>
      <c r="BO935" s="477"/>
      <c r="BP935" s="478"/>
      <c r="BQ935" s="462"/>
    </row>
    <row r="936" s="462" customFormat="true" ht="14.1" hidden="false" customHeight="true" outlineLevel="0" collapsed="false">
      <c r="A936" s="41" t="s">
        <v>11515</v>
      </c>
      <c r="B936" s="412" t="s">
        <v>5977</v>
      </c>
      <c r="C936" s="479" t="s">
        <v>4715</v>
      </c>
      <c r="D936" s="644"/>
      <c r="E936" s="120" t="s">
        <v>2009</v>
      </c>
      <c r="F936" s="120" t="s">
        <v>2008</v>
      </c>
      <c r="G936" s="456" t="s">
        <v>10118</v>
      </c>
      <c r="H936" s="427" t="n">
        <v>0.085</v>
      </c>
      <c r="I936" s="427" t="n">
        <v>0.0875</v>
      </c>
      <c r="J936" s="428" t="s">
        <v>5772</v>
      </c>
      <c r="K936" s="412" t="s">
        <v>11516</v>
      </c>
      <c r="L936" s="412" t="s">
        <v>4720</v>
      </c>
      <c r="M936" s="120" t="s">
        <v>4686</v>
      </c>
      <c r="N936" s="457" t="n">
        <v>94108</v>
      </c>
      <c r="O936" s="458" t="s">
        <v>10120</v>
      </c>
      <c r="P936" s="544"/>
      <c r="Q936" s="544"/>
      <c r="R936" s="459"/>
      <c r="S936" s="460"/>
      <c r="T936" s="461"/>
      <c r="U936" s="459"/>
      <c r="V936" s="120"/>
      <c r="W936" s="120"/>
      <c r="X936" s="120"/>
      <c r="Y936" s="120"/>
      <c r="Z936" s="460"/>
      <c r="AA936" s="433"/>
      <c r="AB936" s="456"/>
      <c r="AC936" s="594" t="s">
        <v>7680</v>
      </c>
      <c r="AD936" s="595" t="s">
        <v>11176</v>
      </c>
      <c r="AE936" s="595" t="s">
        <v>8649</v>
      </c>
      <c r="AF936" s="595" t="s">
        <v>11378</v>
      </c>
      <c r="AG936" s="595"/>
      <c r="AH936" s="595"/>
      <c r="AI936" s="595"/>
      <c r="AJ936" s="596" t="s">
        <v>4716</v>
      </c>
      <c r="AK936" s="437" t="s">
        <v>5946</v>
      </c>
      <c r="AL936" s="507" t="s">
        <v>6064</v>
      </c>
      <c r="AM936" s="412" t="s">
        <v>10124</v>
      </c>
      <c r="AO936" s="412" t="s">
        <v>4720</v>
      </c>
      <c r="AP936" s="120" t="s">
        <v>4686</v>
      </c>
      <c r="AQ936" s="457" t="n">
        <v>94108</v>
      </c>
      <c r="AR936" s="463" t="s">
        <v>2008</v>
      </c>
      <c r="AS936" s="437"/>
      <c r="AT936" s="465"/>
      <c r="AU936" s="459"/>
      <c r="AV936" s="466"/>
      <c r="AW936" s="467"/>
      <c r="AX936" s="467"/>
      <c r="AY936" s="467"/>
      <c r="AZ936" s="467"/>
      <c r="BA936" s="467"/>
      <c r="BB936" s="467"/>
      <c r="BC936" s="467"/>
      <c r="BD936" s="467"/>
      <c r="BE936" s="467"/>
      <c r="BF936" s="467"/>
      <c r="BG936" s="467"/>
      <c r="BH936" s="467"/>
      <c r="BI936" s="467"/>
      <c r="BJ936" s="467"/>
      <c r="BK936" s="467"/>
      <c r="BL936" s="468"/>
      <c r="BM936" s="468"/>
      <c r="BN936" s="468"/>
      <c r="BO936" s="412"/>
      <c r="BP936" s="463"/>
      <c r="BQ936" s="439"/>
      <c r="ALX936" s="0"/>
      <c r="ALY936" s="0"/>
      <c r="ALZ936" s="0"/>
      <c r="AMA936" s="0"/>
      <c r="AMB936" s="0"/>
      <c r="AMC936" s="0"/>
      <c r="AMD936" s="0"/>
      <c r="AME936" s="0"/>
      <c r="AMF936" s="0"/>
      <c r="AMG936" s="0"/>
      <c r="AMH936" s="0"/>
      <c r="AMI936" s="0"/>
      <c r="AMJ936" s="0"/>
    </row>
    <row r="937" customFormat="false" ht="14.1" hidden="false" customHeight="true" outlineLevel="0" collapsed="false">
      <c r="A937" s="41" t="s">
        <v>11517</v>
      </c>
      <c r="B937" s="412" t="s">
        <v>5977</v>
      </c>
      <c r="C937" s="445" t="s">
        <v>4715</v>
      </c>
      <c r="D937" s="120"/>
      <c r="E937" s="120" t="s">
        <v>11518</v>
      </c>
      <c r="F937" s="120" t="s">
        <v>11519</v>
      </c>
      <c r="G937" s="456"/>
      <c r="H937" s="427" t="n">
        <v>0.085</v>
      </c>
      <c r="I937" s="427"/>
      <c r="J937" s="428" t="s">
        <v>5772</v>
      </c>
      <c r="K937" s="412" t="s">
        <v>11520</v>
      </c>
      <c r="L937" s="412" t="s">
        <v>4720</v>
      </c>
      <c r="M937" s="120" t="s">
        <v>4686</v>
      </c>
      <c r="N937" s="457" t="n">
        <v>94118</v>
      </c>
      <c r="O937" s="458" t="s">
        <v>11521</v>
      </c>
      <c r="P937" s="431"/>
      <c r="Q937" s="431"/>
      <c r="R937" s="459"/>
      <c r="S937" s="460"/>
      <c r="T937" s="461"/>
      <c r="U937" s="459"/>
      <c r="V937" s="120"/>
      <c r="W937" s="120"/>
      <c r="X937" s="120"/>
      <c r="Y937" s="120"/>
      <c r="Z937" s="460"/>
      <c r="AB937" s="456"/>
      <c r="AC937" s="641" t="s">
        <v>7625</v>
      </c>
      <c r="AD937" s="642" t="s">
        <v>7848</v>
      </c>
      <c r="AE937" s="641" t="s">
        <v>7580</v>
      </c>
      <c r="AF937" s="641" t="s">
        <v>7682</v>
      </c>
      <c r="AG937" s="641" t="s">
        <v>8494</v>
      </c>
      <c r="AH937" s="641"/>
      <c r="AI937" s="641"/>
      <c r="AJ937" s="643" t="s">
        <v>7581</v>
      </c>
      <c r="AK937" s="437" t="s">
        <v>5946</v>
      </c>
      <c r="AL937" s="507" t="s">
        <v>5946</v>
      </c>
      <c r="AM937" s="412"/>
      <c r="AN937" s="462"/>
      <c r="AO937" s="412"/>
      <c r="AP937" s="120"/>
      <c r="AQ937" s="457"/>
      <c r="AR937" s="463"/>
      <c r="AS937" s="437"/>
      <c r="AT937" s="465"/>
      <c r="AU937" s="459"/>
      <c r="AV937" s="466"/>
      <c r="AW937" s="467"/>
      <c r="AX937" s="467"/>
      <c r="AY937" s="467"/>
      <c r="AZ937" s="467"/>
      <c r="BA937" s="467"/>
      <c r="BB937" s="467"/>
      <c r="BC937" s="467"/>
      <c r="BD937" s="467"/>
      <c r="BE937" s="467"/>
      <c r="BF937" s="467"/>
      <c r="BG937" s="467"/>
      <c r="BH937" s="467"/>
      <c r="BI937" s="467"/>
      <c r="BJ937" s="467"/>
      <c r="BK937" s="467"/>
      <c r="BL937" s="468"/>
      <c r="BM937" s="468"/>
      <c r="BN937" s="468"/>
      <c r="BO937" s="412"/>
      <c r="BP937" s="478"/>
    </row>
    <row r="938" customFormat="false" ht="14.1" hidden="false" customHeight="true" outlineLevel="0" collapsed="false">
      <c r="A938" s="507" t="s">
        <v>4024</v>
      </c>
      <c r="B938" s="412" t="s">
        <v>5998</v>
      </c>
      <c r="C938" s="562" t="s">
        <v>5999</v>
      </c>
      <c r="D938" s="480"/>
      <c r="E938" s="480" t="s">
        <v>4023</v>
      </c>
      <c r="F938" s="480" t="s">
        <v>4022</v>
      </c>
      <c r="G938" s="489"/>
      <c r="H938" s="427" t="n">
        <v>0.095</v>
      </c>
      <c r="I938" s="427" t="n">
        <v>0.09</v>
      </c>
      <c r="J938" s="428" t="s">
        <v>6359</v>
      </c>
      <c r="K938" s="489" t="s">
        <v>11522</v>
      </c>
      <c r="L938" s="489" t="s">
        <v>8298</v>
      </c>
      <c r="M938" s="480" t="s">
        <v>4686</v>
      </c>
      <c r="N938" s="490" t="n">
        <v>90095</v>
      </c>
      <c r="O938" s="458" t="s">
        <v>11523</v>
      </c>
      <c r="Q938" s="544" t="s">
        <v>11524</v>
      </c>
      <c r="R938" s="491" t="s">
        <v>11525</v>
      </c>
      <c r="S938" s="490" t="s">
        <v>11526</v>
      </c>
      <c r="T938" s="492"/>
      <c r="U938" s="491"/>
      <c r="V938" s="490"/>
      <c r="W938" s="490"/>
      <c r="X938" s="490"/>
      <c r="Y938" s="490"/>
      <c r="Z938" s="490" t="s">
        <v>6006</v>
      </c>
      <c r="AA938" s="433" t="s">
        <v>4745</v>
      </c>
      <c r="AB938" s="493"/>
      <c r="AC938" s="641" t="s">
        <v>11527</v>
      </c>
      <c r="AD938" s="642"/>
      <c r="AE938" s="641"/>
      <c r="AF938" s="641"/>
      <c r="AG938" s="641"/>
      <c r="AH938" s="641"/>
      <c r="AI938" s="641"/>
      <c r="AJ938" s="643" t="s">
        <v>7581</v>
      </c>
      <c r="AK938" s="437" t="s">
        <v>5946</v>
      </c>
      <c r="AL938" s="507" t="s">
        <v>6144</v>
      </c>
      <c r="AM938" s="489" t="s">
        <v>11522</v>
      </c>
      <c r="AN938" s="494"/>
      <c r="AO938" s="489" t="s">
        <v>8298</v>
      </c>
      <c r="AP938" s="480" t="s">
        <v>4686</v>
      </c>
      <c r="AQ938" s="490" t="n">
        <v>90095</v>
      </c>
      <c r="AR938" s="489" t="s">
        <v>4022</v>
      </c>
      <c r="AS938" s="500"/>
      <c r="AT938" s="495" t="n">
        <v>1404107</v>
      </c>
      <c r="AU938" s="496"/>
      <c r="AV938" s="497" t="n">
        <v>5</v>
      </c>
      <c r="AW938" s="497"/>
      <c r="AX938" s="497"/>
      <c r="AY938" s="497"/>
      <c r="AZ938" s="497"/>
      <c r="BA938" s="497"/>
      <c r="BB938" s="497"/>
      <c r="BC938" s="497"/>
      <c r="BD938" s="497"/>
      <c r="BE938" s="497"/>
      <c r="BF938" s="497"/>
      <c r="BG938" s="497"/>
      <c r="BH938" s="497"/>
      <c r="BI938" s="497"/>
      <c r="BJ938" s="497"/>
      <c r="BK938" s="497"/>
      <c r="BL938" s="498"/>
      <c r="BM938" s="498"/>
      <c r="BN938" s="498"/>
      <c r="BO938" s="412"/>
      <c r="BP938" s="412"/>
      <c r="BQ938" s="557"/>
    </row>
    <row r="939" s="557" customFormat="true" ht="14.1" hidden="false" customHeight="true" outlineLevel="0" collapsed="false">
      <c r="A939" s="41" t="s">
        <v>11528</v>
      </c>
      <c r="B939" s="412" t="s">
        <v>4682</v>
      </c>
      <c r="C939" s="445" t="s">
        <v>4733</v>
      </c>
      <c r="D939" s="120"/>
      <c r="E939" s="120" t="s">
        <v>11529</v>
      </c>
      <c r="F939" s="120" t="s">
        <v>11530</v>
      </c>
      <c r="G939" s="456"/>
      <c r="H939" s="427" t="n">
        <v>0.0875</v>
      </c>
      <c r="I939" s="427"/>
      <c r="J939" s="428" t="s">
        <v>6140</v>
      </c>
      <c r="K939" s="412" t="s">
        <v>11531</v>
      </c>
      <c r="L939" s="412" t="s">
        <v>6617</v>
      </c>
      <c r="M939" s="120" t="s">
        <v>4686</v>
      </c>
      <c r="N939" s="457" t="n">
        <v>94030</v>
      </c>
      <c r="O939" s="458" t="s">
        <v>11532</v>
      </c>
      <c r="P939" s="431"/>
      <c r="Q939" s="431"/>
      <c r="R939" s="459"/>
      <c r="S939" s="460"/>
      <c r="T939" s="461"/>
      <c r="U939" s="459"/>
      <c r="V939" s="120"/>
      <c r="W939" s="120"/>
      <c r="X939" s="120"/>
      <c r="Y939" s="120"/>
      <c r="Z939" s="460" t="s">
        <v>11533</v>
      </c>
      <c r="AA939" s="433"/>
      <c r="AB939" s="456"/>
      <c r="AC939" s="641" t="s">
        <v>8019</v>
      </c>
      <c r="AD939" s="642" t="s">
        <v>8425</v>
      </c>
      <c r="AE939" s="641" t="s">
        <v>7555</v>
      </c>
      <c r="AF939" s="641" t="s">
        <v>8110</v>
      </c>
      <c r="AG939" s="641"/>
      <c r="AH939" s="641"/>
      <c r="AI939" s="641"/>
      <c r="AJ939" s="643" t="s">
        <v>4716</v>
      </c>
      <c r="AK939" s="437" t="s">
        <v>5946</v>
      </c>
      <c r="AL939" s="507" t="s">
        <v>6778</v>
      </c>
      <c r="AM939" s="412" t="s">
        <v>11531</v>
      </c>
      <c r="AN939" s="462"/>
      <c r="AO939" s="412" t="s">
        <v>6617</v>
      </c>
      <c r="AP939" s="120" t="s">
        <v>4686</v>
      </c>
      <c r="AQ939" s="457" t="n">
        <v>94030</v>
      </c>
      <c r="AR939" s="463" t="s">
        <v>11530</v>
      </c>
      <c r="AS939" s="441"/>
      <c r="AT939" s="465"/>
      <c r="AU939" s="459"/>
      <c r="AV939" s="466" t="n">
        <v>5</v>
      </c>
      <c r="AW939" s="468" t="s">
        <v>11534</v>
      </c>
      <c r="AX939" s="467" t="n">
        <v>5</v>
      </c>
      <c r="AY939" s="467" t="n">
        <v>1</v>
      </c>
      <c r="AZ939" s="467" t="s">
        <v>11535</v>
      </c>
      <c r="BA939" s="467" t="n">
        <v>1</v>
      </c>
      <c r="BB939" s="467"/>
      <c r="BC939" s="467" t="s">
        <v>10368</v>
      </c>
      <c r="BD939" s="467" t="n">
        <v>1</v>
      </c>
      <c r="BE939" s="467"/>
      <c r="BF939" s="467"/>
      <c r="BG939" s="467"/>
      <c r="BH939" s="467"/>
      <c r="BI939" s="467"/>
      <c r="BJ939" s="467"/>
      <c r="BK939" s="467"/>
      <c r="BL939" s="468"/>
      <c r="BM939" s="468" t="s">
        <v>7137</v>
      </c>
      <c r="BN939" s="468"/>
      <c r="BO939" s="469"/>
      <c r="BP939" s="412"/>
      <c r="BQ939" s="439"/>
      <c r="ALX939" s="0"/>
      <c r="ALY939" s="0"/>
      <c r="ALZ939" s="0"/>
      <c r="AMA939" s="0"/>
      <c r="AMB939" s="0"/>
      <c r="AMC939" s="0"/>
      <c r="AMD939" s="0"/>
      <c r="AME939" s="0"/>
      <c r="AMF939" s="0"/>
      <c r="AMG939" s="0"/>
      <c r="AMH939" s="0"/>
      <c r="AMI939" s="0"/>
      <c r="AMJ939" s="0"/>
    </row>
    <row r="940" s="557" customFormat="true" ht="14.25" hidden="false" customHeight="true" outlineLevel="0" collapsed="false">
      <c r="A940" s="41" t="s">
        <v>826</v>
      </c>
      <c r="B940" s="412" t="s">
        <v>713</v>
      </c>
      <c r="C940" s="445" t="s">
        <v>36</v>
      </c>
      <c r="D940" s="414" t="s">
        <v>5942</v>
      </c>
      <c r="E940" s="425" t="s">
        <v>3314</v>
      </c>
      <c r="F940" s="425" t="s">
        <v>3313</v>
      </c>
      <c r="G940" s="426"/>
      <c r="H940" s="427" t="n">
        <v>0.0925</v>
      </c>
      <c r="I940" s="538" t="n">
        <v>0.09</v>
      </c>
      <c r="J940" s="428" t="s">
        <v>6337</v>
      </c>
      <c r="K940" s="412" t="s">
        <v>11060</v>
      </c>
      <c r="L940" s="412" t="s">
        <v>5362</v>
      </c>
      <c r="M940" s="414" t="s">
        <v>4686</v>
      </c>
      <c r="N940" s="429" t="n">
        <v>94063</v>
      </c>
      <c r="O940" s="593"/>
      <c r="P940" s="432"/>
      <c r="Q940" s="432"/>
      <c r="R940" s="414"/>
      <c r="S940" s="433"/>
      <c r="T940" s="434"/>
      <c r="U940" s="414"/>
      <c r="V940" s="425"/>
      <c r="W940" s="425"/>
      <c r="X940" s="425"/>
      <c r="Y940" s="425"/>
      <c r="Z940" s="433"/>
      <c r="AA940" s="433"/>
      <c r="AB940" s="435"/>
      <c r="AC940" s="594" t="s">
        <v>8033</v>
      </c>
      <c r="AD940" s="595"/>
      <c r="AE940" s="595"/>
      <c r="AF940" s="595"/>
      <c r="AG940" s="595"/>
      <c r="AH940" s="595"/>
      <c r="AI940" s="595"/>
      <c r="AJ940" s="596" t="s">
        <v>7581</v>
      </c>
      <c r="AK940" s="437" t="s">
        <v>5946</v>
      </c>
      <c r="AL940" s="507" t="s">
        <v>6108</v>
      </c>
      <c r="AM940" s="412" t="s">
        <v>11060</v>
      </c>
      <c r="AN940" s="439"/>
      <c r="AO940" s="412" t="s">
        <v>5362</v>
      </c>
      <c r="AP940" s="414" t="s">
        <v>4686</v>
      </c>
      <c r="AQ940" s="429" t="n">
        <v>94063</v>
      </c>
      <c r="AR940" s="440" t="s">
        <v>3313</v>
      </c>
      <c r="AS940" s="464"/>
      <c r="AT940" s="438"/>
      <c r="AU940" s="414"/>
      <c r="AV940" s="442"/>
      <c r="AW940" s="443"/>
      <c r="AX940" s="443"/>
      <c r="AY940" s="443"/>
      <c r="AZ940" s="443"/>
      <c r="BA940" s="443"/>
      <c r="BB940" s="443"/>
      <c r="BC940" s="443"/>
      <c r="BD940" s="443"/>
      <c r="BE940" s="443"/>
      <c r="BF940" s="443"/>
      <c r="BG940" s="443"/>
      <c r="BH940" s="443"/>
      <c r="BI940" s="443"/>
      <c r="BJ940" s="443"/>
      <c r="BK940" s="443"/>
      <c r="BL940" s="412"/>
      <c r="BM940" s="412"/>
      <c r="BN940" s="412"/>
      <c r="BO940" s="469"/>
      <c r="BP940" s="478"/>
      <c r="BQ940" s="462"/>
      <c r="ALX940" s="0"/>
      <c r="ALY940" s="0"/>
      <c r="ALZ940" s="0"/>
      <c r="AMA940" s="0"/>
      <c r="AMB940" s="0"/>
      <c r="AMC940" s="0"/>
      <c r="AMD940" s="0"/>
      <c r="AME940" s="0"/>
      <c r="AMF940" s="0"/>
      <c r="AMG940" s="0"/>
      <c r="AMH940" s="0"/>
      <c r="AMI940" s="0"/>
      <c r="AMJ940" s="0"/>
    </row>
    <row r="941" s="557" customFormat="true" ht="14.1" hidden="false" customHeight="true" outlineLevel="0" collapsed="false">
      <c r="A941" s="41" t="s">
        <v>11536</v>
      </c>
      <c r="B941" s="412" t="s">
        <v>5998</v>
      </c>
      <c r="C941" s="445" t="s">
        <v>5999</v>
      </c>
      <c r="D941" s="120"/>
      <c r="E941" s="120" t="s">
        <v>1658</v>
      </c>
      <c r="F941" s="120" t="s">
        <v>11537</v>
      </c>
      <c r="G941" s="456"/>
      <c r="H941" s="427" t="n">
        <v>0.085</v>
      </c>
      <c r="I941" s="427" t="n">
        <v>0.09</v>
      </c>
      <c r="J941" s="428" t="s">
        <v>5681</v>
      </c>
      <c r="K941" s="412" t="s">
        <v>11538</v>
      </c>
      <c r="L941" s="412" t="s">
        <v>5681</v>
      </c>
      <c r="M941" s="120" t="s">
        <v>4686</v>
      </c>
      <c r="N941" s="457" t="n">
        <v>94947</v>
      </c>
      <c r="O941" s="458" t="s">
        <v>11539</v>
      </c>
      <c r="P941" s="544"/>
      <c r="Q941" s="544"/>
      <c r="R941" s="459" t="s">
        <v>11540</v>
      </c>
      <c r="S941" s="460" t="s">
        <v>11541</v>
      </c>
      <c r="T941" s="461" t="s">
        <v>11542</v>
      </c>
      <c r="U941" s="459" t="s">
        <v>11543</v>
      </c>
      <c r="V941" s="120"/>
      <c r="W941" s="120"/>
      <c r="X941" s="120"/>
      <c r="Y941" s="120"/>
      <c r="Z941" s="460" t="s">
        <v>6006</v>
      </c>
      <c r="AA941" s="433" t="s">
        <v>4745</v>
      </c>
      <c r="AB941" s="456"/>
      <c r="AC941" s="650" t="s">
        <v>7695</v>
      </c>
      <c r="AD941" s="650"/>
      <c r="AE941" s="650" t="s">
        <v>7801</v>
      </c>
      <c r="AF941" s="650" t="s">
        <v>9350</v>
      </c>
      <c r="AG941" s="650"/>
      <c r="AH941" s="650"/>
      <c r="AI941" s="650"/>
      <c r="AJ941" s="532" t="s">
        <v>7581</v>
      </c>
      <c r="AK941" s="437" t="s">
        <v>5946</v>
      </c>
      <c r="AL941" s="507" t="s">
        <v>11544</v>
      </c>
      <c r="AM941" s="412" t="s">
        <v>11545</v>
      </c>
      <c r="AN941" s="462"/>
      <c r="AO941" s="412" t="s">
        <v>1532</v>
      </c>
      <c r="AP941" s="120" t="s">
        <v>4686</v>
      </c>
      <c r="AQ941" s="457" t="n">
        <v>94590</v>
      </c>
      <c r="AR941" s="463" t="s">
        <v>11537</v>
      </c>
      <c r="AS941" s="565"/>
      <c r="AT941" s="465" t="n">
        <v>1413460</v>
      </c>
      <c r="AU941" s="459" t="s">
        <v>11546</v>
      </c>
      <c r="AV941" s="466" t="n">
        <v>6</v>
      </c>
      <c r="AW941" s="467"/>
      <c r="AX941" s="467"/>
      <c r="AY941" s="467"/>
      <c r="AZ941" s="467"/>
      <c r="BA941" s="467"/>
      <c r="BB941" s="467"/>
      <c r="BC941" s="467"/>
      <c r="BD941" s="467"/>
      <c r="BE941" s="467"/>
      <c r="BF941" s="467"/>
      <c r="BG941" s="467"/>
      <c r="BH941" s="467"/>
      <c r="BI941" s="467"/>
      <c r="BJ941" s="467"/>
      <c r="BK941" s="467"/>
      <c r="BL941" s="468"/>
      <c r="BM941" s="468"/>
      <c r="BN941" s="468"/>
      <c r="BO941" s="477"/>
      <c r="BP941" s="463"/>
      <c r="BQ941" s="462"/>
      <c r="ALX941" s="0"/>
      <c r="ALY941" s="0"/>
      <c r="ALZ941" s="0"/>
      <c r="AMA941" s="0"/>
      <c r="AMB941" s="0"/>
      <c r="AMC941" s="0"/>
      <c r="AMD941" s="0"/>
      <c r="AME941" s="0"/>
      <c r="AMF941" s="0"/>
      <c r="AMG941" s="0"/>
      <c r="AMH941" s="0"/>
      <c r="AMI941" s="0"/>
      <c r="AMJ941" s="0"/>
    </row>
    <row r="942" s="557" customFormat="true" ht="14.1" hidden="false" customHeight="true" outlineLevel="0" collapsed="false">
      <c r="A942" s="41" t="s">
        <v>11547</v>
      </c>
      <c r="B942" s="412" t="s">
        <v>5998</v>
      </c>
      <c r="C942" s="508" t="s">
        <v>5999</v>
      </c>
      <c r="D942" s="120"/>
      <c r="E942" s="120" t="s">
        <v>11548</v>
      </c>
      <c r="F942" s="120" t="s">
        <v>11549</v>
      </c>
      <c r="G942" s="456" t="s">
        <v>11550</v>
      </c>
      <c r="H942" s="427" t="n">
        <v>0.0875</v>
      </c>
      <c r="I942" s="427" t="n">
        <v>0.09</v>
      </c>
      <c r="J942" s="428" t="s">
        <v>6140</v>
      </c>
      <c r="K942" s="412" t="s">
        <v>11551</v>
      </c>
      <c r="L942" s="412" t="s">
        <v>5464</v>
      </c>
      <c r="M942" s="120" t="s">
        <v>4686</v>
      </c>
      <c r="N942" s="457" t="n">
        <v>94044</v>
      </c>
      <c r="O942" s="458" t="s">
        <v>11552</v>
      </c>
      <c r="P942" s="490"/>
      <c r="Q942" s="431"/>
      <c r="R942" s="459" t="s">
        <v>2955</v>
      </c>
      <c r="S942" s="460" t="s">
        <v>11553</v>
      </c>
      <c r="T942" s="461" t="s">
        <v>6541</v>
      </c>
      <c r="U942" s="459"/>
      <c r="V942" s="120"/>
      <c r="W942" s="120"/>
      <c r="X942" s="120"/>
      <c r="Y942" s="120"/>
      <c r="Z942" s="460" t="s">
        <v>11554</v>
      </c>
      <c r="AA942" s="433" t="s">
        <v>4745</v>
      </c>
      <c r="AB942" s="456"/>
      <c r="AC942" s="645" t="s">
        <v>7695</v>
      </c>
      <c r="AD942" s="645" t="s">
        <v>7848</v>
      </c>
      <c r="AE942" s="645"/>
      <c r="AF942" s="645"/>
      <c r="AG942" s="645"/>
      <c r="AH942" s="645"/>
      <c r="AI942" s="645"/>
      <c r="AJ942" s="498" t="s">
        <v>7581</v>
      </c>
      <c r="AK942" s="437" t="s">
        <v>5946</v>
      </c>
      <c r="AL942" s="507" t="s">
        <v>6685</v>
      </c>
      <c r="AM942" s="412" t="str">
        <f aca="false">PROPER(AN942)</f>
        <v>4625 Coast Hwy 1</v>
      </c>
      <c r="AN942" s="462" t="s">
        <v>11555</v>
      </c>
      <c r="AO942" s="412" t="s">
        <v>5464</v>
      </c>
      <c r="AP942" s="120" t="s">
        <v>4686</v>
      </c>
      <c r="AQ942" s="457" t="n">
        <v>94044</v>
      </c>
      <c r="AR942" s="463" t="s">
        <v>11549</v>
      </c>
      <c r="AS942" s="437"/>
      <c r="AT942" s="465" t="n">
        <v>1404867</v>
      </c>
      <c r="AU942" s="459" t="s">
        <v>11556</v>
      </c>
      <c r="AV942" s="466" t="n">
        <v>4</v>
      </c>
      <c r="AW942" s="467"/>
      <c r="AX942" s="467"/>
      <c r="AY942" s="467"/>
      <c r="AZ942" s="467"/>
      <c r="BA942" s="467"/>
      <c r="BB942" s="467"/>
      <c r="BC942" s="467"/>
      <c r="BD942" s="467"/>
      <c r="BE942" s="467" t="s">
        <v>11557</v>
      </c>
      <c r="BF942" s="568" t="n">
        <v>5.06</v>
      </c>
      <c r="BG942" s="467"/>
      <c r="BH942" s="467"/>
      <c r="BI942" s="467"/>
      <c r="BJ942" s="467"/>
      <c r="BK942" s="467"/>
      <c r="BL942" s="468"/>
      <c r="BM942" s="468"/>
      <c r="BN942" s="468"/>
      <c r="BO942" s="477"/>
      <c r="BP942" s="478"/>
      <c r="BQ942" s="462"/>
      <c r="ALX942" s="0"/>
      <c r="ALY942" s="0"/>
      <c r="ALZ942" s="0"/>
      <c r="AMA942" s="0"/>
      <c r="AMB942" s="0"/>
      <c r="AMC942" s="0"/>
      <c r="AMD942" s="0"/>
      <c r="AME942" s="0"/>
      <c r="AMF942" s="0"/>
      <c r="AMG942" s="0"/>
      <c r="AMH942" s="0"/>
      <c r="AMI942" s="0"/>
      <c r="AMJ942" s="0"/>
    </row>
    <row r="943" s="557" customFormat="true" ht="14.1" hidden="false" customHeight="true" outlineLevel="0" collapsed="false">
      <c r="A943" s="41" t="s">
        <v>11558</v>
      </c>
      <c r="B943" s="412" t="s">
        <v>6082</v>
      </c>
      <c r="C943" s="413" t="s">
        <v>4715</v>
      </c>
      <c r="D943" s="414"/>
      <c r="E943" s="425" t="s">
        <v>6011</v>
      </c>
      <c r="F943" s="425" t="s">
        <v>11559</v>
      </c>
      <c r="G943" s="426"/>
      <c r="H943" s="427" t="n">
        <v>0.085</v>
      </c>
      <c r="I943" s="427"/>
      <c r="J943" s="428" t="s">
        <v>5772</v>
      </c>
      <c r="K943" s="412" t="s">
        <v>11560</v>
      </c>
      <c r="L943" s="412" t="s">
        <v>4720</v>
      </c>
      <c r="M943" s="414" t="s">
        <v>4686</v>
      </c>
      <c r="N943" s="429" t="n">
        <v>94123</v>
      </c>
      <c r="O943" s="640" t="s">
        <v>11561</v>
      </c>
      <c r="P943" s="432"/>
      <c r="Q943" s="432"/>
      <c r="R943" s="414"/>
      <c r="S943" s="433"/>
      <c r="T943" s="434"/>
      <c r="U943" s="414"/>
      <c r="V943" s="425"/>
      <c r="W943" s="425"/>
      <c r="X943" s="425"/>
      <c r="Y943" s="425"/>
      <c r="Z943" s="433"/>
      <c r="AA943" s="433"/>
      <c r="AB943" s="435"/>
      <c r="AC943" s="594" t="s">
        <v>7847</v>
      </c>
      <c r="AD943" s="595" t="s">
        <v>8625</v>
      </c>
      <c r="AE943" s="595" t="s">
        <v>10472</v>
      </c>
      <c r="AF943" s="595" t="s">
        <v>10473</v>
      </c>
      <c r="AG943" s="595"/>
      <c r="AH943" s="595"/>
      <c r="AI943" s="595"/>
      <c r="AJ943" s="596" t="s">
        <v>7581</v>
      </c>
      <c r="AK943" s="437" t="s">
        <v>5946</v>
      </c>
      <c r="AL943" s="507" t="s">
        <v>6064</v>
      </c>
      <c r="AM943" s="412" t="s">
        <v>11560</v>
      </c>
      <c r="AN943" s="439"/>
      <c r="AO943" s="412" t="s">
        <v>4720</v>
      </c>
      <c r="AP943" s="414" t="s">
        <v>4686</v>
      </c>
      <c r="AQ943" s="429" t="n">
        <v>94123</v>
      </c>
      <c r="AR943" s="440" t="s">
        <v>6083</v>
      </c>
      <c r="AS943" s="536"/>
      <c r="AT943" s="438"/>
      <c r="AU943" s="414"/>
      <c r="AV943" s="442"/>
      <c r="AW943" s="443"/>
      <c r="AX943" s="443"/>
      <c r="AY943" s="443"/>
      <c r="AZ943" s="443"/>
      <c r="BA943" s="443"/>
      <c r="BB943" s="443"/>
      <c r="BC943" s="443"/>
      <c r="BD943" s="443"/>
      <c r="BE943" s="443"/>
      <c r="BF943" s="443"/>
      <c r="BG943" s="443"/>
      <c r="BH943" s="443"/>
      <c r="BI943" s="443"/>
      <c r="BJ943" s="443"/>
      <c r="BK943" s="443"/>
      <c r="BL943" s="412"/>
      <c r="BM943" s="412"/>
      <c r="BN943" s="412"/>
      <c r="BO943" s="412"/>
      <c r="BP943" s="463"/>
      <c r="BQ943" s="439"/>
      <c r="ALX943" s="0"/>
      <c r="ALY943" s="0"/>
      <c r="ALZ943" s="0"/>
      <c r="AMA943" s="0"/>
      <c r="AMB943" s="0"/>
      <c r="AMC943" s="0"/>
      <c r="AMD943" s="0"/>
      <c r="AME943" s="0"/>
      <c r="AMF943" s="0"/>
      <c r="AMG943" s="0"/>
      <c r="AMH943" s="0"/>
      <c r="AMI943" s="0"/>
      <c r="AMJ943" s="0"/>
    </row>
    <row r="944" s="557" customFormat="true" ht="14.1" hidden="false" customHeight="true" outlineLevel="0" collapsed="false">
      <c r="A944" s="41" t="s">
        <v>2343</v>
      </c>
      <c r="B944" s="412" t="s">
        <v>6082</v>
      </c>
      <c r="C944" s="479" t="s">
        <v>4715</v>
      </c>
      <c r="D944" s="480"/>
      <c r="E944" s="480" t="s">
        <v>2342</v>
      </c>
      <c r="F944" s="480" t="s">
        <v>2341</v>
      </c>
      <c r="G944" s="489"/>
      <c r="H944" s="427" t="n">
        <v>0.085</v>
      </c>
      <c r="I944" s="427" t="n">
        <v>0.0875</v>
      </c>
      <c r="J944" s="428" t="s">
        <v>5772</v>
      </c>
      <c r="K944" s="489" t="s">
        <v>11562</v>
      </c>
      <c r="L944" s="489" t="s">
        <v>4720</v>
      </c>
      <c r="M944" s="480" t="s">
        <v>4686</v>
      </c>
      <c r="N944" s="490" t="n">
        <v>94110</v>
      </c>
      <c r="O944" s="458" t="s">
        <v>6086</v>
      </c>
      <c r="P944" s="544" t="s">
        <v>11563</v>
      </c>
      <c r="Q944" s="490"/>
      <c r="R944" s="491"/>
      <c r="S944" s="490"/>
      <c r="T944" s="492"/>
      <c r="U944" s="491"/>
      <c r="V944" s="490"/>
      <c r="W944" s="490"/>
      <c r="X944" s="490"/>
      <c r="Y944" s="490"/>
      <c r="Z944" s="490"/>
      <c r="AA944" s="433"/>
      <c r="AB944" s="493"/>
      <c r="AC944" s="594" t="s">
        <v>7847</v>
      </c>
      <c r="AD944" s="595" t="s">
        <v>8625</v>
      </c>
      <c r="AE944" s="595" t="s">
        <v>10472</v>
      </c>
      <c r="AF944" s="595" t="s">
        <v>10473</v>
      </c>
      <c r="AG944" s="595"/>
      <c r="AH944" s="595"/>
      <c r="AI944" s="595"/>
      <c r="AJ944" s="596" t="s">
        <v>7581</v>
      </c>
      <c r="AK944" s="437" t="s">
        <v>5946</v>
      </c>
      <c r="AL944" s="507" t="s">
        <v>6108</v>
      </c>
      <c r="AM944" s="489" t="s">
        <v>11562</v>
      </c>
      <c r="AN944" s="494"/>
      <c r="AO944" s="489" t="s">
        <v>4720</v>
      </c>
      <c r="AP944" s="480" t="s">
        <v>4686</v>
      </c>
      <c r="AQ944" s="490" t="n">
        <v>94110</v>
      </c>
      <c r="AR944" s="489" t="s">
        <v>6083</v>
      </c>
      <c r="AS944" s="441"/>
      <c r="AT944" s="495"/>
      <c r="AU944" s="496"/>
      <c r="AV944" s="497"/>
      <c r="AW944" s="497"/>
      <c r="AX944" s="497"/>
      <c r="AY944" s="497"/>
      <c r="AZ944" s="497"/>
      <c r="BA944" s="497"/>
      <c r="BB944" s="497"/>
      <c r="BC944" s="497"/>
      <c r="BD944" s="497"/>
      <c r="BE944" s="497"/>
      <c r="BF944" s="497"/>
      <c r="BG944" s="497"/>
      <c r="BH944" s="497"/>
      <c r="BI944" s="497"/>
      <c r="BJ944" s="497"/>
      <c r="BK944" s="497"/>
      <c r="BL944" s="498"/>
      <c r="BM944" s="498"/>
      <c r="BN944" s="498"/>
      <c r="BO944" s="469"/>
      <c r="BP944" s="463" t="s">
        <v>11564</v>
      </c>
      <c r="BQ944" s="439"/>
      <c r="ALX944" s="0"/>
      <c r="ALY944" s="0"/>
      <c r="ALZ944" s="0"/>
      <c r="AMA944" s="0"/>
      <c r="AMB944" s="0"/>
      <c r="AMC944" s="0"/>
      <c r="AMD944" s="0"/>
      <c r="AME944" s="0"/>
      <c r="AMF944" s="0"/>
      <c r="AMG944" s="0"/>
      <c r="AMH944" s="0"/>
      <c r="AMI944" s="0"/>
      <c r="AMJ944" s="0"/>
    </row>
    <row r="945" s="557" customFormat="true" ht="14.1" hidden="false" customHeight="true" outlineLevel="0" collapsed="false">
      <c r="A945" s="507" t="s">
        <v>11565</v>
      </c>
      <c r="B945" s="412" t="s">
        <v>5977</v>
      </c>
      <c r="C945" s="508" t="s">
        <v>36</v>
      </c>
      <c r="D945" s="644"/>
      <c r="E945" s="120" t="s">
        <v>11566</v>
      </c>
      <c r="F945" s="120" t="s">
        <v>7465</v>
      </c>
      <c r="G945" s="456" t="s">
        <v>11567</v>
      </c>
      <c r="H945" s="427" t="n">
        <v>0</v>
      </c>
      <c r="I945" s="427"/>
      <c r="J945" s="428" t="s">
        <v>6131</v>
      </c>
      <c r="K945" s="412" t="s">
        <v>11568</v>
      </c>
      <c r="L945" s="412" t="s">
        <v>11569</v>
      </c>
      <c r="M945" s="120" t="s">
        <v>11570</v>
      </c>
      <c r="N945" s="457" t="n">
        <v>77494</v>
      </c>
      <c r="O945" s="458"/>
      <c r="P945" s="431"/>
      <c r="Q945" s="431"/>
      <c r="R945" s="459"/>
      <c r="S945" s="460"/>
      <c r="T945" s="461"/>
      <c r="U945" s="459"/>
      <c r="V945" s="120"/>
      <c r="W945" s="120"/>
      <c r="X945" s="120"/>
      <c r="Y945" s="120"/>
      <c r="Z945" s="460"/>
      <c r="AA945" s="433"/>
      <c r="AB945" s="456"/>
      <c r="AC945" s="594" t="s">
        <v>7595</v>
      </c>
      <c r="AD945" s="595" t="s">
        <v>7580</v>
      </c>
      <c r="AE945" s="595"/>
      <c r="AF945" s="595" t="s">
        <v>10005</v>
      </c>
      <c r="AG945" s="595"/>
      <c r="AH945" s="595"/>
      <c r="AI945" s="595"/>
      <c r="AJ945" s="596" t="s">
        <v>7581</v>
      </c>
      <c r="AK945" s="437"/>
      <c r="AL945" s="507"/>
      <c r="AM945" s="412" t="s">
        <v>11571</v>
      </c>
      <c r="AN945" s="462"/>
      <c r="AO945" s="412" t="s">
        <v>7463</v>
      </c>
      <c r="AP945" s="120" t="s">
        <v>9269</v>
      </c>
      <c r="AQ945" s="457" t="n">
        <v>46242</v>
      </c>
      <c r="AR945" s="463" t="s">
        <v>7465</v>
      </c>
      <c r="AS945" s="441"/>
      <c r="AT945" s="465"/>
      <c r="AU945" s="459"/>
      <c r="AV945" s="466"/>
      <c r="AW945" s="467"/>
      <c r="AX945" s="467"/>
      <c r="AY945" s="467"/>
      <c r="AZ945" s="467"/>
      <c r="BA945" s="467"/>
      <c r="BB945" s="467"/>
      <c r="BC945" s="467"/>
      <c r="BD945" s="467"/>
      <c r="BE945" s="467"/>
      <c r="BF945" s="467"/>
      <c r="BG945" s="467"/>
      <c r="BH945" s="467"/>
      <c r="BI945" s="467"/>
      <c r="BJ945" s="467"/>
      <c r="BK945" s="467"/>
      <c r="BL945" s="468"/>
      <c r="BM945" s="468"/>
      <c r="BN945" s="468"/>
      <c r="BO945" s="412"/>
      <c r="BP945" s="412"/>
      <c r="BQ945" s="439"/>
      <c r="ALX945" s="0"/>
      <c r="ALY945" s="0"/>
      <c r="ALZ945" s="0"/>
      <c r="AMA945" s="0"/>
      <c r="AMB945" s="0"/>
      <c r="AMC945" s="0"/>
      <c r="AMD945" s="0"/>
      <c r="AME945" s="0"/>
      <c r="AMF945" s="0"/>
      <c r="AMG945" s="0"/>
      <c r="AMH945" s="0"/>
      <c r="AMI945" s="0"/>
      <c r="AMJ945" s="0"/>
    </row>
    <row r="946" s="557" customFormat="true" ht="14.1" hidden="false" customHeight="true" outlineLevel="0" collapsed="false">
      <c r="A946" s="41" t="s">
        <v>11572</v>
      </c>
      <c r="B946" s="412" t="s">
        <v>5977</v>
      </c>
      <c r="C946" s="413" t="s">
        <v>4715</v>
      </c>
      <c r="D946" s="414"/>
      <c r="E946" s="425" t="s">
        <v>11573</v>
      </c>
      <c r="F946" s="425" t="s">
        <v>11574</v>
      </c>
      <c r="G946" s="426"/>
      <c r="H946" s="427" t="n">
        <v>0.085</v>
      </c>
      <c r="I946" s="427" t="n">
        <v>0.0875</v>
      </c>
      <c r="J946" s="428" t="s">
        <v>5772</v>
      </c>
      <c r="K946" s="412" t="s">
        <v>11575</v>
      </c>
      <c r="L946" s="412" t="s">
        <v>4720</v>
      </c>
      <c r="M946" s="414" t="s">
        <v>4686</v>
      </c>
      <c r="N946" s="429" t="n">
        <v>94114</v>
      </c>
      <c r="O946" s="640" t="s">
        <v>11576</v>
      </c>
      <c r="P946" s="544" t="s">
        <v>11577</v>
      </c>
      <c r="Q946" s="511"/>
      <c r="R946" s="414" t="s">
        <v>11578</v>
      </c>
      <c r="S946" s="433"/>
      <c r="T946" s="434"/>
      <c r="U946" s="414"/>
      <c r="V946" s="425"/>
      <c r="W946" s="425"/>
      <c r="X946" s="425"/>
      <c r="Y946" s="425"/>
      <c r="Z946" s="433"/>
      <c r="AA946" s="433"/>
      <c r="AB946" s="435"/>
      <c r="AC946" s="641" t="s">
        <v>7695</v>
      </c>
      <c r="AD946" s="642"/>
      <c r="AE946" s="641"/>
      <c r="AF946" s="641"/>
      <c r="AG946" s="641"/>
      <c r="AH946" s="641"/>
      <c r="AI946" s="641"/>
      <c r="AJ946" s="643" t="s">
        <v>7581</v>
      </c>
      <c r="AK946" s="437" t="s">
        <v>5946</v>
      </c>
      <c r="AL946" s="507" t="s">
        <v>6144</v>
      </c>
      <c r="AM946" s="412" t="s">
        <v>11575</v>
      </c>
      <c r="AN946" s="439"/>
      <c r="AO946" s="412" t="s">
        <v>4720</v>
      </c>
      <c r="AP946" s="414" t="s">
        <v>4686</v>
      </c>
      <c r="AQ946" s="429" t="n">
        <v>94114</v>
      </c>
      <c r="AR946" s="440" t="s">
        <v>11574</v>
      </c>
      <c r="AS946" s="437"/>
      <c r="AT946" s="438"/>
      <c r="AU946" s="414"/>
      <c r="AV946" s="442"/>
      <c r="AW946" s="443"/>
      <c r="AX946" s="443"/>
      <c r="AY946" s="443"/>
      <c r="AZ946" s="443"/>
      <c r="BA946" s="443"/>
      <c r="BB946" s="443"/>
      <c r="BC946" s="443"/>
      <c r="BD946" s="443"/>
      <c r="BE946" s="443"/>
      <c r="BF946" s="443"/>
      <c r="BG946" s="443"/>
      <c r="BH946" s="443"/>
      <c r="BI946" s="443"/>
      <c r="BJ946" s="443"/>
      <c r="BK946" s="443"/>
      <c r="BL946" s="412"/>
      <c r="BM946" s="412"/>
      <c r="BN946" s="412"/>
      <c r="BO946" s="412"/>
      <c r="BP946" s="478"/>
      <c r="BQ946" s="439"/>
      <c r="ALX946" s="0"/>
      <c r="ALY946" s="0"/>
      <c r="ALZ946" s="0"/>
      <c r="AMA946" s="0"/>
      <c r="AMB946" s="0"/>
      <c r="AMC946" s="0"/>
      <c r="AMD946" s="0"/>
      <c r="AME946" s="0"/>
      <c r="AMF946" s="0"/>
      <c r="AMG946" s="0"/>
      <c r="AMH946" s="0"/>
      <c r="AMI946" s="0"/>
      <c r="AMJ946" s="0"/>
    </row>
    <row r="947" s="557" customFormat="true" ht="14.1" hidden="false" customHeight="true" outlineLevel="0" collapsed="false">
      <c r="A947" s="41" t="s">
        <v>11579</v>
      </c>
      <c r="B947" s="412" t="s">
        <v>5977</v>
      </c>
      <c r="C947" s="445" t="s">
        <v>36</v>
      </c>
      <c r="D947" s="414"/>
      <c r="E947" s="425" t="s">
        <v>3436</v>
      </c>
      <c r="F947" s="425" t="s">
        <v>11580</v>
      </c>
      <c r="G947" s="426"/>
      <c r="H947" s="427" t="n">
        <v>0.0925</v>
      </c>
      <c r="I947" s="427" t="n">
        <v>0.095</v>
      </c>
      <c r="J947" s="428" t="s">
        <v>5940</v>
      </c>
      <c r="K947" s="412" t="s">
        <v>11581</v>
      </c>
      <c r="L947" s="412" t="s">
        <v>5356</v>
      </c>
      <c r="M947" s="414" t="s">
        <v>4686</v>
      </c>
      <c r="N947" s="429" t="n">
        <v>94588</v>
      </c>
      <c r="O947" s="640" t="s">
        <v>11582</v>
      </c>
      <c r="P947" s="548"/>
      <c r="Q947" s="548"/>
      <c r="R947" s="414" t="s">
        <v>11583</v>
      </c>
      <c r="S947" s="433" t="s">
        <v>11584</v>
      </c>
      <c r="T947" s="434"/>
      <c r="U947" s="414"/>
      <c r="V947" s="425"/>
      <c r="W947" s="425"/>
      <c r="X947" s="425"/>
      <c r="Y947" s="425"/>
      <c r="Z947" s="433" t="s">
        <v>11585</v>
      </c>
      <c r="AA947" s="433"/>
      <c r="AB947" s="549"/>
      <c r="AC947" s="594" t="s">
        <v>7595</v>
      </c>
      <c r="AD947" s="595" t="s">
        <v>7555</v>
      </c>
      <c r="AE947" s="595"/>
      <c r="AF947" s="595" t="s">
        <v>7682</v>
      </c>
      <c r="AG947" s="595" t="s">
        <v>11586</v>
      </c>
      <c r="AH947" s="595"/>
      <c r="AI947" s="595"/>
      <c r="AJ947" s="596" t="s">
        <v>4716</v>
      </c>
      <c r="AK947" s="437" t="s">
        <v>5946</v>
      </c>
      <c r="AL947" s="507" t="s">
        <v>6144</v>
      </c>
      <c r="AM947" s="412" t="s">
        <v>11581</v>
      </c>
      <c r="AN947" s="439"/>
      <c r="AO947" s="412" t="s">
        <v>5356</v>
      </c>
      <c r="AP947" s="414" t="s">
        <v>4686</v>
      </c>
      <c r="AQ947" s="429" t="n">
        <v>94588</v>
      </c>
      <c r="AR947" s="440" t="s">
        <v>11580</v>
      </c>
      <c r="AS947" s="464"/>
      <c r="AT947" s="438"/>
      <c r="AU947" s="414"/>
      <c r="AV947" s="442"/>
      <c r="AW947" s="443"/>
      <c r="AX947" s="443"/>
      <c r="AY947" s="443"/>
      <c r="AZ947" s="443"/>
      <c r="BA947" s="443"/>
      <c r="BB947" s="443"/>
      <c r="BC947" s="443"/>
      <c r="BD947" s="443"/>
      <c r="BE947" s="443"/>
      <c r="BF947" s="443"/>
      <c r="BG947" s="443"/>
      <c r="BH947" s="443"/>
      <c r="BI947" s="443"/>
      <c r="BJ947" s="443"/>
      <c r="BK947" s="443"/>
      <c r="BL947" s="412"/>
      <c r="BM947" s="412"/>
      <c r="BN947" s="412"/>
      <c r="BO947" s="469"/>
      <c r="BP947" s="463"/>
      <c r="BQ947" s="462"/>
      <c r="ALX947" s="0"/>
      <c r="ALY947" s="0"/>
      <c r="ALZ947" s="0"/>
      <c r="AMA947" s="0"/>
      <c r="AMB947" s="0"/>
      <c r="AMC947" s="0"/>
      <c r="AMD947" s="0"/>
      <c r="AME947" s="0"/>
      <c r="AMF947" s="0"/>
      <c r="AMG947" s="0"/>
      <c r="AMH947" s="0"/>
      <c r="AMI947" s="0"/>
      <c r="AMJ947" s="0"/>
    </row>
    <row r="948" s="557" customFormat="true" ht="14.1" hidden="false" customHeight="true" outlineLevel="0" collapsed="false">
      <c r="A948" s="41" t="s">
        <v>1679</v>
      </c>
      <c r="B948" s="412" t="s">
        <v>5977</v>
      </c>
      <c r="C948" s="445" t="s">
        <v>6058</v>
      </c>
      <c r="D948" s="120" t="s">
        <v>795</v>
      </c>
      <c r="E948" s="120" t="s">
        <v>11587</v>
      </c>
      <c r="F948" s="120" t="s">
        <v>1677</v>
      </c>
      <c r="G948" s="456"/>
      <c r="H948" s="427" t="n">
        <v>0.0875</v>
      </c>
      <c r="I948" s="427" t="n">
        <v>0.09</v>
      </c>
      <c r="J948" s="428" t="s">
        <v>4739</v>
      </c>
      <c r="K948" s="412" t="s">
        <v>11588</v>
      </c>
      <c r="L948" s="412" t="s">
        <v>4738</v>
      </c>
      <c r="M948" s="120" t="s">
        <v>4686</v>
      </c>
      <c r="N948" s="457" t="n">
        <v>94960</v>
      </c>
      <c r="O948" s="430"/>
      <c r="P948" s="431"/>
      <c r="Q948" s="431"/>
      <c r="R948" s="459"/>
      <c r="S948" s="460"/>
      <c r="T948" s="461"/>
      <c r="U948" s="459"/>
      <c r="V948" s="120"/>
      <c r="W948" s="120"/>
      <c r="X948" s="120"/>
      <c r="Y948" s="120"/>
      <c r="Z948" s="460"/>
      <c r="AA948" s="433"/>
      <c r="AB948" s="456"/>
      <c r="AC948" s="594" t="s">
        <v>11589</v>
      </c>
      <c r="AD948" s="595" t="s">
        <v>11590</v>
      </c>
      <c r="AE948" s="595" t="s">
        <v>11591</v>
      </c>
      <c r="AF948" s="595" t="s">
        <v>7802</v>
      </c>
      <c r="AG948" s="595" t="s">
        <v>11592</v>
      </c>
      <c r="AH948" s="595"/>
      <c r="AI948" s="595" t="s">
        <v>11593</v>
      </c>
      <c r="AJ948" s="596" t="s">
        <v>4716</v>
      </c>
      <c r="AK948" s="437" t="s">
        <v>5946</v>
      </c>
      <c r="AL948" s="507" t="s">
        <v>6778</v>
      </c>
      <c r="AM948" s="412" t="s">
        <v>11594</v>
      </c>
      <c r="AN948" s="462"/>
      <c r="AO948" s="412" t="s">
        <v>4738</v>
      </c>
      <c r="AP948" s="120" t="s">
        <v>4686</v>
      </c>
      <c r="AQ948" s="457" t="n">
        <v>94960</v>
      </c>
      <c r="AR948" s="463" t="s">
        <v>1677</v>
      </c>
      <c r="AS948" s="464"/>
      <c r="AT948" s="465"/>
      <c r="AU948" s="459"/>
      <c r="AV948" s="466"/>
      <c r="AW948" s="467"/>
      <c r="AX948" s="467"/>
      <c r="AY948" s="467"/>
      <c r="AZ948" s="467"/>
      <c r="BA948" s="467"/>
      <c r="BB948" s="467"/>
      <c r="BC948" s="467"/>
      <c r="BD948" s="467"/>
      <c r="BE948" s="467"/>
      <c r="BF948" s="467"/>
      <c r="BG948" s="467"/>
      <c r="BH948" s="467"/>
      <c r="BI948" s="467"/>
      <c r="BJ948" s="467"/>
      <c r="BK948" s="467"/>
      <c r="BL948" s="468"/>
      <c r="BM948" s="468"/>
      <c r="BN948" s="468"/>
      <c r="BO948" s="412"/>
      <c r="BP948" s="478"/>
      <c r="BQ948" s="439"/>
      <c r="ALX948" s="0"/>
      <c r="ALY948" s="0"/>
      <c r="ALZ948" s="0"/>
      <c r="AMA948" s="0"/>
      <c r="AMB948" s="0"/>
      <c r="AMC948" s="0"/>
      <c r="AMD948" s="0"/>
      <c r="AME948" s="0"/>
      <c r="AMF948" s="0"/>
      <c r="AMG948" s="0"/>
      <c r="AMH948" s="0"/>
      <c r="AMI948" s="0"/>
      <c r="AMJ948" s="0"/>
    </row>
    <row r="949" s="557" customFormat="true" ht="14.1" hidden="false" customHeight="true" outlineLevel="0" collapsed="false">
      <c r="A949" s="41" t="s">
        <v>2998</v>
      </c>
      <c r="B949" s="412" t="s">
        <v>5977</v>
      </c>
      <c r="C949" s="562" t="s">
        <v>4715</v>
      </c>
      <c r="D949" s="480"/>
      <c r="E949" s="480" t="s">
        <v>11595</v>
      </c>
      <c r="F949" s="460" t="s">
        <v>11596</v>
      </c>
      <c r="G949" s="489"/>
      <c r="H949" s="427" t="n">
        <v>0.095</v>
      </c>
      <c r="I949" s="427" t="n">
        <v>0.09</v>
      </c>
      <c r="J949" s="428" t="s">
        <v>6359</v>
      </c>
      <c r="K949" s="489" t="s">
        <v>11597</v>
      </c>
      <c r="L949" s="489" t="s">
        <v>8298</v>
      </c>
      <c r="M949" s="480" t="s">
        <v>4686</v>
      </c>
      <c r="N949" s="490" t="n">
        <v>90013</v>
      </c>
      <c r="O949" s="458" t="s">
        <v>11598</v>
      </c>
      <c r="P949" s="548" t="s">
        <v>11599</v>
      </c>
      <c r="Q949" s="490"/>
      <c r="R949" s="491"/>
      <c r="S949" s="490"/>
      <c r="T949" s="492"/>
      <c r="U949" s="491"/>
      <c r="V949" s="490"/>
      <c r="W949" s="490"/>
      <c r="X949" s="490"/>
      <c r="Y949" s="490"/>
      <c r="Z949" s="490"/>
      <c r="AA949" s="433"/>
      <c r="AB949" s="493"/>
      <c r="AC949" s="594" t="s">
        <v>8648</v>
      </c>
      <c r="AD949" s="595" t="s">
        <v>11600</v>
      </c>
      <c r="AE949" s="595"/>
      <c r="AF949" s="595" t="s">
        <v>11601</v>
      </c>
      <c r="AG949" s="595"/>
      <c r="AH949" s="595"/>
      <c r="AI949" s="595"/>
      <c r="AJ949" s="596" t="s">
        <v>4716</v>
      </c>
      <c r="AK949" s="437" t="s">
        <v>5946</v>
      </c>
      <c r="AL949" s="507" t="s">
        <v>6064</v>
      </c>
      <c r="AM949" s="489" t="s">
        <v>11597</v>
      </c>
      <c r="AN949" s="494"/>
      <c r="AO949" s="489" t="s">
        <v>11602</v>
      </c>
      <c r="AP949" s="480" t="s">
        <v>4686</v>
      </c>
      <c r="AQ949" s="490" t="n">
        <v>90013</v>
      </c>
      <c r="AR949" s="489" t="s">
        <v>2996</v>
      </c>
      <c r="AS949" s="536"/>
      <c r="AT949" s="495"/>
      <c r="AU949" s="496"/>
      <c r="AV949" s="497"/>
      <c r="AW949" s="497"/>
      <c r="AX949" s="497"/>
      <c r="AY949" s="497"/>
      <c r="AZ949" s="497"/>
      <c r="BA949" s="497"/>
      <c r="BB949" s="497"/>
      <c r="BC949" s="497"/>
      <c r="BD949" s="497"/>
      <c r="BE949" s="497"/>
      <c r="BF949" s="497"/>
      <c r="BG949" s="497"/>
      <c r="BH949" s="497"/>
      <c r="BI949" s="497"/>
      <c r="BJ949" s="497"/>
      <c r="BK949" s="497"/>
      <c r="BL949" s="498"/>
      <c r="BM949" s="498"/>
      <c r="BN949" s="498"/>
      <c r="BO949" s="412"/>
      <c r="BP949" s="412"/>
      <c r="BQ949" s="439"/>
      <c r="ALX949" s="0"/>
      <c r="ALY949" s="0"/>
      <c r="ALZ949" s="0"/>
      <c r="AMA949" s="0"/>
      <c r="AMB949" s="0"/>
      <c r="AMC949" s="0"/>
      <c r="AMD949" s="0"/>
      <c r="AME949" s="0"/>
      <c r="AMF949" s="0"/>
      <c r="AMG949" s="0"/>
      <c r="AMH949" s="0"/>
      <c r="AMI949" s="0"/>
      <c r="AMJ949" s="0"/>
    </row>
    <row r="950" s="557" customFormat="true" ht="14.1" hidden="false" customHeight="true" outlineLevel="0" collapsed="false">
      <c r="A950" s="41" t="s">
        <v>11603</v>
      </c>
      <c r="B950" s="412" t="s">
        <v>5977</v>
      </c>
      <c r="C950" s="445" t="s">
        <v>36</v>
      </c>
      <c r="D950" s="644"/>
      <c r="E950" s="120" t="s">
        <v>1704</v>
      </c>
      <c r="F950" s="120" t="s">
        <v>11604</v>
      </c>
      <c r="G950" s="456"/>
      <c r="H950" s="427" t="n">
        <v>0.09</v>
      </c>
      <c r="I950" s="427"/>
      <c r="J950" s="428" t="s">
        <v>6140</v>
      </c>
      <c r="K950" s="412" t="s">
        <v>11605</v>
      </c>
      <c r="L950" s="412" t="s">
        <v>5650</v>
      </c>
      <c r="M950" s="120" t="s">
        <v>4686</v>
      </c>
      <c r="N950" s="457" t="n">
        <v>94010</v>
      </c>
      <c r="O950" s="458" t="s">
        <v>8534</v>
      </c>
      <c r="P950" s="544" t="s">
        <v>8535</v>
      </c>
      <c r="Q950" s="431"/>
      <c r="R950" s="459"/>
      <c r="S950" s="460"/>
      <c r="T950" s="461"/>
      <c r="U950" s="459"/>
      <c r="V950" s="120"/>
      <c r="W950" s="120"/>
      <c r="X950" s="120"/>
      <c r="Y950" s="120"/>
      <c r="Z950" s="460"/>
      <c r="AA950" s="433"/>
      <c r="AB950" s="456"/>
      <c r="AC950" s="594" t="s">
        <v>8425</v>
      </c>
      <c r="AD950" s="595" t="s">
        <v>7848</v>
      </c>
      <c r="AE950" s="595"/>
      <c r="AF950" s="595"/>
      <c r="AG950" s="595"/>
      <c r="AH950" s="595"/>
      <c r="AI950" s="595"/>
      <c r="AJ950" s="596" t="s">
        <v>4716</v>
      </c>
      <c r="AK950" s="437"/>
      <c r="AL950" s="507"/>
      <c r="AM950" s="412" t="s">
        <v>11605</v>
      </c>
      <c r="AN950" s="462"/>
      <c r="AO950" s="412" t="s">
        <v>5650</v>
      </c>
      <c r="AP950" s="120" t="s">
        <v>4686</v>
      </c>
      <c r="AQ950" s="457" t="n">
        <v>94010</v>
      </c>
      <c r="AR950" s="463" t="s">
        <v>11604</v>
      </c>
      <c r="AS950" s="441"/>
      <c r="AT950" s="465"/>
      <c r="AU950" s="459"/>
      <c r="AV950" s="466"/>
      <c r="AW950" s="467"/>
      <c r="AX950" s="467"/>
      <c r="AY950" s="467"/>
      <c r="AZ950" s="467"/>
      <c r="BA950" s="467"/>
      <c r="BB950" s="467"/>
      <c r="BC950" s="467"/>
      <c r="BD950" s="467"/>
      <c r="BE950" s="467"/>
      <c r="BF950" s="467"/>
      <c r="BG950" s="467"/>
      <c r="BH950" s="467"/>
      <c r="BI950" s="467"/>
      <c r="BJ950" s="467"/>
      <c r="BK950" s="467"/>
      <c r="BL950" s="468"/>
      <c r="BM950" s="468"/>
      <c r="BN950" s="468"/>
      <c r="BO950" s="412"/>
      <c r="BP950" s="412"/>
      <c r="BQ950" s="462"/>
      <c r="ALX950" s="0"/>
      <c r="ALY950" s="0"/>
      <c r="ALZ950" s="0"/>
      <c r="AMA950" s="0"/>
      <c r="AMB950" s="0"/>
      <c r="AMC950" s="0"/>
      <c r="AMD950" s="0"/>
      <c r="AME950" s="0"/>
      <c r="AMF950" s="0"/>
      <c r="AMG950" s="0"/>
      <c r="AMH950" s="0"/>
      <c r="AMI950" s="0"/>
      <c r="AMJ950" s="0"/>
    </row>
    <row r="951" s="557" customFormat="true" ht="14.1" hidden="false" customHeight="true" outlineLevel="0" collapsed="false">
      <c r="A951" s="41" t="s">
        <v>11606</v>
      </c>
      <c r="B951" s="412" t="s">
        <v>5977</v>
      </c>
      <c r="C951" s="508" t="s">
        <v>4715</v>
      </c>
      <c r="D951" s="120" t="s">
        <v>6082</v>
      </c>
      <c r="E951" s="120" t="s">
        <v>1587</v>
      </c>
      <c r="F951" s="120" t="s">
        <v>11607</v>
      </c>
      <c r="G951" s="456" t="s">
        <v>11608</v>
      </c>
      <c r="H951" s="427" t="n">
        <v>0.0925</v>
      </c>
      <c r="I951" s="427" t="n">
        <v>0.095</v>
      </c>
      <c r="J951" s="428" t="s">
        <v>5940</v>
      </c>
      <c r="K951" s="412" t="s">
        <v>11609</v>
      </c>
      <c r="L951" s="412" t="s">
        <v>5530</v>
      </c>
      <c r="M951" s="120" t="s">
        <v>4686</v>
      </c>
      <c r="N951" s="457" t="n">
        <v>94618</v>
      </c>
      <c r="O951" s="458" t="s">
        <v>11610</v>
      </c>
      <c r="P951" s="431"/>
      <c r="Q951" s="431"/>
      <c r="R951" s="459" t="s">
        <v>1587</v>
      </c>
      <c r="S951" s="460"/>
      <c r="T951" s="461" t="s">
        <v>1658</v>
      </c>
      <c r="U951" s="459" t="s">
        <v>11611</v>
      </c>
      <c r="V951" s="120"/>
      <c r="W951" s="120"/>
      <c r="X951" s="120"/>
      <c r="Y951" s="120"/>
      <c r="Z951" s="460" t="s">
        <v>11612</v>
      </c>
      <c r="AA951" s="433" t="s">
        <v>4745</v>
      </c>
      <c r="AB951" s="456"/>
      <c r="AC951" s="645" t="s">
        <v>7548</v>
      </c>
      <c r="AD951" s="645" t="s">
        <v>7626</v>
      </c>
      <c r="AE951" s="645"/>
      <c r="AF951" s="645" t="s">
        <v>8110</v>
      </c>
      <c r="AG951" s="645"/>
      <c r="AH951" s="645"/>
      <c r="AI951" s="645"/>
      <c r="AJ951" s="498" t="s">
        <v>4716</v>
      </c>
      <c r="AK951" s="437" t="s">
        <v>5946</v>
      </c>
      <c r="AL951" s="507" t="s">
        <v>6108</v>
      </c>
      <c r="AM951" s="412" t="s">
        <v>11609</v>
      </c>
      <c r="AN951" s="462" t="s">
        <v>11613</v>
      </c>
      <c r="AO951" s="412" t="s">
        <v>5530</v>
      </c>
      <c r="AP951" s="120" t="s">
        <v>4686</v>
      </c>
      <c r="AQ951" s="457" t="n">
        <v>94618</v>
      </c>
      <c r="AR951" s="463" t="s">
        <v>11607</v>
      </c>
      <c r="AS951" s="437"/>
      <c r="AT951" s="465"/>
      <c r="AU951" s="459" t="s">
        <v>11614</v>
      </c>
      <c r="AV951" s="466" t="n">
        <v>2</v>
      </c>
      <c r="AW951" s="467"/>
      <c r="AX951" s="467"/>
      <c r="AY951" s="467"/>
      <c r="AZ951" s="467"/>
      <c r="BA951" s="467"/>
      <c r="BB951" s="467"/>
      <c r="BC951" s="467"/>
      <c r="BD951" s="467"/>
      <c r="BE951" s="467"/>
      <c r="BF951" s="467"/>
      <c r="BG951" s="467"/>
      <c r="BH951" s="467"/>
      <c r="BI951" s="467"/>
      <c r="BJ951" s="467"/>
      <c r="BK951" s="467"/>
      <c r="BL951" s="468"/>
      <c r="BM951" s="468"/>
      <c r="BN951" s="468"/>
      <c r="BO951" s="469"/>
      <c r="BP951" s="412"/>
      <c r="BQ951" s="439"/>
      <c r="ALX951" s="0"/>
      <c r="ALY951" s="0"/>
      <c r="ALZ951" s="0"/>
      <c r="AMA951" s="0"/>
      <c r="AMB951" s="0"/>
      <c r="AMC951" s="0"/>
      <c r="AMD951" s="0"/>
      <c r="AME951" s="0"/>
      <c r="AMF951" s="0"/>
      <c r="AMG951" s="0"/>
      <c r="AMH951" s="0"/>
      <c r="AMI951" s="0"/>
      <c r="AMJ951" s="0"/>
    </row>
    <row r="952" s="557" customFormat="true" ht="14.1" hidden="false" customHeight="true" outlineLevel="0" collapsed="false">
      <c r="A952" s="507" t="s">
        <v>11615</v>
      </c>
      <c r="B952" s="412" t="s">
        <v>5977</v>
      </c>
      <c r="C952" s="508" t="s">
        <v>36</v>
      </c>
      <c r="D952" s="120"/>
      <c r="E952" s="120" t="s">
        <v>11616</v>
      </c>
      <c r="F952" s="460" t="s">
        <v>11617</v>
      </c>
      <c r="G952" s="463" t="s">
        <v>11618</v>
      </c>
      <c r="H952" s="427" t="n">
        <v>0.085</v>
      </c>
      <c r="I952" s="427" t="n">
        <v>0.0875</v>
      </c>
      <c r="J952" s="428" t="s">
        <v>5772</v>
      </c>
      <c r="K952" s="509" t="s">
        <v>11619</v>
      </c>
      <c r="L952" s="412" t="s">
        <v>4720</v>
      </c>
      <c r="M952" s="120" t="s">
        <v>4686</v>
      </c>
      <c r="N952" s="457" t="n">
        <v>94132</v>
      </c>
      <c r="O952" s="458" t="s">
        <v>11620</v>
      </c>
      <c r="P952" s="506"/>
      <c r="Q952" s="506"/>
      <c r="R952" s="459"/>
      <c r="S952" s="460"/>
      <c r="T952" s="461"/>
      <c r="U952" s="459"/>
      <c r="V952" s="120"/>
      <c r="W952" s="120"/>
      <c r="X952" s="120"/>
      <c r="Y952" s="120"/>
      <c r="Z952" s="460" t="s">
        <v>11621</v>
      </c>
      <c r="AA952" s="433"/>
      <c r="AB952" s="456"/>
      <c r="AC952" s="594" t="s">
        <v>10624</v>
      </c>
      <c r="AD952" s="595" t="s">
        <v>11622</v>
      </c>
      <c r="AE952" s="595" t="s">
        <v>7686</v>
      </c>
      <c r="AF952" s="595" t="s">
        <v>10558</v>
      </c>
      <c r="AG952" s="595"/>
      <c r="AH952" s="595"/>
      <c r="AI952" s="595"/>
      <c r="AJ952" s="596" t="s">
        <v>4716</v>
      </c>
      <c r="AK952" s="437" t="s">
        <v>5946</v>
      </c>
      <c r="AL952" s="507" t="s">
        <v>6778</v>
      </c>
      <c r="AM952" s="412" t="s">
        <v>11619</v>
      </c>
      <c r="AN952" s="462"/>
      <c r="AO952" s="412" t="s">
        <v>4720</v>
      </c>
      <c r="AP952" s="120" t="s">
        <v>4686</v>
      </c>
      <c r="AQ952" s="457" t="n">
        <v>94132</v>
      </c>
      <c r="AR952" s="463" t="s">
        <v>11618</v>
      </c>
      <c r="AS952" s="464"/>
      <c r="AT952" s="465"/>
      <c r="AU952" s="459"/>
      <c r="AV952" s="466"/>
      <c r="AW952" s="467"/>
      <c r="AX952" s="467"/>
      <c r="AY952" s="467"/>
      <c r="AZ952" s="467"/>
      <c r="BA952" s="467"/>
      <c r="BB952" s="467"/>
      <c r="BC952" s="467"/>
      <c r="BD952" s="467"/>
      <c r="BE952" s="467"/>
      <c r="BF952" s="467"/>
      <c r="BG952" s="467"/>
      <c r="BH952" s="467"/>
      <c r="BI952" s="467"/>
      <c r="BJ952" s="467"/>
      <c r="BK952" s="467"/>
      <c r="BL952" s="468"/>
      <c r="BM952" s="468"/>
      <c r="BN952" s="468"/>
      <c r="BO952" s="412"/>
      <c r="BP952" s="412"/>
      <c r="BQ952" s="462"/>
      <c r="ALX952" s="0"/>
      <c r="ALY952" s="0"/>
      <c r="ALZ952" s="0"/>
      <c r="AMA952" s="0"/>
      <c r="AMB952" s="0"/>
      <c r="AMC952" s="0"/>
      <c r="AMD952" s="0"/>
      <c r="AME952" s="0"/>
      <c r="AMF952" s="0"/>
      <c r="AMG952" s="0"/>
      <c r="AMH952" s="0"/>
      <c r="AMI952" s="0"/>
      <c r="AMJ952" s="0"/>
    </row>
    <row r="953" s="557" customFormat="true" ht="14.1" hidden="false" customHeight="true" outlineLevel="0" collapsed="false">
      <c r="A953" s="41" t="s">
        <v>11623</v>
      </c>
      <c r="B953" s="412" t="s">
        <v>6082</v>
      </c>
      <c r="C953" s="413" t="s">
        <v>4715</v>
      </c>
      <c r="D953" s="414"/>
      <c r="E953" s="425" t="s">
        <v>4006</v>
      </c>
      <c r="F953" s="425" t="s">
        <v>6083</v>
      </c>
      <c r="G953" s="426"/>
      <c r="H953" s="427" t="n">
        <v>0.09</v>
      </c>
      <c r="I953" s="427"/>
      <c r="J953" s="428" t="s">
        <v>6194</v>
      </c>
      <c r="K953" s="412" t="s">
        <v>11624</v>
      </c>
      <c r="L953" s="412" t="s">
        <v>5403</v>
      </c>
      <c r="M953" s="414" t="s">
        <v>4686</v>
      </c>
      <c r="N953" s="429" t="n">
        <v>94925</v>
      </c>
      <c r="O953" s="593"/>
      <c r="P953" s="432"/>
      <c r="Q953" s="432"/>
      <c r="R953" s="414"/>
      <c r="S953" s="433"/>
      <c r="T953" s="434"/>
      <c r="U953" s="414"/>
      <c r="V953" s="425"/>
      <c r="W953" s="425"/>
      <c r="X953" s="425"/>
      <c r="Y953" s="425"/>
      <c r="Z953" s="433"/>
      <c r="AA953" s="433"/>
      <c r="AB953" s="435"/>
      <c r="AC953" s="594" t="s">
        <v>7847</v>
      </c>
      <c r="AD953" s="595" t="s">
        <v>8625</v>
      </c>
      <c r="AE953" s="595" t="s">
        <v>10472</v>
      </c>
      <c r="AF953" s="595" t="s">
        <v>10473</v>
      </c>
      <c r="AG953" s="595"/>
      <c r="AH953" s="595"/>
      <c r="AI953" s="595"/>
      <c r="AJ953" s="596" t="s">
        <v>7581</v>
      </c>
      <c r="AK953" s="437" t="s">
        <v>5946</v>
      </c>
      <c r="AL953" s="507" t="s">
        <v>6064</v>
      </c>
      <c r="AM953" s="412" t="s">
        <v>11624</v>
      </c>
      <c r="AN953" s="439"/>
      <c r="AO953" s="412" t="s">
        <v>5403</v>
      </c>
      <c r="AP953" s="414" t="s">
        <v>4686</v>
      </c>
      <c r="AQ953" s="429" t="n">
        <v>94925</v>
      </c>
      <c r="AR953" s="440" t="s">
        <v>6083</v>
      </c>
      <c r="AS953" s="536"/>
      <c r="AT953" s="438"/>
      <c r="AU953" s="414"/>
      <c r="AV953" s="442"/>
      <c r="AW953" s="443"/>
      <c r="AX953" s="443"/>
      <c r="AY953" s="443"/>
      <c r="AZ953" s="443"/>
      <c r="BA953" s="443"/>
      <c r="BB953" s="443"/>
      <c r="BC953" s="443"/>
      <c r="BD953" s="443"/>
      <c r="BE953" s="443"/>
      <c r="BF953" s="443"/>
      <c r="BG953" s="443"/>
      <c r="BH953" s="443"/>
      <c r="BI953" s="443"/>
      <c r="BJ953" s="443"/>
      <c r="BK953" s="443"/>
      <c r="BL953" s="412"/>
      <c r="BM953" s="412"/>
      <c r="BN953" s="412"/>
      <c r="BO953" s="412"/>
      <c r="BP953" s="463"/>
      <c r="BQ953" s="439"/>
      <c r="ALX953" s="0"/>
      <c r="ALY953" s="0"/>
      <c r="ALZ953" s="0"/>
      <c r="AMA953" s="0"/>
      <c r="AMB953" s="0"/>
      <c r="AMC953" s="0"/>
      <c r="AMD953" s="0"/>
      <c r="AME953" s="0"/>
      <c r="AMF953" s="0"/>
      <c r="AMG953" s="0"/>
      <c r="AMH953" s="0"/>
      <c r="AMI953" s="0"/>
      <c r="AMJ953" s="0"/>
    </row>
    <row r="954" s="557" customFormat="true" ht="14.1" hidden="false" customHeight="true" outlineLevel="0" collapsed="false">
      <c r="A954" s="41" t="s">
        <v>11625</v>
      </c>
      <c r="B954" s="412" t="s">
        <v>713</v>
      </c>
      <c r="C954" s="562" t="s">
        <v>36</v>
      </c>
      <c r="D954" s="480"/>
      <c r="E954" s="480" t="s">
        <v>1493</v>
      </c>
      <c r="F954" s="480" t="s">
        <v>11626</v>
      </c>
      <c r="G954" s="489"/>
      <c r="H954" s="427" t="n">
        <v>0.0825</v>
      </c>
      <c r="I954" s="427" t="n">
        <v>0.08</v>
      </c>
      <c r="J954" s="428" t="s">
        <v>11627</v>
      </c>
      <c r="K954" s="489" t="s">
        <v>11628</v>
      </c>
      <c r="L954" s="489" t="s">
        <v>11627</v>
      </c>
      <c r="M954" s="480" t="s">
        <v>11629</v>
      </c>
      <c r="N954" s="490" t="n">
        <v>95667</v>
      </c>
      <c r="O954" s="458" t="s">
        <v>11630</v>
      </c>
      <c r="P954" s="490"/>
      <c r="Q954" s="490"/>
      <c r="R954" s="491"/>
      <c r="S954" s="490"/>
      <c r="T954" s="492"/>
      <c r="U954" s="491"/>
      <c r="V954" s="490"/>
      <c r="W954" s="490"/>
      <c r="X954" s="490"/>
      <c r="Y954" s="490"/>
      <c r="Z954" s="490" t="s">
        <v>6006</v>
      </c>
      <c r="AA954" s="433" t="s">
        <v>4745</v>
      </c>
      <c r="AB954" s="493"/>
      <c r="AC954" s="641" t="s">
        <v>7872</v>
      </c>
      <c r="AD954" s="642"/>
      <c r="AE954" s="641"/>
      <c r="AF954" s="641" t="s">
        <v>7633</v>
      </c>
      <c r="AG954" s="641"/>
      <c r="AH954" s="641"/>
      <c r="AI954" s="641"/>
      <c r="AJ954" s="643" t="s">
        <v>7581</v>
      </c>
      <c r="AK954" s="437" t="s">
        <v>5946</v>
      </c>
      <c r="AL954" s="507" t="s">
        <v>5946</v>
      </c>
      <c r="AM954" s="489" t="s">
        <v>11628</v>
      </c>
      <c r="AN954" s="494"/>
      <c r="AO954" s="489" t="s">
        <v>11627</v>
      </c>
      <c r="AP954" s="480" t="s">
        <v>11629</v>
      </c>
      <c r="AQ954" s="490" t="n">
        <v>95667</v>
      </c>
      <c r="AR954" s="489" t="s">
        <v>11626</v>
      </c>
      <c r="AS954" s="441"/>
      <c r="AT954" s="495"/>
      <c r="AU954" s="496"/>
      <c r="AV954" s="497"/>
      <c r="AW954" s="497"/>
      <c r="AX954" s="497"/>
      <c r="AY954" s="497"/>
      <c r="AZ954" s="497"/>
      <c r="BA954" s="497"/>
      <c r="BB954" s="497"/>
      <c r="BC954" s="497"/>
      <c r="BD954" s="497"/>
      <c r="BE954" s="497"/>
      <c r="BF954" s="497"/>
      <c r="BG954" s="497"/>
      <c r="BH954" s="497"/>
      <c r="BI954" s="497"/>
      <c r="BJ954" s="497"/>
      <c r="BK954" s="497"/>
      <c r="BL954" s="498"/>
      <c r="BM954" s="498"/>
      <c r="BN954" s="498"/>
      <c r="BO954" s="412"/>
      <c r="BP954" s="463"/>
      <c r="BQ954" s="462"/>
      <c r="ALX954" s="0"/>
      <c r="ALY954" s="0"/>
      <c r="ALZ954" s="0"/>
      <c r="AMA954" s="0"/>
      <c r="AMB954" s="0"/>
      <c r="AMC954" s="0"/>
      <c r="AMD954" s="0"/>
      <c r="AME954" s="0"/>
      <c r="AMF954" s="0"/>
      <c r="AMG954" s="0"/>
      <c r="AMH954" s="0"/>
      <c r="AMI954" s="0"/>
      <c r="AMJ954" s="0"/>
    </row>
    <row r="955" customFormat="false" ht="14.1" hidden="false" customHeight="true" outlineLevel="0" collapsed="false">
      <c r="A955" s="41" t="s">
        <v>11631</v>
      </c>
      <c r="B955" s="412" t="s">
        <v>5977</v>
      </c>
      <c r="C955" s="413" t="s">
        <v>4715</v>
      </c>
      <c r="E955" s="425" t="s">
        <v>11632</v>
      </c>
      <c r="F955" s="425" t="s">
        <v>11633</v>
      </c>
      <c r="H955" s="427" t="n">
        <v>0.085</v>
      </c>
      <c r="I955" s="427"/>
      <c r="J955" s="428" t="s">
        <v>5772</v>
      </c>
      <c r="K955" s="412" t="s">
        <v>11634</v>
      </c>
      <c r="L955" s="412" t="s">
        <v>4720</v>
      </c>
      <c r="M955" s="414" t="s">
        <v>4686</v>
      </c>
      <c r="N955" s="429" t="n">
        <v>94103</v>
      </c>
      <c r="O955" s="640" t="s">
        <v>11635</v>
      </c>
      <c r="Q955" s="548" t="s">
        <v>11635</v>
      </c>
      <c r="AC955" s="641" t="s">
        <v>7595</v>
      </c>
      <c r="AD955" s="642" t="s">
        <v>7555</v>
      </c>
      <c r="AE955" s="641"/>
      <c r="AF955" s="641" t="s">
        <v>8494</v>
      </c>
      <c r="AG955" s="641" t="s">
        <v>11636</v>
      </c>
      <c r="AH955" s="641" t="s">
        <v>11637</v>
      </c>
      <c r="AI955" s="641" t="s">
        <v>11638</v>
      </c>
      <c r="AJ955" s="643" t="s">
        <v>7581</v>
      </c>
      <c r="AK955" s="437" t="s">
        <v>5946</v>
      </c>
      <c r="AL955" s="507" t="s">
        <v>6064</v>
      </c>
      <c r="AM955" s="412" t="s">
        <v>11634</v>
      </c>
      <c r="AO955" s="412" t="s">
        <v>4720</v>
      </c>
      <c r="AP955" s="414" t="s">
        <v>4686</v>
      </c>
      <c r="AQ955" s="429" t="n">
        <v>94103</v>
      </c>
      <c r="AR955" s="440" t="s">
        <v>11633</v>
      </c>
      <c r="AS955" s="441"/>
      <c r="AV955" s="442"/>
      <c r="AW955" s="443"/>
      <c r="AX955" s="443" t="s">
        <v>11639</v>
      </c>
      <c r="AY955" s="443"/>
      <c r="AZ955" s="443"/>
      <c r="BA955" s="443"/>
      <c r="BB955" s="443"/>
      <c r="BC955" s="443"/>
      <c r="BD955" s="443"/>
      <c r="BE955" s="443"/>
      <c r="BF955" s="443"/>
      <c r="BG955" s="443"/>
      <c r="BH955" s="443"/>
      <c r="BI955" s="443"/>
      <c r="BJ955" s="443" t="s">
        <v>11640</v>
      </c>
      <c r="BK955" s="443"/>
      <c r="BL955" s="412"/>
      <c r="BM955" s="412"/>
      <c r="BN955" s="412"/>
      <c r="BO955" s="477"/>
      <c r="BP955" s="463"/>
    </row>
    <row r="956" s="557" customFormat="true" ht="14.1" hidden="false" customHeight="true" outlineLevel="0" collapsed="false">
      <c r="A956" s="41" t="s">
        <v>4007</v>
      </c>
      <c r="B956" s="412" t="s">
        <v>6082</v>
      </c>
      <c r="C956" s="445" t="s">
        <v>4715</v>
      </c>
      <c r="D956" s="120"/>
      <c r="E956" s="120" t="s">
        <v>4006</v>
      </c>
      <c r="F956" s="120" t="s">
        <v>4005</v>
      </c>
      <c r="G956" s="456" t="s">
        <v>6084</v>
      </c>
      <c r="H956" s="427" t="n">
        <v>0.085</v>
      </c>
      <c r="I956" s="427" t="n">
        <v>0.0875</v>
      </c>
      <c r="J956" s="428" t="s">
        <v>5772</v>
      </c>
      <c r="K956" s="412" t="s">
        <v>11641</v>
      </c>
      <c r="L956" s="412" t="s">
        <v>4720</v>
      </c>
      <c r="M956" s="120" t="s">
        <v>4686</v>
      </c>
      <c r="N956" s="457" t="n">
        <v>94110</v>
      </c>
      <c r="O956" s="458" t="s">
        <v>10471</v>
      </c>
      <c r="P956" s="544" t="s">
        <v>11642</v>
      </c>
      <c r="Q956" s="544" t="s">
        <v>6086</v>
      </c>
      <c r="R956" s="459"/>
      <c r="S956" s="460"/>
      <c r="T956" s="461"/>
      <c r="U956" s="459"/>
      <c r="V956" s="120"/>
      <c r="W956" s="120"/>
      <c r="X956" s="120"/>
      <c r="Y956" s="120"/>
      <c r="Z956" s="460"/>
      <c r="AA956" s="433"/>
      <c r="AB956" s="754"/>
      <c r="AC956" s="641" t="s">
        <v>7847</v>
      </c>
      <c r="AD956" s="642" t="s">
        <v>8625</v>
      </c>
      <c r="AE956" s="641" t="s">
        <v>10472</v>
      </c>
      <c r="AF956" s="641" t="s">
        <v>10473</v>
      </c>
      <c r="AG956" s="641"/>
      <c r="AH956" s="641"/>
      <c r="AI956" s="641"/>
      <c r="AJ956" s="643" t="s">
        <v>7581</v>
      </c>
      <c r="AK956" s="437" t="s">
        <v>5946</v>
      </c>
      <c r="AL956" s="507" t="s">
        <v>6144</v>
      </c>
      <c r="AM956" s="412" t="s">
        <v>11641</v>
      </c>
      <c r="AN956" s="462"/>
      <c r="AO956" s="412" t="s">
        <v>4720</v>
      </c>
      <c r="AP956" s="120" t="s">
        <v>4686</v>
      </c>
      <c r="AQ956" s="457" t="n">
        <v>94110</v>
      </c>
      <c r="AR956" s="463" t="s">
        <v>6083</v>
      </c>
      <c r="AS956" s="441"/>
      <c r="AT956" s="465"/>
      <c r="AU956" s="459"/>
      <c r="AV956" s="466"/>
      <c r="AW956" s="467"/>
      <c r="AX956" s="467"/>
      <c r="AY956" s="467"/>
      <c r="AZ956" s="467"/>
      <c r="BA956" s="467"/>
      <c r="BB956" s="467"/>
      <c r="BC956" s="467"/>
      <c r="BD956" s="467"/>
      <c r="BE956" s="467"/>
      <c r="BF956" s="467"/>
      <c r="BG956" s="467"/>
      <c r="BH956" s="467"/>
      <c r="BI956" s="467"/>
      <c r="BJ956" s="467"/>
      <c r="BK956" s="467"/>
      <c r="BL956" s="468"/>
      <c r="BM956" s="468"/>
      <c r="BN956" s="468"/>
      <c r="BO956" s="469"/>
      <c r="BP956" s="463"/>
      <c r="BQ956" s="439"/>
      <c r="ALX956" s="0"/>
      <c r="ALY956" s="0"/>
      <c r="ALZ956" s="0"/>
      <c r="AMA956" s="0"/>
      <c r="AMB956" s="0"/>
      <c r="AMC956" s="0"/>
      <c r="AMD956" s="0"/>
      <c r="AME956" s="0"/>
      <c r="AMF956" s="0"/>
      <c r="AMG956" s="0"/>
      <c r="AMH956" s="0"/>
      <c r="AMI956" s="0"/>
      <c r="AMJ956" s="0"/>
    </row>
    <row r="957" s="557" customFormat="true" ht="14.1" hidden="false" customHeight="true" outlineLevel="0" collapsed="false">
      <c r="A957" s="41" t="s">
        <v>11643</v>
      </c>
      <c r="B957" s="412" t="s">
        <v>5998</v>
      </c>
      <c r="C957" s="508" t="s">
        <v>5999</v>
      </c>
      <c r="D957" s="644"/>
      <c r="E957" s="120" t="s">
        <v>11644</v>
      </c>
      <c r="F957" s="120" t="s">
        <v>11645</v>
      </c>
      <c r="G957" s="456" t="s">
        <v>11646</v>
      </c>
      <c r="H957" s="427" t="n">
        <v>0.0925</v>
      </c>
      <c r="I957" s="427" t="n">
        <v>0.09</v>
      </c>
      <c r="J957" s="428" t="s">
        <v>6061</v>
      </c>
      <c r="K957" s="412" t="s">
        <v>11647</v>
      </c>
      <c r="L957" s="412" t="s">
        <v>5454</v>
      </c>
      <c r="M957" s="120" t="s">
        <v>4686</v>
      </c>
      <c r="N957" s="457" t="n">
        <v>95113</v>
      </c>
      <c r="O957" s="458" t="s">
        <v>11648</v>
      </c>
      <c r="P957" s="544" t="s">
        <v>11649</v>
      </c>
      <c r="Q957" s="506"/>
      <c r="R957" s="459" t="s">
        <v>11650</v>
      </c>
      <c r="S957" s="460" t="s">
        <v>11651</v>
      </c>
      <c r="T957" s="461" t="s">
        <v>11652</v>
      </c>
      <c r="U957" s="459" t="s">
        <v>11653</v>
      </c>
      <c r="V957" s="120" t="s">
        <v>11654</v>
      </c>
      <c r="W957" s="120"/>
      <c r="X957" s="120"/>
      <c r="Y957" s="120"/>
      <c r="Z957" s="460" t="s">
        <v>11655</v>
      </c>
      <c r="AA957" s="433"/>
      <c r="AB957" s="456"/>
      <c r="AC957" s="641" t="s">
        <v>7969</v>
      </c>
      <c r="AD957" s="642" t="s">
        <v>11436</v>
      </c>
      <c r="AE957" s="641"/>
      <c r="AF957" s="641" t="s">
        <v>7579</v>
      </c>
      <c r="AG957" s="641"/>
      <c r="AH957" s="641"/>
      <c r="AI957" s="641"/>
      <c r="AJ957" s="643" t="s">
        <v>4716</v>
      </c>
      <c r="AK957" s="437" t="s">
        <v>5946</v>
      </c>
      <c r="AL957" s="507" t="s">
        <v>6778</v>
      </c>
      <c r="AM957" s="412" t="str">
        <f aca="false">PROPER(AN957)</f>
        <v>211 South First St</v>
      </c>
      <c r="AN957" s="462" t="s">
        <v>11656</v>
      </c>
      <c r="AO957" s="412" t="s">
        <v>5454</v>
      </c>
      <c r="AP957" s="120" t="s">
        <v>4686</v>
      </c>
      <c r="AQ957" s="457" t="n">
        <v>95113</v>
      </c>
      <c r="AR957" s="463" t="s">
        <v>11645</v>
      </c>
      <c r="AS957" s="441"/>
      <c r="AT957" s="465" t="n">
        <v>1400358</v>
      </c>
      <c r="AU957" s="459" t="s">
        <v>11657</v>
      </c>
      <c r="AV957" s="466" t="n">
        <v>6</v>
      </c>
      <c r="AW957" s="467"/>
      <c r="AX957" s="467"/>
      <c r="AY957" s="467"/>
      <c r="AZ957" s="467"/>
      <c r="BA957" s="467"/>
      <c r="BB957" s="467"/>
      <c r="BC957" s="467"/>
      <c r="BD957" s="467"/>
      <c r="BE957" s="467"/>
      <c r="BF957" s="467"/>
      <c r="BG957" s="467"/>
      <c r="BH957" s="467"/>
      <c r="BI957" s="467"/>
      <c r="BJ957" s="467"/>
      <c r="BK957" s="467"/>
      <c r="BL957" s="468"/>
      <c r="BM957" s="468"/>
      <c r="BN957" s="468"/>
      <c r="BO957" s="469"/>
      <c r="BP957" s="463"/>
      <c r="BQ957" s="462"/>
      <c r="ALX957" s="0"/>
      <c r="ALY957" s="0"/>
      <c r="ALZ957" s="0"/>
      <c r="AMA957" s="0"/>
      <c r="AMB957" s="0"/>
      <c r="AMC957" s="0"/>
      <c r="AMD957" s="0"/>
      <c r="AME957" s="0"/>
      <c r="AMF957" s="0"/>
      <c r="AMG957" s="0"/>
      <c r="AMH957" s="0"/>
      <c r="AMI957" s="0"/>
      <c r="AMJ957" s="0"/>
    </row>
    <row r="958" s="462" customFormat="true" ht="14.1" hidden="false" customHeight="true" outlineLevel="0" collapsed="false">
      <c r="A958" s="41" t="s">
        <v>11658</v>
      </c>
      <c r="B958" s="412" t="s">
        <v>6082</v>
      </c>
      <c r="C958" s="445" t="s">
        <v>4715</v>
      </c>
      <c r="D958" s="120"/>
      <c r="E958" s="120" t="s">
        <v>4006</v>
      </c>
      <c r="F958" s="120" t="s">
        <v>11659</v>
      </c>
      <c r="G958" s="456" t="s">
        <v>6084</v>
      </c>
      <c r="H958" s="427" t="n">
        <v>0.085</v>
      </c>
      <c r="I958" s="427"/>
      <c r="J958" s="428" t="s">
        <v>5772</v>
      </c>
      <c r="K958" s="412" t="s">
        <v>11660</v>
      </c>
      <c r="L958" s="412" t="s">
        <v>4720</v>
      </c>
      <c r="M958" s="120" t="s">
        <v>4686</v>
      </c>
      <c r="N958" s="457" t="n">
        <v>94117</v>
      </c>
      <c r="O958" s="458" t="s">
        <v>11661</v>
      </c>
      <c r="P958" s="506"/>
      <c r="Q958" s="544" t="s">
        <v>6086</v>
      </c>
      <c r="R958" s="459"/>
      <c r="S958" s="460"/>
      <c r="T958" s="434"/>
      <c r="U958" s="414"/>
      <c r="V958" s="425"/>
      <c r="W958" s="425"/>
      <c r="X958" s="425"/>
      <c r="Y958" s="425"/>
      <c r="Z958" s="460"/>
      <c r="AA958" s="433"/>
      <c r="AB958" s="456"/>
      <c r="AC958" s="641" t="s">
        <v>7847</v>
      </c>
      <c r="AD958" s="642" t="s">
        <v>8625</v>
      </c>
      <c r="AE958" s="641" t="s">
        <v>10472</v>
      </c>
      <c r="AF958" s="641" t="s">
        <v>10473</v>
      </c>
      <c r="AG958" s="641"/>
      <c r="AH958" s="641"/>
      <c r="AI958" s="641"/>
      <c r="AJ958" s="643" t="s">
        <v>7581</v>
      </c>
      <c r="AK958" s="437" t="s">
        <v>5946</v>
      </c>
      <c r="AL958" s="507" t="s">
        <v>6108</v>
      </c>
      <c r="AM958" s="412" t="s">
        <v>11662</v>
      </c>
      <c r="AO958" s="412" t="s">
        <v>4720</v>
      </c>
      <c r="AP958" s="120" t="s">
        <v>4686</v>
      </c>
      <c r="AQ958" s="457" t="n">
        <v>94117</v>
      </c>
      <c r="AR958" s="463" t="s">
        <v>6083</v>
      </c>
      <c r="AS958" s="441"/>
      <c r="AT958" s="465"/>
      <c r="AU958" s="459"/>
      <c r="AV958" s="466"/>
      <c r="AW958" s="467"/>
      <c r="AX958" s="467"/>
      <c r="AY958" s="467"/>
      <c r="AZ958" s="467"/>
      <c r="BA958" s="467"/>
      <c r="BB958" s="467"/>
      <c r="BC958" s="467"/>
      <c r="BD958" s="467"/>
      <c r="BE958" s="467"/>
      <c r="BF958" s="467"/>
      <c r="BG958" s="467"/>
      <c r="BH958" s="467"/>
      <c r="BI958" s="467"/>
      <c r="BJ958" s="467"/>
      <c r="BK958" s="467"/>
      <c r="BL958" s="468"/>
      <c r="BM958" s="468"/>
      <c r="BN958" s="468"/>
      <c r="BO958" s="469"/>
      <c r="BP958" s="463" t="s">
        <v>11663</v>
      </c>
      <c r="BQ958" s="439"/>
      <c r="ALX958" s="0"/>
      <c r="ALY958" s="0"/>
      <c r="ALZ958" s="0"/>
      <c r="AMA958" s="0"/>
      <c r="AMB958" s="0"/>
      <c r="AMC958" s="0"/>
      <c r="AMD958" s="0"/>
      <c r="AME958" s="0"/>
      <c r="AMF958" s="0"/>
      <c r="AMG958" s="0"/>
      <c r="AMH958" s="0"/>
      <c r="AMI958" s="0"/>
      <c r="AMJ958" s="0"/>
    </row>
    <row r="959" s="462" customFormat="true" ht="14.1" hidden="false" customHeight="true" outlineLevel="0" collapsed="false">
      <c r="A959" s="507" t="s">
        <v>11664</v>
      </c>
      <c r="B959" s="412" t="s">
        <v>5977</v>
      </c>
      <c r="C959" s="563" t="s">
        <v>4715</v>
      </c>
      <c r="D959" s="414"/>
      <c r="E959" s="425" t="s">
        <v>11665</v>
      </c>
      <c r="F959" s="425" t="s">
        <v>11666</v>
      </c>
      <c r="G959" s="426" t="s">
        <v>11667</v>
      </c>
      <c r="H959" s="427" t="n">
        <v>0.085</v>
      </c>
      <c r="I959" s="427" t="n">
        <v>0.0875</v>
      </c>
      <c r="J959" s="428" t="s">
        <v>5772</v>
      </c>
      <c r="K959" s="412" t="s">
        <v>11668</v>
      </c>
      <c r="L959" s="412" t="s">
        <v>4720</v>
      </c>
      <c r="M959" s="414" t="s">
        <v>4686</v>
      </c>
      <c r="N959" s="429" t="n">
        <v>94102</v>
      </c>
      <c r="O959" s="640" t="s">
        <v>11669</v>
      </c>
      <c r="P959" s="548"/>
      <c r="Q959" s="548" t="s">
        <v>11670</v>
      </c>
      <c r="R959" s="414" t="s">
        <v>11671</v>
      </c>
      <c r="S959" s="433" t="s">
        <v>11672</v>
      </c>
      <c r="T959" s="434"/>
      <c r="U959" s="414"/>
      <c r="V959" s="425"/>
      <c r="W959" s="425"/>
      <c r="X959" s="425"/>
      <c r="Y959" s="425"/>
      <c r="Z959" s="433"/>
      <c r="AA959" s="433"/>
      <c r="AB959" s="435" t="s">
        <v>6460</v>
      </c>
      <c r="AC959" s="641" t="s">
        <v>8340</v>
      </c>
      <c r="AD959" s="642" t="s">
        <v>8119</v>
      </c>
      <c r="AE959" s="641" t="s">
        <v>7636</v>
      </c>
      <c r="AF959" s="641" t="s">
        <v>7809</v>
      </c>
      <c r="AG959" s="641"/>
      <c r="AH959" s="641"/>
      <c r="AI959" s="641"/>
      <c r="AJ959" s="643" t="s">
        <v>4716</v>
      </c>
      <c r="AK959" s="437" t="s">
        <v>5946</v>
      </c>
      <c r="AL959" s="507" t="s">
        <v>7653</v>
      </c>
      <c r="AM959" s="412" t="s">
        <v>11668</v>
      </c>
      <c r="AN959" s="509"/>
      <c r="AO959" s="412" t="s">
        <v>4720</v>
      </c>
      <c r="AP959" s="414" t="s">
        <v>4686</v>
      </c>
      <c r="AQ959" s="429" t="n">
        <v>94102</v>
      </c>
      <c r="AR959" s="440" t="s">
        <v>11666</v>
      </c>
      <c r="AS959" s="441"/>
      <c r="AT959" s="438"/>
      <c r="AU959" s="414"/>
      <c r="AV959" s="442"/>
      <c r="AW959" s="443"/>
      <c r="AX959" s="443"/>
      <c r="AY959" s="443"/>
      <c r="AZ959" s="443"/>
      <c r="BA959" s="443"/>
      <c r="BB959" s="443"/>
      <c r="BC959" s="443"/>
      <c r="BD959" s="443"/>
      <c r="BE959" s="443"/>
      <c r="BF959" s="443"/>
      <c r="BG959" s="443"/>
      <c r="BH959" s="443"/>
      <c r="BI959" s="443"/>
      <c r="BJ959" s="443"/>
      <c r="BK959" s="443"/>
      <c r="BL959" s="412"/>
      <c r="BM959" s="412"/>
      <c r="BN959" s="412"/>
      <c r="BO959" s="412"/>
      <c r="BP959" s="412"/>
      <c r="BQ959" s="439"/>
      <c r="ALX959" s="0"/>
      <c r="ALY959" s="0"/>
      <c r="ALZ959" s="0"/>
      <c r="AMA959" s="0"/>
      <c r="AMB959" s="0"/>
      <c r="AMC959" s="0"/>
      <c r="AMD959" s="0"/>
      <c r="AME959" s="0"/>
      <c r="AMF959" s="0"/>
      <c r="AMG959" s="0"/>
      <c r="AMH959" s="0"/>
      <c r="AMI959" s="0"/>
      <c r="AMJ959" s="0"/>
    </row>
    <row r="960" s="462" customFormat="true" ht="14.1" hidden="false" customHeight="true" outlineLevel="0" collapsed="false">
      <c r="A960" s="41" t="s">
        <v>11673</v>
      </c>
      <c r="B960" s="412" t="s">
        <v>5977</v>
      </c>
      <c r="C960" s="563" t="s">
        <v>36</v>
      </c>
      <c r="D960" s="414"/>
      <c r="E960" s="425" t="s">
        <v>1908</v>
      </c>
      <c r="F960" s="425" t="s">
        <v>1907</v>
      </c>
      <c r="G960" s="426"/>
      <c r="H960" s="427" t="n">
        <v>0.0925</v>
      </c>
      <c r="I960" s="427" t="n">
        <v>0.085</v>
      </c>
      <c r="J960" s="428" t="s">
        <v>11674</v>
      </c>
      <c r="K960" s="412" t="s">
        <v>11675</v>
      </c>
      <c r="L960" s="412" t="s">
        <v>8096</v>
      </c>
      <c r="M960" s="414" t="s">
        <v>4686</v>
      </c>
      <c r="N960" s="429" t="n">
        <v>95023</v>
      </c>
      <c r="O960" s="593"/>
      <c r="P960" s="432"/>
      <c r="Q960" s="432"/>
      <c r="R960" s="414"/>
      <c r="S960" s="433"/>
      <c r="T960" s="434"/>
      <c r="U960" s="414"/>
      <c r="V960" s="425"/>
      <c r="W960" s="425"/>
      <c r="X960" s="425"/>
      <c r="Y960" s="425"/>
      <c r="Z960" s="433" t="s">
        <v>11676</v>
      </c>
      <c r="AA960" s="433"/>
      <c r="AB960" s="435"/>
      <c r="AC960" s="594" t="s">
        <v>7695</v>
      </c>
      <c r="AD960" s="595" t="s">
        <v>11677</v>
      </c>
      <c r="AE960" s="595"/>
      <c r="AF960" s="595" t="s">
        <v>8494</v>
      </c>
      <c r="AG960" s="595"/>
      <c r="AH960" s="595"/>
      <c r="AI960" s="595"/>
      <c r="AJ960" s="596" t="s">
        <v>7581</v>
      </c>
      <c r="AK960" s="437" t="s">
        <v>5946</v>
      </c>
      <c r="AL960" s="507" t="s">
        <v>6685</v>
      </c>
      <c r="AM960" s="412" t="s">
        <v>11675</v>
      </c>
      <c r="AN960" s="439" t="s">
        <v>11678</v>
      </c>
      <c r="AO960" s="412" t="s">
        <v>8096</v>
      </c>
      <c r="AP960" s="414" t="s">
        <v>4686</v>
      </c>
      <c r="AQ960" s="429" t="n">
        <v>95023</v>
      </c>
      <c r="AR960" s="440" t="s">
        <v>1907</v>
      </c>
      <c r="AS960" s="437"/>
      <c r="AT960" s="438"/>
      <c r="AU960" s="414"/>
      <c r="AV960" s="442"/>
      <c r="AW960" s="443"/>
      <c r="AX960" s="443"/>
      <c r="AY960" s="443"/>
      <c r="AZ960" s="443"/>
      <c r="BA960" s="443"/>
      <c r="BB960" s="443"/>
      <c r="BC960" s="443"/>
      <c r="BD960" s="443"/>
      <c r="BE960" s="443"/>
      <c r="BF960" s="443"/>
      <c r="BG960" s="443"/>
      <c r="BH960" s="443"/>
      <c r="BI960" s="443"/>
      <c r="BJ960" s="443"/>
      <c r="BK960" s="443"/>
      <c r="BL960" s="412"/>
      <c r="BM960" s="412"/>
      <c r="BN960" s="412"/>
      <c r="BO960" s="469"/>
      <c r="BP960" s="478"/>
      <c r="BQ960" s="439"/>
      <c r="ALX960" s="0"/>
      <c r="ALY960" s="0"/>
      <c r="ALZ960" s="0"/>
      <c r="AMA960" s="0"/>
      <c r="AMB960" s="0"/>
      <c r="AMC960" s="0"/>
      <c r="AMD960" s="0"/>
      <c r="AME960" s="0"/>
      <c r="AMF960" s="0"/>
      <c r="AMG960" s="0"/>
      <c r="AMH960" s="0"/>
      <c r="AMI960" s="0"/>
      <c r="AMJ960" s="0"/>
    </row>
    <row r="961" s="462" customFormat="true" ht="14.1" hidden="false" customHeight="true" outlineLevel="0" collapsed="false">
      <c r="A961" s="507" t="s">
        <v>11679</v>
      </c>
      <c r="B961" s="412" t="s">
        <v>4682</v>
      </c>
      <c r="C961" s="508" t="s">
        <v>6129</v>
      </c>
      <c r="D961" s="414" t="s">
        <v>11680</v>
      </c>
      <c r="E961" s="120" t="s">
        <v>3954</v>
      </c>
      <c r="F961" s="120" t="s">
        <v>11681</v>
      </c>
      <c r="G961" s="456" t="s">
        <v>11682</v>
      </c>
      <c r="H961" s="427" t="n">
        <v>0.095</v>
      </c>
      <c r="I961" s="538" t="n">
        <v>0.095</v>
      </c>
      <c r="J961" s="428" t="s">
        <v>5954</v>
      </c>
      <c r="K961" s="412" t="s">
        <v>11683</v>
      </c>
      <c r="L961" s="412" t="s">
        <v>5956</v>
      </c>
      <c r="M961" s="120" t="s">
        <v>4686</v>
      </c>
      <c r="N961" s="457" t="n">
        <v>94608</v>
      </c>
      <c r="O961" s="458"/>
      <c r="P961" s="431"/>
      <c r="Q961" s="431"/>
      <c r="R961" s="459"/>
      <c r="S961" s="460"/>
      <c r="T961" s="461"/>
      <c r="U961" s="459"/>
      <c r="V961" s="120"/>
      <c r="W961" s="120"/>
      <c r="X961" s="120"/>
      <c r="Y961" s="120"/>
      <c r="Z961" s="460" t="s">
        <v>11684</v>
      </c>
      <c r="AA961" s="433" t="s">
        <v>4745</v>
      </c>
      <c r="AB961" s="456"/>
      <c r="AC961" s="645" t="s">
        <v>7595</v>
      </c>
      <c r="AD961" s="645" t="s">
        <v>7848</v>
      </c>
      <c r="AE961" s="645" t="s">
        <v>7651</v>
      </c>
      <c r="AF961" s="645" t="s">
        <v>7682</v>
      </c>
      <c r="AG961" s="645"/>
      <c r="AH961" s="645"/>
      <c r="AI961" s="645"/>
      <c r="AJ961" s="498" t="s">
        <v>7556</v>
      </c>
      <c r="AK961" s="437" t="s">
        <v>5946</v>
      </c>
      <c r="AL961" s="507" t="s">
        <v>6064</v>
      </c>
      <c r="AM961" s="412" t="str">
        <f aca="false">PROPER(AN961)</f>
        <v>5862 Doyle Street</v>
      </c>
      <c r="AN961" s="462" t="s">
        <v>11685</v>
      </c>
      <c r="AO961" s="412" t="s">
        <v>5956</v>
      </c>
      <c r="AP961" s="120" t="s">
        <v>4686</v>
      </c>
      <c r="AQ961" s="457" t="n">
        <v>94608</v>
      </c>
      <c r="AR961" s="463" t="s">
        <v>11681</v>
      </c>
      <c r="AS961" s="540"/>
      <c r="AT961" s="465"/>
      <c r="AU961" s="459"/>
      <c r="AV961" s="466" t="n">
        <v>4</v>
      </c>
      <c r="AW961" s="467"/>
      <c r="AX961" s="467"/>
      <c r="AY961" s="467"/>
      <c r="AZ961" s="467"/>
      <c r="BA961" s="467"/>
      <c r="BB961" s="467"/>
      <c r="BC961" s="467"/>
      <c r="BD961" s="467"/>
      <c r="BE961" s="467" t="s">
        <v>11686</v>
      </c>
      <c r="BF961" s="467"/>
      <c r="BG961" s="467" t="s">
        <v>11687</v>
      </c>
      <c r="BH961" s="467"/>
      <c r="BI961" s="467"/>
      <c r="BJ961" s="467"/>
      <c r="BK961" s="467"/>
      <c r="BL961" s="468"/>
      <c r="BM961" s="468"/>
      <c r="BN961" s="468"/>
      <c r="BO961" s="412"/>
      <c r="BP961" s="412"/>
      <c r="ALX961" s="0"/>
      <c r="ALY961" s="0"/>
      <c r="ALZ961" s="0"/>
      <c r="AMA961" s="0"/>
      <c r="AMB961" s="0"/>
      <c r="AMC961" s="0"/>
      <c r="AMD961" s="0"/>
      <c r="AME961" s="0"/>
      <c r="AMF961" s="0"/>
      <c r="AMG961" s="0"/>
      <c r="AMH961" s="0"/>
      <c r="AMI961" s="0"/>
      <c r="AMJ961" s="0"/>
    </row>
    <row r="962" s="462" customFormat="true" ht="14.1" hidden="false" customHeight="true" outlineLevel="0" collapsed="false">
      <c r="A962" s="41" t="s">
        <v>1452</v>
      </c>
      <c r="B962" s="412" t="s">
        <v>4682</v>
      </c>
      <c r="C962" s="445" t="s">
        <v>4733</v>
      </c>
      <c r="D962" s="120" t="s">
        <v>11688</v>
      </c>
      <c r="E962" s="120" t="s">
        <v>1453</v>
      </c>
      <c r="F962" s="120" t="s">
        <v>1450</v>
      </c>
      <c r="G962" s="456" t="s">
        <v>11689</v>
      </c>
      <c r="H962" s="427" t="n">
        <v>0.0825</v>
      </c>
      <c r="I962" s="427" t="n">
        <v>0.08</v>
      </c>
      <c r="J962" s="428" t="s">
        <v>11690</v>
      </c>
      <c r="K962" s="412" t="s">
        <v>11691</v>
      </c>
      <c r="L962" s="412" t="s">
        <v>11692</v>
      </c>
      <c r="M962" s="120" t="s">
        <v>4686</v>
      </c>
      <c r="N962" s="457" t="n">
        <v>92056</v>
      </c>
      <c r="O962" s="458" t="s">
        <v>11693</v>
      </c>
      <c r="P962" s="431"/>
      <c r="Q962" s="431"/>
      <c r="R962" s="459" t="s">
        <v>1360</v>
      </c>
      <c r="S962" s="460"/>
      <c r="T962" s="461"/>
      <c r="U962" s="459"/>
      <c r="V962" s="120"/>
      <c r="W962" s="120"/>
      <c r="X962" s="120"/>
      <c r="Y962" s="120"/>
      <c r="Z962" s="460"/>
      <c r="AA962" s="433"/>
      <c r="AB962" s="456"/>
      <c r="AC962" s="594" t="s">
        <v>7625</v>
      </c>
      <c r="AD962" s="595" t="s">
        <v>7848</v>
      </c>
      <c r="AE962" s="595"/>
      <c r="AF962" s="595" t="s">
        <v>11694</v>
      </c>
      <c r="AG962" s="595"/>
      <c r="AH962" s="595"/>
      <c r="AI962" s="595"/>
      <c r="AJ962" s="596" t="s">
        <v>7581</v>
      </c>
      <c r="AK962" s="437" t="s">
        <v>5946</v>
      </c>
      <c r="AL962" s="507" t="s">
        <v>4745</v>
      </c>
      <c r="AM962" s="412" t="s">
        <v>11691</v>
      </c>
      <c r="AO962" s="412" t="s">
        <v>11692</v>
      </c>
      <c r="AP962" s="120" t="s">
        <v>4686</v>
      </c>
      <c r="AQ962" s="457" t="n">
        <v>92056</v>
      </c>
      <c r="AR962" s="463" t="s">
        <v>1450</v>
      </c>
      <c r="AS962" s="464"/>
      <c r="AT962" s="465"/>
      <c r="AU962" s="459"/>
      <c r="AV962" s="466"/>
      <c r="AW962" s="467"/>
      <c r="AX962" s="467"/>
      <c r="AY962" s="467"/>
      <c r="AZ962" s="467"/>
      <c r="BA962" s="467"/>
      <c r="BB962" s="467"/>
      <c r="BC962" s="467"/>
      <c r="BD962" s="467"/>
      <c r="BE962" s="467"/>
      <c r="BF962" s="467"/>
      <c r="BG962" s="467"/>
      <c r="BH962" s="467"/>
      <c r="BI962" s="467"/>
      <c r="BJ962" s="467"/>
      <c r="BK962" s="467"/>
      <c r="BL962" s="468"/>
      <c r="BM962" s="468"/>
      <c r="BN962" s="468"/>
      <c r="BO962" s="469"/>
      <c r="BP962" s="412"/>
      <c r="BQ962" s="439"/>
      <c r="ALX962" s="0"/>
      <c r="ALY962" s="0"/>
      <c r="ALZ962" s="0"/>
      <c r="AMA962" s="0"/>
      <c r="AMB962" s="0"/>
      <c r="AMC962" s="0"/>
      <c r="AMD962" s="0"/>
      <c r="AME962" s="0"/>
      <c r="AMF962" s="0"/>
      <c r="AMG962" s="0"/>
      <c r="AMH962" s="0"/>
      <c r="AMI962" s="0"/>
      <c r="AMJ962" s="0"/>
    </row>
    <row r="963" s="462" customFormat="true" ht="14.1" hidden="false" customHeight="true" outlineLevel="0" collapsed="false">
      <c r="A963" s="41" t="s">
        <v>11695</v>
      </c>
      <c r="B963" s="412" t="s">
        <v>5977</v>
      </c>
      <c r="C963" s="508" t="s">
        <v>4715</v>
      </c>
      <c r="D963" s="414"/>
      <c r="E963" s="120" t="s">
        <v>11696</v>
      </c>
      <c r="F963" s="120" t="s">
        <v>11697</v>
      </c>
      <c r="G963" s="456"/>
      <c r="H963" s="427" t="n">
        <v>0</v>
      </c>
      <c r="I963" s="427" t="n">
        <v>0</v>
      </c>
      <c r="J963" s="428" t="s">
        <v>6131</v>
      </c>
      <c r="K963" s="412" t="s">
        <v>11698</v>
      </c>
      <c r="L963" s="412" t="s">
        <v>9921</v>
      </c>
      <c r="M963" s="120" t="s">
        <v>6609</v>
      </c>
      <c r="N963" s="457" t="n">
        <v>89835</v>
      </c>
      <c r="O963" s="430"/>
      <c r="P963" s="431"/>
      <c r="Q963" s="431"/>
      <c r="R963" s="459"/>
      <c r="S963" s="460"/>
      <c r="T963" s="461"/>
      <c r="U963" s="459"/>
      <c r="V963" s="120"/>
      <c r="W963" s="120"/>
      <c r="X963" s="120"/>
      <c r="Y963" s="120"/>
      <c r="Z963" s="460"/>
      <c r="AA963" s="433"/>
      <c r="AB963" s="456"/>
      <c r="AC963" s="641" t="s">
        <v>11699</v>
      </c>
      <c r="AD963" s="642"/>
      <c r="AE963" s="641"/>
      <c r="AF963" s="641"/>
      <c r="AG963" s="641"/>
      <c r="AH963" s="641"/>
      <c r="AI963" s="641"/>
      <c r="AJ963" s="643" t="s">
        <v>7581</v>
      </c>
      <c r="AK963" s="437" t="s">
        <v>5946</v>
      </c>
      <c r="AL963" s="507" t="s">
        <v>6108</v>
      </c>
      <c r="AM963" s="412" t="s">
        <v>11698</v>
      </c>
      <c r="AO963" s="412" t="s">
        <v>9921</v>
      </c>
      <c r="AP963" s="120" t="s">
        <v>6609</v>
      </c>
      <c r="AQ963" s="457" t="n">
        <v>89835</v>
      </c>
      <c r="AR963" s="463" t="s">
        <v>11697</v>
      </c>
      <c r="AS963" s="441"/>
      <c r="AT963" s="465"/>
      <c r="AU963" s="459"/>
      <c r="AV963" s="466"/>
      <c r="AW963" s="467"/>
      <c r="AX963" s="467"/>
      <c r="AY963" s="467"/>
      <c r="AZ963" s="467"/>
      <c r="BA963" s="467"/>
      <c r="BB963" s="467"/>
      <c r="BC963" s="467"/>
      <c r="BD963" s="467"/>
      <c r="BE963" s="467"/>
      <c r="BF963" s="467"/>
      <c r="BG963" s="467"/>
      <c r="BH963" s="467"/>
      <c r="BI963" s="467"/>
      <c r="BJ963" s="467"/>
      <c r="BK963" s="467"/>
      <c r="BL963" s="468"/>
      <c r="BM963" s="468"/>
      <c r="BN963" s="468"/>
      <c r="BO963" s="469"/>
      <c r="BP963" s="463"/>
      <c r="BQ963" s="439"/>
      <c r="ALX963" s="0"/>
      <c r="ALY963" s="0"/>
      <c r="ALZ963" s="0"/>
      <c r="AMA963" s="0"/>
      <c r="AMB963" s="0"/>
      <c r="AMC963" s="0"/>
      <c r="AMD963" s="0"/>
      <c r="AME963" s="0"/>
      <c r="AMF963" s="0"/>
      <c r="AMG963" s="0"/>
      <c r="AMH963" s="0"/>
      <c r="AMI963" s="0"/>
      <c r="AMJ963" s="0"/>
    </row>
    <row r="964" s="462" customFormat="true" ht="14.1" hidden="false" customHeight="true" outlineLevel="0" collapsed="false">
      <c r="A964" s="41" t="s">
        <v>4734</v>
      </c>
      <c r="B964" s="412" t="s">
        <v>678</v>
      </c>
      <c r="C964" s="413" t="s">
        <v>4733</v>
      </c>
      <c r="D964" s="414" t="s">
        <v>4735</v>
      </c>
      <c r="E964" s="425" t="s">
        <v>4737</v>
      </c>
      <c r="F964" s="425" t="s">
        <v>1838</v>
      </c>
      <c r="G964" s="426"/>
      <c r="H964" s="427" t="n">
        <v>0.0875</v>
      </c>
      <c r="I964" s="427" t="n">
        <v>0.09</v>
      </c>
      <c r="J964" s="428" t="s">
        <v>4739</v>
      </c>
      <c r="K964" s="412" t="s">
        <v>4740</v>
      </c>
      <c r="L964" s="412" t="s">
        <v>4738</v>
      </c>
      <c r="M964" s="414" t="s">
        <v>4686</v>
      </c>
      <c r="N964" s="429" t="n">
        <v>94960</v>
      </c>
      <c r="O964" s="640" t="s">
        <v>4741</v>
      </c>
      <c r="P964" s="548" t="s">
        <v>4742</v>
      </c>
      <c r="Q964" s="432"/>
      <c r="R964" s="414" t="s">
        <v>1335</v>
      </c>
      <c r="S964" s="433"/>
      <c r="T964" s="434" t="s">
        <v>4743</v>
      </c>
      <c r="U964" s="414"/>
      <c r="V964" s="425" t="s">
        <v>4737</v>
      </c>
      <c r="W964" s="425"/>
      <c r="X964" s="425"/>
      <c r="Y964" s="425"/>
      <c r="Z964" s="433" t="s">
        <v>4744</v>
      </c>
      <c r="AA964" s="433" t="s">
        <v>4745</v>
      </c>
      <c r="AB964" s="435"/>
      <c r="AC964" s="645"/>
      <c r="AD964" s="645"/>
      <c r="AE964" s="645"/>
      <c r="AF964" s="645"/>
      <c r="AG964" s="645"/>
      <c r="AH964" s="645" t="s">
        <v>11700</v>
      </c>
      <c r="AI964" s="645"/>
      <c r="AJ964" s="498" t="s">
        <v>7581</v>
      </c>
      <c r="AK964" s="437" t="s">
        <v>5946</v>
      </c>
      <c r="AL964" s="507" t="s">
        <v>6295</v>
      </c>
      <c r="AM964" s="412" t="s">
        <v>4740</v>
      </c>
      <c r="AN964" s="439"/>
      <c r="AO964" s="412" t="s">
        <v>4738</v>
      </c>
      <c r="AP964" s="414" t="s">
        <v>4686</v>
      </c>
      <c r="AQ964" s="429" t="n">
        <v>94960</v>
      </c>
      <c r="AR964" s="440" t="s">
        <v>1838</v>
      </c>
      <c r="AS964" s="437"/>
      <c r="AT964" s="438"/>
      <c r="AU964" s="414"/>
      <c r="AV964" s="442"/>
      <c r="AW964" s="443"/>
      <c r="AX964" s="443"/>
      <c r="AY964" s="443"/>
      <c r="AZ964" s="443"/>
      <c r="BA964" s="443"/>
      <c r="BB964" s="443"/>
      <c r="BC964" s="443"/>
      <c r="BD964" s="443"/>
      <c r="BE964" s="443"/>
      <c r="BF964" s="443"/>
      <c r="BG964" s="443"/>
      <c r="BH964" s="443"/>
      <c r="BI964" s="443"/>
      <c r="BJ964" s="443"/>
      <c r="BK964" s="443"/>
      <c r="BL964" s="412"/>
      <c r="BM964" s="412"/>
      <c r="BN964" s="412"/>
      <c r="BO964" s="412"/>
      <c r="BP964" s="412"/>
      <c r="BQ964" s="439"/>
      <c r="ALX964" s="0"/>
      <c r="ALY964" s="0"/>
      <c r="ALZ964" s="0"/>
      <c r="AMA964" s="0"/>
      <c r="AMB964" s="0"/>
      <c r="AMC964" s="0"/>
      <c r="AMD964" s="0"/>
      <c r="AME964" s="0"/>
      <c r="AMF964" s="0"/>
      <c r="AMG964" s="0"/>
      <c r="AMH964" s="0"/>
      <c r="AMI964" s="0"/>
      <c r="AMJ964" s="0"/>
    </row>
    <row r="965" s="462" customFormat="true" ht="14.1" hidden="false" customHeight="true" outlineLevel="0" collapsed="false">
      <c r="A965" s="41" t="s">
        <v>2424</v>
      </c>
      <c r="B965" s="412" t="s">
        <v>5977</v>
      </c>
      <c r="C965" s="445" t="s">
        <v>4715</v>
      </c>
      <c r="D965" s="120"/>
      <c r="E965" s="120" t="s">
        <v>2424</v>
      </c>
      <c r="F965" s="120" t="s">
        <v>2423</v>
      </c>
      <c r="G965" s="456"/>
      <c r="H965" s="773" t="n">
        <v>0</v>
      </c>
      <c r="I965" s="427" t="n">
        <v>0.095</v>
      </c>
      <c r="J965" s="428" t="s">
        <v>11701</v>
      </c>
      <c r="K965" s="412" t="s">
        <v>11702</v>
      </c>
      <c r="L965" s="412" t="s">
        <v>5851</v>
      </c>
      <c r="M965" s="120" t="s">
        <v>4686</v>
      </c>
      <c r="N965" s="457" t="n">
        <v>94501</v>
      </c>
      <c r="O965" s="430"/>
      <c r="P965" s="431"/>
      <c r="Q965" s="431"/>
      <c r="R965" s="459"/>
      <c r="S965" s="460"/>
      <c r="T965" s="461"/>
      <c r="U965" s="459"/>
      <c r="V965" s="120"/>
      <c r="W965" s="120"/>
      <c r="X965" s="120"/>
      <c r="Y965" s="120"/>
      <c r="Z965" s="460"/>
      <c r="AA965" s="433"/>
      <c r="AB965" s="456"/>
      <c r="AC965" s="645" t="s">
        <v>11703</v>
      </c>
      <c r="AD965" s="595"/>
      <c r="AE965" s="645"/>
      <c r="AF965" s="645"/>
      <c r="AG965" s="645"/>
      <c r="AH965" s="645"/>
      <c r="AI965" s="645"/>
      <c r="AJ965" s="498" t="s">
        <v>7556</v>
      </c>
      <c r="AK965" s="437" t="s">
        <v>5946</v>
      </c>
      <c r="AL965" s="507" t="s">
        <v>4745</v>
      </c>
      <c r="AM965" s="412" t="s">
        <v>11702</v>
      </c>
      <c r="AO965" s="412" t="s">
        <v>5851</v>
      </c>
      <c r="AP965" s="120" t="s">
        <v>4686</v>
      </c>
      <c r="AQ965" s="457" t="n">
        <v>94501</v>
      </c>
      <c r="AR965" s="463" t="s">
        <v>2423</v>
      </c>
      <c r="AS965" s="464"/>
      <c r="AT965" s="465"/>
      <c r="AU965" s="459"/>
      <c r="AV965" s="466"/>
      <c r="AW965" s="467"/>
      <c r="AX965" s="467"/>
      <c r="AY965" s="467"/>
      <c r="AZ965" s="467"/>
      <c r="BA965" s="467"/>
      <c r="BB965" s="467"/>
      <c r="BC965" s="467"/>
      <c r="BD965" s="467"/>
      <c r="BE965" s="467"/>
      <c r="BF965" s="467"/>
      <c r="BG965" s="467"/>
      <c r="BH965" s="467"/>
      <c r="BI965" s="467"/>
      <c r="BJ965" s="467"/>
      <c r="BK965" s="467"/>
      <c r="BL965" s="468"/>
      <c r="BM965" s="468"/>
      <c r="BN965" s="468"/>
      <c r="BO965" s="469"/>
      <c r="BP965" s="412"/>
      <c r="BQ965" s="439"/>
      <c r="ALX965" s="0"/>
      <c r="ALY965" s="0"/>
      <c r="ALZ965" s="0"/>
      <c r="AMA965" s="0"/>
      <c r="AMB965" s="0"/>
      <c r="AMC965" s="0"/>
      <c r="AMD965" s="0"/>
      <c r="AME965" s="0"/>
      <c r="AMF965" s="0"/>
      <c r="AMG965" s="0"/>
      <c r="AMH965" s="0"/>
      <c r="AMI965" s="0"/>
      <c r="AMJ965" s="0"/>
    </row>
    <row r="966" s="462" customFormat="true" ht="14.1" hidden="false" customHeight="true" outlineLevel="0" collapsed="false">
      <c r="A966" s="41" t="s">
        <v>11704</v>
      </c>
      <c r="B966" s="412" t="s">
        <v>5977</v>
      </c>
      <c r="C966" s="445" t="s">
        <v>4715</v>
      </c>
      <c r="D966" s="120"/>
      <c r="E966" s="120" t="s">
        <v>11705</v>
      </c>
      <c r="F966" s="120" t="s">
        <v>11706</v>
      </c>
      <c r="G966" s="456" t="s">
        <v>11707</v>
      </c>
      <c r="H966" s="427" t="n">
        <v>0.09</v>
      </c>
      <c r="I966" s="427" t="n">
        <v>0.09</v>
      </c>
      <c r="J966" s="428" t="s">
        <v>5845</v>
      </c>
      <c r="K966" s="412" t="s">
        <v>11708</v>
      </c>
      <c r="L966" s="412" t="s">
        <v>5845</v>
      </c>
      <c r="M966" s="120" t="s">
        <v>4686</v>
      </c>
      <c r="N966" s="457" t="n">
        <v>94930</v>
      </c>
      <c r="O966" s="458" t="s">
        <v>11709</v>
      </c>
      <c r="P966" s="544" t="s">
        <v>11710</v>
      </c>
      <c r="Q966" s="544" t="s">
        <v>11710</v>
      </c>
      <c r="R966" s="459" t="s">
        <v>3436</v>
      </c>
      <c r="S966" s="460"/>
      <c r="T966" s="461"/>
      <c r="U966" s="459"/>
      <c r="V966" s="120"/>
      <c r="W966" s="120"/>
      <c r="X966" s="120"/>
      <c r="Y966" s="120"/>
      <c r="Z966" s="460"/>
      <c r="AA966" s="433" t="s">
        <v>11711</v>
      </c>
      <c r="AB966" s="456"/>
      <c r="AC966" s="650" t="s">
        <v>7625</v>
      </c>
      <c r="AD966" s="650" t="s">
        <v>7848</v>
      </c>
      <c r="AE966" s="650"/>
      <c r="AF966" s="650" t="s">
        <v>11088</v>
      </c>
      <c r="AG966" s="650"/>
      <c r="AH966" s="650"/>
      <c r="AI966" s="650"/>
      <c r="AJ966" s="532" t="s">
        <v>7581</v>
      </c>
      <c r="AK966" s="437" t="s">
        <v>5946</v>
      </c>
      <c r="AL966" s="507" t="s">
        <v>6778</v>
      </c>
      <c r="AM966" s="412" t="str">
        <f aca="false">PROPER(AN966)</f>
        <v>45 Broadway</v>
      </c>
      <c r="AN966" s="462" t="s">
        <v>11712</v>
      </c>
      <c r="AO966" s="412" t="s">
        <v>5845</v>
      </c>
      <c r="AP966" s="120" t="s">
        <v>4686</v>
      </c>
      <c r="AQ966" s="457" t="n">
        <v>94930</v>
      </c>
      <c r="AR966" s="463" t="s">
        <v>11706</v>
      </c>
      <c r="AS966" s="565"/>
      <c r="AT966" s="465" t="n">
        <v>1411202</v>
      </c>
      <c r="AU966" s="459" t="s">
        <v>7619</v>
      </c>
      <c r="AV966" s="466" t="n">
        <v>2</v>
      </c>
      <c r="AW966" s="467"/>
      <c r="AX966" s="467"/>
      <c r="AY966" s="467"/>
      <c r="AZ966" s="467"/>
      <c r="BA966" s="467"/>
      <c r="BB966" s="467"/>
      <c r="BC966" s="467"/>
      <c r="BD966" s="467"/>
      <c r="BE966" s="467"/>
      <c r="BF966" s="467"/>
      <c r="BG966" s="467"/>
      <c r="BH966" s="467"/>
      <c r="BI966" s="467"/>
      <c r="BJ966" s="467"/>
      <c r="BK966" s="467"/>
      <c r="BL966" s="468"/>
      <c r="BM966" s="468"/>
      <c r="BN966" s="468"/>
      <c r="BO966" s="469"/>
      <c r="BP966" s="463"/>
      <c r="BQ966" s="439"/>
      <c r="ALX966" s="0"/>
      <c r="ALY966" s="0"/>
      <c r="ALZ966" s="0"/>
      <c r="AMA966" s="0"/>
      <c r="AMB966" s="0"/>
      <c r="AMC966" s="0"/>
      <c r="AMD966" s="0"/>
      <c r="AME966" s="0"/>
      <c r="AMF966" s="0"/>
      <c r="AMG966" s="0"/>
      <c r="AMH966" s="0"/>
      <c r="AMI966" s="0"/>
      <c r="AMJ966" s="0"/>
    </row>
    <row r="967" s="462" customFormat="true" ht="14.1" hidden="false" customHeight="true" outlineLevel="0" collapsed="false">
      <c r="A967" s="507" t="s">
        <v>11713</v>
      </c>
      <c r="B967" s="412" t="s">
        <v>4682</v>
      </c>
      <c r="C967" s="508" t="s">
        <v>6129</v>
      </c>
      <c r="D967" s="644"/>
      <c r="E967" s="120" t="s">
        <v>11714</v>
      </c>
      <c r="F967" s="120" t="s">
        <v>11715</v>
      </c>
      <c r="G967" s="456"/>
      <c r="H967" s="427" t="n">
        <v>0.0825</v>
      </c>
      <c r="I967" s="427"/>
      <c r="J967" s="428" t="s">
        <v>5963</v>
      </c>
      <c r="K967" s="412" t="s">
        <v>11716</v>
      </c>
      <c r="L967" s="412" t="s">
        <v>5832</v>
      </c>
      <c r="M967" s="120" t="s">
        <v>4686</v>
      </c>
      <c r="N967" s="457" t="n">
        <v>94583</v>
      </c>
      <c r="O967" s="458" t="s">
        <v>11717</v>
      </c>
      <c r="P967" s="510"/>
      <c r="Q967" s="431"/>
      <c r="R967" s="459"/>
      <c r="S967" s="460"/>
      <c r="T967" s="461"/>
      <c r="U967" s="459"/>
      <c r="V967" s="120"/>
      <c r="W967" s="120"/>
      <c r="X967" s="120"/>
      <c r="Y967" s="120"/>
      <c r="Z967" s="460"/>
      <c r="AA967" s="433"/>
      <c r="AB967" s="456"/>
      <c r="AC967" s="594" t="s">
        <v>7719</v>
      </c>
      <c r="AD967" s="595"/>
      <c r="AE967" s="595"/>
      <c r="AF967" s="595"/>
      <c r="AG967" s="595"/>
      <c r="AH967" s="595" t="s">
        <v>11718</v>
      </c>
      <c r="AI967" s="595"/>
      <c r="AJ967" s="596" t="s">
        <v>4716</v>
      </c>
      <c r="AK967" s="437" t="s">
        <v>5946</v>
      </c>
      <c r="AL967" s="507" t="s">
        <v>6685</v>
      </c>
      <c r="AM967" s="412" t="s">
        <v>11716</v>
      </c>
      <c r="AO967" s="412" t="s">
        <v>5832</v>
      </c>
      <c r="AP967" s="120" t="s">
        <v>4686</v>
      </c>
      <c r="AQ967" s="457" t="n">
        <v>94583</v>
      </c>
      <c r="AR967" s="463" t="s">
        <v>11715</v>
      </c>
      <c r="AS967" s="441"/>
      <c r="AT967" s="465"/>
      <c r="AU967" s="459"/>
      <c r="AV967" s="466" t="n">
        <v>1</v>
      </c>
      <c r="AW967" s="467" t="s">
        <v>11022</v>
      </c>
      <c r="AX967" s="467" t="s">
        <v>11719</v>
      </c>
      <c r="AY967" s="467" t="s">
        <v>10520</v>
      </c>
      <c r="AZ967" s="467" t="s">
        <v>7452</v>
      </c>
      <c r="BA967" s="467" t="s">
        <v>11720</v>
      </c>
      <c r="BB967" s="467" t="s">
        <v>7452</v>
      </c>
      <c r="BC967" s="467"/>
      <c r="BD967" s="467" t="s">
        <v>7452</v>
      </c>
      <c r="BE967" s="467" t="s">
        <v>7452</v>
      </c>
      <c r="BF967" s="467" t="s">
        <v>7452</v>
      </c>
      <c r="BG967" s="467" t="s">
        <v>11721</v>
      </c>
      <c r="BH967" s="467" t="s">
        <v>7452</v>
      </c>
      <c r="BI967" s="467" t="s">
        <v>7453</v>
      </c>
      <c r="BJ967" s="467" t="s">
        <v>10521</v>
      </c>
      <c r="BK967" s="467" t="s">
        <v>11722</v>
      </c>
      <c r="BL967" s="468"/>
      <c r="BM967" s="468"/>
      <c r="BN967" s="468"/>
      <c r="BO967" s="412"/>
      <c r="BP967" s="412"/>
      <c r="ALX967" s="0"/>
      <c r="ALY967" s="0"/>
      <c r="ALZ967" s="0"/>
      <c r="AMA967" s="0"/>
      <c r="AMB967" s="0"/>
      <c r="AMC967" s="0"/>
      <c r="AMD967" s="0"/>
      <c r="AME967" s="0"/>
      <c r="AMF967" s="0"/>
      <c r="AMG967" s="0"/>
      <c r="AMH967" s="0"/>
      <c r="AMI967" s="0"/>
      <c r="AMJ967" s="0"/>
    </row>
    <row r="968" s="462" customFormat="true" ht="14.1" hidden="false" customHeight="true" outlineLevel="0" collapsed="false">
      <c r="A968" s="41" t="s">
        <v>11723</v>
      </c>
      <c r="B968" s="412" t="s">
        <v>5937</v>
      </c>
      <c r="C968" s="413" t="s">
        <v>5309</v>
      </c>
      <c r="D968" s="120" t="s">
        <v>6532</v>
      </c>
      <c r="E968" s="120" t="s">
        <v>2064</v>
      </c>
      <c r="F968" s="120" t="s">
        <v>11724</v>
      </c>
      <c r="G968" s="456"/>
      <c r="H968" s="427" t="n">
        <v>0.0925</v>
      </c>
      <c r="I968" s="427" t="n">
        <v>0.09</v>
      </c>
      <c r="J968" s="428" t="s">
        <v>6061</v>
      </c>
      <c r="K968" s="412" t="s">
        <v>11725</v>
      </c>
      <c r="L968" s="412" t="s">
        <v>5454</v>
      </c>
      <c r="M968" s="120" t="s">
        <v>4686</v>
      </c>
      <c r="N968" s="457" t="n">
        <v>95116</v>
      </c>
      <c r="O968" s="458"/>
      <c r="P968" s="544"/>
      <c r="Q968" s="431"/>
      <c r="R968" s="459"/>
      <c r="S968" s="460"/>
      <c r="T968" s="461"/>
      <c r="U968" s="459"/>
      <c r="V968" s="120"/>
      <c r="W968" s="120"/>
      <c r="X968" s="120"/>
      <c r="Y968" s="120"/>
      <c r="Z968" s="120"/>
      <c r="AA968" s="433"/>
      <c r="AB968" s="456"/>
      <c r="AC968" s="641" t="s">
        <v>7711</v>
      </c>
      <c r="AD968" s="642" t="s">
        <v>7651</v>
      </c>
      <c r="AE968" s="641"/>
      <c r="AF968" s="641"/>
      <c r="AG968" s="641"/>
      <c r="AH968" s="641"/>
      <c r="AI968" s="641"/>
      <c r="AJ968" s="643" t="s">
        <v>4716</v>
      </c>
      <c r="AK968" s="437" t="s">
        <v>5946</v>
      </c>
      <c r="AL968" s="507" t="s">
        <v>6108</v>
      </c>
      <c r="AM968" s="412" t="s">
        <v>11725</v>
      </c>
      <c r="AO968" s="412" t="s">
        <v>5454</v>
      </c>
      <c r="AP968" s="120" t="s">
        <v>4686</v>
      </c>
      <c r="AQ968" s="457" t="n">
        <v>95116</v>
      </c>
      <c r="AR968" s="463" t="s">
        <v>11724</v>
      </c>
      <c r="AS968" s="441"/>
      <c r="AT968" s="465"/>
      <c r="AU968" s="459"/>
      <c r="AV968" s="466"/>
      <c r="AW968" s="467"/>
      <c r="AX968" s="467"/>
      <c r="AY968" s="467"/>
      <c r="AZ968" s="467"/>
      <c r="BA968" s="467"/>
      <c r="BB968" s="467"/>
      <c r="BC968" s="467"/>
      <c r="BD968" s="467"/>
      <c r="BE968" s="467"/>
      <c r="BF968" s="467"/>
      <c r="BG968" s="467"/>
      <c r="BH968" s="467"/>
      <c r="BI968" s="467"/>
      <c r="BJ968" s="467"/>
      <c r="BK968" s="467"/>
      <c r="BL968" s="468"/>
      <c r="BM968" s="468"/>
      <c r="BN968" s="468"/>
      <c r="BO968" s="477"/>
      <c r="BP968" s="463"/>
      <c r="BQ968" s="557"/>
      <c r="ALX968" s="0"/>
      <c r="ALY968" s="0"/>
      <c r="ALZ968" s="0"/>
      <c r="AMA968" s="0"/>
      <c r="AMB968" s="0"/>
      <c r="AMC968" s="0"/>
      <c r="AMD968" s="0"/>
      <c r="AME968" s="0"/>
      <c r="AMF968" s="0"/>
      <c r="AMG968" s="0"/>
      <c r="AMH968" s="0"/>
      <c r="AMI968" s="0"/>
      <c r="AMJ968" s="0"/>
    </row>
    <row r="969" s="462" customFormat="true" ht="14.1" hidden="false" customHeight="true" outlineLevel="0" collapsed="false">
      <c r="A969" s="41" t="s">
        <v>852</v>
      </c>
      <c r="B969" s="412" t="s">
        <v>678</v>
      </c>
      <c r="C969" s="445" t="s">
        <v>4715</v>
      </c>
      <c r="D969" s="120" t="s">
        <v>10549</v>
      </c>
      <c r="E969" s="120" t="s">
        <v>2397</v>
      </c>
      <c r="F969" s="120" t="s">
        <v>11726</v>
      </c>
      <c r="G969" s="456" t="s">
        <v>11727</v>
      </c>
      <c r="H969" s="427" t="n">
        <v>0.085</v>
      </c>
      <c r="I969" s="427" t="n">
        <v>0.0875</v>
      </c>
      <c r="J969" s="428" t="s">
        <v>5772</v>
      </c>
      <c r="K969" s="412" t="s">
        <v>11728</v>
      </c>
      <c r="L969" s="412" t="s">
        <v>4720</v>
      </c>
      <c r="M969" s="120" t="s">
        <v>4686</v>
      </c>
      <c r="N969" s="457" t="n">
        <v>94117</v>
      </c>
      <c r="O969" s="458" t="s">
        <v>11729</v>
      </c>
      <c r="P969" s="431"/>
      <c r="Q969" s="431"/>
      <c r="R969" s="459" t="s">
        <v>11730</v>
      </c>
      <c r="S969" s="460"/>
      <c r="T969" s="461" t="s">
        <v>11104</v>
      </c>
      <c r="U969" s="459" t="s">
        <v>11731</v>
      </c>
      <c r="V969" s="120"/>
      <c r="W969" s="120"/>
      <c r="X969" s="120"/>
      <c r="Y969" s="120"/>
      <c r="Z969" s="460"/>
      <c r="AA969" s="433"/>
      <c r="AB969" s="456"/>
      <c r="AC969" s="645" t="s">
        <v>7650</v>
      </c>
      <c r="AD969" s="645"/>
      <c r="AE969" s="645"/>
      <c r="AF969" s="645"/>
      <c r="AG969" s="645"/>
      <c r="AH969" s="645" t="s">
        <v>11732</v>
      </c>
      <c r="AI969" s="645"/>
      <c r="AJ969" s="498" t="s">
        <v>4716</v>
      </c>
      <c r="AK969" s="437" t="s">
        <v>5946</v>
      </c>
      <c r="AL969" s="507" t="s">
        <v>6778</v>
      </c>
      <c r="AM969" s="412" t="s">
        <v>11728</v>
      </c>
      <c r="AO969" s="412" t="s">
        <v>4720</v>
      </c>
      <c r="AP969" s="120" t="s">
        <v>4686</v>
      </c>
      <c r="AQ969" s="457" t="n">
        <v>94117</v>
      </c>
      <c r="AR969" s="463" t="s">
        <v>11731</v>
      </c>
      <c r="AS969" s="437"/>
      <c r="AT969" s="465"/>
      <c r="AU969" s="459"/>
      <c r="AV969" s="466" t="n">
        <v>2</v>
      </c>
      <c r="AW969" s="467" t="s">
        <v>11733</v>
      </c>
      <c r="AX969" s="467"/>
      <c r="AY969" s="467"/>
      <c r="AZ969" s="467"/>
      <c r="BA969" s="467"/>
      <c r="BB969" s="467"/>
      <c r="BC969" s="467" t="s">
        <v>11734</v>
      </c>
      <c r="BD969" s="467"/>
      <c r="BE969" s="467"/>
      <c r="BF969" s="467"/>
      <c r="BG969" s="467"/>
      <c r="BH969" s="467"/>
      <c r="BI969" s="467"/>
      <c r="BJ969" s="467" t="s">
        <v>11735</v>
      </c>
      <c r="BK969" s="467"/>
      <c r="BL969" s="468"/>
      <c r="BM969" s="468"/>
      <c r="BN969" s="468"/>
      <c r="BO969" s="469"/>
      <c r="BP969" s="412"/>
      <c r="BQ969" s="439"/>
      <c r="ALX969" s="0"/>
      <c r="ALY969" s="0"/>
      <c r="ALZ969" s="0"/>
      <c r="AMA969" s="0"/>
      <c r="AMB969" s="0"/>
      <c r="AMC969" s="0"/>
      <c r="AMD969" s="0"/>
      <c r="AME969" s="0"/>
      <c r="AMF969" s="0"/>
      <c r="AMG969" s="0"/>
      <c r="AMH969" s="0"/>
      <c r="AMI969" s="0"/>
      <c r="AMJ969" s="0"/>
    </row>
    <row r="970" s="462" customFormat="true" ht="14.1" hidden="false" customHeight="true" outlineLevel="0" collapsed="false">
      <c r="A970" s="41" t="s">
        <v>11736</v>
      </c>
      <c r="B970" s="412" t="s">
        <v>5977</v>
      </c>
      <c r="C970" s="562" t="s">
        <v>6058</v>
      </c>
      <c r="D970" s="480" t="s">
        <v>6226</v>
      </c>
      <c r="E970" s="480" t="s">
        <v>1667</v>
      </c>
      <c r="F970" s="480" t="s">
        <v>11737</v>
      </c>
      <c r="G970" s="489"/>
      <c r="H970" s="427" t="n">
        <v>0.0875</v>
      </c>
      <c r="I970" s="427"/>
      <c r="J970" s="428" t="s">
        <v>6422</v>
      </c>
      <c r="K970" s="489" t="s">
        <v>11738</v>
      </c>
      <c r="L970" s="489" t="s">
        <v>5814</v>
      </c>
      <c r="M970" s="480" t="s">
        <v>4686</v>
      </c>
      <c r="N970" s="490" t="n">
        <v>94965</v>
      </c>
      <c r="O970" s="458"/>
      <c r="P970" s="490"/>
      <c r="Q970" s="490"/>
      <c r="R970" s="491"/>
      <c r="S970" s="490"/>
      <c r="T970" s="492"/>
      <c r="U970" s="491"/>
      <c r="V970" s="490"/>
      <c r="W970" s="490"/>
      <c r="X970" s="490"/>
      <c r="Y970" s="490"/>
      <c r="Z970" s="490"/>
      <c r="AA970" s="433"/>
      <c r="AB970" s="493"/>
      <c r="AC970" s="594" t="s">
        <v>7824</v>
      </c>
      <c r="AD970" s="595" t="s">
        <v>7848</v>
      </c>
      <c r="AE970" s="595"/>
      <c r="AF970" s="595" t="s">
        <v>7579</v>
      </c>
      <c r="AG970" s="595"/>
      <c r="AH970" s="595"/>
      <c r="AI970" s="595"/>
      <c r="AJ970" s="596" t="s">
        <v>11739</v>
      </c>
      <c r="AK970" s="437" t="s">
        <v>5946</v>
      </c>
      <c r="AL970" s="507" t="s">
        <v>6685</v>
      </c>
      <c r="AM970" s="489" t="s">
        <v>11738</v>
      </c>
      <c r="AN970" s="494"/>
      <c r="AO970" s="489" t="s">
        <v>5814</v>
      </c>
      <c r="AP970" s="480" t="s">
        <v>4686</v>
      </c>
      <c r="AQ970" s="490" t="n">
        <v>94965</v>
      </c>
      <c r="AR970" s="489" t="s">
        <v>11737</v>
      </c>
      <c r="AS970" s="464"/>
      <c r="AT970" s="495"/>
      <c r="AU970" s="496"/>
      <c r="AV970" s="497"/>
      <c r="AW970" s="497"/>
      <c r="AX970" s="497"/>
      <c r="AY970" s="497"/>
      <c r="AZ970" s="497"/>
      <c r="BA970" s="497"/>
      <c r="BB970" s="497"/>
      <c r="BC970" s="497"/>
      <c r="BD970" s="497"/>
      <c r="BE970" s="497"/>
      <c r="BF970" s="497"/>
      <c r="BG970" s="497"/>
      <c r="BH970" s="497"/>
      <c r="BI970" s="497"/>
      <c r="BJ970" s="497"/>
      <c r="BK970" s="497"/>
      <c r="BL970" s="498"/>
      <c r="BM970" s="498"/>
      <c r="BN970" s="498"/>
      <c r="BO970" s="469"/>
      <c r="BP970" s="463"/>
      <c r="BQ970" s="439"/>
      <c r="ALX970" s="0"/>
      <c r="ALY970" s="0"/>
      <c r="ALZ970" s="0"/>
      <c r="AMA970" s="0"/>
      <c r="AMB970" s="0"/>
      <c r="AMC970" s="0"/>
      <c r="AMD970" s="0"/>
      <c r="AME970" s="0"/>
      <c r="AMF970" s="0"/>
      <c r="AMG970" s="0"/>
      <c r="AMH970" s="0"/>
      <c r="AMI970" s="0"/>
      <c r="AMJ970" s="0"/>
    </row>
    <row r="971" s="462" customFormat="true" ht="14.1" hidden="false" customHeight="true" outlineLevel="0" collapsed="false">
      <c r="A971" s="41" t="s">
        <v>11740</v>
      </c>
      <c r="B971" s="412" t="s">
        <v>5977</v>
      </c>
      <c r="C971" s="445" t="s">
        <v>36</v>
      </c>
      <c r="D971" s="120"/>
      <c r="E971" s="120" t="s">
        <v>6825</v>
      </c>
      <c r="F971" s="120" t="s">
        <v>9034</v>
      </c>
      <c r="G971" s="456"/>
      <c r="H971" s="427" t="n">
        <v>0.085</v>
      </c>
      <c r="I971" s="427"/>
      <c r="J971" s="428" t="s">
        <v>5772</v>
      </c>
      <c r="K971" s="412" t="s">
        <v>11741</v>
      </c>
      <c r="L971" s="412" t="s">
        <v>4720</v>
      </c>
      <c r="M971" s="120" t="s">
        <v>4686</v>
      </c>
      <c r="N971" s="457" t="n">
        <v>94114</v>
      </c>
      <c r="O971" s="458" t="s">
        <v>8572</v>
      </c>
      <c r="P971" s="431"/>
      <c r="Q971" s="431"/>
      <c r="R971" s="459"/>
      <c r="S971" s="460"/>
      <c r="T971" s="461"/>
      <c r="U971" s="459"/>
      <c r="V971" s="120"/>
      <c r="W971" s="120"/>
      <c r="X971" s="120"/>
      <c r="Y971" s="120"/>
      <c r="Z971" s="460"/>
      <c r="AA971" s="433"/>
      <c r="AB971" s="456"/>
      <c r="AC971" s="641" t="s">
        <v>7548</v>
      </c>
      <c r="AD971" s="642" t="s">
        <v>7626</v>
      </c>
      <c r="AE971" s="641"/>
      <c r="AF971" s="641" t="s">
        <v>8110</v>
      </c>
      <c r="AG971" s="641"/>
      <c r="AH971" s="641"/>
      <c r="AI971" s="641"/>
      <c r="AJ971" s="643" t="s">
        <v>4716</v>
      </c>
      <c r="AK971" s="437" t="s">
        <v>5946</v>
      </c>
      <c r="AL971" s="507" t="s">
        <v>6460</v>
      </c>
      <c r="AM971" s="412" t="s">
        <v>11741</v>
      </c>
      <c r="AO971" s="412" t="s">
        <v>4720</v>
      </c>
      <c r="AP971" s="120" t="s">
        <v>4686</v>
      </c>
      <c r="AQ971" s="457" t="n">
        <v>94114</v>
      </c>
      <c r="AR971" s="463" t="s">
        <v>9034</v>
      </c>
      <c r="AS971" s="441"/>
      <c r="AT971" s="465"/>
      <c r="AU971" s="459"/>
      <c r="AV971" s="466"/>
      <c r="AW971" s="467"/>
      <c r="AX971" s="467"/>
      <c r="AY971" s="467"/>
      <c r="AZ971" s="467"/>
      <c r="BA971" s="467"/>
      <c r="BB971" s="467"/>
      <c r="BC971" s="467"/>
      <c r="BD971" s="467"/>
      <c r="BE971" s="467"/>
      <c r="BF971" s="467"/>
      <c r="BG971" s="467"/>
      <c r="BH971" s="467"/>
      <c r="BI971" s="467"/>
      <c r="BJ971" s="467"/>
      <c r="BK971" s="467"/>
      <c r="BL971" s="468"/>
      <c r="BM971" s="468"/>
      <c r="BN971" s="468"/>
      <c r="BO971" s="412"/>
      <c r="BP971" s="412"/>
      <c r="BQ971" s="557"/>
      <c r="ALX971" s="0"/>
      <c r="ALY971" s="0"/>
      <c r="ALZ971" s="0"/>
      <c r="AMA971" s="0"/>
      <c r="AMB971" s="0"/>
      <c r="AMC971" s="0"/>
      <c r="AMD971" s="0"/>
      <c r="AME971" s="0"/>
      <c r="AMF971" s="0"/>
      <c r="AMG971" s="0"/>
      <c r="AMH971" s="0"/>
      <c r="AMI971" s="0"/>
      <c r="AMJ971" s="0"/>
    </row>
    <row r="972" s="462" customFormat="true" ht="14.1" hidden="false" customHeight="true" outlineLevel="0" collapsed="false">
      <c r="A972" s="41" t="s">
        <v>4039</v>
      </c>
      <c r="B972" s="412" t="s">
        <v>5937</v>
      </c>
      <c r="C972" s="413" t="s">
        <v>5309</v>
      </c>
      <c r="D972" s="414" t="s">
        <v>6532</v>
      </c>
      <c r="E972" s="425" t="s">
        <v>4040</v>
      </c>
      <c r="F972" s="425" t="s">
        <v>4037</v>
      </c>
      <c r="G972" s="426" t="s">
        <v>11742</v>
      </c>
      <c r="H972" s="427" t="n">
        <v>0.0925</v>
      </c>
      <c r="I972" s="427" t="n">
        <v>0.095</v>
      </c>
      <c r="J972" s="428" t="s">
        <v>5940</v>
      </c>
      <c r="K972" s="412" t="s">
        <v>11743</v>
      </c>
      <c r="L972" s="412" t="s">
        <v>5530</v>
      </c>
      <c r="M972" s="414" t="s">
        <v>4686</v>
      </c>
      <c r="N972" s="429" t="n">
        <v>94601</v>
      </c>
      <c r="O972" s="640" t="s">
        <v>11744</v>
      </c>
      <c r="P972" s="548" t="s">
        <v>11744</v>
      </c>
      <c r="Q972" s="548" t="s">
        <v>11744</v>
      </c>
      <c r="R972" s="414"/>
      <c r="S972" s="433"/>
      <c r="T972" s="434"/>
      <c r="U972" s="414"/>
      <c r="V972" s="425"/>
      <c r="W972" s="425"/>
      <c r="X972" s="425"/>
      <c r="Y972" s="425"/>
      <c r="Z972" s="433"/>
      <c r="AA972" s="433"/>
      <c r="AB972" s="549"/>
      <c r="AC972" s="641" t="s">
        <v>7595</v>
      </c>
      <c r="AD972" s="642"/>
      <c r="AE972" s="641"/>
      <c r="AF972" s="641"/>
      <c r="AG972" s="641"/>
      <c r="AH972" s="641"/>
      <c r="AI972" s="641"/>
      <c r="AJ972" s="643" t="s">
        <v>4716</v>
      </c>
      <c r="AK972" s="437" t="s">
        <v>5946</v>
      </c>
      <c r="AL972" s="507" t="s">
        <v>6108</v>
      </c>
      <c r="AM972" s="412" t="s">
        <v>11743</v>
      </c>
      <c r="AN972" s="439"/>
      <c r="AO972" s="412" t="s">
        <v>5530</v>
      </c>
      <c r="AP972" s="414" t="s">
        <v>4686</v>
      </c>
      <c r="AQ972" s="429" t="n">
        <v>94601</v>
      </c>
      <c r="AR972" s="440" t="s">
        <v>4037</v>
      </c>
      <c r="AS972" s="441"/>
      <c r="AT972" s="438"/>
      <c r="AU972" s="414"/>
      <c r="AV972" s="442"/>
      <c r="AW972" s="443"/>
      <c r="AX972" s="443"/>
      <c r="AY972" s="443"/>
      <c r="AZ972" s="443"/>
      <c r="BA972" s="443" t="s">
        <v>11745</v>
      </c>
      <c r="BB972" s="443"/>
      <c r="BC972" s="443"/>
      <c r="BD972" s="443"/>
      <c r="BE972" s="443"/>
      <c r="BF972" s="443"/>
      <c r="BG972" s="443"/>
      <c r="BH972" s="443"/>
      <c r="BI972" s="443"/>
      <c r="BJ972" s="443"/>
      <c r="BK972" s="443"/>
      <c r="BL972" s="412"/>
      <c r="BM972" s="412"/>
      <c r="BN972" s="412"/>
      <c r="BO972" s="469"/>
      <c r="BP972" s="463"/>
      <c r="ALX972" s="0"/>
      <c r="ALY972" s="0"/>
      <c r="ALZ972" s="0"/>
      <c r="AMA972" s="0"/>
      <c r="AMB972" s="0"/>
      <c r="AMC972" s="0"/>
      <c r="AMD972" s="0"/>
      <c r="AME972" s="0"/>
      <c r="AMF972" s="0"/>
      <c r="AMG972" s="0"/>
      <c r="AMH972" s="0"/>
      <c r="AMI972" s="0"/>
      <c r="AMJ972" s="0"/>
    </row>
    <row r="973" s="462" customFormat="true" ht="14.1" hidden="false" customHeight="true" outlineLevel="0" collapsed="false">
      <c r="A973" s="41" t="s">
        <v>11746</v>
      </c>
      <c r="B973" s="412" t="s">
        <v>5998</v>
      </c>
      <c r="C973" s="508" t="s">
        <v>5999</v>
      </c>
      <c r="D973" s="414"/>
      <c r="E973" s="120" t="s">
        <v>10178</v>
      </c>
      <c r="F973" s="120" t="s">
        <v>11747</v>
      </c>
      <c r="G973" s="456" t="s">
        <v>11748</v>
      </c>
      <c r="H973" s="427" t="n">
        <v>0.0875</v>
      </c>
      <c r="I973" s="427" t="n">
        <v>0.0875</v>
      </c>
      <c r="J973" s="428" t="s">
        <v>10602</v>
      </c>
      <c r="K973" s="412" t="s">
        <v>11749</v>
      </c>
      <c r="L973" s="412" t="s">
        <v>10602</v>
      </c>
      <c r="M973" s="120" t="s">
        <v>4686</v>
      </c>
      <c r="N973" s="457" t="n">
        <v>92506</v>
      </c>
      <c r="O973" s="458" t="s">
        <v>11750</v>
      </c>
      <c r="P973" s="431"/>
      <c r="Q973" s="431"/>
      <c r="R973" s="459" t="s">
        <v>6011</v>
      </c>
      <c r="S973" s="460"/>
      <c r="T973" s="461" t="s">
        <v>9403</v>
      </c>
      <c r="U973" s="459"/>
      <c r="V973" s="120"/>
      <c r="W973" s="120"/>
      <c r="X973" s="120"/>
      <c r="Y973" s="120"/>
      <c r="Z973" s="460"/>
      <c r="AA973" s="433"/>
      <c r="AB973" s="456"/>
      <c r="AC973" s="645" t="s">
        <v>7595</v>
      </c>
      <c r="AD973" s="645" t="s">
        <v>8053</v>
      </c>
      <c r="AE973" s="645" t="s">
        <v>11751</v>
      </c>
      <c r="AF973" s="645" t="s">
        <v>8110</v>
      </c>
      <c r="AG973" s="645"/>
      <c r="AH973" s="645"/>
      <c r="AI973" s="645"/>
      <c r="AJ973" s="498" t="s">
        <v>4716</v>
      </c>
      <c r="AK973" s="437" t="s">
        <v>5946</v>
      </c>
      <c r="AL973" s="507" t="s">
        <v>5946</v>
      </c>
      <c r="AM973" s="412" t="s">
        <v>11749</v>
      </c>
      <c r="AO973" s="412" t="s">
        <v>10602</v>
      </c>
      <c r="AP973" s="120" t="s">
        <v>4686</v>
      </c>
      <c r="AQ973" s="457" t="n">
        <v>92506</v>
      </c>
      <c r="AR973" s="463" t="s">
        <v>11747</v>
      </c>
      <c r="AS973" s="437"/>
      <c r="AT973" s="465" t="n">
        <v>1401179</v>
      </c>
      <c r="AU973" s="459"/>
      <c r="AV973" s="466"/>
      <c r="AW973" s="467"/>
      <c r="AX973" s="467"/>
      <c r="AY973" s="467"/>
      <c r="AZ973" s="467"/>
      <c r="BA973" s="467"/>
      <c r="BB973" s="467"/>
      <c r="BC973" s="467"/>
      <c r="BD973" s="467"/>
      <c r="BE973" s="467"/>
      <c r="BF973" s="467"/>
      <c r="BG973" s="467"/>
      <c r="BH973" s="467"/>
      <c r="BI973" s="467"/>
      <c r="BJ973" s="467"/>
      <c r="BK973" s="467"/>
      <c r="BL973" s="468"/>
      <c r="BM973" s="468"/>
      <c r="BN973" s="468"/>
      <c r="BO973" s="469"/>
      <c r="BP973" s="463"/>
      <c r="ALX973" s="0"/>
      <c r="ALY973" s="0"/>
      <c r="ALZ973" s="0"/>
      <c r="AMA973" s="0"/>
      <c r="AMB973" s="0"/>
      <c r="AMC973" s="0"/>
      <c r="AMD973" s="0"/>
      <c r="AME973" s="0"/>
      <c r="AMF973" s="0"/>
      <c r="AMG973" s="0"/>
      <c r="AMH973" s="0"/>
      <c r="AMI973" s="0"/>
      <c r="AMJ973" s="0"/>
    </row>
    <row r="974" s="462" customFormat="true" ht="14.1" hidden="false" customHeight="true" outlineLevel="0" collapsed="false">
      <c r="A974" s="41" t="s">
        <v>11752</v>
      </c>
      <c r="B974" s="412" t="s">
        <v>5977</v>
      </c>
      <c r="C974" s="508" t="s">
        <v>4715</v>
      </c>
      <c r="D974" s="644"/>
      <c r="E974" s="120" t="s">
        <v>2569</v>
      </c>
      <c r="F974" s="120" t="s">
        <v>11753</v>
      </c>
      <c r="G974" s="456"/>
      <c r="H974" s="427" t="n">
        <v>0.0925</v>
      </c>
      <c r="I974" s="427"/>
      <c r="J974" s="428" t="s">
        <v>7552</v>
      </c>
      <c r="K974" s="412" t="s">
        <v>11754</v>
      </c>
      <c r="L974" s="412" t="s">
        <v>5860</v>
      </c>
      <c r="M974" s="120" t="s">
        <v>4686</v>
      </c>
      <c r="N974" s="457" t="n">
        <v>94941</v>
      </c>
      <c r="O974" s="458" t="s">
        <v>11755</v>
      </c>
      <c r="P974" s="431"/>
      <c r="Q974" s="431"/>
      <c r="R974" s="459"/>
      <c r="S974" s="460"/>
      <c r="T974" s="461"/>
      <c r="U974" s="459"/>
      <c r="V974" s="120"/>
      <c r="W974" s="120"/>
      <c r="X974" s="120"/>
      <c r="Y974" s="120"/>
      <c r="Z974" s="460"/>
      <c r="AA974" s="433"/>
      <c r="AB974" s="456"/>
      <c r="AC974" s="594" t="s">
        <v>11080</v>
      </c>
      <c r="AD974" s="595"/>
      <c r="AE974" s="595"/>
      <c r="AF974" s="595"/>
      <c r="AG974" s="595"/>
      <c r="AH974" s="595"/>
      <c r="AI974" s="595"/>
      <c r="AJ974" s="596" t="s">
        <v>7581</v>
      </c>
      <c r="AK974" s="437"/>
      <c r="AL974" s="507"/>
      <c r="AM974" s="412" t="s">
        <v>11754</v>
      </c>
      <c r="AO974" s="412" t="s">
        <v>5860</v>
      </c>
      <c r="AP974" s="120" t="s">
        <v>4686</v>
      </c>
      <c r="AQ974" s="457" t="n">
        <v>94941</v>
      </c>
      <c r="AR974" s="463" t="s">
        <v>11753</v>
      </c>
      <c r="AS974" s="441"/>
      <c r="AT974" s="465"/>
      <c r="AU974" s="459"/>
      <c r="AV974" s="466"/>
      <c r="AW974" s="467"/>
      <c r="AX974" s="467"/>
      <c r="AY974" s="467"/>
      <c r="AZ974" s="467"/>
      <c r="BA974" s="467"/>
      <c r="BB974" s="467"/>
      <c r="BC974" s="467"/>
      <c r="BD974" s="467"/>
      <c r="BE974" s="467"/>
      <c r="BF974" s="467"/>
      <c r="BG974" s="467"/>
      <c r="BH974" s="467"/>
      <c r="BI974" s="467"/>
      <c r="BJ974" s="467"/>
      <c r="BK974" s="467"/>
      <c r="BL974" s="468"/>
      <c r="BM974" s="468"/>
      <c r="BN974" s="468"/>
      <c r="BO974" s="412"/>
      <c r="BP974" s="412"/>
      <c r="BQ974" s="439"/>
      <c r="ALX974" s="0"/>
      <c r="ALY974" s="0"/>
      <c r="ALZ974" s="0"/>
      <c r="AMA974" s="0"/>
      <c r="AMB974" s="0"/>
      <c r="AMC974" s="0"/>
      <c r="AMD974" s="0"/>
      <c r="AME974" s="0"/>
      <c r="AMF974" s="0"/>
      <c r="AMG974" s="0"/>
      <c r="AMH974" s="0"/>
      <c r="AMI974" s="0"/>
      <c r="AMJ974" s="0"/>
    </row>
    <row r="975" s="462" customFormat="true" ht="14.1" hidden="false" customHeight="true" outlineLevel="0" collapsed="false">
      <c r="A975" s="41" t="s">
        <v>11756</v>
      </c>
      <c r="B975" s="412" t="s">
        <v>5977</v>
      </c>
      <c r="C975" s="508" t="s">
        <v>4715</v>
      </c>
      <c r="D975" s="120"/>
      <c r="E975" s="120" t="s">
        <v>11757</v>
      </c>
      <c r="F975" s="120" t="s">
        <v>11758</v>
      </c>
      <c r="G975" s="456"/>
      <c r="H975" s="427" t="n">
        <v>0.085</v>
      </c>
      <c r="I975" s="427" t="n">
        <v>0.0875</v>
      </c>
      <c r="J975" s="428" t="s">
        <v>5772</v>
      </c>
      <c r="K975" s="412" t="s">
        <v>11759</v>
      </c>
      <c r="L975" s="412" t="s">
        <v>4720</v>
      </c>
      <c r="M975" s="120" t="s">
        <v>4686</v>
      </c>
      <c r="N975" s="457" t="n">
        <v>94133</v>
      </c>
      <c r="O975" s="458" t="s">
        <v>11760</v>
      </c>
      <c r="P975" s="431"/>
      <c r="Q975" s="431"/>
      <c r="R975" s="459" t="s">
        <v>11761</v>
      </c>
      <c r="S975" s="460"/>
      <c r="T975" s="461"/>
      <c r="U975" s="459"/>
      <c r="V975" s="120" t="s">
        <v>11762</v>
      </c>
      <c r="W975" s="120"/>
      <c r="X975" s="120"/>
      <c r="Y975" s="120"/>
      <c r="Z975" s="460"/>
      <c r="AA975" s="433"/>
      <c r="AB975" s="456"/>
      <c r="AC975" s="645" t="s">
        <v>7595</v>
      </c>
      <c r="AD975" s="645" t="s">
        <v>8053</v>
      </c>
      <c r="AE975" s="645"/>
      <c r="AF975" s="645" t="s">
        <v>7682</v>
      </c>
      <c r="AG975" s="645"/>
      <c r="AH975" s="645"/>
      <c r="AI975" s="645"/>
      <c r="AJ975" s="498" t="s">
        <v>4716</v>
      </c>
      <c r="AK975" s="437" t="s">
        <v>5946</v>
      </c>
      <c r="AL975" s="507" t="s">
        <v>6108</v>
      </c>
      <c r="AM975" s="412" t="s">
        <v>11759</v>
      </c>
      <c r="AO975" s="412" t="s">
        <v>4720</v>
      </c>
      <c r="AP975" s="120" t="s">
        <v>4686</v>
      </c>
      <c r="AQ975" s="457" t="n">
        <v>94133</v>
      </c>
      <c r="AR975" s="463" t="s">
        <v>11758</v>
      </c>
      <c r="AS975" s="437"/>
      <c r="AT975" s="465"/>
      <c r="AU975" s="459"/>
      <c r="AV975" s="466"/>
      <c r="AW975" s="467"/>
      <c r="AX975" s="467"/>
      <c r="AY975" s="467"/>
      <c r="AZ975" s="467"/>
      <c r="BA975" s="467"/>
      <c r="BB975" s="467"/>
      <c r="BC975" s="467"/>
      <c r="BD975" s="467"/>
      <c r="BE975" s="467"/>
      <c r="BF975" s="467"/>
      <c r="BG975" s="467"/>
      <c r="BH975" s="467"/>
      <c r="BI975" s="467"/>
      <c r="BJ975" s="467"/>
      <c r="BK975" s="467"/>
      <c r="BL975" s="468"/>
      <c r="BM975" s="468"/>
      <c r="BN975" s="468"/>
      <c r="BO975" s="469"/>
      <c r="BP975" s="463"/>
      <c r="BQ975" s="439"/>
      <c r="ALX975" s="0"/>
      <c r="ALY975" s="0"/>
      <c r="ALZ975" s="0"/>
      <c r="AMA975" s="0"/>
      <c r="AMB975" s="0"/>
      <c r="AMC975" s="0"/>
      <c r="AMD975" s="0"/>
      <c r="AME975" s="0"/>
      <c r="AMF975" s="0"/>
      <c r="AMG975" s="0"/>
      <c r="AMH975" s="0"/>
      <c r="AMI975" s="0"/>
      <c r="AMJ975" s="0"/>
    </row>
    <row r="976" s="462" customFormat="true" ht="14.1" hidden="false" customHeight="true" outlineLevel="0" collapsed="false">
      <c r="A976" s="41" t="s">
        <v>11763</v>
      </c>
      <c r="B976" s="412" t="s">
        <v>5937</v>
      </c>
      <c r="C976" s="413" t="s">
        <v>5309</v>
      </c>
      <c r="D976" s="414" t="s">
        <v>11764</v>
      </c>
      <c r="E976" s="425" t="s">
        <v>11765</v>
      </c>
      <c r="F976" s="425" t="s">
        <v>8495</v>
      </c>
      <c r="G976" s="426"/>
      <c r="H976" s="427" t="n">
        <v>0.0925</v>
      </c>
      <c r="I976" s="538" t="n">
        <v>0.095</v>
      </c>
      <c r="J976" s="428" t="s">
        <v>5940</v>
      </c>
      <c r="K976" s="412" t="s">
        <v>11766</v>
      </c>
      <c r="L976" s="412" t="s">
        <v>5380</v>
      </c>
      <c r="M976" s="414" t="s">
        <v>4686</v>
      </c>
      <c r="N976" s="429" t="n">
        <v>94704</v>
      </c>
      <c r="O976" s="593"/>
      <c r="P976" s="432"/>
      <c r="Q976" s="432"/>
      <c r="R976" s="414"/>
      <c r="S976" s="433"/>
      <c r="T976" s="434"/>
      <c r="U976" s="414"/>
      <c r="V976" s="425"/>
      <c r="W976" s="425"/>
      <c r="X976" s="425"/>
      <c r="Y976" s="425"/>
      <c r="Z976" s="433" t="s">
        <v>8493</v>
      </c>
      <c r="AA976" s="433" t="s">
        <v>8493</v>
      </c>
      <c r="AB976" s="435"/>
      <c r="AC976" s="594" t="s">
        <v>7625</v>
      </c>
      <c r="AD976" s="595" t="s">
        <v>7848</v>
      </c>
      <c r="AE976" s="595"/>
      <c r="AF976" s="595" t="s">
        <v>7682</v>
      </c>
      <c r="AG976" s="595"/>
      <c r="AH976" s="595"/>
      <c r="AI976" s="595"/>
      <c r="AJ976" s="596" t="s">
        <v>7556</v>
      </c>
      <c r="AK976" s="437" t="s">
        <v>5946</v>
      </c>
      <c r="AL976" s="507" t="s">
        <v>6108</v>
      </c>
      <c r="AM976" s="412" t="s">
        <v>11766</v>
      </c>
      <c r="AN976" s="439"/>
      <c r="AO976" s="412" t="s">
        <v>5380</v>
      </c>
      <c r="AP976" s="414" t="s">
        <v>4686</v>
      </c>
      <c r="AQ976" s="429" t="n">
        <v>94704</v>
      </c>
      <c r="AR976" s="440" t="s">
        <v>8495</v>
      </c>
      <c r="AS976" s="464"/>
      <c r="AT976" s="438"/>
      <c r="AU976" s="414"/>
      <c r="AV976" s="442"/>
      <c r="AW976" s="443"/>
      <c r="AX976" s="443"/>
      <c r="AY976" s="443"/>
      <c r="AZ976" s="443"/>
      <c r="BA976" s="443"/>
      <c r="BB976" s="443"/>
      <c r="BC976" s="443"/>
      <c r="BD976" s="443"/>
      <c r="BE976" s="443"/>
      <c r="BF976" s="443"/>
      <c r="BG976" s="443"/>
      <c r="BH976" s="443"/>
      <c r="BI976" s="443"/>
      <c r="BJ976" s="443"/>
      <c r="BK976" s="443"/>
      <c r="BL976" s="412"/>
      <c r="BM976" s="412"/>
      <c r="BN976" s="412"/>
      <c r="BO976" s="469"/>
      <c r="BP976" s="412"/>
      <c r="ALX976" s="0"/>
      <c r="ALY976" s="0"/>
      <c r="ALZ976" s="0"/>
      <c r="AMA976" s="0"/>
      <c r="AMB976" s="0"/>
      <c r="AMC976" s="0"/>
      <c r="AMD976" s="0"/>
      <c r="AME976" s="0"/>
      <c r="AMF976" s="0"/>
      <c r="AMG976" s="0"/>
      <c r="AMH976" s="0"/>
      <c r="AMI976" s="0"/>
      <c r="AMJ976" s="0"/>
    </row>
    <row r="977" s="462" customFormat="true" ht="14.1" hidden="false" customHeight="true" outlineLevel="0" collapsed="false">
      <c r="A977" s="41" t="s">
        <v>11767</v>
      </c>
      <c r="B977" s="412" t="s">
        <v>5977</v>
      </c>
      <c r="C977" s="445" t="s">
        <v>4715</v>
      </c>
      <c r="D977" s="644"/>
      <c r="E977" s="120" t="s">
        <v>1693</v>
      </c>
      <c r="F977" s="460" t="s">
        <v>11768</v>
      </c>
      <c r="G977" s="456"/>
      <c r="H977" s="427" t="n">
        <v>0.085</v>
      </c>
      <c r="I977" s="427"/>
      <c r="J977" s="428" t="s">
        <v>5772</v>
      </c>
      <c r="K977" s="412" t="s">
        <v>11769</v>
      </c>
      <c r="L977" s="412" t="s">
        <v>4720</v>
      </c>
      <c r="M977" s="120" t="s">
        <v>4686</v>
      </c>
      <c r="N977" s="457" t="n">
        <v>94124</v>
      </c>
      <c r="O977" s="458" t="s">
        <v>11770</v>
      </c>
      <c r="P977" s="544" t="s">
        <v>11770</v>
      </c>
      <c r="Q977" s="431"/>
      <c r="R977" s="459"/>
      <c r="S977" s="460"/>
      <c r="T977" s="461"/>
      <c r="U977" s="459"/>
      <c r="V977" s="120"/>
      <c r="W977" s="120"/>
      <c r="X977" s="120"/>
      <c r="Y977" s="120"/>
      <c r="Z977" s="460"/>
      <c r="AA977" s="433"/>
      <c r="AB977" s="456"/>
      <c r="AC977" s="594" t="s">
        <v>7625</v>
      </c>
      <c r="AD977" s="595"/>
      <c r="AE977" s="595"/>
      <c r="AF977" s="595"/>
      <c r="AG977" s="595"/>
      <c r="AH977" s="595"/>
      <c r="AI977" s="595"/>
      <c r="AJ977" s="596" t="s">
        <v>7581</v>
      </c>
      <c r="AK977" s="437"/>
      <c r="AL977" s="438" t="s">
        <v>3252</v>
      </c>
      <c r="AM977" s="412" t="s">
        <v>8079</v>
      </c>
      <c r="AO977" s="412" t="s">
        <v>4720</v>
      </c>
      <c r="AP977" s="120" t="s">
        <v>4686</v>
      </c>
      <c r="AQ977" s="457" t="n">
        <v>94124</v>
      </c>
      <c r="AR977" s="456" t="s">
        <v>3251</v>
      </c>
      <c r="AS977" s="500"/>
      <c r="AT977" s="465"/>
      <c r="AU977" s="459"/>
      <c r="AV977" s="466"/>
      <c r="AW977" s="467"/>
      <c r="AX977" s="467"/>
      <c r="AY977" s="467"/>
      <c r="AZ977" s="467"/>
      <c r="BA977" s="467"/>
      <c r="BB977" s="467"/>
      <c r="BC977" s="467"/>
      <c r="BD977" s="467"/>
      <c r="BE977" s="467"/>
      <c r="BF977" s="467"/>
      <c r="BG977" s="467"/>
      <c r="BH977" s="467"/>
      <c r="BI977" s="467"/>
      <c r="BJ977" s="467"/>
      <c r="BK977" s="467"/>
      <c r="BL977" s="468"/>
      <c r="BM977" s="468"/>
      <c r="BN977" s="468"/>
      <c r="BO977" s="412"/>
      <c r="BP977" s="412"/>
      <c r="BQ977" s="439"/>
      <c r="ALX977" s="0"/>
      <c r="ALY977" s="0"/>
      <c r="ALZ977" s="0"/>
      <c r="AMA977" s="0"/>
      <c r="AMB977" s="0"/>
      <c r="AMC977" s="0"/>
      <c r="AMD977" s="0"/>
      <c r="AME977" s="0"/>
      <c r="AMF977" s="0"/>
      <c r="AMG977" s="0"/>
      <c r="AMH977" s="0"/>
      <c r="AMI977" s="0"/>
      <c r="AMJ977" s="0"/>
    </row>
    <row r="978" s="462" customFormat="true" ht="14.1" hidden="false" customHeight="true" outlineLevel="0" collapsed="false">
      <c r="A978" s="507" t="s">
        <v>11771</v>
      </c>
      <c r="B978" s="412" t="s">
        <v>6082</v>
      </c>
      <c r="C978" s="563" t="s">
        <v>4715</v>
      </c>
      <c r="D978" s="414"/>
      <c r="E978" s="425" t="s">
        <v>4006</v>
      </c>
      <c r="F978" s="425" t="s">
        <v>2032</v>
      </c>
      <c r="G978" s="426" t="s">
        <v>6084</v>
      </c>
      <c r="H978" s="427" t="n">
        <v>0.085</v>
      </c>
      <c r="I978" s="427" t="n">
        <v>0.0875</v>
      </c>
      <c r="J978" s="428" t="s">
        <v>5772</v>
      </c>
      <c r="K978" s="412" t="s">
        <v>11772</v>
      </c>
      <c r="L978" s="412" t="s">
        <v>4720</v>
      </c>
      <c r="M978" s="414" t="s">
        <v>4686</v>
      </c>
      <c r="N978" s="429" t="n">
        <v>94123</v>
      </c>
      <c r="O978" s="640" t="s">
        <v>11773</v>
      </c>
      <c r="P978" s="432"/>
      <c r="Q978" s="548" t="s">
        <v>6086</v>
      </c>
      <c r="R978" s="414"/>
      <c r="S978" s="433"/>
      <c r="T978" s="434"/>
      <c r="U978" s="414"/>
      <c r="V978" s="425"/>
      <c r="W978" s="425"/>
      <c r="X978" s="425"/>
      <c r="Y978" s="425"/>
      <c r="Z978" s="433"/>
      <c r="AA978" s="433"/>
      <c r="AB978" s="435"/>
      <c r="AC978" s="641" t="s">
        <v>7847</v>
      </c>
      <c r="AD978" s="642" t="s">
        <v>8625</v>
      </c>
      <c r="AE978" s="641" t="s">
        <v>10043</v>
      </c>
      <c r="AF978" s="641" t="s">
        <v>10473</v>
      </c>
      <c r="AG978" s="641"/>
      <c r="AH978" s="641"/>
      <c r="AI978" s="641"/>
      <c r="AJ978" s="643" t="s">
        <v>7581</v>
      </c>
      <c r="AK978" s="437" t="s">
        <v>5946</v>
      </c>
      <c r="AL978" s="507" t="s">
        <v>6108</v>
      </c>
      <c r="AM978" s="412" t="s">
        <v>11772</v>
      </c>
      <c r="AN978" s="439"/>
      <c r="AO978" s="412" t="s">
        <v>4720</v>
      </c>
      <c r="AP978" s="414" t="s">
        <v>4686</v>
      </c>
      <c r="AQ978" s="429" t="n">
        <v>94123</v>
      </c>
      <c r="AR978" s="440" t="s">
        <v>6083</v>
      </c>
      <c r="AS978" s="437"/>
      <c r="AT978" s="438"/>
      <c r="AU978" s="414"/>
      <c r="AV978" s="442"/>
      <c r="AW978" s="443"/>
      <c r="AX978" s="443"/>
      <c r="AY978" s="443"/>
      <c r="AZ978" s="443"/>
      <c r="BA978" s="443"/>
      <c r="BB978" s="443"/>
      <c r="BC978" s="443"/>
      <c r="BD978" s="443"/>
      <c r="BE978" s="443"/>
      <c r="BF978" s="443"/>
      <c r="BG978" s="443"/>
      <c r="BH978" s="443"/>
      <c r="BI978" s="443"/>
      <c r="BJ978" s="443"/>
      <c r="BK978" s="443"/>
      <c r="BL978" s="412"/>
      <c r="BM978" s="412"/>
      <c r="BN978" s="412"/>
      <c r="BO978" s="469"/>
      <c r="BP978" s="463" t="s">
        <v>11564</v>
      </c>
      <c r="BQ978" s="439"/>
      <c r="ALX978" s="0"/>
      <c r="ALY978" s="0"/>
      <c r="ALZ978" s="0"/>
      <c r="AMA978" s="0"/>
      <c r="AMB978" s="0"/>
      <c r="AMC978" s="0"/>
      <c r="AMD978" s="0"/>
      <c r="AME978" s="0"/>
      <c r="AMF978" s="0"/>
      <c r="AMG978" s="0"/>
      <c r="AMH978" s="0"/>
      <c r="AMI978" s="0"/>
      <c r="AMJ978" s="0"/>
    </row>
    <row r="979" s="462" customFormat="true" ht="14.1" hidden="false" customHeight="true" outlineLevel="0" collapsed="false">
      <c r="A979" s="41" t="s">
        <v>11774</v>
      </c>
      <c r="B979" s="412" t="s">
        <v>5977</v>
      </c>
      <c r="C979" s="479" t="s">
        <v>4715</v>
      </c>
      <c r="D979" s="120"/>
      <c r="E979" s="120" t="s">
        <v>11775</v>
      </c>
      <c r="F979" s="120" t="s">
        <v>11776</v>
      </c>
      <c r="G979" s="456" t="s">
        <v>11777</v>
      </c>
      <c r="H979" s="427" t="n">
        <v>0.0825</v>
      </c>
      <c r="I979" s="427" t="n">
        <v>0.085</v>
      </c>
      <c r="J979" s="428" t="s">
        <v>7552</v>
      </c>
      <c r="K979" s="412" t="s">
        <v>11778</v>
      </c>
      <c r="L979" s="412" t="s">
        <v>5860</v>
      </c>
      <c r="M979" s="120" t="s">
        <v>4686</v>
      </c>
      <c r="N979" s="457" t="n">
        <v>94941</v>
      </c>
      <c r="O979" s="458" t="s">
        <v>11779</v>
      </c>
      <c r="P979" s="431"/>
      <c r="Q979" s="431"/>
      <c r="R979" s="459"/>
      <c r="S979" s="460"/>
      <c r="T979" s="461"/>
      <c r="U979" s="459"/>
      <c r="V979" s="120"/>
      <c r="W979" s="120"/>
      <c r="X979" s="120"/>
      <c r="Y979" s="120"/>
      <c r="Z979" s="460" t="s">
        <v>11780</v>
      </c>
      <c r="AA979" s="433" t="s">
        <v>4745</v>
      </c>
      <c r="AB979" s="456"/>
      <c r="AC979" s="641" t="s">
        <v>7595</v>
      </c>
      <c r="AD979" s="642" t="s">
        <v>11781</v>
      </c>
      <c r="AE979" s="641" t="s">
        <v>11782</v>
      </c>
      <c r="AF979" s="641" t="s">
        <v>7682</v>
      </c>
      <c r="AG979" s="641"/>
      <c r="AH979" s="641" t="s">
        <v>11783</v>
      </c>
      <c r="AI979" s="641" t="s">
        <v>11784</v>
      </c>
      <c r="AJ979" s="643" t="s">
        <v>4716</v>
      </c>
      <c r="AK979" s="437" t="s">
        <v>5946</v>
      </c>
      <c r="AL979" s="507" t="s">
        <v>6144</v>
      </c>
      <c r="AM979" s="412" t="s">
        <v>11778</v>
      </c>
      <c r="AO979" s="412" t="s">
        <v>5860</v>
      </c>
      <c r="AP979" s="120" t="s">
        <v>4686</v>
      </c>
      <c r="AQ979" s="457" t="n">
        <v>94941</v>
      </c>
      <c r="AR979" s="463" t="s">
        <v>11776</v>
      </c>
      <c r="AS979" s="437"/>
      <c r="AT979" s="465"/>
      <c r="AU979" s="459"/>
      <c r="AV979" s="466"/>
      <c r="AW979" s="467"/>
      <c r="AX979" s="467"/>
      <c r="AY979" s="467"/>
      <c r="AZ979" s="467"/>
      <c r="BA979" s="467"/>
      <c r="BB979" s="467"/>
      <c r="BC979" s="467"/>
      <c r="BD979" s="467"/>
      <c r="BE979" s="467"/>
      <c r="BF979" s="467"/>
      <c r="BG979" s="467"/>
      <c r="BH979" s="467"/>
      <c r="BI979" s="467"/>
      <c r="BJ979" s="467"/>
      <c r="BK979" s="467"/>
      <c r="BL979" s="468"/>
      <c r="BM979" s="468"/>
      <c r="BN979" s="468"/>
      <c r="BO979" s="469"/>
      <c r="BP979" s="412"/>
      <c r="BQ979" s="439"/>
      <c r="ALX979" s="0"/>
      <c r="ALY979" s="0"/>
      <c r="ALZ979" s="0"/>
      <c r="AMA979" s="0"/>
      <c r="AMB979" s="0"/>
      <c r="AMC979" s="0"/>
      <c r="AMD979" s="0"/>
      <c r="AME979" s="0"/>
      <c r="AMF979" s="0"/>
      <c r="AMG979" s="0"/>
      <c r="AMH979" s="0"/>
      <c r="AMI979" s="0"/>
      <c r="AMJ979" s="0"/>
    </row>
    <row r="980" s="462" customFormat="true" ht="14.1" hidden="false" customHeight="true" outlineLevel="0" collapsed="false">
      <c r="A980" s="507" t="s">
        <v>539</v>
      </c>
      <c r="B980" s="412" t="s">
        <v>5977</v>
      </c>
      <c r="C980" s="508" t="s">
        <v>6058</v>
      </c>
      <c r="D980" s="120" t="s">
        <v>6082</v>
      </c>
      <c r="E980" s="120" t="s">
        <v>11785</v>
      </c>
      <c r="F980" s="120" t="s">
        <v>11786</v>
      </c>
      <c r="G980" s="456" t="s">
        <v>11787</v>
      </c>
      <c r="H980" s="427" t="n">
        <v>0.09</v>
      </c>
      <c r="I980" s="427" t="n">
        <v>0.09</v>
      </c>
      <c r="J980" s="428" t="s">
        <v>6450</v>
      </c>
      <c r="K980" s="412" t="s">
        <v>11788</v>
      </c>
      <c r="L980" s="412" t="s">
        <v>5874</v>
      </c>
      <c r="M980" s="120" t="s">
        <v>4686</v>
      </c>
      <c r="N980" s="457" t="n">
        <v>94939</v>
      </c>
      <c r="O980" s="430"/>
      <c r="P980" s="432"/>
      <c r="Q980" s="431"/>
      <c r="R980" s="459" t="s">
        <v>11789</v>
      </c>
      <c r="S980" s="460" t="s">
        <v>10535</v>
      </c>
      <c r="T980" s="461" t="s">
        <v>11790</v>
      </c>
      <c r="U980" s="459"/>
      <c r="V980" s="120"/>
      <c r="W980" s="120"/>
      <c r="X980" s="120"/>
      <c r="Y980" s="120"/>
      <c r="Z980" s="460" t="s">
        <v>11787</v>
      </c>
      <c r="AA980" s="433" t="s">
        <v>4745</v>
      </c>
      <c r="AB980" s="456"/>
      <c r="AC980" s="594" t="s">
        <v>7650</v>
      </c>
      <c r="AD980" s="595" t="s">
        <v>11791</v>
      </c>
      <c r="AE980" s="595" t="s">
        <v>7808</v>
      </c>
      <c r="AF980" s="595" t="s">
        <v>7890</v>
      </c>
      <c r="AG980" s="595"/>
      <c r="AH980" s="595"/>
      <c r="AI980" s="595"/>
      <c r="AJ980" s="596" t="s">
        <v>7556</v>
      </c>
      <c r="AK980" s="437" t="s">
        <v>5946</v>
      </c>
      <c r="AL980" s="507" t="s">
        <v>6778</v>
      </c>
      <c r="AM980" s="412" t="str">
        <f aca="false">PROPER(AN980)</f>
        <v>1819 Larkspur Landing Circle</v>
      </c>
      <c r="AN980" s="462" t="s">
        <v>11792</v>
      </c>
      <c r="AO980" s="412" t="s">
        <v>5874</v>
      </c>
      <c r="AP980" s="120" t="s">
        <v>4686</v>
      </c>
      <c r="AQ980" s="457" t="n">
        <v>94939</v>
      </c>
      <c r="AR980" s="463" t="s">
        <v>11786</v>
      </c>
      <c r="AS980" s="464"/>
      <c r="AT980" s="465"/>
      <c r="AU980" s="459" t="n">
        <v>4.255</v>
      </c>
      <c r="AV980" s="466" t="n">
        <v>2</v>
      </c>
      <c r="AW980" s="467"/>
      <c r="AX980" s="467"/>
      <c r="AY980" s="467"/>
      <c r="AZ980" s="467"/>
      <c r="BA980" s="467"/>
      <c r="BB980" s="467"/>
      <c r="BC980" s="467"/>
      <c r="BD980" s="467"/>
      <c r="BE980" s="467"/>
      <c r="BF980" s="467"/>
      <c r="BG980" s="467"/>
      <c r="BH980" s="467"/>
      <c r="BI980" s="467"/>
      <c r="BJ980" s="467"/>
      <c r="BK980" s="467"/>
      <c r="BL980" s="468"/>
      <c r="BM980" s="468"/>
      <c r="BN980" s="468"/>
      <c r="BO980" s="412"/>
      <c r="BP980" s="412"/>
      <c r="BQ980" s="439"/>
      <c r="ALX980" s="0"/>
      <c r="ALY980" s="0"/>
      <c r="ALZ980" s="0"/>
      <c r="AMA980" s="0"/>
      <c r="AMB980" s="0"/>
      <c r="AMC980" s="0"/>
      <c r="AMD980" s="0"/>
      <c r="AME980" s="0"/>
      <c r="AMF980" s="0"/>
      <c r="AMG980" s="0"/>
      <c r="AMH980" s="0"/>
      <c r="AMI980" s="0"/>
      <c r="AMJ980" s="0"/>
    </row>
    <row r="981" s="462" customFormat="true" ht="14.1" hidden="false" customHeight="true" outlineLevel="0" collapsed="false">
      <c r="A981" s="41" t="s">
        <v>11793</v>
      </c>
      <c r="B981" s="412" t="s">
        <v>5998</v>
      </c>
      <c r="C981" s="479" t="s">
        <v>5999</v>
      </c>
      <c r="D981" s="480"/>
      <c r="E981" s="480" t="s">
        <v>11794</v>
      </c>
      <c r="F981" s="480" t="s">
        <v>11795</v>
      </c>
      <c r="G981" s="489" t="s">
        <v>11796</v>
      </c>
      <c r="H981" s="427" t="n">
        <v>0.0725</v>
      </c>
      <c r="I981" s="427" t="n">
        <v>0.075</v>
      </c>
      <c r="J981" s="428" t="s">
        <v>8884</v>
      </c>
      <c r="K981" s="489" t="s">
        <v>11797</v>
      </c>
      <c r="L981" s="489" t="s">
        <v>11798</v>
      </c>
      <c r="M981" s="480" t="s">
        <v>4686</v>
      </c>
      <c r="N981" s="490" t="n">
        <v>93238</v>
      </c>
      <c r="O981" s="458" t="s">
        <v>11799</v>
      </c>
      <c r="P981" s="544" t="s">
        <v>11799</v>
      </c>
      <c r="Q981" s="544" t="s">
        <v>11799</v>
      </c>
      <c r="R981" s="491" t="s">
        <v>2345</v>
      </c>
      <c r="S981" s="490"/>
      <c r="T981" s="492"/>
      <c r="U981" s="491"/>
      <c r="V981" s="490"/>
      <c r="W981" s="490"/>
      <c r="X981" s="490"/>
      <c r="Y981" s="490"/>
      <c r="Z981" s="490" t="s">
        <v>6006</v>
      </c>
      <c r="AA981" s="433" t="s">
        <v>4745</v>
      </c>
      <c r="AB981" s="493"/>
      <c r="AC981" s="641"/>
      <c r="AD981" s="642"/>
      <c r="AE981" s="641"/>
      <c r="AF981" s="641" t="s">
        <v>8487</v>
      </c>
      <c r="AG981" s="641"/>
      <c r="AH981" s="641"/>
      <c r="AI981" s="641" t="s">
        <v>8666</v>
      </c>
      <c r="AJ981" s="643" t="s">
        <v>7581</v>
      </c>
      <c r="AK981" s="437" t="s">
        <v>5946</v>
      </c>
      <c r="AL981" s="507" t="s">
        <v>5946</v>
      </c>
      <c r="AM981" s="489" t="s">
        <v>11800</v>
      </c>
      <c r="AN981" s="494"/>
      <c r="AO981" s="489" t="s">
        <v>11798</v>
      </c>
      <c r="AP981" s="480" t="s">
        <v>4686</v>
      </c>
      <c r="AQ981" s="490" t="n">
        <v>93228</v>
      </c>
      <c r="AR981" s="489" t="s">
        <v>11795</v>
      </c>
      <c r="AS981" s="441"/>
      <c r="AT981" s="495" t="n">
        <v>1409755</v>
      </c>
      <c r="AU981" s="496"/>
      <c r="AV981" s="497"/>
      <c r="AW981" s="497"/>
      <c r="AX981" s="497"/>
      <c r="AY981" s="497"/>
      <c r="AZ981" s="497"/>
      <c r="BA981" s="497"/>
      <c r="BB981" s="497"/>
      <c r="BC981" s="497"/>
      <c r="BD981" s="497"/>
      <c r="BE981" s="497" t="s">
        <v>11801</v>
      </c>
      <c r="BF981" s="497"/>
      <c r="BG981" s="497"/>
      <c r="BH981" s="497"/>
      <c r="BI981" s="497"/>
      <c r="BJ981" s="497"/>
      <c r="BK981" s="497"/>
      <c r="BL981" s="498"/>
      <c r="BM981" s="498"/>
      <c r="BN981" s="498"/>
      <c r="BO981" s="412"/>
      <c r="BP981" s="463"/>
      <c r="ALX981" s="0"/>
      <c r="ALY981" s="0"/>
      <c r="ALZ981" s="0"/>
      <c r="AMA981" s="0"/>
      <c r="AMB981" s="0"/>
      <c r="AMC981" s="0"/>
      <c r="AMD981" s="0"/>
      <c r="AME981" s="0"/>
      <c r="AMF981" s="0"/>
      <c r="AMG981" s="0"/>
      <c r="AMH981" s="0"/>
      <c r="AMI981" s="0"/>
      <c r="AMJ981" s="0"/>
    </row>
    <row r="982" s="462" customFormat="true" ht="14.1" hidden="false" customHeight="true" outlineLevel="0" collapsed="false">
      <c r="A982" s="507" t="s">
        <v>11802</v>
      </c>
      <c r="B982" s="412" t="s">
        <v>5977</v>
      </c>
      <c r="C982" s="508" t="s">
        <v>36</v>
      </c>
      <c r="D982" s="120"/>
      <c r="E982" s="120" t="s">
        <v>11803</v>
      </c>
      <c r="F982" s="120" t="s">
        <v>11804</v>
      </c>
      <c r="G982" s="456" t="s">
        <v>11805</v>
      </c>
      <c r="H982" s="427" t="n">
        <v>0</v>
      </c>
      <c r="I982" s="427" t="n">
        <v>0</v>
      </c>
      <c r="J982" s="428" t="s">
        <v>6131</v>
      </c>
      <c r="K982" s="412" t="s">
        <v>11806</v>
      </c>
      <c r="L982" s="412" t="s">
        <v>11807</v>
      </c>
      <c r="M982" s="120" t="s">
        <v>6801</v>
      </c>
      <c r="N982" s="457" t="n">
        <v>97005</v>
      </c>
      <c r="O982" s="458" t="s">
        <v>11808</v>
      </c>
      <c r="P982" s="431"/>
      <c r="Q982" s="431"/>
      <c r="R982" s="459"/>
      <c r="S982" s="460"/>
      <c r="T982" s="461"/>
      <c r="U982" s="459"/>
      <c r="V982" s="120"/>
      <c r="W982" s="120"/>
      <c r="X982" s="120"/>
      <c r="Y982" s="120"/>
      <c r="Z982" s="460"/>
      <c r="AA982" s="433"/>
      <c r="AB982" s="456"/>
      <c r="AC982" s="645" t="s">
        <v>7969</v>
      </c>
      <c r="AD982" s="645" t="s">
        <v>7555</v>
      </c>
      <c r="AE982" s="645" t="s">
        <v>7955</v>
      </c>
      <c r="AF982" s="645" t="s">
        <v>7579</v>
      </c>
      <c r="AG982" s="645"/>
      <c r="AH982" s="645"/>
      <c r="AI982" s="645"/>
      <c r="AJ982" s="498" t="s">
        <v>4716</v>
      </c>
      <c r="AK982" s="437" t="s">
        <v>5946</v>
      </c>
      <c r="AL982" s="507" t="s">
        <v>6064</v>
      </c>
      <c r="AM982" s="412" t="s">
        <v>11806</v>
      </c>
      <c r="AO982" s="412" t="s">
        <v>11807</v>
      </c>
      <c r="AP982" s="120" t="s">
        <v>6801</v>
      </c>
      <c r="AQ982" s="457" t="n">
        <v>97005</v>
      </c>
      <c r="AR982" s="463" t="s">
        <v>11804</v>
      </c>
      <c r="AS982" s="540"/>
      <c r="AT982" s="465"/>
      <c r="AU982" s="459"/>
      <c r="AV982" s="466"/>
      <c r="AW982" s="467"/>
      <c r="AX982" s="467"/>
      <c r="AY982" s="467"/>
      <c r="AZ982" s="467"/>
      <c r="BA982" s="467"/>
      <c r="BB982" s="467"/>
      <c r="BC982" s="467"/>
      <c r="BD982" s="467"/>
      <c r="BE982" s="467"/>
      <c r="BF982" s="467"/>
      <c r="BG982" s="467"/>
      <c r="BH982" s="467"/>
      <c r="BI982" s="467"/>
      <c r="BJ982" s="467"/>
      <c r="BK982" s="467"/>
      <c r="BL982" s="468"/>
      <c r="BM982" s="468"/>
      <c r="BN982" s="468"/>
      <c r="BO982" s="412"/>
      <c r="BP982" s="412"/>
      <c r="ALX982" s="0"/>
      <c r="ALY982" s="0"/>
      <c r="ALZ982" s="0"/>
      <c r="AMA982" s="0"/>
      <c r="AMB982" s="0"/>
      <c r="AMC982" s="0"/>
      <c r="AMD982" s="0"/>
      <c r="AME982" s="0"/>
      <c r="AMF982" s="0"/>
      <c r="AMG982" s="0"/>
      <c r="AMH982" s="0"/>
      <c r="AMI982" s="0"/>
      <c r="AMJ982" s="0"/>
    </row>
    <row r="983" s="462" customFormat="true" ht="14.1" hidden="false" customHeight="true" outlineLevel="0" collapsed="false">
      <c r="A983" s="507" t="s">
        <v>11809</v>
      </c>
      <c r="B983" s="412" t="s">
        <v>5977</v>
      </c>
      <c r="C983" s="508" t="s">
        <v>36</v>
      </c>
      <c r="D983" s="120"/>
      <c r="E983" s="120" t="s">
        <v>11803</v>
      </c>
      <c r="F983" s="120" t="s">
        <v>11810</v>
      </c>
      <c r="G983" s="456" t="s">
        <v>11805</v>
      </c>
      <c r="H983" s="427" t="n">
        <v>0</v>
      </c>
      <c r="I983" s="427" t="n">
        <v>0</v>
      </c>
      <c r="J983" s="428" t="s">
        <v>6131</v>
      </c>
      <c r="K983" s="412" t="s">
        <v>11811</v>
      </c>
      <c r="L983" s="412" t="s">
        <v>11812</v>
      </c>
      <c r="M983" s="120" t="s">
        <v>6801</v>
      </c>
      <c r="N983" s="457" t="n">
        <v>97210</v>
      </c>
      <c r="O983" s="458" t="s">
        <v>11808</v>
      </c>
      <c r="P983" s="490"/>
      <c r="Q983" s="431"/>
      <c r="R983" s="459"/>
      <c r="S983" s="460"/>
      <c r="T983" s="461"/>
      <c r="U983" s="459"/>
      <c r="V983" s="120"/>
      <c r="W983" s="120"/>
      <c r="X983" s="120"/>
      <c r="Y983" s="120"/>
      <c r="Z983" s="460"/>
      <c r="AA983" s="433"/>
      <c r="AB983" s="456"/>
      <c r="AC983" s="645" t="s">
        <v>8529</v>
      </c>
      <c r="AD983" s="645" t="s">
        <v>7555</v>
      </c>
      <c r="AE983" s="645" t="s">
        <v>7955</v>
      </c>
      <c r="AF983" s="645" t="s">
        <v>7579</v>
      </c>
      <c r="AG983" s="645"/>
      <c r="AH983" s="645"/>
      <c r="AI983" s="645"/>
      <c r="AJ983" s="498" t="s">
        <v>4716</v>
      </c>
      <c r="AK983" s="437" t="s">
        <v>5946</v>
      </c>
      <c r="AL983" s="507" t="s">
        <v>6064</v>
      </c>
      <c r="AM983" s="412" t="s">
        <v>11811</v>
      </c>
      <c r="AO983" s="412" t="s">
        <v>11812</v>
      </c>
      <c r="AP983" s="120" t="s">
        <v>6801</v>
      </c>
      <c r="AQ983" s="457" t="n">
        <v>97210</v>
      </c>
      <c r="AR983" s="463" t="s">
        <v>11810</v>
      </c>
      <c r="AS983" s="540"/>
      <c r="AT983" s="465"/>
      <c r="AU983" s="459"/>
      <c r="AV983" s="466"/>
      <c r="AW983" s="467"/>
      <c r="AX983" s="467"/>
      <c r="AY983" s="467"/>
      <c r="AZ983" s="467"/>
      <c r="BA983" s="467"/>
      <c r="BB983" s="467"/>
      <c r="BC983" s="467"/>
      <c r="BD983" s="467"/>
      <c r="BE983" s="467"/>
      <c r="BF983" s="467"/>
      <c r="BG983" s="467"/>
      <c r="BH983" s="467"/>
      <c r="BI983" s="467"/>
      <c r="BJ983" s="467"/>
      <c r="BK983" s="467"/>
      <c r="BL983" s="468"/>
      <c r="BM983" s="468"/>
      <c r="BN983" s="468"/>
      <c r="BO983" s="412"/>
      <c r="BP983" s="412"/>
      <c r="ALX983" s="0"/>
      <c r="ALY983" s="0"/>
      <c r="ALZ983" s="0"/>
      <c r="AMA983" s="0"/>
      <c r="AMB983" s="0"/>
      <c r="AMC983" s="0"/>
      <c r="AMD983" s="0"/>
      <c r="AME983" s="0"/>
      <c r="AMF983" s="0"/>
      <c r="AMG983" s="0"/>
      <c r="AMH983" s="0"/>
      <c r="AMI983" s="0"/>
      <c r="AMJ983" s="0"/>
    </row>
    <row r="984" s="462" customFormat="true" ht="14.1" hidden="false" customHeight="true" outlineLevel="0" collapsed="false">
      <c r="A984" s="41" t="s">
        <v>11813</v>
      </c>
      <c r="B984" s="412" t="s">
        <v>5977</v>
      </c>
      <c r="C984" s="508" t="s">
        <v>6058</v>
      </c>
      <c r="D984" s="120"/>
      <c r="E984" s="120" t="s">
        <v>2630</v>
      </c>
      <c r="F984" s="120" t="s">
        <v>11814</v>
      </c>
      <c r="G984" s="456"/>
      <c r="H984" s="427" t="n">
        <v>0.09</v>
      </c>
      <c r="I984" s="427" t="n">
        <v>0.0925</v>
      </c>
      <c r="J984" s="428" t="s">
        <v>7614</v>
      </c>
      <c r="K984" s="412" t="s">
        <v>11815</v>
      </c>
      <c r="L984" s="412" t="s">
        <v>3082</v>
      </c>
      <c r="M984" s="120" t="s">
        <v>4686</v>
      </c>
      <c r="N984" s="457" t="n">
        <v>94901</v>
      </c>
      <c r="O984" s="505"/>
      <c r="P984" s="506"/>
      <c r="Q984" s="506"/>
      <c r="R984" s="459"/>
      <c r="S984" s="460"/>
      <c r="T984" s="461"/>
      <c r="U984" s="459"/>
      <c r="V984" s="120"/>
      <c r="W984" s="120"/>
      <c r="X984" s="120"/>
      <c r="Y984" s="120"/>
      <c r="Z984" s="460" t="s">
        <v>6006</v>
      </c>
      <c r="AA984" s="433" t="s">
        <v>4745</v>
      </c>
      <c r="AB984" s="456"/>
      <c r="AC984" s="645" t="s">
        <v>7595</v>
      </c>
      <c r="AD984" s="645" t="s">
        <v>7555</v>
      </c>
      <c r="AE984" s="645"/>
      <c r="AF984" s="645" t="s">
        <v>11088</v>
      </c>
      <c r="AG984" s="645"/>
      <c r="AH984" s="645" t="s">
        <v>7686</v>
      </c>
      <c r="AI984" s="645"/>
      <c r="AJ984" s="498" t="s">
        <v>7581</v>
      </c>
      <c r="AK984" s="437" t="s">
        <v>5946</v>
      </c>
      <c r="AL984" s="507" t="s">
        <v>6685</v>
      </c>
      <c r="AM984" s="412" t="s">
        <v>11815</v>
      </c>
      <c r="AO984" s="412" t="s">
        <v>3082</v>
      </c>
      <c r="AP984" s="120" t="s">
        <v>4686</v>
      </c>
      <c r="AQ984" s="457" t="n">
        <v>94901</v>
      </c>
      <c r="AR984" s="463" t="s">
        <v>11814</v>
      </c>
      <c r="AS984" s="437"/>
      <c r="AT984" s="465"/>
      <c r="AU984" s="459"/>
      <c r="AV984" s="466"/>
      <c r="AW984" s="467"/>
      <c r="AX984" s="467"/>
      <c r="AY984" s="467"/>
      <c r="AZ984" s="467"/>
      <c r="BA984" s="467"/>
      <c r="BB984" s="467"/>
      <c r="BC984" s="467"/>
      <c r="BD984" s="467"/>
      <c r="BE984" s="467"/>
      <c r="BF984" s="467"/>
      <c r="BG984" s="467"/>
      <c r="BH984" s="467"/>
      <c r="BI984" s="467"/>
      <c r="BJ984" s="467"/>
      <c r="BK984" s="467"/>
      <c r="BL984" s="468"/>
      <c r="BM984" s="468"/>
      <c r="BN984" s="468"/>
      <c r="BO984" s="477"/>
      <c r="BP984" s="478"/>
      <c r="BQ984" s="439"/>
      <c r="ALX984" s="0"/>
      <c r="ALY984" s="0"/>
      <c r="ALZ984" s="0"/>
      <c r="AMA984" s="0"/>
      <c r="AMB984" s="0"/>
      <c r="AMC984" s="0"/>
      <c r="AMD984" s="0"/>
      <c r="AME984" s="0"/>
      <c r="AMF984" s="0"/>
      <c r="AMG984" s="0"/>
      <c r="AMH984" s="0"/>
      <c r="AMI984" s="0"/>
      <c r="AMJ984" s="0"/>
    </row>
    <row r="985" s="462" customFormat="true" ht="14.1" hidden="false" customHeight="true" outlineLevel="0" collapsed="false">
      <c r="A985" s="41" t="s">
        <v>11816</v>
      </c>
      <c r="B985" s="412" t="s">
        <v>5977</v>
      </c>
      <c r="C985" s="445" t="s">
        <v>4715</v>
      </c>
      <c r="D985" s="120"/>
      <c r="E985" s="120" t="s">
        <v>11817</v>
      </c>
      <c r="F985" s="120" t="s">
        <v>2608</v>
      </c>
      <c r="G985" s="456"/>
      <c r="H985" s="427" t="n">
        <v>0.0975</v>
      </c>
      <c r="I985" s="427" t="n">
        <v>0.095</v>
      </c>
      <c r="J985" s="428" t="s">
        <v>7814</v>
      </c>
      <c r="K985" s="412" t="s">
        <v>11818</v>
      </c>
      <c r="L985" s="412" t="s">
        <v>5851</v>
      </c>
      <c r="M985" s="120" t="s">
        <v>4686</v>
      </c>
      <c r="N985" s="457" t="n">
        <v>94502</v>
      </c>
      <c r="O985" s="505"/>
      <c r="P985" s="506"/>
      <c r="Q985" s="506"/>
      <c r="R985" s="459" t="s">
        <v>11819</v>
      </c>
      <c r="S985" s="460" t="s">
        <v>11820</v>
      </c>
      <c r="T985" s="461"/>
      <c r="U985" s="459"/>
      <c r="V985" s="120"/>
      <c r="W985" s="120"/>
      <c r="X985" s="120"/>
      <c r="Y985" s="120"/>
      <c r="Z985" s="460"/>
      <c r="AA985" s="433"/>
      <c r="AB985" s="647"/>
      <c r="AC985" s="641" t="s">
        <v>7695</v>
      </c>
      <c r="AD985" s="642"/>
      <c r="AE985" s="641"/>
      <c r="AF985" s="641"/>
      <c r="AG985" s="641"/>
      <c r="AH985" s="641"/>
      <c r="AI985" s="641"/>
      <c r="AJ985" s="643" t="s">
        <v>7581</v>
      </c>
      <c r="AK985" s="437" t="s">
        <v>5946</v>
      </c>
      <c r="AL985" s="507" t="s">
        <v>5946</v>
      </c>
      <c r="AM985" s="412" t="s">
        <v>11818</v>
      </c>
      <c r="AO985" s="412" t="s">
        <v>5851</v>
      </c>
      <c r="AP985" s="120" t="s">
        <v>4686</v>
      </c>
      <c r="AQ985" s="457" t="n">
        <v>94502</v>
      </c>
      <c r="AR985" s="463" t="s">
        <v>2608</v>
      </c>
      <c r="AS985" s="441"/>
      <c r="AT985" s="465"/>
      <c r="AU985" s="459"/>
      <c r="AV985" s="466"/>
      <c r="AW985" s="467"/>
      <c r="AX985" s="467"/>
      <c r="AY985" s="467"/>
      <c r="AZ985" s="467"/>
      <c r="BA985" s="467"/>
      <c r="BB985" s="467"/>
      <c r="BC985" s="467"/>
      <c r="BD985" s="467"/>
      <c r="BE985" s="467"/>
      <c r="BF985" s="467"/>
      <c r="BG985" s="467"/>
      <c r="BH985" s="467"/>
      <c r="BI985" s="467"/>
      <c r="BJ985" s="467"/>
      <c r="BK985" s="467"/>
      <c r="BL985" s="468"/>
      <c r="BM985" s="468"/>
      <c r="BN985" s="468"/>
      <c r="BO985" s="412"/>
      <c r="BP985" s="412"/>
      <c r="BQ985" s="439"/>
      <c r="ALX985" s="0"/>
      <c r="ALY985" s="0"/>
      <c r="ALZ985" s="0"/>
      <c r="AMA985" s="0"/>
      <c r="AMB985" s="0"/>
      <c r="AMC985" s="0"/>
      <c r="AMD985" s="0"/>
      <c r="AME985" s="0"/>
      <c r="AMF985" s="0"/>
      <c r="AMG985" s="0"/>
      <c r="AMH985" s="0"/>
      <c r="AMI985" s="0"/>
      <c r="AMJ985" s="0"/>
    </row>
    <row r="986" s="557" customFormat="true" ht="14.1" hidden="false" customHeight="true" outlineLevel="0" collapsed="false">
      <c r="A986" s="41" t="s">
        <v>11821</v>
      </c>
      <c r="B986" s="412" t="s">
        <v>713</v>
      </c>
      <c r="C986" s="445" t="s">
        <v>4715</v>
      </c>
      <c r="D986" s="414" t="s">
        <v>11822</v>
      </c>
      <c r="E986" s="120" t="s">
        <v>657</v>
      </c>
      <c r="F986" s="120" t="s">
        <v>11823</v>
      </c>
      <c r="G986" s="456" t="s">
        <v>11824</v>
      </c>
      <c r="H986" s="427" t="n">
        <v>0.09</v>
      </c>
      <c r="I986" s="427" t="n">
        <v>0.0925</v>
      </c>
      <c r="J986" s="428" t="s">
        <v>7614</v>
      </c>
      <c r="K986" s="412" t="s">
        <v>11825</v>
      </c>
      <c r="L986" s="412" t="s">
        <v>3082</v>
      </c>
      <c r="M986" s="120" t="s">
        <v>4686</v>
      </c>
      <c r="N986" s="457" t="n">
        <v>94901</v>
      </c>
      <c r="O986" s="430"/>
      <c r="P986" s="431"/>
      <c r="Q986" s="431"/>
      <c r="R986" s="459" t="s">
        <v>2903</v>
      </c>
      <c r="S986" s="460" t="s">
        <v>11826</v>
      </c>
      <c r="T986" s="461"/>
      <c r="U986" s="459"/>
      <c r="V986" s="120"/>
      <c r="W986" s="120"/>
      <c r="X986" s="120"/>
      <c r="Y986" s="120"/>
      <c r="Z986" s="460" t="s">
        <v>6006</v>
      </c>
      <c r="AA986" s="433" t="s">
        <v>4745</v>
      </c>
      <c r="AB986" s="774" t="s">
        <v>11827</v>
      </c>
      <c r="AC986" s="641" t="s">
        <v>11828</v>
      </c>
      <c r="AD986" s="642" t="s">
        <v>9092</v>
      </c>
      <c r="AE986" s="641" t="s">
        <v>11398</v>
      </c>
      <c r="AF986" s="641"/>
      <c r="AG986" s="641" t="s">
        <v>7686</v>
      </c>
      <c r="AH986" s="641" t="s">
        <v>11829</v>
      </c>
      <c r="AI986" s="641" t="s">
        <v>11830</v>
      </c>
      <c r="AJ986" s="643" t="s">
        <v>7556</v>
      </c>
      <c r="AK986" s="437" t="s">
        <v>5946</v>
      </c>
      <c r="AL986" s="507" t="s">
        <v>6778</v>
      </c>
      <c r="AM986" s="412" t="s">
        <v>11825</v>
      </c>
      <c r="AN986" s="462"/>
      <c r="AO986" s="412" t="s">
        <v>3082</v>
      </c>
      <c r="AP986" s="120" t="s">
        <v>4686</v>
      </c>
      <c r="AQ986" s="457" t="n">
        <v>94901</v>
      </c>
      <c r="AR986" s="463" t="s">
        <v>11823</v>
      </c>
      <c r="AS986" s="441"/>
      <c r="AT986" s="465"/>
      <c r="AU986" s="459"/>
      <c r="AV986" s="466" t="n">
        <v>1</v>
      </c>
      <c r="AW986" s="467" t="s">
        <v>11831</v>
      </c>
      <c r="AX986" s="467"/>
      <c r="AY986" s="467"/>
      <c r="AZ986" s="467"/>
      <c r="BA986" s="467"/>
      <c r="BB986" s="467"/>
      <c r="BC986" s="467"/>
      <c r="BD986" s="467"/>
      <c r="BE986" s="467"/>
      <c r="BF986" s="467"/>
      <c r="BG986" s="467"/>
      <c r="BH986" s="467"/>
      <c r="BI986" s="467"/>
      <c r="BJ986" s="467"/>
      <c r="BK986" s="467"/>
      <c r="BL986" s="468"/>
      <c r="BM986" s="468"/>
      <c r="BN986" s="468"/>
      <c r="BO986" s="477"/>
      <c r="BP986" s="478"/>
      <c r="BQ986" s="439"/>
      <c r="ALX986" s="0"/>
      <c r="ALY986" s="0"/>
      <c r="ALZ986" s="0"/>
      <c r="AMA986" s="0"/>
      <c r="AMB986" s="0"/>
      <c r="AMC986" s="0"/>
      <c r="AMD986" s="0"/>
      <c r="AME986" s="0"/>
      <c r="AMF986" s="0"/>
      <c r="AMG986" s="0"/>
      <c r="AMH986" s="0"/>
      <c r="AMI986" s="0"/>
      <c r="AMJ986" s="0"/>
    </row>
    <row r="987" s="557" customFormat="true" ht="14.1" hidden="false" customHeight="true" outlineLevel="0" collapsed="false">
      <c r="A987" s="507" t="s">
        <v>11832</v>
      </c>
      <c r="B987" s="412" t="s">
        <v>5977</v>
      </c>
      <c r="C987" s="563" t="s">
        <v>4715</v>
      </c>
      <c r="D987" s="414"/>
      <c r="E987" s="425" t="s">
        <v>11833</v>
      </c>
      <c r="F987" s="425" t="s">
        <v>11834</v>
      </c>
      <c r="G987" s="426"/>
      <c r="H987" s="427" t="n">
        <v>0.09</v>
      </c>
      <c r="I987" s="427" t="n">
        <v>0.0875</v>
      </c>
      <c r="J987" s="428" t="s">
        <v>6018</v>
      </c>
      <c r="K987" s="412" t="s">
        <v>11835</v>
      </c>
      <c r="L987" s="412" t="s">
        <v>5711</v>
      </c>
      <c r="M987" s="414" t="s">
        <v>4686</v>
      </c>
      <c r="N987" s="429" t="n">
        <v>94041</v>
      </c>
      <c r="O987" s="640" t="s">
        <v>10671</v>
      </c>
      <c r="P987" s="548" t="s">
        <v>10672</v>
      </c>
      <c r="Q987" s="548" t="s">
        <v>11836</v>
      </c>
      <c r="R987" s="414" t="s">
        <v>1388</v>
      </c>
      <c r="S987" s="433"/>
      <c r="T987" s="434" t="s">
        <v>11837</v>
      </c>
      <c r="U987" s="414" t="s">
        <v>11838</v>
      </c>
      <c r="V987" s="425"/>
      <c r="W987" s="425"/>
      <c r="X987" s="425"/>
      <c r="Y987" s="425"/>
      <c r="Z987" s="433"/>
      <c r="AA987" s="433"/>
      <c r="AB987" s="549" t="s">
        <v>11839</v>
      </c>
      <c r="AC987" s="594" t="s">
        <v>7695</v>
      </c>
      <c r="AD987" s="595" t="s">
        <v>7577</v>
      </c>
      <c r="AE987" s="595" t="s">
        <v>7808</v>
      </c>
      <c r="AF987" s="595" t="s">
        <v>7802</v>
      </c>
      <c r="AG987" s="595"/>
      <c r="AH987" s="595"/>
      <c r="AI987" s="595"/>
      <c r="AJ987" s="596" t="s">
        <v>4716</v>
      </c>
      <c r="AK987" s="437" t="s">
        <v>5946</v>
      </c>
      <c r="AL987" s="507" t="s">
        <v>10673</v>
      </c>
      <c r="AM987" s="412" t="s">
        <v>11835</v>
      </c>
      <c r="AN987" s="439"/>
      <c r="AO987" s="412" t="s">
        <v>5711</v>
      </c>
      <c r="AP987" s="414" t="s">
        <v>4686</v>
      </c>
      <c r="AQ987" s="429" t="n">
        <v>94041</v>
      </c>
      <c r="AR987" s="440" t="s">
        <v>11834</v>
      </c>
      <c r="AS987" s="464"/>
      <c r="AT987" s="438"/>
      <c r="AU987" s="414"/>
      <c r="AV987" s="442"/>
      <c r="AW987" s="443"/>
      <c r="AX987" s="443"/>
      <c r="AY987" s="443"/>
      <c r="AZ987" s="443"/>
      <c r="BA987" s="443"/>
      <c r="BB987" s="443"/>
      <c r="BC987" s="443"/>
      <c r="BD987" s="443"/>
      <c r="BE987" s="443"/>
      <c r="BF987" s="443"/>
      <c r="BG987" s="443"/>
      <c r="BH987" s="443"/>
      <c r="BI987" s="443"/>
      <c r="BJ987" s="443"/>
      <c r="BK987" s="443"/>
      <c r="BL987" s="412"/>
      <c r="BM987" s="412"/>
      <c r="BN987" s="412"/>
      <c r="BO987" s="469"/>
      <c r="BP987" s="463"/>
      <c r="BQ987" s="439"/>
      <c r="ALX987" s="0"/>
      <c r="ALY987" s="0"/>
      <c r="ALZ987" s="0"/>
      <c r="AMA987" s="0"/>
      <c r="AMB987" s="0"/>
      <c r="AMC987" s="0"/>
      <c r="AMD987" s="0"/>
      <c r="AME987" s="0"/>
      <c r="AMF987" s="0"/>
      <c r="AMG987" s="0"/>
      <c r="AMH987" s="0"/>
      <c r="AMI987" s="0"/>
      <c r="AMJ987" s="0"/>
    </row>
    <row r="988" customFormat="false" ht="14.1" hidden="false" customHeight="true" outlineLevel="0" collapsed="false">
      <c r="A988" s="41" t="s">
        <v>11840</v>
      </c>
      <c r="B988" s="412" t="s">
        <v>4682</v>
      </c>
      <c r="C988" s="413" t="s">
        <v>8388</v>
      </c>
      <c r="E988" s="425" t="s">
        <v>11841</v>
      </c>
      <c r="F988" s="425" t="s">
        <v>11842</v>
      </c>
      <c r="G988" s="426" t="s">
        <v>11843</v>
      </c>
      <c r="H988" s="427" t="n">
        <v>0.0925</v>
      </c>
      <c r="I988" s="427" t="n">
        <v>0.095</v>
      </c>
      <c r="J988" s="428" t="s">
        <v>5940</v>
      </c>
      <c r="K988" s="412" t="s">
        <v>11844</v>
      </c>
      <c r="L988" s="412" t="s">
        <v>5530</v>
      </c>
      <c r="M988" s="414" t="s">
        <v>4686</v>
      </c>
      <c r="N988" s="429" t="n">
        <v>94606</v>
      </c>
      <c r="O988" s="640" t="s">
        <v>11845</v>
      </c>
      <c r="R988" s="414" t="s">
        <v>6624</v>
      </c>
      <c r="S988" s="433" t="s">
        <v>11846</v>
      </c>
      <c r="AC988" s="641" t="s">
        <v>7695</v>
      </c>
      <c r="AD988" s="642"/>
      <c r="AE988" s="641" t="s">
        <v>7636</v>
      </c>
      <c r="AF988" s="641"/>
      <c r="AG988" s="641"/>
      <c r="AH988" s="641" t="s">
        <v>11847</v>
      </c>
      <c r="AI988" s="641"/>
      <c r="AJ988" s="643" t="s">
        <v>7581</v>
      </c>
      <c r="AK988" s="437" t="s">
        <v>5946</v>
      </c>
      <c r="AL988" s="507" t="s">
        <v>6108</v>
      </c>
      <c r="AM988" s="412" t="s">
        <v>11844</v>
      </c>
      <c r="AO988" s="412" t="s">
        <v>5530</v>
      </c>
      <c r="AP988" s="414" t="s">
        <v>4686</v>
      </c>
      <c r="AQ988" s="429" t="n">
        <v>94606</v>
      </c>
      <c r="AR988" s="440" t="str">
        <f aca="false">F988</f>
        <v>510-437-9982</v>
      </c>
      <c r="AS988" s="441"/>
      <c r="AV988" s="442" t="n">
        <v>1</v>
      </c>
      <c r="AW988" s="443" t="s">
        <v>6151</v>
      </c>
      <c r="AX988" s="443" t="s">
        <v>8068</v>
      </c>
      <c r="AY988" s="443" t="s">
        <v>6153</v>
      </c>
      <c r="AZ988" s="443" t="s">
        <v>7450</v>
      </c>
      <c r="BA988" s="443" t="s">
        <v>11848</v>
      </c>
      <c r="BB988" s="443" t="s">
        <v>11849</v>
      </c>
      <c r="BC988" s="443"/>
      <c r="BD988" s="443"/>
      <c r="BE988" s="443" t="s">
        <v>11850</v>
      </c>
      <c r="BF988" s="443"/>
      <c r="BG988" s="443"/>
      <c r="BH988" s="443" t="s">
        <v>7450</v>
      </c>
      <c r="BI988" s="443"/>
      <c r="BJ988" s="443" t="s">
        <v>11851</v>
      </c>
      <c r="BK988" s="443" t="s">
        <v>11852</v>
      </c>
      <c r="BL988" s="412"/>
      <c r="BM988" s="412"/>
      <c r="BN988" s="412"/>
      <c r="BO988" s="412"/>
      <c r="BP988" s="463"/>
      <c r="BQ988" s="462"/>
    </row>
    <row r="989" s="557" customFormat="true" ht="14.1" hidden="false" customHeight="true" outlineLevel="0" collapsed="false">
      <c r="A989" s="507" t="s">
        <v>11853</v>
      </c>
      <c r="B989" s="412" t="s">
        <v>5977</v>
      </c>
      <c r="C989" s="563" t="s">
        <v>4715</v>
      </c>
      <c r="D989" s="414"/>
      <c r="E989" s="425" t="s">
        <v>11854</v>
      </c>
      <c r="F989" s="425" t="s">
        <v>11855</v>
      </c>
      <c r="G989" s="426" t="s">
        <v>11856</v>
      </c>
      <c r="H989" s="427" t="n">
        <v>0.0975</v>
      </c>
      <c r="I989" s="427" t="n">
        <v>0.1</v>
      </c>
      <c r="J989" s="428" t="s">
        <v>6655</v>
      </c>
      <c r="K989" s="412" t="s">
        <v>11857</v>
      </c>
      <c r="L989" s="412" t="s">
        <v>5628</v>
      </c>
      <c r="M989" s="414" t="s">
        <v>4686</v>
      </c>
      <c r="N989" s="429" t="n">
        <v>94587</v>
      </c>
      <c r="O989" s="775" t="s">
        <v>9260</v>
      </c>
      <c r="P989" s="548" t="s">
        <v>7643</v>
      </c>
      <c r="Q989" s="548" t="s">
        <v>9261</v>
      </c>
      <c r="R989" s="414" t="s">
        <v>11858</v>
      </c>
      <c r="S989" s="433"/>
      <c r="T989" s="434" t="s">
        <v>9264</v>
      </c>
      <c r="U989" s="414" t="s">
        <v>9265</v>
      </c>
      <c r="V989" s="425"/>
      <c r="W989" s="425"/>
      <c r="X989" s="425"/>
      <c r="Y989" s="425"/>
      <c r="Z989" s="433"/>
      <c r="AA989" s="433" t="s">
        <v>4745</v>
      </c>
      <c r="AB989" s="435"/>
      <c r="AC989" s="645" t="s">
        <v>7719</v>
      </c>
      <c r="AD989" s="645" t="s">
        <v>9266</v>
      </c>
      <c r="AE989" s="645"/>
      <c r="AF989" s="645" t="s">
        <v>9267</v>
      </c>
      <c r="AG989" s="645"/>
      <c r="AH989" s="645"/>
      <c r="AI989" s="645"/>
      <c r="AJ989" s="498" t="s">
        <v>4716</v>
      </c>
      <c r="AK989" s="437" t="s">
        <v>11859</v>
      </c>
      <c r="AL989" s="507" t="s">
        <v>7474</v>
      </c>
      <c r="AM989" s="412" t="s">
        <v>7462</v>
      </c>
      <c r="AN989" s="439"/>
      <c r="AO989" s="412" t="s">
        <v>7463</v>
      </c>
      <c r="AP989" s="414" t="s">
        <v>9269</v>
      </c>
      <c r="AQ989" s="429" t="n">
        <v>46242</v>
      </c>
      <c r="AR989" s="440" t="s">
        <v>9265</v>
      </c>
      <c r="AS989" s="437"/>
      <c r="AT989" s="438"/>
      <c r="AU989" s="414"/>
      <c r="AV989" s="442"/>
      <c r="AW989" s="443"/>
      <c r="AX989" s="443"/>
      <c r="AY989" s="443"/>
      <c r="AZ989" s="443"/>
      <c r="BA989" s="443"/>
      <c r="BB989" s="443"/>
      <c r="BC989" s="443"/>
      <c r="BD989" s="443"/>
      <c r="BE989" s="443"/>
      <c r="BF989" s="443"/>
      <c r="BG989" s="443"/>
      <c r="BH989" s="443"/>
      <c r="BI989" s="443"/>
      <c r="BJ989" s="443"/>
      <c r="BK989" s="443"/>
      <c r="BL989" s="412"/>
      <c r="BM989" s="412"/>
      <c r="BN989" s="412"/>
      <c r="BO989" s="412"/>
      <c r="BP989" s="412"/>
      <c r="BQ989" s="439"/>
      <c r="ALX989" s="0"/>
      <c r="ALY989" s="0"/>
      <c r="ALZ989" s="0"/>
      <c r="AMA989" s="0"/>
      <c r="AMB989" s="0"/>
      <c r="AMC989" s="0"/>
      <c r="AMD989" s="0"/>
      <c r="AME989" s="0"/>
      <c r="AMF989" s="0"/>
      <c r="AMG989" s="0"/>
      <c r="AMH989" s="0"/>
      <c r="AMI989" s="0"/>
      <c r="AMJ989" s="0"/>
    </row>
    <row r="990" s="557" customFormat="true" ht="14.1" hidden="false" customHeight="true" outlineLevel="0" collapsed="false">
      <c r="A990" s="41" t="s">
        <v>11860</v>
      </c>
      <c r="B990" s="412" t="s">
        <v>5977</v>
      </c>
      <c r="C990" s="445" t="s">
        <v>4715</v>
      </c>
      <c r="D990" s="120"/>
      <c r="E990" s="120" t="s">
        <v>1771</v>
      </c>
      <c r="F990" s="120" t="s">
        <v>11861</v>
      </c>
      <c r="G990" s="456" t="s">
        <v>11862</v>
      </c>
      <c r="H990" s="427" t="n">
        <v>0.085</v>
      </c>
      <c r="I990" s="427" t="n">
        <v>0.0875</v>
      </c>
      <c r="J990" s="428" t="s">
        <v>5772</v>
      </c>
      <c r="K990" s="412" t="s">
        <v>11863</v>
      </c>
      <c r="L990" s="412" t="s">
        <v>4720</v>
      </c>
      <c r="M990" s="120" t="s">
        <v>4686</v>
      </c>
      <c r="N990" s="457" t="n">
        <v>94111</v>
      </c>
      <c r="O990" s="544" t="s">
        <v>11864</v>
      </c>
      <c r="P990" s="544" t="s">
        <v>11864</v>
      </c>
      <c r="Q990" s="431"/>
      <c r="R990" s="459" t="s">
        <v>9924</v>
      </c>
      <c r="S990" s="460"/>
      <c r="T990" s="461"/>
      <c r="U990" s="459"/>
      <c r="V990" s="120"/>
      <c r="W990" s="120"/>
      <c r="X990" s="120"/>
      <c r="Y990" s="120"/>
      <c r="Z990" s="460" t="s">
        <v>6006</v>
      </c>
      <c r="AA990" s="433" t="s">
        <v>4745</v>
      </c>
      <c r="AB990" s="456"/>
      <c r="AC990" s="645" t="s">
        <v>7695</v>
      </c>
      <c r="AD990" s="645"/>
      <c r="AE990" s="645"/>
      <c r="AF990" s="645"/>
      <c r="AG990" s="645"/>
      <c r="AH990" s="645"/>
      <c r="AI990" s="645"/>
      <c r="AJ990" s="498" t="s">
        <v>7581</v>
      </c>
      <c r="AK990" s="437" t="s">
        <v>5946</v>
      </c>
      <c r="AL990" s="507" t="s">
        <v>6064</v>
      </c>
      <c r="AM990" s="412" t="s">
        <v>11863</v>
      </c>
      <c r="AN990" s="462"/>
      <c r="AO990" s="412" t="s">
        <v>4720</v>
      </c>
      <c r="AP990" s="120" t="s">
        <v>4686</v>
      </c>
      <c r="AQ990" s="457" t="n">
        <v>94111</v>
      </c>
      <c r="AR990" s="463" t="s">
        <v>11861</v>
      </c>
      <c r="AS990" s="437"/>
      <c r="AT990" s="465"/>
      <c r="AU990" s="459"/>
      <c r="AV990" s="466"/>
      <c r="AW990" s="467"/>
      <c r="AX990" s="467"/>
      <c r="AY990" s="467"/>
      <c r="AZ990" s="467"/>
      <c r="BA990" s="467"/>
      <c r="BB990" s="467"/>
      <c r="BC990" s="467"/>
      <c r="BD990" s="467"/>
      <c r="BE990" s="467"/>
      <c r="BF990" s="467"/>
      <c r="BG990" s="467"/>
      <c r="BH990" s="467"/>
      <c r="BI990" s="467"/>
      <c r="BJ990" s="467"/>
      <c r="BK990" s="467"/>
      <c r="BL990" s="468"/>
      <c r="BM990" s="468"/>
      <c r="BN990" s="468"/>
      <c r="BO990" s="412"/>
      <c r="BP990" s="463"/>
      <c r="BQ990" s="439"/>
      <c r="ALX990" s="0"/>
      <c r="ALY990" s="0"/>
      <c r="ALZ990" s="0"/>
      <c r="AMA990" s="0"/>
      <c r="AMB990" s="0"/>
      <c r="AMC990" s="0"/>
      <c r="AMD990" s="0"/>
      <c r="AME990" s="0"/>
      <c r="AMF990" s="0"/>
      <c r="AMG990" s="0"/>
      <c r="AMH990" s="0"/>
      <c r="AMI990" s="0"/>
      <c r="AMJ990" s="0"/>
    </row>
    <row r="991" s="557" customFormat="true" ht="14.1" hidden="false" customHeight="true" outlineLevel="0" collapsed="false">
      <c r="A991" s="41" t="s">
        <v>3619</v>
      </c>
      <c r="B991" s="412" t="s">
        <v>5977</v>
      </c>
      <c r="C991" s="445" t="s">
        <v>4715</v>
      </c>
      <c r="D991" s="120"/>
      <c r="E991" s="120" t="s">
        <v>3617</v>
      </c>
      <c r="F991" s="120" t="s">
        <v>3616</v>
      </c>
      <c r="G991" s="456" t="s">
        <v>11865</v>
      </c>
      <c r="H991" s="427" t="n">
        <v>0.0875</v>
      </c>
      <c r="I991" s="427" t="n">
        <v>0.09</v>
      </c>
      <c r="J991" s="428" t="s">
        <v>6422</v>
      </c>
      <c r="K991" s="412" t="s">
        <v>11866</v>
      </c>
      <c r="L991" s="412" t="s">
        <v>5814</v>
      </c>
      <c r="M991" s="120" t="s">
        <v>4686</v>
      </c>
      <c r="N991" s="457" t="n">
        <v>94965</v>
      </c>
      <c r="O991" s="430"/>
      <c r="P991" s="431"/>
      <c r="Q991" s="431"/>
      <c r="R991" s="459" t="s">
        <v>3487</v>
      </c>
      <c r="S991" s="460" t="s">
        <v>11867</v>
      </c>
      <c r="T991" s="461" t="s">
        <v>1388</v>
      </c>
      <c r="U991" s="459" t="s">
        <v>11868</v>
      </c>
      <c r="V991" s="120" t="s">
        <v>11869</v>
      </c>
      <c r="W991" s="120" t="s">
        <v>11870</v>
      </c>
      <c r="X991" s="120" t="s">
        <v>2789</v>
      </c>
      <c r="Y991" s="120"/>
      <c r="Z991" s="460" t="s">
        <v>11871</v>
      </c>
      <c r="AA991" s="433" t="s">
        <v>4745</v>
      </c>
      <c r="AB991" s="647" t="s">
        <v>11872</v>
      </c>
      <c r="AC991" s="594" t="s">
        <v>7927</v>
      </c>
      <c r="AD991" s="595" t="s">
        <v>8472</v>
      </c>
      <c r="AE991" s="595" t="s">
        <v>7808</v>
      </c>
      <c r="AF991" s="595" t="s">
        <v>8494</v>
      </c>
      <c r="AG991" s="595"/>
      <c r="AH991" s="595" t="s">
        <v>10467</v>
      </c>
      <c r="AI991" s="595"/>
      <c r="AJ991" s="596" t="s">
        <v>4716</v>
      </c>
      <c r="AK991" s="437" t="s">
        <v>5946</v>
      </c>
      <c r="AL991" s="507" t="s">
        <v>6064</v>
      </c>
      <c r="AM991" s="412" t="str">
        <f aca="false">PROPER(AN991)</f>
        <v>350 Harbor Drive</v>
      </c>
      <c r="AN991" s="462" t="s">
        <v>11873</v>
      </c>
      <c r="AO991" s="412" t="s">
        <v>5814</v>
      </c>
      <c r="AP991" s="120" t="s">
        <v>4686</v>
      </c>
      <c r="AQ991" s="457" t="n">
        <v>94965</v>
      </c>
      <c r="AR991" s="463" t="s">
        <v>3616</v>
      </c>
      <c r="AS991" s="536"/>
      <c r="AT991" s="465"/>
      <c r="AU991" s="459"/>
      <c r="AV991" s="466" t="n">
        <v>4</v>
      </c>
      <c r="AW991" s="467" t="s">
        <v>6408</v>
      </c>
      <c r="AX991" s="467"/>
      <c r="AY991" s="467"/>
      <c r="AZ991" s="467"/>
      <c r="BA991" s="467"/>
      <c r="BB991" s="467"/>
      <c r="BC991" s="467"/>
      <c r="BD991" s="467"/>
      <c r="BE991" s="467"/>
      <c r="BF991" s="467"/>
      <c r="BG991" s="467"/>
      <c r="BH991" s="467"/>
      <c r="BI991" s="467"/>
      <c r="BJ991" s="467"/>
      <c r="BK991" s="467"/>
      <c r="BL991" s="468"/>
      <c r="BM991" s="468"/>
      <c r="BN991" s="468"/>
      <c r="BO991" s="469"/>
      <c r="BP991" s="412"/>
      <c r="BQ991" s="439"/>
      <c r="ALX991" s="0"/>
      <c r="ALY991" s="0"/>
      <c r="ALZ991" s="0"/>
      <c r="AMA991" s="0"/>
      <c r="AMB991" s="0"/>
      <c r="AMC991" s="0"/>
      <c r="AMD991" s="0"/>
      <c r="AME991" s="0"/>
      <c r="AMF991" s="0"/>
      <c r="AMG991" s="0"/>
      <c r="AMH991" s="0"/>
      <c r="AMI991" s="0"/>
      <c r="AMJ991" s="0"/>
    </row>
    <row r="992" s="557" customFormat="true" ht="14.1" hidden="false" customHeight="true" outlineLevel="0" collapsed="false">
      <c r="A992" s="41" t="s">
        <v>11874</v>
      </c>
      <c r="B992" s="412" t="s">
        <v>5998</v>
      </c>
      <c r="C992" s="479" t="s">
        <v>5999</v>
      </c>
      <c r="D992" s="480"/>
      <c r="E992" s="480" t="s">
        <v>11875</v>
      </c>
      <c r="F992" s="480" t="s">
        <v>11876</v>
      </c>
      <c r="G992" s="489" t="s">
        <v>11877</v>
      </c>
      <c r="H992" s="427" t="n">
        <v>0.0775</v>
      </c>
      <c r="I992" s="427" t="n">
        <v>0.08</v>
      </c>
      <c r="J992" s="428" t="s">
        <v>10663</v>
      </c>
      <c r="K992" s="489" t="s">
        <v>11878</v>
      </c>
      <c r="L992" s="489" t="s">
        <v>11879</v>
      </c>
      <c r="M992" s="480" t="s">
        <v>4686</v>
      </c>
      <c r="N992" s="490" t="n">
        <v>92260</v>
      </c>
      <c r="O992" s="458" t="s">
        <v>11880</v>
      </c>
      <c r="P992" s="544"/>
      <c r="Q992" s="544" t="s">
        <v>11881</v>
      </c>
      <c r="R992" s="491" t="s">
        <v>6006</v>
      </c>
      <c r="S992" s="490"/>
      <c r="T992" s="492"/>
      <c r="U992" s="491"/>
      <c r="V992" s="490"/>
      <c r="W992" s="490"/>
      <c r="X992" s="490"/>
      <c r="Y992" s="490"/>
      <c r="Z992" s="490" t="s">
        <v>11882</v>
      </c>
      <c r="AA992" s="433" t="s">
        <v>4745</v>
      </c>
      <c r="AB992" s="649" t="s">
        <v>11883</v>
      </c>
      <c r="AC992" s="641" t="s">
        <v>8019</v>
      </c>
      <c r="AD992" s="642" t="s">
        <v>7848</v>
      </c>
      <c r="AE992" s="641" t="s">
        <v>9092</v>
      </c>
      <c r="AF992" s="641" t="s">
        <v>8110</v>
      </c>
      <c r="AG992" s="641"/>
      <c r="AH992" s="641"/>
      <c r="AI992" s="641"/>
      <c r="AJ992" s="643" t="s">
        <v>7581</v>
      </c>
      <c r="AK992" s="437" t="s">
        <v>5946</v>
      </c>
      <c r="AL992" s="507" t="s">
        <v>6064</v>
      </c>
      <c r="AM992" s="489" t="s">
        <v>11878</v>
      </c>
      <c r="AN992" s="494"/>
      <c r="AO992" s="489" t="s">
        <v>11879</v>
      </c>
      <c r="AP992" s="480" t="s">
        <v>4686</v>
      </c>
      <c r="AQ992" s="490" t="n">
        <v>92260</v>
      </c>
      <c r="AR992" s="489" t="s">
        <v>11876</v>
      </c>
      <c r="AS992" s="441"/>
      <c r="AT992" s="495" t="n">
        <v>1413296</v>
      </c>
      <c r="AU992" s="496"/>
      <c r="AV992" s="497" t="n">
        <v>2</v>
      </c>
      <c r="AW992" s="497"/>
      <c r="AX992" s="497"/>
      <c r="AY992" s="497"/>
      <c r="AZ992" s="497"/>
      <c r="BA992" s="497"/>
      <c r="BB992" s="497"/>
      <c r="BC992" s="497"/>
      <c r="BD992" s="497"/>
      <c r="BE992" s="497"/>
      <c r="BF992" s="497"/>
      <c r="BG992" s="497"/>
      <c r="BH992" s="497"/>
      <c r="BI992" s="497"/>
      <c r="BJ992" s="497"/>
      <c r="BK992" s="497"/>
      <c r="BL992" s="498"/>
      <c r="BM992" s="498"/>
      <c r="BN992" s="498"/>
      <c r="BO992" s="412"/>
      <c r="BP992" s="478"/>
      <c r="BQ992" s="462"/>
      <c r="ALX992" s="0"/>
      <c r="ALY992" s="0"/>
      <c r="ALZ992" s="0"/>
      <c r="AMA992" s="0"/>
      <c r="AMB992" s="0"/>
      <c r="AMC992" s="0"/>
      <c r="AMD992" s="0"/>
      <c r="AME992" s="0"/>
      <c r="AMF992" s="0"/>
      <c r="AMG992" s="0"/>
      <c r="AMH992" s="0"/>
      <c r="AMI992" s="0"/>
      <c r="AMJ992" s="0"/>
    </row>
    <row r="993" customFormat="false" ht="14.1" hidden="false" customHeight="true" outlineLevel="0" collapsed="false">
      <c r="A993" s="41" t="s">
        <v>11884</v>
      </c>
      <c r="B993" s="412" t="s">
        <v>5977</v>
      </c>
      <c r="C993" s="445" t="s">
        <v>4715</v>
      </c>
      <c r="E993" s="425" t="s">
        <v>11885</v>
      </c>
      <c r="F993" s="425" t="s">
        <v>11886</v>
      </c>
      <c r="G993" s="426" t="s">
        <v>11887</v>
      </c>
      <c r="H993" s="427" t="n">
        <v>0.07875</v>
      </c>
      <c r="I993" s="427" t="n">
        <v>0.0813</v>
      </c>
      <c r="J993" s="428" t="s">
        <v>11888</v>
      </c>
      <c r="K993" s="412" t="s">
        <v>11889</v>
      </c>
      <c r="L993" s="412" t="s">
        <v>11890</v>
      </c>
      <c r="M993" s="414" t="s">
        <v>4686</v>
      </c>
      <c r="N993" s="429" t="n">
        <v>93921</v>
      </c>
      <c r="O993" s="640" t="s">
        <v>11891</v>
      </c>
      <c r="R993" s="414" t="s">
        <v>11892</v>
      </c>
      <c r="V993" s="425" t="s">
        <v>11893</v>
      </c>
      <c r="W993" s="425" t="s">
        <v>11894</v>
      </c>
      <c r="Z993" s="433" t="s">
        <v>11895</v>
      </c>
      <c r="AA993" s="433" t="s">
        <v>4745</v>
      </c>
      <c r="AC993" s="594" t="s">
        <v>7969</v>
      </c>
      <c r="AD993" s="595" t="s">
        <v>9575</v>
      </c>
      <c r="AE993" s="595" t="s">
        <v>9442</v>
      </c>
      <c r="AF993" s="595" t="s">
        <v>7890</v>
      </c>
      <c r="AI993" s="595" t="s">
        <v>8425</v>
      </c>
      <c r="AJ993" s="596" t="s">
        <v>4716</v>
      </c>
      <c r="AK993" s="437" t="s">
        <v>5946</v>
      </c>
      <c r="AL993" s="507" t="s">
        <v>6064</v>
      </c>
      <c r="AM993" s="412" t="s">
        <v>11896</v>
      </c>
      <c r="AN993" s="439" t="s">
        <v>11897</v>
      </c>
      <c r="AO993" s="412" t="s">
        <v>11890</v>
      </c>
      <c r="AP993" s="414" t="s">
        <v>4686</v>
      </c>
      <c r="AQ993" s="429" t="n">
        <v>93921</v>
      </c>
      <c r="AR993" s="440" t="s">
        <v>11886</v>
      </c>
      <c r="AT993" s="438" t="n">
        <v>1408187</v>
      </c>
      <c r="AV993" s="442" t="n">
        <v>6</v>
      </c>
      <c r="AW993" s="443"/>
      <c r="AX993" s="443"/>
      <c r="AY993" s="443"/>
      <c r="AZ993" s="443"/>
      <c r="BA993" s="443"/>
      <c r="BB993" s="443"/>
      <c r="BC993" s="443"/>
      <c r="BD993" s="443"/>
      <c r="BE993" s="443"/>
      <c r="BF993" s="443"/>
      <c r="BG993" s="443"/>
      <c r="BH993" s="443"/>
      <c r="BI993" s="443"/>
      <c r="BJ993" s="443"/>
      <c r="BK993" s="443"/>
      <c r="BL993" s="412"/>
      <c r="BM993" s="412"/>
      <c r="BN993" s="412"/>
      <c r="BO993" s="469"/>
      <c r="BP993" s="412"/>
    </row>
    <row r="994" customFormat="false" ht="14.1" hidden="false" customHeight="true" outlineLevel="0" collapsed="false">
      <c r="A994" s="41" t="s">
        <v>11898</v>
      </c>
      <c r="B994" s="412" t="s">
        <v>5977</v>
      </c>
      <c r="C994" s="445" t="s">
        <v>36</v>
      </c>
      <c r="D994" s="120"/>
      <c r="E994" s="120" t="s">
        <v>11899</v>
      </c>
      <c r="F994" s="120" t="s">
        <v>11900</v>
      </c>
      <c r="G994" s="456"/>
      <c r="H994" s="427" t="n">
        <v>0.0925</v>
      </c>
      <c r="I994" s="427"/>
      <c r="J994" s="428" t="s">
        <v>5940</v>
      </c>
      <c r="K994" s="412" t="s">
        <v>11901</v>
      </c>
      <c r="L994" s="412" t="s">
        <v>5530</v>
      </c>
      <c r="M994" s="120" t="s">
        <v>4686</v>
      </c>
      <c r="N994" s="457" t="n">
        <v>94607</v>
      </c>
      <c r="O994" s="430"/>
      <c r="P994" s="431"/>
      <c r="Q994" s="431"/>
      <c r="R994" s="459"/>
      <c r="S994" s="460"/>
      <c r="T994" s="461"/>
      <c r="U994" s="459"/>
      <c r="V994" s="120"/>
      <c r="W994" s="120"/>
      <c r="X994" s="120"/>
      <c r="Y994" s="120"/>
      <c r="Z994" s="460"/>
      <c r="AB994" s="456"/>
      <c r="AC994" s="641" t="s">
        <v>9457</v>
      </c>
      <c r="AD994" s="642"/>
      <c r="AE994" s="641"/>
      <c r="AF994" s="641"/>
      <c r="AG994" s="641"/>
      <c r="AH994" s="641" t="s">
        <v>11902</v>
      </c>
      <c r="AI994" s="641"/>
      <c r="AJ994" s="643" t="s">
        <v>4716</v>
      </c>
      <c r="AK994" s="437" t="s">
        <v>5946</v>
      </c>
      <c r="AL994" s="507" t="s">
        <v>11903</v>
      </c>
      <c r="AM994" s="412" t="s">
        <v>11901</v>
      </c>
      <c r="AN994" s="462"/>
      <c r="AO994" s="412" t="s">
        <v>5530</v>
      </c>
      <c r="AP994" s="120" t="s">
        <v>4686</v>
      </c>
      <c r="AQ994" s="457" t="n">
        <v>94607</v>
      </c>
      <c r="AR994" s="463" t="s">
        <v>11900</v>
      </c>
      <c r="AS994" s="441"/>
      <c r="AT994" s="465"/>
      <c r="AU994" s="459"/>
      <c r="AV994" s="466"/>
      <c r="AW994" s="467"/>
      <c r="AX994" s="467"/>
      <c r="AY994" s="467"/>
      <c r="AZ994" s="467"/>
      <c r="BA994" s="467"/>
      <c r="BB994" s="467"/>
      <c r="BC994" s="467"/>
      <c r="BD994" s="467"/>
      <c r="BE994" s="467"/>
      <c r="BF994" s="467"/>
      <c r="BG994" s="467"/>
      <c r="BH994" s="467"/>
      <c r="BI994" s="467"/>
      <c r="BJ994" s="467"/>
      <c r="BK994" s="467"/>
      <c r="BL994" s="468"/>
      <c r="BM994" s="468"/>
      <c r="BN994" s="468"/>
      <c r="BO994" s="412"/>
      <c r="BP994" s="412"/>
    </row>
    <row r="995" s="462" customFormat="true" ht="14.1" hidden="false" customHeight="true" outlineLevel="0" collapsed="false">
      <c r="A995" s="41" t="s">
        <v>11904</v>
      </c>
      <c r="B995" s="412" t="s">
        <v>5977</v>
      </c>
      <c r="C995" s="445" t="s">
        <v>4715</v>
      </c>
      <c r="D995" s="120"/>
      <c r="E995" s="120" t="s">
        <v>11905</v>
      </c>
      <c r="F995" s="120" t="s">
        <v>11906</v>
      </c>
      <c r="G995" s="456"/>
      <c r="H995" s="427" t="n">
        <v>0.095</v>
      </c>
      <c r="I995" s="427" t="n">
        <v>0.09</v>
      </c>
      <c r="J995" s="428" t="s">
        <v>6359</v>
      </c>
      <c r="K995" s="412" t="s">
        <v>11907</v>
      </c>
      <c r="L995" s="412" t="s">
        <v>8298</v>
      </c>
      <c r="M995" s="120" t="s">
        <v>4686</v>
      </c>
      <c r="N995" s="457" t="n">
        <v>90049</v>
      </c>
      <c r="O995" s="458" t="s">
        <v>11908</v>
      </c>
      <c r="P995" s="544" t="s">
        <v>11908</v>
      </c>
      <c r="Q995" s="544" t="s">
        <v>11908</v>
      </c>
      <c r="R995" s="459" t="s">
        <v>11909</v>
      </c>
      <c r="S995" s="460"/>
      <c r="T995" s="461"/>
      <c r="U995" s="459"/>
      <c r="V995" s="120"/>
      <c r="W995" s="120"/>
      <c r="X995" s="120"/>
      <c r="Y995" s="120"/>
      <c r="Z995" s="460" t="s">
        <v>11910</v>
      </c>
      <c r="AA995" s="433" t="s">
        <v>4745</v>
      </c>
      <c r="AB995" s="456"/>
      <c r="AC995" s="641" t="s">
        <v>7625</v>
      </c>
      <c r="AD995" s="642"/>
      <c r="AE995" s="641"/>
      <c r="AF995" s="641"/>
      <c r="AG995" s="641"/>
      <c r="AH995" s="641"/>
      <c r="AI995" s="641"/>
      <c r="AJ995" s="643" t="s">
        <v>7581</v>
      </c>
      <c r="AK995" s="437" t="s">
        <v>5946</v>
      </c>
      <c r="AL995" s="507" t="s">
        <v>6295</v>
      </c>
      <c r="AM995" s="412" t="s">
        <v>11907</v>
      </c>
      <c r="AO995" s="412" t="s">
        <v>8298</v>
      </c>
      <c r="AP995" s="120" t="s">
        <v>4686</v>
      </c>
      <c r="AQ995" s="457" t="n">
        <v>90049</v>
      </c>
      <c r="AR995" s="463" t="s">
        <v>11906</v>
      </c>
      <c r="AS995" s="441"/>
      <c r="AT995" s="465"/>
      <c r="AU995" s="459"/>
      <c r="AV995" s="466"/>
      <c r="AW995" s="467"/>
      <c r="AX995" s="467"/>
      <c r="AY995" s="467"/>
      <c r="AZ995" s="467"/>
      <c r="BA995" s="467"/>
      <c r="BB995" s="467"/>
      <c r="BC995" s="467"/>
      <c r="BD995" s="467"/>
      <c r="BE995" s="467"/>
      <c r="BF995" s="467"/>
      <c r="BG995" s="467"/>
      <c r="BH995" s="467"/>
      <c r="BI995" s="467"/>
      <c r="BJ995" s="467"/>
      <c r="BK995" s="467"/>
      <c r="BL995" s="468"/>
      <c r="BM995" s="468"/>
      <c r="BN995" s="468"/>
      <c r="BO995" s="469"/>
      <c r="BP995" s="463"/>
      <c r="BQ995" s="439"/>
      <c r="ALX995" s="0"/>
      <c r="ALY995" s="0"/>
      <c r="ALZ995" s="0"/>
      <c r="AMA995" s="0"/>
      <c r="AMB995" s="0"/>
      <c r="AMC995" s="0"/>
      <c r="AMD995" s="0"/>
      <c r="AME995" s="0"/>
      <c r="AMF995" s="0"/>
      <c r="AMG995" s="0"/>
      <c r="AMH995" s="0"/>
      <c r="AMI995" s="0"/>
      <c r="AMJ995" s="0"/>
    </row>
    <row r="996" s="557" customFormat="true" ht="14.1" hidden="false" customHeight="true" outlineLevel="0" collapsed="false">
      <c r="A996" s="41" t="s">
        <v>11911</v>
      </c>
      <c r="B996" s="412" t="s">
        <v>5977</v>
      </c>
      <c r="C996" s="479" t="s">
        <v>4715</v>
      </c>
      <c r="D996" s="120"/>
      <c r="E996" s="120" t="s">
        <v>11912</v>
      </c>
      <c r="F996" s="120" t="s">
        <v>11913</v>
      </c>
      <c r="G996" s="456"/>
      <c r="H996" s="427" t="n">
        <v>0.0875</v>
      </c>
      <c r="I996" s="427" t="n">
        <v>0.09</v>
      </c>
      <c r="J996" s="428" t="s">
        <v>6422</v>
      </c>
      <c r="K996" s="412" t="s">
        <v>11914</v>
      </c>
      <c r="L996" s="412" t="s">
        <v>5814</v>
      </c>
      <c r="M996" s="120" t="s">
        <v>4686</v>
      </c>
      <c r="N996" s="457" t="n">
        <v>94965</v>
      </c>
      <c r="O996" s="458" t="s">
        <v>11915</v>
      </c>
      <c r="P996" s="544"/>
      <c r="Q996" s="544" t="s">
        <v>11916</v>
      </c>
      <c r="R996" s="459"/>
      <c r="S996" s="460"/>
      <c r="T996" s="434"/>
      <c r="U996" s="414"/>
      <c r="V996" s="425"/>
      <c r="W996" s="425"/>
      <c r="X996" s="425"/>
      <c r="Y996" s="425"/>
      <c r="Z996" s="460" t="s">
        <v>6914</v>
      </c>
      <c r="AA996" s="433" t="s">
        <v>6914</v>
      </c>
      <c r="AB996" s="647" t="s">
        <v>11917</v>
      </c>
      <c r="AC996" s="645" t="s">
        <v>7595</v>
      </c>
      <c r="AD996" s="645" t="s">
        <v>7555</v>
      </c>
      <c r="AE996" s="645"/>
      <c r="AF996" s="645" t="s">
        <v>7682</v>
      </c>
      <c r="AG996" s="645" t="s">
        <v>8487</v>
      </c>
      <c r="AH996" s="645" t="s">
        <v>11918</v>
      </c>
      <c r="AI996" s="645" t="s">
        <v>11919</v>
      </c>
      <c r="AJ996" s="498" t="s">
        <v>4716</v>
      </c>
      <c r="AK996" s="437" t="s">
        <v>5946</v>
      </c>
      <c r="AL996" s="507" t="s">
        <v>11920</v>
      </c>
      <c r="AM996" s="412" t="s">
        <v>11914</v>
      </c>
      <c r="AN996" s="462"/>
      <c r="AO996" s="412" t="s">
        <v>5814</v>
      </c>
      <c r="AP996" s="120" t="s">
        <v>4686</v>
      </c>
      <c r="AQ996" s="457" t="n">
        <v>94965</v>
      </c>
      <c r="AR996" s="463" t="s">
        <v>11913</v>
      </c>
      <c r="AS996" s="441"/>
      <c r="AT996" s="465"/>
      <c r="AU996" s="459"/>
      <c r="AV996" s="466"/>
      <c r="AW996" s="467"/>
      <c r="AX996" s="467"/>
      <c r="AY996" s="467"/>
      <c r="AZ996" s="467"/>
      <c r="BA996" s="467"/>
      <c r="BB996" s="467"/>
      <c r="BC996" s="467"/>
      <c r="BD996" s="467"/>
      <c r="BE996" s="467"/>
      <c r="BF996" s="467"/>
      <c r="BG996" s="467"/>
      <c r="BH996" s="467"/>
      <c r="BI996" s="467"/>
      <c r="BJ996" s="467"/>
      <c r="BK996" s="467"/>
      <c r="BL996" s="468"/>
      <c r="BM996" s="468"/>
      <c r="BN996" s="468"/>
      <c r="BO996" s="469"/>
      <c r="BP996" s="761" t="s">
        <v>11921</v>
      </c>
      <c r="BQ996" s="439"/>
      <c r="ALX996" s="0"/>
      <c r="ALY996" s="0"/>
      <c r="ALZ996" s="0"/>
      <c r="AMA996" s="0"/>
      <c r="AMB996" s="0"/>
      <c r="AMC996" s="0"/>
      <c r="AMD996" s="0"/>
      <c r="AME996" s="0"/>
      <c r="AMF996" s="0"/>
      <c r="AMG996" s="0"/>
      <c r="AMH996" s="0"/>
      <c r="AMI996" s="0"/>
      <c r="AMJ996" s="0"/>
    </row>
    <row r="997" s="462" customFormat="true" ht="14.1" hidden="false" customHeight="true" outlineLevel="0" collapsed="false">
      <c r="A997" s="41" t="s">
        <v>1381</v>
      </c>
      <c r="B997" s="412" t="s">
        <v>5977</v>
      </c>
      <c r="C997" s="445" t="s">
        <v>36</v>
      </c>
      <c r="D997" s="120"/>
      <c r="E997" s="120" t="s">
        <v>1379</v>
      </c>
      <c r="F997" s="120" t="s">
        <v>1378</v>
      </c>
      <c r="G997" s="456"/>
      <c r="H997" s="427" t="n">
        <v>0.0775</v>
      </c>
      <c r="I997" s="427" t="n">
        <v>0.08</v>
      </c>
      <c r="J997" s="428" t="s">
        <v>5488</v>
      </c>
      <c r="K997" s="412" t="s">
        <v>4830</v>
      </c>
      <c r="L997" s="412" t="s">
        <v>5488</v>
      </c>
      <c r="M997" s="120" t="s">
        <v>4686</v>
      </c>
      <c r="N997" s="457" t="n">
        <v>95630</v>
      </c>
      <c r="O997" s="458" t="s">
        <v>11922</v>
      </c>
      <c r="P997" s="544" t="s">
        <v>11923</v>
      </c>
      <c r="Q997" s="431"/>
      <c r="R997" s="459"/>
      <c r="S997" s="460"/>
      <c r="T997" s="461"/>
      <c r="U997" s="459"/>
      <c r="V997" s="120"/>
      <c r="W997" s="120"/>
      <c r="X997" s="120"/>
      <c r="Y997" s="120"/>
      <c r="Z997" s="460" t="s">
        <v>11924</v>
      </c>
      <c r="AA997" s="433"/>
      <c r="AB997" s="456"/>
      <c r="AC997" s="641" t="s">
        <v>7625</v>
      </c>
      <c r="AD997" s="642" t="s">
        <v>7848</v>
      </c>
      <c r="AE997" s="641" t="s">
        <v>7808</v>
      </c>
      <c r="AF997" s="641" t="s">
        <v>11088</v>
      </c>
      <c r="AG997" s="641"/>
      <c r="AH997" s="641"/>
      <c r="AI997" s="641"/>
      <c r="AJ997" s="643" t="s">
        <v>7581</v>
      </c>
      <c r="AK997" s="437" t="s">
        <v>5946</v>
      </c>
      <c r="AL997" s="507" t="s">
        <v>6778</v>
      </c>
      <c r="AM997" s="412" t="s">
        <v>4830</v>
      </c>
      <c r="AO997" s="412" t="s">
        <v>5488</v>
      </c>
      <c r="AP997" s="120" t="s">
        <v>4686</v>
      </c>
      <c r="AQ997" s="457" t="n">
        <v>95630</v>
      </c>
      <c r="AR997" s="463" t="s">
        <v>1378</v>
      </c>
      <c r="AS997" s="441"/>
      <c r="AT997" s="465"/>
      <c r="AU997" s="459"/>
      <c r="AV997" s="466"/>
      <c r="AW997" s="467"/>
      <c r="AX997" s="467"/>
      <c r="AY997" s="467"/>
      <c r="AZ997" s="467"/>
      <c r="BA997" s="467"/>
      <c r="BB997" s="467"/>
      <c r="BC997" s="467"/>
      <c r="BD997" s="467"/>
      <c r="BE997" s="467"/>
      <c r="BF997" s="467"/>
      <c r="BG997" s="467"/>
      <c r="BH997" s="467"/>
      <c r="BI997" s="467"/>
      <c r="BJ997" s="467"/>
      <c r="BK997" s="467"/>
      <c r="BL997" s="468"/>
      <c r="BM997" s="468"/>
      <c r="BN997" s="468"/>
      <c r="BO997" s="477"/>
      <c r="BP997" s="478"/>
      <c r="BQ997" s="439"/>
      <c r="ALX997" s="0"/>
      <c r="ALY997" s="0"/>
      <c r="ALZ997" s="0"/>
      <c r="AMA997" s="0"/>
      <c r="AMB997" s="0"/>
      <c r="AMC997" s="0"/>
      <c r="AMD997" s="0"/>
      <c r="AME997" s="0"/>
      <c r="AMF997" s="0"/>
      <c r="AMG997" s="0"/>
      <c r="AMH997" s="0"/>
      <c r="AMI997" s="0"/>
      <c r="AMJ997" s="0"/>
    </row>
    <row r="998" s="462" customFormat="true" ht="14.1" hidden="false" customHeight="true" outlineLevel="0" collapsed="false">
      <c r="A998" s="41" t="s">
        <v>647</v>
      </c>
      <c r="B998" s="412" t="s">
        <v>5977</v>
      </c>
      <c r="C998" s="508" t="s">
        <v>6058</v>
      </c>
      <c r="D998" s="120" t="s">
        <v>6082</v>
      </c>
      <c r="E998" s="120" t="s">
        <v>11925</v>
      </c>
      <c r="F998" s="120" t="s">
        <v>11926</v>
      </c>
      <c r="G998" s="456" t="s">
        <v>11927</v>
      </c>
      <c r="H998" s="427" t="n">
        <v>0.0825</v>
      </c>
      <c r="I998" s="427" t="n">
        <v>0.085</v>
      </c>
      <c r="J998" s="428" t="s">
        <v>7552</v>
      </c>
      <c r="K998" s="412" t="s">
        <v>11928</v>
      </c>
      <c r="L998" s="412" t="s">
        <v>5860</v>
      </c>
      <c r="M998" s="120" t="s">
        <v>4686</v>
      </c>
      <c r="N998" s="457" t="n">
        <v>94941</v>
      </c>
      <c r="O998" s="430"/>
      <c r="P998" s="431"/>
      <c r="Q998" s="431"/>
      <c r="R998" s="459" t="s">
        <v>10587</v>
      </c>
      <c r="S998" s="460" t="s">
        <v>11929</v>
      </c>
      <c r="T998" s="461" t="s">
        <v>11930</v>
      </c>
      <c r="U998" s="459" t="s">
        <v>11931</v>
      </c>
      <c r="V998" s="120"/>
      <c r="W998" s="120"/>
      <c r="X998" s="120"/>
      <c r="Y998" s="120"/>
      <c r="Z998" s="460" t="s">
        <v>11932</v>
      </c>
      <c r="AA998" s="433" t="s">
        <v>4745</v>
      </c>
      <c r="AB998" s="456"/>
      <c r="AC998" s="641" t="s">
        <v>7695</v>
      </c>
      <c r="AD998" s="642" t="s">
        <v>7577</v>
      </c>
      <c r="AE998" s="641" t="s">
        <v>7855</v>
      </c>
      <c r="AF998" s="641" t="s">
        <v>8598</v>
      </c>
      <c r="AG998" s="641"/>
      <c r="AH998" s="641"/>
      <c r="AI998" s="641"/>
      <c r="AJ998" s="643" t="s">
        <v>7556</v>
      </c>
      <c r="AK998" s="437" t="s">
        <v>5946</v>
      </c>
      <c r="AL998" s="507" t="s">
        <v>6108</v>
      </c>
      <c r="AM998" s="412" t="str">
        <f aca="false">PROPER(AN998)</f>
        <v>591 Redwood Hwy</v>
      </c>
      <c r="AN998" s="462" t="s">
        <v>11933</v>
      </c>
      <c r="AO998" s="412" t="s">
        <v>5860</v>
      </c>
      <c r="AP998" s="120" t="s">
        <v>4686</v>
      </c>
      <c r="AQ998" s="457" t="n">
        <v>94941</v>
      </c>
      <c r="AR998" s="463" t="s">
        <v>11926</v>
      </c>
      <c r="AS998" s="441"/>
      <c r="AT998" s="465"/>
      <c r="AU998" s="459"/>
      <c r="AV998" s="466" t="n">
        <v>3</v>
      </c>
      <c r="AW998" s="467"/>
      <c r="AX998" s="467"/>
      <c r="AY998" s="467"/>
      <c r="AZ998" s="467"/>
      <c r="BA998" s="467"/>
      <c r="BB998" s="467"/>
      <c r="BC998" s="467"/>
      <c r="BD998" s="467"/>
      <c r="BE998" s="467"/>
      <c r="BF998" s="467"/>
      <c r="BG998" s="467"/>
      <c r="BH998" s="467"/>
      <c r="BI998" s="467"/>
      <c r="BJ998" s="467" t="s">
        <v>11934</v>
      </c>
      <c r="BK998" s="467"/>
      <c r="BL998" s="468"/>
      <c r="BM998" s="468"/>
      <c r="BN998" s="468"/>
      <c r="BO998" s="412"/>
      <c r="BP998" s="463"/>
      <c r="BQ998" s="557"/>
      <c r="ALX998" s="0"/>
      <c r="ALY998" s="0"/>
      <c r="ALZ998" s="0"/>
      <c r="AMA998" s="0"/>
      <c r="AMB998" s="0"/>
      <c r="AMC998" s="0"/>
      <c r="AMD998" s="0"/>
      <c r="AME998" s="0"/>
      <c r="AMF998" s="0"/>
      <c r="AMG998" s="0"/>
      <c r="AMH998" s="0"/>
      <c r="AMI998" s="0"/>
      <c r="AMJ998" s="0"/>
    </row>
    <row r="999" s="462" customFormat="true" ht="14.1" hidden="false" customHeight="true" outlineLevel="0" collapsed="false">
      <c r="A999" s="41" t="s">
        <v>11935</v>
      </c>
      <c r="B999" s="412" t="s">
        <v>5977</v>
      </c>
      <c r="C999" s="508" t="s">
        <v>6017</v>
      </c>
      <c r="D999" s="120"/>
      <c r="E999" s="120" t="s">
        <v>11936</v>
      </c>
      <c r="F999" s="120" t="s">
        <v>11937</v>
      </c>
      <c r="G999" s="456" t="s">
        <v>9444</v>
      </c>
      <c r="H999" s="427" t="n">
        <v>0.0825</v>
      </c>
      <c r="I999" s="427" t="n">
        <v>0.0825</v>
      </c>
      <c r="J999" s="428" t="s">
        <v>5980</v>
      </c>
      <c r="K999" s="412" t="s">
        <v>11938</v>
      </c>
      <c r="L999" s="412" t="s">
        <v>4773</v>
      </c>
      <c r="M999" s="120" t="s">
        <v>4686</v>
      </c>
      <c r="N999" s="457" t="n">
        <v>94954</v>
      </c>
      <c r="O999" s="544" t="s">
        <v>11939</v>
      </c>
      <c r="P999" s="544" t="s">
        <v>11940</v>
      </c>
      <c r="Q999" s="544" t="s">
        <v>11941</v>
      </c>
      <c r="R999" s="459" t="s">
        <v>11942</v>
      </c>
      <c r="S999" s="460" t="s">
        <v>11943</v>
      </c>
      <c r="T999" s="461"/>
      <c r="U999" s="459"/>
      <c r="V999" s="120"/>
      <c r="W999" s="120"/>
      <c r="X999" s="120"/>
      <c r="Y999" s="120"/>
      <c r="Z999" s="460"/>
      <c r="AA999" s="433"/>
      <c r="AB999" s="456"/>
      <c r="AC999" s="641" t="s">
        <v>7625</v>
      </c>
      <c r="AD999" s="642" t="s">
        <v>7580</v>
      </c>
      <c r="AE999" s="641" t="s">
        <v>9442</v>
      </c>
      <c r="AF999" s="641" t="s">
        <v>8204</v>
      </c>
      <c r="AG999" s="641"/>
      <c r="AH999" s="641"/>
      <c r="AI999" s="641"/>
      <c r="AJ999" s="643" t="s">
        <v>7581</v>
      </c>
      <c r="AK999" s="437" t="s">
        <v>5946</v>
      </c>
      <c r="AL999" s="507" t="s">
        <v>6144</v>
      </c>
      <c r="AM999" s="412" t="s">
        <v>11938</v>
      </c>
      <c r="AO999" s="412" t="s">
        <v>4773</v>
      </c>
      <c r="AP999" s="120" t="s">
        <v>4686</v>
      </c>
      <c r="AQ999" s="457" t="n">
        <v>94954</v>
      </c>
      <c r="AR999" s="463" t="s">
        <v>11937</v>
      </c>
      <c r="AS999" s="441"/>
      <c r="AT999" s="465"/>
      <c r="AU999" s="459"/>
      <c r="AV999" s="466"/>
      <c r="AW999" s="467"/>
      <c r="AX999" s="467"/>
      <c r="AY999" s="467"/>
      <c r="AZ999" s="467"/>
      <c r="BA999" s="467"/>
      <c r="BB999" s="467"/>
      <c r="BC999" s="467"/>
      <c r="BD999" s="467"/>
      <c r="BE999" s="467"/>
      <c r="BF999" s="467"/>
      <c r="BG999" s="467"/>
      <c r="BH999" s="467"/>
      <c r="BI999" s="467"/>
      <c r="BJ999" s="467"/>
      <c r="BK999" s="467"/>
      <c r="BL999" s="468"/>
      <c r="BM999" s="468"/>
      <c r="BN999" s="468"/>
      <c r="BO999" s="469"/>
      <c r="BP999" s="463"/>
      <c r="BQ999" s="439"/>
      <c r="ALX999" s="0"/>
      <c r="ALY999" s="0"/>
      <c r="ALZ999" s="0"/>
      <c r="AMA999" s="0"/>
      <c r="AMB999" s="0"/>
      <c r="AMC999" s="0"/>
      <c r="AMD999" s="0"/>
      <c r="AME999" s="0"/>
      <c r="AMF999" s="0"/>
      <c r="AMG999" s="0"/>
      <c r="AMH999" s="0"/>
      <c r="AMI999" s="0"/>
      <c r="AMJ999" s="0"/>
    </row>
    <row r="1000" customFormat="false" ht="14.1" hidden="false" customHeight="true" outlineLevel="0" collapsed="false">
      <c r="A1000" s="41" t="s">
        <v>11944</v>
      </c>
      <c r="B1000" s="412" t="s">
        <v>5977</v>
      </c>
      <c r="C1000" s="508" t="s">
        <v>4715</v>
      </c>
      <c r="D1000" s="120"/>
      <c r="E1000" s="120" t="s">
        <v>6825</v>
      </c>
      <c r="F1000" s="120" t="s">
        <v>11945</v>
      </c>
      <c r="G1000" s="456"/>
      <c r="H1000" s="427" t="n">
        <v>0.08875</v>
      </c>
      <c r="I1000" s="427" t="n">
        <v>0.0862</v>
      </c>
      <c r="J1000" s="428" t="s">
        <v>6542</v>
      </c>
      <c r="K1000" s="412" t="s">
        <v>11946</v>
      </c>
      <c r="L1000" s="412" t="s">
        <v>5816</v>
      </c>
      <c r="M1000" s="120" t="s">
        <v>4686</v>
      </c>
      <c r="N1000" s="457" t="n">
        <v>95437</v>
      </c>
      <c r="O1000" s="505"/>
      <c r="P1000" s="506"/>
      <c r="Q1000" s="506"/>
      <c r="R1000" s="459"/>
      <c r="S1000" s="460"/>
      <c r="T1000" s="461"/>
      <c r="U1000" s="459"/>
      <c r="V1000" s="120"/>
      <c r="W1000" s="120"/>
      <c r="X1000" s="120"/>
      <c r="Y1000" s="120"/>
      <c r="Z1000" s="460" t="s">
        <v>11947</v>
      </c>
      <c r="AA1000" s="433" t="s">
        <v>4745</v>
      </c>
      <c r="AB1000" s="456"/>
      <c r="AC1000" s="641" t="s">
        <v>7969</v>
      </c>
      <c r="AD1000" s="642"/>
      <c r="AE1000" s="641"/>
      <c r="AF1000" s="641"/>
      <c r="AG1000" s="641" t="s">
        <v>11948</v>
      </c>
      <c r="AH1000" s="641" t="s">
        <v>11949</v>
      </c>
      <c r="AI1000" s="641"/>
      <c r="AJ1000" s="643" t="s">
        <v>4716</v>
      </c>
      <c r="AK1000" s="437" t="s">
        <v>5946</v>
      </c>
      <c r="AL1000" s="507" t="s">
        <v>6144</v>
      </c>
      <c r="AM1000" s="412" t="s">
        <v>11946</v>
      </c>
      <c r="AN1000" s="462"/>
      <c r="AO1000" s="412" t="s">
        <v>5816</v>
      </c>
      <c r="AP1000" s="120" t="s">
        <v>4686</v>
      </c>
      <c r="AQ1000" s="457" t="n">
        <v>94537</v>
      </c>
      <c r="AR1000" s="463" t="s">
        <v>11945</v>
      </c>
      <c r="AS1000" s="441"/>
      <c r="AT1000" s="465"/>
      <c r="AU1000" s="459"/>
      <c r="AV1000" s="466"/>
      <c r="AW1000" s="467"/>
      <c r="AX1000" s="467"/>
      <c r="AY1000" s="467"/>
      <c r="AZ1000" s="467"/>
      <c r="BA1000" s="467"/>
      <c r="BB1000" s="467"/>
      <c r="BC1000" s="467"/>
      <c r="BD1000" s="467"/>
      <c r="BE1000" s="467"/>
      <c r="BF1000" s="467"/>
      <c r="BG1000" s="467"/>
      <c r="BH1000" s="467"/>
      <c r="BI1000" s="467"/>
      <c r="BJ1000" s="467"/>
      <c r="BK1000" s="467"/>
      <c r="BL1000" s="468"/>
      <c r="BM1000" s="468"/>
      <c r="BN1000" s="468"/>
      <c r="BO1000" s="469"/>
      <c r="BP1000" s="463"/>
    </row>
    <row r="1001" customFormat="false" ht="14.1" hidden="false" customHeight="true" outlineLevel="0" collapsed="false">
      <c r="A1001" s="41" t="s">
        <v>11950</v>
      </c>
      <c r="B1001" s="412" t="s">
        <v>11951</v>
      </c>
      <c r="C1001" s="445" t="s">
        <v>8388</v>
      </c>
      <c r="D1001" s="644"/>
      <c r="E1001" s="120" t="s">
        <v>11952</v>
      </c>
      <c r="F1001" s="120" t="s">
        <v>11953</v>
      </c>
      <c r="G1001" s="456"/>
      <c r="H1001" s="427" t="n">
        <v>0.09</v>
      </c>
      <c r="I1001" s="427"/>
      <c r="J1001" s="428" t="s">
        <v>7552</v>
      </c>
      <c r="K1001" s="412" t="s">
        <v>11954</v>
      </c>
      <c r="L1001" s="412" t="s">
        <v>3082</v>
      </c>
      <c r="M1001" s="120" t="s">
        <v>4686</v>
      </c>
      <c r="N1001" s="457" t="n">
        <v>94901</v>
      </c>
      <c r="O1001" s="458"/>
      <c r="P1001" s="431"/>
      <c r="Q1001" s="431"/>
      <c r="R1001" s="459"/>
      <c r="S1001" s="460"/>
      <c r="T1001" s="461"/>
      <c r="U1001" s="459"/>
      <c r="V1001" s="120"/>
      <c r="W1001" s="120"/>
      <c r="X1001" s="120"/>
      <c r="Y1001" s="120"/>
      <c r="Z1001" s="460"/>
      <c r="AB1001" s="456"/>
      <c r="AC1001" s="594" t="s">
        <v>7686</v>
      </c>
      <c r="AD1001" s="595" t="s">
        <v>7555</v>
      </c>
      <c r="AE1001" s="595" t="s">
        <v>7595</v>
      </c>
      <c r="AF1001" s="595" t="s">
        <v>8494</v>
      </c>
      <c r="AH1001" s="595" t="s">
        <v>7651</v>
      </c>
      <c r="AJ1001" s="596" t="s">
        <v>7556</v>
      </c>
      <c r="AK1001" s="437"/>
      <c r="AM1001" s="412" t="s">
        <v>11954</v>
      </c>
      <c r="AN1001" s="462"/>
      <c r="AO1001" s="412" t="s">
        <v>3082</v>
      </c>
      <c r="AP1001" s="120" t="s">
        <v>4686</v>
      </c>
      <c r="AQ1001" s="457" t="n">
        <v>94901</v>
      </c>
      <c r="AR1001" s="463" t="s">
        <v>11953</v>
      </c>
      <c r="AS1001" s="441"/>
      <c r="AT1001" s="465"/>
      <c r="AU1001" s="459"/>
      <c r="AV1001" s="466"/>
      <c r="AW1001" s="467"/>
      <c r="AX1001" s="467"/>
      <c r="AY1001" s="467"/>
      <c r="AZ1001" s="467"/>
      <c r="BA1001" s="467"/>
      <c r="BB1001" s="467"/>
      <c r="BC1001" s="467"/>
      <c r="BD1001" s="467"/>
      <c r="BE1001" s="467"/>
      <c r="BF1001" s="467"/>
      <c r="BG1001" s="467"/>
      <c r="BH1001" s="467"/>
      <c r="BI1001" s="467"/>
      <c r="BJ1001" s="467"/>
      <c r="BK1001" s="467"/>
      <c r="BL1001" s="468"/>
      <c r="BM1001" s="468"/>
      <c r="BN1001" s="468"/>
      <c r="BO1001" s="412"/>
      <c r="BP1001" s="412"/>
      <c r="BQ1001" s="462"/>
    </row>
    <row r="1002" customFormat="false" ht="14.1" hidden="false" customHeight="true" outlineLevel="0" collapsed="false">
      <c r="A1002" s="41" t="s">
        <v>11955</v>
      </c>
      <c r="B1002" s="412" t="s">
        <v>4682</v>
      </c>
      <c r="C1002" s="445" t="s">
        <v>4733</v>
      </c>
      <c r="D1002" s="120" t="s">
        <v>6593</v>
      </c>
      <c r="E1002" s="120" t="s">
        <v>2421</v>
      </c>
      <c r="F1002" s="120" t="s">
        <v>11956</v>
      </c>
      <c r="G1002" s="456"/>
      <c r="H1002" s="427" t="n">
        <v>0.09</v>
      </c>
      <c r="I1002" s="427" t="n">
        <v>0.0925</v>
      </c>
      <c r="J1002" s="428" t="s">
        <v>6121</v>
      </c>
      <c r="K1002" s="412" t="s">
        <v>11957</v>
      </c>
      <c r="L1002" s="412" t="s">
        <v>6123</v>
      </c>
      <c r="M1002" s="120" t="s">
        <v>4686</v>
      </c>
      <c r="N1002" s="457" t="n">
        <v>94401</v>
      </c>
      <c r="O1002" s="458"/>
      <c r="P1002" s="431"/>
      <c r="Q1002" s="431"/>
      <c r="R1002" s="459"/>
      <c r="S1002" s="460"/>
      <c r="T1002" s="461"/>
      <c r="U1002" s="459"/>
      <c r="V1002" s="120"/>
      <c r="W1002" s="120"/>
      <c r="X1002" s="120"/>
      <c r="Y1002" s="120"/>
      <c r="Z1002" s="460"/>
      <c r="AB1002" s="456"/>
      <c r="AC1002" s="594" t="s">
        <v>7695</v>
      </c>
      <c r="AD1002" s="595" t="s">
        <v>9792</v>
      </c>
      <c r="AE1002" s="595" t="s">
        <v>11958</v>
      </c>
      <c r="AF1002" s="595" t="s">
        <v>9793</v>
      </c>
      <c r="AH1002" s="595" t="s">
        <v>7672</v>
      </c>
      <c r="AJ1002" s="596" t="s">
        <v>7581</v>
      </c>
      <c r="AK1002" s="437" t="s">
        <v>5946</v>
      </c>
      <c r="AL1002" s="507" t="s">
        <v>4745</v>
      </c>
      <c r="AM1002" s="412" t="s">
        <v>11957</v>
      </c>
      <c r="AN1002" s="462"/>
      <c r="AO1002" s="412" t="s">
        <v>6123</v>
      </c>
      <c r="AP1002" s="120" t="s">
        <v>4686</v>
      </c>
      <c r="AQ1002" s="457" t="n">
        <v>94401</v>
      </c>
      <c r="AR1002" s="463" t="s">
        <v>11956</v>
      </c>
      <c r="AT1002" s="465"/>
      <c r="AU1002" s="459"/>
      <c r="AV1002" s="466"/>
      <c r="AW1002" s="467"/>
      <c r="AX1002" s="467"/>
      <c r="AY1002" s="467"/>
      <c r="AZ1002" s="467"/>
      <c r="BA1002" s="467"/>
      <c r="BB1002" s="467"/>
      <c r="BC1002" s="467"/>
      <c r="BD1002" s="467"/>
      <c r="BE1002" s="467"/>
      <c r="BF1002" s="467"/>
      <c r="BG1002" s="467"/>
      <c r="BH1002" s="467"/>
      <c r="BI1002" s="467"/>
      <c r="BJ1002" s="467"/>
      <c r="BK1002" s="467"/>
      <c r="BL1002" s="468"/>
      <c r="BM1002" s="468"/>
      <c r="BN1002" s="468"/>
      <c r="BO1002" s="412"/>
      <c r="BP1002" s="478"/>
    </row>
    <row r="1003" customFormat="false" ht="14.1" hidden="false" customHeight="true" outlineLevel="0" collapsed="false">
      <c r="A1003" s="507" t="s">
        <v>11959</v>
      </c>
      <c r="B1003" s="412" t="s">
        <v>5977</v>
      </c>
      <c r="C1003" s="562" t="s">
        <v>4715</v>
      </c>
      <c r="D1003" s="480"/>
      <c r="E1003" s="480" t="s">
        <v>11960</v>
      </c>
      <c r="F1003" s="480" t="s">
        <v>11961</v>
      </c>
      <c r="G1003" s="489"/>
      <c r="H1003" s="427" t="n">
        <v>0.085</v>
      </c>
      <c r="I1003" s="427" t="n">
        <v>0.0875</v>
      </c>
      <c r="J1003" s="428" t="s">
        <v>5772</v>
      </c>
      <c r="K1003" s="489" t="s">
        <v>11962</v>
      </c>
      <c r="L1003" s="489" t="s">
        <v>4720</v>
      </c>
      <c r="M1003" s="480" t="s">
        <v>4686</v>
      </c>
      <c r="N1003" s="490" t="n">
        <v>94110</v>
      </c>
      <c r="O1003" s="458" t="s">
        <v>11963</v>
      </c>
      <c r="P1003" s="458" t="s">
        <v>11964</v>
      </c>
      <c r="Q1003" s="544" t="s">
        <v>11965</v>
      </c>
      <c r="R1003" s="491" t="s">
        <v>11966</v>
      </c>
      <c r="S1003" s="490"/>
      <c r="T1003" s="492" t="s">
        <v>11967</v>
      </c>
      <c r="U1003" s="491"/>
      <c r="V1003" s="490" t="s">
        <v>10828</v>
      </c>
      <c r="W1003" s="490"/>
      <c r="X1003" s="490"/>
      <c r="Y1003" s="490"/>
      <c r="Z1003" s="490" t="s">
        <v>7165</v>
      </c>
      <c r="AA1003" s="433" t="s">
        <v>7165</v>
      </c>
      <c r="AB1003" s="649" t="s">
        <v>11968</v>
      </c>
      <c r="AC1003" s="594" t="s">
        <v>7595</v>
      </c>
      <c r="AD1003" s="595" t="s">
        <v>8053</v>
      </c>
      <c r="AE1003" s="595" t="s">
        <v>8425</v>
      </c>
      <c r="AF1003" s="595" t="s">
        <v>7682</v>
      </c>
      <c r="AJ1003" s="596" t="s">
        <v>4716</v>
      </c>
      <c r="AK1003" s="437" t="s">
        <v>5946</v>
      </c>
      <c r="AL1003" s="507" t="s">
        <v>6144</v>
      </c>
      <c r="AM1003" s="489" t="s">
        <v>11962</v>
      </c>
      <c r="AN1003" s="494"/>
      <c r="AO1003" s="489" t="s">
        <v>4720</v>
      </c>
      <c r="AP1003" s="480" t="s">
        <v>4686</v>
      </c>
      <c r="AQ1003" s="490" t="n">
        <v>94110</v>
      </c>
      <c r="AR1003" s="572" t="s">
        <v>11961</v>
      </c>
      <c r="AS1003" s="536"/>
      <c r="AT1003" s="495"/>
      <c r="AU1003" s="496"/>
      <c r="AV1003" s="497"/>
      <c r="AW1003" s="497"/>
      <c r="AX1003" s="497"/>
      <c r="AY1003" s="497"/>
      <c r="AZ1003" s="497"/>
      <c r="BA1003" s="497"/>
      <c r="BB1003" s="497"/>
      <c r="BC1003" s="497"/>
      <c r="BD1003" s="497"/>
      <c r="BE1003" s="497"/>
      <c r="BF1003" s="497"/>
      <c r="BG1003" s="497"/>
      <c r="BH1003" s="497"/>
      <c r="BI1003" s="497"/>
      <c r="BJ1003" s="497"/>
      <c r="BK1003" s="497"/>
      <c r="BL1003" s="498"/>
      <c r="BM1003" s="498"/>
      <c r="BN1003" s="498"/>
      <c r="BO1003" s="412"/>
      <c r="BP1003" s="412"/>
    </row>
    <row r="1004" customFormat="false" ht="14.1" hidden="false" customHeight="true" outlineLevel="0" collapsed="false">
      <c r="A1004" s="41" t="s">
        <v>11969</v>
      </c>
      <c r="B1004" s="412" t="s">
        <v>5977</v>
      </c>
      <c r="C1004" s="445" t="s">
        <v>4715</v>
      </c>
      <c r="D1004" s="120"/>
      <c r="E1004" s="120" t="s">
        <v>1355</v>
      </c>
      <c r="F1004" s="120" t="s">
        <v>11970</v>
      </c>
      <c r="G1004" s="456"/>
      <c r="H1004" s="427" t="n">
        <v>0.0925</v>
      </c>
      <c r="I1004" s="427" t="n">
        <v>0.09</v>
      </c>
      <c r="J1004" s="428" t="s">
        <v>6061</v>
      </c>
      <c r="K1004" s="412" t="s">
        <v>11971</v>
      </c>
      <c r="L1004" s="412" t="s">
        <v>5454</v>
      </c>
      <c r="M1004" s="120" t="s">
        <v>4686</v>
      </c>
      <c r="N1004" s="457" t="n">
        <v>95118</v>
      </c>
      <c r="O1004" s="430"/>
      <c r="P1004" s="431"/>
      <c r="Q1004" s="431"/>
      <c r="R1004" s="459" t="s">
        <v>2800</v>
      </c>
      <c r="S1004" s="460"/>
      <c r="T1004" s="461"/>
      <c r="U1004" s="459"/>
      <c r="V1004" s="120"/>
      <c r="W1004" s="120"/>
      <c r="X1004" s="120"/>
      <c r="Y1004" s="120"/>
      <c r="Z1004" s="460" t="s">
        <v>6006</v>
      </c>
      <c r="AA1004" s="433" t="s">
        <v>4745</v>
      </c>
      <c r="AB1004" s="456"/>
      <c r="AC1004" s="594" t="s">
        <v>7954</v>
      </c>
      <c r="AD1004" s="595" t="s">
        <v>10864</v>
      </c>
      <c r="AF1004" s="595" t="s">
        <v>8486</v>
      </c>
      <c r="AJ1004" s="596" t="s">
        <v>4716</v>
      </c>
      <c r="AK1004" s="437" t="s">
        <v>5946</v>
      </c>
      <c r="AL1004" s="507" t="s">
        <v>6144</v>
      </c>
      <c r="AM1004" s="412" t="s">
        <v>11971</v>
      </c>
      <c r="AN1004" s="462"/>
      <c r="AO1004" s="412" t="s">
        <v>5454</v>
      </c>
      <c r="AP1004" s="120" t="s">
        <v>4686</v>
      </c>
      <c r="AQ1004" s="457" t="n">
        <v>95118</v>
      </c>
      <c r="AR1004" s="463" t="s">
        <v>11970</v>
      </c>
      <c r="AT1004" s="465" t="n">
        <v>1411619</v>
      </c>
      <c r="AU1004" s="459"/>
      <c r="AV1004" s="466"/>
      <c r="AW1004" s="467"/>
      <c r="AX1004" s="467"/>
      <c r="AY1004" s="467"/>
      <c r="AZ1004" s="467"/>
      <c r="BA1004" s="467"/>
      <c r="BB1004" s="467"/>
      <c r="BC1004" s="467"/>
      <c r="BD1004" s="467"/>
      <c r="BE1004" s="467"/>
      <c r="BF1004" s="467"/>
      <c r="BG1004" s="467"/>
      <c r="BH1004" s="467"/>
      <c r="BI1004" s="467"/>
      <c r="BJ1004" s="467"/>
      <c r="BK1004" s="467"/>
      <c r="BL1004" s="468"/>
      <c r="BM1004" s="468"/>
      <c r="BN1004" s="468"/>
      <c r="BO1004" s="477"/>
      <c r="BP1004" s="463"/>
    </row>
    <row r="1005" customFormat="false" ht="14.1" hidden="false" customHeight="true" outlineLevel="0" collapsed="false">
      <c r="A1005" s="41" t="s">
        <v>11972</v>
      </c>
      <c r="B1005" s="412" t="s">
        <v>5977</v>
      </c>
      <c r="C1005" s="508" t="s">
        <v>4715</v>
      </c>
      <c r="D1005" s="120"/>
      <c r="E1005" s="120" t="s">
        <v>11973</v>
      </c>
      <c r="F1005" s="120" t="s">
        <v>11974</v>
      </c>
      <c r="G1005" s="456" t="s">
        <v>11975</v>
      </c>
      <c r="H1005" s="427" t="n">
        <v>0.0825</v>
      </c>
      <c r="I1005" s="427" t="n">
        <v>0.085</v>
      </c>
      <c r="J1005" s="428" t="s">
        <v>7552</v>
      </c>
      <c r="K1005" s="412" t="s">
        <v>11976</v>
      </c>
      <c r="L1005" s="412" t="s">
        <v>5860</v>
      </c>
      <c r="M1005" s="120" t="s">
        <v>4686</v>
      </c>
      <c r="N1005" s="457" t="n">
        <v>94941</v>
      </c>
      <c r="O1005" s="430"/>
      <c r="P1005" s="431"/>
      <c r="Q1005" s="544" t="s">
        <v>11779</v>
      </c>
      <c r="R1005" s="460" t="s">
        <v>762</v>
      </c>
      <c r="S1005" s="460" t="s">
        <v>11975</v>
      </c>
      <c r="T1005" s="461" t="s">
        <v>11977</v>
      </c>
      <c r="U1005" s="459"/>
      <c r="V1005" s="120"/>
      <c r="W1005" s="120"/>
      <c r="X1005" s="120"/>
      <c r="Y1005" s="120"/>
      <c r="Z1005" s="460"/>
      <c r="AB1005" s="456"/>
      <c r="AC1005" s="594" t="s">
        <v>7548</v>
      </c>
      <c r="AD1005" s="595" t="s">
        <v>7555</v>
      </c>
      <c r="AE1005" s="595" t="s">
        <v>7580</v>
      </c>
      <c r="AF1005" s="595" t="s">
        <v>7682</v>
      </c>
      <c r="AJ1005" s="596" t="s">
        <v>4716</v>
      </c>
      <c r="AK1005" s="437" t="s">
        <v>5946</v>
      </c>
      <c r="AL1005" s="507" t="s">
        <v>5946</v>
      </c>
      <c r="AM1005" s="412" t="s">
        <v>11976</v>
      </c>
      <c r="AN1005" s="462"/>
      <c r="AO1005" s="412" t="s">
        <v>5860</v>
      </c>
      <c r="AP1005" s="120" t="s">
        <v>4686</v>
      </c>
      <c r="AQ1005" s="457" t="n">
        <v>94941</v>
      </c>
      <c r="AR1005" s="463" t="s">
        <v>11974</v>
      </c>
      <c r="AT1005" s="465"/>
      <c r="AU1005" s="459"/>
      <c r="AV1005" s="466"/>
      <c r="AW1005" s="467"/>
      <c r="AX1005" s="467"/>
      <c r="AY1005" s="467"/>
      <c r="AZ1005" s="467"/>
      <c r="BA1005" s="467"/>
      <c r="BB1005" s="467"/>
      <c r="BC1005" s="467"/>
      <c r="BD1005" s="467"/>
      <c r="BE1005" s="467"/>
      <c r="BF1005" s="467"/>
      <c r="BG1005" s="467"/>
      <c r="BH1005" s="467"/>
      <c r="BI1005" s="467"/>
      <c r="BJ1005" s="467"/>
      <c r="BK1005" s="467"/>
      <c r="BL1005" s="468"/>
      <c r="BM1005" s="468"/>
      <c r="BN1005" s="468"/>
      <c r="BO1005" s="469"/>
      <c r="BP1005" s="478"/>
    </row>
    <row r="1006" s="462" customFormat="true" ht="14.1" hidden="false" customHeight="true" outlineLevel="0" collapsed="false">
      <c r="A1006" s="41" t="s">
        <v>4448</v>
      </c>
      <c r="B1006" s="412" t="s">
        <v>4682</v>
      </c>
      <c r="C1006" s="413" t="s">
        <v>5309</v>
      </c>
      <c r="D1006" s="414" t="s">
        <v>11978</v>
      </c>
      <c r="E1006" s="425" t="s">
        <v>4446</v>
      </c>
      <c r="F1006" s="425" t="s">
        <v>4445</v>
      </c>
      <c r="G1006" s="426" t="s">
        <v>11979</v>
      </c>
      <c r="H1006" s="427" t="n">
        <v>0.085</v>
      </c>
      <c r="I1006" s="427" t="n">
        <v>0.0875</v>
      </c>
      <c r="J1006" s="428" t="s">
        <v>5772</v>
      </c>
      <c r="K1006" s="412" t="s">
        <v>11980</v>
      </c>
      <c r="L1006" s="412" t="s">
        <v>4720</v>
      </c>
      <c r="M1006" s="414" t="s">
        <v>4686</v>
      </c>
      <c r="N1006" s="429" t="n">
        <v>94110</v>
      </c>
      <c r="O1006" s="593"/>
      <c r="P1006" s="432"/>
      <c r="Q1006" s="432"/>
      <c r="R1006" s="414"/>
      <c r="S1006" s="433"/>
      <c r="T1006" s="434"/>
      <c r="U1006" s="414"/>
      <c r="V1006" s="425"/>
      <c r="W1006" s="425"/>
      <c r="X1006" s="425"/>
      <c r="Y1006" s="425"/>
      <c r="Z1006" s="433"/>
      <c r="AA1006" s="433"/>
      <c r="AB1006" s="435"/>
      <c r="AC1006" s="641" t="s">
        <v>7612</v>
      </c>
      <c r="AD1006" s="642" t="s">
        <v>9681</v>
      </c>
      <c r="AE1006" s="641" t="s">
        <v>7625</v>
      </c>
      <c r="AF1006" s="641"/>
      <c r="AG1006" s="641"/>
      <c r="AH1006" s="641"/>
      <c r="AI1006" s="641"/>
      <c r="AJ1006" s="643" t="s">
        <v>7581</v>
      </c>
      <c r="AK1006" s="437" t="s">
        <v>5946</v>
      </c>
      <c r="AL1006" s="507" t="s">
        <v>5947</v>
      </c>
      <c r="AM1006" s="412" t="s">
        <v>11980</v>
      </c>
      <c r="AN1006" s="439"/>
      <c r="AO1006" s="412" t="s">
        <v>4720</v>
      </c>
      <c r="AP1006" s="414" t="s">
        <v>4686</v>
      </c>
      <c r="AQ1006" s="429" t="n">
        <v>94110</v>
      </c>
      <c r="AR1006" s="440" t="s">
        <v>4445</v>
      </c>
      <c r="AS1006" s="441"/>
      <c r="AT1006" s="438"/>
      <c r="AU1006" s="414"/>
      <c r="AV1006" s="442"/>
      <c r="AW1006" s="443"/>
      <c r="AX1006" s="443"/>
      <c r="AY1006" s="443"/>
      <c r="AZ1006" s="443"/>
      <c r="BA1006" s="443"/>
      <c r="BB1006" s="443"/>
      <c r="BC1006" s="443"/>
      <c r="BD1006" s="443"/>
      <c r="BE1006" s="443"/>
      <c r="BF1006" s="443"/>
      <c r="BG1006" s="443"/>
      <c r="BH1006" s="443"/>
      <c r="BI1006" s="443"/>
      <c r="BJ1006" s="443"/>
      <c r="BK1006" s="443"/>
      <c r="BL1006" s="412"/>
      <c r="BM1006" s="412"/>
      <c r="BN1006" s="412"/>
      <c r="BO1006" s="477"/>
      <c r="BP1006" s="478"/>
      <c r="BQ1006" s="439"/>
      <c r="ALX1006" s="0"/>
      <c r="ALY1006" s="0"/>
      <c r="ALZ1006" s="0"/>
      <c r="AMA1006" s="0"/>
      <c r="AMB1006" s="0"/>
      <c r="AMC1006" s="0"/>
      <c r="AMD1006" s="0"/>
      <c r="AME1006" s="0"/>
      <c r="AMF1006" s="0"/>
      <c r="AMG1006" s="0"/>
      <c r="AMH1006" s="0"/>
      <c r="AMI1006" s="0"/>
      <c r="AMJ1006" s="0"/>
    </row>
    <row r="1007" s="462" customFormat="true" ht="14.1" hidden="false" customHeight="true" outlineLevel="0" collapsed="false">
      <c r="A1007" s="507" t="s">
        <v>11981</v>
      </c>
      <c r="B1007" s="412" t="s">
        <v>5937</v>
      </c>
      <c r="C1007" s="563" t="s">
        <v>5309</v>
      </c>
      <c r="D1007" s="644" t="s">
        <v>5948</v>
      </c>
      <c r="E1007" s="120" t="s">
        <v>3463</v>
      </c>
      <c r="F1007" s="120" t="s">
        <v>11982</v>
      </c>
      <c r="G1007" s="456"/>
      <c r="H1007" s="427" t="n">
        <v>0.0875</v>
      </c>
      <c r="I1007" s="427"/>
      <c r="J1007" s="428" t="s">
        <v>11983</v>
      </c>
      <c r="K1007" s="412" t="s">
        <v>11984</v>
      </c>
      <c r="L1007" s="412" t="s">
        <v>11985</v>
      </c>
      <c r="M1007" s="120" t="s">
        <v>5348</v>
      </c>
      <c r="N1007" s="457" t="n">
        <v>95330</v>
      </c>
      <c r="O1007" s="430"/>
      <c r="P1007" s="431"/>
      <c r="Q1007" s="431"/>
      <c r="R1007" s="459"/>
      <c r="S1007" s="460"/>
      <c r="T1007" s="461"/>
      <c r="U1007" s="459"/>
      <c r="V1007" s="120"/>
      <c r="W1007" s="120"/>
      <c r="X1007" s="120"/>
      <c r="Y1007" s="120"/>
      <c r="Z1007" s="460"/>
      <c r="AA1007" s="433"/>
      <c r="AB1007" s="456"/>
      <c r="AC1007" s="594" t="s">
        <v>8004</v>
      </c>
      <c r="AD1007" s="595"/>
      <c r="AE1007" s="595"/>
      <c r="AF1007" s="595"/>
      <c r="AG1007" s="595"/>
      <c r="AH1007" s="595"/>
      <c r="AI1007" s="595"/>
      <c r="AJ1007" s="596" t="s">
        <v>7581</v>
      </c>
      <c r="AK1007" s="437" t="s">
        <v>5946</v>
      </c>
      <c r="AL1007" s="507" t="s">
        <v>6064</v>
      </c>
      <c r="AM1007" s="412" t="s">
        <v>11984</v>
      </c>
      <c r="AO1007" s="412" t="s">
        <v>11985</v>
      </c>
      <c r="AP1007" s="120" t="s">
        <v>5348</v>
      </c>
      <c r="AQ1007" s="457" t="n">
        <v>95330</v>
      </c>
      <c r="AR1007" s="463" t="s">
        <v>11982</v>
      </c>
      <c r="AS1007" s="536"/>
      <c r="AT1007" s="465"/>
      <c r="AU1007" s="459"/>
      <c r="AV1007" s="466"/>
      <c r="AW1007" s="467" t="s">
        <v>5942</v>
      </c>
      <c r="AX1007" s="467"/>
      <c r="AY1007" s="467"/>
      <c r="AZ1007" s="467"/>
      <c r="BA1007" s="467"/>
      <c r="BB1007" s="467"/>
      <c r="BC1007" s="467"/>
      <c r="BD1007" s="467"/>
      <c r="BE1007" s="467"/>
      <c r="BF1007" s="467"/>
      <c r="BG1007" s="467"/>
      <c r="BH1007" s="467"/>
      <c r="BI1007" s="467"/>
      <c r="BJ1007" s="467"/>
      <c r="BK1007" s="467"/>
      <c r="BL1007" s="468"/>
      <c r="BM1007" s="468"/>
      <c r="BN1007" s="468"/>
      <c r="BO1007" s="412"/>
      <c r="BP1007" s="412"/>
      <c r="BQ1007" s="439"/>
      <c r="ALX1007" s="0"/>
      <c r="ALY1007" s="0"/>
      <c r="ALZ1007" s="0"/>
      <c r="AMA1007" s="0"/>
      <c r="AMB1007" s="0"/>
      <c r="AMC1007" s="0"/>
      <c r="AMD1007" s="0"/>
      <c r="AME1007" s="0"/>
      <c r="AMF1007" s="0"/>
      <c r="AMG1007" s="0"/>
      <c r="AMH1007" s="0"/>
      <c r="AMI1007" s="0"/>
      <c r="AMJ1007" s="0"/>
    </row>
    <row r="1008" s="462" customFormat="true" ht="14.1" hidden="false" customHeight="true" outlineLevel="0" collapsed="false">
      <c r="A1008" s="41" t="s">
        <v>11986</v>
      </c>
      <c r="B1008" s="412" t="s">
        <v>5977</v>
      </c>
      <c r="C1008" s="413" t="s">
        <v>4715</v>
      </c>
      <c r="D1008" s="414"/>
      <c r="E1008" s="425" t="s">
        <v>11336</v>
      </c>
      <c r="F1008" s="425" t="s">
        <v>11987</v>
      </c>
      <c r="G1008" s="426"/>
      <c r="H1008" s="427" t="n">
        <v>0.085</v>
      </c>
      <c r="I1008" s="427" t="n">
        <v>0.09</v>
      </c>
      <c r="J1008" s="428" t="s">
        <v>5681</v>
      </c>
      <c r="K1008" s="412" t="s">
        <v>11988</v>
      </c>
      <c r="L1008" s="412" t="s">
        <v>5681</v>
      </c>
      <c r="M1008" s="414" t="s">
        <v>4686</v>
      </c>
      <c r="N1008" s="429" t="n">
        <v>94949</v>
      </c>
      <c r="O1008" s="593"/>
      <c r="P1008" s="432"/>
      <c r="Q1008" s="432"/>
      <c r="R1008" s="414" t="s">
        <v>11989</v>
      </c>
      <c r="S1008" s="433"/>
      <c r="T1008" s="434" t="s">
        <v>11990</v>
      </c>
      <c r="U1008" s="414" t="s">
        <v>11991</v>
      </c>
      <c r="V1008" s="425"/>
      <c r="W1008" s="425"/>
      <c r="X1008" s="425"/>
      <c r="Y1008" s="425"/>
      <c r="Z1008" s="433" t="s">
        <v>11992</v>
      </c>
      <c r="AA1008" s="433" t="s">
        <v>4745</v>
      </c>
      <c r="AB1008" s="435"/>
      <c r="AC1008" s="641" t="s">
        <v>7595</v>
      </c>
      <c r="AD1008" s="642"/>
      <c r="AE1008" s="641"/>
      <c r="AF1008" s="641"/>
      <c r="AG1008" s="641"/>
      <c r="AH1008" s="641"/>
      <c r="AI1008" s="641"/>
      <c r="AJ1008" s="643" t="s">
        <v>7581</v>
      </c>
      <c r="AK1008" s="437" t="s">
        <v>5946</v>
      </c>
      <c r="AL1008" s="507" t="s">
        <v>6778</v>
      </c>
      <c r="AM1008" s="412" t="s">
        <v>11988</v>
      </c>
      <c r="AN1008" s="439"/>
      <c r="AO1008" s="412" t="s">
        <v>5681</v>
      </c>
      <c r="AP1008" s="414" t="s">
        <v>4686</v>
      </c>
      <c r="AQ1008" s="429" t="n">
        <v>94949</v>
      </c>
      <c r="AR1008" s="440" t="s">
        <v>11987</v>
      </c>
      <c r="AS1008" s="441"/>
      <c r="AT1008" s="438"/>
      <c r="AU1008" s="414"/>
      <c r="AV1008" s="442"/>
      <c r="AW1008" s="443"/>
      <c r="AX1008" s="443"/>
      <c r="AY1008" s="443"/>
      <c r="AZ1008" s="443"/>
      <c r="BA1008" s="443"/>
      <c r="BB1008" s="443"/>
      <c r="BC1008" s="443"/>
      <c r="BD1008" s="443"/>
      <c r="BE1008" s="443"/>
      <c r="BF1008" s="443"/>
      <c r="BG1008" s="443"/>
      <c r="BH1008" s="443"/>
      <c r="BI1008" s="443"/>
      <c r="BJ1008" s="443"/>
      <c r="BK1008" s="443"/>
      <c r="BL1008" s="412"/>
      <c r="BM1008" s="412"/>
      <c r="BN1008" s="412"/>
      <c r="BO1008" s="469"/>
      <c r="BP1008" s="412"/>
      <c r="BQ1008" s="439"/>
      <c r="ALX1008" s="0"/>
      <c r="ALY1008" s="0"/>
      <c r="ALZ1008" s="0"/>
      <c r="AMA1008" s="0"/>
      <c r="AMB1008" s="0"/>
      <c r="AMC1008" s="0"/>
      <c r="AMD1008" s="0"/>
      <c r="AME1008" s="0"/>
      <c r="AMF1008" s="0"/>
      <c r="AMG1008" s="0"/>
      <c r="AMH1008" s="0"/>
      <c r="AMI1008" s="0"/>
      <c r="AMJ1008" s="0"/>
    </row>
    <row r="1009" customFormat="false" ht="14.1" hidden="false" customHeight="true" outlineLevel="0" collapsed="false">
      <c r="A1009" s="41" t="s">
        <v>1824</v>
      </c>
      <c r="B1009" s="412" t="s">
        <v>713</v>
      </c>
      <c r="C1009" s="445" t="s">
        <v>36</v>
      </c>
      <c r="D1009" s="414" t="s">
        <v>11993</v>
      </c>
      <c r="E1009" s="425" t="s">
        <v>1822</v>
      </c>
      <c r="F1009" s="425" t="s">
        <v>1821</v>
      </c>
      <c r="H1009" s="427" t="n">
        <v>0.09</v>
      </c>
      <c r="J1009" s="428" t="s">
        <v>11994</v>
      </c>
      <c r="K1009" s="412" t="s">
        <v>11995</v>
      </c>
      <c r="L1009" s="412" t="s">
        <v>6322</v>
      </c>
      <c r="M1009" s="414" t="s">
        <v>4686</v>
      </c>
      <c r="N1009" s="429" t="n">
        <v>95472</v>
      </c>
      <c r="R1009" s="414" t="s">
        <v>11996</v>
      </c>
      <c r="Z1009" s="433" t="s">
        <v>11997</v>
      </c>
      <c r="AA1009" s="433" t="s">
        <v>7165</v>
      </c>
      <c r="AC1009" s="641" t="s">
        <v>7848</v>
      </c>
      <c r="AD1009" s="642"/>
      <c r="AE1009" s="641"/>
      <c r="AF1009" s="641" t="s">
        <v>8494</v>
      </c>
      <c r="AG1009" s="641"/>
      <c r="AH1009" s="641"/>
      <c r="AI1009" s="641"/>
      <c r="AJ1009" s="643" t="s">
        <v>7581</v>
      </c>
      <c r="AK1009" s="437" t="s">
        <v>5946</v>
      </c>
      <c r="AL1009" s="507" t="s">
        <v>6108</v>
      </c>
      <c r="AM1009" s="412" t="str">
        <f aca="false">PROPER(AN1009)</f>
        <v>7235 Healdsburg Avenue</v>
      </c>
      <c r="AN1009" s="439" t="s">
        <v>11998</v>
      </c>
      <c r="AO1009" s="412" t="s">
        <v>6322</v>
      </c>
      <c r="AP1009" s="414" t="s">
        <v>4686</v>
      </c>
      <c r="AQ1009" s="429" t="n">
        <v>95472</v>
      </c>
      <c r="AR1009" s="440" t="s">
        <v>1821</v>
      </c>
      <c r="AV1009" s="442" t="n">
        <v>1</v>
      </c>
      <c r="AW1009" s="443"/>
      <c r="AX1009" s="443"/>
      <c r="AY1009" s="443"/>
      <c r="AZ1009" s="443"/>
      <c r="BA1009" s="443"/>
      <c r="BB1009" s="443"/>
      <c r="BC1009" s="443"/>
      <c r="BD1009" s="443"/>
      <c r="BE1009" s="443"/>
      <c r="BF1009" s="443"/>
      <c r="BG1009" s="443"/>
      <c r="BH1009" s="443"/>
      <c r="BI1009" s="443"/>
      <c r="BJ1009" s="443"/>
      <c r="BK1009" s="443"/>
      <c r="BL1009" s="412"/>
      <c r="BM1009" s="412"/>
      <c r="BN1009" s="412"/>
      <c r="BO1009" s="412"/>
      <c r="BP1009" s="463"/>
    </row>
    <row r="1010" s="462" customFormat="true" ht="14.1" hidden="false" customHeight="true" outlineLevel="0" collapsed="false">
      <c r="A1010" s="41" t="s">
        <v>11999</v>
      </c>
      <c r="B1010" s="412" t="s">
        <v>5977</v>
      </c>
      <c r="C1010" s="445" t="s">
        <v>4715</v>
      </c>
      <c r="D1010" s="644"/>
      <c r="E1010" s="120" t="s">
        <v>12000</v>
      </c>
      <c r="F1010" s="120" t="s">
        <v>12001</v>
      </c>
      <c r="G1010" s="456" t="s">
        <v>12002</v>
      </c>
      <c r="H1010" s="427" t="n">
        <v>0.09</v>
      </c>
      <c r="I1010" s="427"/>
      <c r="J1010" s="428" t="s">
        <v>12003</v>
      </c>
      <c r="K1010" s="412" t="s">
        <v>12004</v>
      </c>
      <c r="L1010" s="412" t="s">
        <v>6322</v>
      </c>
      <c r="M1010" s="120" t="s">
        <v>4686</v>
      </c>
      <c r="N1010" s="457" t="n">
        <v>95472</v>
      </c>
      <c r="O1010" s="458"/>
      <c r="P1010" s="432"/>
      <c r="Q1010" s="431"/>
      <c r="R1010" s="459"/>
      <c r="S1010" s="460"/>
      <c r="T1010" s="461"/>
      <c r="U1010" s="459"/>
      <c r="V1010" s="120"/>
      <c r="W1010" s="120"/>
      <c r="X1010" s="120"/>
      <c r="Y1010" s="120"/>
      <c r="Z1010" s="460"/>
      <c r="AA1010" s="433"/>
      <c r="AB1010" s="456"/>
      <c r="AC1010" s="594" t="s">
        <v>7695</v>
      </c>
      <c r="AD1010" s="595" t="s">
        <v>7577</v>
      </c>
      <c r="AE1010" s="595" t="s">
        <v>8065</v>
      </c>
      <c r="AF1010" s="595" t="s">
        <v>7579</v>
      </c>
      <c r="AG1010" s="595" t="s">
        <v>12005</v>
      </c>
      <c r="AH1010" s="595"/>
      <c r="AI1010" s="595"/>
      <c r="AJ1010" s="596" t="s">
        <v>10853</v>
      </c>
      <c r="AK1010" s="437"/>
      <c r="AL1010" s="507" t="s">
        <v>6460</v>
      </c>
      <c r="AM1010" s="412" t="s">
        <v>12006</v>
      </c>
      <c r="AO1010" s="412" t="s">
        <v>6322</v>
      </c>
      <c r="AP1010" s="120" t="s">
        <v>4686</v>
      </c>
      <c r="AQ1010" s="457" t="n">
        <v>95472</v>
      </c>
      <c r="AR1010" s="463" t="s">
        <v>12002</v>
      </c>
      <c r="AS1010" s="441"/>
      <c r="AT1010" s="465"/>
      <c r="AU1010" s="459"/>
      <c r="AV1010" s="466"/>
      <c r="AW1010" s="467"/>
      <c r="AX1010" s="467"/>
      <c r="AY1010" s="467"/>
      <c r="AZ1010" s="467"/>
      <c r="BA1010" s="467"/>
      <c r="BB1010" s="467"/>
      <c r="BC1010" s="467"/>
      <c r="BD1010" s="467"/>
      <c r="BE1010" s="467"/>
      <c r="BF1010" s="467"/>
      <c r="BG1010" s="467"/>
      <c r="BH1010" s="467"/>
      <c r="BI1010" s="467"/>
      <c r="BJ1010" s="467"/>
      <c r="BK1010" s="467"/>
      <c r="BL1010" s="468"/>
      <c r="BM1010" s="468"/>
      <c r="BN1010" s="468"/>
      <c r="BO1010" s="412"/>
      <c r="BP1010" s="412"/>
      <c r="BQ1010" s="439"/>
      <c r="ALX1010" s="0"/>
      <c r="ALY1010" s="0"/>
      <c r="ALZ1010" s="0"/>
      <c r="AMA1010" s="0"/>
      <c r="AMB1010" s="0"/>
      <c r="AMC1010" s="0"/>
      <c r="AMD1010" s="0"/>
      <c r="AME1010" s="0"/>
      <c r="AMF1010" s="0"/>
      <c r="AMG1010" s="0"/>
      <c r="AMH1010" s="0"/>
      <c r="AMI1010" s="0"/>
      <c r="AMJ1010" s="0"/>
    </row>
    <row r="1011" s="462" customFormat="true" ht="14.1" hidden="false" customHeight="true" outlineLevel="0" collapsed="false">
      <c r="A1011" s="507" t="s">
        <v>12007</v>
      </c>
      <c r="B1011" s="412" t="s">
        <v>5977</v>
      </c>
      <c r="C1011" s="563" t="s">
        <v>4715</v>
      </c>
      <c r="D1011" s="414"/>
      <c r="E1011" s="425" t="s">
        <v>2569</v>
      </c>
      <c r="F1011" s="425" t="s">
        <v>12008</v>
      </c>
      <c r="G1011" s="426"/>
      <c r="H1011" s="427" t="n">
        <v>0.085</v>
      </c>
      <c r="I1011" s="427"/>
      <c r="J1011" s="428" t="s">
        <v>5772</v>
      </c>
      <c r="K1011" s="412" t="s">
        <v>12009</v>
      </c>
      <c r="L1011" s="412" t="s">
        <v>4720</v>
      </c>
      <c r="M1011" s="414" t="s">
        <v>4686</v>
      </c>
      <c r="N1011" s="429" t="n">
        <v>94122</v>
      </c>
      <c r="O1011" s="458" t="s">
        <v>11963</v>
      </c>
      <c r="P1011" s="458" t="s">
        <v>11964</v>
      </c>
      <c r="Q1011" s="544" t="s">
        <v>11965</v>
      </c>
      <c r="R1011" s="414"/>
      <c r="S1011" s="433"/>
      <c r="T1011" s="434"/>
      <c r="U1011" s="414"/>
      <c r="V1011" s="425"/>
      <c r="W1011" s="425"/>
      <c r="X1011" s="425"/>
      <c r="Y1011" s="425"/>
      <c r="Z1011" s="433"/>
      <c r="AA1011" s="433"/>
      <c r="AB1011" s="435"/>
      <c r="AC1011" s="594" t="s">
        <v>7595</v>
      </c>
      <c r="AD1011" s="595" t="s">
        <v>8053</v>
      </c>
      <c r="AE1011" s="595" t="s">
        <v>8425</v>
      </c>
      <c r="AF1011" s="595" t="s">
        <v>7682</v>
      </c>
      <c r="AG1011" s="595"/>
      <c r="AH1011" s="595"/>
      <c r="AI1011" s="595"/>
      <c r="AJ1011" s="596" t="s">
        <v>4716</v>
      </c>
      <c r="AK1011" s="437"/>
      <c r="AL1011" s="507" t="s">
        <v>8723</v>
      </c>
      <c r="AM1011" s="412" t="s">
        <v>12009</v>
      </c>
      <c r="AN1011" s="439"/>
      <c r="AO1011" s="412" t="s">
        <v>4720</v>
      </c>
      <c r="AP1011" s="414" t="s">
        <v>4686</v>
      </c>
      <c r="AQ1011" s="429" t="n">
        <v>94122</v>
      </c>
      <c r="AR1011" s="440" t="s">
        <v>12008</v>
      </c>
      <c r="AS1011" s="500"/>
      <c r="AT1011" s="438"/>
      <c r="AU1011" s="414"/>
      <c r="AV1011" s="442"/>
      <c r="AW1011" s="443"/>
      <c r="AX1011" s="443"/>
      <c r="AY1011" s="443"/>
      <c r="AZ1011" s="443"/>
      <c r="BA1011" s="443"/>
      <c r="BB1011" s="443"/>
      <c r="BC1011" s="443"/>
      <c r="BD1011" s="443"/>
      <c r="BE1011" s="443"/>
      <c r="BF1011" s="443"/>
      <c r="BG1011" s="443"/>
      <c r="BH1011" s="443"/>
      <c r="BI1011" s="443"/>
      <c r="BJ1011" s="443"/>
      <c r="BK1011" s="443"/>
      <c r="BL1011" s="412"/>
      <c r="BM1011" s="412"/>
      <c r="BN1011" s="412"/>
      <c r="BO1011" s="412"/>
      <c r="BP1011" s="412"/>
      <c r="BQ1011" s="439"/>
      <c r="ALX1011" s="0"/>
      <c r="ALY1011" s="0"/>
      <c r="ALZ1011" s="0"/>
      <c r="AMA1011" s="0"/>
      <c r="AMB1011" s="0"/>
      <c r="AMC1011" s="0"/>
      <c r="AMD1011" s="0"/>
      <c r="AME1011" s="0"/>
      <c r="AMF1011" s="0"/>
      <c r="AMG1011" s="0"/>
      <c r="AMH1011" s="0"/>
      <c r="AMI1011" s="0"/>
      <c r="AMJ1011" s="0"/>
    </row>
    <row r="1012" s="462" customFormat="true" ht="14.1" hidden="false" customHeight="true" outlineLevel="0" collapsed="false">
      <c r="A1012" s="41" t="s">
        <v>12010</v>
      </c>
      <c r="B1012" s="412" t="s">
        <v>5977</v>
      </c>
      <c r="C1012" s="445" t="s">
        <v>6058</v>
      </c>
      <c r="D1012" s="644"/>
      <c r="E1012" s="120" t="s">
        <v>1360</v>
      </c>
      <c r="F1012" s="120" t="s">
        <v>12011</v>
      </c>
      <c r="G1012" s="456"/>
      <c r="H1012" s="427" t="n">
        <v>0.0825</v>
      </c>
      <c r="I1012" s="427"/>
      <c r="J1012" s="428" t="s">
        <v>7552</v>
      </c>
      <c r="K1012" s="412" t="s">
        <v>12012</v>
      </c>
      <c r="L1012" s="412" t="s">
        <v>7759</v>
      </c>
      <c r="M1012" s="120" t="s">
        <v>4686</v>
      </c>
      <c r="N1012" s="457" t="n">
        <v>94904</v>
      </c>
      <c r="O1012" s="458" t="s">
        <v>12013</v>
      </c>
      <c r="P1012" s="431"/>
      <c r="Q1012" s="431"/>
      <c r="R1012" s="459"/>
      <c r="S1012" s="460"/>
      <c r="T1012" s="461"/>
      <c r="U1012" s="459"/>
      <c r="V1012" s="120"/>
      <c r="W1012" s="120"/>
      <c r="X1012" s="120"/>
      <c r="Y1012" s="120"/>
      <c r="Z1012" s="460"/>
      <c r="AA1012" s="433"/>
      <c r="AB1012" s="456"/>
      <c r="AC1012" s="594" t="s">
        <v>12014</v>
      </c>
      <c r="AD1012" s="595" t="s">
        <v>7970</v>
      </c>
      <c r="AE1012" s="595" t="s">
        <v>8425</v>
      </c>
      <c r="AF1012" s="595" t="s">
        <v>8110</v>
      </c>
      <c r="AG1012" s="595"/>
      <c r="AH1012" s="595"/>
      <c r="AI1012" s="595"/>
      <c r="AJ1012" s="596" t="s">
        <v>4716</v>
      </c>
      <c r="AK1012" s="437" t="s">
        <v>5946</v>
      </c>
      <c r="AL1012" s="507" t="s">
        <v>6460</v>
      </c>
      <c r="AM1012" s="412" t="s">
        <v>12012</v>
      </c>
      <c r="AO1012" s="412" t="s">
        <v>7759</v>
      </c>
      <c r="AP1012" s="120" t="s">
        <v>4686</v>
      </c>
      <c r="AQ1012" s="457" t="n">
        <v>94904</v>
      </c>
      <c r="AR1012" s="463" t="s">
        <v>12011</v>
      </c>
      <c r="AS1012" s="441"/>
      <c r="AT1012" s="465"/>
      <c r="AU1012" s="459"/>
      <c r="AV1012" s="466"/>
      <c r="AW1012" s="467"/>
      <c r="AX1012" s="467"/>
      <c r="AY1012" s="467"/>
      <c r="AZ1012" s="467"/>
      <c r="BA1012" s="467"/>
      <c r="BB1012" s="467"/>
      <c r="BC1012" s="467"/>
      <c r="BD1012" s="467"/>
      <c r="BE1012" s="467"/>
      <c r="BF1012" s="467"/>
      <c r="BG1012" s="467"/>
      <c r="BH1012" s="467"/>
      <c r="BI1012" s="467"/>
      <c r="BJ1012" s="467"/>
      <c r="BK1012" s="467"/>
      <c r="BL1012" s="468"/>
      <c r="BM1012" s="468"/>
      <c r="BN1012" s="468"/>
      <c r="BO1012" s="412"/>
      <c r="BP1012" s="412"/>
      <c r="ALX1012" s="0"/>
      <c r="ALY1012" s="0"/>
      <c r="ALZ1012" s="0"/>
      <c r="AMA1012" s="0"/>
      <c r="AMB1012" s="0"/>
      <c r="AMC1012" s="0"/>
      <c r="AMD1012" s="0"/>
      <c r="AME1012" s="0"/>
      <c r="AMF1012" s="0"/>
      <c r="AMG1012" s="0"/>
      <c r="AMH1012" s="0"/>
      <c r="AMI1012" s="0"/>
      <c r="AMJ1012" s="0"/>
    </row>
    <row r="1013" s="462" customFormat="true" ht="14.1" hidden="false" customHeight="true" outlineLevel="0" collapsed="false">
      <c r="A1013" s="507" t="s">
        <v>12015</v>
      </c>
      <c r="B1013" s="412" t="s">
        <v>5977</v>
      </c>
      <c r="C1013" s="563" t="s">
        <v>36</v>
      </c>
      <c r="D1013" s="414"/>
      <c r="E1013" s="425" t="s">
        <v>6541</v>
      </c>
      <c r="F1013" s="425" t="s">
        <v>12016</v>
      </c>
      <c r="G1013" s="426"/>
      <c r="H1013" s="427" t="n">
        <v>0.09</v>
      </c>
      <c r="I1013" s="427" t="n">
        <v>0.0825</v>
      </c>
      <c r="J1013" s="428" t="s">
        <v>6126</v>
      </c>
      <c r="K1013" s="412" t="s">
        <v>12017</v>
      </c>
      <c r="L1013" s="412" t="s">
        <v>5442</v>
      </c>
      <c r="M1013" s="414" t="s">
        <v>4686</v>
      </c>
      <c r="N1013" s="429" t="n">
        <v>95404</v>
      </c>
      <c r="O1013" s="593"/>
      <c r="P1013" s="548" t="s">
        <v>12018</v>
      </c>
      <c r="Q1013" s="432"/>
      <c r="R1013" s="414"/>
      <c r="S1013" s="433"/>
      <c r="T1013" s="434"/>
      <c r="U1013" s="414"/>
      <c r="V1013" s="425"/>
      <c r="W1013" s="425"/>
      <c r="X1013" s="425"/>
      <c r="Y1013" s="425"/>
      <c r="Z1013" s="433" t="s">
        <v>12019</v>
      </c>
      <c r="AA1013" s="433" t="s">
        <v>4745</v>
      </c>
      <c r="AB1013" s="435"/>
      <c r="AC1013" s="594" t="s">
        <v>12014</v>
      </c>
      <c r="AD1013" s="595" t="s">
        <v>7626</v>
      </c>
      <c r="AE1013" s="595"/>
      <c r="AF1013" s="595" t="s">
        <v>10005</v>
      </c>
      <c r="AG1013" s="595" t="s">
        <v>12020</v>
      </c>
      <c r="AH1013" s="595"/>
      <c r="AI1013" s="595"/>
      <c r="AJ1013" s="596" t="s">
        <v>4716</v>
      </c>
      <c r="AK1013" s="437" t="s">
        <v>5946</v>
      </c>
      <c r="AL1013" s="507" t="s">
        <v>12021</v>
      </c>
      <c r="AM1013" s="412" t="s">
        <v>12017</v>
      </c>
      <c r="AN1013" s="439"/>
      <c r="AO1013" s="412" t="s">
        <v>5442</v>
      </c>
      <c r="AP1013" s="414" t="s">
        <v>4686</v>
      </c>
      <c r="AQ1013" s="429" t="n">
        <v>95404</v>
      </c>
      <c r="AR1013" s="440" t="s">
        <v>12016</v>
      </c>
      <c r="AS1013" s="536"/>
      <c r="AT1013" s="438"/>
      <c r="AU1013" s="414"/>
      <c r="AV1013" s="442"/>
      <c r="AW1013" s="443"/>
      <c r="AX1013" s="443"/>
      <c r="AY1013" s="443"/>
      <c r="AZ1013" s="443"/>
      <c r="BA1013" s="443"/>
      <c r="BB1013" s="443"/>
      <c r="BC1013" s="443"/>
      <c r="BD1013" s="443"/>
      <c r="BE1013" s="443"/>
      <c r="BF1013" s="443"/>
      <c r="BG1013" s="443"/>
      <c r="BH1013" s="443"/>
      <c r="BI1013" s="443"/>
      <c r="BJ1013" s="443"/>
      <c r="BK1013" s="443"/>
      <c r="BL1013" s="412"/>
      <c r="BM1013" s="412"/>
      <c r="BN1013" s="412"/>
      <c r="BO1013" s="412"/>
      <c r="BP1013" s="412"/>
      <c r="ALX1013" s="0"/>
      <c r="ALY1013" s="0"/>
      <c r="ALZ1013" s="0"/>
      <c r="AMA1013" s="0"/>
      <c r="AMB1013" s="0"/>
      <c r="AMC1013" s="0"/>
      <c r="AMD1013" s="0"/>
      <c r="AME1013" s="0"/>
      <c r="AMF1013" s="0"/>
      <c r="AMG1013" s="0"/>
      <c r="AMH1013" s="0"/>
      <c r="AMI1013" s="0"/>
      <c r="AMJ1013" s="0"/>
    </row>
    <row r="1014" s="462" customFormat="true" ht="14.1" hidden="false" customHeight="true" outlineLevel="0" collapsed="false">
      <c r="A1014" s="41" t="s">
        <v>12022</v>
      </c>
      <c r="B1014" s="412" t="s">
        <v>4682</v>
      </c>
      <c r="C1014" s="508" t="s">
        <v>7542</v>
      </c>
      <c r="D1014" s="120" t="s">
        <v>6638</v>
      </c>
      <c r="E1014" s="120" t="s">
        <v>1822</v>
      </c>
      <c r="F1014" s="120" t="s">
        <v>12023</v>
      </c>
      <c r="G1014" s="456"/>
      <c r="H1014" s="427" t="n">
        <v>0.0825</v>
      </c>
      <c r="I1014" s="427"/>
      <c r="J1014" s="428" t="s">
        <v>5980</v>
      </c>
      <c r="K1014" s="412" t="s">
        <v>12024</v>
      </c>
      <c r="L1014" s="412" t="s">
        <v>4773</v>
      </c>
      <c r="M1014" s="120" t="s">
        <v>5348</v>
      </c>
      <c r="N1014" s="457" t="n">
        <v>94952</v>
      </c>
      <c r="O1014" s="430"/>
      <c r="P1014" s="431"/>
      <c r="Q1014" s="544" t="s">
        <v>12025</v>
      </c>
      <c r="R1014" s="459" t="s">
        <v>12026</v>
      </c>
      <c r="S1014" s="460" t="s">
        <v>12027</v>
      </c>
      <c r="T1014" s="461"/>
      <c r="U1014" s="459"/>
      <c r="V1014" s="120"/>
      <c r="W1014" s="120"/>
      <c r="X1014" s="120"/>
      <c r="Y1014" s="120"/>
      <c r="Z1014" s="460"/>
      <c r="AA1014" s="433"/>
      <c r="AB1014" s="456"/>
      <c r="AC1014" s="641" t="s">
        <v>8648</v>
      </c>
      <c r="AD1014" s="642" t="s">
        <v>7626</v>
      </c>
      <c r="AE1014" s="641"/>
      <c r="AF1014" s="641"/>
      <c r="AG1014" s="641"/>
      <c r="AH1014" s="641"/>
      <c r="AI1014" s="641"/>
      <c r="AJ1014" s="643" t="s">
        <v>4716</v>
      </c>
      <c r="AK1014" s="437" t="s">
        <v>5946</v>
      </c>
      <c r="AL1014" s="507" t="s">
        <v>6108</v>
      </c>
      <c r="AM1014" s="412" t="s">
        <v>12024</v>
      </c>
      <c r="AO1014" s="412" t="s">
        <v>4773</v>
      </c>
      <c r="AP1014" s="120" t="s">
        <v>5348</v>
      </c>
      <c r="AQ1014" s="457" t="n">
        <v>94952</v>
      </c>
      <c r="AR1014" s="463" t="s">
        <v>12028</v>
      </c>
      <c r="AS1014" s="441"/>
      <c r="AT1014" s="465"/>
      <c r="AU1014" s="459"/>
      <c r="AV1014" s="466" t="n">
        <v>2</v>
      </c>
      <c r="AW1014" s="467" t="s">
        <v>6638</v>
      </c>
      <c r="AX1014" s="467" t="s">
        <v>9972</v>
      </c>
      <c r="AY1014" s="467" t="s">
        <v>6153</v>
      </c>
      <c r="AZ1014" s="467" t="s">
        <v>718</v>
      </c>
      <c r="BA1014" s="467"/>
      <c r="BB1014" s="467"/>
      <c r="BC1014" s="467" t="s">
        <v>9250</v>
      </c>
      <c r="BD1014" s="467" t="s">
        <v>12029</v>
      </c>
      <c r="BE1014" s="467"/>
      <c r="BF1014" s="467"/>
      <c r="BG1014" s="467"/>
      <c r="BH1014" s="467"/>
      <c r="BI1014" s="467"/>
      <c r="BJ1014" s="467"/>
      <c r="BK1014" s="467"/>
      <c r="BL1014" s="468"/>
      <c r="BM1014" s="468"/>
      <c r="BN1014" s="468"/>
      <c r="BO1014" s="412"/>
      <c r="BP1014" s="412"/>
      <c r="BQ1014" s="557"/>
      <c r="ALX1014" s="0"/>
      <c r="ALY1014" s="0"/>
      <c r="ALZ1014" s="0"/>
      <c r="AMA1014" s="0"/>
      <c r="AMB1014" s="0"/>
      <c r="AMC1014" s="0"/>
      <c r="AMD1014" s="0"/>
      <c r="AME1014" s="0"/>
      <c r="AMF1014" s="0"/>
      <c r="AMG1014" s="0"/>
      <c r="AMH1014" s="0"/>
      <c r="AMI1014" s="0"/>
      <c r="AMJ1014" s="0"/>
    </row>
    <row r="1015" s="462" customFormat="true" ht="14.1" hidden="false" customHeight="true" outlineLevel="0" collapsed="false">
      <c r="A1015" s="507" t="s">
        <v>517</v>
      </c>
      <c r="B1015" s="412" t="s">
        <v>5998</v>
      </c>
      <c r="C1015" s="508" t="s">
        <v>4715</v>
      </c>
      <c r="D1015" s="120" t="s">
        <v>12030</v>
      </c>
      <c r="E1015" s="120" t="s">
        <v>3035</v>
      </c>
      <c r="F1015" s="120" t="s">
        <v>12031</v>
      </c>
      <c r="G1015" s="456"/>
      <c r="H1015" s="427" t="n">
        <v>0.08875</v>
      </c>
      <c r="I1015" s="427" t="n">
        <v>0.0862</v>
      </c>
      <c r="J1015" s="428" t="s">
        <v>6542</v>
      </c>
      <c r="K1015" s="412" t="s">
        <v>12032</v>
      </c>
      <c r="L1015" s="412" t="s">
        <v>12033</v>
      </c>
      <c r="M1015" s="120" t="s">
        <v>4686</v>
      </c>
      <c r="N1015" s="457" t="n">
        <v>95437</v>
      </c>
      <c r="O1015" s="458" t="s">
        <v>12034</v>
      </c>
      <c r="P1015" s="432"/>
      <c r="Q1015" s="431"/>
      <c r="R1015" s="459" t="s">
        <v>12035</v>
      </c>
      <c r="S1015" s="460"/>
      <c r="T1015" s="461" t="s">
        <v>2460</v>
      </c>
      <c r="U1015" s="459"/>
      <c r="V1015" s="120"/>
      <c r="W1015" s="120"/>
      <c r="X1015" s="120"/>
      <c r="Y1015" s="120"/>
      <c r="Z1015" s="460" t="s">
        <v>12036</v>
      </c>
      <c r="AA1015" s="433" t="s">
        <v>4745</v>
      </c>
      <c r="AB1015" s="456"/>
      <c r="AC1015" s="641" t="s">
        <v>7695</v>
      </c>
      <c r="AD1015" s="642" t="s">
        <v>11781</v>
      </c>
      <c r="AE1015" s="641"/>
      <c r="AF1015" s="641" t="s">
        <v>10882</v>
      </c>
      <c r="AG1015" s="641"/>
      <c r="AH1015" s="641" t="s">
        <v>12037</v>
      </c>
      <c r="AI1015" s="641"/>
      <c r="AJ1015" s="643" t="s">
        <v>7581</v>
      </c>
      <c r="AK1015" s="437" t="s">
        <v>5946</v>
      </c>
      <c r="AL1015" s="507" t="s">
        <v>6685</v>
      </c>
      <c r="AM1015" s="412" t="s">
        <v>12038</v>
      </c>
      <c r="AN1015" s="462" t="s">
        <v>12039</v>
      </c>
      <c r="AO1015" s="412" t="s">
        <v>12033</v>
      </c>
      <c r="AP1015" s="120" t="s">
        <v>4686</v>
      </c>
      <c r="AQ1015" s="457" t="n">
        <v>95437</v>
      </c>
      <c r="AR1015" s="463" t="s">
        <v>12040</v>
      </c>
      <c r="AS1015" s="441"/>
      <c r="AT1015" s="465" t="n">
        <v>1416805</v>
      </c>
      <c r="AU1015" s="459" t="n">
        <v>7.05</v>
      </c>
      <c r="AV1015" s="466" t="n">
        <v>7</v>
      </c>
      <c r="AW1015" s="467"/>
      <c r="AX1015" s="467"/>
      <c r="AY1015" s="467"/>
      <c r="AZ1015" s="467"/>
      <c r="BA1015" s="467"/>
      <c r="BB1015" s="467"/>
      <c r="BC1015" s="467"/>
      <c r="BD1015" s="467"/>
      <c r="BE1015" s="467"/>
      <c r="BF1015" s="467"/>
      <c r="BG1015" s="467"/>
      <c r="BH1015" s="467"/>
      <c r="BI1015" s="467"/>
      <c r="BJ1015" s="467"/>
      <c r="BK1015" s="467"/>
      <c r="BL1015" s="468"/>
      <c r="BM1015" s="468"/>
      <c r="BN1015" s="468"/>
      <c r="BO1015" s="412"/>
      <c r="BP1015" s="412"/>
      <c r="BQ1015" s="439"/>
      <c r="ALX1015" s="0"/>
      <c r="ALY1015" s="0"/>
      <c r="ALZ1015" s="0"/>
      <c r="AMA1015" s="0"/>
      <c r="AMB1015" s="0"/>
      <c r="AMC1015" s="0"/>
      <c r="AMD1015" s="0"/>
      <c r="AME1015" s="0"/>
      <c r="AMF1015" s="0"/>
      <c r="AMG1015" s="0"/>
      <c r="AMH1015" s="0"/>
      <c r="AMI1015" s="0"/>
      <c r="AMJ1015" s="0"/>
    </row>
    <row r="1016" s="462" customFormat="true" ht="14.1" hidden="false" customHeight="true" outlineLevel="0" collapsed="false">
      <c r="A1016" s="507" t="s">
        <v>12041</v>
      </c>
      <c r="B1016" s="412" t="s">
        <v>713</v>
      </c>
      <c r="C1016" s="508" t="s">
        <v>5309</v>
      </c>
      <c r="D1016" s="120" t="s">
        <v>6985</v>
      </c>
      <c r="E1016" s="120" t="s">
        <v>12042</v>
      </c>
      <c r="F1016" s="120" t="s">
        <v>12043</v>
      </c>
      <c r="G1016" s="456"/>
      <c r="H1016" s="427" t="n">
        <v>0.08375</v>
      </c>
      <c r="I1016" s="427"/>
      <c r="J1016" s="428" t="s">
        <v>6303</v>
      </c>
      <c r="K1016" s="412" t="s">
        <v>12044</v>
      </c>
      <c r="L1016" s="412" t="s">
        <v>1532</v>
      </c>
      <c r="M1016" s="120" t="s">
        <v>4686</v>
      </c>
      <c r="N1016" s="457" t="n">
        <v>94590</v>
      </c>
      <c r="O1016" s="458" t="s">
        <v>12045</v>
      </c>
      <c r="P1016" s="431"/>
      <c r="Q1016" s="431"/>
      <c r="R1016" s="459" t="s">
        <v>7313</v>
      </c>
      <c r="S1016" s="460"/>
      <c r="T1016" s="461"/>
      <c r="U1016" s="459"/>
      <c r="V1016" s="120"/>
      <c r="W1016" s="120"/>
      <c r="X1016" s="120"/>
      <c r="Y1016" s="120"/>
      <c r="Z1016" s="460"/>
      <c r="AA1016" s="433"/>
      <c r="AB1016" s="456"/>
      <c r="AC1016" s="594"/>
      <c r="AD1016" s="595"/>
      <c r="AE1016" s="595"/>
      <c r="AF1016" s="595"/>
      <c r="AG1016" s="595"/>
      <c r="AH1016" s="595" t="s">
        <v>12046</v>
      </c>
      <c r="AI1016" s="595" t="s">
        <v>12047</v>
      </c>
      <c r="AJ1016" s="596" t="s">
        <v>8131</v>
      </c>
      <c r="AK1016" s="437" t="s">
        <v>5946</v>
      </c>
      <c r="AL1016" s="507" t="s">
        <v>5946</v>
      </c>
      <c r="AM1016" s="412" t="s">
        <v>12044</v>
      </c>
      <c r="AO1016" s="412" t="s">
        <v>1532</v>
      </c>
      <c r="AP1016" s="120" t="s">
        <v>4686</v>
      </c>
      <c r="AQ1016" s="457" t="n">
        <v>94590</v>
      </c>
      <c r="AR1016" s="463" t="s">
        <v>12043</v>
      </c>
      <c r="AS1016" s="464"/>
      <c r="AT1016" s="465"/>
      <c r="AU1016" s="459"/>
      <c r="AV1016" s="466" t="n">
        <v>2</v>
      </c>
      <c r="AW1016" s="467" t="s">
        <v>6985</v>
      </c>
      <c r="AX1016" s="467"/>
      <c r="AY1016" s="467"/>
      <c r="AZ1016" s="467"/>
      <c r="BA1016" s="467" t="s">
        <v>12048</v>
      </c>
      <c r="BB1016" s="467" t="s">
        <v>12049</v>
      </c>
      <c r="BC1016" s="467"/>
      <c r="BD1016" s="467" t="s">
        <v>12050</v>
      </c>
      <c r="BE1016" s="467"/>
      <c r="BF1016" s="467"/>
      <c r="BG1016" s="467"/>
      <c r="BH1016" s="467"/>
      <c r="BI1016" s="467"/>
      <c r="BJ1016" s="467"/>
      <c r="BK1016" s="467"/>
      <c r="BL1016" s="468"/>
      <c r="BM1016" s="468"/>
      <c r="BN1016" s="468"/>
      <c r="BO1016" s="469"/>
      <c r="BP1016" s="478"/>
      <c r="BQ1016" s="439"/>
      <c r="ALX1016" s="0"/>
      <c r="ALY1016" s="0"/>
      <c r="ALZ1016" s="0"/>
      <c r="AMA1016" s="0"/>
      <c r="AMB1016" s="0"/>
      <c r="AMC1016" s="0"/>
      <c r="AMD1016" s="0"/>
      <c r="AME1016" s="0"/>
      <c r="AMF1016" s="0"/>
      <c r="AMG1016" s="0"/>
      <c r="AMH1016" s="0"/>
      <c r="AMI1016" s="0"/>
      <c r="AMJ1016" s="0"/>
    </row>
    <row r="1017" s="462" customFormat="true" ht="14.1" hidden="false" customHeight="true" outlineLevel="0" collapsed="false">
      <c r="A1017" s="41" t="s">
        <v>12051</v>
      </c>
      <c r="B1017" s="412" t="s">
        <v>4682</v>
      </c>
      <c r="C1017" s="508" t="s">
        <v>6129</v>
      </c>
      <c r="D1017" s="644"/>
      <c r="E1017" s="120" t="s">
        <v>12052</v>
      </c>
      <c r="F1017" s="120" t="s">
        <v>12053</v>
      </c>
      <c r="G1017" s="456"/>
      <c r="H1017" s="427" t="n">
        <v>0</v>
      </c>
      <c r="I1017" s="427"/>
      <c r="J1017" s="428" t="s">
        <v>12054</v>
      </c>
      <c r="K1017" s="412" t="s">
        <v>12055</v>
      </c>
      <c r="L1017" s="412" t="s">
        <v>12056</v>
      </c>
      <c r="M1017" s="120" t="s">
        <v>12057</v>
      </c>
      <c r="N1017" s="457" t="n">
        <v>19464</v>
      </c>
      <c r="O1017" s="458" t="s">
        <v>12058</v>
      </c>
      <c r="P1017" s="432"/>
      <c r="Q1017" s="431"/>
      <c r="R1017" s="459"/>
      <c r="S1017" s="460"/>
      <c r="T1017" s="461"/>
      <c r="U1017" s="459"/>
      <c r="V1017" s="120"/>
      <c r="W1017" s="120"/>
      <c r="X1017" s="120"/>
      <c r="Y1017" s="120"/>
      <c r="Z1017" s="460"/>
      <c r="AA1017" s="433"/>
      <c r="AB1017" s="456"/>
      <c r="AC1017" s="594"/>
      <c r="AD1017" s="595"/>
      <c r="AE1017" s="595"/>
      <c r="AF1017" s="595"/>
      <c r="AG1017" s="595"/>
      <c r="AH1017" s="595"/>
      <c r="AI1017" s="595"/>
      <c r="AJ1017" s="596"/>
      <c r="AK1017" s="437"/>
      <c r="AL1017" s="507" t="s">
        <v>7272</v>
      </c>
      <c r="AM1017" s="412" t="s">
        <v>12055</v>
      </c>
      <c r="AO1017" s="412" t="s">
        <v>12059</v>
      </c>
      <c r="AP1017" s="120" t="s">
        <v>12060</v>
      </c>
      <c r="AQ1017" s="457" t="n">
        <v>19464</v>
      </c>
      <c r="AR1017" s="463" t="s">
        <v>12061</v>
      </c>
      <c r="AS1017" s="441"/>
      <c r="AT1017" s="465"/>
      <c r="AU1017" s="459"/>
      <c r="AV1017" s="466"/>
      <c r="AW1017" s="467"/>
      <c r="AX1017" s="467"/>
      <c r="AY1017" s="467"/>
      <c r="AZ1017" s="467"/>
      <c r="BA1017" s="467"/>
      <c r="BB1017" s="467"/>
      <c r="BC1017" s="467"/>
      <c r="BD1017" s="467"/>
      <c r="BE1017" s="467"/>
      <c r="BF1017" s="467"/>
      <c r="BG1017" s="467"/>
      <c r="BH1017" s="467"/>
      <c r="BI1017" s="467"/>
      <c r="BJ1017" s="467"/>
      <c r="BK1017" s="467"/>
      <c r="BL1017" s="468"/>
      <c r="BM1017" s="468"/>
      <c r="BN1017" s="468"/>
      <c r="BO1017" s="412"/>
      <c r="BP1017" s="412"/>
      <c r="ALX1017" s="0"/>
      <c r="ALY1017" s="0"/>
      <c r="ALZ1017" s="0"/>
      <c r="AMA1017" s="0"/>
      <c r="AMB1017" s="0"/>
      <c r="AMC1017" s="0"/>
      <c r="AMD1017" s="0"/>
      <c r="AME1017" s="0"/>
      <c r="AMF1017" s="0"/>
      <c r="AMG1017" s="0"/>
      <c r="AMH1017" s="0"/>
      <c r="AMI1017" s="0"/>
      <c r="AMJ1017" s="0"/>
    </row>
    <row r="1018" s="462" customFormat="true" ht="14.1" hidden="false" customHeight="true" outlineLevel="0" collapsed="false">
      <c r="A1018" s="41" t="s">
        <v>865</v>
      </c>
      <c r="B1018" s="412" t="s">
        <v>5937</v>
      </c>
      <c r="C1018" s="563" t="s">
        <v>5309</v>
      </c>
      <c r="D1018" s="120" t="s">
        <v>6291</v>
      </c>
      <c r="E1018" s="120" t="s">
        <v>9403</v>
      </c>
      <c r="F1018" s="120" t="s">
        <v>12062</v>
      </c>
      <c r="G1018" s="456"/>
      <c r="H1018" s="427" t="n">
        <v>0.0925</v>
      </c>
      <c r="I1018" s="427" t="n">
        <v>0.095</v>
      </c>
      <c r="J1018" s="428" t="s">
        <v>5940</v>
      </c>
      <c r="K1018" s="412" t="s">
        <v>12063</v>
      </c>
      <c r="L1018" s="412" t="s">
        <v>5530</v>
      </c>
      <c r="M1018" s="120" t="s">
        <v>4686</v>
      </c>
      <c r="N1018" s="457" t="n">
        <v>94612</v>
      </c>
      <c r="O1018" s="458" t="s">
        <v>12064</v>
      </c>
      <c r="P1018" s="458" t="s">
        <v>12064</v>
      </c>
      <c r="Q1018" s="458" t="s">
        <v>12064</v>
      </c>
      <c r="R1018" s="459" t="s">
        <v>6431</v>
      </c>
      <c r="S1018" s="460"/>
      <c r="T1018" s="461"/>
      <c r="U1018" s="459"/>
      <c r="V1018" s="120"/>
      <c r="W1018" s="120"/>
      <c r="X1018" s="120"/>
      <c r="Y1018" s="120"/>
      <c r="Z1018" s="460"/>
      <c r="AA1018" s="433"/>
      <c r="AB1018" s="456"/>
      <c r="AC1018" s="641" t="s">
        <v>7927</v>
      </c>
      <c r="AD1018" s="642"/>
      <c r="AE1018" s="641"/>
      <c r="AF1018" s="641"/>
      <c r="AG1018" s="641"/>
      <c r="AH1018" s="641"/>
      <c r="AI1018" s="641"/>
      <c r="AJ1018" s="643" t="s">
        <v>7581</v>
      </c>
      <c r="AK1018" s="437" t="s">
        <v>5946</v>
      </c>
      <c r="AL1018" s="507" t="s">
        <v>6144</v>
      </c>
      <c r="AM1018" s="412" t="str">
        <f aca="false">K1018</f>
        <v>2314 San Pablo Avenue</v>
      </c>
      <c r="AO1018" s="412" t="s">
        <v>5530</v>
      </c>
      <c r="AP1018" s="120" t="s">
        <v>4686</v>
      </c>
      <c r="AQ1018" s="457" t="n">
        <v>94612</v>
      </c>
      <c r="AR1018" s="463" t="s">
        <v>12065</v>
      </c>
      <c r="AS1018" s="441"/>
      <c r="AT1018" s="465"/>
      <c r="AU1018" s="459"/>
      <c r="AV1018" s="466" t="n">
        <v>1</v>
      </c>
      <c r="AW1018" s="467" t="s">
        <v>6055</v>
      </c>
      <c r="AX1018" s="467" t="s">
        <v>6152</v>
      </c>
      <c r="AY1018" s="467" t="s">
        <v>6153</v>
      </c>
      <c r="AZ1018" s="467"/>
      <c r="BA1018" s="467" t="s">
        <v>7380</v>
      </c>
      <c r="BB1018" s="467"/>
      <c r="BC1018" s="467" t="s">
        <v>7450</v>
      </c>
      <c r="BD1018" s="467" t="s">
        <v>7450</v>
      </c>
      <c r="BE1018" s="467" t="s">
        <v>12066</v>
      </c>
      <c r="BF1018" s="467"/>
      <c r="BG1018" s="467"/>
      <c r="BH1018" s="467" t="s">
        <v>7450</v>
      </c>
      <c r="BI1018" s="467"/>
      <c r="BJ1018" s="467"/>
      <c r="BK1018" s="467"/>
      <c r="BL1018" s="468"/>
      <c r="BM1018" s="468"/>
      <c r="BN1018" s="468"/>
      <c r="BO1018" s="469"/>
      <c r="BP1018" s="463"/>
      <c r="BQ1018" s="439"/>
      <c r="ALX1018" s="0"/>
      <c r="ALY1018" s="0"/>
      <c r="ALZ1018" s="0"/>
      <c r="AMA1018" s="0"/>
      <c r="AMB1018" s="0"/>
      <c r="AMC1018" s="0"/>
      <c r="AMD1018" s="0"/>
      <c r="AME1018" s="0"/>
      <c r="AMF1018" s="0"/>
      <c r="AMG1018" s="0"/>
      <c r="AMH1018" s="0"/>
      <c r="AMI1018" s="0"/>
      <c r="AMJ1018" s="0"/>
    </row>
    <row r="1019" s="462" customFormat="true" ht="14.1" hidden="false" customHeight="true" outlineLevel="0" collapsed="false">
      <c r="A1019" s="41" t="s">
        <v>492</v>
      </c>
      <c r="B1019" s="412" t="s">
        <v>4682</v>
      </c>
      <c r="C1019" s="508" t="s">
        <v>4733</v>
      </c>
      <c r="D1019" s="120" t="s">
        <v>12067</v>
      </c>
      <c r="E1019" s="120" t="s">
        <v>12068</v>
      </c>
      <c r="F1019" s="120" t="s">
        <v>2579</v>
      </c>
      <c r="G1019" s="456" t="s">
        <v>12069</v>
      </c>
      <c r="H1019" s="427" t="n">
        <v>0.085</v>
      </c>
      <c r="I1019" s="427" t="n">
        <v>0.0875</v>
      </c>
      <c r="J1019" s="428" t="s">
        <v>5772</v>
      </c>
      <c r="K1019" s="412" t="s">
        <v>12070</v>
      </c>
      <c r="L1019" s="412" t="s">
        <v>4720</v>
      </c>
      <c r="M1019" s="120" t="s">
        <v>4686</v>
      </c>
      <c r="N1019" s="457" t="n">
        <v>94133</v>
      </c>
      <c r="O1019" s="430"/>
      <c r="P1019" s="431"/>
      <c r="Q1019" s="431"/>
      <c r="R1019" s="459" t="s">
        <v>2580</v>
      </c>
      <c r="S1019" s="460"/>
      <c r="T1019" s="461"/>
      <c r="U1019" s="459"/>
      <c r="V1019" s="120"/>
      <c r="W1019" s="120"/>
      <c r="X1019" s="120"/>
      <c r="Y1019" s="120"/>
      <c r="Z1019" s="460" t="s">
        <v>12071</v>
      </c>
      <c r="AA1019" s="433" t="s">
        <v>4745</v>
      </c>
      <c r="AB1019" s="456"/>
      <c r="AC1019" s="641" t="s">
        <v>8340</v>
      </c>
      <c r="AD1019" s="642" t="s">
        <v>7940</v>
      </c>
      <c r="AE1019" s="641" t="s">
        <v>7825</v>
      </c>
      <c r="AF1019" s="641" t="s">
        <v>8486</v>
      </c>
      <c r="AG1019" s="641" t="s">
        <v>7633</v>
      </c>
      <c r="AH1019" s="641" t="s">
        <v>7872</v>
      </c>
      <c r="AI1019" s="641"/>
      <c r="AJ1019" s="643" t="s">
        <v>4716</v>
      </c>
      <c r="AK1019" s="437" t="s">
        <v>5946</v>
      </c>
      <c r="AL1019" s="507" t="s">
        <v>5947</v>
      </c>
      <c r="AM1019" s="412" t="str">
        <f aca="false">PROPER(AN1019)</f>
        <v>#3 Fishermans Wharf</v>
      </c>
      <c r="AN1019" s="462" t="s">
        <v>12072</v>
      </c>
      <c r="AO1019" s="412" t="s">
        <v>4720</v>
      </c>
      <c r="AP1019" s="120" t="s">
        <v>4686</v>
      </c>
      <c r="AQ1019" s="457" t="n">
        <v>94133</v>
      </c>
      <c r="AR1019" s="463" t="s">
        <v>2579</v>
      </c>
      <c r="AS1019" s="441"/>
      <c r="AT1019" s="465"/>
      <c r="AU1019" s="459"/>
      <c r="AV1019" s="466" t="n">
        <v>3</v>
      </c>
      <c r="AW1019" s="467"/>
      <c r="AX1019" s="467"/>
      <c r="AY1019" s="467"/>
      <c r="AZ1019" s="467"/>
      <c r="BA1019" s="467"/>
      <c r="BB1019" s="467"/>
      <c r="BC1019" s="467"/>
      <c r="BD1019" s="467"/>
      <c r="BE1019" s="467"/>
      <c r="BF1019" s="467"/>
      <c r="BG1019" s="467"/>
      <c r="BH1019" s="467"/>
      <c r="BI1019" s="467"/>
      <c r="BJ1019" s="467"/>
      <c r="BK1019" s="467"/>
      <c r="BL1019" s="468"/>
      <c r="BM1019" s="468"/>
      <c r="BN1019" s="468"/>
      <c r="BO1019" s="469"/>
      <c r="BP1019" s="463"/>
      <c r="BQ1019" s="439"/>
      <c r="ALX1019" s="0"/>
      <c r="ALY1019" s="0"/>
      <c r="ALZ1019" s="0"/>
      <c r="AMA1019" s="0"/>
      <c r="AMB1019" s="0"/>
      <c r="AMC1019" s="0"/>
      <c r="AMD1019" s="0"/>
      <c r="AME1019" s="0"/>
      <c r="AMF1019" s="0"/>
      <c r="AMG1019" s="0"/>
      <c r="AMH1019" s="0"/>
      <c r="AMI1019" s="0"/>
      <c r="AMJ1019" s="0"/>
    </row>
    <row r="1020" s="462" customFormat="true" ht="14.1" hidden="false" customHeight="true" outlineLevel="0" collapsed="false">
      <c r="A1020" s="41" t="s">
        <v>2514</v>
      </c>
      <c r="B1020" s="412" t="s">
        <v>5977</v>
      </c>
      <c r="C1020" s="445" t="s">
        <v>36</v>
      </c>
      <c r="D1020" s="644"/>
      <c r="E1020" s="120" t="s">
        <v>2513</v>
      </c>
      <c r="F1020" s="120" t="s">
        <v>2512</v>
      </c>
      <c r="G1020" s="456" t="s">
        <v>12073</v>
      </c>
      <c r="H1020" s="427" t="n">
        <v>0.0875</v>
      </c>
      <c r="I1020" s="427" t="n">
        <v>0.09</v>
      </c>
      <c r="J1020" s="428" t="s">
        <v>5810</v>
      </c>
      <c r="K1020" s="412" t="s">
        <v>12074</v>
      </c>
      <c r="L1020" s="412" t="s">
        <v>5810</v>
      </c>
      <c r="M1020" s="120" t="s">
        <v>4686</v>
      </c>
      <c r="N1020" s="457" t="n">
        <v>94520</v>
      </c>
      <c r="O1020" s="430"/>
      <c r="P1020" s="431"/>
      <c r="Q1020" s="431"/>
      <c r="R1020" s="459" t="s">
        <v>12075</v>
      </c>
      <c r="S1020" s="460" t="s">
        <v>12076</v>
      </c>
      <c r="T1020" s="461"/>
      <c r="U1020" s="459"/>
      <c r="V1020" s="120"/>
      <c r="W1020" s="120"/>
      <c r="X1020" s="120"/>
      <c r="Y1020" s="120"/>
      <c r="Z1020" s="460" t="s">
        <v>12077</v>
      </c>
      <c r="AA1020" s="433"/>
      <c r="AB1020" s="456"/>
      <c r="AC1020" s="645" t="s">
        <v>7695</v>
      </c>
      <c r="AD1020" s="645"/>
      <c r="AE1020" s="645" t="s">
        <v>7808</v>
      </c>
      <c r="AF1020" s="645"/>
      <c r="AG1020" s="645"/>
      <c r="AH1020" s="645"/>
      <c r="AI1020" s="645"/>
      <c r="AJ1020" s="498" t="s">
        <v>7581</v>
      </c>
      <c r="AK1020" s="437" t="s">
        <v>5946</v>
      </c>
      <c r="AL1020" s="507" t="s">
        <v>2513</v>
      </c>
      <c r="AM1020" s="412" t="s">
        <v>12078</v>
      </c>
      <c r="AO1020" s="412" t="s">
        <v>5810</v>
      </c>
      <c r="AP1020" s="120" t="s">
        <v>4686</v>
      </c>
      <c r="AQ1020" s="457" t="n">
        <v>94521</v>
      </c>
      <c r="AR1020" s="463" t="s">
        <v>12073</v>
      </c>
      <c r="AS1020" s="437"/>
      <c r="AT1020" s="465"/>
      <c r="AU1020" s="459"/>
      <c r="AV1020" s="466"/>
      <c r="AW1020" s="467"/>
      <c r="AX1020" s="467"/>
      <c r="AY1020" s="467"/>
      <c r="AZ1020" s="467"/>
      <c r="BA1020" s="467"/>
      <c r="BB1020" s="467"/>
      <c r="BC1020" s="467"/>
      <c r="BD1020" s="467"/>
      <c r="BE1020" s="467"/>
      <c r="BF1020" s="467"/>
      <c r="BG1020" s="467"/>
      <c r="BH1020" s="467"/>
      <c r="BI1020" s="467"/>
      <c r="BJ1020" s="467"/>
      <c r="BK1020" s="467"/>
      <c r="BL1020" s="468"/>
      <c r="BM1020" s="468"/>
      <c r="BN1020" s="468"/>
      <c r="BO1020" s="469"/>
      <c r="BP1020" s="463"/>
      <c r="ALX1020" s="0"/>
      <c r="ALY1020" s="0"/>
      <c r="ALZ1020" s="0"/>
      <c r="AMA1020" s="0"/>
      <c r="AMB1020" s="0"/>
      <c r="AMC1020" s="0"/>
      <c r="AMD1020" s="0"/>
      <c r="AME1020" s="0"/>
      <c r="AMF1020" s="0"/>
      <c r="AMG1020" s="0"/>
      <c r="AMH1020" s="0"/>
      <c r="AMI1020" s="0"/>
      <c r="AMJ1020" s="0"/>
    </row>
    <row r="1021" s="462" customFormat="true" ht="14.1" hidden="false" customHeight="true" outlineLevel="0" collapsed="false">
      <c r="A1021" s="507" t="s">
        <v>12079</v>
      </c>
      <c r="B1021" s="412" t="s">
        <v>6082</v>
      </c>
      <c r="C1021" s="563" t="s">
        <v>4715</v>
      </c>
      <c r="D1021" s="414"/>
      <c r="E1021" s="425" t="s">
        <v>3326</v>
      </c>
      <c r="F1021" s="425" t="s">
        <v>12080</v>
      </c>
      <c r="G1021" s="426"/>
      <c r="H1021" s="427" t="n">
        <v>0.085</v>
      </c>
      <c r="I1021" s="427" t="n">
        <v>0.0875</v>
      </c>
      <c r="J1021" s="428" t="s">
        <v>5772</v>
      </c>
      <c r="K1021" s="412" t="s">
        <v>12081</v>
      </c>
      <c r="L1021" s="412" t="s">
        <v>4720</v>
      </c>
      <c r="M1021" s="414" t="s">
        <v>4686</v>
      </c>
      <c r="N1021" s="429" t="n">
        <v>94114</v>
      </c>
      <c r="O1021" s="640" t="s">
        <v>12082</v>
      </c>
      <c r="P1021" s="548" t="s">
        <v>12083</v>
      </c>
      <c r="Q1021" s="432"/>
      <c r="R1021" s="414"/>
      <c r="S1021" s="433"/>
      <c r="T1021" s="434"/>
      <c r="U1021" s="414"/>
      <c r="V1021" s="425"/>
      <c r="W1021" s="425"/>
      <c r="X1021" s="425"/>
      <c r="Y1021" s="425"/>
      <c r="Z1021" s="433"/>
      <c r="AA1021" s="433"/>
      <c r="AB1021" s="435"/>
      <c r="AC1021" s="594" t="s">
        <v>7847</v>
      </c>
      <c r="AD1021" s="595" t="s">
        <v>8625</v>
      </c>
      <c r="AE1021" s="595" t="s">
        <v>10472</v>
      </c>
      <c r="AF1021" s="595" t="s">
        <v>10473</v>
      </c>
      <c r="AG1021" s="595"/>
      <c r="AH1021" s="595"/>
      <c r="AI1021" s="595"/>
      <c r="AJ1021" s="596" t="s">
        <v>7581</v>
      </c>
      <c r="AK1021" s="437" t="s">
        <v>5946</v>
      </c>
      <c r="AL1021" s="507" t="s">
        <v>5946</v>
      </c>
      <c r="AM1021" s="412" t="s">
        <v>12081</v>
      </c>
      <c r="AN1021" s="439"/>
      <c r="AO1021" s="412" t="s">
        <v>4720</v>
      </c>
      <c r="AP1021" s="414" t="s">
        <v>4686</v>
      </c>
      <c r="AQ1021" s="429" t="n">
        <v>94114</v>
      </c>
      <c r="AR1021" s="440" t="s">
        <v>6083</v>
      </c>
      <c r="AS1021" s="464"/>
      <c r="AT1021" s="438"/>
      <c r="AU1021" s="414"/>
      <c r="AV1021" s="442"/>
      <c r="AW1021" s="443"/>
      <c r="AX1021" s="443"/>
      <c r="AY1021" s="443"/>
      <c r="AZ1021" s="443"/>
      <c r="BA1021" s="443"/>
      <c r="BB1021" s="443"/>
      <c r="BC1021" s="443"/>
      <c r="BD1021" s="443"/>
      <c r="BE1021" s="443"/>
      <c r="BF1021" s="443"/>
      <c r="BG1021" s="443"/>
      <c r="BH1021" s="443"/>
      <c r="BI1021" s="443"/>
      <c r="BJ1021" s="443"/>
      <c r="BK1021" s="443"/>
      <c r="BL1021" s="412"/>
      <c r="BM1021" s="412"/>
      <c r="BN1021" s="412"/>
      <c r="BO1021" s="412"/>
      <c r="BP1021" s="463"/>
      <c r="BQ1021" s="439"/>
      <c r="ALX1021" s="0"/>
      <c r="ALY1021" s="0"/>
      <c r="ALZ1021" s="0"/>
      <c r="AMA1021" s="0"/>
      <c r="AMB1021" s="0"/>
      <c r="AMC1021" s="0"/>
      <c r="AMD1021" s="0"/>
      <c r="AME1021" s="0"/>
      <c r="AMF1021" s="0"/>
      <c r="AMG1021" s="0"/>
      <c r="AMH1021" s="0"/>
      <c r="AMI1021" s="0"/>
      <c r="AMJ1021" s="0"/>
    </row>
    <row r="1022" s="462" customFormat="true" ht="14.1" hidden="false" customHeight="true" outlineLevel="0" collapsed="false">
      <c r="A1022" s="41" t="s">
        <v>750</v>
      </c>
      <c r="B1022" s="412" t="s">
        <v>713</v>
      </c>
      <c r="C1022" s="445" t="s">
        <v>36</v>
      </c>
      <c r="D1022" s="414" t="s">
        <v>8858</v>
      </c>
      <c r="E1022" s="425" t="s">
        <v>7382</v>
      </c>
      <c r="F1022" s="425" t="s">
        <v>2737</v>
      </c>
      <c r="G1022" s="426" t="s">
        <v>12084</v>
      </c>
      <c r="H1022" s="427" t="n">
        <v>0.09</v>
      </c>
      <c r="I1022" s="427" t="n">
        <v>0.0925</v>
      </c>
      <c r="J1022" s="428" t="s">
        <v>7614</v>
      </c>
      <c r="K1022" s="412" t="s">
        <v>12085</v>
      </c>
      <c r="L1022" s="412" t="s">
        <v>3082</v>
      </c>
      <c r="M1022" s="414" t="s">
        <v>4686</v>
      </c>
      <c r="N1022" s="429" t="n">
        <v>94901</v>
      </c>
      <c r="O1022" s="640" t="s">
        <v>12086</v>
      </c>
      <c r="P1022" s="432"/>
      <c r="Q1022" s="432"/>
      <c r="R1022" s="414" t="s">
        <v>7373</v>
      </c>
      <c r="S1022" s="433"/>
      <c r="T1022" s="434" t="s">
        <v>7027</v>
      </c>
      <c r="U1022" s="414"/>
      <c r="V1022" s="425"/>
      <c r="W1022" s="425"/>
      <c r="X1022" s="425"/>
      <c r="Y1022" s="425"/>
      <c r="Z1022" s="433" t="s">
        <v>6006</v>
      </c>
      <c r="AA1022" s="433" t="s">
        <v>4745</v>
      </c>
      <c r="AB1022" s="435"/>
      <c r="AC1022" s="645" t="s">
        <v>7612</v>
      </c>
      <c r="AD1022" s="645"/>
      <c r="AE1022" s="645" t="s">
        <v>7940</v>
      </c>
      <c r="AF1022" s="645"/>
      <c r="AG1022" s="645"/>
      <c r="AH1022" s="645" t="s">
        <v>12087</v>
      </c>
      <c r="AI1022" s="645"/>
      <c r="AJ1022" s="498" t="s">
        <v>7556</v>
      </c>
      <c r="AK1022" s="437" t="s">
        <v>5946</v>
      </c>
      <c r="AL1022" s="507" t="s">
        <v>6144</v>
      </c>
      <c r="AM1022" s="412" t="str">
        <f aca="false">PROPER(AN1022)</f>
        <v>93 Woodland Avenue</v>
      </c>
      <c r="AN1022" s="439" t="s">
        <v>12088</v>
      </c>
      <c r="AO1022" s="412" t="s">
        <v>3082</v>
      </c>
      <c r="AP1022" s="414" t="s">
        <v>4686</v>
      </c>
      <c r="AQ1022" s="429" t="n">
        <v>94901</v>
      </c>
      <c r="AR1022" s="440" t="s">
        <v>2737</v>
      </c>
      <c r="AS1022" s="441"/>
      <c r="AT1022" s="438" t="s">
        <v>6914</v>
      </c>
      <c r="AU1022" s="414" t="s">
        <v>6914</v>
      </c>
      <c r="AV1022" s="442" t="n">
        <v>2</v>
      </c>
      <c r="AW1022" s="443"/>
      <c r="AX1022" s="443"/>
      <c r="AY1022" s="443"/>
      <c r="AZ1022" s="443"/>
      <c r="BA1022" s="443"/>
      <c r="BB1022" s="443"/>
      <c r="BC1022" s="443"/>
      <c r="BD1022" s="443"/>
      <c r="BE1022" s="443"/>
      <c r="BF1022" s="443"/>
      <c r="BG1022" s="443"/>
      <c r="BH1022" s="443"/>
      <c r="BI1022" s="443"/>
      <c r="BJ1022" s="443"/>
      <c r="BK1022" s="443"/>
      <c r="BL1022" s="412"/>
      <c r="BM1022" s="412"/>
      <c r="BN1022" s="412"/>
      <c r="BO1022" s="412"/>
      <c r="BP1022" s="463"/>
      <c r="ALX1022" s="0"/>
      <c r="ALY1022" s="0"/>
      <c r="ALZ1022" s="0"/>
      <c r="AMA1022" s="0"/>
      <c r="AMB1022" s="0"/>
      <c r="AMC1022" s="0"/>
      <c r="AMD1022" s="0"/>
      <c r="AME1022" s="0"/>
      <c r="AMF1022" s="0"/>
      <c r="AMG1022" s="0"/>
      <c r="AMH1022" s="0"/>
      <c r="AMI1022" s="0"/>
      <c r="AMJ1022" s="0"/>
    </row>
    <row r="1023" s="462" customFormat="true" ht="14.1" hidden="false" customHeight="true" outlineLevel="0" collapsed="false">
      <c r="A1023" s="41" t="s">
        <v>12089</v>
      </c>
      <c r="B1023" s="412" t="s">
        <v>5977</v>
      </c>
      <c r="C1023" s="479" t="s">
        <v>4715</v>
      </c>
      <c r="D1023" s="480"/>
      <c r="E1023" s="480" t="s">
        <v>12090</v>
      </c>
      <c r="F1023" s="480" t="s">
        <v>12091</v>
      </c>
      <c r="G1023" s="489"/>
      <c r="H1023" s="427" t="n">
        <v>0.085</v>
      </c>
      <c r="I1023" s="427" t="n">
        <v>0.0875</v>
      </c>
      <c r="J1023" s="428" t="s">
        <v>5772</v>
      </c>
      <c r="K1023" s="489" t="s">
        <v>12092</v>
      </c>
      <c r="L1023" s="489" t="s">
        <v>4720</v>
      </c>
      <c r="M1023" s="480" t="s">
        <v>4686</v>
      </c>
      <c r="N1023" s="490" t="n">
        <v>94110</v>
      </c>
      <c r="O1023" s="544" t="s">
        <v>12093</v>
      </c>
      <c r="P1023" s="544" t="s">
        <v>12093</v>
      </c>
      <c r="Q1023" s="544" t="s">
        <v>12093</v>
      </c>
      <c r="R1023" s="491" t="s">
        <v>2554</v>
      </c>
      <c r="S1023" s="490"/>
      <c r="T1023" s="492"/>
      <c r="U1023" s="491"/>
      <c r="V1023" s="490"/>
      <c r="W1023" s="490"/>
      <c r="X1023" s="490"/>
      <c r="Y1023" s="490"/>
      <c r="Z1023" s="490" t="s">
        <v>12094</v>
      </c>
      <c r="AA1023" s="433"/>
      <c r="AB1023" s="493"/>
      <c r="AC1023" s="641" t="s">
        <v>8340</v>
      </c>
      <c r="AD1023" s="642" t="s">
        <v>8472</v>
      </c>
      <c r="AE1023" s="641" t="s">
        <v>12095</v>
      </c>
      <c r="AF1023" s="641" t="s">
        <v>9793</v>
      </c>
      <c r="AG1023" s="641"/>
      <c r="AH1023" s="641"/>
      <c r="AI1023" s="641"/>
      <c r="AJ1023" s="643" t="s">
        <v>4716</v>
      </c>
      <c r="AK1023" s="437" t="s">
        <v>5946</v>
      </c>
      <c r="AL1023" s="507" t="s">
        <v>6064</v>
      </c>
      <c r="AM1023" s="489" t="s">
        <v>12092</v>
      </c>
      <c r="AN1023" s="494"/>
      <c r="AO1023" s="489" t="s">
        <v>4720</v>
      </c>
      <c r="AP1023" s="480" t="s">
        <v>4686</v>
      </c>
      <c r="AQ1023" s="490" t="n">
        <v>94110</v>
      </c>
      <c r="AR1023" s="489" t="s">
        <v>12091</v>
      </c>
      <c r="AS1023" s="464"/>
      <c r="AT1023" s="495"/>
      <c r="AU1023" s="496"/>
      <c r="AV1023" s="497"/>
      <c r="AW1023" s="497"/>
      <c r="AX1023" s="497"/>
      <c r="AY1023" s="497"/>
      <c r="AZ1023" s="497"/>
      <c r="BA1023" s="497"/>
      <c r="BB1023" s="497"/>
      <c r="BC1023" s="497"/>
      <c r="BD1023" s="497"/>
      <c r="BE1023" s="497"/>
      <c r="BF1023" s="497"/>
      <c r="BG1023" s="497"/>
      <c r="BH1023" s="497"/>
      <c r="BI1023" s="497"/>
      <c r="BJ1023" s="497"/>
      <c r="BK1023" s="497"/>
      <c r="BL1023" s="498"/>
      <c r="BM1023" s="498"/>
      <c r="BN1023" s="498"/>
      <c r="BO1023" s="412"/>
      <c r="BP1023" s="463"/>
      <c r="BQ1023" s="439"/>
      <c r="ALX1023" s="0"/>
      <c r="ALY1023" s="0"/>
      <c r="ALZ1023" s="0"/>
      <c r="AMA1023" s="0"/>
      <c r="AMB1023" s="0"/>
      <c r="AMC1023" s="0"/>
      <c r="AMD1023" s="0"/>
      <c r="AME1023" s="0"/>
      <c r="AMF1023" s="0"/>
      <c r="AMG1023" s="0"/>
      <c r="AMH1023" s="0"/>
      <c r="AMI1023" s="0"/>
      <c r="AMJ1023" s="0"/>
    </row>
    <row r="1024" s="462" customFormat="true" ht="14.1" hidden="false" customHeight="true" outlineLevel="0" collapsed="false">
      <c r="A1024" s="41" t="s">
        <v>12096</v>
      </c>
      <c r="B1024" s="412" t="s">
        <v>4682</v>
      </c>
      <c r="C1024" s="445" t="s">
        <v>7542</v>
      </c>
      <c r="D1024" s="120" t="s">
        <v>6282</v>
      </c>
      <c r="E1024" s="120" t="s">
        <v>12097</v>
      </c>
      <c r="F1024" s="120" t="s">
        <v>12098</v>
      </c>
      <c r="G1024" s="456" t="s">
        <v>12099</v>
      </c>
      <c r="H1024" s="427" t="n">
        <v>0.0775</v>
      </c>
      <c r="I1024" s="427" t="n">
        <v>0.08</v>
      </c>
      <c r="J1024" s="428" t="s">
        <v>7434</v>
      </c>
      <c r="K1024" s="412" t="s">
        <v>12100</v>
      </c>
      <c r="L1024" s="412" t="s">
        <v>7876</v>
      </c>
      <c r="M1024" s="120" t="s">
        <v>4686</v>
      </c>
      <c r="N1024" s="457" t="n">
        <v>94515</v>
      </c>
      <c r="O1024" s="458" t="s">
        <v>12101</v>
      </c>
      <c r="P1024" s="548" t="s">
        <v>12102</v>
      </c>
      <c r="Q1024" s="544" t="s">
        <v>12103</v>
      </c>
      <c r="R1024" s="459" t="s">
        <v>12104</v>
      </c>
      <c r="S1024" s="460"/>
      <c r="T1024" s="461"/>
      <c r="U1024" s="459"/>
      <c r="V1024" s="120"/>
      <c r="W1024" s="120"/>
      <c r="X1024" s="120"/>
      <c r="Y1024" s="120"/>
      <c r="Z1024" s="460" t="s">
        <v>12105</v>
      </c>
      <c r="AA1024" s="433" t="s">
        <v>4745</v>
      </c>
      <c r="AB1024" s="647" t="s">
        <v>12106</v>
      </c>
      <c r="AC1024" s="594" t="s">
        <v>8019</v>
      </c>
      <c r="AD1024" s="595" t="s">
        <v>12107</v>
      </c>
      <c r="AE1024" s="595" t="s">
        <v>8381</v>
      </c>
      <c r="AF1024" s="595" t="s">
        <v>8110</v>
      </c>
      <c r="AG1024" s="595"/>
      <c r="AH1024" s="595" t="s">
        <v>12014</v>
      </c>
      <c r="AI1024" s="595"/>
      <c r="AJ1024" s="596" t="s">
        <v>4716</v>
      </c>
      <c r="AK1024" s="437" t="s">
        <v>5946</v>
      </c>
      <c r="AL1024" s="507" t="s">
        <v>6108</v>
      </c>
      <c r="AM1024" s="412" t="str">
        <f aca="false">PROPER(AN1024)</f>
        <v>1250 Lincoln Avenue</v>
      </c>
      <c r="AN1024" s="462" t="s">
        <v>12108</v>
      </c>
      <c r="AO1024" s="412" t="s">
        <v>7876</v>
      </c>
      <c r="AP1024" s="120" t="s">
        <v>4686</v>
      </c>
      <c r="AQ1024" s="457" t="n">
        <v>94515</v>
      </c>
      <c r="AR1024" s="463" t="s">
        <v>12098</v>
      </c>
      <c r="AS1024" s="464"/>
      <c r="AT1024" s="465"/>
      <c r="AU1024" s="459"/>
      <c r="AV1024" s="466" t="n">
        <v>6</v>
      </c>
      <c r="AW1024" s="467"/>
      <c r="AX1024" s="467"/>
      <c r="AY1024" s="467"/>
      <c r="AZ1024" s="467"/>
      <c r="BA1024" s="467"/>
      <c r="BB1024" s="467"/>
      <c r="BC1024" s="467"/>
      <c r="BD1024" s="467"/>
      <c r="BE1024" s="467"/>
      <c r="BF1024" s="467"/>
      <c r="BG1024" s="467"/>
      <c r="BH1024" s="467"/>
      <c r="BI1024" s="467"/>
      <c r="BJ1024" s="467"/>
      <c r="BK1024" s="467"/>
      <c r="BL1024" s="468"/>
      <c r="BM1024" s="468"/>
      <c r="BN1024" s="468"/>
      <c r="BO1024" s="469"/>
      <c r="BP1024" s="412"/>
      <c r="BQ1024" s="557"/>
      <c r="ALX1024" s="0"/>
      <c r="ALY1024" s="0"/>
      <c r="ALZ1024" s="0"/>
      <c r="AMA1024" s="0"/>
      <c r="AMB1024" s="0"/>
      <c r="AMC1024" s="0"/>
      <c r="AMD1024" s="0"/>
      <c r="AME1024" s="0"/>
      <c r="AMF1024" s="0"/>
      <c r="AMG1024" s="0"/>
      <c r="AMH1024" s="0"/>
      <c r="AMI1024" s="0"/>
      <c r="AMJ1024" s="0"/>
    </row>
    <row r="1025" s="462" customFormat="true" ht="14.1" hidden="false" customHeight="true" outlineLevel="0" collapsed="false">
      <c r="A1025" s="41" t="s">
        <v>4498</v>
      </c>
      <c r="B1025" s="412" t="s">
        <v>5998</v>
      </c>
      <c r="C1025" s="445" t="s">
        <v>5999</v>
      </c>
      <c r="D1025" s="120"/>
      <c r="E1025" s="120" t="s">
        <v>12109</v>
      </c>
      <c r="F1025" s="120" t="s">
        <v>4495</v>
      </c>
      <c r="G1025" s="456" t="s">
        <v>12110</v>
      </c>
      <c r="H1025" s="427" t="n">
        <v>0.085</v>
      </c>
      <c r="I1025" s="427" t="n">
        <v>0.0875</v>
      </c>
      <c r="J1025" s="428" t="s">
        <v>5772</v>
      </c>
      <c r="K1025" s="412" t="s">
        <v>12111</v>
      </c>
      <c r="L1025" s="412" t="s">
        <v>4720</v>
      </c>
      <c r="M1025" s="120" t="s">
        <v>4686</v>
      </c>
      <c r="N1025" s="457" t="n">
        <v>94123</v>
      </c>
      <c r="O1025" s="458" t="s">
        <v>12112</v>
      </c>
      <c r="P1025" s="544" t="s">
        <v>4496</v>
      </c>
      <c r="Q1025" s="506"/>
      <c r="R1025" s="459" t="s">
        <v>12113</v>
      </c>
      <c r="S1025" s="460" t="s">
        <v>12114</v>
      </c>
      <c r="T1025" s="434"/>
      <c r="U1025" s="414"/>
      <c r="V1025" s="425"/>
      <c r="W1025" s="425"/>
      <c r="X1025" s="425"/>
      <c r="Y1025" s="425"/>
      <c r="Z1025" s="460" t="s">
        <v>12115</v>
      </c>
      <c r="AA1025" s="433" t="s">
        <v>4745</v>
      </c>
      <c r="AB1025" s="456"/>
      <c r="AC1025" s="641" t="s">
        <v>9467</v>
      </c>
      <c r="AD1025" s="642" t="s">
        <v>7626</v>
      </c>
      <c r="AE1025" s="641"/>
      <c r="AF1025" s="641" t="s">
        <v>7682</v>
      </c>
      <c r="AG1025" s="641"/>
      <c r="AH1025" s="641"/>
      <c r="AI1025" s="641"/>
      <c r="AJ1025" s="643" t="s">
        <v>4716</v>
      </c>
      <c r="AK1025" s="437" t="s">
        <v>5946</v>
      </c>
      <c r="AL1025" s="507" t="s">
        <v>5947</v>
      </c>
      <c r="AM1025" s="412" t="s">
        <v>12111</v>
      </c>
      <c r="AN1025" s="462" t="s">
        <v>12116</v>
      </c>
      <c r="AO1025" s="412" t="s">
        <v>4720</v>
      </c>
      <c r="AP1025" s="120" t="s">
        <v>4686</v>
      </c>
      <c r="AQ1025" s="457" t="n">
        <v>94123</v>
      </c>
      <c r="AR1025" s="463" t="s">
        <v>12117</v>
      </c>
      <c r="AS1025" s="441"/>
      <c r="AT1025" s="465" t="n">
        <v>1007764</v>
      </c>
      <c r="AU1025" s="459" t="s">
        <v>10337</v>
      </c>
      <c r="AV1025" s="466" t="n">
        <v>2</v>
      </c>
      <c r="AW1025" s="467"/>
      <c r="AX1025" s="467"/>
      <c r="AY1025" s="467"/>
      <c r="AZ1025" s="467"/>
      <c r="BA1025" s="467"/>
      <c r="BB1025" s="467"/>
      <c r="BC1025" s="467"/>
      <c r="BD1025" s="467"/>
      <c r="BE1025" s="467"/>
      <c r="BF1025" s="467"/>
      <c r="BG1025" s="467"/>
      <c r="BH1025" s="467"/>
      <c r="BI1025" s="467"/>
      <c r="BJ1025" s="467"/>
      <c r="BK1025" s="467"/>
      <c r="BL1025" s="468"/>
      <c r="BM1025" s="468"/>
      <c r="BN1025" s="468"/>
      <c r="BO1025" s="412"/>
      <c r="BP1025" s="412"/>
      <c r="ALX1025" s="0"/>
      <c r="ALY1025" s="0"/>
      <c r="ALZ1025" s="0"/>
      <c r="AMA1025" s="0"/>
      <c r="AMB1025" s="0"/>
      <c r="AMC1025" s="0"/>
      <c r="AMD1025" s="0"/>
      <c r="AME1025" s="0"/>
      <c r="AMF1025" s="0"/>
      <c r="AMG1025" s="0"/>
      <c r="AMH1025" s="0"/>
      <c r="AMI1025" s="0"/>
      <c r="AMJ1025" s="0"/>
    </row>
    <row r="1026" s="462" customFormat="true" ht="14.1" hidden="false" customHeight="true" outlineLevel="0" collapsed="false">
      <c r="A1026" s="41" t="s">
        <v>3165</v>
      </c>
      <c r="B1026" s="412" t="s">
        <v>5998</v>
      </c>
      <c r="C1026" s="445" t="s">
        <v>5999</v>
      </c>
      <c r="D1026" s="120"/>
      <c r="E1026" s="120" t="s">
        <v>3164</v>
      </c>
      <c r="F1026" s="120" t="s">
        <v>3163</v>
      </c>
      <c r="G1026" s="456" t="s">
        <v>12118</v>
      </c>
      <c r="H1026" s="427" t="n">
        <v>0.085</v>
      </c>
      <c r="I1026" s="427" t="n">
        <v>0.0875</v>
      </c>
      <c r="J1026" s="428" t="s">
        <v>5772</v>
      </c>
      <c r="K1026" s="412" t="s">
        <v>12119</v>
      </c>
      <c r="L1026" s="412" t="s">
        <v>4720</v>
      </c>
      <c r="M1026" s="120" t="s">
        <v>4686</v>
      </c>
      <c r="N1026" s="457" t="n">
        <v>94107</v>
      </c>
      <c r="O1026" s="430"/>
      <c r="P1026" s="431"/>
      <c r="Q1026" s="431"/>
      <c r="R1026" s="459" t="s">
        <v>12120</v>
      </c>
      <c r="S1026" s="460" t="s">
        <v>12121</v>
      </c>
      <c r="T1026" s="461" t="s">
        <v>12122</v>
      </c>
      <c r="U1026" s="459" t="s">
        <v>12123</v>
      </c>
      <c r="V1026" s="120" t="s">
        <v>12122</v>
      </c>
      <c r="W1026" s="120" t="s">
        <v>12124</v>
      </c>
      <c r="X1026" s="120" t="s">
        <v>12125</v>
      </c>
      <c r="Y1026" s="120" t="s">
        <v>12126</v>
      </c>
      <c r="Z1026" s="460" t="s">
        <v>12127</v>
      </c>
      <c r="AA1026" s="433" t="s">
        <v>12128</v>
      </c>
      <c r="AB1026" s="456"/>
      <c r="AC1026" s="594" t="s">
        <v>7695</v>
      </c>
      <c r="AD1026" s="595" t="s">
        <v>8957</v>
      </c>
      <c r="AE1026" s="595"/>
      <c r="AF1026" s="595" t="s">
        <v>10013</v>
      </c>
      <c r="AG1026" s="595"/>
      <c r="AH1026" s="595"/>
      <c r="AI1026" s="595"/>
      <c r="AJ1026" s="596" t="s">
        <v>7581</v>
      </c>
      <c r="AK1026" s="437" t="s">
        <v>5946</v>
      </c>
      <c r="AL1026" s="507" t="s">
        <v>6295</v>
      </c>
      <c r="AM1026" s="412" t="str">
        <f aca="false">PROPER(AN1026)</f>
        <v>600 Embarcadero</v>
      </c>
      <c r="AN1026" s="462" t="s">
        <v>12129</v>
      </c>
      <c r="AO1026" s="412" t="s">
        <v>4720</v>
      </c>
      <c r="AP1026" s="120" t="s">
        <v>4686</v>
      </c>
      <c r="AQ1026" s="457" t="n">
        <v>94107</v>
      </c>
      <c r="AR1026" s="463" t="s">
        <v>3163</v>
      </c>
      <c r="AS1026" s="464"/>
      <c r="AT1026" s="465" t="n">
        <v>1404769</v>
      </c>
      <c r="AU1026" s="459"/>
      <c r="AV1026" s="466" t="n">
        <v>5</v>
      </c>
      <c r="AW1026" s="467"/>
      <c r="AX1026" s="467"/>
      <c r="AY1026" s="467"/>
      <c r="AZ1026" s="467"/>
      <c r="BA1026" s="467"/>
      <c r="BB1026" s="467"/>
      <c r="BC1026" s="467"/>
      <c r="BD1026" s="467"/>
      <c r="BE1026" s="467"/>
      <c r="BF1026" s="467"/>
      <c r="BG1026" s="467"/>
      <c r="BH1026" s="467"/>
      <c r="BI1026" s="467"/>
      <c r="BJ1026" s="467"/>
      <c r="BK1026" s="467"/>
      <c r="BL1026" s="468"/>
      <c r="BM1026" s="468"/>
      <c r="BN1026" s="468"/>
      <c r="BO1026" s="412"/>
      <c r="BP1026" s="412"/>
      <c r="ALX1026" s="0"/>
      <c r="ALY1026" s="0"/>
      <c r="ALZ1026" s="0"/>
      <c r="AMA1026" s="0"/>
      <c r="AMB1026" s="0"/>
      <c r="AMC1026" s="0"/>
      <c r="AMD1026" s="0"/>
      <c r="AME1026" s="0"/>
      <c r="AMF1026" s="0"/>
      <c r="AMG1026" s="0"/>
      <c r="AMH1026" s="0"/>
      <c r="AMI1026" s="0"/>
      <c r="AMJ1026" s="0"/>
    </row>
    <row r="1027" s="462" customFormat="true" ht="13.5" hidden="false" customHeight="true" outlineLevel="0" collapsed="false">
      <c r="A1027" s="41" t="s">
        <v>12130</v>
      </c>
      <c r="B1027" s="412" t="s">
        <v>5977</v>
      </c>
      <c r="C1027" s="445" t="s">
        <v>4715</v>
      </c>
      <c r="D1027" s="120"/>
      <c r="E1027" s="120" t="s">
        <v>12131</v>
      </c>
      <c r="F1027" s="120" t="s">
        <v>12132</v>
      </c>
      <c r="G1027" s="456"/>
      <c r="H1027" s="427" t="n">
        <v>0.085</v>
      </c>
      <c r="I1027" s="427" t="n">
        <v>0.0875</v>
      </c>
      <c r="J1027" s="428" t="s">
        <v>5772</v>
      </c>
      <c r="K1027" s="412" t="s">
        <v>12133</v>
      </c>
      <c r="L1027" s="412" t="s">
        <v>4720</v>
      </c>
      <c r="M1027" s="120" t="s">
        <v>4686</v>
      </c>
      <c r="N1027" s="457" t="n">
        <v>94110</v>
      </c>
      <c r="O1027" s="458" t="s">
        <v>12134</v>
      </c>
      <c r="P1027" s="431"/>
      <c r="Q1027" s="431"/>
      <c r="R1027" s="459"/>
      <c r="S1027" s="460"/>
      <c r="T1027" s="461"/>
      <c r="U1027" s="459"/>
      <c r="V1027" s="120"/>
      <c r="W1027" s="120"/>
      <c r="X1027" s="120"/>
      <c r="Y1027" s="120"/>
      <c r="Z1027" s="460"/>
      <c r="AA1027" s="433"/>
      <c r="AB1027" s="456"/>
      <c r="AC1027" s="641" t="s">
        <v>7650</v>
      </c>
      <c r="AD1027" s="642" t="s">
        <v>7577</v>
      </c>
      <c r="AE1027" s="641"/>
      <c r="AF1027" s="641" t="s">
        <v>12135</v>
      </c>
      <c r="AG1027" s="641"/>
      <c r="AH1027" s="641"/>
      <c r="AI1027" s="641"/>
      <c r="AJ1027" s="643" t="s">
        <v>4716</v>
      </c>
      <c r="AK1027" s="437" t="s">
        <v>5946</v>
      </c>
      <c r="AL1027" s="507" t="s">
        <v>6460</v>
      </c>
      <c r="AM1027" s="412" t="s">
        <v>12133</v>
      </c>
      <c r="AO1027" s="412" t="s">
        <v>4720</v>
      </c>
      <c r="AP1027" s="120" t="s">
        <v>4686</v>
      </c>
      <c r="AQ1027" s="457" t="n">
        <v>94110</v>
      </c>
      <c r="AR1027" s="463" t="s">
        <v>12132</v>
      </c>
      <c r="AS1027" s="441"/>
      <c r="AT1027" s="465"/>
      <c r="AU1027" s="459"/>
      <c r="AV1027" s="466"/>
      <c r="AW1027" s="467"/>
      <c r="AX1027" s="467"/>
      <c r="AY1027" s="467"/>
      <c r="AZ1027" s="467"/>
      <c r="BA1027" s="467"/>
      <c r="BB1027" s="467"/>
      <c r="BC1027" s="467"/>
      <c r="BD1027" s="467"/>
      <c r="BE1027" s="467"/>
      <c r="BF1027" s="467"/>
      <c r="BG1027" s="467"/>
      <c r="BH1027" s="467"/>
      <c r="BI1027" s="467"/>
      <c r="BJ1027" s="467"/>
      <c r="BK1027" s="467"/>
      <c r="BL1027" s="468"/>
      <c r="BM1027" s="468"/>
      <c r="BN1027" s="468"/>
      <c r="BO1027" s="469"/>
      <c r="BP1027" s="463"/>
      <c r="BQ1027" s="439"/>
      <c r="ALX1027" s="0"/>
      <c r="ALY1027" s="0"/>
      <c r="ALZ1027" s="0"/>
      <c r="AMA1027" s="0"/>
      <c r="AMB1027" s="0"/>
      <c r="AMC1027" s="0"/>
      <c r="AMD1027" s="0"/>
      <c r="AME1027" s="0"/>
      <c r="AMF1027" s="0"/>
      <c r="AMG1027" s="0"/>
      <c r="AMH1027" s="0"/>
      <c r="AMI1027" s="0"/>
      <c r="AMJ1027" s="0"/>
    </row>
    <row r="1028" s="462" customFormat="true" ht="13.5" hidden="false" customHeight="true" outlineLevel="0" collapsed="false">
      <c r="A1028" s="41" t="s">
        <v>12136</v>
      </c>
      <c r="B1028" s="412" t="s">
        <v>5977</v>
      </c>
      <c r="C1028" s="562" t="s">
        <v>6058</v>
      </c>
      <c r="D1028" s="480"/>
      <c r="E1028" s="480" t="s">
        <v>7886</v>
      </c>
      <c r="F1028" s="480" t="s">
        <v>12137</v>
      </c>
      <c r="G1028" s="489"/>
      <c r="H1028" s="427" t="n">
        <v>0.0875</v>
      </c>
      <c r="I1028" s="427"/>
      <c r="J1028" s="428" t="s">
        <v>6422</v>
      </c>
      <c r="K1028" s="489" t="s">
        <v>12138</v>
      </c>
      <c r="L1028" s="489" t="s">
        <v>5814</v>
      </c>
      <c r="M1028" s="480" t="s">
        <v>4686</v>
      </c>
      <c r="N1028" s="490" t="n">
        <v>94965</v>
      </c>
      <c r="O1028" s="458" t="s">
        <v>12139</v>
      </c>
      <c r="P1028" s="544" t="s">
        <v>12140</v>
      </c>
      <c r="Q1028" s="544" t="s">
        <v>12140</v>
      </c>
      <c r="R1028" s="491" t="s">
        <v>12141</v>
      </c>
      <c r="S1028" s="490" t="s">
        <v>12142</v>
      </c>
      <c r="T1028" s="492"/>
      <c r="U1028" s="491"/>
      <c r="V1028" s="490"/>
      <c r="W1028" s="490"/>
      <c r="X1028" s="490"/>
      <c r="Y1028" s="490"/>
      <c r="Z1028" s="490"/>
      <c r="AA1028" s="433"/>
      <c r="AB1028" s="493"/>
      <c r="AC1028" s="594" t="s">
        <v>7695</v>
      </c>
      <c r="AD1028" s="595" t="s">
        <v>7577</v>
      </c>
      <c r="AE1028" s="595" t="s">
        <v>12143</v>
      </c>
      <c r="AF1028" s="595" t="s">
        <v>7579</v>
      </c>
      <c r="AG1028" s="595"/>
      <c r="AH1028" s="595"/>
      <c r="AI1028" s="595"/>
      <c r="AJ1028" s="596" t="s">
        <v>7581</v>
      </c>
      <c r="AK1028" s="437" t="s">
        <v>5946</v>
      </c>
      <c r="AL1028" s="507" t="s">
        <v>6064</v>
      </c>
      <c r="AM1028" s="489" t="s">
        <v>12144</v>
      </c>
      <c r="AN1028" s="494"/>
      <c r="AO1028" s="489" t="s">
        <v>5814</v>
      </c>
      <c r="AP1028" s="480" t="s">
        <v>4686</v>
      </c>
      <c r="AQ1028" s="490" t="n">
        <v>94965</v>
      </c>
      <c r="AR1028" s="489" t="s">
        <v>12137</v>
      </c>
      <c r="AS1028" s="540"/>
      <c r="AT1028" s="495"/>
      <c r="AU1028" s="496"/>
      <c r="AV1028" s="497"/>
      <c r="AW1028" s="497"/>
      <c r="AX1028" s="497"/>
      <c r="AY1028" s="497"/>
      <c r="AZ1028" s="497"/>
      <c r="BA1028" s="497"/>
      <c r="BB1028" s="497"/>
      <c r="BC1028" s="497"/>
      <c r="BD1028" s="497"/>
      <c r="BE1028" s="497"/>
      <c r="BF1028" s="497"/>
      <c r="BG1028" s="497"/>
      <c r="BH1028" s="497"/>
      <c r="BI1028" s="497"/>
      <c r="BJ1028" s="497"/>
      <c r="BK1028" s="497"/>
      <c r="BL1028" s="498"/>
      <c r="BM1028" s="498"/>
      <c r="BN1028" s="498"/>
      <c r="BO1028" s="412"/>
      <c r="BP1028" s="412"/>
      <c r="BQ1028" s="439"/>
      <c r="ALX1028" s="0"/>
      <c r="ALY1028" s="0"/>
      <c r="ALZ1028" s="0"/>
      <c r="AMA1028" s="0"/>
      <c r="AMB1028" s="0"/>
      <c r="AMC1028" s="0"/>
      <c r="AMD1028" s="0"/>
      <c r="AME1028" s="0"/>
      <c r="AMF1028" s="0"/>
      <c r="AMG1028" s="0"/>
      <c r="AMH1028" s="0"/>
      <c r="AMI1028" s="0"/>
      <c r="AMJ1028" s="0"/>
    </row>
    <row r="1029" s="462" customFormat="true" ht="14.1" hidden="false" customHeight="true" outlineLevel="0" collapsed="false">
      <c r="A1029" s="41" t="s">
        <v>3545</v>
      </c>
      <c r="B1029" s="412" t="s">
        <v>5977</v>
      </c>
      <c r="C1029" s="413" t="s">
        <v>4715</v>
      </c>
      <c r="D1029" s="414"/>
      <c r="E1029" s="425" t="s">
        <v>9403</v>
      </c>
      <c r="F1029" s="425" t="s">
        <v>3543</v>
      </c>
      <c r="G1029" s="426"/>
      <c r="H1029" s="427" t="n">
        <v>0.09</v>
      </c>
      <c r="I1029" s="427" t="n">
        <v>0.0825</v>
      </c>
      <c r="J1029" s="428" t="s">
        <v>6126</v>
      </c>
      <c r="K1029" s="412" t="s">
        <v>12145</v>
      </c>
      <c r="L1029" s="412" t="s">
        <v>5442</v>
      </c>
      <c r="M1029" s="414" t="s">
        <v>4686</v>
      </c>
      <c r="N1029" s="429" t="n">
        <v>95405</v>
      </c>
      <c r="O1029" s="593"/>
      <c r="P1029" s="432"/>
      <c r="Q1029" s="432"/>
      <c r="R1029" s="414" t="s">
        <v>12146</v>
      </c>
      <c r="S1029" s="433"/>
      <c r="T1029" s="434"/>
      <c r="U1029" s="414"/>
      <c r="V1029" s="425"/>
      <c r="W1029" s="425"/>
      <c r="X1029" s="425"/>
      <c r="Y1029" s="425"/>
      <c r="Z1029" s="433"/>
      <c r="AA1029" s="433"/>
      <c r="AB1029" s="435"/>
      <c r="AC1029" s="641" t="s">
        <v>7695</v>
      </c>
      <c r="AD1029" s="642" t="s">
        <v>8609</v>
      </c>
      <c r="AE1029" s="641" t="s">
        <v>7808</v>
      </c>
      <c r="AF1029" s="641" t="s">
        <v>9350</v>
      </c>
      <c r="AG1029" s="641"/>
      <c r="AH1029" s="641"/>
      <c r="AI1029" s="641"/>
      <c r="AJ1029" s="643" t="s">
        <v>7581</v>
      </c>
      <c r="AK1029" s="437" t="s">
        <v>5946</v>
      </c>
      <c r="AL1029" s="507" t="s">
        <v>6778</v>
      </c>
      <c r="AM1029" s="412" t="s">
        <v>12145</v>
      </c>
      <c r="AN1029" s="439"/>
      <c r="AO1029" s="412" t="s">
        <v>5442</v>
      </c>
      <c r="AP1029" s="414" t="s">
        <v>4686</v>
      </c>
      <c r="AQ1029" s="429" t="n">
        <v>95405</v>
      </c>
      <c r="AR1029" s="440" t="s">
        <v>3543</v>
      </c>
      <c r="AS1029" s="441"/>
      <c r="AT1029" s="438"/>
      <c r="AU1029" s="414"/>
      <c r="AV1029" s="442"/>
      <c r="AW1029" s="443"/>
      <c r="AX1029" s="443"/>
      <c r="AY1029" s="443"/>
      <c r="AZ1029" s="443"/>
      <c r="BA1029" s="443"/>
      <c r="BB1029" s="443"/>
      <c r="BC1029" s="443"/>
      <c r="BD1029" s="443"/>
      <c r="BE1029" s="443"/>
      <c r="BF1029" s="443"/>
      <c r="BG1029" s="443"/>
      <c r="BH1029" s="443"/>
      <c r="BI1029" s="443"/>
      <c r="BJ1029" s="443"/>
      <c r="BK1029" s="443"/>
      <c r="BL1029" s="412"/>
      <c r="BM1029" s="412"/>
      <c r="BN1029" s="412"/>
      <c r="BO1029" s="477"/>
      <c r="BP1029" s="463"/>
      <c r="BQ1029" s="439"/>
      <c r="ALX1029" s="0"/>
      <c r="ALY1029" s="0"/>
      <c r="ALZ1029" s="0"/>
      <c r="AMA1029" s="0"/>
      <c r="AMB1029" s="0"/>
      <c r="AMC1029" s="0"/>
      <c r="AMD1029" s="0"/>
      <c r="AME1029" s="0"/>
      <c r="AMF1029" s="0"/>
      <c r="AMG1029" s="0"/>
      <c r="AMH1029" s="0"/>
      <c r="AMI1029" s="0"/>
      <c r="AMJ1029" s="0"/>
    </row>
    <row r="1030" s="462" customFormat="true" ht="14.1" hidden="false" customHeight="true" outlineLevel="0" collapsed="false">
      <c r="A1030" s="507" t="s">
        <v>12147</v>
      </c>
      <c r="B1030" s="412" t="s">
        <v>5977</v>
      </c>
      <c r="C1030" s="562" t="s">
        <v>4715</v>
      </c>
      <c r="D1030" s="480"/>
      <c r="E1030" s="480" t="s">
        <v>12148</v>
      </c>
      <c r="F1030" s="480" t="s">
        <v>12149</v>
      </c>
      <c r="G1030" s="489"/>
      <c r="H1030" s="427" t="n">
        <v>0.085</v>
      </c>
      <c r="I1030" s="427" t="n">
        <v>0.0875</v>
      </c>
      <c r="J1030" s="428" t="s">
        <v>5772</v>
      </c>
      <c r="K1030" s="489" t="s">
        <v>12150</v>
      </c>
      <c r="L1030" s="489" t="s">
        <v>4720</v>
      </c>
      <c r="M1030" s="480" t="s">
        <v>4686</v>
      </c>
      <c r="N1030" s="490" t="n">
        <v>94110</v>
      </c>
      <c r="O1030" s="458" t="s">
        <v>11963</v>
      </c>
      <c r="P1030" s="458" t="s">
        <v>11964</v>
      </c>
      <c r="Q1030" s="544" t="s">
        <v>11965</v>
      </c>
      <c r="R1030" s="491" t="s">
        <v>11705</v>
      </c>
      <c r="S1030" s="490"/>
      <c r="T1030" s="492"/>
      <c r="U1030" s="491"/>
      <c r="V1030" s="490"/>
      <c r="W1030" s="490"/>
      <c r="X1030" s="490"/>
      <c r="Y1030" s="490"/>
      <c r="Z1030" s="490" t="s">
        <v>7165</v>
      </c>
      <c r="AA1030" s="433" t="s">
        <v>7165</v>
      </c>
      <c r="AB1030" s="493"/>
      <c r="AC1030" s="594" t="s">
        <v>7595</v>
      </c>
      <c r="AD1030" s="595" t="s">
        <v>8053</v>
      </c>
      <c r="AE1030" s="595" t="s">
        <v>8425</v>
      </c>
      <c r="AF1030" s="595" t="s">
        <v>7682</v>
      </c>
      <c r="AG1030" s="595"/>
      <c r="AH1030" s="595"/>
      <c r="AI1030" s="595"/>
      <c r="AJ1030" s="596" t="s">
        <v>4716</v>
      </c>
      <c r="AK1030" s="437" t="s">
        <v>5946</v>
      </c>
      <c r="AL1030" s="507" t="s">
        <v>6144</v>
      </c>
      <c r="AM1030" s="489" t="s">
        <v>12150</v>
      </c>
      <c r="AN1030" s="494"/>
      <c r="AO1030" s="489" t="s">
        <v>4720</v>
      </c>
      <c r="AP1030" s="480" t="s">
        <v>4686</v>
      </c>
      <c r="AQ1030" s="490" t="n">
        <v>94110</v>
      </c>
      <c r="AR1030" s="572" t="s">
        <v>12149</v>
      </c>
      <c r="AS1030" s="536"/>
      <c r="AT1030" s="495"/>
      <c r="AU1030" s="496"/>
      <c r="AV1030" s="497"/>
      <c r="AW1030" s="497"/>
      <c r="AX1030" s="497"/>
      <c r="AY1030" s="497"/>
      <c r="AZ1030" s="497"/>
      <c r="BA1030" s="497"/>
      <c r="BB1030" s="497"/>
      <c r="BC1030" s="497"/>
      <c r="BD1030" s="497"/>
      <c r="BE1030" s="497"/>
      <c r="BF1030" s="497"/>
      <c r="BG1030" s="497"/>
      <c r="BH1030" s="497"/>
      <c r="BI1030" s="497"/>
      <c r="BJ1030" s="497"/>
      <c r="BK1030" s="497"/>
      <c r="BL1030" s="498"/>
      <c r="BM1030" s="498"/>
      <c r="BN1030" s="498"/>
      <c r="BO1030" s="412"/>
      <c r="BP1030" s="412"/>
      <c r="BQ1030" s="439"/>
      <c r="ALX1030" s="0"/>
      <c r="ALY1030" s="0"/>
      <c r="ALZ1030" s="0"/>
      <c r="AMA1030" s="0"/>
      <c r="AMB1030" s="0"/>
      <c r="AMC1030" s="0"/>
      <c r="AMD1030" s="0"/>
      <c r="AME1030" s="0"/>
      <c r="AMF1030" s="0"/>
      <c r="AMG1030" s="0"/>
      <c r="AMH1030" s="0"/>
      <c r="AMI1030" s="0"/>
      <c r="AMJ1030" s="0"/>
    </row>
    <row r="1031" s="462" customFormat="true" ht="14.1" hidden="false" customHeight="true" outlineLevel="0" collapsed="false">
      <c r="A1031" s="41" t="s">
        <v>12151</v>
      </c>
      <c r="B1031" s="412" t="s">
        <v>5977</v>
      </c>
      <c r="C1031" s="563" t="s">
        <v>36</v>
      </c>
      <c r="D1031" s="414"/>
      <c r="E1031" s="425" t="s">
        <v>1475</v>
      </c>
      <c r="F1031" s="425" t="s">
        <v>12152</v>
      </c>
      <c r="G1031" s="426"/>
      <c r="H1031" s="427" t="n">
        <v>0.0875</v>
      </c>
      <c r="I1031" s="427" t="n">
        <v>0.09</v>
      </c>
      <c r="J1031" s="428" t="s">
        <v>6422</v>
      </c>
      <c r="K1031" s="412" t="s">
        <v>12153</v>
      </c>
      <c r="L1031" s="412" t="s">
        <v>5814</v>
      </c>
      <c r="M1031" s="414" t="s">
        <v>4686</v>
      </c>
      <c r="N1031" s="429" t="n">
        <v>94965</v>
      </c>
      <c r="O1031" s="640"/>
      <c r="P1031" s="432"/>
      <c r="Q1031" s="432"/>
      <c r="R1031" s="414"/>
      <c r="S1031" s="433"/>
      <c r="T1031" s="434"/>
      <c r="U1031" s="433"/>
      <c r="V1031" s="425"/>
      <c r="W1031" s="425"/>
      <c r="X1031" s="425"/>
      <c r="Y1031" s="425"/>
      <c r="Z1031" s="433"/>
      <c r="AA1031" s="433"/>
      <c r="AB1031" s="435"/>
      <c r="AC1031" s="641" t="s">
        <v>7595</v>
      </c>
      <c r="AD1031" s="642" t="s">
        <v>7555</v>
      </c>
      <c r="AE1031" s="641"/>
      <c r="AF1031" s="641" t="s">
        <v>7682</v>
      </c>
      <c r="AG1031" s="641"/>
      <c r="AH1031" s="641"/>
      <c r="AI1031" s="641"/>
      <c r="AJ1031" s="643" t="s">
        <v>7581</v>
      </c>
      <c r="AK1031" s="437" t="s">
        <v>5946</v>
      </c>
      <c r="AL1031" s="507" t="s">
        <v>5946</v>
      </c>
      <c r="AM1031" s="412" t="s">
        <v>12153</v>
      </c>
      <c r="AN1031" s="439"/>
      <c r="AO1031" s="412" t="s">
        <v>5814</v>
      </c>
      <c r="AP1031" s="414" t="s">
        <v>4686</v>
      </c>
      <c r="AQ1031" s="429" t="n">
        <v>94965</v>
      </c>
      <c r="AR1031" s="440" t="s">
        <v>12152</v>
      </c>
      <c r="AS1031" s="441"/>
      <c r="AT1031" s="438"/>
      <c r="AU1031" s="414"/>
      <c r="AV1031" s="442"/>
      <c r="AW1031" s="443"/>
      <c r="AX1031" s="443"/>
      <c r="AY1031" s="443"/>
      <c r="AZ1031" s="443"/>
      <c r="BA1031" s="443"/>
      <c r="BB1031" s="443"/>
      <c r="BC1031" s="443"/>
      <c r="BD1031" s="443"/>
      <c r="BE1031" s="443"/>
      <c r="BF1031" s="443"/>
      <c r="BG1031" s="443"/>
      <c r="BH1031" s="443"/>
      <c r="BI1031" s="443"/>
      <c r="BJ1031" s="443"/>
      <c r="BK1031" s="443"/>
      <c r="BL1031" s="412"/>
      <c r="BM1031" s="412"/>
      <c r="BN1031" s="412"/>
      <c r="BO1031" s="412"/>
      <c r="BP1031" s="463"/>
      <c r="ALX1031" s="0"/>
      <c r="ALY1031" s="0"/>
      <c r="ALZ1031" s="0"/>
      <c r="AMA1031" s="0"/>
      <c r="AMB1031" s="0"/>
      <c r="AMC1031" s="0"/>
      <c r="AMD1031" s="0"/>
      <c r="AME1031" s="0"/>
      <c r="AMF1031" s="0"/>
      <c r="AMG1031" s="0"/>
      <c r="AMH1031" s="0"/>
      <c r="AMI1031" s="0"/>
      <c r="AMJ1031" s="0"/>
    </row>
    <row r="1032" s="462" customFormat="true" ht="14.1" hidden="false" customHeight="true" outlineLevel="0" collapsed="false">
      <c r="A1032" s="507" t="s">
        <v>12154</v>
      </c>
      <c r="B1032" s="412" t="s">
        <v>5977</v>
      </c>
      <c r="C1032" s="508" t="s">
        <v>36</v>
      </c>
      <c r="D1032" s="120"/>
      <c r="E1032" s="460" t="s">
        <v>12155</v>
      </c>
      <c r="F1032" s="120" t="s">
        <v>12156</v>
      </c>
      <c r="G1032" s="456" t="s">
        <v>12157</v>
      </c>
      <c r="H1032" s="427" t="n">
        <v>0</v>
      </c>
      <c r="I1032" s="427"/>
      <c r="J1032" s="428" t="s">
        <v>6131</v>
      </c>
      <c r="K1032" s="412" t="s">
        <v>12158</v>
      </c>
      <c r="L1032" s="412" t="s">
        <v>12159</v>
      </c>
      <c r="M1032" s="120" t="s">
        <v>12160</v>
      </c>
      <c r="N1032" s="457" t="n">
        <v>59405</v>
      </c>
      <c r="O1032" s="755" t="s">
        <v>10916</v>
      </c>
      <c r="P1032" s="755" t="s">
        <v>12161</v>
      </c>
      <c r="Q1032" s="755" t="s">
        <v>10916</v>
      </c>
      <c r="R1032" s="459"/>
      <c r="S1032" s="460"/>
      <c r="T1032" s="461"/>
      <c r="U1032" s="459"/>
      <c r="V1032" s="120"/>
      <c r="W1032" s="120"/>
      <c r="X1032" s="120"/>
      <c r="Y1032" s="120"/>
      <c r="Z1032" s="460"/>
      <c r="AA1032" s="433"/>
      <c r="AB1032" s="456"/>
      <c r="AC1032" s="641" t="s">
        <v>7719</v>
      </c>
      <c r="AD1032" s="642"/>
      <c r="AE1032" s="641"/>
      <c r="AF1032" s="641"/>
      <c r="AG1032" s="641"/>
      <c r="AH1032" s="641"/>
      <c r="AI1032" s="641"/>
      <c r="AJ1032" s="770" t="n">
        <v>15</v>
      </c>
      <c r="AK1032" s="437" t="s">
        <v>5946</v>
      </c>
      <c r="AL1032" s="41" t="s">
        <v>12162</v>
      </c>
      <c r="AM1032" s="412" t="s">
        <v>12163</v>
      </c>
      <c r="AO1032" s="412" t="s">
        <v>12159</v>
      </c>
      <c r="AP1032" s="120" t="s">
        <v>12160</v>
      </c>
      <c r="AQ1032" s="457" t="n">
        <v>59401</v>
      </c>
      <c r="AR1032" s="463" t="s">
        <v>12164</v>
      </c>
      <c r="AS1032" s="500"/>
      <c r="AT1032" s="465"/>
      <c r="AU1032" s="459"/>
      <c r="AV1032" s="466"/>
      <c r="AW1032" s="467"/>
      <c r="AX1032" s="467"/>
      <c r="AY1032" s="467"/>
      <c r="AZ1032" s="467"/>
      <c r="BA1032" s="467"/>
      <c r="BB1032" s="467"/>
      <c r="BC1032" s="467"/>
      <c r="BD1032" s="467"/>
      <c r="BE1032" s="467"/>
      <c r="BF1032" s="467"/>
      <c r="BG1032" s="467"/>
      <c r="BH1032" s="467"/>
      <c r="BI1032" s="467"/>
      <c r="BJ1032" s="467"/>
      <c r="BK1032" s="467"/>
      <c r="BL1032" s="468"/>
      <c r="BM1032" s="468"/>
      <c r="BN1032" s="468"/>
      <c r="BO1032" s="412"/>
      <c r="BP1032" s="412"/>
      <c r="ALX1032" s="0"/>
      <c r="ALY1032" s="0"/>
      <c r="ALZ1032" s="0"/>
      <c r="AMA1032" s="0"/>
      <c r="AMB1032" s="0"/>
      <c r="AMC1032" s="0"/>
      <c r="AMD1032" s="0"/>
      <c r="AME1032" s="0"/>
      <c r="AMF1032" s="0"/>
      <c r="AMG1032" s="0"/>
      <c r="AMH1032" s="0"/>
      <c r="AMI1032" s="0"/>
      <c r="AMJ1032" s="0"/>
    </row>
    <row r="1033" s="462" customFormat="true" ht="14.1" hidden="false" customHeight="true" outlineLevel="0" collapsed="false">
      <c r="A1033" s="41" t="s">
        <v>173</v>
      </c>
      <c r="B1033" s="412" t="s">
        <v>4682</v>
      </c>
      <c r="C1033" s="413" t="s">
        <v>8388</v>
      </c>
      <c r="D1033" s="414"/>
      <c r="E1033" s="425" t="s">
        <v>12165</v>
      </c>
      <c r="F1033" s="425" t="s">
        <v>12166</v>
      </c>
      <c r="G1033" s="426" t="s">
        <v>12167</v>
      </c>
      <c r="H1033" s="427" t="n">
        <v>0.0975</v>
      </c>
      <c r="I1033" s="427" t="n">
        <v>0.095</v>
      </c>
      <c r="J1033" s="428" t="s">
        <v>4731</v>
      </c>
      <c r="K1033" s="412" t="s">
        <v>12168</v>
      </c>
      <c r="L1033" s="412" t="s">
        <v>4731</v>
      </c>
      <c r="M1033" s="414" t="s">
        <v>4686</v>
      </c>
      <c r="N1033" s="429" t="n">
        <v>94560</v>
      </c>
      <c r="O1033" s="640" t="s">
        <v>12169</v>
      </c>
      <c r="P1033" s="432"/>
      <c r="Q1033" s="432"/>
      <c r="R1033" s="414" t="s">
        <v>12170</v>
      </c>
      <c r="S1033" s="433"/>
      <c r="T1033" s="434" t="s">
        <v>101</v>
      </c>
      <c r="U1033" s="414"/>
      <c r="V1033" s="425"/>
      <c r="W1033" s="425"/>
      <c r="X1033" s="425"/>
      <c r="Y1033" s="425"/>
      <c r="Z1033" s="433" t="s">
        <v>12171</v>
      </c>
      <c r="AA1033" s="433" t="s">
        <v>12172</v>
      </c>
      <c r="AB1033" s="435"/>
      <c r="AC1033" s="641"/>
      <c r="AD1033" s="642" t="s">
        <v>9935</v>
      </c>
      <c r="AE1033" s="641"/>
      <c r="AF1033" s="641" t="s">
        <v>8486</v>
      </c>
      <c r="AG1033" s="641"/>
      <c r="AH1033" s="641"/>
      <c r="AI1033" s="641"/>
      <c r="AJ1033" s="643" t="s">
        <v>4716</v>
      </c>
      <c r="AK1033" s="437" t="s">
        <v>5946</v>
      </c>
      <c r="AL1033" s="507" t="s">
        <v>6064</v>
      </c>
      <c r="AM1033" s="412" t="s">
        <v>12168</v>
      </c>
      <c r="AN1033" s="439"/>
      <c r="AO1033" s="412" t="s">
        <v>4731</v>
      </c>
      <c r="AP1033" s="414" t="s">
        <v>4686</v>
      </c>
      <c r="AQ1033" s="457" t="n">
        <v>94560</v>
      </c>
      <c r="AR1033" s="440" t="s">
        <v>12166</v>
      </c>
      <c r="AS1033" s="441"/>
      <c r="AT1033" s="438"/>
      <c r="AU1033" s="414"/>
      <c r="AV1033" s="442"/>
      <c r="AW1033" s="443"/>
      <c r="AX1033" s="443"/>
      <c r="AY1033" s="443" t="s">
        <v>12173</v>
      </c>
      <c r="AZ1033" s="443"/>
      <c r="BA1033" s="443"/>
      <c r="BB1033" s="443"/>
      <c r="BC1033" s="443"/>
      <c r="BD1033" s="443"/>
      <c r="BE1033" s="443"/>
      <c r="BF1033" s="443"/>
      <c r="BG1033" s="443"/>
      <c r="BH1033" s="443"/>
      <c r="BI1033" s="443"/>
      <c r="BJ1033" s="443" t="s">
        <v>12174</v>
      </c>
      <c r="BK1033" s="443"/>
      <c r="BL1033" s="412"/>
      <c r="BM1033" s="412"/>
      <c r="BN1033" s="412"/>
      <c r="BO1033" s="412"/>
      <c r="BP1033" s="412"/>
      <c r="ALX1033" s="0"/>
      <c r="ALY1033" s="0"/>
      <c r="ALZ1033" s="0"/>
      <c r="AMA1033" s="0"/>
      <c r="AMB1033" s="0"/>
      <c r="AMC1033" s="0"/>
      <c r="AMD1033" s="0"/>
      <c r="AME1033" s="0"/>
      <c r="AMF1033" s="0"/>
      <c r="AMG1033" s="0"/>
      <c r="AMH1033" s="0"/>
      <c r="AMI1033" s="0"/>
      <c r="AMJ1033" s="0"/>
    </row>
    <row r="1034" s="462" customFormat="true" ht="14.1" hidden="false" customHeight="true" outlineLevel="0" collapsed="false">
      <c r="A1034" s="41" t="s">
        <v>12175</v>
      </c>
      <c r="B1034" s="412" t="s">
        <v>5998</v>
      </c>
      <c r="C1034" s="445" t="s">
        <v>6058</v>
      </c>
      <c r="D1034" s="120" t="s">
        <v>6726</v>
      </c>
      <c r="E1034" s="120" t="s">
        <v>12176</v>
      </c>
      <c r="F1034" s="120" t="s">
        <v>12177</v>
      </c>
      <c r="G1034" s="456" t="s">
        <v>12178</v>
      </c>
      <c r="H1034" s="427" t="n">
        <v>0.09</v>
      </c>
      <c r="I1034" s="427" t="n">
        <v>0.0925</v>
      </c>
      <c r="J1034" s="428" t="s">
        <v>7614</v>
      </c>
      <c r="K1034" s="412" t="s">
        <v>12179</v>
      </c>
      <c r="L1034" s="412" t="s">
        <v>3082</v>
      </c>
      <c r="M1034" s="120" t="s">
        <v>4686</v>
      </c>
      <c r="N1034" s="457" t="n">
        <v>94903</v>
      </c>
      <c r="O1034" s="458" t="s">
        <v>12180</v>
      </c>
      <c r="P1034" s="544" t="s">
        <v>12181</v>
      </c>
      <c r="Q1034" s="431" t="s">
        <v>12182</v>
      </c>
      <c r="R1034" s="459" t="s">
        <v>12183</v>
      </c>
      <c r="S1034" s="460" t="s">
        <v>12184</v>
      </c>
      <c r="T1034" s="461" t="s">
        <v>12185</v>
      </c>
      <c r="U1034" s="459" t="s">
        <v>12186</v>
      </c>
      <c r="V1034" s="776" t="s">
        <v>12187</v>
      </c>
      <c r="W1034" s="120" t="s">
        <v>12188</v>
      </c>
      <c r="X1034" s="120" t="s">
        <v>12189</v>
      </c>
      <c r="Y1034" s="120" t="s">
        <v>12190</v>
      </c>
      <c r="Z1034" s="460" t="s">
        <v>12191</v>
      </c>
      <c r="AA1034" s="433" t="s">
        <v>4745</v>
      </c>
      <c r="AB1034" s="456"/>
      <c r="AC1034" s="641" t="s">
        <v>8019</v>
      </c>
      <c r="AD1034" s="642" t="s">
        <v>7626</v>
      </c>
      <c r="AE1034" s="641" t="s">
        <v>8425</v>
      </c>
      <c r="AF1034" s="641" t="s">
        <v>8110</v>
      </c>
      <c r="AG1034" s="641"/>
      <c r="AH1034" s="641" t="s">
        <v>12192</v>
      </c>
      <c r="AI1034" s="641"/>
      <c r="AJ1034" s="643" t="s">
        <v>4716</v>
      </c>
      <c r="AK1034" s="437" t="s">
        <v>5946</v>
      </c>
      <c r="AL1034" s="507" t="s">
        <v>6778</v>
      </c>
      <c r="AM1034" s="412" t="s">
        <v>12179</v>
      </c>
      <c r="AN1034" s="462" t="s">
        <v>12193</v>
      </c>
      <c r="AO1034" s="412" t="s">
        <v>3082</v>
      </c>
      <c r="AP1034" s="120" t="s">
        <v>4686</v>
      </c>
      <c r="AQ1034" s="457" t="n">
        <v>94903</v>
      </c>
      <c r="AR1034" s="469" t="s">
        <v>12177</v>
      </c>
      <c r="AS1034" s="441"/>
      <c r="AT1034" s="465" t="n">
        <v>1411969</v>
      </c>
      <c r="AU1034" s="459" t="n">
        <v>2005</v>
      </c>
      <c r="AV1034" s="466" t="n">
        <v>4</v>
      </c>
      <c r="AW1034" s="467" t="s">
        <v>6726</v>
      </c>
      <c r="AX1034" s="467"/>
      <c r="AY1034" s="467"/>
      <c r="AZ1034" s="467"/>
      <c r="BA1034" s="467"/>
      <c r="BB1034" s="467"/>
      <c r="BC1034" s="467"/>
      <c r="BD1034" s="467"/>
      <c r="BE1034" s="467"/>
      <c r="BF1034" s="467"/>
      <c r="BG1034" s="467"/>
      <c r="BH1034" s="467"/>
      <c r="BI1034" s="467"/>
      <c r="BJ1034" s="467"/>
      <c r="BK1034" s="467"/>
      <c r="BL1034" s="468"/>
      <c r="BM1034" s="468"/>
      <c r="BN1034" s="468"/>
      <c r="BO1034" s="477"/>
      <c r="BP1034" s="478"/>
      <c r="BQ1034" s="439"/>
      <c r="ALX1034" s="0"/>
      <c r="ALY1034" s="0"/>
      <c r="ALZ1034" s="0"/>
      <c r="AMA1034" s="0"/>
      <c r="AMB1034" s="0"/>
      <c r="AMC1034" s="0"/>
      <c r="AMD1034" s="0"/>
      <c r="AME1034" s="0"/>
      <c r="AMF1034" s="0"/>
      <c r="AMG1034" s="0"/>
      <c r="AMH1034" s="0"/>
      <c r="AMI1034" s="0"/>
      <c r="AMJ1034" s="0"/>
    </row>
    <row r="1035" s="462" customFormat="true" ht="14.1" hidden="false" customHeight="true" outlineLevel="0" collapsed="false">
      <c r="A1035" s="41" t="s">
        <v>12194</v>
      </c>
      <c r="B1035" s="412" t="s">
        <v>5998</v>
      </c>
      <c r="C1035" s="508" t="s">
        <v>5999</v>
      </c>
      <c r="D1035" s="120"/>
      <c r="E1035" s="120" t="s">
        <v>9403</v>
      </c>
      <c r="F1035" s="120" t="s">
        <v>11747</v>
      </c>
      <c r="G1035" s="456" t="s">
        <v>12195</v>
      </c>
      <c r="H1035" s="427" t="n">
        <v>0.0875</v>
      </c>
      <c r="I1035" s="427"/>
      <c r="J1035" s="428" t="s">
        <v>12196</v>
      </c>
      <c r="K1035" s="412" t="s">
        <v>12197</v>
      </c>
      <c r="L1035" s="412" t="s">
        <v>10602</v>
      </c>
      <c r="M1035" s="120" t="s">
        <v>4686</v>
      </c>
      <c r="N1035" s="457" t="n">
        <v>92507</v>
      </c>
      <c r="O1035" s="458" t="s">
        <v>11750</v>
      </c>
      <c r="P1035" s="431"/>
      <c r="Q1035" s="431"/>
      <c r="R1035" s="459"/>
      <c r="S1035" s="460"/>
      <c r="T1035" s="461"/>
      <c r="U1035" s="459"/>
      <c r="V1035" s="120"/>
      <c r="W1035" s="120"/>
      <c r="X1035" s="120"/>
      <c r="Y1035" s="120"/>
      <c r="Z1035" s="460"/>
      <c r="AA1035" s="433"/>
      <c r="AB1035" s="456"/>
      <c r="AC1035" s="641" t="s">
        <v>7719</v>
      </c>
      <c r="AD1035" s="642" t="s">
        <v>8053</v>
      </c>
      <c r="AE1035" s="641"/>
      <c r="AF1035" s="641" t="s">
        <v>8110</v>
      </c>
      <c r="AG1035" s="641"/>
      <c r="AH1035" s="641"/>
      <c r="AI1035" s="641"/>
      <c r="AJ1035" s="643" t="s">
        <v>4716</v>
      </c>
      <c r="AK1035" s="437" t="s">
        <v>5946</v>
      </c>
      <c r="AL1035" s="507" t="s">
        <v>5946</v>
      </c>
      <c r="AM1035" s="412" t="s">
        <v>12198</v>
      </c>
      <c r="AO1035" s="412" t="s">
        <v>10602</v>
      </c>
      <c r="AP1035" s="120" t="s">
        <v>4686</v>
      </c>
      <c r="AQ1035" s="457" t="n">
        <v>92507</v>
      </c>
      <c r="AR1035" s="463" t="s">
        <v>11747</v>
      </c>
      <c r="AS1035" s="441"/>
      <c r="AT1035" s="465"/>
      <c r="AU1035" s="459"/>
      <c r="AV1035" s="466"/>
      <c r="AW1035" s="467"/>
      <c r="AX1035" s="467"/>
      <c r="AY1035" s="467"/>
      <c r="AZ1035" s="467"/>
      <c r="BA1035" s="467"/>
      <c r="BB1035" s="467"/>
      <c r="BC1035" s="467"/>
      <c r="BD1035" s="467"/>
      <c r="BE1035" s="467"/>
      <c r="BF1035" s="467"/>
      <c r="BG1035" s="467"/>
      <c r="BH1035" s="467"/>
      <c r="BI1035" s="467"/>
      <c r="BJ1035" s="467"/>
      <c r="BK1035" s="467"/>
      <c r="BL1035" s="468"/>
      <c r="BM1035" s="468"/>
      <c r="BN1035" s="468"/>
      <c r="BO1035" s="412"/>
      <c r="BP1035" s="412"/>
      <c r="ALX1035" s="0"/>
      <c r="ALY1035" s="0"/>
      <c r="ALZ1035" s="0"/>
      <c r="AMA1035" s="0"/>
      <c r="AMB1035" s="0"/>
      <c r="AMC1035" s="0"/>
      <c r="AMD1035" s="0"/>
      <c r="AME1035" s="0"/>
      <c r="AMF1035" s="0"/>
      <c r="AMG1035" s="0"/>
      <c r="AMH1035" s="0"/>
      <c r="AMI1035" s="0"/>
      <c r="AMJ1035" s="0"/>
    </row>
    <row r="1036" s="462" customFormat="true" ht="14.1" hidden="false" customHeight="true" outlineLevel="0" collapsed="false">
      <c r="A1036" s="41" t="s">
        <v>12199</v>
      </c>
      <c r="B1036" s="412" t="s">
        <v>5977</v>
      </c>
      <c r="C1036" s="445" t="s">
        <v>4715</v>
      </c>
      <c r="D1036" s="644"/>
      <c r="E1036" s="120" t="s">
        <v>12200</v>
      </c>
      <c r="F1036" s="120" t="s">
        <v>12201</v>
      </c>
      <c r="G1036" s="456" t="s">
        <v>12202</v>
      </c>
      <c r="H1036" s="427" t="n">
        <v>0.0875</v>
      </c>
      <c r="I1036" s="427" t="n">
        <v>0.08</v>
      </c>
      <c r="J1036" s="428" t="s">
        <v>7503</v>
      </c>
      <c r="K1036" s="412" t="s">
        <v>12203</v>
      </c>
      <c r="L1036" s="412" t="s">
        <v>10108</v>
      </c>
      <c r="M1036" s="120" t="s">
        <v>4686</v>
      </c>
      <c r="N1036" s="457" t="n">
        <v>93101</v>
      </c>
      <c r="O1036" s="505" t="s">
        <v>12204</v>
      </c>
      <c r="P1036" s="544" t="s">
        <v>12205</v>
      </c>
      <c r="Q1036" s="506"/>
      <c r="R1036" s="459" t="s">
        <v>12206</v>
      </c>
      <c r="S1036" s="460" t="s">
        <v>12207</v>
      </c>
      <c r="T1036" s="461"/>
      <c r="U1036" s="459"/>
      <c r="V1036" s="120"/>
      <c r="W1036" s="120"/>
      <c r="X1036" s="120"/>
      <c r="Y1036" s="120"/>
      <c r="Z1036" s="460"/>
      <c r="AA1036" s="433"/>
      <c r="AB1036" s="456"/>
      <c r="AC1036" s="645" t="s">
        <v>7695</v>
      </c>
      <c r="AD1036" s="645" t="s">
        <v>7577</v>
      </c>
      <c r="AE1036" s="645" t="s">
        <v>7808</v>
      </c>
      <c r="AF1036" s="645" t="s">
        <v>7579</v>
      </c>
      <c r="AG1036" s="645"/>
      <c r="AH1036" s="645"/>
      <c r="AI1036" s="645"/>
      <c r="AJ1036" s="498" t="s">
        <v>4716</v>
      </c>
      <c r="AK1036" s="437" t="s">
        <v>5946</v>
      </c>
      <c r="AL1036" s="507" t="s">
        <v>6144</v>
      </c>
      <c r="AM1036" s="412" t="s">
        <v>12203</v>
      </c>
      <c r="AO1036" s="412" t="s">
        <v>10108</v>
      </c>
      <c r="AP1036" s="120" t="s">
        <v>4686</v>
      </c>
      <c r="AQ1036" s="457" t="n">
        <v>93101</v>
      </c>
      <c r="AR1036" s="463" t="s">
        <v>12201</v>
      </c>
      <c r="AS1036" s="437"/>
      <c r="AT1036" s="465"/>
      <c r="AU1036" s="459"/>
      <c r="AV1036" s="466"/>
      <c r="AW1036" s="467"/>
      <c r="AX1036" s="467"/>
      <c r="AY1036" s="467"/>
      <c r="AZ1036" s="467"/>
      <c r="BA1036" s="467"/>
      <c r="BB1036" s="467"/>
      <c r="BC1036" s="467"/>
      <c r="BD1036" s="467"/>
      <c r="BE1036" s="467"/>
      <c r="BF1036" s="467"/>
      <c r="BG1036" s="467"/>
      <c r="BH1036" s="467"/>
      <c r="BI1036" s="467"/>
      <c r="BJ1036" s="467"/>
      <c r="BK1036" s="467"/>
      <c r="BL1036" s="468"/>
      <c r="BM1036" s="468"/>
      <c r="BN1036" s="468"/>
      <c r="BO1036" s="469"/>
      <c r="BP1036" s="478"/>
      <c r="BQ1036" s="439"/>
      <c r="ALX1036" s="0"/>
      <c r="ALY1036" s="0"/>
      <c r="ALZ1036" s="0"/>
      <c r="AMA1036" s="0"/>
      <c r="AMB1036" s="0"/>
      <c r="AMC1036" s="0"/>
      <c r="AMD1036" s="0"/>
      <c r="AME1036" s="0"/>
      <c r="AMF1036" s="0"/>
      <c r="AMG1036" s="0"/>
      <c r="AMH1036" s="0"/>
      <c r="AMI1036" s="0"/>
      <c r="AMJ1036" s="0"/>
    </row>
    <row r="1037" s="462" customFormat="true" ht="14.1" hidden="false" customHeight="true" outlineLevel="0" collapsed="false">
      <c r="A1037" s="41" t="s">
        <v>12208</v>
      </c>
      <c r="B1037" s="412" t="s">
        <v>5977</v>
      </c>
      <c r="C1037" s="562" t="s">
        <v>4715</v>
      </c>
      <c r="D1037" s="480"/>
      <c r="E1037" s="480" t="s">
        <v>12209</v>
      </c>
      <c r="F1037" s="480" t="s">
        <v>12210</v>
      </c>
      <c r="G1037" s="489"/>
      <c r="H1037" s="427" t="n">
        <v>0.085</v>
      </c>
      <c r="I1037" s="427"/>
      <c r="J1037" s="428" t="s">
        <v>5772</v>
      </c>
      <c r="K1037" s="489" t="s">
        <v>12211</v>
      </c>
      <c r="L1037" s="489" t="s">
        <v>4720</v>
      </c>
      <c r="M1037" s="480" t="s">
        <v>4686</v>
      </c>
      <c r="N1037" s="490" t="n">
        <v>94123</v>
      </c>
      <c r="O1037" s="458"/>
      <c r="P1037" s="490"/>
      <c r="Q1037" s="490"/>
      <c r="R1037" s="491"/>
      <c r="S1037" s="490"/>
      <c r="T1037" s="492"/>
      <c r="U1037" s="491"/>
      <c r="V1037" s="490"/>
      <c r="W1037" s="490"/>
      <c r="X1037" s="490"/>
      <c r="Y1037" s="490"/>
      <c r="Z1037" s="490"/>
      <c r="AA1037" s="490"/>
      <c r="AB1037" s="493"/>
      <c r="AC1037" s="645" t="s">
        <v>7954</v>
      </c>
      <c r="AD1037" s="645" t="s">
        <v>7955</v>
      </c>
      <c r="AE1037" s="645" t="s">
        <v>8395</v>
      </c>
      <c r="AF1037" s="645" t="s">
        <v>12212</v>
      </c>
      <c r="AG1037" s="645"/>
      <c r="AH1037" s="645"/>
      <c r="AI1037" s="645"/>
      <c r="AJ1037" s="498" t="s">
        <v>4716</v>
      </c>
      <c r="AK1037" s="437" t="s">
        <v>5946</v>
      </c>
      <c r="AL1037" s="507" t="s">
        <v>6108</v>
      </c>
      <c r="AM1037" s="489" t="s">
        <v>12211</v>
      </c>
      <c r="AN1037" s="494"/>
      <c r="AO1037" s="489" t="s">
        <v>4720</v>
      </c>
      <c r="AP1037" s="480" t="s">
        <v>4686</v>
      </c>
      <c r="AQ1037" s="490" t="n">
        <v>94123</v>
      </c>
      <c r="AR1037" s="489" t="s">
        <v>12210</v>
      </c>
      <c r="AS1037" s="437"/>
      <c r="AT1037" s="495"/>
      <c r="AU1037" s="496"/>
      <c r="AV1037" s="497"/>
      <c r="AW1037" s="497"/>
      <c r="AX1037" s="497"/>
      <c r="AY1037" s="497"/>
      <c r="AZ1037" s="497"/>
      <c r="BA1037" s="497"/>
      <c r="BB1037" s="497"/>
      <c r="BC1037" s="497"/>
      <c r="BD1037" s="497"/>
      <c r="BE1037" s="497"/>
      <c r="BF1037" s="497"/>
      <c r="BG1037" s="497"/>
      <c r="BH1037" s="497"/>
      <c r="BI1037" s="497"/>
      <c r="BJ1037" s="497"/>
      <c r="BK1037" s="497"/>
      <c r="BL1037" s="498"/>
      <c r="BM1037" s="498"/>
      <c r="BN1037" s="498"/>
      <c r="BO1037" s="469"/>
      <c r="BP1037" s="463"/>
      <c r="BQ1037" s="439"/>
      <c r="ALX1037" s="0"/>
      <c r="ALY1037" s="0"/>
      <c r="ALZ1037" s="0"/>
      <c r="AMA1037" s="0"/>
      <c r="AMB1037" s="0"/>
      <c r="AMC1037" s="0"/>
      <c r="AMD1037" s="0"/>
      <c r="AME1037" s="0"/>
      <c r="AMF1037" s="0"/>
      <c r="AMG1037" s="0"/>
      <c r="AMH1037" s="0"/>
      <c r="AMI1037" s="0"/>
      <c r="AMJ1037" s="0"/>
    </row>
    <row r="1038" s="462" customFormat="true" ht="14.1" hidden="false" customHeight="true" outlineLevel="0" collapsed="false">
      <c r="A1038" s="507" t="s">
        <v>12213</v>
      </c>
      <c r="B1038" s="412" t="s">
        <v>5977</v>
      </c>
      <c r="C1038" s="563" t="s">
        <v>4715</v>
      </c>
      <c r="D1038" s="414"/>
      <c r="E1038" s="425" t="s">
        <v>12214</v>
      </c>
      <c r="F1038" s="425" t="s">
        <v>12215</v>
      </c>
      <c r="G1038" s="426"/>
      <c r="H1038" s="427" t="n">
        <v>0.0975</v>
      </c>
      <c r="I1038" s="427" t="n">
        <v>0.095</v>
      </c>
      <c r="J1038" s="428" t="s">
        <v>7814</v>
      </c>
      <c r="K1038" s="412" t="s">
        <v>12216</v>
      </c>
      <c r="L1038" s="412" t="s">
        <v>5851</v>
      </c>
      <c r="M1038" s="414" t="s">
        <v>4686</v>
      </c>
      <c r="N1038" s="429" t="n">
        <v>94501</v>
      </c>
      <c r="O1038" s="640" t="s">
        <v>9260</v>
      </c>
      <c r="P1038" s="548" t="s">
        <v>7643</v>
      </c>
      <c r="Q1038" s="548" t="s">
        <v>9261</v>
      </c>
      <c r="R1038" s="414" t="s">
        <v>12217</v>
      </c>
      <c r="S1038" s="433"/>
      <c r="T1038" s="434" t="s">
        <v>9264</v>
      </c>
      <c r="U1038" s="414" t="s">
        <v>9265</v>
      </c>
      <c r="V1038" s="425" t="s">
        <v>12218</v>
      </c>
      <c r="W1038" s="425"/>
      <c r="X1038" s="425"/>
      <c r="Y1038" s="425"/>
      <c r="Z1038" s="433" t="s">
        <v>12219</v>
      </c>
      <c r="AA1038" s="433" t="s">
        <v>12220</v>
      </c>
      <c r="AB1038" s="435"/>
      <c r="AC1038" s="645" t="s">
        <v>7719</v>
      </c>
      <c r="AD1038" s="645" t="s">
        <v>9266</v>
      </c>
      <c r="AE1038" s="645"/>
      <c r="AF1038" s="645" t="s">
        <v>9267</v>
      </c>
      <c r="AG1038" s="645"/>
      <c r="AH1038" s="645"/>
      <c r="AI1038" s="645"/>
      <c r="AJ1038" s="498" t="s">
        <v>4716</v>
      </c>
      <c r="AK1038" s="437" t="s">
        <v>12221</v>
      </c>
      <c r="AL1038" s="507" t="s">
        <v>7474</v>
      </c>
      <c r="AM1038" s="412" t="s">
        <v>7462</v>
      </c>
      <c r="AN1038" s="439"/>
      <c r="AO1038" s="412" t="s">
        <v>7463</v>
      </c>
      <c r="AP1038" s="414" t="s">
        <v>9269</v>
      </c>
      <c r="AQ1038" s="429" t="n">
        <v>46242</v>
      </c>
      <c r="AR1038" s="440" t="s">
        <v>9265</v>
      </c>
      <c r="AS1038" s="437"/>
      <c r="AT1038" s="438"/>
      <c r="AU1038" s="414"/>
      <c r="AV1038" s="442"/>
      <c r="AW1038" s="443"/>
      <c r="AX1038" s="443"/>
      <c r="AY1038" s="443"/>
      <c r="AZ1038" s="443"/>
      <c r="BA1038" s="443"/>
      <c r="BB1038" s="443"/>
      <c r="BC1038" s="443"/>
      <c r="BD1038" s="443"/>
      <c r="BE1038" s="443"/>
      <c r="BF1038" s="443"/>
      <c r="BG1038" s="443"/>
      <c r="BH1038" s="443"/>
      <c r="BI1038" s="443"/>
      <c r="BJ1038" s="443"/>
      <c r="BK1038" s="443"/>
      <c r="BL1038" s="412"/>
      <c r="BM1038" s="412"/>
      <c r="BN1038" s="412"/>
      <c r="BO1038" s="412"/>
      <c r="BP1038" s="412"/>
      <c r="BQ1038" s="439"/>
      <c r="ALX1038" s="0"/>
      <c r="ALY1038" s="0"/>
      <c r="ALZ1038" s="0"/>
      <c r="AMA1038" s="0"/>
      <c r="AMB1038" s="0"/>
      <c r="AMC1038" s="0"/>
      <c r="AMD1038" s="0"/>
      <c r="AME1038" s="0"/>
      <c r="AMF1038" s="0"/>
      <c r="AMG1038" s="0"/>
      <c r="AMH1038" s="0"/>
      <c r="AMI1038" s="0"/>
      <c r="AMJ1038" s="0"/>
    </row>
    <row r="1039" s="462" customFormat="true" ht="14.1" hidden="false" customHeight="true" outlineLevel="0" collapsed="false">
      <c r="A1039" s="507" t="s">
        <v>12222</v>
      </c>
      <c r="B1039" s="412" t="s">
        <v>5977</v>
      </c>
      <c r="C1039" s="563" t="s">
        <v>4715</v>
      </c>
      <c r="D1039" s="414"/>
      <c r="E1039" s="425" t="s">
        <v>12223</v>
      </c>
      <c r="F1039" s="425" t="s">
        <v>12224</v>
      </c>
      <c r="G1039" s="426"/>
      <c r="H1039" s="427" t="n">
        <v>0.09</v>
      </c>
      <c r="I1039" s="427" t="n">
        <v>0.0875</v>
      </c>
      <c r="J1039" s="428" t="s">
        <v>6018</v>
      </c>
      <c r="K1039" s="412" t="s">
        <v>12225</v>
      </c>
      <c r="L1039" s="412" t="s">
        <v>5375</v>
      </c>
      <c r="M1039" s="414" t="s">
        <v>4686</v>
      </c>
      <c r="N1039" s="429" t="n">
        <v>95054</v>
      </c>
      <c r="O1039" s="640" t="s">
        <v>9260</v>
      </c>
      <c r="P1039" s="548" t="s">
        <v>7643</v>
      </c>
      <c r="Q1039" s="548" t="s">
        <v>9261</v>
      </c>
      <c r="R1039" s="414"/>
      <c r="S1039" s="433"/>
      <c r="T1039" s="434" t="s">
        <v>9264</v>
      </c>
      <c r="U1039" s="414" t="s">
        <v>9265</v>
      </c>
      <c r="V1039" s="425"/>
      <c r="W1039" s="425"/>
      <c r="X1039" s="425"/>
      <c r="Y1039" s="425"/>
      <c r="Z1039" s="433" t="s">
        <v>6006</v>
      </c>
      <c r="AA1039" s="433" t="s">
        <v>4745</v>
      </c>
      <c r="AB1039" s="435"/>
      <c r="AC1039" s="645" t="s">
        <v>7719</v>
      </c>
      <c r="AD1039" s="645" t="s">
        <v>9266</v>
      </c>
      <c r="AE1039" s="645"/>
      <c r="AF1039" s="645" t="s">
        <v>9267</v>
      </c>
      <c r="AG1039" s="645"/>
      <c r="AH1039" s="645"/>
      <c r="AI1039" s="645"/>
      <c r="AJ1039" s="498" t="s">
        <v>4716</v>
      </c>
      <c r="AK1039" s="437" t="s">
        <v>12226</v>
      </c>
      <c r="AL1039" s="507" t="s">
        <v>7474</v>
      </c>
      <c r="AM1039" s="412" t="s">
        <v>7462</v>
      </c>
      <c r="AN1039" s="439"/>
      <c r="AO1039" s="412" t="s">
        <v>7463</v>
      </c>
      <c r="AP1039" s="414" t="s">
        <v>9269</v>
      </c>
      <c r="AQ1039" s="429" t="n">
        <v>46242</v>
      </c>
      <c r="AR1039" s="440" t="s">
        <v>9265</v>
      </c>
      <c r="AS1039" s="540"/>
      <c r="AT1039" s="438"/>
      <c r="AU1039" s="414"/>
      <c r="AV1039" s="442"/>
      <c r="AW1039" s="443"/>
      <c r="AX1039" s="443"/>
      <c r="AY1039" s="443"/>
      <c r="AZ1039" s="443"/>
      <c r="BA1039" s="443"/>
      <c r="BB1039" s="443"/>
      <c r="BC1039" s="443"/>
      <c r="BD1039" s="443"/>
      <c r="BE1039" s="443"/>
      <c r="BF1039" s="443"/>
      <c r="BG1039" s="443"/>
      <c r="BH1039" s="443"/>
      <c r="BI1039" s="443"/>
      <c r="BJ1039" s="443"/>
      <c r="BK1039" s="443"/>
      <c r="BL1039" s="412"/>
      <c r="BM1039" s="412"/>
      <c r="BN1039" s="412"/>
      <c r="BO1039" s="412"/>
      <c r="BP1039" s="412"/>
      <c r="BQ1039" s="439"/>
      <c r="ALX1039" s="0"/>
      <c r="ALY1039" s="0"/>
      <c r="ALZ1039" s="0"/>
      <c r="AMA1039" s="0"/>
      <c r="AMB1039" s="0"/>
      <c r="AMC1039" s="0"/>
      <c r="AMD1039" s="0"/>
      <c r="AME1039" s="0"/>
      <c r="AMF1039" s="0"/>
      <c r="AMG1039" s="0"/>
      <c r="AMH1039" s="0"/>
      <c r="AMI1039" s="0"/>
      <c r="AMJ1039" s="0"/>
    </row>
    <row r="1040" s="462" customFormat="true" ht="14.1" hidden="false" customHeight="true" outlineLevel="0" collapsed="false">
      <c r="A1040" s="41" t="s">
        <v>356</v>
      </c>
      <c r="B1040" s="412" t="s">
        <v>5977</v>
      </c>
      <c r="C1040" s="445" t="s">
        <v>6058</v>
      </c>
      <c r="D1040" s="644"/>
      <c r="E1040" s="120" t="s">
        <v>12227</v>
      </c>
      <c r="F1040" s="120" t="s">
        <v>12228</v>
      </c>
      <c r="G1040" s="456"/>
      <c r="H1040" s="427" t="n">
        <v>0.09</v>
      </c>
      <c r="I1040" s="427"/>
      <c r="J1040" s="428" t="s">
        <v>7552</v>
      </c>
      <c r="K1040" s="412" t="s">
        <v>12229</v>
      </c>
      <c r="L1040" s="412" t="s">
        <v>5681</v>
      </c>
      <c r="M1040" s="120" t="s">
        <v>4686</v>
      </c>
      <c r="N1040" s="457" t="n">
        <v>94945</v>
      </c>
      <c r="O1040" s="458"/>
      <c r="P1040" s="432"/>
      <c r="Q1040" s="431"/>
      <c r="R1040" s="459"/>
      <c r="S1040" s="460"/>
      <c r="T1040" s="461"/>
      <c r="U1040" s="459"/>
      <c r="V1040" s="120"/>
      <c r="W1040" s="120"/>
      <c r="X1040" s="120"/>
      <c r="Y1040" s="120"/>
      <c r="Z1040" s="460"/>
      <c r="AA1040" s="433"/>
      <c r="AB1040" s="456"/>
      <c r="AC1040" s="594"/>
      <c r="AD1040" s="595"/>
      <c r="AE1040" s="595"/>
      <c r="AF1040" s="595"/>
      <c r="AG1040" s="595"/>
      <c r="AH1040" s="595"/>
      <c r="AI1040" s="595"/>
      <c r="AJ1040" s="596"/>
      <c r="AK1040" s="437"/>
      <c r="AL1040" s="507"/>
      <c r="AM1040" s="412" t="s">
        <v>12230</v>
      </c>
      <c r="AO1040" s="412" t="s">
        <v>5681</v>
      </c>
      <c r="AP1040" s="120" t="s">
        <v>4686</v>
      </c>
      <c r="AQ1040" s="457" t="n">
        <v>94945</v>
      </c>
      <c r="AR1040" s="463" t="s">
        <v>12228</v>
      </c>
      <c r="AS1040" s="441"/>
      <c r="AT1040" s="465"/>
      <c r="AU1040" s="459"/>
      <c r="AV1040" s="466"/>
      <c r="AW1040" s="467"/>
      <c r="AX1040" s="467"/>
      <c r="AY1040" s="467"/>
      <c r="AZ1040" s="467"/>
      <c r="BA1040" s="467"/>
      <c r="BB1040" s="467"/>
      <c r="BC1040" s="467"/>
      <c r="BD1040" s="467"/>
      <c r="BE1040" s="467"/>
      <c r="BF1040" s="467"/>
      <c r="BG1040" s="467"/>
      <c r="BH1040" s="467"/>
      <c r="BI1040" s="467"/>
      <c r="BJ1040" s="467"/>
      <c r="BK1040" s="467"/>
      <c r="BL1040" s="468"/>
      <c r="BM1040" s="468"/>
      <c r="BN1040" s="468"/>
      <c r="BO1040" s="412"/>
      <c r="BP1040" s="412"/>
      <c r="BQ1040" s="439"/>
      <c r="ALX1040" s="0"/>
      <c r="ALY1040" s="0"/>
      <c r="ALZ1040" s="0"/>
      <c r="AMA1040" s="0"/>
      <c r="AMB1040" s="0"/>
      <c r="AMC1040" s="0"/>
      <c r="AMD1040" s="0"/>
      <c r="AME1040" s="0"/>
      <c r="AMF1040" s="0"/>
      <c r="AMG1040" s="0"/>
      <c r="AMH1040" s="0"/>
      <c r="AMI1040" s="0"/>
      <c r="AMJ1040" s="0"/>
    </row>
    <row r="1041" s="462" customFormat="true" ht="14.1" hidden="false" customHeight="true" outlineLevel="0" collapsed="false">
      <c r="A1041" s="41" t="s">
        <v>12231</v>
      </c>
      <c r="B1041" s="412" t="s">
        <v>4682</v>
      </c>
      <c r="C1041" s="508" t="s">
        <v>7542</v>
      </c>
      <c r="D1041" s="120"/>
      <c r="E1041" s="120" t="s">
        <v>8482</v>
      </c>
      <c r="F1041" s="120" t="s">
        <v>12232</v>
      </c>
      <c r="G1041" s="456" t="s">
        <v>12233</v>
      </c>
      <c r="H1041" s="427" t="n">
        <v>0.0725</v>
      </c>
      <c r="I1041" s="427" t="n">
        <v>0.075</v>
      </c>
      <c r="J1041" s="428" t="s">
        <v>7869</v>
      </c>
      <c r="K1041" s="412" t="s">
        <v>12234</v>
      </c>
      <c r="L1041" s="412" t="s">
        <v>12235</v>
      </c>
      <c r="M1041" s="120" t="s">
        <v>4686</v>
      </c>
      <c r="N1041" s="457" t="n">
        <v>95451</v>
      </c>
      <c r="O1041" s="458" t="s">
        <v>12236</v>
      </c>
      <c r="P1041" s="506"/>
      <c r="Q1041" s="506"/>
      <c r="R1041" s="459"/>
      <c r="S1041" s="460" t="s">
        <v>12237</v>
      </c>
      <c r="T1041" s="461"/>
      <c r="U1041" s="459"/>
      <c r="V1041" s="120" t="s">
        <v>12232</v>
      </c>
      <c r="W1041" s="120"/>
      <c r="X1041" s="120"/>
      <c r="Y1041" s="120"/>
      <c r="Z1041" s="460" t="s">
        <v>12238</v>
      </c>
      <c r="AA1041" s="433" t="s">
        <v>4745</v>
      </c>
      <c r="AB1041" s="456"/>
      <c r="AC1041" s="641" t="s">
        <v>7969</v>
      </c>
      <c r="AD1041" s="642" t="s">
        <v>7577</v>
      </c>
      <c r="AE1041" s="641" t="s">
        <v>12239</v>
      </c>
      <c r="AF1041" s="641" t="s">
        <v>7682</v>
      </c>
      <c r="AG1041" s="641"/>
      <c r="AH1041" s="641"/>
      <c r="AI1041" s="641"/>
      <c r="AJ1041" s="643" t="s">
        <v>4716</v>
      </c>
      <c r="AK1041" s="437" t="s">
        <v>5946</v>
      </c>
      <c r="AL1041" s="507" t="s">
        <v>6108</v>
      </c>
      <c r="AM1041" s="412" t="str">
        <f aca="false">PROPER(AN1041)</f>
        <v>9435 Konocti Bay Road</v>
      </c>
      <c r="AN1041" s="462" t="s">
        <v>12240</v>
      </c>
      <c r="AO1041" s="412" t="s">
        <v>12235</v>
      </c>
      <c r="AP1041" s="120" t="s">
        <v>4686</v>
      </c>
      <c r="AQ1041" s="457" t="n">
        <v>95451</v>
      </c>
      <c r="AR1041" s="463" t="s">
        <v>12241</v>
      </c>
      <c r="AS1041" s="441"/>
      <c r="AT1041" s="465"/>
      <c r="AU1041" s="459"/>
      <c r="AV1041" s="466" t="n">
        <v>4</v>
      </c>
      <c r="AW1041" s="467"/>
      <c r="AX1041" s="467"/>
      <c r="AY1041" s="467"/>
      <c r="AZ1041" s="467"/>
      <c r="BA1041" s="467"/>
      <c r="BB1041" s="467"/>
      <c r="BC1041" s="467" t="s">
        <v>6290</v>
      </c>
      <c r="BD1041" s="467"/>
      <c r="BE1041" s="467" t="s">
        <v>12242</v>
      </c>
      <c r="BF1041" s="467"/>
      <c r="BG1041" s="467"/>
      <c r="BH1041" s="467"/>
      <c r="BI1041" s="467"/>
      <c r="BJ1041" s="467"/>
      <c r="BK1041" s="467"/>
      <c r="BL1041" s="468"/>
      <c r="BM1041" s="468"/>
      <c r="BN1041" s="468" t="s">
        <v>12243</v>
      </c>
      <c r="BO1041" s="469"/>
      <c r="BP1041" s="412"/>
      <c r="BQ1041" s="439"/>
      <c r="ALX1041" s="0"/>
      <c r="ALY1041" s="0"/>
      <c r="ALZ1041" s="0"/>
      <c r="AMA1041" s="0"/>
      <c r="AMB1041" s="0"/>
      <c r="AMC1041" s="0"/>
      <c r="AMD1041" s="0"/>
      <c r="AME1041" s="0"/>
      <c r="AMF1041" s="0"/>
      <c r="AMG1041" s="0"/>
      <c r="AMH1041" s="0"/>
      <c r="AMI1041" s="0"/>
      <c r="AMJ1041" s="0"/>
    </row>
    <row r="1042" s="462" customFormat="true" ht="14.1" hidden="false" customHeight="true" outlineLevel="0" collapsed="false">
      <c r="A1042" s="507" t="s">
        <v>12244</v>
      </c>
      <c r="B1042" s="412" t="s">
        <v>4682</v>
      </c>
      <c r="C1042" s="562" t="s">
        <v>5309</v>
      </c>
      <c r="D1042" s="480" t="s">
        <v>6638</v>
      </c>
      <c r="E1042" s="480" t="s">
        <v>7283</v>
      </c>
      <c r="F1042" s="480" t="s">
        <v>7284</v>
      </c>
      <c r="G1042" s="489"/>
      <c r="H1042" s="427" t="n">
        <v>0.0925</v>
      </c>
      <c r="I1042" s="427" t="n">
        <v>0.095</v>
      </c>
      <c r="J1042" s="428" t="s">
        <v>5940</v>
      </c>
      <c r="K1042" s="489" t="s">
        <v>12245</v>
      </c>
      <c r="L1042" s="489" t="s">
        <v>5380</v>
      </c>
      <c r="M1042" s="480" t="s">
        <v>4686</v>
      </c>
      <c r="N1042" s="490" t="n">
        <v>94704</v>
      </c>
      <c r="O1042" s="458" t="s">
        <v>12246</v>
      </c>
      <c r="P1042" s="458" t="s">
        <v>12246</v>
      </c>
      <c r="Q1042" s="458" t="s">
        <v>12246</v>
      </c>
      <c r="R1042" s="491"/>
      <c r="S1042" s="490"/>
      <c r="T1042" s="492"/>
      <c r="U1042" s="491"/>
      <c r="V1042" s="490"/>
      <c r="W1042" s="490"/>
      <c r="X1042" s="490"/>
      <c r="Y1042" s="490"/>
      <c r="Z1042" s="490"/>
      <c r="AA1042" s="433"/>
      <c r="AB1042" s="493"/>
      <c r="AC1042" s="641" t="s">
        <v>7576</v>
      </c>
      <c r="AD1042" s="642" t="s">
        <v>10322</v>
      </c>
      <c r="AE1042" s="641"/>
      <c r="AF1042" s="641" t="s">
        <v>7682</v>
      </c>
      <c r="AG1042" s="641"/>
      <c r="AH1042" s="641"/>
      <c r="AI1042" s="641"/>
      <c r="AJ1042" s="643" t="s">
        <v>7581</v>
      </c>
      <c r="AK1042" s="437" t="s">
        <v>5946</v>
      </c>
      <c r="AL1042" s="507" t="s">
        <v>6144</v>
      </c>
      <c r="AM1042" s="489" t="s">
        <v>12245</v>
      </c>
      <c r="AN1042" s="494"/>
      <c r="AO1042" s="489" t="s">
        <v>5380</v>
      </c>
      <c r="AP1042" s="480" t="s">
        <v>4686</v>
      </c>
      <c r="AQ1042" s="490" t="n">
        <v>94704</v>
      </c>
      <c r="AR1042" s="489" t="s">
        <v>7284</v>
      </c>
      <c r="AS1042" s="441"/>
      <c r="AT1042" s="495"/>
      <c r="AU1042" s="496"/>
      <c r="AV1042" s="497" t="n">
        <v>1</v>
      </c>
      <c r="AW1042" s="497"/>
      <c r="AX1042" s="497"/>
      <c r="AY1042" s="497"/>
      <c r="AZ1042" s="497"/>
      <c r="BA1042" s="497"/>
      <c r="BB1042" s="497"/>
      <c r="BC1042" s="497"/>
      <c r="BD1042" s="497"/>
      <c r="BE1042" s="497"/>
      <c r="BF1042" s="497"/>
      <c r="BG1042" s="497"/>
      <c r="BH1042" s="497"/>
      <c r="BI1042" s="497"/>
      <c r="BJ1042" s="497"/>
      <c r="BK1042" s="497"/>
      <c r="BL1042" s="498"/>
      <c r="BM1042" s="498"/>
      <c r="BN1042" s="498"/>
      <c r="BO1042" s="412"/>
      <c r="BP1042" s="412"/>
      <c r="BQ1042" s="439"/>
      <c r="ALX1042" s="0"/>
      <c r="ALY1042" s="0"/>
      <c r="ALZ1042" s="0"/>
      <c r="AMA1042" s="0"/>
      <c r="AMB1042" s="0"/>
      <c r="AMC1042" s="0"/>
      <c r="AMD1042" s="0"/>
      <c r="AME1042" s="0"/>
      <c r="AMF1042" s="0"/>
      <c r="AMG1042" s="0"/>
      <c r="AMH1042" s="0"/>
      <c r="AMI1042" s="0"/>
      <c r="AMJ1042" s="0"/>
    </row>
    <row r="1043" s="462" customFormat="true" ht="14.1" hidden="false" customHeight="true" outlineLevel="0" collapsed="false">
      <c r="A1043" s="41" t="s">
        <v>12247</v>
      </c>
      <c r="B1043" s="412" t="s">
        <v>5977</v>
      </c>
      <c r="C1043" s="413" t="s">
        <v>4715</v>
      </c>
      <c r="D1043" s="414" t="s">
        <v>9483</v>
      </c>
      <c r="E1043" s="425" t="s">
        <v>12248</v>
      </c>
      <c r="F1043" s="425" t="s">
        <v>12249</v>
      </c>
      <c r="G1043" s="426"/>
      <c r="H1043" s="427" t="n">
        <v>0.085</v>
      </c>
      <c r="I1043" s="427" t="n">
        <v>0.0875</v>
      </c>
      <c r="J1043" s="428" t="s">
        <v>5772</v>
      </c>
      <c r="K1043" s="412" t="s">
        <v>12250</v>
      </c>
      <c r="L1043" s="412" t="s">
        <v>4720</v>
      </c>
      <c r="M1043" s="414" t="s">
        <v>4686</v>
      </c>
      <c r="N1043" s="429" t="n">
        <v>94158</v>
      </c>
      <c r="O1043" s="640" t="s">
        <v>12251</v>
      </c>
      <c r="P1043" s="548" t="s">
        <v>12252</v>
      </c>
      <c r="Q1043" s="548" t="s">
        <v>12253</v>
      </c>
      <c r="R1043" s="414" t="s">
        <v>12254</v>
      </c>
      <c r="S1043" s="433"/>
      <c r="T1043" s="434"/>
      <c r="U1043" s="414"/>
      <c r="V1043" s="425"/>
      <c r="W1043" s="425"/>
      <c r="X1043" s="425"/>
      <c r="Y1043" s="425"/>
      <c r="Z1043" s="433"/>
      <c r="AA1043" s="433" t="s">
        <v>12255</v>
      </c>
      <c r="AB1043" s="435"/>
      <c r="AC1043" s="594" t="s">
        <v>7719</v>
      </c>
      <c r="AD1043" s="595" t="s">
        <v>7970</v>
      </c>
      <c r="AE1043" s="595" t="s">
        <v>7808</v>
      </c>
      <c r="AF1043" s="595" t="s">
        <v>9350</v>
      </c>
      <c r="AG1043" s="595"/>
      <c r="AH1043" s="595"/>
      <c r="AI1043" s="595"/>
      <c r="AJ1043" s="596" t="s">
        <v>7581</v>
      </c>
      <c r="AK1043" s="437" t="s">
        <v>5946</v>
      </c>
      <c r="AL1043" s="507" t="s">
        <v>6064</v>
      </c>
      <c r="AM1043" s="412" t="s">
        <v>12256</v>
      </c>
      <c r="AN1043" s="439"/>
      <c r="AO1043" s="412" t="s">
        <v>4720</v>
      </c>
      <c r="AP1043" s="414" t="s">
        <v>4686</v>
      </c>
      <c r="AQ1043" s="429" t="n">
        <v>94158</v>
      </c>
      <c r="AR1043" s="440" t="s">
        <v>12249</v>
      </c>
      <c r="AS1043" s="464"/>
      <c r="AT1043" s="438"/>
      <c r="AU1043" s="414"/>
      <c r="AV1043" s="442"/>
      <c r="AW1043" s="443"/>
      <c r="AX1043" s="443"/>
      <c r="AY1043" s="443"/>
      <c r="AZ1043" s="443"/>
      <c r="BA1043" s="443"/>
      <c r="BB1043" s="443"/>
      <c r="BC1043" s="443"/>
      <c r="BD1043" s="443"/>
      <c r="BE1043" s="443"/>
      <c r="BF1043" s="443"/>
      <c r="BG1043" s="443"/>
      <c r="BH1043" s="443"/>
      <c r="BI1043" s="443"/>
      <c r="BJ1043" s="443"/>
      <c r="BK1043" s="443"/>
      <c r="BL1043" s="412"/>
      <c r="BM1043" s="412"/>
      <c r="BN1043" s="412"/>
      <c r="BO1043" s="412"/>
      <c r="BP1043" s="412"/>
      <c r="BQ1043" s="439"/>
      <c r="ALX1043" s="0"/>
      <c r="ALY1043" s="0"/>
      <c r="ALZ1043" s="0"/>
      <c r="AMA1043" s="0"/>
      <c r="AMB1043" s="0"/>
      <c r="AMC1043" s="0"/>
      <c r="AMD1043" s="0"/>
      <c r="AME1043" s="0"/>
      <c r="AMF1043" s="0"/>
      <c r="AMG1043" s="0"/>
      <c r="AMH1043" s="0"/>
      <c r="AMI1043" s="0"/>
      <c r="AMJ1043" s="0"/>
    </row>
    <row r="1044" s="462" customFormat="true" ht="14.1" hidden="false" customHeight="true" outlineLevel="0" collapsed="false">
      <c r="A1044" s="507" t="s">
        <v>12257</v>
      </c>
      <c r="B1044" s="412" t="s">
        <v>5977</v>
      </c>
      <c r="C1044" s="508" t="s">
        <v>4715</v>
      </c>
      <c r="D1044" s="644" t="s">
        <v>795</v>
      </c>
      <c r="E1044" s="120" t="s">
        <v>12258</v>
      </c>
      <c r="F1044" s="120" t="s">
        <v>7465</v>
      </c>
      <c r="G1044" s="456"/>
      <c r="H1044" s="427" t="n">
        <v>0</v>
      </c>
      <c r="I1044" s="427" t="n">
        <v>0</v>
      </c>
      <c r="J1044" s="428" t="s">
        <v>6131</v>
      </c>
      <c r="K1044" s="412" t="s">
        <v>12259</v>
      </c>
      <c r="L1044" s="412" t="s">
        <v>11807</v>
      </c>
      <c r="M1044" s="120" t="s">
        <v>6801</v>
      </c>
      <c r="N1044" s="457" t="n">
        <v>97005</v>
      </c>
      <c r="O1044" s="458" t="s">
        <v>9260</v>
      </c>
      <c r="P1044" s="431"/>
      <c r="Q1044" s="544" t="s">
        <v>9261</v>
      </c>
      <c r="R1044" s="459"/>
      <c r="S1044" s="460"/>
      <c r="T1044" s="461"/>
      <c r="U1044" s="459"/>
      <c r="V1044" s="120"/>
      <c r="W1044" s="120"/>
      <c r="X1044" s="120"/>
      <c r="Y1044" s="120"/>
      <c r="Z1044" s="460" t="s">
        <v>7165</v>
      </c>
      <c r="AA1044" s="433" t="s">
        <v>7165</v>
      </c>
      <c r="AB1044" s="456"/>
      <c r="AC1044" s="594" t="s">
        <v>7969</v>
      </c>
      <c r="AD1044" s="595" t="s">
        <v>12107</v>
      </c>
      <c r="AE1044" s="595"/>
      <c r="AF1044" s="595" t="s">
        <v>9267</v>
      </c>
      <c r="AG1044" s="595"/>
      <c r="AH1044" s="595"/>
      <c r="AI1044" s="595"/>
      <c r="AJ1044" s="596" t="s">
        <v>4716</v>
      </c>
      <c r="AK1044" s="437" t="s">
        <v>12260</v>
      </c>
      <c r="AL1044" s="507" t="s">
        <v>7474</v>
      </c>
      <c r="AM1044" s="412" t="s">
        <v>7462</v>
      </c>
      <c r="AO1044" s="412" t="s">
        <v>7463</v>
      </c>
      <c r="AP1044" s="120" t="s">
        <v>7464</v>
      </c>
      <c r="AQ1044" s="457" t="n">
        <v>46242</v>
      </c>
      <c r="AR1044" s="463" t="s">
        <v>7465</v>
      </c>
      <c r="AS1044" s="464"/>
      <c r="AT1044" s="465"/>
      <c r="AU1044" s="459"/>
      <c r="AV1044" s="466"/>
      <c r="AW1044" s="467"/>
      <c r="AX1044" s="467"/>
      <c r="AY1044" s="467"/>
      <c r="AZ1044" s="467"/>
      <c r="BA1044" s="467"/>
      <c r="BB1044" s="467"/>
      <c r="BC1044" s="467"/>
      <c r="BD1044" s="467"/>
      <c r="BE1044" s="467"/>
      <c r="BF1044" s="467"/>
      <c r="BG1044" s="467"/>
      <c r="BH1044" s="467"/>
      <c r="BI1044" s="467"/>
      <c r="BJ1044" s="467"/>
      <c r="BK1044" s="467"/>
      <c r="BL1044" s="468"/>
      <c r="BM1044" s="468"/>
      <c r="BN1044" s="468"/>
      <c r="BO1044" s="412"/>
      <c r="BP1044" s="412"/>
      <c r="BQ1044" s="439"/>
      <c r="ALX1044" s="0"/>
      <c r="ALY1044" s="0"/>
      <c r="ALZ1044" s="0"/>
      <c r="AMA1044" s="0"/>
      <c r="AMB1044" s="0"/>
      <c r="AMC1044" s="0"/>
      <c r="AMD1044" s="0"/>
      <c r="AME1044" s="0"/>
      <c r="AMF1044" s="0"/>
      <c r="AMG1044" s="0"/>
      <c r="AMH1044" s="0"/>
      <c r="AMI1044" s="0"/>
      <c r="AMJ1044" s="0"/>
    </row>
    <row r="1045" s="462" customFormat="true" ht="14.1" hidden="false" customHeight="true" outlineLevel="0" collapsed="false">
      <c r="A1045" s="41" t="s">
        <v>12261</v>
      </c>
      <c r="B1045" s="412" t="s">
        <v>4682</v>
      </c>
      <c r="C1045" s="413" t="s">
        <v>5309</v>
      </c>
      <c r="D1045" s="414"/>
      <c r="E1045" s="425" t="s">
        <v>6675</v>
      </c>
      <c r="F1045" s="425" t="s">
        <v>12262</v>
      </c>
      <c r="G1045" s="426"/>
      <c r="H1045" s="427" t="n">
        <v>0.0925</v>
      </c>
      <c r="I1045" s="538" t="n">
        <v>0.09</v>
      </c>
      <c r="J1045" s="428" t="s">
        <v>6337</v>
      </c>
      <c r="K1045" s="412" t="s">
        <v>12263</v>
      </c>
      <c r="L1045" s="412" t="s">
        <v>5362</v>
      </c>
      <c r="M1045" s="414" t="s">
        <v>4686</v>
      </c>
      <c r="N1045" s="429" t="n">
        <v>94603</v>
      </c>
      <c r="O1045" s="548" t="s">
        <v>6680</v>
      </c>
      <c r="P1045" s="548" t="s">
        <v>6680</v>
      </c>
      <c r="Q1045" s="548" t="s">
        <v>6680</v>
      </c>
      <c r="R1045" s="414"/>
      <c r="S1045" s="433"/>
      <c r="T1045" s="434"/>
      <c r="U1045" s="414"/>
      <c r="V1045" s="425"/>
      <c r="W1045" s="425"/>
      <c r="X1045" s="425"/>
      <c r="Y1045" s="425"/>
      <c r="Z1045" s="433"/>
      <c r="AA1045" s="433"/>
      <c r="AB1045" s="435"/>
      <c r="AC1045" s="641" t="s">
        <v>7625</v>
      </c>
      <c r="AD1045" s="642" t="s">
        <v>7848</v>
      </c>
      <c r="AE1045" s="641"/>
      <c r="AF1045" s="641"/>
      <c r="AG1045" s="641"/>
      <c r="AH1045" s="641" t="s">
        <v>12264</v>
      </c>
      <c r="AI1045" s="641"/>
      <c r="AJ1045" s="643" t="s">
        <v>4716</v>
      </c>
      <c r="AK1045" s="437" t="s">
        <v>5946</v>
      </c>
      <c r="AL1045" s="507" t="s">
        <v>6108</v>
      </c>
      <c r="AM1045" s="412" t="s">
        <v>12263</v>
      </c>
      <c r="AN1045" s="439"/>
      <c r="AO1045" s="412" t="s">
        <v>5362</v>
      </c>
      <c r="AP1045" s="414" t="s">
        <v>4686</v>
      </c>
      <c r="AQ1045" s="429" t="n">
        <v>94603</v>
      </c>
      <c r="AR1045" s="440" t="s">
        <v>12262</v>
      </c>
      <c r="AS1045" s="441"/>
      <c r="AT1045" s="438"/>
      <c r="AU1045" s="414"/>
      <c r="AV1045" s="442"/>
      <c r="AW1045" s="443"/>
      <c r="AX1045" s="443"/>
      <c r="AY1045" s="443"/>
      <c r="AZ1045" s="443"/>
      <c r="BA1045" s="443"/>
      <c r="BB1045" s="443"/>
      <c r="BC1045" s="443"/>
      <c r="BD1045" s="443"/>
      <c r="BE1045" s="443"/>
      <c r="BF1045" s="443"/>
      <c r="BG1045" s="443"/>
      <c r="BH1045" s="443"/>
      <c r="BI1045" s="443"/>
      <c r="BJ1045" s="443"/>
      <c r="BK1045" s="443"/>
      <c r="BL1045" s="412"/>
      <c r="BM1045" s="412"/>
      <c r="BN1045" s="412"/>
      <c r="BO1045" s="469"/>
      <c r="BP1045" s="478"/>
      <c r="ALX1045" s="0"/>
      <c r="ALY1045" s="0"/>
      <c r="ALZ1045" s="0"/>
      <c r="AMA1045" s="0"/>
      <c r="AMB1045" s="0"/>
      <c r="AMC1045" s="0"/>
      <c r="AMD1045" s="0"/>
      <c r="AME1045" s="0"/>
      <c r="AMF1045" s="0"/>
      <c r="AMG1045" s="0"/>
      <c r="AMH1045" s="0"/>
      <c r="AMI1045" s="0"/>
      <c r="AMJ1045" s="0"/>
    </row>
    <row r="1046" s="462" customFormat="true" ht="14.1" hidden="false" customHeight="true" outlineLevel="0" collapsed="false">
      <c r="A1046" s="507" t="s">
        <v>12265</v>
      </c>
      <c r="B1046" s="412" t="s">
        <v>4682</v>
      </c>
      <c r="C1046" s="508" t="s">
        <v>5309</v>
      </c>
      <c r="D1046" s="644" t="s">
        <v>12266</v>
      </c>
      <c r="E1046" s="120" t="s">
        <v>7283</v>
      </c>
      <c r="F1046" s="120" t="s">
        <v>7284</v>
      </c>
      <c r="G1046" s="456"/>
      <c r="H1046" s="427" t="n">
        <v>0.0925</v>
      </c>
      <c r="I1046" s="427"/>
      <c r="J1046" s="428" t="s">
        <v>5940</v>
      </c>
      <c r="K1046" s="412" t="s">
        <v>12267</v>
      </c>
      <c r="L1046" s="412" t="s">
        <v>5530</v>
      </c>
      <c r="M1046" s="120" t="s">
        <v>4686</v>
      </c>
      <c r="N1046" s="457" t="n">
        <v>94601</v>
      </c>
      <c r="O1046" s="458" t="s">
        <v>12246</v>
      </c>
      <c r="P1046" s="458" t="s">
        <v>12246</v>
      </c>
      <c r="Q1046" s="458" t="s">
        <v>12246</v>
      </c>
      <c r="R1046" s="459"/>
      <c r="S1046" s="460"/>
      <c r="T1046" s="461"/>
      <c r="U1046" s="459"/>
      <c r="V1046" s="120"/>
      <c r="W1046" s="120"/>
      <c r="X1046" s="120"/>
      <c r="Y1046" s="120"/>
      <c r="Z1046" s="460"/>
      <c r="AA1046" s="433"/>
      <c r="AB1046" s="456"/>
      <c r="AC1046" s="594" t="s">
        <v>8019</v>
      </c>
      <c r="AD1046" s="595" t="s">
        <v>11167</v>
      </c>
      <c r="AE1046" s="595"/>
      <c r="AF1046" s="641" t="s">
        <v>7682</v>
      </c>
      <c r="AG1046" s="595"/>
      <c r="AH1046" s="595"/>
      <c r="AI1046" s="595"/>
      <c r="AJ1046" s="596" t="s">
        <v>7581</v>
      </c>
      <c r="AK1046" s="437"/>
      <c r="AL1046" s="507"/>
      <c r="AM1046" s="412" t="s">
        <v>12267</v>
      </c>
      <c r="AO1046" s="412" t="s">
        <v>5530</v>
      </c>
      <c r="AP1046" s="120" t="s">
        <v>4686</v>
      </c>
      <c r="AQ1046" s="457" t="n">
        <v>94601</v>
      </c>
      <c r="AR1046" s="463" t="s">
        <v>7284</v>
      </c>
      <c r="AS1046" s="441"/>
      <c r="AT1046" s="465"/>
      <c r="AU1046" s="459"/>
      <c r="AV1046" s="466"/>
      <c r="AW1046" s="467"/>
      <c r="AX1046" s="467"/>
      <c r="AY1046" s="467"/>
      <c r="AZ1046" s="467"/>
      <c r="BA1046" s="467"/>
      <c r="BB1046" s="467"/>
      <c r="BC1046" s="467"/>
      <c r="BD1046" s="467"/>
      <c r="BE1046" s="467"/>
      <c r="BF1046" s="467"/>
      <c r="BG1046" s="467"/>
      <c r="BH1046" s="467"/>
      <c r="BI1046" s="467"/>
      <c r="BJ1046" s="467"/>
      <c r="BK1046" s="467"/>
      <c r="BL1046" s="468"/>
      <c r="BM1046" s="468"/>
      <c r="BN1046" s="468"/>
      <c r="BO1046" s="412"/>
      <c r="BP1046" s="412"/>
      <c r="ALX1046" s="0"/>
      <c r="ALY1046" s="0"/>
      <c r="ALZ1046" s="0"/>
      <c r="AMA1046" s="0"/>
      <c r="AMB1046" s="0"/>
      <c r="AMC1046" s="0"/>
      <c r="AMD1046" s="0"/>
      <c r="AME1046" s="0"/>
      <c r="AMF1046" s="0"/>
      <c r="AMG1046" s="0"/>
      <c r="AMH1046" s="0"/>
      <c r="AMI1046" s="0"/>
      <c r="AMJ1046" s="0"/>
    </row>
    <row r="1047" s="462" customFormat="true" ht="14.1" hidden="false" customHeight="true" outlineLevel="0" collapsed="false">
      <c r="A1047" s="41" t="s">
        <v>12268</v>
      </c>
      <c r="B1047" s="412" t="s">
        <v>713</v>
      </c>
      <c r="C1047" s="445" t="s">
        <v>4733</v>
      </c>
      <c r="D1047" s="644" t="s">
        <v>12269</v>
      </c>
      <c r="E1047" s="120" t="s">
        <v>12270</v>
      </c>
      <c r="F1047" s="460" t="s">
        <v>12271</v>
      </c>
      <c r="G1047" s="456" t="s">
        <v>12272</v>
      </c>
      <c r="H1047" s="427" t="n">
        <v>0.085</v>
      </c>
      <c r="I1047" s="427"/>
      <c r="J1047" s="428" t="s">
        <v>5772</v>
      </c>
      <c r="K1047" s="412" t="s">
        <v>12273</v>
      </c>
      <c r="L1047" s="412" t="s">
        <v>4720</v>
      </c>
      <c r="M1047" s="120" t="s">
        <v>4686</v>
      </c>
      <c r="N1047" s="457" t="n">
        <v>94131</v>
      </c>
      <c r="O1047" s="458"/>
      <c r="P1047" s="432"/>
      <c r="Q1047" s="431"/>
      <c r="R1047" s="459"/>
      <c r="S1047" s="460"/>
      <c r="T1047" s="461"/>
      <c r="U1047" s="459"/>
      <c r="V1047" s="120"/>
      <c r="W1047" s="120"/>
      <c r="X1047" s="120"/>
      <c r="Y1047" s="120"/>
      <c r="Z1047" s="460"/>
      <c r="AA1047" s="433"/>
      <c r="AB1047" s="456"/>
      <c r="AC1047" s="594"/>
      <c r="AD1047" s="595"/>
      <c r="AE1047" s="595"/>
      <c r="AF1047" s="595"/>
      <c r="AG1047" s="595"/>
      <c r="AH1047" s="595" t="s">
        <v>12274</v>
      </c>
      <c r="AI1047" s="595"/>
      <c r="AJ1047" s="596"/>
      <c r="AK1047" s="437" t="s">
        <v>12275</v>
      </c>
      <c r="AL1047" s="507"/>
      <c r="AM1047" s="412" t="s">
        <v>12273</v>
      </c>
      <c r="AO1047" s="412" t="s">
        <v>4720</v>
      </c>
      <c r="AP1047" s="120" t="s">
        <v>4686</v>
      </c>
      <c r="AQ1047" s="457" t="n">
        <v>94131</v>
      </c>
      <c r="AR1047" s="456" t="s">
        <v>12271</v>
      </c>
      <c r="AS1047" s="441"/>
      <c r="AT1047" s="465"/>
      <c r="AU1047" s="459"/>
      <c r="AV1047" s="466"/>
      <c r="AW1047" s="467"/>
      <c r="AX1047" s="467"/>
      <c r="AY1047" s="467"/>
      <c r="AZ1047" s="467"/>
      <c r="BA1047" s="467"/>
      <c r="BB1047" s="467"/>
      <c r="BC1047" s="467"/>
      <c r="BD1047" s="467"/>
      <c r="BE1047" s="467"/>
      <c r="BF1047" s="467"/>
      <c r="BG1047" s="467"/>
      <c r="BH1047" s="467"/>
      <c r="BI1047" s="467"/>
      <c r="BJ1047" s="467"/>
      <c r="BK1047" s="467"/>
      <c r="BL1047" s="468"/>
      <c r="BM1047" s="468"/>
      <c r="BN1047" s="468"/>
      <c r="BO1047" s="412"/>
      <c r="BP1047" s="412"/>
      <c r="BQ1047" s="439"/>
      <c r="ALX1047" s="0"/>
      <c r="ALY1047" s="0"/>
      <c r="ALZ1047" s="0"/>
      <c r="AMA1047" s="0"/>
      <c r="AMB1047" s="0"/>
      <c r="AMC1047" s="0"/>
      <c r="AMD1047" s="0"/>
      <c r="AME1047" s="0"/>
      <c r="AMF1047" s="0"/>
      <c r="AMG1047" s="0"/>
      <c r="AMH1047" s="0"/>
      <c r="AMI1047" s="0"/>
      <c r="AMJ1047" s="0"/>
    </row>
    <row r="1048" s="462" customFormat="true" ht="14.1" hidden="false" customHeight="true" outlineLevel="0" collapsed="false">
      <c r="A1048" s="41" t="s">
        <v>12276</v>
      </c>
      <c r="B1048" s="412" t="s">
        <v>5977</v>
      </c>
      <c r="C1048" s="508" t="s">
        <v>4715</v>
      </c>
      <c r="D1048" s="120"/>
      <c r="E1048" s="120" t="s">
        <v>7751</v>
      </c>
      <c r="F1048" s="120" t="s">
        <v>12277</v>
      </c>
      <c r="G1048" s="456"/>
      <c r="H1048" s="427" t="n">
        <v>0.09</v>
      </c>
      <c r="I1048" s="427" t="n">
        <v>0.0925</v>
      </c>
      <c r="J1048" s="428" t="s">
        <v>7614</v>
      </c>
      <c r="K1048" s="412" t="s">
        <v>12278</v>
      </c>
      <c r="L1048" s="412" t="s">
        <v>3082</v>
      </c>
      <c r="M1048" s="120" t="s">
        <v>4686</v>
      </c>
      <c r="N1048" s="457" t="n">
        <v>94901</v>
      </c>
      <c r="O1048" s="458" t="s">
        <v>9260</v>
      </c>
      <c r="P1048" s="431"/>
      <c r="Q1048" s="544" t="s">
        <v>9261</v>
      </c>
      <c r="R1048" s="459"/>
      <c r="S1048" s="460"/>
      <c r="T1048" s="461"/>
      <c r="U1048" s="459"/>
      <c r="V1048" s="120"/>
      <c r="W1048" s="120"/>
      <c r="X1048" s="120"/>
      <c r="Y1048" s="120"/>
      <c r="Z1048" s="460"/>
      <c r="AA1048" s="433"/>
      <c r="AB1048" s="456"/>
      <c r="AC1048" s="594" t="s">
        <v>7595</v>
      </c>
      <c r="AD1048" s="595" t="s">
        <v>7855</v>
      </c>
      <c r="AE1048" s="595" t="s">
        <v>8395</v>
      </c>
      <c r="AF1048" s="595" t="s">
        <v>8650</v>
      </c>
      <c r="AG1048" s="595"/>
      <c r="AH1048" s="595"/>
      <c r="AI1048" s="595"/>
      <c r="AJ1048" s="596" t="s">
        <v>4716</v>
      </c>
      <c r="AK1048" s="437" t="s">
        <v>12279</v>
      </c>
      <c r="AL1048" s="507" t="s">
        <v>7474</v>
      </c>
      <c r="AM1048" s="412" t="s">
        <v>7462</v>
      </c>
      <c r="AO1048" s="412" t="s">
        <v>7463</v>
      </c>
      <c r="AP1048" s="120" t="s">
        <v>9269</v>
      </c>
      <c r="AQ1048" s="457" t="n">
        <v>46242</v>
      </c>
      <c r="AR1048" s="463" t="s">
        <v>12277</v>
      </c>
      <c r="AS1048" s="464"/>
      <c r="AT1048" s="465"/>
      <c r="AU1048" s="459"/>
      <c r="AV1048" s="466"/>
      <c r="AW1048" s="467"/>
      <c r="AX1048" s="467"/>
      <c r="AY1048" s="467"/>
      <c r="AZ1048" s="467"/>
      <c r="BA1048" s="467"/>
      <c r="BB1048" s="467"/>
      <c r="BC1048" s="467"/>
      <c r="BD1048" s="467"/>
      <c r="BE1048" s="467"/>
      <c r="BF1048" s="467"/>
      <c r="BG1048" s="467"/>
      <c r="BH1048" s="467"/>
      <c r="BI1048" s="467"/>
      <c r="BJ1048" s="467"/>
      <c r="BK1048" s="467"/>
      <c r="BL1048" s="468"/>
      <c r="BM1048" s="468"/>
      <c r="BN1048" s="468"/>
      <c r="BO1048" s="477"/>
      <c r="BP1048" s="463"/>
      <c r="BQ1048" s="439"/>
      <c r="ALX1048" s="0"/>
      <c r="ALY1048" s="0"/>
      <c r="ALZ1048" s="0"/>
      <c r="AMA1048" s="0"/>
      <c r="AMB1048" s="0"/>
      <c r="AMC1048" s="0"/>
      <c r="AMD1048" s="0"/>
      <c r="AME1048" s="0"/>
      <c r="AMF1048" s="0"/>
      <c r="AMG1048" s="0"/>
      <c r="AMH1048" s="0"/>
      <c r="AMI1048" s="0"/>
      <c r="AMJ1048" s="0"/>
    </row>
    <row r="1049" s="462" customFormat="true" ht="14.1" hidden="false" customHeight="true" outlineLevel="0" collapsed="false">
      <c r="A1049" s="41" t="s">
        <v>12280</v>
      </c>
      <c r="B1049" s="412" t="s">
        <v>5977</v>
      </c>
      <c r="C1049" s="445" t="s">
        <v>4715</v>
      </c>
      <c r="D1049" s="120"/>
      <c r="E1049" s="120" t="s">
        <v>12281</v>
      </c>
      <c r="F1049" s="120" t="s">
        <v>12282</v>
      </c>
      <c r="G1049" s="456"/>
      <c r="H1049" s="427" t="n">
        <v>0.09</v>
      </c>
      <c r="I1049" s="427"/>
      <c r="J1049" s="428" t="s">
        <v>6450</v>
      </c>
      <c r="K1049" s="412" t="s">
        <v>12283</v>
      </c>
      <c r="L1049" s="412" t="s">
        <v>5874</v>
      </c>
      <c r="M1049" s="120" t="s">
        <v>4686</v>
      </c>
      <c r="N1049" s="457" t="n">
        <v>94939</v>
      </c>
      <c r="O1049" s="458" t="s">
        <v>12284</v>
      </c>
      <c r="P1049" s="431"/>
      <c r="Q1049" s="431"/>
      <c r="R1049" s="459"/>
      <c r="S1049" s="460"/>
      <c r="T1049" s="461"/>
      <c r="U1049" s="459"/>
      <c r="V1049" s="120"/>
      <c r="W1049" s="120"/>
      <c r="X1049" s="120"/>
      <c r="Y1049" s="120"/>
      <c r="Z1049" s="460"/>
      <c r="AA1049" s="433"/>
      <c r="AB1049" s="456"/>
      <c r="AC1049" s="645" t="s">
        <v>7719</v>
      </c>
      <c r="AD1049" s="645" t="s">
        <v>7970</v>
      </c>
      <c r="AE1049" s="645" t="s">
        <v>7955</v>
      </c>
      <c r="AF1049" s="645" t="s">
        <v>7890</v>
      </c>
      <c r="AG1049" s="645"/>
      <c r="AH1049" s="645"/>
      <c r="AI1049" s="645" t="s">
        <v>12285</v>
      </c>
      <c r="AJ1049" s="498" t="s">
        <v>4716</v>
      </c>
      <c r="AK1049" s="437" t="s">
        <v>5946</v>
      </c>
      <c r="AL1049" s="507" t="s">
        <v>6144</v>
      </c>
      <c r="AM1049" s="412" t="s">
        <v>12283</v>
      </c>
      <c r="AO1049" s="412" t="s">
        <v>5874</v>
      </c>
      <c r="AP1049" s="120" t="s">
        <v>4686</v>
      </c>
      <c r="AQ1049" s="457" t="n">
        <v>94939</v>
      </c>
      <c r="AR1049" s="463" t="s">
        <v>12282</v>
      </c>
      <c r="AS1049" s="437"/>
      <c r="AT1049" s="465"/>
      <c r="AU1049" s="459"/>
      <c r="AV1049" s="466"/>
      <c r="AW1049" s="467"/>
      <c r="AX1049" s="467"/>
      <c r="AY1049" s="467"/>
      <c r="AZ1049" s="467"/>
      <c r="BA1049" s="467"/>
      <c r="BB1049" s="467"/>
      <c r="BC1049" s="467"/>
      <c r="BD1049" s="467"/>
      <c r="BE1049" s="467"/>
      <c r="BF1049" s="467"/>
      <c r="BG1049" s="467"/>
      <c r="BH1049" s="467"/>
      <c r="BI1049" s="467"/>
      <c r="BJ1049" s="467"/>
      <c r="BK1049" s="467"/>
      <c r="BL1049" s="468"/>
      <c r="BM1049" s="468"/>
      <c r="BN1049" s="468"/>
      <c r="BO1049" s="469"/>
      <c r="BP1049" s="463"/>
      <c r="BQ1049" s="439"/>
      <c r="ALX1049" s="0"/>
      <c r="ALY1049" s="0"/>
      <c r="ALZ1049" s="0"/>
      <c r="AMA1049" s="0"/>
      <c r="AMB1049" s="0"/>
      <c r="AMC1049" s="0"/>
      <c r="AMD1049" s="0"/>
      <c r="AME1049" s="0"/>
      <c r="AMF1049" s="0"/>
      <c r="AMG1049" s="0"/>
      <c r="AMH1049" s="0"/>
      <c r="AMI1049" s="0"/>
      <c r="AMJ1049" s="0"/>
    </row>
    <row r="1050" s="462" customFormat="true" ht="14.1" hidden="false" customHeight="true" outlineLevel="0" collapsed="false">
      <c r="A1050" s="41" t="s">
        <v>12286</v>
      </c>
      <c r="B1050" s="412" t="s">
        <v>5977</v>
      </c>
      <c r="C1050" s="563" t="s">
        <v>4715</v>
      </c>
      <c r="D1050" s="414"/>
      <c r="E1050" s="425" t="s">
        <v>12287</v>
      </c>
      <c r="F1050" s="425" t="s">
        <v>12288</v>
      </c>
      <c r="G1050" s="426" t="s">
        <v>12289</v>
      </c>
      <c r="H1050" s="427" t="n">
        <v>0.085</v>
      </c>
      <c r="I1050" s="427" t="n">
        <v>0.0875</v>
      </c>
      <c r="J1050" s="428" t="s">
        <v>5772</v>
      </c>
      <c r="K1050" s="412" t="s">
        <v>12290</v>
      </c>
      <c r="L1050" s="412" t="s">
        <v>4720</v>
      </c>
      <c r="M1050" s="414" t="s">
        <v>4686</v>
      </c>
      <c r="N1050" s="429" t="n">
        <v>94134</v>
      </c>
      <c r="O1050" s="593"/>
      <c r="P1050" s="431"/>
      <c r="Q1050" s="432"/>
      <c r="R1050" s="414"/>
      <c r="S1050" s="433"/>
      <c r="T1050" s="434"/>
      <c r="U1050" s="414"/>
      <c r="V1050" s="425"/>
      <c r="W1050" s="425"/>
      <c r="X1050" s="425"/>
      <c r="Y1050" s="425"/>
      <c r="Z1050" s="433" t="s">
        <v>12291</v>
      </c>
      <c r="AA1050" s="433" t="s">
        <v>4745</v>
      </c>
      <c r="AB1050" s="435"/>
      <c r="AC1050" s="594"/>
      <c r="AD1050" s="595"/>
      <c r="AE1050" s="595"/>
      <c r="AF1050" s="595"/>
      <c r="AG1050" s="595"/>
      <c r="AH1050" s="595" t="s">
        <v>12292</v>
      </c>
      <c r="AI1050" s="595"/>
      <c r="AJ1050" s="596" t="s">
        <v>12293</v>
      </c>
      <c r="AK1050" s="437" t="s">
        <v>5946</v>
      </c>
      <c r="AL1050" s="507" t="s">
        <v>5947</v>
      </c>
      <c r="AM1050" s="412" t="str">
        <f aca="false">PROPER(AN1050)</f>
        <v>2480 San Bruno Ave</v>
      </c>
      <c r="AN1050" s="439" t="s">
        <v>11678</v>
      </c>
      <c r="AO1050" s="412" t="s">
        <v>4720</v>
      </c>
      <c r="AP1050" s="414" t="s">
        <v>4686</v>
      </c>
      <c r="AQ1050" s="429" t="n">
        <v>94134</v>
      </c>
      <c r="AR1050" s="440" t="s">
        <v>12288</v>
      </c>
      <c r="AS1050" s="464"/>
      <c r="AT1050" s="438" t="s">
        <v>6914</v>
      </c>
      <c r="AU1050" s="414" t="s">
        <v>6914</v>
      </c>
      <c r="AV1050" s="442" t="n">
        <v>4</v>
      </c>
      <c r="AW1050" s="443"/>
      <c r="AX1050" s="443"/>
      <c r="AY1050" s="443"/>
      <c r="AZ1050" s="443"/>
      <c r="BA1050" s="443"/>
      <c r="BB1050" s="443"/>
      <c r="BC1050" s="443"/>
      <c r="BD1050" s="443"/>
      <c r="BE1050" s="443"/>
      <c r="BF1050" s="443"/>
      <c r="BG1050" s="443"/>
      <c r="BH1050" s="443"/>
      <c r="BI1050" s="443"/>
      <c r="BJ1050" s="443" t="s">
        <v>12294</v>
      </c>
      <c r="BK1050" s="443"/>
      <c r="BL1050" s="412"/>
      <c r="BM1050" s="412"/>
      <c r="BN1050" s="412"/>
      <c r="BO1050" s="469"/>
      <c r="BP1050" s="478"/>
      <c r="BQ1050" s="439"/>
      <c r="ALX1050" s="0"/>
      <c r="ALY1050" s="0"/>
      <c r="ALZ1050" s="0"/>
      <c r="AMA1050" s="0"/>
      <c r="AMB1050" s="0"/>
      <c r="AMC1050" s="0"/>
      <c r="AMD1050" s="0"/>
      <c r="AME1050" s="0"/>
      <c r="AMF1050" s="0"/>
      <c r="AMG1050" s="0"/>
      <c r="AMH1050" s="0"/>
      <c r="AMI1050" s="0"/>
      <c r="AMJ1050" s="0"/>
    </row>
    <row r="1051" s="462" customFormat="true" ht="14.1" hidden="false" customHeight="true" outlineLevel="0" collapsed="false">
      <c r="A1051" s="41" t="s">
        <v>12295</v>
      </c>
      <c r="B1051" s="412" t="s">
        <v>5977</v>
      </c>
      <c r="C1051" s="445" t="s">
        <v>6058</v>
      </c>
      <c r="D1051" s="120"/>
      <c r="E1051" s="120" t="s">
        <v>12296</v>
      </c>
      <c r="F1051" s="120" t="s">
        <v>12297</v>
      </c>
      <c r="G1051" s="456"/>
      <c r="H1051" s="427" t="n">
        <v>0.09</v>
      </c>
      <c r="I1051" s="427" t="n">
        <v>0.09</v>
      </c>
      <c r="J1051" s="428" t="s">
        <v>5845</v>
      </c>
      <c r="K1051" s="412" t="s">
        <v>12298</v>
      </c>
      <c r="L1051" s="412" t="s">
        <v>5845</v>
      </c>
      <c r="M1051" s="120" t="s">
        <v>4686</v>
      </c>
      <c r="N1051" s="457" t="n">
        <v>94930</v>
      </c>
      <c r="O1051" s="458" t="s">
        <v>11506</v>
      </c>
      <c r="P1051" s="431"/>
      <c r="Q1051" s="544" t="s">
        <v>11507</v>
      </c>
      <c r="R1051" s="459" t="s">
        <v>388</v>
      </c>
      <c r="S1051" s="460"/>
      <c r="T1051" s="461" t="s">
        <v>12299</v>
      </c>
      <c r="U1051" s="459"/>
      <c r="V1051" s="120"/>
      <c r="W1051" s="120"/>
      <c r="X1051" s="120"/>
      <c r="Y1051" s="120"/>
      <c r="Z1051" s="456" t="s">
        <v>12300</v>
      </c>
      <c r="AA1051" s="777" t="s">
        <v>4745</v>
      </c>
      <c r="AB1051" s="456"/>
      <c r="AC1051" s="594" t="s">
        <v>7954</v>
      </c>
      <c r="AD1051" s="595" t="s">
        <v>12301</v>
      </c>
      <c r="AE1051" s="595" t="s">
        <v>8425</v>
      </c>
      <c r="AF1051" s="595" t="s">
        <v>9267</v>
      </c>
      <c r="AG1051" s="595"/>
      <c r="AH1051" s="595"/>
      <c r="AI1051" s="595"/>
      <c r="AJ1051" s="596" t="s">
        <v>4716</v>
      </c>
      <c r="AK1051" s="437" t="s">
        <v>5946</v>
      </c>
      <c r="AL1051" s="507" t="s">
        <v>6460</v>
      </c>
      <c r="AM1051" s="412" t="s">
        <v>11509</v>
      </c>
      <c r="AO1051" s="412" t="s">
        <v>5845</v>
      </c>
      <c r="AP1051" s="120" t="s">
        <v>4686</v>
      </c>
      <c r="AQ1051" s="457" t="n">
        <v>94978</v>
      </c>
      <c r="AR1051" s="463" t="s">
        <v>12297</v>
      </c>
      <c r="AS1051" s="464"/>
      <c r="AT1051" s="465"/>
      <c r="AU1051" s="459"/>
      <c r="AV1051" s="466"/>
      <c r="AW1051" s="467"/>
      <c r="AX1051" s="467"/>
      <c r="AY1051" s="467"/>
      <c r="AZ1051" s="467"/>
      <c r="BA1051" s="467"/>
      <c r="BB1051" s="467"/>
      <c r="BC1051" s="467"/>
      <c r="BD1051" s="467"/>
      <c r="BE1051" s="467"/>
      <c r="BF1051" s="467"/>
      <c r="BG1051" s="467"/>
      <c r="BH1051" s="467"/>
      <c r="BI1051" s="467"/>
      <c r="BJ1051" s="467"/>
      <c r="BK1051" s="467"/>
      <c r="BL1051" s="468"/>
      <c r="BM1051" s="468"/>
      <c r="BN1051" s="468"/>
      <c r="BO1051" s="412"/>
      <c r="BP1051" s="463"/>
      <c r="BQ1051" s="439"/>
      <c r="ALX1051" s="0"/>
      <c r="ALY1051" s="0"/>
      <c r="ALZ1051" s="0"/>
      <c r="AMA1051" s="0"/>
      <c r="AMB1051" s="0"/>
      <c r="AMC1051" s="0"/>
      <c r="AMD1051" s="0"/>
      <c r="AME1051" s="0"/>
      <c r="AMF1051" s="0"/>
      <c r="AMG1051" s="0"/>
      <c r="AMH1051" s="0"/>
      <c r="AMI1051" s="0"/>
      <c r="AMJ1051" s="0"/>
    </row>
    <row r="1052" s="462" customFormat="true" ht="14.1" hidden="false" customHeight="true" outlineLevel="0" collapsed="false">
      <c r="A1052" s="41" t="s">
        <v>12302</v>
      </c>
      <c r="B1052" s="412" t="s">
        <v>5977</v>
      </c>
      <c r="C1052" s="479" t="s">
        <v>4715</v>
      </c>
      <c r="D1052" s="120"/>
      <c r="E1052" s="120" t="s">
        <v>11775</v>
      </c>
      <c r="F1052" s="120" t="s">
        <v>12303</v>
      </c>
      <c r="G1052" s="456" t="s">
        <v>11777</v>
      </c>
      <c r="H1052" s="427" t="n">
        <v>0.0825</v>
      </c>
      <c r="I1052" s="427" t="n">
        <v>0.085</v>
      </c>
      <c r="J1052" s="428" t="s">
        <v>7552</v>
      </c>
      <c r="K1052" s="412" t="s">
        <v>12304</v>
      </c>
      <c r="L1052" s="412" t="s">
        <v>5860</v>
      </c>
      <c r="M1052" s="120" t="s">
        <v>4686</v>
      </c>
      <c r="N1052" s="457" t="n">
        <v>94941</v>
      </c>
      <c r="O1052" s="544" t="s">
        <v>11779</v>
      </c>
      <c r="P1052" s="431"/>
      <c r="Q1052" s="544"/>
      <c r="R1052" s="459" t="s">
        <v>12305</v>
      </c>
      <c r="S1052" s="460" t="s">
        <v>12306</v>
      </c>
      <c r="T1052" s="461" t="s">
        <v>8938</v>
      </c>
      <c r="U1052" s="459"/>
      <c r="V1052" s="120"/>
      <c r="W1052" s="120"/>
      <c r="X1052" s="120"/>
      <c r="Y1052" s="120"/>
      <c r="Z1052" s="460" t="s">
        <v>12307</v>
      </c>
      <c r="AA1052" s="433" t="s">
        <v>4745</v>
      </c>
      <c r="AB1052" s="456"/>
      <c r="AC1052" s="645" t="s">
        <v>7680</v>
      </c>
      <c r="AD1052" s="645" t="s">
        <v>11781</v>
      </c>
      <c r="AE1052" s="645" t="s">
        <v>11782</v>
      </c>
      <c r="AF1052" s="645" t="s">
        <v>8650</v>
      </c>
      <c r="AG1052" s="645"/>
      <c r="AH1052" s="645"/>
      <c r="AI1052" s="645"/>
      <c r="AJ1052" s="498" t="s">
        <v>4716</v>
      </c>
      <c r="AK1052" s="437" t="s">
        <v>5946</v>
      </c>
      <c r="AL1052" s="507" t="s">
        <v>6144</v>
      </c>
      <c r="AM1052" s="412" t="s">
        <v>12304</v>
      </c>
      <c r="AO1052" s="412" t="s">
        <v>5860</v>
      </c>
      <c r="AP1052" s="120" t="s">
        <v>4686</v>
      </c>
      <c r="AQ1052" s="457" t="n">
        <v>94941</v>
      </c>
      <c r="AR1052" s="463" t="s">
        <v>12303</v>
      </c>
      <c r="AS1052" s="437"/>
      <c r="AT1052" s="465"/>
      <c r="AU1052" s="459"/>
      <c r="AV1052" s="466"/>
      <c r="AW1052" s="467"/>
      <c r="AX1052" s="467"/>
      <c r="AY1052" s="467"/>
      <c r="AZ1052" s="467"/>
      <c r="BA1052" s="467"/>
      <c r="BB1052" s="467"/>
      <c r="BC1052" s="467"/>
      <c r="BD1052" s="467"/>
      <c r="BE1052" s="467"/>
      <c r="BF1052" s="467"/>
      <c r="BG1052" s="467"/>
      <c r="BH1052" s="467"/>
      <c r="BI1052" s="467"/>
      <c r="BJ1052" s="467"/>
      <c r="BK1052" s="467"/>
      <c r="BL1052" s="468"/>
      <c r="BM1052" s="468"/>
      <c r="BN1052" s="468"/>
      <c r="BO1052" s="469"/>
      <c r="BP1052" s="412"/>
      <c r="BQ1052" s="439"/>
      <c r="ALX1052" s="0"/>
      <c r="ALY1052" s="0"/>
      <c r="ALZ1052" s="0"/>
      <c r="AMA1052" s="0"/>
      <c r="AMB1052" s="0"/>
      <c r="AMC1052" s="0"/>
      <c r="AMD1052" s="0"/>
      <c r="AME1052" s="0"/>
      <c r="AMF1052" s="0"/>
      <c r="AMG1052" s="0"/>
      <c r="AMH1052" s="0"/>
      <c r="AMI1052" s="0"/>
      <c r="AMJ1052" s="0"/>
    </row>
    <row r="1053" s="462" customFormat="true" ht="14.1" hidden="false" customHeight="true" outlineLevel="0" collapsed="false">
      <c r="A1053" s="41" t="s">
        <v>12308</v>
      </c>
      <c r="B1053" s="412" t="s">
        <v>5977</v>
      </c>
      <c r="C1053" s="413" t="s">
        <v>4715</v>
      </c>
      <c r="D1053" s="414"/>
      <c r="E1053" s="425" t="s">
        <v>6854</v>
      </c>
      <c r="F1053" s="425" t="s">
        <v>12309</v>
      </c>
      <c r="G1053" s="426"/>
      <c r="H1053" s="427" t="n">
        <v>0.085</v>
      </c>
      <c r="I1053" s="427" t="n">
        <v>0.0875</v>
      </c>
      <c r="J1053" s="428" t="s">
        <v>5772</v>
      </c>
      <c r="K1053" s="412" t="s">
        <v>12310</v>
      </c>
      <c r="L1053" s="412" t="s">
        <v>4720</v>
      </c>
      <c r="M1053" s="414" t="s">
        <v>4686</v>
      </c>
      <c r="N1053" s="429" t="n">
        <v>94105</v>
      </c>
      <c r="O1053" s="593"/>
      <c r="P1053" s="432"/>
      <c r="Q1053" s="432"/>
      <c r="R1053" s="414" t="s">
        <v>12311</v>
      </c>
      <c r="S1053" s="433"/>
      <c r="T1053" s="434"/>
      <c r="U1053" s="414"/>
      <c r="V1053" s="425"/>
      <c r="W1053" s="425"/>
      <c r="X1053" s="425"/>
      <c r="Y1053" s="425"/>
      <c r="Z1053" s="433" t="s">
        <v>12312</v>
      </c>
      <c r="AA1053" s="433" t="s">
        <v>4745</v>
      </c>
      <c r="AB1053" s="435"/>
      <c r="AC1053" s="645" t="s">
        <v>7625</v>
      </c>
      <c r="AD1053" s="645" t="s">
        <v>7626</v>
      </c>
      <c r="AE1053" s="645" t="s">
        <v>7580</v>
      </c>
      <c r="AF1053" s="645" t="s">
        <v>7682</v>
      </c>
      <c r="AG1053" s="645"/>
      <c r="AH1053" s="645"/>
      <c r="AI1053" s="645"/>
      <c r="AJ1053" s="498" t="s">
        <v>7581</v>
      </c>
      <c r="AK1053" s="437" t="s">
        <v>5946</v>
      </c>
      <c r="AL1053" s="507" t="s">
        <v>6460</v>
      </c>
      <c r="AM1053" s="412" t="s">
        <v>12310</v>
      </c>
      <c r="AN1053" s="439"/>
      <c r="AO1053" s="412" t="s">
        <v>4720</v>
      </c>
      <c r="AP1053" s="414" t="s">
        <v>4686</v>
      </c>
      <c r="AQ1053" s="429" t="n">
        <v>94105</v>
      </c>
      <c r="AR1053" s="440" t="s">
        <v>12309</v>
      </c>
      <c r="AS1053" s="441"/>
      <c r="AT1053" s="438"/>
      <c r="AU1053" s="414"/>
      <c r="AV1053" s="442"/>
      <c r="AW1053" s="443"/>
      <c r="AX1053" s="443"/>
      <c r="AY1053" s="443"/>
      <c r="AZ1053" s="443"/>
      <c r="BA1053" s="443"/>
      <c r="BB1053" s="443"/>
      <c r="BC1053" s="443"/>
      <c r="BD1053" s="443"/>
      <c r="BE1053" s="443"/>
      <c r="BF1053" s="443"/>
      <c r="BG1053" s="443"/>
      <c r="BH1053" s="443"/>
      <c r="BI1053" s="443"/>
      <c r="BJ1053" s="443"/>
      <c r="BK1053" s="443"/>
      <c r="BL1053" s="412"/>
      <c r="BM1053" s="412"/>
      <c r="BN1053" s="412"/>
      <c r="BO1053" s="469"/>
      <c r="BP1053" s="463"/>
      <c r="BQ1053" s="439"/>
      <c r="ALX1053" s="0"/>
      <c r="ALY1053" s="0"/>
      <c r="ALZ1053" s="0"/>
      <c r="AMA1053" s="0"/>
      <c r="AMB1053" s="0"/>
      <c r="AMC1053" s="0"/>
      <c r="AMD1053" s="0"/>
      <c r="AME1053" s="0"/>
      <c r="AMF1053" s="0"/>
      <c r="AMG1053" s="0"/>
      <c r="AMH1053" s="0"/>
      <c r="AMI1053" s="0"/>
      <c r="AMJ1053" s="0"/>
    </row>
    <row r="1054" s="462" customFormat="true" ht="14.1" hidden="false" customHeight="true" outlineLevel="0" collapsed="false">
      <c r="A1054" s="41" t="s">
        <v>12313</v>
      </c>
      <c r="B1054" s="412" t="s">
        <v>713</v>
      </c>
      <c r="C1054" s="445" t="s">
        <v>36</v>
      </c>
      <c r="D1054" s="480" t="s">
        <v>12314</v>
      </c>
      <c r="E1054" s="480" t="s">
        <v>12315</v>
      </c>
      <c r="F1054" s="480" t="s">
        <v>12316</v>
      </c>
      <c r="G1054" s="489"/>
      <c r="H1054" s="427" t="n">
        <v>0.09</v>
      </c>
      <c r="I1054" s="427" t="n">
        <v>0.0925</v>
      </c>
      <c r="J1054" s="428" t="s">
        <v>6121</v>
      </c>
      <c r="K1054" s="489" t="s">
        <v>12317</v>
      </c>
      <c r="L1054" s="489" t="s">
        <v>6123</v>
      </c>
      <c r="M1054" s="480" t="s">
        <v>4686</v>
      </c>
      <c r="N1054" s="490" t="n">
        <v>94401</v>
      </c>
      <c r="O1054" s="566"/>
      <c r="P1054" s="490"/>
      <c r="Q1054" s="490"/>
      <c r="R1054" s="491"/>
      <c r="S1054" s="490"/>
      <c r="T1054" s="492"/>
      <c r="U1054" s="491"/>
      <c r="V1054" s="490"/>
      <c r="W1054" s="490"/>
      <c r="X1054" s="490"/>
      <c r="Y1054" s="490"/>
      <c r="Z1054" s="490"/>
      <c r="AA1054" s="433"/>
      <c r="AB1054" s="493"/>
      <c r="AC1054" s="645" t="s">
        <v>7872</v>
      </c>
      <c r="AD1054" s="645"/>
      <c r="AE1054" s="645"/>
      <c r="AF1054" s="645" t="s">
        <v>7713</v>
      </c>
      <c r="AG1054" s="645"/>
      <c r="AH1054" s="645"/>
      <c r="AI1054" s="645"/>
      <c r="AJ1054" s="498" t="s">
        <v>7581</v>
      </c>
      <c r="AK1054" s="437" t="s">
        <v>5946</v>
      </c>
      <c r="AL1054" s="507" t="s">
        <v>6295</v>
      </c>
      <c r="AM1054" s="489" t="s">
        <v>12317</v>
      </c>
      <c r="AN1054" s="494"/>
      <c r="AO1054" s="489" t="s">
        <v>6123</v>
      </c>
      <c r="AP1054" s="480" t="s">
        <v>4686</v>
      </c>
      <c r="AQ1054" s="490" t="n">
        <v>94401</v>
      </c>
      <c r="AR1054" s="489" t="s">
        <v>12316</v>
      </c>
      <c r="AS1054" s="437"/>
      <c r="AT1054" s="495"/>
      <c r="AU1054" s="496"/>
      <c r="AV1054" s="497"/>
      <c r="AW1054" s="497"/>
      <c r="AX1054" s="497"/>
      <c r="AY1054" s="497"/>
      <c r="AZ1054" s="497"/>
      <c r="BA1054" s="497"/>
      <c r="BB1054" s="497"/>
      <c r="BC1054" s="497"/>
      <c r="BD1054" s="497"/>
      <c r="BE1054" s="497"/>
      <c r="BF1054" s="497"/>
      <c r="BG1054" s="497"/>
      <c r="BH1054" s="497"/>
      <c r="BI1054" s="497"/>
      <c r="BJ1054" s="497"/>
      <c r="BK1054" s="497"/>
      <c r="BL1054" s="498"/>
      <c r="BM1054" s="498"/>
      <c r="BN1054" s="498"/>
      <c r="BO1054" s="477"/>
      <c r="BP1054" s="478"/>
      <c r="BQ1054" s="439"/>
      <c r="ALX1054" s="0"/>
      <c r="ALY1054" s="0"/>
      <c r="ALZ1054" s="0"/>
      <c r="AMA1054" s="0"/>
      <c r="AMB1054" s="0"/>
      <c r="AMC1054" s="0"/>
      <c r="AMD1054" s="0"/>
      <c r="AME1054" s="0"/>
      <c r="AMF1054" s="0"/>
      <c r="AMG1054" s="0"/>
      <c r="AMH1054" s="0"/>
      <c r="AMI1054" s="0"/>
      <c r="AMJ1054" s="0"/>
    </row>
    <row r="1055" s="462" customFormat="true" ht="14.1" hidden="false" customHeight="true" outlineLevel="0" collapsed="false">
      <c r="A1055" s="41" t="s">
        <v>4726</v>
      </c>
      <c r="B1055" s="412" t="s">
        <v>5977</v>
      </c>
      <c r="C1055" s="563" t="s">
        <v>36</v>
      </c>
      <c r="D1055" s="414"/>
      <c r="E1055" s="425" t="s">
        <v>4727</v>
      </c>
      <c r="F1055" s="425" t="s">
        <v>4728</v>
      </c>
      <c r="G1055" s="426" t="s">
        <v>4729</v>
      </c>
      <c r="H1055" s="427" t="n">
        <v>0.0975</v>
      </c>
      <c r="I1055" s="427" t="n">
        <v>0.095</v>
      </c>
      <c r="J1055" s="428" t="s">
        <v>4731</v>
      </c>
      <c r="K1055" s="412" t="s">
        <v>4730</v>
      </c>
      <c r="L1055" s="412" t="s">
        <v>4731</v>
      </c>
      <c r="M1055" s="414" t="s">
        <v>4686</v>
      </c>
      <c r="N1055" s="429" t="n">
        <v>94560</v>
      </c>
      <c r="O1055" s="640" t="s">
        <v>4732</v>
      </c>
      <c r="P1055" s="640" t="s">
        <v>4732</v>
      </c>
      <c r="Q1055" s="432"/>
      <c r="R1055" s="414"/>
      <c r="S1055" s="433"/>
      <c r="T1055" s="434"/>
      <c r="U1055" s="414"/>
      <c r="V1055" s="425"/>
      <c r="W1055" s="425"/>
      <c r="X1055" s="425"/>
      <c r="Y1055" s="425"/>
      <c r="Z1055" s="433" t="s">
        <v>6006</v>
      </c>
      <c r="AA1055" s="433" t="s">
        <v>4745</v>
      </c>
      <c r="AB1055" s="435"/>
      <c r="AC1055" s="641" t="s">
        <v>7576</v>
      </c>
      <c r="AD1055" s="642" t="s">
        <v>8472</v>
      </c>
      <c r="AE1055" s="641"/>
      <c r="AF1055" s="641" t="s">
        <v>7682</v>
      </c>
      <c r="AG1055" s="641"/>
      <c r="AH1055" s="641"/>
      <c r="AI1055" s="641"/>
      <c r="AJ1055" s="643" t="s">
        <v>4716</v>
      </c>
      <c r="AK1055" s="437" t="s">
        <v>5946</v>
      </c>
      <c r="AL1055" s="507" t="s">
        <v>6778</v>
      </c>
      <c r="AM1055" s="412" t="s">
        <v>4730</v>
      </c>
      <c r="AN1055" s="439"/>
      <c r="AO1055" s="412" t="s">
        <v>4731</v>
      </c>
      <c r="AP1055" s="414" t="s">
        <v>4686</v>
      </c>
      <c r="AQ1055" s="429" t="n">
        <v>94560</v>
      </c>
      <c r="AR1055" s="440" t="s">
        <v>4728</v>
      </c>
      <c r="AS1055" s="441"/>
      <c r="AT1055" s="438"/>
      <c r="AU1055" s="414"/>
      <c r="AV1055" s="442"/>
      <c r="AW1055" s="443"/>
      <c r="AX1055" s="443"/>
      <c r="AY1055" s="443"/>
      <c r="AZ1055" s="443"/>
      <c r="BA1055" s="443"/>
      <c r="BB1055" s="443"/>
      <c r="BC1055" s="443"/>
      <c r="BD1055" s="443"/>
      <c r="BE1055" s="443"/>
      <c r="BF1055" s="443"/>
      <c r="BG1055" s="443"/>
      <c r="BH1055" s="443"/>
      <c r="BI1055" s="443"/>
      <c r="BJ1055" s="443"/>
      <c r="BK1055" s="443"/>
      <c r="BL1055" s="412"/>
      <c r="BM1055" s="412"/>
      <c r="BN1055" s="412"/>
      <c r="BO1055" s="469"/>
      <c r="BP1055" s="463"/>
      <c r="ALX1055" s="0"/>
      <c r="ALY1055" s="0"/>
      <c r="ALZ1055" s="0"/>
      <c r="AMA1055" s="0"/>
      <c r="AMB1055" s="0"/>
      <c r="AMC1055" s="0"/>
      <c r="AMD1055" s="0"/>
      <c r="AME1055" s="0"/>
      <c r="AMF1055" s="0"/>
      <c r="AMG1055" s="0"/>
      <c r="AMH1055" s="0"/>
      <c r="AMI1055" s="0"/>
      <c r="AMJ1055" s="0"/>
    </row>
    <row r="1056" s="462" customFormat="true" ht="14.1" hidden="false" customHeight="true" outlineLevel="0" collapsed="false">
      <c r="A1056" s="507" t="s">
        <v>12318</v>
      </c>
      <c r="B1056" s="412" t="s">
        <v>5977</v>
      </c>
      <c r="C1056" s="563" t="s">
        <v>4715</v>
      </c>
      <c r="D1056" s="414"/>
      <c r="E1056" s="425" t="s">
        <v>6541</v>
      </c>
      <c r="F1056" s="425" t="s">
        <v>12319</v>
      </c>
      <c r="G1056" s="426" t="s">
        <v>12320</v>
      </c>
      <c r="H1056" s="427" t="n">
        <v>0.085</v>
      </c>
      <c r="I1056" s="427" t="n">
        <v>0.0875</v>
      </c>
      <c r="J1056" s="428" t="s">
        <v>5772</v>
      </c>
      <c r="K1056" s="412" t="s">
        <v>12321</v>
      </c>
      <c r="L1056" s="412" t="s">
        <v>4720</v>
      </c>
      <c r="M1056" s="414" t="s">
        <v>4686</v>
      </c>
      <c r="N1056" s="429" t="n">
        <v>94115</v>
      </c>
      <c r="O1056" s="640" t="s">
        <v>12322</v>
      </c>
      <c r="P1056" s="432"/>
      <c r="Q1056" s="432"/>
      <c r="R1056" s="414" t="s">
        <v>12323</v>
      </c>
      <c r="S1056" s="433" t="s">
        <v>12324</v>
      </c>
      <c r="T1056" s="434"/>
      <c r="U1056" s="414"/>
      <c r="V1056" s="425"/>
      <c r="W1056" s="425"/>
      <c r="X1056" s="425"/>
      <c r="Y1056" s="425"/>
      <c r="Z1056" s="433" t="s">
        <v>6249</v>
      </c>
      <c r="AA1056" s="433" t="s">
        <v>6249</v>
      </c>
      <c r="AB1056" s="549" t="s">
        <v>12325</v>
      </c>
      <c r="AC1056" s="594" t="s">
        <v>7719</v>
      </c>
      <c r="AD1056" s="595" t="s">
        <v>7626</v>
      </c>
      <c r="AE1056" s="595" t="s">
        <v>7955</v>
      </c>
      <c r="AF1056" s="595" t="s">
        <v>8486</v>
      </c>
      <c r="AG1056" s="595"/>
      <c r="AH1056" s="595"/>
      <c r="AI1056" s="595"/>
      <c r="AJ1056" s="596" t="s">
        <v>4716</v>
      </c>
      <c r="AK1056" s="437" t="s">
        <v>5946</v>
      </c>
      <c r="AL1056" s="507" t="s">
        <v>5946</v>
      </c>
      <c r="AM1056" s="412" t="s">
        <v>12321</v>
      </c>
      <c r="AN1056" s="439"/>
      <c r="AO1056" s="412" t="s">
        <v>4720</v>
      </c>
      <c r="AP1056" s="414" t="s">
        <v>4686</v>
      </c>
      <c r="AQ1056" s="429" t="n">
        <v>94115</v>
      </c>
      <c r="AR1056" s="440" t="s">
        <v>12319</v>
      </c>
      <c r="AS1056" s="464"/>
      <c r="AT1056" s="438"/>
      <c r="AU1056" s="414"/>
      <c r="AV1056" s="442"/>
      <c r="AW1056" s="443"/>
      <c r="AX1056" s="443"/>
      <c r="AY1056" s="443"/>
      <c r="AZ1056" s="443"/>
      <c r="BA1056" s="443"/>
      <c r="BB1056" s="443"/>
      <c r="BC1056" s="443"/>
      <c r="BD1056" s="443"/>
      <c r="BE1056" s="443"/>
      <c r="BF1056" s="443"/>
      <c r="BG1056" s="443"/>
      <c r="BH1056" s="443"/>
      <c r="BI1056" s="443"/>
      <c r="BJ1056" s="443"/>
      <c r="BK1056" s="443"/>
      <c r="BL1056" s="412"/>
      <c r="BM1056" s="412"/>
      <c r="BN1056" s="412"/>
      <c r="BO1056" s="412"/>
      <c r="BP1056" s="463"/>
      <c r="BQ1056" s="439"/>
      <c r="ALX1056" s="0"/>
      <c r="ALY1056" s="0"/>
      <c r="ALZ1056" s="0"/>
      <c r="AMA1056" s="0"/>
      <c r="AMB1056" s="0"/>
      <c r="AMC1056" s="0"/>
      <c r="AMD1056" s="0"/>
      <c r="AME1056" s="0"/>
      <c r="AMF1056" s="0"/>
      <c r="AMG1056" s="0"/>
      <c r="AMH1056" s="0"/>
      <c r="AMI1056" s="0"/>
      <c r="AMJ1056" s="0"/>
    </row>
    <row r="1057" s="462" customFormat="true" ht="14.1" hidden="false" customHeight="true" outlineLevel="0" collapsed="false">
      <c r="A1057" s="41" t="s">
        <v>12326</v>
      </c>
      <c r="B1057" s="412" t="s">
        <v>713</v>
      </c>
      <c r="C1057" s="445" t="s">
        <v>36</v>
      </c>
      <c r="D1057" s="644" t="s">
        <v>12327</v>
      </c>
      <c r="E1057" s="120" t="s">
        <v>1653</v>
      </c>
      <c r="F1057" s="120" t="s">
        <v>12328</v>
      </c>
      <c r="G1057" s="456"/>
      <c r="H1057" s="427" t="n">
        <v>0.085</v>
      </c>
      <c r="I1057" s="427"/>
      <c r="J1057" s="428" t="s">
        <v>5772</v>
      </c>
      <c r="K1057" s="412" t="s">
        <v>12329</v>
      </c>
      <c r="L1057" s="412" t="s">
        <v>4720</v>
      </c>
      <c r="M1057" s="120" t="s">
        <v>4686</v>
      </c>
      <c r="N1057" s="457" t="n">
        <v>94134</v>
      </c>
      <c r="O1057" s="767" t="s">
        <v>12330</v>
      </c>
      <c r="P1057" s="767" t="s">
        <v>12330</v>
      </c>
      <c r="Q1057" s="767" t="s">
        <v>12330</v>
      </c>
      <c r="R1057" s="459"/>
      <c r="S1057" s="460"/>
      <c r="T1057" s="461"/>
      <c r="U1057" s="459"/>
      <c r="V1057" s="120"/>
      <c r="W1057" s="120"/>
      <c r="X1057" s="120"/>
      <c r="Y1057" s="120"/>
      <c r="Z1057" s="460"/>
      <c r="AA1057" s="433"/>
      <c r="AB1057" s="456"/>
      <c r="AC1057" s="594" t="s">
        <v>7548</v>
      </c>
      <c r="AD1057" s="595"/>
      <c r="AE1057" s="595"/>
      <c r="AF1057" s="595"/>
      <c r="AG1057" s="595"/>
      <c r="AH1057" s="595"/>
      <c r="AI1057" s="595"/>
      <c r="AJ1057" s="596" t="s">
        <v>4716</v>
      </c>
      <c r="AK1057" s="437"/>
      <c r="AL1057" s="507"/>
      <c r="AM1057" s="412" t="s">
        <v>12329</v>
      </c>
      <c r="AO1057" s="412" t="s">
        <v>4720</v>
      </c>
      <c r="AP1057" s="120" t="s">
        <v>4686</v>
      </c>
      <c r="AQ1057" s="457" t="n">
        <v>94134</v>
      </c>
      <c r="AR1057" s="463" t="s">
        <v>12328</v>
      </c>
      <c r="AS1057" s="441"/>
      <c r="AT1057" s="465"/>
      <c r="AU1057" s="459"/>
      <c r="AV1057" s="466"/>
      <c r="AW1057" s="467"/>
      <c r="AX1057" s="467"/>
      <c r="AY1057" s="467"/>
      <c r="AZ1057" s="467"/>
      <c r="BA1057" s="467"/>
      <c r="BB1057" s="467"/>
      <c r="BC1057" s="467"/>
      <c r="BD1057" s="467"/>
      <c r="BE1057" s="467"/>
      <c r="BF1057" s="467"/>
      <c r="BG1057" s="467"/>
      <c r="BH1057" s="467"/>
      <c r="BI1057" s="467"/>
      <c r="BJ1057" s="467"/>
      <c r="BK1057" s="467"/>
      <c r="BL1057" s="468"/>
      <c r="BM1057" s="468"/>
      <c r="BN1057" s="468"/>
      <c r="BO1057" s="412"/>
      <c r="BP1057" s="412"/>
      <c r="ALX1057" s="0"/>
      <c r="ALY1057" s="0"/>
      <c r="ALZ1057" s="0"/>
      <c r="AMA1057" s="0"/>
      <c r="AMB1057" s="0"/>
      <c r="AMC1057" s="0"/>
      <c r="AMD1057" s="0"/>
      <c r="AME1057" s="0"/>
      <c r="AMF1057" s="0"/>
      <c r="AMG1057" s="0"/>
      <c r="AMH1057" s="0"/>
      <c r="AMI1057" s="0"/>
      <c r="AMJ1057" s="0"/>
    </row>
    <row r="1058" s="462" customFormat="true" ht="14.1" hidden="false" customHeight="true" outlineLevel="0" collapsed="false">
      <c r="A1058" s="507" t="s">
        <v>12331</v>
      </c>
      <c r="B1058" s="412" t="s">
        <v>5977</v>
      </c>
      <c r="C1058" s="508" t="s">
        <v>6058</v>
      </c>
      <c r="D1058" s="120" t="s">
        <v>795</v>
      </c>
      <c r="E1058" s="120" t="s">
        <v>12332</v>
      </c>
      <c r="F1058" s="120" t="s">
        <v>12333</v>
      </c>
      <c r="G1058" s="456" t="s">
        <v>12334</v>
      </c>
      <c r="H1058" s="427" t="n">
        <v>0.0875</v>
      </c>
      <c r="I1058" s="427"/>
      <c r="J1058" s="428" t="s">
        <v>4739</v>
      </c>
      <c r="K1058" s="412" t="s">
        <v>12335</v>
      </c>
      <c r="L1058" s="412" t="s">
        <v>4738</v>
      </c>
      <c r="M1058" s="120" t="s">
        <v>4686</v>
      </c>
      <c r="N1058" s="457" t="n">
        <v>94960</v>
      </c>
      <c r="O1058" s="458" t="s">
        <v>12336</v>
      </c>
      <c r="P1058" s="431"/>
      <c r="Q1058" s="431"/>
      <c r="R1058" s="459"/>
      <c r="S1058" s="460"/>
      <c r="T1058" s="461"/>
      <c r="U1058" s="459"/>
      <c r="V1058" s="120"/>
      <c r="W1058" s="120"/>
      <c r="X1058" s="120"/>
      <c r="Y1058" s="120"/>
      <c r="Z1058" s="460"/>
      <c r="AA1058" s="433"/>
      <c r="AB1058" s="456"/>
      <c r="AC1058" s="594" t="s">
        <v>7695</v>
      </c>
      <c r="AD1058" s="595" t="s">
        <v>7577</v>
      </c>
      <c r="AE1058" s="595" t="s">
        <v>7651</v>
      </c>
      <c r="AF1058" s="595" t="s">
        <v>7579</v>
      </c>
      <c r="AG1058" s="595"/>
      <c r="AH1058" s="595"/>
      <c r="AI1058" s="595"/>
      <c r="AJ1058" s="596" t="s">
        <v>7581</v>
      </c>
      <c r="AK1058" s="437" t="s">
        <v>5946</v>
      </c>
      <c r="AL1058" s="507" t="s">
        <v>6144</v>
      </c>
      <c r="AM1058" s="412" t="s">
        <v>12335</v>
      </c>
      <c r="AO1058" s="412" t="s">
        <v>4738</v>
      </c>
      <c r="AP1058" s="120" t="s">
        <v>4686</v>
      </c>
      <c r="AQ1058" s="457" t="n">
        <v>94960</v>
      </c>
      <c r="AR1058" s="463" t="s">
        <v>12333</v>
      </c>
      <c r="AS1058" s="464"/>
      <c r="AT1058" s="465"/>
      <c r="AU1058" s="459"/>
      <c r="AV1058" s="466"/>
      <c r="AW1058" s="467"/>
      <c r="AX1058" s="467"/>
      <c r="AY1058" s="467"/>
      <c r="AZ1058" s="467"/>
      <c r="BA1058" s="467"/>
      <c r="BB1058" s="467"/>
      <c r="BC1058" s="467"/>
      <c r="BD1058" s="467"/>
      <c r="BE1058" s="467"/>
      <c r="BF1058" s="467"/>
      <c r="BG1058" s="467"/>
      <c r="BH1058" s="467"/>
      <c r="BI1058" s="467"/>
      <c r="BJ1058" s="467"/>
      <c r="BK1058" s="467"/>
      <c r="BL1058" s="468"/>
      <c r="BM1058" s="468"/>
      <c r="BN1058" s="468"/>
      <c r="BO1058" s="412"/>
      <c r="BP1058" s="412"/>
      <c r="BQ1058" s="439"/>
      <c r="ALX1058" s="0"/>
      <c r="ALY1058" s="0"/>
      <c r="ALZ1058" s="0"/>
      <c r="AMA1058" s="0"/>
      <c r="AMB1058" s="0"/>
      <c r="AMC1058" s="0"/>
      <c r="AMD1058" s="0"/>
      <c r="AME1058" s="0"/>
      <c r="AMF1058" s="0"/>
      <c r="AMG1058" s="0"/>
      <c r="AMH1058" s="0"/>
      <c r="AMI1058" s="0"/>
      <c r="AMJ1058" s="0"/>
    </row>
    <row r="1059" s="462" customFormat="true" ht="14.1" hidden="false" customHeight="true" outlineLevel="0" collapsed="false">
      <c r="A1059" s="507" t="s">
        <v>12337</v>
      </c>
      <c r="B1059" s="412" t="s">
        <v>5977</v>
      </c>
      <c r="C1059" s="563" t="s">
        <v>4715</v>
      </c>
      <c r="D1059" s="414"/>
      <c r="E1059" s="425" t="s">
        <v>12338</v>
      </c>
      <c r="F1059" s="425" t="s">
        <v>12339</v>
      </c>
      <c r="G1059" s="426"/>
      <c r="H1059" s="427" t="n">
        <v>0.09</v>
      </c>
      <c r="I1059" s="427" t="n">
        <v>0.0925</v>
      </c>
      <c r="J1059" s="428" t="s">
        <v>6121</v>
      </c>
      <c r="K1059" s="412" t="s">
        <v>12340</v>
      </c>
      <c r="L1059" s="412" t="s">
        <v>6123</v>
      </c>
      <c r="M1059" s="414" t="s">
        <v>4686</v>
      </c>
      <c r="N1059" s="429" t="n">
        <v>94401</v>
      </c>
      <c r="O1059" s="640" t="s">
        <v>9260</v>
      </c>
      <c r="P1059" s="548" t="s">
        <v>7643</v>
      </c>
      <c r="Q1059" s="548" t="s">
        <v>9261</v>
      </c>
      <c r="R1059" s="414"/>
      <c r="S1059" s="433"/>
      <c r="T1059" s="434" t="s">
        <v>9264</v>
      </c>
      <c r="U1059" s="414" t="s">
        <v>9265</v>
      </c>
      <c r="V1059" s="425"/>
      <c r="W1059" s="425"/>
      <c r="X1059" s="425"/>
      <c r="Y1059" s="425"/>
      <c r="Z1059" s="433" t="s">
        <v>6006</v>
      </c>
      <c r="AA1059" s="433" t="s">
        <v>4745</v>
      </c>
      <c r="AB1059" s="435" t="s">
        <v>6460</v>
      </c>
      <c r="AC1059" s="645" t="s">
        <v>7719</v>
      </c>
      <c r="AD1059" s="645" t="s">
        <v>9266</v>
      </c>
      <c r="AE1059" s="645"/>
      <c r="AF1059" s="645" t="s">
        <v>9267</v>
      </c>
      <c r="AG1059" s="645"/>
      <c r="AH1059" s="645"/>
      <c r="AI1059" s="645"/>
      <c r="AJ1059" s="498" t="s">
        <v>4716</v>
      </c>
      <c r="AK1059" s="437" t="s">
        <v>12341</v>
      </c>
      <c r="AL1059" s="507" t="s">
        <v>7474</v>
      </c>
      <c r="AM1059" s="412" t="s">
        <v>7462</v>
      </c>
      <c r="AN1059" s="439"/>
      <c r="AO1059" s="412" t="s">
        <v>7463</v>
      </c>
      <c r="AP1059" s="414" t="s">
        <v>9269</v>
      </c>
      <c r="AQ1059" s="429" t="n">
        <v>46242</v>
      </c>
      <c r="AR1059" s="440" t="s">
        <v>12339</v>
      </c>
      <c r="AS1059" s="778"/>
      <c r="AT1059" s="438"/>
      <c r="AU1059" s="414"/>
      <c r="AV1059" s="442"/>
      <c r="AW1059" s="443"/>
      <c r="AX1059" s="443"/>
      <c r="AY1059" s="443"/>
      <c r="AZ1059" s="443"/>
      <c r="BA1059" s="443"/>
      <c r="BB1059" s="443"/>
      <c r="BC1059" s="443"/>
      <c r="BD1059" s="443"/>
      <c r="BE1059" s="443"/>
      <c r="BF1059" s="443"/>
      <c r="BG1059" s="443"/>
      <c r="BH1059" s="443"/>
      <c r="BI1059" s="443"/>
      <c r="BJ1059" s="443"/>
      <c r="BK1059" s="443"/>
      <c r="BL1059" s="412"/>
      <c r="BM1059" s="412"/>
      <c r="BN1059" s="412"/>
      <c r="BO1059" s="412"/>
      <c r="BP1059" s="412"/>
      <c r="BQ1059" s="439"/>
      <c r="ALX1059" s="0"/>
      <c r="ALY1059" s="0"/>
      <c r="ALZ1059" s="0"/>
      <c r="AMA1059" s="0"/>
      <c r="AMB1059" s="0"/>
      <c r="AMC1059" s="0"/>
      <c r="AMD1059" s="0"/>
      <c r="AME1059" s="0"/>
      <c r="AMF1059" s="0"/>
      <c r="AMG1059" s="0"/>
      <c r="AMH1059" s="0"/>
      <c r="AMI1059" s="0"/>
      <c r="AMJ1059" s="0"/>
    </row>
    <row r="1060" s="462" customFormat="true" ht="14.1" hidden="false" customHeight="true" outlineLevel="0" collapsed="false">
      <c r="A1060" s="507" t="s">
        <v>12342</v>
      </c>
      <c r="B1060" s="412" t="s">
        <v>5977</v>
      </c>
      <c r="C1060" s="563" t="s">
        <v>4715</v>
      </c>
      <c r="D1060" s="414"/>
      <c r="E1060" s="425" t="s">
        <v>8951</v>
      </c>
      <c r="F1060" s="425" t="s">
        <v>12343</v>
      </c>
      <c r="G1060" s="426"/>
      <c r="H1060" s="427" t="n">
        <v>0.09</v>
      </c>
      <c r="I1060" s="427" t="n">
        <v>0.0825</v>
      </c>
      <c r="J1060" s="428" t="s">
        <v>6126</v>
      </c>
      <c r="K1060" s="412" t="s">
        <v>12344</v>
      </c>
      <c r="L1060" s="412" t="s">
        <v>5442</v>
      </c>
      <c r="M1060" s="414" t="s">
        <v>4686</v>
      </c>
      <c r="N1060" s="429" t="n">
        <v>95405</v>
      </c>
      <c r="O1060" s="640" t="s">
        <v>9260</v>
      </c>
      <c r="P1060" s="767" t="s">
        <v>7643</v>
      </c>
      <c r="Q1060" s="548" t="s">
        <v>9261</v>
      </c>
      <c r="R1060" s="414" t="s">
        <v>12345</v>
      </c>
      <c r="S1060" s="433"/>
      <c r="T1060" s="434" t="s">
        <v>9264</v>
      </c>
      <c r="U1060" s="414" t="s">
        <v>9265</v>
      </c>
      <c r="V1060" s="425"/>
      <c r="W1060" s="425"/>
      <c r="X1060" s="425"/>
      <c r="Y1060" s="425"/>
      <c r="Z1060" s="433"/>
      <c r="AA1060" s="433"/>
      <c r="AB1060" s="435"/>
      <c r="AC1060" s="645" t="s">
        <v>7719</v>
      </c>
      <c r="AD1060" s="645" t="s">
        <v>9266</v>
      </c>
      <c r="AE1060" s="645"/>
      <c r="AF1060" s="645" t="s">
        <v>9267</v>
      </c>
      <c r="AG1060" s="645"/>
      <c r="AH1060" s="645"/>
      <c r="AI1060" s="645" t="s">
        <v>12346</v>
      </c>
      <c r="AJ1060" s="498" t="s">
        <v>4716</v>
      </c>
      <c r="AK1060" s="437" t="s">
        <v>12347</v>
      </c>
      <c r="AL1060" s="507" t="s">
        <v>7474</v>
      </c>
      <c r="AM1060" s="412" t="s">
        <v>7462</v>
      </c>
      <c r="AN1060" s="439"/>
      <c r="AO1060" s="412" t="s">
        <v>7463</v>
      </c>
      <c r="AP1060" s="414" t="s">
        <v>9269</v>
      </c>
      <c r="AQ1060" s="429" t="n">
        <v>46242</v>
      </c>
      <c r="AR1060" s="440" t="s">
        <v>12343</v>
      </c>
      <c r="AS1060" s="540"/>
      <c r="AT1060" s="438"/>
      <c r="AU1060" s="414"/>
      <c r="AV1060" s="442"/>
      <c r="AW1060" s="443"/>
      <c r="AX1060" s="443"/>
      <c r="AY1060" s="443"/>
      <c r="AZ1060" s="443"/>
      <c r="BA1060" s="443"/>
      <c r="BB1060" s="443"/>
      <c r="BC1060" s="443"/>
      <c r="BD1060" s="443"/>
      <c r="BE1060" s="443"/>
      <c r="BF1060" s="443"/>
      <c r="BG1060" s="443"/>
      <c r="BH1060" s="443"/>
      <c r="BI1060" s="443"/>
      <c r="BJ1060" s="443"/>
      <c r="BK1060" s="443"/>
      <c r="BL1060" s="412"/>
      <c r="BM1060" s="412"/>
      <c r="BN1060" s="412"/>
      <c r="BO1060" s="412"/>
      <c r="BP1060" s="412"/>
      <c r="BQ1060" s="439"/>
      <c r="ALX1060" s="0"/>
      <c r="ALY1060" s="0"/>
      <c r="ALZ1060" s="0"/>
      <c r="AMA1060" s="0"/>
      <c r="AMB1060" s="0"/>
      <c r="AMC1060" s="0"/>
      <c r="AMD1060" s="0"/>
      <c r="AME1060" s="0"/>
      <c r="AMF1060" s="0"/>
      <c r="AMG1060" s="0"/>
      <c r="AMH1060" s="0"/>
      <c r="AMI1060" s="0"/>
      <c r="AMJ1060" s="0"/>
    </row>
    <row r="1061" s="462" customFormat="true" ht="14.1" hidden="false" customHeight="true" outlineLevel="0" collapsed="false">
      <c r="A1061" s="507" t="s">
        <v>12348</v>
      </c>
      <c r="B1061" s="412" t="s">
        <v>5977</v>
      </c>
      <c r="C1061" s="563" t="s">
        <v>36</v>
      </c>
      <c r="D1061" s="414"/>
      <c r="E1061" s="425" t="s">
        <v>3790</v>
      </c>
      <c r="F1061" s="425" t="s">
        <v>12349</v>
      </c>
      <c r="G1061" s="426"/>
      <c r="H1061" s="427" t="n">
        <v>0.0775</v>
      </c>
      <c r="I1061" s="427" t="n">
        <v>0.08</v>
      </c>
      <c r="J1061" s="428" t="s">
        <v>6587</v>
      </c>
      <c r="K1061" s="412" t="s">
        <v>12350</v>
      </c>
      <c r="L1061" s="412" t="s">
        <v>5837</v>
      </c>
      <c r="M1061" s="414" t="s">
        <v>4686</v>
      </c>
      <c r="N1061" s="429" t="n">
        <v>95624</v>
      </c>
      <c r="O1061" s="640" t="s">
        <v>12351</v>
      </c>
      <c r="P1061" s="432"/>
      <c r="Q1061" s="432"/>
      <c r="R1061" s="414" t="s">
        <v>3790</v>
      </c>
      <c r="S1061" s="433"/>
      <c r="T1061" s="434"/>
      <c r="U1061" s="414"/>
      <c r="V1061" s="425"/>
      <c r="W1061" s="425"/>
      <c r="X1061" s="425"/>
      <c r="Y1061" s="425"/>
      <c r="Z1061" s="433" t="s">
        <v>6006</v>
      </c>
      <c r="AA1061" s="433" t="s">
        <v>4745</v>
      </c>
      <c r="AB1061" s="435"/>
      <c r="AC1061" s="641" t="s">
        <v>7969</v>
      </c>
      <c r="AD1061" s="642" t="s">
        <v>7970</v>
      </c>
      <c r="AE1061" s="641" t="s">
        <v>12352</v>
      </c>
      <c r="AF1061" s="641" t="s">
        <v>7809</v>
      </c>
      <c r="AG1061" s="641"/>
      <c r="AH1061" s="641"/>
      <c r="AI1061" s="641"/>
      <c r="AJ1061" s="643" t="s">
        <v>4716</v>
      </c>
      <c r="AK1061" s="437" t="s">
        <v>5946</v>
      </c>
      <c r="AL1061" s="507" t="s">
        <v>6685</v>
      </c>
      <c r="AM1061" s="412" t="s">
        <v>12350</v>
      </c>
      <c r="AN1061" s="439"/>
      <c r="AO1061" s="412" t="s">
        <v>5837</v>
      </c>
      <c r="AP1061" s="414" t="s">
        <v>4686</v>
      </c>
      <c r="AQ1061" s="429" t="n">
        <v>95624</v>
      </c>
      <c r="AR1061" s="440" t="s">
        <v>12349</v>
      </c>
      <c r="AS1061" s="441"/>
      <c r="AT1061" s="438"/>
      <c r="AU1061" s="414"/>
      <c r="AV1061" s="442"/>
      <c r="AW1061" s="443"/>
      <c r="AX1061" s="443"/>
      <c r="AY1061" s="443"/>
      <c r="AZ1061" s="443"/>
      <c r="BA1061" s="443"/>
      <c r="BB1061" s="443"/>
      <c r="BC1061" s="443"/>
      <c r="BD1061" s="443"/>
      <c r="BE1061" s="443"/>
      <c r="BF1061" s="443"/>
      <c r="BG1061" s="443"/>
      <c r="BH1061" s="443"/>
      <c r="BI1061" s="443"/>
      <c r="BJ1061" s="443"/>
      <c r="BK1061" s="443"/>
      <c r="BL1061" s="412"/>
      <c r="BM1061" s="412"/>
      <c r="BN1061" s="412"/>
      <c r="BO1061" s="412"/>
      <c r="BP1061" s="412"/>
      <c r="BQ1061" s="557"/>
      <c r="ALX1061" s="0"/>
      <c r="ALY1061" s="0"/>
      <c r="ALZ1061" s="0"/>
      <c r="AMA1061" s="0"/>
      <c r="AMB1061" s="0"/>
      <c r="AMC1061" s="0"/>
      <c r="AMD1061" s="0"/>
      <c r="AME1061" s="0"/>
      <c r="AMF1061" s="0"/>
      <c r="AMG1061" s="0"/>
      <c r="AMH1061" s="0"/>
      <c r="AMI1061" s="0"/>
      <c r="AMJ1061" s="0"/>
    </row>
    <row r="1062" s="462" customFormat="true" ht="14.1" hidden="false" customHeight="true" outlineLevel="0" collapsed="false">
      <c r="A1062" s="41" t="s">
        <v>12353</v>
      </c>
      <c r="B1062" s="412" t="s">
        <v>6082</v>
      </c>
      <c r="C1062" s="413" t="s">
        <v>4715</v>
      </c>
      <c r="D1062" s="414"/>
      <c r="E1062" s="425" t="s">
        <v>4006</v>
      </c>
      <c r="F1062" s="425" t="s">
        <v>12354</v>
      </c>
      <c r="G1062" s="426" t="s">
        <v>6084</v>
      </c>
      <c r="H1062" s="427" t="n">
        <v>0.085</v>
      </c>
      <c r="I1062" s="427"/>
      <c r="J1062" s="428" t="s">
        <v>5772</v>
      </c>
      <c r="K1062" s="412" t="s">
        <v>12355</v>
      </c>
      <c r="L1062" s="412" t="s">
        <v>4720</v>
      </c>
      <c r="M1062" s="414" t="s">
        <v>4686</v>
      </c>
      <c r="N1062" s="429" t="n">
        <v>94102</v>
      </c>
      <c r="O1062" s="640" t="s">
        <v>12356</v>
      </c>
      <c r="P1062" s="755" t="s">
        <v>12357</v>
      </c>
      <c r="Q1062" s="548" t="s">
        <v>6086</v>
      </c>
      <c r="R1062" s="414"/>
      <c r="S1062" s="433"/>
      <c r="T1062" s="434"/>
      <c r="U1062" s="414"/>
      <c r="V1062" s="425"/>
      <c r="W1062" s="425"/>
      <c r="X1062" s="425"/>
      <c r="Y1062" s="425"/>
      <c r="Z1062" s="433" t="s">
        <v>12354</v>
      </c>
      <c r="AA1062" s="433"/>
      <c r="AB1062" s="435"/>
      <c r="AC1062" s="594" t="s">
        <v>7847</v>
      </c>
      <c r="AD1062" s="595" t="s">
        <v>8625</v>
      </c>
      <c r="AE1062" s="595" t="s">
        <v>10472</v>
      </c>
      <c r="AF1062" s="595" t="s">
        <v>10473</v>
      </c>
      <c r="AG1062" s="595"/>
      <c r="AH1062" s="595"/>
      <c r="AI1062" s="595"/>
      <c r="AJ1062" s="596" t="s">
        <v>7581</v>
      </c>
      <c r="AK1062" s="437" t="s">
        <v>5946</v>
      </c>
      <c r="AL1062" s="507" t="s">
        <v>5947</v>
      </c>
      <c r="AM1062" s="412" t="s">
        <v>12358</v>
      </c>
      <c r="AN1062" s="439"/>
      <c r="AO1062" s="412" t="s">
        <v>4720</v>
      </c>
      <c r="AP1062" s="414" t="s">
        <v>4686</v>
      </c>
      <c r="AQ1062" s="429" t="n">
        <v>94102</v>
      </c>
      <c r="AR1062" s="440" t="s">
        <v>6083</v>
      </c>
      <c r="AS1062" s="464"/>
      <c r="AT1062" s="438"/>
      <c r="AU1062" s="414"/>
      <c r="AV1062" s="442"/>
      <c r="AW1062" s="443"/>
      <c r="AX1062" s="443"/>
      <c r="AY1062" s="443" t="s">
        <v>12359</v>
      </c>
      <c r="AZ1062" s="443"/>
      <c r="BA1062" s="443"/>
      <c r="BB1062" s="443"/>
      <c r="BC1062" s="443"/>
      <c r="BD1062" s="443"/>
      <c r="BE1062" s="443"/>
      <c r="BF1062" s="443"/>
      <c r="BG1062" s="443"/>
      <c r="BH1062" s="443"/>
      <c r="BI1062" s="443"/>
      <c r="BJ1062" s="443"/>
      <c r="BK1062" s="443"/>
      <c r="BL1062" s="412"/>
      <c r="BM1062" s="412"/>
      <c r="BN1062" s="412"/>
      <c r="BO1062" s="412"/>
      <c r="BP1062" s="412" t="s">
        <v>12360</v>
      </c>
      <c r="BQ1062" s="439"/>
      <c r="ALX1062" s="0"/>
      <c r="ALY1062" s="0"/>
      <c r="ALZ1062" s="0"/>
      <c r="AMA1062" s="0"/>
      <c r="AMB1062" s="0"/>
      <c r="AMC1062" s="0"/>
      <c r="AMD1062" s="0"/>
      <c r="AME1062" s="0"/>
      <c r="AMF1062" s="0"/>
      <c r="AMG1062" s="0"/>
      <c r="AMH1062" s="0"/>
      <c r="AMI1062" s="0"/>
      <c r="AMJ1062" s="0"/>
    </row>
    <row r="1063" s="462" customFormat="true" ht="14.1" hidden="false" customHeight="true" outlineLevel="0" collapsed="false">
      <c r="A1063" s="41" t="s">
        <v>12361</v>
      </c>
      <c r="B1063" s="412" t="s">
        <v>713</v>
      </c>
      <c r="C1063" s="445" t="s">
        <v>6048</v>
      </c>
      <c r="D1063" s="414" t="s">
        <v>12362</v>
      </c>
      <c r="E1063" s="120" t="s">
        <v>1771</v>
      </c>
      <c r="F1063" s="120" t="s">
        <v>12363</v>
      </c>
      <c r="G1063" s="456" t="s">
        <v>12364</v>
      </c>
      <c r="H1063" s="427" t="n">
        <v>0.09</v>
      </c>
      <c r="I1063" s="427" t="n">
        <v>0.0925</v>
      </c>
      <c r="J1063" s="428" t="s">
        <v>7614</v>
      </c>
      <c r="K1063" s="412" t="s">
        <v>12365</v>
      </c>
      <c r="L1063" s="412" t="s">
        <v>3082</v>
      </c>
      <c r="M1063" s="120" t="s">
        <v>4686</v>
      </c>
      <c r="N1063" s="457" t="n">
        <v>94901</v>
      </c>
      <c r="O1063" s="458" t="s">
        <v>12366</v>
      </c>
      <c r="P1063" s="431"/>
      <c r="Q1063" s="431"/>
      <c r="R1063" s="459" t="s">
        <v>3591</v>
      </c>
      <c r="S1063" s="460"/>
      <c r="T1063" s="461" t="s">
        <v>12367</v>
      </c>
      <c r="U1063" s="459"/>
      <c r="V1063" s="120" t="s">
        <v>12368</v>
      </c>
      <c r="W1063" s="120" t="s">
        <v>11953</v>
      </c>
      <c r="X1063" s="120"/>
      <c r="Y1063" s="120"/>
      <c r="Z1063" s="460"/>
      <c r="AA1063" s="433"/>
      <c r="AB1063" s="456"/>
      <c r="AC1063" s="641" t="s">
        <v>7612</v>
      </c>
      <c r="AD1063" s="642" t="s">
        <v>7940</v>
      </c>
      <c r="AE1063" s="641" t="s">
        <v>7719</v>
      </c>
      <c r="AF1063" s="641" t="s">
        <v>8610</v>
      </c>
      <c r="AG1063" s="641"/>
      <c r="AH1063" s="641" t="s">
        <v>11829</v>
      </c>
      <c r="AI1063" s="641"/>
      <c r="AJ1063" s="643" t="s">
        <v>7556</v>
      </c>
      <c r="AK1063" s="437" t="s">
        <v>5946</v>
      </c>
      <c r="AL1063" s="507" t="s">
        <v>6778</v>
      </c>
      <c r="AM1063" s="412" t="s">
        <v>12365</v>
      </c>
      <c r="AO1063" s="412" t="s">
        <v>3082</v>
      </c>
      <c r="AP1063" s="120" t="s">
        <v>4686</v>
      </c>
      <c r="AQ1063" s="457" t="n">
        <v>94901</v>
      </c>
      <c r="AR1063" s="463" t="s">
        <v>12363</v>
      </c>
      <c r="AS1063" s="441"/>
      <c r="AT1063" s="465"/>
      <c r="AU1063" s="459"/>
      <c r="AV1063" s="466" t="n">
        <v>1</v>
      </c>
      <c r="AW1063" s="467" t="s">
        <v>11028</v>
      </c>
      <c r="AX1063" s="467"/>
      <c r="AY1063" s="467"/>
      <c r="AZ1063" s="467"/>
      <c r="BA1063" s="467"/>
      <c r="BB1063" s="467"/>
      <c r="BC1063" s="467"/>
      <c r="BD1063" s="467"/>
      <c r="BE1063" s="467"/>
      <c r="BF1063" s="467"/>
      <c r="BG1063" s="467"/>
      <c r="BH1063" s="467"/>
      <c r="BI1063" s="467"/>
      <c r="BJ1063" s="467"/>
      <c r="BK1063" s="497"/>
      <c r="BL1063" s="498"/>
      <c r="BM1063" s="498"/>
      <c r="BN1063" s="498"/>
      <c r="BO1063" s="412"/>
      <c r="BP1063" s="412"/>
      <c r="BQ1063" s="439"/>
      <c r="ALX1063" s="0"/>
      <c r="ALY1063" s="0"/>
      <c r="ALZ1063" s="0"/>
      <c r="AMA1063" s="0"/>
      <c r="AMB1063" s="0"/>
      <c r="AMC1063" s="0"/>
      <c r="AMD1063" s="0"/>
      <c r="AME1063" s="0"/>
      <c r="AMF1063" s="0"/>
      <c r="AMG1063" s="0"/>
      <c r="AMH1063" s="0"/>
      <c r="AMI1063" s="0"/>
      <c r="AMJ1063" s="0"/>
    </row>
    <row r="1064" s="462" customFormat="true" ht="14.1" hidden="false" customHeight="true" outlineLevel="0" collapsed="false">
      <c r="A1064" s="41" t="s">
        <v>12369</v>
      </c>
      <c r="B1064" s="412" t="s">
        <v>5977</v>
      </c>
      <c r="C1064" s="445" t="s">
        <v>4715</v>
      </c>
      <c r="D1064" s="120"/>
      <c r="E1064" s="120" t="s">
        <v>12370</v>
      </c>
      <c r="F1064" s="120" t="s">
        <v>12371</v>
      </c>
      <c r="G1064" s="456"/>
      <c r="H1064" s="427" t="n">
        <v>0</v>
      </c>
      <c r="I1064" s="427" t="n">
        <v>0</v>
      </c>
      <c r="J1064" s="428" t="s">
        <v>12372</v>
      </c>
      <c r="K1064" s="412" t="s">
        <v>12373</v>
      </c>
      <c r="L1064" s="412" t="s">
        <v>5392</v>
      </c>
      <c r="M1064" s="120" t="s">
        <v>4686</v>
      </c>
      <c r="N1064" s="457" t="n">
        <v>95206</v>
      </c>
      <c r="O1064" s="458" t="s">
        <v>12374</v>
      </c>
      <c r="P1064" s="544" t="s">
        <v>12375</v>
      </c>
      <c r="Q1064" s="544" t="s">
        <v>12376</v>
      </c>
      <c r="R1064" s="459" t="s">
        <v>12377</v>
      </c>
      <c r="S1064" s="460" t="s">
        <v>12378</v>
      </c>
      <c r="T1064" s="461" t="s">
        <v>9455</v>
      </c>
      <c r="U1064" s="779"/>
      <c r="V1064" s="120"/>
      <c r="W1064" s="120"/>
      <c r="X1064" s="120"/>
      <c r="Y1064" s="120"/>
      <c r="Z1064" s="460" t="s">
        <v>6006</v>
      </c>
      <c r="AA1064" s="433" t="s">
        <v>12379</v>
      </c>
      <c r="AB1064" s="456"/>
      <c r="AC1064" s="641" t="s">
        <v>12380</v>
      </c>
      <c r="AD1064" s="642" t="s">
        <v>7577</v>
      </c>
      <c r="AE1064" s="641" t="s">
        <v>8119</v>
      </c>
      <c r="AF1064" s="641"/>
      <c r="AG1064" s="641"/>
      <c r="AH1064" s="641" t="s">
        <v>12381</v>
      </c>
      <c r="AI1064" s="641" t="s">
        <v>7650</v>
      </c>
      <c r="AJ1064" s="643" t="s">
        <v>4716</v>
      </c>
      <c r="AK1064" s="437" t="s">
        <v>5946</v>
      </c>
      <c r="AL1064" s="507" t="s">
        <v>12382</v>
      </c>
      <c r="AM1064" s="412" t="s">
        <v>12383</v>
      </c>
      <c r="AO1064" s="412" t="s">
        <v>12384</v>
      </c>
      <c r="AP1064" s="120" t="s">
        <v>12385</v>
      </c>
      <c r="AQ1064" s="457" t="n">
        <v>23541</v>
      </c>
      <c r="AR1064" s="463" t="s">
        <v>12371</v>
      </c>
      <c r="AS1064" s="500"/>
      <c r="AT1064" s="465"/>
      <c r="AU1064" s="459"/>
      <c r="AV1064" s="466"/>
      <c r="AW1064" s="467"/>
      <c r="AX1064" s="467"/>
      <c r="AY1064" s="467"/>
      <c r="AZ1064" s="467"/>
      <c r="BA1064" s="467"/>
      <c r="BB1064" s="467"/>
      <c r="BC1064" s="467"/>
      <c r="BD1064" s="467"/>
      <c r="BE1064" s="467"/>
      <c r="BF1064" s="467"/>
      <c r="BG1064" s="467"/>
      <c r="BH1064" s="467"/>
      <c r="BI1064" s="467"/>
      <c r="BJ1064" s="467"/>
      <c r="BK1064" s="467"/>
      <c r="BL1064" s="468"/>
      <c r="BM1064" s="468"/>
      <c r="BN1064" s="468"/>
      <c r="BO1064" s="477"/>
      <c r="BP1064" s="478" t="s">
        <v>12386</v>
      </c>
      <c r="BQ1064" s="439"/>
      <c r="ALX1064" s="0"/>
      <c r="ALY1064" s="0"/>
      <c r="ALZ1064" s="0"/>
      <c r="AMA1064" s="0"/>
      <c r="AMB1064" s="0"/>
      <c r="AMC1064" s="0"/>
      <c r="AMD1064" s="0"/>
      <c r="AME1064" s="0"/>
      <c r="AMF1064" s="0"/>
      <c r="AMG1064" s="0"/>
      <c r="AMH1064" s="0"/>
      <c r="AMI1064" s="0"/>
      <c r="AMJ1064" s="0"/>
    </row>
    <row r="1065" s="462" customFormat="true" ht="14.1" hidden="false" customHeight="true" outlineLevel="0" collapsed="false">
      <c r="A1065" s="41" t="s">
        <v>3400</v>
      </c>
      <c r="B1065" s="412" t="s">
        <v>4682</v>
      </c>
      <c r="C1065" s="479" t="s">
        <v>7542</v>
      </c>
      <c r="D1065" s="480" t="s">
        <v>6579</v>
      </c>
      <c r="E1065" s="480" t="s">
        <v>2236</v>
      </c>
      <c r="F1065" s="480" t="s">
        <v>3399</v>
      </c>
      <c r="G1065" s="489"/>
      <c r="H1065" s="427" t="n">
        <v>0.0825</v>
      </c>
      <c r="I1065" s="427" t="n">
        <v>0.085</v>
      </c>
      <c r="J1065" s="428" t="s">
        <v>5963</v>
      </c>
      <c r="K1065" s="489" t="s">
        <v>12387</v>
      </c>
      <c r="L1065" s="489" t="s">
        <v>5754</v>
      </c>
      <c r="M1065" s="480" t="s">
        <v>4686</v>
      </c>
      <c r="N1065" s="490" t="n">
        <v>94598</v>
      </c>
      <c r="O1065" s="458" t="s">
        <v>5973</v>
      </c>
      <c r="P1065" s="490"/>
      <c r="Q1065" s="490"/>
      <c r="R1065" s="491" t="s">
        <v>5974</v>
      </c>
      <c r="S1065" s="490" t="s">
        <v>5962</v>
      </c>
      <c r="T1065" s="492"/>
      <c r="U1065" s="491"/>
      <c r="V1065" s="490"/>
      <c r="W1065" s="490"/>
      <c r="X1065" s="490"/>
      <c r="Y1065" s="490"/>
      <c r="Z1065" s="490" t="s">
        <v>5975</v>
      </c>
      <c r="AA1065" s="433" t="s">
        <v>4745</v>
      </c>
      <c r="AB1065" s="493"/>
      <c r="AC1065" s="641"/>
      <c r="AD1065" s="642"/>
      <c r="AE1065" s="641"/>
      <c r="AF1065" s="641"/>
      <c r="AG1065" s="641"/>
      <c r="AH1065" s="641"/>
      <c r="AI1065" s="641"/>
      <c r="AJ1065" s="643"/>
      <c r="AK1065" s="437" t="s">
        <v>5946</v>
      </c>
      <c r="AL1065" s="507" t="s">
        <v>5947</v>
      </c>
      <c r="AM1065" s="489" t="s">
        <v>12388</v>
      </c>
      <c r="AN1065" s="494"/>
      <c r="AO1065" s="489" t="s">
        <v>5754</v>
      </c>
      <c r="AP1065" s="480" t="s">
        <v>4686</v>
      </c>
      <c r="AQ1065" s="490" t="n">
        <v>94598</v>
      </c>
      <c r="AR1065" s="489" t="s">
        <v>3399</v>
      </c>
      <c r="AS1065" s="441"/>
      <c r="AT1065" s="495"/>
      <c r="AU1065" s="496"/>
      <c r="AV1065" s="497" t="n">
        <v>5</v>
      </c>
      <c r="AW1065" s="497"/>
      <c r="AX1065" s="497"/>
      <c r="AY1065" s="497"/>
      <c r="AZ1065" s="497"/>
      <c r="BA1065" s="497"/>
      <c r="BB1065" s="497"/>
      <c r="BC1065" s="497"/>
      <c r="BD1065" s="497"/>
      <c r="BE1065" s="497"/>
      <c r="BF1065" s="497"/>
      <c r="BG1065" s="497"/>
      <c r="BH1065" s="497"/>
      <c r="BI1065" s="497"/>
      <c r="BJ1065" s="497"/>
      <c r="BK1065" s="497"/>
      <c r="BL1065" s="498"/>
      <c r="BM1065" s="498"/>
      <c r="BN1065" s="498"/>
      <c r="BO1065" s="477"/>
      <c r="BP1065" s="478"/>
      <c r="ALX1065" s="0"/>
      <c r="ALY1065" s="0"/>
      <c r="ALZ1065" s="0"/>
      <c r="AMA1065" s="0"/>
      <c r="AMB1065" s="0"/>
      <c r="AMC1065" s="0"/>
      <c r="AMD1065" s="0"/>
      <c r="AME1065" s="0"/>
      <c r="AMF1065" s="0"/>
      <c r="AMG1065" s="0"/>
      <c r="AMH1065" s="0"/>
      <c r="AMI1065" s="0"/>
      <c r="AMJ1065" s="0"/>
    </row>
    <row r="1066" s="462" customFormat="true" ht="14.1" hidden="false" customHeight="true" outlineLevel="0" collapsed="false">
      <c r="A1066" s="41" t="s">
        <v>12389</v>
      </c>
      <c r="B1066" s="412" t="s">
        <v>4682</v>
      </c>
      <c r="C1066" s="445" t="s">
        <v>7542</v>
      </c>
      <c r="D1066" s="120"/>
      <c r="E1066" s="120" t="s">
        <v>1590</v>
      </c>
      <c r="F1066" s="120" t="s">
        <v>12390</v>
      </c>
      <c r="G1066" s="456" t="s">
        <v>12391</v>
      </c>
      <c r="H1066" s="427" t="n">
        <v>0.0925</v>
      </c>
      <c r="I1066" s="427" t="n">
        <v>0.09</v>
      </c>
      <c r="J1066" s="428" t="s">
        <v>6337</v>
      </c>
      <c r="K1066" s="412" t="s">
        <v>12392</v>
      </c>
      <c r="L1066" s="412" t="s">
        <v>5362</v>
      </c>
      <c r="M1066" s="120" t="s">
        <v>4686</v>
      </c>
      <c r="N1066" s="457" t="n">
        <v>94063</v>
      </c>
      <c r="O1066" s="505" t="s">
        <v>7797</v>
      </c>
      <c r="P1066" s="544" t="s">
        <v>12393</v>
      </c>
      <c r="Q1066" s="431"/>
      <c r="R1066" s="459" t="s">
        <v>3882</v>
      </c>
      <c r="S1066" s="460"/>
      <c r="T1066" s="461" t="s">
        <v>3665</v>
      </c>
      <c r="U1066" s="459" t="s">
        <v>7799</v>
      </c>
      <c r="V1066" s="120"/>
      <c r="W1066" s="120"/>
      <c r="X1066" s="120"/>
      <c r="Y1066" s="120"/>
      <c r="Z1066" s="460" t="s">
        <v>12394</v>
      </c>
      <c r="AA1066" s="433" t="s">
        <v>4745</v>
      </c>
      <c r="AB1066" s="456"/>
      <c r="AC1066" s="641"/>
      <c r="AD1066" s="642"/>
      <c r="AE1066" s="641"/>
      <c r="AF1066" s="641"/>
      <c r="AG1066" s="641"/>
      <c r="AH1066" s="641"/>
      <c r="AI1066" s="641"/>
      <c r="AJ1066" s="643"/>
      <c r="AK1066" s="437" t="s">
        <v>5946</v>
      </c>
      <c r="AL1066" s="507" t="s">
        <v>5947</v>
      </c>
      <c r="AM1066" s="412" t="str">
        <f aca="false">PROPER(AN1066)</f>
        <v>1020 Main Street</v>
      </c>
      <c r="AN1066" s="462" t="s">
        <v>12395</v>
      </c>
      <c r="AO1066" s="412" t="s">
        <v>5362</v>
      </c>
      <c r="AP1066" s="120" t="s">
        <v>4686</v>
      </c>
      <c r="AQ1066" s="457" t="n">
        <v>94063</v>
      </c>
      <c r="AR1066" s="463" t="s">
        <v>12390</v>
      </c>
      <c r="AS1066" s="441"/>
      <c r="AT1066" s="465"/>
      <c r="AU1066" s="459"/>
      <c r="AV1066" s="466"/>
      <c r="AW1066" s="467"/>
      <c r="AX1066" s="467"/>
      <c r="AY1066" s="467"/>
      <c r="AZ1066" s="467"/>
      <c r="BA1066" s="467"/>
      <c r="BB1066" s="467"/>
      <c r="BC1066" s="467"/>
      <c r="BD1066" s="467"/>
      <c r="BE1066" s="467"/>
      <c r="BF1066" s="467"/>
      <c r="BG1066" s="467"/>
      <c r="BH1066" s="467"/>
      <c r="BI1066" s="467"/>
      <c r="BJ1066" s="467"/>
      <c r="BK1066" s="467"/>
      <c r="BL1066" s="468"/>
      <c r="BM1066" s="468"/>
      <c r="BN1066" s="468"/>
      <c r="BO1066" s="469"/>
      <c r="BP1066" s="463"/>
      <c r="ALX1066" s="0"/>
      <c r="ALY1066" s="0"/>
      <c r="ALZ1066" s="0"/>
      <c r="AMA1066" s="0"/>
      <c r="AMB1066" s="0"/>
      <c r="AMC1066" s="0"/>
      <c r="AMD1066" s="0"/>
      <c r="AME1066" s="0"/>
      <c r="AMF1066" s="0"/>
      <c r="AMG1066" s="0"/>
      <c r="AMH1066" s="0"/>
      <c r="AMI1066" s="0"/>
      <c r="AMJ1066" s="0"/>
    </row>
    <row r="1067" s="462" customFormat="true" ht="14.1" hidden="false" customHeight="true" outlineLevel="0" collapsed="false">
      <c r="A1067" s="41" t="s">
        <v>6109</v>
      </c>
      <c r="B1067" s="412" t="s">
        <v>4682</v>
      </c>
      <c r="C1067" s="413" t="s">
        <v>7542</v>
      </c>
      <c r="D1067" s="414" t="s">
        <v>12396</v>
      </c>
      <c r="E1067" s="425" t="s">
        <v>1482</v>
      </c>
      <c r="F1067" s="425" t="s">
        <v>6111</v>
      </c>
      <c r="G1067" s="426" t="s">
        <v>12397</v>
      </c>
      <c r="H1067" s="427" t="n">
        <v>0.09</v>
      </c>
      <c r="I1067" s="427" t="n">
        <v>0.09</v>
      </c>
      <c r="J1067" s="428" t="s">
        <v>6112</v>
      </c>
      <c r="K1067" s="412" t="s">
        <v>6113</v>
      </c>
      <c r="L1067" s="412" t="s">
        <v>5650</v>
      </c>
      <c r="M1067" s="414" t="s">
        <v>4686</v>
      </c>
      <c r="N1067" s="429" t="n">
        <v>94010</v>
      </c>
      <c r="O1067" s="593"/>
      <c r="P1067" s="548" t="s">
        <v>6114</v>
      </c>
      <c r="Q1067" s="432"/>
      <c r="R1067" s="414"/>
      <c r="S1067" s="433"/>
      <c r="T1067" s="434"/>
      <c r="U1067" s="414"/>
      <c r="V1067" s="425"/>
      <c r="W1067" s="425"/>
      <c r="X1067" s="425"/>
      <c r="Y1067" s="425"/>
      <c r="Z1067" s="433"/>
      <c r="AA1067" s="433"/>
      <c r="AB1067" s="435"/>
      <c r="AC1067" s="641"/>
      <c r="AD1067" s="642"/>
      <c r="AE1067" s="641"/>
      <c r="AF1067" s="641"/>
      <c r="AG1067" s="641"/>
      <c r="AH1067" s="641"/>
      <c r="AI1067" s="641"/>
      <c r="AJ1067" s="643"/>
      <c r="AK1067" s="437" t="s">
        <v>5946</v>
      </c>
      <c r="AL1067" s="507" t="s">
        <v>6108</v>
      </c>
      <c r="AM1067" s="412" t="s">
        <v>6113</v>
      </c>
      <c r="AN1067" s="439" t="s">
        <v>6117</v>
      </c>
      <c r="AO1067" s="412" t="s">
        <v>5650</v>
      </c>
      <c r="AP1067" s="414" t="s">
        <v>4686</v>
      </c>
      <c r="AQ1067" s="429" t="n">
        <v>94010</v>
      </c>
      <c r="AR1067" s="440" t="s">
        <v>6118</v>
      </c>
      <c r="AS1067" s="441"/>
      <c r="AT1067" s="438"/>
      <c r="AU1067" s="414"/>
      <c r="AV1067" s="442" t="n">
        <v>3</v>
      </c>
      <c r="AW1067" s="443"/>
      <c r="AX1067" s="443"/>
      <c r="AY1067" s="443"/>
      <c r="AZ1067" s="443"/>
      <c r="BA1067" s="443"/>
      <c r="BB1067" s="443"/>
      <c r="BC1067" s="443"/>
      <c r="BD1067" s="443"/>
      <c r="BE1067" s="443"/>
      <c r="BF1067" s="443"/>
      <c r="BG1067" s="443"/>
      <c r="BH1067" s="443"/>
      <c r="BI1067" s="443"/>
      <c r="BJ1067" s="443"/>
      <c r="BK1067" s="443"/>
      <c r="BL1067" s="412"/>
      <c r="BM1067" s="412"/>
      <c r="BN1067" s="412"/>
      <c r="BO1067" s="469"/>
      <c r="BP1067" s="412"/>
      <c r="BQ1067" s="439"/>
      <c r="ALX1067" s="0"/>
      <c r="ALY1067" s="0"/>
      <c r="ALZ1067" s="0"/>
      <c r="AMA1067" s="0"/>
      <c r="AMB1067" s="0"/>
      <c r="AMC1067" s="0"/>
      <c r="AMD1067" s="0"/>
      <c r="AME1067" s="0"/>
      <c r="AMF1067" s="0"/>
      <c r="AMG1067" s="0"/>
      <c r="AMH1067" s="0"/>
      <c r="AMI1067" s="0"/>
      <c r="AMJ1067" s="0"/>
    </row>
    <row r="1068" s="462" customFormat="true" ht="14.1" hidden="false" customHeight="true" outlineLevel="0" collapsed="false">
      <c r="A1068" s="41" t="s">
        <v>6119</v>
      </c>
      <c r="B1068" s="412" t="s">
        <v>4682</v>
      </c>
      <c r="C1068" s="413" t="s">
        <v>7542</v>
      </c>
      <c r="D1068" s="414" t="s">
        <v>12398</v>
      </c>
      <c r="E1068" s="425" t="s">
        <v>1482</v>
      </c>
      <c r="F1068" s="425" t="s">
        <v>1481</v>
      </c>
      <c r="G1068" s="426" t="s">
        <v>12397</v>
      </c>
      <c r="H1068" s="427" t="n">
        <v>0.09</v>
      </c>
      <c r="I1068" s="427" t="n">
        <v>0.0925</v>
      </c>
      <c r="J1068" s="428" t="s">
        <v>6121</v>
      </c>
      <c r="K1068" s="412" t="s">
        <v>6122</v>
      </c>
      <c r="L1068" s="412" t="s">
        <v>6123</v>
      </c>
      <c r="M1068" s="414" t="s">
        <v>4686</v>
      </c>
      <c r="N1068" s="429" t="n">
        <v>94401</v>
      </c>
      <c r="O1068" s="593"/>
      <c r="P1068" s="548" t="s">
        <v>6114</v>
      </c>
      <c r="Q1068" s="432"/>
      <c r="R1068" s="414"/>
      <c r="S1068" s="433"/>
      <c r="T1068" s="434"/>
      <c r="U1068" s="414"/>
      <c r="V1068" s="425"/>
      <c r="W1068" s="425"/>
      <c r="X1068" s="425"/>
      <c r="Y1068" s="425"/>
      <c r="Z1068" s="433"/>
      <c r="AA1068" s="433"/>
      <c r="AB1068" s="435"/>
      <c r="AC1068" s="641"/>
      <c r="AD1068" s="642"/>
      <c r="AE1068" s="641"/>
      <c r="AF1068" s="641"/>
      <c r="AG1068" s="641"/>
      <c r="AH1068" s="641"/>
      <c r="AI1068" s="641"/>
      <c r="AJ1068" s="643"/>
      <c r="AK1068" s="437" t="s">
        <v>5946</v>
      </c>
      <c r="AL1068" s="507" t="s">
        <v>6108</v>
      </c>
      <c r="AM1068" s="412" t="s">
        <v>6122</v>
      </c>
      <c r="AN1068" s="439"/>
      <c r="AO1068" s="412" t="s">
        <v>6123</v>
      </c>
      <c r="AP1068" s="414" t="s">
        <v>4686</v>
      </c>
      <c r="AQ1068" s="429" t="n">
        <v>94401</v>
      </c>
      <c r="AR1068" s="440" t="s">
        <v>1481</v>
      </c>
      <c r="AS1068" s="441"/>
      <c r="AT1068" s="438"/>
      <c r="AU1068" s="414"/>
      <c r="AV1068" s="442" t="n">
        <v>3</v>
      </c>
      <c r="AW1068" s="443"/>
      <c r="AX1068" s="443"/>
      <c r="AY1068" s="443"/>
      <c r="AZ1068" s="443"/>
      <c r="BA1068" s="443"/>
      <c r="BB1068" s="443"/>
      <c r="BC1068" s="443"/>
      <c r="BD1068" s="443"/>
      <c r="BE1068" s="443"/>
      <c r="BF1068" s="443"/>
      <c r="BG1068" s="443"/>
      <c r="BH1068" s="443"/>
      <c r="BI1068" s="443"/>
      <c r="BJ1068" s="443"/>
      <c r="BK1068" s="443"/>
      <c r="BL1068" s="412"/>
      <c r="BM1068" s="412"/>
      <c r="BN1068" s="412"/>
      <c r="BO1068" s="469"/>
      <c r="BP1068" s="412"/>
      <c r="BQ1068" s="557"/>
      <c r="ALX1068" s="0"/>
      <c r="ALY1068" s="0"/>
      <c r="ALZ1068" s="0"/>
      <c r="AMA1068" s="0"/>
      <c r="AMB1068" s="0"/>
      <c r="AMC1068" s="0"/>
      <c r="AMD1068" s="0"/>
      <c r="AME1068" s="0"/>
      <c r="AMF1068" s="0"/>
      <c r="AMG1068" s="0"/>
      <c r="AMH1068" s="0"/>
      <c r="AMI1068" s="0"/>
      <c r="AMJ1068" s="0"/>
    </row>
    <row r="1069" s="462" customFormat="true" ht="14.1" hidden="false" customHeight="true" outlineLevel="0" collapsed="false">
      <c r="A1069" s="41" t="s">
        <v>12399</v>
      </c>
      <c r="B1069" s="412" t="s">
        <v>4682</v>
      </c>
      <c r="C1069" s="445" t="s">
        <v>7542</v>
      </c>
      <c r="D1069" s="120" t="s">
        <v>6612</v>
      </c>
      <c r="E1069" s="120" t="s">
        <v>1704</v>
      </c>
      <c r="F1069" s="120" t="s">
        <v>1703</v>
      </c>
      <c r="G1069" s="456" t="s">
        <v>6213</v>
      </c>
      <c r="H1069" s="427" t="n">
        <v>0.085</v>
      </c>
      <c r="I1069" s="427" t="n">
        <v>0.0875</v>
      </c>
      <c r="J1069" s="428" t="s">
        <v>5772</v>
      </c>
      <c r="K1069" s="412" t="s">
        <v>10719</v>
      </c>
      <c r="L1069" s="412" t="s">
        <v>4720</v>
      </c>
      <c r="M1069" s="120" t="s">
        <v>4686</v>
      </c>
      <c r="N1069" s="457" t="n">
        <v>94102</v>
      </c>
      <c r="O1069" s="458" t="s">
        <v>8534</v>
      </c>
      <c r="P1069" s="544" t="s">
        <v>10720</v>
      </c>
      <c r="Q1069" s="544" t="s">
        <v>8535</v>
      </c>
      <c r="R1069" s="459"/>
      <c r="S1069" s="460"/>
      <c r="T1069" s="461"/>
      <c r="U1069" s="459"/>
      <c r="V1069" s="120"/>
      <c r="W1069" s="120"/>
      <c r="X1069" s="120"/>
      <c r="Y1069" s="120"/>
      <c r="Z1069" s="460" t="s">
        <v>6006</v>
      </c>
      <c r="AA1069" s="433" t="s">
        <v>10728</v>
      </c>
      <c r="AB1069" s="456"/>
      <c r="AC1069" s="645"/>
      <c r="AD1069" s="645"/>
      <c r="AE1069" s="645"/>
      <c r="AF1069" s="645"/>
      <c r="AG1069" s="645"/>
      <c r="AH1069" s="645"/>
      <c r="AI1069" s="645"/>
      <c r="AJ1069" s="498"/>
      <c r="AK1069" s="437" t="s">
        <v>5946</v>
      </c>
      <c r="AL1069" s="507" t="s">
        <v>10730</v>
      </c>
      <c r="AM1069" s="412" t="s">
        <v>10731</v>
      </c>
      <c r="AN1069" s="462" t="s">
        <v>12400</v>
      </c>
      <c r="AO1069" s="412" t="s">
        <v>4720</v>
      </c>
      <c r="AP1069" s="120" t="s">
        <v>4686</v>
      </c>
      <c r="AQ1069" s="457" t="n">
        <v>94144</v>
      </c>
      <c r="AR1069" s="463" t="s">
        <v>1703</v>
      </c>
      <c r="AS1069" s="437"/>
      <c r="AT1069" s="465" t="n">
        <v>1010279</v>
      </c>
      <c r="AU1069" s="459" t="n">
        <v>2003</v>
      </c>
      <c r="AV1069" s="466" t="n">
        <v>2</v>
      </c>
      <c r="AW1069" s="467"/>
      <c r="AX1069" s="467"/>
      <c r="AY1069" s="467"/>
      <c r="AZ1069" s="467"/>
      <c r="BA1069" s="467"/>
      <c r="BB1069" s="467"/>
      <c r="BC1069" s="467"/>
      <c r="BD1069" s="467"/>
      <c r="BE1069" s="467"/>
      <c r="BF1069" s="467"/>
      <c r="BG1069" s="467"/>
      <c r="BH1069" s="467"/>
      <c r="BI1069" s="467"/>
      <c r="BJ1069" s="467"/>
      <c r="BK1069" s="467"/>
      <c r="BL1069" s="468"/>
      <c r="BM1069" s="468"/>
      <c r="BN1069" s="468"/>
      <c r="BO1069" s="412"/>
      <c r="BP1069" s="463"/>
      <c r="ALX1069" s="0"/>
      <c r="ALY1069" s="0"/>
      <c r="ALZ1069" s="0"/>
      <c r="AMA1069" s="0"/>
      <c r="AMB1069" s="0"/>
      <c r="AMC1069" s="0"/>
      <c r="AMD1069" s="0"/>
      <c r="AME1069" s="0"/>
      <c r="AMF1069" s="0"/>
      <c r="AMG1069" s="0"/>
      <c r="AMH1069" s="0"/>
      <c r="AMI1069" s="0"/>
      <c r="AMJ1069" s="0"/>
    </row>
    <row r="1070" s="462" customFormat="true" ht="14.1" hidden="false" customHeight="true" outlineLevel="0" collapsed="false">
      <c r="A1070" s="41" t="s">
        <v>12401</v>
      </c>
      <c r="B1070" s="412" t="s">
        <v>4682</v>
      </c>
      <c r="C1070" s="445" t="s">
        <v>7542</v>
      </c>
      <c r="D1070" s="120" t="s">
        <v>6612</v>
      </c>
      <c r="E1070" s="120" t="s">
        <v>1855</v>
      </c>
      <c r="F1070" s="120" t="s">
        <v>1854</v>
      </c>
      <c r="G1070" s="456"/>
      <c r="H1070" s="427" t="n">
        <v>0.085</v>
      </c>
      <c r="I1070" s="427" t="n">
        <v>0.0875</v>
      </c>
      <c r="J1070" s="428" t="s">
        <v>5772</v>
      </c>
      <c r="K1070" s="412" t="s">
        <v>6925</v>
      </c>
      <c r="L1070" s="412" t="s">
        <v>4720</v>
      </c>
      <c r="M1070" s="120" t="s">
        <v>4686</v>
      </c>
      <c r="N1070" s="457" t="n">
        <v>94143</v>
      </c>
      <c r="O1070" s="430"/>
      <c r="P1070" s="544" t="s">
        <v>10720</v>
      </c>
      <c r="Q1070" s="544" t="s">
        <v>8535</v>
      </c>
      <c r="R1070" s="459"/>
      <c r="S1070" s="460"/>
      <c r="T1070" s="461"/>
      <c r="U1070" s="459"/>
      <c r="V1070" s="120"/>
      <c r="W1070" s="120"/>
      <c r="X1070" s="120"/>
      <c r="Y1070" s="120"/>
      <c r="Z1070" s="460" t="s">
        <v>6006</v>
      </c>
      <c r="AA1070" s="433" t="s">
        <v>4745</v>
      </c>
      <c r="AB1070" s="456"/>
      <c r="AC1070" s="594"/>
      <c r="AD1070" s="595"/>
      <c r="AE1070" s="595"/>
      <c r="AF1070" s="595"/>
      <c r="AG1070" s="595"/>
      <c r="AH1070" s="595"/>
      <c r="AI1070" s="595"/>
      <c r="AJ1070" s="596"/>
      <c r="AK1070" s="437" t="s">
        <v>5946</v>
      </c>
      <c r="AL1070" s="507" t="s">
        <v>10730</v>
      </c>
      <c r="AM1070" s="412" t="s">
        <v>10731</v>
      </c>
      <c r="AN1070" s="462" t="s">
        <v>12402</v>
      </c>
      <c r="AO1070" s="412" t="s">
        <v>4720</v>
      </c>
      <c r="AP1070" s="120" t="s">
        <v>4686</v>
      </c>
      <c r="AQ1070" s="457" t="n">
        <v>94144</v>
      </c>
      <c r="AR1070" s="463" t="s">
        <v>12403</v>
      </c>
      <c r="AS1070" s="437"/>
      <c r="AT1070" s="465"/>
      <c r="AU1070" s="459"/>
      <c r="AV1070" s="466" t="n">
        <v>1</v>
      </c>
      <c r="AW1070" s="467"/>
      <c r="AX1070" s="467"/>
      <c r="AY1070" s="467"/>
      <c r="AZ1070" s="467"/>
      <c r="BA1070" s="467"/>
      <c r="BB1070" s="467"/>
      <c r="BC1070" s="467"/>
      <c r="BD1070" s="467"/>
      <c r="BE1070" s="467"/>
      <c r="BF1070" s="467"/>
      <c r="BG1070" s="467"/>
      <c r="BH1070" s="467"/>
      <c r="BI1070" s="467"/>
      <c r="BJ1070" s="467"/>
      <c r="BK1070" s="467"/>
      <c r="BL1070" s="468"/>
      <c r="BM1070" s="468"/>
      <c r="BN1070" s="468"/>
      <c r="BO1070" s="412"/>
      <c r="BP1070" s="463"/>
      <c r="ALX1070" s="0"/>
      <c r="ALY1070" s="0"/>
      <c r="ALZ1070" s="0"/>
      <c r="AMA1070" s="0"/>
      <c r="AMB1070" s="0"/>
      <c r="AMC1070" s="0"/>
      <c r="AMD1070" s="0"/>
      <c r="AME1070" s="0"/>
      <c r="AMF1070" s="0"/>
      <c r="AMG1070" s="0"/>
      <c r="AMH1070" s="0"/>
      <c r="AMI1070" s="0"/>
      <c r="AMJ1070" s="0"/>
    </row>
    <row r="1071" s="462" customFormat="true" ht="14.1" hidden="false" customHeight="true" outlineLevel="0" collapsed="false">
      <c r="A1071" s="41" t="s">
        <v>12404</v>
      </c>
      <c r="B1071" s="412" t="s">
        <v>4682</v>
      </c>
      <c r="C1071" s="445" t="s">
        <v>7542</v>
      </c>
      <c r="D1071" s="120"/>
      <c r="E1071" s="120" t="s">
        <v>1704</v>
      </c>
      <c r="F1071" s="120" t="s">
        <v>1854</v>
      </c>
      <c r="G1071" s="456"/>
      <c r="H1071" s="427" t="n">
        <v>0.085</v>
      </c>
      <c r="I1071" s="427" t="n">
        <v>0.0875</v>
      </c>
      <c r="J1071" s="428" t="s">
        <v>5772</v>
      </c>
      <c r="K1071" s="412" t="s">
        <v>12405</v>
      </c>
      <c r="L1071" s="412" t="s">
        <v>4720</v>
      </c>
      <c r="M1071" s="120" t="s">
        <v>4686</v>
      </c>
      <c r="N1071" s="457" t="n">
        <v>94103</v>
      </c>
      <c r="O1071" s="430"/>
      <c r="P1071" s="544" t="s">
        <v>10720</v>
      </c>
      <c r="Q1071" s="544" t="s">
        <v>8535</v>
      </c>
      <c r="R1071" s="459"/>
      <c r="S1071" s="460"/>
      <c r="T1071" s="461"/>
      <c r="U1071" s="459"/>
      <c r="V1071" s="120"/>
      <c r="W1071" s="120"/>
      <c r="X1071" s="120"/>
      <c r="Y1071" s="120"/>
      <c r="Z1071" s="460"/>
      <c r="AA1071" s="433" t="s">
        <v>10728</v>
      </c>
      <c r="AB1071" s="456"/>
      <c r="AC1071" s="641"/>
      <c r="AD1071" s="642"/>
      <c r="AE1071" s="641"/>
      <c r="AF1071" s="641"/>
      <c r="AG1071" s="641"/>
      <c r="AH1071" s="641"/>
      <c r="AI1071" s="641"/>
      <c r="AJ1071" s="643"/>
      <c r="AK1071" s="437" t="s">
        <v>5946</v>
      </c>
      <c r="AL1071" s="507" t="s">
        <v>10730</v>
      </c>
      <c r="AM1071" s="412" t="s">
        <v>10731</v>
      </c>
      <c r="AO1071" s="412" t="s">
        <v>4720</v>
      </c>
      <c r="AP1071" s="120" t="s">
        <v>4686</v>
      </c>
      <c r="AQ1071" s="457" t="n">
        <v>94144</v>
      </c>
      <c r="AR1071" s="463" t="s">
        <v>6213</v>
      </c>
      <c r="AS1071" s="441"/>
      <c r="AT1071" s="465"/>
      <c r="AU1071" s="459"/>
      <c r="AV1071" s="466"/>
      <c r="AW1071" s="467"/>
      <c r="AX1071" s="467"/>
      <c r="AY1071" s="467"/>
      <c r="AZ1071" s="467"/>
      <c r="BA1071" s="467"/>
      <c r="BB1071" s="467"/>
      <c r="BC1071" s="467"/>
      <c r="BD1071" s="467"/>
      <c r="BE1071" s="467"/>
      <c r="BF1071" s="467"/>
      <c r="BG1071" s="467"/>
      <c r="BH1071" s="467"/>
      <c r="BI1071" s="467"/>
      <c r="BJ1071" s="467"/>
      <c r="BK1071" s="467"/>
      <c r="BL1071" s="468"/>
      <c r="BM1071" s="468"/>
      <c r="BN1071" s="468"/>
      <c r="BO1071" s="412"/>
      <c r="BP1071" s="463"/>
      <c r="BQ1071" s="557"/>
      <c r="ALX1071" s="0"/>
      <c r="ALY1071" s="0"/>
      <c r="ALZ1071" s="0"/>
      <c r="AMA1071" s="0"/>
      <c r="AMB1071" s="0"/>
      <c r="AMC1071" s="0"/>
      <c r="AMD1071" s="0"/>
      <c r="AME1071" s="0"/>
      <c r="AMF1071" s="0"/>
      <c r="AMG1071" s="0"/>
      <c r="AMH1071" s="0"/>
      <c r="AMI1071" s="0"/>
      <c r="AMJ1071" s="0"/>
    </row>
    <row r="1072" s="462" customFormat="true" ht="14.1" hidden="false" customHeight="true" outlineLevel="0" collapsed="false">
      <c r="A1072" s="41" t="s">
        <v>2395</v>
      </c>
      <c r="B1072" s="412" t="s">
        <v>4682</v>
      </c>
      <c r="C1072" s="413" t="s">
        <v>7542</v>
      </c>
      <c r="D1072" s="414" t="s">
        <v>11054</v>
      </c>
      <c r="E1072" s="425" t="s">
        <v>2394</v>
      </c>
      <c r="F1072" s="425" t="s">
        <v>1792</v>
      </c>
      <c r="G1072" s="456" t="s">
        <v>12406</v>
      </c>
      <c r="H1072" s="427" t="n">
        <v>0.0875</v>
      </c>
      <c r="I1072" s="427" t="n">
        <v>0.0875</v>
      </c>
      <c r="J1072" s="428" t="s">
        <v>7044</v>
      </c>
      <c r="K1072" s="412" t="s">
        <v>12407</v>
      </c>
      <c r="L1072" s="412" t="s">
        <v>5821</v>
      </c>
      <c r="M1072" s="414" t="s">
        <v>4686</v>
      </c>
      <c r="N1072" s="429" t="n">
        <v>94928</v>
      </c>
      <c r="O1072" s="640" t="s">
        <v>12408</v>
      </c>
      <c r="P1072" s="432"/>
      <c r="Q1072" s="432"/>
      <c r="R1072" s="414" t="s">
        <v>12409</v>
      </c>
      <c r="S1072" s="460" t="s">
        <v>12406</v>
      </c>
      <c r="T1072" s="434"/>
      <c r="U1072" s="414"/>
      <c r="V1072" s="425"/>
      <c r="W1072" s="425"/>
      <c r="X1072" s="425"/>
      <c r="Y1072" s="425"/>
      <c r="Z1072" s="433" t="s">
        <v>12410</v>
      </c>
      <c r="AA1072" s="433"/>
      <c r="AB1072" s="435"/>
      <c r="AC1072" s="594"/>
      <c r="AD1072" s="595"/>
      <c r="AE1072" s="595"/>
      <c r="AF1072" s="595"/>
      <c r="AG1072" s="595"/>
      <c r="AH1072" s="595"/>
      <c r="AI1072" s="595"/>
      <c r="AJ1072" s="596"/>
      <c r="AK1072" s="437" t="s">
        <v>5946</v>
      </c>
      <c r="AL1072" s="507" t="s">
        <v>6064</v>
      </c>
      <c r="AM1072" s="412" t="s">
        <v>12407</v>
      </c>
      <c r="AN1072" s="439"/>
      <c r="AO1072" s="412" t="s">
        <v>5821</v>
      </c>
      <c r="AP1072" s="414" t="s">
        <v>4686</v>
      </c>
      <c r="AQ1072" s="429" t="n">
        <v>94928</v>
      </c>
      <c r="AR1072" s="440" t="s">
        <v>1792</v>
      </c>
      <c r="AS1072" s="441"/>
      <c r="AT1072" s="438"/>
      <c r="AU1072" s="414"/>
      <c r="AV1072" s="442"/>
      <c r="AW1072" s="443"/>
      <c r="AX1072" s="443"/>
      <c r="AY1072" s="443"/>
      <c r="AZ1072" s="443"/>
      <c r="BA1072" s="443"/>
      <c r="BB1072" s="443"/>
      <c r="BC1072" s="443"/>
      <c r="BD1072" s="443"/>
      <c r="BE1072" s="443"/>
      <c r="BF1072" s="443"/>
      <c r="BG1072" s="443"/>
      <c r="BH1072" s="443"/>
      <c r="BI1072" s="443"/>
      <c r="BJ1072" s="443"/>
      <c r="BK1072" s="443"/>
      <c r="BL1072" s="412"/>
      <c r="BM1072" s="412"/>
      <c r="BN1072" s="412"/>
      <c r="BO1072" s="469"/>
      <c r="BP1072" s="463"/>
      <c r="ALX1072" s="0"/>
      <c r="ALY1072" s="0"/>
      <c r="ALZ1072" s="0"/>
      <c r="AMA1072" s="0"/>
      <c r="AMB1072" s="0"/>
      <c r="AMC1072" s="0"/>
      <c r="AMD1072" s="0"/>
      <c r="AME1072" s="0"/>
      <c r="AMF1072" s="0"/>
      <c r="AMG1072" s="0"/>
      <c r="AMH1072" s="0"/>
      <c r="AMI1072" s="0"/>
      <c r="AMJ1072" s="0"/>
    </row>
    <row r="1073" s="462" customFormat="true" ht="14.1" hidden="false" customHeight="true" outlineLevel="0" collapsed="false">
      <c r="A1073" s="41" t="s">
        <v>6211</v>
      </c>
      <c r="B1073" s="412" t="s">
        <v>4682</v>
      </c>
      <c r="C1073" s="479" t="s">
        <v>7542</v>
      </c>
      <c r="D1073" s="480"/>
      <c r="E1073" s="480" t="s">
        <v>1704</v>
      </c>
      <c r="F1073" s="480" t="s">
        <v>6212</v>
      </c>
      <c r="G1073" s="489" t="s">
        <v>6213</v>
      </c>
      <c r="H1073" s="427" t="n">
        <v>0.09</v>
      </c>
      <c r="I1073" s="427" t="n">
        <v>0.0875</v>
      </c>
      <c r="J1073" s="428" t="s">
        <v>6018</v>
      </c>
      <c r="K1073" s="489" t="s">
        <v>6214</v>
      </c>
      <c r="L1073" s="489" t="s">
        <v>5375</v>
      </c>
      <c r="M1073" s="480" t="s">
        <v>4686</v>
      </c>
      <c r="N1073" s="490" t="n">
        <v>95050</v>
      </c>
      <c r="O1073" s="458" t="s">
        <v>8534</v>
      </c>
      <c r="P1073" s="544" t="s">
        <v>8535</v>
      </c>
      <c r="Q1073" s="490"/>
      <c r="R1073" s="491"/>
      <c r="S1073" s="490"/>
      <c r="T1073" s="492"/>
      <c r="U1073" s="491"/>
      <c r="V1073" s="490"/>
      <c r="W1073" s="490"/>
      <c r="X1073" s="490"/>
      <c r="Y1073" s="490"/>
      <c r="Z1073" s="490"/>
      <c r="AA1073" s="433"/>
      <c r="AB1073" s="493"/>
      <c r="AC1073" s="645"/>
      <c r="AD1073" s="645"/>
      <c r="AE1073" s="645"/>
      <c r="AF1073" s="645"/>
      <c r="AG1073" s="645"/>
      <c r="AH1073" s="645"/>
      <c r="AI1073" s="645"/>
      <c r="AJ1073" s="498"/>
      <c r="AK1073" s="437" t="s">
        <v>5946</v>
      </c>
      <c r="AL1073" s="507" t="s">
        <v>6064</v>
      </c>
      <c r="AM1073" s="489" t="s">
        <v>6214</v>
      </c>
      <c r="AN1073" s="494"/>
      <c r="AO1073" s="489" t="s">
        <v>5375</v>
      </c>
      <c r="AP1073" s="480" t="s">
        <v>4686</v>
      </c>
      <c r="AQ1073" s="490" t="n">
        <v>95050</v>
      </c>
      <c r="AR1073" s="489" t="s">
        <v>6213</v>
      </c>
      <c r="AS1073" s="437"/>
      <c r="AT1073" s="495"/>
      <c r="AU1073" s="496"/>
      <c r="AV1073" s="497" t="n">
        <v>2</v>
      </c>
      <c r="AW1073" s="497"/>
      <c r="AX1073" s="497"/>
      <c r="AY1073" s="497"/>
      <c r="AZ1073" s="497"/>
      <c r="BA1073" s="497"/>
      <c r="BB1073" s="497"/>
      <c r="BC1073" s="497"/>
      <c r="BD1073" s="497"/>
      <c r="BE1073" s="497"/>
      <c r="BF1073" s="497"/>
      <c r="BG1073" s="497"/>
      <c r="BH1073" s="497"/>
      <c r="BI1073" s="497"/>
      <c r="BJ1073" s="497"/>
      <c r="BK1073" s="497"/>
      <c r="BL1073" s="498"/>
      <c r="BM1073" s="498"/>
      <c r="BN1073" s="498"/>
      <c r="BO1073" s="412"/>
      <c r="BP1073" s="478"/>
      <c r="ALX1073" s="0"/>
      <c r="ALY1073" s="0"/>
      <c r="ALZ1073" s="0"/>
      <c r="AMA1073" s="0"/>
      <c r="AMB1073" s="0"/>
      <c r="AMC1073" s="0"/>
      <c r="AMD1073" s="0"/>
      <c r="AME1073" s="0"/>
      <c r="AMF1073" s="0"/>
      <c r="AMG1073" s="0"/>
      <c r="AMH1073" s="0"/>
      <c r="AMI1073" s="0"/>
      <c r="AMJ1073" s="0"/>
    </row>
    <row r="1074" customFormat="false" ht="14.1" hidden="false" customHeight="true" outlineLevel="0" collapsed="false">
      <c r="A1074" s="41" t="s">
        <v>6215</v>
      </c>
      <c r="B1074" s="412" t="s">
        <v>4682</v>
      </c>
      <c r="C1074" s="479" t="s">
        <v>7542</v>
      </c>
      <c r="D1074" s="480"/>
      <c r="E1074" s="480" t="s">
        <v>1704</v>
      </c>
      <c r="F1074" s="480" t="s">
        <v>6216</v>
      </c>
      <c r="G1074" s="489" t="s">
        <v>6213</v>
      </c>
      <c r="H1074" s="427" t="n">
        <v>0.085</v>
      </c>
      <c r="I1074" s="427" t="n">
        <v>0.0875</v>
      </c>
      <c r="J1074" s="428" t="s">
        <v>5772</v>
      </c>
      <c r="K1074" s="489" t="s">
        <v>6217</v>
      </c>
      <c r="L1074" s="489" t="s">
        <v>4720</v>
      </c>
      <c r="M1074" s="480" t="s">
        <v>4686</v>
      </c>
      <c r="N1074" s="490" t="n">
        <v>94103</v>
      </c>
      <c r="O1074" s="458" t="s">
        <v>8534</v>
      </c>
      <c r="P1074" s="544" t="s">
        <v>8535</v>
      </c>
      <c r="Q1074" s="490"/>
      <c r="R1074" s="491"/>
      <c r="S1074" s="490"/>
      <c r="T1074" s="492"/>
      <c r="U1074" s="491"/>
      <c r="V1074" s="490"/>
      <c r="W1074" s="490"/>
      <c r="X1074" s="490"/>
      <c r="Y1074" s="490"/>
      <c r="Z1074" s="490"/>
      <c r="AB1074" s="493"/>
      <c r="AC1074" s="645"/>
      <c r="AD1074" s="645"/>
      <c r="AE1074" s="645"/>
      <c r="AF1074" s="645"/>
      <c r="AG1074" s="645"/>
      <c r="AH1074" s="645"/>
      <c r="AI1074" s="645"/>
      <c r="AJ1074" s="498"/>
      <c r="AK1074" s="437" t="s">
        <v>5946</v>
      </c>
      <c r="AL1074" s="507" t="s">
        <v>6064</v>
      </c>
      <c r="AM1074" s="489" t="s">
        <v>6219</v>
      </c>
      <c r="AN1074" s="494"/>
      <c r="AO1074" s="489" t="s">
        <v>4720</v>
      </c>
      <c r="AP1074" s="480" t="s">
        <v>4686</v>
      </c>
      <c r="AQ1074" s="490" t="n">
        <v>94103</v>
      </c>
      <c r="AR1074" s="489" t="s">
        <v>6216</v>
      </c>
      <c r="AS1074" s="437"/>
      <c r="AT1074" s="495"/>
      <c r="AU1074" s="496"/>
      <c r="AV1074" s="497"/>
      <c r="AW1074" s="497"/>
      <c r="AX1074" s="497"/>
      <c r="AY1074" s="497"/>
      <c r="AZ1074" s="497"/>
      <c r="BA1074" s="497"/>
      <c r="BB1074" s="497"/>
      <c r="BC1074" s="497"/>
      <c r="BD1074" s="497"/>
      <c r="BE1074" s="497"/>
      <c r="BF1074" s="497"/>
      <c r="BG1074" s="497"/>
      <c r="BH1074" s="497"/>
      <c r="BI1074" s="497"/>
      <c r="BJ1074" s="497"/>
      <c r="BK1074" s="497"/>
      <c r="BL1074" s="498"/>
      <c r="BM1074" s="498"/>
      <c r="BN1074" s="498"/>
      <c r="BO1074" s="412"/>
      <c r="BP1074" s="478"/>
      <c r="BQ1074" s="462"/>
    </row>
    <row r="1075" customFormat="false" ht="14.1" hidden="false" customHeight="true" outlineLevel="0" collapsed="false">
      <c r="A1075" s="41" t="s">
        <v>12411</v>
      </c>
      <c r="B1075" s="412" t="s">
        <v>4682</v>
      </c>
      <c r="C1075" s="445" t="s">
        <v>7542</v>
      </c>
      <c r="D1075" s="120" t="s">
        <v>6606</v>
      </c>
      <c r="E1075" s="120" t="s">
        <v>12412</v>
      </c>
      <c r="F1075" s="120" t="s">
        <v>12413</v>
      </c>
      <c r="G1075" s="456"/>
      <c r="H1075" s="427" t="n">
        <v>0.085</v>
      </c>
      <c r="I1075" s="427" t="n">
        <v>0.0875</v>
      </c>
      <c r="J1075" s="428" t="s">
        <v>5772</v>
      </c>
      <c r="K1075" s="412" t="s">
        <v>12414</v>
      </c>
      <c r="L1075" s="412" t="s">
        <v>4720</v>
      </c>
      <c r="M1075" s="120" t="s">
        <v>4686</v>
      </c>
      <c r="N1075" s="457" t="n">
        <v>94133</v>
      </c>
      <c r="O1075" s="458" t="s">
        <v>12415</v>
      </c>
      <c r="P1075" s="431"/>
      <c r="Q1075" s="431"/>
      <c r="R1075" s="459" t="s">
        <v>1822</v>
      </c>
      <c r="S1075" s="460"/>
      <c r="T1075" s="461"/>
      <c r="U1075" s="459"/>
      <c r="V1075" s="120"/>
      <c r="W1075" s="120"/>
      <c r="X1075" s="120"/>
      <c r="Y1075" s="120"/>
      <c r="Z1075" s="460" t="s">
        <v>6006</v>
      </c>
      <c r="AA1075" s="433" t="s">
        <v>4745</v>
      </c>
      <c r="AB1075" s="456"/>
      <c r="AC1075" s="641"/>
      <c r="AD1075" s="642"/>
      <c r="AE1075" s="641"/>
      <c r="AF1075" s="641"/>
      <c r="AG1075" s="641"/>
      <c r="AH1075" s="641"/>
      <c r="AI1075" s="641"/>
      <c r="AJ1075" s="643"/>
      <c r="AK1075" s="437" t="s">
        <v>5946</v>
      </c>
      <c r="AL1075" s="507" t="s">
        <v>6064</v>
      </c>
      <c r="AM1075" s="412" t="str">
        <f aca="false">PROPER(AN1075)</f>
        <v>790 Lombard Street</v>
      </c>
      <c r="AN1075" s="462" t="s">
        <v>12416</v>
      </c>
      <c r="AO1075" s="412" t="s">
        <v>4720</v>
      </c>
      <c r="AP1075" s="120" t="s">
        <v>4686</v>
      </c>
      <c r="AQ1075" s="457" t="n">
        <v>94133</v>
      </c>
      <c r="AR1075" s="463" t="s">
        <v>12413</v>
      </c>
      <c r="AS1075" s="441"/>
      <c r="AT1075" s="465" t="s">
        <v>6914</v>
      </c>
      <c r="AU1075" s="459" t="s">
        <v>6914</v>
      </c>
      <c r="AV1075" s="466" t="n">
        <v>1</v>
      </c>
      <c r="AW1075" s="467"/>
      <c r="AX1075" s="467"/>
      <c r="AY1075" s="467"/>
      <c r="AZ1075" s="467"/>
      <c r="BA1075" s="467"/>
      <c r="BB1075" s="467"/>
      <c r="BC1075" s="467"/>
      <c r="BD1075" s="467"/>
      <c r="BE1075" s="467"/>
      <c r="BF1075" s="467"/>
      <c r="BG1075" s="467"/>
      <c r="BH1075" s="467"/>
      <c r="BI1075" s="467"/>
      <c r="BJ1075" s="467"/>
      <c r="BK1075" s="467"/>
      <c r="BL1075" s="468"/>
      <c r="BM1075" s="468"/>
      <c r="BN1075" s="468"/>
      <c r="BO1075" s="412"/>
      <c r="BP1075" s="412"/>
      <c r="BQ1075" s="462"/>
    </row>
    <row r="1076" customFormat="false" ht="14.1" hidden="false" customHeight="true" outlineLevel="0" collapsed="false">
      <c r="A1076" s="41" t="s">
        <v>2898</v>
      </c>
      <c r="B1076" s="412" t="s">
        <v>4682</v>
      </c>
      <c r="C1076" s="445" t="s">
        <v>7542</v>
      </c>
      <c r="D1076" s="120" t="s">
        <v>6248</v>
      </c>
      <c r="E1076" s="120" t="s">
        <v>2818</v>
      </c>
      <c r="F1076" s="120" t="s">
        <v>2897</v>
      </c>
      <c r="G1076" s="456"/>
      <c r="H1076" s="427" t="n">
        <v>0.0975</v>
      </c>
      <c r="I1076" s="538" t="n">
        <v>0.095</v>
      </c>
      <c r="J1076" s="428" t="s">
        <v>8166</v>
      </c>
      <c r="K1076" s="412" t="s">
        <v>6250</v>
      </c>
      <c r="L1076" s="412" t="s">
        <v>5624</v>
      </c>
      <c r="M1076" s="120" t="s">
        <v>4686</v>
      </c>
      <c r="N1076" s="457" t="n">
        <v>94545</v>
      </c>
      <c r="O1076" s="458" t="s">
        <v>6247</v>
      </c>
      <c r="P1076" s="431"/>
      <c r="Q1076" s="431"/>
      <c r="R1076" s="459" t="s">
        <v>6251</v>
      </c>
      <c r="S1076" s="460" t="s">
        <v>2897</v>
      </c>
      <c r="T1076" s="461"/>
      <c r="U1076" s="459"/>
      <c r="V1076" s="120"/>
      <c r="W1076" s="120"/>
      <c r="X1076" s="120"/>
      <c r="Y1076" s="120"/>
      <c r="Z1076" s="460" t="s">
        <v>6006</v>
      </c>
      <c r="AA1076" s="433" t="s">
        <v>4745</v>
      </c>
      <c r="AB1076" s="456"/>
      <c r="AC1076" s="641"/>
      <c r="AD1076" s="642"/>
      <c r="AE1076" s="641"/>
      <c r="AF1076" s="641"/>
      <c r="AG1076" s="641"/>
      <c r="AH1076" s="641"/>
      <c r="AI1076" s="641"/>
      <c r="AJ1076" s="643"/>
      <c r="AK1076" s="437" t="s">
        <v>5946</v>
      </c>
      <c r="AL1076" s="507" t="s">
        <v>5946</v>
      </c>
      <c r="AM1076" s="412" t="str">
        <f aca="false">PROPER(AN1076)</f>
        <v>25010 Hesperian Blvd</v>
      </c>
      <c r="AN1076" s="462" t="s">
        <v>6252</v>
      </c>
      <c r="AO1076" s="412" t="s">
        <v>5624</v>
      </c>
      <c r="AP1076" s="120" t="s">
        <v>4686</v>
      </c>
      <c r="AQ1076" s="457" t="n">
        <v>94545</v>
      </c>
      <c r="AR1076" s="463" t="s">
        <v>2897</v>
      </c>
      <c r="AS1076" s="441"/>
      <c r="AT1076" s="465"/>
      <c r="AU1076" s="459"/>
      <c r="AV1076" s="466" t="n">
        <v>3</v>
      </c>
      <c r="AW1076" s="467"/>
      <c r="AX1076" s="467"/>
      <c r="AY1076" s="467"/>
      <c r="AZ1076" s="467"/>
      <c r="BA1076" s="467"/>
      <c r="BB1076" s="467"/>
      <c r="BC1076" s="467"/>
      <c r="BD1076" s="467"/>
      <c r="BE1076" s="467"/>
      <c r="BF1076" s="467"/>
      <c r="BG1076" s="467"/>
      <c r="BH1076" s="467"/>
      <c r="BI1076" s="467"/>
      <c r="BJ1076" s="467"/>
      <c r="BK1076" s="467"/>
      <c r="BL1076" s="468"/>
      <c r="BM1076" s="468"/>
      <c r="BN1076" s="468"/>
      <c r="BO1076" s="477"/>
      <c r="BP1076" s="463"/>
      <c r="BQ1076" s="462"/>
    </row>
    <row r="1077" customFormat="false" ht="14.1" hidden="false" customHeight="true" outlineLevel="0" collapsed="false">
      <c r="A1077" s="41" t="s">
        <v>3724</v>
      </c>
      <c r="B1077" s="412" t="s">
        <v>4682</v>
      </c>
      <c r="C1077" s="479" t="s">
        <v>7542</v>
      </c>
      <c r="D1077" s="480" t="s">
        <v>6579</v>
      </c>
      <c r="E1077" s="480" t="s">
        <v>3439</v>
      </c>
      <c r="F1077" s="480" t="s">
        <v>3438</v>
      </c>
      <c r="G1077" s="489" t="s">
        <v>12417</v>
      </c>
      <c r="H1077" s="427" t="n">
        <v>0.085</v>
      </c>
      <c r="I1077" s="427" t="n">
        <v>0.0875</v>
      </c>
      <c r="J1077" s="428" t="s">
        <v>5772</v>
      </c>
      <c r="K1077" s="489" t="s">
        <v>12418</v>
      </c>
      <c r="L1077" s="489" t="s">
        <v>4720</v>
      </c>
      <c r="M1077" s="480" t="s">
        <v>4686</v>
      </c>
      <c r="N1077" s="490" t="n">
        <v>94114</v>
      </c>
      <c r="O1077" s="566"/>
      <c r="P1077" s="490"/>
      <c r="Q1077" s="490"/>
      <c r="R1077" s="491"/>
      <c r="S1077" s="490"/>
      <c r="T1077" s="492"/>
      <c r="U1077" s="491"/>
      <c r="V1077" s="490"/>
      <c r="W1077" s="490"/>
      <c r="X1077" s="490"/>
      <c r="Y1077" s="490"/>
      <c r="Z1077" s="490"/>
      <c r="AB1077" s="493"/>
      <c r="AC1077" s="641" t="s">
        <v>7695</v>
      </c>
      <c r="AD1077" s="642" t="s">
        <v>7577</v>
      </c>
      <c r="AE1077" s="641" t="s">
        <v>7808</v>
      </c>
      <c r="AF1077" s="641" t="s">
        <v>7579</v>
      </c>
      <c r="AG1077" s="641"/>
      <c r="AH1077" s="641"/>
      <c r="AI1077" s="641"/>
      <c r="AJ1077" s="643" t="s">
        <v>7581</v>
      </c>
      <c r="AK1077" s="437" t="s">
        <v>5946</v>
      </c>
      <c r="AL1077" s="507" t="s">
        <v>5946</v>
      </c>
      <c r="AM1077" s="489" t="s">
        <v>12418</v>
      </c>
      <c r="AN1077" s="494"/>
      <c r="AO1077" s="489" t="s">
        <v>4720</v>
      </c>
      <c r="AP1077" s="480" t="s">
        <v>4686</v>
      </c>
      <c r="AQ1077" s="490" t="n">
        <v>94114</v>
      </c>
      <c r="AR1077" s="489" t="s">
        <v>3438</v>
      </c>
      <c r="AS1077" s="441"/>
      <c r="AT1077" s="495"/>
      <c r="AU1077" s="496"/>
      <c r="AV1077" s="497" t="n">
        <v>2</v>
      </c>
      <c r="AW1077" s="497" t="s">
        <v>6579</v>
      </c>
      <c r="AX1077" s="497" t="s">
        <v>12419</v>
      </c>
      <c r="AY1077" s="497" t="s">
        <v>10367</v>
      </c>
      <c r="AZ1077" s="497" t="s">
        <v>10367</v>
      </c>
      <c r="BA1077" s="497" t="s">
        <v>7379</v>
      </c>
      <c r="BB1077" s="497" t="s">
        <v>7379</v>
      </c>
      <c r="BC1077" s="497" t="s">
        <v>7379</v>
      </c>
      <c r="BD1077" s="497" t="s">
        <v>10367</v>
      </c>
      <c r="BE1077" s="497" t="s">
        <v>7450</v>
      </c>
      <c r="BF1077" s="497"/>
      <c r="BG1077" s="497"/>
      <c r="BH1077" s="497" t="s">
        <v>7450</v>
      </c>
      <c r="BI1077" s="497" t="s">
        <v>7379</v>
      </c>
      <c r="BJ1077" s="497"/>
      <c r="BK1077" s="497"/>
      <c r="BL1077" s="498"/>
      <c r="BM1077" s="498"/>
      <c r="BN1077" s="498"/>
      <c r="BO1077" s="412"/>
      <c r="BP1077" s="463"/>
      <c r="BQ1077" s="462"/>
    </row>
    <row r="1078" customFormat="false" ht="14.1" hidden="false" customHeight="true" outlineLevel="0" collapsed="false">
      <c r="A1078" s="41" t="s">
        <v>2848</v>
      </c>
      <c r="B1078" s="412" t="s">
        <v>4682</v>
      </c>
      <c r="C1078" s="445" t="s">
        <v>7542</v>
      </c>
      <c r="D1078" s="120" t="s">
        <v>12420</v>
      </c>
      <c r="E1078" s="120" t="s">
        <v>52</v>
      </c>
      <c r="F1078" s="120" t="s">
        <v>2847</v>
      </c>
      <c r="G1078" s="456"/>
      <c r="H1078" s="427" t="n">
        <v>0.0975</v>
      </c>
      <c r="I1078" s="427" t="n">
        <v>0.095</v>
      </c>
      <c r="J1078" s="428" t="s">
        <v>7814</v>
      </c>
      <c r="K1078" s="412" t="s">
        <v>12421</v>
      </c>
      <c r="L1078" s="412" t="s">
        <v>5851</v>
      </c>
      <c r="M1078" s="120" t="s">
        <v>4686</v>
      </c>
      <c r="N1078" s="457" t="n">
        <v>94502</v>
      </c>
      <c r="O1078" s="430"/>
      <c r="P1078" s="431"/>
      <c r="Q1078" s="431"/>
      <c r="R1078" s="459" t="s">
        <v>1527</v>
      </c>
      <c r="S1078" s="460" t="s">
        <v>12422</v>
      </c>
      <c r="T1078" s="461"/>
      <c r="U1078" s="459"/>
      <c r="V1078" s="120"/>
      <c r="W1078" s="120"/>
      <c r="X1078" s="120"/>
      <c r="Y1078" s="120"/>
      <c r="Z1078" s="460" t="s">
        <v>6006</v>
      </c>
      <c r="AA1078" s="433" t="s">
        <v>4745</v>
      </c>
      <c r="AB1078" s="456"/>
      <c r="AK1078" s="437" t="s">
        <v>5946</v>
      </c>
      <c r="AL1078" s="507" t="s">
        <v>6295</v>
      </c>
      <c r="AM1078" s="412" t="str">
        <f aca="false">PROPER(AN1078)</f>
        <v>1360 South Loop Road</v>
      </c>
      <c r="AN1078" s="462" t="s">
        <v>12423</v>
      </c>
      <c r="AO1078" s="412" t="s">
        <v>5851</v>
      </c>
      <c r="AP1078" s="120" t="s">
        <v>4686</v>
      </c>
      <c r="AQ1078" s="457" t="n">
        <v>94502</v>
      </c>
      <c r="AR1078" s="463" t="s">
        <v>2847</v>
      </c>
      <c r="AT1078" s="465"/>
      <c r="AU1078" s="459"/>
      <c r="AV1078" s="466" t="n">
        <v>2</v>
      </c>
      <c r="AW1078" s="467"/>
      <c r="AX1078" s="467"/>
      <c r="AY1078" s="467"/>
      <c r="AZ1078" s="467"/>
      <c r="BA1078" s="467"/>
      <c r="BB1078" s="467"/>
      <c r="BC1078" s="467"/>
      <c r="BD1078" s="467"/>
      <c r="BE1078" s="467"/>
      <c r="BF1078" s="467"/>
      <c r="BG1078" s="467"/>
      <c r="BH1078" s="467"/>
      <c r="BI1078" s="467"/>
      <c r="BJ1078" s="467"/>
      <c r="BK1078" s="467"/>
      <c r="BL1078" s="468"/>
      <c r="BM1078" s="468"/>
      <c r="BN1078" s="468"/>
      <c r="BO1078" s="412"/>
      <c r="BP1078" s="412"/>
      <c r="BQ1078" s="462"/>
    </row>
    <row r="1079" customFormat="false" ht="14.1" hidden="false" customHeight="true" outlineLevel="0" collapsed="false">
      <c r="A1079" s="41" t="s">
        <v>2756</v>
      </c>
      <c r="B1079" s="412" t="s">
        <v>4682</v>
      </c>
      <c r="C1079" s="445" t="s">
        <v>7542</v>
      </c>
      <c r="D1079" s="120" t="s">
        <v>6426</v>
      </c>
      <c r="E1079" s="120" t="s">
        <v>2755</v>
      </c>
      <c r="F1079" s="120" t="s">
        <v>2754</v>
      </c>
      <c r="G1079" s="456" t="s">
        <v>6427</v>
      </c>
      <c r="H1079" s="427" t="n">
        <v>0.0825</v>
      </c>
      <c r="I1079" s="427" t="n">
        <v>0.0825</v>
      </c>
      <c r="J1079" s="428" t="s">
        <v>5980</v>
      </c>
      <c r="K1079" s="412" t="s">
        <v>6428</v>
      </c>
      <c r="L1079" s="412" t="s">
        <v>4773</v>
      </c>
      <c r="M1079" s="120" t="s">
        <v>4686</v>
      </c>
      <c r="N1079" s="457" t="n">
        <v>94952</v>
      </c>
      <c r="O1079" s="430"/>
      <c r="P1079" s="431"/>
      <c r="Q1079" s="431"/>
      <c r="R1079" s="459"/>
      <c r="S1079" s="460"/>
      <c r="T1079" s="461"/>
      <c r="U1079" s="459"/>
      <c r="V1079" s="120"/>
      <c r="W1079" s="120"/>
      <c r="X1079" s="120"/>
      <c r="Y1079" s="120"/>
      <c r="Z1079" s="460" t="s">
        <v>6006</v>
      </c>
      <c r="AA1079" s="433" t="s">
        <v>4745</v>
      </c>
      <c r="AB1079" s="456"/>
      <c r="AK1079" s="437" t="s">
        <v>5946</v>
      </c>
      <c r="AL1079" s="507" t="s">
        <v>6064</v>
      </c>
      <c r="AM1079" s="412" t="str">
        <f aca="false">PROPER(AN1079)</f>
        <v>3 Fourth Street</v>
      </c>
      <c r="AN1079" s="462" t="s">
        <v>6429</v>
      </c>
      <c r="AO1079" s="412" t="s">
        <v>4773</v>
      </c>
      <c r="AP1079" s="120" t="s">
        <v>4686</v>
      </c>
      <c r="AQ1079" s="457" t="n">
        <v>94952</v>
      </c>
      <c r="AR1079" s="463" t="s">
        <v>2754</v>
      </c>
      <c r="AS1079" s="441"/>
      <c r="AT1079" s="465"/>
      <c r="AU1079" s="459"/>
      <c r="AV1079" s="466" t="n">
        <v>1</v>
      </c>
      <c r="AW1079" s="467"/>
      <c r="AX1079" s="467"/>
      <c r="AY1079" s="467"/>
      <c r="AZ1079" s="467"/>
      <c r="BA1079" s="467"/>
      <c r="BB1079" s="467"/>
      <c r="BC1079" s="467"/>
      <c r="BD1079" s="467"/>
      <c r="BE1079" s="467"/>
      <c r="BF1079" s="467"/>
      <c r="BG1079" s="467"/>
      <c r="BH1079" s="467"/>
      <c r="BI1079" s="467"/>
      <c r="BJ1079" s="467"/>
      <c r="BK1079" s="467"/>
      <c r="BL1079" s="468"/>
      <c r="BM1079" s="468"/>
      <c r="BN1079" s="468"/>
      <c r="BO1079" s="469"/>
      <c r="BP1079" s="478"/>
      <c r="BQ1079" s="462"/>
    </row>
    <row r="1080" customFormat="false" ht="14.1" hidden="false" customHeight="true" outlineLevel="0" collapsed="false">
      <c r="A1080" s="41" t="s">
        <v>2506</v>
      </c>
      <c r="B1080" s="412" t="s">
        <v>4682</v>
      </c>
      <c r="C1080" s="445" t="s">
        <v>7542</v>
      </c>
      <c r="D1080" s="120"/>
      <c r="E1080" s="120" t="s">
        <v>2505</v>
      </c>
      <c r="F1080" s="120" t="s">
        <v>2504</v>
      </c>
      <c r="G1080" s="456"/>
      <c r="H1080" s="427" t="n">
        <v>0.085</v>
      </c>
      <c r="I1080" s="427" t="n">
        <v>0.0875</v>
      </c>
      <c r="J1080" s="428" t="s">
        <v>5772</v>
      </c>
      <c r="K1080" s="412" t="s">
        <v>6546</v>
      </c>
      <c r="L1080" s="412" t="s">
        <v>4720</v>
      </c>
      <c r="M1080" s="120" t="s">
        <v>4686</v>
      </c>
      <c r="N1080" s="457" t="n">
        <v>94121</v>
      </c>
      <c r="O1080" s="430"/>
      <c r="P1080" s="431"/>
      <c r="Q1080" s="431"/>
      <c r="R1080" s="459"/>
      <c r="S1080" s="460"/>
      <c r="T1080" s="461"/>
      <c r="U1080" s="459"/>
      <c r="V1080" s="120"/>
      <c r="W1080" s="120"/>
      <c r="X1080" s="120"/>
      <c r="Y1080" s="120"/>
      <c r="Z1080" s="460"/>
      <c r="AB1080" s="456"/>
      <c r="AK1080" s="437" t="s">
        <v>5946</v>
      </c>
      <c r="AL1080" s="507" t="s">
        <v>4745</v>
      </c>
      <c r="AM1080" s="412" t="s">
        <v>6546</v>
      </c>
      <c r="AN1080" s="462"/>
      <c r="AO1080" s="412" t="s">
        <v>4720</v>
      </c>
      <c r="AP1080" s="120" t="s">
        <v>4686</v>
      </c>
      <c r="AQ1080" s="457" t="n">
        <v>94121</v>
      </c>
      <c r="AR1080" s="463" t="s">
        <v>2504</v>
      </c>
      <c r="AS1080" s="437"/>
      <c r="AT1080" s="465"/>
      <c r="AU1080" s="459"/>
      <c r="AV1080" s="466" t="n">
        <v>2</v>
      </c>
      <c r="AW1080" s="467"/>
      <c r="AX1080" s="467"/>
      <c r="AY1080" s="467"/>
      <c r="AZ1080" s="467"/>
      <c r="BA1080" s="467"/>
      <c r="BB1080" s="467"/>
      <c r="BC1080" s="467"/>
      <c r="BD1080" s="467"/>
      <c r="BE1080" s="467"/>
      <c r="BF1080" s="467"/>
      <c r="BG1080" s="467"/>
      <c r="BH1080" s="467"/>
      <c r="BI1080" s="467"/>
      <c r="BJ1080" s="467"/>
      <c r="BK1080" s="467"/>
      <c r="BL1080" s="468"/>
      <c r="BM1080" s="468"/>
      <c r="BN1080" s="468"/>
      <c r="BO1080" s="469"/>
      <c r="BP1080" s="463"/>
      <c r="BQ1080" s="462"/>
    </row>
    <row r="1081" customFormat="false" ht="14.1" hidden="false" customHeight="true" outlineLevel="0" collapsed="false">
      <c r="A1081" s="41" t="s">
        <v>2326</v>
      </c>
      <c r="B1081" s="412" t="s">
        <v>4682</v>
      </c>
      <c r="C1081" s="445" t="s">
        <v>7542</v>
      </c>
      <c r="D1081" s="120" t="s">
        <v>12424</v>
      </c>
      <c r="E1081" s="120" t="s">
        <v>2325</v>
      </c>
      <c r="F1081" s="120" t="s">
        <v>2324</v>
      </c>
      <c r="G1081" s="456" t="s">
        <v>12425</v>
      </c>
      <c r="H1081" s="427" t="n">
        <v>0.0875</v>
      </c>
      <c r="I1081" s="427" t="n">
        <v>0.09</v>
      </c>
      <c r="J1081" s="428" t="s">
        <v>6140</v>
      </c>
      <c r="K1081" s="412" t="s">
        <v>12426</v>
      </c>
      <c r="L1081" s="412" t="s">
        <v>5464</v>
      </c>
      <c r="M1081" s="120" t="s">
        <v>4686</v>
      </c>
      <c r="N1081" s="457" t="n">
        <v>94044</v>
      </c>
      <c r="O1081" s="458" t="s">
        <v>12427</v>
      </c>
      <c r="P1081" s="544" t="s">
        <v>12428</v>
      </c>
      <c r="Q1081" s="431"/>
      <c r="R1081" s="459" t="s">
        <v>12429</v>
      </c>
      <c r="S1081" s="460" t="s">
        <v>12430</v>
      </c>
      <c r="T1081" s="461"/>
      <c r="U1081" s="459"/>
      <c r="V1081" s="120"/>
      <c r="W1081" s="120"/>
      <c r="X1081" s="120"/>
      <c r="Y1081" s="120"/>
      <c r="Z1081" s="120" t="s">
        <v>2324</v>
      </c>
      <c r="AA1081" s="433" t="s">
        <v>4745</v>
      </c>
      <c r="AB1081" s="456"/>
      <c r="AC1081" s="641"/>
      <c r="AD1081" s="642"/>
      <c r="AE1081" s="641"/>
      <c r="AF1081" s="641"/>
      <c r="AG1081" s="641"/>
      <c r="AH1081" s="641"/>
      <c r="AI1081" s="641"/>
      <c r="AJ1081" s="643"/>
      <c r="AK1081" s="437" t="s">
        <v>5946</v>
      </c>
      <c r="AL1081" s="507" t="s">
        <v>6108</v>
      </c>
      <c r="AM1081" s="412" t="str">
        <f aca="false">PROPER(AN1081)</f>
        <v>5460 Cabrillo Hwy</v>
      </c>
      <c r="AN1081" s="462" t="s">
        <v>12431</v>
      </c>
      <c r="AO1081" s="412" t="s">
        <v>5464</v>
      </c>
      <c r="AP1081" s="120" t="s">
        <v>4686</v>
      </c>
      <c r="AQ1081" s="457" t="n">
        <v>94044</v>
      </c>
      <c r="AR1081" s="463" t="s">
        <v>2324</v>
      </c>
      <c r="AS1081" s="441"/>
      <c r="AT1081" s="465"/>
      <c r="AU1081" s="459"/>
      <c r="AV1081" s="466" t="n">
        <v>3</v>
      </c>
      <c r="AW1081" s="467"/>
      <c r="AX1081" s="467"/>
      <c r="AY1081" s="467"/>
      <c r="AZ1081" s="467"/>
      <c r="BA1081" s="467"/>
      <c r="BB1081" s="467"/>
      <c r="BC1081" s="467"/>
      <c r="BD1081" s="467"/>
      <c r="BE1081" s="467"/>
      <c r="BF1081" s="467"/>
      <c r="BG1081" s="467"/>
      <c r="BH1081" s="467"/>
      <c r="BI1081" s="467"/>
      <c r="BJ1081" s="467"/>
      <c r="BK1081" s="467"/>
      <c r="BL1081" s="468"/>
      <c r="BM1081" s="468"/>
      <c r="BN1081" s="468"/>
      <c r="BO1081" s="477"/>
      <c r="BP1081" s="412"/>
      <c r="BQ1081" s="557"/>
    </row>
    <row r="1082" customFormat="false" ht="14.1" hidden="false" customHeight="true" outlineLevel="0" collapsed="false">
      <c r="A1082" s="41" t="s">
        <v>3440</v>
      </c>
      <c r="B1082" s="412" t="s">
        <v>4682</v>
      </c>
      <c r="C1082" s="445" t="s">
        <v>7542</v>
      </c>
      <c r="D1082" s="120" t="s">
        <v>6579</v>
      </c>
      <c r="E1082" s="120" t="s">
        <v>3439</v>
      </c>
      <c r="F1082" s="120" t="s">
        <v>3438</v>
      </c>
      <c r="G1082" s="456" t="s">
        <v>12417</v>
      </c>
      <c r="H1082" s="427" t="n">
        <v>0.085</v>
      </c>
      <c r="I1082" s="427" t="n">
        <v>0.0875</v>
      </c>
      <c r="J1082" s="428" t="s">
        <v>5772</v>
      </c>
      <c r="K1082" s="412" t="s">
        <v>12432</v>
      </c>
      <c r="L1082" s="412" t="s">
        <v>4720</v>
      </c>
      <c r="M1082" s="120" t="s">
        <v>4686</v>
      </c>
      <c r="N1082" s="457" t="n">
        <v>94131</v>
      </c>
      <c r="O1082" s="430"/>
      <c r="P1082" s="431"/>
      <c r="Q1082" s="431"/>
      <c r="R1082" s="459"/>
      <c r="S1082" s="460"/>
      <c r="T1082" s="461"/>
      <c r="U1082" s="459"/>
      <c r="V1082" s="120"/>
      <c r="W1082" s="120"/>
      <c r="X1082" s="120"/>
      <c r="Y1082" s="120"/>
      <c r="Z1082" s="460" t="s">
        <v>6006</v>
      </c>
      <c r="AA1082" s="433" t="s">
        <v>4745</v>
      </c>
      <c r="AB1082" s="456"/>
      <c r="AC1082" s="645"/>
      <c r="AD1082" s="645"/>
      <c r="AE1082" s="645"/>
      <c r="AF1082" s="645"/>
      <c r="AG1082" s="645"/>
      <c r="AH1082" s="645"/>
      <c r="AI1082" s="645"/>
      <c r="AJ1082" s="498"/>
      <c r="AK1082" s="437" t="s">
        <v>5946</v>
      </c>
      <c r="AL1082" s="507" t="s">
        <v>6719</v>
      </c>
      <c r="AM1082" s="412" t="s">
        <v>12432</v>
      </c>
      <c r="AN1082" s="462" t="s">
        <v>12433</v>
      </c>
      <c r="AO1082" s="412" t="s">
        <v>4720</v>
      </c>
      <c r="AP1082" s="120" t="s">
        <v>4686</v>
      </c>
      <c r="AQ1082" s="457" t="n">
        <v>94131</v>
      </c>
      <c r="AR1082" s="463" t="s">
        <v>3438</v>
      </c>
      <c r="AS1082" s="437"/>
      <c r="AT1082" s="465"/>
      <c r="AU1082" s="459"/>
      <c r="AV1082" s="466" t="n">
        <v>2</v>
      </c>
      <c r="AW1082" s="467"/>
      <c r="AX1082" s="467"/>
      <c r="AY1082" s="467"/>
      <c r="AZ1082" s="467"/>
      <c r="BA1082" s="467"/>
      <c r="BB1082" s="467"/>
      <c r="BC1082" s="467"/>
      <c r="BD1082" s="467"/>
      <c r="BE1082" s="467"/>
      <c r="BF1082" s="467"/>
      <c r="BG1082" s="467"/>
      <c r="BH1082" s="467"/>
      <c r="BI1082" s="467"/>
      <c r="BJ1082" s="467"/>
      <c r="BK1082" s="467"/>
      <c r="BL1082" s="468"/>
      <c r="BM1082" s="468"/>
      <c r="BN1082" s="468"/>
      <c r="BO1082" s="412"/>
      <c r="BP1082" s="463"/>
      <c r="BQ1082" s="462"/>
    </row>
    <row r="1083" customFormat="false" ht="14.1" hidden="false" customHeight="true" outlineLevel="0" collapsed="false">
      <c r="A1083" s="41" t="s">
        <v>12434</v>
      </c>
      <c r="B1083" s="412" t="s">
        <v>4682</v>
      </c>
      <c r="C1083" s="445" t="s">
        <v>7542</v>
      </c>
      <c r="D1083" s="644" t="s">
        <v>12435</v>
      </c>
      <c r="E1083" s="120" t="s">
        <v>1822</v>
      </c>
      <c r="F1083" s="120"/>
      <c r="G1083" s="456"/>
      <c r="H1083" s="427" t="n">
        <v>0.085</v>
      </c>
      <c r="I1083" s="427"/>
      <c r="J1083" s="428" t="s">
        <v>5772</v>
      </c>
      <c r="K1083" s="412" t="s">
        <v>12436</v>
      </c>
      <c r="L1083" s="412" t="s">
        <v>4720</v>
      </c>
      <c r="M1083" s="120" t="s">
        <v>4686</v>
      </c>
      <c r="N1083" s="457" t="n">
        <v>94133</v>
      </c>
      <c r="O1083" s="472"/>
      <c r="P1083" s="431"/>
      <c r="Q1083" s="431"/>
      <c r="R1083" s="459"/>
      <c r="S1083" s="460"/>
      <c r="T1083" s="461"/>
      <c r="U1083" s="459"/>
      <c r="V1083" s="120"/>
      <c r="W1083" s="120"/>
      <c r="X1083" s="120"/>
      <c r="Y1083" s="120"/>
      <c r="Z1083" s="460"/>
      <c r="AB1083" s="456"/>
      <c r="AK1083" s="437"/>
      <c r="AM1083" s="412" t="s">
        <v>12436</v>
      </c>
      <c r="AN1083" s="462"/>
      <c r="AO1083" s="412" t="s">
        <v>4720</v>
      </c>
      <c r="AP1083" s="120" t="s">
        <v>4686</v>
      </c>
      <c r="AQ1083" s="457" t="n">
        <v>94133</v>
      </c>
      <c r="AR1083" s="463"/>
      <c r="AS1083" s="441"/>
      <c r="AT1083" s="465"/>
      <c r="AU1083" s="459"/>
      <c r="AV1083" s="466"/>
      <c r="AW1083" s="467"/>
      <c r="AX1083" s="467"/>
      <c r="AY1083" s="467"/>
      <c r="AZ1083" s="467"/>
      <c r="BA1083" s="467"/>
      <c r="BB1083" s="467"/>
      <c r="BC1083" s="467"/>
      <c r="BD1083" s="467"/>
      <c r="BE1083" s="467"/>
      <c r="BF1083" s="467"/>
      <c r="BG1083" s="467"/>
      <c r="BH1083" s="467"/>
      <c r="BI1083" s="467"/>
      <c r="BJ1083" s="467"/>
      <c r="BK1083" s="467"/>
      <c r="BL1083" s="468"/>
      <c r="BM1083" s="468"/>
      <c r="BN1083" s="468"/>
      <c r="BO1083" s="412"/>
      <c r="BP1083" s="412"/>
      <c r="BQ1083" s="462"/>
    </row>
    <row r="1084" customFormat="false" ht="14.1" hidden="false" customHeight="true" outlineLevel="0" collapsed="false">
      <c r="A1084" s="41" t="s">
        <v>2329</v>
      </c>
      <c r="B1084" s="412" t="s">
        <v>4682</v>
      </c>
      <c r="C1084" s="479" t="s">
        <v>7542</v>
      </c>
      <c r="D1084" s="480"/>
      <c r="E1084" s="480" t="s">
        <v>2328</v>
      </c>
      <c r="F1084" s="489" t="s">
        <v>2327</v>
      </c>
      <c r="G1084" s="489" t="s">
        <v>12437</v>
      </c>
      <c r="H1084" s="427" t="n">
        <v>0.0775</v>
      </c>
      <c r="I1084" s="427" t="n">
        <v>0.08</v>
      </c>
      <c r="J1084" s="428" t="s">
        <v>6801</v>
      </c>
      <c r="K1084" s="489" t="s">
        <v>12438</v>
      </c>
      <c r="L1084" s="489" t="s">
        <v>8087</v>
      </c>
      <c r="M1084" s="480" t="s">
        <v>4686</v>
      </c>
      <c r="N1084" s="490" t="n">
        <v>92868</v>
      </c>
      <c r="O1084" s="757"/>
      <c r="P1084" s="493"/>
      <c r="Q1084" s="490"/>
      <c r="R1084" s="491"/>
      <c r="S1084" s="490"/>
      <c r="T1084" s="492"/>
      <c r="U1084" s="491"/>
      <c r="V1084" s="490"/>
      <c r="W1084" s="490"/>
      <c r="X1084" s="490"/>
      <c r="Y1084" s="490"/>
      <c r="Z1084" s="490" t="s">
        <v>6006</v>
      </c>
      <c r="AA1084" s="433" t="s">
        <v>4745</v>
      </c>
      <c r="AB1084" s="493"/>
      <c r="AC1084" s="641"/>
      <c r="AD1084" s="642"/>
      <c r="AE1084" s="641"/>
      <c r="AF1084" s="641"/>
      <c r="AG1084" s="641"/>
      <c r="AH1084" s="641"/>
      <c r="AI1084" s="641"/>
      <c r="AJ1084" s="643"/>
      <c r="AK1084" s="437" t="s">
        <v>5946</v>
      </c>
      <c r="AL1084" s="507" t="s">
        <v>6778</v>
      </c>
      <c r="AM1084" s="489" t="s">
        <v>12438</v>
      </c>
      <c r="AN1084" s="494"/>
      <c r="AO1084" s="489" t="s">
        <v>8087</v>
      </c>
      <c r="AP1084" s="480" t="s">
        <v>4686</v>
      </c>
      <c r="AQ1084" s="490" t="n">
        <v>92868</v>
      </c>
      <c r="AR1084" s="489" t="s">
        <v>12437</v>
      </c>
      <c r="AS1084" s="441"/>
      <c r="AT1084" s="495" t="n">
        <v>1404778</v>
      </c>
      <c r="AU1084" s="496" t="s">
        <v>12439</v>
      </c>
      <c r="AV1084" s="497" t="n">
        <v>3</v>
      </c>
      <c r="AW1084" s="497"/>
      <c r="AX1084" s="497"/>
      <c r="AY1084" s="497"/>
      <c r="AZ1084" s="497"/>
      <c r="BA1084" s="497"/>
      <c r="BB1084" s="497"/>
      <c r="BC1084" s="497"/>
      <c r="BD1084" s="497"/>
      <c r="BE1084" s="497"/>
      <c r="BF1084" s="497"/>
      <c r="BG1084" s="497"/>
      <c r="BH1084" s="497"/>
      <c r="BI1084" s="497"/>
      <c r="BJ1084" s="497"/>
      <c r="BK1084" s="497"/>
      <c r="BL1084" s="498"/>
      <c r="BM1084" s="498"/>
      <c r="BN1084" s="498"/>
      <c r="BO1084" s="477"/>
      <c r="BP1084" s="478"/>
      <c r="BQ1084" s="462"/>
    </row>
    <row r="1085" customFormat="false" ht="14.1" hidden="false" customHeight="true" outlineLevel="0" collapsed="false">
      <c r="A1085" s="41" t="s">
        <v>2798</v>
      </c>
      <c r="B1085" s="412" t="s">
        <v>4682</v>
      </c>
      <c r="C1085" s="445" t="s">
        <v>7542</v>
      </c>
      <c r="D1085" s="120" t="s">
        <v>6638</v>
      </c>
      <c r="E1085" s="120" t="s">
        <v>1360</v>
      </c>
      <c r="F1085" s="120" t="s">
        <v>2797</v>
      </c>
      <c r="G1085" s="456"/>
      <c r="H1085" s="427" t="n">
        <v>0.085</v>
      </c>
      <c r="I1085" s="427" t="n">
        <v>0.0875</v>
      </c>
      <c r="J1085" s="428" t="s">
        <v>5772</v>
      </c>
      <c r="K1085" s="412" t="s">
        <v>6836</v>
      </c>
      <c r="L1085" s="412" t="s">
        <v>4720</v>
      </c>
      <c r="M1085" s="120" t="s">
        <v>4686</v>
      </c>
      <c r="N1085" s="457" t="n">
        <v>94114</v>
      </c>
      <c r="O1085" s="458"/>
      <c r="P1085" s="431"/>
      <c r="Q1085" s="431"/>
      <c r="R1085" s="459"/>
      <c r="S1085" s="460"/>
      <c r="T1085" s="461"/>
      <c r="U1085" s="459"/>
      <c r="V1085" s="120"/>
      <c r="W1085" s="120"/>
      <c r="X1085" s="120"/>
      <c r="Y1085" s="120"/>
      <c r="Z1085" s="460"/>
      <c r="AB1085" s="456"/>
      <c r="AC1085" s="641"/>
      <c r="AD1085" s="642"/>
      <c r="AE1085" s="641"/>
      <c r="AF1085" s="641"/>
      <c r="AG1085" s="641"/>
      <c r="AH1085" s="641"/>
      <c r="AI1085" s="641"/>
      <c r="AJ1085" s="643"/>
      <c r="AK1085" s="437" t="s">
        <v>5946</v>
      </c>
      <c r="AL1085" s="507" t="s">
        <v>6778</v>
      </c>
      <c r="AM1085" s="412" t="s">
        <v>6836</v>
      </c>
      <c r="AN1085" s="462"/>
      <c r="AO1085" s="412" t="s">
        <v>4720</v>
      </c>
      <c r="AP1085" s="120" t="s">
        <v>4686</v>
      </c>
      <c r="AQ1085" s="457" t="n">
        <v>94114</v>
      </c>
      <c r="AR1085" s="456" t="s">
        <v>2797</v>
      </c>
      <c r="AS1085" s="441"/>
      <c r="AT1085" s="465"/>
      <c r="AU1085" s="459"/>
      <c r="AV1085" s="466"/>
      <c r="AW1085" s="467"/>
      <c r="AX1085" s="467"/>
      <c r="AY1085" s="467"/>
      <c r="AZ1085" s="467"/>
      <c r="BA1085" s="467"/>
      <c r="BB1085" s="467"/>
      <c r="BC1085" s="467"/>
      <c r="BD1085" s="467"/>
      <c r="BE1085" s="467"/>
      <c r="BF1085" s="467"/>
      <c r="BG1085" s="467"/>
      <c r="BH1085" s="467"/>
      <c r="BI1085" s="467"/>
      <c r="BJ1085" s="467"/>
      <c r="BK1085" s="467"/>
      <c r="BL1085" s="468"/>
      <c r="BM1085" s="468"/>
      <c r="BN1085" s="468"/>
      <c r="BO1085" s="469"/>
      <c r="BP1085" s="463"/>
    </row>
    <row r="1086" s="462" customFormat="true" ht="14.1" hidden="false" customHeight="true" outlineLevel="0" collapsed="false">
      <c r="A1086" s="41" t="s">
        <v>3361</v>
      </c>
      <c r="B1086" s="412" t="s">
        <v>4682</v>
      </c>
      <c r="C1086" s="445" t="s">
        <v>7542</v>
      </c>
      <c r="D1086" s="120" t="s">
        <v>12435</v>
      </c>
      <c r="E1086" s="120" t="s">
        <v>6838</v>
      </c>
      <c r="F1086" s="120" t="s">
        <v>6839</v>
      </c>
      <c r="G1086" s="456" t="s">
        <v>6840</v>
      </c>
      <c r="H1086" s="427" t="n">
        <v>0.085</v>
      </c>
      <c r="I1086" s="427" t="n">
        <v>0.0875</v>
      </c>
      <c r="J1086" s="428" t="s">
        <v>5772</v>
      </c>
      <c r="K1086" s="412" t="s">
        <v>6841</v>
      </c>
      <c r="L1086" s="412" t="s">
        <v>4720</v>
      </c>
      <c r="M1086" s="120" t="s">
        <v>4686</v>
      </c>
      <c r="N1086" s="457" t="n">
        <v>94114</v>
      </c>
      <c r="O1086" s="430"/>
      <c r="P1086" s="431"/>
      <c r="Q1086" s="431"/>
      <c r="R1086" s="459" t="s">
        <v>6842</v>
      </c>
      <c r="S1086" s="460" t="s">
        <v>6843</v>
      </c>
      <c r="T1086" s="461" t="s">
        <v>6844</v>
      </c>
      <c r="U1086" s="459" t="s">
        <v>6845</v>
      </c>
      <c r="V1086" s="120" t="s">
        <v>6846</v>
      </c>
      <c r="W1086" s="120" t="s">
        <v>6847</v>
      </c>
      <c r="X1086" s="120"/>
      <c r="Y1086" s="120"/>
      <c r="Z1086" s="460"/>
      <c r="AA1086" s="460"/>
      <c r="AB1086" s="456"/>
      <c r="AC1086" s="641"/>
      <c r="AD1086" s="642"/>
      <c r="AE1086" s="641"/>
      <c r="AF1086" s="641"/>
      <c r="AG1086" s="641"/>
      <c r="AH1086" s="641"/>
      <c r="AI1086" s="641"/>
      <c r="AJ1086" s="643"/>
      <c r="AK1086" s="437" t="s">
        <v>5946</v>
      </c>
      <c r="AL1086" s="507" t="s">
        <v>6778</v>
      </c>
      <c r="AM1086" s="412" t="s">
        <v>6841</v>
      </c>
      <c r="AO1086" s="412" t="s">
        <v>4720</v>
      </c>
      <c r="AP1086" s="120" t="s">
        <v>4686</v>
      </c>
      <c r="AQ1086" s="457" t="n">
        <v>94114</v>
      </c>
      <c r="AR1086" s="463" t="s">
        <v>6839</v>
      </c>
      <c r="AS1086" s="441"/>
      <c r="AT1086" s="465"/>
      <c r="AU1086" s="459"/>
      <c r="AV1086" s="466" t="n">
        <v>3</v>
      </c>
      <c r="AW1086" s="467"/>
      <c r="AX1086" s="467"/>
      <c r="AY1086" s="467"/>
      <c r="AZ1086" s="467"/>
      <c r="BA1086" s="467"/>
      <c r="BB1086" s="467"/>
      <c r="BC1086" s="467"/>
      <c r="BD1086" s="467"/>
      <c r="BE1086" s="467"/>
      <c r="BF1086" s="467"/>
      <c r="BG1086" s="467"/>
      <c r="BH1086" s="467"/>
      <c r="BI1086" s="467"/>
      <c r="BJ1086" s="467"/>
      <c r="BK1086" s="467"/>
      <c r="BL1086" s="468"/>
      <c r="BM1086" s="468"/>
      <c r="BN1086" s="468"/>
      <c r="BO1086" s="469"/>
      <c r="BP1086" s="463"/>
      <c r="ALX1086" s="0"/>
      <c r="ALY1086" s="0"/>
      <c r="ALZ1086" s="0"/>
      <c r="AMA1086" s="0"/>
      <c r="AMB1086" s="0"/>
      <c r="AMC1086" s="0"/>
      <c r="AMD1086" s="0"/>
      <c r="AME1086" s="0"/>
      <c r="AMF1086" s="0"/>
      <c r="AMG1086" s="0"/>
      <c r="AMH1086" s="0"/>
      <c r="AMI1086" s="0"/>
      <c r="AMJ1086" s="0"/>
    </row>
    <row r="1087" s="462" customFormat="true" ht="14.1" hidden="false" customHeight="true" outlineLevel="0" collapsed="false">
      <c r="A1087" s="41" t="s">
        <v>3696</v>
      </c>
      <c r="B1087" s="412" t="s">
        <v>4682</v>
      </c>
      <c r="C1087" s="563" t="s">
        <v>7542</v>
      </c>
      <c r="D1087" s="414" t="s">
        <v>6650</v>
      </c>
      <c r="E1087" s="425" t="s">
        <v>3695</v>
      </c>
      <c r="F1087" s="425" t="s">
        <v>3694</v>
      </c>
      <c r="G1087" s="426"/>
      <c r="H1087" s="427" t="n">
        <v>0.085</v>
      </c>
      <c r="I1087" s="427" t="n">
        <v>0.0875</v>
      </c>
      <c r="J1087" s="428" t="s">
        <v>5772</v>
      </c>
      <c r="K1087" s="412" t="s">
        <v>12440</v>
      </c>
      <c r="L1087" s="412" t="s">
        <v>4720</v>
      </c>
      <c r="M1087" s="414" t="s">
        <v>4686</v>
      </c>
      <c r="N1087" s="429" t="n">
        <v>94111</v>
      </c>
      <c r="O1087" s="593"/>
      <c r="P1087" s="432"/>
      <c r="Q1087" s="432"/>
      <c r="R1087" s="414"/>
      <c r="S1087" s="433"/>
      <c r="T1087" s="434"/>
      <c r="U1087" s="414"/>
      <c r="V1087" s="425"/>
      <c r="W1087" s="425"/>
      <c r="X1087" s="425"/>
      <c r="Y1087" s="425"/>
      <c r="Z1087" s="433"/>
      <c r="AA1087" s="433"/>
      <c r="AB1087" s="435"/>
      <c r="AC1087" s="641"/>
      <c r="AD1087" s="642"/>
      <c r="AE1087" s="641"/>
      <c r="AF1087" s="641"/>
      <c r="AG1087" s="641"/>
      <c r="AH1087" s="641"/>
      <c r="AI1087" s="641"/>
      <c r="AJ1087" s="643"/>
      <c r="AK1087" s="437" t="s">
        <v>5946</v>
      </c>
      <c r="AL1087" s="507" t="s">
        <v>6778</v>
      </c>
      <c r="AM1087" s="412" t="s">
        <v>12440</v>
      </c>
      <c r="AN1087" s="439"/>
      <c r="AO1087" s="412" t="s">
        <v>4720</v>
      </c>
      <c r="AP1087" s="414" t="s">
        <v>4686</v>
      </c>
      <c r="AQ1087" s="429" t="n">
        <v>94111</v>
      </c>
      <c r="AR1087" s="440" t="s">
        <v>3694</v>
      </c>
      <c r="AS1087" s="441"/>
      <c r="AT1087" s="438"/>
      <c r="AU1087" s="414"/>
      <c r="AV1087" s="442"/>
      <c r="AW1087" s="443"/>
      <c r="AX1087" s="443"/>
      <c r="AY1087" s="443"/>
      <c r="AZ1087" s="443"/>
      <c r="BA1087" s="443"/>
      <c r="BB1087" s="443"/>
      <c r="BC1087" s="443"/>
      <c r="BD1087" s="443"/>
      <c r="BE1087" s="443"/>
      <c r="BF1087" s="443"/>
      <c r="BG1087" s="443"/>
      <c r="BH1087" s="443"/>
      <c r="BI1087" s="443"/>
      <c r="BJ1087" s="443"/>
      <c r="BK1087" s="443"/>
      <c r="BL1087" s="412"/>
      <c r="BM1087" s="412"/>
      <c r="BN1087" s="412"/>
      <c r="BO1087" s="469"/>
      <c r="BP1087" s="463"/>
      <c r="ALX1087" s="0"/>
      <c r="ALY1087" s="0"/>
      <c r="ALZ1087" s="0"/>
      <c r="AMA1087" s="0"/>
      <c r="AMB1087" s="0"/>
      <c r="AMC1087" s="0"/>
      <c r="AMD1087" s="0"/>
      <c r="AME1087" s="0"/>
      <c r="AMF1087" s="0"/>
      <c r="AMG1087" s="0"/>
      <c r="AMH1087" s="0"/>
      <c r="AMI1087" s="0"/>
      <c r="AMJ1087" s="0"/>
    </row>
    <row r="1088" s="462" customFormat="true" ht="14.1" hidden="false" customHeight="true" outlineLevel="0" collapsed="false">
      <c r="A1088" s="41" t="s">
        <v>6915</v>
      </c>
      <c r="B1088" s="412" t="s">
        <v>4682</v>
      </c>
      <c r="C1088" s="652" t="s">
        <v>7542</v>
      </c>
      <c r="D1088" s="120"/>
      <c r="E1088" s="120" t="s">
        <v>6916</v>
      </c>
      <c r="F1088" s="120" t="s">
        <v>6917</v>
      </c>
      <c r="G1088" s="456"/>
      <c r="H1088" s="427" t="n">
        <v>0.0925</v>
      </c>
      <c r="I1088" s="427"/>
      <c r="J1088" s="428" t="s">
        <v>6061</v>
      </c>
      <c r="K1088" s="412" t="s">
        <v>6918</v>
      </c>
      <c r="L1088" s="412" t="s">
        <v>5454</v>
      </c>
      <c r="M1088" s="120" t="s">
        <v>4686</v>
      </c>
      <c r="N1088" s="457" t="n">
        <v>95126</v>
      </c>
      <c r="O1088" s="430"/>
      <c r="P1088" s="431"/>
      <c r="Q1088" s="431"/>
      <c r="R1088" s="459"/>
      <c r="S1088" s="460"/>
      <c r="T1088" s="461"/>
      <c r="U1088" s="459"/>
      <c r="V1088" s="120"/>
      <c r="W1088" s="120"/>
      <c r="X1088" s="120"/>
      <c r="Y1088" s="120"/>
      <c r="Z1088" s="460"/>
      <c r="AA1088" s="433"/>
      <c r="AB1088" s="456"/>
      <c r="AC1088" s="641"/>
      <c r="AD1088" s="642"/>
      <c r="AE1088" s="641"/>
      <c r="AF1088" s="641"/>
      <c r="AG1088" s="641"/>
      <c r="AH1088" s="641"/>
      <c r="AI1088" s="641"/>
      <c r="AJ1088" s="643"/>
      <c r="AK1088" s="437" t="s">
        <v>5946</v>
      </c>
      <c r="AL1088" s="507" t="s">
        <v>6064</v>
      </c>
      <c r="AM1088" s="412" t="s">
        <v>6918</v>
      </c>
      <c r="AO1088" s="412" t="s">
        <v>5454</v>
      </c>
      <c r="AP1088" s="120" t="s">
        <v>4686</v>
      </c>
      <c r="AQ1088" s="457" t="n">
        <v>95126</v>
      </c>
      <c r="AR1088" s="463" t="s">
        <v>6917</v>
      </c>
      <c r="AS1088" s="441"/>
      <c r="AT1088" s="465"/>
      <c r="AU1088" s="459"/>
      <c r="AV1088" s="466"/>
      <c r="AW1088" s="467"/>
      <c r="AX1088" s="467"/>
      <c r="AY1088" s="467"/>
      <c r="AZ1088" s="467"/>
      <c r="BA1088" s="467"/>
      <c r="BB1088" s="467"/>
      <c r="BC1088" s="467"/>
      <c r="BD1088" s="467"/>
      <c r="BE1088" s="467"/>
      <c r="BF1088" s="467"/>
      <c r="BG1088" s="467"/>
      <c r="BH1088" s="467"/>
      <c r="BI1088" s="467"/>
      <c r="BJ1088" s="467"/>
      <c r="BK1088" s="467"/>
      <c r="BL1088" s="468"/>
      <c r="BM1088" s="468"/>
      <c r="BN1088" s="468"/>
      <c r="BO1088" s="477"/>
      <c r="BP1088" s="478" t="s">
        <v>6919</v>
      </c>
      <c r="BQ1088" s="439"/>
      <c r="ALX1088" s="0"/>
      <c r="ALY1088" s="0"/>
      <c r="ALZ1088" s="0"/>
      <c r="AMA1088" s="0"/>
      <c r="AMB1088" s="0"/>
      <c r="AMC1088" s="0"/>
      <c r="AMD1088" s="0"/>
      <c r="AME1088" s="0"/>
      <c r="AMF1088" s="0"/>
      <c r="AMG1088" s="0"/>
      <c r="AMH1088" s="0"/>
      <c r="AMI1088" s="0"/>
      <c r="AMJ1088" s="0"/>
    </row>
    <row r="1089" s="462" customFormat="true" ht="14.1" hidden="false" customHeight="true" outlineLevel="0" collapsed="false">
      <c r="A1089" s="41" t="s">
        <v>3646</v>
      </c>
      <c r="B1089" s="412" t="s">
        <v>4682</v>
      </c>
      <c r="C1089" s="508" t="s">
        <v>7542</v>
      </c>
      <c r="D1089" s="120" t="s">
        <v>12441</v>
      </c>
      <c r="E1089" s="120" t="s">
        <v>3645</v>
      </c>
      <c r="F1089" s="120" t="s">
        <v>3644</v>
      </c>
      <c r="G1089" s="456"/>
      <c r="H1089" s="427" t="n">
        <v>0.085</v>
      </c>
      <c r="I1089" s="427" t="n">
        <v>0.0875</v>
      </c>
      <c r="J1089" s="428" t="s">
        <v>5772</v>
      </c>
      <c r="K1089" s="412" t="s">
        <v>12442</v>
      </c>
      <c r="L1089" s="412" t="s">
        <v>4720</v>
      </c>
      <c r="M1089" s="120" t="s">
        <v>4686</v>
      </c>
      <c r="N1089" s="457" t="n">
        <v>94112</v>
      </c>
      <c r="O1089" s="458" t="s">
        <v>12443</v>
      </c>
      <c r="P1089" s="544"/>
      <c r="Q1089" s="544"/>
      <c r="R1089" s="459"/>
      <c r="S1089" s="120"/>
      <c r="T1089" s="120"/>
      <c r="U1089" s="460"/>
      <c r="V1089" s="120"/>
      <c r="W1089" s="120"/>
      <c r="X1089" s="120"/>
      <c r="Y1089" s="120"/>
      <c r="Z1089" s="460"/>
      <c r="AA1089" s="460"/>
      <c r="AB1089" s="456"/>
      <c r="AC1089" s="645"/>
      <c r="AD1089" s="645"/>
      <c r="AE1089" s="645"/>
      <c r="AF1089" s="645"/>
      <c r="AG1089" s="645"/>
      <c r="AH1089" s="645"/>
      <c r="AI1089" s="645"/>
      <c r="AJ1089" s="498"/>
      <c r="AK1089" s="437" t="s">
        <v>5946</v>
      </c>
      <c r="AL1089" s="507" t="s">
        <v>6108</v>
      </c>
      <c r="AM1089" s="412" t="s">
        <v>12442</v>
      </c>
      <c r="AO1089" s="412" t="s">
        <v>4720</v>
      </c>
      <c r="AP1089" s="120" t="s">
        <v>4686</v>
      </c>
      <c r="AQ1089" s="457" t="n">
        <v>94112</v>
      </c>
      <c r="AR1089" s="463" t="s">
        <v>3644</v>
      </c>
      <c r="AS1089" s="464"/>
      <c r="AT1089" s="465"/>
      <c r="AU1089" s="459"/>
      <c r="AV1089" s="466" t="n">
        <v>4</v>
      </c>
      <c r="AW1089" s="467"/>
      <c r="AX1089" s="467"/>
      <c r="AY1089" s="467"/>
      <c r="AZ1089" s="467"/>
      <c r="BA1089" s="467"/>
      <c r="BB1089" s="467"/>
      <c r="BC1089" s="467"/>
      <c r="BD1089" s="467"/>
      <c r="BE1089" s="467"/>
      <c r="BF1089" s="467"/>
      <c r="BG1089" s="467"/>
      <c r="BH1089" s="467"/>
      <c r="BI1089" s="467"/>
      <c r="BJ1089" s="467"/>
      <c r="BK1089" s="467"/>
      <c r="BL1089" s="468"/>
      <c r="BM1089" s="468"/>
      <c r="BN1089" s="468"/>
      <c r="BO1089" s="477"/>
      <c r="BP1089" s="463"/>
      <c r="BQ1089" s="439"/>
      <c r="ALX1089" s="0"/>
      <c r="ALY1089" s="0"/>
      <c r="ALZ1089" s="0"/>
      <c r="AMA1089" s="0"/>
      <c r="AMB1089" s="0"/>
      <c r="AMC1089" s="0"/>
      <c r="AMD1089" s="0"/>
      <c r="AME1089" s="0"/>
      <c r="AMF1089" s="0"/>
      <c r="AMG1089" s="0"/>
      <c r="AMH1089" s="0"/>
      <c r="AMI1089" s="0"/>
      <c r="AMJ1089" s="0"/>
    </row>
    <row r="1090" s="462" customFormat="true" ht="14.1" hidden="false" customHeight="true" outlineLevel="0" collapsed="false">
      <c r="A1090" s="41" t="s">
        <v>442</v>
      </c>
      <c r="B1090" s="412" t="s">
        <v>4682</v>
      </c>
      <c r="C1090" s="652" t="s">
        <v>7542</v>
      </c>
      <c r="D1090" s="120"/>
      <c r="E1090" s="120" t="s">
        <v>3667</v>
      </c>
      <c r="F1090" s="120" t="s">
        <v>3666</v>
      </c>
      <c r="G1090" s="456" t="s">
        <v>6950</v>
      </c>
      <c r="H1090" s="427" t="n">
        <v>0.085</v>
      </c>
      <c r="I1090" s="427" t="n">
        <v>0.0875</v>
      </c>
      <c r="J1090" s="428" t="s">
        <v>5772</v>
      </c>
      <c r="K1090" s="412" t="s">
        <v>6951</v>
      </c>
      <c r="L1090" s="412" t="s">
        <v>4720</v>
      </c>
      <c r="M1090" s="120" t="s">
        <v>4686</v>
      </c>
      <c r="N1090" s="457" t="n">
        <v>94109</v>
      </c>
      <c r="O1090" s="458" t="s">
        <v>6952</v>
      </c>
      <c r="P1090" s="431"/>
      <c r="Q1090" s="431"/>
      <c r="R1090" s="459" t="s">
        <v>6953</v>
      </c>
      <c r="S1090" s="460" t="s">
        <v>6954</v>
      </c>
      <c r="T1090" s="461"/>
      <c r="U1090" s="459"/>
      <c r="V1090" s="120"/>
      <c r="W1090" s="120"/>
      <c r="X1090" s="120"/>
      <c r="Y1090" s="120"/>
      <c r="Z1090" s="460" t="s">
        <v>6955</v>
      </c>
      <c r="AA1090" s="433" t="s">
        <v>6956</v>
      </c>
      <c r="AB1090" s="456"/>
      <c r="AC1090" s="641"/>
      <c r="AD1090" s="642"/>
      <c r="AE1090" s="641"/>
      <c r="AF1090" s="641"/>
      <c r="AG1090" s="641"/>
      <c r="AH1090" s="641"/>
      <c r="AI1090" s="641"/>
      <c r="AJ1090" s="643"/>
      <c r="AK1090" s="437" t="s">
        <v>5946</v>
      </c>
      <c r="AL1090" s="507" t="s">
        <v>5946</v>
      </c>
      <c r="AM1090" s="412" t="str">
        <f aca="false">PROPER(AN1090)</f>
        <v>708 Post St</v>
      </c>
      <c r="AN1090" s="462" t="s">
        <v>6957</v>
      </c>
      <c r="AO1090" s="412" t="s">
        <v>4720</v>
      </c>
      <c r="AP1090" s="120" t="s">
        <v>4686</v>
      </c>
      <c r="AQ1090" s="457" t="n">
        <v>94109</v>
      </c>
      <c r="AR1090" s="463" t="s">
        <v>4081</v>
      </c>
      <c r="AS1090" s="441"/>
      <c r="AT1090" s="465"/>
      <c r="AU1090" s="459"/>
      <c r="AV1090" s="466" t="n">
        <v>1</v>
      </c>
      <c r="AW1090" s="467"/>
      <c r="AX1090" s="467"/>
      <c r="AY1090" s="467"/>
      <c r="AZ1090" s="467"/>
      <c r="BA1090" s="467"/>
      <c r="BB1090" s="467"/>
      <c r="BC1090" s="467"/>
      <c r="BD1090" s="467"/>
      <c r="BE1090" s="467"/>
      <c r="BF1090" s="467"/>
      <c r="BG1090" s="467"/>
      <c r="BH1090" s="467"/>
      <c r="BI1090" s="467"/>
      <c r="BJ1090" s="467"/>
      <c r="BK1090" s="467"/>
      <c r="BL1090" s="468"/>
      <c r="BM1090" s="468"/>
      <c r="BN1090" s="468"/>
      <c r="BO1090" s="469"/>
      <c r="BP1090" s="463"/>
      <c r="BQ1090" s="557"/>
      <c r="ALX1090" s="0"/>
      <c r="ALY1090" s="0"/>
      <c r="ALZ1090" s="0"/>
      <c r="AMA1090" s="0"/>
      <c r="AMB1090" s="0"/>
      <c r="AMC1090" s="0"/>
      <c r="AMD1090" s="0"/>
      <c r="AME1090" s="0"/>
      <c r="AMF1090" s="0"/>
      <c r="AMG1090" s="0"/>
      <c r="AMH1090" s="0"/>
      <c r="AMI1090" s="0"/>
      <c r="AMJ1090" s="0"/>
    </row>
    <row r="1091" s="462" customFormat="true" ht="14.1" hidden="false" customHeight="true" outlineLevel="0" collapsed="false">
      <c r="A1091" s="41" t="s">
        <v>4581</v>
      </c>
      <c r="B1091" s="412" t="s">
        <v>4682</v>
      </c>
      <c r="C1091" s="508" t="s">
        <v>7542</v>
      </c>
      <c r="D1091" s="120" t="s">
        <v>12441</v>
      </c>
      <c r="E1091" s="120" t="s">
        <v>4579</v>
      </c>
      <c r="F1091" s="120" t="s">
        <v>4578</v>
      </c>
      <c r="G1091" s="456" t="s">
        <v>6962</v>
      </c>
      <c r="H1091" s="427" t="n">
        <v>0.0975</v>
      </c>
      <c r="I1091" s="427" t="n">
        <v>0.1</v>
      </c>
      <c r="J1091" s="428" t="s">
        <v>6963</v>
      </c>
      <c r="K1091" s="412" t="s">
        <v>6964</v>
      </c>
      <c r="L1091" s="412" t="s">
        <v>5436</v>
      </c>
      <c r="M1091" s="120" t="s">
        <v>4686</v>
      </c>
      <c r="N1091" s="457" t="n">
        <v>94577</v>
      </c>
      <c r="O1091" s="458" t="s">
        <v>6965</v>
      </c>
      <c r="P1091" s="431"/>
      <c r="Q1091" s="431"/>
      <c r="R1091" s="459" t="s">
        <v>6966</v>
      </c>
      <c r="S1091" s="460"/>
      <c r="T1091" s="461"/>
      <c r="U1091" s="459"/>
      <c r="V1091" s="120"/>
      <c r="W1091" s="120"/>
      <c r="X1091" s="120"/>
      <c r="Y1091" s="120"/>
      <c r="Z1091" s="460"/>
      <c r="AA1091" s="433"/>
      <c r="AB1091" s="456"/>
      <c r="AC1091" s="641"/>
      <c r="AD1091" s="642"/>
      <c r="AE1091" s="641"/>
      <c r="AF1091" s="641"/>
      <c r="AG1091" s="641"/>
      <c r="AH1091" s="641"/>
      <c r="AI1091" s="641"/>
      <c r="AJ1091" s="643"/>
      <c r="AK1091" s="437" t="s">
        <v>5946</v>
      </c>
      <c r="AL1091" s="507" t="s">
        <v>5946</v>
      </c>
      <c r="AM1091" s="412" t="s">
        <v>6964</v>
      </c>
      <c r="AO1091" s="412" t="s">
        <v>5436</v>
      </c>
      <c r="AP1091" s="120" t="s">
        <v>4686</v>
      </c>
      <c r="AQ1091" s="457" t="n">
        <v>94577</v>
      </c>
      <c r="AR1091" s="463" t="s">
        <v>4578</v>
      </c>
      <c r="AS1091" s="441"/>
      <c r="AT1091" s="465"/>
      <c r="AU1091" s="459"/>
      <c r="AV1091" s="466" t="n">
        <v>2</v>
      </c>
      <c r="AW1091" s="467"/>
      <c r="AX1091" s="467"/>
      <c r="AY1091" s="467"/>
      <c r="AZ1091" s="467"/>
      <c r="BA1091" s="467"/>
      <c r="BB1091" s="467"/>
      <c r="BC1091" s="467"/>
      <c r="BD1091" s="467"/>
      <c r="BE1091" s="467"/>
      <c r="BF1091" s="467"/>
      <c r="BG1091" s="467"/>
      <c r="BH1091" s="467"/>
      <c r="BI1091" s="467"/>
      <c r="BJ1091" s="467"/>
      <c r="BK1091" s="467"/>
      <c r="BL1091" s="468"/>
      <c r="BM1091" s="468"/>
      <c r="BN1091" s="468"/>
      <c r="BO1091" s="469"/>
      <c r="BP1091" s="463"/>
      <c r="ALX1091" s="0"/>
      <c r="ALY1091" s="0"/>
      <c r="ALZ1091" s="0"/>
      <c r="AMA1091" s="0"/>
      <c r="AMB1091" s="0"/>
      <c r="AMC1091" s="0"/>
      <c r="AMD1091" s="0"/>
      <c r="AME1091" s="0"/>
      <c r="AMF1091" s="0"/>
      <c r="AMG1091" s="0"/>
      <c r="AMH1091" s="0"/>
      <c r="AMI1091" s="0"/>
      <c r="AMJ1091" s="0"/>
    </row>
    <row r="1092" s="462" customFormat="true" ht="14.1" hidden="false" customHeight="true" outlineLevel="0" collapsed="false">
      <c r="A1092" s="41" t="s">
        <v>6977</v>
      </c>
      <c r="B1092" s="412" t="s">
        <v>4682</v>
      </c>
      <c r="C1092" s="508" t="s">
        <v>7542</v>
      </c>
      <c r="D1092" s="120"/>
      <c r="E1092" s="120" t="s">
        <v>1667</v>
      </c>
      <c r="F1092" s="120" t="s">
        <v>4081</v>
      </c>
      <c r="G1092" s="456"/>
      <c r="H1092" s="427" t="n">
        <v>0.0825</v>
      </c>
      <c r="I1092" s="427" t="n">
        <v>0.085</v>
      </c>
      <c r="J1092" s="428" t="s">
        <v>7552</v>
      </c>
      <c r="K1092" s="412" t="s">
        <v>6978</v>
      </c>
      <c r="L1092" s="412" t="s">
        <v>5860</v>
      </c>
      <c r="M1092" s="120" t="s">
        <v>4686</v>
      </c>
      <c r="N1092" s="457" t="n">
        <v>94941</v>
      </c>
      <c r="O1092" s="430"/>
      <c r="P1092" s="431"/>
      <c r="Q1092" s="431"/>
      <c r="R1092" s="459"/>
      <c r="S1092" s="460"/>
      <c r="T1092" s="461"/>
      <c r="U1092" s="459"/>
      <c r="V1092" s="120"/>
      <c r="W1092" s="120"/>
      <c r="X1092" s="120"/>
      <c r="Y1092" s="120"/>
      <c r="Z1092" s="460" t="s">
        <v>6006</v>
      </c>
      <c r="AA1092" s="433" t="s">
        <v>4745</v>
      </c>
      <c r="AB1092" s="456"/>
      <c r="AC1092" s="641"/>
      <c r="AD1092" s="642"/>
      <c r="AE1092" s="641"/>
      <c r="AF1092" s="641"/>
      <c r="AG1092" s="641"/>
      <c r="AH1092" s="641"/>
      <c r="AI1092" s="641"/>
      <c r="AJ1092" s="643"/>
      <c r="AK1092" s="437" t="s">
        <v>5946</v>
      </c>
      <c r="AL1092" s="507" t="s">
        <v>5946</v>
      </c>
      <c r="AM1092" s="412" t="str">
        <f aca="false">PROPER(AN1092)</f>
        <v>8 E Blithedale Ave</v>
      </c>
      <c r="AN1092" s="462" t="s">
        <v>6979</v>
      </c>
      <c r="AO1092" s="412" t="s">
        <v>5860</v>
      </c>
      <c r="AP1092" s="120" t="s">
        <v>4686</v>
      </c>
      <c r="AQ1092" s="457" t="n">
        <v>94941</v>
      </c>
      <c r="AR1092" s="463" t="s">
        <v>4081</v>
      </c>
      <c r="AS1092" s="441"/>
      <c r="AT1092" s="465"/>
      <c r="AU1092" s="459"/>
      <c r="AV1092" s="466" t="n">
        <v>1</v>
      </c>
      <c r="AW1092" s="467"/>
      <c r="AX1092" s="467"/>
      <c r="AY1092" s="467"/>
      <c r="AZ1092" s="467"/>
      <c r="BA1092" s="467"/>
      <c r="BB1092" s="467"/>
      <c r="BC1092" s="467"/>
      <c r="BD1092" s="467"/>
      <c r="BE1092" s="467"/>
      <c r="BF1092" s="467"/>
      <c r="BG1092" s="467"/>
      <c r="BH1092" s="467"/>
      <c r="BI1092" s="467"/>
      <c r="BJ1092" s="467"/>
      <c r="BK1092" s="467"/>
      <c r="BL1092" s="468"/>
      <c r="BM1092" s="468"/>
      <c r="BN1092" s="468"/>
      <c r="BO1092" s="469"/>
      <c r="BP1092" s="463"/>
      <c r="BQ1092" s="439"/>
      <c r="ALX1092" s="0"/>
      <c r="ALY1092" s="0"/>
      <c r="ALZ1092" s="0"/>
      <c r="AMA1092" s="0"/>
      <c r="AMB1092" s="0"/>
      <c r="AMC1092" s="0"/>
      <c r="AMD1092" s="0"/>
      <c r="AME1092" s="0"/>
      <c r="AMF1092" s="0"/>
      <c r="AMG1092" s="0"/>
      <c r="AMH1092" s="0"/>
      <c r="AMI1092" s="0"/>
      <c r="AMJ1092" s="0"/>
    </row>
    <row r="1093" s="462" customFormat="true" ht="14.1" hidden="false" customHeight="true" outlineLevel="0" collapsed="false">
      <c r="A1093" s="41" t="s">
        <v>12444</v>
      </c>
      <c r="B1093" s="412" t="s">
        <v>4682</v>
      </c>
      <c r="C1093" s="508" t="s">
        <v>7542</v>
      </c>
      <c r="D1093" s="120" t="s">
        <v>6606</v>
      </c>
      <c r="E1093" s="120" t="s">
        <v>12445</v>
      </c>
      <c r="F1093" s="120" t="s">
        <v>12446</v>
      </c>
      <c r="G1093" s="456"/>
      <c r="H1093" s="427" t="n">
        <v>0.0925</v>
      </c>
      <c r="I1093" s="427" t="n">
        <v>0.095</v>
      </c>
      <c r="J1093" s="428" t="s">
        <v>5940</v>
      </c>
      <c r="K1093" s="412" t="s">
        <v>12447</v>
      </c>
      <c r="L1093" s="412" t="s">
        <v>5728</v>
      </c>
      <c r="M1093" s="120" t="s">
        <v>4686</v>
      </c>
      <c r="N1093" s="457" t="n">
        <v>94538</v>
      </c>
      <c r="O1093" s="430"/>
      <c r="P1093" s="431"/>
      <c r="Q1093" s="431"/>
      <c r="R1093" s="459"/>
      <c r="S1093" s="460"/>
      <c r="T1093" s="461"/>
      <c r="U1093" s="459"/>
      <c r="V1093" s="120"/>
      <c r="W1093" s="120"/>
      <c r="X1093" s="120"/>
      <c r="Y1093" s="120"/>
      <c r="Z1093" s="460" t="s">
        <v>6006</v>
      </c>
      <c r="AA1093" s="433" t="s">
        <v>4745</v>
      </c>
      <c r="AB1093" s="456"/>
      <c r="AC1093" s="641"/>
      <c r="AD1093" s="642"/>
      <c r="AE1093" s="641"/>
      <c r="AF1093" s="641"/>
      <c r="AG1093" s="641"/>
      <c r="AH1093" s="641"/>
      <c r="AI1093" s="641"/>
      <c r="AJ1093" s="643"/>
      <c r="AK1093" s="437" t="s">
        <v>5946</v>
      </c>
      <c r="AL1093" s="507" t="s">
        <v>5946</v>
      </c>
      <c r="AM1093" s="412" t="s">
        <v>12447</v>
      </c>
      <c r="AO1093" s="412" t="s">
        <v>5728</v>
      </c>
      <c r="AP1093" s="120" t="s">
        <v>4686</v>
      </c>
      <c r="AQ1093" s="457" t="n">
        <v>94538</v>
      </c>
      <c r="AR1093" s="463" t="s">
        <v>12446</v>
      </c>
      <c r="AS1093" s="441"/>
      <c r="AT1093" s="465"/>
      <c r="AU1093" s="459"/>
      <c r="AV1093" s="466" t="n">
        <v>1</v>
      </c>
      <c r="AW1093" s="467"/>
      <c r="AX1093" s="467"/>
      <c r="AY1093" s="467"/>
      <c r="AZ1093" s="467"/>
      <c r="BA1093" s="467"/>
      <c r="BB1093" s="467"/>
      <c r="BC1093" s="467"/>
      <c r="BD1093" s="467"/>
      <c r="BE1093" s="467"/>
      <c r="BF1093" s="467"/>
      <c r="BG1093" s="467"/>
      <c r="BH1093" s="467"/>
      <c r="BI1093" s="467"/>
      <c r="BJ1093" s="467"/>
      <c r="BK1093" s="467"/>
      <c r="BL1093" s="468"/>
      <c r="BM1093" s="468"/>
      <c r="BN1093" s="468"/>
      <c r="BO1093" s="469"/>
      <c r="BP1093" s="463"/>
      <c r="BQ1093" s="557"/>
      <c r="ALX1093" s="0"/>
      <c r="ALY1093" s="0"/>
      <c r="ALZ1093" s="0"/>
      <c r="AMA1093" s="0"/>
      <c r="AMB1093" s="0"/>
      <c r="AMC1093" s="0"/>
      <c r="AMD1093" s="0"/>
      <c r="AME1093" s="0"/>
      <c r="AMF1093" s="0"/>
      <c r="AMG1093" s="0"/>
      <c r="AMH1093" s="0"/>
      <c r="AMI1093" s="0"/>
      <c r="AMJ1093" s="0"/>
    </row>
    <row r="1094" s="462" customFormat="true" ht="14.1" hidden="false" customHeight="true" outlineLevel="0" collapsed="false">
      <c r="A1094" s="41" t="s">
        <v>3703</v>
      </c>
      <c r="B1094" s="412" t="s">
        <v>4682</v>
      </c>
      <c r="C1094" s="563" t="s">
        <v>7542</v>
      </c>
      <c r="D1094" s="414" t="s">
        <v>6579</v>
      </c>
      <c r="E1094" s="425" t="s">
        <v>12448</v>
      </c>
      <c r="F1094" s="425" t="s">
        <v>12449</v>
      </c>
      <c r="G1094" s="426" t="s">
        <v>12450</v>
      </c>
      <c r="H1094" s="427" t="n">
        <v>0.09</v>
      </c>
      <c r="I1094" s="538"/>
      <c r="J1094" s="428" t="s">
        <v>7614</v>
      </c>
      <c r="K1094" s="412" t="s">
        <v>12451</v>
      </c>
      <c r="L1094" s="412" t="s">
        <v>3082</v>
      </c>
      <c r="M1094" s="414" t="s">
        <v>4686</v>
      </c>
      <c r="N1094" s="429" t="n">
        <v>94901</v>
      </c>
      <c r="O1094" s="640" t="s">
        <v>12452</v>
      </c>
      <c r="P1094" s="432"/>
      <c r="Q1094" s="432"/>
      <c r="R1094" s="414" t="s">
        <v>12453</v>
      </c>
      <c r="S1094" s="433"/>
      <c r="T1094" s="434"/>
      <c r="U1094" s="414"/>
      <c r="V1094" s="425"/>
      <c r="W1094" s="425"/>
      <c r="X1094" s="425"/>
      <c r="Y1094" s="425"/>
      <c r="Z1094" s="433"/>
      <c r="AA1094" s="433"/>
      <c r="AB1094" s="435"/>
      <c r="AC1094" s="641"/>
      <c r="AD1094" s="642"/>
      <c r="AE1094" s="641"/>
      <c r="AF1094" s="641"/>
      <c r="AG1094" s="641"/>
      <c r="AH1094" s="641"/>
      <c r="AI1094" s="641"/>
      <c r="AJ1094" s="643"/>
      <c r="AK1094" s="437" t="s">
        <v>5946</v>
      </c>
      <c r="AL1094" s="507" t="s">
        <v>5946</v>
      </c>
      <c r="AM1094" s="412" t="s">
        <v>12451</v>
      </c>
      <c r="AN1094" s="439"/>
      <c r="AO1094" s="412" t="s">
        <v>3082</v>
      </c>
      <c r="AP1094" s="414" t="s">
        <v>4686</v>
      </c>
      <c r="AQ1094" s="429" t="n">
        <v>94901</v>
      </c>
      <c r="AR1094" s="440" t="s">
        <v>12449</v>
      </c>
      <c r="AS1094" s="441"/>
      <c r="AT1094" s="438"/>
      <c r="AU1094" s="414"/>
      <c r="AV1094" s="442" t="n">
        <v>3</v>
      </c>
      <c r="AW1094" s="443" t="s">
        <v>6579</v>
      </c>
      <c r="AX1094" s="443" t="s">
        <v>12454</v>
      </c>
      <c r="AY1094" s="443" t="s">
        <v>12455</v>
      </c>
      <c r="AZ1094" s="443" t="s">
        <v>6154</v>
      </c>
      <c r="BA1094" s="443" t="s">
        <v>7450</v>
      </c>
      <c r="BB1094" s="443" t="s">
        <v>7450</v>
      </c>
      <c r="BC1094" s="443" t="s">
        <v>10368</v>
      </c>
      <c r="BD1094" s="443" t="s">
        <v>12456</v>
      </c>
      <c r="BE1094" s="443" t="s">
        <v>9583</v>
      </c>
      <c r="BF1094" s="443"/>
      <c r="BG1094" s="443"/>
      <c r="BH1094" s="443" t="s">
        <v>7450</v>
      </c>
      <c r="BI1094" s="443" t="s">
        <v>7379</v>
      </c>
      <c r="BJ1094" s="443"/>
      <c r="BK1094" s="443"/>
      <c r="BL1094" s="412"/>
      <c r="BM1094" s="412"/>
      <c r="BN1094" s="412"/>
      <c r="BO1094" s="469"/>
      <c r="BP1094" s="463"/>
      <c r="BQ1094" s="557"/>
      <c r="ALX1094" s="0"/>
      <c r="ALY1094" s="0"/>
      <c r="ALZ1094" s="0"/>
      <c r="AMA1094" s="0"/>
      <c r="AMB1094" s="0"/>
      <c r="AMC1094" s="0"/>
      <c r="AMD1094" s="0"/>
      <c r="AME1094" s="0"/>
      <c r="AMF1094" s="0"/>
      <c r="AMG1094" s="0"/>
      <c r="AMH1094" s="0"/>
      <c r="AMI1094" s="0"/>
      <c r="AMJ1094" s="0"/>
    </row>
    <row r="1095" s="462" customFormat="true" ht="14.1" hidden="false" customHeight="true" outlineLevel="0" collapsed="false">
      <c r="A1095" s="41" t="s">
        <v>3587</v>
      </c>
      <c r="B1095" s="412" t="s">
        <v>4682</v>
      </c>
      <c r="C1095" s="652" t="s">
        <v>7542</v>
      </c>
      <c r="D1095" s="120"/>
      <c r="E1095" s="120" t="s">
        <v>3555</v>
      </c>
      <c r="F1095" s="120" t="s">
        <v>3586</v>
      </c>
      <c r="G1095" s="456"/>
      <c r="H1095" s="427" t="n">
        <v>0.085</v>
      </c>
      <c r="I1095" s="427" t="n">
        <v>0.0875</v>
      </c>
      <c r="J1095" s="428" t="s">
        <v>5772</v>
      </c>
      <c r="K1095" s="412" t="s">
        <v>12457</v>
      </c>
      <c r="L1095" s="412" t="s">
        <v>4720</v>
      </c>
      <c r="M1095" s="120" t="s">
        <v>4686</v>
      </c>
      <c r="N1095" s="457" t="n">
        <v>94105</v>
      </c>
      <c r="O1095" s="430"/>
      <c r="P1095" s="431"/>
      <c r="Q1095" s="431"/>
      <c r="R1095" s="459" t="s">
        <v>12458</v>
      </c>
      <c r="S1095" s="460" t="s">
        <v>12459</v>
      </c>
      <c r="T1095" s="461" t="s">
        <v>12460</v>
      </c>
      <c r="U1095" s="459"/>
      <c r="V1095" s="120" t="s">
        <v>4160</v>
      </c>
      <c r="W1095" s="120"/>
      <c r="X1095" s="120"/>
      <c r="Y1095" s="120"/>
      <c r="Z1095" s="460"/>
      <c r="AA1095" s="433"/>
      <c r="AB1095" s="456"/>
      <c r="AC1095" s="594"/>
      <c r="AD1095" s="595"/>
      <c r="AE1095" s="595"/>
      <c r="AF1095" s="595"/>
      <c r="AG1095" s="595"/>
      <c r="AH1095" s="595"/>
      <c r="AI1095" s="595"/>
      <c r="AJ1095" s="596"/>
      <c r="AK1095" s="437" t="s">
        <v>5946</v>
      </c>
      <c r="AL1095" s="507" t="s">
        <v>6144</v>
      </c>
      <c r="AM1095" s="412" t="s">
        <v>12457</v>
      </c>
      <c r="AO1095" s="412" t="s">
        <v>4720</v>
      </c>
      <c r="AP1095" s="120" t="s">
        <v>4686</v>
      </c>
      <c r="AQ1095" s="457" t="n">
        <v>94105</v>
      </c>
      <c r="AR1095" s="463" t="s">
        <v>12461</v>
      </c>
      <c r="AS1095" s="441"/>
      <c r="AT1095" s="465"/>
      <c r="AU1095" s="459"/>
      <c r="AV1095" s="466" t="n">
        <v>2</v>
      </c>
      <c r="AW1095" s="467"/>
      <c r="AX1095" s="467"/>
      <c r="AY1095" s="467"/>
      <c r="AZ1095" s="467"/>
      <c r="BA1095" s="467"/>
      <c r="BB1095" s="467"/>
      <c r="BC1095" s="467"/>
      <c r="BD1095" s="467"/>
      <c r="BE1095" s="467"/>
      <c r="BF1095" s="467"/>
      <c r="BG1095" s="467"/>
      <c r="BH1095" s="467"/>
      <c r="BI1095" s="467"/>
      <c r="BJ1095" s="467"/>
      <c r="BK1095" s="467"/>
      <c r="BL1095" s="468"/>
      <c r="BM1095" s="468"/>
      <c r="BN1095" s="468"/>
      <c r="BO1095" s="469"/>
      <c r="BP1095" s="463"/>
      <c r="BQ1095" s="439"/>
      <c r="ALX1095" s="0"/>
      <c r="ALY1095" s="0"/>
      <c r="ALZ1095" s="0"/>
      <c r="AMA1095" s="0"/>
      <c r="AMB1095" s="0"/>
      <c r="AMC1095" s="0"/>
      <c r="AMD1095" s="0"/>
      <c r="AME1095" s="0"/>
      <c r="AMF1095" s="0"/>
      <c r="AMG1095" s="0"/>
      <c r="AMH1095" s="0"/>
      <c r="AMI1095" s="0"/>
      <c r="AMJ1095" s="0"/>
    </row>
    <row r="1096" s="462" customFormat="true" ht="14.1" hidden="false" customHeight="true" outlineLevel="0" collapsed="false">
      <c r="A1096" s="41" t="s">
        <v>1721</v>
      </c>
      <c r="B1096" s="412" t="s">
        <v>4682</v>
      </c>
      <c r="C1096" s="508" t="s">
        <v>7542</v>
      </c>
      <c r="D1096" s="120" t="s">
        <v>6426</v>
      </c>
      <c r="E1096" s="120" t="s">
        <v>1722</v>
      </c>
      <c r="F1096" s="120" t="s">
        <v>1718</v>
      </c>
      <c r="G1096" s="456" t="s">
        <v>7038</v>
      </c>
      <c r="H1096" s="427" t="n">
        <v>0.09</v>
      </c>
      <c r="I1096" s="427" t="n">
        <v>0.0875</v>
      </c>
      <c r="J1096" s="428" t="s">
        <v>8684</v>
      </c>
      <c r="K1096" s="412" t="s">
        <v>7039</v>
      </c>
      <c r="L1096" s="412" t="s">
        <v>5853</v>
      </c>
      <c r="M1096" s="120" t="s">
        <v>4686</v>
      </c>
      <c r="N1096" s="457" t="n">
        <v>95014</v>
      </c>
      <c r="O1096" s="430"/>
      <c r="P1096" s="431"/>
      <c r="Q1096" s="431"/>
      <c r="R1096" s="459"/>
      <c r="S1096" s="460"/>
      <c r="T1096" s="461"/>
      <c r="U1096" s="459"/>
      <c r="V1096" s="120"/>
      <c r="W1096" s="120"/>
      <c r="X1096" s="120"/>
      <c r="Y1096" s="120"/>
      <c r="Z1096" s="460" t="s">
        <v>6006</v>
      </c>
      <c r="AA1096" s="433" t="s">
        <v>4745</v>
      </c>
      <c r="AB1096" s="456"/>
      <c r="AC1096" s="641"/>
      <c r="AD1096" s="642"/>
      <c r="AE1096" s="641"/>
      <c r="AF1096" s="641"/>
      <c r="AG1096" s="641"/>
      <c r="AH1096" s="641"/>
      <c r="AI1096" s="641"/>
      <c r="AJ1096" s="643"/>
      <c r="AK1096" s="437" t="s">
        <v>5946</v>
      </c>
      <c r="AL1096" s="507" t="s">
        <v>6108</v>
      </c>
      <c r="AM1096" s="412" t="str">
        <f aca="false">PROPER(AN1096)</f>
        <v>10525 S. Deanza Blvd #100</v>
      </c>
      <c r="AN1096" s="462" t="s">
        <v>7040</v>
      </c>
      <c r="AO1096" s="412" t="s">
        <v>5853</v>
      </c>
      <c r="AP1096" s="120" t="s">
        <v>4686</v>
      </c>
      <c r="AQ1096" s="457" t="n">
        <v>95014</v>
      </c>
      <c r="AR1096" s="463" t="s">
        <v>1718</v>
      </c>
      <c r="AS1096" s="441"/>
      <c r="AT1096" s="465"/>
      <c r="AU1096" s="459"/>
      <c r="AV1096" s="466" t="n">
        <v>2</v>
      </c>
      <c r="AW1096" s="467"/>
      <c r="AX1096" s="467"/>
      <c r="AY1096" s="467"/>
      <c r="AZ1096" s="467"/>
      <c r="BA1096" s="467"/>
      <c r="BB1096" s="467"/>
      <c r="BC1096" s="467"/>
      <c r="BD1096" s="467"/>
      <c r="BE1096" s="467"/>
      <c r="BF1096" s="467"/>
      <c r="BG1096" s="467"/>
      <c r="BH1096" s="467"/>
      <c r="BI1096" s="467"/>
      <c r="BJ1096" s="467"/>
      <c r="BK1096" s="467"/>
      <c r="BL1096" s="468"/>
      <c r="BM1096" s="468"/>
      <c r="BN1096" s="468"/>
      <c r="BO1096" s="412"/>
      <c r="BP1096" s="412"/>
      <c r="BQ1096" s="557"/>
      <c r="ALX1096" s="0"/>
      <c r="ALY1096" s="0"/>
      <c r="ALZ1096" s="0"/>
      <c r="AMA1096" s="0"/>
      <c r="AMB1096" s="0"/>
      <c r="AMC1096" s="0"/>
      <c r="AMD1096" s="0"/>
      <c r="AME1096" s="0"/>
      <c r="AMF1096" s="0"/>
      <c r="AMG1096" s="0"/>
      <c r="AMH1096" s="0"/>
      <c r="AMI1096" s="0"/>
      <c r="AMJ1096" s="0"/>
    </row>
    <row r="1097" s="462" customFormat="true" ht="14.1" hidden="false" customHeight="true" outlineLevel="0" collapsed="false">
      <c r="A1097" s="41" t="s">
        <v>12462</v>
      </c>
      <c r="B1097" s="412" t="s">
        <v>4682</v>
      </c>
      <c r="C1097" s="508" t="s">
        <v>7542</v>
      </c>
      <c r="D1097" s="120" t="s">
        <v>6282</v>
      </c>
      <c r="E1097" s="120" t="s">
        <v>2455</v>
      </c>
      <c r="F1097" s="120" t="s">
        <v>12463</v>
      </c>
      <c r="G1097" s="456" t="s">
        <v>12464</v>
      </c>
      <c r="H1097" s="427" t="n">
        <v>0.0775</v>
      </c>
      <c r="I1097" s="427" t="n">
        <v>0.08</v>
      </c>
      <c r="J1097" s="428" t="s">
        <v>7434</v>
      </c>
      <c r="K1097" s="412" t="s">
        <v>12465</v>
      </c>
      <c r="L1097" s="412" t="s">
        <v>4655</v>
      </c>
      <c r="M1097" s="120" t="s">
        <v>4686</v>
      </c>
      <c r="N1097" s="457" t="n">
        <v>94559</v>
      </c>
      <c r="O1097" s="505"/>
      <c r="P1097" s="544" t="s">
        <v>12466</v>
      </c>
      <c r="Q1097" s="506"/>
      <c r="R1097" s="459"/>
      <c r="S1097" s="460"/>
      <c r="T1097" s="461"/>
      <c r="U1097" s="459"/>
      <c r="V1097" s="120"/>
      <c r="W1097" s="120"/>
      <c r="X1097" s="120"/>
      <c r="Y1097" s="120"/>
      <c r="Z1097" s="460"/>
      <c r="AA1097" s="433"/>
      <c r="AB1097" s="456"/>
      <c r="AC1097" s="641"/>
      <c r="AD1097" s="642"/>
      <c r="AE1097" s="641"/>
      <c r="AF1097" s="641"/>
      <c r="AG1097" s="641"/>
      <c r="AH1097" s="641"/>
      <c r="AI1097" s="641"/>
      <c r="AJ1097" s="643"/>
      <c r="AK1097" s="437" t="s">
        <v>5946</v>
      </c>
      <c r="AL1097" s="507" t="s">
        <v>5947</v>
      </c>
      <c r="AM1097" s="412" t="s">
        <v>12467</v>
      </c>
      <c r="AO1097" s="412" t="s">
        <v>4655</v>
      </c>
      <c r="AP1097" s="120" t="s">
        <v>4686</v>
      </c>
      <c r="AQ1097" s="457" t="n">
        <v>94559</v>
      </c>
      <c r="AR1097" s="463" t="s">
        <v>12463</v>
      </c>
      <c r="AS1097" s="441"/>
      <c r="AT1097" s="465"/>
      <c r="AU1097" s="459" t="s">
        <v>12468</v>
      </c>
      <c r="AV1097" s="466" t="n">
        <v>1</v>
      </c>
      <c r="AW1097" s="467"/>
      <c r="AX1097" s="467"/>
      <c r="AY1097" s="467"/>
      <c r="AZ1097" s="467"/>
      <c r="BA1097" s="467"/>
      <c r="BB1097" s="467"/>
      <c r="BC1097" s="467"/>
      <c r="BD1097" s="467"/>
      <c r="BE1097" s="467"/>
      <c r="BF1097" s="467"/>
      <c r="BG1097" s="467"/>
      <c r="BH1097" s="467"/>
      <c r="BI1097" s="467"/>
      <c r="BJ1097" s="467"/>
      <c r="BK1097" s="467"/>
      <c r="BL1097" s="468"/>
      <c r="BM1097" s="468"/>
      <c r="BN1097" s="468"/>
      <c r="BO1097" s="469"/>
      <c r="BP1097" s="478"/>
      <c r="BQ1097" s="557"/>
      <c r="ALX1097" s="0"/>
      <c r="ALY1097" s="0"/>
      <c r="ALZ1097" s="0"/>
      <c r="AMA1097" s="0"/>
      <c r="AMB1097" s="0"/>
      <c r="AMC1097" s="0"/>
      <c r="AMD1097" s="0"/>
      <c r="AME1097" s="0"/>
      <c r="AMF1097" s="0"/>
      <c r="AMG1097" s="0"/>
      <c r="AMH1097" s="0"/>
      <c r="AMI1097" s="0"/>
      <c r="AMJ1097" s="0"/>
    </row>
    <row r="1098" s="462" customFormat="true" ht="14.1" hidden="false" customHeight="true" outlineLevel="0" collapsed="false">
      <c r="A1098" s="41" t="s">
        <v>12469</v>
      </c>
      <c r="B1098" s="412" t="s">
        <v>4682</v>
      </c>
      <c r="C1098" s="508" t="s">
        <v>7542</v>
      </c>
      <c r="D1098" s="120" t="s">
        <v>6612</v>
      </c>
      <c r="E1098" s="120" t="s">
        <v>888</v>
      </c>
      <c r="F1098" s="120" t="s">
        <v>7055</v>
      </c>
      <c r="G1098" s="456" t="s">
        <v>12470</v>
      </c>
      <c r="H1098" s="427" t="n">
        <v>0.08375</v>
      </c>
      <c r="I1098" s="427" t="n">
        <v>0.08625</v>
      </c>
      <c r="J1098" s="428" t="s">
        <v>6303</v>
      </c>
      <c r="K1098" s="412" t="s">
        <v>7057</v>
      </c>
      <c r="L1098" s="412" t="s">
        <v>1532</v>
      </c>
      <c r="M1098" s="120" t="s">
        <v>4686</v>
      </c>
      <c r="N1098" s="457" t="n">
        <v>94591</v>
      </c>
      <c r="O1098" s="505" t="s">
        <v>12471</v>
      </c>
      <c r="P1098" s="506"/>
      <c r="Q1098" s="506"/>
      <c r="R1098" s="459"/>
      <c r="S1098" s="460"/>
      <c r="T1098" s="461"/>
      <c r="U1098" s="459"/>
      <c r="V1098" s="120"/>
      <c r="W1098" s="120"/>
      <c r="X1098" s="120"/>
      <c r="Y1098" s="120"/>
      <c r="Z1098" s="460" t="s">
        <v>12472</v>
      </c>
      <c r="AA1098" s="433" t="s">
        <v>4745</v>
      </c>
      <c r="AB1098" s="456"/>
      <c r="AC1098" s="641"/>
      <c r="AD1098" s="642"/>
      <c r="AE1098" s="641"/>
      <c r="AF1098" s="641"/>
      <c r="AG1098" s="641"/>
      <c r="AH1098" s="641"/>
      <c r="AI1098" s="641"/>
      <c r="AJ1098" s="643"/>
      <c r="AK1098" s="437" t="s">
        <v>5946</v>
      </c>
      <c r="AL1098" s="507" t="s">
        <v>5947</v>
      </c>
      <c r="AM1098" s="412" t="str">
        <f aca="false">PROPER(AN1098)</f>
        <v>2445 Springs Road</v>
      </c>
      <c r="AN1098" s="501" t="s">
        <v>12473</v>
      </c>
      <c r="AO1098" s="412" t="s">
        <v>1532</v>
      </c>
      <c r="AP1098" s="120" t="s">
        <v>4686</v>
      </c>
      <c r="AQ1098" s="457" t="n">
        <v>94591</v>
      </c>
      <c r="AR1098" s="463" t="s">
        <v>7055</v>
      </c>
      <c r="AS1098" s="441"/>
      <c r="AT1098" s="465"/>
      <c r="AU1098" s="459"/>
      <c r="AV1098" s="466" t="n">
        <v>2</v>
      </c>
      <c r="AW1098" s="467"/>
      <c r="AX1098" s="467"/>
      <c r="AY1098" s="467"/>
      <c r="AZ1098" s="467"/>
      <c r="BA1098" s="467"/>
      <c r="BB1098" s="467"/>
      <c r="BC1098" s="467"/>
      <c r="BD1098" s="467"/>
      <c r="BE1098" s="467"/>
      <c r="BF1098" s="467"/>
      <c r="BG1098" s="467"/>
      <c r="BH1098" s="467"/>
      <c r="BI1098" s="467"/>
      <c r="BJ1098" s="467"/>
      <c r="BK1098" s="467"/>
      <c r="BL1098" s="468"/>
      <c r="BM1098" s="468"/>
      <c r="BN1098" s="468"/>
      <c r="BO1098" s="412"/>
      <c r="BP1098" s="412"/>
      <c r="BQ1098" s="557"/>
      <c r="ALX1098" s="0"/>
      <c r="ALY1098" s="0"/>
      <c r="ALZ1098" s="0"/>
      <c r="AMA1098" s="0"/>
      <c r="AMB1098" s="0"/>
      <c r="AMC1098" s="0"/>
      <c r="AMD1098" s="0"/>
      <c r="AME1098" s="0"/>
      <c r="AMF1098" s="0"/>
      <c r="AMG1098" s="0"/>
      <c r="AMH1098" s="0"/>
      <c r="AMI1098" s="0"/>
      <c r="AMJ1098" s="0"/>
    </row>
    <row r="1099" customFormat="false" ht="14.1" hidden="false" customHeight="true" outlineLevel="0" collapsed="false">
      <c r="A1099" s="41" t="s">
        <v>1796</v>
      </c>
      <c r="B1099" s="412" t="s">
        <v>4682</v>
      </c>
      <c r="C1099" s="508" t="s">
        <v>7542</v>
      </c>
      <c r="D1099" s="120" t="s">
        <v>6579</v>
      </c>
      <c r="E1099" s="120" t="s">
        <v>1405</v>
      </c>
      <c r="F1099" s="120" t="s">
        <v>1795</v>
      </c>
      <c r="G1099" s="456"/>
      <c r="H1099" s="427" t="n">
        <v>0.0875</v>
      </c>
      <c r="I1099" s="427" t="n">
        <v>0.09</v>
      </c>
      <c r="J1099" s="428" t="s">
        <v>4739</v>
      </c>
      <c r="K1099" s="412" t="s">
        <v>7078</v>
      </c>
      <c r="L1099" s="412" t="s">
        <v>4738</v>
      </c>
      <c r="M1099" s="120" t="s">
        <v>4686</v>
      </c>
      <c r="N1099" s="457" t="n">
        <v>94960</v>
      </c>
      <c r="O1099" s="458" t="s">
        <v>12474</v>
      </c>
      <c r="Q1099" s="506"/>
      <c r="R1099" s="459"/>
      <c r="S1099" s="460"/>
      <c r="T1099" s="461"/>
      <c r="U1099" s="459"/>
      <c r="V1099" s="120"/>
      <c r="W1099" s="120"/>
      <c r="X1099" s="120"/>
      <c r="Y1099" s="120"/>
      <c r="Z1099" s="460" t="s">
        <v>7081</v>
      </c>
      <c r="AB1099" s="456"/>
      <c r="AC1099" s="594" t="s">
        <v>8340</v>
      </c>
      <c r="AJ1099" s="596" t="s">
        <v>4716</v>
      </c>
      <c r="AK1099" s="437" t="s">
        <v>5946</v>
      </c>
      <c r="AL1099" s="507" t="s">
        <v>5947</v>
      </c>
      <c r="AM1099" s="412" t="s">
        <v>12475</v>
      </c>
      <c r="AN1099" s="462"/>
      <c r="AO1099" s="412" t="s">
        <v>4738</v>
      </c>
      <c r="AP1099" s="120" t="s">
        <v>4686</v>
      </c>
      <c r="AQ1099" s="457" t="n">
        <v>94960</v>
      </c>
      <c r="AR1099" s="463" t="s">
        <v>7084</v>
      </c>
      <c r="AT1099" s="465"/>
      <c r="AU1099" s="459"/>
      <c r="AV1099" s="466" t="n">
        <v>2</v>
      </c>
      <c r="AW1099" s="467"/>
      <c r="AX1099" s="467"/>
      <c r="AY1099" s="467"/>
      <c r="AZ1099" s="467"/>
      <c r="BA1099" s="467"/>
      <c r="BB1099" s="467"/>
      <c r="BC1099" s="467"/>
      <c r="BD1099" s="467"/>
      <c r="BE1099" s="467"/>
      <c r="BF1099" s="467"/>
      <c r="BG1099" s="467"/>
      <c r="BH1099" s="467"/>
      <c r="BI1099" s="467"/>
      <c r="BJ1099" s="467"/>
      <c r="BK1099" s="467"/>
      <c r="BL1099" s="468"/>
      <c r="BM1099" s="468"/>
      <c r="BN1099" s="468"/>
      <c r="BO1099" s="469"/>
      <c r="BP1099" s="478"/>
    </row>
    <row r="1100" s="462" customFormat="true" ht="14.1" hidden="false" customHeight="true" outlineLevel="0" collapsed="false">
      <c r="A1100" s="41" t="s">
        <v>3159</v>
      </c>
      <c r="B1100" s="412" t="s">
        <v>4682</v>
      </c>
      <c r="C1100" s="562" t="s">
        <v>7542</v>
      </c>
      <c r="D1100" s="480" t="s">
        <v>9344</v>
      </c>
      <c r="E1100" s="480" t="s">
        <v>3158</v>
      </c>
      <c r="F1100" s="480" t="s">
        <v>3157</v>
      </c>
      <c r="G1100" s="489" t="s">
        <v>12476</v>
      </c>
      <c r="H1100" s="427" t="n">
        <v>0.0875</v>
      </c>
      <c r="I1100" s="427" t="n">
        <v>0.09</v>
      </c>
      <c r="J1100" s="428" t="s">
        <v>6140</v>
      </c>
      <c r="K1100" s="489" t="s">
        <v>12477</v>
      </c>
      <c r="L1100" s="489" t="s">
        <v>5618</v>
      </c>
      <c r="M1100" s="480" t="s">
        <v>4686</v>
      </c>
      <c r="N1100" s="490" t="n">
        <v>94070</v>
      </c>
      <c r="O1100" s="566"/>
      <c r="P1100" s="490"/>
      <c r="Q1100" s="490"/>
      <c r="R1100" s="491" t="s">
        <v>12478</v>
      </c>
      <c r="S1100" s="490"/>
      <c r="T1100" s="492"/>
      <c r="U1100" s="491"/>
      <c r="V1100" s="490"/>
      <c r="W1100" s="490"/>
      <c r="X1100" s="490"/>
      <c r="Y1100" s="490"/>
      <c r="Z1100" s="490"/>
      <c r="AA1100" s="433"/>
      <c r="AB1100" s="493"/>
      <c r="AC1100" s="641"/>
      <c r="AD1100" s="642"/>
      <c r="AE1100" s="641"/>
      <c r="AF1100" s="641"/>
      <c r="AG1100" s="641"/>
      <c r="AH1100" s="641"/>
      <c r="AI1100" s="641"/>
      <c r="AJ1100" s="643"/>
      <c r="AK1100" s="437" t="s">
        <v>5946</v>
      </c>
      <c r="AL1100" s="507" t="s">
        <v>6685</v>
      </c>
      <c r="AM1100" s="489" t="s">
        <v>12477</v>
      </c>
      <c r="AN1100" s="494"/>
      <c r="AO1100" s="489" t="s">
        <v>5618</v>
      </c>
      <c r="AP1100" s="480" t="s">
        <v>4686</v>
      </c>
      <c r="AQ1100" s="490" t="n">
        <v>94070</v>
      </c>
      <c r="AR1100" s="489" t="s">
        <v>3157</v>
      </c>
      <c r="AS1100" s="441"/>
      <c r="AT1100" s="495"/>
      <c r="AU1100" s="496"/>
      <c r="AV1100" s="497" t="n">
        <v>1</v>
      </c>
      <c r="AW1100" s="497"/>
      <c r="AX1100" s="497"/>
      <c r="AY1100" s="497"/>
      <c r="AZ1100" s="497"/>
      <c r="BA1100" s="497"/>
      <c r="BB1100" s="497"/>
      <c r="BC1100" s="497"/>
      <c r="BD1100" s="497"/>
      <c r="BE1100" s="497"/>
      <c r="BF1100" s="497"/>
      <c r="BG1100" s="497"/>
      <c r="BH1100" s="497"/>
      <c r="BI1100" s="497"/>
      <c r="BJ1100" s="497"/>
      <c r="BK1100" s="497"/>
      <c r="BL1100" s="498"/>
      <c r="BM1100" s="498"/>
      <c r="BN1100" s="498"/>
      <c r="BO1100" s="477"/>
      <c r="BP1100" s="478"/>
      <c r="BQ1100" s="439"/>
      <c r="ALX1100" s="0"/>
      <c r="ALY1100" s="0"/>
      <c r="ALZ1100" s="0"/>
      <c r="AMA1100" s="0"/>
      <c r="AMB1100" s="0"/>
      <c r="AMC1100" s="0"/>
      <c r="AMD1100" s="0"/>
      <c r="AME1100" s="0"/>
      <c r="AMF1100" s="0"/>
      <c r="AMG1100" s="0"/>
      <c r="AMH1100" s="0"/>
      <c r="AMI1100" s="0"/>
      <c r="AMJ1100" s="0"/>
    </row>
    <row r="1101" s="462" customFormat="true" ht="14.1" hidden="false" customHeight="true" outlineLevel="0" collapsed="false">
      <c r="A1101" s="507" t="s">
        <v>7129</v>
      </c>
      <c r="B1101" s="412" t="s">
        <v>4682</v>
      </c>
      <c r="C1101" s="562" t="s">
        <v>7542</v>
      </c>
      <c r="D1101" s="480"/>
      <c r="E1101" s="480" t="s">
        <v>7130</v>
      </c>
      <c r="F1101" s="480" t="s">
        <v>7131</v>
      </c>
      <c r="G1101" s="489"/>
      <c r="H1101" s="427" t="n">
        <v>0.09</v>
      </c>
      <c r="I1101" s="427"/>
      <c r="J1101" s="428" t="s">
        <v>6126</v>
      </c>
      <c r="K1101" s="489" t="s">
        <v>7132</v>
      </c>
      <c r="L1101" s="489" t="s">
        <v>5442</v>
      </c>
      <c r="M1101" s="480" t="s">
        <v>4686</v>
      </c>
      <c r="N1101" s="490" t="n">
        <v>95403</v>
      </c>
      <c r="O1101" s="458" t="s">
        <v>7133</v>
      </c>
      <c r="P1101" s="432"/>
      <c r="Q1101" s="490"/>
      <c r="R1101" s="491"/>
      <c r="S1101" s="490"/>
      <c r="T1101" s="492"/>
      <c r="U1101" s="491"/>
      <c r="V1101" s="490"/>
      <c r="W1101" s="490"/>
      <c r="X1101" s="490"/>
      <c r="Y1101" s="490"/>
      <c r="Z1101" s="490"/>
      <c r="AA1101" s="433"/>
      <c r="AB1101" s="493"/>
      <c r="AC1101" s="641"/>
      <c r="AD1101" s="642"/>
      <c r="AE1101" s="641"/>
      <c r="AF1101" s="641"/>
      <c r="AG1101" s="641"/>
      <c r="AH1101" s="641"/>
      <c r="AI1101" s="643"/>
      <c r="AJ1101" s="643"/>
      <c r="AK1101" s="437" t="s">
        <v>5946</v>
      </c>
      <c r="AL1101" s="507" t="s">
        <v>7134</v>
      </c>
      <c r="AM1101" s="489" t="s">
        <v>7132</v>
      </c>
      <c r="AN1101" s="494"/>
      <c r="AO1101" s="489" t="s">
        <v>5442</v>
      </c>
      <c r="AP1101" s="480" t="s">
        <v>4686</v>
      </c>
      <c r="AQ1101" s="490" t="n">
        <v>95403</v>
      </c>
      <c r="AR1101" s="480" t="s">
        <v>7131</v>
      </c>
      <c r="AS1101" s="441"/>
      <c r="AT1101" s="495"/>
      <c r="AU1101" s="496"/>
      <c r="AV1101" s="497" t="n">
        <v>2</v>
      </c>
      <c r="AW1101" s="497" t="s">
        <v>4682</v>
      </c>
      <c r="AX1101" s="497"/>
      <c r="AY1101" s="497"/>
      <c r="AZ1101" s="497"/>
      <c r="BA1101" s="497"/>
      <c r="BB1101" s="497"/>
      <c r="BC1101" s="497"/>
      <c r="BD1101" s="497"/>
      <c r="BE1101" s="497" t="s">
        <v>7135</v>
      </c>
      <c r="BF1101" s="497"/>
      <c r="BG1101" s="497" t="s">
        <v>7136</v>
      </c>
      <c r="BH1101" s="497"/>
      <c r="BI1101" s="497"/>
      <c r="BJ1101" s="497"/>
      <c r="BK1101" s="497"/>
      <c r="BL1101" s="498"/>
      <c r="BM1101" s="498"/>
      <c r="BN1101" s="498" t="s">
        <v>7137</v>
      </c>
      <c r="BO1101" s="412"/>
      <c r="BP1101" s="463"/>
      <c r="BQ1101" s="439"/>
      <c r="ALX1101" s="0"/>
      <c r="ALY1101" s="0"/>
      <c r="ALZ1101" s="0"/>
      <c r="AMA1101" s="0"/>
      <c r="AMB1101" s="0"/>
      <c r="AMC1101" s="0"/>
      <c r="AMD1101" s="0"/>
      <c r="AME1101" s="0"/>
      <c r="AMF1101" s="0"/>
      <c r="AMG1101" s="0"/>
      <c r="AMH1101" s="0"/>
      <c r="AMI1101" s="0"/>
      <c r="AMJ1101" s="0"/>
    </row>
    <row r="1102" s="462" customFormat="true" ht="14.1" hidden="false" customHeight="true" outlineLevel="0" collapsed="false">
      <c r="A1102" s="507" t="s">
        <v>12479</v>
      </c>
      <c r="B1102" s="412" t="s">
        <v>4682</v>
      </c>
      <c r="C1102" s="508" t="s">
        <v>7542</v>
      </c>
      <c r="D1102" s="120" t="s">
        <v>6612</v>
      </c>
      <c r="E1102" s="120" t="s">
        <v>2566</v>
      </c>
      <c r="F1102" s="120" t="s">
        <v>2565</v>
      </c>
      <c r="G1102" s="456" t="s">
        <v>12480</v>
      </c>
      <c r="H1102" s="427" t="n">
        <v>0.0825</v>
      </c>
      <c r="I1102" s="427" t="n">
        <v>0.0825</v>
      </c>
      <c r="J1102" s="428" t="s">
        <v>5980</v>
      </c>
      <c r="K1102" s="412" t="s">
        <v>12481</v>
      </c>
      <c r="L1102" s="412" t="s">
        <v>4773</v>
      </c>
      <c r="M1102" s="120" t="s">
        <v>4686</v>
      </c>
      <c r="N1102" s="457" t="n">
        <v>94952</v>
      </c>
      <c r="O1102" s="544" t="s">
        <v>12482</v>
      </c>
      <c r="P1102" s="457"/>
      <c r="Q1102" s="431"/>
      <c r="R1102" s="459"/>
      <c r="S1102" s="460"/>
      <c r="T1102" s="461"/>
      <c r="U1102" s="459"/>
      <c r="V1102" s="120"/>
      <c r="W1102" s="120"/>
      <c r="X1102" s="120"/>
      <c r="Y1102" s="120"/>
      <c r="Z1102" s="460" t="s">
        <v>12483</v>
      </c>
      <c r="AA1102" s="433" t="s">
        <v>4745</v>
      </c>
      <c r="AB1102" s="456"/>
      <c r="AC1102" s="641"/>
      <c r="AD1102" s="642"/>
      <c r="AE1102" s="641"/>
      <c r="AF1102" s="641"/>
      <c r="AG1102" s="641"/>
      <c r="AH1102" s="641"/>
      <c r="AI1102" s="641"/>
      <c r="AJ1102" s="643"/>
      <c r="AK1102" s="437" t="s">
        <v>5946</v>
      </c>
      <c r="AL1102" s="507" t="s">
        <v>5946</v>
      </c>
      <c r="AM1102" s="412" t="str">
        <f aca="false">PROPER(AN1102)</f>
        <v>1320 Industrial Ave, Suite B</v>
      </c>
      <c r="AN1102" s="462" t="s">
        <v>12484</v>
      </c>
      <c r="AO1102" s="412" t="s">
        <v>4773</v>
      </c>
      <c r="AP1102" s="120" t="s">
        <v>4686</v>
      </c>
      <c r="AQ1102" s="457" t="n">
        <v>94952</v>
      </c>
      <c r="AR1102" s="120" t="s">
        <v>2565</v>
      </c>
      <c r="AS1102" s="441"/>
      <c r="AT1102" s="465"/>
      <c r="AU1102" s="459"/>
      <c r="AV1102" s="466" t="n">
        <v>1</v>
      </c>
      <c r="AW1102" s="467"/>
      <c r="AX1102" s="467"/>
      <c r="AY1102" s="467"/>
      <c r="AZ1102" s="467"/>
      <c r="BA1102" s="467"/>
      <c r="BB1102" s="467"/>
      <c r="BC1102" s="467"/>
      <c r="BD1102" s="467"/>
      <c r="BE1102" s="467"/>
      <c r="BF1102" s="467"/>
      <c r="BG1102" s="467"/>
      <c r="BH1102" s="467"/>
      <c r="BI1102" s="467"/>
      <c r="BJ1102" s="467"/>
      <c r="BK1102" s="467"/>
      <c r="BL1102" s="468"/>
      <c r="BM1102" s="468"/>
      <c r="BN1102" s="468"/>
      <c r="BO1102" s="477"/>
      <c r="BP1102" s="478"/>
      <c r="BQ1102" s="439"/>
      <c r="ALX1102" s="0"/>
      <c r="ALY1102" s="0"/>
      <c r="ALZ1102" s="0"/>
      <c r="AMA1102" s="0"/>
      <c r="AMB1102" s="0"/>
      <c r="AMC1102" s="0"/>
      <c r="AMD1102" s="0"/>
      <c r="AME1102" s="0"/>
      <c r="AMF1102" s="0"/>
      <c r="AMG1102" s="0"/>
      <c r="AMH1102" s="0"/>
      <c r="AMI1102" s="0"/>
      <c r="AMJ1102" s="0"/>
    </row>
    <row r="1103" s="462" customFormat="true" ht="14.1" hidden="false" customHeight="true" outlineLevel="0" collapsed="false">
      <c r="A1103" s="507" t="s">
        <v>12485</v>
      </c>
      <c r="B1103" s="412" t="s">
        <v>4682</v>
      </c>
      <c r="C1103" s="508" t="s">
        <v>7542</v>
      </c>
      <c r="D1103" s="120" t="s">
        <v>6638</v>
      </c>
      <c r="E1103" s="120" t="s">
        <v>2566</v>
      </c>
      <c r="F1103" s="120" t="s">
        <v>2644</v>
      </c>
      <c r="G1103" s="456" t="s">
        <v>12480</v>
      </c>
      <c r="H1103" s="427" t="n">
        <v>0.0875</v>
      </c>
      <c r="I1103" s="427" t="n">
        <v>0.0875</v>
      </c>
      <c r="J1103" s="428" t="s">
        <v>7044</v>
      </c>
      <c r="K1103" s="412" t="s">
        <v>12486</v>
      </c>
      <c r="L1103" s="412" t="s">
        <v>5821</v>
      </c>
      <c r="M1103" s="120" t="s">
        <v>4686</v>
      </c>
      <c r="N1103" s="457" t="n">
        <v>94928</v>
      </c>
      <c r="O1103" s="544" t="s">
        <v>12482</v>
      </c>
      <c r="P1103" s="457"/>
      <c r="Q1103" s="431"/>
      <c r="R1103" s="459"/>
      <c r="S1103" s="460"/>
      <c r="T1103" s="461"/>
      <c r="U1103" s="459"/>
      <c r="V1103" s="120"/>
      <c r="W1103" s="120"/>
      <c r="X1103" s="120"/>
      <c r="Y1103" s="120"/>
      <c r="Z1103" s="460" t="s">
        <v>6006</v>
      </c>
      <c r="AA1103" s="433" t="s">
        <v>4745</v>
      </c>
      <c r="AB1103" s="456"/>
      <c r="AC1103" s="641" t="n">
        <v>54220</v>
      </c>
      <c r="AD1103" s="642"/>
      <c r="AE1103" s="641"/>
      <c r="AF1103" s="641"/>
      <c r="AG1103" s="641"/>
      <c r="AH1103" s="641"/>
      <c r="AI1103" s="641"/>
      <c r="AJ1103" s="643"/>
      <c r="AK1103" s="437" t="s">
        <v>5946</v>
      </c>
      <c r="AL1103" s="507" t="s">
        <v>5946</v>
      </c>
      <c r="AM1103" s="412" t="str">
        <f aca="false">K1103</f>
        <v>7285 Snyder Lane # B</v>
      </c>
      <c r="AO1103" s="412" t="s">
        <v>5821</v>
      </c>
      <c r="AP1103" s="120" t="s">
        <v>4686</v>
      </c>
      <c r="AQ1103" s="457" t="n">
        <v>94928</v>
      </c>
      <c r="AR1103" s="460" t="s">
        <v>12480</v>
      </c>
      <c r="AS1103" s="441"/>
      <c r="AT1103" s="465"/>
      <c r="AU1103" s="459"/>
      <c r="AV1103" s="466" t="n">
        <v>1</v>
      </c>
      <c r="AW1103" s="467" t="s">
        <v>6638</v>
      </c>
      <c r="AX1103" s="467" t="s">
        <v>8068</v>
      </c>
      <c r="AY1103" s="467" t="s">
        <v>6153</v>
      </c>
      <c r="AZ1103" s="467" t="s">
        <v>7450</v>
      </c>
      <c r="BA1103" s="467" t="s">
        <v>7450</v>
      </c>
      <c r="BB1103" s="467" t="s">
        <v>7450</v>
      </c>
      <c r="BC1103" s="467" t="s">
        <v>7450</v>
      </c>
      <c r="BD1103" s="467" t="s">
        <v>7450</v>
      </c>
      <c r="BE1103" s="467" t="s">
        <v>7450</v>
      </c>
      <c r="BF1103" s="467"/>
      <c r="BG1103" s="467"/>
      <c r="BH1103" s="467" t="s">
        <v>7450</v>
      </c>
      <c r="BI1103" s="467" t="s">
        <v>7379</v>
      </c>
      <c r="BJ1103" s="467" t="s">
        <v>12487</v>
      </c>
      <c r="BK1103" s="467"/>
      <c r="BL1103" s="468"/>
      <c r="BM1103" s="468"/>
      <c r="BN1103" s="468"/>
      <c r="BO1103" s="477"/>
      <c r="BP1103" s="478"/>
      <c r="BQ1103" s="439"/>
      <c r="ALX1103" s="0"/>
      <c r="ALY1103" s="0"/>
      <c r="ALZ1103" s="0"/>
      <c r="AMA1103" s="0"/>
      <c r="AMB1103" s="0"/>
      <c r="AMC1103" s="0"/>
      <c r="AMD1103" s="0"/>
      <c r="AME1103" s="0"/>
      <c r="AMF1103" s="0"/>
      <c r="AMG1103" s="0"/>
      <c r="AMH1103" s="0"/>
      <c r="AMI1103" s="0"/>
      <c r="AMJ1103" s="0"/>
    </row>
    <row r="1104" s="462" customFormat="true" ht="14.1" hidden="false" customHeight="true" outlineLevel="0" collapsed="false">
      <c r="A1104" s="507" t="s">
        <v>12488</v>
      </c>
      <c r="B1104" s="412" t="s">
        <v>4682</v>
      </c>
      <c r="C1104" s="508" t="s">
        <v>7542</v>
      </c>
      <c r="D1104" s="120"/>
      <c r="E1104" s="120" t="s">
        <v>2566</v>
      </c>
      <c r="F1104" s="120" t="s">
        <v>2722</v>
      </c>
      <c r="G1104" s="456" t="s">
        <v>12480</v>
      </c>
      <c r="H1104" s="427" t="n">
        <v>0.0875</v>
      </c>
      <c r="I1104" s="427" t="n">
        <v>0.0875</v>
      </c>
      <c r="J1104" s="428" t="s">
        <v>7044</v>
      </c>
      <c r="K1104" s="412" t="s">
        <v>12489</v>
      </c>
      <c r="L1104" s="412" t="s">
        <v>5821</v>
      </c>
      <c r="M1104" s="120" t="s">
        <v>4686</v>
      </c>
      <c r="N1104" s="457" t="n">
        <v>94928</v>
      </c>
      <c r="O1104" s="544" t="s">
        <v>12482</v>
      </c>
      <c r="P1104" s="431"/>
      <c r="Q1104" s="431"/>
      <c r="R1104" s="459"/>
      <c r="S1104" s="460"/>
      <c r="T1104" s="461"/>
      <c r="U1104" s="459"/>
      <c r="V1104" s="120"/>
      <c r="W1104" s="120"/>
      <c r="X1104" s="120"/>
      <c r="Y1104" s="120"/>
      <c r="Z1104" s="460" t="s">
        <v>6006</v>
      </c>
      <c r="AA1104" s="433" t="s">
        <v>4745</v>
      </c>
      <c r="AB1104" s="456"/>
      <c r="AC1104" s="641"/>
      <c r="AD1104" s="642"/>
      <c r="AE1104" s="641"/>
      <c r="AF1104" s="641"/>
      <c r="AG1104" s="641"/>
      <c r="AH1104" s="641"/>
      <c r="AI1104" s="641"/>
      <c r="AJ1104" s="643"/>
      <c r="AK1104" s="437" t="s">
        <v>5946</v>
      </c>
      <c r="AL1104" s="507" t="s">
        <v>5946</v>
      </c>
      <c r="AM1104" s="412" t="s">
        <v>12489</v>
      </c>
      <c r="AO1104" s="412" t="s">
        <v>5821</v>
      </c>
      <c r="AP1104" s="120" t="s">
        <v>4686</v>
      </c>
      <c r="AQ1104" s="457" t="n">
        <v>94928</v>
      </c>
      <c r="AR1104" s="460" t="s">
        <v>12490</v>
      </c>
      <c r="AS1104" s="441"/>
      <c r="AT1104" s="465"/>
      <c r="AU1104" s="459"/>
      <c r="AV1104" s="466" t="n">
        <v>1</v>
      </c>
      <c r="AW1104" s="467"/>
      <c r="AX1104" s="467"/>
      <c r="AY1104" s="467"/>
      <c r="AZ1104" s="467"/>
      <c r="BA1104" s="467"/>
      <c r="BB1104" s="467"/>
      <c r="BC1104" s="467"/>
      <c r="BD1104" s="467"/>
      <c r="BE1104" s="467"/>
      <c r="BF1104" s="467"/>
      <c r="BG1104" s="467"/>
      <c r="BH1104" s="467"/>
      <c r="BI1104" s="467"/>
      <c r="BJ1104" s="467"/>
      <c r="BK1104" s="467"/>
      <c r="BL1104" s="468"/>
      <c r="BM1104" s="468"/>
      <c r="BN1104" s="468"/>
      <c r="BO1104" s="469"/>
      <c r="BP1104" s="463"/>
      <c r="BQ1104" s="557"/>
      <c r="ALX1104" s="0"/>
      <c r="ALY1104" s="0"/>
      <c r="ALZ1104" s="0"/>
      <c r="AMA1104" s="0"/>
      <c r="AMB1104" s="0"/>
      <c r="AMC1104" s="0"/>
      <c r="AMD1104" s="0"/>
      <c r="AME1104" s="0"/>
      <c r="AMF1104" s="0"/>
      <c r="AMG1104" s="0"/>
      <c r="AMH1104" s="0"/>
      <c r="AMI1104" s="0"/>
      <c r="AMJ1104" s="0"/>
    </row>
    <row r="1105" s="462" customFormat="true" ht="14.1" hidden="false" customHeight="true" outlineLevel="0" collapsed="false">
      <c r="A1105" s="507" t="s">
        <v>4400</v>
      </c>
      <c r="B1105" s="412" t="s">
        <v>4682</v>
      </c>
      <c r="C1105" s="591" t="s">
        <v>7542</v>
      </c>
      <c r="D1105" s="414" t="s">
        <v>12435</v>
      </c>
      <c r="E1105" s="425" t="s">
        <v>4399</v>
      </c>
      <c r="F1105" s="425" t="s">
        <v>4398</v>
      </c>
      <c r="G1105" s="426" t="s">
        <v>7173</v>
      </c>
      <c r="H1105" s="427" t="n">
        <v>0.085</v>
      </c>
      <c r="I1105" s="427" t="n">
        <v>0.0875</v>
      </c>
      <c r="J1105" s="428" t="s">
        <v>5772</v>
      </c>
      <c r="K1105" s="412" t="s">
        <v>7174</v>
      </c>
      <c r="L1105" s="412" t="s">
        <v>4720</v>
      </c>
      <c r="M1105" s="414" t="s">
        <v>4686</v>
      </c>
      <c r="N1105" s="429" t="n">
        <v>94108</v>
      </c>
      <c r="O1105" s="640" t="s">
        <v>12491</v>
      </c>
      <c r="P1105" s="432"/>
      <c r="Q1105" s="432" t="s">
        <v>7176</v>
      </c>
      <c r="R1105" s="414" t="s">
        <v>7177</v>
      </c>
      <c r="S1105" s="433" t="s">
        <v>7178</v>
      </c>
      <c r="T1105" s="434"/>
      <c r="U1105" s="414"/>
      <c r="V1105" s="425"/>
      <c r="W1105" s="425"/>
      <c r="X1105" s="425"/>
      <c r="Y1105" s="425"/>
      <c r="Z1105" s="433"/>
      <c r="AA1105" s="433"/>
      <c r="AB1105" s="435"/>
      <c r="AC1105" s="594"/>
      <c r="AD1105" s="595"/>
      <c r="AE1105" s="595"/>
      <c r="AF1105" s="595"/>
      <c r="AG1105" s="595"/>
      <c r="AH1105" s="595"/>
      <c r="AI1105" s="595"/>
      <c r="AJ1105" s="596"/>
      <c r="AK1105" s="437" t="s">
        <v>5946</v>
      </c>
      <c r="AL1105" s="507" t="s">
        <v>7179</v>
      </c>
      <c r="AM1105" s="412" t="s">
        <v>7174</v>
      </c>
      <c r="AN1105" s="439"/>
      <c r="AO1105" s="412" t="s">
        <v>4720</v>
      </c>
      <c r="AP1105" s="414" t="s">
        <v>4686</v>
      </c>
      <c r="AQ1105" s="429" t="n">
        <v>94121</v>
      </c>
      <c r="AR1105" s="440" t="s">
        <v>7173</v>
      </c>
      <c r="AS1105" s="464"/>
      <c r="AT1105" s="438"/>
      <c r="AU1105" s="414"/>
      <c r="AV1105" s="442" t="n">
        <v>2</v>
      </c>
      <c r="AW1105" s="443"/>
      <c r="AX1105" s="443"/>
      <c r="AY1105" s="443"/>
      <c r="AZ1105" s="443"/>
      <c r="BA1105" s="443"/>
      <c r="BB1105" s="443"/>
      <c r="BC1105" s="443"/>
      <c r="BD1105" s="443"/>
      <c r="BE1105" s="443"/>
      <c r="BF1105" s="443"/>
      <c r="BG1105" s="443"/>
      <c r="BH1105" s="443"/>
      <c r="BI1105" s="443"/>
      <c r="BJ1105" s="443"/>
      <c r="BK1105" s="443"/>
      <c r="BL1105" s="412"/>
      <c r="BM1105" s="412"/>
      <c r="BN1105" s="412"/>
      <c r="BO1105" s="469"/>
      <c r="BP1105" s="463"/>
      <c r="BQ1105" s="439"/>
      <c r="ALX1105" s="0"/>
      <c r="ALY1105" s="0"/>
      <c r="ALZ1105" s="0"/>
      <c r="AMA1105" s="0"/>
      <c r="AMB1105" s="0"/>
      <c r="AMC1105" s="0"/>
      <c r="AMD1105" s="0"/>
      <c r="AME1105" s="0"/>
      <c r="AMF1105" s="0"/>
      <c r="AMG1105" s="0"/>
      <c r="AMH1105" s="0"/>
      <c r="AMI1105" s="0"/>
      <c r="AMJ1105" s="0"/>
    </row>
    <row r="1106" s="462" customFormat="true" ht="14.1" hidden="false" customHeight="true" outlineLevel="0" collapsed="false">
      <c r="A1106" s="583" t="s">
        <v>2354</v>
      </c>
      <c r="B1106" s="412" t="s">
        <v>4682</v>
      </c>
      <c r="C1106" s="508" t="s">
        <v>7542</v>
      </c>
      <c r="D1106" s="463" t="s">
        <v>6612</v>
      </c>
      <c r="E1106" s="463" t="s">
        <v>1768</v>
      </c>
      <c r="F1106" s="463" t="s">
        <v>2353</v>
      </c>
      <c r="G1106" s="456"/>
      <c r="H1106" s="427" t="n">
        <v>0.0875</v>
      </c>
      <c r="I1106" s="780"/>
      <c r="J1106" s="781" t="s">
        <v>6140</v>
      </c>
      <c r="K1106" s="509" t="s">
        <v>12492</v>
      </c>
      <c r="L1106" s="412" t="s">
        <v>6137</v>
      </c>
      <c r="M1106" s="463" t="s">
        <v>4686</v>
      </c>
      <c r="N1106" s="568" t="n">
        <v>94005</v>
      </c>
      <c r="O1106" s="553"/>
      <c r="P1106" s="431"/>
      <c r="Q1106" s="542"/>
      <c r="R1106" s="782"/>
      <c r="S1106" s="456"/>
      <c r="T1106" s="783"/>
      <c r="U1106" s="469"/>
      <c r="V1106" s="463"/>
      <c r="W1106" s="463"/>
      <c r="X1106" s="463"/>
      <c r="Y1106" s="463"/>
      <c r="Z1106" s="456"/>
      <c r="AA1106" s="435"/>
      <c r="AB1106" s="456"/>
      <c r="AC1106" s="643"/>
      <c r="AD1106" s="784"/>
      <c r="AE1106" s="643"/>
      <c r="AF1106" s="643"/>
      <c r="AG1106" s="643"/>
      <c r="AH1106" s="643"/>
      <c r="AI1106" s="643"/>
      <c r="AJ1106" s="643"/>
      <c r="AK1106" s="437" t="s">
        <v>5946</v>
      </c>
      <c r="AL1106" s="41" t="s">
        <v>6144</v>
      </c>
      <c r="AM1106" s="412" t="s">
        <v>12492</v>
      </c>
      <c r="AO1106" s="412" t="s">
        <v>6137</v>
      </c>
      <c r="AP1106" s="463" t="s">
        <v>4686</v>
      </c>
      <c r="AQ1106" s="568" t="n">
        <v>94005</v>
      </c>
      <c r="AR1106" s="463" t="s">
        <v>2353</v>
      </c>
      <c r="AS1106" s="568"/>
      <c r="AT1106" s="785"/>
      <c r="AU1106" s="469"/>
      <c r="AV1106" s="466"/>
      <c r="AW1106" s="467"/>
      <c r="AX1106" s="467"/>
      <c r="AY1106" s="467"/>
      <c r="AZ1106" s="653"/>
      <c r="BA1106" s="467"/>
      <c r="BB1106" s="467"/>
      <c r="BC1106" s="467"/>
      <c r="BD1106" s="467"/>
      <c r="BE1106" s="467"/>
      <c r="BF1106" s="467"/>
      <c r="BG1106" s="467"/>
      <c r="BH1106" s="467"/>
      <c r="BI1106" s="467"/>
      <c r="BJ1106" s="467"/>
      <c r="BK1106" s="467"/>
      <c r="BL1106" s="468"/>
      <c r="BM1106" s="468"/>
      <c r="BN1106" s="468"/>
      <c r="BO1106" s="786"/>
      <c r="BP1106" s="509"/>
      <c r="BQ1106" s="557"/>
      <c r="ALX1106" s="0"/>
      <c r="ALY1106" s="0"/>
      <c r="ALZ1106" s="0"/>
      <c r="AMA1106" s="0"/>
      <c r="AMB1106" s="0"/>
      <c r="AMC1106" s="0"/>
      <c r="AMD1106" s="0"/>
      <c r="AME1106" s="0"/>
      <c r="AMF1106" s="0"/>
      <c r="AMG1106" s="0"/>
      <c r="AMH1106" s="0"/>
      <c r="AMI1106" s="0"/>
      <c r="AMJ1106" s="0"/>
    </row>
    <row r="1107" s="462" customFormat="true" ht="14.1" hidden="false" customHeight="true" outlineLevel="0" collapsed="false">
      <c r="A1107" s="507" t="s">
        <v>2672</v>
      </c>
      <c r="B1107" s="412" t="s">
        <v>4682</v>
      </c>
      <c r="C1107" s="563" t="s">
        <v>7542</v>
      </c>
      <c r="D1107" s="414"/>
      <c r="E1107" s="425" t="s">
        <v>2671</v>
      </c>
      <c r="F1107" s="425" t="s">
        <v>2670</v>
      </c>
      <c r="G1107" s="426"/>
      <c r="H1107" s="427" t="n">
        <v>0.085</v>
      </c>
      <c r="I1107" s="427" t="n">
        <v>0.0875</v>
      </c>
      <c r="J1107" s="428" t="s">
        <v>5772</v>
      </c>
      <c r="K1107" s="412" t="s">
        <v>12493</v>
      </c>
      <c r="L1107" s="412" t="s">
        <v>4720</v>
      </c>
      <c r="M1107" s="414" t="s">
        <v>4686</v>
      </c>
      <c r="N1107" s="429" t="n">
        <v>94109</v>
      </c>
      <c r="O1107" s="593"/>
      <c r="P1107" s="490"/>
      <c r="Q1107" s="432"/>
      <c r="R1107" s="414"/>
      <c r="S1107" s="433"/>
      <c r="T1107" s="434"/>
      <c r="U1107" s="414"/>
      <c r="V1107" s="425"/>
      <c r="W1107" s="425"/>
      <c r="X1107" s="425"/>
      <c r="Y1107" s="425"/>
      <c r="Z1107" s="433" t="s">
        <v>12494</v>
      </c>
      <c r="AA1107" s="433" t="s">
        <v>4745</v>
      </c>
      <c r="AB1107" s="435"/>
      <c r="AC1107" s="594"/>
      <c r="AD1107" s="595"/>
      <c r="AE1107" s="595"/>
      <c r="AF1107" s="595"/>
      <c r="AG1107" s="595"/>
      <c r="AH1107" s="595"/>
      <c r="AI1107" s="595"/>
      <c r="AJ1107" s="596"/>
      <c r="AK1107" s="437" t="s">
        <v>5946</v>
      </c>
      <c r="AL1107" s="507" t="s">
        <v>6064</v>
      </c>
      <c r="AM1107" s="412" t="s">
        <v>12493</v>
      </c>
      <c r="AN1107" s="439"/>
      <c r="AO1107" s="412" t="s">
        <v>4720</v>
      </c>
      <c r="AP1107" s="414" t="s">
        <v>4686</v>
      </c>
      <c r="AQ1107" s="429" t="n">
        <v>94109</v>
      </c>
      <c r="AR1107" s="440" t="s">
        <v>2670</v>
      </c>
      <c r="AS1107" s="536"/>
      <c r="AT1107" s="438"/>
      <c r="AU1107" s="414"/>
      <c r="AV1107" s="442" t="n">
        <v>1</v>
      </c>
      <c r="AW1107" s="443"/>
      <c r="AX1107" s="443"/>
      <c r="AY1107" s="443"/>
      <c r="AZ1107" s="443"/>
      <c r="BA1107" s="443"/>
      <c r="BB1107" s="443"/>
      <c r="BC1107" s="443"/>
      <c r="BD1107" s="443"/>
      <c r="BE1107" s="443"/>
      <c r="BF1107" s="443"/>
      <c r="BG1107" s="443"/>
      <c r="BH1107" s="443"/>
      <c r="BI1107" s="443"/>
      <c r="BJ1107" s="443"/>
      <c r="BK1107" s="443"/>
      <c r="BL1107" s="412"/>
      <c r="BM1107" s="412"/>
      <c r="BN1107" s="412"/>
      <c r="BO1107" s="412"/>
      <c r="BP1107" s="412"/>
      <c r="BQ1107" s="557"/>
      <c r="ALX1107" s="0"/>
      <c r="ALY1107" s="0"/>
      <c r="ALZ1107" s="0"/>
      <c r="AMA1107" s="0"/>
      <c r="AMB1107" s="0"/>
      <c r="AMC1107" s="0"/>
      <c r="AMD1107" s="0"/>
      <c r="AME1107" s="0"/>
      <c r="AMF1107" s="0"/>
      <c r="AMG1107" s="0"/>
      <c r="AMH1107" s="0"/>
      <c r="AMI1107" s="0"/>
      <c r="AMJ1107" s="0"/>
    </row>
    <row r="1108" s="462" customFormat="true" ht="14.1" hidden="false" customHeight="true" outlineLevel="0" collapsed="false">
      <c r="A1108" s="41" t="s">
        <v>3129</v>
      </c>
      <c r="B1108" s="412" t="s">
        <v>5977</v>
      </c>
      <c r="C1108" s="445" t="s">
        <v>36</v>
      </c>
      <c r="D1108" s="120"/>
      <c r="E1108" s="120" t="s">
        <v>12495</v>
      </c>
      <c r="F1108" s="120" t="s">
        <v>3127</v>
      </c>
      <c r="G1108" s="456"/>
      <c r="H1108" s="427" t="n">
        <v>0.0875</v>
      </c>
      <c r="I1108" s="427" t="n">
        <v>0.09</v>
      </c>
      <c r="J1108" s="428" t="s">
        <v>6140</v>
      </c>
      <c r="K1108" s="412" t="s">
        <v>12496</v>
      </c>
      <c r="L1108" s="412" t="s">
        <v>6137</v>
      </c>
      <c r="M1108" s="120" t="s">
        <v>4686</v>
      </c>
      <c r="N1108" s="457" t="n">
        <v>94005</v>
      </c>
      <c r="O1108" s="458" t="s">
        <v>12497</v>
      </c>
      <c r="P1108" s="506"/>
      <c r="Q1108" s="506"/>
      <c r="R1108" s="459" t="s">
        <v>12498</v>
      </c>
      <c r="S1108" s="460" t="s">
        <v>12499</v>
      </c>
      <c r="T1108" s="434" t="s">
        <v>12500</v>
      </c>
      <c r="U1108" s="414"/>
      <c r="V1108" s="425"/>
      <c r="W1108" s="425"/>
      <c r="X1108" s="425"/>
      <c r="Y1108" s="425"/>
      <c r="Z1108" s="460"/>
      <c r="AA1108" s="433"/>
      <c r="AB1108" s="456"/>
      <c r="AC1108" s="594"/>
      <c r="AD1108" s="595"/>
      <c r="AE1108" s="595"/>
      <c r="AF1108" s="595"/>
      <c r="AG1108" s="595"/>
      <c r="AH1108" s="595"/>
      <c r="AI1108" s="595"/>
      <c r="AJ1108" s="596"/>
      <c r="AK1108" s="437" t="s">
        <v>5946</v>
      </c>
      <c r="AL1108" s="507" t="s">
        <v>5947</v>
      </c>
      <c r="AM1108" s="412" t="s">
        <v>12496</v>
      </c>
      <c r="AO1108" s="412" t="s">
        <v>6137</v>
      </c>
      <c r="AP1108" s="120" t="s">
        <v>4686</v>
      </c>
      <c r="AQ1108" s="457" t="n">
        <v>94005</v>
      </c>
      <c r="AR1108" s="463" t="s">
        <v>3127</v>
      </c>
      <c r="AS1108" s="441"/>
      <c r="AT1108" s="465"/>
      <c r="AU1108" s="459"/>
      <c r="AV1108" s="466"/>
      <c r="AW1108" s="467"/>
      <c r="AX1108" s="467"/>
      <c r="AY1108" s="467"/>
      <c r="AZ1108" s="467"/>
      <c r="BA1108" s="467"/>
      <c r="BB1108" s="467"/>
      <c r="BC1108" s="467"/>
      <c r="BD1108" s="467"/>
      <c r="BE1108" s="467"/>
      <c r="BF1108" s="467"/>
      <c r="BG1108" s="467"/>
      <c r="BH1108" s="467"/>
      <c r="BI1108" s="467"/>
      <c r="BJ1108" s="467"/>
      <c r="BK1108" s="467"/>
      <c r="BL1108" s="468"/>
      <c r="BM1108" s="468"/>
      <c r="BN1108" s="468"/>
      <c r="BO1108" s="469"/>
      <c r="BP1108" s="463"/>
      <c r="ALX1108" s="0"/>
      <c r="ALY1108" s="0"/>
      <c r="ALZ1108" s="0"/>
      <c r="AMA1108" s="0"/>
      <c r="AMB1108" s="0"/>
      <c r="AMC1108" s="0"/>
      <c r="AMD1108" s="0"/>
      <c r="AME1108" s="0"/>
      <c r="AMF1108" s="0"/>
      <c r="AMG1108" s="0"/>
      <c r="AMH1108" s="0"/>
      <c r="AMI1108" s="0"/>
      <c r="AMJ1108" s="0"/>
    </row>
    <row r="1109" s="462" customFormat="true" ht="14.1" hidden="false" customHeight="true" outlineLevel="0" collapsed="false">
      <c r="A1109" s="41" t="s">
        <v>6124</v>
      </c>
      <c r="B1109" s="412" t="s">
        <v>713</v>
      </c>
      <c r="C1109" s="445" t="s">
        <v>36</v>
      </c>
      <c r="D1109" s="644"/>
      <c r="E1109" s="120" t="s">
        <v>2526</v>
      </c>
      <c r="F1109" s="120" t="s">
        <v>6125</v>
      </c>
      <c r="G1109" s="456"/>
      <c r="H1109" s="427" t="n">
        <v>0.09</v>
      </c>
      <c r="I1109" s="427"/>
      <c r="J1109" s="428" t="s">
        <v>5980</v>
      </c>
      <c r="K1109" s="412" t="s">
        <v>6127</v>
      </c>
      <c r="L1109" s="412" t="s">
        <v>5442</v>
      </c>
      <c r="M1109" s="120" t="s">
        <v>4686</v>
      </c>
      <c r="N1109" s="457" t="n">
        <v>95404</v>
      </c>
      <c r="O1109" s="458"/>
      <c r="P1109" s="431"/>
      <c r="Q1109" s="431"/>
      <c r="R1109" s="459"/>
      <c r="S1109" s="460"/>
      <c r="T1109" s="461"/>
      <c r="U1109" s="459"/>
      <c r="V1109" s="120"/>
      <c r="W1109" s="120"/>
      <c r="X1109" s="120"/>
      <c r="Y1109" s="120"/>
      <c r="Z1109" s="460"/>
      <c r="AA1109" s="433"/>
      <c r="AB1109" s="456"/>
      <c r="AC1109" s="594"/>
      <c r="AD1109" s="595"/>
      <c r="AE1109" s="595"/>
      <c r="AF1109" s="595"/>
      <c r="AG1109" s="595"/>
      <c r="AH1109" s="595"/>
      <c r="AI1109" s="595"/>
      <c r="AJ1109" s="596"/>
      <c r="AK1109" s="437"/>
      <c r="AL1109" s="507"/>
      <c r="AM1109" s="412" t="s">
        <v>6127</v>
      </c>
      <c r="AO1109" s="412" t="s">
        <v>5442</v>
      </c>
      <c r="AP1109" s="120" t="s">
        <v>4686</v>
      </c>
      <c r="AQ1109" s="457" t="n">
        <v>95404</v>
      </c>
      <c r="AR1109" s="463" t="s">
        <v>6125</v>
      </c>
      <c r="AS1109" s="441"/>
      <c r="AT1109" s="465"/>
      <c r="AU1109" s="459"/>
      <c r="AV1109" s="466"/>
      <c r="AW1109" s="467"/>
      <c r="AX1109" s="467"/>
      <c r="AY1109" s="467"/>
      <c r="AZ1109" s="467"/>
      <c r="BA1109" s="467"/>
      <c r="BB1109" s="467"/>
      <c r="BC1109" s="467"/>
      <c r="BD1109" s="467"/>
      <c r="BE1109" s="467"/>
      <c r="BF1109" s="467"/>
      <c r="BG1109" s="467"/>
      <c r="BH1109" s="467"/>
      <c r="BI1109" s="467"/>
      <c r="BJ1109" s="467"/>
      <c r="BK1109" s="467"/>
      <c r="BL1109" s="468"/>
      <c r="BM1109" s="468"/>
      <c r="BN1109" s="468"/>
      <c r="BO1109" s="412"/>
      <c r="BP1109" s="412"/>
      <c r="ALX1109" s="0"/>
      <c r="ALY1109" s="0"/>
      <c r="ALZ1109" s="0"/>
      <c r="AMA1109" s="0"/>
      <c r="AMB1109" s="0"/>
      <c r="AMC1109" s="0"/>
      <c r="AMD1109" s="0"/>
      <c r="AME1109" s="0"/>
      <c r="AMF1109" s="0"/>
      <c r="AMG1109" s="0"/>
      <c r="AMH1109" s="0"/>
      <c r="AMI1109" s="0"/>
      <c r="AMJ1109" s="0"/>
    </row>
    <row r="1110" s="462" customFormat="true" ht="14.1" hidden="false" customHeight="true" outlineLevel="0" collapsed="false">
      <c r="A1110" s="41" t="s">
        <v>2669</v>
      </c>
      <c r="B1110" s="412" t="s">
        <v>713</v>
      </c>
      <c r="C1110" s="445" t="s">
        <v>36</v>
      </c>
      <c r="D1110" s="414" t="s">
        <v>12501</v>
      </c>
      <c r="E1110" s="480" t="s">
        <v>2668</v>
      </c>
      <c r="F1110" s="480" t="s">
        <v>2667</v>
      </c>
      <c r="G1110" s="489" t="s">
        <v>12502</v>
      </c>
      <c r="H1110" s="427" t="n">
        <v>0.085</v>
      </c>
      <c r="I1110" s="427" t="n">
        <v>0.0875</v>
      </c>
      <c r="J1110" s="428" t="s">
        <v>5772</v>
      </c>
      <c r="K1110" s="489" t="s">
        <v>12503</v>
      </c>
      <c r="L1110" s="489" t="s">
        <v>4720</v>
      </c>
      <c r="M1110" s="480" t="s">
        <v>4686</v>
      </c>
      <c r="N1110" s="490" t="n">
        <v>94105</v>
      </c>
      <c r="O1110" s="566"/>
      <c r="P1110" s="490"/>
      <c r="Q1110" s="490"/>
      <c r="R1110" s="491" t="s">
        <v>2592</v>
      </c>
      <c r="S1110" s="490"/>
      <c r="T1110" s="492"/>
      <c r="U1110" s="491"/>
      <c r="V1110" s="490"/>
      <c r="W1110" s="490"/>
      <c r="X1110" s="490"/>
      <c r="Y1110" s="490"/>
      <c r="Z1110" s="490"/>
      <c r="AA1110" s="433"/>
      <c r="AB1110" s="493"/>
      <c r="AC1110" s="641"/>
      <c r="AD1110" s="642"/>
      <c r="AE1110" s="641"/>
      <c r="AF1110" s="641"/>
      <c r="AG1110" s="641"/>
      <c r="AH1110" s="641"/>
      <c r="AI1110" s="641"/>
      <c r="AJ1110" s="643"/>
      <c r="AK1110" s="437" t="s">
        <v>5946</v>
      </c>
      <c r="AL1110" s="507" t="s">
        <v>12504</v>
      </c>
      <c r="AM1110" s="489" t="s">
        <v>12505</v>
      </c>
      <c r="AN1110" s="494"/>
      <c r="AO1110" s="489" t="s">
        <v>5810</v>
      </c>
      <c r="AP1110" s="480" t="s">
        <v>4686</v>
      </c>
      <c r="AQ1110" s="490" t="n">
        <v>94518</v>
      </c>
      <c r="AR1110" s="489" t="s">
        <v>12506</v>
      </c>
      <c r="AS1110" s="441"/>
      <c r="AT1110" s="495"/>
      <c r="AU1110" s="496"/>
      <c r="AV1110" s="497"/>
      <c r="AW1110" s="497"/>
      <c r="AX1110" s="497"/>
      <c r="AY1110" s="497"/>
      <c r="AZ1110" s="497"/>
      <c r="BA1110" s="497"/>
      <c r="BB1110" s="497"/>
      <c r="BC1110" s="497"/>
      <c r="BD1110" s="497"/>
      <c r="BE1110" s="497"/>
      <c r="BF1110" s="497"/>
      <c r="BG1110" s="497"/>
      <c r="BH1110" s="497"/>
      <c r="BI1110" s="497"/>
      <c r="BJ1110" s="497"/>
      <c r="BK1110" s="497"/>
      <c r="BL1110" s="498"/>
      <c r="BM1110" s="498"/>
      <c r="BN1110" s="498"/>
      <c r="BO1110" s="477"/>
      <c r="BP1110" s="463"/>
      <c r="BQ1110" s="439"/>
      <c r="ALX1110" s="0"/>
      <c r="ALY1110" s="0"/>
      <c r="ALZ1110" s="0"/>
      <c r="AMA1110" s="0"/>
      <c r="AMB1110" s="0"/>
      <c r="AMC1110" s="0"/>
      <c r="AMD1110" s="0"/>
      <c r="AME1110" s="0"/>
      <c r="AMF1110" s="0"/>
      <c r="AMG1110" s="0"/>
      <c r="AMH1110" s="0"/>
      <c r="AMI1110" s="0"/>
      <c r="AMJ1110" s="0"/>
    </row>
    <row r="1111" s="462" customFormat="true" ht="14.1" hidden="false" customHeight="true" outlineLevel="0" collapsed="false">
      <c r="A1111" s="41" t="s">
        <v>2742</v>
      </c>
      <c r="B1111" s="412" t="s">
        <v>713</v>
      </c>
      <c r="C1111" s="445" t="s">
        <v>36</v>
      </c>
      <c r="D1111" s="414" t="s">
        <v>9532</v>
      </c>
      <c r="E1111" s="425" t="s">
        <v>2095</v>
      </c>
      <c r="F1111" s="425" t="s">
        <v>2741</v>
      </c>
      <c r="G1111" s="426"/>
      <c r="H1111" s="427" t="n">
        <v>0.085</v>
      </c>
      <c r="I1111" s="427" t="n">
        <v>0.0875</v>
      </c>
      <c r="J1111" s="428" t="s">
        <v>5772</v>
      </c>
      <c r="K1111" s="412" t="s">
        <v>12507</v>
      </c>
      <c r="L1111" s="412" t="s">
        <v>4720</v>
      </c>
      <c r="M1111" s="414" t="s">
        <v>4686</v>
      </c>
      <c r="N1111" s="429" t="n">
        <v>94105</v>
      </c>
      <c r="O1111" s="593"/>
      <c r="P1111" s="432"/>
      <c r="Q1111" s="432"/>
      <c r="R1111" s="414"/>
      <c r="S1111" s="433"/>
      <c r="T1111" s="434"/>
      <c r="U1111" s="414"/>
      <c r="V1111" s="425"/>
      <c r="W1111" s="425"/>
      <c r="X1111" s="425"/>
      <c r="Y1111" s="425"/>
      <c r="Z1111" s="433"/>
      <c r="AA1111" s="433"/>
      <c r="AB1111" s="435"/>
      <c r="AC1111" s="641"/>
      <c r="AD1111" s="642"/>
      <c r="AE1111" s="641"/>
      <c r="AF1111" s="641"/>
      <c r="AG1111" s="641"/>
      <c r="AH1111" s="641"/>
      <c r="AI1111" s="641"/>
      <c r="AJ1111" s="643"/>
      <c r="AK1111" s="437" t="s">
        <v>5946</v>
      </c>
      <c r="AL1111" s="507" t="s">
        <v>5946</v>
      </c>
      <c r="AM1111" s="412" t="s">
        <v>12507</v>
      </c>
      <c r="AN1111" s="439"/>
      <c r="AO1111" s="412" t="s">
        <v>4720</v>
      </c>
      <c r="AP1111" s="414" t="s">
        <v>4686</v>
      </c>
      <c r="AQ1111" s="429" t="n">
        <v>94105</v>
      </c>
      <c r="AR1111" s="440" t="s">
        <v>2741</v>
      </c>
      <c r="AS1111" s="441"/>
      <c r="AT1111" s="438"/>
      <c r="AU1111" s="414"/>
      <c r="AV1111" s="442" t="n">
        <v>1</v>
      </c>
      <c r="AW1111" s="443"/>
      <c r="AX1111" s="443"/>
      <c r="AY1111" s="443"/>
      <c r="AZ1111" s="443"/>
      <c r="BA1111" s="443"/>
      <c r="BB1111" s="443"/>
      <c r="BC1111" s="443"/>
      <c r="BD1111" s="443"/>
      <c r="BE1111" s="443"/>
      <c r="BF1111" s="443"/>
      <c r="BG1111" s="443"/>
      <c r="BH1111" s="443"/>
      <c r="BI1111" s="443"/>
      <c r="BJ1111" s="443"/>
      <c r="BK1111" s="443"/>
      <c r="BL1111" s="412"/>
      <c r="BM1111" s="412"/>
      <c r="BN1111" s="412"/>
      <c r="BO1111" s="477"/>
      <c r="BP1111" s="478"/>
      <c r="ALX1111" s="0"/>
      <c r="ALY1111" s="0"/>
      <c r="ALZ1111" s="0"/>
      <c r="AMA1111" s="0"/>
      <c r="AMB1111" s="0"/>
      <c r="AMC1111" s="0"/>
      <c r="AMD1111" s="0"/>
      <c r="AME1111" s="0"/>
      <c r="AMF1111" s="0"/>
      <c r="AMG1111" s="0"/>
      <c r="AMH1111" s="0"/>
      <c r="AMI1111" s="0"/>
      <c r="AMJ1111" s="0"/>
    </row>
    <row r="1112" s="462" customFormat="true" ht="14.1" hidden="false" customHeight="true" outlineLevel="0" collapsed="false">
      <c r="A1112" s="41" t="s">
        <v>6243</v>
      </c>
      <c r="B1112" s="412" t="s">
        <v>6244</v>
      </c>
      <c r="C1112" s="445" t="s">
        <v>36</v>
      </c>
      <c r="D1112" s="120"/>
      <c r="E1112" s="120" t="s">
        <v>2818</v>
      </c>
      <c r="F1112" s="120" t="s">
        <v>2817</v>
      </c>
      <c r="G1112" s="456"/>
      <c r="H1112" s="427" t="n">
        <v>0.0875</v>
      </c>
      <c r="I1112" s="427" t="n">
        <v>0.0875</v>
      </c>
      <c r="J1112" s="428" t="s">
        <v>6140</v>
      </c>
      <c r="K1112" s="412" t="s">
        <v>6246</v>
      </c>
      <c r="L1112" s="412" t="s">
        <v>6245</v>
      </c>
      <c r="M1112" s="120" t="s">
        <v>4686</v>
      </c>
      <c r="N1112" s="457" t="n">
        <v>94015</v>
      </c>
      <c r="O1112" s="458" t="s">
        <v>6247</v>
      </c>
      <c r="P1112" s="431"/>
      <c r="Q1112" s="431"/>
      <c r="R1112" s="459"/>
      <c r="S1112" s="460"/>
      <c r="T1112" s="461"/>
      <c r="U1112" s="459"/>
      <c r="V1112" s="120"/>
      <c r="W1112" s="120"/>
      <c r="X1112" s="120"/>
      <c r="Y1112" s="120"/>
      <c r="Z1112" s="460"/>
      <c r="AA1112" s="433"/>
      <c r="AB1112" s="456"/>
      <c r="AC1112" s="641"/>
      <c r="AD1112" s="642"/>
      <c r="AE1112" s="641"/>
      <c r="AF1112" s="641"/>
      <c r="AG1112" s="641"/>
      <c r="AH1112" s="641"/>
      <c r="AI1112" s="641"/>
      <c r="AJ1112" s="643"/>
      <c r="AK1112" s="437" t="s">
        <v>5946</v>
      </c>
      <c r="AL1112" s="507" t="s">
        <v>5946</v>
      </c>
      <c r="AM1112" s="412" t="s">
        <v>6246</v>
      </c>
      <c r="AO1112" s="412" t="s">
        <v>6245</v>
      </c>
      <c r="AP1112" s="120" t="s">
        <v>4686</v>
      </c>
      <c r="AQ1112" s="457" t="n">
        <v>94015</v>
      </c>
      <c r="AR1112" s="463" t="s">
        <v>2817</v>
      </c>
      <c r="AS1112" s="441"/>
      <c r="AT1112" s="465"/>
      <c r="AU1112" s="459"/>
      <c r="AV1112" s="466"/>
      <c r="AW1112" s="467"/>
      <c r="AX1112" s="467"/>
      <c r="AY1112" s="467"/>
      <c r="AZ1112" s="467"/>
      <c r="BA1112" s="467"/>
      <c r="BB1112" s="467"/>
      <c r="BC1112" s="467"/>
      <c r="BD1112" s="467"/>
      <c r="BE1112" s="467"/>
      <c r="BF1112" s="467"/>
      <c r="BG1112" s="467"/>
      <c r="BH1112" s="467"/>
      <c r="BI1112" s="467"/>
      <c r="BJ1112" s="467"/>
      <c r="BK1112" s="467"/>
      <c r="BL1112" s="468"/>
      <c r="BM1112" s="468"/>
      <c r="BN1112" s="468"/>
      <c r="BO1112" s="469"/>
      <c r="BP1112" s="463"/>
      <c r="BQ1112" s="439"/>
      <c r="ALX1112" s="0"/>
      <c r="ALY1112" s="0"/>
      <c r="ALZ1112" s="0"/>
      <c r="AMA1112" s="0"/>
      <c r="AMB1112" s="0"/>
      <c r="AMC1112" s="0"/>
      <c r="AMD1112" s="0"/>
      <c r="AME1112" s="0"/>
      <c r="AMF1112" s="0"/>
      <c r="AMG1112" s="0"/>
      <c r="AMH1112" s="0"/>
      <c r="AMI1112" s="0"/>
      <c r="AMJ1112" s="0"/>
    </row>
    <row r="1113" customFormat="false" ht="14.1" hidden="false" customHeight="true" outlineLevel="0" collapsed="false">
      <c r="A1113" s="41" t="s">
        <v>2970</v>
      </c>
      <c r="B1113" s="412" t="s">
        <v>6244</v>
      </c>
      <c r="C1113" s="445" t="s">
        <v>36</v>
      </c>
      <c r="D1113" s="120"/>
      <c r="E1113" s="120" t="s">
        <v>2969</v>
      </c>
      <c r="F1113" s="120" t="s">
        <v>2968</v>
      </c>
      <c r="G1113" s="456" t="s">
        <v>12508</v>
      </c>
      <c r="H1113" s="427" t="n">
        <v>0.0875</v>
      </c>
      <c r="I1113" s="427" t="n">
        <v>0.09</v>
      </c>
      <c r="J1113" s="428" t="s">
        <v>6140</v>
      </c>
      <c r="K1113" s="412" t="s">
        <v>6255</v>
      </c>
      <c r="L1113" s="412" t="s">
        <v>5584</v>
      </c>
      <c r="M1113" s="120" t="s">
        <v>4686</v>
      </c>
      <c r="N1113" s="457" t="n">
        <v>94066</v>
      </c>
      <c r="O1113" s="430"/>
      <c r="P1113" s="431"/>
      <c r="Q1113" s="431"/>
      <c r="R1113" s="459" t="s">
        <v>1673</v>
      </c>
      <c r="S1113" s="460"/>
      <c r="T1113" s="461"/>
      <c r="U1113" s="459"/>
      <c r="V1113" s="120"/>
      <c r="W1113" s="120"/>
      <c r="X1113" s="120"/>
      <c r="Y1113" s="120"/>
      <c r="Z1113" s="460" t="s">
        <v>6006</v>
      </c>
      <c r="AA1113" s="433" t="s">
        <v>4745</v>
      </c>
      <c r="AB1113" s="456"/>
      <c r="AC1113" s="641"/>
      <c r="AD1113" s="642"/>
      <c r="AE1113" s="641"/>
      <c r="AF1113" s="641"/>
      <c r="AG1113" s="641"/>
      <c r="AH1113" s="641"/>
      <c r="AI1113" s="641"/>
      <c r="AJ1113" s="643"/>
      <c r="AK1113" s="437" t="s">
        <v>5946</v>
      </c>
      <c r="AL1113" s="507" t="s">
        <v>5946</v>
      </c>
      <c r="AM1113" s="412" t="s">
        <v>6255</v>
      </c>
      <c r="AN1113" s="462"/>
      <c r="AO1113" s="412" t="s">
        <v>5584</v>
      </c>
      <c r="AP1113" s="120" t="s">
        <v>4686</v>
      </c>
      <c r="AQ1113" s="457" t="n">
        <v>94066</v>
      </c>
      <c r="AR1113" s="463" t="s">
        <v>2968</v>
      </c>
      <c r="AS1113" s="441"/>
      <c r="AT1113" s="465"/>
      <c r="AU1113" s="459"/>
      <c r="AV1113" s="466"/>
      <c r="AW1113" s="467"/>
      <c r="AX1113" s="467"/>
      <c r="AY1113" s="467"/>
      <c r="AZ1113" s="467"/>
      <c r="BA1113" s="467"/>
      <c r="BB1113" s="467"/>
      <c r="BC1113" s="467"/>
      <c r="BD1113" s="467"/>
      <c r="BE1113" s="467"/>
      <c r="BF1113" s="467"/>
      <c r="BG1113" s="467"/>
      <c r="BH1113" s="467"/>
      <c r="BI1113" s="467"/>
      <c r="BJ1113" s="467"/>
      <c r="BK1113" s="467"/>
      <c r="BL1113" s="468"/>
      <c r="BM1113" s="468"/>
      <c r="BN1113" s="468"/>
      <c r="BO1113" s="477"/>
      <c r="BP1113" s="478"/>
    </row>
    <row r="1114" s="462" customFormat="true" ht="14.1" hidden="false" customHeight="true" outlineLevel="0" collapsed="false">
      <c r="A1114" s="41" t="s">
        <v>3049</v>
      </c>
      <c r="B1114" s="412" t="s">
        <v>713</v>
      </c>
      <c r="C1114" s="445" t="s">
        <v>36</v>
      </c>
      <c r="D1114" s="414" t="s">
        <v>6257</v>
      </c>
      <c r="E1114" s="425" t="s">
        <v>2348</v>
      </c>
      <c r="F1114" s="425" t="s">
        <v>3047</v>
      </c>
      <c r="G1114" s="426"/>
      <c r="H1114" s="427" t="n">
        <v>0.0875</v>
      </c>
      <c r="I1114" s="538" t="n">
        <v>0.09</v>
      </c>
      <c r="J1114" s="428" t="s">
        <v>6140</v>
      </c>
      <c r="K1114" s="412" t="s">
        <v>6258</v>
      </c>
      <c r="L1114" s="412" t="s">
        <v>6245</v>
      </c>
      <c r="M1114" s="414" t="s">
        <v>4686</v>
      </c>
      <c r="N1114" s="429" t="n">
        <v>94014</v>
      </c>
      <c r="O1114" s="593"/>
      <c r="P1114" s="432"/>
      <c r="Q1114" s="432"/>
      <c r="R1114" s="414"/>
      <c r="S1114" s="433"/>
      <c r="T1114" s="434"/>
      <c r="U1114" s="414"/>
      <c r="V1114" s="425"/>
      <c r="W1114" s="425"/>
      <c r="X1114" s="425"/>
      <c r="Y1114" s="425"/>
      <c r="Z1114" s="433"/>
      <c r="AA1114" s="433"/>
      <c r="AB1114" s="435"/>
      <c r="AC1114" s="641"/>
      <c r="AD1114" s="642"/>
      <c r="AE1114" s="641"/>
      <c r="AF1114" s="641"/>
      <c r="AG1114" s="641"/>
      <c r="AH1114" s="641"/>
      <c r="AI1114" s="641"/>
      <c r="AJ1114" s="643"/>
      <c r="AK1114" s="437" t="s">
        <v>5946</v>
      </c>
      <c r="AL1114" s="507" t="s">
        <v>5946</v>
      </c>
      <c r="AM1114" s="412" t="s">
        <v>6258</v>
      </c>
      <c r="AN1114" s="439"/>
      <c r="AO1114" s="412" t="s">
        <v>6245</v>
      </c>
      <c r="AP1114" s="414" t="s">
        <v>4686</v>
      </c>
      <c r="AQ1114" s="429" t="n">
        <v>94014</v>
      </c>
      <c r="AR1114" s="440" t="s">
        <v>3047</v>
      </c>
      <c r="AS1114" s="441"/>
      <c r="AT1114" s="438"/>
      <c r="AU1114" s="414"/>
      <c r="AV1114" s="442" t="n">
        <v>34</v>
      </c>
      <c r="AW1114" s="443"/>
      <c r="AX1114" s="443"/>
      <c r="AY1114" s="443"/>
      <c r="AZ1114" s="443"/>
      <c r="BA1114" s="443"/>
      <c r="BB1114" s="443"/>
      <c r="BC1114" s="443"/>
      <c r="BD1114" s="443"/>
      <c r="BE1114" s="443"/>
      <c r="BF1114" s="443"/>
      <c r="BG1114" s="443"/>
      <c r="BH1114" s="443"/>
      <c r="BI1114" s="443"/>
      <c r="BJ1114" s="443"/>
      <c r="BK1114" s="443"/>
      <c r="BL1114" s="412"/>
      <c r="BM1114" s="412"/>
      <c r="BN1114" s="412"/>
      <c r="BO1114" s="469"/>
      <c r="BP1114" s="478"/>
      <c r="BQ1114" s="439"/>
      <c r="ALX1114" s="0"/>
      <c r="ALY1114" s="0"/>
      <c r="ALZ1114" s="0"/>
      <c r="AMA1114" s="0"/>
      <c r="AMB1114" s="0"/>
      <c r="AMC1114" s="0"/>
      <c r="AMD1114" s="0"/>
      <c r="AME1114" s="0"/>
      <c r="AMF1114" s="0"/>
      <c r="AMG1114" s="0"/>
      <c r="AMH1114" s="0"/>
      <c r="AMI1114" s="0"/>
      <c r="AMJ1114" s="0"/>
    </row>
    <row r="1115" s="557" customFormat="true" ht="14.1" hidden="false" customHeight="true" outlineLevel="0" collapsed="false">
      <c r="A1115" s="41" t="s">
        <v>12509</v>
      </c>
      <c r="B1115" s="412" t="s">
        <v>5977</v>
      </c>
      <c r="C1115" s="413" t="s">
        <v>36</v>
      </c>
      <c r="D1115" s="414"/>
      <c r="E1115" s="425" t="s">
        <v>3161</v>
      </c>
      <c r="F1115" s="425" t="s">
        <v>3160</v>
      </c>
      <c r="G1115" s="426"/>
      <c r="H1115" s="427" t="n">
        <v>0.085</v>
      </c>
      <c r="I1115" s="427" t="n">
        <v>0.0875</v>
      </c>
      <c r="J1115" s="428" t="s">
        <v>5772</v>
      </c>
      <c r="K1115" s="412" t="s">
        <v>12510</v>
      </c>
      <c r="L1115" s="412" t="s">
        <v>4720</v>
      </c>
      <c r="M1115" s="414" t="s">
        <v>4686</v>
      </c>
      <c r="N1115" s="429" t="n">
        <v>94103</v>
      </c>
      <c r="O1115" s="593"/>
      <c r="P1115" s="432"/>
      <c r="Q1115" s="432"/>
      <c r="R1115" s="414"/>
      <c r="S1115" s="433"/>
      <c r="T1115" s="434"/>
      <c r="U1115" s="414"/>
      <c r="V1115" s="425"/>
      <c r="W1115" s="425"/>
      <c r="X1115" s="425"/>
      <c r="Y1115" s="425"/>
      <c r="Z1115" s="433"/>
      <c r="AA1115" s="433"/>
      <c r="AB1115" s="435"/>
      <c r="AC1115" s="641"/>
      <c r="AD1115" s="642"/>
      <c r="AE1115" s="641"/>
      <c r="AF1115" s="641"/>
      <c r="AG1115" s="641"/>
      <c r="AH1115" s="641"/>
      <c r="AI1115" s="641"/>
      <c r="AJ1115" s="643"/>
      <c r="AK1115" s="437" t="s">
        <v>5946</v>
      </c>
      <c r="AL1115" s="507" t="s">
        <v>5946</v>
      </c>
      <c r="AM1115" s="412" t="s">
        <v>12510</v>
      </c>
      <c r="AN1115" s="439"/>
      <c r="AO1115" s="412" t="s">
        <v>4720</v>
      </c>
      <c r="AP1115" s="414" t="s">
        <v>4686</v>
      </c>
      <c r="AQ1115" s="429" t="n">
        <v>94103</v>
      </c>
      <c r="AR1115" s="440" t="s">
        <v>3160</v>
      </c>
      <c r="AS1115" s="441"/>
      <c r="AT1115" s="438"/>
      <c r="AU1115" s="414"/>
      <c r="AV1115" s="442"/>
      <c r="AW1115" s="443"/>
      <c r="AX1115" s="443"/>
      <c r="AY1115" s="443"/>
      <c r="AZ1115" s="443"/>
      <c r="BA1115" s="443"/>
      <c r="BB1115" s="443"/>
      <c r="BC1115" s="443"/>
      <c r="BD1115" s="443"/>
      <c r="BE1115" s="443"/>
      <c r="BF1115" s="443"/>
      <c r="BG1115" s="443"/>
      <c r="BH1115" s="443"/>
      <c r="BI1115" s="443"/>
      <c r="BJ1115" s="443"/>
      <c r="BK1115" s="443"/>
      <c r="BL1115" s="412"/>
      <c r="BM1115" s="412"/>
      <c r="BN1115" s="412"/>
      <c r="BO1115" s="469"/>
      <c r="BP1115" s="478"/>
      <c r="BQ1115" s="439"/>
      <c r="ALX1115" s="0"/>
      <c r="ALY1115" s="0"/>
      <c r="ALZ1115" s="0"/>
      <c r="AMA1115" s="0"/>
      <c r="AMB1115" s="0"/>
      <c r="AMC1115" s="0"/>
      <c r="AMD1115" s="0"/>
      <c r="AME1115" s="0"/>
      <c r="AMF1115" s="0"/>
      <c r="AMG1115" s="0"/>
      <c r="AMH1115" s="0"/>
      <c r="AMI1115" s="0"/>
      <c r="AMJ1115" s="0"/>
    </row>
    <row r="1116" s="557" customFormat="true" ht="14.1" hidden="false" customHeight="true" outlineLevel="0" collapsed="false">
      <c r="A1116" s="41" t="s">
        <v>12511</v>
      </c>
      <c r="B1116" s="412" t="s">
        <v>5977</v>
      </c>
      <c r="C1116" s="413" t="s">
        <v>36</v>
      </c>
      <c r="D1116" s="414"/>
      <c r="E1116" s="425" t="s">
        <v>3161</v>
      </c>
      <c r="F1116" s="425" t="s">
        <v>3259</v>
      </c>
      <c r="G1116" s="426"/>
      <c r="H1116" s="427" t="n">
        <v>0.085</v>
      </c>
      <c r="I1116" s="427" t="n">
        <v>0.0875</v>
      </c>
      <c r="J1116" s="428" t="s">
        <v>5772</v>
      </c>
      <c r="K1116" s="412" t="s">
        <v>12512</v>
      </c>
      <c r="L1116" s="412" t="s">
        <v>4720</v>
      </c>
      <c r="M1116" s="414" t="s">
        <v>4686</v>
      </c>
      <c r="N1116" s="429" t="n">
        <v>94111</v>
      </c>
      <c r="O1116" s="640" t="s">
        <v>12513</v>
      </c>
      <c r="P1116" s="432"/>
      <c r="Q1116" s="432"/>
      <c r="R1116" s="414"/>
      <c r="S1116" s="433"/>
      <c r="T1116" s="434"/>
      <c r="U1116" s="414"/>
      <c r="V1116" s="425"/>
      <c r="W1116" s="425"/>
      <c r="X1116" s="425"/>
      <c r="Y1116" s="425"/>
      <c r="Z1116" s="433"/>
      <c r="AA1116" s="433" t="s">
        <v>12514</v>
      </c>
      <c r="AB1116" s="435"/>
      <c r="AC1116" s="641"/>
      <c r="AD1116" s="642"/>
      <c r="AE1116" s="641"/>
      <c r="AF1116" s="641"/>
      <c r="AG1116" s="641"/>
      <c r="AH1116" s="641"/>
      <c r="AI1116" s="641"/>
      <c r="AJ1116" s="643"/>
      <c r="AK1116" s="437" t="s">
        <v>5946</v>
      </c>
      <c r="AL1116" s="507" t="s">
        <v>5946</v>
      </c>
      <c r="AM1116" s="412" t="s">
        <v>3162</v>
      </c>
      <c r="AN1116" s="439"/>
      <c r="AO1116" s="412" t="s">
        <v>12515</v>
      </c>
      <c r="AP1116" s="414" t="s">
        <v>12516</v>
      </c>
      <c r="AQ1116" s="429" t="n">
        <v>37212</v>
      </c>
      <c r="AR1116" s="440" t="s">
        <v>12517</v>
      </c>
      <c r="AS1116" s="441"/>
      <c r="AT1116" s="438"/>
      <c r="AU1116" s="414"/>
      <c r="AV1116" s="442"/>
      <c r="AW1116" s="443"/>
      <c r="AX1116" s="443"/>
      <c r="AY1116" s="443"/>
      <c r="AZ1116" s="443"/>
      <c r="BA1116" s="443"/>
      <c r="BB1116" s="443"/>
      <c r="BC1116" s="443"/>
      <c r="BD1116" s="443"/>
      <c r="BE1116" s="443"/>
      <c r="BF1116" s="443"/>
      <c r="BG1116" s="443"/>
      <c r="BH1116" s="443"/>
      <c r="BI1116" s="443"/>
      <c r="BJ1116" s="443"/>
      <c r="BK1116" s="443"/>
      <c r="BL1116" s="412"/>
      <c r="BM1116" s="412"/>
      <c r="BN1116" s="412"/>
      <c r="BO1116" s="469"/>
      <c r="BP1116" s="478"/>
      <c r="BQ1116" s="439"/>
      <c r="ALX1116" s="0"/>
      <c r="ALY1116" s="0"/>
      <c r="ALZ1116" s="0"/>
      <c r="AMA1116" s="0"/>
      <c r="AMB1116" s="0"/>
      <c r="AMC1116" s="0"/>
      <c r="AMD1116" s="0"/>
      <c r="AME1116" s="0"/>
      <c r="AMF1116" s="0"/>
      <c r="AMG1116" s="0"/>
      <c r="AMH1116" s="0"/>
      <c r="AMI1116" s="0"/>
      <c r="AMJ1116" s="0"/>
    </row>
    <row r="1117" customFormat="false" ht="14.1" hidden="false" customHeight="true" outlineLevel="0" collapsed="false">
      <c r="A1117" s="41" t="s">
        <v>12518</v>
      </c>
      <c r="B1117" s="412" t="s">
        <v>5977</v>
      </c>
      <c r="C1117" s="413" t="s">
        <v>36</v>
      </c>
      <c r="E1117" s="425" t="s">
        <v>3161</v>
      </c>
      <c r="F1117" s="425" t="s">
        <v>3160</v>
      </c>
      <c r="H1117" s="427" t="n">
        <v>0.085</v>
      </c>
      <c r="I1117" s="427" t="n">
        <v>0.0875</v>
      </c>
      <c r="J1117" s="428" t="s">
        <v>5772</v>
      </c>
      <c r="K1117" s="412" t="s">
        <v>12519</v>
      </c>
      <c r="L1117" s="412" t="s">
        <v>4720</v>
      </c>
      <c r="M1117" s="414" t="s">
        <v>4686</v>
      </c>
      <c r="N1117" s="429" t="n">
        <v>94108</v>
      </c>
      <c r="AC1117" s="641"/>
      <c r="AD1117" s="642"/>
      <c r="AE1117" s="641"/>
      <c r="AF1117" s="641"/>
      <c r="AG1117" s="641"/>
      <c r="AH1117" s="641"/>
      <c r="AI1117" s="641"/>
      <c r="AJ1117" s="643"/>
      <c r="AK1117" s="437" t="s">
        <v>5946</v>
      </c>
      <c r="AL1117" s="507" t="s">
        <v>5946</v>
      </c>
      <c r="AM1117" s="412" t="s">
        <v>12519</v>
      </c>
      <c r="AO1117" s="412" t="s">
        <v>4720</v>
      </c>
      <c r="AP1117" s="414" t="s">
        <v>4686</v>
      </c>
      <c r="AQ1117" s="429" t="n">
        <v>94108</v>
      </c>
      <c r="AR1117" s="440" t="s">
        <v>3160</v>
      </c>
      <c r="AS1117" s="441"/>
      <c r="AV1117" s="442"/>
      <c r="AW1117" s="443"/>
      <c r="AX1117" s="443"/>
      <c r="AY1117" s="443"/>
      <c r="AZ1117" s="443"/>
      <c r="BA1117" s="443"/>
      <c r="BB1117" s="443"/>
      <c r="BC1117" s="443"/>
      <c r="BD1117" s="443"/>
      <c r="BE1117" s="443"/>
      <c r="BF1117" s="443"/>
      <c r="BG1117" s="443"/>
      <c r="BH1117" s="443"/>
      <c r="BI1117" s="443"/>
      <c r="BJ1117" s="443"/>
      <c r="BK1117" s="443"/>
      <c r="BL1117" s="412"/>
      <c r="BM1117" s="412"/>
      <c r="BN1117" s="412"/>
      <c r="BO1117" s="469"/>
      <c r="BP1117" s="478"/>
    </row>
    <row r="1118" customFormat="false" ht="14.1" hidden="false" customHeight="true" outlineLevel="0" collapsed="false">
      <c r="A1118" s="41" t="s">
        <v>3320</v>
      </c>
      <c r="B1118" s="412" t="s">
        <v>5977</v>
      </c>
      <c r="C1118" s="413" t="s">
        <v>36</v>
      </c>
      <c r="E1118" s="425" t="s">
        <v>3319</v>
      </c>
      <c r="F1118" s="425" t="s">
        <v>3318</v>
      </c>
      <c r="H1118" s="427" t="n">
        <v>0.09</v>
      </c>
      <c r="I1118" s="427" t="n">
        <v>0.09</v>
      </c>
      <c r="J1118" s="428" t="s">
        <v>5392</v>
      </c>
      <c r="K1118" s="412" t="s">
        <v>12520</v>
      </c>
      <c r="L1118" s="412" t="s">
        <v>5392</v>
      </c>
      <c r="M1118" s="414" t="s">
        <v>4686</v>
      </c>
      <c r="N1118" s="429" t="n">
        <v>95205</v>
      </c>
      <c r="AC1118" s="641"/>
      <c r="AD1118" s="642"/>
      <c r="AE1118" s="641"/>
      <c r="AF1118" s="641"/>
      <c r="AG1118" s="641"/>
      <c r="AH1118" s="641"/>
      <c r="AI1118" s="641"/>
      <c r="AJ1118" s="643"/>
      <c r="AK1118" s="437" t="s">
        <v>5946</v>
      </c>
      <c r="AL1118" s="507" t="s">
        <v>5946</v>
      </c>
      <c r="AM1118" s="412" t="s">
        <v>12520</v>
      </c>
      <c r="AO1118" s="412" t="s">
        <v>5392</v>
      </c>
      <c r="AP1118" s="414" t="s">
        <v>4686</v>
      </c>
      <c r="AQ1118" s="429" t="n">
        <v>95205</v>
      </c>
      <c r="AR1118" s="440" t="s">
        <v>3318</v>
      </c>
      <c r="AS1118" s="441"/>
      <c r="AV1118" s="442"/>
      <c r="AW1118" s="443"/>
      <c r="AX1118" s="443"/>
      <c r="AY1118" s="443"/>
      <c r="AZ1118" s="443"/>
      <c r="BA1118" s="443"/>
      <c r="BB1118" s="443"/>
      <c r="BC1118" s="443"/>
      <c r="BD1118" s="443"/>
      <c r="BE1118" s="443"/>
      <c r="BF1118" s="443"/>
      <c r="BG1118" s="443"/>
      <c r="BH1118" s="443"/>
      <c r="BI1118" s="443"/>
      <c r="BJ1118" s="443"/>
      <c r="BK1118" s="443"/>
      <c r="BL1118" s="412"/>
      <c r="BM1118" s="412"/>
      <c r="BN1118" s="412"/>
      <c r="BO1118" s="412"/>
      <c r="BP1118" s="478"/>
    </row>
    <row r="1119" customFormat="false" ht="14.1" hidden="false" customHeight="true" outlineLevel="0" collapsed="false">
      <c r="A1119" s="41" t="s">
        <v>812</v>
      </c>
      <c r="B1119" s="412" t="s">
        <v>678</v>
      </c>
      <c r="C1119" s="445" t="s">
        <v>36</v>
      </c>
      <c r="D1119" s="644" t="s">
        <v>12521</v>
      </c>
      <c r="E1119" s="120" t="s">
        <v>2356</v>
      </c>
      <c r="F1119" s="120" t="s">
        <v>12522</v>
      </c>
      <c r="G1119" s="456"/>
      <c r="H1119" s="427" t="n">
        <v>0.0825</v>
      </c>
      <c r="I1119" s="427"/>
      <c r="J1119" s="428" t="s">
        <v>5980</v>
      </c>
      <c r="K1119" s="412" t="s">
        <v>12523</v>
      </c>
      <c r="L1119" s="412" t="s">
        <v>4773</v>
      </c>
      <c r="M1119" s="120" t="s">
        <v>4686</v>
      </c>
      <c r="N1119" s="457" t="n">
        <v>94952</v>
      </c>
      <c r="O1119" s="458"/>
      <c r="P1119" s="431"/>
      <c r="Q1119" s="431"/>
      <c r="R1119" s="459"/>
      <c r="S1119" s="460"/>
      <c r="T1119" s="461"/>
      <c r="U1119" s="459"/>
      <c r="V1119" s="120"/>
      <c r="W1119" s="120"/>
      <c r="X1119" s="120"/>
      <c r="Y1119" s="120"/>
      <c r="Z1119" s="460"/>
      <c r="AB1119" s="456"/>
      <c r="AK1119" s="437"/>
      <c r="AM1119" s="412" t="s">
        <v>12523</v>
      </c>
      <c r="AN1119" s="462"/>
      <c r="AO1119" s="412" t="s">
        <v>4773</v>
      </c>
      <c r="AP1119" s="120" t="s">
        <v>4686</v>
      </c>
      <c r="AQ1119" s="457" t="n">
        <v>94952</v>
      </c>
      <c r="AR1119" s="463" t="s">
        <v>12522</v>
      </c>
      <c r="AS1119" s="441"/>
      <c r="AT1119" s="465"/>
      <c r="AU1119" s="459"/>
      <c r="AV1119" s="466"/>
      <c r="AW1119" s="467"/>
      <c r="AX1119" s="467"/>
      <c r="AY1119" s="467"/>
      <c r="AZ1119" s="467"/>
      <c r="BA1119" s="467"/>
      <c r="BB1119" s="467"/>
      <c r="BC1119" s="467"/>
      <c r="BD1119" s="467"/>
      <c r="BE1119" s="467"/>
      <c r="BF1119" s="467"/>
      <c r="BG1119" s="467"/>
      <c r="BH1119" s="467"/>
      <c r="BI1119" s="467"/>
      <c r="BJ1119" s="467"/>
      <c r="BK1119" s="467"/>
      <c r="BL1119" s="468"/>
      <c r="BM1119" s="468"/>
      <c r="BN1119" s="468"/>
      <c r="BO1119" s="412"/>
      <c r="BP1119" s="412"/>
    </row>
    <row r="1120" customFormat="false" ht="14.1" hidden="false" customHeight="true" outlineLevel="0" collapsed="false">
      <c r="A1120" s="41" t="s">
        <v>3424</v>
      </c>
      <c r="B1120" s="412" t="s">
        <v>713</v>
      </c>
      <c r="C1120" s="445" t="s">
        <v>36</v>
      </c>
      <c r="D1120" s="414" t="s">
        <v>9109</v>
      </c>
      <c r="E1120" s="425" t="s">
        <v>3423</v>
      </c>
      <c r="F1120" s="425" t="s">
        <v>3422</v>
      </c>
      <c r="H1120" s="427" t="n">
        <v>0.085</v>
      </c>
      <c r="I1120" s="427" t="n">
        <v>0.0875</v>
      </c>
      <c r="J1120" s="428" t="s">
        <v>5772</v>
      </c>
      <c r="K1120" s="412" t="s">
        <v>12524</v>
      </c>
      <c r="L1120" s="412" t="s">
        <v>4720</v>
      </c>
      <c r="M1120" s="414" t="s">
        <v>4686</v>
      </c>
      <c r="N1120" s="429" t="n">
        <v>94115</v>
      </c>
      <c r="Z1120" s="433" t="s">
        <v>6006</v>
      </c>
      <c r="AA1120" s="433" t="s">
        <v>4745</v>
      </c>
      <c r="AC1120" s="641"/>
      <c r="AD1120" s="642"/>
      <c r="AE1120" s="641"/>
      <c r="AF1120" s="641"/>
      <c r="AG1120" s="641"/>
      <c r="AH1120" s="641"/>
      <c r="AI1120" s="641"/>
      <c r="AJ1120" s="643"/>
      <c r="AK1120" s="437" t="s">
        <v>5946</v>
      </c>
      <c r="AL1120" s="507" t="s">
        <v>5946</v>
      </c>
      <c r="AM1120" s="412" t="str">
        <f aca="false">PROPER(AN1120)</f>
        <v>1101 Fillmore Street</v>
      </c>
      <c r="AN1120" s="439" t="s">
        <v>12525</v>
      </c>
      <c r="AO1120" s="412" t="s">
        <v>4720</v>
      </c>
      <c r="AP1120" s="414" t="s">
        <v>4686</v>
      </c>
      <c r="AQ1120" s="429" t="n">
        <v>94115</v>
      </c>
      <c r="AR1120" s="440" t="s">
        <v>3422</v>
      </c>
      <c r="AS1120" s="441"/>
      <c r="AV1120" s="442" t="n">
        <v>1</v>
      </c>
      <c r="AW1120" s="443"/>
      <c r="AX1120" s="443"/>
      <c r="AY1120" s="443"/>
      <c r="AZ1120" s="443"/>
      <c r="BA1120" s="443"/>
      <c r="BB1120" s="443"/>
      <c r="BC1120" s="443"/>
      <c r="BD1120" s="443"/>
      <c r="BE1120" s="443"/>
      <c r="BF1120" s="443"/>
      <c r="BG1120" s="443"/>
      <c r="BH1120" s="443"/>
      <c r="BI1120" s="443"/>
      <c r="BJ1120" s="443"/>
      <c r="BK1120" s="443"/>
      <c r="BL1120" s="412"/>
      <c r="BM1120" s="412"/>
      <c r="BN1120" s="412"/>
      <c r="BO1120" s="412"/>
      <c r="BP1120" s="478"/>
    </row>
    <row r="1121" s="462" customFormat="true" ht="14.1" hidden="false" customHeight="true" outlineLevel="0" collapsed="false">
      <c r="A1121" s="41" t="s">
        <v>6265</v>
      </c>
      <c r="B1121" s="412" t="s">
        <v>713</v>
      </c>
      <c r="C1121" s="445" t="s">
        <v>36</v>
      </c>
      <c r="D1121" s="644"/>
      <c r="E1121" s="120" t="s">
        <v>636</v>
      </c>
      <c r="F1121" s="120" t="s">
        <v>6266</v>
      </c>
      <c r="G1121" s="456"/>
      <c r="H1121" s="427" t="n">
        <v>0.09</v>
      </c>
      <c r="I1121" s="427"/>
      <c r="J1121" s="428" t="s">
        <v>6018</v>
      </c>
      <c r="K1121" s="412" t="s">
        <v>6267</v>
      </c>
      <c r="L1121" s="412" t="s">
        <v>5828</v>
      </c>
      <c r="M1121" s="120" t="s">
        <v>4686</v>
      </c>
      <c r="N1121" s="457" t="n">
        <v>95035</v>
      </c>
      <c r="O1121" s="458"/>
      <c r="P1121" s="431"/>
      <c r="Q1121" s="431"/>
      <c r="R1121" s="459"/>
      <c r="S1121" s="460"/>
      <c r="T1121" s="461"/>
      <c r="U1121" s="459"/>
      <c r="V1121" s="120"/>
      <c r="W1121" s="120"/>
      <c r="X1121" s="120"/>
      <c r="Y1121" s="120"/>
      <c r="Z1121" s="460"/>
      <c r="AA1121" s="433"/>
      <c r="AB1121" s="456"/>
      <c r="AC1121" s="594"/>
      <c r="AD1121" s="595"/>
      <c r="AE1121" s="595"/>
      <c r="AF1121" s="595"/>
      <c r="AG1121" s="595"/>
      <c r="AH1121" s="595"/>
      <c r="AI1121" s="595"/>
      <c r="AJ1121" s="596"/>
      <c r="AK1121" s="437"/>
      <c r="AL1121" s="507"/>
      <c r="AM1121" s="412" t="s">
        <v>6268</v>
      </c>
      <c r="AO1121" s="412" t="s">
        <v>5828</v>
      </c>
      <c r="AP1121" s="120" t="s">
        <v>4686</v>
      </c>
      <c r="AQ1121" s="457" t="n">
        <v>95035</v>
      </c>
      <c r="AR1121" s="463" t="s">
        <v>6266</v>
      </c>
      <c r="AS1121" s="441"/>
      <c r="AT1121" s="465"/>
      <c r="AU1121" s="459"/>
      <c r="AV1121" s="466"/>
      <c r="AW1121" s="467"/>
      <c r="AX1121" s="467"/>
      <c r="AY1121" s="467"/>
      <c r="AZ1121" s="467"/>
      <c r="BA1121" s="467"/>
      <c r="BB1121" s="467"/>
      <c r="BC1121" s="467"/>
      <c r="BD1121" s="467"/>
      <c r="BE1121" s="467"/>
      <c r="BF1121" s="467"/>
      <c r="BG1121" s="467"/>
      <c r="BH1121" s="467"/>
      <c r="BI1121" s="467"/>
      <c r="BJ1121" s="467"/>
      <c r="BK1121" s="467"/>
      <c r="BL1121" s="468"/>
      <c r="BM1121" s="468"/>
      <c r="BN1121" s="468"/>
      <c r="BO1121" s="412"/>
      <c r="BP1121" s="412"/>
      <c r="BQ1121" s="439"/>
      <c r="ALX1121" s="0"/>
      <c r="ALY1121" s="0"/>
      <c r="ALZ1121" s="0"/>
      <c r="AMA1121" s="0"/>
      <c r="AMB1121" s="0"/>
      <c r="AMC1121" s="0"/>
      <c r="AMD1121" s="0"/>
      <c r="AME1121" s="0"/>
      <c r="AMF1121" s="0"/>
      <c r="AMG1121" s="0"/>
      <c r="AMH1121" s="0"/>
      <c r="AMI1121" s="0"/>
      <c r="AMJ1121" s="0"/>
    </row>
    <row r="1122" s="462" customFormat="true" ht="14.1" hidden="false" customHeight="true" outlineLevel="0" collapsed="false">
      <c r="A1122" s="41" t="s">
        <v>3627</v>
      </c>
      <c r="B1122" s="412" t="s">
        <v>713</v>
      </c>
      <c r="C1122" s="445" t="s">
        <v>36</v>
      </c>
      <c r="D1122" s="414" t="s">
        <v>12526</v>
      </c>
      <c r="E1122" s="425" t="s">
        <v>2319</v>
      </c>
      <c r="F1122" s="425" t="s">
        <v>3626</v>
      </c>
      <c r="G1122" s="426"/>
      <c r="H1122" s="427" t="n">
        <v>0.085</v>
      </c>
      <c r="I1122" s="538" t="n">
        <v>0.0875</v>
      </c>
      <c r="J1122" s="428" t="s">
        <v>5772</v>
      </c>
      <c r="K1122" s="412" t="s">
        <v>12527</v>
      </c>
      <c r="L1122" s="412" t="s">
        <v>4720</v>
      </c>
      <c r="M1122" s="414" t="s">
        <v>4686</v>
      </c>
      <c r="N1122" s="429" t="n">
        <v>94117</v>
      </c>
      <c r="O1122" s="593"/>
      <c r="P1122" s="432"/>
      <c r="Q1122" s="432"/>
      <c r="R1122" s="414" t="s">
        <v>12528</v>
      </c>
      <c r="S1122" s="433"/>
      <c r="T1122" s="434"/>
      <c r="U1122" s="414"/>
      <c r="V1122" s="425"/>
      <c r="W1122" s="425"/>
      <c r="X1122" s="425"/>
      <c r="Y1122" s="425"/>
      <c r="Z1122" s="433"/>
      <c r="AA1122" s="433"/>
      <c r="AB1122" s="435"/>
      <c r="AC1122" s="641"/>
      <c r="AD1122" s="642"/>
      <c r="AE1122" s="641"/>
      <c r="AF1122" s="641"/>
      <c r="AG1122" s="641"/>
      <c r="AH1122" s="641"/>
      <c r="AI1122" s="641"/>
      <c r="AJ1122" s="643"/>
      <c r="AK1122" s="437" t="s">
        <v>5946</v>
      </c>
      <c r="AL1122" s="507" t="s">
        <v>5946</v>
      </c>
      <c r="AM1122" s="412" t="s">
        <v>12527</v>
      </c>
      <c r="AN1122" s="439"/>
      <c r="AO1122" s="412" t="s">
        <v>4720</v>
      </c>
      <c r="AP1122" s="414" t="s">
        <v>4686</v>
      </c>
      <c r="AQ1122" s="429" t="n">
        <v>94117</v>
      </c>
      <c r="AR1122" s="440" t="s">
        <v>3626</v>
      </c>
      <c r="AS1122" s="441"/>
      <c r="AT1122" s="438"/>
      <c r="AU1122" s="414"/>
      <c r="AV1122" s="442"/>
      <c r="AW1122" s="443"/>
      <c r="AX1122" s="443"/>
      <c r="AY1122" s="443"/>
      <c r="AZ1122" s="443"/>
      <c r="BA1122" s="443"/>
      <c r="BB1122" s="443"/>
      <c r="BC1122" s="443"/>
      <c r="BD1122" s="443"/>
      <c r="BE1122" s="443"/>
      <c r="BF1122" s="443"/>
      <c r="BG1122" s="443"/>
      <c r="BH1122" s="443"/>
      <c r="BI1122" s="443"/>
      <c r="BJ1122" s="443"/>
      <c r="BK1122" s="443"/>
      <c r="BL1122" s="412"/>
      <c r="BM1122" s="412"/>
      <c r="BN1122" s="412"/>
      <c r="BO1122" s="412"/>
      <c r="BP1122" s="463"/>
      <c r="BQ1122" s="439"/>
      <c r="ALX1122" s="0"/>
      <c r="ALY1122" s="0"/>
      <c r="ALZ1122" s="0"/>
      <c r="AMA1122" s="0"/>
      <c r="AMB1122" s="0"/>
      <c r="AMC1122" s="0"/>
      <c r="AMD1122" s="0"/>
      <c r="AME1122" s="0"/>
      <c r="AMF1122" s="0"/>
      <c r="AMG1122" s="0"/>
      <c r="AMH1122" s="0"/>
      <c r="AMI1122" s="0"/>
      <c r="AMJ1122" s="0"/>
    </row>
    <row r="1123" s="462" customFormat="true" ht="14.1" hidden="false" customHeight="true" outlineLevel="0" collapsed="false">
      <c r="A1123" s="41" t="s">
        <v>6272</v>
      </c>
      <c r="B1123" s="412" t="s">
        <v>713</v>
      </c>
      <c r="C1123" s="445" t="s">
        <v>36</v>
      </c>
      <c r="D1123" s="644" t="s">
        <v>4769</v>
      </c>
      <c r="E1123" s="120" t="s">
        <v>6273</v>
      </c>
      <c r="F1123" s="120" t="s">
        <v>6274</v>
      </c>
      <c r="G1123" s="456"/>
      <c r="H1123" s="427" t="n">
        <v>0.085</v>
      </c>
      <c r="I1123" s="427"/>
      <c r="J1123" s="428" t="s">
        <v>8285</v>
      </c>
      <c r="K1123" s="412" t="s">
        <v>6276</v>
      </c>
      <c r="L1123" s="412" t="s">
        <v>6277</v>
      </c>
      <c r="M1123" s="120" t="s">
        <v>4686</v>
      </c>
      <c r="N1123" s="457" t="n">
        <v>95540</v>
      </c>
      <c r="O1123" s="458"/>
      <c r="P1123" s="431"/>
      <c r="Q1123" s="431"/>
      <c r="R1123" s="459"/>
      <c r="S1123" s="460"/>
      <c r="T1123" s="461"/>
      <c r="U1123" s="459"/>
      <c r="V1123" s="120"/>
      <c r="W1123" s="120"/>
      <c r="X1123" s="120"/>
      <c r="Y1123" s="120"/>
      <c r="Z1123" s="460"/>
      <c r="AA1123" s="433"/>
      <c r="AB1123" s="456"/>
      <c r="AC1123" s="594"/>
      <c r="AD1123" s="595"/>
      <c r="AE1123" s="595"/>
      <c r="AF1123" s="595"/>
      <c r="AG1123" s="595"/>
      <c r="AH1123" s="595"/>
      <c r="AI1123" s="595"/>
      <c r="AJ1123" s="596"/>
      <c r="AK1123" s="437" t="s">
        <v>5946</v>
      </c>
      <c r="AL1123" s="507" t="s">
        <v>5946</v>
      </c>
      <c r="AM1123" s="412" t="s">
        <v>6276</v>
      </c>
      <c r="AO1123" s="412" t="s">
        <v>6277</v>
      </c>
      <c r="AP1123" s="120" t="s">
        <v>4686</v>
      </c>
      <c r="AQ1123" s="457" t="n">
        <v>95540</v>
      </c>
      <c r="AR1123" s="463" t="s">
        <v>6274</v>
      </c>
      <c r="AS1123" s="441"/>
      <c r="AT1123" s="465"/>
      <c r="AU1123" s="459"/>
      <c r="AV1123" s="466"/>
      <c r="AW1123" s="467"/>
      <c r="AX1123" s="467"/>
      <c r="AY1123" s="467"/>
      <c r="AZ1123" s="467"/>
      <c r="BA1123" s="467"/>
      <c r="BB1123" s="467"/>
      <c r="BC1123" s="467"/>
      <c r="BD1123" s="467"/>
      <c r="BE1123" s="467"/>
      <c r="BF1123" s="467"/>
      <c r="BG1123" s="467"/>
      <c r="BH1123" s="467"/>
      <c r="BI1123" s="467"/>
      <c r="BJ1123" s="467"/>
      <c r="BK1123" s="467"/>
      <c r="BL1123" s="468"/>
      <c r="BM1123" s="468"/>
      <c r="BN1123" s="468"/>
      <c r="BO1123" s="412"/>
      <c r="BP1123" s="412"/>
      <c r="BQ1123" s="439"/>
      <c r="ALX1123" s="0"/>
      <c r="ALY1123" s="0"/>
      <c r="ALZ1123" s="0"/>
      <c r="AMA1123" s="0"/>
      <c r="AMB1123" s="0"/>
      <c r="AMC1123" s="0"/>
      <c r="AMD1123" s="0"/>
      <c r="AME1123" s="0"/>
      <c r="AMF1123" s="0"/>
      <c r="AMG1123" s="0"/>
      <c r="AMH1123" s="0"/>
      <c r="AMI1123" s="0"/>
      <c r="AMJ1123" s="0"/>
    </row>
    <row r="1124" s="462" customFormat="true" ht="14.1" hidden="false" customHeight="true" outlineLevel="0" collapsed="false">
      <c r="A1124" s="41" t="s">
        <v>4068</v>
      </c>
      <c r="B1124" s="412" t="s">
        <v>5977</v>
      </c>
      <c r="C1124" s="445" t="s">
        <v>36</v>
      </c>
      <c r="D1124" s="120"/>
      <c r="E1124" s="120" t="s">
        <v>4067</v>
      </c>
      <c r="F1124" s="120" t="s">
        <v>4066</v>
      </c>
      <c r="G1124" s="456"/>
      <c r="H1124" s="427" t="n">
        <v>0.0825</v>
      </c>
      <c r="I1124" s="427" t="n">
        <v>0.08</v>
      </c>
      <c r="J1124" s="428" t="s">
        <v>8614</v>
      </c>
      <c r="K1124" s="412" t="s">
        <v>12529</v>
      </c>
      <c r="L1124" s="412" t="s">
        <v>8616</v>
      </c>
      <c r="M1124" s="120" t="s">
        <v>4686</v>
      </c>
      <c r="N1124" s="457" t="n">
        <v>94574</v>
      </c>
      <c r="O1124" s="505"/>
      <c r="P1124" s="506"/>
      <c r="Q1124" s="506"/>
      <c r="R1124" s="459"/>
      <c r="S1124" s="460"/>
      <c r="T1124" s="461"/>
      <c r="U1124" s="459"/>
      <c r="V1124" s="120"/>
      <c r="W1124" s="120"/>
      <c r="X1124" s="120"/>
      <c r="Y1124" s="120"/>
      <c r="Z1124" s="460"/>
      <c r="AA1124" s="433"/>
      <c r="AB1124" s="456"/>
      <c r="AC1124" s="594"/>
      <c r="AD1124" s="595"/>
      <c r="AE1124" s="595"/>
      <c r="AF1124" s="595"/>
      <c r="AG1124" s="595"/>
      <c r="AH1124" s="595"/>
      <c r="AI1124" s="595"/>
      <c r="AJ1124" s="596"/>
      <c r="AK1124" s="437" t="s">
        <v>5946</v>
      </c>
      <c r="AL1124" s="507" t="s">
        <v>5946</v>
      </c>
      <c r="AM1124" s="412" t="s">
        <v>12529</v>
      </c>
      <c r="AO1124" s="412" t="s">
        <v>8616</v>
      </c>
      <c r="AP1124" s="120" t="s">
        <v>4686</v>
      </c>
      <c r="AQ1124" s="457" t="n">
        <v>94574</v>
      </c>
      <c r="AR1124" s="463" t="s">
        <v>4066</v>
      </c>
      <c r="AS1124" s="441"/>
      <c r="AT1124" s="465"/>
      <c r="AU1124" s="459"/>
      <c r="AV1124" s="466"/>
      <c r="AW1124" s="467"/>
      <c r="AX1124" s="467"/>
      <c r="AY1124" s="467"/>
      <c r="AZ1124" s="467"/>
      <c r="BA1124" s="467"/>
      <c r="BB1124" s="467"/>
      <c r="BC1124" s="467"/>
      <c r="BD1124" s="467"/>
      <c r="BE1124" s="467"/>
      <c r="BF1124" s="467"/>
      <c r="BG1124" s="467"/>
      <c r="BH1124" s="467"/>
      <c r="BI1124" s="467"/>
      <c r="BJ1124" s="467"/>
      <c r="BK1124" s="467"/>
      <c r="BL1124" s="468"/>
      <c r="BM1124" s="468"/>
      <c r="BN1124" s="468"/>
      <c r="BO1124" s="469"/>
      <c r="BP1124" s="463"/>
      <c r="BQ1124" s="439"/>
      <c r="ALX1124" s="0"/>
      <c r="ALY1124" s="0"/>
      <c r="ALZ1124" s="0"/>
      <c r="AMA1124" s="0"/>
      <c r="AMB1124" s="0"/>
      <c r="AMC1124" s="0"/>
      <c r="AMD1124" s="0"/>
      <c r="AME1124" s="0"/>
      <c r="AMF1124" s="0"/>
      <c r="AMG1124" s="0"/>
      <c r="AMH1124" s="0"/>
      <c r="AMI1124" s="0"/>
      <c r="AMJ1124" s="0"/>
    </row>
    <row r="1125" s="462" customFormat="true" ht="14.1" hidden="false" customHeight="true" outlineLevel="0" collapsed="false">
      <c r="A1125" s="41" t="s">
        <v>4163</v>
      </c>
      <c r="B1125" s="412" t="s">
        <v>713</v>
      </c>
      <c r="C1125" s="445" t="s">
        <v>36</v>
      </c>
      <c r="D1125" s="644" t="s">
        <v>12530</v>
      </c>
      <c r="E1125" s="120" t="s">
        <v>4162</v>
      </c>
      <c r="F1125" s="120" t="s">
        <v>4161</v>
      </c>
      <c r="G1125" s="456"/>
      <c r="H1125" s="427" t="n">
        <v>0.085</v>
      </c>
      <c r="I1125" s="427" t="n">
        <v>0.0875</v>
      </c>
      <c r="J1125" s="428" t="s">
        <v>5772</v>
      </c>
      <c r="K1125" s="412" t="s">
        <v>12531</v>
      </c>
      <c r="L1125" s="412" t="s">
        <v>4720</v>
      </c>
      <c r="M1125" s="120" t="s">
        <v>4686</v>
      </c>
      <c r="N1125" s="457" t="n">
        <v>94102</v>
      </c>
      <c r="O1125" s="458"/>
      <c r="P1125" s="544"/>
      <c r="Q1125" s="544"/>
      <c r="R1125" s="459"/>
      <c r="S1125" s="460"/>
      <c r="T1125" s="461"/>
      <c r="U1125" s="459"/>
      <c r="V1125" s="120"/>
      <c r="W1125" s="120"/>
      <c r="X1125" s="120"/>
      <c r="Y1125" s="120"/>
      <c r="Z1125" s="460"/>
      <c r="AA1125" s="433"/>
      <c r="AB1125" s="456"/>
      <c r="AC1125" s="594"/>
      <c r="AD1125" s="595"/>
      <c r="AE1125" s="595"/>
      <c r="AF1125" s="595"/>
      <c r="AG1125" s="595"/>
      <c r="AH1125" s="595"/>
      <c r="AI1125" s="595"/>
      <c r="AJ1125" s="596"/>
      <c r="AK1125" s="437" t="s">
        <v>5946</v>
      </c>
      <c r="AL1125" s="507" t="s">
        <v>5946</v>
      </c>
      <c r="AM1125" s="412" t="s">
        <v>12531</v>
      </c>
      <c r="AO1125" s="412" t="s">
        <v>4720</v>
      </c>
      <c r="AP1125" s="120" t="s">
        <v>4686</v>
      </c>
      <c r="AQ1125" s="457" t="n">
        <v>94102</v>
      </c>
      <c r="AR1125" s="463" t="s">
        <v>12532</v>
      </c>
      <c r="AS1125" s="437"/>
      <c r="AT1125" s="465"/>
      <c r="AU1125" s="459"/>
      <c r="AV1125" s="466"/>
      <c r="AW1125" s="467"/>
      <c r="AX1125" s="467"/>
      <c r="AY1125" s="467"/>
      <c r="AZ1125" s="467"/>
      <c r="BA1125" s="467"/>
      <c r="BB1125" s="467"/>
      <c r="BC1125" s="467"/>
      <c r="BD1125" s="467"/>
      <c r="BE1125" s="467"/>
      <c r="BF1125" s="467"/>
      <c r="BG1125" s="467"/>
      <c r="BH1125" s="467"/>
      <c r="BI1125" s="467"/>
      <c r="BJ1125" s="467"/>
      <c r="BK1125" s="467"/>
      <c r="BL1125" s="468"/>
      <c r="BM1125" s="468"/>
      <c r="BN1125" s="468"/>
      <c r="BO1125" s="469"/>
      <c r="BP1125" s="463"/>
      <c r="BQ1125" s="439"/>
      <c r="ALX1125" s="0"/>
      <c r="ALY1125" s="0"/>
      <c r="ALZ1125" s="0"/>
      <c r="AMA1125" s="0"/>
      <c r="AMB1125" s="0"/>
      <c r="AMC1125" s="0"/>
      <c r="AMD1125" s="0"/>
      <c r="AME1125" s="0"/>
      <c r="AMF1125" s="0"/>
      <c r="AMG1125" s="0"/>
      <c r="AMH1125" s="0"/>
      <c r="AMI1125" s="0"/>
      <c r="AMJ1125" s="0"/>
    </row>
    <row r="1126" s="557" customFormat="true" ht="14.1" hidden="false" customHeight="true" outlineLevel="0" collapsed="false">
      <c r="A1126" s="41" t="s">
        <v>4191</v>
      </c>
      <c r="B1126" s="412" t="s">
        <v>5977</v>
      </c>
      <c r="C1126" s="445" t="s">
        <v>36</v>
      </c>
      <c r="D1126" s="644"/>
      <c r="E1126" s="120" t="s">
        <v>4190</v>
      </c>
      <c r="F1126" s="120" t="s">
        <v>4189</v>
      </c>
      <c r="G1126" s="456"/>
      <c r="H1126" s="427" t="n">
        <v>0.085</v>
      </c>
      <c r="I1126" s="427" t="n">
        <v>0.0875</v>
      </c>
      <c r="J1126" s="428" t="s">
        <v>5772</v>
      </c>
      <c r="K1126" s="412" t="s">
        <v>12533</v>
      </c>
      <c r="L1126" s="412" t="s">
        <v>4720</v>
      </c>
      <c r="M1126" s="120" t="s">
        <v>4686</v>
      </c>
      <c r="N1126" s="457" t="n">
        <v>94102</v>
      </c>
      <c r="O1126" s="458"/>
      <c r="P1126" s="544"/>
      <c r="Q1126" s="544"/>
      <c r="R1126" s="459"/>
      <c r="S1126" s="460"/>
      <c r="T1126" s="461"/>
      <c r="U1126" s="459"/>
      <c r="V1126" s="120"/>
      <c r="W1126" s="120"/>
      <c r="X1126" s="120"/>
      <c r="Y1126" s="120"/>
      <c r="Z1126" s="460" t="s">
        <v>12534</v>
      </c>
      <c r="AA1126" s="433" t="s">
        <v>4745</v>
      </c>
      <c r="AB1126" s="456"/>
      <c r="AC1126" s="776"/>
      <c r="AD1126" s="641"/>
      <c r="AE1126" s="641"/>
      <c r="AF1126" s="641"/>
      <c r="AG1126" s="641"/>
      <c r="AH1126" s="641"/>
      <c r="AI1126" s="641"/>
      <c r="AJ1126" s="643"/>
      <c r="AK1126" s="437" t="s">
        <v>5946</v>
      </c>
      <c r="AL1126" s="507" t="s">
        <v>5946</v>
      </c>
      <c r="AM1126" s="412" t="s">
        <v>12533</v>
      </c>
      <c r="AN1126" s="462"/>
      <c r="AO1126" s="412" t="s">
        <v>4720</v>
      </c>
      <c r="AP1126" s="120" t="s">
        <v>4686</v>
      </c>
      <c r="AQ1126" s="457" t="n">
        <v>94102</v>
      </c>
      <c r="AR1126" s="463" t="s">
        <v>4189</v>
      </c>
      <c r="AS1126" s="464"/>
      <c r="AT1126" s="465"/>
      <c r="AU1126" s="459"/>
      <c r="AV1126" s="466"/>
      <c r="AW1126" s="467"/>
      <c r="AX1126" s="467"/>
      <c r="AY1126" s="467"/>
      <c r="AZ1126" s="467"/>
      <c r="BA1126" s="467"/>
      <c r="BB1126" s="467"/>
      <c r="BC1126" s="467"/>
      <c r="BD1126" s="467"/>
      <c r="BE1126" s="467"/>
      <c r="BF1126" s="467"/>
      <c r="BG1126" s="467"/>
      <c r="BH1126" s="467"/>
      <c r="BI1126" s="467"/>
      <c r="BJ1126" s="467"/>
      <c r="BK1126" s="467"/>
      <c r="BL1126" s="468"/>
      <c r="BM1126" s="468"/>
      <c r="BN1126" s="468"/>
      <c r="BO1126" s="469"/>
      <c r="BP1126" s="412"/>
      <c r="BQ1126" s="462"/>
      <c r="ALX1126" s="0"/>
      <c r="ALY1126" s="0"/>
      <c r="ALZ1126" s="0"/>
      <c r="AMA1126" s="0"/>
      <c r="AMB1126" s="0"/>
      <c r="AMC1126" s="0"/>
      <c r="AMD1126" s="0"/>
      <c r="AME1126" s="0"/>
      <c r="AMF1126" s="0"/>
      <c r="AMG1126" s="0"/>
      <c r="AMH1126" s="0"/>
      <c r="AMI1126" s="0"/>
      <c r="AMJ1126" s="0"/>
    </row>
    <row r="1127" s="557" customFormat="true" ht="14.1" hidden="false" customHeight="true" outlineLevel="0" collapsed="false">
      <c r="A1127" s="41" t="s">
        <v>4245</v>
      </c>
      <c r="B1127" s="412" t="s">
        <v>5977</v>
      </c>
      <c r="C1127" s="479" t="s">
        <v>36</v>
      </c>
      <c r="D1127" s="480"/>
      <c r="E1127" s="480" t="s">
        <v>4244</v>
      </c>
      <c r="F1127" s="480" t="s">
        <v>4243</v>
      </c>
      <c r="G1127" s="480"/>
      <c r="H1127" s="427" t="n">
        <v>0</v>
      </c>
      <c r="I1127" s="427" t="n">
        <v>0</v>
      </c>
      <c r="J1127" s="428" t="s">
        <v>6131</v>
      </c>
      <c r="K1127" s="489" t="s">
        <v>12535</v>
      </c>
      <c r="L1127" s="489" t="s">
        <v>12536</v>
      </c>
      <c r="M1127" s="480" t="s">
        <v>12537</v>
      </c>
      <c r="N1127" s="490" t="n">
        <v>98121</v>
      </c>
      <c r="O1127" s="566"/>
      <c r="P1127" s="490"/>
      <c r="Q1127" s="490"/>
      <c r="R1127" s="491"/>
      <c r="S1127" s="490"/>
      <c r="T1127" s="492"/>
      <c r="U1127" s="491"/>
      <c r="V1127" s="490"/>
      <c r="W1127" s="490"/>
      <c r="X1127" s="490"/>
      <c r="Y1127" s="490"/>
      <c r="Z1127" s="490" t="s">
        <v>12538</v>
      </c>
      <c r="AA1127" s="433" t="s">
        <v>4745</v>
      </c>
      <c r="AB1127" s="493"/>
      <c r="AC1127" s="594"/>
      <c r="AD1127" s="595"/>
      <c r="AE1127" s="595"/>
      <c r="AF1127" s="595"/>
      <c r="AG1127" s="595"/>
      <c r="AH1127" s="595"/>
      <c r="AI1127" s="595"/>
      <c r="AJ1127" s="596"/>
      <c r="AK1127" s="437" t="s">
        <v>5946</v>
      </c>
      <c r="AL1127" s="507" t="s">
        <v>5946</v>
      </c>
      <c r="AM1127" s="489" t="s">
        <v>12539</v>
      </c>
      <c r="AN1127" s="494"/>
      <c r="AO1127" s="489" t="s">
        <v>12536</v>
      </c>
      <c r="AP1127" s="480" t="s">
        <v>12537</v>
      </c>
      <c r="AQ1127" s="490" t="n">
        <v>98121</v>
      </c>
      <c r="AR1127" s="489" t="s">
        <v>4243</v>
      </c>
      <c r="AS1127" s="464"/>
      <c r="AT1127" s="495"/>
      <c r="AU1127" s="496"/>
      <c r="AV1127" s="497"/>
      <c r="AW1127" s="497"/>
      <c r="AX1127" s="497"/>
      <c r="AY1127" s="497"/>
      <c r="AZ1127" s="497"/>
      <c r="BA1127" s="497"/>
      <c r="BB1127" s="497"/>
      <c r="BC1127" s="497"/>
      <c r="BD1127" s="497"/>
      <c r="BE1127" s="497"/>
      <c r="BF1127" s="497"/>
      <c r="BG1127" s="497"/>
      <c r="BH1127" s="497"/>
      <c r="BI1127" s="497"/>
      <c r="BJ1127" s="497"/>
      <c r="BK1127" s="497"/>
      <c r="BL1127" s="498"/>
      <c r="BM1127" s="498"/>
      <c r="BN1127" s="498"/>
      <c r="BO1127" s="412"/>
      <c r="BP1127" s="463"/>
      <c r="BQ1127" s="462"/>
      <c r="ALX1127" s="0"/>
      <c r="ALY1127" s="0"/>
      <c r="ALZ1127" s="0"/>
      <c r="AMA1127" s="0"/>
      <c r="AMB1127" s="0"/>
      <c r="AMC1127" s="0"/>
      <c r="AMD1127" s="0"/>
      <c r="AME1127" s="0"/>
      <c r="AMF1127" s="0"/>
      <c r="AMG1127" s="0"/>
      <c r="AMH1127" s="0"/>
      <c r="AMI1127" s="0"/>
      <c r="AMJ1127" s="0"/>
    </row>
    <row r="1128" s="557" customFormat="true" ht="14.1" hidden="false" customHeight="true" outlineLevel="0" collapsed="false">
      <c r="A1128" s="41" t="s">
        <v>4297</v>
      </c>
      <c r="B1128" s="412" t="s">
        <v>713</v>
      </c>
      <c r="C1128" s="445" t="s">
        <v>36</v>
      </c>
      <c r="D1128" s="414" t="s">
        <v>8894</v>
      </c>
      <c r="E1128" s="480" t="s">
        <v>2686</v>
      </c>
      <c r="F1128" s="480" t="s">
        <v>4296</v>
      </c>
      <c r="G1128" s="480"/>
      <c r="H1128" s="427" t="n">
        <v>0.08875</v>
      </c>
      <c r="I1128" s="427" t="n">
        <v>0.08125</v>
      </c>
      <c r="J1128" s="428" t="s">
        <v>7393</v>
      </c>
      <c r="K1128" s="489" t="s">
        <v>12540</v>
      </c>
      <c r="L1128" s="489" t="s">
        <v>7393</v>
      </c>
      <c r="M1128" s="480" t="s">
        <v>4686</v>
      </c>
      <c r="N1128" s="490" t="n">
        <v>95482</v>
      </c>
      <c r="O1128" s="566"/>
      <c r="P1128" s="490"/>
      <c r="Q1128" s="490"/>
      <c r="R1128" s="491"/>
      <c r="S1128" s="490"/>
      <c r="T1128" s="492"/>
      <c r="U1128" s="491"/>
      <c r="V1128" s="490"/>
      <c r="W1128" s="490"/>
      <c r="X1128" s="490"/>
      <c r="Y1128" s="490"/>
      <c r="Z1128" s="490" t="s">
        <v>6006</v>
      </c>
      <c r="AA1128" s="433" t="s">
        <v>4745</v>
      </c>
      <c r="AB1128" s="493"/>
      <c r="AC1128" s="641"/>
      <c r="AD1128" s="642"/>
      <c r="AE1128" s="641"/>
      <c r="AF1128" s="641"/>
      <c r="AG1128" s="641"/>
      <c r="AH1128" s="641"/>
      <c r="AI1128" s="641"/>
      <c r="AJ1128" s="643"/>
      <c r="AK1128" s="437" t="s">
        <v>5946</v>
      </c>
      <c r="AL1128" s="507" t="s">
        <v>5946</v>
      </c>
      <c r="AM1128" s="489" t="s">
        <v>12540</v>
      </c>
      <c r="AN1128" s="494"/>
      <c r="AO1128" s="489" t="s">
        <v>7393</v>
      </c>
      <c r="AP1128" s="480" t="s">
        <v>4686</v>
      </c>
      <c r="AQ1128" s="490" t="n">
        <v>95482</v>
      </c>
      <c r="AR1128" s="489" t="s">
        <v>4296</v>
      </c>
      <c r="AS1128" s="464"/>
      <c r="AT1128" s="495"/>
      <c r="AU1128" s="496"/>
      <c r="AV1128" s="497" t="n">
        <v>1</v>
      </c>
      <c r="AW1128" s="497"/>
      <c r="AX1128" s="497"/>
      <c r="AY1128" s="497"/>
      <c r="AZ1128" s="497"/>
      <c r="BA1128" s="497"/>
      <c r="BB1128" s="497"/>
      <c r="BC1128" s="497"/>
      <c r="BD1128" s="497"/>
      <c r="BE1128" s="497"/>
      <c r="BF1128" s="497"/>
      <c r="BG1128" s="497"/>
      <c r="BH1128" s="497"/>
      <c r="BI1128" s="497"/>
      <c r="BJ1128" s="497"/>
      <c r="BK1128" s="497"/>
      <c r="BL1128" s="498"/>
      <c r="BM1128" s="498"/>
      <c r="BN1128" s="498"/>
      <c r="BO1128" s="477"/>
      <c r="BP1128" s="412"/>
      <c r="BQ1128" s="462"/>
      <c r="ALX1128" s="0"/>
      <c r="ALY1128" s="0"/>
      <c r="ALZ1128" s="0"/>
      <c r="AMA1128" s="0"/>
      <c r="AMB1128" s="0"/>
      <c r="AMC1128" s="0"/>
      <c r="AMD1128" s="0"/>
      <c r="AME1128" s="0"/>
      <c r="AMF1128" s="0"/>
      <c r="AMG1128" s="0"/>
      <c r="AMH1128" s="0"/>
      <c r="AMI1128" s="0"/>
      <c r="AMJ1128" s="0"/>
    </row>
    <row r="1129" s="557" customFormat="true" ht="14.1" hidden="false" customHeight="true" outlineLevel="0" collapsed="false">
      <c r="A1129" s="41" t="s">
        <v>4325</v>
      </c>
      <c r="B1129" s="412" t="s">
        <v>713</v>
      </c>
      <c r="C1129" s="445" t="s">
        <v>36</v>
      </c>
      <c r="D1129" s="414" t="s">
        <v>12541</v>
      </c>
      <c r="E1129" s="480" t="s">
        <v>4324</v>
      </c>
      <c r="F1129" s="480" t="s">
        <v>4323</v>
      </c>
      <c r="G1129" s="480"/>
      <c r="H1129" s="427" t="n">
        <v>0.085</v>
      </c>
      <c r="I1129" s="427" t="n">
        <v>0.09</v>
      </c>
      <c r="J1129" s="428" t="s">
        <v>5772</v>
      </c>
      <c r="K1129" s="489" t="s">
        <v>12542</v>
      </c>
      <c r="L1129" s="489" t="s">
        <v>4720</v>
      </c>
      <c r="M1129" s="480" t="s">
        <v>4686</v>
      </c>
      <c r="N1129" s="490" t="n">
        <v>94117</v>
      </c>
      <c r="O1129" s="566"/>
      <c r="P1129" s="490"/>
      <c r="Q1129" s="490"/>
      <c r="R1129" s="491"/>
      <c r="S1129" s="490"/>
      <c r="T1129" s="492"/>
      <c r="U1129" s="491"/>
      <c r="V1129" s="490"/>
      <c r="W1129" s="490"/>
      <c r="X1129" s="490"/>
      <c r="Y1129" s="490"/>
      <c r="Z1129" s="490"/>
      <c r="AA1129" s="433"/>
      <c r="AB1129" s="493"/>
      <c r="AC1129" s="641"/>
      <c r="AD1129" s="642"/>
      <c r="AE1129" s="641"/>
      <c r="AF1129" s="641"/>
      <c r="AG1129" s="641"/>
      <c r="AH1129" s="641"/>
      <c r="AI1129" s="641"/>
      <c r="AJ1129" s="643"/>
      <c r="AK1129" s="437" t="s">
        <v>5946</v>
      </c>
      <c r="AL1129" s="507" t="s">
        <v>5946</v>
      </c>
      <c r="AM1129" s="489" t="s">
        <v>12542</v>
      </c>
      <c r="AN1129" s="494"/>
      <c r="AO1129" s="489" t="s">
        <v>4720</v>
      </c>
      <c r="AP1129" s="480" t="s">
        <v>4686</v>
      </c>
      <c r="AQ1129" s="490" t="n">
        <v>94117</v>
      </c>
      <c r="AR1129" s="489" t="s">
        <v>4323</v>
      </c>
      <c r="AS1129" s="441"/>
      <c r="AT1129" s="495"/>
      <c r="AU1129" s="496"/>
      <c r="AV1129" s="497"/>
      <c r="AW1129" s="497"/>
      <c r="AX1129" s="497"/>
      <c r="AY1129" s="497"/>
      <c r="AZ1129" s="497"/>
      <c r="BA1129" s="497"/>
      <c r="BB1129" s="497"/>
      <c r="BC1129" s="497"/>
      <c r="BD1129" s="497"/>
      <c r="BE1129" s="497"/>
      <c r="BF1129" s="497"/>
      <c r="BG1129" s="497"/>
      <c r="BH1129" s="497"/>
      <c r="BI1129" s="497"/>
      <c r="BJ1129" s="497"/>
      <c r="BK1129" s="497"/>
      <c r="BL1129" s="498"/>
      <c r="BM1129" s="498"/>
      <c r="BN1129" s="498"/>
      <c r="BO1129" s="477"/>
      <c r="BP1129" s="463"/>
      <c r="BQ1129" s="462"/>
      <c r="ALX1129" s="0"/>
      <c r="ALY1129" s="0"/>
      <c r="ALZ1129" s="0"/>
      <c r="AMA1129" s="0"/>
      <c r="AMB1129" s="0"/>
      <c r="AMC1129" s="0"/>
      <c r="AMD1129" s="0"/>
      <c r="AME1129" s="0"/>
      <c r="AMF1129" s="0"/>
      <c r="AMG1129" s="0"/>
      <c r="AMH1129" s="0"/>
      <c r="AMI1129" s="0"/>
      <c r="AMJ1129" s="0"/>
    </row>
    <row r="1130" s="557" customFormat="true" ht="14.1" hidden="false" customHeight="true" outlineLevel="0" collapsed="false">
      <c r="A1130" s="41" t="s">
        <v>4364</v>
      </c>
      <c r="B1130" s="412" t="s">
        <v>713</v>
      </c>
      <c r="C1130" s="445" t="s">
        <v>36</v>
      </c>
      <c r="D1130" s="414" t="s">
        <v>6309</v>
      </c>
      <c r="E1130" s="480" t="s">
        <v>888</v>
      </c>
      <c r="F1130" s="480" t="s">
        <v>4363</v>
      </c>
      <c r="G1130" s="489"/>
      <c r="H1130" s="427" t="n">
        <v>0.085</v>
      </c>
      <c r="I1130" s="427" t="n">
        <v>0.0875</v>
      </c>
      <c r="J1130" s="428" t="s">
        <v>5772</v>
      </c>
      <c r="K1130" s="489" t="s">
        <v>12543</v>
      </c>
      <c r="L1130" s="489" t="s">
        <v>4720</v>
      </c>
      <c r="M1130" s="480" t="s">
        <v>4686</v>
      </c>
      <c r="N1130" s="490" t="n">
        <v>94133</v>
      </c>
      <c r="O1130" s="566"/>
      <c r="P1130" s="490"/>
      <c r="Q1130" s="490"/>
      <c r="R1130" s="491"/>
      <c r="S1130" s="490"/>
      <c r="T1130" s="492"/>
      <c r="U1130" s="491"/>
      <c r="V1130" s="490"/>
      <c r="W1130" s="490"/>
      <c r="X1130" s="490"/>
      <c r="Y1130" s="490"/>
      <c r="Z1130" s="490" t="s">
        <v>6006</v>
      </c>
      <c r="AA1130" s="433" t="s">
        <v>4745</v>
      </c>
      <c r="AB1130" s="493"/>
      <c r="AC1130" s="641"/>
      <c r="AD1130" s="642"/>
      <c r="AE1130" s="641"/>
      <c r="AF1130" s="641"/>
      <c r="AG1130" s="641"/>
      <c r="AH1130" s="641"/>
      <c r="AI1130" s="641"/>
      <c r="AJ1130" s="643"/>
      <c r="AK1130" s="437" t="s">
        <v>5946</v>
      </c>
      <c r="AL1130" s="507" t="s">
        <v>5946</v>
      </c>
      <c r="AM1130" s="489" t="s">
        <v>12543</v>
      </c>
      <c r="AN1130" s="494"/>
      <c r="AO1130" s="489" t="s">
        <v>4720</v>
      </c>
      <c r="AP1130" s="480" t="s">
        <v>4686</v>
      </c>
      <c r="AQ1130" s="490" t="n">
        <v>94133</v>
      </c>
      <c r="AR1130" s="489" t="s">
        <v>4363</v>
      </c>
      <c r="AS1130" s="441"/>
      <c r="AT1130" s="495"/>
      <c r="AU1130" s="496"/>
      <c r="AV1130" s="497" t="n">
        <v>1</v>
      </c>
      <c r="AW1130" s="497"/>
      <c r="AX1130" s="497"/>
      <c r="AY1130" s="497"/>
      <c r="AZ1130" s="497"/>
      <c r="BA1130" s="497"/>
      <c r="BB1130" s="497"/>
      <c r="BC1130" s="497"/>
      <c r="BD1130" s="497"/>
      <c r="BE1130" s="497"/>
      <c r="BF1130" s="497"/>
      <c r="BG1130" s="497"/>
      <c r="BH1130" s="497"/>
      <c r="BI1130" s="497"/>
      <c r="BJ1130" s="497"/>
      <c r="BK1130" s="497"/>
      <c r="BL1130" s="498"/>
      <c r="BM1130" s="498"/>
      <c r="BN1130" s="498"/>
      <c r="BO1130" s="477"/>
      <c r="BP1130" s="478"/>
      <c r="BQ1130" s="462"/>
      <c r="ALX1130" s="0"/>
      <c r="ALY1130" s="0"/>
      <c r="ALZ1130" s="0"/>
      <c r="AMA1130" s="0"/>
      <c r="AMB1130" s="0"/>
      <c r="AMC1130" s="0"/>
      <c r="AMD1130" s="0"/>
      <c r="AME1130" s="0"/>
      <c r="AMF1130" s="0"/>
      <c r="AMG1130" s="0"/>
      <c r="AMH1130" s="0"/>
      <c r="AMI1130" s="0"/>
      <c r="AMJ1130" s="0"/>
    </row>
    <row r="1131" s="557" customFormat="true" ht="14.1" hidden="false" customHeight="true" outlineLevel="0" collapsed="false">
      <c r="A1131" s="41" t="s">
        <v>12544</v>
      </c>
      <c r="B1131" s="412" t="s">
        <v>5977</v>
      </c>
      <c r="C1131" s="413" t="s">
        <v>36</v>
      </c>
      <c r="D1131" s="414"/>
      <c r="E1131" s="425" t="s">
        <v>12545</v>
      </c>
      <c r="F1131" s="425" t="s">
        <v>12546</v>
      </c>
      <c r="G1131" s="426"/>
      <c r="H1131" s="427" t="n">
        <v>0.085</v>
      </c>
      <c r="I1131" s="427" t="n">
        <v>0.0875</v>
      </c>
      <c r="J1131" s="428" t="s">
        <v>5772</v>
      </c>
      <c r="K1131" s="412" t="s">
        <v>12547</v>
      </c>
      <c r="L1131" s="412" t="s">
        <v>4720</v>
      </c>
      <c r="M1131" s="414" t="s">
        <v>4686</v>
      </c>
      <c r="N1131" s="429" t="n">
        <v>94123</v>
      </c>
      <c r="O1131" s="593"/>
      <c r="P1131" s="432"/>
      <c r="Q1131" s="432"/>
      <c r="R1131" s="414"/>
      <c r="S1131" s="433"/>
      <c r="T1131" s="434"/>
      <c r="U1131" s="414"/>
      <c r="V1131" s="425"/>
      <c r="W1131" s="425"/>
      <c r="X1131" s="425"/>
      <c r="Y1131" s="425"/>
      <c r="Z1131" s="433"/>
      <c r="AA1131" s="433"/>
      <c r="AB1131" s="435"/>
      <c r="AC1131" s="650"/>
      <c r="AD1131" s="650"/>
      <c r="AE1131" s="650"/>
      <c r="AF1131" s="650"/>
      <c r="AG1131" s="650"/>
      <c r="AH1131" s="650"/>
      <c r="AI1131" s="650"/>
      <c r="AJ1131" s="532"/>
      <c r="AK1131" s="437" t="s">
        <v>5946</v>
      </c>
      <c r="AL1131" s="507" t="s">
        <v>7179</v>
      </c>
      <c r="AM1131" s="412" t="s">
        <v>12547</v>
      </c>
      <c r="AN1131" s="439"/>
      <c r="AO1131" s="412" t="s">
        <v>4720</v>
      </c>
      <c r="AP1131" s="414" t="s">
        <v>4686</v>
      </c>
      <c r="AQ1131" s="429" t="n">
        <v>94123</v>
      </c>
      <c r="AR1131" s="440" t="s">
        <v>12546</v>
      </c>
      <c r="AS1131" s="565"/>
      <c r="AT1131" s="438"/>
      <c r="AU1131" s="414"/>
      <c r="AV1131" s="442"/>
      <c r="AW1131" s="443"/>
      <c r="AX1131" s="443"/>
      <c r="AY1131" s="443"/>
      <c r="AZ1131" s="443"/>
      <c r="BA1131" s="443"/>
      <c r="BB1131" s="443"/>
      <c r="BC1131" s="443"/>
      <c r="BD1131" s="443"/>
      <c r="BE1131" s="443"/>
      <c r="BF1131" s="443"/>
      <c r="BG1131" s="443"/>
      <c r="BH1131" s="443"/>
      <c r="BI1131" s="443"/>
      <c r="BJ1131" s="443"/>
      <c r="BK1131" s="443"/>
      <c r="BL1131" s="412"/>
      <c r="BM1131" s="412"/>
      <c r="BN1131" s="412"/>
      <c r="BO1131" s="412"/>
      <c r="BP1131" s="412"/>
      <c r="BQ1131" s="462"/>
      <c r="ALX1131" s="0"/>
      <c r="ALY1131" s="0"/>
      <c r="ALZ1131" s="0"/>
      <c r="AMA1131" s="0"/>
      <c r="AMB1131" s="0"/>
      <c r="AMC1131" s="0"/>
      <c r="AMD1131" s="0"/>
      <c r="AME1131" s="0"/>
      <c r="AMF1131" s="0"/>
      <c r="AMG1131" s="0"/>
      <c r="AMH1131" s="0"/>
      <c r="AMI1131" s="0"/>
      <c r="AMJ1131" s="0"/>
    </row>
    <row r="1132" s="557" customFormat="true" ht="14.1" hidden="false" customHeight="true" outlineLevel="0" collapsed="false">
      <c r="A1132" s="41" t="s">
        <v>1470</v>
      </c>
      <c r="B1132" s="412" t="s">
        <v>5977</v>
      </c>
      <c r="C1132" s="413" t="s">
        <v>36</v>
      </c>
      <c r="D1132" s="414"/>
      <c r="E1132" s="425" t="s">
        <v>1471</v>
      </c>
      <c r="F1132" s="425" t="s">
        <v>12548</v>
      </c>
      <c r="G1132" s="426" t="s">
        <v>12549</v>
      </c>
      <c r="H1132" s="427" t="n">
        <v>0.0925</v>
      </c>
      <c r="I1132" s="427" t="n">
        <v>0.095</v>
      </c>
      <c r="J1132" s="428" t="s">
        <v>5940</v>
      </c>
      <c r="K1132" s="412" t="s">
        <v>12550</v>
      </c>
      <c r="L1132" s="412" t="s">
        <v>5530</v>
      </c>
      <c r="M1132" s="414" t="s">
        <v>4686</v>
      </c>
      <c r="N1132" s="429" t="n">
        <v>94609</v>
      </c>
      <c r="O1132" s="640" t="s">
        <v>12551</v>
      </c>
      <c r="P1132" s="548" t="s">
        <v>12552</v>
      </c>
      <c r="Q1132" s="548" t="s">
        <v>12553</v>
      </c>
      <c r="R1132" s="414" t="s">
        <v>12554</v>
      </c>
      <c r="S1132" s="433" t="s">
        <v>12555</v>
      </c>
      <c r="T1132" s="434" t="s">
        <v>12556</v>
      </c>
      <c r="U1132" s="414" t="s">
        <v>12557</v>
      </c>
      <c r="V1132" s="425"/>
      <c r="W1132" s="425"/>
      <c r="X1132" s="425"/>
      <c r="Y1132" s="425"/>
      <c r="Z1132" s="433" t="s">
        <v>6006</v>
      </c>
      <c r="AA1132" s="433" t="s">
        <v>4745</v>
      </c>
      <c r="AB1132" s="549" t="s">
        <v>12558</v>
      </c>
      <c r="AC1132" s="645"/>
      <c r="AD1132" s="645"/>
      <c r="AE1132" s="645"/>
      <c r="AF1132" s="645"/>
      <c r="AG1132" s="645"/>
      <c r="AH1132" s="645"/>
      <c r="AI1132" s="645"/>
      <c r="AJ1132" s="498"/>
      <c r="AK1132" s="437" t="s">
        <v>5946</v>
      </c>
      <c r="AL1132" s="507" t="s">
        <v>6295</v>
      </c>
      <c r="AM1132" s="412" t="s">
        <v>12550</v>
      </c>
      <c r="AN1132" s="439"/>
      <c r="AO1132" s="412" t="s">
        <v>5530</v>
      </c>
      <c r="AP1132" s="414" t="s">
        <v>4686</v>
      </c>
      <c r="AQ1132" s="429" t="n">
        <v>94609</v>
      </c>
      <c r="AR1132" s="440" t="s">
        <v>12548</v>
      </c>
      <c r="AS1132" s="437"/>
      <c r="AT1132" s="438"/>
      <c r="AU1132" s="414"/>
      <c r="AV1132" s="442"/>
      <c r="AW1132" s="443"/>
      <c r="AX1132" s="443"/>
      <c r="AY1132" s="443"/>
      <c r="AZ1132" s="443"/>
      <c r="BA1132" s="443"/>
      <c r="BB1132" s="443"/>
      <c r="BC1132" s="443"/>
      <c r="BD1132" s="443"/>
      <c r="BE1132" s="443"/>
      <c r="BF1132" s="443"/>
      <c r="BG1132" s="443"/>
      <c r="BH1132" s="443"/>
      <c r="BI1132" s="443"/>
      <c r="BJ1132" s="443"/>
      <c r="BK1132" s="443"/>
      <c r="BL1132" s="412"/>
      <c r="BM1132" s="412"/>
      <c r="BN1132" s="412"/>
      <c r="BO1132" s="412"/>
      <c r="BP1132" s="412"/>
      <c r="BQ1132" s="462"/>
      <c r="ALX1132" s="0"/>
      <c r="ALY1132" s="0"/>
      <c r="ALZ1132" s="0"/>
      <c r="AMA1132" s="0"/>
      <c r="AMB1132" s="0"/>
      <c r="AMC1132" s="0"/>
      <c r="AMD1132" s="0"/>
      <c r="AME1132" s="0"/>
      <c r="AMF1132" s="0"/>
      <c r="AMG1132" s="0"/>
      <c r="AMH1132" s="0"/>
      <c r="AMI1132" s="0"/>
      <c r="AMJ1132" s="0"/>
    </row>
    <row r="1133" customFormat="false" ht="14.1" hidden="false" customHeight="true" outlineLevel="0" collapsed="false">
      <c r="A1133" s="41" t="s">
        <v>12559</v>
      </c>
      <c r="B1133" s="412" t="s">
        <v>713</v>
      </c>
      <c r="C1133" s="445" t="s">
        <v>36</v>
      </c>
      <c r="E1133" s="425" t="s">
        <v>2098</v>
      </c>
      <c r="F1133" s="425" t="s">
        <v>12560</v>
      </c>
      <c r="H1133" s="427" t="n">
        <v>0.0875</v>
      </c>
      <c r="I1133" s="538" t="n">
        <v>0.0925</v>
      </c>
      <c r="J1133" s="428" t="s">
        <v>5810</v>
      </c>
      <c r="K1133" s="412" t="s">
        <v>12561</v>
      </c>
      <c r="L1133" s="412" t="s">
        <v>5810</v>
      </c>
      <c r="M1133" s="414" t="s">
        <v>4686</v>
      </c>
      <c r="N1133" s="429" t="n">
        <v>94520</v>
      </c>
      <c r="AK1133" s="437" t="s">
        <v>5946</v>
      </c>
      <c r="AL1133" s="507" t="s">
        <v>6295</v>
      </c>
      <c r="AM1133" s="412" t="s">
        <v>12561</v>
      </c>
      <c r="AO1133" s="412" t="s">
        <v>5810</v>
      </c>
      <c r="AP1133" s="414" t="s">
        <v>4686</v>
      </c>
      <c r="AQ1133" s="429" t="n">
        <v>94520</v>
      </c>
      <c r="AR1133" s="440" t="s">
        <v>12560</v>
      </c>
      <c r="AS1133" s="437"/>
      <c r="AV1133" s="442"/>
      <c r="AW1133" s="443"/>
      <c r="AX1133" s="443"/>
      <c r="AY1133" s="443"/>
      <c r="AZ1133" s="443"/>
      <c r="BA1133" s="443"/>
      <c r="BB1133" s="443"/>
      <c r="BC1133" s="443"/>
      <c r="BD1133" s="443"/>
      <c r="BE1133" s="443"/>
      <c r="BF1133" s="443"/>
      <c r="BG1133" s="443"/>
      <c r="BH1133" s="443"/>
      <c r="BI1133" s="443"/>
      <c r="BJ1133" s="443"/>
      <c r="BK1133" s="443"/>
      <c r="BL1133" s="412"/>
      <c r="BM1133" s="412"/>
      <c r="BN1133" s="412"/>
      <c r="BO1133" s="477"/>
      <c r="BP1133" s="478"/>
      <c r="BQ1133" s="462"/>
    </row>
    <row r="1134" s="462" customFormat="true" ht="14.1" hidden="false" customHeight="true" outlineLevel="0" collapsed="false">
      <c r="A1134" s="41" t="s">
        <v>12562</v>
      </c>
      <c r="B1134" s="412" t="s">
        <v>5977</v>
      </c>
      <c r="C1134" s="479" t="s">
        <v>36</v>
      </c>
      <c r="D1134" s="480"/>
      <c r="E1134" s="480" t="s">
        <v>9044</v>
      </c>
      <c r="F1134" s="480" t="s">
        <v>12563</v>
      </c>
      <c r="G1134" s="489"/>
      <c r="H1134" s="427" t="n">
        <v>0.1025</v>
      </c>
      <c r="I1134" s="427" t="n">
        <v>0.09</v>
      </c>
      <c r="J1134" s="428" t="s">
        <v>12564</v>
      </c>
      <c r="K1134" s="489" t="s">
        <v>12565</v>
      </c>
      <c r="L1134" s="489" t="s">
        <v>7472</v>
      </c>
      <c r="M1134" s="480" t="s">
        <v>4686</v>
      </c>
      <c r="N1134" s="490" t="n">
        <v>91203</v>
      </c>
      <c r="O1134" s="566"/>
      <c r="P1134" s="490"/>
      <c r="Q1134" s="490"/>
      <c r="R1134" s="491" t="s">
        <v>12566</v>
      </c>
      <c r="S1134" s="490"/>
      <c r="T1134" s="492" t="s">
        <v>12567</v>
      </c>
      <c r="U1134" s="491"/>
      <c r="V1134" s="490"/>
      <c r="W1134" s="490"/>
      <c r="X1134" s="490"/>
      <c r="Y1134" s="490"/>
      <c r="Z1134" s="490" t="s">
        <v>6006</v>
      </c>
      <c r="AA1134" s="433" t="s">
        <v>4745</v>
      </c>
      <c r="AB1134" s="493"/>
      <c r="AC1134" s="645"/>
      <c r="AD1134" s="645"/>
      <c r="AE1134" s="645"/>
      <c r="AF1134" s="645"/>
      <c r="AG1134" s="645"/>
      <c r="AH1134" s="645"/>
      <c r="AI1134" s="645"/>
      <c r="AJ1134" s="498"/>
      <c r="AK1134" s="437" t="s">
        <v>5946</v>
      </c>
      <c r="AL1134" s="507" t="s">
        <v>6295</v>
      </c>
      <c r="AM1134" s="489" t="s">
        <v>12565</v>
      </c>
      <c r="AN1134" s="494"/>
      <c r="AO1134" s="489" t="s">
        <v>7472</v>
      </c>
      <c r="AP1134" s="480" t="s">
        <v>4686</v>
      </c>
      <c r="AQ1134" s="490" t="n">
        <v>91203</v>
      </c>
      <c r="AR1134" s="489" t="s">
        <v>12563</v>
      </c>
      <c r="AS1134" s="437"/>
      <c r="AT1134" s="495" t="n">
        <v>1407426</v>
      </c>
      <c r="AU1134" s="496" t="s">
        <v>10115</v>
      </c>
      <c r="AV1134" s="497" t="n">
        <v>5</v>
      </c>
      <c r="AW1134" s="497"/>
      <c r="AX1134" s="497"/>
      <c r="AY1134" s="497"/>
      <c r="AZ1134" s="497"/>
      <c r="BA1134" s="497"/>
      <c r="BB1134" s="497"/>
      <c r="BC1134" s="497"/>
      <c r="BD1134" s="497"/>
      <c r="BE1134" s="497"/>
      <c r="BF1134" s="497"/>
      <c r="BG1134" s="497"/>
      <c r="BH1134" s="497"/>
      <c r="BI1134" s="497"/>
      <c r="BJ1134" s="497"/>
      <c r="BK1134" s="497"/>
      <c r="BL1134" s="498"/>
      <c r="BM1134" s="498"/>
      <c r="BN1134" s="498"/>
      <c r="BO1134" s="477"/>
      <c r="BP1134" s="478"/>
      <c r="BQ1134" s="557"/>
      <c r="ALX1134" s="0"/>
      <c r="ALY1134" s="0"/>
      <c r="ALZ1134" s="0"/>
      <c r="AMA1134" s="0"/>
      <c r="AMB1134" s="0"/>
      <c r="AMC1134" s="0"/>
      <c r="AMD1134" s="0"/>
      <c r="AME1134" s="0"/>
      <c r="AMF1134" s="0"/>
      <c r="AMG1134" s="0"/>
      <c r="AMH1134" s="0"/>
      <c r="AMI1134" s="0"/>
      <c r="AMJ1134" s="0"/>
    </row>
    <row r="1135" s="462" customFormat="true" ht="14.1" hidden="false" customHeight="true" outlineLevel="0" collapsed="false">
      <c r="A1135" s="41" t="s">
        <v>1403</v>
      </c>
      <c r="B1135" s="412" t="s">
        <v>713</v>
      </c>
      <c r="C1135" s="445" t="s">
        <v>36</v>
      </c>
      <c r="D1135" s="414"/>
      <c r="E1135" s="425" t="s">
        <v>1402</v>
      </c>
      <c r="F1135" s="425" t="s">
        <v>1401</v>
      </c>
      <c r="G1135" s="426"/>
      <c r="H1135" s="427" t="n">
        <v>0.0925</v>
      </c>
      <c r="I1135" s="538" t="n">
        <v>0.0925</v>
      </c>
      <c r="J1135" s="428" t="s">
        <v>5777</v>
      </c>
      <c r="K1135" s="412" t="s">
        <v>12568</v>
      </c>
      <c r="L1135" s="412" t="s">
        <v>5777</v>
      </c>
      <c r="M1135" s="414" t="s">
        <v>4686</v>
      </c>
      <c r="N1135" s="429" t="n">
        <v>94553</v>
      </c>
      <c r="O1135" s="593"/>
      <c r="P1135" s="432"/>
      <c r="Q1135" s="432"/>
      <c r="R1135" s="414"/>
      <c r="S1135" s="433"/>
      <c r="T1135" s="434"/>
      <c r="U1135" s="414"/>
      <c r="V1135" s="425"/>
      <c r="W1135" s="425"/>
      <c r="X1135" s="425"/>
      <c r="Y1135" s="425"/>
      <c r="Z1135" s="433"/>
      <c r="AA1135" s="433"/>
      <c r="AB1135" s="435"/>
      <c r="AC1135" s="594"/>
      <c r="AD1135" s="595"/>
      <c r="AE1135" s="595"/>
      <c r="AF1135" s="595"/>
      <c r="AG1135" s="595"/>
      <c r="AH1135" s="595"/>
      <c r="AI1135" s="595"/>
      <c r="AJ1135" s="596"/>
      <c r="AK1135" s="437" t="s">
        <v>5946</v>
      </c>
      <c r="AL1135" s="507" t="s">
        <v>6295</v>
      </c>
      <c r="AM1135" s="412" t="s">
        <v>12568</v>
      </c>
      <c r="AN1135" s="439"/>
      <c r="AO1135" s="412" t="s">
        <v>5777</v>
      </c>
      <c r="AP1135" s="414" t="s">
        <v>4686</v>
      </c>
      <c r="AQ1135" s="429" t="n">
        <v>94553</v>
      </c>
      <c r="AR1135" s="440" t="s">
        <v>1401</v>
      </c>
      <c r="AS1135" s="464"/>
      <c r="AT1135" s="438"/>
      <c r="AU1135" s="414"/>
      <c r="AV1135" s="442"/>
      <c r="AW1135" s="443"/>
      <c r="AX1135" s="443"/>
      <c r="AY1135" s="443"/>
      <c r="AZ1135" s="443"/>
      <c r="BA1135" s="443"/>
      <c r="BB1135" s="443"/>
      <c r="BC1135" s="443"/>
      <c r="BD1135" s="443"/>
      <c r="BE1135" s="443"/>
      <c r="BF1135" s="443"/>
      <c r="BG1135" s="443"/>
      <c r="BH1135" s="443"/>
      <c r="BI1135" s="443"/>
      <c r="BJ1135" s="443"/>
      <c r="BK1135" s="443"/>
      <c r="BL1135" s="412"/>
      <c r="BM1135" s="412"/>
      <c r="BN1135" s="412"/>
      <c r="BO1135" s="412"/>
      <c r="BP1135" s="412"/>
      <c r="BQ1135" s="557"/>
      <c r="ALX1135" s="0"/>
      <c r="ALY1135" s="0"/>
      <c r="ALZ1135" s="0"/>
      <c r="AMA1135" s="0"/>
      <c r="AMB1135" s="0"/>
      <c r="AMC1135" s="0"/>
      <c r="AMD1135" s="0"/>
      <c r="AME1135" s="0"/>
      <c r="AMF1135" s="0"/>
      <c r="AMG1135" s="0"/>
      <c r="AMH1135" s="0"/>
      <c r="AMI1135" s="0"/>
      <c r="AMJ1135" s="0"/>
    </row>
    <row r="1136" s="462" customFormat="true" ht="14.1" hidden="false" customHeight="true" outlineLevel="0" collapsed="false">
      <c r="A1136" s="41" t="s">
        <v>1494</v>
      </c>
      <c r="B1136" s="412" t="s">
        <v>713</v>
      </c>
      <c r="C1136" s="445" t="s">
        <v>36</v>
      </c>
      <c r="D1136" s="414"/>
      <c r="E1136" s="425" t="s">
        <v>1493</v>
      </c>
      <c r="F1136" s="425" t="s">
        <v>1492</v>
      </c>
      <c r="G1136" s="426"/>
      <c r="H1136" s="427" t="n">
        <v>0.0925</v>
      </c>
      <c r="I1136" s="538" t="n">
        <v>0.095</v>
      </c>
      <c r="J1136" s="428" t="s">
        <v>5940</v>
      </c>
      <c r="K1136" s="412" t="s">
        <v>12569</v>
      </c>
      <c r="L1136" s="412" t="s">
        <v>5380</v>
      </c>
      <c r="M1136" s="414" t="s">
        <v>4686</v>
      </c>
      <c r="N1136" s="429" t="n">
        <v>94707</v>
      </c>
      <c r="O1136" s="593"/>
      <c r="P1136" s="432"/>
      <c r="Q1136" s="432"/>
      <c r="R1136" s="414"/>
      <c r="S1136" s="433"/>
      <c r="T1136" s="434"/>
      <c r="U1136" s="414"/>
      <c r="V1136" s="425"/>
      <c r="W1136" s="425"/>
      <c r="X1136" s="425"/>
      <c r="Y1136" s="425"/>
      <c r="Z1136" s="433"/>
      <c r="AA1136" s="433"/>
      <c r="AB1136" s="435"/>
      <c r="AC1136" s="641"/>
      <c r="AD1136" s="642"/>
      <c r="AE1136" s="641"/>
      <c r="AF1136" s="641"/>
      <c r="AG1136" s="641"/>
      <c r="AH1136" s="641"/>
      <c r="AI1136" s="641"/>
      <c r="AJ1136" s="643"/>
      <c r="AK1136" s="437" t="s">
        <v>5946</v>
      </c>
      <c r="AL1136" s="507" t="s">
        <v>6295</v>
      </c>
      <c r="AM1136" s="412" t="s">
        <v>12569</v>
      </c>
      <c r="AN1136" s="439"/>
      <c r="AO1136" s="412" t="s">
        <v>5380</v>
      </c>
      <c r="AP1136" s="414" t="s">
        <v>4686</v>
      </c>
      <c r="AQ1136" s="429" t="n">
        <v>94707</v>
      </c>
      <c r="AR1136" s="440" t="s">
        <v>1492</v>
      </c>
      <c r="AS1136" s="464"/>
      <c r="AT1136" s="438"/>
      <c r="AU1136" s="414"/>
      <c r="AV1136" s="442"/>
      <c r="AW1136" s="443"/>
      <c r="AX1136" s="443"/>
      <c r="AY1136" s="443"/>
      <c r="AZ1136" s="443"/>
      <c r="BA1136" s="443"/>
      <c r="BB1136" s="443"/>
      <c r="BC1136" s="443"/>
      <c r="BD1136" s="443"/>
      <c r="BE1136" s="443"/>
      <c r="BF1136" s="443"/>
      <c r="BG1136" s="443"/>
      <c r="BH1136" s="443"/>
      <c r="BI1136" s="443"/>
      <c r="BJ1136" s="443"/>
      <c r="BK1136" s="443"/>
      <c r="BL1136" s="412"/>
      <c r="BM1136" s="412"/>
      <c r="BN1136" s="412"/>
      <c r="BO1136" s="412"/>
      <c r="BP1136" s="412"/>
      <c r="BQ1136" s="439"/>
      <c r="ALX1136" s="0"/>
      <c r="ALY1136" s="0"/>
      <c r="ALZ1136" s="0"/>
      <c r="AMA1136" s="0"/>
      <c r="AMB1136" s="0"/>
      <c r="AMC1136" s="0"/>
      <c r="AMD1136" s="0"/>
      <c r="AME1136" s="0"/>
      <c r="AMF1136" s="0"/>
      <c r="AMG1136" s="0"/>
      <c r="AMH1136" s="0"/>
      <c r="AMI1136" s="0"/>
      <c r="AMJ1136" s="0"/>
    </row>
    <row r="1137" s="462" customFormat="true" ht="14.1" hidden="false" customHeight="true" outlineLevel="0" collapsed="false">
      <c r="A1137" s="41" t="s">
        <v>1552</v>
      </c>
      <c r="B1137" s="412" t="s">
        <v>713</v>
      </c>
      <c r="C1137" s="445" t="s">
        <v>36</v>
      </c>
      <c r="D1137" s="414"/>
      <c r="E1137" s="425" t="s">
        <v>1551</v>
      </c>
      <c r="F1137" s="425" t="s">
        <v>1550</v>
      </c>
      <c r="G1137" s="426"/>
      <c r="H1137" s="427" t="n">
        <v>0.085</v>
      </c>
      <c r="I1137" s="538" t="n">
        <v>0.0875</v>
      </c>
      <c r="J1137" s="428" t="s">
        <v>5772</v>
      </c>
      <c r="K1137" s="412" t="s">
        <v>12570</v>
      </c>
      <c r="L1137" s="412" t="s">
        <v>4720</v>
      </c>
      <c r="M1137" s="414" t="s">
        <v>4686</v>
      </c>
      <c r="N1137" s="429" t="n">
        <v>94112</v>
      </c>
      <c r="O1137" s="593"/>
      <c r="P1137" s="432"/>
      <c r="Q1137" s="432"/>
      <c r="R1137" s="414"/>
      <c r="S1137" s="433"/>
      <c r="T1137" s="434"/>
      <c r="U1137" s="414"/>
      <c r="V1137" s="425"/>
      <c r="W1137" s="425"/>
      <c r="X1137" s="425"/>
      <c r="Y1137" s="425"/>
      <c r="Z1137" s="433"/>
      <c r="AA1137" s="433"/>
      <c r="AB1137" s="435"/>
      <c r="AC1137" s="641"/>
      <c r="AD1137" s="642"/>
      <c r="AE1137" s="641"/>
      <c r="AF1137" s="641"/>
      <c r="AG1137" s="641"/>
      <c r="AH1137" s="641"/>
      <c r="AI1137" s="641"/>
      <c r="AJ1137" s="643"/>
      <c r="AK1137" s="437" t="s">
        <v>5946</v>
      </c>
      <c r="AL1137" s="507" t="s">
        <v>6295</v>
      </c>
      <c r="AM1137" s="412" t="s">
        <v>12570</v>
      </c>
      <c r="AN1137" s="439"/>
      <c r="AO1137" s="412" t="s">
        <v>4720</v>
      </c>
      <c r="AP1137" s="414" t="s">
        <v>4686</v>
      </c>
      <c r="AQ1137" s="429" t="n">
        <v>94112</v>
      </c>
      <c r="AR1137" s="440" t="s">
        <v>1550</v>
      </c>
      <c r="AS1137" s="441"/>
      <c r="AT1137" s="438"/>
      <c r="AU1137" s="414"/>
      <c r="AV1137" s="442"/>
      <c r="AW1137" s="443"/>
      <c r="AX1137" s="443"/>
      <c r="AY1137" s="443"/>
      <c r="AZ1137" s="443"/>
      <c r="BA1137" s="443"/>
      <c r="BB1137" s="443"/>
      <c r="BC1137" s="443"/>
      <c r="BD1137" s="443"/>
      <c r="BE1137" s="443"/>
      <c r="BF1137" s="443"/>
      <c r="BG1137" s="443"/>
      <c r="BH1137" s="443"/>
      <c r="BI1137" s="443"/>
      <c r="BJ1137" s="443"/>
      <c r="BK1137" s="443"/>
      <c r="BL1137" s="412"/>
      <c r="BM1137" s="412"/>
      <c r="BN1137" s="412"/>
      <c r="BO1137" s="412"/>
      <c r="BP1137" s="412"/>
      <c r="BQ1137" s="439"/>
      <c r="ALX1137" s="0"/>
      <c r="ALY1137" s="0"/>
      <c r="ALZ1137" s="0"/>
      <c r="AMA1137" s="0"/>
      <c r="AMB1137" s="0"/>
      <c r="AMC1137" s="0"/>
      <c r="AMD1137" s="0"/>
      <c r="AME1137" s="0"/>
      <c r="AMF1137" s="0"/>
      <c r="AMG1137" s="0"/>
      <c r="AMH1137" s="0"/>
      <c r="AMI1137" s="0"/>
      <c r="AMJ1137" s="0"/>
    </row>
    <row r="1138" s="462" customFormat="true" ht="14.1" hidden="false" customHeight="true" outlineLevel="0" collapsed="false">
      <c r="A1138" s="41" t="s">
        <v>1648</v>
      </c>
      <c r="B1138" s="412" t="s">
        <v>5977</v>
      </c>
      <c r="C1138" s="413" t="s">
        <v>36</v>
      </c>
      <c r="D1138" s="414"/>
      <c r="E1138" s="425" t="s">
        <v>1647</v>
      </c>
      <c r="F1138" s="425" t="s">
        <v>1646</v>
      </c>
      <c r="G1138" s="426"/>
      <c r="H1138" s="427" t="n">
        <v>0.085</v>
      </c>
      <c r="I1138" s="427" t="n">
        <v>0.0875</v>
      </c>
      <c r="J1138" s="428" t="s">
        <v>5772</v>
      </c>
      <c r="K1138" s="412" t="s">
        <v>12571</v>
      </c>
      <c r="L1138" s="412" t="s">
        <v>4720</v>
      </c>
      <c r="M1138" s="414" t="s">
        <v>4686</v>
      </c>
      <c r="N1138" s="429" t="n">
        <v>94103</v>
      </c>
      <c r="O1138" s="593"/>
      <c r="P1138" s="432"/>
      <c r="Q1138" s="432"/>
      <c r="R1138" s="414"/>
      <c r="S1138" s="433"/>
      <c r="T1138" s="434"/>
      <c r="U1138" s="414"/>
      <c r="V1138" s="425"/>
      <c r="W1138" s="425"/>
      <c r="X1138" s="425"/>
      <c r="Y1138" s="425"/>
      <c r="Z1138" s="433" t="s">
        <v>12572</v>
      </c>
      <c r="AA1138" s="433"/>
      <c r="AB1138" s="435"/>
      <c r="AC1138" s="594"/>
      <c r="AD1138" s="595"/>
      <c r="AE1138" s="595"/>
      <c r="AF1138" s="595"/>
      <c r="AG1138" s="595"/>
      <c r="AH1138" s="595"/>
      <c r="AI1138" s="595"/>
      <c r="AJ1138" s="596"/>
      <c r="AK1138" s="437" t="s">
        <v>5946</v>
      </c>
      <c r="AL1138" s="507" t="s">
        <v>6295</v>
      </c>
      <c r="AM1138" s="412" t="s">
        <v>12571</v>
      </c>
      <c r="AN1138" s="439"/>
      <c r="AO1138" s="412" t="s">
        <v>4720</v>
      </c>
      <c r="AP1138" s="414" t="s">
        <v>4686</v>
      </c>
      <c r="AQ1138" s="429" t="n">
        <v>94103</v>
      </c>
      <c r="AR1138" s="440" t="s">
        <v>1646</v>
      </c>
      <c r="AS1138" s="441"/>
      <c r="AT1138" s="438"/>
      <c r="AU1138" s="414"/>
      <c r="AV1138" s="442"/>
      <c r="AW1138" s="443"/>
      <c r="AX1138" s="443"/>
      <c r="AY1138" s="443"/>
      <c r="AZ1138" s="443"/>
      <c r="BA1138" s="443"/>
      <c r="BB1138" s="443"/>
      <c r="BC1138" s="443"/>
      <c r="BD1138" s="443"/>
      <c r="BE1138" s="443"/>
      <c r="BF1138" s="443"/>
      <c r="BG1138" s="443"/>
      <c r="BH1138" s="443"/>
      <c r="BI1138" s="443"/>
      <c r="BJ1138" s="443"/>
      <c r="BK1138" s="443"/>
      <c r="BL1138" s="412"/>
      <c r="BM1138" s="412"/>
      <c r="BN1138" s="412"/>
      <c r="BO1138" s="477"/>
      <c r="BP1138" s="478"/>
      <c r="BQ1138" s="439"/>
      <c r="ALX1138" s="0"/>
      <c r="ALY1138" s="0"/>
      <c r="ALZ1138" s="0"/>
      <c r="AMA1138" s="0"/>
      <c r="AMB1138" s="0"/>
      <c r="AMC1138" s="0"/>
      <c r="AMD1138" s="0"/>
      <c r="AME1138" s="0"/>
      <c r="AMF1138" s="0"/>
      <c r="AMG1138" s="0"/>
      <c r="AMH1138" s="0"/>
      <c r="AMI1138" s="0"/>
      <c r="AMJ1138" s="0"/>
    </row>
    <row r="1139" s="462" customFormat="true" ht="14.1" hidden="false" customHeight="true" outlineLevel="0" collapsed="false">
      <c r="A1139" s="41" t="s">
        <v>12573</v>
      </c>
      <c r="B1139" s="412" t="s">
        <v>5977</v>
      </c>
      <c r="C1139" s="413" t="s">
        <v>36</v>
      </c>
      <c r="D1139" s="414"/>
      <c r="E1139" s="425" t="s">
        <v>1743</v>
      </c>
      <c r="F1139" s="425" t="s">
        <v>1742</v>
      </c>
      <c r="G1139" s="426"/>
      <c r="H1139" s="427" t="n">
        <v>0.085</v>
      </c>
      <c r="I1139" s="427" t="n">
        <v>0.0875</v>
      </c>
      <c r="J1139" s="428" t="s">
        <v>5772</v>
      </c>
      <c r="K1139" s="412" t="s">
        <v>12574</v>
      </c>
      <c r="L1139" s="412" t="s">
        <v>4720</v>
      </c>
      <c r="M1139" s="414" t="s">
        <v>4686</v>
      </c>
      <c r="N1139" s="429" t="n">
        <v>94103</v>
      </c>
      <c r="O1139" s="593"/>
      <c r="P1139" s="432"/>
      <c r="Q1139" s="432"/>
      <c r="R1139" s="414"/>
      <c r="S1139" s="433"/>
      <c r="T1139" s="434"/>
      <c r="U1139" s="414"/>
      <c r="V1139" s="425"/>
      <c r="W1139" s="425"/>
      <c r="X1139" s="425"/>
      <c r="Y1139" s="425"/>
      <c r="Z1139" s="433"/>
      <c r="AA1139" s="433"/>
      <c r="AB1139" s="435"/>
      <c r="AC1139" s="594"/>
      <c r="AD1139" s="595"/>
      <c r="AE1139" s="595"/>
      <c r="AF1139" s="595"/>
      <c r="AG1139" s="595"/>
      <c r="AH1139" s="595"/>
      <c r="AI1139" s="595"/>
      <c r="AJ1139" s="596"/>
      <c r="AK1139" s="437" t="s">
        <v>5946</v>
      </c>
      <c r="AL1139" s="507" t="s">
        <v>6295</v>
      </c>
      <c r="AM1139" s="412" t="s">
        <v>12574</v>
      </c>
      <c r="AN1139" s="439"/>
      <c r="AO1139" s="412" t="s">
        <v>4720</v>
      </c>
      <c r="AP1139" s="414" t="s">
        <v>4686</v>
      </c>
      <c r="AQ1139" s="429" t="n">
        <v>94103</v>
      </c>
      <c r="AR1139" s="440" t="s">
        <v>1742</v>
      </c>
      <c r="AS1139" s="464"/>
      <c r="AT1139" s="438"/>
      <c r="AU1139" s="414"/>
      <c r="AV1139" s="442"/>
      <c r="AW1139" s="443"/>
      <c r="AX1139" s="443"/>
      <c r="AY1139" s="443"/>
      <c r="AZ1139" s="443"/>
      <c r="BA1139" s="443"/>
      <c r="BB1139" s="443"/>
      <c r="BC1139" s="443"/>
      <c r="BD1139" s="443"/>
      <c r="BE1139" s="443"/>
      <c r="BF1139" s="443"/>
      <c r="BG1139" s="443"/>
      <c r="BH1139" s="443"/>
      <c r="BI1139" s="443"/>
      <c r="BJ1139" s="443"/>
      <c r="BK1139" s="443"/>
      <c r="BL1139" s="412"/>
      <c r="BM1139" s="412"/>
      <c r="BN1139" s="412"/>
      <c r="BO1139" s="412"/>
      <c r="BP1139" s="412"/>
      <c r="BQ1139" s="439"/>
      <c r="ALX1139" s="0"/>
      <c r="ALY1139" s="0"/>
      <c r="ALZ1139" s="0"/>
      <c r="AMA1139" s="0"/>
      <c r="AMB1139" s="0"/>
      <c r="AMC1139" s="0"/>
      <c r="AMD1139" s="0"/>
      <c r="AME1139" s="0"/>
      <c r="AMF1139" s="0"/>
      <c r="AMG1139" s="0"/>
      <c r="AMH1139" s="0"/>
      <c r="AMI1139" s="0"/>
      <c r="AMJ1139" s="0"/>
    </row>
    <row r="1140" s="462" customFormat="true" ht="14.1" hidden="false" customHeight="true" outlineLevel="0" collapsed="false">
      <c r="A1140" s="41" t="s">
        <v>780</v>
      </c>
      <c r="B1140" s="412" t="s">
        <v>5977</v>
      </c>
      <c r="C1140" s="413" t="s">
        <v>36</v>
      </c>
      <c r="D1140" s="414"/>
      <c r="E1140" s="425" t="s">
        <v>2070</v>
      </c>
      <c r="F1140" s="425" t="s">
        <v>2069</v>
      </c>
      <c r="G1140" s="426"/>
      <c r="H1140" s="427" t="n">
        <v>0.08375</v>
      </c>
      <c r="I1140" s="427" t="n">
        <v>0.0813</v>
      </c>
      <c r="J1140" s="428" t="s">
        <v>12575</v>
      </c>
      <c r="K1140" s="412" t="s">
        <v>12576</v>
      </c>
      <c r="L1140" s="412" t="s">
        <v>12577</v>
      </c>
      <c r="M1140" s="414" t="s">
        <v>4686</v>
      </c>
      <c r="N1140" s="429" t="n">
        <v>95468</v>
      </c>
      <c r="O1140" s="593"/>
      <c r="P1140" s="432"/>
      <c r="Q1140" s="432"/>
      <c r="R1140" s="414"/>
      <c r="S1140" s="433"/>
      <c r="T1140" s="434"/>
      <c r="U1140" s="414"/>
      <c r="V1140" s="425"/>
      <c r="W1140" s="425"/>
      <c r="X1140" s="425"/>
      <c r="Y1140" s="425"/>
      <c r="Z1140" s="433"/>
      <c r="AA1140" s="433"/>
      <c r="AB1140" s="435"/>
      <c r="AC1140" s="594"/>
      <c r="AD1140" s="595"/>
      <c r="AE1140" s="595"/>
      <c r="AF1140" s="595"/>
      <c r="AG1140" s="595"/>
      <c r="AH1140" s="595"/>
      <c r="AI1140" s="595"/>
      <c r="AJ1140" s="596"/>
      <c r="AK1140" s="437" t="s">
        <v>5946</v>
      </c>
      <c r="AL1140" s="507" t="s">
        <v>6295</v>
      </c>
      <c r="AM1140" s="412" t="s">
        <v>12576</v>
      </c>
      <c r="AN1140" s="439"/>
      <c r="AO1140" s="412" t="s">
        <v>12577</v>
      </c>
      <c r="AP1140" s="414" t="s">
        <v>4686</v>
      </c>
      <c r="AQ1140" s="429" t="n">
        <v>95468</v>
      </c>
      <c r="AR1140" s="440" t="s">
        <v>2069</v>
      </c>
      <c r="AS1140" s="464"/>
      <c r="AT1140" s="438"/>
      <c r="AU1140" s="414"/>
      <c r="AV1140" s="442"/>
      <c r="AW1140" s="443"/>
      <c r="AX1140" s="443"/>
      <c r="AY1140" s="443"/>
      <c r="AZ1140" s="443"/>
      <c r="BA1140" s="443"/>
      <c r="BB1140" s="443"/>
      <c r="BC1140" s="443"/>
      <c r="BD1140" s="443"/>
      <c r="BE1140" s="443"/>
      <c r="BF1140" s="443"/>
      <c r="BG1140" s="443"/>
      <c r="BH1140" s="443"/>
      <c r="BI1140" s="443"/>
      <c r="BJ1140" s="443"/>
      <c r="BK1140" s="443"/>
      <c r="BL1140" s="412"/>
      <c r="BM1140" s="412"/>
      <c r="BN1140" s="412"/>
      <c r="BO1140" s="412"/>
      <c r="BP1140" s="412"/>
      <c r="ALX1140" s="0"/>
      <c r="ALY1140" s="0"/>
      <c r="ALZ1140" s="0"/>
      <c r="AMA1140" s="0"/>
      <c r="AMB1140" s="0"/>
      <c r="AMC1140" s="0"/>
      <c r="AMD1140" s="0"/>
      <c r="AME1140" s="0"/>
      <c r="AMF1140" s="0"/>
      <c r="AMG1140" s="0"/>
      <c r="AMH1140" s="0"/>
      <c r="AMI1140" s="0"/>
      <c r="AMJ1140" s="0"/>
    </row>
    <row r="1141" s="462" customFormat="true" ht="14.1" hidden="false" customHeight="true" outlineLevel="0" collapsed="false">
      <c r="A1141" s="41" t="s">
        <v>12578</v>
      </c>
      <c r="B1141" s="412" t="s">
        <v>5977</v>
      </c>
      <c r="C1141" s="445" t="s">
        <v>36</v>
      </c>
      <c r="D1141" s="480"/>
      <c r="E1141" s="480"/>
      <c r="F1141" s="480"/>
      <c r="G1141" s="489"/>
      <c r="H1141" s="427" t="n">
        <v>0.085</v>
      </c>
      <c r="I1141" s="427" t="n">
        <v>0.0875</v>
      </c>
      <c r="J1141" s="428" t="s">
        <v>5772</v>
      </c>
      <c r="K1141" s="489" t="s">
        <v>12579</v>
      </c>
      <c r="L1141" s="489" t="s">
        <v>4720</v>
      </c>
      <c r="M1141" s="480" t="s">
        <v>4686</v>
      </c>
      <c r="N1141" s="490" t="n">
        <v>94123</v>
      </c>
      <c r="O1141" s="566"/>
      <c r="P1141" s="490"/>
      <c r="Q1141" s="490"/>
      <c r="R1141" s="491"/>
      <c r="S1141" s="490"/>
      <c r="T1141" s="492"/>
      <c r="U1141" s="491"/>
      <c r="V1141" s="490"/>
      <c r="W1141" s="490"/>
      <c r="X1141" s="490"/>
      <c r="Y1141" s="490"/>
      <c r="Z1141" s="490" t="s">
        <v>6006</v>
      </c>
      <c r="AA1141" s="433" t="s">
        <v>4745</v>
      </c>
      <c r="AB1141" s="493"/>
      <c r="AC1141" s="594"/>
      <c r="AD1141" s="595"/>
      <c r="AE1141" s="595"/>
      <c r="AF1141" s="595"/>
      <c r="AG1141" s="595"/>
      <c r="AH1141" s="595"/>
      <c r="AI1141" s="595"/>
      <c r="AJ1141" s="596"/>
      <c r="AK1141" s="437" t="s">
        <v>5946</v>
      </c>
      <c r="AL1141" s="507" t="s">
        <v>6295</v>
      </c>
      <c r="AM1141" s="489" t="s">
        <v>12579</v>
      </c>
      <c r="AN1141" s="494"/>
      <c r="AO1141" s="489" t="s">
        <v>4720</v>
      </c>
      <c r="AP1141" s="480" t="s">
        <v>4686</v>
      </c>
      <c r="AQ1141" s="490" t="n">
        <v>94123</v>
      </c>
      <c r="AR1141" s="489" t="s">
        <v>12580</v>
      </c>
      <c r="AS1141" s="441"/>
      <c r="AT1141" s="495"/>
      <c r="AU1141" s="496"/>
      <c r="AV1141" s="497"/>
      <c r="AW1141" s="497"/>
      <c r="AX1141" s="497"/>
      <c r="AY1141" s="497"/>
      <c r="AZ1141" s="497"/>
      <c r="BA1141" s="497"/>
      <c r="BB1141" s="497"/>
      <c r="BC1141" s="497"/>
      <c r="BD1141" s="497"/>
      <c r="BE1141" s="497"/>
      <c r="BF1141" s="497"/>
      <c r="BG1141" s="497"/>
      <c r="BH1141" s="497"/>
      <c r="BI1141" s="497"/>
      <c r="BJ1141" s="497"/>
      <c r="BK1141" s="497"/>
      <c r="BL1141" s="498"/>
      <c r="BM1141" s="498"/>
      <c r="BN1141" s="498"/>
      <c r="BO1141" s="412"/>
      <c r="BP1141" s="412"/>
      <c r="BQ1141" s="439"/>
      <c r="ALX1141" s="0"/>
      <c r="ALY1141" s="0"/>
      <c r="ALZ1141" s="0"/>
      <c r="AMA1141" s="0"/>
      <c r="AMB1141" s="0"/>
      <c r="AMC1141" s="0"/>
      <c r="AMD1141" s="0"/>
      <c r="AME1141" s="0"/>
      <c r="AMF1141" s="0"/>
      <c r="AMG1141" s="0"/>
      <c r="AMH1141" s="0"/>
      <c r="AMI1141" s="0"/>
      <c r="AMJ1141" s="0"/>
    </row>
    <row r="1142" s="557" customFormat="true" ht="14.1" hidden="false" customHeight="true" outlineLevel="0" collapsed="false">
      <c r="A1142" s="41" t="s">
        <v>2377</v>
      </c>
      <c r="B1142" s="412" t="s">
        <v>713</v>
      </c>
      <c r="C1142" s="445" t="s">
        <v>36</v>
      </c>
      <c r="D1142" s="414" t="s">
        <v>12581</v>
      </c>
      <c r="E1142" s="480" t="s">
        <v>2376</v>
      </c>
      <c r="F1142" s="480" t="s">
        <v>2375</v>
      </c>
      <c r="G1142" s="489"/>
      <c r="H1142" s="427" t="n">
        <v>0.085</v>
      </c>
      <c r="I1142" s="427" t="n">
        <v>0.0875</v>
      </c>
      <c r="J1142" s="428" t="s">
        <v>5772</v>
      </c>
      <c r="K1142" s="489" t="s">
        <v>12582</v>
      </c>
      <c r="L1142" s="489" t="s">
        <v>4720</v>
      </c>
      <c r="M1142" s="480" t="s">
        <v>4686</v>
      </c>
      <c r="N1142" s="490" t="n">
        <v>94124</v>
      </c>
      <c r="O1142" s="566"/>
      <c r="P1142" s="490"/>
      <c r="Q1142" s="490"/>
      <c r="R1142" s="491"/>
      <c r="S1142" s="490"/>
      <c r="T1142" s="492"/>
      <c r="U1142" s="491"/>
      <c r="V1142" s="490"/>
      <c r="W1142" s="490"/>
      <c r="X1142" s="490"/>
      <c r="Y1142" s="490"/>
      <c r="Z1142" s="490"/>
      <c r="AA1142" s="433"/>
      <c r="AB1142" s="493"/>
      <c r="AC1142" s="594"/>
      <c r="AD1142" s="595"/>
      <c r="AE1142" s="595"/>
      <c r="AF1142" s="595"/>
      <c r="AG1142" s="595"/>
      <c r="AH1142" s="595"/>
      <c r="AI1142" s="595"/>
      <c r="AJ1142" s="596"/>
      <c r="AK1142" s="437" t="s">
        <v>5946</v>
      </c>
      <c r="AL1142" s="507" t="s">
        <v>6295</v>
      </c>
      <c r="AM1142" s="489" t="s">
        <v>12582</v>
      </c>
      <c r="AN1142" s="494"/>
      <c r="AO1142" s="489" t="s">
        <v>4720</v>
      </c>
      <c r="AP1142" s="480" t="s">
        <v>4686</v>
      </c>
      <c r="AQ1142" s="490" t="n">
        <v>94124</v>
      </c>
      <c r="AR1142" s="489" t="s">
        <v>2375</v>
      </c>
      <c r="AS1142" s="464"/>
      <c r="AT1142" s="495"/>
      <c r="AU1142" s="496"/>
      <c r="AV1142" s="497"/>
      <c r="AW1142" s="497"/>
      <c r="AX1142" s="497"/>
      <c r="AY1142" s="497"/>
      <c r="AZ1142" s="497"/>
      <c r="BA1142" s="497"/>
      <c r="BB1142" s="497"/>
      <c r="BC1142" s="497"/>
      <c r="BD1142" s="497"/>
      <c r="BE1142" s="497"/>
      <c r="BF1142" s="497"/>
      <c r="BG1142" s="497"/>
      <c r="BH1142" s="497"/>
      <c r="BI1142" s="497"/>
      <c r="BJ1142" s="497"/>
      <c r="BK1142" s="497"/>
      <c r="BL1142" s="498"/>
      <c r="BM1142" s="498"/>
      <c r="BN1142" s="498"/>
      <c r="BO1142" s="469"/>
      <c r="BP1142" s="463"/>
      <c r="BQ1142" s="439"/>
      <c r="ALX1142" s="0"/>
      <c r="ALY1142" s="0"/>
      <c r="ALZ1142" s="0"/>
      <c r="AMA1142" s="0"/>
      <c r="AMB1142" s="0"/>
      <c r="AMC1142" s="0"/>
      <c r="AMD1142" s="0"/>
      <c r="AME1142" s="0"/>
      <c r="AMF1142" s="0"/>
      <c r="AMG1142" s="0"/>
      <c r="AMH1142" s="0"/>
      <c r="AMI1142" s="0"/>
      <c r="AMJ1142" s="0"/>
    </row>
    <row r="1143" s="557" customFormat="true" ht="14.1" hidden="false" customHeight="true" outlineLevel="0" collapsed="false">
      <c r="A1143" s="41" t="s">
        <v>6305</v>
      </c>
      <c r="B1143" s="412" t="s">
        <v>713</v>
      </c>
      <c r="C1143" s="445" t="s">
        <v>36</v>
      </c>
      <c r="D1143" s="414" t="s">
        <v>6055</v>
      </c>
      <c r="E1143" s="425" t="s">
        <v>6306</v>
      </c>
      <c r="F1143" s="425" t="s">
        <v>6307</v>
      </c>
      <c r="G1143" s="426"/>
      <c r="H1143" s="427" t="n">
        <v>0.09</v>
      </c>
      <c r="I1143" s="538"/>
      <c r="J1143" s="428" t="s">
        <v>6018</v>
      </c>
      <c r="K1143" s="412" t="s">
        <v>6308</v>
      </c>
      <c r="L1143" s="412" t="s">
        <v>5676</v>
      </c>
      <c r="M1143" s="414" t="s">
        <v>4686</v>
      </c>
      <c r="N1143" s="429" t="n">
        <v>94303</v>
      </c>
      <c r="O1143" s="593"/>
      <c r="P1143" s="432"/>
      <c r="Q1143" s="432"/>
      <c r="R1143" s="414"/>
      <c r="S1143" s="433"/>
      <c r="T1143" s="434"/>
      <c r="U1143" s="414"/>
      <c r="V1143" s="425"/>
      <c r="W1143" s="425"/>
      <c r="X1143" s="425"/>
      <c r="Y1143" s="425"/>
      <c r="Z1143" s="433"/>
      <c r="AA1143" s="433"/>
      <c r="AB1143" s="435"/>
      <c r="AC1143" s="641"/>
      <c r="AD1143" s="642"/>
      <c r="AE1143" s="641"/>
      <c r="AF1143" s="641"/>
      <c r="AG1143" s="641"/>
      <c r="AH1143" s="641"/>
      <c r="AI1143" s="641"/>
      <c r="AJ1143" s="643"/>
      <c r="AK1143" s="437" t="s">
        <v>5946</v>
      </c>
      <c r="AL1143" s="507" t="s">
        <v>6295</v>
      </c>
      <c r="AM1143" s="412" t="s">
        <v>6308</v>
      </c>
      <c r="AN1143" s="439"/>
      <c r="AO1143" s="412" t="s">
        <v>5676</v>
      </c>
      <c r="AP1143" s="414" t="s">
        <v>4686</v>
      </c>
      <c r="AQ1143" s="429" t="n">
        <v>94303</v>
      </c>
      <c r="AR1143" s="440" t="s">
        <v>6307</v>
      </c>
      <c r="AS1143" s="441"/>
      <c r="AT1143" s="438"/>
      <c r="AU1143" s="414"/>
      <c r="AV1143" s="442"/>
      <c r="AW1143" s="443"/>
      <c r="AX1143" s="443"/>
      <c r="AY1143" s="443"/>
      <c r="AZ1143" s="443"/>
      <c r="BA1143" s="443"/>
      <c r="BB1143" s="443"/>
      <c r="BC1143" s="443"/>
      <c r="BD1143" s="443"/>
      <c r="BE1143" s="443"/>
      <c r="BF1143" s="443"/>
      <c r="BG1143" s="443"/>
      <c r="BH1143" s="443"/>
      <c r="BI1143" s="443"/>
      <c r="BJ1143" s="443"/>
      <c r="BK1143" s="443"/>
      <c r="BL1143" s="412"/>
      <c r="BM1143" s="412"/>
      <c r="BN1143" s="412"/>
      <c r="BO1143" s="469"/>
      <c r="BP1143" s="463"/>
      <c r="BQ1143" s="462"/>
      <c r="ALX1143" s="0"/>
      <c r="ALY1143" s="0"/>
      <c r="ALZ1143" s="0"/>
      <c r="AMA1143" s="0"/>
      <c r="AMB1143" s="0"/>
      <c r="AMC1143" s="0"/>
      <c r="AMD1143" s="0"/>
      <c r="AME1143" s="0"/>
      <c r="AMF1143" s="0"/>
      <c r="AMG1143" s="0"/>
      <c r="AMH1143" s="0"/>
      <c r="AMI1143" s="0"/>
      <c r="AMJ1143" s="0"/>
    </row>
    <row r="1144" s="557" customFormat="true" ht="14.1" hidden="false" customHeight="true" outlineLevel="0" collapsed="false">
      <c r="A1144" s="41" t="s">
        <v>2537</v>
      </c>
      <c r="B1144" s="412" t="s">
        <v>713</v>
      </c>
      <c r="C1144" s="445" t="s">
        <v>36</v>
      </c>
      <c r="D1144" s="414" t="s">
        <v>12583</v>
      </c>
      <c r="E1144" s="425" t="s">
        <v>2536</v>
      </c>
      <c r="F1144" s="425" t="s">
        <v>2535</v>
      </c>
      <c r="G1144" s="426"/>
      <c r="H1144" s="427" t="n">
        <v>0.07875</v>
      </c>
      <c r="I1144" s="427" t="n">
        <v>0.0762</v>
      </c>
      <c r="J1144" s="428" t="s">
        <v>7688</v>
      </c>
      <c r="K1144" s="412" t="s">
        <v>12584</v>
      </c>
      <c r="L1144" s="412" t="s">
        <v>12585</v>
      </c>
      <c r="M1144" s="414" t="s">
        <v>4686</v>
      </c>
      <c r="N1144" s="429" t="n">
        <v>95460</v>
      </c>
      <c r="O1144" s="593"/>
      <c r="P1144" s="432"/>
      <c r="Q1144" s="432"/>
      <c r="R1144" s="414"/>
      <c r="S1144" s="433"/>
      <c r="T1144" s="434"/>
      <c r="U1144" s="414"/>
      <c r="V1144" s="425"/>
      <c r="W1144" s="425"/>
      <c r="X1144" s="425"/>
      <c r="Y1144" s="425"/>
      <c r="Z1144" s="433"/>
      <c r="AA1144" s="433"/>
      <c r="AB1144" s="435"/>
      <c r="AC1144" s="594"/>
      <c r="AD1144" s="595"/>
      <c r="AE1144" s="595"/>
      <c r="AF1144" s="595"/>
      <c r="AG1144" s="595"/>
      <c r="AH1144" s="595"/>
      <c r="AI1144" s="595"/>
      <c r="AJ1144" s="596"/>
      <c r="AK1144" s="437" t="s">
        <v>5946</v>
      </c>
      <c r="AL1144" s="507" t="s">
        <v>6295</v>
      </c>
      <c r="AM1144" s="412" t="s">
        <v>12584</v>
      </c>
      <c r="AN1144" s="439"/>
      <c r="AO1144" s="412" t="s">
        <v>6819</v>
      </c>
      <c r="AP1144" s="414" t="s">
        <v>4686</v>
      </c>
      <c r="AQ1144" s="429" t="n">
        <v>95460</v>
      </c>
      <c r="AR1144" s="440" t="s">
        <v>2535</v>
      </c>
      <c r="AS1144" s="464"/>
      <c r="AT1144" s="438"/>
      <c r="AU1144" s="414"/>
      <c r="AV1144" s="442"/>
      <c r="AW1144" s="443"/>
      <c r="AX1144" s="443"/>
      <c r="AY1144" s="443"/>
      <c r="AZ1144" s="443"/>
      <c r="BA1144" s="443"/>
      <c r="BB1144" s="443"/>
      <c r="BC1144" s="443"/>
      <c r="BD1144" s="443"/>
      <c r="BE1144" s="443"/>
      <c r="BF1144" s="443"/>
      <c r="BG1144" s="443"/>
      <c r="BH1144" s="443"/>
      <c r="BI1144" s="443"/>
      <c r="BJ1144" s="443"/>
      <c r="BK1144" s="443"/>
      <c r="BL1144" s="412"/>
      <c r="BM1144" s="412"/>
      <c r="BN1144" s="412"/>
      <c r="BO1144" s="469"/>
      <c r="BP1144" s="463"/>
      <c r="BQ1144" s="462"/>
      <c r="ALX1144" s="0"/>
      <c r="ALY1144" s="0"/>
      <c r="ALZ1144" s="0"/>
      <c r="AMA1144" s="0"/>
      <c r="AMB1144" s="0"/>
      <c r="AMC1144" s="0"/>
      <c r="AMD1144" s="0"/>
      <c r="AME1144" s="0"/>
      <c r="AMF1144" s="0"/>
      <c r="AMG1144" s="0"/>
      <c r="AMH1144" s="0"/>
      <c r="AMI1144" s="0"/>
      <c r="AMJ1144" s="0"/>
    </row>
    <row r="1145" s="557" customFormat="true" ht="14.1" hidden="false" customHeight="true" outlineLevel="0" collapsed="false">
      <c r="A1145" s="41" t="s">
        <v>2700</v>
      </c>
      <c r="B1145" s="412" t="s">
        <v>713</v>
      </c>
      <c r="C1145" s="445" t="s">
        <v>36</v>
      </c>
      <c r="D1145" s="414" t="s">
        <v>6309</v>
      </c>
      <c r="E1145" s="425" t="s">
        <v>2699</v>
      </c>
      <c r="F1145" s="425" t="s">
        <v>2698</v>
      </c>
      <c r="G1145" s="426"/>
      <c r="H1145" s="427" t="n">
        <v>0.0875</v>
      </c>
      <c r="I1145" s="427" t="n">
        <v>0.085</v>
      </c>
      <c r="J1145" s="428" t="s">
        <v>6140</v>
      </c>
      <c r="K1145" s="412" t="s">
        <v>6310</v>
      </c>
      <c r="L1145" s="412" t="s">
        <v>6245</v>
      </c>
      <c r="M1145" s="414" t="s">
        <v>4686</v>
      </c>
      <c r="N1145" s="429" t="n">
        <v>94014</v>
      </c>
      <c r="O1145" s="593"/>
      <c r="P1145" s="432"/>
      <c r="Q1145" s="432"/>
      <c r="R1145" s="414"/>
      <c r="S1145" s="433"/>
      <c r="T1145" s="434"/>
      <c r="U1145" s="414"/>
      <c r="V1145" s="425"/>
      <c r="W1145" s="425"/>
      <c r="X1145" s="425"/>
      <c r="Y1145" s="425"/>
      <c r="Z1145" s="433" t="s">
        <v>6311</v>
      </c>
      <c r="AA1145" s="433"/>
      <c r="AB1145" s="435"/>
      <c r="AC1145" s="594"/>
      <c r="AD1145" s="595"/>
      <c r="AE1145" s="595"/>
      <c r="AF1145" s="595"/>
      <c r="AG1145" s="595"/>
      <c r="AH1145" s="595"/>
      <c r="AI1145" s="595"/>
      <c r="AJ1145" s="596"/>
      <c r="AK1145" s="437" t="s">
        <v>5946</v>
      </c>
      <c r="AL1145" s="507" t="s">
        <v>6295</v>
      </c>
      <c r="AM1145" s="412" t="s">
        <v>6312</v>
      </c>
      <c r="AN1145" s="439"/>
      <c r="AO1145" s="412" t="s">
        <v>6245</v>
      </c>
      <c r="AP1145" s="414" t="s">
        <v>4686</v>
      </c>
      <c r="AQ1145" s="429" t="n">
        <v>94014</v>
      </c>
      <c r="AR1145" s="440" t="s">
        <v>6313</v>
      </c>
      <c r="AS1145" s="464"/>
      <c r="AT1145" s="438"/>
      <c r="AU1145" s="414"/>
      <c r="AV1145" s="442" t="n">
        <v>1</v>
      </c>
      <c r="AW1145" s="443"/>
      <c r="AX1145" s="443"/>
      <c r="AY1145" s="443"/>
      <c r="AZ1145" s="443"/>
      <c r="BA1145" s="443"/>
      <c r="BB1145" s="443"/>
      <c r="BC1145" s="443"/>
      <c r="BD1145" s="443"/>
      <c r="BE1145" s="443"/>
      <c r="BF1145" s="443"/>
      <c r="BG1145" s="443"/>
      <c r="BH1145" s="443"/>
      <c r="BI1145" s="443"/>
      <c r="BJ1145" s="443"/>
      <c r="BK1145" s="443"/>
      <c r="BL1145" s="412"/>
      <c r="BM1145" s="412"/>
      <c r="BN1145" s="412"/>
      <c r="BO1145" s="469"/>
      <c r="BP1145" s="463"/>
      <c r="BQ1145" s="462"/>
      <c r="ALX1145" s="0"/>
      <c r="ALY1145" s="0"/>
      <c r="ALZ1145" s="0"/>
      <c r="AMA1145" s="0"/>
      <c r="AMB1145" s="0"/>
      <c r="AMC1145" s="0"/>
      <c r="AMD1145" s="0"/>
      <c r="AME1145" s="0"/>
      <c r="AMF1145" s="0"/>
      <c r="AMG1145" s="0"/>
      <c r="AMH1145" s="0"/>
      <c r="AMI1145" s="0"/>
      <c r="AMJ1145" s="0"/>
    </row>
    <row r="1146" s="462" customFormat="true" ht="14.1" hidden="false" customHeight="true" outlineLevel="0" collapsed="false">
      <c r="A1146" s="41" t="s">
        <v>2768</v>
      </c>
      <c r="B1146" s="412" t="s">
        <v>713</v>
      </c>
      <c r="C1146" s="445" t="s">
        <v>36</v>
      </c>
      <c r="D1146" s="414" t="s">
        <v>12586</v>
      </c>
      <c r="E1146" s="425" t="s">
        <v>2348</v>
      </c>
      <c r="F1146" s="425" t="s">
        <v>2767</v>
      </c>
      <c r="G1146" s="426"/>
      <c r="H1146" s="427" t="n">
        <v>0.09</v>
      </c>
      <c r="I1146" s="427" t="n">
        <v>0.0925</v>
      </c>
      <c r="J1146" s="428" t="s">
        <v>7614</v>
      </c>
      <c r="K1146" s="412" t="s">
        <v>12587</v>
      </c>
      <c r="L1146" s="412" t="s">
        <v>3082</v>
      </c>
      <c r="M1146" s="414" t="s">
        <v>4686</v>
      </c>
      <c r="N1146" s="429" t="n">
        <v>94903</v>
      </c>
      <c r="O1146" s="593"/>
      <c r="P1146" s="432"/>
      <c r="Q1146" s="432"/>
      <c r="R1146" s="414"/>
      <c r="S1146" s="433"/>
      <c r="T1146" s="434"/>
      <c r="U1146" s="412"/>
      <c r="V1146" s="425"/>
      <c r="W1146" s="425"/>
      <c r="X1146" s="425"/>
      <c r="Y1146" s="425"/>
      <c r="Z1146" s="433"/>
      <c r="AA1146" s="433"/>
      <c r="AB1146" s="435"/>
      <c r="AC1146" s="594"/>
      <c r="AD1146" s="595"/>
      <c r="AE1146" s="595"/>
      <c r="AF1146" s="595"/>
      <c r="AG1146" s="595"/>
      <c r="AH1146" s="595"/>
      <c r="AI1146" s="595"/>
      <c r="AJ1146" s="596"/>
      <c r="AK1146" s="437" t="s">
        <v>5946</v>
      </c>
      <c r="AL1146" s="507" t="s">
        <v>6295</v>
      </c>
      <c r="AM1146" s="412" t="s">
        <v>12587</v>
      </c>
      <c r="AN1146" s="439"/>
      <c r="AO1146" s="412" t="s">
        <v>3082</v>
      </c>
      <c r="AP1146" s="414" t="s">
        <v>4686</v>
      </c>
      <c r="AQ1146" s="429" t="n">
        <v>94903</v>
      </c>
      <c r="AR1146" s="440" t="s">
        <v>2767</v>
      </c>
      <c r="AS1146" s="464"/>
      <c r="AT1146" s="438"/>
      <c r="AU1146" s="414"/>
      <c r="AV1146" s="442"/>
      <c r="AW1146" s="443"/>
      <c r="AX1146" s="443"/>
      <c r="AY1146" s="443"/>
      <c r="AZ1146" s="443"/>
      <c r="BA1146" s="443"/>
      <c r="BB1146" s="443"/>
      <c r="BC1146" s="443"/>
      <c r="BD1146" s="443"/>
      <c r="BE1146" s="443"/>
      <c r="BF1146" s="443"/>
      <c r="BG1146" s="443"/>
      <c r="BH1146" s="443"/>
      <c r="BI1146" s="443"/>
      <c r="BJ1146" s="443"/>
      <c r="BK1146" s="443"/>
      <c r="BL1146" s="412"/>
      <c r="BM1146" s="412"/>
      <c r="BN1146" s="412"/>
      <c r="BO1146" s="477"/>
      <c r="BP1146" s="478"/>
      <c r="ALX1146" s="0"/>
      <c r="ALY1146" s="0"/>
      <c r="ALZ1146" s="0"/>
      <c r="AMA1146" s="0"/>
      <c r="AMB1146" s="0"/>
      <c r="AMC1146" s="0"/>
      <c r="AMD1146" s="0"/>
      <c r="AME1146" s="0"/>
      <c r="AMF1146" s="0"/>
      <c r="AMG1146" s="0"/>
      <c r="AMH1146" s="0"/>
      <c r="AMI1146" s="0"/>
      <c r="AMJ1146" s="0"/>
    </row>
    <row r="1147" s="462" customFormat="true" ht="14.1" hidden="false" customHeight="true" outlineLevel="0" collapsed="false">
      <c r="A1147" s="41" t="s">
        <v>3727</v>
      </c>
      <c r="B1147" s="412" t="s">
        <v>713</v>
      </c>
      <c r="C1147" s="445" t="s">
        <v>36</v>
      </c>
      <c r="D1147" s="414" t="s">
        <v>12588</v>
      </c>
      <c r="E1147" s="120" t="s">
        <v>3726</v>
      </c>
      <c r="F1147" s="120" t="s">
        <v>3725</v>
      </c>
      <c r="G1147" s="456"/>
      <c r="H1147" s="427" t="n">
        <v>0.085</v>
      </c>
      <c r="I1147" s="427" t="n">
        <v>0.0875</v>
      </c>
      <c r="J1147" s="428" t="s">
        <v>5772</v>
      </c>
      <c r="K1147" s="412" t="s">
        <v>12589</v>
      </c>
      <c r="L1147" s="412" t="s">
        <v>12590</v>
      </c>
      <c r="M1147" s="120" t="s">
        <v>4686</v>
      </c>
      <c r="N1147" s="457" t="n">
        <v>94115</v>
      </c>
      <c r="O1147" s="505"/>
      <c r="P1147" s="506"/>
      <c r="Q1147" s="506"/>
      <c r="R1147" s="459"/>
      <c r="S1147" s="460"/>
      <c r="T1147" s="461"/>
      <c r="U1147" s="459"/>
      <c r="V1147" s="120"/>
      <c r="W1147" s="120"/>
      <c r="X1147" s="120"/>
      <c r="Y1147" s="120"/>
      <c r="Z1147" s="460"/>
      <c r="AA1147" s="433"/>
      <c r="AB1147" s="456"/>
      <c r="AC1147" s="594"/>
      <c r="AD1147" s="595"/>
      <c r="AE1147" s="595"/>
      <c r="AF1147" s="595"/>
      <c r="AG1147" s="595"/>
      <c r="AH1147" s="595"/>
      <c r="AI1147" s="595"/>
      <c r="AJ1147" s="596"/>
      <c r="AK1147" s="437" t="s">
        <v>5946</v>
      </c>
      <c r="AL1147" s="507" t="s">
        <v>6295</v>
      </c>
      <c r="AM1147" s="412" t="s">
        <v>12589</v>
      </c>
      <c r="AN1147" s="462" t="s">
        <v>4720</v>
      </c>
      <c r="AO1147" s="412" t="s">
        <v>4720</v>
      </c>
      <c r="AP1147" s="120" t="s">
        <v>4686</v>
      </c>
      <c r="AQ1147" s="457" t="n">
        <v>94115</v>
      </c>
      <c r="AR1147" s="463" t="s">
        <v>3725</v>
      </c>
      <c r="AS1147" s="464"/>
      <c r="AT1147" s="465"/>
      <c r="AU1147" s="459"/>
      <c r="AV1147" s="466"/>
      <c r="AW1147" s="467"/>
      <c r="AX1147" s="467"/>
      <c r="AY1147" s="467"/>
      <c r="AZ1147" s="467"/>
      <c r="BA1147" s="467"/>
      <c r="BB1147" s="467"/>
      <c r="BC1147" s="467"/>
      <c r="BD1147" s="467"/>
      <c r="BE1147" s="467"/>
      <c r="BF1147" s="467"/>
      <c r="BG1147" s="467"/>
      <c r="BH1147" s="467"/>
      <c r="BI1147" s="467"/>
      <c r="BJ1147" s="467"/>
      <c r="BK1147" s="467"/>
      <c r="BL1147" s="468"/>
      <c r="BM1147" s="468"/>
      <c r="BN1147" s="468"/>
      <c r="BO1147" s="469"/>
      <c r="BP1147" s="463"/>
      <c r="ALX1147" s="0"/>
      <c r="ALY1147" s="0"/>
      <c r="ALZ1147" s="0"/>
      <c r="AMA1147" s="0"/>
      <c r="AMB1147" s="0"/>
      <c r="AMC1147" s="0"/>
      <c r="AMD1147" s="0"/>
      <c r="AME1147" s="0"/>
      <c r="AMF1147" s="0"/>
      <c r="AMG1147" s="0"/>
      <c r="AMH1147" s="0"/>
      <c r="AMI1147" s="0"/>
      <c r="AMJ1147" s="0"/>
    </row>
    <row r="1148" s="462" customFormat="true" ht="14.1" hidden="false" customHeight="true" outlineLevel="0" collapsed="false">
      <c r="A1148" s="41" t="s">
        <v>12591</v>
      </c>
      <c r="B1148" s="412" t="s">
        <v>5977</v>
      </c>
      <c r="C1148" s="445" t="s">
        <v>36</v>
      </c>
      <c r="D1148" s="644"/>
      <c r="E1148" s="120" t="s">
        <v>2596</v>
      </c>
      <c r="F1148" s="120" t="s">
        <v>2595</v>
      </c>
      <c r="G1148" s="456"/>
      <c r="H1148" s="427" t="n">
        <v>0.0825</v>
      </c>
      <c r="I1148" s="427" t="n">
        <v>0.0762</v>
      </c>
      <c r="J1148" s="428" t="s">
        <v>12592</v>
      </c>
      <c r="K1148" s="412" t="s">
        <v>12593</v>
      </c>
      <c r="L1148" s="412" t="s">
        <v>12592</v>
      </c>
      <c r="M1148" s="120" t="s">
        <v>4686</v>
      </c>
      <c r="N1148" s="457" t="n">
        <v>93637</v>
      </c>
      <c r="O1148" s="430"/>
      <c r="P1148" s="431"/>
      <c r="Q1148" s="431"/>
      <c r="R1148" s="459"/>
      <c r="S1148" s="460"/>
      <c r="T1148" s="461"/>
      <c r="U1148" s="459"/>
      <c r="V1148" s="120"/>
      <c r="W1148" s="120"/>
      <c r="X1148" s="120"/>
      <c r="Y1148" s="120"/>
      <c r="Z1148" s="460"/>
      <c r="AA1148" s="433"/>
      <c r="AB1148" s="456"/>
      <c r="AC1148" s="645"/>
      <c r="AD1148" s="645"/>
      <c r="AE1148" s="645"/>
      <c r="AF1148" s="645"/>
      <c r="AG1148" s="645"/>
      <c r="AH1148" s="645"/>
      <c r="AI1148" s="645"/>
      <c r="AJ1148" s="498"/>
      <c r="AK1148" s="437" t="s">
        <v>5946</v>
      </c>
      <c r="AL1148" s="507" t="s">
        <v>12594</v>
      </c>
      <c r="AM1148" s="412" t="s">
        <v>12595</v>
      </c>
      <c r="AO1148" s="412" t="s">
        <v>5838</v>
      </c>
      <c r="AP1148" s="120" t="s">
        <v>4686</v>
      </c>
      <c r="AQ1148" s="457" t="n">
        <v>95382</v>
      </c>
      <c r="AR1148" s="463" t="s">
        <v>2595</v>
      </c>
      <c r="AS1148" s="437"/>
      <c r="AT1148" s="465"/>
      <c r="AU1148" s="459"/>
      <c r="AV1148" s="466"/>
      <c r="AW1148" s="467"/>
      <c r="AX1148" s="467"/>
      <c r="AY1148" s="467"/>
      <c r="AZ1148" s="467"/>
      <c r="BA1148" s="467"/>
      <c r="BB1148" s="467"/>
      <c r="BC1148" s="467"/>
      <c r="BD1148" s="467"/>
      <c r="BE1148" s="467"/>
      <c r="BF1148" s="467"/>
      <c r="BG1148" s="467"/>
      <c r="BH1148" s="467"/>
      <c r="BI1148" s="467"/>
      <c r="BJ1148" s="467"/>
      <c r="BK1148" s="467"/>
      <c r="BL1148" s="468"/>
      <c r="BM1148" s="468"/>
      <c r="BN1148" s="468"/>
      <c r="BO1148" s="469"/>
      <c r="BP1148" s="463"/>
      <c r="ALX1148" s="0"/>
      <c r="ALY1148" s="0"/>
      <c r="ALZ1148" s="0"/>
      <c r="AMA1148" s="0"/>
      <c r="AMB1148" s="0"/>
      <c r="AMC1148" s="0"/>
      <c r="AMD1148" s="0"/>
      <c r="AME1148" s="0"/>
      <c r="AMF1148" s="0"/>
      <c r="AMG1148" s="0"/>
      <c r="AMH1148" s="0"/>
      <c r="AMI1148" s="0"/>
      <c r="AMJ1148" s="0"/>
    </row>
    <row r="1149" s="462" customFormat="true" ht="14.1" hidden="false" customHeight="true" outlineLevel="0" collapsed="false">
      <c r="A1149" s="41" t="s">
        <v>12596</v>
      </c>
      <c r="B1149" s="412" t="s">
        <v>5977</v>
      </c>
      <c r="C1149" s="479" t="s">
        <v>36</v>
      </c>
      <c r="D1149" s="644"/>
      <c r="E1149" s="120" t="s">
        <v>3303</v>
      </c>
      <c r="F1149" s="120" t="s">
        <v>3302</v>
      </c>
      <c r="G1149" s="456" t="s">
        <v>8348</v>
      </c>
      <c r="H1149" s="427" t="n">
        <v>0.085</v>
      </c>
      <c r="I1149" s="427" t="n">
        <v>0.0875</v>
      </c>
      <c r="J1149" s="428" t="s">
        <v>5772</v>
      </c>
      <c r="K1149" s="412" t="s">
        <v>12597</v>
      </c>
      <c r="L1149" s="412" t="s">
        <v>4720</v>
      </c>
      <c r="M1149" s="120" t="s">
        <v>4686</v>
      </c>
      <c r="N1149" s="457" t="n">
        <v>94114</v>
      </c>
      <c r="O1149" s="458" t="s">
        <v>12598</v>
      </c>
      <c r="P1149" s="431"/>
      <c r="Q1149" s="431"/>
      <c r="R1149" s="459" t="s">
        <v>12599</v>
      </c>
      <c r="S1149" s="460" t="s">
        <v>8351</v>
      </c>
      <c r="T1149" s="461"/>
      <c r="U1149" s="459"/>
      <c r="V1149" s="120"/>
      <c r="W1149" s="120"/>
      <c r="X1149" s="120"/>
      <c r="Y1149" s="120"/>
      <c r="Z1149" s="460" t="s">
        <v>6006</v>
      </c>
      <c r="AA1149" s="433" t="s">
        <v>4745</v>
      </c>
      <c r="AB1149" s="456"/>
      <c r="AC1149" s="594"/>
      <c r="AD1149" s="595"/>
      <c r="AE1149" s="595"/>
      <c r="AF1149" s="595"/>
      <c r="AG1149" s="595"/>
      <c r="AH1149" s="595"/>
      <c r="AI1149" s="595"/>
      <c r="AJ1149" s="596"/>
      <c r="AK1149" s="437" t="s">
        <v>5946</v>
      </c>
      <c r="AL1149" s="507" t="s">
        <v>6144</v>
      </c>
      <c r="AM1149" s="412" t="s">
        <v>12597</v>
      </c>
      <c r="AN1149" s="462" t="s">
        <v>12600</v>
      </c>
      <c r="AO1149" s="412" t="s">
        <v>4720</v>
      </c>
      <c r="AP1149" s="120" t="s">
        <v>4686</v>
      </c>
      <c r="AQ1149" s="457" t="n">
        <v>94114</v>
      </c>
      <c r="AR1149" s="463" t="s">
        <v>12601</v>
      </c>
      <c r="AS1149" s="464"/>
      <c r="AT1149" s="465"/>
      <c r="AU1149" s="459"/>
      <c r="AV1149" s="466" t="n">
        <v>2</v>
      </c>
      <c r="AW1149" s="467"/>
      <c r="AX1149" s="467"/>
      <c r="AY1149" s="467"/>
      <c r="AZ1149" s="467"/>
      <c r="BA1149" s="467"/>
      <c r="BB1149" s="467"/>
      <c r="BC1149" s="467"/>
      <c r="BD1149" s="467"/>
      <c r="BE1149" s="467"/>
      <c r="BF1149" s="467"/>
      <c r="BG1149" s="467"/>
      <c r="BH1149" s="467"/>
      <c r="BI1149" s="467"/>
      <c r="BJ1149" s="467"/>
      <c r="BK1149" s="467"/>
      <c r="BL1149" s="468"/>
      <c r="BM1149" s="468"/>
      <c r="BN1149" s="468"/>
      <c r="BO1149" s="412"/>
      <c r="BP1149" s="412"/>
      <c r="ALX1149" s="0"/>
      <c r="ALY1149" s="0"/>
      <c r="ALZ1149" s="0"/>
      <c r="AMA1149" s="0"/>
      <c r="AMB1149" s="0"/>
      <c r="AMC1149" s="0"/>
      <c r="AMD1149" s="0"/>
      <c r="AME1149" s="0"/>
      <c r="AMF1149" s="0"/>
      <c r="AMG1149" s="0"/>
      <c r="AMH1149" s="0"/>
      <c r="AMI1149" s="0"/>
      <c r="AMJ1149" s="0"/>
    </row>
    <row r="1150" s="462" customFormat="true" ht="14.1" hidden="false" customHeight="true" outlineLevel="0" collapsed="false">
      <c r="A1150" s="41" t="s">
        <v>3497</v>
      </c>
      <c r="B1150" s="412" t="s">
        <v>713</v>
      </c>
      <c r="C1150" s="445" t="s">
        <v>36</v>
      </c>
      <c r="D1150" s="414"/>
      <c r="E1150" s="425" t="s">
        <v>3496</v>
      </c>
      <c r="F1150" s="425" t="s">
        <v>3495</v>
      </c>
      <c r="G1150" s="426"/>
      <c r="H1150" s="427" t="n">
        <v>0.0925</v>
      </c>
      <c r="I1150" s="538" t="n">
        <v>0.095</v>
      </c>
      <c r="J1150" s="428" t="s">
        <v>5940</v>
      </c>
      <c r="K1150" s="412" t="s">
        <v>12602</v>
      </c>
      <c r="L1150" s="412" t="s">
        <v>5530</v>
      </c>
      <c r="M1150" s="414" t="s">
        <v>4686</v>
      </c>
      <c r="N1150" s="429" t="n">
        <v>94621</v>
      </c>
      <c r="O1150" s="593"/>
      <c r="P1150" s="432"/>
      <c r="Q1150" s="432"/>
      <c r="R1150" s="414"/>
      <c r="S1150" s="433"/>
      <c r="T1150" s="434"/>
      <c r="U1150" s="414"/>
      <c r="V1150" s="425"/>
      <c r="W1150" s="425"/>
      <c r="X1150" s="425"/>
      <c r="Y1150" s="425"/>
      <c r="Z1150" s="433"/>
      <c r="AA1150" s="433"/>
      <c r="AB1150" s="435"/>
      <c r="AC1150" s="641"/>
      <c r="AD1150" s="642"/>
      <c r="AE1150" s="641"/>
      <c r="AF1150" s="641"/>
      <c r="AG1150" s="641"/>
      <c r="AH1150" s="641"/>
      <c r="AI1150" s="641"/>
      <c r="AJ1150" s="643"/>
      <c r="AK1150" s="437" t="s">
        <v>5946</v>
      </c>
      <c r="AL1150" s="507" t="s">
        <v>6144</v>
      </c>
      <c r="AM1150" s="412" t="s">
        <v>12602</v>
      </c>
      <c r="AN1150" s="439"/>
      <c r="AO1150" s="412" t="s">
        <v>5530</v>
      </c>
      <c r="AP1150" s="414" t="s">
        <v>4686</v>
      </c>
      <c r="AQ1150" s="429" t="n">
        <v>94621</v>
      </c>
      <c r="AR1150" s="440" t="s">
        <v>3495</v>
      </c>
      <c r="AS1150" s="441"/>
      <c r="AT1150" s="438"/>
      <c r="AU1150" s="414"/>
      <c r="AV1150" s="442"/>
      <c r="AW1150" s="443"/>
      <c r="AX1150" s="443"/>
      <c r="AY1150" s="443"/>
      <c r="AZ1150" s="443"/>
      <c r="BA1150" s="443"/>
      <c r="BB1150" s="443"/>
      <c r="BC1150" s="443"/>
      <c r="BD1150" s="443"/>
      <c r="BE1150" s="443"/>
      <c r="BF1150" s="443"/>
      <c r="BG1150" s="443"/>
      <c r="BH1150" s="443"/>
      <c r="BI1150" s="443"/>
      <c r="BJ1150" s="443"/>
      <c r="BK1150" s="443"/>
      <c r="BL1150" s="412"/>
      <c r="BM1150" s="412"/>
      <c r="BN1150" s="412"/>
      <c r="BO1150" s="412"/>
      <c r="BP1150" s="412"/>
      <c r="ALX1150" s="0"/>
      <c r="ALY1150" s="0"/>
      <c r="ALZ1150" s="0"/>
      <c r="AMA1150" s="0"/>
      <c r="AMB1150" s="0"/>
      <c r="AMC1150" s="0"/>
      <c r="AMD1150" s="0"/>
      <c r="AME1150" s="0"/>
      <c r="AMF1150" s="0"/>
      <c r="AMG1150" s="0"/>
      <c r="AMH1150" s="0"/>
      <c r="AMI1150" s="0"/>
      <c r="AMJ1150" s="0"/>
    </row>
    <row r="1151" s="462" customFormat="true" ht="14.1" hidden="false" customHeight="true" outlineLevel="0" collapsed="false">
      <c r="A1151" s="41" t="s">
        <v>12603</v>
      </c>
      <c r="B1151" s="412" t="s">
        <v>4682</v>
      </c>
      <c r="C1151" s="445" t="s">
        <v>36</v>
      </c>
      <c r="D1151" s="644"/>
      <c r="E1151" s="120" t="s">
        <v>762</v>
      </c>
      <c r="F1151" s="120" t="s">
        <v>6343</v>
      </c>
      <c r="G1151" s="456"/>
      <c r="H1151" s="427" t="n">
        <v>0.0925</v>
      </c>
      <c r="I1151" s="427"/>
      <c r="J1151" s="428" t="s">
        <v>6018</v>
      </c>
      <c r="K1151" s="412" t="s">
        <v>12604</v>
      </c>
      <c r="L1151" s="412" t="s">
        <v>5454</v>
      </c>
      <c r="M1151" s="120" t="s">
        <v>4686</v>
      </c>
      <c r="N1151" s="457" t="n">
        <v>95110</v>
      </c>
      <c r="O1151" s="458"/>
      <c r="P1151" s="431"/>
      <c r="Q1151" s="431"/>
      <c r="R1151" s="459"/>
      <c r="S1151" s="460"/>
      <c r="T1151" s="461"/>
      <c r="U1151" s="459"/>
      <c r="V1151" s="120"/>
      <c r="W1151" s="120"/>
      <c r="X1151" s="120"/>
      <c r="Y1151" s="120"/>
      <c r="Z1151" s="460"/>
      <c r="AA1151" s="433"/>
      <c r="AB1151" s="456"/>
      <c r="AC1151" s="594"/>
      <c r="AD1151" s="595"/>
      <c r="AE1151" s="595"/>
      <c r="AF1151" s="595"/>
      <c r="AG1151" s="595"/>
      <c r="AH1151" s="595"/>
      <c r="AI1151" s="595"/>
      <c r="AJ1151" s="596"/>
      <c r="AK1151" s="437"/>
      <c r="AL1151" s="507"/>
      <c r="AM1151" s="412" t="s">
        <v>12604</v>
      </c>
      <c r="AO1151" s="412" t="s">
        <v>5454</v>
      </c>
      <c r="AP1151" s="120" t="s">
        <v>4686</v>
      </c>
      <c r="AQ1151" s="457" t="n">
        <v>95110</v>
      </c>
      <c r="AR1151" s="463" t="s">
        <v>6343</v>
      </c>
      <c r="AS1151" s="441"/>
      <c r="AT1151" s="465"/>
      <c r="AU1151" s="459"/>
      <c r="AV1151" s="466"/>
      <c r="AW1151" s="467"/>
      <c r="AX1151" s="467"/>
      <c r="AY1151" s="467"/>
      <c r="AZ1151" s="467"/>
      <c r="BA1151" s="467"/>
      <c r="BB1151" s="467"/>
      <c r="BC1151" s="467"/>
      <c r="BD1151" s="467"/>
      <c r="BE1151" s="467"/>
      <c r="BF1151" s="467"/>
      <c r="BG1151" s="467"/>
      <c r="BH1151" s="467"/>
      <c r="BI1151" s="467"/>
      <c r="BJ1151" s="467"/>
      <c r="BK1151" s="467"/>
      <c r="BL1151" s="468"/>
      <c r="BM1151" s="468"/>
      <c r="BN1151" s="468"/>
      <c r="BO1151" s="412"/>
      <c r="BP1151" s="412"/>
      <c r="ALX1151" s="0"/>
      <c r="ALY1151" s="0"/>
      <c r="ALZ1151" s="0"/>
      <c r="AMA1151" s="0"/>
      <c r="AMB1151" s="0"/>
      <c r="AMC1151" s="0"/>
      <c r="AMD1151" s="0"/>
      <c r="AME1151" s="0"/>
      <c r="AMF1151" s="0"/>
      <c r="AMG1151" s="0"/>
      <c r="AMH1151" s="0"/>
      <c r="AMI1151" s="0"/>
      <c r="AMJ1151" s="0"/>
    </row>
    <row r="1152" s="462" customFormat="true" ht="14.1" hidden="false" customHeight="true" outlineLevel="0" collapsed="false">
      <c r="A1152" s="41" t="s">
        <v>12605</v>
      </c>
      <c r="B1152" s="412" t="s">
        <v>5977</v>
      </c>
      <c r="C1152" s="479" t="s">
        <v>36</v>
      </c>
      <c r="D1152" s="414"/>
      <c r="E1152" s="425" t="s">
        <v>1968</v>
      </c>
      <c r="F1152" s="425" t="s">
        <v>12606</v>
      </c>
      <c r="G1152" s="426"/>
      <c r="H1152" s="427" t="n">
        <v>0.0925</v>
      </c>
      <c r="I1152" s="427" t="n">
        <v>0.095</v>
      </c>
      <c r="J1152" s="428" t="s">
        <v>5940</v>
      </c>
      <c r="K1152" s="412" t="s">
        <v>12607</v>
      </c>
      <c r="L1152" s="412" t="s">
        <v>5530</v>
      </c>
      <c r="M1152" s="414" t="s">
        <v>4686</v>
      </c>
      <c r="N1152" s="429" t="n">
        <v>94619</v>
      </c>
      <c r="O1152" s="648"/>
      <c r="P1152" s="548"/>
      <c r="Q1152" s="548"/>
      <c r="R1152" s="414"/>
      <c r="S1152" s="433"/>
      <c r="T1152" s="434"/>
      <c r="U1152" s="414"/>
      <c r="V1152" s="425"/>
      <c r="W1152" s="425"/>
      <c r="X1152" s="425"/>
      <c r="Y1152" s="425"/>
      <c r="Z1152" s="433"/>
      <c r="AA1152" s="433"/>
      <c r="AB1152" s="549"/>
      <c r="AC1152" s="641"/>
      <c r="AD1152" s="642"/>
      <c r="AE1152" s="641"/>
      <c r="AF1152" s="641"/>
      <c r="AG1152" s="641"/>
      <c r="AH1152" s="641"/>
      <c r="AI1152" s="641"/>
      <c r="AJ1152" s="643"/>
      <c r="AK1152" s="437" t="s">
        <v>5946</v>
      </c>
      <c r="AL1152" s="507" t="s">
        <v>6108</v>
      </c>
      <c r="AM1152" s="412" t="s">
        <v>12607</v>
      </c>
      <c r="AN1152" s="439"/>
      <c r="AO1152" s="412" t="s">
        <v>5530</v>
      </c>
      <c r="AP1152" s="414" t="s">
        <v>4686</v>
      </c>
      <c r="AQ1152" s="429" t="n">
        <v>94619</v>
      </c>
      <c r="AR1152" s="440" t="s">
        <v>12606</v>
      </c>
      <c r="AS1152" s="441"/>
      <c r="AT1152" s="438"/>
      <c r="AU1152" s="414"/>
      <c r="AV1152" s="442"/>
      <c r="AW1152" s="443"/>
      <c r="AX1152" s="443"/>
      <c r="AY1152" s="443"/>
      <c r="AZ1152" s="443"/>
      <c r="BA1152" s="443"/>
      <c r="BB1152" s="443"/>
      <c r="BC1152" s="443"/>
      <c r="BD1152" s="443"/>
      <c r="BE1152" s="443"/>
      <c r="BF1152" s="443"/>
      <c r="BG1152" s="443"/>
      <c r="BH1152" s="443"/>
      <c r="BI1152" s="443"/>
      <c r="BJ1152" s="443"/>
      <c r="BK1152" s="443"/>
      <c r="BL1152" s="412"/>
      <c r="BM1152" s="412"/>
      <c r="BN1152" s="412"/>
      <c r="BO1152" s="477"/>
      <c r="BP1152" s="412"/>
      <c r="ALX1152" s="0"/>
      <c r="ALY1152" s="0"/>
      <c r="ALZ1152" s="0"/>
      <c r="AMA1152" s="0"/>
      <c r="AMB1152" s="0"/>
      <c r="AMC1152" s="0"/>
      <c r="AMD1152" s="0"/>
      <c r="AME1152" s="0"/>
      <c r="AMF1152" s="0"/>
      <c r="AMG1152" s="0"/>
      <c r="AMH1152" s="0"/>
      <c r="AMI1152" s="0"/>
      <c r="AMJ1152" s="0"/>
    </row>
    <row r="1153" s="462" customFormat="true" ht="14.1" hidden="false" customHeight="true" outlineLevel="0" collapsed="false">
      <c r="A1153" s="41" t="s">
        <v>6445</v>
      </c>
      <c r="B1153" s="412" t="s">
        <v>713</v>
      </c>
      <c r="C1153" s="445" t="s">
        <v>36</v>
      </c>
      <c r="D1153" s="414" t="s">
        <v>6446</v>
      </c>
      <c r="E1153" s="425" t="s">
        <v>6447</v>
      </c>
      <c r="F1153" s="425" t="s">
        <v>6448</v>
      </c>
      <c r="G1153" s="426" t="s">
        <v>6449</v>
      </c>
      <c r="H1153" s="427" t="n">
        <v>0.09</v>
      </c>
      <c r="I1153" s="427" t="n">
        <v>0.09</v>
      </c>
      <c r="J1153" s="428" t="s">
        <v>6450</v>
      </c>
      <c r="K1153" s="412" t="s">
        <v>6451</v>
      </c>
      <c r="L1153" s="412" t="s">
        <v>5874</v>
      </c>
      <c r="M1153" s="414" t="s">
        <v>4686</v>
      </c>
      <c r="N1153" s="429" t="n">
        <v>94939</v>
      </c>
      <c r="O1153" s="640" t="s">
        <v>6452</v>
      </c>
      <c r="P1153" s="432"/>
      <c r="Q1153" s="432"/>
      <c r="R1153" s="414" t="s">
        <v>6453</v>
      </c>
      <c r="S1153" s="433" t="s">
        <v>6454</v>
      </c>
      <c r="T1153" s="434" t="s">
        <v>1477</v>
      </c>
      <c r="U1153" s="414" t="s">
        <v>6455</v>
      </c>
      <c r="V1153" s="414" t="s">
        <v>6453</v>
      </c>
      <c r="W1153" s="425" t="s">
        <v>6454</v>
      </c>
      <c r="X1153" s="425" t="s">
        <v>6456</v>
      </c>
      <c r="Y1153" s="425" t="s">
        <v>6457</v>
      </c>
      <c r="Z1153" s="433" t="s">
        <v>6458</v>
      </c>
      <c r="AA1153" s="433" t="s">
        <v>6459</v>
      </c>
      <c r="AB1153" s="435"/>
      <c r="AC1153" s="645"/>
      <c r="AD1153" s="645"/>
      <c r="AE1153" s="645"/>
      <c r="AF1153" s="645"/>
      <c r="AG1153" s="645"/>
      <c r="AH1153" s="645"/>
      <c r="AI1153" s="645"/>
      <c r="AJ1153" s="498"/>
      <c r="AK1153" s="437" t="s">
        <v>5946</v>
      </c>
      <c r="AL1153" s="507" t="s">
        <v>6460</v>
      </c>
      <c r="AM1153" s="412" t="str">
        <f aca="false">PROPER(AN1153)</f>
        <v>101 East Sir Francis Drake</v>
      </c>
      <c r="AN1153" s="439" t="s">
        <v>6461</v>
      </c>
      <c r="AO1153" s="412" t="s">
        <v>5874</v>
      </c>
      <c r="AP1153" s="414" t="s">
        <v>4686</v>
      </c>
      <c r="AQ1153" s="429" t="n">
        <v>94939</v>
      </c>
      <c r="AR1153" s="440" t="s">
        <v>6462</v>
      </c>
      <c r="AS1153" s="441"/>
      <c r="AT1153" s="438"/>
      <c r="AU1153" s="414"/>
      <c r="AV1153" s="442" t="n">
        <v>8</v>
      </c>
      <c r="AW1153" s="443"/>
      <c r="AX1153" s="443"/>
      <c r="AY1153" s="443"/>
      <c r="AZ1153" s="443"/>
      <c r="BA1153" s="443"/>
      <c r="BB1153" s="443"/>
      <c r="BC1153" s="443"/>
      <c r="BD1153" s="443"/>
      <c r="BE1153" s="443"/>
      <c r="BF1153" s="443"/>
      <c r="BG1153" s="443"/>
      <c r="BH1153" s="443"/>
      <c r="BI1153" s="443"/>
      <c r="BJ1153" s="443"/>
      <c r="BK1153" s="443"/>
      <c r="BL1153" s="412"/>
      <c r="BM1153" s="412"/>
      <c r="BN1153" s="412"/>
      <c r="BO1153" s="469"/>
      <c r="BP1153" s="463"/>
      <c r="ALX1153" s="0"/>
      <c r="ALY1153" s="0"/>
      <c r="ALZ1153" s="0"/>
      <c r="AMA1153" s="0"/>
      <c r="AMB1153" s="0"/>
      <c r="AMC1153" s="0"/>
      <c r="AMD1153" s="0"/>
      <c r="AME1153" s="0"/>
      <c r="AMF1153" s="0"/>
      <c r="AMG1153" s="0"/>
      <c r="AMH1153" s="0"/>
      <c r="AMI1153" s="0"/>
      <c r="AMJ1153" s="0"/>
    </row>
    <row r="1154" s="557" customFormat="true" ht="14.1" hidden="false" customHeight="true" outlineLevel="0" collapsed="false">
      <c r="A1154" s="41" t="s">
        <v>6463</v>
      </c>
      <c r="B1154" s="412" t="s">
        <v>713</v>
      </c>
      <c r="C1154" s="445" t="s">
        <v>36</v>
      </c>
      <c r="D1154" s="414" t="s">
        <v>6464</v>
      </c>
      <c r="E1154" s="425" t="s">
        <v>1658</v>
      </c>
      <c r="F1154" s="425" t="s">
        <v>3345</v>
      </c>
      <c r="G1154" s="426"/>
      <c r="H1154" s="427" t="n">
        <v>0.0875</v>
      </c>
      <c r="I1154" s="427" t="n">
        <v>0.09</v>
      </c>
      <c r="J1154" s="428" t="s">
        <v>6422</v>
      </c>
      <c r="K1154" s="412" t="s">
        <v>6465</v>
      </c>
      <c r="L1154" s="412" t="s">
        <v>5814</v>
      </c>
      <c r="M1154" s="414" t="s">
        <v>4686</v>
      </c>
      <c r="N1154" s="429" t="n">
        <v>94965</v>
      </c>
      <c r="O1154" s="593"/>
      <c r="P1154" s="432"/>
      <c r="Q1154" s="432"/>
      <c r="R1154" s="414"/>
      <c r="S1154" s="433"/>
      <c r="T1154" s="434"/>
      <c r="U1154" s="414"/>
      <c r="V1154" s="425"/>
      <c r="W1154" s="425"/>
      <c r="X1154" s="425"/>
      <c r="Y1154" s="425"/>
      <c r="Z1154" s="433" t="s">
        <v>6466</v>
      </c>
      <c r="AA1154" s="433"/>
      <c r="AB1154" s="435"/>
      <c r="AC1154" s="645"/>
      <c r="AD1154" s="645"/>
      <c r="AE1154" s="645"/>
      <c r="AF1154" s="645"/>
      <c r="AG1154" s="645"/>
      <c r="AH1154" s="645"/>
      <c r="AI1154" s="645"/>
      <c r="AJ1154" s="498"/>
      <c r="AK1154" s="437" t="s">
        <v>5946</v>
      </c>
      <c r="AL1154" s="507" t="s">
        <v>6460</v>
      </c>
      <c r="AM1154" s="412" t="s">
        <v>6465</v>
      </c>
      <c r="AN1154" s="439"/>
      <c r="AO1154" s="412" t="s">
        <v>5814</v>
      </c>
      <c r="AP1154" s="414" t="s">
        <v>4686</v>
      </c>
      <c r="AQ1154" s="429" t="n">
        <v>94965</v>
      </c>
      <c r="AR1154" s="440" t="s">
        <v>3345</v>
      </c>
      <c r="AS1154" s="437"/>
      <c r="AT1154" s="438"/>
      <c r="AU1154" s="414"/>
      <c r="AV1154" s="442" t="n">
        <v>2</v>
      </c>
      <c r="AW1154" s="443"/>
      <c r="AX1154" s="443"/>
      <c r="AY1154" s="443"/>
      <c r="AZ1154" s="443"/>
      <c r="BA1154" s="443"/>
      <c r="BB1154" s="443"/>
      <c r="BC1154" s="443"/>
      <c r="BD1154" s="443"/>
      <c r="BE1154" s="443"/>
      <c r="BF1154" s="443"/>
      <c r="BG1154" s="443"/>
      <c r="BH1154" s="443"/>
      <c r="BI1154" s="443"/>
      <c r="BJ1154" s="443"/>
      <c r="BK1154" s="443"/>
      <c r="BL1154" s="412"/>
      <c r="BM1154" s="412"/>
      <c r="BN1154" s="412"/>
      <c r="BO1154" s="469"/>
      <c r="BP1154" s="463"/>
      <c r="BQ1154" s="462"/>
      <c r="ALX1154" s="0"/>
      <c r="ALY1154" s="0"/>
      <c r="ALZ1154" s="0"/>
      <c r="AMA1154" s="0"/>
      <c r="AMB1154" s="0"/>
      <c r="AMC1154" s="0"/>
      <c r="AMD1154" s="0"/>
      <c r="AME1154" s="0"/>
      <c r="AMF1154" s="0"/>
      <c r="AMG1154" s="0"/>
      <c r="AMH1154" s="0"/>
      <c r="AMI1154" s="0"/>
      <c r="AMJ1154" s="0"/>
    </row>
    <row r="1155" s="557" customFormat="true" ht="14.1" hidden="false" customHeight="true" outlineLevel="0" collapsed="false">
      <c r="A1155" s="41" t="s">
        <v>1423</v>
      </c>
      <c r="B1155" s="412" t="s">
        <v>713</v>
      </c>
      <c r="C1155" s="445" t="s">
        <v>36</v>
      </c>
      <c r="D1155" s="414" t="s">
        <v>6467</v>
      </c>
      <c r="E1155" s="425" t="s">
        <v>1422</v>
      </c>
      <c r="F1155" s="425" t="s">
        <v>1421</v>
      </c>
      <c r="G1155" s="426" t="s">
        <v>6468</v>
      </c>
      <c r="H1155" s="427" t="n">
        <v>0.085</v>
      </c>
      <c r="I1155" s="427" t="n">
        <v>0.0875</v>
      </c>
      <c r="J1155" s="428" t="s">
        <v>5772</v>
      </c>
      <c r="K1155" s="412" t="s">
        <v>6469</v>
      </c>
      <c r="L1155" s="412" t="s">
        <v>4720</v>
      </c>
      <c r="M1155" s="414" t="s">
        <v>4686</v>
      </c>
      <c r="N1155" s="429" t="n">
        <v>94114</v>
      </c>
      <c r="O1155" s="593"/>
      <c r="P1155" s="432"/>
      <c r="Q1155" s="432"/>
      <c r="R1155" s="414" t="s">
        <v>6470</v>
      </c>
      <c r="S1155" s="433" t="s">
        <v>6471</v>
      </c>
      <c r="T1155" s="434" t="s">
        <v>6472</v>
      </c>
      <c r="U1155" s="414" t="s">
        <v>6473</v>
      </c>
      <c r="V1155" s="425"/>
      <c r="W1155" s="425"/>
      <c r="X1155" s="425"/>
      <c r="Y1155" s="425"/>
      <c r="Z1155" s="433" t="s">
        <v>6474</v>
      </c>
      <c r="AA1155" s="433" t="s">
        <v>4745</v>
      </c>
      <c r="AB1155" s="435"/>
      <c r="AC1155" s="645"/>
      <c r="AD1155" s="645"/>
      <c r="AE1155" s="645"/>
      <c r="AF1155" s="645"/>
      <c r="AG1155" s="645"/>
      <c r="AH1155" s="645"/>
      <c r="AI1155" s="645"/>
      <c r="AJ1155" s="498"/>
      <c r="AK1155" s="437" t="s">
        <v>5946</v>
      </c>
      <c r="AL1155" s="507" t="s">
        <v>6460</v>
      </c>
      <c r="AM1155" s="412" t="str">
        <f aca="false">PROPER(AN1155)</f>
        <v>172 Church Street</v>
      </c>
      <c r="AN1155" s="439" t="s">
        <v>6475</v>
      </c>
      <c r="AO1155" s="412" t="s">
        <v>4720</v>
      </c>
      <c r="AP1155" s="414" t="s">
        <v>4686</v>
      </c>
      <c r="AQ1155" s="429" t="n">
        <v>94114</v>
      </c>
      <c r="AR1155" s="440" t="s">
        <v>1421</v>
      </c>
      <c r="AS1155" s="437"/>
      <c r="AT1155" s="438"/>
      <c r="AU1155" s="414"/>
      <c r="AV1155" s="442" t="n">
        <v>2</v>
      </c>
      <c r="AW1155" s="443"/>
      <c r="AX1155" s="443"/>
      <c r="AY1155" s="443"/>
      <c r="AZ1155" s="443"/>
      <c r="BA1155" s="443"/>
      <c r="BB1155" s="443" t="s">
        <v>6476</v>
      </c>
      <c r="BC1155" s="443"/>
      <c r="BD1155" s="443"/>
      <c r="BE1155" s="443"/>
      <c r="BF1155" s="443"/>
      <c r="BG1155" s="443"/>
      <c r="BH1155" s="443"/>
      <c r="BI1155" s="443"/>
      <c r="BJ1155" s="443"/>
      <c r="BK1155" s="443"/>
      <c r="BL1155" s="412"/>
      <c r="BM1155" s="412"/>
      <c r="BN1155" s="412"/>
      <c r="BO1155" s="469"/>
      <c r="BP1155" s="463"/>
      <c r="BQ1155" s="462"/>
      <c r="ALX1155" s="0"/>
      <c r="ALY1155" s="0"/>
      <c r="ALZ1155" s="0"/>
      <c r="AMA1155" s="0"/>
      <c r="AMB1155" s="0"/>
      <c r="AMC1155" s="0"/>
      <c r="AMD1155" s="0"/>
      <c r="AME1155" s="0"/>
      <c r="AMF1155" s="0"/>
      <c r="AMG1155" s="0"/>
      <c r="AMH1155" s="0"/>
      <c r="AMI1155" s="0"/>
      <c r="AMJ1155" s="0"/>
    </row>
    <row r="1156" s="557" customFormat="true" ht="14.1" hidden="false" customHeight="true" outlineLevel="0" collapsed="false">
      <c r="A1156" s="41" t="s">
        <v>1877</v>
      </c>
      <c r="B1156" s="412" t="s">
        <v>713</v>
      </c>
      <c r="C1156" s="445" t="s">
        <v>36</v>
      </c>
      <c r="D1156" s="120"/>
      <c r="E1156" s="120" t="s">
        <v>1876</v>
      </c>
      <c r="F1156" s="120" t="s">
        <v>1875</v>
      </c>
      <c r="G1156" s="456"/>
      <c r="H1156" s="427" t="n">
        <v>0.085</v>
      </c>
      <c r="I1156" s="427" t="n">
        <v>0.0875</v>
      </c>
      <c r="J1156" s="428" t="s">
        <v>5772</v>
      </c>
      <c r="K1156" s="412" t="s">
        <v>12608</v>
      </c>
      <c r="L1156" s="412" t="s">
        <v>4720</v>
      </c>
      <c r="M1156" s="120" t="s">
        <v>4686</v>
      </c>
      <c r="N1156" s="457" t="n">
        <v>94108</v>
      </c>
      <c r="O1156" s="430"/>
      <c r="P1156" s="431"/>
      <c r="Q1156" s="431"/>
      <c r="R1156" s="459"/>
      <c r="S1156" s="460"/>
      <c r="T1156" s="461"/>
      <c r="U1156" s="459"/>
      <c r="V1156" s="120"/>
      <c r="W1156" s="120"/>
      <c r="X1156" s="120"/>
      <c r="Y1156" s="120"/>
      <c r="Z1156" s="460"/>
      <c r="AA1156" s="433"/>
      <c r="AB1156" s="456"/>
      <c r="AC1156" s="641"/>
      <c r="AD1156" s="642"/>
      <c r="AE1156" s="641"/>
      <c r="AF1156" s="641"/>
      <c r="AG1156" s="641"/>
      <c r="AH1156" s="641"/>
      <c r="AI1156" s="641"/>
      <c r="AJ1156" s="643"/>
      <c r="AK1156" s="437" t="s">
        <v>5946</v>
      </c>
      <c r="AL1156" s="507" t="s">
        <v>6460</v>
      </c>
      <c r="AM1156" s="412" t="s">
        <v>12608</v>
      </c>
      <c r="AN1156" s="462"/>
      <c r="AO1156" s="412" t="s">
        <v>4720</v>
      </c>
      <c r="AP1156" s="120" t="s">
        <v>4686</v>
      </c>
      <c r="AQ1156" s="457" t="n">
        <v>94108</v>
      </c>
      <c r="AR1156" s="463" t="s">
        <v>1875</v>
      </c>
      <c r="AS1156" s="441"/>
      <c r="AT1156" s="465"/>
      <c r="AU1156" s="459"/>
      <c r="AV1156" s="466"/>
      <c r="AW1156" s="467"/>
      <c r="AX1156" s="467"/>
      <c r="AY1156" s="467"/>
      <c r="AZ1156" s="467"/>
      <c r="BA1156" s="467"/>
      <c r="BB1156" s="467"/>
      <c r="BC1156" s="467"/>
      <c r="BD1156" s="467"/>
      <c r="BE1156" s="467"/>
      <c r="BF1156" s="467"/>
      <c r="BG1156" s="467"/>
      <c r="BH1156" s="467"/>
      <c r="BI1156" s="467"/>
      <c r="BJ1156" s="467"/>
      <c r="BK1156" s="467"/>
      <c r="BL1156" s="468"/>
      <c r="BM1156" s="468"/>
      <c r="BN1156" s="468"/>
      <c r="BO1156" s="469"/>
      <c r="BP1156" s="463"/>
      <c r="BQ1156" s="462"/>
      <c r="ALX1156" s="0"/>
      <c r="ALY1156" s="0"/>
      <c r="ALZ1156" s="0"/>
      <c r="AMA1156" s="0"/>
      <c r="AMB1156" s="0"/>
      <c r="AMC1156" s="0"/>
      <c r="AMD1156" s="0"/>
      <c r="AME1156" s="0"/>
      <c r="AMF1156" s="0"/>
      <c r="AMG1156" s="0"/>
      <c r="AMH1156" s="0"/>
      <c r="AMI1156" s="0"/>
      <c r="AMJ1156" s="0"/>
    </row>
    <row r="1157" s="557" customFormat="true" ht="14.1" hidden="false" customHeight="true" outlineLevel="0" collapsed="false">
      <c r="A1157" s="41" t="s">
        <v>641</v>
      </c>
      <c r="B1157" s="412" t="s">
        <v>713</v>
      </c>
      <c r="C1157" s="445" t="s">
        <v>36</v>
      </c>
      <c r="D1157" s="120" t="s">
        <v>8262</v>
      </c>
      <c r="E1157" s="120" t="s">
        <v>1981</v>
      </c>
      <c r="F1157" s="120" t="s">
        <v>1980</v>
      </c>
      <c r="G1157" s="456"/>
      <c r="H1157" s="427" t="n">
        <v>0.0925</v>
      </c>
      <c r="I1157" s="427" t="n">
        <v>0.095</v>
      </c>
      <c r="J1157" s="428" t="s">
        <v>5940</v>
      </c>
      <c r="K1157" s="412" t="s">
        <v>12609</v>
      </c>
      <c r="L1157" s="412" t="s">
        <v>5530</v>
      </c>
      <c r="M1157" s="120" t="s">
        <v>4686</v>
      </c>
      <c r="N1157" s="457" t="n">
        <v>94610</v>
      </c>
      <c r="O1157" s="430"/>
      <c r="P1157" s="431"/>
      <c r="Q1157" s="431"/>
      <c r="R1157" s="459"/>
      <c r="S1157" s="460"/>
      <c r="T1157" s="461"/>
      <c r="U1157" s="459"/>
      <c r="V1157" s="120"/>
      <c r="W1157" s="120"/>
      <c r="X1157" s="120"/>
      <c r="Y1157" s="120"/>
      <c r="Z1157" s="460"/>
      <c r="AA1157" s="433"/>
      <c r="AB1157" s="456"/>
      <c r="AC1157" s="641"/>
      <c r="AD1157" s="642"/>
      <c r="AE1157" s="641"/>
      <c r="AF1157" s="641"/>
      <c r="AG1157" s="641"/>
      <c r="AH1157" s="641"/>
      <c r="AI1157" s="641"/>
      <c r="AJ1157" s="643"/>
      <c r="AK1157" s="437" t="s">
        <v>5946</v>
      </c>
      <c r="AL1157" s="507" t="s">
        <v>6460</v>
      </c>
      <c r="AM1157" s="412" t="s">
        <v>12609</v>
      </c>
      <c r="AN1157" s="462"/>
      <c r="AO1157" s="412" t="s">
        <v>5530</v>
      </c>
      <c r="AP1157" s="120" t="s">
        <v>4686</v>
      </c>
      <c r="AQ1157" s="457" t="n">
        <v>94610</v>
      </c>
      <c r="AR1157" s="463" t="s">
        <v>1980</v>
      </c>
      <c r="AS1157" s="441"/>
      <c r="AT1157" s="465"/>
      <c r="AU1157" s="459"/>
      <c r="AV1157" s="466"/>
      <c r="AW1157" s="467"/>
      <c r="AX1157" s="467"/>
      <c r="AY1157" s="467"/>
      <c r="AZ1157" s="467"/>
      <c r="BA1157" s="467"/>
      <c r="BB1157" s="467"/>
      <c r="BC1157" s="467"/>
      <c r="BD1157" s="467"/>
      <c r="BE1157" s="467"/>
      <c r="BF1157" s="467"/>
      <c r="BG1157" s="467"/>
      <c r="BH1157" s="467"/>
      <c r="BI1157" s="467"/>
      <c r="BJ1157" s="467"/>
      <c r="BK1157" s="467"/>
      <c r="BL1157" s="468"/>
      <c r="BM1157" s="468"/>
      <c r="BN1157" s="468"/>
      <c r="BO1157" s="469"/>
      <c r="BP1157" s="463"/>
      <c r="BQ1157" s="462"/>
      <c r="ALX1157" s="0"/>
      <c r="ALY1157" s="0"/>
      <c r="ALZ1157" s="0"/>
      <c r="AMA1157" s="0"/>
      <c r="AMB1157" s="0"/>
      <c r="AMC1157" s="0"/>
      <c r="AMD1157" s="0"/>
      <c r="AME1157" s="0"/>
      <c r="AMF1157" s="0"/>
      <c r="AMG1157" s="0"/>
      <c r="AMH1157" s="0"/>
      <c r="AMI1157" s="0"/>
      <c r="AMJ1157" s="0"/>
    </row>
    <row r="1158" s="557" customFormat="true" ht="14.1" hidden="false" customHeight="true" outlineLevel="0" collapsed="false">
      <c r="A1158" s="41" t="s">
        <v>2293</v>
      </c>
      <c r="B1158" s="412" t="s">
        <v>713</v>
      </c>
      <c r="C1158" s="445" t="s">
        <v>36</v>
      </c>
      <c r="D1158" s="414" t="s">
        <v>12610</v>
      </c>
      <c r="E1158" s="120" t="s">
        <v>2292</v>
      </c>
      <c r="F1158" s="120" t="s">
        <v>2291</v>
      </c>
      <c r="G1158" s="456"/>
      <c r="H1158" s="427" t="n">
        <v>0.09</v>
      </c>
      <c r="I1158" s="427" t="n">
        <v>0.09</v>
      </c>
      <c r="J1158" s="428" t="s">
        <v>6450</v>
      </c>
      <c r="K1158" s="412" t="s">
        <v>12611</v>
      </c>
      <c r="L1158" s="412" t="s">
        <v>5874</v>
      </c>
      <c r="M1158" s="120" t="s">
        <v>4686</v>
      </c>
      <c r="N1158" s="457" t="n">
        <v>94939</v>
      </c>
      <c r="O1158" s="505" t="s">
        <v>12612</v>
      </c>
      <c r="P1158" s="431"/>
      <c r="Q1158" s="431"/>
      <c r="R1158" s="459" t="s">
        <v>12613</v>
      </c>
      <c r="S1158" s="460" t="s">
        <v>12614</v>
      </c>
      <c r="T1158" s="461"/>
      <c r="U1158" s="459"/>
      <c r="V1158" s="120"/>
      <c r="W1158" s="120"/>
      <c r="X1158" s="120"/>
      <c r="Y1158" s="120"/>
      <c r="Z1158" s="460" t="s">
        <v>6006</v>
      </c>
      <c r="AA1158" s="433" t="s">
        <v>4745</v>
      </c>
      <c r="AB1158" s="456"/>
      <c r="AC1158" s="594"/>
      <c r="AD1158" s="595"/>
      <c r="AE1158" s="595"/>
      <c r="AF1158" s="595"/>
      <c r="AG1158" s="595"/>
      <c r="AH1158" s="595"/>
      <c r="AI1158" s="595"/>
      <c r="AJ1158" s="596"/>
      <c r="AK1158" s="437" t="s">
        <v>5946</v>
      </c>
      <c r="AL1158" s="507" t="s">
        <v>6460</v>
      </c>
      <c r="AM1158" s="412" t="s">
        <v>12611</v>
      </c>
      <c r="AN1158" s="462"/>
      <c r="AO1158" s="412" t="s">
        <v>5874</v>
      </c>
      <c r="AP1158" s="120" t="s">
        <v>4686</v>
      </c>
      <c r="AQ1158" s="457" t="n">
        <v>94939</v>
      </c>
      <c r="AR1158" s="463" t="s">
        <v>2291</v>
      </c>
      <c r="AS1158" s="464"/>
      <c r="AT1158" s="465"/>
      <c r="AU1158" s="459"/>
      <c r="AV1158" s="466" t="n">
        <v>3</v>
      </c>
      <c r="AW1158" s="467"/>
      <c r="AX1158" s="467"/>
      <c r="AY1158" s="467"/>
      <c r="AZ1158" s="467"/>
      <c r="BA1158" s="467"/>
      <c r="BB1158" s="467"/>
      <c r="BC1158" s="467"/>
      <c r="BD1158" s="467"/>
      <c r="BE1158" s="467"/>
      <c r="BF1158" s="467"/>
      <c r="BG1158" s="467"/>
      <c r="BH1158" s="467"/>
      <c r="BI1158" s="467"/>
      <c r="BJ1158" s="467"/>
      <c r="BK1158" s="467"/>
      <c r="BL1158" s="468"/>
      <c r="BM1158" s="468"/>
      <c r="BN1158" s="468"/>
      <c r="BO1158" s="469"/>
      <c r="BP1158" s="463"/>
      <c r="BQ1158" s="462"/>
      <c r="ALX1158" s="0"/>
      <c r="ALY1158" s="0"/>
      <c r="ALZ1158" s="0"/>
      <c r="AMA1158" s="0"/>
      <c r="AMB1158" s="0"/>
      <c r="AMC1158" s="0"/>
      <c r="AMD1158" s="0"/>
      <c r="AME1158" s="0"/>
      <c r="AMF1158" s="0"/>
      <c r="AMG1158" s="0"/>
      <c r="AMH1158" s="0"/>
      <c r="AMI1158" s="0"/>
      <c r="AMJ1158" s="0"/>
    </row>
    <row r="1159" s="557" customFormat="true" ht="14.1" hidden="false" customHeight="true" outlineLevel="0" collapsed="false">
      <c r="A1159" s="41" t="s">
        <v>12615</v>
      </c>
      <c r="B1159" s="412" t="s">
        <v>713</v>
      </c>
      <c r="C1159" s="445" t="s">
        <v>36</v>
      </c>
      <c r="D1159" s="414" t="s">
        <v>12616</v>
      </c>
      <c r="E1159" s="425" t="s">
        <v>12617</v>
      </c>
      <c r="F1159" s="425" t="s">
        <v>12618</v>
      </c>
      <c r="G1159" s="426"/>
      <c r="H1159" s="427" t="n">
        <v>0.0925</v>
      </c>
      <c r="I1159" s="427" t="n">
        <v>0.095</v>
      </c>
      <c r="J1159" s="428" t="s">
        <v>5940</v>
      </c>
      <c r="K1159" s="412" t="s">
        <v>12619</v>
      </c>
      <c r="L1159" s="412" t="s">
        <v>5380</v>
      </c>
      <c r="M1159" s="120" t="s">
        <v>4686</v>
      </c>
      <c r="N1159" s="429" t="n">
        <v>94710</v>
      </c>
      <c r="O1159" s="593"/>
      <c r="P1159" s="432"/>
      <c r="Q1159" s="432"/>
      <c r="R1159" s="414"/>
      <c r="S1159" s="433"/>
      <c r="T1159" s="434"/>
      <c r="U1159" s="414"/>
      <c r="V1159" s="425"/>
      <c r="W1159" s="425"/>
      <c r="X1159" s="425"/>
      <c r="Y1159" s="425"/>
      <c r="Z1159" s="433" t="s">
        <v>6006</v>
      </c>
      <c r="AA1159" s="433" t="s">
        <v>4745</v>
      </c>
      <c r="AB1159" s="435"/>
      <c r="AC1159" s="645"/>
      <c r="AD1159" s="645"/>
      <c r="AE1159" s="645"/>
      <c r="AF1159" s="645"/>
      <c r="AG1159" s="645"/>
      <c r="AH1159" s="645"/>
      <c r="AI1159" s="645"/>
      <c r="AJ1159" s="498"/>
      <c r="AK1159" s="437" t="s">
        <v>5946</v>
      </c>
      <c r="AL1159" s="507" t="s">
        <v>6460</v>
      </c>
      <c r="AM1159" s="412" t="str">
        <f aca="false">PROPER(AN1159)</f>
        <v>1041 Gilman Street</v>
      </c>
      <c r="AN1159" s="439" t="s">
        <v>12620</v>
      </c>
      <c r="AO1159" s="412" t="s">
        <v>5380</v>
      </c>
      <c r="AP1159" s="120" t="s">
        <v>4686</v>
      </c>
      <c r="AQ1159" s="429" t="n">
        <v>94710</v>
      </c>
      <c r="AR1159" s="440" t="s">
        <v>12618</v>
      </c>
      <c r="AS1159" s="464"/>
      <c r="AT1159" s="438"/>
      <c r="AU1159" s="414"/>
      <c r="AV1159" s="442" t="n">
        <v>1</v>
      </c>
      <c r="AW1159" s="443"/>
      <c r="AX1159" s="443"/>
      <c r="AY1159" s="443"/>
      <c r="AZ1159" s="443"/>
      <c r="BA1159" s="443"/>
      <c r="BB1159" s="443"/>
      <c r="BC1159" s="443"/>
      <c r="BD1159" s="443"/>
      <c r="BE1159" s="443"/>
      <c r="BF1159" s="443"/>
      <c r="BG1159" s="443"/>
      <c r="BH1159" s="443"/>
      <c r="BI1159" s="443"/>
      <c r="BJ1159" s="443"/>
      <c r="BK1159" s="443"/>
      <c r="BL1159" s="412"/>
      <c r="BM1159" s="412"/>
      <c r="BN1159" s="412"/>
      <c r="BO1159" s="469"/>
      <c r="BP1159" s="463"/>
      <c r="BQ1159" s="462"/>
      <c r="ALX1159" s="0"/>
      <c r="ALY1159" s="0"/>
      <c r="ALZ1159" s="0"/>
      <c r="AMA1159" s="0"/>
      <c r="AMB1159" s="0"/>
      <c r="AMC1159" s="0"/>
      <c r="AMD1159" s="0"/>
      <c r="AME1159" s="0"/>
      <c r="AMF1159" s="0"/>
      <c r="AMG1159" s="0"/>
      <c r="AMH1159" s="0"/>
      <c r="AMI1159" s="0"/>
      <c r="AMJ1159" s="0"/>
    </row>
    <row r="1160" s="557" customFormat="true" ht="14.1" hidden="false" customHeight="true" outlineLevel="0" collapsed="false">
      <c r="A1160" s="41" t="s">
        <v>12621</v>
      </c>
      <c r="B1160" s="412" t="s">
        <v>713</v>
      </c>
      <c r="C1160" s="445" t="s">
        <v>36</v>
      </c>
      <c r="D1160" s="414" t="s">
        <v>10714</v>
      </c>
      <c r="E1160" s="425" t="s">
        <v>12622</v>
      </c>
      <c r="F1160" s="425" t="s">
        <v>12623</v>
      </c>
      <c r="G1160" s="426" t="s">
        <v>12624</v>
      </c>
      <c r="H1160" s="427" t="n">
        <v>0.0925</v>
      </c>
      <c r="I1160" s="427" t="n">
        <v>0.09</v>
      </c>
      <c r="J1160" s="428" t="s">
        <v>6337</v>
      </c>
      <c r="K1160" s="412" t="s">
        <v>12625</v>
      </c>
      <c r="L1160" s="412" t="s">
        <v>5362</v>
      </c>
      <c r="M1160" s="120" t="s">
        <v>4686</v>
      </c>
      <c r="N1160" s="429" t="n">
        <v>94063</v>
      </c>
      <c r="O1160" s="593"/>
      <c r="P1160" s="432"/>
      <c r="Q1160" s="432"/>
      <c r="R1160" s="414"/>
      <c r="S1160" s="433"/>
      <c r="T1160" s="434"/>
      <c r="U1160" s="414"/>
      <c r="V1160" s="425"/>
      <c r="W1160" s="425"/>
      <c r="X1160" s="425"/>
      <c r="Y1160" s="425"/>
      <c r="Z1160" s="433" t="s">
        <v>12626</v>
      </c>
      <c r="AA1160" s="433" t="s">
        <v>4745</v>
      </c>
      <c r="AB1160" s="435"/>
      <c r="AC1160" s="594"/>
      <c r="AD1160" s="595"/>
      <c r="AE1160" s="595"/>
      <c r="AF1160" s="595"/>
      <c r="AG1160" s="595"/>
      <c r="AH1160" s="595"/>
      <c r="AI1160" s="595"/>
      <c r="AJ1160" s="596"/>
      <c r="AK1160" s="437" t="s">
        <v>5946</v>
      </c>
      <c r="AL1160" s="507" t="s">
        <v>6460</v>
      </c>
      <c r="AM1160" s="412" t="s">
        <v>12625</v>
      </c>
      <c r="AN1160" s="439"/>
      <c r="AO1160" s="412" t="s">
        <v>5362</v>
      </c>
      <c r="AP1160" s="120" t="s">
        <v>4686</v>
      </c>
      <c r="AQ1160" s="429" t="n">
        <v>94063</v>
      </c>
      <c r="AR1160" s="426" t="s">
        <v>12624</v>
      </c>
      <c r="AS1160" s="464"/>
      <c r="AT1160" s="438"/>
      <c r="AU1160" s="414"/>
      <c r="AV1160" s="442" t="n">
        <v>2</v>
      </c>
      <c r="AW1160" s="443"/>
      <c r="AX1160" s="443"/>
      <c r="AY1160" s="443"/>
      <c r="AZ1160" s="443"/>
      <c r="BA1160" s="443"/>
      <c r="BB1160" s="443"/>
      <c r="BC1160" s="443"/>
      <c r="BD1160" s="443"/>
      <c r="BE1160" s="443"/>
      <c r="BF1160" s="443"/>
      <c r="BG1160" s="443"/>
      <c r="BH1160" s="443"/>
      <c r="BI1160" s="443"/>
      <c r="BJ1160" s="443"/>
      <c r="BK1160" s="443"/>
      <c r="BL1160" s="412"/>
      <c r="BM1160" s="412"/>
      <c r="BN1160" s="412"/>
      <c r="BO1160" s="469"/>
      <c r="BP1160" s="463"/>
      <c r="BQ1160" s="462"/>
      <c r="ALX1160" s="0"/>
      <c r="ALY1160" s="0"/>
      <c r="ALZ1160" s="0"/>
      <c r="AMA1160" s="0"/>
      <c r="AMB1160" s="0"/>
      <c r="AMC1160" s="0"/>
      <c r="AMD1160" s="0"/>
      <c r="AME1160" s="0"/>
      <c r="AMF1160" s="0"/>
      <c r="AMG1160" s="0"/>
      <c r="AMH1160" s="0"/>
      <c r="AMI1160" s="0"/>
      <c r="AMJ1160" s="0"/>
    </row>
    <row r="1161" s="462" customFormat="true" ht="14.1" hidden="false" customHeight="true" outlineLevel="0" collapsed="false">
      <c r="A1161" s="41" t="s">
        <v>12627</v>
      </c>
      <c r="B1161" s="412" t="s">
        <v>5977</v>
      </c>
      <c r="C1161" s="479" t="s">
        <v>36</v>
      </c>
      <c r="D1161" s="480"/>
      <c r="E1161" s="480" t="s">
        <v>3287</v>
      </c>
      <c r="F1161" s="480" t="s">
        <v>12628</v>
      </c>
      <c r="G1161" s="489" t="s">
        <v>12629</v>
      </c>
      <c r="H1161" s="427" t="n">
        <v>0.085</v>
      </c>
      <c r="I1161" s="427"/>
      <c r="J1161" s="428" t="s">
        <v>5772</v>
      </c>
      <c r="K1161" s="489" t="s">
        <v>12630</v>
      </c>
      <c r="L1161" s="489" t="s">
        <v>4720</v>
      </c>
      <c r="M1161" s="480" t="s">
        <v>4686</v>
      </c>
      <c r="N1161" s="490" t="n">
        <v>94134</v>
      </c>
      <c r="O1161" s="458"/>
      <c r="P1161" s="490"/>
      <c r="Q1161" s="490"/>
      <c r="R1161" s="491"/>
      <c r="S1161" s="490"/>
      <c r="T1161" s="492"/>
      <c r="U1161" s="491"/>
      <c r="V1161" s="490"/>
      <c r="W1161" s="490"/>
      <c r="X1161" s="490"/>
      <c r="Y1161" s="490"/>
      <c r="Z1161" s="490"/>
      <c r="AA1161" s="433"/>
      <c r="AB1161" s="493"/>
      <c r="AC1161" s="594"/>
      <c r="AD1161" s="595"/>
      <c r="AE1161" s="595"/>
      <c r="AF1161" s="595"/>
      <c r="AG1161" s="595"/>
      <c r="AH1161" s="595"/>
      <c r="AI1161" s="595"/>
      <c r="AJ1161" s="596"/>
      <c r="AK1161" s="437" t="s">
        <v>5946</v>
      </c>
      <c r="AL1161" s="507" t="s">
        <v>6460</v>
      </c>
      <c r="AM1161" s="489" t="s">
        <v>12630</v>
      </c>
      <c r="AN1161" s="494"/>
      <c r="AO1161" s="489" t="s">
        <v>4720</v>
      </c>
      <c r="AP1161" s="480" t="s">
        <v>4686</v>
      </c>
      <c r="AQ1161" s="490" t="n">
        <v>94134</v>
      </c>
      <c r="AR1161" s="489" t="s">
        <v>12629</v>
      </c>
      <c r="AS1161" s="464"/>
      <c r="AT1161" s="495"/>
      <c r="AU1161" s="496"/>
      <c r="AV1161" s="497"/>
      <c r="AW1161" s="497"/>
      <c r="AX1161" s="497"/>
      <c r="AY1161" s="497"/>
      <c r="AZ1161" s="497"/>
      <c r="BA1161" s="497"/>
      <c r="BB1161" s="497"/>
      <c r="BC1161" s="497"/>
      <c r="BD1161" s="497"/>
      <c r="BE1161" s="497"/>
      <c r="BF1161" s="497"/>
      <c r="BG1161" s="497"/>
      <c r="BH1161" s="497"/>
      <c r="BI1161" s="497"/>
      <c r="BJ1161" s="497"/>
      <c r="BK1161" s="497"/>
      <c r="BL1161" s="498"/>
      <c r="BM1161" s="498"/>
      <c r="BN1161" s="498"/>
      <c r="BO1161" s="469"/>
      <c r="BP1161" s="463"/>
      <c r="ALX1161" s="0"/>
      <c r="ALY1161" s="0"/>
      <c r="ALZ1161" s="0"/>
      <c r="AMA1161" s="0"/>
      <c r="AMB1161" s="0"/>
      <c r="AMC1161" s="0"/>
      <c r="AMD1161" s="0"/>
      <c r="AME1161" s="0"/>
      <c r="AMF1161" s="0"/>
      <c r="AMG1161" s="0"/>
      <c r="AMH1161" s="0"/>
      <c r="AMI1161" s="0"/>
      <c r="AMJ1161" s="0"/>
    </row>
    <row r="1162" s="462" customFormat="true" ht="14.1" hidden="false" customHeight="true" outlineLevel="0" collapsed="false">
      <c r="A1162" s="41" t="s">
        <v>2062</v>
      </c>
      <c r="B1162" s="412" t="s">
        <v>713</v>
      </c>
      <c r="C1162" s="479" t="s">
        <v>36</v>
      </c>
      <c r="D1162" s="480"/>
      <c r="E1162" s="480" t="s">
        <v>2061</v>
      </c>
      <c r="F1162" s="480" t="s">
        <v>2060</v>
      </c>
      <c r="G1162" s="489" t="s">
        <v>12631</v>
      </c>
      <c r="H1162" s="427" t="n">
        <v>0.0725</v>
      </c>
      <c r="I1162" s="427" t="n">
        <v>0.075</v>
      </c>
      <c r="J1162" s="428" t="s">
        <v>12632</v>
      </c>
      <c r="K1162" s="489" t="s">
        <v>12633</v>
      </c>
      <c r="L1162" s="489" t="s">
        <v>12634</v>
      </c>
      <c r="M1162" s="480" t="s">
        <v>4686</v>
      </c>
      <c r="N1162" s="490" t="n">
        <v>96001</v>
      </c>
      <c r="O1162" s="566"/>
      <c r="P1162" s="490"/>
      <c r="Q1162" s="490"/>
      <c r="R1162" s="491"/>
      <c r="S1162" s="490"/>
      <c r="T1162" s="492"/>
      <c r="U1162" s="491"/>
      <c r="V1162" s="490"/>
      <c r="W1162" s="490"/>
      <c r="X1162" s="490"/>
      <c r="Y1162" s="490"/>
      <c r="Z1162" s="490"/>
      <c r="AA1162" s="433"/>
      <c r="AB1162" s="649"/>
      <c r="AC1162" s="594"/>
      <c r="AD1162" s="595"/>
      <c r="AE1162" s="595"/>
      <c r="AF1162" s="595"/>
      <c r="AG1162" s="595"/>
      <c r="AH1162" s="595"/>
      <c r="AI1162" s="595"/>
      <c r="AJ1162" s="596"/>
      <c r="AK1162" s="437" t="s">
        <v>5946</v>
      </c>
      <c r="AL1162" s="507" t="s">
        <v>6460</v>
      </c>
      <c r="AM1162" s="489" t="s">
        <v>12633</v>
      </c>
      <c r="AN1162" s="494"/>
      <c r="AO1162" s="489" t="s">
        <v>12634</v>
      </c>
      <c r="AP1162" s="480" t="s">
        <v>4686</v>
      </c>
      <c r="AQ1162" s="490" t="n">
        <v>96001</v>
      </c>
      <c r="AR1162" s="489" t="s">
        <v>2060</v>
      </c>
      <c r="AS1162" s="464"/>
      <c r="AT1162" s="495"/>
      <c r="AU1162" s="496"/>
      <c r="AV1162" s="497"/>
      <c r="AW1162" s="497"/>
      <c r="AX1162" s="497"/>
      <c r="AY1162" s="497"/>
      <c r="AZ1162" s="497"/>
      <c r="BA1162" s="497"/>
      <c r="BB1162" s="497"/>
      <c r="BC1162" s="497"/>
      <c r="BD1162" s="497"/>
      <c r="BE1162" s="497"/>
      <c r="BF1162" s="497"/>
      <c r="BG1162" s="497"/>
      <c r="BH1162" s="497"/>
      <c r="BI1162" s="497"/>
      <c r="BJ1162" s="497"/>
      <c r="BK1162" s="497"/>
      <c r="BL1162" s="498"/>
      <c r="BM1162" s="498"/>
      <c r="BN1162" s="498"/>
      <c r="BO1162" s="469"/>
      <c r="BP1162" s="478"/>
      <c r="ALX1162" s="0"/>
      <c r="ALY1162" s="0"/>
      <c r="ALZ1162" s="0"/>
      <c r="AMA1162" s="0"/>
      <c r="AMB1162" s="0"/>
      <c r="AMC1162" s="0"/>
      <c r="AMD1162" s="0"/>
      <c r="AME1162" s="0"/>
      <c r="AMF1162" s="0"/>
      <c r="AMG1162" s="0"/>
      <c r="AMH1162" s="0"/>
      <c r="AMI1162" s="0"/>
      <c r="AMJ1162" s="0"/>
    </row>
    <row r="1163" s="462" customFormat="true" ht="14.1" hidden="false" customHeight="true" outlineLevel="0" collapsed="false">
      <c r="A1163" s="41" t="s">
        <v>2269</v>
      </c>
      <c r="B1163" s="412" t="s">
        <v>713</v>
      </c>
      <c r="C1163" s="479" t="s">
        <v>36</v>
      </c>
      <c r="D1163" s="414" t="s">
        <v>12635</v>
      </c>
      <c r="E1163" s="480" t="s">
        <v>2268</v>
      </c>
      <c r="F1163" s="480" t="s">
        <v>2267</v>
      </c>
      <c r="G1163" s="489"/>
      <c r="H1163" s="427" t="n">
        <v>0.08875</v>
      </c>
      <c r="I1163" s="427" t="n">
        <v>0.08125</v>
      </c>
      <c r="J1163" s="428" t="s">
        <v>7393</v>
      </c>
      <c r="K1163" s="489" t="s">
        <v>12636</v>
      </c>
      <c r="L1163" s="489" t="s">
        <v>7393</v>
      </c>
      <c r="M1163" s="480" t="s">
        <v>4686</v>
      </c>
      <c r="N1163" s="490" t="n">
        <v>95482</v>
      </c>
      <c r="O1163" s="566"/>
      <c r="P1163" s="490"/>
      <c r="Q1163" s="490"/>
      <c r="R1163" s="491"/>
      <c r="S1163" s="490"/>
      <c r="T1163" s="492"/>
      <c r="U1163" s="491"/>
      <c r="V1163" s="490"/>
      <c r="W1163" s="490"/>
      <c r="X1163" s="490"/>
      <c r="Y1163" s="490"/>
      <c r="Z1163" s="490"/>
      <c r="AA1163" s="433"/>
      <c r="AB1163" s="649"/>
      <c r="AC1163" s="641"/>
      <c r="AD1163" s="642"/>
      <c r="AE1163" s="641"/>
      <c r="AF1163" s="641"/>
      <c r="AG1163" s="641"/>
      <c r="AH1163" s="641"/>
      <c r="AI1163" s="641"/>
      <c r="AJ1163" s="643"/>
      <c r="AK1163" s="437" t="s">
        <v>5946</v>
      </c>
      <c r="AL1163" s="507" t="s">
        <v>6460</v>
      </c>
      <c r="AM1163" s="489" t="s">
        <v>12637</v>
      </c>
      <c r="AN1163" s="494"/>
      <c r="AO1163" s="489" t="s">
        <v>7393</v>
      </c>
      <c r="AP1163" s="480" t="s">
        <v>4686</v>
      </c>
      <c r="AQ1163" s="490" t="n">
        <v>95482</v>
      </c>
      <c r="AR1163" s="489" t="s">
        <v>2267</v>
      </c>
      <c r="AS1163" s="464"/>
      <c r="AT1163" s="495"/>
      <c r="AU1163" s="496"/>
      <c r="AV1163" s="497"/>
      <c r="AW1163" s="497"/>
      <c r="AX1163" s="497"/>
      <c r="AY1163" s="497"/>
      <c r="AZ1163" s="497"/>
      <c r="BA1163" s="497"/>
      <c r="BB1163" s="497"/>
      <c r="BC1163" s="497"/>
      <c r="BD1163" s="497"/>
      <c r="BE1163" s="497"/>
      <c r="BF1163" s="497"/>
      <c r="BG1163" s="497"/>
      <c r="BH1163" s="497"/>
      <c r="BI1163" s="497"/>
      <c r="BJ1163" s="497"/>
      <c r="BK1163" s="497"/>
      <c r="BL1163" s="498"/>
      <c r="BM1163" s="498"/>
      <c r="BN1163" s="498"/>
      <c r="BO1163" s="469"/>
      <c r="BP1163" s="478"/>
      <c r="ALX1163" s="0"/>
      <c r="ALY1163" s="0"/>
      <c r="ALZ1163" s="0"/>
      <c r="AMA1163" s="0"/>
      <c r="AMB1163" s="0"/>
      <c r="AMC1163" s="0"/>
      <c r="AMD1163" s="0"/>
      <c r="AME1163" s="0"/>
      <c r="AMF1163" s="0"/>
      <c r="AMG1163" s="0"/>
      <c r="AMH1163" s="0"/>
      <c r="AMI1163" s="0"/>
      <c r="AMJ1163" s="0"/>
    </row>
    <row r="1164" s="462" customFormat="true" ht="14.1" hidden="false" customHeight="true" outlineLevel="0" collapsed="false">
      <c r="A1164" s="41" t="s">
        <v>2790</v>
      </c>
      <c r="B1164" s="412" t="s">
        <v>713</v>
      </c>
      <c r="C1164" s="445" t="s">
        <v>36</v>
      </c>
      <c r="D1164" s="120" t="s">
        <v>8262</v>
      </c>
      <c r="E1164" s="120" t="s">
        <v>2789</v>
      </c>
      <c r="F1164" s="120" t="s">
        <v>2788</v>
      </c>
      <c r="G1164" s="456"/>
      <c r="H1164" s="427" t="n">
        <v>0.0925</v>
      </c>
      <c r="I1164" s="427" t="n">
        <v>0.095</v>
      </c>
      <c r="J1164" s="428" t="s">
        <v>5940</v>
      </c>
      <c r="K1164" s="412" t="s">
        <v>12638</v>
      </c>
      <c r="L1164" s="412" t="s">
        <v>5530</v>
      </c>
      <c r="M1164" s="120" t="s">
        <v>4686</v>
      </c>
      <c r="N1164" s="457" t="n">
        <v>94619</v>
      </c>
      <c r="O1164" s="458"/>
      <c r="P1164" s="431"/>
      <c r="Q1164" s="431"/>
      <c r="R1164" s="459" t="s">
        <v>12639</v>
      </c>
      <c r="S1164" s="460"/>
      <c r="T1164" s="461"/>
      <c r="U1164" s="459"/>
      <c r="V1164" s="120"/>
      <c r="W1164" s="120"/>
      <c r="X1164" s="120"/>
      <c r="Y1164" s="120"/>
      <c r="Z1164" s="460"/>
      <c r="AA1164" s="433"/>
      <c r="AB1164" s="456"/>
      <c r="AC1164" s="641"/>
      <c r="AD1164" s="642"/>
      <c r="AE1164" s="641"/>
      <c r="AF1164" s="641"/>
      <c r="AG1164" s="641"/>
      <c r="AH1164" s="641"/>
      <c r="AI1164" s="641"/>
      <c r="AJ1164" s="643"/>
      <c r="AK1164" s="437" t="s">
        <v>5946</v>
      </c>
      <c r="AL1164" s="507" t="s">
        <v>6460</v>
      </c>
      <c r="AM1164" s="412" t="s">
        <v>12638</v>
      </c>
      <c r="AO1164" s="412" t="s">
        <v>5530</v>
      </c>
      <c r="AP1164" s="120" t="s">
        <v>4686</v>
      </c>
      <c r="AQ1164" s="457" t="n">
        <v>94619</v>
      </c>
      <c r="AR1164" s="463" t="s">
        <v>2788</v>
      </c>
      <c r="AS1164" s="464"/>
      <c r="AT1164" s="465"/>
      <c r="AU1164" s="459"/>
      <c r="AV1164" s="466"/>
      <c r="AW1164" s="467"/>
      <c r="AX1164" s="467"/>
      <c r="AY1164" s="467"/>
      <c r="AZ1164" s="467"/>
      <c r="BA1164" s="467"/>
      <c r="BB1164" s="467"/>
      <c r="BC1164" s="467"/>
      <c r="BD1164" s="467"/>
      <c r="BE1164" s="467"/>
      <c r="BF1164" s="467"/>
      <c r="BG1164" s="467"/>
      <c r="BH1164" s="467"/>
      <c r="BI1164" s="467"/>
      <c r="BJ1164" s="467"/>
      <c r="BK1164" s="467"/>
      <c r="BL1164" s="468"/>
      <c r="BM1164" s="468"/>
      <c r="BN1164" s="468"/>
      <c r="BO1164" s="477"/>
      <c r="BP1164" s="412"/>
      <c r="ALX1164" s="0"/>
      <c r="ALY1164" s="0"/>
      <c r="ALZ1164" s="0"/>
      <c r="AMA1164" s="0"/>
      <c r="AMB1164" s="0"/>
      <c r="AMC1164" s="0"/>
      <c r="AMD1164" s="0"/>
      <c r="AME1164" s="0"/>
      <c r="AMF1164" s="0"/>
      <c r="AMG1164" s="0"/>
      <c r="AMH1164" s="0"/>
      <c r="AMI1164" s="0"/>
      <c r="AMJ1164" s="0"/>
    </row>
    <row r="1165" s="557" customFormat="true" ht="14.1" hidden="false" customHeight="true" outlineLevel="0" collapsed="false">
      <c r="A1165" s="41" t="s">
        <v>2893</v>
      </c>
      <c r="B1165" s="412" t="s">
        <v>713</v>
      </c>
      <c r="C1165" s="445" t="s">
        <v>36</v>
      </c>
      <c r="D1165" s="120" t="s">
        <v>12640</v>
      </c>
      <c r="E1165" s="120" t="s">
        <v>101</v>
      </c>
      <c r="F1165" s="120" t="s">
        <v>2892</v>
      </c>
      <c r="G1165" s="456"/>
      <c r="H1165" s="427" t="n">
        <v>0.0925</v>
      </c>
      <c r="I1165" s="427" t="n">
        <v>0.095</v>
      </c>
      <c r="J1165" s="428" t="s">
        <v>5940</v>
      </c>
      <c r="K1165" s="412" t="s">
        <v>12641</v>
      </c>
      <c r="L1165" s="412" t="s">
        <v>5380</v>
      </c>
      <c r="M1165" s="120" t="s">
        <v>4686</v>
      </c>
      <c r="N1165" s="457" t="n">
        <v>94710</v>
      </c>
      <c r="O1165" s="458"/>
      <c r="P1165" s="431"/>
      <c r="Q1165" s="431"/>
      <c r="R1165" s="459"/>
      <c r="S1165" s="460"/>
      <c r="T1165" s="461"/>
      <c r="U1165" s="459"/>
      <c r="V1165" s="120"/>
      <c r="W1165" s="120"/>
      <c r="X1165" s="120"/>
      <c r="Y1165" s="120"/>
      <c r="Z1165" s="460"/>
      <c r="AA1165" s="433"/>
      <c r="AB1165" s="456"/>
      <c r="AC1165" s="641"/>
      <c r="AD1165" s="642"/>
      <c r="AE1165" s="641"/>
      <c r="AF1165" s="641"/>
      <c r="AG1165" s="641"/>
      <c r="AH1165" s="641"/>
      <c r="AI1165" s="641"/>
      <c r="AJ1165" s="643"/>
      <c r="AK1165" s="437" t="s">
        <v>5946</v>
      </c>
      <c r="AL1165" s="507" t="s">
        <v>6460</v>
      </c>
      <c r="AM1165" s="412" t="s">
        <v>12642</v>
      </c>
      <c r="AN1165" s="462"/>
      <c r="AO1165" s="412" t="s">
        <v>5380</v>
      </c>
      <c r="AP1165" s="120" t="s">
        <v>4686</v>
      </c>
      <c r="AQ1165" s="457" t="n">
        <v>94710</v>
      </c>
      <c r="AR1165" s="463" t="s">
        <v>2892</v>
      </c>
      <c r="AS1165" s="441"/>
      <c r="AT1165" s="465"/>
      <c r="AU1165" s="459"/>
      <c r="AV1165" s="466" t="n">
        <v>2</v>
      </c>
      <c r="AW1165" s="467"/>
      <c r="AX1165" s="467"/>
      <c r="AY1165" s="467"/>
      <c r="AZ1165" s="467"/>
      <c r="BA1165" s="467"/>
      <c r="BB1165" s="467"/>
      <c r="BC1165" s="467"/>
      <c r="BD1165" s="467"/>
      <c r="BE1165" s="467"/>
      <c r="BF1165" s="467"/>
      <c r="BG1165" s="467"/>
      <c r="BH1165" s="467"/>
      <c r="BI1165" s="467"/>
      <c r="BJ1165" s="467"/>
      <c r="BK1165" s="467"/>
      <c r="BL1165" s="468"/>
      <c r="BM1165" s="468"/>
      <c r="BN1165" s="468"/>
      <c r="BO1165" s="477"/>
      <c r="BP1165" s="412"/>
      <c r="BQ1165" s="462"/>
      <c r="ALX1165" s="0"/>
      <c r="ALY1165" s="0"/>
      <c r="ALZ1165" s="0"/>
      <c r="AMA1165" s="0"/>
      <c r="AMB1165" s="0"/>
      <c r="AMC1165" s="0"/>
      <c r="AMD1165" s="0"/>
      <c r="AME1165" s="0"/>
      <c r="AMF1165" s="0"/>
      <c r="AMG1165" s="0"/>
      <c r="AMH1165" s="0"/>
      <c r="AMI1165" s="0"/>
      <c r="AMJ1165" s="0"/>
    </row>
    <row r="1166" s="557" customFormat="true" ht="14.1" hidden="false" customHeight="true" outlineLevel="0" collapsed="false">
      <c r="A1166" s="41" t="s">
        <v>2990</v>
      </c>
      <c r="B1166" s="412" t="s">
        <v>713</v>
      </c>
      <c r="C1166" s="413" t="s">
        <v>36</v>
      </c>
      <c r="D1166" s="414" t="s">
        <v>12643</v>
      </c>
      <c r="E1166" s="425" t="s">
        <v>2989</v>
      </c>
      <c r="F1166" s="425" t="s">
        <v>2988</v>
      </c>
      <c r="G1166" s="426"/>
      <c r="H1166" s="427" t="n">
        <v>0.0875</v>
      </c>
      <c r="I1166" s="427" t="n">
        <v>0.09</v>
      </c>
      <c r="J1166" s="428" t="s">
        <v>6140</v>
      </c>
      <c r="K1166" s="412" t="s">
        <v>12644</v>
      </c>
      <c r="L1166" s="412" t="s">
        <v>6245</v>
      </c>
      <c r="M1166" s="414" t="s">
        <v>4686</v>
      </c>
      <c r="N1166" s="429" t="n">
        <v>94014</v>
      </c>
      <c r="O1166" s="593"/>
      <c r="P1166" s="432"/>
      <c r="Q1166" s="432"/>
      <c r="R1166" s="414"/>
      <c r="S1166" s="433"/>
      <c r="T1166" s="434"/>
      <c r="U1166" s="414"/>
      <c r="V1166" s="425"/>
      <c r="W1166" s="425"/>
      <c r="X1166" s="425"/>
      <c r="Y1166" s="425"/>
      <c r="Z1166" s="433" t="s">
        <v>6006</v>
      </c>
      <c r="AA1166" s="433" t="s">
        <v>4745</v>
      </c>
      <c r="AB1166" s="435"/>
      <c r="AC1166" s="594"/>
      <c r="AD1166" s="595"/>
      <c r="AE1166" s="595"/>
      <c r="AF1166" s="595"/>
      <c r="AG1166" s="595"/>
      <c r="AH1166" s="595"/>
      <c r="AI1166" s="595"/>
      <c r="AJ1166" s="596"/>
      <c r="AK1166" s="437" t="s">
        <v>5946</v>
      </c>
      <c r="AL1166" s="507" t="s">
        <v>6460</v>
      </c>
      <c r="AM1166" s="412" t="s">
        <v>12644</v>
      </c>
      <c r="AN1166" s="439"/>
      <c r="AO1166" s="412" t="s">
        <v>6245</v>
      </c>
      <c r="AP1166" s="414" t="s">
        <v>4686</v>
      </c>
      <c r="AQ1166" s="429" t="n">
        <v>94014</v>
      </c>
      <c r="AR1166" s="440" t="s">
        <v>2988</v>
      </c>
      <c r="AS1166" s="441"/>
      <c r="AT1166" s="438"/>
      <c r="AU1166" s="414"/>
      <c r="AV1166" s="442" t="n">
        <v>1</v>
      </c>
      <c r="AW1166" s="443"/>
      <c r="AX1166" s="443"/>
      <c r="AY1166" s="443"/>
      <c r="AZ1166" s="443"/>
      <c r="BA1166" s="443"/>
      <c r="BB1166" s="443"/>
      <c r="BC1166" s="443"/>
      <c r="BD1166" s="443"/>
      <c r="BE1166" s="443"/>
      <c r="BF1166" s="443"/>
      <c r="BG1166" s="443"/>
      <c r="BH1166" s="443"/>
      <c r="BI1166" s="443"/>
      <c r="BJ1166" s="443"/>
      <c r="BK1166" s="443"/>
      <c r="BL1166" s="412"/>
      <c r="BM1166" s="412"/>
      <c r="BN1166" s="412"/>
      <c r="BO1166" s="477"/>
      <c r="BP1166" s="412"/>
      <c r="BQ1166" s="462"/>
      <c r="ALX1166" s="0"/>
      <c r="ALY1166" s="0"/>
      <c r="ALZ1166" s="0"/>
      <c r="AMA1166" s="0"/>
      <c r="AMB1166" s="0"/>
      <c r="AMC1166" s="0"/>
      <c r="AMD1166" s="0"/>
      <c r="AME1166" s="0"/>
      <c r="AMF1166" s="0"/>
      <c r="AMG1166" s="0"/>
      <c r="AMH1166" s="0"/>
      <c r="AMI1166" s="0"/>
      <c r="AMJ1166" s="0"/>
    </row>
    <row r="1167" s="557" customFormat="true" ht="14.1" hidden="false" customHeight="true" outlineLevel="0" collapsed="false">
      <c r="A1167" s="41" t="s">
        <v>12645</v>
      </c>
      <c r="B1167" s="412" t="s">
        <v>713</v>
      </c>
      <c r="C1167" s="445" t="s">
        <v>36</v>
      </c>
      <c r="D1167" s="644"/>
      <c r="E1167" s="120" t="s">
        <v>3838</v>
      </c>
      <c r="F1167" s="120" t="s">
        <v>6525</v>
      </c>
      <c r="G1167" s="456"/>
      <c r="H1167" s="427" t="n">
        <v>0.09</v>
      </c>
      <c r="I1167" s="427"/>
      <c r="J1167" s="428" t="s">
        <v>5980</v>
      </c>
      <c r="K1167" s="412" t="s">
        <v>6526</v>
      </c>
      <c r="L1167" s="412" t="s">
        <v>5442</v>
      </c>
      <c r="M1167" s="120" t="s">
        <v>4686</v>
      </c>
      <c r="N1167" s="457" t="n">
        <v>95401</v>
      </c>
      <c r="O1167" s="458"/>
      <c r="P1167" s="431"/>
      <c r="Q1167" s="542"/>
      <c r="R1167" s="459"/>
      <c r="S1167" s="460"/>
      <c r="T1167" s="461"/>
      <c r="U1167" s="459"/>
      <c r="V1167" s="120"/>
      <c r="W1167" s="120"/>
      <c r="X1167" s="120"/>
      <c r="Y1167" s="120"/>
      <c r="Z1167" s="460"/>
      <c r="AA1167" s="433"/>
      <c r="AB1167" s="456"/>
      <c r="AC1167" s="594"/>
      <c r="AD1167" s="595"/>
      <c r="AE1167" s="595"/>
      <c r="AF1167" s="595"/>
      <c r="AG1167" s="595"/>
      <c r="AH1167" s="595"/>
      <c r="AI1167" s="595"/>
      <c r="AJ1167" s="596"/>
      <c r="AK1167" s="437"/>
      <c r="AL1167" s="507"/>
      <c r="AM1167" s="412" t="s">
        <v>6526</v>
      </c>
      <c r="AN1167" s="462"/>
      <c r="AO1167" s="412" t="s">
        <v>5442</v>
      </c>
      <c r="AP1167" s="120" t="s">
        <v>4686</v>
      </c>
      <c r="AQ1167" s="457" t="n">
        <v>95401</v>
      </c>
      <c r="AR1167" s="463" t="s">
        <v>6525</v>
      </c>
      <c r="AS1167" s="441"/>
      <c r="AT1167" s="465"/>
      <c r="AU1167" s="459"/>
      <c r="AV1167" s="466"/>
      <c r="AW1167" s="467"/>
      <c r="AX1167" s="467"/>
      <c r="AY1167" s="467"/>
      <c r="AZ1167" s="467"/>
      <c r="BA1167" s="467"/>
      <c r="BB1167" s="467"/>
      <c r="BC1167" s="467"/>
      <c r="BD1167" s="467"/>
      <c r="BE1167" s="467"/>
      <c r="BF1167" s="467"/>
      <c r="BG1167" s="467"/>
      <c r="BH1167" s="467"/>
      <c r="BI1167" s="467"/>
      <c r="BJ1167" s="467"/>
      <c r="BK1167" s="467"/>
      <c r="BL1167" s="468"/>
      <c r="BM1167" s="468"/>
      <c r="BN1167" s="468"/>
      <c r="BO1167" s="412"/>
      <c r="BP1167" s="412"/>
      <c r="BQ1167" s="462"/>
      <c r="ALX1167" s="0"/>
      <c r="ALY1167" s="0"/>
      <c r="ALZ1167" s="0"/>
      <c r="AMA1167" s="0"/>
      <c r="AMB1167" s="0"/>
      <c r="AMC1167" s="0"/>
      <c r="AMD1167" s="0"/>
      <c r="AME1167" s="0"/>
      <c r="AMF1167" s="0"/>
      <c r="AMG1167" s="0"/>
      <c r="AMH1167" s="0"/>
      <c r="AMI1167" s="0"/>
      <c r="AMJ1167" s="0"/>
    </row>
    <row r="1168" s="557" customFormat="true" ht="14.1" hidden="false" customHeight="true" outlineLevel="0" collapsed="false">
      <c r="A1168" s="41" t="s">
        <v>12646</v>
      </c>
      <c r="B1168" s="412" t="s">
        <v>5977</v>
      </c>
      <c r="C1168" s="479" t="s">
        <v>36</v>
      </c>
      <c r="D1168" s="120"/>
      <c r="E1168" s="120" t="s">
        <v>2903</v>
      </c>
      <c r="F1168" s="120" t="s">
        <v>3549</v>
      </c>
      <c r="G1168" s="456" t="s">
        <v>12647</v>
      </c>
      <c r="H1168" s="427" t="n">
        <v>0.0725</v>
      </c>
      <c r="I1168" s="427" t="n">
        <v>0.075</v>
      </c>
      <c r="J1168" s="428" t="s">
        <v>8699</v>
      </c>
      <c r="K1168" s="412" t="s">
        <v>12648</v>
      </c>
      <c r="L1168" s="412" t="s">
        <v>5882</v>
      </c>
      <c r="M1168" s="120" t="s">
        <v>4686</v>
      </c>
      <c r="N1168" s="457" t="n">
        <v>95603</v>
      </c>
      <c r="O1168" s="430"/>
      <c r="P1168" s="431"/>
      <c r="Q1168" s="431"/>
      <c r="R1168" s="459"/>
      <c r="S1168" s="460"/>
      <c r="T1168" s="425" t="s">
        <v>12649</v>
      </c>
      <c r="U1168" s="433" t="s">
        <v>12650</v>
      </c>
      <c r="V1168" s="120"/>
      <c r="W1168" s="120"/>
      <c r="X1168" s="120"/>
      <c r="Y1168" s="120"/>
      <c r="Z1168" s="460" t="s">
        <v>6006</v>
      </c>
      <c r="AA1168" s="433" t="s">
        <v>4745</v>
      </c>
      <c r="AB1168" s="456"/>
      <c r="AC1168" s="594"/>
      <c r="AD1168" s="595"/>
      <c r="AE1168" s="595"/>
      <c r="AF1168" s="595"/>
      <c r="AG1168" s="595"/>
      <c r="AH1168" s="595"/>
      <c r="AI1168" s="595"/>
      <c r="AJ1168" s="596"/>
      <c r="AK1168" s="437" t="s">
        <v>5946</v>
      </c>
      <c r="AL1168" s="507" t="s">
        <v>12651</v>
      </c>
      <c r="AM1168" s="412" t="s">
        <v>12652</v>
      </c>
      <c r="AN1168" s="439" t="s">
        <v>12653</v>
      </c>
      <c r="AO1168" s="412" t="s">
        <v>4720</v>
      </c>
      <c r="AP1168" s="414" t="s">
        <v>4686</v>
      </c>
      <c r="AQ1168" s="429" t="n">
        <v>94102</v>
      </c>
      <c r="AR1168" s="440" t="s">
        <v>12650</v>
      </c>
      <c r="AS1168" s="464"/>
      <c r="AT1168" s="465" t="n">
        <v>1409377</v>
      </c>
      <c r="AU1168" s="459"/>
      <c r="AV1168" s="466" t="n">
        <v>2</v>
      </c>
      <c r="AW1168" s="467"/>
      <c r="AX1168" s="467"/>
      <c r="AY1168" s="467"/>
      <c r="AZ1168" s="467"/>
      <c r="BA1168" s="467"/>
      <c r="BB1168" s="467"/>
      <c r="BC1168" s="467"/>
      <c r="BD1168" s="467"/>
      <c r="BE1168" s="467"/>
      <c r="BF1168" s="467"/>
      <c r="BG1168" s="467"/>
      <c r="BH1168" s="467"/>
      <c r="BI1168" s="467"/>
      <c r="BJ1168" s="467"/>
      <c r="BK1168" s="467"/>
      <c r="BL1168" s="468"/>
      <c r="BM1168" s="468"/>
      <c r="BN1168" s="468"/>
      <c r="BO1168" s="469"/>
      <c r="BP1168" s="463"/>
      <c r="BQ1168" s="462"/>
      <c r="ALX1168" s="0"/>
      <c r="ALY1168" s="0"/>
      <c r="ALZ1168" s="0"/>
      <c r="AMA1168" s="0"/>
      <c r="AMB1168" s="0"/>
      <c r="AMC1168" s="0"/>
      <c r="AMD1168" s="0"/>
      <c r="AME1168" s="0"/>
      <c r="AMF1168" s="0"/>
      <c r="AMG1168" s="0"/>
      <c r="AMH1168" s="0"/>
      <c r="AMI1168" s="0"/>
      <c r="AMJ1168" s="0"/>
    </row>
    <row r="1169" s="557" customFormat="true" ht="14.1" hidden="false" customHeight="true" outlineLevel="0" collapsed="false">
      <c r="A1169" s="41" t="s">
        <v>12654</v>
      </c>
      <c r="B1169" s="412" t="s">
        <v>5977</v>
      </c>
      <c r="C1169" s="479" t="s">
        <v>36</v>
      </c>
      <c r="D1169" s="414"/>
      <c r="E1169" s="425" t="s">
        <v>2236</v>
      </c>
      <c r="F1169" s="425" t="s">
        <v>4126</v>
      </c>
      <c r="G1169" s="426" t="s">
        <v>12655</v>
      </c>
      <c r="H1169" s="427" t="n">
        <v>0.0825</v>
      </c>
      <c r="I1169" s="427" t="n">
        <v>0.075</v>
      </c>
      <c r="J1169" s="428" t="s">
        <v>8884</v>
      </c>
      <c r="K1169" s="412" t="s">
        <v>12656</v>
      </c>
      <c r="L1169" s="412" t="s">
        <v>12657</v>
      </c>
      <c r="M1169" s="414" t="s">
        <v>4686</v>
      </c>
      <c r="N1169" s="429" t="n">
        <v>93309</v>
      </c>
      <c r="O1169" s="593"/>
      <c r="P1169" s="432"/>
      <c r="Q1169" s="432"/>
      <c r="R1169" s="414"/>
      <c r="S1169" s="433"/>
      <c r="T1169" s="425" t="s">
        <v>12649</v>
      </c>
      <c r="U1169" s="433" t="s">
        <v>12650</v>
      </c>
      <c r="V1169" s="425"/>
      <c r="W1169" s="425"/>
      <c r="X1169" s="425"/>
      <c r="Y1169" s="425"/>
      <c r="Z1169" s="433" t="s">
        <v>6006</v>
      </c>
      <c r="AA1169" s="433" t="s">
        <v>4745</v>
      </c>
      <c r="AB1169" s="435"/>
      <c r="AC1169" s="594"/>
      <c r="AD1169" s="595"/>
      <c r="AE1169" s="595"/>
      <c r="AF1169" s="595"/>
      <c r="AG1169" s="595"/>
      <c r="AH1169" s="595"/>
      <c r="AI1169" s="595"/>
      <c r="AJ1169" s="596"/>
      <c r="AK1169" s="437" t="s">
        <v>5946</v>
      </c>
      <c r="AL1169" s="507" t="s">
        <v>12651</v>
      </c>
      <c r="AM1169" s="412" t="s">
        <v>12652</v>
      </c>
      <c r="AN1169" s="439" t="s">
        <v>12653</v>
      </c>
      <c r="AO1169" s="412" t="s">
        <v>4720</v>
      </c>
      <c r="AP1169" s="414" t="s">
        <v>4686</v>
      </c>
      <c r="AQ1169" s="429" t="n">
        <v>94102</v>
      </c>
      <c r="AR1169" s="440" t="s">
        <v>12650</v>
      </c>
      <c r="AS1169" s="464"/>
      <c r="AT1169" s="438" t="n">
        <v>1403649</v>
      </c>
      <c r="AU1169" s="414"/>
      <c r="AV1169" s="442" t="n">
        <v>2</v>
      </c>
      <c r="AW1169" s="443"/>
      <c r="AX1169" s="443"/>
      <c r="AY1169" s="443"/>
      <c r="AZ1169" s="443"/>
      <c r="BA1169" s="443"/>
      <c r="BB1169" s="443"/>
      <c r="BC1169" s="443"/>
      <c r="BD1169" s="443"/>
      <c r="BE1169" s="443"/>
      <c r="BF1169" s="443"/>
      <c r="BG1169" s="443"/>
      <c r="BH1169" s="443"/>
      <c r="BI1169" s="443"/>
      <c r="BJ1169" s="443"/>
      <c r="BK1169" s="443"/>
      <c r="BL1169" s="412"/>
      <c r="BM1169" s="412"/>
      <c r="BN1169" s="412"/>
      <c r="BO1169" s="469"/>
      <c r="BP1169" s="463"/>
      <c r="BQ1169" s="462"/>
      <c r="ALX1169" s="0"/>
      <c r="ALY1169" s="0"/>
      <c r="ALZ1169" s="0"/>
      <c r="AMA1169" s="0"/>
      <c r="AMB1169" s="0"/>
      <c r="AMC1169" s="0"/>
      <c r="AMD1169" s="0"/>
      <c r="AME1169" s="0"/>
      <c r="AMF1169" s="0"/>
      <c r="AMG1169" s="0"/>
      <c r="AMH1169" s="0"/>
      <c r="AMI1169" s="0"/>
      <c r="AMJ1169" s="0"/>
    </row>
    <row r="1170" s="557" customFormat="true" ht="14.1" hidden="false" customHeight="true" outlineLevel="0" collapsed="false">
      <c r="A1170" s="41" t="s">
        <v>12658</v>
      </c>
      <c r="B1170" s="412" t="s">
        <v>5977</v>
      </c>
      <c r="C1170" s="479" t="s">
        <v>36</v>
      </c>
      <c r="D1170" s="414"/>
      <c r="E1170" s="425" t="s">
        <v>2466</v>
      </c>
      <c r="F1170" s="425" t="s">
        <v>4418</v>
      </c>
      <c r="G1170" s="426" t="s">
        <v>10339</v>
      </c>
      <c r="H1170" s="427" t="n">
        <v>0.0725</v>
      </c>
      <c r="I1170" s="427" t="n">
        <v>0.075</v>
      </c>
      <c r="J1170" s="428" t="s">
        <v>6197</v>
      </c>
      <c r="K1170" s="412" t="s">
        <v>12659</v>
      </c>
      <c r="L1170" s="412" t="s">
        <v>6199</v>
      </c>
      <c r="M1170" s="414" t="s">
        <v>4686</v>
      </c>
      <c r="N1170" s="429" t="n">
        <v>95926</v>
      </c>
      <c r="O1170" s="593"/>
      <c r="P1170" s="432"/>
      <c r="Q1170" s="432"/>
      <c r="R1170" s="414"/>
      <c r="S1170" s="433"/>
      <c r="T1170" s="425" t="s">
        <v>12649</v>
      </c>
      <c r="U1170" s="433" t="s">
        <v>12650</v>
      </c>
      <c r="V1170" s="425"/>
      <c r="W1170" s="425"/>
      <c r="X1170" s="425"/>
      <c r="Y1170" s="425"/>
      <c r="Z1170" s="433" t="s">
        <v>6006</v>
      </c>
      <c r="AA1170" s="433" t="s">
        <v>4745</v>
      </c>
      <c r="AB1170" s="435"/>
      <c r="AC1170" s="594"/>
      <c r="AD1170" s="595"/>
      <c r="AE1170" s="595"/>
      <c r="AF1170" s="595"/>
      <c r="AG1170" s="595"/>
      <c r="AH1170" s="595"/>
      <c r="AI1170" s="595"/>
      <c r="AJ1170" s="596"/>
      <c r="AK1170" s="437" t="s">
        <v>5946</v>
      </c>
      <c r="AL1170" s="507" t="s">
        <v>12651</v>
      </c>
      <c r="AM1170" s="412" t="s">
        <v>12652</v>
      </c>
      <c r="AN1170" s="439" t="s">
        <v>12653</v>
      </c>
      <c r="AO1170" s="412" t="s">
        <v>4720</v>
      </c>
      <c r="AP1170" s="414" t="s">
        <v>4686</v>
      </c>
      <c r="AQ1170" s="429" t="n">
        <v>94102</v>
      </c>
      <c r="AR1170" s="440" t="s">
        <v>12650</v>
      </c>
      <c r="AS1170" s="464"/>
      <c r="AT1170" s="438" t="n">
        <v>1403651</v>
      </c>
      <c r="AU1170" s="414"/>
      <c r="AV1170" s="442" t="n">
        <v>2</v>
      </c>
      <c r="AW1170" s="443"/>
      <c r="AX1170" s="443"/>
      <c r="AY1170" s="443"/>
      <c r="AZ1170" s="443"/>
      <c r="BA1170" s="443"/>
      <c r="BB1170" s="443"/>
      <c r="BC1170" s="443"/>
      <c r="BD1170" s="443"/>
      <c r="BE1170" s="443"/>
      <c r="BF1170" s="443"/>
      <c r="BG1170" s="443"/>
      <c r="BH1170" s="443"/>
      <c r="BI1170" s="443"/>
      <c r="BJ1170" s="443"/>
      <c r="BK1170" s="443"/>
      <c r="BL1170" s="412"/>
      <c r="BM1170" s="412"/>
      <c r="BN1170" s="412"/>
      <c r="BO1170" s="469"/>
      <c r="BP1170" s="463"/>
      <c r="ALX1170" s="0"/>
      <c r="ALY1170" s="0"/>
      <c r="ALZ1170" s="0"/>
      <c r="AMA1170" s="0"/>
      <c r="AMB1170" s="0"/>
      <c r="AMC1170" s="0"/>
      <c r="AMD1170" s="0"/>
      <c r="AME1170" s="0"/>
      <c r="AMF1170" s="0"/>
      <c r="AMG1170" s="0"/>
      <c r="AMH1170" s="0"/>
      <c r="AMI1170" s="0"/>
      <c r="AMJ1170" s="0"/>
    </row>
    <row r="1171" s="557" customFormat="true" ht="14.1" hidden="false" customHeight="true" outlineLevel="0" collapsed="false">
      <c r="A1171" s="41" t="s">
        <v>12660</v>
      </c>
      <c r="B1171" s="412" t="s">
        <v>5977</v>
      </c>
      <c r="C1171" s="479" t="s">
        <v>36</v>
      </c>
      <c r="D1171" s="414"/>
      <c r="E1171" s="425" t="s">
        <v>4641</v>
      </c>
      <c r="F1171" s="425" t="s">
        <v>4640</v>
      </c>
      <c r="G1171" s="426" t="s">
        <v>12661</v>
      </c>
      <c r="H1171" s="427" t="n">
        <v>0.0775</v>
      </c>
      <c r="I1171" s="427" t="n">
        <v>0.08</v>
      </c>
      <c r="J1171" s="428" t="s">
        <v>7979</v>
      </c>
      <c r="K1171" s="412" t="s">
        <v>12662</v>
      </c>
      <c r="L1171" s="412" t="s">
        <v>5839</v>
      </c>
      <c r="M1171" s="414" t="s">
        <v>4686</v>
      </c>
      <c r="N1171" s="429" t="n">
        <v>95610</v>
      </c>
      <c r="O1171" s="593"/>
      <c r="P1171" s="432"/>
      <c r="Q1171" s="432"/>
      <c r="R1171" s="414" t="s">
        <v>12663</v>
      </c>
      <c r="S1171" s="433" t="s">
        <v>12664</v>
      </c>
      <c r="T1171" s="425" t="s">
        <v>12649</v>
      </c>
      <c r="U1171" s="433" t="s">
        <v>12650</v>
      </c>
      <c r="V1171" s="425"/>
      <c r="W1171" s="425"/>
      <c r="X1171" s="425"/>
      <c r="Y1171" s="425"/>
      <c r="Z1171" s="433" t="s">
        <v>6006</v>
      </c>
      <c r="AA1171" s="433" t="s">
        <v>4745</v>
      </c>
      <c r="AB1171" s="435"/>
      <c r="AC1171" s="645"/>
      <c r="AD1171" s="595"/>
      <c r="AE1171" s="595"/>
      <c r="AF1171" s="595"/>
      <c r="AG1171" s="595"/>
      <c r="AH1171" s="595"/>
      <c r="AI1171" s="595"/>
      <c r="AJ1171" s="596"/>
      <c r="AK1171" s="437" t="s">
        <v>5946</v>
      </c>
      <c r="AL1171" s="507" t="s">
        <v>12651</v>
      </c>
      <c r="AM1171" s="412" t="s">
        <v>12652</v>
      </c>
      <c r="AN1171" s="439" t="s">
        <v>12653</v>
      </c>
      <c r="AO1171" s="412" t="s">
        <v>4720</v>
      </c>
      <c r="AP1171" s="414" t="s">
        <v>4686</v>
      </c>
      <c r="AQ1171" s="429" t="n">
        <v>94102</v>
      </c>
      <c r="AR1171" s="440" t="s">
        <v>12650</v>
      </c>
      <c r="AS1171" s="464"/>
      <c r="AT1171" s="438" t="n">
        <v>1403653</v>
      </c>
      <c r="AU1171" s="414"/>
      <c r="AV1171" s="442" t="n">
        <v>2</v>
      </c>
      <c r="AW1171" s="443"/>
      <c r="AX1171" s="443"/>
      <c r="AY1171" s="443"/>
      <c r="AZ1171" s="443"/>
      <c r="BA1171" s="443"/>
      <c r="BB1171" s="443"/>
      <c r="BC1171" s="443"/>
      <c r="BD1171" s="443"/>
      <c r="BE1171" s="443"/>
      <c r="BF1171" s="443"/>
      <c r="BG1171" s="443"/>
      <c r="BH1171" s="443"/>
      <c r="BI1171" s="443"/>
      <c r="BJ1171" s="443"/>
      <c r="BK1171" s="443"/>
      <c r="BL1171" s="412"/>
      <c r="BM1171" s="412"/>
      <c r="BN1171" s="412"/>
      <c r="BO1171" s="469"/>
      <c r="BP1171" s="463"/>
      <c r="ALX1171" s="0"/>
      <c r="ALY1171" s="0"/>
      <c r="ALZ1171" s="0"/>
      <c r="AMA1171" s="0"/>
      <c r="AMB1171" s="0"/>
      <c r="AMC1171" s="0"/>
      <c r="AMD1171" s="0"/>
      <c r="AME1171" s="0"/>
      <c r="AMF1171" s="0"/>
      <c r="AMG1171" s="0"/>
      <c r="AMH1171" s="0"/>
      <c r="AMI1171" s="0"/>
      <c r="AMJ1171" s="0"/>
    </row>
    <row r="1172" s="557" customFormat="true" ht="14.1" hidden="false" customHeight="true" outlineLevel="0" collapsed="false">
      <c r="A1172" s="41" t="s">
        <v>12665</v>
      </c>
      <c r="B1172" s="412" t="s">
        <v>5977</v>
      </c>
      <c r="C1172" s="479" t="s">
        <v>36</v>
      </c>
      <c r="D1172" s="414"/>
      <c r="E1172" s="425" t="s">
        <v>12666</v>
      </c>
      <c r="F1172" s="425" t="s">
        <v>12667</v>
      </c>
      <c r="G1172" s="426" t="s">
        <v>12668</v>
      </c>
      <c r="H1172" s="427" t="n">
        <v>0.085</v>
      </c>
      <c r="I1172" s="427" t="n">
        <v>0.0875</v>
      </c>
      <c r="J1172" s="428" t="s">
        <v>5772</v>
      </c>
      <c r="K1172" s="412" t="s">
        <v>12652</v>
      </c>
      <c r="L1172" s="412" t="s">
        <v>4720</v>
      </c>
      <c r="M1172" s="414" t="s">
        <v>4686</v>
      </c>
      <c r="N1172" s="429" t="n">
        <v>94102</v>
      </c>
      <c r="O1172" s="640" t="s">
        <v>12669</v>
      </c>
      <c r="P1172" s="548" t="s">
        <v>12670</v>
      </c>
      <c r="Q1172" s="548" t="s">
        <v>12671</v>
      </c>
      <c r="R1172" s="414" t="s">
        <v>3665</v>
      </c>
      <c r="S1172" s="433" t="s">
        <v>10341</v>
      </c>
      <c r="T1172" s="425" t="s">
        <v>12649</v>
      </c>
      <c r="U1172" s="433" t="s">
        <v>12650</v>
      </c>
      <c r="V1172" s="425"/>
      <c r="W1172" s="425"/>
      <c r="X1172" s="425"/>
      <c r="Y1172" s="425"/>
      <c r="Z1172" s="433" t="s">
        <v>12672</v>
      </c>
      <c r="AA1172" s="433" t="s">
        <v>4745</v>
      </c>
      <c r="AB1172" s="435"/>
      <c r="AC1172" s="641"/>
      <c r="AD1172" s="642"/>
      <c r="AE1172" s="641"/>
      <c r="AF1172" s="641"/>
      <c r="AG1172" s="641"/>
      <c r="AH1172" s="641"/>
      <c r="AI1172" s="641"/>
      <c r="AJ1172" s="643"/>
      <c r="AK1172" s="437" t="s">
        <v>5946</v>
      </c>
      <c r="AL1172" s="507" t="s">
        <v>12651</v>
      </c>
      <c r="AM1172" s="412" t="s">
        <v>12652</v>
      </c>
      <c r="AN1172" s="439" t="s">
        <v>12653</v>
      </c>
      <c r="AO1172" s="412" t="s">
        <v>4720</v>
      </c>
      <c r="AP1172" s="414" t="s">
        <v>4686</v>
      </c>
      <c r="AQ1172" s="429" t="n">
        <v>94102</v>
      </c>
      <c r="AR1172" s="440" t="s">
        <v>12650</v>
      </c>
      <c r="AS1172" s="464"/>
      <c r="AT1172" s="438" t="n">
        <v>1403793</v>
      </c>
      <c r="AU1172" s="414"/>
      <c r="AV1172" s="442" t="n">
        <v>1</v>
      </c>
      <c r="AW1172" s="443"/>
      <c r="AX1172" s="443"/>
      <c r="AY1172" s="443"/>
      <c r="AZ1172" s="443"/>
      <c r="BA1172" s="443"/>
      <c r="BB1172" s="443"/>
      <c r="BC1172" s="443"/>
      <c r="BD1172" s="443"/>
      <c r="BE1172" s="443"/>
      <c r="BF1172" s="443"/>
      <c r="BG1172" s="443"/>
      <c r="BH1172" s="443"/>
      <c r="BI1172" s="443"/>
      <c r="BJ1172" s="443"/>
      <c r="BK1172" s="443"/>
      <c r="BL1172" s="412"/>
      <c r="BM1172" s="412"/>
      <c r="BN1172" s="412"/>
      <c r="BO1172" s="469"/>
      <c r="BP1172" s="463"/>
      <c r="ALX1172" s="0"/>
      <c r="ALY1172" s="0"/>
      <c r="ALZ1172" s="0"/>
      <c r="AMA1172" s="0"/>
      <c r="AMB1172" s="0"/>
      <c r="AMC1172" s="0"/>
      <c r="AMD1172" s="0"/>
      <c r="AME1172" s="0"/>
      <c r="AMF1172" s="0"/>
      <c r="AMG1172" s="0"/>
      <c r="AMH1172" s="0"/>
      <c r="AMI1172" s="0"/>
      <c r="AMJ1172" s="0"/>
    </row>
    <row r="1173" s="557" customFormat="true" ht="14.1" hidden="false" customHeight="true" outlineLevel="0" collapsed="false">
      <c r="A1173" s="41" t="s">
        <v>12673</v>
      </c>
      <c r="B1173" s="412" t="s">
        <v>5977</v>
      </c>
      <c r="C1173" s="479" t="s">
        <v>36</v>
      </c>
      <c r="D1173" s="414"/>
      <c r="E1173" s="425" t="s">
        <v>3150</v>
      </c>
      <c r="F1173" s="425" t="s">
        <v>3149</v>
      </c>
      <c r="G1173" s="426"/>
      <c r="H1173" s="427" t="n">
        <v>0.075</v>
      </c>
      <c r="I1173" s="427" t="n">
        <v>0.0775</v>
      </c>
      <c r="J1173" s="428" t="s">
        <v>12674</v>
      </c>
      <c r="K1173" s="412" t="s">
        <v>12675</v>
      </c>
      <c r="L1173" s="412" t="s">
        <v>12676</v>
      </c>
      <c r="M1173" s="414" t="s">
        <v>4686</v>
      </c>
      <c r="N1173" s="429" t="n">
        <v>96080</v>
      </c>
      <c r="O1173" s="593"/>
      <c r="P1173" s="432"/>
      <c r="Q1173" s="432"/>
      <c r="R1173" s="414"/>
      <c r="S1173" s="433"/>
      <c r="T1173" s="425" t="s">
        <v>12649</v>
      </c>
      <c r="U1173" s="433" t="s">
        <v>12650</v>
      </c>
      <c r="V1173" s="425"/>
      <c r="W1173" s="425"/>
      <c r="X1173" s="425"/>
      <c r="Y1173" s="425"/>
      <c r="Z1173" s="433" t="s">
        <v>6006</v>
      </c>
      <c r="AA1173" s="433" t="s">
        <v>4745</v>
      </c>
      <c r="AB1173" s="435"/>
      <c r="AC1173" s="641"/>
      <c r="AD1173" s="642"/>
      <c r="AE1173" s="641"/>
      <c r="AF1173" s="641"/>
      <c r="AG1173" s="641"/>
      <c r="AH1173" s="641"/>
      <c r="AI1173" s="641"/>
      <c r="AJ1173" s="643"/>
      <c r="AK1173" s="437" t="s">
        <v>5946</v>
      </c>
      <c r="AL1173" s="507" t="s">
        <v>12651</v>
      </c>
      <c r="AM1173" s="412" t="s">
        <v>12652</v>
      </c>
      <c r="AN1173" s="439" t="s">
        <v>12653</v>
      </c>
      <c r="AO1173" s="412" t="s">
        <v>4720</v>
      </c>
      <c r="AP1173" s="414" t="s">
        <v>4686</v>
      </c>
      <c r="AQ1173" s="429" t="n">
        <v>94102</v>
      </c>
      <c r="AR1173" s="440" t="s">
        <v>12650</v>
      </c>
      <c r="AS1173" s="441"/>
      <c r="AT1173" s="438" t="n">
        <v>1403655</v>
      </c>
      <c r="AU1173" s="414"/>
      <c r="AV1173" s="442" t="n">
        <v>2</v>
      </c>
      <c r="AW1173" s="443"/>
      <c r="AX1173" s="443"/>
      <c r="AY1173" s="443"/>
      <c r="AZ1173" s="443"/>
      <c r="BA1173" s="443"/>
      <c r="BB1173" s="443"/>
      <c r="BC1173" s="443"/>
      <c r="BD1173" s="443"/>
      <c r="BE1173" s="443"/>
      <c r="BF1173" s="443"/>
      <c r="BG1173" s="443"/>
      <c r="BH1173" s="443"/>
      <c r="BI1173" s="443"/>
      <c r="BJ1173" s="443"/>
      <c r="BK1173" s="443"/>
      <c r="BL1173" s="412"/>
      <c r="BM1173" s="412"/>
      <c r="BN1173" s="412"/>
      <c r="BO1173" s="469"/>
      <c r="BP1173" s="463"/>
      <c r="ALX1173" s="0"/>
      <c r="ALY1173" s="0"/>
      <c r="ALZ1173" s="0"/>
      <c r="AMA1173" s="0"/>
      <c r="AMB1173" s="0"/>
      <c r="AMC1173" s="0"/>
      <c r="AMD1173" s="0"/>
      <c r="AME1173" s="0"/>
      <c r="AMF1173" s="0"/>
      <c r="AMG1173" s="0"/>
      <c r="AMH1173" s="0"/>
      <c r="AMI1173" s="0"/>
      <c r="AMJ1173" s="0"/>
    </row>
    <row r="1174" s="557" customFormat="true" ht="14.1" hidden="false" customHeight="true" outlineLevel="0" collapsed="false">
      <c r="A1174" s="41" t="s">
        <v>12677</v>
      </c>
      <c r="B1174" s="412" t="s">
        <v>5977</v>
      </c>
      <c r="C1174" s="479" t="s">
        <v>36</v>
      </c>
      <c r="D1174" s="414"/>
      <c r="E1174" s="425" t="s">
        <v>3584</v>
      </c>
      <c r="F1174" s="425" t="s">
        <v>3583</v>
      </c>
      <c r="G1174" s="426" t="s">
        <v>12678</v>
      </c>
      <c r="H1174" s="427" t="n">
        <v>0.085</v>
      </c>
      <c r="I1174" s="427" t="n">
        <v>0.0875</v>
      </c>
      <c r="J1174" s="428" t="s">
        <v>5772</v>
      </c>
      <c r="K1174" s="412" t="s">
        <v>12679</v>
      </c>
      <c r="L1174" s="412" t="s">
        <v>4720</v>
      </c>
      <c r="M1174" s="414" t="s">
        <v>4686</v>
      </c>
      <c r="N1174" s="429" t="n">
        <v>94103</v>
      </c>
      <c r="O1174" s="593"/>
      <c r="P1174" s="432"/>
      <c r="Q1174" s="432"/>
      <c r="R1174" s="414" t="s">
        <v>12649</v>
      </c>
      <c r="S1174" s="433" t="s">
        <v>12650</v>
      </c>
      <c r="T1174" s="425" t="s">
        <v>12649</v>
      </c>
      <c r="U1174" s="433" t="s">
        <v>12650</v>
      </c>
      <c r="V1174" s="425" t="s">
        <v>12680</v>
      </c>
      <c r="W1174" s="425" t="s">
        <v>12681</v>
      </c>
      <c r="X1174" s="425"/>
      <c r="Y1174" s="425"/>
      <c r="Z1174" s="433" t="s">
        <v>12682</v>
      </c>
      <c r="AA1174" s="433" t="s">
        <v>4745</v>
      </c>
      <c r="AB1174" s="435"/>
      <c r="AC1174" s="641"/>
      <c r="AD1174" s="642"/>
      <c r="AE1174" s="641"/>
      <c r="AF1174" s="641"/>
      <c r="AG1174" s="641"/>
      <c r="AH1174" s="641"/>
      <c r="AI1174" s="641"/>
      <c r="AJ1174" s="643"/>
      <c r="AK1174" s="437" t="s">
        <v>5946</v>
      </c>
      <c r="AL1174" s="507" t="s">
        <v>12651</v>
      </c>
      <c r="AM1174" s="412" t="s">
        <v>12652</v>
      </c>
      <c r="AN1174" s="439" t="s">
        <v>12653</v>
      </c>
      <c r="AO1174" s="412" t="s">
        <v>4720</v>
      </c>
      <c r="AP1174" s="414" t="s">
        <v>4686</v>
      </c>
      <c r="AQ1174" s="429" t="n">
        <v>94102</v>
      </c>
      <c r="AR1174" s="440" t="s">
        <v>12650</v>
      </c>
      <c r="AS1174" s="441"/>
      <c r="AT1174" s="438" t="n">
        <v>1403658</v>
      </c>
      <c r="AU1174" s="414"/>
      <c r="AV1174" s="442" t="n">
        <v>2</v>
      </c>
      <c r="AW1174" s="443"/>
      <c r="AX1174" s="443"/>
      <c r="AY1174" s="443"/>
      <c r="AZ1174" s="443"/>
      <c r="BA1174" s="443"/>
      <c r="BB1174" s="443"/>
      <c r="BC1174" s="443"/>
      <c r="BD1174" s="443"/>
      <c r="BE1174" s="443"/>
      <c r="BF1174" s="443"/>
      <c r="BG1174" s="443"/>
      <c r="BH1174" s="443"/>
      <c r="BI1174" s="443"/>
      <c r="BJ1174" s="443"/>
      <c r="BK1174" s="443"/>
      <c r="BL1174" s="412"/>
      <c r="BM1174" s="412"/>
      <c r="BN1174" s="412"/>
      <c r="BO1174" s="469"/>
      <c r="BP1174" s="463"/>
      <c r="ALX1174" s="0"/>
      <c r="ALY1174" s="0"/>
      <c r="ALZ1174" s="0"/>
      <c r="AMA1174" s="0"/>
      <c r="AMB1174" s="0"/>
      <c r="AMC1174" s="0"/>
      <c r="AMD1174" s="0"/>
      <c r="AME1174" s="0"/>
      <c r="AMF1174" s="0"/>
      <c r="AMG1174" s="0"/>
      <c r="AMH1174" s="0"/>
      <c r="AMI1174" s="0"/>
      <c r="AMJ1174" s="0"/>
    </row>
    <row r="1175" s="557" customFormat="true" ht="14.1" hidden="false" customHeight="true" outlineLevel="0" collapsed="false">
      <c r="A1175" s="41" t="s">
        <v>2490</v>
      </c>
      <c r="B1175" s="412" t="s">
        <v>5977</v>
      </c>
      <c r="C1175" s="479" t="s">
        <v>36</v>
      </c>
      <c r="D1175" s="414"/>
      <c r="E1175" s="425" t="s">
        <v>2491</v>
      </c>
      <c r="F1175" s="425" t="s">
        <v>2488</v>
      </c>
      <c r="G1175" s="426" t="s">
        <v>2488</v>
      </c>
      <c r="H1175" s="427" t="n">
        <v>0.0725</v>
      </c>
      <c r="I1175" s="427" t="n">
        <v>0.075</v>
      </c>
      <c r="J1175" s="428" t="s">
        <v>8699</v>
      </c>
      <c r="K1175" s="412" t="s">
        <v>9917</v>
      </c>
      <c r="L1175" s="412" t="s">
        <v>5882</v>
      </c>
      <c r="M1175" s="414" t="s">
        <v>4686</v>
      </c>
      <c r="N1175" s="429" t="n">
        <v>95603</v>
      </c>
      <c r="O1175" s="640" t="s">
        <v>2463</v>
      </c>
      <c r="P1175" s="432"/>
      <c r="Q1175" s="432"/>
      <c r="R1175" s="414"/>
      <c r="S1175" s="433"/>
      <c r="T1175" s="434"/>
      <c r="U1175" s="414"/>
      <c r="V1175" s="425"/>
      <c r="W1175" s="425"/>
      <c r="X1175" s="425"/>
      <c r="Y1175" s="425"/>
      <c r="Z1175" s="433" t="s">
        <v>6006</v>
      </c>
      <c r="AA1175" s="433" t="s">
        <v>4745</v>
      </c>
      <c r="AB1175" s="435"/>
      <c r="AC1175" s="641"/>
      <c r="AD1175" s="642"/>
      <c r="AE1175" s="641"/>
      <c r="AF1175" s="641"/>
      <c r="AG1175" s="641"/>
      <c r="AH1175" s="641"/>
      <c r="AI1175" s="641"/>
      <c r="AJ1175" s="643"/>
      <c r="AK1175" s="437" t="s">
        <v>5946</v>
      </c>
      <c r="AL1175" s="507" t="s">
        <v>7179</v>
      </c>
      <c r="AM1175" s="412" t="s">
        <v>9917</v>
      </c>
      <c r="AN1175" s="439"/>
      <c r="AO1175" s="412" t="s">
        <v>5882</v>
      </c>
      <c r="AP1175" s="414" t="s">
        <v>4686</v>
      </c>
      <c r="AQ1175" s="429" t="n">
        <v>95603</v>
      </c>
      <c r="AR1175" s="440" t="s">
        <v>2488</v>
      </c>
      <c r="AS1175" s="441"/>
      <c r="AT1175" s="438"/>
      <c r="AU1175" s="414"/>
      <c r="AV1175" s="442"/>
      <c r="AW1175" s="443"/>
      <c r="AX1175" s="443"/>
      <c r="AY1175" s="443"/>
      <c r="AZ1175" s="443"/>
      <c r="BA1175" s="443"/>
      <c r="BB1175" s="443"/>
      <c r="BC1175" s="443"/>
      <c r="BD1175" s="443"/>
      <c r="BE1175" s="443"/>
      <c r="BF1175" s="443"/>
      <c r="BG1175" s="443"/>
      <c r="BH1175" s="443"/>
      <c r="BI1175" s="443"/>
      <c r="BJ1175" s="443"/>
      <c r="BK1175" s="443"/>
      <c r="BL1175" s="412"/>
      <c r="BM1175" s="412"/>
      <c r="BN1175" s="412"/>
      <c r="BO1175" s="469"/>
      <c r="BP1175" s="463"/>
      <c r="ALX1175" s="0"/>
      <c r="ALY1175" s="0"/>
      <c r="ALZ1175" s="0"/>
      <c r="AMA1175" s="0"/>
      <c r="AMB1175" s="0"/>
      <c r="AMC1175" s="0"/>
      <c r="AMD1175" s="0"/>
      <c r="AME1175" s="0"/>
      <c r="AMF1175" s="0"/>
      <c r="AMG1175" s="0"/>
      <c r="AMH1175" s="0"/>
      <c r="AMI1175" s="0"/>
      <c r="AMJ1175" s="0"/>
    </row>
    <row r="1176" s="557" customFormat="true" ht="14.1" hidden="false" customHeight="true" outlineLevel="0" collapsed="false">
      <c r="A1176" s="41" t="s">
        <v>2517</v>
      </c>
      <c r="B1176" s="412" t="s">
        <v>5977</v>
      </c>
      <c r="C1176" s="479" t="s">
        <v>36</v>
      </c>
      <c r="D1176" s="414"/>
      <c r="E1176" s="425" t="s">
        <v>2491</v>
      </c>
      <c r="F1176" s="425" t="s">
        <v>2515</v>
      </c>
      <c r="G1176" s="426" t="s">
        <v>2488</v>
      </c>
      <c r="H1176" s="427" t="n">
        <v>0.0825</v>
      </c>
      <c r="I1176" s="427" t="n">
        <v>0.085</v>
      </c>
      <c r="J1176" s="428" t="s">
        <v>12683</v>
      </c>
      <c r="K1176" s="412" t="s">
        <v>12684</v>
      </c>
      <c r="L1176" s="412" t="s">
        <v>5867</v>
      </c>
      <c r="M1176" s="414" t="s">
        <v>4686</v>
      </c>
      <c r="N1176" s="429" t="n">
        <v>95901</v>
      </c>
      <c r="O1176" s="640" t="s">
        <v>2463</v>
      </c>
      <c r="P1176" s="432"/>
      <c r="Q1176" s="432"/>
      <c r="R1176" s="414"/>
      <c r="S1176" s="433"/>
      <c r="T1176" s="434"/>
      <c r="U1176" s="414"/>
      <c r="V1176" s="425"/>
      <c r="W1176" s="425"/>
      <c r="X1176" s="425"/>
      <c r="Y1176" s="425"/>
      <c r="Z1176" s="433" t="s">
        <v>6006</v>
      </c>
      <c r="AA1176" s="433" t="s">
        <v>4745</v>
      </c>
      <c r="AB1176" s="435"/>
      <c r="AC1176" s="641"/>
      <c r="AD1176" s="642"/>
      <c r="AE1176" s="641"/>
      <c r="AF1176" s="641"/>
      <c r="AG1176" s="641"/>
      <c r="AH1176" s="641"/>
      <c r="AI1176" s="641"/>
      <c r="AJ1176" s="643"/>
      <c r="AK1176" s="437" t="s">
        <v>5946</v>
      </c>
      <c r="AL1176" s="507" t="s">
        <v>7179</v>
      </c>
      <c r="AM1176" s="412" t="s">
        <v>9917</v>
      </c>
      <c r="AN1176" s="439"/>
      <c r="AO1176" s="412" t="s">
        <v>5882</v>
      </c>
      <c r="AP1176" s="414" t="s">
        <v>4686</v>
      </c>
      <c r="AQ1176" s="429" t="n">
        <v>95603</v>
      </c>
      <c r="AR1176" s="440" t="s">
        <v>2488</v>
      </c>
      <c r="AS1176" s="441"/>
      <c r="AT1176" s="438" t="n">
        <v>1403656</v>
      </c>
      <c r="AU1176" s="414" t="n">
        <v>7.05</v>
      </c>
      <c r="AV1176" s="442" t="n">
        <v>2</v>
      </c>
      <c r="AW1176" s="443"/>
      <c r="AX1176" s="443"/>
      <c r="AY1176" s="443"/>
      <c r="AZ1176" s="443"/>
      <c r="BA1176" s="443"/>
      <c r="BB1176" s="443"/>
      <c r="BC1176" s="443"/>
      <c r="BD1176" s="443"/>
      <c r="BE1176" s="443"/>
      <c r="BF1176" s="443"/>
      <c r="BG1176" s="443"/>
      <c r="BH1176" s="443"/>
      <c r="BI1176" s="443"/>
      <c r="BJ1176" s="443"/>
      <c r="BK1176" s="443"/>
      <c r="BL1176" s="412"/>
      <c r="BM1176" s="412"/>
      <c r="BN1176" s="412"/>
      <c r="BO1176" s="469"/>
      <c r="BP1176" s="463"/>
      <c r="ALX1176" s="0"/>
      <c r="ALY1176" s="0"/>
      <c r="ALZ1176" s="0"/>
      <c r="AMA1176" s="0"/>
      <c r="AMB1176" s="0"/>
      <c r="AMC1176" s="0"/>
      <c r="AMD1176" s="0"/>
      <c r="AME1176" s="0"/>
      <c r="AMF1176" s="0"/>
      <c r="AMG1176" s="0"/>
      <c r="AMH1176" s="0"/>
      <c r="AMI1176" s="0"/>
      <c r="AMJ1176" s="0"/>
    </row>
    <row r="1177" s="557" customFormat="true" ht="14.1" hidden="false" customHeight="true" outlineLevel="0" collapsed="false">
      <c r="A1177" s="41" t="s">
        <v>2543</v>
      </c>
      <c r="B1177" s="412" t="s">
        <v>5977</v>
      </c>
      <c r="C1177" s="479" t="s">
        <v>36</v>
      </c>
      <c r="D1177" s="414"/>
      <c r="E1177" s="425" t="s">
        <v>2491</v>
      </c>
      <c r="F1177" s="440" t="s">
        <v>2541</v>
      </c>
      <c r="G1177" s="426" t="s">
        <v>2488</v>
      </c>
      <c r="H1177" s="427" t="n">
        <v>0.0825</v>
      </c>
      <c r="I1177" s="427" t="n">
        <v>0.085</v>
      </c>
      <c r="J1177" s="428" t="s">
        <v>12683</v>
      </c>
      <c r="K1177" s="412" t="s">
        <v>12685</v>
      </c>
      <c r="L1177" s="412" t="s">
        <v>5867</v>
      </c>
      <c r="M1177" s="414" t="s">
        <v>4686</v>
      </c>
      <c r="N1177" s="429" t="n">
        <v>95901</v>
      </c>
      <c r="O1177" s="640" t="s">
        <v>2463</v>
      </c>
      <c r="P1177" s="432"/>
      <c r="Q1177" s="432"/>
      <c r="R1177" s="414"/>
      <c r="S1177" s="433"/>
      <c r="T1177" s="434"/>
      <c r="U1177" s="414"/>
      <c r="V1177" s="425"/>
      <c r="W1177" s="425"/>
      <c r="X1177" s="425"/>
      <c r="Y1177" s="425"/>
      <c r="Z1177" s="433"/>
      <c r="AA1177" s="433"/>
      <c r="AB1177" s="435"/>
      <c r="AC1177" s="641"/>
      <c r="AD1177" s="642"/>
      <c r="AE1177" s="641"/>
      <c r="AF1177" s="641"/>
      <c r="AG1177" s="641"/>
      <c r="AH1177" s="641"/>
      <c r="AI1177" s="641"/>
      <c r="AJ1177" s="643"/>
      <c r="AK1177" s="437" t="s">
        <v>5946</v>
      </c>
      <c r="AL1177" s="507" t="s">
        <v>7179</v>
      </c>
      <c r="AM1177" s="412" t="s">
        <v>9917</v>
      </c>
      <c r="AN1177" s="439"/>
      <c r="AO1177" s="412" t="s">
        <v>5882</v>
      </c>
      <c r="AP1177" s="414" t="s">
        <v>4686</v>
      </c>
      <c r="AQ1177" s="429" t="n">
        <v>95603</v>
      </c>
      <c r="AR1177" s="440" t="s">
        <v>2488</v>
      </c>
      <c r="AS1177" s="441"/>
      <c r="AT1177" s="438"/>
      <c r="AU1177" s="414" t="n">
        <v>7.05</v>
      </c>
      <c r="AV1177" s="442"/>
      <c r="AW1177" s="443"/>
      <c r="AX1177" s="443"/>
      <c r="AY1177" s="443"/>
      <c r="AZ1177" s="443"/>
      <c r="BA1177" s="443"/>
      <c r="BB1177" s="443"/>
      <c r="BC1177" s="443"/>
      <c r="BD1177" s="443"/>
      <c r="BE1177" s="443"/>
      <c r="BF1177" s="443"/>
      <c r="BG1177" s="443"/>
      <c r="BH1177" s="443"/>
      <c r="BI1177" s="443"/>
      <c r="BJ1177" s="443"/>
      <c r="BK1177" s="443"/>
      <c r="BL1177" s="412"/>
      <c r="BM1177" s="412"/>
      <c r="BN1177" s="412"/>
      <c r="BO1177" s="469"/>
      <c r="BP1177" s="463"/>
      <c r="BQ1177" s="462"/>
      <c r="ALX1177" s="0"/>
      <c r="ALY1177" s="0"/>
      <c r="ALZ1177" s="0"/>
      <c r="AMA1177" s="0"/>
      <c r="AMB1177" s="0"/>
      <c r="AMC1177" s="0"/>
      <c r="AMD1177" s="0"/>
      <c r="AME1177" s="0"/>
      <c r="AMF1177" s="0"/>
      <c r="AMG1177" s="0"/>
      <c r="AMH1177" s="0"/>
      <c r="AMI1177" s="0"/>
      <c r="AMJ1177" s="0"/>
    </row>
    <row r="1178" s="557" customFormat="true" ht="14.1" hidden="false" customHeight="true" outlineLevel="0" collapsed="false">
      <c r="A1178" s="41" t="s">
        <v>12686</v>
      </c>
      <c r="B1178" s="412" t="s">
        <v>5977</v>
      </c>
      <c r="C1178" s="479" t="s">
        <v>36</v>
      </c>
      <c r="D1178" s="414"/>
      <c r="E1178" s="425" t="s">
        <v>2491</v>
      </c>
      <c r="F1178" s="440" t="s">
        <v>2598</v>
      </c>
      <c r="G1178" s="787" t="s">
        <v>2488</v>
      </c>
      <c r="H1178" s="427" t="n">
        <v>0.0725</v>
      </c>
      <c r="I1178" s="427" t="n">
        <v>0.075</v>
      </c>
      <c r="J1178" s="428" t="s">
        <v>12632</v>
      </c>
      <c r="K1178" s="412" t="s">
        <v>12687</v>
      </c>
      <c r="L1178" s="412" t="s">
        <v>12634</v>
      </c>
      <c r="M1178" s="414" t="s">
        <v>4686</v>
      </c>
      <c r="N1178" s="429" t="n">
        <v>96002</v>
      </c>
      <c r="O1178" s="640" t="s">
        <v>2463</v>
      </c>
      <c r="P1178" s="432"/>
      <c r="Q1178" s="432"/>
      <c r="R1178" s="414"/>
      <c r="S1178" s="433"/>
      <c r="T1178" s="434"/>
      <c r="U1178" s="414"/>
      <c r="V1178" s="425"/>
      <c r="W1178" s="425"/>
      <c r="X1178" s="425"/>
      <c r="Y1178" s="425"/>
      <c r="Z1178" s="433" t="s">
        <v>6006</v>
      </c>
      <c r="AA1178" s="433" t="s">
        <v>4745</v>
      </c>
      <c r="AB1178" s="435"/>
      <c r="AC1178" s="641"/>
      <c r="AD1178" s="642"/>
      <c r="AE1178" s="641"/>
      <c r="AF1178" s="641"/>
      <c r="AG1178" s="641"/>
      <c r="AH1178" s="641"/>
      <c r="AI1178" s="641"/>
      <c r="AJ1178" s="643"/>
      <c r="AK1178" s="437" t="s">
        <v>5946</v>
      </c>
      <c r="AL1178" s="507" t="s">
        <v>7179</v>
      </c>
      <c r="AM1178" s="412" t="s">
        <v>9917</v>
      </c>
      <c r="AN1178" s="439"/>
      <c r="AO1178" s="412" t="s">
        <v>5882</v>
      </c>
      <c r="AP1178" s="414" t="s">
        <v>4686</v>
      </c>
      <c r="AQ1178" s="429" t="n">
        <v>95603</v>
      </c>
      <c r="AR1178" s="440" t="s">
        <v>2488</v>
      </c>
      <c r="AS1178" s="441"/>
      <c r="AT1178" s="438" t="n">
        <v>1403654</v>
      </c>
      <c r="AU1178" s="414" t="n">
        <v>7.05</v>
      </c>
      <c r="AV1178" s="442" t="n">
        <v>2</v>
      </c>
      <c r="AW1178" s="443"/>
      <c r="AX1178" s="443"/>
      <c r="AY1178" s="443"/>
      <c r="AZ1178" s="443"/>
      <c r="BA1178" s="443"/>
      <c r="BB1178" s="443"/>
      <c r="BC1178" s="443"/>
      <c r="BD1178" s="443"/>
      <c r="BE1178" s="443"/>
      <c r="BF1178" s="443"/>
      <c r="BG1178" s="443"/>
      <c r="BH1178" s="443"/>
      <c r="BI1178" s="443"/>
      <c r="BJ1178" s="443"/>
      <c r="BK1178" s="443"/>
      <c r="BL1178" s="412"/>
      <c r="BM1178" s="412"/>
      <c r="BN1178" s="412"/>
      <c r="BO1178" s="469"/>
      <c r="BP1178" s="463"/>
      <c r="BQ1178" s="462"/>
      <c r="ALX1178" s="0"/>
      <c r="ALY1178" s="0"/>
      <c r="ALZ1178" s="0"/>
      <c r="AMA1178" s="0"/>
      <c r="AMB1178" s="0"/>
      <c r="AMC1178" s="0"/>
      <c r="AMD1178" s="0"/>
      <c r="AME1178" s="0"/>
      <c r="AMF1178" s="0"/>
      <c r="AMG1178" s="0"/>
      <c r="AMH1178" s="0"/>
      <c r="AMI1178" s="0"/>
      <c r="AMJ1178" s="0"/>
    </row>
    <row r="1179" customFormat="false" ht="14.1" hidden="false" customHeight="true" outlineLevel="0" collapsed="false">
      <c r="A1179" s="41" t="s">
        <v>2119</v>
      </c>
      <c r="B1179" s="412" t="s">
        <v>713</v>
      </c>
      <c r="C1179" s="445" t="s">
        <v>36</v>
      </c>
      <c r="D1179" s="414" t="s">
        <v>12688</v>
      </c>
      <c r="E1179" s="120" t="s">
        <v>2118</v>
      </c>
      <c r="F1179" s="120" t="s">
        <v>2117</v>
      </c>
      <c r="G1179" s="456" t="s">
        <v>12689</v>
      </c>
      <c r="H1179" s="427" t="n">
        <v>0.085</v>
      </c>
      <c r="I1179" s="427" t="n">
        <v>0.09</v>
      </c>
      <c r="J1179" s="428" t="s">
        <v>5681</v>
      </c>
      <c r="K1179" s="412" t="s">
        <v>12690</v>
      </c>
      <c r="L1179" s="412" t="s">
        <v>5681</v>
      </c>
      <c r="M1179" s="120" t="s">
        <v>4686</v>
      </c>
      <c r="N1179" s="457" t="n">
        <v>94945</v>
      </c>
      <c r="O1179" s="430"/>
      <c r="P1179" s="431"/>
      <c r="Q1179" s="431"/>
      <c r="R1179" s="459" t="s">
        <v>6541</v>
      </c>
      <c r="S1179" s="460" t="s">
        <v>2117</v>
      </c>
      <c r="T1179" s="461"/>
      <c r="U1179" s="459"/>
      <c r="V1179" s="120"/>
      <c r="W1179" s="120"/>
      <c r="X1179" s="120"/>
      <c r="Y1179" s="120"/>
      <c r="Z1179" s="460"/>
      <c r="AB1179" s="456"/>
      <c r="AC1179" s="645"/>
      <c r="AD1179" s="645"/>
      <c r="AE1179" s="645"/>
      <c r="AF1179" s="645"/>
      <c r="AG1179" s="645"/>
      <c r="AH1179" s="645"/>
      <c r="AI1179" s="645"/>
      <c r="AJ1179" s="498"/>
      <c r="AK1179" s="437" t="s">
        <v>5946</v>
      </c>
      <c r="AL1179" s="507" t="s">
        <v>6144</v>
      </c>
      <c r="AM1179" s="412" t="s">
        <v>12690</v>
      </c>
      <c r="AN1179" s="462"/>
      <c r="AO1179" s="412" t="s">
        <v>5681</v>
      </c>
      <c r="AP1179" s="120" t="s">
        <v>4686</v>
      </c>
      <c r="AQ1179" s="457" t="n">
        <v>94945</v>
      </c>
      <c r="AR1179" s="463" t="s">
        <v>2117</v>
      </c>
      <c r="AS1179" s="441"/>
      <c r="AT1179" s="465"/>
      <c r="AU1179" s="459"/>
      <c r="AV1179" s="466"/>
      <c r="AW1179" s="467"/>
      <c r="AX1179" s="467"/>
      <c r="AY1179" s="467"/>
      <c r="AZ1179" s="467"/>
      <c r="BA1179" s="467"/>
      <c r="BB1179" s="467"/>
      <c r="BC1179" s="467"/>
      <c r="BD1179" s="467"/>
      <c r="BE1179" s="467"/>
      <c r="BF1179" s="467"/>
      <c r="BG1179" s="467"/>
      <c r="BH1179" s="467"/>
      <c r="BI1179" s="467"/>
      <c r="BJ1179" s="467"/>
      <c r="BK1179" s="467"/>
      <c r="BL1179" s="468"/>
      <c r="BM1179" s="468"/>
      <c r="BN1179" s="468"/>
      <c r="BO1179" s="469"/>
      <c r="BP1179" s="463"/>
      <c r="BQ1179" s="462"/>
    </row>
    <row r="1180" customFormat="false" ht="14.1" hidden="false" customHeight="true" outlineLevel="0" collapsed="false">
      <c r="A1180" s="41" t="s">
        <v>2197</v>
      </c>
      <c r="B1180" s="412" t="s">
        <v>713</v>
      </c>
      <c r="C1180" s="445" t="s">
        <v>36</v>
      </c>
      <c r="D1180" s="414" t="s">
        <v>6540</v>
      </c>
      <c r="E1180" s="120" t="s">
        <v>2196</v>
      </c>
      <c r="F1180" s="120" t="s">
        <v>2195</v>
      </c>
      <c r="G1180" s="456"/>
      <c r="H1180" s="427" t="n">
        <v>0.08875</v>
      </c>
      <c r="I1180" s="427" t="n">
        <v>0.0862</v>
      </c>
      <c r="J1180" s="428" t="s">
        <v>6542</v>
      </c>
      <c r="K1180" s="412" t="s">
        <v>6543</v>
      </c>
      <c r="L1180" s="412" t="s">
        <v>5816</v>
      </c>
      <c r="M1180" s="120" t="s">
        <v>4686</v>
      </c>
      <c r="N1180" s="457" t="n">
        <v>95437</v>
      </c>
      <c r="O1180" s="458" t="s">
        <v>12691</v>
      </c>
      <c r="P1180" s="431"/>
      <c r="Q1180" s="431"/>
      <c r="R1180" s="459" t="s">
        <v>1352</v>
      </c>
      <c r="S1180" s="460"/>
      <c r="T1180" s="461" t="s">
        <v>6541</v>
      </c>
      <c r="U1180" s="459"/>
      <c r="V1180" s="120"/>
      <c r="W1180" s="120"/>
      <c r="X1180" s="120"/>
      <c r="Y1180" s="120"/>
      <c r="Z1180" s="460" t="s">
        <v>6545</v>
      </c>
      <c r="AA1180" s="433" t="s">
        <v>4745</v>
      </c>
      <c r="AB1180" s="456"/>
      <c r="AC1180" s="645" t="n">
        <v>15157</v>
      </c>
      <c r="AD1180" s="645"/>
      <c r="AE1180" s="645"/>
      <c r="AF1180" s="645"/>
      <c r="AG1180" s="645"/>
      <c r="AH1180" s="645"/>
      <c r="AI1180" s="645"/>
      <c r="AJ1180" s="498"/>
      <c r="AK1180" s="437" t="s">
        <v>5946</v>
      </c>
      <c r="AL1180" s="507" t="s">
        <v>4745</v>
      </c>
      <c r="AM1180" s="412" t="s">
        <v>6543</v>
      </c>
      <c r="AN1180" s="462"/>
      <c r="AO1180" s="412" t="s">
        <v>5816</v>
      </c>
      <c r="AP1180" s="120" t="s">
        <v>4686</v>
      </c>
      <c r="AQ1180" s="457" t="n">
        <v>95437</v>
      </c>
      <c r="AR1180" s="463" t="s">
        <v>2195</v>
      </c>
      <c r="AS1180" s="437"/>
      <c r="AT1180" s="465"/>
      <c r="AU1180" s="459"/>
      <c r="AV1180" s="466" t="n">
        <v>1</v>
      </c>
      <c r="AW1180" s="467"/>
      <c r="AX1180" s="467"/>
      <c r="AY1180" s="467"/>
      <c r="AZ1180" s="467"/>
      <c r="BA1180" s="467"/>
      <c r="BB1180" s="467"/>
      <c r="BC1180" s="467"/>
      <c r="BD1180" s="467"/>
      <c r="BE1180" s="467"/>
      <c r="BF1180" s="467"/>
      <c r="BG1180" s="467"/>
      <c r="BH1180" s="467"/>
      <c r="BI1180" s="467"/>
      <c r="BJ1180" s="467"/>
      <c r="BK1180" s="467"/>
      <c r="BL1180" s="468"/>
      <c r="BM1180" s="468"/>
      <c r="BN1180" s="468"/>
      <c r="BO1180" s="469"/>
      <c r="BP1180" s="463"/>
    </row>
    <row r="1181" customFormat="false" ht="14.1" hidden="false" customHeight="true" outlineLevel="0" collapsed="false">
      <c r="A1181" s="41" t="s">
        <v>12692</v>
      </c>
      <c r="B1181" s="412" t="s">
        <v>713</v>
      </c>
      <c r="C1181" s="445" t="s">
        <v>36</v>
      </c>
      <c r="D1181" s="120"/>
      <c r="E1181" s="120" t="s">
        <v>2792</v>
      </c>
      <c r="F1181" s="120" t="s">
        <v>12693</v>
      </c>
      <c r="G1181" s="456" t="s">
        <v>12694</v>
      </c>
      <c r="H1181" s="427" t="n">
        <v>0.085</v>
      </c>
      <c r="I1181" s="427" t="n">
        <v>0.0875</v>
      </c>
      <c r="J1181" s="428" t="s">
        <v>5772</v>
      </c>
      <c r="K1181" s="412" t="s">
        <v>12695</v>
      </c>
      <c r="L1181" s="412" t="s">
        <v>4720</v>
      </c>
      <c r="M1181" s="120" t="s">
        <v>4686</v>
      </c>
      <c r="N1181" s="457" t="n">
        <v>94117</v>
      </c>
      <c r="O1181" s="430"/>
      <c r="P1181" s="431"/>
      <c r="Q1181" s="431"/>
      <c r="R1181" s="459"/>
      <c r="S1181" s="460"/>
      <c r="T1181" s="461"/>
      <c r="U1181" s="459"/>
      <c r="V1181" s="120"/>
      <c r="W1181" s="120"/>
      <c r="X1181" s="120"/>
      <c r="Y1181" s="120"/>
      <c r="Z1181" s="460"/>
      <c r="AB1181" s="456"/>
      <c r="AC1181" s="641"/>
      <c r="AD1181" s="642"/>
      <c r="AE1181" s="641"/>
      <c r="AF1181" s="641"/>
      <c r="AG1181" s="641"/>
      <c r="AH1181" s="641"/>
      <c r="AI1181" s="641"/>
      <c r="AJ1181" s="643"/>
      <c r="AK1181" s="437" t="s">
        <v>5946</v>
      </c>
      <c r="AL1181" s="507" t="s">
        <v>4745</v>
      </c>
      <c r="AM1181" s="412" t="s">
        <v>12695</v>
      </c>
      <c r="AN1181" s="462"/>
      <c r="AO1181" s="412" t="s">
        <v>4720</v>
      </c>
      <c r="AP1181" s="120" t="s">
        <v>4686</v>
      </c>
      <c r="AQ1181" s="457" t="n">
        <v>94117</v>
      </c>
      <c r="AR1181" s="463" t="s">
        <v>12693</v>
      </c>
      <c r="AT1181" s="465"/>
      <c r="AU1181" s="459"/>
      <c r="AV1181" s="466"/>
      <c r="AW1181" s="467"/>
      <c r="AX1181" s="467"/>
      <c r="AY1181" s="467"/>
      <c r="AZ1181" s="467"/>
      <c r="BA1181" s="467"/>
      <c r="BB1181" s="467"/>
      <c r="BC1181" s="467"/>
      <c r="BD1181" s="467"/>
      <c r="BE1181" s="467"/>
      <c r="BF1181" s="467"/>
      <c r="BG1181" s="467"/>
      <c r="BH1181" s="467"/>
      <c r="BI1181" s="467"/>
      <c r="BJ1181" s="467"/>
      <c r="BK1181" s="467"/>
      <c r="BL1181" s="468"/>
      <c r="BM1181" s="468"/>
      <c r="BN1181" s="468"/>
      <c r="BO1181" s="469"/>
      <c r="BP1181" s="463"/>
    </row>
    <row r="1182" customFormat="false" ht="14.1" hidden="false" customHeight="true" outlineLevel="0" collapsed="false">
      <c r="A1182" s="41" t="s">
        <v>12696</v>
      </c>
      <c r="B1182" s="412" t="s">
        <v>713</v>
      </c>
      <c r="C1182" s="445" t="s">
        <v>36</v>
      </c>
      <c r="D1182" s="414" t="s">
        <v>12697</v>
      </c>
      <c r="E1182" s="120" t="s">
        <v>2526</v>
      </c>
      <c r="F1182" s="120" t="s">
        <v>12698</v>
      </c>
      <c r="G1182" s="456"/>
      <c r="H1182" s="427" t="n">
        <v>0.0775</v>
      </c>
      <c r="I1182" s="427" t="n">
        <v>0.08</v>
      </c>
      <c r="J1182" s="428" t="s">
        <v>7434</v>
      </c>
      <c r="K1182" s="412" t="s">
        <v>12699</v>
      </c>
      <c r="L1182" s="412" t="s">
        <v>4655</v>
      </c>
      <c r="M1182" s="120" t="s">
        <v>4686</v>
      </c>
      <c r="N1182" s="457" t="n">
        <v>94558</v>
      </c>
      <c r="O1182" s="458"/>
      <c r="P1182" s="431"/>
      <c r="Q1182" s="431"/>
      <c r="R1182" s="459" t="s">
        <v>12700</v>
      </c>
      <c r="S1182" s="460" t="s">
        <v>12701</v>
      </c>
      <c r="T1182" s="461" t="s">
        <v>10963</v>
      </c>
      <c r="U1182" s="459" t="s">
        <v>12702</v>
      </c>
      <c r="V1182" s="120"/>
      <c r="W1182" s="120"/>
      <c r="X1182" s="120"/>
      <c r="Y1182" s="120"/>
      <c r="Z1182" s="460" t="s">
        <v>12703</v>
      </c>
      <c r="AB1182" s="456"/>
      <c r="AC1182" s="641"/>
      <c r="AD1182" s="642"/>
      <c r="AE1182" s="641"/>
      <c r="AF1182" s="641"/>
      <c r="AG1182" s="641"/>
      <c r="AH1182" s="641"/>
      <c r="AI1182" s="641"/>
      <c r="AJ1182" s="643"/>
      <c r="AK1182" s="437" t="s">
        <v>5946</v>
      </c>
      <c r="AL1182" s="507" t="s">
        <v>4745</v>
      </c>
      <c r="AM1182" s="412" t="s">
        <v>12699</v>
      </c>
      <c r="AN1182" s="462"/>
      <c r="AO1182" s="412" t="s">
        <v>4655</v>
      </c>
      <c r="AP1182" s="120" t="s">
        <v>4686</v>
      </c>
      <c r="AQ1182" s="457" t="n">
        <v>94558</v>
      </c>
      <c r="AR1182" s="463" t="s">
        <v>12698</v>
      </c>
      <c r="AS1182" s="437"/>
      <c r="AT1182" s="465"/>
      <c r="AU1182" s="459"/>
      <c r="AV1182" s="466" t="n">
        <v>2</v>
      </c>
      <c r="AW1182" s="467"/>
      <c r="AX1182" s="467"/>
      <c r="AY1182" s="467"/>
      <c r="AZ1182" s="467"/>
      <c r="BA1182" s="467"/>
      <c r="BB1182" s="467"/>
      <c r="BC1182" s="467"/>
      <c r="BD1182" s="467"/>
      <c r="BE1182" s="467"/>
      <c r="BF1182" s="467"/>
      <c r="BG1182" s="467"/>
      <c r="BH1182" s="467"/>
      <c r="BI1182" s="467"/>
      <c r="BJ1182" s="467"/>
      <c r="BK1182" s="467"/>
      <c r="BL1182" s="468"/>
      <c r="BM1182" s="468"/>
      <c r="BN1182" s="468"/>
      <c r="BO1182" s="412"/>
      <c r="BP1182" s="463"/>
    </row>
    <row r="1183" customFormat="false" ht="14.1" hidden="false" customHeight="true" outlineLevel="0" collapsed="false">
      <c r="A1183" s="41" t="s">
        <v>12704</v>
      </c>
      <c r="B1183" s="412" t="s">
        <v>713</v>
      </c>
      <c r="C1183" s="445" t="s">
        <v>36</v>
      </c>
      <c r="D1183" s="120" t="s">
        <v>12705</v>
      </c>
      <c r="E1183" s="120" t="s">
        <v>2064</v>
      </c>
      <c r="F1183" s="120" t="s">
        <v>12706</v>
      </c>
      <c r="G1183" s="456"/>
      <c r="H1183" s="427" t="n">
        <v>0.0825</v>
      </c>
      <c r="I1183" s="427"/>
      <c r="J1183" s="428" t="s">
        <v>5963</v>
      </c>
      <c r="K1183" s="412" t="s">
        <v>12707</v>
      </c>
      <c r="L1183" s="412" t="s">
        <v>12708</v>
      </c>
      <c r="M1183" s="120" t="s">
        <v>4686</v>
      </c>
      <c r="N1183" s="457" t="n">
        <v>94561</v>
      </c>
      <c r="O1183" s="430"/>
      <c r="P1183" s="431"/>
      <c r="Q1183" s="431"/>
      <c r="R1183" s="459"/>
      <c r="S1183" s="460"/>
      <c r="T1183" s="461"/>
      <c r="U1183" s="459"/>
      <c r="V1183" s="120"/>
      <c r="W1183" s="120"/>
      <c r="X1183" s="120"/>
      <c r="Y1183" s="120"/>
      <c r="Z1183" s="460"/>
      <c r="AB1183" s="456"/>
      <c r="AC1183" s="645" t="s">
        <v>8004</v>
      </c>
      <c r="AD1183" s="645"/>
      <c r="AE1183" s="645"/>
      <c r="AF1183" s="645"/>
      <c r="AG1183" s="645"/>
      <c r="AH1183" s="645"/>
      <c r="AI1183" s="645"/>
      <c r="AJ1183" s="498" t="s">
        <v>7581</v>
      </c>
      <c r="AK1183" s="437" t="s">
        <v>5946</v>
      </c>
      <c r="AL1183" s="507" t="s">
        <v>6108</v>
      </c>
      <c r="AM1183" s="412" t="s">
        <v>12707</v>
      </c>
      <c r="AN1183" s="462"/>
      <c r="AO1183" s="412" t="s">
        <v>12708</v>
      </c>
      <c r="AP1183" s="120" t="s">
        <v>4686</v>
      </c>
      <c r="AQ1183" s="457" t="n">
        <v>94561</v>
      </c>
      <c r="AR1183" s="463" t="s">
        <v>12706</v>
      </c>
      <c r="AT1183" s="465"/>
      <c r="AU1183" s="459"/>
      <c r="AV1183" s="466" t="n">
        <v>1</v>
      </c>
      <c r="AW1183" s="467" t="s">
        <v>12709</v>
      </c>
      <c r="AX1183" s="467"/>
      <c r="AY1183" s="467"/>
      <c r="AZ1183" s="467"/>
      <c r="BA1183" s="467"/>
      <c r="BB1183" s="467"/>
      <c r="BC1183" s="467"/>
      <c r="BD1183" s="467"/>
      <c r="BE1183" s="467"/>
      <c r="BF1183" s="467"/>
      <c r="BG1183" s="467"/>
      <c r="BH1183" s="467"/>
      <c r="BI1183" s="467"/>
      <c r="BJ1183" s="467"/>
      <c r="BK1183" s="467"/>
      <c r="BL1183" s="468"/>
      <c r="BM1183" s="468"/>
      <c r="BN1183" s="468"/>
      <c r="BO1183" s="469"/>
      <c r="BP1183" s="463"/>
    </row>
    <row r="1184" customFormat="false" ht="14.1" hidden="false" customHeight="true" outlineLevel="0" collapsed="false">
      <c r="A1184" s="41" t="s">
        <v>1367</v>
      </c>
      <c r="B1184" s="412" t="s">
        <v>713</v>
      </c>
      <c r="C1184" s="479" t="s">
        <v>36</v>
      </c>
      <c r="D1184" s="480" t="s">
        <v>12710</v>
      </c>
      <c r="E1184" s="480" t="s">
        <v>1366</v>
      </c>
      <c r="F1184" s="480" t="s">
        <v>1365</v>
      </c>
      <c r="G1184" s="489"/>
      <c r="H1184" s="427" t="n">
        <v>0.0975</v>
      </c>
      <c r="I1184" s="427" t="n">
        <v>0.1</v>
      </c>
      <c r="J1184" s="428" t="s">
        <v>6963</v>
      </c>
      <c r="K1184" s="489" t="s">
        <v>12711</v>
      </c>
      <c r="L1184" s="489" t="s">
        <v>5436</v>
      </c>
      <c r="M1184" s="480" t="s">
        <v>4686</v>
      </c>
      <c r="N1184" s="490" t="n">
        <v>94577</v>
      </c>
      <c r="O1184" s="566"/>
      <c r="P1184" s="490"/>
      <c r="Q1184" s="490"/>
      <c r="R1184" s="491"/>
      <c r="S1184" s="490"/>
      <c r="T1184" s="492"/>
      <c r="U1184" s="491"/>
      <c r="V1184" s="490"/>
      <c r="W1184" s="490"/>
      <c r="X1184" s="490"/>
      <c r="Y1184" s="490"/>
      <c r="Z1184" s="490"/>
      <c r="AB1184" s="493"/>
      <c r="AK1184" s="437" t="s">
        <v>5946</v>
      </c>
      <c r="AL1184" s="507" t="s">
        <v>6108</v>
      </c>
      <c r="AM1184" s="489" t="s">
        <v>12711</v>
      </c>
      <c r="AN1184" s="494"/>
      <c r="AO1184" s="489" t="s">
        <v>5436</v>
      </c>
      <c r="AP1184" s="480" t="s">
        <v>4686</v>
      </c>
      <c r="AQ1184" s="490" t="n">
        <v>94577</v>
      </c>
      <c r="AR1184" s="489" t="s">
        <v>12712</v>
      </c>
      <c r="AT1184" s="495"/>
      <c r="AU1184" s="496"/>
      <c r="AV1184" s="497"/>
      <c r="AW1184" s="497"/>
      <c r="AX1184" s="497"/>
      <c r="AY1184" s="497"/>
      <c r="AZ1184" s="497"/>
      <c r="BA1184" s="497"/>
      <c r="BB1184" s="497"/>
      <c r="BC1184" s="497"/>
      <c r="BD1184" s="497"/>
      <c r="BE1184" s="497"/>
      <c r="BF1184" s="497"/>
      <c r="BG1184" s="497"/>
      <c r="BH1184" s="497"/>
      <c r="BI1184" s="497"/>
      <c r="BJ1184" s="497"/>
      <c r="BK1184" s="497"/>
      <c r="BL1184" s="498"/>
      <c r="BM1184" s="498"/>
      <c r="BN1184" s="498"/>
      <c r="BO1184" s="469"/>
      <c r="BP1184" s="463"/>
    </row>
    <row r="1185" customFormat="false" ht="14.1" hidden="false" customHeight="true" outlineLevel="0" collapsed="false">
      <c r="A1185" s="41" t="s">
        <v>12713</v>
      </c>
      <c r="B1185" s="412" t="s">
        <v>713</v>
      </c>
      <c r="C1185" s="413" t="s">
        <v>36</v>
      </c>
      <c r="E1185" s="425" t="s">
        <v>12714</v>
      </c>
      <c r="F1185" s="425" t="s">
        <v>12715</v>
      </c>
      <c r="H1185" s="427" t="n">
        <v>0.0925</v>
      </c>
      <c r="I1185" s="538" t="n">
        <v>0.095</v>
      </c>
      <c r="J1185" s="428" t="s">
        <v>5940</v>
      </c>
      <c r="K1185" s="412" t="s">
        <v>12716</v>
      </c>
      <c r="L1185" s="412" t="s">
        <v>5530</v>
      </c>
      <c r="M1185" s="414" t="s">
        <v>4686</v>
      </c>
      <c r="N1185" s="429" t="n">
        <v>94601</v>
      </c>
      <c r="AC1185" s="641"/>
      <c r="AD1185" s="642"/>
      <c r="AE1185" s="641"/>
      <c r="AF1185" s="641"/>
      <c r="AG1185" s="641"/>
      <c r="AH1185" s="641"/>
      <c r="AI1185" s="641"/>
      <c r="AJ1185" s="643"/>
      <c r="AK1185" s="437" t="s">
        <v>5946</v>
      </c>
      <c r="AL1185" s="507" t="s">
        <v>6108</v>
      </c>
      <c r="AM1185" s="412" t="s">
        <v>12716</v>
      </c>
      <c r="AO1185" s="412" t="s">
        <v>5530</v>
      </c>
      <c r="AP1185" s="414" t="s">
        <v>4686</v>
      </c>
      <c r="AQ1185" s="429" t="n">
        <v>94601</v>
      </c>
      <c r="AR1185" s="440" t="s">
        <v>12715</v>
      </c>
      <c r="AS1185" s="441"/>
      <c r="AV1185" s="442"/>
      <c r="AW1185" s="443"/>
      <c r="AX1185" s="443"/>
      <c r="AY1185" s="443"/>
      <c r="AZ1185" s="443"/>
      <c r="BA1185" s="443"/>
      <c r="BB1185" s="443"/>
      <c r="BC1185" s="443"/>
      <c r="BD1185" s="443"/>
      <c r="BE1185" s="443"/>
      <c r="BF1185" s="443"/>
      <c r="BG1185" s="443"/>
      <c r="BH1185" s="443"/>
      <c r="BI1185" s="443"/>
      <c r="BJ1185" s="443"/>
      <c r="BK1185" s="443"/>
      <c r="BL1185" s="412"/>
      <c r="BM1185" s="412"/>
      <c r="BN1185" s="412"/>
      <c r="BO1185" s="469"/>
      <c r="BP1185" s="478"/>
    </row>
    <row r="1186" customFormat="false" ht="14.1" hidden="false" customHeight="true" outlineLevel="0" collapsed="false">
      <c r="A1186" s="41" t="s">
        <v>1827</v>
      </c>
      <c r="B1186" s="412" t="s">
        <v>713</v>
      </c>
      <c r="C1186" s="445" t="s">
        <v>36</v>
      </c>
      <c r="D1186" s="120" t="s">
        <v>8445</v>
      </c>
      <c r="E1186" s="120" t="s">
        <v>1826</v>
      </c>
      <c r="F1186" s="120" t="s">
        <v>1825</v>
      </c>
      <c r="G1186" s="456"/>
      <c r="H1186" s="427" t="n">
        <v>0.0925</v>
      </c>
      <c r="I1186" s="427" t="n">
        <v>0.0875</v>
      </c>
      <c r="J1186" s="428" t="s">
        <v>8102</v>
      </c>
      <c r="K1186" s="412" t="s">
        <v>12717</v>
      </c>
      <c r="L1186" s="412" t="s">
        <v>5702</v>
      </c>
      <c r="M1186" s="120" t="s">
        <v>4686</v>
      </c>
      <c r="N1186" s="457" t="n">
        <v>94080</v>
      </c>
      <c r="O1186" s="430"/>
      <c r="P1186" s="431"/>
      <c r="Q1186" s="431"/>
      <c r="R1186" s="459"/>
      <c r="S1186" s="460"/>
      <c r="T1186" s="461"/>
      <c r="U1186" s="459"/>
      <c r="V1186" s="120"/>
      <c r="W1186" s="120"/>
      <c r="X1186" s="120"/>
      <c r="Y1186" s="120"/>
      <c r="Z1186" s="460" t="s">
        <v>6006</v>
      </c>
      <c r="AA1186" s="433" t="s">
        <v>4745</v>
      </c>
      <c r="AB1186" s="456"/>
      <c r="AC1186" s="641"/>
      <c r="AD1186" s="642"/>
      <c r="AE1186" s="641"/>
      <c r="AF1186" s="641"/>
      <c r="AG1186" s="641"/>
      <c r="AH1186" s="641"/>
      <c r="AI1186" s="641"/>
      <c r="AJ1186" s="643"/>
      <c r="AK1186" s="437" t="s">
        <v>5946</v>
      </c>
      <c r="AL1186" s="507" t="s">
        <v>6108</v>
      </c>
      <c r="AM1186" s="412" t="s">
        <v>12717</v>
      </c>
      <c r="AN1186" s="462"/>
      <c r="AO1186" s="412" t="s">
        <v>5702</v>
      </c>
      <c r="AP1186" s="120" t="s">
        <v>4686</v>
      </c>
      <c r="AQ1186" s="457" t="n">
        <v>94080</v>
      </c>
      <c r="AR1186" s="463" t="s">
        <v>1825</v>
      </c>
      <c r="AS1186" s="441"/>
      <c r="AT1186" s="465"/>
      <c r="AU1186" s="459"/>
      <c r="AV1186" s="466" t="n">
        <v>4</v>
      </c>
      <c r="AW1186" s="467"/>
      <c r="AX1186" s="467"/>
      <c r="AY1186" s="467"/>
      <c r="AZ1186" s="467"/>
      <c r="BA1186" s="467"/>
      <c r="BB1186" s="467"/>
      <c r="BC1186" s="467"/>
      <c r="BD1186" s="467"/>
      <c r="BE1186" s="467"/>
      <c r="BF1186" s="467"/>
      <c r="BG1186" s="467"/>
      <c r="BH1186" s="467"/>
      <c r="BI1186" s="467"/>
      <c r="BJ1186" s="467"/>
      <c r="BK1186" s="467"/>
      <c r="BL1186" s="468"/>
      <c r="BM1186" s="468"/>
      <c r="BN1186" s="468"/>
      <c r="BO1186" s="412"/>
      <c r="BP1186" s="478"/>
    </row>
    <row r="1187" customFormat="false" ht="14.1" hidden="false" customHeight="true" outlineLevel="0" collapsed="false">
      <c r="A1187" s="41" t="s">
        <v>4229</v>
      </c>
      <c r="B1187" s="412" t="s">
        <v>11951</v>
      </c>
      <c r="C1187" s="445" t="s">
        <v>36</v>
      </c>
      <c r="D1187" s="644" t="s">
        <v>6650</v>
      </c>
      <c r="E1187" s="120" t="s">
        <v>4228</v>
      </c>
      <c r="F1187" s="120" t="s">
        <v>4227</v>
      </c>
      <c r="G1187" s="456" t="s">
        <v>12718</v>
      </c>
      <c r="H1187" s="427" t="n">
        <v>0.085</v>
      </c>
      <c r="I1187" s="427" t="n">
        <v>0.0875</v>
      </c>
      <c r="J1187" s="428" t="s">
        <v>5772</v>
      </c>
      <c r="K1187" s="412" t="s">
        <v>12719</v>
      </c>
      <c r="L1187" s="412" t="s">
        <v>4720</v>
      </c>
      <c r="M1187" s="120" t="s">
        <v>4686</v>
      </c>
      <c r="N1187" s="457" t="n">
        <v>94123</v>
      </c>
      <c r="O1187" s="458"/>
      <c r="P1187" s="431"/>
      <c r="Q1187" s="431"/>
      <c r="R1187" s="459"/>
      <c r="S1187" s="460"/>
      <c r="T1187" s="461"/>
      <c r="U1187" s="459"/>
      <c r="V1187" s="120"/>
      <c r="W1187" s="120"/>
      <c r="X1187" s="120"/>
      <c r="Y1187" s="120"/>
      <c r="Z1187" s="460"/>
      <c r="AA1187" s="560"/>
      <c r="AB1187" s="647"/>
      <c r="AC1187" s="641"/>
      <c r="AD1187" s="642"/>
      <c r="AE1187" s="641"/>
      <c r="AF1187" s="641"/>
      <c r="AG1187" s="641"/>
      <c r="AH1187" s="641"/>
      <c r="AI1187" s="641"/>
      <c r="AJ1187" s="643"/>
      <c r="AK1187" s="437" t="s">
        <v>5946</v>
      </c>
      <c r="AL1187" s="507" t="s">
        <v>6144</v>
      </c>
      <c r="AM1187" s="412" t="s">
        <v>12719</v>
      </c>
      <c r="AN1187" s="462"/>
      <c r="AO1187" s="412" t="s">
        <v>4720</v>
      </c>
      <c r="AP1187" s="120" t="s">
        <v>4686</v>
      </c>
      <c r="AQ1187" s="457" t="n">
        <v>94123</v>
      </c>
      <c r="AR1187" s="463" t="s">
        <v>12718</v>
      </c>
      <c r="AS1187" s="441"/>
      <c r="AT1187" s="465"/>
      <c r="AU1187" s="459"/>
      <c r="AV1187" s="466" t="n">
        <v>1</v>
      </c>
      <c r="AW1187" s="467"/>
      <c r="AX1187" s="467"/>
      <c r="AY1187" s="467"/>
      <c r="AZ1187" s="467"/>
      <c r="BA1187" s="467"/>
      <c r="BB1187" s="467"/>
      <c r="BC1187" s="467"/>
      <c r="BD1187" s="467"/>
      <c r="BE1187" s="467"/>
      <c r="BF1187" s="467"/>
      <c r="BG1187" s="467"/>
      <c r="BH1187" s="467"/>
      <c r="BI1187" s="467"/>
      <c r="BJ1187" s="467"/>
      <c r="BK1187" s="467"/>
      <c r="BL1187" s="468"/>
      <c r="BM1187" s="468"/>
      <c r="BN1187" s="468"/>
      <c r="BO1187" s="477"/>
      <c r="BP1187" s="463"/>
      <c r="BQ1187" s="462"/>
    </row>
    <row r="1188" customFormat="false" ht="14.1" hidden="false" customHeight="true" outlineLevel="0" collapsed="false">
      <c r="A1188" s="41" t="s">
        <v>6763</v>
      </c>
      <c r="B1188" s="412" t="s">
        <v>713</v>
      </c>
      <c r="C1188" s="445" t="s">
        <v>36</v>
      </c>
      <c r="D1188" s="644" t="s">
        <v>6764</v>
      </c>
      <c r="E1188" s="120" t="s">
        <v>4254</v>
      </c>
      <c r="F1188" s="120" t="s">
        <v>4253</v>
      </c>
      <c r="G1188" s="456"/>
      <c r="H1188" s="427" t="n">
        <v>0.0825</v>
      </c>
      <c r="I1188" s="427" t="n">
        <v>0.09</v>
      </c>
      <c r="J1188" s="428" t="s">
        <v>5963</v>
      </c>
      <c r="K1188" s="412" t="s">
        <v>6765</v>
      </c>
      <c r="L1188" s="412" t="s">
        <v>5878</v>
      </c>
      <c r="M1188" s="120" t="s">
        <v>4686</v>
      </c>
      <c r="N1188" s="457" t="n">
        <v>94513</v>
      </c>
      <c r="O1188" s="458"/>
      <c r="P1188" s="431"/>
      <c r="Q1188" s="431"/>
      <c r="R1188" s="459"/>
      <c r="S1188" s="460"/>
      <c r="T1188" s="461"/>
      <c r="U1188" s="459"/>
      <c r="V1188" s="120"/>
      <c r="W1188" s="120"/>
      <c r="X1188" s="120"/>
      <c r="Y1188" s="120"/>
      <c r="Z1188" s="460"/>
      <c r="AA1188" s="560"/>
      <c r="AB1188" s="647"/>
      <c r="AK1188" s="437" t="s">
        <v>5946</v>
      </c>
      <c r="AL1188" s="507" t="s">
        <v>6144</v>
      </c>
      <c r="AM1188" s="412" t="s">
        <v>6765</v>
      </c>
      <c r="AN1188" s="462"/>
      <c r="AO1188" s="412" t="s">
        <v>5878</v>
      </c>
      <c r="AP1188" s="120" t="s">
        <v>4686</v>
      </c>
      <c r="AQ1188" s="457" t="n">
        <v>94513</v>
      </c>
      <c r="AR1188" s="463" t="s">
        <v>6766</v>
      </c>
      <c r="AT1188" s="465"/>
      <c r="AU1188" s="459"/>
      <c r="AV1188" s="466" t="n">
        <v>1</v>
      </c>
      <c r="AW1188" s="467"/>
      <c r="AX1188" s="467"/>
      <c r="AY1188" s="467"/>
      <c r="AZ1188" s="467"/>
      <c r="BA1188" s="467"/>
      <c r="BB1188" s="467"/>
      <c r="BC1188" s="467"/>
      <c r="BD1188" s="467"/>
      <c r="BE1188" s="467"/>
      <c r="BF1188" s="467"/>
      <c r="BG1188" s="467"/>
      <c r="BH1188" s="467"/>
      <c r="BI1188" s="467"/>
      <c r="BJ1188" s="467"/>
      <c r="BK1188" s="467"/>
      <c r="BL1188" s="468"/>
      <c r="BM1188" s="468"/>
      <c r="BN1188" s="468"/>
      <c r="BO1188" s="477"/>
      <c r="BP1188" s="463"/>
      <c r="BQ1188" s="462"/>
    </row>
    <row r="1189" customFormat="false" ht="14.1" hidden="false" customHeight="true" outlineLevel="0" collapsed="false">
      <c r="A1189" s="41" t="s">
        <v>4369</v>
      </c>
      <c r="B1189" s="412" t="s">
        <v>713</v>
      </c>
      <c r="C1189" s="445" t="s">
        <v>36</v>
      </c>
      <c r="D1189" s="120" t="s">
        <v>6767</v>
      </c>
      <c r="E1189" s="120" t="s">
        <v>4368</v>
      </c>
      <c r="F1189" s="120" t="s">
        <v>4367</v>
      </c>
      <c r="G1189" s="456" t="s">
        <v>6768</v>
      </c>
      <c r="H1189" s="427" t="n">
        <v>0.0925</v>
      </c>
      <c r="I1189" s="427" t="n">
        <v>0.095</v>
      </c>
      <c r="J1189" s="428" t="s">
        <v>5940</v>
      </c>
      <c r="K1189" s="412" t="s">
        <v>6769</v>
      </c>
      <c r="L1189" s="412" t="s">
        <v>5530</v>
      </c>
      <c r="M1189" s="120" t="s">
        <v>4686</v>
      </c>
      <c r="N1189" s="457" t="n">
        <v>94609</v>
      </c>
      <c r="O1189" s="458" t="s">
        <v>6770</v>
      </c>
      <c r="P1189" s="542"/>
      <c r="Q1189" s="431"/>
      <c r="R1189" s="459"/>
      <c r="S1189" s="460"/>
      <c r="T1189" s="461"/>
      <c r="U1189" s="459"/>
      <c r="V1189" s="120"/>
      <c r="W1189" s="120"/>
      <c r="X1189" s="120"/>
      <c r="Y1189" s="120"/>
      <c r="Z1189" s="460"/>
      <c r="AB1189" s="456"/>
      <c r="AC1189" s="788"/>
      <c r="AK1189" s="437" t="s">
        <v>5946</v>
      </c>
      <c r="AL1189" s="507" t="s">
        <v>6144</v>
      </c>
      <c r="AM1189" s="412" t="s">
        <v>6769</v>
      </c>
      <c r="AN1189" s="462"/>
      <c r="AO1189" s="412" t="s">
        <v>5530</v>
      </c>
      <c r="AP1189" s="120" t="s">
        <v>4686</v>
      </c>
      <c r="AQ1189" s="457" t="n">
        <v>94609</v>
      </c>
      <c r="AR1189" s="463" t="s">
        <v>4367</v>
      </c>
      <c r="AT1189" s="465"/>
      <c r="AU1189" s="459"/>
      <c r="AV1189" s="466"/>
      <c r="AW1189" s="467"/>
      <c r="AX1189" s="467"/>
      <c r="AY1189" s="467"/>
      <c r="AZ1189" s="467"/>
      <c r="BA1189" s="467"/>
      <c r="BB1189" s="467"/>
      <c r="BC1189" s="467"/>
      <c r="BD1189" s="467"/>
      <c r="BE1189" s="467"/>
      <c r="BF1189" s="467"/>
      <c r="BG1189" s="467"/>
      <c r="BH1189" s="467"/>
      <c r="BI1189" s="467"/>
      <c r="BJ1189" s="467"/>
      <c r="BK1189" s="467"/>
      <c r="BL1189" s="468"/>
      <c r="BM1189" s="468"/>
      <c r="BN1189" s="468"/>
      <c r="BO1189" s="469"/>
      <c r="BP1189" s="463"/>
      <c r="BQ1189" s="462"/>
    </row>
    <row r="1190" customFormat="false" ht="14.1" hidden="false" customHeight="true" outlineLevel="0" collapsed="false">
      <c r="A1190" s="41" t="s">
        <v>6788</v>
      </c>
      <c r="B1190" s="412" t="s">
        <v>713</v>
      </c>
      <c r="C1190" s="445" t="s">
        <v>36</v>
      </c>
      <c r="D1190" s="644" t="s">
        <v>6789</v>
      </c>
      <c r="E1190" s="120" t="s">
        <v>2319</v>
      </c>
      <c r="F1190" s="120" t="s">
        <v>6790</v>
      </c>
      <c r="G1190" s="456" t="s">
        <v>6791</v>
      </c>
      <c r="H1190" s="427" t="n">
        <v>0.0975</v>
      </c>
      <c r="I1190" s="427"/>
      <c r="J1190" s="428" t="s">
        <v>5940</v>
      </c>
      <c r="K1190" s="412" t="s">
        <v>6792</v>
      </c>
      <c r="L1190" s="412" t="s">
        <v>5436</v>
      </c>
      <c r="M1190" s="120" t="s">
        <v>4686</v>
      </c>
      <c r="N1190" s="457" t="n">
        <v>94577</v>
      </c>
      <c r="O1190" s="458"/>
      <c r="P1190" s="431"/>
      <c r="Q1190" s="431"/>
      <c r="R1190" s="459"/>
      <c r="S1190" s="460"/>
      <c r="T1190" s="461"/>
      <c r="U1190" s="459"/>
      <c r="V1190" s="120"/>
      <c r="W1190" s="120"/>
      <c r="X1190" s="120"/>
      <c r="Y1190" s="120"/>
      <c r="Z1190" s="460"/>
      <c r="AB1190" s="456"/>
      <c r="AK1190" s="437" t="s">
        <v>5946</v>
      </c>
      <c r="AL1190" s="507" t="s">
        <v>6778</v>
      </c>
      <c r="AM1190" s="412" t="s">
        <v>6792</v>
      </c>
      <c r="AN1190" s="462"/>
      <c r="AO1190" s="412" t="s">
        <v>5436</v>
      </c>
      <c r="AP1190" s="120" t="s">
        <v>4686</v>
      </c>
      <c r="AQ1190" s="457" t="n">
        <v>94577</v>
      </c>
      <c r="AR1190" s="463" t="s">
        <v>6790</v>
      </c>
      <c r="AS1190" s="441"/>
      <c r="AT1190" s="465"/>
      <c r="AU1190" s="459"/>
      <c r="AV1190" s="466"/>
      <c r="AW1190" s="467"/>
      <c r="AX1190" s="467"/>
      <c r="AY1190" s="467"/>
      <c r="AZ1190" s="467"/>
      <c r="BA1190" s="467"/>
      <c r="BB1190" s="467"/>
      <c r="BC1190" s="467"/>
      <c r="BD1190" s="467"/>
      <c r="BE1190" s="467"/>
      <c r="BF1190" s="467"/>
      <c r="BG1190" s="467"/>
      <c r="BH1190" s="467"/>
      <c r="BI1190" s="467"/>
      <c r="BJ1190" s="467"/>
      <c r="BK1190" s="467"/>
      <c r="BL1190" s="468"/>
      <c r="BM1190" s="468"/>
      <c r="BN1190" s="468"/>
      <c r="BO1190" s="412"/>
      <c r="BP1190" s="412"/>
      <c r="BQ1190" s="462"/>
    </row>
    <row r="1191" customFormat="false" ht="14.1" hidden="false" customHeight="true" outlineLevel="0" collapsed="false">
      <c r="A1191" s="41" t="s">
        <v>1772</v>
      </c>
      <c r="B1191" s="412" t="s">
        <v>713</v>
      </c>
      <c r="C1191" s="413" t="s">
        <v>36</v>
      </c>
      <c r="D1191" s="414" t="s">
        <v>8591</v>
      </c>
      <c r="E1191" s="425" t="s">
        <v>1771</v>
      </c>
      <c r="F1191" s="425" t="s">
        <v>1770</v>
      </c>
      <c r="H1191" s="427" t="n">
        <v>0.0725</v>
      </c>
      <c r="I1191" s="427" t="n">
        <v>0.075</v>
      </c>
      <c r="J1191" s="428" t="s">
        <v>7869</v>
      </c>
      <c r="K1191" s="412" t="s">
        <v>12720</v>
      </c>
      <c r="L1191" s="412" t="s">
        <v>7871</v>
      </c>
      <c r="M1191" s="414" t="s">
        <v>4686</v>
      </c>
      <c r="N1191" s="429" t="n">
        <v>95682</v>
      </c>
      <c r="AA1191" s="433" t="s">
        <v>4745</v>
      </c>
      <c r="AK1191" s="437" t="s">
        <v>5946</v>
      </c>
      <c r="AL1191" s="507" t="s">
        <v>6778</v>
      </c>
      <c r="AM1191" s="412" t="s">
        <v>12720</v>
      </c>
      <c r="AN1191" s="439" t="s">
        <v>12721</v>
      </c>
      <c r="AO1191" s="412" t="s">
        <v>7871</v>
      </c>
      <c r="AP1191" s="414" t="s">
        <v>4686</v>
      </c>
      <c r="AQ1191" s="429" t="n">
        <v>95682</v>
      </c>
      <c r="AR1191" s="440" t="s">
        <v>1770</v>
      </c>
      <c r="AV1191" s="442" t="n">
        <v>1</v>
      </c>
      <c r="AW1191" s="443"/>
      <c r="AX1191" s="443"/>
      <c r="AY1191" s="443"/>
      <c r="AZ1191" s="443"/>
      <c r="BA1191" s="443"/>
      <c r="BB1191" s="443"/>
      <c r="BC1191" s="443"/>
      <c r="BD1191" s="443"/>
      <c r="BE1191" s="443" t="s">
        <v>12722</v>
      </c>
      <c r="BF1191" s="443" t="n">
        <v>5.06</v>
      </c>
      <c r="BG1191" s="443"/>
      <c r="BH1191" s="443"/>
      <c r="BI1191" s="443"/>
      <c r="BJ1191" s="443"/>
      <c r="BK1191" s="443"/>
      <c r="BL1191" s="412"/>
      <c r="BM1191" s="412"/>
      <c r="BN1191" s="412"/>
      <c r="BO1191" s="412"/>
      <c r="BP1191" s="478"/>
      <c r="BQ1191" s="462"/>
    </row>
    <row r="1192" customFormat="false" ht="14.1" hidden="false" customHeight="true" outlineLevel="0" collapsed="false">
      <c r="A1192" s="41" t="s">
        <v>2096</v>
      </c>
      <c r="B1192" s="412" t="s">
        <v>713</v>
      </c>
      <c r="C1192" s="445" t="s">
        <v>36</v>
      </c>
      <c r="D1192" s="644"/>
      <c r="E1192" s="120" t="s">
        <v>2095</v>
      </c>
      <c r="F1192" s="120" t="s">
        <v>2094</v>
      </c>
      <c r="G1192" s="456"/>
      <c r="H1192" s="427" t="n">
        <v>0.0925</v>
      </c>
      <c r="I1192" s="427" t="n">
        <v>0.095</v>
      </c>
      <c r="J1192" s="428" t="s">
        <v>5940</v>
      </c>
      <c r="K1192" s="412" t="s">
        <v>12723</v>
      </c>
      <c r="L1192" s="412" t="s">
        <v>5380</v>
      </c>
      <c r="M1192" s="120" t="s">
        <v>4686</v>
      </c>
      <c r="N1192" s="457" t="n">
        <v>94703</v>
      </c>
      <c r="O1192" s="430"/>
      <c r="P1192" s="431"/>
      <c r="Q1192" s="431"/>
      <c r="R1192" s="459"/>
      <c r="S1192" s="460"/>
      <c r="T1192" s="461"/>
      <c r="U1192" s="459"/>
      <c r="V1192" s="120"/>
      <c r="W1192" s="120"/>
      <c r="X1192" s="120"/>
      <c r="Y1192" s="120"/>
      <c r="Z1192" s="460"/>
      <c r="AB1192" s="456"/>
      <c r="AK1192" s="437" t="s">
        <v>5946</v>
      </c>
      <c r="AL1192" s="507" t="s">
        <v>6778</v>
      </c>
      <c r="AM1192" s="412" t="s">
        <v>12723</v>
      </c>
      <c r="AN1192" s="462"/>
      <c r="AO1192" s="412" t="s">
        <v>5380</v>
      </c>
      <c r="AP1192" s="120" t="s">
        <v>4686</v>
      </c>
      <c r="AQ1192" s="457" t="n">
        <v>94703</v>
      </c>
      <c r="AR1192" s="463" t="s">
        <v>2094</v>
      </c>
      <c r="AT1192" s="465"/>
      <c r="AU1192" s="459"/>
      <c r="AV1192" s="466" t="n">
        <v>1</v>
      </c>
      <c r="AW1192" s="467"/>
      <c r="AX1192" s="467"/>
      <c r="AY1192" s="467"/>
      <c r="AZ1192" s="467"/>
      <c r="BA1192" s="467"/>
      <c r="BB1192" s="467"/>
      <c r="BC1192" s="467"/>
      <c r="BD1192" s="467"/>
      <c r="BE1192" s="467"/>
      <c r="BF1192" s="467"/>
      <c r="BG1192" s="467"/>
      <c r="BH1192" s="467"/>
      <c r="BI1192" s="467"/>
      <c r="BJ1192" s="467"/>
      <c r="BK1192" s="467"/>
      <c r="BL1192" s="468"/>
      <c r="BM1192" s="468"/>
      <c r="BN1192" s="468"/>
      <c r="BO1192" s="477"/>
      <c r="BP1192" s="478"/>
      <c r="BQ1192" s="462"/>
    </row>
    <row r="1193" customFormat="false" ht="14.1" hidden="false" customHeight="true" outlineLevel="0" collapsed="false">
      <c r="A1193" s="41" t="s">
        <v>2248</v>
      </c>
      <c r="B1193" s="412" t="s">
        <v>5977</v>
      </c>
      <c r="C1193" s="413" t="s">
        <v>36</v>
      </c>
      <c r="E1193" s="425" t="s">
        <v>1335</v>
      </c>
      <c r="F1193" s="425" t="s">
        <v>2247</v>
      </c>
      <c r="H1193" s="427" t="n">
        <v>0.0925</v>
      </c>
      <c r="I1193" s="427" t="n">
        <v>0.095</v>
      </c>
      <c r="J1193" s="428" t="s">
        <v>5940</v>
      </c>
      <c r="K1193" s="412" t="s">
        <v>12724</v>
      </c>
      <c r="L1193" s="412" t="s">
        <v>5840</v>
      </c>
      <c r="M1193" s="414" t="s">
        <v>4686</v>
      </c>
      <c r="N1193" s="429" t="n">
        <v>94568</v>
      </c>
      <c r="O1193" s="772"/>
      <c r="P1193" s="428"/>
      <c r="Z1193" s="433" t="s">
        <v>12725</v>
      </c>
      <c r="AK1193" s="437" t="s">
        <v>5946</v>
      </c>
      <c r="AL1193" s="507" t="s">
        <v>6778</v>
      </c>
      <c r="AM1193" s="412" t="s">
        <v>12724</v>
      </c>
      <c r="AO1193" s="412" t="s">
        <v>5840</v>
      </c>
      <c r="AP1193" s="414" t="s">
        <v>4686</v>
      </c>
      <c r="AQ1193" s="429" t="n">
        <v>94568</v>
      </c>
      <c r="AR1193" s="440" t="s">
        <v>2247</v>
      </c>
      <c r="AS1193" s="441"/>
      <c r="AV1193" s="442"/>
      <c r="AW1193" s="443"/>
      <c r="AX1193" s="443"/>
      <c r="AY1193" s="443"/>
      <c r="AZ1193" s="443"/>
      <c r="BA1193" s="443"/>
      <c r="BB1193" s="443"/>
      <c r="BC1193" s="443"/>
      <c r="BD1193" s="443"/>
      <c r="BE1193" s="443"/>
      <c r="BF1193" s="443"/>
      <c r="BG1193" s="443"/>
      <c r="BH1193" s="443"/>
      <c r="BI1193" s="443"/>
      <c r="BJ1193" s="443"/>
      <c r="BK1193" s="443"/>
      <c r="BL1193" s="412"/>
      <c r="BM1193" s="412"/>
      <c r="BN1193" s="412"/>
      <c r="BO1193" s="477"/>
      <c r="BP1193" s="478"/>
      <c r="BQ1193" s="462"/>
    </row>
    <row r="1194" customFormat="false" ht="14.1" hidden="false" customHeight="true" outlineLevel="0" collapsed="false">
      <c r="A1194" s="41" t="s">
        <v>4262</v>
      </c>
      <c r="B1194" s="412" t="s">
        <v>713</v>
      </c>
      <c r="C1194" s="445" t="s">
        <v>36</v>
      </c>
      <c r="D1194" s="414" t="s">
        <v>12362</v>
      </c>
      <c r="E1194" s="120" t="s">
        <v>1771</v>
      </c>
      <c r="F1194" s="120" t="s">
        <v>4261</v>
      </c>
      <c r="G1194" s="456"/>
      <c r="H1194" s="427" t="n">
        <v>0.0875</v>
      </c>
      <c r="I1194" s="427" t="n">
        <v>0.09</v>
      </c>
      <c r="J1194" s="428" t="s">
        <v>6730</v>
      </c>
      <c r="K1194" s="412" t="s">
        <v>12726</v>
      </c>
      <c r="L1194" s="412" t="s">
        <v>6732</v>
      </c>
      <c r="M1194" s="120" t="s">
        <v>4686</v>
      </c>
      <c r="N1194" s="457" t="n">
        <v>94806</v>
      </c>
      <c r="O1194" s="458"/>
      <c r="P1194" s="431"/>
      <c r="Q1194" s="431"/>
      <c r="R1194" s="459"/>
      <c r="S1194" s="460"/>
      <c r="T1194" s="461"/>
      <c r="U1194" s="459"/>
      <c r="V1194" s="120"/>
      <c r="W1194" s="120"/>
      <c r="X1194" s="120"/>
      <c r="Y1194" s="120"/>
      <c r="Z1194" s="460"/>
      <c r="AB1194" s="456"/>
      <c r="AC1194" s="641"/>
      <c r="AD1194" s="642"/>
      <c r="AE1194" s="641"/>
      <c r="AF1194" s="641"/>
      <c r="AG1194" s="641"/>
      <c r="AH1194" s="641"/>
      <c r="AI1194" s="641"/>
      <c r="AJ1194" s="643"/>
      <c r="AK1194" s="437" t="s">
        <v>5946</v>
      </c>
      <c r="AL1194" s="507" t="s">
        <v>6778</v>
      </c>
      <c r="AM1194" s="412" t="s">
        <v>12726</v>
      </c>
      <c r="AN1194" s="462"/>
      <c r="AO1194" s="412" t="s">
        <v>6732</v>
      </c>
      <c r="AP1194" s="120" t="s">
        <v>4686</v>
      </c>
      <c r="AQ1194" s="457" t="n">
        <v>94806</v>
      </c>
      <c r="AR1194" s="463" t="s">
        <v>4261</v>
      </c>
      <c r="AS1194" s="441"/>
      <c r="AT1194" s="465"/>
      <c r="AU1194" s="459"/>
      <c r="AV1194" s="466" t="n">
        <v>1</v>
      </c>
      <c r="AW1194" s="467"/>
      <c r="AX1194" s="467"/>
      <c r="AY1194" s="467"/>
      <c r="AZ1194" s="467"/>
      <c r="BA1194" s="467"/>
      <c r="BB1194" s="467"/>
      <c r="BC1194" s="467"/>
      <c r="BD1194" s="467"/>
      <c r="BE1194" s="467"/>
      <c r="BF1194" s="467"/>
      <c r="BG1194" s="467"/>
      <c r="BH1194" s="467"/>
      <c r="BI1194" s="467"/>
      <c r="BJ1194" s="467"/>
      <c r="BK1194" s="467"/>
      <c r="BL1194" s="468"/>
      <c r="BM1194" s="468"/>
      <c r="BN1194" s="468"/>
      <c r="BO1194" s="477"/>
      <c r="BP1194" s="463"/>
      <c r="BQ1194" s="462"/>
    </row>
    <row r="1195" customFormat="false" ht="14.1" hidden="false" customHeight="true" outlineLevel="0" collapsed="false">
      <c r="A1195" s="41" t="s">
        <v>12727</v>
      </c>
      <c r="B1195" s="412" t="s">
        <v>713</v>
      </c>
      <c r="C1195" s="445" t="s">
        <v>36</v>
      </c>
      <c r="D1195" s="414" t="s">
        <v>12728</v>
      </c>
      <c r="E1195" s="120" t="s">
        <v>1530</v>
      </c>
      <c r="F1195" s="120" t="s">
        <v>1529</v>
      </c>
      <c r="G1195" s="456"/>
      <c r="H1195" s="427" t="n">
        <v>0.0875</v>
      </c>
      <c r="I1195" s="427" t="n">
        <v>0.085</v>
      </c>
      <c r="J1195" s="428" t="s">
        <v>8054</v>
      </c>
      <c r="K1195" s="412" t="s">
        <v>12729</v>
      </c>
      <c r="L1195" s="412" t="s">
        <v>5478</v>
      </c>
      <c r="M1195" s="120" t="s">
        <v>4686</v>
      </c>
      <c r="N1195" s="457" t="n">
        <v>95828</v>
      </c>
      <c r="O1195" s="458"/>
      <c r="P1195" s="431"/>
      <c r="Q1195" s="431"/>
      <c r="R1195" s="459"/>
      <c r="S1195" s="460"/>
      <c r="T1195" s="461"/>
      <c r="U1195" s="459"/>
      <c r="V1195" s="120"/>
      <c r="W1195" s="120"/>
      <c r="X1195" s="120"/>
      <c r="Y1195" s="120"/>
      <c r="Z1195" s="460"/>
      <c r="AB1195" s="456"/>
      <c r="AC1195" s="641"/>
      <c r="AD1195" s="642"/>
      <c r="AE1195" s="641"/>
      <c r="AF1195" s="641"/>
      <c r="AG1195" s="641"/>
      <c r="AH1195" s="641"/>
      <c r="AI1195" s="641"/>
      <c r="AJ1195" s="643"/>
      <c r="AK1195" s="437" t="s">
        <v>5946</v>
      </c>
      <c r="AL1195" s="507" t="s">
        <v>6778</v>
      </c>
      <c r="AM1195" s="412" t="s">
        <v>12729</v>
      </c>
      <c r="AN1195" s="462"/>
      <c r="AO1195" s="412" t="s">
        <v>5478</v>
      </c>
      <c r="AP1195" s="120" t="s">
        <v>4686</v>
      </c>
      <c r="AQ1195" s="457" t="n">
        <v>95828</v>
      </c>
      <c r="AR1195" s="463" t="s">
        <v>12730</v>
      </c>
      <c r="AS1195" s="441"/>
      <c r="AT1195" s="465"/>
      <c r="AU1195" s="459"/>
      <c r="AV1195" s="466"/>
      <c r="AW1195" s="467"/>
      <c r="AX1195" s="467"/>
      <c r="AY1195" s="467"/>
      <c r="AZ1195" s="467"/>
      <c r="BA1195" s="467"/>
      <c r="BB1195" s="467"/>
      <c r="BC1195" s="467"/>
      <c r="BD1195" s="467"/>
      <c r="BE1195" s="467"/>
      <c r="BF1195" s="467"/>
      <c r="BG1195" s="467"/>
      <c r="BH1195" s="467"/>
      <c r="BI1195" s="467"/>
      <c r="BJ1195" s="467"/>
      <c r="BK1195" s="467"/>
      <c r="BL1195" s="468"/>
      <c r="BM1195" s="468"/>
      <c r="BN1195" s="468"/>
      <c r="BO1195" s="477"/>
      <c r="BP1195" s="463"/>
      <c r="BQ1195" s="462"/>
    </row>
    <row r="1196" customFormat="false" ht="12.75" hidden="false" customHeight="true" outlineLevel="0" collapsed="false">
      <c r="A1196" s="41" t="s">
        <v>3592</v>
      </c>
      <c r="B1196" s="412" t="s">
        <v>4682</v>
      </c>
      <c r="C1196" s="413" t="s">
        <v>36</v>
      </c>
      <c r="E1196" s="425" t="s">
        <v>3591</v>
      </c>
      <c r="F1196" s="425" t="s">
        <v>3590</v>
      </c>
      <c r="G1196" s="426" t="s">
        <v>12731</v>
      </c>
      <c r="H1196" s="427" t="n">
        <v>0.0925</v>
      </c>
      <c r="I1196" s="427" t="n">
        <v>0.095</v>
      </c>
      <c r="J1196" s="428" t="s">
        <v>82</v>
      </c>
      <c r="K1196" s="412" t="s">
        <v>12732</v>
      </c>
      <c r="L1196" s="412" t="s">
        <v>5820</v>
      </c>
      <c r="M1196" s="414" t="s">
        <v>4686</v>
      </c>
      <c r="N1196" s="429" t="n">
        <v>94803</v>
      </c>
      <c r="AC1196" s="641"/>
      <c r="AD1196" s="642"/>
      <c r="AE1196" s="641"/>
      <c r="AF1196" s="641"/>
      <c r="AG1196" s="641"/>
      <c r="AH1196" s="641"/>
      <c r="AI1196" s="641"/>
      <c r="AJ1196" s="643"/>
      <c r="AK1196" s="437" t="s">
        <v>5946</v>
      </c>
      <c r="AL1196" s="507" t="s">
        <v>6778</v>
      </c>
      <c r="AM1196" s="412" t="s">
        <v>12732</v>
      </c>
      <c r="AO1196" s="412" t="s">
        <v>5820</v>
      </c>
      <c r="AP1196" s="414" t="s">
        <v>4686</v>
      </c>
      <c r="AQ1196" s="429" t="n">
        <v>94803</v>
      </c>
      <c r="AR1196" s="440" t="s">
        <v>12733</v>
      </c>
      <c r="AS1196" s="441"/>
      <c r="AV1196" s="442"/>
      <c r="AW1196" s="443"/>
      <c r="AX1196" s="443"/>
      <c r="AY1196" s="443"/>
      <c r="AZ1196" s="443"/>
      <c r="BA1196" s="443"/>
      <c r="BB1196" s="443"/>
      <c r="BC1196" s="443"/>
      <c r="BD1196" s="443"/>
      <c r="BE1196" s="443"/>
      <c r="BF1196" s="443"/>
      <c r="BG1196" s="443"/>
      <c r="BH1196" s="443"/>
      <c r="BI1196" s="443"/>
      <c r="BJ1196" s="443"/>
      <c r="BK1196" s="443"/>
      <c r="BL1196" s="412"/>
      <c r="BM1196" s="412"/>
      <c r="BN1196" s="412"/>
      <c r="BO1196" s="477"/>
      <c r="BP1196" s="463"/>
      <c r="BQ1196" s="462"/>
    </row>
    <row r="1197" s="462" customFormat="true" ht="14.1" hidden="false" customHeight="true" outlineLevel="0" collapsed="false">
      <c r="A1197" s="41" t="s">
        <v>4049</v>
      </c>
      <c r="B1197" s="412" t="s">
        <v>713</v>
      </c>
      <c r="C1197" s="563" t="s">
        <v>36</v>
      </c>
      <c r="D1197" s="414"/>
      <c r="E1197" s="425" t="s">
        <v>1431</v>
      </c>
      <c r="F1197" s="425" t="s">
        <v>4048</v>
      </c>
      <c r="G1197" s="426"/>
      <c r="H1197" s="427" t="n">
        <v>0.0775</v>
      </c>
      <c r="I1197" s="538" t="n">
        <v>0.08</v>
      </c>
      <c r="J1197" s="428" t="s">
        <v>7434</v>
      </c>
      <c r="K1197" s="412" t="s">
        <v>12734</v>
      </c>
      <c r="L1197" s="412" t="s">
        <v>4655</v>
      </c>
      <c r="M1197" s="414" t="s">
        <v>4686</v>
      </c>
      <c r="N1197" s="429" t="n">
        <v>94558</v>
      </c>
      <c r="O1197" s="593"/>
      <c r="P1197" s="432"/>
      <c r="Q1197" s="432"/>
      <c r="R1197" s="414"/>
      <c r="S1197" s="433"/>
      <c r="T1197" s="434"/>
      <c r="U1197" s="414"/>
      <c r="V1197" s="425"/>
      <c r="W1197" s="425"/>
      <c r="X1197" s="425"/>
      <c r="Y1197" s="425"/>
      <c r="Z1197" s="433"/>
      <c r="AA1197" s="433"/>
      <c r="AB1197" s="435"/>
      <c r="AC1197" s="645"/>
      <c r="AD1197" s="645"/>
      <c r="AE1197" s="645"/>
      <c r="AF1197" s="645"/>
      <c r="AG1197" s="645"/>
      <c r="AH1197" s="645"/>
      <c r="AI1197" s="645"/>
      <c r="AJ1197" s="498"/>
      <c r="AK1197" s="437" t="s">
        <v>5946</v>
      </c>
      <c r="AL1197" s="507" t="s">
        <v>6295</v>
      </c>
      <c r="AM1197" s="412" t="s">
        <v>12734</v>
      </c>
      <c r="AN1197" s="439"/>
      <c r="AO1197" s="412" t="s">
        <v>4655</v>
      </c>
      <c r="AP1197" s="414" t="s">
        <v>4686</v>
      </c>
      <c r="AQ1197" s="429" t="n">
        <v>94558</v>
      </c>
      <c r="AR1197" s="440" t="s">
        <v>4048</v>
      </c>
      <c r="AS1197" s="464"/>
      <c r="AT1197" s="438"/>
      <c r="AU1197" s="414"/>
      <c r="AV1197" s="442"/>
      <c r="AW1197" s="443"/>
      <c r="AX1197" s="443"/>
      <c r="AY1197" s="443"/>
      <c r="AZ1197" s="443"/>
      <c r="BA1197" s="443"/>
      <c r="BB1197" s="443"/>
      <c r="BC1197" s="443"/>
      <c r="BD1197" s="443"/>
      <c r="BE1197" s="443"/>
      <c r="BF1197" s="443"/>
      <c r="BG1197" s="443"/>
      <c r="BH1197" s="443"/>
      <c r="BI1197" s="443"/>
      <c r="BJ1197" s="443"/>
      <c r="BK1197" s="443"/>
      <c r="BL1197" s="412"/>
      <c r="BM1197" s="412"/>
      <c r="BN1197" s="412"/>
      <c r="BO1197" s="469"/>
      <c r="BP1197" s="463"/>
      <c r="ALX1197" s="0"/>
      <c r="ALY1197" s="0"/>
      <c r="ALZ1197" s="0"/>
      <c r="AMA1197" s="0"/>
      <c r="AMB1197" s="0"/>
      <c r="AMC1197" s="0"/>
      <c r="AMD1197" s="0"/>
      <c r="AME1197" s="0"/>
      <c r="AMF1197" s="0"/>
      <c r="AMG1197" s="0"/>
      <c r="AMH1197" s="0"/>
      <c r="AMI1197" s="0"/>
      <c r="AMJ1197" s="0"/>
    </row>
    <row r="1198" customFormat="false" ht="14.1" hidden="false" customHeight="true" outlineLevel="0" collapsed="false">
      <c r="A1198" s="41" t="s">
        <v>6864</v>
      </c>
      <c r="B1198" s="412" t="s">
        <v>713</v>
      </c>
      <c r="C1198" s="508" t="s">
        <v>36</v>
      </c>
      <c r="D1198" s="120"/>
      <c r="E1198" s="120" t="s">
        <v>6866</v>
      </c>
      <c r="F1198" s="120" t="s">
        <v>6867</v>
      </c>
      <c r="G1198" s="456"/>
      <c r="H1198" s="427" t="n">
        <v>0.0875</v>
      </c>
      <c r="I1198" s="427" t="n">
        <v>0.09</v>
      </c>
      <c r="J1198" s="428" t="s">
        <v>6551</v>
      </c>
      <c r="K1198" s="412" t="s">
        <v>6868</v>
      </c>
      <c r="L1198" s="412" t="s">
        <v>6553</v>
      </c>
      <c r="M1198" s="120" t="s">
        <v>4686</v>
      </c>
      <c r="N1198" s="457" t="n">
        <v>94523</v>
      </c>
      <c r="O1198" s="458"/>
      <c r="P1198" s="431"/>
      <c r="Q1198" s="431"/>
      <c r="R1198" s="459"/>
      <c r="S1198" s="460"/>
      <c r="T1198" s="461"/>
      <c r="U1198" s="459"/>
      <c r="V1198" s="120"/>
      <c r="W1198" s="120"/>
      <c r="X1198" s="120"/>
      <c r="Y1198" s="120"/>
      <c r="Z1198" s="460"/>
      <c r="AB1198" s="456"/>
      <c r="AK1198" s="437" t="s">
        <v>5946</v>
      </c>
      <c r="AL1198" s="507" t="s">
        <v>6295</v>
      </c>
      <c r="AM1198" s="412" t="s">
        <v>6868</v>
      </c>
      <c r="AN1198" s="462"/>
      <c r="AO1198" s="412" t="s">
        <v>6553</v>
      </c>
      <c r="AP1198" s="120" t="s">
        <v>4686</v>
      </c>
      <c r="AQ1198" s="457" t="n">
        <v>94523</v>
      </c>
      <c r="AR1198" s="463" t="s">
        <v>6867</v>
      </c>
      <c r="AT1198" s="465"/>
      <c r="AU1198" s="459"/>
      <c r="AV1198" s="466"/>
      <c r="AW1198" s="467"/>
      <c r="AX1198" s="467"/>
      <c r="AY1198" s="467"/>
      <c r="AZ1198" s="467"/>
      <c r="BA1198" s="467"/>
      <c r="BB1198" s="467"/>
      <c r="BC1198" s="467"/>
      <c r="BD1198" s="467"/>
      <c r="BE1198" s="467"/>
      <c r="BF1198" s="467"/>
      <c r="BG1198" s="467"/>
      <c r="BH1198" s="467"/>
      <c r="BI1198" s="467"/>
      <c r="BJ1198" s="467"/>
      <c r="BK1198" s="467"/>
      <c r="BL1198" s="468"/>
      <c r="BM1198" s="468"/>
      <c r="BN1198" s="468"/>
      <c r="BO1198" s="469"/>
      <c r="BP1198" s="463"/>
      <c r="BQ1198" s="462"/>
    </row>
    <row r="1199" customFormat="false" ht="14.1" hidden="false" customHeight="true" outlineLevel="0" collapsed="false">
      <c r="A1199" s="41" t="s">
        <v>12735</v>
      </c>
      <c r="B1199" s="412" t="s">
        <v>713</v>
      </c>
      <c r="C1199" s="508" t="s">
        <v>36</v>
      </c>
      <c r="D1199" s="120" t="s">
        <v>6903</v>
      </c>
      <c r="E1199" s="120" t="s">
        <v>1581</v>
      </c>
      <c r="F1199" s="120" t="s">
        <v>12736</v>
      </c>
      <c r="G1199" s="456"/>
      <c r="H1199" s="427" t="n">
        <v>0.085</v>
      </c>
      <c r="I1199" s="427" t="n">
        <v>0.0875</v>
      </c>
      <c r="J1199" s="428" t="s">
        <v>5772</v>
      </c>
      <c r="K1199" s="412" t="s">
        <v>12737</v>
      </c>
      <c r="L1199" s="412" t="s">
        <v>4720</v>
      </c>
      <c r="M1199" s="120" t="s">
        <v>4686</v>
      </c>
      <c r="N1199" s="457" t="n">
        <v>94133</v>
      </c>
      <c r="O1199" s="430"/>
      <c r="P1199" s="431"/>
      <c r="Q1199" s="431"/>
      <c r="R1199" s="459"/>
      <c r="S1199" s="460"/>
      <c r="T1199" s="461"/>
      <c r="U1199" s="459"/>
      <c r="V1199" s="120"/>
      <c r="W1199" s="120"/>
      <c r="X1199" s="120"/>
      <c r="Y1199" s="120"/>
      <c r="Z1199" s="460"/>
      <c r="AB1199" s="456"/>
      <c r="AK1199" s="437" t="s">
        <v>5946</v>
      </c>
      <c r="AL1199" s="507" t="s">
        <v>6295</v>
      </c>
      <c r="AM1199" s="412" t="s">
        <v>12737</v>
      </c>
      <c r="AN1199" s="462"/>
      <c r="AO1199" s="412" t="s">
        <v>4720</v>
      </c>
      <c r="AP1199" s="120" t="s">
        <v>4686</v>
      </c>
      <c r="AQ1199" s="457" t="n">
        <v>94133</v>
      </c>
      <c r="AR1199" s="463" t="s">
        <v>12736</v>
      </c>
      <c r="AT1199" s="465"/>
      <c r="AU1199" s="459"/>
      <c r="AV1199" s="466" t="n">
        <v>1</v>
      </c>
      <c r="AW1199" s="467"/>
      <c r="AX1199" s="467"/>
      <c r="AY1199" s="467"/>
      <c r="AZ1199" s="467"/>
      <c r="BA1199" s="467"/>
      <c r="BB1199" s="467"/>
      <c r="BC1199" s="467"/>
      <c r="BD1199" s="467"/>
      <c r="BE1199" s="467"/>
      <c r="BF1199" s="467"/>
      <c r="BG1199" s="467"/>
      <c r="BH1199" s="467"/>
      <c r="BI1199" s="467"/>
      <c r="BJ1199" s="467"/>
      <c r="BK1199" s="467"/>
      <c r="BL1199" s="468"/>
      <c r="BM1199" s="468"/>
      <c r="BN1199" s="468"/>
      <c r="BO1199" s="469"/>
      <c r="BP1199" s="478"/>
      <c r="BQ1199" s="462"/>
    </row>
    <row r="1200" customFormat="false" ht="14.1" hidden="false" customHeight="true" outlineLevel="0" collapsed="false">
      <c r="A1200" s="41" t="s">
        <v>1373</v>
      </c>
      <c r="B1200" s="412" t="s">
        <v>713</v>
      </c>
      <c r="C1200" s="508" t="s">
        <v>36</v>
      </c>
      <c r="D1200" s="414" t="s">
        <v>12738</v>
      </c>
      <c r="E1200" s="120" t="s">
        <v>1372</v>
      </c>
      <c r="F1200" s="120" t="s">
        <v>1371</v>
      </c>
      <c r="G1200" s="456"/>
      <c r="H1200" s="427" t="n">
        <v>0.09</v>
      </c>
      <c r="I1200" s="427" t="n">
        <v>0.0875</v>
      </c>
      <c r="J1200" s="428" t="s">
        <v>6018</v>
      </c>
      <c r="K1200" s="412" t="s">
        <v>12739</v>
      </c>
      <c r="L1200" s="412" t="s">
        <v>6385</v>
      </c>
      <c r="M1200" s="120" t="s">
        <v>4686</v>
      </c>
      <c r="N1200" s="457" t="n">
        <v>94086</v>
      </c>
      <c r="O1200" s="458"/>
      <c r="P1200" s="431"/>
      <c r="Q1200" s="431"/>
      <c r="R1200" s="459"/>
      <c r="S1200" s="460"/>
      <c r="T1200" s="461"/>
      <c r="U1200" s="459"/>
      <c r="V1200" s="120"/>
      <c r="W1200" s="120"/>
      <c r="X1200" s="120"/>
      <c r="Y1200" s="120"/>
      <c r="Z1200" s="460"/>
      <c r="AB1200" s="456"/>
      <c r="AC1200" s="641"/>
      <c r="AD1200" s="642"/>
      <c r="AE1200" s="641"/>
      <c r="AF1200" s="641"/>
      <c r="AG1200" s="641"/>
      <c r="AH1200" s="641"/>
      <c r="AI1200" s="641"/>
      <c r="AJ1200" s="643"/>
      <c r="AK1200" s="437" t="s">
        <v>5946</v>
      </c>
      <c r="AL1200" s="507" t="s">
        <v>6295</v>
      </c>
      <c r="AM1200" s="412" t="s">
        <v>12739</v>
      </c>
      <c r="AN1200" s="462"/>
      <c r="AO1200" s="412" t="s">
        <v>6385</v>
      </c>
      <c r="AP1200" s="120" t="s">
        <v>4686</v>
      </c>
      <c r="AQ1200" s="457" t="n">
        <v>94086</v>
      </c>
      <c r="AR1200" s="463" t="s">
        <v>1371</v>
      </c>
      <c r="AS1200" s="441"/>
      <c r="AT1200" s="465"/>
      <c r="AU1200" s="459"/>
      <c r="AV1200" s="466"/>
      <c r="AW1200" s="467"/>
      <c r="AX1200" s="467"/>
      <c r="AY1200" s="467"/>
      <c r="AZ1200" s="467"/>
      <c r="BA1200" s="467"/>
      <c r="BB1200" s="467"/>
      <c r="BC1200" s="467"/>
      <c r="BD1200" s="467"/>
      <c r="BE1200" s="467"/>
      <c r="BF1200" s="467"/>
      <c r="BG1200" s="467"/>
      <c r="BH1200" s="467"/>
      <c r="BI1200" s="467"/>
      <c r="BJ1200" s="467"/>
      <c r="BK1200" s="467"/>
      <c r="BL1200" s="468"/>
      <c r="BM1200" s="468"/>
      <c r="BN1200" s="468"/>
      <c r="BO1200" s="469"/>
      <c r="BP1200" s="412"/>
      <c r="BQ1200" s="462"/>
    </row>
    <row r="1201" customFormat="false" ht="14.1" hidden="false" customHeight="true" outlineLevel="0" collapsed="false">
      <c r="A1201" s="41" t="s">
        <v>1463</v>
      </c>
      <c r="B1201" s="412" t="s">
        <v>713</v>
      </c>
      <c r="C1201" s="508" t="s">
        <v>36</v>
      </c>
      <c r="D1201" s="414" t="s">
        <v>12541</v>
      </c>
      <c r="E1201" s="120" t="s">
        <v>1462</v>
      </c>
      <c r="F1201" s="120" t="s">
        <v>1461</v>
      </c>
      <c r="G1201" s="460"/>
      <c r="H1201" s="427" t="n">
        <v>0.0925</v>
      </c>
      <c r="I1201" s="427" t="n">
        <v>0.095</v>
      </c>
      <c r="J1201" s="428" t="s">
        <v>5940</v>
      </c>
      <c r="K1201" s="412" t="s">
        <v>12740</v>
      </c>
      <c r="L1201" s="412" t="s">
        <v>5530</v>
      </c>
      <c r="M1201" s="120" t="s">
        <v>4686</v>
      </c>
      <c r="N1201" s="457" t="n">
        <v>94609</v>
      </c>
      <c r="O1201" s="458"/>
      <c r="P1201" s="506"/>
      <c r="Q1201" s="506"/>
      <c r="R1201" s="469"/>
      <c r="S1201" s="460"/>
      <c r="T1201" s="461"/>
      <c r="U1201" s="459"/>
      <c r="V1201" s="120"/>
      <c r="W1201" s="120"/>
      <c r="X1201" s="120"/>
      <c r="Y1201" s="120"/>
      <c r="Z1201" s="460"/>
      <c r="AB1201" s="647"/>
      <c r="AK1201" s="437" t="s">
        <v>5946</v>
      </c>
      <c r="AL1201" s="507" t="s">
        <v>6295</v>
      </c>
      <c r="AM1201" s="412" t="s">
        <v>12740</v>
      </c>
      <c r="AN1201" s="462"/>
      <c r="AO1201" s="412" t="s">
        <v>5530</v>
      </c>
      <c r="AP1201" s="120" t="s">
        <v>4686</v>
      </c>
      <c r="AQ1201" s="457" t="n">
        <v>94609</v>
      </c>
      <c r="AR1201" s="463" t="s">
        <v>1461</v>
      </c>
      <c r="AT1201" s="465"/>
      <c r="AU1201" s="459"/>
      <c r="AV1201" s="466" t="n">
        <v>1</v>
      </c>
      <c r="AW1201" s="467" t="s">
        <v>12741</v>
      </c>
      <c r="AX1201" s="467"/>
      <c r="AY1201" s="467"/>
      <c r="AZ1201" s="467"/>
      <c r="BA1201" s="467"/>
      <c r="BB1201" s="467"/>
      <c r="BC1201" s="467"/>
      <c r="BD1201" s="467"/>
      <c r="BE1201" s="467"/>
      <c r="BF1201" s="467"/>
      <c r="BG1201" s="467"/>
      <c r="BH1201" s="467"/>
      <c r="BI1201" s="467"/>
      <c r="BJ1201" s="467"/>
      <c r="BK1201" s="467"/>
      <c r="BL1201" s="468"/>
      <c r="BM1201" s="468"/>
      <c r="BN1201" s="468"/>
      <c r="BO1201" s="469"/>
      <c r="BP1201" s="412"/>
      <c r="BQ1201" s="462"/>
    </row>
    <row r="1202" customFormat="false" ht="14.1" hidden="false" customHeight="true" outlineLevel="0" collapsed="false">
      <c r="A1202" s="41" t="s">
        <v>1554</v>
      </c>
      <c r="B1202" s="412" t="s">
        <v>713</v>
      </c>
      <c r="C1202" s="508" t="s">
        <v>36</v>
      </c>
      <c r="D1202" s="414" t="s">
        <v>12742</v>
      </c>
      <c r="E1202" s="120" t="s">
        <v>1462</v>
      </c>
      <c r="F1202" s="120" t="s">
        <v>1553</v>
      </c>
      <c r="G1202" s="456" t="s">
        <v>12743</v>
      </c>
      <c r="H1202" s="427" t="n">
        <v>0.0925</v>
      </c>
      <c r="I1202" s="427" t="n">
        <v>0.095</v>
      </c>
      <c r="J1202" s="428" t="s">
        <v>5940</v>
      </c>
      <c r="K1202" s="412" t="s">
        <v>12744</v>
      </c>
      <c r="L1202" s="412" t="s">
        <v>12745</v>
      </c>
      <c r="M1202" s="120" t="s">
        <v>4686</v>
      </c>
      <c r="N1202" s="457" t="n">
        <v>94707</v>
      </c>
      <c r="O1202" s="458" t="s">
        <v>12746</v>
      </c>
      <c r="P1202" s="506"/>
      <c r="Q1202" s="506"/>
      <c r="R1202" s="459"/>
      <c r="S1202" s="460"/>
      <c r="T1202" s="461"/>
      <c r="U1202" s="459"/>
      <c r="V1202" s="120"/>
      <c r="W1202" s="120"/>
      <c r="X1202" s="120"/>
      <c r="Y1202" s="120"/>
      <c r="Z1202" s="460"/>
      <c r="AB1202" s="647"/>
      <c r="AK1202" s="437" t="s">
        <v>5946</v>
      </c>
      <c r="AL1202" s="507" t="s">
        <v>6295</v>
      </c>
      <c r="AM1202" s="412" t="str">
        <f aca="false">K1202</f>
        <v>303 Arlington Ave, Suite #1</v>
      </c>
      <c r="AN1202" s="462"/>
      <c r="AO1202" s="412" t="s">
        <v>12745</v>
      </c>
      <c r="AP1202" s="120" t="s">
        <v>4686</v>
      </c>
      <c r="AQ1202" s="457" t="n">
        <v>94707</v>
      </c>
      <c r="AR1202" s="463" t="s">
        <v>1553</v>
      </c>
      <c r="AT1202" s="465"/>
      <c r="AU1202" s="459"/>
      <c r="AV1202" s="466" t="n">
        <v>1</v>
      </c>
      <c r="AW1202" s="467" t="s">
        <v>7996</v>
      </c>
      <c r="AX1202" s="467"/>
      <c r="AY1202" s="467"/>
      <c r="AZ1202" s="467"/>
      <c r="BA1202" s="467"/>
      <c r="BB1202" s="467"/>
      <c r="BC1202" s="467"/>
      <c r="BD1202" s="467"/>
      <c r="BE1202" s="467"/>
      <c r="BF1202" s="467"/>
      <c r="BG1202" s="467"/>
      <c r="BH1202" s="467"/>
      <c r="BI1202" s="467"/>
      <c r="BJ1202" s="467"/>
      <c r="BK1202" s="467"/>
      <c r="BL1202" s="468"/>
      <c r="BM1202" s="468"/>
      <c r="BN1202" s="468"/>
      <c r="BO1202" s="469"/>
      <c r="BP1202" s="412"/>
      <c r="BQ1202" s="462"/>
    </row>
    <row r="1203" s="462" customFormat="true" ht="14.1" hidden="false" customHeight="true" outlineLevel="0" collapsed="false">
      <c r="A1203" s="41" t="s">
        <v>1917</v>
      </c>
      <c r="B1203" s="412" t="s">
        <v>713</v>
      </c>
      <c r="C1203" s="508" t="s">
        <v>36</v>
      </c>
      <c r="D1203" s="120"/>
      <c r="E1203" s="120" t="s">
        <v>1916</v>
      </c>
      <c r="F1203" s="120" t="s">
        <v>1915</v>
      </c>
      <c r="G1203" s="456"/>
      <c r="H1203" s="427" t="n">
        <v>0.0925</v>
      </c>
      <c r="I1203" s="427" t="n">
        <v>0.095</v>
      </c>
      <c r="J1203" s="428" t="s">
        <v>5940</v>
      </c>
      <c r="K1203" s="412" t="s">
        <v>12747</v>
      </c>
      <c r="L1203" s="412" t="s">
        <v>5530</v>
      </c>
      <c r="M1203" s="120" t="s">
        <v>4686</v>
      </c>
      <c r="N1203" s="457" t="n">
        <v>94607</v>
      </c>
      <c r="O1203" s="458" t="s">
        <v>12748</v>
      </c>
      <c r="P1203" s="431"/>
      <c r="Q1203" s="431"/>
      <c r="R1203" s="459"/>
      <c r="S1203" s="460"/>
      <c r="T1203" s="461"/>
      <c r="U1203" s="459"/>
      <c r="V1203" s="120"/>
      <c r="W1203" s="120"/>
      <c r="X1203" s="120"/>
      <c r="Y1203" s="120"/>
      <c r="Z1203" s="460"/>
      <c r="AA1203" s="433"/>
      <c r="AB1203" s="456"/>
      <c r="AC1203" s="594"/>
      <c r="AD1203" s="595"/>
      <c r="AE1203" s="595"/>
      <c r="AF1203" s="595"/>
      <c r="AG1203" s="595"/>
      <c r="AH1203" s="595"/>
      <c r="AI1203" s="595"/>
      <c r="AJ1203" s="596"/>
      <c r="AK1203" s="437" t="s">
        <v>5946</v>
      </c>
      <c r="AL1203" s="507" t="s">
        <v>6295</v>
      </c>
      <c r="AM1203" s="412" t="s">
        <v>12747</v>
      </c>
      <c r="AO1203" s="412" t="s">
        <v>5530</v>
      </c>
      <c r="AP1203" s="120" t="s">
        <v>4686</v>
      </c>
      <c r="AQ1203" s="457" t="n">
        <v>94607</v>
      </c>
      <c r="AR1203" s="463" t="s">
        <v>1915</v>
      </c>
      <c r="AS1203" s="464"/>
      <c r="AT1203" s="465"/>
      <c r="AU1203" s="459"/>
      <c r="AV1203" s="466"/>
      <c r="AW1203" s="467"/>
      <c r="AX1203" s="467"/>
      <c r="AY1203" s="467"/>
      <c r="AZ1203" s="467"/>
      <c r="BA1203" s="467"/>
      <c r="BB1203" s="467"/>
      <c r="BC1203" s="467"/>
      <c r="BD1203" s="467"/>
      <c r="BE1203" s="467"/>
      <c r="BF1203" s="467"/>
      <c r="BG1203" s="467"/>
      <c r="BH1203" s="467"/>
      <c r="BI1203" s="467"/>
      <c r="BJ1203" s="467"/>
      <c r="BK1203" s="467"/>
      <c r="BL1203" s="468"/>
      <c r="BM1203" s="468"/>
      <c r="BN1203" s="468"/>
      <c r="BO1203" s="412"/>
      <c r="BP1203" s="412"/>
      <c r="ALX1203" s="0"/>
      <c r="ALY1203" s="0"/>
      <c r="ALZ1203" s="0"/>
      <c r="AMA1203" s="0"/>
      <c r="AMB1203" s="0"/>
      <c r="AMC1203" s="0"/>
      <c r="AMD1203" s="0"/>
      <c r="AME1203" s="0"/>
      <c r="AMF1203" s="0"/>
      <c r="AMG1203" s="0"/>
      <c r="AMH1203" s="0"/>
      <c r="AMI1203" s="0"/>
      <c r="AMJ1203" s="0"/>
    </row>
    <row r="1204" s="462" customFormat="true" ht="14.1" hidden="false" customHeight="true" outlineLevel="0" collapsed="false">
      <c r="A1204" s="41" t="s">
        <v>6908</v>
      </c>
      <c r="B1204" s="412" t="s">
        <v>713</v>
      </c>
      <c r="C1204" s="563" t="s">
        <v>36</v>
      </c>
      <c r="D1204" s="414" t="s">
        <v>6909</v>
      </c>
      <c r="E1204" s="425" t="s">
        <v>1774</v>
      </c>
      <c r="F1204" s="425" t="s">
        <v>2999</v>
      </c>
      <c r="G1204" s="426" t="s">
        <v>6910</v>
      </c>
      <c r="H1204" s="427" t="n">
        <v>0.0825</v>
      </c>
      <c r="I1204" s="427" t="n">
        <v>0.0825</v>
      </c>
      <c r="J1204" s="428" t="s">
        <v>5980</v>
      </c>
      <c r="K1204" s="412" t="s">
        <v>6911</v>
      </c>
      <c r="L1204" s="412" t="s">
        <v>4773</v>
      </c>
      <c r="M1204" s="414" t="s">
        <v>4686</v>
      </c>
      <c r="N1204" s="429" t="n">
        <v>94952</v>
      </c>
      <c r="O1204" s="593"/>
      <c r="P1204" s="432"/>
      <c r="Q1204" s="432"/>
      <c r="R1204" s="414" t="s">
        <v>6912</v>
      </c>
      <c r="S1204" s="433"/>
      <c r="T1204" s="434"/>
      <c r="U1204" s="414"/>
      <c r="V1204" s="425"/>
      <c r="W1204" s="425"/>
      <c r="X1204" s="425"/>
      <c r="Y1204" s="425"/>
      <c r="Z1204" s="433" t="s">
        <v>6006</v>
      </c>
      <c r="AA1204" s="433" t="s">
        <v>4745</v>
      </c>
      <c r="AB1204" s="435"/>
      <c r="AC1204" s="641"/>
      <c r="AD1204" s="642"/>
      <c r="AE1204" s="641"/>
      <c r="AF1204" s="641"/>
      <c r="AG1204" s="641"/>
      <c r="AH1204" s="641"/>
      <c r="AI1204" s="641"/>
      <c r="AJ1204" s="643"/>
      <c r="AK1204" s="437" t="s">
        <v>5946</v>
      </c>
      <c r="AL1204" s="507" t="s">
        <v>6064</v>
      </c>
      <c r="AM1204" s="412" t="str">
        <f aca="false">PROPER(AN1204)</f>
        <v>707 East Washington</v>
      </c>
      <c r="AN1204" s="439" t="s">
        <v>6913</v>
      </c>
      <c r="AO1204" s="412" t="s">
        <v>4773</v>
      </c>
      <c r="AP1204" s="414" t="s">
        <v>4686</v>
      </c>
      <c r="AQ1204" s="429" t="n">
        <v>94952</v>
      </c>
      <c r="AR1204" s="440" t="s">
        <v>2999</v>
      </c>
      <c r="AS1204" s="441"/>
      <c r="AT1204" s="438" t="s">
        <v>6914</v>
      </c>
      <c r="AU1204" s="414" t="s">
        <v>6914</v>
      </c>
      <c r="AV1204" s="442" t="n">
        <v>1</v>
      </c>
      <c r="AW1204" s="443"/>
      <c r="AX1204" s="443"/>
      <c r="AY1204" s="443"/>
      <c r="AZ1204" s="443"/>
      <c r="BA1204" s="443"/>
      <c r="BB1204" s="443"/>
      <c r="BC1204" s="443"/>
      <c r="BD1204" s="443"/>
      <c r="BE1204" s="443"/>
      <c r="BF1204" s="443"/>
      <c r="BG1204" s="443"/>
      <c r="BH1204" s="443"/>
      <c r="BI1204" s="443"/>
      <c r="BJ1204" s="443"/>
      <c r="BK1204" s="443"/>
      <c r="BL1204" s="412"/>
      <c r="BM1204" s="412"/>
      <c r="BN1204" s="412"/>
      <c r="BO1204" s="469"/>
      <c r="BP1204" s="412"/>
      <c r="ALX1204" s="0"/>
      <c r="ALY1204" s="0"/>
      <c r="ALZ1204" s="0"/>
      <c r="AMA1204" s="0"/>
      <c r="AMB1204" s="0"/>
      <c r="AMC1204" s="0"/>
      <c r="AMD1204" s="0"/>
      <c r="AME1204" s="0"/>
      <c r="AMF1204" s="0"/>
      <c r="AMG1204" s="0"/>
      <c r="AMH1204" s="0"/>
      <c r="AMI1204" s="0"/>
      <c r="AMJ1204" s="0"/>
    </row>
    <row r="1205" s="462" customFormat="true" ht="14.1" hidden="false" customHeight="true" outlineLevel="0" collapsed="false">
      <c r="A1205" s="41" t="s">
        <v>12749</v>
      </c>
      <c r="B1205" s="412" t="s">
        <v>713</v>
      </c>
      <c r="C1205" s="563" t="s">
        <v>36</v>
      </c>
      <c r="D1205" s="414" t="s">
        <v>6909</v>
      </c>
      <c r="E1205" s="425" t="s">
        <v>3079</v>
      </c>
      <c r="F1205" s="425" t="s">
        <v>3078</v>
      </c>
      <c r="G1205" s="426" t="s">
        <v>12750</v>
      </c>
      <c r="H1205" s="427" t="n">
        <v>0.09</v>
      </c>
      <c r="I1205" s="427" t="n">
        <v>0.0925</v>
      </c>
      <c r="J1205" s="428" t="s">
        <v>7614</v>
      </c>
      <c r="K1205" s="412" t="s">
        <v>12751</v>
      </c>
      <c r="L1205" s="412" t="s">
        <v>3082</v>
      </c>
      <c r="M1205" s="414" t="s">
        <v>4686</v>
      </c>
      <c r="N1205" s="429" t="n">
        <v>94901</v>
      </c>
      <c r="O1205" s="593"/>
      <c r="P1205" s="432"/>
      <c r="Q1205" s="432"/>
      <c r="R1205" s="414"/>
      <c r="S1205" s="433"/>
      <c r="T1205" s="434"/>
      <c r="U1205" s="414"/>
      <c r="V1205" s="425"/>
      <c r="W1205" s="425"/>
      <c r="X1205" s="425"/>
      <c r="Y1205" s="425"/>
      <c r="Z1205" s="433" t="s">
        <v>6006</v>
      </c>
      <c r="AA1205" s="433" t="s">
        <v>4745</v>
      </c>
      <c r="AB1205" s="435"/>
      <c r="AC1205" s="641"/>
      <c r="AD1205" s="642"/>
      <c r="AE1205" s="641"/>
      <c r="AF1205" s="641"/>
      <c r="AG1205" s="641"/>
      <c r="AH1205" s="641"/>
      <c r="AI1205" s="641"/>
      <c r="AJ1205" s="643"/>
      <c r="AK1205" s="437" t="s">
        <v>5946</v>
      </c>
      <c r="AL1205" s="507" t="s">
        <v>6064</v>
      </c>
      <c r="AM1205" s="412" t="str">
        <f aca="false">PROPER(AN1205)</f>
        <v>1119 Fourth St</v>
      </c>
      <c r="AN1205" s="439" t="s">
        <v>12752</v>
      </c>
      <c r="AO1205" s="412" t="s">
        <v>3082</v>
      </c>
      <c r="AP1205" s="414" t="s">
        <v>4686</v>
      </c>
      <c r="AQ1205" s="429" t="n">
        <v>94901</v>
      </c>
      <c r="AR1205" s="440" t="s">
        <v>3078</v>
      </c>
      <c r="AS1205" s="441"/>
      <c r="AT1205" s="438"/>
      <c r="AU1205" s="414"/>
      <c r="AV1205" s="442" t="n">
        <v>1</v>
      </c>
      <c r="AW1205" s="443"/>
      <c r="AX1205" s="443"/>
      <c r="AY1205" s="443"/>
      <c r="AZ1205" s="443"/>
      <c r="BA1205" s="443"/>
      <c r="BB1205" s="443"/>
      <c r="BC1205" s="443"/>
      <c r="BD1205" s="443"/>
      <c r="BE1205" s="443"/>
      <c r="BF1205" s="443"/>
      <c r="BG1205" s="443"/>
      <c r="BH1205" s="443"/>
      <c r="BI1205" s="443"/>
      <c r="BJ1205" s="443"/>
      <c r="BK1205" s="443"/>
      <c r="BL1205" s="412"/>
      <c r="BM1205" s="412"/>
      <c r="BN1205" s="412"/>
      <c r="BO1205" s="469"/>
      <c r="BP1205" s="478"/>
      <c r="ALX1205" s="0"/>
      <c r="ALY1205" s="0"/>
      <c r="ALZ1205" s="0"/>
      <c r="AMA1205" s="0"/>
      <c r="AMB1205" s="0"/>
      <c r="AMC1205" s="0"/>
      <c r="AMD1205" s="0"/>
      <c r="AME1205" s="0"/>
      <c r="AMF1205" s="0"/>
      <c r="AMG1205" s="0"/>
      <c r="AMH1205" s="0"/>
      <c r="AMI1205" s="0"/>
      <c r="AMJ1205" s="0"/>
    </row>
    <row r="1206" s="462" customFormat="true" ht="14.1" hidden="false" customHeight="true" outlineLevel="0" collapsed="false">
      <c r="A1206" s="41" t="s">
        <v>12753</v>
      </c>
      <c r="B1206" s="412" t="s">
        <v>713</v>
      </c>
      <c r="C1206" s="563" t="s">
        <v>36</v>
      </c>
      <c r="D1206" s="414"/>
      <c r="E1206" s="425" t="s">
        <v>3079</v>
      </c>
      <c r="F1206" s="425" t="s">
        <v>3143</v>
      </c>
      <c r="G1206" s="426"/>
      <c r="H1206" s="427" t="n">
        <v>0.085</v>
      </c>
      <c r="I1206" s="427" t="n">
        <v>0.0875</v>
      </c>
      <c r="J1206" s="428" t="s">
        <v>5772</v>
      </c>
      <c r="K1206" s="412" t="s">
        <v>12754</v>
      </c>
      <c r="L1206" s="412" t="s">
        <v>4720</v>
      </c>
      <c r="M1206" s="414" t="s">
        <v>4686</v>
      </c>
      <c r="N1206" s="429" t="n">
        <v>94123</v>
      </c>
      <c r="O1206" s="593"/>
      <c r="P1206" s="432"/>
      <c r="Q1206" s="432"/>
      <c r="R1206" s="414"/>
      <c r="S1206" s="433"/>
      <c r="T1206" s="434"/>
      <c r="U1206" s="414"/>
      <c r="V1206" s="425"/>
      <c r="W1206" s="425"/>
      <c r="X1206" s="425"/>
      <c r="Y1206" s="425"/>
      <c r="Z1206" s="433" t="s">
        <v>12755</v>
      </c>
      <c r="AA1206" s="433"/>
      <c r="AB1206" s="435"/>
      <c r="AC1206" s="641"/>
      <c r="AD1206" s="641"/>
      <c r="AE1206" s="641"/>
      <c r="AF1206" s="641"/>
      <c r="AG1206" s="641"/>
      <c r="AH1206" s="641"/>
      <c r="AI1206" s="641"/>
      <c r="AJ1206" s="643"/>
      <c r="AK1206" s="437" t="s">
        <v>5946</v>
      </c>
      <c r="AL1206" s="507" t="s">
        <v>6064</v>
      </c>
      <c r="AM1206" s="412" t="s">
        <v>12754</v>
      </c>
      <c r="AN1206" s="439"/>
      <c r="AO1206" s="412" t="s">
        <v>4720</v>
      </c>
      <c r="AP1206" s="414" t="s">
        <v>4686</v>
      </c>
      <c r="AQ1206" s="429" t="n">
        <v>94123</v>
      </c>
      <c r="AR1206" s="440" t="s">
        <v>3143</v>
      </c>
      <c r="AS1206" s="441"/>
      <c r="AT1206" s="438"/>
      <c r="AU1206" s="414"/>
      <c r="AV1206" s="442"/>
      <c r="AW1206" s="443"/>
      <c r="AX1206" s="443"/>
      <c r="AY1206" s="443"/>
      <c r="AZ1206" s="443"/>
      <c r="BA1206" s="443"/>
      <c r="BB1206" s="443"/>
      <c r="BC1206" s="443"/>
      <c r="BD1206" s="443"/>
      <c r="BE1206" s="443"/>
      <c r="BF1206" s="443"/>
      <c r="BG1206" s="443"/>
      <c r="BH1206" s="443"/>
      <c r="BI1206" s="443"/>
      <c r="BJ1206" s="443"/>
      <c r="BK1206" s="443"/>
      <c r="BL1206" s="412"/>
      <c r="BM1206" s="412"/>
      <c r="BN1206" s="412"/>
      <c r="BO1206" s="469"/>
      <c r="BP1206" s="478"/>
      <c r="ALX1206" s="0"/>
      <c r="ALY1206" s="0"/>
      <c r="ALZ1206" s="0"/>
      <c r="AMA1206" s="0"/>
      <c r="AMB1206" s="0"/>
      <c r="AMC1206" s="0"/>
      <c r="AMD1206" s="0"/>
      <c r="AME1206" s="0"/>
      <c r="AMF1206" s="0"/>
      <c r="AMG1206" s="0"/>
      <c r="AMH1206" s="0"/>
      <c r="AMI1206" s="0"/>
      <c r="AMJ1206" s="0"/>
    </row>
    <row r="1207" s="462" customFormat="true" ht="14.1" hidden="false" customHeight="true" outlineLevel="0" collapsed="false">
      <c r="A1207" s="41" t="s">
        <v>3289</v>
      </c>
      <c r="B1207" s="412" t="s">
        <v>713</v>
      </c>
      <c r="C1207" s="563" t="s">
        <v>36</v>
      </c>
      <c r="D1207" s="414" t="s">
        <v>6946</v>
      </c>
      <c r="E1207" s="425" t="s">
        <v>3287</v>
      </c>
      <c r="F1207" s="425" t="s">
        <v>3286</v>
      </c>
      <c r="G1207" s="426"/>
      <c r="H1207" s="427" t="n">
        <v>0.0825</v>
      </c>
      <c r="I1207" s="427" t="n">
        <v>0.0825</v>
      </c>
      <c r="J1207" s="428" t="s">
        <v>5980</v>
      </c>
      <c r="K1207" s="412" t="s">
        <v>6947</v>
      </c>
      <c r="L1207" s="412" t="s">
        <v>6948</v>
      </c>
      <c r="M1207" s="414" t="s">
        <v>4686</v>
      </c>
      <c r="N1207" s="429" t="n">
        <v>95416</v>
      </c>
      <c r="O1207" s="640" t="s">
        <v>6949</v>
      </c>
      <c r="P1207" s="432"/>
      <c r="Q1207" s="432"/>
      <c r="R1207" s="414"/>
      <c r="S1207" s="433"/>
      <c r="T1207" s="434"/>
      <c r="U1207" s="414"/>
      <c r="V1207" s="425"/>
      <c r="W1207" s="425"/>
      <c r="X1207" s="425"/>
      <c r="Y1207" s="425"/>
      <c r="Z1207" s="433"/>
      <c r="AA1207" s="433"/>
      <c r="AB1207" s="435"/>
      <c r="AC1207" s="594" t="n">
        <v>15157</v>
      </c>
      <c r="AD1207" s="595"/>
      <c r="AE1207" s="595"/>
      <c r="AF1207" s="595"/>
      <c r="AG1207" s="595"/>
      <c r="AH1207" s="595"/>
      <c r="AI1207" s="595"/>
      <c r="AJ1207" s="596"/>
      <c r="AK1207" s="437" t="s">
        <v>5946</v>
      </c>
      <c r="AL1207" s="507" t="s">
        <v>6108</v>
      </c>
      <c r="AM1207" s="412" t="str">
        <f aca="false">K1207</f>
        <v>17800 Sonoma Hwy</v>
      </c>
      <c r="AN1207" s="439"/>
      <c r="AO1207" s="412" t="s">
        <v>6948</v>
      </c>
      <c r="AP1207" s="414" t="s">
        <v>4686</v>
      </c>
      <c r="AQ1207" s="429" t="n">
        <v>95416</v>
      </c>
      <c r="AR1207" s="440" t="str">
        <f aca="false">F1207</f>
        <v>707-996-1008</v>
      </c>
      <c r="AS1207" s="441"/>
      <c r="AT1207" s="438"/>
      <c r="AU1207" s="414"/>
      <c r="AV1207" s="442" t="n">
        <v>3</v>
      </c>
      <c r="AW1207" s="443" t="s">
        <v>6946</v>
      </c>
      <c r="AX1207" s="443"/>
      <c r="AY1207" s="443"/>
      <c r="AZ1207" s="443"/>
      <c r="BA1207" s="443"/>
      <c r="BB1207" s="443"/>
      <c r="BC1207" s="443"/>
      <c r="BD1207" s="443"/>
      <c r="BE1207" s="443"/>
      <c r="BF1207" s="443"/>
      <c r="BG1207" s="443"/>
      <c r="BH1207" s="443"/>
      <c r="BI1207" s="443"/>
      <c r="BJ1207" s="443"/>
      <c r="BK1207" s="443"/>
      <c r="BL1207" s="412"/>
      <c r="BM1207" s="412"/>
      <c r="BN1207" s="412"/>
      <c r="BO1207" s="477"/>
      <c r="BP1207" s="478"/>
      <c r="ALX1207" s="0"/>
      <c r="ALY1207" s="0"/>
      <c r="ALZ1207" s="0"/>
      <c r="AMA1207" s="0"/>
      <c r="AMB1207" s="0"/>
      <c r="AMC1207" s="0"/>
      <c r="AMD1207" s="0"/>
      <c r="AME1207" s="0"/>
      <c r="AMF1207" s="0"/>
      <c r="AMG1207" s="0"/>
      <c r="AMH1207" s="0"/>
      <c r="AMI1207" s="0"/>
      <c r="AMJ1207" s="0"/>
    </row>
    <row r="1208" s="462" customFormat="true" ht="14.1" hidden="false" customHeight="true" outlineLevel="0" collapsed="false">
      <c r="A1208" s="41" t="s">
        <v>12756</v>
      </c>
      <c r="B1208" s="412" t="s">
        <v>713</v>
      </c>
      <c r="C1208" s="563" t="s">
        <v>36</v>
      </c>
      <c r="D1208" s="414" t="s">
        <v>12757</v>
      </c>
      <c r="E1208" s="425" t="s">
        <v>12758</v>
      </c>
      <c r="F1208" s="425" t="s">
        <v>12759</v>
      </c>
      <c r="G1208" s="426"/>
      <c r="H1208" s="427" t="n">
        <v>0.0925</v>
      </c>
      <c r="I1208" s="427"/>
      <c r="J1208" s="428" t="s">
        <v>6337</v>
      </c>
      <c r="K1208" s="412" t="s">
        <v>12760</v>
      </c>
      <c r="L1208" s="412" t="s">
        <v>5362</v>
      </c>
      <c r="M1208" s="414" t="s">
        <v>4686</v>
      </c>
      <c r="N1208" s="429" t="n">
        <v>94065</v>
      </c>
      <c r="O1208" s="640"/>
      <c r="P1208" s="432"/>
      <c r="Q1208" s="432"/>
      <c r="R1208" s="414"/>
      <c r="S1208" s="433"/>
      <c r="T1208" s="434"/>
      <c r="U1208" s="414"/>
      <c r="V1208" s="425"/>
      <c r="W1208" s="425"/>
      <c r="X1208" s="425"/>
      <c r="Y1208" s="425"/>
      <c r="Z1208" s="433"/>
      <c r="AA1208" s="433"/>
      <c r="AB1208" s="435"/>
      <c r="AC1208" s="594"/>
      <c r="AD1208" s="595"/>
      <c r="AE1208" s="595"/>
      <c r="AF1208" s="595"/>
      <c r="AG1208" s="595"/>
      <c r="AH1208" s="595"/>
      <c r="AI1208" s="595"/>
      <c r="AJ1208" s="596"/>
      <c r="AK1208" s="437" t="s">
        <v>5946</v>
      </c>
      <c r="AL1208" s="507" t="s">
        <v>6108</v>
      </c>
      <c r="AM1208" s="412" t="s">
        <v>12760</v>
      </c>
      <c r="AN1208" s="439"/>
      <c r="AO1208" s="412" t="s">
        <v>5362</v>
      </c>
      <c r="AP1208" s="414" t="s">
        <v>4686</v>
      </c>
      <c r="AQ1208" s="429" t="n">
        <v>94065</v>
      </c>
      <c r="AR1208" s="440" t="s">
        <v>12759</v>
      </c>
      <c r="AS1208" s="441"/>
      <c r="AT1208" s="438"/>
      <c r="AU1208" s="414"/>
      <c r="AV1208" s="442"/>
      <c r="AW1208" s="443"/>
      <c r="AX1208" s="443"/>
      <c r="AY1208" s="443"/>
      <c r="AZ1208" s="443"/>
      <c r="BA1208" s="443"/>
      <c r="BB1208" s="443"/>
      <c r="BC1208" s="443"/>
      <c r="BD1208" s="443"/>
      <c r="BE1208" s="443"/>
      <c r="BF1208" s="443"/>
      <c r="BG1208" s="443"/>
      <c r="BH1208" s="443"/>
      <c r="BI1208" s="443"/>
      <c r="BJ1208" s="443"/>
      <c r="BK1208" s="443"/>
      <c r="BL1208" s="412"/>
      <c r="BM1208" s="412"/>
      <c r="BN1208" s="412"/>
      <c r="BO1208" s="477"/>
      <c r="BP1208" s="478"/>
      <c r="BQ1208" s="439"/>
      <c r="ALX1208" s="0"/>
      <c r="ALY1208" s="0"/>
      <c r="ALZ1208" s="0"/>
      <c r="AMA1208" s="0"/>
      <c r="AMB1208" s="0"/>
      <c r="AMC1208" s="0"/>
      <c r="AMD1208" s="0"/>
      <c r="AME1208" s="0"/>
      <c r="AMF1208" s="0"/>
      <c r="AMG1208" s="0"/>
      <c r="AMH1208" s="0"/>
      <c r="AMI1208" s="0"/>
      <c r="AMJ1208" s="0"/>
    </row>
    <row r="1209" customFormat="false" ht="14.1" hidden="false" customHeight="true" outlineLevel="0" collapsed="false">
      <c r="A1209" s="41" t="s">
        <v>1558</v>
      </c>
      <c r="B1209" s="412" t="s">
        <v>713</v>
      </c>
      <c r="C1209" s="508" t="s">
        <v>36</v>
      </c>
      <c r="D1209" s="414" t="s">
        <v>12314</v>
      </c>
      <c r="E1209" s="120" t="s">
        <v>1556</v>
      </c>
      <c r="F1209" s="120" t="s">
        <v>1555</v>
      </c>
      <c r="G1209" s="456"/>
      <c r="H1209" s="427" t="n">
        <v>0.09</v>
      </c>
      <c r="I1209" s="427" t="n">
        <v>0.0875</v>
      </c>
      <c r="J1209" s="428" t="s">
        <v>6018</v>
      </c>
      <c r="K1209" s="412" t="s">
        <v>12761</v>
      </c>
      <c r="L1209" s="412" t="s">
        <v>5676</v>
      </c>
      <c r="M1209" s="120" t="s">
        <v>4686</v>
      </c>
      <c r="N1209" s="457" t="n">
        <v>94306</v>
      </c>
      <c r="O1209" s="764"/>
      <c r="P1209" s="542"/>
      <c r="Q1209" s="431"/>
      <c r="R1209" s="459"/>
      <c r="S1209" s="460"/>
      <c r="T1209" s="461"/>
      <c r="U1209" s="459"/>
      <c r="V1209" s="120"/>
      <c r="W1209" s="120"/>
      <c r="X1209" s="120"/>
      <c r="Y1209" s="120"/>
      <c r="Z1209" s="460" t="s">
        <v>12762</v>
      </c>
      <c r="AB1209" s="456"/>
      <c r="AC1209" s="641"/>
      <c r="AD1209" s="642"/>
      <c r="AE1209" s="641"/>
      <c r="AF1209" s="641"/>
      <c r="AG1209" s="641"/>
      <c r="AH1209" s="641"/>
      <c r="AI1209" s="641"/>
      <c r="AJ1209" s="643"/>
      <c r="AK1209" s="437" t="s">
        <v>5946</v>
      </c>
      <c r="AL1209" s="507" t="s">
        <v>5946</v>
      </c>
      <c r="AM1209" s="412" t="s">
        <v>12761</v>
      </c>
      <c r="AN1209" s="462"/>
      <c r="AO1209" s="412" t="s">
        <v>5676</v>
      </c>
      <c r="AP1209" s="120" t="s">
        <v>4686</v>
      </c>
      <c r="AQ1209" s="457" t="n">
        <v>94306</v>
      </c>
      <c r="AR1209" s="463" t="s">
        <v>1555</v>
      </c>
      <c r="AS1209" s="441"/>
      <c r="AT1209" s="465"/>
      <c r="AU1209" s="459"/>
      <c r="AV1209" s="466"/>
      <c r="AW1209" s="467"/>
      <c r="AX1209" s="467"/>
      <c r="AY1209" s="467"/>
      <c r="AZ1209" s="467"/>
      <c r="BA1209" s="467"/>
      <c r="BB1209" s="467"/>
      <c r="BC1209" s="467"/>
      <c r="BD1209" s="467"/>
      <c r="BE1209" s="467"/>
      <c r="BF1209" s="467"/>
      <c r="BG1209" s="467"/>
      <c r="BH1209" s="467"/>
      <c r="BI1209" s="467"/>
      <c r="BJ1209" s="467"/>
      <c r="BK1209" s="467"/>
      <c r="BL1209" s="468"/>
      <c r="BM1209" s="468"/>
      <c r="BN1209" s="468"/>
      <c r="BO1209" s="469"/>
      <c r="BP1209" s="463"/>
    </row>
    <row r="1210" s="557" customFormat="true" ht="14.1" hidden="false" customHeight="true" outlineLevel="0" collapsed="false">
      <c r="A1210" s="41" t="s">
        <v>12763</v>
      </c>
      <c r="B1210" s="412" t="s">
        <v>713</v>
      </c>
      <c r="C1210" s="508" t="s">
        <v>36</v>
      </c>
      <c r="D1210" s="414" t="s">
        <v>9109</v>
      </c>
      <c r="E1210" s="120" t="s">
        <v>1360</v>
      </c>
      <c r="F1210" s="120" t="s">
        <v>12764</v>
      </c>
      <c r="G1210" s="456"/>
      <c r="H1210" s="427" t="n">
        <v>0.085</v>
      </c>
      <c r="I1210" s="427"/>
      <c r="J1210" s="428" t="s">
        <v>5772</v>
      </c>
      <c r="K1210" s="412" t="s">
        <v>12765</v>
      </c>
      <c r="L1210" s="412" t="s">
        <v>4720</v>
      </c>
      <c r="M1210" s="120" t="s">
        <v>4686</v>
      </c>
      <c r="N1210" s="457" t="n">
        <v>94109</v>
      </c>
      <c r="O1210" s="458"/>
      <c r="P1210" s="431"/>
      <c r="Q1210" s="431"/>
      <c r="R1210" s="459"/>
      <c r="S1210" s="460"/>
      <c r="T1210" s="461"/>
      <c r="U1210" s="459"/>
      <c r="V1210" s="120"/>
      <c r="W1210" s="120"/>
      <c r="X1210" s="120"/>
      <c r="Y1210" s="120"/>
      <c r="Z1210" s="460" t="s">
        <v>12766</v>
      </c>
      <c r="AA1210" s="433"/>
      <c r="AB1210" s="456"/>
      <c r="AC1210" s="645" t="s">
        <v>9652</v>
      </c>
      <c r="AD1210" s="645" t="s">
        <v>12767</v>
      </c>
      <c r="AE1210" s="645"/>
      <c r="AF1210" s="645" t="s">
        <v>7633</v>
      </c>
      <c r="AG1210" s="645"/>
      <c r="AH1210" s="645"/>
      <c r="AI1210" s="645"/>
      <c r="AJ1210" s="498" t="s">
        <v>7581</v>
      </c>
      <c r="AK1210" s="437" t="s">
        <v>5946</v>
      </c>
      <c r="AL1210" s="507" t="s">
        <v>5946</v>
      </c>
      <c r="AM1210" s="412" t="s">
        <v>12765</v>
      </c>
      <c r="AN1210" s="462"/>
      <c r="AO1210" s="412" t="s">
        <v>4720</v>
      </c>
      <c r="AP1210" s="120" t="s">
        <v>4686</v>
      </c>
      <c r="AQ1210" s="457" t="n">
        <v>94109</v>
      </c>
      <c r="AR1210" s="463" t="s">
        <v>12764</v>
      </c>
      <c r="AS1210" s="437"/>
      <c r="AT1210" s="465"/>
      <c r="AU1210" s="459"/>
      <c r="AV1210" s="466"/>
      <c r="AW1210" s="467"/>
      <c r="AX1210" s="467"/>
      <c r="AY1210" s="467"/>
      <c r="AZ1210" s="467"/>
      <c r="BA1210" s="467"/>
      <c r="BB1210" s="467"/>
      <c r="BC1210" s="467"/>
      <c r="BD1210" s="467"/>
      <c r="BE1210" s="467"/>
      <c r="BF1210" s="467"/>
      <c r="BG1210" s="467"/>
      <c r="BH1210" s="467"/>
      <c r="BI1210" s="467"/>
      <c r="BJ1210" s="467" t="s">
        <v>12768</v>
      </c>
      <c r="BK1210" s="467"/>
      <c r="BL1210" s="468"/>
      <c r="BM1210" s="468"/>
      <c r="BN1210" s="468"/>
      <c r="BO1210" s="469"/>
      <c r="BP1210" s="463"/>
      <c r="BQ1210" s="462"/>
      <c r="ALX1210" s="0"/>
      <c r="ALY1210" s="0"/>
      <c r="ALZ1210" s="0"/>
      <c r="AMA1210" s="0"/>
      <c r="AMB1210" s="0"/>
      <c r="AMC1210" s="0"/>
      <c r="AMD1210" s="0"/>
      <c r="AME1210" s="0"/>
      <c r="AMF1210" s="0"/>
      <c r="AMG1210" s="0"/>
      <c r="AMH1210" s="0"/>
      <c r="AMI1210" s="0"/>
      <c r="AMJ1210" s="0"/>
    </row>
    <row r="1211" s="557" customFormat="true" ht="14.1" hidden="false" customHeight="true" outlineLevel="0" collapsed="false">
      <c r="A1211" s="41" t="s">
        <v>6980</v>
      </c>
      <c r="B1211" s="412" t="s">
        <v>713</v>
      </c>
      <c r="C1211" s="563" t="s">
        <v>36</v>
      </c>
      <c r="D1211" s="414" t="s">
        <v>6981</v>
      </c>
      <c r="E1211" s="425" t="s">
        <v>1527</v>
      </c>
      <c r="F1211" s="425" t="s">
        <v>6982</v>
      </c>
      <c r="G1211" s="426" t="s">
        <v>6983</v>
      </c>
      <c r="H1211" s="427" t="n">
        <v>0.0825</v>
      </c>
      <c r="I1211" s="538"/>
      <c r="J1211" s="428" t="s">
        <v>5980</v>
      </c>
      <c r="K1211" s="412" t="s">
        <v>6984</v>
      </c>
      <c r="L1211" s="412" t="s">
        <v>4773</v>
      </c>
      <c r="M1211" s="414" t="s">
        <v>4686</v>
      </c>
      <c r="N1211" s="429" t="n">
        <v>94952</v>
      </c>
      <c r="O1211" s="593"/>
      <c r="P1211" s="432"/>
      <c r="Q1211" s="432"/>
      <c r="R1211" s="414"/>
      <c r="S1211" s="433"/>
      <c r="T1211" s="434"/>
      <c r="U1211" s="414"/>
      <c r="V1211" s="425"/>
      <c r="W1211" s="425"/>
      <c r="X1211" s="425"/>
      <c r="Y1211" s="425"/>
      <c r="Z1211" s="433"/>
      <c r="AA1211" s="433"/>
      <c r="AB1211" s="435"/>
      <c r="AC1211" s="641" t="s">
        <v>8004</v>
      </c>
      <c r="AD1211" s="642"/>
      <c r="AE1211" s="641"/>
      <c r="AF1211" s="641"/>
      <c r="AG1211" s="641"/>
      <c r="AH1211" s="641"/>
      <c r="AI1211" s="641"/>
      <c r="AJ1211" s="643" t="s">
        <v>7581</v>
      </c>
      <c r="AK1211" s="437" t="s">
        <v>5946</v>
      </c>
      <c r="AL1211" s="507" t="s">
        <v>5946</v>
      </c>
      <c r="AM1211" s="412" t="s">
        <v>6984</v>
      </c>
      <c r="AN1211" s="439"/>
      <c r="AO1211" s="412" t="s">
        <v>4773</v>
      </c>
      <c r="AP1211" s="414" t="s">
        <v>4686</v>
      </c>
      <c r="AQ1211" s="429" t="n">
        <v>94952</v>
      </c>
      <c r="AR1211" s="440" t="s">
        <v>6982</v>
      </c>
      <c r="AS1211" s="441"/>
      <c r="AT1211" s="438"/>
      <c r="AU1211" s="414"/>
      <c r="AV1211" s="442" t="n">
        <v>1</v>
      </c>
      <c r="AW1211" s="443" t="s">
        <v>6985</v>
      </c>
      <c r="AX1211" s="443"/>
      <c r="AY1211" s="443"/>
      <c r="AZ1211" s="443"/>
      <c r="BA1211" s="443"/>
      <c r="BB1211" s="443"/>
      <c r="BC1211" s="443"/>
      <c r="BD1211" s="443"/>
      <c r="BE1211" s="443"/>
      <c r="BF1211" s="443"/>
      <c r="BG1211" s="443"/>
      <c r="BH1211" s="443"/>
      <c r="BI1211" s="443"/>
      <c r="BJ1211" s="443"/>
      <c r="BK1211" s="443"/>
      <c r="BL1211" s="412"/>
      <c r="BM1211" s="412"/>
      <c r="BN1211" s="412"/>
      <c r="BO1211" s="469"/>
      <c r="BP1211" s="463"/>
      <c r="BQ1211" s="462"/>
      <c r="ALX1211" s="0"/>
      <c r="ALY1211" s="0"/>
      <c r="ALZ1211" s="0"/>
      <c r="AMA1211" s="0"/>
      <c r="AMB1211" s="0"/>
      <c r="AMC1211" s="0"/>
      <c r="AMD1211" s="0"/>
      <c r="AME1211" s="0"/>
      <c r="AMF1211" s="0"/>
      <c r="AMG1211" s="0"/>
      <c r="AMH1211" s="0"/>
      <c r="AMI1211" s="0"/>
      <c r="AMJ1211" s="0"/>
    </row>
    <row r="1212" s="557" customFormat="true" ht="14.1" hidden="false" customHeight="true" outlineLevel="0" collapsed="false">
      <c r="A1212" s="41" t="s">
        <v>4480</v>
      </c>
      <c r="B1212" s="412" t="s">
        <v>5977</v>
      </c>
      <c r="C1212" s="591" t="s">
        <v>36</v>
      </c>
      <c r="D1212" s="414" t="s">
        <v>9648</v>
      </c>
      <c r="E1212" s="425" t="s">
        <v>8446</v>
      </c>
      <c r="F1212" s="425" t="s">
        <v>4479</v>
      </c>
      <c r="G1212" s="426" t="s">
        <v>12769</v>
      </c>
      <c r="H1212" s="427" t="n">
        <v>0.085</v>
      </c>
      <c r="I1212" s="427" t="n">
        <v>0.0875</v>
      </c>
      <c r="J1212" s="428" t="s">
        <v>5772</v>
      </c>
      <c r="K1212" s="412" t="s">
        <v>12770</v>
      </c>
      <c r="L1212" s="412" t="s">
        <v>4720</v>
      </c>
      <c r="M1212" s="414" t="s">
        <v>4686</v>
      </c>
      <c r="N1212" s="429" t="n">
        <v>94123</v>
      </c>
      <c r="O1212" s="640" t="s">
        <v>8429</v>
      </c>
      <c r="P1212" s="432"/>
      <c r="Q1212" s="432"/>
      <c r="R1212" s="414" t="s">
        <v>8431</v>
      </c>
      <c r="S1212" s="433" t="s">
        <v>4479</v>
      </c>
      <c r="T1212" s="434" t="s">
        <v>888</v>
      </c>
      <c r="U1212" s="414"/>
      <c r="V1212" s="425"/>
      <c r="W1212" s="425"/>
      <c r="X1212" s="425"/>
      <c r="Y1212" s="425"/>
      <c r="Z1212" s="433" t="s">
        <v>8433</v>
      </c>
      <c r="AA1212" s="433" t="s">
        <v>8433</v>
      </c>
      <c r="AB1212" s="435"/>
      <c r="AC1212" s="641"/>
      <c r="AD1212" s="642"/>
      <c r="AE1212" s="641"/>
      <c r="AF1212" s="641"/>
      <c r="AG1212" s="641"/>
      <c r="AH1212" s="641"/>
      <c r="AI1212" s="641"/>
      <c r="AJ1212" s="643"/>
      <c r="AK1212" s="437" t="s">
        <v>5946</v>
      </c>
      <c r="AL1212" s="507" t="s">
        <v>5946</v>
      </c>
      <c r="AM1212" s="412" t="str">
        <f aca="false">PROPER(AN1212)</f>
        <v>2114 Lombard St #1</v>
      </c>
      <c r="AN1212" s="439" t="s">
        <v>8434</v>
      </c>
      <c r="AO1212" s="412" t="s">
        <v>4720</v>
      </c>
      <c r="AP1212" s="414" t="s">
        <v>4686</v>
      </c>
      <c r="AQ1212" s="429" t="n">
        <v>94123</v>
      </c>
      <c r="AR1212" s="440" t="s">
        <v>4479</v>
      </c>
      <c r="AS1212" s="441"/>
      <c r="AT1212" s="438"/>
      <c r="AU1212" s="414"/>
      <c r="AV1212" s="442" t="n">
        <v>1</v>
      </c>
      <c r="AW1212" s="443"/>
      <c r="AX1212" s="443"/>
      <c r="AY1212" s="443"/>
      <c r="AZ1212" s="443"/>
      <c r="BA1212" s="443"/>
      <c r="BB1212" s="443"/>
      <c r="BC1212" s="443"/>
      <c r="BD1212" s="443"/>
      <c r="BE1212" s="443"/>
      <c r="BF1212" s="443"/>
      <c r="BG1212" s="443"/>
      <c r="BH1212" s="443"/>
      <c r="BI1212" s="443"/>
      <c r="BJ1212" s="443"/>
      <c r="BK1212" s="443"/>
      <c r="BL1212" s="412"/>
      <c r="BM1212" s="412"/>
      <c r="BN1212" s="412"/>
      <c r="BO1212" s="469"/>
      <c r="BP1212" s="463"/>
      <c r="BQ1212" s="439"/>
      <c r="ALX1212" s="0"/>
      <c r="ALY1212" s="0"/>
      <c r="ALZ1212" s="0"/>
      <c r="AMA1212" s="0"/>
      <c r="AMB1212" s="0"/>
      <c r="AMC1212" s="0"/>
      <c r="AMD1212" s="0"/>
      <c r="AME1212" s="0"/>
      <c r="AMF1212" s="0"/>
      <c r="AMG1212" s="0"/>
      <c r="AMH1212" s="0"/>
      <c r="AMI1212" s="0"/>
      <c r="AMJ1212" s="0"/>
    </row>
    <row r="1213" s="557" customFormat="true" ht="14.1" hidden="false" customHeight="true" outlineLevel="0" collapsed="false">
      <c r="A1213" s="41" t="s">
        <v>12771</v>
      </c>
      <c r="B1213" s="412" t="s">
        <v>713</v>
      </c>
      <c r="C1213" s="563" t="s">
        <v>36</v>
      </c>
      <c r="D1213" s="414" t="s">
        <v>8056</v>
      </c>
      <c r="E1213" s="425" t="s">
        <v>3037</v>
      </c>
      <c r="F1213" s="425" t="s">
        <v>3036</v>
      </c>
      <c r="G1213" s="426"/>
      <c r="H1213" s="427" t="n">
        <v>0.085</v>
      </c>
      <c r="I1213" s="427" t="n">
        <v>0.0875</v>
      </c>
      <c r="J1213" s="428" t="s">
        <v>5772</v>
      </c>
      <c r="K1213" s="412" t="s">
        <v>12772</v>
      </c>
      <c r="L1213" s="412" t="s">
        <v>4720</v>
      </c>
      <c r="M1213" s="414" t="s">
        <v>4686</v>
      </c>
      <c r="N1213" s="429" t="n">
        <v>94114</v>
      </c>
      <c r="O1213" s="593"/>
      <c r="P1213" s="432"/>
      <c r="Q1213" s="432"/>
      <c r="R1213" s="414"/>
      <c r="S1213" s="433"/>
      <c r="T1213" s="434"/>
      <c r="U1213" s="414"/>
      <c r="V1213" s="425"/>
      <c r="W1213" s="425"/>
      <c r="X1213" s="425"/>
      <c r="Y1213" s="425"/>
      <c r="Z1213" s="433" t="s">
        <v>6006</v>
      </c>
      <c r="AA1213" s="433" t="s">
        <v>4745</v>
      </c>
      <c r="AB1213" s="435"/>
      <c r="AC1213" s="641"/>
      <c r="AD1213" s="642"/>
      <c r="AE1213" s="641"/>
      <c r="AF1213" s="641"/>
      <c r="AG1213" s="641"/>
      <c r="AH1213" s="641"/>
      <c r="AI1213" s="641"/>
      <c r="AJ1213" s="643"/>
      <c r="AK1213" s="437" t="s">
        <v>5946</v>
      </c>
      <c r="AL1213" s="507" t="s">
        <v>6144</v>
      </c>
      <c r="AM1213" s="412" t="s">
        <v>12772</v>
      </c>
      <c r="AN1213" s="439" t="s">
        <v>12773</v>
      </c>
      <c r="AO1213" s="412" t="s">
        <v>4720</v>
      </c>
      <c r="AP1213" s="414" t="s">
        <v>4686</v>
      </c>
      <c r="AQ1213" s="429" t="n">
        <v>94114</v>
      </c>
      <c r="AR1213" s="440" t="s">
        <v>3036</v>
      </c>
      <c r="AS1213" s="441"/>
      <c r="AT1213" s="438"/>
      <c r="AU1213" s="414"/>
      <c r="AV1213" s="442" t="n">
        <v>1</v>
      </c>
      <c r="AW1213" s="443"/>
      <c r="AX1213" s="443"/>
      <c r="AY1213" s="443"/>
      <c r="AZ1213" s="443"/>
      <c r="BA1213" s="443"/>
      <c r="BB1213" s="443"/>
      <c r="BC1213" s="443"/>
      <c r="BD1213" s="443"/>
      <c r="BE1213" s="443"/>
      <c r="BF1213" s="443"/>
      <c r="BG1213" s="443"/>
      <c r="BH1213" s="443"/>
      <c r="BI1213" s="443"/>
      <c r="BJ1213" s="443"/>
      <c r="BK1213" s="443"/>
      <c r="BL1213" s="412"/>
      <c r="BM1213" s="412"/>
      <c r="BN1213" s="412"/>
      <c r="BO1213" s="469"/>
      <c r="BP1213" s="463"/>
      <c r="ALX1213" s="0"/>
      <c r="ALY1213" s="0"/>
      <c r="ALZ1213" s="0"/>
      <c r="AMA1213" s="0"/>
      <c r="AMB1213" s="0"/>
      <c r="AMC1213" s="0"/>
      <c r="AMD1213" s="0"/>
      <c r="AME1213" s="0"/>
      <c r="AMF1213" s="0"/>
      <c r="AMG1213" s="0"/>
      <c r="AMH1213" s="0"/>
      <c r="AMI1213" s="0"/>
      <c r="AMJ1213" s="0"/>
    </row>
    <row r="1214" customFormat="false" ht="14.1" hidden="false" customHeight="true" outlineLevel="0" collapsed="false">
      <c r="A1214" s="41" t="s">
        <v>12774</v>
      </c>
      <c r="B1214" s="412" t="s">
        <v>713</v>
      </c>
      <c r="C1214" s="563" t="s">
        <v>36</v>
      </c>
      <c r="D1214" s="414" t="s">
        <v>9631</v>
      </c>
      <c r="E1214" s="480" t="s">
        <v>1858</v>
      </c>
      <c r="F1214" s="480" t="s">
        <v>3152</v>
      </c>
      <c r="G1214" s="489" t="s">
        <v>12775</v>
      </c>
      <c r="H1214" s="427" t="n">
        <v>0.085</v>
      </c>
      <c r="I1214" s="427" t="n">
        <v>0.0875</v>
      </c>
      <c r="J1214" s="428" t="s">
        <v>5772</v>
      </c>
      <c r="K1214" s="489" t="s">
        <v>12776</v>
      </c>
      <c r="L1214" s="489" t="s">
        <v>4720</v>
      </c>
      <c r="M1214" s="480" t="s">
        <v>4686</v>
      </c>
      <c r="N1214" s="490" t="n">
        <v>94108</v>
      </c>
      <c r="O1214" s="566"/>
      <c r="P1214" s="493"/>
      <c r="Q1214" s="490"/>
      <c r="R1214" s="491" t="s">
        <v>4392</v>
      </c>
      <c r="S1214" s="490"/>
      <c r="T1214" s="492"/>
      <c r="U1214" s="491"/>
      <c r="V1214" s="490"/>
      <c r="W1214" s="490"/>
      <c r="X1214" s="490"/>
      <c r="Y1214" s="490"/>
      <c r="Z1214" s="490" t="s">
        <v>12777</v>
      </c>
      <c r="AA1214" s="433" t="s">
        <v>4745</v>
      </c>
      <c r="AB1214" s="493"/>
      <c r="AC1214" s="641"/>
      <c r="AD1214" s="642"/>
      <c r="AE1214" s="641"/>
      <c r="AF1214" s="641"/>
      <c r="AG1214" s="641"/>
      <c r="AH1214" s="641"/>
      <c r="AI1214" s="641"/>
      <c r="AJ1214" s="643"/>
      <c r="AK1214" s="437" t="s">
        <v>5946</v>
      </c>
      <c r="AL1214" s="507" t="s">
        <v>6144</v>
      </c>
      <c r="AM1214" s="489" t="s">
        <v>12776</v>
      </c>
      <c r="AN1214" s="494"/>
      <c r="AO1214" s="412" t="s">
        <v>4720</v>
      </c>
      <c r="AP1214" s="480" t="s">
        <v>4686</v>
      </c>
      <c r="AQ1214" s="490" t="n">
        <v>94108</v>
      </c>
      <c r="AR1214" s="489" t="s">
        <v>12775</v>
      </c>
      <c r="AS1214" s="441"/>
      <c r="AT1214" s="495"/>
      <c r="AU1214" s="496"/>
      <c r="AV1214" s="497"/>
      <c r="AW1214" s="497"/>
      <c r="AX1214" s="497"/>
      <c r="AY1214" s="497"/>
      <c r="AZ1214" s="497"/>
      <c r="BA1214" s="497"/>
      <c r="BB1214" s="497"/>
      <c r="BC1214" s="497"/>
      <c r="BD1214" s="497"/>
      <c r="BE1214" s="497"/>
      <c r="BF1214" s="497"/>
      <c r="BG1214" s="497"/>
      <c r="BH1214" s="497"/>
      <c r="BI1214" s="497"/>
      <c r="BJ1214" s="497"/>
      <c r="BK1214" s="497"/>
      <c r="BL1214" s="498"/>
      <c r="BM1214" s="498"/>
      <c r="BN1214" s="498"/>
      <c r="BO1214" s="469"/>
      <c r="BP1214" s="463"/>
      <c r="BQ1214" s="462"/>
    </row>
    <row r="1215" customFormat="false" ht="14.1" hidden="false" customHeight="true" outlineLevel="0" collapsed="false">
      <c r="A1215" s="41" t="s">
        <v>12778</v>
      </c>
      <c r="B1215" s="412" t="s">
        <v>713</v>
      </c>
      <c r="C1215" s="563" t="s">
        <v>36</v>
      </c>
      <c r="D1215" s="414" t="s">
        <v>12779</v>
      </c>
      <c r="E1215" s="425" t="s">
        <v>3254</v>
      </c>
      <c r="F1215" s="425" t="s">
        <v>3253</v>
      </c>
      <c r="G1215" s="426" t="s">
        <v>12780</v>
      </c>
      <c r="H1215" s="427" t="n">
        <v>0.09</v>
      </c>
      <c r="I1215" s="427" t="n">
        <v>0.0875</v>
      </c>
      <c r="J1215" s="428" t="s">
        <v>6018</v>
      </c>
      <c r="K1215" s="412" t="s">
        <v>12781</v>
      </c>
      <c r="L1215" s="412" t="s">
        <v>6036</v>
      </c>
      <c r="M1215" s="414" t="s">
        <v>4686</v>
      </c>
      <c r="N1215" s="429" t="n">
        <v>94022</v>
      </c>
      <c r="R1215" s="414" t="s">
        <v>12782</v>
      </c>
      <c r="S1215" s="433" t="s">
        <v>12783</v>
      </c>
      <c r="Z1215" s="433" t="s">
        <v>12784</v>
      </c>
      <c r="AA1215" s="433" t="s">
        <v>4745</v>
      </c>
      <c r="AC1215" s="641"/>
      <c r="AD1215" s="642"/>
      <c r="AE1215" s="641"/>
      <c r="AF1215" s="641"/>
      <c r="AG1215" s="641"/>
      <c r="AH1215" s="641"/>
      <c r="AI1215" s="641"/>
      <c r="AJ1215" s="643"/>
      <c r="AK1215" s="437" t="s">
        <v>5946</v>
      </c>
      <c r="AL1215" s="507" t="s">
        <v>6144</v>
      </c>
      <c r="AM1215" s="412" t="s">
        <v>12781</v>
      </c>
      <c r="AN1215" s="439" t="s">
        <v>12785</v>
      </c>
      <c r="AO1215" s="412" t="s">
        <v>6036</v>
      </c>
      <c r="AP1215" s="414" t="s">
        <v>4686</v>
      </c>
      <c r="AQ1215" s="429" t="n">
        <v>94022</v>
      </c>
      <c r="AR1215" s="440" t="s">
        <v>3253</v>
      </c>
      <c r="AS1215" s="441"/>
      <c r="AV1215" s="442" t="n">
        <v>1</v>
      </c>
      <c r="AW1215" s="443"/>
      <c r="AX1215" s="443"/>
      <c r="AY1215" s="443"/>
      <c r="AZ1215" s="443"/>
      <c r="BA1215" s="443"/>
      <c r="BB1215" s="443"/>
      <c r="BC1215" s="443"/>
      <c r="BD1215" s="443"/>
      <c r="BE1215" s="443"/>
      <c r="BF1215" s="443"/>
      <c r="BG1215" s="443"/>
      <c r="BH1215" s="443"/>
      <c r="BI1215" s="443"/>
      <c r="BJ1215" s="443"/>
      <c r="BK1215" s="443"/>
      <c r="BL1215" s="412"/>
      <c r="BM1215" s="412"/>
      <c r="BN1215" s="412"/>
      <c r="BO1215" s="469"/>
      <c r="BP1215" s="463"/>
      <c r="BQ1215" s="462"/>
    </row>
    <row r="1216" customFormat="false" ht="14.1" hidden="false" customHeight="true" outlineLevel="0" collapsed="false">
      <c r="A1216" s="41" t="s">
        <v>12786</v>
      </c>
      <c r="B1216" s="412" t="s">
        <v>713</v>
      </c>
      <c r="C1216" s="563" t="s">
        <v>36</v>
      </c>
      <c r="D1216" s="414" t="s">
        <v>12779</v>
      </c>
      <c r="E1216" s="425" t="s">
        <v>1402</v>
      </c>
      <c r="F1216" s="425" t="s">
        <v>3504</v>
      </c>
      <c r="H1216" s="427" t="n">
        <v>0.085</v>
      </c>
      <c r="I1216" s="427" t="n">
        <v>0.0875</v>
      </c>
      <c r="J1216" s="428" t="s">
        <v>5772</v>
      </c>
      <c r="K1216" s="412" t="s">
        <v>12787</v>
      </c>
      <c r="L1216" s="412" t="s">
        <v>4720</v>
      </c>
      <c r="M1216" s="414" t="s">
        <v>4686</v>
      </c>
      <c r="N1216" s="429" t="n">
        <v>94108</v>
      </c>
      <c r="Z1216" s="433" t="s">
        <v>6006</v>
      </c>
      <c r="AA1216" s="433" t="s">
        <v>4745</v>
      </c>
      <c r="AC1216" s="641"/>
      <c r="AD1216" s="642"/>
      <c r="AE1216" s="641"/>
      <c r="AF1216" s="641"/>
      <c r="AG1216" s="641"/>
      <c r="AH1216" s="641"/>
      <c r="AI1216" s="641"/>
      <c r="AJ1216" s="643"/>
      <c r="AK1216" s="437" t="s">
        <v>5946</v>
      </c>
      <c r="AL1216" s="507" t="s">
        <v>6144</v>
      </c>
      <c r="AM1216" s="412" t="str">
        <f aca="false">K1216</f>
        <v>270 Sutter Street</v>
      </c>
      <c r="AN1216" s="439" t="s">
        <v>12773</v>
      </c>
      <c r="AO1216" s="412" t="s">
        <v>4720</v>
      </c>
      <c r="AP1216" s="414" t="s">
        <v>4686</v>
      </c>
      <c r="AQ1216" s="429" t="n">
        <v>94108</v>
      </c>
      <c r="AR1216" s="440" t="s">
        <v>3504</v>
      </c>
      <c r="AV1216" s="442" t="n">
        <v>1</v>
      </c>
      <c r="AW1216" s="443"/>
      <c r="AX1216" s="443"/>
      <c r="AY1216" s="443"/>
      <c r="AZ1216" s="443"/>
      <c r="BA1216" s="443"/>
      <c r="BB1216" s="443"/>
      <c r="BC1216" s="443"/>
      <c r="BD1216" s="443"/>
      <c r="BE1216" s="443"/>
      <c r="BF1216" s="443"/>
      <c r="BG1216" s="443"/>
      <c r="BH1216" s="443"/>
      <c r="BI1216" s="443"/>
      <c r="BJ1216" s="443"/>
      <c r="BK1216" s="443"/>
      <c r="BL1216" s="412"/>
      <c r="BM1216" s="412"/>
      <c r="BN1216" s="412"/>
      <c r="BO1216" s="469"/>
      <c r="BP1216" s="463"/>
      <c r="BQ1216" s="462"/>
    </row>
    <row r="1217" customFormat="false" ht="14.1" hidden="false" customHeight="true" outlineLevel="0" collapsed="false">
      <c r="A1217" s="41" t="s">
        <v>12788</v>
      </c>
      <c r="B1217" s="412" t="s">
        <v>713</v>
      </c>
      <c r="C1217" s="508" t="s">
        <v>36</v>
      </c>
      <c r="D1217" s="414" t="s">
        <v>12789</v>
      </c>
      <c r="E1217" s="120" t="s">
        <v>12790</v>
      </c>
      <c r="F1217" s="120" t="s">
        <v>12791</v>
      </c>
      <c r="G1217" s="456"/>
      <c r="H1217" s="427" t="n">
        <v>0.085</v>
      </c>
      <c r="I1217" s="427" t="n">
        <v>0.0875</v>
      </c>
      <c r="J1217" s="428" t="s">
        <v>5772</v>
      </c>
      <c r="K1217" s="412" t="s">
        <v>12792</v>
      </c>
      <c r="L1217" s="412" t="s">
        <v>4720</v>
      </c>
      <c r="M1217" s="120" t="s">
        <v>4686</v>
      </c>
      <c r="N1217" s="457" t="n">
        <v>94112</v>
      </c>
      <c r="O1217" s="505"/>
      <c r="P1217" s="506"/>
      <c r="Q1217" s="506"/>
      <c r="R1217" s="459"/>
      <c r="S1217" s="460"/>
      <c r="T1217" s="461"/>
      <c r="U1217" s="459"/>
      <c r="V1217" s="120"/>
      <c r="W1217" s="120"/>
      <c r="X1217" s="120"/>
      <c r="Y1217" s="120"/>
      <c r="Z1217" s="460"/>
      <c r="AB1217" s="456"/>
      <c r="AC1217" s="641"/>
      <c r="AD1217" s="642"/>
      <c r="AE1217" s="641"/>
      <c r="AF1217" s="641"/>
      <c r="AG1217" s="641"/>
      <c r="AH1217" s="641"/>
      <c r="AI1217" s="641"/>
      <c r="AJ1217" s="643"/>
      <c r="AK1217" s="437" t="s">
        <v>5946</v>
      </c>
      <c r="AL1217" s="507" t="s">
        <v>6144</v>
      </c>
      <c r="AM1217" s="412" t="s">
        <v>12792</v>
      </c>
      <c r="AN1217" s="462"/>
      <c r="AO1217" s="412" t="s">
        <v>4720</v>
      </c>
      <c r="AP1217" s="120" t="s">
        <v>4686</v>
      </c>
      <c r="AQ1217" s="457" t="n">
        <v>94112</v>
      </c>
      <c r="AR1217" s="463" t="s">
        <v>12791</v>
      </c>
      <c r="AS1217" s="441"/>
      <c r="AT1217" s="465"/>
      <c r="AU1217" s="459"/>
      <c r="AV1217" s="466" t="n">
        <v>2</v>
      </c>
      <c r="AW1217" s="467"/>
      <c r="AX1217" s="467"/>
      <c r="AY1217" s="467"/>
      <c r="AZ1217" s="467"/>
      <c r="BA1217" s="467"/>
      <c r="BB1217" s="467"/>
      <c r="BC1217" s="467"/>
      <c r="BD1217" s="467"/>
      <c r="BE1217" s="467"/>
      <c r="BF1217" s="467"/>
      <c r="BG1217" s="467"/>
      <c r="BH1217" s="467"/>
      <c r="BI1217" s="467"/>
      <c r="BJ1217" s="467"/>
      <c r="BK1217" s="467"/>
      <c r="BL1217" s="468"/>
      <c r="BM1217" s="468"/>
      <c r="BN1217" s="468"/>
      <c r="BO1217" s="469"/>
      <c r="BP1217" s="463"/>
      <c r="BQ1217" s="462"/>
    </row>
    <row r="1218" customFormat="false" ht="14.1" hidden="false" customHeight="true" outlineLevel="0" collapsed="false">
      <c r="A1218" s="41" t="s">
        <v>2113</v>
      </c>
      <c r="B1218" s="412" t="s">
        <v>713</v>
      </c>
      <c r="C1218" s="508" t="s">
        <v>36</v>
      </c>
      <c r="D1218" s="120" t="s">
        <v>12616</v>
      </c>
      <c r="E1218" s="120" t="s">
        <v>2112</v>
      </c>
      <c r="F1218" s="120" t="s">
        <v>2111</v>
      </c>
      <c r="G1218" s="456"/>
      <c r="H1218" s="427" t="n">
        <v>0.0925</v>
      </c>
      <c r="I1218" s="427" t="n">
        <v>0.095</v>
      </c>
      <c r="J1218" s="428" t="s">
        <v>5940</v>
      </c>
      <c r="K1218" s="412" t="s">
        <v>12793</v>
      </c>
      <c r="L1218" s="412" t="s">
        <v>5380</v>
      </c>
      <c r="M1218" s="120" t="s">
        <v>4686</v>
      </c>
      <c r="N1218" s="457" t="n">
        <v>94710</v>
      </c>
      <c r="O1218" s="458"/>
      <c r="P1218" s="506"/>
      <c r="Q1218" s="506"/>
      <c r="R1218" s="459"/>
      <c r="S1218" s="460"/>
      <c r="T1218" s="461"/>
      <c r="U1218" s="459"/>
      <c r="V1218" s="120"/>
      <c r="W1218" s="120"/>
      <c r="X1218" s="120"/>
      <c r="Y1218" s="120"/>
      <c r="Z1218" s="460"/>
      <c r="AB1218" s="456"/>
      <c r="AC1218" s="641"/>
      <c r="AD1218" s="642"/>
      <c r="AE1218" s="641"/>
      <c r="AF1218" s="641"/>
      <c r="AG1218" s="641"/>
      <c r="AH1218" s="641"/>
      <c r="AI1218" s="641"/>
      <c r="AJ1218" s="643"/>
      <c r="AK1218" s="437" t="s">
        <v>5946</v>
      </c>
      <c r="AL1218" s="507" t="s">
        <v>6144</v>
      </c>
      <c r="AM1218" s="412" t="s">
        <v>12793</v>
      </c>
      <c r="AN1218" s="462"/>
      <c r="AO1218" s="412" t="s">
        <v>5380</v>
      </c>
      <c r="AP1218" s="120" t="s">
        <v>4686</v>
      </c>
      <c r="AQ1218" s="457" t="n">
        <v>94710</v>
      </c>
      <c r="AR1218" s="463" t="s">
        <v>2111</v>
      </c>
      <c r="AS1218" s="441"/>
      <c r="AT1218" s="465"/>
      <c r="AU1218" s="459"/>
      <c r="AV1218" s="466"/>
      <c r="AW1218" s="467"/>
      <c r="AX1218" s="467"/>
      <c r="AY1218" s="467"/>
      <c r="AZ1218" s="467"/>
      <c r="BA1218" s="467"/>
      <c r="BB1218" s="467"/>
      <c r="BC1218" s="467"/>
      <c r="BD1218" s="467"/>
      <c r="BE1218" s="467"/>
      <c r="BF1218" s="467"/>
      <c r="BG1218" s="467"/>
      <c r="BH1218" s="467"/>
      <c r="BI1218" s="467"/>
      <c r="BJ1218" s="467"/>
      <c r="BK1218" s="467"/>
      <c r="BL1218" s="468"/>
      <c r="BM1218" s="468"/>
      <c r="BN1218" s="468"/>
      <c r="BO1218" s="469"/>
      <c r="BP1218" s="463"/>
      <c r="BQ1218" s="462"/>
    </row>
    <row r="1219" customFormat="false" ht="14.1" hidden="false" customHeight="true" outlineLevel="0" collapsed="false">
      <c r="A1219" s="41" t="s">
        <v>2527</v>
      </c>
      <c r="B1219" s="412" t="s">
        <v>713</v>
      </c>
      <c r="C1219" s="508" t="s">
        <v>36</v>
      </c>
      <c r="D1219" s="414" t="s">
        <v>7023</v>
      </c>
      <c r="E1219" s="120" t="s">
        <v>2526</v>
      </c>
      <c r="F1219" s="120" t="s">
        <v>2525</v>
      </c>
      <c r="G1219" s="456"/>
      <c r="H1219" s="427" t="n">
        <v>0.09</v>
      </c>
      <c r="I1219" s="427" t="n">
        <v>0.0875</v>
      </c>
      <c r="J1219" s="428" t="s">
        <v>6126</v>
      </c>
      <c r="K1219" s="412" t="s">
        <v>7024</v>
      </c>
      <c r="L1219" s="412" t="s">
        <v>5442</v>
      </c>
      <c r="M1219" s="120" t="s">
        <v>4686</v>
      </c>
      <c r="N1219" s="457" t="n">
        <v>95407</v>
      </c>
      <c r="O1219" s="430"/>
      <c r="P1219" s="431"/>
      <c r="Q1219" s="431"/>
      <c r="R1219" s="459"/>
      <c r="S1219" s="460"/>
      <c r="T1219" s="461"/>
      <c r="U1219" s="459"/>
      <c r="V1219" s="120"/>
      <c r="W1219" s="120"/>
      <c r="X1219" s="120"/>
      <c r="Y1219" s="120"/>
      <c r="Z1219" s="460" t="s">
        <v>7025</v>
      </c>
      <c r="AB1219" s="456"/>
      <c r="AK1219" s="437" t="s">
        <v>5946</v>
      </c>
      <c r="AL1219" s="507" t="s">
        <v>6144</v>
      </c>
      <c r="AM1219" s="412" t="s">
        <v>7024</v>
      </c>
      <c r="AN1219" s="462"/>
      <c r="AO1219" s="412" t="s">
        <v>5442</v>
      </c>
      <c r="AP1219" s="120" t="s">
        <v>4686</v>
      </c>
      <c r="AQ1219" s="457" t="n">
        <v>95407</v>
      </c>
      <c r="AR1219" s="463" t="s">
        <v>2525</v>
      </c>
      <c r="AT1219" s="465"/>
      <c r="AU1219" s="459"/>
      <c r="AV1219" s="466"/>
      <c r="AW1219" s="467"/>
      <c r="AX1219" s="467"/>
      <c r="AY1219" s="467"/>
      <c r="AZ1219" s="467"/>
      <c r="BA1219" s="467"/>
      <c r="BB1219" s="467"/>
      <c r="BC1219" s="467"/>
      <c r="BD1219" s="467"/>
      <c r="BE1219" s="467"/>
      <c r="BF1219" s="467"/>
      <c r="BG1219" s="467"/>
      <c r="BH1219" s="467"/>
      <c r="BI1219" s="467"/>
      <c r="BJ1219" s="467"/>
      <c r="BK1219" s="467"/>
      <c r="BL1219" s="468"/>
      <c r="BM1219" s="468"/>
      <c r="BN1219" s="468"/>
      <c r="BO1219" s="469"/>
      <c r="BP1219" s="463"/>
      <c r="BQ1219" s="462"/>
    </row>
    <row r="1220" customFormat="false" ht="14.1" hidden="false" customHeight="true" outlineLevel="0" collapsed="false">
      <c r="A1220" s="41" t="s">
        <v>2939</v>
      </c>
      <c r="B1220" s="412" t="s">
        <v>5977</v>
      </c>
      <c r="C1220" s="508" t="s">
        <v>36</v>
      </c>
      <c r="D1220" s="120"/>
      <c r="E1220" s="120" t="s">
        <v>2836</v>
      </c>
      <c r="F1220" s="120" t="s">
        <v>2938</v>
      </c>
      <c r="G1220" s="456" t="s">
        <v>8313</v>
      </c>
      <c r="H1220" s="427" t="n">
        <v>0.0825</v>
      </c>
      <c r="I1220" s="427" t="n">
        <v>0.0825</v>
      </c>
      <c r="J1220" s="428" t="s">
        <v>5980</v>
      </c>
      <c r="K1220" s="412" t="s">
        <v>12794</v>
      </c>
      <c r="L1220" s="412" t="s">
        <v>4773</v>
      </c>
      <c r="M1220" s="120" t="s">
        <v>4686</v>
      </c>
      <c r="N1220" s="457" t="n">
        <v>94952</v>
      </c>
      <c r="O1220" s="430"/>
      <c r="P1220" s="431"/>
      <c r="Q1220" s="431"/>
      <c r="R1220" s="459"/>
      <c r="S1220" s="460"/>
      <c r="T1220" s="461"/>
      <c r="U1220" s="459"/>
      <c r="V1220" s="120"/>
      <c r="W1220" s="120"/>
      <c r="X1220" s="120"/>
      <c r="Y1220" s="120"/>
      <c r="Z1220" s="460"/>
      <c r="AB1220" s="456"/>
      <c r="AK1220" s="437" t="s">
        <v>5946</v>
      </c>
      <c r="AL1220" s="507" t="s">
        <v>6108</v>
      </c>
      <c r="AM1220" s="412" t="s">
        <v>12794</v>
      </c>
      <c r="AN1220" s="462"/>
      <c r="AO1220" s="412" t="s">
        <v>4773</v>
      </c>
      <c r="AP1220" s="120" t="s">
        <v>4686</v>
      </c>
      <c r="AQ1220" s="457" t="n">
        <v>94952</v>
      </c>
      <c r="AR1220" s="463" t="s">
        <v>2938</v>
      </c>
      <c r="AT1220" s="465"/>
      <c r="AU1220" s="459"/>
      <c r="AV1220" s="466"/>
      <c r="AW1220" s="467"/>
      <c r="AX1220" s="467"/>
      <c r="AY1220" s="467"/>
      <c r="AZ1220" s="467"/>
      <c r="BA1220" s="467"/>
      <c r="BB1220" s="467"/>
      <c r="BC1220" s="467"/>
      <c r="BD1220" s="467"/>
      <c r="BE1220" s="467"/>
      <c r="BF1220" s="467"/>
      <c r="BG1220" s="467"/>
      <c r="BH1220" s="467"/>
      <c r="BI1220" s="467"/>
      <c r="BJ1220" s="467"/>
      <c r="BK1220" s="467"/>
      <c r="BL1220" s="468"/>
      <c r="BM1220" s="468"/>
      <c r="BN1220" s="468"/>
      <c r="BO1220" s="469"/>
      <c r="BP1220" s="463"/>
      <c r="BQ1220" s="462"/>
    </row>
    <row r="1221" customFormat="false" ht="14.1" hidden="false" customHeight="true" outlineLevel="0" collapsed="false">
      <c r="A1221" s="41" t="s">
        <v>3040</v>
      </c>
      <c r="B1221" s="412" t="s">
        <v>5977</v>
      </c>
      <c r="C1221" s="652" t="s">
        <v>36</v>
      </c>
      <c r="D1221" s="120"/>
      <c r="E1221" s="120" t="s">
        <v>2605</v>
      </c>
      <c r="F1221" s="120" t="s">
        <v>3039</v>
      </c>
      <c r="G1221" s="456"/>
      <c r="H1221" s="427" t="n">
        <v>0.085</v>
      </c>
      <c r="I1221" s="427" t="n">
        <v>0.0875</v>
      </c>
      <c r="J1221" s="428" t="s">
        <v>5772</v>
      </c>
      <c r="K1221" s="412" t="s">
        <v>12795</v>
      </c>
      <c r="L1221" s="412" t="s">
        <v>4720</v>
      </c>
      <c r="M1221" s="120" t="s">
        <v>4686</v>
      </c>
      <c r="N1221" s="457" t="n">
        <v>94107</v>
      </c>
      <c r="O1221" s="430"/>
      <c r="P1221" s="431"/>
      <c r="Q1221" s="431"/>
      <c r="R1221" s="459"/>
      <c r="S1221" s="460"/>
      <c r="T1221" s="461"/>
      <c r="U1221" s="459"/>
      <c r="V1221" s="120"/>
      <c r="W1221" s="120"/>
      <c r="X1221" s="120"/>
      <c r="Y1221" s="120"/>
      <c r="Z1221" s="460"/>
      <c r="AB1221" s="456"/>
      <c r="AK1221" s="437" t="s">
        <v>5946</v>
      </c>
      <c r="AL1221" s="507" t="s">
        <v>6108</v>
      </c>
      <c r="AM1221" s="412" t="s">
        <v>12795</v>
      </c>
      <c r="AN1221" s="462"/>
      <c r="AO1221" s="412" t="s">
        <v>4720</v>
      </c>
      <c r="AP1221" s="120" t="s">
        <v>4686</v>
      </c>
      <c r="AQ1221" s="457" t="n">
        <v>94107</v>
      </c>
      <c r="AR1221" s="463" t="s">
        <v>3039</v>
      </c>
      <c r="AT1221" s="465"/>
      <c r="AU1221" s="459"/>
      <c r="AV1221" s="466"/>
      <c r="AW1221" s="467"/>
      <c r="AX1221" s="467"/>
      <c r="AY1221" s="467"/>
      <c r="AZ1221" s="467"/>
      <c r="BA1221" s="467"/>
      <c r="BB1221" s="467"/>
      <c r="BC1221" s="467"/>
      <c r="BD1221" s="467"/>
      <c r="BE1221" s="467"/>
      <c r="BF1221" s="467"/>
      <c r="BG1221" s="467"/>
      <c r="BH1221" s="467"/>
      <c r="BI1221" s="467"/>
      <c r="BJ1221" s="467"/>
      <c r="BK1221" s="467"/>
      <c r="BL1221" s="468"/>
      <c r="BM1221" s="468"/>
      <c r="BN1221" s="468"/>
      <c r="BO1221" s="469"/>
      <c r="BP1221" s="463"/>
      <c r="BQ1221" s="462"/>
    </row>
    <row r="1222" customFormat="false" ht="14.1" hidden="false" customHeight="true" outlineLevel="0" collapsed="false">
      <c r="A1222" s="41" t="s">
        <v>7026</v>
      </c>
      <c r="B1222" s="412" t="s">
        <v>713</v>
      </c>
      <c r="C1222" s="508" t="s">
        <v>36</v>
      </c>
      <c r="D1222" s="644" t="s">
        <v>6981</v>
      </c>
      <c r="E1222" s="120" t="s">
        <v>7027</v>
      </c>
      <c r="F1222" s="120" t="s">
        <v>7028</v>
      </c>
      <c r="G1222" s="456" t="s">
        <v>7029</v>
      </c>
      <c r="H1222" s="567" t="n">
        <v>0</v>
      </c>
      <c r="I1222" s="427"/>
      <c r="J1222" s="428" t="s">
        <v>6131</v>
      </c>
      <c r="K1222" s="412" t="s">
        <v>7030</v>
      </c>
      <c r="L1222" s="412" t="s">
        <v>7031</v>
      </c>
      <c r="M1222" s="120" t="s">
        <v>7032</v>
      </c>
      <c r="N1222" s="457" t="n">
        <v>89508</v>
      </c>
      <c r="O1222" s="458"/>
      <c r="P1222" s="431"/>
      <c r="Q1222" s="431"/>
      <c r="R1222" s="459"/>
      <c r="S1222" s="460"/>
      <c r="T1222" s="461"/>
      <c r="U1222" s="459"/>
      <c r="V1222" s="120"/>
      <c r="W1222" s="120"/>
      <c r="X1222" s="120"/>
      <c r="Y1222" s="120"/>
      <c r="Z1222" s="460"/>
      <c r="AB1222" s="456"/>
      <c r="AK1222" s="437" t="s">
        <v>5946</v>
      </c>
      <c r="AL1222" s="507" t="s">
        <v>6108</v>
      </c>
      <c r="AM1222" s="412" t="s">
        <v>7030</v>
      </c>
      <c r="AN1222" s="462"/>
      <c r="AO1222" s="412" t="s">
        <v>7033</v>
      </c>
      <c r="AP1222" s="120" t="s">
        <v>7032</v>
      </c>
      <c r="AQ1222" s="457" t="n">
        <v>89508</v>
      </c>
      <c r="AR1222" s="463" t="s">
        <v>7028</v>
      </c>
      <c r="AS1222" s="441"/>
      <c r="AT1222" s="465"/>
      <c r="AU1222" s="459"/>
      <c r="AV1222" s="466"/>
      <c r="AW1222" s="467"/>
      <c r="AX1222" s="467"/>
      <c r="AY1222" s="467"/>
      <c r="AZ1222" s="467"/>
      <c r="BA1222" s="467"/>
      <c r="BB1222" s="467"/>
      <c r="BC1222" s="467"/>
      <c r="BD1222" s="467"/>
      <c r="BE1222" s="467"/>
      <c r="BF1222" s="467"/>
      <c r="BG1222" s="467"/>
      <c r="BH1222" s="467"/>
      <c r="BI1222" s="467"/>
      <c r="BJ1222" s="467"/>
      <c r="BK1222" s="467"/>
      <c r="BL1222" s="468"/>
      <c r="BM1222" s="468"/>
      <c r="BN1222" s="468"/>
      <c r="BO1222" s="412"/>
      <c r="BP1222" s="412"/>
      <c r="BQ1222" s="462"/>
    </row>
    <row r="1223" customFormat="false" ht="14.1" hidden="false" customHeight="true" outlineLevel="0" collapsed="false">
      <c r="A1223" s="41" t="s">
        <v>12796</v>
      </c>
      <c r="B1223" s="412" t="s">
        <v>5977</v>
      </c>
      <c r="C1223" s="652" t="s">
        <v>36</v>
      </c>
      <c r="D1223" s="120"/>
      <c r="E1223" s="120" t="s">
        <v>4182</v>
      </c>
      <c r="F1223" s="120" t="s">
        <v>12797</v>
      </c>
      <c r="G1223" s="456"/>
      <c r="H1223" s="427" t="n">
        <v>0.0775</v>
      </c>
      <c r="I1223" s="427" t="n">
        <v>0.08</v>
      </c>
      <c r="J1223" s="428" t="s">
        <v>7434</v>
      </c>
      <c r="K1223" s="412" t="s">
        <v>12798</v>
      </c>
      <c r="L1223" s="412" t="s">
        <v>7436</v>
      </c>
      <c r="M1223" s="120" t="s">
        <v>4686</v>
      </c>
      <c r="N1223" s="457" t="n">
        <v>94599</v>
      </c>
      <c r="O1223" s="430"/>
      <c r="P1223" s="431"/>
      <c r="Q1223" s="431"/>
      <c r="R1223" s="459"/>
      <c r="S1223" s="460"/>
      <c r="T1223" s="461"/>
      <c r="U1223" s="459"/>
      <c r="V1223" s="120"/>
      <c r="W1223" s="120"/>
      <c r="X1223" s="120"/>
      <c r="Y1223" s="120"/>
      <c r="Z1223" s="460"/>
      <c r="AA1223" s="433" t="s">
        <v>12799</v>
      </c>
      <c r="AB1223" s="456"/>
      <c r="AK1223" s="437" t="s">
        <v>5946</v>
      </c>
      <c r="AL1223" s="507" t="s">
        <v>6108</v>
      </c>
      <c r="AM1223" s="412" t="s">
        <v>12798</v>
      </c>
      <c r="AN1223" s="462"/>
      <c r="AO1223" s="412" t="s">
        <v>7436</v>
      </c>
      <c r="AP1223" s="120" t="s">
        <v>4686</v>
      </c>
      <c r="AQ1223" s="457" t="n">
        <v>94599</v>
      </c>
      <c r="AR1223" s="463" t="s">
        <v>12797</v>
      </c>
      <c r="AT1223" s="465"/>
      <c r="AU1223" s="459"/>
      <c r="AV1223" s="466"/>
      <c r="AW1223" s="467"/>
      <c r="AX1223" s="467"/>
      <c r="AY1223" s="467"/>
      <c r="AZ1223" s="467"/>
      <c r="BA1223" s="467"/>
      <c r="BB1223" s="467"/>
      <c r="BC1223" s="467"/>
      <c r="BD1223" s="467"/>
      <c r="BE1223" s="467"/>
      <c r="BF1223" s="467"/>
      <c r="BG1223" s="467"/>
      <c r="BH1223" s="467"/>
      <c r="BI1223" s="467"/>
      <c r="BJ1223" s="467"/>
      <c r="BK1223" s="467"/>
      <c r="BL1223" s="468"/>
      <c r="BM1223" s="468"/>
      <c r="BN1223" s="468"/>
      <c r="BO1223" s="469"/>
      <c r="BP1223" s="463"/>
      <c r="BQ1223" s="462"/>
    </row>
    <row r="1224" customFormat="false" ht="14.1" hidden="false" customHeight="true" outlineLevel="0" collapsed="false">
      <c r="A1224" s="41" t="s">
        <v>12800</v>
      </c>
      <c r="B1224" s="412" t="s">
        <v>713</v>
      </c>
      <c r="C1224" s="508" t="s">
        <v>36</v>
      </c>
      <c r="D1224" s="414" t="s">
        <v>12635</v>
      </c>
      <c r="E1224" s="120" t="s">
        <v>1465</v>
      </c>
      <c r="F1224" s="120" t="s">
        <v>12801</v>
      </c>
      <c r="G1224" s="456"/>
      <c r="H1224" s="427" t="n">
        <v>0.0925</v>
      </c>
      <c r="I1224" s="427" t="n">
        <v>0.09</v>
      </c>
      <c r="J1224" s="428" t="s">
        <v>6337</v>
      </c>
      <c r="K1224" s="412" t="s">
        <v>12802</v>
      </c>
      <c r="L1224" s="412" t="s">
        <v>5362</v>
      </c>
      <c r="M1224" s="120" t="s">
        <v>4686</v>
      </c>
      <c r="N1224" s="457" t="n">
        <v>94061</v>
      </c>
      <c r="O1224" s="430"/>
      <c r="P1224" s="431"/>
      <c r="Q1224" s="431"/>
      <c r="R1224" s="459"/>
      <c r="S1224" s="460"/>
      <c r="T1224" s="461"/>
      <c r="U1224" s="459"/>
      <c r="V1224" s="120"/>
      <c r="W1224" s="120"/>
      <c r="X1224" s="120"/>
      <c r="Y1224" s="120"/>
      <c r="Z1224" s="460" t="s">
        <v>12803</v>
      </c>
      <c r="AB1224" s="456"/>
      <c r="AK1224" s="437" t="s">
        <v>5946</v>
      </c>
      <c r="AL1224" s="507" t="s">
        <v>6108</v>
      </c>
      <c r="AM1224" s="412" t="s">
        <v>12802</v>
      </c>
      <c r="AN1224" s="462"/>
      <c r="AO1224" s="412" t="s">
        <v>5362</v>
      </c>
      <c r="AP1224" s="120" t="s">
        <v>4686</v>
      </c>
      <c r="AQ1224" s="457" t="n">
        <v>94061</v>
      </c>
      <c r="AR1224" s="463" t="s">
        <v>12801</v>
      </c>
      <c r="AS1224" s="441"/>
      <c r="AT1224" s="465"/>
      <c r="AU1224" s="459"/>
      <c r="AV1224" s="466"/>
      <c r="AW1224" s="467"/>
      <c r="AX1224" s="467"/>
      <c r="AY1224" s="467"/>
      <c r="AZ1224" s="467"/>
      <c r="BA1224" s="467"/>
      <c r="BB1224" s="467"/>
      <c r="BC1224" s="467"/>
      <c r="BD1224" s="467"/>
      <c r="BE1224" s="467"/>
      <c r="BF1224" s="467"/>
      <c r="BG1224" s="467"/>
      <c r="BH1224" s="467"/>
      <c r="BI1224" s="467"/>
      <c r="BJ1224" s="467"/>
      <c r="BK1224" s="467"/>
      <c r="BL1224" s="468"/>
      <c r="BM1224" s="468"/>
      <c r="BN1224" s="468"/>
      <c r="BO1224" s="469"/>
      <c r="BP1224" s="463"/>
      <c r="BQ1224" s="462"/>
    </row>
    <row r="1225" customFormat="false" ht="14.1" hidden="false" customHeight="true" outlineLevel="0" collapsed="false">
      <c r="A1225" s="41" t="s">
        <v>2088</v>
      </c>
      <c r="B1225" s="412" t="s">
        <v>5977</v>
      </c>
      <c r="C1225" s="652" t="s">
        <v>36</v>
      </c>
      <c r="D1225" s="120"/>
      <c r="E1225" s="120" t="s">
        <v>2087</v>
      </c>
      <c r="F1225" s="120" t="s">
        <v>2086</v>
      </c>
      <c r="G1225" s="456"/>
      <c r="H1225" s="427" t="n">
        <v>0.0875</v>
      </c>
      <c r="I1225" s="427" t="n">
        <v>0.0875</v>
      </c>
      <c r="J1225" s="428" t="s">
        <v>5852</v>
      </c>
      <c r="K1225" s="412" t="s">
        <v>12804</v>
      </c>
      <c r="L1225" s="412" t="s">
        <v>5852</v>
      </c>
      <c r="M1225" s="120" t="s">
        <v>4686</v>
      </c>
      <c r="N1225" s="457" t="n">
        <v>95476</v>
      </c>
      <c r="O1225" s="430"/>
      <c r="P1225" s="431"/>
      <c r="Q1225" s="431"/>
      <c r="R1225" s="459"/>
      <c r="S1225" s="460"/>
      <c r="T1225" s="461"/>
      <c r="U1225" s="459"/>
      <c r="V1225" s="120"/>
      <c r="W1225" s="120"/>
      <c r="X1225" s="120"/>
      <c r="Y1225" s="120"/>
      <c r="Z1225" s="460"/>
      <c r="AB1225" s="456"/>
      <c r="AC1225" s="645"/>
      <c r="AD1225" s="645"/>
      <c r="AE1225" s="645"/>
      <c r="AF1225" s="645"/>
      <c r="AG1225" s="645"/>
      <c r="AH1225" s="645"/>
      <c r="AI1225" s="645"/>
      <c r="AJ1225" s="498"/>
      <c r="AK1225" s="437" t="s">
        <v>5946</v>
      </c>
      <c r="AL1225" s="507" t="s">
        <v>6108</v>
      </c>
      <c r="AM1225" s="412" t="s">
        <v>12804</v>
      </c>
      <c r="AN1225" s="462"/>
      <c r="AO1225" s="412" t="s">
        <v>5852</v>
      </c>
      <c r="AP1225" s="120" t="s">
        <v>4686</v>
      </c>
      <c r="AQ1225" s="457" t="n">
        <v>95476</v>
      </c>
      <c r="AR1225" s="463" t="s">
        <v>2086</v>
      </c>
      <c r="AS1225" s="437"/>
      <c r="AT1225" s="465"/>
      <c r="AU1225" s="459"/>
      <c r="AV1225" s="466"/>
      <c r="AW1225" s="467"/>
      <c r="AX1225" s="467"/>
      <c r="AY1225" s="467"/>
      <c r="AZ1225" s="467"/>
      <c r="BA1225" s="467"/>
      <c r="BB1225" s="467"/>
      <c r="BC1225" s="467"/>
      <c r="BD1225" s="467"/>
      <c r="BE1225" s="467"/>
      <c r="BF1225" s="467"/>
      <c r="BG1225" s="467"/>
      <c r="BH1225" s="467"/>
      <c r="BI1225" s="467"/>
      <c r="BJ1225" s="467"/>
      <c r="BK1225" s="467"/>
      <c r="BL1225" s="468"/>
      <c r="BM1225" s="468"/>
      <c r="BN1225" s="468"/>
      <c r="BO1225" s="469"/>
      <c r="BP1225" s="463"/>
      <c r="BQ1225" s="462"/>
    </row>
    <row r="1226" customFormat="false" ht="14.1" hidden="false" customHeight="true" outlineLevel="0" collapsed="false">
      <c r="A1226" s="41" t="s">
        <v>2194</v>
      </c>
      <c r="B1226" s="412" t="s">
        <v>5977</v>
      </c>
      <c r="C1226" s="652" t="s">
        <v>36</v>
      </c>
      <c r="D1226" s="120"/>
      <c r="E1226" s="120" t="s">
        <v>2193</v>
      </c>
      <c r="F1226" s="120" t="s">
        <v>2192</v>
      </c>
      <c r="G1226" s="456"/>
      <c r="H1226" s="427" t="n">
        <v>0.085</v>
      </c>
      <c r="I1226" s="427" t="n">
        <v>0.0875</v>
      </c>
      <c r="J1226" s="428" t="s">
        <v>5772</v>
      </c>
      <c r="K1226" s="412" t="s">
        <v>12805</v>
      </c>
      <c r="L1226" s="412" t="s">
        <v>4720</v>
      </c>
      <c r="M1226" s="120" t="s">
        <v>4686</v>
      </c>
      <c r="N1226" s="457" t="n">
        <v>94110</v>
      </c>
      <c r="O1226" s="430"/>
      <c r="P1226" s="431"/>
      <c r="Q1226" s="431"/>
      <c r="R1226" s="459"/>
      <c r="S1226" s="460"/>
      <c r="T1226" s="461"/>
      <c r="U1226" s="459"/>
      <c r="V1226" s="120"/>
      <c r="W1226" s="120"/>
      <c r="X1226" s="120"/>
      <c r="Y1226" s="120"/>
      <c r="Z1226" s="460"/>
      <c r="AB1226" s="456"/>
      <c r="AC1226" s="645"/>
      <c r="AD1226" s="645"/>
      <c r="AE1226" s="645"/>
      <c r="AF1226" s="645"/>
      <c r="AG1226" s="645"/>
      <c r="AH1226" s="645"/>
      <c r="AI1226" s="645"/>
      <c r="AJ1226" s="498"/>
      <c r="AK1226" s="437" t="s">
        <v>5946</v>
      </c>
      <c r="AL1226" s="507" t="s">
        <v>6108</v>
      </c>
      <c r="AM1226" s="412" t="s">
        <v>12805</v>
      </c>
      <c r="AN1226" s="462"/>
      <c r="AO1226" s="412" t="s">
        <v>4720</v>
      </c>
      <c r="AP1226" s="120" t="s">
        <v>4686</v>
      </c>
      <c r="AQ1226" s="457" t="n">
        <v>94110</v>
      </c>
      <c r="AR1226" s="463" t="s">
        <v>2192</v>
      </c>
      <c r="AS1226" s="437"/>
      <c r="AT1226" s="465"/>
      <c r="AU1226" s="459"/>
      <c r="AV1226" s="466"/>
      <c r="AW1226" s="467"/>
      <c r="AX1226" s="467"/>
      <c r="AY1226" s="467"/>
      <c r="AZ1226" s="467"/>
      <c r="BA1226" s="467"/>
      <c r="BB1226" s="467"/>
      <c r="BC1226" s="467"/>
      <c r="BD1226" s="467"/>
      <c r="BE1226" s="467"/>
      <c r="BF1226" s="467"/>
      <c r="BG1226" s="467"/>
      <c r="BH1226" s="467"/>
      <c r="BI1226" s="467"/>
      <c r="BJ1226" s="467"/>
      <c r="BK1226" s="467"/>
      <c r="BL1226" s="468"/>
      <c r="BM1226" s="468"/>
      <c r="BN1226" s="468"/>
      <c r="BO1226" s="469"/>
      <c r="BP1226" s="463"/>
      <c r="BQ1226" s="462"/>
    </row>
    <row r="1227" customFormat="false" ht="14.1" hidden="false" customHeight="true" outlineLevel="0" collapsed="false">
      <c r="A1227" s="41" t="s">
        <v>2503</v>
      </c>
      <c r="B1227" s="412" t="s">
        <v>5977</v>
      </c>
      <c r="C1227" s="508" t="s">
        <v>36</v>
      </c>
      <c r="D1227" s="120"/>
      <c r="E1227" s="120" t="s">
        <v>2502</v>
      </c>
      <c r="F1227" s="120" t="s">
        <v>2501</v>
      </c>
      <c r="G1227" s="456" t="s">
        <v>12806</v>
      </c>
      <c r="H1227" s="427" t="n">
        <v>0.085</v>
      </c>
      <c r="I1227" s="427" t="n">
        <v>0.0875</v>
      </c>
      <c r="J1227" s="428" t="s">
        <v>5772</v>
      </c>
      <c r="K1227" s="412" t="s">
        <v>12807</v>
      </c>
      <c r="L1227" s="412" t="s">
        <v>4720</v>
      </c>
      <c r="M1227" s="120" t="s">
        <v>4686</v>
      </c>
      <c r="N1227" s="457" t="n">
        <v>94109</v>
      </c>
      <c r="O1227" s="458" t="s">
        <v>12808</v>
      </c>
      <c r="P1227" s="544" t="s">
        <v>10734</v>
      </c>
      <c r="Q1227" s="544" t="s">
        <v>10734</v>
      </c>
      <c r="R1227" s="459" t="s">
        <v>3373</v>
      </c>
      <c r="S1227" s="460" t="s">
        <v>8799</v>
      </c>
      <c r="T1227" s="461" t="s">
        <v>12809</v>
      </c>
      <c r="U1227" s="459" t="s">
        <v>8797</v>
      </c>
      <c r="V1227" s="120" t="s">
        <v>12810</v>
      </c>
      <c r="W1227" s="120" t="s">
        <v>12811</v>
      </c>
      <c r="X1227" s="120" t="s">
        <v>12812</v>
      </c>
      <c r="Y1227" s="460" t="s">
        <v>12813</v>
      </c>
      <c r="Z1227" s="460" t="s">
        <v>12814</v>
      </c>
      <c r="AA1227" s="433" t="s">
        <v>4745</v>
      </c>
      <c r="AB1227" s="456"/>
      <c r="AC1227" s="645"/>
      <c r="AD1227" s="645"/>
      <c r="AE1227" s="645"/>
      <c r="AF1227" s="645"/>
      <c r="AG1227" s="645"/>
      <c r="AH1227" s="645"/>
      <c r="AI1227" s="645"/>
      <c r="AJ1227" s="498"/>
      <c r="AK1227" s="437" t="s">
        <v>5946</v>
      </c>
      <c r="AL1227" s="507" t="s">
        <v>6108</v>
      </c>
      <c r="AM1227" s="412" t="s">
        <v>12807</v>
      </c>
      <c r="AN1227" s="462" t="s">
        <v>12815</v>
      </c>
      <c r="AO1227" s="412" t="s">
        <v>4720</v>
      </c>
      <c r="AP1227" s="120" t="s">
        <v>4686</v>
      </c>
      <c r="AQ1227" s="457" t="n">
        <v>94109</v>
      </c>
      <c r="AR1227" s="463" t="s">
        <v>2501</v>
      </c>
      <c r="AS1227" s="437"/>
      <c r="AT1227" s="465" t="n">
        <v>1404234</v>
      </c>
      <c r="AU1227" s="459" t="n">
        <v>7.05</v>
      </c>
      <c r="AV1227" s="466" t="n">
        <v>6</v>
      </c>
      <c r="AW1227" s="467"/>
      <c r="AX1227" s="467"/>
      <c r="AY1227" s="467"/>
      <c r="AZ1227" s="467"/>
      <c r="BA1227" s="467"/>
      <c r="BB1227" s="467"/>
      <c r="BC1227" s="467"/>
      <c r="BD1227" s="467"/>
      <c r="BE1227" s="467"/>
      <c r="BF1227" s="467"/>
      <c r="BG1227" s="467"/>
      <c r="BH1227" s="467"/>
      <c r="BI1227" s="467"/>
      <c r="BJ1227" s="467"/>
      <c r="BK1227" s="467"/>
      <c r="BL1227" s="468"/>
      <c r="BM1227" s="468"/>
      <c r="BN1227" s="468"/>
      <c r="BO1227" s="412"/>
      <c r="BP1227" s="463"/>
      <c r="BQ1227" s="462"/>
    </row>
    <row r="1228" customFormat="false" ht="14.1" hidden="false" customHeight="true" outlineLevel="0" collapsed="false">
      <c r="A1228" s="41" t="s">
        <v>2716</v>
      </c>
      <c r="B1228" s="412" t="s">
        <v>713</v>
      </c>
      <c r="C1228" s="563" t="s">
        <v>36</v>
      </c>
      <c r="D1228" s="414" t="s">
        <v>12816</v>
      </c>
      <c r="E1228" s="425" t="s">
        <v>1527</v>
      </c>
      <c r="F1228" s="425" t="s">
        <v>2715</v>
      </c>
      <c r="H1228" s="427" t="n">
        <v>0.0875</v>
      </c>
      <c r="I1228" s="427" t="n">
        <v>0.09</v>
      </c>
      <c r="J1228" s="428" t="s">
        <v>6140</v>
      </c>
      <c r="K1228" s="412" t="s">
        <v>12817</v>
      </c>
      <c r="L1228" s="412" t="s">
        <v>6245</v>
      </c>
      <c r="M1228" s="414" t="s">
        <v>4686</v>
      </c>
      <c r="N1228" s="429" t="n">
        <v>94014</v>
      </c>
      <c r="AC1228" s="645"/>
      <c r="AD1228" s="645"/>
      <c r="AE1228" s="645"/>
      <c r="AF1228" s="645"/>
      <c r="AG1228" s="645"/>
      <c r="AH1228" s="645"/>
      <c r="AI1228" s="645"/>
      <c r="AJ1228" s="498"/>
      <c r="AK1228" s="437" t="s">
        <v>5946</v>
      </c>
      <c r="AL1228" s="507" t="s">
        <v>6108</v>
      </c>
      <c r="AM1228" s="412" t="s">
        <v>12817</v>
      </c>
      <c r="AO1228" s="412" t="s">
        <v>6245</v>
      </c>
      <c r="AP1228" s="414" t="s">
        <v>4686</v>
      </c>
      <c r="AQ1228" s="429" t="n">
        <v>94014</v>
      </c>
      <c r="AR1228" s="440" t="s">
        <v>2715</v>
      </c>
      <c r="AS1228" s="437"/>
      <c r="AV1228" s="442"/>
      <c r="AW1228" s="443"/>
      <c r="AX1228" s="443"/>
      <c r="AY1228" s="443"/>
      <c r="AZ1228" s="443"/>
      <c r="BA1228" s="443"/>
      <c r="BB1228" s="443"/>
      <c r="BC1228" s="443"/>
      <c r="BD1228" s="443"/>
      <c r="BE1228" s="443"/>
      <c r="BF1228" s="443"/>
      <c r="BG1228" s="443"/>
      <c r="BH1228" s="443"/>
      <c r="BI1228" s="443"/>
      <c r="BJ1228" s="443"/>
      <c r="BK1228" s="443"/>
      <c r="BL1228" s="412"/>
      <c r="BM1228" s="412"/>
      <c r="BN1228" s="412"/>
      <c r="BO1228" s="469"/>
      <c r="BP1228" s="463"/>
      <c r="BQ1228" s="462"/>
    </row>
    <row r="1229" customFormat="false" ht="14.1" hidden="false" customHeight="true" outlineLevel="0" collapsed="false">
      <c r="A1229" s="41" t="s">
        <v>12818</v>
      </c>
      <c r="B1229" s="412" t="s">
        <v>713</v>
      </c>
      <c r="C1229" s="563" t="s">
        <v>36</v>
      </c>
      <c r="D1229" s="414" t="s">
        <v>7608</v>
      </c>
      <c r="E1229" s="425" t="s">
        <v>3013</v>
      </c>
      <c r="F1229" s="425" t="s">
        <v>3012</v>
      </c>
      <c r="H1229" s="427" t="n">
        <v>0.0925</v>
      </c>
      <c r="I1229" s="427" t="n">
        <v>0.095</v>
      </c>
      <c r="J1229" s="428" t="s">
        <v>5940</v>
      </c>
      <c r="K1229" s="412" t="s">
        <v>12819</v>
      </c>
      <c r="L1229" s="412" t="s">
        <v>5380</v>
      </c>
      <c r="M1229" s="414" t="s">
        <v>4686</v>
      </c>
      <c r="N1229" s="429" t="n">
        <v>94704</v>
      </c>
      <c r="R1229" s="414" t="s">
        <v>1355</v>
      </c>
      <c r="S1229" s="433" t="s">
        <v>12820</v>
      </c>
      <c r="Z1229" s="433" t="s">
        <v>6006</v>
      </c>
      <c r="AA1229" s="433" t="s">
        <v>4745</v>
      </c>
      <c r="AC1229" s="641"/>
      <c r="AD1229" s="642"/>
      <c r="AE1229" s="641"/>
      <c r="AF1229" s="641"/>
      <c r="AG1229" s="641"/>
      <c r="AH1229" s="641"/>
      <c r="AI1229" s="641"/>
      <c r="AJ1229" s="643"/>
      <c r="AK1229" s="437" t="s">
        <v>5946</v>
      </c>
      <c r="AL1229" s="507" t="s">
        <v>6108</v>
      </c>
      <c r="AM1229" s="412" t="str">
        <f aca="false">PROPER(AN1229)</f>
        <v>2409 Shattuck Avenue</v>
      </c>
      <c r="AN1229" s="439" t="s">
        <v>12821</v>
      </c>
      <c r="AO1229" s="412" t="s">
        <v>5380</v>
      </c>
      <c r="AP1229" s="414" t="s">
        <v>4686</v>
      </c>
      <c r="AQ1229" s="429" t="n">
        <v>94704</v>
      </c>
      <c r="AR1229" s="440" t="s">
        <v>3012</v>
      </c>
      <c r="AS1229" s="441"/>
      <c r="AV1229" s="442" t="n">
        <v>1</v>
      </c>
      <c r="AW1229" s="443"/>
      <c r="AX1229" s="443"/>
      <c r="AY1229" s="443"/>
      <c r="AZ1229" s="443"/>
      <c r="BA1229" s="443"/>
      <c r="BB1229" s="443"/>
      <c r="BC1229" s="443"/>
      <c r="BD1229" s="443"/>
      <c r="BE1229" s="443"/>
      <c r="BF1229" s="443"/>
      <c r="BG1229" s="443"/>
      <c r="BH1229" s="443"/>
      <c r="BI1229" s="443"/>
      <c r="BJ1229" s="443"/>
      <c r="BK1229" s="443"/>
      <c r="BL1229" s="412"/>
      <c r="BM1229" s="412"/>
      <c r="BN1229" s="412"/>
      <c r="BO1229" s="469"/>
      <c r="BP1229" s="463"/>
      <c r="BQ1229" s="462"/>
    </row>
    <row r="1230" customFormat="false" ht="14.1" hidden="false" customHeight="true" outlineLevel="0" collapsed="false">
      <c r="A1230" s="41" t="s">
        <v>12822</v>
      </c>
      <c r="B1230" s="412" t="s">
        <v>5977</v>
      </c>
      <c r="C1230" s="563" t="s">
        <v>36</v>
      </c>
      <c r="E1230" s="425" t="s">
        <v>4182</v>
      </c>
      <c r="F1230" s="425" t="s">
        <v>12823</v>
      </c>
      <c r="H1230" s="427" t="n">
        <v>0.0775</v>
      </c>
      <c r="I1230" s="427" t="n">
        <v>0.08</v>
      </c>
      <c r="J1230" s="428" t="s">
        <v>7434</v>
      </c>
      <c r="K1230" s="412" t="s">
        <v>12824</v>
      </c>
      <c r="L1230" s="412" t="s">
        <v>12825</v>
      </c>
      <c r="M1230" s="414" t="s">
        <v>4686</v>
      </c>
      <c r="N1230" s="429" t="n">
        <v>94573</v>
      </c>
      <c r="O1230" s="640" t="s">
        <v>9488</v>
      </c>
      <c r="R1230" s="414" t="s">
        <v>12826</v>
      </c>
      <c r="T1230" s="434" t="s">
        <v>4182</v>
      </c>
      <c r="V1230" s="425" t="s">
        <v>12827</v>
      </c>
      <c r="W1230" s="425" t="s">
        <v>12828</v>
      </c>
      <c r="Z1230" s="433" t="s">
        <v>9493</v>
      </c>
      <c r="AA1230" s="433" t="s">
        <v>4745</v>
      </c>
      <c r="AK1230" s="437" t="s">
        <v>5946</v>
      </c>
      <c r="AL1230" s="507" t="s">
        <v>12822</v>
      </c>
      <c r="AM1230" s="412" t="s">
        <v>12824</v>
      </c>
      <c r="AO1230" s="412" t="s">
        <v>12825</v>
      </c>
      <c r="AP1230" s="414" t="s">
        <v>4686</v>
      </c>
      <c r="AQ1230" s="429" t="n">
        <v>94573</v>
      </c>
      <c r="AR1230" s="440" t="s">
        <v>12823</v>
      </c>
      <c r="AV1230" s="442"/>
      <c r="AW1230" s="443"/>
      <c r="AX1230" s="443"/>
      <c r="AY1230" s="443"/>
      <c r="AZ1230" s="443"/>
      <c r="BA1230" s="443"/>
      <c r="BB1230" s="443"/>
      <c r="BC1230" s="443"/>
      <c r="BD1230" s="443"/>
      <c r="BE1230" s="443"/>
      <c r="BF1230" s="443"/>
      <c r="BG1230" s="443"/>
      <c r="BH1230" s="443"/>
      <c r="BI1230" s="443"/>
      <c r="BJ1230" s="443"/>
      <c r="BK1230" s="443"/>
      <c r="BL1230" s="412"/>
      <c r="BM1230" s="412"/>
      <c r="BN1230" s="412"/>
      <c r="BO1230" s="469"/>
      <c r="BP1230" s="463"/>
      <c r="BQ1230" s="462"/>
    </row>
    <row r="1231" customFormat="false" ht="14.1" hidden="false" customHeight="true" outlineLevel="0" collapsed="false">
      <c r="A1231" s="41" t="s">
        <v>12829</v>
      </c>
      <c r="B1231" s="412" t="s">
        <v>5977</v>
      </c>
      <c r="C1231" s="508" t="s">
        <v>36</v>
      </c>
      <c r="D1231" s="120"/>
      <c r="E1231" s="120" t="s">
        <v>12830</v>
      </c>
      <c r="F1231" s="120" t="s">
        <v>12831</v>
      </c>
      <c r="G1231" s="456"/>
      <c r="H1231" s="427" t="n">
        <v>0.0725</v>
      </c>
      <c r="I1231" s="427" t="n">
        <v>0.075</v>
      </c>
      <c r="J1231" s="428" t="s">
        <v>12832</v>
      </c>
      <c r="K1231" s="412" t="s">
        <v>12833</v>
      </c>
      <c r="L1231" s="412" t="s">
        <v>12834</v>
      </c>
      <c r="M1231" s="120" t="s">
        <v>4686</v>
      </c>
      <c r="N1231" s="457" t="n">
        <v>98228</v>
      </c>
      <c r="O1231" s="505"/>
      <c r="P1231" s="506"/>
      <c r="Q1231" s="506"/>
      <c r="R1231" s="459"/>
      <c r="S1231" s="460"/>
      <c r="T1231" s="461"/>
      <c r="U1231" s="459"/>
      <c r="V1231" s="120"/>
      <c r="W1231" s="120"/>
      <c r="X1231" s="120"/>
      <c r="Y1231" s="120"/>
      <c r="Z1231" s="460" t="s">
        <v>12835</v>
      </c>
      <c r="AA1231" s="433" t="s">
        <v>4745</v>
      </c>
      <c r="AB1231" s="456"/>
      <c r="AC1231" s="641"/>
      <c r="AD1231" s="642"/>
      <c r="AE1231" s="641"/>
      <c r="AF1231" s="641"/>
      <c r="AG1231" s="641"/>
      <c r="AH1231" s="641"/>
      <c r="AI1231" s="641"/>
      <c r="AJ1231" s="643"/>
      <c r="AK1231" s="437" t="s">
        <v>5946</v>
      </c>
      <c r="AL1231" s="507" t="s">
        <v>5947</v>
      </c>
      <c r="AM1231" s="412" t="s">
        <v>12833</v>
      </c>
      <c r="AN1231" s="462"/>
      <c r="AO1231" s="412" t="s">
        <v>12834</v>
      </c>
      <c r="AP1231" s="120" t="s">
        <v>4686</v>
      </c>
      <c r="AQ1231" s="457" t="n">
        <v>98228</v>
      </c>
      <c r="AR1231" s="463" t="s">
        <v>12831</v>
      </c>
      <c r="AS1231" s="441"/>
      <c r="AT1231" s="465"/>
      <c r="AU1231" s="459"/>
      <c r="AV1231" s="466"/>
      <c r="AW1231" s="467"/>
      <c r="AX1231" s="467"/>
      <c r="AY1231" s="467"/>
      <c r="AZ1231" s="467"/>
      <c r="BA1231" s="467"/>
      <c r="BB1231" s="467"/>
      <c r="BC1231" s="467"/>
      <c r="BD1231" s="467"/>
      <c r="BE1231" s="467"/>
      <c r="BF1231" s="467"/>
      <c r="BG1231" s="467"/>
      <c r="BH1231" s="467"/>
      <c r="BI1231" s="467"/>
      <c r="BJ1231" s="467"/>
      <c r="BK1231" s="467"/>
      <c r="BL1231" s="468"/>
      <c r="BM1231" s="468"/>
      <c r="BN1231" s="468"/>
      <c r="BO1231" s="469"/>
      <c r="BP1231" s="412"/>
      <c r="BQ1231" s="462"/>
    </row>
    <row r="1232" s="462" customFormat="true" ht="14.1" hidden="false" customHeight="true" outlineLevel="0" collapsed="false">
      <c r="A1232" s="41" t="s">
        <v>12836</v>
      </c>
      <c r="B1232" s="412" t="s">
        <v>713</v>
      </c>
      <c r="C1232" s="508" t="s">
        <v>36</v>
      </c>
      <c r="D1232" s="120" t="s">
        <v>12837</v>
      </c>
      <c r="E1232" s="120" t="s">
        <v>12838</v>
      </c>
      <c r="F1232" s="120" t="s">
        <v>12839</v>
      </c>
      <c r="G1232" s="456" t="s">
        <v>12840</v>
      </c>
      <c r="H1232" s="427" t="n">
        <v>0.0925</v>
      </c>
      <c r="I1232" s="427"/>
      <c r="J1232" s="428" t="s">
        <v>5940</v>
      </c>
      <c r="K1232" s="412" t="s">
        <v>12841</v>
      </c>
      <c r="L1232" s="412" t="s">
        <v>5530</v>
      </c>
      <c r="M1232" s="120" t="s">
        <v>4686</v>
      </c>
      <c r="N1232" s="457" t="n">
        <v>94605</v>
      </c>
      <c r="O1232" s="766"/>
      <c r="P1232" s="506"/>
      <c r="Q1232" s="544" t="s">
        <v>12842</v>
      </c>
      <c r="R1232" s="459"/>
      <c r="S1232" s="460"/>
      <c r="T1232" s="461"/>
      <c r="U1232" s="459"/>
      <c r="V1232" s="120"/>
      <c r="W1232" s="120"/>
      <c r="X1232" s="120"/>
      <c r="Y1232" s="120"/>
      <c r="Z1232" s="460"/>
      <c r="AA1232" s="433"/>
      <c r="AB1232" s="456"/>
      <c r="AC1232" s="641" t="s">
        <v>7548</v>
      </c>
      <c r="AD1232" s="642"/>
      <c r="AE1232" s="641"/>
      <c r="AF1232" s="641"/>
      <c r="AG1232" s="641"/>
      <c r="AH1232" s="641"/>
      <c r="AI1232" s="641"/>
      <c r="AJ1232" s="643" t="s">
        <v>4716</v>
      </c>
      <c r="AK1232" s="437" t="s">
        <v>5946</v>
      </c>
      <c r="AL1232" s="507" t="s">
        <v>5947</v>
      </c>
      <c r="AM1232" s="412" t="s">
        <v>12841</v>
      </c>
      <c r="AO1232" s="412" t="s">
        <v>5530</v>
      </c>
      <c r="AP1232" s="120" t="s">
        <v>4686</v>
      </c>
      <c r="AQ1232" s="457" t="n">
        <v>94605</v>
      </c>
      <c r="AR1232" s="463" t="s">
        <v>12839</v>
      </c>
      <c r="AS1232" s="441"/>
      <c r="AT1232" s="465"/>
      <c r="AU1232" s="459"/>
      <c r="AV1232" s="466" t="n">
        <v>2</v>
      </c>
      <c r="AW1232" s="467" t="s">
        <v>12843</v>
      </c>
      <c r="AX1232" s="467"/>
      <c r="AY1232" s="467"/>
      <c r="AZ1232" s="467"/>
      <c r="BA1232" s="467" t="s">
        <v>12844</v>
      </c>
      <c r="BB1232" s="467"/>
      <c r="BC1232" s="467"/>
      <c r="BD1232" s="467"/>
      <c r="BE1232" s="467"/>
      <c r="BF1232" s="467"/>
      <c r="BG1232" s="467"/>
      <c r="BH1232" s="467"/>
      <c r="BI1232" s="467"/>
      <c r="BJ1232" s="467"/>
      <c r="BK1232" s="467"/>
      <c r="BL1232" s="468"/>
      <c r="BM1232" s="468"/>
      <c r="BN1232" s="468"/>
      <c r="BO1232" s="477"/>
      <c r="BP1232" s="412"/>
      <c r="ALX1232" s="0"/>
      <c r="ALY1232" s="0"/>
      <c r="ALZ1232" s="0"/>
      <c r="AMA1232" s="0"/>
      <c r="AMB1232" s="0"/>
      <c r="AMC1232" s="0"/>
      <c r="AMD1232" s="0"/>
      <c r="AME1232" s="0"/>
      <c r="AMF1232" s="0"/>
      <c r="AMG1232" s="0"/>
      <c r="AMH1232" s="0"/>
      <c r="AMI1232" s="0"/>
      <c r="AMJ1232" s="0"/>
    </row>
    <row r="1233" s="462" customFormat="true" ht="14.1" hidden="false" customHeight="true" outlineLevel="0" collapsed="false">
      <c r="A1233" s="41" t="s">
        <v>7058</v>
      </c>
      <c r="B1233" s="412" t="s">
        <v>4682</v>
      </c>
      <c r="C1233" s="508" t="s">
        <v>36</v>
      </c>
      <c r="D1233" s="120"/>
      <c r="E1233" s="120" t="s">
        <v>7059</v>
      </c>
      <c r="F1233" s="120" t="s">
        <v>7060</v>
      </c>
      <c r="G1233" s="456"/>
      <c r="H1233" s="427" t="n">
        <v>0.0925</v>
      </c>
      <c r="I1233" s="427"/>
      <c r="J1233" s="428" t="s">
        <v>5940</v>
      </c>
      <c r="K1233" s="412" t="s">
        <v>7061</v>
      </c>
      <c r="L1233" s="412" t="s">
        <v>5530</v>
      </c>
      <c r="M1233" s="120" t="s">
        <v>4686</v>
      </c>
      <c r="N1233" s="457" t="n">
        <v>94607</v>
      </c>
      <c r="O1233" s="458" t="s">
        <v>7062</v>
      </c>
      <c r="P1233" s="506"/>
      <c r="Q1233" s="544"/>
      <c r="R1233" s="459" t="s">
        <v>7063</v>
      </c>
      <c r="S1233" s="460" t="s">
        <v>7064</v>
      </c>
      <c r="T1233" s="461" t="s">
        <v>6431</v>
      </c>
      <c r="U1233" s="459"/>
      <c r="V1233" s="120"/>
      <c r="W1233" s="120"/>
      <c r="X1233" s="120"/>
      <c r="Y1233" s="120"/>
      <c r="Z1233" s="460"/>
      <c r="AA1233" s="433"/>
      <c r="AB1233" s="456"/>
      <c r="AC1233" s="641" t="s">
        <v>7680</v>
      </c>
      <c r="AD1233" s="642" t="s">
        <v>8053</v>
      </c>
      <c r="AE1233" s="641"/>
      <c r="AF1233" s="641" t="s">
        <v>8110</v>
      </c>
      <c r="AG1233" s="641"/>
      <c r="AH1233" s="641"/>
      <c r="AI1233" s="641"/>
      <c r="AJ1233" s="643"/>
      <c r="AK1233" s="437" t="s">
        <v>5946</v>
      </c>
      <c r="AL1233" s="507" t="s">
        <v>5947</v>
      </c>
      <c r="AM1233" s="412" t="s">
        <v>7061</v>
      </c>
      <c r="AO1233" s="412" t="s">
        <v>5530</v>
      </c>
      <c r="AP1233" s="120" t="s">
        <v>4686</v>
      </c>
      <c r="AQ1233" s="457" t="n">
        <v>94607</v>
      </c>
      <c r="AR1233" s="463" t="s">
        <v>7060</v>
      </c>
      <c r="AS1233" s="441"/>
      <c r="AT1233" s="465"/>
      <c r="AU1233" s="459"/>
      <c r="AV1233" s="466" t="n">
        <v>1</v>
      </c>
      <c r="AW1233" s="467" t="s">
        <v>6623</v>
      </c>
      <c r="AX1233" s="467" t="s">
        <v>7066</v>
      </c>
      <c r="AY1233" s="467" t="n">
        <v>60</v>
      </c>
      <c r="AZ1233" s="467" t="s">
        <v>7067</v>
      </c>
      <c r="BA1233" s="467" t="s">
        <v>7068</v>
      </c>
      <c r="BB1233" s="467"/>
      <c r="BC1233" s="467"/>
      <c r="BD1233" s="467"/>
      <c r="BE1233" s="467" t="s">
        <v>7069</v>
      </c>
      <c r="BF1233" s="467" t="s">
        <v>6799</v>
      </c>
      <c r="BG1233" s="467"/>
      <c r="BH1233" s="467"/>
      <c r="BI1233" s="467"/>
      <c r="BJ1233" s="467" t="s">
        <v>7070</v>
      </c>
      <c r="BK1233" s="467"/>
      <c r="BL1233" s="468"/>
      <c r="BM1233" s="468"/>
      <c r="BN1233" s="468"/>
      <c r="BO1233" s="477"/>
      <c r="BP1233" s="412"/>
      <c r="BQ1233" s="439"/>
      <c r="ALX1233" s="0"/>
      <c r="ALY1233" s="0"/>
      <c r="ALZ1233" s="0"/>
      <c r="AMA1233" s="0"/>
      <c r="AMB1233" s="0"/>
      <c r="AMC1233" s="0"/>
      <c r="AMD1233" s="0"/>
      <c r="AME1233" s="0"/>
      <c r="AMF1233" s="0"/>
      <c r="AMG1233" s="0"/>
      <c r="AMH1233" s="0"/>
      <c r="AMI1233" s="0"/>
      <c r="AMJ1233" s="0"/>
    </row>
    <row r="1234" s="557" customFormat="true" ht="14.1" hidden="false" customHeight="true" outlineLevel="0" collapsed="false">
      <c r="A1234" s="41" t="s">
        <v>1519</v>
      </c>
      <c r="B1234" s="412" t="s">
        <v>5977</v>
      </c>
      <c r="C1234" s="508" t="s">
        <v>36</v>
      </c>
      <c r="D1234" s="120"/>
      <c r="E1234" s="120" t="s">
        <v>1518</v>
      </c>
      <c r="F1234" s="120" t="s">
        <v>1517</v>
      </c>
      <c r="G1234" s="456"/>
      <c r="H1234" s="427" t="n">
        <v>0.085</v>
      </c>
      <c r="I1234" s="427" t="n">
        <v>0.0875</v>
      </c>
      <c r="J1234" s="428" t="s">
        <v>5772</v>
      </c>
      <c r="K1234" s="412" t="s">
        <v>7071</v>
      </c>
      <c r="L1234" s="412" t="s">
        <v>4720</v>
      </c>
      <c r="M1234" s="120" t="s">
        <v>4686</v>
      </c>
      <c r="N1234" s="457" t="n">
        <v>94105</v>
      </c>
      <c r="O1234" s="458" t="s">
        <v>7072</v>
      </c>
      <c r="P1234" s="506"/>
      <c r="Q1234" s="506"/>
      <c r="R1234" s="459"/>
      <c r="S1234" s="460"/>
      <c r="T1234" s="461"/>
      <c r="U1234" s="459"/>
      <c r="V1234" s="120"/>
      <c r="W1234" s="120"/>
      <c r="X1234" s="120"/>
      <c r="Y1234" s="120"/>
      <c r="Z1234" s="460"/>
      <c r="AA1234" s="460"/>
      <c r="AB1234" s="456"/>
      <c r="AC1234" s="594"/>
      <c r="AD1234" s="595"/>
      <c r="AE1234" s="595"/>
      <c r="AF1234" s="595"/>
      <c r="AG1234" s="595"/>
      <c r="AH1234" s="595"/>
      <c r="AI1234" s="595"/>
      <c r="AJ1234" s="596"/>
      <c r="AK1234" s="437" t="s">
        <v>5946</v>
      </c>
      <c r="AL1234" s="507" t="s">
        <v>5947</v>
      </c>
      <c r="AM1234" s="412" t="s">
        <v>7073</v>
      </c>
      <c r="AN1234" s="462"/>
      <c r="AO1234" s="412" t="s">
        <v>4720</v>
      </c>
      <c r="AP1234" s="120" t="s">
        <v>4686</v>
      </c>
      <c r="AQ1234" s="457" t="n">
        <v>94105</v>
      </c>
      <c r="AR1234" s="463" t="s">
        <v>1517</v>
      </c>
      <c r="AS1234" s="464"/>
      <c r="AT1234" s="465"/>
      <c r="AU1234" s="459"/>
      <c r="AV1234" s="466"/>
      <c r="AW1234" s="467"/>
      <c r="AX1234" s="467"/>
      <c r="AY1234" s="467"/>
      <c r="AZ1234" s="467" t="s">
        <v>7074</v>
      </c>
      <c r="BA1234" s="467"/>
      <c r="BB1234" s="467"/>
      <c r="BC1234" s="467"/>
      <c r="BD1234" s="467"/>
      <c r="BE1234" s="467"/>
      <c r="BF1234" s="467"/>
      <c r="BG1234" s="467"/>
      <c r="BH1234" s="467"/>
      <c r="BI1234" s="467"/>
      <c r="BJ1234" s="467"/>
      <c r="BK1234" s="467"/>
      <c r="BL1234" s="468"/>
      <c r="BM1234" s="468"/>
      <c r="BN1234" s="468"/>
      <c r="BO1234" s="412"/>
      <c r="BP1234" s="463"/>
      <c r="BQ1234" s="439"/>
      <c r="ALX1234" s="0"/>
      <c r="ALY1234" s="0"/>
      <c r="ALZ1234" s="0"/>
      <c r="AMA1234" s="0"/>
      <c r="AMB1234" s="0"/>
      <c r="AMC1234" s="0"/>
      <c r="AMD1234" s="0"/>
      <c r="AME1234" s="0"/>
      <c r="AMF1234" s="0"/>
      <c r="AMG1234" s="0"/>
      <c r="AMH1234" s="0"/>
      <c r="AMI1234" s="0"/>
      <c r="AMJ1234" s="0"/>
    </row>
    <row r="1235" s="557" customFormat="true" ht="14.1" hidden="false" customHeight="true" outlineLevel="0" collapsed="false">
      <c r="A1235" s="41" t="s">
        <v>1642</v>
      </c>
      <c r="B1235" s="412" t="s">
        <v>5977</v>
      </c>
      <c r="C1235" s="652" t="s">
        <v>36</v>
      </c>
      <c r="D1235" s="120"/>
      <c r="E1235" s="120" t="s">
        <v>1641</v>
      </c>
      <c r="F1235" s="120" t="s">
        <v>1640</v>
      </c>
      <c r="G1235" s="456"/>
      <c r="H1235" s="427" t="n">
        <v>0.085</v>
      </c>
      <c r="I1235" s="427" t="n">
        <v>0.0875</v>
      </c>
      <c r="J1235" s="428" t="s">
        <v>5772</v>
      </c>
      <c r="K1235" s="412" t="s">
        <v>12845</v>
      </c>
      <c r="L1235" s="412" t="s">
        <v>4720</v>
      </c>
      <c r="M1235" s="120" t="s">
        <v>4686</v>
      </c>
      <c r="N1235" s="457" t="n">
        <v>94110</v>
      </c>
      <c r="O1235" s="458"/>
      <c r="P1235" s="506"/>
      <c r="Q1235" s="506"/>
      <c r="R1235" s="459"/>
      <c r="S1235" s="460"/>
      <c r="T1235" s="461"/>
      <c r="U1235" s="459"/>
      <c r="V1235" s="120"/>
      <c r="W1235" s="120"/>
      <c r="X1235" s="120"/>
      <c r="Y1235" s="120"/>
      <c r="Z1235" s="460"/>
      <c r="AA1235" s="460"/>
      <c r="AB1235" s="456"/>
      <c r="AC1235" s="594"/>
      <c r="AD1235" s="595"/>
      <c r="AE1235" s="595"/>
      <c r="AF1235" s="595"/>
      <c r="AG1235" s="595"/>
      <c r="AH1235" s="595"/>
      <c r="AI1235" s="595"/>
      <c r="AJ1235" s="596"/>
      <c r="AK1235" s="437" t="s">
        <v>5946</v>
      </c>
      <c r="AL1235" s="507" t="s">
        <v>5947</v>
      </c>
      <c r="AM1235" s="412" t="s">
        <v>12845</v>
      </c>
      <c r="AN1235" s="462"/>
      <c r="AO1235" s="412" t="s">
        <v>4720</v>
      </c>
      <c r="AP1235" s="120" t="s">
        <v>4686</v>
      </c>
      <c r="AQ1235" s="457" t="n">
        <v>94110</v>
      </c>
      <c r="AR1235" s="463" t="s">
        <v>1640</v>
      </c>
      <c r="AS1235" s="464"/>
      <c r="AT1235" s="465"/>
      <c r="AU1235" s="459"/>
      <c r="AV1235" s="466"/>
      <c r="AW1235" s="467"/>
      <c r="AX1235" s="467"/>
      <c r="AY1235" s="467"/>
      <c r="AZ1235" s="467"/>
      <c r="BA1235" s="467"/>
      <c r="BB1235" s="467"/>
      <c r="BC1235" s="467"/>
      <c r="BD1235" s="467"/>
      <c r="BE1235" s="467"/>
      <c r="BF1235" s="467"/>
      <c r="BG1235" s="467"/>
      <c r="BH1235" s="467"/>
      <c r="BI1235" s="467"/>
      <c r="BJ1235" s="467"/>
      <c r="BK1235" s="467"/>
      <c r="BL1235" s="468"/>
      <c r="BM1235" s="468"/>
      <c r="BN1235" s="468"/>
      <c r="BO1235" s="412"/>
      <c r="BP1235" s="463"/>
      <c r="BQ1235" s="462"/>
      <c r="ALX1235" s="0"/>
      <c r="ALY1235" s="0"/>
      <c r="ALZ1235" s="0"/>
      <c r="AMA1235" s="0"/>
      <c r="AMB1235" s="0"/>
      <c r="AMC1235" s="0"/>
      <c r="AMD1235" s="0"/>
      <c r="AME1235" s="0"/>
      <c r="AMF1235" s="0"/>
      <c r="AMG1235" s="0"/>
      <c r="AMH1235" s="0"/>
      <c r="AMI1235" s="0"/>
      <c r="AMJ1235" s="0"/>
    </row>
    <row r="1236" s="462" customFormat="true" ht="14.1" hidden="false" customHeight="true" outlineLevel="0" collapsed="false">
      <c r="A1236" s="41" t="s">
        <v>2299</v>
      </c>
      <c r="B1236" s="412" t="s">
        <v>713</v>
      </c>
      <c r="C1236" s="508" t="s">
        <v>36</v>
      </c>
      <c r="D1236" s="120"/>
      <c r="E1236" s="120" t="s">
        <v>2298</v>
      </c>
      <c r="F1236" s="120" t="s">
        <v>2297</v>
      </c>
      <c r="G1236" s="456"/>
      <c r="H1236" s="427" t="n">
        <v>0.085</v>
      </c>
      <c r="I1236" s="427" t="n">
        <v>0.0875</v>
      </c>
      <c r="J1236" s="428" t="s">
        <v>5772</v>
      </c>
      <c r="K1236" s="412" t="s">
        <v>12846</v>
      </c>
      <c r="L1236" s="412" t="s">
        <v>4720</v>
      </c>
      <c r="M1236" s="120" t="s">
        <v>4686</v>
      </c>
      <c r="N1236" s="457" t="n">
        <v>94115</v>
      </c>
      <c r="O1236" s="505"/>
      <c r="P1236" s="506"/>
      <c r="Q1236" s="506"/>
      <c r="R1236" s="459"/>
      <c r="S1236" s="460"/>
      <c r="T1236" s="461"/>
      <c r="U1236" s="459"/>
      <c r="V1236" s="120"/>
      <c r="W1236" s="120"/>
      <c r="X1236" s="120"/>
      <c r="Y1236" s="120"/>
      <c r="Z1236" s="460"/>
      <c r="AA1236" s="433"/>
      <c r="AB1236" s="456"/>
      <c r="AC1236" s="594"/>
      <c r="AD1236" s="595"/>
      <c r="AE1236" s="595"/>
      <c r="AF1236" s="595"/>
      <c r="AG1236" s="595"/>
      <c r="AH1236" s="595"/>
      <c r="AI1236" s="595"/>
      <c r="AJ1236" s="596"/>
      <c r="AK1236" s="437" t="s">
        <v>5946</v>
      </c>
      <c r="AL1236" s="507" t="s">
        <v>6685</v>
      </c>
      <c r="AM1236" s="412" t="s">
        <v>12847</v>
      </c>
      <c r="AO1236" s="412" t="s">
        <v>4720</v>
      </c>
      <c r="AP1236" s="120" t="s">
        <v>4686</v>
      </c>
      <c r="AQ1236" s="457" t="n">
        <v>94115</v>
      </c>
      <c r="AR1236" s="463" t="s">
        <v>2297</v>
      </c>
      <c r="AS1236" s="464"/>
      <c r="AT1236" s="465"/>
      <c r="AU1236" s="459"/>
      <c r="AV1236" s="466"/>
      <c r="AW1236" s="467"/>
      <c r="AX1236" s="467"/>
      <c r="AY1236" s="467"/>
      <c r="AZ1236" s="467"/>
      <c r="BA1236" s="467"/>
      <c r="BB1236" s="467"/>
      <c r="BC1236" s="467"/>
      <c r="BD1236" s="467"/>
      <c r="BE1236" s="467"/>
      <c r="BF1236" s="467"/>
      <c r="BG1236" s="467"/>
      <c r="BH1236" s="467"/>
      <c r="BI1236" s="467"/>
      <c r="BJ1236" s="467"/>
      <c r="BK1236" s="467"/>
      <c r="BL1236" s="468"/>
      <c r="BM1236" s="468"/>
      <c r="BN1236" s="468"/>
      <c r="BO1236" s="477"/>
      <c r="BP1236" s="463"/>
      <c r="ALX1236" s="0"/>
      <c r="ALY1236" s="0"/>
      <c r="ALZ1236" s="0"/>
      <c r="AMA1236" s="0"/>
      <c r="AMB1236" s="0"/>
      <c r="AMC1236" s="0"/>
      <c r="AMD1236" s="0"/>
      <c r="AME1236" s="0"/>
      <c r="AMF1236" s="0"/>
      <c r="AMG1236" s="0"/>
      <c r="AMH1236" s="0"/>
      <c r="AMI1236" s="0"/>
      <c r="AMJ1236" s="0"/>
    </row>
    <row r="1237" s="462" customFormat="true" ht="14.1" hidden="false" customHeight="true" outlineLevel="0" collapsed="false">
      <c r="A1237" s="41" t="s">
        <v>2614</v>
      </c>
      <c r="B1237" s="412" t="s">
        <v>713</v>
      </c>
      <c r="C1237" s="562" t="s">
        <v>36</v>
      </c>
      <c r="D1237" s="480" t="s">
        <v>12837</v>
      </c>
      <c r="E1237" s="480" t="s">
        <v>1587</v>
      </c>
      <c r="F1237" s="480" t="s">
        <v>2613</v>
      </c>
      <c r="G1237" s="489"/>
      <c r="H1237" s="427" t="n">
        <v>0.0875</v>
      </c>
      <c r="I1237" s="427" t="n">
        <v>0.09</v>
      </c>
      <c r="J1237" s="428" t="s">
        <v>6422</v>
      </c>
      <c r="K1237" s="489" t="s">
        <v>7100</v>
      </c>
      <c r="L1237" s="489" t="s">
        <v>5814</v>
      </c>
      <c r="M1237" s="480" t="s">
        <v>4686</v>
      </c>
      <c r="N1237" s="490" t="n">
        <v>94965</v>
      </c>
      <c r="O1237" s="458"/>
      <c r="P1237" s="490"/>
      <c r="Q1237" s="490"/>
      <c r="R1237" s="491" t="s">
        <v>1587</v>
      </c>
      <c r="S1237" s="490" t="s">
        <v>2613</v>
      </c>
      <c r="T1237" s="492"/>
      <c r="U1237" s="491"/>
      <c r="V1237" s="490"/>
      <c r="W1237" s="490"/>
      <c r="X1237" s="490"/>
      <c r="Y1237" s="490"/>
      <c r="Z1237" s="490"/>
      <c r="AA1237" s="433"/>
      <c r="AB1237" s="493"/>
      <c r="AC1237" s="594"/>
      <c r="AD1237" s="595"/>
      <c r="AE1237" s="595"/>
      <c r="AF1237" s="595"/>
      <c r="AG1237" s="595"/>
      <c r="AH1237" s="595"/>
      <c r="AI1237" s="595"/>
      <c r="AJ1237" s="596"/>
      <c r="AK1237" s="437" t="s">
        <v>5946</v>
      </c>
      <c r="AL1237" s="507" t="s">
        <v>6685</v>
      </c>
      <c r="AM1237" s="489" t="s">
        <v>7100</v>
      </c>
      <c r="AN1237" s="494"/>
      <c r="AO1237" s="489" t="s">
        <v>5814</v>
      </c>
      <c r="AP1237" s="480" t="s">
        <v>4686</v>
      </c>
      <c r="AQ1237" s="490" t="n">
        <v>94965</v>
      </c>
      <c r="AR1237" s="489" t="s">
        <v>2613</v>
      </c>
      <c r="AS1237" s="464"/>
      <c r="AT1237" s="495"/>
      <c r="AU1237" s="496"/>
      <c r="AV1237" s="497"/>
      <c r="AW1237" s="497"/>
      <c r="AX1237" s="497"/>
      <c r="AY1237" s="497"/>
      <c r="AZ1237" s="497"/>
      <c r="BA1237" s="497"/>
      <c r="BB1237" s="497"/>
      <c r="BC1237" s="497"/>
      <c r="BD1237" s="497"/>
      <c r="BE1237" s="497"/>
      <c r="BF1237" s="497"/>
      <c r="BG1237" s="497"/>
      <c r="BH1237" s="497"/>
      <c r="BI1237" s="497"/>
      <c r="BJ1237" s="497"/>
      <c r="BK1237" s="497"/>
      <c r="BL1237" s="498"/>
      <c r="BM1237" s="498"/>
      <c r="BN1237" s="498"/>
      <c r="BO1237" s="469"/>
      <c r="BP1237" s="463"/>
      <c r="ALX1237" s="0"/>
      <c r="ALY1237" s="0"/>
      <c r="ALZ1237" s="0"/>
      <c r="AMA1237" s="0"/>
      <c r="AMB1237" s="0"/>
      <c r="AMC1237" s="0"/>
      <c r="AMD1237" s="0"/>
      <c r="AME1237" s="0"/>
      <c r="AMF1237" s="0"/>
      <c r="AMG1237" s="0"/>
      <c r="AMH1237" s="0"/>
      <c r="AMI1237" s="0"/>
      <c r="AMJ1237" s="0"/>
    </row>
    <row r="1238" s="462" customFormat="true" ht="14.1" hidden="false" customHeight="true" outlineLevel="0" collapsed="false">
      <c r="A1238" s="41" t="s">
        <v>2694</v>
      </c>
      <c r="B1238" s="412" t="s">
        <v>713</v>
      </c>
      <c r="C1238" s="562" t="s">
        <v>36</v>
      </c>
      <c r="D1238" s="480"/>
      <c r="E1238" s="480" t="s">
        <v>2146</v>
      </c>
      <c r="F1238" s="480" t="s">
        <v>2693</v>
      </c>
      <c r="G1238" s="489"/>
      <c r="H1238" s="427" t="n">
        <v>0.0875</v>
      </c>
      <c r="I1238" s="427" t="n">
        <v>0.09</v>
      </c>
      <c r="J1238" s="428" t="s">
        <v>6422</v>
      </c>
      <c r="K1238" s="489" t="s">
        <v>12848</v>
      </c>
      <c r="L1238" s="489" t="s">
        <v>5814</v>
      </c>
      <c r="M1238" s="480" t="s">
        <v>4686</v>
      </c>
      <c r="N1238" s="490" t="n">
        <v>94965</v>
      </c>
      <c r="O1238" s="566"/>
      <c r="P1238" s="490"/>
      <c r="Q1238" s="490"/>
      <c r="R1238" s="491"/>
      <c r="S1238" s="490"/>
      <c r="T1238" s="492"/>
      <c r="U1238" s="491"/>
      <c r="V1238" s="490"/>
      <c r="W1238" s="490"/>
      <c r="X1238" s="490"/>
      <c r="Y1238" s="490"/>
      <c r="Z1238" s="490"/>
      <c r="AA1238" s="433"/>
      <c r="AB1238" s="493"/>
      <c r="AC1238" s="594"/>
      <c r="AD1238" s="595"/>
      <c r="AE1238" s="595"/>
      <c r="AF1238" s="595"/>
      <c r="AG1238" s="595"/>
      <c r="AH1238" s="595"/>
      <c r="AI1238" s="595"/>
      <c r="AJ1238" s="596"/>
      <c r="AK1238" s="437" t="s">
        <v>5946</v>
      </c>
      <c r="AL1238" s="507" t="s">
        <v>6685</v>
      </c>
      <c r="AM1238" s="489" t="s">
        <v>12848</v>
      </c>
      <c r="AN1238" s="494"/>
      <c r="AO1238" s="489" t="s">
        <v>5814</v>
      </c>
      <c r="AP1238" s="480" t="s">
        <v>4686</v>
      </c>
      <c r="AQ1238" s="490" t="n">
        <v>92965</v>
      </c>
      <c r="AR1238" s="489" t="s">
        <v>2693</v>
      </c>
      <c r="AS1238" s="536"/>
      <c r="AT1238" s="495"/>
      <c r="AU1238" s="496"/>
      <c r="AV1238" s="497"/>
      <c r="AW1238" s="497"/>
      <c r="AX1238" s="497"/>
      <c r="AY1238" s="497"/>
      <c r="AZ1238" s="497"/>
      <c r="BA1238" s="497"/>
      <c r="BB1238" s="497"/>
      <c r="BC1238" s="497"/>
      <c r="BD1238" s="497"/>
      <c r="BE1238" s="497"/>
      <c r="BF1238" s="497"/>
      <c r="BG1238" s="497"/>
      <c r="BH1238" s="497"/>
      <c r="BI1238" s="497"/>
      <c r="BJ1238" s="497"/>
      <c r="BK1238" s="497"/>
      <c r="BL1238" s="498"/>
      <c r="BM1238" s="498"/>
      <c r="BN1238" s="498"/>
      <c r="BO1238" s="469"/>
      <c r="BP1238" s="463"/>
      <c r="ALX1238" s="0"/>
      <c r="ALY1238" s="0"/>
      <c r="ALZ1238" s="0"/>
      <c r="AMA1238" s="0"/>
      <c r="AMB1238" s="0"/>
      <c r="AMC1238" s="0"/>
      <c r="AMD1238" s="0"/>
      <c r="AME1238" s="0"/>
      <c r="AMF1238" s="0"/>
      <c r="AMG1238" s="0"/>
      <c r="AMH1238" s="0"/>
      <c r="AMI1238" s="0"/>
      <c r="AMJ1238" s="0"/>
    </row>
    <row r="1239" s="462" customFormat="true" ht="14.1" hidden="false" customHeight="true" outlineLevel="0" collapsed="false">
      <c r="A1239" s="41" t="s">
        <v>2921</v>
      </c>
      <c r="B1239" s="412" t="s">
        <v>713</v>
      </c>
      <c r="C1239" s="562" t="s">
        <v>36</v>
      </c>
      <c r="D1239" s="480" t="s">
        <v>7106</v>
      </c>
      <c r="E1239" s="480" t="s">
        <v>2920</v>
      </c>
      <c r="F1239" s="480" t="s">
        <v>2919</v>
      </c>
      <c r="G1239" s="489"/>
      <c r="H1239" s="427" t="n">
        <v>0.085</v>
      </c>
      <c r="I1239" s="427" t="n">
        <v>0.0875</v>
      </c>
      <c r="J1239" s="428" t="s">
        <v>5772</v>
      </c>
      <c r="K1239" s="489" t="s">
        <v>7107</v>
      </c>
      <c r="L1239" s="489" t="s">
        <v>7108</v>
      </c>
      <c r="M1239" s="480" t="s">
        <v>4686</v>
      </c>
      <c r="N1239" s="490" t="n">
        <v>94133</v>
      </c>
      <c r="O1239" s="566"/>
      <c r="P1239" s="431"/>
      <c r="Q1239" s="490"/>
      <c r="R1239" s="491"/>
      <c r="S1239" s="490"/>
      <c r="T1239" s="492"/>
      <c r="U1239" s="491"/>
      <c r="V1239" s="490"/>
      <c r="W1239" s="490"/>
      <c r="X1239" s="490"/>
      <c r="Y1239" s="490"/>
      <c r="Z1239" s="490" t="s">
        <v>7109</v>
      </c>
      <c r="AA1239" s="433"/>
      <c r="AB1239" s="493"/>
      <c r="AC1239" s="645"/>
      <c r="AD1239" s="645"/>
      <c r="AE1239" s="645"/>
      <c r="AF1239" s="645"/>
      <c r="AG1239" s="645"/>
      <c r="AH1239" s="645"/>
      <c r="AI1239" s="645"/>
      <c r="AJ1239" s="498"/>
      <c r="AK1239" s="437" t="s">
        <v>5946</v>
      </c>
      <c r="AL1239" s="507" t="s">
        <v>6685</v>
      </c>
      <c r="AM1239" s="489" t="s">
        <v>7110</v>
      </c>
      <c r="AN1239" s="494"/>
      <c r="AO1239" s="489" t="s">
        <v>4720</v>
      </c>
      <c r="AP1239" s="480" t="s">
        <v>4686</v>
      </c>
      <c r="AQ1239" s="490" t="n">
        <v>94133</v>
      </c>
      <c r="AR1239" s="489" t="s">
        <v>2919</v>
      </c>
      <c r="AS1239" s="437"/>
      <c r="AT1239" s="495"/>
      <c r="AU1239" s="496"/>
      <c r="AV1239" s="497"/>
      <c r="AW1239" s="497"/>
      <c r="AX1239" s="497"/>
      <c r="AY1239" s="497"/>
      <c r="AZ1239" s="497"/>
      <c r="BA1239" s="497"/>
      <c r="BB1239" s="497"/>
      <c r="BC1239" s="497"/>
      <c r="BD1239" s="497"/>
      <c r="BE1239" s="497"/>
      <c r="BF1239" s="497"/>
      <c r="BG1239" s="497"/>
      <c r="BH1239" s="497"/>
      <c r="BI1239" s="497"/>
      <c r="BJ1239" s="497"/>
      <c r="BK1239" s="497"/>
      <c r="BL1239" s="498"/>
      <c r="BM1239" s="498"/>
      <c r="BN1239" s="498"/>
      <c r="BO1239" s="477"/>
      <c r="BP1239" s="463"/>
      <c r="ALX1239" s="0"/>
      <c r="ALY1239" s="0"/>
      <c r="ALZ1239" s="0"/>
      <c r="AMA1239" s="0"/>
      <c r="AMB1239" s="0"/>
      <c r="AMC1239" s="0"/>
      <c r="AMD1239" s="0"/>
      <c r="AME1239" s="0"/>
      <c r="AMF1239" s="0"/>
      <c r="AMG1239" s="0"/>
      <c r="AMH1239" s="0"/>
      <c r="AMI1239" s="0"/>
      <c r="AMJ1239" s="0"/>
    </row>
    <row r="1240" s="462" customFormat="true" ht="15" hidden="false" customHeight="true" outlineLevel="0" collapsed="false">
      <c r="A1240" s="507" t="s">
        <v>2427</v>
      </c>
      <c r="B1240" s="412" t="s">
        <v>5977</v>
      </c>
      <c r="C1240" s="652" t="s">
        <v>36</v>
      </c>
      <c r="D1240" s="120"/>
      <c r="E1240" s="120" t="s">
        <v>2426</v>
      </c>
      <c r="F1240" s="120" t="s">
        <v>2425</v>
      </c>
      <c r="G1240" s="456"/>
      <c r="H1240" s="427" t="n">
        <v>0.085</v>
      </c>
      <c r="I1240" s="427" t="n">
        <v>0.0875</v>
      </c>
      <c r="J1240" s="428" t="s">
        <v>5772</v>
      </c>
      <c r="K1240" s="412" t="s">
        <v>12849</v>
      </c>
      <c r="L1240" s="412" t="s">
        <v>4720</v>
      </c>
      <c r="M1240" s="120" t="s">
        <v>4686</v>
      </c>
      <c r="N1240" s="457" t="n">
        <v>94132</v>
      </c>
      <c r="O1240" s="430"/>
      <c r="P1240" s="431"/>
      <c r="Q1240" s="431"/>
      <c r="R1240" s="459"/>
      <c r="S1240" s="460"/>
      <c r="T1240" s="461"/>
      <c r="U1240" s="459"/>
      <c r="V1240" s="463"/>
      <c r="W1240" s="501"/>
      <c r="X1240" s="120"/>
      <c r="Y1240" s="120"/>
      <c r="Z1240" s="460" t="s">
        <v>6006</v>
      </c>
      <c r="AA1240" s="433" t="s">
        <v>4745</v>
      </c>
      <c r="AB1240" s="456"/>
      <c r="AC1240" s="641"/>
      <c r="AD1240" s="642"/>
      <c r="AE1240" s="641"/>
      <c r="AF1240" s="641"/>
      <c r="AG1240" s="641"/>
      <c r="AH1240" s="641"/>
      <c r="AI1240" s="641"/>
      <c r="AJ1240" s="643"/>
      <c r="AK1240" s="437" t="s">
        <v>5946</v>
      </c>
      <c r="AL1240" s="507" t="s">
        <v>6685</v>
      </c>
      <c r="AM1240" s="412" t="s">
        <v>12849</v>
      </c>
      <c r="AO1240" s="412" t="s">
        <v>4720</v>
      </c>
      <c r="AP1240" s="120" t="s">
        <v>4686</v>
      </c>
      <c r="AQ1240" s="457" t="n">
        <v>94132</v>
      </c>
      <c r="AR1240" s="463" t="s">
        <v>2425</v>
      </c>
      <c r="AS1240" s="500"/>
      <c r="AT1240" s="465"/>
      <c r="AU1240" s="459"/>
      <c r="AV1240" s="466"/>
      <c r="AW1240" s="467"/>
      <c r="AX1240" s="467"/>
      <c r="AY1240" s="467"/>
      <c r="AZ1240" s="467"/>
      <c r="BA1240" s="467"/>
      <c r="BB1240" s="467"/>
      <c r="BC1240" s="467"/>
      <c r="BD1240" s="467"/>
      <c r="BE1240" s="467"/>
      <c r="BF1240" s="467"/>
      <c r="BG1240" s="467"/>
      <c r="BH1240" s="467"/>
      <c r="BI1240" s="467"/>
      <c r="BJ1240" s="467"/>
      <c r="BK1240" s="467"/>
      <c r="BL1240" s="468"/>
      <c r="BM1240" s="468"/>
      <c r="BN1240" s="468"/>
      <c r="BO1240" s="477"/>
      <c r="BP1240" s="478"/>
      <c r="ALX1240" s="0"/>
      <c r="ALY1240" s="0"/>
      <c r="ALZ1240" s="0"/>
      <c r="AMA1240" s="0"/>
      <c r="AMB1240" s="0"/>
      <c r="AMC1240" s="0"/>
      <c r="AMD1240" s="0"/>
      <c r="AME1240" s="0"/>
      <c r="AMF1240" s="0"/>
      <c r="AMG1240" s="0"/>
      <c r="AMH1240" s="0"/>
      <c r="AMI1240" s="0"/>
      <c r="AMJ1240" s="0"/>
    </row>
    <row r="1241" s="462" customFormat="true" ht="14.1" hidden="false" customHeight="true" outlineLevel="0" collapsed="false">
      <c r="A1241" s="507" t="s">
        <v>12850</v>
      </c>
      <c r="B1241" s="412" t="s">
        <v>5977</v>
      </c>
      <c r="C1241" s="652" t="s">
        <v>36</v>
      </c>
      <c r="D1241" s="120"/>
      <c r="E1241" s="120" t="s">
        <v>2481</v>
      </c>
      <c r="F1241" s="120" t="s">
        <v>2480</v>
      </c>
      <c r="G1241" s="456"/>
      <c r="H1241" s="427" t="n">
        <v>0.085</v>
      </c>
      <c r="I1241" s="427" t="n">
        <v>0.0875</v>
      </c>
      <c r="J1241" s="428" t="s">
        <v>5772</v>
      </c>
      <c r="K1241" s="412" t="s">
        <v>12851</v>
      </c>
      <c r="L1241" s="412" t="s">
        <v>4720</v>
      </c>
      <c r="M1241" s="120" t="s">
        <v>4686</v>
      </c>
      <c r="N1241" s="457" t="n">
        <v>94132</v>
      </c>
      <c r="O1241" s="430"/>
      <c r="P1241" s="431"/>
      <c r="Q1241" s="431"/>
      <c r="R1241" s="459"/>
      <c r="S1241" s="460"/>
      <c r="T1241" s="461"/>
      <c r="U1241" s="459"/>
      <c r="V1241" s="120"/>
      <c r="W1241" s="120"/>
      <c r="X1241" s="120"/>
      <c r="Y1241" s="120"/>
      <c r="Z1241" s="460"/>
      <c r="AA1241" s="433"/>
      <c r="AB1241" s="456"/>
      <c r="AC1241" s="641"/>
      <c r="AD1241" s="642"/>
      <c r="AE1241" s="641"/>
      <c r="AF1241" s="641"/>
      <c r="AG1241" s="641"/>
      <c r="AH1241" s="641"/>
      <c r="AI1241" s="641"/>
      <c r="AJ1241" s="643"/>
      <c r="AK1241" s="437" t="s">
        <v>5946</v>
      </c>
      <c r="AL1241" s="507" t="s">
        <v>6685</v>
      </c>
      <c r="AM1241" s="412" t="s">
        <v>12851</v>
      </c>
      <c r="AO1241" s="412" t="s">
        <v>4720</v>
      </c>
      <c r="AP1241" s="120" t="s">
        <v>4686</v>
      </c>
      <c r="AQ1241" s="457" t="n">
        <v>94132</v>
      </c>
      <c r="AR1241" s="463" t="s">
        <v>2480</v>
      </c>
      <c r="AS1241" s="441"/>
      <c r="AT1241" s="465"/>
      <c r="AU1241" s="459"/>
      <c r="AV1241" s="466"/>
      <c r="AW1241" s="467"/>
      <c r="AX1241" s="467"/>
      <c r="AY1241" s="467"/>
      <c r="AZ1241" s="467"/>
      <c r="BA1241" s="467"/>
      <c r="BB1241" s="467"/>
      <c r="BC1241" s="467"/>
      <c r="BD1241" s="467"/>
      <c r="BE1241" s="467"/>
      <c r="BF1241" s="467"/>
      <c r="BG1241" s="467"/>
      <c r="BH1241" s="467"/>
      <c r="BI1241" s="467"/>
      <c r="BJ1241" s="467"/>
      <c r="BK1241" s="467"/>
      <c r="BL1241" s="468"/>
      <c r="BM1241" s="468"/>
      <c r="BN1241" s="468"/>
      <c r="BO1241" s="477"/>
      <c r="BP1241" s="478"/>
      <c r="ALX1241" s="0"/>
      <c r="ALY1241" s="0"/>
      <c r="ALZ1241" s="0"/>
      <c r="AMA1241" s="0"/>
      <c r="AMB1241" s="0"/>
      <c r="AMC1241" s="0"/>
      <c r="AMD1241" s="0"/>
      <c r="AME1241" s="0"/>
      <c r="AMF1241" s="0"/>
      <c r="AMG1241" s="0"/>
      <c r="AMH1241" s="0"/>
      <c r="AMI1241" s="0"/>
      <c r="AMJ1241" s="0"/>
    </row>
    <row r="1242" customFormat="false" ht="14.1" hidden="false" customHeight="true" outlineLevel="0" collapsed="false">
      <c r="A1242" s="507" t="s">
        <v>2796</v>
      </c>
      <c r="B1242" s="412" t="s">
        <v>5977</v>
      </c>
      <c r="C1242" s="651" t="s">
        <v>36</v>
      </c>
      <c r="E1242" s="480" t="s">
        <v>2795</v>
      </c>
      <c r="F1242" s="480" t="s">
        <v>2794</v>
      </c>
      <c r="G1242" s="489" t="s">
        <v>12852</v>
      </c>
      <c r="H1242" s="427" t="n">
        <v>0.085</v>
      </c>
      <c r="I1242" s="427" t="n">
        <v>0.0875</v>
      </c>
      <c r="J1242" s="428" t="s">
        <v>5772</v>
      </c>
      <c r="K1242" s="489" t="s">
        <v>12853</v>
      </c>
      <c r="L1242" s="489" t="s">
        <v>4720</v>
      </c>
      <c r="M1242" s="480" t="s">
        <v>4686</v>
      </c>
      <c r="N1242" s="490" t="n">
        <v>94115</v>
      </c>
      <c r="O1242" s="505" t="s">
        <v>12854</v>
      </c>
      <c r="P1242" s="431"/>
      <c r="Q1242" s="506" t="s">
        <v>12855</v>
      </c>
      <c r="R1242" s="491" t="s">
        <v>8763</v>
      </c>
      <c r="S1242" s="490" t="s">
        <v>12856</v>
      </c>
      <c r="T1242" s="492"/>
      <c r="U1242" s="491"/>
      <c r="V1242" s="490"/>
      <c r="W1242" s="490"/>
      <c r="X1242" s="490"/>
      <c r="Y1242" s="490"/>
      <c r="Z1242" s="490" t="s">
        <v>12857</v>
      </c>
      <c r="AA1242" s="433" t="s">
        <v>4745</v>
      </c>
      <c r="AB1242" s="493"/>
      <c r="AC1242" s="641"/>
      <c r="AD1242" s="642"/>
      <c r="AE1242" s="641"/>
      <c r="AF1242" s="641"/>
      <c r="AG1242" s="641"/>
      <c r="AH1242" s="641"/>
      <c r="AI1242" s="641"/>
      <c r="AJ1242" s="643"/>
      <c r="AK1242" s="437" t="s">
        <v>5946</v>
      </c>
      <c r="AL1242" s="507" t="s">
        <v>6685</v>
      </c>
      <c r="AM1242" s="489" t="s">
        <v>12853</v>
      </c>
      <c r="AN1242" s="494"/>
      <c r="AO1242" s="489" t="s">
        <v>4720</v>
      </c>
      <c r="AP1242" s="480" t="s">
        <v>4686</v>
      </c>
      <c r="AQ1242" s="490" t="n">
        <v>94115</v>
      </c>
      <c r="AR1242" s="489" t="s">
        <v>2794</v>
      </c>
      <c r="AS1242" s="441"/>
      <c r="AT1242" s="495"/>
      <c r="AU1242" s="496"/>
      <c r="AV1242" s="497" t="n">
        <v>2</v>
      </c>
      <c r="AW1242" s="497"/>
      <c r="AX1242" s="497"/>
      <c r="AY1242" s="497"/>
      <c r="AZ1242" s="497"/>
      <c r="BA1242" s="497"/>
      <c r="BB1242" s="497"/>
      <c r="BC1242" s="497"/>
      <c r="BD1242" s="497"/>
      <c r="BE1242" s="497"/>
      <c r="BF1242" s="497"/>
      <c r="BG1242" s="497"/>
      <c r="BH1242" s="497"/>
      <c r="BI1242" s="497"/>
      <c r="BJ1242" s="497"/>
      <c r="BK1242" s="497"/>
      <c r="BL1242" s="498"/>
      <c r="BM1242" s="498"/>
      <c r="BN1242" s="498"/>
      <c r="BO1242" s="477"/>
      <c r="BP1242" s="478"/>
      <c r="BQ1242" s="462"/>
    </row>
    <row r="1243" customFormat="false" ht="14.1" hidden="false" customHeight="true" outlineLevel="0" collapsed="false">
      <c r="A1243" s="507" t="s">
        <v>3021</v>
      </c>
      <c r="B1243" s="412" t="s">
        <v>5977</v>
      </c>
      <c r="C1243" s="562" t="s">
        <v>36</v>
      </c>
      <c r="D1243" s="480"/>
      <c r="E1243" s="480" t="s">
        <v>3020</v>
      </c>
      <c r="F1243" s="480" t="s">
        <v>3019</v>
      </c>
      <c r="G1243" s="489"/>
      <c r="H1243" s="427" t="n">
        <v>0.0875</v>
      </c>
      <c r="I1243" s="427" t="n">
        <v>0.09</v>
      </c>
      <c r="J1243" s="428" t="s">
        <v>5861</v>
      </c>
      <c r="K1243" s="489" t="s">
        <v>12858</v>
      </c>
      <c r="L1243" s="489" t="s">
        <v>5861</v>
      </c>
      <c r="M1243" s="480" t="s">
        <v>4686</v>
      </c>
      <c r="N1243" s="490" t="n">
        <v>94563</v>
      </c>
      <c r="O1243" s="505"/>
      <c r="P1243" s="506"/>
      <c r="Q1243" s="506"/>
      <c r="R1243" s="491" t="s">
        <v>12859</v>
      </c>
      <c r="S1243" s="490"/>
      <c r="T1243" s="492"/>
      <c r="U1243" s="491"/>
      <c r="V1243" s="490"/>
      <c r="W1243" s="490"/>
      <c r="X1243" s="490"/>
      <c r="Y1243" s="490"/>
      <c r="Z1243" s="490" t="s">
        <v>6006</v>
      </c>
      <c r="AA1243" s="433" t="s">
        <v>4745</v>
      </c>
      <c r="AB1243" s="493"/>
      <c r="AC1243" s="641"/>
      <c r="AD1243" s="642"/>
      <c r="AE1243" s="641"/>
      <c r="AF1243" s="641"/>
      <c r="AG1243" s="641"/>
      <c r="AH1243" s="641"/>
      <c r="AI1243" s="641"/>
      <c r="AJ1243" s="643"/>
      <c r="AK1243" s="437" t="s">
        <v>5946</v>
      </c>
      <c r="AL1243" s="507" t="s">
        <v>6685</v>
      </c>
      <c r="AM1243" s="489" t="s">
        <v>12858</v>
      </c>
      <c r="AN1243" s="494"/>
      <c r="AO1243" s="489" t="s">
        <v>5861</v>
      </c>
      <c r="AP1243" s="480" t="s">
        <v>4686</v>
      </c>
      <c r="AQ1243" s="490" t="n">
        <v>94563</v>
      </c>
      <c r="AR1243" s="489" t="s">
        <v>3019</v>
      </c>
      <c r="AS1243" s="441"/>
      <c r="AT1243" s="495"/>
      <c r="AU1243" s="496"/>
      <c r="AV1243" s="497"/>
      <c r="AW1243" s="497"/>
      <c r="AX1243" s="497"/>
      <c r="AY1243" s="497"/>
      <c r="AZ1243" s="497"/>
      <c r="BA1243" s="497"/>
      <c r="BB1243" s="497"/>
      <c r="BC1243" s="497"/>
      <c r="BD1243" s="497"/>
      <c r="BE1243" s="497"/>
      <c r="BF1243" s="497"/>
      <c r="BG1243" s="497"/>
      <c r="BH1243" s="497"/>
      <c r="BI1243" s="497"/>
      <c r="BJ1243" s="497"/>
      <c r="BK1243" s="497"/>
      <c r="BL1243" s="498"/>
      <c r="BM1243" s="498"/>
      <c r="BN1243" s="498"/>
      <c r="BO1243" s="477"/>
      <c r="BP1243" s="412"/>
      <c r="BQ1243" s="462"/>
    </row>
    <row r="1244" customFormat="false" ht="14.1" hidden="false" customHeight="true" outlineLevel="0" collapsed="false">
      <c r="A1244" s="507" t="s">
        <v>12860</v>
      </c>
      <c r="B1244" s="412" t="s">
        <v>5977</v>
      </c>
      <c r="C1244" s="562" t="s">
        <v>36</v>
      </c>
      <c r="D1244" s="480"/>
      <c r="E1244" s="480" t="s">
        <v>12861</v>
      </c>
      <c r="F1244" s="480" t="s">
        <v>12862</v>
      </c>
      <c r="G1244" s="489"/>
      <c r="H1244" s="427" t="n">
        <v>0.0725</v>
      </c>
      <c r="I1244" s="427" t="n">
        <v>0.075</v>
      </c>
      <c r="J1244" s="428" t="s">
        <v>6197</v>
      </c>
      <c r="K1244" s="489" t="s">
        <v>12863</v>
      </c>
      <c r="L1244" s="489" t="s">
        <v>6199</v>
      </c>
      <c r="M1244" s="480" t="s">
        <v>4686</v>
      </c>
      <c r="N1244" s="490" t="n">
        <v>95928</v>
      </c>
      <c r="O1244" s="458" t="s">
        <v>12864</v>
      </c>
      <c r="P1244" s="506"/>
      <c r="Q1244" s="506"/>
      <c r="R1244" s="491"/>
      <c r="S1244" s="490"/>
      <c r="T1244" s="492"/>
      <c r="U1244" s="491"/>
      <c r="V1244" s="490"/>
      <c r="W1244" s="490"/>
      <c r="X1244" s="490"/>
      <c r="Y1244" s="490"/>
      <c r="Z1244" s="490"/>
      <c r="AA1244" s="433" t="s">
        <v>12865</v>
      </c>
      <c r="AB1244" s="493"/>
      <c r="AC1244" s="641"/>
      <c r="AD1244" s="642"/>
      <c r="AE1244" s="641"/>
      <c r="AF1244" s="641"/>
      <c r="AG1244" s="641"/>
      <c r="AH1244" s="641"/>
      <c r="AI1244" s="641"/>
      <c r="AJ1244" s="643"/>
      <c r="AK1244" s="437" t="s">
        <v>5946</v>
      </c>
      <c r="AL1244" s="507" t="s">
        <v>6685</v>
      </c>
      <c r="AM1244" s="489" t="s">
        <v>12863</v>
      </c>
      <c r="AN1244" s="494"/>
      <c r="AO1244" s="489" t="s">
        <v>6199</v>
      </c>
      <c r="AP1244" s="480" t="s">
        <v>4686</v>
      </c>
      <c r="AQ1244" s="490" t="n">
        <v>95928</v>
      </c>
      <c r="AR1244" s="489" t="s">
        <v>12862</v>
      </c>
      <c r="AS1244" s="441"/>
      <c r="AT1244" s="495"/>
      <c r="AU1244" s="496"/>
      <c r="AV1244" s="497"/>
      <c r="AW1244" s="497"/>
      <c r="AX1244" s="497"/>
      <c r="AY1244" s="497"/>
      <c r="AZ1244" s="497"/>
      <c r="BA1244" s="497"/>
      <c r="BB1244" s="497"/>
      <c r="BC1244" s="497"/>
      <c r="BD1244" s="497"/>
      <c r="BE1244" s="497"/>
      <c r="BF1244" s="497"/>
      <c r="BG1244" s="497"/>
      <c r="BH1244" s="497"/>
      <c r="BI1244" s="497"/>
      <c r="BJ1244" s="497"/>
      <c r="BK1244" s="497"/>
      <c r="BL1244" s="498"/>
      <c r="BM1244" s="498"/>
      <c r="BN1244" s="498"/>
      <c r="BO1244" s="412"/>
      <c r="BP1244" s="412"/>
      <c r="BQ1244" s="462"/>
    </row>
    <row r="1245" customFormat="false" ht="14.1" hidden="false" customHeight="true" outlineLevel="0" collapsed="false">
      <c r="A1245" s="507" t="s">
        <v>516</v>
      </c>
      <c r="B1245" s="412" t="s">
        <v>5977</v>
      </c>
      <c r="C1245" s="651" t="s">
        <v>36</v>
      </c>
      <c r="D1245" s="480"/>
      <c r="E1245" s="480" t="s">
        <v>3241</v>
      </c>
      <c r="F1245" s="480" t="s">
        <v>3240</v>
      </c>
      <c r="G1245" s="489" t="s">
        <v>6006</v>
      </c>
      <c r="H1245" s="427" t="n">
        <v>0.09</v>
      </c>
      <c r="I1245" s="427" t="n">
        <v>0.0925</v>
      </c>
      <c r="J1245" s="428" t="s">
        <v>7614</v>
      </c>
      <c r="K1245" s="489" t="s">
        <v>12866</v>
      </c>
      <c r="L1245" s="489" t="s">
        <v>3082</v>
      </c>
      <c r="M1245" s="480" t="s">
        <v>4686</v>
      </c>
      <c r="N1245" s="490" t="n">
        <v>94903</v>
      </c>
      <c r="O1245" s="505"/>
      <c r="Q1245" s="506"/>
      <c r="R1245" s="491" t="s">
        <v>6006</v>
      </c>
      <c r="S1245" s="490" t="s">
        <v>6006</v>
      </c>
      <c r="T1245" s="492"/>
      <c r="U1245" s="491"/>
      <c r="V1245" s="490"/>
      <c r="W1245" s="490"/>
      <c r="X1245" s="490"/>
      <c r="Y1245" s="490"/>
      <c r="Z1245" s="490"/>
      <c r="AB1245" s="493"/>
      <c r="AC1245" s="641"/>
      <c r="AD1245" s="642"/>
      <c r="AE1245" s="641"/>
      <c r="AF1245" s="641"/>
      <c r="AG1245" s="641"/>
      <c r="AH1245" s="641"/>
      <c r="AI1245" s="641"/>
      <c r="AJ1245" s="643"/>
      <c r="AK1245" s="437" t="s">
        <v>5946</v>
      </c>
      <c r="AL1245" s="507" t="s">
        <v>6685</v>
      </c>
      <c r="AM1245" s="489" t="s">
        <v>12866</v>
      </c>
      <c r="AN1245" s="494" t="n">
        <v>196</v>
      </c>
      <c r="AO1245" s="489" t="s">
        <v>3082</v>
      </c>
      <c r="AP1245" s="480" t="s">
        <v>4686</v>
      </c>
      <c r="AQ1245" s="490" t="n">
        <v>94903</v>
      </c>
      <c r="AR1245" s="489" t="s">
        <v>3240</v>
      </c>
      <c r="AS1245" s="441"/>
      <c r="AT1245" s="495"/>
      <c r="AU1245" s="496"/>
      <c r="AV1245" s="497"/>
      <c r="AW1245" s="497"/>
      <c r="AX1245" s="497"/>
      <c r="AY1245" s="497"/>
      <c r="AZ1245" s="497"/>
      <c r="BA1245" s="497"/>
      <c r="BB1245" s="497"/>
      <c r="BC1245" s="497"/>
      <c r="BD1245" s="497"/>
      <c r="BE1245" s="497"/>
      <c r="BF1245" s="497"/>
      <c r="BG1245" s="497"/>
      <c r="BH1245" s="497"/>
      <c r="BI1245" s="497"/>
      <c r="BJ1245" s="497"/>
      <c r="BK1245" s="497"/>
      <c r="BL1245" s="498"/>
      <c r="BM1245" s="498"/>
      <c r="BN1245" s="498"/>
      <c r="BO1245" s="412"/>
      <c r="BP1245" s="412"/>
      <c r="BQ1245" s="462"/>
    </row>
    <row r="1246" customFormat="false" ht="14.1" hidden="false" customHeight="true" outlineLevel="0" collapsed="false">
      <c r="A1246" s="507" t="s">
        <v>7121</v>
      </c>
      <c r="B1246" s="412" t="s">
        <v>713</v>
      </c>
      <c r="C1246" s="508" t="s">
        <v>36</v>
      </c>
      <c r="D1246" s="644" t="s">
        <v>6981</v>
      </c>
      <c r="E1246" s="120" t="s">
        <v>7122</v>
      </c>
      <c r="F1246" s="120" t="s">
        <v>7123</v>
      </c>
      <c r="G1246" s="456"/>
      <c r="H1246" s="427" t="n">
        <v>0.0925</v>
      </c>
      <c r="I1246" s="427"/>
      <c r="J1246" s="428" t="s">
        <v>5940</v>
      </c>
      <c r="K1246" s="412" t="s">
        <v>7124</v>
      </c>
      <c r="L1246" s="412" t="s">
        <v>5817</v>
      </c>
      <c r="M1246" s="120" t="s">
        <v>4686</v>
      </c>
      <c r="N1246" s="457" t="n">
        <v>94550</v>
      </c>
      <c r="O1246" s="458"/>
      <c r="Q1246" s="431"/>
      <c r="R1246" s="459"/>
      <c r="S1246" s="460"/>
      <c r="T1246" s="461"/>
      <c r="U1246" s="459"/>
      <c r="V1246" s="120"/>
      <c r="W1246" s="120"/>
      <c r="X1246" s="120"/>
      <c r="Y1246" s="120"/>
      <c r="Z1246" s="460"/>
      <c r="AB1246" s="456"/>
      <c r="AK1246" s="437" t="s">
        <v>5946</v>
      </c>
      <c r="AL1246" s="507" t="s">
        <v>6685</v>
      </c>
      <c r="AM1246" s="412" t="s">
        <v>7124</v>
      </c>
      <c r="AN1246" s="462"/>
      <c r="AO1246" s="412" t="s">
        <v>5817</v>
      </c>
      <c r="AP1246" s="120" t="s">
        <v>4686</v>
      </c>
      <c r="AQ1246" s="457" t="n">
        <v>94550</v>
      </c>
      <c r="AR1246" s="463" t="s">
        <v>7123</v>
      </c>
      <c r="AS1246" s="500"/>
      <c r="AT1246" s="465"/>
      <c r="AU1246" s="459"/>
      <c r="AV1246" s="466"/>
      <c r="AW1246" s="467"/>
      <c r="AX1246" s="467"/>
      <c r="AY1246" s="467"/>
      <c r="AZ1246" s="467"/>
      <c r="BA1246" s="467"/>
      <c r="BB1246" s="467"/>
      <c r="BC1246" s="467"/>
      <c r="BD1246" s="467"/>
      <c r="BE1246" s="467"/>
      <c r="BF1246" s="467"/>
      <c r="BG1246" s="467"/>
      <c r="BH1246" s="467"/>
      <c r="BI1246" s="467"/>
      <c r="BJ1246" s="467"/>
      <c r="BK1246" s="467"/>
      <c r="BL1246" s="468"/>
      <c r="BM1246" s="468"/>
      <c r="BN1246" s="468"/>
      <c r="BO1246" s="412"/>
      <c r="BP1246" s="412"/>
      <c r="BQ1246" s="462"/>
    </row>
    <row r="1247" customFormat="false" ht="14.1" hidden="false" customHeight="true" outlineLevel="0" collapsed="false">
      <c r="A1247" s="507" t="s">
        <v>12867</v>
      </c>
      <c r="B1247" s="412" t="s">
        <v>713</v>
      </c>
      <c r="C1247" s="563" t="s">
        <v>36</v>
      </c>
      <c r="D1247" s="414" t="s">
        <v>6478</v>
      </c>
      <c r="E1247" s="425" t="s">
        <v>2064</v>
      </c>
      <c r="F1247" s="425" t="s">
        <v>12868</v>
      </c>
      <c r="H1247" s="427" t="n">
        <v>0.07875</v>
      </c>
      <c r="I1247" s="427"/>
      <c r="J1247" s="428" t="s">
        <v>9014</v>
      </c>
      <c r="K1247" s="412" t="s">
        <v>12869</v>
      </c>
      <c r="L1247" s="412" t="s">
        <v>5569</v>
      </c>
      <c r="M1247" s="414" t="s">
        <v>4686</v>
      </c>
      <c r="N1247" s="429" t="n">
        <v>95656</v>
      </c>
      <c r="AC1247" s="641"/>
      <c r="AD1247" s="642"/>
      <c r="AE1247" s="641"/>
      <c r="AF1247" s="641"/>
      <c r="AG1247" s="641"/>
      <c r="AH1247" s="641"/>
      <c r="AI1247" s="641"/>
      <c r="AJ1247" s="643"/>
      <c r="AK1247" s="437" t="s">
        <v>5946</v>
      </c>
      <c r="AL1247" s="507" t="s">
        <v>6685</v>
      </c>
      <c r="AM1247" s="412" t="s">
        <v>12869</v>
      </c>
      <c r="AO1247" s="489" t="s">
        <v>5569</v>
      </c>
      <c r="AP1247" s="414" t="s">
        <v>4686</v>
      </c>
      <c r="AQ1247" s="429" t="n">
        <v>95656</v>
      </c>
      <c r="AR1247" s="440" t="s">
        <v>12868</v>
      </c>
      <c r="AS1247" s="441"/>
      <c r="AV1247" s="442"/>
      <c r="AW1247" s="443"/>
      <c r="AX1247" s="443"/>
      <c r="AY1247" s="443"/>
      <c r="AZ1247" s="443"/>
      <c r="BA1247" s="443"/>
      <c r="BB1247" s="443"/>
      <c r="BC1247" s="443"/>
      <c r="BD1247" s="443"/>
      <c r="BE1247" s="443"/>
      <c r="BF1247" s="443"/>
      <c r="BG1247" s="443"/>
      <c r="BH1247" s="443"/>
      <c r="BI1247" s="443"/>
      <c r="BJ1247" s="443"/>
      <c r="BK1247" s="443"/>
      <c r="BL1247" s="412"/>
      <c r="BM1247" s="412"/>
      <c r="BN1247" s="412"/>
      <c r="BO1247" s="412"/>
      <c r="BP1247" s="412"/>
      <c r="BQ1247" s="462"/>
    </row>
    <row r="1248" s="462" customFormat="true" ht="14.1" hidden="false" customHeight="true" outlineLevel="0" collapsed="false">
      <c r="A1248" s="507" t="s">
        <v>3609</v>
      </c>
      <c r="B1248" s="412" t="s">
        <v>713</v>
      </c>
      <c r="C1248" s="563" t="s">
        <v>36</v>
      </c>
      <c r="D1248" s="414"/>
      <c r="E1248" s="425" t="s">
        <v>3608</v>
      </c>
      <c r="F1248" s="425" t="s">
        <v>3607</v>
      </c>
      <c r="G1248" s="426"/>
      <c r="H1248" s="427" t="n">
        <v>0.0975</v>
      </c>
      <c r="I1248" s="538" t="n">
        <v>0.095</v>
      </c>
      <c r="J1248" s="428" t="s">
        <v>8166</v>
      </c>
      <c r="K1248" s="412" t="s">
        <v>12870</v>
      </c>
      <c r="L1248" s="412" t="s">
        <v>5624</v>
      </c>
      <c r="M1248" s="414" t="s">
        <v>4686</v>
      </c>
      <c r="N1248" s="429" t="n">
        <v>94546</v>
      </c>
      <c r="O1248" s="593"/>
      <c r="P1248" s="432"/>
      <c r="Q1248" s="432"/>
      <c r="R1248" s="414"/>
      <c r="S1248" s="433"/>
      <c r="T1248" s="434"/>
      <c r="U1248" s="414"/>
      <c r="V1248" s="425"/>
      <c r="W1248" s="425"/>
      <c r="X1248" s="425"/>
      <c r="Y1248" s="425"/>
      <c r="Z1248" s="433"/>
      <c r="AA1248" s="433"/>
      <c r="AB1248" s="435"/>
      <c r="AC1248" s="641"/>
      <c r="AD1248" s="642"/>
      <c r="AE1248" s="641"/>
      <c r="AF1248" s="641"/>
      <c r="AG1248" s="641"/>
      <c r="AH1248" s="641"/>
      <c r="AI1248" s="641"/>
      <c r="AJ1248" s="643"/>
      <c r="AK1248" s="437" t="s">
        <v>5946</v>
      </c>
      <c r="AL1248" s="507" t="s">
        <v>6685</v>
      </c>
      <c r="AM1248" s="412" t="s">
        <v>12870</v>
      </c>
      <c r="AN1248" s="439"/>
      <c r="AO1248" s="412" t="s">
        <v>5624</v>
      </c>
      <c r="AP1248" s="414" t="s">
        <v>4686</v>
      </c>
      <c r="AQ1248" s="429" t="n">
        <v>94546</v>
      </c>
      <c r="AR1248" s="440" t="s">
        <v>3607</v>
      </c>
      <c r="AS1248" s="441"/>
      <c r="AT1248" s="438"/>
      <c r="AU1248" s="414"/>
      <c r="AV1248" s="442"/>
      <c r="AW1248" s="443"/>
      <c r="AX1248" s="443"/>
      <c r="AY1248" s="443"/>
      <c r="AZ1248" s="443"/>
      <c r="BA1248" s="443"/>
      <c r="BB1248" s="443"/>
      <c r="BC1248" s="443"/>
      <c r="BD1248" s="443"/>
      <c r="BE1248" s="443"/>
      <c r="BF1248" s="443"/>
      <c r="BG1248" s="443"/>
      <c r="BH1248" s="443"/>
      <c r="BI1248" s="443"/>
      <c r="BJ1248" s="443"/>
      <c r="BK1248" s="443"/>
      <c r="BL1248" s="412"/>
      <c r="BM1248" s="412"/>
      <c r="BN1248" s="412"/>
      <c r="BO1248" s="469"/>
      <c r="BP1248" s="412"/>
      <c r="ALX1248" s="0"/>
      <c r="ALY1248" s="0"/>
      <c r="ALZ1248" s="0"/>
      <c r="AMA1248" s="0"/>
      <c r="AMB1248" s="0"/>
      <c r="AMC1248" s="0"/>
      <c r="AMD1248" s="0"/>
      <c r="AME1248" s="0"/>
      <c r="AMF1248" s="0"/>
      <c r="AMG1248" s="0"/>
      <c r="AMH1248" s="0"/>
      <c r="AMI1248" s="0"/>
      <c r="AMJ1248" s="0"/>
    </row>
    <row r="1249" s="462" customFormat="true" ht="14.1" hidden="false" customHeight="true" outlineLevel="0" collapsed="false">
      <c r="A1249" s="507" t="s">
        <v>12871</v>
      </c>
      <c r="B1249" s="412" t="s">
        <v>713</v>
      </c>
      <c r="C1249" s="563" t="s">
        <v>36</v>
      </c>
      <c r="D1249" s="414"/>
      <c r="E1249" s="425" t="s">
        <v>3558</v>
      </c>
      <c r="F1249" s="425" t="s">
        <v>3557</v>
      </c>
      <c r="G1249" s="426"/>
      <c r="H1249" s="427" t="n">
        <v>0.0925</v>
      </c>
      <c r="I1249" s="538" t="n">
        <v>0.095</v>
      </c>
      <c r="J1249" s="428" t="s">
        <v>5940</v>
      </c>
      <c r="K1249" s="412" t="s">
        <v>12872</v>
      </c>
      <c r="L1249" s="412" t="s">
        <v>5817</v>
      </c>
      <c r="M1249" s="414" t="s">
        <v>4686</v>
      </c>
      <c r="N1249" s="429" t="n">
        <v>94551</v>
      </c>
      <c r="O1249" s="593"/>
      <c r="P1249" s="432"/>
      <c r="Q1249" s="432"/>
      <c r="R1249" s="414"/>
      <c r="S1249" s="433"/>
      <c r="T1249" s="434"/>
      <c r="U1249" s="414"/>
      <c r="V1249" s="425"/>
      <c r="W1249" s="425"/>
      <c r="X1249" s="425"/>
      <c r="Y1249" s="425"/>
      <c r="Z1249" s="433"/>
      <c r="AA1249" s="433"/>
      <c r="AB1249" s="435"/>
      <c r="AC1249" s="641"/>
      <c r="AD1249" s="642"/>
      <c r="AE1249" s="641"/>
      <c r="AF1249" s="641"/>
      <c r="AG1249" s="641"/>
      <c r="AH1249" s="641"/>
      <c r="AI1249" s="641"/>
      <c r="AJ1249" s="643"/>
      <c r="AK1249" s="437" t="s">
        <v>5946</v>
      </c>
      <c r="AL1249" s="507" t="s">
        <v>6685</v>
      </c>
      <c r="AM1249" s="412" t="s">
        <v>12872</v>
      </c>
      <c r="AN1249" s="439"/>
      <c r="AO1249" s="412" t="s">
        <v>5817</v>
      </c>
      <c r="AP1249" s="414" t="s">
        <v>4686</v>
      </c>
      <c r="AQ1249" s="429" t="n">
        <v>94551</v>
      </c>
      <c r="AR1249" s="425" t="s">
        <v>3557</v>
      </c>
      <c r="AS1249" s="500"/>
      <c r="AT1249" s="438"/>
      <c r="AU1249" s="414"/>
      <c r="AV1249" s="442"/>
      <c r="AW1249" s="443"/>
      <c r="AX1249" s="443"/>
      <c r="AY1249" s="443"/>
      <c r="AZ1249" s="443"/>
      <c r="BA1249" s="443"/>
      <c r="BB1249" s="443"/>
      <c r="BC1249" s="443"/>
      <c r="BD1249" s="443"/>
      <c r="BE1249" s="443"/>
      <c r="BF1249" s="443"/>
      <c r="BG1249" s="443"/>
      <c r="BH1249" s="443"/>
      <c r="BI1249" s="443"/>
      <c r="BJ1249" s="443"/>
      <c r="BK1249" s="443"/>
      <c r="BL1249" s="412"/>
      <c r="BM1249" s="412"/>
      <c r="BN1249" s="412"/>
      <c r="BO1249" s="412"/>
      <c r="BP1249" s="412"/>
      <c r="ALX1249" s="0"/>
      <c r="ALY1249" s="0"/>
      <c r="ALZ1249" s="0"/>
      <c r="AMA1249" s="0"/>
      <c r="AMB1249" s="0"/>
      <c r="AMC1249" s="0"/>
      <c r="AMD1249" s="0"/>
      <c r="AME1249" s="0"/>
      <c r="AMF1249" s="0"/>
      <c r="AMG1249" s="0"/>
      <c r="AMH1249" s="0"/>
      <c r="AMI1249" s="0"/>
      <c r="AMJ1249" s="0"/>
    </row>
    <row r="1250" s="462" customFormat="true" ht="14.1" hidden="false" customHeight="true" outlineLevel="0" collapsed="false">
      <c r="A1250" s="507" t="s">
        <v>3711</v>
      </c>
      <c r="B1250" s="412" t="s">
        <v>713</v>
      </c>
      <c r="C1250" s="562" t="s">
        <v>36</v>
      </c>
      <c r="D1250" s="480"/>
      <c r="E1250" s="480" t="s">
        <v>3710</v>
      </c>
      <c r="F1250" s="480" t="s">
        <v>3709</v>
      </c>
      <c r="G1250" s="489"/>
      <c r="H1250" s="427" t="n">
        <v>0.085</v>
      </c>
      <c r="I1250" s="427" t="n">
        <v>0.0875</v>
      </c>
      <c r="J1250" s="428" t="s">
        <v>5772</v>
      </c>
      <c r="K1250" s="489" t="s">
        <v>12873</v>
      </c>
      <c r="L1250" s="489" t="s">
        <v>4720</v>
      </c>
      <c r="M1250" s="480" t="s">
        <v>4686</v>
      </c>
      <c r="N1250" s="490" t="n">
        <v>94107</v>
      </c>
      <c r="O1250" s="458" t="s">
        <v>12874</v>
      </c>
      <c r="P1250" s="490"/>
      <c r="Q1250" s="490"/>
      <c r="R1250" s="491"/>
      <c r="S1250" s="490"/>
      <c r="T1250" s="492"/>
      <c r="U1250" s="491"/>
      <c r="V1250" s="490"/>
      <c r="W1250" s="490"/>
      <c r="X1250" s="490"/>
      <c r="Y1250" s="490"/>
      <c r="Z1250" s="490"/>
      <c r="AA1250" s="433"/>
      <c r="AB1250" s="493"/>
      <c r="AC1250" s="641"/>
      <c r="AD1250" s="642"/>
      <c r="AE1250" s="641"/>
      <c r="AF1250" s="641"/>
      <c r="AG1250" s="641"/>
      <c r="AH1250" s="641"/>
      <c r="AI1250" s="641"/>
      <c r="AJ1250" s="643"/>
      <c r="AK1250" s="437" t="s">
        <v>5946</v>
      </c>
      <c r="AL1250" s="507" t="s">
        <v>6685</v>
      </c>
      <c r="AM1250" s="489" t="s">
        <v>12875</v>
      </c>
      <c r="AN1250" s="494"/>
      <c r="AO1250" s="489" t="s">
        <v>4720</v>
      </c>
      <c r="AP1250" s="480" t="s">
        <v>4686</v>
      </c>
      <c r="AQ1250" s="490" t="n">
        <v>94107</v>
      </c>
      <c r="AR1250" s="480" t="s">
        <v>3709</v>
      </c>
      <c r="AS1250" s="441"/>
      <c r="AT1250" s="495"/>
      <c r="AU1250" s="496"/>
      <c r="AV1250" s="497"/>
      <c r="AW1250" s="497"/>
      <c r="AX1250" s="497"/>
      <c r="AY1250" s="497"/>
      <c r="AZ1250" s="497"/>
      <c r="BA1250" s="497"/>
      <c r="BB1250" s="497"/>
      <c r="BC1250" s="497"/>
      <c r="BD1250" s="497"/>
      <c r="BE1250" s="497"/>
      <c r="BF1250" s="497"/>
      <c r="BG1250" s="497"/>
      <c r="BH1250" s="497"/>
      <c r="BI1250" s="497"/>
      <c r="BJ1250" s="497"/>
      <c r="BK1250" s="497"/>
      <c r="BL1250" s="498"/>
      <c r="BM1250" s="498"/>
      <c r="BN1250" s="498"/>
      <c r="BO1250" s="412"/>
      <c r="BP1250" s="463"/>
      <c r="BQ1250" s="439"/>
      <c r="ALX1250" s="0"/>
      <c r="ALY1250" s="0"/>
      <c r="ALZ1250" s="0"/>
      <c r="AMA1250" s="0"/>
      <c r="AMB1250" s="0"/>
      <c r="AMC1250" s="0"/>
      <c r="AMD1250" s="0"/>
      <c r="AME1250" s="0"/>
      <c r="AMF1250" s="0"/>
      <c r="AMG1250" s="0"/>
      <c r="AMH1250" s="0"/>
      <c r="AMI1250" s="0"/>
      <c r="AMJ1250" s="0"/>
    </row>
    <row r="1251" customFormat="false" ht="14.1" hidden="false" customHeight="true" outlineLevel="0" collapsed="false">
      <c r="A1251" s="507" t="s">
        <v>3920</v>
      </c>
      <c r="B1251" s="412" t="s">
        <v>713</v>
      </c>
      <c r="C1251" s="563" t="s">
        <v>36</v>
      </c>
      <c r="E1251" s="425" t="s">
        <v>1584</v>
      </c>
      <c r="F1251" s="425" t="s">
        <v>3919</v>
      </c>
      <c r="H1251" s="427" t="n">
        <v>0.09</v>
      </c>
      <c r="I1251" s="427" t="n">
        <v>0.0875</v>
      </c>
      <c r="J1251" s="428" t="s">
        <v>6126</v>
      </c>
      <c r="K1251" s="412" t="s">
        <v>7138</v>
      </c>
      <c r="L1251" s="412" t="s">
        <v>5442</v>
      </c>
      <c r="M1251" s="414" t="s">
        <v>4686</v>
      </c>
      <c r="N1251" s="429" t="n">
        <v>95405</v>
      </c>
      <c r="O1251" s="640"/>
      <c r="P1251" s="457"/>
      <c r="AK1251" s="437" t="s">
        <v>5946</v>
      </c>
      <c r="AL1251" s="507" t="s">
        <v>5946</v>
      </c>
      <c r="AM1251" s="412" t="s">
        <v>7138</v>
      </c>
      <c r="AO1251" s="412" t="s">
        <v>5442</v>
      </c>
      <c r="AP1251" s="414" t="s">
        <v>4686</v>
      </c>
      <c r="AQ1251" s="429" t="n">
        <v>95405</v>
      </c>
      <c r="AR1251" s="425" t="s">
        <v>3919</v>
      </c>
      <c r="AV1251" s="442"/>
      <c r="AW1251" s="443"/>
      <c r="AX1251" s="443"/>
      <c r="AY1251" s="443"/>
      <c r="AZ1251" s="443"/>
      <c r="BA1251" s="443"/>
      <c r="BB1251" s="443"/>
      <c r="BC1251" s="443"/>
      <c r="BD1251" s="443"/>
      <c r="BE1251" s="443"/>
      <c r="BF1251" s="443"/>
      <c r="BG1251" s="443"/>
      <c r="BH1251" s="443"/>
      <c r="BI1251" s="443"/>
      <c r="BJ1251" s="443"/>
      <c r="BK1251" s="443"/>
      <c r="BL1251" s="412"/>
      <c r="BM1251" s="412"/>
      <c r="BN1251" s="412"/>
      <c r="BO1251" s="469"/>
      <c r="BP1251" s="412"/>
    </row>
    <row r="1252" customFormat="false" ht="14.1" hidden="false" customHeight="true" outlineLevel="0" collapsed="false">
      <c r="A1252" s="507" t="s">
        <v>3955</v>
      </c>
      <c r="B1252" s="412" t="s">
        <v>5977</v>
      </c>
      <c r="C1252" s="508" t="s">
        <v>36</v>
      </c>
      <c r="D1252" s="120"/>
      <c r="E1252" s="120" t="s">
        <v>3954</v>
      </c>
      <c r="F1252" s="120" t="s">
        <v>3953</v>
      </c>
      <c r="G1252" s="456"/>
      <c r="H1252" s="427" t="n">
        <v>0.085</v>
      </c>
      <c r="I1252" s="427" t="n">
        <v>0.0875</v>
      </c>
      <c r="J1252" s="428" t="s">
        <v>5772</v>
      </c>
      <c r="K1252" s="412" t="s">
        <v>12876</v>
      </c>
      <c r="L1252" s="412" t="s">
        <v>4720</v>
      </c>
      <c r="M1252" s="120" t="s">
        <v>4686</v>
      </c>
      <c r="N1252" s="457" t="n">
        <v>94107</v>
      </c>
      <c r="O1252" s="430"/>
      <c r="P1252" s="544" t="s">
        <v>11203</v>
      </c>
      <c r="Q1252" s="431"/>
      <c r="R1252" s="459"/>
      <c r="S1252" s="460"/>
      <c r="T1252" s="461"/>
      <c r="U1252" s="459"/>
      <c r="V1252" s="120"/>
      <c r="W1252" s="120"/>
      <c r="X1252" s="120"/>
      <c r="Y1252" s="120"/>
      <c r="Z1252" s="460"/>
      <c r="AB1252" s="456"/>
      <c r="AK1252" s="437" t="s">
        <v>5946</v>
      </c>
      <c r="AL1252" s="507" t="s">
        <v>5946</v>
      </c>
      <c r="AM1252" s="412" t="s">
        <v>12877</v>
      </c>
      <c r="AN1252" s="462"/>
      <c r="AO1252" s="412" t="s">
        <v>4720</v>
      </c>
      <c r="AP1252" s="120" t="s">
        <v>4686</v>
      </c>
      <c r="AQ1252" s="457" t="n">
        <v>94107</v>
      </c>
      <c r="AR1252" s="463" t="s">
        <v>3953</v>
      </c>
      <c r="AT1252" s="465"/>
      <c r="AU1252" s="459"/>
      <c r="AV1252" s="466"/>
      <c r="AW1252" s="467"/>
      <c r="AX1252" s="467"/>
      <c r="AY1252" s="467"/>
      <c r="AZ1252" s="467"/>
      <c r="BA1252" s="467"/>
      <c r="BB1252" s="467"/>
      <c r="BC1252" s="467"/>
      <c r="BD1252" s="467"/>
      <c r="BE1252" s="467"/>
      <c r="BF1252" s="467"/>
      <c r="BG1252" s="467"/>
      <c r="BH1252" s="467"/>
      <c r="BI1252" s="467"/>
      <c r="BJ1252" s="467"/>
      <c r="BK1252" s="467"/>
      <c r="BL1252" s="468"/>
      <c r="BM1252" s="468"/>
      <c r="BN1252" s="468"/>
      <c r="BO1252" s="469"/>
      <c r="BP1252" s="478"/>
    </row>
    <row r="1253" s="557" customFormat="true" ht="14.1" hidden="false" customHeight="true" outlineLevel="0" collapsed="false">
      <c r="A1253" s="507" t="s">
        <v>4288</v>
      </c>
      <c r="B1253" s="412" t="s">
        <v>713</v>
      </c>
      <c r="C1253" s="563" t="s">
        <v>36</v>
      </c>
      <c r="D1253" s="414"/>
      <c r="E1253" s="425" t="s">
        <v>1402</v>
      </c>
      <c r="F1253" s="425" t="s">
        <v>4287</v>
      </c>
      <c r="G1253" s="426"/>
      <c r="H1253" s="427" t="n">
        <v>0.0925</v>
      </c>
      <c r="I1253" s="538" t="n">
        <v>0.095</v>
      </c>
      <c r="J1253" s="428" t="s">
        <v>5940</v>
      </c>
      <c r="K1253" s="412" t="s">
        <v>12878</v>
      </c>
      <c r="L1253" s="412" t="s">
        <v>5530</v>
      </c>
      <c r="M1253" s="414" t="s">
        <v>4686</v>
      </c>
      <c r="N1253" s="429" t="n">
        <v>94605</v>
      </c>
      <c r="O1253" s="593"/>
      <c r="P1253" s="431"/>
      <c r="Q1253" s="432"/>
      <c r="R1253" s="414"/>
      <c r="S1253" s="433"/>
      <c r="T1253" s="434"/>
      <c r="U1253" s="414"/>
      <c r="V1253" s="425"/>
      <c r="W1253" s="425"/>
      <c r="X1253" s="425"/>
      <c r="Y1253" s="425"/>
      <c r="Z1253" s="433"/>
      <c r="AA1253" s="433"/>
      <c r="AB1253" s="435"/>
      <c r="AC1253" s="645"/>
      <c r="AD1253" s="645"/>
      <c r="AE1253" s="645"/>
      <c r="AF1253" s="645"/>
      <c r="AG1253" s="645"/>
      <c r="AH1253" s="645"/>
      <c r="AI1253" s="645"/>
      <c r="AJ1253" s="498"/>
      <c r="AK1253" s="437" t="s">
        <v>5946</v>
      </c>
      <c r="AL1253" s="507" t="s">
        <v>5946</v>
      </c>
      <c r="AM1253" s="412" t="s">
        <v>12878</v>
      </c>
      <c r="AN1253" s="439"/>
      <c r="AO1253" s="412" t="s">
        <v>5530</v>
      </c>
      <c r="AP1253" s="414" t="s">
        <v>4686</v>
      </c>
      <c r="AQ1253" s="429" t="n">
        <v>94605</v>
      </c>
      <c r="AR1253" s="440" t="s">
        <v>4287</v>
      </c>
      <c r="AS1253" s="437"/>
      <c r="AT1253" s="438"/>
      <c r="AU1253" s="414"/>
      <c r="AV1253" s="442"/>
      <c r="AW1253" s="443"/>
      <c r="AX1253" s="443"/>
      <c r="AY1253" s="443"/>
      <c r="AZ1253" s="443"/>
      <c r="BA1253" s="443"/>
      <c r="BB1253" s="443"/>
      <c r="BC1253" s="443"/>
      <c r="BD1253" s="443"/>
      <c r="BE1253" s="443"/>
      <c r="BF1253" s="443"/>
      <c r="BG1253" s="443"/>
      <c r="BH1253" s="443"/>
      <c r="BI1253" s="443"/>
      <c r="BJ1253" s="443"/>
      <c r="BK1253" s="443"/>
      <c r="BL1253" s="412"/>
      <c r="BM1253" s="412"/>
      <c r="BN1253" s="412"/>
      <c r="BO1253" s="477"/>
      <c r="BP1253" s="412"/>
      <c r="BQ1253" s="439"/>
      <c r="ALX1253" s="0"/>
      <c r="ALY1253" s="0"/>
      <c r="ALZ1253" s="0"/>
      <c r="AMA1253" s="0"/>
      <c r="AMB1253" s="0"/>
      <c r="AMC1253" s="0"/>
      <c r="AMD1253" s="0"/>
      <c r="AME1253" s="0"/>
      <c r="AMF1253" s="0"/>
      <c r="AMG1253" s="0"/>
      <c r="AMH1253" s="0"/>
      <c r="AMI1253" s="0"/>
      <c r="AMJ1253" s="0"/>
    </row>
    <row r="1254" s="557" customFormat="true" ht="14.1" hidden="false" customHeight="true" outlineLevel="0" collapsed="false">
      <c r="A1254" s="507" t="s">
        <v>12879</v>
      </c>
      <c r="B1254" s="412" t="s">
        <v>713</v>
      </c>
      <c r="C1254" s="563" t="s">
        <v>36</v>
      </c>
      <c r="D1254" s="414"/>
      <c r="E1254" s="425" t="s">
        <v>4356</v>
      </c>
      <c r="F1254" s="425" t="s">
        <v>12880</v>
      </c>
      <c r="G1254" s="426"/>
      <c r="H1254" s="427" t="n">
        <v>0.0875</v>
      </c>
      <c r="I1254" s="427" t="n">
        <v>0.09</v>
      </c>
      <c r="J1254" s="428" t="s">
        <v>6702</v>
      </c>
      <c r="K1254" s="412" t="s">
        <v>12881</v>
      </c>
      <c r="L1254" s="412" t="s">
        <v>6704</v>
      </c>
      <c r="M1254" s="414" t="s">
        <v>4686</v>
      </c>
      <c r="N1254" s="429" t="n">
        <v>94565</v>
      </c>
      <c r="O1254" s="640"/>
      <c r="P1254" s="432"/>
      <c r="Q1254" s="432"/>
      <c r="R1254" s="414"/>
      <c r="S1254" s="433"/>
      <c r="T1254" s="434"/>
      <c r="U1254" s="414"/>
      <c r="V1254" s="425"/>
      <c r="W1254" s="425"/>
      <c r="X1254" s="425"/>
      <c r="Y1254" s="425"/>
      <c r="Z1254" s="433"/>
      <c r="AA1254" s="433"/>
      <c r="AB1254" s="435"/>
      <c r="AC1254" s="594"/>
      <c r="AD1254" s="595"/>
      <c r="AE1254" s="595"/>
      <c r="AF1254" s="595"/>
      <c r="AG1254" s="595"/>
      <c r="AH1254" s="595"/>
      <c r="AI1254" s="595"/>
      <c r="AJ1254" s="596"/>
      <c r="AK1254" s="437" t="s">
        <v>5946</v>
      </c>
      <c r="AL1254" s="507" t="s">
        <v>5946</v>
      </c>
      <c r="AM1254" s="412" t="s">
        <v>12882</v>
      </c>
      <c r="AN1254" s="439"/>
      <c r="AO1254" s="412" t="s">
        <v>6704</v>
      </c>
      <c r="AP1254" s="414" t="s">
        <v>4686</v>
      </c>
      <c r="AQ1254" s="429" t="n">
        <v>94565</v>
      </c>
      <c r="AR1254" s="440" t="s">
        <v>12880</v>
      </c>
      <c r="AS1254" s="464"/>
      <c r="AT1254" s="438"/>
      <c r="AU1254" s="414"/>
      <c r="AV1254" s="442"/>
      <c r="AW1254" s="443"/>
      <c r="AX1254" s="443"/>
      <c r="AY1254" s="443"/>
      <c r="AZ1254" s="443"/>
      <c r="BA1254" s="443"/>
      <c r="BB1254" s="443"/>
      <c r="BC1254" s="443"/>
      <c r="BD1254" s="443"/>
      <c r="BE1254" s="443"/>
      <c r="BF1254" s="443"/>
      <c r="BG1254" s="443"/>
      <c r="BH1254" s="443"/>
      <c r="BI1254" s="443"/>
      <c r="BJ1254" s="443"/>
      <c r="BK1254" s="443"/>
      <c r="BL1254" s="412"/>
      <c r="BM1254" s="412"/>
      <c r="BN1254" s="412"/>
      <c r="BO1254" s="412"/>
      <c r="BP1254" s="412"/>
      <c r="BQ1254" s="439"/>
      <c r="ALX1254" s="0"/>
      <c r="ALY1254" s="0"/>
      <c r="ALZ1254" s="0"/>
      <c r="AMA1254" s="0"/>
      <c r="AMB1254" s="0"/>
      <c r="AMC1254" s="0"/>
      <c r="AMD1254" s="0"/>
      <c r="AME1254" s="0"/>
      <c r="AMF1254" s="0"/>
      <c r="AMG1254" s="0"/>
      <c r="AMH1254" s="0"/>
      <c r="AMI1254" s="0"/>
      <c r="AMJ1254" s="0"/>
    </row>
    <row r="1255" s="462" customFormat="true" ht="14.1" hidden="false" customHeight="true" outlineLevel="0" collapsed="false">
      <c r="A1255" s="507" t="s">
        <v>7180</v>
      </c>
      <c r="B1255" s="412" t="s">
        <v>713</v>
      </c>
      <c r="C1255" s="563" t="s">
        <v>36</v>
      </c>
      <c r="D1255" s="414" t="s">
        <v>12883</v>
      </c>
      <c r="E1255" s="425" t="s">
        <v>2949</v>
      </c>
      <c r="F1255" s="425" t="s">
        <v>7182</v>
      </c>
      <c r="G1255" s="426"/>
      <c r="H1255" s="427" t="n">
        <v>0.0825</v>
      </c>
      <c r="I1255" s="427" t="n">
        <v>0.085</v>
      </c>
      <c r="J1255" s="428" t="s">
        <v>7552</v>
      </c>
      <c r="K1255" s="412" t="s">
        <v>7183</v>
      </c>
      <c r="L1255" s="412" t="s">
        <v>5860</v>
      </c>
      <c r="M1255" s="414" t="s">
        <v>4686</v>
      </c>
      <c r="N1255" s="429" t="n">
        <v>94941</v>
      </c>
      <c r="O1255" s="593"/>
      <c r="P1255" s="432"/>
      <c r="Q1255" s="432"/>
      <c r="R1255" s="414"/>
      <c r="S1255" s="433"/>
      <c r="T1255" s="434"/>
      <c r="U1255" s="414"/>
      <c r="V1255" s="425"/>
      <c r="W1255" s="425"/>
      <c r="X1255" s="425"/>
      <c r="Y1255" s="425"/>
      <c r="Z1255" s="433" t="s">
        <v>6006</v>
      </c>
      <c r="AA1255" s="433" t="s">
        <v>4745</v>
      </c>
      <c r="AB1255" s="435"/>
      <c r="AC1255" s="645"/>
      <c r="AD1255" s="645"/>
      <c r="AE1255" s="645"/>
      <c r="AF1255" s="645"/>
      <c r="AG1255" s="645"/>
      <c r="AH1255" s="645"/>
      <c r="AI1255" s="645"/>
      <c r="AJ1255" s="498"/>
      <c r="AK1255" s="437" t="s">
        <v>5946</v>
      </c>
      <c r="AL1255" s="507" t="s">
        <v>7179</v>
      </c>
      <c r="AM1255" s="412" t="s">
        <v>7183</v>
      </c>
      <c r="AN1255" s="439"/>
      <c r="AO1255" s="412" t="s">
        <v>5860</v>
      </c>
      <c r="AP1255" s="414" t="s">
        <v>4686</v>
      </c>
      <c r="AQ1255" s="429" t="n">
        <v>94941</v>
      </c>
      <c r="AR1255" s="440" t="s">
        <v>7182</v>
      </c>
      <c r="AS1255" s="437"/>
      <c r="AT1255" s="438"/>
      <c r="AU1255" s="414"/>
      <c r="AV1255" s="442" t="n">
        <v>1</v>
      </c>
      <c r="AW1255" s="443"/>
      <c r="AX1255" s="443"/>
      <c r="AY1255" s="443"/>
      <c r="AZ1255" s="443"/>
      <c r="BA1255" s="443"/>
      <c r="BB1255" s="443"/>
      <c r="BC1255" s="443"/>
      <c r="BD1255" s="443"/>
      <c r="BE1255" s="443"/>
      <c r="BF1255" s="443"/>
      <c r="BG1255" s="443"/>
      <c r="BH1255" s="443"/>
      <c r="BI1255" s="443"/>
      <c r="BJ1255" s="443"/>
      <c r="BK1255" s="443"/>
      <c r="BL1255" s="412"/>
      <c r="BM1255" s="412"/>
      <c r="BN1255" s="412"/>
      <c r="BO1255" s="469"/>
      <c r="BP1255" s="412"/>
      <c r="BQ1255" s="439"/>
      <c r="ALX1255" s="0"/>
      <c r="ALY1255" s="0"/>
      <c r="ALZ1255" s="0"/>
      <c r="AMA1255" s="0"/>
      <c r="AMB1255" s="0"/>
      <c r="AMC1255" s="0"/>
      <c r="AMD1255" s="0"/>
      <c r="AME1255" s="0"/>
      <c r="AMF1255" s="0"/>
      <c r="AMG1255" s="0"/>
      <c r="AMH1255" s="0"/>
      <c r="AMI1255" s="0"/>
      <c r="AMJ1255" s="0"/>
    </row>
    <row r="1256" customFormat="false" ht="14.1" hidden="false" customHeight="true" outlineLevel="0" collapsed="false">
      <c r="A1256" s="507" t="s">
        <v>12884</v>
      </c>
      <c r="B1256" s="412" t="s">
        <v>5977</v>
      </c>
      <c r="C1256" s="591" t="s">
        <v>36</v>
      </c>
      <c r="E1256" s="425" t="s">
        <v>12885</v>
      </c>
      <c r="F1256" s="425" t="s">
        <v>12886</v>
      </c>
      <c r="G1256" s="426" t="s">
        <v>12887</v>
      </c>
      <c r="H1256" s="427" t="n">
        <v>0.085</v>
      </c>
      <c r="I1256" s="427" t="n">
        <v>0.0875</v>
      </c>
      <c r="J1256" s="428" t="s">
        <v>5772</v>
      </c>
      <c r="K1256" s="412" t="s">
        <v>12888</v>
      </c>
      <c r="L1256" s="412" t="s">
        <v>4720</v>
      </c>
      <c r="M1256" s="414" t="s">
        <v>4686</v>
      </c>
      <c r="N1256" s="429" t="n">
        <v>94121</v>
      </c>
      <c r="Z1256" s="433" t="s">
        <v>12889</v>
      </c>
      <c r="AA1256" s="433" t="s">
        <v>4745</v>
      </c>
      <c r="AK1256" s="437" t="s">
        <v>5946</v>
      </c>
      <c r="AL1256" s="507" t="s">
        <v>6778</v>
      </c>
      <c r="AM1256" s="412" t="s">
        <v>12888</v>
      </c>
      <c r="AO1256" s="412" t="s">
        <v>4720</v>
      </c>
      <c r="AP1256" s="414" t="s">
        <v>4686</v>
      </c>
      <c r="AQ1256" s="429" t="n">
        <v>94121</v>
      </c>
      <c r="AR1256" s="440" t="s">
        <v>12886</v>
      </c>
      <c r="AV1256" s="442"/>
      <c r="AW1256" s="443"/>
      <c r="AX1256" s="443"/>
      <c r="AY1256" s="443"/>
      <c r="AZ1256" s="443"/>
      <c r="BA1256" s="443"/>
      <c r="BB1256" s="443"/>
      <c r="BC1256" s="443"/>
      <c r="BD1256" s="443"/>
      <c r="BE1256" s="443"/>
      <c r="BF1256" s="443"/>
      <c r="BG1256" s="443"/>
      <c r="BH1256" s="443"/>
      <c r="BI1256" s="443"/>
      <c r="BJ1256" s="443"/>
      <c r="BK1256" s="443"/>
      <c r="BL1256" s="412"/>
      <c r="BM1256" s="412"/>
      <c r="BN1256" s="412"/>
      <c r="BO1256" s="412"/>
      <c r="BP1256" s="412"/>
    </row>
    <row r="1257" s="462" customFormat="true" ht="14.25" hidden="false" customHeight="true" outlineLevel="0" collapsed="false">
      <c r="A1257" s="507" t="s">
        <v>12890</v>
      </c>
      <c r="B1257" s="412" t="s">
        <v>713</v>
      </c>
      <c r="C1257" s="563" t="s">
        <v>36</v>
      </c>
      <c r="D1257" s="414" t="s">
        <v>12891</v>
      </c>
      <c r="E1257" s="425" t="s">
        <v>6073</v>
      </c>
      <c r="F1257" s="425" t="s">
        <v>12892</v>
      </c>
      <c r="G1257" s="426" t="s">
        <v>12893</v>
      </c>
      <c r="H1257" s="427" t="n">
        <v>0.0925</v>
      </c>
      <c r="I1257" s="427" t="n">
        <v>0.095</v>
      </c>
      <c r="J1257" s="428" t="s">
        <v>5940</v>
      </c>
      <c r="K1257" s="412" t="s">
        <v>12894</v>
      </c>
      <c r="L1257" s="412" t="s">
        <v>5530</v>
      </c>
      <c r="M1257" s="414" t="s">
        <v>4686</v>
      </c>
      <c r="N1257" s="429" t="n">
        <v>94608</v>
      </c>
      <c r="O1257" s="593"/>
      <c r="P1257" s="432"/>
      <c r="Q1257" s="432"/>
      <c r="R1257" s="414"/>
      <c r="S1257" s="433"/>
      <c r="T1257" s="434"/>
      <c r="U1257" s="414"/>
      <c r="V1257" s="425"/>
      <c r="W1257" s="425"/>
      <c r="X1257" s="425"/>
      <c r="Y1257" s="425"/>
      <c r="Z1257" s="433"/>
      <c r="AA1257" s="433"/>
      <c r="AB1257" s="435"/>
      <c r="AC1257" s="641"/>
      <c r="AD1257" s="642"/>
      <c r="AE1257" s="641"/>
      <c r="AF1257" s="641"/>
      <c r="AG1257" s="641"/>
      <c r="AH1257" s="641"/>
      <c r="AI1257" s="641"/>
      <c r="AJ1257" s="643"/>
      <c r="AK1257" s="437" t="s">
        <v>5946</v>
      </c>
      <c r="AL1257" s="507" t="s">
        <v>6144</v>
      </c>
      <c r="AM1257" s="412" t="s">
        <v>12894</v>
      </c>
      <c r="AN1257" s="439"/>
      <c r="AO1257" s="412" t="s">
        <v>5530</v>
      </c>
      <c r="AP1257" s="414" t="s">
        <v>4686</v>
      </c>
      <c r="AQ1257" s="429" t="n">
        <v>94608</v>
      </c>
      <c r="AR1257" s="440" t="s">
        <v>12892</v>
      </c>
      <c r="AS1257" s="441"/>
      <c r="AT1257" s="438"/>
      <c r="AU1257" s="414"/>
      <c r="AV1257" s="442"/>
      <c r="AW1257" s="443"/>
      <c r="AX1257" s="443"/>
      <c r="AY1257" s="443"/>
      <c r="AZ1257" s="443"/>
      <c r="BA1257" s="443"/>
      <c r="BB1257" s="443"/>
      <c r="BC1257" s="443"/>
      <c r="BD1257" s="443"/>
      <c r="BE1257" s="443"/>
      <c r="BF1257" s="443"/>
      <c r="BG1257" s="443"/>
      <c r="BH1257" s="443"/>
      <c r="BI1257" s="443"/>
      <c r="BJ1257" s="443"/>
      <c r="BK1257" s="443"/>
      <c r="BL1257" s="412"/>
      <c r="BM1257" s="412"/>
      <c r="BN1257" s="412"/>
      <c r="BO1257" s="412"/>
      <c r="BP1257" s="412"/>
      <c r="ALX1257" s="0"/>
      <c r="ALY1257" s="0"/>
      <c r="ALZ1257" s="0"/>
      <c r="AMA1257" s="0"/>
      <c r="AMB1257" s="0"/>
      <c r="AMC1257" s="0"/>
      <c r="AMD1257" s="0"/>
      <c r="AME1257" s="0"/>
      <c r="AMF1257" s="0"/>
      <c r="AMG1257" s="0"/>
      <c r="AMH1257" s="0"/>
      <c r="AMI1257" s="0"/>
      <c r="AMJ1257" s="0"/>
    </row>
    <row r="1258" s="462" customFormat="true" ht="14.1" hidden="false" customHeight="true" outlineLevel="0" collapsed="false">
      <c r="A1258" s="507" t="s">
        <v>882</v>
      </c>
      <c r="B1258" s="412" t="s">
        <v>713</v>
      </c>
      <c r="C1258" s="508" t="s">
        <v>36</v>
      </c>
      <c r="D1258" s="644" t="s">
        <v>6323</v>
      </c>
      <c r="E1258" s="120" t="s">
        <v>1527</v>
      </c>
      <c r="F1258" s="120" t="s">
        <v>7293</v>
      </c>
      <c r="G1258" s="456" t="s">
        <v>7288</v>
      </c>
      <c r="H1258" s="427" t="n">
        <v>0.09</v>
      </c>
      <c r="I1258" s="427"/>
      <c r="J1258" s="428" t="s">
        <v>5980</v>
      </c>
      <c r="K1258" s="412" t="s">
        <v>7294</v>
      </c>
      <c r="L1258" s="412" t="s">
        <v>5442</v>
      </c>
      <c r="M1258" s="120" t="s">
        <v>4686</v>
      </c>
      <c r="N1258" s="457" t="n">
        <v>95403</v>
      </c>
      <c r="O1258" s="458"/>
      <c r="P1258" s="432"/>
      <c r="Q1258" s="431"/>
      <c r="R1258" s="459"/>
      <c r="S1258" s="460"/>
      <c r="T1258" s="461"/>
      <c r="U1258" s="459"/>
      <c r="V1258" s="120"/>
      <c r="W1258" s="120"/>
      <c r="X1258" s="120"/>
      <c r="Y1258" s="120"/>
      <c r="Z1258" s="460"/>
      <c r="AA1258" s="433"/>
      <c r="AB1258" s="456"/>
      <c r="AC1258" s="594"/>
      <c r="AD1258" s="595"/>
      <c r="AE1258" s="595"/>
      <c r="AF1258" s="595"/>
      <c r="AG1258" s="595"/>
      <c r="AH1258" s="595"/>
      <c r="AI1258" s="595"/>
      <c r="AJ1258" s="596"/>
      <c r="AK1258" s="437"/>
      <c r="AL1258" s="507"/>
      <c r="AM1258" s="412" t="s">
        <v>7294</v>
      </c>
      <c r="AO1258" s="412" t="s">
        <v>5442</v>
      </c>
      <c r="AP1258" s="120" t="s">
        <v>4686</v>
      </c>
      <c r="AQ1258" s="457" t="n">
        <v>95403</v>
      </c>
      <c r="AR1258" s="463" t="s">
        <v>7293</v>
      </c>
      <c r="AS1258" s="441"/>
      <c r="AT1258" s="465"/>
      <c r="AU1258" s="459"/>
      <c r="AV1258" s="466"/>
      <c r="AW1258" s="467"/>
      <c r="AX1258" s="467"/>
      <c r="AY1258" s="467"/>
      <c r="AZ1258" s="467"/>
      <c r="BA1258" s="467"/>
      <c r="BB1258" s="467"/>
      <c r="BC1258" s="467"/>
      <c r="BD1258" s="467"/>
      <c r="BE1258" s="467"/>
      <c r="BF1258" s="467"/>
      <c r="BG1258" s="467"/>
      <c r="BH1258" s="467"/>
      <c r="BI1258" s="467"/>
      <c r="BJ1258" s="467"/>
      <c r="BK1258" s="467"/>
      <c r="BL1258" s="468"/>
      <c r="BM1258" s="468"/>
      <c r="BN1258" s="468"/>
      <c r="BO1258" s="412"/>
      <c r="BP1258" s="412"/>
      <c r="BQ1258" s="439"/>
      <c r="ALX1258" s="0"/>
      <c r="ALY1258" s="0"/>
      <c r="ALZ1258" s="0"/>
      <c r="AMA1258" s="0"/>
      <c r="AMB1258" s="0"/>
      <c r="AMC1258" s="0"/>
      <c r="AMD1258" s="0"/>
      <c r="AME1258" s="0"/>
      <c r="AMF1258" s="0"/>
      <c r="AMG1258" s="0"/>
      <c r="AMH1258" s="0"/>
      <c r="AMI1258" s="0"/>
      <c r="AMJ1258" s="0"/>
    </row>
    <row r="1259" s="557" customFormat="true" ht="14.1" hidden="false" customHeight="true" outlineLevel="0" collapsed="false">
      <c r="A1259" s="507" t="s">
        <v>12895</v>
      </c>
      <c r="B1259" s="412" t="s">
        <v>7304</v>
      </c>
      <c r="C1259" s="563" t="s">
        <v>36</v>
      </c>
      <c r="D1259" s="414" t="s">
        <v>7305</v>
      </c>
      <c r="E1259" s="425" t="s">
        <v>1402</v>
      </c>
      <c r="F1259" s="425" t="s">
        <v>1459</v>
      </c>
      <c r="G1259" s="426"/>
      <c r="H1259" s="427" t="n">
        <v>0.0925</v>
      </c>
      <c r="I1259" s="427" t="n">
        <v>0.095</v>
      </c>
      <c r="J1259" s="428" t="s">
        <v>5940</v>
      </c>
      <c r="K1259" s="412" t="s">
        <v>10952</v>
      </c>
      <c r="L1259" s="412" t="s">
        <v>5380</v>
      </c>
      <c r="M1259" s="414" t="s">
        <v>4686</v>
      </c>
      <c r="N1259" s="429" t="n">
        <v>94705</v>
      </c>
      <c r="O1259" s="593"/>
      <c r="P1259" s="431"/>
      <c r="Q1259" s="432"/>
      <c r="R1259" s="414"/>
      <c r="S1259" s="433"/>
      <c r="T1259" s="434"/>
      <c r="U1259" s="414"/>
      <c r="V1259" s="425"/>
      <c r="W1259" s="425"/>
      <c r="X1259" s="425"/>
      <c r="Y1259" s="425"/>
      <c r="Z1259" s="433"/>
      <c r="AA1259" s="433"/>
      <c r="AB1259" s="435"/>
      <c r="AC1259" s="641"/>
      <c r="AD1259" s="642"/>
      <c r="AE1259" s="641"/>
      <c r="AF1259" s="641"/>
      <c r="AG1259" s="641"/>
      <c r="AH1259" s="641"/>
      <c r="AI1259" s="641"/>
      <c r="AJ1259" s="643"/>
      <c r="AK1259" s="437" t="s">
        <v>5946</v>
      </c>
      <c r="AL1259" s="507" t="s">
        <v>6144</v>
      </c>
      <c r="AM1259" s="412" t="s">
        <v>10952</v>
      </c>
      <c r="AN1259" s="439"/>
      <c r="AO1259" s="412" t="s">
        <v>5380</v>
      </c>
      <c r="AP1259" s="414" t="s">
        <v>4686</v>
      </c>
      <c r="AQ1259" s="429" t="n">
        <v>94705</v>
      </c>
      <c r="AR1259" s="440" t="s">
        <v>1459</v>
      </c>
      <c r="AS1259" s="441"/>
      <c r="AT1259" s="438"/>
      <c r="AU1259" s="414"/>
      <c r="AV1259" s="442"/>
      <c r="AW1259" s="443"/>
      <c r="AX1259" s="443"/>
      <c r="AY1259" s="443"/>
      <c r="AZ1259" s="443"/>
      <c r="BA1259" s="443"/>
      <c r="BB1259" s="443"/>
      <c r="BC1259" s="443"/>
      <c r="BD1259" s="443"/>
      <c r="BE1259" s="443"/>
      <c r="BF1259" s="443"/>
      <c r="BG1259" s="443"/>
      <c r="BH1259" s="443"/>
      <c r="BI1259" s="443"/>
      <c r="BJ1259" s="443"/>
      <c r="BK1259" s="443"/>
      <c r="BL1259" s="412"/>
      <c r="BM1259" s="412"/>
      <c r="BN1259" s="412"/>
      <c r="BO1259" s="412"/>
      <c r="BP1259" s="412"/>
      <c r="BQ1259" s="439"/>
      <c r="ALX1259" s="0"/>
      <c r="ALY1259" s="0"/>
      <c r="ALZ1259" s="0"/>
      <c r="AMA1259" s="0"/>
      <c r="AMB1259" s="0"/>
      <c r="AMC1259" s="0"/>
      <c r="AMD1259" s="0"/>
      <c r="AME1259" s="0"/>
      <c r="AMF1259" s="0"/>
      <c r="AMG1259" s="0"/>
      <c r="AMH1259" s="0"/>
      <c r="AMI1259" s="0"/>
      <c r="AMJ1259" s="0"/>
    </row>
    <row r="1260" s="557" customFormat="true" ht="14.1" hidden="false" customHeight="true" outlineLevel="0" collapsed="false">
      <c r="A1260" s="507" t="s">
        <v>1616</v>
      </c>
      <c r="B1260" s="412" t="s">
        <v>713</v>
      </c>
      <c r="C1260" s="563" t="s">
        <v>36</v>
      </c>
      <c r="D1260" s="414" t="s">
        <v>9183</v>
      </c>
      <c r="E1260" s="425" t="s">
        <v>1615</v>
      </c>
      <c r="F1260" s="425" t="s">
        <v>1614</v>
      </c>
      <c r="G1260" s="426"/>
      <c r="H1260" s="427" t="n">
        <v>0.0775</v>
      </c>
      <c r="I1260" s="538" t="n">
        <v>0.08</v>
      </c>
      <c r="J1260" s="428" t="s">
        <v>7434</v>
      </c>
      <c r="K1260" s="412" t="s">
        <v>12896</v>
      </c>
      <c r="L1260" s="412" t="s">
        <v>7739</v>
      </c>
      <c r="M1260" s="414" t="s">
        <v>4686</v>
      </c>
      <c r="N1260" s="429" t="n">
        <v>94558</v>
      </c>
      <c r="O1260" s="593"/>
      <c r="P1260" s="431"/>
      <c r="Q1260" s="432"/>
      <c r="R1260" s="414"/>
      <c r="S1260" s="433"/>
      <c r="T1260" s="434"/>
      <c r="U1260" s="414"/>
      <c r="V1260" s="425"/>
      <c r="W1260" s="425"/>
      <c r="X1260" s="425"/>
      <c r="Y1260" s="425"/>
      <c r="Z1260" s="433"/>
      <c r="AA1260" s="433"/>
      <c r="AB1260" s="435"/>
      <c r="AC1260" s="641"/>
      <c r="AD1260" s="642"/>
      <c r="AE1260" s="641"/>
      <c r="AF1260" s="641"/>
      <c r="AG1260" s="641"/>
      <c r="AH1260" s="641"/>
      <c r="AI1260" s="641"/>
      <c r="AJ1260" s="643"/>
      <c r="AK1260" s="437" t="s">
        <v>5946</v>
      </c>
      <c r="AL1260" s="507" t="s">
        <v>6144</v>
      </c>
      <c r="AM1260" s="412" t="s">
        <v>12896</v>
      </c>
      <c r="AN1260" s="439"/>
      <c r="AO1260" s="412" t="s">
        <v>7739</v>
      </c>
      <c r="AP1260" s="414" t="s">
        <v>4686</v>
      </c>
      <c r="AQ1260" s="429" t="n">
        <v>94558</v>
      </c>
      <c r="AR1260" s="440" t="s">
        <v>1614</v>
      </c>
      <c r="AS1260" s="441"/>
      <c r="AT1260" s="438"/>
      <c r="AU1260" s="414"/>
      <c r="AV1260" s="442"/>
      <c r="AW1260" s="443"/>
      <c r="AX1260" s="443"/>
      <c r="AY1260" s="443"/>
      <c r="AZ1260" s="443"/>
      <c r="BA1260" s="443"/>
      <c r="BB1260" s="443"/>
      <c r="BC1260" s="443"/>
      <c r="BD1260" s="443"/>
      <c r="BE1260" s="443"/>
      <c r="BF1260" s="443"/>
      <c r="BG1260" s="443"/>
      <c r="BH1260" s="443"/>
      <c r="BI1260" s="443"/>
      <c r="BJ1260" s="443"/>
      <c r="BK1260" s="443"/>
      <c r="BL1260" s="412"/>
      <c r="BM1260" s="412"/>
      <c r="BN1260" s="412"/>
      <c r="BO1260" s="412"/>
      <c r="BP1260" s="412"/>
      <c r="BQ1260" s="439"/>
      <c r="ALX1260" s="0"/>
      <c r="ALY1260" s="0"/>
      <c r="ALZ1260" s="0"/>
      <c r="AMA1260" s="0"/>
      <c r="AMB1260" s="0"/>
      <c r="AMC1260" s="0"/>
      <c r="AMD1260" s="0"/>
      <c r="AME1260" s="0"/>
      <c r="AMF1260" s="0"/>
      <c r="AMG1260" s="0"/>
      <c r="AMH1260" s="0"/>
      <c r="AMI1260" s="0"/>
      <c r="AMJ1260" s="0"/>
    </row>
    <row r="1261" s="557" customFormat="true" ht="14.1" hidden="false" customHeight="true" outlineLevel="0" collapsed="false">
      <c r="A1261" s="507" t="s">
        <v>12897</v>
      </c>
      <c r="B1261" s="412" t="s">
        <v>713</v>
      </c>
      <c r="C1261" s="562" t="s">
        <v>36</v>
      </c>
      <c r="D1261" s="480" t="s">
        <v>6309</v>
      </c>
      <c r="E1261" s="480" t="s">
        <v>1887</v>
      </c>
      <c r="F1261" s="480" t="s">
        <v>1886</v>
      </c>
      <c r="G1261" s="489"/>
      <c r="H1261" s="427" t="n">
        <v>0.085</v>
      </c>
      <c r="I1261" s="427" t="n">
        <v>0.0875</v>
      </c>
      <c r="J1261" s="428" t="s">
        <v>5772</v>
      </c>
      <c r="K1261" s="489" t="s">
        <v>12898</v>
      </c>
      <c r="L1261" s="489" t="s">
        <v>4720</v>
      </c>
      <c r="M1261" s="480" t="s">
        <v>4686</v>
      </c>
      <c r="N1261" s="490" t="n">
        <v>94122</v>
      </c>
      <c r="O1261" s="566"/>
      <c r="P1261" s="432"/>
      <c r="Q1261" s="490"/>
      <c r="R1261" s="491"/>
      <c r="S1261" s="490"/>
      <c r="T1261" s="492"/>
      <c r="U1261" s="491"/>
      <c r="V1261" s="490"/>
      <c r="W1261" s="490"/>
      <c r="X1261" s="490"/>
      <c r="Y1261" s="490"/>
      <c r="Z1261" s="490"/>
      <c r="AA1261" s="433"/>
      <c r="AB1261" s="493"/>
      <c r="AC1261" s="594"/>
      <c r="AD1261" s="595"/>
      <c r="AE1261" s="595"/>
      <c r="AF1261" s="595"/>
      <c r="AG1261" s="595"/>
      <c r="AH1261" s="595"/>
      <c r="AI1261" s="595"/>
      <c r="AJ1261" s="596"/>
      <c r="AK1261" s="437" t="s">
        <v>5946</v>
      </c>
      <c r="AL1261" s="507" t="s">
        <v>6144</v>
      </c>
      <c r="AM1261" s="489" t="s">
        <v>12898</v>
      </c>
      <c r="AN1261" s="494"/>
      <c r="AO1261" s="489" t="s">
        <v>4720</v>
      </c>
      <c r="AP1261" s="480" t="s">
        <v>4686</v>
      </c>
      <c r="AQ1261" s="490" t="n">
        <v>94122</v>
      </c>
      <c r="AR1261" s="572" t="s">
        <v>1886</v>
      </c>
      <c r="AS1261" s="536"/>
      <c r="AT1261" s="495"/>
      <c r="AU1261" s="496"/>
      <c r="AV1261" s="497"/>
      <c r="AW1261" s="497"/>
      <c r="AX1261" s="497"/>
      <c r="AY1261" s="497"/>
      <c r="AZ1261" s="497"/>
      <c r="BA1261" s="497"/>
      <c r="BB1261" s="497"/>
      <c r="BC1261" s="497"/>
      <c r="BD1261" s="497"/>
      <c r="BE1261" s="497"/>
      <c r="BF1261" s="497"/>
      <c r="BG1261" s="497"/>
      <c r="BH1261" s="497"/>
      <c r="BI1261" s="497"/>
      <c r="BJ1261" s="497"/>
      <c r="BK1261" s="497"/>
      <c r="BL1261" s="498"/>
      <c r="BM1261" s="498"/>
      <c r="BN1261" s="498"/>
      <c r="BO1261" s="412"/>
      <c r="BP1261" s="412"/>
      <c r="BQ1261" s="462"/>
      <c r="ALX1261" s="0"/>
      <c r="ALY1261" s="0"/>
      <c r="ALZ1261" s="0"/>
      <c r="AMA1261" s="0"/>
      <c r="AMB1261" s="0"/>
      <c r="AMC1261" s="0"/>
      <c r="AMD1261" s="0"/>
      <c r="AME1261" s="0"/>
      <c r="AMF1261" s="0"/>
      <c r="AMG1261" s="0"/>
      <c r="AMH1261" s="0"/>
      <c r="AMI1261" s="0"/>
      <c r="AMJ1261" s="0"/>
    </row>
    <row r="1262" s="462" customFormat="true" ht="14.1" hidden="false" customHeight="true" outlineLevel="0" collapsed="false">
      <c r="A1262" s="507" t="s">
        <v>2044</v>
      </c>
      <c r="B1262" s="412" t="s">
        <v>713</v>
      </c>
      <c r="C1262" s="562" t="s">
        <v>36</v>
      </c>
      <c r="D1262" s="414" t="s">
        <v>8858</v>
      </c>
      <c r="E1262" s="480" t="s">
        <v>52</v>
      </c>
      <c r="F1262" s="480" t="s">
        <v>2125</v>
      </c>
      <c r="G1262" s="489"/>
      <c r="H1262" s="427" t="n">
        <v>0.085</v>
      </c>
      <c r="I1262" s="427" t="n">
        <v>0.0875</v>
      </c>
      <c r="J1262" s="428" t="s">
        <v>5772</v>
      </c>
      <c r="K1262" s="489" t="s">
        <v>12899</v>
      </c>
      <c r="L1262" s="489" t="s">
        <v>4720</v>
      </c>
      <c r="M1262" s="480" t="s">
        <v>4686</v>
      </c>
      <c r="N1262" s="490" t="n">
        <v>94103</v>
      </c>
      <c r="O1262" s="566"/>
      <c r="P1262" s="490"/>
      <c r="Q1262" s="490"/>
      <c r="R1262" s="491"/>
      <c r="S1262" s="490"/>
      <c r="T1262" s="492"/>
      <c r="U1262" s="491"/>
      <c r="V1262" s="490"/>
      <c r="W1262" s="490"/>
      <c r="X1262" s="490"/>
      <c r="Y1262" s="490"/>
      <c r="Z1262" s="490" t="s">
        <v>6006</v>
      </c>
      <c r="AA1262" s="433" t="s">
        <v>4745</v>
      </c>
      <c r="AB1262" s="493"/>
      <c r="AC1262" s="641"/>
      <c r="AD1262" s="642"/>
      <c r="AE1262" s="641"/>
      <c r="AF1262" s="641"/>
      <c r="AG1262" s="641"/>
      <c r="AH1262" s="641"/>
      <c r="AI1262" s="641"/>
      <c r="AJ1262" s="643"/>
      <c r="AK1262" s="437" t="s">
        <v>5946</v>
      </c>
      <c r="AL1262" s="507" t="s">
        <v>6144</v>
      </c>
      <c r="AM1262" s="489" t="s">
        <v>12899</v>
      </c>
      <c r="AN1262" s="494"/>
      <c r="AO1262" s="489" t="s">
        <v>4720</v>
      </c>
      <c r="AP1262" s="480" t="s">
        <v>4686</v>
      </c>
      <c r="AQ1262" s="490" t="n">
        <v>94103</v>
      </c>
      <c r="AR1262" s="489" t="s">
        <v>2125</v>
      </c>
      <c r="AS1262" s="441"/>
      <c r="AT1262" s="495"/>
      <c r="AU1262" s="496"/>
      <c r="AV1262" s="497" t="n">
        <v>1</v>
      </c>
      <c r="AW1262" s="497"/>
      <c r="AX1262" s="497"/>
      <c r="AY1262" s="497"/>
      <c r="AZ1262" s="497"/>
      <c r="BA1262" s="497"/>
      <c r="BB1262" s="497"/>
      <c r="BC1262" s="497"/>
      <c r="BD1262" s="497"/>
      <c r="BE1262" s="497"/>
      <c r="BF1262" s="497"/>
      <c r="BG1262" s="497"/>
      <c r="BH1262" s="497"/>
      <c r="BI1262" s="497"/>
      <c r="BJ1262" s="497"/>
      <c r="BK1262" s="497"/>
      <c r="BL1262" s="498"/>
      <c r="BM1262" s="498"/>
      <c r="BN1262" s="498"/>
      <c r="BO1262" s="412"/>
      <c r="BP1262" s="412"/>
      <c r="ALX1262" s="0"/>
      <c r="ALY1262" s="0"/>
      <c r="ALZ1262" s="0"/>
      <c r="AMA1262" s="0"/>
      <c r="AMB1262" s="0"/>
      <c r="AMC1262" s="0"/>
      <c r="AMD1262" s="0"/>
      <c r="AME1262" s="0"/>
      <c r="AMF1262" s="0"/>
      <c r="AMG1262" s="0"/>
      <c r="AMH1262" s="0"/>
      <c r="AMI1262" s="0"/>
      <c r="AMJ1262" s="0"/>
    </row>
    <row r="1263" customFormat="false" ht="14.1" hidden="false" customHeight="true" outlineLevel="0" collapsed="false">
      <c r="A1263" s="507" t="s">
        <v>2511</v>
      </c>
      <c r="B1263" s="412" t="s">
        <v>713</v>
      </c>
      <c r="C1263" s="563" t="s">
        <v>36</v>
      </c>
      <c r="D1263" s="414" t="s">
        <v>6909</v>
      </c>
      <c r="E1263" s="425" t="s">
        <v>2510</v>
      </c>
      <c r="F1263" s="425" t="s">
        <v>2509</v>
      </c>
      <c r="H1263" s="427" t="n">
        <v>0.085</v>
      </c>
      <c r="I1263" s="427" t="n">
        <v>0.0875</v>
      </c>
      <c r="J1263" s="428" t="s">
        <v>5772</v>
      </c>
      <c r="K1263" s="412" t="s">
        <v>12900</v>
      </c>
      <c r="L1263" s="412" t="s">
        <v>4720</v>
      </c>
      <c r="M1263" s="414" t="s">
        <v>4686</v>
      </c>
      <c r="N1263" s="429" t="n">
        <v>94105</v>
      </c>
      <c r="R1263" s="414" t="s">
        <v>10587</v>
      </c>
      <c r="S1263" s="433" t="s">
        <v>9978</v>
      </c>
      <c r="Z1263" s="433" t="s">
        <v>6006</v>
      </c>
      <c r="AA1263" s="433" t="s">
        <v>4745</v>
      </c>
      <c r="AK1263" s="437" t="s">
        <v>5946</v>
      </c>
      <c r="AL1263" s="507" t="s">
        <v>6064</v>
      </c>
      <c r="AM1263" s="412" t="str">
        <f aca="false">PROPER(AN1263)</f>
        <v>101 Spear St Space A-18</v>
      </c>
      <c r="AN1263" s="439" t="s">
        <v>12901</v>
      </c>
      <c r="AO1263" s="412" t="s">
        <v>4720</v>
      </c>
      <c r="AP1263" s="414" t="s">
        <v>4686</v>
      </c>
      <c r="AQ1263" s="429" t="n">
        <v>94105</v>
      </c>
      <c r="AR1263" s="440" t="s">
        <v>2509</v>
      </c>
      <c r="AS1263" s="536"/>
      <c r="AV1263" s="442" t="n">
        <v>2</v>
      </c>
      <c r="AW1263" s="443"/>
      <c r="AX1263" s="443"/>
      <c r="AY1263" s="443"/>
      <c r="AZ1263" s="443"/>
      <c r="BA1263" s="443"/>
      <c r="BB1263" s="443"/>
      <c r="BC1263" s="443"/>
      <c r="BD1263" s="443"/>
      <c r="BE1263" s="443"/>
      <c r="BF1263" s="443"/>
      <c r="BG1263" s="443"/>
      <c r="BH1263" s="443"/>
      <c r="BI1263" s="443"/>
      <c r="BJ1263" s="443"/>
      <c r="BK1263" s="443"/>
      <c r="BL1263" s="412"/>
      <c r="BM1263" s="412"/>
      <c r="BN1263" s="412"/>
      <c r="BO1263" s="412"/>
      <c r="BP1263" s="412"/>
      <c r="BQ1263" s="462"/>
    </row>
    <row r="1264" s="462" customFormat="true" ht="14.1" hidden="false" customHeight="true" outlineLevel="0" collapsed="false">
      <c r="A1264" s="507" t="s">
        <v>7340</v>
      </c>
      <c r="B1264" s="412" t="s">
        <v>713</v>
      </c>
      <c r="C1264" s="562" t="s">
        <v>36</v>
      </c>
      <c r="D1264" s="480" t="s">
        <v>7341</v>
      </c>
      <c r="E1264" s="480" t="s">
        <v>2098</v>
      </c>
      <c r="F1264" s="480" t="s">
        <v>7342</v>
      </c>
      <c r="G1264" s="489"/>
      <c r="H1264" s="427" t="n">
        <v>0.0925</v>
      </c>
      <c r="I1264" s="427"/>
      <c r="J1264" s="428" t="s">
        <v>5940</v>
      </c>
      <c r="K1264" s="489" t="s">
        <v>7343</v>
      </c>
      <c r="L1264" s="489" t="s">
        <v>5530</v>
      </c>
      <c r="M1264" s="480" t="s">
        <v>4686</v>
      </c>
      <c r="N1264" s="490" t="n">
        <v>94610</v>
      </c>
      <c r="O1264" s="566"/>
      <c r="P1264" s="490"/>
      <c r="Q1264" s="490"/>
      <c r="R1264" s="491"/>
      <c r="S1264" s="490"/>
      <c r="T1264" s="492"/>
      <c r="U1264" s="491"/>
      <c r="V1264" s="490"/>
      <c r="W1264" s="490"/>
      <c r="X1264" s="490"/>
      <c r="Y1264" s="490"/>
      <c r="Z1264" s="490"/>
      <c r="AA1264" s="433"/>
      <c r="AB1264" s="493"/>
      <c r="AC1264" s="594"/>
      <c r="AD1264" s="595"/>
      <c r="AE1264" s="595"/>
      <c r="AF1264" s="595"/>
      <c r="AG1264" s="595"/>
      <c r="AH1264" s="595"/>
      <c r="AI1264" s="595"/>
      <c r="AJ1264" s="596"/>
      <c r="AK1264" s="437" t="s">
        <v>5946</v>
      </c>
      <c r="AL1264" s="507" t="s">
        <v>6064</v>
      </c>
      <c r="AM1264" s="489" t="s">
        <v>7343</v>
      </c>
      <c r="AN1264" s="494"/>
      <c r="AO1264" s="489" t="s">
        <v>5530</v>
      </c>
      <c r="AP1264" s="480" t="s">
        <v>4686</v>
      </c>
      <c r="AQ1264" s="490" t="n">
        <v>94610</v>
      </c>
      <c r="AR1264" s="489" t="s">
        <v>7342</v>
      </c>
      <c r="AS1264" s="536"/>
      <c r="AT1264" s="495"/>
      <c r="AU1264" s="496"/>
      <c r="AV1264" s="497"/>
      <c r="AW1264" s="497" t="s">
        <v>7344</v>
      </c>
      <c r="AX1264" s="497"/>
      <c r="AY1264" s="497"/>
      <c r="AZ1264" s="497"/>
      <c r="BA1264" s="497"/>
      <c r="BB1264" s="497"/>
      <c r="BC1264" s="497"/>
      <c r="BD1264" s="497"/>
      <c r="BE1264" s="497"/>
      <c r="BF1264" s="497"/>
      <c r="BG1264" s="497"/>
      <c r="BH1264" s="497"/>
      <c r="BI1264" s="497"/>
      <c r="BJ1264" s="497"/>
      <c r="BK1264" s="497"/>
      <c r="BL1264" s="498"/>
      <c r="BM1264" s="498"/>
      <c r="BN1264" s="498"/>
      <c r="BO1264" s="412"/>
      <c r="BP1264" s="412"/>
      <c r="BQ1264" s="557"/>
      <c r="ALX1264" s="0"/>
      <c r="ALY1264" s="0"/>
      <c r="ALZ1264" s="0"/>
      <c r="AMA1264" s="0"/>
      <c r="AMB1264" s="0"/>
      <c r="AMC1264" s="0"/>
      <c r="AMD1264" s="0"/>
      <c r="AME1264" s="0"/>
      <c r="AMF1264" s="0"/>
      <c r="AMG1264" s="0"/>
      <c r="AMH1264" s="0"/>
      <c r="AMI1264" s="0"/>
      <c r="AMJ1264" s="0"/>
    </row>
    <row r="1265" customFormat="false" ht="14.1" hidden="false" customHeight="true" outlineLevel="0" collapsed="false">
      <c r="A1265" s="41" t="s">
        <v>3142</v>
      </c>
      <c r="B1265" s="412" t="s">
        <v>713</v>
      </c>
      <c r="C1265" s="563" t="s">
        <v>36</v>
      </c>
      <c r="E1265" s="425" t="s">
        <v>3141</v>
      </c>
      <c r="F1265" s="425" t="s">
        <v>3140</v>
      </c>
      <c r="H1265" s="427" t="n">
        <v>0.0875</v>
      </c>
      <c r="I1265" s="538" t="n">
        <v>0.09</v>
      </c>
      <c r="J1265" s="428" t="s">
        <v>6140</v>
      </c>
      <c r="K1265" s="412" t="s">
        <v>12902</v>
      </c>
      <c r="L1265" s="412" t="s">
        <v>5464</v>
      </c>
      <c r="M1265" s="414" t="s">
        <v>4686</v>
      </c>
      <c r="N1265" s="429" t="n">
        <v>94044</v>
      </c>
      <c r="AC1265" s="645"/>
      <c r="AD1265" s="645"/>
      <c r="AE1265" s="645"/>
      <c r="AF1265" s="645"/>
      <c r="AG1265" s="645"/>
      <c r="AH1265" s="645"/>
      <c r="AI1265" s="645"/>
      <c r="AJ1265" s="498"/>
      <c r="AK1265" s="437" t="s">
        <v>5946</v>
      </c>
      <c r="AL1265" s="507" t="s">
        <v>6064</v>
      </c>
      <c r="AM1265" s="412" t="s">
        <v>12902</v>
      </c>
      <c r="AO1265" s="412" t="s">
        <v>5464</v>
      </c>
      <c r="AP1265" s="414" t="s">
        <v>4686</v>
      </c>
      <c r="AQ1265" s="429" t="n">
        <v>94044</v>
      </c>
      <c r="AR1265" s="440" t="s">
        <v>3140</v>
      </c>
      <c r="AS1265" s="437"/>
      <c r="AV1265" s="442"/>
      <c r="AW1265" s="443"/>
      <c r="AX1265" s="443"/>
      <c r="AY1265" s="443"/>
      <c r="AZ1265" s="443"/>
      <c r="BA1265" s="443"/>
      <c r="BB1265" s="443"/>
      <c r="BC1265" s="443"/>
      <c r="BD1265" s="443"/>
      <c r="BE1265" s="443"/>
      <c r="BF1265" s="443"/>
      <c r="BG1265" s="443"/>
      <c r="BH1265" s="443"/>
      <c r="BI1265" s="443"/>
      <c r="BJ1265" s="443"/>
      <c r="BK1265" s="443"/>
      <c r="BL1265" s="412"/>
      <c r="BM1265" s="412"/>
      <c r="BN1265" s="412"/>
      <c r="BO1265" s="412"/>
      <c r="BP1265" s="412"/>
      <c r="BQ1265" s="462"/>
    </row>
    <row r="1266" s="557" customFormat="true" ht="14.1" hidden="false" customHeight="true" outlineLevel="0" collapsed="false">
      <c r="A1266" s="41" t="s">
        <v>3456</v>
      </c>
      <c r="B1266" s="412" t="s">
        <v>713</v>
      </c>
      <c r="C1266" s="562" t="s">
        <v>36</v>
      </c>
      <c r="D1266" s="480" t="s">
        <v>8858</v>
      </c>
      <c r="E1266" s="480" t="s">
        <v>2554</v>
      </c>
      <c r="F1266" s="480" t="s">
        <v>3455</v>
      </c>
      <c r="G1266" s="489"/>
      <c r="H1266" s="427" t="n">
        <v>0.085</v>
      </c>
      <c r="I1266" s="427" t="n">
        <v>0.0875</v>
      </c>
      <c r="J1266" s="428" t="s">
        <v>5772</v>
      </c>
      <c r="K1266" s="489" t="s">
        <v>12903</v>
      </c>
      <c r="L1266" s="489" t="s">
        <v>4720</v>
      </c>
      <c r="M1266" s="480" t="s">
        <v>4686</v>
      </c>
      <c r="N1266" s="490" t="n">
        <v>94121</v>
      </c>
      <c r="O1266" s="458" t="s">
        <v>12904</v>
      </c>
      <c r="P1266" s="490"/>
      <c r="Q1266" s="490"/>
      <c r="R1266" s="491" t="s">
        <v>1658</v>
      </c>
      <c r="S1266" s="490"/>
      <c r="T1266" s="492"/>
      <c r="U1266" s="491"/>
      <c r="V1266" s="490"/>
      <c r="W1266" s="490"/>
      <c r="X1266" s="490"/>
      <c r="Y1266" s="490"/>
      <c r="Z1266" s="490" t="s">
        <v>6006</v>
      </c>
      <c r="AA1266" s="433" t="s">
        <v>4745</v>
      </c>
      <c r="AB1266" s="493"/>
      <c r="AC1266" s="645"/>
      <c r="AD1266" s="645"/>
      <c r="AE1266" s="645"/>
      <c r="AF1266" s="645"/>
      <c r="AG1266" s="645"/>
      <c r="AH1266" s="645"/>
      <c r="AI1266" s="645"/>
      <c r="AJ1266" s="498"/>
      <c r="AK1266" s="437" t="s">
        <v>5946</v>
      </c>
      <c r="AL1266" s="507" t="s">
        <v>6064</v>
      </c>
      <c r="AM1266" s="489" t="s">
        <v>12903</v>
      </c>
      <c r="AN1266" s="494"/>
      <c r="AO1266" s="489" t="s">
        <v>4720</v>
      </c>
      <c r="AP1266" s="480" t="s">
        <v>4686</v>
      </c>
      <c r="AQ1266" s="490" t="n">
        <v>94121</v>
      </c>
      <c r="AR1266" s="489" t="s">
        <v>3455</v>
      </c>
      <c r="AS1266" s="437"/>
      <c r="AT1266" s="495"/>
      <c r="AU1266" s="496"/>
      <c r="AV1266" s="497" t="n">
        <v>2</v>
      </c>
      <c r="AW1266" s="497"/>
      <c r="AX1266" s="497"/>
      <c r="AY1266" s="497"/>
      <c r="AZ1266" s="497"/>
      <c r="BA1266" s="497"/>
      <c r="BB1266" s="497"/>
      <c r="BC1266" s="497"/>
      <c r="BD1266" s="497"/>
      <c r="BE1266" s="497"/>
      <c r="BF1266" s="497"/>
      <c r="BG1266" s="497"/>
      <c r="BH1266" s="497"/>
      <c r="BI1266" s="497"/>
      <c r="BJ1266" s="497"/>
      <c r="BK1266" s="497"/>
      <c r="BL1266" s="498"/>
      <c r="BM1266" s="498"/>
      <c r="BN1266" s="498"/>
      <c r="BO1266" s="412"/>
      <c r="BP1266" s="412"/>
      <c r="BQ1266" s="462"/>
      <c r="ALX1266" s="0"/>
      <c r="ALY1266" s="0"/>
      <c r="ALZ1266" s="0"/>
      <c r="AMA1266" s="0"/>
      <c r="AMB1266" s="0"/>
      <c r="AMC1266" s="0"/>
      <c r="AMD1266" s="0"/>
      <c r="AME1266" s="0"/>
      <c r="AMF1266" s="0"/>
      <c r="AMG1266" s="0"/>
      <c r="AMH1266" s="0"/>
      <c r="AMI1266" s="0"/>
      <c r="AMJ1266" s="0"/>
    </row>
    <row r="1267" customFormat="false" ht="14.1" hidden="false" customHeight="true" outlineLevel="0" collapsed="false">
      <c r="A1267" s="41" t="s">
        <v>3562</v>
      </c>
      <c r="B1267" s="412" t="s">
        <v>713</v>
      </c>
      <c r="C1267" s="562" t="s">
        <v>36</v>
      </c>
      <c r="D1267" s="414" t="s">
        <v>12905</v>
      </c>
      <c r="E1267" s="480" t="s">
        <v>3561</v>
      </c>
      <c r="F1267" s="480" t="s">
        <v>3560</v>
      </c>
      <c r="G1267" s="489" t="s">
        <v>12906</v>
      </c>
      <c r="H1267" s="427" t="n">
        <v>0.085</v>
      </c>
      <c r="I1267" s="427" t="n">
        <v>0.0875</v>
      </c>
      <c r="J1267" s="428" t="s">
        <v>5772</v>
      </c>
      <c r="K1267" s="489" t="s">
        <v>12907</v>
      </c>
      <c r="L1267" s="489" t="s">
        <v>4720</v>
      </c>
      <c r="M1267" s="480" t="s">
        <v>4686</v>
      </c>
      <c r="N1267" s="490" t="n">
        <v>94121</v>
      </c>
      <c r="O1267" s="458" t="s">
        <v>12908</v>
      </c>
      <c r="P1267" s="490"/>
      <c r="Q1267" s="490"/>
      <c r="R1267" s="491" t="s">
        <v>12909</v>
      </c>
      <c r="S1267" s="490" t="s">
        <v>12910</v>
      </c>
      <c r="T1267" s="492" t="s">
        <v>12911</v>
      </c>
      <c r="U1267" s="491" t="s">
        <v>12912</v>
      </c>
      <c r="V1267" s="490" t="s">
        <v>6377</v>
      </c>
      <c r="W1267" s="490"/>
      <c r="X1267" s="490"/>
      <c r="Y1267" s="490"/>
      <c r="Z1267" s="490" t="s">
        <v>6006</v>
      </c>
      <c r="AA1267" s="433" t="s">
        <v>4745</v>
      </c>
      <c r="AB1267" s="649" t="s">
        <v>12913</v>
      </c>
      <c r="AC1267" s="645"/>
      <c r="AD1267" s="645"/>
      <c r="AE1267" s="645"/>
      <c r="AF1267" s="645"/>
      <c r="AG1267" s="645"/>
      <c r="AH1267" s="645"/>
      <c r="AI1267" s="645"/>
      <c r="AJ1267" s="498"/>
      <c r="AK1267" s="437" t="s">
        <v>5946</v>
      </c>
      <c r="AL1267" s="507" t="s">
        <v>6064</v>
      </c>
      <c r="AM1267" s="489" t="s">
        <v>12907</v>
      </c>
      <c r="AN1267" s="494"/>
      <c r="AO1267" s="489" t="s">
        <v>4720</v>
      </c>
      <c r="AP1267" s="480" t="s">
        <v>4686</v>
      </c>
      <c r="AQ1267" s="490" t="n">
        <v>94121</v>
      </c>
      <c r="AR1267" s="489" t="s">
        <v>12914</v>
      </c>
      <c r="AS1267" s="437"/>
      <c r="AT1267" s="495"/>
      <c r="AU1267" s="496"/>
      <c r="AV1267" s="497" t="n">
        <v>1</v>
      </c>
      <c r="AW1267" s="497"/>
      <c r="AX1267" s="497"/>
      <c r="AY1267" s="497"/>
      <c r="AZ1267" s="497"/>
      <c r="BA1267" s="497"/>
      <c r="BB1267" s="497"/>
      <c r="BC1267" s="497"/>
      <c r="BD1267" s="497"/>
      <c r="BE1267" s="497"/>
      <c r="BF1267" s="497"/>
      <c r="BG1267" s="497"/>
      <c r="BH1267" s="497"/>
      <c r="BI1267" s="497"/>
      <c r="BJ1267" s="497"/>
      <c r="BK1267" s="497"/>
      <c r="BL1267" s="498"/>
      <c r="BM1267" s="498"/>
      <c r="BN1267" s="498"/>
      <c r="BO1267" s="412"/>
      <c r="BP1267" s="412"/>
      <c r="BQ1267" s="462"/>
    </row>
    <row r="1268" customFormat="false" ht="14.1" hidden="false" customHeight="true" outlineLevel="0" collapsed="false">
      <c r="A1268" s="507" t="s">
        <v>3713</v>
      </c>
      <c r="B1268" s="412" t="s">
        <v>713</v>
      </c>
      <c r="C1268" s="563" t="s">
        <v>36</v>
      </c>
      <c r="E1268" s="425" t="s">
        <v>1402</v>
      </c>
      <c r="F1268" s="425" t="s">
        <v>3712</v>
      </c>
      <c r="H1268" s="427" t="n">
        <v>0.095</v>
      </c>
      <c r="I1268" s="538" t="n">
        <v>0.095</v>
      </c>
      <c r="J1268" s="428" t="s">
        <v>5954</v>
      </c>
      <c r="K1268" s="412" t="s">
        <v>12915</v>
      </c>
      <c r="L1268" s="412" t="s">
        <v>5956</v>
      </c>
      <c r="M1268" s="414" t="s">
        <v>4686</v>
      </c>
      <c r="N1268" s="429" t="n">
        <v>94608</v>
      </c>
      <c r="P1268" s="431"/>
      <c r="AC1268" s="641"/>
      <c r="AD1268" s="642"/>
      <c r="AE1268" s="641"/>
      <c r="AF1268" s="641"/>
      <c r="AG1268" s="641"/>
      <c r="AH1268" s="641"/>
      <c r="AI1268" s="641"/>
      <c r="AJ1268" s="643"/>
      <c r="AK1268" s="437" t="s">
        <v>5946</v>
      </c>
      <c r="AL1268" s="507" t="s">
        <v>6064</v>
      </c>
      <c r="AM1268" s="412" t="s">
        <v>12915</v>
      </c>
      <c r="AO1268" s="412" t="s">
        <v>5956</v>
      </c>
      <c r="AP1268" s="414" t="s">
        <v>4686</v>
      </c>
      <c r="AQ1268" s="429" t="n">
        <v>94608</v>
      </c>
      <c r="AR1268" s="440" t="s">
        <v>3712</v>
      </c>
      <c r="AS1268" s="536"/>
      <c r="AV1268" s="442"/>
      <c r="AW1268" s="443"/>
      <c r="AX1268" s="443"/>
      <c r="AY1268" s="443"/>
      <c r="AZ1268" s="443"/>
      <c r="BA1268" s="443"/>
      <c r="BB1268" s="443"/>
      <c r="BC1268" s="443"/>
      <c r="BD1268" s="443"/>
      <c r="BE1268" s="443"/>
      <c r="BF1268" s="443"/>
      <c r="BG1268" s="443"/>
      <c r="BH1268" s="443"/>
      <c r="BI1268" s="443"/>
      <c r="BJ1268" s="443"/>
      <c r="BK1268" s="443"/>
      <c r="BL1268" s="412"/>
      <c r="BM1268" s="412"/>
      <c r="BN1268" s="412"/>
      <c r="BO1268" s="412"/>
      <c r="BP1268" s="412"/>
      <c r="BQ1268" s="462"/>
    </row>
    <row r="1269" customFormat="false" ht="14.1" hidden="false" customHeight="true" outlineLevel="0" collapsed="false">
      <c r="A1269" s="507" t="s">
        <v>12916</v>
      </c>
      <c r="B1269" s="412" t="s">
        <v>713</v>
      </c>
      <c r="C1269" s="508" t="s">
        <v>36</v>
      </c>
      <c r="D1269" s="120"/>
      <c r="E1269" s="120" t="s">
        <v>4111</v>
      </c>
      <c r="F1269" s="120" t="s">
        <v>12917</v>
      </c>
      <c r="G1269" s="456"/>
      <c r="H1269" s="427" t="n">
        <v>0</v>
      </c>
      <c r="I1269" s="427" t="n">
        <v>0</v>
      </c>
      <c r="J1269" s="428" t="s">
        <v>6131</v>
      </c>
      <c r="K1269" s="412" t="s">
        <v>12918</v>
      </c>
      <c r="L1269" s="412" t="s">
        <v>12919</v>
      </c>
      <c r="M1269" s="120" t="s">
        <v>12537</v>
      </c>
      <c r="N1269" s="457" t="n">
        <v>98382</v>
      </c>
      <c r="O1269" s="430"/>
      <c r="P1269" s="431"/>
      <c r="Q1269" s="431"/>
      <c r="R1269" s="459"/>
      <c r="S1269" s="460"/>
      <c r="T1269" s="461"/>
      <c r="U1269" s="459"/>
      <c r="V1269" s="120"/>
      <c r="W1269" s="120"/>
      <c r="X1269" s="120"/>
      <c r="Y1269" s="120"/>
      <c r="Z1269" s="460"/>
      <c r="AB1269" s="456"/>
      <c r="AC1269" s="645"/>
      <c r="AD1269" s="645"/>
      <c r="AE1269" s="645"/>
      <c r="AF1269" s="645"/>
      <c r="AG1269" s="645"/>
      <c r="AH1269" s="645"/>
      <c r="AI1269" s="645"/>
      <c r="AJ1269" s="498"/>
      <c r="AK1269" s="437" t="s">
        <v>5946</v>
      </c>
      <c r="AL1269" s="507" t="s">
        <v>6064</v>
      </c>
      <c r="AM1269" s="412" t="s">
        <v>12918</v>
      </c>
      <c r="AN1269" s="462" t="s">
        <v>12919</v>
      </c>
      <c r="AO1269" s="412" t="s">
        <v>12919</v>
      </c>
      <c r="AP1269" s="120" t="s">
        <v>12537</v>
      </c>
      <c r="AQ1269" s="457" t="n">
        <v>98382</v>
      </c>
      <c r="AR1269" s="463" t="s">
        <v>12917</v>
      </c>
      <c r="AS1269" s="536"/>
      <c r="AT1269" s="465"/>
      <c r="AU1269" s="459"/>
      <c r="AV1269" s="466"/>
      <c r="AW1269" s="467"/>
      <c r="AX1269" s="467"/>
      <c r="AY1269" s="467"/>
      <c r="AZ1269" s="467"/>
      <c r="BA1269" s="467"/>
      <c r="BB1269" s="467"/>
      <c r="BC1269" s="467"/>
      <c r="BD1269" s="467"/>
      <c r="BE1269" s="467"/>
      <c r="BF1269" s="467"/>
      <c r="BG1269" s="467"/>
      <c r="BH1269" s="467"/>
      <c r="BI1269" s="467"/>
      <c r="BJ1269" s="467"/>
      <c r="BK1269" s="467"/>
      <c r="BL1269" s="468"/>
      <c r="BM1269" s="468"/>
      <c r="BN1269" s="468"/>
      <c r="BO1269" s="412"/>
      <c r="BP1269" s="412"/>
      <c r="BQ1269" s="462"/>
    </row>
    <row r="1270" customFormat="false" ht="14.1" hidden="false" customHeight="true" outlineLevel="0" collapsed="false">
      <c r="A1270" s="507" t="s">
        <v>12920</v>
      </c>
      <c r="B1270" s="412" t="s">
        <v>713</v>
      </c>
      <c r="C1270" s="508" t="s">
        <v>36</v>
      </c>
      <c r="D1270" s="414" t="s">
        <v>12921</v>
      </c>
      <c r="E1270" s="120" t="s">
        <v>1355</v>
      </c>
      <c r="F1270" s="120" t="s">
        <v>12922</v>
      </c>
      <c r="G1270" s="456" t="s">
        <v>12923</v>
      </c>
      <c r="H1270" s="427" t="n">
        <v>0.085</v>
      </c>
      <c r="I1270" s="427" t="n">
        <v>0.0875</v>
      </c>
      <c r="J1270" s="428" t="s">
        <v>5772</v>
      </c>
      <c r="K1270" s="412" t="s">
        <v>12924</v>
      </c>
      <c r="L1270" s="412" t="s">
        <v>4720</v>
      </c>
      <c r="M1270" s="120" t="s">
        <v>4686</v>
      </c>
      <c r="N1270" s="457" t="n">
        <v>94111</v>
      </c>
      <c r="O1270" s="505"/>
      <c r="P1270" s="544" t="s">
        <v>12925</v>
      </c>
      <c r="Q1270" s="431"/>
      <c r="R1270" s="459"/>
      <c r="S1270" s="460"/>
      <c r="T1270" s="461"/>
      <c r="U1270" s="459"/>
      <c r="V1270" s="120"/>
      <c r="W1270" s="120"/>
      <c r="X1270" s="120"/>
      <c r="Y1270" s="120"/>
      <c r="Z1270" s="460"/>
      <c r="AB1270" s="647" t="s">
        <v>12926</v>
      </c>
      <c r="AK1270" s="437" t="s">
        <v>5946</v>
      </c>
      <c r="AL1270" s="507" t="s">
        <v>6064</v>
      </c>
      <c r="AM1270" s="412" t="s">
        <v>12924</v>
      </c>
      <c r="AN1270" s="462"/>
      <c r="AO1270" s="412" t="s">
        <v>4720</v>
      </c>
      <c r="AP1270" s="120" t="s">
        <v>4686</v>
      </c>
      <c r="AQ1270" s="457" t="n">
        <v>94111</v>
      </c>
      <c r="AR1270" s="463" t="s">
        <v>12922</v>
      </c>
      <c r="AS1270" s="536"/>
      <c r="AT1270" s="465"/>
      <c r="AU1270" s="459"/>
      <c r="AV1270" s="466" t="n">
        <v>2</v>
      </c>
      <c r="AW1270" s="467"/>
      <c r="AX1270" s="467"/>
      <c r="AY1270" s="467"/>
      <c r="AZ1270" s="467"/>
      <c r="BA1270" s="467"/>
      <c r="BB1270" s="467"/>
      <c r="BC1270" s="467"/>
      <c r="BD1270" s="467"/>
      <c r="BE1270" s="467"/>
      <c r="BF1270" s="467"/>
      <c r="BG1270" s="467"/>
      <c r="BH1270" s="467"/>
      <c r="BI1270" s="467"/>
      <c r="BJ1270" s="467"/>
      <c r="BK1270" s="467"/>
      <c r="BL1270" s="468"/>
      <c r="BM1270" s="468"/>
      <c r="BN1270" s="468"/>
      <c r="BO1270" s="412"/>
      <c r="BP1270" s="412"/>
      <c r="BQ1270" s="462"/>
    </row>
    <row r="1271" customFormat="false" ht="14.1" hidden="false" customHeight="true" outlineLevel="0" collapsed="false">
      <c r="A1271" s="507" t="s">
        <v>7372</v>
      </c>
      <c r="B1271" s="412" t="s">
        <v>713</v>
      </c>
      <c r="C1271" s="562" t="s">
        <v>36</v>
      </c>
      <c r="D1271" s="480" t="s">
        <v>4717</v>
      </c>
      <c r="E1271" s="480" t="s">
        <v>12927</v>
      </c>
      <c r="F1271" s="480" t="s">
        <v>7374</v>
      </c>
      <c r="G1271" s="489"/>
      <c r="H1271" s="427" t="n">
        <v>0.085</v>
      </c>
      <c r="I1271" s="427" t="n">
        <v>0.0875</v>
      </c>
      <c r="J1271" s="428" t="s">
        <v>5681</v>
      </c>
      <c r="K1271" s="489" t="s">
        <v>7375</v>
      </c>
      <c r="L1271" s="489" t="s">
        <v>5681</v>
      </c>
      <c r="M1271" s="480" t="s">
        <v>4686</v>
      </c>
      <c r="N1271" s="490" t="n">
        <v>94947</v>
      </c>
      <c r="O1271" s="458"/>
      <c r="P1271" s="490"/>
      <c r="Q1271" s="490"/>
      <c r="R1271" s="491"/>
      <c r="S1271" s="490"/>
      <c r="T1271" s="492"/>
      <c r="U1271" s="491"/>
      <c r="V1271" s="490"/>
      <c r="W1271" s="490"/>
      <c r="X1271" s="490"/>
      <c r="Y1271" s="490"/>
      <c r="Z1271" s="490"/>
      <c r="AA1271" s="490"/>
      <c r="AB1271" s="493"/>
      <c r="AC1271" s="594" t="s">
        <v>8004</v>
      </c>
      <c r="AJ1271" s="596" t="s">
        <v>7581</v>
      </c>
      <c r="AK1271" s="437" t="s">
        <v>5946</v>
      </c>
      <c r="AL1271" s="507" t="s">
        <v>6064</v>
      </c>
      <c r="AM1271" s="489" t="str">
        <f aca="false">K1271</f>
        <v>1535-C So. Novato Blvd</v>
      </c>
      <c r="AN1271" s="494"/>
      <c r="AO1271" s="489" t="s">
        <v>5681</v>
      </c>
      <c r="AP1271" s="480" t="s">
        <v>4686</v>
      </c>
      <c r="AQ1271" s="490" t="n">
        <v>94947</v>
      </c>
      <c r="AR1271" s="489" t="s">
        <v>7376</v>
      </c>
      <c r="AS1271" s="536"/>
      <c r="AT1271" s="495"/>
      <c r="AU1271" s="496"/>
      <c r="AV1271" s="497" t="n">
        <v>1</v>
      </c>
      <c r="AW1271" s="497" t="s">
        <v>7377</v>
      </c>
      <c r="AX1271" s="497" t="s">
        <v>7378</v>
      </c>
      <c r="AY1271" s="497" t="s">
        <v>7378</v>
      </c>
      <c r="AZ1271" s="497" t="s">
        <v>7379</v>
      </c>
      <c r="BA1271" s="497" t="s">
        <v>7380</v>
      </c>
      <c r="BB1271" s="497" t="s">
        <v>7379</v>
      </c>
      <c r="BC1271" s="497" t="s">
        <v>7379</v>
      </c>
      <c r="BD1271" s="497" t="s">
        <v>7379</v>
      </c>
      <c r="BE1271" s="497" t="s">
        <v>7379</v>
      </c>
      <c r="BF1271" s="497"/>
      <c r="BG1271" s="497"/>
      <c r="BH1271" s="497" t="s">
        <v>7379</v>
      </c>
      <c r="BI1271" s="497"/>
      <c r="BJ1271" s="497"/>
      <c r="BK1271" s="497"/>
      <c r="BL1271" s="498"/>
      <c r="BM1271" s="498"/>
      <c r="BN1271" s="498"/>
      <c r="BO1271" s="412"/>
      <c r="BP1271" s="412"/>
      <c r="BQ1271" s="462"/>
    </row>
    <row r="1272" customFormat="false" ht="14.1" hidden="false" customHeight="true" outlineLevel="0" collapsed="false">
      <c r="A1272" s="41" t="s">
        <v>12928</v>
      </c>
      <c r="B1272" s="412" t="s">
        <v>713</v>
      </c>
      <c r="C1272" s="563" t="s">
        <v>36</v>
      </c>
      <c r="D1272" s="414" t="s">
        <v>6981</v>
      </c>
      <c r="E1272" s="425" t="s">
        <v>12929</v>
      </c>
      <c r="F1272" s="425" t="s">
        <v>7374</v>
      </c>
      <c r="H1272" s="427" t="n">
        <v>0.0925</v>
      </c>
      <c r="I1272" s="427" t="n">
        <v>0.0925</v>
      </c>
      <c r="J1272" s="428" t="s">
        <v>5790</v>
      </c>
      <c r="K1272" s="412" t="s">
        <v>7384</v>
      </c>
      <c r="L1272" s="412" t="s">
        <v>5790</v>
      </c>
      <c r="M1272" s="414" t="s">
        <v>4686</v>
      </c>
      <c r="N1272" s="429" t="n">
        <v>94931</v>
      </c>
      <c r="T1272" s="461"/>
      <c r="U1272" s="459"/>
      <c r="V1272" s="120"/>
      <c r="W1272" s="120"/>
      <c r="X1272" s="120"/>
      <c r="Y1272" s="120"/>
      <c r="AC1272" s="645" t="s">
        <v>7612</v>
      </c>
      <c r="AD1272" s="645"/>
      <c r="AE1272" s="645"/>
      <c r="AF1272" s="645"/>
      <c r="AG1272" s="645"/>
      <c r="AH1272" s="645"/>
      <c r="AI1272" s="645"/>
      <c r="AJ1272" s="498"/>
      <c r="AK1272" s="437" t="s">
        <v>5946</v>
      </c>
      <c r="AL1272" s="507" t="s">
        <v>6064</v>
      </c>
      <c r="AM1272" s="412" t="s">
        <v>7384</v>
      </c>
      <c r="AO1272" s="412" t="s">
        <v>5790</v>
      </c>
      <c r="AP1272" s="414" t="s">
        <v>4686</v>
      </c>
      <c r="AQ1272" s="429" t="n">
        <v>94931</v>
      </c>
      <c r="AR1272" s="440" t="s">
        <v>7374</v>
      </c>
      <c r="AS1272" s="778"/>
      <c r="AV1272" s="442" t="n">
        <v>1</v>
      </c>
      <c r="AW1272" s="443"/>
      <c r="AX1272" s="443"/>
      <c r="AY1272" s="443"/>
      <c r="AZ1272" s="443"/>
      <c r="BA1272" s="443"/>
      <c r="BB1272" s="443"/>
      <c r="BC1272" s="443"/>
      <c r="BD1272" s="443"/>
      <c r="BE1272" s="443"/>
      <c r="BF1272" s="443"/>
      <c r="BG1272" s="443"/>
      <c r="BH1272" s="443"/>
      <c r="BI1272" s="443"/>
      <c r="BJ1272" s="443"/>
      <c r="BK1272" s="443"/>
      <c r="BL1272" s="412"/>
      <c r="BM1272" s="412"/>
      <c r="BN1272" s="412"/>
      <c r="BO1272" s="412"/>
      <c r="BP1272" s="412"/>
      <c r="BQ1272" s="462"/>
    </row>
    <row r="1273" customFormat="false" ht="14.1" hidden="false" customHeight="true" outlineLevel="0" collapsed="false">
      <c r="A1273" s="41" t="s">
        <v>7389</v>
      </c>
      <c r="B1273" s="412" t="s">
        <v>713</v>
      </c>
      <c r="C1273" s="413" t="s">
        <v>36</v>
      </c>
      <c r="D1273" s="414" t="s">
        <v>7390</v>
      </c>
      <c r="E1273" s="425" t="s">
        <v>7391</v>
      </c>
      <c r="F1273" s="425" t="s">
        <v>7392</v>
      </c>
      <c r="H1273" s="427" t="n">
        <v>0.08875</v>
      </c>
      <c r="I1273" s="427" t="n">
        <v>0.08125</v>
      </c>
      <c r="J1273" s="428" t="s">
        <v>7393</v>
      </c>
      <c r="K1273" s="412" t="s">
        <v>7394</v>
      </c>
      <c r="L1273" s="412" t="s">
        <v>7393</v>
      </c>
      <c r="M1273" s="414" t="s">
        <v>4686</v>
      </c>
      <c r="N1273" s="429" t="n">
        <v>95482</v>
      </c>
      <c r="O1273" s="640" t="s">
        <v>7395</v>
      </c>
      <c r="R1273" s="414" t="s">
        <v>2397</v>
      </c>
      <c r="T1273" s="461"/>
      <c r="U1273" s="459"/>
      <c r="V1273" s="120"/>
      <c r="W1273" s="120"/>
      <c r="X1273" s="120"/>
      <c r="Y1273" s="120"/>
      <c r="Z1273" s="433" t="s">
        <v>6006</v>
      </c>
      <c r="AA1273" s="433" t="s">
        <v>4745</v>
      </c>
      <c r="AC1273" s="641" t="s">
        <v>9117</v>
      </c>
      <c r="AD1273" s="642"/>
      <c r="AE1273" s="641"/>
      <c r="AF1273" s="641"/>
      <c r="AG1273" s="641"/>
      <c r="AH1273" s="641"/>
      <c r="AI1273" s="641"/>
      <c r="AJ1273" s="643" t="s">
        <v>7581</v>
      </c>
      <c r="AK1273" s="437" t="s">
        <v>5946</v>
      </c>
      <c r="AL1273" s="507" t="s">
        <v>6144</v>
      </c>
      <c r="AM1273" s="412" t="s">
        <v>7394</v>
      </c>
      <c r="AO1273" s="412" t="s">
        <v>7393</v>
      </c>
      <c r="AP1273" s="414" t="s">
        <v>4686</v>
      </c>
      <c r="AQ1273" s="429" t="n">
        <v>95482</v>
      </c>
      <c r="AR1273" s="440" t="s">
        <v>7392</v>
      </c>
      <c r="AS1273" s="500"/>
      <c r="AV1273" s="442"/>
      <c r="AW1273" s="443"/>
      <c r="AX1273" s="443"/>
      <c r="AY1273" s="443"/>
      <c r="AZ1273" s="443"/>
      <c r="BA1273" s="443"/>
      <c r="BB1273" s="443"/>
      <c r="BC1273" s="443"/>
      <c r="BD1273" s="443"/>
      <c r="BE1273" s="443"/>
      <c r="BF1273" s="443"/>
      <c r="BG1273" s="443"/>
      <c r="BH1273" s="443"/>
      <c r="BI1273" s="443"/>
      <c r="BJ1273" s="443"/>
      <c r="BK1273" s="443"/>
      <c r="BL1273" s="412"/>
      <c r="BM1273" s="412"/>
      <c r="BN1273" s="412"/>
      <c r="BO1273" s="412"/>
      <c r="BP1273" s="412"/>
      <c r="BQ1273" s="462"/>
    </row>
    <row r="1274" s="462" customFormat="true" ht="14.1" hidden="false" customHeight="true" outlineLevel="0" collapsed="false">
      <c r="A1274" s="507" t="s">
        <v>12930</v>
      </c>
      <c r="B1274" s="412" t="s">
        <v>713</v>
      </c>
      <c r="C1274" s="563" t="s">
        <v>36</v>
      </c>
      <c r="D1274" s="414" t="s">
        <v>7760</v>
      </c>
      <c r="E1274" s="425" t="s">
        <v>1355</v>
      </c>
      <c r="F1274" s="425" t="s">
        <v>12931</v>
      </c>
      <c r="G1274" s="426"/>
      <c r="H1274" s="427" t="n">
        <v>0.08875</v>
      </c>
      <c r="I1274" s="427"/>
      <c r="J1274" s="428" t="s">
        <v>7393</v>
      </c>
      <c r="K1274" s="412" t="s">
        <v>12932</v>
      </c>
      <c r="L1274" s="412" t="s">
        <v>7393</v>
      </c>
      <c r="M1274" s="414" t="s">
        <v>4686</v>
      </c>
      <c r="N1274" s="429" t="n">
        <v>95482</v>
      </c>
      <c r="O1274" s="593"/>
      <c r="P1274" s="432"/>
      <c r="Q1274" s="432"/>
      <c r="R1274" s="414"/>
      <c r="S1274" s="433"/>
      <c r="T1274" s="461"/>
      <c r="U1274" s="459"/>
      <c r="V1274" s="120"/>
      <c r="W1274" s="120"/>
      <c r="X1274" s="120"/>
      <c r="Y1274" s="120"/>
      <c r="Z1274" s="433"/>
      <c r="AA1274" s="433"/>
      <c r="AB1274" s="435"/>
      <c r="AC1274" s="641"/>
      <c r="AD1274" s="642"/>
      <c r="AE1274" s="641"/>
      <c r="AF1274" s="641"/>
      <c r="AG1274" s="641"/>
      <c r="AH1274" s="641"/>
      <c r="AI1274" s="641"/>
      <c r="AJ1274" s="643"/>
      <c r="AK1274" s="437" t="s">
        <v>5946</v>
      </c>
      <c r="AL1274" s="507" t="s">
        <v>6144</v>
      </c>
      <c r="AM1274" s="412" t="s">
        <v>12932</v>
      </c>
      <c r="AN1274" s="439"/>
      <c r="AO1274" s="412" t="s">
        <v>7393</v>
      </c>
      <c r="AP1274" s="414" t="s">
        <v>4686</v>
      </c>
      <c r="AQ1274" s="429" t="n">
        <v>95482</v>
      </c>
      <c r="AR1274" s="440" t="s">
        <v>12931</v>
      </c>
      <c r="AS1274" s="500"/>
      <c r="AT1274" s="438"/>
      <c r="AU1274" s="414"/>
      <c r="AV1274" s="442" t="n">
        <v>1</v>
      </c>
      <c r="AW1274" s="443" t="s">
        <v>12933</v>
      </c>
      <c r="AX1274" s="443"/>
      <c r="AY1274" s="443"/>
      <c r="AZ1274" s="443"/>
      <c r="BA1274" s="443"/>
      <c r="BB1274" s="443"/>
      <c r="BC1274" s="443"/>
      <c r="BD1274" s="443"/>
      <c r="BE1274" s="443"/>
      <c r="BF1274" s="443"/>
      <c r="BG1274" s="443"/>
      <c r="BH1274" s="443"/>
      <c r="BI1274" s="443"/>
      <c r="BJ1274" s="443"/>
      <c r="BK1274" s="443"/>
      <c r="BL1274" s="412"/>
      <c r="BM1274" s="412"/>
      <c r="BN1274" s="412"/>
      <c r="BO1274" s="412"/>
      <c r="BP1274" s="412"/>
      <c r="BQ1274" s="439"/>
      <c r="ALX1274" s="0"/>
      <c r="ALY1274" s="0"/>
      <c r="ALZ1274" s="0"/>
      <c r="AMA1274" s="0"/>
      <c r="AMB1274" s="0"/>
      <c r="AMC1274" s="0"/>
      <c r="AMD1274" s="0"/>
      <c r="AME1274" s="0"/>
      <c r="AMF1274" s="0"/>
      <c r="AMG1274" s="0"/>
      <c r="AMH1274" s="0"/>
      <c r="AMI1274" s="0"/>
      <c r="AMJ1274" s="0"/>
    </row>
    <row r="1275" s="462" customFormat="true" ht="14.1" hidden="false" customHeight="true" outlineLevel="0" collapsed="false">
      <c r="A1275" s="507" t="s">
        <v>12934</v>
      </c>
      <c r="B1275" s="412" t="s">
        <v>713</v>
      </c>
      <c r="C1275" s="563" t="s">
        <v>36</v>
      </c>
      <c r="D1275" s="414" t="s">
        <v>9758</v>
      </c>
      <c r="E1275" s="425" t="s">
        <v>4570</v>
      </c>
      <c r="F1275" s="425" t="s">
        <v>12935</v>
      </c>
      <c r="G1275" s="426"/>
      <c r="H1275" s="427" t="n">
        <v>0.09</v>
      </c>
      <c r="I1275" s="427" t="n">
        <v>0.09</v>
      </c>
      <c r="J1275" s="428" t="s">
        <v>6450</v>
      </c>
      <c r="K1275" s="412" t="s">
        <v>12936</v>
      </c>
      <c r="L1275" s="412" t="s">
        <v>5874</v>
      </c>
      <c r="M1275" s="414" t="s">
        <v>4686</v>
      </c>
      <c r="N1275" s="429" t="n">
        <v>94939</v>
      </c>
      <c r="O1275" s="593"/>
      <c r="P1275" s="432"/>
      <c r="Q1275" s="432"/>
      <c r="R1275" s="414"/>
      <c r="S1275" s="433"/>
      <c r="T1275" s="461"/>
      <c r="U1275" s="459"/>
      <c r="V1275" s="120"/>
      <c r="W1275" s="120"/>
      <c r="X1275" s="120"/>
      <c r="Y1275" s="120"/>
      <c r="Z1275" s="433" t="s">
        <v>12937</v>
      </c>
      <c r="AA1275" s="433"/>
      <c r="AB1275" s="435"/>
      <c r="AC1275" s="641"/>
      <c r="AD1275" s="642"/>
      <c r="AE1275" s="641"/>
      <c r="AF1275" s="641"/>
      <c r="AG1275" s="641"/>
      <c r="AH1275" s="641"/>
      <c r="AI1275" s="641"/>
      <c r="AJ1275" s="643"/>
      <c r="AK1275" s="437" t="s">
        <v>5946</v>
      </c>
      <c r="AL1275" s="507" t="s">
        <v>12934</v>
      </c>
      <c r="AM1275" s="412" t="s">
        <v>12936</v>
      </c>
      <c r="AN1275" s="439"/>
      <c r="AO1275" s="412" t="s">
        <v>5874</v>
      </c>
      <c r="AP1275" s="414" t="s">
        <v>4686</v>
      </c>
      <c r="AQ1275" s="429" t="n">
        <v>94939</v>
      </c>
      <c r="AR1275" s="440" t="s">
        <v>12935</v>
      </c>
      <c r="AS1275" s="441"/>
      <c r="AT1275" s="438"/>
      <c r="AU1275" s="414"/>
      <c r="AV1275" s="442"/>
      <c r="AW1275" s="443"/>
      <c r="AX1275" s="443"/>
      <c r="AY1275" s="443"/>
      <c r="AZ1275" s="443"/>
      <c r="BA1275" s="443"/>
      <c r="BB1275" s="443"/>
      <c r="BC1275" s="443"/>
      <c r="BD1275" s="443"/>
      <c r="BE1275" s="443"/>
      <c r="BF1275" s="443"/>
      <c r="BG1275" s="443"/>
      <c r="BH1275" s="443"/>
      <c r="BI1275" s="443"/>
      <c r="BJ1275" s="443"/>
      <c r="BK1275" s="443"/>
      <c r="BL1275" s="412"/>
      <c r="BM1275" s="412"/>
      <c r="BN1275" s="412"/>
      <c r="BO1275" s="412"/>
      <c r="BP1275" s="412"/>
      <c r="BQ1275" s="439"/>
      <c r="ALX1275" s="0"/>
      <c r="ALY1275" s="0"/>
      <c r="ALZ1275" s="0"/>
      <c r="AMA1275" s="0"/>
      <c r="AMB1275" s="0"/>
      <c r="AMC1275" s="0"/>
      <c r="AMD1275" s="0"/>
      <c r="AME1275" s="0"/>
      <c r="AMF1275" s="0"/>
      <c r="AMG1275" s="0"/>
      <c r="AMH1275" s="0"/>
      <c r="AMI1275" s="0"/>
      <c r="AMJ1275" s="0"/>
    </row>
    <row r="1276" s="462" customFormat="true" ht="14.1" hidden="false" customHeight="true" outlineLevel="0" collapsed="false">
      <c r="A1276" s="507" t="s">
        <v>12938</v>
      </c>
      <c r="B1276" s="412" t="s">
        <v>713</v>
      </c>
      <c r="C1276" s="563" t="s">
        <v>36</v>
      </c>
      <c r="D1276" s="414" t="s">
        <v>12939</v>
      </c>
      <c r="E1276" s="425" t="s">
        <v>12940</v>
      </c>
      <c r="F1276" s="425" t="s">
        <v>12941</v>
      </c>
      <c r="G1276" s="426"/>
      <c r="H1276" s="427" t="n">
        <v>0.0925</v>
      </c>
      <c r="I1276" s="427" t="n">
        <v>0.095</v>
      </c>
      <c r="J1276" s="428" t="s">
        <v>5940</v>
      </c>
      <c r="K1276" s="412" t="s">
        <v>12942</v>
      </c>
      <c r="L1276" s="412" t="s">
        <v>5530</v>
      </c>
      <c r="M1276" s="414" t="s">
        <v>4686</v>
      </c>
      <c r="N1276" s="429" t="n">
        <v>94609</v>
      </c>
      <c r="O1276" s="640" t="s">
        <v>12943</v>
      </c>
      <c r="P1276" s="490"/>
      <c r="Q1276" s="432"/>
      <c r="R1276" s="414" t="s">
        <v>12944</v>
      </c>
      <c r="S1276" s="433" t="s">
        <v>12945</v>
      </c>
      <c r="T1276" s="461"/>
      <c r="U1276" s="459"/>
      <c r="V1276" s="120"/>
      <c r="W1276" s="120"/>
      <c r="X1276" s="120"/>
      <c r="Y1276" s="120"/>
      <c r="Z1276" s="433"/>
      <c r="AA1276" s="433"/>
      <c r="AB1276" s="435"/>
      <c r="AC1276" s="650"/>
      <c r="AD1276" s="650"/>
      <c r="AE1276" s="650"/>
      <c r="AF1276" s="650"/>
      <c r="AG1276" s="650"/>
      <c r="AH1276" s="650"/>
      <c r="AI1276" s="650"/>
      <c r="AJ1276" s="532"/>
      <c r="AK1276" s="437" t="s">
        <v>5946</v>
      </c>
      <c r="AL1276" s="507" t="s">
        <v>6064</v>
      </c>
      <c r="AM1276" s="412" t="s">
        <v>12942</v>
      </c>
      <c r="AN1276" s="439"/>
      <c r="AO1276" s="412" t="s">
        <v>5530</v>
      </c>
      <c r="AP1276" s="414" t="s">
        <v>4686</v>
      </c>
      <c r="AQ1276" s="429" t="n">
        <v>94609</v>
      </c>
      <c r="AR1276" s="440" t="s">
        <v>12941</v>
      </c>
      <c r="AS1276" s="500"/>
      <c r="AT1276" s="438"/>
      <c r="AU1276" s="414"/>
      <c r="AV1276" s="442" t="n">
        <v>2</v>
      </c>
      <c r="AW1276" s="443"/>
      <c r="AX1276" s="443"/>
      <c r="AY1276" s="443"/>
      <c r="AZ1276" s="443"/>
      <c r="BA1276" s="443"/>
      <c r="BB1276" s="443"/>
      <c r="BC1276" s="443"/>
      <c r="BD1276" s="443"/>
      <c r="BE1276" s="443"/>
      <c r="BF1276" s="443"/>
      <c r="BG1276" s="443"/>
      <c r="BH1276" s="443"/>
      <c r="BI1276" s="443"/>
      <c r="BJ1276" s="443"/>
      <c r="BK1276" s="443"/>
      <c r="BL1276" s="412"/>
      <c r="BM1276" s="412"/>
      <c r="BN1276" s="412"/>
      <c r="BO1276" s="412"/>
      <c r="BP1276" s="412"/>
      <c r="ALX1276" s="0"/>
      <c r="ALY1276" s="0"/>
      <c r="ALZ1276" s="0"/>
      <c r="AMA1276" s="0"/>
      <c r="AMB1276" s="0"/>
      <c r="AMC1276" s="0"/>
      <c r="AMD1276" s="0"/>
      <c r="AME1276" s="0"/>
      <c r="AMF1276" s="0"/>
      <c r="AMG1276" s="0"/>
      <c r="AMH1276" s="0"/>
      <c r="AMI1276" s="0"/>
      <c r="AMJ1276" s="0"/>
    </row>
    <row r="1277" s="462" customFormat="true" ht="14.1" hidden="false" customHeight="true" outlineLevel="0" collapsed="false">
      <c r="A1277" s="507" t="s">
        <v>7427</v>
      </c>
      <c r="B1277" s="412" t="s">
        <v>4682</v>
      </c>
      <c r="C1277" s="508" t="s">
        <v>36</v>
      </c>
      <c r="D1277" s="644"/>
      <c r="E1277" s="120" t="s">
        <v>7428</v>
      </c>
      <c r="F1277" s="120" t="s">
        <v>7429</v>
      </c>
      <c r="G1277" s="456"/>
      <c r="H1277" s="427" t="n">
        <v>0.0975</v>
      </c>
      <c r="I1277" s="427"/>
      <c r="J1277" s="428" t="s">
        <v>6963</v>
      </c>
      <c r="K1277" s="412" t="s">
        <v>7430</v>
      </c>
      <c r="L1277" s="412" t="s">
        <v>5436</v>
      </c>
      <c r="M1277" s="120" t="s">
        <v>4686</v>
      </c>
      <c r="N1277" s="457" t="n">
        <v>94577</v>
      </c>
      <c r="O1277" s="458"/>
      <c r="P1277" s="506"/>
      <c r="Q1277" s="544"/>
      <c r="R1277" s="459"/>
      <c r="S1277" s="460"/>
      <c r="T1277" s="461"/>
      <c r="U1277" s="459"/>
      <c r="V1277" s="120"/>
      <c r="W1277" s="120"/>
      <c r="X1277" s="120"/>
      <c r="Y1277" s="120"/>
      <c r="Z1277" s="460"/>
      <c r="AA1277" s="433"/>
      <c r="AB1277" s="456"/>
      <c r="AC1277" s="594"/>
      <c r="AD1277" s="595"/>
      <c r="AE1277" s="595"/>
      <c r="AF1277" s="595"/>
      <c r="AG1277" s="595"/>
      <c r="AH1277" s="595"/>
      <c r="AI1277" s="595"/>
      <c r="AJ1277" s="596"/>
      <c r="AK1277" s="437" t="s">
        <v>5946</v>
      </c>
      <c r="AL1277" s="507" t="s">
        <v>6778</v>
      </c>
      <c r="AM1277" s="412" t="s">
        <v>7430</v>
      </c>
      <c r="AO1277" s="412" t="s">
        <v>5436</v>
      </c>
      <c r="AP1277" s="120" t="s">
        <v>4686</v>
      </c>
      <c r="AQ1277" s="457" t="n">
        <v>94577</v>
      </c>
      <c r="AR1277" s="463" t="s">
        <v>7429</v>
      </c>
      <c r="AS1277" s="536"/>
      <c r="AT1277" s="465"/>
      <c r="AU1277" s="459"/>
      <c r="AV1277" s="466" t="n">
        <v>1</v>
      </c>
      <c r="AW1277" s="467" t="s">
        <v>6151</v>
      </c>
      <c r="AX1277" s="467" t="s">
        <v>9972</v>
      </c>
      <c r="AY1277" s="467" t="s">
        <v>6153</v>
      </c>
      <c r="AZ1277" s="467"/>
      <c r="BA1277" s="467" t="s">
        <v>12844</v>
      </c>
      <c r="BB1277" s="467"/>
      <c r="BC1277" s="467"/>
      <c r="BD1277" s="467"/>
      <c r="BE1277" s="467"/>
      <c r="BF1277" s="467"/>
      <c r="BG1277" s="467"/>
      <c r="BH1277" s="467"/>
      <c r="BI1277" s="467"/>
      <c r="BJ1277" s="467" t="s">
        <v>12946</v>
      </c>
      <c r="BK1277" s="467"/>
      <c r="BL1277" s="468"/>
      <c r="BM1277" s="468"/>
      <c r="BN1277" s="468"/>
      <c r="BO1277" s="412"/>
      <c r="BP1277" s="412"/>
      <c r="ALX1277" s="0"/>
      <c r="ALY1277" s="0"/>
      <c r="ALZ1277" s="0"/>
      <c r="AMA1277" s="0"/>
      <c r="AMB1277" s="0"/>
      <c r="AMC1277" s="0"/>
      <c r="AMD1277" s="0"/>
      <c r="AME1277" s="0"/>
      <c r="AMF1277" s="0"/>
      <c r="AMG1277" s="0"/>
      <c r="AMH1277" s="0"/>
      <c r="AMI1277" s="0"/>
      <c r="AMJ1277" s="0"/>
    </row>
    <row r="1278" s="462" customFormat="true" ht="14.1" hidden="false" customHeight="true" outlineLevel="0" collapsed="false">
      <c r="A1278" s="507" t="s">
        <v>1864</v>
      </c>
      <c r="B1278" s="412" t="s">
        <v>713</v>
      </c>
      <c r="C1278" s="563" t="s">
        <v>36</v>
      </c>
      <c r="D1278" s="414" t="s">
        <v>8730</v>
      </c>
      <c r="E1278" s="425" t="s">
        <v>1863</v>
      </c>
      <c r="F1278" s="425" t="s">
        <v>1862</v>
      </c>
      <c r="G1278" s="426"/>
      <c r="H1278" s="427" t="n">
        <v>0.08125</v>
      </c>
      <c r="I1278" s="427" t="n">
        <v>0.07875</v>
      </c>
      <c r="J1278" s="428" t="s">
        <v>8057</v>
      </c>
      <c r="K1278" s="412" t="s">
        <v>12947</v>
      </c>
      <c r="L1278" s="412" t="s">
        <v>5875</v>
      </c>
      <c r="M1278" s="414" t="s">
        <v>4686</v>
      </c>
      <c r="N1278" s="429" t="n">
        <v>95688</v>
      </c>
      <c r="O1278" s="593"/>
      <c r="P1278" s="432"/>
      <c r="Q1278" s="432"/>
      <c r="R1278" s="414"/>
      <c r="S1278" s="433"/>
      <c r="T1278" s="434"/>
      <c r="U1278" s="414"/>
      <c r="V1278" s="425"/>
      <c r="W1278" s="425"/>
      <c r="X1278" s="425"/>
      <c r="Y1278" s="425"/>
      <c r="Z1278" s="433" t="s">
        <v>6006</v>
      </c>
      <c r="AA1278" s="433" t="s">
        <v>4745</v>
      </c>
      <c r="AB1278" s="435"/>
      <c r="AC1278" s="641"/>
      <c r="AD1278" s="642"/>
      <c r="AE1278" s="641"/>
      <c r="AF1278" s="641"/>
      <c r="AG1278" s="641"/>
      <c r="AH1278" s="641"/>
      <c r="AI1278" s="641"/>
      <c r="AJ1278" s="643"/>
      <c r="AK1278" s="437" t="s">
        <v>5946</v>
      </c>
      <c r="AL1278" s="507" t="s">
        <v>6778</v>
      </c>
      <c r="AM1278" s="412" t="str">
        <f aca="false">PROPER(AN1278)</f>
        <v>4985 Midway</v>
      </c>
      <c r="AN1278" s="439" t="s">
        <v>12948</v>
      </c>
      <c r="AO1278" s="412" t="s">
        <v>5875</v>
      </c>
      <c r="AP1278" s="414" t="s">
        <v>4686</v>
      </c>
      <c r="AQ1278" s="429" t="n">
        <v>95688</v>
      </c>
      <c r="AR1278" s="440" t="s">
        <v>1862</v>
      </c>
      <c r="AS1278" s="441"/>
      <c r="AT1278" s="438"/>
      <c r="AU1278" s="414"/>
      <c r="AV1278" s="442" t="n">
        <v>1</v>
      </c>
      <c r="AW1278" s="443"/>
      <c r="AX1278" s="443"/>
      <c r="AY1278" s="443"/>
      <c r="AZ1278" s="443"/>
      <c r="BA1278" s="443"/>
      <c r="BB1278" s="443"/>
      <c r="BC1278" s="443"/>
      <c r="BD1278" s="443"/>
      <c r="BE1278" s="443"/>
      <c r="BF1278" s="443"/>
      <c r="BG1278" s="443"/>
      <c r="BH1278" s="443"/>
      <c r="BI1278" s="443"/>
      <c r="BJ1278" s="443"/>
      <c r="BK1278" s="443"/>
      <c r="BL1278" s="412"/>
      <c r="BM1278" s="412"/>
      <c r="BN1278" s="412"/>
      <c r="BO1278" s="412"/>
      <c r="BP1278" s="412"/>
      <c r="BQ1278" s="557"/>
      <c r="ALX1278" s="0"/>
      <c r="ALY1278" s="0"/>
      <c r="ALZ1278" s="0"/>
      <c r="AMA1278" s="0"/>
      <c r="AMB1278" s="0"/>
      <c r="AMC1278" s="0"/>
      <c r="AMD1278" s="0"/>
      <c r="AME1278" s="0"/>
      <c r="AMF1278" s="0"/>
      <c r="AMG1278" s="0"/>
      <c r="AMH1278" s="0"/>
      <c r="AMI1278" s="0"/>
      <c r="AMJ1278" s="0"/>
    </row>
    <row r="1279" s="462" customFormat="true" ht="13.5" hidden="false" customHeight="true" outlineLevel="0" collapsed="false">
      <c r="A1279" s="507" t="s">
        <v>2251</v>
      </c>
      <c r="B1279" s="412" t="s">
        <v>713</v>
      </c>
      <c r="C1279" s="563" t="s">
        <v>36</v>
      </c>
      <c r="D1279" s="414"/>
      <c r="E1279" s="425" t="s">
        <v>2250</v>
      </c>
      <c r="F1279" s="425" t="s">
        <v>2249</v>
      </c>
      <c r="G1279" s="426"/>
      <c r="H1279" s="427" t="n">
        <v>0.0925</v>
      </c>
      <c r="I1279" s="427" t="n">
        <v>0.0875</v>
      </c>
      <c r="J1279" s="428" t="s">
        <v>5940</v>
      </c>
      <c r="K1279" s="412" t="s">
        <v>12949</v>
      </c>
      <c r="L1279" s="412" t="s">
        <v>5728</v>
      </c>
      <c r="M1279" s="414" t="s">
        <v>4686</v>
      </c>
      <c r="N1279" s="429" t="n">
        <v>94538</v>
      </c>
      <c r="O1279" s="593"/>
      <c r="P1279" s="432"/>
      <c r="Q1279" s="432"/>
      <c r="R1279" s="414"/>
      <c r="S1279" s="433"/>
      <c r="T1279" s="434"/>
      <c r="U1279" s="414"/>
      <c r="V1279" s="425"/>
      <c r="W1279" s="425"/>
      <c r="X1279" s="425"/>
      <c r="Y1279" s="425"/>
      <c r="Z1279" s="433"/>
      <c r="AA1279" s="433"/>
      <c r="AB1279" s="435"/>
      <c r="AC1279" s="594"/>
      <c r="AD1279" s="595"/>
      <c r="AE1279" s="595"/>
      <c r="AF1279" s="595"/>
      <c r="AG1279" s="595"/>
      <c r="AH1279" s="595"/>
      <c r="AI1279" s="595"/>
      <c r="AJ1279" s="596"/>
      <c r="AK1279" s="437" t="s">
        <v>5946</v>
      </c>
      <c r="AL1279" s="507" t="s">
        <v>6778</v>
      </c>
      <c r="AM1279" s="412" t="s">
        <v>12949</v>
      </c>
      <c r="AN1279" s="439"/>
      <c r="AO1279" s="412" t="s">
        <v>5728</v>
      </c>
      <c r="AP1279" s="414" t="s">
        <v>4686</v>
      </c>
      <c r="AQ1279" s="429" t="n">
        <v>94538</v>
      </c>
      <c r="AR1279" s="440" t="s">
        <v>2249</v>
      </c>
      <c r="AS1279" s="464"/>
      <c r="AT1279" s="438"/>
      <c r="AU1279" s="414"/>
      <c r="AV1279" s="442"/>
      <c r="AW1279" s="443"/>
      <c r="AX1279" s="443"/>
      <c r="AY1279" s="443"/>
      <c r="AZ1279" s="443"/>
      <c r="BA1279" s="443"/>
      <c r="BB1279" s="443"/>
      <c r="BC1279" s="443"/>
      <c r="BD1279" s="443"/>
      <c r="BE1279" s="443"/>
      <c r="BF1279" s="443"/>
      <c r="BG1279" s="443"/>
      <c r="BH1279" s="443"/>
      <c r="BI1279" s="443"/>
      <c r="BJ1279" s="443"/>
      <c r="BK1279" s="443"/>
      <c r="BL1279" s="412"/>
      <c r="BM1279" s="412"/>
      <c r="BN1279" s="412"/>
      <c r="BO1279" s="412"/>
      <c r="BP1279" s="412"/>
      <c r="BQ1279" s="557"/>
      <c r="ALX1279" s="0"/>
      <c r="ALY1279" s="0"/>
      <c r="ALZ1279" s="0"/>
      <c r="AMA1279" s="0"/>
      <c r="AMB1279" s="0"/>
      <c r="AMC1279" s="0"/>
      <c r="AMD1279" s="0"/>
      <c r="AME1279" s="0"/>
      <c r="AMF1279" s="0"/>
      <c r="AMG1279" s="0"/>
      <c r="AMH1279" s="0"/>
      <c r="AMI1279" s="0"/>
      <c r="AMJ1279" s="0"/>
    </row>
    <row r="1280" s="462" customFormat="true" ht="14.1" hidden="false" customHeight="true" outlineLevel="0" collapsed="false">
      <c r="A1280" s="507" t="s">
        <v>7467</v>
      </c>
      <c r="B1280" s="412" t="s">
        <v>713</v>
      </c>
      <c r="C1280" s="508" t="s">
        <v>36</v>
      </c>
      <c r="D1280" s="644" t="s">
        <v>7468</v>
      </c>
      <c r="E1280" s="120" t="s">
        <v>7469</v>
      </c>
      <c r="F1280" s="120"/>
      <c r="G1280" s="456"/>
      <c r="H1280" s="427" t="n">
        <v>0</v>
      </c>
      <c r="I1280" s="427"/>
      <c r="J1280" s="428" t="s">
        <v>6131</v>
      </c>
      <c r="K1280" s="412" t="s">
        <v>7471</v>
      </c>
      <c r="L1280" s="412" t="s">
        <v>7472</v>
      </c>
      <c r="M1280" s="120" t="s">
        <v>6600</v>
      </c>
      <c r="N1280" s="457" t="n">
        <v>85301</v>
      </c>
      <c r="O1280" s="458"/>
      <c r="P1280" s="431"/>
      <c r="Q1280" s="431"/>
      <c r="R1280" s="459"/>
      <c r="S1280" s="460"/>
      <c r="T1280" s="461"/>
      <c r="U1280" s="459"/>
      <c r="V1280" s="120"/>
      <c r="W1280" s="120"/>
      <c r="X1280" s="120"/>
      <c r="Y1280" s="120"/>
      <c r="Z1280" s="460"/>
      <c r="AA1280" s="433"/>
      <c r="AB1280" s="456"/>
      <c r="AC1280" s="594"/>
      <c r="AD1280" s="595"/>
      <c r="AE1280" s="595"/>
      <c r="AF1280" s="595"/>
      <c r="AG1280" s="595"/>
      <c r="AH1280" s="595"/>
      <c r="AI1280" s="595"/>
      <c r="AJ1280" s="596"/>
      <c r="AK1280" s="437" t="s">
        <v>7473</v>
      </c>
      <c r="AL1280" s="507" t="s">
        <v>7474</v>
      </c>
      <c r="AM1280" s="412" t="s">
        <v>7462</v>
      </c>
      <c r="AN1280" s="501"/>
      <c r="AO1280" s="412" t="s">
        <v>7463</v>
      </c>
      <c r="AP1280" s="120" t="s">
        <v>7464</v>
      </c>
      <c r="AQ1280" s="457" t="n">
        <v>46242</v>
      </c>
      <c r="AR1280" s="463" t="s">
        <v>7465</v>
      </c>
      <c r="AS1280" s="500"/>
      <c r="AT1280" s="465"/>
      <c r="AU1280" s="459"/>
      <c r="AV1280" s="466"/>
      <c r="AW1280" s="467"/>
      <c r="AX1280" s="467"/>
      <c r="AY1280" s="467"/>
      <c r="AZ1280" s="467"/>
      <c r="BA1280" s="467"/>
      <c r="BB1280" s="467"/>
      <c r="BC1280" s="467"/>
      <c r="BD1280" s="467"/>
      <c r="BE1280" s="467"/>
      <c r="BF1280" s="467"/>
      <c r="BG1280" s="467"/>
      <c r="BH1280" s="467"/>
      <c r="BI1280" s="467"/>
      <c r="BJ1280" s="467"/>
      <c r="BK1280" s="467"/>
      <c r="BL1280" s="468"/>
      <c r="BM1280" s="468"/>
      <c r="BN1280" s="468"/>
      <c r="BO1280" s="412"/>
      <c r="BP1280" s="412"/>
      <c r="BQ1280" s="557"/>
      <c r="ALX1280" s="0"/>
      <c r="ALY1280" s="0"/>
      <c r="ALZ1280" s="0"/>
      <c r="AMA1280" s="0"/>
      <c r="AMB1280" s="0"/>
      <c r="AMC1280" s="0"/>
      <c r="AMD1280" s="0"/>
      <c r="AME1280" s="0"/>
      <c r="AMF1280" s="0"/>
      <c r="AMG1280" s="0"/>
      <c r="AMH1280" s="0"/>
      <c r="AMI1280" s="0"/>
      <c r="AMJ1280" s="0"/>
    </row>
    <row r="1281" s="462" customFormat="true" ht="14.1" hidden="false" customHeight="true" outlineLevel="0" collapsed="false">
      <c r="A1281" s="507" t="s">
        <v>3344</v>
      </c>
      <c r="B1281" s="412" t="s">
        <v>713</v>
      </c>
      <c r="C1281" s="508" t="s">
        <v>36</v>
      </c>
      <c r="D1281" s="120" t="s">
        <v>7654</v>
      </c>
      <c r="E1281" s="120" t="s">
        <v>3343</v>
      </c>
      <c r="F1281" s="120" t="s">
        <v>3342</v>
      </c>
      <c r="G1281" s="456" t="s">
        <v>12950</v>
      </c>
      <c r="H1281" s="427" t="n">
        <v>0.085</v>
      </c>
      <c r="I1281" s="427" t="n">
        <v>0.0875</v>
      </c>
      <c r="J1281" s="428" t="s">
        <v>5772</v>
      </c>
      <c r="K1281" s="412" t="s">
        <v>12951</v>
      </c>
      <c r="L1281" s="412" t="s">
        <v>4720</v>
      </c>
      <c r="M1281" s="120" t="s">
        <v>4686</v>
      </c>
      <c r="N1281" s="457" t="n">
        <v>94102</v>
      </c>
      <c r="O1281" s="505"/>
      <c r="P1281" s="432"/>
      <c r="Q1281" s="506"/>
      <c r="R1281" s="459" t="s">
        <v>9885</v>
      </c>
      <c r="S1281" s="460" t="s">
        <v>12952</v>
      </c>
      <c r="T1281" s="461"/>
      <c r="U1281" s="459" t="s">
        <v>12953</v>
      </c>
      <c r="V1281" s="120"/>
      <c r="W1281" s="120"/>
      <c r="X1281" s="120"/>
      <c r="Y1281" s="120"/>
      <c r="Z1281" s="460" t="s">
        <v>6006</v>
      </c>
      <c r="AA1281" s="433" t="s">
        <v>4745</v>
      </c>
      <c r="AB1281" s="456"/>
      <c r="AC1281" s="641"/>
      <c r="AD1281" s="642"/>
      <c r="AE1281" s="641"/>
      <c r="AF1281" s="641"/>
      <c r="AG1281" s="641"/>
      <c r="AH1281" s="641"/>
      <c r="AI1281" s="641"/>
      <c r="AJ1281" s="643"/>
      <c r="AK1281" s="437" t="s">
        <v>5946</v>
      </c>
      <c r="AL1281" s="507" t="s">
        <v>6685</v>
      </c>
      <c r="AM1281" s="412" t="str">
        <f aca="false">PROPER(AN1281)</f>
        <v>498 O'Farrel Street</v>
      </c>
      <c r="AN1281" s="462" t="s">
        <v>12954</v>
      </c>
      <c r="AO1281" s="412" t="s">
        <v>4720</v>
      </c>
      <c r="AP1281" s="120" t="s">
        <v>4686</v>
      </c>
      <c r="AQ1281" s="457" t="n">
        <v>94102</v>
      </c>
      <c r="AR1281" s="463" t="s">
        <v>3342</v>
      </c>
      <c r="AS1281" s="500"/>
      <c r="AT1281" s="465"/>
      <c r="AU1281" s="459"/>
      <c r="AV1281" s="466" t="n">
        <v>1</v>
      </c>
      <c r="AW1281" s="467"/>
      <c r="AX1281" s="467"/>
      <c r="AY1281" s="467"/>
      <c r="AZ1281" s="467"/>
      <c r="BA1281" s="467"/>
      <c r="BB1281" s="467"/>
      <c r="BC1281" s="467"/>
      <c r="BD1281" s="467"/>
      <c r="BE1281" s="467"/>
      <c r="BF1281" s="467"/>
      <c r="BG1281" s="467"/>
      <c r="BH1281" s="467"/>
      <c r="BI1281" s="467"/>
      <c r="BJ1281" s="467"/>
      <c r="BK1281" s="467"/>
      <c r="BL1281" s="468"/>
      <c r="BM1281" s="468"/>
      <c r="BN1281" s="468"/>
      <c r="BO1281" s="412"/>
      <c r="BP1281" s="412"/>
      <c r="BQ1281" s="557"/>
      <c r="ALX1281" s="0"/>
      <c r="ALY1281" s="0"/>
      <c r="ALZ1281" s="0"/>
      <c r="AMA1281" s="0"/>
      <c r="AMB1281" s="0"/>
      <c r="AMC1281" s="0"/>
      <c r="AMD1281" s="0"/>
      <c r="AME1281" s="0"/>
      <c r="AMF1281" s="0"/>
      <c r="AMG1281" s="0"/>
      <c r="AMH1281" s="0"/>
      <c r="AMI1281" s="0"/>
      <c r="AMJ1281" s="0"/>
    </row>
    <row r="1282" s="462" customFormat="true" ht="14.1" hidden="false" customHeight="true" outlineLevel="0" collapsed="false">
      <c r="A1282" s="507" t="s">
        <v>3380</v>
      </c>
      <c r="B1282" s="412" t="s">
        <v>713</v>
      </c>
      <c r="C1282" s="563" t="s">
        <v>36</v>
      </c>
      <c r="D1282" s="414" t="s">
        <v>12955</v>
      </c>
      <c r="E1282" s="425" t="s">
        <v>657</v>
      </c>
      <c r="F1282" s="425" t="s">
        <v>3379</v>
      </c>
      <c r="G1282" s="426"/>
      <c r="H1282" s="427" t="n">
        <v>0.085</v>
      </c>
      <c r="I1282" s="427" t="n">
        <v>0.0875</v>
      </c>
      <c r="J1282" s="428" t="s">
        <v>5772</v>
      </c>
      <c r="K1282" s="412" t="s">
        <v>12956</v>
      </c>
      <c r="L1282" s="412" t="s">
        <v>4720</v>
      </c>
      <c r="M1282" s="414" t="s">
        <v>4686</v>
      </c>
      <c r="N1282" s="429" t="n">
        <v>94103</v>
      </c>
      <c r="O1282" s="593"/>
      <c r="P1282" s="548"/>
      <c r="Q1282" s="432"/>
      <c r="R1282" s="414"/>
      <c r="S1282" s="433"/>
      <c r="T1282" s="434"/>
      <c r="U1282" s="414"/>
      <c r="V1282" s="425"/>
      <c r="W1282" s="425"/>
      <c r="X1282" s="425"/>
      <c r="Y1282" s="425"/>
      <c r="Z1282" s="433" t="s">
        <v>12957</v>
      </c>
      <c r="AA1282" s="433" t="s">
        <v>4745</v>
      </c>
      <c r="AB1282" s="435"/>
      <c r="AC1282" s="594"/>
      <c r="AD1282" s="595"/>
      <c r="AE1282" s="595"/>
      <c r="AF1282" s="595"/>
      <c r="AG1282" s="595"/>
      <c r="AH1282" s="595"/>
      <c r="AI1282" s="595"/>
      <c r="AJ1282" s="596"/>
      <c r="AK1282" s="437" t="s">
        <v>5946</v>
      </c>
      <c r="AL1282" s="507" t="s">
        <v>6685</v>
      </c>
      <c r="AM1282" s="412" t="str">
        <f aca="false">PROPER(AN1282)</f>
        <v>201 Sixth Street</v>
      </c>
      <c r="AN1282" s="439" t="s">
        <v>12958</v>
      </c>
      <c r="AO1282" s="412" t="s">
        <v>4720</v>
      </c>
      <c r="AP1282" s="414" t="s">
        <v>4686</v>
      </c>
      <c r="AQ1282" s="429" t="n">
        <v>94103</v>
      </c>
      <c r="AR1282" s="440" t="s">
        <v>3379</v>
      </c>
      <c r="AS1282" s="540"/>
      <c r="AT1282" s="438"/>
      <c r="AU1282" s="414"/>
      <c r="AV1282" s="442" t="n">
        <v>1</v>
      </c>
      <c r="AW1282" s="443"/>
      <c r="AX1282" s="443"/>
      <c r="AY1282" s="443"/>
      <c r="AZ1282" s="443"/>
      <c r="BA1282" s="443"/>
      <c r="BB1282" s="443"/>
      <c r="BC1282" s="443"/>
      <c r="BD1282" s="443"/>
      <c r="BE1282" s="443"/>
      <c r="BF1282" s="443"/>
      <c r="BG1282" s="443"/>
      <c r="BH1282" s="443"/>
      <c r="BI1282" s="443"/>
      <c r="BJ1282" s="443"/>
      <c r="BK1282" s="443"/>
      <c r="BL1282" s="412"/>
      <c r="BM1282" s="412"/>
      <c r="BN1282" s="412"/>
      <c r="BO1282" s="412"/>
      <c r="BP1282" s="412"/>
      <c r="BQ1282" s="557"/>
      <c r="ALX1282" s="0"/>
      <c r="ALY1282" s="0"/>
      <c r="ALZ1282" s="0"/>
      <c r="AMA1282" s="0"/>
      <c r="AMB1282" s="0"/>
      <c r="AMC1282" s="0"/>
      <c r="AMD1282" s="0"/>
      <c r="AME1282" s="0"/>
      <c r="AMF1282" s="0"/>
      <c r="AMG1282" s="0"/>
      <c r="AMH1282" s="0"/>
      <c r="AMI1282" s="0"/>
      <c r="AMJ1282" s="0"/>
    </row>
    <row r="1283" s="462" customFormat="true" ht="14.1" hidden="false" customHeight="true" outlineLevel="0" collapsed="false">
      <c r="A1283" s="41" t="s">
        <v>6066</v>
      </c>
      <c r="B1283" s="412" t="s">
        <v>4682</v>
      </c>
      <c r="C1283" s="413" t="s">
        <v>8388</v>
      </c>
      <c r="D1283" s="414" t="n">
        <v>4740</v>
      </c>
      <c r="E1283" s="425" t="s">
        <v>6067</v>
      </c>
      <c r="F1283" s="425" t="s">
        <v>6068</v>
      </c>
      <c r="G1283" s="426" t="s">
        <v>6069</v>
      </c>
      <c r="H1283" s="427" t="n">
        <v>0.0825</v>
      </c>
      <c r="I1283" s="427" t="n">
        <v>0.08</v>
      </c>
      <c r="J1283" s="428" t="s">
        <v>6070</v>
      </c>
      <c r="K1283" s="412" t="s">
        <v>6071</v>
      </c>
      <c r="L1283" s="412" t="s">
        <v>6070</v>
      </c>
      <c r="M1283" s="414" t="s">
        <v>4686</v>
      </c>
      <c r="N1283" s="429" t="n">
        <v>95240</v>
      </c>
      <c r="O1283" s="640" t="s">
        <v>6072</v>
      </c>
      <c r="P1283" s="432"/>
      <c r="Q1283" s="432"/>
      <c r="R1283" s="414" t="s">
        <v>6073</v>
      </c>
      <c r="S1283" s="433" t="s">
        <v>6074</v>
      </c>
      <c r="T1283" s="434"/>
      <c r="U1283" s="414"/>
      <c r="V1283" s="425"/>
      <c r="W1283" s="425"/>
      <c r="X1283" s="425"/>
      <c r="Y1283" s="425"/>
      <c r="Z1283" s="433" t="s">
        <v>6075</v>
      </c>
      <c r="AA1283" s="433"/>
      <c r="AB1283" s="435"/>
      <c r="AC1283" s="641"/>
      <c r="AD1283" s="642"/>
      <c r="AE1283" s="641"/>
      <c r="AF1283" s="641"/>
      <c r="AG1283" s="641"/>
      <c r="AH1283" s="641"/>
      <c r="AI1283" s="641"/>
      <c r="AJ1283" s="643"/>
      <c r="AK1283" s="437" t="s">
        <v>5946</v>
      </c>
      <c r="AL1283" s="507" t="s">
        <v>6064</v>
      </c>
      <c r="AM1283" s="412" t="s">
        <v>6071</v>
      </c>
      <c r="AN1283" s="439"/>
      <c r="AO1283" s="412" t="s">
        <v>6076</v>
      </c>
      <c r="AP1283" s="414" t="s">
        <v>4686</v>
      </c>
      <c r="AQ1283" s="429" t="n">
        <v>95240</v>
      </c>
      <c r="AR1283" s="440" t="s">
        <v>6068</v>
      </c>
      <c r="AS1283" s="441"/>
      <c r="AT1283" s="438"/>
      <c r="AU1283" s="414"/>
      <c r="AV1283" s="442"/>
      <c r="AW1283" s="443"/>
      <c r="AX1283" s="443"/>
      <c r="AY1283" s="443"/>
      <c r="AZ1283" s="443"/>
      <c r="BA1283" s="443"/>
      <c r="BB1283" s="443"/>
      <c r="BC1283" s="443"/>
      <c r="BD1283" s="443"/>
      <c r="BE1283" s="443"/>
      <c r="BF1283" s="443"/>
      <c r="BG1283" s="443"/>
      <c r="BH1283" s="443"/>
      <c r="BI1283" s="443"/>
      <c r="BJ1283" s="443"/>
      <c r="BK1283" s="443"/>
      <c r="BL1283" s="412"/>
      <c r="BM1283" s="412"/>
      <c r="BN1283" s="412"/>
      <c r="BO1283" s="412"/>
      <c r="BP1283" s="412"/>
      <c r="ALX1283" s="0"/>
      <c r="ALY1283" s="0"/>
      <c r="ALZ1283" s="0"/>
      <c r="AMA1283" s="0"/>
      <c r="AMB1283" s="0"/>
      <c r="AMC1283" s="0"/>
      <c r="AMD1283" s="0"/>
      <c r="AME1283" s="0"/>
      <c r="AMF1283" s="0"/>
      <c r="AMG1283" s="0"/>
      <c r="AMH1283" s="0"/>
      <c r="AMI1283" s="0"/>
      <c r="AMJ1283" s="0"/>
    </row>
    <row r="1284" s="462" customFormat="true" ht="14.1" hidden="false" customHeight="true" outlineLevel="0" collapsed="false">
      <c r="A1284" s="41" t="s">
        <v>1961</v>
      </c>
      <c r="B1284" s="412" t="s">
        <v>4682</v>
      </c>
      <c r="C1284" s="413" t="s">
        <v>8388</v>
      </c>
      <c r="D1284" s="414"/>
      <c r="E1284" s="425" t="s">
        <v>1960</v>
      </c>
      <c r="F1284" s="425" t="s">
        <v>1959</v>
      </c>
      <c r="G1284" s="426"/>
      <c r="H1284" s="427" t="n">
        <v>0.085</v>
      </c>
      <c r="I1284" s="427" t="n">
        <v>0.0875</v>
      </c>
      <c r="J1284" s="428" t="s">
        <v>5772</v>
      </c>
      <c r="K1284" s="412" t="s">
        <v>12959</v>
      </c>
      <c r="L1284" s="412" t="s">
        <v>4720</v>
      </c>
      <c r="M1284" s="414" t="s">
        <v>4686</v>
      </c>
      <c r="N1284" s="429" t="n">
        <v>94124</v>
      </c>
      <c r="O1284" s="640"/>
      <c r="P1284" s="432"/>
      <c r="Q1284" s="432"/>
      <c r="R1284" s="414" t="s">
        <v>12960</v>
      </c>
      <c r="S1284" s="433" t="s">
        <v>1959</v>
      </c>
      <c r="T1284" s="434" t="s">
        <v>9262</v>
      </c>
      <c r="U1284" s="414"/>
      <c r="V1284" s="425" t="s">
        <v>1587</v>
      </c>
      <c r="W1284" s="425"/>
      <c r="X1284" s="425"/>
      <c r="Y1284" s="425"/>
      <c r="Z1284" s="433" t="s">
        <v>1959</v>
      </c>
      <c r="AA1284" s="433"/>
      <c r="AB1284" s="435"/>
      <c r="AC1284" s="594"/>
      <c r="AD1284" s="595"/>
      <c r="AE1284" s="595"/>
      <c r="AF1284" s="595"/>
      <c r="AG1284" s="595"/>
      <c r="AH1284" s="595"/>
      <c r="AI1284" s="595"/>
      <c r="AJ1284" s="596"/>
      <c r="AK1284" s="437" t="s">
        <v>5946</v>
      </c>
      <c r="AL1284" s="507" t="s">
        <v>6460</v>
      </c>
      <c r="AM1284" s="412" t="s">
        <v>12961</v>
      </c>
      <c r="AN1284" s="439"/>
      <c r="AO1284" s="412" t="s">
        <v>6123</v>
      </c>
      <c r="AP1284" s="414" t="s">
        <v>4686</v>
      </c>
      <c r="AQ1284" s="429" t="n">
        <v>94402</v>
      </c>
      <c r="AR1284" s="440" t="s">
        <v>12962</v>
      </c>
      <c r="AS1284" s="464"/>
      <c r="AT1284" s="438"/>
      <c r="AU1284" s="414"/>
      <c r="AV1284" s="442"/>
      <c r="AW1284" s="443"/>
      <c r="AX1284" s="443"/>
      <c r="AY1284" s="443"/>
      <c r="AZ1284" s="443"/>
      <c r="BA1284" s="443"/>
      <c r="BB1284" s="443"/>
      <c r="BC1284" s="443"/>
      <c r="BD1284" s="443"/>
      <c r="BE1284" s="443"/>
      <c r="BF1284" s="443"/>
      <c r="BG1284" s="443"/>
      <c r="BH1284" s="443"/>
      <c r="BI1284" s="443"/>
      <c r="BJ1284" s="443"/>
      <c r="BK1284" s="443"/>
      <c r="BL1284" s="412"/>
      <c r="BM1284" s="412"/>
      <c r="BN1284" s="412"/>
      <c r="BO1284" s="469"/>
      <c r="BP1284" s="463"/>
      <c r="ALX1284" s="0"/>
      <c r="ALY1284" s="0"/>
      <c r="ALZ1284" s="0"/>
      <c r="AMA1284" s="0"/>
      <c r="AMB1284" s="0"/>
      <c r="AMC1284" s="0"/>
      <c r="AMD1284" s="0"/>
      <c r="AME1284" s="0"/>
      <c r="AMF1284" s="0"/>
      <c r="AMG1284" s="0"/>
      <c r="AMH1284" s="0"/>
      <c r="AMI1284" s="0"/>
      <c r="AMJ1284" s="0"/>
    </row>
    <row r="1285" customFormat="false" ht="14.1" hidden="false" customHeight="true" outlineLevel="0" collapsed="false">
      <c r="A1285" s="41" t="s">
        <v>858</v>
      </c>
      <c r="B1285" s="412" t="s">
        <v>713</v>
      </c>
      <c r="C1285" s="563" t="s">
        <v>8388</v>
      </c>
      <c r="D1285" s="414" t="s">
        <v>6323</v>
      </c>
      <c r="E1285" s="425" t="s">
        <v>12963</v>
      </c>
      <c r="F1285" s="425" t="s">
        <v>12964</v>
      </c>
      <c r="H1285" s="427" t="n">
        <v>0.09</v>
      </c>
      <c r="I1285" s="427"/>
      <c r="J1285" s="428" t="s">
        <v>12965</v>
      </c>
      <c r="K1285" s="412" t="s">
        <v>12966</v>
      </c>
      <c r="L1285" s="412" t="s">
        <v>5519</v>
      </c>
      <c r="M1285" s="414" t="s">
        <v>4686</v>
      </c>
      <c r="N1285" s="429" t="n">
        <v>95076</v>
      </c>
      <c r="O1285" s="640"/>
      <c r="AC1285" s="641"/>
      <c r="AD1285" s="642"/>
      <c r="AE1285" s="641"/>
      <c r="AF1285" s="641"/>
      <c r="AG1285" s="641"/>
      <c r="AH1285" s="641"/>
      <c r="AI1285" s="641"/>
      <c r="AJ1285" s="643"/>
      <c r="AK1285" s="437" t="s">
        <v>5946</v>
      </c>
      <c r="AL1285" s="507" t="s">
        <v>6108</v>
      </c>
      <c r="AM1285" s="412" t="s">
        <v>12966</v>
      </c>
      <c r="AO1285" s="412" t="s">
        <v>5519</v>
      </c>
      <c r="AP1285" s="414" t="s">
        <v>4686</v>
      </c>
      <c r="AQ1285" s="429" t="n">
        <v>95076</v>
      </c>
      <c r="AR1285" s="440" t="s">
        <v>12964</v>
      </c>
      <c r="AS1285" s="441"/>
      <c r="AV1285" s="442" t="n">
        <v>1</v>
      </c>
      <c r="AW1285" s="443" t="s">
        <v>10655</v>
      </c>
      <c r="AX1285" s="443"/>
      <c r="AY1285" s="443"/>
      <c r="AZ1285" s="443"/>
      <c r="BA1285" s="443"/>
      <c r="BB1285" s="443"/>
      <c r="BC1285" s="443"/>
      <c r="BD1285" s="443"/>
      <c r="BE1285" s="443"/>
      <c r="BF1285" s="443"/>
      <c r="BG1285" s="443"/>
      <c r="BH1285" s="443"/>
      <c r="BI1285" s="443"/>
      <c r="BJ1285" s="443"/>
      <c r="BK1285" s="443"/>
      <c r="BL1285" s="412"/>
      <c r="BM1285" s="412"/>
      <c r="BN1285" s="412"/>
      <c r="BO1285" s="477"/>
      <c r="BP1285" s="478"/>
    </row>
    <row r="1286" customFormat="false" ht="14.1" hidden="false" customHeight="true" outlineLevel="0" collapsed="false">
      <c r="A1286" s="507" t="s">
        <v>7432</v>
      </c>
      <c r="B1286" s="412" t="s">
        <v>5977</v>
      </c>
      <c r="C1286" s="508" t="s">
        <v>5959</v>
      </c>
      <c r="D1286" s="120"/>
      <c r="E1286" s="120" t="s">
        <v>7433</v>
      </c>
      <c r="F1286" s="120" t="s">
        <v>1445</v>
      </c>
      <c r="G1286" s="456"/>
      <c r="H1286" s="427" t="n">
        <v>0.0775</v>
      </c>
      <c r="I1286" s="427"/>
      <c r="J1286" s="428" t="s">
        <v>7434</v>
      </c>
      <c r="K1286" s="412" t="s">
        <v>7437</v>
      </c>
      <c r="L1286" s="412" t="s">
        <v>7436</v>
      </c>
      <c r="M1286" s="120" t="s">
        <v>4686</v>
      </c>
      <c r="N1286" s="457" t="n">
        <v>94599</v>
      </c>
      <c r="O1286" s="430"/>
      <c r="P1286" s="490"/>
      <c r="Q1286" s="431"/>
      <c r="R1286" s="459"/>
      <c r="S1286" s="460"/>
      <c r="T1286" s="461"/>
      <c r="U1286" s="459"/>
      <c r="V1286" s="120"/>
      <c r="W1286" s="120"/>
      <c r="X1286" s="120"/>
      <c r="Y1286" s="120"/>
      <c r="Z1286" s="460" t="s">
        <v>6249</v>
      </c>
      <c r="AA1286" s="433" t="s">
        <v>6914</v>
      </c>
      <c r="AB1286" s="456"/>
      <c r="AC1286" s="641"/>
      <c r="AD1286" s="642"/>
      <c r="AE1286" s="641"/>
      <c r="AF1286" s="641"/>
      <c r="AG1286" s="641"/>
      <c r="AH1286" s="641"/>
      <c r="AI1286" s="641"/>
      <c r="AJ1286" s="643"/>
      <c r="AK1286" s="437" t="s">
        <v>5946</v>
      </c>
      <c r="AL1286" s="507" t="s">
        <v>6778</v>
      </c>
      <c r="AM1286" s="412" t="s">
        <v>7437</v>
      </c>
      <c r="AN1286" s="462"/>
      <c r="AO1286" s="412" t="s">
        <v>7436</v>
      </c>
      <c r="AP1286" s="120" t="s">
        <v>4686</v>
      </c>
      <c r="AQ1286" s="457" t="n">
        <v>94599</v>
      </c>
      <c r="AR1286" s="463" t="s">
        <v>1445</v>
      </c>
      <c r="AS1286" s="441"/>
      <c r="AT1286" s="465"/>
      <c r="AU1286" s="459"/>
      <c r="AV1286" s="466"/>
      <c r="AW1286" s="467"/>
      <c r="AX1286" s="467"/>
      <c r="AY1286" s="467"/>
      <c r="AZ1286" s="467"/>
      <c r="BA1286" s="467"/>
      <c r="BB1286" s="467"/>
      <c r="BC1286" s="467" t="s">
        <v>6156</v>
      </c>
      <c r="BD1286" s="467" t="s">
        <v>7438</v>
      </c>
      <c r="BE1286" s="467"/>
      <c r="BF1286" s="467"/>
      <c r="BG1286" s="467"/>
      <c r="BH1286" s="467"/>
      <c r="BI1286" s="467"/>
      <c r="BJ1286" s="467"/>
      <c r="BK1286" s="467"/>
      <c r="BL1286" s="468"/>
      <c r="BM1286" s="468"/>
      <c r="BN1286" s="468"/>
      <c r="BO1286" s="412"/>
      <c r="BP1286" s="412"/>
      <c r="BQ1286" s="462"/>
    </row>
    <row r="1287" customFormat="false" ht="14.1" hidden="false" customHeight="true" outlineLevel="0" collapsed="false">
      <c r="A1287" s="41" t="s">
        <v>5958</v>
      </c>
      <c r="B1287" s="412" t="s">
        <v>4682</v>
      </c>
      <c r="C1287" s="445" t="s">
        <v>6129</v>
      </c>
      <c r="D1287" s="120" t="s">
        <v>5960</v>
      </c>
      <c r="E1287" s="120" t="s">
        <v>74</v>
      </c>
      <c r="F1287" s="120" t="s">
        <v>3874</v>
      </c>
      <c r="G1287" s="456" t="s">
        <v>5962</v>
      </c>
      <c r="H1287" s="427" t="n">
        <v>0.0825</v>
      </c>
      <c r="I1287" s="427" t="n">
        <v>0.085</v>
      </c>
      <c r="J1287" s="428" t="s">
        <v>5963</v>
      </c>
      <c r="K1287" s="412" t="s">
        <v>5964</v>
      </c>
      <c r="L1287" s="412" t="s">
        <v>5754</v>
      </c>
      <c r="M1287" s="120" t="s">
        <v>4686</v>
      </c>
      <c r="N1287" s="457" t="n">
        <v>94598</v>
      </c>
      <c r="O1287" s="458" t="s">
        <v>5965</v>
      </c>
      <c r="P1287" s="544" t="s">
        <v>5966</v>
      </c>
      <c r="Q1287" s="506"/>
      <c r="R1287" s="459" t="s">
        <v>5967</v>
      </c>
      <c r="S1287" s="120" t="s">
        <v>5968</v>
      </c>
      <c r="T1287" s="434" t="s">
        <v>5969</v>
      </c>
      <c r="Z1287" s="460"/>
      <c r="AB1287" s="456"/>
      <c r="AC1287" s="641"/>
      <c r="AD1287" s="642"/>
      <c r="AE1287" s="641"/>
      <c r="AF1287" s="641"/>
      <c r="AG1287" s="641"/>
      <c r="AH1287" s="641"/>
      <c r="AI1287" s="641"/>
      <c r="AJ1287" s="643"/>
      <c r="AK1287" s="437" t="s">
        <v>5946</v>
      </c>
      <c r="AL1287" s="507" t="s">
        <v>5947</v>
      </c>
      <c r="AM1287" s="412" t="s">
        <v>5964</v>
      </c>
      <c r="AN1287" s="462"/>
      <c r="AO1287" s="412" t="s">
        <v>5754</v>
      </c>
      <c r="AP1287" s="120" t="s">
        <v>4686</v>
      </c>
      <c r="AQ1287" s="457" t="n">
        <v>94598</v>
      </c>
      <c r="AR1287" s="463" t="s">
        <v>5962</v>
      </c>
      <c r="AS1287" s="441"/>
      <c r="AT1287" s="465"/>
      <c r="AU1287" s="459"/>
      <c r="AV1287" s="466" t="n">
        <v>2</v>
      </c>
      <c r="AW1287" s="467"/>
      <c r="AX1287" s="467"/>
      <c r="AY1287" s="467"/>
      <c r="AZ1287" s="467"/>
      <c r="BA1287" s="467"/>
      <c r="BB1287" s="467"/>
      <c r="BC1287" s="467"/>
      <c r="BD1287" s="467"/>
      <c r="BE1287" s="467"/>
      <c r="BF1287" s="467"/>
      <c r="BG1287" s="467"/>
      <c r="BH1287" s="467"/>
      <c r="BI1287" s="467"/>
      <c r="BJ1287" s="467"/>
      <c r="BK1287" s="467"/>
      <c r="BL1287" s="468"/>
      <c r="BM1287" s="468"/>
      <c r="BN1287" s="468"/>
      <c r="BO1287" s="477"/>
      <c r="BP1287" s="478"/>
      <c r="BQ1287" s="462"/>
    </row>
    <row r="1288" customFormat="false" ht="14.1" hidden="false" customHeight="true" outlineLevel="0" collapsed="false">
      <c r="A1288" s="41" t="s">
        <v>3062</v>
      </c>
      <c r="B1288" s="412" t="s">
        <v>4682</v>
      </c>
      <c r="C1288" s="533" t="s">
        <v>6129</v>
      </c>
      <c r="E1288" s="522" t="s">
        <v>10491</v>
      </c>
      <c r="F1288" s="522" t="s">
        <v>3059</v>
      </c>
      <c r="G1288" s="523" t="s">
        <v>10492</v>
      </c>
      <c r="H1288" s="427" t="n">
        <v>0.0925</v>
      </c>
      <c r="I1288" s="427" t="n">
        <v>0.09</v>
      </c>
      <c r="J1288" s="428" t="s">
        <v>6061</v>
      </c>
      <c r="K1288" s="523" t="s">
        <v>10495</v>
      </c>
      <c r="L1288" s="523" t="s">
        <v>5454</v>
      </c>
      <c r="M1288" s="522" t="s">
        <v>4686</v>
      </c>
      <c r="N1288" s="524" t="n">
        <v>95126</v>
      </c>
      <c r="O1288" s="458" t="s">
        <v>3060</v>
      </c>
      <c r="P1288" s="524"/>
      <c r="Q1288" s="544" t="s">
        <v>3060</v>
      </c>
      <c r="R1288" s="526"/>
      <c r="S1288" s="524"/>
      <c r="T1288" s="527"/>
      <c r="U1288" s="526"/>
      <c r="V1288" s="524"/>
      <c r="W1288" s="524"/>
      <c r="X1288" s="524"/>
      <c r="Y1288" s="524" t="s">
        <v>6006</v>
      </c>
      <c r="Z1288" s="524" t="s">
        <v>6006</v>
      </c>
      <c r="AA1288" s="433" t="s">
        <v>4745</v>
      </c>
      <c r="AB1288" s="528"/>
      <c r="AC1288" s="641"/>
      <c r="AD1288" s="642"/>
      <c r="AE1288" s="641"/>
      <c r="AF1288" s="641"/>
      <c r="AG1288" s="641"/>
      <c r="AH1288" s="641"/>
      <c r="AI1288" s="641"/>
      <c r="AJ1288" s="643"/>
      <c r="AK1288" s="437" t="s">
        <v>5946</v>
      </c>
      <c r="AL1288" s="507" t="s">
        <v>5947</v>
      </c>
      <c r="AM1288" s="523" t="s">
        <v>10495</v>
      </c>
      <c r="AN1288" s="529"/>
      <c r="AO1288" s="523" t="s">
        <v>5454</v>
      </c>
      <c r="AP1288" s="522" t="s">
        <v>4686</v>
      </c>
      <c r="AQ1288" s="524" t="n">
        <v>95126</v>
      </c>
      <c r="AR1288" s="523" t="s">
        <v>3059</v>
      </c>
      <c r="AS1288" s="441"/>
      <c r="AT1288" s="530"/>
      <c r="AU1288" s="496"/>
      <c r="AV1288" s="531" t="n">
        <v>2</v>
      </c>
      <c r="AW1288" s="531"/>
      <c r="AX1288" s="531"/>
      <c r="AY1288" s="531"/>
      <c r="AZ1288" s="531"/>
      <c r="BA1288" s="531"/>
      <c r="BB1288" s="531"/>
      <c r="BC1288" s="531"/>
      <c r="BD1288" s="531"/>
      <c r="BE1288" s="531"/>
      <c r="BF1288" s="531"/>
      <c r="BG1288" s="531"/>
      <c r="BH1288" s="531"/>
      <c r="BI1288" s="531"/>
      <c r="BJ1288" s="531"/>
      <c r="BK1288" s="531"/>
      <c r="BL1288" s="532"/>
      <c r="BM1288" s="532"/>
      <c r="BN1288" s="532"/>
      <c r="BO1288" s="477"/>
      <c r="BP1288" s="478"/>
      <c r="BQ1288" s="462"/>
    </row>
    <row r="1289" customFormat="false" ht="14.1" hidden="false" customHeight="true" outlineLevel="0" collapsed="false">
      <c r="A1289" s="41" t="s">
        <v>3865</v>
      </c>
      <c r="B1289" s="412" t="s">
        <v>4682</v>
      </c>
      <c r="C1289" s="479" t="s">
        <v>6129</v>
      </c>
      <c r="D1289" s="480"/>
      <c r="E1289" s="480" t="s">
        <v>1598</v>
      </c>
      <c r="F1289" s="480" t="s">
        <v>1595</v>
      </c>
      <c r="G1289" s="489"/>
      <c r="H1289" s="427" t="n">
        <v>0.0725</v>
      </c>
      <c r="I1289" s="427"/>
      <c r="J1289" s="428" t="s">
        <v>8699</v>
      </c>
      <c r="K1289" s="489" t="s">
        <v>12967</v>
      </c>
      <c r="L1289" s="489" t="s">
        <v>5835</v>
      </c>
      <c r="M1289" s="480" t="s">
        <v>4686</v>
      </c>
      <c r="N1289" s="490" t="n">
        <v>95677</v>
      </c>
      <c r="O1289" s="458" t="s">
        <v>12968</v>
      </c>
      <c r="P1289" s="490"/>
      <c r="Q1289" s="490"/>
      <c r="R1289" s="491"/>
      <c r="S1289" s="490" t="s">
        <v>12969</v>
      </c>
      <c r="T1289" s="492"/>
      <c r="U1289" s="491"/>
      <c r="V1289" s="490"/>
      <c r="W1289" s="490"/>
      <c r="X1289" s="490"/>
      <c r="Y1289" s="490"/>
      <c r="Z1289" s="490"/>
      <c r="AB1289" s="493"/>
      <c r="AC1289" s="641"/>
      <c r="AD1289" s="642"/>
      <c r="AE1289" s="641"/>
      <c r="AF1289" s="641"/>
      <c r="AG1289" s="641"/>
      <c r="AH1289" s="641"/>
      <c r="AI1289" s="641"/>
      <c r="AJ1289" s="643"/>
      <c r="AK1289" s="437" t="s">
        <v>5946</v>
      </c>
      <c r="AL1289" s="507" t="s">
        <v>12970</v>
      </c>
      <c r="AM1289" s="489" t="s">
        <v>12971</v>
      </c>
      <c r="AN1289" s="494"/>
      <c r="AO1289" s="489" t="s">
        <v>5594</v>
      </c>
      <c r="AP1289" s="480" t="s">
        <v>4686</v>
      </c>
      <c r="AQ1289" s="490" t="n">
        <v>95747</v>
      </c>
      <c r="AR1289" s="489" t="s">
        <v>12972</v>
      </c>
      <c r="AS1289" s="441"/>
      <c r="AT1289" s="495"/>
      <c r="AU1289" s="496"/>
      <c r="AV1289" s="497" t="n">
        <v>4</v>
      </c>
      <c r="AW1289" s="497"/>
      <c r="AX1289" s="497"/>
      <c r="AY1289" s="497"/>
      <c r="AZ1289" s="497"/>
      <c r="BA1289" s="497"/>
      <c r="BB1289" s="497"/>
      <c r="BC1289" s="497"/>
      <c r="BD1289" s="497"/>
      <c r="BE1289" s="497"/>
      <c r="BF1289" s="497"/>
      <c r="BG1289" s="497" t="s">
        <v>12973</v>
      </c>
      <c r="BH1289" s="497"/>
      <c r="BI1289" s="497"/>
      <c r="BJ1289" s="497"/>
      <c r="BK1289" s="497"/>
      <c r="BL1289" s="498"/>
      <c r="BM1289" s="498"/>
      <c r="BN1289" s="498"/>
      <c r="BO1289" s="477"/>
      <c r="BP1289" s="478"/>
      <c r="BQ1289" s="462"/>
    </row>
    <row r="1290" customFormat="false" ht="14.1" hidden="false" customHeight="true" outlineLevel="0" collapsed="false">
      <c r="A1290" s="41" t="s">
        <v>4065</v>
      </c>
      <c r="B1290" s="412" t="s">
        <v>4682</v>
      </c>
      <c r="C1290" s="479" t="s">
        <v>6129</v>
      </c>
      <c r="D1290" s="480"/>
      <c r="E1290" s="480" t="s">
        <v>6059</v>
      </c>
      <c r="F1290" s="480" t="s">
        <v>4064</v>
      </c>
      <c r="G1290" s="489" t="s">
        <v>6060</v>
      </c>
      <c r="H1290" s="427" t="n">
        <v>0.0925</v>
      </c>
      <c r="I1290" s="427" t="n">
        <v>0.09</v>
      </c>
      <c r="J1290" s="428" t="s">
        <v>6061</v>
      </c>
      <c r="K1290" s="489" t="s">
        <v>6062</v>
      </c>
      <c r="L1290" s="489" t="s">
        <v>5454</v>
      </c>
      <c r="M1290" s="480" t="s">
        <v>4686</v>
      </c>
      <c r="N1290" s="490" t="n">
        <v>95117</v>
      </c>
      <c r="O1290" s="458" t="s">
        <v>6063</v>
      </c>
      <c r="P1290" s="458" t="s">
        <v>6063</v>
      </c>
      <c r="Q1290" s="458" t="s">
        <v>6063</v>
      </c>
      <c r="R1290" s="491"/>
      <c r="S1290" s="490"/>
      <c r="T1290" s="492"/>
      <c r="U1290" s="491"/>
      <c r="V1290" s="490"/>
      <c r="W1290" s="490"/>
      <c r="X1290" s="490"/>
      <c r="Y1290" s="490"/>
      <c r="Z1290" s="490"/>
      <c r="AB1290" s="493"/>
      <c r="AC1290" s="641"/>
      <c r="AD1290" s="642"/>
      <c r="AE1290" s="641"/>
      <c r="AF1290" s="641"/>
      <c r="AG1290" s="641"/>
      <c r="AH1290" s="641"/>
      <c r="AI1290" s="641"/>
      <c r="AJ1290" s="643"/>
      <c r="AK1290" s="437" t="s">
        <v>5946</v>
      </c>
      <c r="AL1290" s="507" t="s">
        <v>6064</v>
      </c>
      <c r="AM1290" s="489" t="s">
        <v>6062</v>
      </c>
      <c r="AN1290" s="494"/>
      <c r="AO1290" s="489" t="s">
        <v>5454</v>
      </c>
      <c r="AP1290" s="480" t="s">
        <v>4686</v>
      </c>
      <c r="AQ1290" s="490" t="n">
        <v>95117</v>
      </c>
      <c r="AR1290" s="489" t="s">
        <v>6065</v>
      </c>
      <c r="AS1290" s="441"/>
      <c r="AT1290" s="495"/>
      <c r="AU1290" s="496"/>
      <c r="AV1290" s="497"/>
      <c r="AW1290" s="497"/>
      <c r="AX1290" s="497"/>
      <c r="AY1290" s="497"/>
      <c r="AZ1290" s="497"/>
      <c r="BA1290" s="497"/>
      <c r="BB1290" s="497"/>
      <c r="BC1290" s="497"/>
      <c r="BD1290" s="497"/>
      <c r="BE1290" s="497"/>
      <c r="BF1290" s="497"/>
      <c r="BG1290" s="497"/>
      <c r="BH1290" s="497"/>
      <c r="BI1290" s="497"/>
      <c r="BJ1290" s="497"/>
      <c r="BK1290" s="497"/>
      <c r="BL1290" s="498"/>
      <c r="BM1290" s="498"/>
      <c r="BN1290" s="498"/>
      <c r="BO1290" s="469"/>
      <c r="BP1290" s="478"/>
      <c r="BQ1290" s="462"/>
    </row>
    <row r="1291" customFormat="false" ht="14.1" hidden="false" customHeight="true" outlineLevel="0" collapsed="false">
      <c r="A1291" s="41" t="s">
        <v>6128</v>
      </c>
      <c r="B1291" s="412" t="s">
        <v>4682</v>
      </c>
      <c r="C1291" s="445" t="s">
        <v>6129</v>
      </c>
      <c r="D1291" s="120"/>
      <c r="E1291" s="120" t="s">
        <v>1493</v>
      </c>
      <c r="F1291" s="120" t="s">
        <v>6130</v>
      </c>
      <c r="G1291" s="456"/>
      <c r="H1291" s="427" t="n">
        <v>0</v>
      </c>
      <c r="I1291" s="427"/>
      <c r="J1291" s="428" t="s">
        <v>6131</v>
      </c>
      <c r="K1291" s="412" t="s">
        <v>6132</v>
      </c>
      <c r="L1291" s="412" t="s">
        <v>6133</v>
      </c>
      <c r="M1291" s="120" t="s">
        <v>6134</v>
      </c>
      <c r="N1291" s="457" t="n">
        <v>3249</v>
      </c>
      <c r="O1291" s="430"/>
      <c r="P1291" s="431"/>
      <c r="Q1291" s="431"/>
      <c r="R1291" s="459"/>
      <c r="S1291" s="460"/>
      <c r="T1291" s="461"/>
      <c r="U1291" s="459"/>
      <c r="V1291" s="120"/>
      <c r="W1291" s="120"/>
      <c r="X1291" s="120"/>
      <c r="Y1291" s="120"/>
      <c r="Z1291" s="460"/>
      <c r="AB1291" s="456"/>
      <c r="AC1291" s="645"/>
      <c r="AD1291" s="645"/>
      <c r="AE1291" s="645"/>
      <c r="AF1291" s="645"/>
      <c r="AG1291" s="645"/>
      <c r="AH1291" s="645"/>
      <c r="AI1291" s="645"/>
      <c r="AJ1291" s="498"/>
      <c r="AK1291" s="437" t="s">
        <v>5946</v>
      </c>
      <c r="AL1291" s="507" t="s">
        <v>6135</v>
      </c>
      <c r="AM1291" s="412" t="s">
        <v>6136</v>
      </c>
      <c r="AN1291" s="462"/>
      <c r="AO1291" s="412" t="s">
        <v>6137</v>
      </c>
      <c r="AP1291" s="120" t="s">
        <v>4686</v>
      </c>
      <c r="AQ1291" s="457" t="n">
        <v>94005</v>
      </c>
      <c r="AR1291" s="463" t="s">
        <v>2659</v>
      </c>
      <c r="AS1291" s="437"/>
      <c r="AT1291" s="465"/>
      <c r="AU1291" s="459"/>
      <c r="AV1291" s="466"/>
      <c r="AW1291" s="467"/>
      <c r="AX1291" s="467"/>
      <c r="AY1291" s="467"/>
      <c r="AZ1291" s="467"/>
      <c r="BA1291" s="467"/>
      <c r="BB1291" s="467"/>
      <c r="BC1291" s="467"/>
      <c r="BD1291" s="467"/>
      <c r="BE1291" s="467"/>
      <c r="BF1291" s="467"/>
      <c r="BG1291" s="467"/>
      <c r="BH1291" s="467"/>
      <c r="BI1291" s="467"/>
      <c r="BJ1291" s="467"/>
      <c r="BK1291" s="467"/>
      <c r="BL1291" s="468"/>
      <c r="BM1291" s="468"/>
      <c r="BN1291" s="468"/>
      <c r="BO1291" s="412"/>
      <c r="BP1291" s="463"/>
      <c r="BQ1291" s="462"/>
    </row>
    <row r="1292" customFormat="false" ht="14.1" hidden="false" customHeight="true" outlineLevel="0" collapsed="false">
      <c r="A1292" s="41" t="s">
        <v>6138</v>
      </c>
      <c r="B1292" s="412" t="s">
        <v>5977</v>
      </c>
      <c r="C1292" s="445" t="s">
        <v>6129</v>
      </c>
      <c r="D1292" s="120"/>
      <c r="E1292" s="120" t="s">
        <v>6139</v>
      </c>
      <c r="F1292" s="120" t="s">
        <v>2659</v>
      </c>
      <c r="G1292" s="456"/>
      <c r="H1292" s="427" t="n">
        <v>0.0875</v>
      </c>
      <c r="I1292" s="427" t="n">
        <v>0.09</v>
      </c>
      <c r="J1292" s="428" t="s">
        <v>6140</v>
      </c>
      <c r="K1292" s="412" t="s">
        <v>6136</v>
      </c>
      <c r="L1292" s="412" t="s">
        <v>6137</v>
      </c>
      <c r="M1292" s="120" t="s">
        <v>4686</v>
      </c>
      <c r="N1292" s="457" t="n">
        <v>94005</v>
      </c>
      <c r="O1292" s="458" t="s">
        <v>6141</v>
      </c>
      <c r="P1292" s="431"/>
      <c r="Q1292" s="431"/>
      <c r="R1292" s="459" t="s">
        <v>6142</v>
      </c>
      <c r="S1292" s="460"/>
      <c r="T1292" s="461"/>
      <c r="U1292" s="459"/>
      <c r="V1292" s="120"/>
      <c r="W1292" s="120"/>
      <c r="X1292" s="120"/>
      <c r="Y1292" s="120"/>
      <c r="Z1292" s="460" t="s">
        <v>6143</v>
      </c>
      <c r="AB1292" s="456"/>
      <c r="AC1292" s="641"/>
      <c r="AD1292" s="642"/>
      <c r="AE1292" s="641"/>
      <c r="AF1292" s="641"/>
      <c r="AG1292" s="641"/>
      <c r="AH1292" s="641"/>
      <c r="AI1292" s="641"/>
      <c r="AJ1292" s="643"/>
      <c r="AK1292" s="437" t="s">
        <v>5946</v>
      </c>
      <c r="AL1292" s="507" t="s">
        <v>6144</v>
      </c>
      <c r="AM1292" s="412" t="s">
        <v>6136</v>
      </c>
      <c r="AN1292" s="462"/>
      <c r="AO1292" s="412" t="s">
        <v>6137</v>
      </c>
      <c r="AP1292" s="120" t="s">
        <v>4686</v>
      </c>
      <c r="AQ1292" s="457" t="n">
        <v>94005</v>
      </c>
      <c r="AR1292" s="463" t="s">
        <v>2659</v>
      </c>
      <c r="AS1292" s="437"/>
      <c r="AT1292" s="465"/>
      <c r="AU1292" s="459"/>
      <c r="AV1292" s="466" t="n">
        <v>2</v>
      </c>
      <c r="AW1292" s="467"/>
      <c r="AX1292" s="467"/>
      <c r="AY1292" s="467"/>
      <c r="AZ1292" s="467"/>
      <c r="BA1292" s="467"/>
      <c r="BB1292" s="467"/>
      <c r="BC1292" s="467"/>
      <c r="BD1292" s="467"/>
      <c r="BE1292" s="467"/>
      <c r="BF1292" s="467"/>
      <c r="BG1292" s="467"/>
      <c r="BH1292" s="467"/>
      <c r="BI1292" s="467"/>
      <c r="BJ1292" s="467"/>
      <c r="BK1292" s="467"/>
      <c r="BL1292" s="468"/>
      <c r="BM1292" s="468"/>
      <c r="BN1292" s="468"/>
      <c r="BO1292" s="477"/>
      <c r="BP1292" s="463"/>
      <c r="BQ1292" s="462"/>
    </row>
    <row r="1293" customFormat="false" ht="14.1" hidden="false" customHeight="true" outlineLevel="0" collapsed="false">
      <c r="A1293" s="41" t="s">
        <v>6145</v>
      </c>
      <c r="B1293" s="412" t="s">
        <v>5977</v>
      </c>
      <c r="C1293" s="445" t="s">
        <v>6129</v>
      </c>
      <c r="D1293" s="120"/>
      <c r="E1293" s="120" t="s">
        <v>6146</v>
      </c>
      <c r="F1293" s="120" t="s">
        <v>2757</v>
      </c>
      <c r="G1293" s="456" t="s">
        <v>6147</v>
      </c>
      <c r="H1293" s="427" t="n">
        <v>0.095</v>
      </c>
      <c r="I1293" s="427" t="n">
        <v>0.09</v>
      </c>
      <c r="J1293" s="428" t="s">
        <v>6359</v>
      </c>
      <c r="K1293" s="412" t="s">
        <v>6149</v>
      </c>
      <c r="L1293" s="412" t="s">
        <v>6150</v>
      </c>
      <c r="M1293" s="120" t="s">
        <v>4686</v>
      </c>
      <c r="N1293" s="457" t="n">
        <v>90069</v>
      </c>
      <c r="O1293" s="458" t="s">
        <v>6141</v>
      </c>
      <c r="P1293" s="431"/>
      <c r="Q1293" s="431"/>
      <c r="R1293" s="459"/>
      <c r="S1293" s="460"/>
      <c r="T1293" s="461"/>
      <c r="U1293" s="459"/>
      <c r="V1293" s="120"/>
      <c r="W1293" s="120"/>
      <c r="X1293" s="120"/>
      <c r="Y1293" s="120"/>
      <c r="Z1293" s="460" t="s">
        <v>6143</v>
      </c>
      <c r="AB1293" s="456"/>
      <c r="AC1293" s="641"/>
      <c r="AD1293" s="642"/>
      <c r="AE1293" s="641"/>
      <c r="AF1293" s="641"/>
      <c r="AG1293" s="641"/>
      <c r="AH1293" s="641"/>
      <c r="AI1293" s="641"/>
      <c r="AJ1293" s="643"/>
      <c r="AK1293" s="437" t="s">
        <v>5946</v>
      </c>
      <c r="AL1293" s="507" t="s">
        <v>6144</v>
      </c>
      <c r="AM1293" s="412" t="s">
        <v>6136</v>
      </c>
      <c r="AN1293" s="462"/>
      <c r="AO1293" s="412" t="s">
        <v>6137</v>
      </c>
      <c r="AP1293" s="120" t="s">
        <v>4686</v>
      </c>
      <c r="AQ1293" s="457" t="n">
        <v>94005</v>
      </c>
      <c r="AR1293" s="463" t="s">
        <v>2659</v>
      </c>
      <c r="AS1293" s="437"/>
      <c r="AT1293" s="465"/>
      <c r="AU1293" s="459"/>
      <c r="AV1293" s="466" t="n">
        <v>2</v>
      </c>
      <c r="AW1293" s="467" t="s">
        <v>6151</v>
      </c>
      <c r="AX1293" s="467" t="s">
        <v>6152</v>
      </c>
      <c r="AY1293" s="467" t="s">
        <v>6153</v>
      </c>
      <c r="AZ1293" s="467" t="s">
        <v>6154</v>
      </c>
      <c r="BA1293" s="467" t="s">
        <v>6155</v>
      </c>
      <c r="BB1293" s="467" t="s">
        <v>6155</v>
      </c>
      <c r="BC1293" s="467" t="s">
        <v>6156</v>
      </c>
      <c r="BD1293" s="467" t="s">
        <v>6157</v>
      </c>
      <c r="BE1293" s="467" t="s">
        <v>6158</v>
      </c>
      <c r="BF1293" s="467"/>
      <c r="BG1293" s="467"/>
      <c r="BH1293" s="467" t="s">
        <v>6155</v>
      </c>
      <c r="BI1293" s="467" t="s">
        <v>6159</v>
      </c>
      <c r="BJ1293" s="467" t="s">
        <v>6160</v>
      </c>
      <c r="BK1293" s="467" t="s">
        <v>6161</v>
      </c>
      <c r="BL1293" s="468"/>
      <c r="BM1293" s="468"/>
      <c r="BN1293" s="468"/>
      <c r="BO1293" s="477"/>
      <c r="BP1293" s="463"/>
      <c r="BQ1293" s="462"/>
    </row>
    <row r="1294" customFormat="false" ht="14.1" hidden="false" customHeight="true" outlineLevel="0" collapsed="false">
      <c r="A1294" s="41" t="s">
        <v>12974</v>
      </c>
      <c r="B1294" s="412" t="s">
        <v>5977</v>
      </c>
      <c r="C1294" s="445" t="s">
        <v>6129</v>
      </c>
      <c r="D1294" s="120"/>
      <c r="E1294" s="120" t="s">
        <v>2455</v>
      </c>
      <c r="F1294" s="120" t="s">
        <v>2864</v>
      </c>
      <c r="G1294" s="456"/>
      <c r="H1294" s="427" t="n">
        <v>0.085</v>
      </c>
      <c r="I1294" s="427" t="n">
        <v>0.0875</v>
      </c>
      <c r="J1294" s="428" t="s">
        <v>5772</v>
      </c>
      <c r="K1294" s="412" t="s">
        <v>12975</v>
      </c>
      <c r="L1294" s="412" t="s">
        <v>4720</v>
      </c>
      <c r="M1294" s="120" t="s">
        <v>4686</v>
      </c>
      <c r="N1294" s="457" t="n">
        <v>94109</v>
      </c>
      <c r="O1294" s="458" t="s">
        <v>6141</v>
      </c>
      <c r="P1294" s="431"/>
      <c r="Q1294" s="431"/>
      <c r="R1294" s="459"/>
      <c r="S1294" s="460"/>
      <c r="T1294" s="461"/>
      <c r="U1294" s="459"/>
      <c r="V1294" s="120"/>
      <c r="W1294" s="120"/>
      <c r="X1294" s="120"/>
      <c r="Y1294" s="120"/>
      <c r="Z1294" s="460" t="s">
        <v>6143</v>
      </c>
      <c r="AB1294" s="456"/>
      <c r="AC1294" s="641"/>
      <c r="AD1294" s="642"/>
      <c r="AE1294" s="641"/>
      <c r="AF1294" s="641"/>
      <c r="AG1294" s="641"/>
      <c r="AH1294" s="641"/>
      <c r="AI1294" s="641"/>
      <c r="AJ1294" s="643"/>
      <c r="AK1294" s="437" t="s">
        <v>5946</v>
      </c>
      <c r="AL1294" s="507" t="s">
        <v>6144</v>
      </c>
      <c r="AM1294" s="412" t="s">
        <v>6136</v>
      </c>
      <c r="AN1294" s="462"/>
      <c r="AO1294" s="412" t="s">
        <v>6137</v>
      </c>
      <c r="AP1294" s="120" t="s">
        <v>4686</v>
      </c>
      <c r="AQ1294" s="457" t="n">
        <v>94005</v>
      </c>
      <c r="AR1294" s="463" t="s">
        <v>2659</v>
      </c>
      <c r="AS1294" s="437"/>
      <c r="AT1294" s="465"/>
      <c r="AU1294" s="459"/>
      <c r="AV1294" s="466" t="n">
        <v>2</v>
      </c>
      <c r="AW1294" s="467"/>
      <c r="AX1294" s="467"/>
      <c r="AY1294" s="467"/>
      <c r="AZ1294" s="467"/>
      <c r="BA1294" s="467"/>
      <c r="BB1294" s="467"/>
      <c r="BC1294" s="467"/>
      <c r="BD1294" s="467"/>
      <c r="BE1294" s="467"/>
      <c r="BF1294" s="467"/>
      <c r="BG1294" s="467"/>
      <c r="BH1294" s="467"/>
      <c r="BI1294" s="467"/>
      <c r="BJ1294" s="467"/>
      <c r="BK1294" s="467"/>
      <c r="BL1294" s="468"/>
      <c r="BM1294" s="468"/>
      <c r="BN1294" s="468"/>
      <c r="BO1294" s="477"/>
      <c r="BP1294" s="463"/>
      <c r="BQ1294" s="462"/>
    </row>
    <row r="1295" customFormat="false" ht="14.1" hidden="false" customHeight="true" outlineLevel="0" collapsed="false">
      <c r="A1295" s="41" t="s">
        <v>2529</v>
      </c>
      <c r="B1295" s="412" t="s">
        <v>4682</v>
      </c>
      <c r="C1295" s="479" t="s">
        <v>6129</v>
      </c>
      <c r="D1295" s="480" t="s">
        <v>6561</v>
      </c>
      <c r="E1295" s="480" t="s">
        <v>2528</v>
      </c>
      <c r="F1295" s="480" t="s">
        <v>2276</v>
      </c>
      <c r="G1295" s="489"/>
      <c r="H1295" s="427" t="n">
        <v>0.09</v>
      </c>
      <c r="I1295" s="427" t="n">
        <v>0.0925</v>
      </c>
      <c r="J1295" s="428" t="s">
        <v>6450</v>
      </c>
      <c r="K1295" s="489" t="s">
        <v>12976</v>
      </c>
      <c r="L1295" s="489" t="s">
        <v>8636</v>
      </c>
      <c r="M1295" s="480" t="s">
        <v>4686</v>
      </c>
      <c r="N1295" s="490" t="n">
        <v>94904</v>
      </c>
      <c r="O1295" s="566"/>
      <c r="P1295" s="490"/>
      <c r="Q1295" s="490"/>
      <c r="R1295" s="491"/>
      <c r="S1295" s="490"/>
      <c r="T1295" s="492"/>
      <c r="U1295" s="491"/>
      <c r="V1295" s="490"/>
      <c r="W1295" s="490"/>
      <c r="X1295" s="490"/>
      <c r="Y1295" s="490"/>
      <c r="Z1295" s="490"/>
      <c r="AB1295" s="493"/>
      <c r="AC1295" s="645"/>
      <c r="AD1295" s="645"/>
      <c r="AE1295" s="645"/>
      <c r="AF1295" s="645"/>
      <c r="AG1295" s="645"/>
      <c r="AH1295" s="645"/>
      <c r="AI1295" s="645"/>
      <c r="AJ1295" s="498"/>
      <c r="AK1295" s="437" t="s">
        <v>5946</v>
      </c>
      <c r="AL1295" s="507" t="s">
        <v>6144</v>
      </c>
      <c r="AM1295" s="489" t="s">
        <v>12976</v>
      </c>
      <c r="AN1295" s="494"/>
      <c r="AO1295" s="489" t="s">
        <v>8636</v>
      </c>
      <c r="AP1295" s="480" t="s">
        <v>4686</v>
      </c>
      <c r="AQ1295" s="490" t="n">
        <v>94904</v>
      </c>
      <c r="AR1295" s="489" t="s">
        <v>2276</v>
      </c>
      <c r="AS1295" s="437"/>
      <c r="AT1295" s="495"/>
      <c r="AU1295" s="496"/>
      <c r="AV1295" s="497"/>
      <c r="AW1295" s="497"/>
      <c r="AX1295" s="497"/>
      <c r="AY1295" s="497"/>
      <c r="AZ1295" s="497"/>
      <c r="BA1295" s="497"/>
      <c r="BB1295" s="497"/>
      <c r="BC1295" s="497"/>
      <c r="BD1295" s="497"/>
      <c r="BE1295" s="497"/>
      <c r="BF1295" s="497"/>
      <c r="BG1295" s="497"/>
      <c r="BH1295" s="497"/>
      <c r="BI1295" s="497"/>
      <c r="BJ1295" s="497"/>
      <c r="BK1295" s="497"/>
      <c r="BL1295" s="498"/>
      <c r="BM1295" s="498"/>
      <c r="BN1295" s="498"/>
      <c r="BO1295" s="469"/>
      <c r="BP1295" s="412"/>
      <c r="BQ1295" s="462"/>
    </row>
    <row r="1296" customFormat="false" ht="14.1" hidden="false" customHeight="true" outlineLevel="0" collapsed="false">
      <c r="A1296" s="41" t="s">
        <v>6413</v>
      </c>
      <c r="B1296" s="412" t="s">
        <v>4682</v>
      </c>
      <c r="C1296" s="445" t="s">
        <v>6129</v>
      </c>
      <c r="D1296" s="120"/>
      <c r="E1296" s="120" t="s">
        <v>1615</v>
      </c>
      <c r="F1296" s="120" t="s">
        <v>1952</v>
      </c>
      <c r="G1296" s="456" t="s">
        <v>6415</v>
      </c>
      <c r="H1296" s="427" t="n">
        <v>0.085</v>
      </c>
      <c r="I1296" s="427" t="n">
        <v>0.0875</v>
      </c>
      <c r="J1296" s="428" t="s">
        <v>5772</v>
      </c>
      <c r="K1296" s="412" t="s">
        <v>6416</v>
      </c>
      <c r="L1296" s="412" t="s">
        <v>4720</v>
      </c>
      <c r="M1296" s="120" t="s">
        <v>4686</v>
      </c>
      <c r="N1296" s="457" t="n">
        <v>94103</v>
      </c>
      <c r="O1296" s="458" t="s">
        <v>6417</v>
      </c>
      <c r="P1296" s="506"/>
      <c r="Q1296" s="506"/>
      <c r="R1296" s="459"/>
      <c r="S1296" s="460"/>
      <c r="T1296" s="461"/>
      <c r="U1296" s="459"/>
      <c r="V1296" s="120"/>
      <c r="W1296" s="120"/>
      <c r="X1296" s="120"/>
      <c r="Y1296" s="120"/>
      <c r="Z1296" s="460"/>
      <c r="AB1296" s="456"/>
      <c r="AK1296" s="437" t="s">
        <v>5946</v>
      </c>
      <c r="AL1296" s="507" t="s">
        <v>6064</v>
      </c>
      <c r="AM1296" s="412" t="s">
        <v>6416</v>
      </c>
      <c r="AN1296" s="462"/>
      <c r="AO1296" s="412" t="s">
        <v>4720</v>
      </c>
      <c r="AP1296" s="120" t="s">
        <v>4686</v>
      </c>
      <c r="AQ1296" s="457" t="n">
        <v>94103</v>
      </c>
      <c r="AR1296" s="463" t="s">
        <v>6415</v>
      </c>
      <c r="AT1296" s="465"/>
      <c r="AU1296" s="459"/>
      <c r="AV1296" s="466" t="n">
        <v>1</v>
      </c>
      <c r="AW1296" s="467"/>
      <c r="AX1296" s="467"/>
      <c r="AY1296" s="467"/>
      <c r="AZ1296" s="467"/>
      <c r="BA1296" s="467"/>
      <c r="BB1296" s="467"/>
      <c r="BC1296" s="467"/>
      <c r="BD1296" s="467"/>
      <c r="BE1296" s="467"/>
      <c r="BF1296" s="467"/>
      <c r="BG1296" s="467"/>
      <c r="BH1296" s="467"/>
      <c r="BI1296" s="467"/>
      <c r="BJ1296" s="467"/>
      <c r="BK1296" s="467"/>
      <c r="BL1296" s="468"/>
      <c r="BM1296" s="468"/>
      <c r="BN1296" s="468"/>
      <c r="BO1296" s="477"/>
      <c r="BP1296" s="463"/>
      <c r="BQ1296" s="462"/>
    </row>
    <row r="1297" customFormat="false" ht="14.1" hidden="false" customHeight="true" outlineLevel="0" collapsed="false">
      <c r="A1297" s="41" t="s">
        <v>12977</v>
      </c>
      <c r="B1297" s="412" t="s">
        <v>4682</v>
      </c>
      <c r="C1297" s="445" t="s">
        <v>6129</v>
      </c>
      <c r="D1297" s="644"/>
      <c r="E1297" s="120" t="s">
        <v>12978</v>
      </c>
      <c r="F1297" s="120" t="s">
        <v>12979</v>
      </c>
      <c r="G1297" s="456"/>
      <c r="H1297" s="427" t="n">
        <v>0</v>
      </c>
      <c r="I1297" s="427"/>
      <c r="J1297" s="428" t="s">
        <v>6131</v>
      </c>
      <c r="K1297" s="412" t="s">
        <v>12980</v>
      </c>
      <c r="L1297" s="412" t="s">
        <v>12981</v>
      </c>
      <c r="M1297" s="120" t="s">
        <v>12982</v>
      </c>
      <c r="N1297" s="457" t="n">
        <v>10010</v>
      </c>
      <c r="O1297" s="458"/>
      <c r="P1297" s="431"/>
      <c r="Q1297" s="431"/>
      <c r="R1297" s="459"/>
      <c r="S1297" s="460"/>
      <c r="T1297" s="461"/>
      <c r="U1297" s="459"/>
      <c r="V1297" s="120"/>
      <c r="W1297" s="120"/>
      <c r="X1297" s="120"/>
      <c r="Y1297" s="120"/>
      <c r="Z1297" s="460"/>
      <c r="AB1297" s="456"/>
      <c r="AK1297" s="437" t="s">
        <v>5946</v>
      </c>
      <c r="AL1297" s="507" t="s">
        <v>6778</v>
      </c>
      <c r="AM1297" s="412" t="s">
        <v>12980</v>
      </c>
      <c r="AN1297" s="462"/>
      <c r="AO1297" s="412" t="s">
        <v>12981</v>
      </c>
      <c r="AP1297" s="120" t="s">
        <v>12982</v>
      </c>
      <c r="AQ1297" s="457" t="n">
        <v>10010</v>
      </c>
      <c r="AR1297" s="463" t="s">
        <v>12979</v>
      </c>
      <c r="AS1297" s="441"/>
      <c r="AT1297" s="465"/>
      <c r="AU1297" s="459"/>
      <c r="AV1297" s="466"/>
      <c r="AW1297" s="467"/>
      <c r="AX1297" s="467"/>
      <c r="AY1297" s="467"/>
      <c r="AZ1297" s="467"/>
      <c r="BA1297" s="467"/>
      <c r="BB1297" s="467"/>
      <c r="BC1297" s="467"/>
      <c r="BD1297" s="467"/>
      <c r="BE1297" s="467"/>
      <c r="BF1297" s="467"/>
      <c r="BG1297" s="467"/>
      <c r="BH1297" s="467"/>
      <c r="BI1297" s="467"/>
      <c r="BJ1297" s="467"/>
      <c r="BK1297" s="467"/>
      <c r="BL1297" s="468"/>
      <c r="BM1297" s="468"/>
      <c r="BN1297" s="468"/>
      <c r="BO1297" s="412"/>
      <c r="BP1297" s="412"/>
      <c r="BQ1297" s="462"/>
    </row>
    <row r="1298" customFormat="false" ht="14.1" hidden="false" customHeight="true" outlineLevel="0" collapsed="false">
      <c r="A1298" s="41" t="s">
        <v>12983</v>
      </c>
      <c r="B1298" s="412" t="s">
        <v>4682</v>
      </c>
      <c r="C1298" s="445" t="s">
        <v>6129</v>
      </c>
      <c r="D1298" s="644"/>
      <c r="E1298" s="120" t="s">
        <v>12978</v>
      </c>
      <c r="F1298" s="120" t="s">
        <v>12979</v>
      </c>
      <c r="G1298" s="456"/>
      <c r="H1298" s="427" t="n">
        <v>0</v>
      </c>
      <c r="I1298" s="427"/>
      <c r="J1298" s="428" t="s">
        <v>6131</v>
      </c>
      <c r="K1298" s="412" t="s">
        <v>12984</v>
      </c>
      <c r="L1298" s="412" t="s">
        <v>12985</v>
      </c>
      <c r="M1298" s="120" t="s">
        <v>12986</v>
      </c>
      <c r="N1298" s="457" t="n">
        <v>33127</v>
      </c>
      <c r="O1298" s="458"/>
      <c r="P1298" s="431"/>
      <c r="Q1298" s="431"/>
      <c r="R1298" s="459"/>
      <c r="S1298" s="460"/>
      <c r="T1298" s="461"/>
      <c r="U1298" s="459"/>
      <c r="V1298" s="120"/>
      <c r="W1298" s="120"/>
      <c r="X1298" s="120"/>
      <c r="Y1298" s="120"/>
      <c r="Z1298" s="460"/>
      <c r="AB1298" s="456"/>
      <c r="AK1298" s="437" t="s">
        <v>5946</v>
      </c>
      <c r="AL1298" s="507" t="s">
        <v>6778</v>
      </c>
      <c r="AM1298" s="412" t="s">
        <v>12980</v>
      </c>
      <c r="AN1298" s="462"/>
      <c r="AO1298" s="412" t="s">
        <v>12981</v>
      </c>
      <c r="AP1298" s="120" t="s">
        <v>12982</v>
      </c>
      <c r="AQ1298" s="457" t="n">
        <v>10010</v>
      </c>
      <c r="AR1298" s="463" t="s">
        <v>12979</v>
      </c>
      <c r="AS1298" s="441"/>
      <c r="AT1298" s="465"/>
      <c r="AU1298" s="459"/>
      <c r="AV1298" s="466"/>
      <c r="AW1298" s="467"/>
      <c r="AX1298" s="467"/>
      <c r="AY1298" s="467"/>
      <c r="AZ1298" s="467"/>
      <c r="BA1298" s="467"/>
      <c r="BB1298" s="467"/>
      <c r="BC1298" s="467"/>
      <c r="BD1298" s="467"/>
      <c r="BE1298" s="467"/>
      <c r="BF1298" s="467"/>
      <c r="BG1298" s="467"/>
      <c r="BH1298" s="467"/>
      <c r="BI1298" s="467"/>
      <c r="BJ1298" s="467"/>
      <c r="BK1298" s="467"/>
      <c r="BL1298" s="468"/>
      <c r="BM1298" s="468"/>
      <c r="BN1298" s="468"/>
      <c r="BO1298" s="412"/>
      <c r="BP1298" s="412"/>
      <c r="BQ1298" s="462"/>
    </row>
    <row r="1299" customFormat="false" ht="14.1" hidden="false" customHeight="true" outlineLevel="0" collapsed="false">
      <c r="A1299" s="41" t="s">
        <v>2972</v>
      </c>
      <c r="B1299" s="412" t="s">
        <v>4682</v>
      </c>
      <c r="C1299" s="445" t="s">
        <v>6129</v>
      </c>
      <c r="D1299" s="120" t="s">
        <v>6638</v>
      </c>
      <c r="E1299" s="120" t="s">
        <v>1477</v>
      </c>
      <c r="F1299" s="460" t="s">
        <v>2971</v>
      </c>
      <c r="G1299" s="456"/>
      <c r="H1299" s="427" t="n">
        <v>0.0925</v>
      </c>
      <c r="I1299" s="427" t="n">
        <v>0.095</v>
      </c>
      <c r="J1299" s="428" t="s">
        <v>82</v>
      </c>
      <c r="K1299" s="412" t="s">
        <v>12987</v>
      </c>
      <c r="L1299" s="412" t="s">
        <v>5820</v>
      </c>
      <c r="M1299" s="120" t="s">
        <v>4686</v>
      </c>
      <c r="N1299" s="457" t="n">
        <v>94801</v>
      </c>
      <c r="O1299" s="458"/>
      <c r="P1299" s="431"/>
      <c r="Q1299" s="431"/>
      <c r="R1299" s="459"/>
      <c r="S1299" s="460"/>
      <c r="T1299" s="461"/>
      <c r="U1299" s="459"/>
      <c r="V1299" s="120"/>
      <c r="W1299" s="120"/>
      <c r="X1299" s="120"/>
      <c r="Y1299" s="120"/>
      <c r="Z1299" s="460"/>
      <c r="AB1299" s="456"/>
      <c r="AC1299" s="641" t="s">
        <v>7695</v>
      </c>
      <c r="AD1299" s="642"/>
      <c r="AE1299" s="641"/>
      <c r="AF1299" s="641"/>
      <c r="AG1299" s="641"/>
      <c r="AH1299" s="641"/>
      <c r="AI1299" s="641"/>
      <c r="AJ1299" s="643" t="s">
        <v>7581</v>
      </c>
      <c r="AK1299" s="437" t="s">
        <v>5946</v>
      </c>
      <c r="AL1299" s="507" t="s">
        <v>6778</v>
      </c>
      <c r="AM1299" s="412" t="str">
        <f aca="false">K1299</f>
        <v>1434 Bissell Avenue</v>
      </c>
      <c r="AN1299" s="462"/>
      <c r="AO1299" s="412" t="s">
        <v>5820</v>
      </c>
      <c r="AP1299" s="120" t="s">
        <v>4686</v>
      </c>
      <c r="AQ1299" s="457" t="n">
        <v>94801</v>
      </c>
      <c r="AR1299" s="463" t="s">
        <v>2971</v>
      </c>
      <c r="AS1299" s="441"/>
      <c r="AT1299" s="465"/>
      <c r="AU1299" s="459"/>
      <c r="AV1299" s="466" t="n">
        <v>2</v>
      </c>
      <c r="AW1299" s="467" t="s">
        <v>6151</v>
      </c>
      <c r="AX1299" s="467" t="s">
        <v>8068</v>
      </c>
      <c r="AY1299" s="467" t="s">
        <v>6153</v>
      </c>
      <c r="AZ1299" s="467" t="s">
        <v>7450</v>
      </c>
      <c r="BA1299" s="467" t="s">
        <v>9118</v>
      </c>
      <c r="BB1299" s="467" t="s">
        <v>7450</v>
      </c>
      <c r="BC1299" s="467" t="s">
        <v>7450</v>
      </c>
      <c r="BD1299" s="467" t="s">
        <v>7450</v>
      </c>
      <c r="BE1299" s="467" t="s">
        <v>7450</v>
      </c>
      <c r="BF1299" s="467"/>
      <c r="BG1299" s="467"/>
      <c r="BH1299" s="467" t="s">
        <v>7450</v>
      </c>
      <c r="BI1299" s="467"/>
      <c r="BJ1299" s="467"/>
      <c r="BK1299" s="467"/>
      <c r="BL1299" s="468"/>
      <c r="BM1299" s="468"/>
      <c r="BN1299" s="468"/>
      <c r="BO1299" s="477"/>
      <c r="BP1299" s="463"/>
      <c r="BQ1299" s="462"/>
    </row>
    <row r="1300" customFormat="false" ht="14.1" hidden="false" customHeight="true" outlineLevel="0" collapsed="false">
      <c r="A1300" s="41" t="s">
        <v>3670</v>
      </c>
      <c r="B1300" s="412" t="s">
        <v>4682</v>
      </c>
      <c r="C1300" s="563" t="s">
        <v>6129</v>
      </c>
      <c r="E1300" s="425" t="s">
        <v>3669</v>
      </c>
      <c r="F1300" s="425" t="s">
        <v>3668</v>
      </c>
      <c r="G1300" s="426" t="s">
        <v>12988</v>
      </c>
      <c r="H1300" s="427" t="n">
        <v>0.0975</v>
      </c>
      <c r="I1300" s="427" t="n">
        <v>0.09</v>
      </c>
      <c r="J1300" s="428" t="s">
        <v>6898</v>
      </c>
      <c r="K1300" s="412" t="s">
        <v>12989</v>
      </c>
      <c r="L1300" s="412" t="s">
        <v>6898</v>
      </c>
      <c r="M1300" s="414" t="s">
        <v>4686</v>
      </c>
      <c r="N1300" s="429" t="n">
        <v>94531</v>
      </c>
      <c r="O1300" s="640" t="s">
        <v>12990</v>
      </c>
      <c r="P1300" s="548" t="s">
        <v>12991</v>
      </c>
      <c r="R1300" s="414" t="s">
        <v>12992</v>
      </c>
      <c r="S1300" s="433" t="s">
        <v>12993</v>
      </c>
      <c r="U1300" s="433"/>
      <c r="AK1300" s="437" t="s">
        <v>5946</v>
      </c>
      <c r="AL1300" s="507" t="s">
        <v>5946</v>
      </c>
      <c r="AM1300" s="412" t="s">
        <v>12989</v>
      </c>
      <c r="AO1300" s="412" t="s">
        <v>6898</v>
      </c>
      <c r="AP1300" s="414" t="s">
        <v>4686</v>
      </c>
      <c r="AQ1300" s="429" t="n">
        <v>94531</v>
      </c>
      <c r="AR1300" s="440" t="s">
        <v>3668</v>
      </c>
      <c r="AV1300" s="442" t="n">
        <v>4</v>
      </c>
      <c r="AW1300" s="443" t="s">
        <v>9230</v>
      </c>
      <c r="AX1300" s="443"/>
      <c r="AY1300" s="443"/>
      <c r="AZ1300" s="443"/>
      <c r="BA1300" s="443"/>
      <c r="BB1300" s="443"/>
      <c r="BC1300" s="443"/>
      <c r="BD1300" s="443"/>
      <c r="BE1300" s="443"/>
      <c r="BF1300" s="443"/>
      <c r="BG1300" s="443"/>
      <c r="BH1300" s="443"/>
      <c r="BI1300" s="443"/>
      <c r="BJ1300" s="443"/>
      <c r="BK1300" s="443"/>
      <c r="BL1300" s="412"/>
      <c r="BM1300" s="412"/>
      <c r="BN1300" s="412"/>
      <c r="BO1300" s="469"/>
      <c r="BP1300" s="463"/>
      <c r="BQ1300" s="462"/>
    </row>
    <row r="1301" customFormat="false" ht="14.1" hidden="false" customHeight="true" outlineLevel="0" collapsed="false">
      <c r="A1301" s="41" t="s">
        <v>4415</v>
      </c>
      <c r="B1301" s="412" t="s">
        <v>4682</v>
      </c>
      <c r="C1301" s="562" t="s">
        <v>6129</v>
      </c>
      <c r="D1301" s="480"/>
      <c r="E1301" s="480" t="s">
        <v>2064</v>
      </c>
      <c r="F1301" s="480" t="s">
        <v>4414</v>
      </c>
      <c r="G1301" s="489"/>
      <c r="H1301" s="427" t="n">
        <v>0.0775</v>
      </c>
      <c r="I1301" s="427" t="n">
        <v>0.08</v>
      </c>
      <c r="J1301" s="428" t="s">
        <v>6587</v>
      </c>
      <c r="K1301" s="489" t="s">
        <v>12994</v>
      </c>
      <c r="L1301" s="489" t="s">
        <v>12995</v>
      </c>
      <c r="M1301" s="480" t="s">
        <v>4686</v>
      </c>
      <c r="N1301" s="490" t="n">
        <v>95660</v>
      </c>
      <c r="O1301" s="458" t="s">
        <v>12996</v>
      </c>
      <c r="P1301" s="490"/>
      <c r="Q1301" s="490"/>
      <c r="R1301" s="491" t="s">
        <v>12997</v>
      </c>
      <c r="S1301" s="490" t="s">
        <v>4414</v>
      </c>
      <c r="T1301" s="492"/>
      <c r="U1301" s="491"/>
      <c r="V1301" s="490"/>
      <c r="W1301" s="490"/>
      <c r="X1301" s="490"/>
      <c r="Y1301" s="490"/>
      <c r="Z1301" s="490"/>
      <c r="AB1301" s="493"/>
      <c r="AK1301" s="437" t="s">
        <v>5946</v>
      </c>
      <c r="AL1301" s="507" t="s">
        <v>12998</v>
      </c>
      <c r="AM1301" s="489" t="s">
        <v>12994</v>
      </c>
      <c r="AN1301" s="494"/>
      <c r="AO1301" s="489" t="s">
        <v>12995</v>
      </c>
      <c r="AP1301" s="480" t="s">
        <v>4686</v>
      </c>
      <c r="AQ1301" s="490" t="n">
        <v>95660</v>
      </c>
      <c r="AR1301" s="489" t="s">
        <v>4414</v>
      </c>
      <c r="AS1301" s="536"/>
      <c r="AT1301" s="495"/>
      <c r="AU1301" s="496"/>
      <c r="AV1301" s="497"/>
      <c r="AW1301" s="497"/>
      <c r="AX1301" s="497"/>
      <c r="AY1301" s="497"/>
      <c r="AZ1301" s="497"/>
      <c r="BA1301" s="497"/>
      <c r="BB1301" s="497"/>
      <c r="BC1301" s="497"/>
      <c r="BD1301" s="497"/>
      <c r="BE1301" s="497"/>
      <c r="BF1301" s="497"/>
      <c r="BG1301" s="497"/>
      <c r="BH1301" s="497"/>
      <c r="BI1301" s="497"/>
      <c r="BJ1301" s="497"/>
      <c r="BK1301" s="497"/>
      <c r="BL1301" s="498"/>
      <c r="BM1301" s="498"/>
      <c r="BN1301" s="498"/>
      <c r="BO1301" s="469"/>
      <c r="BP1301" s="463"/>
      <c r="BQ1301" s="462"/>
    </row>
    <row r="1302" customFormat="false" ht="14.1" hidden="false" customHeight="true" outlineLevel="0" collapsed="false">
      <c r="A1302" s="41" t="s">
        <v>4598</v>
      </c>
      <c r="B1302" s="412" t="s">
        <v>4682</v>
      </c>
      <c r="C1302" s="562" t="s">
        <v>6129</v>
      </c>
      <c r="D1302" s="480" t="s">
        <v>6586</v>
      </c>
      <c r="E1302" s="480" t="s">
        <v>4597</v>
      </c>
      <c r="F1302" s="480" t="s">
        <v>4596</v>
      </c>
      <c r="G1302" s="489" t="s">
        <v>12999</v>
      </c>
      <c r="H1302" s="427" t="n">
        <v>0.0875</v>
      </c>
      <c r="I1302" s="427" t="n">
        <v>0.0875</v>
      </c>
      <c r="J1302" s="428" t="s">
        <v>7044</v>
      </c>
      <c r="K1302" s="489" t="s">
        <v>13000</v>
      </c>
      <c r="L1302" s="489" t="s">
        <v>5821</v>
      </c>
      <c r="M1302" s="480" t="s">
        <v>4686</v>
      </c>
      <c r="N1302" s="490" t="n">
        <v>94928</v>
      </c>
      <c r="O1302" s="458"/>
      <c r="P1302" s="490"/>
      <c r="Q1302" s="490"/>
      <c r="R1302" s="491"/>
      <c r="S1302" s="490"/>
      <c r="T1302" s="492"/>
      <c r="U1302" s="491"/>
      <c r="V1302" s="490"/>
      <c r="W1302" s="490"/>
      <c r="X1302" s="490"/>
      <c r="Y1302" s="490"/>
      <c r="Z1302" s="490"/>
      <c r="AB1302" s="493"/>
      <c r="AK1302" s="437" t="s">
        <v>5946</v>
      </c>
      <c r="AL1302" s="507" t="s">
        <v>6685</v>
      </c>
      <c r="AM1302" s="489" t="s">
        <v>13001</v>
      </c>
      <c r="AN1302" s="494"/>
      <c r="AO1302" s="489" t="s">
        <v>5821</v>
      </c>
      <c r="AP1302" s="480" t="s">
        <v>4686</v>
      </c>
      <c r="AQ1302" s="490" t="n">
        <v>94928</v>
      </c>
      <c r="AR1302" s="489" t="s">
        <v>4596</v>
      </c>
      <c r="AT1302" s="495"/>
      <c r="AU1302" s="496"/>
      <c r="AV1302" s="497" t="n">
        <v>4</v>
      </c>
      <c r="AW1302" s="497"/>
      <c r="AX1302" s="497"/>
      <c r="AY1302" s="497"/>
      <c r="AZ1302" s="497"/>
      <c r="BA1302" s="497"/>
      <c r="BB1302" s="497"/>
      <c r="BC1302" s="497"/>
      <c r="BD1302" s="497"/>
      <c r="BE1302" s="497"/>
      <c r="BF1302" s="497"/>
      <c r="BG1302" s="497"/>
      <c r="BH1302" s="497"/>
      <c r="BI1302" s="497"/>
      <c r="BJ1302" s="497"/>
      <c r="BK1302" s="497"/>
      <c r="BL1302" s="498"/>
      <c r="BM1302" s="498"/>
      <c r="BN1302" s="498"/>
      <c r="BO1302" s="469"/>
      <c r="BP1302" s="463"/>
      <c r="BQ1302" s="462"/>
    </row>
    <row r="1303" customFormat="false" ht="14.1" hidden="false" customHeight="true" outlineLevel="0" collapsed="false">
      <c r="A1303" s="41" t="s">
        <v>13002</v>
      </c>
      <c r="B1303" s="412" t="s">
        <v>4682</v>
      </c>
      <c r="C1303" s="562" t="s">
        <v>6129</v>
      </c>
      <c r="D1303" s="480" t="s">
        <v>6408</v>
      </c>
      <c r="E1303" s="480" t="s">
        <v>13003</v>
      </c>
      <c r="F1303" s="480" t="s">
        <v>13004</v>
      </c>
      <c r="G1303" s="489" t="s">
        <v>13005</v>
      </c>
      <c r="H1303" s="427" t="n">
        <v>0.0825</v>
      </c>
      <c r="I1303" s="538" t="n">
        <v>0.08</v>
      </c>
      <c r="J1303" s="428" t="s">
        <v>2177</v>
      </c>
      <c r="K1303" s="489" t="s">
        <v>13006</v>
      </c>
      <c r="L1303" s="489" t="s">
        <v>2177</v>
      </c>
      <c r="M1303" s="480" t="s">
        <v>4686</v>
      </c>
      <c r="N1303" s="490" t="n">
        <v>95377</v>
      </c>
      <c r="O1303" s="458" t="s">
        <v>13007</v>
      </c>
      <c r="P1303" s="544" t="s">
        <v>13008</v>
      </c>
      <c r="Q1303" s="490"/>
      <c r="R1303" s="491" t="s">
        <v>3463</v>
      </c>
      <c r="S1303" s="490" t="s">
        <v>13004</v>
      </c>
      <c r="T1303" s="492" t="s">
        <v>13009</v>
      </c>
      <c r="U1303" s="491" t="s">
        <v>13010</v>
      </c>
      <c r="V1303" s="490"/>
      <c r="W1303" s="480"/>
      <c r="X1303" s="490"/>
      <c r="Y1303" s="490"/>
      <c r="Z1303" s="490" t="s">
        <v>13010</v>
      </c>
      <c r="AB1303" s="493"/>
      <c r="AK1303" s="437" t="s">
        <v>5946</v>
      </c>
      <c r="AL1303" s="507" t="s">
        <v>12998</v>
      </c>
      <c r="AM1303" s="489" t="s">
        <v>6653</v>
      </c>
      <c r="AN1303" s="494"/>
      <c r="AO1303" s="489" t="s">
        <v>2177</v>
      </c>
      <c r="AP1303" s="480" t="s">
        <v>4686</v>
      </c>
      <c r="AQ1303" s="490" t="n">
        <v>95377</v>
      </c>
      <c r="AR1303" s="489" t="s">
        <v>13005</v>
      </c>
      <c r="AT1303" s="495"/>
      <c r="AU1303" s="496"/>
      <c r="AV1303" s="497" t="n">
        <v>2</v>
      </c>
      <c r="AW1303" s="497"/>
      <c r="AX1303" s="497"/>
      <c r="AY1303" s="497"/>
      <c r="AZ1303" s="497"/>
      <c r="BA1303" s="497"/>
      <c r="BB1303" s="497"/>
      <c r="BC1303" s="497"/>
      <c r="BD1303" s="497"/>
      <c r="BE1303" s="497"/>
      <c r="BF1303" s="497"/>
      <c r="BG1303" s="497"/>
      <c r="BH1303" s="497"/>
      <c r="BI1303" s="497"/>
      <c r="BJ1303" s="497"/>
      <c r="BK1303" s="497"/>
      <c r="BL1303" s="498"/>
      <c r="BM1303" s="498"/>
      <c r="BN1303" s="498"/>
      <c r="BO1303" s="469"/>
      <c r="BP1303" s="463"/>
      <c r="BQ1303" s="557"/>
    </row>
    <row r="1304" customFormat="false" ht="14.1" hidden="false" customHeight="true" outlineLevel="0" collapsed="false">
      <c r="A1304" s="507" t="s">
        <v>2564</v>
      </c>
      <c r="B1304" s="412" t="s">
        <v>4682</v>
      </c>
      <c r="C1304" s="508" t="s">
        <v>6129</v>
      </c>
      <c r="D1304" s="120" t="s">
        <v>10174</v>
      </c>
      <c r="E1304" s="120" t="s">
        <v>2563</v>
      </c>
      <c r="F1304" s="120" t="s">
        <v>2562</v>
      </c>
      <c r="G1304" s="456" t="s">
        <v>2562</v>
      </c>
      <c r="H1304" s="427" t="n">
        <v>0</v>
      </c>
      <c r="I1304" s="427" t="n">
        <v>0</v>
      </c>
      <c r="J1304" s="428" t="s">
        <v>6131</v>
      </c>
      <c r="K1304" s="412" t="s">
        <v>13011</v>
      </c>
      <c r="L1304" s="412" t="s">
        <v>13012</v>
      </c>
      <c r="M1304" s="120" t="s">
        <v>13013</v>
      </c>
      <c r="N1304" s="457" t="n">
        <v>99501</v>
      </c>
      <c r="O1304" s="505" t="s">
        <v>13014</v>
      </c>
      <c r="P1304" s="490"/>
      <c r="Q1304" s="431"/>
      <c r="R1304" s="459" t="s">
        <v>13015</v>
      </c>
      <c r="S1304" s="460"/>
      <c r="T1304" s="461"/>
      <c r="U1304" s="459"/>
      <c r="V1304" s="120"/>
      <c r="W1304" s="120"/>
      <c r="X1304" s="120"/>
      <c r="Y1304" s="120"/>
      <c r="Z1304" s="460" t="s">
        <v>6006</v>
      </c>
      <c r="AA1304" s="433" t="s">
        <v>4745</v>
      </c>
      <c r="AB1304" s="456"/>
      <c r="AC1304" s="641"/>
      <c r="AD1304" s="642"/>
      <c r="AE1304" s="641"/>
      <c r="AF1304" s="641"/>
      <c r="AG1304" s="641"/>
      <c r="AH1304" s="641"/>
      <c r="AI1304" s="641"/>
      <c r="AJ1304" s="643"/>
      <c r="AK1304" s="437" t="s">
        <v>5946</v>
      </c>
      <c r="AL1304" s="507" t="s">
        <v>6685</v>
      </c>
      <c r="AM1304" s="412" t="s">
        <v>13011</v>
      </c>
      <c r="AN1304" s="462" t="s">
        <v>13016</v>
      </c>
      <c r="AO1304" s="412" t="s">
        <v>13012</v>
      </c>
      <c r="AP1304" s="120" t="s">
        <v>13013</v>
      </c>
      <c r="AQ1304" s="457" t="n">
        <v>99501</v>
      </c>
      <c r="AR1304" s="463" t="s">
        <v>2562</v>
      </c>
      <c r="AS1304" s="441"/>
      <c r="AT1304" s="465"/>
      <c r="AU1304" s="459"/>
      <c r="AV1304" s="466" t="n">
        <v>2</v>
      </c>
      <c r="AW1304" s="467"/>
      <c r="AX1304" s="467"/>
      <c r="AY1304" s="467"/>
      <c r="AZ1304" s="467"/>
      <c r="BA1304" s="467"/>
      <c r="BB1304" s="467"/>
      <c r="BC1304" s="467"/>
      <c r="BD1304" s="467"/>
      <c r="BE1304" s="467"/>
      <c r="BF1304" s="467"/>
      <c r="BG1304" s="467"/>
      <c r="BH1304" s="467"/>
      <c r="BI1304" s="467"/>
      <c r="BJ1304" s="467"/>
      <c r="BK1304" s="467"/>
      <c r="BL1304" s="468"/>
      <c r="BM1304" s="468"/>
      <c r="BN1304" s="468"/>
      <c r="BO1304" s="477"/>
      <c r="BP1304" s="478"/>
      <c r="BQ1304" s="557"/>
    </row>
    <row r="1305" customFormat="false" ht="14.1" hidden="false" customHeight="true" outlineLevel="0" collapsed="false">
      <c r="A1305" s="41" t="s">
        <v>13017</v>
      </c>
      <c r="B1305" s="412" t="s">
        <v>4682</v>
      </c>
      <c r="C1305" s="413" t="s">
        <v>6129</v>
      </c>
      <c r="E1305" s="425" t="s">
        <v>13018</v>
      </c>
      <c r="F1305" s="425" t="s">
        <v>13019</v>
      </c>
      <c r="H1305" s="427" t="n">
        <v>0.0875</v>
      </c>
      <c r="I1305" s="427"/>
      <c r="J1305" s="428" t="s">
        <v>6702</v>
      </c>
      <c r="K1305" s="412" t="s">
        <v>7120</v>
      </c>
      <c r="L1305" s="412" t="s">
        <v>6704</v>
      </c>
      <c r="M1305" s="414" t="s">
        <v>4686</v>
      </c>
      <c r="N1305" s="429" t="n">
        <v>94565</v>
      </c>
      <c r="P1305" s="431"/>
      <c r="AC1305" s="641"/>
      <c r="AD1305" s="642"/>
      <c r="AE1305" s="641"/>
      <c r="AF1305" s="641"/>
      <c r="AG1305" s="641"/>
      <c r="AH1305" s="641"/>
      <c r="AI1305" s="641"/>
      <c r="AJ1305" s="643"/>
      <c r="AK1305" s="437" t="s">
        <v>5946</v>
      </c>
      <c r="AL1305" s="507" t="s">
        <v>6685</v>
      </c>
      <c r="AM1305" s="412" t="s">
        <v>7120</v>
      </c>
      <c r="AO1305" s="412" t="s">
        <v>6704</v>
      </c>
      <c r="AP1305" s="414" t="s">
        <v>4686</v>
      </c>
      <c r="AQ1305" s="429" t="n">
        <v>94565</v>
      </c>
      <c r="AR1305" s="440" t="s">
        <v>13019</v>
      </c>
      <c r="AS1305" s="441"/>
      <c r="AV1305" s="442"/>
      <c r="AW1305" s="443"/>
      <c r="AX1305" s="443"/>
      <c r="AY1305" s="443"/>
      <c r="AZ1305" s="443"/>
      <c r="BA1305" s="443"/>
      <c r="BB1305" s="443"/>
      <c r="BC1305" s="443"/>
      <c r="BD1305" s="443"/>
      <c r="BE1305" s="443"/>
      <c r="BF1305" s="443"/>
      <c r="BG1305" s="443"/>
      <c r="BH1305" s="443"/>
      <c r="BI1305" s="443"/>
      <c r="BJ1305" s="443"/>
      <c r="BK1305" s="443"/>
      <c r="BL1305" s="412"/>
      <c r="BM1305" s="412"/>
      <c r="BN1305" s="412"/>
      <c r="BO1305" s="412"/>
      <c r="BP1305" s="412"/>
      <c r="BQ1305" s="557"/>
    </row>
    <row r="1306" customFormat="false" ht="14.1" hidden="false" customHeight="true" outlineLevel="0" collapsed="false">
      <c r="A1306" s="507" t="s">
        <v>13020</v>
      </c>
      <c r="B1306" s="412" t="s">
        <v>4682</v>
      </c>
      <c r="C1306" s="563" t="s">
        <v>6129</v>
      </c>
      <c r="D1306" s="414" t="s">
        <v>13021</v>
      </c>
      <c r="E1306" s="425" t="s">
        <v>3161</v>
      </c>
      <c r="F1306" s="425" t="s">
        <v>7397</v>
      </c>
      <c r="G1306" s="426" t="s">
        <v>13022</v>
      </c>
      <c r="H1306" s="427" t="n">
        <v>0.0925</v>
      </c>
      <c r="I1306" s="427" t="n">
        <v>0.0925</v>
      </c>
      <c r="J1306" s="428" t="s">
        <v>82</v>
      </c>
      <c r="K1306" s="412" t="s">
        <v>13023</v>
      </c>
      <c r="L1306" s="412" t="s">
        <v>6496</v>
      </c>
      <c r="M1306" s="414" t="s">
        <v>4686</v>
      </c>
      <c r="N1306" s="429" t="n">
        <v>94804</v>
      </c>
      <c r="T1306" s="461"/>
      <c r="U1306" s="459"/>
      <c r="V1306" s="120"/>
      <c r="W1306" s="120"/>
      <c r="X1306" s="120"/>
      <c r="Y1306" s="120"/>
      <c r="AK1306" s="437" t="s">
        <v>5946</v>
      </c>
      <c r="AL1306" s="507" t="s">
        <v>6144</v>
      </c>
      <c r="AM1306" s="412" t="s">
        <v>13023</v>
      </c>
      <c r="AO1306" s="412" t="s">
        <v>5820</v>
      </c>
      <c r="AP1306" s="414" t="s">
        <v>4686</v>
      </c>
      <c r="AQ1306" s="429" t="n">
        <v>94804</v>
      </c>
      <c r="AR1306" s="440" t="s">
        <v>7397</v>
      </c>
      <c r="AS1306" s="437"/>
      <c r="AV1306" s="442" t="n">
        <v>1</v>
      </c>
      <c r="AW1306" s="443" t="s">
        <v>13021</v>
      </c>
      <c r="AX1306" s="443" t="s">
        <v>7066</v>
      </c>
      <c r="AY1306" s="443" t="s">
        <v>7304</v>
      </c>
      <c r="AZ1306" s="443"/>
      <c r="BA1306" s="443" t="s">
        <v>13024</v>
      </c>
      <c r="BB1306" s="443"/>
      <c r="BC1306" s="443"/>
      <c r="BD1306" s="443"/>
      <c r="BE1306" s="443"/>
      <c r="BF1306" s="443"/>
      <c r="BG1306" s="443"/>
      <c r="BH1306" s="443"/>
      <c r="BI1306" s="443"/>
      <c r="BJ1306" s="443"/>
      <c r="BK1306" s="443"/>
      <c r="BL1306" s="412"/>
      <c r="BM1306" s="412"/>
      <c r="BN1306" s="412"/>
      <c r="BO1306" s="412"/>
      <c r="BP1306" s="412"/>
      <c r="BQ1306" s="557"/>
    </row>
    <row r="1307" customFormat="false" ht="14.1" hidden="false" customHeight="true" outlineLevel="0" collapsed="false">
      <c r="A1307" s="41" t="s">
        <v>4591</v>
      </c>
      <c r="B1307" s="412" t="s">
        <v>5977</v>
      </c>
      <c r="C1307" s="413" t="s">
        <v>6058</v>
      </c>
      <c r="E1307" s="425" t="s">
        <v>4590</v>
      </c>
      <c r="F1307" s="425" t="s">
        <v>4589</v>
      </c>
      <c r="H1307" s="427" t="n">
        <v>0.09</v>
      </c>
      <c r="I1307" s="427" t="n">
        <v>0.0925</v>
      </c>
      <c r="J1307" s="428" t="s">
        <v>7614</v>
      </c>
      <c r="K1307" s="412" t="s">
        <v>13025</v>
      </c>
      <c r="L1307" s="412" t="s">
        <v>3082</v>
      </c>
      <c r="M1307" s="414" t="s">
        <v>4686</v>
      </c>
      <c r="N1307" s="429" t="n">
        <v>94901</v>
      </c>
      <c r="AC1307" s="641"/>
      <c r="AD1307" s="642"/>
      <c r="AE1307" s="641"/>
      <c r="AF1307" s="641"/>
      <c r="AG1307" s="641"/>
      <c r="AH1307" s="641"/>
      <c r="AI1307" s="641"/>
      <c r="AJ1307" s="643"/>
      <c r="AK1307" s="437" t="s">
        <v>5946</v>
      </c>
      <c r="AL1307" s="507" t="s">
        <v>6064</v>
      </c>
      <c r="AM1307" s="412" t="s">
        <v>13025</v>
      </c>
      <c r="AO1307" s="412" t="s">
        <v>3082</v>
      </c>
      <c r="AP1307" s="414" t="s">
        <v>4686</v>
      </c>
      <c r="AQ1307" s="429" t="n">
        <v>94901</v>
      </c>
      <c r="AR1307" s="440" t="s">
        <v>4589</v>
      </c>
      <c r="AS1307" s="500"/>
      <c r="AV1307" s="442"/>
      <c r="AW1307" s="443"/>
      <c r="AX1307" s="443"/>
      <c r="AY1307" s="443"/>
      <c r="AZ1307" s="443"/>
      <c r="BA1307" s="443"/>
      <c r="BB1307" s="443"/>
      <c r="BC1307" s="443"/>
      <c r="BD1307" s="443"/>
      <c r="BE1307" s="443"/>
      <c r="BF1307" s="443"/>
      <c r="BG1307" s="443"/>
      <c r="BH1307" s="443"/>
      <c r="BI1307" s="443"/>
      <c r="BJ1307" s="443"/>
      <c r="BK1307" s="443"/>
      <c r="BL1307" s="412"/>
      <c r="BM1307" s="412"/>
      <c r="BN1307" s="412"/>
      <c r="BO1307" s="412"/>
      <c r="BP1307" s="478"/>
    </row>
    <row r="1308" customFormat="false" ht="14.1" hidden="false" customHeight="true" outlineLevel="0" collapsed="false">
      <c r="A1308" s="41" t="s">
        <v>2832</v>
      </c>
      <c r="B1308" s="412" t="s">
        <v>5977</v>
      </c>
      <c r="C1308" s="508" t="s">
        <v>6058</v>
      </c>
      <c r="D1308" s="120"/>
      <c r="E1308" s="120" t="s">
        <v>13026</v>
      </c>
      <c r="F1308" s="120" t="s">
        <v>2830</v>
      </c>
      <c r="G1308" s="456"/>
      <c r="H1308" s="427" t="n">
        <v>0.0775</v>
      </c>
      <c r="I1308" s="427" t="n">
        <v>0.08</v>
      </c>
      <c r="J1308" s="428" t="s">
        <v>7434</v>
      </c>
      <c r="K1308" s="412" t="s">
        <v>13027</v>
      </c>
      <c r="L1308" s="412" t="s">
        <v>4655</v>
      </c>
      <c r="M1308" s="120" t="s">
        <v>4686</v>
      </c>
      <c r="N1308" s="457" t="n">
        <v>94559</v>
      </c>
      <c r="O1308" s="458" t="s">
        <v>13028</v>
      </c>
      <c r="P1308" s="431"/>
      <c r="Q1308" s="431"/>
      <c r="R1308" s="459" t="s">
        <v>13029</v>
      </c>
      <c r="S1308" s="460" t="s">
        <v>13030</v>
      </c>
      <c r="T1308" s="461"/>
      <c r="U1308" s="459"/>
      <c r="V1308" s="120"/>
      <c r="W1308" s="120"/>
      <c r="X1308" s="120"/>
      <c r="Y1308" s="120"/>
      <c r="Z1308" s="460" t="s">
        <v>13031</v>
      </c>
      <c r="AA1308" s="433" t="s">
        <v>4745</v>
      </c>
      <c r="AB1308" s="456"/>
      <c r="AC1308" s="645"/>
      <c r="AD1308" s="645"/>
      <c r="AE1308" s="645"/>
      <c r="AF1308" s="645"/>
      <c r="AG1308" s="645"/>
      <c r="AH1308" s="645"/>
      <c r="AI1308" s="645"/>
      <c r="AJ1308" s="498"/>
      <c r="AK1308" s="437" t="s">
        <v>5946</v>
      </c>
      <c r="AL1308" s="507" t="s">
        <v>6295</v>
      </c>
      <c r="AM1308" s="412" t="str">
        <f aca="false">PROPER(AN1308)</f>
        <v>1275 Mckinstry St</v>
      </c>
      <c r="AN1308" s="462" t="s">
        <v>13032</v>
      </c>
      <c r="AO1308" s="412" t="s">
        <v>4655</v>
      </c>
      <c r="AP1308" s="120" t="s">
        <v>4686</v>
      </c>
      <c r="AQ1308" s="457" t="n">
        <v>94559</v>
      </c>
      <c r="AR1308" s="463" t="s">
        <v>2830</v>
      </c>
      <c r="AS1308" s="437"/>
      <c r="AT1308" s="465"/>
      <c r="AU1308" s="459"/>
      <c r="AV1308" s="466" t="n">
        <v>6</v>
      </c>
      <c r="AW1308" s="467"/>
      <c r="AX1308" s="467"/>
      <c r="AY1308" s="467"/>
      <c r="AZ1308" s="467"/>
      <c r="BA1308" s="467"/>
      <c r="BB1308" s="467"/>
      <c r="BC1308" s="467"/>
      <c r="BD1308" s="467"/>
      <c r="BE1308" s="467"/>
      <c r="BF1308" s="467"/>
      <c r="BG1308" s="467"/>
      <c r="BH1308" s="467"/>
      <c r="BI1308" s="467"/>
      <c r="BJ1308" s="467"/>
      <c r="BK1308" s="467"/>
      <c r="BL1308" s="468"/>
      <c r="BM1308" s="468"/>
      <c r="BN1308" s="468"/>
      <c r="BO1308" s="469"/>
      <c r="BP1308" s="463"/>
    </row>
    <row r="1309" customFormat="false" ht="14.1" hidden="false" customHeight="true" outlineLevel="0" collapsed="false">
      <c r="A1309" s="41" t="s">
        <v>469</v>
      </c>
      <c r="B1309" s="412" t="s">
        <v>4682</v>
      </c>
      <c r="C1309" s="563" t="s">
        <v>6058</v>
      </c>
      <c r="E1309" s="425" t="s">
        <v>7006</v>
      </c>
      <c r="F1309" s="425" t="s">
        <v>7020</v>
      </c>
      <c r="G1309" s="426" t="s">
        <v>7008</v>
      </c>
      <c r="H1309" s="427" t="n">
        <v>0.0975</v>
      </c>
      <c r="I1309" s="427"/>
      <c r="J1309" s="428" t="s">
        <v>5940</v>
      </c>
      <c r="K1309" s="412" t="s">
        <v>5627</v>
      </c>
      <c r="L1309" s="412" t="s">
        <v>5628</v>
      </c>
      <c r="M1309" s="414" t="s">
        <v>4686</v>
      </c>
      <c r="N1309" s="429" t="n">
        <v>94587</v>
      </c>
      <c r="O1309" s="640" t="s">
        <v>7010</v>
      </c>
      <c r="P1309" s="511"/>
      <c r="Q1309" s="511"/>
      <c r="AC1309" s="645"/>
      <c r="AD1309" s="645"/>
      <c r="AE1309" s="645"/>
      <c r="AF1309" s="645"/>
      <c r="AG1309" s="645"/>
      <c r="AH1309" s="645"/>
      <c r="AI1309" s="645"/>
      <c r="AJ1309" s="498"/>
      <c r="AK1309" s="437" t="s">
        <v>5946</v>
      </c>
      <c r="AL1309" s="507" t="s">
        <v>6144</v>
      </c>
      <c r="AM1309" s="412" t="s">
        <v>5627</v>
      </c>
      <c r="AO1309" s="412" t="s">
        <v>5628</v>
      </c>
      <c r="AP1309" s="414" t="s">
        <v>4686</v>
      </c>
      <c r="AQ1309" s="429" t="n">
        <v>94587</v>
      </c>
      <c r="AR1309" s="440" t="s">
        <v>7020</v>
      </c>
      <c r="AS1309" s="437"/>
      <c r="AV1309" s="442" t="n">
        <v>2</v>
      </c>
      <c r="AW1309" s="443" t="s">
        <v>7011</v>
      </c>
      <c r="AX1309" s="443" t="s">
        <v>7012</v>
      </c>
      <c r="AY1309" s="443" t="s">
        <v>7021</v>
      </c>
      <c r="AZ1309" s="412" t="s">
        <v>7014</v>
      </c>
      <c r="BA1309" s="443"/>
      <c r="BB1309" s="443" t="s">
        <v>7015</v>
      </c>
      <c r="BC1309" s="443" t="s">
        <v>6156</v>
      </c>
      <c r="BD1309" s="443" t="s">
        <v>7022</v>
      </c>
      <c r="BE1309" s="443"/>
      <c r="BF1309" s="443"/>
      <c r="BG1309" s="443"/>
      <c r="BH1309" s="443"/>
      <c r="BI1309" s="443"/>
      <c r="BJ1309" s="443"/>
      <c r="BK1309" s="443"/>
      <c r="BL1309" s="412"/>
      <c r="BM1309" s="412"/>
      <c r="BN1309" s="412"/>
      <c r="BO1309" s="469"/>
      <c r="BP1309" s="463"/>
      <c r="BQ1309" s="557"/>
    </row>
    <row r="1310" customFormat="false" ht="14.1" hidden="false" customHeight="true" outlineLevel="0" collapsed="false">
      <c r="A1310" s="41" t="s">
        <v>13033</v>
      </c>
      <c r="B1310" s="412" t="s">
        <v>4682</v>
      </c>
      <c r="C1310" s="508" t="s">
        <v>6058</v>
      </c>
      <c r="D1310" s="644" t="s">
        <v>6612</v>
      </c>
      <c r="E1310" s="120" t="s">
        <v>7558</v>
      </c>
      <c r="F1310" s="120" t="s">
        <v>13034</v>
      </c>
      <c r="G1310" s="456"/>
      <c r="H1310" s="427" t="n">
        <v>0.0925</v>
      </c>
      <c r="I1310" s="427"/>
      <c r="J1310" s="428" t="s">
        <v>6018</v>
      </c>
      <c r="K1310" s="412" t="s">
        <v>13035</v>
      </c>
      <c r="L1310" s="412" t="s">
        <v>5454</v>
      </c>
      <c r="M1310" s="120" t="s">
        <v>4686</v>
      </c>
      <c r="N1310" s="457" t="n">
        <v>95127</v>
      </c>
      <c r="O1310" s="458"/>
      <c r="Q1310" s="431"/>
      <c r="R1310" s="459"/>
      <c r="S1310" s="460"/>
      <c r="T1310" s="461"/>
      <c r="U1310" s="459"/>
      <c r="V1310" s="120"/>
      <c r="W1310" s="120"/>
      <c r="X1310" s="120"/>
      <c r="Y1310" s="120"/>
      <c r="Z1310" s="460"/>
      <c r="AB1310" s="456"/>
      <c r="AK1310" s="437" t="s">
        <v>5946</v>
      </c>
      <c r="AL1310" s="507" t="s">
        <v>6685</v>
      </c>
      <c r="AM1310" s="412" t="s">
        <v>13035</v>
      </c>
      <c r="AN1310" s="462"/>
      <c r="AO1310" s="412" t="s">
        <v>5454</v>
      </c>
      <c r="AP1310" s="120" t="s">
        <v>4686</v>
      </c>
      <c r="AQ1310" s="457" t="n">
        <v>95127</v>
      </c>
      <c r="AR1310" s="463" t="s">
        <v>13034</v>
      </c>
      <c r="AS1310" s="441"/>
      <c r="AT1310" s="465"/>
      <c r="AU1310" s="459"/>
      <c r="AV1310" s="466"/>
      <c r="AW1310" s="467"/>
      <c r="AX1310" s="467"/>
      <c r="AY1310" s="467"/>
      <c r="AZ1310" s="467"/>
      <c r="BA1310" s="467"/>
      <c r="BB1310" s="467"/>
      <c r="BC1310" s="467"/>
      <c r="BD1310" s="467"/>
      <c r="BE1310" s="467"/>
      <c r="BF1310" s="467"/>
      <c r="BG1310" s="467"/>
      <c r="BH1310" s="467"/>
      <c r="BI1310" s="467"/>
      <c r="BJ1310" s="467"/>
      <c r="BK1310" s="467"/>
      <c r="BL1310" s="468"/>
      <c r="BM1310" s="468"/>
      <c r="BN1310" s="468"/>
      <c r="BO1310" s="412"/>
      <c r="BP1310" s="412"/>
      <c r="BQ1310" s="557"/>
    </row>
    <row r="1311" customFormat="false" ht="14.1" hidden="false" customHeight="true" outlineLevel="0" collapsed="false">
      <c r="A1311" s="507" t="s">
        <v>13036</v>
      </c>
      <c r="B1311" s="412" t="s">
        <v>5977</v>
      </c>
      <c r="C1311" s="563" t="s">
        <v>6058</v>
      </c>
      <c r="D1311" s="414" t="s">
        <v>795</v>
      </c>
      <c r="E1311" s="425" t="s">
        <v>13037</v>
      </c>
      <c r="H1311" s="427" t="n">
        <v>0.085</v>
      </c>
      <c r="I1311" s="427"/>
      <c r="J1311" s="428" t="s">
        <v>5772</v>
      </c>
      <c r="K1311" s="412" t="s">
        <v>13038</v>
      </c>
      <c r="L1311" s="412" t="s">
        <v>4720</v>
      </c>
      <c r="M1311" s="414" t="s">
        <v>4686</v>
      </c>
      <c r="N1311" s="429" t="n">
        <v>94103</v>
      </c>
      <c r="AC1311" s="641"/>
      <c r="AD1311" s="642"/>
      <c r="AE1311" s="641"/>
      <c r="AF1311" s="641"/>
      <c r="AG1311" s="641"/>
      <c r="AH1311" s="641"/>
      <c r="AI1311" s="641"/>
      <c r="AJ1311" s="643"/>
      <c r="AK1311" s="437" t="s">
        <v>5946</v>
      </c>
      <c r="AL1311" s="507" t="s">
        <v>6144</v>
      </c>
      <c r="AM1311" s="412" t="s">
        <v>13038</v>
      </c>
      <c r="AO1311" s="412" t="s">
        <v>4720</v>
      </c>
      <c r="AP1311" s="414" t="s">
        <v>4686</v>
      </c>
      <c r="AQ1311" s="429" t="n">
        <v>94103</v>
      </c>
      <c r="AS1311" s="441"/>
      <c r="AV1311" s="442"/>
      <c r="AW1311" s="443"/>
      <c r="AX1311" s="443"/>
      <c r="AY1311" s="443"/>
      <c r="AZ1311" s="443"/>
      <c r="BA1311" s="443"/>
      <c r="BB1311" s="443"/>
      <c r="BC1311" s="443"/>
      <c r="BD1311" s="443"/>
      <c r="BE1311" s="443"/>
      <c r="BF1311" s="443"/>
      <c r="BG1311" s="443"/>
      <c r="BH1311" s="443"/>
      <c r="BI1311" s="443"/>
      <c r="BJ1311" s="443"/>
      <c r="BK1311" s="443"/>
      <c r="BL1311" s="412"/>
      <c r="BM1311" s="412"/>
      <c r="BN1311" s="412"/>
      <c r="BO1311" s="412"/>
      <c r="BP1311" s="412"/>
      <c r="BQ1311" s="557"/>
    </row>
    <row r="1312" customFormat="false" ht="14.1" hidden="false" customHeight="true" outlineLevel="0" collapsed="false">
      <c r="A1312" s="507" t="s">
        <v>1894</v>
      </c>
      <c r="B1312" s="412" t="s">
        <v>5977</v>
      </c>
      <c r="C1312" s="563" t="s">
        <v>6058</v>
      </c>
      <c r="E1312" s="425" t="s">
        <v>2726</v>
      </c>
      <c r="F1312" s="425" t="s">
        <v>2725</v>
      </c>
      <c r="H1312" s="427" t="n">
        <v>0.09</v>
      </c>
      <c r="I1312" s="427" t="n">
        <v>0.0925</v>
      </c>
      <c r="J1312" s="428" t="s">
        <v>7614</v>
      </c>
      <c r="K1312" s="412" t="s">
        <v>13039</v>
      </c>
      <c r="L1312" s="412" t="s">
        <v>3082</v>
      </c>
      <c r="M1312" s="414" t="s">
        <v>4686</v>
      </c>
      <c r="N1312" s="429" t="n">
        <v>94901</v>
      </c>
      <c r="O1312" s="648"/>
      <c r="P1312" s="548"/>
      <c r="Q1312" s="548"/>
      <c r="R1312" s="414" t="s">
        <v>2949</v>
      </c>
      <c r="T1312" s="434" t="s">
        <v>13040</v>
      </c>
      <c r="Z1312" s="433" t="s">
        <v>13041</v>
      </c>
      <c r="AB1312" s="435" t="s">
        <v>13042</v>
      </c>
      <c r="AK1312" s="437" t="s">
        <v>5946</v>
      </c>
      <c r="AL1312" s="507" t="s">
        <v>7653</v>
      </c>
      <c r="AM1312" s="412" t="s">
        <v>13039</v>
      </c>
      <c r="AN1312" s="509"/>
      <c r="AO1312" s="412" t="s">
        <v>3082</v>
      </c>
      <c r="AP1312" s="414" t="s">
        <v>4686</v>
      </c>
      <c r="AQ1312" s="429" t="n">
        <v>94901</v>
      </c>
      <c r="AR1312" s="440" t="s">
        <v>2725</v>
      </c>
      <c r="AS1312" s="536"/>
      <c r="AV1312" s="442"/>
      <c r="AW1312" s="443"/>
      <c r="AX1312" s="443"/>
      <c r="AY1312" s="443"/>
      <c r="AZ1312" s="443"/>
      <c r="BA1312" s="443"/>
      <c r="BB1312" s="443"/>
      <c r="BC1312" s="443"/>
      <c r="BD1312" s="443"/>
      <c r="BE1312" s="443"/>
      <c r="BF1312" s="443"/>
      <c r="BG1312" s="443"/>
      <c r="BH1312" s="443"/>
      <c r="BI1312" s="443"/>
      <c r="BJ1312" s="443"/>
      <c r="BK1312" s="443"/>
      <c r="BL1312" s="412"/>
      <c r="BM1312" s="412"/>
      <c r="BN1312" s="412"/>
      <c r="BO1312" s="412"/>
      <c r="BP1312" s="412"/>
      <c r="BQ1312" s="557"/>
    </row>
    <row r="1313" customFormat="false" ht="14.1" hidden="false" customHeight="true" outlineLevel="0" collapsed="false">
      <c r="A1313" s="41" t="s">
        <v>13043</v>
      </c>
      <c r="B1313" s="412" t="s">
        <v>5998</v>
      </c>
      <c r="C1313" s="479" t="s">
        <v>5999</v>
      </c>
      <c r="D1313" s="480"/>
      <c r="E1313" s="480" t="s">
        <v>13044</v>
      </c>
      <c r="F1313" s="480" t="s">
        <v>13045</v>
      </c>
      <c r="G1313" s="489"/>
      <c r="H1313" s="427" t="n">
        <v>0.0875</v>
      </c>
      <c r="I1313" s="427" t="n">
        <v>0.08</v>
      </c>
      <c r="J1313" s="428" t="s">
        <v>13046</v>
      </c>
      <c r="K1313" s="489" t="s">
        <v>13047</v>
      </c>
      <c r="L1313" s="489" t="s">
        <v>13048</v>
      </c>
      <c r="M1313" s="480" t="s">
        <v>4686</v>
      </c>
      <c r="N1313" s="490" t="n">
        <v>90623</v>
      </c>
      <c r="O1313" s="458" t="s">
        <v>13049</v>
      </c>
      <c r="P1313" s="490"/>
      <c r="Q1313" s="490"/>
      <c r="R1313" s="491"/>
      <c r="S1313" s="490"/>
      <c r="T1313" s="492"/>
      <c r="U1313" s="491"/>
      <c r="V1313" s="490"/>
      <c r="W1313" s="490"/>
      <c r="X1313" s="490"/>
      <c r="Y1313" s="490"/>
      <c r="Z1313" s="490" t="s">
        <v>13050</v>
      </c>
      <c r="AA1313" s="433" t="s">
        <v>4745</v>
      </c>
      <c r="AB1313" s="493"/>
      <c r="AC1313" s="645"/>
      <c r="AD1313" s="645"/>
      <c r="AE1313" s="645"/>
      <c r="AF1313" s="645"/>
      <c r="AG1313" s="645"/>
      <c r="AH1313" s="645"/>
      <c r="AI1313" s="645"/>
      <c r="AJ1313" s="498"/>
      <c r="AK1313" s="437" t="s">
        <v>5946</v>
      </c>
      <c r="AL1313" s="507" t="s">
        <v>6064</v>
      </c>
      <c r="AM1313" s="489" t="s">
        <v>13047</v>
      </c>
      <c r="AN1313" s="494"/>
      <c r="AO1313" s="489" t="s">
        <v>13048</v>
      </c>
      <c r="AP1313" s="480" t="s">
        <v>4686</v>
      </c>
      <c r="AQ1313" s="490" t="n">
        <v>90623</v>
      </c>
      <c r="AR1313" s="489" t="s">
        <v>13051</v>
      </c>
      <c r="AS1313" s="437"/>
      <c r="AT1313" s="495" t="n">
        <v>1404780</v>
      </c>
      <c r="AU1313" s="496" t="s">
        <v>13052</v>
      </c>
      <c r="AV1313" s="497" t="n">
        <v>4</v>
      </c>
      <c r="AW1313" s="497"/>
      <c r="AX1313" s="497"/>
      <c r="AY1313" s="497"/>
      <c r="AZ1313" s="497"/>
      <c r="BA1313" s="497"/>
      <c r="BB1313" s="497"/>
      <c r="BC1313" s="497"/>
      <c r="BD1313" s="497"/>
      <c r="BE1313" s="497"/>
      <c r="BF1313" s="497"/>
      <c r="BG1313" s="497"/>
      <c r="BH1313" s="497"/>
      <c r="BI1313" s="497"/>
      <c r="BJ1313" s="497"/>
      <c r="BK1313" s="497"/>
      <c r="BL1313" s="498"/>
      <c r="BM1313" s="498"/>
      <c r="BN1313" s="498"/>
      <c r="BO1313" s="469"/>
      <c r="BP1313" s="412"/>
      <c r="BQ1313" s="462"/>
    </row>
    <row r="1314" customFormat="false" ht="14.1" hidden="false" customHeight="true" outlineLevel="0" collapsed="false">
      <c r="A1314" s="41" t="s">
        <v>5997</v>
      </c>
      <c r="B1314" s="412" t="s">
        <v>5998</v>
      </c>
      <c r="C1314" s="479" t="s">
        <v>5999</v>
      </c>
      <c r="D1314" s="480" t="s">
        <v>6000</v>
      </c>
      <c r="E1314" s="480" t="s">
        <v>1508</v>
      </c>
      <c r="F1314" s="480" t="s">
        <v>1504</v>
      </c>
      <c r="G1314" s="489" t="s">
        <v>6001</v>
      </c>
      <c r="H1314" s="427" t="n">
        <v>0.08</v>
      </c>
      <c r="I1314" s="427" t="n">
        <v>0.0825</v>
      </c>
      <c r="J1314" s="428" t="s">
        <v>6002</v>
      </c>
      <c r="K1314" s="489" t="s">
        <v>6003</v>
      </c>
      <c r="L1314" s="489" t="s">
        <v>6004</v>
      </c>
      <c r="M1314" s="480" t="s">
        <v>4686</v>
      </c>
      <c r="N1314" s="490" t="n">
        <v>92405</v>
      </c>
      <c r="O1314" s="505" t="s">
        <v>6005</v>
      </c>
      <c r="P1314" s="490"/>
      <c r="Q1314" s="490"/>
      <c r="R1314" s="491"/>
      <c r="S1314" s="490"/>
      <c r="T1314" s="492"/>
      <c r="U1314" s="491"/>
      <c r="V1314" s="490"/>
      <c r="W1314" s="490"/>
      <c r="X1314" s="490"/>
      <c r="Y1314" s="490"/>
      <c r="Z1314" s="490" t="s">
        <v>6006</v>
      </c>
      <c r="AA1314" s="433" t="s">
        <v>4745</v>
      </c>
      <c r="AB1314" s="493"/>
      <c r="AC1314" s="641"/>
      <c r="AD1314" s="642"/>
      <c r="AE1314" s="641"/>
      <c r="AF1314" s="641"/>
      <c r="AG1314" s="641"/>
      <c r="AH1314" s="641"/>
      <c r="AI1314" s="641"/>
      <c r="AJ1314" s="643"/>
      <c r="AK1314" s="437" t="s">
        <v>5946</v>
      </c>
      <c r="AL1314" s="507" t="s">
        <v>5947</v>
      </c>
      <c r="AM1314" s="489" t="s">
        <v>6003</v>
      </c>
      <c r="AN1314" s="494"/>
      <c r="AO1314" s="489" t="s">
        <v>6004</v>
      </c>
      <c r="AP1314" s="480" t="s">
        <v>4686</v>
      </c>
      <c r="AQ1314" s="490" t="n">
        <v>92405</v>
      </c>
      <c r="AR1314" s="489" t="s">
        <v>6007</v>
      </c>
      <c r="AS1314" s="441"/>
      <c r="AT1314" s="495" t="n">
        <v>1413933</v>
      </c>
      <c r="AU1314" s="496"/>
      <c r="AV1314" s="497" t="n">
        <v>3</v>
      </c>
      <c r="AW1314" s="497" t="s">
        <v>6008</v>
      </c>
      <c r="AX1314" s="497"/>
      <c r="AY1314" s="497"/>
      <c r="AZ1314" s="497"/>
      <c r="BA1314" s="497"/>
      <c r="BB1314" s="497"/>
      <c r="BC1314" s="497"/>
      <c r="BD1314" s="497"/>
      <c r="BE1314" s="497"/>
      <c r="BF1314" s="497"/>
      <c r="BG1314" s="497"/>
      <c r="BH1314" s="497"/>
      <c r="BI1314" s="497"/>
      <c r="BJ1314" s="497"/>
      <c r="BK1314" s="497"/>
      <c r="BL1314" s="498"/>
      <c r="BM1314" s="498"/>
      <c r="BN1314" s="498"/>
      <c r="BO1314" s="477"/>
      <c r="BP1314" s="478"/>
      <c r="BQ1314" s="462"/>
    </row>
    <row r="1315" customFormat="false" ht="14.1" hidden="false" customHeight="true" outlineLevel="0" collapsed="false">
      <c r="A1315" s="41" t="s">
        <v>4607</v>
      </c>
      <c r="B1315" s="412" t="s">
        <v>5998</v>
      </c>
      <c r="C1315" s="479" t="s">
        <v>5999</v>
      </c>
      <c r="D1315" s="480"/>
      <c r="E1315" s="480" t="s">
        <v>4606</v>
      </c>
      <c r="F1315" s="480" t="s">
        <v>4605</v>
      </c>
      <c r="G1315" s="489" t="s">
        <v>13053</v>
      </c>
      <c r="H1315" s="427" t="n">
        <v>0.0775</v>
      </c>
      <c r="I1315" s="427" t="n">
        <v>0.08</v>
      </c>
      <c r="J1315" s="428" t="s">
        <v>6801</v>
      </c>
      <c r="K1315" s="489" t="s">
        <v>13054</v>
      </c>
      <c r="L1315" s="489" t="s">
        <v>13055</v>
      </c>
      <c r="M1315" s="480" t="s">
        <v>4686</v>
      </c>
      <c r="N1315" s="490" t="n">
        <v>92821</v>
      </c>
      <c r="O1315" s="458" t="s">
        <v>13056</v>
      </c>
      <c r="P1315" s="490"/>
      <c r="Q1315" s="490"/>
      <c r="R1315" s="491" t="s">
        <v>13057</v>
      </c>
      <c r="S1315" s="491" t="s">
        <v>13058</v>
      </c>
      <c r="T1315" s="492"/>
      <c r="U1315" s="491"/>
      <c r="V1315" s="490"/>
      <c r="W1315" s="490"/>
      <c r="X1315" s="490"/>
      <c r="Y1315" s="490"/>
      <c r="Z1315" s="490" t="s">
        <v>6006</v>
      </c>
      <c r="AA1315" s="433" t="s">
        <v>4745</v>
      </c>
      <c r="AB1315" s="493"/>
      <c r="AC1315" s="641"/>
      <c r="AD1315" s="642"/>
      <c r="AE1315" s="641"/>
      <c r="AF1315" s="641"/>
      <c r="AG1315" s="641"/>
      <c r="AH1315" s="641"/>
      <c r="AI1315" s="641"/>
      <c r="AJ1315" s="643"/>
      <c r="AK1315" s="437" t="s">
        <v>5946</v>
      </c>
      <c r="AL1315" s="507" t="s">
        <v>5947</v>
      </c>
      <c r="AM1315" s="489" t="s">
        <v>13054</v>
      </c>
      <c r="AN1315" s="494"/>
      <c r="AO1315" s="489" t="s">
        <v>13055</v>
      </c>
      <c r="AP1315" s="480" t="s">
        <v>4686</v>
      </c>
      <c r="AQ1315" s="490" t="n">
        <v>92821</v>
      </c>
      <c r="AR1315" s="489" t="s">
        <v>13059</v>
      </c>
      <c r="AS1315" s="441"/>
      <c r="AT1315" s="495" t="n">
        <v>1408297</v>
      </c>
      <c r="AU1315" s="496" t="s">
        <v>13060</v>
      </c>
      <c r="AV1315" s="497" t="n">
        <v>7</v>
      </c>
      <c r="AW1315" s="497" t="s">
        <v>13061</v>
      </c>
      <c r="AX1315" s="497"/>
      <c r="AY1315" s="497"/>
      <c r="AZ1315" s="497"/>
      <c r="BA1315" s="497"/>
      <c r="BB1315" s="497"/>
      <c r="BC1315" s="497"/>
      <c r="BD1315" s="497"/>
      <c r="BE1315" s="497"/>
      <c r="BF1315" s="497"/>
      <c r="BG1315" s="497"/>
      <c r="BH1315" s="497"/>
      <c r="BI1315" s="497"/>
      <c r="BJ1315" s="497" t="s">
        <v>13062</v>
      </c>
      <c r="BK1315" s="497"/>
      <c r="BL1315" s="498"/>
      <c r="BM1315" s="498"/>
      <c r="BN1315" s="498" t="s">
        <v>13063</v>
      </c>
      <c r="BO1315" s="477" t="s">
        <v>13064</v>
      </c>
      <c r="BP1315" s="478" t="s">
        <v>13065</v>
      </c>
      <c r="BQ1315" s="462"/>
    </row>
    <row r="1316" customFormat="false" ht="14.1" hidden="false" customHeight="true" outlineLevel="0" collapsed="false">
      <c r="A1316" s="41" t="s">
        <v>3307</v>
      </c>
      <c r="B1316" s="412" t="s">
        <v>5998</v>
      </c>
      <c r="C1316" s="479" t="s">
        <v>5999</v>
      </c>
      <c r="D1316" s="480"/>
      <c r="E1316" s="480" t="s">
        <v>3306</v>
      </c>
      <c r="F1316" s="480" t="s">
        <v>3305</v>
      </c>
      <c r="G1316" s="489" t="s">
        <v>13066</v>
      </c>
      <c r="H1316" s="427" t="n">
        <v>0.0775</v>
      </c>
      <c r="I1316" s="427" t="n">
        <v>0.08</v>
      </c>
      <c r="J1316" s="428" t="s">
        <v>6587</v>
      </c>
      <c r="K1316" s="489" t="s">
        <v>13067</v>
      </c>
      <c r="L1316" s="489" t="s">
        <v>5608</v>
      </c>
      <c r="M1316" s="480" t="s">
        <v>4686</v>
      </c>
      <c r="N1316" s="490" t="n">
        <v>95841</v>
      </c>
      <c r="O1316" s="458" t="s">
        <v>13068</v>
      </c>
      <c r="P1316" s="544"/>
      <c r="Q1316" s="544" t="s">
        <v>13069</v>
      </c>
      <c r="R1316" s="491"/>
      <c r="S1316" s="491"/>
      <c r="T1316" s="492"/>
      <c r="U1316" s="491"/>
      <c r="V1316" s="490"/>
      <c r="W1316" s="490"/>
      <c r="X1316" s="490"/>
      <c r="Y1316" s="490"/>
      <c r="Z1316" s="490" t="s">
        <v>13070</v>
      </c>
      <c r="AB1316" s="493"/>
      <c r="AC1316" s="641"/>
      <c r="AD1316" s="642"/>
      <c r="AE1316" s="641"/>
      <c r="AF1316" s="641"/>
      <c r="AG1316" s="641"/>
      <c r="AH1316" s="641"/>
      <c r="AI1316" s="641"/>
      <c r="AJ1316" s="643"/>
      <c r="AK1316" s="437" t="s">
        <v>5946</v>
      </c>
      <c r="AL1316" s="507" t="s">
        <v>5947</v>
      </c>
      <c r="AM1316" s="489" t="s">
        <v>13067</v>
      </c>
      <c r="AN1316" s="494"/>
      <c r="AO1316" s="489" t="s">
        <v>5608</v>
      </c>
      <c r="AP1316" s="480" t="s">
        <v>4686</v>
      </c>
      <c r="AQ1316" s="490" t="n">
        <v>95841</v>
      </c>
      <c r="AR1316" s="489" t="s">
        <v>3305</v>
      </c>
      <c r="AS1316" s="441"/>
      <c r="AT1316" s="495"/>
      <c r="AU1316" s="496"/>
      <c r="AV1316" s="497" t="n">
        <v>4</v>
      </c>
      <c r="AW1316" s="497" t="s">
        <v>13071</v>
      </c>
      <c r="AX1316" s="497" t="s">
        <v>9248</v>
      </c>
      <c r="AY1316" s="497" t="s">
        <v>13072</v>
      </c>
      <c r="AZ1316" s="497"/>
      <c r="BA1316" s="497"/>
      <c r="BB1316" s="497"/>
      <c r="BC1316" s="497" t="s">
        <v>13073</v>
      </c>
      <c r="BD1316" s="497" t="s">
        <v>13074</v>
      </c>
      <c r="BE1316" s="497"/>
      <c r="BF1316" s="497"/>
      <c r="BG1316" s="497"/>
      <c r="BH1316" s="497" t="s">
        <v>10258</v>
      </c>
      <c r="BI1316" s="497" t="s">
        <v>6368</v>
      </c>
      <c r="BJ1316" s="497" t="s">
        <v>13075</v>
      </c>
      <c r="BK1316" s="497" t="s">
        <v>13076</v>
      </c>
      <c r="BL1316" s="498" t="s">
        <v>13077</v>
      </c>
      <c r="BM1316" s="498"/>
      <c r="BN1316" s="498"/>
      <c r="BO1316" s="477"/>
      <c r="BP1316" s="478" t="s">
        <v>13078</v>
      </c>
      <c r="BQ1316" s="462"/>
    </row>
    <row r="1317" customFormat="false" ht="14.1" hidden="false" customHeight="true" outlineLevel="0" collapsed="false">
      <c r="A1317" s="41" t="s">
        <v>4286</v>
      </c>
      <c r="B1317" s="412" t="s">
        <v>5998</v>
      </c>
      <c r="C1317" s="479" t="s">
        <v>5999</v>
      </c>
      <c r="D1317" s="480"/>
      <c r="E1317" s="480" t="s">
        <v>13079</v>
      </c>
      <c r="F1317" s="480" t="s">
        <v>4284</v>
      </c>
      <c r="G1317" s="489" t="s">
        <v>13080</v>
      </c>
      <c r="H1317" s="427" t="n">
        <v>0.0775</v>
      </c>
      <c r="I1317" s="427" t="n">
        <v>0.08</v>
      </c>
      <c r="J1317" s="428" t="s">
        <v>6801</v>
      </c>
      <c r="K1317" s="489" t="s">
        <v>13081</v>
      </c>
      <c r="L1317" s="489" t="s">
        <v>13082</v>
      </c>
      <c r="M1317" s="480" t="s">
        <v>4686</v>
      </c>
      <c r="N1317" s="490" t="n">
        <v>92780</v>
      </c>
      <c r="O1317" s="458" t="s">
        <v>13083</v>
      </c>
      <c r="P1317" s="490"/>
      <c r="Q1317" s="544" t="s">
        <v>13084</v>
      </c>
      <c r="R1317" s="491"/>
      <c r="S1317" s="490"/>
      <c r="T1317" s="492"/>
      <c r="U1317" s="491"/>
      <c r="V1317" s="490"/>
      <c r="W1317" s="490"/>
      <c r="X1317" s="490"/>
      <c r="Y1317" s="490"/>
      <c r="Z1317" s="490" t="s">
        <v>6006</v>
      </c>
      <c r="AA1317" s="433" t="s">
        <v>4745</v>
      </c>
      <c r="AB1317" s="493"/>
      <c r="AC1317" s="641"/>
      <c r="AD1317" s="642"/>
      <c r="AE1317" s="641"/>
      <c r="AF1317" s="641"/>
      <c r="AG1317" s="641"/>
      <c r="AH1317" s="641"/>
      <c r="AI1317" s="641"/>
      <c r="AJ1317" s="643"/>
      <c r="AK1317" s="437" t="s">
        <v>5946</v>
      </c>
      <c r="AL1317" s="507" t="s">
        <v>6064</v>
      </c>
      <c r="AM1317" s="489" t="s">
        <v>13081</v>
      </c>
      <c r="AN1317" s="494"/>
      <c r="AO1317" s="489" t="s">
        <v>13082</v>
      </c>
      <c r="AP1317" s="480" t="s">
        <v>4686</v>
      </c>
      <c r="AQ1317" s="490" t="n">
        <v>92780</v>
      </c>
      <c r="AR1317" s="489" t="s">
        <v>4284</v>
      </c>
      <c r="AS1317" s="441"/>
      <c r="AT1317" s="495" t="n">
        <v>1411645</v>
      </c>
      <c r="AU1317" s="496" t="s">
        <v>13085</v>
      </c>
      <c r="AV1317" s="497" t="n">
        <v>4</v>
      </c>
      <c r="AW1317" s="497"/>
      <c r="AX1317" s="497"/>
      <c r="AY1317" s="497"/>
      <c r="AZ1317" s="497"/>
      <c r="BA1317" s="497"/>
      <c r="BB1317" s="497"/>
      <c r="BC1317" s="497" t="s">
        <v>10368</v>
      </c>
      <c r="BD1317" s="497"/>
      <c r="BE1317" s="497" t="s">
        <v>13086</v>
      </c>
      <c r="BF1317" s="497" t="s">
        <v>13087</v>
      </c>
      <c r="BG1317" s="497"/>
      <c r="BH1317" s="497"/>
      <c r="BI1317" s="497"/>
      <c r="BJ1317" s="497"/>
      <c r="BK1317" s="497"/>
      <c r="BL1317" s="498"/>
      <c r="BM1317" s="498"/>
      <c r="BN1317" s="498"/>
      <c r="BO1317" s="469"/>
      <c r="BP1317" s="478"/>
      <c r="BQ1317" s="462"/>
    </row>
    <row r="1318" customFormat="false" ht="14.1" hidden="false" customHeight="true" outlineLevel="0" collapsed="false">
      <c r="A1318" s="41" t="s">
        <v>13088</v>
      </c>
      <c r="B1318" s="412" t="s">
        <v>5998</v>
      </c>
      <c r="C1318" s="479" t="s">
        <v>5999</v>
      </c>
      <c r="D1318" s="480"/>
      <c r="E1318" s="480" t="s">
        <v>2438</v>
      </c>
      <c r="F1318" s="480" t="s">
        <v>6717</v>
      </c>
      <c r="G1318" s="489"/>
      <c r="H1318" s="427" t="n">
        <v>0.1</v>
      </c>
      <c r="I1318" s="427" t="n">
        <v>0.09</v>
      </c>
      <c r="J1318" s="428" t="s">
        <v>13089</v>
      </c>
      <c r="K1318" s="489" t="s">
        <v>9775</v>
      </c>
      <c r="L1318" s="489" t="s">
        <v>9776</v>
      </c>
      <c r="M1318" s="480" t="s">
        <v>4686</v>
      </c>
      <c r="N1318" s="490" t="n">
        <v>90040</v>
      </c>
      <c r="O1318" s="566"/>
      <c r="P1318" s="490"/>
      <c r="Q1318" s="490"/>
      <c r="R1318" s="491"/>
      <c r="S1318" s="490"/>
      <c r="T1318" s="492"/>
      <c r="U1318" s="491"/>
      <c r="V1318" s="490"/>
      <c r="W1318" s="490"/>
      <c r="X1318" s="490"/>
      <c r="Y1318" s="490"/>
      <c r="Z1318" s="490" t="s">
        <v>13090</v>
      </c>
      <c r="AA1318" s="433" t="s">
        <v>4745</v>
      </c>
      <c r="AB1318" s="493"/>
      <c r="AK1318" s="437" t="s">
        <v>5946</v>
      </c>
      <c r="AL1318" s="507" t="s">
        <v>5946</v>
      </c>
      <c r="AM1318" s="489" t="s">
        <v>9775</v>
      </c>
      <c r="AN1318" s="494"/>
      <c r="AO1318" s="489" t="s">
        <v>9776</v>
      </c>
      <c r="AP1318" s="480" t="s">
        <v>4686</v>
      </c>
      <c r="AQ1318" s="490" t="n">
        <v>90040</v>
      </c>
      <c r="AR1318" s="489" t="s">
        <v>2629</v>
      </c>
      <c r="AS1318" s="441"/>
      <c r="AT1318" s="495"/>
      <c r="AU1318" s="496"/>
      <c r="AV1318" s="497"/>
      <c r="AW1318" s="497"/>
      <c r="AX1318" s="497"/>
      <c r="AY1318" s="497"/>
      <c r="AZ1318" s="497"/>
      <c r="BA1318" s="497"/>
      <c r="BB1318" s="497"/>
      <c r="BC1318" s="497"/>
      <c r="BD1318" s="497"/>
      <c r="BE1318" s="497"/>
      <c r="BF1318" s="497"/>
      <c r="BG1318" s="497"/>
      <c r="BH1318" s="497"/>
      <c r="BI1318" s="497"/>
      <c r="BJ1318" s="497"/>
      <c r="BK1318" s="497"/>
      <c r="BL1318" s="498"/>
      <c r="BM1318" s="498"/>
      <c r="BN1318" s="498"/>
      <c r="BO1318" s="469"/>
      <c r="BP1318" s="463"/>
      <c r="BQ1318" s="462"/>
    </row>
    <row r="1319" customFormat="false" ht="14.1" hidden="false" customHeight="true" outlineLevel="0" collapsed="false">
      <c r="A1319" s="41" t="s">
        <v>3895</v>
      </c>
      <c r="B1319" s="412" t="s">
        <v>5998</v>
      </c>
      <c r="C1319" s="479" t="s">
        <v>5999</v>
      </c>
      <c r="D1319" s="480"/>
      <c r="E1319" s="480" t="s">
        <v>2438</v>
      </c>
      <c r="F1319" s="480" t="s">
        <v>3894</v>
      </c>
      <c r="G1319" s="489" t="s">
        <v>6713</v>
      </c>
      <c r="H1319" s="427" t="n">
        <v>0.095</v>
      </c>
      <c r="I1319" s="427" t="n">
        <v>0.09</v>
      </c>
      <c r="J1319" s="428" t="s">
        <v>6359</v>
      </c>
      <c r="K1319" s="489" t="s">
        <v>13091</v>
      </c>
      <c r="L1319" s="489" t="s">
        <v>8298</v>
      </c>
      <c r="M1319" s="480" t="s">
        <v>4686</v>
      </c>
      <c r="N1319" s="490" t="n">
        <v>90042</v>
      </c>
      <c r="O1319" s="566"/>
      <c r="P1319" s="490"/>
      <c r="Q1319" s="490"/>
      <c r="R1319" s="491" t="s">
        <v>2438</v>
      </c>
      <c r="S1319" s="490" t="s">
        <v>6717</v>
      </c>
      <c r="T1319" s="492"/>
      <c r="U1319" s="491"/>
      <c r="V1319" s="490"/>
      <c r="W1319" s="490"/>
      <c r="X1319" s="490"/>
      <c r="Y1319" s="490"/>
      <c r="Z1319" s="490" t="s">
        <v>6006</v>
      </c>
      <c r="AA1319" s="433" t="s">
        <v>4745</v>
      </c>
      <c r="AB1319" s="493"/>
      <c r="AC1319" s="641"/>
      <c r="AD1319" s="642"/>
      <c r="AE1319" s="641"/>
      <c r="AF1319" s="641"/>
      <c r="AG1319" s="641"/>
      <c r="AH1319" s="641"/>
      <c r="AI1319" s="641"/>
      <c r="AJ1319" s="643"/>
      <c r="AK1319" s="437" t="s">
        <v>5946</v>
      </c>
      <c r="AL1319" s="507" t="s">
        <v>5946</v>
      </c>
      <c r="AM1319" s="489" t="s">
        <v>9775</v>
      </c>
      <c r="AN1319" s="494"/>
      <c r="AO1319" s="489" t="s">
        <v>9776</v>
      </c>
      <c r="AP1319" s="480" t="s">
        <v>4686</v>
      </c>
      <c r="AQ1319" s="490" t="n">
        <v>90040</v>
      </c>
      <c r="AR1319" s="489" t="s">
        <v>2629</v>
      </c>
      <c r="AT1319" s="495"/>
      <c r="AU1319" s="496" t="n">
        <v>7.05</v>
      </c>
      <c r="AV1319" s="497" t="n">
        <v>1</v>
      </c>
      <c r="AW1319" s="497"/>
      <c r="AX1319" s="497"/>
      <c r="AY1319" s="497"/>
      <c r="AZ1319" s="497"/>
      <c r="BA1319" s="497"/>
      <c r="BB1319" s="497"/>
      <c r="BC1319" s="497"/>
      <c r="BD1319" s="497"/>
      <c r="BE1319" s="497"/>
      <c r="BF1319" s="497"/>
      <c r="BG1319" s="497"/>
      <c r="BH1319" s="497"/>
      <c r="BI1319" s="497"/>
      <c r="BJ1319" s="497"/>
      <c r="BK1319" s="497"/>
      <c r="BL1319" s="498"/>
      <c r="BM1319" s="498"/>
      <c r="BN1319" s="498"/>
      <c r="BO1319" s="412"/>
      <c r="BP1319" s="463"/>
      <c r="BQ1319" s="462"/>
    </row>
    <row r="1320" customFormat="false" ht="14.1" hidden="false" customHeight="true" outlineLevel="0" collapsed="false">
      <c r="A1320" s="41" t="s">
        <v>4457</v>
      </c>
      <c r="B1320" s="412" t="s">
        <v>5998</v>
      </c>
      <c r="C1320" s="479" t="s">
        <v>5999</v>
      </c>
      <c r="D1320" s="480"/>
      <c r="E1320" s="480" t="s">
        <v>2438</v>
      </c>
      <c r="F1320" s="480" t="s">
        <v>4454</v>
      </c>
      <c r="G1320" s="489" t="s">
        <v>6713</v>
      </c>
      <c r="H1320" s="427" t="n">
        <v>0.0925</v>
      </c>
      <c r="I1320" s="427" t="n">
        <v>0.08</v>
      </c>
      <c r="J1320" s="428" t="s">
        <v>7929</v>
      </c>
      <c r="K1320" s="489" t="s">
        <v>13092</v>
      </c>
      <c r="L1320" s="489" t="s">
        <v>7931</v>
      </c>
      <c r="M1320" s="480" t="s">
        <v>4686</v>
      </c>
      <c r="N1320" s="490" t="n">
        <v>92704</v>
      </c>
      <c r="O1320" s="566"/>
      <c r="P1320" s="490"/>
      <c r="Q1320" s="490"/>
      <c r="R1320" s="491" t="s">
        <v>2438</v>
      </c>
      <c r="S1320" s="490" t="s">
        <v>6717</v>
      </c>
      <c r="T1320" s="492"/>
      <c r="U1320" s="491"/>
      <c r="V1320" s="490"/>
      <c r="W1320" s="490"/>
      <c r="X1320" s="490"/>
      <c r="Y1320" s="490"/>
      <c r="Z1320" s="490" t="s">
        <v>6006</v>
      </c>
      <c r="AA1320" s="433" t="s">
        <v>4745</v>
      </c>
      <c r="AB1320" s="493"/>
      <c r="AC1320" s="641"/>
      <c r="AD1320" s="642"/>
      <c r="AE1320" s="641"/>
      <c r="AF1320" s="641"/>
      <c r="AG1320" s="641"/>
      <c r="AH1320" s="641"/>
      <c r="AI1320" s="641"/>
      <c r="AJ1320" s="643"/>
      <c r="AK1320" s="437" t="s">
        <v>5946</v>
      </c>
      <c r="AL1320" s="507" t="s">
        <v>5946</v>
      </c>
      <c r="AM1320" s="489" t="s">
        <v>9775</v>
      </c>
      <c r="AN1320" s="494"/>
      <c r="AO1320" s="489" t="s">
        <v>9776</v>
      </c>
      <c r="AP1320" s="480" t="s">
        <v>4686</v>
      </c>
      <c r="AQ1320" s="490" t="n">
        <v>90040</v>
      </c>
      <c r="AR1320" s="489" t="s">
        <v>2629</v>
      </c>
      <c r="AT1320" s="495" t="n">
        <v>1410491</v>
      </c>
      <c r="AU1320" s="496" t="s">
        <v>13093</v>
      </c>
      <c r="AV1320" s="497" t="n">
        <v>1</v>
      </c>
      <c r="AW1320" s="497"/>
      <c r="AX1320" s="497"/>
      <c r="AY1320" s="497"/>
      <c r="AZ1320" s="497"/>
      <c r="BA1320" s="497"/>
      <c r="BB1320" s="497"/>
      <c r="BC1320" s="497"/>
      <c r="BD1320" s="497"/>
      <c r="BE1320" s="497"/>
      <c r="BF1320" s="497"/>
      <c r="BG1320" s="497"/>
      <c r="BH1320" s="497"/>
      <c r="BI1320" s="497"/>
      <c r="BJ1320" s="497"/>
      <c r="BK1320" s="497"/>
      <c r="BL1320" s="498"/>
      <c r="BM1320" s="498"/>
      <c r="BN1320" s="498"/>
      <c r="BO1320" s="469"/>
      <c r="BP1320" s="412"/>
      <c r="BQ1320" s="462"/>
    </row>
    <row r="1321" customFormat="false" ht="14.1" hidden="false" customHeight="true" outlineLevel="0" collapsed="false">
      <c r="A1321" s="41" t="s">
        <v>13094</v>
      </c>
      <c r="B1321" s="412" t="s">
        <v>4682</v>
      </c>
      <c r="C1321" s="413" t="s">
        <v>5999</v>
      </c>
      <c r="E1321" s="425" t="s">
        <v>3429</v>
      </c>
      <c r="G1321" s="426" t="s">
        <v>10481</v>
      </c>
      <c r="H1321" s="427" t="n">
        <v>0.095</v>
      </c>
      <c r="I1321" s="427"/>
      <c r="J1321" s="428" t="s">
        <v>6359</v>
      </c>
      <c r="K1321" s="412" t="s">
        <v>13095</v>
      </c>
      <c r="L1321" s="412" t="s">
        <v>7350</v>
      </c>
      <c r="M1321" s="414" t="s">
        <v>4686</v>
      </c>
      <c r="N1321" s="429" t="n">
        <v>90210</v>
      </c>
      <c r="O1321" s="640" t="s">
        <v>13096</v>
      </c>
      <c r="P1321" s="548"/>
      <c r="Q1321" s="548"/>
      <c r="AB1321" s="549"/>
      <c r="AK1321" s="437" t="s">
        <v>5946</v>
      </c>
      <c r="AL1321" s="507" t="s">
        <v>6108</v>
      </c>
      <c r="AM1321" s="412" t="s">
        <v>13095</v>
      </c>
      <c r="AO1321" s="412" t="s">
        <v>7350</v>
      </c>
      <c r="AP1321" s="414" t="s">
        <v>4686</v>
      </c>
      <c r="AQ1321" s="429" t="n">
        <v>90210</v>
      </c>
      <c r="AR1321" s="440" t="s">
        <v>10481</v>
      </c>
      <c r="AV1321" s="442" t="n">
        <v>2</v>
      </c>
      <c r="AW1321" s="443"/>
      <c r="AX1321" s="443" t="n">
        <v>2</v>
      </c>
      <c r="AY1321" s="443" t="n">
        <v>1</v>
      </c>
      <c r="AZ1321" s="443" t="s">
        <v>13097</v>
      </c>
      <c r="BA1321" s="443"/>
      <c r="BB1321" s="443"/>
      <c r="BC1321" s="443"/>
      <c r="BD1321" s="443"/>
      <c r="BE1321" s="443"/>
      <c r="BF1321" s="443"/>
      <c r="BG1321" s="443"/>
      <c r="BH1321" s="443"/>
      <c r="BI1321" s="443"/>
      <c r="BJ1321" s="443"/>
      <c r="BK1321" s="443"/>
      <c r="BL1321" s="412"/>
      <c r="BM1321" s="412"/>
      <c r="BN1321" s="412"/>
      <c r="BO1321" s="412"/>
      <c r="BP1321" s="463"/>
      <c r="BQ1321" s="462"/>
    </row>
    <row r="1322" customFormat="false" ht="14.1" hidden="false" customHeight="true" outlineLevel="0" collapsed="false">
      <c r="A1322" s="41" t="s">
        <v>6345</v>
      </c>
      <c r="B1322" s="412" t="s">
        <v>6346</v>
      </c>
      <c r="C1322" s="445" t="s">
        <v>5999</v>
      </c>
      <c r="D1322" s="644"/>
      <c r="E1322" s="120" t="s">
        <v>6347</v>
      </c>
      <c r="F1322" s="120" t="s">
        <v>6348</v>
      </c>
      <c r="G1322" s="456" t="s">
        <v>6349</v>
      </c>
      <c r="H1322" s="427" t="n">
        <v>0.09</v>
      </c>
      <c r="I1322" s="427"/>
      <c r="J1322" s="428" t="s">
        <v>7552</v>
      </c>
      <c r="K1322" s="412" t="s">
        <v>6350</v>
      </c>
      <c r="L1322" s="412" t="s">
        <v>5681</v>
      </c>
      <c r="M1322" s="120" t="s">
        <v>4686</v>
      </c>
      <c r="N1322" s="457" t="n">
        <v>94945</v>
      </c>
      <c r="O1322" s="458"/>
      <c r="P1322" s="431"/>
      <c r="Q1322" s="431"/>
      <c r="R1322" s="459"/>
      <c r="S1322" s="460"/>
      <c r="T1322" s="461"/>
      <c r="U1322" s="459"/>
      <c r="V1322" s="120"/>
      <c r="W1322" s="120"/>
      <c r="X1322" s="120"/>
      <c r="Y1322" s="120"/>
      <c r="Z1322" s="460"/>
      <c r="AB1322" s="456"/>
      <c r="AK1322" s="437"/>
      <c r="AM1322" s="412" t="s">
        <v>6350</v>
      </c>
      <c r="AN1322" s="462"/>
      <c r="AO1322" s="412" t="s">
        <v>5681</v>
      </c>
      <c r="AP1322" s="120" t="s">
        <v>4686</v>
      </c>
      <c r="AQ1322" s="457" t="n">
        <v>94945</v>
      </c>
      <c r="AR1322" s="463" t="s">
        <v>6348</v>
      </c>
      <c r="AS1322" s="500"/>
      <c r="AT1322" s="465"/>
      <c r="AU1322" s="459"/>
      <c r="AV1322" s="466"/>
      <c r="AW1322" s="467"/>
      <c r="AX1322" s="467"/>
      <c r="AY1322" s="467"/>
      <c r="AZ1322" s="467"/>
      <c r="BA1322" s="467"/>
      <c r="BB1322" s="467"/>
      <c r="BC1322" s="467"/>
      <c r="BD1322" s="467"/>
      <c r="BE1322" s="467"/>
      <c r="BF1322" s="467"/>
      <c r="BG1322" s="467"/>
      <c r="BH1322" s="467"/>
      <c r="BI1322" s="467"/>
      <c r="BJ1322" s="467"/>
      <c r="BK1322" s="467"/>
      <c r="BL1322" s="468"/>
      <c r="BM1322" s="468"/>
      <c r="BN1322" s="468"/>
      <c r="BO1322" s="412"/>
      <c r="BP1322" s="412"/>
      <c r="BQ1322" s="462"/>
    </row>
    <row r="1323" customFormat="false" ht="14.1" hidden="false" customHeight="true" outlineLevel="0" collapsed="false">
      <c r="A1323" s="41" t="s">
        <v>6356</v>
      </c>
      <c r="B1323" s="412" t="s">
        <v>5998</v>
      </c>
      <c r="C1323" s="479" t="s">
        <v>5999</v>
      </c>
      <c r="D1323" s="480"/>
      <c r="E1323" s="480" t="s">
        <v>3917</v>
      </c>
      <c r="F1323" s="480" t="s">
        <v>3916</v>
      </c>
      <c r="G1323" s="489" t="s">
        <v>6358</v>
      </c>
      <c r="H1323" s="427" t="n">
        <v>0.095</v>
      </c>
      <c r="I1323" s="427" t="n">
        <v>0.09</v>
      </c>
      <c r="J1323" s="428" t="s">
        <v>6359</v>
      </c>
      <c r="K1323" s="489" t="s">
        <v>6360</v>
      </c>
      <c r="L1323" s="489" t="s">
        <v>6361</v>
      </c>
      <c r="M1323" s="480" t="s">
        <v>4686</v>
      </c>
      <c r="N1323" s="490" t="n">
        <v>91362</v>
      </c>
      <c r="O1323" s="458" t="s">
        <v>6362</v>
      </c>
      <c r="P1323" s="490"/>
      <c r="Q1323" s="490"/>
      <c r="R1323" s="491" t="s">
        <v>6363</v>
      </c>
      <c r="S1323" s="490"/>
      <c r="T1323" s="492"/>
      <c r="U1323" s="491"/>
      <c r="V1323" s="490"/>
      <c r="W1323" s="490"/>
      <c r="X1323" s="490"/>
      <c r="Y1323" s="490"/>
      <c r="Z1323" s="490" t="s">
        <v>6364</v>
      </c>
      <c r="AA1323" s="433" t="s">
        <v>4745</v>
      </c>
      <c r="AB1323" s="493"/>
      <c r="AK1323" s="437" t="s">
        <v>5946</v>
      </c>
      <c r="AL1323" s="507" t="s">
        <v>6064</v>
      </c>
      <c r="AM1323" s="489" t="s">
        <v>6360</v>
      </c>
      <c r="AN1323" s="494"/>
      <c r="AO1323" s="489" t="s">
        <v>6361</v>
      </c>
      <c r="AP1323" s="480" t="s">
        <v>4686</v>
      </c>
      <c r="AQ1323" s="490" t="n">
        <v>91362</v>
      </c>
      <c r="AR1323" s="489" t="s">
        <v>3916</v>
      </c>
      <c r="AT1323" s="495" t="n">
        <v>1411727</v>
      </c>
      <c r="AU1323" s="496" t="s">
        <v>6365</v>
      </c>
      <c r="AV1323" s="497" t="n">
        <v>4</v>
      </c>
      <c r="AW1323" s="497"/>
      <c r="AX1323" s="497"/>
      <c r="AY1323" s="497"/>
      <c r="AZ1323" s="497"/>
      <c r="BA1323" s="497"/>
      <c r="BB1323" s="497"/>
      <c r="BC1323" s="497" t="s">
        <v>6366</v>
      </c>
      <c r="BD1323" s="497"/>
      <c r="BE1323" s="497"/>
      <c r="BF1323" s="497"/>
      <c r="BG1323" s="497"/>
      <c r="BH1323" s="497" t="s">
        <v>6367</v>
      </c>
      <c r="BI1323" s="497" t="s">
        <v>6368</v>
      </c>
      <c r="BJ1323" s="497"/>
      <c r="BK1323" s="497"/>
      <c r="BL1323" s="498"/>
      <c r="BM1323" s="498"/>
      <c r="BN1323" s="498"/>
      <c r="BO1323" s="412"/>
      <c r="BP1323" s="463" t="s">
        <v>6369</v>
      </c>
      <c r="BQ1323" s="462"/>
    </row>
    <row r="1324" customFormat="false" ht="14.1" hidden="false" customHeight="true" outlineLevel="0" collapsed="false">
      <c r="A1324" s="41" t="s">
        <v>3384</v>
      </c>
      <c r="B1324" s="412" t="s">
        <v>5998</v>
      </c>
      <c r="C1324" s="479" t="s">
        <v>5999</v>
      </c>
      <c r="D1324" s="480" t="s">
        <v>7323</v>
      </c>
      <c r="E1324" s="480" t="s">
        <v>3382</v>
      </c>
      <c r="F1324" s="480" t="s">
        <v>3381</v>
      </c>
      <c r="G1324" s="489"/>
      <c r="H1324" s="427" t="n">
        <v>0.095</v>
      </c>
      <c r="I1324" s="427" t="n">
        <v>0.09</v>
      </c>
      <c r="J1324" s="428" t="s">
        <v>6359</v>
      </c>
      <c r="K1324" s="489" t="s">
        <v>13098</v>
      </c>
      <c r="L1324" s="489" t="s">
        <v>3110</v>
      </c>
      <c r="M1324" s="480" t="s">
        <v>4686</v>
      </c>
      <c r="N1324" s="490" t="n">
        <v>90601</v>
      </c>
      <c r="O1324" s="566"/>
      <c r="P1324" s="490"/>
      <c r="Q1324" s="490"/>
      <c r="R1324" s="491"/>
      <c r="S1324" s="490"/>
      <c r="T1324" s="492"/>
      <c r="U1324" s="491"/>
      <c r="V1324" s="490"/>
      <c r="W1324" s="490"/>
      <c r="X1324" s="490"/>
      <c r="Y1324" s="490"/>
      <c r="Z1324" s="490" t="s">
        <v>13099</v>
      </c>
      <c r="AA1324" s="433" t="s">
        <v>4745</v>
      </c>
      <c r="AB1324" s="493"/>
      <c r="AK1324" s="437" t="s">
        <v>5946</v>
      </c>
      <c r="AL1324" s="507" t="s">
        <v>6064</v>
      </c>
      <c r="AM1324" s="489" t="s">
        <v>13098</v>
      </c>
      <c r="AN1324" s="494"/>
      <c r="AO1324" s="489" t="s">
        <v>3110</v>
      </c>
      <c r="AP1324" s="480" t="s">
        <v>4686</v>
      </c>
      <c r="AQ1324" s="490" t="n">
        <v>90601</v>
      </c>
      <c r="AR1324" s="489" t="s">
        <v>3381</v>
      </c>
      <c r="AS1324" s="437"/>
      <c r="AT1324" s="495" t="n">
        <v>1406618</v>
      </c>
      <c r="AU1324" s="496" t="s">
        <v>13100</v>
      </c>
      <c r="AV1324" s="497" t="n">
        <v>2</v>
      </c>
      <c r="AW1324" s="497"/>
      <c r="AX1324" s="497"/>
      <c r="AY1324" s="497"/>
      <c r="AZ1324" s="497"/>
      <c r="BA1324" s="497"/>
      <c r="BB1324" s="497"/>
      <c r="BC1324" s="497"/>
      <c r="BD1324" s="497"/>
      <c r="BE1324" s="497"/>
      <c r="BF1324" s="497"/>
      <c r="BG1324" s="497"/>
      <c r="BH1324" s="497"/>
      <c r="BI1324" s="497"/>
      <c r="BJ1324" s="497"/>
      <c r="BK1324" s="497"/>
      <c r="BL1324" s="498"/>
      <c r="BM1324" s="498"/>
      <c r="BN1324" s="498"/>
      <c r="BO1324" s="412"/>
      <c r="BP1324" s="412"/>
      <c r="BQ1324" s="557"/>
    </row>
    <row r="1325" customFormat="false" ht="14.1" hidden="false" customHeight="true" outlineLevel="0" collapsed="false">
      <c r="A1325" s="41" t="s">
        <v>2888</v>
      </c>
      <c r="B1325" s="412" t="s">
        <v>5998</v>
      </c>
      <c r="C1325" s="413" t="s">
        <v>5999</v>
      </c>
      <c r="E1325" s="425" t="s">
        <v>2536</v>
      </c>
      <c r="F1325" s="425" t="s">
        <v>2887</v>
      </c>
      <c r="G1325" s="426" t="s">
        <v>8066</v>
      </c>
      <c r="H1325" s="427" t="n">
        <v>0.085</v>
      </c>
      <c r="I1325" s="427" t="n">
        <v>0.0875</v>
      </c>
      <c r="J1325" s="428" t="s">
        <v>5772</v>
      </c>
      <c r="K1325" s="412" t="s">
        <v>13101</v>
      </c>
      <c r="L1325" s="412" t="s">
        <v>4720</v>
      </c>
      <c r="M1325" s="414" t="s">
        <v>4686</v>
      </c>
      <c r="N1325" s="429" t="n">
        <v>94107</v>
      </c>
      <c r="AC1325" s="594" t="s">
        <v>7695</v>
      </c>
      <c r="AD1325" s="595" t="s">
        <v>7577</v>
      </c>
      <c r="AE1325" s="595" t="s">
        <v>8065</v>
      </c>
      <c r="AF1325" s="595" t="s">
        <v>7579</v>
      </c>
      <c r="AJ1325" s="596" t="s">
        <v>7581</v>
      </c>
      <c r="AK1325" s="437" t="s">
        <v>5946</v>
      </c>
      <c r="AL1325" s="507" t="s">
        <v>6064</v>
      </c>
      <c r="AM1325" s="412" t="s">
        <v>13101</v>
      </c>
      <c r="AO1325" s="412" t="s">
        <v>4720</v>
      </c>
      <c r="AP1325" s="414" t="s">
        <v>4686</v>
      </c>
      <c r="AQ1325" s="429" t="n">
        <v>94107</v>
      </c>
      <c r="AR1325" s="440" t="s">
        <v>8066</v>
      </c>
      <c r="AV1325" s="442"/>
      <c r="AW1325" s="443"/>
      <c r="AX1325" s="443"/>
      <c r="AY1325" s="443"/>
      <c r="AZ1325" s="443"/>
      <c r="BA1325" s="443"/>
      <c r="BB1325" s="443"/>
      <c r="BC1325" s="443"/>
      <c r="BD1325" s="443"/>
      <c r="BE1325" s="443"/>
      <c r="BF1325" s="443"/>
      <c r="BG1325" s="443"/>
      <c r="BH1325" s="443"/>
      <c r="BI1325" s="443"/>
      <c r="BJ1325" s="443"/>
      <c r="BK1325" s="443"/>
      <c r="BL1325" s="412"/>
      <c r="BM1325" s="412"/>
      <c r="BN1325" s="412"/>
      <c r="BO1325" s="469"/>
      <c r="BP1325" s="463"/>
      <c r="BQ1325" s="557"/>
    </row>
    <row r="1326" customFormat="false" ht="14.1" hidden="false" customHeight="true" outlineLevel="0" collapsed="false">
      <c r="A1326" s="41" t="s">
        <v>13102</v>
      </c>
      <c r="B1326" s="412" t="s">
        <v>5998</v>
      </c>
      <c r="C1326" s="445" t="s">
        <v>5999</v>
      </c>
      <c r="D1326" s="120"/>
      <c r="E1326" s="120" t="s">
        <v>9866</v>
      </c>
      <c r="F1326" s="120" t="s">
        <v>13103</v>
      </c>
      <c r="G1326" s="456" t="s">
        <v>13104</v>
      </c>
      <c r="H1326" s="427" t="n">
        <v>0.085</v>
      </c>
      <c r="I1326" s="427" t="n">
        <v>0.0875</v>
      </c>
      <c r="J1326" s="428" t="s">
        <v>5772</v>
      </c>
      <c r="K1326" s="412" t="s">
        <v>13105</v>
      </c>
      <c r="L1326" s="412" t="s">
        <v>4720</v>
      </c>
      <c r="M1326" s="120" t="s">
        <v>4686</v>
      </c>
      <c r="N1326" s="457" t="n">
        <v>94103</v>
      </c>
      <c r="O1326" s="430"/>
      <c r="P1326" s="431"/>
      <c r="Q1326" s="542"/>
      <c r="R1326" s="459" t="s">
        <v>13106</v>
      </c>
      <c r="S1326" s="460" t="s">
        <v>13107</v>
      </c>
      <c r="T1326" s="461"/>
      <c r="U1326" s="459"/>
      <c r="V1326" s="120"/>
      <c r="W1326" s="120"/>
      <c r="X1326" s="120"/>
      <c r="Y1326" s="120"/>
      <c r="Z1326" s="460" t="s">
        <v>6006</v>
      </c>
      <c r="AA1326" s="460" t="s">
        <v>13108</v>
      </c>
      <c r="AB1326" s="456"/>
      <c r="AK1326" s="437" t="s">
        <v>5946</v>
      </c>
      <c r="AL1326" s="507" t="s">
        <v>6460</v>
      </c>
      <c r="AM1326" s="412" t="s">
        <v>13105</v>
      </c>
      <c r="AN1326" s="462" t="s">
        <v>13109</v>
      </c>
      <c r="AO1326" s="412" t="s">
        <v>4720</v>
      </c>
      <c r="AP1326" s="120" t="s">
        <v>4686</v>
      </c>
      <c r="AQ1326" s="457" t="n">
        <v>94103</v>
      </c>
      <c r="AR1326" s="463" t="s">
        <v>13103</v>
      </c>
      <c r="AT1326" s="465" t="n">
        <v>1409660</v>
      </c>
      <c r="AU1326" s="459"/>
      <c r="AV1326" s="466" t="n">
        <v>2</v>
      </c>
      <c r="AW1326" s="467"/>
      <c r="AX1326" s="467"/>
      <c r="AY1326" s="467"/>
      <c r="AZ1326" s="467"/>
      <c r="BA1326" s="467"/>
      <c r="BB1326" s="467"/>
      <c r="BC1326" s="467"/>
      <c r="BD1326" s="467"/>
      <c r="BE1326" s="467"/>
      <c r="BF1326" s="467"/>
      <c r="BG1326" s="467"/>
      <c r="BH1326" s="467"/>
      <c r="BI1326" s="467"/>
      <c r="BJ1326" s="467"/>
      <c r="BK1326" s="467"/>
      <c r="BL1326" s="468"/>
      <c r="BM1326" s="468"/>
      <c r="BN1326" s="468"/>
      <c r="BO1326" s="412"/>
      <c r="BP1326" s="463"/>
    </row>
    <row r="1327" customFormat="false" ht="14.1" hidden="false" customHeight="true" outlineLevel="0" collapsed="false">
      <c r="A1327" s="41" t="s">
        <v>4555</v>
      </c>
      <c r="B1327" s="412" t="s">
        <v>5998</v>
      </c>
      <c r="C1327" s="479" t="s">
        <v>5999</v>
      </c>
      <c r="D1327" s="480"/>
      <c r="E1327" s="480" t="s">
        <v>1673</v>
      </c>
      <c r="F1327" s="480" t="s">
        <v>4553</v>
      </c>
      <c r="G1327" s="489" t="s">
        <v>6659</v>
      </c>
      <c r="H1327" s="427" t="n">
        <v>0.095</v>
      </c>
      <c r="I1327" s="427" t="n">
        <v>0.09</v>
      </c>
      <c r="J1327" s="428" t="s">
        <v>6359</v>
      </c>
      <c r="K1327" s="489" t="s">
        <v>6660</v>
      </c>
      <c r="L1327" s="489" t="s">
        <v>6661</v>
      </c>
      <c r="M1327" s="480" t="s">
        <v>4686</v>
      </c>
      <c r="N1327" s="490" t="n">
        <v>90291</v>
      </c>
      <c r="O1327" s="458" t="s">
        <v>6662</v>
      </c>
      <c r="P1327" s="544" t="s">
        <v>6663</v>
      </c>
      <c r="Q1327" s="490"/>
      <c r="R1327" s="491" t="s">
        <v>4815</v>
      </c>
      <c r="S1327" s="490" t="s">
        <v>6659</v>
      </c>
      <c r="T1327" s="492"/>
      <c r="U1327" s="491"/>
      <c r="V1327" s="490" t="s">
        <v>6664</v>
      </c>
      <c r="W1327" s="490" t="s">
        <v>6665</v>
      </c>
      <c r="X1327" s="490"/>
      <c r="Y1327" s="490"/>
      <c r="Z1327" s="490" t="s">
        <v>6666</v>
      </c>
      <c r="AA1327" s="433" t="s">
        <v>4745</v>
      </c>
      <c r="AB1327" s="493"/>
      <c r="AK1327" s="437" t="s">
        <v>5946</v>
      </c>
      <c r="AL1327" s="507" t="s">
        <v>6108</v>
      </c>
      <c r="AM1327" s="489" t="s">
        <v>6660</v>
      </c>
      <c r="AN1327" s="494"/>
      <c r="AO1327" s="489" t="s">
        <v>6661</v>
      </c>
      <c r="AP1327" s="480" t="s">
        <v>4686</v>
      </c>
      <c r="AQ1327" s="490" t="n">
        <v>90291</v>
      </c>
      <c r="AR1327" s="489" t="s">
        <v>4553</v>
      </c>
      <c r="AT1327" s="495" t="n">
        <v>1402663</v>
      </c>
      <c r="AU1327" s="496" t="s">
        <v>6667</v>
      </c>
      <c r="AV1327" s="497" t="n">
        <v>6</v>
      </c>
      <c r="AW1327" s="497"/>
      <c r="AX1327" s="497"/>
      <c r="AY1327" s="497"/>
      <c r="AZ1327" s="497"/>
      <c r="BA1327" s="497"/>
      <c r="BB1327" s="497"/>
      <c r="BC1327" s="497"/>
      <c r="BD1327" s="497"/>
      <c r="BE1327" s="497"/>
      <c r="BF1327" s="497"/>
      <c r="BG1327" s="497"/>
      <c r="BH1327" s="497"/>
      <c r="BI1327" s="497"/>
      <c r="BJ1327" s="497"/>
      <c r="BK1327" s="497"/>
      <c r="BL1327" s="498"/>
      <c r="BM1327" s="498"/>
      <c r="BN1327" s="498"/>
      <c r="BO1327" s="469"/>
      <c r="BP1327" s="463"/>
    </row>
    <row r="1328" customFormat="false" ht="14.1" hidden="false" customHeight="true" outlineLevel="0" collapsed="false">
      <c r="A1328" s="41" t="s">
        <v>13110</v>
      </c>
      <c r="B1328" s="412" t="s">
        <v>5998</v>
      </c>
      <c r="C1328" s="413" t="s">
        <v>5999</v>
      </c>
      <c r="E1328" s="425" t="s">
        <v>1477</v>
      </c>
      <c r="F1328" s="425" t="s">
        <v>2615</v>
      </c>
      <c r="G1328" s="426" t="s">
        <v>13111</v>
      </c>
      <c r="H1328" s="427" t="n">
        <v>0.085</v>
      </c>
      <c r="I1328" s="427" t="n">
        <v>0.0875</v>
      </c>
      <c r="J1328" s="428" t="s">
        <v>5772</v>
      </c>
      <c r="K1328" s="412" t="s">
        <v>13112</v>
      </c>
      <c r="L1328" s="412" t="s">
        <v>4720</v>
      </c>
      <c r="M1328" s="414" t="s">
        <v>4686</v>
      </c>
      <c r="N1328" s="429" t="n">
        <v>94133</v>
      </c>
      <c r="O1328" s="640" t="s">
        <v>13113</v>
      </c>
      <c r="P1328" s="548" t="s">
        <v>13114</v>
      </c>
      <c r="Q1328" s="548" t="s">
        <v>13115</v>
      </c>
      <c r="R1328" s="414" t="s">
        <v>13116</v>
      </c>
      <c r="S1328" s="433" t="s">
        <v>13117</v>
      </c>
      <c r="Z1328" s="433" t="s">
        <v>6006</v>
      </c>
      <c r="AA1328" s="433" t="s">
        <v>4745</v>
      </c>
      <c r="AB1328" s="549" t="s">
        <v>13118</v>
      </c>
      <c r="AC1328" s="641"/>
      <c r="AD1328" s="642"/>
      <c r="AE1328" s="641"/>
      <c r="AF1328" s="641"/>
      <c r="AG1328" s="641"/>
      <c r="AH1328" s="641"/>
      <c r="AI1328" s="641"/>
      <c r="AJ1328" s="643"/>
      <c r="AK1328" s="437" t="s">
        <v>5946</v>
      </c>
      <c r="AL1328" s="507" t="s">
        <v>6108</v>
      </c>
      <c r="AM1328" s="412" t="s">
        <v>13112</v>
      </c>
      <c r="AO1328" s="412" t="s">
        <v>4720</v>
      </c>
      <c r="AP1328" s="414" t="s">
        <v>4686</v>
      </c>
      <c r="AQ1328" s="429" t="n">
        <v>94133</v>
      </c>
      <c r="AR1328" s="440" t="s">
        <v>2615</v>
      </c>
      <c r="AS1328" s="441"/>
      <c r="AT1328" s="438" t="n">
        <v>1406405</v>
      </c>
      <c r="AU1328" s="414" t="n">
        <v>7.05</v>
      </c>
      <c r="AV1328" s="442" t="n">
        <v>3</v>
      </c>
      <c r="AW1328" s="443"/>
      <c r="AX1328" s="443"/>
      <c r="AY1328" s="443"/>
      <c r="AZ1328" s="443"/>
      <c r="BA1328" s="443"/>
      <c r="BB1328" s="443"/>
      <c r="BC1328" s="443"/>
      <c r="BD1328" s="443"/>
      <c r="BE1328" s="443"/>
      <c r="BF1328" s="443"/>
      <c r="BG1328" s="443"/>
      <c r="BH1328" s="443"/>
      <c r="BI1328" s="443"/>
      <c r="BJ1328" s="443"/>
      <c r="BK1328" s="443"/>
      <c r="BL1328" s="412"/>
      <c r="BM1328" s="412"/>
      <c r="BN1328" s="412"/>
      <c r="BO1328" s="477"/>
      <c r="BP1328" s="463"/>
    </row>
    <row r="1329" customFormat="false" ht="14.1" hidden="false" customHeight="true" outlineLevel="0" collapsed="false">
      <c r="A1329" s="41" t="s">
        <v>3075</v>
      </c>
      <c r="B1329" s="412" t="s">
        <v>5998</v>
      </c>
      <c r="C1329" s="479" t="s">
        <v>5999</v>
      </c>
      <c r="D1329" s="480"/>
      <c r="E1329" s="480" t="s">
        <v>3074</v>
      </c>
      <c r="F1329" s="480" t="s">
        <v>3073</v>
      </c>
      <c r="G1329" s="489" t="s">
        <v>6713</v>
      </c>
      <c r="H1329" s="427" t="n">
        <v>0.0975</v>
      </c>
      <c r="I1329" s="427" t="n">
        <v>0.09</v>
      </c>
      <c r="J1329" s="428" t="s">
        <v>6714</v>
      </c>
      <c r="K1329" s="489" t="s">
        <v>6715</v>
      </c>
      <c r="L1329" s="489" t="s">
        <v>6714</v>
      </c>
      <c r="M1329" s="480" t="s">
        <v>4686</v>
      </c>
      <c r="N1329" s="490" t="n">
        <v>90240</v>
      </c>
      <c r="O1329" s="458" t="s">
        <v>6716</v>
      </c>
      <c r="P1329" s="490"/>
      <c r="Q1329" s="490"/>
      <c r="R1329" s="491" t="s">
        <v>2438</v>
      </c>
      <c r="S1329" s="490" t="s">
        <v>6717</v>
      </c>
      <c r="T1329" s="492" t="s">
        <v>3074</v>
      </c>
      <c r="U1329" s="491" t="s">
        <v>6718</v>
      </c>
      <c r="V1329" s="490"/>
      <c r="W1329" s="490"/>
      <c r="X1329" s="490"/>
      <c r="Y1329" s="490"/>
      <c r="Z1329" s="490" t="s">
        <v>6006</v>
      </c>
      <c r="AA1329" s="433" t="s">
        <v>4745</v>
      </c>
      <c r="AB1329" s="493"/>
      <c r="AC1329" s="641"/>
      <c r="AD1329" s="642"/>
      <c r="AE1329" s="641"/>
      <c r="AF1329" s="641"/>
      <c r="AG1329" s="641"/>
      <c r="AH1329" s="641"/>
      <c r="AI1329" s="641"/>
      <c r="AJ1329" s="643"/>
      <c r="AK1329" s="437" t="s">
        <v>5946</v>
      </c>
      <c r="AL1329" s="507" t="s">
        <v>6719</v>
      </c>
      <c r="AM1329" s="489" t="s">
        <v>6715</v>
      </c>
      <c r="AN1329" s="494"/>
      <c r="AO1329" s="489" t="s">
        <v>6714</v>
      </c>
      <c r="AP1329" s="480" t="s">
        <v>4686</v>
      </c>
      <c r="AQ1329" s="490" t="n">
        <v>90240</v>
      </c>
      <c r="AR1329" s="489" t="s">
        <v>3073</v>
      </c>
      <c r="AS1329" s="437"/>
      <c r="AT1329" s="495" t="n">
        <v>1414345</v>
      </c>
      <c r="AU1329" s="496" t="s">
        <v>6720</v>
      </c>
      <c r="AV1329" s="497" t="n">
        <v>1</v>
      </c>
      <c r="AW1329" s="497"/>
      <c r="AX1329" s="497"/>
      <c r="AY1329" s="497"/>
      <c r="AZ1329" s="497"/>
      <c r="BA1329" s="497"/>
      <c r="BB1329" s="497"/>
      <c r="BC1329" s="497"/>
      <c r="BD1329" s="497"/>
      <c r="BE1329" s="497"/>
      <c r="BF1329" s="497"/>
      <c r="BG1329" s="497"/>
      <c r="BH1329" s="497"/>
      <c r="BI1329" s="497"/>
      <c r="BJ1329" s="497"/>
      <c r="BK1329" s="497"/>
      <c r="BL1329" s="498"/>
      <c r="BM1329" s="498"/>
      <c r="BN1329" s="498"/>
      <c r="BO1329" s="469"/>
      <c r="BP1329" s="463"/>
    </row>
    <row r="1330" customFormat="false" ht="14.1" hidden="false" customHeight="true" outlineLevel="0" collapsed="false">
      <c r="A1330" s="41" t="s">
        <v>1861</v>
      </c>
      <c r="B1330" s="412" t="s">
        <v>5998</v>
      </c>
      <c r="C1330" s="479" t="s">
        <v>5999</v>
      </c>
      <c r="D1330" s="480"/>
      <c r="E1330" s="480" t="s">
        <v>888</v>
      </c>
      <c r="F1330" s="480" t="s">
        <v>1860</v>
      </c>
      <c r="G1330" s="489" t="s">
        <v>6800</v>
      </c>
      <c r="H1330" s="427" t="n">
        <v>0.0775</v>
      </c>
      <c r="I1330" s="427" t="n">
        <v>0.09</v>
      </c>
      <c r="J1330" s="428" t="s">
        <v>6801</v>
      </c>
      <c r="K1330" s="489" t="s">
        <v>6802</v>
      </c>
      <c r="L1330" s="489" t="s">
        <v>6803</v>
      </c>
      <c r="M1330" s="480" t="s">
        <v>4686</v>
      </c>
      <c r="N1330" s="490" t="n">
        <v>92648</v>
      </c>
      <c r="O1330" s="458" t="s">
        <v>6804</v>
      </c>
      <c r="P1330" s="490"/>
      <c r="Q1330" s="490"/>
      <c r="R1330" s="491" t="s">
        <v>6806</v>
      </c>
      <c r="S1330" s="490" t="s">
        <v>6807</v>
      </c>
      <c r="T1330" s="491" t="s">
        <v>1465</v>
      </c>
      <c r="U1330" s="490" t="s">
        <v>1860</v>
      </c>
      <c r="V1330" s="490"/>
      <c r="W1330" s="490"/>
      <c r="X1330" s="490"/>
      <c r="Y1330" s="490"/>
      <c r="Z1330" s="490" t="s">
        <v>6808</v>
      </c>
      <c r="AA1330" s="433" t="s">
        <v>4745</v>
      </c>
      <c r="AB1330" s="493"/>
      <c r="AC1330" s="641"/>
      <c r="AD1330" s="642"/>
      <c r="AE1330" s="641"/>
      <c r="AF1330" s="641"/>
      <c r="AG1330" s="641"/>
      <c r="AH1330" s="641"/>
      <c r="AI1330" s="641"/>
      <c r="AJ1330" s="643"/>
      <c r="AK1330" s="437" t="s">
        <v>5946</v>
      </c>
      <c r="AL1330" s="507" t="s">
        <v>6778</v>
      </c>
      <c r="AM1330" s="489" t="s">
        <v>6802</v>
      </c>
      <c r="AN1330" s="494"/>
      <c r="AO1330" s="489" t="s">
        <v>6803</v>
      </c>
      <c r="AP1330" s="480" t="s">
        <v>4686</v>
      </c>
      <c r="AQ1330" s="490" t="n">
        <v>92648</v>
      </c>
      <c r="AR1330" s="489" t="s">
        <v>6809</v>
      </c>
      <c r="AT1330" s="495" t="n">
        <v>1401992</v>
      </c>
      <c r="AU1330" s="496" t="s">
        <v>6810</v>
      </c>
      <c r="AV1330" s="497" t="n">
        <v>7</v>
      </c>
      <c r="AW1330" s="497"/>
      <c r="AX1330" s="497"/>
      <c r="AY1330" s="497"/>
      <c r="AZ1330" s="497"/>
      <c r="BA1330" s="497"/>
      <c r="BB1330" s="497"/>
      <c r="BC1330" s="497"/>
      <c r="BD1330" s="497"/>
      <c r="BE1330" s="497"/>
      <c r="BF1330" s="497"/>
      <c r="BG1330" s="497"/>
      <c r="BH1330" s="497"/>
      <c r="BI1330" s="497"/>
      <c r="BJ1330" s="497"/>
      <c r="BK1330" s="497"/>
      <c r="BL1330" s="498"/>
      <c r="BM1330" s="498"/>
      <c r="BN1330" s="498"/>
      <c r="BO1330" s="412"/>
      <c r="BP1330" s="478"/>
    </row>
    <row r="1331" customFormat="false" ht="14.1" hidden="false" customHeight="true" outlineLevel="0" collapsed="false">
      <c r="A1331" s="41" t="s">
        <v>13119</v>
      </c>
      <c r="B1331" s="412" t="s">
        <v>5977</v>
      </c>
      <c r="C1331" s="445" t="s">
        <v>5999</v>
      </c>
      <c r="D1331" s="120" t="s">
        <v>13120</v>
      </c>
      <c r="E1331" s="120" t="s">
        <v>2400</v>
      </c>
      <c r="F1331" s="120" t="s">
        <v>2399</v>
      </c>
      <c r="G1331" s="456" t="s">
        <v>6816</v>
      </c>
      <c r="H1331" s="427" t="n">
        <v>0.07875</v>
      </c>
      <c r="I1331" s="427" t="n">
        <v>0.0762</v>
      </c>
      <c r="J1331" s="428" t="s">
        <v>7688</v>
      </c>
      <c r="K1331" s="412" t="s">
        <v>6818</v>
      </c>
      <c r="L1331" s="412" t="s">
        <v>6819</v>
      </c>
      <c r="M1331" s="120" t="s">
        <v>4686</v>
      </c>
      <c r="N1331" s="457" t="n">
        <v>95460</v>
      </c>
      <c r="O1331" s="458" t="s">
        <v>6820</v>
      </c>
      <c r="P1331" s="544" t="s">
        <v>6821</v>
      </c>
      <c r="Q1331" s="544" t="s">
        <v>6822</v>
      </c>
      <c r="R1331" s="459" t="s">
        <v>6823</v>
      </c>
      <c r="S1331" s="460" t="s">
        <v>6824</v>
      </c>
      <c r="T1331" s="461" t="s">
        <v>6825</v>
      </c>
      <c r="U1331" s="459"/>
      <c r="V1331" s="120" t="s">
        <v>6826</v>
      </c>
      <c r="W1331" s="120"/>
      <c r="X1331" s="120" t="s">
        <v>6827</v>
      </c>
      <c r="Y1331" s="120" t="s">
        <v>6824</v>
      </c>
      <c r="Z1331" s="460" t="s">
        <v>6828</v>
      </c>
      <c r="AA1331" s="433" t="s">
        <v>4745</v>
      </c>
      <c r="AB1331" s="456"/>
      <c r="AC1331" s="641"/>
      <c r="AD1331" s="642"/>
      <c r="AE1331" s="641"/>
      <c r="AF1331" s="641"/>
      <c r="AG1331" s="641"/>
      <c r="AH1331" s="641"/>
      <c r="AI1331" s="641"/>
      <c r="AJ1331" s="643"/>
      <c r="AK1331" s="437" t="s">
        <v>5946</v>
      </c>
      <c r="AL1331" s="507" t="s">
        <v>6778</v>
      </c>
      <c r="AM1331" s="412" t="s">
        <v>6829</v>
      </c>
      <c r="AN1331" s="462" t="s">
        <v>6830</v>
      </c>
      <c r="AO1331" s="412" t="s">
        <v>6714</v>
      </c>
      <c r="AP1331" s="120" t="s">
        <v>4686</v>
      </c>
      <c r="AQ1331" s="457" t="n">
        <v>90242</v>
      </c>
      <c r="AR1331" s="463" t="s">
        <v>6824</v>
      </c>
      <c r="AS1331" s="441"/>
      <c r="AT1331" s="465" t="n">
        <v>1411219</v>
      </c>
      <c r="AU1331" s="459" t="s">
        <v>6831</v>
      </c>
      <c r="AV1331" s="466" t="n">
        <v>4</v>
      </c>
      <c r="AW1331" s="467"/>
      <c r="AX1331" s="467"/>
      <c r="AY1331" s="467"/>
      <c r="AZ1331" s="467"/>
      <c r="BA1331" s="467"/>
      <c r="BB1331" s="467"/>
      <c r="BC1331" s="467"/>
      <c r="BD1331" s="467"/>
      <c r="BE1331" s="467"/>
      <c r="BF1331" s="467"/>
      <c r="BG1331" s="467"/>
      <c r="BH1331" s="467"/>
      <c r="BI1331" s="467"/>
      <c r="BJ1331" s="467"/>
      <c r="BK1331" s="467"/>
      <c r="BL1331" s="468"/>
      <c r="BM1331" s="468"/>
      <c r="BN1331" s="468"/>
      <c r="BO1331" s="477"/>
      <c r="BP1331" s="478"/>
    </row>
    <row r="1332" customFormat="false" ht="14.1" hidden="false" customHeight="true" outlineLevel="0" collapsed="false">
      <c r="A1332" s="41" t="s">
        <v>3945</v>
      </c>
      <c r="B1332" s="412" t="s">
        <v>5998</v>
      </c>
      <c r="C1332" s="562" t="s">
        <v>5999</v>
      </c>
      <c r="D1332" s="480"/>
      <c r="E1332" s="480" t="s">
        <v>3944</v>
      </c>
      <c r="F1332" s="480" t="s">
        <v>3943</v>
      </c>
      <c r="G1332" s="489" t="s">
        <v>6859</v>
      </c>
      <c r="H1332" s="427" t="n">
        <v>0.095</v>
      </c>
      <c r="I1332" s="427" t="n">
        <v>0.09</v>
      </c>
      <c r="J1332" s="428" t="s">
        <v>6359</v>
      </c>
      <c r="K1332" s="489" t="s">
        <v>6860</v>
      </c>
      <c r="L1332" s="489" t="s">
        <v>6861</v>
      </c>
      <c r="M1332" s="480" t="s">
        <v>4686</v>
      </c>
      <c r="N1332" s="490" t="n">
        <v>91326</v>
      </c>
      <c r="O1332" s="458" t="s">
        <v>6862</v>
      </c>
      <c r="P1332" s="490"/>
      <c r="Q1332" s="490"/>
      <c r="R1332" s="491"/>
      <c r="S1332" s="490"/>
      <c r="T1332" s="492"/>
      <c r="U1332" s="491"/>
      <c r="V1332" s="490"/>
      <c r="W1332" s="490"/>
      <c r="X1332" s="490"/>
      <c r="Y1332" s="490"/>
      <c r="Z1332" s="490" t="s">
        <v>6863</v>
      </c>
      <c r="AA1332" s="433" t="s">
        <v>4745</v>
      </c>
      <c r="AB1332" s="493"/>
      <c r="AC1332" s="641"/>
      <c r="AD1332" s="642"/>
      <c r="AE1332" s="641"/>
      <c r="AF1332" s="641"/>
      <c r="AG1332" s="641"/>
      <c r="AH1332" s="641"/>
      <c r="AI1332" s="641"/>
      <c r="AJ1332" s="643"/>
      <c r="AK1332" s="437" t="s">
        <v>5946</v>
      </c>
      <c r="AL1332" s="507" t="s">
        <v>6295</v>
      </c>
      <c r="AM1332" s="489" t="s">
        <v>6860</v>
      </c>
      <c r="AN1332" s="494"/>
      <c r="AO1332" s="489" t="s">
        <v>6861</v>
      </c>
      <c r="AP1332" s="480" t="s">
        <v>4686</v>
      </c>
      <c r="AQ1332" s="490" t="n">
        <v>91326</v>
      </c>
      <c r="AR1332" s="489" t="s">
        <v>3943</v>
      </c>
      <c r="AS1332" s="441"/>
      <c r="AT1332" s="495" t="n">
        <v>1404856</v>
      </c>
      <c r="AU1332" s="496"/>
      <c r="AV1332" s="497" t="n">
        <v>5</v>
      </c>
      <c r="AW1332" s="497"/>
      <c r="AX1332" s="497"/>
      <c r="AY1332" s="497"/>
      <c r="AZ1332" s="497"/>
      <c r="BA1332" s="497"/>
      <c r="BB1332" s="497"/>
      <c r="BC1332" s="497"/>
      <c r="BD1332" s="497"/>
      <c r="BE1332" s="497"/>
      <c r="BF1332" s="497"/>
      <c r="BG1332" s="497"/>
      <c r="BH1332" s="497"/>
      <c r="BI1332" s="497"/>
      <c r="BJ1332" s="497"/>
      <c r="BK1332" s="497"/>
      <c r="BL1332" s="498"/>
      <c r="BM1332" s="498"/>
      <c r="BN1332" s="498"/>
      <c r="BO1332" s="469"/>
      <c r="BP1332" s="463"/>
    </row>
    <row r="1333" customFormat="false" ht="14.1" hidden="false" customHeight="true" outlineLevel="0" collapsed="false">
      <c r="A1333" s="41" t="s">
        <v>13121</v>
      </c>
      <c r="B1333" s="412" t="s">
        <v>5998</v>
      </c>
      <c r="C1333" s="562" t="s">
        <v>5999</v>
      </c>
      <c r="D1333" s="480"/>
      <c r="E1333" s="480" t="s">
        <v>3944</v>
      </c>
      <c r="F1333" s="480" t="s">
        <v>3982</v>
      </c>
      <c r="G1333" s="489" t="s">
        <v>6859</v>
      </c>
      <c r="H1333" s="427" t="n">
        <v>0.0725</v>
      </c>
      <c r="I1333" s="427" t="n">
        <v>0.075</v>
      </c>
      <c r="J1333" s="428" t="s">
        <v>8804</v>
      </c>
      <c r="K1333" s="489" t="s">
        <v>13122</v>
      </c>
      <c r="L1333" s="489" t="s">
        <v>9497</v>
      </c>
      <c r="M1333" s="480" t="s">
        <v>4686</v>
      </c>
      <c r="N1333" s="490" t="n">
        <v>93065</v>
      </c>
      <c r="O1333" s="566"/>
      <c r="P1333" s="490"/>
      <c r="Q1333" s="490"/>
      <c r="R1333" s="491"/>
      <c r="S1333" s="490"/>
      <c r="T1333" s="492"/>
      <c r="U1333" s="491"/>
      <c r="V1333" s="490"/>
      <c r="W1333" s="490"/>
      <c r="X1333" s="490"/>
      <c r="Y1333" s="490"/>
      <c r="Z1333" s="490" t="s">
        <v>6006</v>
      </c>
      <c r="AA1333" s="433" t="s">
        <v>4745</v>
      </c>
      <c r="AB1333" s="493"/>
      <c r="AC1333" s="641"/>
      <c r="AD1333" s="642"/>
      <c r="AE1333" s="641"/>
      <c r="AF1333" s="641"/>
      <c r="AG1333" s="641"/>
      <c r="AH1333" s="641"/>
      <c r="AI1333" s="641"/>
      <c r="AJ1333" s="643"/>
      <c r="AK1333" s="437" t="s">
        <v>5946</v>
      </c>
      <c r="AL1333" s="507" t="s">
        <v>6295</v>
      </c>
      <c r="AM1333" s="489" t="s">
        <v>13122</v>
      </c>
      <c r="AN1333" s="494"/>
      <c r="AO1333" s="489" t="s">
        <v>9497</v>
      </c>
      <c r="AP1333" s="480" t="s">
        <v>4686</v>
      </c>
      <c r="AQ1333" s="490" t="n">
        <v>93065</v>
      </c>
      <c r="AR1333" s="489" t="s">
        <v>3982</v>
      </c>
      <c r="AS1333" s="441"/>
      <c r="AT1333" s="495" t="n">
        <v>1409892</v>
      </c>
      <c r="AU1333" s="496" t="s">
        <v>13123</v>
      </c>
      <c r="AV1333" s="497" t="n">
        <v>8</v>
      </c>
      <c r="AW1333" s="497"/>
      <c r="AX1333" s="497"/>
      <c r="AY1333" s="497"/>
      <c r="AZ1333" s="497"/>
      <c r="BA1333" s="497"/>
      <c r="BB1333" s="497"/>
      <c r="BC1333" s="497"/>
      <c r="BD1333" s="497"/>
      <c r="BE1333" s="497"/>
      <c r="BF1333" s="497"/>
      <c r="BG1333" s="497"/>
      <c r="BH1333" s="497" t="s">
        <v>6367</v>
      </c>
      <c r="BI1333" s="497" t="s">
        <v>13124</v>
      </c>
      <c r="BJ1333" s="497"/>
      <c r="BK1333" s="497"/>
      <c r="BL1333" s="498"/>
      <c r="BM1333" s="498"/>
      <c r="BN1333" s="498"/>
      <c r="BO1333" s="469"/>
      <c r="BP1333" s="463"/>
      <c r="BQ1333" s="462"/>
    </row>
    <row r="1334" customFormat="false" ht="14.1" hidden="false" customHeight="true" outlineLevel="0" collapsed="false">
      <c r="A1334" s="41" t="s">
        <v>2851</v>
      </c>
      <c r="B1334" s="412" t="s">
        <v>6082</v>
      </c>
      <c r="C1334" s="562" t="s">
        <v>5999</v>
      </c>
      <c r="D1334" s="480"/>
      <c r="E1334" s="480" t="s">
        <v>2850</v>
      </c>
      <c r="F1334" s="480" t="s">
        <v>2849</v>
      </c>
      <c r="G1334" s="489"/>
      <c r="H1334" s="427" t="n">
        <v>0.0775</v>
      </c>
      <c r="I1334" s="427" t="n">
        <v>0.08</v>
      </c>
      <c r="J1334" s="428" t="s">
        <v>13125</v>
      </c>
      <c r="K1334" s="489" t="s">
        <v>13126</v>
      </c>
      <c r="L1334" s="489" t="s">
        <v>13127</v>
      </c>
      <c r="M1334" s="480" t="s">
        <v>4686</v>
      </c>
      <c r="N1334" s="490" t="n">
        <v>93433</v>
      </c>
      <c r="O1334" s="566"/>
      <c r="P1334" s="490"/>
      <c r="Q1334" s="490"/>
      <c r="R1334" s="491"/>
      <c r="S1334" s="490"/>
      <c r="T1334" s="492"/>
      <c r="U1334" s="491"/>
      <c r="V1334" s="490"/>
      <c r="W1334" s="490"/>
      <c r="X1334" s="490"/>
      <c r="Y1334" s="490"/>
      <c r="Z1334" s="490" t="s">
        <v>6006</v>
      </c>
      <c r="AA1334" s="433" t="s">
        <v>4745</v>
      </c>
      <c r="AB1334" s="493"/>
      <c r="AC1334" s="641"/>
      <c r="AD1334" s="642"/>
      <c r="AE1334" s="641"/>
      <c r="AF1334" s="641"/>
      <c r="AG1334" s="641"/>
      <c r="AH1334" s="641"/>
      <c r="AI1334" s="641"/>
      <c r="AJ1334" s="643"/>
      <c r="AK1334" s="437" t="s">
        <v>5946</v>
      </c>
      <c r="AL1334" s="507" t="s">
        <v>6064</v>
      </c>
      <c r="AM1334" s="489" t="s">
        <v>13126</v>
      </c>
      <c r="AN1334" s="494"/>
      <c r="AO1334" s="489" t="s">
        <v>13127</v>
      </c>
      <c r="AP1334" s="480" t="s">
        <v>4686</v>
      </c>
      <c r="AQ1334" s="490" t="n">
        <v>93433</v>
      </c>
      <c r="AR1334" s="489" t="s">
        <v>2849</v>
      </c>
      <c r="AS1334" s="441"/>
      <c r="AT1334" s="495" t="n">
        <v>1412324</v>
      </c>
      <c r="AU1334" s="496" t="s">
        <v>13128</v>
      </c>
      <c r="AV1334" s="497" t="n">
        <v>4</v>
      </c>
      <c r="AW1334" s="497"/>
      <c r="AX1334" s="497"/>
      <c r="AY1334" s="497"/>
      <c r="AZ1334" s="497"/>
      <c r="BA1334" s="497"/>
      <c r="BB1334" s="497"/>
      <c r="BC1334" s="497"/>
      <c r="BD1334" s="497"/>
      <c r="BE1334" s="497"/>
      <c r="BF1334" s="497"/>
      <c r="BG1334" s="497"/>
      <c r="BH1334" s="497"/>
      <c r="BI1334" s="497"/>
      <c r="BJ1334" s="497"/>
      <c r="BK1334" s="497"/>
      <c r="BL1334" s="498"/>
      <c r="BM1334" s="498"/>
      <c r="BN1334" s="498"/>
      <c r="BO1334" s="469"/>
      <c r="BP1334" s="463"/>
      <c r="BQ1334" s="462"/>
    </row>
    <row r="1335" customFormat="false" ht="14.1" hidden="false" customHeight="true" outlineLevel="0" collapsed="false">
      <c r="A1335" s="41" t="s">
        <v>6920</v>
      </c>
      <c r="B1335" s="412" t="s">
        <v>5998</v>
      </c>
      <c r="C1335" s="508" t="s">
        <v>5999</v>
      </c>
      <c r="D1335" s="644"/>
      <c r="E1335" s="120" t="s">
        <v>6921</v>
      </c>
      <c r="F1335" s="120" t="s">
        <v>3477</v>
      </c>
      <c r="G1335" s="456"/>
      <c r="H1335" s="427" t="n">
        <v>0.085</v>
      </c>
      <c r="I1335" s="427"/>
      <c r="J1335" s="428" t="s">
        <v>5772</v>
      </c>
      <c r="K1335" s="412" t="s">
        <v>6922</v>
      </c>
      <c r="L1335" s="412" t="s">
        <v>4720</v>
      </c>
      <c r="M1335" s="120" t="s">
        <v>4686</v>
      </c>
      <c r="N1335" s="457" t="n">
        <v>94111</v>
      </c>
      <c r="O1335" s="458"/>
      <c r="P1335" s="431"/>
      <c r="Q1335" s="431"/>
      <c r="R1335" s="459"/>
      <c r="S1335" s="460"/>
      <c r="T1335" s="461"/>
      <c r="U1335" s="459"/>
      <c r="V1335" s="120"/>
      <c r="W1335" s="120"/>
      <c r="X1335" s="120"/>
      <c r="Y1335" s="120"/>
      <c r="Z1335" s="460"/>
      <c r="AB1335" s="456"/>
      <c r="AK1335" s="437"/>
      <c r="AM1335" s="412" t="s">
        <v>6923</v>
      </c>
      <c r="AN1335" s="462"/>
      <c r="AO1335" s="412" t="s">
        <v>4720</v>
      </c>
      <c r="AP1335" s="120" t="s">
        <v>4686</v>
      </c>
      <c r="AQ1335" s="457" t="n">
        <v>94111</v>
      </c>
      <c r="AR1335" s="463" t="s">
        <v>3477</v>
      </c>
      <c r="AS1335" s="441"/>
      <c r="AT1335" s="465"/>
      <c r="AU1335" s="459"/>
      <c r="AV1335" s="466"/>
      <c r="AW1335" s="467"/>
      <c r="AX1335" s="467"/>
      <c r="AY1335" s="467"/>
      <c r="AZ1335" s="467"/>
      <c r="BA1335" s="467"/>
      <c r="BB1335" s="467"/>
      <c r="BC1335" s="467"/>
      <c r="BD1335" s="467"/>
      <c r="BE1335" s="467"/>
      <c r="BF1335" s="467"/>
      <c r="BG1335" s="467"/>
      <c r="BH1335" s="467"/>
      <c r="BI1335" s="467"/>
      <c r="BJ1335" s="467"/>
      <c r="BK1335" s="467"/>
      <c r="BL1335" s="468"/>
      <c r="BM1335" s="468"/>
      <c r="BN1335" s="468"/>
      <c r="BO1335" s="412"/>
      <c r="BP1335" s="412"/>
      <c r="BQ1335" s="462"/>
    </row>
    <row r="1336" customFormat="false" ht="14.1" hidden="false" customHeight="true" outlineLevel="0" collapsed="false">
      <c r="A1336" s="41" t="s">
        <v>3111</v>
      </c>
      <c r="B1336" s="412" t="s">
        <v>5998</v>
      </c>
      <c r="C1336" s="562" t="s">
        <v>5999</v>
      </c>
      <c r="D1336" s="414" t="s">
        <v>13129</v>
      </c>
      <c r="E1336" s="480" t="s">
        <v>3109</v>
      </c>
      <c r="F1336" s="480" t="s">
        <v>3108</v>
      </c>
      <c r="G1336" s="489" t="s">
        <v>13130</v>
      </c>
      <c r="H1336" s="427" t="n">
        <v>0.095</v>
      </c>
      <c r="I1336" s="427" t="n">
        <v>0.09</v>
      </c>
      <c r="J1336" s="428" t="s">
        <v>6359</v>
      </c>
      <c r="K1336" s="489" t="s">
        <v>13131</v>
      </c>
      <c r="L1336" s="489" t="s">
        <v>3110</v>
      </c>
      <c r="M1336" s="480" t="s">
        <v>4686</v>
      </c>
      <c r="N1336" s="490" t="n">
        <v>90601</v>
      </c>
      <c r="O1336" s="566"/>
      <c r="P1336" s="490"/>
      <c r="Q1336" s="490"/>
      <c r="R1336" s="491"/>
      <c r="S1336" s="490"/>
      <c r="T1336" s="492"/>
      <c r="U1336" s="491"/>
      <c r="V1336" s="490"/>
      <c r="W1336" s="490"/>
      <c r="X1336" s="490"/>
      <c r="Y1336" s="490"/>
      <c r="Z1336" s="490"/>
      <c r="AB1336" s="493"/>
      <c r="AC1336" s="595"/>
      <c r="AD1336" s="594"/>
      <c r="AK1336" s="437" t="s">
        <v>5946</v>
      </c>
      <c r="AL1336" s="507" t="s">
        <v>5946</v>
      </c>
      <c r="AM1336" s="489" t="s">
        <v>13131</v>
      </c>
      <c r="AN1336" s="494"/>
      <c r="AO1336" s="489" t="s">
        <v>3110</v>
      </c>
      <c r="AP1336" s="480" t="s">
        <v>4686</v>
      </c>
      <c r="AQ1336" s="490" t="n">
        <v>90601</v>
      </c>
      <c r="AR1336" s="489" t="s">
        <v>3108</v>
      </c>
      <c r="AS1336" s="437"/>
      <c r="AT1336" s="495"/>
      <c r="AU1336" s="496"/>
      <c r="AV1336" s="497" t="n">
        <v>1</v>
      </c>
      <c r="AW1336" s="497" t="s">
        <v>13132</v>
      </c>
      <c r="AX1336" s="497"/>
      <c r="AY1336" s="497"/>
      <c r="AZ1336" s="497"/>
      <c r="BA1336" s="497"/>
      <c r="BB1336" s="497"/>
      <c r="BC1336" s="497"/>
      <c r="BD1336" s="497"/>
      <c r="BE1336" s="497"/>
      <c r="BF1336" s="497"/>
      <c r="BG1336" s="497"/>
      <c r="BH1336" s="497"/>
      <c r="BI1336" s="497"/>
      <c r="BJ1336" s="497"/>
      <c r="BK1336" s="497"/>
      <c r="BL1336" s="498"/>
      <c r="BM1336" s="498"/>
      <c r="BN1336" s="498"/>
      <c r="BO1336" s="469"/>
      <c r="BP1336" s="463"/>
      <c r="BQ1336" s="462"/>
    </row>
    <row r="1337" customFormat="false" ht="14.1" hidden="false" customHeight="true" outlineLevel="0" collapsed="false">
      <c r="A1337" s="41" t="s">
        <v>3952</v>
      </c>
      <c r="B1337" s="412" t="s">
        <v>5998</v>
      </c>
      <c r="C1337" s="562" t="s">
        <v>5999</v>
      </c>
      <c r="D1337" s="480"/>
      <c r="E1337" s="480" t="s">
        <v>3951</v>
      </c>
      <c r="F1337" s="480" t="s">
        <v>3950</v>
      </c>
      <c r="G1337" s="489" t="s">
        <v>13133</v>
      </c>
      <c r="H1337" s="427" t="n">
        <v>0.07975</v>
      </c>
      <c r="I1337" s="427" t="n">
        <v>0.08225</v>
      </c>
      <c r="J1337" s="428" t="s">
        <v>5876</v>
      </c>
      <c r="K1337" s="489" t="s">
        <v>13134</v>
      </c>
      <c r="L1337" s="489" t="s">
        <v>5876</v>
      </c>
      <c r="M1337" s="480" t="s">
        <v>4686</v>
      </c>
      <c r="N1337" s="490" t="n">
        <v>93710</v>
      </c>
      <c r="O1337" s="458" t="s">
        <v>13135</v>
      </c>
      <c r="P1337" s="490"/>
      <c r="Q1337" s="490"/>
      <c r="R1337" s="491" t="s">
        <v>13136</v>
      </c>
      <c r="S1337" s="490" t="s">
        <v>13137</v>
      </c>
      <c r="T1337" s="492"/>
      <c r="U1337" s="491" t="s">
        <v>13138</v>
      </c>
      <c r="V1337" s="490"/>
      <c r="W1337" s="490"/>
      <c r="X1337" s="490"/>
      <c r="Y1337" s="490"/>
      <c r="Z1337" s="490" t="s">
        <v>6006</v>
      </c>
      <c r="AA1337" s="433" t="s">
        <v>4745</v>
      </c>
      <c r="AB1337" s="493"/>
      <c r="AC1337" s="641"/>
      <c r="AD1337" s="642"/>
      <c r="AE1337" s="641"/>
      <c r="AF1337" s="641"/>
      <c r="AG1337" s="641"/>
      <c r="AH1337" s="641"/>
      <c r="AI1337" s="641"/>
      <c r="AJ1337" s="643"/>
      <c r="AK1337" s="437" t="s">
        <v>5946</v>
      </c>
      <c r="AL1337" s="507" t="s">
        <v>13139</v>
      </c>
      <c r="AM1337" s="489" t="s">
        <v>13140</v>
      </c>
      <c r="AN1337" s="494"/>
      <c r="AO1337" s="489" t="s">
        <v>5594</v>
      </c>
      <c r="AP1337" s="480" t="s">
        <v>4686</v>
      </c>
      <c r="AQ1337" s="490" t="n">
        <v>95661</v>
      </c>
      <c r="AR1337" s="489" t="s">
        <v>13141</v>
      </c>
      <c r="AS1337" s="441"/>
      <c r="AT1337" s="495" t="n">
        <v>1409695</v>
      </c>
      <c r="AU1337" s="496" t="s">
        <v>13142</v>
      </c>
      <c r="AV1337" s="497" t="n">
        <v>4</v>
      </c>
      <c r="AW1337" s="497"/>
      <c r="AX1337" s="497"/>
      <c r="AY1337" s="497"/>
      <c r="AZ1337" s="497"/>
      <c r="BA1337" s="497"/>
      <c r="BB1337" s="497"/>
      <c r="BC1337" s="497"/>
      <c r="BD1337" s="497"/>
      <c r="BE1337" s="497"/>
      <c r="BF1337" s="497"/>
      <c r="BG1337" s="497"/>
      <c r="BH1337" s="497"/>
      <c r="BI1337" s="497"/>
      <c r="BJ1337" s="497"/>
      <c r="BK1337" s="497"/>
      <c r="BL1337" s="498"/>
      <c r="BM1337" s="498"/>
      <c r="BN1337" s="498"/>
      <c r="BO1337" s="412"/>
      <c r="BP1337" s="463"/>
      <c r="BQ1337" s="462"/>
    </row>
    <row r="1338" customFormat="false" ht="14.1" hidden="false" customHeight="true" outlineLevel="0" collapsed="false">
      <c r="A1338" s="41" t="s">
        <v>4138</v>
      </c>
      <c r="B1338" s="412" t="s">
        <v>5998</v>
      </c>
      <c r="C1338" s="562" t="s">
        <v>5999</v>
      </c>
      <c r="D1338" s="480"/>
      <c r="E1338" s="480" t="s">
        <v>4137</v>
      </c>
      <c r="F1338" s="480" t="s">
        <v>3950</v>
      </c>
      <c r="G1338" s="489" t="s">
        <v>13133</v>
      </c>
      <c r="H1338" s="427" t="n">
        <v>0.07975</v>
      </c>
      <c r="I1338" s="427" t="n">
        <v>0.08225</v>
      </c>
      <c r="J1338" s="428" t="s">
        <v>5876</v>
      </c>
      <c r="K1338" s="489" t="s">
        <v>13143</v>
      </c>
      <c r="L1338" s="489" t="s">
        <v>5876</v>
      </c>
      <c r="M1338" s="480" t="s">
        <v>4686</v>
      </c>
      <c r="N1338" s="490" t="n">
        <v>93722</v>
      </c>
      <c r="O1338" s="458" t="s">
        <v>13144</v>
      </c>
      <c r="P1338" s="490"/>
      <c r="Q1338" s="490"/>
      <c r="R1338" s="491"/>
      <c r="S1338" s="490"/>
      <c r="T1338" s="492"/>
      <c r="U1338" s="491"/>
      <c r="V1338" s="490"/>
      <c r="W1338" s="490"/>
      <c r="X1338" s="490"/>
      <c r="Y1338" s="490"/>
      <c r="Z1338" s="490"/>
      <c r="AB1338" s="493"/>
      <c r="AC1338" s="641"/>
      <c r="AD1338" s="642"/>
      <c r="AE1338" s="641"/>
      <c r="AF1338" s="641"/>
      <c r="AG1338" s="641"/>
      <c r="AH1338" s="641"/>
      <c r="AI1338" s="641"/>
      <c r="AJ1338" s="643"/>
      <c r="AK1338" s="437" t="s">
        <v>5946</v>
      </c>
      <c r="AL1338" s="507" t="s">
        <v>13139</v>
      </c>
      <c r="AM1338" s="489" t="s">
        <v>13140</v>
      </c>
      <c r="AN1338" s="494"/>
      <c r="AO1338" s="489" t="s">
        <v>5594</v>
      </c>
      <c r="AP1338" s="480" t="s">
        <v>4686</v>
      </c>
      <c r="AQ1338" s="490" t="n">
        <v>95661</v>
      </c>
      <c r="AR1338" s="489" t="s">
        <v>13141</v>
      </c>
      <c r="AS1338" s="441"/>
      <c r="AT1338" s="495" t="n">
        <v>1420237</v>
      </c>
      <c r="AU1338" s="496" t="s">
        <v>13145</v>
      </c>
      <c r="AV1338" s="497" t="n">
        <v>2</v>
      </c>
      <c r="AW1338" s="497"/>
      <c r="AX1338" s="497"/>
      <c r="AY1338" s="497"/>
      <c r="AZ1338" s="497"/>
      <c r="BA1338" s="497"/>
      <c r="BB1338" s="497"/>
      <c r="BC1338" s="497"/>
      <c r="BD1338" s="497"/>
      <c r="BE1338" s="497"/>
      <c r="BF1338" s="497"/>
      <c r="BG1338" s="497"/>
      <c r="BH1338" s="497"/>
      <c r="BI1338" s="497"/>
      <c r="BJ1338" s="497"/>
      <c r="BK1338" s="497"/>
      <c r="BL1338" s="498"/>
      <c r="BM1338" s="498"/>
      <c r="BN1338" s="498"/>
      <c r="BO1338" s="469"/>
      <c r="BP1338" s="463"/>
      <c r="BQ1338" s="462"/>
    </row>
    <row r="1339" customFormat="false" ht="14.1" hidden="false" customHeight="true" outlineLevel="0" collapsed="false">
      <c r="A1339" s="41" t="s">
        <v>4252</v>
      </c>
      <c r="B1339" s="412" t="s">
        <v>5998</v>
      </c>
      <c r="C1339" s="562" t="s">
        <v>5999</v>
      </c>
      <c r="D1339" s="480"/>
      <c r="E1339" s="480" t="s">
        <v>4251</v>
      </c>
      <c r="F1339" s="480" t="s">
        <v>4250</v>
      </c>
      <c r="G1339" s="489"/>
      <c r="H1339" s="427" t="n">
        <v>0.07975</v>
      </c>
      <c r="I1339" s="427" t="n">
        <v>0.08225</v>
      </c>
      <c r="J1339" s="428" t="s">
        <v>5876</v>
      </c>
      <c r="K1339" s="489" t="s">
        <v>13146</v>
      </c>
      <c r="L1339" s="489" t="s">
        <v>5876</v>
      </c>
      <c r="M1339" s="480" t="s">
        <v>4686</v>
      </c>
      <c r="N1339" s="490" t="n">
        <v>93703</v>
      </c>
      <c r="O1339" s="566"/>
      <c r="P1339" s="490"/>
      <c r="Q1339" s="490"/>
      <c r="R1339" s="491" t="s">
        <v>4137</v>
      </c>
      <c r="S1339" s="490"/>
      <c r="T1339" s="492"/>
      <c r="U1339" s="491"/>
      <c r="V1339" s="490"/>
      <c r="W1339" s="490"/>
      <c r="X1339" s="490"/>
      <c r="Y1339" s="490"/>
      <c r="Z1339" s="490" t="s">
        <v>6006</v>
      </c>
      <c r="AA1339" s="433" t="s">
        <v>4745</v>
      </c>
      <c r="AB1339" s="493"/>
      <c r="AK1339" s="437" t="s">
        <v>5946</v>
      </c>
      <c r="AL1339" s="507" t="s">
        <v>13139</v>
      </c>
      <c r="AM1339" s="489" t="s">
        <v>13140</v>
      </c>
      <c r="AN1339" s="494"/>
      <c r="AO1339" s="489" t="s">
        <v>5594</v>
      </c>
      <c r="AP1339" s="480" t="s">
        <v>4686</v>
      </c>
      <c r="AQ1339" s="490" t="n">
        <v>95661</v>
      </c>
      <c r="AR1339" s="489" t="s">
        <v>13141</v>
      </c>
      <c r="AT1339" s="495" t="n">
        <v>1408903</v>
      </c>
      <c r="AU1339" s="496" t="s">
        <v>12439</v>
      </c>
      <c r="AV1339" s="497" t="n">
        <v>4</v>
      </c>
      <c r="AW1339" s="497"/>
      <c r="AX1339" s="497"/>
      <c r="AY1339" s="497"/>
      <c r="AZ1339" s="497"/>
      <c r="BA1339" s="497"/>
      <c r="BB1339" s="497"/>
      <c r="BC1339" s="497"/>
      <c r="BD1339" s="497"/>
      <c r="BE1339" s="497"/>
      <c r="BF1339" s="497"/>
      <c r="BG1339" s="497"/>
      <c r="BH1339" s="497"/>
      <c r="BI1339" s="497"/>
      <c r="BJ1339" s="497"/>
      <c r="BK1339" s="497"/>
      <c r="BL1339" s="498"/>
      <c r="BM1339" s="498"/>
      <c r="BN1339" s="498"/>
      <c r="BO1339" s="469"/>
      <c r="BP1339" s="463"/>
      <c r="BQ1339" s="462"/>
    </row>
    <row r="1340" customFormat="false" ht="14.1" hidden="false" customHeight="true" outlineLevel="0" collapsed="false">
      <c r="A1340" s="41" t="s">
        <v>4543</v>
      </c>
      <c r="B1340" s="412" t="s">
        <v>5998</v>
      </c>
      <c r="C1340" s="562" t="s">
        <v>5999</v>
      </c>
      <c r="D1340" s="480"/>
      <c r="E1340" s="480" t="s">
        <v>4542</v>
      </c>
      <c r="F1340" s="480" t="s">
        <v>4541</v>
      </c>
      <c r="G1340" s="489" t="s">
        <v>13147</v>
      </c>
      <c r="H1340" s="427" t="n">
        <v>0.0775</v>
      </c>
      <c r="I1340" s="427" t="n">
        <v>0.08</v>
      </c>
      <c r="J1340" s="428" t="s">
        <v>9834</v>
      </c>
      <c r="K1340" s="489" t="s">
        <v>13148</v>
      </c>
      <c r="L1340" s="489" t="s">
        <v>13149</v>
      </c>
      <c r="M1340" s="480" t="s">
        <v>4686</v>
      </c>
      <c r="N1340" s="490" t="n">
        <v>92376</v>
      </c>
      <c r="O1340" s="458" t="s">
        <v>13150</v>
      </c>
      <c r="P1340" s="490"/>
      <c r="Q1340" s="490"/>
      <c r="R1340" s="491"/>
      <c r="S1340" s="490"/>
      <c r="T1340" s="492"/>
      <c r="U1340" s="491"/>
      <c r="V1340" s="490"/>
      <c r="W1340" s="490"/>
      <c r="X1340" s="490"/>
      <c r="Y1340" s="490"/>
      <c r="Z1340" s="490" t="s">
        <v>6006</v>
      </c>
      <c r="AA1340" s="433" t="s">
        <v>4745</v>
      </c>
      <c r="AB1340" s="493"/>
      <c r="AK1340" s="437" t="s">
        <v>5946</v>
      </c>
      <c r="AL1340" s="507" t="s">
        <v>6778</v>
      </c>
      <c r="AM1340" s="489" t="s">
        <v>13148</v>
      </c>
      <c r="AN1340" s="494"/>
      <c r="AO1340" s="489" t="s">
        <v>13149</v>
      </c>
      <c r="AP1340" s="480" t="s">
        <v>4686</v>
      </c>
      <c r="AQ1340" s="490" t="n">
        <v>92376</v>
      </c>
      <c r="AR1340" s="489" t="s">
        <v>13147</v>
      </c>
      <c r="AT1340" s="495" t="n">
        <v>1402833</v>
      </c>
      <c r="AU1340" s="496"/>
      <c r="AV1340" s="497"/>
      <c r="AW1340" s="497"/>
      <c r="AX1340" s="497"/>
      <c r="AY1340" s="497"/>
      <c r="AZ1340" s="497"/>
      <c r="BA1340" s="497"/>
      <c r="BB1340" s="497"/>
      <c r="BC1340" s="497"/>
      <c r="BD1340" s="497"/>
      <c r="BE1340" s="497"/>
      <c r="BF1340" s="497"/>
      <c r="BG1340" s="497"/>
      <c r="BH1340" s="497"/>
      <c r="BI1340" s="497"/>
      <c r="BJ1340" s="497"/>
      <c r="BK1340" s="497"/>
      <c r="BL1340" s="498"/>
      <c r="BM1340" s="498"/>
      <c r="BN1340" s="498"/>
      <c r="BO1340" s="469"/>
      <c r="BP1340" s="463"/>
      <c r="BQ1340" s="462"/>
    </row>
    <row r="1341" customFormat="false" ht="15" hidden="false" customHeight="true" outlineLevel="0" collapsed="false">
      <c r="A1341" s="41" t="s">
        <v>13151</v>
      </c>
      <c r="B1341" s="412" t="s">
        <v>5998</v>
      </c>
      <c r="C1341" s="562" t="s">
        <v>5999</v>
      </c>
      <c r="D1341" s="480"/>
      <c r="E1341" s="480" t="s">
        <v>13152</v>
      </c>
      <c r="F1341" s="480" t="s">
        <v>13153</v>
      </c>
      <c r="G1341" s="489" t="s">
        <v>13154</v>
      </c>
      <c r="H1341" s="427" t="n">
        <v>0.0775</v>
      </c>
      <c r="I1341" s="427" t="n">
        <v>0.08</v>
      </c>
      <c r="J1341" s="428" t="s">
        <v>9834</v>
      </c>
      <c r="K1341" s="489" t="s">
        <v>13155</v>
      </c>
      <c r="L1341" s="489" t="s">
        <v>10466</v>
      </c>
      <c r="M1341" s="480" t="s">
        <v>4686</v>
      </c>
      <c r="N1341" s="490" t="n">
        <v>92392</v>
      </c>
      <c r="O1341" s="566"/>
      <c r="P1341" s="490"/>
      <c r="Q1341" s="490"/>
      <c r="R1341" s="491"/>
      <c r="S1341" s="490"/>
      <c r="T1341" s="492"/>
      <c r="U1341" s="491"/>
      <c r="V1341" s="490"/>
      <c r="W1341" s="490"/>
      <c r="X1341" s="490"/>
      <c r="Y1341" s="490"/>
      <c r="Z1341" s="490" t="s">
        <v>6006</v>
      </c>
      <c r="AA1341" s="433" t="s">
        <v>4745</v>
      </c>
      <c r="AB1341" s="493"/>
      <c r="AK1341" s="437" t="s">
        <v>5946</v>
      </c>
      <c r="AL1341" s="507" t="s">
        <v>6778</v>
      </c>
      <c r="AM1341" s="489" t="s">
        <v>13155</v>
      </c>
      <c r="AN1341" s="494"/>
      <c r="AO1341" s="489" t="s">
        <v>10466</v>
      </c>
      <c r="AP1341" s="480" t="s">
        <v>4686</v>
      </c>
      <c r="AQ1341" s="490" t="n">
        <v>92392</v>
      </c>
      <c r="AR1341" s="489" t="s">
        <v>13153</v>
      </c>
      <c r="AT1341" s="495" t="n">
        <v>1403506</v>
      </c>
      <c r="AU1341" s="496" t="s">
        <v>13156</v>
      </c>
      <c r="AV1341" s="497" t="n">
        <v>4</v>
      </c>
      <c r="AW1341" s="497"/>
      <c r="AX1341" s="497"/>
      <c r="AY1341" s="497"/>
      <c r="AZ1341" s="497"/>
      <c r="BA1341" s="497"/>
      <c r="BB1341" s="497"/>
      <c r="BC1341" s="497"/>
      <c r="BD1341" s="497"/>
      <c r="BE1341" s="497"/>
      <c r="BF1341" s="497"/>
      <c r="BG1341" s="497"/>
      <c r="BH1341" s="497"/>
      <c r="BI1341" s="497"/>
      <c r="BJ1341" s="497"/>
      <c r="BK1341" s="497"/>
      <c r="BL1341" s="498"/>
      <c r="BM1341" s="498"/>
      <c r="BN1341" s="498"/>
      <c r="BO1341" s="469"/>
      <c r="BP1341" s="463"/>
      <c r="BQ1341" s="462"/>
    </row>
    <row r="1342" customFormat="false" ht="14.1" hidden="false" customHeight="true" outlineLevel="0" collapsed="false">
      <c r="A1342" s="41" t="s">
        <v>13157</v>
      </c>
      <c r="B1342" s="412" t="s">
        <v>5998</v>
      </c>
      <c r="C1342" s="562" t="s">
        <v>5999</v>
      </c>
      <c r="D1342" s="480" t="s">
        <v>13158</v>
      </c>
      <c r="E1342" s="480" t="s">
        <v>13159</v>
      </c>
      <c r="F1342" s="490" t="s">
        <v>13160</v>
      </c>
      <c r="G1342" s="489"/>
      <c r="H1342" s="427" t="n">
        <v>0.095</v>
      </c>
      <c r="I1342" s="427" t="n">
        <v>0.09</v>
      </c>
      <c r="J1342" s="428" t="s">
        <v>6359</v>
      </c>
      <c r="K1342" s="489" t="s">
        <v>13161</v>
      </c>
      <c r="L1342" s="489" t="s">
        <v>13162</v>
      </c>
      <c r="M1342" s="480" t="s">
        <v>4686</v>
      </c>
      <c r="N1342" s="490" t="n">
        <v>91311</v>
      </c>
      <c r="O1342" s="458" t="s">
        <v>13163</v>
      </c>
      <c r="P1342" s="490"/>
      <c r="Q1342" s="544"/>
      <c r="R1342" s="480"/>
      <c r="S1342" s="490"/>
      <c r="T1342" s="492"/>
      <c r="U1342" s="491"/>
      <c r="V1342" s="490"/>
      <c r="W1342" s="490"/>
      <c r="X1342" s="490"/>
      <c r="Y1342" s="490"/>
      <c r="Z1342" s="490" t="s">
        <v>6006</v>
      </c>
      <c r="AA1342" s="433" t="s">
        <v>4745</v>
      </c>
      <c r="AB1342" s="493"/>
      <c r="AK1342" s="437" t="s">
        <v>5946</v>
      </c>
      <c r="AL1342" s="507" t="s">
        <v>6460</v>
      </c>
      <c r="AM1342" s="489" t="s">
        <v>13164</v>
      </c>
      <c r="AN1342" s="494"/>
      <c r="AO1342" s="489" t="s">
        <v>13165</v>
      </c>
      <c r="AP1342" s="480" t="s">
        <v>4686</v>
      </c>
      <c r="AQ1342" s="490" t="n">
        <v>91316</v>
      </c>
      <c r="AR1342" s="493" t="s">
        <v>13160</v>
      </c>
      <c r="AS1342" s="441"/>
      <c r="AT1342" s="495" t="n">
        <v>1407154</v>
      </c>
      <c r="AU1342" s="496" t="n">
        <v>7.05</v>
      </c>
      <c r="AV1342" s="497" t="n">
        <v>3</v>
      </c>
      <c r="AW1342" s="497"/>
      <c r="AX1342" s="497"/>
      <c r="AY1342" s="497"/>
      <c r="AZ1342" s="497"/>
      <c r="BA1342" s="497"/>
      <c r="BB1342" s="497"/>
      <c r="BC1342" s="497"/>
      <c r="BD1342" s="497"/>
      <c r="BE1342" s="497"/>
      <c r="BF1342" s="497"/>
      <c r="BG1342" s="497"/>
      <c r="BH1342" s="497"/>
      <c r="BI1342" s="497"/>
      <c r="BJ1342" s="497"/>
      <c r="BK1342" s="497"/>
      <c r="BL1342" s="498"/>
      <c r="BM1342" s="498"/>
      <c r="BN1342" s="498"/>
      <c r="BO1342" s="469"/>
      <c r="BP1342" s="463"/>
      <c r="BQ1342" s="462"/>
    </row>
    <row r="1343" customFormat="false" ht="14.1" hidden="false" customHeight="true" outlineLevel="0" collapsed="false">
      <c r="A1343" s="41" t="s">
        <v>13166</v>
      </c>
      <c r="B1343" s="412" t="s">
        <v>5998</v>
      </c>
      <c r="C1343" s="562" t="s">
        <v>5999</v>
      </c>
      <c r="D1343" s="480"/>
      <c r="E1343" s="480" t="s">
        <v>1813</v>
      </c>
      <c r="F1343" s="490" t="s">
        <v>13167</v>
      </c>
      <c r="G1343" s="489" t="s">
        <v>13168</v>
      </c>
      <c r="H1343" s="427" t="n">
        <v>0.0775</v>
      </c>
      <c r="I1343" s="427"/>
      <c r="J1343" s="428" t="s">
        <v>6801</v>
      </c>
      <c r="K1343" s="489" t="s">
        <v>13169</v>
      </c>
      <c r="L1343" s="489" t="s">
        <v>13170</v>
      </c>
      <c r="M1343" s="480" t="s">
        <v>4686</v>
      </c>
      <c r="N1343" s="490" t="n">
        <v>90621</v>
      </c>
      <c r="O1343" s="458"/>
      <c r="P1343" s="490"/>
      <c r="Q1343" s="544"/>
      <c r="R1343" s="480"/>
      <c r="S1343" s="490"/>
      <c r="T1343" s="492"/>
      <c r="U1343" s="491"/>
      <c r="V1343" s="490"/>
      <c r="W1343" s="490"/>
      <c r="X1343" s="490"/>
      <c r="Y1343" s="490"/>
      <c r="Z1343" s="490"/>
      <c r="AB1343" s="493"/>
      <c r="AK1343" s="437" t="s">
        <v>5946</v>
      </c>
      <c r="AL1343" s="507" t="s">
        <v>13171</v>
      </c>
      <c r="AM1343" s="489" t="s">
        <v>13172</v>
      </c>
      <c r="AN1343" s="494"/>
      <c r="AO1343" s="489" t="s">
        <v>13173</v>
      </c>
      <c r="AP1343" s="480" t="s">
        <v>4686</v>
      </c>
      <c r="AQ1343" s="490" t="n">
        <v>91610</v>
      </c>
      <c r="AR1343" s="493" t="s">
        <v>2109</v>
      </c>
      <c r="AS1343" s="441"/>
      <c r="AT1343" s="495" t="n">
        <v>1402145</v>
      </c>
      <c r="AU1343" s="496" t="n">
        <v>7.05</v>
      </c>
      <c r="AV1343" s="497"/>
      <c r="AW1343" s="497"/>
      <c r="AX1343" s="497"/>
      <c r="AY1343" s="497"/>
      <c r="AZ1343" s="497"/>
      <c r="BA1343" s="497"/>
      <c r="BB1343" s="497"/>
      <c r="BC1343" s="497"/>
      <c r="BD1343" s="497"/>
      <c r="BE1343" s="497"/>
      <c r="BF1343" s="497"/>
      <c r="BG1343" s="497"/>
      <c r="BH1343" s="497"/>
      <c r="BI1343" s="497"/>
      <c r="BJ1343" s="497"/>
      <c r="BK1343" s="497"/>
      <c r="BL1343" s="498"/>
      <c r="BM1343" s="498"/>
      <c r="BN1343" s="498"/>
      <c r="BO1343" s="469"/>
      <c r="BP1343" s="463"/>
      <c r="BQ1343" s="557"/>
    </row>
    <row r="1344" customFormat="false" ht="14.1" hidden="false" customHeight="true" outlineLevel="0" collapsed="false">
      <c r="A1344" s="41" t="s">
        <v>13174</v>
      </c>
      <c r="B1344" s="412" t="s">
        <v>5998</v>
      </c>
      <c r="C1344" s="562" t="s">
        <v>5999</v>
      </c>
      <c r="D1344" s="480"/>
      <c r="E1344" s="480" t="s">
        <v>1813</v>
      </c>
      <c r="F1344" s="480" t="s">
        <v>13175</v>
      </c>
      <c r="G1344" s="489" t="s">
        <v>13168</v>
      </c>
      <c r="H1344" s="427" t="n">
        <v>0.1025</v>
      </c>
      <c r="I1344" s="427" t="n">
        <v>0.09</v>
      </c>
      <c r="J1344" s="428" t="s">
        <v>6359</v>
      </c>
      <c r="K1344" s="489" t="s">
        <v>13176</v>
      </c>
      <c r="L1344" s="489" t="s">
        <v>13177</v>
      </c>
      <c r="M1344" s="480" t="s">
        <v>4686</v>
      </c>
      <c r="N1344" s="490" t="n">
        <v>91505</v>
      </c>
      <c r="O1344" s="458" t="s">
        <v>13178</v>
      </c>
      <c r="P1344" s="544" t="s">
        <v>13179</v>
      </c>
      <c r="Q1344" s="544" t="s">
        <v>13180</v>
      </c>
      <c r="R1344" s="491" t="s">
        <v>13181</v>
      </c>
      <c r="S1344" s="490" t="s">
        <v>2109</v>
      </c>
      <c r="T1344" s="492"/>
      <c r="U1344" s="491"/>
      <c r="V1344" s="490"/>
      <c r="W1344" s="490"/>
      <c r="X1344" s="490"/>
      <c r="Y1344" s="490"/>
      <c r="Z1344" s="490"/>
      <c r="AA1344" s="433" t="s">
        <v>13182</v>
      </c>
      <c r="AB1344" s="493"/>
      <c r="AF1344" s="641"/>
      <c r="AK1344" s="437" t="s">
        <v>5946</v>
      </c>
      <c r="AL1344" s="507" t="s">
        <v>13171</v>
      </c>
      <c r="AM1344" s="489" t="s">
        <v>13172</v>
      </c>
      <c r="AN1344" s="494"/>
      <c r="AO1344" s="489" t="s">
        <v>13173</v>
      </c>
      <c r="AP1344" s="480" t="s">
        <v>4686</v>
      </c>
      <c r="AQ1344" s="490" t="n">
        <v>91610</v>
      </c>
      <c r="AR1344" s="489" t="s">
        <v>2109</v>
      </c>
      <c r="AT1344" s="495"/>
      <c r="AU1344" s="496" t="n">
        <v>7.05</v>
      </c>
      <c r="AV1344" s="497" t="n">
        <v>2</v>
      </c>
      <c r="AW1344" s="497"/>
      <c r="AX1344" s="497"/>
      <c r="AY1344" s="497"/>
      <c r="AZ1344" s="497"/>
      <c r="BA1344" s="497"/>
      <c r="BB1344" s="497"/>
      <c r="BC1344" s="497"/>
      <c r="BD1344" s="497"/>
      <c r="BE1344" s="497" t="s">
        <v>13183</v>
      </c>
      <c r="BF1344" s="497" t="s">
        <v>13184</v>
      </c>
      <c r="BG1344" s="497"/>
      <c r="BH1344" s="497"/>
      <c r="BI1344" s="497"/>
      <c r="BJ1344" s="497"/>
      <c r="BK1344" s="497"/>
      <c r="BL1344" s="498"/>
      <c r="BM1344" s="498"/>
      <c r="BN1344" s="498" t="s">
        <v>9871</v>
      </c>
      <c r="BO1344" s="469"/>
      <c r="BP1344" s="463"/>
      <c r="BQ1344" s="557"/>
    </row>
    <row r="1345" customFormat="false" ht="14.1" hidden="false" customHeight="true" outlineLevel="0" collapsed="false">
      <c r="A1345" s="41" t="s">
        <v>13185</v>
      </c>
      <c r="B1345" s="412" t="s">
        <v>5998</v>
      </c>
      <c r="C1345" s="562" t="s">
        <v>5999</v>
      </c>
      <c r="D1345" s="480"/>
      <c r="E1345" s="480" t="s">
        <v>1813</v>
      </c>
      <c r="F1345" s="480" t="s">
        <v>13186</v>
      </c>
      <c r="G1345" s="489" t="s">
        <v>13168</v>
      </c>
      <c r="H1345" s="427" t="n">
        <v>0.095</v>
      </c>
      <c r="I1345" s="427" t="n">
        <v>0.09</v>
      </c>
      <c r="J1345" s="428" t="s">
        <v>6359</v>
      </c>
      <c r="K1345" s="489" t="s">
        <v>13187</v>
      </c>
      <c r="L1345" s="489" t="s">
        <v>10959</v>
      </c>
      <c r="M1345" s="480" t="s">
        <v>4686</v>
      </c>
      <c r="N1345" s="490" t="n">
        <v>91601</v>
      </c>
      <c r="O1345" s="458" t="s">
        <v>13178</v>
      </c>
      <c r="P1345" s="544" t="s">
        <v>13179</v>
      </c>
      <c r="Q1345" s="544"/>
      <c r="R1345" s="491"/>
      <c r="S1345" s="490"/>
      <c r="T1345" s="492"/>
      <c r="U1345" s="491"/>
      <c r="V1345" s="490"/>
      <c r="W1345" s="490"/>
      <c r="X1345" s="490"/>
      <c r="Y1345" s="490"/>
      <c r="Z1345" s="490"/>
      <c r="AA1345" s="433" t="s">
        <v>13182</v>
      </c>
      <c r="AB1345" s="493"/>
      <c r="AK1345" s="437" t="s">
        <v>5946</v>
      </c>
      <c r="AL1345" s="507" t="s">
        <v>13171</v>
      </c>
      <c r="AM1345" s="489" t="s">
        <v>13172</v>
      </c>
      <c r="AN1345" s="494"/>
      <c r="AO1345" s="489" t="s">
        <v>13173</v>
      </c>
      <c r="AP1345" s="480" t="s">
        <v>4686</v>
      </c>
      <c r="AQ1345" s="490" t="n">
        <v>91610</v>
      </c>
      <c r="AR1345" s="489" t="s">
        <v>2109</v>
      </c>
      <c r="AS1345" s="441"/>
      <c r="AT1345" s="495" t="n">
        <v>3100722</v>
      </c>
      <c r="AU1345" s="496" t="s">
        <v>13188</v>
      </c>
      <c r="AV1345" s="497" t="n">
        <v>2</v>
      </c>
      <c r="AW1345" s="497"/>
      <c r="AX1345" s="497"/>
      <c r="AY1345" s="497"/>
      <c r="AZ1345" s="497"/>
      <c r="BA1345" s="497"/>
      <c r="BB1345" s="497"/>
      <c r="BC1345" s="497"/>
      <c r="BD1345" s="497"/>
      <c r="BE1345" s="497" t="s">
        <v>13183</v>
      </c>
      <c r="BF1345" s="497" t="s">
        <v>13184</v>
      </c>
      <c r="BG1345" s="497"/>
      <c r="BH1345" s="497"/>
      <c r="BI1345" s="497"/>
      <c r="BJ1345" s="497"/>
      <c r="BK1345" s="497"/>
      <c r="BL1345" s="498"/>
      <c r="BM1345" s="498"/>
      <c r="BN1345" s="498" t="s">
        <v>9871</v>
      </c>
      <c r="BO1345" s="469"/>
      <c r="BP1345" s="463" t="s">
        <v>13189</v>
      </c>
    </row>
    <row r="1346" customFormat="false" ht="14.1" hidden="false" customHeight="true" outlineLevel="0" collapsed="false">
      <c r="A1346" s="41" t="s">
        <v>13190</v>
      </c>
      <c r="B1346" s="412" t="s">
        <v>5998</v>
      </c>
      <c r="C1346" s="562" t="s">
        <v>5999</v>
      </c>
      <c r="D1346" s="480"/>
      <c r="E1346" s="480" t="s">
        <v>1813</v>
      </c>
      <c r="F1346" s="480" t="s">
        <v>1812</v>
      </c>
      <c r="G1346" s="489" t="s">
        <v>13168</v>
      </c>
      <c r="H1346" s="427" t="n">
        <v>0.095</v>
      </c>
      <c r="I1346" s="427" t="n">
        <v>0.09</v>
      </c>
      <c r="J1346" s="428" t="s">
        <v>6359</v>
      </c>
      <c r="K1346" s="489" t="s">
        <v>13191</v>
      </c>
      <c r="L1346" s="489" t="s">
        <v>13192</v>
      </c>
      <c r="M1346" s="480" t="s">
        <v>4686</v>
      </c>
      <c r="N1346" s="490" t="n">
        <v>91604</v>
      </c>
      <c r="O1346" s="458" t="s">
        <v>13178</v>
      </c>
      <c r="P1346" s="544" t="s">
        <v>13179</v>
      </c>
      <c r="Q1346" s="490"/>
      <c r="R1346" s="491" t="s">
        <v>13193</v>
      </c>
      <c r="S1346" s="490" t="s">
        <v>13194</v>
      </c>
      <c r="T1346" s="492"/>
      <c r="U1346" s="491"/>
      <c r="V1346" s="490"/>
      <c r="W1346" s="490"/>
      <c r="X1346" s="490"/>
      <c r="Y1346" s="490"/>
      <c r="Z1346" s="490" t="s">
        <v>13195</v>
      </c>
      <c r="AA1346" s="433" t="s">
        <v>13182</v>
      </c>
      <c r="AB1346" s="493"/>
      <c r="AK1346" s="437" t="s">
        <v>5946</v>
      </c>
      <c r="AL1346" s="507" t="s">
        <v>13171</v>
      </c>
      <c r="AM1346" s="489" t="s">
        <v>13172</v>
      </c>
      <c r="AN1346" s="494"/>
      <c r="AO1346" s="489" t="s">
        <v>13173</v>
      </c>
      <c r="AP1346" s="480" t="s">
        <v>4686</v>
      </c>
      <c r="AQ1346" s="490" t="n">
        <v>91610</v>
      </c>
      <c r="AR1346" s="489" t="s">
        <v>2109</v>
      </c>
      <c r="AT1346" s="495" t="n">
        <v>1402145</v>
      </c>
      <c r="AU1346" s="496" t="n">
        <v>7.05</v>
      </c>
      <c r="AV1346" s="497" t="n">
        <v>2</v>
      </c>
      <c r="AW1346" s="497"/>
      <c r="AX1346" s="497"/>
      <c r="AY1346" s="497"/>
      <c r="AZ1346" s="497"/>
      <c r="BA1346" s="497"/>
      <c r="BB1346" s="497"/>
      <c r="BC1346" s="497"/>
      <c r="BD1346" s="497"/>
      <c r="BE1346" s="497" t="s">
        <v>13183</v>
      </c>
      <c r="BF1346" s="497" t="s">
        <v>13184</v>
      </c>
      <c r="BG1346" s="497"/>
      <c r="BH1346" s="497"/>
      <c r="BI1346" s="497"/>
      <c r="BJ1346" s="497" t="s">
        <v>13196</v>
      </c>
      <c r="BK1346" s="497"/>
      <c r="BL1346" s="498"/>
      <c r="BM1346" s="498"/>
      <c r="BN1346" s="498" t="s">
        <v>9871</v>
      </c>
      <c r="BO1346" s="469"/>
      <c r="BP1346" s="463"/>
      <c r="BQ1346" s="462"/>
    </row>
    <row r="1347" customFormat="false" ht="14.1" hidden="false" customHeight="true" outlineLevel="0" collapsed="false">
      <c r="A1347" s="41" t="s">
        <v>1979</v>
      </c>
      <c r="B1347" s="412" t="s">
        <v>5998</v>
      </c>
      <c r="C1347" s="562" t="s">
        <v>5999</v>
      </c>
      <c r="D1347" s="480"/>
      <c r="E1347" s="480" t="s">
        <v>1813</v>
      </c>
      <c r="F1347" s="480" t="s">
        <v>1978</v>
      </c>
      <c r="G1347" s="489" t="s">
        <v>13168</v>
      </c>
      <c r="H1347" s="427" t="n">
        <v>0.095</v>
      </c>
      <c r="I1347" s="427" t="n">
        <v>0.09</v>
      </c>
      <c r="J1347" s="428" t="s">
        <v>6359</v>
      </c>
      <c r="K1347" s="489" t="s">
        <v>13197</v>
      </c>
      <c r="L1347" s="489" t="s">
        <v>8298</v>
      </c>
      <c r="M1347" s="480" t="s">
        <v>4686</v>
      </c>
      <c r="N1347" s="490" t="n">
        <v>90064</v>
      </c>
      <c r="O1347" s="458" t="s">
        <v>13178</v>
      </c>
      <c r="P1347" s="544" t="s">
        <v>13179</v>
      </c>
      <c r="Q1347" s="490"/>
      <c r="R1347" s="491" t="s">
        <v>13181</v>
      </c>
      <c r="S1347" s="490" t="s">
        <v>2109</v>
      </c>
      <c r="T1347" s="492" t="s">
        <v>1335</v>
      </c>
      <c r="U1347" s="491" t="s">
        <v>13198</v>
      </c>
      <c r="V1347" s="490"/>
      <c r="W1347" s="490"/>
      <c r="X1347" s="490"/>
      <c r="Y1347" s="490"/>
      <c r="Z1347" s="490" t="s">
        <v>13199</v>
      </c>
      <c r="AA1347" s="433" t="s">
        <v>13182</v>
      </c>
      <c r="AB1347" s="493"/>
      <c r="AK1347" s="437" t="s">
        <v>5946</v>
      </c>
      <c r="AL1347" s="507" t="s">
        <v>13171</v>
      </c>
      <c r="AM1347" s="489" t="s">
        <v>13172</v>
      </c>
      <c r="AN1347" s="494"/>
      <c r="AO1347" s="489" t="s">
        <v>13173</v>
      </c>
      <c r="AP1347" s="480" t="s">
        <v>4686</v>
      </c>
      <c r="AQ1347" s="490" t="n">
        <v>91610</v>
      </c>
      <c r="AR1347" s="489" t="s">
        <v>2109</v>
      </c>
      <c r="AT1347" s="495" t="n">
        <v>1400618</v>
      </c>
      <c r="AU1347" s="496" t="s">
        <v>10337</v>
      </c>
      <c r="AV1347" s="497" t="n">
        <v>3</v>
      </c>
      <c r="AW1347" s="497"/>
      <c r="AX1347" s="497"/>
      <c r="AY1347" s="497"/>
      <c r="AZ1347" s="497"/>
      <c r="BA1347" s="497"/>
      <c r="BB1347" s="497"/>
      <c r="BC1347" s="497"/>
      <c r="BD1347" s="497"/>
      <c r="BE1347" s="497" t="s">
        <v>13200</v>
      </c>
      <c r="BF1347" s="497" t="s">
        <v>13184</v>
      </c>
      <c r="BG1347" s="497"/>
      <c r="BH1347" s="497"/>
      <c r="BI1347" s="497"/>
      <c r="BJ1347" s="497"/>
      <c r="BK1347" s="497"/>
      <c r="BL1347" s="498"/>
      <c r="BM1347" s="498"/>
      <c r="BN1347" s="498" t="s">
        <v>9871</v>
      </c>
      <c r="BO1347" s="469"/>
      <c r="BP1347" s="463"/>
    </row>
    <row r="1348" customFormat="false" ht="14.1" hidden="false" customHeight="true" outlineLevel="0" collapsed="false">
      <c r="A1348" s="41" t="s">
        <v>2110</v>
      </c>
      <c r="B1348" s="412" t="s">
        <v>5998</v>
      </c>
      <c r="C1348" s="562" t="s">
        <v>5999</v>
      </c>
      <c r="D1348" s="480"/>
      <c r="E1348" s="480" t="s">
        <v>1813</v>
      </c>
      <c r="F1348" s="480" t="s">
        <v>2109</v>
      </c>
      <c r="G1348" s="489" t="s">
        <v>13168</v>
      </c>
      <c r="H1348" s="427" t="n">
        <v>0.095</v>
      </c>
      <c r="I1348" s="427" t="n">
        <v>0.09</v>
      </c>
      <c r="J1348" s="428" t="s">
        <v>6359</v>
      </c>
      <c r="K1348" s="489" t="s">
        <v>13201</v>
      </c>
      <c r="L1348" s="489" t="s">
        <v>13202</v>
      </c>
      <c r="M1348" s="480" t="s">
        <v>4686</v>
      </c>
      <c r="N1348" s="490" t="n">
        <v>91604</v>
      </c>
      <c r="O1348" s="458" t="s">
        <v>13178</v>
      </c>
      <c r="P1348" s="544" t="s">
        <v>13179</v>
      </c>
      <c r="Q1348" s="490"/>
      <c r="R1348" s="491" t="s">
        <v>13181</v>
      </c>
      <c r="S1348" s="490" t="s">
        <v>2109</v>
      </c>
      <c r="T1348" s="492" t="s">
        <v>1335</v>
      </c>
      <c r="U1348" s="491" t="s">
        <v>13203</v>
      </c>
      <c r="V1348" s="490" t="s">
        <v>13204</v>
      </c>
      <c r="W1348" s="490"/>
      <c r="X1348" s="490"/>
      <c r="Y1348" s="490"/>
      <c r="Z1348" s="490" t="s">
        <v>6006</v>
      </c>
      <c r="AA1348" s="433" t="s">
        <v>13182</v>
      </c>
      <c r="AB1348" s="493"/>
      <c r="AC1348" s="641"/>
      <c r="AD1348" s="642"/>
      <c r="AE1348" s="641"/>
      <c r="AF1348" s="641"/>
      <c r="AG1348" s="641"/>
      <c r="AH1348" s="641"/>
      <c r="AI1348" s="641"/>
      <c r="AJ1348" s="643"/>
      <c r="AK1348" s="437" t="s">
        <v>5946</v>
      </c>
      <c r="AL1348" s="507" t="s">
        <v>13171</v>
      </c>
      <c r="AM1348" s="489" t="s">
        <v>13172</v>
      </c>
      <c r="AN1348" s="494"/>
      <c r="AO1348" s="489" t="s">
        <v>13173</v>
      </c>
      <c r="AP1348" s="480" t="s">
        <v>4686</v>
      </c>
      <c r="AQ1348" s="490" t="n">
        <v>91610</v>
      </c>
      <c r="AR1348" s="489" t="s">
        <v>2109</v>
      </c>
      <c r="AS1348" s="441"/>
      <c r="AT1348" s="495" t="n">
        <v>1400744</v>
      </c>
      <c r="AU1348" s="496" t="n">
        <v>7.05</v>
      </c>
      <c r="AV1348" s="497"/>
      <c r="AW1348" s="497"/>
      <c r="AX1348" s="497"/>
      <c r="AY1348" s="497"/>
      <c r="AZ1348" s="497"/>
      <c r="BA1348" s="497"/>
      <c r="BB1348" s="497"/>
      <c r="BC1348" s="497"/>
      <c r="BD1348" s="497"/>
      <c r="BE1348" s="497"/>
      <c r="BF1348" s="497"/>
      <c r="BG1348" s="497"/>
      <c r="BH1348" s="497"/>
      <c r="BI1348" s="497"/>
      <c r="BJ1348" s="497"/>
      <c r="BK1348" s="497"/>
      <c r="BL1348" s="498"/>
      <c r="BM1348" s="498"/>
      <c r="BN1348" s="498"/>
      <c r="BO1348" s="469"/>
      <c r="BP1348" s="463"/>
    </row>
    <row r="1349" customFormat="false" ht="14.1" hidden="false" customHeight="true" outlineLevel="0" collapsed="false">
      <c r="A1349" s="41" t="s">
        <v>2263</v>
      </c>
      <c r="B1349" s="412" t="s">
        <v>5998</v>
      </c>
      <c r="C1349" s="562" t="s">
        <v>5999</v>
      </c>
      <c r="D1349" s="480" t="s">
        <v>6008</v>
      </c>
      <c r="E1349" s="480" t="s">
        <v>2262</v>
      </c>
      <c r="F1349" s="480" t="s">
        <v>2261</v>
      </c>
      <c r="G1349" s="489" t="s">
        <v>13205</v>
      </c>
      <c r="H1349" s="427" t="n">
        <v>0.095</v>
      </c>
      <c r="I1349" s="427" t="n">
        <v>0.09</v>
      </c>
      <c r="J1349" s="428" t="s">
        <v>6359</v>
      </c>
      <c r="K1349" s="489" t="s">
        <v>13206</v>
      </c>
      <c r="L1349" s="489" t="s">
        <v>13165</v>
      </c>
      <c r="M1349" s="480" t="s">
        <v>4686</v>
      </c>
      <c r="N1349" s="490" t="n">
        <v>91436</v>
      </c>
      <c r="O1349" s="566"/>
      <c r="P1349" s="490"/>
      <c r="Q1349" s="544"/>
      <c r="R1349" s="491"/>
      <c r="S1349" s="490"/>
      <c r="T1349" s="492"/>
      <c r="U1349" s="491"/>
      <c r="V1349" s="490"/>
      <c r="W1349" s="490"/>
      <c r="X1349" s="490"/>
      <c r="Y1349" s="490"/>
      <c r="Z1349" s="490"/>
      <c r="AB1349" s="493"/>
      <c r="AC1349" s="641"/>
      <c r="AD1349" s="642"/>
      <c r="AE1349" s="641"/>
      <c r="AF1349" s="641"/>
      <c r="AG1349" s="641"/>
      <c r="AH1349" s="641"/>
      <c r="AI1349" s="641"/>
      <c r="AJ1349" s="643"/>
      <c r="AK1349" s="437" t="s">
        <v>5946</v>
      </c>
      <c r="AL1349" s="507" t="s">
        <v>6144</v>
      </c>
      <c r="AM1349" s="489" t="s">
        <v>13207</v>
      </c>
      <c r="AN1349" s="494"/>
      <c r="AO1349" s="489" t="s">
        <v>8298</v>
      </c>
      <c r="AP1349" s="480" t="s">
        <v>4686</v>
      </c>
      <c r="AQ1349" s="490" t="n">
        <v>90024</v>
      </c>
      <c r="AR1349" s="489" t="s">
        <v>13205</v>
      </c>
      <c r="AS1349" s="441"/>
      <c r="AT1349" s="495" t="n">
        <v>1400815</v>
      </c>
      <c r="AU1349" s="496" t="s">
        <v>13208</v>
      </c>
      <c r="AV1349" s="497"/>
      <c r="AW1349" s="497"/>
      <c r="AX1349" s="497"/>
      <c r="AY1349" s="497"/>
      <c r="AZ1349" s="497"/>
      <c r="BA1349" s="497"/>
      <c r="BB1349" s="497"/>
      <c r="BC1349" s="497"/>
      <c r="BD1349" s="497"/>
      <c r="BE1349" s="497"/>
      <c r="BF1349" s="497"/>
      <c r="BG1349" s="497"/>
      <c r="BH1349" s="497"/>
      <c r="BI1349" s="497"/>
      <c r="BJ1349" s="497"/>
      <c r="BK1349" s="497"/>
      <c r="BL1349" s="498"/>
      <c r="BM1349" s="498"/>
      <c r="BN1349" s="498" t="s">
        <v>9871</v>
      </c>
      <c r="BO1349" s="469"/>
      <c r="BP1349" s="463"/>
      <c r="BQ1349" s="557"/>
    </row>
    <row r="1350" customFormat="false" ht="14.1" hidden="false" customHeight="true" outlineLevel="0" collapsed="false">
      <c r="A1350" s="41" t="s">
        <v>2366</v>
      </c>
      <c r="B1350" s="412" t="s">
        <v>5998</v>
      </c>
      <c r="C1350" s="562" t="s">
        <v>5999</v>
      </c>
      <c r="D1350" s="480" t="s">
        <v>6690</v>
      </c>
      <c r="E1350" s="480" t="s">
        <v>2262</v>
      </c>
      <c r="F1350" s="480" t="s">
        <v>2365</v>
      </c>
      <c r="G1350" s="489" t="s">
        <v>13205</v>
      </c>
      <c r="H1350" s="427" t="n">
        <v>0.095</v>
      </c>
      <c r="I1350" s="427" t="n">
        <v>0.09</v>
      </c>
      <c r="J1350" s="428" t="s">
        <v>6359</v>
      </c>
      <c r="K1350" s="489" t="s">
        <v>13209</v>
      </c>
      <c r="L1350" s="489" t="s">
        <v>13210</v>
      </c>
      <c r="M1350" s="480" t="s">
        <v>4686</v>
      </c>
      <c r="N1350" s="490" t="n">
        <v>91423</v>
      </c>
      <c r="O1350" s="566"/>
      <c r="P1350" s="490"/>
      <c r="Q1350" s="490"/>
      <c r="R1350" s="491" t="s">
        <v>5986</v>
      </c>
      <c r="S1350" s="490" t="s">
        <v>13211</v>
      </c>
      <c r="T1350" s="492"/>
      <c r="U1350" s="491"/>
      <c r="V1350" s="490"/>
      <c r="W1350" s="490"/>
      <c r="X1350" s="490"/>
      <c r="Y1350" s="490"/>
      <c r="Z1350" s="490" t="s">
        <v>13212</v>
      </c>
      <c r="AA1350" s="433" t="s">
        <v>13213</v>
      </c>
      <c r="AB1350" s="493"/>
      <c r="AC1350" s="645"/>
      <c r="AD1350" s="645"/>
      <c r="AE1350" s="645"/>
      <c r="AF1350" s="645"/>
      <c r="AG1350" s="645"/>
      <c r="AH1350" s="645"/>
      <c r="AI1350" s="645"/>
      <c r="AJ1350" s="498"/>
      <c r="AK1350" s="437" t="s">
        <v>5946</v>
      </c>
      <c r="AL1350" s="507" t="s">
        <v>13214</v>
      </c>
      <c r="AM1350" s="489" t="s">
        <v>13215</v>
      </c>
      <c r="AN1350" s="494"/>
      <c r="AO1350" s="489" t="s">
        <v>8298</v>
      </c>
      <c r="AP1350" s="480" t="s">
        <v>4686</v>
      </c>
      <c r="AQ1350" s="490" t="n">
        <v>90024</v>
      </c>
      <c r="AR1350" s="489" t="s">
        <v>2365</v>
      </c>
      <c r="AS1350" s="437"/>
      <c r="AT1350" s="495" t="n">
        <v>1411132</v>
      </c>
      <c r="AU1350" s="496" t="n">
        <v>7.05</v>
      </c>
      <c r="AV1350" s="497" t="n">
        <v>4</v>
      </c>
      <c r="AW1350" s="497"/>
      <c r="AX1350" s="497"/>
      <c r="AY1350" s="497"/>
      <c r="AZ1350" s="497"/>
      <c r="BA1350" s="497"/>
      <c r="BB1350" s="497"/>
      <c r="BC1350" s="497" t="s">
        <v>10383</v>
      </c>
      <c r="BD1350" s="497"/>
      <c r="BE1350" s="497" t="s">
        <v>13216</v>
      </c>
      <c r="BF1350" s="497" t="s">
        <v>13184</v>
      </c>
      <c r="BG1350" s="497"/>
      <c r="BH1350" s="497"/>
      <c r="BI1350" s="497"/>
      <c r="BJ1350" s="497"/>
      <c r="BK1350" s="497"/>
      <c r="BL1350" s="498"/>
      <c r="BM1350" s="498"/>
      <c r="BN1350" s="498" t="s">
        <v>9871</v>
      </c>
      <c r="BO1350" s="469"/>
      <c r="BP1350" s="463" t="s">
        <v>13217</v>
      </c>
      <c r="BQ1350" s="557"/>
    </row>
    <row r="1351" customFormat="false" ht="14.1" hidden="false" customHeight="true" outlineLevel="0" collapsed="false">
      <c r="A1351" s="41" t="s">
        <v>2524</v>
      </c>
      <c r="B1351" s="412" t="s">
        <v>5998</v>
      </c>
      <c r="C1351" s="562" t="s">
        <v>5999</v>
      </c>
      <c r="D1351" s="480"/>
      <c r="E1351" s="480" t="s">
        <v>2262</v>
      </c>
      <c r="F1351" s="480" t="s">
        <v>2523</v>
      </c>
      <c r="G1351" s="489" t="s">
        <v>13205</v>
      </c>
      <c r="H1351" s="427" t="n">
        <v>0.095</v>
      </c>
      <c r="I1351" s="427" t="n">
        <v>0.09</v>
      </c>
      <c r="J1351" s="428" t="s">
        <v>6359</v>
      </c>
      <c r="K1351" s="489" t="s">
        <v>13218</v>
      </c>
      <c r="L1351" s="489" t="s">
        <v>13219</v>
      </c>
      <c r="M1351" s="480" t="s">
        <v>4686</v>
      </c>
      <c r="N1351" s="490" t="n">
        <v>91364</v>
      </c>
      <c r="O1351" s="458" t="s">
        <v>13220</v>
      </c>
      <c r="P1351" s="490"/>
      <c r="Q1351" s="544" t="s">
        <v>13220</v>
      </c>
      <c r="R1351" s="491" t="s">
        <v>5986</v>
      </c>
      <c r="S1351" s="490" t="s">
        <v>13211</v>
      </c>
      <c r="T1351" s="492"/>
      <c r="U1351" s="491"/>
      <c r="V1351" s="490"/>
      <c r="W1351" s="490"/>
      <c r="X1351" s="490"/>
      <c r="Y1351" s="490"/>
      <c r="Z1351" s="490" t="s">
        <v>6006</v>
      </c>
      <c r="AA1351" s="433" t="s">
        <v>4745</v>
      </c>
      <c r="AB1351" s="493"/>
      <c r="AC1351" s="645"/>
      <c r="AD1351" s="645"/>
      <c r="AE1351" s="645"/>
      <c r="AF1351" s="645"/>
      <c r="AG1351" s="645"/>
      <c r="AH1351" s="645"/>
      <c r="AI1351" s="645"/>
      <c r="AJ1351" s="498"/>
      <c r="AK1351" s="437" t="s">
        <v>5946</v>
      </c>
      <c r="AL1351" s="507" t="s">
        <v>13221</v>
      </c>
      <c r="AM1351" s="489" t="s">
        <v>13218</v>
      </c>
      <c r="AN1351" s="494"/>
      <c r="AO1351" s="489" t="s">
        <v>13219</v>
      </c>
      <c r="AP1351" s="480" t="s">
        <v>4686</v>
      </c>
      <c r="AQ1351" s="490" t="n">
        <v>91364</v>
      </c>
      <c r="AR1351" s="489" t="s">
        <v>2523</v>
      </c>
      <c r="AS1351" s="437"/>
      <c r="AT1351" s="495" t="n">
        <v>1400816</v>
      </c>
      <c r="AU1351" s="496" t="n">
        <v>7.06</v>
      </c>
      <c r="AV1351" s="497" t="n">
        <v>3</v>
      </c>
      <c r="AW1351" s="497"/>
      <c r="AX1351" s="497"/>
      <c r="AY1351" s="497"/>
      <c r="AZ1351" s="497"/>
      <c r="BA1351" s="497"/>
      <c r="BB1351" s="497"/>
      <c r="BC1351" s="497" t="s">
        <v>6366</v>
      </c>
      <c r="BD1351" s="497"/>
      <c r="BE1351" s="497" t="s">
        <v>13216</v>
      </c>
      <c r="BF1351" s="497" t="s">
        <v>13184</v>
      </c>
      <c r="BG1351" s="497" t="s">
        <v>13222</v>
      </c>
      <c r="BH1351" s="497"/>
      <c r="BI1351" s="497"/>
      <c r="BJ1351" s="497"/>
      <c r="BK1351" s="497"/>
      <c r="BL1351" s="498"/>
      <c r="BM1351" s="498"/>
      <c r="BN1351" s="498" t="s">
        <v>9871</v>
      </c>
      <c r="BO1351" s="469"/>
      <c r="BP1351" s="463"/>
      <c r="BQ1351" s="557"/>
    </row>
    <row r="1352" customFormat="false" ht="14.1" hidden="false" customHeight="true" outlineLevel="0" collapsed="false">
      <c r="A1352" s="41" t="s">
        <v>13223</v>
      </c>
      <c r="B1352" s="412" t="s">
        <v>5998</v>
      </c>
      <c r="C1352" s="562" t="s">
        <v>5999</v>
      </c>
      <c r="D1352" s="480"/>
      <c r="E1352" s="480" t="s">
        <v>13224</v>
      </c>
      <c r="F1352" s="480" t="s">
        <v>4090</v>
      </c>
      <c r="G1352" s="489" t="s">
        <v>13225</v>
      </c>
      <c r="H1352" s="427" t="n">
        <v>0.095</v>
      </c>
      <c r="I1352" s="427" t="n">
        <v>0.09</v>
      </c>
      <c r="J1352" s="428" t="s">
        <v>6359</v>
      </c>
      <c r="K1352" s="489" t="s">
        <v>13226</v>
      </c>
      <c r="L1352" s="489" t="s">
        <v>8298</v>
      </c>
      <c r="M1352" s="480" t="s">
        <v>4686</v>
      </c>
      <c r="N1352" s="490" t="n">
        <v>90049</v>
      </c>
      <c r="O1352" s="458" t="s">
        <v>13227</v>
      </c>
      <c r="P1352" s="490"/>
      <c r="Q1352" s="544"/>
      <c r="R1352" s="491" t="s">
        <v>13228</v>
      </c>
      <c r="S1352" s="490" t="s">
        <v>13229</v>
      </c>
      <c r="T1352" s="492"/>
      <c r="U1352" s="491"/>
      <c r="V1352" s="490"/>
      <c r="W1352" s="490"/>
      <c r="X1352" s="490"/>
      <c r="Y1352" s="490"/>
      <c r="Z1352" s="490" t="s">
        <v>13230</v>
      </c>
      <c r="AA1352" s="433" t="s">
        <v>4745</v>
      </c>
      <c r="AB1352" s="493"/>
      <c r="AC1352" s="641"/>
      <c r="AD1352" s="642"/>
      <c r="AE1352" s="641"/>
      <c r="AF1352" s="641"/>
      <c r="AG1352" s="641"/>
      <c r="AH1352" s="641"/>
      <c r="AI1352" s="641"/>
      <c r="AJ1352" s="643"/>
      <c r="AK1352" s="437" t="s">
        <v>5946</v>
      </c>
      <c r="AL1352" s="507" t="s">
        <v>5947</v>
      </c>
      <c r="AM1352" s="489" t="s">
        <v>13226</v>
      </c>
      <c r="AN1352" s="494"/>
      <c r="AO1352" s="489" t="s">
        <v>8298</v>
      </c>
      <c r="AP1352" s="480" t="s">
        <v>4686</v>
      </c>
      <c r="AQ1352" s="490" t="n">
        <v>90049</v>
      </c>
      <c r="AR1352" s="489" t="s">
        <v>4090</v>
      </c>
      <c r="AS1352" s="441"/>
      <c r="AT1352" s="495"/>
      <c r="AU1352" s="496" t="s">
        <v>6720</v>
      </c>
      <c r="AV1352" s="497" t="n">
        <v>3</v>
      </c>
      <c r="AW1352" s="497"/>
      <c r="AX1352" s="497"/>
      <c r="AY1352" s="497"/>
      <c r="AZ1352" s="497"/>
      <c r="BA1352" s="497"/>
      <c r="BB1352" s="497"/>
      <c r="BC1352" s="497"/>
      <c r="BD1352" s="497"/>
      <c r="BE1352" s="497"/>
      <c r="BF1352" s="497"/>
      <c r="BG1352" s="497"/>
      <c r="BH1352" s="497"/>
      <c r="BI1352" s="497"/>
      <c r="BJ1352" s="497"/>
      <c r="BK1352" s="497"/>
      <c r="BL1352" s="498"/>
      <c r="BM1352" s="498"/>
      <c r="BN1352" s="498"/>
      <c r="BO1352" s="477"/>
      <c r="BP1352" s="478"/>
      <c r="BQ1352" s="557"/>
    </row>
    <row r="1353" customFormat="false" ht="14.1" hidden="false" customHeight="true" outlineLevel="0" collapsed="false">
      <c r="A1353" s="41" t="s">
        <v>13231</v>
      </c>
      <c r="B1353" s="412" t="s">
        <v>13232</v>
      </c>
      <c r="C1353" s="562" t="s">
        <v>5999</v>
      </c>
      <c r="D1353" s="480"/>
      <c r="E1353" s="480" t="s">
        <v>3277</v>
      </c>
      <c r="F1353" s="480" t="s">
        <v>3276</v>
      </c>
      <c r="G1353" s="489" t="s">
        <v>13233</v>
      </c>
      <c r="H1353" s="427" t="n">
        <v>0.0775</v>
      </c>
      <c r="I1353" s="427" t="n">
        <v>0.08</v>
      </c>
      <c r="J1353" s="428" t="s">
        <v>8225</v>
      </c>
      <c r="K1353" s="489" t="s">
        <v>13234</v>
      </c>
      <c r="L1353" s="489" t="s">
        <v>8243</v>
      </c>
      <c r="M1353" s="480" t="s">
        <v>4686</v>
      </c>
      <c r="N1353" s="490" t="n">
        <v>93446</v>
      </c>
      <c r="O1353" s="566"/>
      <c r="P1353" s="490"/>
      <c r="Q1353" s="490"/>
      <c r="R1353" s="491"/>
      <c r="S1353" s="490"/>
      <c r="T1353" s="492"/>
      <c r="U1353" s="491"/>
      <c r="V1353" s="490"/>
      <c r="W1353" s="490"/>
      <c r="X1353" s="490"/>
      <c r="Y1353" s="490"/>
      <c r="Z1353" s="490" t="s">
        <v>6006</v>
      </c>
      <c r="AA1353" s="433" t="s">
        <v>13235</v>
      </c>
      <c r="AB1353" s="493"/>
      <c r="AK1353" s="437" t="s">
        <v>5946</v>
      </c>
      <c r="AL1353" s="507" t="s">
        <v>6685</v>
      </c>
      <c r="AM1353" s="489" t="s">
        <v>13234</v>
      </c>
      <c r="AN1353" s="494"/>
      <c r="AO1353" s="489" t="s">
        <v>8243</v>
      </c>
      <c r="AP1353" s="480" t="s">
        <v>4686</v>
      </c>
      <c r="AQ1353" s="490" t="n">
        <v>93446</v>
      </c>
      <c r="AR1353" s="489" t="s">
        <v>3276</v>
      </c>
      <c r="AT1353" s="495" t="n">
        <v>1409107</v>
      </c>
      <c r="AU1353" s="496" t="s">
        <v>13236</v>
      </c>
      <c r="AV1353" s="497" t="n">
        <v>6</v>
      </c>
      <c r="AW1353" s="497"/>
      <c r="AX1353" s="497"/>
      <c r="AY1353" s="497"/>
      <c r="AZ1353" s="497"/>
      <c r="BA1353" s="497"/>
      <c r="BB1353" s="497"/>
      <c r="BC1353" s="497"/>
      <c r="BD1353" s="497"/>
      <c r="BE1353" s="497"/>
      <c r="BF1353" s="497"/>
      <c r="BG1353" s="497"/>
      <c r="BH1353" s="497"/>
      <c r="BI1353" s="497"/>
      <c r="BJ1353" s="497"/>
      <c r="BK1353" s="497"/>
      <c r="BL1353" s="498"/>
      <c r="BM1353" s="498"/>
      <c r="BN1353" s="498"/>
      <c r="BO1353" s="477"/>
      <c r="BP1353" s="463"/>
      <c r="BQ1353" s="557"/>
    </row>
    <row r="1354" customFormat="false" ht="14.1" hidden="false" customHeight="true" outlineLevel="0" collapsed="false">
      <c r="A1354" s="41" t="s">
        <v>13237</v>
      </c>
      <c r="B1354" s="412" t="s">
        <v>5998</v>
      </c>
      <c r="C1354" s="562" t="s">
        <v>5999</v>
      </c>
      <c r="D1354" s="480"/>
      <c r="E1354" s="480" t="s">
        <v>13238</v>
      </c>
      <c r="F1354" s="480" t="s">
        <v>13239</v>
      </c>
      <c r="G1354" s="489"/>
      <c r="H1354" s="427" t="n">
        <v>0.0775</v>
      </c>
      <c r="I1354" s="427"/>
      <c r="J1354" s="428" t="s">
        <v>6801</v>
      </c>
      <c r="K1354" s="489" t="s">
        <v>13240</v>
      </c>
      <c r="L1354" s="489" t="s">
        <v>9384</v>
      </c>
      <c r="M1354" s="480" t="s">
        <v>4686</v>
      </c>
      <c r="N1354" s="490" t="n">
        <v>92801</v>
      </c>
      <c r="O1354" s="566"/>
      <c r="P1354" s="490"/>
      <c r="Q1354" s="544" t="s">
        <v>13241</v>
      </c>
      <c r="R1354" s="491"/>
      <c r="S1354" s="490"/>
      <c r="T1354" s="492"/>
      <c r="U1354" s="491"/>
      <c r="V1354" s="490"/>
      <c r="W1354" s="490"/>
      <c r="X1354" s="490"/>
      <c r="Y1354" s="490"/>
      <c r="Z1354" s="490"/>
      <c r="AB1354" s="493"/>
      <c r="AC1354" s="645"/>
      <c r="AD1354" s="645"/>
      <c r="AE1354" s="645"/>
      <c r="AF1354" s="645"/>
      <c r="AG1354" s="645"/>
      <c r="AH1354" s="645"/>
      <c r="AI1354" s="645"/>
      <c r="AJ1354" s="498"/>
      <c r="AK1354" s="437" t="s">
        <v>5946</v>
      </c>
      <c r="AL1354" s="507" t="s">
        <v>6685</v>
      </c>
      <c r="AM1354" s="489" t="s">
        <v>13240</v>
      </c>
      <c r="AN1354" s="494"/>
      <c r="AO1354" s="489" t="s">
        <v>9384</v>
      </c>
      <c r="AP1354" s="480" t="s">
        <v>4686</v>
      </c>
      <c r="AQ1354" s="490" t="n">
        <v>92801</v>
      </c>
      <c r="AR1354" s="489" t="s">
        <v>13239</v>
      </c>
      <c r="AS1354" s="437"/>
      <c r="AT1354" s="495"/>
      <c r="AU1354" s="496"/>
      <c r="AV1354" s="497" t="n">
        <v>2</v>
      </c>
      <c r="AW1354" s="497" t="s">
        <v>13242</v>
      </c>
      <c r="AX1354" s="497"/>
      <c r="AY1354" s="497"/>
      <c r="AZ1354" s="497"/>
      <c r="BA1354" s="497"/>
      <c r="BB1354" s="497"/>
      <c r="BC1354" s="497"/>
      <c r="BD1354" s="497"/>
      <c r="BE1354" s="497"/>
      <c r="BF1354" s="497"/>
      <c r="BG1354" s="497"/>
      <c r="BH1354" s="497"/>
      <c r="BI1354" s="497"/>
      <c r="BJ1354" s="497"/>
      <c r="BK1354" s="497"/>
      <c r="BL1354" s="498"/>
      <c r="BM1354" s="498"/>
      <c r="BN1354" s="498"/>
      <c r="BO1354" s="477"/>
      <c r="BP1354" s="463"/>
      <c r="BQ1354" s="557"/>
    </row>
    <row r="1355" customFormat="false" ht="14.1" hidden="false" customHeight="true" outlineLevel="0" collapsed="false">
      <c r="A1355" s="507" t="s">
        <v>13243</v>
      </c>
      <c r="B1355" s="412" t="s">
        <v>5998</v>
      </c>
      <c r="C1355" s="562" t="s">
        <v>5999</v>
      </c>
      <c r="D1355" s="480"/>
      <c r="E1355" s="480" t="s">
        <v>2642</v>
      </c>
      <c r="F1355" s="480" t="s">
        <v>2641</v>
      </c>
      <c r="G1355" s="489" t="s">
        <v>13244</v>
      </c>
      <c r="H1355" s="427" t="n">
        <v>0.095</v>
      </c>
      <c r="I1355" s="427" t="n">
        <v>0.09</v>
      </c>
      <c r="J1355" s="428" t="s">
        <v>6359</v>
      </c>
      <c r="K1355" s="489" t="s">
        <v>13245</v>
      </c>
      <c r="L1355" s="489" t="s">
        <v>13246</v>
      </c>
      <c r="M1355" s="480" t="s">
        <v>4686</v>
      </c>
      <c r="N1355" s="490" t="n">
        <v>91801</v>
      </c>
      <c r="O1355" s="566"/>
      <c r="P1355" s="490"/>
      <c r="Q1355" s="490"/>
      <c r="R1355" s="491" t="s">
        <v>7818</v>
      </c>
      <c r="S1355" s="490" t="s">
        <v>13247</v>
      </c>
      <c r="T1355" s="492"/>
      <c r="U1355" s="491"/>
      <c r="V1355" s="490"/>
      <c r="W1355" s="490"/>
      <c r="X1355" s="490"/>
      <c r="Y1355" s="490"/>
      <c r="Z1355" s="490" t="s">
        <v>6006</v>
      </c>
      <c r="AA1355" s="433" t="s">
        <v>4745</v>
      </c>
      <c r="AB1355" s="493"/>
      <c r="AC1355" s="641"/>
      <c r="AD1355" s="642"/>
      <c r="AE1355" s="641"/>
      <c r="AF1355" s="641"/>
      <c r="AG1355" s="641"/>
      <c r="AH1355" s="641"/>
      <c r="AI1355" s="641"/>
      <c r="AJ1355" s="643"/>
      <c r="AK1355" s="437" t="s">
        <v>5946</v>
      </c>
      <c r="AL1355" s="507" t="s">
        <v>6685</v>
      </c>
      <c r="AM1355" s="489" t="s">
        <v>13245</v>
      </c>
      <c r="AN1355" s="494"/>
      <c r="AO1355" s="489" t="s">
        <v>13246</v>
      </c>
      <c r="AP1355" s="480" t="s">
        <v>4686</v>
      </c>
      <c r="AQ1355" s="490" t="n">
        <v>91801</v>
      </c>
      <c r="AR1355" s="489" t="s">
        <v>13248</v>
      </c>
      <c r="AS1355" s="441"/>
      <c r="AT1355" s="495" t="n">
        <v>1401788</v>
      </c>
      <c r="AU1355" s="496" t="n">
        <v>7.05</v>
      </c>
      <c r="AV1355" s="497" t="n">
        <v>4</v>
      </c>
      <c r="AW1355" s="497"/>
      <c r="AX1355" s="497"/>
      <c r="AY1355" s="497"/>
      <c r="AZ1355" s="497"/>
      <c r="BA1355" s="497"/>
      <c r="BB1355" s="497"/>
      <c r="BC1355" s="497"/>
      <c r="BD1355" s="497"/>
      <c r="BE1355" s="497"/>
      <c r="BF1355" s="497"/>
      <c r="BG1355" s="497"/>
      <c r="BH1355" s="497" t="s">
        <v>6367</v>
      </c>
      <c r="BI1355" s="497" t="s">
        <v>13124</v>
      </c>
      <c r="BJ1355" s="497"/>
      <c r="BK1355" s="497"/>
      <c r="BL1355" s="498"/>
      <c r="BM1355" s="498"/>
      <c r="BN1355" s="498"/>
      <c r="BO1355" s="477"/>
      <c r="BP1355" s="478"/>
      <c r="BQ1355" s="557"/>
    </row>
    <row r="1356" customFormat="false" ht="14.1" hidden="false" customHeight="true" outlineLevel="0" collapsed="false">
      <c r="A1356" s="507" t="s">
        <v>13249</v>
      </c>
      <c r="B1356" s="412" t="s">
        <v>5998</v>
      </c>
      <c r="C1356" s="562" t="s">
        <v>5999</v>
      </c>
      <c r="D1356" s="480"/>
      <c r="E1356" s="480" t="s">
        <v>13250</v>
      </c>
      <c r="F1356" s="480" t="s">
        <v>13251</v>
      </c>
      <c r="G1356" s="489" t="s">
        <v>13252</v>
      </c>
      <c r="H1356" s="427" t="n">
        <v>0.0775</v>
      </c>
      <c r="I1356" s="427" t="n">
        <v>0.08</v>
      </c>
      <c r="J1356" s="428" t="s">
        <v>6801</v>
      </c>
      <c r="K1356" s="489" t="s">
        <v>13253</v>
      </c>
      <c r="L1356" s="489" t="s">
        <v>13254</v>
      </c>
      <c r="M1356" s="480" t="s">
        <v>4686</v>
      </c>
      <c r="N1356" s="490" t="n">
        <v>92672</v>
      </c>
      <c r="O1356" s="458" t="s">
        <v>13255</v>
      </c>
      <c r="Q1356" s="490"/>
      <c r="R1356" s="491" t="s">
        <v>13256</v>
      </c>
      <c r="S1356" s="490" t="s">
        <v>13257</v>
      </c>
      <c r="T1356" s="492" t="s">
        <v>13258</v>
      </c>
      <c r="U1356" s="491" t="s">
        <v>13259</v>
      </c>
      <c r="V1356" s="490"/>
      <c r="W1356" s="490"/>
      <c r="X1356" s="490"/>
      <c r="Y1356" s="490"/>
      <c r="Z1356" s="490" t="s">
        <v>13259</v>
      </c>
      <c r="AA1356" s="433" t="s">
        <v>4745</v>
      </c>
      <c r="AB1356" s="493"/>
      <c r="AC1356" s="641"/>
      <c r="AD1356" s="642"/>
      <c r="AE1356" s="641"/>
      <c r="AF1356" s="641"/>
      <c r="AG1356" s="641"/>
      <c r="AH1356" s="641"/>
      <c r="AI1356" s="641" t="s">
        <v>13260</v>
      </c>
      <c r="AJ1356" s="643"/>
      <c r="AK1356" s="437" t="s">
        <v>5946</v>
      </c>
      <c r="AL1356" s="507" t="s">
        <v>6144</v>
      </c>
      <c r="AM1356" s="489" t="s">
        <v>13253</v>
      </c>
      <c r="AN1356" s="494"/>
      <c r="AO1356" s="489" t="s">
        <v>13254</v>
      </c>
      <c r="AP1356" s="480" t="s">
        <v>4686</v>
      </c>
      <c r="AQ1356" s="490" t="n">
        <v>92672</v>
      </c>
      <c r="AR1356" s="489" t="s">
        <v>13251</v>
      </c>
      <c r="AS1356" s="441"/>
      <c r="AT1356" s="495" t="n">
        <v>1403514</v>
      </c>
      <c r="AU1356" s="496" t="s">
        <v>7619</v>
      </c>
      <c r="AV1356" s="497"/>
      <c r="AW1356" s="497"/>
      <c r="AX1356" s="497"/>
      <c r="AY1356" s="497"/>
      <c r="AZ1356" s="497"/>
      <c r="BA1356" s="497"/>
      <c r="BB1356" s="497"/>
      <c r="BC1356" s="497"/>
      <c r="BD1356" s="497"/>
      <c r="BE1356" s="497"/>
      <c r="BF1356" s="497"/>
      <c r="BG1356" s="497"/>
      <c r="BH1356" s="497"/>
      <c r="BI1356" s="497"/>
      <c r="BJ1356" s="497"/>
      <c r="BK1356" s="497"/>
      <c r="BL1356" s="498"/>
      <c r="BM1356" s="498"/>
      <c r="BN1356" s="498"/>
      <c r="BO1356" s="412"/>
      <c r="BP1356" s="412" t="s">
        <v>13261</v>
      </c>
      <c r="BQ1356" s="557"/>
    </row>
    <row r="1357" customFormat="false" ht="14.1" hidden="false" customHeight="true" outlineLevel="0" collapsed="false">
      <c r="A1357" s="507" t="s">
        <v>2430</v>
      </c>
      <c r="B1357" s="412" t="s">
        <v>5998</v>
      </c>
      <c r="C1357" s="562" t="s">
        <v>5999</v>
      </c>
      <c r="D1357" s="480" t="s">
        <v>13262</v>
      </c>
      <c r="E1357" s="480" t="s">
        <v>2429</v>
      </c>
      <c r="F1357" s="480" t="s">
        <v>2428</v>
      </c>
      <c r="G1357" s="489" t="s">
        <v>7325</v>
      </c>
      <c r="H1357" s="427" t="n">
        <v>0.0725</v>
      </c>
      <c r="I1357" s="427" t="n">
        <v>0.075</v>
      </c>
      <c r="J1357" s="428" t="s">
        <v>8804</v>
      </c>
      <c r="K1357" s="489" t="s">
        <v>13263</v>
      </c>
      <c r="L1357" s="489" t="s">
        <v>7328</v>
      </c>
      <c r="M1357" s="480" t="s">
        <v>4686</v>
      </c>
      <c r="N1357" s="490" t="n">
        <v>93012</v>
      </c>
      <c r="O1357" s="566"/>
      <c r="Q1357" s="490"/>
      <c r="R1357" s="491"/>
      <c r="S1357" s="490"/>
      <c r="T1357" s="492"/>
      <c r="U1357" s="491"/>
      <c r="V1357" s="490"/>
      <c r="W1357" s="490"/>
      <c r="X1357" s="490"/>
      <c r="Y1357" s="490"/>
      <c r="Z1357" s="490" t="s">
        <v>7325</v>
      </c>
      <c r="AA1357" s="433" t="s">
        <v>4745</v>
      </c>
      <c r="AB1357" s="493"/>
      <c r="AC1357" s="645"/>
      <c r="AD1357" s="645"/>
      <c r="AE1357" s="645"/>
      <c r="AF1357" s="645"/>
      <c r="AG1357" s="645"/>
      <c r="AH1357" s="645"/>
      <c r="AI1357" s="645"/>
      <c r="AJ1357" s="498"/>
      <c r="AK1357" s="437" t="s">
        <v>5946</v>
      </c>
      <c r="AL1357" s="507" t="s">
        <v>6064</v>
      </c>
      <c r="AM1357" s="489" t="s">
        <v>13263</v>
      </c>
      <c r="AN1357" s="494"/>
      <c r="AO1357" s="489" t="s">
        <v>7328</v>
      </c>
      <c r="AP1357" s="480" t="s">
        <v>4686</v>
      </c>
      <c r="AQ1357" s="490" t="n">
        <v>93012</v>
      </c>
      <c r="AR1357" s="489" t="s">
        <v>2428</v>
      </c>
      <c r="AS1357" s="536"/>
      <c r="AT1357" s="495" t="n">
        <v>1405645</v>
      </c>
      <c r="AU1357" s="496" t="s">
        <v>13264</v>
      </c>
      <c r="AV1357" s="497" t="n">
        <v>2</v>
      </c>
      <c r="AW1357" s="497" t="s">
        <v>13265</v>
      </c>
      <c r="AX1357" s="497"/>
      <c r="AY1357" s="497"/>
      <c r="AZ1357" s="497"/>
      <c r="BA1357" s="497"/>
      <c r="BB1357" s="497"/>
      <c r="BC1357" s="497"/>
      <c r="BD1357" s="497"/>
      <c r="BE1357" s="497"/>
      <c r="BF1357" s="497"/>
      <c r="BG1357" s="497"/>
      <c r="BH1357" s="497"/>
      <c r="BI1357" s="497"/>
      <c r="BJ1357" s="497"/>
      <c r="BK1357" s="497"/>
      <c r="BL1357" s="498"/>
      <c r="BM1357" s="498"/>
      <c r="BN1357" s="498"/>
      <c r="BO1357" s="412"/>
      <c r="BP1357" s="412"/>
      <c r="BQ1357" s="557"/>
    </row>
    <row r="1358" customFormat="false" ht="13.5" hidden="false" customHeight="true" outlineLevel="0" collapsed="false">
      <c r="A1358" s="507" t="s">
        <v>13266</v>
      </c>
      <c r="B1358" s="412" t="s">
        <v>5998</v>
      </c>
      <c r="C1358" s="562" t="s">
        <v>5999</v>
      </c>
      <c r="D1358" s="480"/>
      <c r="E1358" s="425" t="s">
        <v>13267</v>
      </c>
      <c r="F1358" s="480" t="s">
        <v>13268</v>
      </c>
      <c r="G1358" s="489"/>
      <c r="H1358" s="427" t="n">
        <v>0.095</v>
      </c>
      <c r="I1358" s="427" t="n">
        <v>0.09</v>
      </c>
      <c r="J1358" s="428" t="s">
        <v>6359</v>
      </c>
      <c r="K1358" s="489" t="s">
        <v>13269</v>
      </c>
      <c r="L1358" s="489" t="s">
        <v>8298</v>
      </c>
      <c r="M1358" s="480" t="s">
        <v>4686</v>
      </c>
      <c r="N1358" s="490" t="n">
        <v>90064</v>
      </c>
      <c r="O1358" s="458" t="s">
        <v>13270</v>
      </c>
      <c r="Q1358" s="490"/>
      <c r="R1358" s="491" t="s">
        <v>13271</v>
      </c>
      <c r="S1358" s="490"/>
      <c r="T1358" s="492" t="s">
        <v>13272</v>
      </c>
      <c r="U1358" s="491"/>
      <c r="V1358" s="490"/>
      <c r="W1358" s="490"/>
      <c r="X1358" s="490"/>
      <c r="Y1358" s="490"/>
      <c r="Z1358" s="490" t="s">
        <v>6006</v>
      </c>
      <c r="AA1358" s="433" t="s">
        <v>4745</v>
      </c>
      <c r="AB1358" s="493"/>
      <c r="AC1358" s="645"/>
      <c r="AD1358" s="645"/>
      <c r="AE1358" s="645"/>
      <c r="AF1358" s="645"/>
      <c r="AG1358" s="645"/>
      <c r="AH1358" s="645"/>
      <c r="AI1358" s="645"/>
      <c r="AJ1358" s="498"/>
      <c r="AK1358" s="437" t="s">
        <v>5946</v>
      </c>
      <c r="AL1358" s="507" t="s">
        <v>6064</v>
      </c>
      <c r="AM1358" s="489" t="s">
        <v>13269</v>
      </c>
      <c r="AN1358" s="494"/>
      <c r="AO1358" s="489" t="s">
        <v>8298</v>
      </c>
      <c r="AP1358" s="480" t="s">
        <v>4686</v>
      </c>
      <c r="AQ1358" s="490" t="n">
        <v>90064</v>
      </c>
      <c r="AR1358" s="489" t="s">
        <v>13268</v>
      </c>
      <c r="AS1358" s="536"/>
      <c r="AT1358" s="495" t="n">
        <v>1409153</v>
      </c>
      <c r="AU1358" s="496" t="s">
        <v>7619</v>
      </c>
      <c r="AV1358" s="497" t="n">
        <v>5</v>
      </c>
      <c r="AW1358" s="497"/>
      <c r="AX1358" s="497"/>
      <c r="AY1358" s="497"/>
      <c r="AZ1358" s="497"/>
      <c r="BA1358" s="497"/>
      <c r="BB1358" s="497"/>
      <c r="BC1358" s="497"/>
      <c r="BD1358" s="497"/>
      <c r="BE1358" s="497"/>
      <c r="BF1358" s="497"/>
      <c r="BG1358" s="497"/>
      <c r="BH1358" s="497"/>
      <c r="BI1358" s="497"/>
      <c r="BJ1358" s="497"/>
      <c r="BK1358" s="497"/>
      <c r="BL1358" s="498"/>
      <c r="BM1358" s="498"/>
      <c r="BN1358" s="498"/>
      <c r="BO1358" s="412"/>
      <c r="BP1358" s="412"/>
      <c r="BQ1358" s="557"/>
    </row>
    <row r="1359" customFormat="false" ht="14.25" hidden="false" customHeight="true" outlineLevel="0" collapsed="false">
      <c r="A1359" s="507" t="s">
        <v>13273</v>
      </c>
      <c r="B1359" s="412" t="s">
        <v>5998</v>
      </c>
      <c r="C1359" s="562" t="s">
        <v>5999</v>
      </c>
      <c r="D1359" s="480"/>
      <c r="E1359" s="480" t="s">
        <v>3957</v>
      </c>
      <c r="F1359" s="480" t="s">
        <v>3956</v>
      </c>
      <c r="G1359" s="489" t="s">
        <v>13274</v>
      </c>
      <c r="H1359" s="427" t="n">
        <v>0.095</v>
      </c>
      <c r="I1359" s="427" t="n">
        <v>0.09</v>
      </c>
      <c r="J1359" s="428" t="s">
        <v>6359</v>
      </c>
      <c r="K1359" s="489" t="s">
        <v>13275</v>
      </c>
      <c r="L1359" s="489" t="s">
        <v>8298</v>
      </c>
      <c r="M1359" s="480" t="s">
        <v>4686</v>
      </c>
      <c r="N1359" s="490" t="n">
        <v>90095</v>
      </c>
      <c r="O1359" s="458" t="s">
        <v>13276</v>
      </c>
      <c r="P1359" s="544" t="s">
        <v>13277</v>
      </c>
      <c r="Q1359" s="490"/>
      <c r="R1359" s="491" t="s">
        <v>13278</v>
      </c>
      <c r="S1359" s="490" t="s">
        <v>13279</v>
      </c>
      <c r="T1359" s="492" t="s">
        <v>3992</v>
      </c>
      <c r="U1359" s="491" t="s">
        <v>13280</v>
      </c>
      <c r="V1359" s="490"/>
      <c r="W1359" s="490"/>
      <c r="X1359" s="490" t="s">
        <v>13281</v>
      </c>
      <c r="Y1359" s="490"/>
      <c r="Z1359" s="490" t="s">
        <v>13282</v>
      </c>
      <c r="AA1359" s="433" t="s">
        <v>4745</v>
      </c>
      <c r="AB1359" s="493"/>
      <c r="AK1359" s="437" t="s">
        <v>5946</v>
      </c>
      <c r="AL1359" s="507" t="s">
        <v>6064</v>
      </c>
      <c r="AM1359" s="489" t="s">
        <v>13283</v>
      </c>
      <c r="AN1359" s="494"/>
      <c r="AO1359" s="489" t="s">
        <v>8298</v>
      </c>
      <c r="AP1359" s="480" t="s">
        <v>4686</v>
      </c>
      <c r="AQ1359" s="490" t="n">
        <v>90095</v>
      </c>
      <c r="AR1359" s="489" t="s">
        <v>13279</v>
      </c>
      <c r="AS1359" s="536"/>
      <c r="AT1359" s="495" t="n">
        <v>1410597</v>
      </c>
      <c r="AU1359" s="496"/>
      <c r="AV1359" s="497"/>
      <c r="AW1359" s="497"/>
      <c r="AX1359" s="497"/>
      <c r="AY1359" s="497"/>
      <c r="AZ1359" s="497"/>
      <c r="BA1359" s="497"/>
      <c r="BB1359" s="497"/>
      <c r="BC1359" s="497"/>
      <c r="BD1359" s="497"/>
      <c r="BE1359" s="497"/>
      <c r="BF1359" s="497"/>
      <c r="BG1359" s="497"/>
      <c r="BH1359" s="497"/>
      <c r="BI1359" s="497"/>
      <c r="BJ1359" s="497"/>
      <c r="BK1359" s="497"/>
      <c r="BL1359" s="498"/>
      <c r="BM1359" s="498"/>
      <c r="BN1359" s="498"/>
      <c r="BO1359" s="412"/>
      <c r="BP1359" s="412"/>
      <c r="BQ1359" s="557"/>
    </row>
    <row r="1360" customFormat="false" ht="13.5" hidden="false" customHeight="true" outlineLevel="0" collapsed="false">
      <c r="A1360" s="507" t="s">
        <v>3993</v>
      </c>
      <c r="B1360" s="412" t="s">
        <v>5998</v>
      </c>
      <c r="C1360" s="562" t="s">
        <v>5999</v>
      </c>
      <c r="D1360" s="480"/>
      <c r="E1360" s="480" t="s">
        <v>3992</v>
      </c>
      <c r="F1360" s="480" t="s">
        <v>3991</v>
      </c>
      <c r="G1360" s="489"/>
      <c r="H1360" s="427" t="n">
        <v>0.1025</v>
      </c>
      <c r="I1360" s="427" t="n">
        <v>0.095</v>
      </c>
      <c r="J1360" s="428" t="s">
        <v>7769</v>
      </c>
      <c r="K1360" s="489" t="s">
        <v>13284</v>
      </c>
      <c r="L1360" s="489" t="s">
        <v>7771</v>
      </c>
      <c r="M1360" s="480" t="s">
        <v>4686</v>
      </c>
      <c r="N1360" s="490" t="n">
        <v>90404</v>
      </c>
      <c r="O1360" s="458" t="s">
        <v>13276</v>
      </c>
      <c r="P1360" s="544" t="s">
        <v>13285</v>
      </c>
      <c r="Q1360" s="490"/>
      <c r="R1360" s="491"/>
      <c r="S1360" s="490"/>
      <c r="T1360" s="492"/>
      <c r="U1360" s="491"/>
      <c r="V1360" s="490"/>
      <c r="W1360" s="490"/>
      <c r="X1360" s="490"/>
      <c r="Y1360" s="490"/>
      <c r="Z1360" s="490"/>
      <c r="AB1360" s="493"/>
      <c r="AC1360" s="641"/>
      <c r="AD1360" s="642"/>
      <c r="AE1360" s="641"/>
      <c r="AF1360" s="641"/>
      <c r="AG1360" s="641"/>
      <c r="AH1360" s="641"/>
      <c r="AI1360" s="641"/>
      <c r="AJ1360" s="643"/>
      <c r="AK1360" s="437" t="s">
        <v>5946</v>
      </c>
      <c r="AL1360" s="507" t="s">
        <v>13286</v>
      </c>
      <c r="AM1360" s="489" t="s">
        <v>13287</v>
      </c>
      <c r="AN1360" s="494"/>
      <c r="AO1360" s="489" t="s">
        <v>8298</v>
      </c>
      <c r="AP1360" s="480" t="s">
        <v>4686</v>
      </c>
      <c r="AQ1360" s="490" t="n">
        <v>90024</v>
      </c>
      <c r="AR1360" s="489"/>
      <c r="AS1360" s="536"/>
      <c r="AT1360" s="495"/>
      <c r="AU1360" s="496"/>
      <c r="AV1360" s="497" t="n">
        <v>1</v>
      </c>
      <c r="AW1360" s="497"/>
      <c r="AX1360" s="497"/>
      <c r="AY1360" s="497"/>
      <c r="AZ1360" s="497"/>
      <c r="BA1360" s="497"/>
      <c r="BB1360" s="497"/>
      <c r="BC1360" s="497"/>
      <c r="BD1360" s="497"/>
      <c r="BE1360" s="497"/>
      <c r="BF1360" s="497"/>
      <c r="BG1360" s="497"/>
      <c r="BH1360" s="497"/>
      <c r="BI1360" s="497"/>
      <c r="BJ1360" s="497"/>
      <c r="BK1360" s="497"/>
      <c r="BL1360" s="498"/>
      <c r="BM1360" s="498"/>
      <c r="BN1360" s="498"/>
      <c r="BO1360" s="412"/>
      <c r="BP1360" s="463"/>
      <c r="BQ1360" s="557"/>
    </row>
    <row r="1361" customFormat="false" ht="14.1" hidden="false" customHeight="true" outlineLevel="0" collapsed="false">
      <c r="A1361" s="41" t="s">
        <v>4337</v>
      </c>
      <c r="B1361" s="412" t="s">
        <v>5998</v>
      </c>
      <c r="C1361" s="562" t="s">
        <v>13288</v>
      </c>
      <c r="D1361" s="480"/>
      <c r="E1361" s="480" t="s">
        <v>3481</v>
      </c>
      <c r="F1361" s="480" t="s">
        <v>4336</v>
      </c>
      <c r="G1361" s="489" t="s">
        <v>13289</v>
      </c>
      <c r="H1361" s="427" t="n">
        <v>0.0775</v>
      </c>
      <c r="I1361" s="427" t="n">
        <v>0.08</v>
      </c>
      <c r="J1361" s="428" t="s">
        <v>10663</v>
      </c>
      <c r="K1361" s="489" t="s">
        <v>13290</v>
      </c>
      <c r="L1361" s="489" t="s">
        <v>13291</v>
      </c>
      <c r="M1361" s="480" t="s">
        <v>4686</v>
      </c>
      <c r="N1361" s="490" t="n">
        <v>92551</v>
      </c>
      <c r="O1361" s="458" t="s">
        <v>13292</v>
      </c>
      <c r="P1361" s="490"/>
      <c r="Q1361" s="490"/>
      <c r="R1361" s="491"/>
      <c r="S1361" s="490"/>
      <c r="T1361" s="492"/>
      <c r="U1361" s="491"/>
      <c r="V1361" s="490"/>
      <c r="W1361" s="490"/>
      <c r="X1361" s="490"/>
      <c r="Y1361" s="490"/>
      <c r="Z1361" s="490" t="s">
        <v>6006</v>
      </c>
      <c r="AA1361" s="433" t="s">
        <v>4745</v>
      </c>
      <c r="AB1361" s="493"/>
      <c r="AK1361" s="437" t="s">
        <v>5946</v>
      </c>
      <c r="AL1361" s="507" t="s">
        <v>7218</v>
      </c>
      <c r="AM1361" s="489" t="s">
        <v>13290</v>
      </c>
      <c r="AN1361" s="494"/>
      <c r="AO1361" s="489" t="s">
        <v>13291</v>
      </c>
      <c r="AP1361" s="480" t="s">
        <v>4686</v>
      </c>
      <c r="AQ1361" s="490" t="n">
        <v>92551</v>
      </c>
      <c r="AR1361" s="489" t="s">
        <v>4336</v>
      </c>
      <c r="AT1361" s="495" t="n">
        <v>1401067</v>
      </c>
      <c r="AU1361" s="496" t="s">
        <v>13293</v>
      </c>
      <c r="AV1361" s="497" t="n">
        <v>2</v>
      </c>
      <c r="AW1361" s="497"/>
      <c r="AX1361" s="497"/>
      <c r="AY1361" s="497"/>
      <c r="AZ1361" s="497"/>
      <c r="BA1361" s="497"/>
      <c r="BB1361" s="497"/>
      <c r="BC1361" s="497"/>
      <c r="BD1361" s="497"/>
      <c r="BE1361" s="497"/>
      <c r="BF1361" s="497"/>
      <c r="BG1361" s="497"/>
      <c r="BH1361" s="497"/>
      <c r="BI1361" s="497"/>
      <c r="BJ1361" s="497"/>
      <c r="BK1361" s="497"/>
      <c r="BL1361" s="498"/>
      <c r="BM1361" s="498"/>
      <c r="BN1361" s="498"/>
      <c r="BO1361" s="469"/>
      <c r="BP1361" s="463"/>
      <c r="BQ1361" s="557"/>
    </row>
    <row r="1362" customFormat="false" ht="14.25" hidden="false" customHeight="true" outlineLevel="0" collapsed="false">
      <c r="A1362" s="41" t="s">
        <v>5936</v>
      </c>
      <c r="B1362" s="412" t="s">
        <v>13294</v>
      </c>
      <c r="C1362" s="413" t="s">
        <v>5309</v>
      </c>
      <c r="E1362" s="425" t="s">
        <v>3161</v>
      </c>
      <c r="F1362" s="425" t="s">
        <v>5939</v>
      </c>
      <c r="H1362" s="427" t="n">
        <v>0.0975</v>
      </c>
      <c r="I1362" s="427"/>
      <c r="J1362" s="428" t="s">
        <v>5940</v>
      </c>
      <c r="K1362" s="412" t="s">
        <v>5941</v>
      </c>
      <c r="L1362" s="412" t="s">
        <v>5530</v>
      </c>
      <c r="M1362" s="414" t="s">
        <v>4686</v>
      </c>
      <c r="N1362" s="429" t="n">
        <v>94602</v>
      </c>
      <c r="AC1362" s="641"/>
      <c r="AD1362" s="642"/>
      <c r="AE1362" s="641"/>
      <c r="AF1362" s="641"/>
      <c r="AG1362" s="641"/>
      <c r="AH1362" s="641"/>
      <c r="AI1362" s="641"/>
      <c r="AJ1362" s="643"/>
      <c r="AK1362" s="437"/>
      <c r="AL1362" s="507" t="s">
        <v>4745</v>
      </c>
      <c r="AM1362" s="412" t="s">
        <v>5941</v>
      </c>
      <c r="AO1362" s="412" t="s">
        <v>5530</v>
      </c>
      <c r="AP1362" s="414" t="s">
        <v>4686</v>
      </c>
      <c r="AQ1362" s="429" t="n">
        <v>94602</v>
      </c>
      <c r="AR1362" s="440" t="s">
        <v>5939</v>
      </c>
      <c r="AS1362" s="441"/>
      <c r="AV1362" s="442"/>
      <c r="AW1362" s="443"/>
      <c r="AX1362" s="443"/>
      <c r="AY1362" s="443"/>
      <c r="AZ1362" s="443"/>
      <c r="BA1362" s="443"/>
      <c r="BB1362" s="443"/>
      <c r="BC1362" s="443"/>
      <c r="BD1362" s="443"/>
      <c r="BE1362" s="443"/>
      <c r="BF1362" s="443"/>
      <c r="BG1362" s="443"/>
      <c r="BH1362" s="443"/>
      <c r="BI1362" s="443"/>
      <c r="BJ1362" s="443"/>
      <c r="BK1362" s="443"/>
      <c r="BL1362" s="412"/>
      <c r="BM1362" s="412"/>
      <c r="BN1362" s="412"/>
      <c r="BO1362" s="412"/>
      <c r="BP1362" s="412"/>
      <c r="BQ1362" s="462"/>
    </row>
    <row r="1363" customFormat="false" ht="14.1" hidden="false" customHeight="true" outlineLevel="0" collapsed="false">
      <c r="A1363" s="41" t="s">
        <v>791</v>
      </c>
      <c r="B1363" s="412" t="s">
        <v>5937</v>
      </c>
      <c r="C1363" s="445" t="s">
        <v>5309</v>
      </c>
      <c r="D1363" s="120" t="s">
        <v>5942</v>
      </c>
      <c r="E1363" s="120" t="s">
        <v>777</v>
      </c>
      <c r="F1363" s="120" t="s">
        <v>5943</v>
      </c>
      <c r="G1363" s="456"/>
      <c r="H1363" s="427" t="n">
        <v>0.0875</v>
      </c>
      <c r="I1363" s="427" t="n">
        <v>0.085</v>
      </c>
      <c r="J1363" s="428" t="s">
        <v>5810</v>
      </c>
      <c r="K1363" s="412" t="s">
        <v>5944</v>
      </c>
      <c r="L1363" s="412" t="s">
        <v>5810</v>
      </c>
      <c r="M1363" s="120" t="s">
        <v>4686</v>
      </c>
      <c r="N1363" s="457" t="n">
        <v>94520</v>
      </c>
      <c r="O1363" s="458"/>
      <c r="P1363" s="431"/>
      <c r="Q1363" s="431"/>
      <c r="R1363" s="459" t="s">
        <v>5945</v>
      </c>
      <c r="S1363" s="460"/>
      <c r="T1363" s="461"/>
      <c r="U1363" s="459"/>
      <c r="V1363" s="120"/>
      <c r="W1363" s="120"/>
      <c r="X1363" s="120"/>
      <c r="Y1363" s="120"/>
      <c r="Z1363" s="460"/>
      <c r="AB1363" s="456"/>
      <c r="AC1363" s="641"/>
      <c r="AD1363" s="641"/>
      <c r="AE1363" s="641"/>
      <c r="AF1363" s="641"/>
      <c r="AG1363" s="641"/>
      <c r="AH1363" s="641"/>
      <c r="AI1363" s="641"/>
      <c r="AJ1363" s="643"/>
      <c r="AK1363" s="437" t="s">
        <v>5946</v>
      </c>
      <c r="AL1363" s="507" t="s">
        <v>5947</v>
      </c>
      <c r="AM1363" s="412" t="s">
        <v>5944</v>
      </c>
      <c r="AN1363" s="462"/>
      <c r="AO1363" s="412" t="s">
        <v>5810</v>
      </c>
      <c r="AP1363" s="120" t="s">
        <v>4686</v>
      </c>
      <c r="AQ1363" s="457" t="n">
        <v>94520</v>
      </c>
      <c r="AR1363" s="463" t="s">
        <v>5943</v>
      </c>
      <c r="AT1363" s="465"/>
      <c r="AU1363" s="459"/>
      <c r="AV1363" s="466" t="n">
        <v>1</v>
      </c>
      <c r="AW1363" s="467" t="s">
        <v>5948</v>
      </c>
      <c r="AX1363" s="467"/>
      <c r="AY1363" s="467" t="s">
        <v>5949</v>
      </c>
      <c r="AZ1363" s="467"/>
      <c r="BA1363" s="467"/>
      <c r="BB1363" s="467"/>
      <c r="BC1363" s="467"/>
      <c r="BD1363" s="467"/>
      <c r="BE1363" s="467"/>
      <c r="BF1363" s="467"/>
      <c r="BG1363" s="467"/>
      <c r="BH1363" s="467"/>
      <c r="BI1363" s="467"/>
      <c r="BJ1363" s="467"/>
      <c r="BK1363" s="467"/>
      <c r="BL1363" s="468"/>
      <c r="BM1363" s="468"/>
      <c r="BN1363" s="468"/>
      <c r="BO1363" s="469"/>
      <c r="BP1363" s="463"/>
      <c r="BQ1363" s="462"/>
    </row>
    <row r="1364" customFormat="false" ht="14.1" hidden="false" customHeight="true" outlineLevel="0" collapsed="false">
      <c r="A1364" s="41" t="s">
        <v>799</v>
      </c>
      <c r="B1364" s="412" t="s">
        <v>5937</v>
      </c>
      <c r="C1364" s="479" t="s">
        <v>5309</v>
      </c>
      <c r="D1364" s="480" t="s">
        <v>5942</v>
      </c>
      <c r="E1364" s="480" t="s">
        <v>1748</v>
      </c>
      <c r="F1364" s="480" t="s">
        <v>1747</v>
      </c>
      <c r="G1364" s="489"/>
      <c r="H1364" s="427" t="n">
        <v>0.0925</v>
      </c>
      <c r="I1364" s="427" t="n">
        <v>0.09</v>
      </c>
      <c r="J1364" s="428" t="s">
        <v>6061</v>
      </c>
      <c r="K1364" s="489" t="s">
        <v>13295</v>
      </c>
      <c r="L1364" s="489" t="s">
        <v>5454</v>
      </c>
      <c r="M1364" s="480" t="s">
        <v>4686</v>
      </c>
      <c r="N1364" s="490" t="n">
        <v>95116</v>
      </c>
      <c r="O1364" s="458"/>
      <c r="P1364" s="490"/>
      <c r="Q1364" s="490"/>
      <c r="R1364" s="491"/>
      <c r="S1364" s="490"/>
      <c r="T1364" s="492"/>
      <c r="U1364" s="491"/>
      <c r="V1364" s="490"/>
      <c r="W1364" s="490"/>
      <c r="X1364" s="490"/>
      <c r="Y1364" s="490"/>
      <c r="Z1364" s="490"/>
      <c r="AB1364" s="493"/>
      <c r="AC1364" s="641"/>
      <c r="AD1364" s="642"/>
      <c r="AE1364" s="641"/>
      <c r="AF1364" s="641"/>
      <c r="AG1364" s="641"/>
      <c r="AH1364" s="641"/>
      <c r="AI1364" s="641"/>
      <c r="AJ1364" s="643"/>
      <c r="AK1364" s="437" t="s">
        <v>5946</v>
      </c>
      <c r="AL1364" s="507" t="s">
        <v>5947</v>
      </c>
      <c r="AM1364" s="489" t="s">
        <v>13295</v>
      </c>
      <c r="AN1364" s="494"/>
      <c r="AO1364" s="489" t="s">
        <v>5454</v>
      </c>
      <c r="AP1364" s="480" t="s">
        <v>4686</v>
      </c>
      <c r="AQ1364" s="490" t="n">
        <v>95116</v>
      </c>
      <c r="AR1364" s="489" t="s">
        <v>1747</v>
      </c>
      <c r="AS1364" s="441"/>
      <c r="AT1364" s="495"/>
      <c r="AU1364" s="496"/>
      <c r="AV1364" s="497"/>
      <c r="AW1364" s="497"/>
      <c r="AX1364" s="497"/>
      <c r="AY1364" s="497"/>
      <c r="AZ1364" s="497"/>
      <c r="BA1364" s="497"/>
      <c r="BB1364" s="497"/>
      <c r="BC1364" s="497"/>
      <c r="BD1364" s="497"/>
      <c r="BE1364" s="497"/>
      <c r="BF1364" s="497"/>
      <c r="BG1364" s="497"/>
      <c r="BH1364" s="497"/>
      <c r="BI1364" s="497"/>
      <c r="BJ1364" s="497"/>
      <c r="BK1364" s="497"/>
      <c r="BL1364" s="498"/>
      <c r="BM1364" s="498"/>
      <c r="BN1364" s="498"/>
      <c r="BO1364" s="469"/>
      <c r="BP1364" s="463"/>
      <c r="BQ1364" s="462"/>
    </row>
    <row r="1365" customFormat="false" ht="14.1" hidden="false" customHeight="true" outlineLevel="0" collapsed="false">
      <c r="A1365" s="41" t="s">
        <v>800</v>
      </c>
      <c r="B1365" s="412" t="s">
        <v>5937</v>
      </c>
      <c r="C1365" s="413" t="s">
        <v>5309</v>
      </c>
      <c r="D1365" s="414" t="s">
        <v>5942</v>
      </c>
      <c r="E1365" s="425" t="s">
        <v>1402</v>
      </c>
      <c r="F1365" s="414" t="s">
        <v>4333</v>
      </c>
      <c r="H1365" s="427" t="n">
        <v>0.0775</v>
      </c>
      <c r="I1365" s="538" t="n">
        <v>0.08</v>
      </c>
      <c r="J1365" s="428" t="s">
        <v>7434</v>
      </c>
      <c r="K1365" s="412" t="s">
        <v>13296</v>
      </c>
      <c r="L1365" s="412" t="s">
        <v>13297</v>
      </c>
      <c r="M1365" s="414" t="s">
        <v>4686</v>
      </c>
      <c r="N1365" s="429" t="n">
        <v>94503</v>
      </c>
      <c r="AC1365" s="641"/>
      <c r="AD1365" s="642"/>
      <c r="AE1365" s="641"/>
      <c r="AF1365" s="641"/>
      <c r="AG1365" s="641"/>
      <c r="AH1365" s="641"/>
      <c r="AI1365" s="641"/>
      <c r="AJ1365" s="643"/>
      <c r="AK1365" s="437" t="s">
        <v>5946</v>
      </c>
      <c r="AL1365" s="507" t="s">
        <v>5947</v>
      </c>
      <c r="AM1365" s="412" t="s">
        <v>13296</v>
      </c>
      <c r="AO1365" s="412" t="s">
        <v>13297</v>
      </c>
      <c r="AP1365" s="414" t="s">
        <v>4686</v>
      </c>
      <c r="AQ1365" s="429" t="n">
        <v>94503</v>
      </c>
      <c r="AR1365" s="412" t="s">
        <v>4333</v>
      </c>
      <c r="AS1365" s="441"/>
      <c r="AV1365" s="442"/>
      <c r="AW1365" s="443"/>
      <c r="AX1365" s="443"/>
      <c r="AY1365" s="443"/>
      <c r="AZ1365" s="443"/>
      <c r="BA1365" s="443"/>
      <c r="BB1365" s="443"/>
      <c r="BC1365" s="443"/>
      <c r="BD1365" s="443"/>
      <c r="BE1365" s="443"/>
      <c r="BF1365" s="443"/>
      <c r="BG1365" s="443"/>
      <c r="BH1365" s="443"/>
      <c r="BI1365" s="443"/>
      <c r="BJ1365" s="443"/>
      <c r="BK1365" s="443"/>
      <c r="BL1365" s="412"/>
      <c r="BM1365" s="412"/>
      <c r="BN1365" s="412"/>
      <c r="BO1365" s="469"/>
      <c r="BP1365" s="463"/>
      <c r="BQ1365" s="462"/>
    </row>
    <row r="1366" customFormat="false" ht="14.1" hidden="false" customHeight="true" outlineLevel="0" collapsed="false">
      <c r="A1366" s="41" t="s">
        <v>803</v>
      </c>
      <c r="B1366" s="412" t="s">
        <v>5937</v>
      </c>
      <c r="C1366" s="413" t="s">
        <v>5309</v>
      </c>
      <c r="D1366" s="414" t="s">
        <v>6291</v>
      </c>
      <c r="E1366" s="425" t="s">
        <v>13298</v>
      </c>
      <c r="F1366" s="425" t="s">
        <v>13299</v>
      </c>
      <c r="G1366" s="426" t="s">
        <v>13300</v>
      </c>
      <c r="H1366" s="427" t="n">
        <v>0.0925</v>
      </c>
      <c r="I1366" s="538" t="n">
        <v>0.095</v>
      </c>
      <c r="J1366" s="428" t="s">
        <v>5940</v>
      </c>
      <c r="K1366" s="412" t="s">
        <v>13301</v>
      </c>
      <c r="L1366" s="412" t="s">
        <v>5380</v>
      </c>
      <c r="M1366" s="414" t="s">
        <v>4686</v>
      </c>
      <c r="N1366" s="429" t="n">
        <v>94703</v>
      </c>
      <c r="AK1366" s="437" t="s">
        <v>5946</v>
      </c>
      <c r="AL1366" s="507" t="s">
        <v>6064</v>
      </c>
      <c r="AM1366" s="412" t="s">
        <v>13301</v>
      </c>
      <c r="AO1366" s="412" t="s">
        <v>5380</v>
      </c>
      <c r="AP1366" s="414" t="s">
        <v>4686</v>
      </c>
      <c r="AQ1366" s="429" t="n">
        <v>94703</v>
      </c>
      <c r="AR1366" s="440" t="s">
        <v>13299</v>
      </c>
      <c r="AS1366" s="441"/>
      <c r="AV1366" s="442" t="n">
        <v>1</v>
      </c>
      <c r="AW1366" s="443"/>
      <c r="AX1366" s="443"/>
      <c r="AY1366" s="443"/>
      <c r="AZ1366" s="443"/>
      <c r="BA1366" s="443"/>
      <c r="BB1366" s="443"/>
      <c r="BC1366" s="443"/>
      <c r="BD1366" s="443"/>
      <c r="BE1366" s="443"/>
      <c r="BF1366" s="443"/>
      <c r="BG1366" s="443"/>
      <c r="BH1366" s="443"/>
      <c r="BI1366" s="443"/>
      <c r="BJ1366" s="443"/>
      <c r="BK1366" s="443"/>
      <c r="BL1366" s="412"/>
      <c r="BM1366" s="412"/>
      <c r="BN1366" s="412"/>
      <c r="BO1366" s="412"/>
      <c r="BP1366" s="463"/>
      <c r="BQ1366" s="462"/>
    </row>
    <row r="1367" customFormat="false" ht="14.1" hidden="false" customHeight="true" outlineLevel="0" collapsed="false">
      <c r="A1367" s="41" t="s">
        <v>2182</v>
      </c>
      <c r="B1367" s="412" t="s">
        <v>5937</v>
      </c>
      <c r="C1367" s="413" t="s">
        <v>5309</v>
      </c>
      <c r="E1367" s="425" t="s">
        <v>1527</v>
      </c>
      <c r="F1367" s="425" t="s">
        <v>2181</v>
      </c>
      <c r="H1367" s="427" t="n">
        <v>0.0925</v>
      </c>
      <c r="I1367" s="538" t="n">
        <v>0.095</v>
      </c>
      <c r="J1367" s="428" t="s">
        <v>5940</v>
      </c>
      <c r="K1367" s="412" t="s">
        <v>13302</v>
      </c>
      <c r="L1367" s="412" t="s">
        <v>5380</v>
      </c>
      <c r="M1367" s="414" t="s">
        <v>4686</v>
      </c>
      <c r="N1367" s="429" t="n">
        <v>94704</v>
      </c>
      <c r="AK1367" s="437" t="s">
        <v>5946</v>
      </c>
      <c r="AL1367" s="507" t="s">
        <v>6064</v>
      </c>
      <c r="AM1367" s="412" t="s">
        <v>13302</v>
      </c>
      <c r="AO1367" s="412" t="s">
        <v>5380</v>
      </c>
      <c r="AP1367" s="414" t="s">
        <v>4686</v>
      </c>
      <c r="AQ1367" s="429" t="n">
        <v>94704</v>
      </c>
      <c r="AR1367" s="440" t="s">
        <v>2181</v>
      </c>
      <c r="AV1367" s="442"/>
      <c r="AW1367" s="443"/>
      <c r="AX1367" s="443"/>
      <c r="AY1367" s="443"/>
      <c r="AZ1367" s="443"/>
      <c r="BA1367" s="443"/>
      <c r="BB1367" s="443"/>
      <c r="BC1367" s="443"/>
      <c r="BD1367" s="443"/>
      <c r="BE1367" s="443"/>
      <c r="BF1367" s="443"/>
      <c r="BG1367" s="443"/>
      <c r="BH1367" s="443"/>
      <c r="BI1367" s="443"/>
      <c r="BJ1367" s="443"/>
      <c r="BK1367" s="443"/>
      <c r="BL1367" s="412"/>
      <c r="BM1367" s="412"/>
      <c r="BN1367" s="412"/>
      <c r="BO1367" s="412"/>
      <c r="BP1367" s="463"/>
      <c r="BQ1367" s="462"/>
    </row>
    <row r="1368" customFormat="false" ht="14.1" hidden="false" customHeight="true" outlineLevel="0" collapsed="false">
      <c r="A1368" s="41" t="s">
        <v>2807</v>
      </c>
      <c r="B1368" s="412" t="s">
        <v>5937</v>
      </c>
      <c r="C1368" s="413" t="s">
        <v>5309</v>
      </c>
      <c r="E1368" s="425" t="s">
        <v>1402</v>
      </c>
      <c r="F1368" s="425" t="s">
        <v>2806</v>
      </c>
      <c r="H1368" s="427" t="n">
        <v>0.09</v>
      </c>
      <c r="I1368" s="538" t="n">
        <v>0.095</v>
      </c>
      <c r="J1368" s="428" t="s">
        <v>8684</v>
      </c>
      <c r="K1368" s="412" t="s">
        <v>13303</v>
      </c>
      <c r="L1368" s="412" t="s">
        <v>5853</v>
      </c>
      <c r="M1368" s="414" t="s">
        <v>4686</v>
      </c>
      <c r="N1368" s="429" t="n">
        <v>95014</v>
      </c>
      <c r="AC1368" s="641"/>
      <c r="AD1368" s="642"/>
      <c r="AE1368" s="641"/>
      <c r="AF1368" s="641"/>
      <c r="AG1368" s="641"/>
      <c r="AH1368" s="641"/>
      <c r="AI1368" s="641"/>
      <c r="AJ1368" s="643"/>
      <c r="AK1368" s="437" t="s">
        <v>5946</v>
      </c>
      <c r="AL1368" s="507" t="s">
        <v>6064</v>
      </c>
      <c r="AM1368" s="412" t="s">
        <v>13303</v>
      </c>
      <c r="AO1368" s="412" t="s">
        <v>5853</v>
      </c>
      <c r="AP1368" s="414" t="s">
        <v>4686</v>
      </c>
      <c r="AQ1368" s="429" t="n">
        <v>95014</v>
      </c>
      <c r="AR1368" s="440" t="s">
        <v>2806</v>
      </c>
      <c r="AV1368" s="442"/>
      <c r="AW1368" s="443"/>
      <c r="AX1368" s="443"/>
      <c r="AY1368" s="443"/>
      <c r="AZ1368" s="443"/>
      <c r="BA1368" s="443"/>
      <c r="BB1368" s="443"/>
      <c r="BC1368" s="443"/>
      <c r="BD1368" s="443"/>
      <c r="BE1368" s="443"/>
      <c r="BF1368" s="443"/>
      <c r="BG1368" s="443"/>
      <c r="BH1368" s="443"/>
      <c r="BI1368" s="443"/>
      <c r="BJ1368" s="443"/>
      <c r="BK1368" s="443"/>
      <c r="BL1368" s="412"/>
      <c r="BM1368" s="412"/>
      <c r="BN1368" s="412"/>
      <c r="BO1368" s="412"/>
      <c r="BP1368" s="412"/>
      <c r="BQ1368" s="462"/>
    </row>
    <row r="1369" customFormat="false" ht="14.1" hidden="false" customHeight="true" outlineLevel="0" collapsed="false">
      <c r="A1369" s="41" t="s">
        <v>2807</v>
      </c>
      <c r="B1369" s="412" t="s">
        <v>5937</v>
      </c>
      <c r="C1369" s="413" t="s">
        <v>5309</v>
      </c>
      <c r="D1369" s="120" t="s">
        <v>8108</v>
      </c>
      <c r="E1369" s="120" t="s">
        <v>2936</v>
      </c>
      <c r="F1369" s="120" t="s">
        <v>2935</v>
      </c>
      <c r="G1369" s="456"/>
      <c r="H1369" s="427" t="n">
        <v>0.09</v>
      </c>
      <c r="I1369" s="427" t="n">
        <v>0.0875</v>
      </c>
      <c r="J1369" s="428" t="s">
        <v>8684</v>
      </c>
      <c r="K1369" s="412" t="s">
        <v>13304</v>
      </c>
      <c r="L1369" s="412" t="s">
        <v>5853</v>
      </c>
      <c r="M1369" s="120" t="s">
        <v>4686</v>
      </c>
      <c r="N1369" s="457" t="n">
        <v>95014</v>
      </c>
      <c r="O1369" s="458"/>
      <c r="P1369" s="544"/>
      <c r="Q1369" s="431"/>
      <c r="R1369" s="459"/>
      <c r="S1369" s="460"/>
      <c r="T1369" s="461"/>
      <c r="U1369" s="459"/>
      <c r="V1369" s="120"/>
      <c r="W1369" s="120"/>
      <c r="X1369" s="120"/>
      <c r="Y1369" s="120"/>
      <c r="Z1369" s="460"/>
      <c r="AB1369" s="647"/>
      <c r="AK1369" s="437" t="s">
        <v>5946</v>
      </c>
      <c r="AL1369" s="507" t="s">
        <v>6064</v>
      </c>
      <c r="AM1369" s="412" t="s">
        <v>13305</v>
      </c>
      <c r="AN1369" s="462"/>
      <c r="AO1369" s="412" t="s">
        <v>5853</v>
      </c>
      <c r="AP1369" s="120" t="s">
        <v>4686</v>
      </c>
      <c r="AQ1369" s="457" t="n">
        <v>95014</v>
      </c>
      <c r="AR1369" s="463" t="s">
        <v>2935</v>
      </c>
      <c r="AT1369" s="465"/>
      <c r="AU1369" s="459"/>
      <c r="AV1369" s="466"/>
      <c r="AW1369" s="467"/>
      <c r="AX1369" s="467"/>
      <c r="AY1369" s="467"/>
      <c r="AZ1369" s="467"/>
      <c r="BA1369" s="467"/>
      <c r="BB1369" s="467"/>
      <c r="BC1369" s="467"/>
      <c r="BD1369" s="467"/>
      <c r="BE1369" s="467"/>
      <c r="BF1369" s="467"/>
      <c r="BG1369" s="467"/>
      <c r="BH1369" s="467"/>
      <c r="BI1369" s="467"/>
      <c r="BJ1369" s="467"/>
      <c r="BK1369" s="467"/>
      <c r="BL1369" s="468"/>
      <c r="BM1369" s="468"/>
      <c r="BN1369" s="468"/>
      <c r="BO1369" s="469"/>
      <c r="BP1369" s="412"/>
      <c r="BQ1369" s="462"/>
    </row>
    <row r="1370" customFormat="false" ht="14.1" hidden="false" customHeight="true" outlineLevel="0" collapsed="false">
      <c r="A1370" s="41" t="s">
        <v>1689</v>
      </c>
      <c r="B1370" s="412" t="s">
        <v>5937</v>
      </c>
      <c r="C1370" s="413" t="s">
        <v>5309</v>
      </c>
      <c r="E1370" s="425" t="s">
        <v>1687</v>
      </c>
      <c r="F1370" s="425" t="s">
        <v>1686</v>
      </c>
      <c r="H1370" s="427" t="n">
        <v>0.0925</v>
      </c>
      <c r="I1370" s="538" t="n">
        <v>0.095</v>
      </c>
      <c r="J1370" s="428" t="s">
        <v>5940</v>
      </c>
      <c r="K1370" s="412" t="s">
        <v>13306</v>
      </c>
      <c r="L1370" s="412" t="s">
        <v>5840</v>
      </c>
      <c r="M1370" s="414" t="s">
        <v>4686</v>
      </c>
      <c r="N1370" s="429" t="n">
        <v>94568</v>
      </c>
      <c r="AK1370" s="437" t="s">
        <v>5946</v>
      </c>
      <c r="AL1370" s="507" t="s">
        <v>6064</v>
      </c>
      <c r="AM1370" s="412" t="s">
        <v>13306</v>
      </c>
      <c r="AO1370" s="412" t="s">
        <v>5840</v>
      </c>
      <c r="AP1370" s="414" t="s">
        <v>4686</v>
      </c>
      <c r="AQ1370" s="429" t="n">
        <v>94568</v>
      </c>
      <c r="AR1370" s="440" t="s">
        <v>1686</v>
      </c>
      <c r="AS1370" s="437"/>
      <c r="AV1370" s="442"/>
      <c r="AW1370" s="443"/>
      <c r="AX1370" s="443"/>
      <c r="AY1370" s="443"/>
      <c r="AZ1370" s="443"/>
      <c r="BA1370" s="443"/>
      <c r="BB1370" s="443"/>
      <c r="BC1370" s="443"/>
      <c r="BD1370" s="443"/>
      <c r="BE1370" s="443"/>
      <c r="BF1370" s="443"/>
      <c r="BG1370" s="443"/>
      <c r="BH1370" s="443"/>
      <c r="BI1370" s="443"/>
      <c r="BJ1370" s="443"/>
      <c r="BK1370" s="443"/>
      <c r="BL1370" s="412"/>
      <c r="BM1370" s="412"/>
      <c r="BN1370" s="412"/>
      <c r="BO1370" s="412"/>
      <c r="BP1370" s="412"/>
      <c r="BQ1370" s="462"/>
    </row>
    <row r="1371" customFormat="false" ht="14.1" hidden="false" customHeight="true" outlineLevel="0" collapsed="false">
      <c r="A1371" s="41" t="s">
        <v>2780</v>
      </c>
      <c r="B1371" s="412" t="s">
        <v>5937</v>
      </c>
      <c r="C1371" s="413" t="s">
        <v>5309</v>
      </c>
      <c r="E1371" s="425" t="s">
        <v>2778</v>
      </c>
      <c r="F1371" s="425" t="s">
        <v>2777</v>
      </c>
      <c r="H1371" s="427" t="n">
        <v>0.0875</v>
      </c>
      <c r="I1371" s="538" t="n">
        <v>0.09</v>
      </c>
      <c r="J1371" s="428" t="s">
        <v>6140</v>
      </c>
      <c r="K1371" s="412" t="s">
        <v>13307</v>
      </c>
      <c r="L1371" s="412" t="s">
        <v>8141</v>
      </c>
      <c r="M1371" s="414" t="s">
        <v>4686</v>
      </c>
      <c r="N1371" s="429" t="n">
        <v>94025</v>
      </c>
      <c r="AC1371" s="641"/>
      <c r="AD1371" s="642"/>
      <c r="AE1371" s="641"/>
      <c r="AF1371" s="641"/>
      <c r="AG1371" s="641"/>
      <c r="AH1371" s="641"/>
      <c r="AI1371" s="641"/>
      <c r="AJ1371" s="643"/>
      <c r="AK1371" s="437" t="s">
        <v>5946</v>
      </c>
      <c r="AL1371" s="507" t="s">
        <v>6064</v>
      </c>
      <c r="AM1371" s="412" t="s">
        <v>13307</v>
      </c>
      <c r="AO1371" s="412" t="s">
        <v>8141</v>
      </c>
      <c r="AP1371" s="414" t="s">
        <v>4686</v>
      </c>
      <c r="AQ1371" s="429" t="n">
        <v>94025</v>
      </c>
      <c r="AR1371" s="440" t="s">
        <v>2777</v>
      </c>
      <c r="AV1371" s="442"/>
      <c r="AW1371" s="443"/>
      <c r="AX1371" s="443"/>
      <c r="AY1371" s="443"/>
      <c r="AZ1371" s="443"/>
      <c r="BA1371" s="443"/>
      <c r="BB1371" s="443"/>
      <c r="BC1371" s="443"/>
      <c r="BD1371" s="443"/>
      <c r="BE1371" s="443"/>
      <c r="BF1371" s="443"/>
      <c r="BG1371" s="443"/>
      <c r="BH1371" s="443"/>
      <c r="BI1371" s="443"/>
      <c r="BJ1371" s="443"/>
      <c r="BK1371" s="443"/>
      <c r="BL1371" s="412"/>
      <c r="BM1371" s="412"/>
      <c r="BN1371" s="412"/>
      <c r="BO1371" s="412"/>
      <c r="BP1371" s="412"/>
      <c r="BQ1371" s="462"/>
    </row>
    <row r="1372" customFormat="false" ht="14.1" hidden="false" customHeight="true" outlineLevel="0" collapsed="false">
      <c r="A1372" s="41" t="s">
        <v>13308</v>
      </c>
      <c r="B1372" s="412" t="s">
        <v>5937</v>
      </c>
      <c r="C1372" s="413" t="s">
        <v>5309</v>
      </c>
      <c r="E1372" s="425" t="s">
        <v>1402</v>
      </c>
      <c r="F1372" s="425" t="s">
        <v>13309</v>
      </c>
      <c r="H1372" s="427" t="n">
        <v>0.0875</v>
      </c>
      <c r="I1372" s="538" t="n">
        <v>0.09</v>
      </c>
      <c r="J1372" s="428" t="s">
        <v>6140</v>
      </c>
      <c r="K1372" s="412" t="s">
        <v>13310</v>
      </c>
      <c r="L1372" s="412" t="s">
        <v>5711</v>
      </c>
      <c r="M1372" s="414" t="s">
        <v>4686</v>
      </c>
      <c r="N1372" s="429" t="n">
        <v>94040</v>
      </c>
      <c r="AC1372" s="641"/>
      <c r="AD1372" s="642"/>
      <c r="AE1372" s="641"/>
      <c r="AF1372" s="641"/>
      <c r="AG1372" s="641"/>
      <c r="AH1372" s="641"/>
      <c r="AI1372" s="641"/>
      <c r="AJ1372" s="643"/>
      <c r="AK1372" s="437" t="s">
        <v>5946</v>
      </c>
      <c r="AL1372" s="507" t="s">
        <v>6064</v>
      </c>
      <c r="AM1372" s="412" t="s">
        <v>13310</v>
      </c>
      <c r="AO1372" s="412" t="s">
        <v>5711</v>
      </c>
      <c r="AP1372" s="414" t="s">
        <v>4686</v>
      </c>
      <c r="AQ1372" s="429" t="n">
        <v>94040</v>
      </c>
      <c r="AR1372" s="440" t="s">
        <v>13309</v>
      </c>
      <c r="AS1372" s="441"/>
      <c r="AV1372" s="442"/>
      <c r="AW1372" s="443"/>
      <c r="AX1372" s="443"/>
      <c r="AY1372" s="443"/>
      <c r="AZ1372" s="443"/>
      <c r="BA1372" s="443"/>
      <c r="BB1372" s="443"/>
      <c r="BC1372" s="443"/>
      <c r="BD1372" s="443"/>
      <c r="BE1372" s="443"/>
      <c r="BF1372" s="443"/>
      <c r="BG1372" s="443"/>
      <c r="BH1372" s="443"/>
      <c r="BI1372" s="443"/>
      <c r="BJ1372" s="443"/>
      <c r="BK1372" s="443"/>
      <c r="BL1372" s="412"/>
      <c r="BM1372" s="412"/>
      <c r="BN1372" s="412"/>
      <c r="BO1372" s="412"/>
      <c r="BP1372" s="412"/>
      <c r="BQ1372" s="462"/>
    </row>
    <row r="1373" customFormat="false" ht="14.1" hidden="false" customHeight="true" outlineLevel="0" collapsed="false">
      <c r="A1373" s="41" t="s">
        <v>2158</v>
      </c>
      <c r="B1373" s="412" t="s">
        <v>5937</v>
      </c>
      <c r="C1373" s="413" t="s">
        <v>5309</v>
      </c>
      <c r="E1373" s="425" t="s">
        <v>1402</v>
      </c>
      <c r="F1373" s="425" t="s">
        <v>2155</v>
      </c>
      <c r="H1373" s="427" t="n">
        <v>0.09</v>
      </c>
      <c r="I1373" s="538" t="n">
        <v>0.0925</v>
      </c>
      <c r="J1373" s="428" t="s">
        <v>7614</v>
      </c>
      <c r="K1373" s="412" t="s">
        <v>13311</v>
      </c>
      <c r="L1373" s="412" t="s">
        <v>3082</v>
      </c>
      <c r="M1373" s="414" t="s">
        <v>4686</v>
      </c>
      <c r="N1373" s="429" t="n">
        <v>94903</v>
      </c>
      <c r="AC1373" s="641"/>
      <c r="AD1373" s="642"/>
      <c r="AE1373" s="641"/>
      <c r="AF1373" s="641"/>
      <c r="AG1373" s="641"/>
      <c r="AH1373" s="641"/>
      <c r="AI1373" s="641"/>
      <c r="AJ1373" s="643"/>
      <c r="AK1373" s="437" t="s">
        <v>5946</v>
      </c>
      <c r="AL1373" s="507" t="s">
        <v>6064</v>
      </c>
      <c r="AM1373" s="412" t="s">
        <v>13311</v>
      </c>
      <c r="AO1373" s="412" t="s">
        <v>3082</v>
      </c>
      <c r="AP1373" s="414" t="s">
        <v>4686</v>
      </c>
      <c r="AQ1373" s="429" t="n">
        <v>94903</v>
      </c>
      <c r="AR1373" s="440" t="s">
        <v>2155</v>
      </c>
      <c r="AS1373" s="441"/>
      <c r="AV1373" s="442"/>
      <c r="AW1373" s="443"/>
      <c r="AX1373" s="443"/>
      <c r="AY1373" s="443"/>
      <c r="AZ1373" s="443"/>
      <c r="BA1373" s="443"/>
      <c r="BB1373" s="443"/>
      <c r="BC1373" s="443"/>
      <c r="BD1373" s="443"/>
      <c r="BE1373" s="443"/>
      <c r="BF1373" s="443"/>
      <c r="BG1373" s="443"/>
      <c r="BH1373" s="443"/>
      <c r="BI1373" s="443"/>
      <c r="BJ1373" s="443"/>
      <c r="BK1373" s="443"/>
      <c r="BL1373" s="412"/>
      <c r="BM1373" s="412"/>
      <c r="BN1373" s="412"/>
      <c r="BO1373" s="412"/>
      <c r="BP1373" s="412"/>
      <c r="BQ1373" s="462"/>
    </row>
    <row r="1374" customFormat="false" ht="14.25" hidden="false" customHeight="true" outlineLevel="0" collapsed="false">
      <c r="A1374" s="41" t="s">
        <v>4346</v>
      </c>
      <c r="B1374" s="412" t="s">
        <v>5937</v>
      </c>
      <c r="C1374" s="413" t="s">
        <v>5309</v>
      </c>
      <c r="E1374" s="425" t="s">
        <v>3178</v>
      </c>
      <c r="F1374" s="425" t="s">
        <v>4345</v>
      </c>
      <c r="H1374" s="427" t="n">
        <v>0.0925</v>
      </c>
      <c r="I1374" s="538" t="n">
        <v>0.095</v>
      </c>
      <c r="J1374" s="428" t="s">
        <v>5940</v>
      </c>
      <c r="K1374" s="412" t="s">
        <v>13312</v>
      </c>
      <c r="L1374" s="412" t="s">
        <v>5530</v>
      </c>
      <c r="M1374" s="414" t="s">
        <v>4686</v>
      </c>
      <c r="N1374" s="429" t="n">
        <v>94612</v>
      </c>
      <c r="AC1374" s="641"/>
      <c r="AD1374" s="642"/>
      <c r="AE1374" s="641"/>
      <c r="AF1374" s="641"/>
      <c r="AG1374" s="641"/>
      <c r="AH1374" s="641"/>
      <c r="AI1374" s="641"/>
      <c r="AJ1374" s="643"/>
      <c r="AK1374" s="437" t="s">
        <v>5946</v>
      </c>
      <c r="AL1374" s="507" t="s">
        <v>6064</v>
      </c>
      <c r="AM1374" s="412" t="s">
        <v>13312</v>
      </c>
      <c r="AO1374" s="412" t="s">
        <v>5530</v>
      </c>
      <c r="AP1374" s="414" t="s">
        <v>4686</v>
      </c>
      <c r="AQ1374" s="429" t="n">
        <v>94612</v>
      </c>
      <c r="AR1374" s="440" t="s">
        <v>4345</v>
      </c>
      <c r="AS1374" s="441"/>
      <c r="AV1374" s="442"/>
      <c r="AW1374" s="443"/>
      <c r="AX1374" s="443"/>
      <c r="AY1374" s="443"/>
      <c r="AZ1374" s="443"/>
      <c r="BA1374" s="443"/>
      <c r="BB1374" s="443"/>
      <c r="BC1374" s="443"/>
      <c r="BD1374" s="443"/>
      <c r="BE1374" s="443"/>
      <c r="BF1374" s="443"/>
      <c r="BG1374" s="443"/>
      <c r="BH1374" s="443"/>
      <c r="BI1374" s="443"/>
      <c r="BJ1374" s="443"/>
      <c r="BK1374" s="443"/>
      <c r="BL1374" s="412"/>
      <c r="BM1374" s="412"/>
      <c r="BN1374" s="412"/>
      <c r="BO1374" s="412"/>
      <c r="BP1374" s="412"/>
      <c r="BQ1374" s="462"/>
    </row>
    <row r="1375" customFormat="false" ht="14.1" hidden="false" customHeight="true" outlineLevel="0" collapsed="false">
      <c r="A1375" s="41" t="s">
        <v>805</v>
      </c>
      <c r="B1375" s="412" t="s">
        <v>5937</v>
      </c>
      <c r="C1375" s="413" t="s">
        <v>5309</v>
      </c>
      <c r="D1375" s="414" t="s">
        <v>8099</v>
      </c>
      <c r="E1375" s="425" t="s">
        <v>1751</v>
      </c>
      <c r="F1375" s="425" t="s">
        <v>1750</v>
      </c>
      <c r="H1375" s="427" t="n">
        <v>0.0925</v>
      </c>
      <c r="I1375" s="538" t="n">
        <v>0.095</v>
      </c>
      <c r="J1375" s="428" t="s">
        <v>5940</v>
      </c>
      <c r="K1375" s="412" t="s">
        <v>13313</v>
      </c>
      <c r="L1375" s="412" t="s">
        <v>5356</v>
      </c>
      <c r="M1375" s="414" t="s">
        <v>4686</v>
      </c>
      <c r="N1375" s="429" t="n">
        <v>94566</v>
      </c>
      <c r="O1375" s="789"/>
      <c r="AC1375" s="641"/>
      <c r="AD1375" s="642"/>
      <c r="AE1375" s="641"/>
      <c r="AF1375" s="641"/>
      <c r="AG1375" s="641"/>
      <c r="AH1375" s="641"/>
      <c r="AI1375" s="641"/>
      <c r="AJ1375" s="643"/>
      <c r="AK1375" s="437" t="s">
        <v>5946</v>
      </c>
      <c r="AL1375" s="507" t="s">
        <v>6064</v>
      </c>
      <c r="AM1375" s="412" t="s">
        <v>13313</v>
      </c>
      <c r="AO1375" s="412" t="s">
        <v>5356</v>
      </c>
      <c r="AP1375" s="414" t="s">
        <v>4686</v>
      </c>
      <c r="AQ1375" s="429" t="n">
        <v>94566</v>
      </c>
      <c r="AR1375" s="440" t="s">
        <v>1750</v>
      </c>
      <c r="AS1375" s="441"/>
      <c r="AV1375" s="442"/>
      <c r="AW1375" s="443"/>
      <c r="AX1375" s="443"/>
      <c r="AY1375" s="443"/>
      <c r="AZ1375" s="443"/>
      <c r="BA1375" s="443"/>
      <c r="BB1375" s="443"/>
      <c r="BC1375" s="443"/>
      <c r="BD1375" s="443"/>
      <c r="BE1375" s="443"/>
      <c r="BF1375" s="443"/>
      <c r="BG1375" s="443"/>
      <c r="BH1375" s="443"/>
      <c r="BI1375" s="443"/>
      <c r="BJ1375" s="443"/>
      <c r="BK1375" s="443"/>
      <c r="BL1375" s="412"/>
      <c r="BM1375" s="412"/>
      <c r="BN1375" s="412"/>
      <c r="BO1375" s="469"/>
      <c r="BP1375" s="412"/>
      <c r="BQ1375" s="462"/>
    </row>
    <row r="1376" customFormat="false" ht="14.1" hidden="false" customHeight="true" outlineLevel="0" collapsed="false">
      <c r="A1376" s="41" t="s">
        <v>3568</v>
      </c>
      <c r="B1376" s="412" t="s">
        <v>5937</v>
      </c>
      <c r="C1376" s="413" t="s">
        <v>5309</v>
      </c>
      <c r="E1376" s="425" t="s">
        <v>1402</v>
      </c>
      <c r="F1376" s="425" t="s">
        <v>2806</v>
      </c>
      <c r="H1376" s="427" t="n">
        <v>0.0925</v>
      </c>
      <c r="I1376" s="427" t="n">
        <v>0.09</v>
      </c>
      <c r="J1376" s="428" t="s">
        <v>6061</v>
      </c>
      <c r="K1376" s="412" t="s">
        <v>13314</v>
      </c>
      <c r="L1376" s="412" t="s">
        <v>5454</v>
      </c>
      <c r="M1376" s="414" t="s">
        <v>4686</v>
      </c>
      <c r="N1376" s="429" t="n">
        <v>95148</v>
      </c>
      <c r="O1376" s="789"/>
      <c r="AC1376" s="645"/>
      <c r="AD1376" s="645"/>
      <c r="AE1376" s="645"/>
      <c r="AF1376" s="645"/>
      <c r="AG1376" s="645"/>
      <c r="AH1376" s="645"/>
      <c r="AI1376" s="645"/>
      <c r="AJ1376" s="498"/>
      <c r="AK1376" s="437" t="s">
        <v>5946</v>
      </c>
      <c r="AL1376" s="507" t="s">
        <v>6064</v>
      </c>
      <c r="AM1376" s="412" t="s">
        <v>13314</v>
      </c>
      <c r="AO1376" s="412" t="s">
        <v>5454</v>
      </c>
      <c r="AP1376" s="414" t="s">
        <v>4686</v>
      </c>
      <c r="AQ1376" s="429" t="n">
        <v>95148</v>
      </c>
      <c r="AR1376" s="440" t="s">
        <v>2806</v>
      </c>
      <c r="AV1376" s="442"/>
      <c r="AW1376" s="443"/>
      <c r="AX1376" s="443"/>
      <c r="AY1376" s="443"/>
      <c r="AZ1376" s="443"/>
      <c r="BA1376" s="443"/>
      <c r="BB1376" s="443"/>
      <c r="BC1376" s="443"/>
      <c r="BD1376" s="443"/>
      <c r="BE1376" s="443"/>
      <c r="BF1376" s="443"/>
      <c r="BG1376" s="443"/>
      <c r="BH1376" s="443"/>
      <c r="BI1376" s="443"/>
      <c r="BJ1376" s="443"/>
      <c r="BK1376" s="443"/>
      <c r="BL1376" s="412"/>
      <c r="BM1376" s="412"/>
      <c r="BN1376" s="412"/>
      <c r="BO1376" s="469"/>
      <c r="BP1376" s="412"/>
      <c r="BQ1376" s="462"/>
    </row>
    <row r="1377" customFormat="false" ht="14.1" hidden="false" customHeight="true" outlineLevel="0" collapsed="false">
      <c r="A1377" s="41" t="s">
        <v>806</v>
      </c>
      <c r="B1377" s="412" t="s">
        <v>5937</v>
      </c>
      <c r="C1377" s="413" t="s">
        <v>5309</v>
      </c>
      <c r="D1377" s="414" t="s">
        <v>8099</v>
      </c>
      <c r="E1377" s="425" t="s">
        <v>3178</v>
      </c>
      <c r="F1377" s="425" t="s">
        <v>13315</v>
      </c>
      <c r="H1377" s="427" t="n">
        <v>0.09</v>
      </c>
      <c r="I1377" s="427" t="n">
        <v>0.0875</v>
      </c>
      <c r="J1377" s="428" t="s">
        <v>6018</v>
      </c>
      <c r="K1377" s="412" t="s">
        <v>13316</v>
      </c>
      <c r="L1377" s="412" t="s">
        <v>6385</v>
      </c>
      <c r="M1377" s="414" t="s">
        <v>4686</v>
      </c>
      <c r="N1377" s="429" t="n">
        <v>94085</v>
      </c>
      <c r="AC1377" s="641"/>
      <c r="AD1377" s="642"/>
      <c r="AE1377" s="641"/>
      <c r="AF1377" s="641"/>
      <c r="AG1377" s="641"/>
      <c r="AH1377" s="641"/>
      <c r="AI1377" s="641"/>
      <c r="AJ1377" s="643"/>
      <c r="AK1377" s="437" t="s">
        <v>5946</v>
      </c>
      <c r="AL1377" s="507" t="s">
        <v>6064</v>
      </c>
      <c r="AM1377" s="412" t="s">
        <v>13316</v>
      </c>
      <c r="AO1377" s="412" t="s">
        <v>6385</v>
      </c>
      <c r="AP1377" s="414" t="s">
        <v>4686</v>
      </c>
      <c r="AQ1377" s="429" t="n">
        <v>94085</v>
      </c>
      <c r="AR1377" s="440" t="s">
        <v>13315</v>
      </c>
      <c r="AS1377" s="437"/>
      <c r="AV1377" s="442" t="n">
        <v>1</v>
      </c>
      <c r="AW1377" s="443"/>
      <c r="AX1377" s="443"/>
      <c r="AY1377" s="443"/>
      <c r="AZ1377" s="443"/>
      <c r="BA1377" s="443"/>
      <c r="BB1377" s="443"/>
      <c r="BC1377" s="443"/>
      <c r="BD1377" s="443"/>
      <c r="BE1377" s="443"/>
      <c r="BF1377" s="443"/>
      <c r="BG1377" s="443"/>
      <c r="BH1377" s="443"/>
      <c r="BI1377" s="443"/>
      <c r="BJ1377" s="443"/>
      <c r="BK1377" s="443"/>
      <c r="BL1377" s="412"/>
      <c r="BM1377" s="412"/>
      <c r="BN1377" s="412"/>
      <c r="BO1377" s="477"/>
      <c r="BP1377" s="412"/>
      <c r="BQ1377" s="462"/>
    </row>
    <row r="1378" customFormat="false" ht="14.1" hidden="false" customHeight="true" outlineLevel="0" collapsed="false">
      <c r="A1378" s="41" t="s">
        <v>807</v>
      </c>
      <c r="B1378" s="412" t="s">
        <v>5937</v>
      </c>
      <c r="C1378" s="413" t="s">
        <v>5309</v>
      </c>
      <c r="D1378" s="414" t="s">
        <v>6291</v>
      </c>
      <c r="E1378" s="425" t="s">
        <v>2986</v>
      </c>
      <c r="F1378" s="425" t="s">
        <v>4365</v>
      </c>
      <c r="H1378" s="427" t="n">
        <v>0.0825</v>
      </c>
      <c r="I1378" s="538" t="n">
        <v>0.08</v>
      </c>
      <c r="J1378" s="428" t="s">
        <v>2177</v>
      </c>
      <c r="K1378" s="412" t="s">
        <v>13317</v>
      </c>
      <c r="L1378" s="412" t="s">
        <v>2177</v>
      </c>
      <c r="M1378" s="414" t="s">
        <v>4686</v>
      </c>
      <c r="N1378" s="429" t="n">
        <v>95376</v>
      </c>
      <c r="AC1378" s="650"/>
      <c r="AD1378" s="650"/>
      <c r="AE1378" s="650"/>
      <c r="AF1378" s="650"/>
      <c r="AG1378" s="650"/>
      <c r="AH1378" s="650"/>
      <c r="AI1378" s="650"/>
      <c r="AJ1378" s="532"/>
      <c r="AK1378" s="437" t="s">
        <v>5946</v>
      </c>
      <c r="AL1378" s="507" t="s">
        <v>6064</v>
      </c>
      <c r="AM1378" s="412" t="s">
        <v>13317</v>
      </c>
      <c r="AO1378" s="412" t="s">
        <v>2177</v>
      </c>
      <c r="AP1378" s="414" t="s">
        <v>4686</v>
      </c>
      <c r="AQ1378" s="429" t="n">
        <v>95376</v>
      </c>
      <c r="AR1378" s="440" t="s">
        <v>4365</v>
      </c>
      <c r="AS1378" s="441"/>
      <c r="AV1378" s="442" t="n">
        <v>2</v>
      </c>
      <c r="AW1378" s="443"/>
      <c r="AX1378" s="443"/>
      <c r="AY1378" s="443"/>
      <c r="AZ1378" s="443"/>
      <c r="BA1378" s="443"/>
      <c r="BB1378" s="443"/>
      <c r="BC1378" s="443"/>
      <c r="BD1378" s="443"/>
      <c r="BE1378" s="443"/>
      <c r="BF1378" s="443"/>
      <c r="BG1378" s="443"/>
      <c r="BH1378" s="443"/>
      <c r="BI1378" s="443"/>
      <c r="BJ1378" s="443"/>
      <c r="BK1378" s="443"/>
      <c r="BL1378" s="412"/>
      <c r="BM1378" s="412"/>
      <c r="BN1378" s="412"/>
      <c r="BO1378" s="477"/>
      <c r="BP1378" s="412"/>
      <c r="BQ1378" s="462"/>
    </row>
    <row r="1379" customFormat="false" ht="14.1" hidden="false" customHeight="true" outlineLevel="0" collapsed="false">
      <c r="A1379" s="41" t="s">
        <v>3625</v>
      </c>
      <c r="B1379" s="412" t="s">
        <v>5937</v>
      </c>
      <c r="C1379" s="413" t="s">
        <v>5309</v>
      </c>
      <c r="E1379" s="425" t="s">
        <v>3624</v>
      </c>
      <c r="F1379" s="425" t="s">
        <v>3623</v>
      </c>
      <c r="H1379" s="427" t="n">
        <v>0.0925</v>
      </c>
      <c r="I1379" s="538" t="n">
        <v>0.095</v>
      </c>
      <c r="J1379" s="428" t="s">
        <v>5940</v>
      </c>
      <c r="K1379" s="412" t="s">
        <v>13318</v>
      </c>
      <c r="L1379" s="412" t="s">
        <v>5530</v>
      </c>
      <c r="M1379" s="414" t="s">
        <v>4686</v>
      </c>
      <c r="N1379" s="429" t="n">
        <v>94606</v>
      </c>
      <c r="AC1379" s="641"/>
      <c r="AD1379" s="642"/>
      <c r="AE1379" s="641"/>
      <c r="AF1379" s="641"/>
      <c r="AG1379" s="641"/>
      <c r="AH1379" s="641"/>
      <c r="AI1379" s="641"/>
      <c r="AJ1379" s="643"/>
      <c r="AK1379" s="437" t="s">
        <v>5946</v>
      </c>
      <c r="AL1379" s="507" t="s">
        <v>4566</v>
      </c>
      <c r="AM1379" s="412" t="s">
        <v>13318</v>
      </c>
      <c r="AO1379" s="412" t="s">
        <v>5530</v>
      </c>
      <c r="AP1379" s="414" t="s">
        <v>4686</v>
      </c>
      <c r="AQ1379" s="429" t="n">
        <v>94606</v>
      </c>
      <c r="AR1379" s="440" t="s">
        <v>3623</v>
      </c>
      <c r="AS1379" s="437"/>
      <c r="AV1379" s="442"/>
      <c r="AW1379" s="443"/>
      <c r="AX1379" s="443"/>
      <c r="AY1379" s="443"/>
      <c r="AZ1379" s="443"/>
      <c r="BA1379" s="443"/>
      <c r="BB1379" s="443"/>
      <c r="BC1379" s="443"/>
      <c r="BD1379" s="443"/>
      <c r="BE1379" s="443"/>
      <c r="BF1379" s="443"/>
      <c r="BG1379" s="443"/>
      <c r="BH1379" s="443"/>
      <c r="BI1379" s="443"/>
      <c r="BJ1379" s="443"/>
      <c r="BK1379" s="443"/>
      <c r="BL1379" s="412"/>
      <c r="BM1379" s="412"/>
      <c r="BN1379" s="412"/>
      <c r="BO1379" s="477"/>
      <c r="BP1379" s="463"/>
      <c r="BQ1379" s="462"/>
    </row>
    <row r="1380" customFormat="false" ht="14.1" hidden="false" customHeight="true" outlineLevel="0" collapsed="false">
      <c r="A1380" s="41" t="s">
        <v>6104</v>
      </c>
      <c r="B1380" s="412" t="s">
        <v>5937</v>
      </c>
      <c r="C1380" s="479" t="s">
        <v>5309</v>
      </c>
      <c r="D1380" s="120" t="s">
        <v>13319</v>
      </c>
      <c r="E1380" s="120" t="s">
        <v>6105</v>
      </c>
      <c r="F1380" s="120" t="s">
        <v>6106</v>
      </c>
      <c r="G1380" s="456"/>
      <c r="H1380" s="427" t="n">
        <v>0.0925</v>
      </c>
      <c r="I1380" s="427" t="n">
        <v>0.095</v>
      </c>
      <c r="J1380" s="428" t="s">
        <v>5940</v>
      </c>
      <c r="K1380" s="412" t="s">
        <v>6107</v>
      </c>
      <c r="L1380" s="412" t="s">
        <v>5530</v>
      </c>
      <c r="M1380" s="120" t="s">
        <v>4686</v>
      </c>
      <c r="N1380" s="457" t="n">
        <v>94608</v>
      </c>
      <c r="O1380" s="505"/>
      <c r="P1380" s="506"/>
      <c r="Q1380" s="506"/>
      <c r="R1380" s="459"/>
      <c r="S1380" s="460"/>
      <c r="Z1380" s="460"/>
      <c r="AB1380" s="456"/>
      <c r="AC1380" s="645" t="s">
        <v>7711</v>
      </c>
      <c r="AD1380" s="645"/>
      <c r="AE1380" s="645"/>
      <c r="AF1380" s="645"/>
      <c r="AG1380" s="645"/>
      <c r="AH1380" s="645"/>
      <c r="AI1380" s="645"/>
      <c r="AJ1380" s="498" t="s">
        <v>7581</v>
      </c>
      <c r="AK1380" s="437" t="s">
        <v>5946</v>
      </c>
      <c r="AL1380" s="507" t="s">
        <v>6108</v>
      </c>
      <c r="AM1380" s="412" t="s">
        <v>6107</v>
      </c>
      <c r="AN1380" s="462"/>
      <c r="AO1380" s="412" t="s">
        <v>5530</v>
      </c>
      <c r="AP1380" s="120" t="s">
        <v>4686</v>
      </c>
      <c r="AQ1380" s="457" t="n">
        <v>94608</v>
      </c>
      <c r="AR1380" s="463" t="s">
        <v>6106</v>
      </c>
      <c r="AS1380" s="437"/>
      <c r="AT1380" s="465"/>
      <c r="AU1380" s="459"/>
      <c r="AV1380" s="466"/>
      <c r="AW1380" s="467"/>
      <c r="AX1380" s="467"/>
      <c r="AY1380" s="467"/>
      <c r="AZ1380" s="467"/>
      <c r="BA1380" s="467"/>
      <c r="BB1380" s="467"/>
      <c r="BC1380" s="467"/>
      <c r="BD1380" s="467"/>
      <c r="BE1380" s="467"/>
      <c r="BF1380" s="467"/>
      <c r="BG1380" s="467"/>
      <c r="BH1380" s="467"/>
      <c r="BI1380" s="467"/>
      <c r="BJ1380" s="467"/>
      <c r="BK1380" s="467"/>
      <c r="BL1380" s="468"/>
      <c r="BM1380" s="468"/>
      <c r="BN1380" s="468"/>
      <c r="BO1380" s="412"/>
      <c r="BP1380" s="478"/>
      <c r="BQ1380" s="462"/>
    </row>
    <row r="1381" customFormat="false" ht="14.1" hidden="false" customHeight="true" outlineLevel="0" collapsed="false">
      <c r="A1381" s="41" t="s">
        <v>2961</v>
      </c>
      <c r="B1381" s="412" t="s">
        <v>5937</v>
      </c>
      <c r="C1381" s="413" t="s">
        <v>5309</v>
      </c>
      <c r="D1381" s="480" t="s">
        <v>6162</v>
      </c>
      <c r="E1381" s="425" t="s">
        <v>1527</v>
      </c>
      <c r="F1381" s="425" t="s">
        <v>2959</v>
      </c>
      <c r="G1381" s="426" t="s">
        <v>6163</v>
      </c>
      <c r="H1381" s="427" t="n">
        <v>0.0925</v>
      </c>
      <c r="I1381" s="427" t="n">
        <v>0.09</v>
      </c>
      <c r="J1381" s="428" t="s">
        <v>6061</v>
      </c>
      <c r="K1381" s="412" t="s">
        <v>6164</v>
      </c>
      <c r="L1381" s="412" t="s">
        <v>5454</v>
      </c>
      <c r="M1381" s="414" t="s">
        <v>4686</v>
      </c>
      <c r="N1381" s="429" t="n">
        <v>95416</v>
      </c>
      <c r="AK1381" s="437" t="s">
        <v>5946</v>
      </c>
      <c r="AL1381" s="507" t="s">
        <v>6144</v>
      </c>
      <c r="AM1381" s="412" t="s">
        <v>6164</v>
      </c>
      <c r="AO1381" s="412" t="s">
        <v>5454</v>
      </c>
      <c r="AP1381" s="414" t="s">
        <v>4686</v>
      </c>
      <c r="AQ1381" s="429" t="n">
        <v>95416</v>
      </c>
      <c r="AR1381" s="440" t="s">
        <v>2959</v>
      </c>
      <c r="AS1381" s="441"/>
      <c r="AV1381" s="442"/>
      <c r="AW1381" s="443"/>
      <c r="AX1381" s="443"/>
      <c r="AY1381" s="443"/>
      <c r="AZ1381" s="443"/>
      <c r="BA1381" s="443"/>
      <c r="BB1381" s="443"/>
      <c r="BC1381" s="443"/>
      <c r="BD1381" s="443"/>
      <c r="BE1381" s="443"/>
      <c r="BF1381" s="443"/>
      <c r="BG1381" s="443"/>
      <c r="BH1381" s="443"/>
      <c r="BI1381" s="443"/>
      <c r="BJ1381" s="443"/>
      <c r="BK1381" s="443"/>
      <c r="BL1381" s="412"/>
      <c r="BM1381" s="412"/>
      <c r="BN1381" s="412"/>
      <c r="BO1381" s="477"/>
      <c r="BP1381" s="463"/>
      <c r="BQ1381" s="462"/>
    </row>
    <row r="1382" customFormat="false" ht="14.1" hidden="false" customHeight="true" outlineLevel="0" collapsed="false">
      <c r="A1382" s="41" t="s">
        <v>808</v>
      </c>
      <c r="B1382" s="412" t="s">
        <v>713</v>
      </c>
      <c r="C1382" s="445" t="s">
        <v>5309</v>
      </c>
      <c r="D1382" s="644" t="s">
        <v>6165</v>
      </c>
      <c r="E1382" s="120" t="s">
        <v>6166</v>
      </c>
      <c r="F1382" s="120" t="s">
        <v>6167</v>
      </c>
      <c r="G1382" s="456"/>
      <c r="H1382" s="427" t="n">
        <v>0.0925</v>
      </c>
      <c r="I1382" s="427"/>
      <c r="J1382" s="428" t="s">
        <v>5940</v>
      </c>
      <c r="K1382" s="412" t="s">
        <v>6168</v>
      </c>
      <c r="L1382" s="412" t="s">
        <v>5530</v>
      </c>
      <c r="M1382" s="120" t="s">
        <v>4686</v>
      </c>
      <c r="N1382" s="457" t="n">
        <v>94601</v>
      </c>
      <c r="O1382" s="458"/>
      <c r="Q1382" s="431"/>
      <c r="R1382" s="459"/>
      <c r="S1382" s="460"/>
      <c r="T1382" s="461"/>
      <c r="U1382" s="459"/>
      <c r="V1382" s="120"/>
      <c r="W1382" s="120"/>
      <c r="X1382" s="120"/>
      <c r="Y1382" s="120"/>
      <c r="Z1382" s="460"/>
      <c r="AB1382" s="456"/>
      <c r="AK1382" s="437"/>
      <c r="AM1382" s="412" t="s">
        <v>6168</v>
      </c>
      <c r="AN1382" s="462"/>
      <c r="AO1382" s="412" t="s">
        <v>5530</v>
      </c>
      <c r="AP1382" s="120" t="s">
        <v>4686</v>
      </c>
      <c r="AQ1382" s="457" t="n">
        <v>94601</v>
      </c>
      <c r="AR1382" s="463" t="s">
        <v>6167</v>
      </c>
      <c r="AS1382" s="441"/>
      <c r="AT1382" s="465"/>
      <c r="AU1382" s="459"/>
      <c r="AV1382" s="466"/>
      <c r="AW1382" s="467"/>
      <c r="AX1382" s="467"/>
      <c r="AY1382" s="467"/>
      <c r="AZ1382" s="467"/>
      <c r="BA1382" s="467"/>
      <c r="BB1382" s="467"/>
      <c r="BC1382" s="467"/>
      <c r="BD1382" s="467"/>
      <c r="BE1382" s="467"/>
      <c r="BF1382" s="467"/>
      <c r="BG1382" s="467"/>
      <c r="BH1382" s="467"/>
      <c r="BI1382" s="467"/>
      <c r="BJ1382" s="467"/>
      <c r="BK1382" s="467"/>
      <c r="BL1382" s="468"/>
      <c r="BM1382" s="468"/>
      <c r="BN1382" s="468"/>
      <c r="BO1382" s="412"/>
      <c r="BP1382" s="412"/>
      <c r="BQ1382" s="462"/>
    </row>
    <row r="1383" customFormat="false" ht="14.1" hidden="false" customHeight="true" outlineLevel="0" collapsed="false">
      <c r="A1383" s="41" t="s">
        <v>2320</v>
      </c>
      <c r="B1383" s="412" t="s">
        <v>5937</v>
      </c>
      <c r="C1383" s="413" t="s">
        <v>5309</v>
      </c>
      <c r="D1383" s="414" t="s">
        <v>6055</v>
      </c>
      <c r="E1383" s="425" t="s">
        <v>2319</v>
      </c>
      <c r="F1383" s="425" t="s">
        <v>2318</v>
      </c>
      <c r="H1383" s="427" t="n">
        <v>0.08375</v>
      </c>
      <c r="I1383" s="538" t="n">
        <v>0.08625</v>
      </c>
      <c r="J1383" s="428" t="s">
        <v>6303</v>
      </c>
      <c r="K1383" s="412" t="s">
        <v>13320</v>
      </c>
      <c r="L1383" s="412" t="s">
        <v>1532</v>
      </c>
      <c r="M1383" s="414" t="s">
        <v>4686</v>
      </c>
      <c r="N1383" s="429" t="n">
        <v>94590</v>
      </c>
      <c r="AC1383" s="645"/>
      <c r="AD1383" s="645"/>
      <c r="AE1383" s="645"/>
      <c r="AF1383" s="645"/>
      <c r="AG1383" s="645"/>
      <c r="AH1383" s="645"/>
      <c r="AI1383" s="645"/>
      <c r="AJ1383" s="498"/>
      <c r="AK1383" s="437" t="s">
        <v>5946</v>
      </c>
      <c r="AL1383" s="507" t="s">
        <v>6144</v>
      </c>
      <c r="AM1383" s="412" t="s">
        <v>13320</v>
      </c>
      <c r="AO1383" s="412" t="s">
        <v>1532</v>
      </c>
      <c r="AP1383" s="414" t="s">
        <v>4686</v>
      </c>
      <c r="AQ1383" s="429" t="n">
        <v>94590</v>
      </c>
      <c r="AR1383" s="440" t="s">
        <v>2318</v>
      </c>
      <c r="AS1383" s="437"/>
      <c r="AV1383" s="442"/>
      <c r="AW1383" s="443"/>
      <c r="AX1383" s="443"/>
      <c r="AY1383" s="443"/>
      <c r="AZ1383" s="443"/>
      <c r="BA1383" s="443"/>
      <c r="BB1383" s="443"/>
      <c r="BC1383" s="443"/>
      <c r="BD1383" s="443"/>
      <c r="BE1383" s="443"/>
      <c r="BF1383" s="443"/>
      <c r="BG1383" s="443"/>
      <c r="BH1383" s="443"/>
      <c r="BI1383" s="443"/>
      <c r="BJ1383" s="443"/>
      <c r="BK1383" s="443"/>
      <c r="BL1383" s="412"/>
      <c r="BM1383" s="412"/>
      <c r="BN1383" s="412"/>
      <c r="BO1383" s="469"/>
      <c r="BP1383" s="412"/>
      <c r="BQ1383" s="462"/>
    </row>
    <row r="1384" customFormat="false" ht="14.1" hidden="false" customHeight="true" outlineLevel="0" collapsed="false">
      <c r="A1384" s="41" t="s">
        <v>2942</v>
      </c>
      <c r="B1384" s="412" t="s">
        <v>5937</v>
      </c>
      <c r="C1384" s="413" t="s">
        <v>5309</v>
      </c>
      <c r="D1384" s="414" t="s">
        <v>6055</v>
      </c>
      <c r="E1384" s="425" t="s">
        <v>2941</v>
      </c>
      <c r="F1384" s="425" t="s">
        <v>2940</v>
      </c>
      <c r="G1384" s="426" t="s">
        <v>3767</v>
      </c>
      <c r="H1384" s="427" t="n">
        <v>0.0925</v>
      </c>
      <c r="I1384" s="427" t="n">
        <v>0.095</v>
      </c>
      <c r="J1384" s="428" t="s">
        <v>5940</v>
      </c>
      <c r="K1384" s="412" t="s">
        <v>13321</v>
      </c>
      <c r="L1384" s="412" t="s">
        <v>5380</v>
      </c>
      <c r="M1384" s="414" t="s">
        <v>4686</v>
      </c>
      <c r="N1384" s="429" t="n">
        <v>94709</v>
      </c>
      <c r="O1384" s="640"/>
      <c r="AK1384" s="437" t="s">
        <v>5946</v>
      </c>
      <c r="AL1384" s="507" t="s">
        <v>6144</v>
      </c>
      <c r="AM1384" s="412" t="s">
        <v>13321</v>
      </c>
      <c r="AO1384" s="412" t="s">
        <v>5380</v>
      </c>
      <c r="AP1384" s="414" t="s">
        <v>4686</v>
      </c>
      <c r="AQ1384" s="429" t="n">
        <v>94709</v>
      </c>
      <c r="AR1384" s="440" t="s">
        <v>3767</v>
      </c>
      <c r="AS1384" s="441"/>
      <c r="AV1384" s="442"/>
      <c r="AW1384" s="443"/>
      <c r="AX1384" s="443"/>
      <c r="AY1384" s="443"/>
      <c r="AZ1384" s="443"/>
      <c r="BA1384" s="443"/>
      <c r="BB1384" s="443"/>
      <c r="BC1384" s="443"/>
      <c r="BD1384" s="443"/>
      <c r="BE1384" s="443"/>
      <c r="BF1384" s="443"/>
      <c r="BG1384" s="443"/>
      <c r="BH1384" s="443"/>
      <c r="BI1384" s="443"/>
      <c r="BJ1384" s="443"/>
      <c r="BK1384" s="443"/>
      <c r="BL1384" s="412"/>
      <c r="BM1384" s="412"/>
      <c r="BN1384" s="412"/>
      <c r="BO1384" s="412"/>
      <c r="BP1384" s="463"/>
      <c r="BQ1384" s="462"/>
    </row>
    <row r="1385" customFormat="false" ht="14.1" hidden="false" customHeight="true" outlineLevel="0" collapsed="false">
      <c r="A1385" s="41" t="s">
        <v>13322</v>
      </c>
      <c r="B1385" s="412" t="s">
        <v>5937</v>
      </c>
      <c r="C1385" s="479" t="s">
        <v>5309</v>
      </c>
      <c r="D1385" s="120"/>
      <c r="E1385" s="120" t="s">
        <v>13323</v>
      </c>
      <c r="F1385" s="120" t="s">
        <v>13324</v>
      </c>
      <c r="G1385" s="456"/>
      <c r="H1385" s="427" t="n">
        <v>0.0925</v>
      </c>
      <c r="I1385" s="427" t="n">
        <v>0.095</v>
      </c>
      <c r="J1385" s="428" t="s">
        <v>5940</v>
      </c>
      <c r="K1385" s="412" t="s">
        <v>13325</v>
      </c>
      <c r="L1385" s="412" t="s">
        <v>5530</v>
      </c>
      <c r="M1385" s="120" t="s">
        <v>4686</v>
      </c>
      <c r="N1385" s="457" t="n">
        <v>94601</v>
      </c>
      <c r="O1385" s="430"/>
      <c r="P1385" s="431"/>
      <c r="Q1385" s="431"/>
      <c r="R1385" s="459"/>
      <c r="S1385" s="460"/>
      <c r="T1385" s="461"/>
      <c r="U1385" s="459"/>
      <c r="V1385" s="120"/>
      <c r="W1385" s="120"/>
      <c r="X1385" s="120"/>
      <c r="Y1385" s="120"/>
      <c r="Z1385" s="460"/>
      <c r="AB1385" s="456"/>
      <c r="AC1385" s="641"/>
      <c r="AD1385" s="642"/>
      <c r="AE1385" s="641"/>
      <c r="AF1385" s="641"/>
      <c r="AG1385" s="641"/>
      <c r="AH1385" s="641"/>
      <c r="AI1385" s="641"/>
      <c r="AJ1385" s="643"/>
      <c r="AK1385" s="437" t="s">
        <v>5946</v>
      </c>
      <c r="AL1385" s="507" t="s">
        <v>6144</v>
      </c>
      <c r="AM1385" s="412" t="s">
        <v>13325</v>
      </c>
      <c r="AN1385" s="462"/>
      <c r="AO1385" s="412" t="s">
        <v>5530</v>
      </c>
      <c r="AP1385" s="120" t="s">
        <v>4686</v>
      </c>
      <c r="AQ1385" s="457" t="n">
        <v>94601</v>
      </c>
      <c r="AR1385" s="463" t="s">
        <v>13324</v>
      </c>
      <c r="AS1385" s="441"/>
      <c r="AT1385" s="465"/>
      <c r="AU1385" s="459"/>
      <c r="AV1385" s="466"/>
      <c r="AW1385" s="467"/>
      <c r="AX1385" s="467"/>
      <c r="AY1385" s="467"/>
      <c r="AZ1385" s="467"/>
      <c r="BA1385" s="467"/>
      <c r="BB1385" s="467"/>
      <c r="BC1385" s="467"/>
      <c r="BD1385" s="467"/>
      <c r="BE1385" s="467"/>
      <c r="BF1385" s="467"/>
      <c r="BG1385" s="467"/>
      <c r="BH1385" s="467"/>
      <c r="BI1385" s="467"/>
      <c r="BJ1385" s="467"/>
      <c r="BK1385" s="467"/>
      <c r="BL1385" s="468"/>
      <c r="BM1385" s="468"/>
      <c r="BN1385" s="468"/>
      <c r="BO1385" s="469"/>
      <c r="BP1385" s="412"/>
      <c r="BQ1385" s="462"/>
    </row>
    <row r="1386" customFormat="false" ht="14.1" hidden="false" customHeight="true" outlineLevel="0" collapsed="false">
      <c r="A1386" s="41" t="s">
        <v>2793</v>
      </c>
      <c r="B1386" s="412" t="s">
        <v>5937</v>
      </c>
      <c r="C1386" s="413" t="s">
        <v>5309</v>
      </c>
      <c r="D1386" s="414" t="s">
        <v>6055</v>
      </c>
      <c r="E1386" s="425" t="s">
        <v>2792</v>
      </c>
      <c r="F1386" s="425" t="s">
        <v>2791</v>
      </c>
      <c r="H1386" s="427" t="n">
        <v>0.085</v>
      </c>
      <c r="I1386" s="538" t="n">
        <v>0.0875</v>
      </c>
      <c r="J1386" s="428" t="s">
        <v>5772</v>
      </c>
      <c r="K1386" s="412" t="s">
        <v>13326</v>
      </c>
      <c r="L1386" s="412" t="s">
        <v>4720</v>
      </c>
      <c r="M1386" s="414" t="s">
        <v>4686</v>
      </c>
      <c r="N1386" s="429" t="n">
        <v>94103</v>
      </c>
      <c r="R1386" s="414" t="s">
        <v>9759</v>
      </c>
      <c r="AC1386" s="650"/>
      <c r="AD1386" s="650"/>
      <c r="AE1386" s="650"/>
      <c r="AF1386" s="650"/>
      <c r="AG1386" s="650"/>
      <c r="AH1386" s="650"/>
      <c r="AI1386" s="650"/>
      <c r="AJ1386" s="532"/>
      <c r="AK1386" s="437" t="s">
        <v>5946</v>
      </c>
      <c r="AL1386" s="507" t="s">
        <v>6064</v>
      </c>
      <c r="AM1386" s="412" t="s">
        <v>13326</v>
      </c>
      <c r="AO1386" s="412" t="s">
        <v>4720</v>
      </c>
      <c r="AP1386" s="414" t="s">
        <v>4686</v>
      </c>
      <c r="AQ1386" s="429" t="n">
        <v>94103</v>
      </c>
      <c r="AR1386" s="440" t="s">
        <v>2791</v>
      </c>
      <c r="AS1386" s="441"/>
      <c r="AV1386" s="442" t="n">
        <v>2</v>
      </c>
      <c r="AW1386" s="443" t="s">
        <v>6055</v>
      </c>
      <c r="AX1386" s="443"/>
      <c r="AY1386" s="443"/>
      <c r="AZ1386" s="443"/>
      <c r="BA1386" s="443"/>
      <c r="BB1386" s="443"/>
      <c r="BC1386" s="443"/>
      <c r="BD1386" s="443"/>
      <c r="BE1386" s="443"/>
      <c r="BF1386" s="443"/>
      <c r="BG1386" s="443"/>
      <c r="BH1386" s="443"/>
      <c r="BI1386" s="443"/>
      <c r="BJ1386" s="443"/>
      <c r="BK1386" s="443"/>
      <c r="BL1386" s="412"/>
      <c r="BM1386" s="412"/>
      <c r="BN1386" s="412"/>
      <c r="BO1386" s="477"/>
      <c r="BP1386" s="412"/>
      <c r="BQ1386" s="462"/>
    </row>
    <row r="1387" customFormat="false" ht="14.1" hidden="false" customHeight="true" outlineLevel="0" collapsed="false">
      <c r="A1387" s="41" t="s">
        <v>13327</v>
      </c>
      <c r="B1387" s="412" t="s">
        <v>5937</v>
      </c>
      <c r="C1387" s="479" t="s">
        <v>5309</v>
      </c>
      <c r="D1387" s="480"/>
      <c r="E1387" s="480" t="s">
        <v>769</v>
      </c>
      <c r="F1387" s="480" t="s">
        <v>13328</v>
      </c>
      <c r="G1387" s="489"/>
      <c r="H1387" s="427" t="n">
        <v>0.0925</v>
      </c>
      <c r="I1387" s="427"/>
      <c r="J1387" s="428" t="s">
        <v>5940</v>
      </c>
      <c r="K1387" s="489" t="s">
        <v>13329</v>
      </c>
      <c r="L1387" s="489" t="s">
        <v>5380</v>
      </c>
      <c r="M1387" s="480" t="s">
        <v>4686</v>
      </c>
      <c r="N1387" s="490" t="n">
        <v>94704</v>
      </c>
      <c r="O1387" s="566"/>
      <c r="P1387" s="490"/>
      <c r="Q1387" s="490"/>
      <c r="R1387" s="491"/>
      <c r="S1387" s="490"/>
      <c r="T1387" s="492"/>
      <c r="U1387" s="491"/>
      <c r="V1387" s="490"/>
      <c r="W1387" s="490"/>
      <c r="X1387" s="490"/>
      <c r="Y1387" s="490"/>
      <c r="Z1387" s="490"/>
      <c r="AB1387" s="493"/>
      <c r="AC1387" s="641"/>
      <c r="AD1387" s="642"/>
      <c r="AE1387" s="641"/>
      <c r="AF1387" s="641"/>
      <c r="AG1387" s="641"/>
      <c r="AH1387" s="641"/>
      <c r="AI1387" s="641"/>
      <c r="AJ1387" s="643"/>
      <c r="AK1387" s="437" t="s">
        <v>5946</v>
      </c>
      <c r="AL1387" s="507" t="s">
        <v>6108</v>
      </c>
      <c r="AM1387" s="489" t="s">
        <v>13329</v>
      </c>
      <c r="AN1387" s="494"/>
      <c r="AO1387" s="489" t="s">
        <v>5380</v>
      </c>
      <c r="AP1387" s="480" t="s">
        <v>4686</v>
      </c>
      <c r="AQ1387" s="490" t="n">
        <v>94704</v>
      </c>
      <c r="AR1387" s="489" t="s">
        <v>13328</v>
      </c>
      <c r="AT1387" s="495"/>
      <c r="AU1387" s="496"/>
      <c r="AV1387" s="497"/>
      <c r="AW1387" s="497"/>
      <c r="AX1387" s="497"/>
      <c r="AY1387" s="497"/>
      <c r="AZ1387" s="497"/>
      <c r="BA1387" s="497"/>
      <c r="BB1387" s="497"/>
      <c r="BC1387" s="497"/>
      <c r="BD1387" s="497"/>
      <c r="BE1387" s="497"/>
      <c r="BF1387" s="497"/>
      <c r="BG1387" s="497"/>
      <c r="BH1387" s="497"/>
      <c r="BI1387" s="497"/>
      <c r="BJ1387" s="497"/>
      <c r="BK1387" s="497"/>
      <c r="BL1387" s="498"/>
      <c r="BM1387" s="498"/>
      <c r="BN1387" s="498"/>
      <c r="BO1387" s="469"/>
      <c r="BP1387" s="412"/>
      <c r="BQ1387" s="462"/>
    </row>
    <row r="1388" customFormat="false" ht="14.1" hidden="false" customHeight="true" outlineLevel="0" collapsed="false">
      <c r="A1388" s="41" t="s">
        <v>13330</v>
      </c>
      <c r="B1388" s="412" t="s">
        <v>5937</v>
      </c>
      <c r="C1388" s="413" t="s">
        <v>5309</v>
      </c>
      <c r="E1388" s="425" t="s">
        <v>2397</v>
      </c>
      <c r="F1388" s="425" t="s">
        <v>13331</v>
      </c>
      <c r="H1388" s="427" t="n">
        <v>0.085</v>
      </c>
      <c r="I1388" s="538" t="n">
        <v>0.0875</v>
      </c>
      <c r="J1388" s="428" t="s">
        <v>5772</v>
      </c>
      <c r="K1388" s="412" t="s">
        <v>13332</v>
      </c>
      <c r="L1388" s="412" t="s">
        <v>4720</v>
      </c>
      <c r="M1388" s="414" t="s">
        <v>4686</v>
      </c>
      <c r="N1388" s="429" t="n">
        <v>94110</v>
      </c>
      <c r="AK1388" s="437" t="s">
        <v>5946</v>
      </c>
      <c r="AL1388" s="507" t="s">
        <v>6108</v>
      </c>
      <c r="AM1388" s="412" t="s">
        <v>13332</v>
      </c>
      <c r="AO1388" s="412" t="s">
        <v>4720</v>
      </c>
      <c r="AP1388" s="414" t="s">
        <v>4686</v>
      </c>
      <c r="AQ1388" s="429" t="n">
        <v>94110</v>
      </c>
      <c r="AR1388" s="440" t="s">
        <v>13331</v>
      </c>
      <c r="AS1388" s="441"/>
      <c r="AV1388" s="442"/>
      <c r="AW1388" s="443"/>
      <c r="AX1388" s="443"/>
      <c r="AY1388" s="443"/>
      <c r="AZ1388" s="443"/>
      <c r="BA1388" s="443"/>
      <c r="BB1388" s="443"/>
      <c r="BC1388" s="443"/>
      <c r="BD1388" s="443"/>
      <c r="BE1388" s="443"/>
      <c r="BF1388" s="443"/>
      <c r="BG1388" s="443"/>
      <c r="BH1388" s="443"/>
      <c r="BI1388" s="443"/>
      <c r="BJ1388" s="443"/>
      <c r="BK1388" s="443"/>
      <c r="BL1388" s="412"/>
      <c r="BM1388" s="412"/>
      <c r="BN1388" s="412"/>
      <c r="BO1388" s="469"/>
      <c r="BP1388" s="478"/>
      <c r="BQ1388" s="462"/>
    </row>
    <row r="1389" customFormat="false" ht="14.1" hidden="false" customHeight="true" outlineLevel="0" collapsed="false">
      <c r="A1389" s="41" t="s">
        <v>2221</v>
      </c>
      <c r="B1389" s="412" t="s">
        <v>5977</v>
      </c>
      <c r="C1389" s="413" t="s">
        <v>5309</v>
      </c>
      <c r="D1389" s="414" t="s">
        <v>6701</v>
      </c>
      <c r="E1389" s="425" t="s">
        <v>2220</v>
      </c>
      <c r="F1389" s="425" t="s">
        <v>2219</v>
      </c>
      <c r="H1389" s="427" t="n">
        <v>0.085</v>
      </c>
      <c r="I1389" s="538" t="n">
        <v>0.0875</v>
      </c>
      <c r="J1389" s="428" t="s">
        <v>5772</v>
      </c>
      <c r="K1389" s="412" t="s">
        <v>13333</v>
      </c>
      <c r="L1389" s="412" t="s">
        <v>4720</v>
      </c>
      <c r="M1389" s="414" t="s">
        <v>4686</v>
      </c>
      <c r="N1389" s="429" t="n">
        <v>94103</v>
      </c>
      <c r="AC1389" s="641"/>
      <c r="AD1389" s="642"/>
      <c r="AE1389" s="641"/>
      <c r="AF1389" s="641"/>
      <c r="AG1389" s="641"/>
      <c r="AH1389" s="641"/>
      <c r="AI1389" s="641"/>
      <c r="AJ1389" s="643"/>
      <c r="AK1389" s="437" t="s">
        <v>5946</v>
      </c>
      <c r="AL1389" s="507" t="s">
        <v>6108</v>
      </c>
      <c r="AM1389" s="412" t="s">
        <v>13333</v>
      </c>
      <c r="AO1389" s="412" t="s">
        <v>4720</v>
      </c>
      <c r="AP1389" s="414" t="s">
        <v>4686</v>
      </c>
      <c r="AQ1389" s="429" t="n">
        <v>94103</v>
      </c>
      <c r="AR1389" s="440" t="str">
        <f aca="false">F1389</f>
        <v>415-552-3147</v>
      </c>
      <c r="AS1389" s="437"/>
      <c r="AU1389" s="414" t="s">
        <v>6695</v>
      </c>
      <c r="AV1389" s="442" t="n">
        <v>1</v>
      </c>
      <c r="AW1389" s="443"/>
      <c r="AX1389" s="443"/>
      <c r="AY1389" s="443"/>
      <c r="AZ1389" s="443"/>
      <c r="BA1389" s="443"/>
      <c r="BB1389" s="443"/>
      <c r="BC1389" s="443"/>
      <c r="BD1389" s="443"/>
      <c r="BE1389" s="443"/>
      <c r="BF1389" s="443"/>
      <c r="BG1389" s="443"/>
      <c r="BH1389" s="443"/>
      <c r="BI1389" s="443"/>
      <c r="BJ1389" s="443"/>
      <c r="BK1389" s="443"/>
      <c r="BL1389" s="412"/>
      <c r="BM1389" s="412"/>
      <c r="BN1389" s="412"/>
      <c r="BO1389" s="477"/>
      <c r="BP1389" s="463"/>
      <c r="BQ1389" s="462"/>
    </row>
    <row r="1390" customFormat="false" ht="14.1" hidden="false" customHeight="true" outlineLevel="0" collapsed="false">
      <c r="A1390" s="41" t="s">
        <v>811</v>
      </c>
      <c r="B1390" s="412" t="s">
        <v>5937</v>
      </c>
      <c r="C1390" s="413" t="s">
        <v>5309</v>
      </c>
      <c r="D1390" s="414" t="s">
        <v>13334</v>
      </c>
      <c r="E1390" s="425" t="s">
        <v>2508</v>
      </c>
      <c r="F1390" s="425" t="s">
        <v>2507</v>
      </c>
      <c r="H1390" s="427" t="n">
        <v>0.0925</v>
      </c>
      <c r="I1390" s="427" t="n">
        <v>0.095</v>
      </c>
      <c r="J1390" s="428" t="s">
        <v>5940</v>
      </c>
      <c r="K1390" s="412" t="s">
        <v>13335</v>
      </c>
      <c r="L1390" s="412" t="s">
        <v>5530</v>
      </c>
      <c r="M1390" s="414" t="s">
        <v>4686</v>
      </c>
      <c r="N1390" s="429" t="n">
        <v>94608</v>
      </c>
      <c r="AC1390" s="641"/>
      <c r="AD1390" s="642"/>
      <c r="AE1390" s="641"/>
      <c r="AF1390" s="641"/>
      <c r="AG1390" s="641"/>
      <c r="AH1390" s="641"/>
      <c r="AI1390" s="641"/>
      <c r="AJ1390" s="643"/>
      <c r="AK1390" s="437" t="s">
        <v>5946</v>
      </c>
      <c r="AL1390" s="507" t="s">
        <v>6064</v>
      </c>
      <c r="AM1390" s="412" t="s">
        <v>13335</v>
      </c>
      <c r="AO1390" s="412" t="s">
        <v>5530</v>
      </c>
      <c r="AP1390" s="414" t="s">
        <v>4686</v>
      </c>
      <c r="AQ1390" s="429" t="n">
        <v>94608</v>
      </c>
      <c r="AR1390" s="440" t="s">
        <v>2507</v>
      </c>
      <c r="AS1390" s="441"/>
      <c r="AV1390" s="442"/>
      <c r="AW1390" s="443"/>
      <c r="AX1390" s="443"/>
      <c r="AY1390" s="443"/>
      <c r="AZ1390" s="443"/>
      <c r="BA1390" s="443"/>
      <c r="BB1390" s="443"/>
      <c r="BC1390" s="443"/>
      <c r="BD1390" s="443"/>
      <c r="BE1390" s="443"/>
      <c r="BF1390" s="443"/>
      <c r="BG1390" s="443"/>
      <c r="BH1390" s="443"/>
      <c r="BI1390" s="443"/>
      <c r="BJ1390" s="443"/>
      <c r="BK1390" s="443"/>
      <c r="BL1390" s="412"/>
      <c r="BM1390" s="412"/>
      <c r="BN1390" s="412"/>
      <c r="BO1390" s="477"/>
      <c r="BP1390" s="463"/>
      <c r="BQ1390" s="462"/>
    </row>
    <row r="1391" customFormat="false" ht="14.1" hidden="false" customHeight="true" outlineLevel="0" collapsed="false">
      <c r="A1391" s="41" t="s">
        <v>3473</v>
      </c>
      <c r="B1391" s="412" t="s">
        <v>5937</v>
      </c>
      <c r="C1391" s="413" t="s">
        <v>5309</v>
      </c>
      <c r="E1391" s="425" t="s">
        <v>3472</v>
      </c>
      <c r="F1391" s="425" t="s">
        <v>3471</v>
      </c>
      <c r="H1391" s="427" t="n">
        <v>0.0875</v>
      </c>
      <c r="I1391" s="538" t="n">
        <v>0.08</v>
      </c>
      <c r="J1391" s="428" t="s">
        <v>6269</v>
      </c>
      <c r="K1391" s="412" t="s">
        <v>6270</v>
      </c>
      <c r="L1391" s="412" t="s">
        <v>5646</v>
      </c>
      <c r="M1391" s="414" t="s">
        <v>4686</v>
      </c>
      <c r="N1391" s="429" t="n">
        <v>95422</v>
      </c>
      <c r="AC1391" s="641"/>
      <c r="AD1391" s="642"/>
      <c r="AE1391" s="641"/>
      <c r="AF1391" s="641"/>
      <c r="AG1391" s="641"/>
      <c r="AH1391" s="641"/>
      <c r="AI1391" s="641"/>
      <c r="AJ1391" s="643"/>
      <c r="AK1391" s="437" t="s">
        <v>5946</v>
      </c>
      <c r="AL1391" s="507" t="s">
        <v>5946</v>
      </c>
      <c r="AM1391" s="412" t="s">
        <v>6270</v>
      </c>
      <c r="AO1391" s="412" t="s">
        <v>5646</v>
      </c>
      <c r="AP1391" s="414" t="s">
        <v>4686</v>
      </c>
      <c r="AQ1391" s="429" t="n">
        <v>95422</v>
      </c>
      <c r="AR1391" s="440" t="s">
        <v>3471</v>
      </c>
      <c r="AS1391" s="441"/>
      <c r="AV1391" s="442"/>
      <c r="AW1391" s="443"/>
      <c r="AX1391" s="443"/>
      <c r="AY1391" s="443"/>
      <c r="AZ1391" s="443"/>
      <c r="BA1391" s="443"/>
      <c r="BB1391" s="443"/>
      <c r="BC1391" s="443"/>
      <c r="BD1391" s="443"/>
      <c r="BE1391" s="443"/>
      <c r="BF1391" s="443"/>
      <c r="BG1391" s="443"/>
      <c r="BH1391" s="443"/>
      <c r="BI1391" s="443"/>
      <c r="BJ1391" s="443"/>
      <c r="BK1391" s="443"/>
      <c r="BL1391" s="412"/>
      <c r="BM1391" s="412"/>
      <c r="BN1391" s="412"/>
      <c r="BO1391" s="412"/>
      <c r="BP1391" s="478"/>
      <c r="BQ1391" s="462"/>
    </row>
    <row r="1392" customFormat="false" ht="14.1" hidden="false" customHeight="true" outlineLevel="0" collapsed="false">
      <c r="A1392" s="41" t="s">
        <v>3522</v>
      </c>
      <c r="B1392" s="412" t="s">
        <v>5937</v>
      </c>
      <c r="C1392" s="413" t="s">
        <v>5309</v>
      </c>
      <c r="E1392" s="425" t="s">
        <v>1402</v>
      </c>
      <c r="F1392" s="425" t="s">
        <v>3521</v>
      </c>
      <c r="H1392" s="427" t="n">
        <v>0.0725</v>
      </c>
      <c r="I1392" s="538" t="n">
        <v>0.075</v>
      </c>
      <c r="J1392" s="428" t="s">
        <v>12632</v>
      </c>
      <c r="K1392" s="412" t="s">
        <v>13336</v>
      </c>
      <c r="L1392" s="412" t="s">
        <v>12634</v>
      </c>
      <c r="M1392" s="414" t="s">
        <v>4686</v>
      </c>
      <c r="N1392" s="429" t="n">
        <v>96003</v>
      </c>
      <c r="AK1392" s="437" t="s">
        <v>5946</v>
      </c>
      <c r="AL1392" s="507" t="s">
        <v>5946</v>
      </c>
      <c r="AM1392" s="412" t="s">
        <v>13336</v>
      </c>
      <c r="AO1392" s="412" t="s">
        <v>12634</v>
      </c>
      <c r="AP1392" s="414" t="s">
        <v>4686</v>
      </c>
      <c r="AQ1392" s="429" t="n">
        <v>96003</v>
      </c>
      <c r="AR1392" s="440" t="s">
        <v>3521</v>
      </c>
      <c r="AS1392" s="441"/>
      <c r="AV1392" s="442"/>
      <c r="AW1392" s="443"/>
      <c r="AX1392" s="443"/>
      <c r="AY1392" s="443"/>
      <c r="AZ1392" s="443"/>
      <c r="BA1392" s="443"/>
      <c r="BB1392" s="443"/>
      <c r="BC1392" s="443"/>
      <c r="BD1392" s="443"/>
      <c r="BE1392" s="443"/>
      <c r="BF1392" s="443"/>
      <c r="BG1392" s="443"/>
      <c r="BH1392" s="443"/>
      <c r="BI1392" s="443"/>
      <c r="BJ1392" s="443"/>
      <c r="BK1392" s="443"/>
      <c r="BL1392" s="412"/>
      <c r="BM1392" s="412"/>
      <c r="BN1392" s="412"/>
      <c r="BO1392" s="412"/>
      <c r="BP1392" s="463"/>
      <c r="BQ1392" s="462"/>
    </row>
    <row r="1393" customFormat="false" ht="14.1" hidden="false" customHeight="true" outlineLevel="0" collapsed="false">
      <c r="A1393" s="41" t="s">
        <v>13337</v>
      </c>
      <c r="B1393" s="412" t="s">
        <v>5937</v>
      </c>
      <c r="C1393" s="413" t="s">
        <v>5309</v>
      </c>
      <c r="D1393" s="414" t="s">
        <v>5948</v>
      </c>
      <c r="E1393" s="425" t="s">
        <v>13338</v>
      </c>
      <c r="F1393" s="425" t="s">
        <v>13339</v>
      </c>
      <c r="H1393" s="427" t="n">
        <v>0.09</v>
      </c>
      <c r="J1393" s="428" t="s">
        <v>11994</v>
      </c>
      <c r="K1393" s="412" t="s">
        <v>13340</v>
      </c>
      <c r="L1393" s="412" t="s">
        <v>6322</v>
      </c>
      <c r="M1393" s="414" t="s">
        <v>4686</v>
      </c>
      <c r="N1393" s="429" t="n">
        <v>95472</v>
      </c>
      <c r="AK1393" s="437" t="s">
        <v>5946</v>
      </c>
      <c r="AL1393" s="507" t="s">
        <v>5946</v>
      </c>
      <c r="AM1393" s="412" t="s">
        <v>13340</v>
      </c>
      <c r="AO1393" s="412" t="s">
        <v>6322</v>
      </c>
      <c r="AP1393" s="414" t="s">
        <v>4686</v>
      </c>
      <c r="AQ1393" s="429" t="n">
        <v>95472</v>
      </c>
      <c r="AR1393" s="440" t="s">
        <v>13339</v>
      </c>
      <c r="AS1393" s="441"/>
      <c r="AV1393" s="442"/>
      <c r="AW1393" s="443"/>
      <c r="AX1393" s="443"/>
      <c r="AY1393" s="443"/>
      <c r="AZ1393" s="443"/>
      <c r="BA1393" s="443"/>
      <c r="BB1393" s="443"/>
      <c r="BC1393" s="443"/>
      <c r="BD1393" s="443"/>
      <c r="BE1393" s="443"/>
      <c r="BF1393" s="443"/>
      <c r="BG1393" s="443"/>
      <c r="BH1393" s="443"/>
      <c r="BI1393" s="443"/>
      <c r="BJ1393" s="443"/>
      <c r="BK1393" s="443"/>
      <c r="BL1393" s="412"/>
      <c r="BM1393" s="412"/>
      <c r="BN1393" s="412"/>
      <c r="BO1393" s="412"/>
      <c r="BP1393" s="463"/>
      <c r="BQ1393" s="462"/>
    </row>
    <row r="1394" customFormat="false" ht="14.1" hidden="false" customHeight="true" outlineLevel="0" collapsed="false">
      <c r="A1394" s="41" t="s">
        <v>3867</v>
      </c>
      <c r="B1394" s="412" t="s">
        <v>5937</v>
      </c>
      <c r="C1394" s="413" t="s">
        <v>5309</v>
      </c>
      <c r="D1394" s="414" t="s">
        <v>8108</v>
      </c>
      <c r="E1394" s="425" t="s">
        <v>1402</v>
      </c>
      <c r="F1394" s="425" t="s">
        <v>3866</v>
      </c>
      <c r="H1394" s="427" t="n">
        <v>0.0925</v>
      </c>
      <c r="I1394" s="538" t="n">
        <v>0.0825</v>
      </c>
      <c r="J1394" s="428" t="s">
        <v>13341</v>
      </c>
      <c r="K1394" s="412" t="s">
        <v>13342</v>
      </c>
      <c r="L1394" s="412" t="s">
        <v>5519</v>
      </c>
      <c r="M1394" s="414" t="s">
        <v>4686</v>
      </c>
      <c r="N1394" s="429" t="n">
        <v>95076</v>
      </c>
      <c r="AC1394" s="641"/>
      <c r="AD1394" s="642"/>
      <c r="AE1394" s="641"/>
      <c r="AF1394" s="641"/>
      <c r="AG1394" s="641"/>
      <c r="AH1394" s="641"/>
      <c r="AI1394" s="641"/>
      <c r="AJ1394" s="643"/>
      <c r="AK1394" s="437" t="s">
        <v>5946</v>
      </c>
      <c r="AL1394" s="507" t="s">
        <v>5946</v>
      </c>
      <c r="AM1394" s="412" t="s">
        <v>13342</v>
      </c>
      <c r="AO1394" s="412" t="s">
        <v>5519</v>
      </c>
      <c r="AP1394" s="414" t="s">
        <v>4686</v>
      </c>
      <c r="AQ1394" s="429" t="n">
        <v>95076</v>
      </c>
      <c r="AR1394" s="440" t="s">
        <v>3866</v>
      </c>
      <c r="AS1394" s="441"/>
      <c r="AV1394" s="442"/>
      <c r="AW1394" s="443"/>
      <c r="AX1394" s="443"/>
      <c r="AY1394" s="443"/>
      <c r="AZ1394" s="443"/>
      <c r="BA1394" s="443"/>
      <c r="BB1394" s="443"/>
      <c r="BC1394" s="443"/>
      <c r="BD1394" s="443"/>
      <c r="BE1394" s="443"/>
      <c r="BF1394" s="443"/>
      <c r="BG1394" s="443"/>
      <c r="BH1394" s="443"/>
      <c r="BI1394" s="443"/>
      <c r="BJ1394" s="443"/>
      <c r="BK1394" s="443"/>
      <c r="BL1394" s="412"/>
      <c r="BM1394" s="412"/>
      <c r="BN1394" s="412"/>
      <c r="BO1394" s="412"/>
      <c r="BP1394" s="412"/>
      <c r="BQ1394" s="462"/>
    </row>
    <row r="1395" customFormat="false" ht="14.1" hidden="false" customHeight="true" outlineLevel="0" collapsed="false">
      <c r="A1395" s="41" t="s">
        <v>3968</v>
      </c>
      <c r="B1395" s="412" t="s">
        <v>5937</v>
      </c>
      <c r="C1395" s="413" t="s">
        <v>5309</v>
      </c>
      <c r="E1395" s="425" t="s">
        <v>2136</v>
      </c>
      <c r="F1395" s="425" t="s">
        <v>3967</v>
      </c>
      <c r="H1395" s="427" t="n">
        <v>0.0775</v>
      </c>
      <c r="I1395" s="538" t="n">
        <v>0.08</v>
      </c>
      <c r="J1395" s="428" t="s">
        <v>5488</v>
      </c>
      <c r="K1395" s="412" t="s">
        <v>6271</v>
      </c>
      <c r="L1395" s="412" t="s">
        <v>5488</v>
      </c>
      <c r="M1395" s="414" t="s">
        <v>4686</v>
      </c>
      <c r="N1395" s="429" t="n">
        <v>95630</v>
      </c>
      <c r="AC1395" s="641"/>
      <c r="AD1395" s="642"/>
      <c r="AE1395" s="641"/>
      <c r="AF1395" s="641"/>
      <c r="AG1395" s="641"/>
      <c r="AH1395" s="641"/>
      <c r="AI1395" s="641"/>
      <c r="AJ1395" s="643"/>
      <c r="AK1395" s="437" t="s">
        <v>5946</v>
      </c>
      <c r="AL1395" s="507" t="s">
        <v>5946</v>
      </c>
      <c r="AM1395" s="412" t="s">
        <v>6271</v>
      </c>
      <c r="AO1395" s="412" t="s">
        <v>5488</v>
      </c>
      <c r="AP1395" s="414" t="s">
        <v>4686</v>
      </c>
      <c r="AQ1395" s="429" t="n">
        <v>95630</v>
      </c>
      <c r="AR1395" s="440" t="s">
        <v>3967</v>
      </c>
      <c r="AS1395" s="441"/>
      <c r="AV1395" s="442"/>
      <c r="AW1395" s="443"/>
      <c r="AX1395" s="443"/>
      <c r="AY1395" s="443"/>
      <c r="AZ1395" s="443"/>
      <c r="BA1395" s="443"/>
      <c r="BB1395" s="443"/>
      <c r="BC1395" s="443"/>
      <c r="BD1395" s="443"/>
      <c r="BE1395" s="443"/>
      <c r="BF1395" s="443"/>
      <c r="BG1395" s="443"/>
      <c r="BH1395" s="443"/>
      <c r="BI1395" s="443"/>
      <c r="BJ1395" s="443"/>
      <c r="BK1395" s="443"/>
      <c r="BL1395" s="412"/>
      <c r="BM1395" s="412"/>
      <c r="BN1395" s="412"/>
      <c r="BO1395" s="477"/>
      <c r="BP1395" s="412"/>
      <c r="BQ1395" s="462"/>
    </row>
    <row r="1396" customFormat="false" ht="14.1" hidden="false" customHeight="true" outlineLevel="0" collapsed="false">
      <c r="A1396" s="41" t="s">
        <v>3999</v>
      </c>
      <c r="B1396" s="412" t="s">
        <v>5937</v>
      </c>
      <c r="C1396" s="413" t="s">
        <v>5309</v>
      </c>
      <c r="E1396" s="425" t="s">
        <v>3902</v>
      </c>
      <c r="F1396" s="425" t="s">
        <v>3998</v>
      </c>
      <c r="H1396" s="427" t="n">
        <v>0.09</v>
      </c>
      <c r="I1396" s="538" t="n">
        <v>0.09</v>
      </c>
      <c r="J1396" s="428" t="s">
        <v>6018</v>
      </c>
      <c r="K1396" s="412" t="s">
        <v>13343</v>
      </c>
      <c r="L1396" s="412" t="s">
        <v>5676</v>
      </c>
      <c r="M1396" s="414" t="s">
        <v>4686</v>
      </c>
      <c r="N1396" s="429" t="n">
        <v>94306</v>
      </c>
      <c r="AC1396" s="641"/>
      <c r="AD1396" s="642"/>
      <c r="AE1396" s="641"/>
      <c r="AF1396" s="641"/>
      <c r="AG1396" s="641"/>
      <c r="AH1396" s="641"/>
      <c r="AI1396" s="641"/>
      <c r="AJ1396" s="643"/>
      <c r="AK1396" s="437" t="s">
        <v>5946</v>
      </c>
      <c r="AL1396" s="507" t="s">
        <v>5946</v>
      </c>
      <c r="AM1396" s="412" t="s">
        <v>13343</v>
      </c>
      <c r="AO1396" s="412" t="s">
        <v>5676</v>
      </c>
      <c r="AP1396" s="414" t="s">
        <v>4686</v>
      </c>
      <c r="AQ1396" s="429" t="n">
        <v>94306</v>
      </c>
      <c r="AR1396" s="440" t="s">
        <v>3998</v>
      </c>
      <c r="AS1396" s="441"/>
      <c r="AV1396" s="442"/>
      <c r="AW1396" s="443"/>
      <c r="AX1396" s="443"/>
      <c r="AY1396" s="443"/>
      <c r="AZ1396" s="443"/>
      <c r="BA1396" s="443"/>
      <c r="BB1396" s="443"/>
      <c r="BC1396" s="443"/>
      <c r="BD1396" s="443"/>
      <c r="BE1396" s="443"/>
      <c r="BF1396" s="443"/>
      <c r="BG1396" s="443"/>
      <c r="BH1396" s="443"/>
      <c r="BI1396" s="443"/>
      <c r="BJ1396" s="443"/>
      <c r="BK1396" s="443"/>
      <c r="BL1396" s="412"/>
      <c r="BM1396" s="412"/>
      <c r="BN1396" s="412"/>
      <c r="BO1396" s="477"/>
      <c r="BP1396" s="412"/>
      <c r="BQ1396" s="462"/>
    </row>
    <row r="1397" customFormat="false" ht="14.1" hidden="false" customHeight="true" outlineLevel="0" collapsed="false">
      <c r="A1397" s="41" t="s">
        <v>13344</v>
      </c>
      <c r="B1397" s="412" t="s">
        <v>5937</v>
      </c>
      <c r="C1397" s="413" t="s">
        <v>5309</v>
      </c>
      <c r="E1397" s="425" t="s">
        <v>1402</v>
      </c>
      <c r="F1397" s="425" t="s">
        <v>13345</v>
      </c>
      <c r="H1397" s="427" t="n">
        <v>0.085</v>
      </c>
      <c r="I1397" s="538" t="n">
        <v>0.085</v>
      </c>
      <c r="J1397" s="428" t="s">
        <v>5681</v>
      </c>
      <c r="K1397" s="412" t="s">
        <v>13346</v>
      </c>
      <c r="L1397" s="412" t="s">
        <v>5681</v>
      </c>
      <c r="M1397" s="414" t="s">
        <v>4686</v>
      </c>
      <c r="N1397" s="429" t="n">
        <v>94947</v>
      </c>
      <c r="AC1397" s="641"/>
      <c r="AD1397" s="642"/>
      <c r="AE1397" s="641"/>
      <c r="AF1397" s="641"/>
      <c r="AG1397" s="641"/>
      <c r="AH1397" s="641"/>
      <c r="AI1397" s="641"/>
      <c r="AJ1397" s="643"/>
      <c r="AK1397" s="437" t="s">
        <v>5946</v>
      </c>
      <c r="AL1397" s="507" t="s">
        <v>5946</v>
      </c>
      <c r="AM1397" s="412" t="s">
        <v>13346</v>
      </c>
      <c r="AO1397" s="412" t="s">
        <v>5681</v>
      </c>
      <c r="AP1397" s="414" t="s">
        <v>4686</v>
      </c>
      <c r="AQ1397" s="429" t="n">
        <v>94947</v>
      </c>
      <c r="AR1397" s="440" t="s">
        <v>13345</v>
      </c>
      <c r="AS1397" s="500"/>
      <c r="AV1397" s="442"/>
      <c r="AW1397" s="443"/>
      <c r="AX1397" s="443"/>
      <c r="AY1397" s="443"/>
      <c r="AZ1397" s="443"/>
      <c r="BA1397" s="443"/>
      <c r="BB1397" s="443"/>
      <c r="BC1397" s="443"/>
      <c r="BD1397" s="443"/>
      <c r="BE1397" s="443"/>
      <c r="BF1397" s="443"/>
      <c r="BG1397" s="443"/>
      <c r="BH1397" s="443"/>
      <c r="BI1397" s="443"/>
      <c r="BJ1397" s="443"/>
      <c r="BK1397" s="443"/>
      <c r="BL1397" s="412"/>
      <c r="BM1397" s="412"/>
      <c r="BN1397" s="412"/>
      <c r="BO1397" s="412"/>
      <c r="BP1397" s="412"/>
      <c r="BQ1397" s="462"/>
    </row>
    <row r="1398" customFormat="false" ht="14.1" hidden="false" customHeight="true" outlineLevel="0" collapsed="false">
      <c r="A1398" s="41" t="s">
        <v>13347</v>
      </c>
      <c r="B1398" s="412" t="s">
        <v>5937</v>
      </c>
      <c r="C1398" s="413" t="s">
        <v>5309</v>
      </c>
      <c r="E1398" s="425" t="s">
        <v>1402</v>
      </c>
      <c r="F1398" s="425" t="s">
        <v>1815</v>
      </c>
      <c r="H1398" s="427" t="n">
        <v>0.0875</v>
      </c>
      <c r="I1398" s="427" t="n">
        <v>0.0875</v>
      </c>
      <c r="J1398" s="428" t="s">
        <v>5852</v>
      </c>
      <c r="K1398" s="412" t="s">
        <v>13348</v>
      </c>
      <c r="L1398" s="412" t="s">
        <v>5852</v>
      </c>
      <c r="M1398" s="414" t="s">
        <v>4686</v>
      </c>
      <c r="N1398" s="429" t="n">
        <v>95476</v>
      </c>
      <c r="AC1398" s="641"/>
      <c r="AD1398" s="642"/>
      <c r="AE1398" s="641"/>
      <c r="AF1398" s="641"/>
      <c r="AG1398" s="641"/>
      <c r="AH1398" s="641"/>
      <c r="AI1398" s="641"/>
      <c r="AJ1398" s="643"/>
      <c r="AK1398" s="437" t="s">
        <v>5946</v>
      </c>
      <c r="AL1398" s="507" t="s">
        <v>5946</v>
      </c>
      <c r="AM1398" s="412" t="s">
        <v>13348</v>
      </c>
      <c r="AO1398" s="412" t="s">
        <v>5852</v>
      </c>
      <c r="AP1398" s="414" t="s">
        <v>4686</v>
      </c>
      <c r="AQ1398" s="429" t="n">
        <v>95476</v>
      </c>
      <c r="AR1398" s="440" t="s">
        <v>1815</v>
      </c>
      <c r="AS1398" s="441"/>
      <c r="AV1398" s="442"/>
      <c r="AW1398" s="443"/>
      <c r="AX1398" s="443"/>
      <c r="AY1398" s="443"/>
      <c r="AZ1398" s="443"/>
      <c r="BA1398" s="443"/>
      <c r="BB1398" s="443"/>
      <c r="BC1398" s="443"/>
      <c r="BD1398" s="443"/>
      <c r="BE1398" s="443"/>
      <c r="BF1398" s="443"/>
      <c r="BG1398" s="443"/>
      <c r="BH1398" s="443"/>
      <c r="BI1398" s="443"/>
      <c r="BJ1398" s="443"/>
      <c r="BK1398" s="443"/>
      <c r="BL1398" s="412"/>
      <c r="BM1398" s="412"/>
      <c r="BN1398" s="412"/>
      <c r="BO1398" s="477"/>
      <c r="BP1398" s="412"/>
      <c r="BQ1398" s="462"/>
    </row>
    <row r="1399" customFormat="false" ht="14.1" hidden="false" customHeight="true" outlineLevel="0" collapsed="false">
      <c r="A1399" s="41" t="s">
        <v>2468</v>
      </c>
      <c r="B1399" s="412" t="s">
        <v>5937</v>
      </c>
      <c r="C1399" s="413" t="s">
        <v>5309</v>
      </c>
      <c r="E1399" s="425" t="s">
        <v>13349</v>
      </c>
      <c r="F1399" s="425" t="s">
        <v>2467</v>
      </c>
      <c r="H1399" s="427" t="n">
        <v>0.0925</v>
      </c>
      <c r="I1399" s="538" t="n">
        <v>0.095</v>
      </c>
      <c r="J1399" s="428" t="s">
        <v>5940</v>
      </c>
      <c r="K1399" s="412" t="s">
        <v>13350</v>
      </c>
      <c r="L1399" s="412" t="s">
        <v>6294</v>
      </c>
      <c r="M1399" s="414" t="s">
        <v>4686</v>
      </c>
      <c r="N1399" s="429" t="n">
        <v>94546</v>
      </c>
      <c r="AC1399" s="641"/>
      <c r="AD1399" s="642"/>
      <c r="AE1399" s="641"/>
      <c r="AF1399" s="641"/>
      <c r="AG1399" s="641"/>
      <c r="AH1399" s="641"/>
      <c r="AI1399" s="641"/>
      <c r="AJ1399" s="643"/>
      <c r="AK1399" s="437" t="s">
        <v>5946</v>
      </c>
      <c r="AL1399" s="507" t="s">
        <v>5946</v>
      </c>
      <c r="AM1399" s="412" t="s">
        <v>13350</v>
      </c>
      <c r="AO1399" s="412" t="s">
        <v>6294</v>
      </c>
      <c r="AP1399" s="414" t="s">
        <v>4686</v>
      </c>
      <c r="AQ1399" s="429" t="n">
        <v>94546</v>
      </c>
      <c r="AR1399" s="440" t="s">
        <v>2467</v>
      </c>
      <c r="AS1399" s="441"/>
      <c r="AV1399" s="442"/>
      <c r="AW1399" s="443"/>
      <c r="AX1399" s="443"/>
      <c r="AY1399" s="443"/>
      <c r="AZ1399" s="443"/>
      <c r="BA1399" s="443"/>
      <c r="BB1399" s="443"/>
      <c r="BC1399" s="443"/>
      <c r="BD1399" s="443"/>
      <c r="BE1399" s="443"/>
      <c r="BF1399" s="443"/>
      <c r="BG1399" s="443"/>
      <c r="BH1399" s="443"/>
      <c r="BI1399" s="443"/>
      <c r="BJ1399" s="443"/>
      <c r="BK1399" s="443"/>
      <c r="BL1399" s="412"/>
      <c r="BM1399" s="412"/>
      <c r="BN1399" s="412"/>
      <c r="BO1399" s="412"/>
      <c r="BP1399" s="412"/>
      <c r="BQ1399" s="462"/>
    </row>
    <row r="1400" customFormat="false" ht="14.1" hidden="false" customHeight="true" outlineLevel="0" collapsed="false">
      <c r="A1400" s="41" t="s">
        <v>4276</v>
      </c>
      <c r="B1400" s="412" t="s">
        <v>5937</v>
      </c>
      <c r="C1400" s="413" t="s">
        <v>5309</v>
      </c>
      <c r="E1400" s="425" t="s">
        <v>636</v>
      </c>
      <c r="F1400" s="425" t="s">
        <v>2279</v>
      </c>
      <c r="H1400" s="427" t="n">
        <v>0.0825</v>
      </c>
      <c r="I1400" s="538" t="n">
        <v>0.08</v>
      </c>
      <c r="J1400" s="428" t="s">
        <v>2177</v>
      </c>
      <c r="K1400" s="412" t="s">
        <v>13351</v>
      </c>
      <c r="L1400" s="412" t="s">
        <v>2177</v>
      </c>
      <c r="M1400" s="414" t="s">
        <v>4686</v>
      </c>
      <c r="N1400" s="429" t="n">
        <v>95376</v>
      </c>
      <c r="AC1400" s="641"/>
      <c r="AD1400" s="642"/>
      <c r="AE1400" s="641"/>
      <c r="AF1400" s="641"/>
      <c r="AG1400" s="641"/>
      <c r="AH1400" s="641"/>
      <c r="AI1400" s="641"/>
      <c r="AJ1400" s="643"/>
      <c r="AK1400" s="437" t="s">
        <v>5946</v>
      </c>
      <c r="AL1400" s="507" t="s">
        <v>5946</v>
      </c>
      <c r="AM1400" s="412" t="s">
        <v>13351</v>
      </c>
      <c r="AO1400" s="412" t="s">
        <v>2177</v>
      </c>
      <c r="AP1400" s="414" t="s">
        <v>4686</v>
      </c>
      <c r="AQ1400" s="429" t="n">
        <v>95376</v>
      </c>
      <c r="AR1400" s="440" t="s">
        <v>2279</v>
      </c>
      <c r="AS1400" s="441"/>
      <c r="AV1400" s="442"/>
      <c r="AW1400" s="443"/>
      <c r="AX1400" s="443"/>
      <c r="AY1400" s="443"/>
      <c r="AZ1400" s="443"/>
      <c r="BA1400" s="443"/>
      <c r="BB1400" s="443"/>
      <c r="BC1400" s="443"/>
      <c r="BD1400" s="443"/>
      <c r="BE1400" s="443"/>
      <c r="BF1400" s="443"/>
      <c r="BG1400" s="443"/>
      <c r="BH1400" s="443"/>
      <c r="BI1400" s="443"/>
      <c r="BJ1400" s="443"/>
      <c r="BK1400" s="443"/>
      <c r="BL1400" s="412"/>
      <c r="BM1400" s="412"/>
      <c r="BN1400" s="412"/>
      <c r="BO1400" s="412"/>
      <c r="BP1400" s="412"/>
      <c r="BQ1400" s="462"/>
    </row>
    <row r="1401" customFormat="false" ht="14.1" hidden="false" customHeight="true" outlineLevel="0" collapsed="false">
      <c r="A1401" s="41" t="s">
        <v>3781</v>
      </c>
      <c r="B1401" s="412" t="s">
        <v>5937</v>
      </c>
      <c r="C1401" s="413" t="s">
        <v>5309</v>
      </c>
      <c r="E1401" s="425" t="s">
        <v>1402</v>
      </c>
      <c r="F1401" s="425" t="s">
        <v>4149</v>
      </c>
      <c r="H1401" s="427" t="n">
        <v>0.08375</v>
      </c>
      <c r="I1401" s="538" t="n">
        <v>0.0813</v>
      </c>
      <c r="J1401" s="428" t="s">
        <v>13352</v>
      </c>
      <c r="K1401" s="412" t="s">
        <v>13353</v>
      </c>
      <c r="L1401" s="412" t="s">
        <v>13354</v>
      </c>
      <c r="M1401" s="414" t="s">
        <v>4686</v>
      </c>
      <c r="N1401" s="429" t="n">
        <v>95490</v>
      </c>
      <c r="AC1401" s="641"/>
      <c r="AD1401" s="642"/>
      <c r="AE1401" s="641"/>
      <c r="AF1401" s="641"/>
      <c r="AG1401" s="641"/>
      <c r="AH1401" s="641"/>
      <c r="AI1401" s="641"/>
      <c r="AJ1401" s="643"/>
      <c r="AK1401" s="437" t="s">
        <v>5946</v>
      </c>
      <c r="AL1401" s="507" t="s">
        <v>5946</v>
      </c>
      <c r="AM1401" s="412" t="s">
        <v>13353</v>
      </c>
      <c r="AO1401" s="412" t="s">
        <v>13354</v>
      </c>
      <c r="AP1401" s="414" t="s">
        <v>4686</v>
      </c>
      <c r="AQ1401" s="429" t="n">
        <v>95490</v>
      </c>
      <c r="AR1401" s="440" t="s">
        <v>4149</v>
      </c>
      <c r="AV1401" s="442"/>
      <c r="AW1401" s="443"/>
      <c r="AX1401" s="443"/>
      <c r="AY1401" s="443"/>
      <c r="AZ1401" s="443"/>
      <c r="BA1401" s="443"/>
      <c r="BB1401" s="443"/>
      <c r="BC1401" s="443"/>
      <c r="BD1401" s="443"/>
      <c r="BE1401" s="443"/>
      <c r="BF1401" s="443"/>
      <c r="BG1401" s="443"/>
      <c r="BH1401" s="443"/>
      <c r="BI1401" s="443"/>
      <c r="BJ1401" s="443"/>
      <c r="BK1401" s="443"/>
      <c r="BL1401" s="412"/>
      <c r="BM1401" s="412"/>
      <c r="BN1401" s="412"/>
      <c r="BO1401" s="412"/>
      <c r="BP1401" s="412"/>
      <c r="BQ1401" s="462"/>
    </row>
    <row r="1402" customFormat="false" ht="14.1" hidden="false" customHeight="true" outlineLevel="0" collapsed="false">
      <c r="A1402" s="41" t="s">
        <v>2412</v>
      </c>
      <c r="B1402" s="412" t="s">
        <v>5937</v>
      </c>
      <c r="C1402" s="413" t="s">
        <v>5309</v>
      </c>
      <c r="E1402" s="425" t="s">
        <v>1712</v>
      </c>
      <c r="F1402" s="425" t="s">
        <v>2410</v>
      </c>
      <c r="H1402" s="427" t="n">
        <v>0.0975</v>
      </c>
      <c r="I1402" s="538" t="n">
        <v>0.095</v>
      </c>
      <c r="J1402" s="428" t="s">
        <v>8166</v>
      </c>
      <c r="K1402" s="412" t="s">
        <v>13355</v>
      </c>
      <c r="L1402" s="412" t="s">
        <v>5624</v>
      </c>
      <c r="M1402" s="414" t="s">
        <v>4686</v>
      </c>
      <c r="N1402" s="429" t="n">
        <v>94541</v>
      </c>
      <c r="AC1402" s="641"/>
      <c r="AD1402" s="642"/>
      <c r="AE1402" s="641"/>
      <c r="AF1402" s="641"/>
      <c r="AG1402" s="641"/>
      <c r="AH1402" s="641"/>
      <c r="AI1402" s="641"/>
      <c r="AJ1402" s="643"/>
      <c r="AK1402" s="437" t="s">
        <v>5946</v>
      </c>
      <c r="AL1402" s="507" t="s">
        <v>5946</v>
      </c>
      <c r="AM1402" s="412" t="s">
        <v>13355</v>
      </c>
      <c r="AO1402" s="412" t="s">
        <v>5624</v>
      </c>
      <c r="AP1402" s="414" t="s">
        <v>4686</v>
      </c>
      <c r="AQ1402" s="429" t="n">
        <v>94541</v>
      </c>
      <c r="AR1402" s="440" t="s">
        <v>2410</v>
      </c>
      <c r="AS1402" s="441"/>
      <c r="AV1402" s="442"/>
      <c r="AW1402" s="443"/>
      <c r="AX1402" s="443"/>
      <c r="AY1402" s="443"/>
      <c r="AZ1402" s="443"/>
      <c r="BA1402" s="443"/>
      <c r="BB1402" s="443"/>
      <c r="BC1402" s="443"/>
      <c r="BD1402" s="443"/>
      <c r="BE1402" s="443"/>
      <c r="BF1402" s="443"/>
      <c r="BG1402" s="443"/>
      <c r="BH1402" s="443"/>
      <c r="BI1402" s="443"/>
      <c r="BJ1402" s="443"/>
      <c r="BK1402" s="443"/>
      <c r="BL1402" s="412"/>
      <c r="BM1402" s="412"/>
      <c r="BN1402" s="412"/>
      <c r="BO1402" s="412"/>
      <c r="BP1402" s="478"/>
      <c r="BQ1402" s="462"/>
    </row>
    <row r="1403" customFormat="false" ht="14.1" hidden="false" customHeight="true" outlineLevel="0" collapsed="false">
      <c r="A1403" s="41" t="s">
        <v>4361</v>
      </c>
      <c r="B1403" s="412" t="s">
        <v>5937</v>
      </c>
      <c r="C1403" s="413" t="s">
        <v>5309</v>
      </c>
      <c r="E1403" s="425" t="s">
        <v>4359</v>
      </c>
      <c r="F1403" s="425" t="s">
        <v>4358</v>
      </c>
      <c r="H1403" s="427" t="n">
        <v>0.0925</v>
      </c>
      <c r="I1403" s="538" t="n">
        <v>0.095</v>
      </c>
      <c r="J1403" s="428" t="s">
        <v>5940</v>
      </c>
      <c r="K1403" s="412" t="s">
        <v>13356</v>
      </c>
      <c r="L1403" s="412" t="s">
        <v>5356</v>
      </c>
      <c r="M1403" s="414" t="s">
        <v>4686</v>
      </c>
      <c r="N1403" s="429" t="n">
        <v>94566</v>
      </c>
      <c r="AC1403" s="641"/>
      <c r="AD1403" s="642"/>
      <c r="AE1403" s="641"/>
      <c r="AF1403" s="641"/>
      <c r="AG1403" s="641"/>
      <c r="AH1403" s="641"/>
      <c r="AI1403" s="641"/>
      <c r="AJ1403" s="643"/>
      <c r="AK1403" s="437" t="s">
        <v>5946</v>
      </c>
      <c r="AL1403" s="507" t="s">
        <v>5946</v>
      </c>
      <c r="AM1403" s="412" t="s">
        <v>13356</v>
      </c>
      <c r="AO1403" s="412" t="s">
        <v>5356</v>
      </c>
      <c r="AP1403" s="414" t="s">
        <v>4686</v>
      </c>
      <c r="AQ1403" s="429" t="n">
        <v>94566</v>
      </c>
      <c r="AR1403" s="440" t="s">
        <v>4358</v>
      </c>
      <c r="AS1403" s="441"/>
      <c r="AV1403" s="442"/>
      <c r="AW1403" s="443"/>
      <c r="AX1403" s="443"/>
      <c r="AY1403" s="443"/>
      <c r="AZ1403" s="443"/>
      <c r="BA1403" s="443"/>
      <c r="BB1403" s="443"/>
      <c r="BC1403" s="443"/>
      <c r="BD1403" s="443"/>
      <c r="BE1403" s="443"/>
      <c r="BF1403" s="443"/>
      <c r="BG1403" s="443"/>
      <c r="BH1403" s="443"/>
      <c r="BI1403" s="443"/>
      <c r="BJ1403" s="443"/>
      <c r="BK1403" s="443"/>
      <c r="BL1403" s="412"/>
      <c r="BM1403" s="412"/>
      <c r="BN1403" s="412"/>
      <c r="BO1403" s="412"/>
      <c r="BP1403" s="478"/>
      <c r="BQ1403" s="462"/>
    </row>
    <row r="1404" customFormat="false" ht="14.1" hidden="false" customHeight="true" outlineLevel="0" collapsed="false">
      <c r="A1404" s="41" t="s">
        <v>1467</v>
      </c>
      <c r="B1404" s="412" t="s">
        <v>5937</v>
      </c>
      <c r="C1404" s="413" t="s">
        <v>5309</v>
      </c>
      <c r="E1404" s="425" t="s">
        <v>1465</v>
      </c>
      <c r="F1404" s="425" t="s">
        <v>1464</v>
      </c>
      <c r="H1404" s="427" t="n">
        <v>0.0925</v>
      </c>
      <c r="I1404" s="427" t="n">
        <v>0.09</v>
      </c>
      <c r="J1404" s="428" t="s">
        <v>6061</v>
      </c>
      <c r="K1404" s="412" t="s">
        <v>13357</v>
      </c>
      <c r="L1404" s="412" t="s">
        <v>5454</v>
      </c>
      <c r="M1404" s="414" t="s">
        <v>4686</v>
      </c>
      <c r="N1404" s="429" t="n">
        <v>95124</v>
      </c>
      <c r="AC1404" s="641"/>
      <c r="AD1404" s="642"/>
      <c r="AE1404" s="641"/>
      <c r="AF1404" s="641"/>
      <c r="AG1404" s="641"/>
      <c r="AH1404" s="641"/>
      <c r="AI1404" s="641"/>
      <c r="AJ1404" s="643"/>
      <c r="AK1404" s="437" t="s">
        <v>5946</v>
      </c>
      <c r="AL1404" s="507" t="s">
        <v>5946</v>
      </c>
      <c r="AM1404" s="412" t="s">
        <v>13357</v>
      </c>
      <c r="AO1404" s="412" t="s">
        <v>5454</v>
      </c>
      <c r="AP1404" s="414" t="s">
        <v>4686</v>
      </c>
      <c r="AQ1404" s="429" t="n">
        <v>95124</v>
      </c>
      <c r="AR1404" s="440" t="s">
        <v>1464</v>
      </c>
      <c r="AS1404" s="441"/>
      <c r="AV1404" s="442"/>
      <c r="AW1404" s="443"/>
      <c r="AX1404" s="443"/>
      <c r="AY1404" s="443"/>
      <c r="AZ1404" s="443"/>
      <c r="BA1404" s="443"/>
      <c r="BB1404" s="443"/>
      <c r="BC1404" s="443"/>
      <c r="BD1404" s="443"/>
      <c r="BE1404" s="443"/>
      <c r="BF1404" s="443"/>
      <c r="BG1404" s="443"/>
      <c r="BH1404" s="443"/>
      <c r="BI1404" s="443"/>
      <c r="BJ1404" s="443"/>
      <c r="BK1404" s="443"/>
      <c r="BL1404" s="412"/>
      <c r="BM1404" s="412"/>
      <c r="BN1404" s="412"/>
      <c r="BO1404" s="412"/>
      <c r="BP1404" s="478"/>
      <c r="BQ1404" s="462"/>
    </row>
    <row r="1405" customFormat="false" ht="14.1" hidden="false" customHeight="true" outlineLevel="0" collapsed="false">
      <c r="A1405" s="41" t="s">
        <v>13358</v>
      </c>
      <c r="B1405" s="412" t="s">
        <v>5937</v>
      </c>
      <c r="C1405" s="413" t="s">
        <v>5309</v>
      </c>
      <c r="E1405" s="425" t="s">
        <v>9713</v>
      </c>
      <c r="F1405" s="425" t="s">
        <v>13359</v>
      </c>
      <c r="H1405" s="427" t="n">
        <v>0.09</v>
      </c>
      <c r="I1405" s="427" t="n">
        <v>0.09</v>
      </c>
      <c r="J1405" s="428" t="s">
        <v>5392</v>
      </c>
      <c r="K1405" s="412" t="s">
        <v>13360</v>
      </c>
      <c r="L1405" s="412" t="s">
        <v>5392</v>
      </c>
      <c r="M1405" s="414" t="s">
        <v>4686</v>
      </c>
      <c r="N1405" s="429" t="n">
        <v>95210</v>
      </c>
      <c r="AC1405" s="641"/>
      <c r="AD1405" s="642"/>
      <c r="AE1405" s="641"/>
      <c r="AF1405" s="641"/>
      <c r="AG1405" s="641"/>
      <c r="AH1405" s="641"/>
      <c r="AI1405" s="641"/>
      <c r="AJ1405" s="643"/>
      <c r="AK1405" s="437" t="s">
        <v>5946</v>
      </c>
      <c r="AL1405" s="507" t="s">
        <v>5946</v>
      </c>
      <c r="AM1405" s="412" t="s">
        <v>13360</v>
      </c>
      <c r="AO1405" s="412" t="s">
        <v>5392</v>
      </c>
      <c r="AP1405" s="414" t="s">
        <v>4686</v>
      </c>
      <c r="AQ1405" s="429" t="n">
        <v>95210</v>
      </c>
      <c r="AR1405" s="440" t="s">
        <v>13359</v>
      </c>
      <c r="AS1405" s="500"/>
      <c r="AV1405" s="442"/>
      <c r="AW1405" s="443"/>
      <c r="AX1405" s="443"/>
      <c r="AY1405" s="443"/>
      <c r="AZ1405" s="443"/>
      <c r="BA1405" s="443"/>
      <c r="BB1405" s="443"/>
      <c r="BC1405" s="443"/>
      <c r="BD1405" s="443"/>
      <c r="BE1405" s="443"/>
      <c r="BF1405" s="443"/>
      <c r="BG1405" s="443"/>
      <c r="BH1405" s="443"/>
      <c r="BI1405" s="443"/>
      <c r="BJ1405" s="443"/>
      <c r="BK1405" s="443"/>
      <c r="BL1405" s="412"/>
      <c r="BM1405" s="412"/>
      <c r="BN1405" s="412"/>
      <c r="BO1405" s="412"/>
      <c r="BP1405" s="412"/>
      <c r="BQ1405" s="462"/>
    </row>
    <row r="1406" customFormat="false" ht="14.1" hidden="false" customHeight="true" outlineLevel="0" collapsed="false">
      <c r="A1406" s="41" t="s">
        <v>13361</v>
      </c>
      <c r="B1406" s="412" t="s">
        <v>5937</v>
      </c>
      <c r="C1406" s="413" t="s">
        <v>5309</v>
      </c>
      <c r="E1406" s="425" t="s">
        <v>3481</v>
      </c>
      <c r="F1406" s="425" t="s">
        <v>1776</v>
      </c>
      <c r="H1406" s="427" t="n">
        <v>0.08375</v>
      </c>
      <c r="I1406" s="538" t="n">
        <v>0.0863</v>
      </c>
      <c r="J1406" s="428" t="s">
        <v>6303</v>
      </c>
      <c r="K1406" s="412" t="s">
        <v>13362</v>
      </c>
      <c r="L1406" s="412" t="s">
        <v>1532</v>
      </c>
      <c r="M1406" s="414" t="s">
        <v>4686</v>
      </c>
      <c r="N1406" s="429" t="n">
        <v>94589</v>
      </c>
      <c r="AC1406" s="641"/>
      <c r="AD1406" s="642"/>
      <c r="AE1406" s="641"/>
      <c r="AF1406" s="641"/>
      <c r="AG1406" s="641"/>
      <c r="AH1406" s="641"/>
      <c r="AI1406" s="641"/>
      <c r="AJ1406" s="643"/>
      <c r="AK1406" s="437" t="s">
        <v>5946</v>
      </c>
      <c r="AL1406" s="507" t="s">
        <v>5946</v>
      </c>
      <c r="AM1406" s="412" t="s">
        <v>13362</v>
      </c>
      <c r="AO1406" s="412" t="s">
        <v>1532</v>
      </c>
      <c r="AP1406" s="414" t="s">
        <v>4686</v>
      </c>
      <c r="AQ1406" s="429" t="n">
        <v>94589</v>
      </c>
      <c r="AR1406" s="440" t="s">
        <v>1776</v>
      </c>
      <c r="AS1406" s="441"/>
      <c r="AV1406" s="442"/>
      <c r="AW1406" s="443"/>
      <c r="AX1406" s="443"/>
      <c r="AY1406" s="443"/>
      <c r="AZ1406" s="443"/>
      <c r="BA1406" s="443"/>
      <c r="BB1406" s="443"/>
      <c r="BC1406" s="443"/>
      <c r="BD1406" s="443"/>
      <c r="BE1406" s="443"/>
      <c r="BF1406" s="443"/>
      <c r="BG1406" s="443"/>
      <c r="BH1406" s="443"/>
      <c r="BI1406" s="443"/>
      <c r="BJ1406" s="443"/>
      <c r="BK1406" s="443"/>
      <c r="BL1406" s="412"/>
      <c r="BM1406" s="412"/>
      <c r="BN1406" s="412"/>
      <c r="BO1406" s="412"/>
      <c r="BP1406" s="412"/>
      <c r="BQ1406" s="462"/>
    </row>
    <row r="1407" customFormat="false" ht="14.1" hidden="false" customHeight="true" outlineLevel="0" collapsed="false">
      <c r="A1407" s="41" t="s">
        <v>3131</v>
      </c>
      <c r="B1407" s="412" t="s">
        <v>5937</v>
      </c>
      <c r="C1407" s="413" t="s">
        <v>5309</v>
      </c>
      <c r="E1407" s="425" t="s">
        <v>1402</v>
      </c>
      <c r="F1407" s="425" t="s">
        <v>3130</v>
      </c>
      <c r="H1407" s="427" t="n">
        <v>0.0925</v>
      </c>
      <c r="I1407" s="538" t="n">
        <v>0.0825</v>
      </c>
      <c r="J1407" s="428" t="s">
        <v>13341</v>
      </c>
      <c r="K1407" s="412" t="s">
        <v>13363</v>
      </c>
      <c r="L1407" s="412" t="s">
        <v>5519</v>
      </c>
      <c r="M1407" s="414" t="s">
        <v>4686</v>
      </c>
      <c r="N1407" s="429" t="n">
        <v>95076</v>
      </c>
      <c r="AC1407" s="641"/>
      <c r="AD1407" s="642"/>
      <c r="AE1407" s="641"/>
      <c r="AF1407" s="641"/>
      <c r="AG1407" s="641"/>
      <c r="AH1407" s="641"/>
      <c r="AI1407" s="641"/>
      <c r="AJ1407" s="643"/>
      <c r="AK1407" s="437" t="s">
        <v>5946</v>
      </c>
      <c r="AL1407" s="507" t="s">
        <v>5946</v>
      </c>
      <c r="AM1407" s="412" t="s">
        <v>13363</v>
      </c>
      <c r="AO1407" s="412" t="s">
        <v>5519</v>
      </c>
      <c r="AP1407" s="414" t="s">
        <v>4686</v>
      </c>
      <c r="AQ1407" s="429" t="n">
        <v>95076</v>
      </c>
      <c r="AR1407" s="440" t="s">
        <v>3130</v>
      </c>
      <c r="AS1407" s="441"/>
      <c r="AV1407" s="442"/>
      <c r="AW1407" s="443"/>
      <c r="AX1407" s="443"/>
      <c r="AY1407" s="443"/>
      <c r="AZ1407" s="443"/>
      <c r="BA1407" s="443"/>
      <c r="BB1407" s="443"/>
      <c r="BC1407" s="443"/>
      <c r="BD1407" s="443"/>
      <c r="BE1407" s="443"/>
      <c r="BF1407" s="443"/>
      <c r="BG1407" s="443"/>
      <c r="BH1407" s="443"/>
      <c r="BI1407" s="443"/>
      <c r="BJ1407" s="443"/>
      <c r="BK1407" s="443"/>
      <c r="BL1407" s="412"/>
      <c r="BM1407" s="412"/>
      <c r="BN1407" s="412"/>
      <c r="BO1407" s="412"/>
      <c r="BP1407" s="412"/>
      <c r="BQ1407" s="462"/>
    </row>
    <row r="1408" customFormat="false" ht="14.1" hidden="false" customHeight="true" outlineLevel="0" collapsed="false">
      <c r="A1408" s="41" t="s">
        <v>2284</v>
      </c>
      <c r="B1408" s="412" t="s">
        <v>5937</v>
      </c>
      <c r="C1408" s="413" t="s">
        <v>5309</v>
      </c>
      <c r="E1408" s="425" t="s">
        <v>1465</v>
      </c>
      <c r="F1408" s="425" t="s">
        <v>2282</v>
      </c>
      <c r="H1408" s="427" t="n">
        <v>0.08375</v>
      </c>
      <c r="I1408" s="538" t="n">
        <v>0.0863</v>
      </c>
      <c r="J1408" s="428" t="s">
        <v>6303</v>
      </c>
      <c r="K1408" s="412" t="s">
        <v>13364</v>
      </c>
      <c r="L1408" s="412" t="s">
        <v>5690</v>
      </c>
      <c r="M1408" s="414" t="s">
        <v>4686</v>
      </c>
      <c r="N1408" s="429" t="n">
        <v>94534</v>
      </c>
      <c r="AC1408" s="641"/>
      <c r="AD1408" s="642"/>
      <c r="AE1408" s="641"/>
      <c r="AF1408" s="641"/>
      <c r="AG1408" s="641"/>
      <c r="AH1408" s="641"/>
      <c r="AI1408" s="641"/>
      <c r="AJ1408" s="643"/>
      <c r="AK1408" s="437" t="s">
        <v>5946</v>
      </c>
      <c r="AL1408" s="507" t="s">
        <v>5946</v>
      </c>
      <c r="AM1408" s="412" t="s">
        <v>13364</v>
      </c>
      <c r="AO1408" s="412" t="s">
        <v>5690</v>
      </c>
      <c r="AP1408" s="414" t="s">
        <v>4686</v>
      </c>
      <c r="AQ1408" s="429" t="n">
        <v>94534</v>
      </c>
      <c r="AR1408" s="440" t="s">
        <v>2282</v>
      </c>
      <c r="AS1408" s="441"/>
      <c r="AV1408" s="442"/>
      <c r="AW1408" s="443"/>
      <c r="AX1408" s="443"/>
      <c r="AY1408" s="443"/>
      <c r="AZ1408" s="443"/>
      <c r="BA1408" s="443"/>
      <c r="BB1408" s="443"/>
      <c r="BC1408" s="443"/>
      <c r="BD1408" s="443"/>
      <c r="BE1408" s="443"/>
      <c r="BF1408" s="443"/>
      <c r="BG1408" s="443"/>
      <c r="BH1408" s="443"/>
      <c r="BI1408" s="443"/>
      <c r="BJ1408" s="443"/>
      <c r="BK1408" s="443"/>
      <c r="BL1408" s="412"/>
      <c r="BM1408" s="412"/>
      <c r="BN1408" s="412"/>
      <c r="BO1408" s="412"/>
      <c r="BP1408" s="412"/>
      <c r="BQ1408" s="462"/>
    </row>
    <row r="1409" customFormat="false" ht="14.1" hidden="false" customHeight="true" outlineLevel="0" collapsed="false">
      <c r="A1409" s="41" t="s">
        <v>814</v>
      </c>
      <c r="B1409" s="412" t="s">
        <v>5937</v>
      </c>
      <c r="C1409" s="413" t="s">
        <v>5309</v>
      </c>
      <c r="D1409" s="120" t="s">
        <v>5942</v>
      </c>
      <c r="E1409" s="120" t="s">
        <v>1341</v>
      </c>
      <c r="F1409" s="120" t="s">
        <v>1340</v>
      </c>
      <c r="G1409" s="456"/>
      <c r="H1409" s="427" t="n">
        <v>0.0975</v>
      </c>
      <c r="I1409" s="538" t="n">
        <v>0.095</v>
      </c>
      <c r="J1409" s="428" t="s">
        <v>8166</v>
      </c>
      <c r="K1409" s="412" t="s">
        <v>13365</v>
      </c>
      <c r="L1409" s="412" t="s">
        <v>5624</v>
      </c>
      <c r="M1409" s="120" t="s">
        <v>4686</v>
      </c>
      <c r="N1409" s="457" t="n">
        <v>94541</v>
      </c>
      <c r="O1409" s="505"/>
      <c r="P1409" s="506"/>
      <c r="Q1409" s="506"/>
      <c r="R1409" s="459"/>
      <c r="S1409" s="460"/>
      <c r="T1409" s="461"/>
      <c r="U1409" s="459"/>
      <c r="V1409" s="120"/>
      <c r="W1409" s="120"/>
      <c r="X1409" s="120"/>
      <c r="Y1409" s="120"/>
      <c r="Z1409" s="460"/>
      <c r="AB1409" s="647"/>
      <c r="AC1409" s="641"/>
      <c r="AD1409" s="642"/>
      <c r="AE1409" s="641"/>
      <c r="AF1409" s="641"/>
      <c r="AG1409" s="641"/>
      <c r="AH1409" s="641"/>
      <c r="AI1409" s="641"/>
      <c r="AJ1409" s="643"/>
      <c r="AK1409" s="437" t="s">
        <v>5946</v>
      </c>
      <c r="AL1409" s="507" t="s">
        <v>5946</v>
      </c>
      <c r="AM1409" s="412" t="s">
        <v>13366</v>
      </c>
      <c r="AN1409" s="462"/>
      <c r="AO1409" s="412" t="s">
        <v>5624</v>
      </c>
      <c r="AP1409" s="120" t="s">
        <v>4686</v>
      </c>
      <c r="AQ1409" s="457" t="n">
        <v>94541</v>
      </c>
      <c r="AR1409" s="463" t="s">
        <v>1340</v>
      </c>
      <c r="AS1409" s="441"/>
      <c r="AT1409" s="465"/>
      <c r="AU1409" s="459"/>
      <c r="AV1409" s="466"/>
      <c r="AW1409" s="467"/>
      <c r="AX1409" s="467"/>
      <c r="AY1409" s="467"/>
      <c r="AZ1409" s="467"/>
      <c r="BA1409" s="467"/>
      <c r="BB1409" s="467"/>
      <c r="BC1409" s="467"/>
      <c r="BD1409" s="467"/>
      <c r="BE1409" s="467"/>
      <c r="BF1409" s="467"/>
      <c r="BG1409" s="467"/>
      <c r="BH1409" s="467"/>
      <c r="BI1409" s="467"/>
      <c r="BJ1409" s="467"/>
      <c r="BK1409" s="467"/>
      <c r="BL1409" s="468"/>
      <c r="BM1409" s="468"/>
      <c r="BN1409" s="468"/>
      <c r="BO1409" s="477"/>
      <c r="BP1409" s="412"/>
      <c r="BQ1409" s="462"/>
    </row>
    <row r="1410" customFormat="false" ht="14.1" hidden="false" customHeight="true" outlineLevel="0" collapsed="false">
      <c r="A1410" s="41" t="s">
        <v>2131</v>
      </c>
      <c r="B1410" s="412" t="s">
        <v>5937</v>
      </c>
      <c r="C1410" s="413" t="s">
        <v>5309</v>
      </c>
      <c r="E1410" s="425" t="s">
        <v>2129</v>
      </c>
      <c r="F1410" s="425" t="s">
        <v>2128</v>
      </c>
      <c r="H1410" s="427" t="n">
        <v>0.0925</v>
      </c>
      <c r="I1410" s="427" t="n">
        <v>0.09</v>
      </c>
      <c r="J1410" s="428" t="s">
        <v>6061</v>
      </c>
      <c r="K1410" s="412" t="s">
        <v>13367</v>
      </c>
      <c r="L1410" s="412" t="s">
        <v>5454</v>
      </c>
      <c r="M1410" s="414" t="s">
        <v>4686</v>
      </c>
      <c r="N1410" s="429" t="n">
        <v>95123</v>
      </c>
      <c r="AC1410" s="641"/>
      <c r="AD1410" s="642"/>
      <c r="AE1410" s="641"/>
      <c r="AF1410" s="641"/>
      <c r="AG1410" s="641"/>
      <c r="AH1410" s="641"/>
      <c r="AI1410" s="641"/>
      <c r="AJ1410" s="643"/>
      <c r="AK1410" s="437" t="s">
        <v>5946</v>
      </c>
      <c r="AL1410" s="507" t="s">
        <v>5946</v>
      </c>
      <c r="AM1410" s="412" t="s">
        <v>13367</v>
      </c>
      <c r="AO1410" s="412" t="s">
        <v>5454</v>
      </c>
      <c r="AP1410" s="414" t="s">
        <v>4686</v>
      </c>
      <c r="AQ1410" s="429" t="n">
        <v>95123</v>
      </c>
      <c r="AR1410" s="440" t="s">
        <v>2128</v>
      </c>
      <c r="AS1410" s="441"/>
      <c r="AV1410" s="442"/>
      <c r="AW1410" s="443"/>
      <c r="AX1410" s="443"/>
      <c r="AY1410" s="443"/>
      <c r="AZ1410" s="443"/>
      <c r="BA1410" s="443"/>
      <c r="BB1410" s="443"/>
      <c r="BC1410" s="443"/>
      <c r="BD1410" s="443"/>
      <c r="BE1410" s="443"/>
      <c r="BF1410" s="443"/>
      <c r="BG1410" s="443"/>
      <c r="BH1410" s="443"/>
      <c r="BI1410" s="443"/>
      <c r="BJ1410" s="443"/>
      <c r="BK1410" s="443"/>
      <c r="BL1410" s="412"/>
      <c r="BM1410" s="412"/>
      <c r="BN1410" s="412"/>
      <c r="BO1410" s="477"/>
      <c r="BP1410" s="412"/>
      <c r="BQ1410" s="462"/>
    </row>
    <row r="1411" customFormat="false" ht="14.1" hidden="false" customHeight="true" outlineLevel="0" collapsed="false">
      <c r="A1411" s="41" t="s">
        <v>13368</v>
      </c>
      <c r="B1411" s="412" t="s">
        <v>5937</v>
      </c>
      <c r="C1411" s="413" t="s">
        <v>5309</v>
      </c>
      <c r="E1411" s="425" t="s">
        <v>4302</v>
      </c>
      <c r="F1411" s="425" t="s">
        <v>4301</v>
      </c>
      <c r="H1411" s="427" t="n">
        <v>0.0975</v>
      </c>
      <c r="I1411" s="538" t="n">
        <v>0.095</v>
      </c>
      <c r="J1411" s="428" t="s">
        <v>6963</v>
      </c>
      <c r="K1411" s="412" t="s">
        <v>13369</v>
      </c>
      <c r="L1411" s="412" t="s">
        <v>5436</v>
      </c>
      <c r="M1411" s="414" t="s">
        <v>4686</v>
      </c>
      <c r="N1411" s="429" t="n">
        <v>94579</v>
      </c>
      <c r="AC1411" s="641"/>
      <c r="AD1411" s="642"/>
      <c r="AE1411" s="641"/>
      <c r="AF1411" s="641"/>
      <c r="AG1411" s="641"/>
      <c r="AH1411" s="641"/>
      <c r="AI1411" s="641"/>
      <c r="AJ1411" s="643"/>
      <c r="AK1411" s="437" t="s">
        <v>5946</v>
      </c>
      <c r="AL1411" s="507" t="s">
        <v>5946</v>
      </c>
      <c r="AM1411" s="412" t="s">
        <v>13369</v>
      </c>
      <c r="AO1411" s="412" t="s">
        <v>5436</v>
      </c>
      <c r="AP1411" s="414" t="s">
        <v>4686</v>
      </c>
      <c r="AQ1411" s="429" t="n">
        <v>94579</v>
      </c>
      <c r="AR1411" s="440" t="s">
        <v>4301</v>
      </c>
      <c r="AS1411" s="441"/>
      <c r="AV1411" s="442"/>
      <c r="AW1411" s="443"/>
      <c r="AX1411" s="443"/>
      <c r="AY1411" s="443"/>
      <c r="AZ1411" s="443"/>
      <c r="BA1411" s="443"/>
      <c r="BB1411" s="443"/>
      <c r="BC1411" s="443"/>
      <c r="BD1411" s="443"/>
      <c r="BE1411" s="443"/>
      <c r="BF1411" s="443"/>
      <c r="BG1411" s="443"/>
      <c r="BH1411" s="443"/>
      <c r="BI1411" s="443"/>
      <c r="BJ1411" s="443"/>
      <c r="BK1411" s="443"/>
      <c r="BL1411" s="412"/>
      <c r="BM1411" s="412"/>
      <c r="BN1411" s="412"/>
      <c r="BO1411" s="469"/>
      <c r="BP1411" s="412"/>
      <c r="BQ1411" s="462"/>
    </row>
    <row r="1412" customFormat="false" ht="14.1" hidden="false" customHeight="true" outlineLevel="0" collapsed="false">
      <c r="A1412" s="41" t="s">
        <v>4374</v>
      </c>
      <c r="B1412" s="412" t="s">
        <v>5937</v>
      </c>
      <c r="C1412" s="413" t="s">
        <v>5309</v>
      </c>
      <c r="E1412" s="425" t="s">
        <v>1402</v>
      </c>
      <c r="F1412" s="425" t="s">
        <v>4373</v>
      </c>
      <c r="H1412" s="427" t="n">
        <v>0.08875</v>
      </c>
      <c r="I1412" s="538" t="n">
        <v>0.0813</v>
      </c>
      <c r="J1412" s="428" t="s">
        <v>7393</v>
      </c>
      <c r="K1412" s="412" t="s">
        <v>13370</v>
      </c>
      <c r="L1412" s="412" t="s">
        <v>7393</v>
      </c>
      <c r="M1412" s="414" t="s">
        <v>4686</v>
      </c>
      <c r="N1412" s="429" t="n">
        <v>95482</v>
      </c>
      <c r="U1412" s="509"/>
      <c r="AK1412" s="437" t="s">
        <v>5946</v>
      </c>
      <c r="AL1412" s="507" t="s">
        <v>5946</v>
      </c>
      <c r="AM1412" s="412" t="s">
        <v>13370</v>
      </c>
      <c r="AO1412" s="412" t="s">
        <v>7393</v>
      </c>
      <c r="AP1412" s="414" t="s">
        <v>4686</v>
      </c>
      <c r="AQ1412" s="429" t="n">
        <v>95482</v>
      </c>
      <c r="AR1412" s="440" t="s">
        <v>4373</v>
      </c>
      <c r="AS1412" s="441"/>
      <c r="AV1412" s="442"/>
      <c r="AW1412" s="443"/>
      <c r="AX1412" s="443"/>
      <c r="AY1412" s="443"/>
      <c r="AZ1412" s="443"/>
      <c r="BA1412" s="443"/>
      <c r="BB1412" s="443"/>
      <c r="BC1412" s="443"/>
      <c r="BD1412" s="443"/>
      <c r="BE1412" s="443"/>
      <c r="BF1412" s="443"/>
      <c r="BG1412" s="443"/>
      <c r="BH1412" s="443"/>
      <c r="BI1412" s="443"/>
      <c r="BJ1412" s="443"/>
      <c r="BK1412" s="443"/>
      <c r="BL1412" s="412"/>
      <c r="BM1412" s="412"/>
      <c r="BN1412" s="412"/>
      <c r="BO1412" s="469"/>
      <c r="BP1412" s="412"/>
      <c r="BQ1412" s="462"/>
    </row>
    <row r="1413" customFormat="false" ht="14.1" hidden="false" customHeight="true" outlineLevel="0" collapsed="false">
      <c r="A1413" s="41" t="s">
        <v>3553</v>
      </c>
      <c r="B1413" s="412" t="s">
        <v>5937</v>
      </c>
      <c r="C1413" s="413" t="s">
        <v>5309</v>
      </c>
      <c r="E1413" s="425" t="s">
        <v>636</v>
      </c>
      <c r="F1413" s="425" t="s">
        <v>3551</v>
      </c>
      <c r="G1413" s="426" t="s">
        <v>6278</v>
      </c>
      <c r="H1413" s="427" t="n">
        <v>0.085</v>
      </c>
      <c r="I1413" s="538" t="n">
        <v>0.0875</v>
      </c>
      <c r="J1413" s="428" t="s">
        <v>8285</v>
      </c>
      <c r="K1413" s="412" t="s">
        <v>6279</v>
      </c>
      <c r="L1413" s="412" t="s">
        <v>6280</v>
      </c>
      <c r="M1413" s="414" t="s">
        <v>4686</v>
      </c>
      <c r="N1413" s="429" t="n">
        <v>95521</v>
      </c>
      <c r="AC1413" s="641"/>
      <c r="AD1413" s="642"/>
      <c r="AE1413" s="641"/>
      <c r="AF1413" s="641"/>
      <c r="AG1413" s="641"/>
      <c r="AH1413" s="641"/>
      <c r="AI1413" s="641"/>
      <c r="AJ1413" s="643"/>
      <c r="AK1413" s="437" t="s">
        <v>5946</v>
      </c>
      <c r="AL1413" s="507" t="s">
        <v>5946</v>
      </c>
      <c r="AM1413" s="412" t="s">
        <v>6279</v>
      </c>
      <c r="AO1413" s="412" t="s">
        <v>6280</v>
      </c>
      <c r="AP1413" s="414" t="s">
        <v>4686</v>
      </c>
      <c r="AQ1413" s="429" t="n">
        <v>95521</v>
      </c>
      <c r="AR1413" s="426" t="s">
        <v>6278</v>
      </c>
      <c r="AS1413" s="437"/>
      <c r="AV1413" s="442"/>
      <c r="AW1413" s="443"/>
      <c r="AX1413" s="443"/>
      <c r="AY1413" s="443"/>
      <c r="AZ1413" s="443"/>
      <c r="BA1413" s="443"/>
      <c r="BB1413" s="443"/>
      <c r="BC1413" s="443"/>
      <c r="BD1413" s="443"/>
      <c r="BE1413" s="443"/>
      <c r="BF1413" s="443"/>
      <c r="BG1413" s="443"/>
      <c r="BH1413" s="443"/>
      <c r="BI1413" s="443"/>
      <c r="BJ1413" s="443"/>
      <c r="BK1413" s="443"/>
      <c r="BL1413" s="412"/>
      <c r="BM1413" s="412"/>
      <c r="BN1413" s="412"/>
      <c r="BO1413" s="477"/>
      <c r="BP1413" s="478"/>
    </row>
    <row r="1414" customFormat="false" ht="14.1" hidden="false" customHeight="true" outlineLevel="0" collapsed="false">
      <c r="A1414" s="41" t="s">
        <v>13371</v>
      </c>
      <c r="B1414" s="412" t="s">
        <v>5937</v>
      </c>
      <c r="C1414" s="413" t="s">
        <v>5309</v>
      </c>
      <c r="E1414" s="425" t="s">
        <v>1402</v>
      </c>
      <c r="F1414" s="425" t="s">
        <v>13372</v>
      </c>
      <c r="H1414" s="427" t="n">
        <v>0.085</v>
      </c>
      <c r="I1414" s="538" t="n">
        <v>0.0875</v>
      </c>
      <c r="J1414" s="428" t="s">
        <v>8285</v>
      </c>
      <c r="K1414" s="412" t="s">
        <v>13373</v>
      </c>
      <c r="L1414" s="412" t="s">
        <v>13374</v>
      </c>
      <c r="M1414" s="414" t="s">
        <v>4686</v>
      </c>
      <c r="N1414" s="429" t="n">
        <v>95501</v>
      </c>
      <c r="AC1414" s="645"/>
      <c r="AD1414" s="645"/>
      <c r="AE1414" s="645"/>
      <c r="AF1414" s="645"/>
      <c r="AG1414" s="645"/>
      <c r="AH1414" s="645"/>
      <c r="AI1414" s="645"/>
      <c r="AJ1414" s="498"/>
      <c r="AK1414" s="437" t="s">
        <v>5946</v>
      </c>
      <c r="AL1414" s="507" t="s">
        <v>5946</v>
      </c>
      <c r="AM1414" s="412" t="s">
        <v>13373</v>
      </c>
      <c r="AO1414" s="412" t="s">
        <v>13374</v>
      </c>
      <c r="AP1414" s="414" t="s">
        <v>4686</v>
      </c>
      <c r="AQ1414" s="429" t="n">
        <v>95501</v>
      </c>
      <c r="AR1414" s="440" t="s">
        <v>3551</v>
      </c>
      <c r="AV1414" s="442"/>
      <c r="AW1414" s="443"/>
      <c r="AX1414" s="443"/>
      <c r="AY1414" s="443"/>
      <c r="AZ1414" s="443"/>
      <c r="BA1414" s="443"/>
      <c r="BB1414" s="443"/>
      <c r="BC1414" s="443"/>
      <c r="BD1414" s="443"/>
      <c r="BE1414" s="443"/>
      <c r="BF1414" s="443"/>
      <c r="BG1414" s="443"/>
      <c r="BH1414" s="443"/>
      <c r="BI1414" s="443"/>
      <c r="BJ1414" s="443"/>
      <c r="BK1414" s="443"/>
      <c r="BL1414" s="412"/>
      <c r="BM1414" s="412"/>
      <c r="BN1414" s="412"/>
      <c r="BO1414" s="469"/>
      <c r="BP1414" s="478"/>
    </row>
    <row r="1415" s="462" customFormat="true" ht="14.1" hidden="false" customHeight="true" outlineLevel="0" collapsed="false">
      <c r="A1415" s="41" t="s">
        <v>13375</v>
      </c>
      <c r="B1415" s="412" t="s">
        <v>5937</v>
      </c>
      <c r="C1415" s="413" t="s">
        <v>5309</v>
      </c>
      <c r="D1415" s="414"/>
      <c r="E1415" s="425" t="s">
        <v>1402</v>
      </c>
      <c r="F1415" s="425" t="s">
        <v>13376</v>
      </c>
      <c r="G1415" s="426"/>
      <c r="H1415" s="427" t="n">
        <v>0.08375</v>
      </c>
      <c r="I1415" s="538" t="n">
        <v>0.0863</v>
      </c>
      <c r="J1415" s="428" t="s">
        <v>6303</v>
      </c>
      <c r="K1415" s="412" t="s">
        <v>13377</v>
      </c>
      <c r="L1415" s="412" t="s">
        <v>1532</v>
      </c>
      <c r="M1415" s="414" t="s">
        <v>4686</v>
      </c>
      <c r="N1415" s="429" t="n">
        <v>94590</v>
      </c>
      <c r="O1415" s="593"/>
      <c r="P1415" s="432"/>
      <c r="Q1415" s="432"/>
      <c r="R1415" s="414"/>
      <c r="S1415" s="433"/>
      <c r="T1415" s="434"/>
      <c r="U1415" s="414"/>
      <c r="V1415" s="425"/>
      <c r="W1415" s="425"/>
      <c r="X1415" s="425"/>
      <c r="Y1415" s="425"/>
      <c r="Z1415" s="433"/>
      <c r="AA1415" s="433"/>
      <c r="AB1415" s="435"/>
      <c r="AC1415" s="645"/>
      <c r="AD1415" s="645"/>
      <c r="AE1415" s="645"/>
      <c r="AF1415" s="645"/>
      <c r="AG1415" s="645"/>
      <c r="AH1415" s="645"/>
      <c r="AI1415" s="645"/>
      <c r="AJ1415" s="498"/>
      <c r="AK1415" s="437" t="s">
        <v>5946</v>
      </c>
      <c r="AL1415" s="507" t="s">
        <v>5946</v>
      </c>
      <c r="AM1415" s="412" t="s">
        <v>13377</v>
      </c>
      <c r="AN1415" s="439"/>
      <c r="AO1415" s="412" t="s">
        <v>1532</v>
      </c>
      <c r="AP1415" s="414" t="s">
        <v>4686</v>
      </c>
      <c r="AQ1415" s="429" t="n">
        <v>94590</v>
      </c>
      <c r="AR1415" s="440" t="s">
        <v>13376</v>
      </c>
      <c r="AS1415" s="441"/>
      <c r="AT1415" s="438"/>
      <c r="AU1415" s="414"/>
      <c r="AV1415" s="442"/>
      <c r="AW1415" s="443"/>
      <c r="AX1415" s="443"/>
      <c r="AY1415" s="443"/>
      <c r="AZ1415" s="443"/>
      <c r="BA1415" s="443"/>
      <c r="BB1415" s="443"/>
      <c r="BC1415" s="443"/>
      <c r="BD1415" s="443"/>
      <c r="BE1415" s="443"/>
      <c r="BF1415" s="443"/>
      <c r="BG1415" s="443"/>
      <c r="BH1415" s="443"/>
      <c r="BI1415" s="443"/>
      <c r="BJ1415" s="443"/>
      <c r="BK1415" s="443"/>
      <c r="BL1415" s="412"/>
      <c r="BM1415" s="412"/>
      <c r="BN1415" s="412"/>
      <c r="BO1415" s="412"/>
      <c r="BP1415" s="463"/>
      <c r="BQ1415" s="439"/>
      <c r="ALX1415" s="0"/>
      <c r="ALY1415" s="0"/>
      <c r="ALZ1415" s="0"/>
      <c r="AMA1415" s="0"/>
      <c r="AMB1415" s="0"/>
      <c r="AMC1415" s="0"/>
      <c r="AMD1415" s="0"/>
      <c r="AME1415" s="0"/>
      <c r="AMF1415" s="0"/>
      <c r="AMG1415" s="0"/>
      <c r="AMH1415" s="0"/>
      <c r="AMI1415" s="0"/>
      <c r="AMJ1415" s="0"/>
    </row>
    <row r="1416" s="462" customFormat="true" ht="14.1" hidden="false" customHeight="true" outlineLevel="0" collapsed="false">
      <c r="A1416" s="41" t="s">
        <v>4340</v>
      </c>
      <c r="B1416" s="412" t="s">
        <v>5937</v>
      </c>
      <c r="C1416" s="479" t="s">
        <v>5309</v>
      </c>
      <c r="D1416" s="414"/>
      <c r="E1416" s="480" t="s">
        <v>4339</v>
      </c>
      <c r="F1416" s="480" t="s">
        <v>4338</v>
      </c>
      <c r="G1416" s="480"/>
      <c r="H1416" s="427" t="n">
        <v>0.0925</v>
      </c>
      <c r="I1416" s="427" t="n">
        <v>0.0925</v>
      </c>
      <c r="J1416" s="428" t="s">
        <v>5940</v>
      </c>
      <c r="K1416" s="489" t="s">
        <v>13378</v>
      </c>
      <c r="L1416" s="489" t="s">
        <v>5728</v>
      </c>
      <c r="M1416" s="480" t="s">
        <v>4686</v>
      </c>
      <c r="N1416" s="490" t="n">
        <v>94538</v>
      </c>
      <c r="O1416" s="566"/>
      <c r="P1416" s="490"/>
      <c r="Q1416" s="490"/>
      <c r="R1416" s="491"/>
      <c r="S1416" s="490"/>
      <c r="T1416" s="492"/>
      <c r="U1416" s="491"/>
      <c r="V1416" s="490"/>
      <c r="W1416" s="490"/>
      <c r="X1416" s="490"/>
      <c r="Y1416" s="490"/>
      <c r="Z1416" s="490"/>
      <c r="AA1416" s="433"/>
      <c r="AB1416" s="493"/>
      <c r="AC1416" s="641"/>
      <c r="AD1416" s="642"/>
      <c r="AE1416" s="641"/>
      <c r="AF1416" s="641"/>
      <c r="AG1416" s="641"/>
      <c r="AH1416" s="641"/>
      <c r="AI1416" s="641"/>
      <c r="AJ1416" s="643"/>
      <c r="AK1416" s="437" t="s">
        <v>5946</v>
      </c>
      <c r="AL1416" s="507" t="s">
        <v>5946</v>
      </c>
      <c r="AM1416" s="489" t="s">
        <v>13378</v>
      </c>
      <c r="AN1416" s="494"/>
      <c r="AO1416" s="489" t="s">
        <v>5728</v>
      </c>
      <c r="AP1416" s="480" t="s">
        <v>4686</v>
      </c>
      <c r="AQ1416" s="490" t="n">
        <v>94538</v>
      </c>
      <c r="AR1416" s="489" t="s">
        <v>4338</v>
      </c>
      <c r="AS1416" s="441"/>
      <c r="AT1416" s="495"/>
      <c r="AU1416" s="496"/>
      <c r="AV1416" s="497"/>
      <c r="AW1416" s="497"/>
      <c r="AX1416" s="497"/>
      <c r="AY1416" s="497"/>
      <c r="AZ1416" s="497"/>
      <c r="BA1416" s="497"/>
      <c r="BB1416" s="497"/>
      <c r="BC1416" s="497"/>
      <c r="BD1416" s="497"/>
      <c r="BE1416" s="497"/>
      <c r="BF1416" s="497"/>
      <c r="BG1416" s="497"/>
      <c r="BH1416" s="497"/>
      <c r="BI1416" s="497"/>
      <c r="BJ1416" s="497"/>
      <c r="BK1416" s="497"/>
      <c r="BL1416" s="498"/>
      <c r="BM1416" s="498"/>
      <c r="BN1416" s="498"/>
      <c r="BO1416" s="477"/>
      <c r="BP1416" s="478"/>
      <c r="BQ1416" s="439"/>
      <c r="ALX1416" s="0"/>
      <c r="ALY1416" s="0"/>
      <c r="ALZ1416" s="0"/>
      <c r="AMA1416" s="0"/>
      <c r="AMB1416" s="0"/>
      <c r="AMC1416" s="0"/>
      <c r="AMD1416" s="0"/>
      <c r="AME1416" s="0"/>
      <c r="AMF1416" s="0"/>
      <c r="AMG1416" s="0"/>
      <c r="AMH1416" s="0"/>
      <c r="AMI1416" s="0"/>
      <c r="AMJ1416" s="0"/>
    </row>
    <row r="1417" customFormat="false" ht="14.1" hidden="false" customHeight="true" outlineLevel="0" collapsed="false">
      <c r="A1417" s="41" t="s">
        <v>816</v>
      </c>
      <c r="B1417" s="412" t="s">
        <v>5937</v>
      </c>
      <c r="C1417" s="413" t="s">
        <v>5309</v>
      </c>
      <c r="D1417" s="414" t="s">
        <v>6291</v>
      </c>
      <c r="E1417" s="425" t="s">
        <v>1541</v>
      </c>
      <c r="F1417" s="425" t="s">
        <v>6292</v>
      </c>
      <c r="H1417" s="427" t="n">
        <v>0.0925</v>
      </c>
      <c r="I1417" s="427" t="n">
        <v>0.095</v>
      </c>
      <c r="J1417" s="428" t="s">
        <v>5940</v>
      </c>
      <c r="K1417" s="412" t="s">
        <v>6293</v>
      </c>
      <c r="L1417" s="412" t="s">
        <v>6294</v>
      </c>
      <c r="M1417" s="414" t="s">
        <v>4686</v>
      </c>
      <c r="N1417" s="429" t="n">
        <v>94546</v>
      </c>
      <c r="AC1417" s="645"/>
      <c r="AD1417" s="645"/>
      <c r="AE1417" s="645"/>
      <c r="AF1417" s="645"/>
      <c r="AG1417" s="645"/>
      <c r="AH1417" s="645"/>
      <c r="AI1417" s="645"/>
      <c r="AJ1417" s="498"/>
      <c r="AK1417" s="437" t="s">
        <v>5946</v>
      </c>
      <c r="AL1417" s="507" t="s">
        <v>6295</v>
      </c>
      <c r="AM1417" s="412" t="str">
        <f aca="false">K1417</f>
        <v>2520 Castro Valley Blvd</v>
      </c>
      <c r="AO1417" s="412" t="s">
        <v>6294</v>
      </c>
      <c r="AP1417" s="414" t="s">
        <v>4686</v>
      </c>
      <c r="AQ1417" s="429" t="n">
        <v>94546</v>
      </c>
      <c r="AR1417" s="440" t="s">
        <v>6292</v>
      </c>
      <c r="AV1417" s="442"/>
      <c r="AW1417" s="443"/>
      <c r="AX1417" s="443"/>
      <c r="AY1417" s="443"/>
      <c r="AZ1417" s="443"/>
      <c r="BA1417" s="443"/>
      <c r="BB1417" s="443"/>
      <c r="BC1417" s="443"/>
      <c r="BD1417" s="443"/>
      <c r="BE1417" s="443"/>
      <c r="BF1417" s="443"/>
      <c r="BG1417" s="443"/>
      <c r="BH1417" s="443"/>
      <c r="BI1417" s="443"/>
      <c r="BJ1417" s="443"/>
      <c r="BK1417" s="443"/>
      <c r="BL1417" s="412"/>
      <c r="BM1417" s="412"/>
      <c r="BN1417" s="412"/>
      <c r="BO1417" s="477"/>
      <c r="BP1417" s="478"/>
    </row>
    <row r="1418" customFormat="false" ht="14.1" hidden="false" customHeight="true" outlineLevel="0" collapsed="false">
      <c r="A1418" s="41" t="s">
        <v>1830</v>
      </c>
      <c r="B1418" s="412" t="s">
        <v>5937</v>
      </c>
      <c r="C1418" s="413" t="s">
        <v>5309</v>
      </c>
      <c r="D1418" s="414" t="s">
        <v>6055</v>
      </c>
      <c r="E1418" s="425" t="s">
        <v>1829</v>
      </c>
      <c r="F1418" s="425" t="s">
        <v>1828</v>
      </c>
      <c r="H1418" s="427" t="n">
        <v>0.0875</v>
      </c>
      <c r="I1418" s="427" t="n">
        <v>0.0925</v>
      </c>
      <c r="J1418" s="428" t="s">
        <v>5810</v>
      </c>
      <c r="K1418" s="412" t="s">
        <v>6298</v>
      </c>
      <c r="L1418" s="412" t="s">
        <v>5810</v>
      </c>
      <c r="M1418" s="414" t="s">
        <v>4686</v>
      </c>
      <c r="N1418" s="429" t="n">
        <v>94518</v>
      </c>
      <c r="AK1418" s="437" t="s">
        <v>5946</v>
      </c>
      <c r="AL1418" s="507" t="s">
        <v>6295</v>
      </c>
      <c r="AM1418" s="412" t="s">
        <v>6298</v>
      </c>
      <c r="AO1418" s="412" t="s">
        <v>5810</v>
      </c>
      <c r="AP1418" s="414" t="s">
        <v>4686</v>
      </c>
      <c r="AQ1418" s="429" t="n">
        <v>94518</v>
      </c>
      <c r="AR1418" s="440" t="s">
        <v>1828</v>
      </c>
      <c r="AV1418" s="442"/>
      <c r="AW1418" s="443"/>
      <c r="AX1418" s="443"/>
      <c r="AY1418" s="443"/>
      <c r="AZ1418" s="443"/>
      <c r="BA1418" s="443"/>
      <c r="BB1418" s="443"/>
      <c r="BC1418" s="443"/>
      <c r="BD1418" s="443"/>
      <c r="BE1418" s="443"/>
      <c r="BF1418" s="443"/>
      <c r="BG1418" s="443"/>
      <c r="BH1418" s="443"/>
      <c r="BI1418" s="443"/>
      <c r="BJ1418" s="443"/>
      <c r="BK1418" s="443"/>
      <c r="BL1418" s="412"/>
      <c r="BM1418" s="412"/>
      <c r="BN1418" s="412"/>
      <c r="BO1418" s="412"/>
      <c r="BP1418" s="412"/>
    </row>
    <row r="1419" customFormat="false" ht="14.1" hidden="false" customHeight="true" outlineLevel="0" collapsed="false">
      <c r="A1419" s="41" t="s">
        <v>13379</v>
      </c>
      <c r="B1419" s="412" t="s">
        <v>5937</v>
      </c>
      <c r="C1419" s="413" t="s">
        <v>5309</v>
      </c>
      <c r="D1419" s="414" t="s">
        <v>6532</v>
      </c>
      <c r="E1419" s="425" t="s">
        <v>1524</v>
      </c>
      <c r="F1419" s="425" t="s">
        <v>1990</v>
      </c>
      <c r="H1419" s="427" t="n">
        <v>0.0975</v>
      </c>
      <c r="I1419" s="427" t="n">
        <v>0.095</v>
      </c>
      <c r="J1419" s="428" t="s">
        <v>4731</v>
      </c>
      <c r="K1419" s="412" t="s">
        <v>13380</v>
      </c>
      <c r="L1419" s="412" t="s">
        <v>4731</v>
      </c>
      <c r="M1419" s="414" t="s">
        <v>4686</v>
      </c>
      <c r="N1419" s="429" t="n">
        <v>94560</v>
      </c>
      <c r="O1419" s="640" t="s">
        <v>13381</v>
      </c>
      <c r="AB1419" s="549"/>
      <c r="AK1419" s="437" t="s">
        <v>5946</v>
      </c>
      <c r="AL1419" s="507" t="s">
        <v>6295</v>
      </c>
      <c r="AM1419" s="412" t="s">
        <v>13380</v>
      </c>
      <c r="AO1419" s="412" t="s">
        <v>4731</v>
      </c>
      <c r="AP1419" s="414" t="s">
        <v>4686</v>
      </c>
      <c r="AQ1419" s="429" t="n">
        <v>94560</v>
      </c>
      <c r="AR1419" s="440" t="s">
        <v>1990</v>
      </c>
      <c r="AV1419" s="442"/>
      <c r="AW1419" s="443"/>
      <c r="AX1419" s="443"/>
      <c r="AY1419" s="443"/>
      <c r="AZ1419" s="443"/>
      <c r="BA1419" s="443"/>
      <c r="BB1419" s="443"/>
      <c r="BC1419" s="443"/>
      <c r="BD1419" s="443"/>
      <c r="BE1419" s="443"/>
      <c r="BF1419" s="443"/>
      <c r="BG1419" s="443"/>
      <c r="BH1419" s="443"/>
      <c r="BI1419" s="443"/>
      <c r="BJ1419" s="443"/>
      <c r="BK1419" s="443"/>
      <c r="BL1419" s="412"/>
      <c r="BM1419" s="412"/>
      <c r="BN1419" s="412"/>
      <c r="BO1419" s="412"/>
      <c r="BP1419" s="412"/>
    </row>
    <row r="1420" customFormat="false" ht="14.1" hidden="false" customHeight="true" outlineLevel="0" collapsed="false">
      <c r="A1420" s="41" t="s">
        <v>818</v>
      </c>
      <c r="B1420" s="412" t="s">
        <v>5937</v>
      </c>
      <c r="C1420" s="445" t="s">
        <v>5309</v>
      </c>
      <c r="D1420" s="120" t="s">
        <v>8101</v>
      </c>
      <c r="E1420" s="120" t="s">
        <v>1431</v>
      </c>
      <c r="F1420" s="120" t="s">
        <v>2947</v>
      </c>
      <c r="G1420" s="456"/>
      <c r="H1420" s="427" t="n">
        <v>0.08375</v>
      </c>
      <c r="I1420" s="427" t="n">
        <v>0.08625</v>
      </c>
      <c r="J1420" s="428" t="s">
        <v>6303</v>
      </c>
      <c r="K1420" s="412" t="s">
        <v>13382</v>
      </c>
      <c r="L1420" s="412" t="s">
        <v>5690</v>
      </c>
      <c r="M1420" s="120" t="s">
        <v>4686</v>
      </c>
      <c r="N1420" s="457" t="n">
        <v>94534</v>
      </c>
      <c r="O1420" s="430"/>
      <c r="P1420" s="431"/>
      <c r="Q1420" s="431"/>
      <c r="R1420" s="459"/>
      <c r="S1420" s="460"/>
      <c r="T1420" s="461"/>
      <c r="U1420" s="459"/>
      <c r="V1420" s="120"/>
      <c r="W1420" s="120"/>
      <c r="X1420" s="120"/>
      <c r="Y1420" s="120"/>
      <c r="Z1420" s="460"/>
      <c r="AB1420" s="456"/>
      <c r="AK1420" s="437" t="s">
        <v>5946</v>
      </c>
      <c r="AL1420" s="507" t="s">
        <v>6295</v>
      </c>
      <c r="AM1420" s="412" t="s">
        <v>13382</v>
      </c>
      <c r="AN1420" s="462"/>
      <c r="AO1420" s="412" t="s">
        <v>5690</v>
      </c>
      <c r="AP1420" s="120" t="s">
        <v>4686</v>
      </c>
      <c r="AQ1420" s="457" t="n">
        <v>94534</v>
      </c>
      <c r="AR1420" s="463" t="s">
        <v>2947</v>
      </c>
      <c r="AT1420" s="465"/>
      <c r="AU1420" s="459"/>
      <c r="AV1420" s="466"/>
      <c r="AW1420" s="467"/>
      <c r="AX1420" s="467"/>
      <c r="AY1420" s="467"/>
      <c r="AZ1420" s="467"/>
      <c r="BA1420" s="467"/>
      <c r="BB1420" s="467"/>
      <c r="BC1420" s="467"/>
      <c r="BD1420" s="467"/>
      <c r="BE1420" s="467"/>
      <c r="BF1420" s="467"/>
      <c r="BG1420" s="467"/>
      <c r="BH1420" s="467"/>
      <c r="BI1420" s="467"/>
      <c r="BJ1420" s="467"/>
      <c r="BK1420" s="467"/>
      <c r="BL1420" s="468"/>
      <c r="BM1420" s="468"/>
      <c r="BN1420" s="468"/>
      <c r="BO1420" s="477"/>
      <c r="BP1420" s="478"/>
    </row>
    <row r="1421" customFormat="false" ht="14.1" hidden="false" customHeight="true" outlineLevel="0" collapsed="false">
      <c r="A1421" s="41" t="s">
        <v>3869</v>
      </c>
      <c r="B1421" s="412" t="s">
        <v>5937</v>
      </c>
      <c r="C1421" s="445" t="s">
        <v>5309</v>
      </c>
      <c r="E1421" s="425" t="s">
        <v>2064</v>
      </c>
      <c r="F1421" s="425" t="s">
        <v>3868</v>
      </c>
      <c r="H1421" s="427" t="n">
        <v>0.085</v>
      </c>
      <c r="I1421" s="538" t="n">
        <v>0.0875</v>
      </c>
      <c r="J1421" s="428" t="s">
        <v>5772</v>
      </c>
      <c r="K1421" s="412" t="s">
        <v>13383</v>
      </c>
      <c r="L1421" s="412" t="s">
        <v>4720</v>
      </c>
      <c r="M1421" s="414" t="s">
        <v>4686</v>
      </c>
      <c r="N1421" s="429" t="n">
        <v>94133</v>
      </c>
      <c r="AK1421" s="437" t="s">
        <v>5946</v>
      </c>
      <c r="AL1421" s="507" t="s">
        <v>6295</v>
      </c>
      <c r="AM1421" s="412" t="s">
        <v>13383</v>
      </c>
      <c r="AO1421" s="412" t="s">
        <v>4720</v>
      </c>
      <c r="AP1421" s="414" t="s">
        <v>4686</v>
      </c>
      <c r="AQ1421" s="429" t="n">
        <v>94133</v>
      </c>
      <c r="AR1421" s="440" t="s">
        <v>3868</v>
      </c>
      <c r="AV1421" s="442"/>
      <c r="AW1421" s="443"/>
      <c r="AX1421" s="443"/>
      <c r="AY1421" s="443"/>
      <c r="AZ1421" s="443"/>
      <c r="BA1421" s="443"/>
      <c r="BB1421" s="443"/>
      <c r="BC1421" s="443"/>
      <c r="BD1421" s="443"/>
      <c r="BE1421" s="443"/>
      <c r="BF1421" s="443"/>
      <c r="BG1421" s="443"/>
      <c r="BH1421" s="443"/>
      <c r="BI1421" s="443"/>
      <c r="BJ1421" s="443"/>
      <c r="BK1421" s="443"/>
      <c r="BL1421" s="412"/>
      <c r="BM1421" s="412"/>
      <c r="BN1421" s="412"/>
      <c r="BO1421" s="469"/>
      <c r="BP1421" s="463"/>
    </row>
    <row r="1422" customFormat="false" ht="14.1" hidden="false" customHeight="true" outlineLevel="0" collapsed="false">
      <c r="A1422" s="41" t="s">
        <v>3903</v>
      </c>
      <c r="B1422" s="412" t="s">
        <v>5937</v>
      </c>
      <c r="C1422" s="445" t="s">
        <v>5309</v>
      </c>
      <c r="D1422" s="414" t="s">
        <v>5948</v>
      </c>
      <c r="E1422" s="425" t="s">
        <v>3902</v>
      </c>
      <c r="F1422" s="425" t="s">
        <v>3901</v>
      </c>
      <c r="H1422" s="427" t="n">
        <v>0.0875</v>
      </c>
      <c r="I1422" s="538" t="n">
        <v>0.095</v>
      </c>
      <c r="J1422" s="428" t="s">
        <v>5810</v>
      </c>
      <c r="K1422" s="412" t="s">
        <v>13384</v>
      </c>
      <c r="L1422" s="412" t="s">
        <v>5810</v>
      </c>
      <c r="M1422" s="414" t="s">
        <v>4686</v>
      </c>
      <c r="N1422" s="429" t="n">
        <v>94519</v>
      </c>
      <c r="R1422" s="414" t="s">
        <v>7059</v>
      </c>
      <c r="AK1422" s="437" t="s">
        <v>5946</v>
      </c>
      <c r="AL1422" s="507" t="s">
        <v>6295</v>
      </c>
      <c r="AM1422" s="412" t="s">
        <v>13384</v>
      </c>
      <c r="AO1422" s="412" t="s">
        <v>5810</v>
      </c>
      <c r="AP1422" s="414" t="s">
        <v>4686</v>
      </c>
      <c r="AQ1422" s="429" t="n">
        <v>94519</v>
      </c>
      <c r="AR1422" s="440" t="s">
        <v>3901</v>
      </c>
      <c r="AV1422" s="442"/>
      <c r="AW1422" s="443"/>
      <c r="AX1422" s="443"/>
      <c r="AY1422" s="443" t="s">
        <v>5949</v>
      </c>
      <c r="AZ1422" s="443"/>
      <c r="BA1422" s="443"/>
      <c r="BB1422" s="443"/>
      <c r="BC1422" s="443"/>
      <c r="BD1422" s="443"/>
      <c r="BE1422" s="443"/>
      <c r="BF1422" s="443"/>
      <c r="BG1422" s="443"/>
      <c r="BH1422" s="443"/>
      <c r="BI1422" s="443"/>
      <c r="BJ1422" s="443"/>
      <c r="BK1422" s="443"/>
      <c r="BL1422" s="412"/>
      <c r="BM1422" s="412"/>
      <c r="BN1422" s="412"/>
      <c r="BO1422" s="469"/>
      <c r="BP1422" s="463"/>
      <c r="BQ1422" s="462"/>
    </row>
    <row r="1423" customFormat="false" ht="14.1" hidden="false" customHeight="true" outlineLevel="0" collapsed="false">
      <c r="A1423" s="41" t="s">
        <v>3936</v>
      </c>
      <c r="B1423" s="412" t="s">
        <v>5937</v>
      </c>
      <c r="C1423" s="445" t="s">
        <v>5309</v>
      </c>
      <c r="E1423" s="425" t="s">
        <v>11234</v>
      </c>
      <c r="F1423" s="425" t="s">
        <v>3935</v>
      </c>
      <c r="H1423" s="427" t="n">
        <v>0.085</v>
      </c>
      <c r="I1423" s="538" t="n">
        <v>0.0875</v>
      </c>
      <c r="J1423" s="428" t="s">
        <v>8285</v>
      </c>
      <c r="K1423" s="412" t="s">
        <v>13385</v>
      </c>
      <c r="L1423" s="412" t="s">
        <v>13374</v>
      </c>
      <c r="M1423" s="414" t="s">
        <v>4686</v>
      </c>
      <c r="N1423" s="429" t="n">
        <v>95501</v>
      </c>
      <c r="AK1423" s="437" t="s">
        <v>5946</v>
      </c>
      <c r="AL1423" s="507" t="s">
        <v>6295</v>
      </c>
      <c r="AM1423" s="412" t="s">
        <v>13385</v>
      </c>
      <c r="AO1423" s="412" t="s">
        <v>13374</v>
      </c>
      <c r="AP1423" s="414" t="s">
        <v>4686</v>
      </c>
      <c r="AQ1423" s="429" t="n">
        <v>95501</v>
      </c>
      <c r="AR1423" s="440" t="s">
        <v>3935</v>
      </c>
      <c r="AV1423" s="442"/>
      <c r="AW1423" s="443"/>
      <c r="AX1423" s="443"/>
      <c r="AY1423" s="443"/>
      <c r="AZ1423" s="443"/>
      <c r="BA1423" s="443"/>
      <c r="BB1423" s="443"/>
      <c r="BC1423" s="443"/>
      <c r="BD1423" s="443"/>
      <c r="BE1423" s="443"/>
      <c r="BF1423" s="443"/>
      <c r="BG1423" s="443"/>
      <c r="BH1423" s="443"/>
      <c r="BI1423" s="443"/>
      <c r="BJ1423" s="443"/>
      <c r="BK1423" s="443"/>
      <c r="BL1423" s="412"/>
      <c r="BM1423" s="412"/>
      <c r="BN1423" s="412"/>
      <c r="BO1423" s="469"/>
      <c r="BP1423" s="412"/>
      <c r="BQ1423" s="462"/>
    </row>
    <row r="1424" customFormat="false" ht="14.1" hidden="false" customHeight="true" outlineLevel="0" collapsed="false">
      <c r="A1424" s="41" t="s">
        <v>3971</v>
      </c>
      <c r="B1424" s="412" t="s">
        <v>5937</v>
      </c>
      <c r="C1424" s="445" t="s">
        <v>5309</v>
      </c>
      <c r="E1424" s="425" t="s">
        <v>3970</v>
      </c>
      <c r="F1424" s="425" t="s">
        <v>3969</v>
      </c>
      <c r="H1424" s="427" t="n">
        <v>0.08375</v>
      </c>
      <c r="I1424" s="538" t="n">
        <v>0.0863</v>
      </c>
      <c r="J1424" s="428" t="s">
        <v>6303</v>
      </c>
      <c r="K1424" s="412" t="s">
        <v>13386</v>
      </c>
      <c r="L1424" s="412" t="s">
        <v>5690</v>
      </c>
      <c r="M1424" s="414" t="s">
        <v>4686</v>
      </c>
      <c r="N1424" s="429" t="n">
        <v>94533</v>
      </c>
      <c r="AC1424" s="641"/>
      <c r="AD1424" s="642"/>
      <c r="AE1424" s="641"/>
      <c r="AF1424" s="641"/>
      <c r="AG1424" s="641"/>
      <c r="AH1424" s="641"/>
      <c r="AI1424" s="641"/>
      <c r="AJ1424" s="643"/>
      <c r="AK1424" s="437" t="s">
        <v>5946</v>
      </c>
      <c r="AL1424" s="507" t="s">
        <v>6295</v>
      </c>
      <c r="AM1424" s="412" t="s">
        <v>13386</v>
      </c>
      <c r="AO1424" s="412" t="s">
        <v>5690</v>
      </c>
      <c r="AP1424" s="414" t="s">
        <v>4686</v>
      </c>
      <c r="AQ1424" s="429" t="n">
        <v>94533</v>
      </c>
      <c r="AR1424" s="440" t="s">
        <v>3969</v>
      </c>
      <c r="AV1424" s="442"/>
      <c r="AW1424" s="443"/>
      <c r="AX1424" s="443"/>
      <c r="AY1424" s="443"/>
      <c r="AZ1424" s="443"/>
      <c r="BA1424" s="443"/>
      <c r="BB1424" s="443"/>
      <c r="BC1424" s="443"/>
      <c r="BD1424" s="443"/>
      <c r="BE1424" s="443"/>
      <c r="BF1424" s="443"/>
      <c r="BG1424" s="443"/>
      <c r="BH1424" s="443"/>
      <c r="BI1424" s="443"/>
      <c r="BJ1424" s="443"/>
      <c r="BK1424" s="443"/>
      <c r="BL1424" s="412"/>
      <c r="BM1424" s="412"/>
      <c r="BN1424" s="412"/>
      <c r="BO1424" s="412"/>
      <c r="BP1424" s="412"/>
      <c r="BQ1424" s="462"/>
    </row>
    <row r="1425" customFormat="false" ht="14.1" hidden="false" customHeight="true" outlineLevel="0" collapsed="false">
      <c r="A1425" s="41" t="s">
        <v>4000</v>
      </c>
      <c r="B1425" s="412" t="s">
        <v>5937</v>
      </c>
      <c r="C1425" s="445" t="s">
        <v>5309</v>
      </c>
      <c r="E1425" s="425" t="s">
        <v>2064</v>
      </c>
      <c r="F1425" s="425" t="s">
        <v>3868</v>
      </c>
      <c r="H1425" s="427" t="n">
        <v>0.085</v>
      </c>
      <c r="I1425" s="538" t="n">
        <v>0.0875</v>
      </c>
      <c r="J1425" s="428" t="s">
        <v>5772</v>
      </c>
      <c r="K1425" s="412" t="s">
        <v>13387</v>
      </c>
      <c r="L1425" s="412" t="s">
        <v>4720</v>
      </c>
      <c r="M1425" s="414" t="s">
        <v>4686</v>
      </c>
      <c r="N1425" s="429" t="n">
        <v>94115</v>
      </c>
      <c r="AC1425" s="645"/>
      <c r="AD1425" s="645"/>
      <c r="AE1425" s="645"/>
      <c r="AF1425" s="645"/>
      <c r="AG1425" s="645"/>
      <c r="AH1425" s="645"/>
      <c r="AI1425" s="645"/>
      <c r="AJ1425" s="498"/>
      <c r="AK1425" s="437" t="s">
        <v>5946</v>
      </c>
      <c r="AL1425" s="507" t="s">
        <v>6295</v>
      </c>
      <c r="AM1425" s="412" t="s">
        <v>13387</v>
      </c>
      <c r="AO1425" s="412" t="s">
        <v>4720</v>
      </c>
      <c r="AP1425" s="414" t="s">
        <v>4686</v>
      </c>
      <c r="AQ1425" s="429" t="n">
        <v>94115</v>
      </c>
      <c r="AR1425" s="440" t="s">
        <v>3868</v>
      </c>
      <c r="AS1425" s="441"/>
      <c r="AV1425" s="442"/>
      <c r="AW1425" s="443"/>
      <c r="AX1425" s="443"/>
      <c r="AY1425" s="443"/>
      <c r="AZ1425" s="443"/>
      <c r="BA1425" s="443"/>
      <c r="BB1425" s="443"/>
      <c r="BC1425" s="443"/>
      <c r="BD1425" s="443"/>
      <c r="BE1425" s="443"/>
      <c r="BF1425" s="443"/>
      <c r="BG1425" s="443"/>
      <c r="BH1425" s="443"/>
      <c r="BI1425" s="443"/>
      <c r="BJ1425" s="443"/>
      <c r="BK1425" s="443"/>
      <c r="BL1425" s="412"/>
      <c r="BM1425" s="412"/>
      <c r="BN1425" s="412"/>
      <c r="BO1425" s="412"/>
      <c r="BP1425" s="412"/>
      <c r="BQ1425" s="462"/>
    </row>
    <row r="1426" customFormat="false" ht="13.5" hidden="false" customHeight="true" outlineLevel="0" collapsed="false">
      <c r="A1426" s="41" t="s">
        <v>13388</v>
      </c>
      <c r="B1426" s="412" t="s">
        <v>5937</v>
      </c>
      <c r="C1426" s="445" t="s">
        <v>5309</v>
      </c>
      <c r="E1426" s="425" t="s">
        <v>3820</v>
      </c>
      <c r="F1426" s="425" t="s">
        <v>3819</v>
      </c>
      <c r="H1426" s="427" t="n">
        <v>0.0925</v>
      </c>
      <c r="I1426" s="538" t="n">
        <v>0.0825</v>
      </c>
      <c r="J1426" s="428" t="s">
        <v>13389</v>
      </c>
      <c r="K1426" s="412" t="s">
        <v>13390</v>
      </c>
      <c r="L1426" s="412" t="s">
        <v>8380</v>
      </c>
      <c r="M1426" s="414" t="s">
        <v>4686</v>
      </c>
      <c r="N1426" s="429" t="n">
        <v>95019</v>
      </c>
      <c r="AK1426" s="437" t="s">
        <v>5946</v>
      </c>
      <c r="AL1426" s="507" t="s">
        <v>6295</v>
      </c>
      <c r="AM1426" s="412" t="s">
        <v>13390</v>
      </c>
      <c r="AO1426" s="412" t="s">
        <v>8380</v>
      </c>
      <c r="AP1426" s="414" t="s">
        <v>4686</v>
      </c>
      <c r="AQ1426" s="429" t="n">
        <v>95019</v>
      </c>
      <c r="AR1426" s="440" t="s">
        <v>3819</v>
      </c>
      <c r="AS1426" s="536"/>
      <c r="AV1426" s="442"/>
      <c r="AW1426" s="443"/>
      <c r="AX1426" s="443"/>
      <c r="AY1426" s="443"/>
      <c r="AZ1426" s="443"/>
      <c r="BA1426" s="443"/>
      <c r="BB1426" s="443"/>
      <c r="BC1426" s="443"/>
      <c r="BD1426" s="443"/>
      <c r="BE1426" s="443"/>
      <c r="BF1426" s="443"/>
      <c r="BG1426" s="443"/>
      <c r="BH1426" s="443"/>
      <c r="BI1426" s="443"/>
      <c r="BJ1426" s="443"/>
      <c r="BK1426" s="443"/>
      <c r="BL1426" s="412"/>
      <c r="BM1426" s="412"/>
      <c r="BN1426" s="412"/>
      <c r="BO1426" s="469"/>
      <c r="BP1426" s="463"/>
      <c r="BQ1426" s="462"/>
    </row>
    <row r="1427" customFormat="false" ht="13.5" hidden="false" customHeight="true" outlineLevel="0" collapsed="false">
      <c r="A1427" s="41" t="s">
        <v>4036</v>
      </c>
      <c r="B1427" s="412" t="s">
        <v>5937</v>
      </c>
      <c r="C1427" s="445" t="s">
        <v>5309</v>
      </c>
      <c r="E1427" s="425" t="s">
        <v>4035</v>
      </c>
      <c r="F1427" s="425" t="s">
        <v>4034</v>
      </c>
      <c r="H1427" s="427" t="n">
        <v>0.09</v>
      </c>
      <c r="I1427" s="427" t="n">
        <v>0.0875</v>
      </c>
      <c r="J1427" s="428" t="s">
        <v>6018</v>
      </c>
      <c r="K1427" s="412" t="s">
        <v>13391</v>
      </c>
      <c r="L1427" s="412" t="s">
        <v>5719</v>
      </c>
      <c r="M1427" s="414" t="s">
        <v>4686</v>
      </c>
      <c r="N1427" s="429" t="n">
        <v>94020</v>
      </c>
      <c r="AC1427" s="645"/>
      <c r="AD1427" s="645"/>
      <c r="AE1427" s="645"/>
      <c r="AF1427" s="645"/>
      <c r="AG1427" s="645"/>
      <c r="AH1427" s="645"/>
      <c r="AI1427" s="645"/>
      <c r="AJ1427" s="498"/>
      <c r="AK1427" s="437" t="s">
        <v>5946</v>
      </c>
      <c r="AL1427" s="507" t="s">
        <v>6295</v>
      </c>
      <c r="AM1427" s="412" t="s">
        <v>13391</v>
      </c>
      <c r="AO1427" s="412" t="s">
        <v>5719</v>
      </c>
      <c r="AP1427" s="414" t="s">
        <v>4686</v>
      </c>
      <c r="AQ1427" s="429" t="n">
        <v>94020</v>
      </c>
      <c r="AR1427" s="440" t="s">
        <v>4034</v>
      </c>
      <c r="AS1427" s="540"/>
      <c r="AV1427" s="442"/>
      <c r="AW1427" s="443"/>
      <c r="AX1427" s="443"/>
      <c r="AY1427" s="443"/>
      <c r="AZ1427" s="443"/>
      <c r="BA1427" s="443"/>
      <c r="BB1427" s="443"/>
      <c r="BC1427" s="443"/>
      <c r="BD1427" s="443"/>
      <c r="BE1427" s="443"/>
      <c r="BF1427" s="443"/>
      <c r="BG1427" s="443"/>
      <c r="BH1427" s="443"/>
      <c r="BI1427" s="443"/>
      <c r="BJ1427" s="443"/>
      <c r="BK1427" s="443"/>
      <c r="BL1427" s="412"/>
      <c r="BM1427" s="412"/>
      <c r="BN1427" s="412"/>
      <c r="BO1427" s="412"/>
      <c r="BP1427" s="463"/>
      <c r="BQ1427" s="462"/>
    </row>
    <row r="1428" customFormat="false" ht="14.1" hidden="false" customHeight="true" outlineLevel="0" collapsed="false">
      <c r="A1428" s="41" t="s">
        <v>13392</v>
      </c>
      <c r="B1428" s="412" t="s">
        <v>5937</v>
      </c>
      <c r="C1428" s="445" t="s">
        <v>5309</v>
      </c>
      <c r="D1428" s="414" t="s">
        <v>6870</v>
      </c>
      <c r="E1428" s="425" t="s">
        <v>13393</v>
      </c>
      <c r="F1428" s="425" t="s">
        <v>13394</v>
      </c>
      <c r="H1428" s="427" t="n">
        <v>0.0875</v>
      </c>
      <c r="I1428" s="538" t="n">
        <v>0.09</v>
      </c>
      <c r="J1428" s="428" t="s">
        <v>6140</v>
      </c>
      <c r="K1428" s="412" t="s">
        <v>13395</v>
      </c>
      <c r="L1428" s="412" t="s">
        <v>5805</v>
      </c>
      <c r="M1428" s="414" t="s">
        <v>4686</v>
      </c>
      <c r="N1428" s="429" t="n">
        <v>94019</v>
      </c>
      <c r="AK1428" s="437" t="s">
        <v>5946</v>
      </c>
      <c r="AL1428" s="507" t="s">
        <v>6295</v>
      </c>
      <c r="AM1428" s="412" t="s">
        <v>13395</v>
      </c>
      <c r="AO1428" s="412" t="s">
        <v>5805</v>
      </c>
      <c r="AP1428" s="414" t="s">
        <v>4686</v>
      </c>
      <c r="AQ1428" s="429" t="n">
        <v>94019</v>
      </c>
      <c r="AR1428" s="440" t="s">
        <v>13394</v>
      </c>
      <c r="AS1428" s="437"/>
      <c r="AV1428" s="442" t="n">
        <v>1</v>
      </c>
      <c r="AW1428" s="443"/>
      <c r="AX1428" s="443"/>
      <c r="AY1428" s="443"/>
      <c r="AZ1428" s="443"/>
      <c r="BA1428" s="443"/>
      <c r="BB1428" s="443"/>
      <c r="BC1428" s="443"/>
      <c r="BD1428" s="443"/>
      <c r="BE1428" s="443"/>
      <c r="BF1428" s="443"/>
      <c r="BG1428" s="443"/>
      <c r="BH1428" s="443"/>
      <c r="BI1428" s="443"/>
      <c r="BJ1428" s="443"/>
      <c r="BK1428" s="443"/>
      <c r="BL1428" s="412"/>
      <c r="BM1428" s="412"/>
      <c r="BN1428" s="412"/>
      <c r="BO1428" s="469"/>
      <c r="BP1428" s="463"/>
      <c r="BQ1428" s="462"/>
    </row>
    <row r="1429" customFormat="false" ht="14.1" hidden="false" customHeight="true" outlineLevel="0" collapsed="false">
      <c r="A1429" s="41" t="s">
        <v>13396</v>
      </c>
      <c r="B1429" s="412" t="s">
        <v>5937</v>
      </c>
      <c r="C1429" s="445" t="s">
        <v>5309</v>
      </c>
      <c r="E1429" s="425" t="s">
        <v>10447</v>
      </c>
      <c r="F1429" s="425" t="s">
        <v>1526</v>
      </c>
      <c r="H1429" s="427" t="n">
        <v>0.0925</v>
      </c>
      <c r="I1429" s="538" t="n">
        <v>0.085</v>
      </c>
      <c r="J1429" s="428" t="s">
        <v>11674</v>
      </c>
      <c r="K1429" s="412" t="s">
        <v>13397</v>
      </c>
      <c r="L1429" s="412" t="s">
        <v>8096</v>
      </c>
      <c r="M1429" s="414" t="s">
        <v>4686</v>
      </c>
      <c r="N1429" s="429" t="n">
        <v>95023</v>
      </c>
      <c r="AC1429" s="641"/>
      <c r="AD1429" s="642"/>
      <c r="AE1429" s="641"/>
      <c r="AF1429" s="641"/>
      <c r="AG1429" s="641"/>
      <c r="AH1429" s="641"/>
      <c r="AI1429" s="641"/>
      <c r="AJ1429" s="643"/>
      <c r="AK1429" s="437" t="s">
        <v>5946</v>
      </c>
      <c r="AL1429" s="507" t="s">
        <v>6295</v>
      </c>
      <c r="AM1429" s="412" t="s">
        <v>13397</v>
      </c>
      <c r="AO1429" s="412" t="s">
        <v>8096</v>
      </c>
      <c r="AP1429" s="414" t="s">
        <v>4686</v>
      </c>
      <c r="AQ1429" s="429" t="n">
        <v>95023</v>
      </c>
      <c r="AR1429" s="440" t="s">
        <v>1526</v>
      </c>
      <c r="AS1429" s="536"/>
      <c r="AV1429" s="442"/>
      <c r="AW1429" s="443"/>
      <c r="AX1429" s="443"/>
      <c r="AY1429" s="443"/>
      <c r="AZ1429" s="443"/>
      <c r="BA1429" s="443"/>
      <c r="BB1429" s="443"/>
      <c r="BC1429" s="443"/>
      <c r="BD1429" s="443"/>
      <c r="BE1429" s="443"/>
      <c r="BF1429" s="443"/>
      <c r="BG1429" s="443"/>
      <c r="BH1429" s="443"/>
      <c r="BI1429" s="443"/>
      <c r="BJ1429" s="443"/>
      <c r="BK1429" s="443"/>
      <c r="BL1429" s="412"/>
      <c r="BM1429" s="412"/>
      <c r="BN1429" s="412"/>
      <c r="BO1429" s="469"/>
      <c r="BP1429" s="478"/>
      <c r="BQ1429" s="462"/>
    </row>
    <row r="1430" customFormat="false" ht="14.1" hidden="false" customHeight="true" outlineLevel="0" collapsed="false">
      <c r="A1430" s="41" t="s">
        <v>13398</v>
      </c>
      <c r="B1430" s="412" t="s">
        <v>5937</v>
      </c>
      <c r="C1430" s="445" t="s">
        <v>5309</v>
      </c>
      <c r="E1430" s="425" t="s">
        <v>1402</v>
      </c>
      <c r="F1430" s="425" t="s">
        <v>13399</v>
      </c>
      <c r="H1430" s="427" t="n">
        <v>0.0925</v>
      </c>
      <c r="I1430" s="538" t="n">
        <v>0.095</v>
      </c>
      <c r="J1430" s="428" t="s">
        <v>5940</v>
      </c>
      <c r="K1430" s="412" t="s">
        <v>13400</v>
      </c>
      <c r="L1430" s="412" t="s">
        <v>5817</v>
      </c>
      <c r="M1430" s="414" t="s">
        <v>4686</v>
      </c>
      <c r="N1430" s="429" t="n">
        <v>94550</v>
      </c>
      <c r="AC1430" s="641"/>
      <c r="AD1430" s="642"/>
      <c r="AE1430" s="641"/>
      <c r="AF1430" s="641"/>
      <c r="AG1430" s="641"/>
      <c r="AH1430" s="641"/>
      <c r="AI1430" s="641"/>
      <c r="AJ1430" s="643"/>
      <c r="AK1430" s="437" t="s">
        <v>5946</v>
      </c>
      <c r="AL1430" s="507" t="s">
        <v>6295</v>
      </c>
      <c r="AM1430" s="412" t="s">
        <v>13400</v>
      </c>
      <c r="AO1430" s="412" t="s">
        <v>5817</v>
      </c>
      <c r="AP1430" s="414" t="s">
        <v>4686</v>
      </c>
      <c r="AQ1430" s="429" t="n">
        <v>94550</v>
      </c>
      <c r="AR1430" s="440" t="s">
        <v>13399</v>
      </c>
      <c r="AS1430" s="500"/>
      <c r="AV1430" s="442"/>
      <c r="AW1430" s="443"/>
      <c r="AX1430" s="443"/>
      <c r="AY1430" s="443"/>
      <c r="AZ1430" s="443"/>
      <c r="BA1430" s="443"/>
      <c r="BB1430" s="443"/>
      <c r="BC1430" s="443"/>
      <c r="BD1430" s="443"/>
      <c r="BE1430" s="443"/>
      <c r="BF1430" s="443"/>
      <c r="BG1430" s="443"/>
      <c r="BH1430" s="443"/>
      <c r="BI1430" s="443"/>
      <c r="BJ1430" s="443"/>
      <c r="BK1430" s="443"/>
      <c r="BL1430" s="412"/>
      <c r="BM1430" s="412"/>
      <c r="BN1430" s="412"/>
      <c r="BO1430" s="469"/>
      <c r="BP1430" s="412"/>
      <c r="BQ1430" s="462"/>
    </row>
    <row r="1431" customFormat="false" ht="14.1" hidden="false" customHeight="true" outlineLevel="0" collapsed="false">
      <c r="A1431" s="41" t="s">
        <v>13401</v>
      </c>
      <c r="B1431" s="412" t="s">
        <v>5937</v>
      </c>
      <c r="C1431" s="445" t="s">
        <v>5309</v>
      </c>
      <c r="E1431" s="425" t="s">
        <v>1402</v>
      </c>
      <c r="F1431" s="425" t="s">
        <v>13402</v>
      </c>
      <c r="H1431" s="427" t="n">
        <v>0.09</v>
      </c>
      <c r="I1431" s="427" t="n">
        <v>0.0875</v>
      </c>
      <c r="J1431" s="428" t="s">
        <v>6018</v>
      </c>
      <c r="K1431" s="412" t="s">
        <v>13403</v>
      </c>
      <c r="L1431" s="412" t="s">
        <v>5549</v>
      </c>
      <c r="M1431" s="414" t="s">
        <v>4686</v>
      </c>
      <c r="N1431" s="429" t="n">
        <v>95037</v>
      </c>
      <c r="AK1431" s="437" t="s">
        <v>5946</v>
      </c>
      <c r="AL1431" s="507" t="s">
        <v>6295</v>
      </c>
      <c r="AM1431" s="412" t="s">
        <v>13403</v>
      </c>
      <c r="AO1431" s="412" t="s">
        <v>5549</v>
      </c>
      <c r="AP1431" s="414" t="s">
        <v>4686</v>
      </c>
      <c r="AQ1431" s="429" t="n">
        <v>95037</v>
      </c>
      <c r="AR1431" s="440" t="s">
        <v>13402</v>
      </c>
      <c r="AS1431" s="500"/>
      <c r="AV1431" s="442"/>
      <c r="AW1431" s="443"/>
      <c r="AX1431" s="443"/>
      <c r="AY1431" s="443"/>
      <c r="AZ1431" s="443"/>
      <c r="BA1431" s="443"/>
      <c r="BB1431" s="443"/>
      <c r="BC1431" s="443"/>
      <c r="BD1431" s="443"/>
      <c r="BE1431" s="443"/>
      <c r="BF1431" s="443"/>
      <c r="BG1431" s="443"/>
      <c r="BH1431" s="443"/>
      <c r="BI1431" s="443"/>
      <c r="BJ1431" s="443"/>
      <c r="BK1431" s="443"/>
      <c r="BL1431" s="412"/>
      <c r="BM1431" s="412"/>
      <c r="BN1431" s="412"/>
      <c r="BO1431" s="477"/>
      <c r="BP1431" s="412"/>
      <c r="BQ1431" s="462"/>
    </row>
    <row r="1432" customFormat="false" ht="14.1" hidden="false" customHeight="true" outlineLevel="0" collapsed="false">
      <c r="A1432" s="41" t="s">
        <v>13404</v>
      </c>
      <c r="B1432" s="412" t="s">
        <v>5937</v>
      </c>
      <c r="C1432" s="445" t="s">
        <v>5309</v>
      </c>
      <c r="E1432" s="425" t="s">
        <v>10429</v>
      </c>
      <c r="F1432" s="425" t="s">
        <v>13405</v>
      </c>
      <c r="H1432" s="427" t="n">
        <v>0.0825</v>
      </c>
      <c r="I1432" s="538" t="n">
        <v>0.0825</v>
      </c>
      <c r="J1432" s="428" t="s">
        <v>5980</v>
      </c>
      <c r="K1432" s="412" t="s">
        <v>13406</v>
      </c>
      <c r="L1432" s="412" t="s">
        <v>4773</v>
      </c>
      <c r="M1432" s="414" t="s">
        <v>4686</v>
      </c>
      <c r="N1432" s="429" t="n">
        <v>94954</v>
      </c>
      <c r="R1432" s="414" t="s">
        <v>1968</v>
      </c>
      <c r="AK1432" s="437" t="s">
        <v>5946</v>
      </c>
      <c r="AL1432" s="507" t="s">
        <v>6295</v>
      </c>
      <c r="AM1432" s="412" t="s">
        <v>13406</v>
      </c>
      <c r="AO1432" s="412" t="s">
        <v>4773</v>
      </c>
      <c r="AP1432" s="414" t="s">
        <v>4686</v>
      </c>
      <c r="AQ1432" s="429" t="n">
        <v>94954</v>
      </c>
      <c r="AR1432" s="440" t="s">
        <v>13405</v>
      </c>
      <c r="AS1432" s="536"/>
      <c r="AV1432" s="442"/>
      <c r="AW1432" s="443"/>
      <c r="AX1432" s="443"/>
      <c r="AY1432" s="443"/>
      <c r="AZ1432" s="443"/>
      <c r="BA1432" s="443"/>
      <c r="BB1432" s="443"/>
      <c r="BC1432" s="443"/>
      <c r="BD1432" s="443"/>
      <c r="BE1432" s="443"/>
      <c r="BF1432" s="443"/>
      <c r="BG1432" s="443"/>
      <c r="BH1432" s="443"/>
      <c r="BI1432" s="443"/>
      <c r="BJ1432" s="443"/>
      <c r="BK1432" s="443"/>
      <c r="BL1432" s="412"/>
      <c r="BM1432" s="412"/>
      <c r="BN1432" s="412"/>
      <c r="BO1432" s="412"/>
      <c r="BP1432" s="478"/>
      <c r="BQ1432" s="462"/>
    </row>
    <row r="1433" customFormat="false" ht="14.1" hidden="false" customHeight="true" outlineLevel="0" collapsed="false">
      <c r="A1433" s="41" t="s">
        <v>13407</v>
      </c>
      <c r="B1433" s="412" t="s">
        <v>5937</v>
      </c>
      <c r="C1433" s="445" t="s">
        <v>5309</v>
      </c>
      <c r="E1433" s="425" t="s">
        <v>13408</v>
      </c>
      <c r="F1433" s="425" t="s">
        <v>13409</v>
      </c>
      <c r="H1433" s="427" t="n">
        <v>0.0925</v>
      </c>
      <c r="I1433" s="538" t="n">
        <v>0.09</v>
      </c>
      <c r="J1433" s="428" t="s">
        <v>6337</v>
      </c>
      <c r="K1433" s="412" t="s">
        <v>13410</v>
      </c>
      <c r="L1433" s="412" t="s">
        <v>5362</v>
      </c>
      <c r="M1433" s="414" t="s">
        <v>4686</v>
      </c>
      <c r="N1433" s="429" t="n">
        <v>94063</v>
      </c>
      <c r="AK1433" s="437" t="s">
        <v>5946</v>
      </c>
      <c r="AL1433" s="507" t="s">
        <v>6295</v>
      </c>
      <c r="AM1433" s="412" t="s">
        <v>13410</v>
      </c>
      <c r="AO1433" s="412" t="s">
        <v>5362</v>
      </c>
      <c r="AP1433" s="414" t="s">
        <v>4686</v>
      </c>
      <c r="AQ1433" s="429" t="n">
        <v>94063</v>
      </c>
      <c r="AR1433" s="440" t="s">
        <v>13409</v>
      </c>
      <c r="AS1433" s="536"/>
      <c r="AV1433" s="442"/>
      <c r="AW1433" s="443"/>
      <c r="AX1433" s="443"/>
      <c r="AY1433" s="443"/>
      <c r="AZ1433" s="443"/>
      <c r="BA1433" s="443"/>
      <c r="BB1433" s="443"/>
      <c r="BC1433" s="443"/>
      <c r="BD1433" s="443"/>
      <c r="BE1433" s="443"/>
      <c r="BF1433" s="443"/>
      <c r="BG1433" s="443"/>
      <c r="BH1433" s="443"/>
      <c r="BI1433" s="443"/>
      <c r="BJ1433" s="443"/>
      <c r="BK1433" s="443"/>
      <c r="BL1433" s="412"/>
      <c r="BM1433" s="412"/>
      <c r="BN1433" s="412"/>
      <c r="BO1433" s="412"/>
      <c r="BP1433" s="478"/>
    </row>
    <row r="1434" customFormat="false" ht="14.1" hidden="false" customHeight="true" outlineLevel="0" collapsed="false">
      <c r="A1434" s="41" t="s">
        <v>1339</v>
      </c>
      <c r="B1434" s="412" t="s">
        <v>5937</v>
      </c>
      <c r="C1434" s="445" t="s">
        <v>5309</v>
      </c>
      <c r="E1434" s="425" t="s">
        <v>1338</v>
      </c>
      <c r="F1434" s="425" t="s">
        <v>1337</v>
      </c>
      <c r="H1434" s="427" t="n">
        <v>0.0775</v>
      </c>
      <c r="I1434" s="538" t="n">
        <v>0.08</v>
      </c>
      <c r="J1434" s="428" t="s">
        <v>13411</v>
      </c>
      <c r="K1434" s="412" t="s">
        <v>13412</v>
      </c>
      <c r="L1434" s="412" t="s">
        <v>13413</v>
      </c>
      <c r="M1434" s="414" t="s">
        <v>4686</v>
      </c>
      <c r="N1434" s="429" t="n">
        <v>95366</v>
      </c>
      <c r="AK1434" s="437" t="s">
        <v>5946</v>
      </c>
      <c r="AL1434" s="507" t="s">
        <v>6295</v>
      </c>
      <c r="AM1434" s="412" t="s">
        <v>13412</v>
      </c>
      <c r="AO1434" s="412" t="s">
        <v>13413</v>
      </c>
      <c r="AP1434" s="414" t="s">
        <v>4686</v>
      </c>
      <c r="AQ1434" s="429" t="n">
        <v>95366</v>
      </c>
      <c r="AR1434" s="440" t="s">
        <v>1337</v>
      </c>
      <c r="AS1434" s="536"/>
      <c r="AV1434" s="442"/>
      <c r="AW1434" s="443"/>
      <c r="AX1434" s="443"/>
      <c r="AY1434" s="443"/>
      <c r="AZ1434" s="443"/>
      <c r="BA1434" s="443"/>
      <c r="BB1434" s="443"/>
      <c r="BC1434" s="443"/>
      <c r="BD1434" s="443"/>
      <c r="BE1434" s="443"/>
      <c r="BF1434" s="443"/>
      <c r="BG1434" s="443"/>
      <c r="BH1434" s="443"/>
      <c r="BI1434" s="443"/>
      <c r="BJ1434" s="443"/>
      <c r="BK1434" s="443"/>
      <c r="BL1434" s="412"/>
      <c r="BM1434" s="412"/>
      <c r="BN1434" s="412"/>
      <c r="BO1434" s="477"/>
      <c r="BP1434" s="463"/>
      <c r="BQ1434" s="462"/>
    </row>
    <row r="1435" customFormat="false" ht="14.1" hidden="false" customHeight="true" outlineLevel="0" collapsed="false">
      <c r="A1435" s="41" t="s">
        <v>1437</v>
      </c>
      <c r="B1435" s="412" t="s">
        <v>5937</v>
      </c>
      <c r="C1435" s="445" t="s">
        <v>5309</v>
      </c>
      <c r="E1435" s="425" t="s">
        <v>1402</v>
      </c>
      <c r="F1435" s="425" t="s">
        <v>1436</v>
      </c>
      <c r="H1435" s="427" t="n">
        <v>0.0925</v>
      </c>
      <c r="I1435" s="538" t="n">
        <v>0.09</v>
      </c>
      <c r="J1435" s="428" t="s">
        <v>6337</v>
      </c>
      <c r="K1435" s="412" t="s">
        <v>13414</v>
      </c>
      <c r="L1435" s="412" t="s">
        <v>5362</v>
      </c>
      <c r="M1435" s="414" t="s">
        <v>4686</v>
      </c>
      <c r="N1435" s="429" t="n">
        <v>94061</v>
      </c>
      <c r="AC1435" s="641"/>
      <c r="AD1435" s="642"/>
      <c r="AE1435" s="641"/>
      <c r="AF1435" s="641"/>
      <c r="AG1435" s="641"/>
      <c r="AH1435" s="641"/>
      <c r="AI1435" s="641"/>
      <c r="AJ1435" s="643"/>
      <c r="AK1435" s="437" t="s">
        <v>5946</v>
      </c>
      <c r="AL1435" s="507" t="s">
        <v>6295</v>
      </c>
      <c r="AM1435" s="412" t="s">
        <v>13414</v>
      </c>
      <c r="AO1435" s="412" t="s">
        <v>5362</v>
      </c>
      <c r="AP1435" s="414" t="s">
        <v>4686</v>
      </c>
      <c r="AQ1435" s="429" t="n">
        <v>94061</v>
      </c>
      <c r="AR1435" s="440" t="s">
        <v>1436</v>
      </c>
      <c r="AS1435" s="536"/>
      <c r="AV1435" s="442"/>
      <c r="AW1435" s="443"/>
      <c r="AX1435" s="443"/>
      <c r="AY1435" s="443"/>
      <c r="AZ1435" s="443"/>
      <c r="BA1435" s="443"/>
      <c r="BB1435" s="443"/>
      <c r="BC1435" s="443"/>
      <c r="BD1435" s="443"/>
      <c r="BE1435" s="443"/>
      <c r="BF1435" s="443"/>
      <c r="BG1435" s="443"/>
      <c r="BH1435" s="443"/>
      <c r="BI1435" s="443"/>
      <c r="BJ1435" s="443"/>
      <c r="BK1435" s="443"/>
      <c r="BL1435" s="412"/>
      <c r="BM1435" s="412"/>
      <c r="BN1435" s="412"/>
      <c r="BO1435" s="477"/>
      <c r="BP1435" s="463"/>
      <c r="BQ1435" s="462"/>
    </row>
    <row r="1436" customFormat="false" ht="14.1" hidden="false" customHeight="true" outlineLevel="0" collapsed="false">
      <c r="A1436" s="41" t="s">
        <v>1528</v>
      </c>
      <c r="B1436" s="412" t="s">
        <v>5937</v>
      </c>
      <c r="C1436" s="445" t="s">
        <v>5309</v>
      </c>
      <c r="E1436" s="425" t="s">
        <v>1527</v>
      </c>
      <c r="F1436" s="425" t="s">
        <v>1526</v>
      </c>
      <c r="H1436" s="427" t="n">
        <v>0.0925</v>
      </c>
      <c r="I1436" s="538" t="n">
        <v>0.0913</v>
      </c>
      <c r="J1436" s="428" t="s">
        <v>5448</v>
      </c>
      <c r="K1436" s="412" t="s">
        <v>13415</v>
      </c>
      <c r="L1436" s="412" t="s">
        <v>5448</v>
      </c>
      <c r="M1436" s="414" t="s">
        <v>4686</v>
      </c>
      <c r="N1436" s="429" t="n">
        <v>93906</v>
      </c>
      <c r="AK1436" s="437" t="s">
        <v>5946</v>
      </c>
      <c r="AL1436" s="507" t="s">
        <v>6295</v>
      </c>
      <c r="AM1436" s="412" t="s">
        <v>13415</v>
      </c>
      <c r="AO1436" s="412" t="s">
        <v>5448</v>
      </c>
      <c r="AP1436" s="414" t="s">
        <v>4686</v>
      </c>
      <c r="AQ1436" s="429" t="n">
        <v>93906</v>
      </c>
      <c r="AR1436" s="440" t="s">
        <v>1526</v>
      </c>
      <c r="AS1436" s="500"/>
      <c r="AV1436" s="442"/>
      <c r="AW1436" s="443"/>
      <c r="AX1436" s="443"/>
      <c r="AY1436" s="443"/>
      <c r="AZ1436" s="443"/>
      <c r="BA1436" s="443"/>
      <c r="BB1436" s="443"/>
      <c r="BC1436" s="443"/>
      <c r="BD1436" s="443"/>
      <c r="BE1436" s="443"/>
      <c r="BF1436" s="443"/>
      <c r="BG1436" s="443"/>
      <c r="BH1436" s="443"/>
      <c r="BI1436" s="443"/>
      <c r="BJ1436" s="443"/>
      <c r="BK1436" s="443"/>
      <c r="BL1436" s="412"/>
      <c r="BM1436" s="412"/>
      <c r="BN1436" s="412"/>
      <c r="BO1436" s="469"/>
      <c r="BP1436" s="463"/>
      <c r="BQ1436" s="462"/>
    </row>
    <row r="1437" customFormat="false" ht="14.1" hidden="false" customHeight="true" outlineLevel="0" collapsed="false">
      <c r="A1437" s="41" t="s">
        <v>1619</v>
      </c>
      <c r="B1437" s="412" t="s">
        <v>5937</v>
      </c>
      <c r="C1437" s="445" t="s">
        <v>5309</v>
      </c>
      <c r="E1437" s="425" t="s">
        <v>1618</v>
      </c>
      <c r="F1437" s="425" t="s">
        <v>1617</v>
      </c>
      <c r="H1437" s="427" t="n">
        <v>0.0925</v>
      </c>
      <c r="I1437" s="427" t="n">
        <v>0.09</v>
      </c>
      <c r="J1437" s="428" t="s">
        <v>6061</v>
      </c>
      <c r="K1437" s="412" t="s">
        <v>13416</v>
      </c>
      <c r="L1437" s="412" t="s">
        <v>5454</v>
      </c>
      <c r="M1437" s="414" t="s">
        <v>4686</v>
      </c>
      <c r="N1437" s="429" t="n">
        <v>95116</v>
      </c>
      <c r="AK1437" s="437" t="s">
        <v>5946</v>
      </c>
      <c r="AL1437" s="507" t="s">
        <v>6295</v>
      </c>
      <c r="AM1437" s="412" t="s">
        <v>13416</v>
      </c>
      <c r="AO1437" s="412" t="s">
        <v>5454</v>
      </c>
      <c r="AP1437" s="414" t="s">
        <v>4686</v>
      </c>
      <c r="AQ1437" s="429" t="n">
        <v>95116</v>
      </c>
      <c r="AR1437" s="440" t="s">
        <v>1617</v>
      </c>
      <c r="AS1437" s="536"/>
      <c r="AV1437" s="442"/>
      <c r="AW1437" s="443"/>
      <c r="AX1437" s="443"/>
      <c r="AY1437" s="443"/>
      <c r="AZ1437" s="443"/>
      <c r="BA1437" s="443"/>
      <c r="BB1437" s="443"/>
      <c r="BC1437" s="443"/>
      <c r="BD1437" s="443"/>
      <c r="BE1437" s="443"/>
      <c r="BF1437" s="443"/>
      <c r="BG1437" s="443"/>
      <c r="BH1437" s="443"/>
      <c r="BI1437" s="443"/>
      <c r="BJ1437" s="443"/>
      <c r="BK1437" s="443"/>
      <c r="BL1437" s="412"/>
      <c r="BM1437" s="412"/>
      <c r="BN1437" s="412"/>
      <c r="BO1437" s="469"/>
      <c r="BP1437" s="478"/>
      <c r="BQ1437" s="462"/>
    </row>
    <row r="1438" customFormat="false" ht="14.1" hidden="false" customHeight="true" outlineLevel="0" collapsed="false">
      <c r="A1438" s="41" t="s">
        <v>1713</v>
      </c>
      <c r="B1438" s="412" t="s">
        <v>5937</v>
      </c>
      <c r="C1438" s="445" t="s">
        <v>5309</v>
      </c>
      <c r="E1438" s="425" t="s">
        <v>1712</v>
      </c>
      <c r="F1438" s="425" t="s">
        <v>1617</v>
      </c>
      <c r="H1438" s="427" t="n">
        <v>0.0925</v>
      </c>
      <c r="I1438" s="427" t="n">
        <v>0.09</v>
      </c>
      <c r="J1438" s="428" t="s">
        <v>6061</v>
      </c>
      <c r="K1438" s="412" t="s">
        <v>13417</v>
      </c>
      <c r="L1438" s="412" t="s">
        <v>5454</v>
      </c>
      <c r="M1438" s="414" t="s">
        <v>4686</v>
      </c>
      <c r="N1438" s="429" t="n">
        <v>95125</v>
      </c>
      <c r="AC1438" s="641"/>
      <c r="AD1438" s="642"/>
      <c r="AE1438" s="641"/>
      <c r="AF1438" s="641"/>
      <c r="AG1438" s="641"/>
      <c r="AH1438" s="641"/>
      <c r="AI1438" s="641"/>
      <c r="AJ1438" s="643"/>
      <c r="AK1438" s="437" t="s">
        <v>5946</v>
      </c>
      <c r="AL1438" s="507" t="s">
        <v>6295</v>
      </c>
      <c r="AM1438" s="412" t="s">
        <v>13417</v>
      </c>
      <c r="AO1438" s="412" t="s">
        <v>5454</v>
      </c>
      <c r="AP1438" s="414" t="s">
        <v>4686</v>
      </c>
      <c r="AQ1438" s="429" t="n">
        <v>95125</v>
      </c>
      <c r="AR1438" s="440" t="s">
        <v>1617</v>
      </c>
      <c r="AS1438" s="536"/>
      <c r="AV1438" s="442"/>
      <c r="AW1438" s="443"/>
      <c r="AX1438" s="443"/>
      <c r="AY1438" s="443"/>
      <c r="AZ1438" s="443"/>
      <c r="BA1438" s="443"/>
      <c r="BB1438" s="443"/>
      <c r="BC1438" s="443"/>
      <c r="BD1438" s="443"/>
      <c r="BE1438" s="443"/>
      <c r="BF1438" s="443"/>
      <c r="BG1438" s="443"/>
      <c r="BH1438" s="443"/>
      <c r="BI1438" s="443"/>
      <c r="BJ1438" s="443"/>
      <c r="BK1438" s="443"/>
      <c r="BL1438" s="412"/>
      <c r="BM1438" s="412"/>
      <c r="BN1438" s="412"/>
      <c r="BO1438" s="469"/>
      <c r="BP1438" s="478"/>
      <c r="BQ1438" s="462"/>
    </row>
    <row r="1439" customFormat="false" ht="14.1" hidden="false" customHeight="true" outlineLevel="0" collapsed="false">
      <c r="A1439" s="41" t="s">
        <v>1803</v>
      </c>
      <c r="B1439" s="412" t="s">
        <v>5937</v>
      </c>
      <c r="C1439" s="445" t="s">
        <v>5309</v>
      </c>
      <c r="E1439" s="425" t="s">
        <v>1712</v>
      </c>
      <c r="F1439" s="425" t="s">
        <v>1802</v>
      </c>
      <c r="H1439" s="427" t="n">
        <v>0.0925</v>
      </c>
      <c r="I1439" s="427" t="n">
        <v>0.09</v>
      </c>
      <c r="J1439" s="428" t="s">
        <v>6061</v>
      </c>
      <c r="K1439" s="412" t="s">
        <v>13418</v>
      </c>
      <c r="L1439" s="412" t="s">
        <v>5454</v>
      </c>
      <c r="M1439" s="414" t="s">
        <v>4686</v>
      </c>
      <c r="N1439" s="429" t="n">
        <v>95124</v>
      </c>
      <c r="AK1439" s="437" t="s">
        <v>5946</v>
      </c>
      <c r="AL1439" s="507" t="s">
        <v>6295</v>
      </c>
      <c r="AM1439" s="412" t="s">
        <v>13418</v>
      </c>
      <c r="AO1439" s="412" t="s">
        <v>5454</v>
      </c>
      <c r="AP1439" s="414" t="s">
        <v>4686</v>
      </c>
      <c r="AQ1439" s="429" t="n">
        <v>95124</v>
      </c>
      <c r="AR1439" s="440" t="s">
        <v>1802</v>
      </c>
      <c r="AS1439" s="500"/>
      <c r="AV1439" s="442"/>
      <c r="AW1439" s="443"/>
      <c r="AX1439" s="443"/>
      <c r="AY1439" s="443"/>
      <c r="AZ1439" s="443"/>
      <c r="BA1439" s="443"/>
      <c r="BB1439" s="443"/>
      <c r="BC1439" s="443"/>
      <c r="BD1439" s="443"/>
      <c r="BE1439" s="443"/>
      <c r="BF1439" s="443"/>
      <c r="BG1439" s="443"/>
      <c r="BH1439" s="443"/>
      <c r="BI1439" s="443"/>
      <c r="BJ1439" s="443"/>
      <c r="BK1439" s="443"/>
      <c r="BL1439" s="412"/>
      <c r="BM1439" s="412"/>
      <c r="BN1439" s="412"/>
      <c r="BO1439" s="477"/>
      <c r="BP1439" s="478"/>
      <c r="BQ1439" s="462"/>
    </row>
    <row r="1440" customFormat="false" ht="14.1" hidden="false" customHeight="true" outlineLevel="0" collapsed="false">
      <c r="A1440" s="41" t="s">
        <v>1890</v>
      </c>
      <c r="B1440" s="412" t="s">
        <v>5937</v>
      </c>
      <c r="C1440" s="445" t="s">
        <v>5309</v>
      </c>
      <c r="E1440" s="425" t="s">
        <v>1712</v>
      </c>
      <c r="F1440" s="425" t="s">
        <v>1889</v>
      </c>
      <c r="H1440" s="427" t="n">
        <v>0.09</v>
      </c>
      <c r="I1440" s="427" t="n">
        <v>0.0825</v>
      </c>
      <c r="J1440" s="428" t="s">
        <v>6126</v>
      </c>
      <c r="K1440" s="412" t="s">
        <v>13419</v>
      </c>
      <c r="L1440" s="412" t="s">
        <v>5442</v>
      </c>
      <c r="M1440" s="414" t="s">
        <v>4686</v>
      </c>
      <c r="N1440" s="429" t="n">
        <v>95405</v>
      </c>
      <c r="AC1440" s="641"/>
      <c r="AD1440" s="642"/>
      <c r="AE1440" s="641"/>
      <c r="AF1440" s="776"/>
      <c r="AG1440" s="641"/>
      <c r="AH1440" s="641"/>
      <c r="AI1440" s="641"/>
      <c r="AJ1440" s="643"/>
      <c r="AK1440" s="437" t="s">
        <v>5946</v>
      </c>
      <c r="AL1440" s="507" t="s">
        <v>6295</v>
      </c>
      <c r="AM1440" s="412" t="s">
        <v>13419</v>
      </c>
      <c r="AO1440" s="412" t="s">
        <v>5442</v>
      </c>
      <c r="AP1440" s="414" t="s">
        <v>4686</v>
      </c>
      <c r="AQ1440" s="429" t="n">
        <v>95405</v>
      </c>
      <c r="AR1440" s="440" t="s">
        <v>1889</v>
      </c>
      <c r="AS1440" s="536"/>
      <c r="AV1440" s="442"/>
      <c r="AW1440" s="443"/>
      <c r="AX1440" s="443"/>
      <c r="AY1440" s="443"/>
      <c r="AZ1440" s="443"/>
      <c r="BA1440" s="443"/>
      <c r="BB1440" s="443"/>
      <c r="BC1440" s="443"/>
      <c r="BD1440" s="443"/>
      <c r="BE1440" s="443"/>
      <c r="BF1440" s="443"/>
      <c r="BG1440" s="443"/>
      <c r="BH1440" s="443"/>
      <c r="BI1440" s="443"/>
      <c r="BJ1440" s="443"/>
      <c r="BK1440" s="443"/>
      <c r="BL1440" s="412"/>
      <c r="BM1440" s="412"/>
      <c r="BN1440" s="412"/>
      <c r="BO1440" s="477"/>
      <c r="BP1440" s="478"/>
      <c r="BQ1440" s="462"/>
    </row>
    <row r="1441" customFormat="false" ht="14.1" hidden="false" customHeight="true" outlineLevel="0" collapsed="false">
      <c r="A1441" s="41" t="s">
        <v>1969</v>
      </c>
      <c r="B1441" s="412" t="s">
        <v>5937</v>
      </c>
      <c r="C1441" s="445" t="s">
        <v>5309</v>
      </c>
      <c r="E1441" s="425" t="s">
        <v>1968</v>
      </c>
      <c r="F1441" s="425" t="s">
        <v>1889</v>
      </c>
      <c r="H1441" s="427" t="n">
        <v>0.09</v>
      </c>
      <c r="I1441" s="427" t="n">
        <v>0.0825</v>
      </c>
      <c r="J1441" s="428" t="s">
        <v>6126</v>
      </c>
      <c r="K1441" s="412" t="s">
        <v>13420</v>
      </c>
      <c r="L1441" s="412" t="s">
        <v>5442</v>
      </c>
      <c r="M1441" s="414" t="s">
        <v>4686</v>
      </c>
      <c r="N1441" s="429" t="n">
        <v>95407</v>
      </c>
      <c r="AC1441" s="641"/>
      <c r="AD1441" s="642"/>
      <c r="AE1441" s="641"/>
      <c r="AF1441" s="641"/>
      <c r="AG1441" s="641"/>
      <c r="AH1441" s="641"/>
      <c r="AI1441" s="641"/>
      <c r="AJ1441" s="643"/>
      <c r="AK1441" s="437" t="s">
        <v>5946</v>
      </c>
      <c r="AL1441" s="507" t="s">
        <v>6295</v>
      </c>
      <c r="AM1441" s="412" t="s">
        <v>13420</v>
      </c>
      <c r="AO1441" s="412" t="s">
        <v>5442</v>
      </c>
      <c r="AP1441" s="414" t="s">
        <v>4686</v>
      </c>
      <c r="AQ1441" s="429" t="n">
        <v>95407</v>
      </c>
      <c r="AR1441" s="440" t="s">
        <v>1889</v>
      </c>
      <c r="AS1441" s="500"/>
      <c r="AV1441" s="442"/>
      <c r="AW1441" s="443"/>
      <c r="AX1441" s="443"/>
      <c r="AY1441" s="443"/>
      <c r="AZ1441" s="443"/>
      <c r="BA1441" s="443"/>
      <c r="BB1441" s="443"/>
      <c r="BC1441" s="443"/>
      <c r="BD1441" s="443"/>
      <c r="BE1441" s="443"/>
      <c r="BF1441" s="443"/>
      <c r="BG1441" s="443"/>
      <c r="BH1441" s="443"/>
      <c r="BI1441" s="443"/>
      <c r="BJ1441" s="443"/>
      <c r="BK1441" s="443"/>
      <c r="BL1441" s="412"/>
      <c r="BM1441" s="412"/>
      <c r="BN1441" s="412"/>
      <c r="BO1441" s="477"/>
      <c r="BP1441" s="478"/>
      <c r="BQ1441" s="462"/>
    </row>
    <row r="1442" customFormat="false" ht="14.1" hidden="false" customHeight="true" outlineLevel="0" collapsed="false">
      <c r="A1442" s="41" t="s">
        <v>819</v>
      </c>
      <c r="B1442" s="412" t="s">
        <v>5937</v>
      </c>
      <c r="C1442" s="445" t="s">
        <v>5309</v>
      </c>
      <c r="D1442" s="414" t="s">
        <v>8101</v>
      </c>
      <c r="E1442" s="425" t="s">
        <v>1712</v>
      </c>
      <c r="F1442" s="425" t="s">
        <v>2045</v>
      </c>
      <c r="H1442" s="427" t="n">
        <v>0.0925</v>
      </c>
      <c r="I1442" s="538" t="n">
        <v>0.0825</v>
      </c>
      <c r="J1442" s="428" t="s">
        <v>11005</v>
      </c>
      <c r="K1442" s="412" t="s">
        <v>13421</v>
      </c>
      <c r="L1442" s="412" t="s">
        <v>5803</v>
      </c>
      <c r="M1442" s="414" t="s">
        <v>4686</v>
      </c>
      <c r="N1442" s="429" t="n">
        <v>95062</v>
      </c>
      <c r="R1442" s="414" t="s">
        <v>2280</v>
      </c>
      <c r="AC1442" s="641"/>
      <c r="AD1442" s="642"/>
      <c r="AE1442" s="641"/>
      <c r="AF1442" s="641"/>
      <c r="AG1442" s="641"/>
      <c r="AH1442" s="641"/>
      <c r="AI1442" s="641"/>
      <c r="AJ1442" s="643"/>
      <c r="AK1442" s="437" t="s">
        <v>5946</v>
      </c>
      <c r="AL1442" s="507" t="s">
        <v>6295</v>
      </c>
      <c r="AM1442" s="412" t="s">
        <v>13421</v>
      </c>
      <c r="AO1442" s="412" t="s">
        <v>5803</v>
      </c>
      <c r="AP1442" s="414" t="s">
        <v>4686</v>
      </c>
      <c r="AQ1442" s="429" t="n">
        <v>95062</v>
      </c>
      <c r="AR1442" s="440" t="s">
        <v>2045</v>
      </c>
      <c r="AS1442" s="441"/>
      <c r="AV1442" s="442"/>
      <c r="AW1442" s="443"/>
      <c r="AX1442" s="443"/>
      <c r="AY1442" s="443"/>
      <c r="AZ1442" s="443"/>
      <c r="BA1442" s="443"/>
      <c r="BB1442" s="443"/>
      <c r="BC1442" s="443"/>
      <c r="BD1442" s="443"/>
      <c r="BE1442" s="443"/>
      <c r="BF1442" s="443"/>
      <c r="BG1442" s="443"/>
      <c r="BH1442" s="443"/>
      <c r="BI1442" s="443"/>
      <c r="BJ1442" s="443"/>
      <c r="BK1442" s="443"/>
      <c r="BL1442" s="412"/>
      <c r="BM1442" s="412"/>
      <c r="BN1442" s="412"/>
      <c r="BO1442" s="477"/>
      <c r="BP1442" s="478"/>
      <c r="BQ1442" s="462"/>
    </row>
    <row r="1443" customFormat="false" ht="14.1" hidden="false" customHeight="true" outlineLevel="0" collapsed="false">
      <c r="A1443" s="41" t="s">
        <v>820</v>
      </c>
      <c r="B1443" s="412" t="s">
        <v>5937</v>
      </c>
      <c r="C1443" s="445" t="s">
        <v>5309</v>
      </c>
      <c r="D1443" s="414" t="s">
        <v>8101</v>
      </c>
      <c r="E1443" s="425" t="s">
        <v>2280</v>
      </c>
      <c r="F1443" s="425" t="s">
        <v>2279</v>
      </c>
      <c r="H1443" s="427" t="n">
        <v>0.0825</v>
      </c>
      <c r="I1443" s="538" t="n">
        <v>0.08</v>
      </c>
      <c r="J1443" s="428" t="s">
        <v>2177</v>
      </c>
      <c r="K1443" s="412" t="s">
        <v>13422</v>
      </c>
      <c r="L1443" s="412" t="s">
        <v>2177</v>
      </c>
      <c r="M1443" s="414" t="s">
        <v>4686</v>
      </c>
      <c r="N1443" s="429" t="n">
        <v>95376</v>
      </c>
      <c r="AC1443" s="641"/>
      <c r="AD1443" s="642"/>
      <c r="AE1443" s="641"/>
      <c r="AF1443" s="641"/>
      <c r="AG1443" s="641"/>
      <c r="AH1443" s="641"/>
      <c r="AI1443" s="641"/>
      <c r="AJ1443" s="643"/>
      <c r="AK1443" s="437" t="s">
        <v>5946</v>
      </c>
      <c r="AL1443" s="507" t="s">
        <v>6295</v>
      </c>
      <c r="AM1443" s="412" t="s">
        <v>13422</v>
      </c>
      <c r="AO1443" s="412" t="s">
        <v>2177</v>
      </c>
      <c r="AP1443" s="414" t="s">
        <v>4686</v>
      </c>
      <c r="AQ1443" s="429" t="n">
        <v>95376</v>
      </c>
      <c r="AR1443" s="440" t="s">
        <v>2279</v>
      </c>
      <c r="AS1443" s="441"/>
      <c r="AV1443" s="442"/>
      <c r="AW1443" s="443"/>
      <c r="AX1443" s="443"/>
      <c r="AY1443" s="443"/>
      <c r="AZ1443" s="443"/>
      <c r="BA1443" s="443"/>
      <c r="BB1443" s="443"/>
      <c r="BC1443" s="443"/>
      <c r="BD1443" s="443"/>
      <c r="BE1443" s="443"/>
      <c r="BF1443" s="443"/>
      <c r="BG1443" s="443"/>
      <c r="BH1443" s="443"/>
      <c r="BI1443" s="443"/>
      <c r="BJ1443" s="443"/>
      <c r="BK1443" s="443"/>
      <c r="BL1443" s="412"/>
      <c r="BM1443" s="412"/>
      <c r="BN1443" s="412"/>
      <c r="BO1443" s="477"/>
      <c r="BP1443" s="412"/>
      <c r="BQ1443" s="462"/>
    </row>
    <row r="1444" customFormat="false" ht="14.1" hidden="false" customHeight="true" outlineLevel="0" collapsed="false">
      <c r="A1444" s="41" t="s">
        <v>2127</v>
      </c>
      <c r="B1444" s="412" t="s">
        <v>5937</v>
      </c>
      <c r="C1444" s="445" t="s">
        <v>5309</v>
      </c>
      <c r="E1444" s="425" t="s">
        <v>1712</v>
      </c>
      <c r="F1444" s="425" t="s">
        <v>2126</v>
      </c>
      <c r="H1444" s="427" t="n">
        <v>0.08875</v>
      </c>
      <c r="I1444" s="538" t="n">
        <v>0.0813</v>
      </c>
      <c r="J1444" s="428" t="s">
        <v>7393</v>
      </c>
      <c r="K1444" s="412" t="s">
        <v>13423</v>
      </c>
      <c r="L1444" s="412" t="s">
        <v>7393</v>
      </c>
      <c r="M1444" s="414" t="s">
        <v>4686</v>
      </c>
      <c r="N1444" s="429" t="n">
        <v>95482</v>
      </c>
      <c r="AC1444" s="641"/>
      <c r="AD1444" s="642"/>
      <c r="AE1444" s="641"/>
      <c r="AF1444" s="641"/>
      <c r="AG1444" s="641"/>
      <c r="AH1444" s="641"/>
      <c r="AI1444" s="641"/>
      <c r="AJ1444" s="643"/>
      <c r="AK1444" s="437" t="s">
        <v>5946</v>
      </c>
      <c r="AL1444" s="507" t="s">
        <v>6295</v>
      </c>
      <c r="AM1444" s="412" t="s">
        <v>13423</v>
      </c>
      <c r="AO1444" s="412" t="s">
        <v>7393</v>
      </c>
      <c r="AP1444" s="414" t="s">
        <v>4686</v>
      </c>
      <c r="AQ1444" s="429" t="n">
        <v>95482</v>
      </c>
      <c r="AR1444" s="440" t="s">
        <v>2126</v>
      </c>
      <c r="AS1444" s="441"/>
      <c r="AV1444" s="442"/>
      <c r="AW1444" s="443"/>
      <c r="AX1444" s="443"/>
      <c r="AY1444" s="443"/>
      <c r="AZ1444" s="443"/>
      <c r="BA1444" s="443"/>
      <c r="BB1444" s="443"/>
      <c r="BC1444" s="443"/>
      <c r="BD1444" s="443"/>
      <c r="BE1444" s="443"/>
      <c r="BF1444" s="443"/>
      <c r="BG1444" s="443"/>
      <c r="BH1444" s="443"/>
      <c r="BI1444" s="443"/>
      <c r="BJ1444" s="443"/>
      <c r="BK1444" s="443"/>
      <c r="BL1444" s="412"/>
      <c r="BM1444" s="412"/>
      <c r="BN1444" s="412"/>
      <c r="BO1444" s="477"/>
      <c r="BP1444" s="478"/>
      <c r="BQ1444" s="462"/>
    </row>
    <row r="1445" customFormat="false" ht="14.1" hidden="false" customHeight="true" outlineLevel="0" collapsed="false">
      <c r="A1445" s="41" t="s">
        <v>2204</v>
      </c>
      <c r="B1445" s="412" t="s">
        <v>5937</v>
      </c>
      <c r="C1445" s="445" t="s">
        <v>5309</v>
      </c>
      <c r="E1445" s="425" t="s">
        <v>1712</v>
      </c>
      <c r="F1445" s="425" t="s">
        <v>2203</v>
      </c>
      <c r="H1445" s="427" t="n">
        <v>0.0925</v>
      </c>
      <c r="I1445" s="538" t="n">
        <v>0.0825</v>
      </c>
      <c r="J1445" s="428" t="s">
        <v>13341</v>
      </c>
      <c r="K1445" s="412" t="s">
        <v>13424</v>
      </c>
      <c r="L1445" s="412" t="s">
        <v>5519</v>
      </c>
      <c r="M1445" s="414" t="s">
        <v>4686</v>
      </c>
      <c r="N1445" s="429" t="n">
        <v>95076</v>
      </c>
      <c r="AC1445" s="641"/>
      <c r="AD1445" s="642"/>
      <c r="AE1445" s="641"/>
      <c r="AF1445" s="641"/>
      <c r="AG1445" s="641"/>
      <c r="AH1445" s="641"/>
      <c r="AI1445" s="641"/>
      <c r="AJ1445" s="643"/>
      <c r="AK1445" s="437" t="s">
        <v>5946</v>
      </c>
      <c r="AL1445" s="507" t="s">
        <v>6295</v>
      </c>
      <c r="AM1445" s="412" t="s">
        <v>13424</v>
      </c>
      <c r="AO1445" s="412" t="s">
        <v>5519</v>
      </c>
      <c r="AP1445" s="414" t="s">
        <v>4686</v>
      </c>
      <c r="AQ1445" s="429" t="n">
        <v>95076</v>
      </c>
      <c r="AR1445" s="440" t="s">
        <v>2203</v>
      </c>
      <c r="AS1445" s="441"/>
      <c r="AV1445" s="442"/>
      <c r="AW1445" s="443"/>
      <c r="AX1445" s="443"/>
      <c r="AY1445" s="443"/>
      <c r="AZ1445" s="443"/>
      <c r="BA1445" s="443"/>
      <c r="BB1445" s="443"/>
      <c r="BC1445" s="443"/>
      <c r="BD1445" s="443"/>
      <c r="BE1445" s="443"/>
      <c r="BF1445" s="443"/>
      <c r="BG1445" s="443"/>
      <c r="BH1445" s="443"/>
      <c r="BI1445" s="443"/>
      <c r="BJ1445" s="443"/>
      <c r="BK1445" s="443"/>
      <c r="BL1445" s="412"/>
      <c r="BM1445" s="412"/>
      <c r="BN1445" s="412"/>
      <c r="BO1445" s="477"/>
      <c r="BP1445" s="412"/>
      <c r="BQ1445" s="462"/>
    </row>
    <row r="1446" customFormat="false" ht="14.1" hidden="false" customHeight="true" outlineLevel="0" collapsed="false">
      <c r="A1446" s="41" t="s">
        <v>821</v>
      </c>
      <c r="B1446" s="412" t="s">
        <v>5937</v>
      </c>
      <c r="C1446" s="413" t="s">
        <v>5309</v>
      </c>
      <c r="D1446" s="414" t="s">
        <v>6323</v>
      </c>
      <c r="E1446" s="425" t="s">
        <v>6324</v>
      </c>
      <c r="F1446" s="425" t="s">
        <v>6325</v>
      </c>
      <c r="H1446" s="427" t="n">
        <v>0.0925</v>
      </c>
      <c r="J1446" s="428" t="s">
        <v>5940</v>
      </c>
      <c r="K1446" s="412" t="s">
        <v>6326</v>
      </c>
      <c r="L1446" s="412" t="s">
        <v>5380</v>
      </c>
      <c r="M1446" s="414" t="s">
        <v>4686</v>
      </c>
      <c r="N1446" s="429" t="n">
        <v>94702</v>
      </c>
      <c r="AC1446" s="641"/>
      <c r="AD1446" s="642"/>
      <c r="AE1446" s="641"/>
      <c r="AF1446" s="641"/>
      <c r="AG1446" s="641"/>
      <c r="AH1446" s="641"/>
      <c r="AI1446" s="641"/>
      <c r="AJ1446" s="643"/>
      <c r="AK1446" s="437" t="s">
        <v>5946</v>
      </c>
      <c r="AL1446" s="507" t="s">
        <v>6295</v>
      </c>
      <c r="AM1446" s="412" t="s">
        <v>6326</v>
      </c>
      <c r="AO1446" s="412" t="s">
        <v>5380</v>
      </c>
      <c r="AP1446" s="414" t="s">
        <v>4686</v>
      </c>
      <c r="AQ1446" s="429" t="n">
        <v>94702</v>
      </c>
      <c r="AR1446" s="440" t="s">
        <v>6325</v>
      </c>
      <c r="AS1446" s="441"/>
      <c r="AV1446" s="442"/>
      <c r="AW1446" s="443"/>
      <c r="AX1446" s="443"/>
      <c r="AY1446" s="443"/>
      <c r="AZ1446" s="443"/>
      <c r="BA1446" s="443"/>
      <c r="BB1446" s="443"/>
      <c r="BC1446" s="443"/>
      <c r="BD1446" s="443"/>
      <c r="BE1446" s="443"/>
      <c r="BF1446" s="443"/>
      <c r="BG1446" s="443"/>
      <c r="BH1446" s="443"/>
      <c r="BI1446" s="443"/>
      <c r="BJ1446" s="443"/>
      <c r="BK1446" s="443"/>
      <c r="BL1446" s="412"/>
      <c r="BM1446" s="412"/>
      <c r="BN1446" s="412"/>
      <c r="BO1446" s="477"/>
      <c r="BP1446" s="412"/>
      <c r="BQ1446" s="462"/>
    </row>
    <row r="1447" customFormat="false" ht="14.1" hidden="false" customHeight="true" outlineLevel="0" collapsed="false">
      <c r="A1447" s="41" t="s">
        <v>3459</v>
      </c>
      <c r="B1447" s="412" t="s">
        <v>5937</v>
      </c>
      <c r="C1447" s="413" t="s">
        <v>5309</v>
      </c>
      <c r="D1447" s="480" t="s">
        <v>13425</v>
      </c>
      <c r="E1447" s="480" t="s">
        <v>3458</v>
      </c>
      <c r="F1447" s="480" t="s">
        <v>3457</v>
      </c>
      <c r="G1447" s="489"/>
      <c r="H1447" s="427" t="n">
        <v>0.0925</v>
      </c>
      <c r="I1447" s="427" t="n">
        <v>0.095</v>
      </c>
      <c r="J1447" s="428" t="s">
        <v>5940</v>
      </c>
      <c r="K1447" s="489" t="s">
        <v>13426</v>
      </c>
      <c r="L1447" s="489" t="s">
        <v>5530</v>
      </c>
      <c r="M1447" s="480" t="s">
        <v>4686</v>
      </c>
      <c r="N1447" s="490" t="n">
        <v>94609</v>
      </c>
      <c r="O1447" s="458"/>
      <c r="P1447" s="490"/>
      <c r="Q1447" s="490"/>
      <c r="R1447" s="491"/>
      <c r="S1447" s="490"/>
      <c r="T1447" s="492"/>
      <c r="U1447" s="491"/>
      <c r="V1447" s="490"/>
      <c r="W1447" s="490"/>
      <c r="X1447" s="490"/>
      <c r="Y1447" s="490"/>
      <c r="Z1447" s="490" t="s">
        <v>13427</v>
      </c>
      <c r="AB1447" s="493"/>
      <c r="AC1447" s="641"/>
      <c r="AD1447" s="642"/>
      <c r="AE1447" s="641"/>
      <c r="AF1447" s="641"/>
      <c r="AG1447" s="641"/>
      <c r="AH1447" s="641"/>
      <c r="AI1447" s="641"/>
      <c r="AJ1447" s="643"/>
      <c r="AK1447" s="437" t="s">
        <v>5946</v>
      </c>
      <c r="AL1447" s="507" t="s">
        <v>6144</v>
      </c>
      <c r="AM1447" s="489" t="s">
        <v>13426</v>
      </c>
      <c r="AN1447" s="494"/>
      <c r="AO1447" s="489" t="s">
        <v>5530</v>
      </c>
      <c r="AP1447" s="480" t="s">
        <v>4686</v>
      </c>
      <c r="AQ1447" s="490" t="n">
        <v>94609</v>
      </c>
      <c r="AR1447" s="489" t="s">
        <v>13428</v>
      </c>
      <c r="AS1447" s="441"/>
      <c r="AT1447" s="495"/>
      <c r="AU1447" s="496"/>
      <c r="AV1447" s="497"/>
      <c r="AW1447" s="497"/>
      <c r="AX1447" s="497"/>
      <c r="AY1447" s="497"/>
      <c r="AZ1447" s="497"/>
      <c r="BA1447" s="497"/>
      <c r="BB1447" s="497"/>
      <c r="BC1447" s="497"/>
      <c r="BD1447" s="497"/>
      <c r="BE1447" s="497"/>
      <c r="BF1447" s="497"/>
      <c r="BG1447" s="497"/>
      <c r="BH1447" s="497"/>
      <c r="BI1447" s="497"/>
      <c r="BJ1447" s="497"/>
      <c r="BK1447" s="497"/>
      <c r="BL1447" s="498"/>
      <c r="BM1447" s="498"/>
      <c r="BN1447" s="498"/>
      <c r="BO1447" s="477"/>
      <c r="BP1447" s="463"/>
      <c r="BQ1447" s="462"/>
    </row>
    <row r="1448" customFormat="false" ht="14.1" hidden="false" customHeight="true" outlineLevel="0" collapsed="false">
      <c r="A1448" s="41" t="s">
        <v>4112</v>
      </c>
      <c r="B1448" s="412" t="s">
        <v>5937</v>
      </c>
      <c r="C1448" s="413" t="s">
        <v>5309</v>
      </c>
      <c r="D1448" s="414" t="s">
        <v>6162</v>
      </c>
      <c r="E1448" s="425" t="s">
        <v>4111</v>
      </c>
      <c r="F1448" s="425" t="s">
        <v>4110</v>
      </c>
      <c r="G1448" s="426" t="s">
        <v>6336</v>
      </c>
      <c r="H1448" s="427" t="n">
        <v>0.0925</v>
      </c>
      <c r="I1448" s="427" t="n">
        <v>0.09</v>
      </c>
      <c r="J1448" s="428" t="s">
        <v>6337</v>
      </c>
      <c r="K1448" s="412" t="s">
        <v>6338</v>
      </c>
      <c r="L1448" s="412" t="s">
        <v>5362</v>
      </c>
      <c r="M1448" s="414" t="s">
        <v>4686</v>
      </c>
      <c r="N1448" s="429" t="n">
        <v>94061</v>
      </c>
      <c r="O1448" s="640"/>
      <c r="P1448" s="548"/>
      <c r="Q1448" s="548"/>
      <c r="Z1448" s="433" t="s">
        <v>6339</v>
      </c>
      <c r="AB1448" s="549"/>
      <c r="AC1448" s="641"/>
      <c r="AD1448" s="642"/>
      <c r="AE1448" s="641"/>
      <c r="AF1448" s="641"/>
      <c r="AG1448" s="641"/>
      <c r="AH1448" s="641"/>
      <c r="AI1448" s="641"/>
      <c r="AJ1448" s="643"/>
      <c r="AK1448" s="437" t="s">
        <v>5946</v>
      </c>
      <c r="AL1448" s="507" t="s">
        <v>6108</v>
      </c>
      <c r="AM1448" s="412" t="s">
        <v>6338</v>
      </c>
      <c r="AO1448" s="412" t="s">
        <v>5362</v>
      </c>
      <c r="AP1448" s="414" t="s">
        <v>4686</v>
      </c>
      <c r="AQ1448" s="429" t="n">
        <v>94061</v>
      </c>
      <c r="AR1448" s="440" t="s">
        <v>4110</v>
      </c>
      <c r="AS1448" s="441"/>
      <c r="AV1448" s="442"/>
      <c r="AW1448" s="443"/>
      <c r="AX1448" s="443"/>
      <c r="AY1448" s="443"/>
      <c r="AZ1448" s="443"/>
      <c r="BA1448" s="443"/>
      <c r="BB1448" s="443"/>
      <c r="BC1448" s="443"/>
      <c r="BD1448" s="443"/>
      <c r="BE1448" s="443"/>
      <c r="BF1448" s="443"/>
      <c r="BG1448" s="443"/>
      <c r="BH1448" s="443"/>
      <c r="BI1448" s="443"/>
      <c r="BJ1448" s="443"/>
      <c r="BK1448" s="443"/>
      <c r="BL1448" s="412"/>
      <c r="BM1448" s="412"/>
      <c r="BN1448" s="412"/>
      <c r="BO1448" s="469"/>
      <c r="BP1448" s="463"/>
    </row>
    <row r="1449" customFormat="false" ht="14.1" hidden="false" customHeight="true" outlineLevel="0" collapsed="false">
      <c r="A1449" s="41" t="s">
        <v>4560</v>
      </c>
      <c r="B1449" s="412" t="s">
        <v>5937</v>
      </c>
      <c r="C1449" s="413" t="s">
        <v>5309</v>
      </c>
      <c r="D1449" s="120"/>
      <c r="E1449" s="120" t="s">
        <v>176</v>
      </c>
      <c r="F1449" s="120" t="s">
        <v>4558</v>
      </c>
      <c r="G1449" s="456"/>
      <c r="H1449" s="427" t="n">
        <v>0.0925</v>
      </c>
      <c r="I1449" s="427" t="n">
        <v>0.09</v>
      </c>
      <c r="J1449" s="428" t="s">
        <v>6337</v>
      </c>
      <c r="K1449" s="412" t="s">
        <v>6340</v>
      </c>
      <c r="L1449" s="412" t="s">
        <v>5362</v>
      </c>
      <c r="M1449" s="120" t="s">
        <v>4686</v>
      </c>
      <c r="N1449" s="457" t="n">
        <v>94063</v>
      </c>
      <c r="O1449" s="430"/>
      <c r="P1449" s="431"/>
      <c r="Q1449" s="431"/>
      <c r="R1449" s="459"/>
      <c r="S1449" s="460"/>
      <c r="T1449" s="461"/>
      <c r="U1449" s="459"/>
      <c r="V1449" s="120"/>
      <c r="W1449" s="120"/>
      <c r="X1449" s="120"/>
      <c r="Y1449" s="120"/>
      <c r="Z1449" s="460"/>
      <c r="AB1449" s="456"/>
      <c r="AC1449" s="641"/>
      <c r="AD1449" s="642"/>
      <c r="AE1449" s="641"/>
      <c r="AF1449" s="641"/>
      <c r="AG1449" s="641"/>
      <c r="AH1449" s="641"/>
      <c r="AI1449" s="641"/>
      <c r="AJ1449" s="643"/>
      <c r="AK1449" s="437" t="s">
        <v>5946</v>
      </c>
      <c r="AL1449" s="507" t="s">
        <v>6108</v>
      </c>
      <c r="AM1449" s="412" t="s">
        <v>6340</v>
      </c>
      <c r="AN1449" s="462"/>
      <c r="AO1449" s="412" t="s">
        <v>5362</v>
      </c>
      <c r="AP1449" s="120" t="s">
        <v>4686</v>
      </c>
      <c r="AQ1449" s="457" t="n">
        <v>94063</v>
      </c>
      <c r="AR1449" s="463" t="s">
        <v>4558</v>
      </c>
      <c r="AS1449" s="441"/>
      <c r="AT1449" s="465"/>
      <c r="AU1449" s="459"/>
      <c r="AV1449" s="466"/>
      <c r="AW1449" s="467"/>
      <c r="AX1449" s="467"/>
      <c r="AY1449" s="467"/>
      <c r="AZ1449" s="467"/>
      <c r="BA1449" s="467"/>
      <c r="BB1449" s="467"/>
      <c r="BC1449" s="467"/>
      <c r="BD1449" s="467"/>
      <c r="BE1449" s="467"/>
      <c r="BF1449" s="467"/>
      <c r="BG1449" s="467"/>
      <c r="BH1449" s="467"/>
      <c r="BI1449" s="467"/>
      <c r="BJ1449" s="467"/>
      <c r="BK1449" s="467"/>
      <c r="BL1449" s="468"/>
      <c r="BM1449" s="468"/>
      <c r="BN1449" s="468"/>
      <c r="BO1449" s="469"/>
      <c r="BP1449" s="463"/>
    </row>
    <row r="1450" customFormat="false" ht="14.1" hidden="false" customHeight="true" outlineLevel="0" collapsed="false">
      <c r="A1450" s="41" t="s">
        <v>6351</v>
      </c>
      <c r="B1450" s="412" t="s">
        <v>5937</v>
      </c>
      <c r="C1450" s="413" t="s">
        <v>5309</v>
      </c>
      <c r="D1450" s="120"/>
      <c r="E1450" s="120" t="s">
        <v>3481</v>
      </c>
      <c r="F1450" s="120" t="s">
        <v>6352</v>
      </c>
      <c r="G1450" s="456"/>
      <c r="H1450" s="427" t="n">
        <v>0.0875</v>
      </c>
      <c r="I1450" s="427"/>
      <c r="J1450" s="428" t="s">
        <v>6140</v>
      </c>
      <c r="K1450" s="412" t="s">
        <v>6353</v>
      </c>
      <c r="L1450" s="412" t="s">
        <v>5464</v>
      </c>
      <c r="M1450" s="120" t="s">
        <v>4686</v>
      </c>
      <c r="N1450" s="457" t="n">
        <v>94044</v>
      </c>
      <c r="O1450" s="430"/>
      <c r="P1450" s="431"/>
      <c r="Q1450" s="431"/>
      <c r="R1450" s="459"/>
      <c r="S1450" s="460"/>
      <c r="T1450" s="461"/>
      <c r="U1450" s="459"/>
      <c r="V1450" s="120"/>
      <c r="W1450" s="120"/>
      <c r="X1450" s="120"/>
      <c r="Y1450" s="120"/>
      <c r="Z1450" s="460"/>
      <c r="AB1450" s="456"/>
      <c r="AD1450" s="645"/>
      <c r="AK1450" s="437" t="s">
        <v>5946</v>
      </c>
      <c r="AL1450" s="507" t="s">
        <v>6064</v>
      </c>
      <c r="AM1450" s="412" t="s">
        <v>6353</v>
      </c>
      <c r="AN1450" s="462"/>
      <c r="AO1450" s="412" t="s">
        <v>5464</v>
      </c>
      <c r="AP1450" s="120" t="s">
        <v>4686</v>
      </c>
      <c r="AQ1450" s="457" t="n">
        <v>94044</v>
      </c>
      <c r="AR1450" s="463" t="s">
        <v>6352</v>
      </c>
      <c r="AS1450" s="441"/>
      <c r="AT1450" s="465"/>
      <c r="AU1450" s="459"/>
      <c r="AV1450" s="466"/>
      <c r="AW1450" s="467"/>
      <c r="AX1450" s="467"/>
      <c r="AY1450" s="467"/>
      <c r="AZ1450" s="467"/>
      <c r="BA1450" s="467"/>
      <c r="BB1450" s="467"/>
      <c r="BC1450" s="467"/>
      <c r="BD1450" s="467"/>
      <c r="BE1450" s="467"/>
      <c r="BF1450" s="467"/>
      <c r="BG1450" s="467"/>
      <c r="BH1450" s="467"/>
      <c r="BI1450" s="467"/>
      <c r="BJ1450" s="467"/>
      <c r="BK1450" s="467"/>
      <c r="BL1450" s="468"/>
      <c r="BM1450" s="468"/>
      <c r="BN1450" s="468"/>
      <c r="BO1450" s="477"/>
      <c r="BP1450" s="463"/>
    </row>
    <row r="1451" customFormat="false" ht="14.1" hidden="false" customHeight="true" outlineLevel="0" collapsed="false">
      <c r="A1451" s="41" t="s">
        <v>4444</v>
      </c>
      <c r="B1451" s="412" t="s">
        <v>13429</v>
      </c>
      <c r="C1451" s="413" t="s">
        <v>5309</v>
      </c>
      <c r="E1451" s="425" t="s">
        <v>1673</v>
      </c>
      <c r="F1451" s="425" t="s">
        <v>4443</v>
      </c>
      <c r="H1451" s="427" t="n">
        <v>0.0925</v>
      </c>
      <c r="I1451" s="538" t="n">
        <v>0.09</v>
      </c>
      <c r="J1451" s="428" t="s">
        <v>6337</v>
      </c>
      <c r="K1451" s="412" t="s">
        <v>13430</v>
      </c>
      <c r="L1451" s="412" t="s">
        <v>5362</v>
      </c>
      <c r="M1451" s="414" t="s">
        <v>4686</v>
      </c>
      <c r="N1451" s="429" t="n">
        <v>94061</v>
      </c>
      <c r="AC1451" s="641"/>
      <c r="AD1451" s="642"/>
      <c r="AE1451" s="641"/>
      <c r="AF1451" s="641"/>
      <c r="AG1451" s="641"/>
      <c r="AH1451" s="641"/>
      <c r="AI1451" s="641"/>
      <c r="AJ1451" s="643"/>
      <c r="AK1451" s="437" t="s">
        <v>5946</v>
      </c>
      <c r="AL1451" s="507" t="s">
        <v>6064</v>
      </c>
      <c r="AM1451" s="412" t="s">
        <v>13430</v>
      </c>
      <c r="AO1451" s="412" t="s">
        <v>5362</v>
      </c>
      <c r="AP1451" s="414" t="s">
        <v>4686</v>
      </c>
      <c r="AQ1451" s="429" t="n">
        <v>94061</v>
      </c>
      <c r="AR1451" s="440" t="s">
        <v>4443</v>
      </c>
      <c r="AU1451" s="414" t="s">
        <v>13431</v>
      </c>
      <c r="AV1451" s="442" t="n">
        <v>3</v>
      </c>
      <c r="AW1451" s="443"/>
      <c r="AX1451" s="443"/>
      <c r="AY1451" s="443"/>
      <c r="AZ1451" s="443"/>
      <c r="BA1451" s="443"/>
      <c r="BB1451" s="443"/>
      <c r="BC1451" s="443"/>
      <c r="BD1451" s="443"/>
      <c r="BE1451" s="443"/>
      <c r="BF1451" s="443"/>
      <c r="BG1451" s="443"/>
      <c r="BH1451" s="443"/>
      <c r="BI1451" s="443"/>
      <c r="BJ1451" s="443"/>
      <c r="BK1451" s="443"/>
      <c r="BL1451" s="412"/>
      <c r="BM1451" s="412"/>
      <c r="BN1451" s="412"/>
      <c r="BO1451" s="477"/>
      <c r="BP1451" s="463"/>
    </row>
    <row r="1452" customFormat="false" ht="14.1" hidden="false" customHeight="true" outlineLevel="0" collapsed="false">
      <c r="A1452" s="41" t="s">
        <v>828</v>
      </c>
      <c r="B1452" s="412" t="s">
        <v>5937</v>
      </c>
      <c r="C1452" s="445" t="s">
        <v>5309</v>
      </c>
      <c r="D1452" s="120" t="s">
        <v>6180</v>
      </c>
      <c r="E1452" s="120" t="s">
        <v>2142</v>
      </c>
      <c r="F1452" s="120" t="s">
        <v>4551</v>
      </c>
      <c r="G1452" s="456"/>
      <c r="H1452" s="427" t="n">
        <v>0.0925</v>
      </c>
      <c r="I1452" s="427" t="n">
        <v>0.095</v>
      </c>
      <c r="J1452" s="428" t="s">
        <v>5940</v>
      </c>
      <c r="K1452" s="412" t="s">
        <v>6355</v>
      </c>
      <c r="L1452" s="412" t="s">
        <v>5530</v>
      </c>
      <c r="M1452" s="120" t="s">
        <v>4686</v>
      </c>
      <c r="N1452" s="457" t="n">
        <v>94601</v>
      </c>
      <c r="O1452" s="505"/>
      <c r="P1452" s="506"/>
      <c r="Q1452" s="506"/>
      <c r="R1452" s="459"/>
      <c r="S1452" s="460"/>
      <c r="T1452" s="461"/>
      <c r="U1452" s="459"/>
      <c r="V1452" s="120"/>
      <c r="W1452" s="120"/>
      <c r="X1452" s="120"/>
      <c r="Y1452" s="120"/>
      <c r="Z1452" s="460"/>
      <c r="AB1452" s="456"/>
      <c r="AK1452" s="437" t="s">
        <v>5946</v>
      </c>
      <c r="AL1452" s="507" t="s">
        <v>6064</v>
      </c>
      <c r="AM1452" s="412" t="s">
        <v>6355</v>
      </c>
      <c r="AN1452" s="462"/>
      <c r="AO1452" s="412" t="s">
        <v>5530</v>
      </c>
      <c r="AP1452" s="120" t="s">
        <v>4686</v>
      </c>
      <c r="AQ1452" s="457" t="n">
        <v>94601</v>
      </c>
      <c r="AR1452" s="463" t="s">
        <v>4551</v>
      </c>
      <c r="AT1452" s="465"/>
      <c r="AU1452" s="459"/>
      <c r="AV1452" s="466" t="n">
        <v>2</v>
      </c>
      <c r="AW1452" s="467"/>
      <c r="AX1452" s="467"/>
      <c r="AY1452" s="467"/>
      <c r="AZ1452" s="467"/>
      <c r="BA1452" s="467"/>
      <c r="BB1452" s="467"/>
      <c r="BC1452" s="467"/>
      <c r="BD1452" s="467"/>
      <c r="BE1452" s="467"/>
      <c r="BF1452" s="467"/>
      <c r="BG1452" s="467"/>
      <c r="BH1452" s="467"/>
      <c r="BI1452" s="467"/>
      <c r="BJ1452" s="467"/>
      <c r="BK1452" s="467"/>
      <c r="BL1452" s="468"/>
      <c r="BM1452" s="468"/>
      <c r="BN1452" s="468"/>
      <c r="BO1452" s="469"/>
      <c r="BP1452" s="412"/>
      <c r="BQ1452" s="462"/>
    </row>
    <row r="1453" customFormat="false" ht="14.1" hidden="false" customHeight="true" outlineLevel="0" collapsed="false">
      <c r="A1453" s="41" t="s">
        <v>4653</v>
      </c>
      <c r="B1453" s="412" t="s">
        <v>5937</v>
      </c>
      <c r="C1453" s="413" t="s">
        <v>5309</v>
      </c>
      <c r="D1453" s="414" t="s">
        <v>13432</v>
      </c>
      <c r="E1453" s="425" t="s">
        <v>4652</v>
      </c>
      <c r="F1453" s="425" t="s">
        <v>4651</v>
      </c>
      <c r="H1453" s="427" t="n">
        <v>0.08375</v>
      </c>
      <c r="I1453" s="538" t="n">
        <v>0.0863</v>
      </c>
      <c r="J1453" s="428" t="s">
        <v>6303</v>
      </c>
      <c r="K1453" s="412" t="s">
        <v>13433</v>
      </c>
      <c r="L1453" s="412" t="s">
        <v>5690</v>
      </c>
      <c r="M1453" s="414" t="s">
        <v>4686</v>
      </c>
      <c r="N1453" s="429" t="n">
        <v>94533</v>
      </c>
      <c r="AC1453" s="641"/>
      <c r="AD1453" s="642"/>
      <c r="AE1453" s="641"/>
      <c r="AF1453" s="641"/>
      <c r="AG1453" s="641"/>
      <c r="AH1453" s="641"/>
      <c r="AI1453" s="641"/>
      <c r="AJ1453" s="643"/>
      <c r="AK1453" s="437" t="s">
        <v>5946</v>
      </c>
      <c r="AL1453" s="507" t="s">
        <v>6064</v>
      </c>
      <c r="AM1453" s="412" t="s">
        <v>13433</v>
      </c>
      <c r="AO1453" s="412" t="s">
        <v>5690</v>
      </c>
      <c r="AP1453" s="414" t="s">
        <v>4686</v>
      </c>
      <c r="AQ1453" s="429" t="n">
        <v>94533</v>
      </c>
      <c r="AR1453" s="440" t="s">
        <v>4651</v>
      </c>
      <c r="AS1453" s="437"/>
      <c r="AV1453" s="442"/>
      <c r="AW1453" s="443"/>
      <c r="AX1453" s="443"/>
      <c r="AY1453" s="443"/>
      <c r="AZ1453" s="443"/>
      <c r="BA1453" s="443"/>
      <c r="BB1453" s="443"/>
      <c r="BC1453" s="443"/>
      <c r="BD1453" s="443"/>
      <c r="BE1453" s="443"/>
      <c r="BF1453" s="443"/>
      <c r="BG1453" s="443"/>
      <c r="BH1453" s="443"/>
      <c r="BI1453" s="443"/>
      <c r="BJ1453" s="443"/>
      <c r="BK1453" s="443"/>
      <c r="BL1453" s="412"/>
      <c r="BM1453" s="412"/>
      <c r="BN1453" s="412"/>
      <c r="BO1453" s="469"/>
      <c r="BP1453" s="412"/>
      <c r="BQ1453" s="462"/>
    </row>
    <row r="1454" customFormat="false" ht="14.1" hidden="false" customHeight="true" outlineLevel="0" collapsed="false">
      <c r="A1454" s="41" t="s">
        <v>742</v>
      </c>
      <c r="B1454" s="412" t="s">
        <v>713</v>
      </c>
      <c r="C1454" s="445" t="s">
        <v>5309</v>
      </c>
      <c r="D1454" s="644" t="s">
        <v>6381</v>
      </c>
      <c r="E1454" s="120" t="s">
        <v>6382</v>
      </c>
      <c r="F1454" s="120" t="s">
        <v>744</v>
      </c>
      <c r="G1454" s="456"/>
      <c r="H1454" s="427" t="n">
        <v>0.0838</v>
      </c>
      <c r="I1454" s="427"/>
      <c r="J1454" s="428" t="s">
        <v>9014</v>
      </c>
      <c r="K1454" s="412" t="s">
        <v>6383</v>
      </c>
      <c r="L1454" s="412" t="s">
        <v>6384</v>
      </c>
      <c r="M1454" s="120" t="s">
        <v>4686</v>
      </c>
      <c r="N1454" s="457" t="n">
        <v>94085</v>
      </c>
      <c r="O1454" s="458"/>
      <c r="P1454" s="431"/>
      <c r="Q1454" s="431"/>
      <c r="R1454" s="459"/>
      <c r="S1454" s="460"/>
      <c r="T1454" s="461"/>
      <c r="U1454" s="459"/>
      <c r="V1454" s="120"/>
      <c r="W1454" s="120"/>
      <c r="X1454" s="120"/>
      <c r="Y1454" s="120"/>
      <c r="Z1454" s="460"/>
      <c r="AB1454" s="456"/>
      <c r="AK1454" s="437"/>
      <c r="AM1454" s="412" t="s">
        <v>6383</v>
      </c>
      <c r="AN1454" s="462"/>
      <c r="AO1454" s="412" t="s">
        <v>6385</v>
      </c>
      <c r="AP1454" s="120" t="s">
        <v>4686</v>
      </c>
      <c r="AQ1454" s="457" t="n">
        <v>94085</v>
      </c>
      <c r="AR1454" s="463" t="s">
        <v>744</v>
      </c>
      <c r="AS1454" s="441"/>
      <c r="AT1454" s="465"/>
      <c r="AU1454" s="459"/>
      <c r="AV1454" s="466"/>
      <c r="AW1454" s="467"/>
      <c r="AX1454" s="467"/>
      <c r="AY1454" s="467"/>
      <c r="AZ1454" s="467"/>
      <c r="BA1454" s="467"/>
      <c r="BB1454" s="467"/>
      <c r="BC1454" s="467"/>
      <c r="BD1454" s="467"/>
      <c r="BE1454" s="467"/>
      <c r="BF1454" s="467"/>
      <c r="BG1454" s="467"/>
      <c r="BH1454" s="467"/>
      <c r="BI1454" s="467"/>
      <c r="BJ1454" s="467"/>
      <c r="BK1454" s="467"/>
      <c r="BL1454" s="468"/>
      <c r="BM1454" s="468"/>
      <c r="BN1454" s="468"/>
      <c r="BO1454" s="412"/>
      <c r="BP1454" s="412"/>
      <c r="BQ1454" s="462"/>
    </row>
    <row r="1455" customFormat="false" ht="14.1" hidden="false" customHeight="true" outlineLevel="0" collapsed="false">
      <c r="A1455" s="41" t="s">
        <v>13434</v>
      </c>
      <c r="B1455" s="412" t="s">
        <v>5937</v>
      </c>
      <c r="C1455" s="413" t="s">
        <v>5309</v>
      </c>
      <c r="D1455" s="644" t="s">
        <v>13435</v>
      </c>
      <c r="E1455" s="120" t="s">
        <v>1383</v>
      </c>
      <c r="F1455" s="120" t="s">
        <v>1382</v>
      </c>
      <c r="G1455" s="456"/>
      <c r="H1455" s="427" t="n">
        <v>0.0925</v>
      </c>
      <c r="I1455" s="427" t="n">
        <v>0.095</v>
      </c>
      <c r="J1455" s="428" t="s">
        <v>5940</v>
      </c>
      <c r="K1455" s="412" t="s">
        <v>13436</v>
      </c>
      <c r="L1455" s="412" t="s">
        <v>5530</v>
      </c>
      <c r="M1455" s="120" t="s">
        <v>4686</v>
      </c>
      <c r="N1455" s="457" t="n">
        <v>94602</v>
      </c>
      <c r="O1455" s="458" t="s">
        <v>13437</v>
      </c>
      <c r="P1455" s="544"/>
      <c r="Q1455" s="544"/>
      <c r="R1455" s="459"/>
      <c r="S1455" s="460"/>
      <c r="T1455" s="461"/>
      <c r="U1455" s="459"/>
      <c r="V1455" s="120"/>
      <c r="W1455" s="120"/>
      <c r="X1455" s="120"/>
      <c r="Y1455" s="120"/>
      <c r="Z1455" s="460"/>
      <c r="AB1455" s="647"/>
      <c r="AK1455" s="437" t="s">
        <v>5946</v>
      </c>
      <c r="AL1455" s="507" t="s">
        <v>6064</v>
      </c>
      <c r="AM1455" s="412" t="s">
        <v>13436</v>
      </c>
      <c r="AN1455" s="462"/>
      <c r="AO1455" s="412" t="s">
        <v>5530</v>
      </c>
      <c r="AP1455" s="120" t="s">
        <v>4686</v>
      </c>
      <c r="AQ1455" s="457" t="n">
        <v>94602</v>
      </c>
      <c r="AR1455" s="463" t="s">
        <v>1382</v>
      </c>
      <c r="AT1455" s="465"/>
      <c r="AU1455" s="459"/>
      <c r="AV1455" s="466" t="n">
        <v>1</v>
      </c>
      <c r="AW1455" s="467"/>
      <c r="AX1455" s="467"/>
      <c r="AY1455" s="467"/>
      <c r="AZ1455" s="467"/>
      <c r="BA1455" s="467"/>
      <c r="BB1455" s="467"/>
      <c r="BC1455" s="467"/>
      <c r="BD1455" s="467"/>
      <c r="BE1455" s="467"/>
      <c r="BF1455" s="467"/>
      <c r="BG1455" s="467"/>
      <c r="BH1455" s="467"/>
      <c r="BI1455" s="467"/>
      <c r="BJ1455" s="467"/>
      <c r="BK1455" s="467"/>
      <c r="BL1455" s="468"/>
      <c r="BM1455" s="468"/>
      <c r="BN1455" s="468"/>
      <c r="BO1455" s="412"/>
      <c r="BP1455" s="412"/>
      <c r="BQ1455" s="462"/>
    </row>
    <row r="1456" customFormat="false" ht="14.1" hidden="false" customHeight="true" outlineLevel="0" collapsed="false">
      <c r="A1456" s="41" t="s">
        <v>13438</v>
      </c>
      <c r="B1456" s="412" t="s">
        <v>5937</v>
      </c>
      <c r="C1456" s="413" t="s">
        <v>5309</v>
      </c>
      <c r="D1456" s="644" t="s">
        <v>13435</v>
      </c>
      <c r="E1456" s="120" t="s">
        <v>1383</v>
      </c>
      <c r="F1456" s="120" t="s">
        <v>1382</v>
      </c>
      <c r="G1456" s="456"/>
      <c r="H1456" s="427" t="n">
        <v>0.0925</v>
      </c>
      <c r="I1456" s="427" t="n">
        <v>0.095</v>
      </c>
      <c r="J1456" s="428" t="s">
        <v>5940</v>
      </c>
      <c r="K1456" s="412" t="s">
        <v>13439</v>
      </c>
      <c r="L1456" s="412" t="s">
        <v>5356</v>
      </c>
      <c r="M1456" s="120" t="s">
        <v>4686</v>
      </c>
      <c r="N1456" s="457" t="n">
        <v>94566</v>
      </c>
      <c r="O1456" s="458" t="s">
        <v>13437</v>
      </c>
      <c r="P1456" s="544"/>
      <c r="Q1456" s="544"/>
      <c r="R1456" s="459"/>
      <c r="S1456" s="460"/>
      <c r="T1456" s="461"/>
      <c r="U1456" s="459"/>
      <c r="V1456" s="120"/>
      <c r="W1456" s="120"/>
      <c r="X1456" s="120"/>
      <c r="Y1456" s="120"/>
      <c r="Z1456" s="460"/>
      <c r="AB1456" s="647"/>
      <c r="AK1456" s="437" t="s">
        <v>5946</v>
      </c>
      <c r="AL1456" s="507" t="s">
        <v>6064</v>
      </c>
      <c r="AM1456" s="412" t="s">
        <v>13439</v>
      </c>
      <c r="AN1456" s="462"/>
      <c r="AO1456" s="412" t="s">
        <v>5356</v>
      </c>
      <c r="AP1456" s="120" t="s">
        <v>4686</v>
      </c>
      <c r="AQ1456" s="457" t="n">
        <v>94566</v>
      </c>
      <c r="AR1456" s="463" t="s">
        <v>1382</v>
      </c>
      <c r="AT1456" s="465"/>
      <c r="AU1456" s="459"/>
      <c r="AV1456" s="466" t="n">
        <v>1</v>
      </c>
      <c r="AW1456" s="467"/>
      <c r="AX1456" s="467"/>
      <c r="AY1456" s="467"/>
      <c r="AZ1456" s="467"/>
      <c r="BA1456" s="467"/>
      <c r="BB1456" s="467"/>
      <c r="BC1456" s="467"/>
      <c r="BD1456" s="467"/>
      <c r="BE1456" s="467"/>
      <c r="BF1456" s="467"/>
      <c r="BG1456" s="467"/>
      <c r="BH1456" s="467"/>
      <c r="BI1456" s="467"/>
      <c r="BJ1456" s="467"/>
      <c r="BK1456" s="467"/>
      <c r="BL1456" s="468"/>
      <c r="BM1456" s="468"/>
      <c r="BN1456" s="468"/>
      <c r="BO1456" s="412"/>
      <c r="BP1456" s="478"/>
      <c r="BQ1456" s="462"/>
    </row>
    <row r="1457" customFormat="false" ht="14.1" hidden="false" customHeight="true" outlineLevel="0" collapsed="false">
      <c r="A1457" s="41" t="s">
        <v>13440</v>
      </c>
      <c r="B1457" s="412" t="s">
        <v>678</v>
      </c>
      <c r="C1457" s="413" t="s">
        <v>5309</v>
      </c>
      <c r="D1457" s="414" t="s">
        <v>13441</v>
      </c>
      <c r="E1457" s="425" t="s">
        <v>3930</v>
      </c>
      <c r="F1457" s="425" t="s">
        <v>3929</v>
      </c>
      <c r="H1457" s="427" t="n">
        <v>0.085</v>
      </c>
      <c r="I1457" s="427" t="n">
        <v>0.0875</v>
      </c>
      <c r="J1457" s="428" t="s">
        <v>5772</v>
      </c>
      <c r="K1457" s="412" t="s">
        <v>13442</v>
      </c>
      <c r="L1457" s="412" t="s">
        <v>4720</v>
      </c>
      <c r="M1457" s="414" t="s">
        <v>4686</v>
      </c>
      <c r="N1457" s="429" t="n">
        <v>94920</v>
      </c>
      <c r="O1457" s="640"/>
      <c r="AK1457" s="437" t="s">
        <v>5946</v>
      </c>
      <c r="AL1457" s="507" t="s">
        <v>6064</v>
      </c>
      <c r="AM1457" s="412" t="s">
        <v>13443</v>
      </c>
      <c r="AO1457" s="412" t="s">
        <v>4720</v>
      </c>
      <c r="AP1457" s="414" t="s">
        <v>4686</v>
      </c>
      <c r="AQ1457" s="429" t="n">
        <v>94920</v>
      </c>
      <c r="AR1457" s="425" t="s">
        <v>13444</v>
      </c>
      <c r="AS1457" s="443"/>
      <c r="AV1457" s="442"/>
      <c r="AW1457" s="443"/>
      <c r="AX1457" s="443"/>
      <c r="AY1457" s="443"/>
      <c r="AZ1457" s="443"/>
      <c r="BA1457" s="443"/>
      <c r="BB1457" s="443"/>
      <c r="BC1457" s="443"/>
      <c r="BD1457" s="443"/>
      <c r="BE1457" s="443"/>
      <c r="BF1457" s="443"/>
      <c r="BG1457" s="443"/>
      <c r="BH1457" s="443"/>
      <c r="BI1457" s="443"/>
      <c r="BJ1457" s="443"/>
      <c r="BK1457" s="443"/>
      <c r="BL1457" s="412"/>
      <c r="BM1457" s="412"/>
      <c r="BN1457" s="412"/>
      <c r="BO1457" s="412"/>
      <c r="BP1457" s="463"/>
      <c r="BQ1457" s="557"/>
    </row>
    <row r="1458" customFormat="false" ht="14.1" hidden="false" customHeight="true" outlineLevel="0" collapsed="false">
      <c r="A1458" s="41" t="s">
        <v>13445</v>
      </c>
      <c r="B1458" s="412" t="s">
        <v>678</v>
      </c>
      <c r="C1458" s="413" t="s">
        <v>5309</v>
      </c>
      <c r="E1458" s="425" t="s">
        <v>3930</v>
      </c>
      <c r="F1458" s="425" t="s">
        <v>4121</v>
      </c>
      <c r="H1458" s="427" t="n">
        <v>0.085</v>
      </c>
      <c r="I1458" s="538" t="n">
        <v>0.0875</v>
      </c>
      <c r="J1458" s="428" t="s">
        <v>5772</v>
      </c>
      <c r="K1458" s="412" t="s">
        <v>13446</v>
      </c>
      <c r="L1458" s="412" t="s">
        <v>4720</v>
      </c>
      <c r="M1458" s="414" t="s">
        <v>4686</v>
      </c>
      <c r="N1458" s="429" t="n">
        <v>94111</v>
      </c>
      <c r="AK1458" s="437" t="s">
        <v>5946</v>
      </c>
      <c r="AL1458" s="507" t="s">
        <v>6064</v>
      </c>
      <c r="AM1458" s="412" t="s">
        <v>13446</v>
      </c>
      <c r="AO1458" s="412" t="s">
        <v>4720</v>
      </c>
      <c r="AP1458" s="414" t="s">
        <v>4686</v>
      </c>
      <c r="AQ1458" s="429" t="n">
        <v>94111</v>
      </c>
      <c r="AR1458" s="425" t="s">
        <v>4121</v>
      </c>
      <c r="AS1458" s="443"/>
      <c r="AV1458" s="442"/>
      <c r="AW1458" s="443"/>
      <c r="AX1458" s="443"/>
      <c r="AY1458" s="443"/>
      <c r="AZ1458" s="443"/>
      <c r="BA1458" s="443"/>
      <c r="BB1458" s="443"/>
      <c r="BC1458" s="443"/>
      <c r="BD1458" s="443"/>
      <c r="BE1458" s="443"/>
      <c r="BF1458" s="443"/>
      <c r="BG1458" s="443"/>
      <c r="BH1458" s="443"/>
      <c r="BI1458" s="443"/>
      <c r="BJ1458" s="443"/>
      <c r="BK1458" s="443"/>
      <c r="BL1458" s="412"/>
      <c r="BM1458" s="412"/>
      <c r="BN1458" s="412"/>
      <c r="BO1458" s="412"/>
      <c r="BP1458" s="463"/>
      <c r="BQ1458" s="557"/>
    </row>
    <row r="1459" customFormat="false" ht="14.1" hidden="false" customHeight="true" outlineLevel="0" collapsed="false">
      <c r="A1459" s="41" t="s">
        <v>13447</v>
      </c>
      <c r="B1459" s="412" t="s">
        <v>678</v>
      </c>
      <c r="C1459" s="413" t="s">
        <v>5309</v>
      </c>
      <c r="D1459" s="414" t="s">
        <v>13441</v>
      </c>
      <c r="E1459" s="425" t="s">
        <v>4241</v>
      </c>
      <c r="F1459" s="425" t="s">
        <v>4240</v>
      </c>
      <c r="H1459" s="427" t="n">
        <v>0.0925</v>
      </c>
      <c r="I1459" s="427" t="n">
        <v>0.0875</v>
      </c>
      <c r="J1459" s="428" t="s">
        <v>8102</v>
      </c>
      <c r="K1459" s="412" t="s">
        <v>13448</v>
      </c>
      <c r="L1459" s="412" t="s">
        <v>5702</v>
      </c>
      <c r="M1459" s="414" t="s">
        <v>4686</v>
      </c>
      <c r="N1459" s="429" t="n">
        <v>94080</v>
      </c>
      <c r="O1459" s="640"/>
      <c r="Z1459" s="433" t="s">
        <v>13449</v>
      </c>
      <c r="AC1459" s="645"/>
      <c r="AD1459" s="645"/>
      <c r="AE1459" s="645"/>
      <c r="AF1459" s="645"/>
      <c r="AG1459" s="645"/>
      <c r="AH1459" s="645"/>
      <c r="AI1459" s="645"/>
      <c r="AJ1459" s="498"/>
      <c r="AK1459" s="437" t="s">
        <v>5946</v>
      </c>
      <c r="AL1459" s="507" t="s">
        <v>6064</v>
      </c>
      <c r="AM1459" s="412" t="s">
        <v>13448</v>
      </c>
      <c r="AO1459" s="412" t="s">
        <v>13450</v>
      </c>
      <c r="AP1459" s="414" t="s">
        <v>4686</v>
      </c>
      <c r="AQ1459" s="429" t="n">
        <v>94080</v>
      </c>
      <c r="AR1459" s="425" t="s">
        <v>4240</v>
      </c>
      <c r="AS1459" s="443"/>
      <c r="AV1459" s="442"/>
      <c r="AW1459" s="443"/>
      <c r="AX1459" s="443"/>
      <c r="AY1459" s="443"/>
      <c r="AZ1459" s="443"/>
      <c r="BA1459" s="443"/>
      <c r="BB1459" s="443"/>
      <c r="BC1459" s="443"/>
      <c r="BD1459" s="443"/>
      <c r="BE1459" s="443"/>
      <c r="BF1459" s="443"/>
      <c r="BG1459" s="443"/>
      <c r="BH1459" s="443"/>
      <c r="BI1459" s="443"/>
      <c r="BJ1459" s="443"/>
      <c r="BK1459" s="443"/>
      <c r="BL1459" s="412"/>
      <c r="BM1459" s="412"/>
      <c r="BN1459" s="412"/>
      <c r="BO1459" s="412"/>
      <c r="BP1459" s="463"/>
      <c r="BQ1459" s="557"/>
    </row>
    <row r="1460" customFormat="false" ht="14.1" hidden="false" customHeight="true" outlineLevel="0" collapsed="false">
      <c r="A1460" s="41" t="s">
        <v>829</v>
      </c>
      <c r="B1460" s="412" t="s">
        <v>5937</v>
      </c>
      <c r="C1460" s="413" t="s">
        <v>5309</v>
      </c>
      <c r="D1460" s="414" t="s">
        <v>13451</v>
      </c>
      <c r="E1460" s="425" t="s">
        <v>1584</v>
      </c>
      <c r="F1460" s="425" t="s">
        <v>13452</v>
      </c>
      <c r="H1460" s="427" t="n">
        <v>0.0975</v>
      </c>
      <c r="I1460" s="427" t="n">
        <v>0.1</v>
      </c>
      <c r="J1460" s="428" t="s">
        <v>6963</v>
      </c>
      <c r="K1460" s="412" t="s">
        <v>13453</v>
      </c>
      <c r="L1460" s="412" t="s">
        <v>5436</v>
      </c>
      <c r="M1460" s="414" t="s">
        <v>4686</v>
      </c>
      <c r="N1460" s="429" t="n">
        <v>94577</v>
      </c>
      <c r="AK1460" s="437" t="s">
        <v>5946</v>
      </c>
      <c r="AL1460" s="507" t="s">
        <v>6064</v>
      </c>
      <c r="AM1460" s="412" t="s">
        <v>13453</v>
      </c>
      <c r="AO1460" s="412" t="s">
        <v>5436</v>
      </c>
      <c r="AP1460" s="414" t="s">
        <v>4686</v>
      </c>
      <c r="AQ1460" s="429" t="n">
        <v>94577</v>
      </c>
      <c r="AR1460" s="440" t="s">
        <v>13452</v>
      </c>
      <c r="AV1460" s="442"/>
      <c r="AW1460" s="443"/>
      <c r="AX1460" s="443"/>
      <c r="AY1460" s="443"/>
      <c r="AZ1460" s="443"/>
      <c r="BA1460" s="443"/>
      <c r="BB1460" s="443"/>
      <c r="BC1460" s="443"/>
      <c r="BD1460" s="443"/>
      <c r="BE1460" s="443"/>
      <c r="BF1460" s="443"/>
      <c r="BG1460" s="443"/>
      <c r="BH1460" s="443"/>
      <c r="BI1460" s="443"/>
      <c r="BJ1460" s="443"/>
      <c r="BK1460" s="443"/>
      <c r="BL1460" s="412"/>
      <c r="BM1460" s="412"/>
      <c r="BN1460" s="412"/>
      <c r="BO1460" s="469"/>
      <c r="BP1460" s="412"/>
      <c r="BQ1460" s="557"/>
    </row>
    <row r="1461" customFormat="false" ht="14.1" hidden="false" customHeight="true" outlineLevel="0" collapsed="false">
      <c r="A1461" s="41" t="s">
        <v>6407</v>
      </c>
      <c r="B1461" s="412" t="s">
        <v>4682</v>
      </c>
      <c r="C1461" s="413" t="s">
        <v>5309</v>
      </c>
      <c r="D1461" s="414" t="s">
        <v>6408</v>
      </c>
      <c r="E1461" s="425" t="s">
        <v>1822</v>
      </c>
      <c r="F1461" s="425" t="s">
        <v>6409</v>
      </c>
      <c r="H1461" s="427" t="n">
        <v>0.0925</v>
      </c>
      <c r="I1461" s="427" t="n">
        <v>0.095</v>
      </c>
      <c r="J1461" s="428" t="s">
        <v>5940</v>
      </c>
      <c r="K1461" s="412" t="s">
        <v>6410</v>
      </c>
      <c r="L1461" s="412" t="s">
        <v>5530</v>
      </c>
      <c r="M1461" s="414" t="s">
        <v>4686</v>
      </c>
      <c r="N1461" s="429" t="n">
        <v>94612</v>
      </c>
      <c r="O1461" s="640" t="s">
        <v>6411</v>
      </c>
      <c r="Z1461" s="433" t="s">
        <v>6412</v>
      </c>
      <c r="AK1461" s="437" t="s">
        <v>5946</v>
      </c>
      <c r="AL1461" s="507" t="s">
        <v>6064</v>
      </c>
      <c r="AM1461" s="412" t="s">
        <v>6410</v>
      </c>
      <c r="AO1461" s="412" t="s">
        <v>5530</v>
      </c>
      <c r="AP1461" s="414" t="s">
        <v>4686</v>
      </c>
      <c r="AQ1461" s="429" t="n">
        <v>94612</v>
      </c>
      <c r="AR1461" s="440" t="s">
        <v>6409</v>
      </c>
      <c r="AV1461" s="442" t="n">
        <v>4</v>
      </c>
      <c r="AW1461" s="443"/>
      <c r="AX1461" s="443"/>
      <c r="AY1461" s="443"/>
      <c r="AZ1461" s="443"/>
      <c r="BA1461" s="443"/>
      <c r="BB1461" s="443"/>
      <c r="BC1461" s="443"/>
      <c r="BD1461" s="443"/>
      <c r="BE1461" s="443"/>
      <c r="BF1461" s="443"/>
      <c r="BG1461" s="443"/>
      <c r="BH1461" s="443"/>
      <c r="BI1461" s="443"/>
      <c r="BJ1461" s="443"/>
      <c r="BK1461" s="443"/>
      <c r="BL1461" s="412"/>
      <c r="BM1461" s="412"/>
      <c r="BN1461" s="412"/>
      <c r="BO1461" s="469"/>
      <c r="BP1461" s="463"/>
      <c r="BQ1461" s="557"/>
    </row>
    <row r="1462" customFormat="false" ht="14.1" hidden="false" customHeight="true" outlineLevel="0" collapsed="false">
      <c r="A1462" s="41" t="s">
        <v>2084</v>
      </c>
      <c r="B1462" s="412" t="s">
        <v>5937</v>
      </c>
      <c r="C1462" s="413" t="s">
        <v>5309</v>
      </c>
      <c r="D1462" s="480" t="s">
        <v>13454</v>
      </c>
      <c r="E1462" s="480" t="s">
        <v>2083</v>
      </c>
      <c r="F1462" s="480" t="s">
        <v>2082</v>
      </c>
      <c r="G1462" s="489"/>
      <c r="H1462" s="427" t="n">
        <v>0.09</v>
      </c>
      <c r="I1462" s="427" t="n">
        <v>0.0825</v>
      </c>
      <c r="J1462" s="428" t="s">
        <v>6126</v>
      </c>
      <c r="K1462" s="489" t="s">
        <v>13455</v>
      </c>
      <c r="L1462" s="489" t="s">
        <v>5442</v>
      </c>
      <c r="M1462" s="480" t="s">
        <v>4686</v>
      </c>
      <c r="N1462" s="490" t="n">
        <v>95401</v>
      </c>
      <c r="O1462" s="458"/>
      <c r="P1462" s="490"/>
      <c r="Q1462" s="490"/>
      <c r="R1462" s="491"/>
      <c r="S1462" s="490"/>
      <c r="T1462" s="492"/>
      <c r="U1462" s="491"/>
      <c r="V1462" s="490"/>
      <c r="W1462" s="490"/>
      <c r="X1462" s="490"/>
      <c r="Y1462" s="490"/>
      <c r="Z1462" s="490"/>
      <c r="AB1462" s="493"/>
      <c r="AK1462" s="437" t="s">
        <v>5946</v>
      </c>
      <c r="AL1462" s="507" t="s">
        <v>6064</v>
      </c>
      <c r="AM1462" s="489" t="s">
        <v>13455</v>
      </c>
      <c r="AN1462" s="494"/>
      <c r="AO1462" s="489" t="s">
        <v>5442</v>
      </c>
      <c r="AP1462" s="480" t="s">
        <v>4686</v>
      </c>
      <c r="AQ1462" s="490" t="n">
        <v>95401</v>
      </c>
      <c r="AR1462" s="489" t="s">
        <v>2082</v>
      </c>
      <c r="AT1462" s="495"/>
      <c r="AU1462" s="496"/>
      <c r="AV1462" s="497" t="n">
        <v>1</v>
      </c>
      <c r="AW1462" s="497"/>
      <c r="AX1462" s="497"/>
      <c r="AY1462" s="497"/>
      <c r="AZ1462" s="497"/>
      <c r="BA1462" s="497"/>
      <c r="BB1462" s="497"/>
      <c r="BC1462" s="497"/>
      <c r="BD1462" s="497"/>
      <c r="BE1462" s="497"/>
      <c r="BF1462" s="497"/>
      <c r="BG1462" s="497"/>
      <c r="BH1462" s="497"/>
      <c r="BI1462" s="497"/>
      <c r="BJ1462" s="497"/>
      <c r="BK1462" s="497"/>
      <c r="BL1462" s="498"/>
      <c r="BM1462" s="498"/>
      <c r="BN1462" s="498"/>
      <c r="BO1462" s="412"/>
      <c r="BP1462" s="463"/>
      <c r="BQ1462" s="557"/>
    </row>
    <row r="1463" customFormat="false" ht="14.1" hidden="false" customHeight="true" outlineLevel="0" collapsed="false">
      <c r="A1463" s="41" t="s">
        <v>2340</v>
      </c>
      <c r="B1463" s="412" t="s">
        <v>5937</v>
      </c>
      <c r="C1463" s="445" t="s">
        <v>5309</v>
      </c>
      <c r="E1463" s="425" t="s">
        <v>2339</v>
      </c>
      <c r="F1463" s="425" t="s">
        <v>2338</v>
      </c>
      <c r="H1463" s="427" t="n">
        <v>0.085</v>
      </c>
      <c r="I1463" s="538" t="n">
        <v>0.0875</v>
      </c>
      <c r="J1463" s="428" t="s">
        <v>5772</v>
      </c>
      <c r="K1463" s="412" t="s">
        <v>13456</v>
      </c>
      <c r="L1463" s="412" t="s">
        <v>4720</v>
      </c>
      <c r="M1463" s="414" t="s">
        <v>4686</v>
      </c>
      <c r="N1463" s="429" t="n">
        <v>94124</v>
      </c>
      <c r="AK1463" s="437" t="s">
        <v>5946</v>
      </c>
      <c r="AL1463" s="507" t="s">
        <v>6064</v>
      </c>
      <c r="AM1463" s="412" t="s">
        <v>13456</v>
      </c>
      <c r="AO1463" s="412" t="s">
        <v>4720</v>
      </c>
      <c r="AP1463" s="414" t="s">
        <v>4686</v>
      </c>
      <c r="AQ1463" s="429" t="n">
        <v>94124</v>
      </c>
      <c r="AR1463" s="440" t="s">
        <v>2338</v>
      </c>
      <c r="AV1463" s="442"/>
      <c r="AW1463" s="443"/>
      <c r="AX1463" s="443"/>
      <c r="AY1463" s="443"/>
      <c r="AZ1463" s="443"/>
      <c r="BA1463" s="443"/>
      <c r="BB1463" s="443"/>
      <c r="BC1463" s="443"/>
      <c r="BD1463" s="443"/>
      <c r="BE1463" s="443"/>
      <c r="BF1463" s="443"/>
      <c r="BG1463" s="443"/>
      <c r="BH1463" s="443"/>
      <c r="BI1463" s="443"/>
      <c r="BJ1463" s="443"/>
      <c r="BK1463" s="443"/>
      <c r="BL1463" s="412"/>
      <c r="BM1463" s="412"/>
      <c r="BN1463" s="412"/>
      <c r="BO1463" s="412"/>
      <c r="BP1463" s="463"/>
      <c r="BQ1463" s="557"/>
    </row>
    <row r="1464" customFormat="false" ht="14.1" hidden="false" customHeight="true" outlineLevel="0" collapsed="false">
      <c r="A1464" s="41" t="s">
        <v>831</v>
      </c>
      <c r="B1464" s="412" t="s">
        <v>5937</v>
      </c>
      <c r="C1464" s="413" t="s">
        <v>5309</v>
      </c>
      <c r="D1464" s="414" t="s">
        <v>13457</v>
      </c>
      <c r="E1464" s="480" t="s">
        <v>2498</v>
      </c>
      <c r="F1464" s="480" t="s">
        <v>2497</v>
      </c>
      <c r="G1464" s="489"/>
      <c r="H1464" s="427" t="n">
        <v>0.0975</v>
      </c>
      <c r="I1464" s="427" t="n">
        <v>0.1</v>
      </c>
      <c r="J1464" s="428" t="s">
        <v>6963</v>
      </c>
      <c r="K1464" s="489" t="s">
        <v>13458</v>
      </c>
      <c r="L1464" s="489" t="s">
        <v>5436</v>
      </c>
      <c r="M1464" s="480" t="s">
        <v>4686</v>
      </c>
      <c r="N1464" s="490" t="n">
        <v>94577</v>
      </c>
      <c r="O1464" s="458"/>
      <c r="P1464" s="490"/>
      <c r="Q1464" s="490"/>
      <c r="R1464" s="491"/>
      <c r="S1464" s="490"/>
      <c r="T1464" s="492"/>
      <c r="U1464" s="491"/>
      <c r="V1464" s="490"/>
      <c r="W1464" s="490"/>
      <c r="X1464" s="490"/>
      <c r="Y1464" s="490"/>
      <c r="Z1464" s="490"/>
      <c r="AB1464" s="493"/>
      <c r="AK1464" s="437" t="s">
        <v>5946</v>
      </c>
      <c r="AL1464" s="507" t="s">
        <v>6064</v>
      </c>
      <c r="AM1464" s="489" t="s">
        <v>9902</v>
      </c>
      <c r="AN1464" s="494"/>
      <c r="AO1464" s="489" t="s">
        <v>5436</v>
      </c>
      <c r="AP1464" s="480" t="s">
        <v>4686</v>
      </c>
      <c r="AQ1464" s="490" t="n">
        <v>94577</v>
      </c>
      <c r="AR1464" s="489" t="s">
        <v>2497</v>
      </c>
      <c r="AT1464" s="495"/>
      <c r="AU1464" s="496"/>
      <c r="AV1464" s="497"/>
      <c r="AW1464" s="497"/>
      <c r="AX1464" s="497"/>
      <c r="AY1464" s="497"/>
      <c r="AZ1464" s="497"/>
      <c r="BA1464" s="497"/>
      <c r="BB1464" s="497"/>
      <c r="BC1464" s="497"/>
      <c r="BD1464" s="497"/>
      <c r="BE1464" s="497"/>
      <c r="BF1464" s="497"/>
      <c r="BG1464" s="497"/>
      <c r="BH1464" s="497"/>
      <c r="BI1464" s="497"/>
      <c r="BJ1464" s="497"/>
      <c r="BK1464" s="497"/>
      <c r="BL1464" s="498"/>
      <c r="BM1464" s="498"/>
      <c r="BN1464" s="498"/>
      <c r="BO1464" s="412"/>
      <c r="BP1464" s="463"/>
    </row>
    <row r="1465" customFormat="false" ht="14.1" hidden="false" customHeight="true" outlineLevel="0" collapsed="false">
      <c r="A1465" s="41" t="s">
        <v>6430</v>
      </c>
      <c r="B1465" s="412" t="s">
        <v>4682</v>
      </c>
      <c r="C1465" s="445" t="s">
        <v>5309</v>
      </c>
      <c r="D1465" s="120"/>
      <c r="E1465" s="120" t="s">
        <v>6431</v>
      </c>
      <c r="F1465" s="120" t="s">
        <v>6432</v>
      </c>
      <c r="G1465" s="456"/>
      <c r="H1465" s="427" t="n">
        <v>0.0925</v>
      </c>
      <c r="I1465" s="427" t="n">
        <v>0.095</v>
      </c>
      <c r="J1465" s="428" t="s">
        <v>5940</v>
      </c>
      <c r="K1465" s="412" t="s">
        <v>6433</v>
      </c>
      <c r="L1465" s="412" t="s">
        <v>5530</v>
      </c>
      <c r="M1465" s="120" t="s">
        <v>4686</v>
      </c>
      <c r="N1465" s="457" t="n">
        <v>94601</v>
      </c>
      <c r="O1465" s="430"/>
      <c r="P1465" s="431"/>
      <c r="Q1465" s="431"/>
      <c r="R1465" s="459" t="s">
        <v>6434</v>
      </c>
      <c r="S1465" s="460"/>
      <c r="T1465" s="461"/>
      <c r="U1465" s="459"/>
      <c r="V1465" s="120"/>
      <c r="W1465" s="120"/>
      <c r="X1465" s="120"/>
      <c r="Y1465" s="120"/>
      <c r="Z1465" s="460"/>
      <c r="AB1465" s="456"/>
      <c r="AK1465" s="437" t="s">
        <v>5946</v>
      </c>
      <c r="AL1465" s="507" t="s">
        <v>6064</v>
      </c>
      <c r="AM1465" s="412" t="s">
        <v>6433</v>
      </c>
      <c r="AN1465" s="462"/>
      <c r="AO1465" s="412" t="s">
        <v>5530</v>
      </c>
      <c r="AP1465" s="120" t="s">
        <v>4686</v>
      </c>
      <c r="AQ1465" s="457" t="n">
        <v>94601</v>
      </c>
      <c r="AR1465" s="463" t="s">
        <v>6432</v>
      </c>
      <c r="AT1465" s="465"/>
      <c r="AU1465" s="459"/>
      <c r="AV1465" s="466" t="n">
        <v>1</v>
      </c>
      <c r="AW1465" s="467"/>
      <c r="AX1465" s="467"/>
      <c r="AY1465" s="467"/>
      <c r="AZ1465" s="467"/>
      <c r="BA1465" s="467" t="s">
        <v>6435</v>
      </c>
      <c r="BB1465" s="467"/>
      <c r="BC1465" s="467"/>
      <c r="BD1465" s="467"/>
      <c r="BE1465" s="467" t="s">
        <v>6436</v>
      </c>
      <c r="BF1465" s="467"/>
      <c r="BG1465" s="467" t="s">
        <v>6437</v>
      </c>
      <c r="BH1465" s="467"/>
      <c r="BI1465" s="467"/>
      <c r="BJ1465" s="467" t="s">
        <v>6438</v>
      </c>
      <c r="BK1465" s="467"/>
      <c r="BL1465" s="468"/>
      <c r="BM1465" s="468"/>
      <c r="BN1465" s="468"/>
      <c r="BO1465" s="469"/>
      <c r="BP1465" s="463"/>
      <c r="BQ1465" s="462"/>
    </row>
    <row r="1466" customFormat="false" ht="14.1" hidden="false" customHeight="true" outlineLevel="0" collapsed="false">
      <c r="A1466" s="41" t="s">
        <v>3236</v>
      </c>
      <c r="B1466" s="412" t="s">
        <v>5937</v>
      </c>
      <c r="C1466" s="413" t="s">
        <v>5309</v>
      </c>
      <c r="D1466" s="120"/>
      <c r="E1466" s="120" t="s">
        <v>3161</v>
      </c>
      <c r="F1466" s="120" t="s">
        <v>3235</v>
      </c>
      <c r="G1466" s="456"/>
      <c r="H1466" s="427" t="n">
        <v>0.0925</v>
      </c>
      <c r="I1466" s="427" t="n">
        <v>0.095</v>
      </c>
      <c r="J1466" s="428" t="s">
        <v>5940</v>
      </c>
      <c r="K1466" s="412" t="s">
        <v>13459</v>
      </c>
      <c r="L1466" s="412" t="s">
        <v>5530</v>
      </c>
      <c r="M1466" s="120" t="s">
        <v>4686</v>
      </c>
      <c r="N1466" s="457" t="n">
        <v>94608</v>
      </c>
      <c r="O1466" s="430"/>
      <c r="P1466" s="431"/>
      <c r="Q1466" s="431"/>
      <c r="R1466" s="459"/>
      <c r="S1466" s="460"/>
      <c r="T1466" s="461"/>
      <c r="U1466" s="459"/>
      <c r="V1466" s="120"/>
      <c r="W1466" s="120"/>
      <c r="X1466" s="120"/>
      <c r="Y1466" s="120"/>
      <c r="Z1466" s="460"/>
      <c r="AB1466" s="456"/>
      <c r="AK1466" s="437" t="s">
        <v>5946</v>
      </c>
      <c r="AL1466" s="507" t="s">
        <v>6778</v>
      </c>
      <c r="AM1466" s="412" t="s">
        <v>13460</v>
      </c>
      <c r="AN1466" s="462"/>
      <c r="AO1466" s="412" t="s">
        <v>5530</v>
      </c>
      <c r="AP1466" s="120" t="s">
        <v>4686</v>
      </c>
      <c r="AQ1466" s="457" t="n">
        <v>94608</v>
      </c>
      <c r="AR1466" s="463" t="s">
        <v>3235</v>
      </c>
      <c r="AT1466" s="465"/>
      <c r="AU1466" s="459"/>
      <c r="AV1466" s="466"/>
      <c r="AW1466" s="467"/>
      <c r="AX1466" s="467"/>
      <c r="AY1466" s="467"/>
      <c r="AZ1466" s="467"/>
      <c r="BA1466" s="467"/>
      <c r="BB1466" s="467"/>
      <c r="BC1466" s="467"/>
      <c r="BD1466" s="467"/>
      <c r="BE1466" s="467"/>
      <c r="BF1466" s="467"/>
      <c r="BG1466" s="467"/>
      <c r="BH1466" s="467"/>
      <c r="BI1466" s="467"/>
      <c r="BJ1466" s="467"/>
      <c r="BK1466" s="467"/>
      <c r="BL1466" s="468"/>
      <c r="BM1466" s="468"/>
      <c r="BN1466" s="468"/>
      <c r="BO1466" s="469"/>
      <c r="BP1466" s="463"/>
      <c r="BQ1466" s="462"/>
    </row>
    <row r="1467" customFormat="false" ht="14.1" hidden="false" customHeight="true" outlineLevel="0" collapsed="false">
      <c r="A1467" s="41" t="s">
        <v>832</v>
      </c>
      <c r="B1467" s="412" t="s">
        <v>5937</v>
      </c>
      <c r="C1467" s="413" t="s">
        <v>5309</v>
      </c>
      <c r="D1467" s="120" t="s">
        <v>8101</v>
      </c>
      <c r="E1467" s="120" t="s">
        <v>3391</v>
      </c>
      <c r="F1467" s="120" t="s">
        <v>3390</v>
      </c>
      <c r="G1467" s="456"/>
      <c r="H1467" s="427" t="n">
        <v>0.08375</v>
      </c>
      <c r="I1467" s="427" t="n">
        <v>0.08625</v>
      </c>
      <c r="J1467" s="428" t="s">
        <v>6303</v>
      </c>
      <c r="K1467" s="412" t="s">
        <v>13461</v>
      </c>
      <c r="L1467" s="412" t="s">
        <v>5690</v>
      </c>
      <c r="M1467" s="120" t="s">
        <v>4686</v>
      </c>
      <c r="N1467" s="457" t="n">
        <v>94533</v>
      </c>
      <c r="O1467" s="430"/>
      <c r="P1467" s="431"/>
      <c r="Q1467" s="431"/>
      <c r="R1467" s="459"/>
      <c r="S1467" s="460"/>
      <c r="T1467" s="461"/>
      <c r="U1467" s="459"/>
      <c r="V1467" s="120"/>
      <c r="W1467" s="120"/>
      <c r="X1467" s="120"/>
      <c r="Y1467" s="120"/>
      <c r="Z1467" s="460"/>
      <c r="AB1467" s="456"/>
      <c r="AC1467" s="641"/>
      <c r="AD1467" s="642"/>
      <c r="AE1467" s="641"/>
      <c r="AF1467" s="641"/>
      <c r="AG1467" s="641"/>
      <c r="AH1467" s="641"/>
      <c r="AI1467" s="641"/>
      <c r="AJ1467" s="643"/>
      <c r="AK1467" s="437" t="s">
        <v>5946</v>
      </c>
      <c r="AL1467" s="507" t="s">
        <v>6778</v>
      </c>
      <c r="AM1467" s="412" t="s">
        <v>13461</v>
      </c>
      <c r="AN1467" s="462"/>
      <c r="AO1467" s="412" t="s">
        <v>5690</v>
      </c>
      <c r="AP1467" s="120" t="s">
        <v>4686</v>
      </c>
      <c r="AQ1467" s="457" t="n">
        <v>94533</v>
      </c>
      <c r="AR1467" s="463" t="s">
        <v>3390</v>
      </c>
      <c r="AT1467" s="465"/>
      <c r="AU1467" s="459"/>
      <c r="AV1467" s="466"/>
      <c r="AW1467" s="467"/>
      <c r="AX1467" s="467"/>
      <c r="AY1467" s="467"/>
      <c r="AZ1467" s="467"/>
      <c r="BA1467" s="467"/>
      <c r="BB1467" s="467"/>
      <c r="BC1467" s="467"/>
      <c r="BD1467" s="467"/>
      <c r="BE1467" s="467"/>
      <c r="BF1467" s="467"/>
      <c r="BG1467" s="467"/>
      <c r="BH1467" s="467"/>
      <c r="BI1467" s="467"/>
      <c r="BJ1467" s="467"/>
      <c r="BK1467" s="467"/>
      <c r="BL1467" s="468"/>
      <c r="BM1467" s="468"/>
      <c r="BN1467" s="468"/>
      <c r="BO1467" s="469"/>
      <c r="BP1467" s="463"/>
      <c r="BQ1467" s="462"/>
    </row>
    <row r="1468" customFormat="false" ht="14.1" hidden="false" customHeight="true" outlineLevel="0" collapsed="false">
      <c r="A1468" s="41" t="s">
        <v>833</v>
      </c>
      <c r="B1468" s="412" t="s">
        <v>5937</v>
      </c>
      <c r="C1468" s="413" t="s">
        <v>5309</v>
      </c>
      <c r="D1468" s="480" t="s">
        <v>5942</v>
      </c>
      <c r="E1468" s="480" t="s">
        <v>3570</v>
      </c>
      <c r="F1468" s="480" t="s">
        <v>3569</v>
      </c>
      <c r="G1468" s="489" t="s">
        <v>13462</v>
      </c>
      <c r="H1468" s="427" t="n">
        <v>0.085</v>
      </c>
      <c r="I1468" s="427" t="n">
        <v>0.0875</v>
      </c>
      <c r="J1468" s="428" t="s">
        <v>5772</v>
      </c>
      <c r="K1468" s="489" t="s">
        <v>13463</v>
      </c>
      <c r="L1468" s="489" t="s">
        <v>12590</v>
      </c>
      <c r="M1468" s="480" t="s">
        <v>4686</v>
      </c>
      <c r="N1468" s="490" t="n">
        <v>94103</v>
      </c>
      <c r="O1468" s="458"/>
      <c r="P1468" s="490"/>
      <c r="Q1468" s="490"/>
      <c r="R1468" s="491"/>
      <c r="S1468" s="490"/>
      <c r="T1468" s="492"/>
      <c r="U1468" s="491"/>
      <c r="V1468" s="490"/>
      <c r="W1468" s="490"/>
      <c r="X1468" s="490"/>
      <c r="Y1468" s="490"/>
      <c r="Z1468" s="490"/>
      <c r="AB1468" s="493"/>
      <c r="AC1468" s="645"/>
      <c r="AD1468" s="645"/>
      <c r="AE1468" s="645"/>
      <c r="AF1468" s="645"/>
      <c r="AG1468" s="645"/>
      <c r="AH1468" s="645"/>
      <c r="AI1468" s="645"/>
      <c r="AJ1468" s="498"/>
      <c r="AK1468" s="437" t="s">
        <v>5946</v>
      </c>
      <c r="AL1468" s="507" t="s">
        <v>7218</v>
      </c>
      <c r="AM1468" s="489" t="s">
        <v>13463</v>
      </c>
      <c r="AN1468" s="494"/>
      <c r="AO1468" s="489" t="s">
        <v>4720</v>
      </c>
      <c r="AP1468" s="480" t="s">
        <v>4686</v>
      </c>
      <c r="AQ1468" s="490" t="n">
        <v>94103</v>
      </c>
      <c r="AR1468" s="489" t="s">
        <v>3569</v>
      </c>
      <c r="AS1468" s="441"/>
      <c r="AT1468" s="495"/>
      <c r="AU1468" s="496"/>
      <c r="AV1468" s="497" t="n">
        <v>2</v>
      </c>
      <c r="AW1468" s="497"/>
      <c r="AX1468" s="497"/>
      <c r="AY1468" s="497"/>
      <c r="AZ1468" s="497"/>
      <c r="BA1468" s="497"/>
      <c r="BB1468" s="497"/>
      <c r="BC1468" s="497"/>
      <c r="BD1468" s="497"/>
      <c r="BE1468" s="497"/>
      <c r="BF1468" s="497"/>
      <c r="BG1468" s="497"/>
      <c r="BH1468" s="497"/>
      <c r="BI1468" s="497"/>
      <c r="BJ1468" s="497"/>
      <c r="BK1468" s="497"/>
      <c r="BL1468" s="498"/>
      <c r="BM1468" s="498"/>
      <c r="BN1468" s="498"/>
      <c r="BO1468" s="469"/>
      <c r="BP1468" s="463"/>
      <c r="BQ1468" s="462"/>
    </row>
    <row r="1469" customFormat="false" ht="14.1" hidden="false" customHeight="true" outlineLevel="0" collapsed="false">
      <c r="A1469" s="41" t="s">
        <v>2916</v>
      </c>
      <c r="B1469" s="412" t="s">
        <v>5937</v>
      </c>
      <c r="C1469" s="413" t="s">
        <v>5309</v>
      </c>
      <c r="D1469" s="120" t="s">
        <v>11764</v>
      </c>
      <c r="E1469" s="120" t="s">
        <v>2915</v>
      </c>
      <c r="F1469" s="120" t="s">
        <v>2914</v>
      </c>
      <c r="G1469" s="456"/>
      <c r="H1469" s="427" t="n">
        <v>0.0875</v>
      </c>
      <c r="I1469" s="427" t="n">
        <v>0.09</v>
      </c>
      <c r="J1469" s="428" t="s">
        <v>5810</v>
      </c>
      <c r="K1469" s="412" t="s">
        <v>13464</v>
      </c>
      <c r="L1469" s="412" t="s">
        <v>5810</v>
      </c>
      <c r="M1469" s="120" t="s">
        <v>4686</v>
      </c>
      <c r="N1469" s="457" t="n">
        <v>94518</v>
      </c>
      <c r="O1469" s="505"/>
      <c r="P1469" s="544"/>
      <c r="Q1469" s="544"/>
      <c r="R1469" s="459"/>
      <c r="S1469" s="460"/>
      <c r="T1469" s="461"/>
      <c r="U1469" s="459"/>
      <c r="V1469" s="120"/>
      <c r="W1469" s="120"/>
      <c r="X1469" s="120"/>
      <c r="Y1469" s="120"/>
      <c r="Z1469" s="460"/>
      <c r="AB1469" s="456"/>
      <c r="AK1469" s="437" t="s">
        <v>5946</v>
      </c>
      <c r="AL1469" s="507" t="s">
        <v>6460</v>
      </c>
      <c r="AM1469" s="412" t="s">
        <v>13464</v>
      </c>
      <c r="AN1469" s="462"/>
      <c r="AO1469" s="412" t="s">
        <v>5810</v>
      </c>
      <c r="AP1469" s="120" t="s">
        <v>4686</v>
      </c>
      <c r="AQ1469" s="457" t="n">
        <v>94518</v>
      </c>
      <c r="AR1469" s="463" t="s">
        <v>2914</v>
      </c>
      <c r="AT1469" s="465"/>
      <c r="AU1469" s="459"/>
      <c r="AV1469" s="466" t="n">
        <v>2</v>
      </c>
      <c r="AW1469" s="467"/>
      <c r="AX1469" s="467"/>
      <c r="AY1469" s="467"/>
      <c r="AZ1469" s="467"/>
      <c r="BA1469" s="467"/>
      <c r="BB1469" s="467"/>
      <c r="BC1469" s="467"/>
      <c r="BD1469" s="467"/>
      <c r="BE1469" s="467"/>
      <c r="BF1469" s="467"/>
      <c r="BG1469" s="467"/>
      <c r="BH1469" s="467"/>
      <c r="BI1469" s="467"/>
      <c r="BJ1469" s="467"/>
      <c r="BK1469" s="467"/>
      <c r="BL1469" s="468"/>
      <c r="BM1469" s="468"/>
      <c r="BN1469" s="468"/>
      <c r="BO1469" s="469"/>
      <c r="BP1469" s="463"/>
      <c r="BQ1469" s="462"/>
    </row>
    <row r="1470" customFormat="false" ht="14.1" hidden="false" customHeight="true" outlineLevel="0" collapsed="false">
      <c r="A1470" s="41" t="s">
        <v>3203</v>
      </c>
      <c r="B1470" s="412" t="s">
        <v>5937</v>
      </c>
      <c r="C1470" s="413" t="s">
        <v>5309</v>
      </c>
      <c r="E1470" s="425" t="s">
        <v>1402</v>
      </c>
      <c r="F1470" s="425" t="s">
        <v>3202</v>
      </c>
      <c r="H1470" s="427" t="n">
        <v>0.0875</v>
      </c>
      <c r="I1470" s="538" t="n">
        <v>0.09</v>
      </c>
      <c r="J1470" s="428" t="s">
        <v>6140</v>
      </c>
      <c r="K1470" s="412" t="s">
        <v>13465</v>
      </c>
      <c r="L1470" s="412" t="s">
        <v>5464</v>
      </c>
      <c r="M1470" s="414" t="s">
        <v>4686</v>
      </c>
      <c r="N1470" s="429" t="n">
        <v>94044</v>
      </c>
      <c r="AK1470" s="437" t="s">
        <v>5946</v>
      </c>
      <c r="AL1470" s="507" t="s">
        <v>6460</v>
      </c>
      <c r="AM1470" s="412" t="s">
        <v>13465</v>
      </c>
      <c r="AO1470" s="412" t="s">
        <v>5464</v>
      </c>
      <c r="AP1470" s="414" t="s">
        <v>4686</v>
      </c>
      <c r="AQ1470" s="429" t="n">
        <v>94044</v>
      </c>
      <c r="AR1470" s="440" t="s">
        <v>3202</v>
      </c>
      <c r="AV1470" s="442"/>
      <c r="AW1470" s="443"/>
      <c r="AX1470" s="443"/>
      <c r="AY1470" s="443"/>
      <c r="AZ1470" s="443"/>
      <c r="BA1470" s="443"/>
      <c r="BB1470" s="443"/>
      <c r="BC1470" s="443"/>
      <c r="BD1470" s="443"/>
      <c r="BE1470" s="443"/>
      <c r="BF1470" s="443"/>
      <c r="BG1470" s="443"/>
      <c r="BH1470" s="443"/>
      <c r="BI1470" s="443"/>
      <c r="BJ1470" s="443"/>
      <c r="BK1470" s="443"/>
      <c r="BL1470" s="412"/>
      <c r="BM1470" s="412"/>
      <c r="BN1470" s="412"/>
      <c r="BO1470" s="469"/>
      <c r="BP1470" s="463"/>
      <c r="BQ1470" s="462"/>
    </row>
    <row r="1471" customFormat="false" ht="14.1" hidden="false" customHeight="true" outlineLevel="0" collapsed="false">
      <c r="A1471" s="41" t="s">
        <v>837</v>
      </c>
      <c r="B1471" s="412" t="s">
        <v>5937</v>
      </c>
      <c r="C1471" s="413" t="s">
        <v>5309</v>
      </c>
      <c r="D1471" s="414" t="s">
        <v>6493</v>
      </c>
      <c r="E1471" s="425" t="s">
        <v>2418</v>
      </c>
      <c r="F1471" s="425" t="s">
        <v>6494</v>
      </c>
      <c r="H1471" s="427" t="n">
        <v>0.0925</v>
      </c>
      <c r="I1471" s="427" t="n">
        <v>0.09</v>
      </c>
      <c r="J1471" s="428" t="s">
        <v>82</v>
      </c>
      <c r="K1471" s="412" t="s">
        <v>6495</v>
      </c>
      <c r="L1471" s="412" t="s">
        <v>6496</v>
      </c>
      <c r="M1471" s="414" t="s">
        <v>4686</v>
      </c>
      <c r="N1471" s="429" t="n">
        <v>94801</v>
      </c>
      <c r="AK1471" s="437" t="s">
        <v>5946</v>
      </c>
      <c r="AL1471" s="507" t="s">
        <v>6460</v>
      </c>
      <c r="AM1471" s="412" t="s">
        <v>6495</v>
      </c>
      <c r="AO1471" s="412" t="s">
        <v>5820</v>
      </c>
      <c r="AP1471" s="414" t="s">
        <v>4686</v>
      </c>
      <c r="AQ1471" s="429" t="n">
        <v>94801</v>
      </c>
      <c r="AR1471" s="440" t="s">
        <v>6494</v>
      </c>
      <c r="AV1471" s="442"/>
      <c r="AW1471" s="443"/>
      <c r="AX1471" s="443"/>
      <c r="AY1471" s="443"/>
      <c r="AZ1471" s="443"/>
      <c r="BA1471" s="443"/>
      <c r="BB1471" s="443"/>
      <c r="BC1471" s="443"/>
      <c r="BD1471" s="443"/>
      <c r="BE1471" s="443"/>
      <c r="BF1471" s="443"/>
      <c r="BG1471" s="443"/>
      <c r="BH1471" s="443"/>
      <c r="BI1471" s="443"/>
      <c r="BJ1471" s="443"/>
      <c r="BK1471" s="443"/>
      <c r="BL1471" s="412"/>
      <c r="BM1471" s="412"/>
      <c r="BN1471" s="412"/>
      <c r="BO1471" s="469"/>
      <c r="BP1471" s="463"/>
      <c r="BQ1471" s="462"/>
    </row>
    <row r="1472" customFormat="false" ht="14.1" hidden="false" customHeight="true" outlineLevel="0" collapsed="false">
      <c r="A1472" s="41" t="s">
        <v>838</v>
      </c>
      <c r="B1472" s="412" t="s">
        <v>5937</v>
      </c>
      <c r="C1472" s="413" t="s">
        <v>5309</v>
      </c>
      <c r="D1472" s="414" t="s">
        <v>13466</v>
      </c>
      <c r="E1472" s="425" t="s">
        <v>11179</v>
      </c>
      <c r="F1472" s="425" t="s">
        <v>13467</v>
      </c>
      <c r="H1472" s="427" t="n">
        <v>0.085</v>
      </c>
      <c r="I1472" s="427" t="n">
        <v>0.0875</v>
      </c>
      <c r="J1472" s="428" t="s">
        <v>5772</v>
      </c>
      <c r="K1472" s="412" t="s">
        <v>13468</v>
      </c>
      <c r="L1472" s="412" t="s">
        <v>4720</v>
      </c>
      <c r="M1472" s="414" t="s">
        <v>4686</v>
      </c>
      <c r="N1472" s="429" t="n">
        <v>94117</v>
      </c>
      <c r="AK1472" s="437" t="s">
        <v>5946</v>
      </c>
      <c r="AL1472" s="507" t="s">
        <v>6460</v>
      </c>
      <c r="AM1472" s="412" t="s">
        <v>13468</v>
      </c>
      <c r="AO1472" s="412" t="s">
        <v>4720</v>
      </c>
      <c r="AP1472" s="414" t="s">
        <v>4686</v>
      </c>
      <c r="AQ1472" s="429" t="n">
        <v>94117</v>
      </c>
      <c r="AR1472" s="440" t="s">
        <v>13467</v>
      </c>
      <c r="AV1472" s="442"/>
      <c r="AW1472" s="443"/>
      <c r="AX1472" s="443"/>
      <c r="AY1472" s="443"/>
      <c r="AZ1472" s="443"/>
      <c r="BA1472" s="443"/>
      <c r="BB1472" s="443"/>
      <c r="BC1472" s="443"/>
      <c r="BD1472" s="443"/>
      <c r="BE1472" s="443"/>
      <c r="BF1472" s="443"/>
      <c r="BG1472" s="443"/>
      <c r="BH1472" s="443"/>
      <c r="BI1472" s="443"/>
      <c r="BJ1472" s="443"/>
      <c r="BK1472" s="443"/>
      <c r="BL1472" s="412"/>
      <c r="BM1472" s="412"/>
      <c r="BN1472" s="412"/>
      <c r="BO1472" s="469"/>
      <c r="BP1472" s="463"/>
      <c r="BQ1472" s="557"/>
    </row>
    <row r="1473" customFormat="false" ht="14.1" hidden="false" customHeight="true" outlineLevel="0" collapsed="false">
      <c r="A1473" s="41" t="s">
        <v>839</v>
      </c>
      <c r="B1473" s="412" t="s">
        <v>5937</v>
      </c>
      <c r="C1473" s="413" t="s">
        <v>5309</v>
      </c>
      <c r="D1473" s="480" t="s">
        <v>13457</v>
      </c>
      <c r="E1473" s="480" t="s">
        <v>1546</v>
      </c>
      <c r="F1473" s="480" t="s">
        <v>1545</v>
      </c>
      <c r="G1473" s="489"/>
      <c r="H1473" s="427" t="n">
        <v>0.085</v>
      </c>
      <c r="I1473" s="427" t="n">
        <v>0.0875</v>
      </c>
      <c r="J1473" s="428" t="s">
        <v>5772</v>
      </c>
      <c r="K1473" s="489" t="s">
        <v>13469</v>
      </c>
      <c r="L1473" s="489" t="s">
        <v>4720</v>
      </c>
      <c r="M1473" s="480" t="s">
        <v>4686</v>
      </c>
      <c r="N1473" s="490" t="n">
        <v>94133</v>
      </c>
      <c r="O1473" s="458"/>
      <c r="P1473" s="490"/>
      <c r="Q1473" s="490"/>
      <c r="R1473" s="491"/>
      <c r="S1473" s="490"/>
      <c r="T1473" s="492"/>
      <c r="U1473" s="491"/>
      <c r="V1473" s="490"/>
      <c r="W1473" s="490"/>
      <c r="X1473" s="490"/>
      <c r="Y1473" s="490"/>
      <c r="Z1473" s="490"/>
      <c r="AB1473" s="493"/>
      <c r="AK1473" s="437" t="s">
        <v>5946</v>
      </c>
      <c r="AL1473" s="507" t="s">
        <v>6460</v>
      </c>
      <c r="AM1473" s="489" t="s">
        <v>13469</v>
      </c>
      <c r="AN1473" s="494"/>
      <c r="AO1473" s="489" t="s">
        <v>4720</v>
      </c>
      <c r="AP1473" s="480" t="s">
        <v>4686</v>
      </c>
      <c r="AQ1473" s="490" t="n">
        <v>94133</v>
      </c>
      <c r="AR1473" s="489" t="s">
        <v>1545</v>
      </c>
      <c r="AT1473" s="495"/>
      <c r="AU1473" s="496"/>
      <c r="AV1473" s="497"/>
      <c r="AW1473" s="497"/>
      <c r="AX1473" s="497"/>
      <c r="AY1473" s="497"/>
      <c r="AZ1473" s="497"/>
      <c r="BA1473" s="497"/>
      <c r="BB1473" s="497"/>
      <c r="BC1473" s="497"/>
      <c r="BD1473" s="497"/>
      <c r="BE1473" s="497"/>
      <c r="BF1473" s="497"/>
      <c r="BG1473" s="497"/>
      <c r="BH1473" s="497"/>
      <c r="BI1473" s="497"/>
      <c r="BJ1473" s="497"/>
      <c r="BK1473" s="497"/>
      <c r="BL1473" s="498"/>
      <c r="BM1473" s="498"/>
      <c r="BN1473" s="498"/>
      <c r="BO1473" s="469"/>
      <c r="BP1473" s="463"/>
      <c r="BQ1473" s="557"/>
    </row>
    <row r="1474" customFormat="false" ht="14.1" hidden="false" customHeight="true" outlineLevel="0" collapsed="false">
      <c r="A1474" s="41" t="s">
        <v>840</v>
      </c>
      <c r="B1474" s="412" t="s">
        <v>5937</v>
      </c>
      <c r="C1474" s="413" t="s">
        <v>5309</v>
      </c>
      <c r="D1474" s="480" t="s">
        <v>8101</v>
      </c>
      <c r="E1474" s="480" t="s">
        <v>1639</v>
      </c>
      <c r="F1474" s="480" t="s">
        <v>1638</v>
      </c>
      <c r="G1474" s="489"/>
      <c r="H1474" s="427" t="n">
        <v>0.0925</v>
      </c>
      <c r="I1474" s="427" t="n">
        <v>0.095</v>
      </c>
      <c r="J1474" s="428" t="s">
        <v>5940</v>
      </c>
      <c r="K1474" s="489" t="s">
        <v>13470</v>
      </c>
      <c r="L1474" s="489" t="s">
        <v>5530</v>
      </c>
      <c r="M1474" s="480" t="s">
        <v>4686</v>
      </c>
      <c r="N1474" s="490" t="n">
        <v>94605</v>
      </c>
      <c r="O1474" s="458" t="s">
        <v>13471</v>
      </c>
      <c r="P1474" s="490"/>
      <c r="Q1474" s="490"/>
      <c r="R1474" s="491"/>
      <c r="S1474" s="490"/>
      <c r="T1474" s="492"/>
      <c r="U1474" s="491"/>
      <c r="V1474" s="490"/>
      <c r="W1474" s="490"/>
      <c r="X1474" s="490"/>
      <c r="Y1474" s="490"/>
      <c r="Z1474" s="490"/>
      <c r="AB1474" s="493"/>
      <c r="AK1474" s="437" t="s">
        <v>5946</v>
      </c>
      <c r="AL1474" s="507" t="s">
        <v>6460</v>
      </c>
      <c r="AM1474" s="489" t="s">
        <v>13470</v>
      </c>
      <c r="AN1474" s="494"/>
      <c r="AO1474" s="489" t="s">
        <v>5530</v>
      </c>
      <c r="AP1474" s="480" t="s">
        <v>4686</v>
      </c>
      <c r="AQ1474" s="490" t="n">
        <v>94605</v>
      </c>
      <c r="AR1474" s="489" t="s">
        <v>1638</v>
      </c>
      <c r="AT1474" s="495"/>
      <c r="AU1474" s="496"/>
      <c r="AV1474" s="497" t="n">
        <v>2</v>
      </c>
      <c r="AW1474" s="497"/>
      <c r="AX1474" s="497"/>
      <c r="AY1474" s="497"/>
      <c r="AZ1474" s="497"/>
      <c r="BA1474" s="497"/>
      <c r="BB1474" s="497"/>
      <c r="BC1474" s="497"/>
      <c r="BD1474" s="497"/>
      <c r="BE1474" s="497"/>
      <c r="BF1474" s="497"/>
      <c r="BG1474" s="497"/>
      <c r="BH1474" s="497"/>
      <c r="BI1474" s="497"/>
      <c r="BJ1474" s="497"/>
      <c r="BK1474" s="497"/>
      <c r="BL1474" s="498"/>
      <c r="BM1474" s="498"/>
      <c r="BN1474" s="498"/>
      <c r="BO1474" s="469"/>
      <c r="BP1474" s="463"/>
      <c r="BQ1474" s="557"/>
    </row>
    <row r="1475" customFormat="false" ht="14.1" hidden="false" customHeight="true" outlineLevel="0" collapsed="false">
      <c r="A1475" s="41" t="s">
        <v>13472</v>
      </c>
      <c r="B1475" s="412" t="s">
        <v>4682</v>
      </c>
      <c r="C1475" s="413" t="s">
        <v>5309</v>
      </c>
      <c r="E1475" s="425" t="s">
        <v>6431</v>
      </c>
      <c r="F1475" s="425" t="s">
        <v>13473</v>
      </c>
      <c r="H1475" s="427" t="n">
        <v>0.0925</v>
      </c>
      <c r="I1475" s="427"/>
      <c r="J1475" s="428" t="s">
        <v>5940</v>
      </c>
      <c r="K1475" s="412" t="s">
        <v>13474</v>
      </c>
      <c r="L1475" s="412" t="s">
        <v>5530</v>
      </c>
      <c r="M1475" s="414" t="s">
        <v>4686</v>
      </c>
      <c r="N1475" s="429" t="n">
        <v>94605</v>
      </c>
      <c r="AK1475" s="437" t="s">
        <v>5946</v>
      </c>
      <c r="AL1475" s="507" t="s">
        <v>6460</v>
      </c>
      <c r="AM1475" s="412" t="s">
        <v>13474</v>
      </c>
      <c r="AO1475" s="412" t="s">
        <v>5530</v>
      </c>
      <c r="AP1475" s="414" t="s">
        <v>4686</v>
      </c>
      <c r="AQ1475" s="429" t="n">
        <v>94605</v>
      </c>
      <c r="AR1475" s="440" t="s">
        <v>13473</v>
      </c>
      <c r="AS1475" s="441"/>
      <c r="AV1475" s="442"/>
      <c r="AW1475" s="443"/>
      <c r="AX1475" s="443"/>
      <c r="AY1475" s="443"/>
      <c r="AZ1475" s="443"/>
      <c r="BA1475" s="443"/>
      <c r="BB1475" s="443"/>
      <c r="BC1475" s="443"/>
      <c r="BD1475" s="443"/>
      <c r="BE1475" s="443"/>
      <c r="BF1475" s="443"/>
      <c r="BG1475" s="443"/>
      <c r="BH1475" s="443"/>
      <c r="BI1475" s="443"/>
      <c r="BJ1475" s="443"/>
      <c r="BK1475" s="443"/>
      <c r="BL1475" s="412"/>
      <c r="BM1475" s="412"/>
      <c r="BN1475" s="412"/>
      <c r="BO1475" s="477"/>
      <c r="BP1475" s="412"/>
      <c r="BQ1475" s="557"/>
    </row>
    <row r="1476" customFormat="false" ht="14.1" hidden="false" customHeight="true" outlineLevel="0" collapsed="false">
      <c r="A1476" s="41" t="s">
        <v>13475</v>
      </c>
      <c r="B1476" s="412" t="s">
        <v>5937</v>
      </c>
      <c r="C1476" s="413" t="s">
        <v>5309</v>
      </c>
      <c r="D1476" s="414" t="s">
        <v>6055</v>
      </c>
      <c r="E1476" s="425" t="s">
        <v>13476</v>
      </c>
      <c r="F1476" s="425" t="s">
        <v>13477</v>
      </c>
      <c r="H1476" s="427" t="n">
        <v>0.0875</v>
      </c>
      <c r="I1476" s="427"/>
      <c r="J1476" s="428" t="s">
        <v>6140</v>
      </c>
      <c r="K1476" s="412" t="s">
        <v>13478</v>
      </c>
      <c r="L1476" s="412" t="s">
        <v>5618</v>
      </c>
      <c r="M1476" s="414" t="s">
        <v>4686</v>
      </c>
      <c r="N1476" s="429" t="n">
        <v>94070</v>
      </c>
      <c r="AC1476" s="645"/>
      <c r="AD1476" s="645"/>
      <c r="AE1476" s="645"/>
      <c r="AF1476" s="645"/>
      <c r="AG1476" s="645"/>
      <c r="AH1476" s="645"/>
      <c r="AI1476" s="645"/>
      <c r="AJ1476" s="498"/>
      <c r="AK1476" s="437" t="s">
        <v>5946</v>
      </c>
      <c r="AL1476" s="507" t="s">
        <v>6460</v>
      </c>
      <c r="AM1476" s="412" t="s">
        <v>13478</v>
      </c>
      <c r="AO1476" s="412" t="s">
        <v>5618</v>
      </c>
      <c r="AP1476" s="414" t="s">
        <v>4686</v>
      </c>
      <c r="AQ1476" s="429" t="n">
        <v>94070</v>
      </c>
      <c r="AR1476" s="440" t="s">
        <v>13477</v>
      </c>
      <c r="AV1476" s="442"/>
      <c r="AW1476" s="443"/>
      <c r="AX1476" s="443"/>
      <c r="AY1476" s="443"/>
      <c r="AZ1476" s="443"/>
      <c r="BA1476" s="443"/>
      <c r="BB1476" s="443"/>
      <c r="BC1476" s="443"/>
      <c r="BD1476" s="443"/>
      <c r="BE1476" s="443"/>
      <c r="BF1476" s="443"/>
      <c r="BG1476" s="443"/>
      <c r="BH1476" s="443"/>
      <c r="BI1476" s="443"/>
      <c r="BJ1476" s="443"/>
      <c r="BK1476" s="443"/>
      <c r="BL1476" s="412"/>
      <c r="BM1476" s="412"/>
      <c r="BN1476" s="412"/>
      <c r="BO1476" s="469"/>
      <c r="BP1476" s="412"/>
      <c r="BQ1476" s="462"/>
    </row>
    <row r="1477" customFormat="false" ht="14.1" hidden="false" customHeight="true" outlineLevel="0" collapsed="false">
      <c r="A1477" s="41" t="s">
        <v>6527</v>
      </c>
      <c r="B1477" s="412" t="s">
        <v>4682</v>
      </c>
      <c r="C1477" s="445" t="s">
        <v>5309</v>
      </c>
      <c r="D1477" s="644"/>
      <c r="E1477" s="120" t="s">
        <v>6528</v>
      </c>
      <c r="F1477" s="120" t="s">
        <v>6529</v>
      </c>
      <c r="G1477" s="456"/>
      <c r="H1477" s="427" t="n">
        <v>0.085</v>
      </c>
      <c r="I1477" s="427"/>
      <c r="J1477" s="428" t="s">
        <v>5772</v>
      </c>
      <c r="K1477" s="412" t="s">
        <v>6530</v>
      </c>
      <c r="L1477" s="412" t="s">
        <v>4720</v>
      </c>
      <c r="M1477" s="120" t="s">
        <v>4686</v>
      </c>
      <c r="N1477" s="457" t="n">
        <v>94102</v>
      </c>
      <c r="O1477" s="458" t="s">
        <v>6531</v>
      </c>
      <c r="P1477" s="431"/>
      <c r="Q1477" s="431"/>
      <c r="R1477" s="459"/>
      <c r="S1477" s="460"/>
      <c r="T1477" s="461"/>
      <c r="U1477" s="459"/>
      <c r="V1477" s="120"/>
      <c r="W1477" s="120"/>
      <c r="X1477" s="120"/>
      <c r="Y1477" s="120"/>
      <c r="Z1477" s="460"/>
      <c r="AB1477" s="456"/>
      <c r="AK1477" s="437"/>
      <c r="AM1477" s="412" t="s">
        <v>6530</v>
      </c>
      <c r="AN1477" s="462"/>
      <c r="AO1477" s="412" t="s">
        <v>4720</v>
      </c>
      <c r="AP1477" s="120" t="s">
        <v>4686</v>
      </c>
      <c r="AQ1477" s="457" t="n">
        <v>94102</v>
      </c>
      <c r="AR1477" s="463" t="s">
        <v>6529</v>
      </c>
      <c r="AS1477" s="441"/>
      <c r="AT1477" s="465"/>
      <c r="AU1477" s="459"/>
      <c r="AV1477" s="466"/>
      <c r="AW1477" s="467"/>
      <c r="AX1477" s="467"/>
      <c r="AY1477" s="467"/>
      <c r="AZ1477" s="467"/>
      <c r="BA1477" s="467"/>
      <c r="BB1477" s="467"/>
      <c r="BC1477" s="467"/>
      <c r="BD1477" s="467"/>
      <c r="BE1477" s="467"/>
      <c r="BF1477" s="467"/>
      <c r="BG1477" s="467"/>
      <c r="BH1477" s="467"/>
      <c r="BI1477" s="467"/>
      <c r="BJ1477" s="467"/>
      <c r="BK1477" s="467"/>
      <c r="BL1477" s="468"/>
      <c r="BM1477" s="468"/>
      <c r="BN1477" s="468"/>
      <c r="BO1477" s="412"/>
      <c r="BP1477" s="412"/>
      <c r="BQ1477" s="462"/>
    </row>
    <row r="1478" customFormat="false" ht="14.1" hidden="false" customHeight="true" outlineLevel="0" collapsed="false">
      <c r="A1478" s="41" t="s">
        <v>1766</v>
      </c>
      <c r="B1478" s="412" t="s">
        <v>5937</v>
      </c>
      <c r="C1478" s="413" t="s">
        <v>5309</v>
      </c>
      <c r="D1478" s="120" t="s">
        <v>6532</v>
      </c>
      <c r="E1478" s="120" t="s">
        <v>1765</v>
      </c>
      <c r="F1478" s="120" t="s">
        <v>1764</v>
      </c>
      <c r="G1478" s="456"/>
      <c r="H1478" s="427" t="n">
        <v>0.0925</v>
      </c>
      <c r="I1478" s="427" t="n">
        <v>0.095</v>
      </c>
      <c r="J1478" s="428" t="s">
        <v>5940</v>
      </c>
      <c r="K1478" s="412" t="s">
        <v>6533</v>
      </c>
      <c r="L1478" s="412" t="s">
        <v>5530</v>
      </c>
      <c r="M1478" s="120" t="s">
        <v>4686</v>
      </c>
      <c r="N1478" s="457" t="n">
        <v>94601</v>
      </c>
      <c r="O1478" s="430"/>
      <c r="P1478" s="431"/>
      <c r="Q1478" s="431"/>
      <c r="R1478" s="459"/>
      <c r="S1478" s="460"/>
      <c r="T1478" s="461"/>
      <c r="U1478" s="459"/>
      <c r="V1478" s="120"/>
      <c r="W1478" s="120"/>
      <c r="X1478" s="120"/>
      <c r="Y1478" s="120"/>
      <c r="Z1478" s="460"/>
      <c r="AB1478" s="456"/>
      <c r="AK1478" s="437" t="s">
        <v>5946</v>
      </c>
      <c r="AL1478" s="507" t="s">
        <v>6460</v>
      </c>
      <c r="AM1478" s="412" t="s">
        <v>6533</v>
      </c>
      <c r="AN1478" s="462"/>
      <c r="AO1478" s="412" t="s">
        <v>5530</v>
      </c>
      <c r="AP1478" s="120" t="s">
        <v>4686</v>
      </c>
      <c r="AQ1478" s="457" t="n">
        <v>94601</v>
      </c>
      <c r="AR1478" s="463" t="s">
        <v>1764</v>
      </c>
      <c r="AT1478" s="465"/>
      <c r="AU1478" s="459"/>
      <c r="AV1478" s="466"/>
      <c r="AW1478" s="467"/>
      <c r="AX1478" s="467"/>
      <c r="AY1478" s="467"/>
      <c r="AZ1478" s="467"/>
      <c r="BA1478" s="467"/>
      <c r="BB1478" s="467"/>
      <c r="BC1478" s="467"/>
      <c r="BD1478" s="467"/>
      <c r="BE1478" s="467"/>
      <c r="BF1478" s="467"/>
      <c r="BG1478" s="467"/>
      <c r="BH1478" s="467"/>
      <c r="BI1478" s="467"/>
      <c r="BJ1478" s="467"/>
      <c r="BK1478" s="467"/>
      <c r="BL1478" s="468"/>
      <c r="BM1478" s="468"/>
      <c r="BN1478" s="468"/>
      <c r="BO1478" s="412"/>
      <c r="BP1478" s="463"/>
      <c r="BQ1478" s="462"/>
    </row>
    <row r="1479" customFormat="false" ht="14.1" hidden="false" customHeight="true" outlineLevel="0" collapsed="false">
      <c r="A1479" s="41" t="s">
        <v>13479</v>
      </c>
      <c r="B1479" s="412" t="s">
        <v>5937</v>
      </c>
      <c r="C1479" s="413" t="s">
        <v>5309</v>
      </c>
      <c r="D1479" s="414" t="s">
        <v>11474</v>
      </c>
      <c r="E1479" s="425" t="s">
        <v>10622</v>
      </c>
      <c r="F1479" s="425" t="s">
        <v>13480</v>
      </c>
      <c r="G1479" s="426" t="s">
        <v>13481</v>
      </c>
      <c r="H1479" s="427" t="n">
        <v>0.0975</v>
      </c>
      <c r="I1479" s="538" t="n">
        <v>0.095</v>
      </c>
      <c r="J1479" s="428" t="s">
        <v>8166</v>
      </c>
      <c r="K1479" s="412" t="s">
        <v>13482</v>
      </c>
      <c r="L1479" s="412" t="s">
        <v>5624</v>
      </c>
      <c r="M1479" s="414" t="s">
        <v>4686</v>
      </c>
      <c r="N1479" s="429" t="n">
        <v>94545</v>
      </c>
      <c r="AK1479" s="437" t="s">
        <v>5946</v>
      </c>
      <c r="AL1479" s="507" t="s">
        <v>4745</v>
      </c>
      <c r="AM1479" s="412" t="s">
        <v>13482</v>
      </c>
      <c r="AO1479" s="412" t="s">
        <v>5624</v>
      </c>
      <c r="AP1479" s="414" t="s">
        <v>4686</v>
      </c>
      <c r="AQ1479" s="429" t="n">
        <v>94545</v>
      </c>
      <c r="AR1479" s="440" t="s">
        <v>13480</v>
      </c>
      <c r="AV1479" s="442"/>
      <c r="AW1479" s="443"/>
      <c r="AX1479" s="443"/>
      <c r="AY1479" s="443"/>
      <c r="AZ1479" s="443"/>
      <c r="BA1479" s="443" t="s">
        <v>13483</v>
      </c>
      <c r="BB1479" s="443"/>
      <c r="BC1479" s="443"/>
      <c r="BD1479" s="443"/>
      <c r="BE1479" s="443"/>
      <c r="BF1479" s="443"/>
      <c r="BG1479" s="443"/>
      <c r="BH1479" s="443"/>
      <c r="BI1479" s="443"/>
      <c r="BJ1479" s="443"/>
      <c r="BK1479" s="443"/>
      <c r="BL1479" s="412"/>
      <c r="BM1479" s="412"/>
      <c r="BN1479" s="412"/>
      <c r="BO1479" s="469"/>
      <c r="BP1479" s="478"/>
      <c r="BQ1479" s="462"/>
    </row>
    <row r="1480" customFormat="false" ht="14.1" hidden="false" customHeight="true" outlineLevel="0" collapsed="false">
      <c r="A1480" s="41" t="s">
        <v>845</v>
      </c>
      <c r="B1480" s="412" t="s">
        <v>5937</v>
      </c>
      <c r="C1480" s="413" t="s">
        <v>5309</v>
      </c>
      <c r="D1480" s="120" t="s">
        <v>13484</v>
      </c>
      <c r="E1480" s="120" t="s">
        <v>13485</v>
      </c>
      <c r="F1480" s="120" t="s">
        <v>13486</v>
      </c>
      <c r="G1480" s="456" t="s">
        <v>13487</v>
      </c>
      <c r="H1480" s="427" t="n">
        <v>0.0925</v>
      </c>
      <c r="I1480" s="427" t="n">
        <v>0.095</v>
      </c>
      <c r="J1480" s="428" t="s">
        <v>5940</v>
      </c>
      <c r="K1480" s="412" t="s">
        <v>13488</v>
      </c>
      <c r="L1480" s="412" t="s">
        <v>5530</v>
      </c>
      <c r="M1480" s="120" t="s">
        <v>4686</v>
      </c>
      <c r="N1480" s="457" t="n">
        <v>94609</v>
      </c>
      <c r="O1480" s="430"/>
      <c r="P1480" s="431"/>
      <c r="Q1480" s="431"/>
      <c r="R1480" s="459"/>
      <c r="S1480" s="460"/>
      <c r="T1480" s="461"/>
      <c r="U1480" s="459"/>
      <c r="V1480" s="120"/>
      <c r="W1480" s="120"/>
      <c r="X1480" s="120"/>
      <c r="Y1480" s="120"/>
      <c r="Z1480" s="460"/>
      <c r="AB1480" s="456"/>
      <c r="AC1480" s="641"/>
      <c r="AD1480" s="642"/>
      <c r="AE1480" s="641"/>
      <c r="AF1480" s="641"/>
      <c r="AG1480" s="641"/>
      <c r="AH1480" s="641"/>
      <c r="AI1480" s="641"/>
      <c r="AJ1480" s="643"/>
      <c r="AK1480" s="437" t="s">
        <v>5946</v>
      </c>
      <c r="AL1480" s="507" t="s">
        <v>4745</v>
      </c>
      <c r="AM1480" s="412" t="s">
        <v>13488</v>
      </c>
      <c r="AN1480" s="462"/>
      <c r="AO1480" s="412" t="s">
        <v>5530</v>
      </c>
      <c r="AP1480" s="120" t="s">
        <v>4686</v>
      </c>
      <c r="AQ1480" s="457" t="n">
        <v>94609</v>
      </c>
      <c r="AR1480" s="463" t="s">
        <v>13486</v>
      </c>
      <c r="AT1480" s="465"/>
      <c r="AU1480" s="459"/>
      <c r="AV1480" s="466"/>
      <c r="AW1480" s="467"/>
      <c r="AX1480" s="467"/>
      <c r="AY1480" s="467"/>
      <c r="AZ1480" s="467"/>
      <c r="BA1480" s="467"/>
      <c r="BB1480" s="467"/>
      <c r="BC1480" s="467"/>
      <c r="BD1480" s="467"/>
      <c r="BE1480" s="467"/>
      <c r="BF1480" s="467"/>
      <c r="BG1480" s="467"/>
      <c r="BH1480" s="467"/>
      <c r="BI1480" s="467"/>
      <c r="BJ1480" s="467"/>
      <c r="BK1480" s="467"/>
      <c r="BL1480" s="468"/>
      <c r="BM1480" s="468"/>
      <c r="BN1480" s="468"/>
      <c r="BO1480" s="469"/>
      <c r="BP1480" s="463"/>
      <c r="BQ1480" s="462"/>
    </row>
    <row r="1481" customFormat="false" ht="14.1" hidden="false" customHeight="true" outlineLevel="0" collapsed="false">
      <c r="A1481" s="41" t="s">
        <v>13489</v>
      </c>
      <c r="B1481" s="412" t="s">
        <v>5937</v>
      </c>
      <c r="C1481" s="413" t="s">
        <v>5309</v>
      </c>
      <c r="E1481" s="425" t="s">
        <v>6675</v>
      </c>
      <c r="F1481" s="425" t="s">
        <v>6676</v>
      </c>
      <c r="H1481" s="427" t="n">
        <v>0.0925</v>
      </c>
      <c r="I1481" s="538" t="n">
        <v>0.09</v>
      </c>
      <c r="J1481" s="428" t="s">
        <v>6677</v>
      </c>
      <c r="K1481" s="412" t="s">
        <v>6678</v>
      </c>
      <c r="L1481" s="412" t="s">
        <v>6679</v>
      </c>
      <c r="M1481" s="414" t="s">
        <v>4686</v>
      </c>
      <c r="N1481" s="429" t="n">
        <v>94303</v>
      </c>
      <c r="O1481" s="548" t="s">
        <v>6680</v>
      </c>
      <c r="P1481" s="548" t="s">
        <v>6680</v>
      </c>
      <c r="Q1481" s="548" t="s">
        <v>6680</v>
      </c>
      <c r="AC1481" s="641"/>
      <c r="AD1481" s="642"/>
      <c r="AE1481" s="641"/>
      <c r="AF1481" s="641"/>
      <c r="AG1481" s="641"/>
      <c r="AH1481" s="641"/>
      <c r="AI1481" s="641"/>
      <c r="AJ1481" s="643"/>
      <c r="AK1481" s="437" t="s">
        <v>5946</v>
      </c>
      <c r="AL1481" s="507" t="s">
        <v>6108</v>
      </c>
      <c r="AM1481" s="412" t="s">
        <v>6678</v>
      </c>
      <c r="AO1481" s="412" t="s">
        <v>6679</v>
      </c>
      <c r="AP1481" s="414" t="s">
        <v>4686</v>
      </c>
      <c r="AQ1481" s="429" t="n">
        <v>94303</v>
      </c>
      <c r="AR1481" s="440" t="s">
        <v>6676</v>
      </c>
      <c r="AS1481" s="441"/>
      <c r="AV1481" s="442"/>
      <c r="AW1481" s="443"/>
      <c r="AX1481" s="443"/>
      <c r="AY1481" s="443"/>
      <c r="AZ1481" s="443"/>
      <c r="BA1481" s="443"/>
      <c r="BB1481" s="443"/>
      <c r="BC1481" s="443"/>
      <c r="BD1481" s="443"/>
      <c r="BE1481" s="443"/>
      <c r="BF1481" s="443"/>
      <c r="BG1481" s="443"/>
      <c r="BH1481" s="443"/>
      <c r="BI1481" s="443"/>
      <c r="BJ1481" s="443"/>
      <c r="BK1481" s="443"/>
      <c r="BL1481" s="412"/>
      <c r="BM1481" s="412"/>
      <c r="BN1481" s="412"/>
      <c r="BO1481" s="469"/>
      <c r="BP1481" s="478"/>
      <c r="BQ1481" s="557"/>
    </row>
    <row r="1482" s="557" customFormat="true" ht="14.25" hidden="false" customHeight="true" outlineLevel="0" collapsed="false">
      <c r="A1482" s="41" t="s">
        <v>6710</v>
      </c>
      <c r="B1482" s="412" t="s">
        <v>5937</v>
      </c>
      <c r="C1482" s="413" t="s">
        <v>5309</v>
      </c>
      <c r="D1482" s="120" t="s">
        <v>6055</v>
      </c>
      <c r="E1482" s="120" t="s">
        <v>3570</v>
      </c>
      <c r="F1482" s="120" t="s">
        <v>6711</v>
      </c>
      <c r="G1482" s="456"/>
      <c r="H1482" s="427" t="n">
        <v>0.0925</v>
      </c>
      <c r="I1482" s="427"/>
      <c r="J1482" s="428" t="s">
        <v>5940</v>
      </c>
      <c r="K1482" s="412" t="s">
        <v>6712</v>
      </c>
      <c r="L1482" s="412" t="s">
        <v>5530</v>
      </c>
      <c r="M1482" s="120" t="s">
        <v>4686</v>
      </c>
      <c r="N1482" s="457" t="n">
        <v>94610</v>
      </c>
      <c r="O1482" s="430"/>
      <c r="P1482" s="431"/>
      <c r="Q1482" s="431"/>
      <c r="R1482" s="459"/>
      <c r="S1482" s="460"/>
      <c r="T1482" s="461"/>
      <c r="U1482" s="459"/>
      <c r="V1482" s="120"/>
      <c r="W1482" s="120"/>
      <c r="X1482" s="120"/>
      <c r="Y1482" s="120"/>
      <c r="Z1482" s="460"/>
      <c r="AA1482" s="433"/>
      <c r="AB1482" s="456"/>
      <c r="AC1482" s="641"/>
      <c r="AD1482" s="642"/>
      <c r="AE1482" s="641"/>
      <c r="AF1482" s="641"/>
      <c r="AG1482" s="641"/>
      <c r="AH1482" s="641"/>
      <c r="AI1482" s="641"/>
      <c r="AJ1482" s="643"/>
      <c r="AK1482" s="437" t="s">
        <v>5946</v>
      </c>
      <c r="AL1482" s="507" t="s">
        <v>6460</v>
      </c>
      <c r="AM1482" s="412" t="s">
        <v>6712</v>
      </c>
      <c r="AN1482" s="462"/>
      <c r="AO1482" s="412" t="s">
        <v>5530</v>
      </c>
      <c r="AP1482" s="120" t="s">
        <v>4686</v>
      </c>
      <c r="AQ1482" s="457" t="n">
        <v>94610</v>
      </c>
      <c r="AR1482" s="463" t="s">
        <v>6711</v>
      </c>
      <c r="AS1482" s="441"/>
      <c r="AT1482" s="465"/>
      <c r="AU1482" s="459"/>
      <c r="AV1482" s="466" t="n">
        <v>1</v>
      </c>
      <c r="AW1482" s="467" t="s">
        <v>6055</v>
      </c>
      <c r="AX1482" s="467"/>
      <c r="AY1482" s="467"/>
      <c r="AZ1482" s="467"/>
      <c r="BA1482" s="467"/>
      <c r="BB1482" s="467"/>
      <c r="BC1482" s="467"/>
      <c r="BD1482" s="467"/>
      <c r="BE1482" s="467"/>
      <c r="BF1482" s="467"/>
      <c r="BG1482" s="467"/>
      <c r="BH1482" s="467"/>
      <c r="BI1482" s="467"/>
      <c r="BJ1482" s="467"/>
      <c r="BK1482" s="467"/>
      <c r="BL1482" s="468"/>
      <c r="BM1482" s="468"/>
      <c r="BN1482" s="468"/>
      <c r="BO1482" s="469"/>
      <c r="BP1482" s="463"/>
      <c r="ALX1482" s="0"/>
      <c r="ALY1482" s="0"/>
      <c r="ALZ1482" s="0"/>
      <c r="AMA1482" s="0"/>
      <c r="AMB1482" s="0"/>
      <c r="AMC1482" s="0"/>
      <c r="AMD1482" s="0"/>
      <c r="AME1482" s="0"/>
      <c r="AMF1482" s="0"/>
      <c r="AMG1482" s="0"/>
      <c r="AMH1482" s="0"/>
      <c r="AMI1482" s="0"/>
      <c r="AMJ1482" s="0"/>
    </row>
    <row r="1483" customFormat="false" ht="14.1" hidden="false" customHeight="true" outlineLevel="0" collapsed="false">
      <c r="A1483" s="41" t="s">
        <v>13490</v>
      </c>
      <c r="B1483" s="412" t="s">
        <v>5937</v>
      </c>
      <c r="C1483" s="445" t="s">
        <v>5309</v>
      </c>
      <c r="D1483" s="644" t="s">
        <v>13491</v>
      </c>
      <c r="E1483" s="120" t="s">
        <v>176</v>
      </c>
      <c r="F1483" s="120" t="s">
        <v>1915</v>
      </c>
      <c r="G1483" s="456"/>
      <c r="H1483" s="427" t="n">
        <v>0.0925</v>
      </c>
      <c r="I1483" s="427"/>
      <c r="J1483" s="428" t="s">
        <v>5940</v>
      </c>
      <c r="K1483" s="412" t="s">
        <v>13492</v>
      </c>
      <c r="L1483" s="412" t="s">
        <v>5530</v>
      </c>
      <c r="M1483" s="120" t="s">
        <v>4686</v>
      </c>
      <c r="N1483" s="457" t="n">
        <v>94610</v>
      </c>
      <c r="O1483" s="458"/>
      <c r="P1483" s="431"/>
      <c r="Q1483" s="431"/>
      <c r="R1483" s="459"/>
      <c r="S1483" s="460"/>
      <c r="T1483" s="461"/>
      <c r="U1483" s="459"/>
      <c r="V1483" s="120"/>
      <c r="W1483" s="120"/>
      <c r="X1483" s="120"/>
      <c r="Y1483" s="120"/>
      <c r="Z1483" s="460"/>
      <c r="AB1483" s="456"/>
      <c r="AK1483" s="437" t="s">
        <v>5946</v>
      </c>
      <c r="AL1483" s="507" t="s">
        <v>6460</v>
      </c>
      <c r="AM1483" s="412" t="s">
        <v>13492</v>
      </c>
      <c r="AN1483" s="462"/>
      <c r="AO1483" s="412" t="s">
        <v>5530</v>
      </c>
      <c r="AP1483" s="120" t="s">
        <v>4686</v>
      </c>
      <c r="AQ1483" s="457" t="n">
        <v>94610</v>
      </c>
      <c r="AR1483" s="463" t="s">
        <v>1915</v>
      </c>
      <c r="AS1483" s="441"/>
      <c r="AT1483" s="465"/>
      <c r="AU1483" s="459"/>
      <c r="AV1483" s="466"/>
      <c r="AW1483" s="467"/>
      <c r="AX1483" s="467"/>
      <c r="AY1483" s="467"/>
      <c r="AZ1483" s="467"/>
      <c r="BA1483" s="467"/>
      <c r="BB1483" s="467"/>
      <c r="BC1483" s="467"/>
      <c r="BD1483" s="467"/>
      <c r="BE1483" s="467"/>
      <c r="BF1483" s="467"/>
      <c r="BG1483" s="467"/>
      <c r="BH1483" s="467"/>
      <c r="BI1483" s="467"/>
      <c r="BJ1483" s="467"/>
      <c r="BK1483" s="467"/>
      <c r="BL1483" s="468"/>
      <c r="BM1483" s="468"/>
      <c r="BN1483" s="468"/>
      <c r="BO1483" s="412"/>
      <c r="BP1483" s="412"/>
      <c r="BQ1483" s="557"/>
    </row>
    <row r="1484" customFormat="false" ht="14.1" hidden="false" customHeight="true" outlineLevel="0" collapsed="false">
      <c r="A1484" s="41" t="s">
        <v>2846</v>
      </c>
      <c r="B1484" s="412" t="s">
        <v>5937</v>
      </c>
      <c r="C1484" s="413" t="s">
        <v>5309</v>
      </c>
      <c r="D1484" s="414" t="s">
        <v>13493</v>
      </c>
      <c r="E1484" s="425" t="s">
        <v>2845</v>
      </c>
      <c r="F1484" s="425" t="s">
        <v>2844</v>
      </c>
      <c r="H1484" s="427" t="n">
        <v>0.0925</v>
      </c>
      <c r="I1484" s="427" t="n">
        <v>0.095</v>
      </c>
      <c r="J1484" s="428" t="s">
        <v>5940</v>
      </c>
      <c r="K1484" s="412" t="s">
        <v>13494</v>
      </c>
      <c r="L1484" s="412" t="s">
        <v>5530</v>
      </c>
      <c r="M1484" s="414" t="s">
        <v>4686</v>
      </c>
      <c r="N1484" s="429" t="n">
        <v>94610</v>
      </c>
      <c r="O1484" s="648"/>
      <c r="P1484" s="548"/>
      <c r="Q1484" s="548"/>
      <c r="AB1484" s="549"/>
      <c r="AK1484" s="437" t="s">
        <v>5946</v>
      </c>
      <c r="AL1484" s="507" t="s">
        <v>6460</v>
      </c>
      <c r="AM1484" s="412" t="s">
        <v>13494</v>
      </c>
      <c r="AO1484" s="412" t="s">
        <v>5530</v>
      </c>
      <c r="AP1484" s="414" t="s">
        <v>4686</v>
      </c>
      <c r="AQ1484" s="429" t="n">
        <v>94610</v>
      </c>
      <c r="AR1484" s="440" t="s">
        <v>2844</v>
      </c>
      <c r="AV1484" s="442"/>
      <c r="AW1484" s="443"/>
      <c r="AX1484" s="443"/>
      <c r="AY1484" s="443"/>
      <c r="AZ1484" s="443"/>
      <c r="BA1484" s="443"/>
      <c r="BB1484" s="443"/>
      <c r="BC1484" s="443"/>
      <c r="BD1484" s="443"/>
      <c r="BE1484" s="443"/>
      <c r="BF1484" s="443"/>
      <c r="BG1484" s="443"/>
      <c r="BH1484" s="443"/>
      <c r="BI1484" s="443"/>
      <c r="BJ1484" s="443"/>
      <c r="BK1484" s="443"/>
      <c r="BL1484" s="412"/>
      <c r="BM1484" s="412"/>
      <c r="BN1484" s="412"/>
      <c r="BO1484" s="469"/>
      <c r="BP1484" s="412"/>
      <c r="BQ1484" s="462"/>
    </row>
    <row r="1485" customFormat="false" ht="14.1" hidden="false" customHeight="true" outlineLevel="0" collapsed="false">
      <c r="A1485" s="41" t="s">
        <v>13495</v>
      </c>
      <c r="B1485" s="412" t="s">
        <v>5937</v>
      </c>
      <c r="C1485" s="445" t="s">
        <v>5309</v>
      </c>
      <c r="E1485" s="120" t="s">
        <v>13496</v>
      </c>
      <c r="F1485" s="120"/>
      <c r="G1485" s="456"/>
      <c r="H1485" s="427" t="n">
        <v>0.0925</v>
      </c>
      <c r="I1485" s="427"/>
      <c r="J1485" s="428" t="s">
        <v>5940</v>
      </c>
      <c r="K1485" s="412" t="s">
        <v>13497</v>
      </c>
      <c r="L1485" s="412" t="s">
        <v>5530</v>
      </c>
      <c r="M1485" s="120" t="s">
        <v>4686</v>
      </c>
      <c r="N1485" s="457" t="n">
        <v>94601</v>
      </c>
      <c r="O1485" s="430"/>
      <c r="P1485" s="431"/>
      <c r="Q1485" s="431"/>
      <c r="R1485" s="459"/>
      <c r="S1485" s="460"/>
      <c r="T1485" s="461"/>
      <c r="U1485" s="459"/>
      <c r="V1485" s="120"/>
      <c r="W1485" s="120"/>
      <c r="X1485" s="120"/>
      <c r="Y1485" s="120"/>
      <c r="Z1485" s="460"/>
      <c r="AB1485" s="456"/>
      <c r="AK1485" s="437" t="s">
        <v>5946</v>
      </c>
      <c r="AL1485" s="507" t="s">
        <v>6719</v>
      </c>
      <c r="AM1485" s="412" t="s">
        <v>13497</v>
      </c>
      <c r="AN1485" s="462"/>
      <c r="AO1485" s="412" t="s">
        <v>5530</v>
      </c>
      <c r="AP1485" s="120" t="s">
        <v>4686</v>
      </c>
      <c r="AQ1485" s="457" t="n">
        <v>94601</v>
      </c>
      <c r="AR1485" s="463"/>
      <c r="AT1485" s="465"/>
      <c r="AU1485" s="459"/>
      <c r="AV1485" s="466"/>
      <c r="AW1485" s="467"/>
      <c r="AX1485" s="467"/>
      <c r="AY1485" s="467"/>
      <c r="AZ1485" s="467"/>
      <c r="BA1485" s="467"/>
      <c r="BB1485" s="467"/>
      <c r="BC1485" s="467"/>
      <c r="BD1485" s="467"/>
      <c r="BE1485" s="467"/>
      <c r="BF1485" s="467"/>
      <c r="BG1485" s="467"/>
      <c r="BH1485" s="467"/>
      <c r="BI1485" s="467"/>
      <c r="BJ1485" s="467"/>
      <c r="BK1485" s="467"/>
      <c r="BL1485" s="468"/>
      <c r="BM1485" s="468"/>
      <c r="BN1485" s="468"/>
      <c r="BO1485" s="469"/>
      <c r="BP1485" s="463"/>
      <c r="BQ1485" s="462"/>
    </row>
    <row r="1486" customFormat="false" ht="14.1" hidden="false" customHeight="true" outlineLevel="0" collapsed="false">
      <c r="A1486" s="41" t="s">
        <v>3693</v>
      </c>
      <c r="B1486" s="412" t="s">
        <v>5937</v>
      </c>
      <c r="C1486" s="413" t="s">
        <v>5309</v>
      </c>
      <c r="D1486" s="120" t="s">
        <v>13498</v>
      </c>
      <c r="E1486" s="120" t="s">
        <v>3692</v>
      </c>
      <c r="F1486" s="120" t="s">
        <v>3691</v>
      </c>
      <c r="G1486" s="456"/>
      <c r="H1486" s="427" t="n">
        <v>0.09</v>
      </c>
      <c r="I1486" s="427" t="n">
        <v>0.0925</v>
      </c>
      <c r="J1486" s="428" t="s">
        <v>6121</v>
      </c>
      <c r="K1486" s="412" t="s">
        <v>13499</v>
      </c>
      <c r="L1486" s="412" t="s">
        <v>6123</v>
      </c>
      <c r="M1486" s="120" t="s">
        <v>4686</v>
      </c>
      <c r="N1486" s="457" t="n">
        <v>94403</v>
      </c>
      <c r="O1486" s="430"/>
      <c r="P1486" s="431"/>
      <c r="Q1486" s="431"/>
      <c r="R1486" s="459"/>
      <c r="S1486" s="460"/>
      <c r="T1486" s="461"/>
      <c r="U1486" s="459"/>
      <c r="V1486" s="120"/>
      <c r="W1486" s="120"/>
      <c r="X1486" s="120"/>
      <c r="Y1486" s="120"/>
      <c r="Z1486" s="460"/>
      <c r="AB1486" s="456"/>
      <c r="AK1486" s="437" t="s">
        <v>5946</v>
      </c>
      <c r="AL1486" s="507" t="s">
        <v>6144</v>
      </c>
      <c r="AM1486" s="412" t="s">
        <v>13499</v>
      </c>
      <c r="AN1486" s="462"/>
      <c r="AO1486" s="412" t="s">
        <v>6123</v>
      </c>
      <c r="AP1486" s="120" t="s">
        <v>4686</v>
      </c>
      <c r="AQ1486" s="457" t="n">
        <v>94403</v>
      </c>
      <c r="AR1486" s="463" t="s">
        <v>3691</v>
      </c>
      <c r="AT1486" s="465"/>
      <c r="AU1486" s="459"/>
      <c r="AV1486" s="466" t="n">
        <v>1</v>
      </c>
      <c r="AW1486" s="467"/>
      <c r="AX1486" s="467"/>
      <c r="AY1486" s="467"/>
      <c r="AZ1486" s="467"/>
      <c r="BA1486" s="467"/>
      <c r="BB1486" s="467"/>
      <c r="BC1486" s="467"/>
      <c r="BD1486" s="467"/>
      <c r="BE1486" s="467"/>
      <c r="BF1486" s="467"/>
      <c r="BG1486" s="467"/>
      <c r="BH1486" s="467"/>
      <c r="BI1486" s="467"/>
      <c r="BJ1486" s="467"/>
      <c r="BK1486" s="467"/>
      <c r="BL1486" s="468"/>
      <c r="BM1486" s="468"/>
      <c r="BN1486" s="468"/>
      <c r="BO1486" s="469"/>
      <c r="BP1486" s="463"/>
      <c r="BQ1486" s="557"/>
    </row>
    <row r="1487" customFormat="false" ht="14.1" hidden="false" customHeight="true" outlineLevel="0" collapsed="false">
      <c r="A1487" s="41" t="s">
        <v>3738</v>
      </c>
      <c r="B1487" s="412" t="s">
        <v>5937</v>
      </c>
      <c r="C1487" s="413" t="s">
        <v>5309</v>
      </c>
      <c r="D1487" s="120" t="s">
        <v>6162</v>
      </c>
      <c r="E1487" s="120" t="s">
        <v>3737</v>
      </c>
      <c r="F1487" s="120" t="s">
        <v>3736</v>
      </c>
      <c r="G1487" s="456"/>
      <c r="H1487" s="427" t="n">
        <v>0.0875</v>
      </c>
      <c r="I1487" s="427" t="n">
        <v>0.09</v>
      </c>
      <c r="J1487" s="428" t="s">
        <v>6140</v>
      </c>
      <c r="K1487" s="412" t="s">
        <v>6755</v>
      </c>
      <c r="L1487" s="412" t="s">
        <v>6617</v>
      </c>
      <c r="M1487" s="120" t="s">
        <v>4686</v>
      </c>
      <c r="N1487" s="457" t="n">
        <v>94030</v>
      </c>
      <c r="O1487" s="430"/>
      <c r="P1487" s="431"/>
      <c r="Q1487" s="431"/>
      <c r="R1487" s="459"/>
      <c r="S1487" s="460"/>
      <c r="T1487" s="461"/>
      <c r="U1487" s="459"/>
      <c r="V1487" s="120"/>
      <c r="W1487" s="120"/>
      <c r="X1487" s="120"/>
      <c r="Y1487" s="120"/>
      <c r="Z1487" s="460"/>
      <c r="AB1487" s="456"/>
      <c r="AK1487" s="437" t="s">
        <v>5946</v>
      </c>
      <c r="AL1487" s="507" t="s">
        <v>6144</v>
      </c>
      <c r="AM1487" s="412" t="s">
        <v>6755</v>
      </c>
      <c r="AN1487" s="462"/>
      <c r="AO1487" s="412" t="s">
        <v>6617</v>
      </c>
      <c r="AP1487" s="120" t="s">
        <v>4686</v>
      </c>
      <c r="AQ1487" s="457" t="n">
        <v>94030</v>
      </c>
      <c r="AR1487" s="463" t="s">
        <v>3736</v>
      </c>
      <c r="AT1487" s="465"/>
      <c r="AU1487" s="459"/>
      <c r="AV1487" s="466"/>
      <c r="AW1487" s="467"/>
      <c r="AX1487" s="467"/>
      <c r="AY1487" s="467"/>
      <c r="AZ1487" s="467"/>
      <c r="BA1487" s="467"/>
      <c r="BB1487" s="467"/>
      <c r="BC1487" s="467"/>
      <c r="BD1487" s="467"/>
      <c r="BE1487" s="467"/>
      <c r="BF1487" s="467"/>
      <c r="BG1487" s="467" t="s">
        <v>6756</v>
      </c>
      <c r="BH1487" s="467"/>
      <c r="BI1487" s="467"/>
      <c r="BJ1487" s="467"/>
      <c r="BK1487" s="467"/>
      <c r="BL1487" s="468"/>
      <c r="BM1487" s="468"/>
      <c r="BN1487" s="468"/>
      <c r="BO1487" s="469"/>
      <c r="BP1487" s="463"/>
      <c r="BQ1487" s="557"/>
    </row>
    <row r="1488" customFormat="false" ht="14.1" hidden="false" customHeight="true" outlineLevel="0" collapsed="false">
      <c r="A1488" s="41" t="s">
        <v>3785</v>
      </c>
      <c r="B1488" s="412" t="s">
        <v>5937</v>
      </c>
      <c r="C1488" s="413" t="s">
        <v>5309</v>
      </c>
      <c r="D1488" s="120" t="s">
        <v>6532</v>
      </c>
      <c r="E1488" s="120" t="s">
        <v>3784</v>
      </c>
      <c r="F1488" s="120" t="s">
        <v>3783</v>
      </c>
      <c r="G1488" s="456"/>
      <c r="H1488" s="427" t="n">
        <v>0.09</v>
      </c>
      <c r="I1488" s="427" t="n">
        <v>0.09</v>
      </c>
      <c r="J1488" s="428" t="s">
        <v>5392</v>
      </c>
      <c r="K1488" s="412" t="s">
        <v>13500</v>
      </c>
      <c r="L1488" s="412" t="s">
        <v>5392</v>
      </c>
      <c r="M1488" s="120" t="s">
        <v>4686</v>
      </c>
      <c r="N1488" s="457" t="n">
        <v>95209</v>
      </c>
      <c r="O1488" s="430"/>
      <c r="P1488" s="431"/>
      <c r="Q1488" s="431"/>
      <c r="R1488" s="459"/>
      <c r="S1488" s="460"/>
      <c r="T1488" s="461"/>
      <c r="U1488" s="459"/>
      <c r="V1488" s="120"/>
      <c r="W1488" s="120"/>
      <c r="X1488" s="120"/>
      <c r="Y1488" s="120"/>
      <c r="Z1488" s="460"/>
      <c r="AB1488" s="456"/>
      <c r="AK1488" s="437" t="s">
        <v>5946</v>
      </c>
      <c r="AL1488" s="507" t="s">
        <v>6144</v>
      </c>
      <c r="AM1488" s="412" t="s">
        <v>13500</v>
      </c>
      <c r="AN1488" s="462"/>
      <c r="AO1488" s="412" t="s">
        <v>5392</v>
      </c>
      <c r="AP1488" s="120" t="s">
        <v>4686</v>
      </c>
      <c r="AQ1488" s="457" t="n">
        <v>95209</v>
      </c>
      <c r="AR1488" s="463" t="s">
        <v>3783</v>
      </c>
      <c r="AT1488" s="465"/>
      <c r="AU1488" s="459"/>
      <c r="AV1488" s="466"/>
      <c r="AW1488" s="467"/>
      <c r="AX1488" s="467"/>
      <c r="AY1488" s="467"/>
      <c r="AZ1488" s="467"/>
      <c r="BA1488" s="467"/>
      <c r="BB1488" s="467"/>
      <c r="BC1488" s="467"/>
      <c r="BD1488" s="467"/>
      <c r="BE1488" s="467"/>
      <c r="BF1488" s="467"/>
      <c r="BG1488" s="467"/>
      <c r="BH1488" s="467"/>
      <c r="BI1488" s="467"/>
      <c r="BJ1488" s="467"/>
      <c r="BK1488" s="467"/>
      <c r="BL1488" s="468"/>
      <c r="BM1488" s="468"/>
      <c r="BN1488" s="468"/>
      <c r="BO1488" s="469"/>
      <c r="BP1488" s="463"/>
      <c r="BQ1488" s="557"/>
    </row>
    <row r="1489" customFormat="false" ht="14.1" hidden="false" customHeight="true" outlineLevel="0" collapsed="false">
      <c r="A1489" s="41" t="s">
        <v>4099</v>
      </c>
      <c r="B1489" s="412" t="s">
        <v>5937</v>
      </c>
      <c r="C1489" s="413" t="s">
        <v>5309</v>
      </c>
      <c r="D1489" s="644" t="s">
        <v>13501</v>
      </c>
      <c r="E1489" s="120" t="s">
        <v>4098</v>
      </c>
      <c r="F1489" s="120" t="s">
        <v>4097</v>
      </c>
      <c r="G1489" s="456" t="s">
        <v>13502</v>
      </c>
      <c r="H1489" s="427" t="n">
        <v>0.0925</v>
      </c>
      <c r="I1489" s="427" t="n">
        <v>0.095</v>
      </c>
      <c r="J1489" s="428" t="s">
        <v>5940</v>
      </c>
      <c r="K1489" s="412" t="s">
        <v>13503</v>
      </c>
      <c r="L1489" s="412" t="s">
        <v>5530</v>
      </c>
      <c r="M1489" s="120" t="s">
        <v>4686</v>
      </c>
      <c r="N1489" s="457" t="n">
        <v>94606</v>
      </c>
      <c r="O1489" s="505"/>
      <c r="P1489" s="506"/>
      <c r="Q1489" s="506"/>
      <c r="R1489" s="459"/>
      <c r="S1489" s="460"/>
      <c r="T1489" s="461"/>
      <c r="U1489" s="459"/>
      <c r="V1489" s="120"/>
      <c r="W1489" s="120"/>
      <c r="X1489" s="120"/>
      <c r="Y1489" s="120"/>
      <c r="Z1489" s="460"/>
      <c r="AB1489" s="456"/>
      <c r="AC1489" s="645"/>
      <c r="AD1489" s="645"/>
      <c r="AE1489" s="645"/>
      <c r="AF1489" s="645"/>
      <c r="AG1489" s="645"/>
      <c r="AH1489" s="645"/>
      <c r="AI1489" s="645"/>
      <c r="AJ1489" s="498"/>
      <c r="AK1489" s="437" t="s">
        <v>5946</v>
      </c>
      <c r="AL1489" s="507" t="s">
        <v>6144</v>
      </c>
      <c r="AM1489" s="412" t="s">
        <v>13503</v>
      </c>
      <c r="AN1489" s="462"/>
      <c r="AO1489" s="412" t="s">
        <v>5530</v>
      </c>
      <c r="AP1489" s="120" t="s">
        <v>4686</v>
      </c>
      <c r="AQ1489" s="457" t="n">
        <v>94606</v>
      </c>
      <c r="AR1489" s="463" t="s">
        <v>4097</v>
      </c>
      <c r="AS1489" s="437"/>
      <c r="AT1489" s="465"/>
      <c r="AU1489" s="459"/>
      <c r="AV1489" s="466"/>
      <c r="AW1489" s="467"/>
      <c r="AX1489" s="467"/>
      <c r="AY1489" s="467"/>
      <c r="AZ1489" s="467"/>
      <c r="BA1489" s="467"/>
      <c r="BB1489" s="467"/>
      <c r="BC1489" s="467"/>
      <c r="BD1489" s="467"/>
      <c r="BE1489" s="467"/>
      <c r="BF1489" s="467"/>
      <c r="BG1489" s="467"/>
      <c r="BH1489" s="467"/>
      <c r="BI1489" s="467"/>
      <c r="BJ1489" s="467"/>
      <c r="BK1489" s="467"/>
      <c r="BL1489" s="468"/>
      <c r="BM1489" s="468"/>
      <c r="BN1489" s="468"/>
      <c r="BO1489" s="469"/>
      <c r="BP1489" s="478"/>
      <c r="BQ1489" s="557"/>
    </row>
    <row r="1490" customFormat="false" ht="14.1" hidden="false" customHeight="true" outlineLevel="0" collapsed="false">
      <c r="A1490" s="41" t="s">
        <v>4173</v>
      </c>
      <c r="B1490" s="412" t="s">
        <v>5937</v>
      </c>
      <c r="C1490" s="413" t="s">
        <v>5309</v>
      </c>
      <c r="D1490" s="644" t="s">
        <v>13493</v>
      </c>
      <c r="E1490" s="120" t="s">
        <v>4172</v>
      </c>
      <c r="F1490" s="120" t="s">
        <v>4171</v>
      </c>
      <c r="G1490" s="456"/>
      <c r="H1490" s="427" t="n">
        <v>0.095</v>
      </c>
      <c r="I1490" s="538" t="n">
        <v>0.095</v>
      </c>
      <c r="J1490" s="428" t="s">
        <v>5954</v>
      </c>
      <c r="K1490" s="412" t="s">
        <v>13504</v>
      </c>
      <c r="L1490" s="412" t="s">
        <v>5956</v>
      </c>
      <c r="M1490" s="120" t="s">
        <v>4686</v>
      </c>
      <c r="N1490" s="457" t="n">
        <v>94608</v>
      </c>
      <c r="O1490" s="458"/>
      <c r="P1490" s="431"/>
      <c r="Q1490" s="431"/>
      <c r="R1490" s="459" t="s">
        <v>13505</v>
      </c>
      <c r="S1490" s="460"/>
      <c r="T1490" s="461"/>
      <c r="U1490" s="459"/>
      <c r="V1490" s="120"/>
      <c r="W1490" s="120"/>
      <c r="X1490" s="120"/>
      <c r="Y1490" s="120"/>
      <c r="Z1490" s="460"/>
      <c r="AA1490" s="560"/>
      <c r="AB1490" s="647"/>
      <c r="AK1490" s="437" t="s">
        <v>5946</v>
      </c>
      <c r="AL1490" s="507" t="s">
        <v>6144</v>
      </c>
      <c r="AM1490" s="412" t="s">
        <v>13504</v>
      </c>
      <c r="AN1490" s="462"/>
      <c r="AO1490" s="412" t="s">
        <v>5956</v>
      </c>
      <c r="AP1490" s="120" t="s">
        <v>4686</v>
      </c>
      <c r="AQ1490" s="457" t="n">
        <v>94608</v>
      </c>
      <c r="AR1490" s="463" t="s">
        <v>4171</v>
      </c>
      <c r="AT1490" s="465"/>
      <c r="AU1490" s="459"/>
      <c r="AV1490" s="466"/>
      <c r="AW1490" s="467"/>
      <c r="AX1490" s="467"/>
      <c r="AY1490" s="467"/>
      <c r="AZ1490" s="467"/>
      <c r="BA1490" s="467"/>
      <c r="BB1490" s="467"/>
      <c r="BC1490" s="467"/>
      <c r="BD1490" s="467"/>
      <c r="BE1490" s="467"/>
      <c r="BF1490" s="467"/>
      <c r="BG1490" s="467"/>
      <c r="BH1490" s="467"/>
      <c r="BI1490" s="467"/>
      <c r="BJ1490" s="467"/>
      <c r="BK1490" s="467"/>
      <c r="BL1490" s="468"/>
      <c r="BM1490" s="468"/>
      <c r="BN1490" s="468"/>
      <c r="BO1490" s="477"/>
      <c r="BP1490" s="463"/>
      <c r="BQ1490" s="557"/>
    </row>
    <row r="1491" customFormat="false" ht="14.1" hidden="false" customHeight="true" outlineLevel="0" collapsed="false">
      <c r="A1491" s="41" t="s">
        <v>4332</v>
      </c>
      <c r="B1491" s="412" t="s">
        <v>5977</v>
      </c>
      <c r="C1491" s="413" t="s">
        <v>5309</v>
      </c>
      <c r="E1491" s="425" t="s">
        <v>1402</v>
      </c>
      <c r="F1491" s="425" t="s">
        <v>4331</v>
      </c>
      <c r="H1491" s="427" t="n">
        <v>0.0875</v>
      </c>
      <c r="I1491" s="538" t="n">
        <v>0.09</v>
      </c>
      <c r="J1491" s="428" t="s">
        <v>5810</v>
      </c>
      <c r="K1491" s="412" t="s">
        <v>13506</v>
      </c>
      <c r="L1491" s="412" t="s">
        <v>5810</v>
      </c>
      <c r="M1491" s="414" t="s">
        <v>4686</v>
      </c>
      <c r="N1491" s="429" t="n">
        <v>94518</v>
      </c>
      <c r="AK1491" s="437" t="s">
        <v>5946</v>
      </c>
      <c r="AL1491" s="507" t="s">
        <v>6144</v>
      </c>
      <c r="AM1491" s="412" t="s">
        <v>13506</v>
      </c>
      <c r="AO1491" s="412" t="s">
        <v>5810</v>
      </c>
      <c r="AP1491" s="414" t="s">
        <v>4686</v>
      </c>
      <c r="AQ1491" s="429" t="n">
        <v>94518</v>
      </c>
      <c r="AR1491" s="440" t="s">
        <v>4331</v>
      </c>
      <c r="AU1491" s="414" t="s">
        <v>6695</v>
      </c>
      <c r="AV1491" s="442" t="n">
        <v>2</v>
      </c>
      <c r="AW1491" s="443"/>
      <c r="AX1491" s="443"/>
      <c r="AY1491" s="443"/>
      <c r="AZ1491" s="443"/>
      <c r="BA1491" s="443"/>
      <c r="BB1491" s="443"/>
      <c r="BC1491" s="443"/>
      <c r="BD1491" s="443"/>
      <c r="BE1491" s="443"/>
      <c r="BF1491" s="443"/>
      <c r="BG1491" s="443"/>
      <c r="BH1491" s="443"/>
      <c r="BI1491" s="443"/>
      <c r="BJ1491" s="443"/>
      <c r="BK1491" s="443"/>
      <c r="BL1491" s="412"/>
      <c r="BM1491" s="412"/>
      <c r="BN1491" s="412"/>
      <c r="BO1491" s="477"/>
      <c r="BP1491" s="463"/>
      <c r="BQ1491" s="557"/>
    </row>
    <row r="1492" customFormat="false" ht="14.1" hidden="false" customHeight="true" outlineLevel="0" collapsed="false">
      <c r="A1492" s="41" t="s">
        <v>13507</v>
      </c>
      <c r="B1492" s="412" t="s">
        <v>5937</v>
      </c>
      <c r="C1492" s="413" t="s">
        <v>5309</v>
      </c>
      <c r="D1492" s="120" t="s">
        <v>6055</v>
      </c>
      <c r="E1492" s="120" t="s">
        <v>3161</v>
      </c>
      <c r="F1492" s="120" t="s">
        <v>13508</v>
      </c>
      <c r="G1492" s="456"/>
      <c r="H1492" s="427" t="n">
        <v>0.0925</v>
      </c>
      <c r="I1492" s="427"/>
      <c r="J1492" s="428" t="s">
        <v>5940</v>
      </c>
      <c r="K1492" s="412" t="s">
        <v>13509</v>
      </c>
      <c r="L1492" s="412" t="s">
        <v>5530</v>
      </c>
      <c r="M1492" s="120" t="s">
        <v>4686</v>
      </c>
      <c r="N1492" s="457" t="n">
        <v>94608</v>
      </c>
      <c r="O1492" s="430"/>
      <c r="P1492" s="431"/>
      <c r="Q1492" s="431"/>
      <c r="R1492" s="459" t="s">
        <v>6431</v>
      </c>
      <c r="S1492" s="460"/>
      <c r="T1492" s="461"/>
      <c r="U1492" s="459"/>
      <c r="V1492" s="120"/>
      <c r="W1492" s="120"/>
      <c r="X1492" s="120"/>
      <c r="Y1492" s="120"/>
      <c r="Z1492" s="460"/>
      <c r="AB1492" s="456"/>
      <c r="AK1492" s="437" t="s">
        <v>5946</v>
      </c>
      <c r="AL1492" s="507" t="s">
        <v>6778</v>
      </c>
      <c r="AM1492" s="412" t="s">
        <v>13509</v>
      </c>
      <c r="AN1492" s="462"/>
      <c r="AO1492" s="412" t="s">
        <v>5530</v>
      </c>
      <c r="AP1492" s="120" t="s">
        <v>4686</v>
      </c>
      <c r="AQ1492" s="457" t="n">
        <v>94608</v>
      </c>
      <c r="AR1492" s="463" t="s">
        <v>13508</v>
      </c>
      <c r="AT1492" s="465"/>
      <c r="AU1492" s="459"/>
      <c r="AV1492" s="466"/>
      <c r="AW1492" s="467" t="s">
        <v>6055</v>
      </c>
      <c r="AX1492" s="467"/>
      <c r="AY1492" s="467"/>
      <c r="AZ1492" s="467"/>
      <c r="BA1492" s="467"/>
      <c r="BB1492" s="467"/>
      <c r="BC1492" s="467"/>
      <c r="BD1492" s="467"/>
      <c r="BE1492" s="467"/>
      <c r="BF1492" s="467"/>
      <c r="BG1492" s="467" t="s">
        <v>10490</v>
      </c>
      <c r="BH1492" s="467"/>
      <c r="BI1492" s="467"/>
      <c r="BJ1492" s="467"/>
      <c r="BK1492" s="467"/>
      <c r="BL1492" s="468"/>
      <c r="BM1492" s="468"/>
      <c r="BN1492" s="468"/>
      <c r="BO1492" s="469"/>
      <c r="BP1492" s="412"/>
      <c r="BQ1492" s="557"/>
    </row>
    <row r="1493" customFormat="false" ht="14.1" hidden="false" customHeight="true" outlineLevel="0" collapsed="false">
      <c r="A1493" s="41" t="s">
        <v>13510</v>
      </c>
      <c r="B1493" s="412" t="s">
        <v>5937</v>
      </c>
      <c r="C1493" s="413" t="s">
        <v>5309</v>
      </c>
      <c r="D1493" s="120"/>
      <c r="E1493" s="120" t="s">
        <v>13511</v>
      </c>
      <c r="F1493" s="120" t="s">
        <v>13512</v>
      </c>
      <c r="G1493" s="456"/>
      <c r="H1493" s="427" t="n">
        <v>0.08375</v>
      </c>
      <c r="I1493" s="427" t="n">
        <v>0.0863</v>
      </c>
      <c r="J1493" s="428" t="s">
        <v>6303</v>
      </c>
      <c r="K1493" s="412" t="s">
        <v>13513</v>
      </c>
      <c r="L1493" s="412" t="s">
        <v>1532</v>
      </c>
      <c r="M1493" s="120" t="s">
        <v>4686</v>
      </c>
      <c r="N1493" s="457" t="n">
        <v>94590</v>
      </c>
      <c r="O1493" s="430"/>
      <c r="P1493" s="431"/>
      <c r="Q1493" s="431"/>
      <c r="R1493" s="459"/>
      <c r="S1493" s="460"/>
      <c r="T1493" s="461"/>
      <c r="U1493" s="459"/>
      <c r="V1493" s="120"/>
      <c r="W1493" s="120"/>
      <c r="X1493" s="120"/>
      <c r="Y1493" s="120"/>
      <c r="Z1493" s="460"/>
      <c r="AB1493" s="456"/>
      <c r="AC1493" s="641"/>
      <c r="AD1493" s="642"/>
      <c r="AE1493" s="641"/>
      <c r="AF1493" s="641"/>
      <c r="AG1493" s="641"/>
      <c r="AH1493" s="641"/>
      <c r="AI1493" s="641"/>
      <c r="AJ1493" s="643"/>
      <c r="AK1493" s="437" t="s">
        <v>5946</v>
      </c>
      <c r="AL1493" s="507" t="s">
        <v>6778</v>
      </c>
      <c r="AM1493" s="412" t="s">
        <v>13513</v>
      </c>
      <c r="AN1493" s="462"/>
      <c r="AO1493" s="412" t="s">
        <v>1532</v>
      </c>
      <c r="AP1493" s="120" t="s">
        <v>4686</v>
      </c>
      <c r="AQ1493" s="457" t="n">
        <v>94590</v>
      </c>
      <c r="AR1493" s="463" t="s">
        <v>13512</v>
      </c>
      <c r="AS1493" s="441"/>
      <c r="AT1493" s="465"/>
      <c r="AU1493" s="459"/>
      <c r="AV1493" s="466"/>
      <c r="AW1493" s="467"/>
      <c r="AX1493" s="467"/>
      <c r="AY1493" s="467"/>
      <c r="AZ1493" s="467"/>
      <c r="BA1493" s="467"/>
      <c r="BB1493" s="467"/>
      <c r="BC1493" s="467"/>
      <c r="BD1493" s="467"/>
      <c r="BE1493" s="467"/>
      <c r="BF1493" s="467"/>
      <c r="BG1493" s="467"/>
      <c r="BH1493" s="467"/>
      <c r="BI1493" s="467"/>
      <c r="BJ1493" s="467"/>
      <c r="BK1493" s="467"/>
      <c r="BL1493" s="468"/>
      <c r="BM1493" s="468"/>
      <c r="BN1493" s="468"/>
      <c r="BO1493" s="469"/>
      <c r="BP1493" s="412"/>
      <c r="BQ1493" s="557"/>
    </row>
    <row r="1494" customFormat="false" ht="14.25" hidden="false" customHeight="true" outlineLevel="0" collapsed="false">
      <c r="A1494" s="41" t="s">
        <v>13514</v>
      </c>
      <c r="B1494" s="412" t="s">
        <v>5937</v>
      </c>
      <c r="C1494" s="413" t="s">
        <v>5309</v>
      </c>
      <c r="D1494" s="480"/>
      <c r="E1494" s="480" t="s">
        <v>2418</v>
      </c>
      <c r="F1494" s="480" t="s">
        <v>13515</v>
      </c>
      <c r="G1494" s="489"/>
      <c r="H1494" s="427" t="n">
        <v>0.0925</v>
      </c>
      <c r="I1494" s="427" t="n">
        <v>0.095</v>
      </c>
      <c r="J1494" s="428" t="s">
        <v>5940</v>
      </c>
      <c r="K1494" s="489" t="s">
        <v>13516</v>
      </c>
      <c r="L1494" s="489" t="s">
        <v>5530</v>
      </c>
      <c r="M1494" s="480" t="s">
        <v>4686</v>
      </c>
      <c r="N1494" s="490" t="n">
        <v>94621</v>
      </c>
      <c r="O1494" s="458"/>
      <c r="P1494" s="490"/>
      <c r="Q1494" s="490"/>
      <c r="R1494" s="491"/>
      <c r="S1494" s="490"/>
      <c r="T1494" s="492"/>
      <c r="U1494" s="491"/>
      <c r="V1494" s="490"/>
      <c r="W1494" s="490"/>
      <c r="X1494" s="490"/>
      <c r="Y1494" s="490"/>
      <c r="Z1494" s="490"/>
      <c r="AB1494" s="493"/>
      <c r="AK1494" s="437" t="s">
        <v>5946</v>
      </c>
      <c r="AL1494" s="507" t="s">
        <v>6778</v>
      </c>
      <c r="AM1494" s="489" t="s">
        <v>13516</v>
      </c>
      <c r="AN1494" s="494"/>
      <c r="AO1494" s="489" t="s">
        <v>5530</v>
      </c>
      <c r="AP1494" s="480" t="s">
        <v>4686</v>
      </c>
      <c r="AQ1494" s="490" t="n">
        <v>94621</v>
      </c>
      <c r="AR1494" s="489" t="s">
        <v>13515</v>
      </c>
      <c r="AT1494" s="495"/>
      <c r="AU1494" s="496"/>
      <c r="AV1494" s="497"/>
      <c r="AW1494" s="497"/>
      <c r="AX1494" s="497"/>
      <c r="AY1494" s="497"/>
      <c r="AZ1494" s="497"/>
      <c r="BA1494" s="497"/>
      <c r="BB1494" s="497"/>
      <c r="BC1494" s="497"/>
      <c r="BD1494" s="497"/>
      <c r="BE1494" s="497"/>
      <c r="BF1494" s="497"/>
      <c r="BG1494" s="497"/>
      <c r="BH1494" s="497"/>
      <c r="BI1494" s="497"/>
      <c r="BJ1494" s="497"/>
      <c r="BK1494" s="497"/>
      <c r="BL1494" s="498"/>
      <c r="BM1494" s="498"/>
      <c r="BN1494" s="498"/>
      <c r="BO1494" s="412"/>
      <c r="BP1494" s="412"/>
      <c r="BQ1494" s="557"/>
    </row>
    <row r="1495" customFormat="false" ht="13.5" hidden="false" customHeight="true" outlineLevel="0" collapsed="false">
      <c r="A1495" s="41" t="s">
        <v>13517</v>
      </c>
      <c r="B1495" s="412" t="s">
        <v>713</v>
      </c>
      <c r="C1495" s="445" t="s">
        <v>5309</v>
      </c>
      <c r="D1495" s="120" t="s">
        <v>13518</v>
      </c>
      <c r="E1495" s="120" t="s">
        <v>13519</v>
      </c>
      <c r="F1495" s="120" t="s">
        <v>13520</v>
      </c>
      <c r="G1495" s="456"/>
      <c r="H1495" s="427" t="n">
        <v>0.0925</v>
      </c>
      <c r="I1495" s="427"/>
      <c r="J1495" s="428" t="s">
        <v>5940</v>
      </c>
      <c r="K1495" s="412" t="s">
        <v>13521</v>
      </c>
      <c r="L1495" s="412" t="s">
        <v>5380</v>
      </c>
      <c r="M1495" s="120" t="s">
        <v>4686</v>
      </c>
      <c r="N1495" s="457" t="n">
        <v>94702</v>
      </c>
      <c r="O1495" s="430"/>
      <c r="P1495" s="431"/>
      <c r="Q1495" s="431"/>
      <c r="R1495" s="459"/>
      <c r="S1495" s="460"/>
      <c r="T1495" s="461"/>
      <c r="U1495" s="459"/>
      <c r="V1495" s="120"/>
      <c r="W1495" s="120"/>
      <c r="X1495" s="120"/>
      <c r="Y1495" s="120"/>
      <c r="Z1495" s="460"/>
      <c r="AB1495" s="456"/>
      <c r="AC1495" s="641"/>
      <c r="AD1495" s="642"/>
      <c r="AE1495" s="641"/>
      <c r="AF1495" s="641"/>
      <c r="AG1495" s="641"/>
      <c r="AH1495" s="641"/>
      <c r="AI1495" s="641"/>
      <c r="AJ1495" s="643"/>
      <c r="AK1495" s="437" t="s">
        <v>5946</v>
      </c>
      <c r="AL1495" s="507" t="s">
        <v>6778</v>
      </c>
      <c r="AM1495" s="412"/>
      <c r="AN1495" s="462"/>
      <c r="AO1495" s="412"/>
      <c r="AP1495" s="120"/>
      <c r="AQ1495" s="457"/>
      <c r="AR1495" s="463"/>
      <c r="AS1495" s="441"/>
      <c r="AT1495" s="465"/>
      <c r="AU1495" s="459"/>
      <c r="AV1495" s="466"/>
      <c r="AW1495" s="467"/>
      <c r="AX1495" s="467"/>
      <c r="AY1495" s="467"/>
      <c r="AZ1495" s="467"/>
      <c r="BA1495" s="467"/>
      <c r="BB1495" s="467"/>
      <c r="BC1495" s="467"/>
      <c r="BD1495" s="467"/>
      <c r="BE1495" s="467"/>
      <c r="BF1495" s="467"/>
      <c r="BG1495" s="467"/>
      <c r="BH1495" s="467"/>
      <c r="BI1495" s="467"/>
      <c r="BJ1495" s="467"/>
      <c r="BK1495" s="467"/>
      <c r="BL1495" s="468"/>
      <c r="BM1495" s="468"/>
      <c r="BN1495" s="468"/>
      <c r="BO1495" s="412"/>
      <c r="BP1495" s="412"/>
      <c r="BQ1495" s="557"/>
    </row>
    <row r="1496" customFormat="false" ht="14.25" hidden="false" customHeight="true" outlineLevel="0" collapsed="false">
      <c r="A1496" s="41" t="s">
        <v>853</v>
      </c>
      <c r="B1496" s="412" t="s">
        <v>5937</v>
      </c>
      <c r="C1496" s="413" t="s">
        <v>5309</v>
      </c>
      <c r="D1496" s="414" t="s">
        <v>8099</v>
      </c>
      <c r="E1496" s="120" t="s">
        <v>2177</v>
      </c>
      <c r="F1496" s="120" t="s">
        <v>2176</v>
      </c>
      <c r="G1496" s="456"/>
      <c r="H1496" s="427" t="n">
        <v>0.0975</v>
      </c>
      <c r="I1496" s="427" t="n">
        <v>0.095</v>
      </c>
      <c r="J1496" s="428" t="s">
        <v>7814</v>
      </c>
      <c r="K1496" s="412" t="s">
        <v>13522</v>
      </c>
      <c r="L1496" s="412" t="s">
        <v>5851</v>
      </c>
      <c r="M1496" s="120" t="s">
        <v>4686</v>
      </c>
      <c r="N1496" s="457" t="n">
        <v>94501</v>
      </c>
      <c r="O1496" s="430"/>
      <c r="P1496" s="431"/>
      <c r="Q1496" s="431"/>
      <c r="R1496" s="459"/>
      <c r="S1496" s="460"/>
      <c r="T1496" s="461"/>
      <c r="U1496" s="459"/>
      <c r="V1496" s="120"/>
      <c r="W1496" s="120"/>
      <c r="X1496" s="120"/>
      <c r="Y1496" s="120"/>
      <c r="Z1496" s="460"/>
      <c r="AB1496" s="456"/>
      <c r="AC1496" s="641"/>
      <c r="AD1496" s="642"/>
      <c r="AE1496" s="641"/>
      <c r="AF1496" s="641"/>
      <c r="AG1496" s="641"/>
      <c r="AH1496" s="641"/>
      <c r="AI1496" s="641"/>
      <c r="AJ1496" s="643"/>
      <c r="AK1496" s="437" t="s">
        <v>5946</v>
      </c>
      <c r="AL1496" s="507" t="s">
        <v>6778</v>
      </c>
      <c r="AM1496" s="412" t="s">
        <v>13522</v>
      </c>
      <c r="AN1496" s="462"/>
      <c r="AO1496" s="412" t="s">
        <v>5851</v>
      </c>
      <c r="AP1496" s="120" t="s">
        <v>4686</v>
      </c>
      <c r="AQ1496" s="457" t="n">
        <v>94501</v>
      </c>
      <c r="AR1496" s="463" t="s">
        <v>2176</v>
      </c>
      <c r="AS1496" s="441"/>
      <c r="AT1496" s="465"/>
      <c r="AU1496" s="459"/>
      <c r="AV1496" s="466" t="n">
        <v>2</v>
      </c>
      <c r="AW1496" s="467"/>
      <c r="AX1496" s="467"/>
      <c r="AY1496" s="467"/>
      <c r="AZ1496" s="467"/>
      <c r="BA1496" s="467"/>
      <c r="BB1496" s="467"/>
      <c r="BC1496" s="467"/>
      <c r="BD1496" s="467"/>
      <c r="BE1496" s="467"/>
      <c r="BF1496" s="467"/>
      <c r="BG1496" s="467"/>
      <c r="BH1496" s="467"/>
      <c r="BI1496" s="467"/>
      <c r="BJ1496" s="467"/>
      <c r="BK1496" s="467"/>
      <c r="BL1496" s="468"/>
      <c r="BM1496" s="468"/>
      <c r="BN1496" s="468"/>
      <c r="BO1496" s="477"/>
      <c r="BP1496" s="478"/>
      <c r="BQ1496" s="557"/>
    </row>
    <row r="1497" customFormat="false" ht="13.5" hidden="false" customHeight="true" outlineLevel="0" collapsed="false">
      <c r="A1497" s="41" t="s">
        <v>13523</v>
      </c>
      <c r="B1497" s="412" t="s">
        <v>713</v>
      </c>
      <c r="C1497" s="445" t="s">
        <v>5309</v>
      </c>
      <c r="D1497" s="644" t="s">
        <v>8187</v>
      </c>
      <c r="E1497" s="120" t="s">
        <v>176</v>
      </c>
      <c r="F1497" s="120" t="s">
        <v>13524</v>
      </c>
      <c r="G1497" s="456" t="s">
        <v>6481</v>
      </c>
      <c r="H1497" s="427" t="n">
        <v>0.0975</v>
      </c>
      <c r="I1497" s="427"/>
      <c r="J1497" s="428" t="s">
        <v>5940</v>
      </c>
      <c r="K1497" s="412" t="s">
        <v>13525</v>
      </c>
      <c r="L1497" s="412" t="s">
        <v>5624</v>
      </c>
      <c r="M1497" s="120" t="s">
        <v>4686</v>
      </c>
      <c r="N1497" s="457" t="n">
        <v>94541</v>
      </c>
      <c r="O1497" s="458"/>
      <c r="Q1497" s="431"/>
      <c r="R1497" s="459"/>
      <c r="S1497" s="460"/>
      <c r="T1497" s="461"/>
      <c r="U1497" s="459"/>
      <c r="V1497" s="120"/>
      <c r="W1497" s="120"/>
      <c r="X1497" s="120"/>
      <c r="Y1497" s="120"/>
      <c r="Z1497" s="460"/>
      <c r="AB1497" s="456"/>
      <c r="AK1497" s="437"/>
      <c r="AM1497" s="412" t="s">
        <v>13525</v>
      </c>
      <c r="AN1497" s="462"/>
      <c r="AO1497" s="412" t="s">
        <v>5624</v>
      </c>
      <c r="AP1497" s="120" t="s">
        <v>4686</v>
      </c>
      <c r="AQ1497" s="457" t="n">
        <v>94541</v>
      </c>
      <c r="AR1497" s="463" t="s">
        <v>13524</v>
      </c>
      <c r="AS1497" s="441"/>
      <c r="AT1497" s="465"/>
      <c r="AU1497" s="459"/>
      <c r="AV1497" s="466"/>
      <c r="AW1497" s="467"/>
      <c r="AX1497" s="467"/>
      <c r="AY1497" s="467"/>
      <c r="AZ1497" s="467"/>
      <c r="BA1497" s="467"/>
      <c r="BB1497" s="467"/>
      <c r="BC1497" s="467"/>
      <c r="BD1497" s="467"/>
      <c r="BE1497" s="467"/>
      <c r="BF1497" s="467"/>
      <c r="BG1497" s="467"/>
      <c r="BH1497" s="467"/>
      <c r="BI1497" s="467"/>
      <c r="BJ1497" s="467"/>
      <c r="BK1497" s="467"/>
      <c r="BL1497" s="468"/>
      <c r="BM1497" s="468"/>
      <c r="BN1497" s="468"/>
      <c r="BO1497" s="412"/>
      <c r="BP1497" s="412"/>
      <c r="BQ1497" s="557"/>
    </row>
    <row r="1498" customFormat="false" ht="13.5" hidden="false" customHeight="true" outlineLevel="0" collapsed="false">
      <c r="A1498" s="41" t="s">
        <v>854</v>
      </c>
      <c r="B1498" s="412" t="s">
        <v>5937</v>
      </c>
      <c r="C1498" s="413" t="s">
        <v>5309</v>
      </c>
      <c r="D1498" s="120" t="s">
        <v>13526</v>
      </c>
      <c r="E1498" s="120" t="s">
        <v>2484</v>
      </c>
      <c r="F1498" s="120" t="s">
        <v>2483</v>
      </c>
      <c r="G1498" s="456"/>
      <c r="H1498" s="427" t="n">
        <v>0.0875</v>
      </c>
      <c r="I1498" s="427" t="n">
        <v>0.09</v>
      </c>
      <c r="J1498" s="428" t="s">
        <v>5810</v>
      </c>
      <c r="K1498" s="412" t="s">
        <v>13527</v>
      </c>
      <c r="L1498" s="412" t="s">
        <v>5810</v>
      </c>
      <c r="M1498" s="120" t="s">
        <v>4686</v>
      </c>
      <c r="N1498" s="457" t="n">
        <v>94520</v>
      </c>
      <c r="O1498" s="458"/>
      <c r="P1498" s="544"/>
      <c r="Q1498" s="431"/>
      <c r="R1498" s="459"/>
      <c r="S1498" s="460"/>
      <c r="T1498" s="461"/>
      <c r="U1498" s="459"/>
      <c r="V1498" s="120"/>
      <c r="W1498" s="120"/>
      <c r="X1498" s="120"/>
      <c r="Y1498" s="120"/>
      <c r="Z1498" s="460"/>
      <c r="AB1498" s="456"/>
      <c r="AC1498" s="641"/>
      <c r="AD1498" s="642"/>
      <c r="AE1498" s="641"/>
      <c r="AF1498" s="641"/>
      <c r="AG1498" s="641"/>
      <c r="AH1498" s="641"/>
      <c r="AI1498" s="641"/>
      <c r="AJ1498" s="643"/>
      <c r="AK1498" s="437" t="s">
        <v>5946</v>
      </c>
      <c r="AL1498" s="507" t="s">
        <v>6778</v>
      </c>
      <c r="AM1498" s="412" t="s">
        <v>13528</v>
      </c>
      <c r="AN1498" s="462"/>
      <c r="AO1498" s="412" t="s">
        <v>5810</v>
      </c>
      <c r="AP1498" s="120" t="s">
        <v>4686</v>
      </c>
      <c r="AQ1498" s="457" t="n">
        <v>94520</v>
      </c>
      <c r="AR1498" s="463" t="s">
        <v>2483</v>
      </c>
      <c r="AS1498" s="441"/>
      <c r="AT1498" s="465"/>
      <c r="AU1498" s="459"/>
      <c r="AV1498" s="466"/>
      <c r="AW1498" s="467"/>
      <c r="AX1498" s="467"/>
      <c r="AY1498" s="467"/>
      <c r="AZ1498" s="467"/>
      <c r="BA1498" s="467"/>
      <c r="BB1498" s="467"/>
      <c r="BC1498" s="467"/>
      <c r="BD1498" s="467"/>
      <c r="BE1498" s="467"/>
      <c r="BF1498" s="467"/>
      <c r="BG1498" s="467"/>
      <c r="BH1498" s="467"/>
      <c r="BI1498" s="467"/>
      <c r="BJ1498" s="467"/>
      <c r="BK1498" s="467"/>
      <c r="BL1498" s="468"/>
      <c r="BM1498" s="468"/>
      <c r="BN1498" s="468"/>
      <c r="BO1498" s="477"/>
      <c r="BP1498" s="478"/>
      <c r="BQ1498" s="557"/>
    </row>
    <row r="1499" customFormat="false" ht="12.75" hidden="false" customHeight="true" outlineLevel="0" collapsed="false">
      <c r="A1499" s="41" t="s">
        <v>13529</v>
      </c>
      <c r="B1499" s="412" t="s">
        <v>5937</v>
      </c>
      <c r="C1499" s="413" t="s">
        <v>5309</v>
      </c>
      <c r="E1499" s="425" t="s">
        <v>1524</v>
      </c>
      <c r="F1499" s="425" t="s">
        <v>1849</v>
      </c>
      <c r="H1499" s="427" t="n">
        <v>0.085</v>
      </c>
      <c r="I1499" s="538" t="n">
        <v>0.0875</v>
      </c>
      <c r="J1499" s="428" t="s">
        <v>5772</v>
      </c>
      <c r="K1499" s="412" t="s">
        <v>13530</v>
      </c>
      <c r="L1499" s="412" t="s">
        <v>4720</v>
      </c>
      <c r="M1499" s="414" t="s">
        <v>4686</v>
      </c>
      <c r="N1499" s="429" t="n">
        <v>94110</v>
      </c>
      <c r="AC1499" s="641"/>
      <c r="AD1499" s="642"/>
      <c r="AE1499" s="641"/>
      <c r="AF1499" s="641"/>
      <c r="AG1499" s="641"/>
      <c r="AH1499" s="641"/>
      <c r="AI1499" s="641"/>
      <c r="AJ1499" s="643"/>
      <c r="AK1499" s="437" t="s">
        <v>5946</v>
      </c>
      <c r="AL1499" s="507" t="s">
        <v>6778</v>
      </c>
      <c r="AM1499" s="412" t="s">
        <v>13530</v>
      </c>
      <c r="AO1499" s="412" t="s">
        <v>4720</v>
      </c>
      <c r="AP1499" s="414" t="s">
        <v>4686</v>
      </c>
      <c r="AQ1499" s="429" t="n">
        <v>94110</v>
      </c>
      <c r="AR1499" s="440" t="s">
        <v>1849</v>
      </c>
      <c r="AS1499" s="441"/>
      <c r="AV1499" s="442"/>
      <c r="AW1499" s="443"/>
      <c r="AX1499" s="443"/>
      <c r="AY1499" s="443"/>
      <c r="AZ1499" s="443"/>
      <c r="BA1499" s="443"/>
      <c r="BB1499" s="443"/>
      <c r="BC1499" s="443"/>
      <c r="BD1499" s="443"/>
      <c r="BE1499" s="443"/>
      <c r="BF1499" s="443"/>
      <c r="BG1499" s="443"/>
      <c r="BH1499" s="443"/>
      <c r="BI1499" s="443"/>
      <c r="BJ1499" s="443"/>
      <c r="BK1499" s="443"/>
      <c r="BL1499" s="412"/>
      <c r="BM1499" s="412"/>
      <c r="BN1499" s="412"/>
      <c r="BO1499" s="477"/>
      <c r="BP1499" s="478"/>
    </row>
    <row r="1500" customFormat="false" ht="14.25" hidden="false" customHeight="true" outlineLevel="0" collapsed="false">
      <c r="A1500" s="41" t="s">
        <v>13531</v>
      </c>
      <c r="B1500" s="412" t="s">
        <v>5937</v>
      </c>
      <c r="C1500" s="413" t="s">
        <v>5309</v>
      </c>
      <c r="D1500" s="120"/>
      <c r="E1500" s="120" t="s">
        <v>7313</v>
      </c>
      <c r="F1500" s="120" t="s">
        <v>3844</v>
      </c>
      <c r="G1500" s="456"/>
      <c r="H1500" s="427" t="n">
        <v>0.0925</v>
      </c>
      <c r="I1500" s="427" t="n">
        <v>0.09</v>
      </c>
      <c r="J1500" s="428" t="s">
        <v>6061</v>
      </c>
      <c r="K1500" s="412" t="s">
        <v>13532</v>
      </c>
      <c r="L1500" s="412" t="s">
        <v>5454</v>
      </c>
      <c r="M1500" s="120" t="s">
        <v>4686</v>
      </c>
      <c r="N1500" s="457" t="n">
        <v>95116</v>
      </c>
      <c r="O1500" s="458"/>
      <c r="P1500" s="431"/>
      <c r="Q1500" s="431"/>
      <c r="R1500" s="459"/>
      <c r="S1500" s="460"/>
      <c r="T1500" s="461"/>
      <c r="U1500" s="459"/>
      <c r="V1500" s="120"/>
      <c r="W1500" s="120"/>
      <c r="X1500" s="120"/>
      <c r="Y1500" s="120"/>
      <c r="Z1500" s="460"/>
      <c r="AB1500" s="456"/>
      <c r="AC1500" s="641"/>
      <c r="AD1500" s="642"/>
      <c r="AE1500" s="641"/>
      <c r="AF1500" s="641"/>
      <c r="AG1500" s="641"/>
      <c r="AH1500" s="641"/>
      <c r="AI1500" s="641"/>
      <c r="AJ1500" s="643"/>
      <c r="AK1500" s="437" t="s">
        <v>5946</v>
      </c>
      <c r="AL1500" s="507" t="s">
        <v>6778</v>
      </c>
      <c r="AM1500" s="412" t="s">
        <v>13533</v>
      </c>
      <c r="AN1500" s="462"/>
      <c r="AO1500" s="412" t="s">
        <v>5454</v>
      </c>
      <c r="AP1500" s="120" t="s">
        <v>4686</v>
      </c>
      <c r="AQ1500" s="457" t="n">
        <v>95116</v>
      </c>
      <c r="AR1500" s="463" t="s">
        <v>3844</v>
      </c>
      <c r="AS1500" s="441"/>
      <c r="AT1500" s="465"/>
      <c r="AU1500" s="459"/>
      <c r="AV1500" s="466"/>
      <c r="AW1500" s="467"/>
      <c r="AX1500" s="467"/>
      <c r="AY1500" s="467"/>
      <c r="AZ1500" s="467"/>
      <c r="BA1500" s="467"/>
      <c r="BB1500" s="467"/>
      <c r="BC1500" s="467"/>
      <c r="BD1500" s="467"/>
      <c r="BE1500" s="467"/>
      <c r="BF1500" s="467"/>
      <c r="BG1500" s="467"/>
      <c r="BH1500" s="467"/>
      <c r="BI1500" s="467"/>
      <c r="BJ1500" s="467"/>
      <c r="BK1500" s="467"/>
      <c r="BL1500" s="468"/>
      <c r="BM1500" s="468"/>
      <c r="BN1500" s="468"/>
      <c r="BO1500" s="477"/>
      <c r="BP1500" s="478"/>
    </row>
    <row r="1501" customFormat="false" ht="13.5" hidden="false" customHeight="true" outlineLevel="0" collapsed="false">
      <c r="A1501" s="41" t="s">
        <v>6832</v>
      </c>
      <c r="B1501" s="412" t="s">
        <v>5937</v>
      </c>
      <c r="C1501" s="413" t="s">
        <v>5309</v>
      </c>
      <c r="D1501" s="120"/>
      <c r="E1501" s="120" t="s">
        <v>4359</v>
      </c>
      <c r="F1501" s="120" t="s">
        <v>6833</v>
      </c>
      <c r="G1501" s="456"/>
      <c r="H1501" s="427" t="n">
        <v>0.09</v>
      </c>
      <c r="I1501" s="427"/>
      <c r="J1501" s="428" t="s">
        <v>6018</v>
      </c>
      <c r="K1501" s="412" t="s">
        <v>6834</v>
      </c>
      <c r="L1501" s="412" t="s">
        <v>6385</v>
      </c>
      <c r="M1501" s="120" t="s">
        <v>4686</v>
      </c>
      <c r="N1501" s="457" t="n">
        <v>94085</v>
      </c>
      <c r="O1501" s="458"/>
      <c r="P1501" s="431"/>
      <c r="Q1501" s="431"/>
      <c r="R1501" s="459"/>
      <c r="S1501" s="460"/>
      <c r="T1501" s="461"/>
      <c r="U1501" s="459"/>
      <c r="V1501" s="120"/>
      <c r="W1501" s="120"/>
      <c r="X1501" s="120"/>
      <c r="Y1501" s="120"/>
      <c r="Z1501" s="460"/>
      <c r="AB1501" s="456"/>
      <c r="AC1501" s="641"/>
      <c r="AD1501" s="642"/>
      <c r="AE1501" s="641"/>
      <c r="AF1501" s="641"/>
      <c r="AG1501" s="641"/>
      <c r="AH1501" s="641"/>
      <c r="AI1501" s="641"/>
      <c r="AJ1501" s="643"/>
      <c r="AK1501" s="437" t="s">
        <v>5946</v>
      </c>
      <c r="AL1501" s="507" t="s">
        <v>6778</v>
      </c>
      <c r="AM1501" s="412" t="s">
        <v>6834</v>
      </c>
      <c r="AN1501" s="462"/>
      <c r="AO1501" s="412" t="s">
        <v>6385</v>
      </c>
      <c r="AP1501" s="120" t="s">
        <v>4686</v>
      </c>
      <c r="AQ1501" s="457" t="n">
        <v>94085</v>
      </c>
      <c r="AR1501" s="463" t="s">
        <v>6833</v>
      </c>
      <c r="AS1501" s="441"/>
      <c r="AT1501" s="465"/>
      <c r="AU1501" s="459"/>
      <c r="AV1501" s="466"/>
      <c r="AW1501" s="467"/>
      <c r="AX1501" s="467"/>
      <c r="AY1501" s="467"/>
      <c r="AZ1501" s="467"/>
      <c r="BA1501" s="467"/>
      <c r="BB1501" s="467"/>
      <c r="BC1501" s="467"/>
      <c r="BD1501" s="467"/>
      <c r="BE1501" s="467"/>
      <c r="BF1501" s="467"/>
      <c r="BG1501" s="467"/>
      <c r="BH1501" s="467"/>
      <c r="BI1501" s="467"/>
      <c r="BJ1501" s="467"/>
      <c r="BK1501" s="467"/>
      <c r="BL1501" s="468"/>
      <c r="BM1501" s="468"/>
      <c r="BN1501" s="468"/>
      <c r="BO1501" s="477"/>
      <c r="BP1501" s="478"/>
    </row>
    <row r="1502" customFormat="false" ht="14.25" hidden="false" customHeight="true" outlineLevel="0" collapsed="false">
      <c r="A1502" s="41" t="s">
        <v>13534</v>
      </c>
      <c r="B1502" s="412" t="s">
        <v>713</v>
      </c>
      <c r="C1502" s="445" t="s">
        <v>5309</v>
      </c>
      <c r="D1502" s="120" t="s">
        <v>13535</v>
      </c>
      <c r="E1502" s="120" t="s">
        <v>1411</v>
      </c>
      <c r="F1502" s="120" t="s">
        <v>1440</v>
      </c>
      <c r="G1502" s="456"/>
      <c r="H1502" s="427" t="n">
        <v>0.0925</v>
      </c>
      <c r="I1502" s="427" t="n">
        <v>0.09</v>
      </c>
      <c r="J1502" s="428" t="s">
        <v>6061</v>
      </c>
      <c r="K1502" s="412" t="s">
        <v>13536</v>
      </c>
      <c r="L1502" s="412" t="s">
        <v>5454</v>
      </c>
      <c r="M1502" s="120" t="s">
        <v>4686</v>
      </c>
      <c r="N1502" s="457" t="n">
        <v>95116</v>
      </c>
      <c r="O1502" s="430"/>
      <c r="P1502" s="431"/>
      <c r="Q1502" s="431"/>
      <c r="R1502" s="459"/>
      <c r="S1502" s="460" t="s">
        <v>13537</v>
      </c>
      <c r="T1502" s="461"/>
      <c r="U1502" s="459"/>
      <c r="V1502" s="120"/>
      <c r="W1502" s="120"/>
      <c r="X1502" s="120"/>
      <c r="Y1502" s="120"/>
      <c r="Z1502" s="460" t="s">
        <v>6006</v>
      </c>
      <c r="AA1502" s="433" t="s">
        <v>4745</v>
      </c>
      <c r="AB1502" s="456"/>
      <c r="AC1502" s="641"/>
      <c r="AD1502" s="642"/>
      <c r="AE1502" s="641"/>
      <c r="AF1502" s="641"/>
      <c r="AG1502" s="641"/>
      <c r="AH1502" s="641"/>
      <c r="AI1502" s="641"/>
      <c r="AJ1502" s="643"/>
      <c r="AK1502" s="437" t="s">
        <v>5946</v>
      </c>
      <c r="AL1502" s="507" t="s">
        <v>6778</v>
      </c>
      <c r="AM1502" s="412" t="str">
        <f aca="false">PROPER(AN1502)</f>
        <v>1130 E. Santa Clara St #5</v>
      </c>
      <c r="AN1502" s="462" t="s">
        <v>13538</v>
      </c>
      <c r="AO1502" s="412" t="s">
        <v>5454</v>
      </c>
      <c r="AP1502" s="120" t="s">
        <v>4686</v>
      </c>
      <c r="AQ1502" s="457" t="n">
        <v>95116</v>
      </c>
      <c r="AR1502" s="463" t="s">
        <v>13539</v>
      </c>
      <c r="AS1502" s="441"/>
      <c r="AT1502" s="465"/>
      <c r="AU1502" s="459"/>
      <c r="AV1502" s="466" t="n">
        <v>2</v>
      </c>
      <c r="AW1502" s="467"/>
      <c r="AX1502" s="467"/>
      <c r="AY1502" s="467"/>
      <c r="AZ1502" s="467"/>
      <c r="BA1502" s="467"/>
      <c r="BB1502" s="467"/>
      <c r="BC1502" s="467"/>
      <c r="BD1502" s="467"/>
      <c r="BE1502" s="467"/>
      <c r="BF1502" s="467"/>
      <c r="BG1502" s="467"/>
      <c r="BH1502" s="467"/>
      <c r="BI1502" s="467"/>
      <c r="BJ1502" s="467"/>
      <c r="BK1502" s="467"/>
      <c r="BL1502" s="468"/>
      <c r="BM1502" s="468"/>
      <c r="BN1502" s="468"/>
      <c r="BO1502" s="477"/>
      <c r="BP1502" s="478"/>
    </row>
    <row r="1503" customFormat="false" ht="12.75" hidden="false" customHeight="true" outlineLevel="0" collapsed="false">
      <c r="A1503" s="41" t="s">
        <v>855</v>
      </c>
      <c r="B1503" s="412" t="s">
        <v>5937</v>
      </c>
      <c r="C1503" s="413" t="s">
        <v>5309</v>
      </c>
      <c r="D1503" s="120" t="s">
        <v>13540</v>
      </c>
      <c r="E1503" s="120" t="s">
        <v>1701</v>
      </c>
      <c r="F1503" s="120" t="s">
        <v>3441</v>
      </c>
      <c r="G1503" s="456"/>
      <c r="H1503" s="427" t="n">
        <v>0.0925</v>
      </c>
      <c r="I1503" s="427" t="n">
        <v>0.095</v>
      </c>
      <c r="J1503" s="428" t="s">
        <v>5940</v>
      </c>
      <c r="K1503" s="412" t="s">
        <v>13541</v>
      </c>
      <c r="L1503" s="412" t="s">
        <v>5380</v>
      </c>
      <c r="M1503" s="120" t="s">
        <v>4686</v>
      </c>
      <c r="N1503" s="457" t="n">
        <v>94704</v>
      </c>
      <c r="O1503" s="430"/>
      <c r="P1503" s="431"/>
      <c r="Q1503" s="431"/>
      <c r="R1503" s="459"/>
      <c r="S1503" s="460"/>
      <c r="T1503" s="461"/>
      <c r="U1503" s="459"/>
      <c r="V1503" s="120"/>
      <c r="W1503" s="120"/>
      <c r="X1503" s="120"/>
      <c r="Y1503" s="120"/>
      <c r="Z1503" s="460"/>
      <c r="AB1503" s="456"/>
      <c r="AC1503" s="641"/>
      <c r="AD1503" s="642"/>
      <c r="AE1503" s="641"/>
      <c r="AF1503" s="641"/>
      <c r="AG1503" s="641"/>
      <c r="AH1503" s="641"/>
      <c r="AI1503" s="641"/>
      <c r="AJ1503" s="643"/>
      <c r="AK1503" s="437" t="s">
        <v>5946</v>
      </c>
      <c r="AL1503" s="507" t="s">
        <v>6778</v>
      </c>
      <c r="AM1503" s="412" t="s">
        <v>13541</v>
      </c>
      <c r="AN1503" s="462"/>
      <c r="AO1503" s="412" t="s">
        <v>5380</v>
      </c>
      <c r="AP1503" s="120" t="s">
        <v>4686</v>
      </c>
      <c r="AQ1503" s="457" t="n">
        <v>94704</v>
      </c>
      <c r="AR1503" s="463" t="s">
        <v>3441</v>
      </c>
      <c r="AS1503" s="441"/>
      <c r="AT1503" s="465"/>
      <c r="AU1503" s="459"/>
      <c r="AV1503" s="466"/>
      <c r="AW1503" s="467"/>
      <c r="AX1503" s="467"/>
      <c r="AY1503" s="467"/>
      <c r="AZ1503" s="467"/>
      <c r="BA1503" s="467"/>
      <c r="BB1503" s="467"/>
      <c r="BC1503" s="467"/>
      <c r="BD1503" s="467"/>
      <c r="BE1503" s="467"/>
      <c r="BF1503" s="467"/>
      <c r="BG1503" s="467"/>
      <c r="BH1503" s="467"/>
      <c r="BI1503" s="467"/>
      <c r="BJ1503" s="467"/>
      <c r="BK1503" s="467"/>
      <c r="BL1503" s="468"/>
      <c r="BM1503" s="468"/>
      <c r="BN1503" s="468"/>
      <c r="BO1503" s="412"/>
      <c r="BP1503" s="463"/>
    </row>
    <row r="1504" customFormat="false" ht="11.25" hidden="false" customHeight="true" outlineLevel="0" collapsed="false">
      <c r="A1504" s="41" t="s">
        <v>13542</v>
      </c>
      <c r="B1504" s="412" t="s">
        <v>5937</v>
      </c>
      <c r="C1504" s="413" t="s">
        <v>5309</v>
      </c>
      <c r="E1504" s="425" t="s">
        <v>13543</v>
      </c>
      <c r="F1504" s="425" t="s">
        <v>13544</v>
      </c>
      <c r="H1504" s="427" t="n">
        <v>0.08125</v>
      </c>
      <c r="I1504" s="427" t="n">
        <v>0.07875</v>
      </c>
      <c r="J1504" s="428" t="s">
        <v>8057</v>
      </c>
      <c r="K1504" s="412" t="s">
        <v>13545</v>
      </c>
      <c r="L1504" s="412" t="s">
        <v>5875</v>
      </c>
      <c r="M1504" s="414" t="s">
        <v>4686</v>
      </c>
      <c r="N1504" s="429" t="n">
        <v>95688</v>
      </c>
      <c r="AC1504" s="641"/>
      <c r="AD1504" s="642"/>
      <c r="AE1504" s="641"/>
      <c r="AF1504" s="641"/>
      <c r="AG1504" s="641"/>
      <c r="AH1504" s="641"/>
      <c r="AI1504" s="641"/>
      <c r="AJ1504" s="643"/>
      <c r="AK1504" s="437" t="s">
        <v>5946</v>
      </c>
      <c r="AL1504" s="507" t="s">
        <v>6778</v>
      </c>
      <c r="AM1504" s="412" t="s">
        <v>13545</v>
      </c>
      <c r="AO1504" s="412" t="s">
        <v>13546</v>
      </c>
      <c r="AP1504" s="414" t="s">
        <v>4686</v>
      </c>
      <c r="AQ1504" s="429" t="n">
        <v>95688</v>
      </c>
      <c r="AR1504" s="440" t="s">
        <v>13544</v>
      </c>
      <c r="AS1504" s="441"/>
      <c r="AV1504" s="442"/>
      <c r="AW1504" s="443"/>
      <c r="AX1504" s="443"/>
      <c r="AY1504" s="443"/>
      <c r="AZ1504" s="443"/>
      <c r="BA1504" s="443"/>
      <c r="BB1504" s="443"/>
      <c r="BC1504" s="443"/>
      <c r="BD1504" s="443"/>
      <c r="BE1504" s="443"/>
      <c r="BF1504" s="443"/>
      <c r="BG1504" s="443"/>
      <c r="BH1504" s="443"/>
      <c r="BI1504" s="443"/>
      <c r="BJ1504" s="443"/>
      <c r="BK1504" s="443"/>
      <c r="BL1504" s="412"/>
      <c r="BM1504" s="412"/>
      <c r="BN1504" s="412"/>
      <c r="BO1504" s="412"/>
      <c r="BP1504" s="463"/>
    </row>
    <row r="1505" customFormat="false" ht="14.1" hidden="false" customHeight="true" outlineLevel="0" collapsed="false">
      <c r="A1505" s="41" t="s">
        <v>3643</v>
      </c>
      <c r="B1505" s="412" t="s">
        <v>5937</v>
      </c>
      <c r="C1505" s="563" t="s">
        <v>5309</v>
      </c>
      <c r="D1505" s="414" t="s">
        <v>6055</v>
      </c>
      <c r="E1505" s="425" t="s">
        <v>3642</v>
      </c>
      <c r="F1505" s="425" t="s">
        <v>3641</v>
      </c>
      <c r="G1505" s="440" t="s">
        <v>13547</v>
      </c>
      <c r="H1505" s="427" t="n">
        <v>0.0925</v>
      </c>
      <c r="I1505" s="427" t="n">
        <v>0.095</v>
      </c>
      <c r="J1505" s="428" t="s">
        <v>13548</v>
      </c>
      <c r="K1505" s="412" t="s">
        <v>13549</v>
      </c>
      <c r="L1505" s="412" t="s">
        <v>13548</v>
      </c>
      <c r="M1505" s="414" t="s">
        <v>4686</v>
      </c>
      <c r="N1505" s="429" t="n">
        <v>94556</v>
      </c>
      <c r="AC1505" s="641"/>
      <c r="AD1505" s="642"/>
      <c r="AE1505" s="641"/>
      <c r="AF1505" s="641"/>
      <c r="AG1505" s="641"/>
      <c r="AH1505" s="641"/>
      <c r="AI1505" s="641"/>
      <c r="AJ1505" s="643"/>
      <c r="AK1505" s="437" t="s">
        <v>5946</v>
      </c>
      <c r="AL1505" s="507" t="s">
        <v>6778</v>
      </c>
      <c r="AM1505" s="412" t="s">
        <v>13549</v>
      </c>
      <c r="AO1505" s="412" t="s">
        <v>13548</v>
      </c>
      <c r="AP1505" s="414" t="s">
        <v>4686</v>
      </c>
      <c r="AQ1505" s="429" t="n">
        <v>94556</v>
      </c>
      <c r="AR1505" s="440" t="s">
        <v>3641</v>
      </c>
      <c r="AS1505" s="441"/>
      <c r="AV1505" s="442"/>
      <c r="AW1505" s="443"/>
      <c r="AX1505" s="443"/>
      <c r="AY1505" s="443"/>
      <c r="AZ1505" s="443"/>
      <c r="BA1505" s="443"/>
      <c r="BB1505" s="443"/>
      <c r="BC1505" s="443"/>
      <c r="BD1505" s="443"/>
      <c r="BE1505" s="443"/>
      <c r="BF1505" s="443"/>
      <c r="BG1505" s="443"/>
      <c r="BH1505" s="443"/>
      <c r="BI1505" s="443"/>
      <c r="BJ1505" s="443"/>
      <c r="BK1505" s="443"/>
      <c r="BL1505" s="412"/>
      <c r="BM1505" s="412"/>
      <c r="BN1505" s="412"/>
      <c r="BO1505" s="477"/>
      <c r="BP1505" s="463"/>
    </row>
    <row r="1506" customFormat="false" ht="14.1" hidden="false" customHeight="true" outlineLevel="0" collapsed="false">
      <c r="A1506" s="41" t="s">
        <v>6869</v>
      </c>
      <c r="B1506" s="412" t="s">
        <v>5937</v>
      </c>
      <c r="C1506" s="563" t="s">
        <v>5309</v>
      </c>
      <c r="D1506" s="120" t="s">
        <v>6870</v>
      </c>
      <c r="E1506" s="120" t="s">
        <v>6871</v>
      </c>
      <c r="F1506" s="120" t="s">
        <v>6872</v>
      </c>
      <c r="G1506" s="456"/>
      <c r="H1506" s="427" t="n">
        <v>0.085</v>
      </c>
      <c r="I1506" s="427" t="n">
        <v>0.0875</v>
      </c>
      <c r="J1506" s="428" t="s">
        <v>5772</v>
      </c>
      <c r="K1506" s="412" t="s">
        <v>6873</v>
      </c>
      <c r="L1506" s="412" t="s">
        <v>4720</v>
      </c>
      <c r="M1506" s="120" t="s">
        <v>4686</v>
      </c>
      <c r="N1506" s="457" t="n">
        <v>94133</v>
      </c>
      <c r="O1506" s="458"/>
      <c r="P1506" s="431"/>
      <c r="Q1506" s="431"/>
      <c r="R1506" s="459"/>
      <c r="S1506" s="460"/>
      <c r="T1506" s="461"/>
      <c r="U1506" s="459"/>
      <c r="V1506" s="120"/>
      <c r="W1506" s="120"/>
      <c r="X1506" s="120"/>
      <c r="Y1506" s="120"/>
      <c r="Z1506" s="460"/>
      <c r="AB1506" s="456"/>
      <c r="AK1506" s="437" t="s">
        <v>5946</v>
      </c>
      <c r="AL1506" s="507" t="s">
        <v>6295</v>
      </c>
      <c r="AM1506" s="412" t="s">
        <v>6874</v>
      </c>
      <c r="AN1506" s="462"/>
      <c r="AO1506" s="412" t="s">
        <v>4720</v>
      </c>
      <c r="AP1506" s="120" t="s">
        <v>4686</v>
      </c>
      <c r="AQ1506" s="457" t="n">
        <v>94133</v>
      </c>
      <c r="AR1506" s="463" t="s">
        <v>6872</v>
      </c>
      <c r="AT1506" s="465"/>
      <c r="AU1506" s="459"/>
      <c r="AV1506" s="466"/>
      <c r="AW1506" s="467"/>
      <c r="AX1506" s="467"/>
      <c r="AY1506" s="467"/>
      <c r="AZ1506" s="467"/>
      <c r="BA1506" s="467"/>
      <c r="BB1506" s="467"/>
      <c r="BC1506" s="467"/>
      <c r="BD1506" s="467"/>
      <c r="BE1506" s="467"/>
      <c r="BF1506" s="467"/>
      <c r="BG1506" s="467"/>
      <c r="BH1506" s="467"/>
      <c r="BI1506" s="467"/>
      <c r="BJ1506" s="467"/>
      <c r="BK1506" s="467"/>
      <c r="BL1506" s="468"/>
      <c r="BM1506" s="468"/>
      <c r="BN1506" s="468"/>
      <c r="BO1506" s="469"/>
      <c r="BP1506" s="463"/>
    </row>
    <row r="1507" s="509" customFormat="true" ht="14.1" hidden="false" customHeight="true" outlineLevel="0" collapsed="false">
      <c r="A1507" s="41" t="s">
        <v>13550</v>
      </c>
      <c r="B1507" s="412" t="s">
        <v>713</v>
      </c>
      <c r="C1507" s="563" t="s">
        <v>5309</v>
      </c>
      <c r="D1507" s="414"/>
      <c r="E1507" s="425" t="s">
        <v>13551</v>
      </c>
      <c r="F1507" s="425" t="s">
        <v>13552</v>
      </c>
      <c r="G1507" s="426"/>
      <c r="H1507" s="427" t="n">
        <v>0.0875</v>
      </c>
      <c r="I1507" s="538" t="n">
        <v>0.085</v>
      </c>
      <c r="J1507" s="428" t="s">
        <v>6422</v>
      </c>
      <c r="K1507" s="412" t="s">
        <v>8178</v>
      </c>
      <c r="L1507" s="412" t="s">
        <v>5814</v>
      </c>
      <c r="M1507" s="414" t="s">
        <v>4686</v>
      </c>
      <c r="N1507" s="429" t="n">
        <v>94965</v>
      </c>
      <c r="O1507" s="593"/>
      <c r="P1507" s="432"/>
      <c r="Q1507" s="432"/>
      <c r="R1507" s="414"/>
      <c r="S1507" s="433"/>
      <c r="T1507" s="434"/>
      <c r="U1507" s="414"/>
      <c r="V1507" s="425"/>
      <c r="W1507" s="425"/>
      <c r="X1507" s="425"/>
      <c r="Y1507" s="425"/>
      <c r="Z1507" s="433"/>
      <c r="AA1507" s="433"/>
      <c r="AB1507" s="435"/>
      <c r="AC1507" s="594"/>
      <c r="AD1507" s="595"/>
      <c r="AE1507" s="595"/>
      <c r="AF1507" s="595"/>
      <c r="AG1507" s="595"/>
      <c r="AH1507" s="595"/>
      <c r="AI1507" s="595"/>
      <c r="AJ1507" s="596"/>
      <c r="AK1507" s="437" t="s">
        <v>5946</v>
      </c>
      <c r="AL1507" s="507" t="s">
        <v>6295</v>
      </c>
      <c r="AM1507" s="412" t="s">
        <v>8178</v>
      </c>
      <c r="AN1507" s="439"/>
      <c r="AO1507" s="412" t="s">
        <v>5814</v>
      </c>
      <c r="AP1507" s="414" t="s">
        <v>4686</v>
      </c>
      <c r="AQ1507" s="429" t="n">
        <v>94965</v>
      </c>
      <c r="AR1507" s="440" t="s">
        <v>13552</v>
      </c>
      <c r="AS1507" s="565"/>
      <c r="AT1507" s="438"/>
      <c r="AU1507" s="414"/>
      <c r="AV1507" s="442"/>
      <c r="AW1507" s="443"/>
      <c r="AX1507" s="443"/>
      <c r="AY1507" s="443"/>
      <c r="AZ1507" s="443"/>
      <c r="BA1507" s="443"/>
      <c r="BB1507" s="443"/>
      <c r="BC1507" s="443"/>
      <c r="BD1507" s="443"/>
      <c r="BE1507" s="443"/>
      <c r="BF1507" s="443"/>
      <c r="BG1507" s="443"/>
      <c r="BH1507" s="443"/>
      <c r="BI1507" s="443"/>
      <c r="BJ1507" s="443"/>
      <c r="BK1507" s="443"/>
      <c r="BL1507" s="412"/>
      <c r="BM1507" s="412"/>
      <c r="BN1507" s="412"/>
      <c r="BO1507" s="469"/>
      <c r="BP1507" s="463"/>
      <c r="BQ1507" s="439"/>
      <c r="ALX1507" s="0"/>
      <c r="ALY1507" s="0"/>
      <c r="ALZ1507" s="0"/>
      <c r="AMA1507" s="0"/>
      <c r="AMB1507" s="0"/>
      <c r="AMC1507" s="0"/>
      <c r="AMD1507" s="0"/>
      <c r="AME1507" s="0"/>
      <c r="AMF1507" s="0"/>
      <c r="AMG1507" s="0"/>
      <c r="AMH1507" s="0"/>
      <c r="AMI1507" s="0"/>
      <c r="AMJ1507" s="0"/>
    </row>
    <row r="1508" customFormat="false" ht="14.1" hidden="false" customHeight="true" outlineLevel="0" collapsed="false">
      <c r="A1508" s="41" t="s">
        <v>6882</v>
      </c>
      <c r="B1508" s="412" t="s">
        <v>5937</v>
      </c>
      <c r="C1508" s="563" t="s">
        <v>5309</v>
      </c>
      <c r="D1508" s="414" t="s">
        <v>6055</v>
      </c>
      <c r="E1508" s="425" t="s">
        <v>6883</v>
      </c>
      <c r="F1508" s="425" t="s">
        <v>6884</v>
      </c>
      <c r="H1508" s="427" t="n">
        <v>0.09</v>
      </c>
      <c r="I1508" s="427" t="n">
        <v>0.0875</v>
      </c>
      <c r="J1508" s="428" t="s">
        <v>6018</v>
      </c>
      <c r="K1508" s="412" t="s">
        <v>6885</v>
      </c>
      <c r="L1508" s="412" t="s">
        <v>5828</v>
      </c>
      <c r="M1508" s="414" t="s">
        <v>4686</v>
      </c>
      <c r="N1508" s="429" t="n">
        <v>95035</v>
      </c>
      <c r="R1508" s="414" t="s">
        <v>6886</v>
      </c>
      <c r="AC1508" s="641"/>
      <c r="AD1508" s="642"/>
      <c r="AE1508" s="641"/>
      <c r="AF1508" s="641"/>
      <c r="AG1508" s="641"/>
      <c r="AH1508" s="641"/>
      <c r="AI1508" s="641"/>
      <c r="AJ1508" s="643"/>
      <c r="AK1508" s="437" t="s">
        <v>5946</v>
      </c>
      <c r="AL1508" s="507" t="s">
        <v>6295</v>
      </c>
      <c r="AM1508" s="412" t="s">
        <v>6887</v>
      </c>
      <c r="AO1508" s="412" t="s">
        <v>5828</v>
      </c>
      <c r="AP1508" s="414" t="s">
        <v>4686</v>
      </c>
      <c r="AQ1508" s="429" t="n">
        <v>95035</v>
      </c>
      <c r="AR1508" s="440" t="s">
        <v>6884</v>
      </c>
      <c r="AS1508" s="441"/>
      <c r="AV1508" s="442"/>
      <c r="AW1508" s="443"/>
      <c r="AX1508" s="443"/>
      <c r="AY1508" s="443" t="s">
        <v>6888</v>
      </c>
      <c r="AZ1508" s="443"/>
      <c r="BA1508" s="443"/>
      <c r="BB1508" s="443"/>
      <c r="BC1508" s="443"/>
      <c r="BD1508" s="443"/>
      <c r="BE1508" s="443"/>
      <c r="BF1508" s="443"/>
      <c r="BG1508" s="443"/>
      <c r="BH1508" s="443"/>
      <c r="BI1508" s="443"/>
      <c r="BJ1508" s="443"/>
      <c r="BK1508" s="443"/>
      <c r="BL1508" s="412"/>
      <c r="BM1508" s="412"/>
      <c r="BN1508" s="412"/>
      <c r="BO1508" s="469"/>
      <c r="BP1508" s="463"/>
    </row>
    <row r="1509" customFormat="false" ht="14.1" hidden="false" customHeight="true" outlineLevel="0" collapsed="false">
      <c r="A1509" s="41" t="s">
        <v>13553</v>
      </c>
      <c r="B1509" s="412" t="s">
        <v>713</v>
      </c>
      <c r="C1509" s="563" t="s">
        <v>5309</v>
      </c>
      <c r="E1509" s="425" t="s">
        <v>2236</v>
      </c>
      <c r="F1509" s="425" t="s">
        <v>13554</v>
      </c>
      <c r="H1509" s="427" t="n">
        <v>0.0925</v>
      </c>
      <c r="I1509" s="538" t="n">
        <v>0.095</v>
      </c>
      <c r="J1509" s="428" t="s">
        <v>5940</v>
      </c>
      <c r="K1509" s="412" t="s">
        <v>13555</v>
      </c>
      <c r="L1509" s="412" t="s">
        <v>5530</v>
      </c>
      <c r="M1509" s="414" t="s">
        <v>4686</v>
      </c>
      <c r="N1509" s="429" t="n">
        <v>94607</v>
      </c>
      <c r="AC1509" s="641"/>
      <c r="AD1509" s="642"/>
      <c r="AE1509" s="641"/>
      <c r="AF1509" s="641"/>
      <c r="AG1509" s="641"/>
      <c r="AH1509" s="641"/>
      <c r="AI1509" s="641"/>
      <c r="AJ1509" s="643"/>
      <c r="AK1509" s="437" t="s">
        <v>5946</v>
      </c>
      <c r="AL1509" s="507" t="s">
        <v>6295</v>
      </c>
      <c r="AM1509" s="412" t="s">
        <v>13555</v>
      </c>
      <c r="AO1509" s="412" t="s">
        <v>5530</v>
      </c>
      <c r="AP1509" s="414" t="s">
        <v>4686</v>
      </c>
      <c r="AQ1509" s="429" t="n">
        <v>94607</v>
      </c>
      <c r="AR1509" s="440" t="s">
        <v>13554</v>
      </c>
      <c r="AS1509" s="441"/>
      <c r="AV1509" s="442"/>
      <c r="AW1509" s="443"/>
      <c r="AX1509" s="443"/>
      <c r="AY1509" s="443"/>
      <c r="AZ1509" s="443"/>
      <c r="BA1509" s="443"/>
      <c r="BB1509" s="443"/>
      <c r="BC1509" s="443"/>
      <c r="BD1509" s="443"/>
      <c r="BE1509" s="443"/>
      <c r="BF1509" s="443"/>
      <c r="BG1509" s="443"/>
      <c r="BH1509" s="443"/>
      <c r="BI1509" s="443"/>
      <c r="BJ1509" s="443"/>
      <c r="BK1509" s="443"/>
      <c r="BL1509" s="412"/>
      <c r="BM1509" s="412"/>
      <c r="BN1509" s="412"/>
      <c r="BO1509" s="469"/>
      <c r="BP1509" s="478"/>
    </row>
    <row r="1510" customFormat="false" ht="14.1" hidden="false" customHeight="true" outlineLevel="0" collapsed="false">
      <c r="A1510" s="41" t="s">
        <v>6901</v>
      </c>
      <c r="B1510" s="412" t="s">
        <v>5937</v>
      </c>
      <c r="C1510" s="563" t="s">
        <v>5309</v>
      </c>
      <c r="D1510" s="414" t="s">
        <v>5948</v>
      </c>
      <c r="E1510" s="120" t="s">
        <v>657</v>
      </c>
      <c r="F1510" s="120" t="s">
        <v>4481</v>
      </c>
      <c r="G1510" s="456"/>
      <c r="H1510" s="427" t="n">
        <v>0.085</v>
      </c>
      <c r="I1510" s="427"/>
      <c r="J1510" s="428" t="s">
        <v>5772</v>
      </c>
      <c r="K1510" s="412" t="s">
        <v>6902</v>
      </c>
      <c r="L1510" s="412" t="s">
        <v>4720</v>
      </c>
      <c r="M1510" s="120" t="s">
        <v>4686</v>
      </c>
      <c r="N1510" s="457" t="n">
        <v>94109</v>
      </c>
      <c r="O1510" s="458"/>
      <c r="P1510" s="431"/>
      <c r="Q1510" s="431"/>
      <c r="R1510" s="459"/>
      <c r="S1510" s="460"/>
      <c r="T1510" s="461"/>
      <c r="U1510" s="459"/>
      <c r="V1510" s="120"/>
      <c r="W1510" s="120"/>
      <c r="X1510" s="120"/>
      <c r="Y1510" s="120"/>
      <c r="Z1510" s="460"/>
      <c r="AB1510" s="456"/>
      <c r="AC1510" s="641"/>
      <c r="AD1510" s="642"/>
      <c r="AE1510" s="641"/>
      <c r="AF1510" s="641"/>
      <c r="AG1510" s="641"/>
      <c r="AH1510" s="641"/>
      <c r="AI1510" s="641"/>
      <c r="AJ1510" s="643"/>
      <c r="AK1510" s="437" t="s">
        <v>5946</v>
      </c>
      <c r="AL1510" s="507" t="s">
        <v>6295</v>
      </c>
      <c r="AM1510" s="412" t="s">
        <v>6902</v>
      </c>
      <c r="AN1510" s="462"/>
      <c r="AO1510" s="412" t="s">
        <v>4720</v>
      </c>
      <c r="AP1510" s="120" t="s">
        <v>4686</v>
      </c>
      <c r="AQ1510" s="457" t="n">
        <v>94109</v>
      </c>
      <c r="AR1510" s="463" t="s">
        <v>4481</v>
      </c>
      <c r="AS1510" s="441"/>
      <c r="AT1510" s="465"/>
      <c r="AU1510" s="459"/>
      <c r="AV1510" s="466"/>
      <c r="AW1510" s="467"/>
      <c r="AX1510" s="467"/>
      <c r="AY1510" s="467"/>
      <c r="AZ1510" s="467"/>
      <c r="BA1510" s="467"/>
      <c r="BB1510" s="467"/>
      <c r="BC1510" s="467"/>
      <c r="BD1510" s="467"/>
      <c r="BE1510" s="467"/>
      <c r="BF1510" s="467"/>
      <c r="BG1510" s="467"/>
      <c r="BH1510" s="467"/>
      <c r="BI1510" s="467"/>
      <c r="BJ1510" s="467"/>
      <c r="BK1510" s="467"/>
      <c r="BL1510" s="468"/>
      <c r="BM1510" s="468"/>
      <c r="BN1510" s="468"/>
      <c r="BO1510" s="469"/>
      <c r="BP1510" s="412"/>
    </row>
    <row r="1511" customFormat="false" ht="14.1" hidden="false" customHeight="true" outlineLevel="0" collapsed="false">
      <c r="A1511" s="41" t="s">
        <v>2379</v>
      </c>
      <c r="B1511" s="412" t="s">
        <v>5937</v>
      </c>
      <c r="C1511" s="563" t="s">
        <v>5309</v>
      </c>
      <c r="E1511" s="425" t="s">
        <v>2378</v>
      </c>
      <c r="F1511" s="425" t="s">
        <v>1523</v>
      </c>
      <c r="H1511" s="427" t="n">
        <v>0.0925</v>
      </c>
      <c r="I1511" s="538" t="n">
        <v>0.095</v>
      </c>
      <c r="J1511" s="428" t="s">
        <v>5940</v>
      </c>
      <c r="K1511" s="412" t="s">
        <v>13556</v>
      </c>
      <c r="L1511" s="412" t="s">
        <v>5530</v>
      </c>
      <c r="M1511" s="414" t="s">
        <v>4686</v>
      </c>
      <c r="N1511" s="429" t="n">
        <v>94612</v>
      </c>
      <c r="AC1511" s="650"/>
      <c r="AD1511" s="650"/>
      <c r="AE1511" s="650"/>
      <c r="AF1511" s="650"/>
      <c r="AG1511" s="650"/>
      <c r="AH1511" s="650"/>
      <c r="AI1511" s="650"/>
      <c r="AJ1511" s="532"/>
      <c r="AK1511" s="437" t="s">
        <v>5946</v>
      </c>
      <c r="AL1511" s="507" t="s">
        <v>7179</v>
      </c>
      <c r="AM1511" s="412" t="s">
        <v>13556</v>
      </c>
      <c r="AO1511" s="412" t="s">
        <v>5530</v>
      </c>
      <c r="AP1511" s="414" t="s">
        <v>4686</v>
      </c>
      <c r="AQ1511" s="429" t="n">
        <v>94612</v>
      </c>
      <c r="AR1511" s="440" t="s">
        <v>1523</v>
      </c>
      <c r="AS1511" s="565"/>
      <c r="AV1511" s="442"/>
      <c r="AW1511" s="443"/>
      <c r="AX1511" s="443"/>
      <c r="AY1511" s="443"/>
      <c r="AZ1511" s="443"/>
      <c r="BA1511" s="443"/>
      <c r="BB1511" s="443"/>
      <c r="BC1511" s="443"/>
      <c r="BD1511" s="443"/>
      <c r="BE1511" s="443"/>
      <c r="BF1511" s="443"/>
      <c r="BG1511" s="443"/>
      <c r="BH1511" s="443"/>
      <c r="BI1511" s="443"/>
      <c r="BJ1511" s="443"/>
      <c r="BK1511" s="443"/>
      <c r="BL1511" s="412"/>
      <c r="BM1511" s="412"/>
      <c r="BN1511" s="412"/>
      <c r="BO1511" s="412"/>
      <c r="BP1511" s="463"/>
    </row>
    <row r="1512" customFormat="false" ht="14.1" hidden="false" customHeight="true" outlineLevel="0" collapsed="false">
      <c r="A1512" s="41" t="s">
        <v>2540</v>
      </c>
      <c r="B1512" s="412" t="s">
        <v>5937</v>
      </c>
      <c r="C1512" s="563" t="s">
        <v>5309</v>
      </c>
      <c r="E1512" s="425" t="s">
        <v>2539</v>
      </c>
      <c r="F1512" s="425" t="s">
        <v>2538</v>
      </c>
      <c r="H1512" s="427" t="n">
        <v>0.0825</v>
      </c>
      <c r="I1512" s="538" t="n">
        <v>0.085</v>
      </c>
      <c r="J1512" s="428" t="s">
        <v>5963</v>
      </c>
      <c r="K1512" s="412" t="s">
        <v>6906</v>
      </c>
      <c r="L1512" s="412" t="s">
        <v>6907</v>
      </c>
      <c r="M1512" s="414" t="s">
        <v>4686</v>
      </c>
      <c r="N1512" s="429" t="n">
        <v>94553</v>
      </c>
      <c r="AC1512" s="650"/>
      <c r="AD1512" s="650"/>
      <c r="AE1512" s="650"/>
      <c r="AF1512" s="650"/>
      <c r="AG1512" s="650"/>
      <c r="AH1512" s="650"/>
      <c r="AI1512" s="650"/>
      <c r="AJ1512" s="532"/>
      <c r="AK1512" s="437" t="s">
        <v>5946</v>
      </c>
      <c r="AL1512" s="507" t="s">
        <v>6064</v>
      </c>
      <c r="AM1512" s="412" t="s">
        <v>6906</v>
      </c>
      <c r="AO1512" s="412" t="s">
        <v>6907</v>
      </c>
      <c r="AP1512" s="414" t="s">
        <v>4686</v>
      </c>
      <c r="AQ1512" s="429" t="n">
        <v>94553</v>
      </c>
      <c r="AR1512" s="440" t="s">
        <v>2538</v>
      </c>
      <c r="AS1512" s="565"/>
      <c r="AV1512" s="442"/>
      <c r="AW1512" s="443"/>
      <c r="AX1512" s="443"/>
      <c r="AY1512" s="443"/>
      <c r="AZ1512" s="443"/>
      <c r="BA1512" s="443"/>
      <c r="BB1512" s="443"/>
      <c r="BC1512" s="443"/>
      <c r="BD1512" s="443"/>
      <c r="BE1512" s="443"/>
      <c r="BF1512" s="443"/>
      <c r="BG1512" s="443"/>
      <c r="BH1512" s="443"/>
      <c r="BI1512" s="443"/>
      <c r="BJ1512" s="443"/>
      <c r="BK1512" s="443"/>
      <c r="BL1512" s="412"/>
      <c r="BM1512" s="412"/>
      <c r="BN1512" s="412"/>
      <c r="BO1512" s="469"/>
      <c r="BP1512" s="463"/>
    </row>
    <row r="1513" customFormat="false" ht="14.1" hidden="false" customHeight="true" outlineLevel="0" collapsed="false">
      <c r="A1513" s="41" t="s">
        <v>2620</v>
      </c>
      <c r="B1513" s="412" t="s">
        <v>5937</v>
      </c>
      <c r="C1513" s="563" t="s">
        <v>5309</v>
      </c>
      <c r="E1513" s="425" t="s">
        <v>2619</v>
      </c>
      <c r="F1513" s="425" t="s">
        <v>2618</v>
      </c>
      <c r="G1513" s="426" t="s">
        <v>2538</v>
      </c>
      <c r="H1513" s="427" t="n">
        <v>0.08125</v>
      </c>
      <c r="I1513" s="427" t="n">
        <v>0.07875</v>
      </c>
      <c r="J1513" s="428" t="s">
        <v>8057</v>
      </c>
      <c r="K1513" s="412" t="s">
        <v>13557</v>
      </c>
      <c r="L1513" s="412" t="s">
        <v>5875</v>
      </c>
      <c r="M1513" s="414" t="s">
        <v>4686</v>
      </c>
      <c r="N1513" s="429" t="n">
        <v>95688</v>
      </c>
      <c r="AC1513" s="650"/>
      <c r="AD1513" s="650"/>
      <c r="AE1513" s="650"/>
      <c r="AF1513" s="650"/>
      <c r="AG1513" s="650"/>
      <c r="AH1513" s="650"/>
      <c r="AI1513" s="650"/>
      <c r="AJ1513" s="532"/>
      <c r="AK1513" s="437" t="s">
        <v>5946</v>
      </c>
      <c r="AL1513" s="507" t="s">
        <v>6064</v>
      </c>
      <c r="AM1513" s="412" t="s">
        <v>13557</v>
      </c>
      <c r="AO1513" s="412" t="s">
        <v>5875</v>
      </c>
      <c r="AP1513" s="414" t="s">
        <v>4686</v>
      </c>
      <c r="AQ1513" s="429" t="n">
        <v>95688</v>
      </c>
      <c r="AR1513" s="440" t="s">
        <v>2618</v>
      </c>
      <c r="AS1513" s="441"/>
      <c r="AV1513" s="442"/>
      <c r="AW1513" s="443"/>
      <c r="AX1513" s="443"/>
      <c r="AY1513" s="443"/>
      <c r="AZ1513" s="443"/>
      <c r="BA1513" s="443"/>
      <c r="BB1513" s="443"/>
      <c r="BC1513" s="443"/>
      <c r="BD1513" s="443"/>
      <c r="BE1513" s="443"/>
      <c r="BF1513" s="443"/>
      <c r="BG1513" s="443"/>
      <c r="BH1513" s="443"/>
      <c r="BI1513" s="443"/>
      <c r="BJ1513" s="443"/>
      <c r="BK1513" s="443"/>
      <c r="BL1513" s="412"/>
      <c r="BM1513" s="412"/>
      <c r="BN1513" s="412"/>
      <c r="BO1513" s="469"/>
      <c r="BP1513" s="463"/>
    </row>
    <row r="1514" customFormat="false" ht="14.1" hidden="false" customHeight="true" outlineLevel="0" collapsed="false">
      <c r="A1514" s="41" t="s">
        <v>2701</v>
      </c>
      <c r="B1514" s="412" t="s">
        <v>5937</v>
      </c>
      <c r="C1514" s="563" t="s">
        <v>5309</v>
      </c>
      <c r="D1514" s="414" t="s">
        <v>13558</v>
      </c>
      <c r="E1514" s="425" t="s">
        <v>2619</v>
      </c>
      <c r="F1514" s="537" t="s">
        <v>2538</v>
      </c>
      <c r="H1514" s="427" t="n">
        <v>0.0825</v>
      </c>
      <c r="I1514" s="538" t="n">
        <v>0.085</v>
      </c>
      <c r="J1514" s="428" t="s">
        <v>5963</v>
      </c>
      <c r="K1514" s="412" t="s">
        <v>6906</v>
      </c>
      <c r="L1514" s="412" t="s">
        <v>6907</v>
      </c>
      <c r="M1514" s="414" t="s">
        <v>4686</v>
      </c>
      <c r="N1514" s="429" t="n">
        <v>94553</v>
      </c>
      <c r="AC1514" s="641"/>
      <c r="AD1514" s="642"/>
      <c r="AE1514" s="641"/>
      <c r="AF1514" s="641"/>
      <c r="AG1514" s="641"/>
      <c r="AH1514" s="641"/>
      <c r="AI1514" s="641"/>
      <c r="AJ1514" s="643"/>
      <c r="AK1514" s="437" t="s">
        <v>5946</v>
      </c>
      <c r="AL1514" s="507" t="s">
        <v>6064</v>
      </c>
      <c r="AM1514" s="412" t="s">
        <v>6906</v>
      </c>
      <c r="AO1514" s="412" t="s">
        <v>6907</v>
      </c>
      <c r="AP1514" s="414" t="s">
        <v>4686</v>
      </c>
      <c r="AQ1514" s="429" t="n">
        <v>94553</v>
      </c>
      <c r="AR1514" s="440" t="s">
        <v>2538</v>
      </c>
      <c r="AS1514" s="441"/>
      <c r="AV1514" s="442" t="n">
        <v>2</v>
      </c>
      <c r="AW1514" s="443"/>
      <c r="AX1514" s="443"/>
      <c r="AY1514" s="443"/>
      <c r="AZ1514" s="443"/>
      <c r="BA1514" s="443"/>
      <c r="BB1514" s="443"/>
      <c r="BC1514" s="443"/>
      <c r="BD1514" s="443"/>
      <c r="BE1514" s="443"/>
      <c r="BF1514" s="443"/>
      <c r="BG1514" s="443"/>
      <c r="BH1514" s="443"/>
      <c r="BI1514" s="443"/>
      <c r="BJ1514" s="443"/>
      <c r="BK1514" s="443"/>
      <c r="BL1514" s="412"/>
      <c r="BM1514" s="412"/>
      <c r="BN1514" s="412"/>
      <c r="BO1514" s="469"/>
      <c r="BP1514" s="463"/>
    </row>
    <row r="1515" customFormat="false" ht="14.1" hidden="false" customHeight="true" outlineLevel="0" collapsed="false">
      <c r="A1515" s="41" t="s">
        <v>2771</v>
      </c>
      <c r="B1515" s="412" t="s">
        <v>5937</v>
      </c>
      <c r="C1515" s="563" t="s">
        <v>5309</v>
      </c>
      <c r="E1515" s="425" t="s">
        <v>2770</v>
      </c>
      <c r="F1515" s="425" t="s">
        <v>2769</v>
      </c>
      <c r="H1515" s="427" t="n">
        <v>0.0925</v>
      </c>
      <c r="I1515" s="538" t="n">
        <v>0.095</v>
      </c>
      <c r="J1515" s="428" t="s">
        <v>5940</v>
      </c>
      <c r="K1515" s="412" t="s">
        <v>13559</v>
      </c>
      <c r="L1515" s="412" t="s">
        <v>5530</v>
      </c>
      <c r="M1515" s="414" t="s">
        <v>4686</v>
      </c>
      <c r="N1515" s="429" t="n">
        <v>94621</v>
      </c>
      <c r="AC1515" s="641"/>
      <c r="AD1515" s="642"/>
      <c r="AE1515" s="641"/>
      <c r="AF1515" s="641"/>
      <c r="AG1515" s="641"/>
      <c r="AH1515" s="641"/>
      <c r="AI1515" s="641"/>
      <c r="AJ1515" s="643"/>
      <c r="AK1515" s="437" t="s">
        <v>5946</v>
      </c>
      <c r="AL1515" s="507" t="s">
        <v>6064</v>
      </c>
      <c r="AM1515" s="412" t="s">
        <v>13559</v>
      </c>
      <c r="AO1515" s="412" t="s">
        <v>5530</v>
      </c>
      <c r="AP1515" s="414" t="s">
        <v>4686</v>
      </c>
      <c r="AQ1515" s="429" t="n">
        <v>94621</v>
      </c>
      <c r="AR1515" s="440" t="s">
        <v>2769</v>
      </c>
      <c r="AS1515" s="441"/>
      <c r="AV1515" s="442"/>
      <c r="AW1515" s="443"/>
      <c r="AX1515" s="443"/>
      <c r="AY1515" s="443"/>
      <c r="AZ1515" s="443"/>
      <c r="BA1515" s="443"/>
      <c r="BB1515" s="443"/>
      <c r="BC1515" s="443"/>
      <c r="BD1515" s="443"/>
      <c r="BE1515" s="443"/>
      <c r="BF1515" s="443"/>
      <c r="BG1515" s="443"/>
      <c r="BH1515" s="443"/>
      <c r="BI1515" s="443"/>
      <c r="BJ1515" s="443"/>
      <c r="BK1515" s="443"/>
      <c r="BL1515" s="412"/>
      <c r="BM1515" s="412"/>
      <c r="BN1515" s="412"/>
      <c r="BO1515" s="469"/>
      <c r="BP1515" s="478"/>
    </row>
    <row r="1516" customFormat="false" ht="14.1" hidden="false" customHeight="true" outlineLevel="0" collapsed="false">
      <c r="A1516" s="41" t="s">
        <v>856</v>
      </c>
      <c r="B1516" s="412" t="s">
        <v>5937</v>
      </c>
      <c r="C1516" s="563" t="s">
        <v>5309</v>
      </c>
      <c r="D1516" s="120" t="s">
        <v>13560</v>
      </c>
      <c r="E1516" s="120" t="s">
        <v>2348</v>
      </c>
      <c r="F1516" s="120" t="s">
        <v>3413</v>
      </c>
      <c r="G1516" s="456"/>
      <c r="H1516" s="427" t="n">
        <v>0.0875</v>
      </c>
      <c r="I1516" s="427" t="n">
        <v>0.09</v>
      </c>
      <c r="J1516" s="428" t="s">
        <v>6140</v>
      </c>
      <c r="K1516" s="412" t="s">
        <v>13561</v>
      </c>
      <c r="L1516" s="412" t="s">
        <v>5464</v>
      </c>
      <c r="M1516" s="120" t="s">
        <v>4686</v>
      </c>
      <c r="N1516" s="457" t="n">
        <v>94044</v>
      </c>
      <c r="O1516" s="430"/>
      <c r="P1516" s="431"/>
      <c r="Q1516" s="431"/>
      <c r="R1516" s="459"/>
      <c r="S1516" s="460"/>
      <c r="T1516" s="461"/>
      <c r="U1516" s="459"/>
      <c r="V1516" s="120"/>
      <c r="W1516" s="120"/>
      <c r="X1516" s="120"/>
      <c r="Y1516" s="120"/>
      <c r="Z1516" s="460"/>
      <c r="AB1516" s="456"/>
      <c r="AC1516" s="641"/>
      <c r="AD1516" s="642"/>
      <c r="AE1516" s="641"/>
      <c r="AF1516" s="641"/>
      <c r="AG1516" s="641"/>
      <c r="AH1516" s="641"/>
      <c r="AI1516" s="641"/>
      <c r="AJ1516" s="643"/>
      <c r="AK1516" s="437" t="s">
        <v>5946</v>
      </c>
      <c r="AL1516" s="507" t="s">
        <v>6064</v>
      </c>
      <c r="AM1516" s="412" t="s">
        <v>13561</v>
      </c>
      <c r="AN1516" s="462"/>
      <c r="AO1516" s="412" t="s">
        <v>5464</v>
      </c>
      <c r="AP1516" s="120" t="s">
        <v>4686</v>
      </c>
      <c r="AQ1516" s="457" t="n">
        <v>94044</v>
      </c>
      <c r="AR1516" s="463" t="s">
        <v>3413</v>
      </c>
      <c r="AS1516" s="441"/>
      <c r="AT1516" s="465"/>
      <c r="AU1516" s="459"/>
      <c r="AV1516" s="466"/>
      <c r="AW1516" s="467"/>
      <c r="AX1516" s="467"/>
      <c r="AY1516" s="467"/>
      <c r="AZ1516" s="467"/>
      <c r="BA1516" s="467"/>
      <c r="BB1516" s="467"/>
      <c r="BC1516" s="467"/>
      <c r="BD1516" s="467"/>
      <c r="BE1516" s="467"/>
      <c r="BF1516" s="467"/>
      <c r="BG1516" s="467"/>
      <c r="BH1516" s="467"/>
      <c r="BI1516" s="467"/>
      <c r="BJ1516" s="467"/>
      <c r="BK1516" s="467"/>
      <c r="BL1516" s="468"/>
      <c r="BM1516" s="468"/>
      <c r="BN1516" s="468"/>
      <c r="BO1516" s="477"/>
      <c r="BP1516" s="478"/>
    </row>
    <row r="1517" customFormat="false" ht="14.1" hidden="false" customHeight="true" outlineLevel="0" collapsed="false">
      <c r="A1517" s="41" t="s">
        <v>857</v>
      </c>
      <c r="B1517" s="412" t="s">
        <v>5937</v>
      </c>
      <c r="C1517" s="563" t="s">
        <v>5309</v>
      </c>
      <c r="D1517" s="120" t="s">
        <v>9367</v>
      </c>
      <c r="E1517" s="120" t="s">
        <v>2149</v>
      </c>
      <c r="F1517" s="120" t="s">
        <v>3442</v>
      </c>
      <c r="G1517" s="456"/>
      <c r="H1517" s="427" t="n">
        <v>0.0875</v>
      </c>
      <c r="I1517" s="427" t="n">
        <v>0.085</v>
      </c>
      <c r="J1517" s="428" t="s">
        <v>5810</v>
      </c>
      <c r="K1517" s="412" t="s">
        <v>9233</v>
      </c>
      <c r="L1517" s="412" t="s">
        <v>5810</v>
      </c>
      <c r="M1517" s="120" t="s">
        <v>4686</v>
      </c>
      <c r="N1517" s="457" t="n">
        <v>94520</v>
      </c>
      <c r="O1517" s="430"/>
      <c r="P1517" s="431"/>
      <c r="Q1517" s="431"/>
      <c r="R1517" s="459"/>
      <c r="S1517" s="460"/>
      <c r="T1517" s="461"/>
      <c r="U1517" s="459"/>
      <c r="V1517" s="120"/>
      <c r="W1517" s="120"/>
      <c r="X1517" s="120"/>
      <c r="Y1517" s="120"/>
      <c r="Z1517" s="460"/>
      <c r="AB1517" s="456"/>
      <c r="AC1517" s="641"/>
      <c r="AD1517" s="642"/>
      <c r="AE1517" s="641"/>
      <c r="AF1517" s="641"/>
      <c r="AG1517" s="641"/>
      <c r="AH1517" s="641"/>
      <c r="AI1517" s="641"/>
      <c r="AJ1517" s="643"/>
      <c r="AK1517" s="437" t="s">
        <v>5946</v>
      </c>
      <c r="AL1517" s="507" t="s">
        <v>6064</v>
      </c>
      <c r="AM1517" s="412" t="s">
        <v>9233</v>
      </c>
      <c r="AN1517" s="462"/>
      <c r="AO1517" s="412" t="s">
        <v>5810</v>
      </c>
      <c r="AP1517" s="120" t="s">
        <v>4686</v>
      </c>
      <c r="AQ1517" s="457" t="n">
        <v>94520</v>
      </c>
      <c r="AR1517" s="463" t="s">
        <v>3442</v>
      </c>
      <c r="AS1517" s="441"/>
      <c r="AT1517" s="465"/>
      <c r="AU1517" s="459"/>
      <c r="AV1517" s="466"/>
      <c r="AW1517" s="467"/>
      <c r="AX1517" s="467"/>
      <c r="AY1517" s="467"/>
      <c r="AZ1517" s="467"/>
      <c r="BA1517" s="467"/>
      <c r="BB1517" s="467"/>
      <c r="BC1517" s="467"/>
      <c r="BD1517" s="467"/>
      <c r="BE1517" s="467"/>
      <c r="BF1517" s="467"/>
      <c r="BG1517" s="467"/>
      <c r="BH1517" s="467"/>
      <c r="BI1517" s="467"/>
      <c r="BJ1517" s="467"/>
      <c r="BK1517" s="467"/>
      <c r="BL1517" s="468"/>
      <c r="BM1517" s="468"/>
      <c r="BN1517" s="468"/>
      <c r="BO1517" s="477"/>
      <c r="BP1517" s="478"/>
      <c r="BQ1517" s="462"/>
    </row>
    <row r="1518" customFormat="false" ht="14.1" hidden="false" customHeight="true" outlineLevel="0" collapsed="false">
      <c r="A1518" s="41" t="s">
        <v>859</v>
      </c>
      <c r="B1518" s="412" t="s">
        <v>713</v>
      </c>
      <c r="C1518" s="508" t="s">
        <v>5309</v>
      </c>
      <c r="D1518" s="644" t="s">
        <v>6180</v>
      </c>
      <c r="E1518" s="120" t="s">
        <v>6967</v>
      </c>
      <c r="F1518" s="120" t="s">
        <v>1555</v>
      </c>
      <c r="G1518" s="456"/>
      <c r="H1518" s="427" t="n">
        <v>0.0875</v>
      </c>
      <c r="I1518" s="427"/>
      <c r="J1518" s="428" t="s">
        <v>5963</v>
      </c>
      <c r="K1518" s="412" t="s">
        <v>6968</v>
      </c>
      <c r="L1518" s="412" t="s">
        <v>6704</v>
      </c>
      <c r="M1518" s="120" t="s">
        <v>4686</v>
      </c>
      <c r="N1518" s="457" t="n">
        <v>94565</v>
      </c>
      <c r="O1518" s="458"/>
      <c r="P1518" s="431"/>
      <c r="Q1518" s="431"/>
      <c r="R1518" s="459"/>
      <c r="S1518" s="460"/>
      <c r="T1518" s="461"/>
      <c r="U1518" s="459"/>
      <c r="V1518" s="120"/>
      <c r="W1518" s="120"/>
      <c r="X1518" s="120"/>
      <c r="Y1518" s="120"/>
      <c r="Z1518" s="460"/>
      <c r="AB1518" s="456"/>
      <c r="AK1518" s="437" t="s">
        <v>5946</v>
      </c>
      <c r="AL1518" s="507" t="s">
        <v>5946</v>
      </c>
      <c r="AM1518" s="412" t="s">
        <v>6968</v>
      </c>
      <c r="AN1518" s="462"/>
      <c r="AO1518" s="412" t="s">
        <v>6704</v>
      </c>
      <c r="AP1518" s="120" t="s">
        <v>4686</v>
      </c>
      <c r="AQ1518" s="457" t="n">
        <v>94565</v>
      </c>
      <c r="AR1518" s="463" t="s">
        <v>1555</v>
      </c>
      <c r="AS1518" s="441"/>
      <c r="AT1518" s="465"/>
      <c r="AU1518" s="459"/>
      <c r="AV1518" s="466"/>
      <c r="AW1518" s="467"/>
      <c r="AX1518" s="467"/>
      <c r="AY1518" s="467"/>
      <c r="AZ1518" s="467"/>
      <c r="BA1518" s="467"/>
      <c r="BB1518" s="467"/>
      <c r="BC1518" s="467"/>
      <c r="BD1518" s="467"/>
      <c r="BE1518" s="467"/>
      <c r="BF1518" s="467"/>
      <c r="BG1518" s="467"/>
      <c r="BH1518" s="467"/>
      <c r="BI1518" s="467"/>
      <c r="BJ1518" s="467"/>
      <c r="BK1518" s="467"/>
      <c r="BL1518" s="468"/>
      <c r="BM1518" s="468"/>
      <c r="BN1518" s="468"/>
      <c r="BO1518" s="412"/>
      <c r="BP1518" s="412"/>
    </row>
    <row r="1519" customFormat="false" ht="14.1" hidden="false" customHeight="true" outlineLevel="0" collapsed="false">
      <c r="A1519" s="41" t="s">
        <v>860</v>
      </c>
      <c r="B1519" s="412" t="s">
        <v>678</v>
      </c>
      <c r="C1519" s="562" t="s">
        <v>5309</v>
      </c>
      <c r="D1519" s="480" t="s">
        <v>6971</v>
      </c>
      <c r="E1519" s="480" t="s">
        <v>4405</v>
      </c>
      <c r="F1519" s="480" t="s">
        <v>4401</v>
      </c>
      <c r="G1519" s="489" t="s">
        <v>6972</v>
      </c>
      <c r="H1519" s="427" t="n">
        <v>0.0925</v>
      </c>
      <c r="I1519" s="427" t="n">
        <v>0.095</v>
      </c>
      <c r="J1519" s="428" t="s">
        <v>5940</v>
      </c>
      <c r="K1519" s="489" t="s">
        <v>6973</v>
      </c>
      <c r="L1519" s="489" t="s">
        <v>5530</v>
      </c>
      <c r="M1519" s="480" t="s">
        <v>4686</v>
      </c>
      <c r="N1519" s="490" t="n">
        <v>94621</v>
      </c>
      <c r="O1519" s="458" t="s">
        <v>6974</v>
      </c>
      <c r="P1519" s="490"/>
      <c r="Q1519" s="490"/>
      <c r="R1519" s="491"/>
      <c r="S1519" s="490"/>
      <c r="T1519" s="492"/>
      <c r="U1519" s="491"/>
      <c r="V1519" s="490"/>
      <c r="W1519" s="490"/>
      <c r="X1519" s="490"/>
      <c r="Y1519" s="490"/>
      <c r="Z1519" s="490"/>
      <c r="AA1519" s="433" t="s">
        <v>6975</v>
      </c>
      <c r="AB1519" s="493"/>
      <c r="AC1519" s="641"/>
      <c r="AD1519" s="642"/>
      <c r="AE1519" s="641"/>
      <c r="AF1519" s="641"/>
      <c r="AG1519" s="641"/>
      <c r="AH1519" s="641"/>
      <c r="AI1519" s="641"/>
      <c r="AJ1519" s="643"/>
      <c r="AK1519" s="437" t="s">
        <v>5946</v>
      </c>
      <c r="AL1519" s="507" t="s">
        <v>5946</v>
      </c>
      <c r="AM1519" s="489" t="s">
        <v>6973</v>
      </c>
      <c r="AN1519" s="494"/>
      <c r="AO1519" s="489" t="s">
        <v>5530</v>
      </c>
      <c r="AP1519" s="480" t="s">
        <v>4686</v>
      </c>
      <c r="AQ1519" s="490" t="n">
        <v>94621</v>
      </c>
      <c r="AR1519" s="489" t="s">
        <v>4401</v>
      </c>
      <c r="AS1519" s="441"/>
      <c r="AT1519" s="495"/>
      <c r="AU1519" s="496"/>
      <c r="AV1519" s="497"/>
      <c r="AW1519" s="497"/>
      <c r="AX1519" s="497"/>
      <c r="AY1519" s="497"/>
      <c r="AZ1519" s="497"/>
      <c r="BA1519" s="497"/>
      <c r="BB1519" s="497"/>
      <c r="BC1519" s="497"/>
      <c r="BD1519" s="497"/>
      <c r="BE1519" s="497"/>
      <c r="BF1519" s="497"/>
      <c r="BG1519" s="497"/>
      <c r="BH1519" s="497"/>
      <c r="BI1519" s="497"/>
      <c r="BJ1519" s="497"/>
      <c r="BK1519" s="497"/>
      <c r="BL1519" s="498"/>
      <c r="BM1519" s="498"/>
      <c r="BN1519" s="498"/>
      <c r="BO1519" s="469"/>
      <c r="BP1519" s="463"/>
    </row>
    <row r="1520" customFormat="false" ht="14.1" hidden="false" customHeight="true" outlineLevel="0" collapsed="false">
      <c r="A1520" s="41" t="s">
        <v>3603</v>
      </c>
      <c r="B1520" s="412" t="s">
        <v>5937</v>
      </c>
      <c r="C1520" s="563" t="s">
        <v>5309</v>
      </c>
      <c r="D1520" s="480"/>
      <c r="E1520" s="480" t="s">
        <v>3161</v>
      </c>
      <c r="F1520" s="480" t="s">
        <v>3601</v>
      </c>
      <c r="G1520" s="489"/>
      <c r="H1520" s="427" t="n">
        <v>0.0925</v>
      </c>
      <c r="I1520" s="427" t="n">
        <v>0.095</v>
      </c>
      <c r="J1520" s="428" t="s">
        <v>5940</v>
      </c>
      <c r="K1520" s="489" t="s">
        <v>6976</v>
      </c>
      <c r="L1520" s="489" t="s">
        <v>5530</v>
      </c>
      <c r="M1520" s="480" t="s">
        <v>4686</v>
      </c>
      <c r="N1520" s="490" t="n">
        <v>94605</v>
      </c>
      <c r="O1520" s="566"/>
      <c r="P1520" s="490"/>
      <c r="Q1520" s="490"/>
      <c r="R1520" s="491"/>
      <c r="S1520" s="490"/>
      <c r="T1520" s="492"/>
      <c r="U1520" s="491"/>
      <c r="V1520" s="490"/>
      <c r="W1520" s="490"/>
      <c r="X1520" s="490"/>
      <c r="Y1520" s="490"/>
      <c r="Z1520" s="490"/>
      <c r="AB1520" s="493"/>
      <c r="AC1520" s="641"/>
      <c r="AD1520" s="642"/>
      <c r="AE1520" s="641"/>
      <c r="AF1520" s="641"/>
      <c r="AG1520" s="641"/>
      <c r="AH1520" s="641"/>
      <c r="AI1520" s="641"/>
      <c r="AJ1520" s="643"/>
      <c r="AK1520" s="437" t="s">
        <v>5946</v>
      </c>
      <c r="AL1520" s="507" t="s">
        <v>5946</v>
      </c>
      <c r="AM1520" s="489" t="s">
        <v>6976</v>
      </c>
      <c r="AN1520" s="494"/>
      <c r="AO1520" s="489" t="s">
        <v>5530</v>
      </c>
      <c r="AP1520" s="480" t="s">
        <v>4686</v>
      </c>
      <c r="AQ1520" s="490" t="n">
        <v>94605</v>
      </c>
      <c r="AR1520" s="489" t="s">
        <v>3601</v>
      </c>
      <c r="AS1520" s="441"/>
      <c r="AT1520" s="495"/>
      <c r="AU1520" s="496"/>
      <c r="AV1520" s="497"/>
      <c r="AW1520" s="497"/>
      <c r="AX1520" s="497"/>
      <c r="AY1520" s="497"/>
      <c r="AZ1520" s="497"/>
      <c r="BA1520" s="497"/>
      <c r="BB1520" s="497"/>
      <c r="BC1520" s="497"/>
      <c r="BD1520" s="497"/>
      <c r="BE1520" s="497"/>
      <c r="BF1520" s="497"/>
      <c r="BG1520" s="497"/>
      <c r="BH1520" s="497"/>
      <c r="BI1520" s="497"/>
      <c r="BJ1520" s="497"/>
      <c r="BK1520" s="497"/>
      <c r="BL1520" s="498"/>
      <c r="BM1520" s="498"/>
      <c r="BN1520" s="498"/>
      <c r="BO1520" s="469"/>
      <c r="BP1520" s="463"/>
    </row>
    <row r="1521" customFormat="false" ht="14.1" hidden="false" customHeight="true" outlineLevel="0" collapsed="false">
      <c r="A1521" s="41" t="s">
        <v>6986</v>
      </c>
      <c r="B1521" s="412" t="s">
        <v>5937</v>
      </c>
      <c r="C1521" s="563" t="s">
        <v>5309</v>
      </c>
      <c r="E1521" s="425" t="s">
        <v>3684</v>
      </c>
      <c r="F1521" s="425" t="s">
        <v>3683</v>
      </c>
      <c r="H1521" s="427" t="n">
        <v>0.0875</v>
      </c>
      <c r="I1521" s="538" t="n">
        <v>0.085</v>
      </c>
      <c r="J1521" s="428" t="s">
        <v>5810</v>
      </c>
      <c r="K1521" s="412" t="s">
        <v>6987</v>
      </c>
      <c r="L1521" s="412" t="s">
        <v>5810</v>
      </c>
      <c r="M1521" s="414" t="s">
        <v>4686</v>
      </c>
      <c r="N1521" s="429" t="n">
        <v>94520</v>
      </c>
      <c r="AC1521" s="641"/>
      <c r="AD1521" s="642"/>
      <c r="AE1521" s="641"/>
      <c r="AF1521" s="641"/>
      <c r="AG1521" s="641"/>
      <c r="AH1521" s="641"/>
      <c r="AI1521" s="641"/>
      <c r="AJ1521" s="643"/>
      <c r="AK1521" s="437" t="s">
        <v>5946</v>
      </c>
      <c r="AL1521" s="507" t="s">
        <v>5946</v>
      </c>
      <c r="AM1521" s="412" t="s">
        <v>6987</v>
      </c>
      <c r="AO1521" s="412" t="s">
        <v>5810</v>
      </c>
      <c r="AP1521" s="414" t="s">
        <v>4686</v>
      </c>
      <c r="AQ1521" s="429" t="n">
        <v>94520</v>
      </c>
      <c r="AR1521" s="440" t="s">
        <v>3683</v>
      </c>
      <c r="AS1521" s="441"/>
      <c r="AV1521" s="442"/>
      <c r="AW1521" s="443"/>
      <c r="AX1521" s="443"/>
      <c r="AY1521" s="443"/>
      <c r="AZ1521" s="443"/>
      <c r="BA1521" s="443"/>
      <c r="BB1521" s="443"/>
      <c r="BC1521" s="443"/>
      <c r="BD1521" s="443"/>
      <c r="BE1521" s="443"/>
      <c r="BF1521" s="443"/>
      <c r="BG1521" s="443"/>
      <c r="BH1521" s="443"/>
      <c r="BI1521" s="443"/>
      <c r="BJ1521" s="443"/>
      <c r="BK1521" s="443"/>
      <c r="BL1521" s="412"/>
      <c r="BM1521" s="412"/>
      <c r="BN1521" s="412"/>
      <c r="BO1521" s="469"/>
      <c r="BP1521" s="463"/>
    </row>
    <row r="1522" customFormat="false" ht="14.1" hidden="false" customHeight="true" outlineLevel="0" collapsed="false">
      <c r="A1522" s="41" t="s">
        <v>4183</v>
      </c>
      <c r="B1522" s="412" t="s">
        <v>5937</v>
      </c>
      <c r="C1522" s="563" t="s">
        <v>5309</v>
      </c>
      <c r="E1522" s="425" t="s">
        <v>4182</v>
      </c>
      <c r="F1522" s="425" t="s">
        <v>4181</v>
      </c>
      <c r="H1522" s="427" t="n">
        <v>0.0975</v>
      </c>
      <c r="I1522" s="538" t="n">
        <v>0.085</v>
      </c>
      <c r="J1522" s="428" t="s">
        <v>6028</v>
      </c>
      <c r="K1522" s="412" t="s">
        <v>6988</v>
      </c>
      <c r="L1522" s="412" t="s">
        <v>5849</v>
      </c>
      <c r="M1522" s="414" t="s">
        <v>4686</v>
      </c>
      <c r="N1522" s="429" t="n">
        <v>94530</v>
      </c>
      <c r="AC1522" s="641"/>
      <c r="AD1522" s="642"/>
      <c r="AE1522" s="641"/>
      <c r="AF1522" s="641"/>
      <c r="AG1522" s="641"/>
      <c r="AH1522" s="641"/>
      <c r="AI1522" s="641"/>
      <c r="AJ1522" s="643"/>
      <c r="AK1522" s="437" t="s">
        <v>5946</v>
      </c>
      <c r="AL1522" s="507" t="s">
        <v>5946</v>
      </c>
      <c r="AM1522" s="412" t="s">
        <v>6988</v>
      </c>
      <c r="AO1522" s="412" t="s">
        <v>5849</v>
      </c>
      <c r="AP1522" s="414" t="s">
        <v>4686</v>
      </c>
      <c r="AQ1522" s="429" t="n">
        <v>94530</v>
      </c>
      <c r="AR1522" s="440" t="s">
        <v>4181</v>
      </c>
      <c r="AS1522" s="441"/>
      <c r="AV1522" s="442"/>
      <c r="AW1522" s="443"/>
      <c r="AX1522" s="443"/>
      <c r="AY1522" s="443"/>
      <c r="AZ1522" s="443"/>
      <c r="BA1522" s="443"/>
      <c r="BB1522" s="443"/>
      <c r="BC1522" s="443"/>
      <c r="BD1522" s="443"/>
      <c r="BE1522" s="443"/>
      <c r="BF1522" s="443"/>
      <c r="BG1522" s="443"/>
      <c r="BH1522" s="443"/>
      <c r="BI1522" s="443"/>
      <c r="BJ1522" s="443"/>
      <c r="BK1522" s="443"/>
      <c r="BL1522" s="412"/>
      <c r="BM1522" s="412"/>
      <c r="BN1522" s="412"/>
      <c r="BO1522" s="469"/>
      <c r="BP1522" s="463"/>
    </row>
    <row r="1523" customFormat="false" ht="14.1" hidden="false" customHeight="true" outlineLevel="0" collapsed="false">
      <c r="A1523" s="41" t="s">
        <v>6989</v>
      </c>
      <c r="B1523" s="412" t="s">
        <v>5937</v>
      </c>
      <c r="C1523" s="508" t="s">
        <v>5309</v>
      </c>
      <c r="D1523" s="644" t="s">
        <v>6532</v>
      </c>
      <c r="E1523" s="120" t="s">
        <v>388</v>
      </c>
      <c r="F1523" s="120" t="s">
        <v>6990</v>
      </c>
      <c r="G1523" s="456"/>
      <c r="H1523" s="427" t="n">
        <v>0.085</v>
      </c>
      <c r="I1523" s="427"/>
      <c r="J1523" s="428" t="s">
        <v>5772</v>
      </c>
      <c r="K1523" s="412" t="s">
        <v>6991</v>
      </c>
      <c r="L1523" s="412" t="s">
        <v>4720</v>
      </c>
      <c r="M1523" s="120" t="s">
        <v>4686</v>
      </c>
      <c r="N1523" s="457" t="n">
        <v>94108</v>
      </c>
      <c r="O1523" s="458"/>
      <c r="P1523" s="431"/>
      <c r="Q1523" s="431"/>
      <c r="R1523" s="459"/>
      <c r="S1523" s="460"/>
      <c r="T1523" s="461"/>
      <c r="U1523" s="459"/>
      <c r="V1523" s="120"/>
      <c r="W1523" s="120"/>
      <c r="X1523" s="120"/>
      <c r="Y1523" s="120"/>
      <c r="Z1523" s="460"/>
      <c r="AB1523" s="456"/>
      <c r="AK1523" s="437" t="s">
        <v>5946</v>
      </c>
      <c r="AL1523" s="507" t="s">
        <v>5946</v>
      </c>
      <c r="AM1523" s="412" t="s">
        <v>6991</v>
      </c>
      <c r="AN1523" s="462"/>
      <c r="AO1523" s="412" t="s">
        <v>4720</v>
      </c>
      <c r="AP1523" s="120" t="s">
        <v>4686</v>
      </c>
      <c r="AQ1523" s="457" t="n">
        <v>94108</v>
      </c>
      <c r="AR1523" s="463" t="s">
        <v>6990</v>
      </c>
      <c r="AS1523" s="441"/>
      <c r="AT1523" s="465"/>
      <c r="AU1523" s="459"/>
      <c r="AV1523" s="466"/>
      <c r="AW1523" s="467"/>
      <c r="AX1523" s="467"/>
      <c r="AY1523" s="467"/>
      <c r="AZ1523" s="467"/>
      <c r="BA1523" s="467"/>
      <c r="BB1523" s="467"/>
      <c r="BC1523" s="467"/>
      <c r="BD1523" s="467"/>
      <c r="BE1523" s="467"/>
      <c r="BF1523" s="467"/>
      <c r="BG1523" s="467"/>
      <c r="BH1523" s="467"/>
      <c r="BI1523" s="467"/>
      <c r="BJ1523" s="467"/>
      <c r="BK1523" s="467"/>
      <c r="BL1523" s="468"/>
      <c r="BM1523" s="468"/>
      <c r="BN1523" s="468"/>
      <c r="BO1523" s="412"/>
      <c r="BP1523" s="412"/>
      <c r="BQ1523" s="462"/>
    </row>
    <row r="1524" customFormat="false" ht="14.1" hidden="false" customHeight="true" outlineLevel="0" collapsed="false">
      <c r="A1524" s="41" t="s">
        <v>861</v>
      </c>
      <c r="B1524" s="412" t="s">
        <v>5937</v>
      </c>
      <c r="C1524" s="563" t="s">
        <v>5309</v>
      </c>
      <c r="D1524" s="480" t="s">
        <v>9963</v>
      </c>
      <c r="E1524" s="480" t="s">
        <v>1615</v>
      </c>
      <c r="F1524" s="480" t="s">
        <v>11626</v>
      </c>
      <c r="G1524" s="489"/>
      <c r="H1524" s="427" t="n">
        <v>0.0925</v>
      </c>
      <c r="I1524" s="538" t="n">
        <v>0.0825</v>
      </c>
      <c r="J1524" s="428" t="s">
        <v>11005</v>
      </c>
      <c r="K1524" s="489" t="s">
        <v>13562</v>
      </c>
      <c r="L1524" s="489" t="s">
        <v>5803</v>
      </c>
      <c r="M1524" s="480" t="s">
        <v>4686</v>
      </c>
      <c r="N1524" s="490" t="n">
        <v>95060</v>
      </c>
      <c r="O1524" s="566"/>
      <c r="P1524" s="490"/>
      <c r="Q1524" s="490"/>
      <c r="R1524" s="491"/>
      <c r="S1524" s="490"/>
      <c r="T1524" s="492"/>
      <c r="U1524" s="491"/>
      <c r="V1524" s="490"/>
      <c r="W1524" s="490"/>
      <c r="X1524" s="490"/>
      <c r="Y1524" s="490"/>
      <c r="Z1524" s="490"/>
      <c r="AB1524" s="493"/>
      <c r="AC1524" s="641"/>
      <c r="AD1524" s="642"/>
      <c r="AE1524" s="641"/>
      <c r="AF1524" s="641"/>
      <c r="AG1524" s="641"/>
      <c r="AH1524" s="641"/>
      <c r="AI1524" s="641"/>
      <c r="AJ1524" s="643"/>
      <c r="AK1524" s="437" t="s">
        <v>5946</v>
      </c>
      <c r="AL1524" s="507" t="s">
        <v>5946</v>
      </c>
      <c r="AM1524" s="489" t="s">
        <v>13562</v>
      </c>
      <c r="AN1524" s="494"/>
      <c r="AO1524" s="489" t="s">
        <v>5803</v>
      </c>
      <c r="AP1524" s="480" t="s">
        <v>4686</v>
      </c>
      <c r="AQ1524" s="490" t="n">
        <v>95060</v>
      </c>
      <c r="AR1524" s="489" t="s">
        <v>11626</v>
      </c>
      <c r="AS1524" s="441"/>
      <c r="AT1524" s="495"/>
      <c r="AU1524" s="496"/>
      <c r="AV1524" s="497"/>
      <c r="AW1524" s="497"/>
      <c r="AX1524" s="497"/>
      <c r="AY1524" s="497"/>
      <c r="AZ1524" s="497"/>
      <c r="BA1524" s="497"/>
      <c r="BB1524" s="497"/>
      <c r="BC1524" s="497"/>
      <c r="BD1524" s="497"/>
      <c r="BE1524" s="497"/>
      <c r="BF1524" s="497"/>
      <c r="BG1524" s="497"/>
      <c r="BH1524" s="497"/>
      <c r="BI1524" s="497"/>
      <c r="BJ1524" s="497"/>
      <c r="BK1524" s="497"/>
      <c r="BL1524" s="498"/>
      <c r="BM1524" s="498"/>
      <c r="BN1524" s="498"/>
      <c r="BO1524" s="412"/>
      <c r="BP1524" s="463"/>
      <c r="BQ1524" s="462"/>
    </row>
    <row r="1525" customFormat="false" ht="14.1" hidden="false" customHeight="true" outlineLevel="0" collapsed="false">
      <c r="A1525" s="41" t="s">
        <v>864</v>
      </c>
      <c r="B1525" s="412" t="s">
        <v>5937</v>
      </c>
      <c r="C1525" s="563" t="s">
        <v>5309</v>
      </c>
      <c r="D1525" s="414" t="s">
        <v>6291</v>
      </c>
      <c r="E1525" s="425" t="s">
        <v>3406</v>
      </c>
      <c r="F1525" s="425" t="s">
        <v>3405</v>
      </c>
      <c r="H1525" s="427" t="n">
        <v>0.0875</v>
      </c>
      <c r="I1525" s="427" t="n">
        <v>0.09</v>
      </c>
      <c r="J1525" s="428" t="s">
        <v>6551</v>
      </c>
      <c r="K1525" s="412" t="s">
        <v>13563</v>
      </c>
      <c r="L1525" s="412" t="s">
        <v>6553</v>
      </c>
      <c r="M1525" s="414" t="s">
        <v>4686</v>
      </c>
      <c r="N1525" s="429" t="n">
        <v>94523</v>
      </c>
      <c r="AC1525" s="641"/>
      <c r="AD1525" s="642"/>
      <c r="AE1525" s="641"/>
      <c r="AF1525" s="641"/>
      <c r="AG1525" s="641"/>
      <c r="AH1525" s="641"/>
      <c r="AI1525" s="641"/>
      <c r="AJ1525" s="643"/>
      <c r="AK1525" s="437" t="s">
        <v>5946</v>
      </c>
      <c r="AL1525" s="507" t="s">
        <v>6144</v>
      </c>
      <c r="AM1525" s="412" t="s">
        <v>13563</v>
      </c>
      <c r="AO1525" s="412" t="s">
        <v>6553</v>
      </c>
      <c r="AP1525" s="414" t="s">
        <v>4686</v>
      </c>
      <c r="AQ1525" s="429" t="n">
        <v>94523</v>
      </c>
      <c r="AR1525" s="440" t="s">
        <v>3405</v>
      </c>
      <c r="AS1525" s="441"/>
      <c r="AV1525" s="442"/>
      <c r="AW1525" s="443"/>
      <c r="AX1525" s="443"/>
      <c r="AY1525" s="443"/>
      <c r="AZ1525" s="443"/>
      <c r="BA1525" s="443"/>
      <c r="BB1525" s="443"/>
      <c r="BC1525" s="443"/>
      <c r="BD1525" s="443"/>
      <c r="BE1525" s="443"/>
      <c r="BF1525" s="443"/>
      <c r="BG1525" s="443"/>
      <c r="BH1525" s="443"/>
      <c r="BI1525" s="443"/>
      <c r="BJ1525" s="443"/>
      <c r="BK1525" s="443"/>
      <c r="BL1525" s="412"/>
      <c r="BM1525" s="412"/>
      <c r="BN1525" s="412"/>
      <c r="BO1525" s="469"/>
      <c r="BP1525" s="463"/>
      <c r="BQ1525" s="462"/>
    </row>
    <row r="1526" customFormat="false" ht="14.1" hidden="false" customHeight="true" outlineLevel="0" collapsed="false">
      <c r="A1526" s="41" t="s">
        <v>1761</v>
      </c>
      <c r="B1526" s="412" t="s">
        <v>5937</v>
      </c>
      <c r="C1526" s="563" t="s">
        <v>5309</v>
      </c>
      <c r="D1526" s="120"/>
      <c r="E1526" s="120" t="s">
        <v>1760</v>
      </c>
      <c r="F1526" s="120" t="s">
        <v>1759</v>
      </c>
      <c r="G1526" s="456"/>
      <c r="H1526" s="427" t="n">
        <v>0.0925</v>
      </c>
      <c r="I1526" s="427" t="n">
        <v>0.095</v>
      </c>
      <c r="J1526" s="428" t="s">
        <v>5940</v>
      </c>
      <c r="K1526" s="412" t="s">
        <v>13564</v>
      </c>
      <c r="L1526" s="412" t="s">
        <v>5530</v>
      </c>
      <c r="M1526" s="120" t="s">
        <v>4686</v>
      </c>
      <c r="N1526" s="457" t="n">
        <v>94606</v>
      </c>
      <c r="O1526" s="458"/>
      <c r="P1526" s="506"/>
      <c r="Q1526" s="506"/>
      <c r="R1526" s="459"/>
      <c r="S1526" s="460"/>
      <c r="T1526" s="461"/>
      <c r="U1526" s="459"/>
      <c r="V1526" s="120"/>
      <c r="W1526" s="120"/>
      <c r="X1526" s="120"/>
      <c r="Y1526" s="120"/>
      <c r="Z1526" s="460"/>
      <c r="AB1526" s="456"/>
      <c r="AC1526" s="641"/>
      <c r="AD1526" s="642"/>
      <c r="AE1526" s="641"/>
      <c r="AF1526" s="641"/>
      <c r="AG1526" s="641"/>
      <c r="AH1526" s="641"/>
      <c r="AI1526" s="641"/>
      <c r="AJ1526" s="643"/>
      <c r="AK1526" s="437" t="s">
        <v>5946</v>
      </c>
      <c r="AL1526" s="507" t="s">
        <v>6144</v>
      </c>
      <c r="AM1526" s="412" t="s">
        <v>13564</v>
      </c>
      <c r="AN1526" s="462"/>
      <c r="AO1526" s="412" t="s">
        <v>5530</v>
      </c>
      <c r="AP1526" s="120" t="s">
        <v>4686</v>
      </c>
      <c r="AQ1526" s="457" t="n">
        <v>94606</v>
      </c>
      <c r="AR1526" s="463" t="s">
        <v>1759</v>
      </c>
      <c r="AS1526" s="441"/>
      <c r="AT1526" s="465"/>
      <c r="AU1526" s="459"/>
      <c r="AV1526" s="466"/>
      <c r="AW1526" s="467"/>
      <c r="AX1526" s="467"/>
      <c r="AY1526" s="467"/>
      <c r="AZ1526" s="467"/>
      <c r="BA1526" s="467"/>
      <c r="BB1526" s="467"/>
      <c r="BC1526" s="467"/>
      <c r="BD1526" s="467"/>
      <c r="BE1526" s="467"/>
      <c r="BF1526" s="467"/>
      <c r="BG1526" s="467"/>
      <c r="BH1526" s="467"/>
      <c r="BI1526" s="467"/>
      <c r="BJ1526" s="467"/>
      <c r="BK1526" s="467"/>
      <c r="BL1526" s="468"/>
      <c r="BM1526" s="468"/>
      <c r="BN1526" s="468"/>
      <c r="BO1526" s="469"/>
      <c r="BP1526" s="463"/>
      <c r="BQ1526" s="462"/>
    </row>
    <row r="1527" customFormat="false" ht="14.1" hidden="false" customHeight="true" outlineLevel="0" collapsed="false">
      <c r="A1527" s="41" t="s">
        <v>867</v>
      </c>
      <c r="B1527" s="412" t="s">
        <v>5937</v>
      </c>
      <c r="C1527" s="563" t="s">
        <v>5309</v>
      </c>
      <c r="D1527" s="120" t="s">
        <v>5942</v>
      </c>
      <c r="E1527" s="120" t="s">
        <v>2004</v>
      </c>
      <c r="F1527" s="120" t="s">
        <v>2003</v>
      </c>
      <c r="G1527" s="456"/>
      <c r="H1527" s="427" t="n">
        <v>0.0975</v>
      </c>
      <c r="I1527" s="538" t="n">
        <v>0.095</v>
      </c>
      <c r="J1527" s="428" t="s">
        <v>8166</v>
      </c>
      <c r="K1527" s="412" t="s">
        <v>13565</v>
      </c>
      <c r="L1527" s="412" t="s">
        <v>5624</v>
      </c>
      <c r="M1527" s="120" t="s">
        <v>4686</v>
      </c>
      <c r="N1527" s="457" t="n">
        <v>94541</v>
      </c>
      <c r="O1527" s="458" t="s">
        <v>13566</v>
      </c>
      <c r="P1527" s="506"/>
      <c r="Q1527" s="506"/>
      <c r="R1527" s="459"/>
      <c r="S1527" s="460"/>
      <c r="T1527" s="461"/>
      <c r="U1527" s="459"/>
      <c r="V1527" s="120"/>
      <c r="W1527" s="120"/>
      <c r="X1527" s="120"/>
      <c r="Y1527" s="120"/>
      <c r="Z1527" s="460"/>
      <c r="AB1527" s="456"/>
      <c r="AC1527" s="641"/>
      <c r="AD1527" s="642"/>
      <c r="AE1527" s="641"/>
      <c r="AF1527" s="641"/>
      <c r="AG1527" s="641"/>
      <c r="AH1527" s="641"/>
      <c r="AI1527" s="641"/>
      <c r="AJ1527" s="643"/>
      <c r="AK1527" s="437" t="s">
        <v>5946</v>
      </c>
      <c r="AL1527" s="507" t="s">
        <v>6144</v>
      </c>
      <c r="AM1527" s="412" t="s">
        <v>13565</v>
      </c>
      <c r="AN1527" s="462"/>
      <c r="AO1527" s="412" t="s">
        <v>5624</v>
      </c>
      <c r="AP1527" s="120" t="s">
        <v>4686</v>
      </c>
      <c r="AQ1527" s="457" t="n">
        <v>94641</v>
      </c>
      <c r="AR1527" s="463" t="s">
        <v>13567</v>
      </c>
      <c r="AS1527" s="441"/>
      <c r="AT1527" s="465"/>
      <c r="AU1527" s="459"/>
      <c r="AV1527" s="466"/>
      <c r="AW1527" s="467"/>
      <c r="AX1527" s="467"/>
      <c r="AY1527" s="467"/>
      <c r="AZ1527" s="467"/>
      <c r="BA1527" s="467"/>
      <c r="BB1527" s="467"/>
      <c r="BC1527" s="467"/>
      <c r="BD1527" s="467"/>
      <c r="BE1527" s="467"/>
      <c r="BF1527" s="467"/>
      <c r="BG1527" s="467"/>
      <c r="BH1527" s="467"/>
      <c r="BI1527" s="467"/>
      <c r="BJ1527" s="467"/>
      <c r="BK1527" s="467"/>
      <c r="BL1527" s="468"/>
      <c r="BM1527" s="468"/>
      <c r="BN1527" s="468"/>
      <c r="BO1527" s="469"/>
      <c r="BP1527" s="463"/>
    </row>
    <row r="1528" customFormat="false" ht="14.1" hidden="false" customHeight="true" outlineLevel="0" collapsed="false">
      <c r="A1528" s="41" t="s">
        <v>868</v>
      </c>
      <c r="B1528" s="412" t="s">
        <v>5937</v>
      </c>
      <c r="C1528" s="563" t="s">
        <v>5309</v>
      </c>
      <c r="D1528" s="414" t="s">
        <v>7048</v>
      </c>
      <c r="E1528" s="425" t="s">
        <v>7049</v>
      </c>
      <c r="F1528" s="425" t="s">
        <v>7050</v>
      </c>
      <c r="H1528" s="427" t="n">
        <v>0.08375</v>
      </c>
      <c r="I1528" s="427" t="n">
        <v>0.0863</v>
      </c>
      <c r="J1528" s="428" t="s">
        <v>6303</v>
      </c>
      <c r="K1528" s="569" t="s">
        <v>7051</v>
      </c>
      <c r="L1528" s="412" t="s">
        <v>1532</v>
      </c>
      <c r="M1528" s="414" t="s">
        <v>4686</v>
      </c>
      <c r="N1528" s="429" t="n">
        <v>94590</v>
      </c>
      <c r="AK1528" s="437" t="s">
        <v>5946</v>
      </c>
      <c r="AL1528" s="507" t="s">
        <v>5947</v>
      </c>
      <c r="AM1528" s="556" t="s">
        <v>7051</v>
      </c>
      <c r="AO1528" s="412" t="s">
        <v>1532</v>
      </c>
      <c r="AP1528" s="414" t="s">
        <v>4686</v>
      </c>
      <c r="AQ1528" s="429" t="n">
        <v>94590</v>
      </c>
      <c r="AR1528" s="440" t="s">
        <v>7052</v>
      </c>
      <c r="AV1528" s="442"/>
      <c r="AW1528" s="443"/>
      <c r="AX1528" s="443"/>
      <c r="AY1528" s="443"/>
      <c r="AZ1528" s="443"/>
      <c r="BA1528" s="443"/>
      <c r="BB1528" s="443"/>
      <c r="BC1528" s="443"/>
      <c r="BD1528" s="443"/>
      <c r="BE1528" s="443"/>
      <c r="BF1528" s="443"/>
      <c r="BG1528" s="443"/>
      <c r="BH1528" s="443"/>
      <c r="BI1528" s="443"/>
      <c r="BJ1528" s="443"/>
      <c r="BK1528" s="443"/>
      <c r="BL1528" s="412"/>
      <c r="BM1528" s="412"/>
      <c r="BN1528" s="412"/>
      <c r="BO1528" s="469"/>
      <c r="BP1528" s="463"/>
      <c r="BQ1528" s="557"/>
    </row>
    <row r="1529" customFormat="false" ht="14.1" hidden="false" customHeight="true" outlineLevel="0" collapsed="false">
      <c r="A1529" s="41" t="s">
        <v>13568</v>
      </c>
      <c r="B1529" s="412" t="s">
        <v>713</v>
      </c>
      <c r="C1529" s="508" t="s">
        <v>5309</v>
      </c>
      <c r="D1529" s="120" t="s">
        <v>13569</v>
      </c>
      <c r="E1529" s="120" t="s">
        <v>6431</v>
      </c>
      <c r="F1529" s="120" t="s">
        <v>13570</v>
      </c>
      <c r="G1529" s="456"/>
      <c r="H1529" s="427" t="n">
        <v>0.0925</v>
      </c>
      <c r="I1529" s="427"/>
      <c r="J1529" s="428" t="s">
        <v>5940</v>
      </c>
      <c r="K1529" s="412" t="s">
        <v>13571</v>
      </c>
      <c r="L1529" s="412" t="s">
        <v>5380</v>
      </c>
      <c r="M1529" s="120" t="s">
        <v>4686</v>
      </c>
      <c r="N1529" s="457" t="n">
        <v>94704</v>
      </c>
      <c r="O1529" s="505"/>
      <c r="P1529" s="506"/>
      <c r="Q1529" s="506"/>
      <c r="R1529" s="459"/>
      <c r="S1529" s="460"/>
      <c r="T1529" s="461"/>
      <c r="U1529" s="459"/>
      <c r="V1529" s="120"/>
      <c r="W1529" s="120"/>
      <c r="X1529" s="120"/>
      <c r="Y1529" s="120"/>
      <c r="Z1529" s="460"/>
      <c r="AB1529" s="456"/>
      <c r="AK1529" s="437" t="s">
        <v>5946</v>
      </c>
      <c r="AL1529" s="507" t="s">
        <v>5947</v>
      </c>
      <c r="AM1529" s="412" t="s">
        <v>13571</v>
      </c>
      <c r="AN1529" s="462"/>
      <c r="AO1529" s="412" t="s">
        <v>5380</v>
      </c>
      <c r="AP1529" s="120" t="s">
        <v>4686</v>
      </c>
      <c r="AQ1529" s="457" t="n">
        <v>94704</v>
      </c>
      <c r="AR1529" s="463" t="s">
        <v>13570</v>
      </c>
      <c r="AT1529" s="465"/>
      <c r="AU1529" s="459"/>
      <c r="AV1529" s="466"/>
      <c r="AW1529" s="467"/>
      <c r="AX1529" s="467"/>
      <c r="AY1529" s="467"/>
      <c r="AZ1529" s="467"/>
      <c r="BA1529" s="467"/>
      <c r="BB1529" s="467"/>
      <c r="BC1529" s="467"/>
      <c r="BD1529" s="467"/>
      <c r="BE1529" s="467"/>
      <c r="BF1529" s="467"/>
      <c r="BG1529" s="467"/>
      <c r="BH1529" s="467"/>
      <c r="BI1529" s="467"/>
      <c r="BJ1529" s="467"/>
      <c r="BK1529" s="467"/>
      <c r="BL1529" s="468"/>
      <c r="BM1529" s="468"/>
      <c r="BN1529" s="468"/>
      <c r="BO1529" s="469"/>
      <c r="BP1529" s="463"/>
      <c r="BQ1529" s="557"/>
    </row>
    <row r="1530" customFormat="false" ht="14.1" hidden="false" customHeight="true" outlineLevel="0" collapsed="false">
      <c r="A1530" s="41" t="s">
        <v>2065</v>
      </c>
      <c r="B1530" s="412" t="s">
        <v>5937</v>
      </c>
      <c r="C1530" s="563" t="s">
        <v>5309</v>
      </c>
      <c r="D1530" s="414" t="s">
        <v>7085</v>
      </c>
      <c r="E1530" s="425" t="s">
        <v>2064</v>
      </c>
      <c r="F1530" s="425" t="s">
        <v>2063</v>
      </c>
      <c r="H1530" s="427" t="n">
        <v>0.0925</v>
      </c>
      <c r="I1530" s="427"/>
      <c r="J1530" s="428" t="s">
        <v>5940</v>
      </c>
      <c r="K1530" s="412" t="s">
        <v>7086</v>
      </c>
      <c r="L1530" s="412" t="s">
        <v>5530</v>
      </c>
      <c r="M1530" s="414" t="s">
        <v>4686</v>
      </c>
      <c r="N1530" s="429" t="n">
        <v>94612</v>
      </c>
      <c r="P1530" s="506"/>
      <c r="AC1530" s="645"/>
      <c r="AD1530" s="645"/>
      <c r="AE1530" s="645"/>
      <c r="AF1530" s="645"/>
      <c r="AG1530" s="645"/>
      <c r="AH1530" s="645"/>
      <c r="AI1530" s="645"/>
      <c r="AJ1530" s="498"/>
      <c r="AK1530" s="437" t="s">
        <v>5946</v>
      </c>
      <c r="AL1530" s="507" t="s">
        <v>6685</v>
      </c>
      <c r="AM1530" s="412" t="s">
        <v>7086</v>
      </c>
      <c r="AO1530" s="412" t="s">
        <v>5530</v>
      </c>
      <c r="AP1530" s="414" t="s">
        <v>4686</v>
      </c>
      <c r="AQ1530" s="429" t="n">
        <v>94612</v>
      </c>
      <c r="AR1530" s="440" t="s">
        <v>2063</v>
      </c>
      <c r="AS1530" s="437"/>
      <c r="AV1530" s="442"/>
      <c r="AW1530" s="443"/>
      <c r="AX1530" s="443"/>
      <c r="AY1530" s="443"/>
      <c r="AZ1530" s="443"/>
      <c r="BA1530" s="443"/>
      <c r="BB1530" s="443"/>
      <c r="BC1530" s="443"/>
      <c r="BD1530" s="443"/>
      <c r="BE1530" s="443"/>
      <c r="BF1530" s="443"/>
      <c r="BG1530" s="443"/>
      <c r="BH1530" s="443"/>
      <c r="BI1530" s="443"/>
      <c r="BJ1530" s="443"/>
      <c r="BK1530" s="443"/>
      <c r="BL1530" s="412"/>
      <c r="BM1530" s="412"/>
      <c r="BN1530" s="412"/>
      <c r="BO1530" s="477"/>
      <c r="BP1530" s="478"/>
      <c r="BQ1530" s="557"/>
    </row>
    <row r="1531" customFormat="false" ht="14.1" hidden="false" customHeight="true" outlineLevel="0" collapsed="false">
      <c r="A1531" s="41" t="s">
        <v>7087</v>
      </c>
      <c r="B1531" s="412" t="s">
        <v>5937</v>
      </c>
      <c r="C1531" s="563" t="s">
        <v>5309</v>
      </c>
      <c r="D1531" s="120"/>
      <c r="E1531" s="120" t="s">
        <v>1388</v>
      </c>
      <c r="F1531" s="120" t="s">
        <v>7088</v>
      </c>
      <c r="G1531" s="456"/>
      <c r="H1531" s="427" t="n">
        <v>0.09</v>
      </c>
      <c r="I1531" s="427"/>
      <c r="J1531" s="428" t="s">
        <v>6018</v>
      </c>
      <c r="K1531" s="412" t="s">
        <v>7090</v>
      </c>
      <c r="L1531" s="412" t="s">
        <v>5676</v>
      </c>
      <c r="M1531" s="120" t="s">
        <v>4686</v>
      </c>
      <c r="N1531" s="457" t="n">
        <v>94301</v>
      </c>
      <c r="O1531" s="570" t="s">
        <v>7091</v>
      </c>
      <c r="P1531" s="571" t="s">
        <v>7091</v>
      </c>
      <c r="Q1531" s="571" t="s">
        <v>7091</v>
      </c>
      <c r="R1531" s="459"/>
      <c r="S1531" s="460"/>
      <c r="T1531" s="461"/>
      <c r="U1531" s="459"/>
      <c r="V1531" s="120"/>
      <c r="W1531" s="120"/>
      <c r="X1531" s="120"/>
      <c r="Y1531" s="120"/>
      <c r="Z1531" s="460"/>
      <c r="AB1531" s="456"/>
      <c r="AC1531" s="641"/>
      <c r="AD1531" s="642"/>
      <c r="AE1531" s="641"/>
      <c r="AF1531" s="641"/>
      <c r="AG1531" s="641"/>
      <c r="AH1531" s="641"/>
      <c r="AI1531" s="641"/>
      <c r="AJ1531" s="643"/>
      <c r="AK1531" s="437" t="s">
        <v>5946</v>
      </c>
      <c r="AL1531" s="507" t="s">
        <v>6685</v>
      </c>
      <c r="AM1531" s="412" t="s">
        <v>7090</v>
      </c>
      <c r="AN1531" s="462"/>
      <c r="AO1531" s="412" t="s">
        <v>5676</v>
      </c>
      <c r="AP1531" s="120" t="s">
        <v>4686</v>
      </c>
      <c r="AQ1531" s="457" t="n">
        <v>94301</v>
      </c>
      <c r="AR1531" s="463" t="s">
        <v>7088</v>
      </c>
      <c r="AS1531" s="441"/>
      <c r="AT1531" s="465"/>
      <c r="AU1531" s="459"/>
      <c r="AV1531" s="466"/>
      <c r="AW1531" s="467"/>
      <c r="AX1531" s="467"/>
      <c r="AY1531" s="467"/>
      <c r="AZ1531" s="467"/>
      <c r="BA1531" s="467"/>
      <c r="BB1531" s="467"/>
      <c r="BC1531" s="467"/>
      <c r="BD1531" s="467"/>
      <c r="BE1531" s="467"/>
      <c r="BF1531" s="467"/>
      <c r="BG1531" s="467"/>
      <c r="BH1531" s="467"/>
      <c r="BI1531" s="467"/>
      <c r="BJ1531" s="467"/>
      <c r="BK1531" s="467"/>
      <c r="BL1531" s="468"/>
      <c r="BM1531" s="468"/>
      <c r="BN1531" s="468"/>
      <c r="BO1531" s="477"/>
      <c r="BP1531" s="412"/>
      <c r="BQ1531" s="557"/>
    </row>
    <row r="1532" customFormat="false" ht="14.1" hidden="false" customHeight="true" outlineLevel="0" collapsed="false">
      <c r="A1532" s="41" t="s">
        <v>7092</v>
      </c>
      <c r="B1532" s="412" t="s">
        <v>5937</v>
      </c>
      <c r="C1532" s="563" t="s">
        <v>5309</v>
      </c>
      <c r="D1532" s="120" t="s">
        <v>9777</v>
      </c>
      <c r="E1532" s="120" t="s">
        <v>101</v>
      </c>
      <c r="F1532" s="120" t="s">
        <v>7088</v>
      </c>
      <c r="G1532" s="456"/>
      <c r="H1532" s="427" t="n">
        <v>0.09</v>
      </c>
      <c r="I1532" s="427"/>
      <c r="J1532" s="428" t="s">
        <v>6018</v>
      </c>
      <c r="K1532" s="412" t="s">
        <v>7093</v>
      </c>
      <c r="L1532" s="412" t="s">
        <v>5676</v>
      </c>
      <c r="M1532" s="120" t="s">
        <v>4686</v>
      </c>
      <c r="N1532" s="457" t="n">
        <v>94306</v>
      </c>
      <c r="O1532" s="570" t="s">
        <v>7091</v>
      </c>
      <c r="P1532" s="571" t="s">
        <v>7091</v>
      </c>
      <c r="Q1532" s="571" t="s">
        <v>7091</v>
      </c>
      <c r="R1532" s="459"/>
      <c r="S1532" s="460"/>
      <c r="T1532" s="461"/>
      <c r="U1532" s="459"/>
      <c r="V1532" s="120"/>
      <c r="W1532" s="120"/>
      <c r="X1532" s="120"/>
      <c r="Y1532" s="120"/>
      <c r="Z1532" s="460"/>
      <c r="AB1532" s="456"/>
      <c r="AC1532" s="641"/>
      <c r="AD1532" s="642"/>
      <c r="AE1532" s="641"/>
      <c r="AF1532" s="641"/>
      <c r="AG1532" s="641"/>
      <c r="AH1532" s="641"/>
      <c r="AI1532" s="641"/>
      <c r="AJ1532" s="643"/>
      <c r="AK1532" s="437" t="s">
        <v>5946</v>
      </c>
      <c r="AL1532" s="507" t="s">
        <v>6685</v>
      </c>
      <c r="AM1532" s="412" t="s">
        <v>7093</v>
      </c>
      <c r="AN1532" s="462"/>
      <c r="AO1532" s="412" t="s">
        <v>5676</v>
      </c>
      <c r="AP1532" s="120" t="s">
        <v>4686</v>
      </c>
      <c r="AQ1532" s="457" t="n">
        <v>94306</v>
      </c>
      <c r="AR1532" s="463" t="s">
        <v>7088</v>
      </c>
      <c r="AS1532" s="441"/>
      <c r="AT1532" s="465"/>
      <c r="AU1532" s="459"/>
      <c r="AV1532" s="466"/>
      <c r="AW1532" s="467"/>
      <c r="AX1532" s="467"/>
      <c r="AY1532" s="467"/>
      <c r="AZ1532" s="467"/>
      <c r="BA1532" s="467"/>
      <c r="BB1532" s="467"/>
      <c r="BC1532" s="467"/>
      <c r="BD1532" s="467"/>
      <c r="BE1532" s="467"/>
      <c r="BF1532" s="467"/>
      <c r="BG1532" s="467"/>
      <c r="BH1532" s="467"/>
      <c r="BI1532" s="467"/>
      <c r="BJ1532" s="467"/>
      <c r="BK1532" s="467"/>
      <c r="BL1532" s="468"/>
      <c r="BM1532" s="468"/>
      <c r="BN1532" s="468"/>
      <c r="BO1532" s="477"/>
      <c r="BP1532" s="412"/>
    </row>
    <row r="1533" customFormat="false" ht="14.1" hidden="false" customHeight="true" outlineLevel="0" collapsed="false">
      <c r="A1533" s="41" t="s">
        <v>7094</v>
      </c>
      <c r="B1533" s="412" t="s">
        <v>5937</v>
      </c>
      <c r="C1533" s="563" t="s">
        <v>5309</v>
      </c>
      <c r="D1533" s="120" t="s">
        <v>9777</v>
      </c>
      <c r="E1533" s="120" t="s">
        <v>671</v>
      </c>
      <c r="F1533" s="120" t="s">
        <v>2217</v>
      </c>
      <c r="G1533" s="456"/>
      <c r="H1533" s="427" t="n">
        <v>0.0925</v>
      </c>
      <c r="I1533" s="427" t="n">
        <v>0.09</v>
      </c>
      <c r="J1533" s="428" t="s">
        <v>6337</v>
      </c>
      <c r="K1533" s="412" t="s">
        <v>7095</v>
      </c>
      <c r="L1533" s="412" t="s">
        <v>5362</v>
      </c>
      <c r="M1533" s="120" t="s">
        <v>4686</v>
      </c>
      <c r="N1533" s="457" t="n">
        <v>94062</v>
      </c>
      <c r="O1533" s="570" t="s">
        <v>7096</v>
      </c>
      <c r="P1533" s="571" t="s">
        <v>7091</v>
      </c>
      <c r="Q1533" s="571" t="s">
        <v>7091</v>
      </c>
      <c r="R1533" s="459" t="s">
        <v>1388</v>
      </c>
      <c r="S1533" s="460" t="s">
        <v>7097</v>
      </c>
      <c r="T1533" s="461"/>
      <c r="U1533" s="459"/>
      <c r="V1533" s="120"/>
      <c r="W1533" s="120"/>
      <c r="X1533" s="120"/>
      <c r="Y1533" s="120"/>
      <c r="Z1533" s="460"/>
      <c r="AB1533" s="456"/>
      <c r="AC1533" s="641"/>
      <c r="AD1533" s="642"/>
      <c r="AE1533" s="641"/>
      <c r="AF1533" s="641"/>
      <c r="AG1533" s="641"/>
      <c r="AH1533" s="641"/>
      <c r="AI1533" s="641"/>
      <c r="AJ1533" s="643"/>
      <c r="AK1533" s="437" t="s">
        <v>5946</v>
      </c>
      <c r="AL1533" s="507" t="s">
        <v>6685</v>
      </c>
      <c r="AM1533" s="412" t="s">
        <v>7095</v>
      </c>
      <c r="AN1533" s="462"/>
      <c r="AO1533" s="412" t="s">
        <v>5362</v>
      </c>
      <c r="AP1533" s="120" t="s">
        <v>4686</v>
      </c>
      <c r="AQ1533" s="457" t="n">
        <v>94062</v>
      </c>
      <c r="AR1533" s="463" t="s">
        <v>2217</v>
      </c>
      <c r="AS1533" s="441"/>
      <c r="AT1533" s="465"/>
      <c r="AU1533" s="459"/>
      <c r="AV1533" s="466"/>
      <c r="AW1533" s="467"/>
      <c r="AX1533" s="467"/>
      <c r="AY1533" s="467"/>
      <c r="AZ1533" s="467"/>
      <c r="BA1533" s="467"/>
      <c r="BB1533" s="467"/>
      <c r="BC1533" s="467"/>
      <c r="BD1533" s="467"/>
      <c r="BE1533" s="467"/>
      <c r="BF1533" s="467"/>
      <c r="BG1533" s="467"/>
      <c r="BH1533" s="467"/>
      <c r="BI1533" s="467"/>
      <c r="BJ1533" s="467"/>
      <c r="BK1533" s="467"/>
      <c r="BL1533" s="468"/>
      <c r="BM1533" s="468"/>
      <c r="BN1533" s="468"/>
      <c r="BO1533" s="477"/>
      <c r="BP1533" s="463"/>
    </row>
    <row r="1534" customFormat="false" ht="14.1" hidden="false" customHeight="true" outlineLevel="0" collapsed="false">
      <c r="A1534" s="41" t="s">
        <v>13572</v>
      </c>
      <c r="B1534" s="412" t="s">
        <v>5937</v>
      </c>
      <c r="C1534" s="563" t="s">
        <v>5309</v>
      </c>
      <c r="D1534" s="120" t="s">
        <v>9777</v>
      </c>
      <c r="E1534" s="120" t="s">
        <v>13476</v>
      </c>
      <c r="F1534" s="120" t="s">
        <v>13477</v>
      </c>
      <c r="G1534" s="456"/>
      <c r="H1534" s="427" t="n">
        <v>0.0875</v>
      </c>
      <c r="I1534" s="427"/>
      <c r="J1534" s="428" t="s">
        <v>6140</v>
      </c>
      <c r="K1534" s="412" t="s">
        <v>13478</v>
      </c>
      <c r="L1534" s="412" t="s">
        <v>5618</v>
      </c>
      <c r="M1534" s="120" t="s">
        <v>4686</v>
      </c>
      <c r="N1534" s="457" t="n">
        <v>94070</v>
      </c>
      <c r="O1534" s="505"/>
      <c r="P1534" s="506"/>
      <c r="Q1534" s="506"/>
      <c r="R1534" s="459"/>
      <c r="S1534" s="460"/>
      <c r="T1534" s="461"/>
      <c r="U1534" s="459"/>
      <c r="V1534" s="120"/>
      <c r="W1534" s="120"/>
      <c r="X1534" s="120"/>
      <c r="Y1534" s="120"/>
      <c r="Z1534" s="460"/>
      <c r="AB1534" s="456"/>
      <c r="AC1534" s="641"/>
      <c r="AD1534" s="642"/>
      <c r="AE1534" s="641"/>
      <c r="AF1534" s="641"/>
      <c r="AG1534" s="641"/>
      <c r="AH1534" s="641"/>
      <c r="AI1534" s="641"/>
      <c r="AJ1534" s="643"/>
      <c r="AK1534" s="437" t="s">
        <v>5946</v>
      </c>
      <c r="AL1534" s="507" t="s">
        <v>6685</v>
      </c>
      <c r="AM1534" s="412" t="s">
        <v>13478</v>
      </c>
      <c r="AN1534" s="462"/>
      <c r="AO1534" s="412" t="s">
        <v>5618</v>
      </c>
      <c r="AP1534" s="120" t="s">
        <v>4686</v>
      </c>
      <c r="AQ1534" s="457" t="n">
        <v>94070</v>
      </c>
      <c r="AR1534" s="463" t="s">
        <v>13477</v>
      </c>
      <c r="AS1534" s="441"/>
      <c r="AT1534" s="465"/>
      <c r="AU1534" s="459"/>
      <c r="AV1534" s="466"/>
      <c r="AW1534" s="467"/>
      <c r="AX1534" s="467"/>
      <c r="AY1534" s="467"/>
      <c r="AZ1534" s="467"/>
      <c r="BA1534" s="467"/>
      <c r="BB1534" s="467"/>
      <c r="BC1534" s="467"/>
      <c r="BD1534" s="467"/>
      <c r="BE1534" s="467"/>
      <c r="BF1534" s="467"/>
      <c r="BG1534" s="467"/>
      <c r="BH1534" s="467"/>
      <c r="BI1534" s="467"/>
      <c r="BJ1534" s="467"/>
      <c r="BK1534" s="467"/>
      <c r="BL1534" s="468"/>
      <c r="BM1534" s="468"/>
      <c r="BN1534" s="468"/>
      <c r="BO1534" s="477"/>
      <c r="BP1534" s="463"/>
    </row>
    <row r="1535" customFormat="false" ht="14.1" hidden="false" customHeight="true" outlineLevel="0" collapsed="false">
      <c r="A1535" s="41" t="s">
        <v>870</v>
      </c>
      <c r="B1535" s="412" t="s">
        <v>5937</v>
      </c>
      <c r="C1535" s="563" t="s">
        <v>5309</v>
      </c>
      <c r="D1535" s="480" t="s">
        <v>13573</v>
      </c>
      <c r="E1535" s="480" t="s">
        <v>1428</v>
      </c>
      <c r="F1535" s="480" t="s">
        <v>13574</v>
      </c>
      <c r="G1535" s="489"/>
      <c r="H1535" s="427" t="n">
        <v>0.085</v>
      </c>
      <c r="I1535" s="427" t="n">
        <v>0.0875</v>
      </c>
      <c r="J1535" s="428" t="s">
        <v>5772</v>
      </c>
      <c r="K1535" s="489" t="s">
        <v>13575</v>
      </c>
      <c r="L1535" s="489" t="s">
        <v>4720</v>
      </c>
      <c r="M1535" s="480" t="s">
        <v>4686</v>
      </c>
      <c r="N1535" s="490" t="n">
        <v>94133</v>
      </c>
      <c r="O1535" s="566"/>
      <c r="P1535" s="431"/>
      <c r="Q1535" s="490"/>
      <c r="R1535" s="491"/>
      <c r="S1535" s="490"/>
      <c r="T1535" s="492"/>
      <c r="U1535" s="491"/>
      <c r="V1535" s="490"/>
      <c r="W1535" s="490"/>
      <c r="X1535" s="490"/>
      <c r="Y1535" s="490"/>
      <c r="Z1535" s="490"/>
      <c r="AB1535" s="493"/>
      <c r="AC1535" s="641"/>
      <c r="AD1535" s="642"/>
      <c r="AE1535" s="641"/>
      <c r="AF1535" s="641"/>
      <c r="AG1535" s="641"/>
      <c r="AH1535" s="641"/>
      <c r="AI1535" s="641"/>
      <c r="AJ1535" s="643"/>
      <c r="AK1535" s="437" t="s">
        <v>5946</v>
      </c>
      <c r="AL1535" s="507" t="s">
        <v>6685</v>
      </c>
      <c r="AM1535" s="489" t="s">
        <v>13576</v>
      </c>
      <c r="AN1535" s="494"/>
      <c r="AO1535" s="489" t="s">
        <v>4720</v>
      </c>
      <c r="AP1535" s="480" t="s">
        <v>4686</v>
      </c>
      <c r="AQ1535" s="490" t="n">
        <v>94133</v>
      </c>
      <c r="AR1535" s="489" t="s">
        <v>13574</v>
      </c>
      <c r="AS1535" s="441"/>
      <c r="AT1535" s="495"/>
      <c r="AU1535" s="496"/>
      <c r="AV1535" s="497" t="n">
        <v>1</v>
      </c>
      <c r="AW1535" s="497"/>
      <c r="AX1535" s="497"/>
      <c r="AY1535" s="497"/>
      <c r="AZ1535" s="497"/>
      <c r="BA1535" s="497"/>
      <c r="BB1535" s="497"/>
      <c r="BC1535" s="497"/>
      <c r="BD1535" s="497"/>
      <c r="BE1535" s="497"/>
      <c r="BF1535" s="497"/>
      <c r="BG1535" s="497"/>
      <c r="BH1535" s="497"/>
      <c r="BI1535" s="497"/>
      <c r="BJ1535" s="497"/>
      <c r="BK1535" s="497"/>
      <c r="BL1535" s="498"/>
      <c r="BM1535" s="498"/>
      <c r="BN1535" s="498"/>
      <c r="BO1535" s="469"/>
      <c r="BP1535" s="478"/>
    </row>
    <row r="1536" customFormat="false" ht="14.1" hidden="false" customHeight="true" outlineLevel="0" collapsed="false">
      <c r="A1536" s="507" t="s">
        <v>2946</v>
      </c>
      <c r="B1536" s="412" t="s">
        <v>5937</v>
      </c>
      <c r="C1536" s="563" t="s">
        <v>5309</v>
      </c>
      <c r="D1536" s="480"/>
      <c r="E1536" s="480" t="s">
        <v>1402</v>
      </c>
      <c r="F1536" s="480" t="s">
        <v>2945</v>
      </c>
      <c r="G1536" s="489"/>
      <c r="H1536" s="427" t="n">
        <v>0.085</v>
      </c>
      <c r="I1536" s="427" t="n">
        <v>0.0875</v>
      </c>
      <c r="J1536" s="428" t="s">
        <v>5772</v>
      </c>
      <c r="K1536" s="489" t="s">
        <v>13577</v>
      </c>
      <c r="L1536" s="489" t="s">
        <v>4720</v>
      </c>
      <c r="M1536" s="480" t="s">
        <v>4686</v>
      </c>
      <c r="N1536" s="490" t="n">
        <v>94103</v>
      </c>
      <c r="O1536" s="505"/>
      <c r="P1536" s="506"/>
      <c r="Q1536" s="506"/>
      <c r="R1536" s="491"/>
      <c r="S1536" s="490"/>
      <c r="T1536" s="492"/>
      <c r="U1536" s="491"/>
      <c r="V1536" s="490"/>
      <c r="W1536" s="490"/>
      <c r="X1536" s="490"/>
      <c r="Y1536" s="490"/>
      <c r="Z1536" s="490"/>
      <c r="AB1536" s="493"/>
      <c r="AC1536" s="641"/>
      <c r="AD1536" s="642"/>
      <c r="AE1536" s="641"/>
      <c r="AF1536" s="641"/>
      <c r="AG1536" s="641"/>
      <c r="AH1536" s="641"/>
      <c r="AI1536" s="641"/>
      <c r="AJ1536" s="643"/>
      <c r="AK1536" s="437" t="s">
        <v>5946</v>
      </c>
      <c r="AL1536" s="507" t="s">
        <v>6685</v>
      </c>
      <c r="AM1536" s="489" t="str">
        <f aca="false">K1536</f>
        <v>40 6th Street</v>
      </c>
      <c r="AN1536" s="494"/>
      <c r="AO1536" s="489" t="s">
        <v>4720</v>
      </c>
      <c r="AP1536" s="480" t="s">
        <v>4686</v>
      </c>
      <c r="AQ1536" s="490" t="n">
        <v>94103</v>
      </c>
      <c r="AR1536" s="489" t="str">
        <f aca="false">F1536</f>
        <v>415-865-0292</v>
      </c>
      <c r="AS1536" s="441"/>
      <c r="AT1536" s="495"/>
      <c r="AU1536" s="496"/>
      <c r="AV1536" s="497"/>
      <c r="AW1536" s="497"/>
      <c r="AX1536" s="497"/>
      <c r="AY1536" s="497"/>
      <c r="AZ1536" s="497"/>
      <c r="BA1536" s="497"/>
      <c r="BB1536" s="497"/>
      <c r="BC1536" s="497"/>
      <c r="BD1536" s="497"/>
      <c r="BE1536" s="497"/>
      <c r="BF1536" s="497"/>
      <c r="BG1536" s="497"/>
      <c r="BH1536" s="497"/>
      <c r="BI1536" s="497"/>
      <c r="BJ1536" s="497"/>
      <c r="BK1536" s="497"/>
      <c r="BL1536" s="498"/>
      <c r="BM1536" s="498"/>
      <c r="BN1536" s="498"/>
      <c r="BO1536" s="477"/>
      <c r="BP1536" s="412"/>
    </row>
    <row r="1537" customFormat="false" ht="14.1" hidden="false" customHeight="true" outlineLevel="0" collapsed="false">
      <c r="A1537" s="507" t="s">
        <v>871</v>
      </c>
      <c r="B1537" s="412" t="s">
        <v>5937</v>
      </c>
      <c r="C1537" s="563" t="s">
        <v>5309</v>
      </c>
      <c r="D1537" s="414" t="s">
        <v>13578</v>
      </c>
      <c r="E1537" s="425" t="s">
        <v>2348</v>
      </c>
      <c r="F1537" s="425" t="s">
        <v>3097</v>
      </c>
      <c r="H1537" s="427" t="n">
        <v>0.085</v>
      </c>
      <c r="I1537" s="538" t="n">
        <v>0.0875</v>
      </c>
      <c r="J1537" s="428" t="s">
        <v>5772</v>
      </c>
      <c r="K1537" s="412" t="s">
        <v>13579</v>
      </c>
      <c r="L1537" s="412" t="s">
        <v>4720</v>
      </c>
      <c r="M1537" s="414" t="s">
        <v>4686</v>
      </c>
      <c r="N1537" s="429" t="n">
        <v>94110</v>
      </c>
      <c r="P1537" s="506"/>
      <c r="AC1537" s="641"/>
      <c r="AD1537" s="642"/>
      <c r="AE1537" s="641"/>
      <c r="AF1537" s="641"/>
      <c r="AG1537" s="641"/>
      <c r="AH1537" s="641"/>
      <c r="AI1537" s="641"/>
      <c r="AJ1537" s="643"/>
      <c r="AK1537" s="437" t="s">
        <v>5946</v>
      </c>
      <c r="AL1537" s="507" t="s">
        <v>6685</v>
      </c>
      <c r="AM1537" s="412" t="s">
        <v>13579</v>
      </c>
      <c r="AO1537" s="412" t="s">
        <v>4720</v>
      </c>
      <c r="AP1537" s="414" t="s">
        <v>4686</v>
      </c>
      <c r="AQ1537" s="429" t="n">
        <v>94110</v>
      </c>
      <c r="AR1537" s="440" t="s">
        <v>3097</v>
      </c>
      <c r="AS1537" s="441"/>
      <c r="AV1537" s="442" t="n">
        <v>1</v>
      </c>
      <c r="AW1537" s="443"/>
      <c r="AX1537" s="443"/>
      <c r="AY1537" s="443"/>
      <c r="AZ1537" s="443"/>
      <c r="BA1537" s="443"/>
      <c r="BB1537" s="443"/>
      <c r="BC1537" s="443"/>
      <c r="BD1537" s="443"/>
      <c r="BE1537" s="443"/>
      <c r="BF1537" s="443"/>
      <c r="BG1537" s="443"/>
      <c r="BH1537" s="443"/>
      <c r="BI1537" s="443"/>
      <c r="BJ1537" s="443"/>
      <c r="BK1537" s="443"/>
      <c r="BL1537" s="412"/>
      <c r="BM1537" s="412"/>
      <c r="BN1537" s="412"/>
      <c r="BO1537" s="412"/>
      <c r="BP1537" s="412"/>
    </row>
    <row r="1538" customFormat="false" ht="14.1" hidden="false" customHeight="true" outlineLevel="0" collapsed="false">
      <c r="A1538" s="507" t="s">
        <v>872</v>
      </c>
      <c r="B1538" s="412" t="s">
        <v>5937</v>
      </c>
      <c r="C1538" s="563" t="s">
        <v>5309</v>
      </c>
      <c r="D1538" s="414" t="s">
        <v>13580</v>
      </c>
      <c r="E1538" s="425" t="s">
        <v>3454</v>
      </c>
      <c r="F1538" s="425" t="s">
        <v>3453</v>
      </c>
      <c r="H1538" s="427" t="n">
        <v>0.0975</v>
      </c>
      <c r="I1538" s="427" t="n">
        <v>0.1</v>
      </c>
      <c r="J1538" s="428" t="s">
        <v>6963</v>
      </c>
      <c r="K1538" s="412" t="s">
        <v>13581</v>
      </c>
      <c r="L1538" s="412" t="s">
        <v>5436</v>
      </c>
      <c r="M1538" s="414" t="s">
        <v>4686</v>
      </c>
      <c r="N1538" s="429" t="n">
        <v>94577</v>
      </c>
      <c r="Z1538" s="433" t="s">
        <v>6249</v>
      </c>
      <c r="AA1538" s="433" t="s">
        <v>6914</v>
      </c>
      <c r="AC1538" s="641"/>
      <c r="AD1538" s="642"/>
      <c r="AE1538" s="641"/>
      <c r="AF1538" s="641"/>
      <c r="AG1538" s="641"/>
      <c r="AH1538" s="641"/>
      <c r="AI1538" s="641"/>
      <c r="AJ1538" s="643"/>
      <c r="AK1538" s="437" t="s">
        <v>5946</v>
      </c>
      <c r="AL1538" s="507" t="s">
        <v>6685</v>
      </c>
      <c r="AM1538" s="412" t="s">
        <v>13581</v>
      </c>
      <c r="AO1538" s="412" t="s">
        <v>5436</v>
      </c>
      <c r="AP1538" s="414" t="s">
        <v>4686</v>
      </c>
      <c r="AQ1538" s="429" t="n">
        <v>94577</v>
      </c>
      <c r="AR1538" s="440" t="s">
        <v>3453</v>
      </c>
      <c r="AS1538" s="441"/>
      <c r="AV1538" s="442" t="n">
        <v>1</v>
      </c>
      <c r="AW1538" s="443"/>
      <c r="AX1538" s="443"/>
      <c r="AY1538" s="443"/>
      <c r="AZ1538" s="443"/>
      <c r="BA1538" s="443"/>
      <c r="BB1538" s="443"/>
      <c r="BC1538" s="443"/>
      <c r="BD1538" s="443"/>
      <c r="BE1538" s="443"/>
      <c r="BF1538" s="443"/>
      <c r="BG1538" s="443"/>
      <c r="BH1538" s="443"/>
      <c r="BI1538" s="443"/>
      <c r="BJ1538" s="443"/>
      <c r="BK1538" s="443"/>
      <c r="BL1538" s="412"/>
      <c r="BM1538" s="412"/>
      <c r="BN1538" s="412"/>
      <c r="BO1538" s="412"/>
      <c r="BP1538" s="412"/>
    </row>
    <row r="1539" customFormat="false" ht="14.1" hidden="false" customHeight="true" outlineLevel="0" collapsed="false">
      <c r="A1539" s="507" t="s">
        <v>13582</v>
      </c>
      <c r="B1539" s="412" t="s">
        <v>5937</v>
      </c>
      <c r="C1539" s="563" t="s">
        <v>5309</v>
      </c>
      <c r="E1539" s="425" t="s">
        <v>13583</v>
      </c>
      <c r="F1539" s="425" t="s">
        <v>13584</v>
      </c>
      <c r="H1539" s="427" t="n">
        <v>0.0925</v>
      </c>
      <c r="J1539" s="428" t="s">
        <v>5940</v>
      </c>
      <c r="K1539" s="412" t="s">
        <v>13585</v>
      </c>
      <c r="L1539" s="412" t="s">
        <v>5840</v>
      </c>
      <c r="M1539" s="414" t="s">
        <v>4686</v>
      </c>
      <c r="N1539" s="429" t="n">
        <v>94568</v>
      </c>
      <c r="P1539" s="428"/>
      <c r="AC1539" s="641"/>
      <c r="AD1539" s="642"/>
      <c r="AE1539" s="641"/>
      <c r="AF1539" s="641"/>
      <c r="AG1539" s="641"/>
      <c r="AH1539" s="641"/>
      <c r="AI1539" s="641"/>
      <c r="AJ1539" s="643"/>
      <c r="AK1539" s="437" t="s">
        <v>5946</v>
      </c>
      <c r="AL1539" s="507" t="s">
        <v>6685</v>
      </c>
      <c r="AM1539" s="412" t="s">
        <v>13585</v>
      </c>
      <c r="AO1539" s="412" t="s">
        <v>5840</v>
      </c>
      <c r="AP1539" s="414" t="s">
        <v>4686</v>
      </c>
      <c r="AQ1539" s="429" t="n">
        <v>94568</v>
      </c>
      <c r="AR1539" s="425" t="s">
        <v>13584</v>
      </c>
      <c r="AS1539" s="441"/>
      <c r="AV1539" s="442"/>
      <c r="AW1539" s="443"/>
      <c r="AX1539" s="443"/>
      <c r="AY1539" s="443"/>
      <c r="AZ1539" s="443"/>
      <c r="BA1539" s="443"/>
      <c r="BB1539" s="443"/>
      <c r="BC1539" s="443"/>
      <c r="BD1539" s="443"/>
      <c r="BE1539" s="443"/>
      <c r="BF1539" s="443"/>
      <c r="BG1539" s="443"/>
      <c r="BH1539" s="443"/>
      <c r="BI1539" s="443"/>
      <c r="BJ1539" s="443"/>
      <c r="BK1539" s="443"/>
      <c r="BL1539" s="412"/>
      <c r="BM1539" s="412"/>
      <c r="BN1539" s="412"/>
      <c r="BO1539" s="469"/>
      <c r="BP1539" s="412"/>
    </row>
    <row r="1540" customFormat="false" ht="14.1" hidden="false" customHeight="true" outlineLevel="0" collapsed="false">
      <c r="A1540" s="507" t="s">
        <v>873</v>
      </c>
      <c r="B1540" s="412" t="s">
        <v>5937</v>
      </c>
      <c r="C1540" s="563" t="s">
        <v>5309</v>
      </c>
      <c r="D1540" s="414" t="s">
        <v>8101</v>
      </c>
      <c r="E1540" s="425" t="s">
        <v>3656</v>
      </c>
      <c r="F1540" s="425" t="s">
        <v>3655</v>
      </c>
      <c r="H1540" s="427" t="n">
        <v>0.0975</v>
      </c>
      <c r="I1540" s="538" t="n">
        <v>0.095</v>
      </c>
      <c r="J1540" s="428" t="s">
        <v>8166</v>
      </c>
      <c r="K1540" s="412" t="s">
        <v>13586</v>
      </c>
      <c r="L1540" s="412" t="s">
        <v>5624</v>
      </c>
      <c r="M1540" s="414" t="s">
        <v>4686</v>
      </c>
      <c r="N1540" s="429" t="n">
        <v>94544</v>
      </c>
      <c r="O1540" s="772"/>
      <c r="AC1540" s="641"/>
      <c r="AD1540" s="642"/>
      <c r="AE1540" s="641"/>
      <c r="AF1540" s="641"/>
      <c r="AG1540" s="641"/>
      <c r="AH1540" s="641"/>
      <c r="AI1540" s="641"/>
      <c r="AJ1540" s="643"/>
      <c r="AK1540" s="437" t="s">
        <v>5946</v>
      </c>
      <c r="AL1540" s="507" t="s">
        <v>6685</v>
      </c>
      <c r="AM1540" s="412" t="s">
        <v>13587</v>
      </c>
      <c r="AO1540" s="412" t="s">
        <v>5624</v>
      </c>
      <c r="AP1540" s="414" t="s">
        <v>4686</v>
      </c>
      <c r="AQ1540" s="429" t="n">
        <v>94544</v>
      </c>
      <c r="AR1540" s="425" t="s">
        <v>3655</v>
      </c>
      <c r="AS1540" s="441"/>
      <c r="AV1540" s="442"/>
      <c r="AW1540" s="443"/>
      <c r="AX1540" s="443"/>
      <c r="AY1540" s="443"/>
      <c r="AZ1540" s="443"/>
      <c r="BA1540" s="443"/>
      <c r="BB1540" s="443"/>
      <c r="BC1540" s="443"/>
      <c r="BD1540" s="443"/>
      <c r="BE1540" s="443"/>
      <c r="BF1540" s="443"/>
      <c r="BG1540" s="443"/>
      <c r="BH1540" s="443"/>
      <c r="BI1540" s="443"/>
      <c r="BJ1540" s="443"/>
      <c r="BK1540" s="443"/>
      <c r="BL1540" s="412"/>
      <c r="BM1540" s="412"/>
      <c r="BN1540" s="412"/>
      <c r="BO1540" s="412"/>
      <c r="BP1540" s="412"/>
    </row>
    <row r="1541" customFormat="false" ht="14.1" hidden="false" customHeight="true" outlineLevel="0" collapsed="false">
      <c r="A1541" s="507" t="s">
        <v>13588</v>
      </c>
      <c r="B1541" s="412" t="s">
        <v>5937</v>
      </c>
      <c r="C1541" s="563" t="s">
        <v>5309</v>
      </c>
      <c r="D1541" s="414" t="s">
        <v>5948</v>
      </c>
      <c r="E1541" s="425" t="s">
        <v>13589</v>
      </c>
      <c r="F1541" s="425" t="s">
        <v>8327</v>
      </c>
      <c r="H1541" s="427" t="n">
        <v>0.0825</v>
      </c>
      <c r="I1541" s="538" t="n">
        <v>0.08</v>
      </c>
      <c r="J1541" s="428" t="s">
        <v>2177</v>
      </c>
      <c r="K1541" s="412" t="s">
        <v>13590</v>
      </c>
      <c r="L1541" s="412" t="s">
        <v>2177</v>
      </c>
      <c r="M1541" s="414" t="s">
        <v>4686</v>
      </c>
      <c r="N1541" s="429" t="n">
        <v>95376</v>
      </c>
      <c r="P1541" s="490"/>
      <c r="AC1541" s="641"/>
      <c r="AD1541" s="642"/>
      <c r="AE1541" s="641"/>
      <c r="AF1541" s="641"/>
      <c r="AG1541" s="641"/>
      <c r="AH1541" s="641"/>
      <c r="AI1541" s="641"/>
      <c r="AJ1541" s="643"/>
      <c r="AK1541" s="437" t="s">
        <v>5946</v>
      </c>
      <c r="AL1541" s="507" t="s">
        <v>6685</v>
      </c>
      <c r="AM1541" s="412" t="s">
        <v>13590</v>
      </c>
      <c r="AO1541" s="412" t="s">
        <v>2177</v>
      </c>
      <c r="AP1541" s="414" t="s">
        <v>4686</v>
      </c>
      <c r="AQ1541" s="429" t="n">
        <v>95376</v>
      </c>
      <c r="AR1541" s="425" t="s">
        <v>8327</v>
      </c>
      <c r="AS1541" s="441"/>
      <c r="AV1541" s="442"/>
      <c r="AW1541" s="443"/>
      <c r="AX1541" s="443"/>
      <c r="AY1541" s="443"/>
      <c r="AZ1541" s="443"/>
      <c r="BA1541" s="443"/>
      <c r="BB1541" s="443"/>
      <c r="BC1541" s="443"/>
      <c r="BD1541" s="443"/>
      <c r="BE1541" s="443"/>
      <c r="BF1541" s="443"/>
      <c r="BG1541" s="443"/>
      <c r="BH1541" s="443"/>
      <c r="BI1541" s="443"/>
      <c r="BJ1541" s="443"/>
      <c r="BK1541" s="443"/>
      <c r="BL1541" s="412"/>
      <c r="BM1541" s="412"/>
      <c r="BN1541" s="412"/>
      <c r="BO1541" s="412"/>
      <c r="BP1541" s="412"/>
    </row>
    <row r="1542" customFormat="false" ht="14.1" hidden="false" customHeight="true" outlineLevel="0" collapsed="false">
      <c r="A1542" s="507" t="s">
        <v>874</v>
      </c>
      <c r="B1542" s="412" t="s">
        <v>5937</v>
      </c>
      <c r="C1542" s="563" t="s">
        <v>5309</v>
      </c>
      <c r="D1542" s="120" t="s">
        <v>7290</v>
      </c>
      <c r="E1542" s="120" t="s">
        <v>3665</v>
      </c>
      <c r="F1542" s="120" t="s">
        <v>4207</v>
      </c>
      <c r="G1542" s="456"/>
      <c r="H1542" s="427" t="n">
        <v>0.0925</v>
      </c>
      <c r="I1542" s="427" t="n">
        <v>0.095</v>
      </c>
      <c r="J1542" s="428" t="s">
        <v>5940</v>
      </c>
      <c r="K1542" s="412" t="s">
        <v>13591</v>
      </c>
      <c r="L1542" s="412" t="s">
        <v>5530</v>
      </c>
      <c r="M1542" s="120" t="s">
        <v>4686</v>
      </c>
      <c r="N1542" s="457" t="n">
        <v>94611</v>
      </c>
      <c r="O1542" s="458"/>
      <c r="P1542" s="544"/>
      <c r="Q1542" s="458"/>
      <c r="R1542" s="459"/>
      <c r="S1542" s="460"/>
      <c r="T1542" s="461"/>
      <c r="U1542" s="459"/>
      <c r="V1542" s="120"/>
      <c r="W1542" s="120"/>
      <c r="X1542" s="120"/>
      <c r="Y1542" s="120"/>
      <c r="Z1542" s="460"/>
      <c r="AA1542" s="460"/>
      <c r="AB1542" s="647"/>
      <c r="AC1542" s="641"/>
      <c r="AD1542" s="642"/>
      <c r="AE1542" s="641"/>
      <c r="AF1542" s="641"/>
      <c r="AG1542" s="641"/>
      <c r="AH1542" s="641"/>
      <c r="AI1542" s="641"/>
      <c r="AJ1542" s="643"/>
      <c r="AK1542" s="437" t="s">
        <v>5946</v>
      </c>
      <c r="AL1542" s="507" t="s">
        <v>5946</v>
      </c>
      <c r="AM1542" s="412" t="s">
        <v>13591</v>
      </c>
      <c r="AN1542" s="462"/>
      <c r="AO1542" s="412" t="s">
        <v>13592</v>
      </c>
      <c r="AP1542" s="120" t="s">
        <v>4686</v>
      </c>
      <c r="AQ1542" s="457" t="n">
        <v>94611</v>
      </c>
      <c r="AR1542" s="463" t="s">
        <v>4207</v>
      </c>
      <c r="AS1542" s="441"/>
      <c r="AT1542" s="465"/>
      <c r="AU1542" s="459"/>
      <c r="AV1542" s="466"/>
      <c r="AW1542" s="467"/>
      <c r="AX1542" s="467"/>
      <c r="AY1542" s="467"/>
      <c r="AZ1542" s="467"/>
      <c r="BA1542" s="467"/>
      <c r="BB1542" s="467"/>
      <c r="BC1542" s="467"/>
      <c r="BD1542" s="467"/>
      <c r="BE1542" s="467"/>
      <c r="BF1542" s="467"/>
      <c r="BG1542" s="467"/>
      <c r="BH1542" s="467"/>
      <c r="BI1542" s="467"/>
      <c r="BJ1542" s="467"/>
      <c r="BK1542" s="467"/>
      <c r="BL1542" s="468"/>
      <c r="BM1542" s="468"/>
      <c r="BN1542" s="468"/>
      <c r="BO1542" s="469"/>
      <c r="BP1542" s="463"/>
    </row>
    <row r="1543" customFormat="false" ht="14.1" hidden="false" customHeight="true" outlineLevel="0" collapsed="false">
      <c r="A1543" s="507" t="s">
        <v>875</v>
      </c>
      <c r="B1543" s="412" t="s">
        <v>5937</v>
      </c>
      <c r="C1543" s="563" t="s">
        <v>5309</v>
      </c>
      <c r="D1543" s="414" t="s">
        <v>13319</v>
      </c>
      <c r="E1543" s="425" t="s">
        <v>1968</v>
      </c>
      <c r="F1543" s="425" t="s">
        <v>4236</v>
      </c>
      <c r="H1543" s="427" t="n">
        <v>0.08375</v>
      </c>
      <c r="I1543" s="538" t="n">
        <v>0.0863</v>
      </c>
      <c r="J1543" s="428" t="s">
        <v>6303</v>
      </c>
      <c r="K1543" s="412" t="s">
        <v>13593</v>
      </c>
      <c r="L1543" s="412" t="s">
        <v>5690</v>
      </c>
      <c r="M1543" s="414" t="s">
        <v>4686</v>
      </c>
      <c r="N1543" s="429" t="n">
        <v>94533</v>
      </c>
      <c r="P1543" s="431"/>
      <c r="AC1543" s="645"/>
      <c r="AD1543" s="645"/>
      <c r="AE1543" s="645"/>
      <c r="AF1543" s="645"/>
      <c r="AG1543" s="645"/>
      <c r="AH1543" s="645"/>
      <c r="AI1543" s="645"/>
      <c r="AJ1543" s="498"/>
      <c r="AK1543" s="437" t="s">
        <v>5946</v>
      </c>
      <c r="AL1543" s="507" t="s">
        <v>5946</v>
      </c>
      <c r="AM1543" s="412" t="s">
        <v>13593</v>
      </c>
      <c r="AO1543" s="412" t="s">
        <v>5690</v>
      </c>
      <c r="AP1543" s="414" t="s">
        <v>4686</v>
      </c>
      <c r="AQ1543" s="429" t="n">
        <v>94533</v>
      </c>
      <c r="AR1543" s="440" t="s">
        <v>4236</v>
      </c>
      <c r="AS1543" s="437"/>
      <c r="AV1543" s="442"/>
      <c r="AW1543" s="443"/>
      <c r="AX1543" s="443"/>
      <c r="AY1543" s="443"/>
      <c r="AZ1543" s="443"/>
      <c r="BA1543" s="443"/>
      <c r="BB1543" s="443"/>
      <c r="BC1543" s="443"/>
      <c r="BD1543" s="443"/>
      <c r="BE1543" s="443"/>
      <c r="BF1543" s="443"/>
      <c r="BG1543" s="443"/>
      <c r="BH1543" s="443"/>
      <c r="BI1543" s="443"/>
      <c r="BJ1543" s="443"/>
      <c r="BK1543" s="443"/>
      <c r="BL1543" s="412"/>
      <c r="BM1543" s="412"/>
      <c r="BN1543" s="412"/>
      <c r="BO1543" s="469"/>
      <c r="BP1543" s="412"/>
    </row>
    <row r="1544" customFormat="false" ht="14.1" hidden="false" customHeight="true" outlineLevel="0" collapsed="false">
      <c r="A1544" s="507" t="s">
        <v>13594</v>
      </c>
      <c r="B1544" s="412" t="s">
        <v>5937</v>
      </c>
      <c r="C1544" s="563" t="s">
        <v>5309</v>
      </c>
      <c r="D1544" s="414" t="s">
        <v>6055</v>
      </c>
      <c r="E1544" s="425" t="s">
        <v>3161</v>
      </c>
      <c r="F1544" s="425" t="s">
        <v>7170</v>
      </c>
      <c r="H1544" s="427" t="n">
        <v>0.0925</v>
      </c>
      <c r="I1544" s="427" t="n">
        <v>0.095</v>
      </c>
      <c r="J1544" s="428" t="s">
        <v>5940</v>
      </c>
      <c r="K1544" s="412" t="s">
        <v>7171</v>
      </c>
      <c r="L1544" s="412" t="s">
        <v>5530</v>
      </c>
      <c r="M1544" s="414" t="s">
        <v>4686</v>
      </c>
      <c r="N1544" s="429" t="n">
        <v>94601</v>
      </c>
      <c r="P1544" s="548"/>
      <c r="R1544" s="414" t="s">
        <v>6105</v>
      </c>
      <c r="AK1544" s="437" t="s">
        <v>5946</v>
      </c>
      <c r="AL1544" s="507" t="s">
        <v>5946</v>
      </c>
      <c r="AM1544" s="412" t="s">
        <v>7171</v>
      </c>
      <c r="AO1544" s="412" t="s">
        <v>5530</v>
      </c>
      <c r="AP1544" s="414" t="s">
        <v>4686</v>
      </c>
      <c r="AQ1544" s="429" t="n">
        <v>94601</v>
      </c>
      <c r="AR1544" s="440" t="s">
        <v>7170</v>
      </c>
      <c r="AV1544" s="442" t="n">
        <v>2</v>
      </c>
      <c r="AW1544" s="443" t="s">
        <v>6055</v>
      </c>
      <c r="AX1544" s="443"/>
      <c r="AY1544" s="443"/>
      <c r="AZ1544" s="443"/>
      <c r="BA1544" s="443"/>
      <c r="BB1544" s="443"/>
      <c r="BC1544" s="443"/>
      <c r="BD1544" s="443"/>
      <c r="BE1544" s="443"/>
      <c r="BF1544" s="443"/>
      <c r="BG1544" s="443" t="s">
        <v>7172</v>
      </c>
      <c r="BH1544" s="443"/>
      <c r="BI1544" s="443"/>
      <c r="BJ1544" s="443"/>
      <c r="BK1544" s="443"/>
      <c r="BL1544" s="412"/>
      <c r="BM1544" s="412"/>
      <c r="BN1544" s="412"/>
      <c r="BO1544" s="469"/>
      <c r="BP1544" s="463"/>
    </row>
    <row r="1545" customFormat="false" ht="14.1" hidden="false" customHeight="true" outlineLevel="0" collapsed="false">
      <c r="A1545" s="507" t="s">
        <v>13595</v>
      </c>
      <c r="B1545" s="412" t="s">
        <v>5937</v>
      </c>
      <c r="C1545" s="563" t="s">
        <v>5309</v>
      </c>
      <c r="D1545" s="414" t="s">
        <v>13596</v>
      </c>
      <c r="E1545" s="425" t="s">
        <v>3287</v>
      </c>
      <c r="F1545" s="425" t="s">
        <v>13597</v>
      </c>
      <c r="H1545" s="427" t="n">
        <v>0.0925</v>
      </c>
      <c r="I1545" s="427" t="n">
        <v>0.09</v>
      </c>
      <c r="J1545" s="428" t="s">
        <v>6337</v>
      </c>
      <c r="K1545" s="412" t="s">
        <v>13598</v>
      </c>
      <c r="L1545" s="412" t="s">
        <v>5362</v>
      </c>
      <c r="M1545" s="414" t="s">
        <v>4686</v>
      </c>
      <c r="N1545" s="429" t="n">
        <v>94063</v>
      </c>
      <c r="O1545" s="640"/>
      <c r="P1545" s="431"/>
      <c r="AK1545" s="437" t="s">
        <v>5946</v>
      </c>
      <c r="AL1545" s="507" t="s">
        <v>7179</v>
      </c>
      <c r="AM1545" s="412" t="s">
        <v>13598</v>
      </c>
      <c r="AO1545" s="412" t="s">
        <v>5362</v>
      </c>
      <c r="AP1545" s="414" t="s">
        <v>4686</v>
      </c>
      <c r="AQ1545" s="429" t="n">
        <v>94063</v>
      </c>
      <c r="AR1545" s="440" t="s">
        <v>13597</v>
      </c>
      <c r="AV1545" s="442"/>
      <c r="AW1545" s="443"/>
      <c r="AX1545" s="443"/>
      <c r="AY1545" s="443"/>
      <c r="AZ1545" s="443"/>
      <c r="BA1545" s="443"/>
      <c r="BB1545" s="443"/>
      <c r="BC1545" s="443"/>
      <c r="BD1545" s="443"/>
      <c r="BE1545" s="443"/>
      <c r="BF1545" s="443"/>
      <c r="BG1545" s="443"/>
      <c r="BH1545" s="443"/>
      <c r="BI1545" s="443"/>
      <c r="BJ1545" s="443"/>
      <c r="BK1545" s="443"/>
      <c r="BL1545" s="412"/>
      <c r="BM1545" s="412"/>
      <c r="BN1545" s="412"/>
      <c r="BO1545" s="412"/>
      <c r="BP1545" s="412"/>
    </row>
    <row r="1546" customFormat="false" ht="14.1" hidden="false" customHeight="true" outlineLevel="0" collapsed="false">
      <c r="A1546" s="507" t="s">
        <v>13599</v>
      </c>
      <c r="B1546" s="412" t="s">
        <v>6937</v>
      </c>
      <c r="C1546" s="508" t="s">
        <v>5309</v>
      </c>
      <c r="D1546" s="120"/>
      <c r="E1546" s="120" t="s">
        <v>7247</v>
      </c>
      <c r="F1546" s="120" t="s">
        <v>13600</v>
      </c>
      <c r="G1546" s="456" t="s">
        <v>1783</v>
      </c>
      <c r="H1546" s="427" t="n">
        <v>0.0925</v>
      </c>
      <c r="I1546" s="427" t="n">
        <v>0.095</v>
      </c>
      <c r="J1546" s="428" t="s">
        <v>5940</v>
      </c>
      <c r="K1546" s="412" t="s">
        <v>13601</v>
      </c>
      <c r="L1546" s="412" t="s">
        <v>5530</v>
      </c>
      <c r="M1546" s="120" t="s">
        <v>4686</v>
      </c>
      <c r="N1546" s="457" t="n">
        <v>94601</v>
      </c>
      <c r="O1546" s="458"/>
      <c r="P1546" s="431"/>
      <c r="Q1546" s="431"/>
      <c r="R1546" s="459"/>
      <c r="S1546" s="460"/>
      <c r="T1546" s="459"/>
      <c r="U1546" s="460"/>
      <c r="V1546" s="120"/>
      <c r="W1546" s="120"/>
      <c r="X1546" s="120"/>
      <c r="Y1546" s="120"/>
      <c r="Z1546" s="460"/>
      <c r="AB1546" s="456"/>
      <c r="AK1546" s="437" t="s">
        <v>5946</v>
      </c>
      <c r="AL1546" s="507" t="s">
        <v>7252</v>
      </c>
      <c r="AM1546" s="412" t="s">
        <v>7253</v>
      </c>
      <c r="AN1546" s="462"/>
      <c r="AO1546" s="412" t="s">
        <v>5530</v>
      </c>
      <c r="AP1546" s="120" t="s">
        <v>4686</v>
      </c>
      <c r="AQ1546" s="457" t="n">
        <v>94603</v>
      </c>
      <c r="AR1546" s="463" t="s">
        <v>7254</v>
      </c>
      <c r="AT1546" s="465"/>
      <c r="AU1546" s="459"/>
      <c r="AV1546" s="466"/>
      <c r="AW1546" s="467"/>
      <c r="AX1546" s="467"/>
      <c r="AY1546" s="467"/>
      <c r="AZ1546" s="467"/>
      <c r="BA1546" s="467"/>
      <c r="BB1546" s="467"/>
      <c r="BC1546" s="467"/>
      <c r="BD1546" s="467"/>
      <c r="BE1546" s="467"/>
      <c r="BF1546" s="467"/>
      <c r="BG1546" s="467"/>
      <c r="BH1546" s="467"/>
      <c r="BI1546" s="467"/>
      <c r="BJ1546" s="467"/>
      <c r="BK1546" s="467"/>
      <c r="BL1546" s="468"/>
      <c r="BM1546" s="468"/>
      <c r="BN1546" s="468"/>
      <c r="BO1546" s="412"/>
      <c r="BP1546" s="412"/>
    </row>
    <row r="1547" customFormat="false" ht="14.1" hidden="false" customHeight="true" outlineLevel="0" collapsed="false">
      <c r="A1547" s="507" t="s">
        <v>7246</v>
      </c>
      <c r="B1547" s="412" t="s">
        <v>6937</v>
      </c>
      <c r="C1547" s="508" t="s">
        <v>5309</v>
      </c>
      <c r="D1547" s="120"/>
      <c r="E1547" s="120" t="s">
        <v>7247</v>
      </c>
      <c r="F1547" s="120" t="s">
        <v>7248</v>
      </c>
      <c r="G1547" s="456" t="s">
        <v>7249</v>
      </c>
      <c r="H1547" s="427" t="n">
        <v>0.0925</v>
      </c>
      <c r="I1547" s="427" t="n">
        <v>0.095</v>
      </c>
      <c r="J1547" s="428" t="s">
        <v>5940</v>
      </c>
      <c r="K1547" s="412" t="s">
        <v>7250</v>
      </c>
      <c r="L1547" s="412" t="s">
        <v>5530</v>
      </c>
      <c r="M1547" s="120" t="s">
        <v>4686</v>
      </c>
      <c r="N1547" s="457" t="n">
        <v>94601</v>
      </c>
      <c r="O1547" s="458" t="s">
        <v>7251</v>
      </c>
      <c r="P1547" s="431"/>
      <c r="Q1547" s="431"/>
      <c r="R1547" s="459"/>
      <c r="S1547" s="460"/>
      <c r="T1547" s="459"/>
      <c r="U1547" s="460"/>
      <c r="V1547" s="120"/>
      <c r="W1547" s="120"/>
      <c r="X1547" s="120"/>
      <c r="Y1547" s="120"/>
      <c r="Z1547" s="460"/>
      <c r="AB1547" s="456"/>
      <c r="AC1547" s="641"/>
      <c r="AD1547" s="642"/>
      <c r="AE1547" s="641"/>
      <c r="AF1547" s="641"/>
      <c r="AG1547" s="641"/>
      <c r="AH1547" s="641"/>
      <c r="AI1547" s="641"/>
      <c r="AJ1547" s="643"/>
      <c r="AK1547" s="437" t="s">
        <v>5946</v>
      </c>
      <c r="AL1547" s="507" t="s">
        <v>7252</v>
      </c>
      <c r="AM1547" s="412" t="s">
        <v>7253</v>
      </c>
      <c r="AN1547" s="462"/>
      <c r="AO1547" s="412" t="s">
        <v>5530</v>
      </c>
      <c r="AP1547" s="120" t="s">
        <v>4686</v>
      </c>
      <c r="AQ1547" s="457" t="n">
        <v>94603</v>
      </c>
      <c r="AR1547" s="463" t="s">
        <v>7254</v>
      </c>
      <c r="AS1547" s="441"/>
      <c r="AT1547" s="465"/>
      <c r="AU1547" s="459"/>
      <c r="AV1547" s="466"/>
      <c r="AW1547" s="467"/>
      <c r="AX1547" s="467"/>
      <c r="AY1547" s="467"/>
      <c r="AZ1547" s="467"/>
      <c r="BA1547" s="467"/>
      <c r="BB1547" s="467"/>
      <c r="BC1547" s="467"/>
      <c r="BD1547" s="467"/>
      <c r="BE1547" s="467"/>
      <c r="BF1547" s="467"/>
      <c r="BG1547" s="467"/>
      <c r="BH1547" s="467"/>
      <c r="BI1547" s="467"/>
      <c r="BJ1547" s="467"/>
      <c r="BK1547" s="467"/>
      <c r="BL1547" s="468"/>
      <c r="BM1547" s="468"/>
      <c r="BN1547" s="468"/>
      <c r="BO1547" s="412"/>
      <c r="BP1547" s="412"/>
    </row>
    <row r="1548" customFormat="false" ht="14.1" hidden="false" customHeight="true" outlineLevel="0" collapsed="false">
      <c r="A1548" s="507" t="s">
        <v>7255</v>
      </c>
      <c r="B1548" s="412" t="s">
        <v>6937</v>
      </c>
      <c r="C1548" s="508" t="s">
        <v>5309</v>
      </c>
      <c r="D1548" s="120"/>
      <c r="E1548" s="120" t="s">
        <v>7247</v>
      </c>
      <c r="F1548" s="120" t="s">
        <v>7254</v>
      </c>
      <c r="G1548" s="456" t="s">
        <v>7249</v>
      </c>
      <c r="H1548" s="427" t="n">
        <v>0.0925</v>
      </c>
      <c r="I1548" s="427" t="n">
        <v>0.095</v>
      </c>
      <c r="J1548" s="428" t="s">
        <v>5940</v>
      </c>
      <c r="K1548" s="412" t="s">
        <v>7253</v>
      </c>
      <c r="L1548" s="412" t="s">
        <v>5530</v>
      </c>
      <c r="M1548" s="120" t="s">
        <v>4686</v>
      </c>
      <c r="N1548" s="457" t="n">
        <v>94603</v>
      </c>
      <c r="O1548" s="458"/>
      <c r="P1548" s="431"/>
      <c r="Q1548" s="431"/>
      <c r="R1548" s="459"/>
      <c r="S1548" s="460"/>
      <c r="T1548" s="459"/>
      <c r="U1548" s="460"/>
      <c r="V1548" s="120"/>
      <c r="W1548" s="120"/>
      <c r="X1548" s="120"/>
      <c r="Y1548" s="120"/>
      <c r="Z1548" s="460"/>
      <c r="AB1548" s="456"/>
      <c r="AC1548" s="641"/>
      <c r="AD1548" s="642"/>
      <c r="AE1548" s="641"/>
      <c r="AF1548" s="641"/>
      <c r="AG1548" s="641"/>
      <c r="AH1548" s="641"/>
      <c r="AI1548" s="641"/>
      <c r="AJ1548" s="643"/>
      <c r="AK1548" s="437" t="s">
        <v>5946</v>
      </c>
      <c r="AL1548" s="507" t="s">
        <v>7252</v>
      </c>
      <c r="AM1548" s="412" t="s">
        <v>7253</v>
      </c>
      <c r="AN1548" s="462"/>
      <c r="AO1548" s="412" t="s">
        <v>5530</v>
      </c>
      <c r="AP1548" s="120" t="s">
        <v>4686</v>
      </c>
      <c r="AQ1548" s="457" t="n">
        <v>94603</v>
      </c>
      <c r="AR1548" s="463" t="s">
        <v>7254</v>
      </c>
      <c r="AS1548" s="441"/>
      <c r="AT1548" s="465"/>
      <c r="AU1548" s="459"/>
      <c r="AV1548" s="466"/>
      <c r="AW1548" s="467"/>
      <c r="AX1548" s="467"/>
      <c r="AY1548" s="467"/>
      <c r="AZ1548" s="467"/>
      <c r="BA1548" s="467"/>
      <c r="BB1548" s="467"/>
      <c r="BC1548" s="467"/>
      <c r="BD1548" s="467"/>
      <c r="BE1548" s="467"/>
      <c r="BF1548" s="467"/>
      <c r="BG1548" s="467"/>
      <c r="BH1548" s="467"/>
      <c r="BI1548" s="467"/>
      <c r="BJ1548" s="467"/>
      <c r="BK1548" s="467"/>
      <c r="BL1548" s="468"/>
      <c r="BM1548" s="468"/>
      <c r="BN1548" s="468"/>
      <c r="BO1548" s="412"/>
      <c r="BP1548" s="412"/>
    </row>
    <row r="1549" customFormat="false" ht="14.1" hidden="false" customHeight="true" outlineLevel="0" collapsed="false">
      <c r="A1549" s="507" t="s">
        <v>7256</v>
      </c>
      <c r="B1549" s="412" t="s">
        <v>5937</v>
      </c>
      <c r="C1549" s="508" t="s">
        <v>5309</v>
      </c>
      <c r="D1549" s="120" t="s">
        <v>6055</v>
      </c>
      <c r="E1549" s="120" t="s">
        <v>7247</v>
      </c>
      <c r="F1549" s="120" t="s">
        <v>7257</v>
      </c>
      <c r="G1549" s="456" t="s">
        <v>7249</v>
      </c>
      <c r="H1549" s="427" t="n">
        <v>0.0925</v>
      </c>
      <c r="I1549" s="427" t="n">
        <v>0.095</v>
      </c>
      <c r="J1549" s="428" t="s">
        <v>5940</v>
      </c>
      <c r="K1549" s="412" t="s">
        <v>7258</v>
      </c>
      <c r="L1549" s="412" t="s">
        <v>5530</v>
      </c>
      <c r="M1549" s="120" t="s">
        <v>4686</v>
      </c>
      <c r="N1549" s="457" t="n">
        <v>94603</v>
      </c>
      <c r="O1549" s="458"/>
      <c r="P1549" s="431"/>
      <c r="Q1549" s="431"/>
      <c r="R1549" s="459"/>
      <c r="S1549" s="460"/>
      <c r="T1549" s="459"/>
      <c r="U1549" s="460"/>
      <c r="V1549" s="120"/>
      <c r="W1549" s="120"/>
      <c r="X1549" s="120"/>
      <c r="Y1549" s="120"/>
      <c r="Z1549" s="460"/>
      <c r="AB1549" s="456"/>
      <c r="AC1549" s="641"/>
      <c r="AD1549" s="642"/>
      <c r="AE1549" s="641"/>
      <c r="AF1549" s="641"/>
      <c r="AG1549" s="641"/>
      <c r="AH1549" s="641"/>
      <c r="AI1549" s="641"/>
      <c r="AJ1549" s="643"/>
      <c r="AK1549" s="437" t="s">
        <v>5946</v>
      </c>
      <c r="AL1549" s="507" t="s">
        <v>7252</v>
      </c>
      <c r="AM1549" s="412" t="s">
        <v>7253</v>
      </c>
      <c r="AN1549" s="462"/>
      <c r="AO1549" s="412" t="s">
        <v>5530</v>
      </c>
      <c r="AP1549" s="120" t="s">
        <v>4686</v>
      </c>
      <c r="AQ1549" s="457" t="n">
        <v>94603</v>
      </c>
      <c r="AR1549" s="463" t="s">
        <v>7254</v>
      </c>
      <c r="AT1549" s="465"/>
      <c r="AU1549" s="459"/>
      <c r="AV1549" s="466"/>
      <c r="AW1549" s="467"/>
      <c r="AX1549" s="467"/>
      <c r="AY1549" s="467"/>
      <c r="AZ1549" s="467"/>
      <c r="BA1549" s="467"/>
      <c r="BB1549" s="467"/>
      <c r="BC1549" s="467"/>
      <c r="BD1549" s="467"/>
      <c r="BE1549" s="467"/>
      <c r="BF1549" s="467"/>
      <c r="BG1549" s="467"/>
      <c r="BH1549" s="467"/>
      <c r="BI1549" s="467"/>
      <c r="BJ1549" s="467"/>
      <c r="BK1549" s="467"/>
      <c r="BL1549" s="468"/>
      <c r="BM1549" s="468"/>
      <c r="BN1549" s="468"/>
      <c r="BO1549" s="412"/>
      <c r="BP1549" s="412"/>
      <c r="BQ1549" s="462"/>
    </row>
    <row r="1550" customFormat="false" ht="14.1" hidden="false" customHeight="true" outlineLevel="0" collapsed="false">
      <c r="A1550" s="507" t="s">
        <v>7259</v>
      </c>
      <c r="B1550" s="412" t="s">
        <v>6937</v>
      </c>
      <c r="C1550" s="652" t="s">
        <v>5309</v>
      </c>
      <c r="D1550" s="120"/>
      <c r="E1550" s="120" t="s">
        <v>7247</v>
      </c>
      <c r="F1550" s="120" t="s">
        <v>1783</v>
      </c>
      <c r="G1550" s="456" t="s">
        <v>7249</v>
      </c>
      <c r="H1550" s="427" t="n">
        <v>0.09</v>
      </c>
      <c r="I1550" s="427" t="n">
        <v>0.0925</v>
      </c>
      <c r="J1550" s="428" t="s">
        <v>7614</v>
      </c>
      <c r="K1550" s="412" t="s">
        <v>7260</v>
      </c>
      <c r="L1550" s="412" t="s">
        <v>3082</v>
      </c>
      <c r="M1550" s="120" t="s">
        <v>4686</v>
      </c>
      <c r="N1550" s="457" t="n">
        <v>94901</v>
      </c>
      <c r="O1550" s="458"/>
      <c r="P1550" s="431"/>
      <c r="Q1550" s="431"/>
      <c r="R1550" s="459"/>
      <c r="S1550" s="460"/>
      <c r="T1550" s="459"/>
      <c r="U1550" s="460"/>
      <c r="V1550" s="120"/>
      <c r="W1550" s="120"/>
      <c r="X1550" s="120"/>
      <c r="Y1550" s="120"/>
      <c r="Z1550" s="460"/>
      <c r="AB1550" s="456"/>
      <c r="AC1550" s="641"/>
      <c r="AD1550" s="642"/>
      <c r="AE1550" s="641"/>
      <c r="AF1550" s="641"/>
      <c r="AG1550" s="641"/>
      <c r="AH1550" s="641"/>
      <c r="AI1550" s="641"/>
      <c r="AJ1550" s="643"/>
      <c r="AK1550" s="437" t="s">
        <v>5946</v>
      </c>
      <c r="AL1550" s="507" t="s">
        <v>7252</v>
      </c>
      <c r="AM1550" s="412" t="s">
        <v>7253</v>
      </c>
      <c r="AN1550" s="462"/>
      <c r="AO1550" s="412" t="s">
        <v>5530</v>
      </c>
      <c r="AP1550" s="120" t="s">
        <v>4686</v>
      </c>
      <c r="AQ1550" s="457" t="n">
        <v>94603</v>
      </c>
      <c r="AR1550" s="463" t="s">
        <v>7254</v>
      </c>
      <c r="AS1550" s="441"/>
      <c r="AT1550" s="465"/>
      <c r="AU1550" s="459"/>
      <c r="AV1550" s="466"/>
      <c r="AW1550" s="467"/>
      <c r="AX1550" s="467"/>
      <c r="AY1550" s="467"/>
      <c r="AZ1550" s="467"/>
      <c r="BA1550" s="467"/>
      <c r="BB1550" s="467"/>
      <c r="BC1550" s="467"/>
      <c r="BD1550" s="467"/>
      <c r="BE1550" s="467"/>
      <c r="BF1550" s="467"/>
      <c r="BG1550" s="467"/>
      <c r="BH1550" s="467"/>
      <c r="BI1550" s="467"/>
      <c r="BJ1550" s="467"/>
      <c r="BK1550" s="467"/>
      <c r="BL1550" s="468"/>
      <c r="BM1550" s="468"/>
      <c r="BN1550" s="468"/>
      <c r="BO1550" s="412"/>
      <c r="BP1550" s="412"/>
      <c r="BQ1550" s="462"/>
    </row>
    <row r="1551" customFormat="false" ht="14.1" hidden="false" customHeight="true" outlineLevel="0" collapsed="false">
      <c r="A1551" s="507" t="s">
        <v>877</v>
      </c>
      <c r="B1551" s="412" t="s">
        <v>5937</v>
      </c>
      <c r="C1551" s="563" t="s">
        <v>5309</v>
      </c>
      <c r="D1551" s="120" t="s">
        <v>6291</v>
      </c>
      <c r="E1551" s="120" t="s">
        <v>7247</v>
      </c>
      <c r="F1551" s="120" t="s">
        <v>7261</v>
      </c>
      <c r="G1551" s="456" t="s">
        <v>7249</v>
      </c>
      <c r="H1551" s="427" t="n">
        <v>0.0975</v>
      </c>
      <c r="I1551" s="427" t="n">
        <v>0.1</v>
      </c>
      <c r="J1551" s="428" t="s">
        <v>6963</v>
      </c>
      <c r="K1551" s="412" t="s">
        <v>7262</v>
      </c>
      <c r="L1551" s="412" t="s">
        <v>5436</v>
      </c>
      <c r="M1551" s="120" t="s">
        <v>4686</v>
      </c>
      <c r="N1551" s="457" t="n">
        <v>94578</v>
      </c>
      <c r="O1551" s="458"/>
      <c r="P1551" s="431"/>
      <c r="Q1551" s="431"/>
      <c r="R1551" s="459"/>
      <c r="S1551" s="460"/>
      <c r="T1551" s="459"/>
      <c r="U1551" s="460"/>
      <c r="V1551" s="120"/>
      <c r="W1551" s="120"/>
      <c r="X1551" s="120"/>
      <c r="Y1551" s="120"/>
      <c r="Z1551" s="460"/>
      <c r="AB1551" s="456"/>
      <c r="AK1551" s="437" t="s">
        <v>5946</v>
      </c>
      <c r="AL1551" s="507" t="s">
        <v>7252</v>
      </c>
      <c r="AM1551" s="412" t="s">
        <v>7253</v>
      </c>
      <c r="AN1551" s="462"/>
      <c r="AO1551" s="412" t="s">
        <v>5530</v>
      </c>
      <c r="AP1551" s="120" t="s">
        <v>4686</v>
      </c>
      <c r="AQ1551" s="457" t="n">
        <v>94603</v>
      </c>
      <c r="AR1551" s="120" t="s">
        <v>7254</v>
      </c>
      <c r="AT1551" s="465"/>
      <c r="AU1551" s="459"/>
      <c r="AV1551" s="466"/>
      <c r="AW1551" s="467"/>
      <c r="AX1551" s="467"/>
      <c r="AY1551" s="467"/>
      <c r="AZ1551" s="467"/>
      <c r="BA1551" s="467"/>
      <c r="BB1551" s="467"/>
      <c r="BC1551" s="467"/>
      <c r="BD1551" s="467"/>
      <c r="BE1551" s="467"/>
      <c r="BF1551" s="467"/>
      <c r="BG1551" s="467"/>
      <c r="BH1551" s="467"/>
      <c r="BI1551" s="467"/>
      <c r="BJ1551" s="467"/>
      <c r="BK1551" s="467"/>
      <c r="BL1551" s="468"/>
      <c r="BM1551" s="468"/>
      <c r="BN1551" s="468"/>
      <c r="BO1551" s="412"/>
      <c r="BP1551" s="412"/>
      <c r="BQ1551" s="557"/>
    </row>
    <row r="1552" customFormat="false" ht="14.1" hidden="false" customHeight="true" outlineLevel="0" collapsed="false">
      <c r="A1552" s="507" t="s">
        <v>7263</v>
      </c>
      <c r="B1552" s="412" t="s">
        <v>5937</v>
      </c>
      <c r="C1552" s="508" t="s">
        <v>5309</v>
      </c>
      <c r="D1552" s="120" t="s">
        <v>6055</v>
      </c>
      <c r="E1552" s="120" t="s">
        <v>7247</v>
      </c>
      <c r="F1552" s="120" t="s">
        <v>1918</v>
      </c>
      <c r="G1552" s="456" t="s">
        <v>7249</v>
      </c>
      <c r="H1552" s="427" t="n">
        <v>0.07875</v>
      </c>
      <c r="I1552" s="427" t="n">
        <v>0.0763</v>
      </c>
      <c r="J1552" s="428" t="s">
        <v>9014</v>
      </c>
      <c r="K1552" s="412" t="s">
        <v>7265</v>
      </c>
      <c r="L1552" s="412" t="s">
        <v>5569</v>
      </c>
      <c r="M1552" s="120" t="s">
        <v>4686</v>
      </c>
      <c r="N1552" s="457" t="n">
        <v>95351</v>
      </c>
      <c r="O1552" s="458"/>
      <c r="P1552" s="431"/>
      <c r="Q1552" s="431"/>
      <c r="R1552" s="459"/>
      <c r="S1552" s="460"/>
      <c r="T1552" s="459"/>
      <c r="U1552" s="460"/>
      <c r="V1552" s="120"/>
      <c r="W1552" s="120"/>
      <c r="X1552" s="120"/>
      <c r="Y1552" s="120"/>
      <c r="Z1552" s="460"/>
      <c r="AB1552" s="456"/>
      <c r="AK1552" s="437" t="s">
        <v>5946</v>
      </c>
      <c r="AL1552" s="507" t="s">
        <v>7252</v>
      </c>
      <c r="AM1552" s="412" t="s">
        <v>7253</v>
      </c>
      <c r="AN1552" s="462"/>
      <c r="AO1552" s="412" t="s">
        <v>5530</v>
      </c>
      <c r="AP1552" s="120" t="s">
        <v>4686</v>
      </c>
      <c r="AQ1552" s="457" t="n">
        <v>94603</v>
      </c>
      <c r="AR1552" s="463" t="s">
        <v>7254</v>
      </c>
      <c r="AT1552" s="465"/>
      <c r="AU1552" s="459"/>
      <c r="AV1552" s="466"/>
      <c r="AW1552" s="467"/>
      <c r="AX1552" s="467"/>
      <c r="AY1552" s="467"/>
      <c r="AZ1552" s="467"/>
      <c r="BA1552" s="467"/>
      <c r="BB1552" s="467" t="s">
        <v>7266</v>
      </c>
      <c r="BC1552" s="467"/>
      <c r="BD1552" s="467"/>
      <c r="BE1552" s="467"/>
      <c r="BF1552" s="467"/>
      <c r="BG1552" s="467"/>
      <c r="BH1552" s="467"/>
      <c r="BI1552" s="467"/>
      <c r="BJ1552" s="467"/>
      <c r="BK1552" s="467"/>
      <c r="BL1552" s="468"/>
      <c r="BM1552" s="468"/>
      <c r="BN1552" s="468"/>
      <c r="BO1552" s="412"/>
      <c r="BP1552" s="412"/>
      <c r="BQ1552" s="557"/>
    </row>
    <row r="1553" customFormat="false" ht="14.1" hidden="false" customHeight="true" outlineLevel="0" collapsed="false">
      <c r="A1553" s="507" t="s">
        <v>13602</v>
      </c>
      <c r="B1553" s="412" t="s">
        <v>4682</v>
      </c>
      <c r="C1553" s="508" t="s">
        <v>5309</v>
      </c>
      <c r="D1553" s="644"/>
      <c r="E1553" s="120" t="s">
        <v>7283</v>
      </c>
      <c r="F1553" s="120" t="s">
        <v>7284</v>
      </c>
      <c r="G1553" s="456"/>
      <c r="H1553" s="427" t="n">
        <v>0.0925</v>
      </c>
      <c r="I1553" s="427"/>
      <c r="J1553" s="428" t="s">
        <v>5940</v>
      </c>
      <c r="K1553" s="412"/>
      <c r="L1553" s="412" t="s">
        <v>5624</v>
      </c>
      <c r="M1553" s="120" t="s">
        <v>4686</v>
      </c>
      <c r="N1553" s="457"/>
      <c r="O1553" s="458" t="s">
        <v>12246</v>
      </c>
      <c r="P1553" s="458" t="s">
        <v>12246</v>
      </c>
      <c r="Q1553" s="458" t="s">
        <v>12246</v>
      </c>
      <c r="R1553" s="459"/>
      <c r="S1553" s="460"/>
      <c r="T1553" s="461"/>
      <c r="U1553" s="459"/>
      <c r="V1553" s="120"/>
      <c r="W1553" s="120"/>
      <c r="X1553" s="120"/>
      <c r="Y1553" s="120"/>
      <c r="Z1553" s="460"/>
      <c r="AB1553" s="456"/>
      <c r="AK1553" s="437"/>
      <c r="AM1553" s="412"/>
      <c r="AN1553" s="462"/>
      <c r="AO1553" s="412" t="s">
        <v>5624</v>
      </c>
      <c r="AP1553" s="120" t="s">
        <v>4686</v>
      </c>
      <c r="AQ1553" s="457"/>
      <c r="AR1553" s="463" t="s">
        <v>7284</v>
      </c>
      <c r="AS1553" s="441"/>
      <c r="AT1553" s="465"/>
      <c r="AU1553" s="459"/>
      <c r="AV1553" s="466"/>
      <c r="AW1553" s="467"/>
      <c r="AX1553" s="467"/>
      <c r="AY1553" s="467"/>
      <c r="AZ1553" s="467"/>
      <c r="BA1553" s="467"/>
      <c r="BB1553" s="467"/>
      <c r="BC1553" s="467"/>
      <c r="BD1553" s="467"/>
      <c r="BE1553" s="467"/>
      <c r="BF1553" s="467"/>
      <c r="BG1553" s="467"/>
      <c r="BH1553" s="467"/>
      <c r="BI1553" s="467"/>
      <c r="BJ1553" s="467"/>
      <c r="BK1553" s="467"/>
      <c r="BL1553" s="468"/>
      <c r="BM1553" s="468"/>
      <c r="BN1553" s="468"/>
      <c r="BO1553" s="412"/>
      <c r="BP1553" s="412"/>
      <c r="BQ1553" s="462"/>
    </row>
    <row r="1554" customFormat="false" ht="14.1" hidden="false" customHeight="true" outlineLevel="0" collapsed="false">
      <c r="A1554" s="507" t="s">
        <v>879</v>
      </c>
      <c r="B1554" s="412" t="s">
        <v>713</v>
      </c>
      <c r="C1554" s="508" t="s">
        <v>5309</v>
      </c>
      <c r="D1554" s="644" t="s">
        <v>7286</v>
      </c>
      <c r="E1554" s="120" t="s">
        <v>1527</v>
      </c>
      <c r="F1554" s="120" t="s">
        <v>7287</v>
      </c>
      <c r="G1554" s="456" t="s">
        <v>7288</v>
      </c>
      <c r="H1554" s="427" t="n">
        <v>0.0975</v>
      </c>
      <c r="I1554" s="427"/>
      <c r="J1554" s="428" t="s">
        <v>5940</v>
      </c>
      <c r="K1554" s="412" t="s">
        <v>7289</v>
      </c>
      <c r="L1554" s="412" t="s">
        <v>5849</v>
      </c>
      <c r="M1554" s="120" t="s">
        <v>4686</v>
      </c>
      <c r="N1554" s="457" t="n">
        <v>94530</v>
      </c>
      <c r="O1554" s="458"/>
      <c r="Q1554" s="431"/>
      <c r="R1554" s="459"/>
      <c r="S1554" s="460"/>
      <c r="T1554" s="461"/>
      <c r="U1554" s="459"/>
      <c r="V1554" s="120"/>
      <c r="W1554" s="120"/>
      <c r="X1554" s="120"/>
      <c r="Y1554" s="120"/>
      <c r="Z1554" s="460"/>
      <c r="AB1554" s="456"/>
      <c r="AK1554" s="437" t="s">
        <v>5946</v>
      </c>
      <c r="AL1554" s="507" t="s">
        <v>6144</v>
      </c>
      <c r="AM1554" s="412" t="s">
        <v>7289</v>
      </c>
      <c r="AN1554" s="462"/>
      <c r="AO1554" s="412" t="s">
        <v>5849</v>
      </c>
      <c r="AP1554" s="120" t="s">
        <v>4686</v>
      </c>
      <c r="AQ1554" s="457" t="n">
        <v>94530</v>
      </c>
      <c r="AR1554" s="463" t="s">
        <v>7287</v>
      </c>
      <c r="AS1554" s="441"/>
      <c r="AT1554" s="465"/>
      <c r="AU1554" s="459"/>
      <c r="AV1554" s="466"/>
      <c r="AW1554" s="467"/>
      <c r="AX1554" s="467"/>
      <c r="AY1554" s="467"/>
      <c r="AZ1554" s="467"/>
      <c r="BA1554" s="467"/>
      <c r="BB1554" s="467"/>
      <c r="BC1554" s="467"/>
      <c r="BD1554" s="467"/>
      <c r="BE1554" s="467"/>
      <c r="BF1554" s="467"/>
      <c r="BG1554" s="467"/>
      <c r="BH1554" s="467"/>
      <c r="BI1554" s="467"/>
      <c r="BJ1554" s="467"/>
      <c r="BK1554" s="467"/>
      <c r="BL1554" s="468"/>
      <c r="BM1554" s="468"/>
      <c r="BN1554" s="468"/>
      <c r="BO1554" s="412"/>
      <c r="BP1554" s="412"/>
      <c r="BQ1554" s="462"/>
    </row>
    <row r="1555" customFormat="false" ht="14.1" hidden="false" customHeight="true" outlineLevel="0" collapsed="false">
      <c r="A1555" s="507" t="s">
        <v>880</v>
      </c>
      <c r="B1555" s="412" t="s">
        <v>5937</v>
      </c>
      <c r="C1555" s="563" t="s">
        <v>5309</v>
      </c>
      <c r="D1555" s="414" t="s">
        <v>7290</v>
      </c>
      <c r="E1555" s="425" t="s">
        <v>2903</v>
      </c>
      <c r="F1555" s="425" t="s">
        <v>7291</v>
      </c>
      <c r="H1555" s="427" t="n">
        <v>0.0925</v>
      </c>
      <c r="I1555" s="427" t="n">
        <v>0.095</v>
      </c>
      <c r="J1555" s="428" t="s">
        <v>5940</v>
      </c>
      <c r="K1555" s="412" t="s">
        <v>7292</v>
      </c>
      <c r="L1555" s="412" t="s">
        <v>5356</v>
      </c>
      <c r="M1555" s="414" t="s">
        <v>4686</v>
      </c>
      <c r="N1555" s="429" t="n">
        <v>94588</v>
      </c>
      <c r="AC1555" s="641"/>
      <c r="AD1555" s="642"/>
      <c r="AE1555" s="641"/>
      <c r="AF1555" s="641"/>
      <c r="AG1555" s="641"/>
      <c r="AH1555" s="641"/>
      <c r="AI1555" s="641"/>
      <c r="AJ1555" s="643"/>
      <c r="AK1555" s="437" t="s">
        <v>5946</v>
      </c>
      <c r="AL1555" s="507" t="s">
        <v>6144</v>
      </c>
      <c r="AM1555" s="412" t="s">
        <v>7292</v>
      </c>
      <c r="AO1555" s="412" t="s">
        <v>5356</v>
      </c>
      <c r="AP1555" s="414" t="s">
        <v>4686</v>
      </c>
      <c r="AQ1555" s="429" t="n">
        <v>94588</v>
      </c>
      <c r="AR1555" s="440" t="s">
        <v>7291</v>
      </c>
      <c r="AS1555" s="441"/>
      <c r="AV1555" s="442"/>
      <c r="AW1555" s="443"/>
      <c r="AX1555" s="443"/>
      <c r="AY1555" s="443"/>
      <c r="AZ1555" s="443"/>
      <c r="BA1555" s="443"/>
      <c r="BB1555" s="443"/>
      <c r="BC1555" s="443"/>
      <c r="BD1555" s="443"/>
      <c r="BE1555" s="443"/>
      <c r="BF1555" s="443"/>
      <c r="BG1555" s="443"/>
      <c r="BH1555" s="443"/>
      <c r="BI1555" s="443"/>
      <c r="BJ1555" s="443"/>
      <c r="BK1555" s="443"/>
      <c r="BL1555" s="412"/>
      <c r="BM1555" s="412"/>
      <c r="BN1555" s="412"/>
      <c r="BO1555" s="412"/>
      <c r="BP1555" s="412"/>
      <c r="BQ1555" s="462"/>
    </row>
    <row r="1556" customFormat="false" ht="14.1" hidden="false" customHeight="true" outlineLevel="0" collapsed="false">
      <c r="A1556" s="507" t="s">
        <v>881</v>
      </c>
      <c r="B1556" s="412" t="s">
        <v>5937</v>
      </c>
      <c r="C1556" s="563" t="s">
        <v>5309</v>
      </c>
      <c r="D1556" s="414" t="s">
        <v>7290</v>
      </c>
      <c r="E1556" s="425" t="s">
        <v>13603</v>
      </c>
      <c r="F1556" s="425" t="s">
        <v>13604</v>
      </c>
      <c r="H1556" s="427" t="n">
        <v>0.09</v>
      </c>
      <c r="I1556" s="427" t="n">
        <v>0.0925</v>
      </c>
      <c r="J1556" s="428" t="s">
        <v>6121</v>
      </c>
      <c r="K1556" s="412" t="s">
        <v>13605</v>
      </c>
      <c r="L1556" s="412" t="s">
        <v>6123</v>
      </c>
      <c r="M1556" s="414" t="s">
        <v>4686</v>
      </c>
      <c r="N1556" s="429" t="n">
        <v>94401</v>
      </c>
      <c r="P1556" s="431"/>
      <c r="AC1556" s="641"/>
      <c r="AD1556" s="642"/>
      <c r="AE1556" s="641"/>
      <c r="AF1556" s="641"/>
      <c r="AG1556" s="641"/>
      <c r="AH1556" s="641"/>
      <c r="AI1556" s="641"/>
      <c r="AJ1556" s="643"/>
      <c r="AK1556" s="437" t="s">
        <v>5946</v>
      </c>
      <c r="AL1556" s="507" t="s">
        <v>6144</v>
      </c>
      <c r="AM1556" s="412" t="s">
        <v>13605</v>
      </c>
      <c r="AO1556" s="412" t="s">
        <v>6123</v>
      </c>
      <c r="AP1556" s="414" t="s">
        <v>4686</v>
      </c>
      <c r="AQ1556" s="429" t="n">
        <v>94401</v>
      </c>
      <c r="AR1556" s="440" t="s">
        <v>13604</v>
      </c>
      <c r="AS1556" s="441"/>
      <c r="AV1556" s="442"/>
      <c r="AW1556" s="443"/>
      <c r="AX1556" s="443"/>
      <c r="AY1556" s="443"/>
      <c r="AZ1556" s="443"/>
      <c r="BA1556" s="443"/>
      <c r="BB1556" s="443"/>
      <c r="BC1556" s="443"/>
      <c r="BD1556" s="443"/>
      <c r="BE1556" s="443"/>
      <c r="BF1556" s="443"/>
      <c r="BG1556" s="443"/>
      <c r="BH1556" s="443"/>
      <c r="BI1556" s="443"/>
      <c r="BJ1556" s="443"/>
      <c r="BK1556" s="443"/>
      <c r="BL1556" s="412"/>
      <c r="BM1556" s="412"/>
      <c r="BN1556" s="412"/>
      <c r="BO1556" s="412"/>
      <c r="BP1556" s="412"/>
      <c r="BQ1556" s="462"/>
    </row>
    <row r="1557" customFormat="false" ht="14.1" hidden="false" customHeight="true" outlineLevel="0" collapsed="false">
      <c r="A1557" s="41" t="s">
        <v>883</v>
      </c>
      <c r="B1557" s="412" t="s">
        <v>5937</v>
      </c>
      <c r="C1557" s="413" t="s">
        <v>5309</v>
      </c>
      <c r="D1557" s="414" t="s">
        <v>7290</v>
      </c>
      <c r="E1557" s="425" t="s">
        <v>6826</v>
      </c>
      <c r="F1557" s="425" t="s">
        <v>7295</v>
      </c>
      <c r="H1557" s="427" t="n">
        <v>0.085</v>
      </c>
      <c r="I1557" s="427"/>
      <c r="J1557" s="428" t="s">
        <v>5772</v>
      </c>
      <c r="K1557" s="412" t="s">
        <v>7296</v>
      </c>
      <c r="L1557" s="412" t="s">
        <v>4720</v>
      </c>
      <c r="M1557" s="414" t="s">
        <v>4686</v>
      </c>
      <c r="N1557" s="429" t="n">
        <v>94103</v>
      </c>
      <c r="AC1557" s="641"/>
      <c r="AD1557" s="642"/>
      <c r="AE1557" s="641"/>
      <c r="AF1557" s="641"/>
      <c r="AG1557" s="641"/>
      <c r="AH1557" s="641"/>
      <c r="AI1557" s="641"/>
      <c r="AJ1557" s="643"/>
      <c r="AK1557" s="437" t="s">
        <v>5946</v>
      </c>
      <c r="AL1557" s="507" t="s">
        <v>6144</v>
      </c>
      <c r="AM1557" s="412" t="s">
        <v>7296</v>
      </c>
      <c r="AO1557" s="412" t="s">
        <v>4720</v>
      </c>
      <c r="AP1557" s="414" t="s">
        <v>4686</v>
      </c>
      <c r="AQ1557" s="429" t="n">
        <v>94103</v>
      </c>
      <c r="AR1557" s="440" t="s">
        <v>7295</v>
      </c>
      <c r="AS1557" s="441"/>
      <c r="AV1557" s="442"/>
      <c r="AW1557" s="443"/>
      <c r="AX1557" s="443"/>
      <c r="AY1557" s="443"/>
      <c r="AZ1557" s="443"/>
      <c r="BA1557" s="443"/>
      <c r="BB1557" s="443"/>
      <c r="BC1557" s="443"/>
      <c r="BD1557" s="443"/>
      <c r="BE1557" s="443"/>
      <c r="BF1557" s="443"/>
      <c r="BG1557" s="443"/>
      <c r="BH1557" s="443"/>
      <c r="BI1557" s="443"/>
      <c r="BJ1557" s="443"/>
      <c r="BK1557" s="443"/>
      <c r="BL1557" s="412"/>
      <c r="BM1557" s="412"/>
      <c r="BN1557" s="412"/>
      <c r="BO1557" s="412"/>
      <c r="BP1557" s="412"/>
      <c r="BQ1557" s="462"/>
    </row>
    <row r="1558" customFormat="false" ht="14.1" hidden="false" customHeight="true" outlineLevel="0" collapsed="false">
      <c r="A1558" s="507" t="s">
        <v>1525</v>
      </c>
      <c r="B1558" s="412" t="s">
        <v>5937</v>
      </c>
      <c r="C1558" s="563" t="s">
        <v>5309</v>
      </c>
      <c r="D1558" s="414" t="s">
        <v>6162</v>
      </c>
      <c r="E1558" s="425" t="s">
        <v>1524</v>
      </c>
      <c r="F1558" s="425" t="s">
        <v>1523</v>
      </c>
      <c r="H1558" s="427" t="n">
        <v>0.0925</v>
      </c>
      <c r="I1558" s="427" t="n">
        <v>0.095</v>
      </c>
      <c r="J1558" s="428" t="s">
        <v>5940</v>
      </c>
      <c r="K1558" s="412" t="s">
        <v>13606</v>
      </c>
      <c r="L1558" s="412" t="s">
        <v>5530</v>
      </c>
      <c r="M1558" s="414" t="s">
        <v>4686</v>
      </c>
      <c r="N1558" s="429" t="n">
        <v>94612</v>
      </c>
      <c r="AC1558" s="641"/>
      <c r="AD1558" s="642"/>
      <c r="AE1558" s="641"/>
      <c r="AF1558" s="641"/>
      <c r="AG1558" s="641"/>
      <c r="AH1558" s="641"/>
      <c r="AI1558" s="641"/>
      <c r="AJ1558" s="643"/>
      <c r="AK1558" s="437" t="s">
        <v>5946</v>
      </c>
      <c r="AL1558" s="507" t="s">
        <v>6144</v>
      </c>
      <c r="AM1558" s="412" t="s">
        <v>13606</v>
      </c>
      <c r="AO1558" s="412" t="s">
        <v>5530</v>
      </c>
      <c r="AP1558" s="414" t="s">
        <v>4686</v>
      </c>
      <c r="AQ1558" s="429" t="n">
        <v>94612</v>
      </c>
      <c r="AR1558" s="440" t="s">
        <v>1523</v>
      </c>
      <c r="AS1558" s="441"/>
      <c r="AV1558" s="442"/>
      <c r="AW1558" s="443"/>
      <c r="AX1558" s="443"/>
      <c r="AY1558" s="443"/>
      <c r="AZ1558" s="443"/>
      <c r="BA1558" s="443"/>
      <c r="BB1558" s="443"/>
      <c r="BC1558" s="443"/>
      <c r="BD1558" s="443"/>
      <c r="BE1558" s="443"/>
      <c r="BF1558" s="443"/>
      <c r="BG1558" s="443"/>
      <c r="BH1558" s="443"/>
      <c r="BI1558" s="443"/>
      <c r="BJ1558" s="443"/>
      <c r="BK1558" s="443"/>
      <c r="BL1558" s="412"/>
      <c r="BM1558" s="412"/>
      <c r="BN1558" s="412"/>
      <c r="BO1558" s="412"/>
      <c r="BP1558" s="412"/>
      <c r="BQ1558" s="462"/>
    </row>
    <row r="1559" customFormat="false" ht="14.1" hidden="false" customHeight="true" outlineLevel="0" collapsed="false">
      <c r="A1559" s="507" t="s">
        <v>7312</v>
      </c>
      <c r="B1559" s="412" t="s">
        <v>713</v>
      </c>
      <c r="C1559" s="508" t="s">
        <v>5309</v>
      </c>
      <c r="D1559" s="644"/>
      <c r="E1559" s="120" t="s">
        <v>7313</v>
      </c>
      <c r="F1559" s="120" t="s">
        <v>7314</v>
      </c>
      <c r="G1559" s="456"/>
      <c r="H1559" s="427" t="n">
        <v>0.085</v>
      </c>
      <c r="I1559" s="427"/>
      <c r="J1559" s="428" t="s">
        <v>5772</v>
      </c>
      <c r="K1559" s="412" t="s">
        <v>7315</v>
      </c>
      <c r="L1559" s="412" t="s">
        <v>4720</v>
      </c>
      <c r="M1559" s="120" t="s">
        <v>4686</v>
      </c>
      <c r="N1559" s="457" t="n">
        <v>94102</v>
      </c>
      <c r="O1559" s="458"/>
      <c r="P1559" s="542"/>
      <c r="Q1559" s="431"/>
      <c r="R1559" s="459"/>
      <c r="S1559" s="460"/>
      <c r="T1559" s="461"/>
      <c r="U1559" s="459"/>
      <c r="V1559" s="120"/>
      <c r="W1559" s="120"/>
      <c r="X1559" s="120"/>
      <c r="Y1559" s="120"/>
      <c r="Z1559" s="460"/>
      <c r="AB1559" s="456"/>
      <c r="AK1559" s="437" t="s">
        <v>5946</v>
      </c>
      <c r="AL1559" s="507" t="s">
        <v>6144</v>
      </c>
      <c r="AM1559" s="412" t="s">
        <v>7316</v>
      </c>
      <c r="AN1559" s="462"/>
      <c r="AO1559" s="412" t="s">
        <v>4720</v>
      </c>
      <c r="AP1559" s="120" t="s">
        <v>4686</v>
      </c>
      <c r="AQ1559" s="457" t="n">
        <v>94102</v>
      </c>
      <c r="AR1559" s="463" t="s">
        <v>7314</v>
      </c>
      <c r="AS1559" s="500"/>
      <c r="AT1559" s="465"/>
      <c r="AU1559" s="459"/>
      <c r="AV1559" s="466"/>
      <c r="AW1559" s="467"/>
      <c r="AX1559" s="467"/>
      <c r="AY1559" s="467"/>
      <c r="AZ1559" s="467"/>
      <c r="BA1559" s="467"/>
      <c r="BB1559" s="467"/>
      <c r="BC1559" s="467"/>
      <c r="BD1559" s="467"/>
      <c r="BE1559" s="467"/>
      <c r="BF1559" s="467"/>
      <c r="BG1559" s="467"/>
      <c r="BH1559" s="467"/>
      <c r="BI1559" s="467"/>
      <c r="BJ1559" s="467"/>
      <c r="BK1559" s="467"/>
      <c r="BL1559" s="468"/>
      <c r="BM1559" s="468"/>
      <c r="BN1559" s="468"/>
      <c r="BO1559" s="412"/>
      <c r="BP1559" s="412"/>
    </row>
    <row r="1560" customFormat="false" ht="14.1" hidden="false" customHeight="true" outlineLevel="0" collapsed="false">
      <c r="A1560" s="507" t="s">
        <v>886</v>
      </c>
      <c r="B1560" s="412" t="s">
        <v>5937</v>
      </c>
      <c r="C1560" s="563" t="s">
        <v>5309</v>
      </c>
      <c r="D1560" s="414" t="s">
        <v>13457</v>
      </c>
      <c r="E1560" s="425" t="s">
        <v>3241</v>
      </c>
      <c r="F1560" s="425" t="s">
        <v>4298</v>
      </c>
      <c r="G1560" s="426" t="s">
        <v>2594</v>
      </c>
      <c r="H1560" s="427" t="n">
        <v>0.0925</v>
      </c>
      <c r="I1560" s="427" t="n">
        <v>0.095</v>
      </c>
      <c r="J1560" s="428" t="s">
        <v>5940</v>
      </c>
      <c r="K1560" s="412" t="s">
        <v>13607</v>
      </c>
      <c r="L1560" s="412" t="s">
        <v>5530</v>
      </c>
      <c r="M1560" s="414" t="s">
        <v>4686</v>
      </c>
      <c r="N1560" s="429" t="n">
        <v>94609</v>
      </c>
      <c r="R1560" s="414" t="s">
        <v>176</v>
      </c>
      <c r="AC1560" s="594" t="n">
        <v>15157</v>
      </c>
      <c r="AK1560" s="437" t="s">
        <v>5946</v>
      </c>
      <c r="AL1560" s="507" t="s">
        <v>6064</v>
      </c>
      <c r="AM1560" s="412" t="str">
        <f aca="false">K1560</f>
        <v>4822 Telegraph Avenue</v>
      </c>
      <c r="AO1560" s="412" t="s">
        <v>5530</v>
      </c>
      <c r="AP1560" s="414" t="s">
        <v>4686</v>
      </c>
      <c r="AQ1560" s="429" t="n">
        <v>94609</v>
      </c>
      <c r="AR1560" s="440" t="str">
        <f aca="false">F1560</f>
        <v>510-654-1423</v>
      </c>
      <c r="AV1560" s="442" t="n">
        <v>1</v>
      </c>
      <c r="AW1560" s="443" t="s">
        <v>6559</v>
      </c>
      <c r="AX1560" s="443"/>
      <c r="AY1560" s="443"/>
      <c r="AZ1560" s="443"/>
      <c r="BA1560" s="443"/>
      <c r="BB1560" s="443"/>
      <c r="BC1560" s="443"/>
      <c r="BD1560" s="443"/>
      <c r="BE1560" s="443"/>
      <c r="BF1560" s="443"/>
      <c r="BG1560" s="443"/>
      <c r="BH1560" s="443"/>
      <c r="BI1560" s="443"/>
      <c r="BJ1560" s="443"/>
      <c r="BK1560" s="443"/>
      <c r="BL1560" s="412"/>
      <c r="BM1560" s="412"/>
      <c r="BN1560" s="412"/>
      <c r="BO1560" s="412"/>
      <c r="BP1560" s="412"/>
    </row>
    <row r="1561" customFormat="false" ht="14.1" hidden="false" customHeight="true" outlineLevel="0" collapsed="false">
      <c r="A1561" s="507" t="s">
        <v>13608</v>
      </c>
      <c r="B1561" s="412" t="s">
        <v>713</v>
      </c>
      <c r="C1561" s="508" t="s">
        <v>5309</v>
      </c>
      <c r="D1561" s="414" t="s">
        <v>8112</v>
      </c>
      <c r="E1561" s="120" t="s">
        <v>13609</v>
      </c>
      <c r="F1561" s="120" t="s">
        <v>13610</v>
      </c>
      <c r="G1561" s="456"/>
      <c r="H1561" s="427" t="n">
        <v>0.0925</v>
      </c>
      <c r="I1561" s="427"/>
      <c r="J1561" s="428" t="s">
        <v>5940</v>
      </c>
      <c r="K1561" s="412" t="s">
        <v>13611</v>
      </c>
      <c r="L1561" s="412" t="s">
        <v>5840</v>
      </c>
      <c r="M1561" s="120" t="s">
        <v>4686</v>
      </c>
      <c r="N1561" s="457" t="n">
        <v>94568</v>
      </c>
      <c r="O1561" s="505"/>
      <c r="P1561" s="431"/>
      <c r="Q1561" s="431"/>
      <c r="R1561" s="459"/>
      <c r="S1561" s="460"/>
      <c r="T1561" s="461"/>
      <c r="U1561" s="459"/>
      <c r="V1561" s="120"/>
      <c r="W1561" s="120"/>
      <c r="X1561" s="120"/>
      <c r="Y1561" s="120"/>
      <c r="Z1561" s="460"/>
      <c r="AB1561" s="456"/>
      <c r="AK1561" s="437" t="s">
        <v>5946</v>
      </c>
      <c r="AL1561" s="507" t="s">
        <v>6064</v>
      </c>
      <c r="AM1561" s="412" t="s">
        <v>13611</v>
      </c>
      <c r="AN1561" s="462"/>
      <c r="AO1561" s="412" t="s">
        <v>5840</v>
      </c>
      <c r="AP1561" s="120" t="s">
        <v>4686</v>
      </c>
      <c r="AQ1561" s="457" t="n">
        <v>94568</v>
      </c>
      <c r="AR1561" s="463" t="s">
        <v>13610</v>
      </c>
      <c r="AS1561" s="540"/>
      <c r="AT1561" s="465"/>
      <c r="AU1561" s="459"/>
      <c r="AV1561" s="466"/>
      <c r="AW1561" s="467" t="s">
        <v>8112</v>
      </c>
      <c r="AX1561" s="467"/>
      <c r="AY1561" s="467"/>
      <c r="AZ1561" s="467"/>
      <c r="BA1561" s="467"/>
      <c r="BB1561" s="467"/>
      <c r="BC1561" s="467"/>
      <c r="BD1561" s="467"/>
      <c r="BE1561" s="467"/>
      <c r="BF1561" s="467"/>
      <c r="BG1561" s="467"/>
      <c r="BH1561" s="467"/>
      <c r="BI1561" s="467"/>
      <c r="BJ1561" s="467"/>
      <c r="BK1561" s="467"/>
      <c r="BL1561" s="468"/>
      <c r="BM1561" s="468"/>
      <c r="BN1561" s="468"/>
      <c r="BO1561" s="412"/>
      <c r="BP1561" s="412"/>
    </row>
    <row r="1562" customFormat="false" ht="14.1" hidden="false" customHeight="true" outlineLevel="0" collapsed="false">
      <c r="A1562" s="507" t="s">
        <v>2860</v>
      </c>
      <c r="B1562" s="412" t="s">
        <v>5937</v>
      </c>
      <c r="C1562" s="563" t="s">
        <v>5309</v>
      </c>
      <c r="D1562" s="644" t="s">
        <v>6162</v>
      </c>
      <c r="E1562" s="120" t="s">
        <v>2858</v>
      </c>
      <c r="F1562" s="120" t="s">
        <v>2857</v>
      </c>
      <c r="G1562" s="456"/>
      <c r="H1562" s="427" t="n">
        <v>0.0775</v>
      </c>
      <c r="I1562" s="427" t="n">
        <v>0.08</v>
      </c>
      <c r="J1562" s="428" t="s">
        <v>7434</v>
      </c>
      <c r="K1562" s="412" t="s">
        <v>13612</v>
      </c>
      <c r="L1562" s="412" t="s">
        <v>4655</v>
      </c>
      <c r="M1562" s="120" t="s">
        <v>4686</v>
      </c>
      <c r="N1562" s="457" t="n">
        <v>94559</v>
      </c>
      <c r="O1562" s="430"/>
      <c r="P1562" s="431"/>
      <c r="Q1562" s="431"/>
      <c r="R1562" s="459"/>
      <c r="S1562" s="460"/>
      <c r="T1562" s="461"/>
      <c r="U1562" s="459"/>
      <c r="V1562" s="120"/>
      <c r="W1562" s="120"/>
      <c r="X1562" s="120"/>
      <c r="Y1562" s="120"/>
      <c r="Z1562" s="460"/>
      <c r="AB1562" s="456"/>
      <c r="AK1562" s="437" t="s">
        <v>5946</v>
      </c>
      <c r="AL1562" s="507" t="s">
        <v>6064</v>
      </c>
      <c r="AM1562" s="412" t="s">
        <v>13612</v>
      </c>
      <c r="AN1562" s="462"/>
      <c r="AO1562" s="412" t="s">
        <v>4655</v>
      </c>
      <c r="AP1562" s="120" t="s">
        <v>4686</v>
      </c>
      <c r="AQ1562" s="457" t="n">
        <v>94559</v>
      </c>
      <c r="AR1562" s="463" t="s">
        <v>2857</v>
      </c>
      <c r="AS1562" s="536"/>
      <c r="AT1562" s="465"/>
      <c r="AU1562" s="459"/>
      <c r="AV1562" s="466"/>
      <c r="AW1562" s="467"/>
      <c r="AX1562" s="467"/>
      <c r="AY1562" s="467"/>
      <c r="AZ1562" s="467"/>
      <c r="BA1562" s="467"/>
      <c r="BB1562" s="467"/>
      <c r="BC1562" s="467"/>
      <c r="BD1562" s="467"/>
      <c r="BE1562" s="467"/>
      <c r="BF1562" s="467"/>
      <c r="BG1562" s="467"/>
      <c r="BH1562" s="467"/>
      <c r="BI1562" s="467"/>
      <c r="BJ1562" s="467"/>
      <c r="BK1562" s="467"/>
      <c r="BL1562" s="468"/>
      <c r="BM1562" s="468"/>
      <c r="BN1562" s="468"/>
      <c r="BO1562" s="412"/>
      <c r="BP1562" s="412"/>
    </row>
    <row r="1563" customFormat="false" ht="14.1" hidden="false" customHeight="true" outlineLevel="0" collapsed="false">
      <c r="A1563" s="507" t="s">
        <v>7415</v>
      </c>
      <c r="B1563" s="412" t="s">
        <v>5937</v>
      </c>
      <c r="C1563" s="563" t="s">
        <v>5309</v>
      </c>
      <c r="D1563" s="414" t="s">
        <v>6055</v>
      </c>
      <c r="E1563" s="425" t="s">
        <v>3194</v>
      </c>
      <c r="F1563" s="425" t="s">
        <v>7416</v>
      </c>
      <c r="H1563" s="427" t="n">
        <v>0.0925</v>
      </c>
      <c r="I1563" s="427" t="n">
        <v>0.085</v>
      </c>
      <c r="J1563" s="428" t="s">
        <v>5777</v>
      </c>
      <c r="K1563" s="412" t="s">
        <v>7417</v>
      </c>
      <c r="L1563" s="412" t="s">
        <v>5777</v>
      </c>
      <c r="M1563" s="414" t="s">
        <v>4686</v>
      </c>
      <c r="N1563" s="429" t="n">
        <v>94553</v>
      </c>
      <c r="P1563" s="431"/>
      <c r="T1563" s="461"/>
      <c r="U1563" s="459"/>
      <c r="V1563" s="120"/>
      <c r="W1563" s="120"/>
      <c r="X1563" s="120"/>
      <c r="Y1563" s="120"/>
      <c r="AB1563" s="647"/>
      <c r="AK1563" s="437" t="s">
        <v>5946</v>
      </c>
      <c r="AL1563" s="507" t="s">
        <v>6064</v>
      </c>
      <c r="AM1563" s="412" t="s">
        <v>7417</v>
      </c>
      <c r="AO1563" s="412" t="s">
        <v>5777</v>
      </c>
      <c r="AP1563" s="414" t="s">
        <v>4686</v>
      </c>
      <c r="AQ1563" s="429" t="n">
        <v>94553</v>
      </c>
      <c r="AR1563" s="440" t="s">
        <v>7416</v>
      </c>
      <c r="AS1563" s="536"/>
      <c r="AV1563" s="442"/>
      <c r="AW1563" s="443"/>
      <c r="AX1563" s="443"/>
      <c r="AY1563" s="443"/>
      <c r="AZ1563" s="443"/>
      <c r="BA1563" s="443" t="s">
        <v>7418</v>
      </c>
      <c r="BB1563" s="443"/>
      <c r="BC1563" s="443"/>
      <c r="BD1563" s="443"/>
      <c r="BE1563" s="443"/>
      <c r="BF1563" s="443"/>
      <c r="BG1563" s="443"/>
      <c r="BH1563" s="443"/>
      <c r="BI1563" s="443"/>
      <c r="BJ1563" s="443"/>
      <c r="BK1563" s="443"/>
      <c r="BL1563" s="412"/>
      <c r="BM1563" s="412"/>
      <c r="BN1563" s="412"/>
      <c r="BO1563" s="412"/>
      <c r="BP1563" s="412"/>
    </row>
    <row r="1564" customFormat="false" ht="14.1" hidden="false" customHeight="true" outlineLevel="0" collapsed="false">
      <c r="A1564" s="507" t="s">
        <v>13613</v>
      </c>
      <c r="B1564" s="412" t="s">
        <v>5937</v>
      </c>
      <c r="C1564" s="563" t="s">
        <v>5309</v>
      </c>
      <c r="D1564" s="644" t="s">
        <v>5948</v>
      </c>
      <c r="E1564" s="120" t="s">
        <v>657</v>
      </c>
      <c r="F1564" s="120" t="s">
        <v>13614</v>
      </c>
      <c r="G1564" s="456"/>
      <c r="H1564" s="427" t="n">
        <v>0.085</v>
      </c>
      <c r="I1564" s="427" t="n">
        <v>0.0875</v>
      </c>
      <c r="J1564" s="428" t="s">
        <v>5772</v>
      </c>
      <c r="K1564" s="412" t="s">
        <v>13615</v>
      </c>
      <c r="L1564" s="412" t="s">
        <v>4720</v>
      </c>
      <c r="M1564" s="120" t="s">
        <v>4686</v>
      </c>
      <c r="N1564" s="457" t="n">
        <v>94103</v>
      </c>
      <c r="O1564" s="430"/>
      <c r="P1564" s="431"/>
      <c r="Q1564" s="431"/>
      <c r="R1564" s="459"/>
      <c r="S1564" s="460"/>
      <c r="T1564" s="461"/>
      <c r="U1564" s="459"/>
      <c r="V1564" s="120"/>
      <c r="W1564" s="120"/>
      <c r="X1564" s="120"/>
      <c r="Y1564" s="120"/>
      <c r="Z1564" s="460"/>
      <c r="AB1564" s="456"/>
      <c r="AK1564" s="437" t="s">
        <v>5946</v>
      </c>
      <c r="AL1564" s="507" t="s">
        <v>6064</v>
      </c>
      <c r="AM1564" s="412" t="s">
        <v>13615</v>
      </c>
      <c r="AN1564" s="462"/>
      <c r="AO1564" s="412" t="s">
        <v>4720</v>
      </c>
      <c r="AP1564" s="120" t="s">
        <v>4686</v>
      </c>
      <c r="AQ1564" s="457" t="n">
        <v>94103</v>
      </c>
      <c r="AR1564" s="463" t="s">
        <v>13614</v>
      </c>
      <c r="AS1564" s="536"/>
      <c r="AT1564" s="465"/>
      <c r="AU1564" s="459"/>
      <c r="AV1564" s="466"/>
      <c r="AW1564" s="467" t="s">
        <v>5942</v>
      </c>
      <c r="AX1564" s="467"/>
      <c r="AY1564" s="467"/>
      <c r="AZ1564" s="467"/>
      <c r="BA1564" s="467"/>
      <c r="BB1564" s="467"/>
      <c r="BC1564" s="467"/>
      <c r="BD1564" s="467"/>
      <c r="BE1564" s="467"/>
      <c r="BF1564" s="467"/>
      <c r="BG1564" s="467"/>
      <c r="BH1564" s="467"/>
      <c r="BI1564" s="467"/>
      <c r="BJ1564" s="467"/>
      <c r="BK1564" s="467"/>
      <c r="BL1564" s="468"/>
      <c r="BM1564" s="468"/>
      <c r="BN1564" s="468"/>
      <c r="BO1564" s="412"/>
      <c r="BP1564" s="412"/>
    </row>
    <row r="1565" customFormat="false" ht="14.1" hidden="false" customHeight="true" outlineLevel="0" collapsed="false">
      <c r="A1565" s="507" t="s">
        <v>1682</v>
      </c>
      <c r="B1565" s="412" t="s">
        <v>5937</v>
      </c>
      <c r="C1565" s="563" t="s">
        <v>5309</v>
      </c>
      <c r="D1565" s="120" t="s">
        <v>6532</v>
      </c>
      <c r="E1565" s="120" t="s">
        <v>1681</v>
      </c>
      <c r="F1565" s="120" t="s">
        <v>1680</v>
      </c>
      <c r="G1565" s="456"/>
      <c r="H1565" s="427" t="n">
        <v>0.08375</v>
      </c>
      <c r="I1565" s="427" t="n">
        <v>0.0863</v>
      </c>
      <c r="J1565" s="428" t="s">
        <v>6303</v>
      </c>
      <c r="K1565" s="412" t="s">
        <v>13616</v>
      </c>
      <c r="L1565" s="412" t="s">
        <v>1532</v>
      </c>
      <c r="M1565" s="120" t="s">
        <v>4686</v>
      </c>
      <c r="N1565" s="457" t="n">
        <v>94590</v>
      </c>
      <c r="O1565" s="505"/>
      <c r="P1565" s="506"/>
      <c r="Q1565" s="506"/>
      <c r="R1565" s="459"/>
      <c r="S1565" s="460"/>
      <c r="T1565" s="461"/>
      <c r="U1565" s="459"/>
      <c r="V1565" s="120"/>
      <c r="W1565" s="120"/>
      <c r="X1565" s="120"/>
      <c r="Y1565" s="120"/>
      <c r="Z1565" s="460" t="s">
        <v>7165</v>
      </c>
      <c r="AA1565" s="433" t="s">
        <v>7165</v>
      </c>
      <c r="AB1565" s="456"/>
      <c r="AK1565" s="437" t="s">
        <v>5946</v>
      </c>
      <c r="AL1565" s="507" t="s">
        <v>6778</v>
      </c>
      <c r="AM1565" s="412" t="s">
        <v>13616</v>
      </c>
      <c r="AN1565" s="462"/>
      <c r="AO1565" s="412" t="s">
        <v>1532</v>
      </c>
      <c r="AP1565" s="120" t="s">
        <v>4686</v>
      </c>
      <c r="AQ1565" s="457" t="n">
        <v>94590</v>
      </c>
      <c r="AR1565" s="463" t="s">
        <v>1680</v>
      </c>
      <c r="AS1565" s="536"/>
      <c r="AT1565" s="465"/>
      <c r="AU1565" s="459"/>
      <c r="AV1565" s="466"/>
      <c r="AW1565" s="467"/>
      <c r="AX1565" s="467"/>
      <c r="AY1565" s="467"/>
      <c r="AZ1565" s="467"/>
      <c r="BA1565" s="467"/>
      <c r="BB1565" s="467"/>
      <c r="BC1565" s="467"/>
      <c r="BD1565" s="467"/>
      <c r="BE1565" s="467"/>
      <c r="BF1565" s="467"/>
      <c r="BG1565" s="467"/>
      <c r="BH1565" s="467"/>
      <c r="BI1565" s="467"/>
      <c r="BJ1565" s="467"/>
      <c r="BK1565" s="467"/>
      <c r="BL1565" s="468"/>
      <c r="BM1565" s="468"/>
      <c r="BN1565" s="468"/>
      <c r="BO1565" s="412"/>
      <c r="BP1565" s="412"/>
      <c r="BQ1565" s="462"/>
    </row>
    <row r="1566" customFormat="false" ht="14.1" hidden="false" customHeight="true" outlineLevel="0" collapsed="false">
      <c r="A1566" s="507" t="s">
        <v>1941</v>
      </c>
      <c r="B1566" s="412" t="s">
        <v>713</v>
      </c>
      <c r="C1566" s="563" t="s">
        <v>5309</v>
      </c>
      <c r="E1566" s="425" t="s">
        <v>1940</v>
      </c>
      <c r="F1566" s="425" t="s">
        <v>1939</v>
      </c>
      <c r="H1566" s="427" t="n">
        <v>0.0925</v>
      </c>
      <c r="I1566" s="538" t="n">
        <v>0.095</v>
      </c>
      <c r="J1566" s="428" t="s">
        <v>5940</v>
      </c>
      <c r="K1566" s="412" t="s">
        <v>8438</v>
      </c>
      <c r="L1566" s="412" t="s">
        <v>5380</v>
      </c>
      <c r="M1566" s="414" t="s">
        <v>4686</v>
      </c>
      <c r="N1566" s="429" t="n">
        <v>94709</v>
      </c>
      <c r="P1566" s="506"/>
      <c r="AC1566" s="641"/>
      <c r="AD1566" s="642"/>
      <c r="AE1566" s="641"/>
      <c r="AF1566" s="641"/>
      <c r="AG1566" s="641"/>
      <c r="AH1566" s="641"/>
      <c r="AI1566" s="641"/>
      <c r="AJ1566" s="643"/>
      <c r="AK1566" s="437" t="s">
        <v>5946</v>
      </c>
      <c r="AL1566" s="507" t="s">
        <v>6778</v>
      </c>
      <c r="AM1566" s="412" t="s">
        <v>8438</v>
      </c>
      <c r="AO1566" s="412" t="s">
        <v>5380</v>
      </c>
      <c r="AP1566" s="414" t="s">
        <v>4686</v>
      </c>
      <c r="AQ1566" s="429" t="n">
        <v>94709</v>
      </c>
      <c r="AR1566" s="440" t="s">
        <v>1939</v>
      </c>
      <c r="AS1566" s="441"/>
      <c r="AV1566" s="442"/>
      <c r="AW1566" s="443"/>
      <c r="AX1566" s="443"/>
      <c r="AY1566" s="443"/>
      <c r="AZ1566" s="443"/>
      <c r="BA1566" s="443"/>
      <c r="BB1566" s="443"/>
      <c r="BC1566" s="443"/>
      <c r="BD1566" s="443"/>
      <c r="BE1566" s="443"/>
      <c r="BF1566" s="443"/>
      <c r="BG1566" s="443"/>
      <c r="BH1566" s="443"/>
      <c r="BI1566" s="443"/>
      <c r="BJ1566" s="443"/>
      <c r="BK1566" s="443"/>
      <c r="BL1566" s="412"/>
      <c r="BM1566" s="412"/>
      <c r="BN1566" s="412"/>
      <c r="BO1566" s="412"/>
      <c r="BP1566" s="412"/>
      <c r="BQ1566" s="462"/>
    </row>
    <row r="1567" customFormat="false" ht="14.1" hidden="false" customHeight="true" outlineLevel="0" collapsed="false">
      <c r="A1567" s="507" t="s">
        <v>7443</v>
      </c>
      <c r="B1567" s="412" t="s">
        <v>4682</v>
      </c>
      <c r="C1567" s="508" t="s">
        <v>5309</v>
      </c>
      <c r="D1567" s="644"/>
      <c r="E1567" s="120" t="s">
        <v>13617</v>
      </c>
      <c r="F1567" s="120" t="s">
        <v>7445</v>
      </c>
      <c r="G1567" s="456"/>
      <c r="H1567" s="427" t="n">
        <v>0.08375</v>
      </c>
      <c r="I1567" s="427"/>
      <c r="J1567" s="428" t="s">
        <v>6303</v>
      </c>
      <c r="K1567" s="412" t="s">
        <v>7447</v>
      </c>
      <c r="L1567" s="412" t="s">
        <v>1532</v>
      </c>
      <c r="M1567" s="120" t="s">
        <v>4686</v>
      </c>
      <c r="N1567" s="457" t="n">
        <v>94591</v>
      </c>
      <c r="O1567" s="458"/>
      <c r="Q1567" s="431"/>
      <c r="R1567" s="459"/>
      <c r="S1567" s="460"/>
      <c r="T1567" s="461"/>
      <c r="U1567" s="459"/>
      <c r="V1567" s="120"/>
      <c r="W1567" s="120"/>
      <c r="X1567" s="120"/>
      <c r="Y1567" s="120"/>
      <c r="Z1567" s="460"/>
      <c r="AB1567" s="456"/>
      <c r="AK1567" s="437" t="s">
        <v>5946</v>
      </c>
      <c r="AL1567" s="507" t="s">
        <v>6778</v>
      </c>
      <c r="AM1567" s="412" t="s">
        <v>7447</v>
      </c>
      <c r="AN1567" s="462"/>
      <c r="AO1567" s="412" t="s">
        <v>1532</v>
      </c>
      <c r="AP1567" s="120" t="s">
        <v>4686</v>
      </c>
      <c r="AQ1567" s="457" t="n">
        <v>94591</v>
      </c>
      <c r="AR1567" s="463" t="s">
        <v>7445</v>
      </c>
      <c r="AS1567" s="500"/>
      <c r="AT1567" s="465"/>
      <c r="AU1567" s="459"/>
      <c r="AV1567" s="466" t="n">
        <v>3</v>
      </c>
      <c r="AW1567" s="467" t="s">
        <v>6623</v>
      </c>
      <c r="AX1567" s="467" t="s">
        <v>7448</v>
      </c>
      <c r="AY1567" s="467" t="s">
        <v>7449</v>
      </c>
      <c r="AZ1567" s="467" t="s">
        <v>7450</v>
      </c>
      <c r="BA1567" s="467" t="s">
        <v>7451</v>
      </c>
      <c r="BB1567" s="467" t="s">
        <v>7452</v>
      </c>
      <c r="BC1567" s="467" t="s">
        <v>7452</v>
      </c>
      <c r="BD1567" s="467" t="s">
        <v>6157</v>
      </c>
      <c r="BE1567" s="467" t="s">
        <v>7452</v>
      </c>
      <c r="BF1567" s="467" t="s">
        <v>7452</v>
      </c>
      <c r="BG1567" s="467" t="s">
        <v>7452</v>
      </c>
      <c r="BH1567" s="467" t="s">
        <v>7452</v>
      </c>
      <c r="BI1567" s="467" t="s">
        <v>7453</v>
      </c>
      <c r="BJ1567" s="467" t="s">
        <v>7454</v>
      </c>
      <c r="BK1567" s="467"/>
      <c r="BL1567" s="468"/>
      <c r="BM1567" s="468"/>
      <c r="BN1567" s="468"/>
      <c r="BO1567" s="412"/>
      <c r="BP1567" s="412"/>
      <c r="BQ1567" s="462"/>
    </row>
    <row r="1568" customFormat="false" ht="14.1" hidden="false" customHeight="true" outlineLevel="0" collapsed="false">
      <c r="A1568" s="507" t="s">
        <v>2099</v>
      </c>
      <c r="B1568" s="412" t="s">
        <v>5937</v>
      </c>
      <c r="C1568" s="563" t="s">
        <v>5309</v>
      </c>
      <c r="D1568" s="414" t="s">
        <v>6055</v>
      </c>
      <c r="E1568" s="425" t="s">
        <v>2098</v>
      </c>
      <c r="F1568" s="425" t="s">
        <v>2097</v>
      </c>
      <c r="H1568" s="427" t="n">
        <v>0.0825</v>
      </c>
      <c r="I1568" s="538" t="n">
        <v>0.085</v>
      </c>
      <c r="J1568" s="428" t="s">
        <v>5963</v>
      </c>
      <c r="K1568" s="412" t="s">
        <v>13618</v>
      </c>
      <c r="L1568" s="412" t="s">
        <v>5754</v>
      </c>
      <c r="M1568" s="414" t="s">
        <v>4686</v>
      </c>
      <c r="N1568" s="429" t="n">
        <v>94595</v>
      </c>
      <c r="AC1568" s="641"/>
      <c r="AD1568" s="642"/>
      <c r="AE1568" s="641"/>
      <c r="AF1568" s="641"/>
      <c r="AG1568" s="641"/>
      <c r="AH1568" s="641"/>
      <c r="AI1568" s="641"/>
      <c r="AJ1568" s="643"/>
      <c r="AK1568" s="437" t="s">
        <v>5946</v>
      </c>
      <c r="AL1568" s="507" t="s">
        <v>6778</v>
      </c>
      <c r="AM1568" s="412" t="s">
        <v>13618</v>
      </c>
      <c r="AN1568" s="509"/>
      <c r="AO1568" s="412" t="s">
        <v>5754</v>
      </c>
      <c r="AP1568" s="414" t="s">
        <v>4686</v>
      </c>
      <c r="AQ1568" s="429" t="n">
        <v>94595</v>
      </c>
      <c r="AR1568" s="440" t="s">
        <v>2097</v>
      </c>
      <c r="AS1568" s="441"/>
      <c r="AV1568" s="442" t="n">
        <v>2</v>
      </c>
      <c r="AW1568" s="443"/>
      <c r="AX1568" s="443"/>
      <c r="AY1568" s="443"/>
      <c r="AZ1568" s="443"/>
      <c r="BA1568" s="443"/>
      <c r="BB1568" s="443"/>
      <c r="BC1568" s="443"/>
      <c r="BD1568" s="443"/>
      <c r="BE1568" s="443"/>
      <c r="BF1568" s="443"/>
      <c r="BG1568" s="443"/>
      <c r="BH1568" s="443"/>
      <c r="BI1568" s="443"/>
      <c r="BJ1568" s="443"/>
      <c r="BK1568" s="443"/>
      <c r="BL1568" s="412"/>
      <c r="BM1568" s="412"/>
      <c r="BN1568" s="412"/>
      <c r="BO1568" s="412"/>
      <c r="BP1568" s="412"/>
    </row>
    <row r="1569" customFormat="false" ht="14.1" hidden="false" customHeight="true" outlineLevel="0" collapsed="false">
      <c r="A1569" s="507" t="s">
        <v>13619</v>
      </c>
      <c r="B1569" s="412" t="s">
        <v>713</v>
      </c>
      <c r="C1569" s="508" t="s">
        <v>5309</v>
      </c>
      <c r="D1569" s="644" t="s">
        <v>13620</v>
      </c>
      <c r="E1569" s="120" t="s">
        <v>13621</v>
      </c>
      <c r="F1569" s="120" t="s">
        <v>13622</v>
      </c>
      <c r="G1569" s="456" t="s">
        <v>13623</v>
      </c>
      <c r="H1569" s="427" t="n">
        <v>0.095</v>
      </c>
      <c r="I1569" s="538" t="n">
        <v>0.095</v>
      </c>
      <c r="J1569" s="428" t="s">
        <v>5954</v>
      </c>
      <c r="K1569" s="412" t="s">
        <v>13624</v>
      </c>
      <c r="L1569" s="412" t="s">
        <v>5956</v>
      </c>
      <c r="M1569" s="120" t="s">
        <v>4686</v>
      </c>
      <c r="N1569" s="457" t="n">
        <v>94608</v>
      </c>
      <c r="O1569" s="458"/>
      <c r="Q1569" s="431"/>
      <c r="R1569" s="459"/>
      <c r="S1569" s="460"/>
      <c r="T1569" s="461"/>
      <c r="U1569" s="459"/>
      <c r="V1569" s="120"/>
      <c r="W1569" s="120"/>
      <c r="X1569" s="120"/>
      <c r="Y1569" s="120"/>
      <c r="Z1569" s="460"/>
      <c r="AB1569" s="456"/>
      <c r="AK1569" s="437"/>
      <c r="AM1569" s="412" t="s">
        <v>13624</v>
      </c>
      <c r="AN1569" s="463"/>
      <c r="AO1569" s="414" t="s">
        <v>5956</v>
      </c>
      <c r="AP1569" s="120" t="s">
        <v>4686</v>
      </c>
      <c r="AQ1569" s="457" t="n">
        <v>94608</v>
      </c>
      <c r="AR1569" s="120" t="s">
        <v>13622</v>
      </c>
      <c r="AS1569" s="441"/>
      <c r="AT1569" s="465"/>
      <c r="AU1569" s="459"/>
      <c r="AV1569" s="466"/>
      <c r="AW1569" s="467"/>
      <c r="AX1569" s="467"/>
      <c r="AY1569" s="467"/>
      <c r="AZ1569" s="467"/>
      <c r="BA1569" s="467"/>
      <c r="BB1569" s="467"/>
      <c r="BC1569" s="467"/>
      <c r="BD1569" s="467"/>
      <c r="BE1569" s="467"/>
      <c r="BF1569" s="467"/>
      <c r="BG1569" s="467"/>
      <c r="BH1569" s="467"/>
      <c r="BI1569" s="467"/>
      <c r="BJ1569" s="467"/>
      <c r="BK1569" s="467"/>
      <c r="BL1569" s="468"/>
      <c r="BM1569" s="468"/>
      <c r="BN1569" s="468"/>
      <c r="BO1569" s="412"/>
      <c r="BP1569" s="596" t="s">
        <v>13625</v>
      </c>
    </row>
    <row r="1570" customFormat="false" ht="14.1" hidden="false" customHeight="true" outlineLevel="0" collapsed="false">
      <c r="A1570" s="507" t="s">
        <v>892</v>
      </c>
      <c r="B1570" s="412" t="s">
        <v>5937</v>
      </c>
      <c r="C1570" s="563" t="s">
        <v>5309</v>
      </c>
      <c r="D1570" s="120" t="s">
        <v>8101</v>
      </c>
      <c r="E1570" s="120" t="s">
        <v>2403</v>
      </c>
      <c r="F1570" s="120" t="s">
        <v>2402</v>
      </c>
      <c r="G1570" s="456"/>
      <c r="H1570" s="427" t="n">
        <v>0.09</v>
      </c>
      <c r="I1570" s="427" t="n">
        <v>0.0925</v>
      </c>
      <c r="J1570" s="428" t="s">
        <v>6121</v>
      </c>
      <c r="K1570" s="412" t="s">
        <v>13626</v>
      </c>
      <c r="L1570" s="412" t="s">
        <v>6123</v>
      </c>
      <c r="M1570" s="120" t="s">
        <v>4686</v>
      </c>
      <c r="N1570" s="457" t="n">
        <v>94403</v>
      </c>
      <c r="O1570" s="430"/>
      <c r="P1570" s="431"/>
      <c r="Q1570" s="431"/>
      <c r="R1570" s="459"/>
      <c r="S1570" s="460"/>
      <c r="T1570" s="461"/>
      <c r="U1570" s="459"/>
      <c r="V1570" s="120"/>
      <c r="W1570" s="120"/>
      <c r="X1570" s="120"/>
      <c r="Y1570" s="120"/>
      <c r="Z1570" s="460"/>
      <c r="AB1570" s="456"/>
      <c r="AK1570" s="437" t="s">
        <v>5946</v>
      </c>
      <c r="AL1570" s="507" t="s">
        <v>6778</v>
      </c>
      <c r="AM1570" s="412" t="s">
        <v>13626</v>
      </c>
      <c r="AN1570" s="501"/>
      <c r="AO1570" s="412" t="s">
        <v>6123</v>
      </c>
      <c r="AP1570" s="120" t="s">
        <v>4686</v>
      </c>
      <c r="AQ1570" s="457" t="n">
        <v>94403</v>
      </c>
      <c r="AR1570" s="463" t="s">
        <v>2402</v>
      </c>
      <c r="AT1570" s="465"/>
      <c r="AU1570" s="459"/>
      <c r="AV1570" s="466"/>
      <c r="AW1570" s="467"/>
      <c r="AX1570" s="467"/>
      <c r="AY1570" s="467"/>
      <c r="AZ1570" s="467"/>
      <c r="BA1570" s="467"/>
      <c r="BB1570" s="467"/>
      <c r="BC1570" s="467"/>
      <c r="BD1570" s="467"/>
      <c r="BE1570" s="467"/>
      <c r="BF1570" s="467"/>
      <c r="BG1570" s="467"/>
      <c r="BH1570" s="467"/>
      <c r="BI1570" s="467"/>
      <c r="BJ1570" s="467"/>
      <c r="BK1570" s="467"/>
      <c r="BL1570" s="468"/>
      <c r="BM1570" s="468"/>
      <c r="BN1570" s="468"/>
      <c r="BO1570" s="412"/>
      <c r="BP1570" s="412"/>
      <c r="BQ1570" s="557"/>
    </row>
    <row r="1571" customFormat="false" ht="14.1" hidden="false" customHeight="true" outlineLevel="0" collapsed="false">
      <c r="A1571" s="507" t="s">
        <v>893</v>
      </c>
      <c r="B1571" s="412" t="s">
        <v>5937</v>
      </c>
      <c r="C1571" s="563" t="s">
        <v>5309</v>
      </c>
      <c r="D1571" s="414" t="s">
        <v>5942</v>
      </c>
      <c r="E1571" s="425" t="s">
        <v>2647</v>
      </c>
      <c r="F1571" s="425" t="s">
        <v>2646</v>
      </c>
      <c r="H1571" s="427" t="n">
        <v>0.0925</v>
      </c>
      <c r="I1571" s="538" t="n">
        <v>0.095</v>
      </c>
      <c r="J1571" s="428" t="s">
        <v>5940</v>
      </c>
      <c r="K1571" s="412" t="s">
        <v>13627</v>
      </c>
      <c r="L1571" s="412" t="s">
        <v>5356</v>
      </c>
      <c r="M1571" s="414" t="s">
        <v>4686</v>
      </c>
      <c r="N1571" s="429" t="n">
        <v>94566</v>
      </c>
      <c r="P1571" s="548"/>
      <c r="AK1571" s="437" t="s">
        <v>5946</v>
      </c>
      <c r="AL1571" s="507" t="s">
        <v>7653</v>
      </c>
      <c r="AM1571" s="412" t="s">
        <v>13627</v>
      </c>
      <c r="AN1571" s="509"/>
      <c r="AO1571" s="412" t="s">
        <v>5356</v>
      </c>
      <c r="AP1571" s="414" t="s">
        <v>4686</v>
      </c>
      <c r="AQ1571" s="429" t="n">
        <v>94566</v>
      </c>
      <c r="AR1571" s="440" t="s">
        <v>2646</v>
      </c>
      <c r="AS1571" s="536"/>
      <c r="AV1571" s="442" t="n">
        <v>2</v>
      </c>
      <c r="AW1571" s="443"/>
      <c r="AX1571" s="443"/>
      <c r="AY1571" s="443"/>
      <c r="AZ1571" s="443"/>
      <c r="BA1571" s="443"/>
      <c r="BB1571" s="443"/>
      <c r="BC1571" s="443"/>
      <c r="BD1571" s="443"/>
      <c r="BE1571" s="443"/>
      <c r="BF1571" s="443"/>
      <c r="BG1571" s="443"/>
      <c r="BH1571" s="443"/>
      <c r="BI1571" s="443"/>
      <c r="BJ1571" s="443"/>
      <c r="BK1571" s="443"/>
      <c r="BL1571" s="412"/>
      <c r="BM1571" s="412"/>
      <c r="BN1571" s="412"/>
      <c r="BO1571" s="412"/>
      <c r="BP1571" s="412"/>
      <c r="BQ1571" s="557"/>
    </row>
    <row r="1572" customFormat="false" ht="14.1" hidden="false" customHeight="true" outlineLevel="0" collapsed="false">
      <c r="A1572" s="507" t="s">
        <v>7512</v>
      </c>
      <c r="B1572" s="412" t="s">
        <v>4682</v>
      </c>
      <c r="C1572" s="508" t="s">
        <v>5309</v>
      </c>
      <c r="D1572" s="644"/>
      <c r="E1572" s="120" t="s">
        <v>7513</v>
      </c>
      <c r="F1572" s="120" t="s">
        <v>7514</v>
      </c>
      <c r="G1572" s="456"/>
      <c r="H1572" s="427" t="n">
        <v>0.0975</v>
      </c>
      <c r="I1572" s="427"/>
      <c r="J1572" s="428" t="s">
        <v>5963</v>
      </c>
      <c r="K1572" s="412" t="s">
        <v>7515</v>
      </c>
      <c r="L1572" s="412" t="s">
        <v>5849</v>
      </c>
      <c r="M1572" s="120" t="s">
        <v>4686</v>
      </c>
      <c r="N1572" s="457" t="n">
        <v>94530</v>
      </c>
      <c r="O1572" s="458"/>
      <c r="Q1572" s="431"/>
      <c r="R1572" s="459"/>
      <c r="S1572" s="460"/>
      <c r="T1572" s="461"/>
      <c r="U1572" s="459"/>
      <c r="V1572" s="120"/>
      <c r="W1572" s="120"/>
      <c r="X1572" s="120"/>
      <c r="Y1572" s="120"/>
      <c r="Z1572" s="460"/>
      <c r="AB1572" s="456"/>
      <c r="AK1572" s="437"/>
      <c r="AM1572" s="412" t="s">
        <v>7515</v>
      </c>
      <c r="AN1572" s="462"/>
      <c r="AO1572" s="412" t="s">
        <v>5849</v>
      </c>
      <c r="AP1572" s="120" t="s">
        <v>4686</v>
      </c>
      <c r="AQ1572" s="457" t="n">
        <v>94530</v>
      </c>
      <c r="AR1572" s="463" t="s">
        <v>7514</v>
      </c>
      <c r="AS1572" s="441"/>
      <c r="AT1572" s="465"/>
      <c r="AU1572" s="459"/>
      <c r="AV1572" s="466"/>
      <c r="AW1572" s="467"/>
      <c r="AX1572" s="467"/>
      <c r="AY1572" s="467"/>
      <c r="AZ1572" s="467"/>
      <c r="BA1572" s="467"/>
      <c r="BB1572" s="467"/>
      <c r="BC1572" s="467"/>
      <c r="BD1572" s="467"/>
      <c r="BE1572" s="467"/>
      <c r="BF1572" s="467"/>
      <c r="BG1572" s="467"/>
      <c r="BH1572" s="467"/>
      <c r="BI1572" s="467"/>
      <c r="BJ1572" s="467"/>
      <c r="BK1572" s="467"/>
      <c r="BL1572" s="468"/>
      <c r="BM1572" s="468"/>
      <c r="BN1572" s="468"/>
      <c r="BO1572" s="412"/>
      <c r="BP1572" s="412"/>
      <c r="BQ1572" s="462"/>
    </row>
    <row r="1573" customFormat="false" ht="14.1" hidden="false" customHeight="true" outlineLevel="0" collapsed="false">
      <c r="A1573" s="507" t="s">
        <v>3745</v>
      </c>
      <c r="B1573" s="412" t="s">
        <v>5977</v>
      </c>
      <c r="C1573" s="508" t="s">
        <v>5309</v>
      </c>
      <c r="D1573" s="120"/>
      <c r="E1573" s="120" t="s">
        <v>636</v>
      </c>
      <c r="F1573" s="120" t="s">
        <v>3744</v>
      </c>
      <c r="G1573" s="456"/>
      <c r="H1573" s="427" t="n">
        <f aca="false">I1573-0.25%</f>
        <v>0.085</v>
      </c>
      <c r="I1573" s="427" t="n">
        <v>0.0875</v>
      </c>
      <c r="J1573" s="428" t="s">
        <v>5772</v>
      </c>
      <c r="K1573" s="412" t="s">
        <v>13628</v>
      </c>
      <c r="L1573" s="412" t="s">
        <v>4720</v>
      </c>
      <c r="M1573" s="120" t="s">
        <v>4686</v>
      </c>
      <c r="N1573" s="457" t="n">
        <v>94103</v>
      </c>
      <c r="O1573" s="505"/>
      <c r="Q1573" s="506"/>
      <c r="R1573" s="459"/>
      <c r="S1573" s="460"/>
      <c r="T1573" s="461"/>
      <c r="U1573" s="459"/>
      <c r="V1573" s="120"/>
      <c r="W1573" s="120"/>
      <c r="X1573" s="120"/>
      <c r="Y1573" s="120"/>
      <c r="Z1573" s="460"/>
      <c r="AB1573" s="456"/>
      <c r="AC1573" s="641"/>
      <c r="AD1573" s="642"/>
      <c r="AE1573" s="641"/>
      <c r="AF1573" s="641"/>
      <c r="AG1573" s="641"/>
      <c r="AH1573" s="641"/>
      <c r="AI1573" s="641"/>
      <c r="AJ1573" s="643"/>
      <c r="AK1573" s="437" t="s">
        <v>5946</v>
      </c>
      <c r="AL1573" s="507" t="s">
        <v>6685</v>
      </c>
      <c r="AM1573" s="412" t="s">
        <v>13629</v>
      </c>
      <c r="AN1573" s="462"/>
      <c r="AO1573" s="412" t="s">
        <v>4720</v>
      </c>
      <c r="AP1573" s="120" t="s">
        <v>4686</v>
      </c>
      <c r="AQ1573" s="457" t="n">
        <v>94103</v>
      </c>
      <c r="AR1573" s="463" t="s">
        <v>3744</v>
      </c>
      <c r="AT1573" s="465"/>
      <c r="AU1573" s="459"/>
      <c r="AV1573" s="466"/>
      <c r="AW1573" s="467"/>
      <c r="AX1573" s="467"/>
      <c r="AY1573" s="467"/>
      <c r="AZ1573" s="467"/>
      <c r="BA1573" s="467"/>
      <c r="BB1573" s="467"/>
      <c r="BC1573" s="467"/>
      <c r="BD1573" s="467"/>
      <c r="BE1573" s="467"/>
      <c r="BF1573" s="467"/>
      <c r="BG1573" s="467"/>
      <c r="BH1573" s="467"/>
      <c r="BI1573" s="467"/>
      <c r="BJ1573" s="467"/>
      <c r="BK1573" s="467"/>
      <c r="BL1573" s="468"/>
      <c r="BM1573" s="468"/>
      <c r="BN1573" s="468"/>
      <c r="BO1573" s="412"/>
      <c r="BP1573" s="412"/>
    </row>
    <row r="1574" customFormat="false" ht="14.1" hidden="false" customHeight="true" outlineLevel="0" collapsed="false">
      <c r="A1574" s="507" t="s">
        <v>3824</v>
      </c>
      <c r="B1574" s="412" t="s">
        <v>5977</v>
      </c>
      <c r="C1574" s="563" t="s">
        <v>5309</v>
      </c>
      <c r="E1574" s="425" t="s">
        <v>2792</v>
      </c>
      <c r="F1574" s="440" t="s">
        <v>3822</v>
      </c>
      <c r="H1574" s="427" t="n">
        <f aca="false">I1574-0.25%</f>
        <v>0.085</v>
      </c>
      <c r="I1574" s="538" t="n">
        <v>0.0875</v>
      </c>
      <c r="J1574" s="428" t="s">
        <v>5772</v>
      </c>
      <c r="K1574" s="412" t="s">
        <v>13630</v>
      </c>
      <c r="L1574" s="412" t="s">
        <v>4720</v>
      </c>
      <c r="M1574" s="414" t="s">
        <v>4686</v>
      </c>
      <c r="N1574" s="429" t="n">
        <v>94115</v>
      </c>
      <c r="AK1574" s="437" t="s">
        <v>5946</v>
      </c>
      <c r="AL1574" s="507" t="s">
        <v>6685</v>
      </c>
      <c r="AM1574" s="412" t="s">
        <v>13630</v>
      </c>
      <c r="AO1574" s="412" t="s">
        <v>4720</v>
      </c>
      <c r="AP1574" s="414" t="s">
        <v>4686</v>
      </c>
      <c r="AQ1574" s="429" t="n">
        <v>94115</v>
      </c>
      <c r="AR1574" s="440" t="s">
        <v>3822</v>
      </c>
      <c r="AS1574" s="441"/>
      <c r="AV1574" s="442"/>
      <c r="AW1574" s="443"/>
      <c r="AX1574" s="443"/>
      <c r="AY1574" s="443"/>
      <c r="AZ1574" s="443"/>
      <c r="BA1574" s="443"/>
      <c r="BB1574" s="443"/>
      <c r="BC1574" s="443"/>
      <c r="BD1574" s="443"/>
      <c r="BE1574" s="443"/>
      <c r="BF1574" s="443"/>
      <c r="BG1574" s="443"/>
      <c r="BH1574" s="443"/>
      <c r="BI1574" s="443"/>
      <c r="BJ1574" s="443"/>
      <c r="BK1574" s="443"/>
      <c r="BL1574" s="412"/>
      <c r="BM1574" s="412"/>
      <c r="BN1574" s="412"/>
      <c r="BO1574" s="412"/>
      <c r="BP1574" s="412"/>
      <c r="BQ1574" s="462"/>
    </row>
    <row r="1575" customFormat="false" ht="14.1" hidden="false" customHeight="true" outlineLevel="0" collapsed="false">
      <c r="A1575" s="507" t="s">
        <v>13631</v>
      </c>
      <c r="B1575" s="412" t="s">
        <v>5977</v>
      </c>
      <c r="C1575" s="563" t="s">
        <v>5309</v>
      </c>
      <c r="E1575" s="425" t="s">
        <v>13632</v>
      </c>
      <c r="F1575" s="440" t="s">
        <v>13633</v>
      </c>
      <c r="H1575" s="427" t="n">
        <f aca="false">I1575-0.25%</f>
        <v>0.0875</v>
      </c>
      <c r="I1575" s="538" t="n">
        <v>0.09</v>
      </c>
      <c r="J1575" s="428" t="s">
        <v>6140</v>
      </c>
      <c r="K1575" s="412" t="s">
        <v>13634</v>
      </c>
      <c r="L1575" s="412" t="s">
        <v>5676</v>
      </c>
      <c r="M1575" s="414" t="s">
        <v>4686</v>
      </c>
      <c r="N1575" s="429" t="n">
        <v>94301</v>
      </c>
      <c r="AK1575" s="437" t="s">
        <v>5946</v>
      </c>
      <c r="AL1575" s="507" t="s">
        <v>6685</v>
      </c>
      <c r="AM1575" s="412" t="s">
        <v>13634</v>
      </c>
      <c r="AO1575" s="412" t="s">
        <v>5676</v>
      </c>
      <c r="AP1575" s="414" t="s">
        <v>4686</v>
      </c>
      <c r="AQ1575" s="429" t="n">
        <v>94301</v>
      </c>
      <c r="AR1575" s="440" t="s">
        <v>13633</v>
      </c>
      <c r="AV1575" s="442"/>
      <c r="AW1575" s="443"/>
      <c r="AX1575" s="443"/>
      <c r="AY1575" s="443"/>
      <c r="AZ1575" s="443"/>
      <c r="BA1575" s="443"/>
      <c r="BB1575" s="443"/>
      <c r="BC1575" s="443"/>
      <c r="BD1575" s="443"/>
      <c r="BE1575" s="443"/>
      <c r="BF1575" s="443"/>
      <c r="BG1575" s="443"/>
      <c r="BH1575" s="443"/>
      <c r="BI1575" s="443"/>
      <c r="BJ1575" s="443"/>
      <c r="BK1575" s="443"/>
      <c r="BL1575" s="412"/>
      <c r="BM1575" s="412"/>
      <c r="BN1575" s="412"/>
      <c r="BO1575" s="412"/>
      <c r="BP1575" s="412"/>
      <c r="BQ1575" s="462"/>
    </row>
    <row r="1576" customFormat="false" ht="14.1" hidden="false" customHeight="true" outlineLevel="0" collapsed="false">
      <c r="A1576" s="507" t="s">
        <v>1622</v>
      </c>
      <c r="B1576" s="412" t="s">
        <v>5977</v>
      </c>
      <c r="C1576" s="563" t="s">
        <v>5309</v>
      </c>
      <c r="E1576" s="425" t="s">
        <v>1621</v>
      </c>
      <c r="F1576" s="440" t="s">
        <v>1620</v>
      </c>
      <c r="H1576" s="427" t="n">
        <v>0.0925</v>
      </c>
      <c r="I1576" s="538" t="n">
        <v>0.09</v>
      </c>
      <c r="J1576" s="428" t="s">
        <v>6337</v>
      </c>
      <c r="K1576" s="412" t="s">
        <v>13635</v>
      </c>
      <c r="L1576" s="412" t="s">
        <v>5362</v>
      </c>
      <c r="M1576" s="414" t="s">
        <v>4686</v>
      </c>
      <c r="N1576" s="429" t="n">
        <v>94063</v>
      </c>
      <c r="AK1576" s="437" t="s">
        <v>5946</v>
      </c>
      <c r="AL1576" s="507" t="s">
        <v>6685</v>
      </c>
      <c r="AM1576" s="412" t="s">
        <v>13635</v>
      </c>
      <c r="AO1576" s="412" t="s">
        <v>5362</v>
      </c>
      <c r="AP1576" s="414" t="s">
        <v>4686</v>
      </c>
      <c r="AQ1576" s="429" t="n">
        <v>94063</v>
      </c>
      <c r="AR1576" s="440" t="s">
        <v>1620</v>
      </c>
      <c r="AV1576" s="442"/>
      <c r="AW1576" s="443"/>
      <c r="AX1576" s="443"/>
      <c r="AY1576" s="443"/>
      <c r="AZ1576" s="443"/>
      <c r="BA1576" s="443"/>
      <c r="BB1576" s="443"/>
      <c r="BC1576" s="443"/>
      <c r="BD1576" s="443"/>
      <c r="BE1576" s="443"/>
      <c r="BF1576" s="443"/>
      <c r="BG1576" s="443"/>
      <c r="BH1576" s="443"/>
      <c r="BI1576" s="443"/>
      <c r="BJ1576" s="443"/>
      <c r="BK1576" s="443"/>
      <c r="BL1576" s="412"/>
      <c r="BM1576" s="412"/>
      <c r="BN1576" s="412"/>
      <c r="BO1576" s="412"/>
      <c r="BP1576" s="412"/>
      <c r="BQ1576" s="557"/>
    </row>
    <row r="1577" customFormat="false" ht="14.1" hidden="false" customHeight="true" outlineLevel="0" collapsed="false">
      <c r="A1577" s="507" t="s">
        <v>1654</v>
      </c>
      <c r="B1577" s="412" t="s">
        <v>5977</v>
      </c>
      <c r="C1577" s="563" t="s">
        <v>5309</v>
      </c>
      <c r="E1577" s="425" t="s">
        <v>1653</v>
      </c>
      <c r="F1577" s="440" t="s">
        <v>1652</v>
      </c>
      <c r="H1577" s="427" t="n">
        <f aca="false">I1577-0.25%</f>
        <v>0.085</v>
      </c>
      <c r="I1577" s="538" t="n">
        <v>0.0875</v>
      </c>
      <c r="J1577" s="428" t="s">
        <v>5772</v>
      </c>
      <c r="K1577" s="412" t="s">
        <v>13636</v>
      </c>
      <c r="L1577" s="412" t="s">
        <v>4720</v>
      </c>
      <c r="M1577" s="414" t="s">
        <v>4686</v>
      </c>
      <c r="N1577" s="429" t="n">
        <v>94109</v>
      </c>
      <c r="AK1577" s="437" t="s">
        <v>5946</v>
      </c>
      <c r="AL1577" s="507" t="s">
        <v>6685</v>
      </c>
      <c r="AM1577" s="412" t="s">
        <v>13636</v>
      </c>
      <c r="AO1577" s="412" t="s">
        <v>4720</v>
      </c>
      <c r="AP1577" s="414" t="s">
        <v>4686</v>
      </c>
      <c r="AQ1577" s="429" t="n">
        <v>94109</v>
      </c>
      <c r="AR1577" s="440" t="s">
        <v>1652</v>
      </c>
      <c r="AV1577" s="442"/>
      <c r="AW1577" s="443"/>
      <c r="AX1577" s="443"/>
      <c r="AY1577" s="443"/>
      <c r="AZ1577" s="443"/>
      <c r="BA1577" s="443"/>
      <c r="BB1577" s="443"/>
      <c r="BC1577" s="443"/>
      <c r="BD1577" s="443"/>
      <c r="BE1577" s="443"/>
      <c r="BF1577" s="443"/>
      <c r="BG1577" s="443"/>
      <c r="BH1577" s="443"/>
      <c r="BI1577" s="443"/>
      <c r="BJ1577" s="443"/>
      <c r="BK1577" s="443"/>
      <c r="BL1577" s="412"/>
      <c r="BM1577" s="412"/>
      <c r="BN1577" s="412"/>
      <c r="BO1577" s="412"/>
      <c r="BP1577" s="412"/>
      <c r="BQ1577" s="557"/>
    </row>
    <row r="1578" customFormat="false" ht="14.1" hidden="false" customHeight="true" outlineLevel="0" collapsed="false">
      <c r="A1578" s="507" t="s">
        <v>3688</v>
      </c>
      <c r="B1578" s="412" t="s">
        <v>5977</v>
      </c>
      <c r="C1578" s="563" t="s">
        <v>5309</v>
      </c>
      <c r="E1578" s="425" t="s">
        <v>3687</v>
      </c>
      <c r="F1578" s="440" t="s">
        <v>3686</v>
      </c>
      <c r="H1578" s="427" t="n">
        <f aca="false">I1578-0.25%</f>
        <v>0.085</v>
      </c>
      <c r="I1578" s="538" t="n">
        <v>0.0875</v>
      </c>
      <c r="J1578" s="428" t="s">
        <v>5772</v>
      </c>
      <c r="K1578" s="412" t="s">
        <v>13637</v>
      </c>
      <c r="L1578" s="412" t="s">
        <v>4720</v>
      </c>
      <c r="M1578" s="414" t="s">
        <v>4686</v>
      </c>
      <c r="N1578" s="429" t="n">
        <v>94111</v>
      </c>
      <c r="P1578" s="506"/>
      <c r="AK1578" s="437" t="s">
        <v>5946</v>
      </c>
      <c r="AL1578" s="507" t="s">
        <v>6685</v>
      </c>
      <c r="AM1578" s="412" t="s">
        <v>13637</v>
      </c>
      <c r="AO1578" s="412" t="s">
        <v>4720</v>
      </c>
      <c r="AP1578" s="414" t="s">
        <v>4686</v>
      </c>
      <c r="AQ1578" s="429" t="n">
        <v>94111</v>
      </c>
      <c r="AR1578" s="440" t="s">
        <v>3686</v>
      </c>
      <c r="AV1578" s="442" t="n">
        <v>1</v>
      </c>
      <c r="AW1578" s="443"/>
      <c r="AX1578" s="443"/>
      <c r="AY1578" s="443"/>
      <c r="AZ1578" s="443"/>
      <c r="BA1578" s="443"/>
      <c r="BB1578" s="443"/>
      <c r="BC1578" s="443"/>
      <c r="BD1578" s="443"/>
      <c r="BE1578" s="443"/>
      <c r="BF1578" s="443"/>
      <c r="BG1578" s="443"/>
      <c r="BH1578" s="443"/>
      <c r="BI1578" s="443"/>
      <c r="BJ1578" s="443"/>
      <c r="BK1578" s="443"/>
      <c r="BL1578" s="412"/>
      <c r="BM1578" s="412"/>
      <c r="BN1578" s="412"/>
      <c r="BO1578" s="412"/>
      <c r="BP1578" s="412"/>
      <c r="BQ1578" s="557"/>
    </row>
    <row r="1579" customFormat="false" ht="14.1" hidden="false" customHeight="true" outlineLevel="0" collapsed="false">
      <c r="A1579" s="507" t="s">
        <v>4169</v>
      </c>
      <c r="B1579" s="412" t="s">
        <v>5977</v>
      </c>
      <c r="C1579" s="563" t="s">
        <v>5309</v>
      </c>
      <c r="E1579" s="425" t="s">
        <v>13638</v>
      </c>
      <c r="F1579" s="440" t="s">
        <v>4166</v>
      </c>
      <c r="H1579" s="427" t="n">
        <f aca="false">I1579-0.25%</f>
        <v>0.0925</v>
      </c>
      <c r="I1579" s="538" t="n">
        <v>0.095</v>
      </c>
      <c r="J1579" s="428" t="s">
        <v>5940</v>
      </c>
      <c r="K1579" s="412" t="s">
        <v>13639</v>
      </c>
      <c r="L1579" s="412" t="s">
        <v>5530</v>
      </c>
      <c r="M1579" s="414" t="s">
        <v>4686</v>
      </c>
      <c r="N1579" s="429" t="n">
        <v>94618</v>
      </c>
      <c r="P1579" s="544"/>
      <c r="AK1579" s="437" t="s">
        <v>5946</v>
      </c>
      <c r="AL1579" s="507" t="s">
        <v>6685</v>
      </c>
      <c r="AM1579" s="412" t="s">
        <v>13639</v>
      </c>
      <c r="AO1579" s="412" t="s">
        <v>5530</v>
      </c>
      <c r="AP1579" s="414" t="s">
        <v>4686</v>
      </c>
      <c r="AQ1579" s="429" t="n">
        <v>94618</v>
      </c>
      <c r="AR1579" s="440" t="s">
        <v>4166</v>
      </c>
      <c r="AS1579" s="441"/>
      <c r="AV1579" s="442"/>
      <c r="AW1579" s="443"/>
      <c r="AX1579" s="443"/>
      <c r="AY1579" s="443"/>
      <c r="AZ1579" s="443"/>
      <c r="BA1579" s="443"/>
      <c r="BB1579" s="443"/>
      <c r="BC1579" s="443"/>
      <c r="BD1579" s="443"/>
      <c r="BE1579" s="443"/>
      <c r="BF1579" s="443"/>
      <c r="BG1579" s="443"/>
      <c r="BH1579" s="443"/>
      <c r="BI1579" s="443"/>
      <c r="BJ1579" s="443"/>
      <c r="BK1579" s="443"/>
      <c r="BL1579" s="412"/>
      <c r="BM1579" s="412"/>
      <c r="BN1579" s="412"/>
      <c r="BO1579" s="412"/>
      <c r="BP1579" s="412"/>
      <c r="BQ1579" s="462"/>
    </row>
    <row r="1580" customFormat="false" ht="14.1" hidden="false" customHeight="true" outlineLevel="0" collapsed="false">
      <c r="A1580" s="507" t="s">
        <v>7244</v>
      </c>
      <c r="B1580" s="412" t="s">
        <v>6082</v>
      </c>
      <c r="C1580" s="508" t="s">
        <v>6017</v>
      </c>
      <c r="D1580" s="644"/>
      <c r="E1580" s="120" t="s">
        <v>4006</v>
      </c>
      <c r="F1580" s="120" t="s">
        <v>6084</v>
      </c>
      <c r="G1580" s="456"/>
      <c r="H1580" s="427" t="n">
        <v>0.0925</v>
      </c>
      <c r="I1580" s="427"/>
      <c r="J1580" s="428" t="s">
        <v>13640</v>
      </c>
      <c r="K1580" s="412" t="s">
        <v>7245</v>
      </c>
      <c r="L1580" s="412" t="s">
        <v>5454</v>
      </c>
      <c r="M1580" s="120" t="s">
        <v>4686</v>
      </c>
      <c r="N1580" s="457" t="n">
        <v>95129</v>
      </c>
      <c r="O1580" s="458"/>
      <c r="P1580" s="544" t="s">
        <v>7188</v>
      </c>
      <c r="Q1580" s="431"/>
      <c r="R1580" s="459"/>
      <c r="S1580" s="460"/>
      <c r="T1580" s="461"/>
      <c r="U1580" s="459"/>
      <c r="V1580" s="120"/>
      <c r="W1580" s="120"/>
      <c r="X1580" s="120"/>
      <c r="Y1580" s="120"/>
      <c r="Z1580" s="460"/>
      <c r="AB1580" s="456"/>
      <c r="AC1580" s="594" t="s">
        <v>7847</v>
      </c>
      <c r="AD1580" s="595" t="s">
        <v>8625</v>
      </c>
      <c r="AE1580" s="595" t="s">
        <v>10472</v>
      </c>
      <c r="AF1580" s="595" t="s">
        <v>10473</v>
      </c>
      <c r="AJ1580" s="596" t="s">
        <v>7581</v>
      </c>
      <c r="AK1580" s="437" t="s">
        <v>5946</v>
      </c>
      <c r="AL1580" s="507" t="s">
        <v>6103</v>
      </c>
      <c r="AM1580" s="412" t="s">
        <v>7245</v>
      </c>
      <c r="AN1580" s="462"/>
      <c r="AO1580" s="412" t="s">
        <v>5454</v>
      </c>
      <c r="AP1580" s="120" t="s">
        <v>4686</v>
      </c>
      <c r="AQ1580" s="457" t="n">
        <v>95129</v>
      </c>
      <c r="AR1580" s="463" t="s">
        <v>6084</v>
      </c>
      <c r="AS1580" s="441"/>
      <c r="AT1580" s="465"/>
      <c r="AU1580" s="459"/>
      <c r="AV1580" s="466"/>
      <c r="AW1580" s="467"/>
      <c r="AX1580" s="467"/>
      <c r="AY1580" s="467"/>
      <c r="AZ1580" s="467"/>
      <c r="BA1580" s="467"/>
      <c r="BB1580" s="467"/>
      <c r="BC1580" s="467"/>
      <c r="BD1580" s="467"/>
      <c r="BE1580" s="467"/>
      <c r="BF1580" s="467"/>
      <c r="BG1580" s="467"/>
      <c r="BH1580" s="467"/>
      <c r="BI1580" s="467"/>
      <c r="BJ1580" s="467"/>
      <c r="BK1580" s="467"/>
      <c r="BL1580" s="468"/>
      <c r="BM1580" s="468"/>
      <c r="BN1580" s="468"/>
      <c r="BO1580" s="412"/>
      <c r="BP1580" s="412"/>
    </row>
    <row r="1581" customFormat="false" ht="14.1" hidden="false" customHeight="true" outlineLevel="0" collapsed="false">
      <c r="A1581" s="41" t="s">
        <v>13641</v>
      </c>
      <c r="B1581" s="412" t="s">
        <v>5977</v>
      </c>
      <c r="C1581" s="445" t="s">
        <v>4733</v>
      </c>
      <c r="D1581" s="644"/>
      <c r="E1581" s="120" t="s">
        <v>1477</v>
      </c>
      <c r="F1581" s="120" t="s">
        <v>6032</v>
      </c>
      <c r="G1581" s="456" t="s">
        <v>6033</v>
      </c>
      <c r="H1581" s="427" t="n">
        <v>0.085</v>
      </c>
      <c r="I1581" s="427"/>
      <c r="J1581" s="428" t="s">
        <v>6018</v>
      </c>
      <c r="K1581" s="412" t="s">
        <v>6035</v>
      </c>
      <c r="L1581" s="412" t="s">
        <v>6036</v>
      </c>
      <c r="M1581" s="120" t="s">
        <v>4686</v>
      </c>
      <c r="N1581" s="457" t="n">
        <v>94024</v>
      </c>
      <c r="O1581" s="458"/>
      <c r="P1581" s="431"/>
      <c r="Q1581" s="431"/>
      <c r="R1581" s="459"/>
      <c r="S1581" s="460"/>
      <c r="T1581" s="461"/>
      <c r="U1581" s="459"/>
      <c r="V1581" s="120"/>
      <c r="W1581" s="120"/>
      <c r="X1581" s="120"/>
      <c r="Y1581" s="120"/>
      <c r="Z1581" s="460"/>
      <c r="AB1581" s="456"/>
      <c r="AK1581" s="437"/>
      <c r="AM1581" s="412" t="s">
        <v>6035</v>
      </c>
      <c r="AN1581" s="462"/>
      <c r="AO1581" s="412" t="s">
        <v>6036</v>
      </c>
      <c r="AP1581" s="120" t="s">
        <v>4686</v>
      </c>
      <c r="AQ1581" s="457" t="n">
        <v>94024</v>
      </c>
      <c r="AR1581" s="463" t="s">
        <v>6032</v>
      </c>
      <c r="AS1581" s="441"/>
      <c r="AT1581" s="465"/>
      <c r="AU1581" s="459"/>
      <c r="AV1581" s="466"/>
      <c r="AW1581" s="467"/>
      <c r="AX1581" s="467"/>
      <c r="AY1581" s="467"/>
      <c r="AZ1581" s="467"/>
      <c r="BA1581" s="467"/>
      <c r="BB1581" s="467"/>
      <c r="BC1581" s="467"/>
      <c r="BD1581" s="467"/>
      <c r="BE1581" s="467"/>
      <c r="BF1581" s="467"/>
      <c r="BG1581" s="467"/>
      <c r="BH1581" s="467"/>
      <c r="BI1581" s="467"/>
      <c r="BJ1581" s="467"/>
      <c r="BK1581" s="467"/>
      <c r="BL1581" s="468"/>
      <c r="BM1581" s="468"/>
      <c r="BN1581" s="468"/>
      <c r="BO1581" s="412"/>
      <c r="BP1581" s="412"/>
    </row>
    <row r="1582" customFormat="false" ht="14.1" hidden="false" customHeight="true" outlineLevel="0" collapsed="false">
      <c r="A1582" s="41" t="s">
        <v>2812</v>
      </c>
      <c r="B1582" s="412" t="s">
        <v>4682</v>
      </c>
      <c r="C1582" s="445" t="s">
        <v>4733</v>
      </c>
      <c r="D1582" s="120"/>
      <c r="E1582" s="120" t="s">
        <v>2811</v>
      </c>
      <c r="F1582" s="120" t="s">
        <v>2810</v>
      </c>
      <c r="G1582" s="456"/>
      <c r="H1582" s="427" t="n">
        <v>0.0825</v>
      </c>
      <c r="I1582" s="427" t="n">
        <v>0.085</v>
      </c>
      <c r="J1582" s="428" t="s">
        <v>7552</v>
      </c>
      <c r="K1582" s="412" t="s">
        <v>6484</v>
      </c>
      <c r="L1582" s="412" t="s">
        <v>5860</v>
      </c>
      <c r="M1582" s="120" t="s">
        <v>4686</v>
      </c>
      <c r="N1582" s="457" t="n">
        <v>94941</v>
      </c>
      <c r="O1582" s="458" t="s">
        <v>6485</v>
      </c>
      <c r="P1582" s="544" t="s">
        <v>6487</v>
      </c>
      <c r="Q1582" s="544" t="s">
        <v>6487</v>
      </c>
      <c r="R1582" s="459" t="s">
        <v>6488</v>
      </c>
      <c r="S1582" s="460" t="s">
        <v>6489</v>
      </c>
      <c r="T1582" s="461"/>
      <c r="U1582" s="459"/>
      <c r="V1582" s="120"/>
      <c r="W1582" s="120"/>
      <c r="X1582" s="120"/>
      <c r="Y1582" s="120"/>
      <c r="Z1582" s="460" t="s">
        <v>6490</v>
      </c>
      <c r="AA1582" s="433" t="s">
        <v>4745</v>
      </c>
      <c r="AB1582" s="456"/>
      <c r="AK1582" s="437" t="s">
        <v>5946</v>
      </c>
      <c r="AL1582" s="507" t="s">
        <v>6460</v>
      </c>
      <c r="AM1582" s="412" t="s">
        <v>6491</v>
      </c>
      <c r="AN1582" s="462" t="s">
        <v>6492</v>
      </c>
      <c r="AO1582" s="412" t="s">
        <v>3082</v>
      </c>
      <c r="AP1582" s="120" t="s">
        <v>4686</v>
      </c>
      <c r="AQ1582" s="457" t="n">
        <v>94901</v>
      </c>
      <c r="AR1582" s="463" t="s">
        <v>2810</v>
      </c>
      <c r="AT1582" s="465"/>
      <c r="AU1582" s="459"/>
      <c r="AV1582" s="466" t="n">
        <v>3</v>
      </c>
      <c r="AW1582" s="467"/>
      <c r="AX1582" s="467"/>
      <c r="AY1582" s="467"/>
      <c r="AZ1582" s="467"/>
      <c r="BA1582" s="467"/>
      <c r="BB1582" s="467"/>
      <c r="BC1582" s="467"/>
      <c r="BD1582" s="467"/>
      <c r="BE1582" s="467"/>
      <c r="BF1582" s="467"/>
      <c r="BG1582" s="467"/>
      <c r="BH1582" s="467"/>
      <c r="BI1582" s="467"/>
      <c r="BJ1582" s="467"/>
      <c r="BK1582" s="467"/>
      <c r="BL1582" s="468"/>
      <c r="BM1582" s="468"/>
      <c r="BN1582" s="468"/>
      <c r="BO1582" s="469"/>
      <c r="BP1582" s="463"/>
    </row>
    <row r="1583" s="557" customFormat="true" ht="14.1" hidden="false" customHeight="true" outlineLevel="0" collapsed="false">
      <c r="A1583" s="41" t="s">
        <v>13642</v>
      </c>
      <c r="B1583" s="412" t="s">
        <v>4682</v>
      </c>
      <c r="C1583" s="445" t="s">
        <v>4733</v>
      </c>
      <c r="D1583" s="120" t="s">
        <v>6638</v>
      </c>
      <c r="E1583" s="120" t="s">
        <v>1658</v>
      </c>
      <c r="F1583" s="120" t="s">
        <v>2051</v>
      </c>
      <c r="G1583" s="456"/>
      <c r="H1583" s="427" t="n">
        <v>0.085</v>
      </c>
      <c r="I1583" s="427" t="n">
        <v>0.0875</v>
      </c>
      <c r="J1583" s="428" t="s">
        <v>5772</v>
      </c>
      <c r="K1583" s="412" t="s">
        <v>13643</v>
      </c>
      <c r="L1583" s="412" t="s">
        <v>4720</v>
      </c>
      <c r="M1583" s="120" t="s">
        <v>4686</v>
      </c>
      <c r="N1583" s="457" t="n">
        <v>94116</v>
      </c>
      <c r="O1583" s="458" t="s">
        <v>9875</v>
      </c>
      <c r="P1583" s="506"/>
      <c r="Q1583" s="506"/>
      <c r="R1583" s="459" t="s">
        <v>7147</v>
      </c>
      <c r="S1583" s="460"/>
      <c r="T1583" s="461"/>
      <c r="U1583" s="459"/>
      <c r="V1583" s="120"/>
      <c r="W1583" s="120"/>
      <c r="X1583" s="120"/>
      <c r="Y1583" s="120"/>
      <c r="Z1583" s="460" t="s">
        <v>9876</v>
      </c>
      <c r="AA1583" s="433" t="s">
        <v>4745</v>
      </c>
      <c r="AB1583" s="456"/>
      <c r="AC1583" s="594"/>
      <c r="AD1583" s="595"/>
      <c r="AE1583" s="595"/>
      <c r="AF1583" s="595"/>
      <c r="AG1583" s="595"/>
      <c r="AH1583" s="595"/>
      <c r="AI1583" s="595"/>
      <c r="AJ1583" s="596"/>
      <c r="AK1583" s="437" t="s">
        <v>5946</v>
      </c>
      <c r="AL1583" s="507" t="s">
        <v>6460</v>
      </c>
      <c r="AM1583" s="412" t="s">
        <v>13643</v>
      </c>
      <c r="AN1583" s="462" t="s">
        <v>9880</v>
      </c>
      <c r="AO1583" s="412" t="s">
        <v>4720</v>
      </c>
      <c r="AP1583" s="120" t="s">
        <v>4686</v>
      </c>
      <c r="AQ1583" s="457" t="n">
        <v>94116</v>
      </c>
      <c r="AR1583" s="463" t="s">
        <v>2051</v>
      </c>
      <c r="AS1583" s="464"/>
      <c r="AT1583" s="465"/>
      <c r="AU1583" s="459"/>
      <c r="AV1583" s="466" t="n">
        <v>1</v>
      </c>
      <c r="AW1583" s="467" t="s">
        <v>11129</v>
      </c>
      <c r="AX1583" s="467" t="s">
        <v>7066</v>
      </c>
      <c r="AY1583" s="467"/>
      <c r="AZ1583" s="467"/>
      <c r="BA1583" s="467"/>
      <c r="BB1583" s="467"/>
      <c r="BC1583" s="467"/>
      <c r="BD1583" s="467"/>
      <c r="BE1583" s="467"/>
      <c r="BF1583" s="467"/>
      <c r="BG1583" s="467"/>
      <c r="BH1583" s="467"/>
      <c r="BI1583" s="467"/>
      <c r="BJ1583" s="467"/>
      <c r="BK1583" s="467"/>
      <c r="BL1583" s="468"/>
      <c r="BM1583" s="468"/>
      <c r="BN1583" s="468"/>
      <c r="BO1583" s="469"/>
      <c r="BP1583" s="463"/>
      <c r="BQ1583" s="439"/>
      <c r="ALX1583" s="0"/>
      <c r="ALY1583" s="0"/>
      <c r="ALZ1583" s="0"/>
      <c r="AMA1583" s="0"/>
      <c r="AMB1583" s="0"/>
      <c r="AMC1583" s="0"/>
      <c r="AMD1583" s="0"/>
      <c r="AME1583" s="0"/>
      <c r="AMF1583" s="0"/>
      <c r="AMG1583" s="0"/>
      <c r="AMH1583" s="0"/>
      <c r="AMI1583" s="0"/>
      <c r="AMJ1583" s="0"/>
    </row>
    <row r="1584" customFormat="false" ht="14.1" hidden="false" customHeight="true" outlineLevel="0" collapsed="false">
      <c r="A1584" s="41" t="s">
        <v>4226</v>
      </c>
      <c r="B1584" s="412" t="s">
        <v>4682</v>
      </c>
      <c r="C1584" s="445" t="s">
        <v>4733</v>
      </c>
      <c r="D1584" s="120" t="s">
        <v>6561</v>
      </c>
      <c r="E1584" s="120" t="s">
        <v>4225</v>
      </c>
      <c r="F1584" s="120" t="s">
        <v>4224</v>
      </c>
      <c r="G1584" s="456" t="s">
        <v>6562</v>
      </c>
      <c r="H1584" s="427" t="n">
        <v>0.0925</v>
      </c>
      <c r="I1584" s="427" t="n">
        <v>0.09</v>
      </c>
      <c r="J1584" s="428" t="s">
        <v>6061</v>
      </c>
      <c r="K1584" s="412" t="s">
        <v>6563</v>
      </c>
      <c r="L1584" s="412" t="s">
        <v>5454</v>
      </c>
      <c r="M1584" s="120" t="s">
        <v>4686</v>
      </c>
      <c r="N1584" s="457" t="n">
        <v>95118</v>
      </c>
      <c r="O1584" s="458" t="s">
        <v>6564</v>
      </c>
      <c r="P1584" s="431"/>
      <c r="Q1584" s="431"/>
      <c r="R1584" s="459" t="s">
        <v>6565</v>
      </c>
      <c r="S1584" s="460" t="s">
        <v>6566</v>
      </c>
      <c r="T1584" s="461" t="s">
        <v>6567</v>
      </c>
      <c r="U1584" s="459" t="s">
        <v>2785</v>
      </c>
      <c r="V1584" s="120"/>
      <c r="W1584" s="120"/>
      <c r="X1584" s="120"/>
      <c r="Y1584" s="120"/>
      <c r="Z1584" s="460" t="s">
        <v>6568</v>
      </c>
      <c r="AB1584" s="456"/>
      <c r="AC1584" s="641"/>
      <c r="AD1584" s="642"/>
      <c r="AE1584" s="641"/>
      <c r="AF1584" s="641"/>
      <c r="AG1584" s="641"/>
      <c r="AH1584" s="641"/>
      <c r="AI1584" s="641"/>
      <c r="AJ1584" s="643"/>
      <c r="AK1584" s="437" t="s">
        <v>5946</v>
      </c>
      <c r="AL1584" s="507" t="s">
        <v>4745</v>
      </c>
      <c r="AM1584" s="412" t="s">
        <v>6563</v>
      </c>
      <c r="AN1584" s="462"/>
      <c r="AO1584" s="412" t="s">
        <v>5454</v>
      </c>
      <c r="AP1584" s="120" t="s">
        <v>4686</v>
      </c>
      <c r="AQ1584" s="457" t="n">
        <v>95118</v>
      </c>
      <c r="AR1584" s="463" t="s">
        <v>4224</v>
      </c>
      <c r="AS1584" s="441"/>
      <c r="AT1584" s="465"/>
      <c r="AU1584" s="459"/>
      <c r="AV1584" s="466"/>
      <c r="AW1584" s="467"/>
      <c r="AX1584" s="467"/>
      <c r="AY1584" s="467"/>
      <c r="AZ1584" s="467"/>
      <c r="BA1584" s="467"/>
      <c r="BB1584" s="467"/>
      <c r="BC1584" s="467"/>
      <c r="BD1584" s="467"/>
      <c r="BE1584" s="467"/>
      <c r="BF1584" s="467"/>
      <c r="BG1584" s="467"/>
      <c r="BH1584" s="467"/>
      <c r="BI1584" s="467"/>
      <c r="BJ1584" s="467"/>
      <c r="BK1584" s="467"/>
      <c r="BL1584" s="468"/>
      <c r="BM1584" s="468"/>
      <c r="BN1584" s="468"/>
      <c r="BO1584" s="477"/>
      <c r="BP1584" s="463"/>
    </row>
    <row r="1585" customFormat="false" ht="14.1" hidden="false" customHeight="true" outlineLevel="0" collapsed="false">
      <c r="A1585" s="41" t="s">
        <v>4313</v>
      </c>
      <c r="B1585" s="412" t="s">
        <v>4682</v>
      </c>
      <c r="C1585" s="445" t="s">
        <v>4733</v>
      </c>
      <c r="D1585" s="120" t="s">
        <v>10174</v>
      </c>
      <c r="E1585" s="120" t="s">
        <v>4312</v>
      </c>
      <c r="F1585" s="120" t="s">
        <v>4311</v>
      </c>
      <c r="G1585" s="456" t="s">
        <v>13644</v>
      </c>
      <c r="H1585" s="427" t="n">
        <v>0</v>
      </c>
      <c r="I1585" s="427" t="n">
        <v>0</v>
      </c>
      <c r="J1585" s="428" t="s">
        <v>6131</v>
      </c>
      <c r="K1585" s="412" t="s">
        <v>13645</v>
      </c>
      <c r="L1585" s="412" t="s">
        <v>13012</v>
      </c>
      <c r="M1585" s="120" t="s">
        <v>13013</v>
      </c>
      <c r="N1585" s="457" t="n">
        <v>99515</v>
      </c>
      <c r="O1585" s="430"/>
      <c r="P1585" s="431"/>
      <c r="Q1585" s="431"/>
      <c r="R1585" s="459"/>
      <c r="S1585" s="460"/>
      <c r="T1585" s="461"/>
      <c r="U1585" s="459"/>
      <c r="V1585" s="120"/>
      <c r="W1585" s="120"/>
      <c r="X1585" s="120"/>
      <c r="Y1585" s="120"/>
      <c r="Z1585" s="460" t="s">
        <v>6006</v>
      </c>
      <c r="AA1585" s="433" t="s">
        <v>4745</v>
      </c>
      <c r="AB1585" s="456"/>
      <c r="AK1585" s="437" t="s">
        <v>5946</v>
      </c>
      <c r="AL1585" s="507" t="s">
        <v>4745</v>
      </c>
      <c r="AM1585" s="412" t="str">
        <f aca="false">PROPER(AN1585)</f>
        <v>800 East Diamond Blvd,#3-011</v>
      </c>
      <c r="AN1585" s="462" t="s">
        <v>13016</v>
      </c>
      <c r="AO1585" s="412" t="s">
        <v>13012</v>
      </c>
      <c r="AP1585" s="120" t="s">
        <v>13013</v>
      </c>
      <c r="AQ1585" s="457" t="n">
        <v>99515</v>
      </c>
      <c r="AR1585" s="463" t="s">
        <v>4311</v>
      </c>
      <c r="AS1585" s="441"/>
      <c r="AT1585" s="465"/>
      <c r="AU1585" s="459"/>
      <c r="AV1585" s="466" t="n">
        <v>1</v>
      </c>
      <c r="AW1585" s="467"/>
      <c r="AX1585" s="467"/>
      <c r="AY1585" s="467"/>
      <c r="AZ1585" s="467"/>
      <c r="BA1585" s="467"/>
      <c r="BB1585" s="467"/>
      <c r="BC1585" s="467"/>
      <c r="BD1585" s="467"/>
      <c r="BE1585" s="467"/>
      <c r="BF1585" s="467"/>
      <c r="BG1585" s="467"/>
      <c r="BH1585" s="467"/>
      <c r="BI1585" s="467"/>
      <c r="BJ1585" s="467"/>
      <c r="BK1585" s="467"/>
      <c r="BL1585" s="468"/>
      <c r="BM1585" s="468"/>
      <c r="BN1585" s="468"/>
      <c r="BO1585" s="469"/>
      <c r="BP1585" s="463"/>
    </row>
    <row r="1586" customFormat="false" ht="14.1" hidden="false" customHeight="true" outlineLevel="0" collapsed="false">
      <c r="A1586" s="41" t="s">
        <v>4378</v>
      </c>
      <c r="B1586" s="412" t="s">
        <v>4682</v>
      </c>
      <c r="C1586" s="445" t="s">
        <v>4733</v>
      </c>
      <c r="D1586" s="120" t="s">
        <v>6606</v>
      </c>
      <c r="E1586" s="120" t="s">
        <v>3181</v>
      </c>
      <c r="F1586" s="120" t="s">
        <v>4377</v>
      </c>
      <c r="G1586" s="456" t="s">
        <v>13646</v>
      </c>
      <c r="H1586" s="427" t="n">
        <v>0.0925</v>
      </c>
      <c r="I1586" s="427" t="n">
        <v>0.0875</v>
      </c>
      <c r="J1586" s="428" t="s">
        <v>5798</v>
      </c>
      <c r="K1586" s="412" t="s">
        <v>13647</v>
      </c>
      <c r="L1586" s="412" t="s">
        <v>5798</v>
      </c>
      <c r="M1586" s="120" t="s">
        <v>4686</v>
      </c>
      <c r="N1586" s="457" t="n">
        <v>95008</v>
      </c>
      <c r="O1586" s="430"/>
      <c r="P1586" s="431"/>
      <c r="Q1586" s="431"/>
      <c r="R1586" s="459"/>
      <c r="S1586" s="460"/>
      <c r="T1586" s="461"/>
      <c r="U1586" s="459"/>
      <c r="V1586" s="120"/>
      <c r="W1586" s="120"/>
      <c r="X1586" s="120"/>
      <c r="Y1586" s="120"/>
      <c r="Z1586" s="460" t="s">
        <v>6006</v>
      </c>
      <c r="AA1586" s="433" t="s">
        <v>4745</v>
      </c>
      <c r="AB1586" s="456"/>
      <c r="AC1586" s="645"/>
      <c r="AD1586" s="645"/>
      <c r="AE1586" s="645"/>
      <c r="AF1586" s="645"/>
      <c r="AG1586" s="645"/>
      <c r="AH1586" s="645"/>
      <c r="AI1586" s="645"/>
      <c r="AJ1586" s="498"/>
      <c r="AK1586" s="437" t="s">
        <v>5946</v>
      </c>
      <c r="AL1586" s="507" t="s">
        <v>4745</v>
      </c>
      <c r="AM1586" s="412" t="s">
        <v>13647</v>
      </c>
      <c r="AN1586" s="462"/>
      <c r="AO1586" s="412" t="s">
        <v>5798</v>
      </c>
      <c r="AP1586" s="120" t="s">
        <v>4686</v>
      </c>
      <c r="AQ1586" s="457" t="n">
        <v>95008</v>
      </c>
      <c r="AR1586" s="463" t="s">
        <v>4377</v>
      </c>
      <c r="AT1586" s="465"/>
      <c r="AU1586" s="459"/>
      <c r="AV1586" s="466" t="s">
        <v>6006</v>
      </c>
      <c r="AW1586" s="467"/>
      <c r="AX1586" s="467"/>
      <c r="AY1586" s="467"/>
      <c r="AZ1586" s="467"/>
      <c r="BA1586" s="467"/>
      <c r="BB1586" s="467"/>
      <c r="BC1586" s="467"/>
      <c r="BD1586" s="467"/>
      <c r="BE1586" s="467"/>
      <c r="BF1586" s="467"/>
      <c r="BG1586" s="467"/>
      <c r="BH1586" s="467"/>
      <c r="BI1586" s="467"/>
      <c r="BJ1586" s="467"/>
      <c r="BK1586" s="467"/>
      <c r="BL1586" s="468"/>
      <c r="BM1586" s="468"/>
      <c r="BN1586" s="468"/>
      <c r="BO1586" s="469"/>
      <c r="BP1586" s="463"/>
    </row>
    <row r="1587" customFormat="false" ht="14.1" hidden="false" customHeight="true" outlineLevel="0" collapsed="false">
      <c r="A1587" s="41" t="s">
        <v>4645</v>
      </c>
      <c r="B1587" s="412" t="s">
        <v>4682</v>
      </c>
      <c r="C1587" s="445" t="s">
        <v>4733</v>
      </c>
      <c r="D1587" s="120" t="s">
        <v>6408</v>
      </c>
      <c r="E1587" s="120" t="s">
        <v>4644</v>
      </c>
      <c r="F1587" s="120" t="s">
        <v>4643</v>
      </c>
      <c r="G1587" s="456"/>
      <c r="H1587" s="427" t="n">
        <v>0.0925</v>
      </c>
      <c r="I1587" s="427" t="n">
        <v>0.095</v>
      </c>
      <c r="J1587" s="428" t="s">
        <v>5940</v>
      </c>
      <c r="K1587" s="412" t="s">
        <v>6569</v>
      </c>
      <c r="L1587" s="412" t="s">
        <v>6294</v>
      </c>
      <c r="M1587" s="120" t="s">
        <v>4686</v>
      </c>
      <c r="N1587" s="457" t="n">
        <v>94546</v>
      </c>
      <c r="O1587" s="430"/>
      <c r="P1587" s="431"/>
      <c r="Q1587" s="431"/>
      <c r="R1587" s="459"/>
      <c r="S1587" s="460"/>
      <c r="T1587" s="461"/>
      <c r="U1587" s="459"/>
      <c r="V1587" s="120"/>
      <c r="W1587" s="120"/>
      <c r="X1587" s="120"/>
      <c r="Y1587" s="120"/>
      <c r="Z1587" s="460"/>
      <c r="AB1587" s="456"/>
      <c r="AC1587" s="645"/>
      <c r="AD1587" s="645"/>
      <c r="AE1587" s="645"/>
      <c r="AF1587" s="645"/>
      <c r="AG1587" s="645"/>
      <c r="AH1587" s="645"/>
      <c r="AI1587" s="645"/>
      <c r="AJ1587" s="498"/>
      <c r="AK1587" s="437" t="s">
        <v>5946</v>
      </c>
      <c r="AL1587" s="507" t="s">
        <v>4745</v>
      </c>
      <c r="AM1587" s="412" t="s">
        <v>6569</v>
      </c>
      <c r="AN1587" s="462"/>
      <c r="AO1587" s="412" t="s">
        <v>6294</v>
      </c>
      <c r="AP1587" s="120" t="s">
        <v>4686</v>
      </c>
      <c r="AQ1587" s="457" t="n">
        <v>94546</v>
      </c>
      <c r="AR1587" s="463" t="s">
        <v>4643</v>
      </c>
      <c r="AS1587" s="437"/>
      <c r="AT1587" s="465"/>
      <c r="AU1587" s="459"/>
      <c r="AV1587" s="466" t="n">
        <v>2</v>
      </c>
      <c r="AW1587" s="467"/>
      <c r="AX1587" s="467"/>
      <c r="AY1587" s="467"/>
      <c r="AZ1587" s="467"/>
      <c r="BA1587" s="467"/>
      <c r="BB1587" s="467"/>
      <c r="BC1587" s="467"/>
      <c r="BD1587" s="467"/>
      <c r="BE1587" s="467"/>
      <c r="BF1587" s="467"/>
      <c r="BG1587" s="467"/>
      <c r="BH1587" s="467"/>
      <c r="BI1587" s="467"/>
      <c r="BJ1587" s="467"/>
      <c r="BK1587" s="467"/>
      <c r="BL1587" s="468"/>
      <c r="BM1587" s="468"/>
      <c r="BN1587" s="468"/>
      <c r="BO1587" s="469"/>
      <c r="BP1587" s="463"/>
    </row>
    <row r="1588" customFormat="false" ht="14.1" hidden="false" customHeight="true" outlineLevel="0" collapsed="false">
      <c r="A1588" s="41" t="s">
        <v>13648</v>
      </c>
      <c r="B1588" s="412" t="s">
        <v>4682</v>
      </c>
      <c r="C1588" s="445" t="s">
        <v>4733</v>
      </c>
      <c r="D1588" s="120" t="s">
        <v>10174</v>
      </c>
      <c r="E1588" s="120" t="s">
        <v>13649</v>
      </c>
      <c r="F1588" s="120" t="s">
        <v>13650</v>
      </c>
      <c r="G1588" s="456"/>
      <c r="H1588" s="427" t="n">
        <v>0.0875</v>
      </c>
      <c r="I1588" s="427" t="n">
        <v>0.08</v>
      </c>
      <c r="J1588" s="428" t="s">
        <v>13651</v>
      </c>
      <c r="K1588" s="412" t="s">
        <v>13652</v>
      </c>
      <c r="L1588" s="412" t="s">
        <v>13653</v>
      </c>
      <c r="M1588" s="120" t="s">
        <v>4686</v>
      </c>
      <c r="N1588" s="457" t="n">
        <v>91915</v>
      </c>
      <c r="O1588" s="458" t="s">
        <v>13654</v>
      </c>
      <c r="P1588" s="431"/>
      <c r="Q1588" s="431"/>
      <c r="R1588" s="459" t="s">
        <v>13655</v>
      </c>
      <c r="S1588" s="460" t="s">
        <v>13656</v>
      </c>
      <c r="T1588" s="461"/>
      <c r="U1588" s="459"/>
      <c r="V1588" s="120"/>
      <c r="W1588" s="120"/>
      <c r="X1588" s="120"/>
      <c r="Y1588" s="120"/>
      <c r="Z1588" s="460" t="s">
        <v>13657</v>
      </c>
      <c r="AA1588" s="433" t="s">
        <v>4745</v>
      </c>
      <c r="AB1588" s="456"/>
      <c r="AK1588" s="437" t="s">
        <v>5946</v>
      </c>
      <c r="AL1588" s="507" t="s">
        <v>4745</v>
      </c>
      <c r="AM1588" s="412" t="s">
        <v>13658</v>
      </c>
      <c r="AN1588" s="462" t="s">
        <v>6621</v>
      </c>
      <c r="AO1588" s="412" t="s">
        <v>13653</v>
      </c>
      <c r="AP1588" s="120" t="s">
        <v>4686</v>
      </c>
      <c r="AQ1588" s="457" t="n">
        <v>91915</v>
      </c>
      <c r="AR1588" s="463" t="s">
        <v>13650</v>
      </c>
      <c r="AS1588" s="437"/>
      <c r="AT1588" s="465"/>
      <c r="AU1588" s="459"/>
      <c r="AV1588" s="466" t="n">
        <v>1</v>
      </c>
      <c r="AW1588" s="467"/>
      <c r="AX1588" s="467"/>
      <c r="AY1588" s="467"/>
      <c r="AZ1588" s="467"/>
      <c r="BA1588" s="467"/>
      <c r="BB1588" s="467"/>
      <c r="BC1588" s="467"/>
      <c r="BD1588" s="467"/>
      <c r="BE1588" s="467"/>
      <c r="BF1588" s="467"/>
      <c r="BG1588" s="467"/>
      <c r="BH1588" s="467"/>
      <c r="BI1588" s="467"/>
      <c r="BJ1588" s="467"/>
      <c r="BK1588" s="467"/>
      <c r="BL1588" s="468"/>
      <c r="BM1588" s="468"/>
      <c r="BN1588" s="468"/>
      <c r="BO1588" s="469"/>
      <c r="BP1588" s="463"/>
    </row>
    <row r="1589" customFormat="false" ht="14.1" hidden="false" customHeight="true" outlineLevel="0" collapsed="false">
      <c r="A1589" s="41" t="s">
        <v>6570</v>
      </c>
      <c r="B1589" s="412" t="s">
        <v>4682</v>
      </c>
      <c r="C1589" s="445" t="s">
        <v>4733</v>
      </c>
      <c r="D1589" s="120" t="s">
        <v>6571</v>
      </c>
      <c r="E1589" s="120" t="s">
        <v>6572</v>
      </c>
      <c r="F1589" s="120" t="s">
        <v>6573</v>
      </c>
      <c r="G1589" s="456"/>
      <c r="H1589" s="427" t="n">
        <v>0.0875</v>
      </c>
      <c r="I1589" s="427" t="n">
        <v>0.09</v>
      </c>
      <c r="J1589" s="428" t="s">
        <v>6140</v>
      </c>
      <c r="K1589" s="412" t="s">
        <v>6574</v>
      </c>
      <c r="L1589" s="412" t="s">
        <v>6245</v>
      </c>
      <c r="M1589" s="120" t="s">
        <v>4686</v>
      </c>
      <c r="N1589" s="457" t="n">
        <v>94014</v>
      </c>
      <c r="O1589" s="430"/>
      <c r="P1589" s="431"/>
      <c r="Q1589" s="431"/>
      <c r="R1589" s="459" t="s">
        <v>6575</v>
      </c>
      <c r="S1589" s="460"/>
      <c r="T1589" s="461"/>
      <c r="U1589" s="459"/>
      <c r="V1589" s="120"/>
      <c r="W1589" s="120"/>
      <c r="X1589" s="120"/>
      <c r="Y1589" s="120"/>
      <c r="Z1589" s="460" t="s">
        <v>6006</v>
      </c>
      <c r="AA1589" s="433" t="s">
        <v>4745</v>
      </c>
      <c r="AB1589" s="456"/>
      <c r="AC1589" s="645"/>
      <c r="AD1589" s="645"/>
      <c r="AE1589" s="645"/>
      <c r="AF1589" s="645"/>
      <c r="AG1589" s="645"/>
      <c r="AH1589" s="645"/>
      <c r="AI1589" s="645"/>
      <c r="AJ1589" s="498"/>
      <c r="AK1589" s="437" t="s">
        <v>5946</v>
      </c>
      <c r="AL1589" s="507" t="s">
        <v>4745</v>
      </c>
      <c r="AM1589" s="412" t="s">
        <v>6576</v>
      </c>
      <c r="AN1589" s="462"/>
      <c r="AO1589" s="412" t="s">
        <v>6245</v>
      </c>
      <c r="AP1589" s="120" t="s">
        <v>4686</v>
      </c>
      <c r="AQ1589" s="457" t="n">
        <v>94014</v>
      </c>
      <c r="AR1589" s="463" t="s">
        <v>6573</v>
      </c>
      <c r="AT1589" s="465"/>
      <c r="AU1589" s="459"/>
      <c r="AV1589" s="466"/>
      <c r="AW1589" s="467" t="s">
        <v>6577</v>
      </c>
      <c r="AX1589" s="467"/>
      <c r="AY1589" s="467"/>
      <c r="AZ1589" s="467"/>
      <c r="BA1589" s="467"/>
      <c r="BB1589" s="467"/>
      <c r="BC1589" s="467"/>
      <c r="BD1589" s="467"/>
      <c r="BE1589" s="467"/>
      <c r="BF1589" s="467"/>
      <c r="BG1589" s="467"/>
      <c r="BH1589" s="467"/>
      <c r="BI1589" s="467"/>
      <c r="BJ1589" s="467"/>
      <c r="BK1589" s="467"/>
      <c r="BL1589" s="468"/>
      <c r="BM1589" s="468"/>
      <c r="BN1589" s="468"/>
      <c r="BO1589" s="469"/>
      <c r="BP1589" s="463"/>
    </row>
    <row r="1590" customFormat="false" ht="14.1" hidden="false" customHeight="true" outlineLevel="0" collapsed="false">
      <c r="A1590" s="41" t="s">
        <v>6578</v>
      </c>
      <c r="B1590" s="412" t="s">
        <v>4682</v>
      </c>
      <c r="C1590" s="445" t="s">
        <v>4733</v>
      </c>
      <c r="D1590" s="120" t="s">
        <v>6579</v>
      </c>
      <c r="E1590" s="120" t="s">
        <v>3906</v>
      </c>
      <c r="F1590" s="120" t="s">
        <v>6580</v>
      </c>
      <c r="G1590" s="456" t="s">
        <v>6581</v>
      </c>
      <c r="H1590" s="427" t="n">
        <v>0.095</v>
      </c>
      <c r="I1590" s="427"/>
      <c r="J1590" s="428" t="s">
        <v>6359</v>
      </c>
      <c r="K1590" s="412" t="s">
        <v>6582</v>
      </c>
      <c r="L1590" s="412" t="s">
        <v>6583</v>
      </c>
      <c r="M1590" s="120" t="s">
        <v>4686</v>
      </c>
      <c r="N1590" s="457" t="n">
        <v>90041</v>
      </c>
      <c r="O1590" s="458" t="s">
        <v>6584</v>
      </c>
      <c r="P1590" s="431"/>
      <c r="Q1590" s="431"/>
      <c r="R1590" s="459"/>
      <c r="S1590" s="460"/>
      <c r="T1590" s="461"/>
      <c r="U1590" s="459"/>
      <c r="V1590" s="120"/>
      <c r="W1590" s="120"/>
      <c r="X1590" s="120"/>
      <c r="Y1590" s="120"/>
      <c r="Z1590" s="460"/>
      <c r="AB1590" s="456"/>
      <c r="AC1590" s="645"/>
      <c r="AD1590" s="645"/>
      <c r="AE1590" s="645"/>
      <c r="AF1590" s="645"/>
      <c r="AG1590" s="645"/>
      <c r="AH1590" s="645"/>
      <c r="AI1590" s="645"/>
      <c r="AJ1590" s="498"/>
      <c r="AK1590" s="437" t="s">
        <v>5946</v>
      </c>
      <c r="AL1590" s="507" t="s">
        <v>4745</v>
      </c>
      <c r="AM1590" s="412" t="s">
        <v>6582</v>
      </c>
      <c r="AN1590" s="462"/>
      <c r="AO1590" s="412" t="s">
        <v>6583</v>
      </c>
      <c r="AP1590" s="120" t="s">
        <v>4686</v>
      </c>
      <c r="AQ1590" s="457" t="n">
        <v>90041</v>
      </c>
      <c r="AR1590" s="463" t="s">
        <v>6585</v>
      </c>
      <c r="AT1590" s="465"/>
      <c r="AU1590" s="459"/>
      <c r="AV1590" s="466"/>
      <c r="AW1590" s="467"/>
      <c r="AX1590" s="467"/>
      <c r="AY1590" s="467"/>
      <c r="AZ1590" s="467"/>
      <c r="BA1590" s="467"/>
      <c r="BB1590" s="467"/>
      <c r="BC1590" s="467"/>
      <c r="BD1590" s="467"/>
      <c r="BE1590" s="467"/>
      <c r="BF1590" s="467"/>
      <c r="BG1590" s="467"/>
      <c r="BH1590" s="467"/>
      <c r="BI1590" s="467"/>
      <c r="BJ1590" s="467"/>
      <c r="BK1590" s="467"/>
      <c r="BL1590" s="468"/>
      <c r="BM1590" s="468"/>
      <c r="BN1590" s="468"/>
      <c r="BO1590" s="469"/>
      <c r="BP1590" s="463"/>
    </row>
    <row r="1591" customFormat="false" ht="14.1" hidden="false" customHeight="true" outlineLevel="0" collapsed="false">
      <c r="A1591" s="41" t="s">
        <v>1730</v>
      </c>
      <c r="B1591" s="412" t="s">
        <v>4682</v>
      </c>
      <c r="C1591" s="445" t="s">
        <v>4733</v>
      </c>
      <c r="D1591" s="120" t="s">
        <v>6593</v>
      </c>
      <c r="E1591" s="120" t="s">
        <v>1729</v>
      </c>
      <c r="F1591" s="120" t="s">
        <v>1728</v>
      </c>
      <c r="G1591" s="456" t="s">
        <v>13659</v>
      </c>
      <c r="H1591" s="427" t="n">
        <v>0.0825</v>
      </c>
      <c r="I1591" s="427" t="n">
        <v>0.085</v>
      </c>
      <c r="J1591" s="428" t="s">
        <v>13660</v>
      </c>
      <c r="K1591" s="412" t="s">
        <v>13661</v>
      </c>
      <c r="L1591" s="412" t="s">
        <v>13660</v>
      </c>
      <c r="M1591" s="120" t="s">
        <v>4686</v>
      </c>
      <c r="N1591" s="457" t="n">
        <v>92021</v>
      </c>
      <c r="O1591" s="458"/>
      <c r="P1591" s="431"/>
      <c r="Q1591" s="431"/>
      <c r="R1591" s="459" t="s">
        <v>1587</v>
      </c>
      <c r="S1591" s="460" t="s">
        <v>13662</v>
      </c>
      <c r="T1591" s="461"/>
      <c r="U1591" s="459"/>
      <c r="V1591" s="120"/>
      <c r="W1591" s="120"/>
      <c r="X1591" s="120"/>
      <c r="Y1591" s="120"/>
      <c r="Z1591" s="460" t="s">
        <v>6006</v>
      </c>
      <c r="AA1591" s="433" t="s">
        <v>4745</v>
      </c>
      <c r="AB1591" s="456"/>
      <c r="AK1591" s="437" t="s">
        <v>5946</v>
      </c>
      <c r="AL1591" s="507" t="s">
        <v>4745</v>
      </c>
      <c r="AM1591" s="412" t="s">
        <v>13661</v>
      </c>
      <c r="AN1591" s="462"/>
      <c r="AO1591" s="412" t="s">
        <v>13660</v>
      </c>
      <c r="AP1591" s="120" t="s">
        <v>4686</v>
      </c>
      <c r="AQ1591" s="457" t="n">
        <v>92021</v>
      </c>
      <c r="AR1591" s="463" t="s">
        <v>1728</v>
      </c>
      <c r="AS1591" s="437"/>
      <c r="AT1591" s="465"/>
      <c r="AU1591" s="459"/>
      <c r="AV1591" s="466"/>
      <c r="AW1591" s="467"/>
      <c r="AX1591" s="467"/>
      <c r="AY1591" s="467"/>
      <c r="AZ1591" s="467"/>
      <c r="BA1591" s="467"/>
      <c r="BB1591" s="467"/>
      <c r="BC1591" s="467"/>
      <c r="BD1591" s="467"/>
      <c r="BE1591" s="467"/>
      <c r="BF1591" s="467"/>
      <c r="BG1591" s="467"/>
      <c r="BH1591" s="467"/>
      <c r="BI1591" s="467"/>
      <c r="BJ1591" s="467"/>
      <c r="BK1591" s="467"/>
      <c r="BL1591" s="468"/>
      <c r="BM1591" s="468"/>
      <c r="BN1591" s="468"/>
      <c r="BO1591" s="469"/>
      <c r="BP1591" s="463"/>
    </row>
    <row r="1592" customFormat="false" ht="14.1" hidden="false" customHeight="true" outlineLevel="0" collapsed="false">
      <c r="A1592" s="41" t="s">
        <v>1927</v>
      </c>
      <c r="B1592" s="412" t="s">
        <v>4682</v>
      </c>
      <c r="C1592" s="445" t="s">
        <v>4733</v>
      </c>
      <c r="D1592" s="120" t="s">
        <v>6586</v>
      </c>
      <c r="E1592" s="120" t="s">
        <v>1926</v>
      </c>
      <c r="F1592" s="120" t="s">
        <v>1925</v>
      </c>
      <c r="G1592" s="456"/>
      <c r="H1592" s="427" t="n">
        <v>0.0775</v>
      </c>
      <c r="I1592" s="427" t="n">
        <v>0.08</v>
      </c>
      <c r="J1592" s="428" t="s">
        <v>6587</v>
      </c>
      <c r="K1592" s="412" t="s">
        <v>6588</v>
      </c>
      <c r="L1592" s="412" t="s">
        <v>5837</v>
      </c>
      <c r="M1592" s="120" t="s">
        <v>4686</v>
      </c>
      <c r="N1592" s="457" t="n">
        <v>95758</v>
      </c>
      <c r="O1592" s="458" t="s">
        <v>6589</v>
      </c>
      <c r="P1592" s="431"/>
      <c r="Q1592" s="431"/>
      <c r="R1592" s="459"/>
      <c r="S1592" s="460"/>
      <c r="T1592" s="461"/>
      <c r="U1592" s="459"/>
      <c r="V1592" s="120"/>
      <c r="W1592" s="120"/>
      <c r="X1592" s="120"/>
      <c r="Y1592" s="120"/>
      <c r="Z1592" s="460" t="s">
        <v>6006</v>
      </c>
      <c r="AA1592" s="433" t="s">
        <v>4745</v>
      </c>
      <c r="AB1592" s="456"/>
      <c r="AK1592" s="437" t="s">
        <v>5946</v>
      </c>
      <c r="AL1592" s="507" t="s">
        <v>4745</v>
      </c>
      <c r="AM1592" s="412" t="s">
        <v>6588</v>
      </c>
      <c r="AN1592" s="462"/>
      <c r="AO1592" s="412" t="s">
        <v>5837</v>
      </c>
      <c r="AP1592" s="120" t="s">
        <v>4686</v>
      </c>
      <c r="AQ1592" s="457" t="n">
        <v>95758</v>
      </c>
      <c r="AR1592" s="463" t="s">
        <v>1925</v>
      </c>
      <c r="AT1592" s="465"/>
      <c r="AU1592" s="459"/>
      <c r="AV1592" s="466" t="n">
        <v>2</v>
      </c>
      <c r="AW1592" s="467"/>
      <c r="AX1592" s="467"/>
      <c r="AY1592" s="467"/>
      <c r="AZ1592" s="467"/>
      <c r="BA1592" s="467"/>
      <c r="BB1592" s="467"/>
      <c r="BC1592" s="467"/>
      <c r="BD1592" s="467"/>
      <c r="BE1592" s="467"/>
      <c r="BF1592" s="467"/>
      <c r="BG1592" s="467"/>
      <c r="BH1592" s="467"/>
      <c r="BI1592" s="467"/>
      <c r="BJ1592" s="467"/>
      <c r="BK1592" s="467"/>
      <c r="BL1592" s="468"/>
      <c r="BM1592" s="468"/>
      <c r="BN1592" s="468"/>
      <c r="BO1592" s="469"/>
      <c r="BP1592" s="412"/>
    </row>
    <row r="1593" customFormat="false" ht="14.1" hidden="false" customHeight="true" outlineLevel="0" collapsed="false">
      <c r="A1593" s="41" t="s">
        <v>2056</v>
      </c>
      <c r="B1593" s="412" t="s">
        <v>4682</v>
      </c>
      <c r="C1593" s="445" t="s">
        <v>4733</v>
      </c>
      <c r="D1593" s="120" t="s">
        <v>6593</v>
      </c>
      <c r="E1593" s="120" t="s">
        <v>2055</v>
      </c>
      <c r="F1593" s="120" t="s">
        <v>2054</v>
      </c>
      <c r="G1593" s="456"/>
      <c r="H1593" s="427" t="n">
        <v>0.08375</v>
      </c>
      <c r="I1593" s="427" t="n">
        <v>0.08625</v>
      </c>
      <c r="J1593" s="428" t="s">
        <v>6303</v>
      </c>
      <c r="K1593" s="412" t="s">
        <v>13663</v>
      </c>
      <c r="L1593" s="412" t="s">
        <v>5690</v>
      </c>
      <c r="M1593" s="120" t="s">
        <v>4686</v>
      </c>
      <c r="N1593" s="457" t="n">
        <v>94533</v>
      </c>
      <c r="O1593" s="430"/>
      <c r="P1593" s="431"/>
      <c r="Q1593" s="431"/>
      <c r="R1593" s="459"/>
      <c r="S1593" s="460"/>
      <c r="T1593" s="461"/>
      <c r="U1593" s="459"/>
      <c r="V1593" s="120"/>
      <c r="W1593" s="120"/>
      <c r="X1593" s="120"/>
      <c r="Y1593" s="120"/>
      <c r="Z1593" s="460"/>
      <c r="AB1593" s="456"/>
      <c r="AC1593" s="645"/>
      <c r="AK1593" s="437" t="s">
        <v>5946</v>
      </c>
      <c r="AL1593" s="507" t="s">
        <v>4745</v>
      </c>
      <c r="AM1593" s="412" t="s">
        <v>13663</v>
      </c>
      <c r="AN1593" s="462"/>
      <c r="AO1593" s="412" t="s">
        <v>5690</v>
      </c>
      <c r="AP1593" s="120" t="s">
        <v>4686</v>
      </c>
      <c r="AQ1593" s="457" t="n">
        <v>94533</v>
      </c>
      <c r="AR1593" s="463" t="s">
        <v>2054</v>
      </c>
      <c r="AT1593" s="465"/>
      <c r="AU1593" s="459"/>
      <c r="AV1593" s="466"/>
      <c r="AW1593" s="467"/>
      <c r="AX1593" s="467"/>
      <c r="AY1593" s="467"/>
      <c r="AZ1593" s="467"/>
      <c r="BA1593" s="467"/>
      <c r="BB1593" s="467"/>
      <c r="BC1593" s="467"/>
      <c r="BD1593" s="467"/>
      <c r="BE1593" s="467"/>
      <c r="BF1593" s="467"/>
      <c r="BG1593" s="467"/>
      <c r="BH1593" s="467"/>
      <c r="BI1593" s="467"/>
      <c r="BJ1593" s="467"/>
      <c r="BK1593" s="467"/>
      <c r="BL1593" s="468"/>
      <c r="BM1593" s="468"/>
      <c r="BN1593" s="468"/>
      <c r="BO1593" s="469"/>
      <c r="BP1593" s="412"/>
    </row>
    <row r="1594" customFormat="false" ht="14.1" hidden="false" customHeight="true" outlineLevel="0" collapsed="false">
      <c r="A1594" s="41" t="s">
        <v>2315</v>
      </c>
      <c r="B1594" s="412" t="s">
        <v>4682</v>
      </c>
      <c r="C1594" s="445" t="s">
        <v>4733</v>
      </c>
      <c r="D1594" s="120" t="s">
        <v>6593</v>
      </c>
      <c r="E1594" s="120" t="s">
        <v>2265</v>
      </c>
      <c r="F1594" s="120" t="s">
        <v>2314</v>
      </c>
      <c r="G1594" s="456"/>
      <c r="H1594" s="427" t="n">
        <v>0.09</v>
      </c>
      <c r="I1594" s="427" t="n">
        <v>0.0875</v>
      </c>
      <c r="J1594" s="428" t="s">
        <v>6018</v>
      </c>
      <c r="K1594" s="412" t="s">
        <v>6594</v>
      </c>
      <c r="L1594" s="412" t="s">
        <v>5719</v>
      </c>
      <c r="M1594" s="120" t="s">
        <v>4686</v>
      </c>
      <c r="N1594" s="457" t="n">
        <v>95020</v>
      </c>
      <c r="O1594" s="430"/>
      <c r="P1594" s="431"/>
      <c r="Q1594" s="431"/>
      <c r="R1594" s="459"/>
      <c r="S1594" s="460"/>
      <c r="T1594" s="461"/>
      <c r="U1594" s="459"/>
      <c r="V1594" s="120"/>
      <c r="W1594" s="120"/>
      <c r="X1594" s="120"/>
      <c r="Y1594" s="120"/>
      <c r="Z1594" s="460"/>
      <c r="AB1594" s="456"/>
      <c r="AC1594" s="645"/>
      <c r="AD1594" s="645"/>
      <c r="AE1594" s="645"/>
      <c r="AF1594" s="645"/>
      <c r="AG1594" s="645"/>
      <c r="AH1594" s="645"/>
      <c r="AI1594" s="645"/>
      <c r="AJ1594" s="498"/>
      <c r="AK1594" s="437" t="s">
        <v>5946</v>
      </c>
      <c r="AL1594" s="507" t="s">
        <v>4745</v>
      </c>
      <c r="AM1594" s="412" t="s">
        <v>6595</v>
      </c>
      <c r="AN1594" s="462"/>
      <c r="AO1594" s="412" t="s">
        <v>5719</v>
      </c>
      <c r="AP1594" s="120" t="s">
        <v>4686</v>
      </c>
      <c r="AQ1594" s="457" t="n">
        <v>95020</v>
      </c>
      <c r="AR1594" s="463" t="s">
        <v>2314</v>
      </c>
      <c r="AT1594" s="465"/>
      <c r="AU1594" s="459"/>
      <c r="AV1594" s="466"/>
      <c r="AW1594" s="467"/>
      <c r="AX1594" s="467"/>
      <c r="AY1594" s="467"/>
      <c r="AZ1594" s="467"/>
      <c r="BA1594" s="467"/>
      <c r="BB1594" s="467"/>
      <c r="BC1594" s="467"/>
      <c r="BD1594" s="467"/>
      <c r="BE1594" s="467"/>
      <c r="BF1594" s="467"/>
      <c r="BG1594" s="467"/>
      <c r="BH1594" s="467"/>
      <c r="BI1594" s="467"/>
      <c r="BJ1594" s="467"/>
      <c r="BK1594" s="467"/>
      <c r="BL1594" s="468"/>
      <c r="BM1594" s="468"/>
      <c r="BN1594" s="468"/>
      <c r="BO1594" s="469"/>
      <c r="BP1594" s="463"/>
    </row>
    <row r="1595" s="557" customFormat="true" ht="14.1" hidden="false" customHeight="true" outlineLevel="0" collapsed="false">
      <c r="A1595" s="41" t="s">
        <v>2734</v>
      </c>
      <c r="B1595" s="412" t="s">
        <v>4682</v>
      </c>
      <c r="C1595" s="445" t="s">
        <v>4733</v>
      </c>
      <c r="D1595" s="120" t="s">
        <v>6593</v>
      </c>
      <c r="E1595" s="120" t="s">
        <v>1847</v>
      </c>
      <c r="F1595" s="120" t="s">
        <v>1846</v>
      </c>
      <c r="G1595" s="456" t="s">
        <v>6596</v>
      </c>
      <c r="H1595" s="427" t="n">
        <v>0</v>
      </c>
      <c r="I1595" s="427" t="n">
        <v>0</v>
      </c>
      <c r="J1595" s="428" t="s">
        <v>6131</v>
      </c>
      <c r="K1595" s="412" t="s">
        <v>6597</v>
      </c>
      <c r="L1595" s="412" t="s">
        <v>6598</v>
      </c>
      <c r="M1595" s="120" t="s">
        <v>6599</v>
      </c>
      <c r="N1595" s="457" t="n">
        <v>85085</v>
      </c>
      <c r="O1595" s="430"/>
      <c r="P1595" s="431"/>
      <c r="Q1595" s="431"/>
      <c r="R1595" s="459"/>
      <c r="S1595" s="460"/>
      <c r="T1595" s="461"/>
      <c r="U1595" s="459"/>
      <c r="V1595" s="120"/>
      <c r="W1595" s="120"/>
      <c r="X1595" s="120"/>
      <c r="Y1595" s="120"/>
      <c r="Z1595" s="460"/>
      <c r="AA1595" s="433"/>
      <c r="AB1595" s="456"/>
      <c r="AC1595" s="641"/>
      <c r="AD1595" s="642"/>
      <c r="AE1595" s="641"/>
      <c r="AF1595" s="641"/>
      <c r="AG1595" s="641"/>
      <c r="AH1595" s="641"/>
      <c r="AI1595" s="641"/>
      <c r="AJ1595" s="643"/>
      <c r="AK1595" s="437" t="s">
        <v>5946</v>
      </c>
      <c r="AL1595" s="507" t="s">
        <v>4745</v>
      </c>
      <c r="AM1595" s="412" t="s">
        <v>6597</v>
      </c>
      <c r="AN1595" s="462"/>
      <c r="AO1595" s="412" t="s">
        <v>6598</v>
      </c>
      <c r="AP1595" s="120" t="s">
        <v>6600</v>
      </c>
      <c r="AQ1595" s="457" t="n">
        <v>85085</v>
      </c>
      <c r="AR1595" s="463" t="s">
        <v>1846</v>
      </c>
      <c r="AS1595" s="437"/>
      <c r="AT1595" s="465"/>
      <c r="AU1595" s="459"/>
      <c r="AV1595" s="466"/>
      <c r="AW1595" s="467"/>
      <c r="AX1595" s="467"/>
      <c r="AY1595" s="467"/>
      <c r="AZ1595" s="467"/>
      <c r="BA1595" s="467"/>
      <c r="BB1595" s="467"/>
      <c r="BC1595" s="467"/>
      <c r="BD1595" s="467"/>
      <c r="BE1595" s="467"/>
      <c r="BF1595" s="467"/>
      <c r="BG1595" s="467"/>
      <c r="BH1595" s="467"/>
      <c r="BI1595" s="467"/>
      <c r="BJ1595" s="467"/>
      <c r="BK1595" s="467"/>
      <c r="BL1595" s="468"/>
      <c r="BM1595" s="468"/>
      <c r="BN1595" s="468"/>
      <c r="BO1595" s="469"/>
      <c r="BP1595" s="463"/>
      <c r="BQ1595" s="439"/>
      <c r="ALX1595" s="0"/>
      <c r="ALY1595" s="0"/>
      <c r="ALZ1595" s="0"/>
      <c r="AMA1595" s="0"/>
      <c r="AMB1595" s="0"/>
      <c r="AMC1595" s="0"/>
      <c r="AMD1595" s="0"/>
      <c r="AME1595" s="0"/>
      <c r="AMF1595" s="0"/>
      <c r="AMG1595" s="0"/>
      <c r="AMH1595" s="0"/>
      <c r="AMI1595" s="0"/>
      <c r="AMJ1595" s="0"/>
    </row>
    <row r="1596" s="557" customFormat="true" ht="14.1" hidden="false" customHeight="true" outlineLevel="0" collapsed="false">
      <c r="A1596" s="41" t="s">
        <v>3219</v>
      </c>
      <c r="B1596" s="412" t="s">
        <v>4682</v>
      </c>
      <c r="C1596" s="445" t="s">
        <v>4733</v>
      </c>
      <c r="D1596" s="120" t="s">
        <v>6612</v>
      </c>
      <c r="E1596" s="120" t="s">
        <v>3218</v>
      </c>
      <c r="F1596" s="120" t="s">
        <v>3217</v>
      </c>
      <c r="G1596" s="456"/>
      <c r="H1596" s="427" t="n">
        <v>0</v>
      </c>
      <c r="I1596" s="427" t="n">
        <v>0</v>
      </c>
      <c r="J1596" s="428" t="s">
        <v>6131</v>
      </c>
      <c r="K1596" s="412" t="s">
        <v>13664</v>
      </c>
      <c r="L1596" s="412" t="s">
        <v>6608</v>
      </c>
      <c r="M1596" s="120" t="s">
        <v>6609</v>
      </c>
      <c r="N1596" s="457" t="n">
        <v>89030</v>
      </c>
      <c r="O1596" s="430"/>
      <c r="P1596" s="431"/>
      <c r="Q1596" s="431"/>
      <c r="R1596" s="459"/>
      <c r="S1596" s="460"/>
      <c r="T1596" s="461"/>
      <c r="U1596" s="459"/>
      <c r="V1596" s="120"/>
      <c r="W1596" s="120"/>
      <c r="X1596" s="120"/>
      <c r="Y1596" s="120"/>
      <c r="Z1596" s="460"/>
      <c r="AA1596" s="433"/>
      <c r="AB1596" s="456"/>
      <c r="AC1596" s="641"/>
      <c r="AD1596" s="642"/>
      <c r="AE1596" s="641"/>
      <c r="AF1596" s="641"/>
      <c r="AG1596" s="641"/>
      <c r="AH1596" s="641"/>
      <c r="AI1596" s="641"/>
      <c r="AJ1596" s="643"/>
      <c r="AK1596" s="437" t="s">
        <v>5946</v>
      </c>
      <c r="AL1596" s="507" t="s">
        <v>4745</v>
      </c>
      <c r="AM1596" s="412" t="s">
        <v>13665</v>
      </c>
      <c r="AN1596" s="462"/>
      <c r="AO1596" s="412" t="s">
        <v>6608</v>
      </c>
      <c r="AP1596" s="120" t="s">
        <v>6609</v>
      </c>
      <c r="AQ1596" s="457" t="n">
        <v>89030</v>
      </c>
      <c r="AR1596" s="463"/>
      <c r="AS1596" s="441"/>
      <c r="AT1596" s="465"/>
      <c r="AU1596" s="459"/>
      <c r="AV1596" s="466"/>
      <c r="AW1596" s="467"/>
      <c r="AX1596" s="467"/>
      <c r="AY1596" s="467"/>
      <c r="AZ1596" s="467"/>
      <c r="BA1596" s="467"/>
      <c r="BB1596" s="467"/>
      <c r="BC1596" s="467"/>
      <c r="BD1596" s="467"/>
      <c r="BE1596" s="467"/>
      <c r="BF1596" s="467"/>
      <c r="BG1596" s="467"/>
      <c r="BH1596" s="467"/>
      <c r="BI1596" s="467"/>
      <c r="BJ1596" s="467"/>
      <c r="BK1596" s="467"/>
      <c r="BL1596" s="468"/>
      <c r="BM1596" s="468"/>
      <c r="BN1596" s="468"/>
      <c r="BO1596" s="469"/>
      <c r="BP1596" s="463"/>
      <c r="BQ1596" s="439"/>
      <c r="ALX1596" s="0"/>
      <c r="ALY1596" s="0"/>
      <c r="ALZ1596" s="0"/>
      <c r="AMA1596" s="0"/>
      <c r="AMB1596" s="0"/>
      <c r="AMC1596" s="0"/>
      <c r="AMD1596" s="0"/>
      <c r="AME1596" s="0"/>
      <c r="AMF1596" s="0"/>
      <c r="AMG1596" s="0"/>
      <c r="AMH1596" s="0"/>
      <c r="AMI1596" s="0"/>
      <c r="AMJ1596" s="0"/>
    </row>
    <row r="1597" s="557" customFormat="true" ht="14.1" hidden="false" customHeight="true" outlineLevel="0" collapsed="false">
      <c r="A1597" s="41" t="s">
        <v>3371</v>
      </c>
      <c r="B1597" s="412" t="s">
        <v>4682</v>
      </c>
      <c r="C1597" s="445" t="s">
        <v>4733</v>
      </c>
      <c r="D1597" s="120" t="s">
        <v>6606</v>
      </c>
      <c r="E1597" s="120" t="s">
        <v>1963</v>
      </c>
      <c r="F1597" s="120" t="s">
        <v>3370</v>
      </c>
      <c r="G1597" s="456"/>
      <c r="H1597" s="427" t="n">
        <v>0</v>
      </c>
      <c r="I1597" s="427" t="n">
        <v>0</v>
      </c>
      <c r="J1597" s="428" t="s">
        <v>6131</v>
      </c>
      <c r="K1597" s="412" t="s">
        <v>6607</v>
      </c>
      <c r="L1597" s="412" t="s">
        <v>6608</v>
      </c>
      <c r="M1597" s="120" t="s">
        <v>6609</v>
      </c>
      <c r="N1597" s="457" t="n">
        <v>89109</v>
      </c>
      <c r="O1597" s="430"/>
      <c r="P1597" s="431"/>
      <c r="Q1597" s="431"/>
      <c r="R1597" s="459"/>
      <c r="S1597" s="460"/>
      <c r="T1597" s="461"/>
      <c r="U1597" s="459"/>
      <c r="V1597" s="120"/>
      <c r="W1597" s="120"/>
      <c r="X1597" s="120"/>
      <c r="Y1597" s="120"/>
      <c r="Z1597" s="460"/>
      <c r="AA1597" s="433"/>
      <c r="AB1597" s="456"/>
      <c r="AC1597" s="641"/>
      <c r="AD1597" s="642"/>
      <c r="AE1597" s="641"/>
      <c r="AF1597" s="641"/>
      <c r="AG1597" s="641"/>
      <c r="AH1597" s="641"/>
      <c r="AI1597" s="641"/>
      <c r="AJ1597" s="643"/>
      <c r="AK1597" s="437" t="s">
        <v>5946</v>
      </c>
      <c r="AL1597" s="507" t="s">
        <v>4745</v>
      </c>
      <c r="AM1597" s="412" t="s">
        <v>6610</v>
      </c>
      <c r="AN1597" s="462"/>
      <c r="AO1597" s="412" t="s">
        <v>6608</v>
      </c>
      <c r="AP1597" s="120" t="s">
        <v>6609</v>
      </c>
      <c r="AQ1597" s="457" t="n">
        <v>89109</v>
      </c>
      <c r="AR1597" s="463" t="s">
        <v>3370</v>
      </c>
      <c r="AS1597" s="441"/>
      <c r="AT1597" s="465"/>
      <c r="AU1597" s="459"/>
      <c r="AV1597" s="466"/>
      <c r="AW1597" s="467"/>
      <c r="AX1597" s="467"/>
      <c r="AY1597" s="467"/>
      <c r="AZ1597" s="467"/>
      <c r="BA1597" s="467"/>
      <c r="BB1597" s="467"/>
      <c r="BC1597" s="467"/>
      <c r="BD1597" s="467"/>
      <c r="BE1597" s="467"/>
      <c r="BF1597" s="467"/>
      <c r="BG1597" s="467"/>
      <c r="BH1597" s="467"/>
      <c r="BI1597" s="467"/>
      <c r="BJ1597" s="467"/>
      <c r="BK1597" s="467"/>
      <c r="BL1597" s="468"/>
      <c r="BM1597" s="468"/>
      <c r="BN1597" s="468"/>
      <c r="BO1597" s="469"/>
      <c r="BP1597" s="463"/>
      <c r="BQ1597" s="439"/>
      <c r="ALX1597" s="0"/>
      <c r="ALY1597" s="0"/>
      <c r="ALZ1597" s="0"/>
      <c r="AMA1597" s="0"/>
      <c r="AMB1597" s="0"/>
      <c r="AMC1597" s="0"/>
      <c r="AMD1597" s="0"/>
      <c r="AME1597" s="0"/>
      <c r="AMF1597" s="0"/>
      <c r="AMG1597" s="0"/>
      <c r="AMH1597" s="0"/>
      <c r="AMI1597" s="0"/>
      <c r="AMJ1597" s="0"/>
    </row>
    <row r="1598" s="557" customFormat="true" ht="14.1" hidden="false" customHeight="true" outlineLevel="0" collapsed="false">
      <c r="A1598" s="41" t="s">
        <v>3470</v>
      </c>
      <c r="B1598" s="412" t="s">
        <v>4682</v>
      </c>
      <c r="C1598" s="445" t="s">
        <v>4733</v>
      </c>
      <c r="D1598" s="120"/>
      <c r="E1598" s="120" t="s">
        <v>3469</v>
      </c>
      <c r="F1598" s="120" t="s">
        <v>3468</v>
      </c>
      <c r="G1598" s="456"/>
      <c r="H1598" s="427" t="n">
        <v>0</v>
      </c>
      <c r="I1598" s="427" t="n">
        <v>0</v>
      </c>
      <c r="J1598" s="428" t="s">
        <v>6131</v>
      </c>
      <c r="K1598" s="412" t="s">
        <v>13666</v>
      </c>
      <c r="L1598" s="412" t="s">
        <v>6608</v>
      </c>
      <c r="M1598" s="120" t="s">
        <v>6609</v>
      </c>
      <c r="N1598" s="457" t="n">
        <v>89139</v>
      </c>
      <c r="O1598" s="458" t="s">
        <v>13667</v>
      </c>
      <c r="P1598" s="431"/>
      <c r="Q1598" s="431"/>
      <c r="R1598" s="459"/>
      <c r="S1598" s="460"/>
      <c r="T1598" s="461"/>
      <c r="U1598" s="459"/>
      <c r="V1598" s="120"/>
      <c r="W1598" s="120"/>
      <c r="X1598" s="120"/>
      <c r="Y1598" s="120"/>
      <c r="Z1598" s="460"/>
      <c r="AA1598" s="433"/>
      <c r="AB1598" s="456"/>
      <c r="AC1598" s="641"/>
      <c r="AD1598" s="642"/>
      <c r="AE1598" s="641"/>
      <c r="AF1598" s="641"/>
      <c r="AG1598" s="641"/>
      <c r="AH1598" s="641"/>
      <c r="AI1598" s="641"/>
      <c r="AJ1598" s="643"/>
      <c r="AK1598" s="437" t="s">
        <v>5946</v>
      </c>
      <c r="AL1598" s="507" t="s">
        <v>4745</v>
      </c>
      <c r="AM1598" s="412" t="s">
        <v>13668</v>
      </c>
      <c r="AN1598" s="462"/>
      <c r="AO1598" s="412" t="s">
        <v>6608</v>
      </c>
      <c r="AP1598" s="120" t="s">
        <v>6609</v>
      </c>
      <c r="AQ1598" s="457" t="n">
        <v>89139</v>
      </c>
      <c r="AR1598" s="463" t="s">
        <v>3468</v>
      </c>
      <c r="AS1598" s="500"/>
      <c r="AT1598" s="465"/>
      <c r="AU1598" s="459"/>
      <c r="AV1598" s="466"/>
      <c r="AW1598" s="467"/>
      <c r="AX1598" s="467"/>
      <c r="AY1598" s="467"/>
      <c r="AZ1598" s="467"/>
      <c r="BA1598" s="467"/>
      <c r="BB1598" s="467"/>
      <c r="BC1598" s="467"/>
      <c r="BD1598" s="467"/>
      <c r="BE1598" s="467"/>
      <c r="BF1598" s="467"/>
      <c r="BG1598" s="467"/>
      <c r="BH1598" s="467"/>
      <c r="BI1598" s="467"/>
      <c r="BJ1598" s="467"/>
      <c r="BK1598" s="467"/>
      <c r="BL1598" s="468"/>
      <c r="BM1598" s="468"/>
      <c r="BN1598" s="468"/>
      <c r="BO1598" s="469"/>
      <c r="BP1598" s="463"/>
      <c r="BQ1598" s="439"/>
      <c r="ALX1598" s="0"/>
      <c r="ALY1598" s="0"/>
      <c r="ALZ1598" s="0"/>
      <c r="AMA1598" s="0"/>
      <c r="AMB1598" s="0"/>
      <c r="AMC1598" s="0"/>
      <c r="AMD1598" s="0"/>
      <c r="AME1598" s="0"/>
      <c r="AMF1598" s="0"/>
      <c r="AMG1598" s="0"/>
      <c r="AMH1598" s="0"/>
      <c r="AMI1598" s="0"/>
      <c r="AMJ1598" s="0"/>
    </row>
    <row r="1599" s="557" customFormat="true" ht="14.1" hidden="false" customHeight="true" outlineLevel="0" collapsed="false">
      <c r="A1599" s="41" t="s">
        <v>3556</v>
      </c>
      <c r="B1599" s="412" t="s">
        <v>4682</v>
      </c>
      <c r="C1599" s="445" t="s">
        <v>4733</v>
      </c>
      <c r="D1599" s="120" t="s">
        <v>6561</v>
      </c>
      <c r="E1599" s="120" t="s">
        <v>3555</v>
      </c>
      <c r="F1599" s="120" t="s">
        <v>3554</v>
      </c>
      <c r="G1599" s="456" t="s">
        <v>13669</v>
      </c>
      <c r="H1599" s="427" t="n">
        <v>0</v>
      </c>
      <c r="I1599" s="427" t="n">
        <v>0</v>
      </c>
      <c r="J1599" s="428" t="s">
        <v>6131</v>
      </c>
      <c r="K1599" s="412" t="s">
        <v>13670</v>
      </c>
      <c r="L1599" s="412" t="s">
        <v>6608</v>
      </c>
      <c r="M1599" s="120" t="s">
        <v>6609</v>
      </c>
      <c r="N1599" s="457" t="n">
        <v>89149</v>
      </c>
      <c r="O1599" s="430"/>
      <c r="P1599" s="431"/>
      <c r="Q1599" s="431"/>
      <c r="R1599" s="459"/>
      <c r="S1599" s="460"/>
      <c r="T1599" s="461"/>
      <c r="U1599" s="459"/>
      <c r="V1599" s="120"/>
      <c r="W1599" s="120"/>
      <c r="X1599" s="120"/>
      <c r="Y1599" s="120"/>
      <c r="Z1599" s="460" t="s">
        <v>6006</v>
      </c>
      <c r="AA1599" s="433" t="s">
        <v>4745</v>
      </c>
      <c r="AB1599" s="456"/>
      <c r="AC1599" s="641"/>
      <c r="AD1599" s="642"/>
      <c r="AE1599" s="641"/>
      <c r="AF1599" s="641"/>
      <c r="AG1599" s="641"/>
      <c r="AH1599" s="641"/>
      <c r="AI1599" s="641"/>
      <c r="AJ1599" s="643"/>
      <c r="AK1599" s="437" t="s">
        <v>5946</v>
      </c>
      <c r="AL1599" s="507" t="s">
        <v>4745</v>
      </c>
      <c r="AM1599" s="412" t="s">
        <v>13670</v>
      </c>
      <c r="AN1599" s="462"/>
      <c r="AO1599" s="412" t="s">
        <v>6608</v>
      </c>
      <c r="AP1599" s="120" t="s">
        <v>7032</v>
      </c>
      <c r="AQ1599" s="457" t="n">
        <v>89149</v>
      </c>
      <c r="AR1599" s="463" t="s">
        <v>3988</v>
      </c>
      <c r="AS1599" s="500"/>
      <c r="AT1599" s="465"/>
      <c r="AU1599" s="459"/>
      <c r="AV1599" s="466" t="n">
        <v>2</v>
      </c>
      <c r="AW1599" s="467"/>
      <c r="AX1599" s="467"/>
      <c r="AY1599" s="467"/>
      <c r="AZ1599" s="467"/>
      <c r="BA1599" s="467"/>
      <c r="BB1599" s="467"/>
      <c r="BC1599" s="467"/>
      <c r="BD1599" s="467"/>
      <c r="BE1599" s="467"/>
      <c r="BF1599" s="467"/>
      <c r="BG1599" s="467"/>
      <c r="BH1599" s="467"/>
      <c r="BI1599" s="467"/>
      <c r="BJ1599" s="467"/>
      <c r="BK1599" s="467"/>
      <c r="BL1599" s="468"/>
      <c r="BM1599" s="468"/>
      <c r="BN1599" s="468"/>
      <c r="BO1599" s="412"/>
      <c r="BP1599" s="463"/>
      <c r="BQ1599" s="439"/>
      <c r="ALX1599" s="0"/>
      <c r="ALY1599" s="0"/>
      <c r="ALZ1599" s="0"/>
      <c r="AMA1599" s="0"/>
      <c r="AMB1599" s="0"/>
      <c r="AMC1599" s="0"/>
      <c r="AMD1599" s="0"/>
      <c r="AME1599" s="0"/>
      <c r="AMF1599" s="0"/>
      <c r="AMG1599" s="0"/>
      <c r="AMH1599" s="0"/>
      <c r="AMI1599" s="0"/>
      <c r="AMJ1599" s="0"/>
    </row>
    <row r="1600" s="557" customFormat="true" ht="14.1" hidden="false" customHeight="true" outlineLevel="0" collapsed="false">
      <c r="A1600" s="41" t="s">
        <v>3673</v>
      </c>
      <c r="B1600" s="412" t="s">
        <v>4682</v>
      </c>
      <c r="C1600" s="445" t="s">
        <v>4733</v>
      </c>
      <c r="D1600" s="120" t="s">
        <v>13671</v>
      </c>
      <c r="E1600" s="120" t="s">
        <v>3672</v>
      </c>
      <c r="F1600" s="120" t="s">
        <v>3671</v>
      </c>
      <c r="G1600" s="456" t="s">
        <v>13672</v>
      </c>
      <c r="H1600" s="427" t="n">
        <v>0.0925</v>
      </c>
      <c r="I1600" s="427" t="n">
        <v>0.09</v>
      </c>
      <c r="J1600" s="428" t="s">
        <v>5777</v>
      </c>
      <c r="K1600" s="412" t="s">
        <v>13673</v>
      </c>
      <c r="L1600" s="412" t="s">
        <v>5777</v>
      </c>
      <c r="M1600" s="120" t="s">
        <v>4686</v>
      </c>
      <c r="N1600" s="457" t="n">
        <v>94553</v>
      </c>
      <c r="O1600" s="458"/>
      <c r="P1600" s="431"/>
      <c r="Q1600" s="431"/>
      <c r="R1600" s="459"/>
      <c r="S1600" s="460"/>
      <c r="T1600" s="461"/>
      <c r="U1600" s="459"/>
      <c r="V1600" s="120"/>
      <c r="W1600" s="120"/>
      <c r="X1600" s="120"/>
      <c r="Y1600" s="120"/>
      <c r="Z1600" s="460" t="s">
        <v>6006</v>
      </c>
      <c r="AA1600" s="433" t="s">
        <v>4745</v>
      </c>
      <c r="AB1600" s="456"/>
      <c r="AC1600" s="641"/>
      <c r="AD1600" s="642"/>
      <c r="AE1600" s="641"/>
      <c r="AF1600" s="641"/>
      <c r="AG1600" s="641"/>
      <c r="AH1600" s="641"/>
      <c r="AI1600" s="641"/>
      <c r="AJ1600" s="643"/>
      <c r="AK1600" s="437" t="s">
        <v>5946</v>
      </c>
      <c r="AL1600" s="507" t="s">
        <v>4745</v>
      </c>
      <c r="AM1600" s="412" t="s">
        <v>13673</v>
      </c>
      <c r="AN1600" s="462"/>
      <c r="AO1600" s="412" t="s">
        <v>5777</v>
      </c>
      <c r="AP1600" s="120" t="s">
        <v>4686</v>
      </c>
      <c r="AQ1600" s="457" t="n">
        <v>94553</v>
      </c>
      <c r="AR1600" s="463" t="s">
        <v>3671</v>
      </c>
      <c r="AS1600" s="441"/>
      <c r="AT1600" s="465"/>
      <c r="AU1600" s="459"/>
      <c r="AV1600" s="466"/>
      <c r="AW1600" s="467"/>
      <c r="AX1600" s="467"/>
      <c r="AY1600" s="467"/>
      <c r="AZ1600" s="467"/>
      <c r="BA1600" s="467"/>
      <c r="BB1600" s="467"/>
      <c r="BC1600" s="467"/>
      <c r="BD1600" s="467"/>
      <c r="BE1600" s="467"/>
      <c r="BF1600" s="467"/>
      <c r="BG1600" s="467"/>
      <c r="BH1600" s="467"/>
      <c r="BI1600" s="467"/>
      <c r="BJ1600" s="467"/>
      <c r="BK1600" s="467"/>
      <c r="BL1600" s="468"/>
      <c r="BM1600" s="468"/>
      <c r="BN1600" s="468"/>
      <c r="BO1600" s="412"/>
      <c r="BP1600" s="463"/>
      <c r="BQ1600" s="439"/>
      <c r="ALX1600" s="0"/>
      <c r="ALY1600" s="0"/>
      <c r="ALZ1600" s="0"/>
      <c r="AMA1600" s="0"/>
      <c r="AMB1600" s="0"/>
      <c r="AMC1600" s="0"/>
      <c r="AMD1600" s="0"/>
      <c r="AME1600" s="0"/>
      <c r="AMF1600" s="0"/>
      <c r="AMG1600" s="0"/>
      <c r="AMH1600" s="0"/>
      <c r="AMI1600" s="0"/>
      <c r="AMJ1600" s="0"/>
    </row>
    <row r="1601" s="557" customFormat="true" ht="14.1" hidden="false" customHeight="true" outlineLevel="0" collapsed="false">
      <c r="A1601" s="41" t="s">
        <v>6611</v>
      </c>
      <c r="B1601" s="412" t="s">
        <v>4682</v>
      </c>
      <c r="C1601" s="445" t="s">
        <v>4733</v>
      </c>
      <c r="D1601" s="120" t="s">
        <v>6612</v>
      </c>
      <c r="E1601" s="120" t="s">
        <v>6613</v>
      </c>
      <c r="F1601" s="120" t="s">
        <v>6614</v>
      </c>
      <c r="G1601" s="463" t="s">
        <v>6615</v>
      </c>
      <c r="H1601" s="427" t="n">
        <v>0.0875</v>
      </c>
      <c r="I1601" s="427"/>
      <c r="J1601" s="428" t="s">
        <v>6140</v>
      </c>
      <c r="K1601" s="412" t="s">
        <v>6616</v>
      </c>
      <c r="L1601" s="412" t="s">
        <v>6617</v>
      </c>
      <c r="M1601" s="120" t="s">
        <v>4686</v>
      </c>
      <c r="N1601" s="457" t="n">
        <v>94030</v>
      </c>
      <c r="O1601" s="458"/>
      <c r="P1601" s="431"/>
      <c r="Q1601" s="431"/>
      <c r="R1601" s="459"/>
      <c r="S1601" s="460"/>
      <c r="T1601" s="461"/>
      <c r="U1601" s="459"/>
      <c r="V1601" s="120"/>
      <c r="W1601" s="120"/>
      <c r="X1601" s="120"/>
      <c r="Y1601" s="120"/>
      <c r="Z1601" s="460"/>
      <c r="AA1601" s="433"/>
      <c r="AB1601" s="456"/>
      <c r="AC1601" s="641"/>
      <c r="AD1601" s="642"/>
      <c r="AE1601" s="641"/>
      <c r="AF1601" s="641"/>
      <c r="AG1601" s="641"/>
      <c r="AH1601" s="641"/>
      <c r="AI1601" s="641"/>
      <c r="AJ1601" s="643"/>
      <c r="AK1601" s="437" t="s">
        <v>5946</v>
      </c>
      <c r="AL1601" s="507" t="s">
        <v>4745</v>
      </c>
      <c r="AM1601" s="412" t="s">
        <v>6616</v>
      </c>
      <c r="AN1601" s="462"/>
      <c r="AO1601" s="412" t="s">
        <v>6617</v>
      </c>
      <c r="AP1601" s="120" t="s">
        <v>4686</v>
      </c>
      <c r="AQ1601" s="457" t="n">
        <v>94030</v>
      </c>
      <c r="AR1601" s="463" t="s">
        <v>6614</v>
      </c>
      <c r="AS1601" s="441"/>
      <c r="AT1601" s="465"/>
      <c r="AU1601" s="459"/>
      <c r="AV1601" s="466"/>
      <c r="AW1601" s="467" t="s">
        <v>6618</v>
      </c>
      <c r="AX1601" s="467"/>
      <c r="AY1601" s="467"/>
      <c r="AZ1601" s="467"/>
      <c r="BA1601" s="467"/>
      <c r="BB1601" s="467"/>
      <c r="BC1601" s="467"/>
      <c r="BD1601" s="467"/>
      <c r="BE1601" s="467"/>
      <c r="BF1601" s="467"/>
      <c r="BG1601" s="467"/>
      <c r="BH1601" s="467"/>
      <c r="BI1601" s="467"/>
      <c r="BJ1601" s="467"/>
      <c r="BK1601" s="467"/>
      <c r="BL1601" s="468"/>
      <c r="BM1601" s="468"/>
      <c r="BN1601" s="468"/>
      <c r="BO1601" s="412"/>
      <c r="BP1601" s="463"/>
      <c r="BQ1601" s="439"/>
      <c r="ALX1601" s="0"/>
      <c r="ALY1601" s="0"/>
      <c r="ALZ1601" s="0"/>
      <c r="AMA1601" s="0"/>
      <c r="AMB1601" s="0"/>
      <c r="AMC1601" s="0"/>
      <c r="AMD1601" s="0"/>
      <c r="AME1601" s="0"/>
      <c r="AMF1601" s="0"/>
      <c r="AMG1601" s="0"/>
      <c r="AMH1601" s="0"/>
      <c r="AMI1601" s="0"/>
      <c r="AMJ1601" s="0"/>
    </row>
    <row r="1602" s="557" customFormat="true" ht="14.1" hidden="false" customHeight="true" outlineLevel="0" collapsed="false">
      <c r="A1602" s="41" t="s">
        <v>3723</v>
      </c>
      <c r="B1602" s="412" t="s">
        <v>4682</v>
      </c>
      <c r="C1602" s="445" t="s">
        <v>4733</v>
      </c>
      <c r="D1602" s="120" t="s">
        <v>6561</v>
      </c>
      <c r="E1602" s="120" t="s">
        <v>3722</v>
      </c>
      <c r="F1602" s="120" t="s">
        <v>3721</v>
      </c>
      <c r="G1602" s="456"/>
      <c r="H1602" s="427" t="n">
        <v>0.09</v>
      </c>
      <c r="I1602" s="427" t="n">
        <v>0.0875</v>
      </c>
      <c r="J1602" s="428" t="s">
        <v>6018</v>
      </c>
      <c r="K1602" s="412" t="s">
        <v>6619</v>
      </c>
      <c r="L1602" s="412" t="s">
        <v>6620</v>
      </c>
      <c r="M1602" s="120" t="s">
        <v>4686</v>
      </c>
      <c r="N1602" s="457" t="n">
        <v>95035</v>
      </c>
      <c r="O1602" s="430"/>
      <c r="P1602" s="431"/>
      <c r="Q1602" s="431"/>
      <c r="R1602" s="459" t="s">
        <v>2196</v>
      </c>
      <c r="S1602" s="460"/>
      <c r="T1602" s="461"/>
      <c r="U1602" s="459"/>
      <c r="V1602" s="120"/>
      <c r="W1602" s="120"/>
      <c r="X1602" s="120"/>
      <c r="Y1602" s="120"/>
      <c r="Z1602" s="460" t="s">
        <v>6006</v>
      </c>
      <c r="AA1602" s="433" t="s">
        <v>4745</v>
      </c>
      <c r="AB1602" s="456"/>
      <c r="AC1602" s="641"/>
      <c r="AD1602" s="642"/>
      <c r="AE1602" s="641"/>
      <c r="AF1602" s="641"/>
      <c r="AG1602" s="641"/>
      <c r="AH1602" s="641"/>
      <c r="AI1602" s="641"/>
      <c r="AJ1602" s="643"/>
      <c r="AK1602" s="437" t="s">
        <v>5946</v>
      </c>
      <c r="AL1602" s="507" t="s">
        <v>4745</v>
      </c>
      <c r="AM1602" s="412" t="s">
        <v>6619</v>
      </c>
      <c r="AN1602" s="462" t="s">
        <v>6621</v>
      </c>
      <c r="AO1602" s="412" t="s">
        <v>6620</v>
      </c>
      <c r="AP1602" s="120" t="s">
        <v>4686</v>
      </c>
      <c r="AQ1602" s="457" t="n">
        <v>95035</v>
      </c>
      <c r="AR1602" s="463" t="s">
        <v>3721</v>
      </c>
      <c r="AS1602" s="441"/>
      <c r="AT1602" s="465"/>
      <c r="AU1602" s="459"/>
      <c r="AV1602" s="466" t="n">
        <v>1</v>
      </c>
      <c r="AW1602" s="467"/>
      <c r="AX1602" s="467"/>
      <c r="AY1602" s="467"/>
      <c r="AZ1602" s="467"/>
      <c r="BA1602" s="467"/>
      <c r="BB1602" s="467"/>
      <c r="BC1602" s="467"/>
      <c r="BD1602" s="467"/>
      <c r="BE1602" s="467"/>
      <c r="BF1602" s="467"/>
      <c r="BG1602" s="467"/>
      <c r="BH1602" s="467"/>
      <c r="BI1602" s="467"/>
      <c r="BJ1602" s="467"/>
      <c r="BK1602" s="467"/>
      <c r="BL1602" s="468"/>
      <c r="BM1602" s="468"/>
      <c r="BN1602" s="468"/>
      <c r="BO1602" s="469"/>
      <c r="BP1602" s="463"/>
      <c r="BQ1602" s="439"/>
      <c r="ALX1602" s="0"/>
      <c r="ALY1602" s="0"/>
      <c r="ALZ1602" s="0"/>
      <c r="AMA1602" s="0"/>
      <c r="AMB1602" s="0"/>
      <c r="AMC1602" s="0"/>
      <c r="AMD1602" s="0"/>
      <c r="AME1602" s="0"/>
      <c r="AMF1602" s="0"/>
      <c r="AMG1602" s="0"/>
      <c r="AMH1602" s="0"/>
      <c r="AMI1602" s="0"/>
      <c r="AMJ1602" s="0"/>
    </row>
    <row r="1603" s="462" customFormat="true" ht="14.1" hidden="false" customHeight="true" outlineLevel="0" collapsed="false">
      <c r="A1603" s="41" t="s">
        <v>13674</v>
      </c>
      <c r="B1603" s="412" t="s">
        <v>4682</v>
      </c>
      <c r="C1603" s="445" t="s">
        <v>4733</v>
      </c>
      <c r="D1603" s="120" t="s">
        <v>10174</v>
      </c>
      <c r="E1603" s="120" t="s">
        <v>657</v>
      </c>
      <c r="F1603" s="120" t="s">
        <v>13675</v>
      </c>
      <c r="G1603" s="456" t="s">
        <v>13676</v>
      </c>
      <c r="H1603" s="427" t="n">
        <v>0.0775</v>
      </c>
      <c r="I1603" s="427" t="n">
        <v>0.08</v>
      </c>
      <c r="J1603" s="428" t="s">
        <v>13677</v>
      </c>
      <c r="K1603" s="412" t="s">
        <v>13678</v>
      </c>
      <c r="L1603" s="412" t="s">
        <v>13679</v>
      </c>
      <c r="M1603" s="120" t="s">
        <v>4686</v>
      </c>
      <c r="N1603" s="457" t="n">
        <v>92126</v>
      </c>
      <c r="O1603" s="458" t="s">
        <v>13680</v>
      </c>
      <c r="P1603" s="431"/>
      <c r="Q1603" s="431"/>
      <c r="R1603" s="459" t="s">
        <v>13681</v>
      </c>
      <c r="S1603" s="460" t="s">
        <v>13675</v>
      </c>
      <c r="T1603" s="461"/>
      <c r="U1603" s="459"/>
      <c r="V1603" s="120" t="s">
        <v>13682</v>
      </c>
      <c r="W1603" s="120" t="s">
        <v>13683</v>
      </c>
      <c r="X1603" s="120"/>
      <c r="Y1603" s="120"/>
      <c r="Z1603" s="460" t="s">
        <v>13684</v>
      </c>
      <c r="AA1603" s="433" t="s">
        <v>4745</v>
      </c>
      <c r="AB1603" s="456"/>
      <c r="AC1603" s="594"/>
      <c r="AD1603" s="595"/>
      <c r="AE1603" s="595"/>
      <c r="AF1603" s="595"/>
      <c r="AG1603" s="595"/>
      <c r="AH1603" s="595"/>
      <c r="AI1603" s="595"/>
      <c r="AJ1603" s="596"/>
      <c r="AK1603" s="437" t="s">
        <v>5946</v>
      </c>
      <c r="AL1603" s="507" t="s">
        <v>4745</v>
      </c>
      <c r="AM1603" s="412" t="s">
        <v>13678</v>
      </c>
      <c r="AN1603" s="462" t="s">
        <v>6621</v>
      </c>
      <c r="AO1603" s="412" t="s">
        <v>13679</v>
      </c>
      <c r="AP1603" s="120" t="s">
        <v>4686</v>
      </c>
      <c r="AQ1603" s="457" t="n">
        <v>92126</v>
      </c>
      <c r="AR1603" s="463" t="s">
        <v>13675</v>
      </c>
      <c r="AS1603" s="464"/>
      <c r="AT1603" s="465"/>
      <c r="AU1603" s="459"/>
      <c r="AV1603" s="466" t="n">
        <v>1</v>
      </c>
      <c r="AW1603" s="467"/>
      <c r="AX1603" s="467"/>
      <c r="AY1603" s="467"/>
      <c r="AZ1603" s="467"/>
      <c r="BA1603" s="467"/>
      <c r="BB1603" s="467"/>
      <c r="BC1603" s="467"/>
      <c r="BD1603" s="467"/>
      <c r="BE1603" s="467"/>
      <c r="BF1603" s="467"/>
      <c r="BG1603" s="467"/>
      <c r="BH1603" s="467"/>
      <c r="BI1603" s="467"/>
      <c r="BJ1603" s="467"/>
      <c r="BK1603" s="467"/>
      <c r="BL1603" s="468"/>
      <c r="BM1603" s="468"/>
      <c r="BN1603" s="468"/>
      <c r="BO1603" s="469"/>
      <c r="BP1603" s="463"/>
      <c r="BQ1603" s="439"/>
      <c r="ALX1603" s="0"/>
      <c r="ALY1603" s="0"/>
      <c r="ALZ1603" s="0"/>
      <c r="AMA1603" s="0"/>
      <c r="AMB1603" s="0"/>
      <c r="AMC1603" s="0"/>
      <c r="AMD1603" s="0"/>
      <c r="AME1603" s="0"/>
      <c r="AMF1603" s="0"/>
      <c r="AMG1603" s="0"/>
      <c r="AMH1603" s="0"/>
      <c r="AMI1603" s="0"/>
      <c r="AMJ1603" s="0"/>
    </row>
    <row r="1604" s="462" customFormat="true" ht="14.1" hidden="false" customHeight="true" outlineLevel="0" collapsed="false">
      <c r="A1604" s="41" t="s">
        <v>6622</v>
      </c>
      <c r="B1604" s="412" t="s">
        <v>4682</v>
      </c>
      <c r="C1604" s="445" t="s">
        <v>4733</v>
      </c>
      <c r="D1604" s="120" t="s">
        <v>6623</v>
      </c>
      <c r="E1604" s="120" t="s">
        <v>6624</v>
      </c>
      <c r="F1604" s="120" t="s">
        <v>6614</v>
      </c>
      <c r="G1604" s="456" t="s">
        <v>6625</v>
      </c>
      <c r="H1604" s="427" t="n">
        <v>0.09</v>
      </c>
      <c r="I1604" s="427" t="n">
        <v>0.0875</v>
      </c>
      <c r="J1604" s="428" t="s">
        <v>6018</v>
      </c>
      <c r="K1604" s="556" t="s">
        <v>6626</v>
      </c>
      <c r="L1604" s="412" t="s">
        <v>5711</v>
      </c>
      <c r="M1604" s="120" t="s">
        <v>4686</v>
      </c>
      <c r="N1604" s="457" t="n">
        <v>94043</v>
      </c>
      <c r="O1604" s="430"/>
      <c r="P1604" s="431"/>
      <c r="Q1604" s="431"/>
      <c r="R1604" s="459" t="s">
        <v>6627</v>
      </c>
      <c r="S1604" s="460" t="s">
        <v>6628</v>
      </c>
      <c r="T1604" s="461"/>
      <c r="U1604" s="459"/>
      <c r="V1604" s="120"/>
      <c r="W1604" s="120"/>
      <c r="X1604" s="120"/>
      <c r="Y1604" s="120"/>
      <c r="Z1604" s="460" t="s">
        <v>6006</v>
      </c>
      <c r="AA1604" s="433" t="s">
        <v>4745</v>
      </c>
      <c r="AB1604" s="456"/>
      <c r="AC1604" s="594"/>
      <c r="AD1604" s="595"/>
      <c r="AE1604" s="595"/>
      <c r="AF1604" s="595"/>
      <c r="AG1604" s="595"/>
      <c r="AH1604" s="595"/>
      <c r="AI1604" s="595"/>
      <c r="AJ1604" s="596"/>
      <c r="AK1604" s="437" t="s">
        <v>5946</v>
      </c>
      <c r="AL1604" s="507" t="s">
        <v>4745</v>
      </c>
      <c r="AM1604" s="556" t="s">
        <v>6626</v>
      </c>
      <c r="AO1604" s="412" t="s">
        <v>5711</v>
      </c>
      <c r="AP1604" s="120" t="s">
        <v>4686</v>
      </c>
      <c r="AQ1604" s="457" t="n">
        <v>94043</v>
      </c>
      <c r="AR1604" s="463" t="s">
        <v>6614</v>
      </c>
      <c r="AS1604" s="464"/>
      <c r="AT1604" s="465"/>
      <c r="AU1604" s="459"/>
      <c r="AV1604" s="466"/>
      <c r="AW1604" s="467"/>
      <c r="AX1604" s="467"/>
      <c r="AY1604" s="467"/>
      <c r="AZ1604" s="467"/>
      <c r="BA1604" s="467"/>
      <c r="BB1604" s="467"/>
      <c r="BC1604" s="467"/>
      <c r="BD1604" s="467"/>
      <c r="BE1604" s="467"/>
      <c r="BF1604" s="467"/>
      <c r="BG1604" s="467"/>
      <c r="BH1604" s="467"/>
      <c r="BI1604" s="467"/>
      <c r="BJ1604" s="467"/>
      <c r="BK1604" s="467"/>
      <c r="BL1604" s="468"/>
      <c r="BM1604" s="468"/>
      <c r="BN1604" s="468"/>
      <c r="BO1604" s="469"/>
      <c r="BP1604" s="412"/>
      <c r="BQ1604" s="439"/>
      <c r="ALX1604" s="0"/>
      <c r="ALY1604" s="0"/>
      <c r="ALZ1604" s="0"/>
      <c r="AMA1604" s="0"/>
      <c r="AMB1604" s="0"/>
      <c r="AMC1604" s="0"/>
      <c r="AMD1604" s="0"/>
      <c r="AME1604" s="0"/>
      <c r="AMF1604" s="0"/>
      <c r="AMG1604" s="0"/>
      <c r="AMH1604" s="0"/>
      <c r="AMI1604" s="0"/>
      <c r="AMJ1604" s="0"/>
    </row>
    <row r="1605" s="462" customFormat="true" ht="14.1" hidden="false" customHeight="true" outlineLevel="0" collapsed="false">
      <c r="A1605" s="41" t="s">
        <v>6629</v>
      </c>
      <c r="B1605" s="412" t="s">
        <v>4682</v>
      </c>
      <c r="C1605" s="445" t="s">
        <v>4733</v>
      </c>
      <c r="D1605" s="120" t="s">
        <v>6579</v>
      </c>
      <c r="E1605" s="120" t="s">
        <v>13685</v>
      </c>
      <c r="F1605" s="120" t="s">
        <v>6580</v>
      </c>
      <c r="G1605" s="460" t="s">
        <v>6581</v>
      </c>
      <c r="H1605" s="427" t="n">
        <v>0.095</v>
      </c>
      <c r="I1605" s="427"/>
      <c r="J1605" s="428" t="s">
        <v>6359</v>
      </c>
      <c r="K1605" s="556" t="s">
        <v>6630</v>
      </c>
      <c r="L1605" s="412" t="s">
        <v>6631</v>
      </c>
      <c r="M1605" s="120" t="s">
        <v>4686</v>
      </c>
      <c r="N1605" s="457" t="n">
        <v>91324</v>
      </c>
      <c r="O1605" s="430"/>
      <c r="P1605" s="431"/>
      <c r="Q1605" s="431"/>
      <c r="R1605" s="459"/>
      <c r="S1605" s="460"/>
      <c r="T1605" s="461"/>
      <c r="U1605" s="459"/>
      <c r="V1605" s="120"/>
      <c r="W1605" s="120"/>
      <c r="X1605" s="120"/>
      <c r="Y1605" s="120"/>
      <c r="Z1605" s="460"/>
      <c r="AA1605" s="433"/>
      <c r="AB1605" s="456"/>
      <c r="AC1605" s="594"/>
      <c r="AD1605" s="595"/>
      <c r="AE1605" s="595"/>
      <c r="AF1605" s="595"/>
      <c r="AG1605" s="595"/>
      <c r="AH1605" s="595"/>
      <c r="AI1605" s="595"/>
      <c r="AJ1605" s="596"/>
      <c r="AK1605" s="437" t="s">
        <v>5946</v>
      </c>
      <c r="AL1605" s="507" t="s">
        <v>4745</v>
      </c>
      <c r="AM1605" s="556" t="s">
        <v>6632</v>
      </c>
      <c r="AO1605" s="412" t="s">
        <v>6631</v>
      </c>
      <c r="AP1605" s="120" t="s">
        <v>4686</v>
      </c>
      <c r="AQ1605" s="457" t="n">
        <v>91324</v>
      </c>
      <c r="AR1605" s="463" t="s">
        <v>6580</v>
      </c>
      <c r="AS1605" s="464"/>
      <c r="AT1605" s="465"/>
      <c r="AU1605" s="459"/>
      <c r="AV1605" s="466"/>
      <c r="AW1605" s="467"/>
      <c r="AX1605" s="467"/>
      <c r="AY1605" s="467"/>
      <c r="AZ1605" s="467"/>
      <c r="BA1605" s="467"/>
      <c r="BB1605" s="467"/>
      <c r="BC1605" s="467"/>
      <c r="BD1605" s="467"/>
      <c r="BE1605" s="467"/>
      <c r="BF1605" s="467"/>
      <c r="BG1605" s="467"/>
      <c r="BH1605" s="467"/>
      <c r="BI1605" s="467"/>
      <c r="BJ1605" s="467"/>
      <c r="BK1605" s="467"/>
      <c r="BL1605" s="468"/>
      <c r="BM1605" s="468"/>
      <c r="BN1605" s="468"/>
      <c r="BO1605" s="469"/>
      <c r="BP1605" s="412"/>
      <c r="BQ1605" s="439"/>
      <c r="ALX1605" s="0"/>
      <c r="ALY1605" s="0"/>
      <c r="ALZ1605" s="0"/>
      <c r="AMA1605" s="0"/>
      <c r="AMB1605" s="0"/>
      <c r="AMC1605" s="0"/>
      <c r="AMD1605" s="0"/>
      <c r="AME1605" s="0"/>
      <c r="AMF1605" s="0"/>
      <c r="AMG1605" s="0"/>
      <c r="AMH1605" s="0"/>
      <c r="AMI1605" s="0"/>
      <c r="AMJ1605" s="0"/>
    </row>
    <row r="1606" s="462" customFormat="true" ht="14.1" hidden="false" customHeight="true" outlineLevel="0" collapsed="false">
      <c r="A1606" s="41" t="s">
        <v>1391</v>
      </c>
      <c r="B1606" s="412" t="s">
        <v>4682</v>
      </c>
      <c r="C1606" s="445" t="s">
        <v>4733</v>
      </c>
      <c r="D1606" s="120" t="s">
        <v>6561</v>
      </c>
      <c r="E1606" s="120" t="s">
        <v>1390</v>
      </c>
      <c r="F1606" s="120" t="s">
        <v>1389</v>
      </c>
      <c r="G1606" s="456" t="s">
        <v>13686</v>
      </c>
      <c r="H1606" s="427" t="n">
        <v>0</v>
      </c>
      <c r="I1606" s="427" t="n">
        <v>0</v>
      </c>
      <c r="J1606" s="428" t="s">
        <v>6131</v>
      </c>
      <c r="K1606" s="412" t="s">
        <v>13687</v>
      </c>
      <c r="L1606" s="412" t="s">
        <v>13688</v>
      </c>
      <c r="M1606" s="120" t="s">
        <v>13689</v>
      </c>
      <c r="N1606" s="457" t="n">
        <v>96799</v>
      </c>
      <c r="O1606" s="458" t="s">
        <v>13690</v>
      </c>
      <c r="P1606" s="431"/>
      <c r="Q1606" s="431"/>
      <c r="R1606" s="459" t="s">
        <v>10587</v>
      </c>
      <c r="S1606" s="460" t="s">
        <v>13691</v>
      </c>
      <c r="T1606" s="461" t="s">
        <v>13692</v>
      </c>
      <c r="U1606" s="459"/>
      <c r="V1606" s="120"/>
      <c r="W1606" s="120"/>
      <c r="X1606" s="120"/>
      <c r="Y1606" s="120"/>
      <c r="Z1606" s="460" t="s">
        <v>6006</v>
      </c>
      <c r="AA1606" s="433" t="s">
        <v>4745</v>
      </c>
      <c r="AB1606" s="456"/>
      <c r="AC1606" s="594"/>
      <c r="AD1606" s="595"/>
      <c r="AE1606" s="595"/>
      <c r="AF1606" s="595"/>
      <c r="AG1606" s="595"/>
      <c r="AH1606" s="595"/>
      <c r="AI1606" s="595"/>
      <c r="AJ1606" s="596"/>
      <c r="AK1606" s="437" t="s">
        <v>5946</v>
      </c>
      <c r="AL1606" s="507" t="s">
        <v>4745</v>
      </c>
      <c r="AM1606" s="412" t="s">
        <v>13687</v>
      </c>
      <c r="AO1606" s="412" t="s">
        <v>13693</v>
      </c>
      <c r="AP1606" s="120"/>
      <c r="AQ1606" s="457" t="n">
        <v>96799</v>
      </c>
      <c r="AR1606" s="463" t="s">
        <v>1389</v>
      </c>
      <c r="AS1606" s="464"/>
      <c r="AT1606" s="465"/>
      <c r="AU1606" s="459"/>
      <c r="AV1606" s="466"/>
      <c r="AW1606" s="467"/>
      <c r="AX1606" s="467"/>
      <c r="AY1606" s="467"/>
      <c r="AZ1606" s="467"/>
      <c r="BA1606" s="467"/>
      <c r="BB1606" s="467"/>
      <c r="BC1606" s="467"/>
      <c r="BD1606" s="467"/>
      <c r="BE1606" s="467"/>
      <c r="BF1606" s="467"/>
      <c r="BG1606" s="467"/>
      <c r="BH1606" s="467"/>
      <c r="BI1606" s="467"/>
      <c r="BJ1606" s="467"/>
      <c r="BK1606" s="467"/>
      <c r="BL1606" s="468"/>
      <c r="BM1606" s="468"/>
      <c r="BN1606" s="468"/>
      <c r="BO1606" s="469"/>
      <c r="BP1606" s="412"/>
      <c r="BQ1606" s="439"/>
      <c r="ALX1606" s="0"/>
      <c r="ALY1606" s="0"/>
      <c r="ALZ1606" s="0"/>
      <c r="AMA1606" s="0"/>
      <c r="AMB1606" s="0"/>
      <c r="AMC1606" s="0"/>
      <c r="AMD1606" s="0"/>
      <c r="AME1606" s="0"/>
      <c r="AMF1606" s="0"/>
      <c r="AMG1606" s="0"/>
      <c r="AMH1606" s="0"/>
      <c r="AMI1606" s="0"/>
      <c r="AMJ1606" s="0"/>
    </row>
    <row r="1607" s="462" customFormat="true" ht="14.1" hidden="false" customHeight="true" outlineLevel="0" collapsed="false">
      <c r="A1607" s="41" t="s">
        <v>1544</v>
      </c>
      <c r="B1607" s="412" t="s">
        <v>4682</v>
      </c>
      <c r="C1607" s="445" t="s">
        <v>4733</v>
      </c>
      <c r="D1607" s="120" t="s">
        <v>6561</v>
      </c>
      <c r="E1607" s="120" t="s">
        <v>1543</v>
      </c>
      <c r="F1607" s="120" t="s">
        <v>1542</v>
      </c>
      <c r="G1607" s="456"/>
      <c r="H1607" s="427" t="n">
        <v>0.09</v>
      </c>
      <c r="I1607" s="427" t="n">
        <v>0.0875</v>
      </c>
      <c r="J1607" s="428" t="s">
        <v>6018</v>
      </c>
      <c r="K1607" s="412" t="s">
        <v>6633</v>
      </c>
      <c r="L1607" s="412" t="s">
        <v>5676</v>
      </c>
      <c r="M1607" s="120" t="s">
        <v>4686</v>
      </c>
      <c r="N1607" s="457" t="n">
        <v>94306</v>
      </c>
      <c r="O1607" s="430"/>
      <c r="P1607" s="431"/>
      <c r="Q1607" s="431"/>
      <c r="R1607" s="459"/>
      <c r="S1607" s="460"/>
      <c r="T1607" s="461"/>
      <c r="U1607" s="459"/>
      <c r="V1607" s="120"/>
      <c r="W1607" s="120"/>
      <c r="X1607" s="120"/>
      <c r="Y1607" s="120"/>
      <c r="Z1607" s="460" t="s">
        <v>6006</v>
      </c>
      <c r="AA1607" s="433" t="s">
        <v>4745</v>
      </c>
      <c r="AB1607" s="456"/>
      <c r="AC1607" s="594"/>
      <c r="AD1607" s="595"/>
      <c r="AE1607" s="595"/>
      <c r="AF1607" s="595"/>
      <c r="AG1607" s="595"/>
      <c r="AH1607" s="595"/>
      <c r="AI1607" s="595"/>
      <c r="AJ1607" s="596"/>
      <c r="AK1607" s="437" t="s">
        <v>5946</v>
      </c>
      <c r="AL1607" s="507" t="s">
        <v>4745</v>
      </c>
      <c r="AM1607" s="412" t="s">
        <v>6633</v>
      </c>
      <c r="AO1607" s="412" t="s">
        <v>5676</v>
      </c>
      <c r="AP1607" s="120" t="s">
        <v>4686</v>
      </c>
      <c r="AQ1607" s="457" t="n">
        <v>94306</v>
      </c>
      <c r="AR1607" s="463" t="s">
        <v>1542</v>
      </c>
      <c r="AS1607" s="464"/>
      <c r="AT1607" s="465"/>
      <c r="AU1607" s="459"/>
      <c r="AV1607" s="466"/>
      <c r="AW1607" s="467"/>
      <c r="AX1607" s="467"/>
      <c r="AY1607" s="467"/>
      <c r="AZ1607" s="467"/>
      <c r="BA1607" s="467"/>
      <c r="BB1607" s="467"/>
      <c r="BC1607" s="467"/>
      <c r="BD1607" s="467"/>
      <c r="BE1607" s="467"/>
      <c r="BF1607" s="467"/>
      <c r="BG1607" s="467"/>
      <c r="BH1607" s="467"/>
      <c r="BI1607" s="467"/>
      <c r="BJ1607" s="467"/>
      <c r="BK1607" s="467"/>
      <c r="BL1607" s="468"/>
      <c r="BM1607" s="468"/>
      <c r="BN1607" s="468"/>
      <c r="BO1607" s="469"/>
      <c r="BP1607" s="412"/>
      <c r="BQ1607" s="439"/>
      <c r="ALX1607" s="0"/>
      <c r="ALY1607" s="0"/>
      <c r="ALZ1607" s="0"/>
      <c r="AMA1607" s="0"/>
      <c r="AMB1607" s="0"/>
      <c r="AMC1607" s="0"/>
      <c r="AMD1607" s="0"/>
      <c r="AME1607" s="0"/>
      <c r="AMF1607" s="0"/>
      <c r="AMG1607" s="0"/>
      <c r="AMH1607" s="0"/>
      <c r="AMI1607" s="0"/>
      <c r="AMJ1607" s="0"/>
    </row>
    <row r="1608" s="462" customFormat="true" ht="14.1" hidden="false" customHeight="true" outlineLevel="0" collapsed="false">
      <c r="A1608" s="41" t="s">
        <v>13694</v>
      </c>
      <c r="B1608" s="412" t="s">
        <v>4682</v>
      </c>
      <c r="C1608" s="445" t="s">
        <v>4733</v>
      </c>
      <c r="D1608" s="644"/>
      <c r="E1608" s="120" t="s">
        <v>13695</v>
      </c>
      <c r="F1608" s="120" t="s">
        <v>13696</v>
      </c>
      <c r="G1608" s="456" t="s">
        <v>13697</v>
      </c>
      <c r="H1608" s="427" t="n">
        <v>0.07875</v>
      </c>
      <c r="I1608" s="427"/>
      <c r="J1608" s="428" t="s">
        <v>7264</v>
      </c>
      <c r="K1608" s="412" t="s">
        <v>13698</v>
      </c>
      <c r="L1608" s="412" t="s">
        <v>13699</v>
      </c>
      <c r="M1608" s="120" t="s">
        <v>4686</v>
      </c>
      <c r="N1608" s="457" t="n">
        <v>95363</v>
      </c>
      <c r="O1608" s="458" t="s">
        <v>13700</v>
      </c>
      <c r="P1608" s="544" t="s">
        <v>13700</v>
      </c>
      <c r="Q1608" s="431"/>
      <c r="R1608" s="459"/>
      <c r="S1608" s="460"/>
      <c r="T1608" s="461"/>
      <c r="U1608" s="459"/>
      <c r="V1608" s="120"/>
      <c r="W1608" s="120"/>
      <c r="X1608" s="120"/>
      <c r="Y1608" s="120"/>
      <c r="Z1608" s="460"/>
      <c r="AA1608" s="433"/>
      <c r="AB1608" s="456"/>
      <c r="AC1608" s="594"/>
      <c r="AD1608" s="595"/>
      <c r="AE1608" s="595"/>
      <c r="AF1608" s="595"/>
      <c r="AG1608" s="595"/>
      <c r="AH1608" s="595"/>
      <c r="AI1608" s="595"/>
      <c r="AJ1608" s="596"/>
      <c r="AK1608" s="437"/>
      <c r="AL1608" s="507"/>
      <c r="AM1608" s="412" t="s">
        <v>13698</v>
      </c>
      <c r="AO1608" s="412" t="s">
        <v>13699</v>
      </c>
      <c r="AP1608" s="120" t="s">
        <v>4686</v>
      </c>
      <c r="AQ1608" s="457" t="n">
        <v>95363</v>
      </c>
      <c r="AR1608" s="463" t="s">
        <v>13696</v>
      </c>
      <c r="AS1608" s="441"/>
      <c r="AT1608" s="465"/>
      <c r="AU1608" s="459"/>
      <c r="AV1608" s="466"/>
      <c r="AW1608" s="467"/>
      <c r="AX1608" s="467"/>
      <c r="AY1608" s="467"/>
      <c r="AZ1608" s="467"/>
      <c r="BA1608" s="467"/>
      <c r="BB1608" s="467"/>
      <c r="BC1608" s="467"/>
      <c r="BD1608" s="467"/>
      <c r="BE1608" s="467"/>
      <c r="BF1608" s="467"/>
      <c r="BG1608" s="467"/>
      <c r="BH1608" s="467"/>
      <c r="BI1608" s="467"/>
      <c r="BJ1608" s="467"/>
      <c r="BK1608" s="467"/>
      <c r="BL1608" s="468"/>
      <c r="BM1608" s="468"/>
      <c r="BN1608" s="468"/>
      <c r="BO1608" s="412"/>
      <c r="BP1608" s="412"/>
      <c r="BQ1608" s="439"/>
      <c r="ALX1608" s="0"/>
      <c r="ALY1608" s="0"/>
      <c r="ALZ1608" s="0"/>
      <c r="AMA1608" s="0"/>
      <c r="AMB1608" s="0"/>
      <c r="AMC1608" s="0"/>
      <c r="AMD1608" s="0"/>
      <c r="AME1608" s="0"/>
      <c r="AMF1608" s="0"/>
      <c r="AMG1608" s="0"/>
      <c r="AMH1608" s="0"/>
      <c r="AMI1608" s="0"/>
      <c r="AMJ1608" s="0"/>
    </row>
    <row r="1609" customFormat="false" ht="14.1" hidden="false" customHeight="true" outlineLevel="0" collapsed="false">
      <c r="A1609" s="41" t="s">
        <v>1956</v>
      </c>
      <c r="B1609" s="412" t="s">
        <v>4682</v>
      </c>
      <c r="C1609" s="445" t="s">
        <v>4733</v>
      </c>
      <c r="D1609" s="120" t="s">
        <v>6561</v>
      </c>
      <c r="E1609" s="120" t="s">
        <v>1955</v>
      </c>
      <c r="F1609" s="120" t="s">
        <v>1954</v>
      </c>
      <c r="G1609" s="456" t="s">
        <v>13672</v>
      </c>
      <c r="H1609" s="427" t="n">
        <v>0.0875</v>
      </c>
      <c r="I1609" s="427" t="n">
        <v>0.09</v>
      </c>
      <c r="J1609" s="428" t="s">
        <v>6551</v>
      </c>
      <c r="K1609" s="412" t="s">
        <v>13701</v>
      </c>
      <c r="L1609" s="412" t="s">
        <v>6553</v>
      </c>
      <c r="M1609" s="120" t="s">
        <v>4686</v>
      </c>
      <c r="N1609" s="457" t="n">
        <v>94523</v>
      </c>
      <c r="O1609" s="458"/>
      <c r="P1609" s="431"/>
      <c r="Q1609" s="431"/>
      <c r="R1609" s="459" t="s">
        <v>13702</v>
      </c>
      <c r="S1609" s="460" t="s">
        <v>13703</v>
      </c>
      <c r="T1609" s="461"/>
      <c r="U1609" s="459"/>
      <c r="V1609" s="120"/>
      <c r="W1609" s="120"/>
      <c r="X1609" s="120"/>
      <c r="Y1609" s="120"/>
      <c r="Z1609" s="460" t="s">
        <v>6006</v>
      </c>
      <c r="AA1609" s="433" t="s">
        <v>4745</v>
      </c>
      <c r="AB1609" s="456"/>
      <c r="AK1609" s="437" t="s">
        <v>5946</v>
      </c>
      <c r="AL1609" s="507" t="s">
        <v>4745</v>
      </c>
      <c r="AM1609" s="412" t="s">
        <v>13701</v>
      </c>
      <c r="AN1609" s="462"/>
      <c r="AO1609" s="412" t="s">
        <v>6553</v>
      </c>
      <c r="AP1609" s="120" t="s">
        <v>4686</v>
      </c>
      <c r="AQ1609" s="457" t="n">
        <v>94523</v>
      </c>
      <c r="AR1609" s="463" t="s">
        <v>1954</v>
      </c>
      <c r="AS1609" s="441"/>
      <c r="AT1609" s="465"/>
      <c r="AU1609" s="459"/>
      <c r="AV1609" s="466"/>
      <c r="AW1609" s="467"/>
      <c r="AX1609" s="467"/>
      <c r="AY1609" s="467"/>
      <c r="AZ1609" s="467"/>
      <c r="BA1609" s="467"/>
      <c r="BB1609" s="467"/>
      <c r="BC1609" s="467"/>
      <c r="BD1609" s="467"/>
      <c r="BE1609" s="467"/>
      <c r="BF1609" s="467"/>
      <c r="BG1609" s="467"/>
      <c r="BH1609" s="467"/>
      <c r="BI1609" s="467"/>
      <c r="BJ1609" s="467"/>
      <c r="BK1609" s="467"/>
      <c r="BL1609" s="468"/>
      <c r="BM1609" s="468"/>
      <c r="BN1609" s="468"/>
      <c r="BO1609" s="469"/>
      <c r="BP1609" s="412"/>
    </row>
    <row r="1610" s="462" customFormat="true" ht="14.1" hidden="false" customHeight="true" outlineLevel="0" collapsed="false">
      <c r="A1610" s="41" t="s">
        <v>2059</v>
      </c>
      <c r="B1610" s="412" t="s">
        <v>4682</v>
      </c>
      <c r="C1610" s="445" t="s">
        <v>4733</v>
      </c>
      <c r="D1610" s="120" t="s">
        <v>6561</v>
      </c>
      <c r="E1610" s="120" t="s">
        <v>2058</v>
      </c>
      <c r="F1610" s="120" t="s">
        <v>2057</v>
      </c>
      <c r="G1610" s="456" t="s">
        <v>13704</v>
      </c>
      <c r="H1610" s="427" t="n">
        <v>0.0775</v>
      </c>
      <c r="I1610" s="427" t="n">
        <v>0.08</v>
      </c>
      <c r="J1610" s="428" t="s">
        <v>13677</v>
      </c>
      <c r="K1610" s="412" t="s">
        <v>13705</v>
      </c>
      <c r="L1610" s="412" t="s">
        <v>13679</v>
      </c>
      <c r="M1610" s="120" t="s">
        <v>4686</v>
      </c>
      <c r="N1610" s="457" t="n">
        <v>92110</v>
      </c>
      <c r="O1610" s="430"/>
      <c r="P1610" s="431"/>
      <c r="Q1610" s="431"/>
      <c r="R1610" s="459"/>
      <c r="S1610" s="460"/>
      <c r="T1610" s="461"/>
      <c r="U1610" s="459"/>
      <c r="V1610" s="120"/>
      <c r="W1610" s="120"/>
      <c r="X1610" s="120"/>
      <c r="Y1610" s="120"/>
      <c r="Z1610" s="460" t="s">
        <v>13706</v>
      </c>
      <c r="AA1610" s="433" t="s">
        <v>4745</v>
      </c>
      <c r="AB1610" s="456"/>
      <c r="AC1610" s="594"/>
      <c r="AD1610" s="595"/>
      <c r="AE1610" s="595"/>
      <c r="AF1610" s="595"/>
      <c r="AG1610" s="595"/>
      <c r="AH1610" s="595"/>
      <c r="AI1610" s="595"/>
      <c r="AJ1610" s="596"/>
      <c r="AK1610" s="437" t="s">
        <v>5946</v>
      </c>
      <c r="AL1610" s="507" t="s">
        <v>4745</v>
      </c>
      <c r="AM1610" s="412" t="s">
        <v>13705</v>
      </c>
      <c r="AO1610" s="412" t="s">
        <v>13679</v>
      </c>
      <c r="AP1610" s="120" t="s">
        <v>4686</v>
      </c>
      <c r="AQ1610" s="457" t="n">
        <v>92110</v>
      </c>
      <c r="AR1610" s="463" t="s">
        <v>2057</v>
      </c>
      <c r="AS1610" s="464"/>
      <c r="AT1610" s="465"/>
      <c r="AU1610" s="459"/>
      <c r="AV1610" s="466"/>
      <c r="AW1610" s="467"/>
      <c r="AX1610" s="467"/>
      <c r="AY1610" s="467"/>
      <c r="AZ1610" s="467"/>
      <c r="BA1610" s="467"/>
      <c r="BB1610" s="467"/>
      <c r="BC1610" s="467"/>
      <c r="BD1610" s="467"/>
      <c r="BE1610" s="467"/>
      <c r="BF1610" s="467"/>
      <c r="BG1610" s="467"/>
      <c r="BH1610" s="467"/>
      <c r="BI1610" s="467"/>
      <c r="BJ1610" s="467"/>
      <c r="BK1610" s="467"/>
      <c r="BL1610" s="468"/>
      <c r="BM1610" s="468"/>
      <c r="BN1610" s="468"/>
      <c r="BO1610" s="469"/>
      <c r="BP1610" s="463"/>
      <c r="BQ1610" s="439"/>
      <c r="ALX1610" s="0"/>
      <c r="ALY1610" s="0"/>
      <c r="ALZ1610" s="0"/>
      <c r="AMA1610" s="0"/>
      <c r="AMB1610" s="0"/>
      <c r="AMC1610" s="0"/>
      <c r="AMD1610" s="0"/>
      <c r="AME1610" s="0"/>
      <c r="AMF1610" s="0"/>
      <c r="AMG1610" s="0"/>
      <c r="AMH1610" s="0"/>
      <c r="AMI1610" s="0"/>
      <c r="AMJ1610" s="0"/>
    </row>
    <row r="1611" s="462" customFormat="true" ht="14.1" hidden="false" customHeight="true" outlineLevel="0" collapsed="false">
      <c r="A1611" s="41" t="s">
        <v>2266</v>
      </c>
      <c r="B1611" s="412" t="s">
        <v>4682</v>
      </c>
      <c r="C1611" s="445" t="s">
        <v>4733</v>
      </c>
      <c r="D1611" s="120" t="s">
        <v>6561</v>
      </c>
      <c r="E1611" s="120" t="s">
        <v>2265</v>
      </c>
      <c r="F1611" s="120" t="s">
        <v>2264</v>
      </c>
      <c r="G1611" s="456"/>
      <c r="H1611" s="427" t="n">
        <v>0.0925</v>
      </c>
      <c r="I1611" s="427" t="n">
        <v>0.09</v>
      </c>
      <c r="J1611" s="428" t="s">
        <v>6337</v>
      </c>
      <c r="K1611" s="412" t="s">
        <v>6634</v>
      </c>
      <c r="L1611" s="412" t="s">
        <v>5362</v>
      </c>
      <c r="M1611" s="120" t="s">
        <v>4686</v>
      </c>
      <c r="N1611" s="457" t="n">
        <v>94063</v>
      </c>
      <c r="O1611" s="430"/>
      <c r="P1611" s="431"/>
      <c r="Q1611" s="431"/>
      <c r="R1611" s="459" t="s">
        <v>6635</v>
      </c>
      <c r="S1611" s="460"/>
      <c r="T1611" s="461"/>
      <c r="U1611" s="459"/>
      <c r="V1611" s="120"/>
      <c r="W1611" s="120"/>
      <c r="X1611" s="120"/>
      <c r="Y1611" s="120"/>
      <c r="Z1611" s="460" t="s">
        <v>6006</v>
      </c>
      <c r="AA1611" s="433" t="s">
        <v>4745</v>
      </c>
      <c r="AB1611" s="456"/>
      <c r="AC1611" s="594"/>
      <c r="AD1611" s="595"/>
      <c r="AE1611" s="595"/>
      <c r="AF1611" s="595"/>
      <c r="AG1611" s="595"/>
      <c r="AH1611" s="595"/>
      <c r="AI1611" s="595"/>
      <c r="AJ1611" s="596"/>
      <c r="AK1611" s="437" t="s">
        <v>5946</v>
      </c>
      <c r="AL1611" s="507" t="s">
        <v>4745</v>
      </c>
      <c r="AM1611" s="412" t="s">
        <v>6634</v>
      </c>
      <c r="AO1611" s="412" t="s">
        <v>5362</v>
      </c>
      <c r="AP1611" s="120" t="s">
        <v>4686</v>
      </c>
      <c r="AQ1611" s="457" t="n">
        <v>94063</v>
      </c>
      <c r="AR1611" s="463" t="s">
        <v>2264</v>
      </c>
      <c r="AS1611" s="464"/>
      <c r="AT1611" s="465"/>
      <c r="AU1611" s="459"/>
      <c r="AV1611" s="466"/>
      <c r="AW1611" s="467"/>
      <c r="AX1611" s="467"/>
      <c r="AY1611" s="467"/>
      <c r="AZ1611" s="467"/>
      <c r="BA1611" s="467"/>
      <c r="BB1611" s="467"/>
      <c r="BC1611" s="467"/>
      <c r="BD1611" s="467"/>
      <c r="BE1611" s="467"/>
      <c r="BF1611" s="467"/>
      <c r="BG1611" s="467"/>
      <c r="BH1611" s="467"/>
      <c r="BI1611" s="467"/>
      <c r="BJ1611" s="467"/>
      <c r="BK1611" s="467"/>
      <c r="BL1611" s="468"/>
      <c r="BM1611" s="468"/>
      <c r="BN1611" s="468"/>
      <c r="BO1611" s="469"/>
      <c r="BP1611" s="412"/>
      <c r="BQ1611" s="439"/>
      <c r="ALX1611" s="0"/>
      <c r="ALY1611" s="0"/>
      <c r="ALZ1611" s="0"/>
      <c r="AMA1611" s="0"/>
      <c r="AMB1611" s="0"/>
      <c r="AMC1611" s="0"/>
      <c r="AMD1611" s="0"/>
      <c r="AME1611" s="0"/>
      <c r="AMF1611" s="0"/>
      <c r="AMG1611" s="0"/>
      <c r="AMH1611" s="0"/>
      <c r="AMI1611" s="0"/>
      <c r="AMJ1611" s="0"/>
    </row>
    <row r="1612" s="462" customFormat="true" ht="14.1" hidden="false" customHeight="true" outlineLevel="0" collapsed="false">
      <c r="A1612" s="41" t="s">
        <v>2369</v>
      </c>
      <c r="B1612" s="412" t="s">
        <v>4682</v>
      </c>
      <c r="C1612" s="445" t="s">
        <v>4733</v>
      </c>
      <c r="D1612" s="120" t="s">
        <v>6593</v>
      </c>
      <c r="E1612" s="120" t="s">
        <v>2368</v>
      </c>
      <c r="F1612" s="120" t="s">
        <v>2367</v>
      </c>
      <c r="G1612" s="456" t="s">
        <v>13707</v>
      </c>
      <c r="H1612" s="427" t="n">
        <v>0</v>
      </c>
      <c r="I1612" s="427" t="n">
        <v>0</v>
      </c>
      <c r="J1612" s="428" t="s">
        <v>6131</v>
      </c>
      <c r="K1612" s="412" t="s">
        <v>13708</v>
      </c>
      <c r="L1612" s="412" t="s">
        <v>7031</v>
      </c>
      <c r="M1612" s="120" t="s">
        <v>6609</v>
      </c>
      <c r="N1612" s="457" t="n">
        <v>89502</v>
      </c>
      <c r="O1612" s="430"/>
      <c r="P1612" s="431"/>
      <c r="Q1612" s="431"/>
      <c r="R1612" s="459"/>
      <c r="S1612" s="460"/>
      <c r="T1612" s="461"/>
      <c r="U1612" s="459"/>
      <c r="V1612" s="120"/>
      <c r="W1612" s="120"/>
      <c r="X1612" s="120"/>
      <c r="Y1612" s="120"/>
      <c r="Z1612" s="460" t="s">
        <v>6006</v>
      </c>
      <c r="AA1612" s="433" t="s">
        <v>4745</v>
      </c>
      <c r="AB1612" s="456"/>
      <c r="AC1612" s="594"/>
      <c r="AD1612" s="595"/>
      <c r="AE1612" s="595"/>
      <c r="AF1612" s="595"/>
      <c r="AG1612" s="595"/>
      <c r="AH1612" s="595"/>
      <c r="AI1612" s="595"/>
      <c r="AJ1612" s="596"/>
      <c r="AK1612" s="437" t="s">
        <v>5946</v>
      </c>
      <c r="AL1612" s="507" t="s">
        <v>4745</v>
      </c>
      <c r="AM1612" s="412" t="s">
        <v>13708</v>
      </c>
      <c r="AO1612" s="412" t="s">
        <v>7031</v>
      </c>
      <c r="AP1612" s="120" t="s">
        <v>7032</v>
      </c>
      <c r="AQ1612" s="457" t="n">
        <v>89502</v>
      </c>
      <c r="AR1612" s="463" t="s">
        <v>2367</v>
      </c>
      <c r="AS1612" s="464"/>
      <c r="AT1612" s="465"/>
      <c r="AU1612" s="459"/>
      <c r="AV1612" s="466"/>
      <c r="AW1612" s="467"/>
      <c r="AX1612" s="467"/>
      <c r="AY1612" s="467"/>
      <c r="AZ1612" s="467"/>
      <c r="BA1612" s="467"/>
      <c r="BB1612" s="467"/>
      <c r="BC1612" s="467"/>
      <c r="BD1612" s="467"/>
      <c r="BE1612" s="467"/>
      <c r="BF1612" s="467"/>
      <c r="BG1612" s="467"/>
      <c r="BH1612" s="467"/>
      <c r="BI1612" s="467"/>
      <c r="BJ1612" s="467"/>
      <c r="BK1612" s="467"/>
      <c r="BL1612" s="468"/>
      <c r="BM1612" s="468"/>
      <c r="BN1612" s="468"/>
      <c r="BO1612" s="469"/>
      <c r="BP1612" s="412"/>
      <c r="BQ1612" s="439"/>
      <c r="ALX1612" s="0"/>
      <c r="ALY1612" s="0"/>
      <c r="ALZ1612" s="0"/>
      <c r="AMA1612" s="0"/>
      <c r="AMB1612" s="0"/>
      <c r="AMC1612" s="0"/>
      <c r="AMD1612" s="0"/>
      <c r="AME1612" s="0"/>
      <c r="AMF1612" s="0"/>
      <c r="AMG1612" s="0"/>
      <c r="AMH1612" s="0"/>
      <c r="AMI1612" s="0"/>
      <c r="AMJ1612" s="0"/>
    </row>
    <row r="1613" s="462" customFormat="true" ht="14.1" hidden="false" customHeight="true" outlineLevel="0" collapsed="false">
      <c r="A1613" s="41" t="s">
        <v>2474</v>
      </c>
      <c r="B1613" s="412" t="s">
        <v>4682</v>
      </c>
      <c r="C1613" s="445" t="s">
        <v>4733</v>
      </c>
      <c r="D1613" s="120" t="s">
        <v>6593</v>
      </c>
      <c r="E1613" s="120" t="s">
        <v>1612</v>
      </c>
      <c r="F1613" s="120" t="s">
        <v>2473</v>
      </c>
      <c r="G1613" s="456"/>
      <c r="H1613" s="427" t="n">
        <v>0.0775</v>
      </c>
      <c r="I1613" s="427" t="n">
        <v>0.075</v>
      </c>
      <c r="J1613" s="428" t="s">
        <v>5594</v>
      </c>
      <c r="K1613" s="412" t="s">
        <v>13709</v>
      </c>
      <c r="L1613" s="412" t="s">
        <v>5594</v>
      </c>
      <c r="M1613" s="120" t="s">
        <v>4686</v>
      </c>
      <c r="N1613" s="457" t="n">
        <v>95678</v>
      </c>
      <c r="O1613" s="430"/>
      <c r="P1613" s="431"/>
      <c r="Q1613" s="431"/>
      <c r="R1613" s="459"/>
      <c r="S1613" s="460"/>
      <c r="T1613" s="461"/>
      <c r="U1613" s="459"/>
      <c r="V1613" s="120"/>
      <c r="W1613" s="120"/>
      <c r="X1613" s="120"/>
      <c r="Y1613" s="120"/>
      <c r="Z1613" s="460"/>
      <c r="AA1613" s="433"/>
      <c r="AB1613" s="456"/>
      <c r="AC1613" s="594"/>
      <c r="AD1613" s="595"/>
      <c r="AE1613" s="595"/>
      <c r="AF1613" s="595"/>
      <c r="AG1613" s="595"/>
      <c r="AH1613" s="595"/>
      <c r="AI1613" s="595"/>
      <c r="AJ1613" s="596"/>
      <c r="AK1613" s="437" t="s">
        <v>5946</v>
      </c>
      <c r="AL1613" s="507" t="s">
        <v>4745</v>
      </c>
      <c r="AM1613" s="412" t="s">
        <v>13710</v>
      </c>
      <c r="AO1613" s="412" t="s">
        <v>5594</v>
      </c>
      <c r="AP1613" s="120" t="s">
        <v>4686</v>
      </c>
      <c r="AQ1613" s="457" t="n">
        <v>95678</v>
      </c>
      <c r="AR1613" s="463" t="s">
        <v>2473</v>
      </c>
      <c r="AS1613" s="464"/>
      <c r="AT1613" s="465"/>
      <c r="AU1613" s="459"/>
      <c r="AV1613" s="466"/>
      <c r="AW1613" s="467"/>
      <c r="AX1613" s="467"/>
      <c r="AY1613" s="467"/>
      <c r="AZ1613" s="467"/>
      <c r="BA1613" s="467"/>
      <c r="BB1613" s="467"/>
      <c r="BC1613" s="467"/>
      <c r="BD1613" s="467"/>
      <c r="BE1613" s="467"/>
      <c r="BF1613" s="467"/>
      <c r="BG1613" s="467"/>
      <c r="BH1613" s="467"/>
      <c r="BI1613" s="467"/>
      <c r="BJ1613" s="467"/>
      <c r="BK1613" s="467"/>
      <c r="BL1613" s="468"/>
      <c r="BM1613" s="468"/>
      <c r="BN1613" s="468"/>
      <c r="BO1613" s="412"/>
      <c r="BP1613" s="412"/>
      <c r="BQ1613" s="439"/>
      <c r="ALX1613" s="0"/>
      <c r="ALY1613" s="0"/>
      <c r="ALZ1613" s="0"/>
      <c r="AMA1613" s="0"/>
      <c r="AMB1613" s="0"/>
      <c r="AMC1613" s="0"/>
      <c r="AMD1613" s="0"/>
      <c r="AME1613" s="0"/>
      <c r="AMF1613" s="0"/>
      <c r="AMG1613" s="0"/>
      <c r="AMH1613" s="0"/>
      <c r="AMI1613" s="0"/>
      <c r="AMJ1613" s="0"/>
    </row>
    <row r="1614" customFormat="false" ht="14.1" hidden="false" customHeight="true" outlineLevel="0" collapsed="false">
      <c r="A1614" s="41" t="s">
        <v>2585</v>
      </c>
      <c r="B1614" s="412" t="s">
        <v>4682</v>
      </c>
      <c r="C1614" s="445" t="s">
        <v>4733</v>
      </c>
      <c r="D1614" s="120" t="s">
        <v>6561</v>
      </c>
      <c r="E1614" s="120" t="s">
        <v>2584</v>
      </c>
      <c r="F1614" s="120" t="s">
        <v>2583</v>
      </c>
      <c r="G1614" s="456" t="s">
        <v>13711</v>
      </c>
      <c r="H1614" s="427" t="n">
        <v>0.0875</v>
      </c>
      <c r="I1614" s="427" t="n">
        <v>0.085</v>
      </c>
      <c r="J1614" s="428" t="s">
        <v>8054</v>
      </c>
      <c r="K1614" s="412" t="s">
        <v>13712</v>
      </c>
      <c r="L1614" s="412" t="s">
        <v>5478</v>
      </c>
      <c r="M1614" s="120" t="s">
        <v>4686</v>
      </c>
      <c r="N1614" s="457" t="n">
        <v>95831</v>
      </c>
      <c r="O1614" s="430"/>
      <c r="P1614" s="431"/>
      <c r="Q1614" s="431"/>
      <c r="R1614" s="459"/>
      <c r="S1614" s="460"/>
      <c r="T1614" s="461"/>
      <c r="U1614" s="459"/>
      <c r="V1614" s="120"/>
      <c r="W1614" s="120"/>
      <c r="X1614" s="120"/>
      <c r="Y1614" s="120"/>
      <c r="Z1614" s="460"/>
      <c r="AB1614" s="456"/>
      <c r="AG1614" s="645"/>
      <c r="AH1614" s="645"/>
      <c r="AI1614" s="645"/>
      <c r="AK1614" s="437" t="s">
        <v>5946</v>
      </c>
      <c r="AL1614" s="507" t="s">
        <v>4745</v>
      </c>
      <c r="AM1614" s="412" t="s">
        <v>13712</v>
      </c>
      <c r="AN1614" s="462"/>
      <c r="AO1614" s="412" t="s">
        <v>5478</v>
      </c>
      <c r="AP1614" s="120" t="s">
        <v>4686</v>
      </c>
      <c r="AQ1614" s="457" t="n">
        <v>95831</v>
      </c>
      <c r="AR1614" s="463" t="s">
        <v>2583</v>
      </c>
      <c r="AT1614" s="465"/>
      <c r="AU1614" s="459"/>
      <c r="AV1614" s="466"/>
      <c r="AW1614" s="467"/>
      <c r="AX1614" s="467"/>
      <c r="AY1614" s="467"/>
      <c r="AZ1614" s="467"/>
      <c r="BA1614" s="467"/>
      <c r="BB1614" s="467"/>
      <c r="BC1614" s="467"/>
      <c r="BD1614" s="467"/>
      <c r="BE1614" s="467"/>
      <c r="BF1614" s="467"/>
      <c r="BG1614" s="467"/>
      <c r="BH1614" s="467"/>
      <c r="BI1614" s="467"/>
      <c r="BJ1614" s="467"/>
      <c r="BK1614" s="467"/>
      <c r="BL1614" s="468"/>
      <c r="BM1614" s="468"/>
      <c r="BN1614" s="468"/>
      <c r="BO1614" s="412"/>
      <c r="BP1614" s="412"/>
    </row>
    <row r="1615" s="462" customFormat="true" ht="14.1" hidden="false" customHeight="true" outlineLevel="0" collapsed="false">
      <c r="A1615" s="41" t="s">
        <v>2787</v>
      </c>
      <c r="B1615" s="412" t="s">
        <v>4682</v>
      </c>
      <c r="C1615" s="445" t="s">
        <v>4733</v>
      </c>
      <c r="D1615" s="120" t="s">
        <v>6151</v>
      </c>
      <c r="E1615" s="120" t="s">
        <v>2786</v>
      </c>
      <c r="F1615" s="120" t="s">
        <v>2785</v>
      </c>
      <c r="G1615" s="456"/>
      <c r="H1615" s="427" t="n">
        <v>0.0875</v>
      </c>
      <c r="I1615" s="427" t="n">
        <v>0.09</v>
      </c>
      <c r="J1615" s="428" t="s">
        <v>6140</v>
      </c>
      <c r="K1615" s="412" t="s">
        <v>6636</v>
      </c>
      <c r="L1615" s="412" t="s">
        <v>5584</v>
      </c>
      <c r="M1615" s="120" t="s">
        <v>4686</v>
      </c>
      <c r="N1615" s="457" t="n">
        <v>94066</v>
      </c>
      <c r="O1615" s="430"/>
      <c r="P1615" s="431"/>
      <c r="Q1615" s="431"/>
      <c r="R1615" s="459"/>
      <c r="S1615" s="460"/>
      <c r="T1615" s="461"/>
      <c r="U1615" s="459"/>
      <c r="V1615" s="120"/>
      <c r="W1615" s="120"/>
      <c r="X1615" s="120"/>
      <c r="Y1615" s="120"/>
      <c r="Z1615" s="460"/>
      <c r="AA1615" s="433"/>
      <c r="AB1615" s="456"/>
      <c r="AC1615" s="645"/>
      <c r="AD1615" s="645"/>
      <c r="AE1615" s="645"/>
      <c r="AF1615" s="645"/>
      <c r="AG1615" s="645"/>
      <c r="AH1615" s="645"/>
      <c r="AI1615" s="645"/>
      <c r="AJ1615" s="498"/>
      <c r="AK1615" s="437" t="s">
        <v>5946</v>
      </c>
      <c r="AL1615" s="507" t="s">
        <v>4745</v>
      </c>
      <c r="AM1615" s="412" t="s">
        <v>6636</v>
      </c>
      <c r="AO1615" s="412" t="s">
        <v>5584</v>
      </c>
      <c r="AP1615" s="120" t="s">
        <v>6637</v>
      </c>
      <c r="AQ1615" s="457" t="n">
        <v>94066</v>
      </c>
      <c r="AR1615" s="463" t="s">
        <v>2785</v>
      </c>
      <c r="AS1615" s="437"/>
      <c r="AT1615" s="465"/>
      <c r="AU1615" s="459"/>
      <c r="AV1615" s="466" t="n">
        <v>2</v>
      </c>
      <c r="AW1615" s="467" t="s">
        <v>6638</v>
      </c>
      <c r="AX1615" s="467"/>
      <c r="AY1615" s="467"/>
      <c r="AZ1615" s="467"/>
      <c r="BA1615" s="467"/>
      <c r="BB1615" s="467"/>
      <c r="BC1615" s="467"/>
      <c r="BD1615" s="467"/>
      <c r="BE1615" s="467"/>
      <c r="BF1615" s="467"/>
      <c r="BG1615" s="467"/>
      <c r="BH1615" s="467"/>
      <c r="BI1615" s="467"/>
      <c r="BJ1615" s="467"/>
      <c r="BK1615" s="467"/>
      <c r="BL1615" s="468"/>
      <c r="BM1615" s="468"/>
      <c r="BN1615" s="468"/>
      <c r="BO1615" s="412"/>
      <c r="BP1615" s="463"/>
      <c r="BQ1615" s="439"/>
      <c r="ALX1615" s="0"/>
      <c r="ALY1615" s="0"/>
      <c r="ALZ1615" s="0"/>
      <c r="AMA1615" s="0"/>
      <c r="AMB1615" s="0"/>
      <c r="AMC1615" s="0"/>
      <c r="AMD1615" s="0"/>
      <c r="AME1615" s="0"/>
      <c r="AMF1615" s="0"/>
      <c r="AMG1615" s="0"/>
      <c r="AMH1615" s="0"/>
      <c r="AMI1615" s="0"/>
      <c r="AMJ1615" s="0"/>
    </row>
    <row r="1616" s="462" customFormat="true" ht="14.1" hidden="false" customHeight="true" outlineLevel="0" collapsed="false">
      <c r="A1616" s="41" t="s">
        <v>3058</v>
      </c>
      <c r="B1616" s="412" t="s">
        <v>4682</v>
      </c>
      <c r="C1616" s="445" t="s">
        <v>4733</v>
      </c>
      <c r="D1616" s="120" t="s">
        <v>6593</v>
      </c>
      <c r="E1616" s="120" t="s">
        <v>3056</v>
      </c>
      <c r="F1616" s="120" t="s">
        <v>3055</v>
      </c>
      <c r="G1616" s="456" t="s">
        <v>6639</v>
      </c>
      <c r="H1616" s="427" t="n">
        <v>0.085</v>
      </c>
      <c r="I1616" s="427" t="n">
        <v>0.0875</v>
      </c>
      <c r="J1616" s="428" t="s">
        <v>5772</v>
      </c>
      <c r="K1616" s="412" t="s">
        <v>6640</v>
      </c>
      <c r="L1616" s="412" t="s">
        <v>4720</v>
      </c>
      <c r="M1616" s="120" t="s">
        <v>4686</v>
      </c>
      <c r="N1616" s="457" t="n">
        <v>94108</v>
      </c>
      <c r="O1616" s="458" t="s">
        <v>6641</v>
      </c>
      <c r="P1616" s="431"/>
      <c r="Q1616" s="431"/>
      <c r="R1616" s="459" t="s">
        <v>6642</v>
      </c>
      <c r="S1616" s="460" t="s">
        <v>6643</v>
      </c>
      <c r="T1616" s="461"/>
      <c r="U1616" s="459"/>
      <c r="V1616" s="120"/>
      <c r="W1616" s="120"/>
      <c r="X1616" s="120"/>
      <c r="Y1616" s="120"/>
      <c r="Z1616" s="460" t="s">
        <v>6006</v>
      </c>
      <c r="AA1616" s="433" t="s">
        <v>4745</v>
      </c>
      <c r="AB1616" s="456"/>
      <c r="AC1616" s="645"/>
      <c r="AD1616" s="645"/>
      <c r="AE1616" s="645"/>
      <c r="AF1616" s="645"/>
      <c r="AG1616" s="645"/>
      <c r="AH1616" s="645"/>
      <c r="AI1616" s="645"/>
      <c r="AJ1616" s="498"/>
      <c r="AK1616" s="437" t="s">
        <v>5946</v>
      </c>
      <c r="AL1616" s="507" t="s">
        <v>4745</v>
      </c>
      <c r="AM1616" s="412" t="s">
        <v>6640</v>
      </c>
      <c r="AO1616" s="412" t="s">
        <v>4720</v>
      </c>
      <c r="AP1616" s="120" t="s">
        <v>4686</v>
      </c>
      <c r="AQ1616" s="457" t="n">
        <v>94108</v>
      </c>
      <c r="AR1616" s="463" t="s">
        <v>3055</v>
      </c>
      <c r="AS1616" s="437"/>
      <c r="AT1616" s="465"/>
      <c r="AU1616" s="459"/>
      <c r="AV1616" s="466"/>
      <c r="AW1616" s="467"/>
      <c r="AX1616" s="467"/>
      <c r="AY1616" s="467"/>
      <c r="AZ1616" s="467"/>
      <c r="BA1616" s="467"/>
      <c r="BB1616" s="467"/>
      <c r="BC1616" s="467"/>
      <c r="BD1616" s="467"/>
      <c r="BE1616" s="467"/>
      <c r="BF1616" s="467"/>
      <c r="BG1616" s="467"/>
      <c r="BH1616" s="467"/>
      <c r="BI1616" s="467"/>
      <c r="BJ1616" s="467"/>
      <c r="BK1616" s="467"/>
      <c r="BL1616" s="468"/>
      <c r="BM1616" s="468"/>
      <c r="BN1616" s="468"/>
      <c r="BO1616" s="412"/>
      <c r="BP1616" s="463"/>
      <c r="BQ1616" s="439"/>
      <c r="ALX1616" s="0"/>
      <c r="ALY1616" s="0"/>
      <c r="ALZ1616" s="0"/>
      <c r="AMA1616" s="0"/>
      <c r="AMB1616" s="0"/>
      <c r="AMC1616" s="0"/>
      <c r="AMD1616" s="0"/>
      <c r="AME1616" s="0"/>
      <c r="AMF1616" s="0"/>
      <c r="AMG1616" s="0"/>
      <c r="AMH1616" s="0"/>
      <c r="AMI1616" s="0"/>
      <c r="AMJ1616" s="0"/>
    </row>
    <row r="1617" s="462" customFormat="true" ht="14.1" hidden="false" customHeight="true" outlineLevel="0" collapsed="false">
      <c r="A1617" s="41" t="s">
        <v>13713</v>
      </c>
      <c r="B1617" s="412" t="s">
        <v>4682</v>
      </c>
      <c r="C1617" s="445" t="s">
        <v>4733</v>
      </c>
      <c r="D1617" s="120"/>
      <c r="E1617" s="120" t="s">
        <v>2890</v>
      </c>
      <c r="F1617" s="120" t="s">
        <v>2889</v>
      </c>
      <c r="G1617" s="456"/>
      <c r="H1617" s="427" t="n">
        <v>0.0925</v>
      </c>
      <c r="I1617" s="427" t="n">
        <v>0.09</v>
      </c>
      <c r="J1617" s="428" t="s">
        <v>6061</v>
      </c>
      <c r="K1617" s="412" t="s">
        <v>13714</v>
      </c>
      <c r="L1617" s="412" t="s">
        <v>5454</v>
      </c>
      <c r="M1617" s="120" t="s">
        <v>4686</v>
      </c>
      <c r="N1617" s="457" t="n">
        <v>95133</v>
      </c>
      <c r="O1617" s="458"/>
      <c r="P1617" s="431"/>
      <c r="Q1617" s="431"/>
      <c r="R1617" s="459"/>
      <c r="S1617" s="460"/>
      <c r="T1617" s="461"/>
      <c r="U1617" s="459"/>
      <c r="V1617" s="120"/>
      <c r="W1617" s="120"/>
      <c r="X1617" s="120"/>
      <c r="Y1617" s="120"/>
      <c r="Z1617" s="460"/>
      <c r="AA1617" s="433"/>
      <c r="AB1617" s="456"/>
      <c r="AC1617" s="645"/>
      <c r="AD1617" s="645"/>
      <c r="AE1617" s="645"/>
      <c r="AF1617" s="645"/>
      <c r="AG1617" s="645"/>
      <c r="AH1617" s="645"/>
      <c r="AI1617" s="645"/>
      <c r="AJ1617" s="498"/>
      <c r="AK1617" s="437" t="s">
        <v>5946</v>
      </c>
      <c r="AL1617" s="507" t="s">
        <v>4745</v>
      </c>
      <c r="AM1617" s="412" t="s">
        <v>13714</v>
      </c>
      <c r="AO1617" s="412" t="s">
        <v>5454</v>
      </c>
      <c r="AP1617" s="120" t="s">
        <v>4686</v>
      </c>
      <c r="AQ1617" s="457" t="n">
        <v>95133</v>
      </c>
      <c r="AR1617" s="463" t="s">
        <v>2889</v>
      </c>
      <c r="AS1617" s="441"/>
      <c r="AT1617" s="465"/>
      <c r="AU1617" s="459"/>
      <c r="AV1617" s="466"/>
      <c r="AW1617" s="467"/>
      <c r="AX1617" s="467"/>
      <c r="AY1617" s="467"/>
      <c r="AZ1617" s="467"/>
      <c r="BA1617" s="467"/>
      <c r="BB1617" s="467"/>
      <c r="BC1617" s="467"/>
      <c r="BD1617" s="467"/>
      <c r="BE1617" s="467"/>
      <c r="BF1617" s="467"/>
      <c r="BG1617" s="467"/>
      <c r="BH1617" s="467"/>
      <c r="BI1617" s="467"/>
      <c r="BJ1617" s="467"/>
      <c r="BK1617" s="467"/>
      <c r="BL1617" s="468"/>
      <c r="BM1617" s="468"/>
      <c r="BN1617" s="468"/>
      <c r="BO1617" s="412"/>
      <c r="BP1617" s="463"/>
      <c r="BQ1617" s="439"/>
      <c r="ALX1617" s="0"/>
      <c r="ALY1617" s="0"/>
      <c r="ALZ1617" s="0"/>
      <c r="AMA1617" s="0"/>
      <c r="AMB1617" s="0"/>
      <c r="AMC1617" s="0"/>
      <c r="AMD1617" s="0"/>
      <c r="AME1617" s="0"/>
      <c r="AMF1617" s="0"/>
      <c r="AMG1617" s="0"/>
      <c r="AMH1617" s="0"/>
      <c r="AMI1617" s="0"/>
      <c r="AMJ1617" s="0"/>
    </row>
    <row r="1618" s="462" customFormat="true" ht="14.1" hidden="false" customHeight="true" outlineLevel="0" collapsed="false">
      <c r="A1618" s="41" t="s">
        <v>2987</v>
      </c>
      <c r="B1618" s="412" t="s">
        <v>4682</v>
      </c>
      <c r="C1618" s="445" t="s">
        <v>4733</v>
      </c>
      <c r="D1618" s="120" t="s">
        <v>6561</v>
      </c>
      <c r="E1618" s="120" t="s">
        <v>2986</v>
      </c>
      <c r="F1618" s="120" t="s">
        <v>2985</v>
      </c>
      <c r="G1618" s="456"/>
      <c r="H1618" s="427" t="n">
        <v>0.0925</v>
      </c>
      <c r="I1618" s="427" t="n">
        <v>0.09</v>
      </c>
      <c r="J1618" s="428" t="s">
        <v>6061</v>
      </c>
      <c r="K1618" s="412" t="s">
        <v>6644</v>
      </c>
      <c r="L1618" s="412" t="s">
        <v>5454</v>
      </c>
      <c r="M1618" s="120" t="s">
        <v>4686</v>
      </c>
      <c r="N1618" s="457" t="n">
        <v>95110</v>
      </c>
      <c r="O1618" s="458" t="s">
        <v>6645</v>
      </c>
      <c r="P1618" s="431"/>
      <c r="Q1618" s="431"/>
      <c r="R1618" s="459" t="s">
        <v>6377</v>
      </c>
      <c r="S1618" s="460"/>
      <c r="T1618" s="461"/>
      <c r="U1618" s="459"/>
      <c r="V1618" s="120"/>
      <c r="W1618" s="120"/>
      <c r="X1618" s="120"/>
      <c r="Y1618" s="120"/>
      <c r="Z1618" s="460" t="s">
        <v>6646</v>
      </c>
      <c r="AA1618" s="433"/>
      <c r="AB1618" s="456"/>
      <c r="AC1618" s="645"/>
      <c r="AD1618" s="645"/>
      <c r="AE1618" s="645"/>
      <c r="AF1618" s="645"/>
      <c r="AG1618" s="645"/>
      <c r="AH1618" s="645"/>
      <c r="AI1618" s="645"/>
      <c r="AJ1618" s="498"/>
      <c r="AK1618" s="437" t="s">
        <v>5946</v>
      </c>
      <c r="AL1618" s="507" t="s">
        <v>4745</v>
      </c>
      <c r="AM1618" s="412" t="s">
        <v>6644</v>
      </c>
      <c r="AO1618" s="412" t="s">
        <v>5454</v>
      </c>
      <c r="AP1618" s="120" t="s">
        <v>4686</v>
      </c>
      <c r="AQ1618" s="457" t="n">
        <v>95110</v>
      </c>
      <c r="AR1618" s="463" t="s">
        <v>2985</v>
      </c>
      <c r="AS1618" s="437"/>
      <c r="AT1618" s="465"/>
      <c r="AU1618" s="459"/>
      <c r="AV1618" s="466"/>
      <c r="AW1618" s="467"/>
      <c r="AX1618" s="467"/>
      <c r="AY1618" s="467"/>
      <c r="AZ1618" s="467"/>
      <c r="BA1618" s="467"/>
      <c r="BB1618" s="467"/>
      <c r="BC1618" s="467"/>
      <c r="BD1618" s="467"/>
      <c r="BE1618" s="467"/>
      <c r="BF1618" s="467"/>
      <c r="BG1618" s="467"/>
      <c r="BH1618" s="467"/>
      <c r="BI1618" s="467"/>
      <c r="BJ1618" s="467"/>
      <c r="BK1618" s="467"/>
      <c r="BL1618" s="468"/>
      <c r="BM1618" s="468"/>
      <c r="BN1618" s="468"/>
      <c r="BO1618" s="412"/>
      <c r="BP1618" s="478"/>
      <c r="BQ1618" s="439"/>
      <c r="ALX1618" s="0"/>
      <c r="ALY1618" s="0"/>
      <c r="ALZ1618" s="0"/>
      <c r="AMA1618" s="0"/>
      <c r="AMB1618" s="0"/>
      <c r="AMC1618" s="0"/>
      <c r="AMD1618" s="0"/>
      <c r="AME1618" s="0"/>
      <c r="AMF1618" s="0"/>
      <c r="AMG1618" s="0"/>
      <c r="AMH1618" s="0"/>
      <c r="AMI1618" s="0"/>
      <c r="AMJ1618" s="0"/>
    </row>
    <row r="1619" s="462" customFormat="true" ht="14.1" hidden="false" customHeight="true" outlineLevel="0" collapsed="false">
      <c r="A1619" s="41" t="s">
        <v>3093</v>
      </c>
      <c r="B1619" s="412" t="s">
        <v>4682</v>
      </c>
      <c r="C1619" s="445" t="s">
        <v>4733</v>
      </c>
      <c r="D1619" s="120" t="s">
        <v>6561</v>
      </c>
      <c r="E1619" s="120" t="s">
        <v>3092</v>
      </c>
      <c r="F1619" s="120" t="s">
        <v>3091</v>
      </c>
      <c r="G1619" s="456" t="s">
        <v>6647</v>
      </c>
      <c r="H1619" s="427" t="n">
        <v>0.0925</v>
      </c>
      <c r="I1619" s="427" t="n">
        <v>0.09</v>
      </c>
      <c r="J1619" s="428" t="s">
        <v>6061</v>
      </c>
      <c r="K1619" s="412" t="s">
        <v>6648</v>
      </c>
      <c r="L1619" s="412" t="s">
        <v>5454</v>
      </c>
      <c r="M1619" s="120" t="s">
        <v>4686</v>
      </c>
      <c r="N1619" s="457" t="n">
        <v>95125</v>
      </c>
      <c r="O1619" s="458" t="s">
        <v>6649</v>
      </c>
      <c r="P1619" s="458" t="s">
        <v>6649</v>
      </c>
      <c r="Q1619" s="458" t="s">
        <v>6649</v>
      </c>
      <c r="R1619" s="459"/>
      <c r="S1619" s="460"/>
      <c r="T1619" s="461"/>
      <c r="U1619" s="459"/>
      <c r="V1619" s="120"/>
      <c r="W1619" s="120"/>
      <c r="X1619" s="120"/>
      <c r="Y1619" s="120"/>
      <c r="Z1619" s="460"/>
      <c r="AA1619" s="433"/>
      <c r="AB1619" s="456"/>
      <c r="AC1619" s="645"/>
      <c r="AD1619" s="645"/>
      <c r="AE1619" s="645"/>
      <c r="AF1619" s="645"/>
      <c r="AG1619" s="645"/>
      <c r="AH1619" s="645"/>
      <c r="AI1619" s="645"/>
      <c r="AJ1619" s="498"/>
      <c r="AK1619" s="437" t="s">
        <v>5946</v>
      </c>
      <c r="AL1619" s="507" t="s">
        <v>4745</v>
      </c>
      <c r="AM1619" s="412" t="s">
        <v>6648</v>
      </c>
      <c r="AO1619" s="412" t="s">
        <v>5454</v>
      </c>
      <c r="AP1619" s="120" t="s">
        <v>4686</v>
      </c>
      <c r="AQ1619" s="457" t="n">
        <v>95125</v>
      </c>
      <c r="AR1619" s="463" t="s">
        <v>3091</v>
      </c>
      <c r="AS1619" s="437"/>
      <c r="AT1619" s="465"/>
      <c r="AU1619" s="459"/>
      <c r="AV1619" s="466"/>
      <c r="AW1619" s="467"/>
      <c r="AX1619" s="467"/>
      <c r="AY1619" s="467"/>
      <c r="AZ1619" s="467"/>
      <c r="BA1619" s="467"/>
      <c r="BB1619" s="467"/>
      <c r="BC1619" s="467"/>
      <c r="BD1619" s="467"/>
      <c r="BE1619" s="467"/>
      <c r="BF1619" s="467"/>
      <c r="BG1619" s="467"/>
      <c r="BH1619" s="467"/>
      <c r="BI1619" s="467"/>
      <c r="BJ1619" s="467"/>
      <c r="BK1619" s="467"/>
      <c r="BL1619" s="468"/>
      <c r="BM1619" s="468"/>
      <c r="BN1619" s="468"/>
      <c r="BO1619" s="469"/>
      <c r="BP1619" s="478"/>
      <c r="BQ1619" s="439"/>
      <c r="ALX1619" s="0"/>
      <c r="ALY1619" s="0"/>
      <c r="ALZ1619" s="0"/>
      <c r="AMA1619" s="0"/>
      <c r="AMB1619" s="0"/>
      <c r="AMC1619" s="0"/>
      <c r="AMD1619" s="0"/>
      <c r="AME1619" s="0"/>
      <c r="AMF1619" s="0"/>
      <c r="AMG1619" s="0"/>
      <c r="AMH1619" s="0"/>
      <c r="AMI1619" s="0"/>
      <c r="AMJ1619" s="0"/>
    </row>
    <row r="1620" s="462" customFormat="true" ht="14.1" hidden="false" customHeight="true" outlineLevel="0" collapsed="false">
      <c r="A1620" s="41" t="s">
        <v>1394</v>
      </c>
      <c r="B1620" s="412" t="s">
        <v>4682</v>
      </c>
      <c r="C1620" s="445" t="s">
        <v>4733</v>
      </c>
      <c r="D1620" s="120" t="s">
        <v>6650</v>
      </c>
      <c r="E1620" s="120" t="s">
        <v>1393</v>
      </c>
      <c r="F1620" s="120" t="s">
        <v>1392</v>
      </c>
      <c r="G1620" s="456" t="s">
        <v>6651</v>
      </c>
      <c r="H1620" s="427" t="n">
        <v>0.0825</v>
      </c>
      <c r="I1620" s="538" t="n">
        <v>0.08</v>
      </c>
      <c r="J1620" s="428" t="s">
        <v>2177</v>
      </c>
      <c r="K1620" s="412" t="s">
        <v>6652</v>
      </c>
      <c r="L1620" s="412" t="s">
        <v>2177</v>
      </c>
      <c r="M1620" s="120" t="s">
        <v>4686</v>
      </c>
      <c r="N1620" s="457" t="n">
        <v>95377</v>
      </c>
      <c r="O1620" s="430"/>
      <c r="P1620" s="431"/>
      <c r="Q1620" s="431"/>
      <c r="R1620" s="459"/>
      <c r="S1620" s="460"/>
      <c r="T1620" s="461"/>
      <c r="U1620" s="459"/>
      <c r="V1620" s="120"/>
      <c r="W1620" s="120"/>
      <c r="X1620" s="120"/>
      <c r="Y1620" s="120"/>
      <c r="Z1620" s="460" t="s">
        <v>6006</v>
      </c>
      <c r="AA1620" s="433" t="s">
        <v>4745</v>
      </c>
      <c r="AB1620" s="456"/>
      <c r="AC1620" s="645"/>
      <c r="AD1620" s="645"/>
      <c r="AE1620" s="645"/>
      <c r="AF1620" s="645"/>
      <c r="AG1620" s="645"/>
      <c r="AH1620" s="645"/>
      <c r="AI1620" s="645"/>
      <c r="AJ1620" s="498"/>
      <c r="AK1620" s="437" t="s">
        <v>5946</v>
      </c>
      <c r="AL1620" s="507" t="s">
        <v>6108</v>
      </c>
      <c r="AM1620" s="412" t="s">
        <v>6653</v>
      </c>
      <c r="AO1620" s="412" t="s">
        <v>2177</v>
      </c>
      <c r="AP1620" s="120" t="s">
        <v>4686</v>
      </c>
      <c r="AQ1620" s="457" t="n">
        <v>95377</v>
      </c>
      <c r="AR1620" s="463" t="s">
        <v>1392</v>
      </c>
      <c r="AS1620" s="441"/>
      <c r="AT1620" s="465"/>
      <c r="AU1620" s="459"/>
      <c r="AV1620" s="466"/>
      <c r="AW1620" s="467"/>
      <c r="AX1620" s="467"/>
      <c r="AY1620" s="467"/>
      <c r="AZ1620" s="467"/>
      <c r="BA1620" s="467"/>
      <c r="BB1620" s="467"/>
      <c r="BC1620" s="467"/>
      <c r="BD1620" s="467"/>
      <c r="BE1620" s="467"/>
      <c r="BF1620" s="467"/>
      <c r="BG1620" s="467"/>
      <c r="BH1620" s="467"/>
      <c r="BI1620" s="467"/>
      <c r="BJ1620" s="467"/>
      <c r="BK1620" s="467"/>
      <c r="BL1620" s="468"/>
      <c r="BM1620" s="468"/>
      <c r="BN1620" s="468"/>
      <c r="BO1620" s="477"/>
      <c r="BP1620" s="463"/>
      <c r="BQ1620" s="439"/>
      <c r="ALX1620" s="0"/>
      <c r="ALY1620" s="0"/>
      <c r="ALZ1620" s="0"/>
      <c r="AMA1620" s="0"/>
      <c r="AMB1620" s="0"/>
      <c r="AMC1620" s="0"/>
      <c r="AMD1620" s="0"/>
      <c r="AME1620" s="0"/>
      <c r="AMF1620" s="0"/>
      <c r="AMG1620" s="0"/>
      <c r="AMH1620" s="0"/>
      <c r="AMI1620" s="0"/>
      <c r="AMJ1620" s="0"/>
    </row>
    <row r="1621" s="462" customFormat="true" ht="14.1" hidden="false" customHeight="true" outlineLevel="0" collapsed="false">
      <c r="A1621" s="41" t="s">
        <v>1516</v>
      </c>
      <c r="B1621" s="412" t="s">
        <v>4682</v>
      </c>
      <c r="C1621" s="445" t="s">
        <v>4733</v>
      </c>
      <c r="D1621" s="120" t="s">
        <v>6593</v>
      </c>
      <c r="E1621" s="120" t="s">
        <v>6654</v>
      </c>
      <c r="F1621" s="120" t="s">
        <v>1515</v>
      </c>
      <c r="G1621" s="456"/>
      <c r="H1621" s="427" t="n">
        <v>0.0975</v>
      </c>
      <c r="I1621" s="427" t="n">
        <v>0.1</v>
      </c>
      <c r="J1621" s="428" t="s">
        <v>6655</v>
      </c>
      <c r="K1621" s="412" t="s">
        <v>6656</v>
      </c>
      <c r="L1621" s="412" t="s">
        <v>5628</v>
      </c>
      <c r="M1621" s="120" t="s">
        <v>4686</v>
      </c>
      <c r="N1621" s="457" t="n">
        <v>94587</v>
      </c>
      <c r="O1621" s="458" t="s">
        <v>6657</v>
      </c>
      <c r="P1621" s="431"/>
      <c r="Q1621" s="431"/>
      <c r="R1621" s="459"/>
      <c r="S1621" s="460"/>
      <c r="T1621" s="461"/>
      <c r="U1621" s="459"/>
      <c r="V1621" s="120"/>
      <c r="W1621" s="120"/>
      <c r="X1621" s="120"/>
      <c r="Y1621" s="120"/>
      <c r="Z1621" s="460" t="s">
        <v>6658</v>
      </c>
      <c r="AA1621" s="433" t="s">
        <v>4745</v>
      </c>
      <c r="AB1621" s="456"/>
      <c r="AC1621" s="645"/>
      <c r="AD1621" s="645"/>
      <c r="AE1621" s="645"/>
      <c r="AF1621" s="645"/>
      <c r="AG1621" s="645"/>
      <c r="AH1621" s="645"/>
      <c r="AI1621" s="645"/>
      <c r="AJ1621" s="498"/>
      <c r="AK1621" s="437" t="s">
        <v>5946</v>
      </c>
      <c r="AL1621" s="507" t="s">
        <v>6108</v>
      </c>
      <c r="AM1621" s="412" t="s">
        <v>6656</v>
      </c>
      <c r="AO1621" s="412" t="s">
        <v>5628</v>
      </c>
      <c r="AP1621" s="120" t="s">
        <v>4686</v>
      </c>
      <c r="AQ1621" s="457" t="n">
        <v>94587</v>
      </c>
      <c r="AR1621" s="463" t="s">
        <v>1515</v>
      </c>
      <c r="AS1621" s="437"/>
      <c r="AT1621" s="465"/>
      <c r="AU1621" s="459"/>
      <c r="AV1621" s="466"/>
      <c r="AW1621" s="467"/>
      <c r="AX1621" s="467"/>
      <c r="AY1621" s="467"/>
      <c r="AZ1621" s="467"/>
      <c r="BA1621" s="467"/>
      <c r="BB1621" s="467"/>
      <c r="BC1621" s="467"/>
      <c r="BD1621" s="467"/>
      <c r="BE1621" s="467"/>
      <c r="BF1621" s="467"/>
      <c r="BG1621" s="467"/>
      <c r="BH1621" s="467"/>
      <c r="BI1621" s="467"/>
      <c r="BJ1621" s="467"/>
      <c r="BK1621" s="467"/>
      <c r="BL1621" s="468"/>
      <c r="BM1621" s="468"/>
      <c r="BN1621" s="468"/>
      <c r="BO1621" s="477"/>
      <c r="BP1621" s="463"/>
      <c r="BQ1621" s="439"/>
      <c r="ALX1621" s="0"/>
      <c r="ALY1621" s="0"/>
      <c r="ALZ1621" s="0"/>
      <c r="AMA1621" s="0"/>
      <c r="AMB1621" s="0"/>
      <c r="AMC1621" s="0"/>
      <c r="AMD1621" s="0"/>
      <c r="AME1621" s="0"/>
      <c r="AMF1621" s="0"/>
      <c r="AMG1621" s="0"/>
      <c r="AMH1621" s="0"/>
      <c r="AMI1621" s="0"/>
      <c r="AMJ1621" s="0"/>
    </row>
    <row r="1622" s="462" customFormat="true" ht="14.1" hidden="false" customHeight="true" outlineLevel="0" collapsed="false">
      <c r="A1622" s="41" t="s">
        <v>4215</v>
      </c>
      <c r="B1622" s="412" t="s">
        <v>4682</v>
      </c>
      <c r="C1622" s="445" t="s">
        <v>4733</v>
      </c>
      <c r="D1622" s="120" t="s">
        <v>6593</v>
      </c>
      <c r="E1622" s="120" t="s">
        <v>4213</v>
      </c>
      <c r="F1622" s="120" t="s">
        <v>4212</v>
      </c>
      <c r="G1622" s="456" t="s">
        <v>13715</v>
      </c>
      <c r="H1622" s="427" t="n">
        <v>0.0775</v>
      </c>
      <c r="I1622" s="427" t="n">
        <v>0.075</v>
      </c>
      <c r="J1622" s="428" t="s">
        <v>13716</v>
      </c>
      <c r="K1622" s="412" t="s">
        <v>13717</v>
      </c>
      <c r="L1622" s="412" t="s">
        <v>7326</v>
      </c>
      <c r="M1622" s="120" t="s">
        <v>4686</v>
      </c>
      <c r="N1622" s="457" t="n">
        <v>93003</v>
      </c>
      <c r="O1622" s="430"/>
      <c r="P1622" s="431"/>
      <c r="Q1622" s="431"/>
      <c r="R1622" s="459"/>
      <c r="S1622" s="460"/>
      <c r="T1622" s="461"/>
      <c r="U1622" s="459"/>
      <c r="V1622" s="120"/>
      <c r="W1622" s="120"/>
      <c r="X1622" s="120"/>
      <c r="Y1622" s="120"/>
      <c r="Z1622" s="460" t="s">
        <v>6006</v>
      </c>
      <c r="AA1622" s="433" t="s">
        <v>4745</v>
      </c>
      <c r="AB1622" s="456"/>
      <c r="AC1622" s="645"/>
      <c r="AD1622" s="645"/>
      <c r="AE1622" s="645"/>
      <c r="AF1622" s="645"/>
      <c r="AG1622" s="645"/>
      <c r="AH1622" s="645"/>
      <c r="AI1622" s="645"/>
      <c r="AJ1622" s="498"/>
      <c r="AK1622" s="437" t="s">
        <v>5946</v>
      </c>
      <c r="AL1622" s="507" t="s">
        <v>6108</v>
      </c>
      <c r="AM1622" s="412" t="s">
        <v>13717</v>
      </c>
      <c r="AO1622" s="412" t="s">
        <v>7326</v>
      </c>
      <c r="AP1622" s="120" t="s">
        <v>4686</v>
      </c>
      <c r="AQ1622" s="457" t="n">
        <v>93003</v>
      </c>
      <c r="AR1622" s="463" t="s">
        <v>4212</v>
      </c>
      <c r="AS1622" s="464"/>
      <c r="AT1622" s="465"/>
      <c r="AU1622" s="459"/>
      <c r="AV1622" s="466"/>
      <c r="AW1622" s="467"/>
      <c r="AX1622" s="467"/>
      <c r="AY1622" s="467"/>
      <c r="AZ1622" s="467"/>
      <c r="BA1622" s="467"/>
      <c r="BB1622" s="467"/>
      <c r="BC1622" s="467"/>
      <c r="BD1622" s="467"/>
      <c r="BE1622" s="467"/>
      <c r="BF1622" s="467"/>
      <c r="BG1622" s="467"/>
      <c r="BH1622" s="467"/>
      <c r="BI1622" s="467"/>
      <c r="BJ1622" s="467"/>
      <c r="BK1622" s="467"/>
      <c r="BL1622" s="468"/>
      <c r="BM1622" s="468"/>
      <c r="BN1622" s="468"/>
      <c r="BO1622" s="469"/>
      <c r="BP1622" s="463"/>
      <c r="BQ1622" s="439"/>
      <c r="ALX1622" s="0"/>
      <c r="ALY1622" s="0"/>
      <c r="ALZ1622" s="0"/>
      <c r="AMA1622" s="0"/>
      <c r="AMB1622" s="0"/>
      <c r="AMC1622" s="0"/>
      <c r="AMD1622" s="0"/>
      <c r="AME1622" s="0"/>
      <c r="AMF1622" s="0"/>
      <c r="AMG1622" s="0"/>
      <c r="AMH1622" s="0"/>
      <c r="AMI1622" s="0"/>
      <c r="AMJ1622" s="0"/>
    </row>
    <row r="1623" s="462" customFormat="true" ht="14.1" hidden="false" customHeight="true" outlineLevel="0" collapsed="false">
      <c r="A1623" s="41" t="s">
        <v>2210</v>
      </c>
      <c r="B1623" s="412" t="s">
        <v>4682</v>
      </c>
      <c r="C1623" s="445" t="s">
        <v>4733</v>
      </c>
      <c r="D1623" s="120" t="s">
        <v>6590</v>
      </c>
      <c r="E1623" s="120" t="s">
        <v>2209</v>
      </c>
      <c r="F1623" s="120" t="s">
        <v>2208</v>
      </c>
      <c r="G1623" s="456"/>
      <c r="H1623" s="427" t="n">
        <v>0.0925</v>
      </c>
      <c r="I1623" s="427" t="n">
        <v>0.095</v>
      </c>
      <c r="J1623" s="428" t="s">
        <v>5940</v>
      </c>
      <c r="K1623" s="412" t="s">
        <v>6591</v>
      </c>
      <c r="L1623" s="412" t="s">
        <v>5728</v>
      </c>
      <c r="M1623" s="120" t="s">
        <v>4686</v>
      </c>
      <c r="N1623" s="457" t="n">
        <v>94538</v>
      </c>
      <c r="O1623" s="430"/>
      <c r="P1623" s="431"/>
      <c r="Q1623" s="431"/>
      <c r="R1623" s="459"/>
      <c r="S1623" s="460"/>
      <c r="T1623" s="461"/>
      <c r="U1623" s="459"/>
      <c r="V1623" s="120"/>
      <c r="W1623" s="120"/>
      <c r="X1623" s="120"/>
      <c r="Y1623" s="120"/>
      <c r="Z1623" s="460"/>
      <c r="AA1623" s="433"/>
      <c r="AB1623" s="456"/>
      <c r="AC1623" s="594"/>
      <c r="AD1623" s="595"/>
      <c r="AE1623" s="595"/>
      <c r="AF1623" s="595"/>
      <c r="AG1623" s="595"/>
      <c r="AH1623" s="595"/>
      <c r="AI1623" s="595"/>
      <c r="AJ1623" s="596"/>
      <c r="AK1623" s="437" t="s">
        <v>5946</v>
      </c>
      <c r="AL1623" s="507" t="s">
        <v>4745</v>
      </c>
      <c r="AM1623" s="412" t="s">
        <v>6592</v>
      </c>
      <c r="AO1623" s="412" t="s">
        <v>5728</v>
      </c>
      <c r="AP1623" s="120" t="s">
        <v>4686</v>
      </c>
      <c r="AQ1623" s="457" t="n">
        <v>94538</v>
      </c>
      <c r="AR1623" s="463" t="s">
        <v>2208</v>
      </c>
      <c r="AS1623" s="464"/>
      <c r="AT1623" s="465"/>
      <c r="AU1623" s="459"/>
      <c r="AV1623" s="466"/>
      <c r="AW1623" s="467"/>
      <c r="AX1623" s="467"/>
      <c r="AY1623" s="467"/>
      <c r="AZ1623" s="467"/>
      <c r="BA1623" s="467"/>
      <c r="BB1623" s="467"/>
      <c r="BC1623" s="467"/>
      <c r="BD1623" s="467"/>
      <c r="BE1623" s="467"/>
      <c r="BF1623" s="467"/>
      <c r="BG1623" s="467"/>
      <c r="BH1623" s="467"/>
      <c r="BI1623" s="467"/>
      <c r="BJ1623" s="467"/>
      <c r="BK1623" s="467"/>
      <c r="BL1623" s="468"/>
      <c r="BM1623" s="468"/>
      <c r="BN1623" s="468"/>
      <c r="BO1623" s="469"/>
      <c r="BP1623" s="463"/>
      <c r="BQ1623" s="439"/>
      <c r="ALX1623" s="0"/>
      <c r="ALY1623" s="0"/>
      <c r="ALZ1623" s="0"/>
      <c r="AMA1623" s="0"/>
      <c r="AMB1623" s="0"/>
      <c r="AMC1623" s="0"/>
      <c r="AMD1623" s="0"/>
      <c r="AME1623" s="0"/>
      <c r="AMF1623" s="0"/>
      <c r="AMG1623" s="0"/>
      <c r="AMH1623" s="0"/>
      <c r="AMI1623" s="0"/>
      <c r="AMJ1623" s="0"/>
    </row>
    <row r="1624" s="462" customFormat="true" ht="14.1" hidden="false" customHeight="true" outlineLevel="0" collapsed="false">
      <c r="A1624" s="41" t="s">
        <v>6601</v>
      </c>
      <c r="B1624" s="412" t="s">
        <v>4682</v>
      </c>
      <c r="C1624" s="445" t="s">
        <v>4733</v>
      </c>
      <c r="D1624" s="644"/>
      <c r="E1624" s="120" t="s">
        <v>3181</v>
      </c>
      <c r="F1624" s="120" t="s">
        <v>6602</v>
      </c>
      <c r="G1624" s="456" t="s">
        <v>3180</v>
      </c>
      <c r="H1624" s="427" t="n">
        <v>0</v>
      </c>
      <c r="I1624" s="427"/>
      <c r="J1624" s="428" t="s">
        <v>6131</v>
      </c>
      <c r="K1624" s="412" t="s">
        <v>6603</v>
      </c>
      <c r="L1624" s="412" t="s">
        <v>6604</v>
      </c>
      <c r="M1624" s="120" t="s">
        <v>6605</v>
      </c>
      <c r="N1624" s="457" t="n">
        <v>96795</v>
      </c>
      <c r="O1624" s="458"/>
      <c r="P1624" s="431"/>
      <c r="Q1624" s="431"/>
      <c r="R1624" s="459"/>
      <c r="S1624" s="460"/>
      <c r="T1624" s="461"/>
      <c r="U1624" s="459"/>
      <c r="V1624" s="120"/>
      <c r="W1624" s="120"/>
      <c r="X1624" s="120"/>
      <c r="Y1624" s="120"/>
      <c r="Z1624" s="460"/>
      <c r="AA1624" s="433"/>
      <c r="AB1624" s="456"/>
      <c r="AC1624" s="594"/>
      <c r="AD1624" s="595"/>
      <c r="AE1624" s="595"/>
      <c r="AF1624" s="595"/>
      <c r="AG1624" s="595"/>
      <c r="AH1624" s="595"/>
      <c r="AI1624" s="595"/>
      <c r="AJ1624" s="596"/>
      <c r="AK1624" s="437" t="s">
        <v>5946</v>
      </c>
      <c r="AL1624" s="507" t="s">
        <v>4745</v>
      </c>
      <c r="AM1624" s="412" t="s">
        <v>6603</v>
      </c>
      <c r="AO1624" s="412" t="s">
        <v>6604</v>
      </c>
      <c r="AP1624" s="120" t="s">
        <v>6605</v>
      </c>
      <c r="AQ1624" s="457" t="n">
        <v>96795</v>
      </c>
      <c r="AR1624" s="463" t="s">
        <v>3180</v>
      </c>
      <c r="AS1624" s="441"/>
      <c r="AT1624" s="465"/>
      <c r="AU1624" s="459"/>
      <c r="AV1624" s="466"/>
      <c r="AW1624" s="467"/>
      <c r="AX1624" s="467"/>
      <c r="AY1624" s="467"/>
      <c r="AZ1624" s="467"/>
      <c r="BA1624" s="467"/>
      <c r="BB1624" s="467"/>
      <c r="BC1624" s="467"/>
      <c r="BD1624" s="467"/>
      <c r="BE1624" s="467"/>
      <c r="BF1624" s="467"/>
      <c r="BG1624" s="467"/>
      <c r="BH1624" s="467"/>
      <c r="BI1624" s="467"/>
      <c r="BJ1624" s="467"/>
      <c r="BK1624" s="467"/>
      <c r="BL1624" s="468"/>
      <c r="BM1624" s="468"/>
      <c r="BN1624" s="468"/>
      <c r="BO1624" s="412"/>
      <c r="BP1624" s="412"/>
      <c r="BQ1624" s="439"/>
      <c r="ALX1624" s="0"/>
      <c r="ALY1624" s="0"/>
      <c r="ALZ1624" s="0"/>
      <c r="AMA1624" s="0"/>
      <c r="AMB1624" s="0"/>
      <c r="AMC1624" s="0"/>
      <c r="AMD1624" s="0"/>
      <c r="AME1624" s="0"/>
      <c r="AMF1624" s="0"/>
      <c r="AMG1624" s="0"/>
      <c r="AMH1624" s="0"/>
      <c r="AMI1624" s="0"/>
      <c r="AMJ1624" s="0"/>
    </row>
    <row r="1625" s="462" customFormat="true" ht="14.1" hidden="false" customHeight="true" outlineLevel="0" collapsed="false">
      <c r="A1625" s="41" t="s">
        <v>6793</v>
      </c>
      <c r="B1625" s="412" t="s">
        <v>4682</v>
      </c>
      <c r="C1625" s="445" t="s">
        <v>4733</v>
      </c>
      <c r="D1625" s="120" t="s">
        <v>6151</v>
      </c>
      <c r="E1625" s="120" t="s">
        <v>1584</v>
      </c>
      <c r="F1625" s="120" t="s">
        <v>6794</v>
      </c>
      <c r="G1625" s="561"/>
      <c r="H1625" s="427" t="n">
        <v>0.085</v>
      </c>
      <c r="I1625" s="427" t="n">
        <v>0.0875</v>
      </c>
      <c r="J1625" s="428" t="s">
        <v>5772</v>
      </c>
      <c r="K1625" s="412" t="s">
        <v>6795</v>
      </c>
      <c r="L1625" s="412" t="s">
        <v>4720</v>
      </c>
      <c r="M1625" s="120" t="s">
        <v>4686</v>
      </c>
      <c r="N1625" s="457" t="n">
        <v>94123</v>
      </c>
      <c r="O1625" s="430"/>
      <c r="P1625" s="542"/>
      <c r="Q1625" s="431"/>
      <c r="R1625" s="459" t="s">
        <v>1584</v>
      </c>
      <c r="S1625" s="460"/>
      <c r="T1625" s="461" t="s">
        <v>6796</v>
      </c>
      <c r="U1625" s="459"/>
      <c r="V1625" s="120"/>
      <c r="W1625" s="120"/>
      <c r="X1625" s="120"/>
      <c r="Y1625" s="120"/>
      <c r="Z1625" s="460" t="s">
        <v>6797</v>
      </c>
      <c r="AA1625" s="433" t="s">
        <v>4745</v>
      </c>
      <c r="AB1625" s="456"/>
      <c r="AC1625" s="594"/>
      <c r="AD1625" s="595"/>
      <c r="AE1625" s="595"/>
      <c r="AF1625" s="595"/>
      <c r="AG1625" s="595"/>
      <c r="AH1625" s="595"/>
      <c r="AI1625" s="595"/>
      <c r="AJ1625" s="596"/>
      <c r="AK1625" s="437" t="s">
        <v>5946</v>
      </c>
      <c r="AL1625" s="507" t="s">
        <v>6778</v>
      </c>
      <c r="AM1625" s="412" t="s">
        <v>6795</v>
      </c>
      <c r="AN1625" s="462" t="s">
        <v>6798</v>
      </c>
      <c r="AO1625" s="412" t="s">
        <v>4720</v>
      </c>
      <c r="AP1625" s="120" t="s">
        <v>4686</v>
      </c>
      <c r="AQ1625" s="457" t="n">
        <v>94123</v>
      </c>
      <c r="AR1625" s="463" t="s">
        <v>6794</v>
      </c>
      <c r="AS1625" s="464"/>
      <c r="AT1625" s="465"/>
      <c r="AU1625" s="459"/>
      <c r="AV1625" s="466" t="n">
        <v>2</v>
      </c>
      <c r="AW1625" s="467"/>
      <c r="AX1625" s="467"/>
      <c r="AY1625" s="467"/>
      <c r="AZ1625" s="467"/>
      <c r="BA1625" s="467"/>
      <c r="BB1625" s="467"/>
      <c r="BC1625" s="467"/>
      <c r="BD1625" s="467"/>
      <c r="BE1625" s="467"/>
      <c r="BF1625" s="467"/>
      <c r="BG1625" s="467" t="s">
        <v>6799</v>
      </c>
      <c r="BH1625" s="467"/>
      <c r="BI1625" s="467"/>
      <c r="BJ1625" s="467"/>
      <c r="BK1625" s="467"/>
      <c r="BL1625" s="468"/>
      <c r="BM1625" s="468"/>
      <c r="BN1625" s="468"/>
      <c r="BO1625" s="412"/>
      <c r="BP1625" s="412"/>
      <c r="BQ1625" s="439"/>
      <c r="ALX1625" s="0"/>
      <c r="ALY1625" s="0"/>
      <c r="ALZ1625" s="0"/>
      <c r="AMA1625" s="0"/>
      <c r="AMB1625" s="0"/>
      <c r="AMC1625" s="0"/>
      <c r="AMD1625" s="0"/>
      <c r="AME1625" s="0"/>
      <c r="AMF1625" s="0"/>
      <c r="AMG1625" s="0"/>
      <c r="AMH1625" s="0"/>
      <c r="AMI1625" s="0"/>
      <c r="AMJ1625" s="0"/>
    </row>
    <row r="1626" s="462" customFormat="true" ht="14.1" hidden="false" customHeight="true" outlineLevel="0" collapsed="false">
      <c r="A1626" s="41" t="s">
        <v>1449</v>
      </c>
      <c r="B1626" s="412" t="s">
        <v>4682</v>
      </c>
      <c r="C1626" s="652" t="s">
        <v>4733</v>
      </c>
      <c r="D1626" s="120"/>
      <c r="E1626" s="120" t="s">
        <v>6994</v>
      </c>
      <c r="F1626" s="120" t="s">
        <v>1448</v>
      </c>
      <c r="G1626" s="456"/>
      <c r="H1626" s="427" t="n">
        <v>0.085</v>
      </c>
      <c r="I1626" s="427" t="n">
        <v>0.0875</v>
      </c>
      <c r="J1626" s="428" t="s">
        <v>5772</v>
      </c>
      <c r="K1626" s="412" t="s">
        <v>6995</v>
      </c>
      <c r="L1626" s="412" t="s">
        <v>4720</v>
      </c>
      <c r="M1626" s="120" t="s">
        <v>4686</v>
      </c>
      <c r="N1626" s="457" t="n">
        <v>94114</v>
      </c>
      <c r="O1626" s="458" t="s">
        <v>6996</v>
      </c>
      <c r="P1626" s="544" t="s">
        <v>6997</v>
      </c>
      <c r="Q1626" s="506"/>
      <c r="R1626" s="459"/>
      <c r="S1626" s="460"/>
      <c r="T1626" s="461"/>
      <c r="U1626" s="459"/>
      <c r="V1626" s="120"/>
      <c r="W1626" s="120"/>
      <c r="X1626" s="120"/>
      <c r="Y1626" s="120"/>
      <c r="Z1626" s="460"/>
      <c r="AA1626" s="433"/>
      <c r="AB1626" s="456"/>
      <c r="AC1626" s="641"/>
      <c r="AD1626" s="642"/>
      <c r="AE1626" s="641"/>
      <c r="AF1626" s="641"/>
      <c r="AG1626" s="641"/>
      <c r="AH1626" s="641"/>
      <c r="AI1626" s="641"/>
      <c r="AJ1626" s="643"/>
      <c r="AK1626" s="437" t="s">
        <v>5946</v>
      </c>
      <c r="AL1626" s="507" t="s">
        <v>6144</v>
      </c>
      <c r="AM1626" s="412" t="s">
        <v>6995</v>
      </c>
      <c r="AO1626" s="412" t="s">
        <v>4720</v>
      </c>
      <c r="AP1626" s="120" t="s">
        <v>4686</v>
      </c>
      <c r="AQ1626" s="457" t="n">
        <v>94114</v>
      </c>
      <c r="AR1626" s="463" t="s">
        <v>1448</v>
      </c>
      <c r="AS1626" s="464"/>
      <c r="AT1626" s="465"/>
      <c r="AU1626" s="459"/>
      <c r="AV1626" s="466"/>
      <c r="AW1626" s="467"/>
      <c r="AX1626" s="467"/>
      <c r="AY1626" s="467"/>
      <c r="AZ1626" s="467"/>
      <c r="BA1626" s="467"/>
      <c r="BB1626" s="467"/>
      <c r="BC1626" s="467"/>
      <c r="BD1626" s="467"/>
      <c r="BE1626" s="467"/>
      <c r="BF1626" s="467"/>
      <c r="BG1626" s="467"/>
      <c r="BH1626" s="467"/>
      <c r="BI1626" s="467"/>
      <c r="BJ1626" s="467"/>
      <c r="BK1626" s="467"/>
      <c r="BL1626" s="468"/>
      <c r="BM1626" s="468"/>
      <c r="BN1626" s="468"/>
      <c r="BO1626" s="469"/>
      <c r="BP1626" s="463"/>
      <c r="BQ1626" s="439"/>
      <c r="ALX1626" s="0"/>
      <c r="ALY1626" s="0"/>
      <c r="ALZ1626" s="0"/>
      <c r="AMA1626" s="0"/>
      <c r="AMB1626" s="0"/>
      <c r="AMC1626" s="0"/>
      <c r="AMD1626" s="0"/>
      <c r="AME1626" s="0"/>
      <c r="AMF1626" s="0"/>
      <c r="AMG1626" s="0"/>
      <c r="AMH1626" s="0"/>
      <c r="AMI1626" s="0"/>
      <c r="AMJ1626" s="0"/>
    </row>
    <row r="1627" s="462" customFormat="true" ht="14.1" hidden="false" customHeight="true" outlineLevel="0" collapsed="false">
      <c r="A1627" s="41" t="s">
        <v>1503</v>
      </c>
      <c r="B1627" s="412" t="s">
        <v>713</v>
      </c>
      <c r="C1627" s="563" t="s">
        <v>4733</v>
      </c>
      <c r="D1627" s="414"/>
      <c r="E1627" s="425" t="s">
        <v>1477</v>
      </c>
      <c r="F1627" s="425" t="s">
        <v>2813</v>
      </c>
      <c r="G1627" s="426"/>
      <c r="H1627" s="427" t="n">
        <v>0.085</v>
      </c>
      <c r="I1627" s="427" t="n">
        <v>0.0875</v>
      </c>
      <c r="J1627" s="428" t="s">
        <v>5772</v>
      </c>
      <c r="K1627" s="412" t="s">
        <v>7046</v>
      </c>
      <c r="L1627" s="412" t="s">
        <v>4720</v>
      </c>
      <c r="M1627" s="414" t="s">
        <v>4686</v>
      </c>
      <c r="N1627" s="429" t="n">
        <v>94111</v>
      </c>
      <c r="O1627" s="593"/>
      <c r="P1627" s="432"/>
      <c r="Q1627" s="432"/>
      <c r="R1627" s="414"/>
      <c r="S1627" s="433"/>
      <c r="T1627" s="434"/>
      <c r="U1627" s="414"/>
      <c r="V1627" s="425"/>
      <c r="W1627" s="425"/>
      <c r="X1627" s="425"/>
      <c r="Y1627" s="425"/>
      <c r="Z1627" s="433" t="s">
        <v>6006</v>
      </c>
      <c r="AA1627" s="433" t="s">
        <v>4745</v>
      </c>
      <c r="AB1627" s="435"/>
      <c r="AC1627" s="641"/>
      <c r="AD1627" s="642"/>
      <c r="AE1627" s="641"/>
      <c r="AF1627" s="641"/>
      <c r="AG1627" s="641"/>
      <c r="AH1627" s="641"/>
      <c r="AI1627" s="641"/>
      <c r="AJ1627" s="643"/>
      <c r="AK1627" s="437" t="s">
        <v>5946</v>
      </c>
      <c r="AL1627" s="507" t="s">
        <v>6108</v>
      </c>
      <c r="AM1627" s="412" t="s">
        <v>7046</v>
      </c>
      <c r="AN1627" s="439" t="s">
        <v>7047</v>
      </c>
      <c r="AO1627" s="412" t="s">
        <v>4720</v>
      </c>
      <c r="AP1627" s="414" t="s">
        <v>4686</v>
      </c>
      <c r="AQ1627" s="429" t="n">
        <v>94111</v>
      </c>
      <c r="AR1627" s="440" t="s">
        <v>2813</v>
      </c>
      <c r="AS1627" s="441"/>
      <c r="AT1627" s="438"/>
      <c r="AU1627" s="414"/>
      <c r="AV1627" s="442" t="n">
        <v>2</v>
      </c>
      <c r="AW1627" s="443"/>
      <c r="AX1627" s="443"/>
      <c r="AY1627" s="443"/>
      <c r="AZ1627" s="443"/>
      <c r="BA1627" s="443"/>
      <c r="BB1627" s="443"/>
      <c r="BC1627" s="443"/>
      <c r="BD1627" s="443"/>
      <c r="BE1627" s="443"/>
      <c r="BF1627" s="443"/>
      <c r="BG1627" s="443"/>
      <c r="BH1627" s="443"/>
      <c r="BI1627" s="443"/>
      <c r="BJ1627" s="443"/>
      <c r="BK1627" s="443"/>
      <c r="BL1627" s="412"/>
      <c r="BM1627" s="412"/>
      <c r="BN1627" s="412"/>
      <c r="BO1627" s="469"/>
      <c r="BP1627" s="463"/>
      <c r="BQ1627" s="439"/>
      <c r="ALX1627" s="0"/>
      <c r="ALY1627" s="0"/>
      <c r="ALZ1627" s="0"/>
      <c r="AMA1627" s="0"/>
      <c r="AMB1627" s="0"/>
      <c r="AMC1627" s="0"/>
      <c r="AMD1627" s="0"/>
      <c r="AME1627" s="0"/>
      <c r="AMF1627" s="0"/>
      <c r="AMG1627" s="0"/>
      <c r="AMH1627" s="0"/>
      <c r="AMI1627" s="0"/>
      <c r="AMJ1627" s="0"/>
    </row>
    <row r="1628" s="462" customFormat="true" ht="14.1" hidden="false" customHeight="true" outlineLevel="0" collapsed="false">
      <c r="A1628" s="507" t="s">
        <v>3299</v>
      </c>
      <c r="B1628" s="412" t="s">
        <v>713</v>
      </c>
      <c r="C1628" s="563" t="s">
        <v>4733</v>
      </c>
      <c r="D1628" s="414" t="s">
        <v>6446</v>
      </c>
      <c r="E1628" s="425" t="s">
        <v>3298</v>
      </c>
      <c r="F1628" s="425" t="s">
        <v>3297</v>
      </c>
      <c r="G1628" s="426"/>
      <c r="H1628" s="427" t="n">
        <v>0.085</v>
      </c>
      <c r="I1628" s="427" t="n">
        <v>0.0875</v>
      </c>
      <c r="J1628" s="428" t="s">
        <v>5772</v>
      </c>
      <c r="K1628" s="412" t="s">
        <v>13718</v>
      </c>
      <c r="L1628" s="412" t="s">
        <v>7108</v>
      </c>
      <c r="M1628" s="414" t="s">
        <v>4686</v>
      </c>
      <c r="N1628" s="429" t="n">
        <v>94133</v>
      </c>
      <c r="O1628" s="593"/>
      <c r="P1628" s="432"/>
      <c r="Q1628" s="432"/>
      <c r="R1628" s="414" t="s">
        <v>8745</v>
      </c>
      <c r="S1628" s="433"/>
      <c r="T1628" s="434"/>
      <c r="U1628" s="414"/>
      <c r="V1628" s="425"/>
      <c r="W1628" s="425"/>
      <c r="X1628" s="425"/>
      <c r="Y1628" s="425"/>
      <c r="Z1628" s="433" t="s">
        <v>13719</v>
      </c>
      <c r="AA1628" s="433" t="s">
        <v>4745</v>
      </c>
      <c r="AB1628" s="435"/>
      <c r="AC1628" s="641"/>
      <c r="AD1628" s="642"/>
      <c r="AE1628" s="641"/>
      <c r="AF1628" s="641"/>
      <c r="AG1628" s="641"/>
      <c r="AH1628" s="641"/>
      <c r="AI1628" s="641"/>
      <c r="AJ1628" s="643"/>
      <c r="AK1628" s="437" t="s">
        <v>5946</v>
      </c>
      <c r="AL1628" s="507" t="s">
        <v>6685</v>
      </c>
      <c r="AM1628" s="412" t="str">
        <f aca="false">PROPER(AN1628)</f>
        <v>Pier 39-Space 103</v>
      </c>
      <c r="AN1628" s="439" t="s">
        <v>13720</v>
      </c>
      <c r="AO1628" s="489" t="s">
        <v>4720</v>
      </c>
      <c r="AP1628" s="414" t="s">
        <v>4686</v>
      </c>
      <c r="AQ1628" s="429" t="n">
        <v>94133</v>
      </c>
      <c r="AR1628" s="440" t="s">
        <v>13721</v>
      </c>
      <c r="AS1628" s="441"/>
      <c r="AT1628" s="438"/>
      <c r="AU1628" s="414"/>
      <c r="AV1628" s="442" t="n">
        <v>3</v>
      </c>
      <c r="AW1628" s="443"/>
      <c r="AX1628" s="443"/>
      <c r="AY1628" s="443"/>
      <c r="AZ1628" s="443"/>
      <c r="BA1628" s="443"/>
      <c r="BB1628" s="443"/>
      <c r="BC1628" s="443"/>
      <c r="BD1628" s="443"/>
      <c r="BE1628" s="443"/>
      <c r="BF1628" s="443"/>
      <c r="BG1628" s="443"/>
      <c r="BH1628" s="443"/>
      <c r="BI1628" s="443"/>
      <c r="BJ1628" s="443"/>
      <c r="BK1628" s="443"/>
      <c r="BL1628" s="412"/>
      <c r="BM1628" s="412"/>
      <c r="BN1628" s="412"/>
      <c r="BO1628" s="412"/>
      <c r="BP1628" s="412"/>
      <c r="BQ1628" s="439"/>
      <c r="ALX1628" s="0"/>
      <c r="ALY1628" s="0"/>
      <c r="ALZ1628" s="0"/>
      <c r="AMA1628" s="0"/>
      <c r="AMB1628" s="0"/>
      <c r="AMC1628" s="0"/>
      <c r="AMD1628" s="0"/>
      <c r="AME1628" s="0"/>
      <c r="AMF1628" s="0"/>
      <c r="AMG1628" s="0"/>
      <c r="AMH1628" s="0"/>
      <c r="AMI1628" s="0"/>
      <c r="AMJ1628" s="0"/>
    </row>
    <row r="1629" s="462" customFormat="true" ht="14.1" hidden="false" customHeight="true" outlineLevel="0" collapsed="false">
      <c r="A1629" s="41" t="s">
        <v>2925</v>
      </c>
      <c r="B1629" s="412" t="s">
        <v>4682</v>
      </c>
      <c r="C1629" s="562" t="s">
        <v>4733</v>
      </c>
      <c r="D1629" s="480" t="s">
        <v>6638</v>
      </c>
      <c r="E1629" s="425" t="s">
        <v>1402</v>
      </c>
      <c r="F1629" s="480" t="s">
        <v>2924</v>
      </c>
      <c r="G1629" s="489"/>
      <c r="H1629" s="427" t="n">
        <v>0.085</v>
      </c>
      <c r="I1629" s="427" t="n">
        <v>0.0875</v>
      </c>
      <c r="J1629" s="428" t="s">
        <v>5772</v>
      </c>
      <c r="K1629" s="489" t="s">
        <v>13722</v>
      </c>
      <c r="L1629" s="489" t="s">
        <v>4720</v>
      </c>
      <c r="M1629" s="480" t="s">
        <v>4686</v>
      </c>
      <c r="N1629" s="490" t="n">
        <v>94114</v>
      </c>
      <c r="O1629" s="566"/>
      <c r="P1629" s="490"/>
      <c r="Q1629" s="490"/>
      <c r="R1629" s="491"/>
      <c r="S1629" s="490"/>
      <c r="T1629" s="492"/>
      <c r="U1629" s="491"/>
      <c r="V1629" s="490"/>
      <c r="W1629" s="490"/>
      <c r="X1629" s="490"/>
      <c r="Y1629" s="490"/>
      <c r="Z1629" s="490"/>
      <c r="AA1629" s="433"/>
      <c r="AB1629" s="493"/>
      <c r="AC1629" s="594"/>
      <c r="AD1629" s="595"/>
      <c r="AE1629" s="595"/>
      <c r="AF1629" s="595"/>
      <c r="AG1629" s="595"/>
      <c r="AH1629" s="595"/>
      <c r="AI1629" s="595"/>
      <c r="AJ1629" s="596"/>
      <c r="AK1629" s="437" t="s">
        <v>5946</v>
      </c>
      <c r="AL1629" s="507" t="s">
        <v>6064</v>
      </c>
      <c r="AM1629" s="489" t="s">
        <v>13723</v>
      </c>
      <c r="AN1629" s="494"/>
      <c r="AO1629" s="489" t="s">
        <v>4720</v>
      </c>
      <c r="AP1629" s="480" t="s">
        <v>4686</v>
      </c>
      <c r="AQ1629" s="490" t="n">
        <v>94114</v>
      </c>
      <c r="AR1629" s="489" t="s">
        <v>2924</v>
      </c>
      <c r="AS1629" s="536"/>
      <c r="AT1629" s="495"/>
      <c r="AU1629" s="496"/>
      <c r="AV1629" s="497"/>
      <c r="AW1629" s="497"/>
      <c r="AX1629" s="497"/>
      <c r="AY1629" s="497"/>
      <c r="AZ1629" s="497"/>
      <c r="BA1629" s="497"/>
      <c r="BB1629" s="497"/>
      <c r="BC1629" s="497"/>
      <c r="BD1629" s="497"/>
      <c r="BE1629" s="497"/>
      <c r="BF1629" s="497"/>
      <c r="BG1629" s="497"/>
      <c r="BH1629" s="497"/>
      <c r="BI1629" s="497"/>
      <c r="BJ1629" s="497"/>
      <c r="BK1629" s="497"/>
      <c r="BL1629" s="498"/>
      <c r="BM1629" s="498"/>
      <c r="BN1629" s="498"/>
      <c r="BO1629" s="412"/>
      <c r="BP1629" s="412"/>
      <c r="BQ1629" s="439"/>
      <c r="ALX1629" s="0"/>
      <c r="ALY1629" s="0"/>
      <c r="ALZ1629" s="0"/>
      <c r="AMA1629" s="0"/>
      <c r="AMB1629" s="0"/>
      <c r="AMC1629" s="0"/>
      <c r="AMD1629" s="0"/>
      <c r="AME1629" s="0"/>
      <c r="AMF1629" s="0"/>
      <c r="AMG1629" s="0"/>
      <c r="AMH1629" s="0"/>
      <c r="AMI1629" s="0"/>
      <c r="AMJ1629" s="0"/>
    </row>
    <row r="1630" s="462" customFormat="true" ht="14.1" hidden="false" customHeight="true" outlineLevel="0" collapsed="false">
      <c r="A1630" s="507" t="s">
        <v>7363</v>
      </c>
      <c r="B1630" s="412" t="s">
        <v>4682</v>
      </c>
      <c r="C1630" s="508" t="s">
        <v>4733</v>
      </c>
      <c r="D1630" s="644"/>
      <c r="E1630" s="120" t="s">
        <v>11644</v>
      </c>
      <c r="F1630" s="120" t="s">
        <v>7364</v>
      </c>
      <c r="G1630" s="456"/>
      <c r="H1630" s="427" t="n">
        <v>0.085</v>
      </c>
      <c r="I1630" s="427"/>
      <c r="J1630" s="428" t="s">
        <v>5772</v>
      </c>
      <c r="K1630" s="412" t="s">
        <v>7365</v>
      </c>
      <c r="L1630" s="412" t="s">
        <v>4720</v>
      </c>
      <c r="M1630" s="120" t="s">
        <v>4686</v>
      </c>
      <c r="N1630" s="457" t="n">
        <v>94114</v>
      </c>
      <c r="O1630" s="458"/>
      <c r="P1630" s="431"/>
      <c r="Q1630" s="431"/>
      <c r="R1630" s="459"/>
      <c r="S1630" s="460"/>
      <c r="T1630" s="461"/>
      <c r="U1630" s="459"/>
      <c r="V1630" s="120"/>
      <c r="W1630" s="120"/>
      <c r="X1630" s="120"/>
      <c r="Y1630" s="120"/>
      <c r="Z1630" s="460"/>
      <c r="AA1630" s="433"/>
      <c r="AB1630" s="456"/>
      <c r="AC1630" s="594"/>
      <c r="AD1630" s="595"/>
      <c r="AE1630" s="595"/>
      <c r="AF1630" s="595"/>
      <c r="AG1630" s="595"/>
      <c r="AH1630" s="595"/>
      <c r="AI1630" s="595"/>
      <c r="AJ1630" s="596"/>
      <c r="AK1630" s="437"/>
      <c r="AL1630" s="507"/>
      <c r="AM1630" s="412" t="s">
        <v>7365</v>
      </c>
      <c r="AO1630" s="412" t="s">
        <v>4720</v>
      </c>
      <c r="AP1630" s="120" t="s">
        <v>4686</v>
      </c>
      <c r="AQ1630" s="457" t="n">
        <v>94114</v>
      </c>
      <c r="AR1630" s="463" t="s">
        <v>7364</v>
      </c>
      <c r="AS1630" s="441"/>
      <c r="AT1630" s="465"/>
      <c r="AU1630" s="459"/>
      <c r="AV1630" s="466"/>
      <c r="AW1630" s="467"/>
      <c r="AX1630" s="467"/>
      <c r="AY1630" s="467"/>
      <c r="AZ1630" s="467"/>
      <c r="BA1630" s="467"/>
      <c r="BB1630" s="467"/>
      <c r="BC1630" s="467"/>
      <c r="BD1630" s="467"/>
      <c r="BE1630" s="467"/>
      <c r="BF1630" s="467"/>
      <c r="BG1630" s="467"/>
      <c r="BH1630" s="467"/>
      <c r="BI1630" s="467"/>
      <c r="BJ1630" s="467"/>
      <c r="BK1630" s="467"/>
      <c r="BL1630" s="468"/>
      <c r="BM1630" s="468"/>
      <c r="BN1630" s="468"/>
      <c r="BO1630" s="412"/>
      <c r="BP1630" s="412"/>
      <c r="BQ1630" s="439"/>
      <c r="ALX1630" s="0"/>
      <c r="ALY1630" s="0"/>
      <c r="ALZ1630" s="0"/>
      <c r="AMA1630" s="0"/>
      <c r="AMB1630" s="0"/>
      <c r="AMC1630" s="0"/>
      <c r="AMD1630" s="0"/>
      <c r="AME1630" s="0"/>
      <c r="AMF1630" s="0"/>
      <c r="AMG1630" s="0"/>
      <c r="AMH1630" s="0"/>
      <c r="AMI1630" s="0"/>
      <c r="AMJ1630" s="0"/>
    </row>
    <row r="1631" s="462" customFormat="true" ht="14.1" hidden="false" customHeight="true" outlineLevel="0" collapsed="false">
      <c r="A1631" s="41" t="s">
        <v>13724</v>
      </c>
      <c r="B1631" s="412" t="s">
        <v>6837</v>
      </c>
      <c r="C1631" s="445" t="s">
        <v>4715</v>
      </c>
      <c r="D1631" s="414"/>
      <c r="E1631" s="425" t="s">
        <v>13725</v>
      </c>
      <c r="F1631" s="425" t="s">
        <v>13726</v>
      </c>
      <c r="G1631" s="426" t="s">
        <v>13727</v>
      </c>
      <c r="H1631" s="427" t="n">
        <v>0.085</v>
      </c>
      <c r="I1631" s="427" t="n">
        <v>0.0875</v>
      </c>
      <c r="J1631" s="428" t="s">
        <v>5772</v>
      </c>
      <c r="K1631" s="412" t="s">
        <v>13728</v>
      </c>
      <c r="L1631" s="412" t="s">
        <v>4720</v>
      </c>
      <c r="M1631" s="414" t="s">
        <v>4686</v>
      </c>
      <c r="N1631" s="429" t="n">
        <v>94113</v>
      </c>
      <c r="O1631" s="640" t="s">
        <v>13729</v>
      </c>
      <c r="P1631" s="548" t="s">
        <v>13730</v>
      </c>
      <c r="Q1631" s="548" t="s">
        <v>13731</v>
      </c>
      <c r="R1631" s="414"/>
      <c r="S1631" s="433"/>
      <c r="T1631" s="434"/>
      <c r="U1631" s="414"/>
      <c r="V1631" s="425"/>
      <c r="W1631" s="425"/>
      <c r="X1631" s="425"/>
      <c r="Y1631" s="425"/>
      <c r="Z1631" s="433" t="s">
        <v>13732</v>
      </c>
      <c r="AA1631" s="433" t="s">
        <v>4745</v>
      </c>
      <c r="AB1631" s="549" t="s">
        <v>13733</v>
      </c>
      <c r="AC1631" s="641"/>
      <c r="AD1631" s="642"/>
      <c r="AE1631" s="641"/>
      <c r="AF1631" s="641"/>
      <c r="AG1631" s="641"/>
      <c r="AH1631" s="641"/>
      <c r="AI1631" s="641"/>
      <c r="AJ1631" s="643"/>
      <c r="AK1631" s="437" t="s">
        <v>5946</v>
      </c>
      <c r="AL1631" s="507" t="s">
        <v>5947</v>
      </c>
      <c r="AM1631" s="412" t="s">
        <v>13728</v>
      </c>
      <c r="AN1631" s="439"/>
      <c r="AO1631" s="412" t="s">
        <v>4720</v>
      </c>
      <c r="AP1631" s="414" t="s">
        <v>4686</v>
      </c>
      <c r="AQ1631" s="429" t="n">
        <v>94113</v>
      </c>
      <c r="AR1631" s="440" t="s">
        <v>13726</v>
      </c>
      <c r="AS1631" s="441"/>
      <c r="AT1631" s="438"/>
      <c r="AU1631" s="414"/>
      <c r="AV1631" s="442" t="n">
        <v>1</v>
      </c>
      <c r="AW1631" s="443"/>
      <c r="AX1631" s="443"/>
      <c r="AY1631" s="443"/>
      <c r="AZ1631" s="443"/>
      <c r="BA1631" s="443"/>
      <c r="BB1631" s="443"/>
      <c r="BC1631" s="443"/>
      <c r="BD1631" s="443"/>
      <c r="BE1631" s="443"/>
      <c r="BF1631" s="443"/>
      <c r="BG1631" s="443"/>
      <c r="BH1631" s="443"/>
      <c r="BI1631" s="443"/>
      <c r="BJ1631" s="443"/>
      <c r="BK1631" s="443"/>
      <c r="BL1631" s="412"/>
      <c r="BM1631" s="412"/>
      <c r="BN1631" s="412"/>
      <c r="BO1631" s="412"/>
      <c r="BP1631" s="412"/>
      <c r="BQ1631" s="439"/>
      <c r="ALX1631" s="0"/>
      <c r="ALY1631" s="0"/>
      <c r="ALZ1631" s="0"/>
      <c r="AMA1631" s="0"/>
      <c r="AMB1631" s="0"/>
      <c r="AMC1631" s="0"/>
      <c r="AMD1631" s="0"/>
      <c r="AME1631" s="0"/>
      <c r="AMF1631" s="0"/>
      <c r="AMG1631" s="0"/>
      <c r="AMH1631" s="0"/>
      <c r="AMI1631" s="0"/>
      <c r="AMJ1631" s="0"/>
    </row>
    <row r="1632" s="462" customFormat="true" ht="14.1" hidden="false" customHeight="true" outlineLevel="0" collapsed="false">
      <c r="A1632" s="41" t="s">
        <v>4159</v>
      </c>
      <c r="B1632" s="412" t="s">
        <v>713</v>
      </c>
      <c r="C1632" s="445" t="s">
        <v>4715</v>
      </c>
      <c r="D1632" s="414" t="s">
        <v>4717</v>
      </c>
      <c r="E1632" s="425" t="s">
        <v>4160</v>
      </c>
      <c r="F1632" s="440" t="s">
        <v>4156</v>
      </c>
      <c r="G1632" s="426"/>
      <c r="H1632" s="427" t="n">
        <v>0.085</v>
      </c>
      <c r="I1632" s="427" t="n">
        <v>0.0875</v>
      </c>
      <c r="J1632" s="428" t="s">
        <v>5772</v>
      </c>
      <c r="K1632" s="412" t="s">
        <v>4719</v>
      </c>
      <c r="L1632" s="412" t="s">
        <v>4720</v>
      </c>
      <c r="M1632" s="414" t="s">
        <v>4686</v>
      </c>
      <c r="N1632" s="429" t="n">
        <v>94110</v>
      </c>
      <c r="O1632" s="640"/>
      <c r="P1632" s="432"/>
      <c r="Q1632" s="432"/>
      <c r="R1632" s="414" t="s">
        <v>13734</v>
      </c>
      <c r="S1632" s="433"/>
      <c r="T1632" s="434"/>
      <c r="U1632" s="414"/>
      <c r="V1632" s="425"/>
      <c r="W1632" s="425"/>
      <c r="X1632" s="425"/>
      <c r="Y1632" s="425"/>
      <c r="Z1632" s="433"/>
      <c r="AA1632" s="433"/>
      <c r="AB1632" s="435"/>
      <c r="AC1632" s="594"/>
      <c r="AD1632" s="595"/>
      <c r="AE1632" s="595"/>
      <c r="AF1632" s="595"/>
      <c r="AG1632" s="595"/>
      <c r="AH1632" s="595"/>
      <c r="AI1632" s="595"/>
      <c r="AJ1632" s="596"/>
      <c r="AK1632" s="437" t="s">
        <v>5946</v>
      </c>
      <c r="AL1632" s="507" t="s">
        <v>6064</v>
      </c>
      <c r="AM1632" s="412" t="s">
        <v>4719</v>
      </c>
      <c r="AN1632" s="439"/>
      <c r="AO1632" s="412" t="s">
        <v>4720</v>
      </c>
      <c r="AP1632" s="414" t="s">
        <v>4686</v>
      </c>
      <c r="AQ1632" s="429" t="n">
        <v>94110</v>
      </c>
      <c r="AR1632" s="440" t="s">
        <v>4156</v>
      </c>
      <c r="AS1632" s="464"/>
      <c r="AT1632" s="438"/>
      <c r="AU1632" s="414"/>
      <c r="AV1632" s="442" t="n">
        <v>1</v>
      </c>
      <c r="AW1632" s="443"/>
      <c r="AX1632" s="443"/>
      <c r="AY1632" s="443"/>
      <c r="AZ1632" s="443"/>
      <c r="BA1632" s="443"/>
      <c r="BB1632" s="443"/>
      <c r="BC1632" s="443"/>
      <c r="BD1632" s="443"/>
      <c r="BE1632" s="443"/>
      <c r="BF1632" s="443"/>
      <c r="BG1632" s="443"/>
      <c r="BH1632" s="443"/>
      <c r="BI1632" s="443"/>
      <c r="BJ1632" s="443"/>
      <c r="BK1632" s="443"/>
      <c r="BL1632" s="412"/>
      <c r="BM1632" s="412"/>
      <c r="BN1632" s="412"/>
      <c r="BO1632" s="469"/>
      <c r="BP1632" s="463"/>
      <c r="BQ1632" s="439"/>
      <c r="ALX1632" s="0"/>
      <c r="ALY1632" s="0"/>
      <c r="ALZ1632" s="0"/>
      <c r="AMA1632" s="0"/>
      <c r="AMB1632" s="0"/>
      <c r="AMC1632" s="0"/>
      <c r="AMD1632" s="0"/>
      <c r="AME1632" s="0"/>
      <c r="AMF1632" s="0"/>
      <c r="AMG1632" s="0"/>
      <c r="AMH1632" s="0"/>
      <c r="AMI1632" s="0"/>
      <c r="AMJ1632" s="0"/>
    </row>
    <row r="1633" s="462" customFormat="true" ht="14.1" hidden="false" customHeight="true" outlineLevel="0" collapsed="false">
      <c r="A1633" s="41" t="s">
        <v>2809</v>
      </c>
      <c r="B1633" s="412" t="s">
        <v>6082</v>
      </c>
      <c r="C1633" s="445" t="s">
        <v>4715</v>
      </c>
      <c r="D1633" s="120"/>
      <c r="E1633" s="120" t="s">
        <v>4006</v>
      </c>
      <c r="F1633" s="120" t="s">
        <v>6083</v>
      </c>
      <c r="G1633" s="456" t="s">
        <v>6084</v>
      </c>
      <c r="H1633" s="427" t="n">
        <v>0.085</v>
      </c>
      <c r="I1633" s="427" t="n">
        <v>0.0875</v>
      </c>
      <c r="J1633" s="428" t="s">
        <v>5772</v>
      </c>
      <c r="K1633" s="412" t="s">
        <v>6085</v>
      </c>
      <c r="L1633" s="412" t="s">
        <v>4720</v>
      </c>
      <c r="M1633" s="120" t="s">
        <v>4686</v>
      </c>
      <c r="N1633" s="457" t="n">
        <v>94123</v>
      </c>
      <c r="O1633" s="458" t="s">
        <v>6086</v>
      </c>
      <c r="P1633" s="544"/>
      <c r="Q1633" s="431"/>
      <c r="R1633" s="459"/>
      <c r="S1633" s="460"/>
      <c r="T1633" s="461"/>
      <c r="U1633" s="459"/>
      <c r="V1633" s="120"/>
      <c r="W1633" s="120"/>
      <c r="X1633" s="120"/>
      <c r="Y1633" s="120"/>
      <c r="Z1633" s="460"/>
      <c r="AA1633" s="433"/>
      <c r="AB1633" s="647"/>
      <c r="AC1633" s="641"/>
      <c r="AD1633" s="642"/>
      <c r="AE1633" s="641"/>
      <c r="AF1633" s="641"/>
      <c r="AG1633" s="641"/>
      <c r="AH1633" s="641"/>
      <c r="AI1633" s="641"/>
      <c r="AJ1633" s="643"/>
      <c r="AK1633" s="437" t="s">
        <v>5946</v>
      </c>
      <c r="AL1633" s="507" t="s">
        <v>6064</v>
      </c>
      <c r="AM1633" s="412" t="s">
        <v>6085</v>
      </c>
      <c r="AO1633" s="412" t="s">
        <v>4720</v>
      </c>
      <c r="AP1633" s="120" t="s">
        <v>4686</v>
      </c>
      <c r="AQ1633" s="457" t="n">
        <v>94123</v>
      </c>
      <c r="AR1633" s="463" t="s">
        <v>6083</v>
      </c>
      <c r="AS1633" s="464"/>
      <c r="AT1633" s="465"/>
      <c r="AU1633" s="459"/>
      <c r="AV1633" s="466"/>
      <c r="AW1633" s="467"/>
      <c r="AX1633" s="467"/>
      <c r="AY1633" s="467"/>
      <c r="AZ1633" s="467"/>
      <c r="BA1633" s="467"/>
      <c r="BB1633" s="467"/>
      <c r="BC1633" s="467"/>
      <c r="BD1633" s="467"/>
      <c r="BE1633" s="467"/>
      <c r="BF1633" s="467"/>
      <c r="BG1633" s="467"/>
      <c r="BH1633" s="467"/>
      <c r="BI1633" s="467"/>
      <c r="BJ1633" s="467"/>
      <c r="BK1633" s="467"/>
      <c r="BL1633" s="468"/>
      <c r="BM1633" s="468"/>
      <c r="BN1633" s="468"/>
      <c r="BO1633" s="412"/>
      <c r="BP1633" s="463"/>
      <c r="BQ1633" s="439"/>
      <c r="ALX1633" s="0"/>
      <c r="ALY1633" s="0"/>
      <c r="ALZ1633" s="0"/>
      <c r="AMA1633" s="0"/>
      <c r="AMB1633" s="0"/>
      <c r="AMC1633" s="0"/>
      <c r="AMD1633" s="0"/>
      <c r="AME1633" s="0"/>
      <c r="AMF1633" s="0"/>
      <c r="AMG1633" s="0"/>
      <c r="AMH1633" s="0"/>
      <c r="AMI1633" s="0"/>
      <c r="AMJ1633" s="0"/>
    </row>
    <row r="1634" s="462" customFormat="true" ht="14.1" hidden="false" customHeight="true" outlineLevel="0" collapsed="false">
      <c r="A1634" s="41" t="s">
        <v>13735</v>
      </c>
      <c r="B1634" s="412" t="s">
        <v>5977</v>
      </c>
      <c r="C1634" s="413" t="s">
        <v>4715</v>
      </c>
      <c r="D1634" s="414"/>
      <c r="E1634" s="425" t="s">
        <v>13736</v>
      </c>
      <c r="F1634" s="425" t="s">
        <v>3177</v>
      </c>
      <c r="G1634" s="426" t="s">
        <v>13737</v>
      </c>
      <c r="H1634" s="427" t="n">
        <v>0.0825</v>
      </c>
      <c r="I1634" s="538" t="n">
        <v>0.095</v>
      </c>
      <c r="J1634" s="428" t="s">
        <v>5963</v>
      </c>
      <c r="K1634" s="412" t="s">
        <v>13738</v>
      </c>
      <c r="L1634" s="412" t="s">
        <v>5832</v>
      </c>
      <c r="M1634" s="414" t="s">
        <v>4686</v>
      </c>
      <c r="N1634" s="429" t="n">
        <v>94583</v>
      </c>
      <c r="O1634" s="593"/>
      <c r="P1634" s="432"/>
      <c r="Q1634" s="432"/>
      <c r="R1634" s="414"/>
      <c r="S1634" s="433"/>
      <c r="T1634" s="434"/>
      <c r="U1634" s="414"/>
      <c r="V1634" s="425"/>
      <c r="W1634" s="425"/>
      <c r="X1634" s="425"/>
      <c r="Y1634" s="425"/>
      <c r="Z1634" s="433"/>
      <c r="AA1634" s="433"/>
      <c r="AB1634" s="435"/>
      <c r="AC1634" s="594"/>
      <c r="AD1634" s="595"/>
      <c r="AE1634" s="595"/>
      <c r="AF1634" s="595"/>
      <c r="AG1634" s="595"/>
      <c r="AH1634" s="595"/>
      <c r="AI1634" s="595"/>
      <c r="AJ1634" s="596"/>
      <c r="AK1634" s="437" t="s">
        <v>5946</v>
      </c>
      <c r="AL1634" s="507" t="s">
        <v>6064</v>
      </c>
      <c r="AM1634" s="412" t="s">
        <v>13738</v>
      </c>
      <c r="AN1634" s="439"/>
      <c r="AO1634" s="412" t="s">
        <v>5832</v>
      </c>
      <c r="AP1634" s="414" t="s">
        <v>4686</v>
      </c>
      <c r="AQ1634" s="429" t="n">
        <v>94583</v>
      </c>
      <c r="AR1634" s="440" t="s">
        <v>3177</v>
      </c>
      <c r="AS1634" s="464"/>
      <c r="AT1634" s="438"/>
      <c r="AU1634" s="414"/>
      <c r="AV1634" s="442" t="n">
        <v>1</v>
      </c>
      <c r="AW1634" s="443" t="s">
        <v>7402</v>
      </c>
      <c r="AX1634" s="443" t="s">
        <v>13739</v>
      </c>
      <c r="AY1634" s="443" t="n">
        <v>60</v>
      </c>
      <c r="AZ1634" s="443" t="s">
        <v>13740</v>
      </c>
      <c r="BA1634" s="443" t="s">
        <v>13741</v>
      </c>
      <c r="BB1634" s="443"/>
      <c r="BC1634" s="443"/>
      <c r="BD1634" s="443"/>
      <c r="BE1634" s="443"/>
      <c r="BF1634" s="443"/>
      <c r="BG1634" s="443"/>
      <c r="BH1634" s="443"/>
      <c r="BI1634" s="443"/>
      <c r="BJ1634" s="443"/>
      <c r="BK1634" s="443"/>
      <c r="BL1634" s="412"/>
      <c r="BM1634" s="412"/>
      <c r="BN1634" s="412"/>
      <c r="BO1634" s="412"/>
      <c r="BP1634" s="412"/>
      <c r="BQ1634" s="439"/>
      <c r="ALX1634" s="0"/>
      <c r="ALY1634" s="0"/>
      <c r="ALZ1634" s="0"/>
      <c r="AMA1634" s="0"/>
      <c r="AMB1634" s="0"/>
      <c r="AMC1634" s="0"/>
      <c r="AMD1634" s="0"/>
      <c r="AME1634" s="0"/>
      <c r="AMF1634" s="0"/>
      <c r="AMG1634" s="0"/>
      <c r="AMH1634" s="0"/>
      <c r="AMI1634" s="0"/>
      <c r="AMJ1634" s="0"/>
    </row>
    <row r="1635" s="462" customFormat="true" ht="14.1" hidden="false" customHeight="true" outlineLevel="0" collapsed="false">
      <c r="A1635" s="41" t="s">
        <v>2116</v>
      </c>
      <c r="B1635" s="412" t="s">
        <v>5977</v>
      </c>
      <c r="C1635" s="479" t="s">
        <v>4715</v>
      </c>
      <c r="D1635" s="480"/>
      <c r="E1635" s="480" t="s">
        <v>2115</v>
      </c>
      <c r="F1635" s="480" t="s">
        <v>2114</v>
      </c>
      <c r="G1635" s="489"/>
      <c r="H1635" s="427" t="n">
        <v>0.085</v>
      </c>
      <c r="I1635" s="427" t="n">
        <v>0.0875</v>
      </c>
      <c r="J1635" s="428" t="s">
        <v>5772</v>
      </c>
      <c r="K1635" s="489" t="s">
        <v>13742</v>
      </c>
      <c r="L1635" s="489" t="s">
        <v>4720</v>
      </c>
      <c r="M1635" s="480" t="s">
        <v>4686</v>
      </c>
      <c r="N1635" s="490" t="n">
        <v>94105</v>
      </c>
      <c r="O1635" s="566"/>
      <c r="P1635" s="490"/>
      <c r="Q1635" s="490"/>
      <c r="R1635" s="491" t="s">
        <v>2115</v>
      </c>
      <c r="S1635" s="490"/>
      <c r="T1635" s="492"/>
      <c r="U1635" s="491"/>
      <c r="V1635" s="490"/>
      <c r="W1635" s="490"/>
      <c r="X1635" s="490"/>
      <c r="Y1635" s="490"/>
      <c r="Z1635" s="490"/>
      <c r="AA1635" s="433"/>
      <c r="AB1635" s="493"/>
      <c r="AC1635" s="645"/>
      <c r="AD1635" s="645"/>
      <c r="AE1635" s="645"/>
      <c r="AF1635" s="645"/>
      <c r="AG1635" s="645"/>
      <c r="AH1635" s="645"/>
      <c r="AI1635" s="645"/>
      <c r="AJ1635" s="498"/>
      <c r="AK1635" s="437" t="s">
        <v>5946</v>
      </c>
      <c r="AL1635" s="507" t="s">
        <v>6144</v>
      </c>
      <c r="AM1635" s="489" t="s">
        <v>13742</v>
      </c>
      <c r="AN1635" s="494"/>
      <c r="AO1635" s="489" t="s">
        <v>4720</v>
      </c>
      <c r="AP1635" s="480" t="s">
        <v>4686</v>
      </c>
      <c r="AQ1635" s="490" t="n">
        <v>94105</v>
      </c>
      <c r="AR1635" s="489" t="s">
        <v>2114</v>
      </c>
      <c r="AS1635" s="437"/>
      <c r="AT1635" s="495"/>
      <c r="AU1635" s="496"/>
      <c r="AV1635" s="497"/>
      <c r="AW1635" s="497"/>
      <c r="AX1635" s="497"/>
      <c r="AY1635" s="497"/>
      <c r="AZ1635" s="497"/>
      <c r="BA1635" s="497"/>
      <c r="BB1635" s="497"/>
      <c r="BC1635" s="497"/>
      <c r="BD1635" s="497"/>
      <c r="BE1635" s="497"/>
      <c r="BF1635" s="497"/>
      <c r="BG1635" s="497"/>
      <c r="BH1635" s="497"/>
      <c r="BI1635" s="497"/>
      <c r="BJ1635" s="497"/>
      <c r="BK1635" s="497"/>
      <c r="BL1635" s="498"/>
      <c r="BM1635" s="498"/>
      <c r="BN1635" s="498"/>
      <c r="BO1635" s="469"/>
      <c r="BP1635" s="412"/>
      <c r="BQ1635" s="439"/>
      <c r="ALX1635" s="0"/>
      <c r="ALY1635" s="0"/>
      <c r="ALZ1635" s="0"/>
      <c r="AMA1635" s="0"/>
      <c r="AMB1635" s="0"/>
      <c r="AMC1635" s="0"/>
      <c r="AMD1635" s="0"/>
      <c r="AME1635" s="0"/>
      <c r="AMF1635" s="0"/>
      <c r="AMG1635" s="0"/>
      <c r="AMH1635" s="0"/>
      <c r="AMI1635" s="0"/>
      <c r="AMJ1635" s="0"/>
    </row>
    <row r="1636" customFormat="false" ht="14.1" hidden="false" customHeight="true" outlineLevel="0" collapsed="false">
      <c r="A1636" s="41" t="s">
        <v>2216</v>
      </c>
      <c r="B1636" s="412" t="s">
        <v>5977</v>
      </c>
      <c r="C1636" s="479" t="s">
        <v>4715</v>
      </c>
      <c r="D1636" s="480"/>
      <c r="E1636" s="480" t="s">
        <v>2215</v>
      </c>
      <c r="F1636" s="480" t="s">
        <v>2214</v>
      </c>
      <c r="G1636" s="489"/>
      <c r="H1636" s="427" t="n">
        <v>0.0775</v>
      </c>
      <c r="I1636" s="427" t="n">
        <v>0.08</v>
      </c>
      <c r="J1636" s="428" t="s">
        <v>7434</v>
      </c>
      <c r="K1636" s="489" t="s">
        <v>13743</v>
      </c>
      <c r="L1636" s="489" t="s">
        <v>4655</v>
      </c>
      <c r="M1636" s="480" t="s">
        <v>4686</v>
      </c>
      <c r="N1636" s="490" t="n">
        <v>94559</v>
      </c>
      <c r="O1636" s="566"/>
      <c r="P1636" s="490"/>
      <c r="Q1636" s="490"/>
      <c r="R1636" s="491"/>
      <c r="S1636" s="490"/>
      <c r="T1636" s="492"/>
      <c r="U1636" s="491"/>
      <c r="V1636" s="490"/>
      <c r="W1636" s="490"/>
      <c r="X1636" s="490"/>
      <c r="Y1636" s="490"/>
      <c r="Z1636" s="490" t="s">
        <v>13744</v>
      </c>
      <c r="AA1636" s="433" t="s">
        <v>4745</v>
      </c>
      <c r="AB1636" s="493"/>
      <c r="AC1636" s="645"/>
      <c r="AD1636" s="645"/>
      <c r="AE1636" s="645"/>
      <c r="AF1636" s="645"/>
      <c r="AG1636" s="645"/>
      <c r="AH1636" s="645"/>
      <c r="AI1636" s="645"/>
      <c r="AJ1636" s="498"/>
      <c r="AK1636" s="437" t="s">
        <v>5946</v>
      </c>
      <c r="AL1636" s="507" t="s">
        <v>6144</v>
      </c>
      <c r="AM1636" s="489" t="s">
        <v>13743</v>
      </c>
      <c r="AN1636" s="494"/>
      <c r="AO1636" s="489" t="s">
        <v>4655</v>
      </c>
      <c r="AP1636" s="480" t="s">
        <v>4686</v>
      </c>
      <c r="AQ1636" s="490" t="n">
        <v>94559</v>
      </c>
      <c r="AR1636" s="489" t="s">
        <v>2214</v>
      </c>
      <c r="AS1636" s="437"/>
      <c r="AT1636" s="495"/>
      <c r="AU1636" s="496"/>
      <c r="AV1636" s="497"/>
      <c r="AW1636" s="497"/>
      <c r="AX1636" s="497"/>
      <c r="AY1636" s="497"/>
      <c r="AZ1636" s="497"/>
      <c r="BA1636" s="497"/>
      <c r="BB1636" s="497"/>
      <c r="BC1636" s="497"/>
      <c r="BD1636" s="497"/>
      <c r="BE1636" s="497"/>
      <c r="BF1636" s="497"/>
      <c r="BG1636" s="497"/>
      <c r="BH1636" s="497"/>
      <c r="BI1636" s="497"/>
      <c r="BJ1636" s="497"/>
      <c r="BK1636" s="497"/>
      <c r="BL1636" s="498"/>
      <c r="BM1636" s="498"/>
      <c r="BN1636" s="498"/>
      <c r="BO1636" s="469"/>
      <c r="BP1636" s="412"/>
    </row>
    <row r="1637" s="462" customFormat="true" ht="14.1" hidden="false" customHeight="true" outlineLevel="0" collapsed="false">
      <c r="A1637" s="41" t="s">
        <v>2840</v>
      </c>
      <c r="B1637" s="412" t="s">
        <v>5977</v>
      </c>
      <c r="C1637" s="413" t="s">
        <v>4715</v>
      </c>
      <c r="D1637" s="414"/>
      <c r="E1637" s="425" t="s">
        <v>4869</v>
      </c>
      <c r="F1637" s="425" t="s">
        <v>2838</v>
      </c>
      <c r="G1637" s="426"/>
      <c r="H1637" s="427" t="n">
        <v>0.085</v>
      </c>
      <c r="I1637" s="427" t="n">
        <v>0.0875</v>
      </c>
      <c r="J1637" s="428" t="s">
        <v>5772</v>
      </c>
      <c r="K1637" s="412" t="s">
        <v>13745</v>
      </c>
      <c r="L1637" s="412" t="s">
        <v>4720</v>
      </c>
      <c r="M1637" s="414" t="s">
        <v>4686</v>
      </c>
      <c r="N1637" s="429" t="n">
        <v>94114</v>
      </c>
      <c r="O1637" s="640"/>
      <c r="P1637" s="432"/>
      <c r="Q1637" s="432"/>
      <c r="R1637" s="414"/>
      <c r="S1637" s="433"/>
      <c r="T1637" s="434"/>
      <c r="U1637" s="414"/>
      <c r="V1637" s="425"/>
      <c r="W1637" s="425"/>
      <c r="X1637" s="425"/>
      <c r="Y1637" s="425"/>
      <c r="Z1637" s="433"/>
      <c r="AA1637" s="433"/>
      <c r="AB1637" s="435"/>
      <c r="AC1637" s="641" t="s">
        <v>7625</v>
      </c>
      <c r="AD1637" s="642"/>
      <c r="AE1637" s="641"/>
      <c r="AF1637" s="641"/>
      <c r="AG1637" s="641"/>
      <c r="AH1637" s="641"/>
      <c r="AI1637" s="641"/>
      <c r="AJ1637" s="643" t="s">
        <v>4716</v>
      </c>
      <c r="AK1637" s="437" t="s">
        <v>5946</v>
      </c>
      <c r="AL1637" s="507" t="s">
        <v>6144</v>
      </c>
      <c r="AM1637" s="412" t="s">
        <v>13745</v>
      </c>
      <c r="AN1637" s="439"/>
      <c r="AO1637" s="412" t="s">
        <v>4720</v>
      </c>
      <c r="AP1637" s="414" t="s">
        <v>4686</v>
      </c>
      <c r="AQ1637" s="429" t="n">
        <v>94114</v>
      </c>
      <c r="AR1637" s="440" t="s">
        <v>2838</v>
      </c>
      <c r="AS1637" s="437"/>
      <c r="AT1637" s="438"/>
      <c r="AU1637" s="414"/>
      <c r="AV1637" s="442"/>
      <c r="AW1637" s="443"/>
      <c r="AX1637" s="443"/>
      <c r="AY1637" s="443"/>
      <c r="AZ1637" s="443"/>
      <c r="BA1637" s="443"/>
      <c r="BB1637" s="443"/>
      <c r="BC1637" s="443"/>
      <c r="BD1637" s="443"/>
      <c r="BE1637" s="443"/>
      <c r="BF1637" s="443"/>
      <c r="BG1637" s="443"/>
      <c r="BH1637" s="443"/>
      <c r="BI1637" s="443"/>
      <c r="BJ1637" s="443"/>
      <c r="BK1637" s="443"/>
      <c r="BL1637" s="412"/>
      <c r="BM1637" s="412"/>
      <c r="BN1637" s="412"/>
      <c r="BO1637" s="412"/>
      <c r="BP1637" s="463"/>
      <c r="BQ1637" s="439"/>
      <c r="ALX1637" s="0"/>
      <c r="ALY1637" s="0"/>
      <c r="ALZ1637" s="0"/>
      <c r="AMA1637" s="0"/>
      <c r="AMB1637" s="0"/>
      <c r="AMC1637" s="0"/>
      <c r="AMD1637" s="0"/>
      <c r="AME1637" s="0"/>
      <c r="AMF1637" s="0"/>
      <c r="AMG1637" s="0"/>
      <c r="AMH1637" s="0"/>
      <c r="AMI1637" s="0"/>
      <c r="AMJ1637" s="0"/>
    </row>
    <row r="1638" s="462" customFormat="true" ht="14.1" hidden="false" customHeight="true" outlineLevel="0" collapsed="false">
      <c r="A1638" s="41" t="s">
        <v>13746</v>
      </c>
      <c r="B1638" s="412" t="s">
        <v>5977</v>
      </c>
      <c r="C1638" s="445" t="s">
        <v>4715</v>
      </c>
      <c r="D1638" s="120"/>
      <c r="E1638" s="120" t="s">
        <v>6854</v>
      </c>
      <c r="F1638" s="120" t="s">
        <v>2873</v>
      </c>
      <c r="G1638" s="456"/>
      <c r="H1638" s="427" t="n">
        <v>0.085</v>
      </c>
      <c r="I1638" s="427" t="n">
        <v>0.0875</v>
      </c>
      <c r="J1638" s="428" t="s">
        <v>5772</v>
      </c>
      <c r="K1638" s="412" t="s">
        <v>13747</v>
      </c>
      <c r="L1638" s="412" t="s">
        <v>4720</v>
      </c>
      <c r="M1638" s="120" t="s">
        <v>4686</v>
      </c>
      <c r="N1638" s="457" t="n">
        <v>94114</v>
      </c>
      <c r="O1638" s="430"/>
      <c r="P1638" s="431"/>
      <c r="Q1638" s="431"/>
      <c r="R1638" s="459"/>
      <c r="S1638" s="460"/>
      <c r="T1638" s="461"/>
      <c r="U1638" s="459"/>
      <c r="V1638" s="120"/>
      <c r="W1638" s="120"/>
      <c r="X1638" s="120"/>
      <c r="Y1638" s="120"/>
      <c r="Z1638" s="460"/>
      <c r="AA1638" s="433"/>
      <c r="AB1638" s="456"/>
      <c r="AC1638" s="641"/>
      <c r="AD1638" s="641"/>
      <c r="AE1638" s="641"/>
      <c r="AF1638" s="641"/>
      <c r="AG1638" s="641"/>
      <c r="AH1638" s="641"/>
      <c r="AI1638" s="641"/>
      <c r="AJ1638" s="643"/>
      <c r="AK1638" s="437" t="s">
        <v>5946</v>
      </c>
      <c r="AL1638" s="507" t="s">
        <v>6064</v>
      </c>
      <c r="AM1638" s="412" t="s">
        <v>13747</v>
      </c>
      <c r="AO1638" s="412" t="s">
        <v>4720</v>
      </c>
      <c r="AP1638" s="120" t="s">
        <v>4686</v>
      </c>
      <c r="AQ1638" s="457" t="n">
        <v>94114</v>
      </c>
      <c r="AR1638" s="463" t="s">
        <v>2873</v>
      </c>
      <c r="AS1638" s="441"/>
      <c r="AT1638" s="465"/>
      <c r="AU1638" s="459"/>
      <c r="AV1638" s="466"/>
      <c r="AW1638" s="467"/>
      <c r="AX1638" s="467"/>
      <c r="AY1638" s="467"/>
      <c r="AZ1638" s="467"/>
      <c r="BA1638" s="467"/>
      <c r="BB1638" s="467"/>
      <c r="BC1638" s="467"/>
      <c r="BD1638" s="467"/>
      <c r="BE1638" s="467"/>
      <c r="BF1638" s="467"/>
      <c r="BG1638" s="467"/>
      <c r="BH1638" s="467"/>
      <c r="BI1638" s="467"/>
      <c r="BJ1638" s="467"/>
      <c r="BK1638" s="467"/>
      <c r="BL1638" s="468"/>
      <c r="BM1638" s="468"/>
      <c r="BN1638" s="468"/>
      <c r="BO1638" s="477"/>
      <c r="BP1638" s="463"/>
      <c r="BQ1638" s="439"/>
      <c r="ALX1638" s="0"/>
      <c r="ALY1638" s="0"/>
      <c r="ALZ1638" s="0"/>
      <c r="AMA1638" s="0"/>
      <c r="AMB1638" s="0"/>
      <c r="AMC1638" s="0"/>
      <c r="AMD1638" s="0"/>
      <c r="AME1638" s="0"/>
      <c r="AMF1638" s="0"/>
      <c r="AMG1638" s="0"/>
      <c r="AMH1638" s="0"/>
      <c r="AMI1638" s="0"/>
      <c r="AMJ1638" s="0"/>
    </row>
    <row r="1639" s="462" customFormat="true" ht="14.1" hidden="false" customHeight="true" outlineLevel="0" collapsed="false">
      <c r="A1639" s="41" t="s">
        <v>3118</v>
      </c>
      <c r="B1639" s="412" t="s">
        <v>5977</v>
      </c>
      <c r="C1639" s="445" t="s">
        <v>4715</v>
      </c>
      <c r="D1639" s="120"/>
      <c r="E1639" s="120" t="s">
        <v>3117</v>
      </c>
      <c r="F1639" s="120" t="s">
        <v>3116</v>
      </c>
      <c r="G1639" s="456"/>
      <c r="H1639" s="427" t="n">
        <v>0.095</v>
      </c>
      <c r="I1639" s="427" t="n">
        <v>0.09</v>
      </c>
      <c r="J1639" s="428" t="s">
        <v>6359</v>
      </c>
      <c r="K1639" s="412" t="s">
        <v>13748</v>
      </c>
      <c r="L1639" s="412" t="s">
        <v>7350</v>
      </c>
      <c r="M1639" s="120" t="s">
        <v>4686</v>
      </c>
      <c r="N1639" s="457" t="n">
        <v>90212</v>
      </c>
      <c r="O1639" s="505"/>
      <c r="P1639" s="506"/>
      <c r="Q1639" s="506"/>
      <c r="R1639" s="459"/>
      <c r="S1639" s="460"/>
      <c r="T1639" s="461"/>
      <c r="U1639" s="459"/>
      <c r="V1639" s="120"/>
      <c r="W1639" s="120"/>
      <c r="X1639" s="120"/>
      <c r="Y1639" s="120"/>
      <c r="Z1639" s="460" t="s">
        <v>6006</v>
      </c>
      <c r="AA1639" s="433" t="s">
        <v>4745</v>
      </c>
      <c r="AB1639" s="456"/>
      <c r="AC1639" s="645"/>
      <c r="AD1639" s="645"/>
      <c r="AE1639" s="645"/>
      <c r="AF1639" s="645"/>
      <c r="AG1639" s="645"/>
      <c r="AH1639" s="645"/>
      <c r="AI1639" s="645"/>
      <c r="AJ1639" s="498"/>
      <c r="AK1639" s="437" t="s">
        <v>5946</v>
      </c>
      <c r="AL1639" s="507" t="s">
        <v>6064</v>
      </c>
      <c r="AM1639" s="412" t="s">
        <v>13748</v>
      </c>
      <c r="AO1639" s="412" t="s">
        <v>7350</v>
      </c>
      <c r="AP1639" s="120" t="s">
        <v>4686</v>
      </c>
      <c r="AQ1639" s="457" t="n">
        <v>90212</v>
      </c>
      <c r="AR1639" s="463" t="s">
        <v>3116</v>
      </c>
      <c r="AS1639" s="437"/>
      <c r="AT1639" s="465"/>
      <c r="AU1639" s="459"/>
      <c r="AV1639" s="466"/>
      <c r="AW1639" s="467"/>
      <c r="AX1639" s="467"/>
      <c r="AY1639" s="467"/>
      <c r="AZ1639" s="467"/>
      <c r="BA1639" s="467"/>
      <c r="BB1639" s="467"/>
      <c r="BC1639" s="467"/>
      <c r="BD1639" s="467"/>
      <c r="BE1639" s="467"/>
      <c r="BF1639" s="467"/>
      <c r="BG1639" s="467"/>
      <c r="BH1639" s="467"/>
      <c r="BI1639" s="467"/>
      <c r="BJ1639" s="467"/>
      <c r="BK1639" s="467"/>
      <c r="BL1639" s="468"/>
      <c r="BM1639" s="468"/>
      <c r="BN1639" s="468"/>
      <c r="BO1639" s="412"/>
      <c r="BP1639" s="478"/>
      <c r="BQ1639" s="439"/>
      <c r="ALX1639" s="0"/>
      <c r="ALY1639" s="0"/>
      <c r="ALZ1639" s="0"/>
      <c r="AMA1639" s="0"/>
      <c r="AMB1639" s="0"/>
      <c r="AMC1639" s="0"/>
      <c r="AMD1639" s="0"/>
      <c r="AME1639" s="0"/>
      <c r="AMF1639" s="0"/>
      <c r="AMG1639" s="0"/>
      <c r="AMH1639" s="0"/>
      <c r="AMI1639" s="0"/>
      <c r="AMJ1639" s="0"/>
    </row>
    <row r="1640" s="462" customFormat="true" ht="14.1" hidden="false" customHeight="true" outlineLevel="0" collapsed="false">
      <c r="A1640" s="41" t="s">
        <v>6220</v>
      </c>
      <c r="B1640" s="412" t="s">
        <v>5977</v>
      </c>
      <c r="C1640" s="479" t="s">
        <v>4715</v>
      </c>
      <c r="D1640" s="480" t="s">
        <v>6221</v>
      </c>
      <c r="E1640" s="480" t="s">
        <v>1707</v>
      </c>
      <c r="F1640" s="480" t="s">
        <v>2648</v>
      </c>
      <c r="G1640" s="489" t="s">
        <v>6222</v>
      </c>
      <c r="H1640" s="427" t="n">
        <v>0.085</v>
      </c>
      <c r="I1640" s="427" t="n">
        <v>0.0875</v>
      </c>
      <c r="J1640" s="428" t="s">
        <v>5772</v>
      </c>
      <c r="K1640" s="489" t="s">
        <v>6223</v>
      </c>
      <c r="L1640" s="489" t="s">
        <v>4720</v>
      </c>
      <c r="M1640" s="480" t="s">
        <v>4686</v>
      </c>
      <c r="N1640" s="490" t="n">
        <v>94109</v>
      </c>
      <c r="O1640" s="458" t="s">
        <v>6224</v>
      </c>
      <c r="P1640" s="490"/>
      <c r="Q1640" s="490"/>
      <c r="R1640" s="491"/>
      <c r="S1640" s="490"/>
      <c r="T1640" s="492"/>
      <c r="U1640" s="491"/>
      <c r="V1640" s="490"/>
      <c r="W1640" s="490"/>
      <c r="X1640" s="490"/>
      <c r="Y1640" s="490"/>
      <c r="Z1640" s="490"/>
      <c r="AA1640" s="433"/>
      <c r="AB1640" s="493"/>
      <c r="AC1640" s="645"/>
      <c r="AD1640" s="645"/>
      <c r="AE1640" s="645"/>
      <c r="AF1640" s="645"/>
      <c r="AG1640" s="645"/>
      <c r="AH1640" s="645"/>
      <c r="AI1640" s="645"/>
      <c r="AJ1640" s="498"/>
      <c r="AK1640" s="437" t="s">
        <v>5946</v>
      </c>
      <c r="AL1640" s="507" t="s">
        <v>6064</v>
      </c>
      <c r="AM1640" s="546" t="s">
        <v>6223</v>
      </c>
      <c r="AN1640" s="494"/>
      <c r="AO1640" s="489" t="s">
        <v>4720</v>
      </c>
      <c r="AP1640" s="480" t="s">
        <v>4686</v>
      </c>
      <c r="AQ1640" s="490" t="n">
        <v>94109</v>
      </c>
      <c r="AR1640" s="489" t="s">
        <v>2648</v>
      </c>
      <c r="AS1640" s="437"/>
      <c r="AT1640" s="495"/>
      <c r="AU1640" s="496"/>
      <c r="AV1640" s="497"/>
      <c r="AW1640" s="497"/>
      <c r="AX1640" s="497"/>
      <c r="AY1640" s="497"/>
      <c r="AZ1640" s="497" t="s">
        <v>6154</v>
      </c>
      <c r="BA1640" s="497"/>
      <c r="BB1640" s="497"/>
      <c r="BC1640" s="497"/>
      <c r="BD1640" s="497"/>
      <c r="BE1640" s="497"/>
      <c r="BF1640" s="497"/>
      <c r="BG1640" s="497"/>
      <c r="BH1640" s="497"/>
      <c r="BI1640" s="497"/>
      <c r="BJ1640" s="497"/>
      <c r="BK1640" s="497"/>
      <c r="BL1640" s="498"/>
      <c r="BM1640" s="498"/>
      <c r="BN1640" s="498"/>
      <c r="BO1640" s="412"/>
      <c r="BP1640" s="478"/>
      <c r="BQ1640" s="439"/>
      <c r="ALX1640" s="0"/>
      <c r="ALY1640" s="0"/>
      <c r="ALZ1640" s="0"/>
      <c r="AMA1640" s="0"/>
      <c r="AMB1640" s="0"/>
      <c r="AMC1640" s="0"/>
      <c r="AMD1640" s="0"/>
      <c r="AME1640" s="0"/>
      <c r="AMF1640" s="0"/>
      <c r="AMG1640" s="0"/>
      <c r="AMH1640" s="0"/>
      <c r="AMI1640" s="0"/>
      <c r="AMJ1640" s="0"/>
    </row>
    <row r="1641" s="462" customFormat="true" ht="14.1" hidden="false" customHeight="true" outlineLevel="0" collapsed="false">
      <c r="A1641" s="41" t="s">
        <v>13749</v>
      </c>
      <c r="B1641" s="412" t="s">
        <v>5977</v>
      </c>
      <c r="C1641" s="445" t="s">
        <v>4715</v>
      </c>
      <c r="D1641" s="120"/>
      <c r="E1641" s="120" t="s">
        <v>13750</v>
      </c>
      <c r="F1641" s="120" t="s">
        <v>13751</v>
      </c>
      <c r="G1641" s="456"/>
      <c r="H1641" s="427" t="n">
        <v>0.085</v>
      </c>
      <c r="I1641" s="427" t="n">
        <v>0.0875</v>
      </c>
      <c r="J1641" s="428" t="s">
        <v>5772</v>
      </c>
      <c r="K1641" s="412" t="s">
        <v>13752</v>
      </c>
      <c r="L1641" s="412" t="s">
        <v>4720</v>
      </c>
      <c r="M1641" s="120" t="s">
        <v>4686</v>
      </c>
      <c r="N1641" s="457" t="n">
        <v>94133</v>
      </c>
      <c r="O1641" s="430"/>
      <c r="P1641" s="431"/>
      <c r="Q1641" s="431"/>
      <c r="R1641" s="459"/>
      <c r="S1641" s="460"/>
      <c r="T1641" s="461"/>
      <c r="U1641" s="459"/>
      <c r="V1641" s="120"/>
      <c r="W1641" s="120"/>
      <c r="X1641" s="120"/>
      <c r="Y1641" s="120"/>
      <c r="Z1641" s="460"/>
      <c r="AA1641" s="433"/>
      <c r="AB1641" s="456"/>
      <c r="AC1641" s="645"/>
      <c r="AD1641" s="645"/>
      <c r="AE1641" s="645"/>
      <c r="AF1641" s="645"/>
      <c r="AG1641" s="645"/>
      <c r="AH1641" s="645"/>
      <c r="AI1641" s="645"/>
      <c r="AJ1641" s="498"/>
      <c r="AK1641" s="437" t="s">
        <v>5946</v>
      </c>
      <c r="AL1641" s="507" t="s">
        <v>6064</v>
      </c>
      <c r="AM1641" s="412" t="s">
        <v>13752</v>
      </c>
      <c r="AO1641" s="412" t="s">
        <v>4720</v>
      </c>
      <c r="AP1641" s="120" t="s">
        <v>4686</v>
      </c>
      <c r="AQ1641" s="457" t="n">
        <v>94133</v>
      </c>
      <c r="AR1641" s="463" t="s">
        <v>13751</v>
      </c>
      <c r="AS1641" s="437"/>
      <c r="AT1641" s="465"/>
      <c r="AU1641" s="459"/>
      <c r="AV1641" s="466"/>
      <c r="AW1641" s="467"/>
      <c r="AX1641" s="467"/>
      <c r="AY1641" s="467"/>
      <c r="AZ1641" s="467"/>
      <c r="BA1641" s="467"/>
      <c r="BB1641" s="467"/>
      <c r="BC1641" s="467"/>
      <c r="BD1641" s="467"/>
      <c r="BE1641" s="467"/>
      <c r="BF1641" s="467"/>
      <c r="BG1641" s="467"/>
      <c r="BH1641" s="467"/>
      <c r="BI1641" s="467"/>
      <c r="BJ1641" s="467"/>
      <c r="BK1641" s="467"/>
      <c r="BL1641" s="468"/>
      <c r="BM1641" s="468"/>
      <c r="BN1641" s="468"/>
      <c r="BO1641" s="477"/>
      <c r="BP1641" s="412"/>
      <c r="BQ1641" s="439"/>
      <c r="ALX1641" s="0"/>
      <c r="ALY1641" s="0"/>
      <c r="ALZ1641" s="0"/>
      <c r="AMA1641" s="0"/>
      <c r="AMB1641" s="0"/>
      <c r="AMC1641" s="0"/>
      <c r="AMD1641" s="0"/>
      <c r="AME1641" s="0"/>
      <c r="AMF1641" s="0"/>
      <c r="AMG1641" s="0"/>
      <c r="AMH1641" s="0"/>
      <c r="AMI1641" s="0"/>
      <c r="AMJ1641" s="0"/>
    </row>
    <row r="1642" s="462" customFormat="true" ht="14.1" hidden="false" customHeight="true" outlineLevel="0" collapsed="false">
      <c r="A1642" s="41" t="s">
        <v>1708</v>
      </c>
      <c r="B1642" s="412" t="s">
        <v>5977</v>
      </c>
      <c r="C1642" s="479" t="s">
        <v>4715</v>
      </c>
      <c r="D1642" s="480"/>
      <c r="E1642" s="480" t="s">
        <v>1707</v>
      </c>
      <c r="F1642" s="480" t="s">
        <v>1706</v>
      </c>
      <c r="G1642" s="489"/>
      <c r="H1642" s="427" t="n">
        <v>0.085</v>
      </c>
      <c r="I1642" s="427" t="n">
        <v>0.0875</v>
      </c>
      <c r="J1642" s="428" t="s">
        <v>5772</v>
      </c>
      <c r="K1642" s="489" t="s">
        <v>13753</v>
      </c>
      <c r="L1642" s="489" t="s">
        <v>4720</v>
      </c>
      <c r="M1642" s="480" t="s">
        <v>4686</v>
      </c>
      <c r="N1642" s="490" t="n">
        <v>94114</v>
      </c>
      <c r="O1642" s="566"/>
      <c r="P1642" s="490"/>
      <c r="Q1642" s="490"/>
      <c r="R1642" s="491"/>
      <c r="S1642" s="490"/>
      <c r="T1642" s="492"/>
      <c r="U1642" s="491"/>
      <c r="V1642" s="490"/>
      <c r="W1642" s="490"/>
      <c r="X1642" s="490"/>
      <c r="Y1642" s="490"/>
      <c r="Z1642" s="490"/>
      <c r="AA1642" s="433"/>
      <c r="AB1642" s="493"/>
      <c r="AC1642" s="645"/>
      <c r="AD1642" s="645"/>
      <c r="AE1642" s="645"/>
      <c r="AF1642" s="645"/>
      <c r="AG1642" s="645"/>
      <c r="AH1642" s="645"/>
      <c r="AI1642" s="645"/>
      <c r="AJ1642" s="498"/>
      <c r="AK1642" s="437" t="s">
        <v>5946</v>
      </c>
      <c r="AL1642" s="507" t="s">
        <v>6108</v>
      </c>
      <c r="AM1642" s="489" t="s">
        <v>13753</v>
      </c>
      <c r="AN1642" s="494"/>
      <c r="AO1642" s="489" t="s">
        <v>4720</v>
      </c>
      <c r="AP1642" s="480" t="s">
        <v>4686</v>
      </c>
      <c r="AQ1642" s="490" t="n">
        <v>94114</v>
      </c>
      <c r="AR1642" s="489" t="s">
        <v>1706</v>
      </c>
      <c r="AS1642" s="441"/>
      <c r="AT1642" s="495"/>
      <c r="AU1642" s="496"/>
      <c r="AV1642" s="497"/>
      <c r="AW1642" s="497"/>
      <c r="AX1642" s="497"/>
      <c r="AY1642" s="497"/>
      <c r="AZ1642" s="497"/>
      <c r="BA1642" s="497"/>
      <c r="BB1642" s="497"/>
      <c r="BC1642" s="497"/>
      <c r="BD1642" s="497"/>
      <c r="BE1642" s="497"/>
      <c r="BF1642" s="497"/>
      <c r="BG1642" s="497"/>
      <c r="BH1642" s="497"/>
      <c r="BI1642" s="497"/>
      <c r="BJ1642" s="497"/>
      <c r="BK1642" s="497"/>
      <c r="BL1642" s="498"/>
      <c r="BM1642" s="498"/>
      <c r="BN1642" s="498"/>
      <c r="BO1642" s="469"/>
      <c r="BP1642" s="412"/>
      <c r="BQ1642" s="439"/>
      <c r="ALX1642" s="0"/>
      <c r="ALY1642" s="0"/>
      <c r="ALZ1642" s="0"/>
      <c r="AMA1642" s="0"/>
      <c r="AMB1642" s="0"/>
      <c r="AMC1642" s="0"/>
      <c r="AMD1642" s="0"/>
      <c r="AME1642" s="0"/>
      <c r="AMF1642" s="0"/>
      <c r="AMG1642" s="0"/>
      <c r="AMH1642" s="0"/>
      <c r="AMI1642" s="0"/>
      <c r="AMJ1642" s="0"/>
    </row>
    <row r="1643" s="462" customFormat="true" ht="14.1" hidden="false" customHeight="true" outlineLevel="0" collapsed="false">
      <c r="A1643" s="41" t="s">
        <v>13754</v>
      </c>
      <c r="B1643" s="412" t="s">
        <v>6082</v>
      </c>
      <c r="C1643" s="445" t="s">
        <v>4715</v>
      </c>
      <c r="D1643" s="120"/>
      <c r="E1643" s="120" t="s">
        <v>4006</v>
      </c>
      <c r="F1643" s="120" t="s">
        <v>13755</v>
      </c>
      <c r="G1643" s="456" t="s">
        <v>6084</v>
      </c>
      <c r="H1643" s="427" t="n">
        <v>0.0825</v>
      </c>
      <c r="I1643" s="427" t="n">
        <v>0.0875</v>
      </c>
      <c r="J1643" s="428" t="s">
        <v>5963</v>
      </c>
      <c r="K1643" s="412" t="s">
        <v>13756</v>
      </c>
      <c r="L1643" s="412" t="s">
        <v>5832</v>
      </c>
      <c r="M1643" s="120" t="s">
        <v>4686</v>
      </c>
      <c r="N1643" s="457" t="n">
        <v>94583</v>
      </c>
      <c r="O1643" s="458"/>
      <c r="P1643" s="544" t="s">
        <v>13757</v>
      </c>
      <c r="Q1643" s="544" t="s">
        <v>10579</v>
      </c>
      <c r="R1643" s="641" t="s">
        <v>10580</v>
      </c>
      <c r="S1643" s="460"/>
      <c r="T1643" s="461"/>
      <c r="U1643" s="459"/>
      <c r="V1643" s="120"/>
      <c r="W1643" s="120"/>
      <c r="X1643" s="120"/>
      <c r="Y1643" s="120"/>
      <c r="Z1643" s="460"/>
      <c r="AA1643" s="433"/>
      <c r="AB1643" s="456"/>
      <c r="AC1643" s="594" t="s">
        <v>7847</v>
      </c>
      <c r="AD1643" s="595" t="s">
        <v>8625</v>
      </c>
      <c r="AE1643" s="595" t="s">
        <v>10472</v>
      </c>
      <c r="AF1643" s="595" t="s">
        <v>10473</v>
      </c>
      <c r="AG1643" s="595"/>
      <c r="AH1643" s="595"/>
      <c r="AI1643" s="595"/>
      <c r="AJ1643" s="596" t="s">
        <v>7581</v>
      </c>
      <c r="AK1643" s="437" t="s">
        <v>5946</v>
      </c>
      <c r="AL1643" s="507" t="s">
        <v>6295</v>
      </c>
      <c r="AM1643" s="412" t="s">
        <v>13756</v>
      </c>
      <c r="AO1643" s="412" t="s">
        <v>5832</v>
      </c>
      <c r="AP1643" s="120" t="s">
        <v>4686</v>
      </c>
      <c r="AQ1643" s="457" t="n">
        <v>94123</v>
      </c>
      <c r="AR1643" s="463"/>
      <c r="AS1643" s="464"/>
      <c r="AT1643" s="465"/>
      <c r="AU1643" s="459"/>
      <c r="AV1643" s="466"/>
      <c r="AW1643" s="467"/>
      <c r="AX1643" s="467"/>
      <c r="AY1643" s="467"/>
      <c r="AZ1643" s="467"/>
      <c r="BA1643" s="467"/>
      <c r="BB1643" s="467"/>
      <c r="BC1643" s="467"/>
      <c r="BD1643" s="467"/>
      <c r="BE1643" s="467"/>
      <c r="BF1643" s="467"/>
      <c r="BG1643" s="467"/>
      <c r="BH1643" s="467"/>
      <c r="BI1643" s="467"/>
      <c r="BJ1643" s="467"/>
      <c r="BK1643" s="467"/>
      <c r="BL1643" s="468"/>
      <c r="BM1643" s="468"/>
      <c r="BN1643" s="468"/>
      <c r="BO1643" s="412"/>
      <c r="BP1643" s="412"/>
      <c r="BQ1643" s="439"/>
      <c r="ALX1643" s="0"/>
      <c r="ALY1643" s="0"/>
      <c r="ALZ1643" s="0"/>
      <c r="AMA1643" s="0"/>
      <c r="AMB1643" s="0"/>
      <c r="AMC1643" s="0"/>
      <c r="AMD1643" s="0"/>
      <c r="AME1643" s="0"/>
      <c r="AMF1643" s="0"/>
      <c r="AMG1643" s="0"/>
      <c r="AMH1643" s="0"/>
      <c r="AMI1643" s="0"/>
      <c r="AMJ1643" s="0"/>
    </row>
    <row r="1644" s="462" customFormat="true" ht="14.1" hidden="false" customHeight="true" outlineLevel="0" collapsed="false">
      <c r="A1644" s="41" t="s">
        <v>13758</v>
      </c>
      <c r="B1644" s="412" t="s">
        <v>5977</v>
      </c>
      <c r="C1644" s="445" t="s">
        <v>4715</v>
      </c>
      <c r="D1644" s="120"/>
      <c r="E1644" s="120" t="s">
        <v>2356</v>
      </c>
      <c r="F1644" s="120" t="s">
        <v>13759</v>
      </c>
      <c r="G1644" s="456"/>
      <c r="H1644" s="427" t="n">
        <v>0.0875</v>
      </c>
      <c r="I1644" s="427" t="n">
        <v>0.0875</v>
      </c>
      <c r="J1644" s="428" t="s">
        <v>5852</v>
      </c>
      <c r="K1644" s="412" t="s">
        <v>13760</v>
      </c>
      <c r="L1644" s="412" t="s">
        <v>5852</v>
      </c>
      <c r="M1644" s="120" t="s">
        <v>4686</v>
      </c>
      <c r="N1644" s="457" t="n">
        <v>95476</v>
      </c>
      <c r="O1644" s="430"/>
      <c r="P1644" s="431"/>
      <c r="Q1644" s="431"/>
      <c r="R1644" s="459"/>
      <c r="S1644" s="460"/>
      <c r="T1644" s="461"/>
      <c r="U1644" s="459"/>
      <c r="V1644" s="120"/>
      <c r="W1644" s="120"/>
      <c r="X1644" s="120"/>
      <c r="Y1644" s="120"/>
      <c r="Z1644" s="460" t="s">
        <v>6006</v>
      </c>
      <c r="AA1644" s="433" t="s">
        <v>4745</v>
      </c>
      <c r="AB1644" s="456"/>
      <c r="AC1644" s="641"/>
      <c r="AD1644" s="642"/>
      <c r="AE1644" s="641"/>
      <c r="AF1644" s="641"/>
      <c r="AG1644" s="641"/>
      <c r="AH1644" s="641"/>
      <c r="AI1644" s="641"/>
      <c r="AJ1644" s="643"/>
      <c r="AK1644" s="437" t="s">
        <v>5946</v>
      </c>
      <c r="AL1644" s="507" t="s">
        <v>6108</v>
      </c>
      <c r="AM1644" s="412" t="str">
        <f aca="false">PROPER(AN1644)</f>
        <v>127 E. Napa Street</v>
      </c>
      <c r="AN1644" s="462" t="s">
        <v>13761</v>
      </c>
      <c r="AO1644" s="412" t="s">
        <v>5852</v>
      </c>
      <c r="AP1644" s="120" t="s">
        <v>4686</v>
      </c>
      <c r="AQ1644" s="457" t="n">
        <v>95476</v>
      </c>
      <c r="AR1644" s="463" t="s">
        <v>13759</v>
      </c>
      <c r="AS1644" s="441"/>
      <c r="AT1644" s="465"/>
      <c r="AU1644" s="459"/>
      <c r="AV1644" s="466" t="n">
        <v>1</v>
      </c>
      <c r="AW1644" s="467"/>
      <c r="AX1644" s="467"/>
      <c r="AY1644" s="467"/>
      <c r="AZ1644" s="467"/>
      <c r="BA1644" s="467"/>
      <c r="BB1644" s="467"/>
      <c r="BC1644" s="467"/>
      <c r="BD1644" s="467"/>
      <c r="BE1644" s="467"/>
      <c r="BF1644" s="467"/>
      <c r="BG1644" s="467"/>
      <c r="BH1644" s="467"/>
      <c r="BI1644" s="467"/>
      <c r="BJ1644" s="467"/>
      <c r="BK1644" s="467"/>
      <c r="BL1644" s="468"/>
      <c r="BM1644" s="468"/>
      <c r="BN1644" s="468"/>
      <c r="BO1644" s="477"/>
      <c r="BP1644" s="412"/>
      <c r="BQ1644" s="439"/>
      <c r="ALX1644" s="0"/>
      <c r="ALY1644" s="0"/>
      <c r="ALZ1644" s="0"/>
      <c r="AMA1644" s="0"/>
      <c r="AMB1644" s="0"/>
      <c r="AMC1644" s="0"/>
      <c r="AMD1644" s="0"/>
      <c r="AME1644" s="0"/>
      <c r="AMF1644" s="0"/>
      <c r="AMG1644" s="0"/>
      <c r="AMH1644" s="0"/>
      <c r="AMI1644" s="0"/>
      <c r="AMJ1644" s="0"/>
    </row>
    <row r="1645" s="462" customFormat="true" ht="14.1" hidden="false" customHeight="true" outlineLevel="0" collapsed="false">
      <c r="A1645" s="41" t="s">
        <v>6477</v>
      </c>
      <c r="B1645" s="412" t="s">
        <v>713</v>
      </c>
      <c r="C1645" s="445" t="s">
        <v>4715</v>
      </c>
      <c r="D1645" s="644" t="s">
        <v>6478</v>
      </c>
      <c r="E1645" s="120" t="s">
        <v>6479</v>
      </c>
      <c r="F1645" s="120" t="s">
        <v>6480</v>
      </c>
      <c r="G1645" s="456" t="s">
        <v>6481</v>
      </c>
      <c r="H1645" s="427" t="n">
        <v>0.0925</v>
      </c>
      <c r="I1645" s="427"/>
      <c r="J1645" s="428" t="s">
        <v>5940</v>
      </c>
      <c r="K1645" s="412" t="s">
        <v>6482</v>
      </c>
      <c r="L1645" s="412" t="s">
        <v>5530</v>
      </c>
      <c r="M1645" s="120" t="s">
        <v>4686</v>
      </c>
      <c r="N1645" s="457" t="n">
        <v>94612</v>
      </c>
      <c r="O1645" s="458"/>
      <c r="P1645" s="432"/>
      <c r="Q1645" s="431"/>
      <c r="R1645" s="459"/>
      <c r="S1645" s="460"/>
      <c r="T1645" s="461"/>
      <c r="U1645" s="459"/>
      <c r="V1645" s="120"/>
      <c r="W1645" s="120"/>
      <c r="X1645" s="120"/>
      <c r="Y1645" s="120"/>
      <c r="Z1645" s="460"/>
      <c r="AA1645" s="433"/>
      <c r="AB1645" s="456"/>
      <c r="AC1645" s="594"/>
      <c r="AD1645" s="595"/>
      <c r="AE1645" s="595"/>
      <c r="AF1645" s="595"/>
      <c r="AG1645" s="595"/>
      <c r="AH1645" s="595"/>
      <c r="AI1645" s="595"/>
      <c r="AJ1645" s="596"/>
      <c r="AK1645" s="437"/>
      <c r="AL1645" s="507"/>
      <c r="AM1645" s="412" t="s">
        <v>6482</v>
      </c>
      <c r="AO1645" s="412" t="s">
        <v>5530</v>
      </c>
      <c r="AP1645" s="120" t="s">
        <v>4686</v>
      </c>
      <c r="AQ1645" s="457" t="n">
        <v>94612</v>
      </c>
      <c r="AR1645" s="463" t="s">
        <v>6480</v>
      </c>
      <c r="AS1645" s="441"/>
      <c r="AT1645" s="465"/>
      <c r="AU1645" s="459"/>
      <c r="AV1645" s="466"/>
      <c r="AW1645" s="467"/>
      <c r="AX1645" s="467"/>
      <c r="AY1645" s="467"/>
      <c r="AZ1645" s="467"/>
      <c r="BA1645" s="467"/>
      <c r="BB1645" s="467"/>
      <c r="BC1645" s="467"/>
      <c r="BD1645" s="467"/>
      <c r="BE1645" s="467"/>
      <c r="BF1645" s="467"/>
      <c r="BG1645" s="467"/>
      <c r="BH1645" s="467"/>
      <c r="BI1645" s="467"/>
      <c r="BJ1645" s="467"/>
      <c r="BK1645" s="467"/>
      <c r="BL1645" s="468"/>
      <c r="BM1645" s="468"/>
      <c r="BN1645" s="468"/>
      <c r="BO1645" s="412"/>
      <c r="BP1645" s="412"/>
      <c r="BQ1645" s="439"/>
      <c r="ALX1645" s="0"/>
      <c r="ALY1645" s="0"/>
      <c r="ALZ1645" s="0"/>
      <c r="AMA1645" s="0"/>
      <c r="AMB1645" s="0"/>
      <c r="AMC1645" s="0"/>
      <c r="AMD1645" s="0"/>
      <c r="AME1645" s="0"/>
      <c r="AMF1645" s="0"/>
      <c r="AMG1645" s="0"/>
      <c r="AMH1645" s="0"/>
      <c r="AMI1645" s="0"/>
      <c r="AMJ1645" s="0"/>
    </row>
    <row r="1646" s="462" customFormat="true" ht="14.1" hidden="false" customHeight="true" outlineLevel="0" collapsed="false">
      <c r="A1646" s="41" t="s">
        <v>3115</v>
      </c>
      <c r="B1646" s="412" t="s">
        <v>5977</v>
      </c>
      <c r="C1646" s="445" t="s">
        <v>4715</v>
      </c>
      <c r="D1646" s="120"/>
      <c r="E1646" s="120" t="s">
        <v>2800</v>
      </c>
      <c r="F1646" s="120" t="s">
        <v>3114</v>
      </c>
      <c r="G1646" s="456"/>
      <c r="H1646" s="427" t="n">
        <v>0.07875</v>
      </c>
      <c r="I1646" s="427" t="n">
        <v>0.0762</v>
      </c>
      <c r="J1646" s="428" t="s">
        <v>7688</v>
      </c>
      <c r="K1646" s="412" t="s">
        <v>13762</v>
      </c>
      <c r="L1646" s="412" t="s">
        <v>13763</v>
      </c>
      <c r="M1646" s="120" t="s">
        <v>4686</v>
      </c>
      <c r="N1646" s="457" t="n">
        <v>95445</v>
      </c>
      <c r="O1646" s="430"/>
      <c r="P1646" s="431"/>
      <c r="Q1646" s="431"/>
      <c r="R1646" s="459"/>
      <c r="S1646" s="460"/>
      <c r="T1646" s="461"/>
      <c r="U1646" s="459"/>
      <c r="V1646" s="120"/>
      <c r="W1646" s="120"/>
      <c r="X1646" s="120"/>
      <c r="Y1646" s="120"/>
      <c r="Z1646" s="460" t="s">
        <v>6006</v>
      </c>
      <c r="AA1646" s="433" t="s">
        <v>4745</v>
      </c>
      <c r="AB1646" s="456"/>
      <c r="AC1646" s="594"/>
      <c r="AD1646" s="595"/>
      <c r="AE1646" s="595"/>
      <c r="AF1646" s="595"/>
      <c r="AG1646" s="595"/>
      <c r="AH1646" s="595"/>
      <c r="AI1646" s="595"/>
      <c r="AJ1646" s="596"/>
      <c r="AK1646" s="437" t="s">
        <v>5946</v>
      </c>
      <c r="AL1646" s="507" t="s">
        <v>6460</v>
      </c>
      <c r="AM1646" s="412" t="s">
        <v>13764</v>
      </c>
      <c r="AO1646" s="412" t="s">
        <v>13763</v>
      </c>
      <c r="AP1646" s="120" t="s">
        <v>4686</v>
      </c>
      <c r="AQ1646" s="457" t="n">
        <v>95445</v>
      </c>
      <c r="AR1646" s="463" t="s">
        <v>3114</v>
      </c>
      <c r="AS1646" s="464"/>
      <c r="AT1646" s="465"/>
      <c r="AU1646" s="459"/>
      <c r="AV1646" s="466"/>
      <c r="AW1646" s="467"/>
      <c r="AX1646" s="467"/>
      <c r="AY1646" s="467"/>
      <c r="AZ1646" s="467"/>
      <c r="BA1646" s="467"/>
      <c r="BB1646" s="467"/>
      <c r="BC1646" s="467"/>
      <c r="BD1646" s="467"/>
      <c r="BE1646" s="467"/>
      <c r="BF1646" s="467"/>
      <c r="BG1646" s="467"/>
      <c r="BH1646" s="467"/>
      <c r="BI1646" s="467"/>
      <c r="BJ1646" s="467"/>
      <c r="BK1646" s="467"/>
      <c r="BL1646" s="468"/>
      <c r="BM1646" s="468"/>
      <c r="BN1646" s="468"/>
      <c r="BO1646" s="469"/>
      <c r="BP1646" s="463"/>
      <c r="BQ1646" s="439"/>
      <c r="ALX1646" s="0"/>
      <c r="ALY1646" s="0"/>
      <c r="ALZ1646" s="0"/>
      <c r="AMA1646" s="0"/>
      <c r="AMB1646" s="0"/>
      <c r="AMC1646" s="0"/>
      <c r="AMD1646" s="0"/>
      <c r="AME1646" s="0"/>
      <c r="AMF1646" s="0"/>
      <c r="AMG1646" s="0"/>
      <c r="AMH1646" s="0"/>
      <c r="AMI1646" s="0"/>
      <c r="AMJ1646" s="0"/>
    </row>
    <row r="1647" s="462" customFormat="true" ht="14.1" hidden="false" customHeight="true" outlineLevel="0" collapsed="false">
      <c r="A1647" s="41" t="s">
        <v>1958</v>
      </c>
      <c r="B1647" s="412" t="s">
        <v>5977</v>
      </c>
      <c r="C1647" s="413" t="s">
        <v>4715</v>
      </c>
      <c r="D1647" s="480"/>
      <c r="E1647" s="480" t="s">
        <v>1402</v>
      </c>
      <c r="F1647" s="480" t="s">
        <v>1957</v>
      </c>
      <c r="G1647" s="489"/>
      <c r="H1647" s="427" t="n">
        <v>0.0875</v>
      </c>
      <c r="I1647" s="427" t="n">
        <v>0.09</v>
      </c>
      <c r="J1647" s="428" t="s">
        <v>6422</v>
      </c>
      <c r="K1647" s="489" t="s">
        <v>13765</v>
      </c>
      <c r="L1647" s="489" t="s">
        <v>5814</v>
      </c>
      <c r="M1647" s="480" t="s">
        <v>4686</v>
      </c>
      <c r="N1647" s="490" t="n">
        <v>94965</v>
      </c>
      <c r="O1647" s="566"/>
      <c r="P1647" s="490"/>
      <c r="Q1647" s="490"/>
      <c r="R1647" s="491"/>
      <c r="S1647" s="490"/>
      <c r="T1647" s="492"/>
      <c r="U1647" s="491"/>
      <c r="V1647" s="490"/>
      <c r="W1647" s="490"/>
      <c r="X1647" s="490"/>
      <c r="Y1647" s="490"/>
      <c r="Z1647" s="490"/>
      <c r="AA1647" s="433"/>
      <c r="AB1647" s="649" t="s">
        <v>13766</v>
      </c>
      <c r="AC1647" s="594"/>
      <c r="AD1647" s="595"/>
      <c r="AE1647" s="595"/>
      <c r="AF1647" s="595"/>
      <c r="AG1647" s="595"/>
      <c r="AH1647" s="595"/>
      <c r="AI1647" s="595"/>
      <c r="AJ1647" s="596"/>
      <c r="AK1647" s="437" t="s">
        <v>5946</v>
      </c>
      <c r="AL1647" s="507" t="s">
        <v>6460</v>
      </c>
      <c r="AM1647" s="489" t="s">
        <v>13765</v>
      </c>
      <c r="AN1647" s="494"/>
      <c r="AO1647" s="489" t="s">
        <v>5814</v>
      </c>
      <c r="AP1647" s="480" t="s">
        <v>4686</v>
      </c>
      <c r="AQ1647" s="490" t="n">
        <v>94965</v>
      </c>
      <c r="AR1647" s="489" t="s">
        <v>1957</v>
      </c>
      <c r="AS1647" s="464"/>
      <c r="AT1647" s="495"/>
      <c r="AU1647" s="496"/>
      <c r="AV1647" s="497"/>
      <c r="AW1647" s="497"/>
      <c r="AX1647" s="497"/>
      <c r="AY1647" s="497"/>
      <c r="AZ1647" s="497"/>
      <c r="BA1647" s="497"/>
      <c r="BB1647" s="497"/>
      <c r="BC1647" s="497"/>
      <c r="BD1647" s="497"/>
      <c r="BE1647" s="497"/>
      <c r="BF1647" s="497"/>
      <c r="BG1647" s="497"/>
      <c r="BH1647" s="497"/>
      <c r="BI1647" s="497"/>
      <c r="BJ1647" s="497"/>
      <c r="BK1647" s="497"/>
      <c r="BL1647" s="498"/>
      <c r="BM1647" s="498"/>
      <c r="BN1647" s="498"/>
      <c r="BO1647" s="469"/>
      <c r="BP1647" s="478"/>
      <c r="BQ1647" s="439"/>
      <c r="ALX1647" s="0"/>
      <c r="ALY1647" s="0"/>
      <c r="ALZ1647" s="0"/>
      <c r="AMA1647" s="0"/>
      <c r="AMB1647" s="0"/>
      <c r="AMC1647" s="0"/>
      <c r="AMD1647" s="0"/>
      <c r="AME1647" s="0"/>
      <c r="AMF1647" s="0"/>
      <c r="AMG1647" s="0"/>
      <c r="AMH1647" s="0"/>
      <c r="AMI1647" s="0"/>
      <c r="AMJ1647" s="0"/>
    </row>
    <row r="1648" s="462" customFormat="true" ht="14.1" hidden="false" customHeight="true" outlineLevel="0" collapsed="false">
      <c r="A1648" s="41" t="s">
        <v>2371</v>
      </c>
      <c r="B1648" s="412" t="s">
        <v>5977</v>
      </c>
      <c r="C1648" s="413" t="s">
        <v>4715</v>
      </c>
      <c r="D1648" s="414"/>
      <c r="E1648" s="425" t="s">
        <v>2136</v>
      </c>
      <c r="F1648" s="425" t="s">
        <v>2370</v>
      </c>
      <c r="G1648" s="426"/>
      <c r="H1648" s="427" t="n">
        <v>0.085</v>
      </c>
      <c r="I1648" s="427" t="n">
        <v>0.0875</v>
      </c>
      <c r="J1648" s="428" t="s">
        <v>5772</v>
      </c>
      <c r="K1648" s="412" t="s">
        <v>13767</v>
      </c>
      <c r="L1648" s="412" t="s">
        <v>4720</v>
      </c>
      <c r="M1648" s="414" t="s">
        <v>4686</v>
      </c>
      <c r="N1648" s="429" t="n">
        <v>94114</v>
      </c>
      <c r="O1648" s="593"/>
      <c r="P1648" s="432"/>
      <c r="Q1648" s="432"/>
      <c r="R1648" s="414"/>
      <c r="S1648" s="433"/>
      <c r="T1648" s="434"/>
      <c r="U1648" s="414"/>
      <c r="V1648" s="425"/>
      <c r="W1648" s="425"/>
      <c r="X1648" s="425"/>
      <c r="Y1648" s="425"/>
      <c r="Z1648" s="433"/>
      <c r="AA1648" s="433"/>
      <c r="AB1648" s="435"/>
      <c r="AC1648" s="645"/>
      <c r="AD1648" s="645"/>
      <c r="AE1648" s="645"/>
      <c r="AF1648" s="645"/>
      <c r="AG1648" s="645"/>
      <c r="AH1648" s="645"/>
      <c r="AI1648" s="645"/>
      <c r="AJ1648" s="498"/>
      <c r="AK1648" s="437" t="s">
        <v>5946</v>
      </c>
      <c r="AL1648" s="507" t="s">
        <v>6460</v>
      </c>
      <c r="AM1648" s="412" t="s">
        <v>13767</v>
      </c>
      <c r="AN1648" s="439" t="s">
        <v>13768</v>
      </c>
      <c r="AO1648" s="412" t="s">
        <v>4720</v>
      </c>
      <c r="AP1648" s="414" t="s">
        <v>4686</v>
      </c>
      <c r="AQ1648" s="429" t="n">
        <v>94114</v>
      </c>
      <c r="AR1648" s="440" t="s">
        <v>2370</v>
      </c>
      <c r="AS1648" s="437"/>
      <c r="AT1648" s="438"/>
      <c r="AU1648" s="414"/>
      <c r="AV1648" s="442"/>
      <c r="AW1648" s="443"/>
      <c r="AX1648" s="443"/>
      <c r="AY1648" s="443"/>
      <c r="AZ1648" s="443"/>
      <c r="BA1648" s="443"/>
      <c r="BB1648" s="443"/>
      <c r="BC1648" s="443"/>
      <c r="BD1648" s="443"/>
      <c r="BE1648" s="443"/>
      <c r="BF1648" s="443"/>
      <c r="BG1648" s="443"/>
      <c r="BH1648" s="443"/>
      <c r="BI1648" s="443"/>
      <c r="BJ1648" s="443"/>
      <c r="BK1648" s="443"/>
      <c r="BL1648" s="412"/>
      <c r="BM1648" s="412"/>
      <c r="BN1648" s="412"/>
      <c r="BO1648" s="469"/>
      <c r="BP1648" s="463"/>
      <c r="BQ1648" s="439"/>
      <c r="ALX1648" s="0"/>
      <c r="ALY1648" s="0"/>
      <c r="ALZ1648" s="0"/>
      <c r="AMA1648" s="0"/>
      <c r="AMB1648" s="0"/>
      <c r="AMC1648" s="0"/>
      <c r="AMD1648" s="0"/>
      <c r="AME1648" s="0"/>
      <c r="AMF1648" s="0"/>
      <c r="AMG1648" s="0"/>
      <c r="AMH1648" s="0"/>
      <c r="AMI1648" s="0"/>
      <c r="AMJ1648" s="0"/>
    </row>
    <row r="1649" s="462" customFormat="true" ht="14.1" hidden="false" customHeight="true" outlineLevel="0" collapsed="false">
      <c r="A1649" s="41" t="s">
        <v>6507</v>
      </c>
      <c r="B1649" s="412" t="s">
        <v>5977</v>
      </c>
      <c r="C1649" s="413" t="s">
        <v>4715</v>
      </c>
      <c r="D1649" s="414"/>
      <c r="E1649" s="425" t="s">
        <v>762</v>
      </c>
      <c r="F1649" s="425" t="s">
        <v>6508</v>
      </c>
      <c r="G1649" s="426"/>
      <c r="H1649" s="427" t="n">
        <v>0.09</v>
      </c>
      <c r="I1649" s="427"/>
      <c r="J1649" s="428" t="s">
        <v>7614</v>
      </c>
      <c r="K1649" s="412" t="s">
        <v>6509</v>
      </c>
      <c r="L1649" s="412" t="s">
        <v>3082</v>
      </c>
      <c r="M1649" s="414" t="s">
        <v>4686</v>
      </c>
      <c r="N1649" s="429" t="n">
        <v>94901</v>
      </c>
      <c r="O1649" s="593"/>
      <c r="P1649" s="432"/>
      <c r="Q1649" s="432"/>
      <c r="R1649" s="414"/>
      <c r="S1649" s="433"/>
      <c r="T1649" s="434"/>
      <c r="U1649" s="414"/>
      <c r="V1649" s="425"/>
      <c r="W1649" s="425"/>
      <c r="X1649" s="425"/>
      <c r="Y1649" s="425"/>
      <c r="Z1649" s="433"/>
      <c r="AA1649" s="433"/>
      <c r="AB1649" s="435"/>
      <c r="AC1649" s="645"/>
      <c r="AD1649" s="645"/>
      <c r="AE1649" s="645"/>
      <c r="AF1649" s="645"/>
      <c r="AG1649" s="645"/>
      <c r="AH1649" s="645"/>
      <c r="AI1649" s="645"/>
      <c r="AJ1649" s="498"/>
      <c r="AK1649" s="437" t="s">
        <v>5946</v>
      </c>
      <c r="AL1649" s="507" t="s">
        <v>6460</v>
      </c>
      <c r="AM1649" s="412" t="s">
        <v>6509</v>
      </c>
      <c r="AN1649" s="439"/>
      <c r="AO1649" s="412" t="s">
        <v>3082</v>
      </c>
      <c r="AP1649" s="414" t="s">
        <v>4686</v>
      </c>
      <c r="AQ1649" s="429" t="n">
        <v>94901</v>
      </c>
      <c r="AR1649" s="440" t="s">
        <v>6508</v>
      </c>
      <c r="AS1649" s="464"/>
      <c r="AT1649" s="438"/>
      <c r="AU1649" s="414"/>
      <c r="AV1649" s="442"/>
      <c r="AW1649" s="443"/>
      <c r="AX1649" s="443"/>
      <c r="AY1649" s="443"/>
      <c r="AZ1649" s="443"/>
      <c r="BA1649" s="443"/>
      <c r="BB1649" s="443"/>
      <c r="BC1649" s="443"/>
      <c r="BD1649" s="443"/>
      <c r="BE1649" s="443"/>
      <c r="BF1649" s="443"/>
      <c r="BG1649" s="443"/>
      <c r="BH1649" s="443"/>
      <c r="BI1649" s="443"/>
      <c r="BJ1649" s="443"/>
      <c r="BK1649" s="443"/>
      <c r="BL1649" s="412"/>
      <c r="BM1649" s="412"/>
      <c r="BN1649" s="412"/>
      <c r="BO1649" s="469"/>
      <c r="BP1649" s="412"/>
      <c r="BQ1649" s="439"/>
      <c r="ALX1649" s="0"/>
      <c r="ALY1649" s="0"/>
      <c r="ALZ1649" s="0"/>
      <c r="AMA1649" s="0"/>
      <c r="AMB1649" s="0"/>
      <c r="AMC1649" s="0"/>
      <c r="AMD1649" s="0"/>
      <c r="AME1649" s="0"/>
      <c r="AMF1649" s="0"/>
      <c r="AMG1649" s="0"/>
      <c r="AMH1649" s="0"/>
      <c r="AMI1649" s="0"/>
      <c r="AMJ1649" s="0"/>
    </row>
    <row r="1650" s="462" customFormat="true" ht="14.1" hidden="false" customHeight="true" outlineLevel="0" collapsed="false">
      <c r="A1650" s="41" t="s">
        <v>6534</v>
      </c>
      <c r="B1650" s="412" t="s">
        <v>5977</v>
      </c>
      <c r="C1650" s="413" t="s">
        <v>4715</v>
      </c>
      <c r="D1650" s="414"/>
      <c r="E1650" s="425" t="s">
        <v>1465</v>
      </c>
      <c r="F1650" s="425" t="s">
        <v>6536</v>
      </c>
      <c r="G1650" s="426"/>
      <c r="H1650" s="427" t="n">
        <v>0.08375</v>
      </c>
      <c r="I1650" s="427"/>
      <c r="J1650" s="428" t="s">
        <v>6303</v>
      </c>
      <c r="K1650" s="412" t="s">
        <v>6537</v>
      </c>
      <c r="L1650" s="412" t="s">
        <v>1532</v>
      </c>
      <c r="M1650" s="414" t="s">
        <v>4686</v>
      </c>
      <c r="N1650" s="429" t="n">
        <v>94591</v>
      </c>
      <c r="O1650" s="640"/>
      <c r="P1650" s="548"/>
      <c r="Q1650" s="548"/>
      <c r="R1650" s="414"/>
      <c r="S1650" s="433"/>
      <c r="T1650" s="434"/>
      <c r="U1650" s="414"/>
      <c r="V1650" s="425"/>
      <c r="W1650" s="425"/>
      <c r="X1650" s="425"/>
      <c r="Y1650" s="425"/>
      <c r="Z1650" s="433"/>
      <c r="AA1650" s="433"/>
      <c r="AB1650" s="435"/>
      <c r="AC1650" s="641"/>
      <c r="AD1650" s="642"/>
      <c r="AE1650" s="641"/>
      <c r="AF1650" s="641"/>
      <c r="AG1650" s="641"/>
      <c r="AH1650" s="641"/>
      <c r="AI1650" s="641"/>
      <c r="AJ1650" s="643"/>
      <c r="AK1650" s="437"/>
      <c r="AL1650" s="507"/>
      <c r="AM1650" s="412" t="s">
        <v>6537</v>
      </c>
      <c r="AN1650" s="439"/>
      <c r="AO1650" s="412" t="s">
        <v>1532</v>
      </c>
      <c r="AP1650" s="414" t="s">
        <v>4686</v>
      </c>
      <c r="AQ1650" s="429" t="n">
        <v>94591</v>
      </c>
      <c r="AR1650" s="440" t="s">
        <v>6539</v>
      </c>
      <c r="AS1650" s="437"/>
      <c r="AT1650" s="438"/>
      <c r="AU1650" s="414"/>
      <c r="AV1650" s="442"/>
      <c r="AW1650" s="443"/>
      <c r="AX1650" s="443"/>
      <c r="AY1650" s="443"/>
      <c r="AZ1650" s="443"/>
      <c r="BA1650" s="443"/>
      <c r="BB1650" s="443"/>
      <c r="BC1650" s="443"/>
      <c r="BD1650" s="443"/>
      <c r="BE1650" s="443"/>
      <c r="BF1650" s="443"/>
      <c r="BG1650" s="443"/>
      <c r="BH1650" s="443"/>
      <c r="BI1650" s="443"/>
      <c r="BJ1650" s="443"/>
      <c r="BK1650" s="443"/>
      <c r="BL1650" s="412"/>
      <c r="BM1650" s="412"/>
      <c r="BN1650" s="412"/>
      <c r="BO1650" s="469"/>
      <c r="BP1650" s="463"/>
      <c r="BQ1650" s="439"/>
      <c r="ALX1650" s="0"/>
      <c r="ALY1650" s="0"/>
      <c r="ALZ1650" s="0"/>
      <c r="AMA1650" s="0"/>
      <c r="AMB1650" s="0"/>
      <c r="AMC1650" s="0"/>
      <c r="AMD1650" s="0"/>
      <c r="AME1650" s="0"/>
      <c r="AMF1650" s="0"/>
      <c r="AMG1650" s="0"/>
      <c r="AMH1650" s="0"/>
      <c r="AMI1650" s="0"/>
      <c r="AMJ1650" s="0"/>
    </row>
    <row r="1651" s="462" customFormat="true" ht="14.1" hidden="false" customHeight="true" outlineLevel="0" collapsed="false">
      <c r="A1651" s="41" t="s">
        <v>2040</v>
      </c>
      <c r="B1651" s="412" t="s">
        <v>5977</v>
      </c>
      <c r="C1651" s="413" t="s">
        <v>4715</v>
      </c>
      <c r="D1651" s="414"/>
      <c r="E1651" s="425" t="s">
        <v>2039</v>
      </c>
      <c r="F1651" s="425" t="s">
        <v>2038</v>
      </c>
      <c r="G1651" s="426"/>
      <c r="H1651" s="427" t="n">
        <v>0.09</v>
      </c>
      <c r="I1651" s="427" t="n">
        <v>0.0925</v>
      </c>
      <c r="J1651" s="428" t="s">
        <v>7614</v>
      </c>
      <c r="K1651" s="412" t="s">
        <v>13769</v>
      </c>
      <c r="L1651" s="412" t="s">
        <v>3082</v>
      </c>
      <c r="M1651" s="414" t="s">
        <v>4686</v>
      </c>
      <c r="N1651" s="429" t="n">
        <v>94901</v>
      </c>
      <c r="O1651" s="593"/>
      <c r="P1651" s="432"/>
      <c r="Q1651" s="432"/>
      <c r="R1651" s="414"/>
      <c r="S1651" s="433"/>
      <c r="T1651" s="434"/>
      <c r="U1651" s="414"/>
      <c r="V1651" s="425"/>
      <c r="W1651" s="425"/>
      <c r="X1651" s="425"/>
      <c r="Y1651" s="425"/>
      <c r="Z1651" s="433" t="s">
        <v>6006</v>
      </c>
      <c r="AA1651" s="433" t="s">
        <v>4745</v>
      </c>
      <c r="AB1651" s="435"/>
      <c r="AC1651" s="594"/>
      <c r="AD1651" s="595"/>
      <c r="AE1651" s="595"/>
      <c r="AF1651" s="595"/>
      <c r="AG1651" s="595"/>
      <c r="AH1651" s="595"/>
      <c r="AI1651" s="595"/>
      <c r="AJ1651" s="596"/>
      <c r="AK1651" s="437" t="s">
        <v>5946</v>
      </c>
      <c r="AL1651" s="507" t="s">
        <v>6460</v>
      </c>
      <c r="AM1651" s="412" t="str">
        <f aca="false">PROPER(AN1651)</f>
        <v>435 Du Bois Street</v>
      </c>
      <c r="AN1651" s="439" t="s">
        <v>13770</v>
      </c>
      <c r="AO1651" s="412" t="s">
        <v>3082</v>
      </c>
      <c r="AP1651" s="414" t="s">
        <v>4686</v>
      </c>
      <c r="AQ1651" s="429" t="n">
        <v>94901</v>
      </c>
      <c r="AR1651" s="440" t="s">
        <v>2038</v>
      </c>
      <c r="AS1651" s="464"/>
      <c r="AT1651" s="438"/>
      <c r="AU1651" s="414"/>
      <c r="AV1651" s="442" t="n">
        <v>4</v>
      </c>
      <c r="AW1651" s="443"/>
      <c r="AX1651" s="443"/>
      <c r="AY1651" s="443"/>
      <c r="AZ1651" s="443"/>
      <c r="BA1651" s="443"/>
      <c r="BB1651" s="443"/>
      <c r="BC1651" s="443"/>
      <c r="BD1651" s="443"/>
      <c r="BE1651" s="443"/>
      <c r="BF1651" s="443"/>
      <c r="BG1651" s="443"/>
      <c r="BH1651" s="443"/>
      <c r="BI1651" s="443"/>
      <c r="BJ1651" s="443"/>
      <c r="BK1651" s="443"/>
      <c r="BL1651" s="412"/>
      <c r="BM1651" s="412"/>
      <c r="BN1651" s="412"/>
      <c r="BO1651" s="477"/>
      <c r="BP1651" s="463"/>
      <c r="BQ1651" s="439"/>
      <c r="ALX1651" s="0"/>
      <c r="ALY1651" s="0"/>
      <c r="ALZ1651" s="0"/>
      <c r="AMA1651" s="0"/>
      <c r="AMB1651" s="0"/>
      <c r="AMC1651" s="0"/>
      <c r="AMD1651" s="0"/>
      <c r="AME1651" s="0"/>
      <c r="AMF1651" s="0"/>
      <c r="AMG1651" s="0"/>
      <c r="AMH1651" s="0"/>
      <c r="AMI1651" s="0"/>
      <c r="AMJ1651" s="0"/>
    </row>
    <row r="1652" s="462" customFormat="true" ht="14.1" hidden="false" customHeight="true" outlineLevel="0" collapsed="false">
      <c r="A1652" s="41" t="s">
        <v>2590</v>
      </c>
      <c r="B1652" s="412"/>
      <c r="C1652" s="445" t="s">
        <v>4715</v>
      </c>
      <c r="D1652" s="120"/>
      <c r="E1652" s="120" t="s">
        <v>48</v>
      </c>
      <c r="F1652" s="120" t="s">
        <v>2589</v>
      </c>
      <c r="G1652" s="456"/>
      <c r="H1652" s="427" t="n">
        <v>0.0775</v>
      </c>
      <c r="I1652" s="427" t="n">
        <v>0.08</v>
      </c>
      <c r="J1652" s="428" t="s">
        <v>7434</v>
      </c>
      <c r="K1652" s="412" t="s">
        <v>13771</v>
      </c>
      <c r="L1652" s="412" t="s">
        <v>7876</v>
      </c>
      <c r="M1652" s="120" t="s">
        <v>4686</v>
      </c>
      <c r="N1652" s="457" t="n">
        <v>94515</v>
      </c>
      <c r="O1652" s="458"/>
      <c r="P1652" s="431"/>
      <c r="Q1652" s="431"/>
      <c r="R1652" s="459"/>
      <c r="S1652" s="460"/>
      <c r="T1652" s="461"/>
      <c r="U1652" s="459"/>
      <c r="V1652" s="120"/>
      <c r="W1652" s="120"/>
      <c r="X1652" s="120"/>
      <c r="Y1652" s="120"/>
      <c r="Z1652" s="460" t="s">
        <v>13772</v>
      </c>
      <c r="AA1652" s="433"/>
      <c r="AB1652" s="456"/>
      <c r="AC1652" s="641"/>
      <c r="AD1652" s="642"/>
      <c r="AE1652" s="641"/>
      <c r="AF1652" s="641"/>
      <c r="AG1652" s="641"/>
      <c r="AH1652" s="641"/>
      <c r="AI1652" s="641"/>
      <c r="AJ1652" s="643"/>
      <c r="AK1652" s="437" t="s">
        <v>5946</v>
      </c>
      <c r="AL1652" s="507" t="s">
        <v>4745</v>
      </c>
      <c r="AM1652" s="412" t="str">
        <f aca="false">K1652</f>
        <v>1457 Lincoln Avenue</v>
      </c>
      <c r="AO1652" s="412" t="s">
        <v>7876</v>
      </c>
      <c r="AP1652" s="120" t="s">
        <v>4686</v>
      </c>
      <c r="AQ1652" s="457" t="n">
        <v>94515</v>
      </c>
      <c r="AR1652" s="463" t="str">
        <f aca="false">F1652</f>
        <v>707-942-5938</v>
      </c>
      <c r="AS1652" s="464"/>
      <c r="AT1652" s="465"/>
      <c r="AU1652" s="459"/>
      <c r="AV1652" s="466"/>
      <c r="AW1652" s="467"/>
      <c r="AX1652" s="467"/>
      <c r="AY1652" s="467"/>
      <c r="AZ1652" s="467"/>
      <c r="BA1652" s="467"/>
      <c r="BB1652" s="467"/>
      <c r="BC1652" s="467"/>
      <c r="BD1652" s="467"/>
      <c r="BE1652" s="467"/>
      <c r="BF1652" s="467"/>
      <c r="BG1652" s="467"/>
      <c r="BH1652" s="467"/>
      <c r="BI1652" s="467"/>
      <c r="BJ1652" s="467"/>
      <c r="BK1652" s="467"/>
      <c r="BL1652" s="468"/>
      <c r="BM1652" s="468"/>
      <c r="BN1652" s="468"/>
      <c r="BO1652" s="469"/>
      <c r="BP1652" s="463"/>
      <c r="BQ1652" s="439"/>
      <c r="ALX1652" s="0"/>
      <c r="ALY1652" s="0"/>
      <c r="ALZ1652" s="0"/>
      <c r="AMA1652" s="0"/>
      <c r="AMB1652" s="0"/>
      <c r="AMC1652" s="0"/>
      <c r="AMD1652" s="0"/>
      <c r="AME1652" s="0"/>
      <c r="AMF1652" s="0"/>
      <c r="AMG1652" s="0"/>
      <c r="AMH1652" s="0"/>
      <c r="AMI1652" s="0"/>
      <c r="AMJ1652" s="0"/>
    </row>
    <row r="1653" s="462" customFormat="true" ht="14.1" hidden="false" customHeight="true" outlineLevel="0" collapsed="false">
      <c r="A1653" s="41" t="s">
        <v>13773</v>
      </c>
      <c r="B1653" s="412" t="s">
        <v>5977</v>
      </c>
      <c r="C1653" s="479" t="s">
        <v>4715</v>
      </c>
      <c r="D1653" s="480"/>
      <c r="E1653" s="480" t="s">
        <v>13774</v>
      </c>
      <c r="F1653" s="480" t="s">
        <v>13775</v>
      </c>
      <c r="G1653" s="489" t="s">
        <v>13776</v>
      </c>
      <c r="H1653" s="427" t="n">
        <v>0.0875</v>
      </c>
      <c r="I1653" s="427" t="n">
        <v>0.08</v>
      </c>
      <c r="J1653" s="428" t="s">
        <v>11457</v>
      </c>
      <c r="K1653" s="489" t="s">
        <v>13777</v>
      </c>
      <c r="L1653" s="489" t="s">
        <v>11459</v>
      </c>
      <c r="M1653" s="480" t="s">
        <v>4686</v>
      </c>
      <c r="N1653" s="490" t="n">
        <v>90740</v>
      </c>
      <c r="O1653" s="505" t="s">
        <v>13778</v>
      </c>
      <c r="P1653" s="490"/>
      <c r="Q1653" s="490"/>
      <c r="R1653" s="491"/>
      <c r="S1653" s="490"/>
      <c r="T1653" s="492"/>
      <c r="U1653" s="491"/>
      <c r="V1653" s="490"/>
      <c r="W1653" s="490"/>
      <c r="X1653" s="490"/>
      <c r="Y1653" s="490"/>
      <c r="Z1653" s="490" t="s">
        <v>6006</v>
      </c>
      <c r="AA1653" s="433" t="s">
        <v>4745</v>
      </c>
      <c r="AB1653" s="493"/>
      <c r="AC1653" s="641"/>
      <c r="AD1653" s="642"/>
      <c r="AE1653" s="641"/>
      <c r="AF1653" s="641"/>
      <c r="AG1653" s="641"/>
      <c r="AH1653" s="641"/>
      <c r="AI1653" s="641"/>
      <c r="AJ1653" s="643"/>
      <c r="AK1653" s="437" t="s">
        <v>5946</v>
      </c>
      <c r="AL1653" s="507" t="s">
        <v>4745</v>
      </c>
      <c r="AM1653" s="489" t="s">
        <v>13777</v>
      </c>
      <c r="AN1653" s="494"/>
      <c r="AO1653" s="489" t="s">
        <v>11459</v>
      </c>
      <c r="AP1653" s="480" t="s">
        <v>4686</v>
      </c>
      <c r="AQ1653" s="490" t="n">
        <v>90740</v>
      </c>
      <c r="AR1653" s="489" t="s">
        <v>13775</v>
      </c>
      <c r="AS1653" s="441"/>
      <c r="AT1653" s="495" t="n">
        <v>1407348</v>
      </c>
      <c r="AU1653" s="496" t="s">
        <v>13779</v>
      </c>
      <c r="AV1653" s="497" t="n">
        <v>3</v>
      </c>
      <c r="AW1653" s="497"/>
      <c r="AX1653" s="497"/>
      <c r="AY1653" s="497"/>
      <c r="AZ1653" s="497"/>
      <c r="BA1653" s="497"/>
      <c r="BB1653" s="497"/>
      <c r="BC1653" s="497"/>
      <c r="BD1653" s="497"/>
      <c r="BE1653" s="497"/>
      <c r="BF1653" s="497"/>
      <c r="BG1653" s="497"/>
      <c r="BH1653" s="497" t="s">
        <v>6367</v>
      </c>
      <c r="BI1653" s="497" t="s">
        <v>13124</v>
      </c>
      <c r="BJ1653" s="497"/>
      <c r="BK1653" s="497"/>
      <c r="BL1653" s="498"/>
      <c r="BM1653" s="498"/>
      <c r="BN1653" s="498"/>
      <c r="BO1653" s="469"/>
      <c r="BP1653" s="463"/>
      <c r="BQ1653" s="439"/>
      <c r="ALX1653" s="0"/>
      <c r="ALY1653" s="0"/>
      <c r="ALZ1653" s="0"/>
      <c r="AMA1653" s="0"/>
      <c r="AMB1653" s="0"/>
      <c r="AMC1653" s="0"/>
      <c r="AMD1653" s="0"/>
      <c r="AME1653" s="0"/>
      <c r="AMF1653" s="0"/>
      <c r="AMG1653" s="0"/>
      <c r="AMH1653" s="0"/>
      <c r="AMI1653" s="0"/>
      <c r="AMJ1653" s="0"/>
    </row>
    <row r="1654" s="462" customFormat="true" ht="14.1" hidden="false" customHeight="true" outlineLevel="0" collapsed="false">
      <c r="A1654" s="41" t="s">
        <v>6668</v>
      </c>
      <c r="B1654" s="412" t="s">
        <v>713</v>
      </c>
      <c r="C1654" s="445" t="s">
        <v>4715</v>
      </c>
      <c r="D1654" s="644"/>
      <c r="E1654" s="120" t="s">
        <v>6669</v>
      </c>
      <c r="F1654" s="120" t="s">
        <v>6670</v>
      </c>
      <c r="G1654" s="456" t="s">
        <v>6671</v>
      </c>
      <c r="H1654" s="427" t="n">
        <v>0.0825</v>
      </c>
      <c r="I1654" s="427"/>
      <c r="J1654" s="428" t="s">
        <v>5963</v>
      </c>
      <c r="K1654" s="412" t="s">
        <v>6672</v>
      </c>
      <c r="L1654" s="412" t="s">
        <v>5878</v>
      </c>
      <c r="M1654" s="120" t="s">
        <v>4686</v>
      </c>
      <c r="N1654" s="457" t="n">
        <v>94513</v>
      </c>
      <c r="O1654" s="458"/>
      <c r="P1654" s="432"/>
      <c r="Q1654" s="431"/>
      <c r="R1654" s="459"/>
      <c r="S1654" s="460"/>
      <c r="T1654" s="461"/>
      <c r="U1654" s="459"/>
      <c r="V1654" s="120"/>
      <c r="W1654" s="120"/>
      <c r="X1654" s="120"/>
      <c r="Y1654" s="120"/>
      <c r="Z1654" s="460"/>
      <c r="AA1654" s="433"/>
      <c r="AB1654" s="456"/>
      <c r="AC1654" s="594"/>
      <c r="AD1654" s="595"/>
      <c r="AE1654" s="595"/>
      <c r="AF1654" s="595"/>
      <c r="AG1654" s="595"/>
      <c r="AH1654" s="595"/>
      <c r="AI1654" s="595"/>
      <c r="AJ1654" s="596"/>
      <c r="AK1654" s="437"/>
      <c r="AL1654" s="507"/>
      <c r="AM1654" s="412" t="s">
        <v>6672</v>
      </c>
      <c r="AO1654" s="412" t="s">
        <v>5878</v>
      </c>
      <c r="AP1654" s="120" t="s">
        <v>4686</v>
      </c>
      <c r="AQ1654" s="457" t="n">
        <v>94513</v>
      </c>
      <c r="AR1654" s="463" t="s">
        <v>6670</v>
      </c>
      <c r="AS1654" s="441"/>
      <c r="AT1654" s="465"/>
      <c r="AU1654" s="459"/>
      <c r="AV1654" s="466"/>
      <c r="AW1654" s="467"/>
      <c r="AX1654" s="467"/>
      <c r="AY1654" s="467"/>
      <c r="AZ1654" s="467"/>
      <c r="BA1654" s="467"/>
      <c r="BB1654" s="467"/>
      <c r="BC1654" s="467"/>
      <c r="BD1654" s="467"/>
      <c r="BE1654" s="467"/>
      <c r="BF1654" s="467"/>
      <c r="BG1654" s="467"/>
      <c r="BH1654" s="467"/>
      <c r="BI1654" s="467"/>
      <c r="BJ1654" s="467"/>
      <c r="BK1654" s="497"/>
      <c r="BL1654" s="498"/>
      <c r="BM1654" s="498"/>
      <c r="BN1654" s="498"/>
      <c r="BO1654" s="412"/>
      <c r="BP1654" s="412"/>
      <c r="BQ1654" s="439"/>
      <c r="ALX1654" s="0"/>
      <c r="ALY1654" s="0"/>
      <c r="ALZ1654" s="0"/>
      <c r="AMA1654" s="0"/>
      <c r="AMB1654" s="0"/>
      <c r="AMC1654" s="0"/>
      <c r="AMD1654" s="0"/>
      <c r="AME1654" s="0"/>
      <c r="AMF1654" s="0"/>
      <c r="AMG1654" s="0"/>
      <c r="AMH1654" s="0"/>
      <c r="AMI1654" s="0"/>
      <c r="AMJ1654" s="0"/>
    </row>
    <row r="1655" s="462" customFormat="true" ht="14.1" hidden="false" customHeight="true" outlineLevel="0" collapsed="false">
      <c r="A1655" s="41" t="s">
        <v>6741</v>
      </c>
      <c r="B1655" s="412" t="s">
        <v>713</v>
      </c>
      <c r="C1655" s="445" t="s">
        <v>4715</v>
      </c>
      <c r="D1655" s="120" t="s">
        <v>6742</v>
      </c>
      <c r="E1655" s="120" t="s">
        <v>3541</v>
      </c>
      <c r="F1655" s="120" t="s">
        <v>3540</v>
      </c>
      <c r="G1655" s="456"/>
      <c r="H1655" s="427" t="n">
        <v>0.085</v>
      </c>
      <c r="I1655" s="427" t="n">
        <v>0.0875</v>
      </c>
      <c r="J1655" s="428" t="s">
        <v>5772</v>
      </c>
      <c r="K1655" s="412" t="s">
        <v>6743</v>
      </c>
      <c r="L1655" s="412" t="s">
        <v>4720</v>
      </c>
      <c r="M1655" s="120" t="s">
        <v>4686</v>
      </c>
      <c r="N1655" s="457" t="n">
        <v>94107</v>
      </c>
      <c r="O1655" s="458" t="s">
        <v>6744</v>
      </c>
      <c r="P1655" s="431"/>
      <c r="Q1655" s="431"/>
      <c r="R1655" s="459"/>
      <c r="S1655" s="460"/>
      <c r="T1655" s="461"/>
      <c r="U1655" s="459"/>
      <c r="V1655" s="120"/>
      <c r="W1655" s="120"/>
      <c r="X1655" s="120"/>
      <c r="Y1655" s="120"/>
      <c r="Z1655" s="460"/>
      <c r="AA1655" s="433"/>
      <c r="AB1655" s="456"/>
      <c r="AC1655" s="645"/>
      <c r="AD1655" s="645"/>
      <c r="AE1655" s="645"/>
      <c r="AF1655" s="645"/>
      <c r="AG1655" s="645"/>
      <c r="AH1655" s="645"/>
      <c r="AI1655" s="645"/>
      <c r="AJ1655" s="498"/>
      <c r="AK1655" s="437" t="s">
        <v>5946</v>
      </c>
      <c r="AL1655" s="507" t="s">
        <v>6745</v>
      </c>
      <c r="AM1655" s="412" t="s">
        <v>6746</v>
      </c>
      <c r="AO1655" s="412" t="s">
        <v>4720</v>
      </c>
      <c r="AP1655" s="120" t="s">
        <v>4686</v>
      </c>
      <c r="AQ1655" s="457" t="n">
        <v>94105</v>
      </c>
      <c r="AR1655" s="463" t="s">
        <v>3540</v>
      </c>
      <c r="AS1655" s="437"/>
      <c r="AT1655" s="465"/>
      <c r="AU1655" s="459"/>
      <c r="AV1655" s="466"/>
      <c r="AW1655" s="467"/>
      <c r="AX1655" s="467"/>
      <c r="AY1655" s="467"/>
      <c r="AZ1655" s="467"/>
      <c r="BA1655" s="467"/>
      <c r="BB1655" s="467"/>
      <c r="BC1655" s="467"/>
      <c r="BD1655" s="467"/>
      <c r="BE1655" s="467"/>
      <c r="BF1655" s="467"/>
      <c r="BG1655" s="467"/>
      <c r="BH1655" s="467"/>
      <c r="BI1655" s="467"/>
      <c r="BJ1655" s="467"/>
      <c r="BK1655" s="497"/>
      <c r="BL1655" s="498"/>
      <c r="BM1655" s="498"/>
      <c r="BN1655" s="498"/>
      <c r="BO1655" s="412"/>
      <c r="BP1655" s="412"/>
      <c r="BQ1655" s="439"/>
      <c r="ALX1655" s="0"/>
      <c r="ALY1655" s="0"/>
      <c r="ALZ1655" s="0"/>
      <c r="AMA1655" s="0"/>
      <c r="AMB1655" s="0"/>
      <c r="AMC1655" s="0"/>
      <c r="AMD1655" s="0"/>
      <c r="AME1655" s="0"/>
      <c r="AMF1655" s="0"/>
      <c r="AMG1655" s="0"/>
      <c r="AMH1655" s="0"/>
      <c r="AMI1655" s="0"/>
      <c r="AMJ1655" s="0"/>
    </row>
    <row r="1656" s="462" customFormat="true" ht="14.1" hidden="false" customHeight="true" outlineLevel="0" collapsed="false">
      <c r="A1656" s="41" t="s">
        <v>6747</v>
      </c>
      <c r="B1656" s="412" t="s">
        <v>713</v>
      </c>
      <c r="C1656" s="445" t="s">
        <v>4715</v>
      </c>
      <c r="D1656" s="120" t="s">
        <v>6309</v>
      </c>
      <c r="E1656" s="120" t="s">
        <v>3541</v>
      </c>
      <c r="F1656" s="120" t="s">
        <v>3588</v>
      </c>
      <c r="G1656" s="456"/>
      <c r="H1656" s="427" t="n">
        <v>0.085</v>
      </c>
      <c r="I1656" s="427" t="n">
        <v>0.0875</v>
      </c>
      <c r="J1656" s="428" t="s">
        <v>5772</v>
      </c>
      <c r="K1656" s="412" t="s">
        <v>6748</v>
      </c>
      <c r="L1656" s="412" t="s">
        <v>4720</v>
      </c>
      <c r="M1656" s="120" t="s">
        <v>4686</v>
      </c>
      <c r="N1656" s="457" t="n">
        <v>94105</v>
      </c>
      <c r="O1656" s="458" t="s">
        <v>6744</v>
      </c>
      <c r="P1656" s="431"/>
      <c r="Q1656" s="431"/>
      <c r="R1656" s="459"/>
      <c r="S1656" s="460"/>
      <c r="T1656" s="461"/>
      <c r="U1656" s="459"/>
      <c r="V1656" s="120"/>
      <c r="W1656" s="120"/>
      <c r="X1656" s="120"/>
      <c r="Y1656" s="120"/>
      <c r="Z1656" s="460" t="s">
        <v>3489</v>
      </c>
      <c r="AA1656" s="433"/>
      <c r="AB1656" s="456"/>
      <c r="AC1656" s="645"/>
      <c r="AD1656" s="645"/>
      <c r="AE1656" s="645"/>
      <c r="AF1656" s="645"/>
      <c r="AG1656" s="645"/>
      <c r="AH1656" s="645"/>
      <c r="AI1656" s="645"/>
      <c r="AJ1656" s="498"/>
      <c r="AK1656" s="437" t="s">
        <v>5946</v>
      </c>
      <c r="AL1656" s="507" t="s">
        <v>6745</v>
      </c>
      <c r="AM1656" s="412" t="s">
        <v>6746</v>
      </c>
      <c r="AO1656" s="412" t="s">
        <v>4720</v>
      </c>
      <c r="AP1656" s="120" t="s">
        <v>4686</v>
      </c>
      <c r="AQ1656" s="457" t="n">
        <v>94105</v>
      </c>
      <c r="AR1656" s="463" t="s">
        <v>3540</v>
      </c>
      <c r="AS1656" s="437"/>
      <c r="AT1656" s="465"/>
      <c r="AU1656" s="459"/>
      <c r="AV1656" s="466"/>
      <c r="AW1656" s="467"/>
      <c r="AX1656" s="467"/>
      <c r="AY1656" s="467"/>
      <c r="AZ1656" s="467"/>
      <c r="BA1656" s="467"/>
      <c r="BB1656" s="467"/>
      <c r="BC1656" s="467"/>
      <c r="BD1656" s="467"/>
      <c r="BE1656" s="467"/>
      <c r="BF1656" s="467"/>
      <c r="BG1656" s="467"/>
      <c r="BH1656" s="467"/>
      <c r="BI1656" s="467"/>
      <c r="BJ1656" s="467"/>
      <c r="BK1656" s="443"/>
      <c r="BL1656" s="412"/>
      <c r="BM1656" s="412"/>
      <c r="BN1656" s="412"/>
      <c r="BO1656" s="412"/>
      <c r="BP1656" s="412"/>
      <c r="BQ1656" s="439"/>
      <c r="ALX1656" s="0"/>
      <c r="ALY1656" s="0"/>
      <c r="ALZ1656" s="0"/>
      <c r="AMA1656" s="0"/>
      <c r="AMB1656" s="0"/>
      <c r="AMC1656" s="0"/>
      <c r="AMD1656" s="0"/>
      <c r="AME1656" s="0"/>
      <c r="AMF1656" s="0"/>
      <c r="AMG1656" s="0"/>
      <c r="AMH1656" s="0"/>
      <c r="AMI1656" s="0"/>
      <c r="AMJ1656" s="0"/>
    </row>
    <row r="1657" s="462" customFormat="true" ht="14.1" hidden="false" customHeight="true" outlineLevel="0" collapsed="false">
      <c r="A1657" s="41" t="s">
        <v>6749</v>
      </c>
      <c r="B1657" s="412" t="s">
        <v>713</v>
      </c>
      <c r="C1657" s="445" t="s">
        <v>4715</v>
      </c>
      <c r="D1657" s="644" t="s">
        <v>6750</v>
      </c>
      <c r="E1657" s="120" t="s">
        <v>6751</v>
      </c>
      <c r="F1657" s="120" t="s">
        <v>6752</v>
      </c>
      <c r="G1657" s="456" t="s">
        <v>3540</v>
      </c>
      <c r="H1657" s="427" t="n">
        <v>0.085</v>
      </c>
      <c r="I1657" s="427"/>
      <c r="J1657" s="428" t="s">
        <v>5772</v>
      </c>
      <c r="K1657" s="412" t="s">
        <v>6753</v>
      </c>
      <c r="L1657" s="412" t="s">
        <v>4720</v>
      </c>
      <c r="M1657" s="120" t="s">
        <v>4686</v>
      </c>
      <c r="N1657" s="457" t="n">
        <v>94105</v>
      </c>
      <c r="O1657" s="458"/>
      <c r="P1657" s="431"/>
      <c r="Q1657" s="431"/>
      <c r="R1657" s="459"/>
      <c r="S1657" s="460"/>
      <c r="T1657" s="461"/>
      <c r="U1657" s="459"/>
      <c r="V1657" s="120"/>
      <c r="W1657" s="120"/>
      <c r="X1657" s="120"/>
      <c r="Y1657" s="120"/>
      <c r="Z1657" s="460"/>
      <c r="AA1657" s="433"/>
      <c r="AB1657" s="456"/>
      <c r="AC1657" s="594"/>
      <c r="AD1657" s="595"/>
      <c r="AE1657" s="595"/>
      <c r="AF1657" s="595"/>
      <c r="AG1657" s="595"/>
      <c r="AH1657" s="595"/>
      <c r="AI1657" s="595"/>
      <c r="AJ1657" s="596"/>
      <c r="AK1657" s="437" t="s">
        <v>5946</v>
      </c>
      <c r="AL1657" s="507" t="s">
        <v>6719</v>
      </c>
      <c r="AM1657" s="412" t="s">
        <v>6753</v>
      </c>
      <c r="AO1657" s="412" t="s">
        <v>4720</v>
      </c>
      <c r="AP1657" s="120" t="s">
        <v>4686</v>
      </c>
      <c r="AQ1657" s="457" t="n">
        <v>94105</v>
      </c>
      <c r="AR1657" s="463" t="s">
        <v>6752</v>
      </c>
      <c r="AS1657" s="441"/>
      <c r="AT1657" s="465"/>
      <c r="AU1657" s="459"/>
      <c r="AV1657" s="466"/>
      <c r="AW1657" s="467"/>
      <c r="AX1657" s="467"/>
      <c r="AY1657" s="467"/>
      <c r="AZ1657" s="467"/>
      <c r="BA1657" s="467"/>
      <c r="BB1657" s="467"/>
      <c r="BC1657" s="467"/>
      <c r="BD1657" s="467"/>
      <c r="BE1657" s="467"/>
      <c r="BF1657" s="467"/>
      <c r="BG1657" s="467"/>
      <c r="BH1657" s="467"/>
      <c r="BI1657" s="467"/>
      <c r="BJ1657" s="467"/>
      <c r="BK1657" s="467"/>
      <c r="BL1657" s="468"/>
      <c r="BM1657" s="468"/>
      <c r="BN1657" s="468"/>
      <c r="BO1657" s="412"/>
      <c r="BP1657" s="412"/>
      <c r="BQ1657" s="439"/>
      <c r="ALX1657" s="0"/>
      <c r="ALY1657" s="0"/>
      <c r="ALZ1657" s="0"/>
      <c r="AMA1657" s="0"/>
      <c r="AMB1657" s="0"/>
      <c r="AMC1657" s="0"/>
      <c r="AMD1657" s="0"/>
      <c r="AME1657" s="0"/>
      <c r="AMF1657" s="0"/>
      <c r="AMG1657" s="0"/>
      <c r="AMH1657" s="0"/>
      <c r="AMI1657" s="0"/>
      <c r="AMJ1657" s="0"/>
    </row>
    <row r="1658" customFormat="false" ht="14.1" hidden="false" customHeight="true" outlineLevel="0" collapsed="false">
      <c r="A1658" s="41" t="s">
        <v>1397</v>
      </c>
      <c r="B1658" s="412" t="s">
        <v>13780</v>
      </c>
      <c r="C1658" s="508" t="s">
        <v>4715</v>
      </c>
      <c r="D1658" s="120"/>
      <c r="E1658" s="120" t="s">
        <v>1396</v>
      </c>
      <c r="F1658" s="120" t="s">
        <v>1395</v>
      </c>
      <c r="G1658" s="456"/>
      <c r="H1658" s="427" t="n">
        <v>0</v>
      </c>
      <c r="I1658" s="427" t="s">
        <v>11701</v>
      </c>
      <c r="J1658" s="428" t="s">
        <v>12372</v>
      </c>
      <c r="K1658" s="412" t="s">
        <v>13781</v>
      </c>
      <c r="L1658" s="412" t="s">
        <v>5448</v>
      </c>
      <c r="M1658" s="120" t="s">
        <v>4686</v>
      </c>
      <c r="N1658" s="457" t="n">
        <v>93901</v>
      </c>
      <c r="O1658" s="458" t="s">
        <v>13782</v>
      </c>
      <c r="P1658" s="506"/>
      <c r="Q1658" s="506"/>
      <c r="R1658" s="459" t="s">
        <v>13783</v>
      </c>
      <c r="S1658" s="460"/>
      <c r="T1658" s="461"/>
      <c r="U1658" s="459"/>
      <c r="V1658" s="120"/>
      <c r="W1658" s="120"/>
      <c r="X1658" s="120"/>
      <c r="Y1658" s="120"/>
      <c r="Z1658" s="460" t="s">
        <v>13784</v>
      </c>
      <c r="AA1658" s="460" t="s">
        <v>13784</v>
      </c>
      <c r="AB1658" s="456"/>
      <c r="AK1658" s="437" t="s">
        <v>5946</v>
      </c>
      <c r="AL1658" s="507" t="s">
        <v>5947</v>
      </c>
      <c r="AM1658" s="412" t="s">
        <v>13781</v>
      </c>
      <c r="AN1658" s="462"/>
      <c r="AO1658" s="412" t="s">
        <v>5448</v>
      </c>
      <c r="AP1658" s="120" t="s">
        <v>4686</v>
      </c>
      <c r="AQ1658" s="457" t="n">
        <v>93901</v>
      </c>
      <c r="AR1658" s="463" t="s">
        <v>1395</v>
      </c>
      <c r="AT1658" s="465"/>
      <c r="AU1658" s="459"/>
      <c r="AV1658" s="466"/>
      <c r="AW1658" s="467"/>
      <c r="AX1658" s="467"/>
      <c r="AY1658" s="467"/>
      <c r="AZ1658" s="467"/>
      <c r="BA1658" s="467"/>
      <c r="BB1658" s="467"/>
      <c r="BC1658" s="467"/>
      <c r="BD1658" s="467"/>
      <c r="BE1658" s="467"/>
      <c r="BF1658" s="467"/>
      <c r="BG1658" s="467"/>
      <c r="BH1658" s="467"/>
      <c r="BI1658" s="467"/>
      <c r="BJ1658" s="467"/>
      <c r="BK1658" s="497"/>
      <c r="BL1658" s="498"/>
      <c r="BM1658" s="498"/>
      <c r="BN1658" s="498"/>
      <c r="BO1658" s="412"/>
      <c r="BP1658" s="412"/>
    </row>
    <row r="1659" customFormat="false" ht="14.1" hidden="false" customHeight="true" outlineLevel="0" collapsed="false">
      <c r="A1659" s="41" t="s">
        <v>13785</v>
      </c>
      <c r="B1659" s="412" t="s">
        <v>5977</v>
      </c>
      <c r="C1659" s="508" t="s">
        <v>4715</v>
      </c>
      <c r="D1659" s="120" t="s">
        <v>10831</v>
      </c>
      <c r="E1659" s="120" t="s">
        <v>1402</v>
      </c>
      <c r="F1659" s="120" t="s">
        <v>13786</v>
      </c>
      <c r="G1659" s="456"/>
      <c r="H1659" s="427" t="n">
        <v>0.085</v>
      </c>
      <c r="I1659" s="427" t="n">
        <v>0.0875</v>
      </c>
      <c r="J1659" s="428" t="s">
        <v>5772</v>
      </c>
      <c r="K1659" s="412" t="s">
        <v>13787</v>
      </c>
      <c r="L1659" s="412" t="s">
        <v>4720</v>
      </c>
      <c r="M1659" s="120" t="s">
        <v>4686</v>
      </c>
      <c r="N1659" s="457" t="n">
        <v>94111</v>
      </c>
      <c r="O1659" s="430"/>
      <c r="P1659" s="431"/>
      <c r="Q1659" s="431"/>
      <c r="R1659" s="459" t="s">
        <v>1581</v>
      </c>
      <c r="S1659" s="460"/>
      <c r="T1659" s="461"/>
      <c r="U1659" s="459"/>
      <c r="V1659" s="120"/>
      <c r="W1659" s="120"/>
      <c r="X1659" s="120"/>
      <c r="Y1659" s="120"/>
      <c r="Z1659" s="460" t="s">
        <v>13788</v>
      </c>
      <c r="AA1659" s="460" t="s">
        <v>10840</v>
      </c>
      <c r="AB1659" s="456"/>
      <c r="AC1659" s="641"/>
      <c r="AD1659" s="642"/>
      <c r="AE1659" s="641"/>
      <c r="AF1659" s="641"/>
      <c r="AG1659" s="641"/>
      <c r="AH1659" s="641"/>
      <c r="AI1659" s="641"/>
      <c r="AJ1659" s="643"/>
      <c r="AK1659" s="437" t="s">
        <v>5946</v>
      </c>
      <c r="AL1659" s="507" t="s">
        <v>6685</v>
      </c>
      <c r="AM1659" s="412" t="str">
        <f aca="false">PROPER(AN1659)</f>
        <v>1 California Street</v>
      </c>
      <c r="AN1659" s="462" t="s">
        <v>13789</v>
      </c>
      <c r="AO1659" s="412" t="s">
        <v>4720</v>
      </c>
      <c r="AP1659" s="120" t="s">
        <v>4686</v>
      </c>
      <c r="AQ1659" s="457" t="n">
        <v>94111</v>
      </c>
      <c r="AR1659" s="463" t="s">
        <v>13786</v>
      </c>
      <c r="AS1659" s="441"/>
      <c r="AT1659" s="465"/>
      <c r="AU1659" s="459"/>
      <c r="AV1659" s="466" t="n">
        <v>3</v>
      </c>
      <c r="AW1659" s="467"/>
      <c r="AX1659" s="467"/>
      <c r="AY1659" s="467"/>
      <c r="AZ1659" s="467"/>
      <c r="BA1659" s="467"/>
      <c r="BB1659" s="467"/>
      <c r="BC1659" s="467"/>
      <c r="BD1659" s="467"/>
      <c r="BE1659" s="467"/>
      <c r="BF1659" s="467"/>
      <c r="BG1659" s="467"/>
      <c r="BH1659" s="467"/>
      <c r="BI1659" s="467"/>
      <c r="BJ1659" s="467"/>
      <c r="BK1659" s="443"/>
      <c r="BL1659" s="412"/>
      <c r="BM1659" s="412"/>
      <c r="BN1659" s="412"/>
      <c r="BO1659" s="412"/>
      <c r="BP1659" s="412"/>
      <c r="BQ1659" s="462"/>
    </row>
    <row r="1660" customFormat="false" ht="14.1" hidden="false" customHeight="true" outlineLevel="0" collapsed="false">
      <c r="A1660" s="41" t="s">
        <v>13790</v>
      </c>
      <c r="B1660" s="412" t="s">
        <v>5977</v>
      </c>
      <c r="C1660" s="652" t="s">
        <v>4715</v>
      </c>
      <c r="D1660" s="120" t="s">
        <v>10831</v>
      </c>
      <c r="E1660" s="120" t="s">
        <v>1402</v>
      </c>
      <c r="F1660" s="120" t="s">
        <v>13791</v>
      </c>
      <c r="G1660" s="456"/>
      <c r="H1660" s="427" t="n">
        <v>0.085</v>
      </c>
      <c r="I1660" s="427" t="n">
        <v>0.0875</v>
      </c>
      <c r="J1660" s="428" t="s">
        <v>5772</v>
      </c>
      <c r="K1660" s="412" t="s">
        <v>13792</v>
      </c>
      <c r="L1660" s="412" t="s">
        <v>4720</v>
      </c>
      <c r="M1660" s="120" t="s">
        <v>4686</v>
      </c>
      <c r="N1660" s="457" t="n">
        <v>94105</v>
      </c>
      <c r="O1660" s="430"/>
      <c r="P1660" s="431"/>
      <c r="Q1660" s="431"/>
      <c r="R1660" s="459"/>
      <c r="S1660" s="460"/>
      <c r="T1660" s="461"/>
      <c r="U1660" s="459"/>
      <c r="V1660" s="120"/>
      <c r="W1660" s="120"/>
      <c r="X1660" s="120"/>
      <c r="Y1660" s="120"/>
      <c r="Z1660" s="460" t="s">
        <v>13793</v>
      </c>
      <c r="AA1660" s="460" t="s">
        <v>10840</v>
      </c>
      <c r="AB1660" s="456"/>
      <c r="AC1660" s="641"/>
      <c r="AD1660" s="642"/>
      <c r="AE1660" s="641"/>
      <c r="AF1660" s="641"/>
      <c r="AG1660" s="641"/>
      <c r="AH1660" s="641"/>
      <c r="AI1660" s="641"/>
      <c r="AJ1660" s="643"/>
      <c r="AK1660" s="437" t="s">
        <v>5946</v>
      </c>
      <c r="AL1660" s="507" t="s">
        <v>6685</v>
      </c>
      <c r="AM1660" s="412" t="str">
        <f aca="false">PROPER(AN1660)</f>
        <v>1 Mkt St Baysides Foodcourt</v>
      </c>
      <c r="AN1660" s="462" t="s">
        <v>13794</v>
      </c>
      <c r="AO1660" s="412" t="s">
        <v>4720</v>
      </c>
      <c r="AP1660" s="120" t="s">
        <v>4686</v>
      </c>
      <c r="AQ1660" s="457" t="n">
        <v>94105</v>
      </c>
      <c r="AR1660" s="463" t="s">
        <v>13791</v>
      </c>
      <c r="AS1660" s="500"/>
      <c r="AT1660" s="465"/>
      <c r="AU1660" s="459"/>
      <c r="AV1660" s="466"/>
      <c r="AW1660" s="467"/>
      <c r="AX1660" s="467"/>
      <c r="AY1660" s="467"/>
      <c r="AZ1660" s="467"/>
      <c r="BA1660" s="467"/>
      <c r="BB1660" s="467"/>
      <c r="BC1660" s="467"/>
      <c r="BD1660" s="467"/>
      <c r="BE1660" s="467"/>
      <c r="BF1660" s="467"/>
      <c r="BG1660" s="467"/>
      <c r="BH1660" s="467"/>
      <c r="BI1660" s="467"/>
      <c r="BJ1660" s="467"/>
      <c r="BK1660" s="497"/>
      <c r="BL1660" s="498"/>
      <c r="BM1660" s="498"/>
      <c r="BN1660" s="498"/>
      <c r="BO1660" s="412"/>
      <c r="BP1660" s="412"/>
      <c r="BQ1660" s="462"/>
    </row>
    <row r="1661" customFormat="false" ht="14.1" hidden="false" customHeight="true" outlineLevel="0" collapsed="false">
      <c r="A1661" s="41" t="s">
        <v>13795</v>
      </c>
      <c r="B1661" s="412" t="s">
        <v>5977</v>
      </c>
      <c r="C1661" s="652" t="s">
        <v>4715</v>
      </c>
      <c r="D1661" s="120" t="s">
        <v>10831</v>
      </c>
      <c r="E1661" s="120" t="s">
        <v>1402</v>
      </c>
      <c r="F1661" s="120" t="s">
        <v>13796</v>
      </c>
      <c r="G1661" s="456"/>
      <c r="H1661" s="427" t="n">
        <v>0.085</v>
      </c>
      <c r="I1661" s="427" t="n">
        <v>0.0875</v>
      </c>
      <c r="J1661" s="428" t="s">
        <v>5772</v>
      </c>
      <c r="K1661" s="412" t="s">
        <v>13797</v>
      </c>
      <c r="L1661" s="412" t="s">
        <v>4720</v>
      </c>
      <c r="M1661" s="120" t="s">
        <v>4686</v>
      </c>
      <c r="N1661" s="457" t="n">
        <v>94105</v>
      </c>
      <c r="O1661" s="430"/>
      <c r="P1661" s="431"/>
      <c r="Q1661" s="431"/>
      <c r="R1661" s="459" t="s">
        <v>13798</v>
      </c>
      <c r="S1661" s="460" t="s">
        <v>13799</v>
      </c>
      <c r="T1661" s="461"/>
      <c r="U1661" s="459"/>
      <c r="V1661" s="120"/>
      <c r="W1661" s="120"/>
      <c r="X1661" s="120"/>
      <c r="Y1661" s="120"/>
      <c r="Z1661" s="460" t="s">
        <v>13800</v>
      </c>
      <c r="AA1661" s="460" t="s">
        <v>10840</v>
      </c>
      <c r="AB1661" s="456"/>
      <c r="AC1661" s="641"/>
      <c r="AD1661" s="642"/>
      <c r="AE1661" s="641"/>
      <c r="AF1661" s="641"/>
      <c r="AG1661" s="641"/>
      <c r="AH1661" s="641"/>
      <c r="AI1661" s="641"/>
      <c r="AJ1661" s="643"/>
      <c r="AK1661" s="437" t="s">
        <v>5946</v>
      </c>
      <c r="AL1661" s="507" t="s">
        <v>6685</v>
      </c>
      <c r="AM1661" s="412" t="s">
        <v>13797</v>
      </c>
      <c r="AN1661" s="462" t="s">
        <v>13801</v>
      </c>
      <c r="AO1661" s="412" t="s">
        <v>4720</v>
      </c>
      <c r="AP1661" s="120" t="s">
        <v>4686</v>
      </c>
      <c r="AQ1661" s="457" t="n">
        <v>94105</v>
      </c>
      <c r="AR1661" s="463" t="s">
        <v>13796</v>
      </c>
      <c r="AS1661" s="441"/>
      <c r="AT1661" s="465"/>
      <c r="AU1661" s="459"/>
      <c r="AV1661" s="466" t="n">
        <v>2</v>
      </c>
      <c r="AW1661" s="467"/>
      <c r="AX1661" s="467"/>
      <c r="AY1661" s="467"/>
      <c r="AZ1661" s="467"/>
      <c r="BA1661" s="467"/>
      <c r="BB1661" s="467"/>
      <c r="BC1661" s="467"/>
      <c r="BD1661" s="467"/>
      <c r="BE1661" s="467"/>
      <c r="BF1661" s="467"/>
      <c r="BG1661" s="467"/>
      <c r="BH1661" s="467"/>
      <c r="BI1661" s="467"/>
      <c r="BJ1661" s="467"/>
      <c r="BK1661" s="497"/>
      <c r="BL1661" s="498"/>
      <c r="BM1661" s="498"/>
      <c r="BN1661" s="498"/>
      <c r="BO1661" s="412"/>
      <c r="BP1661" s="412"/>
      <c r="BQ1661" s="462"/>
    </row>
    <row r="1662" customFormat="false" ht="14.1" hidden="false" customHeight="true" outlineLevel="0" collapsed="false">
      <c r="A1662" s="41" t="s">
        <v>13802</v>
      </c>
      <c r="B1662" s="412" t="s">
        <v>5977</v>
      </c>
      <c r="C1662" s="652" t="s">
        <v>4715</v>
      </c>
      <c r="D1662" s="120" t="s">
        <v>10831</v>
      </c>
      <c r="E1662" s="120" t="s">
        <v>1402</v>
      </c>
      <c r="F1662" s="120" t="s">
        <v>13803</v>
      </c>
      <c r="G1662" s="456"/>
      <c r="H1662" s="427" t="n">
        <v>0.085</v>
      </c>
      <c r="I1662" s="427" t="n">
        <v>0.0875</v>
      </c>
      <c r="J1662" s="428" t="s">
        <v>5772</v>
      </c>
      <c r="K1662" s="412" t="s">
        <v>13804</v>
      </c>
      <c r="L1662" s="412" t="s">
        <v>4720</v>
      </c>
      <c r="M1662" s="120" t="s">
        <v>4686</v>
      </c>
      <c r="N1662" s="457" t="n">
        <v>94105</v>
      </c>
      <c r="O1662" s="430"/>
      <c r="P1662" s="431"/>
      <c r="Q1662" s="431"/>
      <c r="R1662" s="459" t="s">
        <v>1541</v>
      </c>
      <c r="S1662" s="460"/>
      <c r="T1662" s="461" t="s">
        <v>13805</v>
      </c>
      <c r="U1662" s="459"/>
      <c r="V1662" s="120"/>
      <c r="W1662" s="120"/>
      <c r="X1662" s="120"/>
      <c r="Y1662" s="120"/>
      <c r="Z1662" s="460" t="s">
        <v>13806</v>
      </c>
      <c r="AA1662" s="460" t="s">
        <v>10840</v>
      </c>
      <c r="AB1662" s="456"/>
      <c r="AC1662" s="641"/>
      <c r="AD1662" s="642"/>
      <c r="AE1662" s="641"/>
      <c r="AF1662" s="641"/>
      <c r="AG1662" s="641"/>
      <c r="AH1662" s="641"/>
      <c r="AI1662" s="641"/>
      <c r="AJ1662" s="643"/>
      <c r="AK1662" s="437" t="s">
        <v>5946</v>
      </c>
      <c r="AL1662" s="507" t="s">
        <v>6685</v>
      </c>
      <c r="AM1662" s="412" t="str">
        <f aca="false">PROPER(AN1662)</f>
        <v>315 California Street</v>
      </c>
      <c r="AN1662" s="462" t="s">
        <v>13807</v>
      </c>
      <c r="AO1662" s="412" t="s">
        <v>4720</v>
      </c>
      <c r="AP1662" s="120" t="s">
        <v>4686</v>
      </c>
      <c r="AQ1662" s="457" t="n">
        <v>94105</v>
      </c>
      <c r="AR1662" s="463" t="s">
        <v>13803</v>
      </c>
      <c r="AS1662" s="441"/>
      <c r="AT1662" s="465"/>
      <c r="AU1662" s="459"/>
      <c r="AV1662" s="466" t="n">
        <v>2</v>
      </c>
      <c r="AW1662" s="467"/>
      <c r="AX1662" s="467"/>
      <c r="AY1662" s="467"/>
      <c r="AZ1662" s="467"/>
      <c r="BA1662" s="467"/>
      <c r="BB1662" s="467"/>
      <c r="BC1662" s="467"/>
      <c r="BD1662" s="467"/>
      <c r="BE1662" s="467"/>
      <c r="BF1662" s="467"/>
      <c r="BG1662" s="467"/>
      <c r="BH1662" s="467"/>
      <c r="BI1662" s="467"/>
      <c r="BJ1662" s="467"/>
      <c r="BK1662" s="497"/>
      <c r="BL1662" s="498"/>
      <c r="BM1662" s="498"/>
      <c r="BN1662" s="498"/>
      <c r="BO1662" s="412"/>
      <c r="BP1662" s="412"/>
      <c r="BQ1662" s="462"/>
    </row>
    <row r="1663" customFormat="false" ht="14.1" hidden="false" customHeight="true" outlineLevel="0" collapsed="false">
      <c r="A1663" s="41" t="s">
        <v>13808</v>
      </c>
      <c r="B1663" s="412" t="s">
        <v>5977</v>
      </c>
      <c r="C1663" s="652" t="s">
        <v>4715</v>
      </c>
      <c r="D1663" s="120" t="s">
        <v>10831</v>
      </c>
      <c r="E1663" s="120" t="s">
        <v>1402</v>
      </c>
      <c r="F1663" s="120" t="s">
        <v>13809</v>
      </c>
      <c r="G1663" s="456"/>
      <c r="H1663" s="427" t="n">
        <v>0.085</v>
      </c>
      <c r="I1663" s="427" t="n">
        <v>0.0875</v>
      </c>
      <c r="J1663" s="428" t="s">
        <v>5772</v>
      </c>
      <c r="K1663" s="412" t="s">
        <v>13810</v>
      </c>
      <c r="L1663" s="412" t="s">
        <v>4720</v>
      </c>
      <c r="M1663" s="120" t="s">
        <v>4686</v>
      </c>
      <c r="N1663" s="457" t="n">
        <v>94104</v>
      </c>
      <c r="O1663" s="430"/>
      <c r="P1663" s="431"/>
      <c r="Q1663" s="431"/>
      <c r="R1663" s="459" t="s">
        <v>1465</v>
      </c>
      <c r="S1663" s="460"/>
      <c r="T1663" s="461"/>
      <c r="U1663" s="459"/>
      <c r="V1663" s="120"/>
      <c r="W1663" s="120"/>
      <c r="X1663" s="120"/>
      <c r="Y1663" s="120"/>
      <c r="Z1663" s="460" t="s">
        <v>13811</v>
      </c>
      <c r="AA1663" s="460" t="s">
        <v>10840</v>
      </c>
      <c r="AB1663" s="456"/>
      <c r="AC1663" s="641"/>
      <c r="AD1663" s="642"/>
      <c r="AE1663" s="641"/>
      <c r="AF1663" s="641"/>
      <c r="AG1663" s="641"/>
      <c r="AH1663" s="641"/>
      <c r="AI1663" s="641"/>
      <c r="AJ1663" s="643"/>
      <c r="AK1663" s="437" t="s">
        <v>5946</v>
      </c>
      <c r="AL1663" s="507" t="s">
        <v>6685</v>
      </c>
      <c r="AM1663" s="412" t="str">
        <f aca="false">PROPER(AN1663)</f>
        <v>580 California Street</v>
      </c>
      <c r="AN1663" s="462" t="s">
        <v>13812</v>
      </c>
      <c r="AO1663" s="412" t="s">
        <v>4720</v>
      </c>
      <c r="AP1663" s="120" t="s">
        <v>4686</v>
      </c>
      <c r="AQ1663" s="457" t="n">
        <v>94104</v>
      </c>
      <c r="AR1663" s="463" t="s">
        <v>13809</v>
      </c>
      <c r="AS1663" s="500"/>
      <c r="AT1663" s="465"/>
      <c r="AU1663" s="459"/>
      <c r="AV1663" s="466" t="n">
        <v>2</v>
      </c>
      <c r="AW1663" s="467"/>
      <c r="AX1663" s="467"/>
      <c r="AY1663" s="467"/>
      <c r="AZ1663" s="467"/>
      <c r="BA1663" s="467"/>
      <c r="BB1663" s="467"/>
      <c r="BC1663" s="467"/>
      <c r="BD1663" s="467"/>
      <c r="BE1663" s="467"/>
      <c r="BF1663" s="467"/>
      <c r="BG1663" s="467"/>
      <c r="BH1663" s="467"/>
      <c r="BI1663" s="467"/>
      <c r="BJ1663" s="467"/>
      <c r="BK1663" s="497"/>
      <c r="BL1663" s="498"/>
      <c r="BM1663" s="498"/>
      <c r="BN1663" s="498"/>
      <c r="BO1663" s="412"/>
      <c r="BP1663" s="412"/>
      <c r="BQ1663" s="462"/>
    </row>
    <row r="1664" customFormat="false" ht="14.1" hidden="false" customHeight="true" outlineLevel="0" collapsed="false">
      <c r="A1664" s="41" t="s">
        <v>13813</v>
      </c>
      <c r="B1664" s="412" t="s">
        <v>5977</v>
      </c>
      <c r="C1664" s="652" t="s">
        <v>4715</v>
      </c>
      <c r="D1664" s="120" t="s">
        <v>10831</v>
      </c>
      <c r="E1664" s="120" t="s">
        <v>1402</v>
      </c>
      <c r="F1664" s="120" t="s">
        <v>13814</v>
      </c>
      <c r="G1664" s="456"/>
      <c r="H1664" s="427" t="n">
        <v>0.085</v>
      </c>
      <c r="I1664" s="427" t="n">
        <v>0.0875</v>
      </c>
      <c r="J1664" s="428" t="s">
        <v>5772</v>
      </c>
      <c r="K1664" s="412" t="s">
        <v>13815</v>
      </c>
      <c r="L1664" s="412" t="s">
        <v>4720</v>
      </c>
      <c r="M1664" s="120" t="s">
        <v>4686</v>
      </c>
      <c r="N1664" s="457" t="n">
        <v>94111</v>
      </c>
      <c r="O1664" s="553"/>
      <c r="P1664" s="431"/>
      <c r="Q1664" s="431"/>
      <c r="R1664" s="459"/>
      <c r="S1664" s="460"/>
      <c r="T1664" s="461"/>
      <c r="U1664" s="459"/>
      <c r="V1664" s="120"/>
      <c r="W1664" s="120"/>
      <c r="X1664" s="120"/>
      <c r="Y1664" s="120"/>
      <c r="Z1664" s="460" t="s">
        <v>13816</v>
      </c>
      <c r="AA1664" s="460" t="s">
        <v>10840</v>
      </c>
      <c r="AB1664" s="456"/>
      <c r="AC1664" s="641"/>
      <c r="AD1664" s="642"/>
      <c r="AE1664" s="641"/>
      <c r="AF1664" s="641"/>
      <c r="AG1664" s="641"/>
      <c r="AH1664" s="641"/>
      <c r="AI1664" s="641"/>
      <c r="AJ1664" s="643"/>
      <c r="AK1664" s="437" t="s">
        <v>5946</v>
      </c>
      <c r="AL1664" s="507" t="s">
        <v>6685</v>
      </c>
      <c r="AM1664" s="412" t="str">
        <f aca="false">PROPER(AN1664)</f>
        <v>275 Battery Street</v>
      </c>
      <c r="AN1664" s="462" t="s">
        <v>13817</v>
      </c>
      <c r="AO1664" s="412" t="s">
        <v>4720</v>
      </c>
      <c r="AP1664" s="120" t="s">
        <v>4686</v>
      </c>
      <c r="AQ1664" s="457" t="n">
        <v>94111</v>
      </c>
      <c r="AR1664" s="463" t="s">
        <v>13814</v>
      </c>
      <c r="AS1664" s="441"/>
      <c r="AT1664" s="465"/>
      <c r="AU1664" s="459"/>
      <c r="AV1664" s="466" t="n">
        <v>2</v>
      </c>
      <c r="AW1664" s="467"/>
      <c r="AX1664" s="467"/>
      <c r="AY1664" s="467"/>
      <c r="AZ1664" s="467"/>
      <c r="BA1664" s="467"/>
      <c r="BB1664" s="467"/>
      <c r="BC1664" s="467"/>
      <c r="BD1664" s="467"/>
      <c r="BE1664" s="467"/>
      <c r="BF1664" s="467"/>
      <c r="BG1664" s="467"/>
      <c r="BH1664" s="467"/>
      <c r="BI1664" s="467"/>
      <c r="BJ1664" s="467"/>
      <c r="BK1664" s="467"/>
      <c r="BL1664" s="468"/>
      <c r="BM1664" s="468"/>
      <c r="BN1664" s="468"/>
      <c r="BO1664" s="412"/>
      <c r="BP1664" s="412"/>
      <c r="BQ1664" s="462"/>
    </row>
    <row r="1665" customFormat="false" ht="14.1" hidden="false" customHeight="true" outlineLevel="0" collapsed="false">
      <c r="A1665" s="41" t="s">
        <v>13818</v>
      </c>
      <c r="B1665" s="412" t="s">
        <v>5977</v>
      </c>
      <c r="C1665" s="508" t="s">
        <v>4715</v>
      </c>
      <c r="D1665" s="120" t="s">
        <v>10831</v>
      </c>
      <c r="E1665" s="120" t="s">
        <v>1402</v>
      </c>
      <c r="F1665" s="120" t="s">
        <v>13819</v>
      </c>
      <c r="G1665" s="456"/>
      <c r="H1665" s="427" t="n">
        <v>0.0925</v>
      </c>
      <c r="I1665" s="427" t="n">
        <v>0.095</v>
      </c>
      <c r="J1665" s="428" t="s">
        <v>5940</v>
      </c>
      <c r="K1665" s="412" t="s">
        <v>13820</v>
      </c>
      <c r="L1665" s="412" t="s">
        <v>5380</v>
      </c>
      <c r="M1665" s="120" t="s">
        <v>4686</v>
      </c>
      <c r="N1665" s="457" t="n">
        <v>94704</v>
      </c>
      <c r="O1665" s="430"/>
      <c r="P1665" s="544" t="s">
        <v>13821</v>
      </c>
      <c r="Q1665" s="431"/>
      <c r="R1665" s="459" t="s">
        <v>10834</v>
      </c>
      <c r="S1665" s="460" t="s">
        <v>10835</v>
      </c>
      <c r="T1665" s="461"/>
      <c r="U1665" s="459"/>
      <c r="V1665" s="120"/>
      <c r="W1665" s="120"/>
      <c r="X1665" s="120"/>
      <c r="Y1665" s="120"/>
      <c r="Z1665" s="460" t="s">
        <v>6006</v>
      </c>
      <c r="AA1665" s="460" t="s">
        <v>13822</v>
      </c>
      <c r="AB1665" s="456"/>
      <c r="AC1665" s="641"/>
      <c r="AD1665" s="642"/>
      <c r="AE1665" s="641"/>
      <c r="AF1665" s="641"/>
      <c r="AG1665" s="641"/>
      <c r="AH1665" s="641"/>
      <c r="AI1665" s="641"/>
      <c r="AJ1665" s="643"/>
      <c r="AK1665" s="437" t="s">
        <v>5946</v>
      </c>
      <c r="AL1665" s="507" t="s">
        <v>6685</v>
      </c>
      <c r="AM1665" s="412" t="str">
        <f aca="false">PROPER(AN1665)</f>
        <v>2512 Bancroft Street</v>
      </c>
      <c r="AN1665" s="462" t="s">
        <v>10842</v>
      </c>
      <c r="AO1665" s="412" t="s">
        <v>5380</v>
      </c>
      <c r="AP1665" s="120" t="s">
        <v>4686</v>
      </c>
      <c r="AQ1665" s="457" t="n">
        <v>94704</v>
      </c>
      <c r="AR1665" s="463" t="s">
        <v>13819</v>
      </c>
      <c r="AS1665" s="441"/>
      <c r="AT1665" s="465"/>
      <c r="AU1665" s="459"/>
      <c r="AV1665" s="466" t="n">
        <v>2</v>
      </c>
      <c r="AW1665" s="467"/>
      <c r="AX1665" s="467"/>
      <c r="AY1665" s="467"/>
      <c r="AZ1665" s="467"/>
      <c r="BA1665" s="467"/>
      <c r="BB1665" s="467"/>
      <c r="BC1665" s="467"/>
      <c r="BD1665" s="467"/>
      <c r="BE1665" s="467"/>
      <c r="BF1665" s="467"/>
      <c r="BG1665" s="467"/>
      <c r="BH1665" s="467"/>
      <c r="BI1665" s="467"/>
      <c r="BJ1665" s="467"/>
      <c r="BK1665" s="467"/>
      <c r="BL1665" s="468"/>
      <c r="BM1665" s="468"/>
      <c r="BN1665" s="468"/>
      <c r="BO1665" s="412"/>
      <c r="BP1665" s="412"/>
      <c r="BQ1665" s="462"/>
    </row>
    <row r="1666" customFormat="false" ht="14.1" hidden="false" customHeight="true" outlineLevel="0" collapsed="false">
      <c r="A1666" s="41" t="s">
        <v>1491</v>
      </c>
      <c r="B1666" s="412" t="s">
        <v>5977</v>
      </c>
      <c r="C1666" s="652" t="s">
        <v>4715</v>
      </c>
      <c r="D1666" s="120" t="s">
        <v>10831</v>
      </c>
      <c r="E1666" s="120" t="s">
        <v>1402</v>
      </c>
      <c r="F1666" s="120" t="s">
        <v>1490</v>
      </c>
      <c r="G1666" s="456"/>
      <c r="H1666" s="427" t="n">
        <v>0.085</v>
      </c>
      <c r="I1666" s="427" t="n">
        <v>0.0875</v>
      </c>
      <c r="J1666" s="428" t="s">
        <v>5772</v>
      </c>
      <c r="K1666" s="412" t="s">
        <v>13823</v>
      </c>
      <c r="L1666" s="412" t="s">
        <v>4720</v>
      </c>
      <c r="M1666" s="120" t="s">
        <v>4686</v>
      </c>
      <c r="N1666" s="457" t="n">
        <v>94103</v>
      </c>
      <c r="O1666" s="458" t="s">
        <v>13824</v>
      </c>
      <c r="P1666" s="431"/>
      <c r="Q1666" s="431"/>
      <c r="R1666" s="459" t="s">
        <v>10834</v>
      </c>
      <c r="S1666" s="460" t="s">
        <v>10835</v>
      </c>
      <c r="T1666" s="461" t="s">
        <v>4202</v>
      </c>
      <c r="U1666" s="459" t="s">
        <v>10836</v>
      </c>
      <c r="V1666" s="120" t="s">
        <v>10837</v>
      </c>
      <c r="W1666" s="120" t="s">
        <v>10838</v>
      </c>
      <c r="X1666" s="120" t="s">
        <v>2592</v>
      </c>
      <c r="Y1666" s="120" t="s">
        <v>13825</v>
      </c>
      <c r="Z1666" s="460" t="s">
        <v>13826</v>
      </c>
      <c r="AA1666" s="460" t="s">
        <v>10840</v>
      </c>
      <c r="AB1666" s="456"/>
      <c r="AC1666" s="641"/>
      <c r="AD1666" s="642"/>
      <c r="AE1666" s="641"/>
      <c r="AF1666" s="641"/>
      <c r="AG1666" s="641"/>
      <c r="AH1666" s="641"/>
      <c r="AI1666" s="641"/>
      <c r="AJ1666" s="643"/>
      <c r="AK1666" s="437" t="s">
        <v>5946</v>
      </c>
      <c r="AL1666" s="507" t="s">
        <v>6685</v>
      </c>
      <c r="AM1666" s="412" t="str">
        <f aca="false">PROPER(AN1666)</f>
        <v>451 6Th St</v>
      </c>
      <c r="AN1666" s="462" t="s">
        <v>13827</v>
      </c>
      <c r="AO1666" s="412" t="s">
        <v>4720</v>
      </c>
      <c r="AP1666" s="120" t="s">
        <v>4686</v>
      </c>
      <c r="AQ1666" s="457" t="n">
        <v>94103</v>
      </c>
      <c r="AR1666" s="463" t="s">
        <v>1490</v>
      </c>
      <c r="AS1666" s="441"/>
      <c r="AT1666" s="465"/>
      <c r="AU1666" s="459"/>
      <c r="AV1666" s="466" t="n">
        <v>2</v>
      </c>
      <c r="AW1666" s="467"/>
      <c r="AX1666" s="467"/>
      <c r="AY1666" s="467"/>
      <c r="AZ1666" s="467"/>
      <c r="BA1666" s="467"/>
      <c r="BB1666" s="467"/>
      <c r="BC1666" s="467"/>
      <c r="BD1666" s="467"/>
      <c r="BE1666" s="467"/>
      <c r="BF1666" s="467"/>
      <c r="BG1666" s="467"/>
      <c r="BH1666" s="467"/>
      <c r="BI1666" s="467"/>
      <c r="BJ1666" s="467"/>
      <c r="BK1666" s="443"/>
      <c r="BL1666" s="412"/>
      <c r="BM1666" s="412"/>
      <c r="BN1666" s="412"/>
      <c r="BO1666" s="412"/>
      <c r="BP1666" s="412"/>
      <c r="BQ1666" s="462"/>
    </row>
    <row r="1667" customFormat="false" ht="14.1" hidden="false" customHeight="true" outlineLevel="0" collapsed="false">
      <c r="A1667" s="41" t="s">
        <v>1582</v>
      </c>
      <c r="B1667" s="412" t="s">
        <v>5977</v>
      </c>
      <c r="C1667" s="652" t="s">
        <v>4715</v>
      </c>
      <c r="D1667" s="120" t="s">
        <v>10831</v>
      </c>
      <c r="E1667" s="120" t="s">
        <v>1402</v>
      </c>
      <c r="F1667" s="120" t="s">
        <v>1580</v>
      </c>
      <c r="G1667" s="456"/>
      <c r="H1667" s="427" t="n">
        <v>0.085</v>
      </c>
      <c r="I1667" s="427" t="n">
        <v>0.0875</v>
      </c>
      <c r="J1667" s="428" t="s">
        <v>5772</v>
      </c>
      <c r="K1667" s="412" t="s">
        <v>13828</v>
      </c>
      <c r="L1667" s="412" t="s">
        <v>4720</v>
      </c>
      <c r="M1667" s="120" t="s">
        <v>4686</v>
      </c>
      <c r="N1667" s="457" t="n">
        <v>94104</v>
      </c>
      <c r="O1667" s="430"/>
      <c r="P1667" s="431"/>
      <c r="Q1667" s="431"/>
      <c r="R1667" s="459"/>
      <c r="S1667" s="460"/>
      <c r="T1667" s="461"/>
      <c r="U1667" s="459"/>
      <c r="V1667" s="120"/>
      <c r="W1667" s="120"/>
      <c r="X1667" s="120"/>
      <c r="Y1667" s="120"/>
      <c r="Z1667" s="460" t="s">
        <v>1580</v>
      </c>
      <c r="AA1667" s="460" t="s">
        <v>10840</v>
      </c>
      <c r="AB1667" s="456"/>
      <c r="AC1667" s="641"/>
      <c r="AD1667" s="642"/>
      <c r="AE1667" s="641"/>
      <c r="AF1667" s="641"/>
      <c r="AG1667" s="641"/>
      <c r="AH1667" s="641"/>
      <c r="AI1667" s="641"/>
      <c r="AJ1667" s="643"/>
      <c r="AK1667" s="437" t="s">
        <v>5946</v>
      </c>
      <c r="AL1667" s="507" t="s">
        <v>6685</v>
      </c>
      <c r="AM1667" s="412" t="str">
        <f aca="false">PROPER(AN1667)</f>
        <v>50 Post Street, 3Rd Floor Galleria</v>
      </c>
      <c r="AN1667" s="462" t="s">
        <v>13829</v>
      </c>
      <c r="AO1667" s="412" t="s">
        <v>4720</v>
      </c>
      <c r="AP1667" s="120" t="s">
        <v>4686</v>
      </c>
      <c r="AQ1667" s="457" t="n">
        <v>94104</v>
      </c>
      <c r="AR1667" s="463" t="s">
        <v>1580</v>
      </c>
      <c r="AS1667" s="441"/>
      <c r="AT1667" s="465"/>
      <c r="AU1667" s="459"/>
      <c r="AV1667" s="466" t="n">
        <v>2</v>
      </c>
      <c r="AW1667" s="467"/>
      <c r="AX1667" s="467"/>
      <c r="AY1667" s="467"/>
      <c r="AZ1667" s="467"/>
      <c r="BA1667" s="467"/>
      <c r="BB1667" s="467"/>
      <c r="BC1667" s="467"/>
      <c r="BD1667" s="467"/>
      <c r="BE1667" s="467"/>
      <c r="BF1667" s="467"/>
      <c r="BG1667" s="467"/>
      <c r="BH1667" s="467"/>
      <c r="BI1667" s="467"/>
      <c r="BJ1667" s="467"/>
      <c r="BK1667" s="467"/>
      <c r="BL1667" s="468"/>
      <c r="BM1667" s="468"/>
      <c r="BN1667" s="468"/>
      <c r="BO1667" s="412"/>
      <c r="BP1667" s="412"/>
      <c r="BQ1667" s="462"/>
    </row>
    <row r="1668" customFormat="false" ht="14.1" hidden="false" customHeight="true" outlineLevel="0" collapsed="false">
      <c r="A1668" s="41" t="s">
        <v>1676</v>
      </c>
      <c r="B1668" s="412" t="s">
        <v>5977</v>
      </c>
      <c r="C1668" s="652" t="s">
        <v>4715</v>
      </c>
      <c r="D1668" s="120" t="s">
        <v>10831</v>
      </c>
      <c r="E1668" s="120" t="s">
        <v>1402</v>
      </c>
      <c r="F1668" s="120" t="s">
        <v>1674</v>
      </c>
      <c r="G1668" s="456"/>
      <c r="H1668" s="427" t="n">
        <v>0.085</v>
      </c>
      <c r="I1668" s="427" t="n">
        <v>0.0875</v>
      </c>
      <c r="J1668" s="428" t="s">
        <v>5772</v>
      </c>
      <c r="K1668" s="412" t="s">
        <v>13830</v>
      </c>
      <c r="L1668" s="412" t="s">
        <v>4720</v>
      </c>
      <c r="M1668" s="120" t="s">
        <v>4686</v>
      </c>
      <c r="N1668" s="457" t="n">
        <v>94105</v>
      </c>
      <c r="O1668" s="430"/>
      <c r="P1668" s="431"/>
      <c r="Q1668" s="431"/>
      <c r="R1668" s="459"/>
      <c r="S1668" s="460"/>
      <c r="T1668" s="461"/>
      <c r="U1668" s="459"/>
      <c r="V1668" s="120"/>
      <c r="W1668" s="120"/>
      <c r="X1668" s="120"/>
      <c r="Y1668" s="120"/>
      <c r="Z1668" s="460" t="s">
        <v>13831</v>
      </c>
      <c r="AA1668" s="460" t="s">
        <v>10840</v>
      </c>
      <c r="AB1668" s="456"/>
      <c r="AK1668" s="437" t="s">
        <v>5946</v>
      </c>
      <c r="AL1668" s="507" t="s">
        <v>6685</v>
      </c>
      <c r="AM1668" s="412" t="str">
        <f aca="false">PROPER(AN1668)</f>
        <v>50 Fremont Street</v>
      </c>
      <c r="AN1668" s="462" t="s">
        <v>13832</v>
      </c>
      <c r="AO1668" s="412" t="s">
        <v>4720</v>
      </c>
      <c r="AP1668" s="120" t="s">
        <v>4686</v>
      </c>
      <c r="AQ1668" s="457" t="n">
        <v>94105</v>
      </c>
      <c r="AR1668" s="463" t="s">
        <v>1674</v>
      </c>
      <c r="AT1668" s="465"/>
      <c r="AU1668" s="459"/>
      <c r="AV1668" s="466" t="n">
        <v>2</v>
      </c>
      <c r="AW1668" s="467"/>
      <c r="AX1668" s="467"/>
      <c r="AY1668" s="467"/>
      <c r="AZ1668" s="467"/>
      <c r="BA1668" s="467"/>
      <c r="BB1668" s="467"/>
      <c r="BC1668" s="467"/>
      <c r="BD1668" s="467"/>
      <c r="BE1668" s="467"/>
      <c r="BF1668" s="467"/>
      <c r="BG1668" s="467"/>
      <c r="BH1668" s="467"/>
      <c r="BI1668" s="467"/>
      <c r="BJ1668" s="467"/>
      <c r="BK1668" s="467"/>
      <c r="BL1668" s="468"/>
      <c r="BM1668" s="468"/>
      <c r="BN1668" s="468"/>
      <c r="BO1668" s="412"/>
      <c r="BP1668" s="412"/>
      <c r="BQ1668" s="462"/>
    </row>
    <row r="1669" customFormat="false" ht="14.1" hidden="false" customHeight="true" outlineLevel="0" collapsed="false">
      <c r="A1669" s="41" t="s">
        <v>1769</v>
      </c>
      <c r="B1669" s="412" t="s">
        <v>5977</v>
      </c>
      <c r="C1669" s="652" t="s">
        <v>4715</v>
      </c>
      <c r="D1669" s="120" t="s">
        <v>10831</v>
      </c>
      <c r="E1669" s="120" t="s">
        <v>1402</v>
      </c>
      <c r="F1669" s="120" t="s">
        <v>1767</v>
      </c>
      <c r="G1669" s="456"/>
      <c r="H1669" s="427" t="n">
        <v>0.085</v>
      </c>
      <c r="I1669" s="427" t="n">
        <v>0.0875</v>
      </c>
      <c r="J1669" s="428" t="s">
        <v>5772</v>
      </c>
      <c r="K1669" s="412" t="s">
        <v>13833</v>
      </c>
      <c r="L1669" s="412" t="s">
        <v>4720</v>
      </c>
      <c r="M1669" s="120" t="s">
        <v>4686</v>
      </c>
      <c r="N1669" s="457" t="n">
        <v>94105</v>
      </c>
      <c r="O1669" s="553"/>
      <c r="P1669" s="431"/>
      <c r="Q1669" s="431"/>
      <c r="R1669" s="459"/>
      <c r="S1669" s="460"/>
      <c r="T1669" s="461"/>
      <c r="U1669" s="459"/>
      <c r="V1669" s="120"/>
      <c r="W1669" s="120"/>
      <c r="X1669" s="120"/>
      <c r="Y1669" s="120"/>
      <c r="Z1669" s="460" t="s">
        <v>13834</v>
      </c>
      <c r="AA1669" s="460" t="s">
        <v>10840</v>
      </c>
      <c r="AB1669" s="456"/>
      <c r="AK1669" s="437" t="s">
        <v>5946</v>
      </c>
      <c r="AL1669" s="507" t="s">
        <v>6685</v>
      </c>
      <c r="AM1669" s="412" t="str">
        <f aca="false">PROPER(AN1669)</f>
        <v>301 Howard Street</v>
      </c>
      <c r="AN1669" s="462" t="s">
        <v>13835</v>
      </c>
      <c r="AO1669" s="412" t="s">
        <v>4720</v>
      </c>
      <c r="AP1669" s="120" t="s">
        <v>4686</v>
      </c>
      <c r="AQ1669" s="457" t="n">
        <v>94105</v>
      </c>
      <c r="AR1669" s="463" t="s">
        <v>1767</v>
      </c>
      <c r="AT1669" s="465"/>
      <c r="AU1669" s="459"/>
      <c r="AV1669" s="466" t="n">
        <v>2</v>
      </c>
      <c r="AW1669" s="467"/>
      <c r="AX1669" s="467"/>
      <c r="AY1669" s="467"/>
      <c r="AZ1669" s="467"/>
      <c r="BA1669" s="467"/>
      <c r="BB1669" s="467"/>
      <c r="BC1669" s="467"/>
      <c r="BD1669" s="467"/>
      <c r="BE1669" s="467"/>
      <c r="BF1669" s="467"/>
      <c r="BG1669" s="467"/>
      <c r="BH1669" s="467"/>
      <c r="BI1669" s="467"/>
      <c r="BJ1669" s="467"/>
      <c r="BK1669" s="531"/>
      <c r="BL1669" s="532"/>
      <c r="BM1669" s="532"/>
      <c r="BN1669" s="532"/>
      <c r="BO1669" s="412"/>
      <c r="BP1669" s="412"/>
      <c r="BQ1669" s="462"/>
    </row>
    <row r="1670" customFormat="false" ht="14.1" hidden="false" customHeight="true" outlineLevel="0" collapsed="false">
      <c r="A1670" s="41" t="s">
        <v>1859</v>
      </c>
      <c r="B1670" s="412" t="s">
        <v>5977</v>
      </c>
      <c r="C1670" s="652" t="s">
        <v>4715</v>
      </c>
      <c r="D1670" s="120" t="s">
        <v>10831</v>
      </c>
      <c r="E1670" s="120" t="s">
        <v>1402</v>
      </c>
      <c r="F1670" s="120" t="s">
        <v>1857</v>
      </c>
      <c r="G1670" s="456"/>
      <c r="H1670" s="427" t="n">
        <v>0.085</v>
      </c>
      <c r="I1670" s="427" t="n">
        <v>0.0875</v>
      </c>
      <c r="J1670" s="428" t="s">
        <v>5772</v>
      </c>
      <c r="K1670" s="412" t="s">
        <v>13836</v>
      </c>
      <c r="L1670" s="412" t="s">
        <v>4720</v>
      </c>
      <c r="M1670" s="120" t="s">
        <v>4686</v>
      </c>
      <c r="N1670" s="457" t="n">
        <v>94103</v>
      </c>
      <c r="O1670" s="430"/>
      <c r="P1670" s="431"/>
      <c r="Q1670" s="431"/>
      <c r="R1670" s="459"/>
      <c r="S1670" s="460"/>
      <c r="T1670" s="461"/>
      <c r="U1670" s="459"/>
      <c r="V1670" s="120"/>
      <c r="W1670" s="120"/>
      <c r="X1670" s="120"/>
      <c r="Y1670" s="120"/>
      <c r="Z1670" s="460" t="s">
        <v>10840</v>
      </c>
      <c r="AA1670" s="460"/>
      <c r="AB1670" s="456"/>
      <c r="AC1670" s="645"/>
      <c r="AD1670" s="645"/>
      <c r="AE1670" s="645"/>
      <c r="AF1670" s="645"/>
      <c r="AG1670" s="645"/>
      <c r="AH1670" s="645"/>
      <c r="AI1670" s="645"/>
      <c r="AJ1670" s="498"/>
      <c r="AK1670" s="437" t="s">
        <v>5946</v>
      </c>
      <c r="AL1670" s="507" t="s">
        <v>6685</v>
      </c>
      <c r="AM1670" s="412" t="s">
        <v>13837</v>
      </c>
      <c r="AN1670" s="462"/>
      <c r="AO1670" s="412" t="s">
        <v>4720</v>
      </c>
      <c r="AP1670" s="120" t="s">
        <v>4686</v>
      </c>
      <c r="AQ1670" s="457" t="n">
        <v>94103</v>
      </c>
      <c r="AR1670" s="463" t="s">
        <v>1490</v>
      </c>
      <c r="AS1670" s="437"/>
      <c r="AT1670" s="465"/>
      <c r="AU1670" s="459"/>
      <c r="AV1670" s="466" t="n">
        <v>2</v>
      </c>
      <c r="AW1670" s="467"/>
      <c r="AX1670" s="467"/>
      <c r="AY1670" s="467"/>
      <c r="AZ1670" s="467"/>
      <c r="BA1670" s="467"/>
      <c r="BB1670" s="467"/>
      <c r="BC1670" s="467"/>
      <c r="BD1670" s="467"/>
      <c r="BE1670" s="467"/>
      <c r="BF1670" s="467"/>
      <c r="BG1670" s="467"/>
      <c r="BH1670" s="467"/>
      <c r="BI1670" s="467"/>
      <c r="BJ1670" s="467"/>
      <c r="BK1670" s="443"/>
      <c r="BL1670" s="412"/>
      <c r="BM1670" s="412"/>
      <c r="BN1670" s="412"/>
      <c r="BO1670" s="412"/>
      <c r="BP1670" s="412"/>
      <c r="BQ1670" s="462"/>
    </row>
    <row r="1671" customFormat="false" ht="14.1" hidden="false" customHeight="true" outlineLevel="0" collapsed="false">
      <c r="A1671" s="41" t="s">
        <v>1935</v>
      </c>
      <c r="B1671" s="412" t="s">
        <v>5977</v>
      </c>
      <c r="C1671" s="508" t="s">
        <v>4715</v>
      </c>
      <c r="D1671" s="120" t="s">
        <v>10831</v>
      </c>
      <c r="E1671" s="120" t="s">
        <v>1402</v>
      </c>
      <c r="F1671" s="120" t="s">
        <v>1934</v>
      </c>
      <c r="G1671" s="456"/>
      <c r="H1671" s="427" t="n">
        <v>0.085</v>
      </c>
      <c r="I1671" s="427" t="n">
        <v>0.0875</v>
      </c>
      <c r="J1671" s="428" t="s">
        <v>5772</v>
      </c>
      <c r="K1671" s="412" t="s">
        <v>13838</v>
      </c>
      <c r="L1671" s="412" t="s">
        <v>4720</v>
      </c>
      <c r="M1671" s="120" t="s">
        <v>4686</v>
      </c>
      <c r="N1671" s="457" t="n">
        <v>94104</v>
      </c>
      <c r="O1671" s="430"/>
      <c r="P1671" s="431"/>
      <c r="Q1671" s="431"/>
      <c r="R1671" s="459"/>
      <c r="S1671" s="460"/>
      <c r="T1671" s="461"/>
      <c r="U1671" s="459"/>
      <c r="V1671" s="120"/>
      <c r="W1671" s="120"/>
      <c r="X1671" s="120"/>
      <c r="Y1671" s="120"/>
      <c r="Z1671" s="460" t="s">
        <v>13839</v>
      </c>
      <c r="AA1671" s="460" t="s">
        <v>10840</v>
      </c>
      <c r="AB1671" s="456"/>
      <c r="AC1671" s="645"/>
      <c r="AD1671" s="645"/>
      <c r="AE1671" s="645"/>
      <c r="AF1671" s="645"/>
      <c r="AG1671" s="645"/>
      <c r="AH1671" s="645"/>
      <c r="AI1671" s="645"/>
      <c r="AJ1671" s="498"/>
      <c r="AK1671" s="437" t="s">
        <v>5946</v>
      </c>
      <c r="AL1671" s="507" t="s">
        <v>6685</v>
      </c>
      <c r="AM1671" s="412" t="str">
        <f aca="false">PROPER(AN1671)</f>
        <v>221 Montgomery Street</v>
      </c>
      <c r="AN1671" s="462" t="s">
        <v>13840</v>
      </c>
      <c r="AO1671" s="412" t="s">
        <v>4720</v>
      </c>
      <c r="AP1671" s="120" t="s">
        <v>4686</v>
      </c>
      <c r="AQ1671" s="457" t="n">
        <v>94104</v>
      </c>
      <c r="AR1671" s="463" t="s">
        <v>1934</v>
      </c>
      <c r="AS1671" s="437"/>
      <c r="AT1671" s="465"/>
      <c r="AU1671" s="459"/>
      <c r="AV1671" s="466" t="n">
        <v>2</v>
      </c>
      <c r="AW1671" s="467"/>
      <c r="AX1671" s="467"/>
      <c r="AY1671" s="467"/>
      <c r="AZ1671" s="467"/>
      <c r="BA1671" s="467"/>
      <c r="BB1671" s="467"/>
      <c r="BC1671" s="467"/>
      <c r="BD1671" s="467"/>
      <c r="BE1671" s="467"/>
      <c r="BF1671" s="467"/>
      <c r="BG1671" s="467"/>
      <c r="BH1671" s="467"/>
      <c r="BI1671" s="467"/>
      <c r="BJ1671" s="467"/>
      <c r="BK1671" s="443"/>
      <c r="BL1671" s="412"/>
      <c r="BM1671" s="412"/>
      <c r="BN1671" s="412"/>
      <c r="BO1671" s="412"/>
      <c r="BP1671" s="412"/>
      <c r="BQ1671" s="462"/>
    </row>
    <row r="1672" customFormat="false" ht="14.1" hidden="false" customHeight="true" outlineLevel="0" collapsed="false">
      <c r="A1672" s="41" t="s">
        <v>2013</v>
      </c>
      <c r="B1672" s="412" t="s">
        <v>5977</v>
      </c>
      <c r="C1672" s="508" t="s">
        <v>4715</v>
      </c>
      <c r="D1672" s="120" t="s">
        <v>10831</v>
      </c>
      <c r="E1672" s="120" t="s">
        <v>1402</v>
      </c>
      <c r="F1672" s="120" t="s">
        <v>2011</v>
      </c>
      <c r="G1672" s="456"/>
      <c r="H1672" s="427" t="n">
        <v>0.0925</v>
      </c>
      <c r="I1672" s="427" t="n">
        <v>0.095</v>
      </c>
      <c r="J1672" s="428" t="s">
        <v>5940</v>
      </c>
      <c r="K1672" s="412" t="s">
        <v>13841</v>
      </c>
      <c r="L1672" s="412" t="s">
        <v>5530</v>
      </c>
      <c r="M1672" s="120" t="s">
        <v>4686</v>
      </c>
      <c r="N1672" s="457" t="n">
        <v>94612</v>
      </c>
      <c r="O1672" s="430"/>
      <c r="P1672" s="431"/>
      <c r="Q1672" s="431"/>
      <c r="R1672" s="459" t="s">
        <v>68</v>
      </c>
      <c r="S1672" s="460"/>
      <c r="T1672" s="461"/>
      <c r="U1672" s="459"/>
      <c r="V1672" s="120"/>
      <c r="W1672" s="120"/>
      <c r="X1672" s="120"/>
      <c r="Y1672" s="120"/>
      <c r="Z1672" s="460" t="s">
        <v>13842</v>
      </c>
      <c r="AA1672" s="460" t="s">
        <v>10840</v>
      </c>
      <c r="AB1672" s="456"/>
      <c r="AC1672" s="641"/>
      <c r="AD1672" s="642"/>
      <c r="AE1672" s="641"/>
      <c r="AF1672" s="641"/>
      <c r="AG1672" s="641"/>
      <c r="AH1672" s="641"/>
      <c r="AI1672" s="641"/>
      <c r="AJ1672" s="643"/>
      <c r="AK1672" s="437" t="s">
        <v>5946</v>
      </c>
      <c r="AL1672" s="507" t="s">
        <v>6685</v>
      </c>
      <c r="AM1672" s="412" t="str">
        <f aca="false">PROPER(AN1672)</f>
        <v>1300 Clay Street</v>
      </c>
      <c r="AN1672" s="462" t="s">
        <v>13843</v>
      </c>
      <c r="AO1672" s="412" t="s">
        <v>5530</v>
      </c>
      <c r="AP1672" s="120" t="s">
        <v>4686</v>
      </c>
      <c r="AQ1672" s="457" t="n">
        <v>94612</v>
      </c>
      <c r="AR1672" s="463" t="s">
        <v>2011</v>
      </c>
      <c r="AS1672" s="437"/>
      <c r="AT1672" s="465"/>
      <c r="AU1672" s="459"/>
      <c r="AV1672" s="466" t="n">
        <v>2</v>
      </c>
      <c r="AW1672" s="467"/>
      <c r="AX1672" s="467"/>
      <c r="AY1672" s="467"/>
      <c r="AZ1672" s="467"/>
      <c r="BA1672" s="467"/>
      <c r="BB1672" s="467"/>
      <c r="BC1672" s="467"/>
      <c r="BD1672" s="467"/>
      <c r="BE1672" s="467"/>
      <c r="BF1672" s="467"/>
      <c r="BG1672" s="467"/>
      <c r="BH1672" s="467"/>
      <c r="BI1672" s="467"/>
      <c r="BJ1672" s="467"/>
      <c r="BK1672" s="443"/>
      <c r="BL1672" s="412"/>
      <c r="BM1672" s="412"/>
      <c r="BN1672" s="412"/>
      <c r="BO1672" s="412"/>
      <c r="BP1672" s="412"/>
      <c r="BQ1672" s="462"/>
    </row>
    <row r="1673" customFormat="false" ht="14.1" hidden="false" customHeight="true" outlineLevel="0" collapsed="false">
      <c r="A1673" s="507" t="s">
        <v>2093</v>
      </c>
      <c r="B1673" s="412" t="s">
        <v>5977</v>
      </c>
      <c r="C1673" s="508" t="s">
        <v>4715</v>
      </c>
      <c r="D1673" s="120" t="s">
        <v>10831</v>
      </c>
      <c r="E1673" s="120" t="s">
        <v>1402</v>
      </c>
      <c r="F1673" s="120" t="s">
        <v>2091</v>
      </c>
      <c r="G1673" s="456"/>
      <c r="H1673" s="427" t="n">
        <v>0.09</v>
      </c>
      <c r="I1673" s="427" t="n">
        <v>0.0875</v>
      </c>
      <c r="J1673" s="428" t="s">
        <v>6018</v>
      </c>
      <c r="K1673" s="412" t="s">
        <v>13844</v>
      </c>
      <c r="L1673" s="412" t="s">
        <v>5676</v>
      </c>
      <c r="M1673" s="120" t="s">
        <v>4686</v>
      </c>
      <c r="N1673" s="457" t="n">
        <v>94303</v>
      </c>
      <c r="O1673" s="430"/>
      <c r="P1673" s="431"/>
      <c r="Q1673" s="431"/>
      <c r="R1673" s="459"/>
      <c r="S1673" s="460"/>
      <c r="T1673" s="461"/>
      <c r="U1673" s="459"/>
      <c r="V1673" s="120"/>
      <c r="W1673" s="120"/>
      <c r="X1673" s="120"/>
      <c r="Y1673" s="120"/>
      <c r="Z1673" s="460" t="s">
        <v>13845</v>
      </c>
      <c r="AA1673" s="460" t="s">
        <v>10840</v>
      </c>
      <c r="AB1673" s="456"/>
      <c r="AC1673" s="641"/>
      <c r="AD1673" s="642"/>
      <c r="AE1673" s="641"/>
      <c r="AF1673" s="641"/>
      <c r="AG1673" s="641"/>
      <c r="AH1673" s="641"/>
      <c r="AI1673" s="641"/>
      <c r="AJ1673" s="643"/>
      <c r="AK1673" s="437" t="s">
        <v>5946</v>
      </c>
      <c r="AL1673" s="507" t="s">
        <v>6685</v>
      </c>
      <c r="AM1673" s="412" t="str">
        <f aca="false">PROPER(AN1673)</f>
        <v>1950 University Circle #101</v>
      </c>
      <c r="AN1673" s="462" t="s">
        <v>13846</v>
      </c>
      <c r="AO1673" s="412" t="s">
        <v>5676</v>
      </c>
      <c r="AP1673" s="120" t="s">
        <v>4686</v>
      </c>
      <c r="AQ1673" s="457" t="n">
        <v>94303</v>
      </c>
      <c r="AR1673" s="463" t="s">
        <v>2091</v>
      </c>
      <c r="AS1673" s="441"/>
      <c r="AT1673" s="465"/>
      <c r="AU1673" s="459"/>
      <c r="AV1673" s="466" t="n">
        <v>2</v>
      </c>
      <c r="AW1673" s="467"/>
      <c r="AX1673" s="467"/>
      <c r="AY1673" s="467"/>
      <c r="AZ1673" s="467"/>
      <c r="BA1673" s="467"/>
      <c r="BB1673" s="467"/>
      <c r="BC1673" s="467"/>
      <c r="BD1673" s="467"/>
      <c r="BE1673" s="467"/>
      <c r="BF1673" s="467"/>
      <c r="BG1673" s="467"/>
      <c r="BH1673" s="467"/>
      <c r="BI1673" s="467"/>
      <c r="BJ1673" s="467"/>
      <c r="BK1673" s="467"/>
      <c r="BL1673" s="468"/>
      <c r="BM1673" s="468"/>
      <c r="BN1673" s="468"/>
      <c r="BO1673" s="412"/>
      <c r="BP1673" s="412"/>
      <c r="BQ1673" s="462"/>
    </row>
    <row r="1674" customFormat="false" ht="14.1" hidden="false" customHeight="true" outlineLevel="0" collapsed="false">
      <c r="A1674" s="507" t="s">
        <v>2200</v>
      </c>
      <c r="B1674" s="412" t="s">
        <v>5977</v>
      </c>
      <c r="C1674" s="652" t="s">
        <v>4715</v>
      </c>
      <c r="D1674" s="120" t="s">
        <v>10831</v>
      </c>
      <c r="E1674" s="120" t="s">
        <v>1402</v>
      </c>
      <c r="F1674" s="120" t="s">
        <v>2198</v>
      </c>
      <c r="G1674" s="456"/>
      <c r="H1674" s="427" t="n">
        <v>0.085</v>
      </c>
      <c r="I1674" s="427" t="n">
        <v>0.0875</v>
      </c>
      <c r="J1674" s="428" t="s">
        <v>5772</v>
      </c>
      <c r="K1674" s="412" t="s">
        <v>13847</v>
      </c>
      <c r="L1674" s="412" t="s">
        <v>4720</v>
      </c>
      <c r="M1674" s="120" t="s">
        <v>4686</v>
      </c>
      <c r="N1674" s="457" t="n">
        <v>94128</v>
      </c>
      <c r="O1674" s="430"/>
      <c r="P1674" s="431"/>
      <c r="Q1674" s="431"/>
      <c r="R1674" s="459" t="s">
        <v>13848</v>
      </c>
      <c r="S1674" s="460"/>
      <c r="T1674" s="461"/>
      <c r="U1674" s="459"/>
      <c r="V1674" s="120"/>
      <c r="W1674" s="120"/>
      <c r="X1674" s="120"/>
      <c r="Y1674" s="120"/>
      <c r="Z1674" s="460" t="s">
        <v>6006</v>
      </c>
      <c r="AA1674" s="460" t="s">
        <v>10840</v>
      </c>
      <c r="AB1674" s="456"/>
      <c r="AC1674" s="641"/>
      <c r="AD1674" s="642"/>
      <c r="AE1674" s="641"/>
      <c r="AF1674" s="641"/>
      <c r="AG1674" s="641"/>
      <c r="AH1674" s="641"/>
      <c r="AI1674" s="641"/>
      <c r="AJ1674" s="643"/>
      <c r="AK1674" s="437" t="s">
        <v>5946</v>
      </c>
      <c r="AL1674" s="507" t="s">
        <v>6685</v>
      </c>
      <c r="AM1674" s="412" t="str">
        <f aca="false">PROPER(AN1674)</f>
        <v>International Airport, Terminal 3</v>
      </c>
      <c r="AN1674" s="462" t="s">
        <v>13849</v>
      </c>
      <c r="AO1674" s="412" t="s">
        <v>4720</v>
      </c>
      <c r="AP1674" s="120" t="s">
        <v>4686</v>
      </c>
      <c r="AQ1674" s="457" t="n">
        <v>94128</v>
      </c>
      <c r="AR1674" s="463" t="s">
        <v>2198</v>
      </c>
      <c r="AS1674" s="441"/>
      <c r="AT1674" s="465"/>
      <c r="AU1674" s="459"/>
      <c r="AV1674" s="466" t="n">
        <v>2</v>
      </c>
      <c r="AW1674" s="467"/>
      <c r="AX1674" s="467"/>
      <c r="AY1674" s="467"/>
      <c r="AZ1674" s="467"/>
      <c r="BA1674" s="467"/>
      <c r="BB1674" s="467"/>
      <c r="BC1674" s="467"/>
      <c r="BD1674" s="467"/>
      <c r="BE1674" s="467"/>
      <c r="BF1674" s="467"/>
      <c r="BG1674" s="467"/>
      <c r="BH1674" s="467"/>
      <c r="BI1674" s="467"/>
      <c r="BJ1674" s="467"/>
      <c r="BK1674" s="467"/>
      <c r="BL1674" s="468"/>
      <c r="BM1674" s="468"/>
      <c r="BN1674" s="468"/>
      <c r="BO1674" s="412"/>
      <c r="BP1674" s="412"/>
      <c r="BQ1674" s="462"/>
    </row>
    <row r="1675" customFormat="false" ht="14.1" hidden="false" customHeight="true" outlineLevel="0" collapsed="false">
      <c r="A1675" s="507" t="s">
        <v>2275</v>
      </c>
      <c r="B1675" s="412" t="s">
        <v>5977</v>
      </c>
      <c r="C1675" s="652" t="s">
        <v>4715</v>
      </c>
      <c r="D1675" s="120" t="s">
        <v>10831</v>
      </c>
      <c r="E1675" s="120" t="s">
        <v>1402</v>
      </c>
      <c r="F1675" s="120" t="s">
        <v>2273</v>
      </c>
      <c r="G1675" s="456"/>
      <c r="H1675" s="427" t="n">
        <v>0.085</v>
      </c>
      <c r="I1675" s="427" t="n">
        <v>0.0875</v>
      </c>
      <c r="J1675" s="428" t="s">
        <v>5772</v>
      </c>
      <c r="K1675" s="412" t="s">
        <v>13850</v>
      </c>
      <c r="L1675" s="412" t="s">
        <v>4720</v>
      </c>
      <c r="M1675" s="120" t="s">
        <v>4686</v>
      </c>
      <c r="N1675" s="457" t="n">
        <v>94123</v>
      </c>
      <c r="O1675" s="430"/>
      <c r="P1675" s="431"/>
      <c r="Q1675" s="431"/>
      <c r="R1675" s="459" t="s">
        <v>1541</v>
      </c>
      <c r="S1675" s="460" t="s">
        <v>13851</v>
      </c>
      <c r="T1675" s="461"/>
      <c r="U1675" s="459"/>
      <c r="V1675" s="120"/>
      <c r="W1675" s="120"/>
      <c r="X1675" s="120"/>
      <c r="Y1675" s="120"/>
      <c r="Z1675" s="460" t="s">
        <v>6006</v>
      </c>
      <c r="AA1675" s="460" t="s">
        <v>10840</v>
      </c>
      <c r="AB1675" s="456"/>
      <c r="AC1675" s="641"/>
      <c r="AD1675" s="642"/>
      <c r="AE1675" s="641"/>
      <c r="AF1675" s="641"/>
      <c r="AG1675" s="641"/>
      <c r="AH1675" s="641"/>
      <c r="AI1675" s="641"/>
      <c r="AJ1675" s="643"/>
      <c r="AK1675" s="437" t="s">
        <v>5946</v>
      </c>
      <c r="AL1675" s="507" t="s">
        <v>6685</v>
      </c>
      <c r="AM1675" s="412" t="str">
        <f aca="false">PROPER(AN1675)</f>
        <v>3251 20Th Avenue, Galleria</v>
      </c>
      <c r="AN1675" s="462" t="s">
        <v>13852</v>
      </c>
      <c r="AO1675" s="412" t="s">
        <v>4720</v>
      </c>
      <c r="AP1675" s="120" t="s">
        <v>4686</v>
      </c>
      <c r="AQ1675" s="457" t="n">
        <v>94123</v>
      </c>
      <c r="AR1675" s="463" t="s">
        <v>2273</v>
      </c>
      <c r="AS1675" s="441"/>
      <c r="AT1675" s="465"/>
      <c r="AU1675" s="459"/>
      <c r="AV1675" s="466" t="n">
        <v>2</v>
      </c>
      <c r="AW1675" s="467"/>
      <c r="AX1675" s="467"/>
      <c r="AY1675" s="467"/>
      <c r="AZ1675" s="467"/>
      <c r="BA1675" s="467"/>
      <c r="BB1675" s="467"/>
      <c r="BC1675" s="467"/>
      <c r="BD1675" s="467"/>
      <c r="BE1675" s="467"/>
      <c r="BF1675" s="467"/>
      <c r="BG1675" s="467"/>
      <c r="BH1675" s="467"/>
      <c r="BI1675" s="467"/>
      <c r="BJ1675" s="467"/>
      <c r="BK1675" s="467"/>
      <c r="BL1675" s="468"/>
      <c r="BM1675" s="468"/>
      <c r="BN1675" s="468"/>
      <c r="BO1675" s="412"/>
      <c r="BP1675" s="412"/>
      <c r="BQ1675" s="462"/>
    </row>
    <row r="1676" customFormat="false" ht="14.1" hidden="false" customHeight="true" outlineLevel="0" collapsed="false">
      <c r="A1676" s="507" t="s">
        <v>2352</v>
      </c>
      <c r="B1676" s="412" t="s">
        <v>5977</v>
      </c>
      <c r="C1676" s="652" t="s">
        <v>4715</v>
      </c>
      <c r="D1676" s="120" t="s">
        <v>10831</v>
      </c>
      <c r="E1676" s="120" t="s">
        <v>2351</v>
      </c>
      <c r="F1676" s="120" t="s">
        <v>2350</v>
      </c>
      <c r="G1676" s="456" t="s">
        <v>13853</v>
      </c>
      <c r="H1676" s="427" t="n">
        <v>0.085</v>
      </c>
      <c r="I1676" s="427" t="n">
        <v>0.0875</v>
      </c>
      <c r="J1676" s="428" t="s">
        <v>5772</v>
      </c>
      <c r="K1676" s="412" t="s">
        <v>13854</v>
      </c>
      <c r="L1676" s="412" t="s">
        <v>4720</v>
      </c>
      <c r="M1676" s="120" t="s">
        <v>4686</v>
      </c>
      <c r="N1676" s="457" t="n">
        <v>94103</v>
      </c>
      <c r="O1676" s="430"/>
      <c r="P1676" s="431"/>
      <c r="Q1676" s="431"/>
      <c r="R1676" s="459" t="s">
        <v>13855</v>
      </c>
      <c r="S1676" s="460" t="s">
        <v>13856</v>
      </c>
      <c r="T1676" s="461"/>
      <c r="U1676" s="459"/>
      <c r="V1676" s="120"/>
      <c r="W1676" s="120"/>
      <c r="X1676" s="120"/>
      <c r="Y1676" s="120"/>
      <c r="Z1676" s="460" t="s">
        <v>13857</v>
      </c>
      <c r="AA1676" s="460" t="s">
        <v>10840</v>
      </c>
      <c r="AB1676" s="456"/>
      <c r="AC1676" s="641"/>
      <c r="AD1676" s="642"/>
      <c r="AE1676" s="641"/>
      <c r="AF1676" s="641"/>
      <c r="AG1676" s="641"/>
      <c r="AH1676" s="641"/>
      <c r="AI1676" s="641"/>
      <c r="AJ1676" s="643"/>
      <c r="AK1676" s="437" t="s">
        <v>5946</v>
      </c>
      <c r="AL1676" s="507" t="s">
        <v>6685</v>
      </c>
      <c r="AM1676" s="412" t="str">
        <f aca="false">PROPER(AN1676)</f>
        <v>845 Market Street, #Fe-11 (Westfield Center)</v>
      </c>
      <c r="AN1676" s="462" t="s">
        <v>13858</v>
      </c>
      <c r="AO1676" s="412" t="s">
        <v>4720</v>
      </c>
      <c r="AP1676" s="120" t="s">
        <v>4686</v>
      </c>
      <c r="AQ1676" s="457" t="n">
        <v>94103</v>
      </c>
      <c r="AR1676" s="463" t="s">
        <v>2350</v>
      </c>
      <c r="AS1676" s="441"/>
      <c r="AT1676" s="465"/>
      <c r="AU1676" s="459"/>
      <c r="AV1676" s="466" t="n">
        <v>2</v>
      </c>
      <c r="AW1676" s="467"/>
      <c r="AX1676" s="467"/>
      <c r="AY1676" s="467"/>
      <c r="AZ1676" s="467"/>
      <c r="BA1676" s="467"/>
      <c r="BB1676" s="467"/>
      <c r="BC1676" s="467"/>
      <c r="BD1676" s="467"/>
      <c r="BE1676" s="467"/>
      <c r="BF1676" s="467"/>
      <c r="BG1676" s="467"/>
      <c r="BH1676" s="467"/>
      <c r="BI1676" s="467"/>
      <c r="BJ1676" s="467"/>
      <c r="BK1676" s="467"/>
      <c r="BL1676" s="468"/>
      <c r="BM1676" s="468"/>
      <c r="BN1676" s="468"/>
      <c r="BO1676" s="412"/>
      <c r="BP1676" s="412"/>
      <c r="BQ1676" s="462"/>
    </row>
    <row r="1677" customFormat="false" ht="14.1" hidden="false" customHeight="true" outlineLevel="0" collapsed="false">
      <c r="A1677" s="507" t="s">
        <v>13859</v>
      </c>
      <c r="B1677" s="412" t="s">
        <v>5977</v>
      </c>
      <c r="C1677" s="508" t="s">
        <v>4715</v>
      </c>
      <c r="D1677" s="120" t="s">
        <v>6226</v>
      </c>
      <c r="E1677" s="120" t="s">
        <v>388</v>
      </c>
      <c r="F1677" s="120" t="s">
        <v>13860</v>
      </c>
      <c r="G1677" s="456" t="s">
        <v>13861</v>
      </c>
      <c r="H1677" s="427" t="n">
        <v>0.09</v>
      </c>
      <c r="I1677" s="427"/>
      <c r="J1677" s="428" t="s">
        <v>6126</v>
      </c>
      <c r="K1677" s="412" t="s">
        <v>13862</v>
      </c>
      <c r="L1677" s="412" t="s">
        <v>5442</v>
      </c>
      <c r="M1677" s="120" t="s">
        <v>4686</v>
      </c>
      <c r="N1677" s="457" t="n">
        <v>95401</v>
      </c>
      <c r="O1677" s="430"/>
      <c r="P1677" s="548" t="s">
        <v>13863</v>
      </c>
      <c r="Q1677" s="431"/>
      <c r="R1677" s="459"/>
      <c r="S1677" s="460"/>
      <c r="T1677" s="461"/>
      <c r="U1677" s="459"/>
      <c r="V1677" s="120"/>
      <c r="W1677" s="120"/>
      <c r="X1677" s="120"/>
      <c r="Y1677" s="120"/>
      <c r="Z1677" s="460"/>
      <c r="AB1677" s="456"/>
      <c r="AC1677" s="641"/>
      <c r="AD1677" s="642"/>
      <c r="AE1677" s="641"/>
      <c r="AF1677" s="641"/>
      <c r="AG1677" s="641"/>
      <c r="AH1677" s="641"/>
      <c r="AI1677" s="641"/>
      <c r="AJ1677" s="643"/>
      <c r="AK1677" s="437" t="s">
        <v>5946</v>
      </c>
      <c r="AL1677" s="507" t="s">
        <v>5946</v>
      </c>
      <c r="AM1677" s="412" t="s">
        <v>13862</v>
      </c>
      <c r="AN1677" s="462"/>
      <c r="AO1677" s="412" t="s">
        <v>5442</v>
      </c>
      <c r="AP1677" s="120" t="s">
        <v>4686</v>
      </c>
      <c r="AQ1677" s="457" t="n">
        <v>95401</v>
      </c>
      <c r="AR1677" s="463" t="s">
        <v>13860</v>
      </c>
      <c r="AS1677" s="441"/>
      <c r="AT1677" s="465"/>
      <c r="AU1677" s="459"/>
      <c r="AV1677" s="466"/>
      <c r="AW1677" s="467"/>
      <c r="AX1677" s="467"/>
      <c r="AY1677" s="467"/>
      <c r="AZ1677" s="467"/>
      <c r="BA1677" s="467"/>
      <c r="BB1677" s="467" t="s">
        <v>13864</v>
      </c>
      <c r="BC1677" s="467"/>
      <c r="BD1677" s="467"/>
      <c r="BE1677" s="467"/>
      <c r="BF1677" s="467"/>
      <c r="BG1677" s="467"/>
      <c r="BH1677" s="467"/>
      <c r="BI1677" s="467"/>
      <c r="BJ1677" s="467"/>
      <c r="BK1677" s="467"/>
      <c r="BL1677" s="468"/>
      <c r="BM1677" s="468"/>
      <c r="BN1677" s="468"/>
      <c r="BO1677" s="412"/>
      <c r="BP1677" s="412"/>
      <c r="BQ1677" s="462"/>
    </row>
    <row r="1678" customFormat="false" ht="14.1" hidden="false" customHeight="true" outlineLevel="0" collapsed="false">
      <c r="A1678" s="507" t="s">
        <v>7184</v>
      </c>
      <c r="B1678" s="412" t="s">
        <v>6082</v>
      </c>
      <c r="C1678" s="508" t="s">
        <v>4715</v>
      </c>
      <c r="D1678" s="120"/>
      <c r="E1678" s="120" t="s">
        <v>7185</v>
      </c>
      <c r="F1678" s="120" t="s">
        <v>7186</v>
      </c>
      <c r="G1678" s="456"/>
      <c r="H1678" s="427" t="n">
        <v>0.085</v>
      </c>
      <c r="I1678" s="427" t="n">
        <v>0.0875</v>
      </c>
      <c r="J1678" s="428" t="s">
        <v>5772</v>
      </c>
      <c r="K1678" s="412" t="s">
        <v>7187</v>
      </c>
      <c r="L1678" s="412" t="s">
        <v>4720</v>
      </c>
      <c r="M1678" s="120" t="s">
        <v>4686</v>
      </c>
      <c r="N1678" s="457" t="n">
        <v>94114</v>
      </c>
      <c r="O1678" s="430"/>
      <c r="P1678" s="544" t="s">
        <v>7188</v>
      </c>
      <c r="Q1678" s="431"/>
      <c r="R1678" s="459" t="s">
        <v>1931</v>
      </c>
      <c r="S1678" s="460" t="s">
        <v>7189</v>
      </c>
      <c r="T1678" s="459" t="s">
        <v>7190</v>
      </c>
      <c r="U1678" s="460" t="s">
        <v>7191</v>
      </c>
      <c r="V1678" s="120"/>
      <c r="W1678" s="120"/>
      <c r="X1678" s="120"/>
      <c r="Y1678" s="120"/>
      <c r="Z1678" s="460"/>
      <c r="AB1678" s="456"/>
      <c r="AC1678" s="594" t="s">
        <v>7847</v>
      </c>
      <c r="AD1678" s="595" t="s">
        <v>8625</v>
      </c>
      <c r="AE1678" s="595" t="s">
        <v>10472</v>
      </c>
      <c r="AF1678" s="595" t="s">
        <v>10473</v>
      </c>
      <c r="AJ1678" s="596" t="s">
        <v>7581</v>
      </c>
      <c r="AK1678" s="437" t="s">
        <v>5946</v>
      </c>
      <c r="AL1678" s="507" t="s">
        <v>7179</v>
      </c>
      <c r="AM1678" s="412" t="s">
        <v>7187</v>
      </c>
      <c r="AN1678" s="462"/>
      <c r="AO1678" s="412" t="s">
        <v>4720</v>
      </c>
      <c r="AP1678" s="120" t="s">
        <v>4686</v>
      </c>
      <c r="AQ1678" s="457" t="n">
        <v>94114</v>
      </c>
      <c r="AR1678" s="463" t="s">
        <v>7186</v>
      </c>
      <c r="AT1678" s="465"/>
      <c r="AU1678" s="459"/>
      <c r="AV1678" s="466" t="n">
        <v>2</v>
      </c>
      <c r="AW1678" s="467"/>
      <c r="AX1678" s="467"/>
      <c r="AY1678" s="467"/>
      <c r="AZ1678" s="467"/>
      <c r="BA1678" s="467"/>
      <c r="BB1678" s="467"/>
      <c r="BC1678" s="467"/>
      <c r="BD1678" s="467"/>
      <c r="BE1678" s="467"/>
      <c r="BF1678" s="467"/>
      <c r="BG1678" s="467"/>
      <c r="BH1678" s="467"/>
      <c r="BI1678" s="467"/>
      <c r="BJ1678" s="467"/>
      <c r="BK1678" s="467"/>
      <c r="BL1678" s="468"/>
      <c r="BM1678" s="468"/>
      <c r="BN1678" s="468"/>
      <c r="BO1678" s="412"/>
      <c r="BP1678" s="412"/>
      <c r="BQ1678" s="462"/>
    </row>
    <row r="1679" customFormat="false" ht="14.1" hidden="false" customHeight="true" outlineLevel="0" collapsed="false">
      <c r="A1679" s="507" t="s">
        <v>1607</v>
      </c>
      <c r="B1679" s="412" t="s">
        <v>6082</v>
      </c>
      <c r="C1679" s="508" t="s">
        <v>4715</v>
      </c>
      <c r="D1679" s="120"/>
      <c r="E1679" s="120" t="s">
        <v>1606</v>
      </c>
      <c r="F1679" s="120" t="s">
        <v>1605</v>
      </c>
      <c r="G1679" s="456" t="s">
        <v>7193</v>
      </c>
      <c r="H1679" s="427" t="n">
        <v>0.085</v>
      </c>
      <c r="I1679" s="427" t="n">
        <v>0.0875</v>
      </c>
      <c r="J1679" s="428" t="s">
        <v>5772</v>
      </c>
      <c r="K1679" s="412" t="s">
        <v>7194</v>
      </c>
      <c r="L1679" s="412" t="s">
        <v>4720</v>
      </c>
      <c r="M1679" s="120" t="s">
        <v>4686</v>
      </c>
      <c r="N1679" s="457" t="n">
        <v>94103</v>
      </c>
      <c r="O1679" s="458" t="s">
        <v>7195</v>
      </c>
      <c r="P1679" s="544" t="s">
        <v>7188</v>
      </c>
      <c r="Q1679" s="431"/>
      <c r="R1679" s="459" t="s">
        <v>1931</v>
      </c>
      <c r="S1679" s="460" t="s">
        <v>7189</v>
      </c>
      <c r="T1679" s="459" t="s">
        <v>7190</v>
      </c>
      <c r="U1679" s="460" t="s">
        <v>7191</v>
      </c>
      <c r="V1679" s="120"/>
      <c r="W1679" s="120"/>
      <c r="X1679" s="120"/>
      <c r="Y1679" s="120"/>
      <c r="Z1679" s="460" t="s">
        <v>7196</v>
      </c>
      <c r="AB1679" s="456"/>
      <c r="AC1679" s="594" t="s">
        <v>7847</v>
      </c>
      <c r="AD1679" s="595" t="s">
        <v>8625</v>
      </c>
      <c r="AE1679" s="595" t="s">
        <v>10472</v>
      </c>
      <c r="AF1679" s="595" t="s">
        <v>10473</v>
      </c>
      <c r="AJ1679" s="596" t="s">
        <v>7581</v>
      </c>
      <c r="AK1679" s="437" t="s">
        <v>5946</v>
      </c>
      <c r="AL1679" s="507" t="s">
        <v>7179</v>
      </c>
      <c r="AM1679" s="412" t="s">
        <v>7194</v>
      </c>
      <c r="AN1679" s="462"/>
      <c r="AO1679" s="412" t="s">
        <v>4720</v>
      </c>
      <c r="AP1679" s="120" t="s">
        <v>4686</v>
      </c>
      <c r="AQ1679" s="457" t="n">
        <v>94103</v>
      </c>
      <c r="AR1679" s="463" t="s">
        <v>1605</v>
      </c>
      <c r="AT1679" s="465"/>
      <c r="AU1679" s="459"/>
      <c r="AV1679" s="466" t="n">
        <v>2</v>
      </c>
      <c r="AW1679" s="467"/>
      <c r="AX1679" s="467"/>
      <c r="AY1679" s="467"/>
      <c r="AZ1679" s="467"/>
      <c r="BA1679" s="467"/>
      <c r="BB1679" s="467"/>
      <c r="BC1679" s="467"/>
      <c r="BD1679" s="467"/>
      <c r="BE1679" s="467"/>
      <c r="BF1679" s="467"/>
      <c r="BG1679" s="467"/>
      <c r="BH1679" s="467"/>
      <c r="BI1679" s="467"/>
      <c r="BJ1679" s="467"/>
      <c r="BK1679" s="467"/>
      <c r="BL1679" s="468"/>
      <c r="BM1679" s="468"/>
      <c r="BN1679" s="468"/>
      <c r="BO1679" s="412"/>
      <c r="BP1679" s="412"/>
    </row>
    <row r="1680" customFormat="false" ht="14.1" hidden="false" customHeight="true" outlineLevel="0" collapsed="false">
      <c r="A1680" s="507" t="s">
        <v>1735</v>
      </c>
      <c r="B1680" s="412" t="s">
        <v>6082</v>
      </c>
      <c r="C1680" s="508" t="s">
        <v>4715</v>
      </c>
      <c r="D1680" s="120"/>
      <c r="E1680" s="120" t="s">
        <v>1477</v>
      </c>
      <c r="F1680" s="120" t="s">
        <v>1734</v>
      </c>
      <c r="G1680" s="456"/>
      <c r="H1680" s="427" t="n">
        <v>0.085</v>
      </c>
      <c r="I1680" s="427" t="n">
        <v>0.0875</v>
      </c>
      <c r="J1680" s="428" t="s">
        <v>5772</v>
      </c>
      <c r="K1680" s="412" t="s">
        <v>7197</v>
      </c>
      <c r="L1680" s="412" t="s">
        <v>4720</v>
      </c>
      <c r="M1680" s="120" t="s">
        <v>4686</v>
      </c>
      <c r="N1680" s="457" t="n">
        <v>94105</v>
      </c>
      <c r="O1680" s="458" t="s">
        <v>7198</v>
      </c>
      <c r="P1680" s="544" t="s">
        <v>7188</v>
      </c>
      <c r="Q1680" s="431"/>
      <c r="R1680" s="120" t="s">
        <v>1931</v>
      </c>
      <c r="S1680" s="460" t="s">
        <v>7189</v>
      </c>
      <c r="T1680" s="459" t="s">
        <v>7190</v>
      </c>
      <c r="U1680" s="460" t="s">
        <v>7191</v>
      </c>
      <c r="V1680" s="120"/>
      <c r="W1680" s="120"/>
      <c r="X1680" s="120"/>
      <c r="Y1680" s="120"/>
      <c r="Z1680" s="460"/>
      <c r="AB1680" s="456"/>
      <c r="AC1680" s="641" t="s">
        <v>7847</v>
      </c>
      <c r="AD1680" s="642" t="s">
        <v>8625</v>
      </c>
      <c r="AE1680" s="641" t="s">
        <v>10472</v>
      </c>
      <c r="AF1680" s="641" t="s">
        <v>10473</v>
      </c>
      <c r="AG1680" s="641"/>
      <c r="AH1680" s="641"/>
      <c r="AI1680" s="641"/>
      <c r="AJ1680" s="643" t="s">
        <v>7581</v>
      </c>
      <c r="AK1680" s="437" t="s">
        <v>5946</v>
      </c>
      <c r="AL1680" s="507" t="s">
        <v>7179</v>
      </c>
      <c r="AM1680" s="412" t="s">
        <v>7197</v>
      </c>
      <c r="AN1680" s="462"/>
      <c r="AO1680" s="412" t="s">
        <v>4720</v>
      </c>
      <c r="AP1680" s="120" t="s">
        <v>4686</v>
      </c>
      <c r="AQ1680" s="457" t="n">
        <v>94105</v>
      </c>
      <c r="AR1680" s="463" t="s">
        <v>1734</v>
      </c>
      <c r="AS1680" s="441"/>
      <c r="AT1680" s="465"/>
      <c r="AU1680" s="459"/>
      <c r="AV1680" s="466"/>
      <c r="AW1680" s="467"/>
      <c r="AX1680" s="467"/>
      <c r="AY1680" s="467"/>
      <c r="AZ1680" s="467"/>
      <c r="BA1680" s="467"/>
      <c r="BB1680" s="467"/>
      <c r="BC1680" s="467"/>
      <c r="BD1680" s="467"/>
      <c r="BE1680" s="467"/>
      <c r="BF1680" s="467"/>
      <c r="BG1680" s="467"/>
      <c r="BH1680" s="467"/>
      <c r="BI1680" s="467"/>
      <c r="BJ1680" s="467"/>
      <c r="BK1680" s="467"/>
      <c r="BL1680" s="468"/>
      <c r="BM1680" s="468"/>
      <c r="BN1680" s="468"/>
      <c r="BO1680" s="412"/>
      <c r="BP1680" s="412"/>
      <c r="BQ1680" s="462"/>
    </row>
    <row r="1681" customFormat="false" ht="14.1" hidden="false" customHeight="true" outlineLevel="0" collapsed="false">
      <c r="A1681" s="507" t="s">
        <v>7199</v>
      </c>
      <c r="B1681" s="412" t="s">
        <v>6082</v>
      </c>
      <c r="C1681" s="508" t="s">
        <v>4715</v>
      </c>
      <c r="D1681" s="120"/>
      <c r="E1681" s="120" t="s">
        <v>4006</v>
      </c>
      <c r="F1681" s="120" t="s">
        <v>7200</v>
      </c>
      <c r="G1681" s="456"/>
      <c r="H1681" s="427" t="n">
        <v>0.0925</v>
      </c>
      <c r="I1681" s="427"/>
      <c r="J1681" s="428" t="s">
        <v>5940</v>
      </c>
      <c r="K1681" s="412" t="s">
        <v>7201</v>
      </c>
      <c r="L1681" s="412" t="s">
        <v>5380</v>
      </c>
      <c r="M1681" s="120" t="s">
        <v>4686</v>
      </c>
      <c r="N1681" s="457" t="n">
        <v>94704</v>
      </c>
      <c r="O1681" s="458"/>
      <c r="P1681" s="544" t="s">
        <v>7188</v>
      </c>
      <c r="Q1681" s="431"/>
      <c r="R1681" s="120"/>
      <c r="S1681" s="460"/>
      <c r="T1681" s="459"/>
      <c r="U1681" s="460"/>
      <c r="V1681" s="120"/>
      <c r="W1681" s="120"/>
      <c r="X1681" s="120"/>
      <c r="Y1681" s="120"/>
      <c r="Z1681" s="460"/>
      <c r="AB1681" s="456"/>
      <c r="AC1681" s="641" t="s">
        <v>7847</v>
      </c>
      <c r="AD1681" s="642" t="s">
        <v>8625</v>
      </c>
      <c r="AE1681" s="641" t="s">
        <v>10472</v>
      </c>
      <c r="AF1681" s="641" t="s">
        <v>10473</v>
      </c>
      <c r="AG1681" s="641"/>
      <c r="AH1681" s="641"/>
      <c r="AI1681" s="641"/>
      <c r="AJ1681" s="643" t="s">
        <v>7581</v>
      </c>
      <c r="AK1681" s="437" t="s">
        <v>5946</v>
      </c>
      <c r="AL1681" s="507" t="s">
        <v>7179</v>
      </c>
      <c r="AM1681" s="412" t="s">
        <v>7202</v>
      </c>
      <c r="AN1681" s="462"/>
      <c r="AO1681" s="412" t="s">
        <v>5380</v>
      </c>
      <c r="AP1681" s="120" t="s">
        <v>4686</v>
      </c>
      <c r="AQ1681" s="457" t="n">
        <v>94520</v>
      </c>
      <c r="AR1681" s="463" t="s">
        <v>7200</v>
      </c>
      <c r="AS1681" s="441"/>
      <c r="AT1681" s="465"/>
      <c r="AU1681" s="459"/>
      <c r="AV1681" s="466"/>
      <c r="AW1681" s="467"/>
      <c r="AX1681" s="467"/>
      <c r="AY1681" s="467"/>
      <c r="AZ1681" s="467"/>
      <c r="BA1681" s="467"/>
      <c r="BB1681" s="467"/>
      <c r="BC1681" s="467"/>
      <c r="BD1681" s="467"/>
      <c r="BE1681" s="467"/>
      <c r="BF1681" s="467"/>
      <c r="BG1681" s="467"/>
      <c r="BH1681" s="467"/>
      <c r="BI1681" s="467"/>
      <c r="BJ1681" s="467"/>
      <c r="BK1681" s="467"/>
      <c r="BL1681" s="468"/>
      <c r="BM1681" s="468"/>
      <c r="BN1681" s="468"/>
      <c r="BO1681" s="412"/>
      <c r="BP1681" s="412"/>
      <c r="BQ1681" s="462"/>
    </row>
    <row r="1682" customFormat="false" ht="14.1" hidden="false" customHeight="true" outlineLevel="0" collapsed="false">
      <c r="A1682" s="507" t="s">
        <v>7203</v>
      </c>
      <c r="B1682" s="412" t="s">
        <v>6082</v>
      </c>
      <c r="C1682" s="508" t="s">
        <v>4715</v>
      </c>
      <c r="D1682" s="120"/>
      <c r="E1682" s="120" t="s">
        <v>1405</v>
      </c>
      <c r="F1682" s="120" t="s">
        <v>7204</v>
      </c>
      <c r="G1682" s="456" t="s">
        <v>6249</v>
      </c>
      <c r="H1682" s="427" t="n">
        <v>0.085</v>
      </c>
      <c r="I1682" s="427" t="n">
        <v>0.0875</v>
      </c>
      <c r="J1682" s="428" t="s">
        <v>5772</v>
      </c>
      <c r="K1682" s="412" t="s">
        <v>7205</v>
      </c>
      <c r="L1682" s="412" t="s">
        <v>4720</v>
      </c>
      <c r="M1682" s="120" t="s">
        <v>4686</v>
      </c>
      <c r="N1682" s="457" t="n">
        <v>94123</v>
      </c>
      <c r="O1682" s="430"/>
      <c r="P1682" s="544" t="s">
        <v>7188</v>
      </c>
      <c r="Q1682" s="431"/>
      <c r="R1682" s="120" t="s">
        <v>1931</v>
      </c>
      <c r="S1682" s="460" t="s">
        <v>7189</v>
      </c>
      <c r="T1682" s="459" t="s">
        <v>7190</v>
      </c>
      <c r="U1682" s="460" t="s">
        <v>7191</v>
      </c>
      <c r="V1682" s="120"/>
      <c r="W1682" s="120"/>
      <c r="X1682" s="120"/>
      <c r="Y1682" s="120"/>
      <c r="Z1682" s="460" t="s">
        <v>7206</v>
      </c>
      <c r="AB1682" s="456"/>
      <c r="AC1682" s="641" t="s">
        <v>7847</v>
      </c>
      <c r="AD1682" s="642" t="s">
        <v>8625</v>
      </c>
      <c r="AE1682" s="641" t="s">
        <v>10472</v>
      </c>
      <c r="AF1682" s="641" t="s">
        <v>10473</v>
      </c>
      <c r="AG1682" s="641"/>
      <c r="AH1682" s="641"/>
      <c r="AI1682" s="641"/>
      <c r="AJ1682" s="643" t="s">
        <v>7581</v>
      </c>
      <c r="AK1682" s="437" t="s">
        <v>5946</v>
      </c>
      <c r="AL1682" s="507" t="s">
        <v>7179</v>
      </c>
      <c r="AM1682" s="412" t="s">
        <v>7205</v>
      </c>
      <c r="AN1682" s="462"/>
      <c r="AO1682" s="412" t="s">
        <v>4720</v>
      </c>
      <c r="AP1682" s="120" t="s">
        <v>4686</v>
      </c>
      <c r="AQ1682" s="457" t="n">
        <v>94123</v>
      </c>
      <c r="AR1682" s="463" t="s">
        <v>7204</v>
      </c>
      <c r="AS1682" s="441"/>
      <c r="AT1682" s="465"/>
      <c r="AU1682" s="459"/>
      <c r="AV1682" s="466"/>
      <c r="AW1682" s="467"/>
      <c r="AX1682" s="467"/>
      <c r="AY1682" s="467"/>
      <c r="AZ1682" s="467"/>
      <c r="BA1682" s="467"/>
      <c r="BB1682" s="467"/>
      <c r="BC1682" s="467"/>
      <c r="BD1682" s="467"/>
      <c r="BE1682" s="467"/>
      <c r="BF1682" s="467"/>
      <c r="BG1682" s="467"/>
      <c r="BH1682" s="467"/>
      <c r="BI1682" s="467"/>
      <c r="BJ1682" s="467"/>
      <c r="BK1682" s="467"/>
      <c r="BL1682" s="468"/>
      <c r="BM1682" s="468"/>
      <c r="BN1682" s="468"/>
      <c r="BO1682" s="412"/>
      <c r="BP1682" s="412"/>
      <c r="BQ1682" s="462"/>
    </row>
    <row r="1683" customFormat="false" ht="14.1" hidden="false" customHeight="true" outlineLevel="0" collapsed="false">
      <c r="A1683" s="507" t="s">
        <v>7207</v>
      </c>
      <c r="B1683" s="412" t="s">
        <v>6082</v>
      </c>
      <c r="C1683" s="508" t="s">
        <v>4715</v>
      </c>
      <c r="D1683" s="120"/>
      <c r="E1683" s="120" t="s">
        <v>4006</v>
      </c>
      <c r="F1683" s="120"/>
      <c r="G1683" s="456"/>
      <c r="H1683" s="427" t="n">
        <v>0.0875</v>
      </c>
      <c r="I1683" s="427"/>
      <c r="J1683" s="428" t="s">
        <v>5810</v>
      </c>
      <c r="K1683" s="412" t="s">
        <v>7208</v>
      </c>
      <c r="L1683" s="412" t="s">
        <v>5810</v>
      </c>
      <c r="M1683" s="120" t="s">
        <v>4686</v>
      </c>
      <c r="N1683" s="457" t="n">
        <v>94520</v>
      </c>
      <c r="O1683" s="430"/>
      <c r="P1683" s="544" t="s">
        <v>7188</v>
      </c>
      <c r="Q1683" s="431"/>
      <c r="R1683" s="120"/>
      <c r="S1683" s="460"/>
      <c r="T1683" s="459"/>
      <c r="U1683" s="460"/>
      <c r="V1683" s="120"/>
      <c r="W1683" s="120"/>
      <c r="X1683" s="120"/>
      <c r="Y1683" s="120"/>
      <c r="Z1683" s="460"/>
      <c r="AB1683" s="456"/>
      <c r="AC1683" s="641" t="s">
        <v>7847</v>
      </c>
      <c r="AD1683" s="642" t="s">
        <v>8625</v>
      </c>
      <c r="AE1683" s="641" t="s">
        <v>10472</v>
      </c>
      <c r="AF1683" s="641" t="s">
        <v>10473</v>
      </c>
      <c r="AG1683" s="641"/>
      <c r="AH1683" s="641"/>
      <c r="AI1683" s="641"/>
      <c r="AJ1683" s="643" t="s">
        <v>7581</v>
      </c>
      <c r="AK1683" s="437" t="s">
        <v>5946</v>
      </c>
      <c r="AL1683" s="507" t="s">
        <v>7179</v>
      </c>
      <c r="AM1683" s="412" t="s">
        <v>7209</v>
      </c>
      <c r="AN1683" s="462"/>
      <c r="AO1683" s="412" t="s">
        <v>5810</v>
      </c>
      <c r="AP1683" s="120" t="s">
        <v>4686</v>
      </c>
      <c r="AQ1683" s="457" t="n">
        <v>94520</v>
      </c>
      <c r="AR1683" s="463" t="s">
        <v>7210</v>
      </c>
      <c r="AS1683" s="441"/>
      <c r="AT1683" s="465"/>
      <c r="AU1683" s="459"/>
      <c r="AV1683" s="466"/>
      <c r="AW1683" s="467"/>
      <c r="AX1683" s="467" t="s">
        <v>7211</v>
      </c>
      <c r="AY1683" s="467" t="s">
        <v>7212</v>
      </c>
      <c r="AZ1683" s="467" t="s">
        <v>7213</v>
      </c>
      <c r="BA1683" s="467"/>
      <c r="BB1683" s="467"/>
      <c r="BC1683" s="467"/>
      <c r="BD1683" s="467"/>
      <c r="BE1683" s="467"/>
      <c r="BF1683" s="467"/>
      <c r="BG1683" s="467"/>
      <c r="BH1683" s="467"/>
      <c r="BI1683" s="467"/>
      <c r="BJ1683" s="467"/>
      <c r="BK1683" s="443"/>
      <c r="BL1683" s="412"/>
      <c r="BM1683" s="412"/>
      <c r="BN1683" s="412"/>
      <c r="BO1683" s="412"/>
      <c r="BP1683" s="412"/>
      <c r="BQ1683" s="462"/>
    </row>
    <row r="1684" customFormat="false" ht="14.1" hidden="false" customHeight="true" outlineLevel="0" collapsed="false">
      <c r="A1684" s="507" t="s">
        <v>13865</v>
      </c>
      <c r="B1684" s="412" t="s">
        <v>6082</v>
      </c>
      <c r="C1684" s="508" t="s">
        <v>4715</v>
      </c>
      <c r="D1684" s="120"/>
      <c r="E1684" s="120" t="s">
        <v>1931</v>
      </c>
      <c r="F1684" s="120" t="s">
        <v>1734</v>
      </c>
      <c r="G1684" s="456" t="s">
        <v>7189</v>
      </c>
      <c r="H1684" s="427" t="n">
        <v>0.085</v>
      </c>
      <c r="I1684" s="427" t="n">
        <v>0.0875</v>
      </c>
      <c r="J1684" s="428" t="s">
        <v>5772</v>
      </c>
      <c r="K1684" s="412" t="s">
        <v>13866</v>
      </c>
      <c r="L1684" s="412" t="s">
        <v>4720</v>
      </c>
      <c r="M1684" s="120" t="s">
        <v>4686</v>
      </c>
      <c r="N1684" s="457" t="n">
        <v>94108</v>
      </c>
      <c r="O1684" s="544" t="s">
        <v>13867</v>
      </c>
      <c r="P1684" s="544" t="s">
        <v>7188</v>
      </c>
      <c r="Q1684" s="431"/>
      <c r="R1684" s="120" t="s">
        <v>1931</v>
      </c>
      <c r="S1684" s="460" t="s">
        <v>7189</v>
      </c>
      <c r="T1684" s="459"/>
      <c r="U1684" s="460"/>
      <c r="V1684" s="120" t="s">
        <v>1355</v>
      </c>
      <c r="W1684" s="414" t="s">
        <v>13868</v>
      </c>
      <c r="X1684" s="120"/>
      <c r="Y1684" s="120"/>
      <c r="Z1684" s="460"/>
      <c r="AB1684" s="456"/>
      <c r="AC1684" s="641" t="s">
        <v>7847</v>
      </c>
      <c r="AD1684" s="642" t="s">
        <v>8625</v>
      </c>
      <c r="AE1684" s="641" t="s">
        <v>10472</v>
      </c>
      <c r="AF1684" s="641" t="s">
        <v>10473</v>
      </c>
      <c r="AG1684" s="641"/>
      <c r="AH1684" s="641"/>
      <c r="AI1684" s="641"/>
      <c r="AJ1684" s="643" t="s">
        <v>7581</v>
      </c>
      <c r="AK1684" s="437" t="s">
        <v>5946</v>
      </c>
      <c r="AL1684" s="507" t="s">
        <v>10608</v>
      </c>
      <c r="AM1684" s="412" t="s">
        <v>13866</v>
      </c>
      <c r="AN1684" s="462"/>
      <c r="AO1684" s="412" t="s">
        <v>4720</v>
      </c>
      <c r="AP1684" s="120" t="s">
        <v>4686</v>
      </c>
      <c r="AQ1684" s="457" t="n">
        <v>94108</v>
      </c>
      <c r="AR1684" s="463" t="s">
        <v>1734</v>
      </c>
      <c r="AS1684" s="441"/>
      <c r="AT1684" s="465"/>
      <c r="AU1684" s="459"/>
      <c r="AV1684" s="466"/>
      <c r="AW1684" s="467"/>
      <c r="AX1684" s="467"/>
      <c r="AY1684" s="467"/>
      <c r="AZ1684" s="467"/>
      <c r="BA1684" s="467"/>
      <c r="BB1684" s="467"/>
      <c r="BC1684" s="467"/>
      <c r="BD1684" s="467"/>
      <c r="BE1684" s="467"/>
      <c r="BF1684" s="467"/>
      <c r="BG1684" s="467"/>
      <c r="BH1684" s="467"/>
      <c r="BI1684" s="467"/>
      <c r="BJ1684" s="467"/>
      <c r="BK1684" s="467"/>
      <c r="BL1684" s="468"/>
      <c r="BM1684" s="468"/>
      <c r="BN1684" s="468"/>
      <c r="BO1684" s="412"/>
      <c r="BP1684" s="412"/>
      <c r="BQ1684" s="462"/>
    </row>
    <row r="1685" customFormat="false" ht="14.1" hidden="false" customHeight="true" outlineLevel="0" collapsed="false">
      <c r="A1685" s="507" t="s">
        <v>13869</v>
      </c>
      <c r="B1685" s="412" t="s">
        <v>6082</v>
      </c>
      <c r="C1685" s="508" t="s">
        <v>4715</v>
      </c>
      <c r="D1685" s="644"/>
      <c r="E1685" s="120" t="s">
        <v>4006</v>
      </c>
      <c r="F1685" s="120" t="s">
        <v>6083</v>
      </c>
      <c r="G1685" s="456"/>
      <c r="H1685" s="427" t="n">
        <v>0.09</v>
      </c>
      <c r="I1685" s="427"/>
      <c r="J1685" s="428" t="s">
        <v>6018</v>
      </c>
      <c r="K1685" s="412" t="s">
        <v>13870</v>
      </c>
      <c r="L1685" s="412" t="s">
        <v>5375</v>
      </c>
      <c r="M1685" s="120" t="s">
        <v>4686</v>
      </c>
      <c r="N1685" s="457" t="n">
        <v>95054</v>
      </c>
      <c r="O1685" s="458" t="s">
        <v>6086</v>
      </c>
      <c r="P1685" s="544" t="s">
        <v>7188</v>
      </c>
      <c r="Q1685" s="431"/>
      <c r="R1685" s="459"/>
      <c r="S1685" s="460"/>
      <c r="T1685" s="461"/>
      <c r="U1685" s="459"/>
      <c r="V1685" s="120"/>
      <c r="W1685" s="120"/>
      <c r="X1685" s="120"/>
      <c r="Y1685" s="120"/>
      <c r="Z1685" s="460"/>
      <c r="AB1685" s="456"/>
      <c r="AK1685" s="437" t="s">
        <v>5946</v>
      </c>
      <c r="AL1685" s="507" t="s">
        <v>10685</v>
      </c>
      <c r="AM1685" s="412" t="s">
        <v>10686</v>
      </c>
      <c r="AN1685" s="462"/>
      <c r="AO1685" s="412" t="s">
        <v>4720</v>
      </c>
      <c r="AP1685" s="120" t="s">
        <v>4686</v>
      </c>
      <c r="AQ1685" s="457" t="n">
        <v>94123</v>
      </c>
      <c r="AR1685" s="463" t="s">
        <v>6083</v>
      </c>
      <c r="AS1685" s="441"/>
      <c r="AT1685" s="465"/>
      <c r="AU1685" s="459"/>
      <c r="AV1685" s="466"/>
      <c r="AW1685" s="467"/>
      <c r="AX1685" s="467"/>
      <c r="AY1685" s="467"/>
      <c r="AZ1685" s="467"/>
      <c r="BA1685" s="467"/>
      <c r="BB1685" s="467"/>
      <c r="BC1685" s="467"/>
      <c r="BD1685" s="467"/>
      <c r="BE1685" s="467"/>
      <c r="BF1685" s="467"/>
      <c r="BG1685" s="467"/>
      <c r="BH1685" s="467"/>
      <c r="BI1685" s="467"/>
      <c r="BJ1685" s="467"/>
      <c r="BK1685" s="443"/>
      <c r="BL1685" s="412"/>
      <c r="BM1685" s="412"/>
      <c r="BN1685" s="412"/>
      <c r="BO1685" s="412"/>
      <c r="BP1685" s="412"/>
      <c r="BQ1685" s="462"/>
    </row>
    <row r="1686" customFormat="false" ht="14.1" hidden="false" customHeight="true" outlineLevel="0" collapsed="false">
      <c r="A1686" s="507" t="s">
        <v>7214</v>
      </c>
      <c r="B1686" s="412" t="s">
        <v>6082</v>
      </c>
      <c r="C1686" s="508" t="s">
        <v>4715</v>
      </c>
      <c r="D1686" s="120"/>
      <c r="E1686" s="120" t="s">
        <v>1931</v>
      </c>
      <c r="F1686" s="120" t="s">
        <v>7215</v>
      </c>
      <c r="G1686" s="456" t="s">
        <v>7189</v>
      </c>
      <c r="H1686" s="427" t="n">
        <v>0.09125</v>
      </c>
      <c r="I1686" s="427" t="n">
        <v>0.0875</v>
      </c>
      <c r="J1686" s="428" t="s">
        <v>7216</v>
      </c>
      <c r="K1686" s="412" t="s">
        <v>7217</v>
      </c>
      <c r="L1686" s="412" t="s">
        <v>5613</v>
      </c>
      <c r="M1686" s="120" t="s">
        <v>4686</v>
      </c>
      <c r="N1686" s="457" t="n">
        <v>95032</v>
      </c>
      <c r="O1686" s="430"/>
      <c r="P1686" s="544" t="s">
        <v>7188</v>
      </c>
      <c r="Q1686" s="431"/>
      <c r="R1686" s="120" t="s">
        <v>1931</v>
      </c>
      <c r="S1686" s="460" t="s">
        <v>7189</v>
      </c>
      <c r="T1686" s="459"/>
      <c r="U1686" s="460"/>
      <c r="V1686" s="120"/>
      <c r="W1686" s="120"/>
      <c r="X1686" s="120"/>
      <c r="Y1686" s="120"/>
      <c r="Z1686" s="460"/>
      <c r="AB1686" s="456"/>
      <c r="AC1686" s="641" t="s">
        <v>7847</v>
      </c>
      <c r="AD1686" s="642" t="s">
        <v>8625</v>
      </c>
      <c r="AE1686" s="641" t="s">
        <v>10472</v>
      </c>
      <c r="AF1686" s="641" t="s">
        <v>10473</v>
      </c>
      <c r="AG1686" s="641"/>
      <c r="AH1686" s="641"/>
      <c r="AI1686" s="641"/>
      <c r="AJ1686" s="643" t="s">
        <v>7581</v>
      </c>
      <c r="AK1686" s="437" t="s">
        <v>5946</v>
      </c>
      <c r="AL1686" s="507" t="s">
        <v>7218</v>
      </c>
      <c r="AM1686" s="412" t="s">
        <v>7219</v>
      </c>
      <c r="AN1686" s="462"/>
      <c r="AO1686" s="412" t="s">
        <v>5613</v>
      </c>
      <c r="AP1686" s="120" t="s">
        <v>4686</v>
      </c>
      <c r="AQ1686" s="457" t="n">
        <v>95032</v>
      </c>
      <c r="AR1686" s="463" t="s">
        <v>7215</v>
      </c>
      <c r="AS1686" s="441"/>
      <c r="AT1686" s="465"/>
      <c r="AU1686" s="459"/>
      <c r="AV1686" s="466"/>
      <c r="AW1686" s="467"/>
      <c r="AX1686" s="467"/>
      <c r="AY1686" s="467"/>
      <c r="AZ1686" s="467"/>
      <c r="BA1686" s="467"/>
      <c r="BB1686" s="467"/>
      <c r="BC1686" s="467"/>
      <c r="BD1686" s="467"/>
      <c r="BE1686" s="467"/>
      <c r="BF1686" s="467"/>
      <c r="BG1686" s="467"/>
      <c r="BH1686" s="467"/>
      <c r="BI1686" s="467"/>
      <c r="BJ1686" s="467"/>
      <c r="BK1686" s="467"/>
      <c r="BL1686" s="468"/>
      <c r="BM1686" s="468"/>
      <c r="BN1686" s="468"/>
      <c r="BO1686" s="412"/>
      <c r="BP1686" s="412"/>
      <c r="BQ1686" s="462"/>
    </row>
    <row r="1687" customFormat="false" ht="14.1" hidden="false" customHeight="true" outlineLevel="0" collapsed="false">
      <c r="A1687" s="507" t="s">
        <v>7220</v>
      </c>
      <c r="B1687" s="412" t="s">
        <v>6082</v>
      </c>
      <c r="C1687" s="508" t="s">
        <v>4715</v>
      </c>
      <c r="D1687" s="120"/>
      <c r="E1687" s="120" t="s">
        <v>1530</v>
      </c>
      <c r="F1687" s="120" t="s">
        <v>7221</v>
      </c>
      <c r="G1687" s="456"/>
      <c r="H1687" s="427" t="n">
        <v>0.085</v>
      </c>
      <c r="I1687" s="427" t="n">
        <v>0.0875</v>
      </c>
      <c r="J1687" s="428" t="s">
        <v>5772</v>
      </c>
      <c r="K1687" s="412" t="s">
        <v>7222</v>
      </c>
      <c r="L1687" s="412" t="s">
        <v>4720</v>
      </c>
      <c r="M1687" s="120" t="s">
        <v>4686</v>
      </c>
      <c r="N1687" s="457" t="n">
        <v>94103</v>
      </c>
      <c r="O1687" s="458" t="s">
        <v>7223</v>
      </c>
      <c r="P1687" s="544" t="s">
        <v>7188</v>
      </c>
      <c r="Q1687" s="431"/>
      <c r="R1687" s="120" t="s">
        <v>1931</v>
      </c>
      <c r="S1687" s="460" t="s">
        <v>7189</v>
      </c>
      <c r="T1687" s="459" t="s">
        <v>7190</v>
      </c>
      <c r="U1687" s="460" t="s">
        <v>7191</v>
      </c>
      <c r="V1687" s="120"/>
      <c r="W1687" s="120"/>
      <c r="X1687" s="120"/>
      <c r="Y1687" s="120"/>
      <c r="Z1687" s="460"/>
      <c r="AB1687" s="456"/>
      <c r="AC1687" s="641" t="s">
        <v>13871</v>
      </c>
      <c r="AD1687" s="642" t="s">
        <v>8625</v>
      </c>
      <c r="AE1687" s="641" t="s">
        <v>10472</v>
      </c>
      <c r="AF1687" s="641" t="s">
        <v>10473</v>
      </c>
      <c r="AG1687" s="641"/>
      <c r="AH1687" s="641"/>
      <c r="AI1687" s="641"/>
      <c r="AJ1687" s="643" t="s">
        <v>7581</v>
      </c>
      <c r="AK1687" s="437" t="s">
        <v>5946</v>
      </c>
      <c r="AL1687" s="507" t="s">
        <v>6460</v>
      </c>
      <c r="AM1687" s="412" t="s">
        <v>7222</v>
      </c>
      <c r="AN1687" s="462"/>
      <c r="AO1687" s="412" t="s">
        <v>4720</v>
      </c>
      <c r="AP1687" s="120" t="s">
        <v>4686</v>
      </c>
      <c r="AQ1687" s="457" t="n">
        <v>94103</v>
      </c>
      <c r="AR1687" s="463" t="s">
        <v>7221</v>
      </c>
      <c r="AS1687" s="441"/>
      <c r="AT1687" s="465"/>
      <c r="AU1687" s="459"/>
      <c r="AV1687" s="466"/>
      <c r="AW1687" s="467"/>
      <c r="AX1687" s="467"/>
      <c r="AY1687" s="467" t="s">
        <v>7224</v>
      </c>
      <c r="AZ1687" s="467"/>
      <c r="BA1687" s="467"/>
      <c r="BB1687" s="467"/>
      <c r="BC1687" s="467"/>
      <c r="BD1687" s="467"/>
      <c r="BE1687" s="467"/>
      <c r="BF1687" s="467"/>
      <c r="BG1687" s="467"/>
      <c r="BH1687" s="467"/>
      <c r="BI1687" s="467"/>
      <c r="BJ1687" s="467"/>
      <c r="BK1687" s="467"/>
      <c r="BL1687" s="468"/>
      <c r="BM1687" s="468"/>
      <c r="BN1687" s="468"/>
      <c r="BO1687" s="412"/>
      <c r="BP1687" s="412"/>
      <c r="BQ1687" s="462"/>
    </row>
    <row r="1688" customFormat="false" ht="14.1" hidden="false" customHeight="true" outlineLevel="0" collapsed="false">
      <c r="A1688" s="507" t="s">
        <v>7225</v>
      </c>
      <c r="B1688" s="412" t="s">
        <v>6082</v>
      </c>
      <c r="C1688" s="508" t="s">
        <v>4715</v>
      </c>
      <c r="D1688" s="120"/>
      <c r="E1688" s="120" t="s">
        <v>3726</v>
      </c>
      <c r="F1688" s="120" t="s">
        <v>7227</v>
      </c>
      <c r="G1688" s="456"/>
      <c r="H1688" s="427" t="n">
        <v>0.0825</v>
      </c>
      <c r="I1688" s="427" t="n">
        <v>0.085</v>
      </c>
      <c r="J1688" s="428" t="s">
        <v>7552</v>
      </c>
      <c r="K1688" s="412" t="s">
        <v>7228</v>
      </c>
      <c r="L1688" s="412" t="s">
        <v>5860</v>
      </c>
      <c r="M1688" s="120" t="s">
        <v>4686</v>
      </c>
      <c r="N1688" s="457" t="n">
        <v>94941</v>
      </c>
      <c r="O1688" s="458" t="s">
        <v>7229</v>
      </c>
      <c r="P1688" s="544" t="s">
        <v>7188</v>
      </c>
      <c r="Q1688" s="431"/>
      <c r="R1688" s="414" t="s">
        <v>1931</v>
      </c>
      <c r="S1688" s="460" t="s">
        <v>7189</v>
      </c>
      <c r="T1688" s="459" t="s">
        <v>7190</v>
      </c>
      <c r="U1688" s="460" t="s">
        <v>7191</v>
      </c>
      <c r="V1688" s="120"/>
      <c r="W1688" s="120"/>
      <c r="X1688" s="120"/>
      <c r="Y1688" s="120"/>
      <c r="Z1688" s="460"/>
      <c r="AB1688" s="456"/>
      <c r="AC1688" s="641" t="s">
        <v>7847</v>
      </c>
      <c r="AD1688" s="642" t="s">
        <v>8625</v>
      </c>
      <c r="AE1688" s="641" t="s">
        <v>10472</v>
      </c>
      <c r="AF1688" s="641" t="s">
        <v>10473</v>
      </c>
      <c r="AG1688" s="641"/>
      <c r="AH1688" s="641"/>
      <c r="AI1688" s="641"/>
      <c r="AJ1688" s="643" t="s">
        <v>7581</v>
      </c>
      <c r="AK1688" s="437" t="s">
        <v>5946</v>
      </c>
      <c r="AL1688" s="507" t="s">
        <v>6144</v>
      </c>
      <c r="AM1688" s="412" t="s">
        <v>7230</v>
      </c>
      <c r="AN1688" s="462"/>
      <c r="AO1688" s="412" t="s">
        <v>5860</v>
      </c>
      <c r="AP1688" s="120" t="s">
        <v>4686</v>
      </c>
      <c r="AQ1688" s="457" t="n">
        <v>94941</v>
      </c>
      <c r="AR1688" s="463" t="s">
        <v>7227</v>
      </c>
      <c r="AS1688" s="441"/>
      <c r="AT1688" s="465"/>
      <c r="AU1688" s="459"/>
      <c r="AV1688" s="466"/>
      <c r="AW1688" s="467"/>
      <c r="AX1688" s="467"/>
      <c r="AY1688" s="467" t="s">
        <v>7224</v>
      </c>
      <c r="AZ1688" s="467"/>
      <c r="BA1688" s="467"/>
      <c r="BB1688" s="467"/>
      <c r="BC1688" s="467"/>
      <c r="BD1688" s="467"/>
      <c r="BE1688" s="467"/>
      <c r="BF1688" s="467"/>
      <c r="BG1688" s="467"/>
      <c r="BH1688" s="467"/>
      <c r="BI1688" s="467"/>
      <c r="BJ1688" s="467"/>
      <c r="BK1688" s="443"/>
      <c r="BL1688" s="412"/>
      <c r="BM1688" s="412"/>
      <c r="BN1688" s="412"/>
      <c r="BO1688" s="469"/>
      <c r="BP1688" s="463"/>
      <c r="BQ1688" s="462"/>
    </row>
    <row r="1689" customFormat="false" ht="14.1" hidden="false" customHeight="true" outlineLevel="0" collapsed="false">
      <c r="A1689" s="507" t="s">
        <v>7231</v>
      </c>
      <c r="B1689" s="412" t="s">
        <v>6082</v>
      </c>
      <c r="C1689" s="508" t="s">
        <v>4715</v>
      </c>
      <c r="D1689" s="120"/>
      <c r="E1689" s="120" t="s">
        <v>1931</v>
      </c>
      <c r="F1689" s="120" t="s">
        <v>7232</v>
      </c>
      <c r="G1689" s="456"/>
      <c r="H1689" s="427" t="n">
        <v>0.085</v>
      </c>
      <c r="I1689" s="427" t="n">
        <v>0.0875</v>
      </c>
      <c r="J1689" s="428" t="s">
        <v>5772</v>
      </c>
      <c r="K1689" s="412" t="s">
        <v>7233</v>
      </c>
      <c r="L1689" s="412" t="s">
        <v>4720</v>
      </c>
      <c r="M1689" s="120" t="s">
        <v>4686</v>
      </c>
      <c r="N1689" s="457" t="n">
        <v>94104</v>
      </c>
      <c r="O1689" s="458"/>
      <c r="P1689" s="544" t="s">
        <v>7188</v>
      </c>
      <c r="Q1689" s="431"/>
      <c r="R1689" s="459"/>
      <c r="S1689" s="460"/>
      <c r="T1689" s="459"/>
      <c r="U1689" s="460"/>
      <c r="V1689" s="120"/>
      <c r="W1689" s="120"/>
      <c r="X1689" s="120"/>
      <c r="Y1689" s="120"/>
      <c r="Z1689" s="460"/>
      <c r="AB1689" s="456"/>
      <c r="AC1689" s="641" t="s">
        <v>7847</v>
      </c>
      <c r="AD1689" s="642" t="s">
        <v>8625</v>
      </c>
      <c r="AE1689" s="641" t="s">
        <v>10472</v>
      </c>
      <c r="AF1689" s="641" t="s">
        <v>10473</v>
      </c>
      <c r="AG1689" s="641"/>
      <c r="AH1689" s="641"/>
      <c r="AI1689" s="641"/>
      <c r="AJ1689" s="643" t="s">
        <v>7581</v>
      </c>
      <c r="AK1689" s="437" t="s">
        <v>5946</v>
      </c>
      <c r="AM1689" s="412" t="s">
        <v>7233</v>
      </c>
      <c r="AN1689" s="462"/>
      <c r="AO1689" s="412" t="s">
        <v>4720</v>
      </c>
      <c r="AP1689" s="120" t="s">
        <v>4686</v>
      </c>
      <c r="AQ1689" s="457" t="n">
        <v>94104</v>
      </c>
      <c r="AR1689" s="463" t="s">
        <v>7232</v>
      </c>
      <c r="AS1689" s="441"/>
      <c r="AT1689" s="465"/>
      <c r="AU1689" s="459"/>
      <c r="AV1689" s="466" t="n">
        <v>3</v>
      </c>
      <c r="AW1689" s="467"/>
      <c r="AX1689" s="467"/>
      <c r="AY1689" s="467"/>
      <c r="AZ1689" s="467"/>
      <c r="BA1689" s="467"/>
      <c r="BB1689" s="467"/>
      <c r="BC1689" s="467"/>
      <c r="BD1689" s="467"/>
      <c r="BE1689" s="467"/>
      <c r="BF1689" s="467"/>
      <c r="BG1689" s="467"/>
      <c r="BH1689" s="467"/>
      <c r="BI1689" s="467"/>
      <c r="BJ1689" s="467"/>
      <c r="BK1689" s="467"/>
      <c r="BL1689" s="468"/>
      <c r="BM1689" s="468"/>
      <c r="BN1689" s="468"/>
      <c r="BO1689" s="469"/>
      <c r="BP1689" s="478"/>
      <c r="BQ1689" s="462"/>
    </row>
    <row r="1690" customFormat="false" ht="14.1" hidden="false" customHeight="true" outlineLevel="0" collapsed="false">
      <c r="A1690" s="507" t="s">
        <v>1932</v>
      </c>
      <c r="B1690" s="412" t="s">
        <v>6082</v>
      </c>
      <c r="C1690" s="508" t="s">
        <v>4715</v>
      </c>
      <c r="D1690" s="120"/>
      <c r="E1690" s="120" t="s">
        <v>1931</v>
      </c>
      <c r="F1690" s="120" t="s">
        <v>7234</v>
      </c>
      <c r="G1690" s="456" t="s">
        <v>7189</v>
      </c>
      <c r="H1690" s="427" t="n">
        <v>0.085</v>
      </c>
      <c r="I1690" s="427" t="n">
        <v>0.09</v>
      </c>
      <c r="J1690" s="428" t="s">
        <v>5681</v>
      </c>
      <c r="K1690" s="412" t="s">
        <v>7235</v>
      </c>
      <c r="L1690" s="412" t="s">
        <v>5681</v>
      </c>
      <c r="M1690" s="120" t="s">
        <v>4686</v>
      </c>
      <c r="N1690" s="457" t="n">
        <v>94949</v>
      </c>
      <c r="O1690" s="458" t="s">
        <v>7236</v>
      </c>
      <c r="P1690" s="544" t="s">
        <v>7188</v>
      </c>
      <c r="Q1690" s="431"/>
      <c r="R1690" s="459" t="s">
        <v>1931</v>
      </c>
      <c r="S1690" s="460" t="s">
        <v>7189</v>
      </c>
      <c r="T1690" s="459" t="s">
        <v>7190</v>
      </c>
      <c r="U1690" s="460" t="s">
        <v>7191</v>
      </c>
      <c r="V1690" s="120"/>
      <c r="W1690" s="120"/>
      <c r="X1690" s="120"/>
      <c r="Y1690" s="120"/>
      <c r="Z1690" s="460"/>
      <c r="AB1690" s="456"/>
      <c r="AC1690" s="641" t="s">
        <v>7847</v>
      </c>
      <c r="AD1690" s="642" t="s">
        <v>8625</v>
      </c>
      <c r="AE1690" s="641" t="s">
        <v>10472</v>
      </c>
      <c r="AF1690" s="641" t="s">
        <v>10473</v>
      </c>
      <c r="AG1690" s="641"/>
      <c r="AH1690" s="641"/>
      <c r="AI1690" s="641"/>
      <c r="AJ1690" s="643" t="s">
        <v>7581</v>
      </c>
      <c r="AK1690" s="437" t="s">
        <v>5946</v>
      </c>
      <c r="AL1690" s="507" t="s">
        <v>6144</v>
      </c>
      <c r="AM1690" s="412" t="s">
        <v>7235</v>
      </c>
      <c r="AN1690" s="462"/>
      <c r="AO1690" s="412" t="s">
        <v>5681</v>
      </c>
      <c r="AP1690" s="120" t="s">
        <v>4686</v>
      </c>
      <c r="AQ1690" s="457" t="n">
        <v>94949</v>
      </c>
      <c r="AR1690" s="463" t="s">
        <v>7234</v>
      </c>
      <c r="AS1690" s="441"/>
      <c r="AT1690" s="465"/>
      <c r="AU1690" s="459"/>
      <c r="AV1690" s="466" t="n">
        <v>3</v>
      </c>
      <c r="AW1690" s="467"/>
      <c r="AX1690" s="467"/>
      <c r="AY1690" s="467"/>
      <c r="AZ1690" s="467"/>
      <c r="BA1690" s="467"/>
      <c r="BB1690" s="467"/>
      <c r="BC1690" s="467"/>
      <c r="BD1690" s="467"/>
      <c r="BE1690" s="467"/>
      <c r="BF1690" s="467"/>
      <c r="BG1690" s="467"/>
      <c r="BH1690" s="467"/>
      <c r="BI1690" s="467"/>
      <c r="BJ1690" s="467"/>
      <c r="BK1690" s="467"/>
      <c r="BL1690" s="468"/>
      <c r="BM1690" s="468"/>
      <c r="BN1690" s="468"/>
      <c r="BO1690" s="412"/>
      <c r="BP1690" s="412"/>
      <c r="BQ1690" s="462"/>
    </row>
    <row r="1691" customFormat="false" ht="14.1" hidden="false" customHeight="true" outlineLevel="0" collapsed="false">
      <c r="A1691" s="507" t="s">
        <v>13872</v>
      </c>
      <c r="B1691" s="412" t="s">
        <v>6082</v>
      </c>
      <c r="C1691" s="508" t="s">
        <v>4715</v>
      </c>
      <c r="D1691" s="644"/>
      <c r="E1691" s="120" t="s">
        <v>4006</v>
      </c>
      <c r="F1691" s="120" t="s">
        <v>6083</v>
      </c>
      <c r="G1691" s="456"/>
      <c r="H1691" s="427" t="n">
        <v>0.085</v>
      </c>
      <c r="I1691" s="427"/>
      <c r="J1691" s="428" t="s">
        <v>5772</v>
      </c>
      <c r="K1691" s="412" t="s">
        <v>13873</v>
      </c>
      <c r="L1691" s="412" t="s">
        <v>4720</v>
      </c>
      <c r="M1691" s="120" t="s">
        <v>4686</v>
      </c>
      <c r="N1691" s="457" t="n">
        <v>94107</v>
      </c>
      <c r="O1691" s="458" t="s">
        <v>6086</v>
      </c>
      <c r="P1691" s="544" t="s">
        <v>7188</v>
      </c>
      <c r="Q1691" s="431"/>
      <c r="R1691" s="459"/>
      <c r="S1691" s="460"/>
      <c r="T1691" s="461"/>
      <c r="U1691" s="459"/>
      <c r="V1691" s="120"/>
      <c r="W1691" s="120"/>
      <c r="X1691" s="120"/>
      <c r="Y1691" s="120"/>
      <c r="Z1691" s="460"/>
      <c r="AB1691" s="456"/>
      <c r="AK1691" s="437" t="s">
        <v>5946</v>
      </c>
      <c r="AL1691" s="507" t="s">
        <v>10685</v>
      </c>
      <c r="AM1691" s="412" t="s">
        <v>10686</v>
      </c>
      <c r="AN1691" s="462"/>
      <c r="AO1691" s="412" t="s">
        <v>4720</v>
      </c>
      <c r="AP1691" s="120" t="s">
        <v>4686</v>
      </c>
      <c r="AQ1691" s="457" t="n">
        <v>94123</v>
      </c>
      <c r="AR1691" s="463" t="s">
        <v>6083</v>
      </c>
      <c r="AS1691" s="441"/>
      <c r="AT1691" s="465"/>
      <c r="AU1691" s="459"/>
      <c r="AV1691" s="466"/>
      <c r="AW1691" s="467"/>
      <c r="AX1691" s="467"/>
      <c r="AY1691" s="467"/>
      <c r="AZ1691" s="467"/>
      <c r="BA1691" s="467"/>
      <c r="BB1691" s="467"/>
      <c r="BC1691" s="467"/>
      <c r="BD1691" s="467"/>
      <c r="BE1691" s="467"/>
      <c r="BF1691" s="467"/>
      <c r="BG1691" s="467"/>
      <c r="BH1691" s="467"/>
      <c r="BI1691" s="467"/>
      <c r="BJ1691" s="467"/>
      <c r="BK1691" s="467"/>
      <c r="BL1691" s="468"/>
      <c r="BM1691" s="468"/>
      <c r="BN1691" s="468"/>
      <c r="BO1691" s="412"/>
      <c r="BP1691" s="412"/>
      <c r="BQ1691" s="462"/>
    </row>
    <row r="1692" customFormat="false" ht="14.1" hidden="false" customHeight="true" outlineLevel="0" collapsed="false">
      <c r="A1692" s="507" t="s">
        <v>7237</v>
      </c>
      <c r="B1692" s="412" t="s">
        <v>6082</v>
      </c>
      <c r="C1692" s="508" t="s">
        <v>4715</v>
      </c>
      <c r="D1692" s="120"/>
      <c r="E1692" s="120" t="s">
        <v>7238</v>
      </c>
      <c r="F1692" s="120" t="s">
        <v>7239</v>
      </c>
      <c r="G1692" s="456" t="s">
        <v>7240</v>
      </c>
      <c r="H1692" s="427" t="n">
        <v>0.09</v>
      </c>
      <c r="I1692" s="427" t="n">
        <v>0.0875</v>
      </c>
      <c r="J1692" s="428" t="s">
        <v>6018</v>
      </c>
      <c r="K1692" s="412" t="s">
        <v>7241</v>
      </c>
      <c r="L1692" s="412" t="s">
        <v>5375</v>
      </c>
      <c r="M1692" s="120" t="s">
        <v>4686</v>
      </c>
      <c r="N1692" s="457" t="n">
        <v>95050</v>
      </c>
      <c r="O1692" s="458" t="s">
        <v>7242</v>
      </c>
      <c r="P1692" s="544" t="s">
        <v>7188</v>
      </c>
      <c r="Q1692" s="431"/>
      <c r="R1692" s="459" t="s">
        <v>1931</v>
      </c>
      <c r="S1692" s="460" t="s">
        <v>7189</v>
      </c>
      <c r="T1692" s="459" t="s">
        <v>7190</v>
      </c>
      <c r="U1692" s="460" t="s">
        <v>7191</v>
      </c>
      <c r="V1692" s="120"/>
      <c r="W1692" s="120"/>
      <c r="X1692" s="120"/>
      <c r="Y1692" s="120"/>
      <c r="Z1692" s="460"/>
      <c r="AB1692" s="456"/>
      <c r="AC1692" s="641" t="s">
        <v>7847</v>
      </c>
      <c r="AD1692" s="642" t="s">
        <v>8625</v>
      </c>
      <c r="AE1692" s="641" t="s">
        <v>10472</v>
      </c>
      <c r="AF1692" s="641" t="s">
        <v>10473</v>
      </c>
      <c r="AG1692" s="641"/>
      <c r="AH1692" s="641"/>
      <c r="AI1692" s="641"/>
      <c r="AJ1692" s="643" t="s">
        <v>7581</v>
      </c>
      <c r="AK1692" s="437" t="s">
        <v>5946</v>
      </c>
      <c r="AL1692" s="507" t="s">
        <v>6103</v>
      </c>
      <c r="AM1692" s="412" t="s">
        <v>7243</v>
      </c>
      <c r="AN1692" s="462"/>
      <c r="AO1692" s="412" t="s">
        <v>5375</v>
      </c>
      <c r="AP1692" s="120" t="s">
        <v>4686</v>
      </c>
      <c r="AQ1692" s="457" t="n">
        <v>95050</v>
      </c>
      <c r="AR1692" s="463" t="s">
        <v>7239</v>
      </c>
      <c r="AS1692" s="441"/>
      <c r="AT1692" s="465"/>
      <c r="AU1692" s="459"/>
      <c r="AV1692" s="466" t="n">
        <v>3</v>
      </c>
      <c r="AW1692" s="467"/>
      <c r="AX1692" s="467"/>
      <c r="AY1692" s="467"/>
      <c r="AZ1692" s="467"/>
      <c r="BA1692" s="467"/>
      <c r="BB1692" s="467"/>
      <c r="BC1692" s="467"/>
      <c r="BD1692" s="467"/>
      <c r="BE1692" s="467"/>
      <c r="BF1692" s="467"/>
      <c r="BG1692" s="467"/>
      <c r="BH1692" s="467"/>
      <c r="BI1692" s="467"/>
      <c r="BJ1692" s="467"/>
      <c r="BK1692" s="467"/>
      <c r="BL1692" s="468"/>
      <c r="BM1692" s="468"/>
      <c r="BN1692" s="468"/>
      <c r="BO1692" s="469"/>
      <c r="BP1692" s="463"/>
      <c r="BQ1692" s="462"/>
    </row>
    <row r="1693" customFormat="false" ht="14.1" hidden="false" customHeight="true" outlineLevel="0" collapsed="false">
      <c r="A1693" s="507" t="s">
        <v>13874</v>
      </c>
      <c r="B1693" s="412" t="s">
        <v>6082</v>
      </c>
      <c r="C1693" s="508" t="s">
        <v>4715</v>
      </c>
      <c r="D1693" s="644"/>
      <c r="E1693" s="120" t="s">
        <v>4006</v>
      </c>
      <c r="G1693" s="426" t="s">
        <v>6084</v>
      </c>
      <c r="H1693" s="427" t="n">
        <v>0.085</v>
      </c>
      <c r="I1693" s="427"/>
      <c r="J1693" s="428" t="s">
        <v>5772</v>
      </c>
      <c r="K1693" s="412" t="s">
        <v>13875</v>
      </c>
      <c r="L1693" s="412" t="s">
        <v>4720</v>
      </c>
      <c r="M1693" s="120" t="s">
        <v>4686</v>
      </c>
      <c r="N1693" s="457" t="n">
        <v>94115</v>
      </c>
      <c r="O1693" s="458"/>
      <c r="P1693" s="431"/>
      <c r="Q1693" s="431"/>
      <c r="R1693" s="459"/>
      <c r="S1693" s="460"/>
      <c r="T1693" s="461"/>
      <c r="U1693" s="459"/>
      <c r="V1693" s="120"/>
      <c r="W1693" s="120"/>
      <c r="X1693" s="120"/>
      <c r="Y1693" s="120"/>
      <c r="Z1693" s="460"/>
      <c r="AB1693" s="456"/>
      <c r="AK1693" s="437"/>
      <c r="AL1693" s="507" t="s">
        <v>10685</v>
      </c>
      <c r="AM1693" s="412" t="s">
        <v>13875</v>
      </c>
      <c r="AN1693" s="462"/>
      <c r="AO1693" s="412" t="s">
        <v>4720</v>
      </c>
      <c r="AP1693" s="120" t="s">
        <v>4686</v>
      </c>
      <c r="AQ1693" s="457" t="n">
        <v>94123</v>
      </c>
      <c r="AR1693" s="463"/>
      <c r="AS1693" s="500"/>
      <c r="AT1693" s="465"/>
      <c r="AU1693" s="459"/>
      <c r="AV1693" s="466"/>
      <c r="AW1693" s="467"/>
      <c r="AX1693" s="467"/>
      <c r="AY1693" s="467"/>
      <c r="AZ1693" s="467"/>
      <c r="BA1693" s="467"/>
      <c r="BB1693" s="467"/>
      <c r="BC1693" s="467"/>
      <c r="BD1693" s="467"/>
      <c r="BE1693" s="467"/>
      <c r="BF1693" s="467"/>
      <c r="BG1693" s="467"/>
      <c r="BH1693" s="467"/>
      <c r="BI1693" s="467"/>
      <c r="BJ1693" s="467"/>
      <c r="BK1693" s="443"/>
      <c r="BL1693" s="412"/>
      <c r="BM1693" s="412"/>
      <c r="BN1693" s="412"/>
      <c r="BO1693" s="469"/>
      <c r="BP1693" s="463"/>
      <c r="BQ1693" s="462"/>
    </row>
    <row r="1694" customFormat="false" ht="14.1" hidden="false" customHeight="true" outlineLevel="0" collapsed="false">
      <c r="A1694" s="507" t="s">
        <v>7330</v>
      </c>
      <c r="B1694" s="412" t="s">
        <v>6082</v>
      </c>
      <c r="C1694" s="563" t="s">
        <v>4715</v>
      </c>
      <c r="E1694" s="425" t="s">
        <v>4006</v>
      </c>
      <c r="F1694" s="425" t="s">
        <v>7331</v>
      </c>
      <c r="G1694" s="426" t="s">
        <v>6084</v>
      </c>
      <c r="H1694" s="427" t="n">
        <v>0.085</v>
      </c>
      <c r="I1694" s="427"/>
      <c r="J1694" s="428" t="s">
        <v>5772</v>
      </c>
      <c r="K1694" s="412" t="s">
        <v>7332</v>
      </c>
      <c r="L1694" s="412" t="s">
        <v>4720</v>
      </c>
      <c r="M1694" s="414" t="s">
        <v>4686</v>
      </c>
      <c r="N1694" s="429" t="n">
        <v>94105</v>
      </c>
      <c r="O1694" s="640" t="s">
        <v>7333</v>
      </c>
      <c r="P1694" s="544" t="s">
        <v>7334</v>
      </c>
      <c r="Q1694" s="548" t="s">
        <v>6086</v>
      </c>
      <c r="AC1694" s="594" t="s">
        <v>7847</v>
      </c>
      <c r="AD1694" s="595" t="s">
        <v>8625</v>
      </c>
      <c r="AE1694" s="595" t="s">
        <v>10472</v>
      </c>
      <c r="AF1694" s="595" t="s">
        <v>10473</v>
      </c>
      <c r="AJ1694" s="596" t="s">
        <v>7581</v>
      </c>
      <c r="AK1694" s="437" t="s">
        <v>5946</v>
      </c>
      <c r="AL1694" s="507" t="s">
        <v>6064</v>
      </c>
      <c r="AM1694" s="412" t="s">
        <v>7332</v>
      </c>
      <c r="AO1694" s="412" t="s">
        <v>4720</v>
      </c>
      <c r="AP1694" s="414" t="s">
        <v>4686</v>
      </c>
      <c r="AQ1694" s="429" t="n">
        <v>94105</v>
      </c>
      <c r="AR1694" s="440" t="s">
        <v>6083</v>
      </c>
      <c r="AV1694" s="442"/>
      <c r="AW1694" s="443"/>
      <c r="AX1694" s="443"/>
      <c r="AY1694" s="443"/>
      <c r="AZ1694" s="443"/>
      <c r="BA1694" s="443"/>
      <c r="BB1694" s="443"/>
      <c r="BC1694" s="443"/>
      <c r="BD1694" s="443"/>
      <c r="BE1694" s="443"/>
      <c r="BF1694" s="443"/>
      <c r="BG1694" s="443"/>
      <c r="BH1694" s="443"/>
      <c r="BI1694" s="443"/>
      <c r="BJ1694" s="443"/>
      <c r="BK1694" s="467"/>
      <c r="BL1694" s="468"/>
      <c r="BM1694" s="468"/>
      <c r="BN1694" s="468"/>
      <c r="BO1694" s="412"/>
      <c r="BP1694" s="412"/>
      <c r="BQ1694" s="462"/>
    </row>
    <row r="1695" customFormat="false" ht="14.1" hidden="false" customHeight="true" outlineLevel="0" collapsed="false">
      <c r="A1695" s="41" t="s">
        <v>13876</v>
      </c>
      <c r="B1695" s="412" t="s">
        <v>713</v>
      </c>
      <c r="C1695" s="562" t="s">
        <v>4715</v>
      </c>
      <c r="D1695" s="480" t="s">
        <v>13877</v>
      </c>
      <c r="E1695" s="480" t="s">
        <v>13878</v>
      </c>
      <c r="F1695" s="480" t="s">
        <v>13879</v>
      </c>
      <c r="G1695" s="489"/>
      <c r="H1695" s="427" t="n">
        <v>0.0825</v>
      </c>
      <c r="I1695" s="427" t="n">
        <v>0.085</v>
      </c>
      <c r="J1695" s="428" t="s">
        <v>7552</v>
      </c>
      <c r="K1695" s="489" t="s">
        <v>13880</v>
      </c>
      <c r="L1695" s="489" t="s">
        <v>5843</v>
      </c>
      <c r="M1695" s="480" t="s">
        <v>4686</v>
      </c>
      <c r="N1695" s="490" t="n">
        <v>94920</v>
      </c>
      <c r="O1695" s="458"/>
      <c r="P1695" s="490"/>
      <c r="Q1695" s="490"/>
      <c r="R1695" s="491"/>
      <c r="S1695" s="490"/>
      <c r="T1695" s="492"/>
      <c r="U1695" s="491"/>
      <c r="V1695" s="490"/>
      <c r="W1695" s="490"/>
      <c r="X1695" s="490"/>
      <c r="Y1695" s="490"/>
      <c r="Z1695" s="490"/>
      <c r="AB1695" s="649"/>
      <c r="AK1695" s="437" t="s">
        <v>5946</v>
      </c>
      <c r="AL1695" s="507" t="s">
        <v>6064</v>
      </c>
      <c r="AM1695" s="489" t="s">
        <v>13880</v>
      </c>
      <c r="AN1695" s="494"/>
      <c r="AO1695" s="489" t="s">
        <v>5843</v>
      </c>
      <c r="AP1695" s="480" t="s">
        <v>4686</v>
      </c>
      <c r="AQ1695" s="490" t="n">
        <v>94920</v>
      </c>
      <c r="AR1695" s="489" t="s">
        <v>13879</v>
      </c>
      <c r="AS1695" s="536"/>
      <c r="AT1695" s="495"/>
      <c r="AU1695" s="496"/>
      <c r="AV1695" s="497" t="n">
        <v>1</v>
      </c>
      <c r="AW1695" s="497"/>
      <c r="AX1695" s="497"/>
      <c r="AY1695" s="497"/>
      <c r="AZ1695" s="497"/>
      <c r="BA1695" s="497"/>
      <c r="BB1695" s="497"/>
      <c r="BC1695" s="497"/>
      <c r="BD1695" s="497"/>
      <c r="BE1695" s="497"/>
      <c r="BF1695" s="497"/>
      <c r="BG1695" s="497"/>
      <c r="BH1695" s="497"/>
      <c r="BI1695" s="497"/>
      <c r="BJ1695" s="497"/>
      <c r="BK1695" s="467"/>
      <c r="BL1695" s="468"/>
      <c r="BM1695" s="468"/>
      <c r="BN1695" s="468"/>
      <c r="BO1695" s="477"/>
      <c r="BP1695" s="478"/>
    </row>
    <row r="1696" customFormat="false" ht="14.1" hidden="false" customHeight="true" outlineLevel="0" collapsed="false">
      <c r="A1696" s="507" t="s">
        <v>7408</v>
      </c>
      <c r="B1696" s="412" t="s">
        <v>6082</v>
      </c>
      <c r="C1696" s="563" t="s">
        <v>4715</v>
      </c>
      <c r="E1696" s="425" t="s">
        <v>6301</v>
      </c>
      <c r="F1696" s="425" t="s">
        <v>7409</v>
      </c>
      <c r="G1696" s="426" t="s">
        <v>7410</v>
      </c>
      <c r="H1696" s="427" t="n">
        <v>0.085</v>
      </c>
      <c r="I1696" s="427" t="n">
        <v>0.0875</v>
      </c>
      <c r="J1696" s="428" t="s">
        <v>5772</v>
      </c>
      <c r="K1696" s="412" t="s">
        <v>7411</v>
      </c>
      <c r="L1696" s="412" t="s">
        <v>4720</v>
      </c>
      <c r="M1696" s="414" t="s">
        <v>4686</v>
      </c>
      <c r="N1696" s="429" t="n">
        <v>94105</v>
      </c>
      <c r="O1696" s="775" t="s">
        <v>6086</v>
      </c>
      <c r="P1696" s="548" t="s">
        <v>7412</v>
      </c>
      <c r="Q1696" s="640" t="s">
        <v>6086</v>
      </c>
      <c r="R1696" s="414" t="s">
        <v>7413</v>
      </c>
      <c r="S1696" s="433" t="s">
        <v>7414</v>
      </c>
      <c r="T1696" s="461"/>
      <c r="U1696" s="459"/>
      <c r="V1696" s="120"/>
      <c r="W1696" s="120"/>
      <c r="X1696" s="120"/>
      <c r="Y1696" s="120"/>
      <c r="AC1696" s="641" t="s">
        <v>7847</v>
      </c>
      <c r="AD1696" s="642" t="s">
        <v>8625</v>
      </c>
      <c r="AE1696" s="641" t="s">
        <v>10472</v>
      </c>
      <c r="AF1696" s="641" t="s">
        <v>10473</v>
      </c>
      <c r="AG1696" s="641"/>
      <c r="AH1696" s="641"/>
      <c r="AI1696" s="641"/>
      <c r="AJ1696" s="643" t="s">
        <v>7581</v>
      </c>
      <c r="AK1696" s="437" t="s">
        <v>5946</v>
      </c>
      <c r="AL1696" s="507" t="s">
        <v>6064</v>
      </c>
      <c r="AM1696" s="412" t="s">
        <v>7411</v>
      </c>
      <c r="AO1696" s="412" t="s">
        <v>4720</v>
      </c>
      <c r="AP1696" s="414" t="s">
        <v>4686</v>
      </c>
      <c r="AQ1696" s="429" t="n">
        <v>94105</v>
      </c>
      <c r="AR1696" s="440" t="s">
        <v>6083</v>
      </c>
      <c r="AS1696" s="500"/>
      <c r="AV1696" s="442"/>
      <c r="AW1696" s="443"/>
      <c r="AX1696" s="443"/>
      <c r="AY1696" s="443"/>
      <c r="AZ1696" s="443"/>
      <c r="BA1696" s="443"/>
      <c r="BB1696" s="443"/>
      <c r="BC1696" s="443"/>
      <c r="BD1696" s="443"/>
      <c r="BE1696" s="443"/>
      <c r="BF1696" s="443"/>
      <c r="BG1696" s="443"/>
      <c r="BH1696" s="443"/>
      <c r="BI1696" s="443"/>
      <c r="BJ1696" s="443"/>
      <c r="BK1696" s="531"/>
      <c r="BL1696" s="532"/>
      <c r="BM1696" s="532"/>
      <c r="BN1696" s="532"/>
      <c r="BO1696" s="477"/>
      <c r="BP1696" s="478"/>
    </row>
    <row r="1697" customFormat="false" ht="14.1" hidden="false" customHeight="true" outlineLevel="0" collapsed="false">
      <c r="A1697" s="507" t="s">
        <v>13881</v>
      </c>
      <c r="B1697" s="412" t="s">
        <v>5977</v>
      </c>
      <c r="C1697" s="508" t="s">
        <v>4715</v>
      </c>
      <c r="D1697" s="644" t="s">
        <v>795</v>
      </c>
      <c r="E1697" s="120" t="s">
        <v>8392</v>
      </c>
      <c r="F1697" s="120" t="s">
        <v>13882</v>
      </c>
      <c r="G1697" s="456"/>
      <c r="H1697" s="427" t="n">
        <v>0</v>
      </c>
      <c r="I1697" s="427"/>
      <c r="J1697" s="428" t="s">
        <v>6131</v>
      </c>
      <c r="K1697" s="412" t="s">
        <v>13883</v>
      </c>
      <c r="L1697" s="412" t="s">
        <v>13884</v>
      </c>
      <c r="M1697" s="120" t="s">
        <v>7321</v>
      </c>
      <c r="N1697" s="457" t="n">
        <v>80923</v>
      </c>
      <c r="O1697" s="458"/>
      <c r="P1697" s="431"/>
      <c r="Q1697" s="544"/>
      <c r="R1697" s="459"/>
      <c r="S1697" s="460"/>
      <c r="T1697" s="461"/>
      <c r="U1697" s="459"/>
      <c r="V1697" s="120"/>
      <c r="W1697" s="120"/>
      <c r="X1697" s="120"/>
      <c r="Y1697" s="120"/>
      <c r="Z1697" s="460"/>
      <c r="AB1697" s="456"/>
      <c r="AK1697" s="437" t="s">
        <v>13885</v>
      </c>
      <c r="AL1697" s="507" t="s">
        <v>7474</v>
      </c>
      <c r="AM1697" s="412" t="s">
        <v>7462</v>
      </c>
      <c r="AN1697" s="462"/>
      <c r="AO1697" s="412" t="s">
        <v>7463</v>
      </c>
      <c r="AP1697" s="120" t="s">
        <v>7464</v>
      </c>
      <c r="AQ1697" s="457" t="n">
        <v>46242</v>
      </c>
      <c r="AR1697" s="463" t="s">
        <v>7465</v>
      </c>
      <c r="AT1697" s="465"/>
      <c r="AU1697" s="459"/>
      <c r="AV1697" s="466"/>
      <c r="AW1697" s="467"/>
      <c r="AX1697" s="467" t="s">
        <v>13886</v>
      </c>
      <c r="AY1697" s="467"/>
      <c r="AZ1697" s="467"/>
      <c r="BA1697" s="467"/>
      <c r="BB1697" s="467"/>
      <c r="BC1697" s="467"/>
      <c r="BD1697" s="467"/>
      <c r="BE1697" s="467"/>
      <c r="BF1697" s="467"/>
      <c r="BG1697" s="467"/>
      <c r="BH1697" s="467"/>
      <c r="BI1697" s="467"/>
      <c r="BJ1697" s="467"/>
      <c r="BK1697" s="497"/>
      <c r="BL1697" s="498"/>
      <c r="BM1697" s="498"/>
      <c r="BN1697" s="498"/>
      <c r="BO1697" s="469"/>
      <c r="BP1697" s="463"/>
    </row>
    <row r="1698" customFormat="false" ht="14.1" hidden="false" customHeight="true" outlineLevel="0" collapsed="false">
      <c r="A1698" s="41" t="s">
        <v>7455</v>
      </c>
      <c r="B1698" s="412" t="s">
        <v>713</v>
      </c>
      <c r="C1698" s="445" t="s">
        <v>4715</v>
      </c>
      <c r="D1698" s="120"/>
      <c r="E1698" s="120" t="s">
        <v>7456</v>
      </c>
      <c r="F1698" s="120" t="s">
        <v>7457</v>
      </c>
      <c r="G1698" s="456"/>
      <c r="H1698" s="427" t="n">
        <v>0.0925</v>
      </c>
      <c r="I1698" s="427"/>
      <c r="J1698" s="428" t="s">
        <v>5940</v>
      </c>
      <c r="K1698" s="412" t="s">
        <v>7458</v>
      </c>
      <c r="L1698" s="412" t="s">
        <v>5530</v>
      </c>
      <c r="M1698" s="120" t="s">
        <v>4686</v>
      </c>
      <c r="N1698" s="457" t="n">
        <v>94601</v>
      </c>
      <c r="O1698" s="430"/>
      <c r="P1698" s="431"/>
      <c r="Q1698" s="431"/>
      <c r="R1698" s="459"/>
      <c r="S1698" s="460"/>
      <c r="T1698" s="461"/>
      <c r="U1698" s="459"/>
      <c r="V1698" s="120"/>
      <c r="W1698" s="120"/>
      <c r="X1698" s="120"/>
      <c r="Y1698" s="120"/>
      <c r="Z1698" s="460"/>
      <c r="AB1698" s="456"/>
      <c r="AK1698" s="437" t="s">
        <v>7460</v>
      </c>
      <c r="AL1698" s="507" t="s">
        <v>7461</v>
      </c>
      <c r="AM1698" s="412" t="s">
        <v>7462</v>
      </c>
      <c r="AN1698" s="501"/>
      <c r="AO1698" s="412" t="s">
        <v>7463</v>
      </c>
      <c r="AP1698" s="120" t="s">
        <v>7464</v>
      </c>
      <c r="AQ1698" s="457" t="n">
        <v>46242</v>
      </c>
      <c r="AR1698" s="463" t="s">
        <v>7465</v>
      </c>
      <c r="AS1698" s="536"/>
      <c r="AT1698" s="465"/>
      <c r="AU1698" s="459"/>
      <c r="AV1698" s="466"/>
      <c r="AW1698" s="467"/>
      <c r="AX1698" s="467" t="s">
        <v>7466</v>
      </c>
      <c r="AY1698" s="467"/>
      <c r="AZ1698" s="467"/>
      <c r="BA1698" s="467"/>
      <c r="BB1698" s="467"/>
      <c r="BC1698" s="467"/>
      <c r="BD1698" s="467"/>
      <c r="BE1698" s="467"/>
      <c r="BF1698" s="467"/>
      <c r="BG1698" s="467"/>
      <c r="BH1698" s="467"/>
      <c r="BI1698" s="467"/>
      <c r="BJ1698" s="467"/>
      <c r="BK1698" s="443"/>
      <c r="BL1698" s="412"/>
      <c r="BM1698" s="412"/>
      <c r="BN1698" s="412"/>
      <c r="BO1698" s="469"/>
      <c r="BP1698" s="478"/>
    </row>
    <row r="1699" customFormat="false" ht="14.1" hidden="false" customHeight="true" outlineLevel="0" collapsed="false">
      <c r="A1699" s="507" t="s">
        <v>7475</v>
      </c>
      <c r="B1699" s="412" t="s">
        <v>5977</v>
      </c>
      <c r="C1699" s="508" t="s">
        <v>4715</v>
      </c>
      <c r="D1699" s="644"/>
      <c r="E1699" s="120" t="s">
        <v>7476</v>
      </c>
      <c r="F1699" s="120" t="s">
        <v>7477</v>
      </c>
      <c r="G1699" s="456" t="s">
        <v>7478</v>
      </c>
      <c r="H1699" s="427" t="n">
        <v>0</v>
      </c>
      <c r="I1699" s="427"/>
      <c r="J1699" s="428" t="s">
        <v>6131</v>
      </c>
      <c r="K1699" s="412" t="s">
        <v>7479</v>
      </c>
      <c r="L1699" s="412" t="s">
        <v>6608</v>
      </c>
      <c r="M1699" s="120" t="s">
        <v>6609</v>
      </c>
      <c r="N1699" s="457" t="n">
        <v>89032</v>
      </c>
      <c r="O1699" s="458"/>
      <c r="Q1699" s="431"/>
      <c r="R1699" s="459" t="s">
        <v>7480</v>
      </c>
      <c r="S1699" s="460"/>
      <c r="T1699" s="461"/>
      <c r="U1699" s="459"/>
      <c r="V1699" s="120"/>
      <c r="W1699" s="120"/>
      <c r="X1699" s="120"/>
      <c r="Y1699" s="120"/>
      <c r="Z1699" s="460"/>
      <c r="AB1699" s="456"/>
      <c r="AK1699" s="437" t="s">
        <v>7481</v>
      </c>
      <c r="AL1699" s="507" t="s">
        <v>7482</v>
      </c>
      <c r="AM1699" s="412" t="s">
        <v>7462</v>
      </c>
      <c r="AN1699" s="462"/>
      <c r="AO1699" s="412" t="s">
        <v>7463</v>
      </c>
      <c r="AP1699" s="120" t="s">
        <v>7464</v>
      </c>
      <c r="AQ1699" s="457" t="n">
        <v>46242</v>
      </c>
      <c r="AR1699" s="463" t="s">
        <v>7465</v>
      </c>
      <c r="AS1699" s="441"/>
      <c r="AT1699" s="465"/>
      <c r="AU1699" s="459"/>
      <c r="AV1699" s="466"/>
      <c r="AW1699" s="467"/>
      <c r="AX1699" s="467"/>
      <c r="AY1699" s="467"/>
      <c r="AZ1699" s="467"/>
      <c r="BA1699" s="467"/>
      <c r="BB1699" s="467"/>
      <c r="BC1699" s="467"/>
      <c r="BD1699" s="467"/>
      <c r="BE1699" s="467"/>
      <c r="BF1699" s="467"/>
      <c r="BG1699" s="467"/>
      <c r="BH1699" s="467"/>
      <c r="BI1699" s="467"/>
      <c r="BJ1699" s="467"/>
      <c r="BK1699" s="443"/>
      <c r="BL1699" s="412"/>
      <c r="BM1699" s="412"/>
      <c r="BN1699" s="412"/>
      <c r="BO1699" s="477"/>
      <c r="BP1699" s="478"/>
    </row>
    <row r="1700" customFormat="false" ht="12.75" hidden="false" customHeight="true" outlineLevel="0" collapsed="false">
      <c r="A1700" s="507" t="s">
        <v>7483</v>
      </c>
      <c r="B1700" s="412" t="s">
        <v>5977</v>
      </c>
      <c r="C1700" s="508" t="s">
        <v>4715</v>
      </c>
      <c r="D1700" s="644"/>
      <c r="E1700" s="120" t="s">
        <v>7476</v>
      </c>
      <c r="F1700" s="120" t="s">
        <v>7485</v>
      </c>
      <c r="G1700" s="456" t="s">
        <v>7478</v>
      </c>
      <c r="H1700" s="427" t="n">
        <v>0</v>
      </c>
      <c r="I1700" s="427"/>
      <c r="J1700" s="428" t="s">
        <v>6131</v>
      </c>
      <c r="K1700" s="412" t="s">
        <v>7486</v>
      </c>
      <c r="L1700" s="412" t="s">
        <v>7487</v>
      </c>
      <c r="M1700" s="120" t="s">
        <v>6609</v>
      </c>
      <c r="N1700" s="457" t="n">
        <v>89431</v>
      </c>
      <c r="O1700" s="458"/>
      <c r="Q1700" s="431"/>
      <c r="R1700" s="459"/>
      <c r="S1700" s="460"/>
      <c r="T1700" s="461"/>
      <c r="U1700" s="459"/>
      <c r="V1700" s="120"/>
      <c r="W1700" s="120"/>
      <c r="X1700" s="120"/>
      <c r="Y1700" s="120"/>
      <c r="Z1700" s="460"/>
      <c r="AB1700" s="456"/>
      <c r="AK1700" s="437"/>
      <c r="AL1700" s="507" t="s">
        <v>7482</v>
      </c>
      <c r="AM1700" s="412" t="s">
        <v>7462</v>
      </c>
      <c r="AN1700" s="462"/>
      <c r="AO1700" s="412" t="s">
        <v>7463</v>
      </c>
      <c r="AP1700" s="120" t="s">
        <v>7464</v>
      </c>
      <c r="AQ1700" s="457" t="n">
        <v>46242</v>
      </c>
      <c r="AR1700" s="463" t="s">
        <v>7465</v>
      </c>
      <c r="AS1700" s="441"/>
      <c r="AT1700" s="465"/>
      <c r="AU1700" s="459"/>
      <c r="AV1700" s="466"/>
      <c r="AW1700" s="467"/>
      <c r="AX1700" s="467"/>
      <c r="AY1700" s="467"/>
      <c r="AZ1700" s="467"/>
      <c r="BA1700" s="467"/>
      <c r="BB1700" s="467"/>
      <c r="BC1700" s="467"/>
      <c r="BD1700" s="467"/>
      <c r="BE1700" s="467"/>
      <c r="BF1700" s="467"/>
      <c r="BG1700" s="467"/>
      <c r="BH1700" s="467"/>
      <c r="BI1700" s="467"/>
      <c r="BJ1700" s="467"/>
      <c r="BK1700" s="467"/>
      <c r="BL1700" s="468"/>
      <c r="BM1700" s="468"/>
      <c r="BN1700" s="468"/>
      <c r="BO1700" s="469"/>
      <c r="BP1700" s="463"/>
    </row>
    <row r="1701" customFormat="false" ht="14.1" hidden="false" customHeight="true" outlineLevel="0" collapsed="false">
      <c r="A1701" s="507" t="s">
        <v>7488</v>
      </c>
      <c r="B1701" s="412" t="s">
        <v>5977</v>
      </c>
      <c r="C1701" s="508" t="s">
        <v>4715</v>
      </c>
      <c r="D1701" s="644"/>
      <c r="E1701" s="120" t="s">
        <v>7476</v>
      </c>
      <c r="F1701" s="120" t="s">
        <v>7489</v>
      </c>
      <c r="G1701" s="456" t="s">
        <v>7478</v>
      </c>
      <c r="H1701" s="427" t="n">
        <v>0.0875</v>
      </c>
      <c r="I1701" s="427"/>
      <c r="J1701" s="428" t="s">
        <v>7979</v>
      </c>
      <c r="K1701" s="412" t="s">
        <v>7490</v>
      </c>
      <c r="L1701" s="412" t="s">
        <v>5478</v>
      </c>
      <c r="M1701" s="120" t="s">
        <v>4686</v>
      </c>
      <c r="N1701" s="457" t="n">
        <v>95827</v>
      </c>
      <c r="O1701" s="458"/>
      <c r="Q1701" s="431"/>
      <c r="R1701" s="459"/>
      <c r="S1701" s="460"/>
      <c r="T1701" s="461"/>
      <c r="U1701" s="459"/>
      <c r="V1701" s="120"/>
      <c r="W1701" s="120"/>
      <c r="X1701" s="120"/>
      <c r="Y1701" s="120"/>
      <c r="Z1701" s="460"/>
      <c r="AB1701" s="456"/>
      <c r="AK1701" s="437" t="s">
        <v>7481</v>
      </c>
      <c r="AL1701" s="507" t="s">
        <v>7482</v>
      </c>
      <c r="AM1701" s="412" t="s">
        <v>7462</v>
      </c>
      <c r="AN1701" s="462"/>
      <c r="AO1701" s="412" t="s">
        <v>7463</v>
      </c>
      <c r="AP1701" s="120" t="s">
        <v>7464</v>
      </c>
      <c r="AQ1701" s="457" t="n">
        <v>46242</v>
      </c>
      <c r="AR1701" s="463" t="s">
        <v>7465</v>
      </c>
      <c r="AS1701" s="441"/>
      <c r="AT1701" s="465"/>
      <c r="AU1701" s="459"/>
      <c r="AV1701" s="466"/>
      <c r="AW1701" s="467"/>
      <c r="AX1701" s="467"/>
      <c r="AY1701" s="467"/>
      <c r="AZ1701" s="467"/>
      <c r="BA1701" s="467"/>
      <c r="BB1701" s="467"/>
      <c r="BC1701" s="467"/>
      <c r="BD1701" s="467"/>
      <c r="BE1701" s="467"/>
      <c r="BF1701" s="467"/>
      <c r="BG1701" s="467"/>
      <c r="BH1701" s="467"/>
      <c r="BI1701" s="467"/>
      <c r="BJ1701" s="467"/>
      <c r="BK1701" s="467"/>
      <c r="BL1701" s="468"/>
      <c r="BM1701" s="468"/>
      <c r="BN1701" s="468"/>
      <c r="BO1701" s="477"/>
      <c r="BP1701" s="463"/>
    </row>
    <row r="1702" customFormat="false" ht="14.1" hidden="false" customHeight="true" outlineLevel="0" collapsed="false">
      <c r="A1702" s="507" t="s">
        <v>7491</v>
      </c>
      <c r="B1702" s="412" t="s">
        <v>5977</v>
      </c>
      <c r="C1702" s="508" t="s">
        <v>4715</v>
      </c>
      <c r="D1702" s="644"/>
      <c r="E1702" s="120" t="s">
        <v>7476</v>
      </c>
      <c r="F1702" s="120" t="s">
        <v>7492</v>
      </c>
      <c r="G1702" s="456" t="s">
        <v>7478</v>
      </c>
      <c r="H1702" s="427" t="n">
        <v>0.0925</v>
      </c>
      <c r="I1702" s="427"/>
      <c r="J1702" s="428" t="s">
        <v>6018</v>
      </c>
      <c r="K1702" s="412" t="s">
        <v>7493</v>
      </c>
      <c r="L1702" s="412" t="s">
        <v>5454</v>
      </c>
      <c r="M1702" s="120" t="s">
        <v>4686</v>
      </c>
      <c r="N1702" s="457" t="n">
        <v>95136</v>
      </c>
      <c r="O1702" s="458"/>
      <c r="Q1702" s="431"/>
      <c r="R1702" s="459"/>
      <c r="S1702" s="460"/>
      <c r="T1702" s="461"/>
      <c r="U1702" s="459"/>
      <c r="V1702" s="120"/>
      <c r="W1702" s="120"/>
      <c r="X1702" s="120"/>
      <c r="Y1702" s="120"/>
      <c r="Z1702" s="460"/>
      <c r="AB1702" s="456"/>
      <c r="AK1702" s="437"/>
      <c r="AL1702" s="507" t="s">
        <v>7482</v>
      </c>
      <c r="AM1702" s="412" t="s">
        <v>7462</v>
      </c>
      <c r="AN1702" s="462"/>
      <c r="AO1702" s="412" t="s">
        <v>7463</v>
      </c>
      <c r="AP1702" s="120" t="s">
        <v>7464</v>
      </c>
      <c r="AQ1702" s="457" t="n">
        <v>46242</v>
      </c>
      <c r="AR1702" s="463" t="s">
        <v>7465</v>
      </c>
      <c r="AS1702" s="441"/>
      <c r="AT1702" s="465"/>
      <c r="AU1702" s="459"/>
      <c r="AV1702" s="466"/>
      <c r="AW1702" s="467"/>
      <c r="AX1702" s="467"/>
      <c r="AY1702" s="467"/>
      <c r="AZ1702" s="467"/>
      <c r="BA1702" s="467"/>
      <c r="BB1702" s="467"/>
      <c r="BC1702" s="467"/>
      <c r="BD1702" s="467"/>
      <c r="BE1702" s="467"/>
      <c r="BF1702" s="467"/>
      <c r="BG1702" s="467"/>
      <c r="BH1702" s="467"/>
      <c r="BI1702" s="467"/>
      <c r="BJ1702" s="467"/>
      <c r="BK1702" s="467"/>
      <c r="BL1702" s="468"/>
      <c r="BM1702" s="468"/>
      <c r="BN1702" s="468"/>
      <c r="BO1702" s="412"/>
      <c r="BP1702" s="412"/>
    </row>
    <row r="1703" customFormat="false" ht="14.1" hidden="false" customHeight="true" outlineLevel="0" collapsed="false">
      <c r="A1703" s="507" t="s">
        <v>7494</v>
      </c>
      <c r="B1703" s="412" t="s">
        <v>713</v>
      </c>
      <c r="C1703" s="508" t="s">
        <v>4715</v>
      </c>
      <c r="D1703" s="120"/>
      <c r="E1703" s="120" t="s">
        <v>4743</v>
      </c>
      <c r="F1703" s="120" t="s">
        <v>7495</v>
      </c>
      <c r="G1703" s="456"/>
      <c r="H1703" s="427" t="n">
        <v>0.0875</v>
      </c>
      <c r="I1703" s="427"/>
      <c r="J1703" s="428" t="s">
        <v>5810</v>
      </c>
      <c r="K1703" s="412" t="s">
        <v>7497</v>
      </c>
      <c r="L1703" s="412" t="s">
        <v>5810</v>
      </c>
      <c r="M1703" s="120" t="s">
        <v>4686</v>
      </c>
      <c r="N1703" s="457" t="n">
        <v>94520</v>
      </c>
      <c r="O1703" s="430"/>
      <c r="P1703" s="431"/>
      <c r="Q1703" s="431"/>
      <c r="R1703" s="459"/>
      <c r="S1703" s="460"/>
      <c r="T1703" s="461"/>
      <c r="U1703" s="459"/>
      <c r="V1703" s="120"/>
      <c r="W1703" s="120"/>
      <c r="X1703" s="120"/>
      <c r="Y1703" s="120"/>
      <c r="Z1703" s="460"/>
      <c r="AB1703" s="456"/>
      <c r="AK1703" s="437" t="s">
        <v>7498</v>
      </c>
      <c r="AL1703" s="507" t="s">
        <v>7461</v>
      </c>
      <c r="AM1703" s="412" t="s">
        <v>7462</v>
      </c>
      <c r="AN1703" s="501"/>
      <c r="AO1703" s="412" t="s">
        <v>7463</v>
      </c>
      <c r="AP1703" s="120" t="s">
        <v>7464</v>
      </c>
      <c r="AQ1703" s="457" t="n">
        <v>46242</v>
      </c>
      <c r="AR1703" s="463" t="s">
        <v>7465</v>
      </c>
      <c r="AS1703" s="536"/>
      <c r="AT1703" s="465"/>
      <c r="AU1703" s="459"/>
      <c r="AV1703" s="466"/>
      <c r="AW1703" s="467"/>
      <c r="AX1703" s="467"/>
      <c r="AY1703" s="467"/>
      <c r="AZ1703" s="467"/>
      <c r="BA1703" s="467"/>
      <c r="BB1703" s="467"/>
      <c r="BC1703" s="467"/>
      <c r="BD1703" s="467"/>
      <c r="BE1703" s="467"/>
      <c r="BF1703" s="467"/>
      <c r="BG1703" s="467"/>
      <c r="BH1703" s="467"/>
      <c r="BI1703" s="467"/>
      <c r="BJ1703" s="467"/>
      <c r="BK1703" s="467"/>
      <c r="BL1703" s="468"/>
      <c r="BM1703" s="468"/>
      <c r="BN1703" s="468"/>
      <c r="BO1703" s="469"/>
      <c r="BP1703" s="478"/>
    </row>
    <row r="1704" customFormat="false" ht="14.1" hidden="false" customHeight="true" outlineLevel="0" collapsed="false">
      <c r="A1704" s="507" t="s">
        <v>7526</v>
      </c>
      <c r="B1704" s="592"/>
      <c r="F1704" s="561"/>
      <c r="H1704" s="427" t="n">
        <v>0.09</v>
      </c>
      <c r="I1704" s="427" t="n">
        <v>0.0925</v>
      </c>
      <c r="J1704" s="428" t="s">
        <v>7614</v>
      </c>
      <c r="K1704" s="412" t="s">
        <v>13887</v>
      </c>
      <c r="L1704" s="412" t="s">
        <v>3082</v>
      </c>
      <c r="M1704" s="414" t="s">
        <v>4686</v>
      </c>
      <c r="N1704" s="429" t="n">
        <v>94901</v>
      </c>
      <c r="AK1704" s="437" t="s">
        <v>5946</v>
      </c>
      <c r="AL1704" s="507" t="s">
        <v>6719</v>
      </c>
      <c r="AM1704" s="412" t="s">
        <v>13887</v>
      </c>
      <c r="AO1704" s="412" t="s">
        <v>3082</v>
      </c>
      <c r="AP1704" s="414" t="s">
        <v>4686</v>
      </c>
      <c r="AQ1704" s="429" t="n">
        <v>94901</v>
      </c>
      <c r="AR1704" s="440" t="s">
        <v>13888</v>
      </c>
      <c r="AV1704" s="442"/>
      <c r="AW1704" s="443"/>
      <c r="AX1704" s="443"/>
      <c r="AY1704" s="443"/>
      <c r="AZ1704" s="443"/>
      <c r="BA1704" s="443"/>
      <c r="BB1704" s="443"/>
      <c r="BC1704" s="443"/>
      <c r="BD1704" s="443"/>
      <c r="BE1704" s="443"/>
      <c r="BF1704" s="443"/>
      <c r="BG1704" s="443"/>
      <c r="BH1704" s="443"/>
      <c r="BI1704" s="443"/>
      <c r="BJ1704" s="443"/>
      <c r="BK1704" s="443"/>
      <c r="BL1704" s="592"/>
      <c r="BM1704" s="592"/>
      <c r="BN1704" s="592"/>
      <c r="BO1704" s="592"/>
      <c r="BP1704" s="592"/>
    </row>
    <row r="1705" customFormat="false" ht="14.1" hidden="false" customHeight="true" outlineLevel="0" collapsed="false">
      <c r="A1705" s="507" t="s">
        <v>7526</v>
      </c>
      <c r="B1705" s="592"/>
      <c r="F1705" s="478"/>
      <c r="H1705" s="427" t="n">
        <v>0.09</v>
      </c>
      <c r="I1705" s="427" t="n">
        <v>0.0925</v>
      </c>
      <c r="J1705" s="428" t="s">
        <v>7614</v>
      </c>
      <c r="K1705" s="412" t="s">
        <v>13887</v>
      </c>
      <c r="L1705" s="412" t="s">
        <v>3082</v>
      </c>
      <c r="M1705" s="414" t="s">
        <v>4686</v>
      </c>
      <c r="N1705" s="429" t="n">
        <v>94901</v>
      </c>
      <c r="AK1705" s="437" t="s">
        <v>5946</v>
      </c>
      <c r="AL1705" s="507" t="s">
        <v>6719</v>
      </c>
      <c r="AM1705" s="412" t="s">
        <v>13887</v>
      </c>
      <c r="AO1705" s="412" t="s">
        <v>3082</v>
      </c>
      <c r="AP1705" s="414" t="s">
        <v>4686</v>
      </c>
      <c r="AQ1705" s="429" t="n">
        <v>94901</v>
      </c>
      <c r="AR1705" s="440" t="s">
        <v>13888</v>
      </c>
      <c r="AV1705" s="442"/>
      <c r="AW1705" s="443"/>
      <c r="AX1705" s="443"/>
      <c r="AY1705" s="443"/>
      <c r="AZ1705" s="443"/>
      <c r="BA1705" s="443"/>
      <c r="BB1705" s="443"/>
      <c r="BC1705" s="443"/>
      <c r="BD1705" s="443"/>
      <c r="BE1705" s="443"/>
      <c r="BF1705" s="443"/>
      <c r="BG1705" s="443"/>
      <c r="BH1705" s="443"/>
      <c r="BI1705" s="443"/>
      <c r="BJ1705" s="443"/>
      <c r="BK1705" s="443"/>
      <c r="BL1705" s="592"/>
      <c r="BM1705" s="592"/>
      <c r="BN1705" s="592"/>
      <c r="BO1705" s="592"/>
      <c r="BP1705" s="592"/>
    </row>
    <row r="1706" customFormat="false" ht="14.1" hidden="false" customHeight="true" outlineLevel="0" collapsed="false">
      <c r="A1706" s="507"/>
      <c r="B1706" s="592"/>
      <c r="C1706" s="508"/>
      <c r="D1706" s="644"/>
      <c r="E1706" s="120"/>
      <c r="F1706" s="463"/>
      <c r="G1706" s="456"/>
      <c r="H1706" s="427"/>
      <c r="I1706" s="427"/>
      <c r="M1706" s="120"/>
      <c r="N1706" s="457"/>
      <c r="O1706" s="458"/>
      <c r="Q1706" s="431"/>
      <c r="R1706" s="459"/>
      <c r="S1706" s="460"/>
      <c r="T1706" s="461"/>
      <c r="U1706" s="459"/>
      <c r="V1706" s="120"/>
      <c r="W1706" s="120"/>
      <c r="X1706" s="120"/>
      <c r="Y1706" s="120"/>
      <c r="Z1706" s="460"/>
      <c r="AB1706" s="456"/>
      <c r="AK1706" s="437"/>
      <c r="AN1706" s="462"/>
      <c r="AP1706" s="120"/>
      <c r="AQ1706" s="457"/>
      <c r="AR1706" s="463"/>
      <c r="AS1706" s="441"/>
      <c r="AT1706" s="465"/>
      <c r="AU1706" s="459"/>
      <c r="AV1706" s="466"/>
      <c r="AW1706" s="467"/>
      <c r="AX1706" s="467"/>
      <c r="AY1706" s="467"/>
      <c r="AZ1706" s="467"/>
      <c r="BA1706" s="467"/>
      <c r="BB1706" s="467"/>
      <c r="BC1706" s="467"/>
      <c r="BD1706" s="467"/>
      <c r="BE1706" s="467"/>
      <c r="BF1706" s="467"/>
      <c r="BG1706" s="467"/>
      <c r="BH1706" s="467"/>
      <c r="BI1706" s="467"/>
      <c r="BJ1706" s="467"/>
      <c r="BK1706" s="467"/>
      <c r="BL1706" s="468"/>
      <c r="BM1706" s="468"/>
      <c r="BN1706" s="468"/>
      <c r="BO1706" s="592"/>
      <c r="BP1706" s="592"/>
    </row>
    <row r="1707" customFormat="false" ht="9.95" hidden="false" customHeight="true" outlineLevel="0" collapsed="false">
      <c r="AK1707" s="437" t="s">
        <v>5946</v>
      </c>
      <c r="AL1707" s="507" t="s">
        <v>6719</v>
      </c>
    </row>
    <row r="1708" customFormat="false" ht="9.95" hidden="false" customHeight="true" outlineLevel="0" collapsed="false">
      <c r="AK1708" s="437" t="s">
        <v>5946</v>
      </c>
      <c r="AL1708" s="507" t="s">
        <v>6719</v>
      </c>
    </row>
    <row r="1709" customFormat="false" ht="9.95" hidden="false" customHeight="true" outlineLevel="0" collapsed="false">
      <c r="AK1709" s="437" t="s">
        <v>5946</v>
      </c>
      <c r="AL1709" s="507" t="s">
        <v>6719</v>
      </c>
    </row>
    <row r="1710" customFormat="false" ht="9.95" hidden="false" customHeight="true" outlineLevel="0" collapsed="false">
      <c r="AK1710" s="437" t="s">
        <v>5946</v>
      </c>
      <c r="AL1710" s="507" t="s">
        <v>6719</v>
      </c>
    </row>
    <row r="1711" customFormat="false" ht="9.95" hidden="false" customHeight="true" outlineLevel="0" collapsed="false">
      <c r="AK1711" s="437" t="s">
        <v>5946</v>
      </c>
      <c r="AL1711" s="507" t="s">
        <v>6719</v>
      </c>
    </row>
    <row r="1712" customFormat="false" ht="9.95" hidden="false" customHeight="true" outlineLevel="0" collapsed="false">
      <c r="AK1712" s="437" t="s">
        <v>5946</v>
      </c>
      <c r="AL1712" s="507" t="s">
        <v>6719</v>
      </c>
    </row>
    <row r="1713" customFormat="false" ht="9.95" hidden="false" customHeight="true" outlineLevel="0" collapsed="false">
      <c r="AK1713" s="437" t="s">
        <v>5946</v>
      </c>
      <c r="AL1713" s="507" t="s">
        <v>6719</v>
      </c>
    </row>
    <row r="1714" customFormat="false" ht="9.95" hidden="false" customHeight="true" outlineLevel="0" collapsed="false">
      <c r="AK1714" s="437" t="s">
        <v>5946</v>
      </c>
      <c r="AL1714" s="507" t="s">
        <v>6719</v>
      </c>
    </row>
    <row r="1715" customFormat="false" ht="9.95" hidden="false" customHeight="true" outlineLevel="0" collapsed="false">
      <c r="AK1715" s="437" t="s">
        <v>5946</v>
      </c>
      <c r="AL1715" s="507" t="s">
        <v>6719</v>
      </c>
    </row>
    <row r="1716" customFormat="false" ht="9.95" hidden="false" customHeight="true" outlineLevel="0" collapsed="false">
      <c r="AK1716" s="437" t="s">
        <v>5946</v>
      </c>
      <c r="AL1716" s="507" t="s">
        <v>6719</v>
      </c>
    </row>
    <row r="1717" customFormat="false" ht="9.95" hidden="false" customHeight="true" outlineLevel="0" collapsed="false">
      <c r="AK1717" s="437" t="s">
        <v>5946</v>
      </c>
      <c r="AL1717" s="507" t="s">
        <v>6719</v>
      </c>
    </row>
    <row r="1718" customFormat="false" ht="9.95" hidden="false" customHeight="true" outlineLevel="0" collapsed="false">
      <c r="AK1718" s="437" t="s">
        <v>5946</v>
      </c>
      <c r="AL1718" s="507" t="s">
        <v>6719</v>
      </c>
    </row>
    <row r="1719" customFormat="false" ht="9.95" hidden="false" customHeight="true" outlineLevel="0" collapsed="false">
      <c r="AK1719" s="437" t="s">
        <v>5946</v>
      </c>
      <c r="AL1719" s="507" t="s">
        <v>6719</v>
      </c>
    </row>
    <row r="1720" customFormat="false" ht="9.95" hidden="false" customHeight="true" outlineLevel="0" collapsed="false">
      <c r="AK1720" s="437" t="s">
        <v>5946</v>
      </c>
      <c r="AL1720" s="507" t="s">
        <v>6719</v>
      </c>
    </row>
    <row r="1721" customFormat="false" ht="9.95" hidden="false" customHeight="true" outlineLevel="0" collapsed="false">
      <c r="AK1721" s="437" t="s">
        <v>5946</v>
      </c>
      <c r="AL1721" s="507" t="s">
        <v>6719</v>
      </c>
    </row>
    <row r="1722" customFormat="false" ht="9.95" hidden="false" customHeight="true" outlineLevel="0" collapsed="false">
      <c r="AK1722" s="437" t="s">
        <v>5946</v>
      </c>
      <c r="AL1722" s="507" t="s">
        <v>6719</v>
      </c>
    </row>
    <row r="1723" customFormat="false" ht="9.95" hidden="false" customHeight="true" outlineLevel="0" collapsed="false">
      <c r="AK1723" s="437" t="s">
        <v>5946</v>
      </c>
      <c r="AL1723" s="507" t="s">
        <v>6719</v>
      </c>
    </row>
    <row r="1724" customFormat="false" ht="9.95" hidden="false" customHeight="true" outlineLevel="0" collapsed="false">
      <c r="AK1724" s="437" t="s">
        <v>5946</v>
      </c>
      <c r="AL1724" s="507" t="s">
        <v>6719</v>
      </c>
    </row>
    <row r="1725" customFormat="false" ht="9.95" hidden="false" customHeight="true" outlineLevel="0" collapsed="false">
      <c r="AK1725" s="437" t="s">
        <v>5946</v>
      </c>
      <c r="AL1725" s="507" t="s">
        <v>6719</v>
      </c>
    </row>
    <row r="1726" customFormat="false" ht="9.95" hidden="false" customHeight="true" outlineLevel="0" collapsed="false">
      <c r="AK1726" s="437" t="s">
        <v>5946</v>
      </c>
      <c r="AL1726" s="507" t="s">
        <v>6719</v>
      </c>
    </row>
    <row r="1727" customFormat="false" ht="9.95" hidden="false" customHeight="true" outlineLevel="0" collapsed="false">
      <c r="AK1727" s="437" t="s">
        <v>5946</v>
      </c>
      <c r="AL1727" s="507" t="s">
        <v>6719</v>
      </c>
    </row>
    <row r="1728" customFormat="false" ht="9.95" hidden="false" customHeight="true" outlineLevel="0" collapsed="false">
      <c r="AK1728" s="437" t="s">
        <v>5946</v>
      </c>
      <c r="AL1728" s="507" t="s">
        <v>6719</v>
      </c>
    </row>
    <row r="1729" customFormat="false" ht="9.95" hidden="false" customHeight="true" outlineLevel="0" collapsed="false">
      <c r="AK1729" s="437" t="s">
        <v>5946</v>
      </c>
      <c r="AL1729" s="507" t="s">
        <v>6719</v>
      </c>
    </row>
    <row r="1730" customFormat="false" ht="9.95" hidden="false" customHeight="true" outlineLevel="0" collapsed="false">
      <c r="AK1730" s="437" t="s">
        <v>5946</v>
      </c>
      <c r="AL1730" s="507" t="s">
        <v>6719</v>
      </c>
    </row>
    <row r="1731" customFormat="false" ht="9.95" hidden="false" customHeight="true" outlineLevel="0" collapsed="false">
      <c r="AK1731" s="437" t="s">
        <v>5946</v>
      </c>
      <c r="AL1731" s="507" t="s">
        <v>6719</v>
      </c>
    </row>
    <row r="1732" customFormat="false" ht="9.95" hidden="false" customHeight="true" outlineLevel="0" collapsed="false">
      <c r="AK1732" s="437" t="s">
        <v>5946</v>
      </c>
      <c r="AL1732" s="507" t="s">
        <v>6719</v>
      </c>
    </row>
    <row r="1733" customFormat="false" ht="9.95" hidden="false" customHeight="true" outlineLevel="0" collapsed="false">
      <c r="AK1733" s="437" t="s">
        <v>5946</v>
      </c>
      <c r="AL1733" s="507" t="s">
        <v>6719</v>
      </c>
    </row>
    <row r="1734" customFormat="false" ht="9.95" hidden="false" customHeight="true" outlineLevel="0" collapsed="false">
      <c r="AK1734" s="437" t="s">
        <v>5946</v>
      </c>
      <c r="AL1734" s="507" t="s">
        <v>6719</v>
      </c>
    </row>
    <row r="1735" customFormat="false" ht="9.95" hidden="false" customHeight="true" outlineLevel="0" collapsed="false">
      <c r="AK1735" s="437" t="s">
        <v>5946</v>
      </c>
      <c r="AL1735" s="507" t="s">
        <v>6719</v>
      </c>
    </row>
    <row r="1736" customFormat="false" ht="9.95" hidden="false" customHeight="true" outlineLevel="0" collapsed="false">
      <c r="AK1736" s="437" t="s">
        <v>5946</v>
      </c>
      <c r="AL1736" s="507" t="s">
        <v>6719</v>
      </c>
    </row>
    <row r="1737" customFormat="false" ht="9.95" hidden="false" customHeight="true" outlineLevel="0" collapsed="false">
      <c r="AK1737" s="437" t="s">
        <v>5946</v>
      </c>
      <c r="AL1737" s="507" t="s">
        <v>6719</v>
      </c>
    </row>
    <row r="1738" customFormat="false" ht="9.95" hidden="false" customHeight="true" outlineLevel="0" collapsed="false">
      <c r="AK1738" s="437" t="s">
        <v>5946</v>
      </c>
      <c r="AL1738" s="507" t="s">
        <v>6719</v>
      </c>
    </row>
    <row r="1739" customFormat="false" ht="9.95" hidden="false" customHeight="true" outlineLevel="0" collapsed="false">
      <c r="AK1739" s="437" t="s">
        <v>5946</v>
      </c>
    </row>
    <row r="1740" customFormat="false" ht="9.95" hidden="false" customHeight="true" outlineLevel="0" collapsed="false">
      <c r="AK1740" s="437" t="s">
        <v>5946</v>
      </c>
    </row>
    <row r="1741" customFormat="false" ht="9.95" hidden="false" customHeight="true" outlineLevel="0" collapsed="false">
      <c r="AK1741" s="437" t="s">
        <v>5946</v>
      </c>
    </row>
    <row r="1742" customFormat="false" ht="9.95" hidden="false" customHeight="true" outlineLevel="0" collapsed="false">
      <c r="AK1742" s="437" t="s">
        <v>5946</v>
      </c>
    </row>
    <row r="1743" customFormat="false" ht="9.95" hidden="false" customHeight="true" outlineLevel="0" collapsed="false">
      <c r="AK1743" s="437" t="s">
        <v>5946</v>
      </c>
    </row>
    <row r="1744" customFormat="false" ht="9.95" hidden="false" customHeight="true" outlineLevel="0" collapsed="false">
      <c r="AK1744" s="437" t="s">
        <v>5946</v>
      </c>
    </row>
    <row r="1745" customFormat="false" ht="9.95" hidden="false" customHeight="true" outlineLevel="0" collapsed="false">
      <c r="AK1745" s="437" t="s">
        <v>5946</v>
      </c>
    </row>
    <row r="1746" customFormat="false" ht="9.95" hidden="false" customHeight="true" outlineLevel="0" collapsed="false">
      <c r="AK1746" s="437" t="s">
        <v>5946</v>
      </c>
    </row>
    <row r="1747" customFormat="false" ht="9.95" hidden="false" customHeight="true" outlineLevel="0" collapsed="false">
      <c r="AK1747" s="437" t="s">
        <v>5946</v>
      </c>
    </row>
    <row r="1748" customFormat="false" ht="9.95" hidden="false" customHeight="true" outlineLevel="0" collapsed="false">
      <c r="AK1748" s="437" t="s">
        <v>5946</v>
      </c>
    </row>
    <row r="1749" customFormat="false" ht="9.95" hidden="false" customHeight="true" outlineLevel="0" collapsed="false">
      <c r="AK1749" s="437" t="s">
        <v>5946</v>
      </c>
    </row>
    <row r="1750" customFormat="false" ht="9.95" hidden="false" customHeight="true" outlineLevel="0" collapsed="false">
      <c r="AK1750" s="437" t="s">
        <v>5946</v>
      </c>
    </row>
    <row r="1751" customFormat="false" ht="9.95" hidden="false" customHeight="true" outlineLevel="0" collapsed="false">
      <c r="AK1751" s="437" t="s">
        <v>5946</v>
      </c>
    </row>
    <row r="1752" customFormat="false" ht="9.95" hidden="false" customHeight="true" outlineLevel="0" collapsed="false">
      <c r="AK1752" s="437" t="s">
        <v>5946</v>
      </c>
    </row>
    <row r="1753" customFormat="false" ht="9.95" hidden="false" customHeight="true" outlineLevel="0" collapsed="false">
      <c r="AK1753" s="437" t="s">
        <v>5946</v>
      </c>
    </row>
    <row r="1754" customFormat="false" ht="9.95" hidden="false" customHeight="true" outlineLevel="0" collapsed="false">
      <c r="AK1754" s="437" t="s">
        <v>5946</v>
      </c>
    </row>
    <row r="1755" customFormat="false" ht="9.95" hidden="false" customHeight="true" outlineLevel="0" collapsed="false">
      <c r="AK1755" s="437" t="s">
        <v>5946</v>
      </c>
    </row>
    <row r="1756" customFormat="false" ht="9.95" hidden="false" customHeight="true" outlineLevel="0" collapsed="false">
      <c r="AK1756" s="437" t="s">
        <v>5946</v>
      </c>
    </row>
    <row r="1757" customFormat="false" ht="9.95" hidden="false" customHeight="true" outlineLevel="0" collapsed="false">
      <c r="AK1757" s="437" t="s">
        <v>5946</v>
      </c>
    </row>
    <row r="1758" customFormat="false" ht="9.95" hidden="false" customHeight="true" outlineLevel="0" collapsed="false">
      <c r="AK1758" s="437" t="s">
        <v>5946</v>
      </c>
    </row>
    <row r="1759" customFormat="false" ht="9.95" hidden="false" customHeight="true" outlineLevel="0" collapsed="false">
      <c r="AK1759" s="437" t="s">
        <v>5946</v>
      </c>
    </row>
    <row r="1760" customFormat="false" ht="9.95" hidden="false" customHeight="true" outlineLevel="0" collapsed="false">
      <c r="AK1760" s="437" t="s">
        <v>5946</v>
      </c>
    </row>
    <row r="1761" customFormat="false" ht="9.95" hidden="false" customHeight="true" outlineLevel="0" collapsed="false">
      <c r="AK1761" s="437" t="s">
        <v>5946</v>
      </c>
    </row>
    <row r="1762" customFormat="false" ht="9.95" hidden="false" customHeight="true" outlineLevel="0" collapsed="false">
      <c r="AK1762" s="437" t="s">
        <v>5946</v>
      </c>
    </row>
    <row r="1763" customFormat="false" ht="9.95" hidden="false" customHeight="true" outlineLevel="0" collapsed="false">
      <c r="AK1763" s="437" t="s">
        <v>5946</v>
      </c>
    </row>
    <row r="1764" customFormat="false" ht="9.95" hidden="false" customHeight="true" outlineLevel="0" collapsed="false">
      <c r="AK1764" s="437" t="s">
        <v>5946</v>
      </c>
    </row>
    <row r="1765" customFormat="false" ht="9.95" hidden="false" customHeight="true" outlineLevel="0" collapsed="false">
      <c r="AK1765" s="437" t="s">
        <v>5946</v>
      </c>
    </row>
    <row r="1766" customFormat="false" ht="9.95" hidden="false" customHeight="true" outlineLevel="0" collapsed="false">
      <c r="AK1766" s="437" t="s">
        <v>5946</v>
      </c>
    </row>
    <row r="1767" customFormat="false" ht="9.95" hidden="false" customHeight="true" outlineLevel="0" collapsed="false">
      <c r="AK1767" s="437" t="s">
        <v>5946</v>
      </c>
    </row>
    <row r="1768" customFormat="false" ht="9.95" hidden="false" customHeight="true" outlineLevel="0" collapsed="false">
      <c r="AK1768" s="437" t="s">
        <v>5946</v>
      </c>
    </row>
    <row r="1769" customFormat="false" ht="9.95" hidden="false" customHeight="true" outlineLevel="0" collapsed="false">
      <c r="AK1769" s="437" t="s">
        <v>5946</v>
      </c>
    </row>
    <row r="1770" customFormat="false" ht="9.95" hidden="false" customHeight="true" outlineLevel="0" collapsed="false">
      <c r="AK1770" s="437" t="s">
        <v>5946</v>
      </c>
    </row>
    <row r="1771" customFormat="false" ht="9.95" hidden="false" customHeight="true" outlineLevel="0" collapsed="false">
      <c r="AK1771" s="437" t="s">
        <v>5946</v>
      </c>
    </row>
    <row r="1772" customFormat="false" ht="9.95" hidden="false" customHeight="true" outlineLevel="0" collapsed="false">
      <c r="AK1772" s="437" t="s">
        <v>5946</v>
      </c>
    </row>
    <row r="1773" customFormat="false" ht="9.95" hidden="false" customHeight="true" outlineLevel="0" collapsed="false">
      <c r="AK1773" s="437" t="s">
        <v>5946</v>
      </c>
    </row>
    <row r="1774" customFormat="false" ht="9.95" hidden="false" customHeight="true" outlineLevel="0" collapsed="false">
      <c r="AK1774" s="437" t="s">
        <v>5946</v>
      </c>
    </row>
    <row r="1775" customFormat="false" ht="9.95" hidden="false" customHeight="true" outlineLevel="0" collapsed="false">
      <c r="AK1775" s="437" t="s">
        <v>5946</v>
      </c>
    </row>
    <row r="1776" customFormat="false" ht="9.95" hidden="false" customHeight="true" outlineLevel="0" collapsed="false">
      <c r="AK1776" s="437" t="s">
        <v>5946</v>
      </c>
    </row>
    <row r="1777" customFormat="false" ht="9.95" hidden="false" customHeight="true" outlineLevel="0" collapsed="false">
      <c r="AK1777" s="437" t="s">
        <v>5946</v>
      </c>
    </row>
    <row r="1778" customFormat="false" ht="9.95" hidden="false" customHeight="true" outlineLevel="0" collapsed="false">
      <c r="AK1778" s="437" t="s">
        <v>5946</v>
      </c>
    </row>
    <row r="1779" customFormat="false" ht="9.95" hidden="false" customHeight="true" outlineLevel="0" collapsed="false">
      <c r="AK1779" s="437" t="s">
        <v>5946</v>
      </c>
    </row>
    <row r="1780" customFormat="false" ht="9.95" hidden="false" customHeight="true" outlineLevel="0" collapsed="false">
      <c r="AK1780" s="437" t="s">
        <v>5946</v>
      </c>
    </row>
    <row r="1781" customFormat="false" ht="9.95" hidden="false" customHeight="true" outlineLevel="0" collapsed="false">
      <c r="AK1781" s="437" t="s">
        <v>5946</v>
      </c>
    </row>
    <row r="1782" customFormat="false" ht="9.95" hidden="false" customHeight="true" outlineLevel="0" collapsed="false">
      <c r="AK1782" s="437" t="s">
        <v>5946</v>
      </c>
    </row>
    <row r="1783" customFormat="false" ht="9.95" hidden="false" customHeight="true" outlineLevel="0" collapsed="false">
      <c r="AK1783" s="437" t="s">
        <v>5946</v>
      </c>
    </row>
    <row r="1784" customFormat="false" ht="9.95" hidden="false" customHeight="true" outlineLevel="0" collapsed="false">
      <c r="AK1784" s="437" t="s">
        <v>5946</v>
      </c>
    </row>
    <row r="1785" customFormat="false" ht="9.95" hidden="false" customHeight="true" outlineLevel="0" collapsed="false">
      <c r="AK1785" s="437" t="s">
        <v>5946</v>
      </c>
    </row>
    <row r="1786" customFormat="false" ht="9.95" hidden="false" customHeight="true" outlineLevel="0" collapsed="false">
      <c r="AK1786" s="437" t="s">
        <v>5946</v>
      </c>
    </row>
    <row r="1787" customFormat="false" ht="9.95" hidden="false" customHeight="true" outlineLevel="0" collapsed="false">
      <c r="AK1787" s="437" t="s">
        <v>5946</v>
      </c>
    </row>
    <row r="1788" customFormat="false" ht="9.95" hidden="false" customHeight="true" outlineLevel="0" collapsed="false">
      <c r="AK1788" s="437" t="s">
        <v>5946</v>
      </c>
    </row>
    <row r="1789" customFormat="false" ht="9.95" hidden="false" customHeight="true" outlineLevel="0" collapsed="false">
      <c r="AK1789" s="437" t="s">
        <v>5946</v>
      </c>
    </row>
    <row r="1790" customFormat="false" ht="9.95" hidden="false" customHeight="true" outlineLevel="0" collapsed="false">
      <c r="AK1790" s="437" t="s">
        <v>5946</v>
      </c>
    </row>
    <row r="1791" customFormat="false" ht="9.95" hidden="false" customHeight="true" outlineLevel="0" collapsed="false">
      <c r="AK1791" s="437" t="s">
        <v>5946</v>
      </c>
    </row>
    <row r="1792" customFormat="false" ht="9.95" hidden="false" customHeight="true" outlineLevel="0" collapsed="false">
      <c r="AK1792" s="437" t="s">
        <v>5946</v>
      </c>
    </row>
    <row r="1793" customFormat="false" ht="9.95" hidden="false" customHeight="true" outlineLevel="0" collapsed="false">
      <c r="AK1793" s="437" t="s">
        <v>5946</v>
      </c>
    </row>
    <row r="1794" customFormat="false" ht="9.95" hidden="false" customHeight="true" outlineLevel="0" collapsed="false">
      <c r="AK1794" s="437" t="s">
        <v>5946</v>
      </c>
    </row>
    <row r="1795" customFormat="false" ht="9.95" hidden="false" customHeight="true" outlineLevel="0" collapsed="false">
      <c r="AK1795" s="437" t="s">
        <v>5946</v>
      </c>
    </row>
    <row r="1796" customFormat="false" ht="9.95" hidden="false" customHeight="true" outlineLevel="0" collapsed="false">
      <c r="AK1796" s="437" t="s">
        <v>5946</v>
      </c>
    </row>
    <row r="1797" customFormat="false" ht="9.95" hidden="false" customHeight="true" outlineLevel="0" collapsed="false">
      <c r="AK1797" s="437" t="s">
        <v>5946</v>
      </c>
    </row>
    <row r="1798" customFormat="false" ht="9.95" hidden="false" customHeight="true" outlineLevel="0" collapsed="false">
      <c r="AK1798" s="437" t="s">
        <v>5946</v>
      </c>
    </row>
    <row r="1799" customFormat="false" ht="9.95" hidden="false" customHeight="true" outlineLevel="0" collapsed="false">
      <c r="AK1799" s="437" t="s">
        <v>5946</v>
      </c>
    </row>
    <row r="1800" customFormat="false" ht="9.95" hidden="false" customHeight="true" outlineLevel="0" collapsed="false">
      <c r="AK1800" s="437" t="s">
        <v>5946</v>
      </c>
    </row>
    <row r="1801" customFormat="false" ht="9.95" hidden="false" customHeight="true" outlineLevel="0" collapsed="false">
      <c r="AK1801" s="437" t="s">
        <v>5946</v>
      </c>
    </row>
    <row r="1802" customFormat="false" ht="9.95" hidden="false" customHeight="true" outlineLevel="0" collapsed="false">
      <c r="AK1802" s="437" t="s">
        <v>5946</v>
      </c>
    </row>
    <row r="1803" customFormat="false" ht="9.95" hidden="false" customHeight="true" outlineLevel="0" collapsed="false">
      <c r="AK1803" s="437" t="s">
        <v>5946</v>
      </c>
    </row>
    <row r="1804" customFormat="false" ht="9.95" hidden="false" customHeight="true" outlineLevel="0" collapsed="false">
      <c r="AK1804" s="437" t="s">
        <v>5946</v>
      </c>
    </row>
    <row r="1805" customFormat="false" ht="9.95" hidden="false" customHeight="true" outlineLevel="0" collapsed="false">
      <c r="AK1805" s="437" t="s">
        <v>5946</v>
      </c>
    </row>
    <row r="1806" customFormat="false" ht="9.95" hidden="false" customHeight="true" outlineLevel="0" collapsed="false">
      <c r="AK1806" s="437" t="s">
        <v>5946</v>
      </c>
    </row>
    <row r="1807" customFormat="false" ht="9.95" hidden="false" customHeight="true" outlineLevel="0" collapsed="false">
      <c r="AK1807" s="437" t="s">
        <v>5946</v>
      </c>
    </row>
    <row r="1808" customFormat="false" ht="9.95" hidden="false" customHeight="true" outlineLevel="0" collapsed="false">
      <c r="AK1808" s="437" t="s">
        <v>5946</v>
      </c>
    </row>
    <row r="1809" customFormat="false" ht="9.95" hidden="false" customHeight="true" outlineLevel="0" collapsed="false">
      <c r="AK1809" s="437" t="s">
        <v>5946</v>
      </c>
    </row>
    <row r="1810" customFormat="false" ht="9.95" hidden="false" customHeight="true" outlineLevel="0" collapsed="false">
      <c r="AK1810" s="437" t="s">
        <v>5946</v>
      </c>
    </row>
    <row r="1811" customFormat="false" ht="9.95" hidden="false" customHeight="true" outlineLevel="0" collapsed="false">
      <c r="AK1811" s="437" t="s">
        <v>5946</v>
      </c>
    </row>
    <row r="1812" customFormat="false" ht="9.95" hidden="false" customHeight="true" outlineLevel="0" collapsed="false">
      <c r="AK1812" s="437" t="s">
        <v>5946</v>
      </c>
    </row>
    <row r="1813" customFormat="false" ht="9.95" hidden="false" customHeight="true" outlineLevel="0" collapsed="false">
      <c r="AK1813" s="437" t="s">
        <v>5946</v>
      </c>
    </row>
    <row r="1814" customFormat="false" ht="9.95" hidden="false" customHeight="true" outlineLevel="0" collapsed="false">
      <c r="AK1814" s="437" t="s">
        <v>5946</v>
      </c>
    </row>
    <row r="1815" customFormat="false" ht="9.95" hidden="false" customHeight="true" outlineLevel="0" collapsed="false">
      <c r="AK1815" s="437" t="s">
        <v>5946</v>
      </c>
    </row>
    <row r="1816" customFormat="false" ht="9.95" hidden="false" customHeight="true" outlineLevel="0" collapsed="false">
      <c r="AK1816" s="437" t="s">
        <v>5946</v>
      </c>
    </row>
    <row r="1817" customFormat="false" ht="9.95" hidden="false" customHeight="true" outlineLevel="0" collapsed="false">
      <c r="AK1817" s="437" t="s">
        <v>5946</v>
      </c>
    </row>
    <row r="1818" customFormat="false" ht="9.95" hidden="false" customHeight="true" outlineLevel="0" collapsed="false">
      <c r="AK1818" s="437" t="s">
        <v>5946</v>
      </c>
    </row>
    <row r="1819" customFormat="false" ht="9.95" hidden="false" customHeight="true" outlineLevel="0" collapsed="false">
      <c r="AK1819" s="437" t="s">
        <v>5946</v>
      </c>
    </row>
    <row r="1820" customFormat="false" ht="9.95" hidden="false" customHeight="true" outlineLevel="0" collapsed="false">
      <c r="AK1820" s="437" t="s">
        <v>5946</v>
      </c>
    </row>
    <row r="1821" customFormat="false" ht="9.95" hidden="false" customHeight="true" outlineLevel="0" collapsed="false">
      <c r="AK1821" s="437" t="s">
        <v>5946</v>
      </c>
    </row>
    <row r="1822" customFormat="false" ht="9.95" hidden="false" customHeight="true" outlineLevel="0" collapsed="false">
      <c r="AK1822" s="437" t="s">
        <v>5946</v>
      </c>
    </row>
    <row r="1823" customFormat="false" ht="9.95" hidden="false" customHeight="true" outlineLevel="0" collapsed="false">
      <c r="AK1823" s="437" t="s">
        <v>5946</v>
      </c>
    </row>
    <row r="1824" customFormat="false" ht="9.95" hidden="false" customHeight="true" outlineLevel="0" collapsed="false">
      <c r="AK1824" s="437" t="s">
        <v>5946</v>
      </c>
    </row>
    <row r="1825" customFormat="false" ht="9.95" hidden="false" customHeight="true" outlineLevel="0" collapsed="false">
      <c r="AK1825" s="437" t="s">
        <v>5946</v>
      </c>
    </row>
    <row r="1826" customFormat="false" ht="9.95" hidden="false" customHeight="true" outlineLevel="0" collapsed="false">
      <c r="AK1826" s="437" t="s">
        <v>5946</v>
      </c>
    </row>
    <row r="1827" customFormat="false" ht="9.95" hidden="false" customHeight="true" outlineLevel="0" collapsed="false">
      <c r="AK1827" s="437" t="s">
        <v>5946</v>
      </c>
    </row>
    <row r="1828" customFormat="false" ht="9.95" hidden="false" customHeight="true" outlineLevel="0" collapsed="false">
      <c r="AK1828" s="437" t="s">
        <v>5946</v>
      </c>
    </row>
    <row r="1829" customFormat="false" ht="9.95" hidden="false" customHeight="true" outlineLevel="0" collapsed="false">
      <c r="AK1829" s="437" t="s">
        <v>5946</v>
      </c>
    </row>
    <row r="1830" customFormat="false" ht="9.95" hidden="false" customHeight="true" outlineLevel="0" collapsed="false">
      <c r="AK1830" s="437" t="s">
        <v>5946</v>
      </c>
    </row>
    <row r="1831" customFormat="false" ht="9.95" hidden="false" customHeight="true" outlineLevel="0" collapsed="false">
      <c r="AK1831" s="437" t="s">
        <v>5946</v>
      </c>
    </row>
    <row r="1832" customFormat="false" ht="9.95" hidden="false" customHeight="true" outlineLevel="0" collapsed="false">
      <c r="AK1832" s="437" t="s">
        <v>5946</v>
      </c>
    </row>
    <row r="1833" customFormat="false" ht="9.95" hidden="false" customHeight="true" outlineLevel="0" collapsed="false">
      <c r="AK1833" s="437" t="s">
        <v>5946</v>
      </c>
    </row>
    <row r="1834" customFormat="false" ht="9.95" hidden="false" customHeight="true" outlineLevel="0" collapsed="false">
      <c r="AK1834" s="437" t="s">
        <v>5946</v>
      </c>
    </row>
    <row r="1835" customFormat="false" ht="9.95" hidden="false" customHeight="true" outlineLevel="0" collapsed="false">
      <c r="AK1835" s="437" t="s">
        <v>5946</v>
      </c>
    </row>
    <row r="1836" customFormat="false" ht="9.95" hidden="false" customHeight="true" outlineLevel="0" collapsed="false">
      <c r="AK1836" s="437" t="s">
        <v>5946</v>
      </c>
    </row>
    <row r="1837" customFormat="false" ht="9.95" hidden="false" customHeight="true" outlineLevel="0" collapsed="false">
      <c r="AK1837" s="437" t="s">
        <v>5946</v>
      </c>
    </row>
    <row r="1838" customFormat="false" ht="9.95" hidden="false" customHeight="true" outlineLevel="0" collapsed="false">
      <c r="AK1838" s="437" t="s">
        <v>5946</v>
      </c>
    </row>
    <row r="1839" customFormat="false" ht="9.95" hidden="false" customHeight="true" outlineLevel="0" collapsed="false">
      <c r="AK1839" s="437" t="s">
        <v>5946</v>
      </c>
    </row>
    <row r="1840" customFormat="false" ht="9.95" hidden="false" customHeight="true" outlineLevel="0" collapsed="false">
      <c r="AK1840" s="437" t="s">
        <v>5946</v>
      </c>
    </row>
    <row r="1841" customFormat="false" ht="9.95" hidden="false" customHeight="true" outlineLevel="0" collapsed="false">
      <c r="AK1841" s="437" t="s">
        <v>5946</v>
      </c>
    </row>
    <row r="1842" customFormat="false" ht="9.95" hidden="false" customHeight="true" outlineLevel="0" collapsed="false">
      <c r="AK1842" s="437" t="s">
        <v>5946</v>
      </c>
    </row>
    <row r="1843" customFormat="false" ht="9.95" hidden="false" customHeight="true" outlineLevel="0" collapsed="false">
      <c r="AK1843" s="437" t="s">
        <v>5946</v>
      </c>
    </row>
    <row r="1844" customFormat="false" ht="9.95" hidden="false" customHeight="true" outlineLevel="0" collapsed="false">
      <c r="AK1844" s="437" t="s">
        <v>5946</v>
      </c>
    </row>
    <row r="1845" customFormat="false" ht="9.95" hidden="false" customHeight="true" outlineLevel="0" collapsed="false">
      <c r="AK1845" s="437" t="s">
        <v>5946</v>
      </c>
    </row>
    <row r="1846" customFormat="false" ht="9.95" hidden="false" customHeight="true" outlineLevel="0" collapsed="false">
      <c r="AK1846" s="437" t="s">
        <v>5946</v>
      </c>
    </row>
    <row r="1847" customFormat="false" ht="9.95" hidden="false" customHeight="true" outlineLevel="0" collapsed="false">
      <c r="AK1847" s="437" t="s">
        <v>5946</v>
      </c>
    </row>
    <row r="1848" customFormat="false" ht="9.95" hidden="false" customHeight="true" outlineLevel="0" collapsed="false">
      <c r="AK1848" s="437" t="s">
        <v>5946</v>
      </c>
    </row>
    <row r="1849" customFormat="false" ht="9.95" hidden="false" customHeight="true" outlineLevel="0" collapsed="false">
      <c r="AK1849" s="437" t="s">
        <v>5946</v>
      </c>
    </row>
    <row r="1850" customFormat="false" ht="9.95" hidden="false" customHeight="true" outlineLevel="0" collapsed="false">
      <c r="AK1850" s="437" t="s">
        <v>5946</v>
      </c>
    </row>
    <row r="1851" customFormat="false" ht="9.95" hidden="false" customHeight="true" outlineLevel="0" collapsed="false">
      <c r="AK1851" s="437" t="s">
        <v>5946</v>
      </c>
    </row>
    <row r="1852" customFormat="false" ht="9.95" hidden="false" customHeight="true" outlineLevel="0" collapsed="false">
      <c r="AK1852" s="437" t="s">
        <v>5946</v>
      </c>
    </row>
    <row r="1853" customFormat="false" ht="9.95" hidden="false" customHeight="true" outlineLevel="0" collapsed="false">
      <c r="AK1853" s="437" t="s">
        <v>5946</v>
      </c>
    </row>
    <row r="1854" customFormat="false" ht="9.95" hidden="false" customHeight="true" outlineLevel="0" collapsed="false">
      <c r="AK1854" s="437" t="s">
        <v>5946</v>
      </c>
    </row>
    <row r="1855" customFormat="false" ht="9.95" hidden="false" customHeight="true" outlineLevel="0" collapsed="false">
      <c r="AK1855" s="437" t="s">
        <v>5946</v>
      </c>
    </row>
    <row r="1856" customFormat="false" ht="9.95" hidden="false" customHeight="true" outlineLevel="0" collapsed="false">
      <c r="AK1856" s="437" t="s">
        <v>5946</v>
      </c>
    </row>
    <row r="1857" customFormat="false" ht="9.95" hidden="false" customHeight="true" outlineLevel="0" collapsed="false">
      <c r="AK1857" s="437" t="s">
        <v>5946</v>
      </c>
    </row>
    <row r="1858" customFormat="false" ht="9.95" hidden="false" customHeight="true" outlineLevel="0" collapsed="false">
      <c r="AK1858" s="437" t="s">
        <v>5946</v>
      </c>
    </row>
    <row r="1859" customFormat="false" ht="9.95" hidden="false" customHeight="true" outlineLevel="0" collapsed="false">
      <c r="AK1859" s="437" t="s">
        <v>5946</v>
      </c>
    </row>
    <row r="1860" customFormat="false" ht="9.95" hidden="false" customHeight="true" outlineLevel="0" collapsed="false">
      <c r="AK1860" s="437" t="s">
        <v>5946</v>
      </c>
    </row>
    <row r="1861" customFormat="false" ht="9.95" hidden="false" customHeight="true" outlineLevel="0" collapsed="false">
      <c r="AK1861" s="437" t="s">
        <v>5946</v>
      </c>
    </row>
    <row r="1862" customFormat="false" ht="9.95" hidden="false" customHeight="true" outlineLevel="0" collapsed="false">
      <c r="AK1862" s="437" t="s">
        <v>5946</v>
      </c>
    </row>
    <row r="1863" customFormat="false" ht="9.95" hidden="false" customHeight="true" outlineLevel="0" collapsed="false">
      <c r="AK1863" s="437" t="s">
        <v>5946</v>
      </c>
    </row>
    <row r="1864" customFormat="false" ht="9.95" hidden="false" customHeight="true" outlineLevel="0" collapsed="false">
      <c r="AK1864" s="437" t="s">
        <v>5946</v>
      </c>
    </row>
    <row r="1865" customFormat="false" ht="9.95" hidden="false" customHeight="true" outlineLevel="0" collapsed="false">
      <c r="AK1865" s="437" t="s">
        <v>5946</v>
      </c>
    </row>
    <row r="1866" customFormat="false" ht="9.95" hidden="false" customHeight="true" outlineLevel="0" collapsed="false">
      <c r="AK1866" s="437" t="s">
        <v>5946</v>
      </c>
    </row>
    <row r="1867" customFormat="false" ht="9.95" hidden="false" customHeight="true" outlineLevel="0" collapsed="false">
      <c r="AK1867" s="437" t="s">
        <v>5946</v>
      </c>
    </row>
    <row r="1868" customFormat="false" ht="9.95" hidden="false" customHeight="true" outlineLevel="0" collapsed="false">
      <c r="AK1868" s="437" t="s">
        <v>5946</v>
      </c>
    </row>
    <row r="1869" customFormat="false" ht="9.95" hidden="false" customHeight="true" outlineLevel="0" collapsed="false">
      <c r="AK1869" s="437" t="s">
        <v>5946</v>
      </c>
    </row>
    <row r="1870" customFormat="false" ht="9.95" hidden="false" customHeight="true" outlineLevel="0" collapsed="false">
      <c r="AK1870" s="437" t="s">
        <v>5946</v>
      </c>
    </row>
    <row r="1871" customFormat="false" ht="9.95" hidden="false" customHeight="true" outlineLevel="0" collapsed="false">
      <c r="AK1871" s="437" t="s">
        <v>5946</v>
      </c>
    </row>
    <row r="1872" customFormat="false" ht="9.95" hidden="false" customHeight="true" outlineLevel="0" collapsed="false">
      <c r="AK1872" s="437" t="s">
        <v>5946</v>
      </c>
    </row>
    <row r="1873" customFormat="false" ht="9.95" hidden="false" customHeight="true" outlineLevel="0" collapsed="false">
      <c r="AK1873" s="437" t="s">
        <v>5946</v>
      </c>
    </row>
    <row r="1874" customFormat="false" ht="9.95" hidden="false" customHeight="true" outlineLevel="0" collapsed="false">
      <c r="AK1874" s="437" t="s">
        <v>5946</v>
      </c>
    </row>
    <row r="1875" customFormat="false" ht="9.95" hidden="false" customHeight="true" outlineLevel="0" collapsed="false">
      <c r="AK1875" s="437" t="s">
        <v>5946</v>
      </c>
    </row>
    <row r="1876" customFormat="false" ht="9.95" hidden="false" customHeight="true" outlineLevel="0" collapsed="false">
      <c r="AK1876" s="437" t="s">
        <v>5946</v>
      </c>
    </row>
    <row r="1877" customFormat="false" ht="9.95" hidden="false" customHeight="true" outlineLevel="0" collapsed="false">
      <c r="AK1877" s="437" t="s">
        <v>5946</v>
      </c>
    </row>
    <row r="1878" customFormat="false" ht="9.95" hidden="false" customHeight="true" outlineLevel="0" collapsed="false">
      <c r="AK1878" s="437" t="s">
        <v>5946</v>
      </c>
    </row>
    <row r="1879" customFormat="false" ht="9.95" hidden="false" customHeight="true" outlineLevel="0" collapsed="false">
      <c r="AK1879" s="437" t="s">
        <v>5946</v>
      </c>
    </row>
    <row r="1880" customFormat="false" ht="9.95" hidden="false" customHeight="true" outlineLevel="0" collapsed="false">
      <c r="AK1880" s="437" t="s">
        <v>5946</v>
      </c>
    </row>
    <row r="1881" customFormat="false" ht="9.95" hidden="false" customHeight="true" outlineLevel="0" collapsed="false">
      <c r="AK1881" s="437" t="s">
        <v>5946</v>
      </c>
    </row>
    <row r="1882" customFormat="false" ht="9.95" hidden="false" customHeight="true" outlineLevel="0" collapsed="false">
      <c r="AK1882" s="437" t="s">
        <v>5946</v>
      </c>
    </row>
    <row r="1883" customFormat="false" ht="9.95" hidden="false" customHeight="true" outlineLevel="0" collapsed="false">
      <c r="AK1883" s="437" t="s">
        <v>5946</v>
      </c>
    </row>
    <row r="1884" customFormat="false" ht="9.95" hidden="false" customHeight="true" outlineLevel="0" collapsed="false">
      <c r="AK1884" s="437" t="s">
        <v>5946</v>
      </c>
    </row>
    <row r="1885" customFormat="false" ht="9.95" hidden="false" customHeight="true" outlineLevel="0" collapsed="false">
      <c r="AK1885" s="437" t="s">
        <v>5946</v>
      </c>
    </row>
    <row r="1886" customFormat="false" ht="9.95" hidden="false" customHeight="true" outlineLevel="0" collapsed="false">
      <c r="AK1886" s="437" t="s">
        <v>5946</v>
      </c>
    </row>
    <row r="1887" customFormat="false" ht="9.95" hidden="false" customHeight="true" outlineLevel="0" collapsed="false">
      <c r="AK1887" s="437" t="s">
        <v>5946</v>
      </c>
    </row>
    <row r="1888" customFormat="false" ht="9.95" hidden="false" customHeight="true" outlineLevel="0" collapsed="false">
      <c r="AK1888" s="437" t="s">
        <v>5946</v>
      </c>
    </row>
    <row r="1889" customFormat="false" ht="9.95" hidden="false" customHeight="true" outlineLevel="0" collapsed="false">
      <c r="AK1889" s="437" t="s">
        <v>5946</v>
      </c>
    </row>
    <row r="1890" customFormat="false" ht="9.95" hidden="false" customHeight="true" outlineLevel="0" collapsed="false">
      <c r="AK1890" s="437" t="s">
        <v>5946</v>
      </c>
    </row>
    <row r="1891" customFormat="false" ht="9.95" hidden="false" customHeight="true" outlineLevel="0" collapsed="false">
      <c r="AK1891" s="437" t="s">
        <v>5946</v>
      </c>
    </row>
    <row r="1892" customFormat="false" ht="9.95" hidden="false" customHeight="true" outlineLevel="0" collapsed="false">
      <c r="AK1892" s="437" t="s">
        <v>5946</v>
      </c>
    </row>
    <row r="1893" customFormat="false" ht="9.95" hidden="false" customHeight="true" outlineLevel="0" collapsed="false">
      <c r="AK1893" s="437" t="s">
        <v>5946</v>
      </c>
    </row>
    <row r="1894" customFormat="false" ht="9.95" hidden="false" customHeight="true" outlineLevel="0" collapsed="false">
      <c r="AK1894" s="437" t="s">
        <v>5946</v>
      </c>
    </row>
    <row r="1895" customFormat="false" ht="9.95" hidden="false" customHeight="true" outlineLevel="0" collapsed="false">
      <c r="AK1895" s="437" t="s">
        <v>5946</v>
      </c>
    </row>
    <row r="1896" customFormat="false" ht="9.95" hidden="false" customHeight="true" outlineLevel="0" collapsed="false">
      <c r="AK1896" s="437" t="s">
        <v>5946</v>
      </c>
    </row>
    <row r="1897" customFormat="false" ht="9.95" hidden="false" customHeight="true" outlineLevel="0" collapsed="false">
      <c r="AK1897" s="437" t="s">
        <v>5946</v>
      </c>
    </row>
    <row r="1898" customFormat="false" ht="9.95" hidden="false" customHeight="true" outlineLevel="0" collapsed="false">
      <c r="AK1898" s="437" t="s">
        <v>5946</v>
      </c>
    </row>
    <row r="1899" customFormat="false" ht="9.95" hidden="false" customHeight="true" outlineLevel="0" collapsed="false">
      <c r="AK1899" s="437" t="s">
        <v>5946</v>
      </c>
    </row>
    <row r="1900" customFormat="false" ht="9.95" hidden="false" customHeight="true" outlineLevel="0" collapsed="false">
      <c r="AK1900" s="437" t="s">
        <v>5946</v>
      </c>
    </row>
    <row r="1901" customFormat="false" ht="9.95" hidden="false" customHeight="true" outlineLevel="0" collapsed="false">
      <c r="AK1901" s="437" t="s">
        <v>5946</v>
      </c>
    </row>
    <row r="1902" customFormat="false" ht="9.95" hidden="false" customHeight="true" outlineLevel="0" collapsed="false">
      <c r="AK1902" s="437" t="s">
        <v>5946</v>
      </c>
    </row>
    <row r="1903" customFormat="false" ht="9.95" hidden="false" customHeight="true" outlineLevel="0" collapsed="false">
      <c r="AK1903" s="437" t="s">
        <v>5946</v>
      </c>
    </row>
    <row r="1904" customFormat="false" ht="9.95" hidden="false" customHeight="true" outlineLevel="0" collapsed="false">
      <c r="AK1904" s="437" t="s">
        <v>5946</v>
      </c>
    </row>
    <row r="1905" customFormat="false" ht="9.95" hidden="false" customHeight="true" outlineLevel="0" collapsed="false">
      <c r="AK1905" s="437" t="s">
        <v>5946</v>
      </c>
    </row>
    <row r="1906" customFormat="false" ht="9.95" hidden="false" customHeight="true" outlineLevel="0" collapsed="false">
      <c r="AK1906" s="437" t="s">
        <v>5946</v>
      </c>
    </row>
    <row r="1907" customFormat="false" ht="9.95" hidden="false" customHeight="true" outlineLevel="0" collapsed="false">
      <c r="AK1907" s="437" t="s">
        <v>5946</v>
      </c>
    </row>
    <row r="1908" customFormat="false" ht="9.95" hidden="false" customHeight="true" outlineLevel="0" collapsed="false">
      <c r="AK1908" s="437" t="s">
        <v>5946</v>
      </c>
    </row>
    <row r="1909" customFormat="false" ht="9.95" hidden="false" customHeight="true" outlineLevel="0" collapsed="false">
      <c r="AK1909" s="437" t="s">
        <v>5946</v>
      </c>
    </row>
    <row r="1910" customFormat="false" ht="9.95" hidden="false" customHeight="true" outlineLevel="0" collapsed="false">
      <c r="AK1910" s="437" t="s">
        <v>5946</v>
      </c>
    </row>
    <row r="1911" customFormat="false" ht="9.95" hidden="false" customHeight="true" outlineLevel="0" collapsed="false">
      <c r="AK1911" s="437" t="s">
        <v>5946</v>
      </c>
    </row>
    <row r="1912" customFormat="false" ht="9.95" hidden="false" customHeight="true" outlineLevel="0" collapsed="false">
      <c r="AK1912" s="437" t="s">
        <v>5946</v>
      </c>
    </row>
    <row r="1913" customFormat="false" ht="9.95" hidden="false" customHeight="true" outlineLevel="0" collapsed="false">
      <c r="AK1913" s="437" t="s">
        <v>5946</v>
      </c>
    </row>
    <row r="1914" customFormat="false" ht="9.95" hidden="false" customHeight="true" outlineLevel="0" collapsed="false">
      <c r="AK1914" s="437" t="s">
        <v>5946</v>
      </c>
    </row>
    <row r="1915" customFormat="false" ht="9.95" hidden="false" customHeight="true" outlineLevel="0" collapsed="false">
      <c r="AK1915" s="437" t="s">
        <v>5946</v>
      </c>
    </row>
    <row r="1916" customFormat="false" ht="9.95" hidden="false" customHeight="true" outlineLevel="0" collapsed="false">
      <c r="AK1916" s="437" t="s">
        <v>5946</v>
      </c>
    </row>
    <row r="1917" customFormat="false" ht="9.95" hidden="false" customHeight="true" outlineLevel="0" collapsed="false">
      <c r="AK1917" s="437" t="s">
        <v>5946</v>
      </c>
    </row>
    <row r="1918" customFormat="false" ht="9.95" hidden="false" customHeight="true" outlineLevel="0" collapsed="false">
      <c r="AK1918" s="437" t="s">
        <v>5946</v>
      </c>
    </row>
    <row r="1919" customFormat="false" ht="9.95" hidden="false" customHeight="true" outlineLevel="0" collapsed="false">
      <c r="AK1919" s="437" t="s">
        <v>5946</v>
      </c>
    </row>
    <row r="1920" customFormat="false" ht="9.95" hidden="false" customHeight="true" outlineLevel="0" collapsed="false">
      <c r="AK1920" s="437" t="s">
        <v>5946</v>
      </c>
    </row>
    <row r="1921" customFormat="false" ht="9.95" hidden="false" customHeight="true" outlineLevel="0" collapsed="false">
      <c r="AK1921" s="437" t="s">
        <v>5946</v>
      </c>
    </row>
    <row r="1922" customFormat="false" ht="9.95" hidden="false" customHeight="true" outlineLevel="0" collapsed="false">
      <c r="AK1922" s="437" t="s">
        <v>5946</v>
      </c>
    </row>
    <row r="1923" customFormat="false" ht="9.95" hidden="false" customHeight="true" outlineLevel="0" collapsed="false">
      <c r="AK1923" s="437" t="s">
        <v>5946</v>
      </c>
    </row>
    <row r="1924" customFormat="false" ht="9.95" hidden="false" customHeight="true" outlineLevel="0" collapsed="false">
      <c r="AK1924" s="437" t="s">
        <v>5946</v>
      </c>
    </row>
    <row r="1925" customFormat="false" ht="9.95" hidden="false" customHeight="true" outlineLevel="0" collapsed="false">
      <c r="AK1925" s="437" t="s">
        <v>5946</v>
      </c>
    </row>
    <row r="1926" customFormat="false" ht="9.95" hidden="false" customHeight="true" outlineLevel="0" collapsed="false">
      <c r="AK1926" s="437" t="s">
        <v>5946</v>
      </c>
    </row>
    <row r="1927" customFormat="false" ht="9.95" hidden="false" customHeight="true" outlineLevel="0" collapsed="false">
      <c r="AK1927" s="437" t="s">
        <v>5946</v>
      </c>
    </row>
    <row r="1928" customFormat="false" ht="9.95" hidden="false" customHeight="true" outlineLevel="0" collapsed="false">
      <c r="AK1928" s="437" t="s">
        <v>5946</v>
      </c>
    </row>
    <row r="1929" customFormat="false" ht="9.95" hidden="false" customHeight="true" outlineLevel="0" collapsed="false">
      <c r="AK1929" s="437" t="s">
        <v>5946</v>
      </c>
    </row>
    <row r="1930" customFormat="false" ht="9.95" hidden="false" customHeight="true" outlineLevel="0" collapsed="false">
      <c r="AK1930" s="437" t="s">
        <v>5946</v>
      </c>
    </row>
    <row r="1931" customFormat="false" ht="9.95" hidden="false" customHeight="true" outlineLevel="0" collapsed="false">
      <c r="AK1931" s="437" t="s">
        <v>5946</v>
      </c>
    </row>
    <row r="1932" customFormat="false" ht="9.95" hidden="false" customHeight="true" outlineLevel="0" collapsed="false">
      <c r="AK1932" s="437" t="s">
        <v>5946</v>
      </c>
    </row>
    <row r="1933" customFormat="false" ht="9.95" hidden="false" customHeight="true" outlineLevel="0" collapsed="false">
      <c r="AK1933" s="437" t="s">
        <v>5946</v>
      </c>
    </row>
    <row r="1934" customFormat="false" ht="9.95" hidden="false" customHeight="true" outlineLevel="0" collapsed="false">
      <c r="AK1934" s="437" t="s">
        <v>5946</v>
      </c>
    </row>
    <row r="1935" customFormat="false" ht="9.95" hidden="false" customHeight="true" outlineLevel="0" collapsed="false">
      <c r="AK1935" s="437" t="s">
        <v>5946</v>
      </c>
    </row>
    <row r="1936" customFormat="false" ht="9.95" hidden="false" customHeight="true" outlineLevel="0" collapsed="false">
      <c r="AK1936" s="437" t="s">
        <v>5946</v>
      </c>
    </row>
    <row r="1937" customFormat="false" ht="9.95" hidden="false" customHeight="true" outlineLevel="0" collapsed="false">
      <c r="AK1937" s="437" t="s">
        <v>5946</v>
      </c>
    </row>
    <row r="1938" customFormat="false" ht="9.95" hidden="false" customHeight="true" outlineLevel="0" collapsed="false">
      <c r="AK1938" s="437" t="s">
        <v>5946</v>
      </c>
    </row>
    <row r="1939" customFormat="false" ht="9.95" hidden="false" customHeight="true" outlineLevel="0" collapsed="false">
      <c r="AK1939" s="437" t="s">
        <v>5946</v>
      </c>
    </row>
    <row r="1940" customFormat="false" ht="9.95" hidden="false" customHeight="true" outlineLevel="0" collapsed="false">
      <c r="AK1940" s="437" t="s">
        <v>5946</v>
      </c>
    </row>
    <row r="1941" customFormat="false" ht="9.95" hidden="false" customHeight="true" outlineLevel="0" collapsed="false">
      <c r="AK1941" s="437" t="s">
        <v>5946</v>
      </c>
    </row>
    <row r="1942" customFormat="false" ht="9.95" hidden="false" customHeight="true" outlineLevel="0" collapsed="false">
      <c r="AK1942" s="437" t="s">
        <v>5946</v>
      </c>
    </row>
    <row r="1943" customFormat="false" ht="9.95" hidden="false" customHeight="true" outlineLevel="0" collapsed="false">
      <c r="AK1943" s="437" t="s">
        <v>5946</v>
      </c>
    </row>
    <row r="1944" customFormat="false" ht="9.95" hidden="false" customHeight="true" outlineLevel="0" collapsed="false">
      <c r="AK1944" s="437" t="s">
        <v>5946</v>
      </c>
    </row>
    <row r="1945" customFormat="false" ht="9.95" hidden="false" customHeight="true" outlineLevel="0" collapsed="false">
      <c r="AK1945" s="437" t="s">
        <v>5946</v>
      </c>
    </row>
    <row r="1946" customFormat="false" ht="9.95" hidden="false" customHeight="true" outlineLevel="0" collapsed="false">
      <c r="AK1946" s="437" t="s">
        <v>5946</v>
      </c>
    </row>
    <row r="1947" customFormat="false" ht="9.95" hidden="false" customHeight="true" outlineLevel="0" collapsed="false">
      <c r="AK1947" s="437" t="s">
        <v>5946</v>
      </c>
    </row>
    <row r="1948" customFormat="false" ht="9.95" hidden="false" customHeight="true" outlineLevel="0" collapsed="false">
      <c r="AK1948" s="437" t="s">
        <v>5946</v>
      </c>
    </row>
    <row r="1949" customFormat="false" ht="9.95" hidden="false" customHeight="true" outlineLevel="0" collapsed="false">
      <c r="AK1949" s="437" t="s">
        <v>5946</v>
      </c>
    </row>
    <row r="1950" customFormat="false" ht="9.95" hidden="false" customHeight="true" outlineLevel="0" collapsed="false">
      <c r="AK1950" s="437" t="s">
        <v>5946</v>
      </c>
    </row>
    <row r="1951" customFormat="false" ht="9.95" hidden="false" customHeight="true" outlineLevel="0" collapsed="false">
      <c r="AK1951" s="437" t="s">
        <v>5946</v>
      </c>
    </row>
    <row r="1952" customFormat="false" ht="9.95" hidden="false" customHeight="true" outlineLevel="0" collapsed="false">
      <c r="AK1952" s="437" t="s">
        <v>5946</v>
      </c>
    </row>
    <row r="1953" customFormat="false" ht="9.95" hidden="false" customHeight="true" outlineLevel="0" collapsed="false">
      <c r="AK1953" s="437" t="s">
        <v>5946</v>
      </c>
    </row>
    <row r="1954" customFormat="false" ht="9.95" hidden="false" customHeight="true" outlineLevel="0" collapsed="false">
      <c r="AK1954" s="437" t="s">
        <v>5946</v>
      </c>
    </row>
    <row r="1955" customFormat="false" ht="9.95" hidden="false" customHeight="true" outlineLevel="0" collapsed="false">
      <c r="AK1955" s="437" t="s">
        <v>5946</v>
      </c>
    </row>
    <row r="1956" customFormat="false" ht="9.95" hidden="false" customHeight="true" outlineLevel="0" collapsed="false">
      <c r="AK1956" s="437" t="s">
        <v>5946</v>
      </c>
    </row>
    <row r="1957" customFormat="false" ht="9.95" hidden="false" customHeight="true" outlineLevel="0" collapsed="false">
      <c r="AK1957" s="437" t="s">
        <v>5946</v>
      </c>
    </row>
    <row r="1958" customFormat="false" ht="9.95" hidden="false" customHeight="true" outlineLevel="0" collapsed="false">
      <c r="AK1958" s="437" t="s">
        <v>5946</v>
      </c>
    </row>
    <row r="1959" customFormat="false" ht="9.95" hidden="false" customHeight="true" outlineLevel="0" collapsed="false">
      <c r="AK1959" s="437" t="s">
        <v>5946</v>
      </c>
    </row>
    <row r="1960" customFormat="false" ht="9.95" hidden="false" customHeight="true" outlineLevel="0" collapsed="false">
      <c r="AK1960" s="437" t="s">
        <v>5946</v>
      </c>
    </row>
    <row r="1961" customFormat="false" ht="9.95" hidden="false" customHeight="true" outlineLevel="0" collapsed="false">
      <c r="AK1961" s="437" t="s">
        <v>5946</v>
      </c>
    </row>
    <row r="1962" customFormat="false" ht="9.95" hidden="false" customHeight="true" outlineLevel="0" collapsed="false">
      <c r="AK1962" s="437" t="s">
        <v>5946</v>
      </c>
    </row>
    <row r="1963" customFormat="false" ht="9.95" hidden="false" customHeight="true" outlineLevel="0" collapsed="false">
      <c r="AK1963" s="437" t="s">
        <v>5946</v>
      </c>
    </row>
    <row r="1964" customFormat="false" ht="9.95" hidden="false" customHeight="true" outlineLevel="0" collapsed="false">
      <c r="AK1964" s="437" t="s">
        <v>5946</v>
      </c>
    </row>
    <row r="1965" customFormat="false" ht="9.95" hidden="false" customHeight="true" outlineLevel="0" collapsed="false">
      <c r="AK1965" s="437" t="s">
        <v>5946</v>
      </c>
    </row>
    <row r="1966" customFormat="false" ht="9.95" hidden="false" customHeight="true" outlineLevel="0" collapsed="false">
      <c r="AK1966" s="437" t="s">
        <v>5946</v>
      </c>
    </row>
    <row r="1967" customFormat="false" ht="9.95" hidden="false" customHeight="true" outlineLevel="0" collapsed="false">
      <c r="AK1967" s="437" t="s">
        <v>5946</v>
      </c>
    </row>
    <row r="1968" customFormat="false" ht="9.95" hidden="false" customHeight="true" outlineLevel="0" collapsed="false">
      <c r="AK1968" s="437" t="s">
        <v>5946</v>
      </c>
    </row>
    <row r="1969" customFormat="false" ht="9.95" hidden="false" customHeight="true" outlineLevel="0" collapsed="false">
      <c r="AK1969" s="437" t="s">
        <v>5946</v>
      </c>
    </row>
    <row r="1970" customFormat="false" ht="9.95" hidden="false" customHeight="true" outlineLevel="0" collapsed="false">
      <c r="AK1970" s="437" t="s">
        <v>5946</v>
      </c>
    </row>
    <row r="1971" customFormat="false" ht="9.95" hidden="false" customHeight="true" outlineLevel="0" collapsed="false">
      <c r="AK1971" s="437" t="s">
        <v>5946</v>
      </c>
    </row>
    <row r="1972" customFormat="false" ht="9.95" hidden="false" customHeight="true" outlineLevel="0" collapsed="false">
      <c r="AK1972" s="437" t="s">
        <v>5946</v>
      </c>
    </row>
    <row r="1973" customFormat="false" ht="9.95" hidden="false" customHeight="true" outlineLevel="0" collapsed="false">
      <c r="AK1973" s="437" t="s">
        <v>5946</v>
      </c>
    </row>
    <row r="1974" customFormat="false" ht="9.95" hidden="false" customHeight="true" outlineLevel="0" collapsed="false">
      <c r="AK1974" s="437" t="s">
        <v>5946</v>
      </c>
    </row>
    <row r="1975" customFormat="false" ht="9.95" hidden="false" customHeight="true" outlineLevel="0" collapsed="false">
      <c r="AK1975" s="437" t="s">
        <v>5946</v>
      </c>
    </row>
    <row r="1976" customFormat="false" ht="9.95" hidden="false" customHeight="true" outlineLevel="0" collapsed="false">
      <c r="AK1976" s="437" t="s">
        <v>5946</v>
      </c>
    </row>
    <row r="1977" customFormat="false" ht="9.95" hidden="false" customHeight="true" outlineLevel="0" collapsed="false">
      <c r="AK1977" s="437" t="s">
        <v>5946</v>
      </c>
    </row>
    <row r="1978" customFormat="false" ht="9.95" hidden="false" customHeight="true" outlineLevel="0" collapsed="false">
      <c r="AK1978" s="437" t="s">
        <v>5946</v>
      </c>
    </row>
    <row r="1979" customFormat="false" ht="9.95" hidden="false" customHeight="true" outlineLevel="0" collapsed="false">
      <c r="AK1979" s="437" t="s">
        <v>5946</v>
      </c>
    </row>
    <row r="1980" customFormat="false" ht="9.95" hidden="false" customHeight="true" outlineLevel="0" collapsed="false">
      <c r="AK1980" s="437" t="s">
        <v>5946</v>
      </c>
    </row>
    <row r="1981" customFormat="false" ht="9.95" hidden="false" customHeight="true" outlineLevel="0" collapsed="false">
      <c r="AK1981" s="437" t="s">
        <v>5946</v>
      </c>
    </row>
    <row r="1982" customFormat="false" ht="9.95" hidden="false" customHeight="true" outlineLevel="0" collapsed="false">
      <c r="AK1982" s="437" t="s">
        <v>5946</v>
      </c>
    </row>
    <row r="1983" customFormat="false" ht="9.95" hidden="false" customHeight="true" outlineLevel="0" collapsed="false">
      <c r="AK1983" s="437" t="s">
        <v>5946</v>
      </c>
    </row>
    <row r="1984" customFormat="false" ht="9.95" hidden="false" customHeight="true" outlineLevel="0" collapsed="false">
      <c r="AK1984" s="437" t="s">
        <v>5946</v>
      </c>
    </row>
    <row r="1985" customFormat="false" ht="9.95" hidden="false" customHeight="true" outlineLevel="0" collapsed="false">
      <c r="AK1985" s="437" t="s">
        <v>5946</v>
      </c>
    </row>
    <row r="1986" customFormat="false" ht="9.95" hidden="false" customHeight="true" outlineLevel="0" collapsed="false">
      <c r="AK1986" s="437" t="s">
        <v>5946</v>
      </c>
    </row>
    <row r="1987" customFormat="false" ht="9.95" hidden="false" customHeight="true" outlineLevel="0" collapsed="false">
      <c r="AK1987" s="437" t="s">
        <v>5946</v>
      </c>
    </row>
    <row r="1988" customFormat="false" ht="9.95" hidden="false" customHeight="true" outlineLevel="0" collapsed="false">
      <c r="AK1988" s="437" t="s">
        <v>5946</v>
      </c>
    </row>
    <row r="1989" customFormat="false" ht="9.95" hidden="false" customHeight="true" outlineLevel="0" collapsed="false">
      <c r="AK1989" s="437" t="s">
        <v>5946</v>
      </c>
    </row>
    <row r="1990" customFormat="false" ht="9.95" hidden="false" customHeight="true" outlineLevel="0" collapsed="false">
      <c r="AK1990" s="437" t="s">
        <v>5946</v>
      </c>
    </row>
    <row r="1991" customFormat="false" ht="9.95" hidden="false" customHeight="true" outlineLevel="0" collapsed="false">
      <c r="AK1991" s="437" t="s">
        <v>5946</v>
      </c>
    </row>
    <row r="1992" customFormat="false" ht="9.95" hidden="false" customHeight="true" outlineLevel="0" collapsed="false">
      <c r="AK1992" s="437" t="s">
        <v>5946</v>
      </c>
    </row>
    <row r="1993" customFormat="false" ht="9.95" hidden="false" customHeight="true" outlineLevel="0" collapsed="false">
      <c r="AK1993" s="437" t="s">
        <v>5946</v>
      </c>
    </row>
    <row r="1994" customFormat="false" ht="9.95" hidden="false" customHeight="true" outlineLevel="0" collapsed="false">
      <c r="AK1994" s="437" t="s">
        <v>5946</v>
      </c>
    </row>
    <row r="1995" customFormat="false" ht="9.95" hidden="false" customHeight="true" outlineLevel="0" collapsed="false">
      <c r="AK1995" s="437" t="s">
        <v>5946</v>
      </c>
    </row>
    <row r="1996" customFormat="false" ht="9.95" hidden="false" customHeight="true" outlineLevel="0" collapsed="false">
      <c r="AK1996" s="437" t="s">
        <v>5946</v>
      </c>
    </row>
    <row r="1997" customFormat="false" ht="9.95" hidden="false" customHeight="true" outlineLevel="0" collapsed="false">
      <c r="AK1997" s="437" t="s">
        <v>5946</v>
      </c>
    </row>
    <row r="1998" customFormat="false" ht="9.95" hidden="false" customHeight="true" outlineLevel="0" collapsed="false">
      <c r="AK1998" s="437" t="s">
        <v>5946</v>
      </c>
    </row>
    <row r="1999" customFormat="false" ht="9.95" hidden="false" customHeight="true" outlineLevel="0" collapsed="false">
      <c r="AK1999" s="437" t="s">
        <v>5946</v>
      </c>
    </row>
    <row r="2000" customFormat="false" ht="9.95" hidden="false" customHeight="true" outlineLevel="0" collapsed="false">
      <c r="AK2000" s="437" t="s">
        <v>5946</v>
      </c>
    </row>
    <row r="2001" customFormat="false" ht="9.95" hidden="false" customHeight="true" outlineLevel="0" collapsed="false">
      <c r="AK2001" s="437" t="s">
        <v>5946</v>
      </c>
    </row>
    <row r="2002" customFormat="false" ht="9.95" hidden="false" customHeight="true" outlineLevel="0" collapsed="false">
      <c r="AK2002" s="437" t="s">
        <v>5946</v>
      </c>
    </row>
    <row r="2003" customFormat="false" ht="9.95" hidden="false" customHeight="true" outlineLevel="0" collapsed="false">
      <c r="AK2003" s="437" t="s">
        <v>5946</v>
      </c>
    </row>
    <row r="2004" customFormat="false" ht="9.95" hidden="false" customHeight="true" outlineLevel="0" collapsed="false">
      <c r="AK2004" s="437" t="s">
        <v>5946</v>
      </c>
    </row>
    <row r="2005" customFormat="false" ht="9.95" hidden="false" customHeight="true" outlineLevel="0" collapsed="false">
      <c r="AK2005" s="437" t="s">
        <v>5946</v>
      </c>
    </row>
    <row r="2006" customFormat="false" ht="9.95" hidden="false" customHeight="true" outlineLevel="0" collapsed="false">
      <c r="AK2006" s="437" t="s">
        <v>5946</v>
      </c>
    </row>
    <row r="2007" customFormat="false" ht="9.95" hidden="false" customHeight="true" outlineLevel="0" collapsed="false">
      <c r="AK2007" s="437" t="s">
        <v>5946</v>
      </c>
    </row>
    <row r="2008" customFormat="false" ht="9.95" hidden="false" customHeight="true" outlineLevel="0" collapsed="false">
      <c r="AK2008" s="437" t="s">
        <v>5946</v>
      </c>
    </row>
    <row r="2009" customFormat="false" ht="9.95" hidden="false" customHeight="true" outlineLevel="0" collapsed="false">
      <c r="AK2009" s="437" t="s">
        <v>5946</v>
      </c>
    </row>
    <row r="2010" customFormat="false" ht="9.95" hidden="false" customHeight="true" outlineLevel="0" collapsed="false">
      <c r="AK2010" s="437" t="s">
        <v>5946</v>
      </c>
    </row>
    <row r="2011" customFormat="false" ht="9.95" hidden="false" customHeight="true" outlineLevel="0" collapsed="false">
      <c r="AK2011" s="437" t="s">
        <v>5946</v>
      </c>
    </row>
    <row r="2012" customFormat="false" ht="9.95" hidden="false" customHeight="true" outlineLevel="0" collapsed="false">
      <c r="AK2012" s="437" t="s">
        <v>5946</v>
      </c>
    </row>
    <row r="2013" customFormat="false" ht="9.95" hidden="false" customHeight="true" outlineLevel="0" collapsed="false">
      <c r="AK2013" s="437" t="s">
        <v>5946</v>
      </c>
    </row>
    <row r="2014" customFormat="false" ht="9.95" hidden="false" customHeight="true" outlineLevel="0" collapsed="false">
      <c r="AK2014" s="437" t="s">
        <v>5946</v>
      </c>
    </row>
    <row r="2015" customFormat="false" ht="9.95" hidden="false" customHeight="true" outlineLevel="0" collapsed="false">
      <c r="AK2015" s="437" t="s">
        <v>5946</v>
      </c>
    </row>
    <row r="2016" customFormat="false" ht="9.95" hidden="false" customHeight="true" outlineLevel="0" collapsed="false">
      <c r="AK2016" s="437" t="s">
        <v>5946</v>
      </c>
    </row>
    <row r="2017" customFormat="false" ht="9.95" hidden="false" customHeight="true" outlineLevel="0" collapsed="false">
      <c r="AK2017" s="437" t="s">
        <v>5946</v>
      </c>
    </row>
    <row r="2018" customFormat="false" ht="9.95" hidden="false" customHeight="true" outlineLevel="0" collapsed="false">
      <c r="AK2018" s="437" t="s">
        <v>5946</v>
      </c>
    </row>
    <row r="2019" customFormat="false" ht="9.95" hidden="false" customHeight="true" outlineLevel="0" collapsed="false">
      <c r="AK2019" s="437" t="s">
        <v>5946</v>
      </c>
    </row>
    <row r="2020" customFormat="false" ht="9.95" hidden="false" customHeight="true" outlineLevel="0" collapsed="false">
      <c r="AK2020" s="437" t="s">
        <v>5946</v>
      </c>
    </row>
    <row r="2021" customFormat="false" ht="9.95" hidden="false" customHeight="true" outlineLevel="0" collapsed="false">
      <c r="AK2021" s="437" t="s">
        <v>5946</v>
      </c>
    </row>
    <row r="2022" customFormat="false" ht="9.95" hidden="false" customHeight="true" outlineLevel="0" collapsed="false">
      <c r="AK2022" s="437" t="s">
        <v>5946</v>
      </c>
    </row>
    <row r="2023" customFormat="false" ht="9.95" hidden="false" customHeight="true" outlineLevel="0" collapsed="false">
      <c r="AK2023" s="437" t="s">
        <v>5946</v>
      </c>
    </row>
    <row r="2024" customFormat="false" ht="9.95" hidden="false" customHeight="true" outlineLevel="0" collapsed="false">
      <c r="AK2024" s="437" t="s">
        <v>5946</v>
      </c>
    </row>
    <row r="2025" customFormat="false" ht="9.95" hidden="false" customHeight="true" outlineLevel="0" collapsed="false">
      <c r="AK2025" s="437" t="s">
        <v>5946</v>
      </c>
    </row>
    <row r="2026" customFormat="false" ht="9.95" hidden="false" customHeight="true" outlineLevel="0" collapsed="false">
      <c r="AK2026" s="437" t="s">
        <v>5946</v>
      </c>
    </row>
    <row r="2027" customFormat="false" ht="9.95" hidden="false" customHeight="true" outlineLevel="0" collapsed="false">
      <c r="AK2027" s="437" t="s">
        <v>5946</v>
      </c>
    </row>
    <row r="2028" customFormat="false" ht="9.95" hidden="false" customHeight="true" outlineLevel="0" collapsed="false">
      <c r="AK2028" s="437" t="s">
        <v>5946</v>
      </c>
    </row>
    <row r="2029" customFormat="false" ht="9.95" hidden="false" customHeight="true" outlineLevel="0" collapsed="false">
      <c r="AK2029" s="437" t="s">
        <v>5946</v>
      </c>
    </row>
    <row r="2030" customFormat="false" ht="9.95" hidden="false" customHeight="true" outlineLevel="0" collapsed="false">
      <c r="AK2030" s="437" t="s">
        <v>5946</v>
      </c>
    </row>
    <row r="2031" customFormat="false" ht="9.95" hidden="false" customHeight="true" outlineLevel="0" collapsed="false">
      <c r="AK2031" s="437" t="s">
        <v>5946</v>
      </c>
    </row>
    <row r="2032" customFormat="false" ht="9.95" hidden="false" customHeight="true" outlineLevel="0" collapsed="false">
      <c r="AK2032" s="437" t="s">
        <v>5946</v>
      </c>
    </row>
    <row r="2033" customFormat="false" ht="9.95" hidden="false" customHeight="true" outlineLevel="0" collapsed="false">
      <c r="AK2033" s="437" t="s">
        <v>5946</v>
      </c>
    </row>
    <row r="2034" customFormat="false" ht="9.95" hidden="false" customHeight="true" outlineLevel="0" collapsed="false">
      <c r="AK2034" s="437" t="s">
        <v>5946</v>
      </c>
    </row>
    <row r="2035" customFormat="false" ht="9.95" hidden="false" customHeight="true" outlineLevel="0" collapsed="false">
      <c r="AK2035" s="437" t="s">
        <v>5946</v>
      </c>
    </row>
    <row r="2036" customFormat="false" ht="9.95" hidden="false" customHeight="true" outlineLevel="0" collapsed="false">
      <c r="AK2036" s="437" t="s">
        <v>5946</v>
      </c>
    </row>
    <row r="2037" customFormat="false" ht="9.95" hidden="false" customHeight="true" outlineLevel="0" collapsed="false">
      <c r="AK2037" s="437" t="s">
        <v>5946</v>
      </c>
    </row>
    <row r="2038" customFormat="false" ht="9.95" hidden="false" customHeight="true" outlineLevel="0" collapsed="false">
      <c r="AK2038" s="437" t="s">
        <v>5946</v>
      </c>
    </row>
    <row r="2039" customFormat="false" ht="9.95" hidden="false" customHeight="true" outlineLevel="0" collapsed="false">
      <c r="AK2039" s="437" t="s">
        <v>5946</v>
      </c>
    </row>
    <row r="2040" customFormat="false" ht="9.95" hidden="false" customHeight="true" outlineLevel="0" collapsed="false">
      <c r="AK2040" s="437" t="s">
        <v>5946</v>
      </c>
    </row>
    <row r="2041" customFormat="false" ht="9.95" hidden="false" customHeight="true" outlineLevel="0" collapsed="false">
      <c r="AK2041" s="437" t="s">
        <v>5946</v>
      </c>
    </row>
    <row r="2042" customFormat="false" ht="9.95" hidden="false" customHeight="true" outlineLevel="0" collapsed="false">
      <c r="AK2042" s="437" t="s">
        <v>5946</v>
      </c>
    </row>
    <row r="2043" customFormat="false" ht="9.95" hidden="false" customHeight="true" outlineLevel="0" collapsed="false">
      <c r="AK2043" s="437" t="s">
        <v>5946</v>
      </c>
    </row>
    <row r="2044" customFormat="false" ht="9.95" hidden="false" customHeight="true" outlineLevel="0" collapsed="false">
      <c r="AK2044" s="437" t="s">
        <v>5946</v>
      </c>
    </row>
    <row r="2045" customFormat="false" ht="9.95" hidden="false" customHeight="true" outlineLevel="0" collapsed="false">
      <c r="AK2045" s="437" t="s">
        <v>5946</v>
      </c>
    </row>
    <row r="2046" customFormat="false" ht="9.95" hidden="false" customHeight="true" outlineLevel="0" collapsed="false">
      <c r="AK2046" s="437" t="s">
        <v>5946</v>
      </c>
    </row>
    <row r="2047" customFormat="false" ht="9.95" hidden="false" customHeight="true" outlineLevel="0" collapsed="false">
      <c r="AK2047" s="437" t="s">
        <v>5946</v>
      </c>
    </row>
    <row r="2048" customFormat="false" ht="9.95" hidden="false" customHeight="true" outlineLevel="0" collapsed="false">
      <c r="AK2048" s="437" t="s">
        <v>5946</v>
      </c>
    </row>
    <row r="2049" customFormat="false" ht="9.95" hidden="false" customHeight="true" outlineLevel="0" collapsed="false">
      <c r="AK2049" s="437" t="s">
        <v>5946</v>
      </c>
    </row>
    <row r="2050" customFormat="false" ht="9.95" hidden="false" customHeight="true" outlineLevel="0" collapsed="false">
      <c r="AK2050" s="437" t="s">
        <v>5946</v>
      </c>
    </row>
    <row r="2051" customFormat="false" ht="9.95" hidden="false" customHeight="true" outlineLevel="0" collapsed="false">
      <c r="AK2051" s="437" t="s">
        <v>5946</v>
      </c>
    </row>
    <row r="2052" customFormat="false" ht="9.95" hidden="false" customHeight="true" outlineLevel="0" collapsed="false">
      <c r="AK2052" s="437" t="s">
        <v>5946</v>
      </c>
    </row>
    <row r="2053" customFormat="false" ht="9.95" hidden="false" customHeight="true" outlineLevel="0" collapsed="false">
      <c r="AK2053" s="437" t="s">
        <v>5946</v>
      </c>
    </row>
    <row r="2054" customFormat="false" ht="9.95" hidden="false" customHeight="true" outlineLevel="0" collapsed="false">
      <c r="AK2054" s="437" t="s">
        <v>5946</v>
      </c>
    </row>
    <row r="2055" customFormat="false" ht="9.95" hidden="false" customHeight="true" outlineLevel="0" collapsed="false">
      <c r="AK2055" s="437" t="s">
        <v>5946</v>
      </c>
    </row>
    <row r="2056" customFormat="false" ht="9.95" hidden="false" customHeight="true" outlineLevel="0" collapsed="false">
      <c r="AK2056" s="437" t="s">
        <v>5946</v>
      </c>
    </row>
    <row r="2057" customFormat="false" ht="9.95" hidden="false" customHeight="true" outlineLevel="0" collapsed="false">
      <c r="AK2057" s="437" t="s">
        <v>5946</v>
      </c>
    </row>
    <row r="2058" customFormat="false" ht="9.95" hidden="false" customHeight="true" outlineLevel="0" collapsed="false">
      <c r="AK2058" s="437" t="s">
        <v>5946</v>
      </c>
    </row>
    <row r="2059" customFormat="false" ht="9.95" hidden="false" customHeight="true" outlineLevel="0" collapsed="false">
      <c r="AK2059" s="437" t="s">
        <v>5946</v>
      </c>
    </row>
    <row r="2060" customFormat="false" ht="9.95" hidden="false" customHeight="true" outlineLevel="0" collapsed="false">
      <c r="AK2060" s="437" t="s">
        <v>5946</v>
      </c>
    </row>
    <row r="2061" customFormat="false" ht="9.95" hidden="false" customHeight="true" outlineLevel="0" collapsed="false">
      <c r="AK2061" s="437" t="s">
        <v>5946</v>
      </c>
    </row>
    <row r="2062" customFormat="false" ht="9.95" hidden="false" customHeight="true" outlineLevel="0" collapsed="false">
      <c r="AK2062" s="437" t="s">
        <v>5946</v>
      </c>
    </row>
    <row r="2063" customFormat="false" ht="9.95" hidden="false" customHeight="true" outlineLevel="0" collapsed="false">
      <c r="AK2063" s="437" t="s">
        <v>5946</v>
      </c>
    </row>
    <row r="2064" customFormat="false" ht="9.95" hidden="false" customHeight="true" outlineLevel="0" collapsed="false">
      <c r="AK2064" s="437" t="s">
        <v>5946</v>
      </c>
    </row>
    <row r="2065" customFormat="false" ht="9.95" hidden="false" customHeight="true" outlineLevel="0" collapsed="false">
      <c r="AK2065" s="437" t="s">
        <v>5946</v>
      </c>
    </row>
    <row r="2066" customFormat="false" ht="9.95" hidden="false" customHeight="true" outlineLevel="0" collapsed="false">
      <c r="AK2066" s="437" t="s">
        <v>5946</v>
      </c>
    </row>
    <row r="2067" customFormat="false" ht="9.95" hidden="false" customHeight="true" outlineLevel="0" collapsed="false">
      <c r="AK2067" s="437" t="s">
        <v>5946</v>
      </c>
    </row>
    <row r="2068" customFormat="false" ht="9.95" hidden="false" customHeight="true" outlineLevel="0" collapsed="false">
      <c r="AK2068" s="437" t="s">
        <v>5946</v>
      </c>
    </row>
    <row r="2069" customFormat="false" ht="9.95" hidden="false" customHeight="true" outlineLevel="0" collapsed="false">
      <c r="AK2069" s="437" t="s">
        <v>5946</v>
      </c>
    </row>
    <row r="2070" customFormat="false" ht="9.95" hidden="false" customHeight="true" outlineLevel="0" collapsed="false">
      <c r="AK2070" s="437" t="s">
        <v>5946</v>
      </c>
    </row>
    <row r="2071" customFormat="false" ht="9.95" hidden="false" customHeight="true" outlineLevel="0" collapsed="false">
      <c r="AK2071" s="437" t="s">
        <v>5946</v>
      </c>
    </row>
    <row r="2072" customFormat="false" ht="9.95" hidden="false" customHeight="true" outlineLevel="0" collapsed="false">
      <c r="AK2072" s="437" t="s">
        <v>5946</v>
      </c>
    </row>
    <row r="2073" customFormat="false" ht="9.95" hidden="false" customHeight="true" outlineLevel="0" collapsed="false">
      <c r="AK2073" s="437" t="s">
        <v>5946</v>
      </c>
    </row>
    <row r="2074" customFormat="false" ht="9.95" hidden="false" customHeight="true" outlineLevel="0" collapsed="false">
      <c r="AK2074" s="437" t="s">
        <v>5946</v>
      </c>
    </row>
    <row r="2075" customFormat="false" ht="9.95" hidden="false" customHeight="true" outlineLevel="0" collapsed="false">
      <c r="AK2075" s="437" t="s">
        <v>5946</v>
      </c>
    </row>
    <row r="2076" customFormat="false" ht="9.95" hidden="false" customHeight="true" outlineLevel="0" collapsed="false">
      <c r="AK2076" s="437" t="s">
        <v>5946</v>
      </c>
    </row>
    <row r="2077" customFormat="false" ht="9.95" hidden="false" customHeight="true" outlineLevel="0" collapsed="false">
      <c r="AK2077" s="437" t="s">
        <v>5946</v>
      </c>
    </row>
    <row r="2078" customFormat="false" ht="9.95" hidden="false" customHeight="true" outlineLevel="0" collapsed="false">
      <c r="AK2078" s="437" t="s">
        <v>5946</v>
      </c>
    </row>
    <row r="2079" customFormat="false" ht="9.95" hidden="false" customHeight="true" outlineLevel="0" collapsed="false">
      <c r="AK2079" s="437" t="s">
        <v>5946</v>
      </c>
    </row>
    <row r="2080" customFormat="false" ht="9.95" hidden="false" customHeight="true" outlineLevel="0" collapsed="false">
      <c r="AK2080" s="437" t="s">
        <v>5946</v>
      </c>
    </row>
    <row r="2081" customFormat="false" ht="9.95" hidden="false" customHeight="true" outlineLevel="0" collapsed="false">
      <c r="AK2081" s="437" t="s">
        <v>5946</v>
      </c>
    </row>
    <row r="2082" customFormat="false" ht="9.95" hidden="false" customHeight="true" outlineLevel="0" collapsed="false">
      <c r="AK2082" s="437" t="s">
        <v>5946</v>
      </c>
    </row>
    <row r="2083" customFormat="false" ht="9.95" hidden="false" customHeight="true" outlineLevel="0" collapsed="false">
      <c r="AK2083" s="437" t="s">
        <v>5946</v>
      </c>
    </row>
    <row r="2084" customFormat="false" ht="9.95" hidden="false" customHeight="true" outlineLevel="0" collapsed="false">
      <c r="AK2084" s="437" t="s">
        <v>5946</v>
      </c>
    </row>
    <row r="2085" customFormat="false" ht="9.95" hidden="false" customHeight="true" outlineLevel="0" collapsed="false">
      <c r="AK2085" s="437" t="s">
        <v>5946</v>
      </c>
    </row>
    <row r="2086" customFormat="false" ht="9.95" hidden="false" customHeight="true" outlineLevel="0" collapsed="false">
      <c r="AK2086" s="437" t="s">
        <v>5946</v>
      </c>
    </row>
    <row r="2087" customFormat="false" ht="9.95" hidden="false" customHeight="true" outlineLevel="0" collapsed="false">
      <c r="AK2087" s="437" t="s">
        <v>5946</v>
      </c>
    </row>
    <row r="2088" customFormat="false" ht="9.95" hidden="false" customHeight="true" outlineLevel="0" collapsed="false">
      <c r="AK2088" s="437" t="s">
        <v>5946</v>
      </c>
    </row>
    <row r="2089" customFormat="false" ht="9.95" hidden="false" customHeight="true" outlineLevel="0" collapsed="false">
      <c r="AK2089" s="437" t="s">
        <v>5946</v>
      </c>
    </row>
    <row r="2090" customFormat="false" ht="9.95" hidden="false" customHeight="true" outlineLevel="0" collapsed="false">
      <c r="AK2090" s="437" t="s">
        <v>5946</v>
      </c>
    </row>
    <row r="2091" customFormat="false" ht="9.95" hidden="false" customHeight="true" outlineLevel="0" collapsed="false">
      <c r="AK2091" s="437" t="s">
        <v>5946</v>
      </c>
    </row>
    <row r="2092" customFormat="false" ht="9.95" hidden="false" customHeight="true" outlineLevel="0" collapsed="false">
      <c r="AK2092" s="437" t="s">
        <v>5946</v>
      </c>
    </row>
    <row r="2093" customFormat="false" ht="9.95" hidden="false" customHeight="true" outlineLevel="0" collapsed="false">
      <c r="AK2093" s="437" t="s">
        <v>5946</v>
      </c>
    </row>
    <row r="2094" customFormat="false" ht="9.95" hidden="false" customHeight="true" outlineLevel="0" collapsed="false">
      <c r="AK2094" s="437" t="s">
        <v>5946</v>
      </c>
    </row>
    <row r="2095" customFormat="false" ht="9.95" hidden="false" customHeight="true" outlineLevel="0" collapsed="false">
      <c r="AK2095" s="437" t="s">
        <v>5946</v>
      </c>
    </row>
    <row r="2096" customFormat="false" ht="9.95" hidden="false" customHeight="true" outlineLevel="0" collapsed="false">
      <c r="AK2096" s="437" t="s">
        <v>5946</v>
      </c>
    </row>
    <row r="2097" customFormat="false" ht="9.95" hidden="false" customHeight="true" outlineLevel="0" collapsed="false">
      <c r="AK2097" s="437" t="s">
        <v>5946</v>
      </c>
    </row>
    <row r="2098" customFormat="false" ht="9.95" hidden="false" customHeight="true" outlineLevel="0" collapsed="false">
      <c r="AK2098" s="437" t="s">
        <v>5946</v>
      </c>
    </row>
    <row r="2099" customFormat="false" ht="9.95" hidden="false" customHeight="true" outlineLevel="0" collapsed="false">
      <c r="AK2099" s="437" t="s">
        <v>5946</v>
      </c>
    </row>
    <row r="2100" customFormat="false" ht="9.95" hidden="false" customHeight="true" outlineLevel="0" collapsed="false">
      <c r="AK2100" s="437" t="s">
        <v>5946</v>
      </c>
    </row>
    <row r="2101" customFormat="false" ht="9.95" hidden="false" customHeight="true" outlineLevel="0" collapsed="false">
      <c r="AK2101" s="437" t="s">
        <v>5946</v>
      </c>
    </row>
    <row r="2102" customFormat="false" ht="9.95" hidden="false" customHeight="true" outlineLevel="0" collapsed="false">
      <c r="AK2102" s="437" t="s">
        <v>5946</v>
      </c>
    </row>
    <row r="2103" customFormat="false" ht="9.95" hidden="false" customHeight="true" outlineLevel="0" collapsed="false">
      <c r="AK2103" s="437" t="s">
        <v>5946</v>
      </c>
    </row>
    <row r="2104" customFormat="false" ht="9.95" hidden="false" customHeight="true" outlineLevel="0" collapsed="false">
      <c r="AK2104" s="437" t="s">
        <v>5946</v>
      </c>
    </row>
    <row r="2105" customFormat="false" ht="9.95" hidden="false" customHeight="true" outlineLevel="0" collapsed="false">
      <c r="AK2105" s="437" t="s">
        <v>5946</v>
      </c>
    </row>
    <row r="2106" customFormat="false" ht="9.95" hidden="false" customHeight="true" outlineLevel="0" collapsed="false">
      <c r="AK2106" s="437" t="s">
        <v>5946</v>
      </c>
    </row>
    <row r="2107" customFormat="false" ht="9.95" hidden="false" customHeight="true" outlineLevel="0" collapsed="false">
      <c r="AK2107" s="437" t="s">
        <v>5946</v>
      </c>
    </row>
    <row r="2108" customFormat="false" ht="9.95" hidden="false" customHeight="true" outlineLevel="0" collapsed="false">
      <c r="AK2108" s="437" t="s">
        <v>5946</v>
      </c>
    </row>
    <row r="2109" customFormat="false" ht="9.95" hidden="false" customHeight="true" outlineLevel="0" collapsed="false">
      <c r="AK2109" s="437" t="s">
        <v>5946</v>
      </c>
    </row>
    <row r="2110" customFormat="false" ht="9.95" hidden="false" customHeight="true" outlineLevel="0" collapsed="false">
      <c r="AK2110" s="437" t="s">
        <v>5946</v>
      </c>
    </row>
    <row r="2111" customFormat="false" ht="9.95" hidden="false" customHeight="true" outlineLevel="0" collapsed="false">
      <c r="AK2111" s="437" t="s">
        <v>5946</v>
      </c>
    </row>
    <row r="2112" customFormat="false" ht="9.95" hidden="false" customHeight="true" outlineLevel="0" collapsed="false">
      <c r="AK2112" s="437" t="s">
        <v>5946</v>
      </c>
    </row>
    <row r="2113" customFormat="false" ht="9.95" hidden="false" customHeight="true" outlineLevel="0" collapsed="false">
      <c r="AK2113" s="437" t="s">
        <v>5946</v>
      </c>
    </row>
    <row r="2114" customFormat="false" ht="9.95" hidden="false" customHeight="true" outlineLevel="0" collapsed="false">
      <c r="AK2114" s="437" t="s">
        <v>5946</v>
      </c>
    </row>
    <row r="2115" customFormat="false" ht="9.95" hidden="false" customHeight="true" outlineLevel="0" collapsed="false">
      <c r="AK2115" s="437" t="s">
        <v>5946</v>
      </c>
    </row>
    <row r="2116" customFormat="false" ht="9.95" hidden="false" customHeight="true" outlineLevel="0" collapsed="false">
      <c r="AK2116" s="437" t="s">
        <v>5946</v>
      </c>
    </row>
    <row r="2117" customFormat="false" ht="9.95" hidden="false" customHeight="true" outlineLevel="0" collapsed="false">
      <c r="AK2117" s="437" t="s">
        <v>5946</v>
      </c>
    </row>
    <row r="2118" customFormat="false" ht="9.95" hidden="false" customHeight="true" outlineLevel="0" collapsed="false">
      <c r="AK2118" s="437" t="s">
        <v>5946</v>
      </c>
    </row>
    <row r="2119" customFormat="false" ht="9.95" hidden="false" customHeight="true" outlineLevel="0" collapsed="false">
      <c r="AK2119" s="437" t="s">
        <v>5946</v>
      </c>
    </row>
    <row r="2120" customFormat="false" ht="9.95" hidden="false" customHeight="true" outlineLevel="0" collapsed="false">
      <c r="AK2120" s="437" t="s">
        <v>5946</v>
      </c>
    </row>
    <row r="2121" customFormat="false" ht="9.95" hidden="false" customHeight="true" outlineLevel="0" collapsed="false">
      <c r="AK2121" s="437" t="s">
        <v>5946</v>
      </c>
    </row>
    <row r="2122" customFormat="false" ht="9.95" hidden="false" customHeight="true" outlineLevel="0" collapsed="false">
      <c r="AK2122" s="437" t="s">
        <v>5946</v>
      </c>
    </row>
    <row r="2123" customFormat="false" ht="9.95" hidden="false" customHeight="true" outlineLevel="0" collapsed="false">
      <c r="AK2123" s="437" t="s">
        <v>5946</v>
      </c>
    </row>
    <row r="2124" customFormat="false" ht="9.95" hidden="false" customHeight="true" outlineLevel="0" collapsed="false">
      <c r="AK2124" s="437" t="s">
        <v>5946</v>
      </c>
    </row>
    <row r="2125" customFormat="false" ht="9.95" hidden="false" customHeight="true" outlineLevel="0" collapsed="false">
      <c r="AK2125" s="437" t="s">
        <v>5946</v>
      </c>
    </row>
    <row r="2126" customFormat="false" ht="9.95" hidden="false" customHeight="true" outlineLevel="0" collapsed="false">
      <c r="AK2126" s="437" t="s">
        <v>5946</v>
      </c>
    </row>
    <row r="2127" customFormat="false" ht="9.95" hidden="false" customHeight="true" outlineLevel="0" collapsed="false">
      <c r="AK2127" s="437" t="s">
        <v>5946</v>
      </c>
    </row>
    <row r="2128" customFormat="false" ht="9.95" hidden="false" customHeight="true" outlineLevel="0" collapsed="false">
      <c r="AK2128" s="437" t="s">
        <v>5946</v>
      </c>
    </row>
    <row r="2129" customFormat="false" ht="9.95" hidden="false" customHeight="true" outlineLevel="0" collapsed="false">
      <c r="AK2129" s="437" t="s">
        <v>5946</v>
      </c>
    </row>
    <row r="2130" customFormat="false" ht="9.95" hidden="false" customHeight="true" outlineLevel="0" collapsed="false">
      <c r="AK2130" s="437" t="s">
        <v>5946</v>
      </c>
    </row>
    <row r="2131" customFormat="false" ht="9.95" hidden="false" customHeight="true" outlineLevel="0" collapsed="false">
      <c r="AK2131" s="437" t="s">
        <v>5946</v>
      </c>
    </row>
    <row r="2132" customFormat="false" ht="9.95" hidden="false" customHeight="true" outlineLevel="0" collapsed="false">
      <c r="AK2132" s="437" t="s">
        <v>5946</v>
      </c>
    </row>
    <row r="2133" customFormat="false" ht="9.95" hidden="false" customHeight="true" outlineLevel="0" collapsed="false">
      <c r="AK2133" s="437" t="s">
        <v>5946</v>
      </c>
    </row>
    <row r="2134" customFormat="false" ht="9.95" hidden="false" customHeight="true" outlineLevel="0" collapsed="false">
      <c r="AK2134" s="437" t="s">
        <v>5946</v>
      </c>
    </row>
    <row r="2135" customFormat="false" ht="9.95" hidden="false" customHeight="true" outlineLevel="0" collapsed="false">
      <c r="AK2135" s="437" t="s">
        <v>5946</v>
      </c>
    </row>
    <row r="2136" customFormat="false" ht="9.95" hidden="false" customHeight="true" outlineLevel="0" collapsed="false">
      <c r="AK2136" s="437" t="s">
        <v>5946</v>
      </c>
    </row>
    <row r="2137" customFormat="false" ht="9.95" hidden="false" customHeight="true" outlineLevel="0" collapsed="false">
      <c r="AK2137" s="437" t="s">
        <v>5946</v>
      </c>
    </row>
    <row r="2138" customFormat="false" ht="9.95" hidden="false" customHeight="true" outlineLevel="0" collapsed="false">
      <c r="AK2138" s="437" t="s">
        <v>5946</v>
      </c>
    </row>
    <row r="2139" customFormat="false" ht="9.95" hidden="false" customHeight="true" outlineLevel="0" collapsed="false">
      <c r="AK2139" s="437" t="s">
        <v>5946</v>
      </c>
    </row>
    <row r="2140" customFormat="false" ht="9.95" hidden="false" customHeight="true" outlineLevel="0" collapsed="false">
      <c r="AK2140" s="437" t="s">
        <v>5946</v>
      </c>
    </row>
    <row r="2141" customFormat="false" ht="9.95" hidden="false" customHeight="true" outlineLevel="0" collapsed="false">
      <c r="AK2141" s="437" t="s">
        <v>5946</v>
      </c>
    </row>
    <row r="2142" customFormat="false" ht="9.95" hidden="false" customHeight="true" outlineLevel="0" collapsed="false">
      <c r="AK2142" s="437" t="s">
        <v>5946</v>
      </c>
    </row>
    <row r="2143" customFormat="false" ht="9.95" hidden="false" customHeight="true" outlineLevel="0" collapsed="false">
      <c r="AK2143" s="437" t="s">
        <v>5946</v>
      </c>
    </row>
    <row r="2144" customFormat="false" ht="9.95" hidden="false" customHeight="true" outlineLevel="0" collapsed="false">
      <c r="AK2144" s="437" t="s">
        <v>5946</v>
      </c>
    </row>
    <row r="2145" customFormat="false" ht="9.95" hidden="false" customHeight="true" outlineLevel="0" collapsed="false">
      <c r="AK2145" s="437" t="s">
        <v>5946</v>
      </c>
    </row>
    <row r="2146" customFormat="false" ht="9.95" hidden="false" customHeight="true" outlineLevel="0" collapsed="false">
      <c r="AK2146" s="437" t="s">
        <v>5946</v>
      </c>
    </row>
    <row r="2147" customFormat="false" ht="9.95" hidden="false" customHeight="true" outlineLevel="0" collapsed="false">
      <c r="AK2147" s="437" t="s">
        <v>5946</v>
      </c>
    </row>
    <row r="2148" customFormat="false" ht="9.95" hidden="false" customHeight="true" outlineLevel="0" collapsed="false">
      <c r="AK2148" s="437" t="s">
        <v>5946</v>
      </c>
    </row>
    <row r="2149" customFormat="false" ht="9.95" hidden="false" customHeight="true" outlineLevel="0" collapsed="false">
      <c r="AK2149" s="437" t="s">
        <v>5946</v>
      </c>
    </row>
    <row r="2150" customFormat="false" ht="9.95" hidden="false" customHeight="true" outlineLevel="0" collapsed="false">
      <c r="AK2150" s="437" t="s">
        <v>5946</v>
      </c>
    </row>
    <row r="2151" customFormat="false" ht="9.95" hidden="false" customHeight="true" outlineLevel="0" collapsed="false">
      <c r="AK2151" s="437" t="s">
        <v>5946</v>
      </c>
    </row>
    <row r="2152" customFormat="false" ht="9.95" hidden="false" customHeight="true" outlineLevel="0" collapsed="false">
      <c r="AK2152" s="437" t="s">
        <v>5946</v>
      </c>
    </row>
    <row r="2153" customFormat="false" ht="9.95" hidden="false" customHeight="true" outlineLevel="0" collapsed="false">
      <c r="AK2153" s="437" t="s">
        <v>5946</v>
      </c>
    </row>
    <row r="2154" customFormat="false" ht="9.95" hidden="false" customHeight="true" outlineLevel="0" collapsed="false">
      <c r="AK2154" s="437" t="s">
        <v>5946</v>
      </c>
    </row>
    <row r="2155" customFormat="false" ht="9.95" hidden="false" customHeight="true" outlineLevel="0" collapsed="false">
      <c r="AK2155" s="437" t="s">
        <v>5946</v>
      </c>
    </row>
    <row r="2156" customFormat="false" ht="9.95" hidden="false" customHeight="true" outlineLevel="0" collapsed="false">
      <c r="AK2156" s="437" t="s">
        <v>5946</v>
      </c>
    </row>
    <row r="2157" customFormat="false" ht="9.95" hidden="false" customHeight="true" outlineLevel="0" collapsed="false">
      <c r="AK2157" s="437" t="s">
        <v>5946</v>
      </c>
    </row>
    <row r="2158" customFormat="false" ht="9.95" hidden="false" customHeight="true" outlineLevel="0" collapsed="false">
      <c r="AK2158" s="437" t="s">
        <v>5946</v>
      </c>
    </row>
    <row r="2159" customFormat="false" ht="9.95" hidden="false" customHeight="true" outlineLevel="0" collapsed="false">
      <c r="AK2159" s="437" t="s">
        <v>5946</v>
      </c>
    </row>
    <row r="2160" customFormat="false" ht="9.95" hidden="false" customHeight="true" outlineLevel="0" collapsed="false">
      <c r="AK2160" s="437" t="s">
        <v>5946</v>
      </c>
    </row>
    <row r="2161" customFormat="false" ht="9.95" hidden="false" customHeight="true" outlineLevel="0" collapsed="false">
      <c r="AK2161" s="437" t="s">
        <v>5946</v>
      </c>
    </row>
    <row r="2162" customFormat="false" ht="9.95" hidden="false" customHeight="true" outlineLevel="0" collapsed="false">
      <c r="AK2162" s="437" t="s">
        <v>5946</v>
      </c>
    </row>
    <row r="2163" customFormat="false" ht="9.95" hidden="false" customHeight="true" outlineLevel="0" collapsed="false">
      <c r="AK2163" s="437" t="s">
        <v>5946</v>
      </c>
    </row>
    <row r="2164" customFormat="false" ht="9.95" hidden="false" customHeight="true" outlineLevel="0" collapsed="false">
      <c r="AK2164" s="437" t="s">
        <v>5946</v>
      </c>
    </row>
    <row r="2165" customFormat="false" ht="9.95" hidden="false" customHeight="true" outlineLevel="0" collapsed="false">
      <c r="AK2165" s="437" t="s">
        <v>5946</v>
      </c>
    </row>
    <row r="2166" customFormat="false" ht="9.95" hidden="false" customHeight="true" outlineLevel="0" collapsed="false">
      <c r="AK2166" s="437" t="s">
        <v>5946</v>
      </c>
    </row>
    <row r="2167" customFormat="false" ht="9.95" hidden="false" customHeight="true" outlineLevel="0" collapsed="false">
      <c r="AK2167" s="437" t="s">
        <v>5946</v>
      </c>
    </row>
    <row r="2168" customFormat="false" ht="9.95" hidden="false" customHeight="true" outlineLevel="0" collapsed="false">
      <c r="AK2168" s="437" t="s">
        <v>5946</v>
      </c>
    </row>
    <row r="2169" customFormat="false" ht="9.95" hidden="false" customHeight="true" outlineLevel="0" collapsed="false">
      <c r="AK2169" s="437" t="s">
        <v>5946</v>
      </c>
    </row>
    <row r="2170" customFormat="false" ht="9.95" hidden="false" customHeight="true" outlineLevel="0" collapsed="false">
      <c r="AK2170" s="437" t="s">
        <v>5946</v>
      </c>
    </row>
    <row r="2171" customFormat="false" ht="9.95" hidden="false" customHeight="true" outlineLevel="0" collapsed="false">
      <c r="AK2171" s="437" t="s">
        <v>5946</v>
      </c>
    </row>
    <row r="2172" customFormat="false" ht="9.95" hidden="false" customHeight="true" outlineLevel="0" collapsed="false">
      <c r="AK2172" s="437" t="s">
        <v>5946</v>
      </c>
    </row>
    <row r="2173" customFormat="false" ht="9.95" hidden="false" customHeight="true" outlineLevel="0" collapsed="false">
      <c r="AK2173" s="437" t="s">
        <v>5946</v>
      </c>
    </row>
    <row r="2174" customFormat="false" ht="9.95" hidden="false" customHeight="true" outlineLevel="0" collapsed="false">
      <c r="AK2174" s="437" t="s">
        <v>5946</v>
      </c>
    </row>
    <row r="2175" customFormat="false" ht="9.95" hidden="false" customHeight="true" outlineLevel="0" collapsed="false">
      <c r="AK2175" s="437" t="s">
        <v>5946</v>
      </c>
    </row>
    <row r="2176" customFormat="false" ht="9.95" hidden="false" customHeight="true" outlineLevel="0" collapsed="false">
      <c r="AK2176" s="437" t="s">
        <v>5946</v>
      </c>
    </row>
    <row r="2177" customFormat="false" ht="9.95" hidden="false" customHeight="true" outlineLevel="0" collapsed="false">
      <c r="AK2177" s="437" t="s">
        <v>5946</v>
      </c>
    </row>
    <row r="2178" customFormat="false" ht="9.95" hidden="false" customHeight="true" outlineLevel="0" collapsed="false">
      <c r="AK2178" s="437" t="s">
        <v>5946</v>
      </c>
    </row>
    <row r="2179" customFormat="false" ht="9.95" hidden="false" customHeight="true" outlineLevel="0" collapsed="false">
      <c r="AK2179" s="437" t="s">
        <v>5946</v>
      </c>
    </row>
    <row r="2180" customFormat="false" ht="9.95" hidden="false" customHeight="true" outlineLevel="0" collapsed="false">
      <c r="AK2180" s="437" t="s">
        <v>5946</v>
      </c>
    </row>
    <row r="2181" customFormat="false" ht="9.95" hidden="false" customHeight="true" outlineLevel="0" collapsed="false">
      <c r="AK2181" s="437" t="s">
        <v>5946</v>
      </c>
    </row>
    <row r="2182" customFormat="false" ht="9.95" hidden="false" customHeight="true" outlineLevel="0" collapsed="false">
      <c r="AK2182" s="437" t="s">
        <v>5946</v>
      </c>
    </row>
    <row r="2183" customFormat="false" ht="9.95" hidden="false" customHeight="true" outlineLevel="0" collapsed="false">
      <c r="AK2183" s="437" t="s">
        <v>5946</v>
      </c>
    </row>
    <row r="2184" customFormat="false" ht="9.95" hidden="false" customHeight="true" outlineLevel="0" collapsed="false">
      <c r="AK2184" s="437" t="s">
        <v>5946</v>
      </c>
    </row>
    <row r="2185" customFormat="false" ht="9.95" hidden="false" customHeight="true" outlineLevel="0" collapsed="false">
      <c r="AK2185" s="437" t="s">
        <v>5946</v>
      </c>
    </row>
    <row r="2186" customFormat="false" ht="9.95" hidden="false" customHeight="true" outlineLevel="0" collapsed="false">
      <c r="AK2186" s="437" t="s">
        <v>5946</v>
      </c>
    </row>
    <row r="2187" customFormat="false" ht="9.95" hidden="false" customHeight="true" outlineLevel="0" collapsed="false">
      <c r="AK2187" s="437" t="s">
        <v>5946</v>
      </c>
    </row>
    <row r="2188" customFormat="false" ht="9.95" hidden="false" customHeight="true" outlineLevel="0" collapsed="false">
      <c r="AK2188" s="437" t="s">
        <v>5946</v>
      </c>
    </row>
    <row r="2189" customFormat="false" ht="9.95" hidden="false" customHeight="true" outlineLevel="0" collapsed="false">
      <c r="AK2189" s="437" t="s">
        <v>5946</v>
      </c>
    </row>
    <row r="2190" customFormat="false" ht="9.95" hidden="false" customHeight="true" outlineLevel="0" collapsed="false">
      <c r="AK2190" s="437" t="s">
        <v>5946</v>
      </c>
    </row>
    <row r="2191" customFormat="false" ht="9.95" hidden="false" customHeight="true" outlineLevel="0" collapsed="false">
      <c r="AK2191" s="437" t="s">
        <v>5946</v>
      </c>
    </row>
    <row r="2192" customFormat="false" ht="9.95" hidden="false" customHeight="true" outlineLevel="0" collapsed="false">
      <c r="AK2192" s="437" t="s">
        <v>5946</v>
      </c>
    </row>
    <row r="2193" customFormat="false" ht="9.95" hidden="false" customHeight="true" outlineLevel="0" collapsed="false">
      <c r="AK2193" s="437" t="s">
        <v>5946</v>
      </c>
    </row>
    <row r="2194" customFormat="false" ht="9.95" hidden="false" customHeight="true" outlineLevel="0" collapsed="false">
      <c r="AK2194" s="437" t="s">
        <v>5946</v>
      </c>
    </row>
    <row r="2195" customFormat="false" ht="9.95" hidden="false" customHeight="true" outlineLevel="0" collapsed="false">
      <c r="AK2195" s="437" t="s">
        <v>5946</v>
      </c>
    </row>
    <row r="2196" customFormat="false" ht="9.95" hidden="false" customHeight="true" outlineLevel="0" collapsed="false">
      <c r="AK2196" s="437" t="s">
        <v>5946</v>
      </c>
    </row>
    <row r="2197" customFormat="false" ht="9.95" hidden="false" customHeight="true" outlineLevel="0" collapsed="false">
      <c r="AK2197" s="437" t="s">
        <v>5946</v>
      </c>
    </row>
    <row r="2198" customFormat="false" ht="9.95" hidden="false" customHeight="true" outlineLevel="0" collapsed="false">
      <c r="AK2198" s="437" t="s">
        <v>5946</v>
      </c>
    </row>
    <row r="2199" customFormat="false" ht="9.95" hidden="false" customHeight="true" outlineLevel="0" collapsed="false">
      <c r="AK2199" s="437" t="s">
        <v>5946</v>
      </c>
    </row>
    <row r="2200" customFormat="false" ht="9.95" hidden="false" customHeight="true" outlineLevel="0" collapsed="false">
      <c r="AK2200" s="437" t="s">
        <v>5946</v>
      </c>
    </row>
    <row r="2201" customFormat="false" ht="9.95" hidden="false" customHeight="true" outlineLevel="0" collapsed="false">
      <c r="AK2201" s="437" t="s">
        <v>5946</v>
      </c>
    </row>
    <row r="2202" customFormat="false" ht="9.95" hidden="false" customHeight="true" outlineLevel="0" collapsed="false">
      <c r="AK2202" s="437" t="s">
        <v>5946</v>
      </c>
    </row>
    <row r="2203" customFormat="false" ht="9.95" hidden="false" customHeight="true" outlineLevel="0" collapsed="false">
      <c r="AK2203" s="437" t="s">
        <v>5946</v>
      </c>
    </row>
    <row r="2204" customFormat="false" ht="9.95" hidden="false" customHeight="true" outlineLevel="0" collapsed="false">
      <c r="AK2204" s="437" t="s">
        <v>5946</v>
      </c>
    </row>
    <row r="2205" customFormat="false" ht="9.95" hidden="false" customHeight="true" outlineLevel="0" collapsed="false">
      <c r="AK2205" s="437" t="s">
        <v>5946</v>
      </c>
    </row>
    <row r="2206" customFormat="false" ht="9.95" hidden="false" customHeight="true" outlineLevel="0" collapsed="false">
      <c r="AK2206" s="437" t="s">
        <v>5946</v>
      </c>
    </row>
    <row r="2207" customFormat="false" ht="9.95" hidden="false" customHeight="true" outlineLevel="0" collapsed="false">
      <c r="AK2207" s="437" t="s">
        <v>5946</v>
      </c>
    </row>
    <row r="2208" customFormat="false" ht="9.95" hidden="false" customHeight="true" outlineLevel="0" collapsed="false">
      <c r="AK2208" s="437" t="s">
        <v>5946</v>
      </c>
    </row>
    <row r="2209" customFormat="false" ht="9.95" hidden="false" customHeight="true" outlineLevel="0" collapsed="false">
      <c r="AK2209" s="437" t="s">
        <v>5946</v>
      </c>
    </row>
    <row r="2210" customFormat="false" ht="9.95" hidden="false" customHeight="true" outlineLevel="0" collapsed="false">
      <c r="AK2210" s="437" t="s">
        <v>5946</v>
      </c>
    </row>
    <row r="2211" customFormat="false" ht="9.95" hidden="false" customHeight="true" outlineLevel="0" collapsed="false">
      <c r="AK2211" s="437" t="s">
        <v>5946</v>
      </c>
    </row>
    <row r="2212" customFormat="false" ht="9.95" hidden="false" customHeight="true" outlineLevel="0" collapsed="false">
      <c r="AK2212" s="437" t="s">
        <v>5946</v>
      </c>
    </row>
    <row r="2213" customFormat="false" ht="9.95" hidden="false" customHeight="true" outlineLevel="0" collapsed="false">
      <c r="AK2213" s="437" t="s">
        <v>5946</v>
      </c>
    </row>
    <row r="2214" customFormat="false" ht="9.95" hidden="false" customHeight="true" outlineLevel="0" collapsed="false">
      <c r="AK2214" s="437" t="s">
        <v>5946</v>
      </c>
    </row>
    <row r="2215" customFormat="false" ht="9.95" hidden="false" customHeight="true" outlineLevel="0" collapsed="false">
      <c r="AK2215" s="437" t="s">
        <v>5946</v>
      </c>
    </row>
    <row r="2216" customFormat="false" ht="9.95" hidden="false" customHeight="true" outlineLevel="0" collapsed="false">
      <c r="AK2216" s="437" t="s">
        <v>5946</v>
      </c>
    </row>
    <row r="2217" customFormat="false" ht="9.95" hidden="false" customHeight="true" outlineLevel="0" collapsed="false">
      <c r="AK2217" s="437" t="s">
        <v>5946</v>
      </c>
    </row>
    <row r="2218" customFormat="false" ht="9.95" hidden="false" customHeight="true" outlineLevel="0" collapsed="false">
      <c r="AK2218" s="437" t="s">
        <v>5946</v>
      </c>
    </row>
    <row r="2219" customFormat="false" ht="9.95" hidden="false" customHeight="true" outlineLevel="0" collapsed="false">
      <c r="AK2219" s="437" t="s">
        <v>5946</v>
      </c>
    </row>
    <row r="2220" customFormat="false" ht="9.95" hidden="false" customHeight="true" outlineLevel="0" collapsed="false">
      <c r="AK2220" s="437" t="s">
        <v>5946</v>
      </c>
    </row>
    <row r="2221" customFormat="false" ht="9.95" hidden="false" customHeight="true" outlineLevel="0" collapsed="false">
      <c r="AK2221" s="437" t="s">
        <v>5946</v>
      </c>
    </row>
    <row r="2222" customFormat="false" ht="9.95" hidden="false" customHeight="true" outlineLevel="0" collapsed="false">
      <c r="AK2222" s="437" t="s">
        <v>5946</v>
      </c>
    </row>
    <row r="2223" customFormat="false" ht="9.95" hidden="false" customHeight="true" outlineLevel="0" collapsed="false">
      <c r="AK2223" s="437" t="s">
        <v>5946</v>
      </c>
    </row>
    <row r="2224" customFormat="false" ht="9.95" hidden="false" customHeight="true" outlineLevel="0" collapsed="false">
      <c r="AK2224" s="437" t="s">
        <v>5946</v>
      </c>
    </row>
    <row r="2225" customFormat="false" ht="9.95" hidden="false" customHeight="true" outlineLevel="0" collapsed="false">
      <c r="AK2225" s="437" t="s">
        <v>5946</v>
      </c>
    </row>
    <row r="2226" customFormat="false" ht="9.95" hidden="false" customHeight="true" outlineLevel="0" collapsed="false">
      <c r="AK2226" s="437" t="s">
        <v>5946</v>
      </c>
    </row>
    <row r="2227" customFormat="false" ht="9.95" hidden="false" customHeight="true" outlineLevel="0" collapsed="false">
      <c r="AK2227" s="437" t="s">
        <v>5946</v>
      </c>
    </row>
    <row r="2228" customFormat="false" ht="9.95" hidden="false" customHeight="true" outlineLevel="0" collapsed="false">
      <c r="AK2228" s="437" t="s">
        <v>5946</v>
      </c>
    </row>
    <row r="2229" customFormat="false" ht="9.95" hidden="false" customHeight="true" outlineLevel="0" collapsed="false">
      <c r="AK2229" s="437" t="s">
        <v>5946</v>
      </c>
    </row>
    <row r="2230" customFormat="false" ht="9.95" hidden="false" customHeight="true" outlineLevel="0" collapsed="false">
      <c r="AK2230" s="437" t="s">
        <v>5946</v>
      </c>
    </row>
    <row r="2231" customFormat="false" ht="9.95" hidden="false" customHeight="true" outlineLevel="0" collapsed="false">
      <c r="AK2231" s="437" t="s">
        <v>5946</v>
      </c>
    </row>
    <row r="2232" customFormat="false" ht="9.95" hidden="false" customHeight="true" outlineLevel="0" collapsed="false">
      <c r="AK2232" s="437" t="s">
        <v>5946</v>
      </c>
    </row>
    <row r="2233" customFormat="false" ht="9.95" hidden="false" customHeight="true" outlineLevel="0" collapsed="false">
      <c r="AK2233" s="437" t="s">
        <v>5946</v>
      </c>
    </row>
    <row r="2234" customFormat="false" ht="9.95" hidden="false" customHeight="true" outlineLevel="0" collapsed="false">
      <c r="AK2234" s="437" t="s">
        <v>5946</v>
      </c>
    </row>
    <row r="2235" customFormat="false" ht="9.95" hidden="false" customHeight="true" outlineLevel="0" collapsed="false">
      <c r="AK2235" s="437" t="s">
        <v>5946</v>
      </c>
    </row>
    <row r="2236" customFormat="false" ht="9.95" hidden="false" customHeight="true" outlineLevel="0" collapsed="false">
      <c r="AK2236" s="437" t="s">
        <v>5946</v>
      </c>
    </row>
    <row r="2237" customFormat="false" ht="9.95" hidden="false" customHeight="true" outlineLevel="0" collapsed="false">
      <c r="AK2237" s="437" t="s">
        <v>5946</v>
      </c>
    </row>
    <row r="2238" customFormat="false" ht="9.95" hidden="false" customHeight="true" outlineLevel="0" collapsed="false">
      <c r="AK2238" s="437" t="s">
        <v>5946</v>
      </c>
    </row>
    <row r="2239" customFormat="false" ht="9.95" hidden="false" customHeight="true" outlineLevel="0" collapsed="false">
      <c r="AK2239" s="437" t="s">
        <v>5946</v>
      </c>
    </row>
    <row r="2240" customFormat="false" ht="9.95" hidden="false" customHeight="true" outlineLevel="0" collapsed="false">
      <c r="AK2240" s="437" t="s">
        <v>5946</v>
      </c>
    </row>
    <row r="2241" customFormat="false" ht="9.95" hidden="false" customHeight="true" outlineLevel="0" collapsed="false">
      <c r="AK2241" s="437" t="s">
        <v>5946</v>
      </c>
    </row>
    <row r="2242" customFormat="false" ht="9.95" hidden="false" customHeight="true" outlineLevel="0" collapsed="false">
      <c r="AK2242" s="437" t="s">
        <v>5946</v>
      </c>
    </row>
    <row r="2243" customFormat="false" ht="9.95" hidden="false" customHeight="true" outlineLevel="0" collapsed="false">
      <c r="AK2243" s="437" t="s">
        <v>5946</v>
      </c>
    </row>
    <row r="2244" customFormat="false" ht="9.95" hidden="false" customHeight="true" outlineLevel="0" collapsed="false">
      <c r="AK2244" s="437" t="s">
        <v>5946</v>
      </c>
    </row>
    <row r="2245" customFormat="false" ht="9.95" hidden="false" customHeight="true" outlineLevel="0" collapsed="false">
      <c r="AK2245" s="437" t="s">
        <v>5946</v>
      </c>
    </row>
    <row r="2246" customFormat="false" ht="9.95" hidden="false" customHeight="true" outlineLevel="0" collapsed="false">
      <c r="AK2246" s="437" t="s">
        <v>5946</v>
      </c>
    </row>
    <row r="2247" customFormat="false" ht="9.95" hidden="false" customHeight="true" outlineLevel="0" collapsed="false">
      <c r="AK2247" s="437" t="s">
        <v>5946</v>
      </c>
    </row>
    <row r="2248" customFormat="false" ht="9.95" hidden="false" customHeight="true" outlineLevel="0" collapsed="false">
      <c r="AK2248" s="437" t="s">
        <v>5946</v>
      </c>
    </row>
    <row r="2249" customFormat="false" ht="9.95" hidden="false" customHeight="true" outlineLevel="0" collapsed="false">
      <c r="AK2249" s="437" t="s">
        <v>5946</v>
      </c>
    </row>
    <row r="2250" customFormat="false" ht="9.95" hidden="false" customHeight="true" outlineLevel="0" collapsed="false">
      <c r="AK2250" s="437" t="s">
        <v>5946</v>
      </c>
    </row>
    <row r="2251" customFormat="false" ht="9.95" hidden="false" customHeight="true" outlineLevel="0" collapsed="false">
      <c r="AK2251" s="437" t="s">
        <v>5946</v>
      </c>
    </row>
    <row r="2252" customFormat="false" ht="9.95" hidden="false" customHeight="true" outlineLevel="0" collapsed="false">
      <c r="AK2252" s="437" t="s">
        <v>5946</v>
      </c>
    </row>
    <row r="2253" customFormat="false" ht="9.95" hidden="false" customHeight="true" outlineLevel="0" collapsed="false">
      <c r="AK2253" s="437" t="s">
        <v>5946</v>
      </c>
    </row>
    <row r="2254" customFormat="false" ht="9.95" hidden="false" customHeight="true" outlineLevel="0" collapsed="false">
      <c r="AK2254" s="437" t="s">
        <v>5946</v>
      </c>
    </row>
    <row r="2255" customFormat="false" ht="9.95" hidden="false" customHeight="true" outlineLevel="0" collapsed="false">
      <c r="AK2255" s="437" t="s">
        <v>5946</v>
      </c>
    </row>
    <row r="2256" customFormat="false" ht="9.95" hidden="false" customHeight="true" outlineLevel="0" collapsed="false">
      <c r="AK2256" s="437" t="s">
        <v>5946</v>
      </c>
    </row>
    <row r="2257" customFormat="false" ht="9.95" hidden="false" customHeight="true" outlineLevel="0" collapsed="false">
      <c r="AK2257" s="437" t="s">
        <v>5946</v>
      </c>
    </row>
    <row r="2258" customFormat="false" ht="9.95" hidden="false" customHeight="true" outlineLevel="0" collapsed="false">
      <c r="AK2258" s="437" t="s">
        <v>5946</v>
      </c>
    </row>
    <row r="2259" customFormat="false" ht="9.95" hidden="false" customHeight="true" outlineLevel="0" collapsed="false">
      <c r="AK2259" s="437" t="s">
        <v>5946</v>
      </c>
    </row>
    <row r="2260" customFormat="false" ht="9.95" hidden="false" customHeight="true" outlineLevel="0" collapsed="false">
      <c r="AK2260" s="437" t="s">
        <v>5946</v>
      </c>
    </row>
    <row r="2261" customFormat="false" ht="9.95" hidden="false" customHeight="true" outlineLevel="0" collapsed="false">
      <c r="AK2261" s="437" t="s">
        <v>5946</v>
      </c>
    </row>
    <row r="2262" customFormat="false" ht="9.95" hidden="false" customHeight="true" outlineLevel="0" collapsed="false">
      <c r="AK2262" s="437" t="s">
        <v>5946</v>
      </c>
    </row>
    <row r="2263" customFormat="false" ht="9.95" hidden="false" customHeight="true" outlineLevel="0" collapsed="false">
      <c r="AK2263" s="437" t="s">
        <v>5946</v>
      </c>
    </row>
    <row r="2264" customFormat="false" ht="9.95" hidden="false" customHeight="true" outlineLevel="0" collapsed="false">
      <c r="AK2264" s="437" t="s">
        <v>5946</v>
      </c>
    </row>
    <row r="2265" customFormat="false" ht="9.95" hidden="false" customHeight="true" outlineLevel="0" collapsed="false">
      <c r="AK2265" s="437" t="s">
        <v>5946</v>
      </c>
    </row>
    <row r="2266" customFormat="false" ht="9.95" hidden="false" customHeight="true" outlineLevel="0" collapsed="false">
      <c r="AK2266" s="437" t="s">
        <v>5946</v>
      </c>
    </row>
    <row r="2267" customFormat="false" ht="9.95" hidden="false" customHeight="true" outlineLevel="0" collapsed="false">
      <c r="AK2267" s="437" t="s">
        <v>5946</v>
      </c>
    </row>
    <row r="2268" customFormat="false" ht="9.95" hidden="false" customHeight="true" outlineLevel="0" collapsed="false">
      <c r="AK2268" s="437" t="s">
        <v>5946</v>
      </c>
    </row>
    <row r="2269" customFormat="false" ht="9.95" hidden="false" customHeight="true" outlineLevel="0" collapsed="false">
      <c r="AK2269" s="437" t="s">
        <v>5946</v>
      </c>
    </row>
    <row r="2270" customFormat="false" ht="9.95" hidden="false" customHeight="true" outlineLevel="0" collapsed="false">
      <c r="AK2270" s="437" t="s">
        <v>5946</v>
      </c>
    </row>
    <row r="2271" customFormat="false" ht="9.95" hidden="false" customHeight="true" outlineLevel="0" collapsed="false">
      <c r="AK2271" s="437" t="s">
        <v>5946</v>
      </c>
    </row>
    <row r="2272" customFormat="false" ht="9.95" hidden="false" customHeight="true" outlineLevel="0" collapsed="false">
      <c r="AK2272" s="437" t="s">
        <v>5946</v>
      </c>
    </row>
    <row r="2273" customFormat="false" ht="9.95" hidden="false" customHeight="true" outlineLevel="0" collapsed="false">
      <c r="AK2273" s="437" t="s">
        <v>6460</v>
      </c>
    </row>
    <row r="2274" customFormat="false" ht="9.95" hidden="false" customHeight="true" outlineLevel="0" collapsed="false">
      <c r="AK2274" s="437" t="s">
        <v>6460</v>
      </c>
    </row>
    <row r="2275" customFormat="false" ht="9.95" hidden="false" customHeight="true" outlineLevel="0" collapsed="false">
      <c r="AK2275" s="437" t="s">
        <v>6460</v>
      </c>
    </row>
    <row r="2276" customFormat="false" ht="9.95" hidden="false" customHeight="true" outlineLevel="0" collapsed="false">
      <c r="AK2276" s="437" t="s">
        <v>6460</v>
      </c>
    </row>
    <row r="2277" customFormat="false" ht="9.95" hidden="false" customHeight="true" outlineLevel="0" collapsed="false">
      <c r="AK2277" s="437" t="s">
        <v>6460</v>
      </c>
    </row>
    <row r="2278" customFormat="false" ht="9.95" hidden="false" customHeight="true" outlineLevel="0" collapsed="false">
      <c r="AK2278" s="437" t="s">
        <v>6460</v>
      </c>
    </row>
    <row r="2279" customFormat="false" ht="9.95" hidden="false" customHeight="true" outlineLevel="0" collapsed="false">
      <c r="AK2279" s="437" t="s">
        <v>6460</v>
      </c>
    </row>
    <row r="2280" customFormat="false" ht="9.95" hidden="false" customHeight="true" outlineLevel="0" collapsed="false">
      <c r="AK2280" s="437" t="s">
        <v>6460</v>
      </c>
    </row>
    <row r="2281" customFormat="false" ht="9.95" hidden="false" customHeight="true" outlineLevel="0" collapsed="false">
      <c r="AK2281" s="437" t="s">
        <v>6460</v>
      </c>
    </row>
    <row r="2282" customFormat="false" ht="9.95" hidden="false" customHeight="true" outlineLevel="0" collapsed="false">
      <c r="AK2282" s="437" t="s">
        <v>6460</v>
      </c>
    </row>
    <row r="2283" customFormat="false" ht="9.95" hidden="false" customHeight="true" outlineLevel="0" collapsed="false">
      <c r="AK2283" s="437" t="s">
        <v>6460</v>
      </c>
    </row>
    <row r="2284" customFormat="false" ht="9.95" hidden="false" customHeight="true" outlineLevel="0" collapsed="false">
      <c r="AK2284" s="437" t="s">
        <v>6460</v>
      </c>
    </row>
    <row r="2285" customFormat="false" ht="9.95" hidden="false" customHeight="true" outlineLevel="0" collapsed="false">
      <c r="AK2285" s="437" t="s">
        <v>6460</v>
      </c>
    </row>
    <row r="2286" customFormat="false" ht="9.95" hidden="false" customHeight="true" outlineLevel="0" collapsed="false">
      <c r="AK2286" s="437" t="s">
        <v>6460</v>
      </c>
    </row>
    <row r="2287" customFormat="false" ht="9.95" hidden="false" customHeight="true" outlineLevel="0" collapsed="false">
      <c r="AK2287" s="437" t="s">
        <v>6460</v>
      </c>
    </row>
    <row r="2288" customFormat="false" ht="9.95" hidden="false" customHeight="true" outlineLevel="0" collapsed="false">
      <c r="AK2288" s="437" t="s">
        <v>6460</v>
      </c>
    </row>
    <row r="2289" customFormat="false" ht="9.95" hidden="false" customHeight="true" outlineLevel="0" collapsed="false">
      <c r="AK2289" s="437" t="s">
        <v>6460</v>
      </c>
    </row>
    <row r="2290" customFormat="false" ht="9.95" hidden="false" customHeight="true" outlineLevel="0" collapsed="false">
      <c r="AK2290" s="437" t="s">
        <v>6460</v>
      </c>
    </row>
    <row r="2291" customFormat="false" ht="9.95" hidden="false" customHeight="true" outlineLevel="0" collapsed="false">
      <c r="AK2291" s="437" t="s">
        <v>6460</v>
      </c>
    </row>
    <row r="2292" customFormat="false" ht="9.95" hidden="false" customHeight="true" outlineLevel="0" collapsed="false">
      <c r="AK2292" s="437" t="s">
        <v>6460</v>
      </c>
    </row>
    <row r="2293" customFormat="false" ht="9.95" hidden="false" customHeight="true" outlineLevel="0" collapsed="false">
      <c r="AK2293" s="437" t="s">
        <v>6460</v>
      </c>
    </row>
    <row r="2294" customFormat="false" ht="9.95" hidden="false" customHeight="true" outlineLevel="0" collapsed="false">
      <c r="AK2294" s="437" t="s">
        <v>6460</v>
      </c>
    </row>
    <row r="2295" customFormat="false" ht="9.95" hidden="false" customHeight="true" outlineLevel="0" collapsed="false">
      <c r="AK2295" s="437" t="s">
        <v>6460</v>
      </c>
    </row>
    <row r="2296" customFormat="false" ht="9.95" hidden="false" customHeight="true" outlineLevel="0" collapsed="false">
      <c r="AK2296" s="437" t="s">
        <v>6460</v>
      </c>
    </row>
    <row r="2297" customFormat="false" ht="9.95" hidden="false" customHeight="true" outlineLevel="0" collapsed="false">
      <c r="AK2297" s="437" t="s">
        <v>6460</v>
      </c>
    </row>
    <row r="2298" customFormat="false" ht="9.95" hidden="false" customHeight="true" outlineLevel="0" collapsed="false">
      <c r="AK2298" s="437" t="s">
        <v>6460</v>
      </c>
    </row>
    <row r="2299" customFormat="false" ht="9.95" hidden="false" customHeight="true" outlineLevel="0" collapsed="false">
      <c r="AK2299" s="437" t="s">
        <v>6460</v>
      </c>
    </row>
    <row r="2300" customFormat="false" ht="9.95" hidden="false" customHeight="true" outlineLevel="0" collapsed="false">
      <c r="AK2300" s="437" t="s">
        <v>6460</v>
      </c>
    </row>
    <row r="2301" customFormat="false" ht="9.95" hidden="false" customHeight="true" outlineLevel="0" collapsed="false">
      <c r="AK2301" s="437" t="s">
        <v>6460</v>
      </c>
    </row>
    <row r="2302" customFormat="false" ht="9.95" hidden="false" customHeight="true" outlineLevel="0" collapsed="false">
      <c r="AK2302" s="437" t="s">
        <v>6460</v>
      </c>
    </row>
    <row r="2303" customFormat="false" ht="9.95" hidden="false" customHeight="true" outlineLevel="0" collapsed="false">
      <c r="AK2303" s="437" t="s">
        <v>6460</v>
      </c>
    </row>
    <row r="2304" customFormat="false" ht="9.95" hidden="false" customHeight="true" outlineLevel="0" collapsed="false">
      <c r="AK2304" s="437" t="s">
        <v>6460</v>
      </c>
    </row>
    <row r="2305" customFormat="false" ht="9.95" hidden="false" customHeight="true" outlineLevel="0" collapsed="false">
      <c r="AK2305" s="437" t="s">
        <v>6460</v>
      </c>
    </row>
    <row r="2306" customFormat="false" ht="9.95" hidden="false" customHeight="true" outlineLevel="0" collapsed="false">
      <c r="AK2306" s="437" t="s">
        <v>6460</v>
      </c>
    </row>
    <row r="2307" customFormat="false" ht="9.95" hidden="false" customHeight="true" outlineLevel="0" collapsed="false">
      <c r="AK2307" s="437" t="s">
        <v>6460</v>
      </c>
    </row>
    <row r="2308" customFormat="false" ht="9.95" hidden="false" customHeight="true" outlineLevel="0" collapsed="false">
      <c r="AK2308" s="437" t="s">
        <v>6460</v>
      </c>
    </row>
    <row r="2309" customFormat="false" ht="9.95" hidden="false" customHeight="true" outlineLevel="0" collapsed="false">
      <c r="AK2309" s="437" t="s">
        <v>6460</v>
      </c>
    </row>
    <row r="2310" customFormat="false" ht="9.95" hidden="false" customHeight="true" outlineLevel="0" collapsed="false">
      <c r="AK2310" s="437" t="s">
        <v>6460</v>
      </c>
    </row>
    <row r="2311" customFormat="false" ht="9.95" hidden="false" customHeight="true" outlineLevel="0" collapsed="false">
      <c r="AK2311" s="437" t="s">
        <v>6460</v>
      </c>
    </row>
    <row r="2312" customFormat="false" ht="9.95" hidden="false" customHeight="true" outlineLevel="0" collapsed="false">
      <c r="AK2312" s="437" t="s">
        <v>6460</v>
      </c>
    </row>
    <row r="2313" customFormat="false" ht="9.95" hidden="false" customHeight="true" outlineLevel="0" collapsed="false">
      <c r="AK2313" s="437" t="s">
        <v>6460</v>
      </c>
    </row>
    <row r="2314" customFormat="false" ht="9.95" hidden="false" customHeight="true" outlineLevel="0" collapsed="false">
      <c r="AK2314" s="437" t="s">
        <v>6460</v>
      </c>
    </row>
    <row r="2315" customFormat="false" ht="9.95" hidden="false" customHeight="true" outlineLevel="0" collapsed="false">
      <c r="AK2315" s="437" t="s">
        <v>6460</v>
      </c>
    </row>
    <row r="2316" customFormat="false" ht="9.95" hidden="false" customHeight="true" outlineLevel="0" collapsed="false">
      <c r="AK2316" s="437" t="s">
        <v>6460</v>
      </c>
    </row>
    <row r="2317" customFormat="false" ht="9.95" hidden="false" customHeight="true" outlineLevel="0" collapsed="false">
      <c r="AK2317" s="437" t="s">
        <v>6460</v>
      </c>
    </row>
    <row r="2318" customFormat="false" ht="9.95" hidden="false" customHeight="true" outlineLevel="0" collapsed="false">
      <c r="AK2318" s="437" t="s">
        <v>6460</v>
      </c>
    </row>
    <row r="2319" customFormat="false" ht="9.95" hidden="false" customHeight="true" outlineLevel="0" collapsed="false">
      <c r="AK2319" s="437" t="s">
        <v>6460</v>
      </c>
    </row>
    <row r="2320" customFormat="false" ht="9.95" hidden="false" customHeight="true" outlineLevel="0" collapsed="false">
      <c r="AK2320" s="437" t="s">
        <v>6460</v>
      </c>
    </row>
    <row r="2321" customFormat="false" ht="9.95" hidden="false" customHeight="true" outlineLevel="0" collapsed="false">
      <c r="AK2321" s="437" t="s">
        <v>6460</v>
      </c>
    </row>
    <row r="2322" customFormat="false" ht="9.95" hidden="false" customHeight="true" outlineLevel="0" collapsed="false">
      <c r="AK2322" s="437" t="s">
        <v>6460</v>
      </c>
    </row>
    <row r="2323" customFormat="false" ht="9.95" hidden="false" customHeight="true" outlineLevel="0" collapsed="false">
      <c r="AK2323" s="437" t="s">
        <v>6460</v>
      </c>
    </row>
    <row r="2324" customFormat="false" ht="9.95" hidden="false" customHeight="true" outlineLevel="0" collapsed="false">
      <c r="AK2324" s="437" t="s">
        <v>6460</v>
      </c>
    </row>
    <row r="2325" customFormat="false" ht="9.95" hidden="false" customHeight="true" outlineLevel="0" collapsed="false">
      <c r="AK2325" s="437" t="s">
        <v>6460</v>
      </c>
    </row>
    <row r="2326" customFormat="false" ht="9.95" hidden="false" customHeight="true" outlineLevel="0" collapsed="false">
      <c r="AK2326" s="437" t="s">
        <v>6460</v>
      </c>
    </row>
    <row r="2327" customFormat="false" ht="9.95" hidden="false" customHeight="true" outlineLevel="0" collapsed="false">
      <c r="AK2327" s="437" t="s">
        <v>6460</v>
      </c>
    </row>
    <row r="2328" customFormat="false" ht="9.95" hidden="false" customHeight="true" outlineLevel="0" collapsed="false">
      <c r="AK2328" s="437" t="s">
        <v>6460</v>
      </c>
    </row>
    <row r="2329" customFormat="false" ht="9.95" hidden="false" customHeight="true" outlineLevel="0" collapsed="false">
      <c r="AK2329" s="437" t="s">
        <v>6460</v>
      </c>
    </row>
    <row r="2330" customFormat="false" ht="9.95" hidden="false" customHeight="true" outlineLevel="0" collapsed="false">
      <c r="AK2330" s="437" t="s">
        <v>6460</v>
      </c>
    </row>
    <row r="2331" customFormat="false" ht="9.95" hidden="false" customHeight="true" outlineLevel="0" collapsed="false">
      <c r="AK2331" s="437" t="s">
        <v>6460</v>
      </c>
    </row>
    <row r="2332" customFormat="false" ht="9.95" hidden="false" customHeight="true" outlineLevel="0" collapsed="false">
      <c r="AK2332" s="437" t="s">
        <v>6460</v>
      </c>
    </row>
    <row r="2333" customFormat="false" ht="9.95" hidden="false" customHeight="true" outlineLevel="0" collapsed="false">
      <c r="AK2333" s="437" t="s">
        <v>6460</v>
      </c>
    </row>
    <row r="2334" customFormat="false" ht="9.95" hidden="false" customHeight="true" outlineLevel="0" collapsed="false">
      <c r="AK2334" s="437" t="s">
        <v>6460</v>
      </c>
    </row>
    <row r="2335" customFormat="false" ht="9.95" hidden="false" customHeight="true" outlineLevel="0" collapsed="false">
      <c r="AK2335" s="437" t="s">
        <v>6460</v>
      </c>
    </row>
    <row r="2336" customFormat="false" ht="9.95" hidden="false" customHeight="true" outlineLevel="0" collapsed="false">
      <c r="AK2336" s="437" t="s">
        <v>6460</v>
      </c>
    </row>
    <row r="2337" customFormat="false" ht="9.95" hidden="false" customHeight="true" outlineLevel="0" collapsed="false">
      <c r="AK2337" s="437" t="s">
        <v>6460</v>
      </c>
    </row>
    <row r="2338" customFormat="false" ht="9.95" hidden="false" customHeight="true" outlineLevel="0" collapsed="false">
      <c r="AK2338" s="437" t="s">
        <v>6460</v>
      </c>
    </row>
    <row r="2339" customFormat="false" ht="9.95" hidden="false" customHeight="true" outlineLevel="0" collapsed="false">
      <c r="AK2339" s="437" t="s">
        <v>6460</v>
      </c>
    </row>
    <row r="2340" customFormat="false" ht="9.95" hidden="false" customHeight="true" outlineLevel="0" collapsed="false">
      <c r="AK2340" s="437" t="s">
        <v>6460</v>
      </c>
    </row>
    <row r="2341" customFormat="false" ht="9.95" hidden="false" customHeight="true" outlineLevel="0" collapsed="false">
      <c r="AK2341" s="437" t="s">
        <v>6460</v>
      </c>
    </row>
    <row r="2342" customFormat="false" ht="9.95" hidden="false" customHeight="true" outlineLevel="0" collapsed="false">
      <c r="AK2342" s="437" t="s">
        <v>6460</v>
      </c>
    </row>
    <row r="2343" customFormat="false" ht="9.95" hidden="false" customHeight="true" outlineLevel="0" collapsed="false">
      <c r="AK2343" s="437" t="s">
        <v>6460</v>
      </c>
    </row>
    <row r="2344" customFormat="false" ht="9.95" hidden="false" customHeight="true" outlineLevel="0" collapsed="false">
      <c r="AK2344" s="437" t="s">
        <v>6460</v>
      </c>
    </row>
    <row r="2345" customFormat="false" ht="9.95" hidden="false" customHeight="true" outlineLevel="0" collapsed="false">
      <c r="AK2345" s="437" t="s">
        <v>6460</v>
      </c>
    </row>
    <row r="2346" customFormat="false" ht="9.95" hidden="false" customHeight="true" outlineLevel="0" collapsed="false">
      <c r="AK2346" s="437" t="s">
        <v>6460</v>
      </c>
    </row>
    <row r="2347" customFormat="false" ht="9.95" hidden="false" customHeight="true" outlineLevel="0" collapsed="false">
      <c r="AK2347" s="437" t="s">
        <v>6460</v>
      </c>
    </row>
    <row r="2348" customFormat="false" ht="9.95" hidden="false" customHeight="true" outlineLevel="0" collapsed="false">
      <c r="AK2348" s="437" t="s">
        <v>6460</v>
      </c>
    </row>
    <row r="2349" customFormat="false" ht="9.95" hidden="false" customHeight="true" outlineLevel="0" collapsed="false">
      <c r="AK2349" s="437" t="s">
        <v>6460</v>
      </c>
    </row>
    <row r="2350" customFormat="false" ht="9.95" hidden="false" customHeight="true" outlineLevel="0" collapsed="false">
      <c r="AK2350" s="437" t="s">
        <v>6460</v>
      </c>
    </row>
    <row r="2351" customFormat="false" ht="9.95" hidden="false" customHeight="true" outlineLevel="0" collapsed="false">
      <c r="AK2351" s="437" t="s">
        <v>6460</v>
      </c>
    </row>
    <row r="2352" customFormat="false" ht="9.95" hidden="false" customHeight="true" outlineLevel="0" collapsed="false">
      <c r="AK2352" s="437" t="s">
        <v>6460</v>
      </c>
    </row>
    <row r="2353" customFormat="false" ht="9.95" hidden="false" customHeight="true" outlineLevel="0" collapsed="false">
      <c r="AK2353" s="437" t="s">
        <v>6460</v>
      </c>
    </row>
    <row r="2354" customFormat="false" ht="9.95" hidden="false" customHeight="true" outlineLevel="0" collapsed="false">
      <c r="AK2354" s="437" t="s">
        <v>6460</v>
      </c>
    </row>
    <row r="2355" customFormat="false" ht="9.95" hidden="false" customHeight="true" outlineLevel="0" collapsed="false">
      <c r="AK2355" s="437" t="s">
        <v>6460</v>
      </c>
    </row>
    <row r="2356" customFormat="false" ht="9.95" hidden="false" customHeight="true" outlineLevel="0" collapsed="false">
      <c r="AK2356" s="437" t="s">
        <v>6460</v>
      </c>
    </row>
  </sheetData>
  <mergeCells count="11">
    <mergeCell ref="B1:D1"/>
    <mergeCell ref="E1:G1"/>
    <mergeCell ref="K1:N1"/>
    <mergeCell ref="R1:S1"/>
    <mergeCell ref="T1:U1"/>
    <mergeCell ref="V1:W1"/>
    <mergeCell ref="X1:Y1"/>
    <mergeCell ref="Z1:AA1"/>
    <mergeCell ref="AC2:AJ2"/>
    <mergeCell ref="AL2:AR2"/>
    <mergeCell ref="AT2:BO2"/>
  </mergeCells>
  <conditionalFormatting sqref="Z674:Z684">
    <cfRule type="cellIs" priority="2" operator="equal" aboveAverage="0" equalAverage="0" bottom="0" percent="0" rank="0" text="" dxfId="60">
      <formula>0</formula>
    </cfRule>
  </conditionalFormatting>
  <hyperlinks>
    <hyperlink ref="O3" r:id="rId2" display="lc.javahut@gmail.com"/>
    <hyperlink ref="P3" r:id="rId3" display="lc.javahut@gmail.com"/>
    <hyperlink ref="Q3" r:id="rId4" display="lc.javahut@gmail.com"/>
    <hyperlink ref="O13" r:id="rId5" display="michelleung711@gmail.com"/>
    <hyperlink ref="Q13" r:id="rId6" display="michelleung711@gmail.com"/>
    <hyperlink ref="O15" r:id="rId7" display="smokingpigbbq@gmail.com"/>
    <hyperlink ref="O16" r:id="rId8" display="30214@electrawarehouse.com"/>
    <hyperlink ref="O17" r:id="rId9" display="antonio199017@gmail.com"/>
    <hyperlink ref="P20" r:id="rId10" display="ruth_jimenez@150pelican.com"/>
    <hyperlink ref="O21" r:id="rId11" display="hernandez2588@gmail.com"/>
    <hyperlink ref="O23" r:id="rId12" display="gsingh071981@yahoo.com"/>
    <hyperlink ref="O25" r:id="rId13" display="elranchogrande3@hotmail.com"/>
    <hyperlink ref="O26" r:id="rId14" display="info@thegrottosf.com"/>
    <hyperlink ref="P26" r:id="rId15" display="apcorp@mosserco.com"/>
    <hyperlink ref="O28" r:id="rId16" display="reception@avbc.com"/>
    <hyperlink ref="P28" r:id="rId17" display="rpaez@avbc.com"/>
    <hyperlink ref="O29" r:id="rId18" display="paolo@bullvalleyroadhouse.com"/>
    <hyperlink ref="O31" r:id="rId19" display="garyespinoza@gmail.com"/>
    <hyperlink ref="O37" r:id="rId20" display="otoro1688@gmail.com"/>
    <hyperlink ref="O39" r:id="rId21" display="petero@woodlandsmarket.com"/>
    <hyperlink ref="Q39" r:id="rId22" display="info@woodlandsmarket.com"/>
    <hyperlink ref="O42" r:id="rId23" display="NYBD.SANTAMONICA@GMAIL.COM"/>
    <hyperlink ref="O49" r:id="rId24" display="info@alanascafe.com"/>
    <hyperlink ref="P49" r:id="rId25" display="francesca@alanascafe.com"/>
    <hyperlink ref="O53" r:id="rId26" display="kmonize@olewaffleshop.com"/>
    <hyperlink ref="Q53" r:id="rId27" display="cdutra@sonic.net"/>
    <hyperlink ref="O54" r:id="rId28" display="pablo@doloresparkcafe.com"/>
    <hyperlink ref="P54" r:id="rId29" display="dan@doloresparkcafe.com"/>
    <hyperlink ref="O57" r:id="rId30" display="gadia64@hotmail.com"/>
    <hyperlink ref="O58" r:id="rId31" display="gadia64@hotmail.com"/>
    <hyperlink ref="Q59" r:id="rId32" display="eat@zomsa.us"/>
    <hyperlink ref="O83" r:id="rId33" display="insalatasrestaurant@comcast.net"/>
    <hyperlink ref="P83" r:id="rId34" display="christa@insalatas.com"/>
    <hyperlink ref="O84" r:id="rId35" display="lc.javahut@gmail.com"/>
    <hyperlink ref="P84" r:id="rId36" display="lc.javahut@gmail.com"/>
    <hyperlink ref="Q84" r:id="rId37" display="lc.javahut@gmail.com"/>
    <hyperlink ref="P88" r:id="rId38" display="sarahpitzen6@gmail.com"/>
    <hyperlink ref="Q88" r:id="rId39" display="info@originalsamshofbrau.com"/>
    <hyperlink ref="R88" r:id="rId40" display="cjackson@originalsamhofbrau.com"/>
    <hyperlink ref="O89" r:id="rId41" display="adan@electrawarehouse.com"/>
    <hyperlink ref="O91" r:id="rId42" display="susanrogin@comcast.net"/>
    <hyperlink ref="O175" r:id="rId43" display="javiermaderoz@yahoo.com"/>
    <hyperlink ref="O176" r:id="rId44" display="kmalani@gmail.com"/>
    <hyperlink ref="P176" r:id="rId45" display="jugshop.phill@gmail.com"/>
    <hyperlink ref="O177" r:id="rId46" display="ali.eslami@outlook.com"/>
    <hyperlink ref="Q177" r:id="rId47" display="analogbooks@gmail.com"/>
    <hyperlink ref="O178" r:id="rId48" display="erik@elbo.com"/>
    <hyperlink ref="O183" r:id="rId49" display="dan@doloresparkcafe.com"/>
    <hyperlink ref="P183" r:id="rId50" display="dan@doloresparkcafe.com"/>
    <hyperlink ref="O184" r:id="rId51" display="lbarr@sbcglobal.net"/>
    <hyperlink ref="Q184" r:id="rId52" display="lbarr@sbcglobal.net"/>
    <hyperlink ref="O187" r:id="rId53" display="al.xeneize@gmail.com"/>
    <hyperlink ref="O188" r:id="rId54" display="maincandygirl@gmail.com"/>
    <hyperlink ref="O190" r:id="rId55" display="amatthews@at-properties.com "/>
    <hyperlink ref="P191" r:id="rId56" display="carole.kegley@togos.com"/>
    <hyperlink ref="Q198" r:id="rId57" display="info@thelakechalet.com"/>
    <hyperlink ref="O199" r:id="rId58" display="misslisamae@yahoo.com"/>
    <hyperlink ref="O269" r:id="rId59" display="alfonso@lapinata6.com"/>
    <hyperlink ref="P269" r:id="rId60" display="alfonso@lapinata6.com"/>
    <hyperlink ref="O272" r:id="rId61" display="info@quadrusconference.com"/>
    <hyperlink ref="P282" r:id="rId62" display="fabi.montanas2@gmail.com"/>
    <hyperlink ref="O283" r:id="rId63" display="e.gomez@lasmontanas.com"/>
    <hyperlink ref="O287" r:id="rId64" display="littlestarsolano@gmail.com"/>
    <hyperlink ref="O289" r:id="rId65" display="blueheronlive@gmail.com"/>
    <hyperlink ref="O295" r:id="rId66" display="suzy@lapencaazul.com"/>
    <hyperlink ref="P295" r:id="rId67" display="galdina@lapencaazul.com"/>
    <hyperlink ref="O296" r:id="rId68" display="suzy@lapencaazul.com"/>
    <hyperlink ref="P296" r:id="rId69" display="galdina@lapencaazul.com"/>
    <hyperlink ref="O309" r:id="rId70" display="jasonbaker5@comcast.net"/>
    <hyperlink ref="O310" r:id="rId71" display="info@lanebbia.comwinery"/>
    <hyperlink ref="P310" r:id="rId72" display="info@lanebbiawinery.com"/>
    <hyperlink ref="O312" r:id="rId73" display="eric@mifamiliamarket.com"/>
    <hyperlink ref="O314" r:id="rId74" display="tabdulkade@abm.com"/>
    <hyperlink ref="P314" r:id="rId75" display="joe.ringey@abm.com"/>
    <hyperlink ref="O316" r:id="rId76" display="mollhaut@aol.com "/>
    <hyperlink ref="P316" r:id="rId77" display="mollhaut@aol.com "/>
    <hyperlink ref="AB316" r:id="rId78" display="www.finnegansmarin.com/"/>
    <hyperlink ref="P319" r:id="rId79" display="info@skipsmusic.com"/>
    <hyperlink ref="O322" r:id="rId80" display="smokersgiftshop@gmail.com"/>
    <hyperlink ref="O325" r:id="rId81" display="robyn@towinginsurance.com"/>
    <hyperlink ref="O327" r:id="rId82" display="theamericanbullbarandgrill@gmail.com"/>
    <hyperlink ref="O333" r:id="rId83" display="maria3arteaga@gmail.com"/>
    <hyperlink ref="O338" r:id="rId84" display="pseto@bart.gov"/>
    <hyperlink ref="P338" r:id="rId85" display="mpallen@bart.gov"/>
    <hyperlink ref="Q338" r:id="rId86" display="ap_supplier@bart.gov"/>
    <hyperlink ref="O339" r:id="rId87" display="pablo@fattoriaemare.com"/>
    <hyperlink ref="O340" r:id="rId88" display="louisk@plutosfreshfood.com"/>
    <hyperlink ref="P340" r:id="rId89" display="josejj3@icloud.com"/>
    <hyperlink ref="AB343" r:id="rId90" display="www.blueandgoldfleet.com"/>
    <hyperlink ref="O344" r:id="rId91" display="cyrilhackett@yahoo.com"/>
    <hyperlink ref="O345" r:id="rId92" display="monica@monicaslivermore.com"/>
    <hyperlink ref="P345" r:id="rId93" display="alison@milleniumrestaurant.com"/>
    <hyperlink ref="O348" r:id="rId94" display="downtownbritarms@yahoo.com"/>
    <hyperlink ref="O350" r:id="rId95" display="janet.clyde@gmail.com"/>
    <hyperlink ref="O351" r:id="rId96" display="g.andresen@me.com"/>
    <hyperlink ref="O353" r:id="rId97" display="vvcampos37@gmail.com"/>
    <hyperlink ref="O354" r:id="rId98" display="segafoodsf@gmail.com"/>
    <hyperlink ref="P354" r:id="rId99" display="ella@cherkascpa.com"/>
    <hyperlink ref="O356" r:id="rId100" display="robert@magnoliaparkkitchen.com"/>
    <hyperlink ref="O357" r:id="rId101" display="tmad050@teriyakimadness.com"/>
    <hyperlink ref="P357" r:id="rId102" display="tmad050@teriyakimadness.com"/>
    <hyperlink ref="O358" r:id="rId103" display="cilantrosftaqueria@gmail.com"/>
    <hyperlink ref="P358" r:id="rId104" display="cilantrosftaqueria@gmail.com"/>
    <hyperlink ref="O359" r:id="rId105" display="bhandalgurdeep@yahoo.com"/>
    <hyperlink ref="P359" r:id="rId106" display="bhandalgurdeep@yahoo.com"/>
    <hyperlink ref="O360" r:id="rId107" display="Dbeatriz800@gmail.com"/>
    <hyperlink ref="P360" r:id="rId108" display="Dbeatriz800@gmail.com"/>
    <hyperlink ref="O361" r:id="rId109" display="Dbeatriz800@gmail.com"/>
    <hyperlink ref="P361" r:id="rId110" display="Dbeatriz800@gmail.com"/>
    <hyperlink ref="O363" r:id="rId111" display="roadsidebbq@yahoo.com"/>
    <hyperlink ref="P363" r:id="rId112" display="roadsidebbq8@gmail.com"/>
    <hyperlink ref="Q363" r:id="rId113" display="thebigguy@roadsidebbq.com"/>
    <hyperlink ref="O364" r:id="rId114" display="chefmcbride@gmail.com"/>
    <hyperlink ref="P364" r:id="rId115" display="chefmcbride@gmail.com"/>
    <hyperlink ref="Q364" r:id="rId116" display="chefmcbride@gmail.com"/>
    <hyperlink ref="O365" r:id="rId117" display="info@uchiwaramen.com"/>
    <hyperlink ref="P365" r:id="rId118" display="healthsystemap@mednet.ucla.edu"/>
    <hyperlink ref="O367" r:id="rId119" display="garyespinoza@gmail.com"/>
    <hyperlink ref="O369" r:id="rId120" display="ocp@sonic.net"/>
    <hyperlink ref="P369" r:id="rId121" display="kimm@pdfbookkeeping.net"/>
    <hyperlink ref="O370" r:id="rId122" display="evan@longmeadowranch.com"/>
    <hyperlink ref="O372" r:id="rId123" display="jasonsrestaurant@gmail.com"/>
    <hyperlink ref="O373" r:id="rId124" display="justdiamonds@aol.com"/>
    <hyperlink ref="P373" r:id="rId125" display="justdiamonds@aol.com"/>
    <hyperlink ref="Q373" r:id="rId126" display="justdiamonds@aol.com"/>
    <hyperlink ref="O377" r:id="rId127" display="info@chowderspier39.com "/>
    <hyperlink ref="P377" r:id="rId128" display="info@chowderspier39.com "/>
    <hyperlink ref="O378" r:id="rId129" display="bwilcox08@gmail.com"/>
    <hyperlink ref="P378" r:id="rId130" display="management@tropisueno.com"/>
    <hyperlink ref="AB378" r:id="rId131" display="www.triorussianriver.com"/>
    <hyperlink ref="O379" r:id="rId132" display="fred_callahan@sbcglobal.net"/>
    <hyperlink ref="P379" r:id="rId133" display="barbara@snoopyshomeice.com"/>
    <hyperlink ref="O380" r:id="rId134" display="CHEFSTOUT@ALEXANDERSSTEAKHOUSE.COM"/>
    <hyperlink ref="P380" r:id="rId135" display="accounting@alexandersteakhouse.com"/>
    <hyperlink ref="O387" r:id="rId136" display="thecapricerestaurant@gmail.com"/>
    <hyperlink ref="O396" r:id="rId137" display="kiralaberkeley@sbcglobal.net"/>
    <hyperlink ref="O398" r:id="rId138" display="JFDIXON@IX.NETCOM.COM"/>
    <hyperlink ref="O400" r:id="rId139" display="mkdhar@aol.com"/>
    <hyperlink ref="O401" r:id="rId140" display="mikeuong1127@gmail.com"/>
    <hyperlink ref="O406" r:id="rId141" display="ocrcstacey@roadrunner.com"/>
    <hyperlink ref="O409" r:id="rId142" display="smithk25@sutterhealth.org"/>
    <hyperlink ref="P409" r:id="rId143" display="wornerh@sutterhealth.org"/>
    <hyperlink ref="O411" r:id="rId144" display="ezliquor2@gmail.com"/>
    <hyperlink ref="P411" r:id="rId145" display="rosanagarcia0307@gmail.com"/>
    <hyperlink ref="O418" r:id="rId146" display="scotty@tacolicious.com"/>
    <hyperlink ref="O421" r:id="rId147" display="matt.riley@togos.com"/>
    <hyperlink ref="O424" r:id="rId148" display="telmofaria@umacasarestaurant.com"/>
    <hyperlink ref="O425" r:id="rId149" display="skipscheidt@gmail.com"/>
    <hyperlink ref="O428" r:id="rId150" display="nelson.alcantara@marinsanitary.com"/>
    <hyperlink ref="P428" r:id="rId151" display="nelson.alcantara@marinsanitary.com"/>
    <hyperlink ref="O431" r:id="rId152" display="marsha@sweetthings.com"/>
    <hyperlink ref="P431" r:id="rId153" display="marsha@sweetthings.com"/>
    <hyperlink ref="Q431" r:id="rId154" display="marsha@sweetthings.com"/>
    <hyperlink ref="O432" r:id="rId155" display="roberto06750@yahoo.com"/>
    <hyperlink ref="O436" r:id="rId156" display="msbains@rajasweets.com"/>
    <hyperlink ref="O443" r:id="rId157" display="chris@moylans.com"/>
    <hyperlink ref="O446" r:id="rId158" display="gorditosmexicanrestaurant@yahoo.com"/>
    <hyperlink ref="O453" r:id="rId159" display="info@thepanzon.com"/>
    <hyperlink ref="P453" r:id="rId160" display="info@thepanzon.com"/>
    <hyperlink ref="O454" r:id="rId161" display="kenandresen@hotmail.com"/>
    <hyperlink ref="O455" r:id="rId162" display="info@beresford.com"/>
    <hyperlink ref="P455" r:id="rId163" display="david@mas.us.com"/>
    <hyperlink ref="Q455" r:id="rId164" display="beresfordcorp@yahoo.com"/>
    <hyperlink ref="O458" r:id="rId165" display="gloriaw88@gmail.com"/>
    <hyperlink ref="P458" r:id="rId166" display="jasmineexpressinc@gmail.com"/>
    <hyperlink ref="O466" r:id="rId167" display="g.andresen@me.com"/>
    <hyperlink ref="O467" r:id="rId168" display="zaytoon.mediterranean@gmail.com"/>
    <hyperlink ref="P467" r:id="rId169" display="izateliyan@gmail.com"/>
    <hyperlink ref="O469" r:id="rId170" display="pacificorestaurante1237@gmail.com"/>
    <hyperlink ref="O470" r:id="rId171" display="info@skipsmusic.com"/>
    <hyperlink ref="P473" r:id="rId172" display="soyaramalloy@gmail.com"/>
    <hyperlink ref="O476" r:id="rId173" display="brotzeit_local@hotmail.com"/>
    <hyperlink ref="O479" r:id="rId174" display="parmindersinsgh@yahoo.com"/>
    <hyperlink ref="O480" r:id="rId175" display="eugeneinalbany@gmail.com"/>
    <hyperlink ref="O494" r:id="rId176" display="info@kojisakelounge.com"/>
    <hyperlink ref="P496" r:id="rId177" display="info@themorris-sf.com"/>
    <hyperlink ref="O497" r:id="rId178" display="clydesliquors@gmail.com"/>
    <hyperlink ref="Q497" r:id="rId179" display="clydesliquors@gmail.com"/>
    <hyperlink ref="O498" r:id="rId180" display="bill@radioparadise.com"/>
    <hyperlink ref="P498" r:id="rId181" display="sbirkedal@aol.com"/>
    <hyperlink ref="Q498" r:id="rId182" display="rebecca@radioparadise.com"/>
    <hyperlink ref="O511" r:id="rId183" display="kayo.asakura@pandarg.com"/>
    <hyperlink ref="O513" r:id="rId184" display="bakers@sweetadelinebakeshop.com"/>
    <hyperlink ref="O514" r:id="rId185" display="louisk@plutosfreshfood.com"/>
    <hyperlink ref="O522" r:id="rId186" display="info@townsquareeats.com"/>
    <hyperlink ref="O523" r:id="rId187" display="creeksidepizzasa@gmail.com"/>
    <hyperlink ref="Q523" r:id="rId188" display="pat.townsley@live.com"/>
    <hyperlink ref="O524" r:id="rId189" display="el2dosdeoros@gmail.com"/>
    <hyperlink ref="P524" r:id="rId190" display="eldosdeoros@gmail.com"/>
    <hyperlink ref="Q524" r:id="rId191" display="el2deoros@gmail.com"/>
    <hyperlink ref="O527" r:id="rId192" display="edward@welldonebooks.com"/>
    <hyperlink ref="O530" r:id="rId193" display="rich@waterbarsf.com"/>
    <hyperlink ref="O532" r:id="rId194" display="georgia@zackscatering.com"/>
    <hyperlink ref="O534" r:id="rId195" display="amyzoesf@gmail.com"/>
    <hyperlink ref="O535" r:id="rId196" display="towert@hotmail.com"/>
    <hyperlink ref="O536" r:id="rId197" display="ziofraedos@yahoo.com"/>
    <hyperlink ref="P536" r:id="rId198" display="ziofraedos@yahoo.com"/>
    <hyperlink ref="Q536" r:id="rId199" display="ziofraedos@yahoo.com"/>
    <hyperlink ref="O537" r:id="rId200" display="harmonyrest@aol.com"/>
    <hyperlink ref="Q537" r:id="rId201" display="info@harmonyrestaurantgroup.com"/>
    <hyperlink ref="AB537" r:id="rId202" display="www.harmonyrestaurantgroup.com/"/>
    <hyperlink ref="O538" r:id="rId203" display="daniel.indelicato@gmail.com"/>
    <hyperlink ref="O539" r:id="rId204" display="astorelee@yahoo.com"/>
    <hyperlink ref="O542" r:id="rId205" display="info@themorris-sf.com"/>
    <hyperlink ref="P546" r:id="rId206" display="greg@vintagewinemerchants.com"/>
    <hyperlink ref="O547" r:id="rId207" display="sylvano@anaheimwhitehouse.com"/>
    <hyperlink ref="P547" r:id="rId208" display="katie@anaheimwhitehouse.com"/>
    <hyperlink ref="O548" r:id="rId209" display="chefmcbride@gmail.com"/>
    <hyperlink ref="P548" r:id="rId210" display="chefmcbride@gmail.com"/>
    <hyperlink ref="Q548" r:id="rId211" display="chefmcbride@gmail.com"/>
    <hyperlink ref="O551" r:id="rId212" display="veronica.vs.vs@gmail.com"/>
    <hyperlink ref="P551" r:id="rId213" display="peterscales1@gmail.com"/>
    <hyperlink ref="O552" r:id="rId214" display="brokersukhi@yahoo.com"/>
    <hyperlink ref="O553" r:id="rId215" display="zboor58@gmail.com"/>
    <hyperlink ref="AB555" r:id="rId216" display="www.lalimes.com"/>
    <hyperlink ref="O556" r:id="rId217" display="markedwardsbiz@gmail.com"/>
    <hyperlink ref="P556" r:id="rId218" display="markedwardsbiz@gmail.com"/>
    <hyperlink ref="Q556" r:id="rId219" display="markedwardsbiz@gmail.com"/>
    <hyperlink ref="O559" r:id="rId220" display="cbrown@macarthurplace.com"/>
    <hyperlink ref="O560" r:id="rId221" display="sirulz@aol.com"/>
    <hyperlink ref="P560" r:id="rId222" display="sirulz@aol.com"/>
    <hyperlink ref="Q560" r:id="rId223" display="sirulz@aol.com"/>
    <hyperlink ref="BP562" r:id="rId224" display="portalestaqueriacv@gmail.com"/>
    <hyperlink ref="O563" r:id="rId225" display="katie@barrelhousetavern.com"/>
    <hyperlink ref="O565" r:id="rId226" display="kate.hultin@hillstone.com"/>
    <hyperlink ref="AB565" r:id="rId227" display="www.hillstone.com"/>
    <hyperlink ref="O566" r:id="rId228" display="jcarter@fireislandgrill.com"/>
    <hyperlink ref="O571" r:id="rId229" display="shop@delicasf.com"/>
    <hyperlink ref="P577" r:id="rId230" display="p39ics@gmail.com"/>
    <hyperlink ref="O578" r:id="rId231" display="chris@farleyscoffee.com"/>
    <hyperlink ref="O581" r:id="rId232" display="olivabranch77@gmail.com"/>
    <hyperlink ref="P581" r:id="rId233" display="mkaplan@barrelhousetavern.com"/>
    <hyperlink ref="O583" r:id="rId234" display="alison@millenniumrestaurant.com"/>
    <hyperlink ref="P583" r:id="rId235" display="eric@millenniumrestaurant.com"/>
    <hyperlink ref="O584" r:id="rId236" display="erik@elbo.com"/>
    <hyperlink ref="P586" r:id="rId237" display="ramp-accounting@comcast.net"/>
    <hyperlink ref="O587" r:id="rId238" display="justin@snoopyshomeice.com"/>
    <hyperlink ref="AB587" r:id="rId239" display="www.snoopyshomeice.com"/>
    <hyperlink ref="O588" r:id="rId240" display="angela@farwesterntavern.com"/>
    <hyperlink ref="O592" r:id="rId241" display="redgummy@mac.com"/>
    <hyperlink ref="P592" r:id="rId242" display="joestacomv@gmail.com"/>
    <hyperlink ref="P594" r:id="rId243" display="info@townhousebarandgrill.com"/>
    <hyperlink ref="O599" r:id="rId244" display="mottren48@gmail.com"/>
    <hyperlink ref="O600" r:id="rId245" display="info@alegraissf.com"/>
    <hyperlink ref="O601" r:id="rId246" display="villacosh99@gmail.com"/>
    <hyperlink ref="P601" r:id="rId247" display="villacosh99@gmail.com"/>
    <hyperlink ref="Q601" r:id="rId248" display="villacosh99@gmail.com"/>
    <hyperlink ref="O602" r:id="rId249" display="info@lordstanleysf.com"/>
    <hyperlink ref="O603" r:id="rId250" display="rick@flourcraftbakery.com"/>
    <hyperlink ref="O611" r:id="rId251" display="cachogti@gmail.com"/>
    <hyperlink ref="O614" r:id="rId252" display="fivestarphil21@yahoo.com"/>
    <hyperlink ref="O632" r:id="rId253" display="OBTOY11@YAHOO.COM"/>
    <hyperlink ref="P632" r:id="rId254" display="spiro_zafins@yahoo.com"/>
    <hyperlink ref="O639" r:id="rId255" display="chrysig@sutterhealth.org"/>
    <hyperlink ref="O643" r:id="rId256" display="TOPSIRLOIN@SBCGLOBAL.NET"/>
    <hyperlink ref="O650" r:id="rId257" display="jennie@stevensfinancial.com"/>
    <hyperlink ref="O656" r:id="rId258" display="AKOTICK@SPRICECPA.COM"/>
    <hyperlink ref="P660" r:id="rId259" display="ruth_jimenez@150pelican.com"/>
    <hyperlink ref="O662" r:id="rId260" display="ilborgosf@gmail.com"/>
    <hyperlink ref="O664" r:id="rId261" display="scott.lee8984@gmail.com"/>
    <hyperlink ref="O667" r:id="rId262" display=" info@nakaskitchen.com"/>
    <hyperlink ref="O668" r:id="rId263" display="info@hanajapan.com"/>
    <hyperlink ref="O673" r:id="rId264" display="dseymour322@icloud.com"/>
    <hyperlink ref="Q673" r:id="rId265" display="dseymour322@icloud.com"/>
    <hyperlink ref="O674" r:id="rId266" display="sausalitom@gmail.com"/>
    <hyperlink ref="O676" r:id="rId267" display="bianca@spqrsf.com"/>
    <hyperlink ref="AB676" r:id="rId268" display="www.spqrsf.com"/>
    <hyperlink ref="P677" r:id="rId269" display="michelleung711@gmail.com"/>
    <hyperlink ref="O678" r:id="rId270" display="elnopal@ymail.com"/>
    <hyperlink ref="O682" r:id="rId271" display="GM@RickeysRestaurant.com"/>
    <hyperlink ref="Q682" r:id="rId272" display="gm@rickeysrestaurant.com"/>
    <hyperlink ref="AB682" r:id="rId273" display="www.rickeysrestaurant.com"/>
    <hyperlink ref="O684" r:id="rId274" display="anoopkang@yahoo.com"/>
    <hyperlink ref="P684" r:id="rId275" display="anoopkang@yahoo.com"/>
    <hyperlink ref="Q684" r:id="rId276" display="anoopkang@yahoo.com"/>
    <hyperlink ref="O686" r:id="rId277" display="catherineyang.29@gmail.com"/>
    <hyperlink ref="O687" r:id="rId278" display="anda@lesmarchandswine.com"/>
    <hyperlink ref="O688" r:id="rId279" display="paul@stargazerproductions.com"/>
    <hyperlink ref="O689" r:id="rId280" display="fcl@hospitalitysanfrancisco.com"/>
    <hyperlink ref="O690" r:id="rId281" display="david@healsburgbarandgrill.com"/>
    <hyperlink ref="O694" r:id="rId282" display="gina@gocheespizza.com"/>
    <hyperlink ref="O696" r:id="rId283" display="hirityt@yahoo.com"/>
    <hyperlink ref="O698" r:id="rId284" display="garyespinoza@gmail.com"/>
    <hyperlink ref="O702" r:id="rId285" display="HERWIG@HIGHLANDDELL.COM"/>
    <hyperlink ref="AB703" r:id="rId286" display="www.marlyandmoo.com"/>
    <hyperlink ref="O706" r:id="rId287" display="sayhey@phloxcommons.com"/>
    <hyperlink ref="O708" r:id="rId288" display="chrysig@sutterhealth.org"/>
    <hyperlink ref="O710" r:id="rId289" display="claudia@thepostlosaltos.com"/>
    <hyperlink ref="O711" r:id="rId290" display="DavidL@saltstonekenwood.com"/>
    <hyperlink ref="AB711" r:id="rId291" display="www.saltstonekenwood.com"/>
    <hyperlink ref="O712" r:id="rId292" display="shaggg777@hotmail.com"/>
    <hyperlink ref="O713" r:id="rId293" display="mike@wesburgersf.com"/>
    <hyperlink ref="Q713" r:id="rId294" display="wesrowe@gmail.com"/>
    <hyperlink ref="O714" r:id="rId295" display="ryan@thegentrybar.com"/>
    <hyperlink ref="O718" r:id="rId296" display="ugarteb2@msn.com"/>
    <hyperlink ref="O719" r:id="rId297" display="akossay@mouradsf.com"/>
    <hyperlink ref="P719" r:id="rId298" display="walbaiati@mouradsf.com"/>
    <hyperlink ref="O724" r:id="rId299" display="michael.simon@hotelnia.com"/>
    <hyperlink ref="O728" r:id="rId300" display="donpericotehachapi2013@gmail.com"/>
    <hyperlink ref="O729" r:id="rId301" display="ap@bestbeverage.com"/>
    <hyperlink ref="Q729" r:id="rId302" display="chamilton@mountainwinery.com"/>
    <hyperlink ref="O730" r:id="rId303" display="ron@javadetour.com"/>
    <hyperlink ref="O740" r:id="rId304" display="sara.smith@cityofsanrafael.org"/>
    <hyperlink ref="O741" r:id="rId305" display="sranco@brickhouse-eg.com"/>
    <hyperlink ref="O744" r:id="rId306" display="bpm@sbcglobal.net"/>
    <hyperlink ref="O745" r:id="rId307" display="brian@bocatavern.com"/>
    <hyperlink ref="O748" r:id="rId308" display="boparai999@gmail.com"/>
    <hyperlink ref="AB749" r:id="rId309" display="www.bocapizzeria.com"/>
    <hyperlink ref="O750" r:id="rId310" display="aromero@lazparking.com"/>
    <hyperlink ref="O754" r:id="rId311" display="info@lolindasf.com"/>
    <hyperlink ref="Q754" r:id="rId312" display="rodrigo@backofthehouseinc.com"/>
    <hyperlink ref="O757" r:id="rId313" display="EDOBALDI@GMAIL.COM"/>
    <hyperlink ref="O758" r:id="rId314" display="sunsmkt@gmail.com"/>
    <hyperlink ref="O759" r:id="rId315" display="lylekoch@sbcglobal.net"/>
    <hyperlink ref="Q759" r:id="rId316" display="lylekoch@sbcglobal.net"/>
    <hyperlink ref="O760" r:id="rId317" display="gorditosmexicanrestaurant@yahoo.com"/>
    <hyperlink ref="O761" r:id="rId318" display="rogeliodharo@gmail.com"/>
    <hyperlink ref="O768" r:id="rId319" display="admin@roadrunnerburrito.com"/>
    <hyperlink ref="Q768" r:id="rId320" display="khobbel@aol.com"/>
    <hyperlink ref="O771" r:id="rId321" display="liztrejo@bigpapassteakhouse.com"/>
    <hyperlink ref="O772" r:id="rId322" display="thecoffeeroastery@gmail.com"/>
    <hyperlink ref="O774" r:id="rId323" display="downtown@delarosasf.com"/>
    <hyperlink ref="P774" r:id="rId324" display="delarosayerbabuena@invoice.plateiq.com"/>
    <hyperlink ref="Q774" r:id="rId325" display="accounts@backofthehouseinc.com"/>
    <hyperlink ref="AB775" r:id="rId326" display="www.depotbookstore.com"/>
    <hyperlink ref="O776" r:id="rId327" display="thecoffeeroastery@gmail.com"/>
    <hyperlink ref="AB776" r:id="rId328" display="www.thecoffeeroastery.com"/>
    <hyperlink ref="O777" r:id="rId329" display="stephen.vorhees@ourclub.com"/>
    <hyperlink ref="O779" r:id="rId330" display="houseofprimerib@aol.com"/>
    <hyperlink ref="O784" r:id="rId331" display="ranchoinfo@ranchonicasio.com"/>
    <hyperlink ref="O790" r:id="rId332" display="ted@steinsbeergarden.com"/>
    <hyperlink ref="P790" r:id="rId333" display="accountspayable@steinsbeergarden.com"/>
    <hyperlink ref="O792" r:id="rId334" display="will@grillhousebar.com"/>
    <hyperlink ref="P793" r:id="rId335" display="vineupload@iqbackoffice.com"/>
    <hyperlink ref="O798" r:id="rId336" display="marina@delarosasf.com"/>
    <hyperlink ref="P798" r:id="rId337" display="delarosachestnut@invoice.plateiq.com"/>
    <hyperlink ref="Q798" r:id="rId338" display="accounts@backofthehouseinc.com"/>
    <hyperlink ref="O801" r:id="rId339" display="segafoodsf@gmail.com"/>
    <hyperlink ref="P801" r:id="rId340" display="tatiana@cherkasaccountancy.com"/>
    <hyperlink ref="Q801" r:id="rId341" display="ella@cherkascpa.com"/>
    <hyperlink ref="O802" r:id="rId342" display="bibi@sfclubs.com"/>
    <hyperlink ref="P802" r:id="rId343" display="eddie@sfclubs.com"/>
    <hyperlink ref="O803" r:id="rId344" display="chubbysdiner@sbcglobal.net"/>
    <hyperlink ref="O804" r:id="rId345" display="woodywoodson41@gmail.com"/>
    <hyperlink ref="O806" r:id="rId346" display="westsidegrill1@aol.com"/>
    <hyperlink ref="P808" r:id="rId347" display="carol@comebuyusa.com"/>
    <hyperlink ref="O812" r:id="rId348" display="lissette@cavallopoint.com"/>
    <hyperlink ref="Q812" r:id="rId349" display="gianna@cavallopoint.com"/>
    <hyperlink ref="O814" r:id="rId350" display="peterhood@sbcglobal.net"/>
    <hyperlink ref="O817" r:id="rId351" display="jinder.banwait@cityofsanrafael.org"/>
    <hyperlink ref="AB817" r:id="rId352" display="www.srpubliclibrary.org"/>
    <hyperlink ref="O818" r:id="rId353" display="caffetutti@yahoo.com"/>
    <hyperlink ref="P818" r:id="rId354" display="mcmacj@yahoo.com"/>
    <hyperlink ref="O820" r:id="rId355" display="laidbacklenny1@yahoo.com"/>
    <hyperlink ref="O821" r:id="rId356" display="sylvia@tropisueno.com"/>
    <hyperlink ref="O823" r:id="rId357" display="info@hillsidesupperclub.com"/>
    <hyperlink ref="AB826" r:id="rId358" display="www.bocapizzeria.com/contact_cm.html"/>
    <hyperlink ref="O829" r:id="rId359" display="tmad060@teriyakimadness.com"/>
    <hyperlink ref="P829" r:id="rId360" display="tmad060@teriyakimadness.com"/>
    <hyperlink ref="O833" r:id="rId361" display="customerservice@sanfranciscobayferry.com"/>
    <hyperlink ref="O834" r:id="rId362" display="tmad031@teriyakimadness.com"/>
    <hyperlink ref="P834" r:id="rId363" display="tmad031@teriyakimadness.com"/>
    <hyperlink ref="O835" r:id="rId364" display="evin@sessionssf.com"/>
    <hyperlink ref="O836" r:id="rId365" display="delgadillo.maria90@gmail.com"/>
    <hyperlink ref="O840" r:id="rId366" display="elenabs71@gmail.com"/>
    <hyperlink ref="O841" r:id="rId367" display="pier39ics@gmail.com"/>
    <hyperlink ref="O842" r:id="rId368" display="moseslim@p39ics.com"/>
    <hyperlink ref="O843" r:id="rId369" display="admin@zuzunapa.com"/>
    <hyperlink ref="O844" r:id="rId370" display="mattmusa@aol.com"/>
    <hyperlink ref="O847" r:id="rId371" display="llbbqsantacruz@gmail.com"/>
    <hyperlink ref="P847" r:id="rId372" display="llbbqsantacruz@gmail.com"/>
    <hyperlink ref="Q847" r:id="rId373" display="elainelynn0326@gmail.com"/>
    <hyperlink ref="P855" r:id="rId374" display="wesw47@gmail.com"/>
    <hyperlink ref="O857" r:id="rId375" display="diamondpanda88@yahoo.com"/>
    <hyperlink ref="O860" r:id="rId376" display="shuetpoon62@gmail.com"/>
    <hyperlink ref="O863" r:id="rId377" display="lissette@cavallopoint.com"/>
    <hyperlink ref="Q863" r:id="rId378" display="gianna@cavallopoint.com"/>
    <hyperlink ref="P868" r:id="rId379" display="rodrigo@backofthehouseinc.com"/>
    <hyperlink ref="O869" r:id="rId380" display="sfsucafe101@gmail.com"/>
    <hyperlink ref="O870" r:id="rId381" display="aryaglobalcuisine@gmail.com"/>
    <hyperlink ref="P870" r:id="rId382" display="fera@aryarestaurant.com"/>
    <hyperlink ref="O871" r:id="rId383" display="aql761@hotmail.com"/>
    <hyperlink ref="O872" r:id="rId384" display="doylespubandtap@gmail.com"/>
    <hyperlink ref="P872" r:id="rId385" display="doylespubandtap@gmail.com"/>
    <hyperlink ref="O873" r:id="rId386" display="bigbromberger@gmail.com"/>
    <hyperlink ref="P873" r:id="rId387" display="brombergerville@hotmail.com"/>
    <hyperlink ref="O875" r:id="rId388" display="valentinoaquino@yahoo.com"/>
    <hyperlink ref="O876" r:id="rId389" display="office@sausalitoyachtclub.org"/>
    <hyperlink ref="P879" r:id="rId390" display="nagraent@gmail.com"/>
    <hyperlink ref="O880" r:id="rId391" display="kdurden@spplus.com"/>
    <hyperlink ref="O881" r:id="rId392" display="gannonpatrick@deanza.edu"/>
    <hyperlink ref="P881" r:id="rId393" display="gannonpatrick@deanza.edu"/>
    <hyperlink ref="Q881" r:id="rId394" display="ninenila@deanza.edu"/>
    <hyperlink ref="P887" r:id="rId395" display="leonella629@hotmail.com"/>
    <hyperlink ref="O890" r:id="rId396" display="Nick.Henry@viceryhotelgroup.com"/>
    <hyperlink ref="P890" r:id="rId397" display="ej.varela@dirtyhabitsf.com"/>
    <hyperlink ref="O891" r:id="rId398" display="retailsf@sweethings.com"/>
    <hyperlink ref="P891" r:id="rId399" display="marsha@sweetthings.com"/>
    <hyperlink ref="Q891" r:id="rId400" display="marsha@sweetthings.com"/>
    <hyperlink ref="O893" r:id="rId401" display="rogeliodharo@gmail.com"/>
    <hyperlink ref="O895" r:id="rId402" display="tbunker@boboquivaris.com"/>
    <hyperlink ref="O896" r:id="rId403" display="finalfinalsportsbar@gmail.com"/>
    <hyperlink ref="O897" r:id="rId404" display="info@thekeystonesf.com"/>
    <hyperlink ref="Q897" r:id="rId405" display="mtell@thekeystonesf.com"/>
    <hyperlink ref="O898" r:id="rId406" display="james@destinosf.com"/>
    <hyperlink ref="O902" r:id="rId407" display="amakaracompany@gmail.com"/>
    <hyperlink ref="O908" r:id="rId408" display="delfierro@coastside.net"/>
    <hyperlink ref="O911" r:id="rId409" display="fcl@hospitalitysanfrancisco.com"/>
    <hyperlink ref="O913" r:id="rId410" display="saji@kellsirish.com"/>
    <hyperlink ref="O919" r:id="rId411" display="hkgreen1@gmail.com"/>
    <hyperlink ref="O920" r:id="rId412" display="ciaran@thechieftain.com"/>
    <hyperlink ref="O921" r:id="rId413" display="clubsanrafael881@gmail.com"/>
    <hyperlink ref="P922" r:id="rId414" display="officialanthonythompson@gmail.com"/>
    <hyperlink ref="Q922" r:id="rId415" display="mholmes@retailwestinc.com"/>
    <hyperlink ref="O923" r:id="rId416" display="info@sevenhillssf.com"/>
    <hyperlink ref="P924" r:id="rId417" display="dan@doloresparkcafe.com"/>
    <hyperlink ref="O925" r:id="rId418" display="aryaglobalcuisine@gmail.com"/>
    <hyperlink ref="P925" r:id="rId419" display="fera@aryarestaurant.com"/>
    <hyperlink ref="O926" r:id="rId420" display="lissette@cavallopoint.com"/>
    <hyperlink ref="Q926" r:id="rId421" display="gianna@cavallopoint.com"/>
    <hyperlink ref="O927" r:id="rId422" display="vince@santafeimporters.com"/>
    <hyperlink ref="Q927" r:id="rId423" display="vince@santafeimporters.com"/>
    <hyperlink ref="O930" r:id="rId424" display="peterhood@sbcglobal.net"/>
    <hyperlink ref="O931" r:id="rId425" display="sydney@stationhousecafe.com"/>
    <hyperlink ref="O932" r:id="rId426" display="edward.v88@hotmail.com"/>
    <hyperlink ref="O934" r:id="rId427" display="jen@ironspringspub.com"/>
    <hyperlink ref="Q934" r:id="rId428" display="info@ironspringspub.com"/>
    <hyperlink ref="O935" r:id="rId429" display="info@oscarsgrillalameda.com"/>
    <hyperlink ref="P935" r:id="rId430" display="info@oscarsgrillalameda.com"/>
    <hyperlink ref="Q935" r:id="rId431" display="info@oscarsgrillalameda.com"/>
    <hyperlink ref="O936" r:id="rId432" display="fcl@hospitalitysanfrancisco.com"/>
    <hyperlink ref="O937" r:id="rId433" display="gardellephilippe@icloud.com"/>
    <hyperlink ref="O938" r:id="rId434" display="ALAM@TICKETS.UCLA.EDU"/>
    <hyperlink ref="Q938" r:id="rId435" display="invoices@finance.ucla.edu"/>
    <hyperlink ref="O939" r:id="rId436" display="lborrego@themagnolia.com"/>
    <hyperlink ref="O941" r:id="rId437" display="margee@gfoods.net"/>
    <hyperlink ref="O942" r:id="rId438" display="gm@seabowl.com"/>
    <hyperlink ref="O943" r:id="rId439" display="info@floressf.com"/>
    <hyperlink ref="O944" r:id="rId440" display="rodrigo@backofthehouseinc.com"/>
    <hyperlink ref="P944" r:id="rId441" display="info@berettasf.com"/>
    <hyperlink ref="O946" r:id="rId442" display="mattgrippo@gmail.com"/>
    <hyperlink ref="P946" r:id="rId443" display="matt@blackbirdbar.com"/>
    <hyperlink ref="O949" r:id="rId444" display="victoria.gronek@gmail.com"/>
    <hyperlink ref="P949" r:id="rId445" display="erin@chopsuey.com"/>
    <hyperlink ref="O950" r:id="rId446" display="segafoodsf@gmail.com"/>
    <hyperlink ref="P950" r:id="rId447" display="ella@cherkascpa.com"/>
    <hyperlink ref="O951" r:id="rId448" display="billwchung@gmail.com"/>
    <hyperlink ref="O952" r:id="rId449" display="sfsucafe@sbcglobal.net"/>
    <hyperlink ref="O954" r:id="rId450" display="email@pvillenews.com"/>
    <hyperlink ref="O955" r:id="rId451" display="catheadsbbq@hotmail.com"/>
    <hyperlink ref="Q955" r:id="rId452" display="catheadsbbq@hotmail.com"/>
    <hyperlink ref="O956" r:id="rId453" display="info@lolindasf.com"/>
    <hyperlink ref="P956" r:id="rId454" display="accounts@lolindasf.com"/>
    <hyperlink ref="Q956" r:id="rId455" display="rodrigo@backofthehouseinc.com"/>
    <hyperlink ref="O957" r:id="rId456" display="tjsb23@gmail.com"/>
    <hyperlink ref="P957" r:id="rId457" display="les@mosaicdowntown.com"/>
    <hyperlink ref="O958" r:id="rId458" display="info@barvalesf.com"/>
    <hyperlink ref="Q958" r:id="rId459" display="rodrigo@backofthehouseinc.com"/>
    <hyperlink ref="O959" r:id="rId460" display="alex@whitechapelsf.com"/>
    <hyperlink ref="Q959" r:id="rId461" display="anthony@whitechapelsf.com"/>
    <hyperlink ref="O962" r:id="rId462" display="jmend1017@aol.com"/>
    <hyperlink ref="O964" r:id="rId463" display="office@comfortscafe.com"/>
    <hyperlink ref="P964" r:id="rId464" display="catering@comfortscafe.com"/>
    <hyperlink ref="O966" r:id="rId465" display="mghir@comcast.net"/>
    <hyperlink ref="P966" r:id="rId466" display="judy@gfoods.net"/>
    <hyperlink ref="Q966" r:id="rId467" display="judy@gfoods.net"/>
    <hyperlink ref="O967" r:id="rId468" display="shishgrill@att.net"/>
    <hyperlink ref="O969" r:id="rId469" display="hello@lukeslocal.com"/>
    <hyperlink ref="O971" r:id="rId470" display="roadsidebbq@yahoo.com"/>
    <hyperlink ref="O973" r:id="rId471" display="pepitos-restaurant@hotmail.com"/>
    <hyperlink ref="O974" r:id="rId472" display="scarr@piatti.com"/>
    <hyperlink ref="O975" r:id="rId473" display="ctamayo@rokaakor.com"/>
    <hyperlink ref="P977" r:id="rId474" display="info@flowercraftgc.com"/>
    <hyperlink ref="O978" r:id="rId475" display="info@wildseedsf.com"/>
    <hyperlink ref="Q978" r:id="rId476" display="rodrigo@backofthehouseinc.com"/>
    <hyperlink ref="O979" r:id="rId477" display="peterschumacher2@gmail.com"/>
    <hyperlink ref="O981" r:id="rId478" display="kvcheryl@aol.com"/>
    <hyperlink ref="P981" r:id="rId479" display="kvcheryl@aol.com"/>
    <hyperlink ref="Q981" r:id="rId480" display="kvcheryl@aol.com"/>
    <hyperlink ref="O982" r:id="rId481" display="walter@thaibloom.com"/>
    <hyperlink ref="O983" r:id="rId482" display="walter@thaibloom.com"/>
    <hyperlink ref="O987" r:id="rId483" display="ted@steinsbeergarden.com"/>
    <hyperlink ref="Q987" r:id="rId484" display="tanya@steinsbeergarden.com"/>
    <hyperlink ref="AB987" r:id="rId485" display="www.steinsbeergarden.com"/>
    <hyperlink ref="O988" r:id="rId486" display="ivama167@hotmail.com"/>
    <hyperlink ref="P989" r:id="rId487" display="ruth_jimenez@150pelican.com"/>
    <hyperlink ref="O990" r:id="rId488" display="mistermacaroni@yahoo.com"/>
    <hyperlink ref="P990" r:id="rId489" display="mistermacaroni@yahoo.com"/>
    <hyperlink ref="AB991" r:id="rId490" display="www.331fish.com"/>
    <hyperlink ref="O992" r:id="rId491" display="armandononi@hotmail.com"/>
    <hyperlink ref="Q992" r:id="rId492" display="jysrosales2@msn.com"/>
    <hyperlink ref="AB992" r:id="rId493" display="amandaalvarez89@gmail.com"/>
    <hyperlink ref="O993" r:id="rId494" display="email@forgeintheforest.com"/>
    <hyperlink ref="O995" r:id="rId495" display="divinobrentwood@gmail.com"/>
    <hyperlink ref="P995" r:id="rId496" display="divinobrentwood@gmail.com"/>
    <hyperlink ref="Q995" r:id="rId497" display="divinobrentwood@gmail.com"/>
    <hyperlink ref="O996" r:id="rId498" display="gary@barbocce.com"/>
    <hyperlink ref="Q996" r:id="rId499" display="info@barbocce.com"/>
    <hyperlink ref="AB996" r:id="rId500" display="www.barbocce.com"/>
    <hyperlink ref="O997" r:id="rId501" display="claudiamesquite@gmail.com"/>
    <hyperlink ref="P997" r:id="rId502" display="mexquitechris@gmail.com"/>
    <hyperlink ref="O999" r:id="rId503" display="marco@pubrepublicusa.com"/>
    <hyperlink ref="P999" r:id="rId504" display="ap@pubrepublicusa.com"/>
    <hyperlink ref="O1003" r:id="rId505" display="info@tartinemanufactory.com"/>
    <hyperlink ref="P1003" r:id="rId506" display="ap@tartinebakery.com"/>
    <hyperlink ref="Q1003" r:id="rId507" display="tartinemanufactory@invoice.plateiq.com"/>
    <hyperlink ref="AB1003" r:id="rId508" display="www.tartinebakery.com"/>
    <hyperlink ref="Q1005" r:id="rId509" display="peterschumacher2@gmail.com"/>
    <hyperlink ref="O1011" r:id="rId510" display="info@tartinemanufactory.com"/>
    <hyperlink ref="P1011" r:id="rId511" display="ap@tartinebakery.com"/>
    <hyperlink ref="Q1011" r:id="rId512" display="tartinemanufactory@invoice.plateiq.com"/>
    <hyperlink ref="O1012" r:id="rId513" display="ajnoblerot@mac.com"/>
    <hyperlink ref="P1013" r:id="rId514" display="ryan@olewaffleshop.com"/>
    <hyperlink ref="Q1014" r:id="rId515" display="elias@ninonmotors.com"/>
    <hyperlink ref="O1015" r:id="rId516" display="thewharf@mcn.org"/>
    <hyperlink ref="O1016" r:id="rId517" display="alex@soultranseafood.com"/>
    <hyperlink ref="O1018" r:id="rId518" display="office@producepromarket.com"/>
    <hyperlink ref="P1018" r:id="rId519" display="office@producepromarket.com"/>
    <hyperlink ref="Q1018" r:id="rId520" display="office@producepromarket.com"/>
    <hyperlink ref="O1021" r:id="rId521" display="info@starbellysf.com"/>
    <hyperlink ref="P1021" r:id="rId522" display="starbelly@invoice.plateiq.com"/>
    <hyperlink ref="O1022" r:id="rId523" display="JASWINDERSINGH101@YAHOO.COM"/>
    <hyperlink ref="O1023" r:id="rId524" display="thefrontporchsf@gmail.com"/>
    <hyperlink ref="P1023" r:id="rId525" display="thefrontporchsf@gmail.com"/>
    <hyperlink ref="Q1023" r:id="rId526" display="thefrontporchsf@gmail.com"/>
    <hyperlink ref="O1024" r:id="rId527" display="michael@calistogainn.com"/>
    <hyperlink ref="P1024" r:id="rId528" display="rose@calistogainn.com"/>
    <hyperlink ref="Q1024" r:id="rId529" display="info@calistogainn.com"/>
    <hyperlink ref="AB1024" r:id="rId530" display="http://www.calistogainn.com/"/>
    <hyperlink ref="O1025" r:id="rId531" display="klowe1414@yahoo.com"/>
    <hyperlink ref="P1025" r:id="rId532" display="klowe1234@gmail.com"/>
    <hyperlink ref="O1027" r:id="rId533" display="ken@gracias-madre.com"/>
    <hyperlink ref="O1028" r:id="rId534" display="keithshaw@pacbell.net"/>
    <hyperlink ref="P1028" r:id="rId535" display="thetridentsausalito@gmail.com"/>
    <hyperlink ref="Q1028" r:id="rId536" display="thetridentsausalito@gmail.com"/>
    <hyperlink ref="O1030" r:id="rId537" display="info@tartinemanufactory.com"/>
    <hyperlink ref="P1030" r:id="rId538" display="ap@tartinebakery.com"/>
    <hyperlink ref="Q1030" r:id="rId539" display="tartinemanufactory@invoice.plateiq.com"/>
    <hyperlink ref="O1032" r:id="rId540" display="tmad060@teriyakimadness.com"/>
    <hyperlink ref="P1032" r:id="rId541" display="tmadgreatfallsaccounting@wendyjweissman.com"/>
    <hyperlink ref="Q1032" r:id="rId542" display="tmad060@teriyakimadness.com"/>
    <hyperlink ref="O1033" r:id="rId543" display="glopez@arteagasfoodcenter.com"/>
    <hyperlink ref="O1034" r:id="rId544" display="erick@mcinnisparkgolfcenter.com"/>
    <hyperlink ref="P1034" r:id="rId545" display="payables@cmungle.com"/>
    <hyperlink ref="O1035" r:id="rId546" display="pepitos-restaurant@hotmail.com"/>
    <hyperlink ref="P1036" r:id="rId547" display="cfoster@loquitasb.com"/>
    <hyperlink ref="O1038" r:id="rId548" display="accountspayable@150pelican.com"/>
    <hyperlink ref="P1038" r:id="rId549" display="ruth_jimenez@150pelican.com"/>
    <hyperlink ref="Q1038" r:id="rId550" display="arnel_judilla@150pelican.com"/>
    <hyperlink ref="P1039" r:id="rId551" display="ruth_jimenez@150pelican.com"/>
    <hyperlink ref="O1041" r:id="rId552" display="Dstreckfus@aol.com"/>
    <hyperlink ref="O1042" r:id="rId553" display="tacossinaloaberkeley@gmail.com"/>
    <hyperlink ref="P1042" r:id="rId554" display="tacossinaloaberkeley@gmail.com"/>
    <hyperlink ref="Q1042" r:id="rId555" display="tacossinaloaberkeley@gmail.com"/>
    <hyperlink ref="O1043" r:id="rId556" display="fanny@atwatertavern.com"/>
    <hyperlink ref="P1043" r:id="rId557" display="jameson@mas.us.com"/>
    <hyperlink ref="Q1043" r:id="rId558" display="john@atwatertavern.com"/>
    <hyperlink ref="O1044" r:id="rId559" display="accountspayable@150pelican.com"/>
    <hyperlink ref="Q1044" r:id="rId560" display="arnel_judilla@150pelican.com"/>
    <hyperlink ref="O1045" r:id="rId561" display="laestrell22@aol.com"/>
    <hyperlink ref="P1045" r:id="rId562" display="laestrell22@aol.com"/>
    <hyperlink ref="Q1045" r:id="rId563" display="laestrell22@aol.com"/>
    <hyperlink ref="O1046" r:id="rId564" display="tacossinaloaberkeley@gmail.com"/>
    <hyperlink ref="P1046" r:id="rId565" display="tacossinaloaberkeley@gmail.com"/>
    <hyperlink ref="Q1046" r:id="rId566" display="tacossinaloaberkeley@gmail.com"/>
    <hyperlink ref="O1048" r:id="rId567" display="accountspayable@150pelican.com"/>
    <hyperlink ref="Q1048" r:id="rId568" display="arnel_judilla@150pelican.com"/>
    <hyperlink ref="O1049" r:id="rId569" display="fcaiazzo@leftbank.com"/>
    <hyperlink ref="O1051" r:id="rId570" display="jen@ironspringspub.com"/>
    <hyperlink ref="Q1051" r:id="rId571" display="info@ironspringspub.com"/>
    <hyperlink ref="O1052" r:id="rId572" display="peterschumacher2@gmail.com"/>
    <hyperlink ref="O1055" r:id="rId573" display="bhandalgurdeep@yahoo.com"/>
    <hyperlink ref="P1055" r:id="rId574" display="bhandalgurdeep@yahoo.com"/>
    <hyperlink ref="O1056" r:id="rId575" display="service@theprogress-sf.com"/>
    <hyperlink ref="AB1056" r:id="rId576" display="www.statebirdsf.com"/>
    <hyperlink ref="O1057" r:id="rId577" display="gleneaglesinsf@gmail.com"/>
    <hyperlink ref="P1057" r:id="rId578" display="gleneaglesinsf@gmail.com"/>
    <hyperlink ref="Q1057" r:id="rId579" display="gleneaglesinsf@gmail.com"/>
    <hyperlink ref="O1058" r:id="rId580" display="matteo@tacojanes.com"/>
    <hyperlink ref="P1059" r:id="rId581" display="ruth_jimenez@150pelican.com"/>
    <hyperlink ref="O1060" r:id="rId582" display="accountspayable@150pelican.com"/>
    <hyperlink ref="P1060" r:id="rId583" display="ruth_jimenez@150pelican.com"/>
    <hyperlink ref="Q1060" r:id="rId584" display="arnel_judilla@150pelican.com"/>
    <hyperlink ref="O1061" r:id="rId585" display="aron@sheldoninn.com"/>
    <hyperlink ref="O1062" r:id="rId586" display="info@amanosf.com"/>
    <hyperlink ref="P1062" r:id="rId587" display="iberdougo@backofthehouseinc.com"/>
    <hyperlink ref="Q1062" r:id="rId588" display="rodrigo@backofthehouseinc.com"/>
    <hyperlink ref="O1063" r:id="rId589" display="sepillo78@hotmail.com"/>
    <hyperlink ref="O1064" r:id="rId590" display="kristy.pau@cpfd.com"/>
    <hyperlink ref="O1065" r:id="rId591" display="bakerhot1@aol.com"/>
    <hyperlink ref="O1066" r:id="rId592" display="info@alanascafe.com"/>
    <hyperlink ref="P1066" r:id="rId593" display="teresa@alanascafe.com"/>
    <hyperlink ref="P1067" r:id="rId594" display="baywatchb@gmail.com"/>
    <hyperlink ref="P1068" r:id="rId595" display="baywatchb@gmail.com"/>
    <hyperlink ref="O1069" r:id="rId596" display="segafoodsf@gmail.com"/>
    <hyperlink ref="P1069" r:id="rId597" display="tatiana@cherkasaccountancy.com"/>
    <hyperlink ref="Q1069" r:id="rId598" display="ella@cherkascpa.com"/>
    <hyperlink ref="P1070" r:id="rId599" display="tatiana@cherkasaccountancy.com"/>
    <hyperlink ref="Q1070" r:id="rId600" display="ella@cherkascpa.com"/>
    <hyperlink ref="P1071" r:id="rId601" display="tatiana@cherkasaccountancy.com"/>
    <hyperlink ref="Q1071" r:id="rId602" display="ella@cherkascpa.com"/>
    <hyperlink ref="O1072" r:id="rId603" display="cafefogo1@gmail.com"/>
    <hyperlink ref="O1073" r:id="rId604" display="segafoodsf@gmail.com"/>
    <hyperlink ref="P1073" r:id="rId605" display="ella@cherkascpa.com"/>
    <hyperlink ref="O1074" r:id="rId606" display="segafoodsf@gmail.com"/>
    <hyperlink ref="P1074" r:id="rId607" display="ella@cherkascpa.com"/>
    <hyperlink ref="O1075" r:id="rId608" display="EBIKAHI@GMAIL.COM"/>
    <hyperlink ref="O1076" r:id="rId609" display="rafaelrodjr@yahoo.com"/>
    <hyperlink ref="O1081" r:id="rId610" display="sarina.nathan2@gmail.com"/>
    <hyperlink ref="P1081" r:id="rId611" display="kristy_allen@sbcglobal.net"/>
    <hyperlink ref="O1089" r:id="rId612" display="iberiacatering@yahoo.com"/>
    <hyperlink ref="O1090" r:id="rId613" display="SSLY6O@GMAIL.COM"/>
    <hyperlink ref="O1091" r:id="rId614" display="peltoncafe1@attt.net"/>
    <hyperlink ref="O1094" r:id="rId615" display="pier15@comcast.net"/>
    <hyperlink ref="P1097" r:id="rId616" display="eames1949ford@yahoo.com"/>
    <hyperlink ref="O1098" r:id="rId617" display="SACSDOGS@SBCGLOBAL.NET"/>
    <hyperlink ref="O1099" r:id="rId618" display="david@SwirlSA.com"/>
    <hyperlink ref="O1101" r:id="rId619" display="melodie@snoopyshomeice.com"/>
    <hyperlink ref="O1102" r:id="rId620" display="rudy@papr.com"/>
    <hyperlink ref="O1103" r:id="rId621" display="rudy@papr.com"/>
    <hyperlink ref="O1104" r:id="rId622" display="rudy@papr.com"/>
    <hyperlink ref="O1105" r:id="rId623" display="tomstookey63@gmail.com"/>
    <hyperlink ref="O1108" r:id="rId624" display="lvgloriani@yahoo.com"/>
    <hyperlink ref="O1112" r:id="rId625" display="rafaelrodjr@yahoo.com"/>
    <hyperlink ref="O1116" r:id="rId626" display="apdepartment@parking.com"/>
    <hyperlink ref="O1132" r:id="rId627" display="PETE@COMONOAKLAND,COM"/>
    <hyperlink ref="P1132" r:id="rId628" display="AHNA@CMONOAKLAND.COM"/>
    <hyperlink ref="Q1132" r:id="rId629" display="ROSS@CMONOAKLAND.COM"/>
    <hyperlink ref="AB1132" r:id="rId630" display="www.cmonoakland.com"/>
    <hyperlink ref="O1149" r:id="rId631" display="VHOGAN1008@AOL.COM"/>
    <hyperlink ref="O1153" r:id="rId632" display="mwaterman@goldengate.org"/>
    <hyperlink ref="O1158" r:id="rId633" display="kelley@greenbeanscoffee.com"/>
    <hyperlink ref="O1172" r:id="rId634" display="ehall@javadetour.com"/>
    <hyperlink ref="P1172" r:id="rId635" display="amoyer@javadetour.com"/>
    <hyperlink ref="Q1172" r:id="rId636" display="evan@nawtonhall.com"/>
    <hyperlink ref="O1180" r:id="rId637" display="troyk1959@gmail.com"/>
    <hyperlink ref="O1189" r:id="rId638" display="yonsoon@gmail.com"/>
    <hyperlink ref="O1203" r:id="rId639" display="oaklandgrill@att.net"/>
    <hyperlink ref="O1227" r:id="rId640" display="jd@rougesf.com"/>
    <hyperlink ref="P1227" r:id="rId641" display="bibi@sfclubs.com"/>
    <hyperlink ref="Q1227" r:id="rId642" display="bibi@sfclubs.com"/>
    <hyperlink ref="O1230" r:id="rId643" display="kate.hultin@hillstone.com"/>
    <hyperlink ref="Q1232" r:id="rId644" display="daveboby32@yahoo.com"/>
    <hyperlink ref="O1233" r:id="rId645" display="cleqq.inc@gmail.com"/>
    <hyperlink ref="O1234" r:id="rId646" display="raegan@salthousesf.com"/>
    <hyperlink ref="O1242" r:id="rId647" display="NETU14@NETZERO.COM"/>
    <hyperlink ref="Q1242" r:id="rId648" display="JOLINAGA@YAHOO.COM"/>
    <hyperlink ref="O1244" r:id="rId649" display="ap@sierranevada.com"/>
    <hyperlink ref="O1250" r:id="rId650" display="angie@magnoliapub.com"/>
    <hyperlink ref="P1252" r:id="rId651" display="kdurden@spplus.com"/>
    <hyperlink ref="O1266" r:id="rId652" display="ca04thoms@granolas.com"/>
    <hyperlink ref="O1267" r:id="rId653" display="helen@tiamargarita.net"/>
    <hyperlink ref="AB1267" r:id="rId654" display="www.tiamargarita.net"/>
    <hyperlink ref="P1270" r:id="rId655" display="steven@triorussianriver.com"/>
    <hyperlink ref="AB1270" r:id="rId656" display="www.tricoloresf.com"/>
    <hyperlink ref="O1273" r:id="rId657" display="halam@faizan.com"/>
    <hyperlink ref="O1276" r:id="rId658" display="steve@socalpossystems.com"/>
    <hyperlink ref="O1283" r:id="rId659" display="alonzo@arteagas.com"/>
    <hyperlink ref="O1287" r:id="rId660" display="asweetaffairbakery@usa.com"/>
    <hyperlink ref="P1287" r:id="rId661" display="idreamofaruba@gmail.com"/>
    <hyperlink ref="O1288" r:id="rId662" display="lylekoch@sbcglobal.net"/>
    <hyperlink ref="Q1288" r:id="rId663" display="lylekoch@sbcglobal.net"/>
    <hyperlink ref="O1289" r:id="rId664" display="smilelike2003@yahoo.com"/>
    <hyperlink ref="O1290" r:id="rId665" display="anoopkang@yahoo.com"/>
    <hyperlink ref="P1290" r:id="rId666" display="anoopkang@yahoo.com"/>
    <hyperlink ref="Q1290" r:id="rId667" display="anoopkang@yahoo.com"/>
    <hyperlink ref="O1292" r:id="rId668" display="jesse@bestbeverage.com"/>
    <hyperlink ref="O1293" r:id="rId669" display="jesse@bestbeverage.com"/>
    <hyperlink ref="O1294" r:id="rId670" display="jesse@bestbeverage.com"/>
    <hyperlink ref="O1296" r:id="rId671" display="e1030@aol.com"/>
    <hyperlink ref="P1300" r:id="rId672" display="tamminbaldwin@yahoo.com"/>
    <hyperlink ref="O1301" r:id="rId673" display="sieanoor@yahoo.com"/>
    <hyperlink ref="O1303" r:id="rId674" display="sjoeamin@aol.com"/>
    <hyperlink ref="P1303" r:id="rId675" display="sticknmov@gmail.com"/>
    <hyperlink ref="O1304" r:id="rId676" display="john@johnidano.com"/>
    <hyperlink ref="O1308" r:id="rId677" display="sherri@winetrain.com"/>
    <hyperlink ref="O1309" r:id="rId678" display="msbains@rajasweets.com"/>
    <hyperlink ref="O1313" r:id="rId679" display="info@aromalapalma.com"/>
    <hyperlink ref="O1314" r:id="rId680" display="jesdanger@aol.com"/>
    <hyperlink ref="O1315" r:id="rId681" display="ambrose168@aol.com"/>
    <hyperlink ref="O1316" r:id="rId682" display="ptoor6@aol.com"/>
    <hyperlink ref="Q1316" r:id="rId683" display="ghrestaurants@gmail.com"/>
    <hyperlink ref="Q1317" r:id="rId684" display="akarbys@gmail.com"/>
    <hyperlink ref="O1321" r:id="rId685" display="edobaldi@gmail.com"/>
    <hyperlink ref="O1323" r:id="rId686" display="johnborghetti@msn.com"/>
    <hyperlink ref="O1327" r:id="rId687" display="carlos@lacabanavenice.com"/>
    <hyperlink ref="P1327" r:id="rId688" display="barbara@lacabanavenice.com"/>
    <hyperlink ref="O1328" r:id="rId689" display="mikeazza@sbcglobal.net"/>
    <hyperlink ref="P1328" r:id="rId690" display="mikem@latrappecafe.com"/>
    <hyperlink ref="Q1328" r:id="rId691" display="latrappecafe@gmail.com"/>
    <hyperlink ref="AB1328" r:id="rId692" display="www.latrappecafe.com"/>
    <hyperlink ref="O1329" r:id="rId693" display="citabilling@earthlink.net"/>
    <hyperlink ref="O1330" r:id="rId694" display="ginmarios@gmail.com"/>
    <hyperlink ref="O1331" r:id="rId695" display="thomas.kravis@comcast.net"/>
    <hyperlink ref="P1331" r:id="rId696" display="gm@mendocinohotel.com"/>
    <hyperlink ref="Q1331" r:id="rId697" display="JBUCKNER@MCN.ORG"/>
    <hyperlink ref="O1332" r:id="rId698" display="lorettayokoyama@gmail.com"/>
    <hyperlink ref="O1337" r:id="rId699" display="lvu_3347@yahoo.com"/>
    <hyperlink ref="O1338" r:id="rId700" display="MARTHA87_09@YAHOO.COM"/>
    <hyperlink ref="O1340" r:id="rId701" display="Facosta123@aol.com"/>
    <hyperlink ref="O1342" r:id="rId702" display="l.mejia3@verizon.net"/>
    <hyperlink ref="O1344" r:id="rId703" display="ingrid@clarityinc.net"/>
    <hyperlink ref="P1344" r:id="rId704" display="javier@poquitomas.com"/>
    <hyperlink ref="Q1344" r:id="rId705" display="sara@poquitomas.com"/>
    <hyperlink ref="O1345" r:id="rId706" display="ingrid@clarityinc.net"/>
    <hyperlink ref="P1345" r:id="rId707" display="javier@poquitomas.com"/>
    <hyperlink ref="O1346" r:id="rId708" display="ingrid@clarityinc.net"/>
    <hyperlink ref="P1346" r:id="rId709" display="javier@poquitomas.com"/>
    <hyperlink ref="O1347" r:id="rId710" display="ingrid@clarityinc.net"/>
    <hyperlink ref="P1347" r:id="rId711" display="javier@poquitomas.com"/>
    <hyperlink ref="O1348" r:id="rId712" display="ingrid@clarityinc.net"/>
    <hyperlink ref="P1348" r:id="rId713" display="javier@poquitomas.com"/>
    <hyperlink ref="O1351" r:id="rId714" display="jarnold@zenfoods.com"/>
    <hyperlink ref="Q1351" r:id="rId715" display="jarnold@zenfoods.com"/>
    <hyperlink ref="O1352" r:id="rId716" display="bmolem@yahoo.com"/>
    <hyperlink ref="Q1354" r:id="rId717" display="Tpauu@servitehs.org"/>
    <hyperlink ref="O1356" r:id="rId718" display="anitabreak1@cox.net"/>
    <hyperlink ref="O1358" r:id="rId719" display="tharikawa@gmail.com"/>
    <hyperlink ref="O1359" r:id="rId720" display="ktobin@mednet.ucla.edu"/>
    <hyperlink ref="P1359" r:id="rId721" display="joshernandez@mednet.ucla.edu"/>
    <hyperlink ref="O1360" r:id="rId722" display="ktobin@mednet.ucla.edu"/>
    <hyperlink ref="P1360" r:id="rId723" display="ap@finance.ucla.edu"/>
    <hyperlink ref="O1361" r:id="rId724" display="wanoha@aol.com"/>
    <hyperlink ref="O1419" r:id="rId725" display="cofapr@gmail.com"/>
    <hyperlink ref="O1461" r:id="rId726" display="elias499@sbcglogal.net"/>
    <hyperlink ref="O1477" r:id="rId727" display="imperialliq@yahoo.com"/>
    <hyperlink ref="O1481" r:id="rId728" display="laestrell22@aol.com"/>
    <hyperlink ref="P1481" r:id="rId729" display="laestrell22@aol.com"/>
    <hyperlink ref="Q1481" r:id="rId730" display="laestrell22@aol.com"/>
    <hyperlink ref="O1519" r:id="rId731" display="pfe@ework.bigskytech.com"/>
    <hyperlink ref="O1547" r:id="rId732" display="isela@supermercadomitierra.com"/>
    <hyperlink ref="O1553" r:id="rId733" display="tacossinaloaberkeley@gmail.com"/>
    <hyperlink ref="P1553" r:id="rId734" display="tacossinaloaberkeley@gmail.com"/>
    <hyperlink ref="Q1553" r:id="rId735" display="tacossinaloaberkeley@gmail.com"/>
    <hyperlink ref="P1580" r:id="rId736" display="vineupload@iqbackoffice.com"/>
    <hyperlink ref="O1582" r:id="rId737" display="jim@grillys.com"/>
    <hyperlink ref="P1582" r:id="rId738" display="holly@grillys.com"/>
    <hyperlink ref="Q1582" r:id="rId739" display="holly@grillys.com"/>
    <hyperlink ref="O1583" r:id="rId740" display="TOPSIRLOIN@SBCGLOBAL.NET"/>
    <hyperlink ref="O1584" r:id="rId741" display="wongkpw@gmail.com"/>
    <hyperlink ref="O1588" r:id="rId742" display="soleleano@gmail.com"/>
    <hyperlink ref="O1590" r:id="rId743" display="arsen002@aol.com"/>
    <hyperlink ref="O1592" r:id="rId744" display="PINGCHIOU9@YAHOO.COM"/>
    <hyperlink ref="O1598" r:id="rId745" display="jannisuyanto@gmail.com"/>
    <hyperlink ref="O1603" r:id="rId746" display="HBBQMIRAMESA@GMAIL.COM"/>
    <hyperlink ref="O1606" r:id="rId747" display="fenty@cox.net"/>
    <hyperlink ref="O1608" r:id="rId748" display="cheungandy8@gmail.com"/>
    <hyperlink ref="P1608" r:id="rId749" display="cheungandy8@gmail.com"/>
    <hyperlink ref="O1616" r:id="rId750" display="millilee@aol.com"/>
    <hyperlink ref="O1618" r:id="rId751" display="KAM.LAWRENCE@YAHOO.COM"/>
    <hyperlink ref="O1619" r:id="rId752" display="yummymojo@gmail.com"/>
    <hyperlink ref="P1619" r:id="rId753" display="yummymojo@gmail.com"/>
    <hyperlink ref="Q1619" r:id="rId754" display="yummymojo@gmail.com"/>
    <hyperlink ref="O1621" r:id="rId755" display="paulpaul12344@yahoo.com"/>
    <hyperlink ref="O1626" r:id="rId756" display="john.bellemore@me.com"/>
    <hyperlink ref="P1626" r:id="rId757" display="info@qbarsf.com"/>
    <hyperlink ref="O1631" r:id="rId758" display="deesf888@yahoo.com"/>
    <hyperlink ref="P1631" r:id="rId759" display="francesca@aliotos.com"/>
    <hyperlink ref="Q1631" r:id="rId760" display="steven@aliotos.com"/>
    <hyperlink ref="AB1631" r:id="rId761" display="www.aliotos.com"/>
    <hyperlink ref="O1633" r:id="rId762" display="rodrigo@backofthehouseinc.com"/>
    <hyperlink ref="O1640" r:id="rId763" display="mattrazis@minametals.com"/>
    <hyperlink ref="P1643" r:id="rId764" display="delarosabishopranch@invoice.plateiq.com"/>
    <hyperlink ref="Q1643" r:id="rId765" display="accounts@backofthehouseinc.com"/>
    <hyperlink ref="AB1647" r:id="rId766" display="www.heathceramics.com"/>
    <hyperlink ref="O1653" r:id="rId767" display="brandongo@koisushi.com"/>
    <hyperlink ref="O1655" r:id="rId768" display="andy@leesdeli.com"/>
    <hyperlink ref="O1656" r:id="rId769" display="andy@leesdeli.com"/>
    <hyperlink ref="O1658" r:id="rId770" display="ben@salinascashregister.com"/>
    <hyperlink ref="P1665" r:id="rId771" display="STEVE@SFSOUPCO.COM"/>
    <hyperlink ref="O1666" r:id="rId772" display="CLAYTON@SFSOUPCO.COM"/>
    <hyperlink ref="P1677" r:id="rId773" display="gm@statebirdsf.com"/>
    <hyperlink ref="P1678" r:id="rId774" display="vineupload@iqbackoffice.com"/>
    <hyperlink ref="O1679" r:id="rId775" display="AnzaldoR@sbcglobal.net"/>
    <hyperlink ref="P1679" r:id="rId776" display="vineupload@iqbackoffice.com"/>
    <hyperlink ref="O1680" r:id="rId777" display="98missionsuperduperburgers@gmail.com"/>
    <hyperlink ref="P1680" r:id="rId778" display="vineupload@iqbackoffice.com"/>
    <hyperlink ref="P1681" r:id="rId779" display="vineupload@iqbackoffice.com"/>
    <hyperlink ref="P1682" r:id="rId780" display="vineupload@iqbackoffice.com"/>
    <hyperlink ref="P1683" r:id="rId781" display="vineupload@iqbackoffice.com"/>
    <hyperlink ref="O1684" r:id="rId782" display="mkaminsky@superdupersf.com"/>
    <hyperlink ref="P1684" r:id="rId783" display="vineupload@iqbackoffice.com"/>
    <hyperlink ref="O1685" r:id="rId784" display="rodrigo@backofthehouseinc.com"/>
    <hyperlink ref="P1685" r:id="rId785" display="vineupload@iqbackoffice.com"/>
    <hyperlink ref="P1686" r:id="rId786" display="vineupload@iqbackoffice.com"/>
    <hyperlink ref="O1687" r:id="rId787" display="metreon@superdupersf.com"/>
    <hyperlink ref="P1687" r:id="rId788" display="vineupload@iqbackoffice.com"/>
    <hyperlink ref="O1688" r:id="rId789" display="nrobinson@vinesolutions.com"/>
    <hyperlink ref="P1688" r:id="rId790" display="vineupload@iqbackoffice.com"/>
    <hyperlink ref="P1689" r:id="rId791" display="vineupload@iqbackoffice.com"/>
    <hyperlink ref="O1690" r:id="rId792" display="edonas@superdupersf.com"/>
    <hyperlink ref="P1690" r:id="rId793" display="vineupload@iqbackoffice.com"/>
    <hyperlink ref="O1691" r:id="rId794" display="rodrigo@backofthehouseinc.com"/>
    <hyperlink ref="P1691" r:id="rId795" display="vineupload@iqbackoffice.com"/>
    <hyperlink ref="O1692" r:id="rId796" display="farideh@superdupersf.com"/>
    <hyperlink ref="P1692" r:id="rId797" display="vineupload@iqbackoffice.com"/>
    <hyperlink ref="O1694" r:id="rId798" display="info@thebirdsf.com"/>
    <hyperlink ref="P1694" r:id="rId799" display="thebirdsanfrancisco@invoice.plateiq.com"/>
    <hyperlink ref="Q1694" r:id="rId800" display="rodrigo@backofthehouseinc.com"/>
    <hyperlink ref="O1696" r:id="rId801" display="rodrigo@backofthehouseinc.com"/>
    <hyperlink ref="P1696" r:id="rId802" display="unodostaco@invoice.plateiq.com"/>
    <hyperlink ref="Q1696" r:id="rId803" display="rodrigo@backofthehouseinc.com"/>
  </hyperlink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&amp;C&amp;"Arial,Regular"&amp;10&amp;A</oddHeader>
    <oddFooter>&amp;C&amp;"Arial,Regular"&amp;10Page &amp;P</oddFooter>
  </headerFooter>
  <legacyDrawing r:id="rId80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A1467E"/>
    <pageSetUpPr fitToPage="false"/>
  </sheetPr>
  <dimension ref="A1:AMJ1928"/>
  <sheetViews>
    <sheetView showFormulas="false" showGridLines="true" showRowColHeaders="true" showZeros="true" rightToLeft="false" tabSelected="false" showOutlineSymbols="true" defaultGridColor="true" view="normal" topLeftCell="A232" colorId="64" zoomScale="110" zoomScaleNormal="110" zoomScalePageLayoutView="100" workbookViewId="0">
      <selection pane="topLeft" activeCell="I31" activeCellId="0" sqref="I31"/>
    </sheetView>
  </sheetViews>
  <sheetFormatPr defaultColWidth="12.3359375" defaultRowHeight="13.8" zeroHeight="false" outlineLevelRow="0" outlineLevelCol="0"/>
  <cols>
    <col collapsed="false" customWidth="true" hidden="false" outlineLevel="0" max="1" min="1" style="0" width="30.47"/>
    <col collapsed="false" customWidth="true" hidden="false" outlineLevel="0" max="2" min="2" style="0" width="15.34"/>
    <col collapsed="false" customWidth="true" hidden="false" outlineLevel="0" max="3" min="3" style="790" width="27.92"/>
    <col collapsed="false" customWidth="true" hidden="false" outlineLevel="0" max="4" min="4" style="0" width="30.33"/>
    <col collapsed="false" customWidth="true" hidden="false" outlineLevel="0" max="5" min="5" style="0" width="17.96"/>
    <col collapsed="false" customWidth="true" hidden="false" outlineLevel="0" max="6" min="6" style="0" width="16.3"/>
    <col collapsed="false" customWidth="true" hidden="false" outlineLevel="0" max="7" min="7" style="0" width="17.13"/>
    <col collapsed="false" customWidth="true" hidden="false" outlineLevel="0" max="8" min="8" style="0" width="29.9"/>
    <col collapsed="false" customWidth="true" hidden="false" outlineLevel="0" max="9" min="9" style="0" width="14.77"/>
    <col collapsed="false" customWidth="true" hidden="false" outlineLevel="0" max="11" min="11" style="0" width="33.94"/>
    <col collapsed="false" customWidth="true" hidden="false" outlineLevel="0" max="12" min="12" style="0" width="41.17"/>
    <col collapsed="false" customWidth="true" hidden="false" outlineLevel="0" max="13" min="13" style="0" width="32.55"/>
    <col collapsed="false" customWidth="true" hidden="false" outlineLevel="0" max="14" min="14" style="0" width="29.77"/>
    <col collapsed="false" customWidth="true" hidden="false" outlineLevel="0" max="15" min="15" style="0" width="34.08"/>
  </cols>
  <sheetData>
    <row r="1" s="791" customFormat="true" ht="22.05" hidden="false" customHeight="false" outlineLevel="0" collapsed="false">
      <c r="A1" s="791" t="s">
        <v>13889</v>
      </c>
      <c r="B1" s="791" t="s">
        <v>13890</v>
      </c>
      <c r="C1" s="792" t="s">
        <v>13891</v>
      </c>
      <c r="D1" s="791" t="s">
        <v>13892</v>
      </c>
      <c r="E1" s="791" t="s">
        <v>13893</v>
      </c>
      <c r="F1" s="791" t="s">
        <v>7530</v>
      </c>
      <c r="G1" s="791" t="s">
        <v>13894</v>
      </c>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row>
    <row r="2" s="806" customFormat="true" ht="13.8" hidden="false" customHeight="false" outlineLevel="0" collapsed="false">
      <c r="A2" s="793" t="s">
        <v>10404</v>
      </c>
      <c r="B2" s="794" t="s">
        <v>713</v>
      </c>
      <c r="C2" s="795" t="s">
        <v>13895</v>
      </c>
      <c r="D2" s="796"/>
      <c r="E2" s="796" t="s">
        <v>10406</v>
      </c>
      <c r="F2" s="797" t="s">
        <v>10407</v>
      </c>
      <c r="G2" s="798" t="s">
        <v>10408</v>
      </c>
      <c r="H2" s="794" t="s">
        <v>10409</v>
      </c>
      <c r="I2" s="794" t="s">
        <v>4720</v>
      </c>
      <c r="J2" s="796" t="s">
        <v>4686</v>
      </c>
      <c r="K2" s="799"/>
      <c r="L2" s="799"/>
      <c r="M2" s="799"/>
      <c r="N2" s="800"/>
      <c r="O2" s="801"/>
      <c r="P2" s="802"/>
      <c r="Q2" s="803"/>
      <c r="R2" s="802"/>
      <c r="S2" s="802"/>
      <c r="T2" s="802"/>
      <c r="U2" s="802"/>
      <c r="V2" s="802"/>
      <c r="W2" s="804"/>
      <c r="X2" s="805"/>
      <c r="Y2" s="805"/>
      <c r="Z2" s="805"/>
      <c r="AA2" s="805"/>
      <c r="AB2" s="805"/>
      <c r="AC2" s="805"/>
      <c r="AD2" s="805"/>
      <c r="AE2" s="805"/>
      <c r="AF2" s="805"/>
      <c r="AG2" s="805"/>
      <c r="AH2" s="805"/>
      <c r="AI2" s="805"/>
      <c r="AJ2" s="805"/>
      <c r="AK2" s="805"/>
      <c r="AL2" s="805"/>
      <c r="AM2" s="805"/>
      <c r="AN2" s="805"/>
      <c r="AO2" s="805"/>
      <c r="AP2" s="805"/>
      <c r="AQ2" s="805"/>
      <c r="AR2" s="805"/>
      <c r="AS2" s="805"/>
      <c r="AT2" s="805"/>
      <c r="AU2" s="805"/>
      <c r="AV2" s="805"/>
    </row>
    <row r="3" s="806" customFormat="true" ht="13.8" hidden="false" customHeight="false" outlineLevel="0" collapsed="false">
      <c r="A3" s="807" t="s">
        <v>13896</v>
      </c>
      <c r="B3" s="808" t="s">
        <v>5977</v>
      </c>
      <c r="C3" s="809" t="s">
        <v>2130</v>
      </c>
      <c r="D3" s="810"/>
      <c r="E3" s="810" t="s">
        <v>13897</v>
      </c>
      <c r="F3" s="810" t="s">
        <v>13898</v>
      </c>
      <c r="G3" s="811"/>
      <c r="H3" s="808" t="s">
        <v>13899</v>
      </c>
      <c r="I3" s="808" t="s">
        <v>6199</v>
      </c>
      <c r="J3" s="810" t="s">
        <v>4686</v>
      </c>
      <c r="K3" s="812" t="s">
        <v>13900</v>
      </c>
      <c r="L3" s="812" t="s">
        <v>13900</v>
      </c>
      <c r="M3" s="813"/>
      <c r="N3" s="814" t="s">
        <v>4160</v>
      </c>
      <c r="O3" s="811"/>
      <c r="P3" s="815" t="s">
        <v>7595</v>
      </c>
      <c r="Q3" s="816" t="s">
        <v>7626</v>
      </c>
      <c r="R3" s="815" t="s">
        <v>8425</v>
      </c>
      <c r="S3" s="815" t="s">
        <v>7682</v>
      </c>
      <c r="T3" s="815" t="s">
        <v>8487</v>
      </c>
      <c r="U3" s="815"/>
      <c r="V3" s="815"/>
      <c r="W3" s="817" t="s">
        <v>4716</v>
      </c>
    </row>
    <row r="4" s="806" customFormat="true" ht="13.8" hidden="false" customHeight="false" outlineLevel="0" collapsed="false">
      <c r="A4" s="793" t="s">
        <v>13901</v>
      </c>
      <c r="B4" s="794" t="s">
        <v>713</v>
      </c>
      <c r="C4" s="795" t="s">
        <v>13902</v>
      </c>
      <c r="D4" s="796"/>
      <c r="E4" s="796" t="s">
        <v>13903</v>
      </c>
      <c r="F4" s="797" t="s">
        <v>13904</v>
      </c>
      <c r="G4" s="798" t="s">
        <v>13905</v>
      </c>
      <c r="H4" s="794" t="s">
        <v>13906</v>
      </c>
      <c r="I4" s="794" t="s">
        <v>5442</v>
      </c>
      <c r="J4" s="796" t="s">
        <v>4686</v>
      </c>
      <c r="K4" s="799" t="s">
        <v>13907</v>
      </c>
      <c r="L4" s="799" t="s">
        <v>13907</v>
      </c>
      <c r="M4" s="799" t="s">
        <v>13907</v>
      </c>
      <c r="N4" s="800"/>
      <c r="O4" s="801"/>
      <c r="P4" s="802" t="s">
        <v>8373</v>
      </c>
      <c r="Q4" s="803"/>
      <c r="R4" s="802"/>
      <c r="S4" s="802"/>
      <c r="T4" s="802"/>
      <c r="U4" s="802"/>
      <c r="V4" s="802"/>
      <c r="W4" s="804" t="s">
        <v>4716</v>
      </c>
      <c r="X4" s="805"/>
      <c r="Y4" s="805"/>
      <c r="Z4" s="805"/>
      <c r="AA4" s="805"/>
      <c r="AB4" s="805"/>
      <c r="AC4" s="805"/>
      <c r="AD4" s="805"/>
      <c r="AE4" s="805"/>
      <c r="AF4" s="805"/>
      <c r="AG4" s="805"/>
      <c r="AH4" s="805"/>
      <c r="AI4" s="805"/>
      <c r="AJ4" s="805"/>
      <c r="AK4" s="805"/>
      <c r="AL4" s="805"/>
      <c r="AM4" s="805"/>
      <c r="AN4" s="805"/>
      <c r="AO4" s="805"/>
      <c r="AP4" s="805"/>
      <c r="AQ4" s="805"/>
      <c r="AR4" s="805"/>
      <c r="AS4" s="805"/>
      <c r="AT4" s="805"/>
      <c r="AU4" s="805"/>
      <c r="AV4" s="805"/>
    </row>
    <row r="5" s="806" customFormat="true" ht="13.8" hidden="false" customHeight="false" outlineLevel="0" collapsed="false">
      <c r="A5" s="807" t="s">
        <v>12353</v>
      </c>
      <c r="B5" s="808" t="s">
        <v>6082</v>
      </c>
      <c r="C5" s="818"/>
      <c r="D5" s="810"/>
      <c r="E5" s="819" t="s">
        <v>4006</v>
      </c>
      <c r="F5" s="819" t="s">
        <v>12354</v>
      </c>
      <c r="G5" s="820" t="s">
        <v>6084</v>
      </c>
      <c r="H5" s="808" t="s">
        <v>12355</v>
      </c>
      <c r="I5" s="808" t="s">
        <v>4720</v>
      </c>
      <c r="J5" s="821" t="s">
        <v>4686</v>
      </c>
      <c r="K5" s="822" t="s">
        <v>12356</v>
      </c>
      <c r="L5" s="812" t="s">
        <v>12357</v>
      </c>
      <c r="M5" s="823" t="s">
        <v>6086</v>
      </c>
      <c r="N5" s="821"/>
      <c r="O5" s="824"/>
      <c r="P5" s="825" t="s">
        <v>7847</v>
      </c>
      <c r="Q5" s="826" t="s">
        <v>8625</v>
      </c>
      <c r="R5" s="826" t="s">
        <v>10472</v>
      </c>
      <c r="S5" s="826" t="s">
        <v>10473</v>
      </c>
      <c r="T5" s="826"/>
      <c r="U5" s="826"/>
      <c r="V5" s="826"/>
      <c r="W5" s="827" t="s">
        <v>7581</v>
      </c>
    </row>
    <row r="6" s="806" customFormat="true" ht="14.1" hidden="false" customHeight="true" outlineLevel="0" collapsed="false">
      <c r="A6" s="807" t="s">
        <v>13908</v>
      </c>
      <c r="B6" s="808" t="s">
        <v>6098</v>
      </c>
      <c r="C6" s="809" t="s">
        <v>13909</v>
      </c>
      <c r="D6" s="810"/>
      <c r="E6" s="810" t="s">
        <v>9067</v>
      </c>
      <c r="F6" s="810" t="s">
        <v>13910</v>
      </c>
      <c r="G6" s="811"/>
      <c r="H6" s="808" t="s">
        <v>13911</v>
      </c>
      <c r="I6" s="808" t="s">
        <v>5851</v>
      </c>
      <c r="J6" s="810" t="s">
        <v>4686</v>
      </c>
      <c r="K6" s="822"/>
      <c r="L6" s="828"/>
      <c r="M6" s="828"/>
      <c r="N6" s="814"/>
      <c r="O6" s="811"/>
      <c r="P6" s="825"/>
      <c r="Q6" s="826"/>
      <c r="R6" s="826"/>
      <c r="S6" s="826"/>
      <c r="T6" s="826"/>
      <c r="U6" s="826"/>
      <c r="V6" s="826"/>
      <c r="W6" s="827"/>
    </row>
    <row r="7" s="806" customFormat="true" ht="13.8" hidden="false" customHeight="false" outlineLevel="0" collapsed="false">
      <c r="A7" s="807" t="s">
        <v>3528</v>
      </c>
      <c r="B7" s="808" t="s">
        <v>5977</v>
      </c>
      <c r="C7" s="809" t="s">
        <v>13912</v>
      </c>
      <c r="D7" s="810"/>
      <c r="E7" s="810" t="s">
        <v>3529</v>
      </c>
      <c r="F7" s="810" t="s">
        <v>3525</v>
      </c>
      <c r="G7" s="811"/>
      <c r="H7" s="808" t="s">
        <v>9383</v>
      </c>
      <c r="I7" s="808" t="s">
        <v>9384</v>
      </c>
      <c r="J7" s="810" t="s">
        <v>4686</v>
      </c>
      <c r="K7" s="829"/>
      <c r="L7" s="812" t="s">
        <v>9386</v>
      </c>
      <c r="M7" s="828"/>
      <c r="N7" s="814"/>
      <c r="O7" s="811"/>
      <c r="P7" s="815" t="s">
        <v>7548</v>
      </c>
      <c r="Q7" s="816" t="s">
        <v>7580</v>
      </c>
      <c r="R7" s="815"/>
      <c r="S7" s="815" t="s">
        <v>7682</v>
      </c>
      <c r="T7" s="815"/>
      <c r="U7" s="815"/>
      <c r="V7" s="815"/>
      <c r="W7" s="817" t="s">
        <v>4716</v>
      </c>
    </row>
    <row r="8" s="806" customFormat="true" ht="13.8" hidden="false" customHeight="false" outlineLevel="0" collapsed="false">
      <c r="A8" s="807" t="s">
        <v>4448</v>
      </c>
      <c r="B8" s="808" t="s">
        <v>4682</v>
      </c>
      <c r="C8" s="809" t="s">
        <v>13913</v>
      </c>
      <c r="D8" s="810"/>
      <c r="E8" s="810" t="s">
        <v>4446</v>
      </c>
      <c r="F8" s="810" t="s">
        <v>4445</v>
      </c>
      <c r="G8" s="811" t="s">
        <v>11979</v>
      </c>
      <c r="H8" s="808" t="s">
        <v>11980</v>
      </c>
      <c r="I8" s="808" t="s">
        <v>4720</v>
      </c>
      <c r="J8" s="810" t="s">
        <v>4686</v>
      </c>
      <c r="K8" s="822" t="s">
        <v>13914</v>
      </c>
      <c r="L8" s="830" t="s">
        <v>13914</v>
      </c>
      <c r="M8" s="830" t="s">
        <v>13914</v>
      </c>
      <c r="N8" s="814"/>
      <c r="O8" s="811"/>
      <c r="P8" s="825" t="s">
        <v>7612</v>
      </c>
      <c r="Q8" s="826" t="s">
        <v>9681</v>
      </c>
      <c r="R8" s="826" t="s">
        <v>7625</v>
      </c>
      <c r="S8" s="826"/>
      <c r="T8" s="826"/>
      <c r="U8" s="826" t="s">
        <v>13915</v>
      </c>
      <c r="V8" s="826"/>
      <c r="W8" s="827" t="s">
        <v>7581</v>
      </c>
    </row>
    <row r="9" s="806" customFormat="true" ht="13.8" hidden="false" customHeight="false" outlineLevel="0" collapsed="false">
      <c r="A9" s="807" t="s">
        <v>9413</v>
      </c>
      <c r="B9" s="808" t="s">
        <v>5977</v>
      </c>
      <c r="C9" s="809" t="s">
        <v>13916</v>
      </c>
      <c r="D9" s="810"/>
      <c r="E9" s="810" t="s">
        <v>2750</v>
      </c>
      <c r="F9" s="810" t="s">
        <v>9414</v>
      </c>
      <c r="G9" s="811" t="s">
        <v>9415</v>
      </c>
      <c r="H9" s="808" t="s">
        <v>9416</v>
      </c>
      <c r="I9" s="808" t="s">
        <v>5851</v>
      </c>
      <c r="J9" s="810" t="s">
        <v>4686</v>
      </c>
      <c r="K9" s="822" t="s">
        <v>9417</v>
      </c>
      <c r="L9" s="830" t="s">
        <v>9417</v>
      </c>
      <c r="M9" s="830"/>
      <c r="N9" s="814" t="s">
        <v>1863</v>
      </c>
      <c r="O9" s="811"/>
      <c r="P9" s="825" t="s">
        <v>7650</v>
      </c>
      <c r="Q9" s="826" t="s">
        <v>9419</v>
      </c>
      <c r="R9" s="826"/>
      <c r="S9" s="826" t="s">
        <v>9420</v>
      </c>
      <c r="T9" s="826"/>
      <c r="U9" s="826" t="s">
        <v>9421</v>
      </c>
      <c r="V9" s="826" t="s">
        <v>9422</v>
      </c>
      <c r="W9" s="827" t="s">
        <v>7581</v>
      </c>
    </row>
    <row r="10" s="806" customFormat="true" ht="13.8" hidden="false" customHeight="false" outlineLevel="0" collapsed="false">
      <c r="A10" s="807" t="s">
        <v>173</v>
      </c>
      <c r="B10" s="808" t="s">
        <v>4682</v>
      </c>
      <c r="C10" s="809" t="s">
        <v>13917</v>
      </c>
      <c r="D10" s="810"/>
      <c r="E10" s="831" t="s">
        <v>12165</v>
      </c>
      <c r="F10" s="831" t="s">
        <v>12166</v>
      </c>
      <c r="G10" s="832" t="s">
        <v>12167</v>
      </c>
      <c r="H10" s="832" t="s">
        <v>12168</v>
      </c>
      <c r="I10" s="832" t="s">
        <v>4731</v>
      </c>
      <c r="J10" s="831" t="s">
        <v>4686</v>
      </c>
      <c r="K10" s="833" t="s">
        <v>12169</v>
      </c>
      <c r="L10" s="834" t="s">
        <v>13918</v>
      </c>
      <c r="M10" s="835"/>
      <c r="N10" s="836" t="s">
        <v>12170</v>
      </c>
      <c r="O10" s="837"/>
      <c r="P10" s="838"/>
      <c r="Q10" s="838" t="s">
        <v>9935</v>
      </c>
      <c r="R10" s="838"/>
      <c r="S10" s="838" t="s">
        <v>8486</v>
      </c>
      <c r="T10" s="838"/>
      <c r="U10" s="838"/>
      <c r="V10" s="838"/>
      <c r="W10" s="839" t="s">
        <v>4716</v>
      </c>
      <c r="X10" s="840"/>
      <c r="Y10" s="840"/>
      <c r="Z10" s="840"/>
      <c r="AA10" s="840"/>
      <c r="AB10" s="840"/>
      <c r="AC10" s="840"/>
      <c r="AD10" s="840"/>
      <c r="AE10" s="840"/>
      <c r="AF10" s="840"/>
      <c r="AG10" s="840"/>
      <c r="AH10" s="840"/>
      <c r="AI10" s="840"/>
      <c r="AJ10" s="840"/>
      <c r="AK10" s="840"/>
      <c r="AL10" s="840"/>
      <c r="AM10" s="840"/>
      <c r="AN10" s="840"/>
      <c r="AO10" s="840"/>
      <c r="AP10" s="840"/>
      <c r="AQ10" s="840"/>
      <c r="AR10" s="840"/>
      <c r="AS10" s="840"/>
      <c r="AT10" s="840"/>
      <c r="AU10" s="840"/>
      <c r="AV10" s="840"/>
    </row>
    <row r="11" s="806" customFormat="true" ht="23.85" hidden="false" customHeight="false" outlineLevel="0" collapsed="false">
      <c r="A11" s="807" t="s">
        <v>12247</v>
      </c>
      <c r="B11" s="808" t="s">
        <v>5977</v>
      </c>
      <c r="C11" s="818" t="s">
        <v>13919</v>
      </c>
      <c r="D11" s="810"/>
      <c r="E11" s="819" t="s">
        <v>12248</v>
      </c>
      <c r="F11" s="819" t="s">
        <v>12249</v>
      </c>
      <c r="G11" s="820"/>
      <c r="H11" s="808" t="s">
        <v>12250</v>
      </c>
      <c r="I11" s="808" t="s">
        <v>4720</v>
      </c>
      <c r="J11" s="821" t="s">
        <v>4686</v>
      </c>
      <c r="K11" s="822" t="s">
        <v>12251</v>
      </c>
      <c r="L11" s="812" t="s">
        <v>13920</v>
      </c>
      <c r="M11" s="823" t="s">
        <v>12253</v>
      </c>
      <c r="N11" s="821" t="s">
        <v>12254</v>
      </c>
      <c r="O11" s="824"/>
      <c r="P11" s="825" t="s">
        <v>7719</v>
      </c>
      <c r="Q11" s="826" t="s">
        <v>7970</v>
      </c>
      <c r="R11" s="826" t="s">
        <v>7808</v>
      </c>
      <c r="S11" s="826" t="s">
        <v>9350</v>
      </c>
      <c r="T11" s="826"/>
      <c r="U11" s="826"/>
      <c r="V11" s="826"/>
      <c r="W11" s="827" t="s">
        <v>7581</v>
      </c>
    </row>
    <row r="12" s="806" customFormat="true" ht="13.8" hidden="false" customHeight="false" outlineLevel="0" collapsed="false">
      <c r="A12" s="807" t="s">
        <v>184</v>
      </c>
      <c r="B12" s="808" t="s">
        <v>5977</v>
      </c>
      <c r="C12" s="809" t="s">
        <v>13921</v>
      </c>
      <c r="D12" s="810"/>
      <c r="E12" s="819" t="s">
        <v>5885</v>
      </c>
      <c r="F12" s="819" t="s">
        <v>13922</v>
      </c>
      <c r="G12" s="820"/>
      <c r="H12" s="808" t="s">
        <v>13923</v>
      </c>
      <c r="I12" s="808" t="s">
        <v>4720</v>
      </c>
      <c r="J12" s="821" t="s">
        <v>4686</v>
      </c>
      <c r="K12" s="841"/>
      <c r="L12" s="813"/>
      <c r="M12" s="842"/>
      <c r="N12" s="821"/>
      <c r="O12" s="824"/>
      <c r="P12" s="825"/>
      <c r="Q12" s="826"/>
      <c r="R12" s="826"/>
      <c r="S12" s="826" t="s">
        <v>7682</v>
      </c>
      <c r="T12" s="826"/>
      <c r="U12" s="826"/>
      <c r="V12" s="826"/>
      <c r="W12" s="827" t="s">
        <v>7581</v>
      </c>
    </row>
    <row r="13" s="806" customFormat="true" ht="13.8" hidden="false" customHeight="false" outlineLevel="0" collapsed="false">
      <c r="A13" s="843" t="s">
        <v>7620</v>
      </c>
      <c r="B13" s="808" t="s">
        <v>5977</v>
      </c>
      <c r="C13" s="844" t="s">
        <v>36</v>
      </c>
      <c r="D13" s="810"/>
      <c r="E13" s="810" t="s">
        <v>4223</v>
      </c>
      <c r="F13" s="845" t="s">
        <v>7622</v>
      </c>
      <c r="G13" s="846"/>
      <c r="H13" s="808" t="n">
        <v>0</v>
      </c>
      <c r="I13" s="808"/>
      <c r="J13" s="810" t="s">
        <v>6131</v>
      </c>
      <c r="K13" s="822" t="s">
        <v>7623</v>
      </c>
      <c r="L13" s="822" t="s">
        <v>7031</v>
      </c>
      <c r="M13" s="822" t="s">
        <v>6609</v>
      </c>
      <c r="N13" s="814" t="n">
        <v>89511</v>
      </c>
      <c r="O13" s="847" t="s">
        <v>13924</v>
      </c>
      <c r="P13" s="815"/>
      <c r="Q13" s="816"/>
      <c r="R13" s="815"/>
      <c r="S13" s="815"/>
      <c r="T13" s="815"/>
      <c r="U13" s="815"/>
      <c r="V13" s="815"/>
      <c r="W13" s="817"/>
      <c r="X13" s="848"/>
      <c r="Y13" s="848"/>
      <c r="Z13" s="848"/>
      <c r="AA13" s="848"/>
      <c r="AB13" s="848"/>
      <c r="AC13" s="848" t="s">
        <v>7625</v>
      </c>
      <c r="AD13" s="848" t="s">
        <v>7626</v>
      </c>
      <c r="AE13" s="848"/>
      <c r="AF13" s="848" t="s">
        <v>7627</v>
      </c>
      <c r="AG13" s="848"/>
      <c r="AH13" s="848" t="s">
        <v>7628</v>
      </c>
      <c r="AI13" s="848"/>
      <c r="AJ13" s="848" t="s">
        <v>7581</v>
      </c>
      <c r="AK13" s="848" t="s">
        <v>5946</v>
      </c>
      <c r="AL13" s="848" t="s">
        <v>6064</v>
      </c>
      <c r="AM13" s="848" t="s">
        <v>7623</v>
      </c>
      <c r="AN13" s="848"/>
      <c r="AO13" s="848" t="s">
        <v>7031</v>
      </c>
      <c r="AP13" s="848" t="s">
        <v>6609</v>
      </c>
      <c r="AQ13" s="848" t="n">
        <v>89511</v>
      </c>
      <c r="AR13" s="848" t="s">
        <v>7622</v>
      </c>
      <c r="AS13" s="848"/>
      <c r="AT13" s="848"/>
      <c r="AU13" s="848"/>
      <c r="AV13" s="848"/>
      <c r="AW13" s="849"/>
      <c r="AX13" s="849"/>
    </row>
    <row r="14" s="806" customFormat="true" ht="13.8" hidden="false" customHeight="false" outlineLevel="0" collapsed="false">
      <c r="A14" s="850" t="s">
        <v>13925</v>
      </c>
      <c r="B14" s="851" t="s">
        <v>5977</v>
      </c>
      <c r="C14" s="852" t="s">
        <v>13926</v>
      </c>
      <c r="D14" s="853"/>
      <c r="E14" s="851" t="s">
        <v>5889</v>
      </c>
      <c r="F14" s="851" t="s">
        <v>3210</v>
      </c>
      <c r="G14" s="851"/>
      <c r="H14" s="851" t="s">
        <v>13927</v>
      </c>
      <c r="I14" s="851" t="s">
        <v>5362</v>
      </c>
      <c r="J14" s="851" t="s">
        <v>4686</v>
      </c>
      <c r="K14" s="851"/>
      <c r="L14" s="851"/>
      <c r="M14" s="851"/>
      <c r="N14" s="851"/>
      <c r="O14" s="851"/>
      <c r="P14" s="851"/>
      <c r="Q14" s="851"/>
      <c r="R14" s="851"/>
      <c r="S14" s="851"/>
      <c r="T14" s="851"/>
      <c r="U14" s="851"/>
      <c r="V14" s="851"/>
      <c r="W14" s="851"/>
      <c r="X14" s="854"/>
      <c r="Y14" s="854"/>
      <c r="Z14" s="854"/>
      <c r="AA14" s="854"/>
      <c r="AB14" s="854"/>
      <c r="AC14" s="854"/>
      <c r="AD14" s="854"/>
      <c r="AE14" s="854"/>
      <c r="AF14" s="854"/>
      <c r="AG14" s="854"/>
      <c r="AH14" s="854"/>
      <c r="AI14" s="854"/>
      <c r="AJ14" s="854"/>
      <c r="AK14" s="854"/>
      <c r="AL14" s="854"/>
      <c r="AM14" s="854"/>
      <c r="AN14" s="854"/>
      <c r="AO14" s="854"/>
      <c r="AP14" s="854"/>
      <c r="AQ14" s="854"/>
      <c r="AR14" s="854"/>
      <c r="AS14" s="854"/>
      <c r="AT14" s="854"/>
      <c r="AU14" s="854"/>
      <c r="AV14" s="854"/>
    </row>
    <row r="15" s="806" customFormat="true" ht="13.8" hidden="false" customHeight="false" outlineLevel="0" collapsed="false">
      <c r="A15" s="807" t="s">
        <v>11911</v>
      </c>
      <c r="B15" s="808" t="s">
        <v>5977</v>
      </c>
      <c r="C15" s="809" t="s">
        <v>13928</v>
      </c>
      <c r="D15" s="810"/>
      <c r="E15" s="831" t="s">
        <v>11912</v>
      </c>
      <c r="F15" s="831" t="s">
        <v>11913</v>
      </c>
      <c r="G15" s="832"/>
      <c r="H15" s="832" t="s">
        <v>11914</v>
      </c>
      <c r="I15" s="832" t="s">
        <v>5814</v>
      </c>
      <c r="J15" s="831" t="s">
        <v>4686</v>
      </c>
      <c r="K15" s="833" t="s">
        <v>11915</v>
      </c>
      <c r="L15" s="834" t="s">
        <v>11915</v>
      </c>
      <c r="M15" s="834" t="s">
        <v>11916</v>
      </c>
      <c r="N15" s="836" t="s">
        <v>13929</v>
      </c>
      <c r="O15" s="855" t="s">
        <v>11917</v>
      </c>
      <c r="P15" s="838" t="s">
        <v>7595</v>
      </c>
      <c r="Q15" s="838" t="s">
        <v>7555</v>
      </c>
      <c r="R15" s="838"/>
      <c r="S15" s="838" t="s">
        <v>7682</v>
      </c>
      <c r="T15" s="838" t="s">
        <v>8487</v>
      </c>
      <c r="U15" s="838" t="s">
        <v>13930</v>
      </c>
      <c r="V15" s="838" t="s">
        <v>11919</v>
      </c>
      <c r="W15" s="839" t="s">
        <v>4716</v>
      </c>
      <c r="X15" s="0"/>
      <c r="Y15" s="0"/>
      <c r="Z15" s="0"/>
      <c r="AA15" s="0"/>
      <c r="AB15" s="0"/>
      <c r="AC15" s="0"/>
      <c r="AD15" s="0"/>
      <c r="AE15" s="0"/>
      <c r="AF15" s="0"/>
      <c r="AG15" s="0"/>
      <c r="AH15" s="0"/>
      <c r="AI15" s="0"/>
      <c r="AJ15" s="0"/>
      <c r="AK15" s="0"/>
      <c r="AL15" s="0"/>
      <c r="AM15" s="0"/>
      <c r="AN15" s="0"/>
      <c r="AO15" s="0"/>
      <c r="AP15" s="0"/>
      <c r="AQ15" s="0"/>
      <c r="AR15" s="0"/>
      <c r="AS15" s="0"/>
      <c r="AT15" s="0"/>
      <c r="AU15" s="0"/>
      <c r="AV15" s="0"/>
    </row>
    <row r="16" s="806" customFormat="true" ht="13.8" hidden="false" customHeight="false" outlineLevel="0" collapsed="false">
      <c r="A16" s="807" t="s">
        <v>4752</v>
      </c>
      <c r="B16" s="808" t="s">
        <v>5977</v>
      </c>
      <c r="C16" s="856"/>
      <c r="D16" s="810"/>
      <c r="E16" s="810" t="s">
        <v>4751</v>
      </c>
      <c r="F16" s="810" t="s">
        <v>11368</v>
      </c>
      <c r="G16" s="811"/>
      <c r="H16" s="808" t="s">
        <v>11369</v>
      </c>
      <c r="I16" s="808" t="s">
        <v>4720</v>
      </c>
      <c r="J16" s="810" t="s">
        <v>4686</v>
      </c>
      <c r="K16" s="829" t="s">
        <v>11370</v>
      </c>
      <c r="L16" s="828"/>
      <c r="M16" s="828"/>
      <c r="N16" s="814"/>
      <c r="O16" s="857"/>
      <c r="P16" s="815" t="s">
        <v>7719</v>
      </c>
      <c r="Q16" s="816" t="s">
        <v>9935</v>
      </c>
      <c r="R16" s="815" t="s">
        <v>7955</v>
      </c>
      <c r="S16" s="815" t="s">
        <v>8486</v>
      </c>
      <c r="T16" s="815"/>
      <c r="U16" s="815"/>
      <c r="V16" s="815"/>
      <c r="W16" s="817" t="s">
        <v>4716</v>
      </c>
    </row>
    <row r="17" s="806" customFormat="true" ht="13.8" hidden="false" customHeight="false" outlineLevel="0" collapsed="false">
      <c r="A17" s="858" t="s">
        <v>6109</v>
      </c>
      <c r="B17" s="859" t="s">
        <v>4682</v>
      </c>
      <c r="C17" s="860"/>
      <c r="D17" s="861"/>
      <c r="E17" s="861" t="s">
        <v>1701</v>
      </c>
      <c r="F17" s="861" t="s">
        <v>6111</v>
      </c>
      <c r="G17" s="862" t="s">
        <v>6116</v>
      </c>
      <c r="H17" s="859" t="n">
        <v>0.09625</v>
      </c>
      <c r="I17" s="859" t="n">
        <v>0.09</v>
      </c>
      <c r="J17" s="861" t="s">
        <v>6112</v>
      </c>
      <c r="K17" s="863" t="s">
        <v>6113</v>
      </c>
      <c r="L17" s="864" t="s">
        <v>5650</v>
      </c>
      <c r="M17" s="864" t="s">
        <v>4686</v>
      </c>
      <c r="N17" s="865" t="n">
        <v>94010</v>
      </c>
      <c r="O17" s="862"/>
      <c r="P17" s="866" t="s">
        <v>6114</v>
      </c>
      <c r="Q17" s="867"/>
      <c r="R17" s="867"/>
      <c r="S17" s="867"/>
      <c r="T17" s="867"/>
      <c r="U17" s="867"/>
      <c r="V17" s="867"/>
      <c r="W17" s="868"/>
      <c r="X17" s="869"/>
      <c r="Y17" s="869"/>
      <c r="Z17" s="869"/>
      <c r="AA17" s="869"/>
      <c r="AB17" s="869"/>
      <c r="AC17" s="869"/>
      <c r="AD17" s="869"/>
      <c r="AE17" s="869"/>
      <c r="AF17" s="869"/>
      <c r="AG17" s="869"/>
      <c r="AH17" s="869"/>
      <c r="AI17" s="869"/>
      <c r="AJ17" s="869"/>
      <c r="AK17" s="869" t="s">
        <v>5946</v>
      </c>
      <c r="AL17" s="869" t="s">
        <v>6108</v>
      </c>
      <c r="AM17" s="869" t="s">
        <v>6113</v>
      </c>
      <c r="AN17" s="869" t="s">
        <v>6117</v>
      </c>
      <c r="AO17" s="869" t="s">
        <v>5650</v>
      </c>
      <c r="AP17" s="869" t="s">
        <v>4686</v>
      </c>
      <c r="AQ17" s="869" t="n">
        <v>94010</v>
      </c>
      <c r="AR17" s="869" t="s">
        <v>6118</v>
      </c>
      <c r="AS17" s="869"/>
      <c r="AT17" s="869"/>
      <c r="AU17" s="869"/>
      <c r="AV17" s="869" t="n">
        <v>3</v>
      </c>
    </row>
    <row r="18" s="806" customFormat="true" ht="13.8" hidden="false" customHeight="false" outlineLevel="0" collapsed="false">
      <c r="A18" s="858" t="s">
        <v>6119</v>
      </c>
      <c r="B18" s="859" t="s">
        <v>4682</v>
      </c>
      <c r="C18" s="860"/>
      <c r="D18" s="861"/>
      <c r="E18" s="861" t="s">
        <v>6120</v>
      </c>
      <c r="F18" s="861" t="s">
        <v>1481</v>
      </c>
      <c r="G18" s="862"/>
      <c r="H18" s="859" t="n">
        <v>0.09625</v>
      </c>
      <c r="I18" s="859" t="n">
        <v>0.0925</v>
      </c>
      <c r="J18" s="861" t="s">
        <v>6121</v>
      </c>
      <c r="K18" s="863" t="s">
        <v>6122</v>
      </c>
      <c r="L18" s="864" t="s">
        <v>6123</v>
      </c>
      <c r="M18" s="864" t="s">
        <v>4686</v>
      </c>
      <c r="N18" s="865" t="n">
        <v>94401</v>
      </c>
      <c r="O18" s="862"/>
      <c r="P18" s="866" t="s">
        <v>6114</v>
      </c>
      <c r="Q18" s="867"/>
      <c r="R18" s="867"/>
      <c r="S18" s="867"/>
      <c r="T18" s="867"/>
      <c r="U18" s="867"/>
      <c r="V18" s="867"/>
      <c r="W18" s="868"/>
      <c r="X18" s="869"/>
      <c r="Y18" s="869"/>
      <c r="Z18" s="869"/>
      <c r="AA18" s="869"/>
      <c r="AB18" s="869"/>
      <c r="AC18" s="869"/>
      <c r="AD18" s="869"/>
      <c r="AE18" s="869"/>
      <c r="AF18" s="869"/>
      <c r="AG18" s="869"/>
      <c r="AH18" s="869"/>
      <c r="AI18" s="869"/>
      <c r="AJ18" s="869"/>
      <c r="AK18" s="869" t="s">
        <v>5946</v>
      </c>
      <c r="AL18" s="869" t="s">
        <v>6108</v>
      </c>
      <c r="AM18" s="869" t="s">
        <v>6122</v>
      </c>
      <c r="AN18" s="869"/>
      <c r="AO18" s="869" t="s">
        <v>6123</v>
      </c>
      <c r="AP18" s="869" t="s">
        <v>4686</v>
      </c>
      <c r="AQ18" s="869" t="n">
        <v>94401</v>
      </c>
      <c r="AR18" s="869" t="s">
        <v>1481</v>
      </c>
      <c r="AS18" s="869"/>
      <c r="AT18" s="869"/>
      <c r="AU18" s="869"/>
      <c r="AV18" s="869" t="n">
        <v>3</v>
      </c>
    </row>
    <row r="19" s="806" customFormat="true" ht="15.65" hidden="false" customHeight="true" outlineLevel="0" collapsed="false">
      <c r="A19" s="807" t="s">
        <v>9052</v>
      </c>
      <c r="B19" s="808" t="s">
        <v>713</v>
      </c>
      <c r="C19" s="809" t="s">
        <v>13931</v>
      </c>
      <c r="D19" s="810"/>
      <c r="E19" s="819" t="s">
        <v>9054</v>
      </c>
      <c r="F19" s="819" t="s">
        <v>9055</v>
      </c>
      <c r="G19" s="820" t="s">
        <v>9056</v>
      </c>
      <c r="H19" s="808" t="s">
        <v>9057</v>
      </c>
      <c r="I19" s="808" t="s">
        <v>3082</v>
      </c>
      <c r="J19" s="821" t="s">
        <v>4686</v>
      </c>
      <c r="K19" s="841"/>
      <c r="L19" s="813"/>
      <c r="M19" s="842"/>
      <c r="N19" s="821" t="s">
        <v>2955</v>
      </c>
      <c r="O19" s="824"/>
      <c r="P19" s="825" t="s">
        <v>9059</v>
      </c>
      <c r="Q19" s="826" t="s">
        <v>9060</v>
      </c>
      <c r="R19" s="826" t="s">
        <v>7651</v>
      </c>
      <c r="S19" s="826" t="s">
        <v>7713</v>
      </c>
      <c r="T19" s="826"/>
      <c r="U19" s="826" t="s">
        <v>8004</v>
      </c>
      <c r="V19" s="826"/>
      <c r="W19" s="827" t="s">
        <v>8929</v>
      </c>
    </row>
    <row r="20" s="870" customFormat="true" ht="15.65" hidden="false" customHeight="true" outlineLevel="0" collapsed="false">
      <c r="A20" s="807" t="s">
        <v>2143</v>
      </c>
      <c r="B20" s="808" t="s">
        <v>5977</v>
      </c>
      <c r="C20" s="856" t="s">
        <v>13932</v>
      </c>
      <c r="D20" s="810"/>
      <c r="E20" s="819" t="s">
        <v>9423</v>
      </c>
      <c r="F20" s="819" t="s">
        <v>2141</v>
      </c>
      <c r="G20" s="820"/>
      <c r="H20" s="808" t="s">
        <v>9424</v>
      </c>
      <c r="I20" s="808" t="s">
        <v>3082</v>
      </c>
      <c r="J20" s="821" t="s">
        <v>4686</v>
      </c>
      <c r="K20" s="841"/>
      <c r="L20" s="813"/>
      <c r="M20" s="842"/>
      <c r="N20" s="821"/>
      <c r="O20" s="824"/>
      <c r="P20" s="815" t="s">
        <v>7555</v>
      </c>
      <c r="Q20" s="816" t="s">
        <v>9425</v>
      </c>
      <c r="R20" s="815" t="s">
        <v>9426</v>
      </c>
      <c r="S20" s="815"/>
      <c r="T20" s="815"/>
      <c r="U20" s="815" t="s">
        <v>9427</v>
      </c>
      <c r="V20" s="815"/>
      <c r="W20" s="817" t="s">
        <v>4716</v>
      </c>
      <c r="X20" s="806"/>
      <c r="Y20" s="806"/>
      <c r="Z20" s="806"/>
      <c r="AA20" s="806"/>
      <c r="AB20" s="806"/>
      <c r="AC20" s="806"/>
      <c r="AD20" s="806"/>
      <c r="AE20" s="806"/>
      <c r="AF20" s="806"/>
      <c r="AG20" s="806"/>
      <c r="AH20" s="806"/>
      <c r="AI20" s="806"/>
      <c r="AJ20" s="806"/>
      <c r="AK20" s="806"/>
      <c r="AL20" s="806"/>
      <c r="AM20" s="806"/>
      <c r="AN20" s="806"/>
      <c r="AO20" s="806"/>
      <c r="AP20" s="806"/>
      <c r="AQ20" s="806"/>
      <c r="AR20" s="806"/>
      <c r="AS20" s="806"/>
      <c r="AT20" s="806"/>
      <c r="AU20" s="806"/>
      <c r="AV20" s="806"/>
      <c r="AW20" s="806"/>
      <c r="AX20" s="806"/>
    </row>
    <row r="21" s="806" customFormat="true" ht="13.8" hidden="false" customHeight="false" outlineLevel="0" collapsed="false">
      <c r="A21" s="807" t="s">
        <v>2237</v>
      </c>
      <c r="B21" s="808" t="s">
        <v>5977</v>
      </c>
      <c r="C21" s="856" t="s">
        <v>13933</v>
      </c>
      <c r="D21" s="810"/>
      <c r="E21" s="810" t="s">
        <v>2236</v>
      </c>
      <c r="F21" s="810" t="s">
        <v>2235</v>
      </c>
      <c r="G21" s="811"/>
      <c r="H21" s="808" t="s">
        <v>9476</v>
      </c>
      <c r="I21" s="808" t="s">
        <v>5540</v>
      </c>
      <c r="J21" s="810" t="s">
        <v>4686</v>
      </c>
      <c r="K21" s="822"/>
      <c r="L21" s="828"/>
      <c r="M21" s="828"/>
      <c r="N21" s="814" t="s">
        <v>9477</v>
      </c>
      <c r="O21" s="811"/>
      <c r="P21" s="815" t="s">
        <v>7719</v>
      </c>
      <c r="Q21" s="816"/>
      <c r="R21" s="815"/>
      <c r="S21" s="815"/>
      <c r="T21" s="815"/>
      <c r="U21" s="815"/>
      <c r="V21" s="815"/>
      <c r="W21" s="817" t="s">
        <v>4716</v>
      </c>
      <c r="AW21" s="870"/>
      <c r="AX21" s="870"/>
    </row>
    <row r="22" s="870" customFormat="true" ht="23.85" hidden="false" customHeight="false" outlineLevel="0" collapsed="false">
      <c r="A22" s="807" t="s">
        <v>2343</v>
      </c>
      <c r="B22" s="808" t="s">
        <v>6082</v>
      </c>
      <c r="C22" s="809" t="s">
        <v>13934</v>
      </c>
      <c r="D22" s="810"/>
      <c r="E22" s="806" t="s">
        <v>2342</v>
      </c>
      <c r="F22" s="819" t="s">
        <v>2341</v>
      </c>
      <c r="G22" s="806"/>
      <c r="H22" s="806" t="s">
        <v>11562</v>
      </c>
      <c r="I22" s="806" t="s">
        <v>4720</v>
      </c>
      <c r="J22" s="806" t="s">
        <v>4686</v>
      </c>
      <c r="K22" s="806" t="s">
        <v>6086</v>
      </c>
      <c r="L22" s="806" t="s">
        <v>11563</v>
      </c>
      <c r="M22" s="806"/>
      <c r="N22" s="806"/>
      <c r="O22" s="806"/>
      <c r="P22" s="806" t="s">
        <v>7847</v>
      </c>
      <c r="Q22" s="806" t="s">
        <v>8625</v>
      </c>
      <c r="R22" s="806" t="s">
        <v>10472</v>
      </c>
      <c r="S22" s="806" t="s">
        <v>10473</v>
      </c>
      <c r="T22" s="806"/>
      <c r="U22" s="806"/>
      <c r="V22" s="806"/>
      <c r="W22" s="806" t="s">
        <v>7581</v>
      </c>
      <c r="X22" s="806"/>
      <c r="Y22" s="806"/>
      <c r="Z22" s="806"/>
      <c r="AA22" s="806"/>
      <c r="AB22" s="806"/>
      <c r="AC22" s="806"/>
      <c r="AD22" s="806"/>
      <c r="AE22" s="806"/>
      <c r="AF22" s="806"/>
      <c r="AG22" s="806"/>
      <c r="AH22" s="806"/>
      <c r="AI22" s="806"/>
      <c r="AJ22" s="806"/>
      <c r="AK22" s="806"/>
      <c r="AL22" s="806"/>
      <c r="AM22" s="806"/>
      <c r="AN22" s="806"/>
      <c r="AO22" s="806"/>
      <c r="AP22" s="806"/>
      <c r="AQ22" s="806"/>
      <c r="AR22" s="806"/>
      <c r="AS22" s="806"/>
      <c r="AT22" s="806"/>
      <c r="AU22" s="806"/>
      <c r="AV22" s="806"/>
      <c r="AW22" s="806"/>
      <c r="AX22" s="806"/>
    </row>
    <row r="23" s="870" customFormat="true" ht="13.8" hidden="false" customHeight="false" outlineLevel="0" collapsed="false">
      <c r="A23" s="807" t="s">
        <v>9277</v>
      </c>
      <c r="B23" s="808" t="s">
        <v>5977</v>
      </c>
      <c r="C23" s="856"/>
      <c r="D23" s="810"/>
      <c r="E23" s="810" t="s">
        <v>9279</v>
      </c>
      <c r="F23" s="810" t="s">
        <v>9280</v>
      </c>
      <c r="G23" s="811" t="s">
        <v>13935</v>
      </c>
      <c r="H23" s="808" t="s">
        <v>9283</v>
      </c>
      <c r="I23" s="808" t="s">
        <v>9284</v>
      </c>
      <c r="J23" s="810" t="s">
        <v>4686</v>
      </c>
      <c r="K23" s="871" t="s">
        <v>9285</v>
      </c>
      <c r="L23" s="828"/>
      <c r="M23" s="828"/>
      <c r="N23" s="814"/>
      <c r="O23" s="857"/>
      <c r="P23" s="815" t="s">
        <v>7695</v>
      </c>
      <c r="Q23" s="816" t="s">
        <v>8317</v>
      </c>
      <c r="R23" s="815" t="s">
        <v>7580</v>
      </c>
      <c r="S23" s="815" t="s">
        <v>9286</v>
      </c>
      <c r="T23" s="815"/>
      <c r="U23" s="815"/>
      <c r="V23" s="815"/>
      <c r="W23" s="817" t="s">
        <v>7581</v>
      </c>
      <c r="X23" s="806"/>
      <c r="Y23" s="806"/>
      <c r="Z23" s="806"/>
      <c r="AA23" s="806"/>
      <c r="AB23" s="806"/>
      <c r="AC23" s="806"/>
      <c r="AD23" s="806"/>
      <c r="AE23" s="806"/>
      <c r="AF23" s="806"/>
      <c r="AG23" s="806"/>
      <c r="AH23" s="806"/>
      <c r="AI23" s="806"/>
      <c r="AJ23" s="806"/>
      <c r="AK23" s="806"/>
      <c r="AL23" s="806"/>
      <c r="AM23" s="806"/>
      <c r="AN23" s="806"/>
      <c r="AO23" s="806"/>
      <c r="AP23" s="806"/>
      <c r="AQ23" s="806"/>
      <c r="AR23" s="806"/>
      <c r="AS23" s="806"/>
      <c r="AT23" s="806"/>
      <c r="AU23" s="806"/>
      <c r="AV23" s="806"/>
    </row>
    <row r="24" s="870" customFormat="true" ht="13.8" hidden="false" customHeight="false" outlineLevel="0" collapsed="false">
      <c r="A24" s="843" t="s">
        <v>8189</v>
      </c>
      <c r="B24" s="808" t="s">
        <v>4682</v>
      </c>
      <c r="C24" s="809" t="s">
        <v>13936</v>
      </c>
      <c r="D24" s="810"/>
      <c r="E24" s="819" t="s">
        <v>2955</v>
      </c>
      <c r="F24" s="872" t="s">
        <v>8190</v>
      </c>
      <c r="G24" s="820" t="s">
        <v>8191</v>
      </c>
      <c r="H24" s="808" t="s">
        <v>8192</v>
      </c>
      <c r="I24" s="808" t="s">
        <v>8193</v>
      </c>
      <c r="J24" s="821" t="s">
        <v>4686</v>
      </c>
      <c r="K24" s="822" t="s">
        <v>8194</v>
      </c>
      <c r="L24" s="812"/>
      <c r="M24" s="822"/>
      <c r="N24" s="821"/>
      <c r="O24" s="824"/>
      <c r="P24" s="815" t="s">
        <v>7695</v>
      </c>
      <c r="Q24" s="816" t="s">
        <v>7580</v>
      </c>
      <c r="R24" s="815" t="s">
        <v>8195</v>
      </c>
      <c r="S24" s="815" t="s">
        <v>7682</v>
      </c>
      <c r="T24" s="815"/>
      <c r="U24" s="815"/>
      <c r="V24" s="815"/>
      <c r="W24" s="817" t="s">
        <v>7581</v>
      </c>
      <c r="X24" s="849"/>
      <c r="Y24" s="849"/>
      <c r="Z24" s="849"/>
      <c r="AA24" s="849"/>
      <c r="AB24" s="849"/>
      <c r="AC24" s="849"/>
      <c r="AD24" s="849"/>
      <c r="AE24" s="849"/>
      <c r="AF24" s="849"/>
      <c r="AG24" s="849"/>
      <c r="AH24" s="849"/>
      <c r="AI24" s="849"/>
      <c r="AJ24" s="849"/>
      <c r="AK24" s="849"/>
      <c r="AL24" s="849"/>
      <c r="AM24" s="849"/>
      <c r="AN24" s="849"/>
      <c r="AO24" s="849"/>
      <c r="AP24" s="849"/>
      <c r="AQ24" s="849"/>
      <c r="AR24" s="849"/>
      <c r="AS24" s="849"/>
      <c r="AT24" s="849"/>
      <c r="AU24" s="849"/>
      <c r="AV24" s="849"/>
    </row>
    <row r="25" customFormat="false" ht="13.8" hidden="false" customHeight="false" outlineLevel="0" collapsed="false">
      <c r="A25" s="807" t="s">
        <v>10899</v>
      </c>
      <c r="B25" s="808" t="s">
        <v>5977</v>
      </c>
      <c r="C25" s="856" t="s">
        <v>13937</v>
      </c>
      <c r="D25" s="810"/>
      <c r="E25" s="810" t="s">
        <v>888</v>
      </c>
      <c r="F25" s="810" t="s">
        <v>10900</v>
      </c>
      <c r="G25" s="811" t="s">
        <v>10901</v>
      </c>
      <c r="H25" s="808" t="s">
        <v>10902</v>
      </c>
      <c r="I25" s="808" t="s">
        <v>5403</v>
      </c>
      <c r="J25" s="810" t="s">
        <v>4686</v>
      </c>
      <c r="K25" s="829"/>
      <c r="L25" s="828"/>
      <c r="M25" s="828"/>
      <c r="N25" s="814" t="s">
        <v>4570</v>
      </c>
      <c r="O25" s="857" t="s">
        <v>10905</v>
      </c>
      <c r="P25" s="815" t="s">
        <v>7695</v>
      </c>
      <c r="Q25" s="816" t="s">
        <v>7577</v>
      </c>
      <c r="R25" s="815" t="s">
        <v>7808</v>
      </c>
      <c r="S25" s="815" t="s">
        <v>7802</v>
      </c>
      <c r="T25" s="815"/>
      <c r="U25" s="815"/>
      <c r="V25" s="815"/>
      <c r="W25" s="817" t="s">
        <v>7581</v>
      </c>
      <c r="X25" s="806"/>
      <c r="Y25" s="806"/>
      <c r="Z25" s="806"/>
      <c r="AA25" s="806"/>
      <c r="AB25" s="806"/>
      <c r="AC25" s="806"/>
      <c r="AD25" s="806"/>
      <c r="AE25" s="806"/>
      <c r="AF25" s="806"/>
      <c r="AG25" s="806"/>
      <c r="AH25" s="806"/>
      <c r="AI25" s="806"/>
      <c r="AJ25" s="806"/>
      <c r="AK25" s="806"/>
      <c r="AL25" s="806"/>
      <c r="AM25" s="806"/>
      <c r="AN25" s="806"/>
      <c r="AO25" s="806"/>
      <c r="AP25" s="806"/>
      <c r="AQ25" s="806"/>
      <c r="AR25" s="806"/>
      <c r="AS25" s="806"/>
      <c r="AT25" s="806"/>
      <c r="AU25" s="806"/>
      <c r="AV25" s="806"/>
    </row>
    <row r="26" customFormat="false" ht="13.8" hidden="false" customHeight="false" outlineLevel="0" collapsed="false">
      <c r="A26" s="807" t="s">
        <v>13938</v>
      </c>
      <c r="B26" s="873" t="s">
        <v>5970</v>
      </c>
      <c r="C26" s="856" t="s">
        <v>13939</v>
      </c>
      <c r="D26" s="810"/>
      <c r="E26" s="873" t="s">
        <v>13940</v>
      </c>
      <c r="F26" s="873" t="s">
        <v>13941</v>
      </c>
      <c r="G26" s="873"/>
      <c r="H26" s="873" t="s">
        <v>13942</v>
      </c>
      <c r="I26" s="873" t="s">
        <v>13943</v>
      </c>
      <c r="J26" s="873" t="s">
        <v>4686</v>
      </c>
      <c r="K26" s="873"/>
      <c r="L26" s="873"/>
      <c r="M26" s="873"/>
      <c r="N26" s="873"/>
      <c r="O26" s="873"/>
      <c r="P26" s="873" t="s">
        <v>7625</v>
      </c>
      <c r="Q26" s="806"/>
      <c r="R26" s="806"/>
      <c r="S26" s="806"/>
      <c r="T26" s="806"/>
      <c r="U26" s="806"/>
      <c r="V26" s="806"/>
      <c r="W26" s="873" t="s">
        <v>7581</v>
      </c>
      <c r="X26" s="806"/>
      <c r="Y26" s="806"/>
      <c r="Z26" s="806"/>
      <c r="AA26" s="806"/>
      <c r="AB26" s="806"/>
      <c r="AC26" s="806"/>
      <c r="AD26" s="806"/>
      <c r="AE26" s="806"/>
      <c r="AF26" s="806"/>
      <c r="AG26" s="806"/>
      <c r="AH26" s="806"/>
      <c r="AI26" s="806"/>
      <c r="AJ26" s="806"/>
      <c r="AK26" s="806"/>
      <c r="AL26" s="806"/>
      <c r="AM26" s="806"/>
      <c r="AN26" s="806"/>
      <c r="AO26" s="806"/>
      <c r="AP26" s="806"/>
      <c r="AQ26" s="806"/>
      <c r="AR26" s="806"/>
      <c r="AS26" s="806"/>
      <c r="AT26" s="806"/>
      <c r="AU26" s="806"/>
      <c r="AV26" s="806"/>
    </row>
    <row r="27" s="806" customFormat="true" ht="13.8" hidden="false" customHeight="false" outlineLevel="0" collapsed="false">
      <c r="A27" s="807" t="s">
        <v>750</v>
      </c>
      <c r="B27" s="873" t="s">
        <v>713</v>
      </c>
      <c r="C27" s="856" t="s">
        <v>13944</v>
      </c>
      <c r="D27" s="810"/>
      <c r="E27" s="873" t="s">
        <v>7382</v>
      </c>
      <c r="F27" s="873" t="s">
        <v>2737</v>
      </c>
      <c r="G27" s="873" t="s">
        <v>12084</v>
      </c>
      <c r="H27" s="873" t="s">
        <v>12085</v>
      </c>
      <c r="I27" s="873" t="s">
        <v>3082</v>
      </c>
      <c r="J27" s="873" t="s">
        <v>4686</v>
      </c>
      <c r="K27" s="873" t="s">
        <v>12086</v>
      </c>
      <c r="L27" s="873" t="s">
        <v>13945</v>
      </c>
      <c r="M27" s="873"/>
      <c r="N27" s="873" t="s">
        <v>7373</v>
      </c>
      <c r="O27" s="873"/>
      <c r="P27" s="873" t="s">
        <v>7612</v>
      </c>
      <c r="R27" s="806" t="s">
        <v>7940</v>
      </c>
      <c r="U27" s="806" t="s">
        <v>12087</v>
      </c>
      <c r="W27" s="873" t="s">
        <v>7556</v>
      </c>
    </row>
    <row r="28" customFormat="false" ht="13.8" hidden="false" customHeight="false" outlineLevel="0" collapsed="false">
      <c r="A28" s="850" t="s">
        <v>37</v>
      </c>
      <c r="B28" s="851" t="s">
        <v>5977</v>
      </c>
      <c r="C28" s="852" t="s">
        <v>13928</v>
      </c>
      <c r="D28" s="853"/>
      <c r="E28" s="851" t="s">
        <v>2686</v>
      </c>
      <c r="F28" s="851" t="s">
        <v>13946</v>
      </c>
      <c r="G28" s="851"/>
      <c r="H28" s="851" t="s">
        <v>13947</v>
      </c>
      <c r="I28" s="851" t="s">
        <v>3082</v>
      </c>
      <c r="J28" s="851" t="s">
        <v>4686</v>
      </c>
      <c r="K28" s="851"/>
      <c r="L28" s="851"/>
      <c r="M28" s="851"/>
      <c r="N28" s="851"/>
      <c r="O28" s="851"/>
      <c r="P28" s="851" t="s">
        <v>7625</v>
      </c>
      <c r="Q28" s="851"/>
      <c r="R28" s="851"/>
      <c r="S28" s="851"/>
      <c r="T28" s="851"/>
      <c r="U28" s="851"/>
      <c r="V28" s="851"/>
      <c r="W28" s="851" t="s">
        <v>13948</v>
      </c>
      <c r="X28" s="854"/>
      <c r="Y28" s="854"/>
      <c r="Z28" s="854"/>
      <c r="AA28" s="854"/>
      <c r="AB28" s="854"/>
      <c r="AC28" s="854"/>
      <c r="AD28" s="854"/>
      <c r="AE28" s="854"/>
      <c r="AF28" s="854"/>
      <c r="AG28" s="854"/>
      <c r="AH28" s="854"/>
      <c r="AI28" s="854"/>
      <c r="AJ28" s="854"/>
      <c r="AK28" s="854"/>
      <c r="AL28" s="854"/>
      <c r="AM28" s="854"/>
      <c r="AN28" s="854"/>
      <c r="AO28" s="854"/>
      <c r="AP28" s="854"/>
      <c r="AQ28" s="854"/>
      <c r="AR28" s="854"/>
      <c r="AS28" s="854"/>
      <c r="AT28" s="854"/>
      <c r="AU28" s="854"/>
      <c r="AV28" s="854"/>
    </row>
    <row r="29" s="806" customFormat="true" ht="13.8" hidden="false" customHeight="false" outlineLevel="0" collapsed="false">
      <c r="A29" s="874" t="s">
        <v>11774</v>
      </c>
      <c r="B29" s="794" t="s">
        <v>5977</v>
      </c>
      <c r="C29" s="875" t="s">
        <v>13949</v>
      </c>
      <c r="D29" s="796"/>
      <c r="E29" s="796" t="s">
        <v>11775</v>
      </c>
      <c r="F29" s="796" t="s">
        <v>11776</v>
      </c>
      <c r="G29" s="801" t="s">
        <v>11777</v>
      </c>
      <c r="H29" s="794" t="s">
        <v>11778</v>
      </c>
      <c r="I29" s="794" t="s">
        <v>5860</v>
      </c>
      <c r="J29" s="796" t="s">
        <v>4686</v>
      </c>
      <c r="K29" s="799" t="s">
        <v>11779</v>
      </c>
      <c r="L29" s="876"/>
      <c r="M29" s="876"/>
      <c r="N29" s="800"/>
      <c r="O29" s="801"/>
      <c r="P29" s="802" t="s">
        <v>7595</v>
      </c>
      <c r="Q29" s="803" t="s">
        <v>11781</v>
      </c>
      <c r="R29" s="802" t="s">
        <v>11782</v>
      </c>
      <c r="S29" s="802" t="s">
        <v>7682</v>
      </c>
      <c r="T29" s="802"/>
      <c r="U29" s="802" t="s">
        <v>11783</v>
      </c>
      <c r="V29" s="802" t="s">
        <v>11784</v>
      </c>
      <c r="W29" s="804" t="s">
        <v>4716</v>
      </c>
      <c r="X29" s="870"/>
      <c r="Y29" s="870"/>
      <c r="Z29" s="870"/>
      <c r="AA29" s="870"/>
      <c r="AB29" s="870"/>
      <c r="AC29" s="870"/>
      <c r="AD29" s="870"/>
      <c r="AE29" s="870"/>
      <c r="AF29" s="870"/>
      <c r="AG29" s="870"/>
      <c r="AH29" s="870"/>
      <c r="AI29" s="870"/>
      <c r="AJ29" s="870"/>
      <c r="AK29" s="870"/>
      <c r="AL29" s="870"/>
      <c r="AM29" s="870"/>
      <c r="AN29" s="870"/>
      <c r="AO29" s="870"/>
      <c r="AP29" s="870"/>
      <c r="AQ29" s="870"/>
      <c r="AR29" s="870"/>
      <c r="AS29" s="870"/>
      <c r="AT29" s="870"/>
      <c r="AU29" s="870"/>
      <c r="AV29" s="870"/>
    </row>
    <row r="30" s="806" customFormat="true" ht="13.8" hidden="false" customHeight="false" outlineLevel="0" collapsed="false">
      <c r="A30" s="807" t="s">
        <v>225</v>
      </c>
      <c r="B30" s="806" t="s">
        <v>5970</v>
      </c>
      <c r="C30" s="856" t="s">
        <v>13950</v>
      </c>
      <c r="D30" s="810"/>
      <c r="E30" s="806" t="s">
        <v>13951</v>
      </c>
      <c r="F30" s="806" t="s">
        <v>13952</v>
      </c>
      <c r="H30" s="806" t="s">
        <v>13953</v>
      </c>
      <c r="I30" s="806" t="s">
        <v>4773</v>
      </c>
      <c r="J30" s="806" t="s">
        <v>4686</v>
      </c>
      <c r="P30" s="806" t="s">
        <v>11677</v>
      </c>
      <c r="Q30" s="806" t="s">
        <v>10005</v>
      </c>
      <c r="W30" s="806" t="s">
        <v>7581</v>
      </c>
    </row>
    <row r="31" customFormat="false" ht="13.8" hidden="false" customHeight="false" outlineLevel="0" collapsed="false">
      <c r="A31" s="874" t="s">
        <v>12302</v>
      </c>
      <c r="B31" s="794" t="s">
        <v>5977</v>
      </c>
      <c r="C31" s="875" t="s">
        <v>13954</v>
      </c>
      <c r="D31" s="796"/>
      <c r="E31" s="796" t="s">
        <v>11775</v>
      </c>
      <c r="F31" s="796" t="s">
        <v>12303</v>
      </c>
      <c r="G31" s="801" t="s">
        <v>11777</v>
      </c>
      <c r="H31" s="794" t="s">
        <v>12304</v>
      </c>
      <c r="I31" s="794" t="s">
        <v>5860</v>
      </c>
      <c r="J31" s="796" t="s">
        <v>4686</v>
      </c>
      <c r="K31" s="877" t="s">
        <v>11779</v>
      </c>
      <c r="L31" s="876"/>
      <c r="M31" s="877"/>
      <c r="N31" s="800" t="s">
        <v>12305</v>
      </c>
      <c r="O31" s="801"/>
      <c r="P31" s="878" t="s">
        <v>7680</v>
      </c>
      <c r="Q31" s="878" t="s">
        <v>11781</v>
      </c>
      <c r="R31" s="878" t="s">
        <v>11782</v>
      </c>
      <c r="S31" s="878" t="s">
        <v>8650</v>
      </c>
      <c r="T31" s="878"/>
      <c r="U31" s="878"/>
      <c r="V31" s="878"/>
      <c r="W31" s="879" t="s">
        <v>4716</v>
      </c>
      <c r="X31" s="870"/>
      <c r="Y31" s="870"/>
      <c r="Z31" s="870"/>
      <c r="AA31" s="870"/>
      <c r="AB31" s="870"/>
      <c r="AC31" s="870"/>
      <c r="AD31" s="870"/>
      <c r="AE31" s="870"/>
      <c r="AF31" s="870"/>
      <c r="AG31" s="870"/>
      <c r="AH31" s="870"/>
      <c r="AI31" s="870"/>
      <c r="AJ31" s="870"/>
      <c r="AK31" s="870"/>
      <c r="AL31" s="870"/>
      <c r="AM31" s="870"/>
      <c r="AN31" s="870"/>
      <c r="AO31" s="870"/>
      <c r="AP31" s="870"/>
      <c r="AQ31" s="870"/>
      <c r="AR31" s="870"/>
      <c r="AS31" s="870"/>
      <c r="AT31" s="870"/>
      <c r="AU31" s="870"/>
      <c r="AV31" s="870"/>
    </row>
    <row r="32" customFormat="false" ht="13.8" hidden="false" customHeight="false" outlineLevel="0" collapsed="false">
      <c r="A32" s="874" t="s">
        <v>13955</v>
      </c>
      <c r="B32" s="794" t="s">
        <v>4682</v>
      </c>
      <c r="C32" s="875" t="s">
        <v>13956</v>
      </c>
      <c r="D32" s="796"/>
      <c r="E32" s="796" t="s">
        <v>1431</v>
      </c>
      <c r="F32" s="796" t="s">
        <v>13957</v>
      </c>
      <c r="G32" s="801"/>
      <c r="H32" s="794" t="s">
        <v>13958</v>
      </c>
      <c r="I32" s="794" t="s">
        <v>5845</v>
      </c>
      <c r="J32" s="796" t="s">
        <v>4686</v>
      </c>
      <c r="K32" s="799"/>
      <c r="L32" s="876"/>
      <c r="M32" s="876"/>
      <c r="N32" s="800"/>
      <c r="O32" s="801"/>
      <c r="P32" s="880"/>
      <c r="Q32" s="881"/>
      <c r="R32" s="881" t="s">
        <v>7580</v>
      </c>
      <c r="S32" s="881"/>
      <c r="T32" s="881"/>
      <c r="U32" s="881"/>
      <c r="V32" s="881"/>
      <c r="W32" s="882" t="s">
        <v>7581</v>
      </c>
      <c r="X32" s="870"/>
      <c r="Y32" s="870"/>
      <c r="Z32" s="870"/>
      <c r="AA32" s="870"/>
      <c r="AB32" s="870"/>
      <c r="AC32" s="870"/>
      <c r="AD32" s="870"/>
      <c r="AE32" s="870"/>
      <c r="AF32" s="870"/>
      <c r="AG32" s="870"/>
      <c r="AH32" s="870"/>
      <c r="AI32" s="870"/>
      <c r="AJ32" s="870"/>
      <c r="AK32" s="870"/>
      <c r="AL32" s="870"/>
      <c r="AM32" s="870"/>
      <c r="AN32" s="870"/>
      <c r="AO32" s="870"/>
      <c r="AP32" s="870"/>
      <c r="AQ32" s="870"/>
      <c r="AR32" s="870"/>
      <c r="AS32" s="870"/>
      <c r="AT32" s="870"/>
      <c r="AU32" s="870"/>
      <c r="AV32" s="870"/>
    </row>
    <row r="33" customFormat="false" ht="13.8" hidden="false" customHeight="false" outlineLevel="0" collapsed="false">
      <c r="A33" s="807" t="s">
        <v>13959</v>
      </c>
      <c r="B33" s="808" t="s">
        <v>713</v>
      </c>
      <c r="C33" s="856"/>
      <c r="D33" s="810"/>
      <c r="E33" s="810" t="s">
        <v>13960</v>
      </c>
      <c r="F33" s="810" t="s">
        <v>13961</v>
      </c>
      <c r="G33" s="811" t="s">
        <v>13962</v>
      </c>
      <c r="H33" s="808" t="s">
        <v>13963</v>
      </c>
      <c r="I33" s="808" t="s">
        <v>4720</v>
      </c>
      <c r="J33" s="810" t="s">
        <v>4686</v>
      </c>
      <c r="K33" s="822" t="s">
        <v>13964</v>
      </c>
      <c r="L33" s="813"/>
      <c r="M33" s="812" t="s">
        <v>13964</v>
      </c>
      <c r="N33" s="814"/>
      <c r="O33" s="811"/>
      <c r="P33" s="838" t="s">
        <v>8385</v>
      </c>
      <c r="Q33" s="838"/>
      <c r="R33" s="838"/>
      <c r="S33" s="838"/>
      <c r="T33" s="838"/>
      <c r="U33" s="838"/>
      <c r="V33" s="838"/>
      <c r="W33" s="839" t="s">
        <v>7581</v>
      </c>
    </row>
    <row r="34" customFormat="false" ht="23.85" hidden="false" customHeight="false" outlineLevel="0" collapsed="false">
      <c r="A34" s="807" t="s">
        <v>11860</v>
      </c>
      <c r="B34" s="808" t="s">
        <v>5977</v>
      </c>
      <c r="C34" s="856" t="s">
        <v>13965</v>
      </c>
      <c r="D34" s="810"/>
      <c r="E34" s="810" t="s">
        <v>1771</v>
      </c>
      <c r="F34" s="810" t="s">
        <v>11861</v>
      </c>
      <c r="G34" s="811" t="s">
        <v>11862</v>
      </c>
      <c r="H34" s="808" t="s">
        <v>11863</v>
      </c>
      <c r="I34" s="808" t="s">
        <v>4720</v>
      </c>
      <c r="J34" s="810" t="s">
        <v>4686</v>
      </c>
      <c r="K34" s="812" t="s">
        <v>11864</v>
      </c>
      <c r="L34" s="812" t="s">
        <v>11864</v>
      </c>
      <c r="M34" s="828"/>
      <c r="N34" s="814" t="s">
        <v>9924</v>
      </c>
      <c r="O34" s="811"/>
      <c r="P34" s="838" t="s">
        <v>7695</v>
      </c>
      <c r="Q34" s="838"/>
      <c r="R34" s="838"/>
      <c r="S34" s="838"/>
      <c r="T34" s="838"/>
      <c r="U34" s="838"/>
      <c r="V34" s="838"/>
      <c r="W34" s="839" t="s">
        <v>7581</v>
      </c>
      <c r="X34" s="806"/>
      <c r="Y34" s="806"/>
      <c r="Z34" s="806"/>
      <c r="AA34" s="806"/>
      <c r="AB34" s="806"/>
      <c r="AC34" s="806"/>
      <c r="AD34" s="806"/>
      <c r="AE34" s="806"/>
      <c r="AF34" s="806"/>
      <c r="AG34" s="806"/>
      <c r="AH34" s="806"/>
      <c r="AI34" s="806"/>
      <c r="AJ34" s="806"/>
      <c r="AK34" s="806"/>
      <c r="AL34" s="806"/>
      <c r="AM34" s="806"/>
      <c r="AN34" s="806"/>
      <c r="AO34" s="806"/>
      <c r="AP34" s="806"/>
      <c r="AQ34" s="806"/>
      <c r="AR34" s="806"/>
      <c r="AS34" s="806"/>
      <c r="AT34" s="806"/>
      <c r="AU34" s="806"/>
      <c r="AV34" s="806"/>
    </row>
    <row r="35" customFormat="false" ht="35.05" hidden="false" customHeight="false" outlineLevel="0" collapsed="false">
      <c r="A35" s="883" t="s">
        <v>12096</v>
      </c>
      <c r="B35" s="884" t="s">
        <v>4682</v>
      </c>
      <c r="C35" s="885" t="s">
        <v>13966</v>
      </c>
      <c r="D35" s="886"/>
      <c r="E35" s="886" t="s">
        <v>12097</v>
      </c>
      <c r="F35" s="886" t="s">
        <v>12098</v>
      </c>
      <c r="G35" s="887" t="s">
        <v>12099</v>
      </c>
      <c r="H35" s="884" t="s">
        <v>12100</v>
      </c>
      <c r="I35" s="884" t="s">
        <v>7876</v>
      </c>
      <c r="J35" s="886" t="s">
        <v>4686</v>
      </c>
      <c r="K35" s="888" t="s">
        <v>12101</v>
      </c>
      <c r="L35" s="889" t="s">
        <v>12102</v>
      </c>
      <c r="M35" s="889" t="s">
        <v>12103</v>
      </c>
      <c r="N35" s="890" t="s">
        <v>12104</v>
      </c>
      <c r="O35" s="891" t="s">
        <v>12106</v>
      </c>
      <c r="P35" s="892" t="s">
        <v>8019</v>
      </c>
      <c r="Q35" s="893" t="s">
        <v>12107</v>
      </c>
      <c r="R35" s="893" t="s">
        <v>8381</v>
      </c>
      <c r="S35" s="893" t="s">
        <v>8110</v>
      </c>
      <c r="T35" s="893"/>
      <c r="U35" s="893"/>
      <c r="V35" s="893"/>
      <c r="W35" s="894" t="s">
        <v>4716</v>
      </c>
      <c r="X35" s="806"/>
      <c r="Y35" s="806"/>
      <c r="Z35" s="806"/>
      <c r="AA35" s="806"/>
      <c r="AB35" s="806"/>
      <c r="AC35" s="806"/>
      <c r="AD35" s="806"/>
      <c r="AE35" s="806"/>
      <c r="AF35" s="806"/>
      <c r="AG35" s="806"/>
      <c r="AH35" s="806"/>
      <c r="AI35" s="806"/>
      <c r="AJ35" s="806"/>
      <c r="AK35" s="806"/>
      <c r="AL35" s="806"/>
      <c r="AM35" s="806"/>
      <c r="AN35" s="806"/>
      <c r="AO35" s="806"/>
      <c r="AP35" s="806"/>
      <c r="AQ35" s="806"/>
      <c r="AR35" s="806"/>
      <c r="AS35" s="806"/>
      <c r="AT35" s="806"/>
      <c r="AU35" s="806"/>
      <c r="AV35" s="806"/>
    </row>
    <row r="36" s="806" customFormat="true" ht="13.8" hidden="false" customHeight="false" outlineLevel="0" collapsed="false">
      <c r="A36" s="807" t="s">
        <v>810</v>
      </c>
      <c r="B36" s="808" t="s">
        <v>713</v>
      </c>
      <c r="C36" s="856"/>
      <c r="D36" s="810"/>
      <c r="E36" s="819" t="s">
        <v>2149</v>
      </c>
      <c r="F36" s="819" t="s">
        <v>2148</v>
      </c>
      <c r="G36" s="820" t="s">
        <v>7920</v>
      </c>
      <c r="H36" s="808" t="s">
        <v>7921</v>
      </c>
      <c r="I36" s="808" t="s">
        <v>4720</v>
      </c>
      <c r="J36" s="821" t="s">
        <v>4686</v>
      </c>
      <c r="K36" s="829"/>
      <c r="L36" s="828"/>
      <c r="M36" s="895"/>
      <c r="N36" s="821" t="s">
        <v>7922</v>
      </c>
      <c r="O36" s="824"/>
      <c r="P36" s="838" t="s">
        <v>7924</v>
      </c>
      <c r="Q36" s="838" t="s">
        <v>7872</v>
      </c>
      <c r="R36" s="838" t="s">
        <v>7548</v>
      </c>
      <c r="S36" s="838"/>
      <c r="T36" s="838"/>
      <c r="U36" s="838"/>
      <c r="V36" s="838"/>
      <c r="W36" s="839" t="s">
        <v>4716</v>
      </c>
      <c r="X36" s="0"/>
      <c r="Y36" s="0"/>
      <c r="Z36" s="0"/>
      <c r="AA36" s="0"/>
      <c r="AB36" s="0"/>
      <c r="AC36" s="0"/>
      <c r="AD36" s="0"/>
      <c r="AE36" s="0"/>
      <c r="AF36" s="0"/>
      <c r="AG36" s="0"/>
      <c r="AH36" s="0"/>
      <c r="AI36" s="0"/>
      <c r="AJ36" s="0"/>
      <c r="AK36" s="0"/>
      <c r="AL36" s="0"/>
      <c r="AM36" s="0"/>
      <c r="AN36" s="0"/>
      <c r="AO36" s="0"/>
      <c r="AP36" s="0"/>
      <c r="AQ36" s="0"/>
      <c r="AR36" s="0"/>
      <c r="AS36" s="0"/>
      <c r="AT36" s="0"/>
      <c r="AU36" s="0"/>
      <c r="AV36" s="0"/>
    </row>
    <row r="37" s="896" customFormat="true" ht="13.8" hidden="false" customHeight="false" outlineLevel="0" collapsed="false">
      <c r="A37" s="807" t="s">
        <v>9450</v>
      </c>
      <c r="B37" s="808" t="s">
        <v>5977</v>
      </c>
      <c r="C37" s="856"/>
      <c r="D37" s="810"/>
      <c r="E37" s="810" t="s">
        <v>9451</v>
      </c>
      <c r="F37" s="810" t="s">
        <v>9452</v>
      </c>
      <c r="G37" s="811"/>
      <c r="H37" s="808" t="s">
        <v>9453</v>
      </c>
      <c r="I37" s="808" t="s">
        <v>9454</v>
      </c>
      <c r="J37" s="810" t="s">
        <v>4686</v>
      </c>
      <c r="K37" s="841"/>
      <c r="L37" s="813"/>
      <c r="M37" s="813"/>
      <c r="N37" s="814" t="s">
        <v>2969</v>
      </c>
      <c r="O37" s="857" t="s">
        <v>9456</v>
      </c>
      <c r="P37" s="815" t="s">
        <v>9457</v>
      </c>
      <c r="Q37" s="816" t="s">
        <v>7555</v>
      </c>
      <c r="R37" s="815" t="s">
        <v>9458</v>
      </c>
      <c r="S37" s="815" t="s">
        <v>7579</v>
      </c>
      <c r="T37" s="815"/>
      <c r="U37" s="815" t="s">
        <v>9459</v>
      </c>
      <c r="V37" s="815" t="s">
        <v>9460</v>
      </c>
      <c r="W37" s="817" t="s">
        <v>4716</v>
      </c>
      <c r="X37" s="0"/>
      <c r="Y37" s="0"/>
      <c r="Z37" s="0"/>
      <c r="AA37" s="0"/>
      <c r="AB37" s="0"/>
      <c r="AC37" s="0"/>
      <c r="AD37" s="0"/>
      <c r="AE37" s="0"/>
      <c r="AF37" s="0"/>
      <c r="AG37" s="0"/>
      <c r="AH37" s="0"/>
      <c r="AI37" s="0"/>
      <c r="AJ37" s="0"/>
      <c r="AK37" s="0"/>
      <c r="AL37" s="0"/>
      <c r="AM37" s="0"/>
      <c r="AN37" s="0"/>
      <c r="AO37" s="0"/>
      <c r="AP37" s="0"/>
      <c r="AQ37" s="0"/>
      <c r="AR37" s="0"/>
      <c r="AS37" s="0"/>
      <c r="AT37" s="0"/>
      <c r="AU37" s="0"/>
      <c r="AV37" s="0"/>
    </row>
    <row r="38" customFormat="false" ht="13.8" hidden="false" customHeight="false" outlineLevel="0" collapsed="false">
      <c r="A38" s="807" t="s">
        <v>11898</v>
      </c>
      <c r="B38" s="808" t="s">
        <v>5977</v>
      </c>
      <c r="C38" s="856"/>
      <c r="D38" s="810"/>
      <c r="E38" s="810" t="s">
        <v>11899</v>
      </c>
      <c r="F38" s="810" t="s">
        <v>11900</v>
      </c>
      <c r="G38" s="811"/>
      <c r="H38" s="808" t="s">
        <v>11901</v>
      </c>
      <c r="I38" s="808" t="s">
        <v>5530</v>
      </c>
      <c r="J38" s="810" t="s">
        <v>4686</v>
      </c>
      <c r="K38" s="829"/>
      <c r="L38" s="828"/>
      <c r="M38" s="828"/>
      <c r="N38" s="814"/>
      <c r="O38" s="811"/>
      <c r="P38" s="815" t="s">
        <v>9457</v>
      </c>
      <c r="Q38" s="816"/>
      <c r="R38" s="815"/>
      <c r="S38" s="815"/>
      <c r="T38" s="815"/>
      <c r="U38" s="815" t="s">
        <v>11902</v>
      </c>
      <c r="V38" s="815"/>
      <c r="W38" s="817" t="s">
        <v>4716</v>
      </c>
      <c r="X38" s="806"/>
      <c r="Y38" s="806"/>
      <c r="Z38" s="806"/>
      <c r="AA38" s="806"/>
      <c r="AB38" s="806"/>
      <c r="AC38" s="806"/>
      <c r="AD38" s="806"/>
      <c r="AE38" s="806"/>
      <c r="AF38" s="806"/>
      <c r="AG38" s="806"/>
      <c r="AH38" s="806"/>
      <c r="AI38" s="806"/>
      <c r="AJ38" s="806"/>
      <c r="AK38" s="806"/>
      <c r="AL38" s="806"/>
      <c r="AM38" s="806"/>
      <c r="AN38" s="806"/>
      <c r="AO38" s="806"/>
      <c r="AP38" s="806"/>
      <c r="AQ38" s="806"/>
      <c r="AR38" s="806"/>
      <c r="AS38" s="806"/>
      <c r="AT38" s="806"/>
      <c r="AU38" s="806"/>
      <c r="AV38" s="806"/>
    </row>
    <row r="39" customFormat="false" ht="13.8" hidden="false" customHeight="false" outlineLevel="0" collapsed="false">
      <c r="A39" s="843" t="s">
        <v>9676</v>
      </c>
      <c r="B39" s="808" t="s">
        <v>6244</v>
      </c>
      <c r="C39" s="809" t="s">
        <v>13967</v>
      </c>
      <c r="D39" s="810"/>
      <c r="E39" s="819" t="s">
        <v>9677</v>
      </c>
      <c r="F39" s="872" t="s">
        <v>9678</v>
      </c>
      <c r="G39" s="820" t="s">
        <v>9679</v>
      </c>
      <c r="H39" s="808" t="s">
        <v>9680</v>
      </c>
      <c r="I39" s="808" t="s">
        <v>3082</v>
      </c>
      <c r="J39" s="821" t="s">
        <v>4686</v>
      </c>
      <c r="K39" s="822" t="s">
        <v>13968</v>
      </c>
      <c r="L39" s="812" t="s">
        <v>13968</v>
      </c>
      <c r="M39" s="822" t="s">
        <v>13968</v>
      </c>
      <c r="N39" s="821" t="s">
        <v>3010</v>
      </c>
      <c r="O39" s="824"/>
      <c r="P39" s="815" t="s">
        <v>7576</v>
      </c>
      <c r="Q39" s="816" t="s">
        <v>7577</v>
      </c>
      <c r="R39" s="815" t="s">
        <v>9681</v>
      </c>
      <c r="S39" s="815" t="s">
        <v>7579</v>
      </c>
      <c r="T39" s="815"/>
      <c r="U39" s="815"/>
      <c r="V39" s="815"/>
      <c r="W39" s="817" t="s">
        <v>4716</v>
      </c>
      <c r="X39" s="840"/>
      <c r="Y39" s="840"/>
      <c r="Z39" s="840"/>
      <c r="AA39" s="840"/>
      <c r="AB39" s="840"/>
      <c r="AC39" s="840"/>
      <c r="AD39" s="840"/>
      <c r="AE39" s="840"/>
      <c r="AF39" s="840"/>
      <c r="AG39" s="840"/>
      <c r="AH39" s="840"/>
      <c r="AI39" s="840"/>
      <c r="AJ39" s="840"/>
      <c r="AK39" s="840"/>
      <c r="AL39" s="840"/>
      <c r="AM39" s="840"/>
      <c r="AN39" s="840"/>
      <c r="AO39" s="840"/>
      <c r="AP39" s="840"/>
      <c r="AQ39" s="840"/>
      <c r="AR39" s="840"/>
      <c r="AS39" s="840"/>
      <c r="AT39" s="840"/>
      <c r="AU39" s="840"/>
      <c r="AV39" s="840"/>
    </row>
    <row r="40" s="806" customFormat="true" ht="13.8" hidden="false" customHeight="false" outlineLevel="0" collapsed="false">
      <c r="A40" s="897" t="s">
        <v>8628</v>
      </c>
      <c r="B40" s="898" t="s">
        <v>5977</v>
      </c>
      <c r="C40" s="899" t="s">
        <v>13969</v>
      </c>
      <c r="D40" s="900"/>
      <c r="E40" s="901" t="s">
        <v>2818</v>
      </c>
      <c r="F40" s="901" t="s">
        <v>8629</v>
      </c>
      <c r="G40" s="902"/>
      <c r="H40" s="902" t="s">
        <v>8630</v>
      </c>
      <c r="I40" s="902" t="s">
        <v>5624</v>
      </c>
      <c r="J40" s="901" t="s">
        <v>4686</v>
      </c>
      <c r="K40" s="903" t="s">
        <v>6006</v>
      </c>
      <c r="L40" s="904"/>
      <c r="M40" s="904"/>
      <c r="N40" s="905" t="s">
        <v>4040</v>
      </c>
      <c r="O40" s="906"/>
      <c r="P40" s="907" t="s">
        <v>7695</v>
      </c>
      <c r="Q40" s="908" t="s">
        <v>7577</v>
      </c>
      <c r="R40" s="907"/>
      <c r="S40" s="907" t="s">
        <v>7682</v>
      </c>
      <c r="T40" s="907"/>
      <c r="U40" s="907"/>
      <c r="V40" s="907"/>
      <c r="W40" s="909" t="s">
        <v>7556</v>
      </c>
      <c r="X40" s="910"/>
      <c r="Y40" s="910"/>
      <c r="Z40" s="910"/>
      <c r="AA40" s="910"/>
      <c r="AB40" s="910"/>
      <c r="AC40" s="910"/>
      <c r="AD40" s="910"/>
      <c r="AE40" s="910"/>
      <c r="AF40" s="910"/>
      <c r="AG40" s="910"/>
      <c r="AH40" s="910"/>
      <c r="AI40" s="910"/>
      <c r="AJ40" s="910"/>
      <c r="AK40" s="910"/>
      <c r="AL40" s="910"/>
      <c r="AM40" s="910"/>
      <c r="AN40" s="910"/>
      <c r="AO40" s="910"/>
      <c r="AP40" s="910"/>
      <c r="AQ40" s="910"/>
      <c r="AR40" s="910"/>
      <c r="AS40" s="910"/>
      <c r="AT40" s="910"/>
      <c r="AU40" s="910"/>
      <c r="AV40" s="910"/>
    </row>
    <row r="41" s="911" customFormat="true" ht="13.8" hidden="false" customHeight="false" outlineLevel="0" collapsed="false">
      <c r="A41" s="843" t="s">
        <v>11228</v>
      </c>
      <c r="B41" s="808" t="s">
        <v>5977</v>
      </c>
      <c r="C41" s="844"/>
      <c r="D41" s="810"/>
      <c r="E41" s="810" t="s">
        <v>11229</v>
      </c>
      <c r="F41" s="845" t="s">
        <v>11230</v>
      </c>
      <c r="G41" s="846"/>
      <c r="H41" s="808" t="s">
        <v>11231</v>
      </c>
      <c r="I41" s="808" t="s">
        <v>4720</v>
      </c>
      <c r="J41" s="810" t="s">
        <v>4686</v>
      </c>
      <c r="K41" s="822"/>
      <c r="L41" s="822"/>
      <c r="M41" s="822"/>
      <c r="N41" s="814"/>
      <c r="O41" s="811"/>
      <c r="P41" s="815" t="s">
        <v>11232</v>
      </c>
      <c r="Q41" s="816" t="s">
        <v>7712</v>
      </c>
      <c r="R41" s="815"/>
      <c r="S41" s="815"/>
      <c r="T41" s="815"/>
      <c r="U41" s="815"/>
      <c r="V41" s="815"/>
      <c r="W41" s="817" t="s">
        <v>7581</v>
      </c>
      <c r="X41" s="848"/>
      <c r="Y41" s="848"/>
      <c r="Z41" s="848"/>
      <c r="AA41" s="848"/>
      <c r="AB41" s="848"/>
      <c r="AC41" s="848"/>
      <c r="AD41" s="848"/>
      <c r="AE41" s="848"/>
      <c r="AF41" s="848"/>
      <c r="AG41" s="848"/>
      <c r="AH41" s="848"/>
      <c r="AI41" s="848"/>
      <c r="AJ41" s="848"/>
      <c r="AK41" s="848"/>
      <c r="AL41" s="848"/>
      <c r="AM41" s="848"/>
      <c r="AN41" s="848"/>
      <c r="AO41" s="848"/>
      <c r="AP41" s="848"/>
      <c r="AQ41" s="848"/>
      <c r="AR41" s="848"/>
      <c r="AS41" s="848"/>
      <c r="AT41" s="848"/>
      <c r="AU41" s="848"/>
      <c r="AV41" s="848"/>
    </row>
    <row r="42" customFormat="false" ht="13.8" hidden="false" customHeight="false" outlineLevel="0" collapsed="false">
      <c r="A42" s="807" t="s">
        <v>2139</v>
      </c>
      <c r="B42" s="808" t="s">
        <v>4682</v>
      </c>
      <c r="C42" s="809"/>
      <c r="D42" s="810"/>
      <c r="E42" s="810" t="s">
        <v>9521</v>
      </c>
      <c r="F42" s="810" t="s">
        <v>2137</v>
      </c>
      <c r="G42" s="811" t="s">
        <v>9522</v>
      </c>
      <c r="H42" s="808" t="s">
        <v>9523</v>
      </c>
      <c r="I42" s="808" t="s">
        <v>4773</v>
      </c>
      <c r="J42" s="810" t="s">
        <v>4686</v>
      </c>
      <c r="K42" s="841"/>
      <c r="L42" s="812"/>
      <c r="M42" s="813"/>
      <c r="N42" s="814" t="s">
        <v>3092</v>
      </c>
      <c r="O42" s="811"/>
      <c r="P42" s="838" t="s">
        <v>7969</v>
      </c>
      <c r="Q42" s="838" t="s">
        <v>9526</v>
      </c>
      <c r="R42" s="838" t="s">
        <v>7905</v>
      </c>
      <c r="S42" s="838" t="s">
        <v>9267</v>
      </c>
      <c r="T42" s="838"/>
      <c r="U42" s="838"/>
      <c r="V42" s="838" t="s">
        <v>9527</v>
      </c>
      <c r="W42" s="839" t="s">
        <v>4716</v>
      </c>
      <c r="X42" s="849"/>
      <c r="Y42" s="849"/>
      <c r="Z42" s="849"/>
      <c r="AA42" s="849"/>
      <c r="AB42" s="849"/>
      <c r="AC42" s="849"/>
      <c r="AD42" s="849"/>
      <c r="AE42" s="849"/>
      <c r="AF42" s="849"/>
      <c r="AG42" s="849"/>
      <c r="AH42" s="849"/>
      <c r="AI42" s="849"/>
      <c r="AJ42" s="849"/>
      <c r="AK42" s="849"/>
      <c r="AL42" s="849"/>
      <c r="AM42" s="849"/>
      <c r="AN42" s="849"/>
      <c r="AO42" s="849"/>
      <c r="AP42" s="849"/>
      <c r="AQ42" s="849"/>
      <c r="AR42" s="849"/>
      <c r="AS42" s="849"/>
      <c r="AT42" s="849"/>
      <c r="AU42" s="849"/>
      <c r="AV42" s="849"/>
    </row>
    <row r="43" s="912" customFormat="true" ht="13.8" hidden="false" customHeight="false" outlineLevel="0" collapsed="false">
      <c r="A43" s="843" t="s">
        <v>11517</v>
      </c>
      <c r="B43" s="808" t="s">
        <v>5977</v>
      </c>
      <c r="C43" s="809"/>
      <c r="D43" s="810"/>
      <c r="E43" s="819" t="s">
        <v>11518</v>
      </c>
      <c r="F43" s="819" t="s">
        <v>13970</v>
      </c>
      <c r="G43" s="820" t="s">
        <v>13971</v>
      </c>
      <c r="H43" s="808" t="s">
        <v>11520</v>
      </c>
      <c r="I43" s="808" t="s">
        <v>4720</v>
      </c>
      <c r="J43" s="821" t="s">
        <v>4686</v>
      </c>
      <c r="K43" s="871" t="s">
        <v>11521</v>
      </c>
      <c r="L43" s="828"/>
      <c r="M43" s="895"/>
      <c r="N43" s="821"/>
      <c r="O43" s="824"/>
      <c r="P43" s="825" t="s">
        <v>7625</v>
      </c>
      <c r="Q43" s="826" t="s">
        <v>7848</v>
      </c>
      <c r="R43" s="826" t="s">
        <v>7580</v>
      </c>
      <c r="S43" s="826" t="s">
        <v>7682</v>
      </c>
      <c r="T43" s="826" t="s">
        <v>8494</v>
      </c>
      <c r="U43" s="826"/>
      <c r="V43" s="826"/>
      <c r="W43" s="827" t="s">
        <v>7581</v>
      </c>
      <c r="X43" s="806"/>
      <c r="Y43" s="806"/>
      <c r="Z43" s="806"/>
      <c r="AA43" s="806"/>
      <c r="AB43" s="806"/>
      <c r="AC43" s="806"/>
      <c r="AD43" s="806"/>
      <c r="AE43" s="806"/>
      <c r="AF43" s="806"/>
      <c r="AG43" s="806"/>
      <c r="AH43" s="806"/>
      <c r="AI43" s="806"/>
      <c r="AJ43" s="806"/>
      <c r="AK43" s="806"/>
      <c r="AL43" s="806"/>
      <c r="AM43" s="806"/>
      <c r="AN43" s="806"/>
      <c r="AO43" s="806"/>
      <c r="AP43" s="806"/>
      <c r="AQ43" s="806"/>
      <c r="AR43" s="806"/>
      <c r="AS43" s="806"/>
      <c r="AT43" s="806"/>
      <c r="AU43" s="806"/>
      <c r="AV43" s="806"/>
    </row>
    <row r="44" s="912" customFormat="true" ht="13.8" hidden="false" customHeight="false" outlineLevel="0" collapsed="false">
      <c r="A44" s="807" t="s">
        <v>812</v>
      </c>
      <c r="B44" s="808" t="s">
        <v>678</v>
      </c>
      <c r="C44" s="809"/>
      <c r="D44" s="810"/>
      <c r="E44" s="819" t="s">
        <v>2356</v>
      </c>
      <c r="F44" s="819" t="s">
        <v>12522</v>
      </c>
      <c r="G44" s="820"/>
      <c r="H44" s="808" t="s">
        <v>12523</v>
      </c>
      <c r="I44" s="808" t="s">
        <v>4773</v>
      </c>
      <c r="J44" s="821" t="s">
        <v>4686</v>
      </c>
      <c r="K44" s="822"/>
      <c r="L44" s="822"/>
      <c r="M44" s="822"/>
      <c r="N44" s="821"/>
      <c r="O44" s="824"/>
      <c r="P44" s="825" t="s">
        <v>13972</v>
      </c>
      <c r="Q44" s="826"/>
      <c r="R44" s="826"/>
      <c r="S44" s="826"/>
      <c r="T44" s="826"/>
      <c r="U44" s="826"/>
      <c r="V44" s="826"/>
      <c r="W44" s="827" t="s">
        <v>7581</v>
      </c>
      <c r="X44" s="913"/>
      <c r="Y44" s="913"/>
      <c r="Z44" s="913"/>
      <c r="AA44" s="913"/>
      <c r="AB44" s="913"/>
      <c r="AC44" s="913"/>
      <c r="AD44" s="913"/>
      <c r="AE44" s="913"/>
      <c r="AF44" s="913"/>
      <c r="AG44" s="913"/>
      <c r="AH44" s="913"/>
      <c r="AI44" s="913"/>
      <c r="AJ44" s="913"/>
      <c r="AK44" s="913"/>
      <c r="AL44" s="913"/>
      <c r="AM44" s="913"/>
      <c r="AN44" s="913"/>
      <c r="AO44" s="913"/>
      <c r="AP44" s="913"/>
      <c r="AQ44" s="913"/>
      <c r="AR44" s="913"/>
      <c r="AS44" s="913"/>
      <c r="AT44" s="913"/>
      <c r="AU44" s="913"/>
      <c r="AV44" s="913"/>
    </row>
    <row r="45" s="913" customFormat="true" ht="13.8" hidden="false" customHeight="false" outlineLevel="0" collapsed="false">
      <c r="A45" s="914" t="s">
        <v>3473</v>
      </c>
      <c r="B45" s="915" t="s">
        <v>5937</v>
      </c>
      <c r="C45" s="916"/>
      <c r="D45" s="916"/>
      <c r="E45" s="916" t="s">
        <v>3472</v>
      </c>
      <c r="F45" s="917" t="s">
        <v>3471</v>
      </c>
      <c r="G45" s="918"/>
      <c r="H45" s="919" t="s">
        <v>6270</v>
      </c>
      <c r="I45" s="919" t="s">
        <v>5646</v>
      </c>
      <c r="J45" s="919" t="s">
        <v>4686</v>
      </c>
      <c r="K45" s="920" t="n">
        <v>95422</v>
      </c>
      <c r="L45" s="921"/>
      <c r="M45" s="922"/>
      <c r="N45" s="923"/>
      <c r="O45" s="922"/>
      <c r="P45" s="922"/>
      <c r="Q45" s="922"/>
      <c r="R45" s="922"/>
      <c r="S45" s="922"/>
      <c r="T45" s="924"/>
      <c r="U45" s="925"/>
      <c r="V45" s="925"/>
      <c r="W45" s="925"/>
      <c r="X45" s="925"/>
      <c r="Y45" s="925"/>
      <c r="Z45" s="925"/>
      <c r="AA45" s="925"/>
      <c r="AB45" s="925"/>
      <c r="AC45" s="925"/>
      <c r="AD45" s="925"/>
      <c r="AE45" s="925"/>
      <c r="AF45" s="925"/>
      <c r="AG45" s="925"/>
      <c r="AH45" s="925" t="s">
        <v>5946</v>
      </c>
      <c r="AI45" s="925" t="s">
        <v>5946</v>
      </c>
      <c r="AJ45" s="925" t="s">
        <v>6270</v>
      </c>
      <c r="AK45" s="925"/>
      <c r="AL45" s="925" t="s">
        <v>5646</v>
      </c>
      <c r="AM45" s="925" t="s">
        <v>4686</v>
      </c>
      <c r="AN45" s="925" t="n">
        <v>95422</v>
      </c>
      <c r="AO45" s="925" t="s">
        <v>3471</v>
      </c>
      <c r="AP45" s="925"/>
      <c r="AQ45" s="925"/>
      <c r="AR45" s="925"/>
      <c r="AS45" s="925"/>
      <c r="AT45" s="926"/>
      <c r="AU45" s="926"/>
      <c r="AV45" s="926"/>
      <c r="AW45" s="926"/>
      <c r="AX45" s="926"/>
    </row>
    <row r="46" s="913" customFormat="true" ht="13.8" hidden="false" customHeight="false" outlineLevel="0" collapsed="false">
      <c r="A46" s="914" t="s">
        <v>3522</v>
      </c>
      <c r="B46" s="915" t="s">
        <v>5937</v>
      </c>
      <c r="C46" s="916"/>
      <c r="D46" s="916"/>
      <c r="E46" s="916" t="s">
        <v>2319</v>
      </c>
      <c r="F46" s="917" t="s">
        <v>3521</v>
      </c>
      <c r="G46" s="918"/>
      <c r="H46" s="919" t="s">
        <v>13336</v>
      </c>
      <c r="I46" s="919" t="s">
        <v>12634</v>
      </c>
      <c r="J46" s="919" t="s">
        <v>4686</v>
      </c>
      <c r="K46" s="920" t="n">
        <v>96003</v>
      </c>
      <c r="L46" s="921"/>
      <c r="M46" s="922"/>
      <c r="N46" s="923"/>
      <c r="O46" s="922"/>
      <c r="P46" s="922"/>
      <c r="Q46" s="922"/>
      <c r="R46" s="922"/>
      <c r="S46" s="922"/>
      <c r="T46" s="924"/>
      <c r="U46" s="925"/>
      <c r="V46" s="925"/>
      <c r="W46" s="925"/>
      <c r="X46" s="925"/>
      <c r="Y46" s="925"/>
      <c r="Z46" s="925"/>
      <c r="AA46" s="925"/>
      <c r="AB46" s="925"/>
      <c r="AC46" s="925"/>
      <c r="AD46" s="925"/>
      <c r="AE46" s="925"/>
      <c r="AF46" s="925"/>
      <c r="AG46" s="925"/>
      <c r="AH46" s="925" t="s">
        <v>5946</v>
      </c>
      <c r="AI46" s="925" t="s">
        <v>5946</v>
      </c>
      <c r="AJ46" s="925" t="s">
        <v>13336</v>
      </c>
      <c r="AK46" s="925"/>
      <c r="AL46" s="925" t="s">
        <v>12634</v>
      </c>
      <c r="AM46" s="925" t="s">
        <v>4686</v>
      </c>
      <c r="AN46" s="925" t="n">
        <v>96003</v>
      </c>
      <c r="AO46" s="925" t="s">
        <v>3521</v>
      </c>
      <c r="AP46" s="925"/>
      <c r="AQ46" s="925"/>
      <c r="AR46" s="925"/>
      <c r="AS46" s="925"/>
      <c r="AT46" s="926"/>
      <c r="AU46" s="926"/>
      <c r="AV46" s="926"/>
      <c r="AW46" s="926"/>
      <c r="AX46" s="926"/>
    </row>
    <row r="47" s="913" customFormat="true" ht="13.8" hidden="false" customHeight="false" outlineLevel="0" collapsed="false">
      <c r="A47" s="914" t="s">
        <v>13337</v>
      </c>
      <c r="B47" s="915" t="s">
        <v>5937</v>
      </c>
      <c r="C47" s="916" t="s">
        <v>5948</v>
      </c>
      <c r="D47" s="916"/>
      <c r="E47" s="916" t="s">
        <v>13338</v>
      </c>
      <c r="F47" s="917" t="s">
        <v>13339</v>
      </c>
      <c r="G47" s="918"/>
      <c r="H47" s="919" t="s">
        <v>13340</v>
      </c>
      <c r="I47" s="919" t="s">
        <v>6322</v>
      </c>
      <c r="J47" s="919" t="s">
        <v>4686</v>
      </c>
      <c r="K47" s="920" t="n">
        <v>95472</v>
      </c>
      <c r="L47" s="921"/>
      <c r="M47" s="922"/>
      <c r="N47" s="923"/>
      <c r="O47" s="922"/>
      <c r="P47" s="922"/>
      <c r="Q47" s="922"/>
      <c r="R47" s="922"/>
      <c r="S47" s="922"/>
      <c r="T47" s="924"/>
      <c r="U47" s="925"/>
      <c r="V47" s="925"/>
      <c r="W47" s="925"/>
      <c r="X47" s="925"/>
      <c r="Y47" s="925"/>
      <c r="Z47" s="925"/>
      <c r="AA47" s="925"/>
      <c r="AB47" s="925"/>
      <c r="AC47" s="925"/>
      <c r="AD47" s="925"/>
      <c r="AE47" s="925"/>
      <c r="AF47" s="925"/>
      <c r="AG47" s="925"/>
      <c r="AH47" s="925" t="s">
        <v>5946</v>
      </c>
      <c r="AI47" s="925" t="s">
        <v>5946</v>
      </c>
      <c r="AJ47" s="925" t="s">
        <v>13340</v>
      </c>
      <c r="AK47" s="925"/>
      <c r="AL47" s="925" t="s">
        <v>6322</v>
      </c>
      <c r="AM47" s="925" t="s">
        <v>4686</v>
      </c>
      <c r="AN47" s="925" t="n">
        <v>95472</v>
      </c>
      <c r="AO47" s="925" t="s">
        <v>13339</v>
      </c>
      <c r="AP47" s="925"/>
      <c r="AQ47" s="925"/>
      <c r="AR47" s="925"/>
      <c r="AS47" s="925"/>
      <c r="AT47" s="926"/>
      <c r="AU47" s="926"/>
      <c r="AV47" s="926"/>
      <c r="AW47" s="926"/>
      <c r="AX47" s="926"/>
    </row>
    <row r="48" s="913" customFormat="true" ht="13.8" hidden="false" customHeight="false" outlineLevel="0" collapsed="false">
      <c r="A48" s="914" t="s">
        <v>3572</v>
      </c>
      <c r="B48" s="915" t="s">
        <v>5937</v>
      </c>
      <c r="C48" s="916"/>
      <c r="D48" s="916"/>
      <c r="E48" s="916" t="s">
        <v>1402</v>
      </c>
      <c r="F48" s="917" t="s">
        <v>3571</v>
      </c>
      <c r="G48" s="918"/>
      <c r="H48" s="919" t="s">
        <v>9171</v>
      </c>
      <c r="I48" s="919" t="s">
        <v>9172</v>
      </c>
      <c r="J48" s="919" t="s">
        <v>4686</v>
      </c>
      <c r="K48" s="920" t="n">
        <v>96130</v>
      </c>
      <c r="L48" s="921"/>
      <c r="M48" s="922"/>
      <c r="N48" s="923"/>
      <c r="O48" s="922"/>
      <c r="P48" s="922"/>
      <c r="Q48" s="922"/>
      <c r="R48" s="922"/>
      <c r="S48" s="922"/>
      <c r="T48" s="924"/>
      <c r="U48" s="925"/>
      <c r="V48" s="925"/>
      <c r="W48" s="925"/>
      <c r="X48" s="925"/>
      <c r="Y48" s="925"/>
      <c r="Z48" s="925"/>
      <c r="AA48" s="925"/>
      <c r="AB48" s="925"/>
      <c r="AC48" s="925"/>
      <c r="AD48" s="925"/>
      <c r="AE48" s="925"/>
      <c r="AF48" s="925"/>
      <c r="AG48" s="925"/>
      <c r="AH48" s="925" t="s">
        <v>5946</v>
      </c>
      <c r="AI48" s="925" t="s">
        <v>5946</v>
      </c>
      <c r="AJ48" s="925" t="s">
        <v>9171</v>
      </c>
      <c r="AK48" s="925"/>
      <c r="AL48" s="925" t="s">
        <v>9172</v>
      </c>
      <c r="AM48" s="925" t="s">
        <v>4686</v>
      </c>
      <c r="AN48" s="925" t="n">
        <v>96130</v>
      </c>
      <c r="AO48" s="925" t="s">
        <v>3571</v>
      </c>
      <c r="AP48" s="925"/>
      <c r="AQ48" s="925"/>
      <c r="AR48" s="925"/>
      <c r="AS48" s="925"/>
      <c r="AT48" s="926"/>
      <c r="AU48" s="926"/>
      <c r="AV48" s="926"/>
      <c r="AW48" s="926"/>
      <c r="AX48" s="926"/>
    </row>
    <row r="49" s="851" customFormat="true" ht="23.85" hidden="false" customHeight="false" outlineLevel="0" collapsed="false">
      <c r="A49" s="807" t="s">
        <v>11793</v>
      </c>
      <c r="B49" s="808" t="s">
        <v>5998</v>
      </c>
      <c r="C49" s="809" t="s">
        <v>13973</v>
      </c>
      <c r="D49" s="810"/>
      <c r="E49" s="819" t="s">
        <v>11794</v>
      </c>
      <c r="F49" s="819" t="s">
        <v>11795</v>
      </c>
      <c r="G49" s="820" t="s">
        <v>13974</v>
      </c>
      <c r="H49" s="808" t="s">
        <v>11797</v>
      </c>
      <c r="I49" s="808" t="s">
        <v>11798</v>
      </c>
      <c r="J49" s="821" t="s">
        <v>4686</v>
      </c>
      <c r="K49" s="822" t="s">
        <v>13975</v>
      </c>
      <c r="L49" s="812" t="s">
        <v>13975</v>
      </c>
      <c r="M49" s="823" t="s">
        <v>13975</v>
      </c>
      <c r="N49" s="821" t="s">
        <v>2345</v>
      </c>
      <c r="O49" s="824"/>
      <c r="P49" s="815"/>
      <c r="Q49" s="816"/>
      <c r="R49" s="815"/>
      <c r="S49" s="815" t="s">
        <v>8487</v>
      </c>
      <c r="T49" s="815"/>
      <c r="U49" s="815"/>
      <c r="V49" s="815" t="s">
        <v>8666</v>
      </c>
      <c r="W49" s="817" t="s">
        <v>7581</v>
      </c>
      <c r="X49" s="840"/>
      <c r="Y49" s="840"/>
      <c r="Z49" s="840"/>
      <c r="AA49" s="840"/>
      <c r="AB49" s="840"/>
      <c r="AC49" s="840"/>
      <c r="AD49" s="840"/>
      <c r="AE49" s="840"/>
      <c r="AF49" s="840"/>
      <c r="AG49" s="840"/>
      <c r="AH49" s="840"/>
      <c r="AI49" s="840"/>
      <c r="AJ49" s="840"/>
      <c r="AK49" s="840"/>
      <c r="AL49" s="840"/>
      <c r="AM49" s="840"/>
      <c r="AN49" s="840"/>
      <c r="AO49" s="840"/>
      <c r="AP49" s="840"/>
      <c r="AQ49" s="840"/>
      <c r="AR49" s="840"/>
      <c r="AS49" s="840"/>
      <c r="AT49" s="840"/>
      <c r="AU49" s="840"/>
      <c r="AV49" s="840"/>
      <c r="AW49" s="913"/>
      <c r="AX49" s="913"/>
    </row>
    <row r="50" s="462" customFormat="true" ht="13.5" hidden="false" customHeight="true" outlineLevel="0" collapsed="false">
      <c r="A50" s="807" t="s">
        <v>3818</v>
      </c>
      <c r="B50" s="808" t="s">
        <v>5937</v>
      </c>
      <c r="C50" s="809"/>
      <c r="D50" s="810"/>
      <c r="E50" s="810" t="s">
        <v>1658</v>
      </c>
      <c r="F50" s="810" t="s">
        <v>3817</v>
      </c>
      <c r="G50" s="811"/>
      <c r="H50" s="808" t="s">
        <v>8109</v>
      </c>
      <c r="I50" s="808" t="s">
        <v>6893</v>
      </c>
      <c r="J50" s="810" t="s">
        <v>4686</v>
      </c>
      <c r="K50" s="822"/>
      <c r="L50" s="830"/>
      <c r="M50" s="812"/>
      <c r="N50" s="814"/>
      <c r="O50" s="811"/>
      <c r="P50" s="815" t="s">
        <v>8033</v>
      </c>
      <c r="Q50" s="816" t="s">
        <v>7626</v>
      </c>
      <c r="R50" s="815" t="s">
        <v>7686</v>
      </c>
      <c r="S50" s="815" t="s">
        <v>8110</v>
      </c>
      <c r="T50" s="815"/>
      <c r="U50" s="815"/>
      <c r="V50" s="815" t="s">
        <v>8111</v>
      </c>
      <c r="W50" s="817" t="s">
        <v>4716</v>
      </c>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913"/>
      <c r="AX50" s="913"/>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row>
    <row r="51" s="927" customFormat="true" ht="14.1" hidden="false" customHeight="true" outlineLevel="0" collapsed="false">
      <c r="A51" s="807" t="s">
        <v>243</v>
      </c>
      <c r="B51" s="808" t="s">
        <v>4682</v>
      </c>
      <c r="C51" s="856" t="s">
        <v>13976</v>
      </c>
      <c r="D51" s="810"/>
      <c r="E51" s="810" t="s">
        <v>8661</v>
      </c>
      <c r="F51" s="810" t="s">
        <v>8662</v>
      </c>
      <c r="G51" s="811"/>
      <c r="H51" s="808" t="s">
        <v>8663</v>
      </c>
      <c r="I51" s="808" t="s">
        <v>4720</v>
      </c>
      <c r="J51" s="810" t="s">
        <v>4686</v>
      </c>
      <c r="K51" s="822" t="s">
        <v>8664</v>
      </c>
      <c r="L51" s="812" t="s">
        <v>8664</v>
      </c>
      <c r="M51" s="812"/>
      <c r="N51" s="814" t="s">
        <v>1499</v>
      </c>
      <c r="O51" s="811"/>
      <c r="P51" s="825" t="s">
        <v>7625</v>
      </c>
      <c r="Q51" s="826"/>
      <c r="R51" s="826"/>
      <c r="S51" s="826"/>
      <c r="T51" s="826"/>
      <c r="U51" s="826"/>
      <c r="V51" s="826" t="s">
        <v>8666</v>
      </c>
      <c r="W51" s="827" t="s">
        <v>7581</v>
      </c>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913"/>
      <c r="AX51" s="913"/>
      <c r="AY51" s="840"/>
      <c r="AZ51" s="840"/>
      <c r="BA51" s="840"/>
      <c r="BB51" s="840"/>
      <c r="BC51" s="840"/>
      <c r="BD51" s="840"/>
      <c r="BE51" s="840"/>
      <c r="BF51" s="840"/>
      <c r="BG51" s="840"/>
      <c r="BH51" s="840"/>
      <c r="BI51" s="840"/>
      <c r="BJ51" s="840"/>
      <c r="BK51" s="840"/>
      <c r="BL51" s="840"/>
      <c r="BM51" s="840"/>
      <c r="BN51" s="840"/>
      <c r="BO51" s="840"/>
      <c r="BP51" s="840"/>
      <c r="AKC51" s="806"/>
      <c r="AKD51" s="806"/>
      <c r="AKE51" s="806"/>
      <c r="AKF51" s="806"/>
      <c r="AKG51" s="806"/>
      <c r="AKH51" s="806"/>
      <c r="AKI51" s="806"/>
      <c r="AKJ51" s="806"/>
      <c r="AKK51" s="806"/>
      <c r="AKL51" s="806"/>
      <c r="AKM51" s="806"/>
      <c r="AKN51" s="806"/>
      <c r="AKO51" s="806"/>
      <c r="AKP51" s="806"/>
      <c r="AKQ51" s="806"/>
      <c r="AKR51" s="806"/>
      <c r="AKS51" s="806"/>
      <c r="AKT51" s="806"/>
      <c r="AKU51" s="806"/>
      <c r="AKV51" s="806"/>
      <c r="AKW51" s="806"/>
      <c r="AKX51" s="806"/>
      <c r="AKY51" s="806"/>
      <c r="AKZ51" s="806"/>
      <c r="ALA51" s="806"/>
      <c r="ALB51" s="806"/>
      <c r="ALC51" s="806"/>
      <c r="ALD51" s="806"/>
      <c r="ALE51" s="806"/>
      <c r="ALF51" s="806"/>
      <c r="ALG51" s="806"/>
      <c r="ALH51" s="806"/>
      <c r="ALI51" s="806"/>
      <c r="ALJ51" s="806"/>
      <c r="ALK51" s="806"/>
      <c r="ALL51" s="806"/>
      <c r="ALM51" s="806"/>
      <c r="ALN51" s="806"/>
      <c r="ALO51" s="806"/>
      <c r="ALP51" s="806"/>
      <c r="ALQ51" s="806"/>
      <c r="ALR51" s="806"/>
      <c r="ALS51" s="806"/>
      <c r="ALT51" s="806"/>
      <c r="ALU51" s="806"/>
      <c r="ALV51" s="806"/>
      <c r="ALW51" s="806"/>
      <c r="ALX51" s="806"/>
      <c r="ALY51" s="806"/>
      <c r="ALZ51" s="806"/>
      <c r="AMA51" s="806"/>
      <c r="AMB51" s="806"/>
      <c r="AMC51" s="806"/>
      <c r="AMD51" s="806"/>
      <c r="AME51" s="806"/>
      <c r="AMF51" s="806"/>
      <c r="AMG51" s="806"/>
      <c r="AMH51" s="806"/>
      <c r="AMI51" s="806"/>
      <c r="AMJ51" s="806"/>
    </row>
    <row r="52" s="557" customFormat="true" ht="14.1" hidden="false" customHeight="true" outlineLevel="0" collapsed="false">
      <c r="A52" s="928" t="s">
        <v>11816</v>
      </c>
      <c r="B52" s="929" t="s">
        <v>5977</v>
      </c>
      <c r="C52" s="930"/>
      <c r="D52" s="931"/>
      <c r="E52" s="931" t="s">
        <v>11817</v>
      </c>
      <c r="F52" s="931" t="s">
        <v>2608</v>
      </c>
      <c r="G52" s="932"/>
      <c r="H52" s="929" t="s">
        <v>11818</v>
      </c>
      <c r="I52" s="929" t="s">
        <v>5851</v>
      </c>
      <c r="J52" s="931" t="s">
        <v>4686</v>
      </c>
      <c r="K52" s="933"/>
      <c r="L52" s="934"/>
      <c r="M52" s="934"/>
      <c r="N52" s="935" t="s">
        <v>11819</v>
      </c>
      <c r="O52" s="936"/>
      <c r="P52" s="937" t="s">
        <v>7695</v>
      </c>
      <c r="Q52" s="938"/>
      <c r="R52" s="937"/>
      <c r="S52" s="937"/>
      <c r="T52" s="937"/>
      <c r="U52" s="937"/>
      <c r="V52" s="937"/>
      <c r="W52" s="939" t="s">
        <v>7581</v>
      </c>
      <c r="X52" s="806"/>
      <c r="Y52" s="806"/>
      <c r="Z52" s="806"/>
      <c r="AA52" s="806"/>
      <c r="AB52" s="806"/>
      <c r="AC52" s="806"/>
      <c r="AD52" s="806"/>
      <c r="AE52" s="806"/>
      <c r="AF52" s="806"/>
      <c r="AG52" s="806"/>
      <c r="AH52" s="806"/>
      <c r="AI52" s="806"/>
      <c r="AJ52" s="806"/>
      <c r="AK52" s="806"/>
      <c r="AL52" s="806"/>
      <c r="AM52" s="806"/>
      <c r="AN52" s="806"/>
      <c r="AO52" s="806"/>
      <c r="AP52" s="806"/>
      <c r="AQ52" s="806"/>
      <c r="AR52" s="806"/>
      <c r="AS52" s="806"/>
      <c r="AT52" s="806"/>
      <c r="AU52" s="806"/>
      <c r="AV52" s="806"/>
      <c r="AW52" s="913"/>
      <c r="AX52" s="913"/>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row>
    <row r="53" s="849" customFormat="true" ht="14.1" hidden="false" customHeight="true" outlineLevel="0" collapsed="false">
      <c r="A53" s="807" t="s">
        <v>249</v>
      </c>
      <c r="B53" s="806" t="s">
        <v>5970</v>
      </c>
      <c r="C53" s="856" t="s">
        <v>13977</v>
      </c>
      <c r="D53" s="810"/>
      <c r="E53" s="806" t="s">
        <v>13978</v>
      </c>
      <c r="F53" s="806" t="s">
        <v>13979</v>
      </c>
      <c r="G53" s="806"/>
      <c r="H53" s="806" t="s">
        <v>13459</v>
      </c>
      <c r="I53" s="806" t="s">
        <v>13679</v>
      </c>
      <c r="J53" s="806" t="s">
        <v>4686</v>
      </c>
      <c r="K53" s="806"/>
      <c r="L53" s="806"/>
      <c r="M53" s="806"/>
      <c r="N53" s="806"/>
      <c r="O53" s="806"/>
      <c r="P53" s="806"/>
      <c r="Q53" s="806"/>
      <c r="R53" s="806"/>
      <c r="S53" s="806"/>
      <c r="T53" s="806"/>
      <c r="U53" s="806" t="s">
        <v>13980</v>
      </c>
      <c r="V53" s="806"/>
      <c r="W53" s="806" t="s">
        <v>7581</v>
      </c>
      <c r="X53" s="806"/>
      <c r="Y53" s="806"/>
      <c r="Z53" s="806"/>
      <c r="AA53" s="806"/>
      <c r="AB53" s="806"/>
      <c r="AC53" s="806"/>
      <c r="AD53" s="806"/>
      <c r="AE53" s="806"/>
      <c r="AF53" s="806"/>
      <c r="AG53" s="806"/>
      <c r="AH53" s="806"/>
      <c r="AI53" s="806"/>
      <c r="AJ53" s="806"/>
      <c r="AK53" s="806"/>
      <c r="AL53" s="806"/>
      <c r="AM53" s="806"/>
      <c r="AN53" s="806"/>
      <c r="AO53" s="806"/>
      <c r="AP53" s="806"/>
      <c r="AQ53" s="806"/>
      <c r="AR53" s="806"/>
      <c r="AS53" s="806"/>
      <c r="AT53" s="806"/>
      <c r="AU53" s="806"/>
      <c r="AV53" s="806"/>
      <c r="AW53" s="851"/>
      <c r="AX53" s="851"/>
      <c r="AKC53" s="873"/>
      <c r="AKD53" s="873"/>
      <c r="AKE53" s="873"/>
      <c r="AKF53" s="873"/>
      <c r="AKG53" s="873"/>
      <c r="AKH53" s="873"/>
      <c r="AKI53" s="873"/>
      <c r="AKJ53" s="873"/>
      <c r="AKK53" s="873"/>
      <c r="AKL53" s="873"/>
      <c r="AKM53" s="873"/>
      <c r="AKN53" s="873"/>
      <c r="AKO53" s="873"/>
      <c r="AKP53" s="873"/>
      <c r="AKQ53" s="873"/>
      <c r="AKR53" s="873"/>
      <c r="AKS53" s="873"/>
      <c r="AKT53" s="873"/>
      <c r="AKU53" s="873"/>
      <c r="AKV53" s="873"/>
      <c r="AKW53" s="873"/>
      <c r="AKX53" s="873"/>
      <c r="AKY53" s="873"/>
      <c r="AKZ53" s="873"/>
      <c r="ALA53" s="873"/>
      <c r="ALB53" s="873"/>
      <c r="ALC53" s="873"/>
      <c r="ALD53" s="873"/>
      <c r="ALE53" s="873"/>
      <c r="ALF53" s="873"/>
      <c r="ALG53" s="873"/>
      <c r="ALH53" s="873"/>
      <c r="ALI53" s="873"/>
      <c r="ALJ53" s="873"/>
      <c r="ALK53" s="873"/>
      <c r="ALL53" s="873"/>
      <c r="ALM53" s="873"/>
      <c r="ALN53" s="873"/>
      <c r="ALO53" s="873"/>
      <c r="ALP53" s="873"/>
      <c r="ALQ53" s="873"/>
      <c r="ALR53" s="873"/>
      <c r="ALS53" s="873"/>
      <c r="ALT53" s="873"/>
      <c r="ALU53" s="873"/>
      <c r="ALV53" s="873"/>
      <c r="ALW53" s="873"/>
      <c r="ALX53" s="873"/>
      <c r="ALY53" s="873"/>
      <c r="ALZ53" s="873"/>
      <c r="AMA53" s="873"/>
      <c r="AMB53" s="873"/>
      <c r="AMC53" s="873"/>
      <c r="AMD53" s="873"/>
      <c r="AME53" s="873"/>
      <c r="AMF53" s="873"/>
      <c r="AMG53" s="873"/>
      <c r="AMH53" s="873"/>
      <c r="AMI53" s="873"/>
      <c r="AMJ53" s="873"/>
    </row>
    <row r="54" s="462" customFormat="true" ht="14.1" hidden="false" customHeight="true" outlineLevel="0" collapsed="false">
      <c r="A54" s="914" t="s">
        <v>3968</v>
      </c>
      <c r="B54" s="915" t="s">
        <v>5937</v>
      </c>
      <c r="C54" s="916"/>
      <c r="D54" s="916"/>
      <c r="E54" s="916" t="s">
        <v>2136</v>
      </c>
      <c r="F54" s="917" t="s">
        <v>3967</v>
      </c>
      <c r="G54" s="918"/>
      <c r="H54" s="919" t="s">
        <v>6271</v>
      </c>
      <c r="I54" s="919" t="s">
        <v>5488</v>
      </c>
      <c r="J54" s="919" t="s">
        <v>4686</v>
      </c>
      <c r="K54" s="920" t="n">
        <v>95630</v>
      </c>
      <c r="L54" s="921"/>
      <c r="M54" s="922"/>
      <c r="N54" s="923"/>
      <c r="O54" s="922"/>
      <c r="P54" s="922"/>
      <c r="Q54" s="922"/>
      <c r="R54" s="922"/>
      <c r="S54" s="922"/>
      <c r="T54" s="924"/>
      <c r="U54" s="925"/>
      <c r="V54" s="925"/>
      <c r="W54" s="925"/>
      <c r="X54" s="925"/>
      <c r="Y54" s="925"/>
      <c r="Z54" s="925"/>
      <c r="AA54" s="925"/>
      <c r="AB54" s="925"/>
      <c r="AC54" s="925"/>
      <c r="AD54" s="925"/>
      <c r="AE54" s="925"/>
      <c r="AF54" s="925"/>
      <c r="AG54" s="925"/>
      <c r="AH54" s="925" t="s">
        <v>5946</v>
      </c>
      <c r="AI54" s="925" t="s">
        <v>5946</v>
      </c>
      <c r="AJ54" s="925" t="s">
        <v>6271</v>
      </c>
      <c r="AK54" s="925"/>
      <c r="AL54" s="925" t="s">
        <v>5488</v>
      </c>
      <c r="AM54" s="925" t="s">
        <v>4686</v>
      </c>
      <c r="AN54" s="925" t="n">
        <v>95630</v>
      </c>
      <c r="AO54" s="925" t="s">
        <v>3967</v>
      </c>
      <c r="AP54" s="925"/>
      <c r="AQ54" s="925"/>
      <c r="AR54" s="925"/>
      <c r="AS54" s="925"/>
      <c r="AT54" s="926"/>
      <c r="AU54" s="926"/>
      <c r="AV54" s="926"/>
      <c r="AW54" s="926"/>
      <c r="AX54" s="926"/>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row>
    <row r="55" s="940" customFormat="true" ht="14.1" hidden="false" customHeight="true" outlineLevel="0" collapsed="false">
      <c r="A55" s="914" t="s">
        <v>3999</v>
      </c>
      <c r="B55" s="915" t="s">
        <v>5937</v>
      </c>
      <c r="C55" s="916"/>
      <c r="D55" s="916"/>
      <c r="E55" s="916" t="s">
        <v>3902</v>
      </c>
      <c r="F55" s="917" t="s">
        <v>3998</v>
      </c>
      <c r="G55" s="918"/>
      <c r="H55" s="919" t="s">
        <v>13343</v>
      </c>
      <c r="I55" s="919" t="s">
        <v>5676</v>
      </c>
      <c r="J55" s="919" t="s">
        <v>4686</v>
      </c>
      <c r="K55" s="920" t="n">
        <v>94306</v>
      </c>
      <c r="L55" s="921"/>
      <c r="M55" s="922"/>
      <c r="N55" s="923"/>
      <c r="O55" s="922"/>
      <c r="P55" s="922"/>
      <c r="Q55" s="922"/>
      <c r="R55" s="922"/>
      <c r="S55" s="922"/>
      <c r="T55" s="924"/>
      <c r="U55" s="925"/>
      <c r="V55" s="925"/>
      <c r="W55" s="925"/>
      <c r="X55" s="925"/>
      <c r="Y55" s="925"/>
      <c r="Z55" s="925"/>
      <c r="AA55" s="925"/>
      <c r="AB55" s="925"/>
      <c r="AC55" s="925"/>
      <c r="AD55" s="925"/>
      <c r="AE55" s="925"/>
      <c r="AF55" s="925"/>
      <c r="AG55" s="925"/>
      <c r="AH55" s="925" t="s">
        <v>5946</v>
      </c>
      <c r="AI55" s="925" t="s">
        <v>5946</v>
      </c>
      <c r="AJ55" s="925" t="s">
        <v>13343</v>
      </c>
      <c r="AK55" s="925"/>
      <c r="AL55" s="925" t="s">
        <v>5676</v>
      </c>
      <c r="AM55" s="925" t="s">
        <v>4686</v>
      </c>
      <c r="AN55" s="925" t="n">
        <v>94306</v>
      </c>
      <c r="AO55" s="925" t="s">
        <v>3998</v>
      </c>
      <c r="AP55" s="925"/>
      <c r="AQ55" s="925"/>
      <c r="AR55" s="925"/>
      <c r="AS55" s="925"/>
      <c r="AT55" s="926"/>
      <c r="AU55" s="926"/>
      <c r="AV55" s="926"/>
      <c r="AW55" s="926"/>
      <c r="AX55" s="926"/>
      <c r="AY55" s="854"/>
      <c r="AZ55" s="854"/>
      <c r="BA55" s="854"/>
      <c r="BB55" s="854"/>
      <c r="BC55" s="854"/>
      <c r="BD55" s="854"/>
      <c r="BE55" s="854"/>
      <c r="BF55" s="854"/>
      <c r="BG55" s="854"/>
      <c r="BH55" s="854"/>
      <c r="BI55" s="854"/>
      <c r="BJ55" s="854"/>
      <c r="BK55" s="854"/>
      <c r="BL55" s="854"/>
      <c r="BM55" s="854"/>
      <c r="BN55" s="854"/>
      <c r="BO55" s="854"/>
      <c r="BP55" s="854"/>
      <c r="AKC55" s="873"/>
      <c r="AKD55" s="873"/>
      <c r="AKE55" s="873"/>
      <c r="AKF55" s="873"/>
      <c r="AKG55" s="873"/>
      <c r="AKH55" s="873"/>
      <c r="AKI55" s="873"/>
      <c r="AKJ55" s="873"/>
      <c r="AKK55" s="873"/>
      <c r="AKL55" s="873"/>
      <c r="AKM55" s="873"/>
      <c r="AKN55" s="873"/>
      <c r="AKO55" s="873"/>
      <c r="AKP55" s="873"/>
      <c r="AKQ55" s="873"/>
      <c r="AKR55" s="873"/>
      <c r="AKS55" s="873"/>
      <c r="AKT55" s="873"/>
      <c r="AKU55" s="873"/>
      <c r="AKV55" s="873"/>
      <c r="AKW55" s="873"/>
      <c r="AKX55" s="873"/>
      <c r="AKY55" s="873"/>
      <c r="AKZ55" s="873"/>
      <c r="ALA55" s="873"/>
      <c r="ALB55" s="873"/>
      <c r="ALC55" s="873"/>
      <c r="ALD55" s="873"/>
      <c r="ALE55" s="873"/>
      <c r="ALF55" s="873"/>
      <c r="ALG55" s="873"/>
      <c r="ALH55" s="873"/>
      <c r="ALI55" s="873"/>
      <c r="ALJ55" s="873"/>
      <c r="ALK55" s="873"/>
      <c r="ALL55" s="873"/>
      <c r="ALM55" s="873"/>
      <c r="ALN55" s="873"/>
      <c r="ALO55" s="873"/>
      <c r="ALP55" s="873"/>
      <c r="ALQ55" s="873"/>
      <c r="ALR55" s="873"/>
      <c r="ALS55" s="873"/>
      <c r="ALT55" s="873"/>
      <c r="ALU55" s="873"/>
      <c r="ALV55" s="873"/>
      <c r="ALW55" s="873"/>
      <c r="ALX55" s="873"/>
      <c r="ALY55" s="873"/>
      <c r="ALZ55" s="873"/>
      <c r="AMA55" s="873"/>
      <c r="AMB55" s="873"/>
      <c r="AMC55" s="873"/>
      <c r="AMD55" s="873"/>
      <c r="AME55" s="873"/>
      <c r="AMF55" s="873"/>
      <c r="AMG55" s="873"/>
      <c r="AMH55" s="873"/>
      <c r="AMI55" s="873"/>
      <c r="AMJ55" s="873"/>
    </row>
    <row r="56" s="940" customFormat="true" ht="14.1" hidden="false" customHeight="true" outlineLevel="0" collapsed="false">
      <c r="A56" s="914" t="s">
        <v>13344</v>
      </c>
      <c r="B56" s="915" t="s">
        <v>5937</v>
      </c>
      <c r="C56" s="916"/>
      <c r="D56" s="916"/>
      <c r="E56" s="916" t="s">
        <v>1402</v>
      </c>
      <c r="F56" s="917" t="s">
        <v>13345</v>
      </c>
      <c r="G56" s="918"/>
      <c r="H56" s="919" t="s">
        <v>13346</v>
      </c>
      <c r="I56" s="919" t="s">
        <v>5681</v>
      </c>
      <c r="J56" s="919" t="s">
        <v>4686</v>
      </c>
      <c r="K56" s="920" t="n">
        <v>94947</v>
      </c>
      <c r="L56" s="921"/>
      <c r="M56" s="922"/>
      <c r="N56" s="923"/>
      <c r="O56" s="922"/>
      <c r="P56" s="922"/>
      <c r="Q56" s="922"/>
      <c r="R56" s="922"/>
      <c r="S56" s="922"/>
      <c r="T56" s="924"/>
      <c r="U56" s="925"/>
      <c r="V56" s="925"/>
      <c r="W56" s="925"/>
      <c r="X56" s="925"/>
      <c r="Y56" s="925"/>
      <c r="Z56" s="925"/>
      <c r="AA56" s="925"/>
      <c r="AB56" s="925"/>
      <c r="AC56" s="925"/>
      <c r="AD56" s="925"/>
      <c r="AE56" s="925"/>
      <c r="AF56" s="925"/>
      <c r="AG56" s="925"/>
      <c r="AH56" s="925" t="s">
        <v>5946</v>
      </c>
      <c r="AI56" s="925" t="s">
        <v>5946</v>
      </c>
      <c r="AJ56" s="925" t="s">
        <v>13346</v>
      </c>
      <c r="AK56" s="925"/>
      <c r="AL56" s="925" t="s">
        <v>5681</v>
      </c>
      <c r="AM56" s="925" t="s">
        <v>4686</v>
      </c>
      <c r="AN56" s="925" t="n">
        <v>94947</v>
      </c>
      <c r="AO56" s="925" t="s">
        <v>13345</v>
      </c>
      <c r="AP56" s="925"/>
      <c r="AQ56" s="925"/>
      <c r="AR56" s="925"/>
      <c r="AS56" s="925"/>
      <c r="AT56" s="926"/>
      <c r="AU56" s="926"/>
      <c r="AV56" s="926"/>
      <c r="AW56" s="926"/>
      <c r="AX56" s="926"/>
      <c r="AY56" s="854"/>
      <c r="AZ56" s="854"/>
      <c r="BA56" s="854"/>
      <c r="BB56" s="854"/>
      <c r="BC56" s="854"/>
      <c r="BD56" s="854"/>
      <c r="BE56" s="854"/>
      <c r="BF56" s="854"/>
      <c r="BG56" s="854"/>
      <c r="BH56" s="854"/>
      <c r="BI56" s="854"/>
      <c r="BJ56" s="854"/>
      <c r="BK56" s="854"/>
      <c r="BL56" s="854"/>
      <c r="BM56" s="854"/>
      <c r="BN56" s="854"/>
      <c r="BO56" s="854"/>
      <c r="BP56" s="854"/>
      <c r="AKC56" s="873"/>
      <c r="AKD56" s="873"/>
      <c r="AKE56" s="873"/>
      <c r="AKF56" s="873"/>
      <c r="AKG56" s="873"/>
      <c r="AKH56" s="873"/>
      <c r="AKI56" s="873"/>
      <c r="AKJ56" s="873"/>
      <c r="AKK56" s="873"/>
      <c r="AKL56" s="873"/>
      <c r="AKM56" s="873"/>
      <c r="AKN56" s="873"/>
      <c r="AKO56" s="873"/>
      <c r="AKP56" s="873"/>
      <c r="AKQ56" s="873"/>
      <c r="AKR56" s="873"/>
      <c r="AKS56" s="873"/>
      <c r="AKT56" s="873"/>
      <c r="AKU56" s="873"/>
      <c r="AKV56" s="873"/>
      <c r="AKW56" s="873"/>
      <c r="AKX56" s="873"/>
      <c r="AKY56" s="873"/>
      <c r="AKZ56" s="873"/>
      <c r="ALA56" s="873"/>
      <c r="ALB56" s="873"/>
      <c r="ALC56" s="873"/>
      <c r="ALD56" s="873"/>
      <c r="ALE56" s="873"/>
      <c r="ALF56" s="873"/>
      <c r="ALG56" s="873"/>
      <c r="ALH56" s="873"/>
      <c r="ALI56" s="873"/>
      <c r="ALJ56" s="873"/>
      <c r="ALK56" s="873"/>
      <c r="ALL56" s="873"/>
      <c r="ALM56" s="873"/>
      <c r="ALN56" s="873"/>
      <c r="ALO56" s="873"/>
      <c r="ALP56" s="873"/>
      <c r="ALQ56" s="873"/>
      <c r="ALR56" s="873"/>
      <c r="ALS56" s="873"/>
      <c r="ALT56" s="873"/>
      <c r="ALU56" s="873"/>
      <c r="ALV56" s="873"/>
      <c r="ALW56" s="873"/>
      <c r="ALX56" s="873"/>
      <c r="ALY56" s="873"/>
      <c r="ALZ56" s="873"/>
      <c r="AMA56" s="873"/>
      <c r="AMB56" s="873"/>
      <c r="AMC56" s="873"/>
      <c r="AMD56" s="873"/>
      <c r="AME56" s="873"/>
      <c r="AMF56" s="873"/>
      <c r="AMG56" s="873"/>
      <c r="AMH56" s="873"/>
      <c r="AMI56" s="873"/>
      <c r="AMJ56" s="873"/>
    </row>
    <row r="57" s="941" customFormat="true" ht="14.1" hidden="false" customHeight="true" outlineLevel="0" collapsed="false">
      <c r="A57" s="914" t="s">
        <v>13347</v>
      </c>
      <c r="B57" s="915" t="s">
        <v>5937</v>
      </c>
      <c r="C57" s="916"/>
      <c r="D57" s="916"/>
      <c r="E57" s="916" t="s">
        <v>1402</v>
      </c>
      <c r="F57" s="917" t="s">
        <v>1815</v>
      </c>
      <c r="G57" s="918"/>
      <c r="H57" s="919" t="s">
        <v>13348</v>
      </c>
      <c r="I57" s="919" t="s">
        <v>5852</v>
      </c>
      <c r="J57" s="919" t="s">
        <v>4686</v>
      </c>
      <c r="K57" s="920" t="n">
        <v>95476</v>
      </c>
      <c r="L57" s="921"/>
      <c r="M57" s="922"/>
      <c r="N57" s="923"/>
      <c r="O57" s="922"/>
      <c r="P57" s="922"/>
      <c r="Q57" s="922"/>
      <c r="R57" s="922"/>
      <c r="S57" s="922"/>
      <c r="T57" s="924"/>
      <c r="U57" s="925"/>
      <c r="V57" s="925"/>
      <c r="W57" s="925"/>
      <c r="X57" s="925"/>
      <c r="Y57" s="925"/>
      <c r="Z57" s="925"/>
      <c r="AA57" s="925"/>
      <c r="AB57" s="925"/>
      <c r="AC57" s="925"/>
      <c r="AD57" s="925"/>
      <c r="AE57" s="925"/>
      <c r="AF57" s="925"/>
      <c r="AG57" s="925"/>
      <c r="AH57" s="925" t="s">
        <v>5946</v>
      </c>
      <c r="AI57" s="925" t="s">
        <v>5946</v>
      </c>
      <c r="AJ57" s="925" t="s">
        <v>13348</v>
      </c>
      <c r="AK57" s="925"/>
      <c r="AL57" s="925" t="s">
        <v>5852</v>
      </c>
      <c r="AM57" s="925" t="s">
        <v>4686</v>
      </c>
      <c r="AN57" s="925" t="n">
        <v>95476</v>
      </c>
      <c r="AO57" s="925" t="s">
        <v>1815</v>
      </c>
      <c r="AP57" s="925"/>
      <c r="AQ57" s="925"/>
      <c r="AR57" s="925"/>
      <c r="AS57" s="925"/>
      <c r="AT57" s="926"/>
      <c r="AU57" s="926"/>
      <c r="AV57" s="926"/>
      <c r="AW57" s="926"/>
      <c r="AX57" s="926"/>
      <c r="AKC57" s="942"/>
      <c r="AKD57" s="942"/>
      <c r="AKE57" s="942"/>
      <c r="AKF57" s="942"/>
      <c r="AKG57" s="942"/>
      <c r="AKH57" s="942"/>
      <c r="AKI57" s="942"/>
      <c r="AKJ57" s="942"/>
      <c r="AKK57" s="942"/>
      <c r="AKL57" s="942"/>
      <c r="AKM57" s="942"/>
      <c r="AKN57" s="942"/>
      <c r="AKO57" s="942"/>
      <c r="AKP57" s="942"/>
      <c r="AKQ57" s="942"/>
      <c r="AKR57" s="942"/>
      <c r="AKS57" s="942"/>
      <c r="AKT57" s="942"/>
      <c r="AKU57" s="942"/>
      <c r="AKV57" s="942"/>
      <c r="AKW57" s="942"/>
      <c r="AKX57" s="942"/>
      <c r="AKY57" s="942"/>
      <c r="AKZ57" s="942"/>
      <c r="ALA57" s="942"/>
      <c r="ALB57" s="942"/>
      <c r="ALC57" s="942"/>
      <c r="ALD57" s="942"/>
      <c r="ALE57" s="942"/>
      <c r="ALF57" s="942"/>
      <c r="ALG57" s="942"/>
      <c r="ALH57" s="942"/>
      <c r="ALI57" s="942"/>
      <c r="ALJ57" s="942"/>
      <c r="ALK57" s="942"/>
      <c r="ALL57" s="942"/>
      <c r="ALM57" s="942"/>
      <c r="ALN57" s="942"/>
      <c r="ALO57" s="942"/>
      <c r="ALP57" s="942"/>
      <c r="ALQ57" s="942"/>
      <c r="ALR57" s="942"/>
      <c r="ALS57" s="942"/>
      <c r="ALT57" s="942"/>
      <c r="ALU57" s="942"/>
      <c r="ALV57" s="942"/>
      <c r="ALW57" s="942"/>
      <c r="ALX57" s="942"/>
      <c r="ALY57" s="942"/>
      <c r="ALZ57" s="942"/>
      <c r="AMA57" s="942"/>
      <c r="AMB57" s="942"/>
      <c r="AMC57" s="942"/>
      <c r="AMD57" s="942"/>
      <c r="AME57" s="942"/>
      <c r="AMF57" s="942"/>
      <c r="AMG57" s="942"/>
      <c r="AMH57" s="942"/>
      <c r="AMI57" s="942"/>
      <c r="AMJ57" s="942"/>
    </row>
    <row r="58" s="941" customFormat="true" ht="14.1" hidden="false" customHeight="true" outlineLevel="0" collapsed="false">
      <c r="A58" s="914" t="s">
        <v>2468</v>
      </c>
      <c r="B58" s="915" t="s">
        <v>5937</v>
      </c>
      <c r="C58" s="916"/>
      <c r="D58" s="916"/>
      <c r="E58" s="916" t="s">
        <v>13349</v>
      </c>
      <c r="F58" s="917" t="s">
        <v>2467</v>
      </c>
      <c r="G58" s="918"/>
      <c r="H58" s="919" t="s">
        <v>13350</v>
      </c>
      <c r="I58" s="919" t="s">
        <v>6294</v>
      </c>
      <c r="J58" s="919" t="s">
        <v>4686</v>
      </c>
      <c r="K58" s="920" t="n">
        <v>94546</v>
      </c>
      <c r="L58" s="921"/>
      <c r="M58" s="922"/>
      <c r="N58" s="923"/>
      <c r="O58" s="922"/>
      <c r="P58" s="922"/>
      <c r="Q58" s="922"/>
      <c r="R58" s="922"/>
      <c r="S58" s="922"/>
      <c r="T58" s="924"/>
      <c r="U58" s="925"/>
      <c r="V58" s="925"/>
      <c r="W58" s="925"/>
      <c r="X58" s="925"/>
      <c r="Y58" s="925"/>
      <c r="Z58" s="925"/>
      <c r="AA58" s="925"/>
      <c r="AB58" s="925"/>
      <c r="AC58" s="925"/>
      <c r="AD58" s="925"/>
      <c r="AE58" s="925"/>
      <c r="AF58" s="925"/>
      <c r="AG58" s="925"/>
      <c r="AH58" s="925" t="s">
        <v>5946</v>
      </c>
      <c r="AI58" s="925" t="s">
        <v>5946</v>
      </c>
      <c r="AJ58" s="925" t="s">
        <v>13350</v>
      </c>
      <c r="AK58" s="925"/>
      <c r="AL58" s="925" t="s">
        <v>6294</v>
      </c>
      <c r="AM58" s="925" t="s">
        <v>4686</v>
      </c>
      <c r="AN58" s="925" t="n">
        <v>94546</v>
      </c>
      <c r="AO58" s="925" t="s">
        <v>2467</v>
      </c>
      <c r="AP58" s="925"/>
      <c r="AQ58" s="925"/>
      <c r="AR58" s="925"/>
      <c r="AS58" s="925"/>
      <c r="AT58" s="926"/>
      <c r="AU58" s="926"/>
      <c r="AV58" s="926"/>
      <c r="AW58" s="926"/>
      <c r="AX58" s="926"/>
      <c r="AKC58" s="942"/>
      <c r="AKD58" s="942"/>
      <c r="AKE58" s="942"/>
      <c r="AKF58" s="942"/>
      <c r="AKG58" s="942"/>
      <c r="AKH58" s="942"/>
      <c r="AKI58" s="942"/>
      <c r="AKJ58" s="942"/>
      <c r="AKK58" s="942"/>
      <c r="AKL58" s="942"/>
      <c r="AKM58" s="942"/>
      <c r="AKN58" s="942"/>
      <c r="AKO58" s="942"/>
      <c r="AKP58" s="942"/>
      <c r="AKQ58" s="942"/>
      <c r="AKR58" s="942"/>
      <c r="AKS58" s="942"/>
      <c r="AKT58" s="942"/>
      <c r="AKU58" s="942"/>
      <c r="AKV58" s="942"/>
      <c r="AKW58" s="942"/>
      <c r="AKX58" s="942"/>
      <c r="AKY58" s="942"/>
      <c r="AKZ58" s="942"/>
      <c r="ALA58" s="942"/>
      <c r="ALB58" s="942"/>
      <c r="ALC58" s="942"/>
      <c r="ALD58" s="942"/>
      <c r="ALE58" s="942"/>
      <c r="ALF58" s="942"/>
      <c r="ALG58" s="942"/>
      <c r="ALH58" s="942"/>
      <c r="ALI58" s="942"/>
      <c r="ALJ58" s="942"/>
      <c r="ALK58" s="942"/>
      <c r="ALL58" s="942"/>
      <c r="ALM58" s="942"/>
      <c r="ALN58" s="942"/>
      <c r="ALO58" s="942"/>
      <c r="ALP58" s="942"/>
      <c r="ALQ58" s="942"/>
      <c r="ALR58" s="942"/>
      <c r="ALS58" s="942"/>
      <c r="ALT58" s="942"/>
      <c r="ALU58" s="942"/>
      <c r="ALV58" s="942"/>
      <c r="ALW58" s="942"/>
      <c r="ALX58" s="942"/>
      <c r="ALY58" s="942"/>
      <c r="ALZ58" s="942"/>
      <c r="AMA58" s="942"/>
      <c r="AMB58" s="942"/>
      <c r="AMC58" s="942"/>
      <c r="AMD58" s="942"/>
      <c r="AME58" s="942"/>
      <c r="AMF58" s="942"/>
      <c r="AMG58" s="942"/>
      <c r="AMH58" s="942"/>
      <c r="AMI58" s="942"/>
      <c r="AMJ58" s="942"/>
    </row>
    <row r="59" s="462" customFormat="true" ht="14.1" hidden="false" customHeight="true" outlineLevel="0" collapsed="false">
      <c r="A59" s="914" t="s">
        <v>4276</v>
      </c>
      <c r="B59" s="915" t="s">
        <v>5937</v>
      </c>
      <c r="C59" s="916"/>
      <c r="D59" s="916"/>
      <c r="E59" s="916" t="s">
        <v>636</v>
      </c>
      <c r="F59" s="917" t="s">
        <v>2279</v>
      </c>
      <c r="G59" s="918"/>
      <c r="H59" s="919" t="s">
        <v>13351</v>
      </c>
      <c r="I59" s="919" t="s">
        <v>2177</v>
      </c>
      <c r="J59" s="919" t="s">
        <v>4686</v>
      </c>
      <c r="K59" s="920" t="n">
        <v>95376</v>
      </c>
      <c r="L59" s="921"/>
      <c r="M59" s="922"/>
      <c r="N59" s="923"/>
      <c r="O59" s="922"/>
      <c r="P59" s="922"/>
      <c r="Q59" s="922"/>
      <c r="R59" s="922"/>
      <c r="S59" s="922"/>
      <c r="T59" s="924"/>
      <c r="U59" s="925"/>
      <c r="V59" s="925"/>
      <c r="W59" s="925"/>
      <c r="X59" s="925"/>
      <c r="Y59" s="925"/>
      <c r="Z59" s="925"/>
      <c r="AA59" s="925"/>
      <c r="AB59" s="925"/>
      <c r="AC59" s="925"/>
      <c r="AD59" s="925"/>
      <c r="AE59" s="925"/>
      <c r="AF59" s="925"/>
      <c r="AG59" s="925"/>
      <c r="AH59" s="925" t="s">
        <v>5946</v>
      </c>
      <c r="AI59" s="925" t="s">
        <v>5946</v>
      </c>
      <c r="AJ59" s="925" t="s">
        <v>13351</v>
      </c>
      <c r="AK59" s="925"/>
      <c r="AL59" s="925" t="s">
        <v>2177</v>
      </c>
      <c r="AM59" s="925" t="s">
        <v>4686</v>
      </c>
      <c r="AN59" s="925" t="n">
        <v>95376</v>
      </c>
      <c r="AO59" s="925" t="s">
        <v>2279</v>
      </c>
      <c r="AP59" s="925"/>
      <c r="AQ59" s="925"/>
      <c r="AR59" s="925"/>
      <c r="AS59" s="925"/>
      <c r="AT59" s="926"/>
      <c r="AU59" s="926"/>
      <c r="AV59" s="926"/>
      <c r="AW59" s="926"/>
      <c r="AX59" s="926"/>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row>
    <row r="60" s="462" customFormat="true" ht="14.1" hidden="false" customHeight="true" outlineLevel="0" collapsed="false">
      <c r="A60" s="914" t="s">
        <v>3781</v>
      </c>
      <c r="B60" s="915" t="s">
        <v>5937</v>
      </c>
      <c r="C60" s="916"/>
      <c r="D60" s="916"/>
      <c r="E60" s="916" t="s">
        <v>1402</v>
      </c>
      <c r="F60" s="917" t="s">
        <v>4149</v>
      </c>
      <c r="G60" s="918"/>
      <c r="H60" s="919" t="s">
        <v>13353</v>
      </c>
      <c r="I60" s="919" t="s">
        <v>13354</v>
      </c>
      <c r="J60" s="919" t="s">
        <v>4686</v>
      </c>
      <c r="K60" s="920" t="n">
        <v>95490</v>
      </c>
      <c r="L60" s="921"/>
      <c r="M60" s="922"/>
      <c r="N60" s="923"/>
      <c r="O60" s="922"/>
      <c r="P60" s="922"/>
      <c r="Q60" s="922"/>
      <c r="R60" s="922"/>
      <c r="S60" s="922"/>
      <c r="T60" s="924"/>
      <c r="U60" s="925"/>
      <c r="V60" s="925"/>
      <c r="W60" s="925"/>
      <c r="X60" s="925"/>
      <c r="Y60" s="925"/>
      <c r="Z60" s="925"/>
      <c r="AA60" s="925"/>
      <c r="AB60" s="925"/>
      <c r="AC60" s="925"/>
      <c r="AD60" s="925"/>
      <c r="AE60" s="925"/>
      <c r="AF60" s="925"/>
      <c r="AG60" s="925"/>
      <c r="AH60" s="925" t="s">
        <v>5946</v>
      </c>
      <c r="AI60" s="925" t="s">
        <v>5946</v>
      </c>
      <c r="AJ60" s="925" t="s">
        <v>13353</v>
      </c>
      <c r="AK60" s="925"/>
      <c r="AL60" s="925" t="s">
        <v>13354</v>
      </c>
      <c r="AM60" s="925" t="s">
        <v>4686</v>
      </c>
      <c r="AN60" s="925" t="n">
        <v>95490</v>
      </c>
      <c r="AO60" s="925" t="s">
        <v>4149</v>
      </c>
      <c r="AP60" s="925"/>
      <c r="AQ60" s="925"/>
      <c r="AR60" s="925"/>
      <c r="AS60" s="925"/>
      <c r="AT60" s="926"/>
      <c r="AU60" s="926"/>
      <c r="AV60" s="926"/>
      <c r="AW60" s="926"/>
      <c r="AX60" s="926"/>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row>
    <row r="61" s="557" customFormat="true" ht="14.1" hidden="false" customHeight="true" outlineLevel="0" collapsed="false">
      <c r="A61" s="914" t="s">
        <v>3482</v>
      </c>
      <c r="B61" s="915" t="s">
        <v>5937</v>
      </c>
      <c r="C61" s="916"/>
      <c r="D61" s="916"/>
      <c r="E61" s="916" t="s">
        <v>3481</v>
      </c>
      <c r="F61" s="917" t="s">
        <v>3480</v>
      </c>
      <c r="G61" s="918"/>
      <c r="H61" s="919" t="s">
        <v>13981</v>
      </c>
      <c r="I61" s="919" t="s">
        <v>5878</v>
      </c>
      <c r="J61" s="919" t="s">
        <v>4686</v>
      </c>
      <c r="K61" s="920" t="n">
        <v>94513</v>
      </c>
      <c r="L61" s="921"/>
      <c r="M61" s="922"/>
      <c r="N61" s="923"/>
      <c r="O61" s="922"/>
      <c r="P61" s="922"/>
      <c r="Q61" s="922"/>
      <c r="R61" s="922"/>
      <c r="S61" s="922"/>
      <c r="T61" s="924"/>
      <c r="U61" s="925"/>
      <c r="V61" s="925"/>
      <c r="W61" s="925"/>
      <c r="X61" s="925"/>
      <c r="Y61" s="925"/>
      <c r="Z61" s="925"/>
      <c r="AA61" s="925"/>
      <c r="AB61" s="925"/>
      <c r="AC61" s="925"/>
      <c r="AD61" s="925"/>
      <c r="AE61" s="925"/>
      <c r="AF61" s="925"/>
      <c r="AG61" s="925"/>
      <c r="AH61" s="925" t="s">
        <v>5946</v>
      </c>
      <c r="AI61" s="925" t="s">
        <v>5946</v>
      </c>
      <c r="AJ61" s="925" t="s">
        <v>13981</v>
      </c>
      <c r="AK61" s="925"/>
      <c r="AL61" s="925" t="s">
        <v>5878</v>
      </c>
      <c r="AM61" s="925" t="s">
        <v>4686</v>
      </c>
      <c r="AN61" s="925" t="n">
        <v>94513</v>
      </c>
      <c r="AO61" s="925" t="s">
        <v>3480</v>
      </c>
      <c r="AP61" s="925"/>
      <c r="AQ61" s="925"/>
      <c r="AR61" s="925"/>
      <c r="AS61" s="925"/>
      <c r="AT61" s="926"/>
      <c r="AU61" s="926"/>
      <c r="AV61" s="926"/>
      <c r="AW61" s="926"/>
      <c r="AX61" s="926"/>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row>
    <row r="62" s="849" customFormat="true" ht="14.1" hidden="false" customHeight="true" outlineLevel="0" collapsed="false">
      <c r="A62" s="914" t="s">
        <v>2412</v>
      </c>
      <c r="B62" s="915" t="s">
        <v>5937</v>
      </c>
      <c r="C62" s="916"/>
      <c r="D62" s="916"/>
      <c r="E62" s="916" t="s">
        <v>1712</v>
      </c>
      <c r="F62" s="917" t="s">
        <v>2410</v>
      </c>
      <c r="G62" s="918"/>
      <c r="H62" s="919" t="s">
        <v>13355</v>
      </c>
      <c r="I62" s="919" t="s">
        <v>5624</v>
      </c>
      <c r="J62" s="919" t="s">
        <v>4686</v>
      </c>
      <c r="K62" s="920" t="n">
        <v>94541</v>
      </c>
      <c r="L62" s="921"/>
      <c r="M62" s="922"/>
      <c r="N62" s="923"/>
      <c r="O62" s="922"/>
      <c r="P62" s="922"/>
      <c r="Q62" s="922"/>
      <c r="R62" s="922"/>
      <c r="S62" s="922"/>
      <c r="T62" s="924"/>
      <c r="U62" s="925"/>
      <c r="V62" s="925"/>
      <c r="W62" s="925"/>
      <c r="X62" s="925"/>
      <c r="Y62" s="925"/>
      <c r="Z62" s="925"/>
      <c r="AA62" s="925"/>
      <c r="AB62" s="925"/>
      <c r="AC62" s="925"/>
      <c r="AD62" s="925"/>
      <c r="AE62" s="925"/>
      <c r="AF62" s="925"/>
      <c r="AG62" s="925"/>
      <c r="AH62" s="925" t="s">
        <v>5946</v>
      </c>
      <c r="AI62" s="925" t="s">
        <v>5946</v>
      </c>
      <c r="AJ62" s="925" t="s">
        <v>13355</v>
      </c>
      <c r="AK62" s="925"/>
      <c r="AL62" s="925" t="s">
        <v>5624</v>
      </c>
      <c r="AM62" s="925" t="s">
        <v>4686</v>
      </c>
      <c r="AN62" s="925" t="n">
        <v>94541</v>
      </c>
      <c r="AO62" s="925" t="s">
        <v>2410</v>
      </c>
      <c r="AP62" s="925"/>
      <c r="AQ62" s="925"/>
      <c r="AR62" s="925"/>
      <c r="AS62" s="925"/>
      <c r="AT62" s="926"/>
      <c r="AU62" s="926"/>
      <c r="AV62" s="926"/>
      <c r="AW62" s="926"/>
      <c r="AX62" s="926"/>
      <c r="AKC62" s="806"/>
      <c r="AKD62" s="806"/>
      <c r="AKE62" s="806"/>
      <c r="AKF62" s="806"/>
      <c r="AKG62" s="806"/>
      <c r="AKH62" s="806"/>
      <c r="AKI62" s="806"/>
      <c r="AKJ62" s="806"/>
      <c r="AKK62" s="806"/>
      <c r="AKL62" s="806"/>
      <c r="AKM62" s="806"/>
      <c r="AKN62" s="806"/>
      <c r="AKO62" s="806"/>
      <c r="AKP62" s="806"/>
      <c r="AKQ62" s="806"/>
      <c r="AKR62" s="806"/>
      <c r="AKS62" s="806"/>
      <c r="AKT62" s="806"/>
      <c r="AKU62" s="806"/>
      <c r="AKV62" s="806"/>
      <c r="AKW62" s="806"/>
      <c r="AKX62" s="806"/>
      <c r="AKY62" s="806"/>
      <c r="AKZ62" s="806"/>
      <c r="ALA62" s="806"/>
      <c r="ALB62" s="806"/>
      <c r="ALC62" s="806"/>
      <c r="ALD62" s="806"/>
      <c r="ALE62" s="806"/>
      <c r="ALF62" s="806"/>
      <c r="ALG62" s="806"/>
      <c r="ALH62" s="806"/>
      <c r="ALI62" s="806"/>
      <c r="ALJ62" s="806"/>
      <c r="ALK62" s="806"/>
      <c r="ALL62" s="806"/>
      <c r="ALM62" s="806"/>
      <c r="ALN62" s="806"/>
      <c r="ALO62" s="806"/>
      <c r="ALP62" s="806"/>
      <c r="ALQ62" s="806"/>
      <c r="ALR62" s="806"/>
      <c r="ALS62" s="806"/>
      <c r="ALT62" s="806"/>
      <c r="ALU62" s="806"/>
      <c r="ALV62" s="806"/>
      <c r="ALW62" s="806"/>
      <c r="ALX62" s="806"/>
      <c r="ALY62" s="806"/>
      <c r="ALZ62" s="806"/>
      <c r="AMA62" s="806"/>
      <c r="AMB62" s="806"/>
      <c r="AMC62" s="806"/>
      <c r="AMD62" s="806"/>
      <c r="AME62" s="806"/>
      <c r="AMF62" s="806"/>
      <c r="AMG62" s="806"/>
      <c r="AMH62" s="806"/>
      <c r="AMI62" s="806"/>
      <c r="AMJ62" s="806"/>
    </row>
    <row r="63" s="940" customFormat="true" ht="14.1" hidden="false" customHeight="true" outlineLevel="0" collapsed="false">
      <c r="A63" s="914" t="s">
        <v>4361</v>
      </c>
      <c r="B63" s="915" t="s">
        <v>5937</v>
      </c>
      <c r="C63" s="916"/>
      <c r="D63" s="916"/>
      <c r="E63" s="916" t="s">
        <v>4359</v>
      </c>
      <c r="F63" s="917" t="s">
        <v>4358</v>
      </c>
      <c r="G63" s="918"/>
      <c r="H63" s="919" t="s">
        <v>13356</v>
      </c>
      <c r="I63" s="919" t="s">
        <v>5356</v>
      </c>
      <c r="J63" s="919" t="s">
        <v>4686</v>
      </c>
      <c r="K63" s="920" t="n">
        <v>94566</v>
      </c>
      <c r="L63" s="921"/>
      <c r="M63" s="922"/>
      <c r="N63" s="923"/>
      <c r="O63" s="922"/>
      <c r="P63" s="922"/>
      <c r="Q63" s="922"/>
      <c r="R63" s="922"/>
      <c r="S63" s="922"/>
      <c r="T63" s="924"/>
      <c r="U63" s="925"/>
      <c r="V63" s="925"/>
      <c r="W63" s="925"/>
      <c r="X63" s="925"/>
      <c r="Y63" s="925"/>
      <c r="Z63" s="925"/>
      <c r="AA63" s="925"/>
      <c r="AB63" s="925"/>
      <c r="AC63" s="925"/>
      <c r="AD63" s="925"/>
      <c r="AE63" s="925"/>
      <c r="AF63" s="925"/>
      <c r="AG63" s="925"/>
      <c r="AH63" s="925" t="s">
        <v>5946</v>
      </c>
      <c r="AI63" s="925" t="s">
        <v>5946</v>
      </c>
      <c r="AJ63" s="925" t="s">
        <v>13356</v>
      </c>
      <c r="AK63" s="925"/>
      <c r="AL63" s="925" t="s">
        <v>5356</v>
      </c>
      <c r="AM63" s="925" t="s">
        <v>4686</v>
      </c>
      <c r="AN63" s="925" t="n">
        <v>94566</v>
      </c>
      <c r="AO63" s="925" t="s">
        <v>4358</v>
      </c>
      <c r="AP63" s="925"/>
      <c r="AQ63" s="925"/>
      <c r="AR63" s="925"/>
      <c r="AS63" s="925"/>
      <c r="AT63" s="926"/>
      <c r="AU63" s="926"/>
      <c r="AV63" s="926"/>
      <c r="AW63" s="926"/>
      <c r="AX63" s="926"/>
      <c r="AY63" s="854"/>
      <c r="AZ63" s="854"/>
      <c r="BA63" s="854"/>
      <c r="BB63" s="854"/>
      <c r="BC63" s="854"/>
      <c r="BD63" s="854"/>
      <c r="BE63" s="854"/>
      <c r="BF63" s="854"/>
      <c r="BG63" s="854"/>
      <c r="BH63" s="854"/>
      <c r="BI63" s="854"/>
      <c r="BJ63" s="854"/>
      <c r="BK63" s="854"/>
      <c r="BL63" s="854"/>
      <c r="BM63" s="854"/>
      <c r="BN63" s="854"/>
      <c r="BO63" s="854"/>
      <c r="BP63" s="854"/>
      <c r="AKC63" s="806"/>
      <c r="AKD63" s="806"/>
      <c r="AKE63" s="806"/>
      <c r="AKF63" s="806"/>
      <c r="AKG63" s="806"/>
      <c r="AKH63" s="806"/>
      <c r="AKI63" s="806"/>
      <c r="AKJ63" s="806"/>
      <c r="AKK63" s="806"/>
      <c r="AKL63" s="806"/>
      <c r="AKM63" s="806"/>
      <c r="AKN63" s="806"/>
      <c r="AKO63" s="806"/>
      <c r="AKP63" s="806"/>
      <c r="AKQ63" s="806"/>
      <c r="AKR63" s="806"/>
      <c r="AKS63" s="806"/>
      <c r="AKT63" s="806"/>
      <c r="AKU63" s="806"/>
      <c r="AKV63" s="806"/>
      <c r="AKW63" s="806"/>
      <c r="AKX63" s="806"/>
      <c r="AKY63" s="806"/>
      <c r="AKZ63" s="806"/>
      <c r="ALA63" s="806"/>
      <c r="ALB63" s="806"/>
      <c r="ALC63" s="806"/>
      <c r="ALD63" s="806"/>
      <c r="ALE63" s="806"/>
      <c r="ALF63" s="806"/>
      <c r="ALG63" s="806"/>
      <c r="ALH63" s="806"/>
      <c r="ALI63" s="806"/>
      <c r="ALJ63" s="806"/>
      <c r="ALK63" s="806"/>
      <c r="ALL63" s="806"/>
      <c r="ALM63" s="806"/>
      <c r="ALN63" s="806"/>
      <c r="ALO63" s="806"/>
      <c r="ALP63" s="806"/>
      <c r="ALQ63" s="806"/>
      <c r="ALR63" s="806"/>
      <c r="ALS63" s="806"/>
      <c r="ALT63" s="806"/>
      <c r="ALU63" s="806"/>
      <c r="ALV63" s="806"/>
      <c r="ALW63" s="806"/>
      <c r="ALX63" s="806"/>
      <c r="ALY63" s="806"/>
      <c r="ALZ63" s="806"/>
      <c r="AMA63" s="806"/>
      <c r="AMB63" s="806"/>
      <c r="AMC63" s="806"/>
      <c r="AMD63" s="806"/>
      <c r="AME63" s="806"/>
      <c r="AMF63" s="806"/>
      <c r="AMG63" s="806"/>
      <c r="AMH63" s="806"/>
      <c r="AMI63" s="806"/>
      <c r="AMJ63" s="806"/>
    </row>
    <row r="64" customFormat="false" ht="13.8" hidden="false" customHeight="false" outlineLevel="0" collapsed="false">
      <c r="A64" s="914" t="s">
        <v>1467</v>
      </c>
      <c r="B64" s="915" t="s">
        <v>5937</v>
      </c>
      <c r="C64" s="916"/>
      <c r="D64" s="916"/>
      <c r="E64" s="916" t="s">
        <v>1465</v>
      </c>
      <c r="F64" s="917" t="s">
        <v>1464</v>
      </c>
      <c r="G64" s="918"/>
      <c r="H64" s="919" t="s">
        <v>13357</v>
      </c>
      <c r="I64" s="919" t="s">
        <v>5454</v>
      </c>
      <c r="J64" s="919" t="s">
        <v>4686</v>
      </c>
      <c r="K64" s="920" t="n">
        <v>95124</v>
      </c>
      <c r="L64" s="921"/>
      <c r="M64" s="922"/>
      <c r="N64" s="923"/>
      <c r="O64" s="922"/>
      <c r="P64" s="922"/>
      <c r="Q64" s="922"/>
      <c r="R64" s="922"/>
      <c r="S64" s="922"/>
      <c r="T64" s="924"/>
      <c r="U64" s="925"/>
      <c r="V64" s="925"/>
      <c r="W64" s="925"/>
      <c r="X64" s="925"/>
      <c r="Y64" s="925"/>
      <c r="Z64" s="925"/>
      <c r="AA64" s="925"/>
      <c r="AB64" s="925"/>
      <c r="AC64" s="925"/>
      <c r="AD64" s="925"/>
      <c r="AE64" s="925"/>
      <c r="AF64" s="925"/>
      <c r="AG64" s="925"/>
      <c r="AH64" s="925" t="s">
        <v>5946</v>
      </c>
      <c r="AI64" s="925" t="s">
        <v>5946</v>
      </c>
      <c r="AJ64" s="925" t="s">
        <v>13357</v>
      </c>
      <c r="AK64" s="925"/>
      <c r="AL64" s="925" t="s">
        <v>5454</v>
      </c>
      <c r="AM64" s="925" t="s">
        <v>4686</v>
      </c>
      <c r="AN64" s="925" t="n">
        <v>95124</v>
      </c>
      <c r="AO64" s="925" t="s">
        <v>1464</v>
      </c>
      <c r="AP64" s="925"/>
      <c r="AQ64" s="925"/>
      <c r="AR64" s="925"/>
      <c r="AS64" s="925"/>
      <c r="AT64" s="926"/>
      <c r="AU64" s="926"/>
      <c r="AV64" s="926"/>
      <c r="AW64" s="926"/>
      <c r="AX64" s="926"/>
    </row>
    <row r="65" s="941" customFormat="true" ht="14.1" hidden="false" customHeight="true" outlineLevel="0" collapsed="false">
      <c r="A65" s="914" t="s">
        <v>13358</v>
      </c>
      <c r="B65" s="915" t="s">
        <v>5937</v>
      </c>
      <c r="C65" s="916"/>
      <c r="D65" s="916"/>
      <c r="E65" s="916" t="s">
        <v>9713</v>
      </c>
      <c r="F65" s="917" t="s">
        <v>13359</v>
      </c>
      <c r="G65" s="918"/>
      <c r="H65" s="919" t="s">
        <v>13360</v>
      </c>
      <c r="I65" s="919" t="s">
        <v>5392</v>
      </c>
      <c r="J65" s="919" t="s">
        <v>4686</v>
      </c>
      <c r="K65" s="920" t="n">
        <v>95210</v>
      </c>
      <c r="L65" s="921"/>
      <c r="M65" s="922"/>
      <c r="N65" s="923"/>
      <c r="O65" s="922"/>
      <c r="P65" s="922"/>
      <c r="Q65" s="922"/>
      <c r="R65" s="922"/>
      <c r="S65" s="922"/>
      <c r="T65" s="924"/>
      <c r="U65" s="925"/>
      <c r="V65" s="925"/>
      <c r="W65" s="925"/>
      <c r="X65" s="925"/>
      <c r="Y65" s="925"/>
      <c r="Z65" s="925"/>
      <c r="AA65" s="925"/>
      <c r="AB65" s="925"/>
      <c r="AC65" s="925"/>
      <c r="AD65" s="925"/>
      <c r="AE65" s="925"/>
      <c r="AF65" s="925"/>
      <c r="AG65" s="925"/>
      <c r="AH65" s="925" t="s">
        <v>5946</v>
      </c>
      <c r="AI65" s="925" t="s">
        <v>5946</v>
      </c>
      <c r="AJ65" s="925" t="s">
        <v>13360</v>
      </c>
      <c r="AK65" s="925"/>
      <c r="AL65" s="925" t="s">
        <v>5392</v>
      </c>
      <c r="AM65" s="925" t="s">
        <v>4686</v>
      </c>
      <c r="AN65" s="925" t="n">
        <v>95210</v>
      </c>
      <c r="AO65" s="925" t="s">
        <v>13359</v>
      </c>
      <c r="AP65" s="925"/>
      <c r="AQ65" s="925"/>
      <c r="AR65" s="925"/>
      <c r="AS65" s="925"/>
      <c r="AT65" s="926"/>
      <c r="AU65" s="926"/>
      <c r="AV65" s="926"/>
      <c r="AW65" s="926"/>
      <c r="AX65" s="926"/>
      <c r="AKC65" s="873"/>
      <c r="AKD65" s="873"/>
      <c r="AKE65" s="873"/>
      <c r="AKF65" s="873"/>
      <c r="AKG65" s="873"/>
      <c r="AKH65" s="873"/>
      <c r="AKI65" s="873"/>
      <c r="AKJ65" s="873"/>
      <c r="AKK65" s="873"/>
      <c r="AKL65" s="873"/>
      <c r="AKM65" s="873"/>
      <c r="AKN65" s="873"/>
      <c r="AKO65" s="873"/>
      <c r="AKP65" s="873"/>
      <c r="AKQ65" s="873"/>
      <c r="AKR65" s="873"/>
      <c r="AKS65" s="873"/>
      <c r="AKT65" s="873"/>
      <c r="AKU65" s="873"/>
      <c r="AKV65" s="873"/>
      <c r="AKW65" s="873"/>
      <c r="AKX65" s="873"/>
      <c r="AKY65" s="873"/>
      <c r="AKZ65" s="873"/>
      <c r="ALA65" s="873"/>
      <c r="ALB65" s="873"/>
      <c r="ALC65" s="873"/>
      <c r="ALD65" s="873"/>
      <c r="ALE65" s="873"/>
      <c r="ALF65" s="873"/>
      <c r="ALG65" s="873"/>
      <c r="ALH65" s="873"/>
      <c r="ALI65" s="873"/>
      <c r="ALJ65" s="873"/>
      <c r="ALK65" s="873"/>
      <c r="ALL65" s="873"/>
      <c r="ALM65" s="873"/>
      <c r="ALN65" s="873"/>
      <c r="ALO65" s="873"/>
      <c r="ALP65" s="873"/>
      <c r="ALQ65" s="873"/>
      <c r="ALR65" s="873"/>
      <c r="ALS65" s="873"/>
      <c r="ALT65" s="873"/>
      <c r="ALU65" s="873"/>
      <c r="ALV65" s="873"/>
      <c r="ALW65" s="873"/>
      <c r="ALX65" s="873"/>
      <c r="ALY65" s="873"/>
      <c r="ALZ65" s="873"/>
      <c r="AMA65" s="873"/>
      <c r="AMB65" s="873"/>
      <c r="AMC65" s="873"/>
      <c r="AMD65" s="873"/>
      <c r="AME65" s="873"/>
      <c r="AMF65" s="873"/>
      <c r="AMG65" s="873"/>
      <c r="AMH65" s="873"/>
      <c r="AMI65" s="873"/>
      <c r="AMJ65" s="873"/>
    </row>
    <row r="66" s="943" customFormat="true" ht="14.1" hidden="false" customHeight="true" outlineLevel="0" collapsed="false">
      <c r="A66" s="914" t="s">
        <v>13361</v>
      </c>
      <c r="B66" s="915" t="s">
        <v>5937</v>
      </c>
      <c r="C66" s="916"/>
      <c r="D66" s="916"/>
      <c r="E66" s="916" t="s">
        <v>3481</v>
      </c>
      <c r="F66" s="917" t="s">
        <v>1776</v>
      </c>
      <c r="G66" s="918"/>
      <c r="H66" s="919" t="s">
        <v>13362</v>
      </c>
      <c r="I66" s="919" t="s">
        <v>1532</v>
      </c>
      <c r="J66" s="919" t="s">
        <v>4686</v>
      </c>
      <c r="K66" s="920" t="n">
        <v>94589</v>
      </c>
      <c r="L66" s="921"/>
      <c r="M66" s="922"/>
      <c r="N66" s="923"/>
      <c r="O66" s="922"/>
      <c r="P66" s="922"/>
      <c r="Q66" s="922"/>
      <c r="R66" s="922"/>
      <c r="S66" s="922"/>
      <c r="T66" s="924"/>
      <c r="U66" s="925"/>
      <c r="V66" s="925"/>
      <c r="W66" s="925"/>
      <c r="X66" s="925"/>
      <c r="Y66" s="925"/>
      <c r="Z66" s="925"/>
      <c r="AA66" s="925"/>
      <c r="AB66" s="925"/>
      <c r="AC66" s="925"/>
      <c r="AD66" s="925"/>
      <c r="AE66" s="925"/>
      <c r="AF66" s="925"/>
      <c r="AG66" s="925"/>
      <c r="AH66" s="925" t="s">
        <v>5946</v>
      </c>
      <c r="AI66" s="925" t="s">
        <v>5946</v>
      </c>
      <c r="AJ66" s="925" t="s">
        <v>13362</v>
      </c>
      <c r="AK66" s="925"/>
      <c r="AL66" s="925" t="s">
        <v>1532</v>
      </c>
      <c r="AM66" s="925" t="s">
        <v>4686</v>
      </c>
      <c r="AN66" s="925" t="n">
        <v>94589</v>
      </c>
      <c r="AO66" s="925" t="s">
        <v>1776</v>
      </c>
      <c r="AP66" s="925"/>
      <c r="AQ66" s="925"/>
      <c r="AR66" s="925"/>
      <c r="AS66" s="925"/>
      <c r="AT66" s="926"/>
      <c r="AU66" s="926"/>
      <c r="AV66" s="926"/>
      <c r="AW66" s="926"/>
      <c r="AX66" s="926"/>
      <c r="AKC66" s="944"/>
      <c r="AKD66" s="944"/>
      <c r="AKE66" s="944"/>
      <c r="AKF66" s="944"/>
      <c r="AKG66" s="944"/>
      <c r="AKH66" s="944"/>
      <c r="AKI66" s="944"/>
      <c r="AKJ66" s="944"/>
      <c r="AKK66" s="944"/>
      <c r="AKL66" s="944"/>
      <c r="AKM66" s="944"/>
      <c r="AKN66" s="944"/>
      <c r="AKO66" s="944"/>
      <c r="AKP66" s="944"/>
      <c r="AKQ66" s="944"/>
      <c r="AKR66" s="944"/>
      <c r="AKS66" s="944"/>
      <c r="AKT66" s="944"/>
      <c r="AKU66" s="944"/>
      <c r="AKV66" s="944"/>
      <c r="AKW66" s="944"/>
      <c r="AKX66" s="944"/>
      <c r="AKY66" s="944"/>
      <c r="AKZ66" s="944"/>
      <c r="ALA66" s="944"/>
      <c r="ALB66" s="944"/>
      <c r="ALC66" s="944"/>
      <c r="ALD66" s="944"/>
      <c r="ALE66" s="944"/>
      <c r="ALF66" s="944"/>
      <c r="ALG66" s="944"/>
      <c r="ALH66" s="944"/>
      <c r="ALI66" s="944"/>
      <c r="ALJ66" s="944"/>
      <c r="ALK66" s="944"/>
      <c r="ALL66" s="944"/>
      <c r="ALM66" s="944"/>
      <c r="ALN66" s="944"/>
      <c r="ALO66" s="944"/>
      <c r="ALP66" s="944"/>
      <c r="ALQ66" s="944"/>
      <c r="ALR66" s="944"/>
      <c r="ALS66" s="944"/>
      <c r="ALT66" s="944"/>
      <c r="ALU66" s="944"/>
      <c r="ALV66" s="944"/>
      <c r="ALW66" s="944"/>
      <c r="ALX66" s="944"/>
      <c r="ALY66" s="944"/>
      <c r="ALZ66" s="944"/>
      <c r="AMA66" s="944"/>
      <c r="AMB66" s="944"/>
      <c r="AMC66" s="944"/>
      <c r="AMD66" s="944"/>
      <c r="AME66" s="944"/>
      <c r="AMF66" s="944"/>
      <c r="AMG66" s="944"/>
      <c r="AMH66" s="944"/>
      <c r="AMI66" s="944"/>
      <c r="AMJ66" s="944"/>
    </row>
    <row r="67" s="927" customFormat="true" ht="14.1" hidden="false" customHeight="true" outlineLevel="0" collapsed="false">
      <c r="A67" s="914" t="s">
        <v>3131</v>
      </c>
      <c r="B67" s="915" t="s">
        <v>5937</v>
      </c>
      <c r="C67" s="916"/>
      <c r="D67" s="916"/>
      <c r="E67" s="916" t="s">
        <v>1402</v>
      </c>
      <c r="F67" s="917" t="s">
        <v>3130</v>
      </c>
      <c r="G67" s="918"/>
      <c r="H67" s="919" t="s">
        <v>13363</v>
      </c>
      <c r="I67" s="919" t="s">
        <v>5519</v>
      </c>
      <c r="J67" s="919" t="s">
        <v>4686</v>
      </c>
      <c r="K67" s="920" t="n">
        <v>95076</v>
      </c>
      <c r="L67" s="921"/>
      <c r="M67" s="922"/>
      <c r="N67" s="923"/>
      <c r="O67" s="922"/>
      <c r="P67" s="922"/>
      <c r="Q67" s="922"/>
      <c r="R67" s="922"/>
      <c r="S67" s="922"/>
      <c r="T67" s="924"/>
      <c r="U67" s="925"/>
      <c r="V67" s="925"/>
      <c r="W67" s="925"/>
      <c r="X67" s="925"/>
      <c r="Y67" s="925"/>
      <c r="Z67" s="925"/>
      <c r="AA67" s="925"/>
      <c r="AB67" s="925"/>
      <c r="AC67" s="925"/>
      <c r="AD67" s="925"/>
      <c r="AE67" s="925"/>
      <c r="AF67" s="925"/>
      <c r="AG67" s="925"/>
      <c r="AH67" s="925" t="s">
        <v>5946</v>
      </c>
      <c r="AI67" s="925" t="s">
        <v>5946</v>
      </c>
      <c r="AJ67" s="925" t="s">
        <v>13363</v>
      </c>
      <c r="AK67" s="925"/>
      <c r="AL67" s="925" t="s">
        <v>5519</v>
      </c>
      <c r="AM67" s="925" t="s">
        <v>4686</v>
      </c>
      <c r="AN67" s="925" t="n">
        <v>95076</v>
      </c>
      <c r="AO67" s="925" t="s">
        <v>3130</v>
      </c>
      <c r="AP67" s="925"/>
      <c r="AQ67" s="925"/>
      <c r="AR67" s="925"/>
      <c r="AS67" s="925"/>
      <c r="AT67" s="926"/>
      <c r="AU67" s="926"/>
      <c r="AV67" s="926"/>
      <c r="AW67" s="926"/>
      <c r="AX67" s="926"/>
      <c r="AY67" s="840"/>
      <c r="AZ67" s="840"/>
      <c r="BA67" s="840"/>
      <c r="BB67" s="840"/>
      <c r="BC67" s="840"/>
      <c r="BD67" s="840"/>
      <c r="BE67" s="840"/>
      <c r="BF67" s="840"/>
      <c r="BG67" s="840"/>
      <c r="BH67" s="840"/>
      <c r="BI67" s="840"/>
      <c r="BJ67" s="840"/>
      <c r="BK67" s="840"/>
      <c r="BL67" s="840"/>
      <c r="BM67" s="840"/>
      <c r="BN67" s="840"/>
      <c r="BO67" s="840"/>
      <c r="BP67" s="840"/>
      <c r="AKC67" s="873"/>
      <c r="AKD67" s="873"/>
      <c r="AKE67" s="873"/>
      <c r="AKF67" s="873"/>
      <c r="AKG67" s="873"/>
      <c r="AKH67" s="873"/>
      <c r="AKI67" s="873"/>
      <c r="AKJ67" s="873"/>
      <c r="AKK67" s="873"/>
      <c r="AKL67" s="873"/>
      <c r="AKM67" s="873"/>
      <c r="AKN67" s="873"/>
      <c r="AKO67" s="873"/>
      <c r="AKP67" s="873"/>
      <c r="AKQ67" s="873"/>
      <c r="AKR67" s="873"/>
      <c r="AKS67" s="873"/>
      <c r="AKT67" s="873"/>
      <c r="AKU67" s="873"/>
      <c r="AKV67" s="873"/>
      <c r="AKW67" s="873"/>
      <c r="AKX67" s="873"/>
      <c r="AKY67" s="873"/>
      <c r="AKZ67" s="873"/>
      <c r="ALA67" s="873"/>
      <c r="ALB67" s="873"/>
      <c r="ALC67" s="873"/>
      <c r="ALD67" s="873"/>
      <c r="ALE67" s="873"/>
      <c r="ALF67" s="873"/>
      <c r="ALG67" s="873"/>
      <c r="ALH67" s="873"/>
      <c r="ALI67" s="873"/>
      <c r="ALJ67" s="873"/>
      <c r="ALK67" s="873"/>
      <c r="ALL67" s="873"/>
      <c r="ALM67" s="873"/>
      <c r="ALN67" s="873"/>
      <c r="ALO67" s="873"/>
      <c r="ALP67" s="873"/>
      <c r="ALQ67" s="873"/>
      <c r="ALR67" s="873"/>
      <c r="ALS67" s="873"/>
      <c r="ALT67" s="873"/>
      <c r="ALU67" s="873"/>
      <c r="ALV67" s="873"/>
      <c r="ALW67" s="873"/>
      <c r="ALX67" s="873"/>
      <c r="ALY67" s="873"/>
      <c r="ALZ67" s="873"/>
      <c r="AMA67" s="873"/>
      <c r="AMB67" s="873"/>
      <c r="AMC67" s="873"/>
      <c r="AMD67" s="873"/>
      <c r="AME67" s="873"/>
      <c r="AMF67" s="873"/>
      <c r="AMG67" s="873"/>
      <c r="AMH67" s="873"/>
      <c r="AMI67" s="873"/>
      <c r="AMJ67" s="873"/>
    </row>
    <row r="68" s="927" customFormat="true" ht="14.1" hidden="false" customHeight="true" outlineLevel="0" collapsed="false">
      <c r="A68" s="914" t="s">
        <v>2284</v>
      </c>
      <c r="B68" s="915" t="s">
        <v>5937</v>
      </c>
      <c r="C68" s="916"/>
      <c r="D68" s="916"/>
      <c r="E68" s="916" t="s">
        <v>1465</v>
      </c>
      <c r="F68" s="917" t="s">
        <v>2282</v>
      </c>
      <c r="G68" s="918"/>
      <c r="H68" s="919" t="s">
        <v>13364</v>
      </c>
      <c r="I68" s="919" t="s">
        <v>5690</v>
      </c>
      <c r="J68" s="919" t="s">
        <v>4686</v>
      </c>
      <c r="K68" s="920" t="n">
        <v>94534</v>
      </c>
      <c r="L68" s="921"/>
      <c r="M68" s="922"/>
      <c r="N68" s="923"/>
      <c r="O68" s="922"/>
      <c r="P68" s="922"/>
      <c r="Q68" s="922"/>
      <c r="R68" s="922"/>
      <c r="S68" s="922"/>
      <c r="T68" s="924"/>
      <c r="U68" s="925"/>
      <c r="V68" s="925"/>
      <c r="W68" s="925"/>
      <c r="X68" s="925"/>
      <c r="Y68" s="925"/>
      <c r="Z68" s="925"/>
      <c r="AA68" s="925"/>
      <c r="AB68" s="925"/>
      <c r="AC68" s="925"/>
      <c r="AD68" s="925"/>
      <c r="AE68" s="925"/>
      <c r="AF68" s="925"/>
      <c r="AG68" s="925"/>
      <c r="AH68" s="925" t="s">
        <v>5946</v>
      </c>
      <c r="AI68" s="925" t="s">
        <v>5946</v>
      </c>
      <c r="AJ68" s="925" t="s">
        <v>13364</v>
      </c>
      <c r="AK68" s="925"/>
      <c r="AL68" s="925" t="s">
        <v>5690</v>
      </c>
      <c r="AM68" s="925" t="s">
        <v>4686</v>
      </c>
      <c r="AN68" s="925" t="n">
        <v>94534</v>
      </c>
      <c r="AO68" s="925" t="s">
        <v>2282</v>
      </c>
      <c r="AP68" s="925"/>
      <c r="AQ68" s="925"/>
      <c r="AR68" s="925"/>
      <c r="AS68" s="925"/>
      <c r="AT68" s="926"/>
      <c r="AU68" s="926"/>
      <c r="AV68" s="926"/>
      <c r="AW68" s="926"/>
      <c r="AX68" s="926"/>
      <c r="AY68" s="840"/>
      <c r="AZ68" s="840"/>
      <c r="BA68" s="840"/>
      <c r="BB68" s="840"/>
      <c r="BC68" s="840"/>
      <c r="BD68" s="840"/>
      <c r="BE68" s="840"/>
      <c r="BF68" s="840"/>
      <c r="BG68" s="840"/>
      <c r="BH68" s="840"/>
      <c r="BI68" s="840"/>
      <c r="BJ68" s="840"/>
      <c r="BK68" s="840"/>
      <c r="BL68" s="840"/>
      <c r="BM68" s="840"/>
      <c r="BN68" s="840"/>
      <c r="BO68" s="840"/>
      <c r="BP68" s="840"/>
      <c r="AKC68" s="873"/>
      <c r="AKD68" s="873"/>
      <c r="AKE68" s="873"/>
      <c r="AKF68" s="873"/>
      <c r="AKG68" s="873"/>
      <c r="AKH68" s="873"/>
      <c r="AKI68" s="873"/>
      <c r="AKJ68" s="873"/>
      <c r="AKK68" s="873"/>
      <c r="AKL68" s="873"/>
      <c r="AKM68" s="873"/>
      <c r="AKN68" s="873"/>
      <c r="AKO68" s="873"/>
      <c r="AKP68" s="873"/>
      <c r="AKQ68" s="873"/>
      <c r="AKR68" s="873"/>
      <c r="AKS68" s="873"/>
      <c r="AKT68" s="873"/>
      <c r="AKU68" s="873"/>
      <c r="AKV68" s="873"/>
      <c r="AKW68" s="873"/>
      <c r="AKX68" s="873"/>
      <c r="AKY68" s="873"/>
      <c r="AKZ68" s="873"/>
      <c r="ALA68" s="873"/>
      <c r="ALB68" s="873"/>
      <c r="ALC68" s="873"/>
      <c r="ALD68" s="873"/>
      <c r="ALE68" s="873"/>
      <c r="ALF68" s="873"/>
      <c r="ALG68" s="873"/>
      <c r="ALH68" s="873"/>
      <c r="ALI68" s="873"/>
      <c r="ALJ68" s="873"/>
      <c r="ALK68" s="873"/>
      <c r="ALL68" s="873"/>
      <c r="ALM68" s="873"/>
      <c r="ALN68" s="873"/>
      <c r="ALO68" s="873"/>
      <c r="ALP68" s="873"/>
      <c r="ALQ68" s="873"/>
      <c r="ALR68" s="873"/>
      <c r="ALS68" s="873"/>
      <c r="ALT68" s="873"/>
      <c r="ALU68" s="873"/>
      <c r="ALV68" s="873"/>
      <c r="ALW68" s="873"/>
      <c r="ALX68" s="873"/>
      <c r="ALY68" s="873"/>
      <c r="ALZ68" s="873"/>
      <c r="AMA68" s="873"/>
      <c r="AMB68" s="873"/>
      <c r="AMC68" s="873"/>
      <c r="AMD68" s="873"/>
      <c r="AME68" s="873"/>
      <c r="AMF68" s="873"/>
      <c r="AMG68" s="873"/>
      <c r="AMH68" s="873"/>
      <c r="AMI68" s="873"/>
      <c r="AMJ68" s="873"/>
    </row>
    <row r="69" s="927" customFormat="true" ht="14.1" hidden="false" customHeight="true" outlineLevel="0" collapsed="false">
      <c r="A69" s="914" t="s">
        <v>814</v>
      </c>
      <c r="B69" s="915" t="s">
        <v>5937</v>
      </c>
      <c r="C69" s="916" t="s">
        <v>5942</v>
      </c>
      <c r="D69" s="916"/>
      <c r="E69" s="916" t="s">
        <v>1341</v>
      </c>
      <c r="F69" s="917" t="s">
        <v>1340</v>
      </c>
      <c r="G69" s="918"/>
      <c r="H69" s="919" t="s">
        <v>13365</v>
      </c>
      <c r="I69" s="919" t="s">
        <v>5624</v>
      </c>
      <c r="J69" s="919" t="s">
        <v>4686</v>
      </c>
      <c r="K69" s="920" t="n">
        <v>94541</v>
      </c>
      <c r="L69" s="921"/>
      <c r="M69" s="922"/>
      <c r="N69" s="923"/>
      <c r="O69" s="922"/>
      <c r="P69" s="922"/>
      <c r="Q69" s="922"/>
      <c r="R69" s="922"/>
      <c r="S69" s="922"/>
      <c r="T69" s="924"/>
      <c r="U69" s="925"/>
      <c r="V69" s="925"/>
      <c r="W69" s="925"/>
      <c r="X69" s="925"/>
      <c r="Y69" s="925"/>
      <c r="Z69" s="925"/>
      <c r="AA69" s="925"/>
      <c r="AB69" s="925"/>
      <c r="AC69" s="925"/>
      <c r="AD69" s="925"/>
      <c r="AE69" s="925"/>
      <c r="AF69" s="925"/>
      <c r="AG69" s="925"/>
      <c r="AH69" s="925" t="s">
        <v>5946</v>
      </c>
      <c r="AI69" s="925" t="s">
        <v>5946</v>
      </c>
      <c r="AJ69" s="925" t="s">
        <v>13366</v>
      </c>
      <c r="AK69" s="925"/>
      <c r="AL69" s="925" t="s">
        <v>5624</v>
      </c>
      <c r="AM69" s="925" t="s">
        <v>4686</v>
      </c>
      <c r="AN69" s="925" t="n">
        <v>94541</v>
      </c>
      <c r="AO69" s="925" t="s">
        <v>1340</v>
      </c>
      <c r="AP69" s="925"/>
      <c r="AQ69" s="925"/>
      <c r="AR69" s="925"/>
      <c r="AS69" s="925"/>
      <c r="AT69" s="926"/>
      <c r="AU69" s="926"/>
      <c r="AV69" s="926"/>
      <c r="AW69" s="926"/>
      <c r="AX69" s="926"/>
      <c r="AY69" s="840"/>
      <c r="AZ69" s="840"/>
      <c r="BA69" s="840"/>
      <c r="BB69" s="840"/>
      <c r="BC69" s="840"/>
      <c r="BD69" s="840"/>
      <c r="BE69" s="840"/>
      <c r="BF69" s="840"/>
      <c r="BG69" s="840"/>
      <c r="BH69" s="840"/>
      <c r="BI69" s="840"/>
      <c r="BJ69" s="840"/>
      <c r="BK69" s="840"/>
      <c r="BL69" s="840"/>
      <c r="BM69" s="840"/>
      <c r="BN69" s="840"/>
      <c r="BO69" s="840"/>
      <c r="BP69" s="840"/>
      <c r="AKC69" s="806"/>
      <c r="AKD69" s="806"/>
      <c r="AKE69" s="806"/>
      <c r="AKF69" s="806"/>
      <c r="AKG69" s="806"/>
      <c r="AKH69" s="806"/>
      <c r="AKI69" s="806"/>
      <c r="AKJ69" s="806"/>
      <c r="AKK69" s="806"/>
      <c r="AKL69" s="806"/>
      <c r="AKM69" s="806"/>
      <c r="AKN69" s="806"/>
      <c r="AKO69" s="806"/>
      <c r="AKP69" s="806"/>
      <c r="AKQ69" s="806"/>
      <c r="AKR69" s="806"/>
      <c r="AKS69" s="806"/>
      <c r="AKT69" s="806"/>
      <c r="AKU69" s="806"/>
      <c r="AKV69" s="806"/>
      <c r="AKW69" s="806"/>
      <c r="AKX69" s="806"/>
      <c r="AKY69" s="806"/>
      <c r="AKZ69" s="806"/>
      <c r="ALA69" s="806"/>
      <c r="ALB69" s="806"/>
      <c r="ALC69" s="806"/>
      <c r="ALD69" s="806"/>
      <c r="ALE69" s="806"/>
      <c r="ALF69" s="806"/>
      <c r="ALG69" s="806"/>
      <c r="ALH69" s="806"/>
      <c r="ALI69" s="806"/>
      <c r="ALJ69" s="806"/>
      <c r="ALK69" s="806"/>
      <c r="ALL69" s="806"/>
      <c r="ALM69" s="806"/>
      <c r="ALN69" s="806"/>
      <c r="ALO69" s="806"/>
      <c r="ALP69" s="806"/>
      <c r="ALQ69" s="806"/>
      <c r="ALR69" s="806"/>
      <c r="ALS69" s="806"/>
      <c r="ALT69" s="806"/>
      <c r="ALU69" s="806"/>
      <c r="ALV69" s="806"/>
      <c r="ALW69" s="806"/>
      <c r="ALX69" s="806"/>
      <c r="ALY69" s="806"/>
      <c r="ALZ69" s="806"/>
      <c r="AMA69" s="806"/>
      <c r="AMB69" s="806"/>
      <c r="AMC69" s="806"/>
      <c r="AMD69" s="806"/>
      <c r="AME69" s="806"/>
      <c r="AMF69" s="806"/>
      <c r="AMG69" s="806"/>
      <c r="AMH69" s="806"/>
      <c r="AMI69" s="806"/>
      <c r="AMJ69" s="806"/>
    </row>
    <row r="70" s="910" customFormat="true" ht="14.1" hidden="false" customHeight="true" outlineLevel="0" collapsed="false">
      <c r="A70" s="914" t="s">
        <v>2131</v>
      </c>
      <c r="B70" s="915" t="s">
        <v>5937</v>
      </c>
      <c r="C70" s="916"/>
      <c r="D70" s="916"/>
      <c r="E70" s="916" t="s">
        <v>2129</v>
      </c>
      <c r="F70" s="917" t="s">
        <v>2128</v>
      </c>
      <c r="G70" s="918"/>
      <c r="H70" s="919" t="s">
        <v>13367</v>
      </c>
      <c r="I70" s="919" t="s">
        <v>5454</v>
      </c>
      <c r="J70" s="919" t="s">
        <v>4686</v>
      </c>
      <c r="K70" s="920" t="n">
        <v>95123</v>
      </c>
      <c r="L70" s="921"/>
      <c r="M70" s="922"/>
      <c r="N70" s="923"/>
      <c r="O70" s="922"/>
      <c r="P70" s="922"/>
      <c r="Q70" s="922"/>
      <c r="R70" s="922"/>
      <c r="S70" s="922"/>
      <c r="T70" s="924"/>
      <c r="U70" s="925"/>
      <c r="V70" s="925"/>
      <c r="W70" s="925"/>
      <c r="X70" s="925"/>
      <c r="Y70" s="925"/>
      <c r="Z70" s="925"/>
      <c r="AA70" s="925"/>
      <c r="AB70" s="925"/>
      <c r="AC70" s="925"/>
      <c r="AD70" s="925"/>
      <c r="AE70" s="925"/>
      <c r="AF70" s="925"/>
      <c r="AG70" s="925"/>
      <c r="AH70" s="925" t="s">
        <v>5946</v>
      </c>
      <c r="AI70" s="925" t="s">
        <v>5946</v>
      </c>
      <c r="AJ70" s="925" t="s">
        <v>13367</v>
      </c>
      <c r="AK70" s="925"/>
      <c r="AL70" s="925" t="s">
        <v>5454</v>
      </c>
      <c r="AM70" s="925" t="s">
        <v>4686</v>
      </c>
      <c r="AN70" s="925" t="n">
        <v>95123</v>
      </c>
      <c r="AO70" s="925" t="s">
        <v>2128</v>
      </c>
      <c r="AP70" s="925"/>
      <c r="AQ70" s="925"/>
      <c r="AR70" s="925"/>
      <c r="AS70" s="925"/>
      <c r="AT70" s="926"/>
      <c r="AU70" s="926"/>
      <c r="AV70" s="926"/>
      <c r="AW70" s="926"/>
      <c r="AX70" s="926"/>
      <c r="AKC70" s="945"/>
      <c r="AKD70" s="945"/>
      <c r="AKE70" s="945"/>
      <c r="AKF70" s="945"/>
      <c r="AKG70" s="945"/>
      <c r="AKH70" s="945"/>
      <c r="AKI70" s="945"/>
      <c r="AKJ70" s="945"/>
      <c r="AKK70" s="945"/>
      <c r="AKL70" s="945"/>
      <c r="AKM70" s="945"/>
      <c r="AKN70" s="945"/>
      <c r="AKO70" s="945"/>
      <c r="AKP70" s="945"/>
      <c r="AKQ70" s="945"/>
      <c r="AKR70" s="945"/>
      <c r="AKS70" s="945"/>
      <c r="AKT70" s="945"/>
      <c r="AKU70" s="945"/>
      <c r="AKV70" s="945"/>
      <c r="AKW70" s="945"/>
      <c r="AKX70" s="945"/>
      <c r="AKY70" s="945"/>
      <c r="AKZ70" s="945"/>
      <c r="ALA70" s="945"/>
      <c r="ALB70" s="945"/>
      <c r="ALC70" s="945"/>
      <c r="ALD70" s="945"/>
      <c r="ALE70" s="945"/>
      <c r="ALF70" s="945"/>
      <c r="ALG70" s="945"/>
      <c r="ALH70" s="945"/>
      <c r="ALI70" s="945"/>
      <c r="ALJ70" s="945"/>
      <c r="ALK70" s="945"/>
      <c r="ALL70" s="945"/>
      <c r="ALM70" s="945"/>
      <c r="ALN70" s="945"/>
      <c r="ALO70" s="945"/>
      <c r="ALP70" s="945"/>
      <c r="ALQ70" s="945"/>
      <c r="ALR70" s="945"/>
      <c r="ALS70" s="945"/>
      <c r="ALT70" s="945"/>
      <c r="ALU70" s="945"/>
      <c r="ALV70" s="945"/>
      <c r="ALW70" s="945"/>
      <c r="ALX70" s="945"/>
      <c r="ALY70" s="945"/>
      <c r="ALZ70" s="945"/>
      <c r="AMA70" s="945"/>
      <c r="AMB70" s="945"/>
      <c r="AMC70" s="945"/>
      <c r="AMD70" s="945"/>
      <c r="AME70" s="945"/>
      <c r="AMF70" s="945"/>
      <c r="AMG70" s="945"/>
      <c r="AMH70" s="945"/>
      <c r="AMI70" s="945"/>
      <c r="AMJ70" s="945"/>
    </row>
    <row r="71" s="680" customFormat="true" ht="14.1" hidden="false" customHeight="true" outlineLevel="0" collapsed="false">
      <c r="A71" s="914" t="s">
        <v>6272</v>
      </c>
      <c r="B71" s="915" t="s">
        <v>713</v>
      </c>
      <c r="C71" s="916" t="s">
        <v>4769</v>
      </c>
      <c r="D71" s="916"/>
      <c r="E71" s="916" t="s">
        <v>6273</v>
      </c>
      <c r="F71" s="917" t="s">
        <v>6274</v>
      </c>
      <c r="G71" s="918"/>
      <c r="H71" s="919" t="s">
        <v>6276</v>
      </c>
      <c r="I71" s="919" t="s">
        <v>6277</v>
      </c>
      <c r="J71" s="919" t="s">
        <v>4686</v>
      </c>
      <c r="K71" s="920" t="n">
        <v>95540</v>
      </c>
      <c r="L71" s="921"/>
      <c r="M71" s="922"/>
      <c r="N71" s="923"/>
      <c r="O71" s="922"/>
      <c r="P71" s="922"/>
      <c r="Q71" s="922"/>
      <c r="R71" s="922"/>
      <c r="S71" s="922"/>
      <c r="T71" s="924"/>
      <c r="U71" s="925"/>
      <c r="V71" s="925"/>
      <c r="W71" s="925"/>
      <c r="X71" s="925"/>
      <c r="Y71" s="925"/>
      <c r="Z71" s="925"/>
      <c r="AA71" s="925"/>
      <c r="AB71" s="925"/>
      <c r="AC71" s="925"/>
      <c r="AD71" s="925"/>
      <c r="AE71" s="925"/>
      <c r="AF71" s="925"/>
      <c r="AG71" s="925"/>
      <c r="AH71" s="925" t="s">
        <v>5946</v>
      </c>
      <c r="AI71" s="925" t="s">
        <v>5946</v>
      </c>
      <c r="AJ71" s="925" t="s">
        <v>6276</v>
      </c>
      <c r="AK71" s="925"/>
      <c r="AL71" s="925" t="s">
        <v>6277</v>
      </c>
      <c r="AM71" s="925" t="s">
        <v>4686</v>
      </c>
      <c r="AN71" s="925" t="n">
        <v>95540</v>
      </c>
      <c r="AO71" s="925" t="s">
        <v>6274</v>
      </c>
      <c r="AP71" s="925"/>
      <c r="AQ71" s="925"/>
      <c r="AR71" s="925"/>
      <c r="AS71" s="925"/>
      <c r="AT71" s="926"/>
      <c r="AU71" s="926"/>
      <c r="AV71" s="926"/>
      <c r="AW71" s="926"/>
      <c r="AX71" s="926"/>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row>
    <row r="72" s="439" customFormat="true" ht="14.1" hidden="false" customHeight="true" outlineLevel="0" collapsed="false">
      <c r="A72" s="914" t="s">
        <v>13368</v>
      </c>
      <c r="B72" s="915" t="s">
        <v>5937</v>
      </c>
      <c r="C72" s="916"/>
      <c r="D72" s="916"/>
      <c r="E72" s="916" t="s">
        <v>4302</v>
      </c>
      <c r="F72" s="917" t="s">
        <v>4301</v>
      </c>
      <c r="G72" s="918"/>
      <c r="H72" s="919" t="s">
        <v>13369</v>
      </c>
      <c r="I72" s="919" t="s">
        <v>5436</v>
      </c>
      <c r="J72" s="919" t="s">
        <v>4686</v>
      </c>
      <c r="K72" s="920" t="n">
        <v>94579</v>
      </c>
      <c r="L72" s="921"/>
      <c r="M72" s="922"/>
      <c r="N72" s="923"/>
      <c r="O72" s="922"/>
      <c r="P72" s="922"/>
      <c r="Q72" s="922"/>
      <c r="R72" s="922"/>
      <c r="S72" s="922"/>
      <c r="T72" s="924"/>
      <c r="U72" s="925"/>
      <c r="V72" s="925"/>
      <c r="W72" s="925"/>
      <c r="X72" s="925"/>
      <c r="Y72" s="925"/>
      <c r="Z72" s="925"/>
      <c r="AA72" s="925"/>
      <c r="AB72" s="925"/>
      <c r="AC72" s="925"/>
      <c r="AD72" s="925"/>
      <c r="AE72" s="925"/>
      <c r="AF72" s="925"/>
      <c r="AG72" s="925"/>
      <c r="AH72" s="925" t="s">
        <v>5946</v>
      </c>
      <c r="AI72" s="925" t="s">
        <v>5946</v>
      </c>
      <c r="AJ72" s="925" t="s">
        <v>13369</v>
      </c>
      <c r="AK72" s="925"/>
      <c r="AL72" s="925" t="s">
        <v>5436</v>
      </c>
      <c r="AM72" s="925" t="s">
        <v>4686</v>
      </c>
      <c r="AN72" s="925" t="n">
        <v>94579</v>
      </c>
      <c r="AO72" s="925" t="s">
        <v>4301</v>
      </c>
      <c r="AP72" s="925"/>
      <c r="AQ72" s="925"/>
      <c r="AR72" s="925"/>
      <c r="AS72" s="925"/>
      <c r="AT72" s="926"/>
      <c r="AU72" s="926"/>
      <c r="AV72" s="926"/>
      <c r="AW72" s="926"/>
      <c r="AX72" s="926"/>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row>
    <row r="73" s="927" customFormat="true" ht="14.1" hidden="false" customHeight="true" outlineLevel="0" collapsed="false">
      <c r="A73" s="914" t="s">
        <v>4374</v>
      </c>
      <c r="B73" s="915" t="s">
        <v>5937</v>
      </c>
      <c r="C73" s="916"/>
      <c r="D73" s="916"/>
      <c r="E73" s="916" t="s">
        <v>1402</v>
      </c>
      <c r="F73" s="917" t="s">
        <v>4373</v>
      </c>
      <c r="G73" s="918"/>
      <c r="H73" s="919" t="s">
        <v>13370</v>
      </c>
      <c r="I73" s="919" t="s">
        <v>7393</v>
      </c>
      <c r="J73" s="919" t="s">
        <v>4686</v>
      </c>
      <c r="K73" s="920" t="n">
        <v>95482</v>
      </c>
      <c r="L73" s="921"/>
      <c r="M73" s="922"/>
      <c r="N73" s="923"/>
      <c r="O73" s="922"/>
      <c r="P73" s="922"/>
      <c r="Q73" s="922"/>
      <c r="R73" s="922"/>
      <c r="S73" s="922"/>
      <c r="T73" s="924"/>
      <c r="U73" s="925"/>
      <c r="V73" s="925"/>
      <c r="W73" s="925"/>
      <c r="X73" s="925"/>
      <c r="Y73" s="925"/>
      <c r="Z73" s="925"/>
      <c r="AA73" s="925"/>
      <c r="AB73" s="925"/>
      <c r="AC73" s="925"/>
      <c r="AD73" s="925"/>
      <c r="AE73" s="925"/>
      <c r="AF73" s="925"/>
      <c r="AG73" s="925"/>
      <c r="AH73" s="925" t="s">
        <v>5946</v>
      </c>
      <c r="AI73" s="925" t="s">
        <v>5946</v>
      </c>
      <c r="AJ73" s="925" t="s">
        <v>13370</v>
      </c>
      <c r="AK73" s="925"/>
      <c r="AL73" s="925" t="s">
        <v>7393</v>
      </c>
      <c r="AM73" s="925" t="s">
        <v>4686</v>
      </c>
      <c r="AN73" s="925" t="n">
        <v>95482</v>
      </c>
      <c r="AO73" s="925" t="s">
        <v>4373</v>
      </c>
      <c r="AP73" s="925"/>
      <c r="AQ73" s="925"/>
      <c r="AR73" s="925"/>
      <c r="AS73" s="925"/>
      <c r="AT73" s="926"/>
      <c r="AU73" s="926"/>
      <c r="AV73" s="926"/>
      <c r="AW73" s="926"/>
      <c r="AX73" s="926"/>
      <c r="AY73" s="840"/>
      <c r="AZ73" s="840"/>
      <c r="BA73" s="840"/>
      <c r="BB73" s="840"/>
      <c r="BC73" s="840"/>
      <c r="BD73" s="840"/>
      <c r="BE73" s="840"/>
      <c r="BF73" s="840"/>
      <c r="BG73" s="840"/>
      <c r="BH73" s="840"/>
      <c r="BI73" s="840"/>
      <c r="BJ73" s="840"/>
      <c r="BK73" s="840"/>
      <c r="BL73" s="840"/>
      <c r="BM73" s="840"/>
      <c r="BN73" s="840"/>
      <c r="BO73" s="840"/>
      <c r="BP73" s="840"/>
      <c r="AKC73" s="806"/>
      <c r="AKD73" s="806"/>
      <c r="AKE73" s="806"/>
      <c r="AKF73" s="806"/>
      <c r="AKG73" s="806"/>
      <c r="AKH73" s="806"/>
      <c r="AKI73" s="806"/>
      <c r="AKJ73" s="806"/>
      <c r="AKK73" s="806"/>
      <c r="AKL73" s="806"/>
      <c r="AKM73" s="806"/>
      <c r="AKN73" s="806"/>
      <c r="AKO73" s="806"/>
      <c r="AKP73" s="806"/>
      <c r="AKQ73" s="806"/>
      <c r="AKR73" s="806"/>
      <c r="AKS73" s="806"/>
      <c r="AKT73" s="806"/>
      <c r="AKU73" s="806"/>
      <c r="AKV73" s="806"/>
      <c r="AKW73" s="806"/>
      <c r="AKX73" s="806"/>
      <c r="AKY73" s="806"/>
      <c r="AKZ73" s="806"/>
      <c r="ALA73" s="806"/>
      <c r="ALB73" s="806"/>
      <c r="ALC73" s="806"/>
      <c r="ALD73" s="806"/>
      <c r="ALE73" s="806"/>
      <c r="ALF73" s="806"/>
      <c r="ALG73" s="806"/>
      <c r="ALH73" s="806"/>
      <c r="ALI73" s="806"/>
      <c r="ALJ73" s="806"/>
      <c r="ALK73" s="806"/>
      <c r="ALL73" s="806"/>
      <c r="ALM73" s="806"/>
      <c r="ALN73" s="806"/>
      <c r="ALO73" s="806"/>
      <c r="ALP73" s="806"/>
      <c r="ALQ73" s="806"/>
      <c r="ALR73" s="806"/>
      <c r="ALS73" s="806"/>
      <c r="ALT73" s="806"/>
      <c r="ALU73" s="806"/>
      <c r="ALV73" s="806"/>
      <c r="ALW73" s="806"/>
      <c r="ALX73" s="806"/>
      <c r="ALY73" s="806"/>
      <c r="ALZ73" s="806"/>
      <c r="AMA73" s="806"/>
      <c r="AMB73" s="806"/>
      <c r="AMC73" s="806"/>
      <c r="AMD73" s="806"/>
      <c r="AME73" s="806"/>
      <c r="AMF73" s="806"/>
      <c r="AMG73" s="806"/>
      <c r="AMH73" s="806"/>
      <c r="AMI73" s="806"/>
      <c r="AMJ73" s="806"/>
    </row>
    <row r="74" s="940" customFormat="true" ht="14.1" hidden="false" customHeight="true" outlineLevel="0" collapsed="false">
      <c r="A74" s="914" t="s">
        <v>3553</v>
      </c>
      <c r="B74" s="915" t="s">
        <v>5937</v>
      </c>
      <c r="C74" s="916"/>
      <c r="D74" s="916"/>
      <c r="E74" s="916" t="s">
        <v>636</v>
      </c>
      <c r="F74" s="917" t="s">
        <v>3551</v>
      </c>
      <c r="G74" s="918" t="s">
        <v>6278</v>
      </c>
      <c r="H74" s="919" t="s">
        <v>6279</v>
      </c>
      <c r="I74" s="919" t="s">
        <v>6280</v>
      </c>
      <c r="J74" s="919" t="s">
        <v>4686</v>
      </c>
      <c r="K74" s="920" t="n">
        <v>95521</v>
      </c>
      <c r="L74" s="921"/>
      <c r="M74" s="922"/>
      <c r="N74" s="923"/>
      <c r="O74" s="922"/>
      <c r="P74" s="922"/>
      <c r="Q74" s="922"/>
      <c r="R74" s="922"/>
      <c r="S74" s="922"/>
      <c r="T74" s="924"/>
      <c r="U74" s="925"/>
      <c r="V74" s="925"/>
      <c r="W74" s="925"/>
      <c r="X74" s="925"/>
      <c r="Y74" s="925"/>
      <c r="Z74" s="925"/>
      <c r="AA74" s="925"/>
      <c r="AB74" s="925"/>
      <c r="AC74" s="925"/>
      <c r="AD74" s="925"/>
      <c r="AE74" s="925"/>
      <c r="AF74" s="925"/>
      <c r="AG74" s="925"/>
      <c r="AH74" s="925" t="s">
        <v>5946</v>
      </c>
      <c r="AI74" s="925" t="s">
        <v>5946</v>
      </c>
      <c r="AJ74" s="925" t="s">
        <v>6279</v>
      </c>
      <c r="AK74" s="925"/>
      <c r="AL74" s="925" t="s">
        <v>6280</v>
      </c>
      <c r="AM74" s="925" t="s">
        <v>4686</v>
      </c>
      <c r="AN74" s="925" t="n">
        <v>95521</v>
      </c>
      <c r="AO74" s="925" t="s">
        <v>6278</v>
      </c>
      <c r="AP74" s="925"/>
      <c r="AQ74" s="925"/>
      <c r="AR74" s="925"/>
      <c r="AS74" s="925"/>
      <c r="AT74" s="926"/>
      <c r="AU74" s="926"/>
      <c r="AV74" s="926"/>
      <c r="AW74" s="926"/>
      <c r="AX74" s="926"/>
      <c r="AY74" s="854"/>
      <c r="AZ74" s="854"/>
      <c r="BA74" s="854"/>
      <c r="BB74" s="854"/>
      <c r="BC74" s="854"/>
      <c r="BD74" s="854"/>
      <c r="BE74" s="854"/>
      <c r="BF74" s="854"/>
      <c r="BG74" s="854"/>
      <c r="BH74" s="854"/>
      <c r="BI74" s="854"/>
      <c r="BJ74" s="854"/>
      <c r="BK74" s="854"/>
      <c r="BL74" s="854"/>
      <c r="BM74" s="854"/>
      <c r="BN74" s="854"/>
      <c r="BO74" s="854"/>
      <c r="BP74" s="854"/>
      <c r="AKC74" s="806"/>
      <c r="AKD74" s="806"/>
      <c r="AKE74" s="806"/>
      <c r="AKF74" s="806"/>
      <c r="AKG74" s="806"/>
      <c r="AKH74" s="806"/>
      <c r="AKI74" s="806"/>
      <c r="AKJ74" s="806"/>
      <c r="AKK74" s="806"/>
      <c r="AKL74" s="806"/>
      <c r="AKM74" s="806"/>
      <c r="AKN74" s="806"/>
      <c r="AKO74" s="806"/>
      <c r="AKP74" s="806"/>
      <c r="AKQ74" s="806"/>
      <c r="AKR74" s="806"/>
      <c r="AKS74" s="806"/>
      <c r="AKT74" s="806"/>
      <c r="AKU74" s="806"/>
      <c r="AKV74" s="806"/>
      <c r="AKW74" s="806"/>
      <c r="AKX74" s="806"/>
      <c r="AKY74" s="806"/>
      <c r="AKZ74" s="806"/>
      <c r="ALA74" s="806"/>
      <c r="ALB74" s="806"/>
      <c r="ALC74" s="806"/>
      <c r="ALD74" s="806"/>
      <c r="ALE74" s="806"/>
      <c r="ALF74" s="806"/>
      <c r="ALG74" s="806"/>
      <c r="ALH74" s="806"/>
      <c r="ALI74" s="806"/>
      <c r="ALJ74" s="806"/>
      <c r="ALK74" s="806"/>
      <c r="ALL74" s="806"/>
      <c r="ALM74" s="806"/>
      <c r="ALN74" s="806"/>
      <c r="ALO74" s="806"/>
      <c r="ALP74" s="806"/>
      <c r="ALQ74" s="806"/>
      <c r="ALR74" s="806"/>
      <c r="ALS74" s="806"/>
      <c r="ALT74" s="806"/>
      <c r="ALU74" s="806"/>
      <c r="ALV74" s="806"/>
      <c r="ALW74" s="806"/>
      <c r="ALX74" s="806"/>
      <c r="ALY74" s="806"/>
      <c r="ALZ74" s="806"/>
      <c r="AMA74" s="806"/>
      <c r="AMB74" s="806"/>
      <c r="AMC74" s="806"/>
      <c r="AMD74" s="806"/>
      <c r="AME74" s="806"/>
      <c r="AMF74" s="806"/>
      <c r="AMG74" s="806"/>
      <c r="AMH74" s="806"/>
      <c r="AMI74" s="806"/>
      <c r="AMJ74" s="806"/>
    </row>
    <row r="75" s="688" customFormat="true" ht="14.1" hidden="false" customHeight="true" outlineLevel="0" collapsed="false">
      <c r="A75" s="914" t="s">
        <v>13371</v>
      </c>
      <c r="B75" s="915" t="s">
        <v>5937</v>
      </c>
      <c r="C75" s="916"/>
      <c r="D75" s="916"/>
      <c r="E75" s="916" t="s">
        <v>1402</v>
      </c>
      <c r="F75" s="917" t="s">
        <v>13372</v>
      </c>
      <c r="G75" s="918"/>
      <c r="H75" s="919" t="s">
        <v>13373</v>
      </c>
      <c r="I75" s="919" t="s">
        <v>13374</v>
      </c>
      <c r="J75" s="919" t="s">
        <v>4686</v>
      </c>
      <c r="K75" s="920" t="n">
        <v>95501</v>
      </c>
      <c r="L75" s="921"/>
      <c r="M75" s="922"/>
      <c r="N75" s="923"/>
      <c r="O75" s="922"/>
      <c r="P75" s="922"/>
      <c r="Q75" s="922"/>
      <c r="R75" s="922"/>
      <c r="S75" s="922"/>
      <c r="T75" s="924"/>
      <c r="U75" s="925"/>
      <c r="V75" s="925"/>
      <c r="W75" s="925"/>
      <c r="X75" s="925"/>
      <c r="Y75" s="925"/>
      <c r="Z75" s="925"/>
      <c r="AA75" s="925"/>
      <c r="AB75" s="925"/>
      <c r="AC75" s="925"/>
      <c r="AD75" s="925"/>
      <c r="AE75" s="925"/>
      <c r="AF75" s="925"/>
      <c r="AG75" s="925"/>
      <c r="AH75" s="925" t="s">
        <v>5946</v>
      </c>
      <c r="AI75" s="925" t="s">
        <v>5946</v>
      </c>
      <c r="AJ75" s="925" t="s">
        <v>13373</v>
      </c>
      <c r="AK75" s="925"/>
      <c r="AL75" s="925" t="s">
        <v>13374</v>
      </c>
      <c r="AM75" s="925" t="s">
        <v>4686</v>
      </c>
      <c r="AN75" s="925" t="n">
        <v>95501</v>
      </c>
      <c r="AO75" s="925" t="s">
        <v>3551</v>
      </c>
      <c r="AP75" s="925"/>
      <c r="AQ75" s="925"/>
      <c r="AR75" s="925"/>
      <c r="AS75" s="925"/>
      <c r="AT75" s="926"/>
      <c r="AU75" s="926"/>
      <c r="AV75" s="926"/>
      <c r="AW75" s="926"/>
      <c r="AX75" s="926"/>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row>
    <row r="76" s="940" customFormat="true" ht="14.1" hidden="false" customHeight="true" outlineLevel="0" collapsed="false">
      <c r="A76" s="914" t="s">
        <v>13375</v>
      </c>
      <c r="B76" s="915" t="s">
        <v>5937</v>
      </c>
      <c r="C76" s="916"/>
      <c r="D76" s="916"/>
      <c r="E76" s="916" t="s">
        <v>1402</v>
      </c>
      <c r="F76" s="917" t="s">
        <v>13376</v>
      </c>
      <c r="G76" s="918"/>
      <c r="H76" s="919" t="s">
        <v>13377</v>
      </c>
      <c r="I76" s="919" t="s">
        <v>1532</v>
      </c>
      <c r="J76" s="919" t="s">
        <v>4686</v>
      </c>
      <c r="K76" s="920" t="n">
        <v>94590</v>
      </c>
      <c r="L76" s="921"/>
      <c r="M76" s="922"/>
      <c r="N76" s="923"/>
      <c r="O76" s="922"/>
      <c r="P76" s="922"/>
      <c r="Q76" s="922"/>
      <c r="R76" s="922"/>
      <c r="S76" s="922"/>
      <c r="T76" s="924"/>
      <c r="U76" s="925"/>
      <c r="V76" s="925"/>
      <c r="W76" s="925"/>
      <c r="X76" s="925"/>
      <c r="Y76" s="925"/>
      <c r="Z76" s="925"/>
      <c r="AA76" s="925"/>
      <c r="AB76" s="925"/>
      <c r="AC76" s="925"/>
      <c r="AD76" s="925"/>
      <c r="AE76" s="925"/>
      <c r="AF76" s="925"/>
      <c r="AG76" s="925"/>
      <c r="AH76" s="925" t="s">
        <v>5946</v>
      </c>
      <c r="AI76" s="925" t="s">
        <v>5946</v>
      </c>
      <c r="AJ76" s="925" t="s">
        <v>13377</v>
      </c>
      <c r="AK76" s="925"/>
      <c r="AL76" s="925" t="s">
        <v>1532</v>
      </c>
      <c r="AM76" s="925" t="s">
        <v>4686</v>
      </c>
      <c r="AN76" s="925" t="n">
        <v>94590</v>
      </c>
      <c r="AO76" s="925" t="s">
        <v>13376</v>
      </c>
      <c r="AP76" s="925"/>
      <c r="AQ76" s="925"/>
      <c r="AR76" s="925"/>
      <c r="AS76" s="925"/>
      <c r="AT76" s="926"/>
      <c r="AU76" s="926"/>
      <c r="AV76" s="926"/>
      <c r="AW76" s="926"/>
      <c r="AX76" s="926"/>
      <c r="AY76" s="854"/>
      <c r="AZ76" s="854"/>
      <c r="BA76" s="854"/>
      <c r="BB76" s="854"/>
      <c r="BC76" s="854"/>
      <c r="BD76" s="854"/>
      <c r="BE76" s="854"/>
      <c r="BF76" s="854"/>
      <c r="BG76" s="854"/>
      <c r="BH76" s="854"/>
      <c r="BI76" s="854"/>
      <c r="BJ76" s="854"/>
      <c r="BK76" s="854"/>
      <c r="BL76" s="854"/>
      <c r="BM76" s="854"/>
      <c r="BN76" s="854"/>
      <c r="BO76" s="854"/>
      <c r="BP76" s="854"/>
      <c r="AKC76" s="806"/>
      <c r="AKD76" s="806"/>
      <c r="AKE76" s="806"/>
      <c r="AKF76" s="806"/>
      <c r="AKG76" s="806"/>
      <c r="AKH76" s="806"/>
      <c r="AKI76" s="806"/>
      <c r="AKJ76" s="806"/>
      <c r="AKK76" s="806"/>
      <c r="AKL76" s="806"/>
      <c r="AKM76" s="806"/>
      <c r="AKN76" s="806"/>
      <c r="AKO76" s="806"/>
      <c r="AKP76" s="806"/>
      <c r="AKQ76" s="806"/>
      <c r="AKR76" s="806"/>
      <c r="AKS76" s="806"/>
      <c r="AKT76" s="806"/>
      <c r="AKU76" s="806"/>
      <c r="AKV76" s="806"/>
      <c r="AKW76" s="806"/>
      <c r="AKX76" s="806"/>
      <c r="AKY76" s="806"/>
      <c r="AKZ76" s="806"/>
      <c r="ALA76" s="806"/>
      <c r="ALB76" s="806"/>
      <c r="ALC76" s="806"/>
      <c r="ALD76" s="806"/>
      <c r="ALE76" s="806"/>
      <c r="ALF76" s="806"/>
      <c r="ALG76" s="806"/>
      <c r="ALH76" s="806"/>
      <c r="ALI76" s="806"/>
      <c r="ALJ76" s="806"/>
      <c r="ALK76" s="806"/>
      <c r="ALL76" s="806"/>
      <c r="ALM76" s="806"/>
      <c r="ALN76" s="806"/>
      <c r="ALO76" s="806"/>
      <c r="ALP76" s="806"/>
      <c r="ALQ76" s="806"/>
      <c r="ALR76" s="806"/>
      <c r="ALS76" s="806"/>
      <c r="ALT76" s="806"/>
      <c r="ALU76" s="806"/>
      <c r="ALV76" s="806"/>
      <c r="ALW76" s="806"/>
      <c r="ALX76" s="806"/>
      <c r="ALY76" s="806"/>
      <c r="ALZ76" s="806"/>
      <c r="AMA76" s="806"/>
      <c r="AMB76" s="806"/>
      <c r="AMC76" s="806"/>
      <c r="AMD76" s="806"/>
      <c r="AME76" s="806"/>
      <c r="AMF76" s="806"/>
      <c r="AMG76" s="806"/>
      <c r="AMH76" s="806"/>
      <c r="AMI76" s="806"/>
      <c r="AMJ76" s="806"/>
    </row>
    <row r="77" s="557" customFormat="true" ht="26.85" hidden="false" customHeight="true" outlineLevel="0" collapsed="false">
      <c r="A77" s="843" t="s">
        <v>10396</v>
      </c>
      <c r="B77" s="808" t="s">
        <v>5977</v>
      </c>
      <c r="C77" s="809" t="s">
        <v>13982</v>
      </c>
      <c r="D77" s="810"/>
      <c r="E77" s="810" t="s">
        <v>10397</v>
      </c>
      <c r="F77" s="810" t="s">
        <v>10398</v>
      </c>
      <c r="G77" s="811"/>
      <c r="H77" s="808" t="s">
        <v>10399</v>
      </c>
      <c r="I77" s="808" t="s">
        <v>3082</v>
      </c>
      <c r="J77" s="810" t="s">
        <v>4686</v>
      </c>
      <c r="K77" s="822" t="s">
        <v>10400</v>
      </c>
      <c r="L77" s="835"/>
      <c r="M77" s="828"/>
      <c r="N77" s="814"/>
      <c r="O77" s="811"/>
      <c r="P77" s="825"/>
      <c r="Q77" s="826"/>
      <c r="R77" s="826"/>
      <c r="S77" s="826"/>
      <c r="T77" s="826"/>
      <c r="U77" s="826" t="s">
        <v>13983</v>
      </c>
      <c r="V77" s="826"/>
      <c r="W77" s="827" t="s">
        <v>4716</v>
      </c>
      <c r="X77" s="439"/>
      <c r="Y77" s="439"/>
      <c r="Z77" s="439"/>
      <c r="AA77" s="439"/>
      <c r="AB77" s="439"/>
      <c r="AC77" s="439"/>
      <c r="AD77" s="439"/>
      <c r="AE77" s="439"/>
      <c r="AF77" s="439"/>
      <c r="AG77" s="439"/>
      <c r="AH77" s="439"/>
      <c r="AI77" s="439"/>
      <c r="AJ77" s="439"/>
      <c r="AK77" s="439"/>
      <c r="AL77" s="439"/>
      <c r="AM77" s="439"/>
      <c r="AN77" s="439"/>
      <c r="AO77" s="439"/>
      <c r="AP77" s="439"/>
      <c r="AQ77" s="439"/>
      <c r="AR77" s="439"/>
      <c r="AS77" s="439"/>
      <c r="AT77" s="439"/>
      <c r="AU77" s="439"/>
      <c r="AV77" s="439"/>
      <c r="AW77" s="462"/>
      <c r="AX77" s="462"/>
      <c r="AKC77" s="0"/>
      <c r="AKD77" s="0"/>
      <c r="AKE77" s="0"/>
      <c r="AKF77" s="0"/>
      <c r="AKG77" s="0"/>
      <c r="AKH77" s="0"/>
      <c r="AKI77" s="0"/>
      <c r="AKJ77" s="0"/>
      <c r="AKK77" s="0"/>
      <c r="AKL77" s="0"/>
      <c r="AKM77" s="0"/>
      <c r="AKN77" s="0"/>
      <c r="AKO77" s="0"/>
      <c r="AKP77" s="0"/>
      <c r="AKQ77" s="0"/>
      <c r="AKR77" s="0"/>
      <c r="AKS77" s="0"/>
      <c r="AKT77" s="0"/>
      <c r="AKU77" s="0"/>
      <c r="AKV77" s="0"/>
      <c r="AKW77" s="0"/>
      <c r="AKX77" s="0"/>
      <c r="AKY77" s="0"/>
      <c r="AKZ77" s="0"/>
      <c r="ALA77" s="0"/>
      <c r="ALB77" s="0"/>
      <c r="ALC77" s="0"/>
      <c r="ALD77" s="0"/>
      <c r="ALE77" s="0"/>
      <c r="ALF77" s="0"/>
      <c r="ALG77" s="0"/>
      <c r="ALH77" s="0"/>
      <c r="ALI77" s="0"/>
      <c r="ALJ77" s="0"/>
      <c r="ALK77" s="0"/>
      <c r="ALL77" s="0"/>
      <c r="ALM77" s="0"/>
      <c r="ALN77" s="0"/>
      <c r="ALO77" s="0"/>
      <c r="ALP77" s="0"/>
      <c r="ALQ77" s="0"/>
      <c r="ALR77" s="0"/>
      <c r="ALS77" s="0"/>
      <c r="ALT77" s="0"/>
      <c r="ALU77" s="0"/>
      <c r="ALV77" s="0"/>
      <c r="ALW77" s="0"/>
      <c r="ALX77" s="0"/>
      <c r="ALY77" s="0"/>
      <c r="ALZ77" s="0"/>
      <c r="AMA77" s="0"/>
      <c r="AMB77" s="0"/>
      <c r="AMC77" s="0"/>
      <c r="AMD77" s="0"/>
      <c r="AME77" s="0"/>
      <c r="AMF77" s="0"/>
      <c r="AMG77" s="0"/>
      <c r="AMH77" s="0"/>
      <c r="AMI77" s="0"/>
      <c r="AMJ77" s="0"/>
    </row>
    <row r="78" s="557" customFormat="true" ht="26.85" hidden="false" customHeight="true" outlineLevel="0" collapsed="false">
      <c r="A78" s="843" t="s">
        <v>3330</v>
      </c>
      <c r="B78" s="808" t="s">
        <v>5998</v>
      </c>
      <c r="C78" s="809" t="s">
        <v>13909</v>
      </c>
      <c r="D78" s="810"/>
      <c r="E78" s="819" t="s">
        <v>2438</v>
      </c>
      <c r="F78" s="819" t="s">
        <v>3327</v>
      </c>
      <c r="G78" s="820" t="s">
        <v>6713</v>
      </c>
      <c r="H78" s="808" t="s">
        <v>10461</v>
      </c>
      <c r="I78" s="808" t="s">
        <v>10462</v>
      </c>
      <c r="J78" s="821" t="s">
        <v>4686</v>
      </c>
      <c r="K78" s="822"/>
      <c r="L78" s="812"/>
      <c r="M78" s="823"/>
      <c r="N78" s="821" t="s">
        <v>2438</v>
      </c>
      <c r="O78" s="824"/>
      <c r="P78" s="838" t="s">
        <v>7695</v>
      </c>
      <c r="Q78" s="838" t="s">
        <v>9092</v>
      </c>
      <c r="R78" s="838"/>
      <c r="S78" s="838"/>
      <c r="T78" s="838"/>
      <c r="U78" s="838"/>
      <c r="V78" s="838"/>
      <c r="W78" s="839" t="s">
        <v>7581</v>
      </c>
      <c r="X78" s="840"/>
      <c r="Y78" s="840"/>
      <c r="Z78" s="840"/>
      <c r="AA78" s="840"/>
      <c r="AB78" s="840"/>
      <c r="AC78" s="840"/>
      <c r="AD78" s="840"/>
      <c r="AE78" s="840"/>
      <c r="AF78" s="840"/>
      <c r="AG78" s="840"/>
      <c r="AH78" s="840"/>
      <c r="AI78" s="840"/>
      <c r="AJ78" s="840"/>
      <c r="AK78" s="840"/>
      <c r="AL78" s="840"/>
      <c r="AM78" s="840"/>
      <c r="AN78" s="840"/>
      <c r="AO78" s="840"/>
      <c r="AP78" s="840"/>
      <c r="AQ78" s="840"/>
      <c r="AR78" s="840"/>
      <c r="AS78" s="840"/>
      <c r="AT78" s="840"/>
      <c r="AU78" s="840"/>
      <c r="AV78" s="840"/>
      <c r="AW78" s="840"/>
      <c r="AX78" s="840"/>
      <c r="AKC78" s="0"/>
      <c r="AKD78" s="0"/>
      <c r="AKE78" s="0"/>
      <c r="AKF78" s="0"/>
      <c r="AKG78" s="0"/>
      <c r="AKH78" s="0"/>
      <c r="AKI78" s="0"/>
      <c r="AKJ78" s="0"/>
      <c r="AKK78" s="0"/>
      <c r="AKL78" s="0"/>
      <c r="AKM78" s="0"/>
      <c r="AKN78" s="0"/>
      <c r="AKO78" s="0"/>
      <c r="AKP78" s="0"/>
      <c r="AKQ78" s="0"/>
      <c r="AKR78" s="0"/>
      <c r="AKS78" s="0"/>
      <c r="AKT78" s="0"/>
      <c r="AKU78" s="0"/>
      <c r="AKV78" s="0"/>
      <c r="AKW78" s="0"/>
      <c r="AKX78" s="0"/>
      <c r="AKY78" s="0"/>
      <c r="AKZ78" s="0"/>
      <c r="ALA78" s="0"/>
      <c r="ALB78" s="0"/>
      <c r="ALC78" s="0"/>
      <c r="ALD78" s="0"/>
      <c r="ALE78" s="0"/>
      <c r="ALF78" s="0"/>
      <c r="ALG78" s="0"/>
      <c r="ALH78" s="0"/>
      <c r="ALI78" s="0"/>
      <c r="ALJ78" s="0"/>
      <c r="ALK78" s="0"/>
      <c r="ALL78" s="0"/>
      <c r="ALM78" s="0"/>
      <c r="ALN78" s="0"/>
      <c r="ALO78" s="0"/>
      <c r="ALP78" s="0"/>
      <c r="ALQ78" s="0"/>
      <c r="ALR78" s="0"/>
      <c r="ALS78" s="0"/>
      <c r="ALT78" s="0"/>
      <c r="ALU78" s="0"/>
      <c r="ALV78" s="0"/>
      <c r="ALW78" s="0"/>
      <c r="ALX78" s="0"/>
      <c r="ALY78" s="0"/>
      <c r="ALZ78" s="0"/>
      <c r="AMA78" s="0"/>
      <c r="AMB78" s="0"/>
      <c r="AMC78" s="0"/>
      <c r="AMD78" s="0"/>
      <c r="AME78" s="0"/>
      <c r="AMF78" s="0"/>
      <c r="AMG78" s="0"/>
      <c r="AMH78" s="0"/>
      <c r="AMI78" s="0"/>
      <c r="AMJ78" s="0"/>
    </row>
    <row r="79" s="946" customFormat="true" ht="24.6" hidden="false" customHeight="true" outlineLevel="0" collapsed="false">
      <c r="A79" s="807" t="s">
        <v>9218</v>
      </c>
      <c r="B79" s="808" t="s">
        <v>5977</v>
      </c>
      <c r="C79" s="856" t="s">
        <v>13939</v>
      </c>
      <c r="D79" s="810"/>
      <c r="E79" s="810" t="s">
        <v>2418</v>
      </c>
      <c r="F79" s="810" t="s">
        <v>9219</v>
      </c>
      <c r="G79" s="811"/>
      <c r="H79" s="808" t="s">
        <v>9220</v>
      </c>
      <c r="I79" s="808" t="s">
        <v>5728</v>
      </c>
      <c r="J79" s="810" t="s">
        <v>4686</v>
      </c>
      <c r="K79" s="822" t="s">
        <v>13984</v>
      </c>
      <c r="L79" s="812" t="s">
        <v>13984</v>
      </c>
      <c r="M79" s="812" t="s">
        <v>13984</v>
      </c>
      <c r="N79" s="814"/>
      <c r="O79" s="811"/>
      <c r="P79" s="825" t="s">
        <v>8019</v>
      </c>
      <c r="Q79" s="826" t="s">
        <v>7651</v>
      </c>
      <c r="R79" s="826"/>
      <c r="S79" s="826"/>
      <c r="T79" s="826"/>
      <c r="U79" s="826" t="s">
        <v>9221</v>
      </c>
      <c r="V79" s="826"/>
      <c r="W79" s="827" t="s">
        <v>7581</v>
      </c>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557"/>
      <c r="AX79" s="557"/>
      <c r="AKC79" s="912"/>
      <c r="AKD79" s="912"/>
      <c r="AKE79" s="912"/>
      <c r="AKF79" s="912"/>
      <c r="AKG79" s="912"/>
      <c r="AKH79" s="912"/>
      <c r="AKI79" s="912"/>
      <c r="AKJ79" s="912"/>
      <c r="AKK79" s="912"/>
      <c r="AKL79" s="912"/>
      <c r="AKM79" s="912"/>
      <c r="AKN79" s="912"/>
      <c r="AKO79" s="912"/>
      <c r="AKP79" s="912"/>
      <c r="AKQ79" s="912"/>
      <c r="AKR79" s="912"/>
      <c r="AKS79" s="912"/>
      <c r="AKT79" s="912"/>
      <c r="AKU79" s="912"/>
      <c r="AKV79" s="912"/>
      <c r="AKW79" s="912"/>
      <c r="AKX79" s="912"/>
      <c r="AKY79" s="912"/>
      <c r="AKZ79" s="912"/>
      <c r="ALA79" s="912"/>
      <c r="ALB79" s="912"/>
      <c r="ALC79" s="912"/>
      <c r="ALD79" s="912"/>
      <c r="ALE79" s="912"/>
      <c r="ALF79" s="912"/>
      <c r="ALG79" s="912"/>
      <c r="ALH79" s="912"/>
      <c r="ALI79" s="912"/>
      <c r="ALJ79" s="912"/>
      <c r="ALK79" s="912"/>
      <c r="ALL79" s="912"/>
      <c r="ALM79" s="912"/>
      <c r="ALN79" s="912"/>
      <c r="ALO79" s="912"/>
      <c r="ALP79" s="912"/>
      <c r="ALQ79" s="912"/>
      <c r="ALR79" s="912"/>
      <c r="ALS79" s="912"/>
      <c r="ALT79" s="912"/>
      <c r="ALU79" s="912"/>
      <c r="ALV79" s="912"/>
      <c r="ALW79" s="912"/>
      <c r="ALX79" s="912"/>
      <c r="ALY79" s="912"/>
      <c r="ALZ79" s="912"/>
      <c r="AMA79" s="912"/>
      <c r="AMB79" s="912"/>
      <c r="AMC79" s="912"/>
      <c r="AMD79" s="912"/>
      <c r="AME79" s="912"/>
      <c r="AMF79" s="912"/>
      <c r="AMG79" s="912"/>
      <c r="AMH79" s="912"/>
      <c r="AMI79" s="912"/>
      <c r="AMJ79" s="912"/>
    </row>
    <row r="80" s="439" customFormat="true" ht="14.1" hidden="false" customHeight="true" outlineLevel="0" collapsed="false">
      <c r="A80" s="874" t="s">
        <v>10560</v>
      </c>
      <c r="B80" s="870" t="s">
        <v>4682</v>
      </c>
      <c r="C80" s="875" t="s">
        <v>13985</v>
      </c>
      <c r="D80" s="796"/>
      <c r="E80" s="870" t="s">
        <v>10561</v>
      </c>
      <c r="F80" s="870" t="s">
        <v>10562</v>
      </c>
      <c r="G80" s="870" t="s">
        <v>13986</v>
      </c>
      <c r="H80" s="870" t="s">
        <v>10564</v>
      </c>
      <c r="I80" s="870" t="s">
        <v>5845</v>
      </c>
      <c r="J80" s="870" t="s">
        <v>4686</v>
      </c>
      <c r="K80" s="870" t="s">
        <v>10565</v>
      </c>
      <c r="L80" s="870"/>
      <c r="M80" s="870"/>
      <c r="N80" s="870" t="s">
        <v>10566</v>
      </c>
      <c r="O80" s="870"/>
      <c r="P80" s="870" t="s">
        <v>7625</v>
      </c>
      <c r="Q80" s="870" t="s">
        <v>7577</v>
      </c>
      <c r="R80" s="870"/>
      <c r="S80" s="870" t="s">
        <v>7809</v>
      </c>
      <c r="T80" s="870"/>
      <c r="U80" s="870"/>
      <c r="V80" s="870"/>
      <c r="W80" s="870" t="s">
        <v>7581</v>
      </c>
      <c r="X80" s="947"/>
      <c r="Y80" s="947"/>
      <c r="Z80" s="947"/>
      <c r="AA80" s="947"/>
      <c r="AB80" s="947"/>
      <c r="AC80" s="947"/>
      <c r="AD80" s="947"/>
      <c r="AE80" s="947"/>
      <c r="AF80" s="947"/>
      <c r="AG80" s="947"/>
      <c r="AH80" s="947"/>
      <c r="AI80" s="947"/>
      <c r="AJ80" s="947"/>
      <c r="AK80" s="947"/>
      <c r="AL80" s="947"/>
      <c r="AM80" s="947"/>
      <c r="AN80" s="947"/>
      <c r="AO80" s="947"/>
      <c r="AP80" s="947"/>
      <c r="AQ80" s="947"/>
      <c r="AR80" s="947"/>
      <c r="AS80" s="947"/>
      <c r="AT80" s="947"/>
      <c r="AU80" s="947"/>
      <c r="AV80" s="947"/>
      <c r="AW80" s="849"/>
      <c r="AX80" s="849"/>
      <c r="AKC80" s="0"/>
      <c r="AKD80" s="0"/>
      <c r="AKE80" s="0"/>
      <c r="AKF80" s="0"/>
      <c r="AKG80" s="0"/>
      <c r="AKH80" s="0"/>
      <c r="AKI80" s="0"/>
      <c r="AKJ80" s="0"/>
      <c r="AKK80" s="0"/>
      <c r="AKL80" s="0"/>
      <c r="AKM80" s="0"/>
      <c r="AKN80" s="0"/>
      <c r="AKO80" s="0"/>
      <c r="AKP80" s="0"/>
      <c r="AKQ80" s="0"/>
      <c r="AKR80" s="0"/>
      <c r="AKS80" s="0"/>
      <c r="AKT80" s="0"/>
      <c r="AKU80" s="0"/>
      <c r="AKV80" s="0"/>
      <c r="AKW80" s="0"/>
      <c r="AKX80" s="0"/>
      <c r="AKY80" s="0"/>
      <c r="AKZ80" s="0"/>
      <c r="ALA80" s="0"/>
      <c r="ALB80" s="0"/>
      <c r="ALC80" s="0"/>
      <c r="ALD80" s="0"/>
      <c r="ALE80" s="0"/>
      <c r="ALF80" s="0"/>
      <c r="ALG80" s="0"/>
      <c r="ALH80" s="0"/>
      <c r="ALI80" s="0"/>
      <c r="ALJ80" s="0"/>
      <c r="ALK80" s="0"/>
      <c r="ALL80" s="0"/>
      <c r="ALM80" s="0"/>
      <c r="ALN80" s="0"/>
      <c r="ALO80" s="0"/>
      <c r="ALP80" s="0"/>
      <c r="ALQ80" s="0"/>
      <c r="ALR80" s="0"/>
      <c r="ALS80" s="0"/>
      <c r="ALT80" s="0"/>
      <c r="ALU80" s="0"/>
      <c r="ALV80" s="0"/>
      <c r="ALW80" s="0"/>
      <c r="ALX80" s="0"/>
      <c r="ALY80" s="0"/>
      <c r="ALZ80" s="0"/>
      <c r="AMA80" s="0"/>
      <c r="AMB80" s="0"/>
      <c r="AMC80" s="0"/>
      <c r="AMD80" s="0"/>
      <c r="AME80" s="0"/>
      <c r="AMF80" s="0"/>
      <c r="AMG80" s="0"/>
      <c r="AMH80" s="0"/>
      <c r="AMI80" s="0"/>
      <c r="AMJ80" s="0"/>
    </row>
    <row r="81" s="910" customFormat="true" ht="14.1" hidden="false" customHeight="true" outlineLevel="0" collapsed="false">
      <c r="A81" s="807" t="s">
        <v>4734</v>
      </c>
      <c r="B81" s="808" t="s">
        <v>678</v>
      </c>
      <c r="C81" s="809" t="s">
        <v>5818</v>
      </c>
      <c r="D81" s="810"/>
      <c r="E81" s="810" t="s">
        <v>4737</v>
      </c>
      <c r="F81" s="810" t="s">
        <v>1838</v>
      </c>
      <c r="G81" s="811"/>
      <c r="H81" s="808" t="s">
        <v>4740</v>
      </c>
      <c r="I81" s="808" t="s">
        <v>4738</v>
      </c>
      <c r="J81" s="810" t="s">
        <v>4686</v>
      </c>
      <c r="K81" s="822" t="s">
        <v>4741</v>
      </c>
      <c r="L81" s="830" t="s">
        <v>4742</v>
      </c>
      <c r="M81" s="812"/>
      <c r="N81" s="814" t="s">
        <v>1335</v>
      </c>
      <c r="O81" s="811"/>
      <c r="P81" s="815"/>
      <c r="Q81" s="816"/>
      <c r="R81" s="815"/>
      <c r="S81" s="815"/>
      <c r="T81" s="815"/>
      <c r="U81" s="815" t="s">
        <v>11700</v>
      </c>
      <c r="V81" s="815"/>
      <c r="W81" s="817" t="s">
        <v>7581</v>
      </c>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462"/>
      <c r="AX81" s="462"/>
      <c r="AKC81" s="912"/>
      <c r="AKD81" s="912"/>
      <c r="AKE81" s="912"/>
      <c r="AKF81" s="912"/>
      <c r="AKG81" s="912"/>
      <c r="AKH81" s="912"/>
      <c r="AKI81" s="912"/>
      <c r="AKJ81" s="912"/>
      <c r="AKK81" s="912"/>
      <c r="AKL81" s="912"/>
      <c r="AKM81" s="912"/>
      <c r="AKN81" s="912"/>
      <c r="AKO81" s="912"/>
      <c r="AKP81" s="912"/>
      <c r="AKQ81" s="912"/>
      <c r="AKR81" s="912"/>
      <c r="AKS81" s="912"/>
      <c r="AKT81" s="912"/>
      <c r="AKU81" s="912"/>
      <c r="AKV81" s="912"/>
      <c r="AKW81" s="912"/>
      <c r="AKX81" s="912"/>
      <c r="AKY81" s="912"/>
      <c r="AKZ81" s="912"/>
      <c r="ALA81" s="912"/>
      <c r="ALB81" s="912"/>
      <c r="ALC81" s="912"/>
      <c r="ALD81" s="912"/>
      <c r="ALE81" s="912"/>
      <c r="ALF81" s="912"/>
      <c r="ALG81" s="912"/>
      <c r="ALH81" s="912"/>
      <c r="ALI81" s="912"/>
      <c r="ALJ81" s="912"/>
      <c r="ALK81" s="912"/>
      <c r="ALL81" s="912"/>
      <c r="ALM81" s="912"/>
      <c r="ALN81" s="912"/>
      <c r="ALO81" s="912"/>
      <c r="ALP81" s="912"/>
      <c r="ALQ81" s="912"/>
      <c r="ALR81" s="912"/>
      <c r="ALS81" s="912"/>
      <c r="ALT81" s="912"/>
      <c r="ALU81" s="912"/>
      <c r="ALV81" s="912"/>
      <c r="ALW81" s="912"/>
      <c r="ALX81" s="912"/>
      <c r="ALY81" s="912"/>
      <c r="ALZ81" s="912"/>
      <c r="AMA81" s="912"/>
      <c r="AMB81" s="912"/>
      <c r="AMC81" s="912"/>
      <c r="AMD81" s="912"/>
      <c r="AME81" s="912"/>
      <c r="AMF81" s="912"/>
      <c r="AMG81" s="912"/>
      <c r="AMH81" s="912"/>
      <c r="AMI81" s="912"/>
      <c r="AMJ81" s="912"/>
    </row>
    <row r="82" s="439" customFormat="true" ht="14.1" hidden="false" customHeight="true" outlineLevel="0" collapsed="false">
      <c r="A82" s="807" t="s">
        <v>12313</v>
      </c>
      <c r="B82" s="806" t="s">
        <v>13987</v>
      </c>
      <c r="C82" s="856"/>
      <c r="D82" s="810"/>
      <c r="E82" s="806" t="s">
        <v>13988</v>
      </c>
      <c r="F82" s="806" t="s">
        <v>12316</v>
      </c>
      <c r="G82" s="806"/>
      <c r="H82" s="806" t="s">
        <v>12317</v>
      </c>
      <c r="I82" s="806" t="s">
        <v>6123</v>
      </c>
      <c r="J82" s="806" t="s">
        <v>4686</v>
      </c>
      <c r="K82" s="806"/>
      <c r="L82" s="806"/>
      <c r="M82" s="806"/>
      <c r="N82" s="806"/>
      <c r="O82" s="806"/>
      <c r="P82" s="806" t="s">
        <v>7872</v>
      </c>
      <c r="Q82" s="806"/>
      <c r="R82" s="806"/>
      <c r="S82" s="806" t="s">
        <v>7713</v>
      </c>
      <c r="T82" s="806"/>
      <c r="U82" s="806"/>
      <c r="V82" s="806"/>
      <c r="W82" s="806" t="s">
        <v>7581</v>
      </c>
      <c r="AW82" s="854"/>
      <c r="AX82" s="854"/>
      <c r="AKC82" s="0"/>
      <c r="AKD82" s="0"/>
      <c r="AKE82" s="0"/>
      <c r="AKF82" s="0"/>
      <c r="AKG82" s="0"/>
      <c r="AKH82" s="0"/>
      <c r="AKI82" s="0"/>
      <c r="AKJ82" s="0"/>
      <c r="AKK82" s="0"/>
      <c r="AKL82" s="0"/>
      <c r="AKM82" s="0"/>
      <c r="AKN82" s="0"/>
      <c r="AKO82" s="0"/>
      <c r="AKP82" s="0"/>
      <c r="AKQ82" s="0"/>
      <c r="AKR82" s="0"/>
      <c r="AKS82" s="0"/>
      <c r="AKT82" s="0"/>
      <c r="AKU82" s="0"/>
      <c r="AKV82" s="0"/>
      <c r="AKW82" s="0"/>
      <c r="AKX82" s="0"/>
      <c r="AKY82" s="0"/>
      <c r="AKZ82" s="0"/>
      <c r="ALA82" s="0"/>
      <c r="ALB82" s="0"/>
      <c r="ALC82" s="0"/>
      <c r="ALD82" s="0"/>
      <c r="ALE82" s="0"/>
      <c r="ALF82" s="0"/>
      <c r="ALG82" s="0"/>
      <c r="ALH82" s="0"/>
      <c r="ALI82" s="0"/>
      <c r="ALJ82" s="0"/>
      <c r="ALK82" s="0"/>
      <c r="ALL82" s="0"/>
      <c r="ALM82" s="0"/>
      <c r="ALN82" s="0"/>
      <c r="ALO82" s="0"/>
      <c r="ALP82" s="0"/>
      <c r="ALQ82" s="0"/>
      <c r="ALR82" s="0"/>
      <c r="ALS82" s="0"/>
      <c r="ALT82" s="0"/>
      <c r="ALU82" s="0"/>
      <c r="ALV82" s="0"/>
      <c r="ALW82" s="0"/>
      <c r="ALX82" s="0"/>
      <c r="ALY82" s="0"/>
      <c r="ALZ82" s="0"/>
      <c r="AMA82" s="0"/>
      <c r="AMB82" s="0"/>
      <c r="AMC82" s="0"/>
      <c r="AMD82" s="0"/>
      <c r="AME82" s="0"/>
      <c r="AMF82" s="0"/>
      <c r="AMG82" s="0"/>
      <c r="AMH82" s="0"/>
      <c r="AMI82" s="0"/>
      <c r="AMJ82" s="0"/>
    </row>
    <row r="83" s="927" customFormat="true" ht="14.1" hidden="false" customHeight="true" outlineLevel="0" collapsed="false">
      <c r="A83" s="807" t="s">
        <v>255</v>
      </c>
      <c r="B83" s="806" t="s">
        <v>5970</v>
      </c>
      <c r="C83" s="856" t="s">
        <v>13921</v>
      </c>
      <c r="D83" s="810"/>
      <c r="E83" s="806" t="s">
        <v>13989</v>
      </c>
      <c r="F83" s="806" t="s">
        <v>13990</v>
      </c>
      <c r="G83" s="806"/>
      <c r="H83" s="806" t="s">
        <v>13991</v>
      </c>
      <c r="I83" s="806" t="s">
        <v>4720</v>
      </c>
      <c r="J83" s="806" t="s">
        <v>4686</v>
      </c>
      <c r="K83" s="806" t="s">
        <v>13992</v>
      </c>
      <c r="L83" s="806" t="s">
        <v>13993</v>
      </c>
      <c r="M83" s="806" t="s">
        <v>13994</v>
      </c>
      <c r="N83" s="806"/>
      <c r="O83" s="806"/>
      <c r="P83" s="806" t="s">
        <v>7548</v>
      </c>
      <c r="Q83" s="806" t="s">
        <v>11600</v>
      </c>
      <c r="R83" s="806"/>
      <c r="S83" s="806" t="s">
        <v>7682</v>
      </c>
      <c r="T83" s="806"/>
      <c r="U83" s="806"/>
      <c r="V83" s="806"/>
      <c r="W83" s="806" t="s">
        <v>4716</v>
      </c>
      <c r="X83" s="806"/>
      <c r="Y83" s="806"/>
      <c r="Z83" s="806"/>
      <c r="AA83" s="806"/>
      <c r="AB83" s="806"/>
      <c r="AC83" s="806"/>
      <c r="AD83" s="806"/>
      <c r="AE83" s="806"/>
      <c r="AF83" s="806"/>
      <c r="AG83" s="806"/>
      <c r="AH83" s="806"/>
      <c r="AI83" s="806"/>
      <c r="AJ83" s="806"/>
      <c r="AK83" s="806"/>
      <c r="AL83" s="806"/>
      <c r="AM83" s="806"/>
      <c r="AN83" s="806"/>
      <c r="AO83" s="806"/>
      <c r="AP83" s="806"/>
      <c r="AQ83" s="806"/>
      <c r="AR83" s="806"/>
      <c r="AS83" s="806"/>
      <c r="AT83" s="806"/>
      <c r="AU83" s="806"/>
      <c r="AV83" s="806"/>
      <c r="AW83" s="854"/>
      <c r="AX83" s="854"/>
      <c r="AY83" s="840"/>
      <c r="AZ83" s="840"/>
      <c r="BA83" s="840"/>
      <c r="BB83" s="840"/>
      <c r="BC83" s="840"/>
      <c r="BD83" s="840"/>
      <c r="BE83" s="840"/>
      <c r="BF83" s="840"/>
      <c r="BG83" s="840"/>
      <c r="BH83" s="840"/>
      <c r="BI83" s="840"/>
      <c r="BJ83" s="840"/>
      <c r="BK83" s="840"/>
      <c r="BL83" s="840"/>
      <c r="BM83" s="840"/>
      <c r="BN83" s="840"/>
      <c r="BO83" s="840"/>
      <c r="BP83" s="840"/>
      <c r="AKC83" s="806"/>
      <c r="AKD83" s="806"/>
      <c r="AKE83" s="806"/>
      <c r="AKF83" s="806"/>
      <c r="AKG83" s="806"/>
      <c r="AKH83" s="806"/>
      <c r="AKI83" s="806"/>
      <c r="AKJ83" s="806"/>
      <c r="AKK83" s="806"/>
      <c r="AKL83" s="806"/>
      <c r="AKM83" s="806"/>
      <c r="AKN83" s="806"/>
      <c r="AKO83" s="806"/>
      <c r="AKP83" s="806"/>
      <c r="AKQ83" s="806"/>
      <c r="AKR83" s="806"/>
      <c r="AKS83" s="806"/>
      <c r="AKT83" s="806"/>
      <c r="AKU83" s="806"/>
      <c r="AKV83" s="806"/>
      <c r="AKW83" s="806"/>
      <c r="AKX83" s="806"/>
      <c r="AKY83" s="806"/>
      <c r="AKZ83" s="806"/>
      <c r="ALA83" s="806"/>
      <c r="ALB83" s="806"/>
      <c r="ALC83" s="806"/>
      <c r="ALD83" s="806"/>
      <c r="ALE83" s="806"/>
      <c r="ALF83" s="806"/>
      <c r="ALG83" s="806"/>
      <c r="ALH83" s="806"/>
      <c r="ALI83" s="806"/>
      <c r="ALJ83" s="806"/>
      <c r="ALK83" s="806"/>
      <c r="ALL83" s="806"/>
      <c r="ALM83" s="806"/>
      <c r="ALN83" s="806"/>
      <c r="ALO83" s="806"/>
      <c r="ALP83" s="806"/>
      <c r="ALQ83" s="806"/>
      <c r="ALR83" s="806"/>
      <c r="ALS83" s="806"/>
      <c r="ALT83" s="806"/>
      <c r="ALU83" s="806"/>
      <c r="ALV83" s="806"/>
      <c r="ALW83" s="806"/>
      <c r="ALX83" s="806"/>
      <c r="ALY83" s="806"/>
      <c r="ALZ83" s="806"/>
      <c r="AMA83" s="806"/>
      <c r="AMB83" s="806"/>
      <c r="AMC83" s="806"/>
      <c r="AMD83" s="806"/>
      <c r="AME83" s="806"/>
      <c r="AMF83" s="806"/>
      <c r="AMG83" s="806"/>
      <c r="AMH83" s="806"/>
      <c r="AMI83" s="806"/>
      <c r="AMJ83" s="806"/>
    </row>
    <row r="84" s="927" customFormat="true" ht="14.1" hidden="false" customHeight="true" outlineLevel="0" collapsed="false">
      <c r="A84" s="948" t="s">
        <v>3165</v>
      </c>
      <c r="B84" s="949" t="s">
        <v>5998</v>
      </c>
      <c r="C84" s="950"/>
      <c r="D84" s="951"/>
      <c r="E84" s="951" t="s">
        <v>3164</v>
      </c>
      <c r="F84" s="951" t="s">
        <v>3163</v>
      </c>
      <c r="G84" s="952" t="s">
        <v>12118</v>
      </c>
      <c r="H84" s="949" t="s">
        <v>12119</v>
      </c>
      <c r="I84" s="949" t="s">
        <v>4720</v>
      </c>
      <c r="J84" s="951" t="s">
        <v>4686</v>
      </c>
      <c r="K84" s="953"/>
      <c r="L84" s="954"/>
      <c r="M84" s="954"/>
      <c r="N84" s="955" t="s">
        <v>12120</v>
      </c>
      <c r="O84" s="952"/>
      <c r="P84" s="956" t="s">
        <v>7695</v>
      </c>
      <c r="Q84" s="957" t="s">
        <v>8957</v>
      </c>
      <c r="R84" s="957"/>
      <c r="S84" s="957" t="s">
        <v>10013</v>
      </c>
      <c r="T84" s="957"/>
      <c r="U84" s="957"/>
      <c r="V84" s="957"/>
      <c r="W84" s="958" t="s">
        <v>7581</v>
      </c>
      <c r="X84" s="911"/>
      <c r="Y84" s="911"/>
      <c r="Z84" s="911"/>
      <c r="AA84" s="911"/>
      <c r="AB84" s="911"/>
      <c r="AC84" s="911"/>
      <c r="AD84" s="911"/>
      <c r="AE84" s="911"/>
      <c r="AF84" s="911"/>
      <c r="AG84" s="911"/>
      <c r="AH84" s="911"/>
      <c r="AI84" s="911"/>
      <c r="AJ84" s="911"/>
      <c r="AK84" s="911"/>
      <c r="AL84" s="911"/>
      <c r="AM84" s="911"/>
      <c r="AN84" s="911"/>
      <c r="AO84" s="911"/>
      <c r="AP84" s="911"/>
      <c r="AQ84" s="911"/>
      <c r="AR84" s="911"/>
      <c r="AS84" s="911"/>
      <c r="AT84" s="911"/>
      <c r="AU84" s="911"/>
      <c r="AV84" s="911"/>
      <c r="AW84" s="941"/>
      <c r="AX84" s="941"/>
      <c r="AY84" s="840"/>
      <c r="AZ84" s="840"/>
      <c r="BA84" s="840"/>
      <c r="BB84" s="840"/>
      <c r="BC84" s="840"/>
      <c r="BD84" s="840"/>
      <c r="BE84" s="840"/>
      <c r="BF84" s="840"/>
      <c r="BG84" s="840"/>
      <c r="BH84" s="840"/>
      <c r="BI84" s="840"/>
      <c r="BJ84" s="840"/>
      <c r="BK84" s="840"/>
      <c r="BL84" s="840"/>
      <c r="BM84" s="840"/>
      <c r="BN84" s="840"/>
      <c r="BO84" s="840"/>
      <c r="BP84" s="840"/>
      <c r="AKC84" s="806"/>
      <c r="AKD84" s="806"/>
      <c r="AKE84" s="806"/>
      <c r="AKF84" s="806"/>
      <c r="AKG84" s="806"/>
      <c r="AKH84" s="806"/>
      <c r="AKI84" s="806"/>
      <c r="AKJ84" s="806"/>
      <c r="AKK84" s="806"/>
      <c r="AKL84" s="806"/>
      <c r="AKM84" s="806"/>
      <c r="AKN84" s="806"/>
      <c r="AKO84" s="806"/>
      <c r="AKP84" s="806"/>
      <c r="AKQ84" s="806"/>
      <c r="AKR84" s="806"/>
      <c r="AKS84" s="806"/>
      <c r="AKT84" s="806"/>
      <c r="AKU84" s="806"/>
      <c r="AKV84" s="806"/>
      <c r="AKW84" s="806"/>
      <c r="AKX84" s="806"/>
      <c r="AKY84" s="806"/>
      <c r="AKZ84" s="806"/>
      <c r="ALA84" s="806"/>
      <c r="ALB84" s="806"/>
      <c r="ALC84" s="806"/>
      <c r="ALD84" s="806"/>
      <c r="ALE84" s="806"/>
      <c r="ALF84" s="806"/>
      <c r="ALG84" s="806"/>
      <c r="ALH84" s="806"/>
      <c r="ALI84" s="806"/>
      <c r="ALJ84" s="806"/>
      <c r="ALK84" s="806"/>
      <c r="ALL84" s="806"/>
      <c r="ALM84" s="806"/>
      <c r="ALN84" s="806"/>
      <c r="ALO84" s="806"/>
      <c r="ALP84" s="806"/>
      <c r="ALQ84" s="806"/>
      <c r="ALR84" s="806"/>
      <c r="ALS84" s="806"/>
      <c r="ALT84" s="806"/>
      <c r="ALU84" s="806"/>
      <c r="ALV84" s="806"/>
      <c r="ALW84" s="806"/>
      <c r="ALX84" s="806"/>
      <c r="ALY84" s="806"/>
      <c r="ALZ84" s="806"/>
      <c r="AMA84" s="806"/>
      <c r="AMB84" s="806"/>
      <c r="AMC84" s="806"/>
      <c r="AMD84" s="806"/>
      <c r="AME84" s="806"/>
      <c r="AMF84" s="806"/>
      <c r="AMG84" s="806"/>
      <c r="AMH84" s="806"/>
      <c r="AMI84" s="806"/>
      <c r="AMJ84" s="806"/>
    </row>
    <row r="85" s="927" customFormat="true" ht="13.8" hidden="false" customHeight="false" outlineLevel="0" collapsed="false">
      <c r="A85" s="807" t="s">
        <v>3678</v>
      </c>
      <c r="B85" s="808" t="s">
        <v>5977</v>
      </c>
      <c r="C85" s="809" t="s">
        <v>13995</v>
      </c>
      <c r="D85" s="810"/>
      <c r="E85" s="810" t="s">
        <v>888</v>
      </c>
      <c r="F85" s="810" t="s">
        <v>3677</v>
      </c>
      <c r="G85" s="811"/>
      <c r="H85" s="808" t="s">
        <v>7930</v>
      </c>
      <c r="I85" s="808" t="s">
        <v>7931</v>
      </c>
      <c r="J85" s="810" t="s">
        <v>4686</v>
      </c>
      <c r="K85" s="822"/>
      <c r="L85" s="828"/>
      <c r="M85" s="828"/>
      <c r="N85" s="814"/>
      <c r="O85" s="811"/>
      <c r="P85" s="825" t="s">
        <v>7695</v>
      </c>
      <c r="Q85" s="826" t="s">
        <v>7577</v>
      </c>
      <c r="R85" s="826" t="s">
        <v>7932</v>
      </c>
      <c r="S85" s="826" t="s">
        <v>7579</v>
      </c>
      <c r="T85" s="826"/>
      <c r="U85" s="826"/>
      <c r="V85" s="826"/>
      <c r="W85" s="827" t="s">
        <v>7581</v>
      </c>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941"/>
      <c r="AX85" s="941"/>
      <c r="AY85" s="840"/>
      <c r="AZ85" s="840"/>
      <c r="BA85" s="840"/>
      <c r="BB85" s="840"/>
      <c r="BC85" s="840"/>
      <c r="BD85" s="840"/>
      <c r="BE85" s="840"/>
      <c r="BF85" s="840"/>
      <c r="BG85" s="840"/>
      <c r="BH85" s="840"/>
      <c r="BI85" s="840"/>
      <c r="BJ85" s="840"/>
      <c r="BK85" s="840"/>
      <c r="BL85" s="840"/>
      <c r="BM85" s="840"/>
      <c r="BN85" s="840"/>
      <c r="BO85" s="840"/>
      <c r="BP85" s="840"/>
      <c r="AKC85" s="873"/>
      <c r="AKD85" s="873"/>
      <c r="AKE85" s="873"/>
      <c r="AKF85" s="873"/>
      <c r="AKG85" s="873"/>
      <c r="AKH85" s="873"/>
      <c r="AKI85" s="873"/>
      <c r="AKJ85" s="873"/>
      <c r="AKK85" s="873"/>
      <c r="AKL85" s="873"/>
      <c r="AKM85" s="873"/>
      <c r="AKN85" s="873"/>
      <c r="AKO85" s="873"/>
      <c r="AKP85" s="873"/>
      <c r="AKQ85" s="873"/>
      <c r="AKR85" s="873"/>
      <c r="AKS85" s="873"/>
      <c r="AKT85" s="873"/>
      <c r="AKU85" s="873"/>
      <c r="AKV85" s="873"/>
      <c r="AKW85" s="873"/>
      <c r="AKX85" s="873"/>
      <c r="AKY85" s="873"/>
      <c r="AKZ85" s="873"/>
      <c r="ALA85" s="873"/>
      <c r="ALB85" s="873"/>
      <c r="ALC85" s="873"/>
      <c r="ALD85" s="873"/>
      <c r="ALE85" s="873"/>
      <c r="ALF85" s="873"/>
      <c r="ALG85" s="873"/>
      <c r="ALH85" s="873"/>
      <c r="ALI85" s="873"/>
      <c r="ALJ85" s="873"/>
      <c r="ALK85" s="873"/>
      <c r="ALL85" s="873"/>
      <c r="ALM85" s="873"/>
      <c r="ALN85" s="873"/>
      <c r="ALO85" s="873"/>
      <c r="ALP85" s="873"/>
      <c r="ALQ85" s="873"/>
      <c r="ALR85" s="873"/>
      <c r="ALS85" s="873"/>
      <c r="ALT85" s="873"/>
      <c r="ALU85" s="873"/>
      <c r="ALV85" s="873"/>
      <c r="ALW85" s="873"/>
      <c r="ALX85" s="873"/>
      <c r="ALY85" s="873"/>
      <c r="ALZ85" s="873"/>
      <c r="AMA85" s="873"/>
      <c r="AMB85" s="873"/>
      <c r="AMC85" s="873"/>
      <c r="AMD85" s="873"/>
      <c r="AME85" s="873"/>
      <c r="AMF85" s="873"/>
      <c r="AMG85" s="873"/>
      <c r="AMH85" s="873"/>
      <c r="AMI85" s="873"/>
      <c r="AMJ85" s="873"/>
    </row>
    <row r="86" s="927" customFormat="true" ht="13.8" hidden="false" customHeight="false" outlineLevel="0" collapsed="false">
      <c r="A86" s="914" t="s">
        <v>3869</v>
      </c>
      <c r="B86" s="915" t="s">
        <v>5937</v>
      </c>
      <c r="C86" s="916"/>
      <c r="D86" s="916"/>
      <c r="E86" s="916" t="s">
        <v>2064</v>
      </c>
      <c r="F86" s="917" t="s">
        <v>3868</v>
      </c>
      <c r="G86" s="918"/>
      <c r="H86" s="919" t="s">
        <v>13383</v>
      </c>
      <c r="I86" s="919" t="s">
        <v>4720</v>
      </c>
      <c r="J86" s="919" t="s">
        <v>4686</v>
      </c>
      <c r="K86" s="920" t="n">
        <v>94133</v>
      </c>
      <c r="L86" s="921"/>
      <c r="M86" s="922"/>
      <c r="N86" s="923"/>
      <c r="O86" s="922"/>
      <c r="P86" s="922"/>
      <c r="Q86" s="922"/>
      <c r="R86" s="922"/>
      <c r="S86" s="922"/>
      <c r="T86" s="924"/>
      <c r="U86" s="925"/>
      <c r="V86" s="925"/>
      <c r="W86" s="925"/>
      <c r="X86" s="925"/>
      <c r="Y86" s="925"/>
      <c r="Z86" s="925"/>
      <c r="AA86" s="925"/>
      <c r="AB86" s="925"/>
      <c r="AC86" s="925"/>
      <c r="AD86" s="925"/>
      <c r="AE86" s="925"/>
      <c r="AF86" s="925"/>
      <c r="AG86" s="925"/>
      <c r="AH86" s="925" t="s">
        <v>5946</v>
      </c>
      <c r="AI86" s="925" t="s">
        <v>6295</v>
      </c>
      <c r="AJ86" s="925" t="s">
        <v>13383</v>
      </c>
      <c r="AK86" s="925"/>
      <c r="AL86" s="925" t="s">
        <v>4720</v>
      </c>
      <c r="AM86" s="925" t="s">
        <v>4686</v>
      </c>
      <c r="AN86" s="925" t="n">
        <v>94133</v>
      </c>
      <c r="AO86" s="925" t="s">
        <v>3868</v>
      </c>
      <c r="AP86" s="925"/>
      <c r="AQ86" s="925"/>
      <c r="AR86" s="925"/>
      <c r="AS86" s="925"/>
      <c r="AT86" s="926"/>
      <c r="AU86" s="926"/>
      <c r="AV86" s="926"/>
      <c r="AW86" s="926"/>
      <c r="AX86" s="926"/>
      <c r="AY86" s="840"/>
      <c r="AZ86" s="840"/>
      <c r="BA86" s="840"/>
      <c r="BB86" s="840"/>
      <c r="BC86" s="840"/>
      <c r="BD86" s="840"/>
      <c r="BE86" s="840"/>
      <c r="BF86" s="840"/>
      <c r="BG86" s="840"/>
      <c r="BH86" s="840"/>
      <c r="BI86" s="840"/>
      <c r="BJ86" s="840"/>
      <c r="BK86" s="840"/>
      <c r="BL86" s="840"/>
      <c r="BM86" s="840"/>
      <c r="BN86" s="840"/>
      <c r="BO86" s="840"/>
      <c r="BP86" s="840"/>
      <c r="AKC86" s="873"/>
      <c r="AKD86" s="873"/>
      <c r="AKE86" s="873"/>
      <c r="AKF86" s="873"/>
      <c r="AKG86" s="873"/>
      <c r="AKH86" s="873"/>
      <c r="AKI86" s="873"/>
      <c r="AKJ86" s="873"/>
      <c r="AKK86" s="873"/>
      <c r="AKL86" s="873"/>
      <c r="AKM86" s="873"/>
      <c r="AKN86" s="873"/>
      <c r="AKO86" s="873"/>
      <c r="AKP86" s="873"/>
      <c r="AKQ86" s="873"/>
      <c r="AKR86" s="873"/>
      <c r="AKS86" s="873"/>
      <c r="AKT86" s="873"/>
      <c r="AKU86" s="873"/>
      <c r="AKV86" s="873"/>
      <c r="AKW86" s="873"/>
      <c r="AKX86" s="873"/>
      <c r="AKY86" s="873"/>
      <c r="AKZ86" s="873"/>
      <c r="ALA86" s="873"/>
      <c r="ALB86" s="873"/>
      <c r="ALC86" s="873"/>
      <c r="ALD86" s="873"/>
      <c r="ALE86" s="873"/>
      <c r="ALF86" s="873"/>
      <c r="ALG86" s="873"/>
      <c r="ALH86" s="873"/>
      <c r="ALI86" s="873"/>
      <c r="ALJ86" s="873"/>
      <c r="ALK86" s="873"/>
      <c r="ALL86" s="873"/>
      <c r="ALM86" s="873"/>
      <c r="ALN86" s="873"/>
      <c r="ALO86" s="873"/>
      <c r="ALP86" s="873"/>
      <c r="ALQ86" s="873"/>
      <c r="ALR86" s="873"/>
      <c r="ALS86" s="873"/>
      <c r="ALT86" s="873"/>
      <c r="ALU86" s="873"/>
      <c r="ALV86" s="873"/>
      <c r="ALW86" s="873"/>
      <c r="ALX86" s="873"/>
      <c r="ALY86" s="873"/>
      <c r="ALZ86" s="873"/>
      <c r="AMA86" s="873"/>
      <c r="AMB86" s="873"/>
      <c r="AMC86" s="873"/>
      <c r="AMD86" s="873"/>
      <c r="AME86" s="873"/>
      <c r="AMF86" s="873"/>
      <c r="AMG86" s="873"/>
      <c r="AMH86" s="873"/>
      <c r="AMI86" s="873"/>
      <c r="AMJ86" s="873"/>
    </row>
    <row r="87" s="927" customFormat="true" ht="14.1" hidden="false" customHeight="true" outlineLevel="0" collapsed="false">
      <c r="A87" s="914" t="s">
        <v>3903</v>
      </c>
      <c r="B87" s="915" t="s">
        <v>5937</v>
      </c>
      <c r="C87" s="916" t="s">
        <v>5948</v>
      </c>
      <c r="D87" s="916"/>
      <c r="E87" s="916" t="s">
        <v>3902</v>
      </c>
      <c r="F87" s="917" t="s">
        <v>3901</v>
      </c>
      <c r="G87" s="918"/>
      <c r="H87" s="919" t="s">
        <v>13384</v>
      </c>
      <c r="I87" s="919" t="s">
        <v>5810</v>
      </c>
      <c r="J87" s="919" t="s">
        <v>4686</v>
      </c>
      <c r="K87" s="920" t="n">
        <v>94519</v>
      </c>
      <c r="L87" s="921"/>
      <c r="M87" s="922"/>
      <c r="N87" s="923"/>
      <c r="O87" s="922" t="s">
        <v>7059</v>
      </c>
      <c r="P87" s="922"/>
      <c r="Q87" s="922"/>
      <c r="R87" s="922"/>
      <c r="S87" s="922"/>
      <c r="T87" s="924"/>
      <c r="U87" s="925"/>
      <c r="V87" s="925"/>
      <c r="W87" s="925"/>
      <c r="X87" s="925"/>
      <c r="Y87" s="925"/>
      <c r="Z87" s="925"/>
      <c r="AA87" s="925"/>
      <c r="AB87" s="925"/>
      <c r="AC87" s="925"/>
      <c r="AD87" s="925"/>
      <c r="AE87" s="925"/>
      <c r="AF87" s="925"/>
      <c r="AG87" s="925"/>
      <c r="AH87" s="925" t="s">
        <v>5946</v>
      </c>
      <c r="AI87" s="925" t="s">
        <v>6295</v>
      </c>
      <c r="AJ87" s="925" t="s">
        <v>13384</v>
      </c>
      <c r="AK87" s="925"/>
      <c r="AL87" s="925" t="s">
        <v>5810</v>
      </c>
      <c r="AM87" s="925" t="s">
        <v>4686</v>
      </c>
      <c r="AN87" s="925" t="n">
        <v>94519</v>
      </c>
      <c r="AO87" s="925" t="s">
        <v>3901</v>
      </c>
      <c r="AP87" s="925"/>
      <c r="AQ87" s="925"/>
      <c r="AR87" s="925"/>
      <c r="AS87" s="925"/>
      <c r="AT87" s="926"/>
      <c r="AU87" s="926"/>
      <c r="AV87" s="926" t="s">
        <v>5949</v>
      </c>
      <c r="AW87" s="926"/>
      <c r="AX87" s="926"/>
      <c r="AY87" s="840"/>
      <c r="AZ87" s="840"/>
      <c r="BA87" s="840"/>
      <c r="BB87" s="840"/>
      <c r="BC87" s="840"/>
      <c r="BD87" s="840"/>
      <c r="BE87" s="840"/>
      <c r="BF87" s="840"/>
      <c r="BG87" s="840"/>
      <c r="BH87" s="840"/>
      <c r="BI87" s="840"/>
      <c r="BJ87" s="840"/>
      <c r="BK87" s="840"/>
      <c r="BL87" s="840"/>
      <c r="BM87" s="840"/>
      <c r="BN87" s="840"/>
      <c r="BO87" s="840"/>
      <c r="BP87" s="840"/>
      <c r="AKC87" s="806"/>
      <c r="AKD87" s="806"/>
      <c r="AKE87" s="806"/>
      <c r="AKF87" s="806"/>
      <c r="AKG87" s="806"/>
      <c r="AKH87" s="806"/>
      <c r="AKI87" s="806"/>
      <c r="AKJ87" s="806"/>
      <c r="AKK87" s="806"/>
      <c r="AKL87" s="806"/>
      <c r="AKM87" s="806"/>
      <c r="AKN87" s="806"/>
      <c r="AKO87" s="806"/>
      <c r="AKP87" s="806"/>
      <c r="AKQ87" s="806"/>
      <c r="AKR87" s="806"/>
      <c r="AKS87" s="806"/>
      <c r="AKT87" s="806"/>
      <c r="AKU87" s="806"/>
      <c r="AKV87" s="806"/>
      <c r="AKW87" s="806"/>
      <c r="AKX87" s="806"/>
      <c r="AKY87" s="806"/>
      <c r="AKZ87" s="806"/>
      <c r="ALA87" s="806"/>
      <c r="ALB87" s="806"/>
      <c r="ALC87" s="806"/>
      <c r="ALD87" s="806"/>
      <c r="ALE87" s="806"/>
      <c r="ALF87" s="806"/>
      <c r="ALG87" s="806"/>
      <c r="ALH87" s="806"/>
      <c r="ALI87" s="806"/>
      <c r="ALJ87" s="806"/>
      <c r="ALK87" s="806"/>
      <c r="ALL87" s="806"/>
      <c r="ALM87" s="806"/>
      <c r="ALN87" s="806"/>
      <c r="ALO87" s="806"/>
      <c r="ALP87" s="806"/>
      <c r="ALQ87" s="806"/>
      <c r="ALR87" s="806"/>
      <c r="ALS87" s="806"/>
      <c r="ALT87" s="806"/>
      <c r="ALU87" s="806"/>
      <c r="ALV87" s="806"/>
      <c r="ALW87" s="806"/>
      <c r="ALX87" s="806"/>
      <c r="ALY87" s="806"/>
      <c r="ALZ87" s="806"/>
      <c r="AMA87" s="806"/>
      <c r="AMB87" s="806"/>
      <c r="AMC87" s="806"/>
      <c r="AMD87" s="806"/>
      <c r="AME87" s="806"/>
      <c r="AMF87" s="806"/>
      <c r="AMG87" s="806"/>
      <c r="AMH87" s="806"/>
      <c r="AMI87" s="806"/>
      <c r="AMJ87" s="806"/>
    </row>
    <row r="88" customFormat="false" ht="13.8" hidden="false" customHeight="false" outlineLevel="0" collapsed="false">
      <c r="A88" s="914" t="s">
        <v>3936</v>
      </c>
      <c r="B88" s="915" t="s">
        <v>5937</v>
      </c>
      <c r="C88" s="916"/>
      <c r="D88" s="916"/>
      <c r="E88" s="916" t="s">
        <v>11234</v>
      </c>
      <c r="F88" s="917" t="s">
        <v>3935</v>
      </c>
      <c r="G88" s="918"/>
      <c r="H88" s="919" t="s">
        <v>13385</v>
      </c>
      <c r="I88" s="919" t="s">
        <v>13374</v>
      </c>
      <c r="J88" s="919" t="s">
        <v>4686</v>
      </c>
      <c r="K88" s="920" t="n">
        <v>95501</v>
      </c>
      <c r="L88" s="921"/>
      <c r="M88" s="922"/>
      <c r="N88" s="923"/>
      <c r="O88" s="922"/>
      <c r="P88" s="922"/>
      <c r="Q88" s="922"/>
      <c r="R88" s="922"/>
      <c r="S88" s="922"/>
      <c r="T88" s="924"/>
      <c r="U88" s="925"/>
      <c r="V88" s="925"/>
      <c r="W88" s="925"/>
      <c r="X88" s="925"/>
      <c r="Y88" s="925"/>
      <c r="Z88" s="925"/>
      <c r="AA88" s="925"/>
      <c r="AB88" s="925"/>
      <c r="AC88" s="925"/>
      <c r="AD88" s="925"/>
      <c r="AE88" s="925"/>
      <c r="AF88" s="925"/>
      <c r="AG88" s="925"/>
      <c r="AH88" s="925" t="s">
        <v>5946</v>
      </c>
      <c r="AI88" s="925" t="s">
        <v>6295</v>
      </c>
      <c r="AJ88" s="925" t="s">
        <v>13385</v>
      </c>
      <c r="AK88" s="925"/>
      <c r="AL88" s="925" t="s">
        <v>13374</v>
      </c>
      <c r="AM88" s="925" t="s">
        <v>4686</v>
      </c>
      <c r="AN88" s="925" t="n">
        <v>95501</v>
      </c>
      <c r="AO88" s="925" t="s">
        <v>3935</v>
      </c>
      <c r="AP88" s="925"/>
      <c r="AQ88" s="925"/>
      <c r="AR88" s="925"/>
      <c r="AS88" s="925"/>
      <c r="AT88" s="926"/>
      <c r="AU88" s="926"/>
      <c r="AV88" s="926"/>
      <c r="AW88" s="926"/>
      <c r="AX88" s="926"/>
    </row>
    <row r="89" s="462" customFormat="true" ht="14.1" hidden="false" customHeight="true" outlineLevel="0" collapsed="false">
      <c r="A89" s="914" t="s">
        <v>3971</v>
      </c>
      <c r="B89" s="915" t="s">
        <v>5937</v>
      </c>
      <c r="C89" s="916"/>
      <c r="D89" s="916"/>
      <c r="E89" s="916" t="s">
        <v>3970</v>
      </c>
      <c r="F89" s="917" t="s">
        <v>3969</v>
      </c>
      <c r="G89" s="918"/>
      <c r="H89" s="919" t="s">
        <v>13386</v>
      </c>
      <c r="I89" s="919" t="s">
        <v>5690</v>
      </c>
      <c r="J89" s="919" t="s">
        <v>4686</v>
      </c>
      <c r="K89" s="920" t="n">
        <v>94533</v>
      </c>
      <c r="L89" s="921"/>
      <c r="M89" s="922"/>
      <c r="N89" s="923"/>
      <c r="O89" s="922"/>
      <c r="P89" s="922"/>
      <c r="Q89" s="922"/>
      <c r="R89" s="922"/>
      <c r="S89" s="922"/>
      <c r="T89" s="924"/>
      <c r="U89" s="925"/>
      <c r="V89" s="925"/>
      <c r="W89" s="925"/>
      <c r="X89" s="925"/>
      <c r="Y89" s="925"/>
      <c r="Z89" s="925"/>
      <c r="AA89" s="925"/>
      <c r="AB89" s="925"/>
      <c r="AC89" s="925"/>
      <c r="AD89" s="925"/>
      <c r="AE89" s="925"/>
      <c r="AF89" s="925"/>
      <c r="AG89" s="925"/>
      <c r="AH89" s="925" t="s">
        <v>5946</v>
      </c>
      <c r="AI89" s="925" t="s">
        <v>6295</v>
      </c>
      <c r="AJ89" s="925" t="s">
        <v>13386</v>
      </c>
      <c r="AK89" s="925"/>
      <c r="AL89" s="925" t="s">
        <v>5690</v>
      </c>
      <c r="AM89" s="925" t="s">
        <v>4686</v>
      </c>
      <c r="AN89" s="925" t="n">
        <v>94533</v>
      </c>
      <c r="AO89" s="925" t="s">
        <v>3969</v>
      </c>
      <c r="AP89" s="925"/>
      <c r="AQ89" s="925"/>
      <c r="AR89" s="925"/>
      <c r="AS89" s="925"/>
      <c r="AT89" s="926"/>
      <c r="AU89" s="926"/>
      <c r="AV89" s="926"/>
      <c r="AW89" s="926"/>
      <c r="AX89" s="926"/>
      <c r="AKC89" s="0"/>
      <c r="AKD89" s="0"/>
      <c r="AKE89" s="0"/>
      <c r="AKF89" s="0"/>
      <c r="AKG89" s="0"/>
      <c r="AKH89" s="0"/>
      <c r="AKI89" s="0"/>
      <c r="AKJ89" s="0"/>
      <c r="AKK89" s="0"/>
      <c r="AKL89" s="0"/>
      <c r="AKM89" s="0"/>
      <c r="AKN89" s="0"/>
      <c r="AKO89" s="0"/>
      <c r="AKP89" s="0"/>
      <c r="AKQ89" s="0"/>
      <c r="AKR89" s="0"/>
      <c r="AKS89" s="0"/>
      <c r="AKT89" s="0"/>
      <c r="AKU89" s="0"/>
      <c r="AKV89" s="0"/>
      <c r="AKW89" s="0"/>
      <c r="AKX89" s="0"/>
      <c r="AKY89" s="0"/>
      <c r="AKZ89" s="0"/>
      <c r="ALA89" s="0"/>
      <c r="ALB89" s="0"/>
      <c r="ALC89" s="0"/>
      <c r="ALD89" s="0"/>
      <c r="ALE89" s="0"/>
      <c r="ALF89" s="0"/>
      <c r="ALG89" s="0"/>
      <c r="ALH89" s="0"/>
      <c r="ALI89" s="0"/>
      <c r="ALJ89" s="0"/>
      <c r="ALK89" s="0"/>
      <c r="ALL89" s="0"/>
      <c r="ALM89" s="0"/>
      <c r="ALN89" s="0"/>
      <c r="ALO89" s="0"/>
      <c r="ALP89" s="0"/>
      <c r="ALQ89" s="0"/>
      <c r="ALR89" s="0"/>
      <c r="ALS89" s="0"/>
      <c r="ALT89" s="0"/>
      <c r="ALU89" s="0"/>
      <c r="ALV89" s="0"/>
      <c r="ALW89" s="0"/>
      <c r="ALX89" s="0"/>
      <c r="ALY89" s="0"/>
      <c r="ALZ89" s="0"/>
      <c r="AMA89" s="0"/>
      <c r="AMB89" s="0"/>
      <c r="AMC89" s="0"/>
      <c r="AMD89" s="0"/>
      <c r="AME89" s="0"/>
      <c r="AMF89" s="0"/>
      <c r="AMG89" s="0"/>
      <c r="AMH89" s="0"/>
      <c r="AMI89" s="0"/>
      <c r="AMJ89" s="0"/>
    </row>
    <row r="90" s="462" customFormat="true" ht="14.1" hidden="false" customHeight="true" outlineLevel="0" collapsed="false">
      <c r="A90" s="914" t="s">
        <v>4000</v>
      </c>
      <c r="B90" s="915" t="s">
        <v>5937</v>
      </c>
      <c r="C90" s="916"/>
      <c r="D90" s="916"/>
      <c r="E90" s="916" t="s">
        <v>2064</v>
      </c>
      <c r="F90" s="917" t="s">
        <v>3868</v>
      </c>
      <c r="G90" s="918"/>
      <c r="H90" s="919" t="s">
        <v>13387</v>
      </c>
      <c r="I90" s="919" t="s">
        <v>4720</v>
      </c>
      <c r="J90" s="919" t="s">
        <v>4686</v>
      </c>
      <c r="K90" s="920" t="n">
        <v>94115</v>
      </c>
      <c r="L90" s="921"/>
      <c r="M90" s="922"/>
      <c r="N90" s="923"/>
      <c r="O90" s="922"/>
      <c r="P90" s="922"/>
      <c r="Q90" s="922"/>
      <c r="R90" s="922"/>
      <c r="S90" s="922"/>
      <c r="T90" s="924"/>
      <c r="U90" s="925"/>
      <c r="V90" s="925"/>
      <c r="W90" s="925"/>
      <c r="X90" s="925"/>
      <c r="Y90" s="925"/>
      <c r="Z90" s="925"/>
      <c r="AA90" s="925"/>
      <c r="AB90" s="925"/>
      <c r="AC90" s="925"/>
      <c r="AD90" s="925"/>
      <c r="AE90" s="925"/>
      <c r="AF90" s="925"/>
      <c r="AG90" s="925"/>
      <c r="AH90" s="925" t="s">
        <v>5946</v>
      </c>
      <c r="AI90" s="925" t="s">
        <v>6295</v>
      </c>
      <c r="AJ90" s="925" t="s">
        <v>13387</v>
      </c>
      <c r="AK90" s="925"/>
      <c r="AL90" s="925" t="s">
        <v>4720</v>
      </c>
      <c r="AM90" s="925" t="s">
        <v>4686</v>
      </c>
      <c r="AN90" s="925" t="n">
        <v>94115</v>
      </c>
      <c r="AO90" s="925" t="s">
        <v>3868</v>
      </c>
      <c r="AP90" s="925"/>
      <c r="AQ90" s="925"/>
      <c r="AR90" s="925"/>
      <c r="AS90" s="925"/>
      <c r="AT90" s="926"/>
      <c r="AU90" s="926"/>
      <c r="AV90" s="926"/>
      <c r="AW90" s="926"/>
      <c r="AX90" s="926"/>
      <c r="AKC90" s="0"/>
      <c r="AKD90" s="0"/>
      <c r="AKE90" s="0"/>
      <c r="AKF90" s="0"/>
      <c r="AKG90" s="0"/>
      <c r="AKH90" s="0"/>
      <c r="AKI90" s="0"/>
      <c r="AKJ90" s="0"/>
      <c r="AKK90" s="0"/>
      <c r="AKL90" s="0"/>
      <c r="AKM90" s="0"/>
      <c r="AKN90" s="0"/>
      <c r="AKO90" s="0"/>
      <c r="AKP90" s="0"/>
      <c r="AKQ90" s="0"/>
      <c r="AKR90" s="0"/>
      <c r="AKS90" s="0"/>
      <c r="AKT90" s="0"/>
      <c r="AKU90" s="0"/>
      <c r="AKV90" s="0"/>
      <c r="AKW90" s="0"/>
      <c r="AKX90" s="0"/>
      <c r="AKY90" s="0"/>
      <c r="AKZ90" s="0"/>
      <c r="ALA90" s="0"/>
      <c r="ALB90" s="0"/>
      <c r="ALC90" s="0"/>
      <c r="ALD90" s="0"/>
      <c r="ALE90" s="0"/>
      <c r="ALF90" s="0"/>
      <c r="ALG90" s="0"/>
      <c r="ALH90" s="0"/>
      <c r="ALI90" s="0"/>
      <c r="ALJ90" s="0"/>
      <c r="ALK90" s="0"/>
      <c r="ALL90" s="0"/>
      <c r="ALM90" s="0"/>
      <c r="ALN90" s="0"/>
      <c r="ALO90" s="0"/>
      <c r="ALP90" s="0"/>
      <c r="ALQ90" s="0"/>
      <c r="ALR90" s="0"/>
      <c r="ALS90" s="0"/>
      <c r="ALT90" s="0"/>
      <c r="ALU90" s="0"/>
      <c r="ALV90" s="0"/>
      <c r="ALW90" s="0"/>
      <c r="ALX90" s="0"/>
      <c r="ALY90" s="0"/>
      <c r="ALZ90" s="0"/>
      <c r="AMA90" s="0"/>
      <c r="AMB90" s="0"/>
      <c r="AMC90" s="0"/>
      <c r="AMD90" s="0"/>
      <c r="AME90" s="0"/>
      <c r="AMF90" s="0"/>
      <c r="AMG90" s="0"/>
      <c r="AMH90" s="0"/>
      <c r="AMI90" s="0"/>
      <c r="AMJ90" s="0"/>
    </row>
    <row r="91" s="462" customFormat="true" ht="14.1" hidden="false" customHeight="true" outlineLevel="0" collapsed="false">
      <c r="A91" s="914" t="s">
        <v>13388</v>
      </c>
      <c r="B91" s="915" t="s">
        <v>5937</v>
      </c>
      <c r="C91" s="916"/>
      <c r="D91" s="916"/>
      <c r="E91" s="916" t="s">
        <v>3820</v>
      </c>
      <c r="F91" s="917" t="s">
        <v>3819</v>
      </c>
      <c r="G91" s="918"/>
      <c r="H91" s="919" t="s">
        <v>13390</v>
      </c>
      <c r="I91" s="919" t="s">
        <v>8380</v>
      </c>
      <c r="J91" s="919" t="s">
        <v>4686</v>
      </c>
      <c r="K91" s="920" t="n">
        <v>95019</v>
      </c>
      <c r="L91" s="921"/>
      <c r="M91" s="922"/>
      <c r="N91" s="923"/>
      <c r="O91" s="922"/>
      <c r="P91" s="922"/>
      <c r="Q91" s="922"/>
      <c r="R91" s="922"/>
      <c r="S91" s="922"/>
      <c r="T91" s="924"/>
      <c r="U91" s="925"/>
      <c r="V91" s="925"/>
      <c r="W91" s="925"/>
      <c r="X91" s="925"/>
      <c r="Y91" s="925"/>
      <c r="Z91" s="925"/>
      <c r="AA91" s="925"/>
      <c r="AB91" s="925"/>
      <c r="AC91" s="925"/>
      <c r="AD91" s="925"/>
      <c r="AE91" s="925"/>
      <c r="AF91" s="925"/>
      <c r="AG91" s="925"/>
      <c r="AH91" s="925" t="s">
        <v>5946</v>
      </c>
      <c r="AI91" s="925" t="s">
        <v>6295</v>
      </c>
      <c r="AJ91" s="925" t="s">
        <v>13390</v>
      </c>
      <c r="AK91" s="925"/>
      <c r="AL91" s="925" t="s">
        <v>8380</v>
      </c>
      <c r="AM91" s="925" t="s">
        <v>4686</v>
      </c>
      <c r="AN91" s="925" t="n">
        <v>95019</v>
      </c>
      <c r="AO91" s="925" t="s">
        <v>3819</v>
      </c>
      <c r="AP91" s="925"/>
      <c r="AQ91" s="925"/>
      <c r="AR91" s="925"/>
      <c r="AS91" s="925"/>
      <c r="AT91" s="926"/>
      <c r="AU91" s="926"/>
      <c r="AV91" s="926"/>
      <c r="AW91" s="926"/>
      <c r="AX91" s="926"/>
      <c r="AKC91" s="0"/>
      <c r="AKD91" s="0"/>
      <c r="AKE91" s="0"/>
      <c r="AKF91" s="0"/>
      <c r="AKG91" s="0"/>
      <c r="AKH91" s="0"/>
      <c r="AKI91" s="0"/>
      <c r="AKJ91" s="0"/>
      <c r="AKK91" s="0"/>
      <c r="AKL91" s="0"/>
      <c r="AKM91" s="0"/>
      <c r="AKN91" s="0"/>
      <c r="AKO91" s="0"/>
      <c r="AKP91" s="0"/>
      <c r="AKQ91" s="0"/>
      <c r="AKR91" s="0"/>
      <c r="AKS91" s="0"/>
      <c r="AKT91" s="0"/>
      <c r="AKU91" s="0"/>
      <c r="AKV91" s="0"/>
      <c r="AKW91" s="0"/>
      <c r="AKX91" s="0"/>
      <c r="AKY91" s="0"/>
      <c r="AKZ91" s="0"/>
      <c r="ALA91" s="0"/>
      <c r="ALB91" s="0"/>
      <c r="ALC91" s="0"/>
      <c r="ALD91" s="0"/>
      <c r="ALE91" s="0"/>
      <c r="ALF91" s="0"/>
      <c r="ALG91" s="0"/>
      <c r="ALH91" s="0"/>
      <c r="ALI91" s="0"/>
      <c r="ALJ91" s="0"/>
      <c r="ALK91" s="0"/>
      <c r="ALL91" s="0"/>
      <c r="ALM91" s="0"/>
      <c r="ALN91" s="0"/>
      <c r="ALO91" s="0"/>
      <c r="ALP91" s="0"/>
      <c r="ALQ91" s="0"/>
      <c r="ALR91" s="0"/>
      <c r="ALS91" s="0"/>
      <c r="ALT91" s="0"/>
      <c r="ALU91" s="0"/>
      <c r="ALV91" s="0"/>
      <c r="ALW91" s="0"/>
      <c r="ALX91" s="0"/>
      <c r="ALY91" s="0"/>
      <c r="ALZ91" s="0"/>
      <c r="AMA91" s="0"/>
      <c r="AMB91" s="0"/>
      <c r="AMC91" s="0"/>
      <c r="AMD91" s="0"/>
      <c r="AME91" s="0"/>
      <c r="AMF91" s="0"/>
      <c r="AMG91" s="0"/>
      <c r="AMH91" s="0"/>
      <c r="AMI91" s="0"/>
      <c r="AMJ91" s="0"/>
    </row>
    <row r="92" s="462" customFormat="true" ht="14.1" hidden="false" customHeight="true" outlineLevel="0" collapsed="false">
      <c r="A92" s="914" t="s">
        <v>4036</v>
      </c>
      <c r="B92" s="915" t="s">
        <v>5937</v>
      </c>
      <c r="C92" s="916"/>
      <c r="D92" s="916"/>
      <c r="E92" s="916" t="s">
        <v>4035</v>
      </c>
      <c r="F92" s="917" t="s">
        <v>4034</v>
      </c>
      <c r="G92" s="918"/>
      <c r="H92" s="919" t="s">
        <v>13391</v>
      </c>
      <c r="I92" s="919" t="s">
        <v>5719</v>
      </c>
      <c r="J92" s="919" t="s">
        <v>4686</v>
      </c>
      <c r="K92" s="920" t="n">
        <v>94020</v>
      </c>
      <c r="L92" s="921"/>
      <c r="M92" s="922"/>
      <c r="N92" s="923"/>
      <c r="O92" s="922"/>
      <c r="P92" s="922"/>
      <c r="Q92" s="922"/>
      <c r="R92" s="922"/>
      <c r="S92" s="922"/>
      <c r="T92" s="924"/>
      <c r="U92" s="925"/>
      <c r="V92" s="925"/>
      <c r="W92" s="925"/>
      <c r="X92" s="925"/>
      <c r="Y92" s="925"/>
      <c r="Z92" s="925"/>
      <c r="AA92" s="925"/>
      <c r="AB92" s="925"/>
      <c r="AC92" s="925"/>
      <c r="AD92" s="925"/>
      <c r="AE92" s="925"/>
      <c r="AF92" s="925"/>
      <c r="AG92" s="925"/>
      <c r="AH92" s="925" t="s">
        <v>5946</v>
      </c>
      <c r="AI92" s="925" t="s">
        <v>6295</v>
      </c>
      <c r="AJ92" s="925" t="s">
        <v>13391</v>
      </c>
      <c r="AK92" s="925"/>
      <c r="AL92" s="925" t="s">
        <v>5719</v>
      </c>
      <c r="AM92" s="925" t="s">
        <v>4686</v>
      </c>
      <c r="AN92" s="925" t="n">
        <v>94020</v>
      </c>
      <c r="AO92" s="925" t="s">
        <v>4034</v>
      </c>
      <c r="AP92" s="925"/>
      <c r="AQ92" s="925"/>
      <c r="AR92" s="925"/>
      <c r="AS92" s="925"/>
      <c r="AT92" s="926"/>
      <c r="AU92" s="926"/>
      <c r="AV92" s="926"/>
      <c r="AW92" s="926"/>
      <c r="AX92" s="926"/>
      <c r="AKC92" s="0"/>
      <c r="AKD92" s="0"/>
      <c r="AKE92" s="0"/>
      <c r="AKF92" s="0"/>
      <c r="AKG92" s="0"/>
      <c r="AKH92" s="0"/>
      <c r="AKI92" s="0"/>
      <c r="AKJ92" s="0"/>
      <c r="AKK92" s="0"/>
      <c r="AKL92" s="0"/>
      <c r="AKM92" s="0"/>
      <c r="AKN92" s="0"/>
      <c r="AKO92" s="0"/>
      <c r="AKP92" s="0"/>
      <c r="AKQ92" s="0"/>
      <c r="AKR92" s="0"/>
      <c r="AKS92" s="0"/>
      <c r="AKT92" s="0"/>
      <c r="AKU92" s="0"/>
      <c r="AKV92" s="0"/>
      <c r="AKW92" s="0"/>
      <c r="AKX92" s="0"/>
      <c r="AKY92" s="0"/>
      <c r="AKZ92" s="0"/>
      <c r="ALA92" s="0"/>
      <c r="ALB92" s="0"/>
      <c r="ALC92" s="0"/>
      <c r="ALD92" s="0"/>
      <c r="ALE92" s="0"/>
      <c r="ALF92" s="0"/>
      <c r="ALG92" s="0"/>
      <c r="ALH92" s="0"/>
      <c r="ALI92" s="0"/>
      <c r="ALJ92" s="0"/>
      <c r="ALK92" s="0"/>
      <c r="ALL92" s="0"/>
      <c r="ALM92" s="0"/>
      <c r="ALN92" s="0"/>
      <c r="ALO92" s="0"/>
      <c r="ALP92" s="0"/>
      <c r="ALQ92" s="0"/>
      <c r="ALR92" s="0"/>
      <c r="ALS92" s="0"/>
      <c r="ALT92" s="0"/>
      <c r="ALU92" s="0"/>
      <c r="ALV92" s="0"/>
      <c r="ALW92" s="0"/>
      <c r="ALX92" s="0"/>
      <c r="ALY92" s="0"/>
      <c r="ALZ92" s="0"/>
      <c r="AMA92" s="0"/>
      <c r="AMB92" s="0"/>
      <c r="AMC92" s="0"/>
      <c r="AMD92" s="0"/>
      <c r="AME92" s="0"/>
      <c r="AMF92" s="0"/>
      <c r="AMG92" s="0"/>
      <c r="AMH92" s="0"/>
      <c r="AMI92" s="0"/>
      <c r="AMJ92" s="0"/>
    </row>
    <row r="93" s="940" customFormat="true" ht="14.1" hidden="false" customHeight="true" outlineLevel="0" collapsed="false">
      <c r="A93" s="914" t="s">
        <v>13392</v>
      </c>
      <c r="B93" s="915" t="s">
        <v>5937</v>
      </c>
      <c r="C93" s="916" t="s">
        <v>6870</v>
      </c>
      <c r="D93" s="916"/>
      <c r="E93" s="916" t="s">
        <v>13393</v>
      </c>
      <c r="F93" s="917" t="s">
        <v>13394</v>
      </c>
      <c r="G93" s="918"/>
      <c r="H93" s="919" t="s">
        <v>13395</v>
      </c>
      <c r="I93" s="919" t="s">
        <v>5805</v>
      </c>
      <c r="J93" s="919" t="s">
        <v>4686</v>
      </c>
      <c r="K93" s="920" t="n">
        <v>94019</v>
      </c>
      <c r="L93" s="921"/>
      <c r="M93" s="922"/>
      <c r="N93" s="923"/>
      <c r="O93" s="922"/>
      <c r="P93" s="922"/>
      <c r="Q93" s="922"/>
      <c r="R93" s="922"/>
      <c r="S93" s="922"/>
      <c r="T93" s="924"/>
      <c r="U93" s="925"/>
      <c r="V93" s="925"/>
      <c r="W93" s="925"/>
      <c r="X93" s="925"/>
      <c r="Y93" s="925"/>
      <c r="Z93" s="925"/>
      <c r="AA93" s="925"/>
      <c r="AB93" s="925"/>
      <c r="AC93" s="925"/>
      <c r="AD93" s="925"/>
      <c r="AE93" s="925"/>
      <c r="AF93" s="925"/>
      <c r="AG93" s="925"/>
      <c r="AH93" s="925" t="s">
        <v>5946</v>
      </c>
      <c r="AI93" s="925" t="s">
        <v>6295</v>
      </c>
      <c r="AJ93" s="925" t="s">
        <v>13395</v>
      </c>
      <c r="AK93" s="925"/>
      <c r="AL93" s="925" t="s">
        <v>5805</v>
      </c>
      <c r="AM93" s="925" t="s">
        <v>4686</v>
      </c>
      <c r="AN93" s="925" t="n">
        <v>94019</v>
      </c>
      <c r="AO93" s="925" t="s">
        <v>13394</v>
      </c>
      <c r="AP93" s="925"/>
      <c r="AQ93" s="925"/>
      <c r="AR93" s="925"/>
      <c r="AS93" s="925" t="n">
        <v>1</v>
      </c>
      <c r="AT93" s="926"/>
      <c r="AU93" s="926"/>
      <c r="AV93" s="926"/>
      <c r="AW93" s="926"/>
      <c r="AX93" s="926"/>
      <c r="AY93" s="854"/>
      <c r="AZ93" s="854"/>
      <c r="BA93" s="854"/>
      <c r="BB93" s="854"/>
      <c r="BC93" s="854"/>
      <c r="BD93" s="854"/>
      <c r="BE93" s="854"/>
      <c r="BF93" s="854"/>
      <c r="BG93" s="854"/>
      <c r="BH93" s="854"/>
      <c r="BI93" s="854"/>
      <c r="BJ93" s="854"/>
      <c r="BK93" s="854"/>
      <c r="BL93" s="854"/>
      <c r="BM93" s="854"/>
      <c r="BN93" s="854"/>
      <c r="BO93" s="854"/>
      <c r="BP93" s="854"/>
      <c r="AKC93" s="806"/>
      <c r="AKD93" s="806"/>
      <c r="AKE93" s="806"/>
      <c r="AKF93" s="806"/>
      <c r="AKG93" s="806"/>
      <c r="AKH93" s="806"/>
      <c r="AKI93" s="806"/>
      <c r="AKJ93" s="806"/>
      <c r="AKK93" s="806"/>
      <c r="AKL93" s="806"/>
      <c r="AKM93" s="806"/>
      <c r="AKN93" s="806"/>
      <c r="AKO93" s="806"/>
      <c r="AKP93" s="806"/>
      <c r="AKQ93" s="806"/>
      <c r="AKR93" s="806"/>
      <c r="AKS93" s="806"/>
      <c r="AKT93" s="806"/>
      <c r="AKU93" s="806"/>
      <c r="AKV93" s="806"/>
      <c r="AKW93" s="806"/>
      <c r="AKX93" s="806"/>
      <c r="AKY93" s="806"/>
      <c r="AKZ93" s="806"/>
      <c r="ALA93" s="806"/>
      <c r="ALB93" s="806"/>
      <c r="ALC93" s="806"/>
      <c r="ALD93" s="806"/>
      <c r="ALE93" s="806"/>
      <c r="ALF93" s="806"/>
      <c r="ALG93" s="806"/>
      <c r="ALH93" s="806"/>
      <c r="ALI93" s="806"/>
      <c r="ALJ93" s="806"/>
      <c r="ALK93" s="806"/>
      <c r="ALL93" s="806"/>
      <c r="ALM93" s="806"/>
      <c r="ALN93" s="806"/>
      <c r="ALO93" s="806"/>
      <c r="ALP93" s="806"/>
      <c r="ALQ93" s="806"/>
      <c r="ALR93" s="806"/>
      <c r="ALS93" s="806"/>
      <c r="ALT93" s="806"/>
      <c r="ALU93" s="806"/>
      <c r="ALV93" s="806"/>
      <c r="ALW93" s="806"/>
      <c r="ALX93" s="806"/>
      <c r="ALY93" s="806"/>
      <c r="ALZ93" s="806"/>
      <c r="AMA93" s="806"/>
      <c r="AMB93" s="806"/>
      <c r="AMC93" s="806"/>
      <c r="AMD93" s="806"/>
      <c r="AME93" s="806"/>
      <c r="AMF93" s="806"/>
      <c r="AMG93" s="806"/>
      <c r="AMH93" s="806"/>
      <c r="AMI93" s="806"/>
      <c r="AMJ93" s="806"/>
    </row>
    <row r="94" s="940" customFormat="true" ht="14.1" hidden="false" customHeight="true" outlineLevel="0" collapsed="false">
      <c r="A94" s="914" t="s">
        <v>13396</v>
      </c>
      <c r="B94" s="915" t="s">
        <v>5937</v>
      </c>
      <c r="C94" s="916"/>
      <c r="D94" s="916"/>
      <c r="E94" s="916" t="s">
        <v>10447</v>
      </c>
      <c r="F94" s="917" t="s">
        <v>1526</v>
      </c>
      <c r="G94" s="918"/>
      <c r="H94" s="919" t="s">
        <v>13397</v>
      </c>
      <c r="I94" s="919" t="s">
        <v>8096</v>
      </c>
      <c r="J94" s="919" t="s">
        <v>4686</v>
      </c>
      <c r="K94" s="920" t="n">
        <v>95023</v>
      </c>
      <c r="L94" s="921"/>
      <c r="M94" s="922"/>
      <c r="N94" s="923"/>
      <c r="O94" s="922"/>
      <c r="P94" s="922"/>
      <c r="Q94" s="922"/>
      <c r="R94" s="922"/>
      <c r="S94" s="922"/>
      <c r="T94" s="924"/>
      <c r="U94" s="925"/>
      <c r="V94" s="925"/>
      <c r="W94" s="925"/>
      <c r="X94" s="925"/>
      <c r="Y94" s="925"/>
      <c r="Z94" s="925"/>
      <c r="AA94" s="925"/>
      <c r="AB94" s="925"/>
      <c r="AC94" s="925"/>
      <c r="AD94" s="925"/>
      <c r="AE94" s="925"/>
      <c r="AF94" s="925"/>
      <c r="AG94" s="925"/>
      <c r="AH94" s="925" t="s">
        <v>5946</v>
      </c>
      <c r="AI94" s="925" t="s">
        <v>6295</v>
      </c>
      <c r="AJ94" s="925" t="s">
        <v>13397</v>
      </c>
      <c r="AK94" s="925"/>
      <c r="AL94" s="925" t="s">
        <v>8096</v>
      </c>
      <c r="AM94" s="925" t="s">
        <v>4686</v>
      </c>
      <c r="AN94" s="925" t="n">
        <v>95023</v>
      </c>
      <c r="AO94" s="925" t="s">
        <v>1526</v>
      </c>
      <c r="AP94" s="925"/>
      <c r="AQ94" s="925"/>
      <c r="AR94" s="925"/>
      <c r="AS94" s="925"/>
      <c r="AT94" s="926"/>
      <c r="AU94" s="926"/>
      <c r="AV94" s="926"/>
      <c r="AW94" s="926"/>
      <c r="AX94" s="926"/>
      <c r="AY94" s="854"/>
      <c r="AZ94" s="854"/>
      <c r="BA94" s="854"/>
      <c r="BB94" s="854"/>
      <c r="BC94" s="854"/>
      <c r="BD94" s="854"/>
      <c r="BE94" s="854"/>
      <c r="BF94" s="854"/>
      <c r="BG94" s="854"/>
      <c r="BH94" s="854"/>
      <c r="BI94" s="854"/>
      <c r="BJ94" s="854"/>
      <c r="BK94" s="854"/>
      <c r="BL94" s="854"/>
      <c r="BM94" s="854"/>
      <c r="BN94" s="854"/>
      <c r="BO94" s="854"/>
      <c r="BP94" s="854"/>
      <c r="AKC94" s="873"/>
      <c r="AKD94" s="873"/>
      <c r="AKE94" s="873"/>
      <c r="AKF94" s="873"/>
      <c r="AKG94" s="873"/>
      <c r="AKH94" s="873"/>
      <c r="AKI94" s="873"/>
      <c r="AKJ94" s="873"/>
      <c r="AKK94" s="873"/>
      <c r="AKL94" s="873"/>
      <c r="AKM94" s="873"/>
      <c r="AKN94" s="873"/>
      <c r="AKO94" s="873"/>
      <c r="AKP94" s="873"/>
      <c r="AKQ94" s="873"/>
      <c r="AKR94" s="873"/>
      <c r="AKS94" s="873"/>
      <c r="AKT94" s="873"/>
      <c r="AKU94" s="873"/>
      <c r="AKV94" s="873"/>
      <c r="AKW94" s="873"/>
      <c r="AKX94" s="873"/>
      <c r="AKY94" s="873"/>
      <c r="AKZ94" s="873"/>
      <c r="ALA94" s="873"/>
      <c r="ALB94" s="873"/>
      <c r="ALC94" s="873"/>
      <c r="ALD94" s="873"/>
      <c r="ALE94" s="873"/>
      <c r="ALF94" s="873"/>
      <c r="ALG94" s="873"/>
      <c r="ALH94" s="873"/>
      <c r="ALI94" s="873"/>
      <c r="ALJ94" s="873"/>
      <c r="ALK94" s="873"/>
      <c r="ALL94" s="873"/>
      <c r="ALM94" s="873"/>
      <c r="ALN94" s="873"/>
      <c r="ALO94" s="873"/>
      <c r="ALP94" s="873"/>
      <c r="ALQ94" s="873"/>
      <c r="ALR94" s="873"/>
      <c r="ALS94" s="873"/>
      <c r="ALT94" s="873"/>
      <c r="ALU94" s="873"/>
      <c r="ALV94" s="873"/>
      <c r="ALW94" s="873"/>
      <c r="ALX94" s="873"/>
      <c r="ALY94" s="873"/>
      <c r="ALZ94" s="873"/>
      <c r="AMA94" s="873"/>
      <c r="AMB94" s="873"/>
      <c r="AMC94" s="873"/>
      <c r="AMD94" s="873"/>
      <c r="AME94" s="873"/>
      <c r="AMF94" s="873"/>
      <c r="AMG94" s="873"/>
      <c r="AMH94" s="873"/>
      <c r="AMI94" s="873"/>
      <c r="AMJ94" s="873"/>
    </row>
    <row r="95" s="688" customFormat="true" ht="14.1" hidden="false" customHeight="true" outlineLevel="0" collapsed="false">
      <c r="A95" s="914" t="s">
        <v>13398</v>
      </c>
      <c r="B95" s="915" t="s">
        <v>5937</v>
      </c>
      <c r="C95" s="916"/>
      <c r="D95" s="916"/>
      <c r="E95" s="916" t="s">
        <v>1402</v>
      </c>
      <c r="F95" s="917" t="s">
        <v>13399</v>
      </c>
      <c r="G95" s="918"/>
      <c r="H95" s="919" t="s">
        <v>13400</v>
      </c>
      <c r="I95" s="919" t="s">
        <v>5817</v>
      </c>
      <c r="J95" s="919" t="s">
        <v>4686</v>
      </c>
      <c r="K95" s="920" t="n">
        <v>94550</v>
      </c>
      <c r="L95" s="921"/>
      <c r="M95" s="922"/>
      <c r="N95" s="923"/>
      <c r="O95" s="922"/>
      <c r="P95" s="922"/>
      <c r="Q95" s="922"/>
      <c r="R95" s="922"/>
      <c r="S95" s="922"/>
      <c r="T95" s="924"/>
      <c r="U95" s="925"/>
      <c r="V95" s="925"/>
      <c r="W95" s="925"/>
      <c r="X95" s="925"/>
      <c r="Y95" s="925"/>
      <c r="Z95" s="925"/>
      <c r="AA95" s="925"/>
      <c r="AB95" s="925"/>
      <c r="AC95" s="925"/>
      <c r="AD95" s="925"/>
      <c r="AE95" s="925"/>
      <c r="AF95" s="925"/>
      <c r="AG95" s="925"/>
      <c r="AH95" s="925" t="s">
        <v>5946</v>
      </c>
      <c r="AI95" s="925" t="s">
        <v>6295</v>
      </c>
      <c r="AJ95" s="925" t="s">
        <v>13400</v>
      </c>
      <c r="AK95" s="925"/>
      <c r="AL95" s="925" t="s">
        <v>5817</v>
      </c>
      <c r="AM95" s="925" t="s">
        <v>4686</v>
      </c>
      <c r="AN95" s="925" t="n">
        <v>94550</v>
      </c>
      <c r="AO95" s="925" t="s">
        <v>13399</v>
      </c>
      <c r="AP95" s="925"/>
      <c r="AQ95" s="925"/>
      <c r="AR95" s="925"/>
      <c r="AS95" s="925"/>
      <c r="AT95" s="926"/>
      <c r="AU95" s="926"/>
      <c r="AV95" s="926"/>
      <c r="AW95" s="926"/>
      <c r="AX95" s="926"/>
      <c r="AKC95" s="0"/>
      <c r="AKD95" s="0"/>
      <c r="AKE95" s="0"/>
      <c r="AKF95" s="0"/>
      <c r="AKG95" s="0"/>
      <c r="AKH95" s="0"/>
      <c r="AKI95" s="0"/>
      <c r="AKJ95" s="0"/>
      <c r="AKK95" s="0"/>
      <c r="AKL95" s="0"/>
      <c r="AKM95" s="0"/>
      <c r="AKN95" s="0"/>
      <c r="AKO95" s="0"/>
      <c r="AKP95" s="0"/>
      <c r="AKQ95" s="0"/>
      <c r="AKR95" s="0"/>
      <c r="AKS95" s="0"/>
      <c r="AKT95" s="0"/>
      <c r="AKU95" s="0"/>
      <c r="AKV95" s="0"/>
      <c r="AKW95" s="0"/>
      <c r="AKX95" s="0"/>
      <c r="AKY95" s="0"/>
      <c r="AKZ95" s="0"/>
      <c r="ALA95" s="0"/>
      <c r="ALB95" s="0"/>
      <c r="ALC95" s="0"/>
      <c r="ALD95" s="0"/>
      <c r="ALE95" s="0"/>
      <c r="ALF95" s="0"/>
      <c r="ALG95" s="0"/>
      <c r="ALH95" s="0"/>
      <c r="ALI95" s="0"/>
      <c r="ALJ95" s="0"/>
      <c r="ALK95" s="0"/>
      <c r="ALL95" s="0"/>
      <c r="ALM95" s="0"/>
      <c r="ALN95" s="0"/>
      <c r="ALO95" s="0"/>
      <c r="ALP95" s="0"/>
      <c r="ALQ95" s="0"/>
      <c r="ALR95" s="0"/>
      <c r="ALS95" s="0"/>
      <c r="ALT95" s="0"/>
      <c r="ALU95" s="0"/>
      <c r="ALV95" s="0"/>
      <c r="ALW95" s="0"/>
      <c r="ALX95" s="0"/>
      <c r="ALY95" s="0"/>
      <c r="ALZ95" s="0"/>
      <c r="AMA95" s="0"/>
      <c r="AMB95" s="0"/>
      <c r="AMC95" s="0"/>
      <c r="AMD95" s="0"/>
      <c r="AME95" s="0"/>
      <c r="AMF95" s="0"/>
      <c r="AMG95" s="0"/>
      <c r="AMH95" s="0"/>
      <c r="AMI95" s="0"/>
      <c r="AMJ95" s="0"/>
    </row>
    <row r="96" s="462" customFormat="true" ht="14.1" hidden="false" customHeight="true" outlineLevel="0" collapsed="false">
      <c r="A96" s="914" t="s">
        <v>13401</v>
      </c>
      <c r="B96" s="915" t="s">
        <v>5937</v>
      </c>
      <c r="C96" s="916"/>
      <c r="D96" s="916"/>
      <c r="E96" s="916" t="s">
        <v>1402</v>
      </c>
      <c r="F96" s="917" t="s">
        <v>13402</v>
      </c>
      <c r="G96" s="918"/>
      <c r="H96" s="919" t="s">
        <v>13403</v>
      </c>
      <c r="I96" s="919" t="s">
        <v>5549</v>
      </c>
      <c r="J96" s="919" t="s">
        <v>4686</v>
      </c>
      <c r="K96" s="920" t="n">
        <v>95037</v>
      </c>
      <c r="L96" s="921"/>
      <c r="M96" s="922"/>
      <c r="N96" s="923"/>
      <c r="O96" s="922"/>
      <c r="P96" s="922"/>
      <c r="Q96" s="922"/>
      <c r="R96" s="922"/>
      <c r="S96" s="922"/>
      <c r="T96" s="924"/>
      <c r="U96" s="925"/>
      <c r="V96" s="925"/>
      <c r="W96" s="925"/>
      <c r="X96" s="925"/>
      <c r="Y96" s="925"/>
      <c r="Z96" s="925"/>
      <c r="AA96" s="925"/>
      <c r="AB96" s="925"/>
      <c r="AC96" s="925"/>
      <c r="AD96" s="925"/>
      <c r="AE96" s="925"/>
      <c r="AF96" s="925"/>
      <c r="AG96" s="925"/>
      <c r="AH96" s="925" t="s">
        <v>5946</v>
      </c>
      <c r="AI96" s="925" t="s">
        <v>6295</v>
      </c>
      <c r="AJ96" s="925" t="s">
        <v>13403</v>
      </c>
      <c r="AK96" s="925"/>
      <c r="AL96" s="925" t="s">
        <v>5549</v>
      </c>
      <c r="AM96" s="925" t="s">
        <v>4686</v>
      </c>
      <c r="AN96" s="925" t="n">
        <v>95037</v>
      </c>
      <c r="AO96" s="925" t="s">
        <v>13402</v>
      </c>
      <c r="AP96" s="925"/>
      <c r="AQ96" s="925"/>
      <c r="AR96" s="925"/>
      <c r="AS96" s="925"/>
      <c r="AT96" s="926"/>
      <c r="AU96" s="926"/>
      <c r="AV96" s="926"/>
      <c r="AW96" s="926"/>
      <c r="AX96" s="926"/>
      <c r="AKC96" s="0"/>
      <c r="AKD96" s="0"/>
      <c r="AKE96" s="0"/>
      <c r="AKF96" s="0"/>
      <c r="AKG96" s="0"/>
      <c r="AKH96" s="0"/>
      <c r="AKI96" s="0"/>
      <c r="AKJ96" s="0"/>
      <c r="AKK96" s="0"/>
      <c r="AKL96" s="0"/>
      <c r="AKM96" s="0"/>
      <c r="AKN96" s="0"/>
      <c r="AKO96" s="0"/>
      <c r="AKP96" s="0"/>
      <c r="AKQ96" s="0"/>
      <c r="AKR96" s="0"/>
      <c r="AKS96" s="0"/>
      <c r="AKT96" s="0"/>
      <c r="AKU96" s="0"/>
      <c r="AKV96" s="0"/>
      <c r="AKW96" s="0"/>
      <c r="AKX96" s="0"/>
      <c r="AKY96" s="0"/>
      <c r="AKZ96" s="0"/>
      <c r="ALA96" s="0"/>
      <c r="ALB96" s="0"/>
      <c r="ALC96" s="0"/>
      <c r="ALD96" s="0"/>
      <c r="ALE96" s="0"/>
      <c r="ALF96" s="0"/>
      <c r="ALG96" s="0"/>
      <c r="ALH96" s="0"/>
      <c r="ALI96" s="0"/>
      <c r="ALJ96" s="0"/>
      <c r="ALK96" s="0"/>
      <c r="ALL96" s="0"/>
      <c r="ALM96" s="0"/>
      <c r="ALN96" s="0"/>
      <c r="ALO96" s="0"/>
      <c r="ALP96" s="0"/>
      <c r="ALQ96" s="0"/>
      <c r="ALR96" s="0"/>
      <c r="ALS96" s="0"/>
      <c r="ALT96" s="0"/>
      <c r="ALU96" s="0"/>
      <c r="ALV96" s="0"/>
      <c r="ALW96" s="0"/>
      <c r="ALX96" s="0"/>
      <c r="ALY96" s="0"/>
      <c r="ALZ96" s="0"/>
      <c r="AMA96" s="0"/>
      <c r="AMB96" s="0"/>
      <c r="AMC96" s="0"/>
      <c r="AMD96" s="0"/>
      <c r="AME96" s="0"/>
      <c r="AMF96" s="0"/>
      <c r="AMG96" s="0"/>
      <c r="AMH96" s="0"/>
      <c r="AMI96" s="0"/>
      <c r="AMJ96" s="0"/>
    </row>
    <row r="97" s="439" customFormat="true" ht="14.1" hidden="false" customHeight="true" outlineLevel="0" collapsed="false">
      <c r="A97" s="914" t="s">
        <v>10428</v>
      </c>
      <c r="B97" s="915" t="s">
        <v>5937</v>
      </c>
      <c r="C97" s="916"/>
      <c r="D97" s="916"/>
      <c r="E97" s="916" t="s">
        <v>10429</v>
      </c>
      <c r="F97" s="917" t="s">
        <v>10430</v>
      </c>
      <c r="G97" s="918" t="s">
        <v>10431</v>
      </c>
      <c r="H97" s="919" t="s">
        <v>10432</v>
      </c>
      <c r="I97" s="919" t="s">
        <v>5681</v>
      </c>
      <c r="J97" s="919" t="s">
        <v>4686</v>
      </c>
      <c r="K97" s="920" t="n">
        <v>94947</v>
      </c>
      <c r="L97" s="921"/>
      <c r="M97" s="922"/>
      <c r="N97" s="923"/>
      <c r="O97" s="922"/>
      <c r="P97" s="922"/>
      <c r="Q97" s="922"/>
      <c r="R97" s="922"/>
      <c r="S97" s="922"/>
      <c r="T97" s="924"/>
      <c r="U97" s="925"/>
      <c r="V97" s="925"/>
      <c r="W97" s="925"/>
      <c r="X97" s="925"/>
      <c r="Y97" s="925"/>
      <c r="Z97" s="925"/>
      <c r="AA97" s="925"/>
      <c r="AB97" s="925"/>
      <c r="AC97" s="925"/>
      <c r="AD97" s="925"/>
      <c r="AE97" s="925"/>
      <c r="AF97" s="925"/>
      <c r="AG97" s="925"/>
      <c r="AH97" s="925" t="s">
        <v>5946</v>
      </c>
      <c r="AI97" s="925" t="s">
        <v>6295</v>
      </c>
      <c r="AJ97" s="925" t="s">
        <v>10433</v>
      </c>
      <c r="AK97" s="925"/>
      <c r="AL97" s="925" t="s">
        <v>5681</v>
      </c>
      <c r="AM97" s="925" t="s">
        <v>4686</v>
      </c>
      <c r="AN97" s="925" t="n">
        <v>94547</v>
      </c>
      <c r="AO97" s="925" t="s">
        <v>10430</v>
      </c>
      <c r="AP97" s="925"/>
      <c r="AQ97" s="925"/>
      <c r="AR97" s="925"/>
      <c r="AS97" s="925"/>
      <c r="AT97" s="926"/>
      <c r="AU97" s="926"/>
      <c r="AV97" s="926"/>
      <c r="AW97" s="926"/>
      <c r="AX97" s="926"/>
      <c r="AKC97" s="0"/>
      <c r="AKD97" s="0"/>
      <c r="AKE97" s="0"/>
      <c r="AKF97" s="0"/>
      <c r="AKG97" s="0"/>
      <c r="AKH97" s="0"/>
      <c r="AKI97" s="0"/>
      <c r="AKJ97" s="0"/>
      <c r="AKK97" s="0"/>
      <c r="AKL97" s="0"/>
      <c r="AKM97" s="0"/>
      <c r="AKN97" s="0"/>
      <c r="AKO97" s="0"/>
      <c r="AKP97" s="0"/>
      <c r="AKQ97" s="0"/>
      <c r="AKR97" s="0"/>
      <c r="AKS97" s="0"/>
      <c r="AKT97" s="0"/>
      <c r="AKU97" s="0"/>
      <c r="AKV97" s="0"/>
      <c r="AKW97" s="0"/>
      <c r="AKX97" s="0"/>
      <c r="AKY97" s="0"/>
      <c r="AKZ97" s="0"/>
      <c r="ALA97" s="0"/>
      <c r="ALB97" s="0"/>
      <c r="ALC97" s="0"/>
      <c r="ALD97" s="0"/>
      <c r="ALE97" s="0"/>
      <c r="ALF97" s="0"/>
      <c r="ALG97" s="0"/>
      <c r="ALH97" s="0"/>
      <c r="ALI97" s="0"/>
      <c r="ALJ97" s="0"/>
      <c r="ALK97" s="0"/>
      <c r="ALL97" s="0"/>
      <c r="ALM97" s="0"/>
      <c r="ALN97" s="0"/>
      <c r="ALO97" s="0"/>
      <c r="ALP97" s="0"/>
      <c r="ALQ97" s="0"/>
      <c r="ALR97" s="0"/>
      <c r="ALS97" s="0"/>
      <c r="ALT97" s="0"/>
      <c r="ALU97" s="0"/>
      <c r="ALV97" s="0"/>
      <c r="ALW97" s="0"/>
      <c r="ALX97" s="0"/>
      <c r="ALY97" s="0"/>
      <c r="ALZ97" s="0"/>
      <c r="AMA97" s="0"/>
      <c r="AMB97" s="0"/>
      <c r="AMC97" s="0"/>
      <c r="AMD97" s="0"/>
      <c r="AME97" s="0"/>
      <c r="AMF97" s="0"/>
      <c r="AMG97" s="0"/>
      <c r="AMH97" s="0"/>
      <c r="AMI97" s="0"/>
      <c r="AMJ97" s="0"/>
    </row>
    <row r="98" s="927" customFormat="true" ht="12.75" hidden="false" customHeight="true" outlineLevel="0" collapsed="false">
      <c r="A98" s="914" t="s">
        <v>9594</v>
      </c>
      <c r="B98" s="915" t="s">
        <v>5937</v>
      </c>
      <c r="C98" s="916"/>
      <c r="D98" s="916"/>
      <c r="E98" s="916" t="s">
        <v>1402</v>
      </c>
      <c r="F98" s="917" t="s">
        <v>9595</v>
      </c>
      <c r="G98" s="918"/>
      <c r="H98" s="919" t="s">
        <v>9596</v>
      </c>
      <c r="I98" s="919" t="s">
        <v>9597</v>
      </c>
      <c r="J98" s="919" t="s">
        <v>4686</v>
      </c>
      <c r="K98" s="920" t="n">
        <v>95965</v>
      </c>
      <c r="L98" s="921"/>
      <c r="M98" s="922"/>
      <c r="N98" s="923"/>
      <c r="O98" s="922"/>
      <c r="P98" s="922"/>
      <c r="Q98" s="922"/>
      <c r="R98" s="922"/>
      <c r="S98" s="922"/>
      <c r="T98" s="924"/>
      <c r="U98" s="925"/>
      <c r="V98" s="925"/>
      <c r="W98" s="925"/>
      <c r="X98" s="925"/>
      <c r="Y98" s="925"/>
      <c r="Z98" s="925"/>
      <c r="AA98" s="925"/>
      <c r="AB98" s="925"/>
      <c r="AC98" s="925"/>
      <c r="AD98" s="925"/>
      <c r="AE98" s="925"/>
      <c r="AF98" s="925"/>
      <c r="AG98" s="925"/>
      <c r="AH98" s="925" t="s">
        <v>5946</v>
      </c>
      <c r="AI98" s="925" t="s">
        <v>6295</v>
      </c>
      <c r="AJ98" s="925" t="s">
        <v>9596</v>
      </c>
      <c r="AK98" s="925" t="s">
        <v>9598</v>
      </c>
      <c r="AL98" s="925" t="s">
        <v>9597</v>
      </c>
      <c r="AM98" s="925" t="s">
        <v>4686</v>
      </c>
      <c r="AN98" s="925" t="n">
        <v>95965</v>
      </c>
      <c r="AO98" s="925" t="s">
        <v>9595</v>
      </c>
      <c r="AP98" s="925"/>
      <c r="AQ98" s="925"/>
      <c r="AR98" s="925"/>
      <c r="AS98" s="925"/>
      <c r="AT98" s="926"/>
      <c r="AU98" s="926"/>
      <c r="AV98" s="926"/>
      <c r="AW98" s="926"/>
      <c r="AX98" s="926"/>
      <c r="AY98" s="840"/>
      <c r="AZ98" s="840"/>
      <c r="BA98" s="840"/>
      <c r="BB98" s="840"/>
      <c r="BC98" s="840"/>
      <c r="BD98" s="840"/>
      <c r="BE98" s="840"/>
      <c r="BF98" s="840"/>
      <c r="BG98" s="840"/>
      <c r="BH98" s="840"/>
      <c r="BI98" s="840"/>
      <c r="BJ98" s="840"/>
      <c r="BK98" s="840"/>
      <c r="BL98" s="840"/>
      <c r="BM98" s="840"/>
      <c r="BN98" s="840"/>
      <c r="BO98" s="840"/>
      <c r="BP98" s="840"/>
      <c r="AKC98" s="806"/>
      <c r="AKD98" s="806"/>
      <c r="AKE98" s="806"/>
      <c r="AKF98" s="806"/>
      <c r="AKG98" s="806"/>
      <c r="AKH98" s="806"/>
      <c r="AKI98" s="806"/>
      <c r="AKJ98" s="806"/>
      <c r="AKK98" s="806"/>
      <c r="AKL98" s="806"/>
      <c r="AKM98" s="806"/>
      <c r="AKN98" s="806"/>
      <c r="AKO98" s="806"/>
      <c r="AKP98" s="806"/>
      <c r="AKQ98" s="806"/>
      <c r="AKR98" s="806"/>
      <c r="AKS98" s="806"/>
      <c r="AKT98" s="806"/>
      <c r="AKU98" s="806"/>
      <c r="AKV98" s="806"/>
      <c r="AKW98" s="806"/>
      <c r="AKX98" s="806"/>
      <c r="AKY98" s="806"/>
      <c r="AKZ98" s="806"/>
      <c r="ALA98" s="806"/>
      <c r="ALB98" s="806"/>
      <c r="ALC98" s="806"/>
      <c r="ALD98" s="806"/>
      <c r="ALE98" s="806"/>
      <c r="ALF98" s="806"/>
      <c r="ALG98" s="806"/>
      <c r="ALH98" s="806"/>
      <c r="ALI98" s="806"/>
      <c r="ALJ98" s="806"/>
      <c r="ALK98" s="806"/>
      <c r="ALL98" s="806"/>
      <c r="ALM98" s="806"/>
      <c r="ALN98" s="806"/>
      <c r="ALO98" s="806"/>
      <c r="ALP98" s="806"/>
      <c r="ALQ98" s="806"/>
      <c r="ALR98" s="806"/>
      <c r="ALS98" s="806"/>
      <c r="ALT98" s="806"/>
      <c r="ALU98" s="806"/>
      <c r="ALV98" s="806"/>
      <c r="ALW98" s="806"/>
      <c r="ALX98" s="806"/>
      <c r="ALY98" s="806"/>
      <c r="ALZ98" s="806"/>
      <c r="AMA98" s="806"/>
      <c r="AMB98" s="806"/>
      <c r="AMC98" s="806"/>
      <c r="AMD98" s="806"/>
      <c r="AME98" s="806"/>
      <c r="AMF98" s="806"/>
      <c r="AMG98" s="806"/>
      <c r="AMH98" s="806"/>
      <c r="AMI98" s="806"/>
      <c r="AMJ98" s="806"/>
    </row>
    <row r="99" s="959" customFormat="true" ht="14.1" hidden="false" customHeight="true" outlineLevel="0" collapsed="false">
      <c r="A99" s="914" t="s">
        <v>9599</v>
      </c>
      <c r="B99" s="915" t="s">
        <v>5937</v>
      </c>
      <c r="C99" s="916"/>
      <c r="D99" s="916"/>
      <c r="E99" s="916" t="s">
        <v>1402</v>
      </c>
      <c r="F99" s="917" t="s">
        <v>9600</v>
      </c>
      <c r="G99" s="918"/>
      <c r="H99" s="919" t="s">
        <v>9601</v>
      </c>
      <c r="I99" s="919" t="s">
        <v>9602</v>
      </c>
      <c r="J99" s="919" t="s">
        <v>4686</v>
      </c>
      <c r="K99" s="920" t="n">
        <v>95969</v>
      </c>
      <c r="L99" s="921"/>
      <c r="M99" s="922"/>
      <c r="N99" s="923"/>
      <c r="O99" s="922"/>
      <c r="P99" s="922"/>
      <c r="Q99" s="922"/>
      <c r="R99" s="922"/>
      <c r="S99" s="922"/>
      <c r="T99" s="924"/>
      <c r="U99" s="925"/>
      <c r="V99" s="925"/>
      <c r="W99" s="925"/>
      <c r="X99" s="925"/>
      <c r="Y99" s="925"/>
      <c r="Z99" s="925"/>
      <c r="AA99" s="925"/>
      <c r="AB99" s="925"/>
      <c r="AC99" s="925"/>
      <c r="AD99" s="925"/>
      <c r="AE99" s="925"/>
      <c r="AF99" s="925"/>
      <c r="AG99" s="925"/>
      <c r="AH99" s="925" t="s">
        <v>5946</v>
      </c>
      <c r="AI99" s="925" t="s">
        <v>6295</v>
      </c>
      <c r="AJ99" s="925" t="s">
        <v>9601</v>
      </c>
      <c r="AK99" s="925"/>
      <c r="AL99" s="925" t="s">
        <v>9602</v>
      </c>
      <c r="AM99" s="925" t="s">
        <v>4686</v>
      </c>
      <c r="AN99" s="925" t="n">
        <v>95969</v>
      </c>
      <c r="AO99" s="925" t="s">
        <v>9600</v>
      </c>
      <c r="AP99" s="925"/>
      <c r="AQ99" s="925"/>
      <c r="AR99" s="925"/>
      <c r="AS99" s="925"/>
      <c r="AT99" s="926"/>
      <c r="AU99" s="926"/>
      <c r="AV99" s="926"/>
      <c r="AW99" s="926"/>
      <c r="AX99" s="926"/>
      <c r="AKC99" s="960"/>
      <c r="AKD99" s="960"/>
      <c r="AKE99" s="960"/>
      <c r="AKF99" s="960"/>
      <c r="AKG99" s="960"/>
      <c r="AKH99" s="960"/>
      <c r="AKI99" s="960"/>
      <c r="AKJ99" s="960"/>
      <c r="AKK99" s="960"/>
      <c r="AKL99" s="960"/>
      <c r="AKM99" s="960"/>
      <c r="AKN99" s="960"/>
      <c r="AKO99" s="960"/>
      <c r="AKP99" s="960"/>
      <c r="AKQ99" s="960"/>
      <c r="AKR99" s="960"/>
      <c r="AKS99" s="960"/>
      <c r="AKT99" s="960"/>
      <c r="AKU99" s="960"/>
      <c r="AKV99" s="960"/>
      <c r="AKW99" s="960"/>
      <c r="AKX99" s="960"/>
      <c r="AKY99" s="960"/>
      <c r="AKZ99" s="960"/>
      <c r="ALA99" s="960"/>
      <c r="ALB99" s="960"/>
      <c r="ALC99" s="960"/>
      <c r="ALD99" s="960"/>
      <c r="ALE99" s="960"/>
      <c r="ALF99" s="960"/>
      <c r="ALG99" s="960"/>
      <c r="ALH99" s="960"/>
      <c r="ALI99" s="960"/>
      <c r="ALJ99" s="960"/>
      <c r="ALK99" s="960"/>
      <c r="ALL99" s="960"/>
      <c r="ALM99" s="960"/>
      <c r="ALN99" s="960"/>
      <c r="ALO99" s="960"/>
      <c r="ALP99" s="960"/>
      <c r="ALQ99" s="960"/>
      <c r="ALR99" s="960"/>
      <c r="ALS99" s="960"/>
      <c r="ALT99" s="960"/>
      <c r="ALU99" s="960"/>
      <c r="ALV99" s="960"/>
      <c r="ALW99" s="960"/>
      <c r="ALX99" s="960"/>
      <c r="ALY99" s="960"/>
      <c r="ALZ99" s="960"/>
      <c r="AMA99" s="960"/>
      <c r="AMB99" s="960"/>
      <c r="AMC99" s="960"/>
      <c r="AMD99" s="960"/>
      <c r="AME99" s="960"/>
      <c r="AMF99" s="960"/>
      <c r="AMG99" s="960"/>
      <c r="AMH99" s="960"/>
      <c r="AMI99" s="960"/>
      <c r="AMJ99" s="960"/>
    </row>
    <row r="100" s="961" customFormat="true" ht="14.1" hidden="false" customHeight="true" outlineLevel="0" collapsed="false">
      <c r="A100" s="914" t="s">
        <v>13404</v>
      </c>
      <c r="B100" s="915" t="s">
        <v>5937</v>
      </c>
      <c r="C100" s="916"/>
      <c r="D100" s="916"/>
      <c r="E100" s="916" t="s">
        <v>10429</v>
      </c>
      <c r="F100" s="917" t="s">
        <v>13405</v>
      </c>
      <c r="G100" s="918"/>
      <c r="H100" s="919" t="s">
        <v>13406</v>
      </c>
      <c r="I100" s="919" t="s">
        <v>4773</v>
      </c>
      <c r="J100" s="919" t="s">
        <v>4686</v>
      </c>
      <c r="K100" s="920" t="n">
        <v>94954</v>
      </c>
      <c r="L100" s="921"/>
      <c r="M100" s="922"/>
      <c r="N100" s="923"/>
      <c r="O100" s="922" t="s">
        <v>1968</v>
      </c>
      <c r="P100" s="922"/>
      <c r="Q100" s="922"/>
      <c r="R100" s="922"/>
      <c r="S100" s="922"/>
      <c r="T100" s="924"/>
      <c r="U100" s="925"/>
      <c r="V100" s="925"/>
      <c r="W100" s="925"/>
      <c r="X100" s="925"/>
      <c r="Y100" s="925"/>
      <c r="Z100" s="925"/>
      <c r="AA100" s="925"/>
      <c r="AB100" s="925"/>
      <c r="AC100" s="925"/>
      <c r="AD100" s="925"/>
      <c r="AE100" s="925"/>
      <c r="AF100" s="925"/>
      <c r="AG100" s="925"/>
      <c r="AH100" s="925" t="s">
        <v>5946</v>
      </c>
      <c r="AI100" s="925" t="s">
        <v>6295</v>
      </c>
      <c r="AJ100" s="925" t="s">
        <v>13406</v>
      </c>
      <c r="AK100" s="925"/>
      <c r="AL100" s="925" t="s">
        <v>4773</v>
      </c>
      <c r="AM100" s="925" t="s">
        <v>4686</v>
      </c>
      <c r="AN100" s="925" t="n">
        <v>94954</v>
      </c>
      <c r="AO100" s="925" t="s">
        <v>13405</v>
      </c>
      <c r="AP100" s="925"/>
      <c r="AQ100" s="925"/>
      <c r="AR100" s="925"/>
      <c r="AS100" s="925"/>
      <c r="AT100" s="926"/>
      <c r="AU100" s="926"/>
      <c r="AV100" s="926"/>
      <c r="AW100" s="926"/>
      <c r="AX100" s="926"/>
      <c r="AKC100" s="962"/>
      <c r="AKD100" s="962"/>
      <c r="AKE100" s="962"/>
      <c r="AKF100" s="962"/>
      <c r="AKG100" s="962"/>
      <c r="AKH100" s="962"/>
      <c r="AKI100" s="962"/>
      <c r="AKJ100" s="962"/>
      <c r="AKK100" s="962"/>
      <c r="AKL100" s="962"/>
      <c r="AKM100" s="962"/>
      <c r="AKN100" s="962"/>
      <c r="AKO100" s="962"/>
      <c r="AKP100" s="962"/>
      <c r="AKQ100" s="962"/>
      <c r="AKR100" s="962"/>
      <c r="AKS100" s="962"/>
      <c r="AKT100" s="962"/>
      <c r="AKU100" s="962"/>
      <c r="AKV100" s="962"/>
      <c r="AKW100" s="962"/>
      <c r="AKX100" s="962"/>
      <c r="AKY100" s="962"/>
      <c r="AKZ100" s="962"/>
      <c r="ALA100" s="962"/>
      <c r="ALB100" s="962"/>
      <c r="ALC100" s="962"/>
      <c r="ALD100" s="962"/>
      <c r="ALE100" s="962"/>
      <c r="ALF100" s="962"/>
      <c r="ALG100" s="962"/>
      <c r="ALH100" s="962"/>
      <c r="ALI100" s="962"/>
      <c r="ALJ100" s="962"/>
      <c r="ALK100" s="962"/>
      <c r="ALL100" s="962"/>
      <c r="ALM100" s="962"/>
      <c r="ALN100" s="962"/>
      <c r="ALO100" s="962"/>
      <c r="ALP100" s="962"/>
      <c r="ALQ100" s="962"/>
      <c r="ALR100" s="962"/>
      <c r="ALS100" s="962"/>
      <c r="ALT100" s="962"/>
      <c r="ALU100" s="962"/>
      <c r="ALV100" s="962"/>
      <c r="ALW100" s="962"/>
      <c r="ALX100" s="962"/>
      <c r="ALY100" s="962"/>
      <c r="ALZ100" s="962"/>
      <c r="AMA100" s="962"/>
      <c r="AMB100" s="962"/>
      <c r="AMC100" s="962"/>
      <c r="AMD100" s="962"/>
      <c r="AME100" s="962"/>
      <c r="AMF100" s="962"/>
      <c r="AMG100" s="962"/>
      <c r="AMH100" s="962"/>
      <c r="AMI100" s="962"/>
      <c r="AMJ100" s="962"/>
    </row>
    <row r="101" s="961" customFormat="true" ht="14.1" hidden="false" customHeight="true" outlineLevel="0" collapsed="false">
      <c r="A101" s="914" t="s">
        <v>13407</v>
      </c>
      <c r="B101" s="915" t="s">
        <v>5937</v>
      </c>
      <c r="C101" s="916"/>
      <c r="D101" s="916"/>
      <c r="E101" s="916" t="s">
        <v>13408</v>
      </c>
      <c r="F101" s="917" t="s">
        <v>13409</v>
      </c>
      <c r="G101" s="918"/>
      <c r="H101" s="919" t="s">
        <v>13410</v>
      </c>
      <c r="I101" s="919" t="s">
        <v>5362</v>
      </c>
      <c r="J101" s="919" t="s">
        <v>4686</v>
      </c>
      <c r="K101" s="920" t="n">
        <v>94063</v>
      </c>
      <c r="L101" s="921"/>
      <c r="M101" s="922"/>
      <c r="N101" s="923"/>
      <c r="O101" s="922"/>
      <c r="P101" s="922"/>
      <c r="Q101" s="922"/>
      <c r="R101" s="922"/>
      <c r="S101" s="922"/>
      <c r="T101" s="924"/>
      <c r="U101" s="925"/>
      <c r="V101" s="925"/>
      <c r="W101" s="925"/>
      <c r="X101" s="925"/>
      <c r="Y101" s="925"/>
      <c r="Z101" s="925"/>
      <c r="AA101" s="925"/>
      <c r="AB101" s="925"/>
      <c r="AC101" s="925"/>
      <c r="AD101" s="925"/>
      <c r="AE101" s="925"/>
      <c r="AF101" s="925"/>
      <c r="AG101" s="925"/>
      <c r="AH101" s="925" t="s">
        <v>5946</v>
      </c>
      <c r="AI101" s="925" t="s">
        <v>6295</v>
      </c>
      <c r="AJ101" s="925" t="s">
        <v>13410</v>
      </c>
      <c r="AK101" s="925"/>
      <c r="AL101" s="925" t="s">
        <v>5362</v>
      </c>
      <c r="AM101" s="925" t="s">
        <v>4686</v>
      </c>
      <c r="AN101" s="925" t="n">
        <v>94063</v>
      </c>
      <c r="AO101" s="925" t="s">
        <v>13409</v>
      </c>
      <c r="AP101" s="925"/>
      <c r="AQ101" s="925"/>
      <c r="AR101" s="925"/>
      <c r="AS101" s="925"/>
      <c r="AT101" s="926"/>
      <c r="AU101" s="926"/>
      <c r="AV101" s="926"/>
      <c r="AW101" s="926"/>
      <c r="AX101" s="926"/>
      <c r="AKC101" s="962"/>
      <c r="AKD101" s="962"/>
      <c r="AKE101" s="962"/>
      <c r="AKF101" s="962"/>
      <c r="AKG101" s="962"/>
      <c r="AKH101" s="962"/>
      <c r="AKI101" s="962"/>
      <c r="AKJ101" s="962"/>
      <c r="AKK101" s="962"/>
      <c r="AKL101" s="962"/>
      <c r="AKM101" s="962"/>
      <c r="AKN101" s="962"/>
      <c r="AKO101" s="962"/>
      <c r="AKP101" s="962"/>
      <c r="AKQ101" s="962"/>
      <c r="AKR101" s="962"/>
      <c r="AKS101" s="962"/>
      <c r="AKT101" s="962"/>
      <c r="AKU101" s="962"/>
      <c r="AKV101" s="962"/>
      <c r="AKW101" s="962"/>
      <c r="AKX101" s="962"/>
      <c r="AKY101" s="962"/>
      <c r="AKZ101" s="962"/>
      <c r="ALA101" s="962"/>
      <c r="ALB101" s="962"/>
      <c r="ALC101" s="962"/>
      <c r="ALD101" s="962"/>
      <c r="ALE101" s="962"/>
      <c r="ALF101" s="962"/>
      <c r="ALG101" s="962"/>
      <c r="ALH101" s="962"/>
      <c r="ALI101" s="962"/>
      <c r="ALJ101" s="962"/>
      <c r="ALK101" s="962"/>
      <c r="ALL101" s="962"/>
      <c r="ALM101" s="962"/>
      <c r="ALN101" s="962"/>
      <c r="ALO101" s="962"/>
      <c r="ALP101" s="962"/>
      <c r="ALQ101" s="962"/>
      <c r="ALR101" s="962"/>
      <c r="ALS101" s="962"/>
      <c r="ALT101" s="962"/>
      <c r="ALU101" s="962"/>
      <c r="ALV101" s="962"/>
      <c r="ALW101" s="962"/>
      <c r="ALX101" s="962"/>
      <c r="ALY101" s="962"/>
      <c r="ALZ101" s="962"/>
      <c r="AMA101" s="962"/>
      <c r="AMB101" s="962"/>
      <c r="AMC101" s="962"/>
      <c r="AMD101" s="962"/>
      <c r="AME101" s="962"/>
      <c r="AMF101" s="962"/>
      <c r="AMG101" s="962"/>
      <c r="AMH101" s="962"/>
      <c r="AMI101" s="962"/>
      <c r="AMJ101" s="962"/>
    </row>
    <row r="102" s="557" customFormat="true" ht="14.1" hidden="false" customHeight="true" outlineLevel="0" collapsed="false">
      <c r="A102" s="914" t="s">
        <v>8724</v>
      </c>
      <c r="B102" s="915" t="s">
        <v>713</v>
      </c>
      <c r="C102" s="916" t="s">
        <v>8725</v>
      </c>
      <c r="D102" s="916"/>
      <c r="E102" s="916" t="s">
        <v>8726</v>
      </c>
      <c r="F102" s="917" t="s">
        <v>8727</v>
      </c>
      <c r="G102" s="918" t="s">
        <v>8728</v>
      </c>
      <c r="H102" s="919" t="s">
        <v>8729</v>
      </c>
      <c r="I102" s="919" t="s">
        <v>5820</v>
      </c>
      <c r="J102" s="919" t="s">
        <v>4686</v>
      </c>
      <c r="K102" s="920" t="n">
        <v>94804</v>
      </c>
      <c r="L102" s="921"/>
      <c r="M102" s="922"/>
      <c r="N102" s="923"/>
      <c r="O102" s="922"/>
      <c r="P102" s="922"/>
      <c r="Q102" s="922"/>
      <c r="R102" s="922"/>
      <c r="S102" s="922"/>
      <c r="T102" s="924"/>
      <c r="U102" s="925"/>
      <c r="V102" s="925"/>
      <c r="W102" s="925"/>
      <c r="X102" s="925"/>
      <c r="Y102" s="925"/>
      <c r="Z102" s="925"/>
      <c r="AA102" s="925"/>
      <c r="AB102" s="925"/>
      <c r="AC102" s="925"/>
      <c r="AD102" s="925"/>
      <c r="AE102" s="925"/>
      <c r="AF102" s="925"/>
      <c r="AG102" s="925"/>
      <c r="AH102" s="925" t="s">
        <v>5946</v>
      </c>
      <c r="AI102" s="925" t="s">
        <v>6295</v>
      </c>
      <c r="AJ102" s="925" t="s">
        <v>8729</v>
      </c>
      <c r="AK102" s="925"/>
      <c r="AL102" s="925" t="s">
        <v>5820</v>
      </c>
      <c r="AM102" s="925" t="s">
        <v>4686</v>
      </c>
      <c r="AN102" s="925" t="n">
        <v>94804</v>
      </c>
      <c r="AO102" s="925" t="s">
        <v>8727</v>
      </c>
      <c r="AP102" s="925"/>
      <c r="AQ102" s="925"/>
      <c r="AR102" s="925"/>
      <c r="AS102" s="925" t="n">
        <v>1</v>
      </c>
      <c r="AT102" s="926" t="s">
        <v>6985</v>
      </c>
      <c r="AU102" s="926"/>
      <c r="AV102" s="926"/>
      <c r="AW102" s="926"/>
      <c r="AX102" s="926"/>
      <c r="AKC102" s="0"/>
      <c r="AKD102" s="0"/>
      <c r="AKE102" s="0"/>
      <c r="AKF102" s="0"/>
      <c r="AKG102" s="0"/>
      <c r="AKH102" s="0"/>
      <c r="AKI102" s="0"/>
      <c r="AKJ102" s="0"/>
      <c r="AKK102" s="0"/>
      <c r="AKL102" s="0"/>
      <c r="AKM102" s="0"/>
      <c r="AKN102" s="0"/>
      <c r="AKO102" s="0"/>
      <c r="AKP102" s="0"/>
      <c r="AKQ102" s="0"/>
      <c r="AKR102" s="0"/>
      <c r="AKS102" s="0"/>
      <c r="AKT102" s="0"/>
      <c r="AKU102" s="0"/>
      <c r="AKV102" s="0"/>
      <c r="AKW102" s="0"/>
      <c r="AKX102" s="0"/>
      <c r="AKY102" s="0"/>
      <c r="AKZ102" s="0"/>
      <c r="ALA102" s="0"/>
      <c r="ALB102" s="0"/>
      <c r="ALC102" s="0"/>
      <c r="ALD102" s="0"/>
      <c r="ALE102" s="0"/>
      <c r="ALF102" s="0"/>
      <c r="ALG102" s="0"/>
      <c r="ALH102" s="0"/>
      <c r="ALI102" s="0"/>
      <c r="ALJ102" s="0"/>
      <c r="ALK102" s="0"/>
      <c r="ALL102" s="0"/>
      <c r="ALM102" s="0"/>
      <c r="ALN102" s="0"/>
      <c r="ALO102" s="0"/>
      <c r="ALP102" s="0"/>
      <c r="ALQ102" s="0"/>
      <c r="ALR102" s="0"/>
      <c r="ALS102" s="0"/>
      <c r="ALT102" s="0"/>
      <c r="ALU102" s="0"/>
      <c r="ALV102" s="0"/>
      <c r="ALW102" s="0"/>
      <c r="ALX102" s="0"/>
      <c r="ALY102" s="0"/>
      <c r="ALZ102" s="0"/>
      <c r="AMA102" s="0"/>
      <c r="AMB102" s="0"/>
      <c r="AMC102" s="0"/>
      <c r="AMD102" s="0"/>
      <c r="AME102" s="0"/>
      <c r="AMF102" s="0"/>
      <c r="AMG102" s="0"/>
      <c r="AMH102" s="0"/>
      <c r="AMI102" s="0"/>
      <c r="AMJ102" s="0"/>
    </row>
    <row r="103" s="849" customFormat="true" ht="14.1" hidden="false" customHeight="true" outlineLevel="0" collapsed="false">
      <c r="A103" s="914" t="s">
        <v>1339</v>
      </c>
      <c r="B103" s="915" t="s">
        <v>5937</v>
      </c>
      <c r="C103" s="916"/>
      <c r="D103" s="916"/>
      <c r="E103" s="916" t="s">
        <v>1338</v>
      </c>
      <c r="F103" s="917" t="s">
        <v>1337</v>
      </c>
      <c r="G103" s="918"/>
      <c r="H103" s="919" t="s">
        <v>13412</v>
      </c>
      <c r="I103" s="919" t="s">
        <v>13413</v>
      </c>
      <c r="J103" s="919" t="s">
        <v>4686</v>
      </c>
      <c r="K103" s="920" t="n">
        <v>95366</v>
      </c>
      <c r="L103" s="921"/>
      <c r="M103" s="922"/>
      <c r="N103" s="923"/>
      <c r="O103" s="922"/>
      <c r="P103" s="922"/>
      <c r="Q103" s="922"/>
      <c r="R103" s="922"/>
      <c r="S103" s="922"/>
      <c r="T103" s="924"/>
      <c r="U103" s="925"/>
      <c r="V103" s="925"/>
      <c r="W103" s="925"/>
      <c r="X103" s="925"/>
      <c r="Y103" s="925"/>
      <c r="Z103" s="925"/>
      <c r="AA103" s="925"/>
      <c r="AB103" s="925"/>
      <c r="AC103" s="925"/>
      <c r="AD103" s="925"/>
      <c r="AE103" s="925"/>
      <c r="AF103" s="925"/>
      <c r="AG103" s="925"/>
      <c r="AH103" s="925" t="s">
        <v>5946</v>
      </c>
      <c r="AI103" s="925" t="s">
        <v>6295</v>
      </c>
      <c r="AJ103" s="925" t="s">
        <v>13412</v>
      </c>
      <c r="AK103" s="925"/>
      <c r="AL103" s="925" t="s">
        <v>13413</v>
      </c>
      <c r="AM103" s="925" t="s">
        <v>4686</v>
      </c>
      <c r="AN103" s="925" t="n">
        <v>95366</v>
      </c>
      <c r="AO103" s="925" t="s">
        <v>1337</v>
      </c>
      <c r="AP103" s="925"/>
      <c r="AQ103" s="925"/>
      <c r="AR103" s="925"/>
      <c r="AS103" s="925"/>
      <c r="AT103" s="926"/>
      <c r="AU103" s="926"/>
      <c r="AV103" s="926"/>
      <c r="AW103" s="926"/>
      <c r="AX103" s="926"/>
      <c r="AKC103" s="806"/>
      <c r="AKD103" s="806"/>
      <c r="AKE103" s="806"/>
      <c r="AKF103" s="806"/>
      <c r="AKG103" s="806"/>
      <c r="AKH103" s="806"/>
      <c r="AKI103" s="806"/>
      <c r="AKJ103" s="806"/>
      <c r="AKK103" s="806"/>
      <c r="AKL103" s="806"/>
      <c r="AKM103" s="806"/>
      <c r="AKN103" s="806"/>
      <c r="AKO103" s="806"/>
      <c r="AKP103" s="806"/>
      <c r="AKQ103" s="806"/>
      <c r="AKR103" s="806"/>
      <c r="AKS103" s="806"/>
      <c r="AKT103" s="806"/>
      <c r="AKU103" s="806"/>
      <c r="AKV103" s="806"/>
      <c r="AKW103" s="806"/>
      <c r="AKX103" s="806"/>
      <c r="AKY103" s="806"/>
      <c r="AKZ103" s="806"/>
      <c r="ALA103" s="806"/>
      <c r="ALB103" s="806"/>
      <c r="ALC103" s="806"/>
      <c r="ALD103" s="806"/>
      <c r="ALE103" s="806"/>
      <c r="ALF103" s="806"/>
      <c r="ALG103" s="806"/>
      <c r="ALH103" s="806"/>
      <c r="ALI103" s="806"/>
      <c r="ALJ103" s="806"/>
      <c r="ALK103" s="806"/>
      <c r="ALL103" s="806"/>
      <c r="ALM103" s="806"/>
      <c r="ALN103" s="806"/>
      <c r="ALO103" s="806"/>
      <c r="ALP103" s="806"/>
      <c r="ALQ103" s="806"/>
      <c r="ALR103" s="806"/>
      <c r="ALS103" s="806"/>
      <c r="ALT103" s="806"/>
      <c r="ALU103" s="806"/>
      <c r="ALV103" s="806"/>
      <c r="ALW103" s="806"/>
      <c r="ALX103" s="806"/>
      <c r="ALY103" s="806"/>
      <c r="ALZ103" s="806"/>
      <c r="AMA103" s="806"/>
      <c r="AMB103" s="806"/>
      <c r="AMC103" s="806"/>
      <c r="AMD103" s="806"/>
      <c r="AME103" s="806"/>
      <c r="AMF103" s="806"/>
      <c r="AMG103" s="806"/>
      <c r="AMH103" s="806"/>
      <c r="AMI103" s="806"/>
      <c r="AMJ103" s="806"/>
    </row>
    <row r="104" s="849" customFormat="true" ht="14.1" hidden="false" customHeight="true" outlineLevel="0" collapsed="false">
      <c r="A104" s="914" t="s">
        <v>1437</v>
      </c>
      <c r="B104" s="915" t="s">
        <v>5937</v>
      </c>
      <c r="C104" s="916"/>
      <c r="D104" s="916"/>
      <c r="E104" s="916" t="s">
        <v>1402</v>
      </c>
      <c r="F104" s="917" t="s">
        <v>1436</v>
      </c>
      <c r="G104" s="918"/>
      <c r="H104" s="919" t="s">
        <v>13414</v>
      </c>
      <c r="I104" s="919" t="s">
        <v>5362</v>
      </c>
      <c r="J104" s="919" t="s">
        <v>4686</v>
      </c>
      <c r="K104" s="920" t="n">
        <v>94061</v>
      </c>
      <c r="L104" s="921"/>
      <c r="M104" s="922"/>
      <c r="N104" s="923"/>
      <c r="O104" s="922"/>
      <c r="P104" s="922"/>
      <c r="Q104" s="922"/>
      <c r="R104" s="922"/>
      <c r="S104" s="922"/>
      <c r="T104" s="924"/>
      <c r="U104" s="925"/>
      <c r="V104" s="925"/>
      <c r="W104" s="925"/>
      <c r="X104" s="925"/>
      <c r="Y104" s="925"/>
      <c r="Z104" s="925"/>
      <c r="AA104" s="925"/>
      <c r="AB104" s="925"/>
      <c r="AC104" s="925"/>
      <c r="AD104" s="925"/>
      <c r="AE104" s="925"/>
      <c r="AF104" s="925"/>
      <c r="AG104" s="925"/>
      <c r="AH104" s="925" t="s">
        <v>5946</v>
      </c>
      <c r="AI104" s="925" t="s">
        <v>6295</v>
      </c>
      <c r="AJ104" s="925" t="s">
        <v>13414</v>
      </c>
      <c r="AK104" s="925"/>
      <c r="AL104" s="925" t="s">
        <v>5362</v>
      </c>
      <c r="AM104" s="925" t="s">
        <v>4686</v>
      </c>
      <c r="AN104" s="925" t="n">
        <v>94061</v>
      </c>
      <c r="AO104" s="925" t="s">
        <v>1436</v>
      </c>
      <c r="AP104" s="925"/>
      <c r="AQ104" s="925"/>
      <c r="AR104" s="925"/>
      <c r="AS104" s="925"/>
      <c r="AT104" s="926"/>
      <c r="AU104" s="926"/>
      <c r="AV104" s="926"/>
      <c r="AW104" s="926"/>
      <c r="AX104" s="926"/>
      <c r="AKC104" s="806"/>
      <c r="AKD104" s="806"/>
      <c r="AKE104" s="806"/>
      <c r="AKF104" s="806"/>
      <c r="AKG104" s="806"/>
      <c r="AKH104" s="806"/>
      <c r="AKI104" s="806"/>
      <c r="AKJ104" s="806"/>
      <c r="AKK104" s="806"/>
      <c r="AKL104" s="806"/>
      <c r="AKM104" s="806"/>
      <c r="AKN104" s="806"/>
      <c r="AKO104" s="806"/>
      <c r="AKP104" s="806"/>
      <c r="AKQ104" s="806"/>
      <c r="AKR104" s="806"/>
      <c r="AKS104" s="806"/>
      <c r="AKT104" s="806"/>
      <c r="AKU104" s="806"/>
      <c r="AKV104" s="806"/>
      <c r="AKW104" s="806"/>
      <c r="AKX104" s="806"/>
      <c r="AKY104" s="806"/>
      <c r="AKZ104" s="806"/>
      <c r="ALA104" s="806"/>
      <c r="ALB104" s="806"/>
      <c r="ALC104" s="806"/>
      <c r="ALD104" s="806"/>
      <c r="ALE104" s="806"/>
      <c r="ALF104" s="806"/>
      <c r="ALG104" s="806"/>
      <c r="ALH104" s="806"/>
      <c r="ALI104" s="806"/>
      <c r="ALJ104" s="806"/>
      <c r="ALK104" s="806"/>
      <c r="ALL104" s="806"/>
      <c r="ALM104" s="806"/>
      <c r="ALN104" s="806"/>
      <c r="ALO104" s="806"/>
      <c r="ALP104" s="806"/>
      <c r="ALQ104" s="806"/>
      <c r="ALR104" s="806"/>
      <c r="ALS104" s="806"/>
      <c r="ALT104" s="806"/>
      <c r="ALU104" s="806"/>
      <c r="ALV104" s="806"/>
      <c r="ALW104" s="806"/>
      <c r="ALX104" s="806"/>
      <c r="ALY104" s="806"/>
      <c r="ALZ104" s="806"/>
      <c r="AMA104" s="806"/>
      <c r="AMB104" s="806"/>
      <c r="AMC104" s="806"/>
      <c r="AMD104" s="806"/>
      <c r="AME104" s="806"/>
      <c r="AMF104" s="806"/>
      <c r="AMG104" s="806"/>
      <c r="AMH104" s="806"/>
      <c r="AMI104" s="806"/>
      <c r="AMJ104" s="806"/>
    </row>
    <row r="105" s="462" customFormat="true" ht="14.1" hidden="false" customHeight="true" outlineLevel="0" collapsed="false">
      <c r="A105" s="914" t="s">
        <v>1528</v>
      </c>
      <c r="B105" s="915" t="s">
        <v>5937</v>
      </c>
      <c r="C105" s="916"/>
      <c r="D105" s="916"/>
      <c r="E105" s="916" t="s">
        <v>1527</v>
      </c>
      <c r="F105" s="917" t="s">
        <v>1526</v>
      </c>
      <c r="G105" s="918"/>
      <c r="H105" s="919" t="s">
        <v>13415</v>
      </c>
      <c r="I105" s="919" t="s">
        <v>5448</v>
      </c>
      <c r="J105" s="919" t="s">
        <v>4686</v>
      </c>
      <c r="K105" s="920" t="n">
        <v>93906</v>
      </c>
      <c r="L105" s="921"/>
      <c r="M105" s="922"/>
      <c r="N105" s="923"/>
      <c r="O105" s="922"/>
      <c r="P105" s="922"/>
      <c r="Q105" s="922"/>
      <c r="R105" s="922"/>
      <c r="S105" s="922"/>
      <c r="T105" s="924"/>
      <c r="U105" s="925"/>
      <c r="V105" s="925"/>
      <c r="W105" s="925"/>
      <c r="X105" s="925"/>
      <c r="Y105" s="925"/>
      <c r="Z105" s="925"/>
      <c r="AA105" s="925"/>
      <c r="AB105" s="925"/>
      <c r="AC105" s="925"/>
      <c r="AD105" s="925"/>
      <c r="AE105" s="925"/>
      <c r="AF105" s="925"/>
      <c r="AG105" s="925"/>
      <c r="AH105" s="925" t="s">
        <v>5946</v>
      </c>
      <c r="AI105" s="925" t="s">
        <v>6295</v>
      </c>
      <c r="AJ105" s="925" t="s">
        <v>13415</v>
      </c>
      <c r="AK105" s="925"/>
      <c r="AL105" s="925" t="s">
        <v>5448</v>
      </c>
      <c r="AM105" s="925" t="s">
        <v>4686</v>
      </c>
      <c r="AN105" s="925" t="n">
        <v>93906</v>
      </c>
      <c r="AO105" s="925" t="s">
        <v>1526</v>
      </c>
      <c r="AP105" s="925"/>
      <c r="AQ105" s="925"/>
      <c r="AR105" s="925"/>
      <c r="AS105" s="925"/>
      <c r="AT105" s="926"/>
      <c r="AU105" s="926"/>
      <c r="AV105" s="926"/>
      <c r="AW105" s="926"/>
      <c r="AX105" s="926"/>
      <c r="AKC105" s="0"/>
      <c r="AKD105" s="0"/>
      <c r="AKE105" s="0"/>
      <c r="AKF105" s="0"/>
      <c r="AKG105" s="0"/>
      <c r="AKH105" s="0"/>
      <c r="AKI105" s="0"/>
      <c r="AKJ105" s="0"/>
      <c r="AKK105" s="0"/>
      <c r="AKL105" s="0"/>
      <c r="AKM105" s="0"/>
      <c r="AKN105" s="0"/>
      <c r="AKO105" s="0"/>
      <c r="AKP105" s="0"/>
      <c r="AKQ105" s="0"/>
      <c r="AKR105" s="0"/>
      <c r="AKS105" s="0"/>
      <c r="AKT105" s="0"/>
      <c r="AKU105" s="0"/>
      <c r="AKV105" s="0"/>
      <c r="AKW105" s="0"/>
      <c r="AKX105" s="0"/>
      <c r="AKY105" s="0"/>
      <c r="AKZ105" s="0"/>
      <c r="ALA105" s="0"/>
      <c r="ALB105" s="0"/>
      <c r="ALC105" s="0"/>
      <c r="ALD105" s="0"/>
      <c r="ALE105" s="0"/>
      <c r="ALF105" s="0"/>
      <c r="ALG105" s="0"/>
      <c r="ALH105" s="0"/>
      <c r="ALI105" s="0"/>
      <c r="ALJ105" s="0"/>
      <c r="ALK105" s="0"/>
      <c r="ALL105" s="0"/>
      <c r="ALM105" s="0"/>
      <c r="ALN105" s="0"/>
      <c r="ALO105" s="0"/>
      <c r="ALP105" s="0"/>
      <c r="ALQ105" s="0"/>
      <c r="ALR105" s="0"/>
      <c r="ALS105" s="0"/>
      <c r="ALT105" s="0"/>
      <c r="ALU105" s="0"/>
      <c r="ALV105" s="0"/>
      <c r="ALW105" s="0"/>
      <c r="ALX105" s="0"/>
      <c r="ALY105" s="0"/>
      <c r="ALZ105" s="0"/>
      <c r="AMA105" s="0"/>
      <c r="AMB105" s="0"/>
      <c r="AMC105" s="0"/>
      <c r="AMD105" s="0"/>
      <c r="AME105" s="0"/>
      <c r="AMF105" s="0"/>
      <c r="AMG105" s="0"/>
      <c r="AMH105" s="0"/>
      <c r="AMI105" s="0"/>
      <c r="AMJ105" s="0"/>
    </row>
    <row r="106" s="557" customFormat="true" ht="14.1" hidden="false" customHeight="true" outlineLevel="0" collapsed="false">
      <c r="A106" s="914" t="s">
        <v>1619</v>
      </c>
      <c r="B106" s="915" t="s">
        <v>5937</v>
      </c>
      <c r="C106" s="916"/>
      <c r="D106" s="916"/>
      <c r="E106" s="916" t="s">
        <v>13996</v>
      </c>
      <c r="F106" s="917" t="s">
        <v>1617</v>
      </c>
      <c r="G106" s="918"/>
      <c r="H106" s="919" t="s">
        <v>13416</v>
      </c>
      <c r="I106" s="919" t="s">
        <v>5454</v>
      </c>
      <c r="J106" s="919" t="s">
        <v>4686</v>
      </c>
      <c r="K106" s="920" t="n">
        <v>95116</v>
      </c>
      <c r="L106" s="921"/>
      <c r="M106" s="922"/>
      <c r="N106" s="923"/>
      <c r="O106" s="922"/>
      <c r="P106" s="922"/>
      <c r="Q106" s="922"/>
      <c r="R106" s="922"/>
      <c r="S106" s="922"/>
      <c r="T106" s="924"/>
      <c r="U106" s="925"/>
      <c r="V106" s="925"/>
      <c r="W106" s="925"/>
      <c r="X106" s="925"/>
      <c r="Y106" s="925"/>
      <c r="Z106" s="925"/>
      <c r="AA106" s="925"/>
      <c r="AB106" s="925"/>
      <c r="AC106" s="925"/>
      <c r="AD106" s="925"/>
      <c r="AE106" s="925"/>
      <c r="AF106" s="925"/>
      <c r="AG106" s="925"/>
      <c r="AH106" s="925" t="s">
        <v>5946</v>
      </c>
      <c r="AI106" s="925" t="s">
        <v>6295</v>
      </c>
      <c r="AJ106" s="925" t="s">
        <v>13416</v>
      </c>
      <c r="AK106" s="925"/>
      <c r="AL106" s="925" t="s">
        <v>5454</v>
      </c>
      <c r="AM106" s="925" t="s">
        <v>4686</v>
      </c>
      <c r="AN106" s="925" t="n">
        <v>95116</v>
      </c>
      <c r="AO106" s="925" t="s">
        <v>1617</v>
      </c>
      <c r="AP106" s="925"/>
      <c r="AQ106" s="925"/>
      <c r="AR106" s="925"/>
      <c r="AS106" s="925"/>
      <c r="AT106" s="926"/>
      <c r="AU106" s="926"/>
      <c r="AV106" s="926"/>
      <c r="AW106" s="926"/>
      <c r="AX106" s="926"/>
      <c r="AKC106" s="0"/>
      <c r="AKD106" s="0"/>
      <c r="AKE106" s="0"/>
      <c r="AKF106" s="0"/>
      <c r="AKG106" s="0"/>
      <c r="AKH106" s="0"/>
      <c r="AKI106" s="0"/>
      <c r="AKJ106" s="0"/>
      <c r="AKK106" s="0"/>
      <c r="AKL106" s="0"/>
      <c r="AKM106" s="0"/>
      <c r="AKN106" s="0"/>
      <c r="AKO106" s="0"/>
      <c r="AKP106" s="0"/>
      <c r="AKQ106" s="0"/>
      <c r="AKR106" s="0"/>
      <c r="AKS106" s="0"/>
      <c r="AKT106" s="0"/>
      <c r="AKU106" s="0"/>
      <c r="AKV106" s="0"/>
      <c r="AKW106" s="0"/>
      <c r="AKX106" s="0"/>
      <c r="AKY106" s="0"/>
      <c r="AKZ106" s="0"/>
      <c r="ALA106" s="0"/>
      <c r="ALB106" s="0"/>
      <c r="ALC106" s="0"/>
      <c r="ALD106" s="0"/>
      <c r="ALE106" s="0"/>
      <c r="ALF106" s="0"/>
      <c r="ALG106" s="0"/>
      <c r="ALH106" s="0"/>
      <c r="ALI106" s="0"/>
      <c r="ALJ106" s="0"/>
      <c r="ALK106" s="0"/>
      <c r="ALL106" s="0"/>
      <c r="ALM106" s="0"/>
      <c r="ALN106" s="0"/>
      <c r="ALO106" s="0"/>
      <c r="ALP106" s="0"/>
      <c r="ALQ106" s="0"/>
      <c r="ALR106" s="0"/>
      <c r="ALS106" s="0"/>
      <c r="ALT106" s="0"/>
      <c r="ALU106" s="0"/>
      <c r="ALV106" s="0"/>
      <c r="ALW106" s="0"/>
      <c r="ALX106" s="0"/>
      <c r="ALY106" s="0"/>
      <c r="ALZ106" s="0"/>
      <c r="AMA106" s="0"/>
      <c r="AMB106" s="0"/>
      <c r="AMC106" s="0"/>
      <c r="AMD106" s="0"/>
      <c r="AME106" s="0"/>
      <c r="AMF106" s="0"/>
      <c r="AMG106" s="0"/>
      <c r="AMH106" s="0"/>
      <c r="AMI106" s="0"/>
      <c r="AMJ106" s="0"/>
    </row>
    <row r="107" s="849" customFormat="true" ht="14.1" hidden="false" customHeight="true" outlineLevel="0" collapsed="false">
      <c r="A107" s="914" t="s">
        <v>1713</v>
      </c>
      <c r="B107" s="915" t="s">
        <v>5937</v>
      </c>
      <c r="C107" s="916"/>
      <c r="D107" s="916"/>
      <c r="E107" s="916" t="s">
        <v>1712</v>
      </c>
      <c r="F107" s="917" t="s">
        <v>1617</v>
      </c>
      <c r="G107" s="918"/>
      <c r="H107" s="919" t="s">
        <v>13417</v>
      </c>
      <c r="I107" s="919" t="s">
        <v>5454</v>
      </c>
      <c r="J107" s="919" t="s">
        <v>4686</v>
      </c>
      <c r="K107" s="920" t="n">
        <v>95125</v>
      </c>
      <c r="L107" s="921"/>
      <c r="M107" s="922"/>
      <c r="N107" s="923"/>
      <c r="O107" s="922"/>
      <c r="P107" s="922"/>
      <c r="Q107" s="922"/>
      <c r="R107" s="922"/>
      <c r="S107" s="922"/>
      <c r="T107" s="924"/>
      <c r="U107" s="925"/>
      <c r="V107" s="925"/>
      <c r="W107" s="925"/>
      <c r="X107" s="925"/>
      <c r="Y107" s="925"/>
      <c r="Z107" s="925"/>
      <c r="AA107" s="925"/>
      <c r="AB107" s="925"/>
      <c r="AC107" s="925"/>
      <c r="AD107" s="925"/>
      <c r="AE107" s="925"/>
      <c r="AF107" s="925"/>
      <c r="AG107" s="925"/>
      <c r="AH107" s="925" t="s">
        <v>5946</v>
      </c>
      <c r="AI107" s="925" t="s">
        <v>6295</v>
      </c>
      <c r="AJ107" s="925" t="s">
        <v>13417</v>
      </c>
      <c r="AK107" s="925"/>
      <c r="AL107" s="925" t="s">
        <v>5454</v>
      </c>
      <c r="AM107" s="925" t="s">
        <v>4686</v>
      </c>
      <c r="AN107" s="925" t="n">
        <v>95125</v>
      </c>
      <c r="AO107" s="925" t="s">
        <v>1617</v>
      </c>
      <c r="AP107" s="925"/>
      <c r="AQ107" s="925"/>
      <c r="AR107" s="925"/>
      <c r="AS107" s="925"/>
      <c r="AT107" s="926"/>
      <c r="AU107" s="926"/>
      <c r="AV107" s="926"/>
      <c r="AW107" s="926"/>
      <c r="AX107" s="926"/>
      <c r="AKC107" s="873"/>
      <c r="AKD107" s="873"/>
      <c r="AKE107" s="873"/>
      <c r="AKF107" s="873"/>
      <c r="AKG107" s="873"/>
      <c r="AKH107" s="873"/>
      <c r="AKI107" s="873"/>
      <c r="AKJ107" s="873"/>
      <c r="AKK107" s="873"/>
      <c r="AKL107" s="873"/>
      <c r="AKM107" s="873"/>
      <c r="AKN107" s="873"/>
      <c r="AKO107" s="873"/>
      <c r="AKP107" s="873"/>
      <c r="AKQ107" s="873"/>
      <c r="AKR107" s="873"/>
      <c r="AKS107" s="873"/>
      <c r="AKT107" s="873"/>
      <c r="AKU107" s="873"/>
      <c r="AKV107" s="873"/>
      <c r="AKW107" s="873"/>
      <c r="AKX107" s="873"/>
      <c r="AKY107" s="873"/>
      <c r="AKZ107" s="873"/>
      <c r="ALA107" s="873"/>
      <c r="ALB107" s="873"/>
      <c r="ALC107" s="873"/>
      <c r="ALD107" s="873"/>
      <c r="ALE107" s="873"/>
      <c r="ALF107" s="873"/>
      <c r="ALG107" s="873"/>
      <c r="ALH107" s="873"/>
      <c r="ALI107" s="873"/>
      <c r="ALJ107" s="873"/>
      <c r="ALK107" s="873"/>
      <c r="ALL107" s="873"/>
      <c r="ALM107" s="873"/>
      <c r="ALN107" s="873"/>
      <c r="ALO107" s="873"/>
      <c r="ALP107" s="873"/>
      <c r="ALQ107" s="873"/>
      <c r="ALR107" s="873"/>
      <c r="ALS107" s="873"/>
      <c r="ALT107" s="873"/>
      <c r="ALU107" s="873"/>
      <c r="ALV107" s="873"/>
      <c r="ALW107" s="873"/>
      <c r="ALX107" s="873"/>
      <c r="ALY107" s="873"/>
      <c r="ALZ107" s="873"/>
      <c r="AMA107" s="873"/>
      <c r="AMB107" s="873"/>
      <c r="AMC107" s="873"/>
      <c r="AMD107" s="873"/>
      <c r="AME107" s="873"/>
      <c r="AMF107" s="873"/>
      <c r="AMG107" s="873"/>
      <c r="AMH107" s="873"/>
      <c r="AMI107" s="873"/>
      <c r="AMJ107" s="873"/>
    </row>
    <row r="108" s="963" customFormat="true" ht="14.1" hidden="false" customHeight="true" outlineLevel="0" collapsed="false">
      <c r="A108" s="914" t="s">
        <v>1803</v>
      </c>
      <c r="B108" s="915" t="s">
        <v>5937</v>
      </c>
      <c r="C108" s="916"/>
      <c r="D108" s="916"/>
      <c r="E108" s="916" t="s">
        <v>1712</v>
      </c>
      <c r="F108" s="917" t="s">
        <v>1802</v>
      </c>
      <c r="G108" s="918"/>
      <c r="H108" s="919" t="s">
        <v>13418</v>
      </c>
      <c r="I108" s="919" t="s">
        <v>5454</v>
      </c>
      <c r="J108" s="919" t="s">
        <v>4686</v>
      </c>
      <c r="K108" s="920" t="n">
        <v>95124</v>
      </c>
      <c r="L108" s="921"/>
      <c r="M108" s="922"/>
      <c r="N108" s="923"/>
      <c r="O108" s="922"/>
      <c r="P108" s="922"/>
      <c r="Q108" s="922"/>
      <c r="R108" s="922"/>
      <c r="S108" s="922"/>
      <c r="T108" s="924"/>
      <c r="U108" s="925"/>
      <c r="V108" s="925"/>
      <c r="W108" s="925"/>
      <c r="X108" s="925"/>
      <c r="Y108" s="925"/>
      <c r="Z108" s="925"/>
      <c r="AA108" s="925"/>
      <c r="AB108" s="925"/>
      <c r="AC108" s="925"/>
      <c r="AD108" s="925"/>
      <c r="AE108" s="925"/>
      <c r="AF108" s="925"/>
      <c r="AG108" s="925"/>
      <c r="AH108" s="925" t="s">
        <v>5946</v>
      </c>
      <c r="AI108" s="925" t="s">
        <v>6295</v>
      </c>
      <c r="AJ108" s="925" t="s">
        <v>13418</v>
      </c>
      <c r="AK108" s="925"/>
      <c r="AL108" s="925" t="s">
        <v>5454</v>
      </c>
      <c r="AM108" s="925" t="s">
        <v>4686</v>
      </c>
      <c r="AN108" s="925" t="n">
        <v>95124</v>
      </c>
      <c r="AO108" s="925" t="s">
        <v>1802</v>
      </c>
      <c r="AP108" s="925"/>
      <c r="AQ108" s="925"/>
      <c r="AR108" s="925"/>
      <c r="AS108" s="925"/>
      <c r="AT108" s="926"/>
      <c r="AU108" s="926"/>
      <c r="AV108" s="926"/>
      <c r="AW108" s="926"/>
      <c r="AX108" s="926"/>
      <c r="AKC108" s="912"/>
      <c r="AKD108" s="912"/>
      <c r="AKE108" s="912"/>
      <c r="AKF108" s="912"/>
      <c r="AKG108" s="912"/>
      <c r="AKH108" s="912"/>
      <c r="AKI108" s="912"/>
      <c r="AKJ108" s="912"/>
      <c r="AKK108" s="912"/>
      <c r="AKL108" s="912"/>
      <c r="AKM108" s="912"/>
      <c r="AKN108" s="912"/>
      <c r="AKO108" s="912"/>
      <c r="AKP108" s="912"/>
      <c r="AKQ108" s="912"/>
      <c r="AKR108" s="912"/>
      <c r="AKS108" s="912"/>
      <c r="AKT108" s="912"/>
      <c r="AKU108" s="912"/>
      <c r="AKV108" s="912"/>
      <c r="AKW108" s="912"/>
      <c r="AKX108" s="912"/>
      <c r="AKY108" s="912"/>
      <c r="AKZ108" s="912"/>
      <c r="ALA108" s="912"/>
      <c r="ALB108" s="912"/>
      <c r="ALC108" s="912"/>
      <c r="ALD108" s="912"/>
      <c r="ALE108" s="912"/>
      <c r="ALF108" s="912"/>
      <c r="ALG108" s="912"/>
      <c r="ALH108" s="912"/>
      <c r="ALI108" s="912"/>
      <c r="ALJ108" s="912"/>
      <c r="ALK108" s="912"/>
      <c r="ALL108" s="912"/>
      <c r="ALM108" s="912"/>
      <c r="ALN108" s="912"/>
      <c r="ALO108" s="912"/>
      <c r="ALP108" s="912"/>
      <c r="ALQ108" s="912"/>
      <c r="ALR108" s="912"/>
      <c r="ALS108" s="912"/>
      <c r="ALT108" s="912"/>
      <c r="ALU108" s="912"/>
      <c r="ALV108" s="912"/>
      <c r="ALW108" s="912"/>
      <c r="ALX108" s="912"/>
      <c r="ALY108" s="912"/>
      <c r="ALZ108" s="912"/>
      <c r="AMA108" s="912"/>
      <c r="AMB108" s="912"/>
      <c r="AMC108" s="912"/>
      <c r="AMD108" s="912"/>
      <c r="AME108" s="912"/>
      <c r="AMF108" s="912"/>
      <c r="AMG108" s="912"/>
      <c r="AMH108" s="912"/>
      <c r="AMI108" s="912"/>
      <c r="AMJ108" s="912"/>
    </row>
    <row r="109" s="849" customFormat="true" ht="14.1" hidden="false" customHeight="true" outlineLevel="0" collapsed="false">
      <c r="A109" s="914" t="s">
        <v>1890</v>
      </c>
      <c r="B109" s="915" t="s">
        <v>5937</v>
      </c>
      <c r="C109" s="916"/>
      <c r="D109" s="916"/>
      <c r="E109" s="916" t="s">
        <v>1712</v>
      </c>
      <c r="F109" s="917" t="s">
        <v>1889</v>
      </c>
      <c r="G109" s="918"/>
      <c r="H109" s="919" t="s">
        <v>13419</v>
      </c>
      <c r="I109" s="919" t="s">
        <v>5442</v>
      </c>
      <c r="J109" s="919" t="s">
        <v>4686</v>
      </c>
      <c r="K109" s="920" t="n">
        <v>95405</v>
      </c>
      <c r="L109" s="921"/>
      <c r="M109" s="922"/>
      <c r="N109" s="923"/>
      <c r="O109" s="922"/>
      <c r="P109" s="922"/>
      <c r="Q109" s="922"/>
      <c r="R109" s="922"/>
      <c r="S109" s="922"/>
      <c r="T109" s="924"/>
      <c r="U109" s="925"/>
      <c r="V109" s="925"/>
      <c r="W109" s="925"/>
      <c r="X109" s="925"/>
      <c r="Y109" s="925"/>
      <c r="Z109" s="925"/>
      <c r="AA109" s="925"/>
      <c r="AB109" s="925"/>
      <c r="AC109" s="925"/>
      <c r="AD109" s="925"/>
      <c r="AE109" s="925"/>
      <c r="AF109" s="925"/>
      <c r="AG109" s="925"/>
      <c r="AH109" s="925" t="s">
        <v>5946</v>
      </c>
      <c r="AI109" s="925" t="s">
        <v>6295</v>
      </c>
      <c r="AJ109" s="925" t="s">
        <v>13419</v>
      </c>
      <c r="AK109" s="925"/>
      <c r="AL109" s="925" t="s">
        <v>5442</v>
      </c>
      <c r="AM109" s="925" t="s">
        <v>4686</v>
      </c>
      <c r="AN109" s="925" t="n">
        <v>95405</v>
      </c>
      <c r="AO109" s="925" t="s">
        <v>1889</v>
      </c>
      <c r="AP109" s="925"/>
      <c r="AQ109" s="925"/>
      <c r="AR109" s="925"/>
      <c r="AS109" s="925"/>
      <c r="AT109" s="926"/>
      <c r="AU109" s="926"/>
      <c r="AV109" s="926"/>
      <c r="AW109" s="926"/>
      <c r="AX109" s="926"/>
      <c r="AKC109" s="806"/>
      <c r="AKD109" s="806"/>
      <c r="AKE109" s="806"/>
      <c r="AKF109" s="806"/>
      <c r="AKG109" s="806"/>
      <c r="AKH109" s="806"/>
      <c r="AKI109" s="806"/>
      <c r="AKJ109" s="806"/>
      <c r="AKK109" s="806"/>
      <c r="AKL109" s="806"/>
      <c r="AKM109" s="806"/>
      <c r="AKN109" s="806"/>
      <c r="AKO109" s="806"/>
      <c r="AKP109" s="806"/>
      <c r="AKQ109" s="806"/>
      <c r="AKR109" s="806"/>
      <c r="AKS109" s="806"/>
      <c r="AKT109" s="806"/>
      <c r="AKU109" s="806"/>
      <c r="AKV109" s="806"/>
      <c r="AKW109" s="806"/>
      <c r="AKX109" s="806"/>
      <c r="AKY109" s="806"/>
      <c r="AKZ109" s="806"/>
      <c r="ALA109" s="806"/>
      <c r="ALB109" s="806"/>
      <c r="ALC109" s="806"/>
      <c r="ALD109" s="806"/>
      <c r="ALE109" s="806"/>
      <c r="ALF109" s="806"/>
      <c r="ALG109" s="806"/>
      <c r="ALH109" s="806"/>
      <c r="ALI109" s="806"/>
      <c r="ALJ109" s="806"/>
      <c r="ALK109" s="806"/>
      <c r="ALL109" s="806"/>
      <c r="ALM109" s="806"/>
      <c r="ALN109" s="806"/>
      <c r="ALO109" s="806"/>
      <c r="ALP109" s="806"/>
      <c r="ALQ109" s="806"/>
      <c r="ALR109" s="806"/>
      <c r="ALS109" s="806"/>
      <c r="ALT109" s="806"/>
      <c r="ALU109" s="806"/>
      <c r="ALV109" s="806"/>
      <c r="ALW109" s="806"/>
      <c r="ALX109" s="806"/>
      <c r="ALY109" s="806"/>
      <c r="ALZ109" s="806"/>
      <c r="AMA109" s="806"/>
      <c r="AMB109" s="806"/>
      <c r="AMC109" s="806"/>
      <c r="AMD109" s="806"/>
      <c r="AME109" s="806"/>
      <c r="AMF109" s="806"/>
      <c r="AMG109" s="806"/>
      <c r="AMH109" s="806"/>
      <c r="AMI109" s="806"/>
      <c r="AMJ109" s="806"/>
    </row>
    <row r="110" s="557" customFormat="true" ht="14.1" hidden="false" customHeight="true" outlineLevel="0" collapsed="false">
      <c r="A110" s="914" t="s">
        <v>1969</v>
      </c>
      <c r="B110" s="915" t="s">
        <v>5937</v>
      </c>
      <c r="C110" s="916"/>
      <c r="D110" s="916"/>
      <c r="E110" s="916" t="s">
        <v>1968</v>
      </c>
      <c r="F110" s="917" t="s">
        <v>1889</v>
      </c>
      <c r="G110" s="918"/>
      <c r="H110" s="919" t="s">
        <v>13420</v>
      </c>
      <c r="I110" s="919" t="s">
        <v>5442</v>
      </c>
      <c r="J110" s="919" t="s">
        <v>4686</v>
      </c>
      <c r="K110" s="920" t="n">
        <v>95407</v>
      </c>
      <c r="L110" s="921"/>
      <c r="M110" s="922"/>
      <c r="N110" s="923"/>
      <c r="O110" s="922"/>
      <c r="P110" s="922"/>
      <c r="Q110" s="922"/>
      <c r="R110" s="922"/>
      <c r="S110" s="922"/>
      <c r="T110" s="924"/>
      <c r="U110" s="925"/>
      <c r="V110" s="925"/>
      <c r="W110" s="925"/>
      <c r="X110" s="925"/>
      <c r="Y110" s="925"/>
      <c r="Z110" s="925"/>
      <c r="AA110" s="925"/>
      <c r="AB110" s="925"/>
      <c r="AC110" s="925"/>
      <c r="AD110" s="925"/>
      <c r="AE110" s="925"/>
      <c r="AF110" s="925"/>
      <c r="AG110" s="925"/>
      <c r="AH110" s="925" t="s">
        <v>5946</v>
      </c>
      <c r="AI110" s="925" t="s">
        <v>6295</v>
      </c>
      <c r="AJ110" s="925" t="s">
        <v>13420</v>
      </c>
      <c r="AK110" s="925"/>
      <c r="AL110" s="925" t="s">
        <v>5442</v>
      </c>
      <c r="AM110" s="925" t="s">
        <v>4686</v>
      </c>
      <c r="AN110" s="925" t="n">
        <v>95407</v>
      </c>
      <c r="AO110" s="925" t="s">
        <v>1889</v>
      </c>
      <c r="AP110" s="925"/>
      <c r="AQ110" s="925"/>
      <c r="AR110" s="925"/>
      <c r="AS110" s="925"/>
      <c r="AT110" s="926"/>
      <c r="AU110" s="926"/>
      <c r="AV110" s="926"/>
      <c r="AW110" s="926"/>
      <c r="AX110" s="926"/>
      <c r="AKC110" s="0"/>
      <c r="AKD110" s="0"/>
      <c r="AKE110" s="0"/>
      <c r="AKF110" s="0"/>
      <c r="AKG110" s="0"/>
      <c r="AKH110" s="0"/>
      <c r="AKI110" s="0"/>
      <c r="AKJ110" s="0"/>
      <c r="AKK110" s="0"/>
      <c r="AKL110" s="0"/>
      <c r="AKM110" s="0"/>
      <c r="AKN110" s="0"/>
      <c r="AKO110" s="0"/>
      <c r="AKP110" s="0"/>
      <c r="AKQ110" s="0"/>
      <c r="AKR110" s="0"/>
      <c r="AKS110" s="0"/>
      <c r="AKT110" s="0"/>
      <c r="AKU110" s="0"/>
      <c r="AKV110" s="0"/>
      <c r="AKW110" s="0"/>
      <c r="AKX110" s="0"/>
      <c r="AKY110" s="0"/>
      <c r="AKZ110" s="0"/>
      <c r="ALA110" s="0"/>
      <c r="ALB110" s="0"/>
      <c r="ALC110" s="0"/>
      <c r="ALD110" s="0"/>
      <c r="ALE110" s="0"/>
      <c r="ALF110" s="0"/>
      <c r="ALG110" s="0"/>
      <c r="ALH110" s="0"/>
      <c r="ALI110" s="0"/>
      <c r="ALJ110" s="0"/>
      <c r="ALK110" s="0"/>
      <c r="ALL110" s="0"/>
      <c r="ALM110" s="0"/>
      <c r="ALN110" s="0"/>
      <c r="ALO110" s="0"/>
      <c r="ALP110" s="0"/>
      <c r="ALQ110" s="0"/>
      <c r="ALR110" s="0"/>
      <c r="ALS110" s="0"/>
      <c r="ALT110" s="0"/>
      <c r="ALU110" s="0"/>
      <c r="ALV110" s="0"/>
      <c r="ALW110" s="0"/>
      <c r="ALX110" s="0"/>
      <c r="ALY110" s="0"/>
      <c r="ALZ110" s="0"/>
      <c r="AMA110" s="0"/>
      <c r="AMB110" s="0"/>
      <c r="AMC110" s="0"/>
      <c r="AMD110" s="0"/>
      <c r="AME110" s="0"/>
      <c r="AMF110" s="0"/>
      <c r="AMG110" s="0"/>
      <c r="AMH110" s="0"/>
      <c r="AMI110" s="0"/>
      <c r="AMJ110" s="0"/>
    </row>
    <row r="111" s="557" customFormat="true" ht="14.1" hidden="false" customHeight="true" outlineLevel="0" collapsed="false">
      <c r="A111" s="914" t="s">
        <v>819</v>
      </c>
      <c r="B111" s="915" t="s">
        <v>5937</v>
      </c>
      <c r="C111" s="916" t="s">
        <v>8101</v>
      </c>
      <c r="D111" s="916"/>
      <c r="E111" s="916" t="s">
        <v>1712</v>
      </c>
      <c r="F111" s="917" t="s">
        <v>2045</v>
      </c>
      <c r="G111" s="918"/>
      <c r="H111" s="919" t="s">
        <v>13421</v>
      </c>
      <c r="I111" s="919" t="s">
        <v>5803</v>
      </c>
      <c r="J111" s="919" t="s">
        <v>4686</v>
      </c>
      <c r="K111" s="920" t="n">
        <v>95062</v>
      </c>
      <c r="L111" s="921"/>
      <c r="M111" s="922"/>
      <c r="N111" s="923"/>
      <c r="O111" s="922" t="s">
        <v>2280</v>
      </c>
      <c r="P111" s="922"/>
      <c r="Q111" s="922"/>
      <c r="R111" s="922"/>
      <c r="S111" s="922"/>
      <c r="T111" s="924"/>
      <c r="U111" s="925"/>
      <c r="V111" s="925"/>
      <c r="W111" s="925"/>
      <c r="X111" s="925"/>
      <c r="Y111" s="925"/>
      <c r="Z111" s="925"/>
      <c r="AA111" s="925"/>
      <c r="AB111" s="925"/>
      <c r="AC111" s="925"/>
      <c r="AD111" s="925"/>
      <c r="AE111" s="925"/>
      <c r="AF111" s="925"/>
      <c r="AG111" s="925"/>
      <c r="AH111" s="925" t="s">
        <v>5946</v>
      </c>
      <c r="AI111" s="925" t="s">
        <v>6295</v>
      </c>
      <c r="AJ111" s="925" t="s">
        <v>13421</v>
      </c>
      <c r="AK111" s="925"/>
      <c r="AL111" s="925" t="s">
        <v>5803</v>
      </c>
      <c r="AM111" s="925" t="s">
        <v>4686</v>
      </c>
      <c r="AN111" s="925" t="n">
        <v>95062</v>
      </c>
      <c r="AO111" s="925" t="s">
        <v>2045</v>
      </c>
      <c r="AP111" s="925"/>
      <c r="AQ111" s="925"/>
      <c r="AR111" s="925"/>
      <c r="AS111" s="925"/>
      <c r="AT111" s="926"/>
      <c r="AU111" s="926"/>
      <c r="AV111" s="926"/>
      <c r="AW111" s="926"/>
      <c r="AX111" s="926"/>
      <c r="AKC111" s="0"/>
      <c r="AKD111" s="0"/>
      <c r="AKE111" s="0"/>
      <c r="AKF111" s="0"/>
      <c r="AKG111" s="0"/>
      <c r="AKH111" s="0"/>
      <c r="AKI111" s="0"/>
      <c r="AKJ111" s="0"/>
      <c r="AKK111" s="0"/>
      <c r="AKL111" s="0"/>
      <c r="AKM111" s="0"/>
      <c r="AKN111" s="0"/>
      <c r="AKO111" s="0"/>
      <c r="AKP111" s="0"/>
      <c r="AKQ111" s="0"/>
      <c r="AKR111" s="0"/>
      <c r="AKS111" s="0"/>
      <c r="AKT111" s="0"/>
      <c r="AKU111" s="0"/>
      <c r="AKV111" s="0"/>
      <c r="AKW111" s="0"/>
      <c r="AKX111" s="0"/>
      <c r="AKY111" s="0"/>
      <c r="AKZ111" s="0"/>
      <c r="ALA111" s="0"/>
      <c r="ALB111" s="0"/>
      <c r="ALC111" s="0"/>
      <c r="ALD111" s="0"/>
      <c r="ALE111" s="0"/>
      <c r="ALF111" s="0"/>
      <c r="ALG111" s="0"/>
      <c r="ALH111" s="0"/>
      <c r="ALI111" s="0"/>
      <c r="ALJ111" s="0"/>
      <c r="ALK111" s="0"/>
      <c r="ALL111" s="0"/>
      <c r="ALM111" s="0"/>
      <c r="ALN111" s="0"/>
      <c r="ALO111" s="0"/>
      <c r="ALP111" s="0"/>
      <c r="ALQ111" s="0"/>
      <c r="ALR111" s="0"/>
      <c r="ALS111" s="0"/>
      <c r="ALT111" s="0"/>
      <c r="ALU111" s="0"/>
      <c r="ALV111" s="0"/>
      <c r="ALW111" s="0"/>
      <c r="ALX111" s="0"/>
      <c r="ALY111" s="0"/>
      <c r="ALZ111" s="0"/>
      <c r="AMA111" s="0"/>
      <c r="AMB111" s="0"/>
      <c r="AMC111" s="0"/>
      <c r="AMD111" s="0"/>
      <c r="AME111" s="0"/>
      <c r="AMF111" s="0"/>
      <c r="AMG111" s="0"/>
      <c r="AMH111" s="0"/>
      <c r="AMI111" s="0"/>
      <c r="AMJ111" s="0"/>
    </row>
    <row r="112" s="963" customFormat="true" ht="14.1" hidden="false" customHeight="true" outlineLevel="0" collapsed="false">
      <c r="A112" s="914" t="s">
        <v>820</v>
      </c>
      <c r="B112" s="915" t="s">
        <v>5937</v>
      </c>
      <c r="C112" s="916" t="s">
        <v>8101</v>
      </c>
      <c r="D112" s="916"/>
      <c r="E112" s="916" t="s">
        <v>2280</v>
      </c>
      <c r="F112" s="917" t="s">
        <v>2279</v>
      </c>
      <c r="G112" s="918"/>
      <c r="H112" s="919" t="s">
        <v>13422</v>
      </c>
      <c r="I112" s="919" t="s">
        <v>2177</v>
      </c>
      <c r="J112" s="919" t="s">
        <v>4686</v>
      </c>
      <c r="K112" s="920" t="n">
        <v>95376</v>
      </c>
      <c r="L112" s="921"/>
      <c r="M112" s="922"/>
      <c r="N112" s="923"/>
      <c r="O112" s="922"/>
      <c r="P112" s="922"/>
      <c r="Q112" s="922"/>
      <c r="R112" s="922"/>
      <c r="S112" s="922"/>
      <c r="T112" s="924"/>
      <c r="U112" s="925"/>
      <c r="V112" s="925"/>
      <c r="W112" s="925"/>
      <c r="X112" s="925"/>
      <c r="Y112" s="925"/>
      <c r="Z112" s="925"/>
      <c r="AA112" s="925"/>
      <c r="AB112" s="925"/>
      <c r="AC112" s="925"/>
      <c r="AD112" s="925"/>
      <c r="AE112" s="925"/>
      <c r="AF112" s="925"/>
      <c r="AG112" s="925"/>
      <c r="AH112" s="925" t="s">
        <v>5946</v>
      </c>
      <c r="AI112" s="925" t="s">
        <v>6295</v>
      </c>
      <c r="AJ112" s="925" t="s">
        <v>13422</v>
      </c>
      <c r="AK112" s="925"/>
      <c r="AL112" s="925" t="s">
        <v>2177</v>
      </c>
      <c r="AM112" s="925" t="s">
        <v>4686</v>
      </c>
      <c r="AN112" s="925" t="n">
        <v>95376</v>
      </c>
      <c r="AO112" s="925" t="s">
        <v>2279</v>
      </c>
      <c r="AP112" s="925"/>
      <c r="AQ112" s="925"/>
      <c r="AR112" s="925"/>
      <c r="AS112" s="925"/>
      <c r="AT112" s="926"/>
      <c r="AU112" s="926"/>
      <c r="AV112" s="926"/>
      <c r="AW112" s="926"/>
      <c r="AX112" s="926"/>
      <c r="AKC112" s="912"/>
      <c r="AKD112" s="912"/>
      <c r="AKE112" s="912"/>
      <c r="AKF112" s="912"/>
      <c r="AKG112" s="912"/>
      <c r="AKH112" s="912"/>
      <c r="AKI112" s="912"/>
      <c r="AKJ112" s="912"/>
      <c r="AKK112" s="912"/>
      <c r="AKL112" s="912"/>
      <c r="AKM112" s="912"/>
      <c r="AKN112" s="912"/>
      <c r="AKO112" s="912"/>
      <c r="AKP112" s="912"/>
      <c r="AKQ112" s="912"/>
      <c r="AKR112" s="912"/>
      <c r="AKS112" s="912"/>
      <c r="AKT112" s="912"/>
      <c r="AKU112" s="912"/>
      <c r="AKV112" s="912"/>
      <c r="AKW112" s="912"/>
      <c r="AKX112" s="912"/>
      <c r="AKY112" s="912"/>
      <c r="AKZ112" s="912"/>
      <c r="ALA112" s="912"/>
      <c r="ALB112" s="912"/>
      <c r="ALC112" s="912"/>
      <c r="ALD112" s="912"/>
      <c r="ALE112" s="912"/>
      <c r="ALF112" s="912"/>
      <c r="ALG112" s="912"/>
      <c r="ALH112" s="912"/>
      <c r="ALI112" s="912"/>
      <c r="ALJ112" s="912"/>
      <c r="ALK112" s="912"/>
      <c r="ALL112" s="912"/>
      <c r="ALM112" s="912"/>
      <c r="ALN112" s="912"/>
      <c r="ALO112" s="912"/>
      <c r="ALP112" s="912"/>
      <c r="ALQ112" s="912"/>
      <c r="ALR112" s="912"/>
      <c r="ALS112" s="912"/>
      <c r="ALT112" s="912"/>
      <c r="ALU112" s="912"/>
      <c r="ALV112" s="912"/>
      <c r="ALW112" s="912"/>
      <c r="ALX112" s="912"/>
      <c r="ALY112" s="912"/>
      <c r="ALZ112" s="912"/>
      <c r="AMA112" s="912"/>
      <c r="AMB112" s="912"/>
      <c r="AMC112" s="912"/>
      <c r="AMD112" s="912"/>
      <c r="AME112" s="912"/>
      <c r="AMF112" s="912"/>
      <c r="AMG112" s="912"/>
      <c r="AMH112" s="912"/>
      <c r="AMI112" s="912"/>
      <c r="AMJ112" s="912"/>
    </row>
    <row r="113" s="963" customFormat="true" ht="14.1" hidden="false" customHeight="true" outlineLevel="0" collapsed="false">
      <c r="A113" s="914" t="s">
        <v>2127</v>
      </c>
      <c r="B113" s="915" t="s">
        <v>5937</v>
      </c>
      <c r="C113" s="916"/>
      <c r="D113" s="916"/>
      <c r="E113" s="916" t="s">
        <v>1712</v>
      </c>
      <c r="F113" s="917" t="s">
        <v>2126</v>
      </c>
      <c r="G113" s="918"/>
      <c r="H113" s="919" t="s">
        <v>13423</v>
      </c>
      <c r="I113" s="919" t="s">
        <v>7393</v>
      </c>
      <c r="J113" s="919" t="s">
        <v>4686</v>
      </c>
      <c r="K113" s="920" t="n">
        <v>95482</v>
      </c>
      <c r="L113" s="921"/>
      <c r="M113" s="922"/>
      <c r="N113" s="923"/>
      <c r="O113" s="922"/>
      <c r="P113" s="922"/>
      <c r="Q113" s="922"/>
      <c r="R113" s="922"/>
      <c r="S113" s="922"/>
      <c r="T113" s="924"/>
      <c r="U113" s="925"/>
      <c r="V113" s="925"/>
      <c r="W113" s="925"/>
      <c r="X113" s="925"/>
      <c r="Y113" s="925"/>
      <c r="Z113" s="925"/>
      <c r="AA113" s="925"/>
      <c r="AB113" s="925"/>
      <c r="AC113" s="925"/>
      <c r="AD113" s="925"/>
      <c r="AE113" s="925"/>
      <c r="AF113" s="925"/>
      <c r="AG113" s="925"/>
      <c r="AH113" s="925" t="s">
        <v>5946</v>
      </c>
      <c r="AI113" s="925" t="s">
        <v>6295</v>
      </c>
      <c r="AJ113" s="925" t="s">
        <v>13423</v>
      </c>
      <c r="AK113" s="925"/>
      <c r="AL113" s="925" t="s">
        <v>7393</v>
      </c>
      <c r="AM113" s="925" t="s">
        <v>4686</v>
      </c>
      <c r="AN113" s="925" t="n">
        <v>95482</v>
      </c>
      <c r="AO113" s="925" t="s">
        <v>2126</v>
      </c>
      <c r="AP113" s="925"/>
      <c r="AQ113" s="925"/>
      <c r="AR113" s="925"/>
      <c r="AS113" s="925"/>
      <c r="AT113" s="926"/>
      <c r="AU113" s="926"/>
      <c r="AV113" s="926"/>
      <c r="AW113" s="926"/>
      <c r="AX113" s="926"/>
      <c r="AKC113" s="945"/>
      <c r="AKD113" s="945"/>
      <c r="AKE113" s="945"/>
      <c r="AKF113" s="945"/>
      <c r="AKG113" s="945"/>
      <c r="AKH113" s="945"/>
      <c r="AKI113" s="945"/>
      <c r="AKJ113" s="945"/>
      <c r="AKK113" s="945"/>
      <c r="AKL113" s="945"/>
      <c r="AKM113" s="945"/>
      <c r="AKN113" s="945"/>
      <c r="AKO113" s="945"/>
      <c r="AKP113" s="945"/>
      <c r="AKQ113" s="945"/>
      <c r="AKR113" s="945"/>
      <c r="AKS113" s="945"/>
      <c r="AKT113" s="945"/>
      <c r="AKU113" s="945"/>
      <c r="AKV113" s="945"/>
      <c r="AKW113" s="945"/>
      <c r="AKX113" s="945"/>
      <c r="AKY113" s="945"/>
      <c r="AKZ113" s="945"/>
      <c r="ALA113" s="945"/>
      <c r="ALB113" s="945"/>
      <c r="ALC113" s="945"/>
      <c r="ALD113" s="945"/>
      <c r="ALE113" s="945"/>
      <c r="ALF113" s="945"/>
      <c r="ALG113" s="945"/>
      <c r="ALH113" s="945"/>
      <c r="ALI113" s="945"/>
      <c r="ALJ113" s="945"/>
      <c r="ALK113" s="945"/>
      <c r="ALL113" s="945"/>
      <c r="ALM113" s="945"/>
      <c r="ALN113" s="945"/>
      <c r="ALO113" s="945"/>
      <c r="ALP113" s="945"/>
      <c r="ALQ113" s="945"/>
      <c r="ALR113" s="945"/>
      <c r="ALS113" s="945"/>
      <c r="ALT113" s="945"/>
      <c r="ALU113" s="945"/>
      <c r="ALV113" s="945"/>
      <c r="ALW113" s="945"/>
      <c r="ALX113" s="945"/>
      <c r="ALY113" s="945"/>
      <c r="ALZ113" s="945"/>
      <c r="AMA113" s="945"/>
      <c r="AMB113" s="945"/>
      <c r="AMC113" s="945"/>
      <c r="AMD113" s="945"/>
      <c r="AME113" s="945"/>
      <c r="AMF113" s="945"/>
      <c r="AMG113" s="945"/>
      <c r="AMH113" s="945"/>
      <c r="AMI113" s="945"/>
      <c r="AMJ113" s="945"/>
    </row>
    <row r="114" s="849" customFormat="true" ht="14.1" hidden="false" customHeight="true" outlineLevel="0" collapsed="false">
      <c r="A114" s="914" t="s">
        <v>7683</v>
      </c>
      <c r="B114" s="915" t="s">
        <v>5977</v>
      </c>
      <c r="C114" s="916"/>
      <c r="D114" s="916"/>
      <c r="E114" s="916" t="s">
        <v>3377</v>
      </c>
      <c r="F114" s="917" t="s">
        <v>7684</v>
      </c>
      <c r="G114" s="918"/>
      <c r="H114" s="919" t="s">
        <v>7685</v>
      </c>
      <c r="I114" s="919" t="s">
        <v>1532</v>
      </c>
      <c r="J114" s="919" t="s">
        <v>4686</v>
      </c>
      <c r="K114" s="920" t="n">
        <v>94590</v>
      </c>
      <c r="L114" s="921"/>
      <c r="M114" s="922"/>
      <c r="N114" s="923"/>
      <c r="O114" s="922"/>
      <c r="P114" s="922"/>
      <c r="Q114" s="922"/>
      <c r="R114" s="922"/>
      <c r="S114" s="922"/>
      <c r="T114" s="924"/>
      <c r="U114" s="925"/>
      <c r="V114" s="925"/>
      <c r="W114" s="925"/>
      <c r="X114" s="925"/>
      <c r="Y114" s="925"/>
      <c r="Z114" s="925" t="s">
        <v>7686</v>
      </c>
      <c r="AA114" s="925"/>
      <c r="AB114" s="925"/>
      <c r="AC114" s="925"/>
      <c r="AD114" s="925"/>
      <c r="AE114" s="925"/>
      <c r="AF114" s="925"/>
      <c r="AG114" s="925" t="s">
        <v>4716</v>
      </c>
      <c r="AH114" s="925"/>
      <c r="AI114" s="925"/>
      <c r="AJ114" s="925" t="s">
        <v>7685</v>
      </c>
      <c r="AK114" s="925"/>
      <c r="AL114" s="925" t="s">
        <v>1532</v>
      </c>
      <c r="AM114" s="925" t="s">
        <v>4686</v>
      </c>
      <c r="AN114" s="925" t="n">
        <v>94590</v>
      </c>
      <c r="AO114" s="925" t="s">
        <v>7684</v>
      </c>
      <c r="AP114" s="925"/>
      <c r="AQ114" s="925"/>
      <c r="AR114" s="925"/>
      <c r="AS114" s="925"/>
      <c r="AT114" s="926"/>
      <c r="AU114" s="926"/>
      <c r="AV114" s="926"/>
      <c r="AW114" s="926"/>
      <c r="AX114" s="926"/>
      <c r="AKC114" s="806"/>
      <c r="AKD114" s="806"/>
      <c r="AKE114" s="806"/>
      <c r="AKF114" s="806"/>
      <c r="AKG114" s="806"/>
      <c r="AKH114" s="806"/>
      <c r="AKI114" s="806"/>
      <c r="AKJ114" s="806"/>
      <c r="AKK114" s="806"/>
      <c r="AKL114" s="806"/>
      <c r="AKM114" s="806"/>
      <c r="AKN114" s="806"/>
      <c r="AKO114" s="806"/>
      <c r="AKP114" s="806"/>
      <c r="AKQ114" s="806"/>
      <c r="AKR114" s="806"/>
      <c r="AKS114" s="806"/>
      <c r="AKT114" s="806"/>
      <c r="AKU114" s="806"/>
      <c r="AKV114" s="806"/>
      <c r="AKW114" s="806"/>
      <c r="AKX114" s="806"/>
      <c r="AKY114" s="806"/>
      <c r="AKZ114" s="806"/>
      <c r="ALA114" s="806"/>
      <c r="ALB114" s="806"/>
      <c r="ALC114" s="806"/>
      <c r="ALD114" s="806"/>
      <c r="ALE114" s="806"/>
      <c r="ALF114" s="806"/>
      <c r="ALG114" s="806"/>
      <c r="ALH114" s="806"/>
      <c r="ALI114" s="806"/>
      <c r="ALJ114" s="806"/>
      <c r="ALK114" s="806"/>
      <c r="ALL114" s="806"/>
      <c r="ALM114" s="806"/>
      <c r="ALN114" s="806"/>
      <c r="ALO114" s="806"/>
      <c r="ALP114" s="806"/>
      <c r="ALQ114" s="806"/>
      <c r="ALR114" s="806"/>
      <c r="ALS114" s="806"/>
      <c r="ALT114" s="806"/>
      <c r="ALU114" s="806"/>
      <c r="ALV114" s="806"/>
      <c r="ALW114" s="806"/>
      <c r="ALX114" s="806"/>
      <c r="ALY114" s="806"/>
      <c r="ALZ114" s="806"/>
      <c r="AMA114" s="806"/>
      <c r="AMB114" s="806"/>
      <c r="AMC114" s="806"/>
      <c r="AMD114" s="806"/>
      <c r="AME114" s="806"/>
      <c r="AMF114" s="806"/>
      <c r="AMG114" s="806"/>
      <c r="AMH114" s="806"/>
      <c r="AMI114" s="806"/>
      <c r="AMJ114" s="806"/>
    </row>
    <row r="115" s="849" customFormat="true" ht="14.1" hidden="false" customHeight="true" outlineLevel="0" collapsed="false">
      <c r="A115" s="914" t="s">
        <v>2204</v>
      </c>
      <c r="B115" s="915" t="s">
        <v>5937</v>
      </c>
      <c r="C115" s="916"/>
      <c r="D115" s="916"/>
      <c r="E115" s="916" t="s">
        <v>1712</v>
      </c>
      <c r="F115" s="917" t="s">
        <v>2203</v>
      </c>
      <c r="G115" s="918"/>
      <c r="H115" s="919" t="s">
        <v>13424</v>
      </c>
      <c r="I115" s="919" t="s">
        <v>5519</v>
      </c>
      <c r="J115" s="919" t="s">
        <v>4686</v>
      </c>
      <c r="K115" s="920" t="n">
        <v>95076</v>
      </c>
      <c r="L115" s="921"/>
      <c r="M115" s="922"/>
      <c r="N115" s="923"/>
      <c r="O115" s="922"/>
      <c r="P115" s="922"/>
      <c r="Q115" s="922"/>
      <c r="R115" s="922"/>
      <c r="S115" s="922"/>
      <c r="T115" s="924"/>
      <c r="U115" s="925"/>
      <c r="V115" s="925"/>
      <c r="W115" s="925"/>
      <c r="X115" s="925"/>
      <c r="Y115" s="925"/>
      <c r="Z115" s="925"/>
      <c r="AA115" s="925"/>
      <c r="AB115" s="925"/>
      <c r="AC115" s="925"/>
      <c r="AD115" s="925"/>
      <c r="AE115" s="925"/>
      <c r="AF115" s="925"/>
      <c r="AG115" s="925"/>
      <c r="AH115" s="925" t="s">
        <v>5946</v>
      </c>
      <c r="AI115" s="925" t="s">
        <v>6295</v>
      </c>
      <c r="AJ115" s="925" t="s">
        <v>13424</v>
      </c>
      <c r="AK115" s="925"/>
      <c r="AL115" s="925" t="s">
        <v>5519</v>
      </c>
      <c r="AM115" s="925" t="s">
        <v>4686</v>
      </c>
      <c r="AN115" s="925" t="n">
        <v>95076</v>
      </c>
      <c r="AO115" s="925" t="s">
        <v>2203</v>
      </c>
      <c r="AP115" s="925"/>
      <c r="AQ115" s="925"/>
      <c r="AR115" s="925"/>
      <c r="AS115" s="925"/>
      <c r="AT115" s="926"/>
      <c r="AU115" s="926"/>
      <c r="AV115" s="926"/>
      <c r="AW115" s="926"/>
      <c r="AX115" s="926"/>
      <c r="AKC115" s="873"/>
      <c r="AKD115" s="873"/>
      <c r="AKE115" s="873"/>
      <c r="AKF115" s="873"/>
      <c r="AKG115" s="873"/>
      <c r="AKH115" s="873"/>
      <c r="AKI115" s="873"/>
      <c r="AKJ115" s="873"/>
      <c r="AKK115" s="873"/>
      <c r="AKL115" s="873"/>
      <c r="AKM115" s="873"/>
      <c r="AKN115" s="873"/>
      <c r="AKO115" s="873"/>
      <c r="AKP115" s="873"/>
      <c r="AKQ115" s="873"/>
      <c r="AKR115" s="873"/>
      <c r="AKS115" s="873"/>
      <c r="AKT115" s="873"/>
      <c r="AKU115" s="873"/>
      <c r="AKV115" s="873"/>
      <c r="AKW115" s="873"/>
      <c r="AKX115" s="873"/>
      <c r="AKY115" s="873"/>
      <c r="AKZ115" s="873"/>
      <c r="ALA115" s="873"/>
      <c r="ALB115" s="873"/>
      <c r="ALC115" s="873"/>
      <c r="ALD115" s="873"/>
      <c r="ALE115" s="873"/>
      <c r="ALF115" s="873"/>
      <c r="ALG115" s="873"/>
      <c r="ALH115" s="873"/>
      <c r="ALI115" s="873"/>
      <c r="ALJ115" s="873"/>
      <c r="ALK115" s="873"/>
      <c r="ALL115" s="873"/>
      <c r="ALM115" s="873"/>
      <c r="ALN115" s="873"/>
      <c r="ALO115" s="873"/>
      <c r="ALP115" s="873"/>
      <c r="ALQ115" s="873"/>
      <c r="ALR115" s="873"/>
      <c r="ALS115" s="873"/>
      <c r="ALT115" s="873"/>
      <c r="ALU115" s="873"/>
      <c r="ALV115" s="873"/>
      <c r="ALW115" s="873"/>
      <c r="ALX115" s="873"/>
      <c r="ALY115" s="873"/>
      <c r="ALZ115" s="873"/>
      <c r="AMA115" s="873"/>
      <c r="AMB115" s="873"/>
      <c r="AMC115" s="873"/>
      <c r="AMD115" s="873"/>
      <c r="AME115" s="873"/>
      <c r="AMF115" s="873"/>
      <c r="AMG115" s="873"/>
      <c r="AMH115" s="873"/>
      <c r="AMI115" s="873"/>
      <c r="AMJ115" s="873"/>
    </row>
    <row r="116" s="557" customFormat="true" ht="14.1" hidden="false" customHeight="true" outlineLevel="0" collapsed="false">
      <c r="A116" s="807" t="s">
        <v>822</v>
      </c>
      <c r="B116" s="808" t="s">
        <v>5937</v>
      </c>
      <c r="C116" s="809" t="s">
        <v>13997</v>
      </c>
      <c r="D116" s="810"/>
      <c r="E116" s="810" t="s">
        <v>9806</v>
      </c>
      <c r="F116" s="810" t="s">
        <v>2355</v>
      </c>
      <c r="G116" s="811"/>
      <c r="H116" s="808" t="s">
        <v>11221</v>
      </c>
      <c r="I116" s="808" t="s">
        <v>4720</v>
      </c>
      <c r="J116" s="810" t="s">
        <v>4686</v>
      </c>
      <c r="K116" s="841"/>
      <c r="L116" s="812"/>
      <c r="M116" s="813"/>
      <c r="N116" s="814" t="s">
        <v>2356</v>
      </c>
      <c r="O116" s="811"/>
      <c r="P116" s="838" t="s">
        <v>11222</v>
      </c>
      <c r="Q116" s="838" t="s">
        <v>7711</v>
      </c>
      <c r="R116" s="838"/>
      <c r="S116" s="838"/>
      <c r="T116" s="838"/>
      <c r="U116" s="838"/>
      <c r="V116" s="838"/>
      <c r="W116" s="839" t="s">
        <v>7581</v>
      </c>
      <c r="X116" s="849"/>
      <c r="Y116" s="849"/>
      <c r="Z116" s="849"/>
      <c r="AA116" s="849"/>
      <c r="AB116" s="849"/>
      <c r="AC116" s="849"/>
      <c r="AD116" s="849"/>
      <c r="AE116" s="849"/>
      <c r="AF116" s="849"/>
      <c r="AG116" s="849"/>
      <c r="AH116" s="849"/>
      <c r="AI116" s="849"/>
      <c r="AJ116" s="849"/>
      <c r="AK116" s="849"/>
      <c r="AL116" s="849"/>
      <c r="AM116" s="849"/>
      <c r="AN116" s="849"/>
      <c r="AO116" s="849"/>
      <c r="AP116" s="849"/>
      <c r="AQ116" s="849"/>
      <c r="AR116" s="849"/>
      <c r="AS116" s="849"/>
      <c r="AT116" s="849"/>
      <c r="AU116" s="849"/>
      <c r="AV116" s="849"/>
      <c r="AW116" s="462"/>
      <c r="AX116" s="462"/>
      <c r="AKC116" s="0"/>
      <c r="AKD116" s="0"/>
      <c r="AKE116" s="0"/>
      <c r="AKF116" s="0"/>
      <c r="AKG116" s="0"/>
      <c r="AKH116" s="0"/>
      <c r="AKI116" s="0"/>
      <c r="AKJ116" s="0"/>
      <c r="AKK116" s="0"/>
      <c r="AKL116" s="0"/>
      <c r="AKM116" s="0"/>
      <c r="AKN116" s="0"/>
      <c r="AKO116" s="0"/>
      <c r="AKP116" s="0"/>
      <c r="AKQ116" s="0"/>
      <c r="AKR116" s="0"/>
      <c r="AKS116" s="0"/>
      <c r="AKT116" s="0"/>
      <c r="AKU116" s="0"/>
      <c r="AKV116" s="0"/>
      <c r="AKW116" s="0"/>
      <c r="AKX116" s="0"/>
      <c r="AKY116" s="0"/>
      <c r="AKZ116" s="0"/>
      <c r="ALA116" s="0"/>
      <c r="ALB116" s="0"/>
      <c r="ALC116" s="0"/>
      <c r="ALD116" s="0"/>
      <c r="ALE116" s="0"/>
      <c r="ALF116" s="0"/>
      <c r="ALG116" s="0"/>
      <c r="ALH116" s="0"/>
      <c r="ALI116" s="0"/>
      <c r="ALJ116" s="0"/>
      <c r="ALK116" s="0"/>
      <c r="ALL116" s="0"/>
      <c r="ALM116" s="0"/>
      <c r="ALN116" s="0"/>
      <c r="ALO116" s="0"/>
      <c r="ALP116" s="0"/>
      <c r="ALQ116" s="0"/>
      <c r="ALR116" s="0"/>
      <c r="ALS116" s="0"/>
      <c r="ALT116" s="0"/>
      <c r="ALU116" s="0"/>
      <c r="ALV116" s="0"/>
      <c r="ALW116" s="0"/>
      <c r="ALX116" s="0"/>
      <c r="ALY116" s="0"/>
      <c r="ALZ116" s="0"/>
      <c r="AMA116" s="0"/>
      <c r="AMB116" s="0"/>
      <c r="AMC116" s="0"/>
      <c r="AMD116" s="0"/>
      <c r="AME116" s="0"/>
      <c r="AMF116" s="0"/>
      <c r="AMG116" s="0"/>
      <c r="AMH116" s="0"/>
      <c r="AMI116" s="0"/>
      <c r="AMJ116" s="0"/>
    </row>
    <row r="117" s="849" customFormat="true" ht="14.25" hidden="false" customHeight="true" outlineLevel="0" collapsed="false">
      <c r="A117" s="807" t="s">
        <v>11904</v>
      </c>
      <c r="B117" s="808" t="s">
        <v>5977</v>
      </c>
      <c r="C117" s="809" t="s">
        <v>13998</v>
      </c>
      <c r="D117" s="810"/>
      <c r="E117" s="819" t="s">
        <v>11905</v>
      </c>
      <c r="F117" s="819" t="s">
        <v>11906</v>
      </c>
      <c r="G117" s="820"/>
      <c r="H117" s="808" t="s">
        <v>11907</v>
      </c>
      <c r="I117" s="808" t="s">
        <v>8298</v>
      </c>
      <c r="J117" s="821" t="s">
        <v>4686</v>
      </c>
      <c r="K117" s="822" t="s">
        <v>11908</v>
      </c>
      <c r="L117" s="812" t="s">
        <v>11908</v>
      </c>
      <c r="M117" s="823" t="s">
        <v>11908</v>
      </c>
      <c r="N117" s="821" t="s">
        <v>11909</v>
      </c>
      <c r="O117" s="824"/>
      <c r="P117" s="815" t="s">
        <v>7625</v>
      </c>
      <c r="Q117" s="816"/>
      <c r="R117" s="815"/>
      <c r="S117" s="815"/>
      <c r="T117" s="815"/>
      <c r="U117" s="815"/>
      <c r="V117" s="815"/>
      <c r="W117" s="817" t="s">
        <v>7581</v>
      </c>
      <c r="X117" s="840"/>
      <c r="Y117" s="840"/>
      <c r="Z117" s="840"/>
      <c r="AA117" s="840"/>
      <c r="AB117" s="840"/>
      <c r="AC117" s="840"/>
      <c r="AD117" s="840"/>
      <c r="AE117" s="840"/>
      <c r="AF117" s="840"/>
      <c r="AG117" s="840"/>
      <c r="AH117" s="840"/>
      <c r="AI117" s="840"/>
      <c r="AJ117" s="840"/>
      <c r="AK117" s="840"/>
      <c r="AL117" s="840"/>
      <c r="AM117" s="840"/>
      <c r="AN117" s="840"/>
      <c r="AO117" s="840"/>
      <c r="AP117" s="840"/>
      <c r="AQ117" s="840"/>
      <c r="AR117" s="840"/>
      <c r="AS117" s="840"/>
      <c r="AT117" s="840"/>
      <c r="AU117" s="840"/>
      <c r="AV117" s="840"/>
      <c r="AW117" s="462"/>
      <c r="AX117" s="462"/>
      <c r="AKC117" s="806"/>
      <c r="AKD117" s="806"/>
      <c r="AKE117" s="806"/>
      <c r="AKF117" s="806"/>
      <c r="AKG117" s="806"/>
      <c r="AKH117" s="806"/>
      <c r="AKI117" s="806"/>
      <c r="AKJ117" s="806"/>
      <c r="AKK117" s="806"/>
      <c r="AKL117" s="806"/>
      <c r="AKM117" s="806"/>
      <c r="AKN117" s="806"/>
      <c r="AKO117" s="806"/>
      <c r="AKP117" s="806"/>
      <c r="AKQ117" s="806"/>
      <c r="AKR117" s="806"/>
      <c r="AKS117" s="806"/>
      <c r="AKT117" s="806"/>
      <c r="AKU117" s="806"/>
      <c r="AKV117" s="806"/>
      <c r="AKW117" s="806"/>
      <c r="AKX117" s="806"/>
      <c r="AKY117" s="806"/>
      <c r="AKZ117" s="806"/>
      <c r="ALA117" s="806"/>
      <c r="ALB117" s="806"/>
      <c r="ALC117" s="806"/>
      <c r="ALD117" s="806"/>
      <c r="ALE117" s="806"/>
      <c r="ALF117" s="806"/>
      <c r="ALG117" s="806"/>
      <c r="ALH117" s="806"/>
      <c r="ALI117" s="806"/>
      <c r="ALJ117" s="806"/>
      <c r="ALK117" s="806"/>
      <c r="ALL117" s="806"/>
      <c r="ALM117" s="806"/>
      <c r="ALN117" s="806"/>
      <c r="ALO117" s="806"/>
      <c r="ALP117" s="806"/>
      <c r="ALQ117" s="806"/>
      <c r="ALR117" s="806"/>
      <c r="ALS117" s="806"/>
      <c r="ALT117" s="806"/>
      <c r="ALU117" s="806"/>
      <c r="ALV117" s="806"/>
      <c r="ALW117" s="806"/>
      <c r="ALX117" s="806"/>
      <c r="ALY117" s="806"/>
      <c r="ALZ117" s="806"/>
      <c r="AMA117" s="806"/>
      <c r="AMB117" s="806"/>
      <c r="AMC117" s="806"/>
      <c r="AMD117" s="806"/>
      <c r="AME117" s="806"/>
      <c r="AMF117" s="806"/>
      <c r="AMG117" s="806"/>
      <c r="AMH117" s="806"/>
      <c r="AMI117" s="806"/>
      <c r="AMJ117" s="806"/>
    </row>
    <row r="118" s="557" customFormat="true" ht="14.25" hidden="false" customHeight="true" outlineLevel="0" collapsed="false">
      <c r="A118" s="850" t="s">
        <v>9391</v>
      </c>
      <c r="B118" s="964" t="s">
        <v>5977</v>
      </c>
      <c r="C118" s="965"/>
      <c r="D118" s="853"/>
      <c r="E118" s="966" t="s">
        <v>3843</v>
      </c>
      <c r="F118" s="966" t="s">
        <v>8437</v>
      </c>
      <c r="G118" s="967"/>
      <c r="H118" s="964" t="s">
        <v>9392</v>
      </c>
      <c r="I118" s="964" t="s">
        <v>5380</v>
      </c>
      <c r="J118" s="968" t="s">
        <v>4686</v>
      </c>
      <c r="K118" s="969"/>
      <c r="L118" s="970"/>
      <c r="M118" s="971"/>
      <c r="N118" s="968"/>
      <c r="O118" s="972"/>
      <c r="P118" s="973" t="s">
        <v>7625</v>
      </c>
      <c r="Q118" s="974" t="s">
        <v>7577</v>
      </c>
      <c r="R118" s="973" t="s">
        <v>7808</v>
      </c>
      <c r="S118" s="973"/>
      <c r="T118" s="973" t="s">
        <v>9393</v>
      </c>
      <c r="U118" s="973"/>
      <c r="V118" s="973"/>
      <c r="W118" s="975" t="s">
        <v>7556</v>
      </c>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row>
    <row r="119" s="462" customFormat="true" ht="14.1" hidden="false" customHeight="true" outlineLevel="0" collapsed="false">
      <c r="A119" s="807" t="s">
        <v>13999</v>
      </c>
      <c r="B119" s="873" t="s">
        <v>5977</v>
      </c>
      <c r="C119" s="809" t="s">
        <v>14000</v>
      </c>
      <c r="D119" s="810"/>
      <c r="E119" s="873" t="s">
        <v>14001</v>
      </c>
      <c r="F119" s="873" t="s">
        <v>14002</v>
      </c>
      <c r="G119" s="873"/>
      <c r="H119" s="873" t="s">
        <v>14003</v>
      </c>
      <c r="I119" s="873" t="s">
        <v>4720</v>
      </c>
      <c r="J119" s="873" t="s">
        <v>4686</v>
      </c>
      <c r="K119" s="873" t="s">
        <v>7823</v>
      </c>
      <c r="L119" s="873" t="s">
        <v>7823</v>
      </c>
      <c r="M119" s="873"/>
      <c r="N119" s="873"/>
      <c r="O119" s="873"/>
      <c r="P119" s="873" t="s">
        <v>7824</v>
      </c>
      <c r="Q119" s="873" t="s">
        <v>8053</v>
      </c>
      <c r="R119" s="873"/>
      <c r="S119" s="873" t="s">
        <v>7682</v>
      </c>
      <c r="T119" s="873"/>
      <c r="U119" s="873"/>
      <c r="V119" s="873"/>
      <c r="W119" s="873" t="s">
        <v>4716</v>
      </c>
      <c r="X119" s="913"/>
      <c r="Y119" s="913"/>
      <c r="Z119" s="913"/>
      <c r="AA119" s="913"/>
      <c r="AB119" s="913"/>
      <c r="AC119" s="913"/>
      <c r="AD119" s="913"/>
      <c r="AE119" s="913"/>
      <c r="AF119" s="913"/>
      <c r="AG119" s="913"/>
      <c r="AH119" s="913"/>
      <c r="AI119" s="913"/>
      <c r="AJ119" s="913"/>
      <c r="AK119" s="913"/>
      <c r="AL119" s="913"/>
      <c r="AM119" s="913"/>
      <c r="AN119" s="913"/>
      <c r="AO119" s="913"/>
      <c r="AP119" s="913"/>
      <c r="AQ119" s="913"/>
      <c r="AR119" s="913"/>
      <c r="AS119" s="913"/>
      <c r="AT119" s="913"/>
      <c r="AU119" s="913"/>
      <c r="AV119" s="913"/>
      <c r="AW119" s="849"/>
      <c r="AX119" s="849"/>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row>
    <row r="120" s="849" customFormat="true" ht="14.1" hidden="false" customHeight="true" outlineLevel="0" collapsed="false">
      <c r="A120" s="807" t="s">
        <v>2514</v>
      </c>
      <c r="B120" s="808" t="s">
        <v>5977</v>
      </c>
      <c r="C120" s="809"/>
      <c r="D120" s="810"/>
      <c r="E120" s="819" t="s">
        <v>2513</v>
      </c>
      <c r="F120" s="819" t="s">
        <v>2512</v>
      </c>
      <c r="G120" s="820" t="s">
        <v>12073</v>
      </c>
      <c r="H120" s="808" t="s">
        <v>12074</v>
      </c>
      <c r="I120" s="808" t="s">
        <v>5810</v>
      </c>
      <c r="J120" s="821" t="s">
        <v>4686</v>
      </c>
      <c r="K120" s="822"/>
      <c r="L120" s="822"/>
      <c r="M120" s="822"/>
      <c r="N120" s="821" t="s">
        <v>12075</v>
      </c>
      <c r="O120" s="824"/>
      <c r="P120" s="825" t="s">
        <v>7695</v>
      </c>
      <c r="Q120" s="826"/>
      <c r="R120" s="826" t="s">
        <v>7808</v>
      </c>
      <c r="S120" s="826"/>
      <c r="T120" s="826"/>
      <c r="U120" s="826"/>
      <c r="V120" s="826"/>
      <c r="W120" s="827" t="s">
        <v>7581</v>
      </c>
      <c r="X120" s="913"/>
      <c r="Y120" s="913"/>
      <c r="Z120" s="913"/>
      <c r="AA120" s="913"/>
      <c r="AB120" s="913"/>
      <c r="AC120" s="913"/>
      <c r="AD120" s="913"/>
      <c r="AE120" s="913"/>
      <c r="AF120" s="913"/>
      <c r="AG120" s="913"/>
      <c r="AH120" s="913"/>
      <c r="AI120" s="913"/>
      <c r="AJ120" s="913"/>
      <c r="AK120" s="913"/>
      <c r="AL120" s="913"/>
      <c r="AM120" s="913"/>
      <c r="AN120" s="913"/>
      <c r="AO120" s="913"/>
      <c r="AP120" s="913"/>
      <c r="AQ120" s="913"/>
      <c r="AR120" s="913"/>
      <c r="AS120" s="913"/>
      <c r="AT120" s="913"/>
      <c r="AU120" s="913"/>
      <c r="AV120" s="913"/>
      <c r="AW120" s="854"/>
      <c r="AX120" s="854"/>
      <c r="AKC120" s="806"/>
      <c r="AKD120" s="806"/>
      <c r="AKE120" s="806"/>
      <c r="AKF120" s="806"/>
      <c r="AKG120" s="806"/>
      <c r="AKH120" s="806"/>
      <c r="AKI120" s="806"/>
      <c r="AKJ120" s="806"/>
      <c r="AKK120" s="806"/>
      <c r="AKL120" s="806"/>
      <c r="AKM120" s="806"/>
      <c r="AKN120" s="806"/>
      <c r="AKO120" s="806"/>
      <c r="AKP120" s="806"/>
      <c r="AKQ120" s="806"/>
      <c r="AKR120" s="806"/>
      <c r="AKS120" s="806"/>
      <c r="AKT120" s="806"/>
      <c r="AKU120" s="806"/>
      <c r="AKV120" s="806"/>
      <c r="AKW120" s="806"/>
      <c r="AKX120" s="806"/>
      <c r="AKY120" s="806"/>
      <c r="AKZ120" s="806"/>
      <c r="ALA120" s="806"/>
      <c r="ALB120" s="806"/>
      <c r="ALC120" s="806"/>
      <c r="ALD120" s="806"/>
      <c r="ALE120" s="806"/>
      <c r="ALF120" s="806"/>
      <c r="ALG120" s="806"/>
      <c r="ALH120" s="806"/>
      <c r="ALI120" s="806"/>
      <c r="ALJ120" s="806"/>
      <c r="ALK120" s="806"/>
      <c r="ALL120" s="806"/>
      <c r="ALM120" s="806"/>
      <c r="ALN120" s="806"/>
      <c r="ALO120" s="806"/>
      <c r="ALP120" s="806"/>
      <c r="ALQ120" s="806"/>
      <c r="ALR120" s="806"/>
      <c r="ALS120" s="806"/>
      <c r="ALT120" s="806"/>
      <c r="ALU120" s="806"/>
      <c r="ALV120" s="806"/>
      <c r="ALW120" s="806"/>
      <c r="ALX120" s="806"/>
      <c r="ALY120" s="806"/>
      <c r="ALZ120" s="806"/>
      <c r="AMA120" s="806"/>
      <c r="AMB120" s="806"/>
      <c r="AMC120" s="806"/>
      <c r="AMD120" s="806"/>
      <c r="AME120" s="806"/>
      <c r="AMF120" s="806"/>
      <c r="AMG120" s="806"/>
      <c r="AMH120" s="806"/>
      <c r="AMI120" s="806"/>
      <c r="AMJ120" s="806"/>
    </row>
    <row r="121" s="986" customFormat="true" ht="14.1" hidden="false" customHeight="true" outlineLevel="0" collapsed="false">
      <c r="A121" s="976" t="s">
        <v>676</v>
      </c>
      <c r="B121" s="898" t="s">
        <v>5937</v>
      </c>
      <c r="C121" s="899"/>
      <c r="D121" s="900"/>
      <c r="E121" s="977" t="s">
        <v>2746</v>
      </c>
      <c r="F121" s="978" t="s">
        <v>2745</v>
      </c>
      <c r="G121" s="979"/>
      <c r="H121" s="898" t="s">
        <v>9913</v>
      </c>
      <c r="I121" s="898" t="s">
        <v>6553</v>
      </c>
      <c r="J121" s="980" t="s">
        <v>4686</v>
      </c>
      <c r="K121" s="903"/>
      <c r="L121" s="981"/>
      <c r="M121" s="982"/>
      <c r="N121" s="980"/>
      <c r="O121" s="983"/>
      <c r="P121" s="984" t="s">
        <v>7711</v>
      </c>
      <c r="Q121" s="984"/>
      <c r="R121" s="984"/>
      <c r="S121" s="984"/>
      <c r="T121" s="984"/>
      <c r="U121" s="984"/>
      <c r="V121" s="984"/>
      <c r="W121" s="985" t="s">
        <v>7581</v>
      </c>
      <c r="X121" s="910"/>
      <c r="Y121" s="910"/>
      <c r="Z121" s="910"/>
      <c r="AA121" s="910"/>
      <c r="AB121" s="910"/>
      <c r="AC121" s="910"/>
      <c r="AD121" s="910"/>
      <c r="AE121" s="910"/>
      <c r="AF121" s="910"/>
      <c r="AG121" s="910"/>
      <c r="AH121" s="910"/>
      <c r="AI121" s="910"/>
      <c r="AJ121" s="910"/>
      <c r="AK121" s="910"/>
      <c r="AL121" s="910"/>
      <c r="AM121" s="910"/>
      <c r="AN121" s="910"/>
      <c r="AO121" s="910"/>
      <c r="AP121" s="910"/>
      <c r="AQ121" s="910"/>
      <c r="AR121" s="910"/>
      <c r="AS121" s="910"/>
      <c r="AT121" s="910"/>
      <c r="AU121" s="910"/>
      <c r="AV121" s="910"/>
      <c r="AW121" s="0"/>
      <c r="AX121" s="0"/>
      <c r="AY121" s="805"/>
      <c r="AZ121" s="805"/>
      <c r="BA121" s="805"/>
      <c r="BB121" s="805"/>
      <c r="BC121" s="805"/>
      <c r="BD121" s="805"/>
      <c r="BE121" s="805"/>
      <c r="BF121" s="805"/>
      <c r="BG121" s="805"/>
      <c r="BH121" s="805"/>
      <c r="BI121" s="805"/>
      <c r="BJ121" s="805"/>
      <c r="BK121" s="805"/>
      <c r="BL121" s="805"/>
      <c r="BM121" s="805"/>
      <c r="BN121" s="805"/>
      <c r="BO121" s="805"/>
      <c r="BP121" s="805"/>
      <c r="AKC121" s="870"/>
      <c r="AKD121" s="870"/>
      <c r="AKE121" s="870"/>
      <c r="AKF121" s="870"/>
      <c r="AKG121" s="870"/>
      <c r="AKH121" s="870"/>
      <c r="AKI121" s="870"/>
      <c r="AKJ121" s="870"/>
      <c r="AKK121" s="870"/>
      <c r="AKL121" s="870"/>
      <c r="AKM121" s="870"/>
      <c r="AKN121" s="870"/>
      <c r="AKO121" s="870"/>
      <c r="AKP121" s="870"/>
      <c r="AKQ121" s="870"/>
      <c r="AKR121" s="870"/>
      <c r="AKS121" s="870"/>
      <c r="AKT121" s="870"/>
      <c r="AKU121" s="870"/>
      <c r="AKV121" s="870"/>
      <c r="AKW121" s="870"/>
      <c r="AKX121" s="870"/>
      <c r="AKY121" s="870"/>
      <c r="AKZ121" s="870"/>
      <c r="ALA121" s="870"/>
      <c r="ALB121" s="870"/>
      <c r="ALC121" s="870"/>
      <c r="ALD121" s="870"/>
      <c r="ALE121" s="870"/>
      <c r="ALF121" s="870"/>
      <c r="ALG121" s="870"/>
      <c r="ALH121" s="870"/>
      <c r="ALI121" s="870"/>
      <c r="ALJ121" s="870"/>
      <c r="ALK121" s="870"/>
      <c r="ALL121" s="870"/>
      <c r="ALM121" s="870"/>
      <c r="ALN121" s="870"/>
      <c r="ALO121" s="870"/>
      <c r="ALP121" s="870"/>
      <c r="ALQ121" s="870"/>
      <c r="ALR121" s="870"/>
      <c r="ALS121" s="870"/>
      <c r="ALT121" s="870"/>
      <c r="ALU121" s="870"/>
      <c r="ALV121" s="870"/>
      <c r="ALW121" s="870"/>
      <c r="ALX121" s="870"/>
      <c r="ALY121" s="870"/>
      <c r="ALZ121" s="870"/>
      <c r="AMA121" s="870"/>
      <c r="AMB121" s="870"/>
      <c r="AMC121" s="870"/>
      <c r="AMD121" s="870"/>
      <c r="AME121" s="870"/>
      <c r="AMF121" s="870"/>
      <c r="AMG121" s="870"/>
      <c r="AMH121" s="870"/>
      <c r="AMI121" s="870"/>
      <c r="AMJ121" s="870"/>
    </row>
    <row r="122" s="940" customFormat="true" ht="14.1" hidden="false" customHeight="true" outlineLevel="0" collapsed="false">
      <c r="A122" s="850" t="s">
        <v>2824</v>
      </c>
      <c r="B122" s="964" t="s">
        <v>713</v>
      </c>
      <c r="C122" s="965"/>
      <c r="D122" s="853"/>
      <c r="E122" s="966" t="s">
        <v>6440</v>
      </c>
      <c r="F122" s="966" t="s">
        <v>2822</v>
      </c>
      <c r="G122" s="967"/>
      <c r="H122" s="964" t="s">
        <v>9010</v>
      </c>
      <c r="I122" s="964" t="s">
        <v>5817</v>
      </c>
      <c r="J122" s="968" t="s">
        <v>4686</v>
      </c>
      <c r="K122" s="969"/>
      <c r="L122" s="970"/>
      <c r="M122" s="971"/>
      <c r="N122" s="968"/>
      <c r="O122" s="972"/>
      <c r="P122" s="973" t="s">
        <v>8373</v>
      </c>
      <c r="Q122" s="974"/>
      <c r="R122" s="973"/>
      <c r="S122" s="973"/>
      <c r="T122" s="973"/>
      <c r="U122" s="973"/>
      <c r="V122" s="973"/>
      <c r="W122" s="975" t="s">
        <v>7581</v>
      </c>
      <c r="X122" s="0"/>
      <c r="Y122" s="0"/>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941"/>
      <c r="AX122" s="941"/>
      <c r="AY122" s="854"/>
      <c r="AZ122" s="854"/>
      <c r="BA122" s="854"/>
      <c r="BB122" s="854"/>
      <c r="BC122" s="854"/>
      <c r="BD122" s="854"/>
      <c r="BE122" s="854"/>
      <c r="BF122" s="854"/>
      <c r="BG122" s="854"/>
      <c r="BH122" s="854"/>
      <c r="BI122" s="854"/>
      <c r="BJ122" s="854"/>
      <c r="BK122" s="854"/>
      <c r="BL122" s="854"/>
      <c r="BM122" s="854"/>
      <c r="BN122" s="854"/>
      <c r="BO122" s="854"/>
      <c r="BP122" s="854"/>
      <c r="AKC122" s="806"/>
      <c r="AKD122" s="806"/>
      <c r="AKE122" s="806"/>
      <c r="AKF122" s="806"/>
      <c r="AKG122" s="806"/>
      <c r="AKH122" s="806"/>
      <c r="AKI122" s="806"/>
      <c r="AKJ122" s="806"/>
      <c r="AKK122" s="806"/>
      <c r="AKL122" s="806"/>
      <c r="AKM122" s="806"/>
      <c r="AKN122" s="806"/>
      <c r="AKO122" s="806"/>
      <c r="AKP122" s="806"/>
      <c r="AKQ122" s="806"/>
      <c r="AKR122" s="806"/>
      <c r="AKS122" s="806"/>
      <c r="AKT122" s="806"/>
      <c r="AKU122" s="806"/>
      <c r="AKV122" s="806"/>
      <c r="AKW122" s="806"/>
      <c r="AKX122" s="806"/>
      <c r="AKY122" s="806"/>
      <c r="AKZ122" s="806"/>
      <c r="ALA122" s="806"/>
      <c r="ALB122" s="806"/>
      <c r="ALC122" s="806"/>
      <c r="ALD122" s="806"/>
      <c r="ALE122" s="806"/>
      <c r="ALF122" s="806"/>
      <c r="ALG122" s="806"/>
      <c r="ALH122" s="806"/>
      <c r="ALI122" s="806"/>
      <c r="ALJ122" s="806"/>
      <c r="ALK122" s="806"/>
      <c r="ALL122" s="806"/>
      <c r="ALM122" s="806"/>
      <c r="ALN122" s="806"/>
      <c r="ALO122" s="806"/>
      <c r="ALP122" s="806"/>
      <c r="ALQ122" s="806"/>
      <c r="ALR122" s="806"/>
      <c r="ALS122" s="806"/>
      <c r="ALT122" s="806"/>
      <c r="ALU122" s="806"/>
      <c r="ALV122" s="806"/>
      <c r="ALW122" s="806"/>
      <c r="ALX122" s="806"/>
      <c r="ALY122" s="806"/>
      <c r="ALZ122" s="806"/>
      <c r="AMA122" s="806"/>
      <c r="AMB122" s="806"/>
      <c r="AMC122" s="806"/>
      <c r="AMD122" s="806"/>
      <c r="AME122" s="806"/>
      <c r="AMF122" s="806"/>
      <c r="AMG122" s="806"/>
      <c r="AMH122" s="806"/>
      <c r="AMI122" s="806"/>
      <c r="AMJ122" s="806"/>
    </row>
    <row r="123" s="940" customFormat="true" ht="14.1" hidden="false" customHeight="true" outlineLevel="0" collapsed="false">
      <c r="A123" s="41" t="s">
        <v>7821</v>
      </c>
      <c r="B123" s="412" t="s">
        <v>5977</v>
      </c>
      <c r="C123" s="987"/>
      <c r="D123" s="120"/>
      <c r="E123" s="120" t="s">
        <v>101</v>
      </c>
      <c r="F123" s="120" t="s">
        <v>7270</v>
      </c>
      <c r="G123" s="456"/>
      <c r="H123" s="412" t="s">
        <v>6006</v>
      </c>
      <c r="I123" s="412" t="s">
        <v>4720</v>
      </c>
      <c r="J123" s="120" t="s">
        <v>4686</v>
      </c>
      <c r="K123" s="458" t="s">
        <v>7822</v>
      </c>
      <c r="L123" s="544" t="s">
        <v>7823</v>
      </c>
      <c r="M123" s="431"/>
      <c r="N123" s="459"/>
      <c r="O123" s="456"/>
      <c r="P123" s="594" t="s">
        <v>7824</v>
      </c>
      <c r="Q123" s="595" t="s">
        <v>7825</v>
      </c>
      <c r="R123" s="595"/>
      <c r="S123" s="595" t="s">
        <v>7682</v>
      </c>
      <c r="T123" s="595"/>
      <c r="U123" s="595"/>
      <c r="V123" s="595"/>
      <c r="W123" s="596" t="s">
        <v>4716</v>
      </c>
      <c r="X123" s="913"/>
      <c r="Y123" s="913"/>
      <c r="Z123" s="913"/>
      <c r="AA123" s="913"/>
      <c r="AB123" s="913"/>
      <c r="AC123" s="913"/>
      <c r="AD123" s="913"/>
      <c r="AE123" s="913"/>
      <c r="AF123" s="913"/>
      <c r="AG123" s="913"/>
      <c r="AH123" s="913"/>
      <c r="AI123" s="913"/>
      <c r="AJ123" s="913"/>
      <c r="AK123" s="913"/>
      <c r="AL123" s="913"/>
      <c r="AM123" s="913"/>
      <c r="AN123" s="913"/>
      <c r="AO123" s="913"/>
      <c r="AP123" s="913"/>
      <c r="AQ123" s="913"/>
      <c r="AR123" s="913"/>
      <c r="AS123" s="913"/>
      <c r="AT123" s="913"/>
      <c r="AU123" s="913"/>
      <c r="AV123" s="913"/>
      <c r="AW123" s="943"/>
      <c r="AX123" s="943"/>
      <c r="AY123" s="854"/>
      <c r="AZ123" s="854"/>
      <c r="BA123" s="854"/>
      <c r="BB123" s="854"/>
      <c r="BC123" s="854"/>
      <c r="BD123" s="854"/>
      <c r="BE123" s="854"/>
      <c r="BF123" s="854"/>
      <c r="BG123" s="854"/>
      <c r="BH123" s="854"/>
      <c r="BI123" s="854"/>
      <c r="BJ123" s="854"/>
      <c r="BK123" s="854"/>
      <c r="BL123" s="854"/>
      <c r="BM123" s="854"/>
      <c r="BN123" s="854"/>
      <c r="BO123" s="854"/>
      <c r="BP123" s="854"/>
      <c r="AKC123" s="806"/>
      <c r="AKD123" s="806"/>
      <c r="AKE123" s="806"/>
      <c r="AKF123" s="806"/>
      <c r="AKG123" s="806"/>
      <c r="AKH123" s="806"/>
      <c r="AKI123" s="806"/>
      <c r="AKJ123" s="806"/>
      <c r="AKK123" s="806"/>
      <c r="AKL123" s="806"/>
      <c r="AKM123" s="806"/>
      <c r="AKN123" s="806"/>
      <c r="AKO123" s="806"/>
      <c r="AKP123" s="806"/>
      <c r="AKQ123" s="806"/>
      <c r="AKR123" s="806"/>
      <c r="AKS123" s="806"/>
      <c r="AKT123" s="806"/>
      <c r="AKU123" s="806"/>
      <c r="AKV123" s="806"/>
      <c r="AKW123" s="806"/>
      <c r="AKX123" s="806"/>
      <c r="AKY123" s="806"/>
      <c r="AKZ123" s="806"/>
      <c r="ALA123" s="806"/>
      <c r="ALB123" s="806"/>
      <c r="ALC123" s="806"/>
      <c r="ALD123" s="806"/>
      <c r="ALE123" s="806"/>
      <c r="ALF123" s="806"/>
      <c r="ALG123" s="806"/>
      <c r="ALH123" s="806"/>
      <c r="ALI123" s="806"/>
      <c r="ALJ123" s="806"/>
      <c r="ALK123" s="806"/>
      <c r="ALL123" s="806"/>
      <c r="ALM123" s="806"/>
      <c r="ALN123" s="806"/>
      <c r="ALO123" s="806"/>
      <c r="ALP123" s="806"/>
      <c r="ALQ123" s="806"/>
      <c r="ALR123" s="806"/>
      <c r="ALS123" s="806"/>
      <c r="ALT123" s="806"/>
      <c r="ALU123" s="806"/>
      <c r="ALV123" s="806"/>
      <c r="ALW123" s="806"/>
      <c r="ALX123" s="806"/>
      <c r="ALY123" s="806"/>
      <c r="ALZ123" s="806"/>
      <c r="AMA123" s="806"/>
      <c r="AMB123" s="806"/>
      <c r="AMC123" s="806"/>
      <c r="AMD123" s="806"/>
      <c r="AME123" s="806"/>
      <c r="AMF123" s="806"/>
      <c r="AMG123" s="806"/>
      <c r="AMH123" s="806"/>
      <c r="AMI123" s="806"/>
      <c r="AMJ123" s="806"/>
    </row>
    <row r="124" s="557" customFormat="true" ht="14.1" hidden="false" customHeight="true" outlineLevel="0" collapsed="false">
      <c r="A124" s="807" t="s">
        <v>11579</v>
      </c>
      <c r="B124" s="808" t="s">
        <v>5977</v>
      </c>
      <c r="C124" s="856" t="s">
        <v>14004</v>
      </c>
      <c r="D124" s="810"/>
      <c r="E124" s="810" t="s">
        <v>2455</v>
      </c>
      <c r="F124" s="810" t="s">
        <v>11580</v>
      </c>
      <c r="G124" s="811"/>
      <c r="H124" s="808" t="s">
        <v>11581</v>
      </c>
      <c r="I124" s="808" t="s">
        <v>5356</v>
      </c>
      <c r="J124" s="810" t="s">
        <v>4686</v>
      </c>
      <c r="K124" s="822" t="s">
        <v>11582</v>
      </c>
      <c r="L124" s="830"/>
      <c r="M124" s="830"/>
      <c r="N124" s="814" t="s">
        <v>11583</v>
      </c>
      <c r="O124" s="811"/>
      <c r="P124" s="815" t="s">
        <v>7595</v>
      </c>
      <c r="Q124" s="816" t="s">
        <v>7555</v>
      </c>
      <c r="R124" s="815"/>
      <c r="S124" s="815" t="s">
        <v>7682</v>
      </c>
      <c r="T124" s="815" t="s">
        <v>11586</v>
      </c>
      <c r="U124" s="815"/>
      <c r="V124" s="815"/>
      <c r="W124" s="817" t="s">
        <v>4716</v>
      </c>
      <c r="X124" s="439"/>
      <c r="Y124" s="439"/>
      <c r="Z124" s="439"/>
      <c r="AA124" s="439"/>
      <c r="AB124" s="439"/>
      <c r="AC124" s="439"/>
      <c r="AD124" s="439"/>
      <c r="AE124" s="439"/>
      <c r="AF124" s="439"/>
      <c r="AG124" s="439"/>
      <c r="AH124" s="439"/>
      <c r="AI124" s="439"/>
      <c r="AJ124" s="439"/>
      <c r="AK124" s="439"/>
      <c r="AL124" s="439"/>
      <c r="AM124" s="439"/>
      <c r="AN124" s="439"/>
      <c r="AO124" s="439"/>
      <c r="AP124" s="439"/>
      <c r="AQ124" s="439"/>
      <c r="AR124" s="439"/>
      <c r="AS124" s="439"/>
      <c r="AT124" s="439"/>
      <c r="AU124" s="439"/>
      <c r="AV124" s="439"/>
      <c r="AW124" s="840"/>
      <c r="AX124" s="840"/>
      <c r="AKC124" s="0"/>
      <c r="AKD124" s="0"/>
      <c r="AKE124" s="0"/>
      <c r="AKF124" s="0"/>
      <c r="AKG124" s="0"/>
      <c r="AKH124" s="0"/>
      <c r="AKI124" s="0"/>
      <c r="AKJ124" s="0"/>
      <c r="AKK124" s="0"/>
      <c r="AKL124" s="0"/>
      <c r="AKM124" s="0"/>
      <c r="AKN124" s="0"/>
      <c r="AKO124" s="0"/>
      <c r="AKP124" s="0"/>
      <c r="AKQ124" s="0"/>
      <c r="AKR124" s="0"/>
      <c r="AKS124" s="0"/>
      <c r="AKT124" s="0"/>
      <c r="AKU124" s="0"/>
      <c r="AKV124" s="0"/>
      <c r="AKW124" s="0"/>
      <c r="AKX124" s="0"/>
      <c r="AKY124" s="0"/>
      <c r="AKZ124" s="0"/>
      <c r="ALA124" s="0"/>
      <c r="ALB124" s="0"/>
      <c r="ALC124" s="0"/>
      <c r="ALD124" s="0"/>
      <c r="ALE124" s="0"/>
      <c r="ALF124" s="0"/>
      <c r="ALG124" s="0"/>
      <c r="ALH124" s="0"/>
      <c r="ALI124" s="0"/>
      <c r="ALJ124" s="0"/>
      <c r="ALK124" s="0"/>
      <c r="ALL124" s="0"/>
      <c r="ALM124" s="0"/>
      <c r="ALN124" s="0"/>
      <c r="ALO124" s="0"/>
      <c r="ALP124" s="0"/>
      <c r="ALQ124" s="0"/>
      <c r="ALR124" s="0"/>
      <c r="ALS124" s="0"/>
      <c r="ALT124" s="0"/>
      <c r="ALU124" s="0"/>
      <c r="ALV124" s="0"/>
      <c r="ALW124" s="0"/>
      <c r="ALX124" s="0"/>
      <c r="ALY124" s="0"/>
      <c r="ALZ124" s="0"/>
      <c r="AMA124" s="0"/>
      <c r="AMB124" s="0"/>
      <c r="AMC124" s="0"/>
      <c r="AMD124" s="0"/>
      <c r="AME124" s="0"/>
      <c r="AMF124" s="0"/>
      <c r="AMG124" s="0"/>
      <c r="AMH124" s="0"/>
      <c r="AMI124" s="0"/>
      <c r="AMJ124" s="0"/>
    </row>
    <row r="125" s="557" customFormat="true" ht="14.1" hidden="false" customHeight="true" outlineLevel="0" collapsed="false">
      <c r="A125" s="843" t="s">
        <v>9252</v>
      </c>
      <c r="B125" s="808" t="s">
        <v>713</v>
      </c>
      <c r="C125" s="809" t="s">
        <v>14005</v>
      </c>
      <c r="D125" s="810"/>
      <c r="E125" s="810" t="s">
        <v>3897</v>
      </c>
      <c r="F125" s="845" t="s">
        <v>3896</v>
      </c>
      <c r="G125" s="811"/>
      <c r="H125" s="808" t="s">
        <v>9253</v>
      </c>
      <c r="I125" s="808" t="s">
        <v>1532</v>
      </c>
      <c r="J125" s="810" t="s">
        <v>4686</v>
      </c>
      <c r="K125" s="822" t="s">
        <v>9254</v>
      </c>
      <c r="L125" s="830" t="s">
        <v>9255</v>
      </c>
      <c r="M125" s="812" t="s">
        <v>9256</v>
      </c>
      <c r="N125" s="814"/>
      <c r="O125" s="811"/>
      <c r="P125" s="825" t="s">
        <v>7548</v>
      </c>
      <c r="Q125" s="826" t="s">
        <v>7555</v>
      </c>
      <c r="R125" s="826"/>
      <c r="S125" s="826" t="s">
        <v>7682</v>
      </c>
      <c r="T125" s="826"/>
      <c r="U125" s="826"/>
      <c r="V125" s="826"/>
      <c r="W125" s="827" t="s">
        <v>7581</v>
      </c>
      <c r="X125" s="840"/>
      <c r="Y125" s="840"/>
      <c r="Z125" s="840"/>
      <c r="AA125" s="840"/>
      <c r="AB125" s="840"/>
      <c r="AC125" s="840"/>
      <c r="AD125" s="840"/>
      <c r="AE125" s="840"/>
      <c r="AF125" s="840"/>
      <c r="AG125" s="840"/>
      <c r="AH125" s="840"/>
      <c r="AI125" s="840"/>
      <c r="AJ125" s="840"/>
      <c r="AK125" s="840"/>
      <c r="AL125" s="840"/>
      <c r="AM125" s="840"/>
      <c r="AN125" s="840"/>
      <c r="AO125" s="840"/>
      <c r="AP125" s="840"/>
      <c r="AQ125" s="840"/>
      <c r="AR125" s="840"/>
      <c r="AS125" s="840"/>
      <c r="AT125" s="840"/>
      <c r="AU125" s="840"/>
      <c r="AV125" s="840"/>
      <c r="AW125" s="840"/>
      <c r="AX125" s="840"/>
      <c r="AKC125" s="0"/>
      <c r="AKD125" s="0"/>
      <c r="AKE125" s="0"/>
      <c r="AKF125" s="0"/>
      <c r="AKG125" s="0"/>
      <c r="AKH125" s="0"/>
      <c r="AKI125" s="0"/>
      <c r="AKJ125" s="0"/>
      <c r="AKK125" s="0"/>
      <c r="AKL125" s="0"/>
      <c r="AKM125" s="0"/>
      <c r="AKN125" s="0"/>
      <c r="AKO125" s="0"/>
      <c r="AKP125" s="0"/>
      <c r="AKQ125" s="0"/>
      <c r="AKR125" s="0"/>
      <c r="AKS125" s="0"/>
      <c r="AKT125" s="0"/>
      <c r="AKU125" s="0"/>
      <c r="AKV125" s="0"/>
      <c r="AKW125" s="0"/>
      <c r="AKX125" s="0"/>
      <c r="AKY125" s="0"/>
      <c r="AKZ125" s="0"/>
      <c r="ALA125" s="0"/>
      <c r="ALB125" s="0"/>
      <c r="ALC125" s="0"/>
      <c r="ALD125" s="0"/>
      <c r="ALE125" s="0"/>
      <c r="ALF125" s="0"/>
      <c r="ALG125" s="0"/>
      <c r="ALH125" s="0"/>
      <c r="ALI125" s="0"/>
      <c r="ALJ125" s="0"/>
      <c r="ALK125" s="0"/>
      <c r="ALL125" s="0"/>
      <c r="ALM125" s="0"/>
      <c r="ALN125" s="0"/>
      <c r="ALO125" s="0"/>
      <c r="ALP125" s="0"/>
      <c r="ALQ125" s="0"/>
      <c r="ALR125" s="0"/>
      <c r="ALS125" s="0"/>
      <c r="ALT125" s="0"/>
      <c r="ALU125" s="0"/>
      <c r="ALV125" s="0"/>
      <c r="ALW125" s="0"/>
      <c r="ALX125" s="0"/>
      <c r="ALY125" s="0"/>
      <c r="ALZ125" s="0"/>
      <c r="AMA125" s="0"/>
      <c r="AMB125" s="0"/>
      <c r="AMC125" s="0"/>
      <c r="AMD125" s="0"/>
      <c r="AME125" s="0"/>
      <c r="AMF125" s="0"/>
      <c r="AMG125" s="0"/>
      <c r="AMH125" s="0"/>
      <c r="AMI125" s="0"/>
      <c r="AMJ125" s="0"/>
    </row>
    <row r="126" s="947" customFormat="true" ht="14.1" hidden="false" customHeight="true" outlineLevel="0" collapsed="false">
      <c r="A126" s="41" t="s">
        <v>11488</v>
      </c>
      <c r="B126" s="412" t="s">
        <v>4682</v>
      </c>
      <c r="C126" s="988" t="s">
        <v>14006</v>
      </c>
      <c r="D126" s="470"/>
      <c r="E126" s="120" t="s">
        <v>11489</v>
      </c>
      <c r="F126" s="120" t="s">
        <v>11490</v>
      </c>
      <c r="G126" s="456" t="s">
        <v>11491</v>
      </c>
      <c r="H126" s="412" t="s">
        <v>11492</v>
      </c>
      <c r="I126" s="412" t="s">
        <v>5878</v>
      </c>
      <c r="J126" s="120" t="s">
        <v>4686</v>
      </c>
      <c r="K126" s="458" t="s">
        <v>11493</v>
      </c>
      <c r="L126" s="431"/>
      <c r="M126" s="431"/>
      <c r="N126" s="459"/>
      <c r="O126" s="456"/>
      <c r="P126" s="594" t="s">
        <v>7719</v>
      </c>
      <c r="Q126" s="595" t="s">
        <v>7577</v>
      </c>
      <c r="R126" s="595" t="s">
        <v>7579</v>
      </c>
      <c r="S126" s="595"/>
      <c r="T126" s="595"/>
      <c r="U126" s="595"/>
      <c r="V126" s="595"/>
      <c r="W126" s="596" t="s">
        <v>4716</v>
      </c>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840"/>
      <c r="AX126" s="840"/>
      <c r="AKC126" s="870"/>
      <c r="AKD126" s="870"/>
      <c r="AKE126" s="870"/>
      <c r="AKF126" s="870"/>
      <c r="AKG126" s="870"/>
      <c r="AKH126" s="870"/>
      <c r="AKI126" s="870"/>
      <c r="AKJ126" s="870"/>
      <c r="AKK126" s="870"/>
      <c r="AKL126" s="870"/>
      <c r="AKM126" s="870"/>
      <c r="AKN126" s="870"/>
      <c r="AKO126" s="870"/>
      <c r="AKP126" s="870"/>
      <c r="AKQ126" s="870"/>
      <c r="AKR126" s="870"/>
      <c r="AKS126" s="870"/>
      <c r="AKT126" s="870"/>
      <c r="AKU126" s="870"/>
      <c r="AKV126" s="870"/>
      <c r="AKW126" s="870"/>
      <c r="AKX126" s="870"/>
      <c r="AKY126" s="870"/>
      <c r="AKZ126" s="870"/>
      <c r="ALA126" s="870"/>
      <c r="ALB126" s="870"/>
      <c r="ALC126" s="870"/>
      <c r="ALD126" s="870"/>
      <c r="ALE126" s="870"/>
      <c r="ALF126" s="870"/>
      <c r="ALG126" s="870"/>
      <c r="ALH126" s="870"/>
      <c r="ALI126" s="870"/>
      <c r="ALJ126" s="870"/>
      <c r="ALK126" s="870"/>
      <c r="ALL126" s="870"/>
      <c r="ALM126" s="870"/>
      <c r="ALN126" s="870"/>
      <c r="ALO126" s="870"/>
      <c r="ALP126" s="870"/>
      <c r="ALQ126" s="870"/>
      <c r="ALR126" s="870"/>
      <c r="ALS126" s="870"/>
      <c r="ALT126" s="870"/>
      <c r="ALU126" s="870"/>
      <c r="ALV126" s="870"/>
      <c r="ALW126" s="870"/>
      <c r="ALX126" s="870"/>
      <c r="ALY126" s="870"/>
      <c r="ALZ126" s="870"/>
      <c r="AMA126" s="870"/>
      <c r="AMB126" s="870"/>
      <c r="AMC126" s="870"/>
      <c r="AMD126" s="870"/>
      <c r="AME126" s="870"/>
      <c r="AMF126" s="870"/>
      <c r="AMG126" s="870"/>
      <c r="AMH126" s="870"/>
      <c r="AMI126" s="870"/>
      <c r="AMJ126" s="870"/>
    </row>
    <row r="127" s="927" customFormat="true" ht="14.1" hidden="false" customHeight="true" outlineLevel="0" collapsed="false">
      <c r="A127" s="897" t="s">
        <v>4039</v>
      </c>
      <c r="B127" s="912" t="s">
        <v>5937</v>
      </c>
      <c r="C127" s="989" t="s">
        <v>14007</v>
      </c>
      <c r="D127" s="900"/>
      <c r="E127" s="912" t="s">
        <v>4040</v>
      </c>
      <c r="F127" s="912" t="s">
        <v>4037</v>
      </c>
      <c r="G127" s="912" t="s">
        <v>11742</v>
      </c>
      <c r="H127" s="912" t="s">
        <v>11743</v>
      </c>
      <c r="I127" s="912" t="s">
        <v>5530</v>
      </c>
      <c r="J127" s="912" t="s">
        <v>4686</v>
      </c>
      <c r="K127" s="912" t="s">
        <v>11744</v>
      </c>
      <c r="L127" s="912" t="s">
        <v>11744</v>
      </c>
      <c r="M127" s="912" t="s">
        <v>11744</v>
      </c>
      <c r="N127" s="912"/>
      <c r="O127" s="912"/>
      <c r="P127" s="912" t="s">
        <v>7595</v>
      </c>
      <c r="Q127" s="912"/>
      <c r="R127" s="912"/>
      <c r="S127" s="912"/>
      <c r="T127" s="912"/>
      <c r="U127" s="912"/>
      <c r="V127" s="912"/>
      <c r="W127" s="912" t="s">
        <v>4716</v>
      </c>
      <c r="X127" s="912"/>
      <c r="Y127" s="912"/>
      <c r="Z127" s="912"/>
      <c r="AA127" s="912"/>
      <c r="AB127" s="912"/>
      <c r="AC127" s="912"/>
      <c r="AD127" s="912"/>
      <c r="AE127" s="912"/>
      <c r="AF127" s="912"/>
      <c r="AG127" s="912"/>
      <c r="AH127" s="912"/>
      <c r="AI127" s="912"/>
      <c r="AJ127" s="912"/>
      <c r="AK127" s="912"/>
      <c r="AL127" s="912"/>
      <c r="AM127" s="912"/>
      <c r="AN127" s="912"/>
      <c r="AO127" s="912"/>
      <c r="AP127" s="912"/>
      <c r="AQ127" s="912"/>
      <c r="AR127" s="912"/>
      <c r="AS127" s="912"/>
      <c r="AT127" s="912"/>
      <c r="AU127" s="912"/>
      <c r="AV127" s="912"/>
      <c r="AW127" s="910"/>
      <c r="AX127" s="910"/>
      <c r="AY127" s="840"/>
      <c r="AZ127" s="840"/>
      <c r="BA127" s="840"/>
      <c r="BB127" s="840"/>
      <c r="BC127" s="840"/>
      <c r="BD127" s="840"/>
      <c r="BE127" s="840"/>
      <c r="BF127" s="840"/>
      <c r="BG127" s="840"/>
      <c r="BH127" s="840"/>
      <c r="BI127" s="840"/>
      <c r="BJ127" s="840"/>
      <c r="BK127" s="840"/>
      <c r="BL127" s="840"/>
      <c r="BM127" s="840"/>
      <c r="BN127" s="840"/>
      <c r="BO127" s="840"/>
      <c r="BP127" s="840"/>
      <c r="AJV127" s="806"/>
      <c r="AJW127" s="806"/>
      <c r="AJX127" s="806"/>
      <c r="AJY127" s="806"/>
      <c r="AJZ127" s="806"/>
      <c r="AKA127" s="806"/>
      <c r="AKB127" s="806"/>
      <c r="AKC127" s="806"/>
      <c r="AKD127" s="806"/>
      <c r="AKE127" s="806"/>
      <c r="AKF127" s="806"/>
      <c r="AKG127" s="806"/>
      <c r="AKH127" s="806"/>
      <c r="AKI127" s="806"/>
      <c r="AKJ127" s="806"/>
      <c r="AKK127" s="806"/>
      <c r="AKL127" s="806"/>
      <c r="AKM127" s="806"/>
      <c r="AKN127" s="806"/>
      <c r="AKO127" s="806"/>
      <c r="AKP127" s="806"/>
      <c r="AKQ127" s="806"/>
      <c r="AKR127" s="806"/>
      <c r="AKS127" s="806"/>
      <c r="AKT127" s="806"/>
      <c r="AKU127" s="806"/>
      <c r="AKV127" s="806"/>
      <c r="AKW127" s="806"/>
      <c r="AKX127" s="806"/>
      <c r="AKY127" s="806"/>
      <c r="AKZ127" s="806"/>
      <c r="ALA127" s="806"/>
      <c r="ALB127" s="806"/>
      <c r="ALC127" s="806"/>
      <c r="ALD127" s="806"/>
      <c r="ALE127" s="806"/>
      <c r="ALF127" s="806"/>
      <c r="ALG127" s="806"/>
      <c r="ALH127" s="806"/>
      <c r="ALI127" s="806"/>
      <c r="ALJ127" s="806"/>
      <c r="ALK127" s="806"/>
      <c r="ALL127" s="806"/>
      <c r="ALM127" s="806"/>
      <c r="ALN127" s="806"/>
      <c r="ALO127" s="806"/>
      <c r="ALP127" s="806"/>
      <c r="ALQ127" s="806"/>
      <c r="ALR127" s="806"/>
      <c r="ALS127" s="806"/>
      <c r="ALT127" s="806"/>
      <c r="ALU127" s="806"/>
      <c r="ALV127" s="806"/>
      <c r="ALW127" s="806"/>
      <c r="ALX127" s="806"/>
      <c r="ALY127" s="806"/>
      <c r="ALZ127" s="806"/>
      <c r="AMA127" s="806"/>
      <c r="AMB127" s="806"/>
      <c r="AMC127" s="806"/>
      <c r="AMD127" s="806"/>
      <c r="AME127" s="806"/>
      <c r="AMF127" s="806"/>
      <c r="AMG127" s="806"/>
      <c r="AMH127" s="806"/>
      <c r="AMI127" s="806"/>
      <c r="AMJ127" s="806"/>
    </row>
    <row r="128" s="986" customFormat="true" ht="14.1" hidden="false" customHeight="true" outlineLevel="0" collapsed="false">
      <c r="A128" s="897" t="s">
        <v>288</v>
      </c>
      <c r="B128" s="912" t="s">
        <v>5970</v>
      </c>
      <c r="C128" s="989" t="s">
        <v>13995</v>
      </c>
      <c r="D128" s="900"/>
      <c r="E128" s="912" t="s">
        <v>9394</v>
      </c>
      <c r="F128" s="912" t="s">
        <v>9395</v>
      </c>
      <c r="G128" s="912" t="s">
        <v>9396</v>
      </c>
      <c r="H128" s="912" t="s">
        <v>9397</v>
      </c>
      <c r="I128" s="912" t="s">
        <v>5874</v>
      </c>
      <c r="J128" s="912" t="s">
        <v>4686</v>
      </c>
      <c r="K128" s="990" t="s">
        <v>9398</v>
      </c>
      <c r="L128" s="990" t="s">
        <v>9399</v>
      </c>
      <c r="M128" s="912"/>
      <c r="N128" s="912" t="s">
        <v>9400</v>
      </c>
      <c r="O128" s="912"/>
      <c r="P128" s="912" t="s">
        <v>7927</v>
      </c>
      <c r="Q128" s="912" t="s">
        <v>8957</v>
      </c>
      <c r="R128" s="912"/>
      <c r="S128" s="912" t="s">
        <v>7579</v>
      </c>
      <c r="T128" s="912"/>
      <c r="U128" s="912" t="s">
        <v>9404</v>
      </c>
      <c r="V128" s="912"/>
      <c r="W128" s="912" t="s">
        <v>9405</v>
      </c>
      <c r="X128" s="946"/>
      <c r="Y128" s="946"/>
      <c r="Z128" s="946"/>
      <c r="AA128" s="946"/>
      <c r="AB128" s="946"/>
      <c r="AC128" s="946"/>
      <c r="AD128" s="946"/>
      <c r="AE128" s="946"/>
      <c r="AF128" s="946"/>
      <c r="AG128" s="946"/>
      <c r="AH128" s="946"/>
      <c r="AI128" s="946"/>
      <c r="AJ128" s="946"/>
      <c r="AK128" s="946"/>
      <c r="AL128" s="946"/>
      <c r="AM128" s="946"/>
      <c r="AN128" s="946"/>
      <c r="AO128" s="946"/>
      <c r="AP128" s="946"/>
      <c r="AQ128" s="946"/>
      <c r="AR128" s="946"/>
      <c r="AS128" s="946"/>
      <c r="AT128" s="946"/>
      <c r="AU128" s="946"/>
      <c r="AV128" s="946"/>
      <c r="AW128" s="680"/>
      <c r="AX128" s="680"/>
      <c r="AY128" s="805"/>
      <c r="AZ128" s="805"/>
      <c r="BA128" s="805"/>
      <c r="BB128" s="805"/>
      <c r="BC128" s="805"/>
      <c r="BD128" s="805"/>
      <c r="BE128" s="805"/>
      <c r="BF128" s="805"/>
      <c r="BG128" s="805"/>
      <c r="BH128" s="805"/>
      <c r="BI128" s="805"/>
      <c r="BJ128" s="805"/>
      <c r="BK128" s="805"/>
      <c r="BL128" s="805"/>
      <c r="BM128" s="805"/>
      <c r="BN128" s="805"/>
      <c r="BO128" s="805"/>
      <c r="BP128" s="805"/>
      <c r="AKC128" s="870"/>
      <c r="AKD128" s="870"/>
      <c r="AKE128" s="870"/>
      <c r="AKF128" s="870"/>
      <c r="AKG128" s="870"/>
      <c r="AKH128" s="870"/>
      <c r="AKI128" s="870"/>
      <c r="AKJ128" s="870"/>
      <c r="AKK128" s="870"/>
      <c r="AKL128" s="870"/>
      <c r="AKM128" s="870"/>
      <c r="AKN128" s="870"/>
      <c r="AKO128" s="870"/>
      <c r="AKP128" s="870"/>
      <c r="AKQ128" s="870"/>
      <c r="AKR128" s="870"/>
      <c r="AKS128" s="870"/>
      <c r="AKT128" s="870"/>
      <c r="AKU128" s="870"/>
      <c r="AKV128" s="870"/>
      <c r="AKW128" s="870"/>
      <c r="AKX128" s="870"/>
      <c r="AKY128" s="870"/>
      <c r="AKZ128" s="870"/>
      <c r="ALA128" s="870"/>
      <c r="ALB128" s="870"/>
      <c r="ALC128" s="870"/>
      <c r="ALD128" s="870"/>
      <c r="ALE128" s="870"/>
      <c r="ALF128" s="870"/>
      <c r="ALG128" s="870"/>
      <c r="ALH128" s="870"/>
      <c r="ALI128" s="870"/>
      <c r="ALJ128" s="870"/>
      <c r="ALK128" s="870"/>
      <c r="ALL128" s="870"/>
      <c r="ALM128" s="870"/>
      <c r="ALN128" s="870"/>
      <c r="ALO128" s="870"/>
      <c r="ALP128" s="870"/>
      <c r="ALQ128" s="870"/>
      <c r="ALR128" s="870"/>
      <c r="ALS128" s="870"/>
      <c r="ALT128" s="870"/>
      <c r="ALU128" s="870"/>
      <c r="ALV128" s="870"/>
      <c r="ALW128" s="870"/>
      <c r="ALX128" s="870"/>
      <c r="ALY128" s="870"/>
      <c r="ALZ128" s="870"/>
      <c r="AMA128" s="870"/>
      <c r="AMB128" s="870"/>
      <c r="AMC128" s="870"/>
      <c r="AMD128" s="870"/>
      <c r="AME128" s="870"/>
      <c r="AMF128" s="870"/>
      <c r="AMG128" s="870"/>
      <c r="AMH128" s="870"/>
      <c r="AMI128" s="870"/>
      <c r="AMJ128" s="870"/>
    </row>
    <row r="129" s="940" customFormat="true" ht="14.1" hidden="false" customHeight="true" outlineLevel="0" collapsed="false">
      <c r="A129" s="807" t="s">
        <v>826</v>
      </c>
      <c r="B129" s="806" t="s">
        <v>713</v>
      </c>
      <c r="C129" s="856" t="s">
        <v>14008</v>
      </c>
      <c r="D129" s="810"/>
      <c r="E129" s="806" t="s">
        <v>3314</v>
      </c>
      <c r="F129" s="806" t="s">
        <v>3313</v>
      </c>
      <c r="G129" s="806"/>
      <c r="H129" s="806" t="s">
        <v>11060</v>
      </c>
      <c r="I129" s="806" t="s">
        <v>5362</v>
      </c>
      <c r="J129" s="806" t="s">
        <v>4686</v>
      </c>
      <c r="K129" s="806"/>
      <c r="L129" s="806"/>
      <c r="M129" s="806"/>
      <c r="N129" s="806"/>
      <c r="O129" s="806"/>
      <c r="P129" s="806" t="s">
        <v>8033</v>
      </c>
      <c r="Q129" s="806"/>
      <c r="R129" s="806"/>
      <c r="S129" s="806"/>
      <c r="T129" s="806"/>
      <c r="U129" s="806"/>
      <c r="V129" s="806"/>
      <c r="W129" s="806" t="s">
        <v>7581</v>
      </c>
      <c r="X129" s="439"/>
      <c r="Y129" s="439"/>
      <c r="Z129" s="439"/>
      <c r="AA129" s="439"/>
      <c r="AB129" s="439"/>
      <c r="AC129" s="439"/>
      <c r="AD129" s="439"/>
      <c r="AE129" s="439"/>
      <c r="AF129" s="439"/>
      <c r="AG129" s="439"/>
      <c r="AH129" s="439"/>
      <c r="AI129" s="439"/>
      <c r="AJ129" s="439"/>
      <c r="AK129" s="439"/>
      <c r="AL129" s="439"/>
      <c r="AM129" s="439"/>
      <c r="AN129" s="439"/>
      <c r="AO129" s="439"/>
      <c r="AP129" s="439"/>
      <c r="AQ129" s="439"/>
      <c r="AR129" s="439"/>
      <c r="AS129" s="439"/>
      <c r="AT129" s="439"/>
      <c r="AU129" s="439"/>
      <c r="AV129" s="439"/>
      <c r="AW129" s="439"/>
      <c r="AX129" s="439"/>
      <c r="AY129" s="854"/>
      <c r="AZ129" s="854"/>
      <c r="BA129" s="854"/>
      <c r="BB129" s="854"/>
      <c r="BC129" s="854"/>
      <c r="BD129" s="854"/>
      <c r="BE129" s="854"/>
      <c r="BF129" s="854"/>
      <c r="BG129" s="854"/>
      <c r="BH129" s="854"/>
      <c r="BI129" s="854"/>
      <c r="BJ129" s="854"/>
      <c r="BK129" s="854"/>
      <c r="BL129" s="854"/>
      <c r="BM129" s="854"/>
      <c r="BN129" s="854"/>
      <c r="BO129" s="854"/>
      <c r="BP129" s="854"/>
      <c r="AKC129" s="873"/>
      <c r="AKD129" s="873"/>
      <c r="AKE129" s="873"/>
      <c r="AKF129" s="873"/>
      <c r="AKG129" s="873"/>
      <c r="AKH129" s="873"/>
      <c r="AKI129" s="873"/>
      <c r="AKJ129" s="873"/>
      <c r="AKK129" s="873"/>
      <c r="AKL129" s="873"/>
      <c r="AKM129" s="873"/>
      <c r="AKN129" s="873"/>
      <c r="AKO129" s="873"/>
      <c r="AKP129" s="873"/>
      <c r="AKQ129" s="873"/>
      <c r="AKR129" s="873"/>
      <c r="AKS129" s="873"/>
      <c r="AKT129" s="873"/>
      <c r="AKU129" s="873"/>
      <c r="AKV129" s="873"/>
      <c r="AKW129" s="873"/>
      <c r="AKX129" s="873"/>
      <c r="AKY129" s="873"/>
      <c r="AKZ129" s="873"/>
      <c r="ALA129" s="873"/>
      <c r="ALB129" s="873"/>
      <c r="ALC129" s="873"/>
      <c r="ALD129" s="873"/>
      <c r="ALE129" s="873"/>
      <c r="ALF129" s="873"/>
      <c r="ALG129" s="873"/>
      <c r="ALH129" s="873"/>
      <c r="ALI129" s="873"/>
      <c r="ALJ129" s="873"/>
      <c r="ALK129" s="873"/>
      <c r="ALL129" s="873"/>
      <c r="ALM129" s="873"/>
      <c r="ALN129" s="873"/>
      <c r="ALO129" s="873"/>
      <c r="ALP129" s="873"/>
      <c r="ALQ129" s="873"/>
      <c r="ALR129" s="873"/>
      <c r="ALS129" s="873"/>
      <c r="ALT129" s="873"/>
      <c r="ALU129" s="873"/>
      <c r="ALV129" s="873"/>
      <c r="ALW129" s="873"/>
      <c r="ALX129" s="873"/>
      <c r="ALY129" s="873"/>
      <c r="ALZ129" s="873"/>
      <c r="AMA129" s="873"/>
      <c r="AMB129" s="873"/>
      <c r="AMC129" s="873"/>
      <c r="AMD129" s="873"/>
      <c r="AME129" s="873"/>
      <c r="AMF129" s="873"/>
      <c r="AMG129" s="873"/>
      <c r="AMH129" s="873"/>
      <c r="AMI129" s="873"/>
      <c r="AMJ129" s="873"/>
    </row>
    <row r="130" s="940" customFormat="true" ht="14.1" hidden="false" customHeight="true" outlineLevel="0" collapsed="false">
      <c r="A130" s="874" t="s">
        <v>14009</v>
      </c>
      <c r="B130" s="794" t="s">
        <v>713</v>
      </c>
      <c r="C130" s="991" t="s">
        <v>14010</v>
      </c>
      <c r="D130" s="796"/>
      <c r="E130" s="992" t="s">
        <v>3499</v>
      </c>
      <c r="F130" s="992" t="s">
        <v>3498</v>
      </c>
      <c r="G130" s="993" t="s">
        <v>8592</v>
      </c>
      <c r="H130" s="794" t="s">
        <v>8593</v>
      </c>
      <c r="I130" s="794" t="s">
        <v>5875</v>
      </c>
      <c r="J130" s="994" t="s">
        <v>4686</v>
      </c>
      <c r="K130" s="799"/>
      <c r="L130" s="877"/>
      <c r="M130" s="995"/>
      <c r="N130" s="994"/>
      <c r="O130" s="996"/>
      <c r="P130" s="802" t="s">
        <v>7872</v>
      </c>
      <c r="Q130" s="803"/>
      <c r="R130" s="802"/>
      <c r="S130" s="802"/>
      <c r="T130" s="802"/>
      <c r="U130" s="802"/>
      <c r="V130" s="802"/>
      <c r="W130" s="804" t="s">
        <v>7581</v>
      </c>
      <c r="X130" s="870"/>
      <c r="Y130" s="870"/>
      <c r="Z130" s="870"/>
      <c r="AA130" s="870"/>
      <c r="AB130" s="870"/>
      <c r="AC130" s="870"/>
      <c r="AD130" s="870"/>
      <c r="AE130" s="870"/>
      <c r="AF130" s="870"/>
      <c r="AG130" s="870"/>
      <c r="AH130" s="870"/>
      <c r="AI130" s="870"/>
      <c r="AJ130" s="870"/>
      <c r="AK130" s="870"/>
      <c r="AL130" s="870"/>
      <c r="AM130" s="870"/>
      <c r="AN130" s="870"/>
      <c r="AO130" s="870"/>
      <c r="AP130" s="870"/>
      <c r="AQ130" s="870"/>
      <c r="AR130" s="870"/>
      <c r="AS130" s="870"/>
      <c r="AT130" s="870"/>
      <c r="AU130" s="870"/>
      <c r="AV130" s="870"/>
      <c r="AW130" s="840"/>
      <c r="AX130" s="840"/>
      <c r="AY130" s="854"/>
      <c r="AZ130" s="854"/>
      <c r="BA130" s="854"/>
      <c r="BB130" s="854"/>
      <c r="BC130" s="854"/>
      <c r="BD130" s="854"/>
      <c r="BE130" s="854"/>
      <c r="BF130" s="854"/>
      <c r="BG130" s="854"/>
      <c r="BH130" s="854"/>
      <c r="BI130" s="854"/>
      <c r="BJ130" s="854"/>
      <c r="BK130" s="854"/>
      <c r="BL130" s="854"/>
      <c r="BM130" s="854"/>
      <c r="BN130" s="854"/>
      <c r="BO130" s="854"/>
      <c r="BP130" s="854"/>
      <c r="AKC130" s="873"/>
      <c r="AKD130" s="873"/>
      <c r="AKE130" s="873"/>
      <c r="AKF130" s="873"/>
      <c r="AKG130" s="873"/>
      <c r="AKH130" s="873"/>
      <c r="AKI130" s="873"/>
      <c r="AKJ130" s="873"/>
      <c r="AKK130" s="873"/>
      <c r="AKL130" s="873"/>
      <c r="AKM130" s="873"/>
      <c r="AKN130" s="873"/>
      <c r="AKO130" s="873"/>
      <c r="AKP130" s="873"/>
      <c r="AKQ130" s="873"/>
      <c r="AKR130" s="873"/>
      <c r="AKS130" s="873"/>
      <c r="AKT130" s="873"/>
      <c r="AKU130" s="873"/>
      <c r="AKV130" s="873"/>
      <c r="AKW130" s="873"/>
      <c r="AKX130" s="873"/>
      <c r="AKY130" s="873"/>
      <c r="AKZ130" s="873"/>
      <c r="ALA130" s="873"/>
      <c r="ALB130" s="873"/>
      <c r="ALC130" s="873"/>
      <c r="ALD130" s="873"/>
      <c r="ALE130" s="873"/>
      <c r="ALF130" s="873"/>
      <c r="ALG130" s="873"/>
      <c r="ALH130" s="873"/>
      <c r="ALI130" s="873"/>
      <c r="ALJ130" s="873"/>
      <c r="ALK130" s="873"/>
      <c r="ALL130" s="873"/>
      <c r="ALM130" s="873"/>
      <c r="ALN130" s="873"/>
      <c r="ALO130" s="873"/>
      <c r="ALP130" s="873"/>
      <c r="ALQ130" s="873"/>
      <c r="ALR130" s="873"/>
      <c r="ALS130" s="873"/>
      <c r="ALT130" s="873"/>
      <c r="ALU130" s="873"/>
      <c r="ALV130" s="873"/>
      <c r="ALW130" s="873"/>
      <c r="ALX130" s="873"/>
      <c r="ALY130" s="873"/>
      <c r="ALZ130" s="873"/>
      <c r="AMA130" s="873"/>
      <c r="AMB130" s="873"/>
      <c r="AMC130" s="873"/>
      <c r="AMD130" s="873"/>
      <c r="AME130" s="873"/>
      <c r="AMF130" s="873"/>
      <c r="AMG130" s="873"/>
      <c r="AMH130" s="873"/>
      <c r="AMI130" s="873"/>
      <c r="AMJ130" s="873"/>
    </row>
    <row r="131" customFormat="false" ht="13.8" hidden="false" customHeight="false" outlineLevel="0" collapsed="false">
      <c r="A131" s="843" t="s">
        <v>10469</v>
      </c>
      <c r="B131" s="808" t="s">
        <v>6082</v>
      </c>
      <c r="C131" s="809"/>
      <c r="D131" s="810"/>
      <c r="E131" s="819" t="s">
        <v>4006</v>
      </c>
      <c r="F131" s="819" t="s">
        <v>4005</v>
      </c>
      <c r="G131" s="820" t="s">
        <v>6084</v>
      </c>
      <c r="H131" s="808" t="s">
        <v>10470</v>
      </c>
      <c r="I131" s="808" t="s">
        <v>4720</v>
      </c>
      <c r="J131" s="821" t="s">
        <v>4686</v>
      </c>
      <c r="K131" s="822" t="s">
        <v>10471</v>
      </c>
      <c r="L131" s="812"/>
      <c r="M131" s="823" t="s">
        <v>6086</v>
      </c>
      <c r="N131" s="821"/>
      <c r="O131" s="824"/>
      <c r="P131" s="838" t="s">
        <v>7847</v>
      </c>
      <c r="Q131" s="838" t="s">
        <v>8625</v>
      </c>
      <c r="R131" s="838" t="s">
        <v>10472</v>
      </c>
      <c r="S131" s="838" t="s">
        <v>10473</v>
      </c>
      <c r="T131" s="838"/>
      <c r="U131" s="838"/>
      <c r="V131" s="838"/>
      <c r="W131" s="839" t="s">
        <v>7581</v>
      </c>
      <c r="X131" s="840"/>
      <c r="Y131" s="840"/>
      <c r="Z131" s="840"/>
      <c r="AA131" s="840"/>
      <c r="AB131" s="840"/>
      <c r="AC131" s="840"/>
      <c r="AD131" s="840"/>
      <c r="AE131" s="840"/>
      <c r="AF131" s="840"/>
      <c r="AG131" s="840"/>
      <c r="AH131" s="840"/>
      <c r="AI131" s="840"/>
      <c r="AJ131" s="840"/>
      <c r="AK131" s="840"/>
      <c r="AL131" s="840"/>
      <c r="AM131" s="840"/>
      <c r="AN131" s="840"/>
      <c r="AO131" s="840"/>
      <c r="AP131" s="840"/>
      <c r="AQ131" s="840"/>
      <c r="AR131" s="840"/>
      <c r="AS131" s="840"/>
      <c r="AT131" s="840"/>
      <c r="AU131" s="840"/>
      <c r="AV131" s="840"/>
      <c r="AW131" s="854"/>
      <c r="AX131" s="854"/>
    </row>
    <row r="132" customFormat="false" ht="13.8" hidden="false" customHeight="false" outlineLevel="0" collapsed="false">
      <c r="A132" s="843" t="s">
        <v>7714</v>
      </c>
      <c r="B132" s="808" t="s">
        <v>5977</v>
      </c>
      <c r="C132" s="809" t="s">
        <v>13921</v>
      </c>
      <c r="D132" s="810"/>
      <c r="E132" s="819" t="s">
        <v>2592</v>
      </c>
      <c r="F132" s="872" t="s">
        <v>7715</v>
      </c>
      <c r="G132" s="820"/>
      <c r="H132" s="808" t="s">
        <v>7716</v>
      </c>
      <c r="I132" s="808" t="s">
        <v>4720</v>
      </c>
      <c r="J132" s="821" t="s">
        <v>4686</v>
      </c>
      <c r="K132" s="822" t="s">
        <v>7717</v>
      </c>
      <c r="L132" s="812"/>
      <c r="M132" s="822"/>
      <c r="N132" s="821" t="s">
        <v>7718</v>
      </c>
      <c r="O132" s="824"/>
      <c r="P132" s="815" t="s">
        <v>7719</v>
      </c>
      <c r="Q132" s="816"/>
      <c r="R132" s="815"/>
      <c r="S132" s="815"/>
      <c r="T132" s="815"/>
      <c r="U132" s="815" t="s">
        <v>7720</v>
      </c>
      <c r="V132" s="815" t="s">
        <v>7721</v>
      </c>
      <c r="W132" s="817" t="s">
        <v>4716</v>
      </c>
      <c r="X132" s="840"/>
      <c r="Y132" s="840"/>
      <c r="Z132" s="840"/>
      <c r="AA132" s="840"/>
      <c r="AB132" s="840"/>
      <c r="AC132" s="840"/>
      <c r="AD132" s="840"/>
      <c r="AE132" s="840"/>
      <c r="AF132" s="840"/>
      <c r="AG132" s="840"/>
      <c r="AH132" s="840"/>
      <c r="AI132" s="840"/>
      <c r="AJ132" s="840"/>
      <c r="AK132" s="840"/>
      <c r="AL132" s="840"/>
      <c r="AM132" s="840"/>
      <c r="AN132" s="840"/>
      <c r="AO132" s="840"/>
      <c r="AP132" s="840"/>
      <c r="AQ132" s="840"/>
      <c r="AR132" s="840"/>
      <c r="AS132" s="840"/>
      <c r="AT132" s="840"/>
      <c r="AU132" s="840"/>
      <c r="AV132" s="840"/>
      <c r="AW132" s="688"/>
      <c r="AX132" s="688"/>
    </row>
    <row r="133" s="940" customFormat="true" ht="14.1" hidden="false" customHeight="true" outlineLevel="0" collapsed="false">
      <c r="A133" s="807" t="s">
        <v>8113</v>
      </c>
      <c r="B133" s="808" t="s">
        <v>5977</v>
      </c>
      <c r="C133" s="856" t="s">
        <v>14011</v>
      </c>
      <c r="D133" s="810"/>
      <c r="E133" s="810" t="s">
        <v>8114</v>
      </c>
      <c r="F133" s="810" t="s">
        <v>8115</v>
      </c>
      <c r="G133" s="811"/>
      <c r="H133" s="808" t="s">
        <v>8116</v>
      </c>
      <c r="I133" s="808" t="s">
        <v>4720</v>
      </c>
      <c r="J133" s="810" t="s">
        <v>4686</v>
      </c>
      <c r="K133" s="822" t="s">
        <v>14012</v>
      </c>
      <c r="L133" s="828"/>
      <c r="M133" s="828"/>
      <c r="N133" s="814" t="s">
        <v>8117</v>
      </c>
      <c r="O133" s="811"/>
      <c r="P133" s="815" t="s">
        <v>7927</v>
      </c>
      <c r="Q133" s="816" t="s">
        <v>7577</v>
      </c>
      <c r="R133" s="815" t="s">
        <v>8119</v>
      </c>
      <c r="S133" s="815" t="s">
        <v>8120</v>
      </c>
      <c r="T133" s="815"/>
      <c r="U133" s="815"/>
      <c r="V133" s="815"/>
      <c r="W133" s="817" t="s">
        <v>4716</v>
      </c>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854"/>
      <c r="AX133" s="854"/>
      <c r="AY133" s="854"/>
      <c r="AZ133" s="854"/>
      <c r="BA133" s="854"/>
      <c r="BB133" s="854"/>
      <c r="BC133" s="854"/>
      <c r="BD133" s="854"/>
      <c r="BE133" s="854"/>
      <c r="BF133" s="854"/>
      <c r="BG133" s="854"/>
      <c r="BH133" s="854"/>
      <c r="BI133" s="854"/>
      <c r="BJ133" s="854"/>
      <c r="BK133" s="854"/>
      <c r="BL133" s="854"/>
      <c r="BM133" s="854"/>
      <c r="BN133" s="854"/>
      <c r="BO133" s="854"/>
      <c r="BP133" s="854"/>
      <c r="AKC133" s="873"/>
      <c r="AKD133" s="873"/>
      <c r="AKE133" s="873"/>
      <c r="AKF133" s="873"/>
      <c r="AKG133" s="873"/>
      <c r="AKH133" s="873"/>
      <c r="AKI133" s="873"/>
      <c r="AKJ133" s="873"/>
      <c r="AKK133" s="873"/>
      <c r="AKL133" s="873"/>
      <c r="AKM133" s="873"/>
      <c r="AKN133" s="873"/>
      <c r="AKO133" s="873"/>
      <c r="AKP133" s="873"/>
      <c r="AKQ133" s="873"/>
      <c r="AKR133" s="873"/>
      <c r="AKS133" s="873"/>
      <c r="AKT133" s="873"/>
      <c r="AKU133" s="873"/>
      <c r="AKV133" s="873"/>
      <c r="AKW133" s="873"/>
      <c r="AKX133" s="873"/>
      <c r="AKY133" s="873"/>
      <c r="AKZ133" s="873"/>
      <c r="ALA133" s="873"/>
      <c r="ALB133" s="873"/>
      <c r="ALC133" s="873"/>
      <c r="ALD133" s="873"/>
      <c r="ALE133" s="873"/>
      <c r="ALF133" s="873"/>
      <c r="ALG133" s="873"/>
      <c r="ALH133" s="873"/>
      <c r="ALI133" s="873"/>
      <c r="ALJ133" s="873"/>
      <c r="ALK133" s="873"/>
      <c r="ALL133" s="873"/>
      <c r="ALM133" s="873"/>
      <c r="ALN133" s="873"/>
      <c r="ALO133" s="873"/>
      <c r="ALP133" s="873"/>
      <c r="ALQ133" s="873"/>
      <c r="ALR133" s="873"/>
      <c r="ALS133" s="873"/>
      <c r="ALT133" s="873"/>
      <c r="ALU133" s="873"/>
      <c r="ALV133" s="873"/>
      <c r="ALW133" s="873"/>
      <c r="ALX133" s="873"/>
      <c r="ALY133" s="873"/>
      <c r="ALZ133" s="873"/>
      <c r="AMA133" s="873"/>
      <c r="AMB133" s="873"/>
      <c r="AMC133" s="873"/>
      <c r="AMD133" s="873"/>
      <c r="AME133" s="873"/>
      <c r="AMF133" s="873"/>
      <c r="AMG133" s="873"/>
      <c r="AMH133" s="873"/>
      <c r="AMI133" s="873"/>
      <c r="AMJ133" s="873"/>
    </row>
    <row r="134" s="940" customFormat="true" ht="14.1" hidden="false" customHeight="true" outlineLevel="0" collapsed="false">
      <c r="A134" s="843" t="s">
        <v>14013</v>
      </c>
      <c r="B134" s="808" t="s">
        <v>5977</v>
      </c>
      <c r="C134" s="809"/>
      <c r="D134" s="810"/>
      <c r="E134" s="810" t="s">
        <v>8951</v>
      </c>
      <c r="F134" s="810" t="s">
        <v>14014</v>
      </c>
      <c r="G134" s="811"/>
      <c r="H134" s="808" t="s">
        <v>14015</v>
      </c>
      <c r="I134" s="808" t="s">
        <v>4720</v>
      </c>
      <c r="J134" s="810" t="s">
        <v>4686</v>
      </c>
      <c r="K134" s="822" t="s">
        <v>14016</v>
      </c>
      <c r="L134" s="830" t="s">
        <v>14016</v>
      </c>
      <c r="M134" s="812" t="s">
        <v>14016</v>
      </c>
      <c r="N134" s="814"/>
      <c r="O134" s="811"/>
      <c r="P134" s="825" t="s">
        <v>7548</v>
      </c>
      <c r="Q134" s="826" t="s">
        <v>11677</v>
      </c>
      <c r="R134" s="826"/>
      <c r="S134" s="826" t="s">
        <v>7682</v>
      </c>
      <c r="T134" s="826"/>
      <c r="U134" s="826"/>
      <c r="V134" s="826"/>
      <c r="W134" s="827" t="s">
        <v>4716</v>
      </c>
      <c r="X134" s="0"/>
      <c r="Y134" s="0"/>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557"/>
      <c r="AX134" s="557"/>
      <c r="AY134" s="854"/>
      <c r="AZ134" s="854"/>
      <c r="BA134" s="854"/>
      <c r="BB134" s="854"/>
      <c r="BC134" s="854"/>
      <c r="BD134" s="854"/>
      <c r="BE134" s="854"/>
      <c r="BF134" s="854"/>
      <c r="BG134" s="854"/>
      <c r="BH134" s="854"/>
      <c r="BI134" s="854"/>
      <c r="BJ134" s="854"/>
      <c r="BK134" s="854"/>
      <c r="BL134" s="854"/>
      <c r="BM134" s="854"/>
      <c r="BN134" s="854"/>
      <c r="BO134" s="854"/>
      <c r="BP134" s="854"/>
      <c r="AKC134" s="806"/>
      <c r="AKD134" s="806"/>
      <c r="AKE134" s="806"/>
      <c r="AKF134" s="806"/>
      <c r="AKG134" s="806"/>
      <c r="AKH134" s="806"/>
      <c r="AKI134" s="806"/>
      <c r="AKJ134" s="806"/>
      <c r="AKK134" s="806"/>
      <c r="AKL134" s="806"/>
      <c r="AKM134" s="806"/>
      <c r="AKN134" s="806"/>
      <c r="AKO134" s="806"/>
      <c r="AKP134" s="806"/>
      <c r="AKQ134" s="806"/>
      <c r="AKR134" s="806"/>
      <c r="AKS134" s="806"/>
      <c r="AKT134" s="806"/>
      <c r="AKU134" s="806"/>
      <c r="AKV134" s="806"/>
      <c r="AKW134" s="806"/>
      <c r="AKX134" s="806"/>
      <c r="AKY134" s="806"/>
      <c r="AKZ134" s="806"/>
      <c r="ALA134" s="806"/>
      <c r="ALB134" s="806"/>
      <c r="ALC134" s="806"/>
      <c r="ALD134" s="806"/>
      <c r="ALE134" s="806"/>
      <c r="ALF134" s="806"/>
      <c r="ALG134" s="806"/>
      <c r="ALH134" s="806"/>
      <c r="ALI134" s="806"/>
      <c r="ALJ134" s="806"/>
      <c r="ALK134" s="806"/>
      <c r="ALL134" s="806"/>
      <c r="ALM134" s="806"/>
      <c r="ALN134" s="806"/>
      <c r="ALO134" s="806"/>
      <c r="ALP134" s="806"/>
      <c r="ALQ134" s="806"/>
      <c r="ALR134" s="806"/>
      <c r="ALS134" s="806"/>
      <c r="ALT134" s="806"/>
      <c r="ALU134" s="806"/>
      <c r="ALV134" s="806"/>
      <c r="ALW134" s="806"/>
      <c r="ALX134" s="806"/>
      <c r="ALY134" s="806"/>
      <c r="ALZ134" s="806"/>
      <c r="AMA134" s="806"/>
      <c r="AMB134" s="806"/>
      <c r="AMC134" s="806"/>
      <c r="AMD134" s="806"/>
      <c r="AME134" s="806"/>
      <c r="AMF134" s="806"/>
      <c r="AMG134" s="806"/>
      <c r="AMH134" s="806"/>
      <c r="AMI134" s="806"/>
      <c r="AMJ134" s="806"/>
    </row>
    <row r="135" s="997" customFormat="true" ht="30.55" hidden="false" customHeight="true" outlineLevel="0" collapsed="false">
      <c r="A135" s="897" t="s">
        <v>11188</v>
      </c>
      <c r="B135" s="898" t="s">
        <v>4682</v>
      </c>
      <c r="C135" s="899" t="s">
        <v>14017</v>
      </c>
      <c r="D135" s="900"/>
      <c r="E135" s="901" t="s">
        <v>14018</v>
      </c>
      <c r="F135" s="901" t="s">
        <v>1690</v>
      </c>
      <c r="G135" s="902"/>
      <c r="H135" s="902" t="s">
        <v>11190</v>
      </c>
      <c r="I135" s="902" t="s">
        <v>11191</v>
      </c>
      <c r="J135" s="901" t="s">
        <v>4686</v>
      </c>
      <c r="K135" s="903" t="s">
        <v>14019</v>
      </c>
      <c r="L135" s="904" t="s">
        <v>14019</v>
      </c>
      <c r="M135" s="904" t="s">
        <v>14019</v>
      </c>
      <c r="N135" s="905"/>
      <c r="O135" s="906"/>
      <c r="P135" s="907" t="s">
        <v>7625</v>
      </c>
      <c r="Q135" s="908"/>
      <c r="R135" s="907"/>
      <c r="S135" s="907"/>
      <c r="T135" s="907"/>
      <c r="U135" s="907" t="s">
        <v>11195</v>
      </c>
      <c r="V135" s="907"/>
      <c r="W135" s="909" t="s">
        <v>4716</v>
      </c>
      <c r="X135" s="910"/>
      <c r="Y135" s="910"/>
      <c r="Z135" s="910"/>
      <c r="AA135" s="910"/>
      <c r="AB135" s="910"/>
      <c r="AC135" s="910"/>
      <c r="AD135" s="910"/>
      <c r="AE135" s="910"/>
      <c r="AF135" s="910"/>
      <c r="AG135" s="910"/>
      <c r="AH135" s="910"/>
      <c r="AI135" s="910"/>
      <c r="AJ135" s="910"/>
      <c r="AK135" s="910"/>
      <c r="AL135" s="910"/>
      <c r="AM135" s="910"/>
      <c r="AN135" s="910"/>
      <c r="AO135" s="910"/>
      <c r="AP135" s="910"/>
      <c r="AQ135" s="910"/>
      <c r="AR135" s="910"/>
      <c r="AS135" s="910"/>
      <c r="AT135" s="910"/>
      <c r="AU135" s="910"/>
      <c r="AV135" s="910"/>
      <c r="AW135" s="557"/>
      <c r="AX135" s="557"/>
      <c r="AJV135" s="998"/>
      <c r="AJW135" s="998"/>
      <c r="AJX135" s="998"/>
      <c r="AJY135" s="998"/>
      <c r="AJZ135" s="998"/>
      <c r="AKA135" s="998"/>
      <c r="AKB135" s="998"/>
      <c r="AKC135" s="998"/>
      <c r="AKD135" s="998"/>
      <c r="AKE135" s="998"/>
      <c r="AKF135" s="998"/>
      <c r="AKG135" s="998"/>
      <c r="AKH135" s="998"/>
      <c r="AKI135" s="998"/>
      <c r="AKJ135" s="998"/>
      <c r="AKK135" s="998"/>
      <c r="AKL135" s="998"/>
      <c r="AKM135" s="998"/>
      <c r="AKN135" s="998"/>
      <c r="AKO135" s="998"/>
      <c r="AKP135" s="998"/>
      <c r="AKQ135" s="998"/>
      <c r="AKR135" s="998"/>
      <c r="AKS135" s="998"/>
      <c r="AKT135" s="998"/>
      <c r="AKU135" s="998"/>
      <c r="AKV135" s="998"/>
      <c r="AKW135" s="998"/>
      <c r="AKX135" s="998"/>
      <c r="AKY135" s="998"/>
      <c r="AKZ135" s="998"/>
      <c r="ALA135" s="998"/>
      <c r="ALB135" s="998"/>
      <c r="ALC135" s="998"/>
      <c r="ALD135" s="998"/>
      <c r="ALE135" s="998"/>
      <c r="ALF135" s="998"/>
      <c r="ALG135" s="998"/>
      <c r="ALH135" s="998"/>
      <c r="ALI135" s="998"/>
      <c r="ALJ135" s="998"/>
      <c r="ALK135" s="998"/>
      <c r="ALL135" s="998"/>
      <c r="ALM135" s="998"/>
      <c r="ALN135" s="998"/>
      <c r="ALO135" s="998"/>
      <c r="ALP135" s="998"/>
      <c r="ALQ135" s="998"/>
      <c r="ALR135" s="998"/>
      <c r="ALS135" s="998"/>
      <c r="ALT135" s="998"/>
      <c r="ALU135" s="998"/>
      <c r="ALV135" s="998"/>
      <c r="ALW135" s="998"/>
      <c r="ALX135" s="998"/>
      <c r="ALY135" s="998"/>
      <c r="ALZ135" s="998"/>
      <c r="AMA135" s="998"/>
      <c r="AMB135" s="998"/>
      <c r="AMC135" s="998"/>
      <c r="AMD135" s="998"/>
      <c r="AME135" s="998"/>
      <c r="AMF135" s="998"/>
      <c r="AMG135" s="998"/>
      <c r="AMH135" s="998"/>
      <c r="AMI135" s="998"/>
      <c r="AMJ135" s="998"/>
    </row>
    <row r="136" s="927" customFormat="true" ht="14.1" hidden="false" customHeight="true" outlineLevel="0" collapsed="false">
      <c r="A136" s="976" t="s">
        <v>753</v>
      </c>
      <c r="B136" s="898" t="s">
        <v>4682</v>
      </c>
      <c r="C136" s="899"/>
      <c r="D136" s="900"/>
      <c r="E136" s="977" t="s">
        <v>14020</v>
      </c>
      <c r="F136" s="978" t="s">
        <v>4025</v>
      </c>
      <c r="G136" s="979" t="s">
        <v>14021</v>
      </c>
      <c r="H136" s="898" t="s">
        <v>8948</v>
      </c>
      <c r="I136" s="898" t="s">
        <v>5530</v>
      </c>
      <c r="J136" s="980" t="s">
        <v>4686</v>
      </c>
      <c r="K136" s="903"/>
      <c r="L136" s="981"/>
      <c r="M136" s="982"/>
      <c r="N136" s="980"/>
      <c r="O136" s="983"/>
      <c r="P136" s="984" t="s">
        <v>8949</v>
      </c>
      <c r="Q136" s="984"/>
      <c r="R136" s="984"/>
      <c r="S136" s="984"/>
      <c r="T136" s="984"/>
      <c r="U136" s="984"/>
      <c r="V136" s="984"/>
      <c r="W136" s="985" t="s">
        <v>4716</v>
      </c>
      <c r="X136" s="910"/>
      <c r="Y136" s="910"/>
      <c r="Z136" s="910"/>
      <c r="AA136" s="910"/>
      <c r="AB136" s="910"/>
      <c r="AC136" s="910"/>
      <c r="AD136" s="910"/>
      <c r="AE136" s="910"/>
      <c r="AF136" s="910"/>
      <c r="AG136" s="910"/>
      <c r="AH136" s="910"/>
      <c r="AI136" s="910"/>
      <c r="AJ136" s="910"/>
      <c r="AK136" s="910"/>
      <c r="AL136" s="910"/>
      <c r="AM136" s="910"/>
      <c r="AN136" s="910"/>
      <c r="AO136" s="910"/>
      <c r="AP136" s="910"/>
      <c r="AQ136" s="910"/>
      <c r="AR136" s="910"/>
      <c r="AS136" s="910"/>
      <c r="AT136" s="910"/>
      <c r="AU136" s="910"/>
      <c r="AV136" s="910"/>
      <c r="AW136" s="946"/>
      <c r="AX136" s="946"/>
      <c r="AY136" s="840"/>
      <c r="AZ136" s="840"/>
      <c r="BA136" s="840"/>
      <c r="BB136" s="840"/>
      <c r="BC136" s="840"/>
      <c r="BD136" s="840"/>
      <c r="BE136" s="840"/>
      <c r="BF136" s="840"/>
      <c r="BG136" s="840"/>
      <c r="BH136" s="840"/>
      <c r="BI136" s="840"/>
      <c r="BJ136" s="840"/>
      <c r="BK136" s="840"/>
      <c r="BL136" s="840"/>
      <c r="BM136" s="840"/>
      <c r="BN136" s="840"/>
      <c r="BO136" s="840"/>
      <c r="BP136" s="840"/>
      <c r="AJZ136" s="806"/>
      <c r="AKA136" s="806"/>
      <c r="AKB136" s="806"/>
      <c r="AKC136" s="806"/>
      <c r="AKD136" s="806"/>
      <c r="AKE136" s="806"/>
      <c r="AKF136" s="806"/>
      <c r="AKG136" s="806"/>
      <c r="AKH136" s="806"/>
      <c r="AKI136" s="806"/>
      <c r="AKJ136" s="806"/>
      <c r="AKK136" s="806"/>
      <c r="AKL136" s="806"/>
      <c r="AKM136" s="806"/>
      <c r="AKN136" s="806"/>
      <c r="AKO136" s="806"/>
      <c r="AKP136" s="806"/>
      <c r="AKQ136" s="806"/>
      <c r="AKR136" s="806"/>
      <c r="AKS136" s="806"/>
      <c r="AKT136" s="806"/>
      <c r="AKU136" s="806"/>
      <c r="AKV136" s="806"/>
      <c r="AKW136" s="806"/>
      <c r="AKX136" s="806"/>
      <c r="AKY136" s="806"/>
      <c r="AKZ136" s="806"/>
      <c r="ALA136" s="806"/>
      <c r="ALB136" s="806"/>
      <c r="ALC136" s="806"/>
      <c r="ALD136" s="806"/>
      <c r="ALE136" s="806"/>
      <c r="ALF136" s="806"/>
      <c r="ALG136" s="806"/>
      <c r="ALH136" s="806"/>
      <c r="ALI136" s="806"/>
      <c r="ALJ136" s="806"/>
      <c r="ALK136" s="806"/>
      <c r="ALL136" s="806"/>
      <c r="ALM136" s="806"/>
      <c r="ALN136" s="806"/>
      <c r="ALO136" s="806"/>
      <c r="ALP136" s="806"/>
      <c r="ALQ136" s="806"/>
      <c r="ALR136" s="806"/>
      <c r="ALS136" s="806"/>
      <c r="ALT136" s="806"/>
      <c r="ALU136" s="806"/>
      <c r="ALV136" s="806"/>
      <c r="ALW136" s="806"/>
      <c r="ALX136" s="806"/>
      <c r="ALY136" s="806"/>
      <c r="ALZ136" s="806"/>
      <c r="AMA136" s="806"/>
      <c r="AMB136" s="806"/>
      <c r="AMC136" s="806"/>
      <c r="AMD136" s="806"/>
      <c r="AME136" s="806"/>
      <c r="AMF136" s="806"/>
      <c r="AMG136" s="806"/>
      <c r="AMH136" s="806"/>
      <c r="AMI136" s="806"/>
      <c r="AMJ136" s="806"/>
    </row>
    <row r="137" s="947" customFormat="true" ht="26.85" hidden="false" customHeight="true" outlineLevel="0" collapsed="false">
      <c r="A137" s="807" t="s">
        <v>9017</v>
      </c>
      <c r="B137" s="808" t="s">
        <v>713</v>
      </c>
      <c r="C137" s="856" t="s">
        <v>14022</v>
      </c>
      <c r="D137" s="810"/>
      <c r="E137" s="810" t="s">
        <v>3463</v>
      </c>
      <c r="F137" s="810" t="s">
        <v>3460</v>
      </c>
      <c r="G137" s="811"/>
      <c r="H137" s="808" t="s">
        <v>9019</v>
      </c>
      <c r="I137" s="808" t="s">
        <v>6732</v>
      </c>
      <c r="J137" s="810" t="s">
        <v>4686</v>
      </c>
      <c r="K137" s="822"/>
      <c r="L137" s="828"/>
      <c r="M137" s="828"/>
      <c r="N137" s="814"/>
      <c r="O137" s="811"/>
      <c r="P137" s="825"/>
      <c r="Q137" s="826" t="s">
        <v>9020</v>
      </c>
      <c r="R137" s="826" t="s">
        <v>9021</v>
      </c>
      <c r="S137" s="826"/>
      <c r="T137" s="826"/>
      <c r="U137" s="826"/>
      <c r="V137" s="826"/>
      <c r="W137" s="827" t="s">
        <v>9022</v>
      </c>
      <c r="X137" s="849"/>
      <c r="Y137" s="849"/>
      <c r="Z137" s="849"/>
      <c r="AA137" s="849"/>
      <c r="AB137" s="849"/>
      <c r="AC137" s="849"/>
      <c r="AD137" s="849"/>
      <c r="AE137" s="849"/>
      <c r="AF137" s="849"/>
      <c r="AG137" s="849"/>
      <c r="AH137" s="849"/>
      <c r="AI137" s="849"/>
      <c r="AJ137" s="849"/>
      <c r="AK137" s="849"/>
      <c r="AL137" s="849"/>
      <c r="AM137" s="849"/>
      <c r="AN137" s="849"/>
      <c r="AO137" s="849"/>
      <c r="AP137" s="849"/>
      <c r="AQ137" s="849"/>
      <c r="AR137" s="849"/>
      <c r="AS137" s="849"/>
      <c r="AT137" s="849"/>
      <c r="AU137" s="849"/>
      <c r="AV137" s="849"/>
      <c r="AW137" s="439"/>
      <c r="AX137" s="439"/>
      <c r="AJZ137" s="870"/>
      <c r="AKA137" s="870"/>
      <c r="AKB137" s="870"/>
      <c r="AKC137" s="870"/>
      <c r="AKD137" s="870"/>
      <c r="AKE137" s="870"/>
      <c r="AKF137" s="870"/>
      <c r="AKG137" s="870"/>
      <c r="AKH137" s="870"/>
      <c r="AKI137" s="870"/>
      <c r="AKJ137" s="870"/>
      <c r="AKK137" s="870"/>
      <c r="AKL137" s="870"/>
      <c r="AKM137" s="870"/>
      <c r="AKN137" s="870"/>
      <c r="AKO137" s="870"/>
      <c r="AKP137" s="870"/>
      <c r="AKQ137" s="870"/>
      <c r="AKR137" s="870"/>
      <c r="AKS137" s="870"/>
      <c r="AKT137" s="870"/>
      <c r="AKU137" s="870"/>
      <c r="AKV137" s="870"/>
      <c r="AKW137" s="870"/>
      <c r="AKX137" s="870"/>
      <c r="AKY137" s="870"/>
      <c r="AKZ137" s="870"/>
      <c r="ALA137" s="870"/>
      <c r="ALB137" s="870"/>
      <c r="ALC137" s="870"/>
      <c r="ALD137" s="870"/>
      <c r="ALE137" s="870"/>
      <c r="ALF137" s="870"/>
      <c r="ALG137" s="870"/>
      <c r="ALH137" s="870"/>
      <c r="ALI137" s="870"/>
      <c r="ALJ137" s="870"/>
      <c r="ALK137" s="870"/>
      <c r="ALL137" s="870"/>
      <c r="ALM137" s="870"/>
      <c r="ALN137" s="870"/>
      <c r="ALO137" s="870"/>
      <c r="ALP137" s="870"/>
      <c r="ALQ137" s="870"/>
      <c r="ALR137" s="870"/>
      <c r="ALS137" s="870"/>
      <c r="ALT137" s="870"/>
      <c r="ALU137" s="870"/>
      <c r="ALV137" s="870"/>
      <c r="ALW137" s="870"/>
      <c r="ALX137" s="870"/>
      <c r="ALY137" s="870"/>
      <c r="ALZ137" s="870"/>
      <c r="AMA137" s="870"/>
      <c r="AMB137" s="870"/>
      <c r="AMC137" s="870"/>
      <c r="AMD137" s="870"/>
      <c r="AME137" s="870"/>
      <c r="AMF137" s="870"/>
      <c r="AMG137" s="870"/>
      <c r="AMH137" s="870"/>
      <c r="AMI137" s="870"/>
      <c r="AMJ137" s="870"/>
    </row>
    <row r="138" s="439" customFormat="true" ht="23.85" hidden="false" customHeight="true" outlineLevel="0" collapsed="false">
      <c r="A138" s="807" t="s">
        <v>14023</v>
      </c>
      <c r="B138" s="808" t="s">
        <v>5977</v>
      </c>
      <c r="C138" s="809" t="s">
        <v>14024</v>
      </c>
      <c r="D138" s="810"/>
      <c r="E138" s="810" t="s">
        <v>1411</v>
      </c>
      <c r="F138" s="810" t="s">
        <v>14025</v>
      </c>
      <c r="G138" s="811"/>
      <c r="H138" s="808" t="s">
        <v>14026</v>
      </c>
      <c r="I138" s="808" t="s">
        <v>6893</v>
      </c>
      <c r="J138" s="810" t="s">
        <v>4686</v>
      </c>
      <c r="K138" s="822"/>
      <c r="L138" s="828"/>
      <c r="M138" s="828"/>
      <c r="N138" s="814"/>
      <c r="O138" s="811"/>
      <c r="P138" s="825" t="s">
        <v>7625</v>
      </c>
      <c r="Q138" s="826"/>
      <c r="R138" s="826"/>
      <c r="S138" s="826"/>
      <c r="T138" s="826"/>
      <c r="U138" s="826"/>
      <c r="V138" s="826"/>
      <c r="W138" s="827" t="s">
        <v>7581</v>
      </c>
      <c r="X138" s="462"/>
      <c r="Y138" s="462"/>
      <c r="Z138" s="462"/>
      <c r="AA138" s="462"/>
      <c r="AB138" s="462"/>
      <c r="AC138" s="462"/>
      <c r="AD138" s="462"/>
      <c r="AE138" s="462"/>
      <c r="AF138" s="462"/>
      <c r="AG138" s="462"/>
      <c r="AH138" s="462"/>
      <c r="AI138" s="462"/>
      <c r="AJ138" s="462"/>
      <c r="AK138" s="462"/>
      <c r="AL138" s="462"/>
      <c r="AM138" s="462"/>
      <c r="AN138" s="462"/>
      <c r="AO138" s="462"/>
      <c r="AP138" s="462"/>
      <c r="AQ138" s="462"/>
      <c r="AR138" s="462"/>
      <c r="AS138" s="462"/>
      <c r="AT138" s="462"/>
      <c r="AU138" s="462"/>
      <c r="AV138" s="462"/>
      <c r="AW138" s="910"/>
      <c r="AX138" s="910"/>
      <c r="AKC138" s="0"/>
      <c r="AKD138" s="0"/>
      <c r="AKE138" s="0"/>
      <c r="AKF138" s="0"/>
      <c r="AKG138" s="0"/>
      <c r="AKH138" s="0"/>
      <c r="AKI138" s="0"/>
      <c r="AKJ138" s="0"/>
      <c r="AKK138" s="0"/>
      <c r="AKL138" s="0"/>
      <c r="AKM138" s="0"/>
      <c r="AKN138" s="0"/>
      <c r="AKO138" s="0"/>
      <c r="AKP138" s="0"/>
      <c r="AKQ138" s="0"/>
      <c r="AKR138" s="0"/>
      <c r="AKS138" s="0"/>
      <c r="AKT138" s="0"/>
      <c r="AKU138" s="0"/>
      <c r="AKV138" s="0"/>
      <c r="AKW138" s="0"/>
      <c r="AKX138" s="0"/>
      <c r="AKY138" s="0"/>
      <c r="AKZ138" s="0"/>
      <c r="ALA138" s="0"/>
      <c r="ALB138" s="0"/>
      <c r="ALC138" s="0"/>
      <c r="ALD138" s="0"/>
      <c r="ALE138" s="0"/>
      <c r="ALF138" s="0"/>
      <c r="ALG138" s="0"/>
      <c r="ALH138" s="0"/>
      <c r="ALI138" s="0"/>
      <c r="ALJ138" s="0"/>
      <c r="ALK138" s="0"/>
      <c r="ALL138" s="0"/>
      <c r="ALM138" s="0"/>
      <c r="ALN138" s="0"/>
      <c r="ALO138" s="0"/>
      <c r="ALP138" s="0"/>
      <c r="ALQ138" s="0"/>
      <c r="ALR138" s="0"/>
      <c r="ALS138" s="0"/>
      <c r="ALT138" s="0"/>
      <c r="ALU138" s="0"/>
      <c r="ALV138" s="0"/>
      <c r="ALW138" s="0"/>
      <c r="ALX138" s="0"/>
      <c r="ALY138" s="0"/>
      <c r="ALZ138" s="0"/>
      <c r="AMA138" s="0"/>
      <c r="AMB138" s="0"/>
      <c r="AMC138" s="0"/>
      <c r="AMD138" s="0"/>
      <c r="AME138" s="0"/>
      <c r="AMF138" s="0"/>
      <c r="AMG138" s="0"/>
      <c r="AMH138" s="0"/>
      <c r="AMI138" s="0"/>
      <c r="AMJ138" s="0"/>
    </row>
    <row r="139" s="439" customFormat="true" ht="14.1" hidden="false" customHeight="true" outlineLevel="0" collapsed="false">
      <c r="A139" s="807" t="s">
        <v>8611</v>
      </c>
      <c r="B139" s="808" t="s">
        <v>5977</v>
      </c>
      <c r="C139" s="809" t="s">
        <v>14027</v>
      </c>
      <c r="D139" s="810"/>
      <c r="E139" s="831" t="s">
        <v>1388</v>
      </c>
      <c r="F139" s="831" t="s">
        <v>8612</v>
      </c>
      <c r="G139" s="832" t="s">
        <v>8613</v>
      </c>
      <c r="H139" s="832" t="s">
        <v>8615</v>
      </c>
      <c r="I139" s="832" t="s">
        <v>8616</v>
      </c>
      <c r="J139" s="831" t="s">
        <v>4686</v>
      </c>
      <c r="K139" s="812" t="s">
        <v>8617</v>
      </c>
      <c r="L139" s="822" t="s">
        <v>8618</v>
      </c>
      <c r="M139" s="822" t="s">
        <v>8618</v>
      </c>
      <c r="N139" s="836" t="s">
        <v>1667</v>
      </c>
      <c r="O139" s="837"/>
      <c r="P139" s="825" t="s">
        <v>8624</v>
      </c>
      <c r="Q139" s="826" t="s">
        <v>8625</v>
      </c>
      <c r="R139" s="826" t="s">
        <v>8626</v>
      </c>
      <c r="S139" s="826" t="s">
        <v>8627</v>
      </c>
      <c r="T139" s="826"/>
      <c r="U139" s="826"/>
      <c r="V139" s="826"/>
      <c r="W139" s="827" t="s">
        <v>4716</v>
      </c>
      <c r="X139" s="941"/>
      <c r="Y139" s="941"/>
      <c r="Z139" s="941"/>
      <c r="AA139" s="941"/>
      <c r="AB139" s="941"/>
      <c r="AC139" s="941"/>
      <c r="AD139" s="941"/>
      <c r="AE139" s="941"/>
      <c r="AF139" s="941"/>
      <c r="AG139" s="941"/>
      <c r="AH139" s="941"/>
      <c r="AI139" s="941"/>
      <c r="AJ139" s="941"/>
      <c r="AK139" s="941"/>
      <c r="AL139" s="941"/>
      <c r="AM139" s="941"/>
      <c r="AN139" s="941"/>
      <c r="AO139" s="941"/>
      <c r="AP139" s="941"/>
      <c r="AQ139" s="941"/>
      <c r="AR139" s="941"/>
      <c r="AS139" s="941"/>
      <c r="AT139" s="941"/>
      <c r="AU139" s="941"/>
      <c r="AV139" s="941"/>
      <c r="AKC139" s="0"/>
      <c r="AKD139" s="0"/>
      <c r="AKE139" s="0"/>
      <c r="AKF139" s="0"/>
      <c r="AKG139" s="0"/>
      <c r="AKH139" s="0"/>
      <c r="AKI139" s="0"/>
      <c r="AKJ139" s="0"/>
      <c r="AKK139" s="0"/>
      <c r="AKL139" s="0"/>
      <c r="AKM139" s="0"/>
      <c r="AKN139" s="0"/>
      <c r="AKO139" s="0"/>
      <c r="AKP139" s="0"/>
      <c r="AKQ139" s="0"/>
      <c r="AKR139" s="0"/>
      <c r="AKS139" s="0"/>
      <c r="AKT139" s="0"/>
      <c r="AKU139" s="0"/>
      <c r="AKV139" s="0"/>
      <c r="AKW139" s="0"/>
      <c r="AKX139" s="0"/>
      <c r="AKY139" s="0"/>
      <c r="AKZ139" s="0"/>
      <c r="ALA139" s="0"/>
      <c r="ALB139" s="0"/>
      <c r="ALC139" s="0"/>
      <c r="ALD139" s="0"/>
      <c r="ALE139" s="0"/>
      <c r="ALF139" s="0"/>
      <c r="ALG139" s="0"/>
      <c r="ALH139" s="0"/>
      <c r="ALI139" s="0"/>
      <c r="ALJ139" s="0"/>
      <c r="ALK139" s="0"/>
      <c r="ALL139" s="0"/>
      <c r="ALM139" s="0"/>
      <c r="ALN139" s="0"/>
      <c r="ALO139" s="0"/>
      <c r="ALP139" s="0"/>
      <c r="ALQ139" s="0"/>
      <c r="ALR139" s="0"/>
      <c r="ALS139" s="0"/>
      <c r="ALT139" s="0"/>
      <c r="ALU139" s="0"/>
      <c r="ALV139" s="0"/>
      <c r="ALW139" s="0"/>
      <c r="ALX139" s="0"/>
      <c r="ALY139" s="0"/>
      <c r="ALZ139" s="0"/>
      <c r="AMA139" s="0"/>
      <c r="AMB139" s="0"/>
      <c r="AMC139" s="0"/>
      <c r="AMD139" s="0"/>
      <c r="AME139" s="0"/>
      <c r="AMF139" s="0"/>
      <c r="AMG139" s="0"/>
      <c r="AMH139" s="0"/>
      <c r="AMI139" s="0"/>
      <c r="AMJ139" s="0"/>
    </row>
    <row r="140" s="439" customFormat="true" ht="14.1" hidden="false" customHeight="true" outlineLevel="0" collapsed="false">
      <c r="A140" s="807" t="s">
        <v>292</v>
      </c>
      <c r="B140" s="808" t="s">
        <v>5977</v>
      </c>
      <c r="C140" s="809"/>
      <c r="D140" s="810"/>
      <c r="E140" s="831" t="s">
        <v>1363</v>
      </c>
      <c r="F140" s="831" t="s">
        <v>3234</v>
      </c>
      <c r="G140" s="832"/>
      <c r="H140" s="832" t="s">
        <v>14028</v>
      </c>
      <c r="I140" s="832" t="s">
        <v>5805</v>
      </c>
      <c r="J140" s="831" t="s">
        <v>4686</v>
      </c>
      <c r="K140" s="822" t="s">
        <v>8424</v>
      </c>
      <c r="L140" s="835"/>
      <c r="M140" s="835"/>
      <c r="N140" s="836"/>
      <c r="O140" s="837"/>
      <c r="P140" s="838" t="s">
        <v>8019</v>
      </c>
      <c r="Q140" s="838" t="s">
        <v>8425</v>
      </c>
      <c r="R140" s="838"/>
      <c r="S140" s="838" t="s">
        <v>7682</v>
      </c>
      <c r="T140" s="838"/>
      <c r="U140" s="838"/>
      <c r="V140" s="838"/>
      <c r="W140" s="839" t="s">
        <v>4716</v>
      </c>
      <c r="X140" s="462"/>
      <c r="Y140" s="462"/>
      <c r="Z140" s="462"/>
      <c r="AA140" s="462"/>
      <c r="AB140" s="462"/>
      <c r="AC140" s="462"/>
      <c r="AD140" s="462"/>
      <c r="AE140" s="462"/>
      <c r="AF140" s="462"/>
      <c r="AG140" s="462"/>
      <c r="AH140" s="462"/>
      <c r="AI140" s="462"/>
      <c r="AJ140" s="462"/>
      <c r="AK140" s="462"/>
      <c r="AL140" s="462"/>
      <c r="AM140" s="462"/>
      <c r="AN140" s="462"/>
      <c r="AO140" s="462"/>
      <c r="AP140" s="462"/>
      <c r="AQ140" s="462"/>
      <c r="AR140" s="462"/>
      <c r="AS140" s="462"/>
      <c r="AT140" s="462"/>
      <c r="AU140" s="462"/>
      <c r="AV140" s="462"/>
      <c r="AW140" s="840"/>
      <c r="AX140" s="840"/>
      <c r="AKC140" s="0"/>
      <c r="AKD140" s="0"/>
      <c r="AKE140" s="0"/>
      <c r="AKF140" s="0"/>
      <c r="AKG140" s="0"/>
      <c r="AKH140" s="0"/>
      <c r="AKI140" s="0"/>
      <c r="AKJ140" s="0"/>
      <c r="AKK140" s="0"/>
      <c r="AKL140" s="0"/>
      <c r="AKM140" s="0"/>
      <c r="AKN140" s="0"/>
      <c r="AKO140" s="0"/>
      <c r="AKP140" s="0"/>
      <c r="AKQ140" s="0"/>
      <c r="AKR140" s="0"/>
      <c r="AKS140" s="0"/>
      <c r="AKT140" s="0"/>
      <c r="AKU140" s="0"/>
      <c r="AKV140" s="0"/>
      <c r="AKW140" s="0"/>
      <c r="AKX140" s="0"/>
      <c r="AKY140" s="0"/>
      <c r="AKZ140" s="0"/>
      <c r="ALA140" s="0"/>
      <c r="ALB140" s="0"/>
      <c r="ALC140" s="0"/>
      <c r="ALD140" s="0"/>
      <c r="ALE140" s="0"/>
      <c r="ALF140" s="0"/>
      <c r="ALG140" s="0"/>
      <c r="ALH140" s="0"/>
      <c r="ALI140" s="0"/>
      <c r="ALJ140" s="0"/>
      <c r="ALK140" s="0"/>
      <c r="ALL140" s="0"/>
      <c r="ALM140" s="0"/>
      <c r="ALN140" s="0"/>
      <c r="ALO140" s="0"/>
      <c r="ALP140" s="0"/>
      <c r="ALQ140" s="0"/>
      <c r="ALR140" s="0"/>
      <c r="ALS140" s="0"/>
      <c r="ALT140" s="0"/>
      <c r="ALU140" s="0"/>
      <c r="ALV140" s="0"/>
      <c r="ALW140" s="0"/>
      <c r="ALX140" s="0"/>
      <c r="ALY140" s="0"/>
      <c r="ALZ140" s="0"/>
      <c r="AMA140" s="0"/>
      <c r="AMB140" s="0"/>
      <c r="AMC140" s="0"/>
      <c r="AMD140" s="0"/>
      <c r="AME140" s="0"/>
      <c r="AMF140" s="0"/>
      <c r="AMG140" s="0"/>
      <c r="AMH140" s="0"/>
      <c r="AMI140" s="0"/>
      <c r="AMJ140" s="0"/>
    </row>
    <row r="141" s="927" customFormat="true" ht="14.1" hidden="false" customHeight="true" outlineLevel="0" collapsed="false">
      <c r="A141" s="999" t="s">
        <v>295</v>
      </c>
      <c r="B141" s="1000" t="s">
        <v>6330</v>
      </c>
      <c r="C141" s="1001"/>
      <c r="D141" s="1002"/>
      <c r="E141" s="1002" t="s">
        <v>11287</v>
      </c>
      <c r="F141" s="1002" t="s">
        <v>11288</v>
      </c>
      <c r="G141" s="1003"/>
      <c r="H141" s="1000" t="s">
        <v>11289</v>
      </c>
      <c r="I141" s="1000" t="s">
        <v>4720</v>
      </c>
      <c r="J141" s="1002" t="s">
        <v>4686</v>
      </c>
      <c r="K141" s="1004" t="s">
        <v>11290</v>
      </c>
      <c r="L141" s="1005"/>
      <c r="M141" s="1005"/>
      <c r="N141" s="1006" t="s">
        <v>1477</v>
      </c>
      <c r="O141" s="1003"/>
      <c r="P141" s="1007" t="s">
        <v>7855</v>
      </c>
      <c r="Q141" s="1008" t="s">
        <v>7625</v>
      </c>
      <c r="R141" s="1007" t="s">
        <v>11291</v>
      </c>
      <c r="S141" s="1007"/>
      <c r="T141" s="1007"/>
      <c r="U141" s="1007"/>
      <c r="V141" s="1007"/>
      <c r="W141" s="1009" t="s">
        <v>7581</v>
      </c>
      <c r="X141" s="462"/>
      <c r="Y141" s="462"/>
      <c r="Z141" s="462"/>
      <c r="AA141" s="462"/>
      <c r="AB141" s="462"/>
      <c r="AC141" s="462"/>
      <c r="AD141" s="462"/>
      <c r="AE141" s="462"/>
      <c r="AF141" s="462"/>
      <c r="AG141" s="462"/>
      <c r="AH141" s="462"/>
      <c r="AI141" s="462"/>
      <c r="AJ141" s="462"/>
      <c r="AK141" s="462"/>
      <c r="AL141" s="462"/>
      <c r="AM141" s="462"/>
      <c r="AN141" s="462"/>
      <c r="AO141" s="462"/>
      <c r="AP141" s="462"/>
      <c r="AQ141" s="462"/>
      <c r="AR141" s="462"/>
      <c r="AS141" s="462"/>
      <c r="AT141" s="462"/>
      <c r="AU141" s="462"/>
      <c r="AV141" s="462"/>
      <c r="AW141" s="840"/>
      <c r="AX141" s="840"/>
      <c r="AY141" s="840"/>
      <c r="AZ141" s="840"/>
      <c r="BA141" s="840"/>
      <c r="BB141" s="840"/>
      <c r="BC141" s="840"/>
      <c r="BD141" s="840"/>
      <c r="BE141" s="840"/>
      <c r="BF141" s="840"/>
      <c r="BG141" s="840"/>
      <c r="BH141" s="840"/>
      <c r="BI141" s="840"/>
      <c r="BJ141" s="840"/>
      <c r="BK141" s="840"/>
      <c r="BL141" s="840"/>
      <c r="BM141" s="840"/>
      <c r="BN141" s="840"/>
      <c r="BO141" s="840"/>
      <c r="BP141" s="840"/>
      <c r="AKC141" s="806"/>
      <c r="AKD141" s="806"/>
      <c r="AKE141" s="806"/>
      <c r="AKF141" s="806"/>
      <c r="AKG141" s="806"/>
      <c r="AKH141" s="806"/>
      <c r="AKI141" s="806"/>
      <c r="AKJ141" s="806"/>
      <c r="AKK141" s="806"/>
      <c r="AKL141" s="806"/>
      <c r="AKM141" s="806"/>
      <c r="AKN141" s="806"/>
      <c r="AKO141" s="806"/>
      <c r="AKP141" s="806"/>
      <c r="AKQ141" s="806"/>
      <c r="AKR141" s="806"/>
      <c r="AKS141" s="806"/>
      <c r="AKT141" s="806"/>
      <c r="AKU141" s="806"/>
      <c r="AKV141" s="806"/>
      <c r="AKW141" s="806"/>
      <c r="AKX141" s="806"/>
      <c r="AKY141" s="806"/>
      <c r="AKZ141" s="806"/>
      <c r="ALA141" s="806"/>
      <c r="ALB141" s="806"/>
      <c r="ALC141" s="806"/>
      <c r="ALD141" s="806"/>
      <c r="ALE141" s="806"/>
      <c r="ALF141" s="806"/>
      <c r="ALG141" s="806"/>
      <c r="ALH141" s="806"/>
      <c r="ALI141" s="806"/>
      <c r="ALJ141" s="806"/>
      <c r="ALK141" s="806"/>
      <c r="ALL141" s="806"/>
      <c r="ALM141" s="806"/>
      <c r="ALN141" s="806"/>
      <c r="ALO141" s="806"/>
      <c r="ALP141" s="806"/>
      <c r="ALQ141" s="806"/>
      <c r="ALR141" s="806"/>
      <c r="ALS141" s="806"/>
      <c r="ALT141" s="806"/>
      <c r="ALU141" s="806"/>
      <c r="ALV141" s="806"/>
      <c r="ALW141" s="806"/>
      <c r="ALX141" s="806"/>
      <c r="ALY141" s="806"/>
      <c r="ALZ141" s="806"/>
      <c r="AMA141" s="806"/>
      <c r="AMB141" s="806"/>
      <c r="AMC141" s="806"/>
      <c r="AMD141" s="806"/>
      <c r="AME141" s="806"/>
      <c r="AMF141" s="806"/>
      <c r="AMG141" s="806"/>
      <c r="AMH141" s="806"/>
      <c r="AMI141" s="806"/>
      <c r="AMJ141" s="806"/>
    </row>
    <row r="142" s="947" customFormat="true" ht="22.35" hidden="false" customHeight="true" outlineLevel="0" collapsed="false">
      <c r="A142" s="807" t="s">
        <v>3619</v>
      </c>
      <c r="B142" s="808" t="s">
        <v>5977</v>
      </c>
      <c r="C142" s="809" t="s">
        <v>101</v>
      </c>
      <c r="D142" s="810"/>
      <c r="E142" s="810" t="s">
        <v>3617</v>
      </c>
      <c r="F142" s="810" t="s">
        <v>3616</v>
      </c>
      <c r="G142" s="811" t="s">
        <v>11865</v>
      </c>
      <c r="H142" s="808" t="s">
        <v>11866</v>
      </c>
      <c r="I142" s="808" t="s">
        <v>5814</v>
      </c>
      <c r="J142" s="810" t="s">
        <v>4686</v>
      </c>
      <c r="K142" s="829"/>
      <c r="L142" s="828"/>
      <c r="M142" s="828"/>
      <c r="N142" s="814" t="s">
        <v>3487</v>
      </c>
      <c r="O142" s="857" t="s">
        <v>11872</v>
      </c>
      <c r="P142" s="825" t="s">
        <v>7927</v>
      </c>
      <c r="Q142" s="826" t="s">
        <v>8472</v>
      </c>
      <c r="R142" s="826" t="s">
        <v>7808</v>
      </c>
      <c r="S142" s="826" t="s">
        <v>8494</v>
      </c>
      <c r="T142" s="826"/>
      <c r="U142" s="826" t="s">
        <v>10467</v>
      </c>
      <c r="V142" s="826"/>
      <c r="W142" s="827" t="s">
        <v>4716</v>
      </c>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840"/>
      <c r="AX142" s="840"/>
      <c r="AKC142" s="870"/>
      <c r="AKD142" s="870"/>
      <c r="AKE142" s="870"/>
      <c r="AKF142" s="870"/>
      <c r="AKG142" s="870"/>
      <c r="AKH142" s="870"/>
      <c r="AKI142" s="870"/>
      <c r="AKJ142" s="870"/>
      <c r="AKK142" s="870"/>
      <c r="AKL142" s="870"/>
      <c r="AKM142" s="870"/>
      <c r="AKN142" s="870"/>
      <c r="AKO142" s="870"/>
      <c r="AKP142" s="870"/>
      <c r="AKQ142" s="870"/>
      <c r="AKR142" s="870"/>
      <c r="AKS142" s="870"/>
      <c r="AKT142" s="870"/>
      <c r="AKU142" s="870"/>
      <c r="AKV142" s="870"/>
      <c r="AKW142" s="870"/>
      <c r="AKX142" s="870"/>
      <c r="AKY142" s="870"/>
      <c r="AKZ142" s="870"/>
      <c r="ALA142" s="870"/>
      <c r="ALB142" s="870"/>
      <c r="ALC142" s="870"/>
      <c r="ALD142" s="870"/>
      <c r="ALE142" s="870"/>
      <c r="ALF142" s="870"/>
      <c r="ALG142" s="870"/>
      <c r="ALH142" s="870"/>
      <c r="ALI142" s="870"/>
      <c r="ALJ142" s="870"/>
      <c r="ALK142" s="870"/>
      <c r="ALL142" s="870"/>
      <c r="ALM142" s="870"/>
      <c r="ALN142" s="870"/>
      <c r="ALO142" s="870"/>
      <c r="ALP142" s="870"/>
      <c r="ALQ142" s="870"/>
      <c r="ALR142" s="870"/>
      <c r="ALS142" s="870"/>
      <c r="ALT142" s="870"/>
      <c r="ALU142" s="870"/>
      <c r="ALV142" s="870"/>
      <c r="ALW142" s="870"/>
      <c r="ALX142" s="870"/>
      <c r="ALY142" s="870"/>
      <c r="ALZ142" s="870"/>
      <c r="AMA142" s="870"/>
      <c r="AMB142" s="870"/>
      <c r="AMC142" s="870"/>
      <c r="AMD142" s="870"/>
      <c r="AME142" s="870"/>
      <c r="AMF142" s="870"/>
      <c r="AMG142" s="870"/>
      <c r="AMH142" s="870"/>
      <c r="AMI142" s="870"/>
      <c r="AMJ142" s="870"/>
    </row>
    <row r="143" s="947" customFormat="true" ht="22.35" hidden="false" customHeight="true" outlineLevel="0" collapsed="false">
      <c r="A143" s="807" t="s">
        <v>14029</v>
      </c>
      <c r="B143" s="808" t="s">
        <v>6082</v>
      </c>
      <c r="C143" s="809" t="s">
        <v>14030</v>
      </c>
      <c r="D143" s="810"/>
      <c r="E143" s="819" t="s">
        <v>4006</v>
      </c>
      <c r="F143" s="819" t="s">
        <v>6083</v>
      </c>
      <c r="G143" s="820"/>
      <c r="H143" s="808" t="s">
        <v>11624</v>
      </c>
      <c r="I143" s="808" t="s">
        <v>5403</v>
      </c>
      <c r="J143" s="821" t="s">
        <v>4686</v>
      </c>
      <c r="K143" s="1010"/>
      <c r="L143" s="1011"/>
      <c r="M143" s="895"/>
      <c r="N143" s="821"/>
      <c r="O143" s="824"/>
      <c r="P143" s="825" t="s">
        <v>7847</v>
      </c>
      <c r="Q143" s="826" t="s">
        <v>8625</v>
      </c>
      <c r="R143" s="826" t="s">
        <v>10472</v>
      </c>
      <c r="S143" s="826" t="s">
        <v>10473</v>
      </c>
      <c r="T143" s="826"/>
      <c r="U143" s="826"/>
      <c r="V143" s="826"/>
      <c r="W143" s="827" t="s">
        <v>7581</v>
      </c>
      <c r="X143" s="849"/>
      <c r="Y143" s="849"/>
      <c r="Z143" s="849"/>
      <c r="AA143" s="849"/>
      <c r="AB143" s="849"/>
      <c r="AC143" s="849"/>
      <c r="AD143" s="849"/>
      <c r="AE143" s="849"/>
      <c r="AF143" s="849"/>
      <c r="AG143" s="849"/>
      <c r="AH143" s="849"/>
      <c r="AI143" s="849"/>
      <c r="AJ143" s="849"/>
      <c r="AK143" s="849"/>
      <c r="AL143" s="849"/>
      <c r="AM143" s="849"/>
      <c r="AN143" s="849"/>
      <c r="AO143" s="849"/>
      <c r="AP143" s="849"/>
      <c r="AQ143" s="849"/>
      <c r="AR143" s="849"/>
      <c r="AS143" s="849"/>
      <c r="AT143" s="849"/>
      <c r="AU143" s="849"/>
      <c r="AV143" s="849"/>
      <c r="AW143" s="840"/>
      <c r="AX143" s="840"/>
      <c r="AKC143" s="870"/>
      <c r="AKD143" s="870"/>
      <c r="AKE143" s="870"/>
      <c r="AKF143" s="870"/>
      <c r="AKG143" s="870"/>
      <c r="AKH143" s="870"/>
      <c r="AKI143" s="870"/>
      <c r="AKJ143" s="870"/>
      <c r="AKK143" s="870"/>
      <c r="AKL143" s="870"/>
      <c r="AKM143" s="870"/>
      <c r="AKN143" s="870"/>
      <c r="AKO143" s="870"/>
      <c r="AKP143" s="870"/>
      <c r="AKQ143" s="870"/>
      <c r="AKR143" s="870"/>
      <c r="AKS143" s="870"/>
      <c r="AKT143" s="870"/>
      <c r="AKU143" s="870"/>
      <c r="AKV143" s="870"/>
      <c r="AKW143" s="870"/>
      <c r="AKX143" s="870"/>
      <c r="AKY143" s="870"/>
      <c r="AKZ143" s="870"/>
      <c r="ALA143" s="870"/>
      <c r="ALB143" s="870"/>
      <c r="ALC143" s="870"/>
      <c r="ALD143" s="870"/>
      <c r="ALE143" s="870"/>
      <c r="ALF143" s="870"/>
      <c r="ALG143" s="870"/>
      <c r="ALH143" s="870"/>
      <c r="ALI143" s="870"/>
      <c r="ALJ143" s="870"/>
      <c r="ALK143" s="870"/>
      <c r="ALL143" s="870"/>
      <c r="ALM143" s="870"/>
      <c r="ALN143" s="870"/>
      <c r="ALO143" s="870"/>
      <c r="ALP143" s="870"/>
      <c r="ALQ143" s="870"/>
      <c r="ALR143" s="870"/>
      <c r="ALS143" s="870"/>
      <c r="ALT143" s="870"/>
      <c r="ALU143" s="870"/>
      <c r="ALV143" s="870"/>
      <c r="ALW143" s="870"/>
      <c r="ALX143" s="870"/>
      <c r="ALY143" s="870"/>
      <c r="ALZ143" s="870"/>
      <c r="AMA143" s="870"/>
      <c r="AMB143" s="870"/>
      <c r="AMC143" s="870"/>
      <c r="AMD143" s="870"/>
      <c r="AME143" s="870"/>
      <c r="AMF143" s="870"/>
      <c r="AMG143" s="870"/>
      <c r="AMH143" s="870"/>
      <c r="AMI143" s="870"/>
      <c r="AMJ143" s="870"/>
    </row>
    <row r="144" s="947" customFormat="true" ht="22.35" hidden="false" customHeight="true" outlineLevel="0" collapsed="false">
      <c r="A144" s="807" t="s">
        <v>14031</v>
      </c>
      <c r="B144" s="808" t="s">
        <v>6082</v>
      </c>
      <c r="C144" s="809"/>
      <c r="D144" s="810"/>
      <c r="E144" s="819" t="s">
        <v>6011</v>
      </c>
      <c r="F144" s="819" t="s">
        <v>11559</v>
      </c>
      <c r="G144" s="820"/>
      <c r="H144" s="808" t="s">
        <v>11560</v>
      </c>
      <c r="I144" s="808" t="s">
        <v>4720</v>
      </c>
      <c r="J144" s="821" t="s">
        <v>4686</v>
      </c>
      <c r="K144" s="822" t="s">
        <v>11561</v>
      </c>
      <c r="L144" s="828"/>
      <c r="M144" s="895"/>
      <c r="N144" s="821"/>
      <c r="O144" s="824"/>
      <c r="P144" s="825" t="s">
        <v>7847</v>
      </c>
      <c r="Q144" s="826" t="s">
        <v>8625</v>
      </c>
      <c r="R144" s="826" t="s">
        <v>10472</v>
      </c>
      <c r="S144" s="826" t="s">
        <v>10473</v>
      </c>
      <c r="T144" s="826"/>
      <c r="U144" s="826"/>
      <c r="V144" s="826"/>
      <c r="W144" s="827" t="s">
        <v>7581</v>
      </c>
      <c r="X144" s="854"/>
      <c r="Y144" s="854"/>
      <c r="Z144" s="854"/>
      <c r="AA144" s="854"/>
      <c r="AB144" s="854"/>
      <c r="AC144" s="854"/>
      <c r="AD144" s="854"/>
      <c r="AE144" s="854"/>
      <c r="AF144" s="854"/>
      <c r="AG144" s="854"/>
      <c r="AH144" s="854"/>
      <c r="AI144" s="854"/>
      <c r="AJ144" s="854"/>
      <c r="AK144" s="854"/>
      <c r="AL144" s="854"/>
      <c r="AM144" s="854"/>
      <c r="AN144" s="854"/>
      <c r="AO144" s="854"/>
      <c r="AP144" s="854"/>
      <c r="AQ144" s="854"/>
      <c r="AR144" s="854"/>
      <c r="AS144" s="854"/>
      <c r="AT144" s="854"/>
      <c r="AU144" s="854"/>
      <c r="AV144" s="854"/>
      <c r="AW144" s="840"/>
      <c r="AX144" s="840"/>
      <c r="AKC144" s="870"/>
      <c r="AKD144" s="870"/>
      <c r="AKE144" s="870"/>
      <c r="AKF144" s="870"/>
      <c r="AKG144" s="870"/>
      <c r="AKH144" s="870"/>
      <c r="AKI144" s="870"/>
      <c r="AKJ144" s="870"/>
      <c r="AKK144" s="870"/>
      <c r="AKL144" s="870"/>
      <c r="AKM144" s="870"/>
      <c r="AKN144" s="870"/>
      <c r="AKO144" s="870"/>
      <c r="AKP144" s="870"/>
      <c r="AKQ144" s="870"/>
      <c r="AKR144" s="870"/>
      <c r="AKS144" s="870"/>
      <c r="AKT144" s="870"/>
      <c r="AKU144" s="870"/>
      <c r="AKV144" s="870"/>
      <c r="AKW144" s="870"/>
      <c r="AKX144" s="870"/>
      <c r="AKY144" s="870"/>
      <c r="AKZ144" s="870"/>
      <c r="ALA144" s="870"/>
      <c r="ALB144" s="870"/>
      <c r="ALC144" s="870"/>
      <c r="ALD144" s="870"/>
      <c r="ALE144" s="870"/>
      <c r="ALF144" s="870"/>
      <c r="ALG144" s="870"/>
      <c r="ALH144" s="870"/>
      <c r="ALI144" s="870"/>
      <c r="ALJ144" s="870"/>
      <c r="ALK144" s="870"/>
      <c r="ALL144" s="870"/>
      <c r="ALM144" s="870"/>
      <c r="ALN144" s="870"/>
      <c r="ALO144" s="870"/>
      <c r="ALP144" s="870"/>
      <c r="ALQ144" s="870"/>
      <c r="ALR144" s="870"/>
      <c r="ALS144" s="870"/>
      <c r="ALT144" s="870"/>
      <c r="ALU144" s="870"/>
      <c r="ALV144" s="870"/>
      <c r="ALW144" s="870"/>
      <c r="ALX144" s="870"/>
      <c r="ALY144" s="870"/>
      <c r="ALZ144" s="870"/>
      <c r="AMA144" s="870"/>
      <c r="AMB144" s="870"/>
      <c r="AMC144" s="870"/>
      <c r="AMD144" s="870"/>
      <c r="AME144" s="870"/>
      <c r="AMF144" s="870"/>
      <c r="AMG144" s="870"/>
      <c r="AMH144" s="870"/>
      <c r="AMI144" s="870"/>
      <c r="AMJ144" s="870"/>
    </row>
    <row r="145" s="557" customFormat="true" ht="29.85" hidden="false" customHeight="true" outlineLevel="0" collapsed="false">
      <c r="A145" s="807" t="s">
        <v>11767</v>
      </c>
      <c r="B145" s="808" t="s">
        <v>5977</v>
      </c>
      <c r="C145" s="809"/>
      <c r="D145" s="810"/>
      <c r="E145" s="810" t="s">
        <v>1693</v>
      </c>
      <c r="F145" s="810" t="s">
        <v>11768</v>
      </c>
      <c r="G145" s="811"/>
      <c r="H145" s="808" t="s">
        <v>11769</v>
      </c>
      <c r="I145" s="808" t="s">
        <v>4720</v>
      </c>
      <c r="J145" s="810" t="s">
        <v>4686</v>
      </c>
      <c r="K145" s="829" t="s">
        <v>11770</v>
      </c>
      <c r="L145" s="830" t="s">
        <v>14032</v>
      </c>
      <c r="M145" s="830" t="s">
        <v>14032</v>
      </c>
      <c r="N145" s="814"/>
      <c r="O145" s="811"/>
      <c r="P145" s="815" t="s">
        <v>7625</v>
      </c>
      <c r="Q145" s="816"/>
      <c r="R145" s="815"/>
      <c r="S145" s="815"/>
      <c r="T145" s="815"/>
      <c r="U145" s="815"/>
      <c r="V145" s="815"/>
      <c r="W145" s="817" t="s">
        <v>7581</v>
      </c>
      <c r="X145" s="941"/>
      <c r="Y145" s="941"/>
      <c r="Z145" s="941"/>
      <c r="AA145" s="941"/>
      <c r="AB145" s="941"/>
      <c r="AC145" s="941"/>
      <c r="AD145" s="941"/>
      <c r="AE145" s="941"/>
      <c r="AF145" s="941"/>
      <c r="AG145" s="941"/>
      <c r="AH145" s="941"/>
      <c r="AI145" s="941"/>
      <c r="AJ145" s="941"/>
      <c r="AK145" s="941"/>
      <c r="AL145" s="941"/>
      <c r="AM145" s="941"/>
      <c r="AN145" s="941"/>
      <c r="AO145" s="941"/>
      <c r="AP145" s="941"/>
      <c r="AQ145" s="941"/>
      <c r="AR145" s="941"/>
      <c r="AS145" s="941"/>
      <c r="AT145" s="941"/>
      <c r="AU145" s="941"/>
      <c r="AV145" s="941"/>
      <c r="AW145" s="0"/>
      <c r="AX145" s="0"/>
      <c r="AKC145" s="0"/>
      <c r="AKD145" s="0"/>
      <c r="AKE145" s="0"/>
      <c r="AKF145" s="0"/>
      <c r="AKG145" s="0"/>
      <c r="AKH145" s="0"/>
      <c r="AKI145" s="0"/>
      <c r="AKJ145" s="0"/>
      <c r="AKK145" s="0"/>
      <c r="AKL145" s="0"/>
      <c r="AKM145" s="0"/>
      <c r="AKN145" s="0"/>
      <c r="AKO145" s="0"/>
      <c r="AKP145" s="0"/>
      <c r="AKQ145" s="0"/>
      <c r="AKR145" s="0"/>
      <c r="AKS145" s="0"/>
      <c r="AKT145" s="0"/>
      <c r="AKU145" s="0"/>
      <c r="AKV145" s="0"/>
      <c r="AKW145" s="0"/>
      <c r="AKX145" s="0"/>
      <c r="AKY145" s="0"/>
      <c r="AKZ145" s="0"/>
      <c r="ALA145" s="0"/>
      <c r="ALB145" s="0"/>
      <c r="ALC145" s="0"/>
      <c r="ALD145" s="0"/>
      <c r="ALE145" s="0"/>
      <c r="ALF145" s="0"/>
      <c r="ALG145" s="0"/>
      <c r="ALH145" s="0"/>
      <c r="ALI145" s="0"/>
      <c r="ALJ145" s="0"/>
      <c r="ALK145" s="0"/>
      <c r="ALL145" s="0"/>
      <c r="ALM145" s="0"/>
      <c r="ALN145" s="0"/>
      <c r="ALO145" s="0"/>
      <c r="ALP145" s="0"/>
      <c r="ALQ145" s="0"/>
      <c r="ALR145" s="0"/>
      <c r="ALS145" s="0"/>
      <c r="ALT145" s="0"/>
      <c r="ALU145" s="0"/>
      <c r="ALV145" s="0"/>
      <c r="ALW145" s="0"/>
      <c r="ALX145" s="0"/>
      <c r="ALY145" s="0"/>
      <c r="ALZ145" s="0"/>
      <c r="AMA145" s="0"/>
      <c r="AMB145" s="0"/>
      <c r="AMC145" s="0"/>
      <c r="AMD145" s="0"/>
      <c r="AME145" s="0"/>
      <c r="AMF145" s="0"/>
      <c r="AMG145" s="0"/>
      <c r="AMH145" s="0"/>
      <c r="AMI145" s="0"/>
      <c r="AMJ145" s="0"/>
    </row>
    <row r="146" s="927" customFormat="true" ht="26.85" hidden="false" customHeight="true" outlineLevel="0" collapsed="false">
      <c r="A146" s="807" t="s">
        <v>14033</v>
      </c>
      <c r="B146" s="808" t="s">
        <v>713</v>
      </c>
      <c r="C146" s="809" t="s">
        <v>14034</v>
      </c>
      <c r="D146" s="810"/>
      <c r="E146" s="810" t="s">
        <v>7639</v>
      </c>
      <c r="F146" s="810" t="s">
        <v>9447</v>
      </c>
      <c r="G146" s="811" t="s">
        <v>14035</v>
      </c>
      <c r="H146" s="808" t="s">
        <v>9448</v>
      </c>
      <c r="I146" s="808" t="s">
        <v>4720</v>
      </c>
      <c r="J146" s="810" t="s">
        <v>4686</v>
      </c>
      <c r="K146" s="822"/>
      <c r="L146" s="828"/>
      <c r="M146" s="828"/>
      <c r="N146" s="814"/>
      <c r="O146" s="811"/>
      <c r="P146" s="825" t="s">
        <v>9449</v>
      </c>
      <c r="Q146" s="826" t="s">
        <v>8004</v>
      </c>
      <c r="R146" s="826" t="s">
        <v>7872</v>
      </c>
      <c r="S146" s="826" t="s">
        <v>7633</v>
      </c>
      <c r="T146" s="826"/>
      <c r="U146" s="826"/>
      <c r="V146" s="826"/>
      <c r="W146" s="827" t="s">
        <v>7581</v>
      </c>
      <c r="X146" s="941"/>
      <c r="Y146" s="941"/>
      <c r="Z146" s="941"/>
      <c r="AA146" s="941"/>
      <c r="AB146" s="941"/>
      <c r="AC146" s="941"/>
      <c r="AD146" s="941"/>
      <c r="AE146" s="941"/>
      <c r="AF146" s="941"/>
      <c r="AG146" s="941"/>
      <c r="AH146" s="941"/>
      <c r="AI146" s="941"/>
      <c r="AJ146" s="941"/>
      <c r="AK146" s="941"/>
      <c r="AL146" s="941"/>
      <c r="AM146" s="941"/>
      <c r="AN146" s="941"/>
      <c r="AO146" s="941"/>
      <c r="AP146" s="941"/>
      <c r="AQ146" s="941"/>
      <c r="AR146" s="941"/>
      <c r="AS146" s="941"/>
      <c r="AT146" s="941"/>
      <c r="AU146" s="941"/>
      <c r="AV146" s="941"/>
      <c r="AW146" s="462"/>
      <c r="AX146" s="462"/>
      <c r="AY146" s="840"/>
      <c r="AZ146" s="840"/>
      <c r="BA146" s="840"/>
      <c r="BB146" s="840"/>
      <c r="BC146" s="840"/>
      <c r="BD146" s="840"/>
      <c r="BE146" s="840"/>
      <c r="BF146" s="840"/>
      <c r="BG146" s="840"/>
      <c r="BH146" s="840"/>
      <c r="BI146" s="840"/>
      <c r="BJ146" s="840"/>
      <c r="BK146" s="840"/>
      <c r="BL146" s="840"/>
      <c r="BM146" s="840"/>
      <c r="BN146" s="840"/>
      <c r="BO146" s="840"/>
      <c r="BP146" s="840"/>
      <c r="AKC146" s="806"/>
      <c r="AKD146" s="806"/>
      <c r="AKE146" s="806"/>
      <c r="AKF146" s="806"/>
      <c r="AKG146" s="806"/>
      <c r="AKH146" s="806"/>
      <c r="AKI146" s="806"/>
      <c r="AKJ146" s="806"/>
      <c r="AKK146" s="806"/>
      <c r="AKL146" s="806"/>
      <c r="AKM146" s="806"/>
      <c r="AKN146" s="806"/>
      <c r="AKO146" s="806"/>
      <c r="AKP146" s="806"/>
      <c r="AKQ146" s="806"/>
      <c r="AKR146" s="806"/>
      <c r="AKS146" s="806"/>
      <c r="AKT146" s="806"/>
      <c r="AKU146" s="806"/>
      <c r="AKV146" s="806"/>
      <c r="AKW146" s="806"/>
      <c r="AKX146" s="806"/>
      <c r="AKY146" s="806"/>
      <c r="AKZ146" s="806"/>
      <c r="ALA146" s="806"/>
      <c r="ALB146" s="806"/>
      <c r="ALC146" s="806"/>
      <c r="ALD146" s="806"/>
      <c r="ALE146" s="806"/>
      <c r="ALF146" s="806"/>
      <c r="ALG146" s="806"/>
      <c r="ALH146" s="806"/>
      <c r="ALI146" s="806"/>
      <c r="ALJ146" s="806"/>
      <c r="ALK146" s="806"/>
      <c r="ALL146" s="806"/>
      <c r="ALM146" s="806"/>
      <c r="ALN146" s="806"/>
      <c r="ALO146" s="806"/>
      <c r="ALP146" s="806"/>
      <c r="ALQ146" s="806"/>
      <c r="ALR146" s="806"/>
      <c r="ALS146" s="806"/>
      <c r="ALT146" s="806"/>
      <c r="ALU146" s="806"/>
      <c r="ALV146" s="806"/>
      <c r="ALW146" s="806"/>
      <c r="ALX146" s="806"/>
      <c r="ALY146" s="806"/>
      <c r="ALZ146" s="806"/>
      <c r="AMA146" s="806"/>
      <c r="AMB146" s="806"/>
      <c r="AMC146" s="806"/>
      <c r="AMD146" s="806"/>
      <c r="AME146" s="806"/>
      <c r="AMF146" s="806"/>
      <c r="AMG146" s="806"/>
      <c r="AMH146" s="806"/>
      <c r="AMI146" s="806"/>
      <c r="AMJ146" s="806"/>
    </row>
    <row r="147" s="947" customFormat="true" ht="14.1" hidden="false" customHeight="true" outlineLevel="0" collapsed="false">
      <c r="A147" s="807" t="s">
        <v>11884</v>
      </c>
      <c r="B147" s="808" t="s">
        <v>5977</v>
      </c>
      <c r="C147" s="809" t="s">
        <v>14036</v>
      </c>
      <c r="D147" s="810"/>
      <c r="E147" s="819" t="s">
        <v>11885</v>
      </c>
      <c r="F147" s="819" t="s">
        <v>11886</v>
      </c>
      <c r="G147" s="820" t="s">
        <v>11887</v>
      </c>
      <c r="H147" s="808" t="s">
        <v>11889</v>
      </c>
      <c r="I147" s="808" t="s">
        <v>11890</v>
      </c>
      <c r="J147" s="821" t="s">
        <v>4686</v>
      </c>
      <c r="K147" s="822" t="s">
        <v>11891</v>
      </c>
      <c r="L147" s="828"/>
      <c r="M147" s="895"/>
      <c r="N147" s="821" t="s">
        <v>11892</v>
      </c>
      <c r="O147" s="824"/>
      <c r="P147" s="825" t="s">
        <v>7969</v>
      </c>
      <c r="Q147" s="826" t="s">
        <v>9575</v>
      </c>
      <c r="R147" s="826" t="s">
        <v>9442</v>
      </c>
      <c r="S147" s="826" t="s">
        <v>7890</v>
      </c>
      <c r="T147" s="826"/>
      <c r="U147" s="826"/>
      <c r="V147" s="826" t="s">
        <v>8425</v>
      </c>
      <c r="W147" s="827" t="s">
        <v>4716</v>
      </c>
      <c r="X147" s="943"/>
      <c r="Y147" s="943"/>
      <c r="Z147" s="943"/>
      <c r="AA147" s="943"/>
      <c r="AB147" s="943"/>
      <c r="AC147" s="943"/>
      <c r="AD147" s="943"/>
      <c r="AE147" s="943"/>
      <c r="AF147" s="943"/>
      <c r="AG147" s="943"/>
      <c r="AH147" s="943"/>
      <c r="AI147" s="943"/>
      <c r="AJ147" s="943"/>
      <c r="AK147" s="943"/>
      <c r="AL147" s="943"/>
      <c r="AM147" s="943"/>
      <c r="AN147" s="943"/>
      <c r="AO147" s="943"/>
      <c r="AP147" s="943"/>
      <c r="AQ147" s="943"/>
      <c r="AR147" s="943"/>
      <c r="AS147" s="943"/>
      <c r="AT147" s="943"/>
      <c r="AU147" s="943"/>
      <c r="AV147" s="943"/>
      <c r="AW147" s="462"/>
      <c r="AX147" s="462"/>
      <c r="AKC147" s="870"/>
      <c r="AKD147" s="870"/>
      <c r="AKE147" s="870"/>
      <c r="AKF147" s="870"/>
      <c r="AKG147" s="870"/>
      <c r="AKH147" s="870"/>
      <c r="AKI147" s="870"/>
      <c r="AKJ147" s="870"/>
      <c r="AKK147" s="870"/>
      <c r="AKL147" s="870"/>
      <c r="AKM147" s="870"/>
      <c r="AKN147" s="870"/>
      <c r="AKO147" s="870"/>
      <c r="AKP147" s="870"/>
      <c r="AKQ147" s="870"/>
      <c r="AKR147" s="870"/>
      <c r="AKS147" s="870"/>
      <c r="AKT147" s="870"/>
      <c r="AKU147" s="870"/>
      <c r="AKV147" s="870"/>
      <c r="AKW147" s="870"/>
      <c r="AKX147" s="870"/>
      <c r="AKY147" s="870"/>
      <c r="AKZ147" s="870"/>
      <c r="ALA147" s="870"/>
      <c r="ALB147" s="870"/>
      <c r="ALC147" s="870"/>
      <c r="ALD147" s="870"/>
      <c r="ALE147" s="870"/>
      <c r="ALF147" s="870"/>
      <c r="ALG147" s="870"/>
      <c r="ALH147" s="870"/>
      <c r="ALI147" s="870"/>
      <c r="ALJ147" s="870"/>
      <c r="ALK147" s="870"/>
      <c r="ALL147" s="870"/>
      <c r="ALM147" s="870"/>
      <c r="ALN147" s="870"/>
      <c r="ALO147" s="870"/>
      <c r="ALP147" s="870"/>
      <c r="ALQ147" s="870"/>
      <c r="ALR147" s="870"/>
      <c r="ALS147" s="870"/>
      <c r="ALT147" s="870"/>
      <c r="ALU147" s="870"/>
      <c r="ALV147" s="870"/>
      <c r="ALW147" s="870"/>
      <c r="ALX147" s="870"/>
      <c r="ALY147" s="870"/>
      <c r="ALZ147" s="870"/>
      <c r="AMA147" s="870"/>
      <c r="AMB147" s="870"/>
      <c r="AMC147" s="870"/>
      <c r="AMD147" s="870"/>
      <c r="AME147" s="870"/>
      <c r="AMF147" s="870"/>
      <c r="AMG147" s="870"/>
      <c r="AMH147" s="870"/>
      <c r="AMI147" s="870"/>
      <c r="AMJ147" s="870"/>
    </row>
    <row r="148" s="927" customFormat="true" ht="14.1" hidden="false" customHeight="true" outlineLevel="0" collapsed="false">
      <c r="A148" s="807" t="s">
        <v>9072</v>
      </c>
      <c r="B148" s="808" t="s">
        <v>5977</v>
      </c>
      <c r="C148" s="809"/>
      <c r="D148" s="810"/>
      <c r="E148" s="831" t="s">
        <v>9073</v>
      </c>
      <c r="F148" s="831" t="s">
        <v>9074</v>
      </c>
      <c r="G148" s="832" t="s">
        <v>9075</v>
      </c>
      <c r="H148" s="832" t="s">
        <v>9076</v>
      </c>
      <c r="I148" s="832" t="s">
        <v>6199</v>
      </c>
      <c r="J148" s="831" t="s">
        <v>4686</v>
      </c>
      <c r="K148" s="1012"/>
      <c r="L148" s="835"/>
      <c r="M148" s="835"/>
      <c r="N148" s="836"/>
      <c r="O148" s="837"/>
      <c r="P148" s="825" t="s">
        <v>7595</v>
      </c>
      <c r="Q148" s="826" t="s">
        <v>8625</v>
      </c>
      <c r="R148" s="826" t="s">
        <v>9078</v>
      </c>
      <c r="S148" s="826" t="s">
        <v>7682</v>
      </c>
      <c r="T148" s="826" t="s">
        <v>8487</v>
      </c>
      <c r="U148" s="826"/>
      <c r="V148" s="826"/>
      <c r="W148" s="827" t="s">
        <v>4716</v>
      </c>
      <c r="X148" s="840"/>
      <c r="Y148" s="840"/>
      <c r="Z148" s="840"/>
      <c r="AA148" s="840"/>
      <c r="AB148" s="840"/>
      <c r="AC148" s="840"/>
      <c r="AD148" s="840"/>
      <c r="AE148" s="840"/>
      <c r="AF148" s="840"/>
      <c r="AG148" s="840"/>
      <c r="AH148" s="840"/>
      <c r="AI148" s="840"/>
      <c r="AJ148" s="840"/>
      <c r="AK148" s="840"/>
      <c r="AL148" s="840"/>
      <c r="AM148" s="840"/>
      <c r="AN148" s="840"/>
      <c r="AO148" s="840"/>
      <c r="AP148" s="840"/>
      <c r="AQ148" s="840"/>
      <c r="AR148" s="840"/>
      <c r="AS148" s="840"/>
      <c r="AT148" s="840"/>
      <c r="AU148" s="840"/>
      <c r="AV148" s="840"/>
      <c r="AW148" s="462"/>
      <c r="AX148" s="462"/>
      <c r="AY148" s="840"/>
      <c r="AZ148" s="840"/>
      <c r="BA148" s="840"/>
      <c r="BB148" s="840"/>
      <c r="BC148" s="840"/>
      <c r="BD148" s="840"/>
      <c r="BE148" s="840"/>
      <c r="BF148" s="840"/>
      <c r="BG148" s="840"/>
      <c r="BH148" s="840"/>
      <c r="BI148" s="840"/>
      <c r="BJ148" s="840"/>
      <c r="BK148" s="840"/>
      <c r="BL148" s="840"/>
      <c r="BM148" s="840"/>
      <c r="BN148" s="840"/>
      <c r="BO148" s="840"/>
      <c r="BP148" s="840"/>
      <c r="AKC148" s="806"/>
      <c r="AKD148" s="806"/>
      <c r="AKE148" s="806"/>
      <c r="AKF148" s="806"/>
      <c r="AKG148" s="806"/>
      <c r="AKH148" s="806"/>
      <c r="AKI148" s="806"/>
      <c r="AKJ148" s="806"/>
      <c r="AKK148" s="806"/>
      <c r="AKL148" s="806"/>
      <c r="AKM148" s="806"/>
      <c r="AKN148" s="806"/>
      <c r="AKO148" s="806"/>
      <c r="AKP148" s="806"/>
      <c r="AKQ148" s="806"/>
      <c r="AKR148" s="806"/>
      <c r="AKS148" s="806"/>
      <c r="AKT148" s="806"/>
      <c r="AKU148" s="806"/>
      <c r="AKV148" s="806"/>
      <c r="AKW148" s="806"/>
      <c r="AKX148" s="806"/>
      <c r="AKY148" s="806"/>
      <c r="AKZ148" s="806"/>
      <c r="ALA148" s="806"/>
      <c r="ALB148" s="806"/>
      <c r="ALC148" s="806"/>
      <c r="ALD148" s="806"/>
      <c r="ALE148" s="806"/>
      <c r="ALF148" s="806"/>
      <c r="ALG148" s="806"/>
      <c r="ALH148" s="806"/>
      <c r="ALI148" s="806"/>
      <c r="ALJ148" s="806"/>
      <c r="ALK148" s="806"/>
      <c r="ALL148" s="806"/>
      <c r="ALM148" s="806"/>
      <c r="ALN148" s="806"/>
      <c r="ALO148" s="806"/>
      <c r="ALP148" s="806"/>
      <c r="ALQ148" s="806"/>
      <c r="ALR148" s="806"/>
      <c r="ALS148" s="806"/>
      <c r="ALT148" s="806"/>
      <c r="ALU148" s="806"/>
      <c r="ALV148" s="806"/>
      <c r="ALW148" s="806"/>
      <c r="ALX148" s="806"/>
      <c r="ALY148" s="806"/>
      <c r="ALZ148" s="806"/>
      <c r="AMA148" s="806"/>
      <c r="AMB148" s="806"/>
      <c r="AMC148" s="806"/>
      <c r="AMD148" s="806"/>
      <c r="AME148" s="806"/>
      <c r="AMF148" s="806"/>
      <c r="AMG148" s="806"/>
      <c r="AMH148" s="806"/>
      <c r="AMI148" s="806"/>
      <c r="AMJ148" s="806"/>
    </row>
    <row r="149" s="927" customFormat="true" ht="14.1" hidden="false" customHeight="true" outlineLevel="0" collapsed="false">
      <c r="A149" s="807" t="s">
        <v>1789</v>
      </c>
      <c r="B149" s="808" t="s">
        <v>713</v>
      </c>
      <c r="C149" s="809"/>
      <c r="D149" s="810"/>
      <c r="E149" s="819" t="s">
        <v>1707</v>
      </c>
      <c r="F149" s="819" t="s">
        <v>1788</v>
      </c>
      <c r="G149" s="820" t="s">
        <v>10988</v>
      </c>
      <c r="H149" s="808" t="s">
        <v>10989</v>
      </c>
      <c r="I149" s="808" t="s">
        <v>4720</v>
      </c>
      <c r="J149" s="821" t="s">
        <v>4686</v>
      </c>
      <c r="K149" s="822" t="s">
        <v>10990</v>
      </c>
      <c r="L149" s="828"/>
      <c r="M149" s="895"/>
      <c r="N149" s="821" t="s">
        <v>1707</v>
      </c>
      <c r="O149" s="824"/>
      <c r="P149" s="825" t="s">
        <v>7711</v>
      </c>
      <c r="Q149" s="826"/>
      <c r="R149" s="826"/>
      <c r="S149" s="826"/>
      <c r="T149" s="826"/>
      <c r="U149" s="826"/>
      <c r="V149" s="826"/>
      <c r="W149" s="827" t="s">
        <v>7581</v>
      </c>
      <c r="X149" s="943"/>
      <c r="Y149" s="943"/>
      <c r="Z149" s="943"/>
      <c r="AA149" s="943"/>
      <c r="AB149" s="943"/>
      <c r="AC149" s="943"/>
      <c r="AD149" s="943"/>
      <c r="AE149" s="943"/>
      <c r="AF149" s="943"/>
      <c r="AG149" s="943"/>
      <c r="AH149" s="943"/>
      <c r="AI149" s="943"/>
      <c r="AJ149" s="943"/>
      <c r="AK149" s="943"/>
      <c r="AL149" s="943"/>
      <c r="AM149" s="943"/>
      <c r="AN149" s="943"/>
      <c r="AO149" s="943"/>
      <c r="AP149" s="943"/>
      <c r="AQ149" s="943"/>
      <c r="AR149" s="943"/>
      <c r="AS149" s="943"/>
      <c r="AT149" s="943"/>
      <c r="AU149" s="943"/>
      <c r="AV149" s="943"/>
      <c r="AW149" s="462"/>
      <c r="AX149" s="462"/>
      <c r="AY149" s="840"/>
      <c r="AZ149" s="840"/>
      <c r="BA149" s="840"/>
      <c r="BB149" s="840"/>
      <c r="BC149" s="840"/>
      <c r="BD149" s="840"/>
      <c r="BE149" s="840"/>
      <c r="BF149" s="840"/>
      <c r="BG149" s="840"/>
      <c r="BH149" s="840"/>
      <c r="BI149" s="840"/>
      <c r="BJ149" s="840"/>
      <c r="BK149" s="840"/>
      <c r="BL149" s="840"/>
      <c r="BM149" s="840"/>
      <c r="BN149" s="840"/>
      <c r="BO149" s="840"/>
      <c r="BP149" s="840"/>
      <c r="AJZ149" s="806"/>
      <c r="AKA149" s="806"/>
      <c r="AKB149" s="806"/>
      <c r="AKC149" s="806"/>
      <c r="AKD149" s="806"/>
      <c r="AKE149" s="806"/>
      <c r="AKF149" s="806"/>
      <c r="AKG149" s="806"/>
      <c r="AKH149" s="806"/>
      <c r="AKI149" s="806"/>
      <c r="AKJ149" s="806"/>
      <c r="AKK149" s="806"/>
      <c r="AKL149" s="806"/>
      <c r="AKM149" s="806"/>
      <c r="AKN149" s="806"/>
      <c r="AKO149" s="806"/>
      <c r="AKP149" s="806"/>
      <c r="AKQ149" s="806"/>
      <c r="AKR149" s="806"/>
      <c r="AKS149" s="806"/>
      <c r="AKT149" s="806"/>
      <c r="AKU149" s="806"/>
      <c r="AKV149" s="806"/>
      <c r="AKW149" s="806"/>
      <c r="AKX149" s="806"/>
      <c r="AKY149" s="806"/>
      <c r="AKZ149" s="806"/>
      <c r="ALA149" s="806"/>
      <c r="ALB149" s="806"/>
      <c r="ALC149" s="806"/>
      <c r="ALD149" s="806"/>
      <c r="ALE149" s="806"/>
      <c r="ALF149" s="806"/>
      <c r="ALG149" s="806"/>
      <c r="ALH149" s="806"/>
      <c r="ALI149" s="806"/>
      <c r="ALJ149" s="806"/>
      <c r="ALK149" s="806"/>
      <c r="ALL149" s="806"/>
      <c r="ALM149" s="806"/>
      <c r="ALN149" s="806"/>
      <c r="ALO149" s="806"/>
      <c r="ALP149" s="806"/>
      <c r="ALQ149" s="806"/>
      <c r="ALR149" s="806"/>
      <c r="ALS149" s="806"/>
      <c r="ALT149" s="806"/>
      <c r="ALU149" s="806"/>
      <c r="ALV149" s="806"/>
      <c r="ALW149" s="806"/>
      <c r="ALX149" s="806"/>
      <c r="ALY149" s="806"/>
      <c r="ALZ149" s="806"/>
      <c r="AMA149" s="806"/>
      <c r="AMB149" s="806"/>
      <c r="AMC149" s="806"/>
      <c r="AMD149" s="806"/>
      <c r="AME149" s="806"/>
      <c r="AMF149" s="806"/>
      <c r="AMG149" s="806"/>
      <c r="AMH149" s="806"/>
      <c r="AMI149" s="806"/>
      <c r="AMJ149" s="806"/>
    </row>
    <row r="150" s="927" customFormat="true" ht="14.1" hidden="false" customHeight="true" outlineLevel="0" collapsed="false">
      <c r="A150" s="843" t="s">
        <v>12089</v>
      </c>
      <c r="B150" s="808" t="s">
        <v>5977</v>
      </c>
      <c r="C150" s="809" t="s">
        <v>13950</v>
      </c>
      <c r="D150" s="810"/>
      <c r="E150" s="810" t="s">
        <v>12090</v>
      </c>
      <c r="F150" s="810" t="s">
        <v>12091</v>
      </c>
      <c r="G150" s="811"/>
      <c r="H150" s="808" t="s">
        <v>12092</v>
      </c>
      <c r="I150" s="808" t="s">
        <v>4720</v>
      </c>
      <c r="J150" s="810" t="s">
        <v>4686</v>
      </c>
      <c r="K150" s="822" t="s">
        <v>12093</v>
      </c>
      <c r="L150" s="830" t="s">
        <v>12093</v>
      </c>
      <c r="M150" s="830" t="s">
        <v>12093</v>
      </c>
      <c r="N150" s="814" t="s">
        <v>2554</v>
      </c>
      <c r="O150" s="811"/>
      <c r="P150" s="838" t="s">
        <v>8340</v>
      </c>
      <c r="Q150" s="838" t="s">
        <v>8472</v>
      </c>
      <c r="R150" s="838" t="s">
        <v>12095</v>
      </c>
      <c r="S150" s="838" t="s">
        <v>9793</v>
      </c>
      <c r="T150" s="838"/>
      <c r="U150" s="838"/>
      <c r="V150" s="838"/>
      <c r="W150" s="839" t="s">
        <v>4716</v>
      </c>
      <c r="X150" s="806"/>
      <c r="Y150" s="806"/>
      <c r="Z150" s="806"/>
      <c r="AA150" s="806"/>
      <c r="AB150" s="806"/>
      <c r="AC150" s="806"/>
      <c r="AD150" s="806"/>
      <c r="AE150" s="806"/>
      <c r="AF150" s="806"/>
      <c r="AG150" s="806"/>
      <c r="AH150" s="806"/>
      <c r="AI150" s="806"/>
      <c r="AJ150" s="806"/>
      <c r="AK150" s="806"/>
      <c r="AL150" s="806"/>
      <c r="AM150" s="806"/>
      <c r="AN150" s="806"/>
      <c r="AO150" s="806"/>
      <c r="AP150" s="806"/>
      <c r="AQ150" s="806"/>
      <c r="AR150" s="806"/>
      <c r="AS150" s="806"/>
      <c r="AT150" s="806"/>
      <c r="AU150" s="806"/>
      <c r="AV150" s="806"/>
      <c r="AW150" s="854"/>
      <c r="AX150" s="854"/>
      <c r="AY150" s="840"/>
      <c r="AZ150" s="840"/>
      <c r="BA150" s="840"/>
      <c r="BB150" s="840"/>
      <c r="BC150" s="840"/>
      <c r="BD150" s="840"/>
      <c r="BE150" s="840"/>
      <c r="BF150" s="840"/>
      <c r="BG150" s="840"/>
      <c r="BH150" s="840"/>
      <c r="BI150" s="840"/>
      <c r="BJ150" s="840"/>
      <c r="BK150" s="840"/>
      <c r="BL150" s="840"/>
      <c r="BM150" s="840"/>
      <c r="BN150" s="840"/>
      <c r="BO150" s="840"/>
      <c r="BP150" s="840"/>
      <c r="AKC150" s="806"/>
      <c r="AKD150" s="806"/>
      <c r="AKE150" s="806"/>
      <c r="AKF150" s="806"/>
      <c r="AKG150" s="806"/>
      <c r="AKH150" s="806"/>
      <c r="AKI150" s="806"/>
      <c r="AKJ150" s="806"/>
      <c r="AKK150" s="806"/>
      <c r="AKL150" s="806"/>
      <c r="AKM150" s="806"/>
      <c r="AKN150" s="806"/>
      <c r="AKO150" s="806"/>
      <c r="AKP150" s="806"/>
      <c r="AKQ150" s="806"/>
      <c r="AKR150" s="806"/>
      <c r="AKS150" s="806"/>
      <c r="AKT150" s="806"/>
      <c r="AKU150" s="806"/>
      <c r="AKV150" s="806"/>
      <c r="AKW150" s="806"/>
      <c r="AKX150" s="806"/>
      <c r="AKY150" s="806"/>
      <c r="AKZ150" s="806"/>
      <c r="ALA150" s="806"/>
      <c r="ALB150" s="806"/>
      <c r="ALC150" s="806"/>
      <c r="ALD150" s="806"/>
      <c r="ALE150" s="806"/>
      <c r="ALF150" s="806"/>
      <c r="ALG150" s="806"/>
      <c r="ALH150" s="806"/>
      <c r="ALI150" s="806"/>
      <c r="ALJ150" s="806"/>
      <c r="ALK150" s="806"/>
      <c r="ALL150" s="806"/>
      <c r="ALM150" s="806"/>
      <c r="ALN150" s="806"/>
      <c r="ALO150" s="806"/>
      <c r="ALP150" s="806"/>
      <c r="ALQ150" s="806"/>
      <c r="ALR150" s="806"/>
      <c r="ALS150" s="806"/>
      <c r="ALT150" s="806"/>
      <c r="ALU150" s="806"/>
      <c r="ALV150" s="806"/>
      <c r="ALW150" s="806"/>
      <c r="ALX150" s="806"/>
      <c r="ALY150" s="806"/>
      <c r="ALZ150" s="806"/>
      <c r="AMA150" s="806"/>
      <c r="AMB150" s="806"/>
      <c r="AMC150" s="806"/>
      <c r="AMD150" s="806"/>
      <c r="AME150" s="806"/>
      <c r="AMF150" s="806"/>
      <c r="AMG150" s="806"/>
      <c r="AMH150" s="806"/>
      <c r="AMI150" s="806"/>
      <c r="AMJ150" s="806"/>
    </row>
    <row r="151" s="927" customFormat="true" ht="26.1" hidden="false" customHeight="true" outlineLevel="0" collapsed="false">
      <c r="A151" s="807" t="s">
        <v>309</v>
      </c>
      <c r="B151" s="806" t="s">
        <v>4682</v>
      </c>
      <c r="C151" s="856" t="s">
        <v>13950</v>
      </c>
      <c r="D151" s="810"/>
      <c r="E151" s="806" t="s">
        <v>9345</v>
      </c>
      <c r="F151" s="806" t="s">
        <v>8367</v>
      </c>
      <c r="G151" s="806" t="s">
        <v>14037</v>
      </c>
      <c r="H151" s="806" t="s">
        <v>14038</v>
      </c>
      <c r="I151" s="806" t="s">
        <v>4720</v>
      </c>
      <c r="J151" s="806" t="s">
        <v>4686</v>
      </c>
      <c r="K151" s="806" t="s">
        <v>9348</v>
      </c>
      <c r="L151" s="806" t="s">
        <v>9348</v>
      </c>
      <c r="M151" s="806" t="s">
        <v>9348</v>
      </c>
      <c r="N151" s="806"/>
      <c r="O151" s="806"/>
      <c r="P151" s="806" t="s">
        <v>7625</v>
      </c>
      <c r="Q151" s="806" t="s">
        <v>7580</v>
      </c>
      <c r="R151" s="806" t="s">
        <v>7855</v>
      </c>
      <c r="S151" s="806" t="s">
        <v>11088</v>
      </c>
      <c r="T151" s="806"/>
      <c r="U151" s="806" t="s">
        <v>7555</v>
      </c>
      <c r="V151" s="806"/>
      <c r="W151" s="806" t="s">
        <v>7556</v>
      </c>
      <c r="X151" s="840"/>
      <c r="Y151" s="840"/>
      <c r="Z151" s="840"/>
      <c r="AA151" s="840"/>
      <c r="AB151" s="840"/>
      <c r="AC151" s="840"/>
      <c r="AD151" s="840"/>
      <c r="AE151" s="840"/>
      <c r="AF151" s="840"/>
      <c r="AG151" s="840"/>
      <c r="AH151" s="840"/>
      <c r="AI151" s="840"/>
      <c r="AJ151" s="840"/>
      <c r="AK151" s="840"/>
      <c r="AL151" s="840"/>
      <c r="AM151" s="840"/>
      <c r="AN151" s="840"/>
      <c r="AO151" s="840"/>
      <c r="AP151" s="840"/>
      <c r="AQ151" s="840"/>
      <c r="AR151" s="840"/>
      <c r="AS151" s="840"/>
      <c r="AT151" s="840"/>
      <c r="AU151" s="840"/>
      <c r="AV151" s="840"/>
      <c r="AW151" s="854"/>
      <c r="AX151" s="854"/>
      <c r="AY151" s="840"/>
      <c r="AZ151" s="840"/>
      <c r="BA151" s="840"/>
      <c r="BB151" s="840"/>
      <c r="BC151" s="840"/>
      <c r="BD151" s="840"/>
      <c r="BE151" s="840"/>
      <c r="BF151" s="840"/>
      <c r="BG151" s="840"/>
      <c r="BH151" s="840"/>
      <c r="BI151" s="840"/>
      <c r="BJ151" s="840"/>
      <c r="BK151" s="840"/>
      <c r="BL151" s="840"/>
      <c r="BM151" s="840"/>
      <c r="BN151" s="840"/>
      <c r="BO151" s="840"/>
      <c r="BP151" s="840"/>
      <c r="AKC151" s="806"/>
      <c r="AKD151" s="806"/>
      <c r="AKE151" s="806"/>
      <c r="AKF151" s="806"/>
      <c r="AKG151" s="806"/>
      <c r="AKH151" s="806"/>
      <c r="AKI151" s="806"/>
      <c r="AKJ151" s="806"/>
      <c r="AKK151" s="806"/>
      <c r="AKL151" s="806"/>
      <c r="AKM151" s="806"/>
      <c r="AKN151" s="806"/>
      <c r="AKO151" s="806"/>
      <c r="AKP151" s="806"/>
      <c r="AKQ151" s="806"/>
      <c r="AKR151" s="806"/>
      <c r="AKS151" s="806"/>
      <c r="AKT151" s="806"/>
      <c r="AKU151" s="806"/>
      <c r="AKV151" s="806"/>
      <c r="AKW151" s="806"/>
      <c r="AKX151" s="806"/>
      <c r="AKY151" s="806"/>
      <c r="AKZ151" s="806"/>
      <c r="ALA151" s="806"/>
      <c r="ALB151" s="806"/>
      <c r="ALC151" s="806"/>
      <c r="ALD151" s="806"/>
      <c r="ALE151" s="806"/>
      <c r="ALF151" s="806"/>
      <c r="ALG151" s="806"/>
      <c r="ALH151" s="806"/>
      <c r="ALI151" s="806"/>
      <c r="ALJ151" s="806"/>
      <c r="ALK151" s="806"/>
      <c r="ALL151" s="806"/>
      <c r="ALM151" s="806"/>
      <c r="ALN151" s="806"/>
      <c r="ALO151" s="806"/>
      <c r="ALP151" s="806"/>
      <c r="ALQ151" s="806"/>
      <c r="ALR151" s="806"/>
      <c r="ALS151" s="806"/>
      <c r="ALT151" s="806"/>
      <c r="ALU151" s="806"/>
      <c r="ALV151" s="806"/>
      <c r="ALW151" s="806"/>
      <c r="ALX151" s="806"/>
      <c r="ALY151" s="806"/>
      <c r="ALZ151" s="806"/>
      <c r="AMA151" s="806"/>
      <c r="AMB151" s="806"/>
      <c r="AMC151" s="806"/>
      <c r="AMD151" s="806"/>
      <c r="AME151" s="806"/>
      <c r="AMF151" s="806"/>
      <c r="AMG151" s="806"/>
      <c r="AMH151" s="806"/>
      <c r="AMI151" s="806"/>
      <c r="AMJ151" s="806"/>
    </row>
    <row r="152" s="940" customFormat="true" ht="14.1" hidden="false" customHeight="true" outlineLevel="0" collapsed="false">
      <c r="A152" s="807" t="s">
        <v>310</v>
      </c>
      <c r="B152" s="808" t="s">
        <v>4682</v>
      </c>
      <c r="C152" s="809" t="s">
        <v>14039</v>
      </c>
      <c r="D152" s="810"/>
      <c r="E152" s="810" t="s">
        <v>9345</v>
      </c>
      <c r="F152" s="810" t="s">
        <v>9346</v>
      </c>
      <c r="G152" s="811" t="s">
        <v>14037</v>
      </c>
      <c r="H152" s="808" t="s">
        <v>9347</v>
      </c>
      <c r="I152" s="808" t="s">
        <v>3082</v>
      </c>
      <c r="J152" s="810" t="s">
        <v>4686</v>
      </c>
      <c r="K152" s="822" t="s">
        <v>9348</v>
      </c>
      <c r="L152" s="822" t="s">
        <v>9348</v>
      </c>
      <c r="M152" s="822" t="s">
        <v>9348</v>
      </c>
      <c r="N152" s="814"/>
      <c r="O152" s="811"/>
      <c r="P152" s="825" t="s">
        <v>7625</v>
      </c>
      <c r="Q152" s="826" t="s">
        <v>7580</v>
      </c>
      <c r="R152" s="826" t="s">
        <v>7855</v>
      </c>
      <c r="S152" s="826" t="s">
        <v>11088</v>
      </c>
      <c r="T152" s="826"/>
      <c r="U152" s="826" t="s">
        <v>7555</v>
      </c>
      <c r="V152" s="826"/>
      <c r="W152" s="827" t="s">
        <v>7556</v>
      </c>
      <c r="X152" s="840"/>
      <c r="Y152" s="840"/>
      <c r="Z152" s="840"/>
      <c r="AA152" s="840"/>
      <c r="AB152" s="840"/>
      <c r="AC152" s="840"/>
      <c r="AD152" s="840"/>
      <c r="AE152" s="840"/>
      <c r="AF152" s="840"/>
      <c r="AG152" s="840"/>
      <c r="AH152" s="840"/>
      <c r="AI152" s="840"/>
      <c r="AJ152" s="840"/>
      <c r="AK152" s="840"/>
      <c r="AL152" s="840"/>
      <c r="AM152" s="840"/>
      <c r="AN152" s="840"/>
      <c r="AO152" s="840"/>
      <c r="AP152" s="840"/>
      <c r="AQ152" s="840"/>
      <c r="AR152" s="840"/>
      <c r="AS152" s="840"/>
      <c r="AT152" s="840"/>
      <c r="AU152" s="840"/>
      <c r="AV152" s="840"/>
      <c r="AW152" s="688"/>
      <c r="AX152" s="688"/>
      <c r="AY152" s="854"/>
      <c r="AZ152" s="854"/>
      <c r="BA152" s="854"/>
      <c r="BB152" s="854"/>
      <c r="BC152" s="854"/>
      <c r="BD152" s="854"/>
      <c r="BE152" s="854"/>
      <c r="BF152" s="854"/>
      <c r="BG152" s="854"/>
      <c r="BH152" s="854"/>
      <c r="BI152" s="854"/>
      <c r="BJ152" s="854"/>
      <c r="BK152" s="854"/>
      <c r="BL152" s="854"/>
      <c r="BM152" s="854"/>
      <c r="BN152" s="854"/>
      <c r="BO152" s="854"/>
      <c r="BP152" s="854"/>
      <c r="AKC152" s="806"/>
      <c r="AKD152" s="806"/>
      <c r="AKE152" s="806"/>
      <c r="AKF152" s="806"/>
      <c r="AKG152" s="806"/>
      <c r="AKH152" s="806"/>
      <c r="AKI152" s="806"/>
      <c r="AKJ152" s="806"/>
      <c r="AKK152" s="806"/>
      <c r="AKL152" s="806"/>
      <c r="AKM152" s="806"/>
      <c r="AKN152" s="806"/>
      <c r="AKO152" s="806"/>
      <c r="AKP152" s="806"/>
      <c r="AKQ152" s="806"/>
      <c r="AKR152" s="806"/>
      <c r="AKS152" s="806"/>
      <c r="AKT152" s="806"/>
      <c r="AKU152" s="806"/>
      <c r="AKV152" s="806"/>
      <c r="AKW152" s="806"/>
      <c r="AKX152" s="806"/>
      <c r="AKY152" s="806"/>
      <c r="AKZ152" s="806"/>
      <c r="ALA152" s="806"/>
      <c r="ALB152" s="806"/>
      <c r="ALC152" s="806"/>
      <c r="ALD152" s="806"/>
      <c r="ALE152" s="806"/>
      <c r="ALF152" s="806"/>
      <c r="ALG152" s="806"/>
      <c r="ALH152" s="806"/>
      <c r="ALI152" s="806"/>
      <c r="ALJ152" s="806"/>
      <c r="ALK152" s="806"/>
      <c r="ALL152" s="806"/>
      <c r="ALM152" s="806"/>
      <c r="ALN152" s="806"/>
      <c r="ALO152" s="806"/>
      <c r="ALP152" s="806"/>
      <c r="ALQ152" s="806"/>
      <c r="ALR152" s="806"/>
      <c r="ALS152" s="806"/>
      <c r="ALT152" s="806"/>
      <c r="ALU152" s="806"/>
      <c r="ALV152" s="806"/>
      <c r="ALW152" s="806"/>
      <c r="ALX152" s="806"/>
      <c r="ALY152" s="806"/>
      <c r="ALZ152" s="806"/>
      <c r="AMA152" s="806"/>
      <c r="AMB152" s="806"/>
      <c r="AMC152" s="806"/>
      <c r="AMD152" s="806"/>
      <c r="AME152" s="806"/>
      <c r="AMF152" s="806"/>
      <c r="AMG152" s="806"/>
      <c r="AMH152" s="806"/>
      <c r="AMI152" s="806"/>
      <c r="AMJ152" s="806"/>
    </row>
    <row r="153" s="462" customFormat="true" ht="14.1" hidden="false" customHeight="true" outlineLevel="0" collapsed="false">
      <c r="A153" s="807" t="s">
        <v>781</v>
      </c>
      <c r="B153" s="808" t="s">
        <v>713</v>
      </c>
      <c r="C153" s="809" t="s">
        <v>14040</v>
      </c>
      <c r="D153" s="810"/>
      <c r="E153" s="810" t="s">
        <v>14041</v>
      </c>
      <c r="F153" s="810" t="s">
        <v>14042</v>
      </c>
      <c r="G153" s="811" t="s">
        <v>14043</v>
      </c>
      <c r="H153" s="808" t="s">
        <v>14044</v>
      </c>
      <c r="I153" s="808" t="s">
        <v>5442</v>
      </c>
      <c r="J153" s="810" t="s">
        <v>4686</v>
      </c>
      <c r="K153" s="841" t="s">
        <v>14045</v>
      </c>
      <c r="L153" s="813" t="s">
        <v>14046</v>
      </c>
      <c r="M153" s="813"/>
      <c r="N153" s="814"/>
      <c r="O153" s="811"/>
      <c r="P153" s="815" t="s">
        <v>7711</v>
      </c>
      <c r="Q153" s="816" t="s">
        <v>14047</v>
      </c>
      <c r="R153" s="815"/>
      <c r="S153" s="815"/>
      <c r="T153" s="815"/>
      <c r="U153" s="815"/>
      <c r="V153" s="815"/>
      <c r="W153" s="817" t="s">
        <v>14048</v>
      </c>
      <c r="X153" s="840"/>
      <c r="Y153" s="840"/>
      <c r="Z153" s="840"/>
      <c r="AA153" s="840"/>
      <c r="AB153" s="840"/>
      <c r="AC153" s="840"/>
      <c r="AD153" s="840"/>
      <c r="AE153" s="840"/>
      <c r="AF153" s="840"/>
      <c r="AG153" s="840"/>
      <c r="AH153" s="840"/>
      <c r="AI153" s="840"/>
      <c r="AJ153" s="840"/>
      <c r="AK153" s="840"/>
      <c r="AL153" s="840"/>
      <c r="AM153" s="840"/>
      <c r="AN153" s="840"/>
      <c r="AO153" s="840"/>
      <c r="AP153" s="840"/>
      <c r="AQ153" s="840"/>
      <c r="AR153" s="840"/>
      <c r="AS153" s="840"/>
      <c r="AT153" s="840"/>
      <c r="AU153" s="840"/>
      <c r="AV153" s="840"/>
      <c r="AKC153" s="0"/>
      <c r="AKD153" s="0"/>
      <c r="AKE153" s="0"/>
      <c r="AKF153" s="0"/>
      <c r="AKG153" s="0"/>
      <c r="AKH153" s="0"/>
      <c r="AKI153" s="0"/>
      <c r="AKJ153" s="0"/>
      <c r="AKK153" s="0"/>
      <c r="AKL153" s="0"/>
      <c r="AKM153" s="0"/>
      <c r="AKN153" s="0"/>
      <c r="AKO153" s="0"/>
      <c r="AKP153" s="0"/>
      <c r="AKQ153" s="0"/>
      <c r="AKR153" s="0"/>
      <c r="AKS153" s="0"/>
      <c r="AKT153" s="0"/>
      <c r="AKU153" s="0"/>
      <c r="AKV153" s="0"/>
      <c r="AKW153" s="0"/>
      <c r="AKX153" s="0"/>
      <c r="AKY153" s="0"/>
      <c r="AKZ153" s="0"/>
      <c r="ALA153" s="0"/>
      <c r="ALB153" s="0"/>
      <c r="ALC153" s="0"/>
      <c r="ALD153" s="0"/>
      <c r="ALE153" s="0"/>
      <c r="ALF153" s="0"/>
      <c r="ALG153" s="0"/>
      <c r="ALH153" s="0"/>
      <c r="ALI153" s="0"/>
      <c r="ALJ153" s="0"/>
      <c r="ALK153" s="0"/>
      <c r="ALL153" s="0"/>
      <c r="ALM153" s="0"/>
      <c r="ALN153" s="0"/>
      <c r="ALO153" s="0"/>
      <c r="ALP153" s="0"/>
      <c r="ALQ153" s="0"/>
      <c r="ALR153" s="0"/>
      <c r="ALS153" s="0"/>
      <c r="ALT153" s="0"/>
      <c r="ALU153" s="0"/>
      <c r="ALV153" s="0"/>
      <c r="ALW153" s="0"/>
      <c r="ALX153" s="0"/>
      <c r="ALY153" s="0"/>
      <c r="ALZ153" s="0"/>
      <c r="AMA153" s="0"/>
      <c r="AMB153" s="0"/>
      <c r="AMC153" s="0"/>
      <c r="AMD153" s="0"/>
      <c r="AME153" s="0"/>
      <c r="AMF153" s="0"/>
      <c r="AMG153" s="0"/>
      <c r="AMH153" s="0"/>
      <c r="AMI153" s="0"/>
      <c r="AMJ153" s="0"/>
    </row>
    <row r="154" s="439" customFormat="true" ht="13.8" hidden="false" customHeight="false" outlineLevel="0" collapsed="false">
      <c r="A154" s="807" t="s">
        <v>14049</v>
      </c>
      <c r="B154" s="808" t="s">
        <v>5977</v>
      </c>
      <c r="C154" s="809" t="s">
        <v>14050</v>
      </c>
      <c r="D154" s="810"/>
      <c r="E154" s="810" t="s">
        <v>1453</v>
      </c>
      <c r="F154" s="810" t="s">
        <v>14051</v>
      </c>
      <c r="G154" s="811"/>
      <c r="H154" s="808" t="s">
        <v>14052</v>
      </c>
      <c r="I154" s="808" t="s">
        <v>5442</v>
      </c>
      <c r="J154" s="810" t="s">
        <v>4686</v>
      </c>
      <c r="K154" s="822"/>
      <c r="L154" s="828"/>
      <c r="M154" s="828"/>
      <c r="N154" s="814"/>
      <c r="O154" s="811"/>
      <c r="P154" s="825" t="s">
        <v>7548</v>
      </c>
      <c r="Q154" s="826" t="s">
        <v>11677</v>
      </c>
      <c r="R154" s="826" t="s">
        <v>8425</v>
      </c>
      <c r="S154" s="826" t="s">
        <v>10005</v>
      </c>
      <c r="T154" s="826"/>
      <c r="U154" s="826"/>
      <c r="V154" s="826"/>
      <c r="W154" s="827" t="s">
        <v>7581</v>
      </c>
      <c r="X154" s="840"/>
      <c r="Y154" s="840"/>
      <c r="Z154" s="840"/>
      <c r="AA154" s="840"/>
      <c r="AB154" s="840"/>
      <c r="AC154" s="840"/>
      <c r="AD154" s="840"/>
      <c r="AE154" s="840"/>
      <c r="AF154" s="840"/>
      <c r="AG154" s="840"/>
      <c r="AH154" s="840"/>
      <c r="AI154" s="840"/>
      <c r="AJ154" s="840"/>
      <c r="AK154" s="840"/>
      <c r="AL154" s="840"/>
      <c r="AM154" s="840"/>
      <c r="AN154" s="840"/>
      <c r="AO154" s="840"/>
      <c r="AP154" s="840"/>
      <c r="AQ154" s="840"/>
      <c r="AR154" s="840"/>
      <c r="AS154" s="840"/>
      <c r="AT154" s="840"/>
      <c r="AU154" s="840"/>
      <c r="AV154" s="840"/>
      <c r="AKC154" s="0"/>
      <c r="AKD154" s="0"/>
      <c r="AKE154" s="0"/>
      <c r="AKF154" s="0"/>
      <c r="AKG154" s="0"/>
      <c r="AKH154" s="0"/>
      <c r="AKI154" s="0"/>
      <c r="AKJ154" s="0"/>
      <c r="AKK154" s="0"/>
      <c r="AKL154" s="0"/>
      <c r="AKM154" s="0"/>
      <c r="AKN154" s="0"/>
      <c r="AKO154" s="0"/>
      <c r="AKP154" s="0"/>
      <c r="AKQ154" s="0"/>
      <c r="AKR154" s="0"/>
      <c r="AKS154" s="0"/>
      <c r="AKT154" s="0"/>
      <c r="AKU154" s="0"/>
      <c r="AKV154" s="0"/>
      <c r="AKW154" s="0"/>
      <c r="AKX154" s="0"/>
      <c r="AKY154" s="0"/>
      <c r="AKZ154" s="0"/>
      <c r="ALA154" s="0"/>
      <c r="ALB154" s="0"/>
      <c r="ALC154" s="0"/>
      <c r="ALD154" s="0"/>
      <c r="ALE154" s="0"/>
      <c r="ALF154" s="0"/>
      <c r="ALG154" s="0"/>
      <c r="ALH154" s="0"/>
      <c r="ALI154" s="0"/>
      <c r="ALJ154" s="0"/>
      <c r="ALK154" s="0"/>
      <c r="ALL154" s="0"/>
      <c r="ALM154" s="0"/>
      <c r="ALN154" s="0"/>
      <c r="ALO154" s="0"/>
      <c r="ALP154" s="0"/>
      <c r="ALQ154" s="0"/>
      <c r="ALR154" s="0"/>
      <c r="ALS154" s="0"/>
      <c r="ALT154" s="0"/>
      <c r="ALU154" s="0"/>
      <c r="ALV154" s="0"/>
      <c r="ALW154" s="0"/>
      <c r="ALX154" s="0"/>
      <c r="ALY154" s="0"/>
      <c r="ALZ154" s="0"/>
      <c r="AMA154" s="0"/>
      <c r="AMB154" s="0"/>
      <c r="AMC154" s="0"/>
      <c r="AMD154" s="0"/>
      <c r="AME154" s="0"/>
      <c r="AMF154" s="0"/>
      <c r="AMG154" s="0"/>
      <c r="AMH154" s="0"/>
      <c r="AMI154" s="0"/>
      <c r="AMJ154" s="0"/>
    </row>
    <row r="155" s="927" customFormat="true" ht="14.1" hidden="false" customHeight="true" outlineLevel="0" collapsed="false">
      <c r="A155" s="843" t="s">
        <v>12130</v>
      </c>
      <c r="B155" s="808" t="s">
        <v>5977</v>
      </c>
      <c r="C155" s="809"/>
      <c r="D155" s="810"/>
      <c r="E155" s="819" t="s">
        <v>4006</v>
      </c>
      <c r="F155" s="819" t="s">
        <v>12132</v>
      </c>
      <c r="G155" s="820"/>
      <c r="H155" s="808" t="s">
        <v>12133</v>
      </c>
      <c r="I155" s="808" t="s">
        <v>4720</v>
      </c>
      <c r="J155" s="821" t="s">
        <v>4686</v>
      </c>
      <c r="K155" s="822"/>
      <c r="L155" s="812"/>
      <c r="M155" s="823"/>
      <c r="N155" s="821"/>
      <c r="O155" s="824"/>
      <c r="P155" s="838" t="s">
        <v>7650</v>
      </c>
      <c r="Q155" s="838" t="s">
        <v>7577</v>
      </c>
      <c r="R155" s="838"/>
      <c r="S155" s="838" t="s">
        <v>12135</v>
      </c>
      <c r="T155" s="838"/>
      <c r="U155" s="838"/>
      <c r="V155" s="838"/>
      <c r="W155" s="839" t="s">
        <v>4716</v>
      </c>
      <c r="X155" s="840"/>
      <c r="Y155" s="840"/>
      <c r="Z155" s="840"/>
      <c r="AA155" s="840"/>
      <c r="AB155" s="840"/>
      <c r="AC155" s="840"/>
      <c r="AD155" s="840"/>
      <c r="AE155" s="840"/>
      <c r="AF155" s="840"/>
      <c r="AG155" s="840"/>
      <c r="AH155" s="840"/>
      <c r="AI155" s="840"/>
      <c r="AJ155" s="840"/>
      <c r="AK155" s="840"/>
      <c r="AL155" s="840"/>
      <c r="AM155" s="840"/>
      <c r="AN155" s="840"/>
      <c r="AO155" s="840"/>
      <c r="AP155" s="840"/>
      <c r="AQ155" s="840"/>
      <c r="AR155" s="840"/>
      <c r="AS155" s="840"/>
      <c r="AT155" s="840"/>
      <c r="AU155" s="840"/>
      <c r="AV155" s="840"/>
      <c r="AW155" s="840"/>
      <c r="AX155" s="840"/>
      <c r="AY155" s="840"/>
      <c r="AZ155" s="840"/>
      <c r="BA155" s="840"/>
      <c r="BB155" s="840"/>
      <c r="BC155" s="840"/>
      <c r="BD155" s="840"/>
      <c r="BE155" s="840"/>
      <c r="BF155" s="840"/>
      <c r="BG155" s="840"/>
      <c r="BH155" s="840"/>
      <c r="BI155" s="840"/>
      <c r="BJ155" s="840"/>
      <c r="BK155" s="840"/>
      <c r="BL155" s="840"/>
      <c r="BM155" s="840"/>
      <c r="BN155" s="840"/>
      <c r="BO155" s="840"/>
      <c r="BP155" s="840"/>
      <c r="AKC155" s="873"/>
      <c r="AKD155" s="873"/>
      <c r="AKE155" s="873"/>
      <c r="AKF155" s="873"/>
      <c r="AKG155" s="873"/>
      <c r="AKH155" s="873"/>
      <c r="AKI155" s="873"/>
      <c r="AKJ155" s="873"/>
      <c r="AKK155" s="873"/>
      <c r="AKL155" s="873"/>
      <c r="AKM155" s="873"/>
      <c r="AKN155" s="873"/>
      <c r="AKO155" s="873"/>
      <c r="AKP155" s="873"/>
      <c r="AKQ155" s="873"/>
      <c r="AKR155" s="873"/>
      <c r="AKS155" s="873"/>
      <c r="AKT155" s="873"/>
      <c r="AKU155" s="873"/>
      <c r="AKV155" s="873"/>
      <c r="AKW155" s="873"/>
      <c r="AKX155" s="873"/>
      <c r="AKY155" s="873"/>
      <c r="AKZ155" s="873"/>
      <c r="ALA155" s="873"/>
      <c r="ALB155" s="873"/>
      <c r="ALC155" s="873"/>
      <c r="ALD155" s="873"/>
      <c r="ALE155" s="873"/>
      <c r="ALF155" s="873"/>
      <c r="ALG155" s="873"/>
      <c r="ALH155" s="873"/>
      <c r="ALI155" s="873"/>
      <c r="ALJ155" s="873"/>
      <c r="ALK155" s="873"/>
      <c r="ALL155" s="873"/>
      <c r="ALM155" s="873"/>
      <c r="ALN155" s="873"/>
      <c r="ALO155" s="873"/>
      <c r="ALP155" s="873"/>
      <c r="ALQ155" s="873"/>
      <c r="ALR155" s="873"/>
      <c r="ALS155" s="873"/>
      <c r="ALT155" s="873"/>
      <c r="ALU155" s="873"/>
      <c r="ALV155" s="873"/>
      <c r="ALW155" s="873"/>
      <c r="ALX155" s="873"/>
      <c r="ALY155" s="873"/>
      <c r="ALZ155" s="873"/>
      <c r="AMA155" s="873"/>
      <c r="AMB155" s="873"/>
      <c r="AMC155" s="873"/>
      <c r="AMD155" s="873"/>
      <c r="AME155" s="873"/>
      <c r="AMF155" s="873"/>
      <c r="AMG155" s="873"/>
      <c r="AMH155" s="873"/>
      <c r="AMI155" s="873"/>
      <c r="AMJ155" s="873"/>
    </row>
    <row r="156" s="439" customFormat="true" ht="14.1" hidden="false" customHeight="true" outlineLevel="0" collapsed="false">
      <c r="A156" s="897" t="s">
        <v>14053</v>
      </c>
      <c r="B156" s="898" t="s">
        <v>5977</v>
      </c>
      <c r="C156" s="899" t="s">
        <v>13902</v>
      </c>
      <c r="D156" s="900"/>
      <c r="E156" s="900" t="s">
        <v>14054</v>
      </c>
      <c r="F156" s="900" t="s">
        <v>14055</v>
      </c>
      <c r="G156" s="1013"/>
      <c r="H156" s="898" t="s">
        <v>14056</v>
      </c>
      <c r="I156" s="898" t="s">
        <v>3082</v>
      </c>
      <c r="J156" s="900" t="s">
        <v>4686</v>
      </c>
      <c r="K156" s="903"/>
      <c r="L156" s="1014"/>
      <c r="M156" s="1014"/>
      <c r="N156" s="1015"/>
      <c r="O156" s="1013"/>
      <c r="P156" s="1016"/>
      <c r="Q156" s="1017"/>
      <c r="R156" s="1017"/>
      <c r="S156" s="1017"/>
      <c r="T156" s="1017"/>
      <c r="U156" s="1017" t="s">
        <v>14057</v>
      </c>
      <c r="V156" s="1017"/>
      <c r="W156" s="1018" t="s">
        <v>7581</v>
      </c>
      <c r="X156" s="1019"/>
      <c r="Y156" s="1019"/>
      <c r="Z156" s="1019"/>
      <c r="AA156" s="1019"/>
      <c r="AB156" s="1019"/>
      <c r="AC156" s="1019"/>
      <c r="AD156" s="1019"/>
      <c r="AE156" s="1019"/>
      <c r="AF156" s="1019"/>
      <c r="AG156" s="1019"/>
      <c r="AH156" s="1019"/>
      <c r="AI156" s="1019"/>
      <c r="AJ156" s="1019"/>
      <c r="AK156" s="1019"/>
      <c r="AL156" s="1019"/>
      <c r="AM156" s="1019"/>
      <c r="AN156" s="1019"/>
      <c r="AO156" s="1019"/>
      <c r="AP156" s="1019"/>
      <c r="AQ156" s="1019"/>
      <c r="AR156" s="1019"/>
      <c r="AS156" s="1019"/>
      <c r="AT156" s="1019"/>
      <c r="AU156" s="1019"/>
      <c r="AV156" s="1019"/>
      <c r="AW156" s="959"/>
      <c r="AX156" s="959"/>
      <c r="AKC156" s="0"/>
      <c r="AKD156" s="0"/>
      <c r="AKE156" s="0"/>
      <c r="AKF156" s="0"/>
      <c r="AKG156" s="0"/>
      <c r="AKH156" s="0"/>
      <c r="AKI156" s="0"/>
      <c r="AKJ156" s="0"/>
      <c r="AKK156" s="0"/>
      <c r="AKL156" s="0"/>
      <c r="AKM156" s="0"/>
      <c r="AKN156" s="0"/>
      <c r="AKO156" s="0"/>
      <c r="AKP156" s="0"/>
      <c r="AKQ156" s="0"/>
      <c r="AKR156" s="0"/>
      <c r="AKS156" s="0"/>
      <c r="AKT156" s="0"/>
      <c r="AKU156" s="0"/>
      <c r="AKV156" s="0"/>
      <c r="AKW156" s="0"/>
      <c r="AKX156" s="0"/>
      <c r="AKY156" s="0"/>
      <c r="AKZ156" s="0"/>
      <c r="ALA156" s="0"/>
      <c r="ALB156" s="0"/>
      <c r="ALC156" s="0"/>
      <c r="ALD156" s="0"/>
      <c r="ALE156" s="0"/>
      <c r="ALF156" s="0"/>
      <c r="ALG156" s="0"/>
      <c r="ALH156" s="0"/>
      <c r="ALI156" s="0"/>
      <c r="ALJ156" s="0"/>
      <c r="ALK156" s="0"/>
      <c r="ALL156" s="0"/>
      <c r="ALM156" s="0"/>
      <c r="ALN156" s="0"/>
      <c r="ALO156" s="0"/>
      <c r="ALP156" s="0"/>
      <c r="ALQ156" s="0"/>
      <c r="ALR156" s="0"/>
      <c r="ALS156" s="0"/>
      <c r="ALT156" s="0"/>
      <c r="ALU156" s="0"/>
      <c r="ALV156" s="0"/>
      <c r="ALW156" s="0"/>
      <c r="ALX156" s="0"/>
      <c r="ALY156" s="0"/>
      <c r="ALZ156" s="0"/>
      <c r="AMA156" s="0"/>
      <c r="AMB156" s="0"/>
      <c r="AMC156" s="0"/>
      <c r="AMD156" s="0"/>
      <c r="AME156" s="0"/>
      <c r="AMF156" s="0"/>
      <c r="AMG156" s="0"/>
      <c r="AMH156" s="0"/>
      <c r="AMI156" s="0"/>
      <c r="AMJ156" s="0"/>
    </row>
    <row r="157" s="870" customFormat="true" ht="14.1" hidden="false" customHeight="true" outlineLevel="0" collapsed="false">
      <c r="A157" s="807" t="s">
        <v>8651</v>
      </c>
      <c r="B157" s="808" t="s">
        <v>6082</v>
      </c>
      <c r="C157" s="809" t="s">
        <v>14058</v>
      </c>
      <c r="D157" s="810"/>
      <c r="E157" s="819" t="s">
        <v>8652</v>
      </c>
      <c r="F157" s="819" t="s">
        <v>8653</v>
      </c>
      <c r="G157" s="820" t="s">
        <v>14059</v>
      </c>
      <c r="H157" s="808" t="s">
        <v>8655</v>
      </c>
      <c r="I157" s="808" t="s">
        <v>5681</v>
      </c>
      <c r="J157" s="821" t="s">
        <v>4686</v>
      </c>
      <c r="K157" s="822"/>
      <c r="L157" s="812"/>
      <c r="M157" s="842"/>
      <c r="N157" s="821" t="s">
        <v>8656</v>
      </c>
      <c r="O157" s="824"/>
      <c r="P157" s="815" t="s">
        <v>7625</v>
      </c>
      <c r="Q157" s="816" t="s">
        <v>7848</v>
      </c>
      <c r="R157" s="815"/>
      <c r="S157" s="815" t="s">
        <v>8494</v>
      </c>
      <c r="T157" s="815"/>
      <c r="U157" s="815"/>
      <c r="V157" s="815"/>
      <c r="W157" s="817" t="s">
        <v>7581</v>
      </c>
      <c r="X157" s="840"/>
      <c r="Y157" s="840"/>
      <c r="Z157" s="840"/>
      <c r="AA157" s="840"/>
      <c r="AB157" s="840"/>
      <c r="AC157" s="840"/>
      <c r="AD157" s="840"/>
      <c r="AE157" s="840"/>
      <c r="AF157" s="840"/>
      <c r="AG157" s="840"/>
      <c r="AH157" s="840"/>
      <c r="AI157" s="840"/>
      <c r="AJ157" s="840"/>
      <c r="AK157" s="840"/>
      <c r="AL157" s="840"/>
      <c r="AM157" s="840"/>
      <c r="AN157" s="840"/>
      <c r="AO157" s="840"/>
      <c r="AP157" s="840"/>
      <c r="AQ157" s="840"/>
      <c r="AR157" s="840"/>
      <c r="AS157" s="840"/>
      <c r="AT157" s="840"/>
      <c r="AU157" s="840"/>
      <c r="AV157" s="840"/>
      <c r="AW157" s="961"/>
      <c r="AX157" s="961"/>
    </row>
    <row r="158" customFormat="false" ht="22.35" hidden="false" customHeight="true" outlineLevel="0" collapsed="false">
      <c r="A158" s="807" t="s">
        <v>12010</v>
      </c>
      <c r="B158" s="808" t="s">
        <v>5977</v>
      </c>
      <c r="C158" s="809" t="s">
        <v>14060</v>
      </c>
      <c r="D158" s="810"/>
      <c r="E158" s="810" t="s">
        <v>1360</v>
      </c>
      <c r="F158" s="810" t="s">
        <v>14061</v>
      </c>
      <c r="G158" s="845" t="s">
        <v>14062</v>
      </c>
      <c r="H158" s="808" t="s">
        <v>12012</v>
      </c>
      <c r="I158" s="808" t="s">
        <v>7759</v>
      </c>
      <c r="J158" s="810" t="s">
        <v>4686</v>
      </c>
      <c r="K158" s="822" t="s">
        <v>12013</v>
      </c>
      <c r="L158" s="822" t="s">
        <v>12013</v>
      </c>
      <c r="M158" s="822" t="s">
        <v>12013</v>
      </c>
      <c r="N158" s="814"/>
      <c r="O158" s="811"/>
      <c r="P158" s="825" t="s">
        <v>12014</v>
      </c>
      <c r="Q158" s="826" t="s">
        <v>7970</v>
      </c>
      <c r="R158" s="826" t="s">
        <v>8425</v>
      </c>
      <c r="S158" s="826" t="s">
        <v>8110</v>
      </c>
      <c r="T158" s="826"/>
      <c r="U158" s="826"/>
      <c r="V158" s="826"/>
      <c r="W158" s="827" t="s">
        <v>4716</v>
      </c>
      <c r="X158" s="840"/>
      <c r="Y158" s="840"/>
      <c r="Z158" s="840"/>
      <c r="AA158" s="840"/>
      <c r="AB158" s="840"/>
      <c r="AC158" s="840"/>
      <c r="AD158" s="840"/>
      <c r="AE158" s="840"/>
      <c r="AF158" s="840"/>
      <c r="AG158" s="840"/>
      <c r="AH158" s="840"/>
      <c r="AI158" s="840"/>
      <c r="AJ158" s="840"/>
      <c r="AK158" s="840"/>
      <c r="AL158" s="840"/>
      <c r="AM158" s="840"/>
      <c r="AN158" s="840"/>
      <c r="AO158" s="840"/>
      <c r="AP158" s="840"/>
      <c r="AQ158" s="840"/>
      <c r="AR158" s="840"/>
      <c r="AS158" s="840"/>
      <c r="AT158" s="840"/>
      <c r="AU158" s="840"/>
      <c r="AV158" s="840"/>
      <c r="AW158" s="961"/>
      <c r="AX158" s="961"/>
    </row>
    <row r="159" customFormat="false" ht="22.35" hidden="false" customHeight="true" outlineLevel="0" collapsed="false">
      <c r="A159" s="976" t="s">
        <v>12615</v>
      </c>
      <c r="B159" s="898" t="s">
        <v>713</v>
      </c>
      <c r="C159" s="899"/>
      <c r="D159" s="900"/>
      <c r="E159" s="977" t="s">
        <v>12617</v>
      </c>
      <c r="F159" s="978" t="s">
        <v>12618</v>
      </c>
      <c r="G159" s="979"/>
      <c r="H159" s="898" t="s">
        <v>12619</v>
      </c>
      <c r="I159" s="898" t="s">
        <v>5380</v>
      </c>
      <c r="J159" s="980" t="s">
        <v>4686</v>
      </c>
      <c r="K159" s="903"/>
      <c r="L159" s="981"/>
      <c r="M159" s="982"/>
      <c r="N159" s="980"/>
      <c r="O159" s="983"/>
      <c r="P159" s="984"/>
      <c r="Q159" s="984"/>
      <c r="R159" s="984"/>
      <c r="S159" s="984" t="s">
        <v>14063</v>
      </c>
      <c r="T159" s="984"/>
      <c r="U159" s="984"/>
      <c r="V159" s="984"/>
      <c r="W159" s="985" t="s">
        <v>7581</v>
      </c>
      <c r="X159" s="910"/>
      <c r="Y159" s="910"/>
      <c r="Z159" s="910"/>
      <c r="AA159" s="910"/>
      <c r="AB159" s="910"/>
      <c r="AC159" s="910"/>
      <c r="AD159" s="910"/>
      <c r="AE159" s="910"/>
      <c r="AF159" s="910"/>
      <c r="AG159" s="910"/>
      <c r="AH159" s="910"/>
      <c r="AI159" s="910"/>
      <c r="AJ159" s="910"/>
      <c r="AK159" s="910"/>
      <c r="AL159" s="910"/>
      <c r="AM159" s="910"/>
      <c r="AN159" s="910"/>
      <c r="AO159" s="910"/>
      <c r="AP159" s="910"/>
      <c r="AQ159" s="910"/>
      <c r="AR159" s="910"/>
      <c r="AS159" s="910"/>
      <c r="AT159" s="910"/>
      <c r="AU159" s="910"/>
      <c r="AV159" s="910"/>
      <c r="AW159" s="557"/>
      <c r="AX159" s="557"/>
    </row>
    <row r="160" customFormat="false" ht="14.1" hidden="false" customHeight="true" outlineLevel="0" collapsed="false">
      <c r="A160" s="807" t="s">
        <v>9332</v>
      </c>
      <c r="B160" s="808" t="s">
        <v>5977</v>
      </c>
      <c r="C160" s="809" t="s">
        <v>12514</v>
      </c>
      <c r="D160" s="810"/>
      <c r="E160" s="810" t="s">
        <v>9333</v>
      </c>
      <c r="F160" s="810" t="s">
        <v>9334</v>
      </c>
      <c r="G160" s="811" t="s">
        <v>9335</v>
      </c>
      <c r="H160" s="808" t="s">
        <v>9336</v>
      </c>
      <c r="I160" s="808" t="s">
        <v>5860</v>
      </c>
      <c r="J160" s="810" t="s">
        <v>4686</v>
      </c>
      <c r="K160" s="822" t="s">
        <v>9337</v>
      </c>
      <c r="L160" s="812"/>
      <c r="M160" s="812" t="s">
        <v>9338</v>
      </c>
      <c r="N160" s="814" t="s">
        <v>9339</v>
      </c>
      <c r="O160" s="857" t="s">
        <v>9341</v>
      </c>
      <c r="P160" s="825" t="s">
        <v>7680</v>
      </c>
      <c r="Q160" s="826"/>
      <c r="R160" s="826" t="s">
        <v>7681</v>
      </c>
      <c r="S160" s="826" t="s">
        <v>7682</v>
      </c>
      <c r="T160" s="826"/>
      <c r="U160" s="826"/>
      <c r="V160" s="826"/>
      <c r="W160" s="827" t="s">
        <v>7556</v>
      </c>
      <c r="X160" s="854"/>
      <c r="Y160" s="854"/>
      <c r="Z160" s="854"/>
      <c r="AA160" s="854"/>
      <c r="AB160" s="854"/>
      <c r="AC160" s="854"/>
      <c r="AD160" s="854"/>
      <c r="AE160" s="854"/>
      <c r="AF160" s="854"/>
      <c r="AG160" s="854"/>
      <c r="AH160" s="854"/>
      <c r="AI160" s="854"/>
      <c r="AJ160" s="854"/>
      <c r="AK160" s="854"/>
      <c r="AL160" s="854"/>
      <c r="AM160" s="854"/>
      <c r="AN160" s="854"/>
      <c r="AO160" s="854"/>
      <c r="AP160" s="854"/>
      <c r="AQ160" s="854"/>
      <c r="AR160" s="854"/>
      <c r="AS160" s="854"/>
      <c r="AT160" s="854"/>
      <c r="AU160" s="854"/>
      <c r="AV160" s="854"/>
      <c r="AW160" s="849"/>
      <c r="AX160" s="849"/>
    </row>
    <row r="161" s="806" customFormat="true" ht="14.1" hidden="false" customHeight="true" outlineLevel="0" collapsed="false">
      <c r="A161" s="858" t="s">
        <v>1763</v>
      </c>
      <c r="B161" s="859" t="s">
        <v>713</v>
      </c>
      <c r="C161" s="860"/>
      <c r="D161" s="861"/>
      <c r="E161" s="861" t="s">
        <v>9770</v>
      </c>
      <c r="F161" s="861" t="s">
        <v>1762</v>
      </c>
      <c r="G161" s="862"/>
      <c r="H161" s="859" t="s">
        <v>9771</v>
      </c>
      <c r="I161" s="859" t="s">
        <v>5810</v>
      </c>
      <c r="J161" s="861" t="s">
        <v>4686</v>
      </c>
      <c r="K161" s="863"/>
      <c r="L161" s="864"/>
      <c r="M161" s="864"/>
      <c r="N161" s="865"/>
      <c r="O161" s="862"/>
      <c r="P161" s="866" t="s">
        <v>9772</v>
      </c>
      <c r="Q161" s="867"/>
      <c r="R161" s="867"/>
      <c r="S161" s="867"/>
      <c r="T161" s="867"/>
      <c r="U161" s="867"/>
      <c r="V161" s="867"/>
      <c r="W161" s="868" t="s">
        <v>7581</v>
      </c>
      <c r="X161" s="869"/>
      <c r="Y161" s="869"/>
      <c r="Z161" s="869"/>
      <c r="AA161" s="869"/>
      <c r="AB161" s="869"/>
      <c r="AC161" s="869"/>
      <c r="AD161" s="869"/>
      <c r="AE161" s="869"/>
      <c r="AF161" s="869"/>
      <c r="AG161" s="869"/>
      <c r="AH161" s="869"/>
      <c r="AI161" s="869"/>
      <c r="AJ161" s="869"/>
      <c r="AK161" s="869"/>
      <c r="AL161" s="869"/>
      <c r="AM161" s="869"/>
      <c r="AN161" s="869"/>
      <c r="AO161" s="869"/>
      <c r="AP161" s="869"/>
      <c r="AQ161" s="869"/>
      <c r="AR161" s="869"/>
      <c r="AS161" s="869"/>
      <c r="AT161" s="869"/>
      <c r="AU161" s="869"/>
      <c r="AV161" s="869"/>
      <c r="AW161" s="849"/>
      <c r="AX161" s="849"/>
    </row>
    <row r="162" customFormat="false" ht="23.85" hidden="false" customHeight="true" outlineLevel="0" collapsed="false">
      <c r="A162" s="807" t="s">
        <v>12308</v>
      </c>
      <c r="B162" s="808" t="s">
        <v>5977</v>
      </c>
      <c r="C162" s="809" t="s">
        <v>14036</v>
      </c>
      <c r="D162" s="810"/>
      <c r="E162" s="819" t="s">
        <v>6854</v>
      </c>
      <c r="F162" s="819" t="s">
        <v>12309</v>
      </c>
      <c r="G162" s="820"/>
      <c r="H162" s="808" t="s">
        <v>12310</v>
      </c>
      <c r="I162" s="808" t="s">
        <v>4720</v>
      </c>
      <c r="J162" s="821" t="s">
        <v>4686</v>
      </c>
      <c r="K162" s="829"/>
      <c r="L162" s="828"/>
      <c r="M162" s="895"/>
      <c r="N162" s="821" t="s">
        <v>12311</v>
      </c>
      <c r="O162" s="824"/>
      <c r="P162" s="838" t="s">
        <v>7625</v>
      </c>
      <c r="Q162" s="838" t="s">
        <v>7626</v>
      </c>
      <c r="R162" s="838" t="s">
        <v>7580</v>
      </c>
      <c r="S162" s="838" t="s">
        <v>7682</v>
      </c>
      <c r="T162" s="838"/>
      <c r="U162" s="838"/>
      <c r="V162" s="838"/>
      <c r="W162" s="839" t="s">
        <v>7581</v>
      </c>
      <c r="X162" s="941"/>
      <c r="Y162" s="941"/>
      <c r="Z162" s="941"/>
      <c r="AA162" s="941"/>
      <c r="AB162" s="941"/>
      <c r="AC162" s="941"/>
      <c r="AD162" s="941"/>
      <c r="AE162" s="941"/>
      <c r="AF162" s="941"/>
      <c r="AG162" s="941"/>
      <c r="AH162" s="941"/>
      <c r="AI162" s="941"/>
      <c r="AJ162" s="941"/>
      <c r="AK162" s="941"/>
      <c r="AL162" s="941"/>
      <c r="AM162" s="941"/>
      <c r="AN162" s="941"/>
      <c r="AO162" s="941"/>
      <c r="AP162" s="941"/>
      <c r="AQ162" s="941"/>
      <c r="AR162" s="941"/>
      <c r="AS162" s="941"/>
      <c r="AT162" s="941"/>
      <c r="AU162" s="941"/>
      <c r="AV162" s="941"/>
      <c r="AW162" s="462"/>
      <c r="AX162" s="462"/>
    </row>
    <row r="163" customFormat="false" ht="14.1" hidden="false" customHeight="true" outlineLevel="0" collapsed="false">
      <c r="A163" s="807" t="s">
        <v>9315</v>
      </c>
      <c r="B163" s="808" t="s">
        <v>4682</v>
      </c>
      <c r="C163" s="809" t="s">
        <v>14064</v>
      </c>
      <c r="D163" s="810"/>
      <c r="E163" s="810" t="s">
        <v>3045</v>
      </c>
      <c r="F163" s="810" t="s">
        <v>9316</v>
      </c>
      <c r="G163" s="811"/>
      <c r="H163" s="808" t="s">
        <v>9317</v>
      </c>
      <c r="I163" s="808" t="s">
        <v>5851</v>
      </c>
      <c r="J163" s="810" t="s">
        <v>4686</v>
      </c>
      <c r="K163" s="822" t="s">
        <v>9318</v>
      </c>
      <c r="L163" s="828"/>
      <c r="M163" s="828"/>
      <c r="N163" s="814"/>
      <c r="O163" s="811"/>
      <c r="P163" s="825" t="s">
        <v>7625</v>
      </c>
      <c r="Q163" s="826" t="s">
        <v>7681</v>
      </c>
      <c r="R163" s="826" t="s">
        <v>8317</v>
      </c>
      <c r="S163" s="826" t="s">
        <v>7682</v>
      </c>
      <c r="T163" s="826"/>
      <c r="U163" s="826"/>
      <c r="V163" s="826"/>
      <c r="W163" s="827" t="s">
        <v>7581</v>
      </c>
      <c r="X163" s="854"/>
      <c r="Y163" s="854"/>
      <c r="Z163" s="854"/>
      <c r="AA163" s="854"/>
      <c r="AB163" s="854"/>
      <c r="AC163" s="854"/>
      <c r="AD163" s="854"/>
      <c r="AE163" s="854"/>
      <c r="AF163" s="854"/>
      <c r="AG163" s="854"/>
      <c r="AH163" s="854"/>
      <c r="AI163" s="854"/>
      <c r="AJ163" s="854"/>
      <c r="AK163" s="854"/>
      <c r="AL163" s="854"/>
      <c r="AM163" s="854"/>
      <c r="AN163" s="854"/>
      <c r="AO163" s="854"/>
      <c r="AP163" s="854"/>
      <c r="AQ163" s="854"/>
      <c r="AR163" s="854"/>
      <c r="AS163" s="854"/>
      <c r="AT163" s="854"/>
      <c r="AU163" s="854"/>
      <c r="AV163" s="854"/>
      <c r="AW163" s="557"/>
      <c r="AX163" s="557"/>
    </row>
    <row r="164" s="870" customFormat="true" ht="14.1" hidden="false" customHeight="true" outlineLevel="0" collapsed="false">
      <c r="A164" s="807" t="s">
        <v>14065</v>
      </c>
      <c r="B164" s="808" t="s">
        <v>4682</v>
      </c>
      <c r="C164" s="809" t="s">
        <v>14066</v>
      </c>
      <c r="D164" s="810"/>
      <c r="E164" s="810" t="s">
        <v>8999</v>
      </c>
      <c r="F164" s="810" t="s">
        <v>14067</v>
      </c>
      <c r="G164" s="811"/>
      <c r="H164" s="808" t="s">
        <v>14068</v>
      </c>
      <c r="I164" s="808" t="s">
        <v>5478</v>
      </c>
      <c r="J164" s="810" t="s">
        <v>4686</v>
      </c>
      <c r="K164" s="822"/>
      <c r="L164" s="828"/>
      <c r="M164" s="828"/>
      <c r="N164" s="814"/>
      <c r="O164" s="811"/>
      <c r="P164" s="825" t="s">
        <v>7595</v>
      </c>
      <c r="Q164" s="826" t="s">
        <v>7555</v>
      </c>
      <c r="R164" s="826"/>
      <c r="S164" s="826" t="s">
        <v>7682</v>
      </c>
      <c r="T164" s="826"/>
      <c r="U164" s="826"/>
      <c r="V164" s="826"/>
      <c r="W164" s="827" t="s">
        <v>4716</v>
      </c>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849"/>
      <c r="AX164" s="849"/>
    </row>
    <row r="165" s="806" customFormat="true" ht="14.1" hidden="false" customHeight="true" outlineLevel="0" collapsed="false">
      <c r="A165" s="807" t="s">
        <v>14069</v>
      </c>
      <c r="B165" s="808" t="s">
        <v>4682</v>
      </c>
      <c r="C165" s="809"/>
      <c r="D165" s="810"/>
      <c r="E165" s="819" t="s">
        <v>8999</v>
      </c>
      <c r="F165" s="819" t="s">
        <v>9000</v>
      </c>
      <c r="G165" s="820"/>
      <c r="H165" s="808" t="s">
        <v>9001</v>
      </c>
      <c r="I165" s="808" t="s">
        <v>1532</v>
      </c>
      <c r="J165" s="821" t="s">
        <v>4686</v>
      </c>
      <c r="K165" s="829"/>
      <c r="L165" s="828"/>
      <c r="M165" s="895"/>
      <c r="N165" s="821"/>
      <c r="O165" s="824"/>
      <c r="P165" s="825" t="s">
        <v>7719</v>
      </c>
      <c r="Q165" s="826" t="s">
        <v>7970</v>
      </c>
      <c r="R165" s="826"/>
      <c r="S165" s="826" t="s">
        <v>7579</v>
      </c>
      <c r="T165" s="826"/>
      <c r="U165" s="826"/>
      <c r="V165" s="826"/>
      <c r="W165" s="827" t="s">
        <v>4716</v>
      </c>
      <c r="X165" s="462"/>
      <c r="Y165" s="462"/>
      <c r="Z165" s="462"/>
      <c r="AA165" s="462"/>
      <c r="AB165" s="462"/>
      <c r="AC165" s="462"/>
      <c r="AD165" s="462"/>
      <c r="AE165" s="462"/>
      <c r="AF165" s="462"/>
      <c r="AG165" s="462"/>
      <c r="AH165" s="462"/>
      <c r="AI165" s="462"/>
      <c r="AJ165" s="462"/>
      <c r="AK165" s="462"/>
      <c r="AL165" s="462"/>
      <c r="AM165" s="462"/>
      <c r="AN165" s="462"/>
      <c r="AO165" s="462"/>
      <c r="AP165" s="462"/>
      <c r="AQ165" s="462"/>
      <c r="AR165" s="462"/>
      <c r="AS165" s="462"/>
      <c r="AT165" s="462"/>
      <c r="AU165" s="462"/>
      <c r="AV165" s="462"/>
      <c r="AW165" s="963"/>
      <c r="AX165" s="963"/>
    </row>
    <row r="166" s="806" customFormat="true" ht="22.35" hidden="false" customHeight="true" outlineLevel="0" collapsed="false">
      <c r="A166" s="897" t="s">
        <v>7943</v>
      </c>
      <c r="B166" s="898" t="s">
        <v>5998</v>
      </c>
      <c r="C166" s="899" t="s">
        <v>14070</v>
      </c>
      <c r="D166" s="900"/>
      <c r="E166" s="900" t="s">
        <v>7945</v>
      </c>
      <c r="F166" s="900" t="s">
        <v>7946</v>
      </c>
      <c r="G166" s="1013"/>
      <c r="H166" s="898" t="s">
        <v>5514</v>
      </c>
      <c r="I166" s="898" t="s">
        <v>4738</v>
      </c>
      <c r="J166" s="900" t="s">
        <v>4686</v>
      </c>
      <c r="K166" s="903" t="s">
        <v>7947</v>
      </c>
      <c r="L166" s="981" t="s">
        <v>7948</v>
      </c>
      <c r="M166" s="1014"/>
      <c r="N166" s="1015" t="s">
        <v>7949</v>
      </c>
      <c r="O166" s="1013"/>
      <c r="P166" s="1016" t="s">
        <v>7954</v>
      </c>
      <c r="Q166" s="1017" t="s">
        <v>7577</v>
      </c>
      <c r="R166" s="1017" t="s">
        <v>7955</v>
      </c>
      <c r="S166" s="1017" t="s">
        <v>7890</v>
      </c>
      <c r="T166" s="1017"/>
      <c r="U166" s="1017"/>
      <c r="V166" s="1017"/>
      <c r="W166" s="1018" t="s">
        <v>4716</v>
      </c>
      <c r="X166" s="910"/>
      <c r="Y166" s="910"/>
      <c r="Z166" s="910"/>
      <c r="AA166" s="910"/>
      <c r="AB166" s="910"/>
      <c r="AC166" s="910"/>
      <c r="AD166" s="910"/>
      <c r="AE166" s="910"/>
      <c r="AF166" s="910"/>
      <c r="AG166" s="910"/>
      <c r="AH166" s="910"/>
      <c r="AI166" s="910"/>
      <c r="AJ166" s="910"/>
      <c r="AK166" s="910"/>
      <c r="AL166" s="910"/>
      <c r="AM166" s="910"/>
      <c r="AN166" s="910"/>
      <c r="AO166" s="910"/>
      <c r="AP166" s="910"/>
      <c r="AQ166" s="910"/>
      <c r="AR166" s="910"/>
      <c r="AS166" s="910"/>
      <c r="AT166" s="910"/>
      <c r="AU166" s="910"/>
      <c r="AV166" s="910"/>
      <c r="AW166" s="849"/>
      <c r="AX166" s="849"/>
    </row>
    <row r="167" customFormat="false" ht="14.1" hidden="false" customHeight="true" outlineLevel="0" collapsed="false">
      <c r="A167" s="807" t="s">
        <v>10760</v>
      </c>
      <c r="B167" s="808" t="s">
        <v>4682</v>
      </c>
      <c r="C167" s="809"/>
      <c r="D167" s="810"/>
      <c r="E167" s="810" t="s">
        <v>10761</v>
      </c>
      <c r="F167" s="810" t="s">
        <v>10762</v>
      </c>
      <c r="G167" s="811"/>
      <c r="H167" s="808" t="s">
        <v>10763</v>
      </c>
      <c r="I167" s="808" t="s">
        <v>10764</v>
      </c>
      <c r="J167" s="810" t="s">
        <v>4686</v>
      </c>
      <c r="K167" s="822" t="s">
        <v>14071</v>
      </c>
      <c r="L167" s="812" t="s">
        <v>14072</v>
      </c>
      <c r="M167" s="812" t="s">
        <v>14071</v>
      </c>
      <c r="N167" s="814"/>
      <c r="O167" s="811"/>
      <c r="P167" s="825"/>
      <c r="Q167" s="826"/>
      <c r="R167" s="826"/>
      <c r="S167" s="826"/>
      <c r="T167" s="826"/>
      <c r="U167" s="826"/>
      <c r="V167" s="826"/>
      <c r="W167" s="827"/>
      <c r="X167" s="840"/>
      <c r="Y167" s="840"/>
      <c r="Z167" s="840"/>
      <c r="AA167" s="840"/>
      <c r="AB167" s="840"/>
      <c r="AC167" s="840"/>
      <c r="AD167" s="840"/>
      <c r="AE167" s="840"/>
      <c r="AF167" s="840"/>
      <c r="AG167" s="840"/>
      <c r="AH167" s="840"/>
      <c r="AI167" s="840"/>
      <c r="AJ167" s="840"/>
      <c r="AK167" s="840"/>
      <c r="AL167" s="840"/>
      <c r="AM167" s="840"/>
      <c r="AN167" s="840"/>
      <c r="AO167" s="840"/>
      <c r="AP167" s="840"/>
      <c r="AQ167" s="840"/>
      <c r="AR167" s="840"/>
      <c r="AS167" s="840"/>
      <c r="AT167" s="840"/>
      <c r="AU167" s="840"/>
      <c r="AV167" s="840"/>
      <c r="AW167" s="557"/>
      <c r="AX167" s="557"/>
    </row>
    <row r="168" customFormat="false" ht="14.1" hidden="false" customHeight="true" outlineLevel="0" collapsed="false">
      <c r="A168" s="807" t="s">
        <v>12295</v>
      </c>
      <c r="B168" s="808" t="s">
        <v>5977</v>
      </c>
      <c r="C168" s="809" t="s">
        <v>14073</v>
      </c>
      <c r="D168" s="810"/>
      <c r="E168" s="819" t="s">
        <v>12296</v>
      </c>
      <c r="F168" s="819" t="s">
        <v>12297</v>
      </c>
      <c r="G168" s="820"/>
      <c r="H168" s="808" t="s">
        <v>12298</v>
      </c>
      <c r="I168" s="808" t="s">
        <v>5845</v>
      </c>
      <c r="J168" s="821" t="s">
        <v>4686</v>
      </c>
      <c r="K168" s="822" t="s">
        <v>11506</v>
      </c>
      <c r="L168" s="812" t="s">
        <v>14074</v>
      </c>
      <c r="M168" s="823" t="s">
        <v>11507</v>
      </c>
      <c r="N168" s="821" t="s">
        <v>388</v>
      </c>
      <c r="O168" s="824"/>
      <c r="P168" s="815" t="s">
        <v>7954</v>
      </c>
      <c r="Q168" s="816" t="s">
        <v>12301</v>
      </c>
      <c r="R168" s="815" t="s">
        <v>8425</v>
      </c>
      <c r="S168" s="815" t="s">
        <v>9267</v>
      </c>
      <c r="T168" s="815"/>
      <c r="U168" s="815"/>
      <c r="V168" s="815"/>
      <c r="W168" s="817" t="s">
        <v>4716</v>
      </c>
      <c r="X168" s="840"/>
      <c r="Y168" s="840"/>
      <c r="Z168" s="840"/>
      <c r="AA168" s="840"/>
      <c r="AB168" s="840"/>
      <c r="AC168" s="840"/>
      <c r="AD168" s="840"/>
      <c r="AE168" s="840"/>
      <c r="AF168" s="840"/>
      <c r="AG168" s="840"/>
      <c r="AH168" s="840"/>
      <c r="AI168" s="840"/>
      <c r="AJ168" s="840"/>
      <c r="AK168" s="840"/>
      <c r="AL168" s="840"/>
      <c r="AM168" s="840"/>
      <c r="AN168" s="840"/>
      <c r="AO168" s="840"/>
      <c r="AP168" s="840"/>
      <c r="AQ168" s="840"/>
      <c r="AR168" s="840"/>
      <c r="AS168" s="840"/>
      <c r="AT168" s="840"/>
      <c r="AU168" s="840"/>
      <c r="AV168" s="840"/>
      <c r="AW168" s="557"/>
      <c r="AX168" s="557"/>
    </row>
    <row r="169" s="806" customFormat="true" ht="14.1" hidden="false" customHeight="true" outlineLevel="0" collapsed="false">
      <c r="A169" s="897" t="s">
        <v>343</v>
      </c>
      <c r="B169" s="912" t="s">
        <v>5970</v>
      </c>
      <c r="C169" s="899" t="s">
        <v>14075</v>
      </c>
      <c r="D169" s="900"/>
      <c r="E169" s="912" t="s">
        <v>2903</v>
      </c>
      <c r="F169" s="912" t="s">
        <v>14076</v>
      </c>
      <c r="G169" s="912"/>
      <c r="H169" s="912" t="s">
        <v>14077</v>
      </c>
      <c r="I169" s="912" t="s">
        <v>13413</v>
      </c>
      <c r="J169" s="912" t="s">
        <v>4686</v>
      </c>
      <c r="K169" s="912"/>
      <c r="L169" s="912"/>
      <c r="M169" s="912"/>
      <c r="N169" s="912"/>
      <c r="O169" s="912"/>
      <c r="P169" s="912"/>
      <c r="Q169" s="912"/>
      <c r="R169" s="912"/>
      <c r="S169" s="912"/>
      <c r="T169" s="912"/>
      <c r="U169" s="912" t="s">
        <v>14078</v>
      </c>
      <c r="V169" s="912"/>
      <c r="W169" s="912" t="s">
        <v>7581</v>
      </c>
      <c r="X169" s="910"/>
      <c r="Y169" s="910"/>
      <c r="Z169" s="910"/>
      <c r="AA169" s="910"/>
      <c r="AB169" s="910"/>
      <c r="AC169" s="910"/>
      <c r="AD169" s="910"/>
      <c r="AE169" s="910"/>
      <c r="AF169" s="910"/>
      <c r="AG169" s="910"/>
      <c r="AH169" s="910"/>
      <c r="AI169" s="910"/>
      <c r="AJ169" s="910"/>
      <c r="AK169" s="910"/>
      <c r="AL169" s="910"/>
      <c r="AM169" s="910"/>
      <c r="AN169" s="910"/>
      <c r="AO169" s="910"/>
      <c r="AP169" s="910"/>
      <c r="AQ169" s="910"/>
      <c r="AR169" s="910"/>
      <c r="AS169" s="910"/>
      <c r="AT169" s="910"/>
      <c r="AU169" s="910"/>
      <c r="AV169" s="910"/>
      <c r="AW169" s="963"/>
      <c r="AX169" s="963"/>
    </row>
    <row r="170" s="806" customFormat="true" ht="14.1" hidden="false" customHeight="true" outlineLevel="0" collapsed="false">
      <c r="A170" s="807" t="s">
        <v>4475</v>
      </c>
      <c r="B170" s="808" t="s">
        <v>5977</v>
      </c>
      <c r="C170" s="809"/>
      <c r="D170" s="810"/>
      <c r="E170" s="819" t="s">
        <v>4474</v>
      </c>
      <c r="F170" s="819" t="s">
        <v>11359</v>
      </c>
      <c r="G170" s="820" t="s">
        <v>11360</v>
      </c>
      <c r="H170" s="808" t="s">
        <v>11361</v>
      </c>
      <c r="I170" s="808" t="s">
        <v>5805</v>
      </c>
      <c r="J170" s="821" t="s">
        <v>4686</v>
      </c>
      <c r="K170" s="822" t="s">
        <v>11362</v>
      </c>
      <c r="L170" s="822" t="s">
        <v>11362</v>
      </c>
      <c r="M170" s="822" t="s">
        <v>11362</v>
      </c>
      <c r="N170" s="821" t="s">
        <v>11363</v>
      </c>
      <c r="O170" s="824"/>
      <c r="P170" s="825" t="s">
        <v>7927</v>
      </c>
      <c r="Q170" s="826" t="s">
        <v>7577</v>
      </c>
      <c r="R170" s="826" t="s">
        <v>7890</v>
      </c>
      <c r="S170" s="826"/>
      <c r="T170" s="826"/>
      <c r="U170" s="826"/>
      <c r="V170" s="826"/>
      <c r="W170" s="827" t="s">
        <v>7581</v>
      </c>
      <c r="X170" s="840"/>
      <c r="Y170" s="840"/>
      <c r="Z170" s="840"/>
      <c r="AA170" s="840"/>
      <c r="AB170" s="840"/>
      <c r="AC170" s="840"/>
      <c r="AD170" s="840"/>
      <c r="AE170" s="840"/>
      <c r="AF170" s="840"/>
      <c r="AG170" s="840"/>
      <c r="AH170" s="840"/>
      <c r="AI170" s="840"/>
      <c r="AJ170" s="840"/>
      <c r="AK170" s="840"/>
      <c r="AL170" s="840"/>
      <c r="AM170" s="840"/>
      <c r="AN170" s="840"/>
      <c r="AO170" s="840"/>
      <c r="AP170" s="840"/>
      <c r="AQ170" s="840"/>
      <c r="AR170" s="840"/>
      <c r="AS170" s="840"/>
      <c r="AT170" s="840"/>
      <c r="AU170" s="840"/>
      <c r="AV170" s="840"/>
      <c r="AW170" s="963"/>
      <c r="AX170" s="963"/>
    </row>
    <row r="171" s="1020" customFormat="true" ht="14.1" hidden="false" customHeight="true" outlineLevel="0" collapsed="false">
      <c r="A171" s="843" t="s">
        <v>9002</v>
      </c>
      <c r="B171" s="808" t="s">
        <v>713</v>
      </c>
      <c r="C171" s="844"/>
      <c r="D171" s="810"/>
      <c r="E171" s="810" t="s">
        <v>3181</v>
      </c>
      <c r="F171" s="845" t="s">
        <v>9004</v>
      </c>
      <c r="G171" s="846" t="s">
        <v>9005</v>
      </c>
      <c r="H171" s="808" t="s">
        <v>9006</v>
      </c>
      <c r="I171" s="808" t="s">
        <v>5436</v>
      </c>
      <c r="J171" s="810" t="s">
        <v>4686</v>
      </c>
      <c r="K171" s="822" t="s">
        <v>9007</v>
      </c>
      <c r="L171" s="822" t="s">
        <v>9008</v>
      </c>
      <c r="M171" s="822"/>
      <c r="N171" s="814"/>
      <c r="O171" s="811" t="s">
        <v>6685</v>
      </c>
      <c r="P171" s="815" t="s">
        <v>8033</v>
      </c>
      <c r="Q171" s="816"/>
      <c r="R171" s="815"/>
      <c r="S171" s="815"/>
      <c r="T171" s="815"/>
      <c r="U171" s="815"/>
      <c r="V171" s="815"/>
      <c r="W171" s="817" t="s">
        <v>7581</v>
      </c>
      <c r="X171" s="848"/>
      <c r="Y171" s="848"/>
      <c r="Z171" s="848"/>
      <c r="AA171" s="848"/>
      <c r="AB171" s="848"/>
      <c r="AC171" s="848"/>
      <c r="AD171" s="848"/>
      <c r="AE171" s="848"/>
      <c r="AF171" s="848"/>
      <c r="AG171" s="848"/>
      <c r="AH171" s="848"/>
      <c r="AI171" s="848"/>
      <c r="AJ171" s="848"/>
      <c r="AK171" s="848"/>
      <c r="AL171" s="848"/>
      <c r="AM171" s="848"/>
      <c r="AN171" s="848"/>
      <c r="AO171" s="848"/>
      <c r="AP171" s="848"/>
      <c r="AQ171" s="848"/>
      <c r="AR171" s="848"/>
      <c r="AS171" s="848"/>
      <c r="AT171" s="848"/>
      <c r="AU171" s="848"/>
      <c r="AV171" s="848"/>
      <c r="AW171" s="849"/>
      <c r="AX171" s="849"/>
    </row>
    <row r="172" customFormat="false" ht="14.1" hidden="false" customHeight="true" outlineLevel="0" collapsed="false">
      <c r="A172" s="807" t="s">
        <v>8632</v>
      </c>
      <c r="B172" s="808" t="s">
        <v>5977</v>
      </c>
      <c r="C172" s="809"/>
      <c r="D172" s="810"/>
      <c r="E172" s="831" t="s">
        <v>8633</v>
      </c>
      <c r="F172" s="831" t="s">
        <v>8634</v>
      </c>
      <c r="G172" s="832"/>
      <c r="H172" s="832" t="s">
        <v>8635</v>
      </c>
      <c r="I172" s="832" t="s">
        <v>8636</v>
      </c>
      <c r="J172" s="831" t="s">
        <v>4686</v>
      </c>
      <c r="K172" s="822" t="s">
        <v>8637</v>
      </c>
      <c r="L172" s="835"/>
      <c r="M172" s="835"/>
      <c r="N172" s="836"/>
      <c r="O172" s="837"/>
      <c r="P172" s="825" t="s">
        <v>7625</v>
      </c>
      <c r="Q172" s="826" t="s">
        <v>8317</v>
      </c>
      <c r="R172" s="826" t="s">
        <v>8425</v>
      </c>
      <c r="S172" s="826" t="s">
        <v>8318</v>
      </c>
      <c r="T172" s="826" t="s">
        <v>8487</v>
      </c>
      <c r="U172" s="826"/>
      <c r="V172" s="826"/>
      <c r="W172" s="827" t="s">
        <v>4716</v>
      </c>
      <c r="X172" s="840"/>
      <c r="Y172" s="840"/>
      <c r="Z172" s="840"/>
      <c r="AA172" s="840"/>
      <c r="AB172" s="840"/>
      <c r="AC172" s="840"/>
      <c r="AD172" s="840"/>
      <c r="AE172" s="840"/>
      <c r="AF172" s="840"/>
      <c r="AG172" s="840"/>
      <c r="AH172" s="840"/>
      <c r="AI172" s="840"/>
      <c r="AJ172" s="840"/>
      <c r="AK172" s="840"/>
      <c r="AL172" s="840"/>
      <c r="AM172" s="840"/>
      <c r="AN172" s="840"/>
      <c r="AO172" s="840"/>
      <c r="AP172" s="840"/>
      <c r="AQ172" s="840"/>
      <c r="AR172" s="840"/>
      <c r="AS172" s="840"/>
      <c r="AT172" s="840"/>
      <c r="AU172" s="840"/>
      <c r="AV172" s="840"/>
      <c r="AW172" s="849"/>
      <c r="AX172" s="849"/>
    </row>
    <row r="173" customFormat="false" ht="14.1" hidden="false" customHeight="true" outlineLevel="0" collapsed="false">
      <c r="A173" s="807" t="s">
        <v>350</v>
      </c>
      <c r="B173" s="808" t="s">
        <v>4682</v>
      </c>
      <c r="C173" s="809" t="s">
        <v>4154</v>
      </c>
      <c r="D173" s="810"/>
      <c r="E173" s="831" t="s">
        <v>62</v>
      </c>
      <c r="F173" s="831" t="s">
        <v>3907</v>
      </c>
      <c r="G173" s="832" t="s">
        <v>7544</v>
      </c>
      <c r="H173" s="832" t="s">
        <v>7958</v>
      </c>
      <c r="I173" s="832" t="s">
        <v>5845</v>
      </c>
      <c r="J173" s="831" t="s">
        <v>4686</v>
      </c>
      <c r="K173" s="822" t="s">
        <v>7546</v>
      </c>
      <c r="L173" s="834" t="s">
        <v>7546</v>
      </c>
      <c r="M173" s="834" t="s">
        <v>7546</v>
      </c>
      <c r="N173" s="836" t="s">
        <v>2895</v>
      </c>
      <c r="O173" s="837"/>
      <c r="P173" s="825" t="s">
        <v>7548</v>
      </c>
      <c r="Q173" s="826"/>
      <c r="R173" s="826"/>
      <c r="S173" s="826"/>
      <c r="T173" s="826"/>
      <c r="U173" s="826"/>
      <c r="V173" s="826"/>
      <c r="W173" s="827" t="s">
        <v>4716</v>
      </c>
      <c r="X173" s="840"/>
      <c r="Y173" s="840"/>
      <c r="Z173" s="840"/>
      <c r="AA173" s="840"/>
      <c r="AB173" s="840"/>
      <c r="AC173" s="840"/>
      <c r="AD173" s="840"/>
      <c r="AE173" s="840"/>
      <c r="AF173" s="840"/>
      <c r="AG173" s="840"/>
      <c r="AH173" s="840"/>
      <c r="AI173" s="840"/>
      <c r="AJ173" s="840"/>
      <c r="AK173" s="840"/>
      <c r="AL173" s="840"/>
      <c r="AM173" s="840"/>
      <c r="AN173" s="840"/>
      <c r="AO173" s="840"/>
      <c r="AP173" s="840"/>
      <c r="AQ173" s="840"/>
      <c r="AR173" s="840"/>
      <c r="AS173" s="840"/>
      <c r="AT173" s="840"/>
      <c r="AU173" s="840"/>
      <c r="AV173" s="840"/>
      <c r="AW173" s="557"/>
      <c r="AX173" s="557"/>
    </row>
    <row r="174" customFormat="false" ht="14.1" hidden="false" customHeight="true" outlineLevel="0" collapsed="false">
      <c r="A174" s="807" t="s">
        <v>14079</v>
      </c>
      <c r="B174" s="808" t="s">
        <v>4682</v>
      </c>
      <c r="C174" s="818" t="s">
        <v>14080</v>
      </c>
      <c r="D174" s="821"/>
      <c r="E174" s="819" t="s">
        <v>62</v>
      </c>
      <c r="F174" s="819" t="s">
        <v>4105</v>
      </c>
      <c r="G174" s="820" t="s">
        <v>7544</v>
      </c>
      <c r="H174" s="808" t="s">
        <v>7958</v>
      </c>
      <c r="I174" s="808" t="s">
        <v>5845</v>
      </c>
      <c r="J174" s="821" t="s">
        <v>4686</v>
      </c>
      <c r="K174" s="822" t="s">
        <v>7546</v>
      </c>
      <c r="L174" s="822" t="s">
        <v>7546</v>
      </c>
      <c r="M174" s="1021" t="s">
        <v>7546</v>
      </c>
      <c r="N174" s="821" t="s">
        <v>2895</v>
      </c>
      <c r="O174" s="824"/>
      <c r="P174" s="825" t="s">
        <v>7548</v>
      </c>
      <c r="Q174" s="826"/>
      <c r="R174" s="826"/>
      <c r="S174" s="826"/>
      <c r="T174" s="826"/>
      <c r="U174" s="826"/>
      <c r="V174" s="826"/>
      <c r="W174" s="827" t="s">
        <v>4716</v>
      </c>
      <c r="X174" s="849"/>
      <c r="Y174" s="849"/>
      <c r="Z174" s="849"/>
      <c r="AA174" s="849"/>
      <c r="AB174" s="849"/>
      <c r="AC174" s="849"/>
      <c r="AD174" s="849"/>
      <c r="AE174" s="849"/>
      <c r="AF174" s="849"/>
      <c r="AG174" s="849"/>
      <c r="AH174" s="849"/>
      <c r="AI174" s="849"/>
      <c r="AJ174" s="849"/>
      <c r="AK174" s="849"/>
      <c r="AL174" s="849"/>
      <c r="AM174" s="849"/>
      <c r="AN174" s="849"/>
      <c r="AO174" s="849"/>
      <c r="AP174" s="849"/>
      <c r="AQ174" s="849"/>
      <c r="AR174" s="849"/>
      <c r="AS174" s="849"/>
      <c r="AT174" s="849"/>
      <c r="AU174" s="849"/>
      <c r="AV174" s="849"/>
      <c r="AW174" s="849"/>
      <c r="AX174" s="849"/>
    </row>
    <row r="175" customFormat="false" ht="25.35" hidden="false" customHeight="true" outlineLevel="0" collapsed="false">
      <c r="A175" s="807" t="s">
        <v>9302</v>
      </c>
      <c r="B175" s="806" t="s">
        <v>4682</v>
      </c>
      <c r="C175" s="809"/>
      <c r="D175" s="810"/>
      <c r="E175" s="806" t="s">
        <v>2842</v>
      </c>
      <c r="F175" s="806" t="s">
        <v>9303</v>
      </c>
      <c r="G175" s="806" t="s">
        <v>9304</v>
      </c>
      <c r="H175" s="806" t="s">
        <v>9305</v>
      </c>
      <c r="I175" s="806" t="s">
        <v>7393</v>
      </c>
      <c r="J175" s="806" t="s">
        <v>4686</v>
      </c>
      <c r="K175" s="1022" t="s">
        <v>9306</v>
      </c>
      <c r="L175" s="1022"/>
      <c r="M175" s="1022"/>
      <c r="N175" s="806" t="s">
        <v>9307</v>
      </c>
      <c r="O175" s="806"/>
      <c r="P175" s="806" t="s">
        <v>8529</v>
      </c>
      <c r="Q175" s="806" t="s">
        <v>8053</v>
      </c>
      <c r="R175" s="806"/>
      <c r="S175" s="806" t="s">
        <v>8110</v>
      </c>
      <c r="T175" s="806"/>
      <c r="U175" s="806"/>
      <c r="V175" s="806"/>
      <c r="W175" s="806" t="s">
        <v>4716</v>
      </c>
      <c r="X175" s="840"/>
      <c r="Y175" s="840"/>
      <c r="Z175" s="840"/>
      <c r="AA175" s="840"/>
      <c r="AB175" s="840"/>
      <c r="AC175" s="840"/>
      <c r="AD175" s="840"/>
      <c r="AE175" s="840"/>
      <c r="AF175" s="840"/>
      <c r="AG175" s="840"/>
      <c r="AH175" s="840"/>
      <c r="AI175" s="840"/>
      <c r="AJ175" s="840"/>
      <c r="AK175" s="840"/>
      <c r="AL175" s="840"/>
      <c r="AM175" s="840"/>
      <c r="AN175" s="840"/>
      <c r="AO175" s="840"/>
      <c r="AP175" s="840"/>
      <c r="AQ175" s="840"/>
      <c r="AR175" s="840"/>
      <c r="AS175" s="840"/>
      <c r="AT175" s="840"/>
      <c r="AU175" s="840"/>
      <c r="AV175" s="840"/>
      <c r="AW175" s="557"/>
      <c r="AX175" s="557"/>
    </row>
    <row r="176" s="806" customFormat="true" ht="14.1" hidden="false" customHeight="true" outlineLevel="0" collapsed="false">
      <c r="A176" s="807" t="s">
        <v>357</v>
      </c>
      <c r="B176" s="808" t="s">
        <v>5970</v>
      </c>
      <c r="C176" s="809" t="s">
        <v>14081</v>
      </c>
      <c r="D176" s="810"/>
      <c r="E176" s="810" t="s">
        <v>5889</v>
      </c>
      <c r="F176" s="810" t="s">
        <v>14082</v>
      </c>
      <c r="G176" s="811"/>
      <c r="H176" s="808"/>
      <c r="I176" s="808"/>
      <c r="J176" s="810" t="s">
        <v>4686</v>
      </c>
      <c r="K176" s="829"/>
      <c r="L176" s="828"/>
      <c r="M176" s="828"/>
      <c r="N176" s="814"/>
      <c r="O176" s="811"/>
      <c r="P176" s="838" t="s">
        <v>11703</v>
      </c>
      <c r="Q176" s="826"/>
      <c r="R176" s="838"/>
      <c r="S176" s="838"/>
      <c r="T176" s="838"/>
      <c r="U176" s="838"/>
      <c r="V176" s="838"/>
      <c r="W176" s="839" t="s">
        <v>7556</v>
      </c>
      <c r="X176" s="840"/>
      <c r="Y176" s="840"/>
      <c r="Z176" s="840"/>
      <c r="AA176" s="840"/>
      <c r="AB176" s="840"/>
      <c r="AC176" s="840"/>
      <c r="AD176" s="840"/>
      <c r="AE176" s="840"/>
      <c r="AF176" s="840"/>
      <c r="AG176" s="840"/>
      <c r="AH176" s="840"/>
      <c r="AI176" s="840"/>
      <c r="AJ176" s="840"/>
      <c r="AK176" s="840"/>
      <c r="AL176" s="840"/>
      <c r="AM176" s="840"/>
      <c r="AN176" s="840"/>
      <c r="AO176" s="840"/>
      <c r="AP176" s="840"/>
      <c r="AQ176" s="840"/>
      <c r="AR176" s="840"/>
      <c r="AS176" s="840"/>
      <c r="AT176" s="840"/>
      <c r="AU176" s="840"/>
      <c r="AV176" s="840"/>
      <c r="AW176" s="462"/>
      <c r="AX176" s="462"/>
    </row>
    <row r="177" s="870" customFormat="true" ht="14.1" hidden="false" customHeight="true" outlineLevel="0" collapsed="false">
      <c r="A177" s="807" t="s">
        <v>358</v>
      </c>
      <c r="B177" s="806" t="s">
        <v>5970</v>
      </c>
      <c r="C177" s="809"/>
      <c r="D177" s="810"/>
      <c r="E177" s="806" t="s">
        <v>7999</v>
      </c>
      <c r="F177" s="806" t="s">
        <v>14083</v>
      </c>
      <c r="G177" s="806"/>
      <c r="H177" s="806" t="s">
        <v>14084</v>
      </c>
      <c r="I177" s="806" t="s">
        <v>14085</v>
      </c>
      <c r="J177" s="806" t="s">
        <v>4686</v>
      </c>
      <c r="K177" s="806"/>
      <c r="L177" s="806"/>
      <c r="M177" s="806"/>
      <c r="N177" s="806"/>
      <c r="O177" s="806"/>
      <c r="P177" s="806"/>
      <c r="Q177" s="806"/>
      <c r="R177" s="806"/>
      <c r="S177" s="806"/>
      <c r="T177" s="806"/>
      <c r="U177" s="806"/>
      <c r="V177" s="806"/>
      <c r="W177" s="806"/>
      <c r="X177" s="840"/>
      <c r="Y177" s="840"/>
      <c r="Z177" s="840"/>
      <c r="AA177" s="840"/>
      <c r="AB177" s="840"/>
      <c r="AC177" s="840"/>
      <c r="AD177" s="840"/>
      <c r="AE177" s="840"/>
      <c r="AF177" s="840"/>
      <c r="AG177" s="840"/>
      <c r="AH177" s="840"/>
      <c r="AI177" s="840"/>
      <c r="AJ177" s="840"/>
      <c r="AK177" s="840"/>
      <c r="AL177" s="840"/>
      <c r="AM177" s="840"/>
      <c r="AN177" s="840"/>
      <c r="AO177" s="840"/>
      <c r="AP177" s="840"/>
      <c r="AQ177" s="840"/>
      <c r="AR177" s="840"/>
      <c r="AS177" s="840"/>
      <c r="AT177" s="840"/>
      <c r="AU177" s="840"/>
      <c r="AV177" s="840"/>
      <c r="AW177" s="849"/>
      <c r="AX177" s="849"/>
    </row>
    <row r="178" s="806" customFormat="true" ht="14.1" hidden="false" customHeight="true" outlineLevel="0" collapsed="false">
      <c r="A178" s="850" t="s">
        <v>9036</v>
      </c>
      <c r="B178" s="851" t="s">
        <v>713</v>
      </c>
      <c r="C178" s="852"/>
      <c r="D178" s="853"/>
      <c r="E178" s="851" t="s">
        <v>9037</v>
      </c>
      <c r="F178" s="851" t="s">
        <v>7376</v>
      </c>
      <c r="G178" s="851"/>
      <c r="H178" s="851" t="s">
        <v>9038</v>
      </c>
      <c r="I178" s="851" t="s">
        <v>4720</v>
      </c>
      <c r="J178" s="851" t="s">
        <v>4686</v>
      </c>
      <c r="K178" s="851"/>
      <c r="L178" s="851"/>
      <c r="M178" s="851"/>
      <c r="N178" s="851"/>
      <c r="O178" s="851"/>
      <c r="P178" s="851" t="s">
        <v>8033</v>
      </c>
      <c r="Q178" s="851" t="s">
        <v>7651</v>
      </c>
      <c r="R178" s="851"/>
      <c r="S178" s="851"/>
      <c r="T178" s="851"/>
      <c r="U178" s="851"/>
      <c r="V178" s="851"/>
      <c r="W178" s="851" t="s">
        <v>7581</v>
      </c>
      <c r="X178" s="854"/>
      <c r="Y178" s="854"/>
      <c r="Z178" s="854"/>
      <c r="AA178" s="854"/>
      <c r="AB178" s="854"/>
      <c r="AC178" s="854"/>
      <c r="AD178" s="854"/>
      <c r="AE178" s="854"/>
      <c r="AF178" s="854"/>
      <c r="AG178" s="854"/>
      <c r="AH178" s="854"/>
      <c r="AI178" s="854"/>
      <c r="AJ178" s="854"/>
      <c r="AK178" s="854"/>
      <c r="AL178" s="854"/>
      <c r="AM178" s="854"/>
      <c r="AN178" s="854"/>
      <c r="AO178" s="854"/>
      <c r="AP178" s="854"/>
      <c r="AQ178" s="854"/>
      <c r="AR178" s="854"/>
      <c r="AS178" s="854"/>
      <c r="AT178" s="854"/>
      <c r="AU178" s="854"/>
      <c r="AV178" s="854"/>
      <c r="AW178" s="805"/>
      <c r="AX178" s="805"/>
    </row>
    <row r="179" customFormat="false" ht="14.1" hidden="false" customHeight="true" outlineLevel="0" collapsed="false">
      <c r="A179" s="807" t="s">
        <v>365</v>
      </c>
      <c r="B179" s="808" t="s">
        <v>5998</v>
      </c>
      <c r="C179" s="809"/>
      <c r="D179" s="810"/>
      <c r="E179" s="810" t="s">
        <v>1632</v>
      </c>
      <c r="F179" s="810" t="s">
        <v>1631</v>
      </c>
      <c r="G179" s="811" t="s">
        <v>11381</v>
      </c>
      <c r="H179" s="808" t="s">
        <v>11382</v>
      </c>
      <c r="I179" s="808" t="s">
        <v>4720</v>
      </c>
      <c r="J179" s="810" t="s">
        <v>4686</v>
      </c>
      <c r="K179" s="822" t="s">
        <v>11383</v>
      </c>
      <c r="L179" s="828"/>
      <c r="M179" s="828"/>
      <c r="N179" s="814" t="s">
        <v>1431</v>
      </c>
      <c r="O179" s="811"/>
      <c r="P179" s="825" t="s">
        <v>7719</v>
      </c>
      <c r="Q179" s="826" t="s">
        <v>7555</v>
      </c>
      <c r="R179" s="826"/>
      <c r="S179" s="826" t="s">
        <v>7579</v>
      </c>
      <c r="T179" s="826"/>
      <c r="U179" s="826"/>
      <c r="V179" s="826"/>
      <c r="W179" s="827" t="s">
        <v>4716</v>
      </c>
      <c r="X179" s="462"/>
      <c r="Y179" s="462"/>
      <c r="Z179" s="462"/>
      <c r="AA179" s="462"/>
      <c r="AB179" s="462"/>
      <c r="AC179" s="462"/>
      <c r="AD179" s="462"/>
      <c r="AE179" s="462"/>
      <c r="AF179" s="462"/>
      <c r="AG179" s="462"/>
      <c r="AH179" s="462"/>
      <c r="AI179" s="462"/>
      <c r="AJ179" s="462"/>
      <c r="AK179" s="462"/>
      <c r="AL179" s="462"/>
      <c r="AM179" s="462"/>
      <c r="AN179" s="462"/>
      <c r="AO179" s="462"/>
      <c r="AP179" s="462"/>
      <c r="AQ179" s="462"/>
      <c r="AR179" s="462"/>
      <c r="AS179" s="462"/>
      <c r="AT179" s="462"/>
      <c r="AU179" s="462"/>
      <c r="AV179" s="462"/>
      <c r="AW179" s="854"/>
      <c r="AX179" s="854"/>
    </row>
    <row r="180" customFormat="false" ht="14.1" hidden="false" customHeight="true" outlineLevel="0" collapsed="false">
      <c r="A180" s="807" t="s">
        <v>8458</v>
      </c>
      <c r="B180" s="808" t="s">
        <v>5977</v>
      </c>
      <c r="C180" s="809" t="s">
        <v>14086</v>
      </c>
      <c r="D180" s="810"/>
      <c r="E180" s="810" t="s">
        <v>8459</v>
      </c>
      <c r="F180" s="810" t="s">
        <v>8460</v>
      </c>
      <c r="G180" s="811"/>
      <c r="H180" s="808" t="s">
        <v>8461</v>
      </c>
      <c r="I180" s="808" t="s">
        <v>4720</v>
      </c>
      <c r="J180" s="810" t="s">
        <v>4686</v>
      </c>
      <c r="K180" s="822" t="s">
        <v>8462</v>
      </c>
      <c r="L180" s="828"/>
      <c r="M180" s="828"/>
      <c r="N180" s="814"/>
      <c r="O180" s="811"/>
      <c r="P180" s="825" t="s">
        <v>7847</v>
      </c>
      <c r="Q180" s="826" t="s">
        <v>8053</v>
      </c>
      <c r="R180" s="826" t="s">
        <v>8053</v>
      </c>
      <c r="S180" s="826"/>
      <c r="T180" s="826"/>
      <c r="U180" s="826"/>
      <c r="V180" s="826"/>
      <c r="W180" s="827" t="s">
        <v>4716</v>
      </c>
      <c r="X180" s="462"/>
      <c r="Y180" s="462"/>
      <c r="Z180" s="462"/>
      <c r="AA180" s="462"/>
      <c r="AB180" s="462"/>
      <c r="AC180" s="462"/>
      <c r="AD180" s="462"/>
      <c r="AE180" s="462"/>
      <c r="AF180" s="462"/>
      <c r="AG180" s="462"/>
      <c r="AH180" s="462"/>
      <c r="AI180" s="462"/>
      <c r="AJ180" s="462"/>
      <c r="AK180" s="462"/>
      <c r="AL180" s="462"/>
      <c r="AM180" s="462"/>
      <c r="AN180" s="462"/>
      <c r="AO180" s="462"/>
      <c r="AP180" s="462"/>
      <c r="AQ180" s="462"/>
      <c r="AR180" s="462"/>
      <c r="AS180" s="462"/>
      <c r="AT180" s="462"/>
      <c r="AU180" s="462"/>
      <c r="AV180" s="462"/>
      <c r="AW180" s="854"/>
      <c r="AX180" s="854"/>
    </row>
    <row r="181" s="806" customFormat="true" ht="14.1" hidden="false" customHeight="true" outlineLevel="0" collapsed="false">
      <c r="A181" s="807" t="s">
        <v>8638</v>
      </c>
      <c r="B181" s="808" t="s">
        <v>5977</v>
      </c>
      <c r="C181" s="809" t="s">
        <v>14050</v>
      </c>
      <c r="D181" s="810"/>
      <c r="E181" s="810" t="s">
        <v>1360</v>
      </c>
      <c r="F181" s="810" t="s">
        <v>2073</v>
      </c>
      <c r="G181" s="811" t="s">
        <v>8639</v>
      </c>
      <c r="H181" s="808" t="s">
        <v>8640</v>
      </c>
      <c r="I181" s="808" t="s">
        <v>8345</v>
      </c>
      <c r="J181" s="810" t="s">
        <v>4686</v>
      </c>
      <c r="K181" s="822" t="s">
        <v>8641</v>
      </c>
      <c r="L181" s="830" t="s">
        <v>14087</v>
      </c>
      <c r="M181" s="830" t="s">
        <v>8641</v>
      </c>
      <c r="N181" s="814"/>
      <c r="O181" s="811"/>
      <c r="P181" s="825" t="s">
        <v>8642</v>
      </c>
      <c r="Q181" s="826" t="s">
        <v>8317</v>
      </c>
      <c r="R181" s="826" t="s">
        <v>8643</v>
      </c>
      <c r="S181" s="826" t="s">
        <v>7682</v>
      </c>
      <c r="T181" s="826"/>
      <c r="U181" s="826"/>
      <c r="V181" s="826"/>
      <c r="W181" s="827" t="s">
        <v>7581</v>
      </c>
      <c r="X181" s="462"/>
      <c r="Y181" s="462"/>
      <c r="Z181" s="462"/>
      <c r="AA181" s="462"/>
      <c r="AB181" s="462"/>
      <c r="AC181" s="462"/>
      <c r="AD181" s="462"/>
      <c r="AE181" s="462"/>
      <c r="AF181" s="462"/>
      <c r="AG181" s="462"/>
      <c r="AH181" s="462"/>
      <c r="AI181" s="462"/>
      <c r="AJ181" s="462"/>
      <c r="AK181" s="462"/>
      <c r="AL181" s="462"/>
      <c r="AM181" s="462"/>
      <c r="AN181" s="462"/>
      <c r="AO181" s="462"/>
      <c r="AP181" s="462"/>
      <c r="AQ181" s="462"/>
      <c r="AR181" s="462"/>
      <c r="AS181" s="462"/>
      <c r="AT181" s="462"/>
      <c r="AU181" s="462"/>
      <c r="AV181" s="462"/>
      <c r="AW181" s="557"/>
      <c r="AX181" s="557"/>
    </row>
    <row r="182" s="927" customFormat="true" ht="14.1" hidden="false" customHeight="true" outlineLevel="0" collapsed="false">
      <c r="A182" s="807" t="s">
        <v>14088</v>
      </c>
      <c r="B182" s="808" t="s">
        <v>5977</v>
      </c>
      <c r="C182" s="856" t="s">
        <v>14050</v>
      </c>
      <c r="D182" s="810"/>
      <c r="E182" s="831" t="s">
        <v>1360</v>
      </c>
      <c r="F182" s="831" t="s">
        <v>2073</v>
      </c>
      <c r="G182" s="831" t="s">
        <v>8639</v>
      </c>
      <c r="H182" s="832" t="s">
        <v>8640</v>
      </c>
      <c r="I182" s="832" t="s">
        <v>8345</v>
      </c>
      <c r="J182" s="831" t="s">
        <v>4686</v>
      </c>
      <c r="K182" s="822" t="s">
        <v>8641</v>
      </c>
      <c r="L182" s="822" t="s">
        <v>14087</v>
      </c>
      <c r="M182" s="822" t="s">
        <v>8641</v>
      </c>
      <c r="N182" s="836"/>
      <c r="O182" s="837"/>
      <c r="P182" s="825" t="s">
        <v>8642</v>
      </c>
      <c r="Q182" s="826" t="s">
        <v>8317</v>
      </c>
      <c r="R182" s="826" t="s">
        <v>8643</v>
      </c>
      <c r="S182" s="826" t="s">
        <v>7682</v>
      </c>
      <c r="T182" s="826"/>
      <c r="U182" s="826"/>
      <c r="V182" s="826"/>
      <c r="W182" s="827" t="s">
        <v>7581</v>
      </c>
      <c r="X182" s="854"/>
      <c r="Y182" s="854"/>
      <c r="Z182" s="854"/>
      <c r="AA182" s="854"/>
      <c r="AB182" s="854"/>
      <c r="AC182" s="854"/>
      <c r="AD182" s="854"/>
      <c r="AE182" s="854"/>
      <c r="AF182" s="854"/>
      <c r="AG182" s="854"/>
      <c r="AH182" s="854"/>
      <c r="AI182" s="854"/>
      <c r="AJ182" s="854"/>
      <c r="AK182" s="854"/>
      <c r="AL182" s="854"/>
      <c r="AM182" s="854"/>
      <c r="AN182" s="854"/>
      <c r="AO182" s="854"/>
      <c r="AP182" s="854"/>
      <c r="AQ182" s="854"/>
      <c r="AR182" s="854"/>
      <c r="AS182" s="854"/>
      <c r="AT182" s="854"/>
      <c r="AU182" s="854"/>
      <c r="AV182" s="854"/>
      <c r="AW182" s="557"/>
      <c r="AX182" s="557"/>
      <c r="AY182" s="840"/>
      <c r="AZ182" s="840"/>
      <c r="BA182" s="840"/>
      <c r="BB182" s="840"/>
      <c r="BC182" s="840"/>
      <c r="BD182" s="840"/>
      <c r="BE182" s="840"/>
      <c r="BF182" s="840"/>
      <c r="BG182" s="840"/>
      <c r="BH182" s="840"/>
      <c r="BI182" s="840"/>
      <c r="BJ182" s="840"/>
      <c r="BK182" s="840"/>
      <c r="BL182" s="840"/>
      <c r="BM182" s="840"/>
      <c r="BN182" s="840"/>
      <c r="BO182" s="840"/>
      <c r="BP182" s="840"/>
      <c r="AKC182" s="806"/>
      <c r="AKD182" s="806"/>
      <c r="AKE182" s="806"/>
      <c r="AKF182" s="806"/>
      <c r="AKG182" s="806"/>
      <c r="AKH182" s="806"/>
      <c r="AKI182" s="806"/>
      <c r="AKJ182" s="806"/>
      <c r="AKK182" s="806"/>
      <c r="AKL182" s="806"/>
      <c r="AKM182" s="806"/>
      <c r="AKN182" s="806"/>
      <c r="AKO182" s="806"/>
      <c r="AKP182" s="806"/>
      <c r="AKQ182" s="806"/>
      <c r="AKR182" s="806"/>
      <c r="AKS182" s="806"/>
      <c r="AKT182" s="806"/>
      <c r="AKU182" s="806"/>
      <c r="AKV182" s="806"/>
      <c r="AKW182" s="806"/>
      <c r="AKX182" s="806"/>
      <c r="AKY182" s="806"/>
      <c r="AKZ182" s="806"/>
      <c r="ALA182" s="806"/>
      <c r="ALB182" s="806"/>
      <c r="ALC182" s="806"/>
      <c r="ALD182" s="806"/>
      <c r="ALE182" s="806"/>
      <c r="ALF182" s="806"/>
      <c r="ALG182" s="806"/>
      <c r="ALH182" s="806"/>
      <c r="ALI182" s="806"/>
      <c r="ALJ182" s="806"/>
      <c r="ALK182" s="806"/>
      <c r="ALL182" s="806"/>
      <c r="ALM182" s="806"/>
      <c r="ALN182" s="806"/>
      <c r="ALO182" s="806"/>
      <c r="ALP182" s="806"/>
      <c r="ALQ182" s="806"/>
      <c r="ALR182" s="806"/>
      <c r="ALS182" s="806"/>
      <c r="ALT182" s="806"/>
      <c r="ALU182" s="806"/>
      <c r="ALV182" s="806"/>
      <c r="ALW182" s="806"/>
      <c r="ALX182" s="806"/>
      <c r="ALY182" s="806"/>
      <c r="ALZ182" s="806"/>
      <c r="AMA182" s="806"/>
      <c r="AMB182" s="806"/>
      <c r="AMC182" s="806"/>
      <c r="AMD182" s="806"/>
      <c r="AME182" s="806"/>
      <c r="AMF182" s="806"/>
      <c r="AMG182" s="806"/>
      <c r="AMH182" s="806"/>
      <c r="AMI182" s="806"/>
      <c r="AMJ182" s="806"/>
    </row>
    <row r="183" s="947" customFormat="true" ht="14.1" hidden="false" customHeight="true" outlineLevel="0" collapsed="false">
      <c r="A183" s="897" t="s">
        <v>7567</v>
      </c>
      <c r="B183" s="898" t="s">
        <v>6098</v>
      </c>
      <c r="C183" s="899" t="s">
        <v>14089</v>
      </c>
      <c r="D183" s="900"/>
      <c r="E183" s="912" t="s">
        <v>7568</v>
      </c>
      <c r="F183" s="977" t="s">
        <v>7569</v>
      </c>
      <c r="G183" s="912" t="s">
        <v>7570</v>
      </c>
      <c r="H183" s="912" t="s">
        <v>7571</v>
      </c>
      <c r="I183" s="912" t="s">
        <v>4655</v>
      </c>
      <c r="J183" s="912" t="s">
        <v>4686</v>
      </c>
      <c r="K183" s="912"/>
      <c r="L183" s="912"/>
      <c r="M183" s="912"/>
      <c r="N183" s="912" t="s">
        <v>7572</v>
      </c>
      <c r="O183" s="912"/>
      <c r="P183" s="912" t="s">
        <v>7576</v>
      </c>
      <c r="Q183" s="912" t="s">
        <v>7577</v>
      </c>
      <c r="R183" s="912" t="s">
        <v>7578</v>
      </c>
      <c r="S183" s="912" t="s">
        <v>7579</v>
      </c>
      <c r="T183" s="912"/>
      <c r="U183" s="912" t="s">
        <v>7580</v>
      </c>
      <c r="V183" s="912"/>
      <c r="W183" s="912" t="s">
        <v>7581</v>
      </c>
      <c r="X183" s="910"/>
      <c r="Y183" s="910"/>
      <c r="Z183" s="910"/>
      <c r="AA183" s="910"/>
      <c r="AB183" s="910"/>
      <c r="AC183" s="910"/>
      <c r="AD183" s="910"/>
      <c r="AE183" s="910"/>
      <c r="AF183" s="910"/>
      <c r="AG183" s="910"/>
      <c r="AH183" s="910"/>
      <c r="AI183" s="910"/>
      <c r="AJ183" s="910"/>
      <c r="AK183" s="910"/>
      <c r="AL183" s="910"/>
      <c r="AM183" s="910"/>
      <c r="AN183" s="910"/>
      <c r="AO183" s="910"/>
      <c r="AP183" s="910"/>
      <c r="AQ183" s="910"/>
      <c r="AR183" s="910"/>
      <c r="AS183" s="910"/>
      <c r="AT183" s="910"/>
      <c r="AU183" s="910"/>
      <c r="AV183" s="910"/>
      <c r="AKC183" s="870"/>
      <c r="AKD183" s="870"/>
      <c r="AKE183" s="870"/>
      <c r="AKF183" s="870"/>
      <c r="AKG183" s="870"/>
      <c r="AKH183" s="870"/>
      <c r="AKI183" s="870"/>
      <c r="AKJ183" s="870"/>
      <c r="AKK183" s="870"/>
      <c r="AKL183" s="870"/>
      <c r="AKM183" s="870"/>
      <c r="AKN183" s="870"/>
      <c r="AKO183" s="870"/>
      <c r="AKP183" s="870"/>
      <c r="AKQ183" s="870"/>
      <c r="AKR183" s="870"/>
      <c r="AKS183" s="870"/>
      <c r="AKT183" s="870"/>
      <c r="AKU183" s="870"/>
      <c r="AKV183" s="870"/>
      <c r="AKW183" s="870"/>
      <c r="AKX183" s="870"/>
      <c r="AKY183" s="870"/>
      <c r="AKZ183" s="870"/>
      <c r="ALA183" s="870"/>
      <c r="ALB183" s="870"/>
      <c r="ALC183" s="870"/>
      <c r="ALD183" s="870"/>
      <c r="ALE183" s="870"/>
      <c r="ALF183" s="870"/>
      <c r="ALG183" s="870"/>
      <c r="ALH183" s="870"/>
      <c r="ALI183" s="870"/>
      <c r="ALJ183" s="870"/>
      <c r="ALK183" s="870"/>
      <c r="ALL183" s="870"/>
      <c r="ALM183" s="870"/>
      <c r="ALN183" s="870"/>
      <c r="ALO183" s="870"/>
      <c r="ALP183" s="870"/>
      <c r="ALQ183" s="870"/>
      <c r="ALR183" s="870"/>
      <c r="ALS183" s="870"/>
      <c r="ALT183" s="870"/>
      <c r="ALU183" s="870"/>
      <c r="ALV183" s="870"/>
      <c r="ALW183" s="870"/>
      <c r="ALX183" s="870"/>
      <c r="ALY183" s="870"/>
      <c r="ALZ183" s="870"/>
      <c r="AMA183" s="870"/>
      <c r="AMB183" s="870"/>
      <c r="AMC183" s="870"/>
      <c r="AMD183" s="870"/>
      <c r="AME183" s="870"/>
      <c r="AMF183" s="870"/>
      <c r="AMG183" s="870"/>
      <c r="AMH183" s="870"/>
      <c r="AMI183" s="870"/>
      <c r="AMJ183" s="870"/>
    </row>
    <row r="184" s="927" customFormat="true" ht="23.85" hidden="false" customHeight="true" outlineLevel="0" collapsed="false">
      <c r="A184" s="41" t="s">
        <v>1452</v>
      </c>
      <c r="B184" s="412" t="s">
        <v>4682</v>
      </c>
      <c r="C184" s="988"/>
      <c r="D184" s="120"/>
      <c r="E184" s="120" t="s">
        <v>1453</v>
      </c>
      <c r="F184" s="120" t="s">
        <v>1450</v>
      </c>
      <c r="G184" s="456" t="s">
        <v>14090</v>
      </c>
      <c r="H184" s="412" t="s">
        <v>11691</v>
      </c>
      <c r="I184" s="412" t="s">
        <v>11692</v>
      </c>
      <c r="J184" s="120" t="s">
        <v>4686</v>
      </c>
      <c r="K184" s="458" t="s">
        <v>11693</v>
      </c>
      <c r="L184" s="458" t="s">
        <v>11693</v>
      </c>
      <c r="M184" s="458" t="s">
        <v>11693</v>
      </c>
      <c r="N184" s="459" t="s">
        <v>1360</v>
      </c>
      <c r="O184" s="456"/>
      <c r="P184" s="594" t="s">
        <v>7625</v>
      </c>
      <c r="Q184" s="595" t="s">
        <v>7848</v>
      </c>
      <c r="R184" s="595"/>
      <c r="S184" s="595" t="s">
        <v>11694</v>
      </c>
      <c r="T184" s="595"/>
      <c r="U184" s="595"/>
      <c r="V184" s="595"/>
      <c r="W184" s="596" t="s">
        <v>7581</v>
      </c>
      <c r="X184" s="854"/>
      <c r="Y184" s="854"/>
      <c r="Z184" s="854"/>
      <c r="AA184" s="854"/>
      <c r="AB184" s="854"/>
      <c r="AC184" s="854"/>
      <c r="AD184" s="854"/>
      <c r="AE184" s="854"/>
      <c r="AF184" s="854"/>
      <c r="AG184" s="854"/>
      <c r="AH184" s="854"/>
      <c r="AI184" s="854"/>
      <c r="AJ184" s="854"/>
      <c r="AK184" s="854"/>
      <c r="AL184" s="854"/>
      <c r="AM184" s="854"/>
      <c r="AN184" s="854"/>
      <c r="AO184" s="854"/>
      <c r="AP184" s="854"/>
      <c r="AQ184" s="854"/>
      <c r="AR184" s="854"/>
      <c r="AS184" s="854"/>
      <c r="AT184" s="854"/>
      <c r="AU184" s="854"/>
      <c r="AV184" s="854"/>
      <c r="AW184" s="840"/>
      <c r="AX184" s="840"/>
      <c r="AY184" s="840"/>
      <c r="AZ184" s="840"/>
      <c r="BA184" s="840"/>
      <c r="BB184" s="840"/>
      <c r="BC184" s="840"/>
      <c r="BD184" s="840"/>
      <c r="BE184" s="840"/>
      <c r="BF184" s="840"/>
      <c r="BG184" s="840"/>
      <c r="BH184" s="840"/>
      <c r="BI184" s="840"/>
      <c r="BJ184" s="840"/>
      <c r="BK184" s="840"/>
      <c r="BL184" s="840"/>
      <c r="BM184" s="840"/>
      <c r="BN184" s="840"/>
      <c r="BO184" s="840"/>
      <c r="BP184" s="840"/>
      <c r="AKC184" s="806"/>
      <c r="AKD184" s="806"/>
      <c r="AKE184" s="806"/>
      <c r="AKF184" s="806"/>
      <c r="AKG184" s="806"/>
      <c r="AKH184" s="806"/>
      <c r="AKI184" s="806"/>
      <c r="AKJ184" s="806"/>
      <c r="AKK184" s="806"/>
      <c r="AKL184" s="806"/>
      <c r="AKM184" s="806"/>
      <c r="AKN184" s="806"/>
      <c r="AKO184" s="806"/>
      <c r="AKP184" s="806"/>
      <c r="AKQ184" s="806"/>
      <c r="AKR184" s="806"/>
      <c r="AKS184" s="806"/>
      <c r="AKT184" s="806"/>
      <c r="AKU184" s="806"/>
      <c r="AKV184" s="806"/>
      <c r="AKW184" s="806"/>
      <c r="AKX184" s="806"/>
      <c r="AKY184" s="806"/>
      <c r="AKZ184" s="806"/>
      <c r="ALA184" s="806"/>
      <c r="ALB184" s="806"/>
      <c r="ALC184" s="806"/>
      <c r="ALD184" s="806"/>
      <c r="ALE184" s="806"/>
      <c r="ALF184" s="806"/>
      <c r="ALG184" s="806"/>
      <c r="ALH184" s="806"/>
      <c r="ALI184" s="806"/>
      <c r="ALJ184" s="806"/>
      <c r="ALK184" s="806"/>
      <c r="ALL184" s="806"/>
      <c r="ALM184" s="806"/>
      <c r="ALN184" s="806"/>
      <c r="ALO184" s="806"/>
      <c r="ALP184" s="806"/>
      <c r="ALQ184" s="806"/>
      <c r="ALR184" s="806"/>
      <c r="ALS184" s="806"/>
      <c r="ALT184" s="806"/>
      <c r="ALU184" s="806"/>
      <c r="ALV184" s="806"/>
      <c r="ALW184" s="806"/>
      <c r="ALX184" s="806"/>
      <c r="ALY184" s="806"/>
      <c r="ALZ184" s="806"/>
      <c r="AMA184" s="806"/>
      <c r="AMB184" s="806"/>
      <c r="AMC184" s="806"/>
      <c r="AMD184" s="806"/>
      <c r="AME184" s="806"/>
      <c r="AMF184" s="806"/>
      <c r="AMG184" s="806"/>
      <c r="AMH184" s="806"/>
      <c r="AMI184" s="806"/>
      <c r="AMJ184" s="806"/>
    </row>
    <row r="185" s="927" customFormat="true" ht="14.1" hidden="false" customHeight="true" outlineLevel="0" collapsed="false">
      <c r="A185" s="41" t="s">
        <v>11955</v>
      </c>
      <c r="B185" s="412" t="s">
        <v>4682</v>
      </c>
      <c r="C185" s="988"/>
      <c r="D185" s="120"/>
      <c r="E185" s="120" t="s">
        <v>2421</v>
      </c>
      <c r="F185" s="120" t="s">
        <v>11956</v>
      </c>
      <c r="G185" s="456"/>
      <c r="H185" s="412" t="s">
        <v>14091</v>
      </c>
      <c r="I185" s="412" t="s">
        <v>6123</v>
      </c>
      <c r="J185" s="120" t="s">
        <v>4686</v>
      </c>
      <c r="K185" s="458"/>
      <c r="L185" s="431"/>
      <c r="M185" s="431"/>
      <c r="N185" s="459"/>
      <c r="O185" s="456"/>
      <c r="P185" s="594" t="s">
        <v>7695</v>
      </c>
      <c r="Q185" s="595" t="s">
        <v>9792</v>
      </c>
      <c r="R185" s="595" t="s">
        <v>11958</v>
      </c>
      <c r="S185" s="595" t="s">
        <v>9793</v>
      </c>
      <c r="T185" s="595"/>
      <c r="U185" s="595" t="s">
        <v>7672</v>
      </c>
      <c r="V185" s="595"/>
      <c r="W185" s="596" t="s">
        <v>7581</v>
      </c>
      <c r="X185" s="688"/>
      <c r="Y185" s="688"/>
      <c r="Z185" s="688"/>
      <c r="AA185" s="688"/>
      <c r="AB185" s="688"/>
      <c r="AC185" s="688"/>
      <c r="AD185" s="688"/>
      <c r="AE185" s="688"/>
      <c r="AF185" s="688"/>
      <c r="AG185" s="688"/>
      <c r="AH185" s="688"/>
      <c r="AI185" s="688"/>
      <c r="AJ185" s="688"/>
      <c r="AK185" s="688"/>
      <c r="AL185" s="688"/>
      <c r="AM185" s="688"/>
      <c r="AN185" s="688"/>
      <c r="AO185" s="688"/>
      <c r="AP185" s="688"/>
      <c r="AQ185" s="688"/>
      <c r="AR185" s="688"/>
      <c r="AS185" s="688"/>
      <c r="AT185" s="688"/>
      <c r="AU185" s="688"/>
      <c r="AV185" s="688"/>
      <c r="AW185" s="805"/>
      <c r="AX185" s="805"/>
      <c r="AY185" s="840"/>
      <c r="AZ185" s="840"/>
      <c r="BA185" s="840"/>
      <c r="BB185" s="840"/>
      <c r="BC185" s="840"/>
      <c r="BD185" s="840"/>
      <c r="BE185" s="840"/>
      <c r="BF185" s="840"/>
      <c r="BG185" s="840"/>
      <c r="BH185" s="840"/>
      <c r="BI185" s="840"/>
      <c r="BJ185" s="840"/>
      <c r="BK185" s="840"/>
      <c r="BL185" s="840"/>
      <c r="BM185" s="840"/>
      <c r="BN185" s="840"/>
      <c r="BO185" s="840"/>
      <c r="BP185" s="840"/>
      <c r="AKC185" s="806"/>
      <c r="AKD185" s="806"/>
      <c r="AKE185" s="806"/>
      <c r="AKF185" s="806"/>
      <c r="AKG185" s="806"/>
      <c r="AKH185" s="806"/>
      <c r="AKI185" s="806"/>
      <c r="AKJ185" s="806"/>
      <c r="AKK185" s="806"/>
      <c r="AKL185" s="806"/>
      <c r="AKM185" s="806"/>
      <c r="AKN185" s="806"/>
      <c r="AKO185" s="806"/>
      <c r="AKP185" s="806"/>
      <c r="AKQ185" s="806"/>
      <c r="AKR185" s="806"/>
      <c r="AKS185" s="806"/>
      <c r="AKT185" s="806"/>
      <c r="AKU185" s="806"/>
      <c r="AKV185" s="806"/>
      <c r="AKW185" s="806"/>
      <c r="AKX185" s="806"/>
      <c r="AKY185" s="806"/>
      <c r="AKZ185" s="806"/>
      <c r="ALA185" s="806"/>
      <c r="ALB185" s="806"/>
      <c r="ALC185" s="806"/>
      <c r="ALD185" s="806"/>
      <c r="ALE185" s="806"/>
      <c r="ALF185" s="806"/>
      <c r="ALG185" s="806"/>
      <c r="ALH185" s="806"/>
      <c r="ALI185" s="806"/>
      <c r="ALJ185" s="806"/>
      <c r="ALK185" s="806"/>
      <c r="ALL185" s="806"/>
      <c r="ALM185" s="806"/>
      <c r="ALN185" s="806"/>
      <c r="ALO185" s="806"/>
      <c r="ALP185" s="806"/>
      <c r="ALQ185" s="806"/>
      <c r="ALR185" s="806"/>
      <c r="ALS185" s="806"/>
      <c r="ALT185" s="806"/>
      <c r="ALU185" s="806"/>
      <c r="ALV185" s="806"/>
      <c r="ALW185" s="806"/>
      <c r="ALX185" s="806"/>
      <c r="ALY185" s="806"/>
      <c r="ALZ185" s="806"/>
      <c r="AMA185" s="806"/>
      <c r="AMB185" s="806"/>
      <c r="AMC185" s="806"/>
      <c r="AMD185" s="806"/>
      <c r="AME185" s="806"/>
      <c r="AMF185" s="806"/>
      <c r="AMG185" s="806"/>
      <c r="AMH185" s="806"/>
      <c r="AMI185" s="806"/>
      <c r="AMJ185" s="806"/>
    </row>
    <row r="186" s="927" customFormat="true" ht="14.1" hidden="false" customHeight="true" outlineLevel="0" collapsed="false">
      <c r="A186" s="850" t="s">
        <v>11763</v>
      </c>
      <c r="B186" s="851" t="s">
        <v>5937</v>
      </c>
      <c r="C186" s="852" t="s">
        <v>13921</v>
      </c>
      <c r="D186" s="853"/>
      <c r="E186" s="851" t="s">
        <v>11765</v>
      </c>
      <c r="F186" s="851" t="s">
        <v>8495</v>
      </c>
      <c r="G186" s="851"/>
      <c r="H186" s="851" t="s">
        <v>11766</v>
      </c>
      <c r="I186" s="851" t="s">
        <v>5380</v>
      </c>
      <c r="J186" s="851" t="s">
        <v>4686</v>
      </c>
      <c r="K186" s="851"/>
      <c r="L186" s="851"/>
      <c r="M186" s="851"/>
      <c r="N186" s="851"/>
      <c r="O186" s="851"/>
      <c r="P186" s="851" t="s">
        <v>7625</v>
      </c>
      <c r="Q186" s="851" t="s">
        <v>7848</v>
      </c>
      <c r="R186" s="851"/>
      <c r="S186" s="851" t="s">
        <v>7682</v>
      </c>
      <c r="T186" s="851"/>
      <c r="U186" s="851"/>
      <c r="V186" s="851"/>
      <c r="W186" s="851" t="s">
        <v>7556</v>
      </c>
      <c r="X186" s="854"/>
      <c r="Y186" s="854"/>
      <c r="Z186" s="854"/>
      <c r="AA186" s="854"/>
      <c r="AB186" s="854"/>
      <c r="AC186" s="854"/>
      <c r="AD186" s="854"/>
      <c r="AE186" s="854"/>
      <c r="AF186" s="854"/>
      <c r="AG186" s="854"/>
      <c r="AH186" s="854"/>
      <c r="AI186" s="854"/>
      <c r="AJ186" s="854"/>
      <c r="AK186" s="854"/>
      <c r="AL186" s="854"/>
      <c r="AM186" s="854"/>
      <c r="AN186" s="854"/>
      <c r="AO186" s="854"/>
      <c r="AP186" s="854"/>
      <c r="AQ186" s="854"/>
      <c r="AR186" s="854"/>
      <c r="AS186" s="854"/>
      <c r="AT186" s="854"/>
      <c r="AU186" s="854"/>
      <c r="AV186" s="854"/>
      <c r="AW186" s="854"/>
      <c r="AX186" s="854"/>
      <c r="AY186" s="840"/>
      <c r="AZ186" s="840"/>
      <c r="BA186" s="840"/>
      <c r="BB186" s="840"/>
      <c r="BC186" s="840"/>
      <c r="BD186" s="840"/>
      <c r="BE186" s="840"/>
      <c r="BF186" s="840"/>
      <c r="BG186" s="840"/>
      <c r="BH186" s="840"/>
      <c r="BI186" s="840"/>
      <c r="BJ186" s="840"/>
      <c r="BK186" s="840"/>
      <c r="BL186" s="840"/>
      <c r="BM186" s="840"/>
      <c r="BN186" s="840"/>
      <c r="BO186" s="840"/>
      <c r="BP186" s="840"/>
      <c r="AKC186" s="806"/>
      <c r="AKD186" s="806"/>
      <c r="AKE186" s="806"/>
      <c r="AKF186" s="806"/>
      <c r="AKG186" s="806"/>
      <c r="AKH186" s="806"/>
      <c r="AKI186" s="806"/>
      <c r="AKJ186" s="806"/>
      <c r="AKK186" s="806"/>
      <c r="AKL186" s="806"/>
      <c r="AKM186" s="806"/>
      <c r="AKN186" s="806"/>
      <c r="AKO186" s="806"/>
      <c r="AKP186" s="806"/>
      <c r="AKQ186" s="806"/>
      <c r="AKR186" s="806"/>
      <c r="AKS186" s="806"/>
      <c r="AKT186" s="806"/>
      <c r="AKU186" s="806"/>
      <c r="AKV186" s="806"/>
      <c r="AKW186" s="806"/>
      <c r="AKX186" s="806"/>
      <c r="AKY186" s="806"/>
      <c r="AKZ186" s="806"/>
      <c r="ALA186" s="806"/>
      <c r="ALB186" s="806"/>
      <c r="ALC186" s="806"/>
      <c r="ALD186" s="806"/>
      <c r="ALE186" s="806"/>
      <c r="ALF186" s="806"/>
      <c r="ALG186" s="806"/>
      <c r="ALH186" s="806"/>
      <c r="ALI186" s="806"/>
      <c r="ALJ186" s="806"/>
      <c r="ALK186" s="806"/>
      <c r="ALL186" s="806"/>
      <c r="ALM186" s="806"/>
      <c r="ALN186" s="806"/>
      <c r="ALO186" s="806"/>
      <c r="ALP186" s="806"/>
      <c r="ALQ186" s="806"/>
      <c r="ALR186" s="806"/>
      <c r="ALS186" s="806"/>
      <c r="ALT186" s="806"/>
      <c r="ALU186" s="806"/>
      <c r="ALV186" s="806"/>
      <c r="ALW186" s="806"/>
      <c r="ALX186" s="806"/>
      <c r="ALY186" s="806"/>
      <c r="ALZ186" s="806"/>
      <c r="AMA186" s="806"/>
      <c r="AMB186" s="806"/>
      <c r="AMC186" s="806"/>
      <c r="AMD186" s="806"/>
      <c r="AME186" s="806"/>
      <c r="AMF186" s="806"/>
      <c r="AMG186" s="806"/>
      <c r="AMH186" s="806"/>
      <c r="AMI186" s="806"/>
      <c r="AMJ186" s="806"/>
    </row>
    <row r="187" s="927" customFormat="true" ht="25.35" hidden="false" customHeight="true" outlineLevel="0" collapsed="false">
      <c r="A187" s="850" t="s">
        <v>8490</v>
      </c>
      <c r="B187" s="964" t="s">
        <v>5937</v>
      </c>
      <c r="C187" s="852" t="s">
        <v>13921</v>
      </c>
      <c r="D187" s="853"/>
      <c r="E187" s="853" t="s">
        <v>8436</v>
      </c>
      <c r="F187" s="853" t="s">
        <v>8491</v>
      </c>
      <c r="G187" s="1023" t="s">
        <v>9048</v>
      </c>
      <c r="H187" s="964" t="s">
        <v>8492</v>
      </c>
      <c r="I187" s="964" t="s">
        <v>5380</v>
      </c>
      <c r="J187" s="853" t="s">
        <v>4686</v>
      </c>
      <c r="K187" s="969"/>
      <c r="L187" s="970"/>
      <c r="M187" s="1024"/>
      <c r="N187" s="1025" t="s">
        <v>3843</v>
      </c>
      <c r="O187" s="1023"/>
      <c r="P187" s="1026" t="s">
        <v>7625</v>
      </c>
      <c r="Q187" s="1027" t="s">
        <v>7848</v>
      </c>
      <c r="R187" s="1027"/>
      <c r="S187" s="1027" t="s">
        <v>7682</v>
      </c>
      <c r="T187" s="1027" t="s">
        <v>8494</v>
      </c>
      <c r="U187" s="1027"/>
      <c r="V187" s="1027"/>
      <c r="W187" s="1028" t="s">
        <v>7556</v>
      </c>
      <c r="X187" s="462"/>
      <c r="Y187" s="462"/>
      <c r="Z187" s="462"/>
      <c r="AA187" s="462"/>
      <c r="AB187" s="462"/>
      <c r="AC187" s="462"/>
      <c r="AD187" s="462"/>
      <c r="AE187" s="462"/>
      <c r="AF187" s="462"/>
      <c r="AG187" s="462"/>
      <c r="AH187" s="462"/>
      <c r="AI187" s="462"/>
      <c r="AJ187" s="462"/>
      <c r="AK187" s="462"/>
      <c r="AL187" s="462"/>
      <c r="AM187" s="462"/>
      <c r="AN187" s="462"/>
      <c r="AO187" s="462"/>
      <c r="AP187" s="462"/>
      <c r="AQ187" s="462"/>
      <c r="AR187" s="462"/>
      <c r="AS187" s="462"/>
      <c r="AT187" s="462"/>
      <c r="AU187" s="462"/>
      <c r="AV187" s="462"/>
      <c r="AW187" s="854"/>
      <c r="AX187" s="854"/>
      <c r="AY187" s="840"/>
      <c r="AZ187" s="840"/>
      <c r="BA187" s="840"/>
      <c r="BB187" s="840"/>
      <c r="BC187" s="840"/>
      <c r="BD187" s="840"/>
      <c r="BE187" s="840"/>
      <c r="BF187" s="840"/>
      <c r="BG187" s="840"/>
      <c r="BH187" s="840"/>
      <c r="BI187" s="840"/>
      <c r="BJ187" s="840"/>
      <c r="BK187" s="840"/>
      <c r="BL187" s="840"/>
      <c r="BM187" s="840"/>
      <c r="BN187" s="840"/>
      <c r="BO187" s="840"/>
      <c r="BP187" s="840"/>
      <c r="AKC187" s="806"/>
      <c r="AKD187" s="806"/>
      <c r="AKE187" s="806"/>
      <c r="AKF187" s="806"/>
      <c r="AKG187" s="806"/>
      <c r="AKH187" s="806"/>
      <c r="AKI187" s="806"/>
      <c r="AKJ187" s="806"/>
      <c r="AKK187" s="806"/>
      <c r="AKL187" s="806"/>
      <c r="AKM187" s="806"/>
      <c r="AKN187" s="806"/>
      <c r="AKO187" s="806"/>
      <c r="AKP187" s="806"/>
      <c r="AKQ187" s="806"/>
      <c r="AKR187" s="806"/>
      <c r="AKS187" s="806"/>
      <c r="AKT187" s="806"/>
      <c r="AKU187" s="806"/>
      <c r="AKV187" s="806"/>
      <c r="AKW187" s="806"/>
      <c r="AKX187" s="806"/>
      <c r="AKY187" s="806"/>
      <c r="AKZ187" s="806"/>
      <c r="ALA187" s="806"/>
      <c r="ALB187" s="806"/>
      <c r="ALC187" s="806"/>
      <c r="ALD187" s="806"/>
      <c r="ALE187" s="806"/>
      <c r="ALF187" s="806"/>
      <c r="ALG187" s="806"/>
      <c r="ALH187" s="806"/>
      <c r="ALI187" s="806"/>
      <c r="ALJ187" s="806"/>
      <c r="ALK187" s="806"/>
      <c r="ALL187" s="806"/>
      <c r="ALM187" s="806"/>
      <c r="ALN187" s="806"/>
      <c r="ALO187" s="806"/>
      <c r="ALP187" s="806"/>
      <c r="ALQ187" s="806"/>
      <c r="ALR187" s="806"/>
      <c r="ALS187" s="806"/>
      <c r="ALT187" s="806"/>
      <c r="ALU187" s="806"/>
      <c r="ALV187" s="806"/>
      <c r="ALW187" s="806"/>
      <c r="ALX187" s="806"/>
      <c r="ALY187" s="806"/>
      <c r="ALZ187" s="806"/>
      <c r="AMA187" s="806"/>
      <c r="AMB187" s="806"/>
      <c r="AMC187" s="806"/>
      <c r="AMD187" s="806"/>
      <c r="AME187" s="806"/>
      <c r="AMF187" s="806"/>
      <c r="AMG187" s="806"/>
      <c r="AMH187" s="806"/>
      <c r="AMI187" s="806"/>
      <c r="AMJ187" s="806"/>
    </row>
    <row r="188" s="927" customFormat="true" ht="14.1" hidden="false" customHeight="true" outlineLevel="0" collapsed="false">
      <c r="A188" s="41" t="s">
        <v>47</v>
      </c>
      <c r="B188" s="0" t="s">
        <v>5970</v>
      </c>
      <c r="C188" s="988"/>
      <c r="D188" s="120"/>
      <c r="E188" s="0" t="s">
        <v>2460</v>
      </c>
      <c r="F188" s="0" t="s">
        <v>14092</v>
      </c>
      <c r="G188" s="0"/>
      <c r="H188" s="0" t="s">
        <v>14093</v>
      </c>
      <c r="I188" s="0" t="s">
        <v>5805</v>
      </c>
      <c r="J188" s="0" t="s">
        <v>4686</v>
      </c>
      <c r="K188" s="0"/>
      <c r="L188" s="0"/>
      <c r="M188" s="0"/>
      <c r="N188" s="0"/>
      <c r="O188" s="0"/>
      <c r="P188" s="0" t="s">
        <v>7625</v>
      </c>
      <c r="Q188" s="0" t="s">
        <v>7848</v>
      </c>
      <c r="R188" s="0" t="s">
        <v>14094</v>
      </c>
      <c r="S188" s="0" t="s">
        <v>7682</v>
      </c>
      <c r="T188" s="0"/>
      <c r="U188" s="0" t="s">
        <v>14095</v>
      </c>
      <c r="V188" s="0"/>
      <c r="W188" s="0" t="s">
        <v>7581</v>
      </c>
      <c r="X188" s="439"/>
      <c r="Y188" s="439"/>
      <c r="Z188" s="439"/>
      <c r="AA188" s="439"/>
      <c r="AB188" s="439"/>
      <c r="AC188" s="439"/>
      <c r="AD188" s="439"/>
      <c r="AE188" s="439"/>
      <c r="AF188" s="439"/>
      <c r="AG188" s="439"/>
      <c r="AH188" s="439"/>
      <c r="AI188" s="439"/>
      <c r="AJ188" s="439"/>
      <c r="AK188" s="439"/>
      <c r="AL188" s="439"/>
      <c r="AM188" s="439"/>
      <c r="AN188" s="439"/>
      <c r="AO188" s="439"/>
      <c r="AP188" s="439"/>
      <c r="AQ188" s="439"/>
      <c r="AR188" s="439"/>
      <c r="AS188" s="439"/>
      <c r="AT188" s="439"/>
      <c r="AU188" s="439"/>
      <c r="AV188" s="439"/>
      <c r="AW188" s="0"/>
      <c r="AX188" s="0"/>
      <c r="AY188" s="840"/>
      <c r="AZ188" s="840"/>
      <c r="BA188" s="840"/>
      <c r="BB188" s="840"/>
      <c r="BC188" s="840"/>
      <c r="BD188" s="840"/>
      <c r="BE188" s="840"/>
      <c r="BF188" s="840"/>
      <c r="BG188" s="840"/>
      <c r="BH188" s="840"/>
      <c r="BI188" s="840"/>
      <c r="BJ188" s="840"/>
      <c r="BK188" s="840"/>
      <c r="BL188" s="840"/>
      <c r="BM188" s="840"/>
      <c r="BN188" s="840"/>
      <c r="BO188" s="840"/>
      <c r="BP188" s="840"/>
      <c r="AKC188" s="806"/>
      <c r="AKD188" s="806"/>
      <c r="AKE188" s="806"/>
      <c r="AKF188" s="806"/>
      <c r="AKG188" s="806"/>
      <c r="AKH188" s="806"/>
      <c r="AKI188" s="806"/>
      <c r="AKJ188" s="806"/>
      <c r="AKK188" s="806"/>
      <c r="AKL188" s="806"/>
      <c r="AKM188" s="806"/>
      <c r="AKN188" s="806"/>
      <c r="AKO188" s="806"/>
      <c r="AKP188" s="806"/>
      <c r="AKQ188" s="806"/>
      <c r="AKR188" s="806"/>
      <c r="AKS188" s="806"/>
      <c r="AKT188" s="806"/>
      <c r="AKU188" s="806"/>
      <c r="AKV188" s="806"/>
      <c r="AKW188" s="806"/>
      <c r="AKX188" s="806"/>
      <c r="AKY188" s="806"/>
      <c r="AKZ188" s="806"/>
      <c r="ALA188" s="806"/>
      <c r="ALB188" s="806"/>
      <c r="ALC188" s="806"/>
      <c r="ALD188" s="806"/>
      <c r="ALE188" s="806"/>
      <c r="ALF188" s="806"/>
      <c r="ALG188" s="806"/>
      <c r="ALH188" s="806"/>
      <c r="ALI188" s="806"/>
      <c r="ALJ188" s="806"/>
      <c r="ALK188" s="806"/>
      <c r="ALL188" s="806"/>
      <c r="ALM188" s="806"/>
      <c r="ALN188" s="806"/>
      <c r="ALO188" s="806"/>
      <c r="ALP188" s="806"/>
      <c r="ALQ188" s="806"/>
      <c r="ALR188" s="806"/>
      <c r="ALS188" s="806"/>
      <c r="ALT188" s="806"/>
      <c r="ALU188" s="806"/>
      <c r="ALV188" s="806"/>
      <c r="ALW188" s="806"/>
      <c r="ALX188" s="806"/>
      <c r="ALY188" s="806"/>
      <c r="ALZ188" s="806"/>
      <c r="AMA188" s="806"/>
      <c r="AMB188" s="806"/>
      <c r="AMC188" s="806"/>
      <c r="AMD188" s="806"/>
      <c r="AME188" s="806"/>
      <c r="AMF188" s="806"/>
      <c r="AMG188" s="806"/>
      <c r="AMH188" s="806"/>
      <c r="AMI188" s="806"/>
      <c r="AMJ188" s="806"/>
    </row>
    <row r="189" s="927" customFormat="true" ht="14.1" hidden="false" customHeight="true" outlineLevel="0" collapsed="false">
      <c r="A189" s="807" t="s">
        <v>2326</v>
      </c>
      <c r="B189" s="806" t="s">
        <v>4682</v>
      </c>
      <c r="C189" s="809" t="s">
        <v>14096</v>
      </c>
      <c r="D189" s="810"/>
      <c r="E189" s="806" t="s">
        <v>14097</v>
      </c>
      <c r="F189" s="806" t="s">
        <v>2324</v>
      </c>
      <c r="G189" s="806"/>
      <c r="H189" s="806" t="s">
        <v>12426</v>
      </c>
      <c r="I189" s="806" t="s">
        <v>5464</v>
      </c>
      <c r="J189" s="806" t="s">
        <v>4686</v>
      </c>
      <c r="K189" s="1022"/>
      <c r="L189" s="1022"/>
      <c r="M189" s="1022"/>
      <c r="N189" s="806" t="s">
        <v>12429</v>
      </c>
      <c r="O189" s="806"/>
      <c r="P189" s="806"/>
      <c r="Q189" s="806"/>
      <c r="R189" s="806"/>
      <c r="S189" s="806" t="s">
        <v>7682</v>
      </c>
      <c r="T189" s="806"/>
      <c r="U189" s="806"/>
      <c r="V189" s="806"/>
      <c r="W189" s="806" t="s">
        <v>7581</v>
      </c>
      <c r="X189" s="840"/>
      <c r="Y189" s="840"/>
      <c r="Z189" s="840"/>
      <c r="AA189" s="840"/>
      <c r="AB189" s="840"/>
      <c r="AC189" s="840"/>
      <c r="AD189" s="840"/>
      <c r="AE189" s="840"/>
      <c r="AF189" s="840"/>
      <c r="AG189" s="840"/>
      <c r="AH189" s="840"/>
      <c r="AI189" s="840"/>
      <c r="AJ189" s="840"/>
      <c r="AK189" s="840"/>
      <c r="AL189" s="840"/>
      <c r="AM189" s="840"/>
      <c r="AN189" s="840"/>
      <c r="AO189" s="840"/>
      <c r="AP189" s="840"/>
      <c r="AQ189" s="840"/>
      <c r="AR189" s="840"/>
      <c r="AS189" s="840"/>
      <c r="AT189" s="840"/>
      <c r="AU189" s="840"/>
      <c r="AV189" s="840"/>
      <c r="AW189" s="0"/>
      <c r="AX189" s="0"/>
      <c r="AY189" s="840"/>
      <c r="AZ189" s="840"/>
      <c r="BA189" s="840"/>
      <c r="BB189" s="840"/>
      <c r="BC189" s="840"/>
      <c r="BD189" s="840"/>
      <c r="BE189" s="840"/>
      <c r="BF189" s="840"/>
      <c r="BG189" s="840"/>
      <c r="BH189" s="840"/>
      <c r="BI189" s="840"/>
      <c r="BJ189" s="840"/>
      <c r="BK189" s="840"/>
      <c r="BL189" s="840"/>
      <c r="BM189" s="840"/>
      <c r="BN189" s="840"/>
      <c r="BO189" s="840"/>
      <c r="BP189" s="840"/>
      <c r="AKC189" s="806"/>
      <c r="AKD189" s="806"/>
      <c r="AKE189" s="806"/>
      <c r="AKF189" s="806"/>
      <c r="AKG189" s="806"/>
      <c r="AKH189" s="806"/>
      <c r="AKI189" s="806"/>
      <c r="AKJ189" s="806"/>
      <c r="AKK189" s="806"/>
      <c r="AKL189" s="806"/>
      <c r="AKM189" s="806"/>
      <c r="AKN189" s="806"/>
      <c r="AKO189" s="806"/>
      <c r="AKP189" s="806"/>
      <c r="AKQ189" s="806"/>
      <c r="AKR189" s="806"/>
      <c r="AKS189" s="806"/>
      <c r="AKT189" s="806"/>
      <c r="AKU189" s="806"/>
      <c r="AKV189" s="806"/>
      <c r="AKW189" s="806"/>
      <c r="AKX189" s="806"/>
      <c r="AKY189" s="806"/>
      <c r="AKZ189" s="806"/>
      <c r="ALA189" s="806"/>
      <c r="ALB189" s="806"/>
      <c r="ALC189" s="806"/>
      <c r="ALD189" s="806"/>
      <c r="ALE189" s="806"/>
      <c r="ALF189" s="806"/>
      <c r="ALG189" s="806"/>
      <c r="ALH189" s="806"/>
      <c r="ALI189" s="806"/>
      <c r="ALJ189" s="806"/>
      <c r="ALK189" s="806"/>
      <c r="ALL189" s="806"/>
      <c r="ALM189" s="806"/>
      <c r="ALN189" s="806"/>
      <c r="ALO189" s="806"/>
      <c r="ALP189" s="806"/>
      <c r="ALQ189" s="806"/>
      <c r="ALR189" s="806"/>
      <c r="ALS189" s="806"/>
      <c r="ALT189" s="806"/>
      <c r="ALU189" s="806"/>
      <c r="ALV189" s="806"/>
      <c r="ALW189" s="806"/>
      <c r="ALX189" s="806"/>
      <c r="ALY189" s="806"/>
      <c r="ALZ189" s="806"/>
      <c r="AMA189" s="806"/>
      <c r="AMB189" s="806"/>
      <c r="AMC189" s="806"/>
      <c r="AMD189" s="806"/>
      <c r="AME189" s="806"/>
      <c r="AMF189" s="806"/>
      <c r="AMG189" s="806"/>
      <c r="AMH189" s="806"/>
      <c r="AMI189" s="806"/>
      <c r="AMJ189" s="806"/>
    </row>
    <row r="190" s="927" customFormat="true" ht="14.1" hidden="false" customHeight="true" outlineLevel="0" collapsed="false">
      <c r="A190" s="843" t="s">
        <v>11723</v>
      </c>
      <c r="B190" s="808" t="s">
        <v>5937</v>
      </c>
      <c r="C190" s="809"/>
      <c r="D190" s="810"/>
      <c r="E190" s="819" t="s">
        <v>2064</v>
      </c>
      <c r="F190" s="819" t="s">
        <v>11724</v>
      </c>
      <c r="G190" s="820"/>
      <c r="H190" s="808" t="s">
        <v>11725</v>
      </c>
      <c r="I190" s="808" t="s">
        <v>5454</v>
      </c>
      <c r="J190" s="821" t="s">
        <v>4686</v>
      </c>
      <c r="K190" s="829"/>
      <c r="L190" s="828"/>
      <c r="M190" s="895"/>
      <c r="N190" s="821"/>
      <c r="O190" s="824"/>
      <c r="P190" s="825" t="s">
        <v>7711</v>
      </c>
      <c r="Q190" s="826" t="s">
        <v>7651</v>
      </c>
      <c r="R190" s="826"/>
      <c r="S190" s="826"/>
      <c r="T190" s="826"/>
      <c r="U190" s="826"/>
      <c r="V190" s="826"/>
      <c r="W190" s="827" t="s">
        <v>4716</v>
      </c>
      <c r="X190" s="806"/>
      <c r="Y190" s="806"/>
      <c r="Z190" s="806"/>
      <c r="AA190" s="806"/>
      <c r="AB190" s="806"/>
      <c r="AC190" s="806"/>
      <c r="AD190" s="806"/>
      <c r="AE190" s="806"/>
      <c r="AF190" s="806"/>
      <c r="AG190" s="806"/>
      <c r="AH190" s="806"/>
      <c r="AI190" s="806"/>
      <c r="AJ190" s="806"/>
      <c r="AK190" s="806"/>
      <c r="AL190" s="806"/>
      <c r="AM190" s="806"/>
      <c r="AN190" s="806"/>
      <c r="AO190" s="806"/>
      <c r="AP190" s="806"/>
      <c r="AQ190" s="806"/>
      <c r="AR190" s="806"/>
      <c r="AS190" s="806"/>
      <c r="AT190" s="806"/>
      <c r="AU190" s="806"/>
      <c r="AV190" s="806"/>
      <c r="AW190" s="854"/>
      <c r="AX190" s="854"/>
      <c r="AY190" s="840"/>
      <c r="AZ190" s="840"/>
      <c r="BA190" s="840"/>
      <c r="BB190" s="840"/>
      <c r="BC190" s="840"/>
      <c r="BD190" s="840"/>
      <c r="BE190" s="840"/>
      <c r="BF190" s="840"/>
      <c r="BG190" s="840"/>
      <c r="BH190" s="840"/>
      <c r="BI190" s="840"/>
      <c r="BJ190" s="840"/>
      <c r="BK190" s="840"/>
      <c r="BL190" s="840"/>
      <c r="BM190" s="840"/>
      <c r="BN190" s="840"/>
      <c r="BO190" s="840"/>
      <c r="BP190" s="840"/>
      <c r="AKC190" s="806"/>
      <c r="AKD190" s="806"/>
      <c r="AKE190" s="806"/>
      <c r="AKF190" s="806"/>
      <c r="AKG190" s="806"/>
      <c r="AKH190" s="806"/>
      <c r="AKI190" s="806"/>
      <c r="AKJ190" s="806"/>
      <c r="AKK190" s="806"/>
      <c r="AKL190" s="806"/>
      <c r="AKM190" s="806"/>
      <c r="AKN190" s="806"/>
      <c r="AKO190" s="806"/>
      <c r="AKP190" s="806"/>
      <c r="AKQ190" s="806"/>
      <c r="AKR190" s="806"/>
      <c r="AKS190" s="806"/>
      <c r="AKT190" s="806"/>
      <c r="AKU190" s="806"/>
      <c r="AKV190" s="806"/>
      <c r="AKW190" s="806"/>
      <c r="AKX190" s="806"/>
      <c r="AKY190" s="806"/>
      <c r="AKZ190" s="806"/>
      <c r="ALA190" s="806"/>
      <c r="ALB190" s="806"/>
      <c r="ALC190" s="806"/>
      <c r="ALD190" s="806"/>
      <c r="ALE190" s="806"/>
      <c r="ALF190" s="806"/>
      <c r="ALG190" s="806"/>
      <c r="ALH190" s="806"/>
      <c r="ALI190" s="806"/>
      <c r="ALJ190" s="806"/>
      <c r="ALK190" s="806"/>
      <c r="ALL190" s="806"/>
      <c r="ALM190" s="806"/>
      <c r="ALN190" s="806"/>
      <c r="ALO190" s="806"/>
      <c r="ALP190" s="806"/>
      <c r="ALQ190" s="806"/>
      <c r="ALR190" s="806"/>
      <c r="ALS190" s="806"/>
      <c r="ALT190" s="806"/>
      <c r="ALU190" s="806"/>
      <c r="ALV190" s="806"/>
      <c r="ALW190" s="806"/>
      <c r="ALX190" s="806"/>
      <c r="ALY190" s="806"/>
      <c r="ALZ190" s="806"/>
      <c r="AMA190" s="806"/>
      <c r="AMB190" s="806"/>
      <c r="AMC190" s="806"/>
      <c r="AMD190" s="806"/>
      <c r="AME190" s="806"/>
      <c r="AMF190" s="806"/>
      <c r="AMG190" s="806"/>
      <c r="AMH190" s="806"/>
      <c r="AMI190" s="806"/>
      <c r="AMJ190" s="806"/>
    </row>
    <row r="191" s="927" customFormat="true" ht="23.85" hidden="false" customHeight="true" outlineLevel="0" collapsed="false">
      <c r="A191" s="843" t="s">
        <v>7644</v>
      </c>
      <c r="B191" s="808" t="s">
        <v>4682</v>
      </c>
      <c r="C191" s="809"/>
      <c r="D191" s="810"/>
      <c r="E191" s="810" t="s">
        <v>7645</v>
      </c>
      <c r="F191" s="810" t="s">
        <v>7646</v>
      </c>
      <c r="G191" s="811"/>
      <c r="H191" s="808" t="s">
        <v>7647</v>
      </c>
      <c r="I191" s="808" t="s">
        <v>7648</v>
      </c>
      <c r="J191" s="810" t="s">
        <v>4686</v>
      </c>
      <c r="K191" s="822" t="s">
        <v>7649</v>
      </c>
      <c r="L191" s="828"/>
      <c r="M191" s="812"/>
      <c r="N191" s="814"/>
      <c r="O191" s="811"/>
      <c r="P191" s="825" t="s">
        <v>7650</v>
      </c>
      <c r="Q191" s="826" t="s">
        <v>7651</v>
      </c>
      <c r="R191" s="826" t="s">
        <v>7555</v>
      </c>
      <c r="S191" s="826" t="s">
        <v>7579</v>
      </c>
      <c r="T191" s="826"/>
      <c r="U191" s="826"/>
      <c r="V191" s="826"/>
      <c r="W191" s="827" t="s">
        <v>4716</v>
      </c>
      <c r="X191" s="0"/>
      <c r="Y191" s="0"/>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854"/>
      <c r="AX191" s="854"/>
      <c r="AY191" s="840"/>
      <c r="AZ191" s="840"/>
      <c r="BA191" s="840"/>
      <c r="BB191" s="840"/>
      <c r="BC191" s="840"/>
      <c r="BD191" s="840"/>
      <c r="BE191" s="840"/>
      <c r="BF191" s="840"/>
      <c r="BG191" s="840"/>
      <c r="BH191" s="840"/>
      <c r="BI191" s="840"/>
      <c r="BJ191" s="840"/>
      <c r="BK191" s="840"/>
      <c r="BL191" s="840"/>
      <c r="BM191" s="840"/>
      <c r="BN191" s="840"/>
      <c r="BO191" s="840"/>
      <c r="BP191" s="840"/>
      <c r="AKC191" s="806"/>
      <c r="AKD191" s="806"/>
      <c r="AKE191" s="806"/>
      <c r="AKF191" s="806"/>
      <c r="AKG191" s="806"/>
      <c r="AKH191" s="806"/>
      <c r="AKI191" s="806"/>
      <c r="AKJ191" s="806"/>
      <c r="AKK191" s="806"/>
      <c r="AKL191" s="806"/>
      <c r="AKM191" s="806"/>
      <c r="AKN191" s="806"/>
      <c r="AKO191" s="806"/>
      <c r="AKP191" s="806"/>
      <c r="AKQ191" s="806"/>
      <c r="AKR191" s="806"/>
      <c r="AKS191" s="806"/>
      <c r="AKT191" s="806"/>
      <c r="AKU191" s="806"/>
      <c r="AKV191" s="806"/>
      <c r="AKW191" s="806"/>
      <c r="AKX191" s="806"/>
      <c r="AKY191" s="806"/>
      <c r="AKZ191" s="806"/>
      <c r="ALA191" s="806"/>
      <c r="ALB191" s="806"/>
      <c r="ALC191" s="806"/>
      <c r="ALD191" s="806"/>
      <c r="ALE191" s="806"/>
      <c r="ALF191" s="806"/>
      <c r="ALG191" s="806"/>
      <c r="ALH191" s="806"/>
      <c r="ALI191" s="806"/>
      <c r="ALJ191" s="806"/>
      <c r="ALK191" s="806"/>
      <c r="ALL191" s="806"/>
      <c r="ALM191" s="806"/>
      <c r="ALN191" s="806"/>
      <c r="ALO191" s="806"/>
      <c r="ALP191" s="806"/>
      <c r="ALQ191" s="806"/>
      <c r="ALR191" s="806"/>
      <c r="ALS191" s="806"/>
      <c r="ALT191" s="806"/>
      <c r="ALU191" s="806"/>
      <c r="ALV191" s="806"/>
      <c r="ALW191" s="806"/>
      <c r="ALX191" s="806"/>
      <c r="ALY191" s="806"/>
      <c r="ALZ191" s="806"/>
      <c r="AMA191" s="806"/>
      <c r="AMB191" s="806"/>
      <c r="AMC191" s="806"/>
      <c r="AMD191" s="806"/>
      <c r="AME191" s="806"/>
      <c r="AMF191" s="806"/>
      <c r="AMG191" s="806"/>
      <c r="AMH191" s="806"/>
      <c r="AMI191" s="806"/>
      <c r="AMJ191" s="806"/>
    </row>
    <row r="192" s="927" customFormat="true" ht="14.1" hidden="false" customHeight="true" outlineLevel="0" collapsed="false">
      <c r="A192" s="843" t="s">
        <v>14098</v>
      </c>
      <c r="B192" s="808" t="s">
        <v>5977</v>
      </c>
      <c r="C192" s="809"/>
      <c r="D192" s="810"/>
      <c r="E192" s="810" t="s">
        <v>2397</v>
      </c>
      <c r="F192" s="810" t="s">
        <v>2396</v>
      </c>
      <c r="G192" s="811"/>
      <c r="H192" s="808" t="s">
        <v>14099</v>
      </c>
      <c r="I192" s="808" t="s">
        <v>6199</v>
      </c>
      <c r="J192" s="810" t="s">
        <v>4686</v>
      </c>
      <c r="K192" s="822"/>
      <c r="L192" s="828"/>
      <c r="M192" s="828"/>
      <c r="N192" s="814"/>
      <c r="O192" s="811"/>
      <c r="P192" s="838" t="s">
        <v>14100</v>
      </c>
      <c r="Q192" s="838" t="s">
        <v>8053</v>
      </c>
      <c r="R192" s="838" t="s">
        <v>14101</v>
      </c>
      <c r="S192" s="838" t="s">
        <v>9267</v>
      </c>
      <c r="T192" s="838"/>
      <c r="U192" s="838"/>
      <c r="V192" s="838"/>
      <c r="W192" s="839" t="s">
        <v>4716</v>
      </c>
      <c r="X192" s="806"/>
      <c r="Y192" s="806"/>
      <c r="Z192" s="806"/>
      <c r="AA192" s="806"/>
      <c r="AB192" s="806"/>
      <c r="AC192" s="806"/>
      <c r="AD192" s="806"/>
      <c r="AE192" s="806"/>
      <c r="AF192" s="806"/>
      <c r="AG192" s="806"/>
      <c r="AH192" s="806"/>
      <c r="AI192" s="806"/>
      <c r="AJ192" s="806"/>
      <c r="AK192" s="806"/>
      <c r="AL192" s="806"/>
      <c r="AM192" s="806"/>
      <c r="AN192" s="806"/>
      <c r="AO192" s="806"/>
      <c r="AP192" s="806"/>
      <c r="AQ192" s="806"/>
      <c r="AR192" s="806"/>
      <c r="AS192" s="806"/>
      <c r="AT192" s="806"/>
      <c r="AU192" s="806"/>
      <c r="AV192" s="806"/>
      <c r="AW192" s="997"/>
      <c r="AX192" s="997"/>
      <c r="AY192" s="840"/>
      <c r="AZ192" s="840"/>
      <c r="BA192" s="840"/>
      <c r="BB192" s="840"/>
      <c r="BC192" s="840"/>
      <c r="BD192" s="840"/>
      <c r="BE192" s="840"/>
      <c r="BF192" s="840"/>
      <c r="BG192" s="840"/>
      <c r="BH192" s="840"/>
      <c r="BI192" s="840"/>
      <c r="BJ192" s="840"/>
      <c r="BK192" s="840"/>
      <c r="BL192" s="840"/>
      <c r="BM192" s="840"/>
      <c r="BN192" s="840"/>
      <c r="BO192" s="840"/>
      <c r="BP192" s="840"/>
      <c r="AKC192" s="806"/>
      <c r="AKD192" s="806"/>
      <c r="AKE192" s="806"/>
      <c r="AKF192" s="806"/>
      <c r="AKG192" s="806"/>
      <c r="AKH192" s="806"/>
      <c r="AKI192" s="806"/>
      <c r="AKJ192" s="806"/>
      <c r="AKK192" s="806"/>
      <c r="AKL192" s="806"/>
      <c r="AKM192" s="806"/>
      <c r="AKN192" s="806"/>
      <c r="AKO192" s="806"/>
      <c r="AKP192" s="806"/>
      <c r="AKQ192" s="806"/>
      <c r="AKR192" s="806"/>
      <c r="AKS192" s="806"/>
      <c r="AKT192" s="806"/>
      <c r="AKU192" s="806"/>
      <c r="AKV192" s="806"/>
      <c r="AKW192" s="806"/>
      <c r="AKX192" s="806"/>
      <c r="AKY192" s="806"/>
      <c r="AKZ192" s="806"/>
      <c r="ALA192" s="806"/>
      <c r="ALB192" s="806"/>
      <c r="ALC192" s="806"/>
      <c r="ALD192" s="806"/>
      <c r="ALE192" s="806"/>
      <c r="ALF192" s="806"/>
      <c r="ALG192" s="806"/>
      <c r="ALH192" s="806"/>
      <c r="ALI192" s="806"/>
      <c r="ALJ192" s="806"/>
      <c r="ALK192" s="806"/>
      <c r="ALL192" s="806"/>
      <c r="ALM192" s="806"/>
      <c r="ALN192" s="806"/>
      <c r="ALO192" s="806"/>
      <c r="ALP192" s="806"/>
      <c r="ALQ192" s="806"/>
      <c r="ALR192" s="806"/>
      <c r="ALS192" s="806"/>
      <c r="ALT192" s="806"/>
      <c r="ALU192" s="806"/>
      <c r="ALV192" s="806"/>
      <c r="ALW192" s="806"/>
      <c r="ALX192" s="806"/>
      <c r="ALY192" s="806"/>
      <c r="ALZ192" s="806"/>
      <c r="AMA192" s="806"/>
      <c r="AMB192" s="806"/>
      <c r="AMC192" s="806"/>
      <c r="AMD192" s="806"/>
      <c r="AME192" s="806"/>
      <c r="AMF192" s="806"/>
      <c r="AMG192" s="806"/>
      <c r="AMH192" s="806"/>
      <c r="AMI192" s="806"/>
      <c r="AMJ192" s="806"/>
    </row>
    <row r="193" s="947" customFormat="true" ht="14.1" hidden="false" customHeight="true" outlineLevel="0" collapsed="false">
      <c r="A193" s="807" t="s">
        <v>8147</v>
      </c>
      <c r="B193" s="808" t="s">
        <v>6226</v>
      </c>
      <c r="C193" s="809" t="s">
        <v>14102</v>
      </c>
      <c r="D193" s="810"/>
      <c r="E193" s="810" t="s">
        <v>1678</v>
      </c>
      <c r="F193" s="810" t="s">
        <v>8148</v>
      </c>
      <c r="G193" s="811"/>
      <c r="H193" s="808" t="s">
        <v>8150</v>
      </c>
      <c r="I193" s="808" t="s">
        <v>3082</v>
      </c>
      <c r="J193" s="810" t="s">
        <v>4686</v>
      </c>
      <c r="K193" s="822" t="s">
        <v>8151</v>
      </c>
      <c r="L193" s="822" t="s">
        <v>8151</v>
      </c>
      <c r="M193" s="822" t="s">
        <v>8151</v>
      </c>
      <c r="N193" s="814"/>
      <c r="O193" s="811"/>
      <c r="P193" s="825" t="s">
        <v>7650</v>
      </c>
      <c r="Q193" s="826" t="s">
        <v>7704</v>
      </c>
      <c r="R193" s="826"/>
      <c r="S193" s="826" t="s">
        <v>7579</v>
      </c>
      <c r="T193" s="826"/>
      <c r="U193" s="826"/>
      <c r="V193" s="826"/>
      <c r="W193" s="827" t="s">
        <v>7581</v>
      </c>
      <c r="X193" s="840"/>
      <c r="Y193" s="840"/>
      <c r="Z193" s="840"/>
      <c r="AA193" s="840"/>
      <c r="AB193" s="840"/>
      <c r="AC193" s="840"/>
      <c r="AD193" s="840"/>
      <c r="AE193" s="840"/>
      <c r="AF193" s="840"/>
      <c r="AG193" s="840"/>
      <c r="AH193" s="840"/>
      <c r="AI193" s="840"/>
      <c r="AJ193" s="840"/>
      <c r="AK193" s="840"/>
      <c r="AL193" s="840"/>
      <c r="AM193" s="840"/>
      <c r="AN193" s="840"/>
      <c r="AO193" s="840"/>
      <c r="AP193" s="840"/>
      <c r="AQ193" s="840"/>
      <c r="AR193" s="840"/>
      <c r="AS193" s="840"/>
      <c r="AT193" s="840"/>
      <c r="AU193" s="840"/>
      <c r="AV193" s="840"/>
      <c r="AW193" s="840"/>
      <c r="AX193" s="840"/>
      <c r="AKC193" s="870"/>
      <c r="AKD193" s="870"/>
      <c r="AKE193" s="870"/>
      <c r="AKF193" s="870"/>
      <c r="AKG193" s="870"/>
      <c r="AKH193" s="870"/>
      <c r="AKI193" s="870"/>
      <c r="AKJ193" s="870"/>
      <c r="AKK193" s="870"/>
      <c r="AKL193" s="870"/>
      <c r="AKM193" s="870"/>
      <c r="AKN193" s="870"/>
      <c r="AKO193" s="870"/>
      <c r="AKP193" s="870"/>
      <c r="AKQ193" s="870"/>
      <c r="AKR193" s="870"/>
      <c r="AKS193" s="870"/>
      <c r="AKT193" s="870"/>
      <c r="AKU193" s="870"/>
      <c r="AKV193" s="870"/>
      <c r="AKW193" s="870"/>
      <c r="AKX193" s="870"/>
      <c r="AKY193" s="870"/>
      <c r="AKZ193" s="870"/>
      <c r="ALA193" s="870"/>
      <c r="ALB193" s="870"/>
      <c r="ALC193" s="870"/>
      <c r="ALD193" s="870"/>
      <c r="ALE193" s="870"/>
      <c r="ALF193" s="870"/>
      <c r="ALG193" s="870"/>
      <c r="ALH193" s="870"/>
      <c r="ALI193" s="870"/>
      <c r="ALJ193" s="870"/>
      <c r="ALK193" s="870"/>
      <c r="ALL193" s="870"/>
      <c r="ALM193" s="870"/>
      <c r="ALN193" s="870"/>
      <c r="ALO193" s="870"/>
      <c r="ALP193" s="870"/>
      <c r="ALQ193" s="870"/>
      <c r="ALR193" s="870"/>
      <c r="ALS193" s="870"/>
      <c r="ALT193" s="870"/>
      <c r="ALU193" s="870"/>
      <c r="ALV193" s="870"/>
      <c r="ALW193" s="870"/>
      <c r="ALX193" s="870"/>
      <c r="ALY193" s="870"/>
      <c r="ALZ193" s="870"/>
      <c r="AMA193" s="870"/>
      <c r="AMB193" s="870"/>
      <c r="AMC193" s="870"/>
      <c r="AMD193" s="870"/>
      <c r="AME193" s="870"/>
      <c r="AMF193" s="870"/>
      <c r="AMG193" s="870"/>
      <c r="AMH193" s="870"/>
      <c r="AMI193" s="870"/>
      <c r="AMJ193" s="870"/>
    </row>
    <row r="194" s="927" customFormat="true" ht="14.1" hidden="false" customHeight="true" outlineLevel="0" collapsed="false">
      <c r="A194" s="850" t="s">
        <v>8566</v>
      </c>
      <c r="B194" s="851" t="s">
        <v>5977</v>
      </c>
      <c r="C194" s="965" t="s">
        <v>13921</v>
      </c>
      <c r="D194" s="853"/>
      <c r="E194" s="851" t="s">
        <v>8436</v>
      </c>
      <c r="F194" s="851" t="s">
        <v>8567</v>
      </c>
      <c r="G194" s="851" t="s">
        <v>9048</v>
      </c>
      <c r="H194" s="851" t="s">
        <v>8568</v>
      </c>
      <c r="I194" s="851" t="s">
        <v>5380</v>
      </c>
      <c r="J194" s="851" t="s">
        <v>4686</v>
      </c>
      <c r="K194" s="851"/>
      <c r="L194" s="851"/>
      <c r="M194" s="851"/>
      <c r="N194" s="851"/>
      <c r="O194" s="851"/>
      <c r="P194" s="851" t="s">
        <v>7695</v>
      </c>
      <c r="Q194" s="851" t="s">
        <v>7577</v>
      </c>
      <c r="R194" s="851"/>
      <c r="S194" s="851"/>
      <c r="T194" s="851" t="s">
        <v>7682</v>
      </c>
      <c r="U194" s="851"/>
      <c r="V194" s="851"/>
      <c r="W194" s="851" t="s">
        <v>7556</v>
      </c>
      <c r="X194" s="849"/>
      <c r="Y194" s="849"/>
      <c r="Z194" s="849"/>
      <c r="AA194" s="849"/>
      <c r="AB194" s="849"/>
      <c r="AC194" s="849"/>
      <c r="AD194" s="849"/>
      <c r="AE194" s="849"/>
      <c r="AF194" s="849"/>
      <c r="AG194" s="849"/>
      <c r="AH194" s="849"/>
      <c r="AI194" s="849"/>
      <c r="AJ194" s="849"/>
      <c r="AK194" s="849"/>
      <c r="AL194" s="849"/>
      <c r="AM194" s="849"/>
      <c r="AN194" s="849"/>
      <c r="AO194" s="849"/>
      <c r="AP194" s="849"/>
      <c r="AQ194" s="849"/>
      <c r="AR194" s="849"/>
      <c r="AS194" s="849"/>
      <c r="AT194" s="849"/>
      <c r="AU194" s="849"/>
      <c r="AV194" s="849"/>
      <c r="AW194" s="947"/>
      <c r="AX194" s="947"/>
      <c r="AY194" s="840"/>
      <c r="AZ194" s="840"/>
      <c r="BA194" s="840"/>
      <c r="BB194" s="840"/>
      <c r="BC194" s="840"/>
      <c r="BD194" s="840"/>
      <c r="BE194" s="840"/>
      <c r="BF194" s="840"/>
      <c r="BG194" s="840"/>
      <c r="BH194" s="840"/>
      <c r="BI194" s="840"/>
      <c r="BJ194" s="840"/>
      <c r="BK194" s="840"/>
      <c r="BL194" s="840"/>
      <c r="BM194" s="840"/>
      <c r="BN194" s="840"/>
      <c r="BO194" s="840"/>
      <c r="BP194" s="840"/>
      <c r="AKC194" s="806"/>
      <c r="AKD194" s="806"/>
      <c r="AKE194" s="806"/>
      <c r="AKF194" s="806"/>
      <c r="AKG194" s="806"/>
      <c r="AKH194" s="806"/>
      <c r="AKI194" s="806"/>
      <c r="AKJ194" s="806"/>
      <c r="AKK194" s="806"/>
      <c r="AKL194" s="806"/>
      <c r="AKM194" s="806"/>
      <c r="AKN194" s="806"/>
      <c r="AKO194" s="806"/>
      <c r="AKP194" s="806"/>
      <c r="AKQ194" s="806"/>
      <c r="AKR194" s="806"/>
      <c r="AKS194" s="806"/>
      <c r="AKT194" s="806"/>
      <c r="AKU194" s="806"/>
      <c r="AKV194" s="806"/>
      <c r="AKW194" s="806"/>
      <c r="AKX194" s="806"/>
      <c r="AKY194" s="806"/>
      <c r="AKZ194" s="806"/>
      <c r="ALA194" s="806"/>
      <c r="ALB194" s="806"/>
      <c r="ALC194" s="806"/>
      <c r="ALD194" s="806"/>
      <c r="ALE194" s="806"/>
      <c r="ALF194" s="806"/>
      <c r="ALG194" s="806"/>
      <c r="ALH194" s="806"/>
      <c r="ALI194" s="806"/>
      <c r="ALJ194" s="806"/>
      <c r="ALK194" s="806"/>
      <c r="ALL194" s="806"/>
      <c r="ALM194" s="806"/>
      <c r="ALN194" s="806"/>
      <c r="ALO194" s="806"/>
      <c r="ALP194" s="806"/>
      <c r="ALQ194" s="806"/>
      <c r="ALR194" s="806"/>
      <c r="ALS194" s="806"/>
      <c r="ALT194" s="806"/>
      <c r="ALU194" s="806"/>
      <c r="ALV194" s="806"/>
      <c r="ALW194" s="806"/>
      <c r="ALX194" s="806"/>
      <c r="ALY194" s="806"/>
      <c r="ALZ194" s="806"/>
      <c r="AMA194" s="806"/>
      <c r="AMB194" s="806"/>
      <c r="AMC194" s="806"/>
      <c r="AMD194" s="806"/>
      <c r="AME194" s="806"/>
      <c r="AMF194" s="806"/>
      <c r="AMG194" s="806"/>
      <c r="AMH194" s="806"/>
      <c r="AMI194" s="806"/>
      <c r="AMJ194" s="806"/>
    </row>
    <row r="195" s="927" customFormat="true" ht="14.1" hidden="false" customHeight="true" outlineLevel="0" collapsed="false">
      <c r="A195" s="874" t="s">
        <v>7964</v>
      </c>
      <c r="B195" s="870" t="s">
        <v>4682</v>
      </c>
      <c r="C195" s="875"/>
      <c r="D195" s="796"/>
      <c r="E195" s="870" t="s">
        <v>7965</v>
      </c>
      <c r="F195" s="870" t="s">
        <v>7966</v>
      </c>
      <c r="G195" s="870"/>
      <c r="H195" s="870" t="s">
        <v>7967</v>
      </c>
      <c r="I195" s="870" t="s">
        <v>3082</v>
      </c>
      <c r="J195" s="870" t="s">
        <v>4686</v>
      </c>
      <c r="K195" s="870"/>
      <c r="L195" s="870"/>
      <c r="M195" s="870"/>
      <c r="N195" s="870" t="s">
        <v>3298</v>
      </c>
      <c r="O195" s="870"/>
      <c r="P195" s="870" t="s">
        <v>7969</v>
      </c>
      <c r="Q195" s="870" t="s">
        <v>7970</v>
      </c>
      <c r="R195" s="870" t="s">
        <v>7651</v>
      </c>
      <c r="S195" s="870" t="s">
        <v>7890</v>
      </c>
      <c r="T195" s="870"/>
      <c r="U195" s="870"/>
      <c r="V195" s="870"/>
      <c r="W195" s="870" t="s">
        <v>4716</v>
      </c>
      <c r="X195" s="870"/>
      <c r="Y195" s="870"/>
      <c r="Z195" s="870"/>
      <c r="AA195" s="870"/>
      <c r="AB195" s="870"/>
      <c r="AC195" s="870"/>
      <c r="AD195" s="870"/>
      <c r="AE195" s="870"/>
      <c r="AF195" s="870"/>
      <c r="AG195" s="870"/>
      <c r="AH195" s="870"/>
      <c r="AI195" s="870"/>
      <c r="AJ195" s="870"/>
      <c r="AK195" s="870"/>
      <c r="AL195" s="870"/>
      <c r="AM195" s="870"/>
      <c r="AN195" s="870"/>
      <c r="AO195" s="870"/>
      <c r="AP195" s="870"/>
      <c r="AQ195" s="870"/>
      <c r="AR195" s="870"/>
      <c r="AS195" s="870"/>
      <c r="AT195" s="870"/>
      <c r="AU195" s="870"/>
      <c r="AV195" s="870"/>
      <c r="AW195" s="439"/>
      <c r="AX195" s="439"/>
      <c r="AY195" s="840"/>
      <c r="AZ195" s="840"/>
      <c r="BA195" s="840"/>
      <c r="BB195" s="840"/>
      <c r="BC195" s="840"/>
      <c r="BD195" s="840"/>
      <c r="BE195" s="840"/>
      <c r="BF195" s="840"/>
      <c r="BG195" s="840"/>
      <c r="BH195" s="840"/>
      <c r="BI195" s="840"/>
      <c r="BJ195" s="840"/>
      <c r="BK195" s="840"/>
      <c r="BL195" s="840"/>
      <c r="BM195" s="840"/>
      <c r="BN195" s="840"/>
      <c r="BO195" s="840"/>
      <c r="BP195" s="840"/>
      <c r="AKC195" s="806"/>
      <c r="AKD195" s="806"/>
      <c r="AKE195" s="806"/>
      <c r="AKF195" s="806"/>
      <c r="AKG195" s="806"/>
      <c r="AKH195" s="806"/>
      <c r="AKI195" s="806"/>
      <c r="AKJ195" s="806"/>
      <c r="AKK195" s="806"/>
      <c r="AKL195" s="806"/>
      <c r="AKM195" s="806"/>
      <c r="AKN195" s="806"/>
      <c r="AKO195" s="806"/>
      <c r="AKP195" s="806"/>
      <c r="AKQ195" s="806"/>
      <c r="AKR195" s="806"/>
      <c r="AKS195" s="806"/>
      <c r="AKT195" s="806"/>
      <c r="AKU195" s="806"/>
      <c r="AKV195" s="806"/>
      <c r="AKW195" s="806"/>
      <c r="AKX195" s="806"/>
      <c r="AKY195" s="806"/>
      <c r="AKZ195" s="806"/>
      <c r="ALA195" s="806"/>
      <c r="ALB195" s="806"/>
      <c r="ALC195" s="806"/>
      <c r="ALD195" s="806"/>
      <c r="ALE195" s="806"/>
      <c r="ALF195" s="806"/>
      <c r="ALG195" s="806"/>
      <c r="ALH195" s="806"/>
      <c r="ALI195" s="806"/>
      <c r="ALJ195" s="806"/>
      <c r="ALK195" s="806"/>
      <c r="ALL195" s="806"/>
      <c r="ALM195" s="806"/>
      <c r="ALN195" s="806"/>
      <c r="ALO195" s="806"/>
      <c r="ALP195" s="806"/>
      <c r="ALQ195" s="806"/>
      <c r="ALR195" s="806"/>
      <c r="ALS195" s="806"/>
      <c r="ALT195" s="806"/>
      <c r="ALU195" s="806"/>
      <c r="ALV195" s="806"/>
      <c r="ALW195" s="806"/>
      <c r="ALX195" s="806"/>
      <c r="ALY195" s="806"/>
      <c r="ALZ195" s="806"/>
      <c r="AMA195" s="806"/>
      <c r="AMB195" s="806"/>
      <c r="AMC195" s="806"/>
      <c r="AMD195" s="806"/>
      <c r="AME195" s="806"/>
      <c r="AMF195" s="806"/>
      <c r="AMG195" s="806"/>
      <c r="AMH195" s="806"/>
      <c r="AMI195" s="806"/>
      <c r="AMJ195" s="806"/>
    </row>
    <row r="196" s="927" customFormat="true" ht="14.1" hidden="false" customHeight="true" outlineLevel="0" collapsed="false">
      <c r="A196" s="807" t="s">
        <v>12280</v>
      </c>
      <c r="B196" s="808" t="s">
        <v>5977</v>
      </c>
      <c r="C196" s="809" t="s">
        <v>14103</v>
      </c>
      <c r="D196" s="810"/>
      <c r="E196" s="810" t="s">
        <v>12281</v>
      </c>
      <c r="F196" s="810" t="s">
        <v>12282</v>
      </c>
      <c r="G196" s="811"/>
      <c r="H196" s="808" t="s">
        <v>12283</v>
      </c>
      <c r="I196" s="808" t="s">
        <v>5874</v>
      </c>
      <c r="J196" s="810" t="s">
        <v>4686</v>
      </c>
      <c r="K196" s="822" t="s">
        <v>12284</v>
      </c>
      <c r="L196" s="828"/>
      <c r="M196" s="828"/>
      <c r="N196" s="814"/>
      <c r="O196" s="811"/>
      <c r="P196" s="838" t="s">
        <v>7719</v>
      </c>
      <c r="Q196" s="838" t="s">
        <v>7970</v>
      </c>
      <c r="R196" s="838" t="s">
        <v>7955</v>
      </c>
      <c r="S196" s="838" t="s">
        <v>7890</v>
      </c>
      <c r="T196" s="838"/>
      <c r="U196" s="838" t="s">
        <v>14104</v>
      </c>
      <c r="V196" s="838"/>
      <c r="W196" s="839" t="s">
        <v>4716</v>
      </c>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439"/>
      <c r="AX196" s="439"/>
      <c r="AY196" s="840"/>
      <c r="AZ196" s="840"/>
      <c r="BA196" s="840"/>
      <c r="BB196" s="840"/>
      <c r="BC196" s="840"/>
      <c r="BD196" s="840"/>
      <c r="BE196" s="840"/>
      <c r="BF196" s="840"/>
      <c r="BG196" s="840"/>
      <c r="BH196" s="840"/>
      <c r="BI196" s="840"/>
      <c r="BJ196" s="840"/>
      <c r="BK196" s="840"/>
      <c r="BL196" s="840"/>
      <c r="BM196" s="840"/>
      <c r="BN196" s="840"/>
      <c r="BO196" s="840"/>
      <c r="BP196" s="840"/>
      <c r="AKC196" s="806"/>
      <c r="AKD196" s="806"/>
      <c r="AKE196" s="806"/>
      <c r="AKF196" s="806"/>
      <c r="AKG196" s="806"/>
      <c r="AKH196" s="806"/>
      <c r="AKI196" s="806"/>
      <c r="AKJ196" s="806"/>
      <c r="AKK196" s="806"/>
      <c r="AKL196" s="806"/>
      <c r="AKM196" s="806"/>
      <c r="AKN196" s="806"/>
      <c r="AKO196" s="806"/>
      <c r="AKP196" s="806"/>
      <c r="AKQ196" s="806"/>
      <c r="AKR196" s="806"/>
      <c r="AKS196" s="806"/>
      <c r="AKT196" s="806"/>
      <c r="AKU196" s="806"/>
      <c r="AKV196" s="806"/>
      <c r="AKW196" s="806"/>
      <c r="AKX196" s="806"/>
      <c r="AKY196" s="806"/>
      <c r="AKZ196" s="806"/>
      <c r="ALA196" s="806"/>
      <c r="ALB196" s="806"/>
      <c r="ALC196" s="806"/>
      <c r="ALD196" s="806"/>
      <c r="ALE196" s="806"/>
      <c r="ALF196" s="806"/>
      <c r="ALG196" s="806"/>
      <c r="ALH196" s="806"/>
      <c r="ALI196" s="806"/>
      <c r="ALJ196" s="806"/>
      <c r="ALK196" s="806"/>
      <c r="ALL196" s="806"/>
      <c r="ALM196" s="806"/>
      <c r="ALN196" s="806"/>
      <c r="ALO196" s="806"/>
      <c r="ALP196" s="806"/>
      <c r="ALQ196" s="806"/>
      <c r="ALR196" s="806"/>
      <c r="ALS196" s="806"/>
      <c r="ALT196" s="806"/>
      <c r="ALU196" s="806"/>
      <c r="ALV196" s="806"/>
      <c r="ALW196" s="806"/>
      <c r="ALX196" s="806"/>
      <c r="ALY196" s="806"/>
      <c r="ALZ196" s="806"/>
      <c r="AMA196" s="806"/>
      <c r="AMB196" s="806"/>
      <c r="AMC196" s="806"/>
      <c r="AMD196" s="806"/>
      <c r="AME196" s="806"/>
      <c r="AMF196" s="806"/>
      <c r="AMG196" s="806"/>
      <c r="AMH196" s="806"/>
      <c r="AMI196" s="806"/>
      <c r="AMJ196" s="806"/>
    </row>
    <row r="197" s="927" customFormat="true" ht="14.1" hidden="false" customHeight="true" outlineLevel="0" collapsed="false">
      <c r="A197" s="843" t="s">
        <v>8978</v>
      </c>
      <c r="B197" s="808" t="s">
        <v>5977</v>
      </c>
      <c r="C197" s="844" t="s">
        <v>14022</v>
      </c>
      <c r="D197" s="810"/>
      <c r="E197" s="810" t="s">
        <v>1584</v>
      </c>
      <c r="F197" s="845" t="s">
        <v>8979</v>
      </c>
      <c r="G197" s="846" t="s">
        <v>8980</v>
      </c>
      <c r="H197" s="808" t="s">
        <v>8981</v>
      </c>
      <c r="I197" s="808" t="s">
        <v>5860</v>
      </c>
      <c r="J197" s="810" t="s">
        <v>4686</v>
      </c>
      <c r="K197" s="822" t="s">
        <v>8982</v>
      </c>
      <c r="L197" s="822"/>
      <c r="M197" s="822"/>
      <c r="N197" s="814"/>
      <c r="O197" s="811"/>
      <c r="P197" s="815" t="s">
        <v>7695</v>
      </c>
      <c r="Q197" s="816"/>
      <c r="R197" s="815" t="s">
        <v>7808</v>
      </c>
      <c r="S197" s="815" t="s">
        <v>7682</v>
      </c>
      <c r="T197" s="815"/>
      <c r="U197" s="815"/>
      <c r="V197" s="815"/>
      <c r="W197" s="817" t="s">
        <v>7556</v>
      </c>
      <c r="X197" s="848"/>
      <c r="Y197" s="848"/>
      <c r="Z197" s="848"/>
      <c r="AA197" s="848"/>
      <c r="AB197" s="848"/>
      <c r="AC197" s="848"/>
      <c r="AD197" s="848"/>
      <c r="AE197" s="848"/>
      <c r="AF197" s="848"/>
      <c r="AG197" s="848"/>
      <c r="AH197" s="848"/>
      <c r="AI197" s="848"/>
      <c r="AJ197" s="848"/>
      <c r="AK197" s="848"/>
      <c r="AL197" s="848"/>
      <c r="AM197" s="848"/>
      <c r="AN197" s="848"/>
      <c r="AO197" s="848"/>
      <c r="AP197" s="848"/>
      <c r="AQ197" s="848"/>
      <c r="AR197" s="848"/>
      <c r="AS197" s="848"/>
      <c r="AT197" s="848"/>
      <c r="AU197" s="848"/>
      <c r="AV197" s="848"/>
      <c r="AW197" s="439"/>
      <c r="AX197" s="439"/>
      <c r="AY197" s="840"/>
      <c r="AZ197" s="840"/>
      <c r="BA197" s="840"/>
      <c r="BB197" s="840"/>
      <c r="BC197" s="840"/>
      <c r="BD197" s="840"/>
      <c r="BE197" s="840"/>
      <c r="BF197" s="840"/>
      <c r="BG197" s="840"/>
      <c r="BH197" s="840"/>
      <c r="BI197" s="840"/>
      <c r="BJ197" s="840"/>
      <c r="BK197" s="840"/>
      <c r="BL197" s="840"/>
      <c r="BM197" s="840"/>
      <c r="BN197" s="840"/>
      <c r="BO197" s="840"/>
      <c r="BP197" s="840"/>
      <c r="AKC197" s="806"/>
      <c r="AKD197" s="806"/>
      <c r="AKE197" s="806"/>
      <c r="AKF197" s="806"/>
      <c r="AKG197" s="806"/>
      <c r="AKH197" s="806"/>
      <c r="AKI197" s="806"/>
      <c r="AKJ197" s="806"/>
      <c r="AKK197" s="806"/>
      <c r="AKL197" s="806"/>
      <c r="AKM197" s="806"/>
      <c r="AKN197" s="806"/>
      <c r="AKO197" s="806"/>
      <c r="AKP197" s="806"/>
      <c r="AKQ197" s="806"/>
      <c r="AKR197" s="806"/>
      <c r="AKS197" s="806"/>
      <c r="AKT197" s="806"/>
      <c r="AKU197" s="806"/>
      <c r="AKV197" s="806"/>
      <c r="AKW197" s="806"/>
      <c r="AKX197" s="806"/>
      <c r="AKY197" s="806"/>
      <c r="AKZ197" s="806"/>
      <c r="ALA197" s="806"/>
      <c r="ALB197" s="806"/>
      <c r="ALC197" s="806"/>
      <c r="ALD197" s="806"/>
      <c r="ALE197" s="806"/>
      <c r="ALF197" s="806"/>
      <c r="ALG197" s="806"/>
      <c r="ALH197" s="806"/>
      <c r="ALI197" s="806"/>
      <c r="ALJ197" s="806"/>
      <c r="ALK197" s="806"/>
      <c r="ALL197" s="806"/>
      <c r="ALM197" s="806"/>
      <c r="ALN197" s="806"/>
      <c r="ALO197" s="806"/>
      <c r="ALP197" s="806"/>
      <c r="ALQ197" s="806"/>
      <c r="ALR197" s="806"/>
      <c r="ALS197" s="806"/>
      <c r="ALT197" s="806"/>
      <c r="ALU197" s="806"/>
      <c r="ALV197" s="806"/>
      <c r="ALW197" s="806"/>
      <c r="ALX197" s="806"/>
      <c r="ALY197" s="806"/>
      <c r="ALZ197" s="806"/>
      <c r="AMA197" s="806"/>
      <c r="AMB197" s="806"/>
      <c r="AMC197" s="806"/>
      <c r="AMD197" s="806"/>
      <c r="AME197" s="806"/>
      <c r="AMF197" s="806"/>
      <c r="AMG197" s="806"/>
      <c r="AMH197" s="806"/>
      <c r="AMI197" s="806"/>
      <c r="AMJ197" s="806"/>
    </row>
    <row r="198" s="439" customFormat="true" ht="14.1" hidden="false" customHeight="true" outlineLevel="0" collapsed="false">
      <c r="A198" s="897" t="s">
        <v>9040</v>
      </c>
      <c r="B198" s="898" t="s">
        <v>5977</v>
      </c>
      <c r="C198" s="989" t="s">
        <v>13921</v>
      </c>
      <c r="D198" s="900"/>
      <c r="E198" s="900" t="s">
        <v>8505</v>
      </c>
      <c r="F198" s="900" t="s">
        <v>9041</v>
      </c>
      <c r="G198" s="1013" t="s">
        <v>9042</v>
      </c>
      <c r="H198" s="898" t="s">
        <v>9043</v>
      </c>
      <c r="I198" s="898" t="s">
        <v>5814</v>
      </c>
      <c r="J198" s="900" t="s">
        <v>4686</v>
      </c>
      <c r="K198" s="903" t="s">
        <v>8509</v>
      </c>
      <c r="L198" s="1029"/>
      <c r="M198" s="1029"/>
      <c r="N198" s="1015" t="s">
        <v>9044</v>
      </c>
      <c r="O198" s="1013"/>
      <c r="P198" s="907" t="s">
        <v>7625</v>
      </c>
      <c r="Q198" s="908" t="s">
        <v>7848</v>
      </c>
      <c r="R198" s="907"/>
      <c r="S198" s="907" t="s">
        <v>7682</v>
      </c>
      <c r="T198" s="907"/>
      <c r="U198" s="907"/>
      <c r="V198" s="907"/>
      <c r="W198" s="909" t="s">
        <v>7556</v>
      </c>
      <c r="X198" s="910"/>
      <c r="Y198" s="910"/>
      <c r="Z198" s="910"/>
      <c r="AA198" s="910"/>
      <c r="AB198" s="910"/>
      <c r="AC198" s="910"/>
      <c r="AD198" s="910"/>
      <c r="AE198" s="910"/>
      <c r="AF198" s="910"/>
      <c r="AG198" s="910"/>
      <c r="AH198" s="910"/>
      <c r="AI198" s="910"/>
      <c r="AJ198" s="910"/>
      <c r="AK198" s="910"/>
      <c r="AL198" s="910"/>
      <c r="AM198" s="910"/>
      <c r="AN198" s="910"/>
      <c r="AO198" s="910"/>
      <c r="AP198" s="910"/>
      <c r="AQ198" s="910"/>
      <c r="AR198" s="910"/>
      <c r="AS198" s="910"/>
      <c r="AT198" s="910"/>
      <c r="AU198" s="910"/>
      <c r="AV198" s="910"/>
      <c r="AW198" s="840"/>
      <c r="AX198" s="840"/>
      <c r="AKC198" s="0"/>
      <c r="AKD198" s="0"/>
      <c r="AKE198" s="0"/>
      <c r="AKF198" s="0"/>
      <c r="AKG198" s="0"/>
      <c r="AKH198" s="0"/>
      <c r="AKI198" s="0"/>
      <c r="AKJ198" s="0"/>
      <c r="AKK198" s="0"/>
      <c r="AKL198" s="0"/>
      <c r="AKM198" s="0"/>
      <c r="AKN198" s="0"/>
      <c r="AKO198" s="0"/>
      <c r="AKP198" s="0"/>
      <c r="AKQ198" s="0"/>
      <c r="AKR198" s="0"/>
      <c r="AKS198" s="0"/>
      <c r="AKT198" s="0"/>
      <c r="AKU198" s="0"/>
      <c r="AKV198" s="0"/>
      <c r="AKW198" s="0"/>
      <c r="AKX198" s="0"/>
      <c r="AKY198" s="0"/>
      <c r="AKZ198" s="0"/>
      <c r="ALA198" s="0"/>
      <c r="ALB198" s="0"/>
      <c r="ALC198" s="0"/>
      <c r="ALD198" s="0"/>
      <c r="ALE198" s="0"/>
      <c r="ALF198" s="0"/>
      <c r="ALG198" s="0"/>
      <c r="ALH198" s="0"/>
      <c r="ALI198" s="0"/>
      <c r="ALJ198" s="0"/>
      <c r="ALK198" s="0"/>
      <c r="ALL198" s="0"/>
      <c r="ALM198" s="0"/>
      <c r="ALN198" s="0"/>
      <c r="ALO198" s="0"/>
      <c r="ALP198" s="0"/>
      <c r="ALQ198" s="0"/>
      <c r="ALR198" s="0"/>
      <c r="ALS198" s="0"/>
      <c r="ALT198" s="0"/>
      <c r="ALU198" s="0"/>
      <c r="ALV198" s="0"/>
      <c r="ALW198" s="0"/>
      <c r="ALX198" s="0"/>
      <c r="ALY198" s="0"/>
      <c r="ALZ198" s="0"/>
      <c r="AMA198" s="0"/>
      <c r="AMB198" s="0"/>
      <c r="AMC198" s="0"/>
      <c r="AMD198" s="0"/>
      <c r="AME198" s="0"/>
      <c r="AMF198" s="0"/>
      <c r="AMG198" s="0"/>
      <c r="AMH198" s="0"/>
      <c r="AMI198" s="0"/>
      <c r="AMJ198" s="0"/>
    </row>
    <row r="199" s="439" customFormat="true" ht="14.1" hidden="false" customHeight="true" outlineLevel="0" collapsed="false">
      <c r="A199" s="948" t="s">
        <v>768</v>
      </c>
      <c r="B199" s="949" t="s">
        <v>713</v>
      </c>
      <c r="C199" s="1030" t="s">
        <v>14105</v>
      </c>
      <c r="D199" s="951"/>
      <c r="E199" s="1031" t="s">
        <v>769</v>
      </c>
      <c r="F199" s="1031" t="s">
        <v>3640</v>
      </c>
      <c r="G199" s="1032"/>
      <c r="H199" s="1032" t="s">
        <v>9138</v>
      </c>
      <c r="I199" s="1032" t="s">
        <v>7393</v>
      </c>
      <c r="J199" s="1031" t="s">
        <v>4686</v>
      </c>
      <c r="K199" s="1033"/>
      <c r="L199" s="1034"/>
      <c r="M199" s="1034"/>
      <c r="N199" s="1035"/>
      <c r="O199" s="1036"/>
      <c r="P199" s="1037" t="s">
        <v>8004</v>
      </c>
      <c r="Q199" s="1038"/>
      <c r="R199" s="1037"/>
      <c r="S199" s="1037"/>
      <c r="T199" s="1037"/>
      <c r="U199" s="1037"/>
      <c r="V199" s="1037"/>
      <c r="W199" s="1039" t="s">
        <v>7581</v>
      </c>
      <c r="X199" s="1040"/>
      <c r="Y199" s="1040"/>
      <c r="Z199" s="1040"/>
      <c r="AA199" s="1040"/>
      <c r="AB199" s="1040"/>
      <c r="AC199" s="1040"/>
      <c r="AD199" s="1040"/>
      <c r="AE199" s="1040"/>
      <c r="AF199" s="1040"/>
      <c r="AG199" s="1040"/>
      <c r="AH199" s="1040"/>
      <c r="AI199" s="1040"/>
      <c r="AJ199" s="1040"/>
      <c r="AK199" s="1040"/>
      <c r="AL199" s="1040"/>
      <c r="AM199" s="1040"/>
      <c r="AN199" s="1040"/>
      <c r="AO199" s="1040"/>
      <c r="AP199" s="1040"/>
      <c r="AQ199" s="1040"/>
      <c r="AR199" s="1040"/>
      <c r="AS199" s="1040"/>
      <c r="AT199" s="1040"/>
      <c r="AU199" s="1040"/>
      <c r="AV199" s="1040"/>
      <c r="AW199" s="947"/>
      <c r="AX199" s="947"/>
      <c r="AKC199" s="0"/>
      <c r="AKD199" s="0"/>
      <c r="AKE199" s="0"/>
      <c r="AKF199" s="0"/>
      <c r="AKG199" s="0"/>
      <c r="AKH199" s="0"/>
      <c r="AKI199" s="0"/>
      <c r="AKJ199" s="0"/>
      <c r="AKK199" s="0"/>
      <c r="AKL199" s="0"/>
      <c r="AKM199" s="0"/>
      <c r="AKN199" s="0"/>
      <c r="AKO199" s="0"/>
      <c r="AKP199" s="0"/>
      <c r="AKQ199" s="0"/>
      <c r="AKR199" s="0"/>
      <c r="AKS199" s="0"/>
      <c r="AKT199" s="0"/>
      <c r="AKU199" s="0"/>
      <c r="AKV199" s="0"/>
      <c r="AKW199" s="0"/>
      <c r="AKX199" s="0"/>
      <c r="AKY199" s="0"/>
      <c r="AKZ199" s="0"/>
      <c r="ALA199" s="0"/>
      <c r="ALB199" s="0"/>
      <c r="ALC199" s="0"/>
      <c r="ALD199" s="0"/>
      <c r="ALE199" s="0"/>
      <c r="ALF199" s="0"/>
      <c r="ALG199" s="0"/>
      <c r="ALH199" s="0"/>
      <c r="ALI199" s="0"/>
      <c r="ALJ199" s="0"/>
      <c r="ALK199" s="0"/>
      <c r="ALL199" s="0"/>
      <c r="ALM199" s="0"/>
      <c r="ALN199" s="0"/>
      <c r="ALO199" s="0"/>
      <c r="ALP199" s="0"/>
      <c r="ALQ199" s="0"/>
      <c r="ALR199" s="0"/>
      <c r="ALS199" s="0"/>
      <c r="ALT199" s="0"/>
      <c r="ALU199" s="0"/>
      <c r="ALV199" s="0"/>
      <c r="ALW199" s="0"/>
      <c r="ALX199" s="0"/>
      <c r="ALY199" s="0"/>
      <c r="ALZ199" s="0"/>
      <c r="AMA199" s="0"/>
      <c r="AMB199" s="0"/>
      <c r="AMC199" s="0"/>
      <c r="AMD199" s="0"/>
      <c r="AME199" s="0"/>
      <c r="AMF199" s="0"/>
      <c r="AMG199" s="0"/>
      <c r="AMH199" s="0"/>
      <c r="AMI199" s="0"/>
      <c r="AMJ199" s="0"/>
    </row>
    <row r="200" s="439" customFormat="true" ht="28.35" hidden="false" customHeight="true" outlineLevel="0" collapsed="false">
      <c r="A200" s="807" t="s">
        <v>4007</v>
      </c>
      <c r="B200" s="806" t="s">
        <v>6082</v>
      </c>
      <c r="C200" s="856"/>
      <c r="D200" s="810"/>
      <c r="E200" s="806" t="s">
        <v>4006</v>
      </c>
      <c r="F200" s="806" t="s">
        <v>4005</v>
      </c>
      <c r="G200" s="806" t="s">
        <v>6084</v>
      </c>
      <c r="H200" s="806" t="s">
        <v>11641</v>
      </c>
      <c r="I200" s="806" t="s">
        <v>4720</v>
      </c>
      <c r="J200" s="806" t="s">
        <v>4686</v>
      </c>
      <c r="K200" s="806" t="s">
        <v>10471</v>
      </c>
      <c r="L200" s="806" t="s">
        <v>11642</v>
      </c>
      <c r="M200" s="806" t="s">
        <v>6086</v>
      </c>
      <c r="N200" s="806"/>
      <c r="O200" s="806"/>
      <c r="P200" s="806" t="s">
        <v>7847</v>
      </c>
      <c r="Q200" s="806" t="s">
        <v>8625</v>
      </c>
      <c r="R200" s="806" t="s">
        <v>10472</v>
      </c>
      <c r="S200" s="806" t="s">
        <v>10473</v>
      </c>
      <c r="T200" s="806"/>
      <c r="U200" s="806"/>
      <c r="V200" s="806"/>
      <c r="W200" s="806" t="s">
        <v>7581</v>
      </c>
      <c r="X200" s="806"/>
      <c r="Y200" s="806"/>
      <c r="Z200" s="806"/>
      <c r="AA200" s="806"/>
      <c r="AB200" s="806"/>
      <c r="AC200" s="806"/>
      <c r="AD200" s="806"/>
      <c r="AE200" s="806"/>
      <c r="AF200" s="806"/>
      <c r="AG200" s="806"/>
      <c r="AH200" s="806"/>
      <c r="AI200" s="806"/>
      <c r="AJ200" s="806"/>
      <c r="AK200" s="806"/>
      <c r="AL200" s="806"/>
      <c r="AM200" s="806"/>
      <c r="AN200" s="806"/>
      <c r="AO200" s="806"/>
      <c r="AP200" s="806"/>
      <c r="AQ200" s="806"/>
      <c r="AR200" s="806"/>
      <c r="AS200" s="806"/>
      <c r="AT200" s="806"/>
      <c r="AU200" s="806"/>
      <c r="AV200" s="806"/>
      <c r="AW200" s="947"/>
      <c r="AX200" s="947"/>
      <c r="AKC200" s="0"/>
      <c r="AKD200" s="0"/>
      <c r="AKE200" s="0"/>
      <c r="AKF200" s="0"/>
      <c r="AKG200" s="0"/>
      <c r="AKH200" s="0"/>
      <c r="AKI200" s="0"/>
      <c r="AKJ200" s="0"/>
      <c r="AKK200" s="0"/>
      <c r="AKL200" s="0"/>
      <c r="AKM200" s="0"/>
      <c r="AKN200" s="0"/>
      <c r="AKO200" s="0"/>
      <c r="AKP200" s="0"/>
      <c r="AKQ200" s="0"/>
      <c r="AKR200" s="0"/>
      <c r="AKS200" s="0"/>
      <c r="AKT200" s="0"/>
      <c r="AKU200" s="0"/>
      <c r="AKV200" s="0"/>
      <c r="AKW200" s="0"/>
      <c r="AKX200" s="0"/>
      <c r="AKY200" s="0"/>
      <c r="AKZ200" s="0"/>
      <c r="ALA200" s="0"/>
      <c r="ALB200" s="0"/>
      <c r="ALC200" s="0"/>
      <c r="ALD200" s="0"/>
      <c r="ALE200" s="0"/>
      <c r="ALF200" s="0"/>
      <c r="ALG200" s="0"/>
      <c r="ALH200" s="0"/>
      <c r="ALI200" s="0"/>
      <c r="ALJ200" s="0"/>
      <c r="ALK200" s="0"/>
      <c r="ALL200" s="0"/>
      <c r="ALM200" s="0"/>
      <c r="ALN200" s="0"/>
      <c r="ALO200" s="0"/>
      <c r="ALP200" s="0"/>
      <c r="ALQ200" s="0"/>
      <c r="ALR200" s="0"/>
      <c r="ALS200" s="0"/>
      <c r="ALT200" s="0"/>
      <c r="ALU200" s="0"/>
      <c r="ALV200" s="0"/>
      <c r="ALW200" s="0"/>
      <c r="ALX200" s="0"/>
      <c r="ALY200" s="0"/>
      <c r="ALZ200" s="0"/>
      <c r="AMA200" s="0"/>
      <c r="AMB200" s="0"/>
      <c r="AMC200" s="0"/>
      <c r="AMD200" s="0"/>
      <c r="AME200" s="0"/>
      <c r="AMF200" s="0"/>
      <c r="AMG200" s="0"/>
      <c r="AMH200" s="0"/>
      <c r="AMI200" s="0"/>
      <c r="AMJ200" s="0"/>
    </row>
    <row r="201" s="910" customFormat="true" ht="14.1" hidden="false" customHeight="true" outlineLevel="0" collapsed="false">
      <c r="A201" s="807" t="s">
        <v>12199</v>
      </c>
      <c r="B201" s="808" t="s">
        <v>5977</v>
      </c>
      <c r="C201" s="809" t="s">
        <v>14106</v>
      </c>
      <c r="D201" s="810"/>
      <c r="E201" s="810" t="s">
        <v>12200</v>
      </c>
      <c r="F201" s="810" t="s">
        <v>12201</v>
      </c>
      <c r="G201" s="811" t="s">
        <v>12202</v>
      </c>
      <c r="H201" s="808" t="s">
        <v>12203</v>
      </c>
      <c r="I201" s="808" t="s">
        <v>10108</v>
      </c>
      <c r="J201" s="810" t="s">
        <v>4686</v>
      </c>
      <c r="K201" s="841" t="s">
        <v>12204</v>
      </c>
      <c r="L201" s="812"/>
      <c r="M201" s="813"/>
      <c r="N201" s="814" t="s">
        <v>12206</v>
      </c>
      <c r="O201" s="811"/>
      <c r="P201" s="838" t="s">
        <v>7695</v>
      </c>
      <c r="Q201" s="838" t="s">
        <v>7577</v>
      </c>
      <c r="R201" s="838" t="s">
        <v>7808</v>
      </c>
      <c r="S201" s="838" t="s">
        <v>7579</v>
      </c>
      <c r="T201" s="838"/>
      <c r="U201" s="838"/>
      <c r="V201" s="838"/>
      <c r="W201" s="839" t="s">
        <v>4716</v>
      </c>
      <c r="X201" s="849"/>
      <c r="Y201" s="849"/>
      <c r="Z201" s="849"/>
      <c r="AA201" s="849"/>
      <c r="AB201" s="849"/>
      <c r="AC201" s="849"/>
      <c r="AD201" s="849"/>
      <c r="AE201" s="849"/>
      <c r="AF201" s="849"/>
      <c r="AG201" s="849"/>
      <c r="AH201" s="849"/>
      <c r="AI201" s="849"/>
      <c r="AJ201" s="849"/>
      <c r="AK201" s="849"/>
      <c r="AL201" s="849"/>
      <c r="AM201" s="849"/>
      <c r="AN201" s="849"/>
      <c r="AO201" s="849"/>
      <c r="AP201" s="849"/>
      <c r="AQ201" s="849"/>
      <c r="AR201" s="849"/>
      <c r="AS201" s="849"/>
      <c r="AT201" s="849"/>
      <c r="AU201" s="849"/>
      <c r="AV201" s="849"/>
      <c r="AW201" s="947"/>
      <c r="AX201" s="947"/>
      <c r="AKC201" s="912"/>
      <c r="AKD201" s="912"/>
      <c r="AKE201" s="912"/>
      <c r="AKF201" s="912"/>
      <c r="AKG201" s="912"/>
      <c r="AKH201" s="912"/>
      <c r="AKI201" s="912"/>
      <c r="AKJ201" s="912"/>
      <c r="AKK201" s="912"/>
      <c r="AKL201" s="912"/>
      <c r="AKM201" s="912"/>
      <c r="AKN201" s="912"/>
      <c r="AKO201" s="912"/>
      <c r="AKP201" s="912"/>
      <c r="AKQ201" s="912"/>
      <c r="AKR201" s="912"/>
      <c r="AKS201" s="912"/>
      <c r="AKT201" s="912"/>
      <c r="AKU201" s="912"/>
      <c r="AKV201" s="912"/>
      <c r="AKW201" s="912"/>
      <c r="AKX201" s="912"/>
      <c r="AKY201" s="912"/>
      <c r="AKZ201" s="912"/>
      <c r="ALA201" s="912"/>
      <c r="ALB201" s="912"/>
      <c r="ALC201" s="912"/>
      <c r="ALD201" s="912"/>
      <c r="ALE201" s="912"/>
      <c r="ALF201" s="912"/>
      <c r="ALG201" s="912"/>
      <c r="ALH201" s="912"/>
      <c r="ALI201" s="912"/>
      <c r="ALJ201" s="912"/>
      <c r="ALK201" s="912"/>
      <c r="ALL201" s="912"/>
      <c r="ALM201" s="912"/>
      <c r="ALN201" s="912"/>
      <c r="ALO201" s="912"/>
      <c r="ALP201" s="912"/>
      <c r="ALQ201" s="912"/>
      <c r="ALR201" s="912"/>
      <c r="ALS201" s="912"/>
      <c r="ALT201" s="912"/>
      <c r="ALU201" s="912"/>
      <c r="ALV201" s="912"/>
      <c r="ALW201" s="912"/>
      <c r="ALX201" s="912"/>
      <c r="ALY201" s="912"/>
      <c r="ALZ201" s="912"/>
      <c r="AMA201" s="912"/>
      <c r="AMB201" s="912"/>
      <c r="AMC201" s="912"/>
      <c r="AMD201" s="912"/>
      <c r="AME201" s="912"/>
      <c r="AMF201" s="912"/>
      <c r="AMG201" s="912"/>
      <c r="AMH201" s="912"/>
      <c r="AMI201" s="912"/>
      <c r="AMJ201" s="912"/>
    </row>
    <row r="202" s="910" customFormat="true" ht="14.1" hidden="false" customHeight="true" outlineLevel="0" collapsed="false">
      <c r="A202" s="807" t="s">
        <v>4125</v>
      </c>
      <c r="B202" s="808" t="s">
        <v>5977</v>
      </c>
      <c r="C202" s="856" t="s">
        <v>36</v>
      </c>
      <c r="D202" s="810"/>
      <c r="E202" s="810" t="s">
        <v>7949</v>
      </c>
      <c r="F202" s="810" t="s">
        <v>4123</v>
      </c>
      <c r="G202" s="811"/>
      <c r="H202" s="808" t="n">
        <v>0.085</v>
      </c>
      <c r="I202" s="808" t="n">
        <v>0.0875</v>
      </c>
      <c r="J202" s="810" t="s">
        <v>5772</v>
      </c>
      <c r="K202" s="871" t="s">
        <v>9670</v>
      </c>
      <c r="L202" s="828" t="s">
        <v>4720</v>
      </c>
      <c r="M202" s="828" t="s">
        <v>4686</v>
      </c>
      <c r="N202" s="814" t="n">
        <v>94109</v>
      </c>
      <c r="O202" s="857" t="s">
        <v>14107</v>
      </c>
      <c r="P202" s="815"/>
      <c r="Q202" s="816"/>
      <c r="R202" s="815"/>
      <c r="S202" s="815"/>
      <c r="T202" s="815"/>
      <c r="U202" s="815"/>
      <c r="V202" s="815"/>
      <c r="W202" s="817"/>
      <c r="X202" s="806"/>
      <c r="Y202" s="806"/>
      <c r="Z202" s="806"/>
      <c r="AA202" s="806"/>
      <c r="AB202" s="806"/>
      <c r="AC202" s="806"/>
      <c r="AD202" s="806"/>
      <c r="AE202" s="806"/>
      <c r="AF202" s="806"/>
      <c r="AG202" s="806"/>
      <c r="AH202" s="806"/>
      <c r="AI202" s="806"/>
      <c r="AJ202" s="806"/>
      <c r="AK202" s="806" t="s">
        <v>5946</v>
      </c>
      <c r="AL202" s="806" t="s">
        <v>6144</v>
      </c>
      <c r="AM202" s="806" t="s">
        <v>9670</v>
      </c>
      <c r="AN202" s="806"/>
      <c r="AO202" s="806" t="s">
        <v>4720</v>
      </c>
      <c r="AP202" s="806" t="s">
        <v>4686</v>
      </c>
      <c r="AQ202" s="806" t="n">
        <v>94109</v>
      </c>
      <c r="AR202" s="806" t="s">
        <v>9672</v>
      </c>
      <c r="AS202" s="806"/>
      <c r="AT202" s="806"/>
      <c r="AU202" s="806"/>
      <c r="AV202" s="806"/>
      <c r="AW202" s="870"/>
      <c r="AX202" s="870"/>
      <c r="AKC202" s="945"/>
      <c r="AKD202" s="945"/>
      <c r="AKE202" s="945"/>
      <c r="AKF202" s="945"/>
      <c r="AKG202" s="945"/>
      <c r="AKH202" s="945"/>
      <c r="AKI202" s="945"/>
      <c r="AKJ202" s="945"/>
      <c r="AKK202" s="945"/>
      <c r="AKL202" s="945"/>
      <c r="AKM202" s="945"/>
      <c r="AKN202" s="945"/>
      <c r="AKO202" s="945"/>
      <c r="AKP202" s="945"/>
      <c r="AKQ202" s="945"/>
      <c r="AKR202" s="945"/>
      <c r="AKS202" s="945"/>
      <c r="AKT202" s="945"/>
      <c r="AKU202" s="945"/>
      <c r="AKV202" s="945"/>
      <c r="AKW202" s="945"/>
      <c r="AKX202" s="945"/>
      <c r="AKY202" s="945"/>
      <c r="AKZ202" s="945"/>
      <c r="ALA202" s="945"/>
      <c r="ALB202" s="945"/>
      <c r="ALC202" s="945"/>
      <c r="ALD202" s="945"/>
      <c r="ALE202" s="945"/>
      <c r="ALF202" s="945"/>
      <c r="ALG202" s="945"/>
      <c r="ALH202" s="945"/>
      <c r="ALI202" s="945"/>
      <c r="ALJ202" s="945"/>
      <c r="ALK202" s="945"/>
      <c r="ALL202" s="945"/>
      <c r="ALM202" s="945"/>
      <c r="ALN202" s="945"/>
      <c r="ALO202" s="945"/>
      <c r="ALP202" s="945"/>
      <c r="ALQ202" s="945"/>
      <c r="ALR202" s="945"/>
      <c r="ALS202" s="945"/>
      <c r="ALT202" s="945"/>
      <c r="ALU202" s="945"/>
      <c r="ALV202" s="945"/>
      <c r="ALW202" s="945"/>
      <c r="ALX202" s="945"/>
      <c r="ALY202" s="945"/>
      <c r="ALZ202" s="945"/>
      <c r="AMA202" s="945"/>
      <c r="AMB202" s="945"/>
      <c r="AMC202" s="945"/>
      <c r="AMD202" s="945"/>
      <c r="AME202" s="945"/>
      <c r="AMF202" s="945"/>
      <c r="AMG202" s="945"/>
      <c r="AMH202" s="945"/>
      <c r="AMI202" s="945"/>
      <c r="AMJ202" s="945"/>
    </row>
    <row r="203" s="927" customFormat="true" ht="14.1" hidden="false" customHeight="true" outlineLevel="0" collapsed="false">
      <c r="A203" s="807" t="s">
        <v>14108</v>
      </c>
      <c r="B203" s="808" t="s">
        <v>5977</v>
      </c>
      <c r="C203" s="809" t="s">
        <v>13950</v>
      </c>
      <c r="D203" s="810"/>
      <c r="E203" s="810" t="s">
        <v>14109</v>
      </c>
      <c r="F203" s="810" t="s">
        <v>14110</v>
      </c>
      <c r="G203" s="811"/>
      <c r="H203" s="808" t="s">
        <v>14111</v>
      </c>
      <c r="I203" s="808" t="s">
        <v>3082</v>
      </c>
      <c r="J203" s="810" t="s">
        <v>4686</v>
      </c>
      <c r="K203" s="841"/>
      <c r="L203" s="812"/>
      <c r="M203" s="813"/>
      <c r="N203" s="814"/>
      <c r="O203" s="811"/>
      <c r="P203" s="838" t="s">
        <v>7625</v>
      </c>
      <c r="Q203" s="838" t="s">
        <v>7848</v>
      </c>
      <c r="R203" s="838"/>
      <c r="S203" s="838"/>
      <c r="T203" s="838"/>
      <c r="U203" s="838"/>
      <c r="V203" s="838"/>
      <c r="W203" s="839" t="s">
        <v>13948</v>
      </c>
      <c r="X203" s="849"/>
      <c r="Y203" s="849"/>
      <c r="Z203" s="849"/>
      <c r="AA203" s="849"/>
      <c r="AB203" s="849"/>
      <c r="AC203" s="849"/>
      <c r="AD203" s="849"/>
      <c r="AE203" s="849"/>
      <c r="AF203" s="849"/>
      <c r="AG203" s="849"/>
      <c r="AH203" s="849"/>
      <c r="AI203" s="849"/>
      <c r="AJ203" s="849"/>
      <c r="AK203" s="849"/>
      <c r="AL203" s="849"/>
      <c r="AM203" s="849"/>
      <c r="AN203" s="849"/>
      <c r="AO203" s="849"/>
      <c r="AP203" s="849"/>
      <c r="AQ203" s="849"/>
      <c r="AR203" s="849"/>
      <c r="AS203" s="849"/>
      <c r="AT203" s="849"/>
      <c r="AU203" s="849"/>
      <c r="AV203" s="849"/>
      <c r="AW203" s="557"/>
      <c r="AX203" s="557"/>
      <c r="AY203" s="840"/>
      <c r="AZ203" s="840"/>
      <c r="BA203" s="840"/>
      <c r="BB203" s="840"/>
      <c r="BC203" s="840"/>
      <c r="BD203" s="840"/>
      <c r="BE203" s="840"/>
      <c r="BF203" s="840"/>
      <c r="BG203" s="840"/>
      <c r="BH203" s="840"/>
      <c r="BI203" s="840"/>
      <c r="BJ203" s="840"/>
      <c r="BK203" s="840"/>
      <c r="BL203" s="840"/>
      <c r="BM203" s="840"/>
      <c r="BN203" s="840"/>
      <c r="BO203" s="840"/>
      <c r="BP203" s="840"/>
      <c r="AKC203" s="806"/>
      <c r="AKD203" s="806"/>
      <c r="AKE203" s="806"/>
      <c r="AKF203" s="806"/>
      <c r="AKG203" s="806"/>
      <c r="AKH203" s="806"/>
      <c r="AKI203" s="806"/>
      <c r="AKJ203" s="806"/>
      <c r="AKK203" s="806"/>
      <c r="AKL203" s="806"/>
      <c r="AKM203" s="806"/>
      <c r="AKN203" s="806"/>
      <c r="AKO203" s="806"/>
      <c r="AKP203" s="806"/>
      <c r="AKQ203" s="806"/>
      <c r="AKR203" s="806"/>
      <c r="AKS203" s="806"/>
      <c r="AKT203" s="806"/>
      <c r="AKU203" s="806"/>
      <c r="AKV203" s="806"/>
      <c r="AKW203" s="806"/>
      <c r="AKX203" s="806"/>
      <c r="AKY203" s="806"/>
      <c r="AKZ203" s="806"/>
      <c r="ALA203" s="806"/>
      <c r="ALB203" s="806"/>
      <c r="ALC203" s="806"/>
      <c r="ALD203" s="806"/>
      <c r="ALE203" s="806"/>
      <c r="ALF203" s="806"/>
      <c r="ALG203" s="806"/>
      <c r="ALH203" s="806"/>
      <c r="ALI203" s="806"/>
      <c r="ALJ203" s="806"/>
      <c r="ALK203" s="806"/>
      <c r="ALL203" s="806"/>
      <c r="ALM203" s="806"/>
      <c r="ALN203" s="806"/>
      <c r="ALO203" s="806"/>
      <c r="ALP203" s="806"/>
      <c r="ALQ203" s="806"/>
      <c r="ALR203" s="806"/>
      <c r="ALS203" s="806"/>
      <c r="ALT203" s="806"/>
      <c r="ALU203" s="806"/>
      <c r="ALV203" s="806"/>
      <c r="ALW203" s="806"/>
      <c r="ALX203" s="806"/>
      <c r="ALY203" s="806"/>
      <c r="ALZ203" s="806"/>
      <c r="AMA203" s="806"/>
      <c r="AMB203" s="806"/>
      <c r="AMC203" s="806"/>
      <c r="AMD203" s="806"/>
      <c r="AME203" s="806"/>
      <c r="AMF203" s="806"/>
      <c r="AMG203" s="806"/>
      <c r="AMH203" s="806"/>
      <c r="AMI203" s="806"/>
      <c r="AMJ203" s="806"/>
    </row>
    <row r="204" s="910" customFormat="true" ht="23.85" hidden="false" customHeight="true" outlineLevel="0" collapsed="false">
      <c r="A204" s="41" t="s">
        <v>14112</v>
      </c>
      <c r="B204" s="412" t="s">
        <v>5977</v>
      </c>
      <c r="C204" s="988" t="s">
        <v>14113</v>
      </c>
      <c r="D204" s="120"/>
      <c r="E204" s="120"/>
      <c r="F204" s="120" t="s">
        <v>14110</v>
      </c>
      <c r="G204" s="456"/>
      <c r="H204" s="412" t="s">
        <v>14111</v>
      </c>
      <c r="I204" s="412" t="s">
        <v>3082</v>
      </c>
      <c r="J204" s="120" t="s">
        <v>4686</v>
      </c>
      <c r="K204" s="458"/>
      <c r="L204" s="431"/>
      <c r="M204" s="431"/>
      <c r="N204" s="459"/>
      <c r="O204" s="456"/>
      <c r="P204" s="594" t="s">
        <v>7625</v>
      </c>
      <c r="Q204" s="595" t="s">
        <v>7848</v>
      </c>
      <c r="R204" s="595"/>
      <c r="S204" s="595"/>
      <c r="T204" s="595"/>
      <c r="U204" s="595"/>
      <c r="V204" s="595"/>
      <c r="W204" s="596" t="s">
        <v>13948</v>
      </c>
      <c r="X204" s="462"/>
      <c r="Y204" s="462"/>
      <c r="Z204" s="462"/>
      <c r="AA204" s="462"/>
      <c r="AB204" s="462"/>
      <c r="AC204" s="462"/>
      <c r="AD204" s="462"/>
      <c r="AE204" s="462"/>
      <c r="AF204" s="462"/>
      <c r="AG204" s="462"/>
      <c r="AH204" s="462"/>
      <c r="AI204" s="462"/>
      <c r="AJ204" s="462"/>
      <c r="AK204" s="462"/>
      <c r="AL204" s="462"/>
      <c r="AM204" s="462"/>
      <c r="AN204" s="462"/>
      <c r="AO204" s="462"/>
      <c r="AP204" s="462"/>
      <c r="AQ204" s="462"/>
      <c r="AR204" s="462"/>
      <c r="AS204" s="462"/>
      <c r="AT204" s="462"/>
      <c r="AU204" s="462"/>
      <c r="AV204" s="462"/>
      <c r="AW204" s="840"/>
      <c r="AX204" s="840"/>
      <c r="AKC204" s="912"/>
      <c r="AKD204" s="912"/>
      <c r="AKE204" s="912"/>
      <c r="AKF204" s="912"/>
      <c r="AKG204" s="912"/>
      <c r="AKH204" s="912"/>
      <c r="AKI204" s="912"/>
      <c r="AKJ204" s="912"/>
      <c r="AKK204" s="912"/>
      <c r="AKL204" s="912"/>
      <c r="AKM204" s="912"/>
      <c r="AKN204" s="912"/>
      <c r="AKO204" s="912"/>
      <c r="AKP204" s="912"/>
      <c r="AKQ204" s="912"/>
      <c r="AKR204" s="912"/>
      <c r="AKS204" s="912"/>
      <c r="AKT204" s="912"/>
      <c r="AKU204" s="912"/>
      <c r="AKV204" s="912"/>
      <c r="AKW204" s="912"/>
      <c r="AKX204" s="912"/>
      <c r="AKY204" s="912"/>
      <c r="AKZ204" s="912"/>
      <c r="ALA204" s="912"/>
      <c r="ALB204" s="912"/>
      <c r="ALC204" s="912"/>
      <c r="ALD204" s="912"/>
      <c r="ALE204" s="912"/>
      <c r="ALF204" s="912"/>
      <c r="ALG204" s="912"/>
      <c r="ALH204" s="912"/>
      <c r="ALI204" s="912"/>
      <c r="ALJ204" s="912"/>
      <c r="ALK204" s="912"/>
      <c r="ALL204" s="912"/>
      <c r="ALM204" s="912"/>
      <c r="ALN204" s="912"/>
      <c r="ALO204" s="912"/>
      <c r="ALP204" s="912"/>
      <c r="ALQ204" s="912"/>
      <c r="ALR204" s="912"/>
      <c r="ALS204" s="912"/>
      <c r="ALT204" s="912"/>
      <c r="ALU204" s="912"/>
      <c r="ALV204" s="912"/>
      <c r="ALW204" s="912"/>
      <c r="ALX204" s="912"/>
      <c r="ALY204" s="912"/>
      <c r="ALZ204" s="912"/>
      <c r="AMA204" s="912"/>
      <c r="AMB204" s="912"/>
      <c r="AMC204" s="912"/>
      <c r="AMD204" s="912"/>
      <c r="AME204" s="912"/>
      <c r="AMF204" s="912"/>
      <c r="AMG204" s="912"/>
      <c r="AMH204" s="912"/>
      <c r="AMI204" s="912"/>
      <c r="AMJ204" s="912"/>
    </row>
    <row r="205" s="910" customFormat="true" ht="23.85" hidden="false" customHeight="true" outlineLevel="0" collapsed="false">
      <c r="A205" s="850" t="s">
        <v>852</v>
      </c>
      <c r="B205" s="851" t="s">
        <v>678</v>
      </c>
      <c r="C205" s="852"/>
      <c r="D205" s="853"/>
      <c r="E205" s="851" t="s">
        <v>2569</v>
      </c>
      <c r="F205" s="851" t="s">
        <v>11726</v>
      </c>
      <c r="G205" s="851" t="s">
        <v>14114</v>
      </c>
      <c r="H205" s="851" t="s">
        <v>11728</v>
      </c>
      <c r="I205" s="851" t="s">
        <v>4720</v>
      </c>
      <c r="J205" s="851" t="s">
        <v>4686</v>
      </c>
      <c r="K205" s="851" t="s">
        <v>11729</v>
      </c>
      <c r="L205" s="851" t="s">
        <v>14115</v>
      </c>
      <c r="M205" s="851" t="s">
        <v>14116</v>
      </c>
      <c r="N205" s="851" t="s">
        <v>11730</v>
      </c>
      <c r="O205" s="851"/>
      <c r="P205" s="851" t="s">
        <v>7650</v>
      </c>
      <c r="Q205" s="851"/>
      <c r="R205" s="851"/>
      <c r="S205" s="851"/>
      <c r="T205" s="851"/>
      <c r="U205" s="851" t="s">
        <v>11732</v>
      </c>
      <c r="V205" s="851"/>
      <c r="W205" s="851" t="s">
        <v>4716</v>
      </c>
      <c r="X205" s="854"/>
      <c r="Y205" s="854"/>
      <c r="Z205" s="854"/>
      <c r="AA205" s="854"/>
      <c r="AB205" s="854"/>
      <c r="AC205" s="854"/>
      <c r="AD205" s="854"/>
      <c r="AE205" s="854"/>
      <c r="AF205" s="854"/>
      <c r="AG205" s="854"/>
      <c r="AH205" s="854"/>
      <c r="AI205" s="854"/>
      <c r="AJ205" s="854"/>
      <c r="AK205" s="854"/>
      <c r="AL205" s="854"/>
      <c r="AM205" s="854"/>
      <c r="AN205" s="854"/>
      <c r="AO205" s="854"/>
      <c r="AP205" s="854"/>
      <c r="AQ205" s="854"/>
      <c r="AR205" s="854"/>
      <c r="AS205" s="854"/>
      <c r="AT205" s="854"/>
      <c r="AU205" s="854"/>
      <c r="AV205" s="854"/>
      <c r="AW205" s="947"/>
      <c r="AX205" s="947"/>
      <c r="AKC205" s="912"/>
      <c r="AKD205" s="912"/>
      <c r="AKE205" s="912"/>
      <c r="AKF205" s="912"/>
      <c r="AKG205" s="912"/>
      <c r="AKH205" s="912"/>
      <c r="AKI205" s="912"/>
      <c r="AKJ205" s="912"/>
      <c r="AKK205" s="912"/>
      <c r="AKL205" s="912"/>
      <c r="AKM205" s="912"/>
      <c r="AKN205" s="912"/>
      <c r="AKO205" s="912"/>
      <c r="AKP205" s="912"/>
      <c r="AKQ205" s="912"/>
      <c r="AKR205" s="912"/>
      <c r="AKS205" s="912"/>
      <c r="AKT205" s="912"/>
      <c r="AKU205" s="912"/>
      <c r="AKV205" s="912"/>
      <c r="AKW205" s="912"/>
      <c r="AKX205" s="912"/>
      <c r="AKY205" s="912"/>
      <c r="AKZ205" s="912"/>
      <c r="ALA205" s="912"/>
      <c r="ALB205" s="912"/>
      <c r="ALC205" s="912"/>
      <c r="ALD205" s="912"/>
      <c r="ALE205" s="912"/>
      <c r="ALF205" s="912"/>
      <c r="ALG205" s="912"/>
      <c r="ALH205" s="912"/>
      <c r="ALI205" s="912"/>
      <c r="ALJ205" s="912"/>
      <c r="ALK205" s="912"/>
      <c r="ALL205" s="912"/>
      <c r="ALM205" s="912"/>
      <c r="ALN205" s="912"/>
      <c r="ALO205" s="912"/>
      <c r="ALP205" s="912"/>
      <c r="ALQ205" s="912"/>
      <c r="ALR205" s="912"/>
      <c r="ALS205" s="912"/>
      <c r="ALT205" s="912"/>
      <c r="ALU205" s="912"/>
      <c r="ALV205" s="912"/>
      <c r="ALW205" s="912"/>
      <c r="ALX205" s="912"/>
      <c r="ALY205" s="912"/>
      <c r="ALZ205" s="912"/>
      <c r="AMA205" s="912"/>
      <c r="AMB205" s="912"/>
      <c r="AMC205" s="912"/>
      <c r="AMD205" s="912"/>
      <c r="AME205" s="912"/>
      <c r="AMF205" s="912"/>
      <c r="AMG205" s="912"/>
      <c r="AMH205" s="912"/>
      <c r="AMI205" s="912"/>
      <c r="AMJ205" s="912"/>
    </row>
    <row r="206" s="910" customFormat="true" ht="23.85" hidden="false" customHeight="true" outlineLevel="0" collapsed="false">
      <c r="A206" s="850" t="s">
        <v>14117</v>
      </c>
      <c r="B206" s="851"/>
      <c r="C206" s="852"/>
      <c r="D206" s="853"/>
      <c r="E206" s="851" t="s">
        <v>2569</v>
      </c>
      <c r="F206" s="851"/>
      <c r="G206" s="851" t="s">
        <v>14114</v>
      </c>
      <c r="H206" s="851" t="s">
        <v>14118</v>
      </c>
      <c r="I206" s="851" t="s">
        <v>4720</v>
      </c>
      <c r="J206" s="851" t="s">
        <v>4686</v>
      </c>
      <c r="K206" s="851" t="s">
        <v>14115</v>
      </c>
      <c r="L206" s="851" t="s">
        <v>14115</v>
      </c>
      <c r="M206" s="851" t="s">
        <v>14116</v>
      </c>
      <c r="N206" s="851"/>
      <c r="O206" s="851"/>
      <c r="P206" s="851"/>
      <c r="Q206" s="851"/>
      <c r="R206" s="851"/>
      <c r="S206" s="851"/>
      <c r="T206" s="851"/>
      <c r="U206" s="851" t="s">
        <v>14119</v>
      </c>
      <c r="V206" s="851"/>
      <c r="W206" s="851" t="s">
        <v>4716</v>
      </c>
      <c r="X206" s="854"/>
      <c r="Y206" s="854"/>
      <c r="Z206" s="854"/>
      <c r="AA206" s="854"/>
      <c r="AB206" s="854"/>
      <c r="AC206" s="854"/>
      <c r="AD206" s="854"/>
      <c r="AE206" s="854"/>
      <c r="AF206" s="854"/>
      <c r="AG206" s="854"/>
      <c r="AH206" s="854"/>
      <c r="AI206" s="854"/>
      <c r="AJ206" s="854"/>
      <c r="AK206" s="854"/>
      <c r="AL206" s="854"/>
      <c r="AM206" s="854"/>
      <c r="AN206" s="854"/>
      <c r="AO206" s="854"/>
      <c r="AP206" s="854"/>
      <c r="AQ206" s="854"/>
      <c r="AR206" s="854"/>
      <c r="AS206" s="854"/>
      <c r="AT206" s="854"/>
      <c r="AU206" s="854"/>
      <c r="AV206" s="854"/>
      <c r="AW206" s="840"/>
      <c r="AX206" s="840"/>
      <c r="AKC206" s="912"/>
      <c r="AKD206" s="912"/>
      <c r="AKE206" s="912"/>
      <c r="AKF206" s="912"/>
      <c r="AKG206" s="912"/>
      <c r="AKH206" s="912"/>
      <c r="AKI206" s="912"/>
      <c r="AKJ206" s="912"/>
      <c r="AKK206" s="912"/>
      <c r="AKL206" s="912"/>
      <c r="AKM206" s="912"/>
      <c r="AKN206" s="912"/>
      <c r="AKO206" s="912"/>
      <c r="AKP206" s="912"/>
      <c r="AKQ206" s="912"/>
      <c r="AKR206" s="912"/>
      <c r="AKS206" s="912"/>
      <c r="AKT206" s="912"/>
      <c r="AKU206" s="912"/>
      <c r="AKV206" s="912"/>
      <c r="AKW206" s="912"/>
      <c r="AKX206" s="912"/>
      <c r="AKY206" s="912"/>
      <c r="AKZ206" s="912"/>
      <c r="ALA206" s="912"/>
      <c r="ALB206" s="912"/>
      <c r="ALC206" s="912"/>
      <c r="ALD206" s="912"/>
      <c r="ALE206" s="912"/>
      <c r="ALF206" s="912"/>
      <c r="ALG206" s="912"/>
      <c r="ALH206" s="912"/>
      <c r="ALI206" s="912"/>
      <c r="ALJ206" s="912"/>
      <c r="ALK206" s="912"/>
      <c r="ALL206" s="912"/>
      <c r="ALM206" s="912"/>
      <c r="ALN206" s="912"/>
      <c r="ALO206" s="912"/>
      <c r="ALP206" s="912"/>
      <c r="ALQ206" s="912"/>
      <c r="ALR206" s="912"/>
      <c r="ALS206" s="912"/>
      <c r="ALT206" s="912"/>
      <c r="ALU206" s="912"/>
      <c r="ALV206" s="912"/>
      <c r="ALW206" s="912"/>
      <c r="ALX206" s="912"/>
      <c r="ALY206" s="912"/>
      <c r="ALZ206" s="912"/>
      <c r="AMA206" s="912"/>
      <c r="AMB206" s="912"/>
      <c r="AMC206" s="912"/>
      <c r="AMD206" s="912"/>
      <c r="AME206" s="912"/>
      <c r="AMF206" s="912"/>
      <c r="AMG206" s="912"/>
      <c r="AMH206" s="912"/>
      <c r="AMI206" s="912"/>
      <c r="AMJ206" s="912"/>
    </row>
    <row r="207" s="680" customFormat="true" ht="14.1" hidden="false" customHeight="true" outlineLevel="0" collapsed="false">
      <c r="A207" s="897" t="s">
        <v>11950</v>
      </c>
      <c r="B207" s="898" t="s">
        <v>11951</v>
      </c>
      <c r="C207" s="989" t="s">
        <v>13902</v>
      </c>
      <c r="D207" s="900"/>
      <c r="E207" s="900" t="s">
        <v>11952</v>
      </c>
      <c r="F207" s="900" t="s">
        <v>11953</v>
      </c>
      <c r="G207" s="1013"/>
      <c r="H207" s="898" t="s">
        <v>11954</v>
      </c>
      <c r="I207" s="898" t="s">
        <v>3082</v>
      </c>
      <c r="J207" s="900" t="s">
        <v>4686</v>
      </c>
      <c r="K207" s="903"/>
      <c r="L207" s="1029"/>
      <c r="M207" s="1029"/>
      <c r="N207" s="1015"/>
      <c r="O207" s="1013"/>
      <c r="P207" s="907" t="s">
        <v>7686</v>
      </c>
      <c r="Q207" s="908" t="s">
        <v>7555</v>
      </c>
      <c r="R207" s="907" t="s">
        <v>7595</v>
      </c>
      <c r="S207" s="907" t="s">
        <v>8494</v>
      </c>
      <c r="T207" s="907"/>
      <c r="U207" s="907" t="s">
        <v>7651</v>
      </c>
      <c r="V207" s="907"/>
      <c r="W207" s="909" t="s">
        <v>7556</v>
      </c>
      <c r="X207" s="910"/>
      <c r="Y207" s="910"/>
      <c r="Z207" s="910"/>
      <c r="AA207" s="910"/>
      <c r="AB207" s="910"/>
      <c r="AC207" s="910"/>
      <c r="AD207" s="910"/>
      <c r="AE207" s="910"/>
      <c r="AF207" s="910"/>
      <c r="AG207" s="910"/>
      <c r="AH207" s="910"/>
      <c r="AI207" s="910"/>
      <c r="AJ207" s="910"/>
      <c r="AK207" s="910"/>
      <c r="AL207" s="910"/>
      <c r="AM207" s="910"/>
      <c r="AN207" s="910"/>
      <c r="AO207" s="910"/>
      <c r="AP207" s="910"/>
      <c r="AQ207" s="910"/>
      <c r="AR207" s="910"/>
      <c r="AS207" s="910"/>
      <c r="AT207" s="910"/>
      <c r="AU207" s="910"/>
      <c r="AV207" s="910"/>
      <c r="AW207" s="840"/>
      <c r="AX207" s="840"/>
      <c r="AKC207" s="311"/>
      <c r="AKD207" s="311"/>
      <c r="AKE207" s="311"/>
      <c r="AKF207" s="311"/>
      <c r="AKG207" s="311"/>
      <c r="AKH207" s="311"/>
      <c r="AKI207" s="311"/>
      <c r="AKJ207" s="311"/>
      <c r="AKK207" s="311"/>
      <c r="AKL207" s="311"/>
      <c r="AKM207" s="311"/>
      <c r="AKN207" s="311"/>
      <c r="AKO207" s="311"/>
      <c r="AKP207" s="311"/>
      <c r="AKQ207" s="311"/>
      <c r="AKR207" s="311"/>
      <c r="AKS207" s="311"/>
      <c r="AKT207" s="311"/>
      <c r="AKU207" s="311"/>
      <c r="AKV207" s="311"/>
      <c r="AKW207" s="311"/>
      <c r="AKX207" s="311"/>
      <c r="AKY207" s="311"/>
      <c r="AKZ207" s="311"/>
      <c r="ALA207" s="311"/>
      <c r="ALB207" s="311"/>
      <c r="ALC207" s="311"/>
      <c r="ALD207" s="311"/>
      <c r="ALE207" s="311"/>
      <c r="ALF207" s="311"/>
      <c r="ALG207" s="311"/>
      <c r="ALH207" s="311"/>
      <c r="ALI207" s="311"/>
      <c r="ALJ207" s="311"/>
      <c r="ALK207" s="311"/>
      <c r="ALL207" s="311"/>
      <c r="ALM207" s="311"/>
      <c r="ALN207" s="311"/>
      <c r="ALO207" s="311"/>
      <c r="ALP207" s="311"/>
      <c r="ALQ207" s="311"/>
      <c r="ALR207" s="311"/>
      <c r="ALS207" s="311"/>
      <c r="ALT207" s="311"/>
      <c r="ALU207" s="311"/>
      <c r="ALV207" s="311"/>
      <c r="ALW207" s="311"/>
      <c r="ALX207" s="311"/>
      <c r="ALY207" s="311"/>
      <c r="ALZ207" s="311"/>
      <c r="AMA207" s="311"/>
      <c r="AMB207" s="311"/>
      <c r="AMC207" s="311"/>
      <c r="AMD207" s="311"/>
      <c r="AME207" s="311"/>
      <c r="AMF207" s="311"/>
      <c r="AMG207" s="311"/>
      <c r="AMH207" s="311"/>
      <c r="AMI207" s="311"/>
      <c r="AMJ207" s="311"/>
    </row>
    <row r="208" s="680" customFormat="true" ht="14.1" hidden="false" customHeight="true" outlineLevel="0" collapsed="false">
      <c r="A208" s="807" t="s">
        <v>11528</v>
      </c>
      <c r="B208" s="808" t="s">
        <v>4682</v>
      </c>
      <c r="C208" s="856" t="s">
        <v>14120</v>
      </c>
      <c r="D208" s="810"/>
      <c r="E208" s="810" t="s">
        <v>11529</v>
      </c>
      <c r="F208" s="810" t="s">
        <v>11530</v>
      </c>
      <c r="G208" s="811"/>
      <c r="H208" s="808" t="s">
        <v>11531</v>
      </c>
      <c r="I208" s="808" t="s">
        <v>6617</v>
      </c>
      <c r="J208" s="810" t="s">
        <v>4686</v>
      </c>
      <c r="K208" s="822" t="s">
        <v>11532</v>
      </c>
      <c r="L208" s="812"/>
      <c r="M208" s="812"/>
      <c r="N208" s="814"/>
      <c r="O208" s="811"/>
      <c r="P208" s="825" t="s">
        <v>8019</v>
      </c>
      <c r="Q208" s="826" t="s">
        <v>8425</v>
      </c>
      <c r="R208" s="826" t="s">
        <v>7555</v>
      </c>
      <c r="S208" s="826" t="s">
        <v>8110</v>
      </c>
      <c r="T208" s="826"/>
      <c r="U208" s="826"/>
      <c r="V208" s="826"/>
      <c r="W208" s="827" t="s">
        <v>4716</v>
      </c>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840"/>
      <c r="AX208" s="840"/>
      <c r="AKC208" s="311"/>
      <c r="AKD208" s="311"/>
      <c r="AKE208" s="311"/>
      <c r="AKF208" s="311"/>
      <c r="AKG208" s="311"/>
      <c r="AKH208" s="311"/>
      <c r="AKI208" s="311"/>
      <c r="AKJ208" s="311"/>
      <c r="AKK208" s="311"/>
      <c r="AKL208" s="311"/>
      <c r="AKM208" s="311"/>
      <c r="AKN208" s="311"/>
      <c r="AKO208" s="311"/>
      <c r="AKP208" s="311"/>
      <c r="AKQ208" s="311"/>
      <c r="AKR208" s="311"/>
      <c r="AKS208" s="311"/>
      <c r="AKT208" s="311"/>
      <c r="AKU208" s="311"/>
      <c r="AKV208" s="311"/>
      <c r="AKW208" s="311"/>
      <c r="AKX208" s="311"/>
      <c r="AKY208" s="311"/>
      <c r="AKZ208" s="311"/>
      <c r="ALA208" s="311"/>
      <c r="ALB208" s="311"/>
      <c r="ALC208" s="311"/>
      <c r="ALD208" s="311"/>
      <c r="ALE208" s="311"/>
      <c r="ALF208" s="311"/>
      <c r="ALG208" s="311"/>
      <c r="ALH208" s="311"/>
      <c r="ALI208" s="311"/>
      <c r="ALJ208" s="311"/>
      <c r="ALK208" s="311"/>
      <c r="ALL208" s="311"/>
      <c r="ALM208" s="311"/>
      <c r="ALN208" s="311"/>
      <c r="ALO208" s="311"/>
      <c r="ALP208" s="311"/>
      <c r="ALQ208" s="311"/>
      <c r="ALR208" s="311"/>
      <c r="ALS208" s="311"/>
      <c r="ALT208" s="311"/>
      <c r="ALU208" s="311"/>
      <c r="ALV208" s="311"/>
      <c r="ALW208" s="311"/>
      <c r="ALX208" s="311"/>
      <c r="ALY208" s="311"/>
      <c r="ALZ208" s="311"/>
      <c r="AMA208" s="311"/>
      <c r="AMB208" s="311"/>
      <c r="AMC208" s="311"/>
      <c r="AMD208" s="311"/>
      <c r="AME208" s="311"/>
      <c r="AMF208" s="311"/>
      <c r="AMG208" s="311"/>
      <c r="AMH208" s="311"/>
      <c r="AMI208" s="311"/>
      <c r="AMJ208" s="311"/>
    </row>
    <row r="209" s="439" customFormat="true" ht="14.1" hidden="false" customHeight="true" outlineLevel="0" collapsed="false">
      <c r="A209" s="807" t="s">
        <v>1660</v>
      </c>
      <c r="B209" s="808" t="s">
        <v>5977</v>
      </c>
      <c r="C209" s="856"/>
      <c r="D209" s="810"/>
      <c r="E209" s="810" t="s">
        <v>8539</v>
      </c>
      <c r="F209" s="810" t="s">
        <v>8540</v>
      </c>
      <c r="G209" s="811"/>
      <c r="H209" s="808" t="s">
        <v>8541</v>
      </c>
      <c r="I209" s="808" t="s">
        <v>3082</v>
      </c>
      <c r="J209" s="810" t="s">
        <v>4686</v>
      </c>
      <c r="K209" s="822" t="s">
        <v>8542</v>
      </c>
      <c r="L209" s="812"/>
      <c r="M209" s="812"/>
      <c r="N209" s="814"/>
      <c r="O209" s="811"/>
      <c r="P209" s="825" t="s">
        <v>7625</v>
      </c>
      <c r="Q209" s="826"/>
      <c r="R209" s="826" t="s">
        <v>7808</v>
      </c>
      <c r="S209" s="826" t="s">
        <v>7682</v>
      </c>
      <c r="T209" s="826"/>
      <c r="U209" s="826"/>
      <c r="V209" s="826"/>
      <c r="W209" s="827" t="s">
        <v>7581</v>
      </c>
      <c r="X209" s="849"/>
      <c r="Y209" s="849"/>
      <c r="Z209" s="849"/>
      <c r="AA209" s="849"/>
      <c r="AB209" s="849"/>
      <c r="AC209" s="849"/>
      <c r="AD209" s="849"/>
      <c r="AE209" s="849"/>
      <c r="AF209" s="849"/>
      <c r="AG209" s="849"/>
      <c r="AH209" s="849"/>
      <c r="AI209" s="849"/>
      <c r="AJ209" s="849"/>
      <c r="AK209" s="849"/>
      <c r="AL209" s="849"/>
      <c r="AM209" s="849"/>
      <c r="AN209" s="849"/>
      <c r="AO209" s="849"/>
      <c r="AP209" s="849"/>
      <c r="AQ209" s="849"/>
      <c r="AR209" s="849"/>
      <c r="AS209" s="849"/>
      <c r="AT209" s="849"/>
      <c r="AU209" s="849"/>
      <c r="AV209" s="849"/>
      <c r="AW209" s="840"/>
      <c r="AX209" s="840"/>
      <c r="AKC209" s="0"/>
      <c r="AKD209" s="0"/>
      <c r="AKE209" s="0"/>
      <c r="AKF209" s="0"/>
      <c r="AKG209" s="0"/>
      <c r="AKH209" s="0"/>
      <c r="AKI209" s="0"/>
      <c r="AKJ209" s="0"/>
      <c r="AKK209" s="0"/>
      <c r="AKL209" s="0"/>
      <c r="AKM209" s="0"/>
      <c r="AKN209" s="0"/>
      <c r="AKO209" s="0"/>
      <c r="AKP209" s="0"/>
      <c r="AKQ209" s="0"/>
      <c r="AKR209" s="0"/>
      <c r="AKS209" s="0"/>
      <c r="AKT209" s="0"/>
      <c r="AKU209" s="0"/>
      <c r="AKV209" s="0"/>
      <c r="AKW209" s="0"/>
      <c r="AKX209" s="0"/>
      <c r="AKY209" s="0"/>
      <c r="AKZ209" s="0"/>
      <c r="ALA209" s="0"/>
      <c r="ALB209" s="0"/>
      <c r="ALC209" s="0"/>
      <c r="ALD209" s="0"/>
      <c r="ALE209" s="0"/>
      <c r="ALF209" s="0"/>
      <c r="ALG209" s="0"/>
      <c r="ALH209" s="0"/>
      <c r="ALI209" s="0"/>
      <c r="ALJ209" s="0"/>
      <c r="ALK209" s="0"/>
      <c r="ALL209" s="0"/>
      <c r="ALM209" s="0"/>
      <c r="ALN209" s="0"/>
      <c r="ALO209" s="0"/>
      <c r="ALP209" s="0"/>
      <c r="ALQ209" s="0"/>
      <c r="ALR209" s="0"/>
      <c r="ALS209" s="0"/>
      <c r="ALT209" s="0"/>
      <c r="ALU209" s="0"/>
      <c r="ALV209" s="0"/>
      <c r="ALW209" s="0"/>
      <c r="ALX209" s="0"/>
      <c r="ALY209" s="0"/>
      <c r="ALZ209" s="0"/>
      <c r="AMA209" s="0"/>
      <c r="AMB209" s="0"/>
      <c r="AMC209" s="0"/>
      <c r="AMD209" s="0"/>
      <c r="AME209" s="0"/>
      <c r="AMF209" s="0"/>
      <c r="AMG209" s="0"/>
      <c r="AMH209" s="0"/>
      <c r="AMI209" s="0"/>
      <c r="AMJ209" s="0"/>
    </row>
    <row r="210" s="439" customFormat="true" ht="14.1" hidden="false" customHeight="true" outlineLevel="0" collapsed="false">
      <c r="A210" s="897" t="s">
        <v>14121</v>
      </c>
      <c r="B210" s="898" t="s">
        <v>4682</v>
      </c>
      <c r="C210" s="899" t="s">
        <v>14122</v>
      </c>
      <c r="D210" s="900"/>
      <c r="E210" s="977" t="s">
        <v>14123</v>
      </c>
      <c r="F210" s="977" t="s">
        <v>14124</v>
      </c>
      <c r="G210" s="979" t="s">
        <v>14125</v>
      </c>
      <c r="H210" s="898" t="s">
        <v>14126</v>
      </c>
      <c r="I210" s="898" t="s">
        <v>5874</v>
      </c>
      <c r="J210" s="980" t="s">
        <v>4686</v>
      </c>
      <c r="K210" s="1041"/>
      <c r="L210" s="1014"/>
      <c r="M210" s="1042"/>
      <c r="N210" s="980" t="s">
        <v>14127</v>
      </c>
      <c r="O210" s="983"/>
      <c r="P210" s="1016" t="s">
        <v>7680</v>
      </c>
      <c r="Q210" s="1017"/>
      <c r="R210" s="1017"/>
      <c r="S210" s="1017"/>
      <c r="T210" s="1017"/>
      <c r="U210" s="1017"/>
      <c r="V210" s="1017"/>
      <c r="W210" s="1018" t="s">
        <v>4716</v>
      </c>
      <c r="X210" s="963"/>
      <c r="Y210" s="963"/>
      <c r="Z210" s="963"/>
      <c r="AA210" s="963"/>
      <c r="AB210" s="963"/>
      <c r="AC210" s="963"/>
      <c r="AD210" s="963"/>
      <c r="AE210" s="963"/>
      <c r="AF210" s="963"/>
      <c r="AG210" s="963"/>
      <c r="AH210" s="963"/>
      <c r="AI210" s="963"/>
      <c r="AJ210" s="963"/>
      <c r="AK210" s="963"/>
      <c r="AL210" s="963"/>
      <c r="AM210" s="963"/>
      <c r="AN210" s="963"/>
      <c r="AO210" s="963"/>
      <c r="AP210" s="963"/>
      <c r="AQ210" s="963"/>
      <c r="AR210" s="963"/>
      <c r="AS210" s="963"/>
      <c r="AT210" s="963"/>
      <c r="AU210" s="963"/>
      <c r="AV210" s="963"/>
      <c r="AW210" s="854"/>
      <c r="AX210" s="854"/>
      <c r="AKC210" s="0"/>
      <c r="AKD210" s="0"/>
      <c r="AKE210" s="0"/>
      <c r="AKF210" s="0"/>
      <c r="AKG210" s="0"/>
      <c r="AKH210" s="0"/>
      <c r="AKI210" s="0"/>
      <c r="AKJ210" s="0"/>
      <c r="AKK210" s="0"/>
      <c r="AKL210" s="0"/>
      <c r="AKM210" s="0"/>
      <c r="AKN210" s="0"/>
      <c r="AKO210" s="0"/>
      <c r="AKP210" s="0"/>
      <c r="AKQ210" s="0"/>
      <c r="AKR210" s="0"/>
      <c r="AKS210" s="0"/>
      <c r="AKT210" s="0"/>
      <c r="AKU210" s="0"/>
      <c r="AKV210" s="0"/>
      <c r="AKW210" s="0"/>
      <c r="AKX210" s="0"/>
      <c r="AKY210" s="0"/>
      <c r="AKZ210" s="0"/>
      <c r="ALA210" s="0"/>
      <c r="ALB210" s="0"/>
      <c r="ALC210" s="0"/>
      <c r="ALD210" s="0"/>
      <c r="ALE210" s="0"/>
      <c r="ALF210" s="0"/>
      <c r="ALG210" s="0"/>
      <c r="ALH210" s="0"/>
      <c r="ALI210" s="0"/>
      <c r="ALJ210" s="0"/>
      <c r="ALK210" s="0"/>
      <c r="ALL210" s="0"/>
      <c r="ALM210" s="0"/>
      <c r="ALN210" s="0"/>
      <c r="ALO210" s="0"/>
      <c r="ALP210" s="0"/>
      <c r="ALQ210" s="0"/>
      <c r="ALR210" s="0"/>
      <c r="ALS210" s="0"/>
      <c r="ALT210" s="0"/>
      <c r="ALU210" s="0"/>
      <c r="ALV210" s="0"/>
      <c r="ALW210" s="0"/>
      <c r="ALX210" s="0"/>
      <c r="ALY210" s="0"/>
      <c r="ALZ210" s="0"/>
      <c r="AMA210" s="0"/>
      <c r="AMB210" s="0"/>
      <c r="AMC210" s="0"/>
      <c r="AMD210" s="0"/>
      <c r="AME210" s="0"/>
      <c r="AMF210" s="0"/>
      <c r="AMG210" s="0"/>
      <c r="AMH210" s="0"/>
      <c r="AMI210" s="0"/>
      <c r="AMJ210" s="0"/>
    </row>
    <row r="211" s="439" customFormat="true" ht="14.1" hidden="false" customHeight="true" outlineLevel="0" collapsed="false">
      <c r="A211" s="807" t="s">
        <v>11986</v>
      </c>
      <c r="B211" s="808" t="s">
        <v>5977</v>
      </c>
      <c r="C211" s="856" t="s">
        <v>14128</v>
      </c>
      <c r="D211" s="810"/>
      <c r="E211" s="810" t="s">
        <v>11336</v>
      </c>
      <c r="F211" s="810" t="s">
        <v>11987</v>
      </c>
      <c r="G211" s="811"/>
      <c r="H211" s="808" t="s">
        <v>11988</v>
      </c>
      <c r="I211" s="808" t="s">
        <v>5681</v>
      </c>
      <c r="J211" s="810" t="s">
        <v>4686</v>
      </c>
      <c r="K211" s="812"/>
      <c r="L211" s="828"/>
      <c r="M211" s="812"/>
      <c r="N211" s="814" t="s">
        <v>11989</v>
      </c>
      <c r="O211" s="811"/>
      <c r="P211" s="838" t="s">
        <v>7595</v>
      </c>
      <c r="Q211" s="838"/>
      <c r="R211" s="838"/>
      <c r="S211" s="838"/>
      <c r="T211" s="838"/>
      <c r="U211" s="838"/>
      <c r="V211" s="838"/>
      <c r="W211" s="839" t="s">
        <v>7581</v>
      </c>
      <c r="X211" s="849"/>
      <c r="Y211" s="849"/>
      <c r="Z211" s="849"/>
      <c r="AA211" s="849"/>
      <c r="AB211" s="849"/>
      <c r="AC211" s="849"/>
      <c r="AD211" s="849"/>
      <c r="AE211" s="849"/>
      <c r="AF211" s="849"/>
      <c r="AG211" s="849"/>
      <c r="AH211" s="849"/>
      <c r="AI211" s="849"/>
      <c r="AJ211" s="849"/>
      <c r="AK211" s="849"/>
      <c r="AL211" s="849"/>
      <c r="AM211" s="849"/>
      <c r="AN211" s="849"/>
      <c r="AO211" s="849"/>
      <c r="AP211" s="849"/>
      <c r="AQ211" s="849"/>
      <c r="AR211" s="849"/>
      <c r="AS211" s="849"/>
      <c r="AT211" s="849"/>
      <c r="AU211" s="849"/>
      <c r="AV211" s="849"/>
      <c r="AW211" s="462"/>
      <c r="AX211" s="462"/>
      <c r="AKC211" s="0"/>
      <c r="AKD211" s="0"/>
      <c r="AKE211" s="0"/>
      <c r="AKF211" s="0"/>
      <c r="AKG211" s="0"/>
      <c r="AKH211" s="0"/>
      <c r="AKI211" s="0"/>
      <c r="AKJ211" s="0"/>
      <c r="AKK211" s="0"/>
      <c r="AKL211" s="0"/>
      <c r="AKM211" s="0"/>
      <c r="AKN211" s="0"/>
      <c r="AKO211" s="0"/>
      <c r="AKP211" s="0"/>
      <c r="AKQ211" s="0"/>
      <c r="AKR211" s="0"/>
      <c r="AKS211" s="0"/>
      <c r="AKT211" s="0"/>
      <c r="AKU211" s="0"/>
      <c r="AKV211" s="0"/>
      <c r="AKW211" s="0"/>
      <c r="AKX211" s="0"/>
      <c r="AKY211" s="0"/>
      <c r="AKZ211" s="0"/>
      <c r="ALA211" s="0"/>
      <c r="ALB211" s="0"/>
      <c r="ALC211" s="0"/>
      <c r="ALD211" s="0"/>
      <c r="ALE211" s="0"/>
      <c r="ALF211" s="0"/>
      <c r="ALG211" s="0"/>
      <c r="ALH211" s="0"/>
      <c r="ALI211" s="0"/>
      <c r="ALJ211" s="0"/>
      <c r="ALK211" s="0"/>
      <c r="ALL211" s="0"/>
      <c r="ALM211" s="0"/>
      <c r="ALN211" s="0"/>
      <c r="ALO211" s="0"/>
      <c r="ALP211" s="0"/>
      <c r="ALQ211" s="0"/>
      <c r="ALR211" s="0"/>
      <c r="ALS211" s="0"/>
      <c r="ALT211" s="0"/>
      <c r="ALU211" s="0"/>
      <c r="ALV211" s="0"/>
      <c r="ALW211" s="0"/>
      <c r="ALX211" s="0"/>
      <c r="ALY211" s="0"/>
      <c r="ALZ211" s="0"/>
      <c r="AMA211" s="0"/>
      <c r="AMB211" s="0"/>
      <c r="AMC211" s="0"/>
      <c r="AMD211" s="0"/>
      <c r="AME211" s="0"/>
      <c r="AMF211" s="0"/>
      <c r="AMG211" s="0"/>
      <c r="AMH211" s="0"/>
      <c r="AMI211" s="0"/>
      <c r="AMJ211" s="0"/>
    </row>
    <row r="212" s="439" customFormat="true" ht="14.1" hidden="false" customHeight="true" outlineLevel="0" collapsed="false">
      <c r="A212" s="807" t="s">
        <v>8857</v>
      </c>
      <c r="B212" s="808" t="s">
        <v>713</v>
      </c>
      <c r="C212" s="809"/>
      <c r="D212" s="810"/>
      <c r="E212" s="810" t="s">
        <v>6099</v>
      </c>
      <c r="F212" s="810" t="s">
        <v>8859</v>
      </c>
      <c r="G212" s="811"/>
      <c r="H212" s="808" t="s">
        <v>8860</v>
      </c>
      <c r="I212" s="808" t="s">
        <v>3082</v>
      </c>
      <c r="J212" s="810" t="s">
        <v>4686</v>
      </c>
      <c r="K212" s="812" t="s">
        <v>8861</v>
      </c>
      <c r="L212" s="812" t="s">
        <v>8861</v>
      </c>
      <c r="M212" s="828"/>
      <c r="N212" s="814"/>
      <c r="O212" s="811"/>
      <c r="P212" s="826" t="s">
        <v>8004</v>
      </c>
      <c r="Q212" s="826"/>
      <c r="R212" s="825" t="s">
        <v>8863</v>
      </c>
      <c r="S212" s="826" t="s">
        <v>8864</v>
      </c>
      <c r="T212" s="826"/>
      <c r="U212" s="826"/>
      <c r="V212" s="826"/>
      <c r="W212" s="827" t="s">
        <v>8865</v>
      </c>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KC212" s="0"/>
      <c r="AKD212" s="0"/>
      <c r="AKE212" s="0"/>
      <c r="AKF212" s="0"/>
      <c r="AKG212" s="0"/>
      <c r="AKH212" s="0"/>
      <c r="AKI212" s="0"/>
      <c r="AKJ212" s="0"/>
      <c r="AKK212" s="0"/>
      <c r="AKL212" s="0"/>
      <c r="AKM212" s="0"/>
      <c r="AKN212" s="0"/>
      <c r="AKO212" s="0"/>
      <c r="AKP212" s="0"/>
      <c r="AKQ212" s="0"/>
      <c r="AKR212" s="0"/>
      <c r="AKS212" s="0"/>
      <c r="AKT212" s="0"/>
      <c r="AKU212" s="0"/>
      <c r="AKV212" s="0"/>
      <c r="AKW212" s="0"/>
      <c r="AKX212" s="0"/>
      <c r="AKY212" s="0"/>
      <c r="AKZ212" s="0"/>
      <c r="ALA212" s="0"/>
      <c r="ALB212" s="0"/>
      <c r="ALC212" s="0"/>
      <c r="ALD212" s="0"/>
      <c r="ALE212" s="0"/>
      <c r="ALF212" s="0"/>
      <c r="ALG212" s="0"/>
      <c r="ALH212" s="0"/>
      <c r="ALI212" s="0"/>
      <c r="ALJ212" s="0"/>
      <c r="ALK212" s="0"/>
      <c r="ALL212" s="0"/>
      <c r="ALM212" s="0"/>
      <c r="ALN212" s="0"/>
      <c r="ALO212" s="0"/>
      <c r="ALP212" s="0"/>
      <c r="ALQ212" s="0"/>
      <c r="ALR212" s="0"/>
      <c r="ALS212" s="0"/>
      <c r="ALT212" s="0"/>
      <c r="ALU212" s="0"/>
      <c r="ALV212" s="0"/>
      <c r="ALW212" s="0"/>
      <c r="ALX212" s="0"/>
      <c r="ALY212" s="0"/>
      <c r="ALZ212" s="0"/>
      <c r="AMA212" s="0"/>
      <c r="AMB212" s="0"/>
      <c r="AMC212" s="0"/>
      <c r="AMD212" s="0"/>
      <c r="AME212" s="0"/>
      <c r="AMF212" s="0"/>
      <c r="AMG212" s="0"/>
      <c r="AMH212" s="0"/>
      <c r="AMI212" s="0"/>
      <c r="AMJ212" s="0"/>
    </row>
    <row r="213" s="910" customFormat="true" ht="14.1" hidden="false" customHeight="true" outlineLevel="0" collapsed="false">
      <c r="A213" s="807" t="s">
        <v>1585</v>
      </c>
      <c r="B213" s="808" t="s">
        <v>5977</v>
      </c>
      <c r="C213" s="809"/>
      <c r="D213" s="810"/>
      <c r="E213" s="810" t="s">
        <v>1584</v>
      </c>
      <c r="F213" s="810" t="s">
        <v>1583</v>
      </c>
      <c r="G213" s="811"/>
      <c r="H213" s="808" t="s">
        <v>7926</v>
      </c>
      <c r="I213" s="808" t="s">
        <v>4720</v>
      </c>
      <c r="J213" s="810" t="s">
        <v>4686</v>
      </c>
      <c r="K213" s="822" t="s">
        <v>14129</v>
      </c>
      <c r="L213" s="812" t="s">
        <v>14130</v>
      </c>
      <c r="M213" s="812" t="s">
        <v>14130</v>
      </c>
      <c r="N213" s="814" t="s">
        <v>14131</v>
      </c>
      <c r="O213" s="811"/>
      <c r="P213" s="825" t="s">
        <v>7927</v>
      </c>
      <c r="Q213" s="826"/>
      <c r="R213" s="826"/>
      <c r="S213" s="826"/>
      <c r="T213" s="826"/>
      <c r="U213" s="826" t="s">
        <v>7928</v>
      </c>
      <c r="V213" s="826"/>
      <c r="W213" s="827" t="s">
        <v>4716</v>
      </c>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840"/>
      <c r="AX213" s="840"/>
      <c r="AKC213" s="912"/>
      <c r="AKD213" s="912"/>
      <c r="AKE213" s="912"/>
      <c r="AKF213" s="912"/>
      <c r="AKG213" s="912"/>
      <c r="AKH213" s="912"/>
      <c r="AKI213" s="912"/>
      <c r="AKJ213" s="912"/>
      <c r="AKK213" s="912"/>
      <c r="AKL213" s="912"/>
      <c r="AKM213" s="912"/>
      <c r="AKN213" s="912"/>
      <c r="AKO213" s="912"/>
      <c r="AKP213" s="912"/>
      <c r="AKQ213" s="912"/>
      <c r="AKR213" s="912"/>
      <c r="AKS213" s="912"/>
      <c r="AKT213" s="912"/>
      <c r="AKU213" s="912"/>
      <c r="AKV213" s="912"/>
      <c r="AKW213" s="912"/>
      <c r="AKX213" s="912"/>
      <c r="AKY213" s="912"/>
      <c r="AKZ213" s="912"/>
      <c r="ALA213" s="912"/>
      <c r="ALB213" s="912"/>
      <c r="ALC213" s="912"/>
      <c r="ALD213" s="912"/>
      <c r="ALE213" s="912"/>
      <c r="ALF213" s="912"/>
      <c r="ALG213" s="912"/>
      <c r="ALH213" s="912"/>
      <c r="ALI213" s="912"/>
      <c r="ALJ213" s="912"/>
      <c r="ALK213" s="912"/>
      <c r="ALL213" s="912"/>
      <c r="ALM213" s="912"/>
      <c r="ALN213" s="912"/>
      <c r="ALO213" s="912"/>
      <c r="ALP213" s="912"/>
      <c r="ALQ213" s="912"/>
      <c r="ALR213" s="912"/>
      <c r="ALS213" s="912"/>
      <c r="ALT213" s="912"/>
      <c r="ALU213" s="912"/>
      <c r="ALV213" s="912"/>
      <c r="ALW213" s="912"/>
      <c r="ALX213" s="912"/>
      <c r="ALY213" s="912"/>
      <c r="ALZ213" s="912"/>
      <c r="AMA213" s="912"/>
      <c r="AMB213" s="912"/>
      <c r="AMC213" s="912"/>
      <c r="AMD213" s="912"/>
      <c r="AME213" s="912"/>
      <c r="AMF213" s="912"/>
      <c r="AMG213" s="912"/>
      <c r="AMH213" s="912"/>
      <c r="AMI213" s="912"/>
      <c r="AMJ213" s="912"/>
    </row>
    <row r="214" s="910" customFormat="true" ht="14.1" hidden="false" customHeight="true" outlineLevel="0" collapsed="false">
      <c r="A214" s="807" t="s">
        <v>1679</v>
      </c>
      <c r="B214" s="808" t="s">
        <v>5977</v>
      </c>
      <c r="C214" s="809" t="s">
        <v>14132</v>
      </c>
      <c r="D214" s="810"/>
      <c r="E214" s="819" t="s">
        <v>11587</v>
      </c>
      <c r="F214" s="819" t="s">
        <v>1677</v>
      </c>
      <c r="G214" s="820"/>
      <c r="H214" s="808" t="s">
        <v>11588</v>
      </c>
      <c r="I214" s="808" t="s">
        <v>4738</v>
      </c>
      <c r="J214" s="821" t="s">
        <v>4686</v>
      </c>
      <c r="K214" s="822" t="s">
        <v>14133</v>
      </c>
      <c r="L214" s="812"/>
      <c r="M214" s="823"/>
      <c r="N214" s="821" t="s">
        <v>3954</v>
      </c>
      <c r="O214" s="824"/>
      <c r="P214" s="815" t="s">
        <v>11589</v>
      </c>
      <c r="Q214" s="816" t="s">
        <v>11590</v>
      </c>
      <c r="R214" s="815" t="s">
        <v>11591</v>
      </c>
      <c r="S214" s="815" t="s">
        <v>7802</v>
      </c>
      <c r="T214" s="815" t="s">
        <v>11592</v>
      </c>
      <c r="U214" s="815"/>
      <c r="V214" s="815" t="s">
        <v>11593</v>
      </c>
      <c r="W214" s="817" t="s">
        <v>4716</v>
      </c>
      <c r="X214" s="840"/>
      <c r="Y214" s="840"/>
      <c r="Z214" s="840"/>
      <c r="AA214" s="840"/>
      <c r="AB214" s="840"/>
      <c r="AC214" s="840"/>
      <c r="AD214" s="840"/>
      <c r="AE214" s="840"/>
      <c r="AF214" s="840"/>
      <c r="AG214" s="840"/>
      <c r="AH214" s="840"/>
      <c r="AI214" s="840"/>
      <c r="AJ214" s="840"/>
      <c r="AK214" s="840"/>
      <c r="AL214" s="840"/>
      <c r="AM214" s="840"/>
      <c r="AN214" s="840"/>
      <c r="AO214" s="840"/>
      <c r="AP214" s="840"/>
      <c r="AQ214" s="840"/>
      <c r="AR214" s="840"/>
      <c r="AS214" s="840"/>
      <c r="AT214" s="840"/>
      <c r="AU214" s="840"/>
      <c r="AV214" s="840"/>
      <c r="AW214" s="439"/>
      <c r="AX214" s="439"/>
      <c r="AKC214" s="912"/>
      <c r="AKD214" s="912"/>
      <c r="AKE214" s="912"/>
      <c r="AKF214" s="912"/>
      <c r="AKG214" s="912"/>
      <c r="AKH214" s="912"/>
      <c r="AKI214" s="912"/>
      <c r="AKJ214" s="912"/>
      <c r="AKK214" s="912"/>
      <c r="AKL214" s="912"/>
      <c r="AKM214" s="912"/>
      <c r="AKN214" s="912"/>
      <c r="AKO214" s="912"/>
      <c r="AKP214" s="912"/>
      <c r="AKQ214" s="912"/>
      <c r="AKR214" s="912"/>
      <c r="AKS214" s="912"/>
      <c r="AKT214" s="912"/>
      <c r="AKU214" s="912"/>
      <c r="AKV214" s="912"/>
      <c r="AKW214" s="912"/>
      <c r="AKX214" s="912"/>
      <c r="AKY214" s="912"/>
      <c r="AKZ214" s="912"/>
      <c r="ALA214" s="912"/>
      <c r="ALB214" s="912"/>
      <c r="ALC214" s="912"/>
      <c r="ALD214" s="912"/>
      <c r="ALE214" s="912"/>
      <c r="ALF214" s="912"/>
      <c r="ALG214" s="912"/>
      <c r="ALH214" s="912"/>
      <c r="ALI214" s="912"/>
      <c r="ALJ214" s="912"/>
      <c r="ALK214" s="912"/>
      <c r="ALL214" s="912"/>
      <c r="ALM214" s="912"/>
      <c r="ALN214" s="912"/>
      <c r="ALO214" s="912"/>
      <c r="ALP214" s="912"/>
      <c r="ALQ214" s="912"/>
      <c r="ALR214" s="912"/>
      <c r="ALS214" s="912"/>
      <c r="ALT214" s="912"/>
      <c r="ALU214" s="912"/>
      <c r="ALV214" s="912"/>
      <c r="ALW214" s="912"/>
      <c r="ALX214" s="912"/>
      <c r="ALY214" s="912"/>
      <c r="ALZ214" s="912"/>
      <c r="AMA214" s="912"/>
      <c r="AMB214" s="912"/>
      <c r="AMC214" s="912"/>
      <c r="AMD214" s="912"/>
      <c r="AME214" s="912"/>
      <c r="AMF214" s="912"/>
      <c r="AMG214" s="912"/>
      <c r="AMH214" s="912"/>
      <c r="AMI214" s="912"/>
      <c r="AMJ214" s="912"/>
    </row>
    <row r="215" s="439" customFormat="true" ht="13.8" hidden="false" customHeight="false" outlineLevel="0" collapsed="false">
      <c r="A215" s="843" t="s">
        <v>9372</v>
      </c>
      <c r="B215" s="808" t="s">
        <v>5977</v>
      </c>
      <c r="C215" s="809" t="s">
        <v>14134</v>
      </c>
      <c r="D215" s="810"/>
      <c r="E215" s="810" t="s">
        <v>9372</v>
      </c>
      <c r="F215" s="810" t="s">
        <v>14135</v>
      </c>
      <c r="G215" s="811"/>
      <c r="H215" s="808"/>
      <c r="I215" s="808" t="s">
        <v>5681</v>
      </c>
      <c r="J215" s="810" t="s">
        <v>4686</v>
      </c>
      <c r="K215" s="822"/>
      <c r="L215" s="828"/>
      <c r="M215" s="812"/>
      <c r="N215" s="814"/>
      <c r="O215" s="811"/>
      <c r="P215" s="825" t="s">
        <v>14136</v>
      </c>
      <c r="Q215" s="826" t="s">
        <v>14094</v>
      </c>
      <c r="R215" s="826"/>
      <c r="S215" s="826"/>
      <c r="T215" s="826"/>
      <c r="U215" s="826"/>
      <c r="V215" s="826"/>
      <c r="W215" s="827" t="s">
        <v>7556</v>
      </c>
      <c r="X215" s="840"/>
      <c r="Y215" s="840"/>
      <c r="Z215" s="840"/>
      <c r="AA215" s="840"/>
      <c r="AB215" s="840"/>
      <c r="AC215" s="840"/>
      <c r="AD215" s="840"/>
      <c r="AE215" s="840"/>
      <c r="AF215" s="840"/>
      <c r="AG215" s="840"/>
      <c r="AH215" s="840"/>
      <c r="AI215" s="840"/>
      <c r="AJ215" s="840"/>
      <c r="AK215" s="840"/>
      <c r="AL215" s="840"/>
      <c r="AM215" s="840"/>
      <c r="AN215" s="840"/>
      <c r="AO215" s="840"/>
      <c r="AP215" s="840"/>
      <c r="AQ215" s="840"/>
      <c r="AR215" s="840"/>
      <c r="AS215" s="840"/>
      <c r="AT215" s="840"/>
      <c r="AU215" s="840"/>
      <c r="AV215" s="840"/>
      <c r="AW215" s="870"/>
      <c r="AX215" s="870"/>
      <c r="AKC215" s="0"/>
      <c r="AKD215" s="0"/>
      <c r="AKE215" s="0"/>
      <c r="AKF215" s="0"/>
      <c r="AKG215" s="0"/>
      <c r="AKH215" s="0"/>
      <c r="AKI215" s="0"/>
      <c r="AKJ215" s="0"/>
      <c r="AKK215" s="0"/>
      <c r="AKL215" s="0"/>
      <c r="AKM215" s="0"/>
      <c r="AKN215" s="0"/>
      <c r="AKO215" s="0"/>
      <c r="AKP215" s="0"/>
      <c r="AKQ215" s="0"/>
      <c r="AKR215" s="0"/>
      <c r="AKS215" s="0"/>
      <c r="AKT215" s="0"/>
      <c r="AKU215" s="0"/>
      <c r="AKV215" s="0"/>
      <c r="AKW215" s="0"/>
      <c r="AKX215" s="0"/>
      <c r="AKY215" s="0"/>
      <c r="AKZ215" s="0"/>
      <c r="ALA215" s="0"/>
      <c r="ALB215" s="0"/>
      <c r="ALC215" s="0"/>
      <c r="ALD215" s="0"/>
      <c r="ALE215" s="0"/>
      <c r="ALF215" s="0"/>
      <c r="ALG215" s="0"/>
      <c r="ALH215" s="0"/>
      <c r="ALI215" s="0"/>
      <c r="ALJ215" s="0"/>
      <c r="ALK215" s="0"/>
      <c r="ALL215" s="0"/>
      <c r="ALM215" s="0"/>
      <c r="ALN215" s="0"/>
      <c r="ALO215" s="0"/>
      <c r="ALP215" s="0"/>
      <c r="ALQ215" s="0"/>
      <c r="ALR215" s="0"/>
      <c r="ALS215" s="0"/>
      <c r="ALT215" s="0"/>
      <c r="ALU215" s="0"/>
      <c r="ALV215" s="0"/>
      <c r="ALW215" s="0"/>
      <c r="ALX215" s="0"/>
      <c r="ALY215" s="0"/>
      <c r="ALZ215" s="0"/>
      <c r="AMA215" s="0"/>
      <c r="AMB215" s="0"/>
      <c r="AMC215" s="0"/>
      <c r="AMD215" s="0"/>
      <c r="AME215" s="0"/>
      <c r="AMF215" s="0"/>
      <c r="AMG215" s="0"/>
      <c r="AMH215" s="0"/>
      <c r="AMI215" s="0"/>
      <c r="AMJ215" s="0"/>
    </row>
    <row r="216" s="439" customFormat="true" ht="13.8" hidden="false" customHeight="false" outlineLevel="0" collapsed="false">
      <c r="A216" s="897" t="s">
        <v>11821</v>
      </c>
      <c r="B216" s="898" t="s">
        <v>713</v>
      </c>
      <c r="C216" s="899" t="s">
        <v>14137</v>
      </c>
      <c r="D216" s="900"/>
      <c r="E216" s="900" t="s">
        <v>657</v>
      </c>
      <c r="F216" s="900" t="s">
        <v>11823</v>
      </c>
      <c r="G216" s="1013" t="s">
        <v>11824</v>
      </c>
      <c r="H216" s="898" t="s">
        <v>11825</v>
      </c>
      <c r="I216" s="898" t="s">
        <v>3082</v>
      </c>
      <c r="J216" s="900" t="s">
        <v>4686</v>
      </c>
      <c r="K216" s="1041"/>
      <c r="L216" s="1014"/>
      <c r="M216" s="1014"/>
      <c r="N216" s="1015" t="s">
        <v>2903</v>
      </c>
      <c r="O216" s="1043" t="s">
        <v>11827</v>
      </c>
      <c r="P216" s="907" t="s">
        <v>11828</v>
      </c>
      <c r="Q216" s="908"/>
      <c r="R216" s="907" t="s">
        <v>11398</v>
      </c>
      <c r="S216" s="907"/>
      <c r="T216" s="907" t="s">
        <v>7686</v>
      </c>
      <c r="U216" s="907" t="s">
        <v>11829</v>
      </c>
      <c r="V216" s="907" t="s">
        <v>11830</v>
      </c>
      <c r="W216" s="909" t="s">
        <v>7556</v>
      </c>
      <c r="X216" s="963"/>
      <c r="Y216" s="963"/>
      <c r="Z216" s="963"/>
      <c r="AA216" s="963"/>
      <c r="AB216" s="963"/>
      <c r="AC216" s="963"/>
      <c r="AD216" s="963"/>
      <c r="AE216" s="963"/>
      <c r="AF216" s="963"/>
      <c r="AG216" s="963"/>
      <c r="AH216" s="963"/>
      <c r="AI216" s="963"/>
      <c r="AJ216" s="963"/>
      <c r="AK216" s="963"/>
      <c r="AL216" s="963"/>
      <c r="AM216" s="963"/>
      <c r="AN216" s="963"/>
      <c r="AO216" s="963"/>
      <c r="AP216" s="963"/>
      <c r="AQ216" s="963"/>
      <c r="AR216" s="963"/>
      <c r="AS216" s="963"/>
      <c r="AT216" s="963"/>
      <c r="AU216" s="963"/>
      <c r="AV216" s="963"/>
      <c r="AW216" s="0"/>
      <c r="AX216" s="0"/>
      <c r="AKC216" s="0"/>
      <c r="AKD216" s="0"/>
      <c r="AKE216" s="0"/>
      <c r="AKF216" s="0"/>
      <c r="AKG216" s="0"/>
      <c r="AKH216" s="0"/>
      <c r="AKI216" s="0"/>
      <c r="AKJ216" s="0"/>
      <c r="AKK216" s="0"/>
      <c r="AKL216" s="0"/>
      <c r="AKM216" s="0"/>
      <c r="AKN216" s="0"/>
      <c r="AKO216" s="0"/>
      <c r="AKP216" s="0"/>
      <c r="AKQ216" s="0"/>
      <c r="AKR216" s="0"/>
      <c r="AKS216" s="0"/>
      <c r="AKT216" s="0"/>
      <c r="AKU216" s="0"/>
      <c r="AKV216" s="0"/>
      <c r="AKW216" s="0"/>
      <c r="AKX216" s="0"/>
      <c r="AKY216" s="0"/>
      <c r="AKZ216" s="0"/>
      <c r="ALA216" s="0"/>
      <c r="ALB216" s="0"/>
      <c r="ALC216" s="0"/>
      <c r="ALD216" s="0"/>
      <c r="ALE216" s="0"/>
      <c r="ALF216" s="0"/>
      <c r="ALG216" s="0"/>
      <c r="ALH216" s="0"/>
      <c r="ALI216" s="0"/>
      <c r="ALJ216" s="0"/>
      <c r="ALK216" s="0"/>
      <c r="ALL216" s="0"/>
      <c r="ALM216" s="0"/>
      <c r="ALN216" s="0"/>
      <c r="ALO216" s="0"/>
      <c r="ALP216" s="0"/>
      <c r="ALQ216" s="0"/>
      <c r="ALR216" s="0"/>
      <c r="ALS216" s="0"/>
      <c r="ALT216" s="0"/>
      <c r="ALU216" s="0"/>
      <c r="ALV216" s="0"/>
      <c r="ALW216" s="0"/>
      <c r="ALX216" s="0"/>
      <c r="ALY216" s="0"/>
      <c r="ALZ216" s="0"/>
      <c r="AMA216" s="0"/>
      <c r="AMB216" s="0"/>
      <c r="AMC216" s="0"/>
      <c r="AMD216" s="0"/>
      <c r="AME216" s="0"/>
      <c r="AMF216" s="0"/>
      <c r="AMG216" s="0"/>
      <c r="AMH216" s="0"/>
      <c r="AMI216" s="0"/>
      <c r="AMJ216" s="0"/>
    </row>
    <row r="217" s="439" customFormat="true" ht="13.8" hidden="false" customHeight="false" outlineLevel="0" collapsed="false">
      <c r="A217" s="843" t="s">
        <v>14138</v>
      </c>
      <c r="B217" s="808" t="s">
        <v>5977</v>
      </c>
      <c r="C217" s="809" t="s">
        <v>14139</v>
      </c>
      <c r="D217" s="810"/>
      <c r="E217" s="810" t="s">
        <v>14140</v>
      </c>
      <c r="F217" s="810" t="s">
        <v>14141</v>
      </c>
      <c r="G217" s="811"/>
      <c r="H217" s="808" t="s">
        <v>14142</v>
      </c>
      <c r="I217" s="808" t="s">
        <v>4720</v>
      </c>
      <c r="J217" s="810" t="s">
        <v>4686</v>
      </c>
      <c r="K217" s="822"/>
      <c r="L217" s="828"/>
      <c r="M217" s="812"/>
      <c r="N217" s="814"/>
      <c r="O217" s="811"/>
      <c r="P217" s="825"/>
      <c r="Q217" s="826"/>
      <c r="R217" s="826"/>
      <c r="S217" s="826"/>
      <c r="T217" s="826" t="s">
        <v>9071</v>
      </c>
      <c r="U217" s="826"/>
      <c r="V217" s="826"/>
      <c r="W217" s="827" t="s">
        <v>8131</v>
      </c>
      <c r="X217" s="840"/>
      <c r="Y217" s="840"/>
      <c r="Z217" s="840"/>
      <c r="AA217" s="840"/>
      <c r="AB217" s="840"/>
      <c r="AC217" s="840"/>
      <c r="AD217" s="840"/>
      <c r="AE217" s="840"/>
      <c r="AF217" s="840"/>
      <c r="AG217" s="840"/>
      <c r="AH217" s="840"/>
      <c r="AI217" s="840"/>
      <c r="AJ217" s="840"/>
      <c r="AK217" s="840"/>
      <c r="AL217" s="840"/>
      <c r="AM217" s="840"/>
      <c r="AN217" s="840"/>
      <c r="AO217" s="840"/>
      <c r="AP217" s="840"/>
      <c r="AQ217" s="840"/>
      <c r="AR217" s="840"/>
      <c r="AS217" s="840"/>
      <c r="AT217" s="840"/>
      <c r="AU217" s="840"/>
      <c r="AV217" s="840"/>
      <c r="AW217" s="0"/>
      <c r="AX217" s="0"/>
      <c r="AKC217" s="0"/>
      <c r="AKD217" s="0"/>
      <c r="AKE217" s="0"/>
      <c r="AKF217" s="0"/>
      <c r="AKG217" s="0"/>
      <c r="AKH217" s="0"/>
      <c r="AKI217" s="0"/>
      <c r="AKJ217" s="0"/>
      <c r="AKK217" s="0"/>
      <c r="AKL217" s="0"/>
      <c r="AKM217" s="0"/>
      <c r="AKN217" s="0"/>
      <c r="AKO217" s="0"/>
      <c r="AKP217" s="0"/>
      <c r="AKQ217" s="0"/>
      <c r="AKR217" s="0"/>
      <c r="AKS217" s="0"/>
      <c r="AKT217" s="0"/>
      <c r="AKU217" s="0"/>
      <c r="AKV217" s="0"/>
      <c r="AKW217" s="0"/>
      <c r="AKX217" s="0"/>
      <c r="AKY217" s="0"/>
      <c r="AKZ217" s="0"/>
      <c r="ALA217" s="0"/>
      <c r="ALB217" s="0"/>
      <c r="ALC217" s="0"/>
      <c r="ALD217" s="0"/>
      <c r="ALE217" s="0"/>
      <c r="ALF217" s="0"/>
      <c r="ALG217" s="0"/>
      <c r="ALH217" s="0"/>
      <c r="ALI217" s="0"/>
      <c r="ALJ217" s="0"/>
      <c r="ALK217" s="0"/>
      <c r="ALL217" s="0"/>
      <c r="ALM217" s="0"/>
      <c r="ALN217" s="0"/>
      <c r="ALO217" s="0"/>
      <c r="ALP217" s="0"/>
      <c r="ALQ217" s="0"/>
      <c r="ALR217" s="0"/>
      <c r="ALS217" s="0"/>
      <c r="ALT217" s="0"/>
      <c r="ALU217" s="0"/>
      <c r="ALV217" s="0"/>
      <c r="ALW217" s="0"/>
      <c r="ALX217" s="0"/>
      <c r="ALY217" s="0"/>
      <c r="ALZ217" s="0"/>
      <c r="AMA217" s="0"/>
      <c r="AMB217" s="0"/>
      <c r="AMC217" s="0"/>
      <c r="AMD217" s="0"/>
      <c r="AME217" s="0"/>
      <c r="AMF217" s="0"/>
      <c r="AMG217" s="0"/>
      <c r="AMH217" s="0"/>
      <c r="AMI217" s="0"/>
      <c r="AMJ217" s="0"/>
    </row>
    <row r="218" s="439" customFormat="true" ht="13.8" hidden="false" customHeight="false" outlineLevel="0" collapsed="false">
      <c r="A218" s="850" t="s">
        <v>1381</v>
      </c>
      <c r="B218" s="851" t="s">
        <v>5977</v>
      </c>
      <c r="C218" s="852" t="s">
        <v>13928</v>
      </c>
      <c r="D218" s="853"/>
      <c r="E218" s="851" t="s">
        <v>1379</v>
      </c>
      <c r="F218" s="851" t="s">
        <v>1378</v>
      </c>
      <c r="G218" s="851" t="s">
        <v>14143</v>
      </c>
      <c r="H218" s="851" t="s">
        <v>4830</v>
      </c>
      <c r="I218" s="851" t="s">
        <v>5488</v>
      </c>
      <c r="J218" s="851" t="s">
        <v>4686</v>
      </c>
      <c r="K218" s="851" t="s">
        <v>11922</v>
      </c>
      <c r="L218" s="851" t="s">
        <v>11923</v>
      </c>
      <c r="M218" s="851"/>
      <c r="N218" s="851"/>
      <c r="O218" s="851"/>
      <c r="P218" s="851" t="s">
        <v>7625</v>
      </c>
      <c r="Q218" s="851" t="s">
        <v>7848</v>
      </c>
      <c r="R218" s="851" t="s">
        <v>7808</v>
      </c>
      <c r="S218" s="851" t="s">
        <v>11088</v>
      </c>
      <c r="T218" s="851"/>
      <c r="U218" s="851"/>
      <c r="V218" s="851"/>
      <c r="W218" s="851" t="s">
        <v>7581</v>
      </c>
      <c r="X218" s="854"/>
      <c r="Y218" s="854"/>
      <c r="Z218" s="854"/>
      <c r="AA218" s="854"/>
      <c r="AB218" s="854"/>
      <c r="AC218" s="854"/>
      <c r="AD218" s="854"/>
      <c r="AE218" s="854"/>
      <c r="AF218" s="854"/>
      <c r="AG218" s="854"/>
      <c r="AH218" s="854"/>
      <c r="AI218" s="854"/>
      <c r="AJ218" s="854"/>
      <c r="AK218" s="854"/>
      <c r="AL218" s="854"/>
      <c r="AM218" s="854"/>
      <c r="AN218" s="854"/>
      <c r="AO218" s="854"/>
      <c r="AP218" s="854"/>
      <c r="AQ218" s="854"/>
      <c r="AR218" s="854"/>
      <c r="AS218" s="854"/>
      <c r="AT218" s="854"/>
      <c r="AU218" s="854"/>
      <c r="AV218" s="854"/>
      <c r="AW218" s="0"/>
      <c r="AX218" s="0"/>
      <c r="AKC218" s="0"/>
      <c r="AKD218" s="0"/>
      <c r="AKE218" s="0"/>
      <c r="AKF218" s="0"/>
      <c r="AKG218" s="0"/>
      <c r="AKH218" s="0"/>
      <c r="AKI218" s="0"/>
      <c r="AKJ218" s="0"/>
      <c r="AKK218" s="0"/>
      <c r="AKL218" s="0"/>
      <c r="AKM218" s="0"/>
      <c r="AKN218" s="0"/>
      <c r="AKO218" s="0"/>
      <c r="AKP218" s="0"/>
      <c r="AKQ218" s="0"/>
      <c r="AKR218" s="0"/>
      <c r="AKS218" s="0"/>
      <c r="AKT218" s="0"/>
      <c r="AKU218" s="0"/>
      <c r="AKV218" s="0"/>
      <c r="AKW218" s="0"/>
      <c r="AKX218" s="0"/>
      <c r="AKY218" s="0"/>
      <c r="AKZ218" s="0"/>
      <c r="ALA218" s="0"/>
      <c r="ALB218" s="0"/>
      <c r="ALC218" s="0"/>
      <c r="ALD218" s="0"/>
      <c r="ALE218" s="0"/>
      <c r="ALF218" s="0"/>
      <c r="ALG218" s="0"/>
      <c r="ALH218" s="0"/>
      <c r="ALI218" s="0"/>
      <c r="ALJ218" s="0"/>
      <c r="ALK218" s="0"/>
      <c r="ALL218" s="0"/>
      <c r="ALM218" s="0"/>
      <c r="ALN218" s="0"/>
      <c r="ALO218" s="0"/>
      <c r="ALP218" s="0"/>
      <c r="ALQ218" s="0"/>
      <c r="ALR218" s="0"/>
      <c r="ALS218" s="0"/>
      <c r="ALT218" s="0"/>
      <c r="ALU218" s="0"/>
      <c r="ALV218" s="0"/>
      <c r="ALW218" s="0"/>
      <c r="ALX218" s="0"/>
      <c r="ALY218" s="0"/>
      <c r="ALZ218" s="0"/>
      <c r="AMA218" s="0"/>
      <c r="AMB218" s="0"/>
      <c r="AMC218" s="0"/>
      <c r="AMD218" s="0"/>
      <c r="AME218" s="0"/>
      <c r="AMF218" s="0"/>
      <c r="AMG218" s="0"/>
      <c r="AMH218" s="0"/>
      <c r="AMI218" s="0"/>
      <c r="AMJ218" s="0"/>
    </row>
    <row r="219" s="439" customFormat="true" ht="29.85" hidden="false" customHeight="true" outlineLevel="0" collapsed="false">
      <c r="A219" s="807" t="s">
        <v>7804</v>
      </c>
      <c r="B219" s="808" t="s">
        <v>5977</v>
      </c>
      <c r="C219" s="809" t="s">
        <v>14144</v>
      </c>
      <c r="D219" s="810"/>
      <c r="E219" s="819" t="s">
        <v>1375</v>
      </c>
      <c r="F219" s="819" t="s">
        <v>7805</v>
      </c>
      <c r="G219" s="820"/>
      <c r="H219" s="808" t="s">
        <v>7806</v>
      </c>
      <c r="I219" s="808" t="s">
        <v>3082</v>
      </c>
      <c r="J219" s="821" t="s">
        <v>4686</v>
      </c>
      <c r="K219" s="822"/>
      <c r="L219" s="812"/>
      <c r="M219" s="823"/>
      <c r="N219" s="821" t="s">
        <v>7807</v>
      </c>
      <c r="O219" s="824"/>
      <c r="P219" s="815" t="s">
        <v>7695</v>
      </c>
      <c r="Q219" s="816" t="s">
        <v>7577</v>
      </c>
      <c r="R219" s="815" t="s">
        <v>7808</v>
      </c>
      <c r="S219" s="815" t="s">
        <v>7809</v>
      </c>
      <c r="T219" s="815"/>
      <c r="U219" s="815"/>
      <c r="V219" s="815"/>
      <c r="W219" s="817" t="s">
        <v>7556</v>
      </c>
      <c r="X219" s="840"/>
      <c r="Y219" s="840"/>
      <c r="Z219" s="840"/>
      <c r="AA219" s="840"/>
      <c r="AB219" s="840"/>
      <c r="AC219" s="840"/>
      <c r="AD219" s="840"/>
      <c r="AE219" s="840"/>
      <c r="AF219" s="840"/>
      <c r="AG219" s="840"/>
      <c r="AH219" s="840"/>
      <c r="AI219" s="840"/>
      <c r="AJ219" s="840"/>
      <c r="AK219" s="840"/>
      <c r="AL219" s="840"/>
      <c r="AM219" s="840"/>
      <c r="AN219" s="840"/>
      <c r="AO219" s="840"/>
      <c r="AP219" s="840"/>
      <c r="AQ219" s="840"/>
      <c r="AR219" s="840"/>
      <c r="AS219" s="840"/>
      <c r="AT219" s="840"/>
      <c r="AU219" s="840"/>
      <c r="AV219" s="840"/>
      <c r="AW219" s="806"/>
      <c r="AX219" s="806"/>
      <c r="AKC219" s="0"/>
      <c r="AKD219" s="0"/>
      <c r="AKE219" s="0"/>
      <c r="AKF219" s="0"/>
      <c r="AKG219" s="0"/>
      <c r="AKH219" s="0"/>
      <c r="AKI219" s="0"/>
      <c r="AKJ219" s="0"/>
      <c r="AKK219" s="0"/>
      <c r="AKL219" s="0"/>
      <c r="AKM219" s="0"/>
      <c r="AKN219" s="0"/>
      <c r="AKO219" s="0"/>
      <c r="AKP219" s="0"/>
      <c r="AKQ219" s="0"/>
      <c r="AKR219" s="0"/>
      <c r="AKS219" s="0"/>
      <c r="AKT219" s="0"/>
      <c r="AKU219" s="0"/>
      <c r="AKV219" s="0"/>
      <c r="AKW219" s="0"/>
      <c r="AKX219" s="0"/>
      <c r="AKY219" s="0"/>
      <c r="AKZ219" s="0"/>
      <c r="ALA219" s="0"/>
      <c r="ALB219" s="0"/>
      <c r="ALC219" s="0"/>
      <c r="ALD219" s="0"/>
      <c r="ALE219" s="0"/>
      <c r="ALF219" s="0"/>
      <c r="ALG219" s="0"/>
      <c r="ALH219" s="0"/>
      <c r="ALI219" s="0"/>
      <c r="ALJ219" s="0"/>
      <c r="ALK219" s="0"/>
      <c r="ALL219" s="0"/>
      <c r="ALM219" s="0"/>
      <c r="ALN219" s="0"/>
      <c r="ALO219" s="0"/>
      <c r="ALP219" s="0"/>
      <c r="ALQ219" s="0"/>
      <c r="ALR219" s="0"/>
      <c r="ALS219" s="0"/>
      <c r="ALT219" s="0"/>
      <c r="ALU219" s="0"/>
      <c r="ALV219" s="0"/>
      <c r="ALW219" s="0"/>
      <c r="ALX219" s="0"/>
      <c r="ALY219" s="0"/>
      <c r="ALZ219" s="0"/>
      <c r="AMA219" s="0"/>
      <c r="AMB219" s="0"/>
      <c r="AMC219" s="0"/>
      <c r="AMD219" s="0"/>
      <c r="AME219" s="0"/>
      <c r="AMF219" s="0"/>
      <c r="AMG219" s="0"/>
      <c r="AMH219" s="0"/>
      <c r="AMI219" s="0"/>
      <c r="AMJ219" s="0"/>
    </row>
    <row r="220" s="439" customFormat="true" ht="29.85" hidden="false" customHeight="true" outlineLevel="0" collapsed="false">
      <c r="A220" s="897" t="s">
        <v>8563</v>
      </c>
      <c r="B220" s="898" t="s">
        <v>713</v>
      </c>
      <c r="C220" s="899"/>
      <c r="D220" s="900"/>
      <c r="E220" s="900" t="s">
        <v>176</v>
      </c>
      <c r="F220" s="900" t="s">
        <v>8564</v>
      </c>
      <c r="G220" s="1013"/>
      <c r="H220" s="898" t="s">
        <v>8565</v>
      </c>
      <c r="I220" s="898" t="s">
        <v>4773</v>
      </c>
      <c r="J220" s="900" t="s">
        <v>4686</v>
      </c>
      <c r="K220" s="903" t="s">
        <v>8561</v>
      </c>
      <c r="L220" s="1029" t="s">
        <v>8561</v>
      </c>
      <c r="M220" s="1014"/>
      <c r="N220" s="1015"/>
      <c r="O220" s="1013"/>
      <c r="P220" s="907" t="s">
        <v>7548</v>
      </c>
      <c r="Q220" s="908"/>
      <c r="R220" s="907"/>
      <c r="S220" s="907"/>
      <c r="T220" s="907"/>
      <c r="U220" s="907"/>
      <c r="V220" s="907"/>
      <c r="W220" s="909" t="s">
        <v>7581</v>
      </c>
      <c r="X220" s="963"/>
      <c r="Y220" s="963"/>
      <c r="Z220" s="963"/>
      <c r="AA220" s="963"/>
      <c r="AB220" s="963"/>
      <c r="AC220" s="963"/>
      <c r="AD220" s="963"/>
      <c r="AE220" s="963"/>
      <c r="AF220" s="963"/>
      <c r="AG220" s="963"/>
      <c r="AH220" s="963"/>
      <c r="AI220" s="963"/>
      <c r="AJ220" s="963"/>
      <c r="AK220" s="963"/>
      <c r="AL220" s="963"/>
      <c r="AM220" s="963"/>
      <c r="AN220" s="963"/>
      <c r="AO220" s="963"/>
      <c r="AP220" s="963"/>
      <c r="AQ220" s="963"/>
      <c r="AR220" s="963"/>
      <c r="AS220" s="963"/>
      <c r="AT220" s="963"/>
      <c r="AU220" s="963"/>
      <c r="AV220" s="963"/>
      <c r="AW220" s="0"/>
      <c r="AX220" s="0"/>
      <c r="AKC220" s="0"/>
      <c r="AKD220" s="0"/>
      <c r="AKE220" s="0"/>
      <c r="AKF220" s="0"/>
      <c r="AKG220" s="0"/>
      <c r="AKH220" s="0"/>
      <c r="AKI220" s="0"/>
      <c r="AKJ220" s="0"/>
      <c r="AKK220" s="0"/>
      <c r="AKL220" s="0"/>
      <c r="AKM220" s="0"/>
      <c r="AKN220" s="0"/>
      <c r="AKO220" s="0"/>
      <c r="AKP220" s="0"/>
      <c r="AKQ220" s="0"/>
      <c r="AKR220" s="0"/>
      <c r="AKS220" s="0"/>
      <c r="AKT220" s="0"/>
      <c r="AKU220" s="0"/>
      <c r="AKV220" s="0"/>
      <c r="AKW220" s="0"/>
      <c r="AKX220" s="0"/>
      <c r="AKY220" s="0"/>
      <c r="AKZ220" s="0"/>
      <c r="ALA220" s="0"/>
      <c r="ALB220" s="0"/>
      <c r="ALC220" s="0"/>
      <c r="ALD220" s="0"/>
      <c r="ALE220" s="0"/>
      <c r="ALF220" s="0"/>
      <c r="ALG220" s="0"/>
      <c r="ALH220" s="0"/>
      <c r="ALI220" s="0"/>
      <c r="ALJ220" s="0"/>
      <c r="ALK220" s="0"/>
      <c r="ALL220" s="0"/>
      <c r="ALM220" s="0"/>
      <c r="ALN220" s="0"/>
      <c r="ALO220" s="0"/>
      <c r="ALP220" s="0"/>
      <c r="ALQ220" s="0"/>
      <c r="ALR220" s="0"/>
      <c r="ALS220" s="0"/>
      <c r="ALT220" s="0"/>
      <c r="ALU220" s="0"/>
      <c r="ALV220" s="0"/>
      <c r="ALW220" s="0"/>
      <c r="ALX220" s="0"/>
      <c r="ALY220" s="0"/>
      <c r="ALZ220" s="0"/>
      <c r="AMA220" s="0"/>
      <c r="AMB220" s="0"/>
      <c r="AMC220" s="0"/>
      <c r="AMD220" s="0"/>
      <c r="AME220" s="0"/>
      <c r="AMF220" s="0"/>
      <c r="AMG220" s="0"/>
      <c r="AMH220" s="0"/>
      <c r="AMI220" s="0"/>
      <c r="AMJ220" s="0"/>
    </row>
    <row r="221" s="439" customFormat="true" ht="29.85" hidden="false" customHeight="true" outlineLevel="0" collapsed="false">
      <c r="A221" s="897" t="s">
        <v>12361</v>
      </c>
      <c r="B221" s="898" t="s">
        <v>713</v>
      </c>
      <c r="C221" s="899" t="s">
        <v>14050</v>
      </c>
      <c r="D221" s="900"/>
      <c r="E221" s="900" t="s">
        <v>1771</v>
      </c>
      <c r="F221" s="900" t="s">
        <v>12363</v>
      </c>
      <c r="G221" s="1013" t="s">
        <v>12364</v>
      </c>
      <c r="H221" s="898" t="s">
        <v>12365</v>
      </c>
      <c r="I221" s="898" t="s">
        <v>3082</v>
      </c>
      <c r="J221" s="900" t="s">
        <v>4686</v>
      </c>
      <c r="K221" s="903" t="s">
        <v>12366</v>
      </c>
      <c r="L221" s="1014"/>
      <c r="M221" s="1014"/>
      <c r="N221" s="1015" t="s">
        <v>3591</v>
      </c>
      <c r="O221" s="1013"/>
      <c r="P221" s="907" t="s">
        <v>7612</v>
      </c>
      <c r="Q221" s="908" t="s">
        <v>7940</v>
      </c>
      <c r="R221" s="907" t="s">
        <v>7719</v>
      </c>
      <c r="S221" s="907" t="s">
        <v>8610</v>
      </c>
      <c r="T221" s="907"/>
      <c r="U221" s="907" t="s">
        <v>11829</v>
      </c>
      <c r="V221" s="907"/>
      <c r="W221" s="909" t="s">
        <v>7556</v>
      </c>
      <c r="X221" s="963"/>
      <c r="Y221" s="963"/>
      <c r="Z221" s="963"/>
      <c r="AA221" s="963"/>
      <c r="AB221" s="963"/>
      <c r="AC221" s="963"/>
      <c r="AD221" s="963"/>
      <c r="AE221" s="963"/>
      <c r="AF221" s="963"/>
      <c r="AG221" s="963"/>
      <c r="AH221" s="963"/>
      <c r="AI221" s="963"/>
      <c r="AJ221" s="963"/>
      <c r="AK221" s="963"/>
      <c r="AL221" s="963"/>
      <c r="AM221" s="963"/>
      <c r="AN221" s="963"/>
      <c r="AO221" s="963"/>
      <c r="AP221" s="963"/>
      <c r="AQ221" s="963"/>
      <c r="AR221" s="963"/>
      <c r="AS221" s="963"/>
      <c r="AT221" s="963"/>
      <c r="AU221" s="963"/>
      <c r="AV221" s="963"/>
      <c r="AW221" s="0"/>
      <c r="AX221" s="0"/>
      <c r="AKC221" s="0"/>
      <c r="AKD221" s="0"/>
      <c r="AKE221" s="0"/>
      <c r="AKF221" s="0"/>
      <c r="AKG221" s="0"/>
      <c r="AKH221" s="0"/>
      <c r="AKI221" s="0"/>
      <c r="AKJ221" s="0"/>
      <c r="AKK221" s="0"/>
      <c r="AKL221" s="0"/>
      <c r="AKM221" s="0"/>
      <c r="AKN221" s="0"/>
      <c r="AKO221" s="0"/>
      <c r="AKP221" s="0"/>
      <c r="AKQ221" s="0"/>
      <c r="AKR221" s="0"/>
      <c r="AKS221" s="0"/>
      <c r="AKT221" s="0"/>
      <c r="AKU221" s="0"/>
      <c r="AKV221" s="0"/>
      <c r="AKW221" s="0"/>
      <c r="AKX221" s="0"/>
      <c r="AKY221" s="0"/>
      <c r="AKZ221" s="0"/>
      <c r="ALA221" s="0"/>
      <c r="ALB221" s="0"/>
      <c r="ALC221" s="0"/>
      <c r="ALD221" s="0"/>
      <c r="ALE221" s="0"/>
      <c r="ALF221" s="0"/>
      <c r="ALG221" s="0"/>
      <c r="ALH221" s="0"/>
      <c r="ALI221" s="0"/>
      <c r="ALJ221" s="0"/>
      <c r="ALK221" s="0"/>
      <c r="ALL221" s="0"/>
      <c r="ALM221" s="0"/>
      <c r="ALN221" s="0"/>
      <c r="ALO221" s="0"/>
      <c r="ALP221" s="0"/>
      <c r="ALQ221" s="0"/>
      <c r="ALR221" s="0"/>
      <c r="ALS221" s="0"/>
      <c r="ALT221" s="0"/>
      <c r="ALU221" s="0"/>
      <c r="ALV221" s="0"/>
      <c r="ALW221" s="0"/>
      <c r="ALX221" s="0"/>
      <c r="ALY221" s="0"/>
      <c r="ALZ221" s="0"/>
      <c r="AMA221" s="0"/>
      <c r="AMB221" s="0"/>
      <c r="AMC221" s="0"/>
      <c r="AMD221" s="0"/>
      <c r="AME221" s="0"/>
      <c r="AMF221" s="0"/>
      <c r="AMG221" s="0"/>
      <c r="AMH221" s="0"/>
      <c r="AMI221" s="0"/>
      <c r="AMJ221" s="0"/>
    </row>
    <row r="222" s="439" customFormat="true" ht="29.85" hidden="false" customHeight="true" outlineLevel="0" collapsed="false">
      <c r="A222" s="807" t="s">
        <v>9024</v>
      </c>
      <c r="B222" s="806" t="s">
        <v>4682</v>
      </c>
      <c r="C222" s="809" t="s">
        <v>14145</v>
      </c>
      <c r="D222" s="810"/>
      <c r="E222" s="806" t="s">
        <v>9025</v>
      </c>
      <c r="F222" s="806" t="s">
        <v>9026</v>
      </c>
      <c r="G222" s="806"/>
      <c r="H222" s="806" t="s">
        <v>9027</v>
      </c>
      <c r="I222" s="806" t="s">
        <v>5790</v>
      </c>
      <c r="J222" s="806" t="s">
        <v>4686</v>
      </c>
      <c r="K222" s="1022"/>
      <c r="L222" s="1022"/>
      <c r="M222" s="1022"/>
      <c r="N222" s="806" t="s">
        <v>9028</v>
      </c>
      <c r="O222" s="806"/>
      <c r="P222" s="806" t="s">
        <v>7625</v>
      </c>
      <c r="Q222" s="806"/>
      <c r="R222" s="806"/>
      <c r="S222" s="806"/>
      <c r="T222" s="806"/>
      <c r="U222" s="806"/>
      <c r="V222" s="806"/>
      <c r="W222" s="806" t="s">
        <v>7581</v>
      </c>
      <c r="X222" s="849"/>
      <c r="Y222" s="849"/>
      <c r="Z222" s="849"/>
      <c r="AA222" s="849"/>
      <c r="AB222" s="849"/>
      <c r="AC222" s="849"/>
      <c r="AD222" s="849"/>
      <c r="AE222" s="849"/>
      <c r="AF222" s="849"/>
      <c r="AG222" s="849"/>
      <c r="AH222" s="849"/>
      <c r="AI222" s="849"/>
      <c r="AJ222" s="849"/>
      <c r="AK222" s="849"/>
      <c r="AL222" s="849"/>
      <c r="AM222" s="849"/>
      <c r="AN222" s="849"/>
      <c r="AO222" s="849"/>
      <c r="AP222" s="849"/>
      <c r="AQ222" s="849"/>
      <c r="AR222" s="849"/>
      <c r="AS222" s="849"/>
      <c r="AT222" s="849"/>
      <c r="AU222" s="849"/>
      <c r="AV222" s="849"/>
      <c r="AW222" s="870"/>
      <c r="AX222" s="870"/>
      <c r="AKC222" s="0"/>
      <c r="AKD222" s="0"/>
      <c r="AKE222" s="0"/>
      <c r="AKF222" s="0"/>
      <c r="AKG222" s="0"/>
      <c r="AKH222" s="0"/>
      <c r="AKI222" s="0"/>
      <c r="AKJ222" s="0"/>
      <c r="AKK222" s="0"/>
      <c r="AKL222" s="0"/>
      <c r="AKM222" s="0"/>
      <c r="AKN222" s="0"/>
      <c r="AKO222" s="0"/>
      <c r="AKP222" s="0"/>
      <c r="AKQ222" s="0"/>
      <c r="AKR222" s="0"/>
      <c r="AKS222" s="0"/>
      <c r="AKT222" s="0"/>
      <c r="AKU222" s="0"/>
      <c r="AKV222" s="0"/>
      <c r="AKW222" s="0"/>
      <c r="AKX222" s="0"/>
      <c r="AKY222" s="0"/>
      <c r="AKZ222" s="0"/>
      <c r="ALA222" s="0"/>
      <c r="ALB222" s="0"/>
      <c r="ALC222" s="0"/>
      <c r="ALD222" s="0"/>
      <c r="ALE222" s="0"/>
      <c r="ALF222" s="0"/>
      <c r="ALG222" s="0"/>
      <c r="ALH222" s="0"/>
      <c r="ALI222" s="0"/>
      <c r="ALJ222" s="0"/>
      <c r="ALK222" s="0"/>
      <c r="ALL222" s="0"/>
      <c r="ALM222" s="0"/>
      <c r="ALN222" s="0"/>
      <c r="ALO222" s="0"/>
      <c r="ALP222" s="0"/>
      <c r="ALQ222" s="0"/>
      <c r="ALR222" s="0"/>
      <c r="ALS222" s="0"/>
      <c r="ALT222" s="0"/>
      <c r="ALU222" s="0"/>
      <c r="ALV222" s="0"/>
      <c r="ALW222" s="0"/>
      <c r="ALX222" s="0"/>
      <c r="ALY222" s="0"/>
      <c r="ALZ222" s="0"/>
      <c r="AMA222" s="0"/>
      <c r="AMB222" s="0"/>
      <c r="AMC222" s="0"/>
      <c r="AMD222" s="0"/>
      <c r="AME222" s="0"/>
      <c r="AMF222" s="0"/>
      <c r="AMG222" s="0"/>
      <c r="AMH222" s="0"/>
      <c r="AMI222" s="0"/>
      <c r="AMJ222" s="0"/>
    </row>
    <row r="223" s="439" customFormat="true" ht="29.85" hidden="false" customHeight="true" outlineLevel="0" collapsed="false">
      <c r="A223" s="807" t="s">
        <v>8464</v>
      </c>
      <c r="B223" s="808" t="s">
        <v>5977</v>
      </c>
      <c r="C223" s="856"/>
      <c r="D223" s="810"/>
      <c r="E223" s="810" t="s">
        <v>6301</v>
      </c>
      <c r="F223" s="810" t="s">
        <v>8465</v>
      </c>
      <c r="G223" s="811"/>
      <c r="H223" s="808" t="s">
        <v>8466</v>
      </c>
      <c r="I223" s="808" t="s">
        <v>5817</v>
      </c>
      <c r="J223" s="810" t="s">
        <v>4686</v>
      </c>
      <c r="K223" s="822" t="s">
        <v>8467</v>
      </c>
      <c r="L223" s="828"/>
      <c r="M223" s="828"/>
      <c r="N223" s="814"/>
      <c r="O223" s="811"/>
      <c r="P223" s="815" t="s">
        <v>7548</v>
      </c>
      <c r="Q223" s="816" t="s">
        <v>7626</v>
      </c>
      <c r="R223" s="815"/>
      <c r="S223" s="815" t="s">
        <v>7579</v>
      </c>
      <c r="T223" s="815"/>
      <c r="U223" s="815"/>
      <c r="V223" s="815"/>
      <c r="W223" s="817" t="s">
        <v>7581</v>
      </c>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806"/>
      <c r="AX223" s="806"/>
      <c r="AKC223" s="0"/>
      <c r="AKD223" s="0"/>
      <c r="AKE223" s="0"/>
      <c r="AKF223" s="0"/>
      <c r="AKG223" s="0"/>
      <c r="AKH223" s="0"/>
      <c r="AKI223" s="0"/>
      <c r="AKJ223" s="0"/>
      <c r="AKK223" s="0"/>
      <c r="AKL223" s="0"/>
      <c r="AKM223" s="0"/>
      <c r="AKN223" s="0"/>
      <c r="AKO223" s="0"/>
      <c r="AKP223" s="0"/>
      <c r="AKQ223" s="0"/>
      <c r="AKR223" s="0"/>
      <c r="AKS223" s="0"/>
      <c r="AKT223" s="0"/>
      <c r="AKU223" s="0"/>
      <c r="AKV223" s="0"/>
      <c r="AKW223" s="0"/>
      <c r="AKX223" s="0"/>
      <c r="AKY223" s="0"/>
      <c r="AKZ223" s="0"/>
      <c r="ALA223" s="0"/>
      <c r="ALB223" s="0"/>
      <c r="ALC223" s="0"/>
      <c r="ALD223" s="0"/>
      <c r="ALE223" s="0"/>
      <c r="ALF223" s="0"/>
      <c r="ALG223" s="0"/>
      <c r="ALH223" s="0"/>
      <c r="ALI223" s="0"/>
      <c r="ALJ223" s="0"/>
      <c r="ALK223" s="0"/>
      <c r="ALL223" s="0"/>
      <c r="ALM223" s="0"/>
      <c r="ALN223" s="0"/>
      <c r="ALO223" s="0"/>
      <c r="ALP223" s="0"/>
      <c r="ALQ223" s="0"/>
      <c r="ALR223" s="0"/>
      <c r="ALS223" s="0"/>
      <c r="ALT223" s="0"/>
      <c r="ALU223" s="0"/>
      <c r="ALV223" s="0"/>
      <c r="ALW223" s="0"/>
      <c r="ALX223" s="0"/>
      <c r="ALY223" s="0"/>
      <c r="ALZ223" s="0"/>
      <c r="AMA223" s="0"/>
      <c r="AMB223" s="0"/>
      <c r="AMC223" s="0"/>
      <c r="AMD223" s="0"/>
      <c r="AME223" s="0"/>
      <c r="AMF223" s="0"/>
      <c r="AMG223" s="0"/>
      <c r="AMH223" s="0"/>
      <c r="AMI223" s="0"/>
      <c r="AMJ223" s="0"/>
    </row>
    <row r="224" s="439" customFormat="true" ht="29.85" hidden="false" customHeight="true" outlineLevel="0" collapsed="false">
      <c r="A224" s="807" t="s">
        <v>3545</v>
      </c>
      <c r="B224" s="808" t="s">
        <v>5977</v>
      </c>
      <c r="C224" s="809" t="s">
        <v>14146</v>
      </c>
      <c r="D224" s="810"/>
      <c r="E224" s="819" t="s">
        <v>9403</v>
      </c>
      <c r="F224" s="819" t="s">
        <v>3543</v>
      </c>
      <c r="G224" s="820"/>
      <c r="H224" s="808" t="s">
        <v>12145</v>
      </c>
      <c r="I224" s="808" t="s">
        <v>5442</v>
      </c>
      <c r="J224" s="821" t="s">
        <v>4686</v>
      </c>
      <c r="K224" s="829"/>
      <c r="L224" s="828"/>
      <c r="M224" s="895"/>
      <c r="N224" s="821" t="s">
        <v>12146</v>
      </c>
      <c r="O224" s="824"/>
      <c r="P224" s="815" t="s">
        <v>7695</v>
      </c>
      <c r="Q224" s="816" t="s">
        <v>8609</v>
      </c>
      <c r="R224" s="815" t="s">
        <v>7808</v>
      </c>
      <c r="S224" s="815" t="s">
        <v>9350</v>
      </c>
      <c r="T224" s="815"/>
      <c r="U224" s="815"/>
      <c r="V224" s="815"/>
      <c r="W224" s="817" t="s">
        <v>7581</v>
      </c>
      <c r="X224" s="849"/>
      <c r="Y224" s="849"/>
      <c r="Z224" s="849"/>
      <c r="AA224" s="849"/>
      <c r="AB224" s="849"/>
      <c r="AC224" s="849"/>
      <c r="AD224" s="849"/>
      <c r="AE224" s="849"/>
      <c r="AF224" s="849"/>
      <c r="AG224" s="849"/>
      <c r="AH224" s="849"/>
      <c r="AI224" s="849"/>
      <c r="AJ224" s="849"/>
      <c r="AK224" s="849"/>
      <c r="AL224" s="849"/>
      <c r="AM224" s="849"/>
      <c r="AN224" s="849"/>
      <c r="AO224" s="849"/>
      <c r="AP224" s="849"/>
      <c r="AQ224" s="849"/>
      <c r="AR224" s="849"/>
      <c r="AS224" s="849"/>
      <c r="AT224" s="849"/>
      <c r="AU224" s="849"/>
      <c r="AV224" s="849"/>
      <c r="AW224" s="806"/>
      <c r="AX224" s="806"/>
      <c r="AKC224" s="0"/>
      <c r="AKD224" s="0"/>
      <c r="AKE224" s="0"/>
      <c r="AKF224" s="0"/>
      <c r="AKG224" s="0"/>
      <c r="AKH224" s="0"/>
      <c r="AKI224" s="0"/>
      <c r="AKJ224" s="0"/>
      <c r="AKK224" s="0"/>
      <c r="AKL224" s="0"/>
      <c r="AKM224" s="0"/>
      <c r="AKN224" s="0"/>
      <c r="AKO224" s="0"/>
      <c r="AKP224" s="0"/>
      <c r="AKQ224" s="0"/>
      <c r="AKR224" s="0"/>
      <c r="AKS224" s="0"/>
      <c r="AKT224" s="0"/>
      <c r="AKU224" s="0"/>
      <c r="AKV224" s="0"/>
      <c r="AKW224" s="0"/>
      <c r="AKX224" s="0"/>
      <c r="AKY224" s="0"/>
      <c r="AKZ224" s="0"/>
      <c r="ALA224" s="0"/>
      <c r="ALB224" s="0"/>
      <c r="ALC224" s="0"/>
      <c r="ALD224" s="0"/>
      <c r="ALE224" s="0"/>
      <c r="ALF224" s="0"/>
      <c r="ALG224" s="0"/>
      <c r="ALH224" s="0"/>
      <c r="ALI224" s="0"/>
      <c r="ALJ224" s="0"/>
      <c r="ALK224" s="0"/>
      <c r="ALL224" s="0"/>
      <c r="ALM224" s="0"/>
      <c r="ALN224" s="0"/>
      <c r="ALO224" s="0"/>
      <c r="ALP224" s="0"/>
      <c r="ALQ224" s="0"/>
      <c r="ALR224" s="0"/>
      <c r="ALS224" s="0"/>
      <c r="ALT224" s="0"/>
      <c r="ALU224" s="0"/>
      <c r="ALV224" s="0"/>
      <c r="ALW224" s="0"/>
      <c r="ALX224" s="0"/>
      <c r="ALY224" s="0"/>
      <c r="ALZ224" s="0"/>
      <c r="AMA224" s="0"/>
      <c r="AMB224" s="0"/>
      <c r="AMC224" s="0"/>
      <c r="AMD224" s="0"/>
      <c r="AME224" s="0"/>
      <c r="AMF224" s="0"/>
      <c r="AMG224" s="0"/>
      <c r="AMH224" s="0"/>
      <c r="AMI224" s="0"/>
      <c r="AMJ224" s="0"/>
    </row>
    <row r="225" s="439" customFormat="true" ht="29.85" hidden="false" customHeight="true" outlineLevel="0" collapsed="false">
      <c r="A225" s="807" t="s">
        <v>4726</v>
      </c>
      <c r="B225" s="806" t="s">
        <v>5977</v>
      </c>
      <c r="C225" s="856" t="s">
        <v>14147</v>
      </c>
      <c r="D225" s="810"/>
      <c r="E225" s="806" t="s">
        <v>14148</v>
      </c>
      <c r="F225" s="806" t="s">
        <v>4728</v>
      </c>
      <c r="G225" s="806" t="s">
        <v>4729</v>
      </c>
      <c r="H225" s="806" t="s">
        <v>4730</v>
      </c>
      <c r="I225" s="806" t="s">
        <v>4731</v>
      </c>
      <c r="J225" s="806" t="s">
        <v>4686</v>
      </c>
      <c r="K225" s="806" t="s">
        <v>4732</v>
      </c>
      <c r="L225" s="806" t="s">
        <v>4732</v>
      </c>
      <c r="M225" s="806"/>
      <c r="N225" s="806"/>
      <c r="O225" s="806"/>
      <c r="P225" s="806" t="s">
        <v>8019</v>
      </c>
      <c r="Q225" s="806" t="s">
        <v>7626</v>
      </c>
      <c r="R225" s="806"/>
      <c r="S225" s="806" t="s">
        <v>7682</v>
      </c>
      <c r="T225" s="806"/>
      <c r="U225" s="806"/>
      <c r="V225" s="806"/>
      <c r="W225" s="806" t="s">
        <v>4716</v>
      </c>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0"/>
      <c r="AX225" s="0"/>
      <c r="AKC225" s="0"/>
      <c r="AKD225" s="0"/>
      <c r="AKE225" s="0"/>
      <c r="AKF225" s="0"/>
      <c r="AKG225" s="0"/>
      <c r="AKH225" s="0"/>
      <c r="AKI225" s="0"/>
      <c r="AKJ225" s="0"/>
      <c r="AKK225" s="0"/>
      <c r="AKL225" s="0"/>
      <c r="AKM225" s="0"/>
      <c r="AKN225" s="0"/>
      <c r="AKO225" s="0"/>
      <c r="AKP225" s="0"/>
      <c r="AKQ225" s="0"/>
      <c r="AKR225" s="0"/>
      <c r="AKS225" s="0"/>
      <c r="AKT225" s="0"/>
      <c r="AKU225" s="0"/>
      <c r="AKV225" s="0"/>
      <c r="AKW225" s="0"/>
      <c r="AKX225" s="0"/>
      <c r="AKY225" s="0"/>
      <c r="AKZ225" s="0"/>
      <c r="ALA225" s="0"/>
      <c r="ALB225" s="0"/>
      <c r="ALC225" s="0"/>
      <c r="ALD225" s="0"/>
      <c r="ALE225" s="0"/>
      <c r="ALF225" s="0"/>
      <c r="ALG225" s="0"/>
      <c r="ALH225" s="0"/>
      <c r="ALI225" s="0"/>
      <c r="ALJ225" s="0"/>
      <c r="ALK225" s="0"/>
      <c r="ALL225" s="0"/>
      <c r="ALM225" s="0"/>
      <c r="ALN225" s="0"/>
      <c r="ALO225" s="0"/>
      <c r="ALP225" s="0"/>
      <c r="ALQ225" s="0"/>
      <c r="ALR225" s="0"/>
      <c r="ALS225" s="0"/>
      <c r="ALT225" s="0"/>
      <c r="ALU225" s="0"/>
      <c r="ALV225" s="0"/>
      <c r="ALW225" s="0"/>
      <c r="ALX225" s="0"/>
      <c r="ALY225" s="0"/>
      <c r="ALZ225" s="0"/>
      <c r="AMA225" s="0"/>
      <c r="AMB225" s="0"/>
      <c r="AMC225" s="0"/>
      <c r="AMD225" s="0"/>
      <c r="AME225" s="0"/>
      <c r="AMF225" s="0"/>
      <c r="AMG225" s="0"/>
      <c r="AMH225" s="0"/>
      <c r="AMI225" s="0"/>
      <c r="AMJ225" s="0"/>
    </row>
    <row r="226" s="439" customFormat="true" ht="29.85" hidden="false" customHeight="true" outlineLevel="0" collapsed="false">
      <c r="A226" s="807" t="s">
        <v>8555</v>
      </c>
      <c r="B226" s="806" t="s">
        <v>5977</v>
      </c>
      <c r="C226" s="856" t="s">
        <v>14147</v>
      </c>
      <c r="D226" s="810"/>
      <c r="E226" s="806" t="s">
        <v>14148</v>
      </c>
      <c r="F226" s="806" t="s">
        <v>8556</v>
      </c>
      <c r="G226" s="806" t="s">
        <v>4729</v>
      </c>
      <c r="H226" s="806" t="s">
        <v>8557</v>
      </c>
      <c r="I226" s="806" t="s">
        <v>5375</v>
      </c>
      <c r="J226" s="806" t="s">
        <v>4686</v>
      </c>
      <c r="K226" s="806" t="s">
        <v>4732</v>
      </c>
      <c r="L226" s="806" t="s">
        <v>4732</v>
      </c>
      <c r="M226" s="806"/>
      <c r="N226" s="806"/>
      <c r="O226" s="806"/>
      <c r="P226" s="806" t="s">
        <v>8019</v>
      </c>
      <c r="Q226" s="806" t="s">
        <v>7626</v>
      </c>
      <c r="R226" s="806"/>
      <c r="S226" s="806" t="s">
        <v>7682</v>
      </c>
      <c r="T226" s="806"/>
      <c r="U226" s="806"/>
      <c r="V226" s="806"/>
      <c r="W226" s="806" t="s">
        <v>4716</v>
      </c>
      <c r="X226" s="462"/>
      <c r="Y226" s="462"/>
      <c r="Z226" s="462"/>
      <c r="AA226" s="462"/>
      <c r="AB226" s="462"/>
      <c r="AC226" s="462"/>
      <c r="AD226" s="462"/>
      <c r="AE226" s="462"/>
      <c r="AF226" s="462"/>
      <c r="AG226" s="462"/>
      <c r="AH226" s="462"/>
      <c r="AI226" s="462"/>
      <c r="AJ226" s="462"/>
      <c r="AK226" s="462"/>
      <c r="AL226" s="462"/>
      <c r="AM226" s="462"/>
      <c r="AN226" s="462"/>
      <c r="AO226" s="462"/>
      <c r="AP226" s="462"/>
      <c r="AQ226" s="462"/>
      <c r="AR226" s="462"/>
      <c r="AS226" s="462"/>
      <c r="AT226" s="462"/>
      <c r="AU226" s="462"/>
      <c r="AV226" s="462"/>
      <c r="AW226" s="0"/>
      <c r="AX226" s="0"/>
      <c r="AKC226" s="0"/>
      <c r="AKD226" s="0"/>
      <c r="AKE226" s="0"/>
      <c r="AKF226" s="0"/>
      <c r="AKG226" s="0"/>
      <c r="AKH226" s="0"/>
      <c r="AKI226" s="0"/>
      <c r="AKJ226" s="0"/>
      <c r="AKK226" s="0"/>
      <c r="AKL226" s="0"/>
      <c r="AKM226" s="0"/>
      <c r="AKN226" s="0"/>
      <c r="AKO226" s="0"/>
      <c r="AKP226" s="0"/>
      <c r="AKQ226" s="0"/>
      <c r="AKR226" s="0"/>
      <c r="AKS226" s="0"/>
      <c r="AKT226" s="0"/>
      <c r="AKU226" s="0"/>
      <c r="AKV226" s="0"/>
      <c r="AKW226" s="0"/>
      <c r="AKX226" s="0"/>
      <c r="AKY226" s="0"/>
      <c r="AKZ226" s="0"/>
      <c r="ALA226" s="0"/>
      <c r="ALB226" s="0"/>
      <c r="ALC226" s="0"/>
      <c r="ALD226" s="0"/>
      <c r="ALE226" s="0"/>
      <c r="ALF226" s="0"/>
      <c r="ALG226" s="0"/>
      <c r="ALH226" s="0"/>
      <c r="ALI226" s="0"/>
      <c r="ALJ226" s="0"/>
      <c r="ALK226" s="0"/>
      <c r="ALL226" s="0"/>
      <c r="ALM226" s="0"/>
      <c r="ALN226" s="0"/>
      <c r="ALO226" s="0"/>
      <c r="ALP226" s="0"/>
      <c r="ALQ226" s="0"/>
      <c r="ALR226" s="0"/>
      <c r="ALS226" s="0"/>
      <c r="ALT226" s="0"/>
      <c r="ALU226" s="0"/>
      <c r="ALV226" s="0"/>
      <c r="ALW226" s="0"/>
      <c r="ALX226" s="0"/>
      <c r="ALY226" s="0"/>
      <c r="ALZ226" s="0"/>
      <c r="AMA226" s="0"/>
      <c r="AMB226" s="0"/>
      <c r="AMC226" s="0"/>
      <c r="AMD226" s="0"/>
      <c r="AME226" s="0"/>
      <c r="AMF226" s="0"/>
      <c r="AMG226" s="0"/>
      <c r="AMH226" s="0"/>
      <c r="AMI226" s="0"/>
      <c r="AMJ226" s="0"/>
    </row>
    <row r="227" s="439" customFormat="true" ht="29.85" hidden="false" customHeight="true" outlineLevel="0" collapsed="false">
      <c r="A227" s="807" t="s">
        <v>14149</v>
      </c>
      <c r="B227" s="808" t="s">
        <v>14150</v>
      </c>
      <c r="C227" s="809" t="s">
        <v>3436</v>
      </c>
      <c r="D227" s="810"/>
      <c r="E227" s="819" t="s">
        <v>14151</v>
      </c>
      <c r="F227" s="819" t="s">
        <v>14152</v>
      </c>
      <c r="G227" s="820" t="s">
        <v>14153</v>
      </c>
      <c r="H227" s="808" t="s">
        <v>14154</v>
      </c>
      <c r="I227" s="808" t="s">
        <v>12592</v>
      </c>
      <c r="J227" s="821" t="s">
        <v>4686</v>
      </c>
      <c r="K227" s="871" t="s">
        <v>14155</v>
      </c>
      <c r="L227" s="830" t="s">
        <v>4732</v>
      </c>
      <c r="M227" s="895"/>
      <c r="N227" s="821"/>
      <c r="O227" s="824"/>
      <c r="P227" s="815" t="s">
        <v>8019</v>
      </c>
      <c r="Q227" s="816" t="s">
        <v>7626</v>
      </c>
      <c r="R227" s="815"/>
      <c r="S227" s="815" t="s">
        <v>7682</v>
      </c>
      <c r="T227" s="815"/>
      <c r="U227" s="815"/>
      <c r="V227" s="815"/>
      <c r="W227" s="817" t="s">
        <v>4716</v>
      </c>
      <c r="X227" s="849"/>
      <c r="Y227" s="849"/>
      <c r="Z227" s="849"/>
      <c r="AA227" s="849"/>
      <c r="AB227" s="849"/>
      <c r="AC227" s="849"/>
      <c r="AD227" s="849"/>
      <c r="AE227" s="849"/>
      <c r="AF227" s="849"/>
      <c r="AG227" s="849"/>
      <c r="AH227" s="849"/>
      <c r="AI227" s="849"/>
      <c r="AJ227" s="849"/>
      <c r="AK227" s="849"/>
      <c r="AL227" s="849"/>
      <c r="AM227" s="849"/>
      <c r="AN227" s="849"/>
      <c r="AO227" s="849"/>
      <c r="AP227" s="849"/>
      <c r="AQ227" s="849"/>
      <c r="AR227" s="849"/>
      <c r="AS227" s="849"/>
      <c r="AT227" s="849"/>
      <c r="AU227" s="849"/>
      <c r="AV227" s="849"/>
      <c r="AW227" s="806"/>
      <c r="AX227" s="806"/>
      <c r="AKC227" s="0"/>
      <c r="AKD227" s="0"/>
      <c r="AKE227" s="0"/>
      <c r="AKF227" s="0"/>
      <c r="AKG227" s="0"/>
      <c r="AKH227" s="0"/>
      <c r="AKI227" s="0"/>
      <c r="AKJ227" s="0"/>
      <c r="AKK227" s="0"/>
      <c r="AKL227" s="0"/>
      <c r="AKM227" s="0"/>
      <c r="AKN227" s="0"/>
      <c r="AKO227" s="0"/>
      <c r="AKP227" s="0"/>
      <c r="AKQ227" s="0"/>
      <c r="AKR227" s="0"/>
      <c r="AKS227" s="0"/>
      <c r="AKT227" s="0"/>
      <c r="AKU227" s="0"/>
      <c r="AKV227" s="0"/>
      <c r="AKW227" s="0"/>
      <c r="AKX227" s="0"/>
      <c r="AKY227" s="0"/>
      <c r="AKZ227" s="0"/>
      <c r="ALA227" s="0"/>
      <c r="ALB227" s="0"/>
      <c r="ALC227" s="0"/>
      <c r="ALD227" s="0"/>
      <c r="ALE227" s="0"/>
      <c r="ALF227" s="0"/>
      <c r="ALG227" s="0"/>
      <c r="ALH227" s="0"/>
      <c r="ALI227" s="0"/>
      <c r="ALJ227" s="0"/>
      <c r="ALK227" s="0"/>
      <c r="ALL227" s="0"/>
      <c r="ALM227" s="0"/>
      <c r="ALN227" s="0"/>
      <c r="ALO227" s="0"/>
      <c r="ALP227" s="0"/>
      <c r="ALQ227" s="0"/>
      <c r="ALR227" s="0"/>
      <c r="ALS227" s="0"/>
      <c r="ALT227" s="0"/>
      <c r="ALU227" s="0"/>
      <c r="ALV227" s="0"/>
      <c r="ALW227" s="0"/>
      <c r="ALX227" s="0"/>
      <c r="ALY227" s="0"/>
      <c r="ALZ227" s="0"/>
      <c r="AMA227" s="0"/>
      <c r="AMB227" s="0"/>
      <c r="AMC227" s="0"/>
      <c r="AMD227" s="0"/>
      <c r="AME227" s="0"/>
      <c r="AMF227" s="0"/>
      <c r="AMG227" s="0"/>
      <c r="AMH227" s="0"/>
      <c r="AMI227" s="0"/>
      <c r="AMJ227" s="0"/>
    </row>
    <row r="228" s="439" customFormat="true" ht="29.85" hidden="false" customHeight="true" outlineLevel="0" collapsed="false">
      <c r="A228" s="807" t="s">
        <v>3839</v>
      </c>
      <c r="B228" s="808" t="s">
        <v>8920</v>
      </c>
      <c r="C228" s="809" t="s">
        <v>14156</v>
      </c>
      <c r="D228" s="810"/>
      <c r="E228" s="819" t="s">
        <v>8922</v>
      </c>
      <c r="F228" s="819" t="s">
        <v>3837</v>
      </c>
      <c r="G228" s="820" t="s">
        <v>8923</v>
      </c>
      <c r="H228" s="808" t="s">
        <v>8924</v>
      </c>
      <c r="I228" s="808" t="s">
        <v>5681</v>
      </c>
      <c r="J228" s="821" t="s">
        <v>4686</v>
      </c>
      <c r="K228" s="822" t="s">
        <v>8925</v>
      </c>
      <c r="L228" s="828"/>
      <c r="M228" s="895"/>
      <c r="N228" s="821" t="s">
        <v>1653</v>
      </c>
      <c r="O228" s="824"/>
      <c r="P228" s="815" t="s">
        <v>8928</v>
      </c>
      <c r="Q228" s="816"/>
      <c r="R228" s="815"/>
      <c r="S228" s="815"/>
      <c r="T228" s="815"/>
      <c r="U228" s="815"/>
      <c r="V228" s="815"/>
      <c r="W228" s="817" t="s">
        <v>8929</v>
      </c>
      <c r="X228" s="849"/>
      <c r="Y228" s="849"/>
      <c r="Z228" s="849"/>
      <c r="AA228" s="849"/>
      <c r="AB228" s="849"/>
      <c r="AC228" s="849"/>
      <c r="AD228" s="849"/>
      <c r="AE228" s="849"/>
      <c r="AF228" s="849"/>
      <c r="AG228" s="849"/>
      <c r="AH228" s="849"/>
      <c r="AI228" s="849"/>
      <c r="AJ228" s="849"/>
      <c r="AK228" s="849"/>
      <c r="AL228" s="849"/>
      <c r="AM228" s="849"/>
      <c r="AN228" s="849"/>
      <c r="AO228" s="849"/>
      <c r="AP228" s="849"/>
      <c r="AQ228" s="849"/>
      <c r="AR228" s="849"/>
      <c r="AS228" s="849"/>
      <c r="AT228" s="849"/>
      <c r="AU228" s="849"/>
      <c r="AV228" s="849"/>
      <c r="AW228" s="806"/>
      <c r="AX228" s="806"/>
      <c r="AKC228" s="0"/>
      <c r="AKD228" s="0"/>
      <c r="AKE228" s="0"/>
      <c r="AKF228" s="0"/>
      <c r="AKG228" s="0"/>
      <c r="AKH228" s="0"/>
      <c r="AKI228" s="0"/>
      <c r="AKJ228" s="0"/>
      <c r="AKK228" s="0"/>
      <c r="AKL228" s="0"/>
      <c r="AKM228" s="0"/>
      <c r="AKN228" s="0"/>
      <c r="AKO228" s="0"/>
      <c r="AKP228" s="0"/>
      <c r="AKQ228" s="0"/>
      <c r="AKR228" s="0"/>
      <c r="AKS228" s="0"/>
      <c r="AKT228" s="0"/>
      <c r="AKU228" s="0"/>
      <c r="AKV228" s="0"/>
      <c r="AKW228" s="0"/>
      <c r="AKX228" s="0"/>
      <c r="AKY228" s="0"/>
      <c r="AKZ228" s="0"/>
      <c r="ALA228" s="0"/>
      <c r="ALB228" s="0"/>
      <c r="ALC228" s="0"/>
      <c r="ALD228" s="0"/>
      <c r="ALE228" s="0"/>
      <c r="ALF228" s="0"/>
      <c r="ALG228" s="0"/>
      <c r="ALH228" s="0"/>
      <c r="ALI228" s="0"/>
      <c r="ALJ228" s="0"/>
      <c r="ALK228" s="0"/>
      <c r="ALL228" s="0"/>
      <c r="ALM228" s="0"/>
      <c r="ALN228" s="0"/>
      <c r="ALO228" s="0"/>
      <c r="ALP228" s="0"/>
      <c r="ALQ228" s="0"/>
      <c r="ALR228" s="0"/>
      <c r="ALS228" s="0"/>
      <c r="ALT228" s="0"/>
      <c r="ALU228" s="0"/>
      <c r="ALV228" s="0"/>
      <c r="ALW228" s="0"/>
      <c r="ALX228" s="0"/>
      <c r="ALY228" s="0"/>
      <c r="ALZ228" s="0"/>
      <c r="AMA228" s="0"/>
      <c r="AMB228" s="0"/>
      <c r="AMC228" s="0"/>
      <c r="AMD228" s="0"/>
      <c r="AME228" s="0"/>
      <c r="AMF228" s="0"/>
      <c r="AMG228" s="0"/>
      <c r="AMH228" s="0"/>
      <c r="AMI228" s="0"/>
      <c r="AMJ228" s="0"/>
    </row>
    <row r="229" s="439" customFormat="true" ht="29.85" hidden="false" customHeight="true" outlineLevel="0" collapsed="false">
      <c r="A229" s="807" t="s">
        <v>10356</v>
      </c>
      <c r="B229" s="806" t="s">
        <v>713</v>
      </c>
      <c r="C229" s="809" t="s">
        <v>14157</v>
      </c>
      <c r="D229" s="810"/>
      <c r="E229" s="806" t="s">
        <v>10358</v>
      </c>
      <c r="F229" s="806" t="s">
        <v>10359</v>
      </c>
      <c r="G229" s="806"/>
      <c r="H229" s="806" t="s">
        <v>10360</v>
      </c>
      <c r="I229" s="806" t="s">
        <v>10361</v>
      </c>
      <c r="J229" s="806" t="s">
        <v>4686</v>
      </c>
      <c r="K229" s="806"/>
      <c r="L229" s="806"/>
      <c r="M229" s="806"/>
      <c r="N229" s="806"/>
      <c r="O229" s="806"/>
      <c r="P229" s="806"/>
      <c r="Q229" s="806"/>
      <c r="R229" s="806"/>
      <c r="S229" s="806" t="s">
        <v>10362</v>
      </c>
      <c r="T229" s="806"/>
      <c r="U229" s="806"/>
      <c r="V229" s="806"/>
      <c r="W229" s="806" t="s">
        <v>7581</v>
      </c>
      <c r="AW229" s="1020"/>
      <c r="AX229" s="1020"/>
      <c r="AKC229" s="0"/>
      <c r="AKD229" s="0"/>
      <c r="AKE229" s="0"/>
      <c r="AKF229" s="0"/>
      <c r="AKG229" s="0"/>
      <c r="AKH229" s="0"/>
      <c r="AKI229" s="0"/>
      <c r="AKJ229" s="0"/>
      <c r="AKK229" s="0"/>
      <c r="AKL229" s="0"/>
      <c r="AKM229" s="0"/>
      <c r="AKN229" s="0"/>
      <c r="AKO229" s="0"/>
      <c r="AKP229" s="0"/>
      <c r="AKQ229" s="0"/>
      <c r="AKR229" s="0"/>
      <c r="AKS229" s="0"/>
      <c r="AKT229" s="0"/>
      <c r="AKU229" s="0"/>
      <c r="AKV229" s="0"/>
      <c r="AKW229" s="0"/>
      <c r="AKX229" s="0"/>
      <c r="AKY229" s="0"/>
      <c r="AKZ229" s="0"/>
      <c r="ALA229" s="0"/>
      <c r="ALB229" s="0"/>
      <c r="ALC229" s="0"/>
      <c r="ALD229" s="0"/>
      <c r="ALE229" s="0"/>
      <c r="ALF229" s="0"/>
      <c r="ALG229" s="0"/>
      <c r="ALH229" s="0"/>
      <c r="ALI229" s="0"/>
      <c r="ALJ229" s="0"/>
      <c r="ALK229" s="0"/>
      <c r="ALL229" s="0"/>
      <c r="ALM229" s="0"/>
      <c r="ALN229" s="0"/>
      <c r="ALO229" s="0"/>
      <c r="ALP229" s="0"/>
      <c r="ALQ229" s="0"/>
      <c r="ALR229" s="0"/>
      <c r="ALS229" s="0"/>
      <c r="ALT229" s="0"/>
      <c r="ALU229" s="0"/>
      <c r="ALV229" s="0"/>
      <c r="ALW229" s="0"/>
      <c r="ALX229" s="0"/>
      <c r="ALY229" s="0"/>
      <c r="ALZ229" s="0"/>
      <c r="AMA229" s="0"/>
      <c r="AMB229" s="0"/>
      <c r="AMC229" s="0"/>
      <c r="AMD229" s="0"/>
      <c r="AME229" s="0"/>
      <c r="AMF229" s="0"/>
      <c r="AMG229" s="0"/>
      <c r="AMH229" s="0"/>
      <c r="AMI229" s="0"/>
      <c r="AMJ229" s="0"/>
    </row>
    <row r="230" s="439" customFormat="true" ht="29.85" hidden="false" customHeight="true" outlineLevel="0" collapsed="false">
      <c r="A230" s="807" t="s">
        <v>14158</v>
      </c>
      <c r="B230" s="806" t="s">
        <v>713</v>
      </c>
      <c r="C230" s="809"/>
      <c r="D230" s="810"/>
      <c r="E230" s="806" t="s">
        <v>14159</v>
      </c>
      <c r="F230" s="806" t="s">
        <v>14160</v>
      </c>
      <c r="G230" s="806" t="s">
        <v>14161</v>
      </c>
      <c r="H230" s="806" t="s">
        <v>14162</v>
      </c>
      <c r="I230" s="806" t="s">
        <v>3082</v>
      </c>
      <c r="J230" s="806" t="s">
        <v>4686</v>
      </c>
      <c r="K230" s="1022"/>
      <c r="L230" s="1022"/>
      <c r="M230" s="1022"/>
      <c r="N230" s="806"/>
      <c r="O230" s="806"/>
      <c r="P230" s="806" t="s">
        <v>8004</v>
      </c>
      <c r="Q230" s="806"/>
      <c r="R230" s="806"/>
      <c r="S230" s="806"/>
      <c r="T230" s="806"/>
      <c r="U230" s="806"/>
      <c r="V230" s="806"/>
      <c r="W230" s="806" t="s">
        <v>7581</v>
      </c>
      <c r="X230" s="840"/>
      <c r="Y230" s="840"/>
      <c r="Z230" s="840"/>
      <c r="AA230" s="840"/>
      <c r="AB230" s="840"/>
      <c r="AC230" s="840"/>
      <c r="AD230" s="840"/>
      <c r="AE230" s="840"/>
      <c r="AF230" s="840"/>
      <c r="AG230" s="840"/>
      <c r="AH230" s="840"/>
      <c r="AI230" s="840"/>
      <c r="AJ230" s="840"/>
      <c r="AK230" s="840"/>
      <c r="AL230" s="840"/>
      <c r="AM230" s="840"/>
      <c r="AN230" s="840"/>
      <c r="AO230" s="840"/>
      <c r="AP230" s="840"/>
      <c r="AQ230" s="840"/>
      <c r="AR230" s="840"/>
      <c r="AS230" s="840"/>
      <c r="AT230" s="840"/>
      <c r="AU230" s="840"/>
      <c r="AV230" s="840"/>
      <c r="AW230" s="0"/>
      <c r="AX230" s="0"/>
      <c r="AKC230" s="0"/>
      <c r="AKD230" s="0"/>
      <c r="AKE230" s="0"/>
      <c r="AKF230" s="0"/>
      <c r="AKG230" s="0"/>
      <c r="AKH230" s="0"/>
      <c r="AKI230" s="0"/>
      <c r="AKJ230" s="0"/>
      <c r="AKK230" s="0"/>
      <c r="AKL230" s="0"/>
      <c r="AKM230" s="0"/>
      <c r="AKN230" s="0"/>
      <c r="AKO230" s="0"/>
      <c r="AKP230" s="0"/>
      <c r="AKQ230" s="0"/>
      <c r="AKR230" s="0"/>
      <c r="AKS230" s="0"/>
      <c r="AKT230" s="0"/>
      <c r="AKU230" s="0"/>
      <c r="AKV230" s="0"/>
      <c r="AKW230" s="0"/>
      <c r="AKX230" s="0"/>
      <c r="AKY230" s="0"/>
      <c r="AKZ230" s="0"/>
      <c r="ALA230" s="0"/>
      <c r="ALB230" s="0"/>
      <c r="ALC230" s="0"/>
      <c r="ALD230" s="0"/>
      <c r="ALE230" s="0"/>
      <c r="ALF230" s="0"/>
      <c r="ALG230" s="0"/>
      <c r="ALH230" s="0"/>
      <c r="ALI230" s="0"/>
      <c r="ALJ230" s="0"/>
      <c r="ALK230" s="0"/>
      <c r="ALL230" s="0"/>
      <c r="ALM230" s="0"/>
      <c r="ALN230" s="0"/>
      <c r="ALO230" s="0"/>
      <c r="ALP230" s="0"/>
      <c r="ALQ230" s="0"/>
      <c r="ALR230" s="0"/>
      <c r="ALS230" s="0"/>
      <c r="ALT230" s="0"/>
      <c r="ALU230" s="0"/>
      <c r="ALV230" s="0"/>
      <c r="ALW230" s="0"/>
      <c r="ALX230" s="0"/>
      <c r="ALY230" s="0"/>
      <c r="ALZ230" s="0"/>
      <c r="AMA230" s="0"/>
      <c r="AMB230" s="0"/>
      <c r="AMC230" s="0"/>
      <c r="AMD230" s="0"/>
      <c r="AME230" s="0"/>
      <c r="AMF230" s="0"/>
      <c r="AMG230" s="0"/>
      <c r="AMH230" s="0"/>
      <c r="AMI230" s="0"/>
      <c r="AMJ230" s="0"/>
    </row>
    <row r="231" s="439" customFormat="true" ht="29.85" hidden="false" customHeight="true" outlineLevel="0" collapsed="false">
      <c r="A231" s="850" t="s">
        <v>12735</v>
      </c>
      <c r="B231" s="851" t="s">
        <v>713</v>
      </c>
      <c r="C231" s="852"/>
      <c r="D231" s="853"/>
      <c r="E231" s="851" t="s">
        <v>1581</v>
      </c>
      <c r="F231" s="851" t="s">
        <v>12736</v>
      </c>
      <c r="G231" s="851"/>
      <c r="H231" s="851" t="s">
        <v>12737</v>
      </c>
      <c r="I231" s="851" t="s">
        <v>4720</v>
      </c>
      <c r="J231" s="851" t="s">
        <v>4686</v>
      </c>
      <c r="K231" s="851"/>
      <c r="L231" s="851"/>
      <c r="M231" s="851"/>
      <c r="N231" s="851"/>
      <c r="O231" s="851"/>
      <c r="P231" s="851"/>
      <c r="Q231" s="851"/>
      <c r="R231" s="851"/>
      <c r="S231" s="851"/>
      <c r="T231" s="851"/>
      <c r="U231" s="851"/>
      <c r="V231" s="851"/>
      <c r="W231" s="851"/>
      <c r="X231" s="854"/>
      <c r="Y231" s="854"/>
      <c r="Z231" s="854"/>
      <c r="AA231" s="854"/>
      <c r="AB231" s="854"/>
      <c r="AC231" s="854"/>
      <c r="AD231" s="854"/>
      <c r="AE231" s="854"/>
      <c r="AF231" s="854"/>
      <c r="AG231" s="854"/>
      <c r="AH231" s="854"/>
      <c r="AI231" s="854"/>
      <c r="AJ231" s="854"/>
      <c r="AK231" s="854"/>
      <c r="AL231" s="854"/>
      <c r="AM231" s="854"/>
      <c r="AN231" s="854"/>
      <c r="AO231" s="854"/>
      <c r="AP231" s="854"/>
      <c r="AQ231" s="854"/>
      <c r="AR231" s="854"/>
      <c r="AS231" s="854"/>
      <c r="AT231" s="854"/>
      <c r="AU231" s="854"/>
      <c r="AV231" s="854"/>
      <c r="AW231" s="0"/>
      <c r="AX231" s="0"/>
      <c r="AKC231" s="0"/>
      <c r="AKD231" s="0"/>
      <c r="AKE231" s="0"/>
      <c r="AKF231" s="0"/>
      <c r="AKG231" s="0"/>
      <c r="AKH231" s="0"/>
      <c r="AKI231" s="0"/>
      <c r="AKJ231" s="0"/>
      <c r="AKK231" s="0"/>
      <c r="AKL231" s="0"/>
      <c r="AKM231" s="0"/>
      <c r="AKN231" s="0"/>
      <c r="AKO231" s="0"/>
      <c r="AKP231" s="0"/>
      <c r="AKQ231" s="0"/>
      <c r="AKR231" s="0"/>
      <c r="AKS231" s="0"/>
      <c r="AKT231" s="0"/>
      <c r="AKU231" s="0"/>
      <c r="AKV231" s="0"/>
      <c r="AKW231" s="0"/>
      <c r="AKX231" s="0"/>
      <c r="AKY231" s="0"/>
      <c r="AKZ231" s="0"/>
      <c r="ALA231" s="0"/>
      <c r="ALB231" s="0"/>
      <c r="ALC231" s="0"/>
      <c r="ALD231" s="0"/>
      <c r="ALE231" s="0"/>
      <c r="ALF231" s="0"/>
      <c r="ALG231" s="0"/>
      <c r="ALH231" s="0"/>
      <c r="ALI231" s="0"/>
      <c r="ALJ231" s="0"/>
      <c r="ALK231" s="0"/>
      <c r="ALL231" s="0"/>
      <c r="ALM231" s="0"/>
      <c r="ALN231" s="0"/>
      <c r="ALO231" s="0"/>
      <c r="ALP231" s="0"/>
      <c r="ALQ231" s="0"/>
      <c r="ALR231" s="0"/>
      <c r="ALS231" s="0"/>
      <c r="ALT231" s="0"/>
      <c r="ALU231" s="0"/>
      <c r="ALV231" s="0"/>
      <c r="ALW231" s="0"/>
      <c r="ALX231" s="0"/>
      <c r="ALY231" s="0"/>
      <c r="ALZ231" s="0"/>
      <c r="AMA231" s="0"/>
      <c r="AMB231" s="0"/>
      <c r="AMC231" s="0"/>
      <c r="AMD231" s="0"/>
      <c r="AME231" s="0"/>
      <c r="AMF231" s="0"/>
      <c r="AMG231" s="0"/>
      <c r="AMH231" s="0"/>
      <c r="AMI231" s="0"/>
      <c r="AMJ231" s="0"/>
    </row>
    <row r="232" s="439" customFormat="true" ht="29.85" hidden="false" customHeight="true" outlineLevel="0" collapsed="false">
      <c r="A232" s="843" t="s">
        <v>8040</v>
      </c>
      <c r="B232" s="808" t="s">
        <v>5977</v>
      </c>
      <c r="C232" s="809"/>
      <c r="D232" s="810"/>
      <c r="E232" s="819" t="s">
        <v>8041</v>
      </c>
      <c r="F232" s="872" t="s">
        <v>8042</v>
      </c>
      <c r="G232" s="820"/>
      <c r="H232" s="808" t="s">
        <v>8043</v>
      </c>
      <c r="I232" s="808" t="s">
        <v>5380</v>
      </c>
      <c r="J232" s="821" t="s">
        <v>4686</v>
      </c>
      <c r="K232" s="822"/>
      <c r="L232" s="822"/>
      <c r="M232" s="822"/>
      <c r="N232" s="821"/>
      <c r="O232" s="824"/>
      <c r="P232" s="825" t="s">
        <v>7695</v>
      </c>
      <c r="Q232" s="826"/>
      <c r="R232" s="826"/>
      <c r="S232" s="1044"/>
      <c r="T232" s="826"/>
      <c r="U232" s="826" t="s">
        <v>8044</v>
      </c>
      <c r="V232" s="826"/>
      <c r="W232" s="827" t="s">
        <v>7581</v>
      </c>
      <c r="X232" s="854"/>
      <c r="Y232" s="854"/>
      <c r="Z232" s="854"/>
      <c r="AA232" s="854"/>
      <c r="AB232" s="854"/>
      <c r="AC232" s="854"/>
      <c r="AD232" s="854"/>
      <c r="AE232" s="854"/>
      <c r="AF232" s="854"/>
      <c r="AG232" s="854"/>
      <c r="AH232" s="854"/>
      <c r="AI232" s="854"/>
      <c r="AJ232" s="854"/>
      <c r="AK232" s="854"/>
      <c r="AL232" s="854"/>
      <c r="AM232" s="854"/>
      <c r="AN232" s="854"/>
      <c r="AO232" s="854"/>
      <c r="AP232" s="854"/>
      <c r="AQ232" s="854"/>
      <c r="AR232" s="854"/>
      <c r="AS232" s="854"/>
      <c r="AT232" s="854"/>
      <c r="AU232" s="854"/>
      <c r="AV232" s="854"/>
      <c r="AW232" s="0"/>
      <c r="AX232" s="0"/>
      <c r="AKC232" s="0"/>
      <c r="AKD232" s="0"/>
      <c r="AKE232" s="0"/>
      <c r="AKF232" s="0"/>
      <c r="AKG232" s="0"/>
      <c r="AKH232" s="0"/>
      <c r="AKI232" s="0"/>
      <c r="AKJ232" s="0"/>
      <c r="AKK232" s="0"/>
      <c r="AKL232" s="0"/>
      <c r="AKM232" s="0"/>
      <c r="AKN232" s="0"/>
      <c r="AKO232" s="0"/>
      <c r="AKP232" s="0"/>
      <c r="AKQ232" s="0"/>
      <c r="AKR232" s="0"/>
      <c r="AKS232" s="0"/>
      <c r="AKT232" s="0"/>
      <c r="AKU232" s="0"/>
      <c r="AKV232" s="0"/>
      <c r="AKW232" s="0"/>
      <c r="AKX232" s="0"/>
      <c r="AKY232" s="0"/>
      <c r="AKZ232" s="0"/>
      <c r="ALA232" s="0"/>
      <c r="ALB232" s="0"/>
      <c r="ALC232" s="0"/>
      <c r="ALD232" s="0"/>
      <c r="ALE232" s="0"/>
      <c r="ALF232" s="0"/>
      <c r="ALG232" s="0"/>
      <c r="ALH232" s="0"/>
      <c r="ALI232" s="0"/>
      <c r="ALJ232" s="0"/>
      <c r="ALK232" s="0"/>
      <c r="ALL232" s="0"/>
      <c r="ALM232" s="0"/>
      <c r="ALN232" s="0"/>
      <c r="ALO232" s="0"/>
      <c r="ALP232" s="0"/>
      <c r="ALQ232" s="0"/>
      <c r="ALR232" s="0"/>
      <c r="ALS232" s="0"/>
      <c r="ALT232" s="0"/>
      <c r="ALU232" s="0"/>
      <c r="ALV232" s="0"/>
      <c r="ALW232" s="0"/>
      <c r="ALX232" s="0"/>
      <c r="ALY232" s="0"/>
      <c r="ALZ232" s="0"/>
      <c r="AMA232" s="0"/>
      <c r="AMB232" s="0"/>
      <c r="AMC232" s="0"/>
      <c r="AMD232" s="0"/>
      <c r="AME232" s="0"/>
      <c r="AMF232" s="0"/>
      <c r="AMG232" s="0"/>
      <c r="AMH232" s="0"/>
      <c r="AMI232" s="0"/>
      <c r="AMJ232" s="0"/>
    </row>
    <row r="233" s="439" customFormat="true" ht="29.85" hidden="false" customHeight="true" outlineLevel="0" collapsed="false">
      <c r="A233" s="807" t="s">
        <v>8602</v>
      </c>
      <c r="B233" s="808" t="s">
        <v>5977</v>
      </c>
      <c r="C233" s="809" t="s">
        <v>14060</v>
      </c>
      <c r="D233" s="810"/>
      <c r="E233" s="810" t="s">
        <v>6377</v>
      </c>
      <c r="F233" s="810" t="s">
        <v>8603</v>
      </c>
      <c r="G233" s="811"/>
      <c r="H233" s="808" t="s">
        <v>8604</v>
      </c>
      <c r="I233" s="808" t="s">
        <v>4773</v>
      </c>
      <c r="J233" s="810" t="s">
        <v>4686</v>
      </c>
      <c r="K233" s="841" t="s">
        <v>8605</v>
      </c>
      <c r="L233" s="813" t="s">
        <v>8606</v>
      </c>
      <c r="M233" s="813"/>
      <c r="N233" s="814"/>
      <c r="O233" s="811"/>
      <c r="P233" s="815" t="s">
        <v>8608</v>
      </c>
      <c r="Q233" s="816" t="s">
        <v>7651</v>
      </c>
      <c r="R233" s="815" t="s">
        <v>8609</v>
      </c>
      <c r="S233" s="815" t="s">
        <v>8110</v>
      </c>
      <c r="T233" s="815" t="s">
        <v>8494</v>
      </c>
      <c r="U233" s="815" t="s">
        <v>8610</v>
      </c>
      <c r="V233" s="815"/>
      <c r="W233" s="817" t="s">
        <v>7581</v>
      </c>
      <c r="X233" s="840"/>
      <c r="Y233" s="840"/>
      <c r="Z233" s="840"/>
      <c r="AA233" s="840"/>
      <c r="AB233" s="840"/>
      <c r="AC233" s="840"/>
      <c r="AD233" s="840"/>
      <c r="AE233" s="840"/>
      <c r="AF233" s="840"/>
      <c r="AG233" s="840"/>
      <c r="AH233" s="840"/>
      <c r="AI233" s="840"/>
      <c r="AJ233" s="840"/>
      <c r="AK233" s="840"/>
      <c r="AL233" s="840"/>
      <c r="AM233" s="840"/>
      <c r="AN233" s="840"/>
      <c r="AO233" s="840"/>
      <c r="AP233" s="840"/>
      <c r="AQ233" s="840"/>
      <c r="AR233" s="840"/>
      <c r="AS233" s="840"/>
      <c r="AT233" s="840"/>
      <c r="AU233" s="840"/>
      <c r="AV233" s="840"/>
      <c r="AW233" s="0"/>
      <c r="AX233" s="0"/>
      <c r="AKC233" s="0"/>
      <c r="AKD233" s="0"/>
      <c r="AKE233" s="0"/>
      <c r="AKF233" s="0"/>
      <c r="AKG233" s="0"/>
      <c r="AKH233" s="0"/>
      <c r="AKI233" s="0"/>
      <c r="AKJ233" s="0"/>
      <c r="AKK233" s="0"/>
      <c r="AKL233" s="0"/>
      <c r="AKM233" s="0"/>
      <c r="AKN233" s="0"/>
      <c r="AKO233" s="0"/>
      <c r="AKP233" s="0"/>
      <c r="AKQ233" s="0"/>
      <c r="AKR233" s="0"/>
      <c r="AKS233" s="0"/>
      <c r="AKT233" s="0"/>
      <c r="AKU233" s="0"/>
      <c r="AKV233" s="0"/>
      <c r="AKW233" s="0"/>
      <c r="AKX233" s="0"/>
      <c r="AKY233" s="0"/>
      <c r="AKZ233" s="0"/>
      <c r="ALA233" s="0"/>
      <c r="ALB233" s="0"/>
      <c r="ALC233" s="0"/>
      <c r="ALD233" s="0"/>
      <c r="ALE233" s="0"/>
      <c r="ALF233" s="0"/>
      <c r="ALG233" s="0"/>
      <c r="ALH233" s="0"/>
      <c r="ALI233" s="0"/>
      <c r="ALJ233" s="0"/>
      <c r="ALK233" s="0"/>
      <c r="ALL233" s="0"/>
      <c r="ALM233" s="0"/>
      <c r="ALN233" s="0"/>
      <c r="ALO233" s="0"/>
      <c r="ALP233" s="0"/>
      <c r="ALQ233" s="0"/>
      <c r="ALR233" s="0"/>
      <c r="ALS233" s="0"/>
      <c r="ALT233" s="0"/>
      <c r="ALU233" s="0"/>
      <c r="ALV233" s="0"/>
      <c r="ALW233" s="0"/>
      <c r="ALX233" s="0"/>
      <c r="ALY233" s="0"/>
      <c r="ALZ233" s="0"/>
      <c r="AMA233" s="0"/>
      <c r="AMB233" s="0"/>
      <c r="AMC233" s="0"/>
      <c r="AMD233" s="0"/>
      <c r="AME233" s="0"/>
      <c r="AMF233" s="0"/>
      <c r="AMG233" s="0"/>
      <c r="AMH233" s="0"/>
      <c r="AMI233" s="0"/>
      <c r="AMJ233" s="0"/>
    </row>
    <row r="234" s="439" customFormat="true" ht="29.85" hidden="false" customHeight="true" outlineLevel="0" collapsed="false">
      <c r="A234" s="858" t="s">
        <v>14163</v>
      </c>
      <c r="B234" s="859" t="s">
        <v>5977</v>
      </c>
      <c r="C234" s="860" t="s">
        <v>14164</v>
      </c>
      <c r="D234" s="861"/>
      <c r="E234" s="861" t="s">
        <v>2455</v>
      </c>
      <c r="F234" s="861" t="s">
        <v>12464</v>
      </c>
      <c r="G234" s="862"/>
      <c r="H234" s="859"/>
      <c r="I234" s="859" t="s">
        <v>4655</v>
      </c>
      <c r="J234" s="861" t="s">
        <v>4686</v>
      </c>
      <c r="K234" s="863"/>
      <c r="L234" s="864"/>
      <c r="M234" s="864"/>
      <c r="N234" s="865"/>
      <c r="O234" s="862"/>
      <c r="P234" s="866" t="s">
        <v>7847</v>
      </c>
      <c r="Q234" s="867" t="s">
        <v>8053</v>
      </c>
      <c r="R234" s="867" t="s">
        <v>8053</v>
      </c>
      <c r="S234" s="867"/>
      <c r="T234" s="867"/>
      <c r="U234" s="867"/>
      <c r="V234" s="867"/>
      <c r="W234" s="868" t="s">
        <v>4716</v>
      </c>
      <c r="X234" s="869"/>
      <c r="Y234" s="869"/>
      <c r="Z234" s="869"/>
      <c r="AA234" s="869"/>
      <c r="AB234" s="869"/>
      <c r="AC234" s="869"/>
      <c r="AD234" s="869"/>
      <c r="AE234" s="869"/>
      <c r="AF234" s="869"/>
      <c r="AG234" s="869"/>
      <c r="AH234" s="869"/>
      <c r="AI234" s="869"/>
      <c r="AJ234" s="869"/>
      <c r="AK234" s="869"/>
      <c r="AL234" s="869"/>
      <c r="AM234" s="869"/>
      <c r="AN234" s="869"/>
      <c r="AO234" s="869"/>
      <c r="AP234" s="869"/>
      <c r="AQ234" s="869"/>
      <c r="AR234" s="869"/>
      <c r="AS234" s="869"/>
      <c r="AT234" s="869"/>
      <c r="AU234" s="869"/>
      <c r="AV234" s="869"/>
      <c r="AW234" s="806"/>
      <c r="AX234" s="806"/>
      <c r="AKC234" s="0"/>
      <c r="AKD234" s="0"/>
      <c r="AKE234" s="0"/>
      <c r="AKF234" s="0"/>
      <c r="AKG234" s="0"/>
      <c r="AKH234" s="0"/>
      <c r="AKI234" s="0"/>
      <c r="AKJ234" s="0"/>
      <c r="AKK234" s="0"/>
      <c r="AKL234" s="0"/>
      <c r="AKM234" s="0"/>
      <c r="AKN234" s="0"/>
      <c r="AKO234" s="0"/>
      <c r="AKP234" s="0"/>
      <c r="AKQ234" s="0"/>
      <c r="AKR234" s="0"/>
      <c r="AKS234" s="0"/>
      <c r="AKT234" s="0"/>
      <c r="AKU234" s="0"/>
      <c r="AKV234" s="0"/>
      <c r="AKW234" s="0"/>
      <c r="AKX234" s="0"/>
      <c r="AKY234" s="0"/>
      <c r="AKZ234" s="0"/>
      <c r="ALA234" s="0"/>
      <c r="ALB234" s="0"/>
      <c r="ALC234" s="0"/>
      <c r="ALD234" s="0"/>
      <c r="ALE234" s="0"/>
      <c r="ALF234" s="0"/>
      <c r="ALG234" s="0"/>
      <c r="ALH234" s="0"/>
      <c r="ALI234" s="0"/>
      <c r="ALJ234" s="0"/>
      <c r="ALK234" s="0"/>
      <c r="ALL234" s="0"/>
      <c r="ALM234" s="0"/>
      <c r="ALN234" s="0"/>
      <c r="ALO234" s="0"/>
      <c r="ALP234" s="0"/>
      <c r="ALQ234" s="0"/>
      <c r="ALR234" s="0"/>
      <c r="ALS234" s="0"/>
      <c r="ALT234" s="0"/>
      <c r="ALU234" s="0"/>
      <c r="ALV234" s="0"/>
      <c r="ALW234" s="0"/>
      <c r="ALX234" s="0"/>
      <c r="ALY234" s="0"/>
      <c r="ALZ234" s="0"/>
      <c r="AMA234" s="0"/>
      <c r="AMB234" s="0"/>
      <c r="AMC234" s="0"/>
      <c r="AMD234" s="0"/>
      <c r="AME234" s="0"/>
      <c r="AMF234" s="0"/>
      <c r="AMG234" s="0"/>
      <c r="AMH234" s="0"/>
      <c r="AMI234" s="0"/>
      <c r="AMJ234" s="0"/>
    </row>
    <row r="235" s="439" customFormat="true" ht="29.85" hidden="false" customHeight="true" outlineLevel="0" collapsed="false">
      <c r="A235" s="874" t="s">
        <v>9063</v>
      </c>
      <c r="B235" s="794" t="s">
        <v>5977</v>
      </c>
      <c r="C235" s="991" t="s">
        <v>14070</v>
      </c>
      <c r="D235" s="796"/>
      <c r="E235" s="796" t="s">
        <v>3067</v>
      </c>
      <c r="F235" s="796" t="s">
        <v>7874</v>
      </c>
      <c r="G235" s="801"/>
      <c r="H235" s="794" t="s">
        <v>9064</v>
      </c>
      <c r="I235" s="794" t="s">
        <v>7876</v>
      </c>
      <c r="J235" s="796" t="s">
        <v>4686</v>
      </c>
      <c r="K235" s="799" t="s">
        <v>9065</v>
      </c>
      <c r="L235" s="876"/>
      <c r="M235" s="876"/>
      <c r="N235" s="800"/>
      <c r="O235" s="801"/>
      <c r="P235" s="802" t="s">
        <v>7719</v>
      </c>
      <c r="Q235" s="803" t="s">
        <v>8472</v>
      </c>
      <c r="R235" s="802" t="s">
        <v>7855</v>
      </c>
      <c r="S235" s="802" t="s">
        <v>8598</v>
      </c>
      <c r="T235" s="802"/>
      <c r="U235" s="802"/>
      <c r="V235" s="802"/>
      <c r="W235" s="804" t="s">
        <v>7581</v>
      </c>
      <c r="X235" s="805"/>
      <c r="Y235" s="805"/>
      <c r="Z235" s="805"/>
      <c r="AA235" s="805"/>
      <c r="AB235" s="805"/>
      <c r="AC235" s="805"/>
      <c r="AD235" s="805"/>
      <c r="AE235" s="805"/>
      <c r="AF235" s="805"/>
      <c r="AG235" s="805"/>
      <c r="AH235" s="805"/>
      <c r="AI235" s="805"/>
      <c r="AJ235" s="805"/>
      <c r="AK235" s="805"/>
      <c r="AL235" s="805"/>
      <c r="AM235" s="805"/>
      <c r="AN235" s="805"/>
      <c r="AO235" s="805"/>
      <c r="AP235" s="805"/>
      <c r="AQ235" s="805"/>
      <c r="AR235" s="805"/>
      <c r="AS235" s="805"/>
      <c r="AT235" s="805"/>
      <c r="AU235" s="805"/>
      <c r="AV235" s="805"/>
      <c r="AW235" s="870"/>
      <c r="AX235" s="870"/>
      <c r="AKC235" s="0"/>
      <c r="AKD235" s="0"/>
      <c r="AKE235" s="0"/>
      <c r="AKF235" s="0"/>
      <c r="AKG235" s="0"/>
      <c r="AKH235" s="0"/>
      <c r="AKI235" s="0"/>
      <c r="AKJ235" s="0"/>
      <c r="AKK235" s="0"/>
      <c r="AKL235" s="0"/>
      <c r="AKM235" s="0"/>
      <c r="AKN235" s="0"/>
      <c r="AKO235" s="0"/>
      <c r="AKP235" s="0"/>
      <c r="AKQ235" s="0"/>
      <c r="AKR235" s="0"/>
      <c r="AKS235" s="0"/>
      <c r="AKT235" s="0"/>
      <c r="AKU235" s="0"/>
      <c r="AKV235" s="0"/>
      <c r="AKW235" s="0"/>
      <c r="AKX235" s="0"/>
      <c r="AKY235" s="0"/>
      <c r="AKZ235" s="0"/>
      <c r="ALA235" s="0"/>
      <c r="ALB235" s="0"/>
      <c r="ALC235" s="0"/>
      <c r="ALD235" s="0"/>
      <c r="ALE235" s="0"/>
      <c r="ALF235" s="0"/>
      <c r="ALG235" s="0"/>
      <c r="ALH235" s="0"/>
      <c r="ALI235" s="0"/>
      <c r="ALJ235" s="0"/>
      <c r="ALK235" s="0"/>
      <c r="ALL235" s="0"/>
      <c r="ALM235" s="0"/>
      <c r="ALN235" s="0"/>
      <c r="ALO235" s="0"/>
      <c r="ALP235" s="0"/>
      <c r="ALQ235" s="0"/>
      <c r="ALR235" s="0"/>
      <c r="ALS235" s="0"/>
      <c r="ALT235" s="0"/>
      <c r="ALU235" s="0"/>
      <c r="ALV235" s="0"/>
      <c r="ALW235" s="0"/>
      <c r="ALX235" s="0"/>
      <c r="ALY235" s="0"/>
      <c r="ALZ235" s="0"/>
      <c r="AMA235" s="0"/>
      <c r="AMB235" s="0"/>
      <c r="AMC235" s="0"/>
      <c r="AMD235" s="0"/>
      <c r="AME235" s="0"/>
      <c r="AMF235" s="0"/>
      <c r="AMG235" s="0"/>
      <c r="AMH235" s="0"/>
      <c r="AMI235" s="0"/>
      <c r="AMJ235" s="0"/>
    </row>
    <row r="236" s="439" customFormat="true" ht="29.85" hidden="false" customHeight="true" outlineLevel="0" collapsed="false">
      <c r="A236" s="843" t="s">
        <v>8595</v>
      </c>
      <c r="B236" s="808" t="s">
        <v>5977</v>
      </c>
      <c r="C236" s="809" t="s">
        <v>13950</v>
      </c>
      <c r="D236" s="810"/>
      <c r="E236" s="810" t="s">
        <v>2592</v>
      </c>
      <c r="F236" s="810" t="s">
        <v>8596</v>
      </c>
      <c r="G236" s="811" t="s">
        <v>14165</v>
      </c>
      <c r="H236" s="808" t="s">
        <v>8597</v>
      </c>
      <c r="I236" s="808" t="s">
        <v>4720</v>
      </c>
      <c r="J236" s="810" t="s">
        <v>4686</v>
      </c>
      <c r="K236" s="822" t="s">
        <v>7717</v>
      </c>
      <c r="L236" s="828" t="s">
        <v>7717</v>
      </c>
      <c r="M236" s="812"/>
      <c r="N236" s="814"/>
      <c r="O236" s="811"/>
      <c r="P236" s="825" t="s">
        <v>7719</v>
      </c>
      <c r="Q236" s="826" t="s">
        <v>7577</v>
      </c>
      <c r="R236" s="826"/>
      <c r="S236" s="826" t="s">
        <v>8598</v>
      </c>
      <c r="T236" s="826"/>
      <c r="U236" s="826"/>
      <c r="V236" s="826" t="s">
        <v>7721</v>
      </c>
      <c r="W236" s="827" t="s">
        <v>4716</v>
      </c>
      <c r="X236" s="840"/>
      <c r="Y236" s="840"/>
      <c r="Z236" s="840"/>
      <c r="AA236" s="840"/>
      <c r="AB236" s="840"/>
      <c r="AC236" s="840"/>
      <c r="AD236" s="840"/>
      <c r="AE236" s="840"/>
      <c r="AF236" s="840"/>
      <c r="AG236" s="840"/>
      <c r="AH236" s="840"/>
      <c r="AI236" s="840"/>
      <c r="AJ236" s="840"/>
      <c r="AK236" s="840"/>
      <c r="AL236" s="840"/>
      <c r="AM236" s="840"/>
      <c r="AN236" s="840"/>
      <c r="AO236" s="840"/>
      <c r="AP236" s="840"/>
      <c r="AQ236" s="840"/>
      <c r="AR236" s="840"/>
      <c r="AS236" s="840"/>
      <c r="AT236" s="840"/>
      <c r="AU236" s="840"/>
      <c r="AV236" s="840"/>
      <c r="AW236" s="806"/>
      <c r="AX236" s="806"/>
      <c r="AKC236" s="0"/>
      <c r="AKD236" s="0"/>
      <c r="AKE236" s="0"/>
      <c r="AKF236" s="0"/>
      <c r="AKG236" s="0"/>
      <c r="AKH236" s="0"/>
      <c r="AKI236" s="0"/>
      <c r="AKJ236" s="0"/>
      <c r="AKK236" s="0"/>
      <c r="AKL236" s="0"/>
      <c r="AKM236" s="0"/>
      <c r="AKN236" s="0"/>
      <c r="AKO236" s="0"/>
      <c r="AKP236" s="0"/>
      <c r="AKQ236" s="0"/>
      <c r="AKR236" s="0"/>
      <c r="AKS236" s="0"/>
      <c r="AKT236" s="0"/>
      <c r="AKU236" s="0"/>
      <c r="AKV236" s="0"/>
      <c r="AKW236" s="0"/>
      <c r="AKX236" s="0"/>
      <c r="AKY236" s="0"/>
      <c r="AKZ236" s="0"/>
      <c r="ALA236" s="0"/>
      <c r="ALB236" s="0"/>
      <c r="ALC236" s="0"/>
      <c r="ALD236" s="0"/>
      <c r="ALE236" s="0"/>
      <c r="ALF236" s="0"/>
      <c r="ALG236" s="0"/>
      <c r="ALH236" s="0"/>
      <c r="ALI236" s="0"/>
      <c r="ALJ236" s="0"/>
      <c r="ALK236" s="0"/>
      <c r="ALL236" s="0"/>
      <c r="ALM236" s="0"/>
      <c r="ALN236" s="0"/>
      <c r="ALO236" s="0"/>
      <c r="ALP236" s="0"/>
      <c r="ALQ236" s="0"/>
      <c r="ALR236" s="0"/>
      <c r="ALS236" s="0"/>
      <c r="ALT236" s="0"/>
      <c r="ALU236" s="0"/>
      <c r="ALV236" s="0"/>
      <c r="ALW236" s="0"/>
      <c r="ALX236" s="0"/>
      <c r="ALY236" s="0"/>
      <c r="ALZ236" s="0"/>
      <c r="AMA236" s="0"/>
      <c r="AMB236" s="0"/>
      <c r="AMC236" s="0"/>
      <c r="AMD236" s="0"/>
      <c r="AME236" s="0"/>
      <c r="AMF236" s="0"/>
      <c r="AMG236" s="0"/>
      <c r="AMH236" s="0"/>
      <c r="AMI236" s="0"/>
      <c r="AMJ236" s="0"/>
    </row>
    <row r="237" s="439" customFormat="true" ht="29.85" hidden="false" customHeight="true" outlineLevel="0" collapsed="false">
      <c r="A237" s="807" t="s">
        <v>14166</v>
      </c>
      <c r="B237" s="806" t="s">
        <v>5970</v>
      </c>
      <c r="C237" s="809" t="s">
        <v>14167</v>
      </c>
      <c r="D237" s="810"/>
      <c r="E237" s="806" t="s">
        <v>14168</v>
      </c>
      <c r="F237" s="806" t="s">
        <v>14169</v>
      </c>
      <c r="G237" s="806" t="s">
        <v>14170</v>
      </c>
      <c r="H237" s="806" t="s">
        <v>14171</v>
      </c>
      <c r="I237" s="806" t="s">
        <v>5690</v>
      </c>
      <c r="J237" s="806" t="s">
        <v>4686</v>
      </c>
      <c r="K237" s="806"/>
      <c r="L237" s="806"/>
      <c r="M237" s="806"/>
      <c r="N237" s="806"/>
      <c r="O237" s="806"/>
      <c r="P237" s="806" t="s">
        <v>7848</v>
      </c>
      <c r="Q237" s="806"/>
      <c r="R237" s="806"/>
      <c r="S237" s="806" t="s">
        <v>8487</v>
      </c>
      <c r="T237" s="806"/>
      <c r="U237" s="806"/>
      <c r="V237" s="806"/>
      <c r="W237" s="806" t="s">
        <v>7581</v>
      </c>
      <c r="X237" s="854"/>
      <c r="Y237" s="854"/>
      <c r="Z237" s="854"/>
      <c r="AA237" s="854"/>
      <c r="AB237" s="854"/>
      <c r="AC237" s="854"/>
      <c r="AD237" s="854"/>
      <c r="AE237" s="854"/>
      <c r="AF237" s="854"/>
      <c r="AG237" s="854"/>
      <c r="AH237" s="854"/>
      <c r="AI237" s="854"/>
      <c r="AJ237" s="854"/>
      <c r="AK237" s="854"/>
      <c r="AL237" s="854"/>
      <c r="AM237" s="854"/>
      <c r="AN237" s="854"/>
      <c r="AO237" s="854"/>
      <c r="AP237" s="854"/>
      <c r="AQ237" s="854"/>
      <c r="AR237" s="854"/>
      <c r="AS237" s="854"/>
      <c r="AT237" s="854"/>
      <c r="AU237" s="854"/>
      <c r="AV237" s="854"/>
      <c r="AW237" s="0"/>
      <c r="AX237" s="0"/>
      <c r="AKC237" s="0"/>
      <c r="AKD237" s="0"/>
      <c r="AKE237" s="0"/>
      <c r="AKF237" s="0"/>
      <c r="AKG237" s="0"/>
      <c r="AKH237" s="0"/>
      <c r="AKI237" s="0"/>
      <c r="AKJ237" s="0"/>
      <c r="AKK237" s="0"/>
      <c r="AKL237" s="0"/>
      <c r="AKM237" s="0"/>
      <c r="AKN237" s="0"/>
      <c r="AKO237" s="0"/>
      <c r="AKP237" s="0"/>
      <c r="AKQ237" s="0"/>
      <c r="AKR237" s="0"/>
      <c r="AKS237" s="0"/>
      <c r="AKT237" s="0"/>
      <c r="AKU237" s="0"/>
      <c r="AKV237" s="0"/>
      <c r="AKW237" s="0"/>
      <c r="AKX237" s="0"/>
      <c r="AKY237" s="0"/>
      <c r="AKZ237" s="0"/>
      <c r="ALA237" s="0"/>
      <c r="ALB237" s="0"/>
      <c r="ALC237" s="0"/>
      <c r="ALD237" s="0"/>
      <c r="ALE237" s="0"/>
      <c r="ALF237" s="0"/>
      <c r="ALG237" s="0"/>
      <c r="ALH237" s="0"/>
      <c r="ALI237" s="0"/>
      <c r="ALJ237" s="0"/>
      <c r="ALK237" s="0"/>
      <c r="ALL237" s="0"/>
      <c r="ALM237" s="0"/>
      <c r="ALN237" s="0"/>
      <c r="ALO237" s="0"/>
      <c r="ALP237" s="0"/>
      <c r="ALQ237" s="0"/>
      <c r="ALR237" s="0"/>
      <c r="ALS237" s="0"/>
      <c r="ALT237" s="0"/>
      <c r="ALU237" s="0"/>
      <c r="ALV237" s="0"/>
      <c r="ALW237" s="0"/>
      <c r="ALX237" s="0"/>
      <c r="ALY237" s="0"/>
      <c r="ALZ237" s="0"/>
      <c r="AMA237" s="0"/>
      <c r="AMB237" s="0"/>
      <c r="AMC237" s="0"/>
      <c r="AMD237" s="0"/>
      <c r="AME237" s="0"/>
      <c r="AMF237" s="0"/>
      <c r="AMG237" s="0"/>
      <c r="AMH237" s="0"/>
      <c r="AMI237" s="0"/>
      <c r="AMJ237" s="0"/>
    </row>
    <row r="238" s="439" customFormat="true" ht="29.85" hidden="false" customHeight="true" outlineLevel="0" collapsed="false">
      <c r="A238" s="976" t="s">
        <v>9195</v>
      </c>
      <c r="B238" s="898" t="s">
        <v>713</v>
      </c>
      <c r="C238" s="899"/>
      <c r="D238" s="900"/>
      <c r="E238" s="977" t="s">
        <v>14172</v>
      </c>
      <c r="F238" s="978" t="s">
        <v>9197</v>
      </c>
      <c r="G238" s="979"/>
      <c r="H238" s="898" t="s">
        <v>9198</v>
      </c>
      <c r="I238" s="898" t="s">
        <v>5403</v>
      </c>
      <c r="J238" s="980" t="s">
        <v>4686</v>
      </c>
      <c r="K238" s="903"/>
      <c r="L238" s="981"/>
      <c r="M238" s="982"/>
      <c r="N238" s="980"/>
      <c r="O238" s="983"/>
      <c r="P238" s="984" t="s">
        <v>7695</v>
      </c>
      <c r="Q238" s="984" t="s">
        <v>7686</v>
      </c>
      <c r="R238" s="984"/>
      <c r="S238" s="984"/>
      <c r="T238" s="984"/>
      <c r="U238" s="984" t="s">
        <v>14173</v>
      </c>
      <c r="V238" s="984"/>
      <c r="W238" s="985" t="s">
        <v>8929</v>
      </c>
      <c r="X238" s="910"/>
      <c r="Y238" s="910"/>
      <c r="Z238" s="910"/>
      <c r="AA238" s="910"/>
      <c r="AB238" s="910"/>
      <c r="AC238" s="910"/>
      <c r="AD238" s="910"/>
      <c r="AE238" s="910"/>
      <c r="AF238" s="910"/>
      <c r="AG238" s="910"/>
      <c r="AH238" s="910"/>
      <c r="AI238" s="910"/>
      <c r="AJ238" s="910"/>
      <c r="AK238" s="910"/>
      <c r="AL238" s="910"/>
      <c r="AM238" s="910"/>
      <c r="AN238" s="910"/>
      <c r="AO238" s="910"/>
      <c r="AP238" s="910"/>
      <c r="AQ238" s="910"/>
      <c r="AR238" s="910"/>
      <c r="AS238" s="910"/>
      <c r="AT238" s="910"/>
      <c r="AU238" s="910"/>
      <c r="AV238" s="910"/>
      <c r="AW238" s="0"/>
      <c r="AX238" s="0"/>
      <c r="AKC238" s="0"/>
      <c r="AKD238" s="0"/>
      <c r="AKE238" s="0"/>
      <c r="AKF238" s="0"/>
      <c r="AKG238" s="0"/>
      <c r="AKH238" s="0"/>
      <c r="AKI238" s="0"/>
      <c r="AKJ238" s="0"/>
      <c r="AKK238" s="0"/>
      <c r="AKL238" s="0"/>
      <c r="AKM238" s="0"/>
      <c r="AKN238" s="0"/>
      <c r="AKO238" s="0"/>
      <c r="AKP238" s="0"/>
      <c r="AKQ238" s="0"/>
      <c r="AKR238" s="0"/>
      <c r="AKS238" s="0"/>
      <c r="AKT238" s="0"/>
      <c r="AKU238" s="0"/>
      <c r="AKV238" s="0"/>
      <c r="AKW238" s="0"/>
      <c r="AKX238" s="0"/>
      <c r="AKY238" s="0"/>
      <c r="AKZ238" s="0"/>
      <c r="ALA238" s="0"/>
      <c r="ALB238" s="0"/>
      <c r="ALC238" s="0"/>
      <c r="ALD238" s="0"/>
      <c r="ALE238" s="0"/>
      <c r="ALF238" s="0"/>
      <c r="ALG238" s="0"/>
      <c r="ALH238" s="0"/>
      <c r="ALI238" s="0"/>
      <c r="ALJ238" s="0"/>
      <c r="ALK238" s="0"/>
      <c r="ALL238" s="0"/>
      <c r="ALM238" s="0"/>
      <c r="ALN238" s="0"/>
      <c r="ALO238" s="0"/>
      <c r="ALP238" s="0"/>
      <c r="ALQ238" s="0"/>
      <c r="ALR238" s="0"/>
      <c r="ALS238" s="0"/>
      <c r="ALT238" s="0"/>
      <c r="ALU238" s="0"/>
      <c r="ALV238" s="0"/>
      <c r="ALW238" s="0"/>
      <c r="ALX238" s="0"/>
      <c r="ALY238" s="0"/>
      <c r="ALZ238" s="0"/>
      <c r="AMA238" s="0"/>
      <c r="AMB238" s="0"/>
      <c r="AMC238" s="0"/>
      <c r="AMD238" s="0"/>
      <c r="AME238" s="0"/>
      <c r="AMF238" s="0"/>
      <c r="AMG238" s="0"/>
      <c r="AMH238" s="0"/>
      <c r="AMI238" s="0"/>
      <c r="AMJ238" s="0"/>
    </row>
    <row r="239" s="439" customFormat="true" ht="29.85" hidden="false" customHeight="true" outlineLevel="0" collapsed="false">
      <c r="A239" s="807" t="s">
        <v>12276</v>
      </c>
      <c r="B239" s="808" t="s">
        <v>5977</v>
      </c>
      <c r="C239" s="856"/>
      <c r="D239" s="810"/>
      <c r="E239" s="810" t="s">
        <v>7751</v>
      </c>
      <c r="F239" s="810" t="s">
        <v>12277</v>
      </c>
      <c r="G239" s="811"/>
      <c r="H239" s="808" t="s">
        <v>12278</v>
      </c>
      <c r="I239" s="808" t="s">
        <v>3082</v>
      </c>
      <c r="J239" s="810" t="s">
        <v>4686</v>
      </c>
      <c r="K239" s="822" t="s">
        <v>9260</v>
      </c>
      <c r="L239" s="830"/>
      <c r="M239" s="830" t="s">
        <v>9261</v>
      </c>
      <c r="N239" s="814"/>
      <c r="O239" s="811"/>
      <c r="P239" s="815" t="s">
        <v>7595</v>
      </c>
      <c r="Q239" s="816" t="s">
        <v>7855</v>
      </c>
      <c r="R239" s="815" t="s">
        <v>8395</v>
      </c>
      <c r="S239" s="815" t="s">
        <v>8650</v>
      </c>
      <c r="T239" s="815"/>
      <c r="U239" s="815"/>
      <c r="V239" s="815"/>
      <c r="W239" s="817" t="s">
        <v>4716</v>
      </c>
      <c r="AW239" s="806"/>
      <c r="AX239" s="806"/>
      <c r="AKC239" s="0"/>
      <c r="AKD239" s="0"/>
      <c r="AKE239" s="0"/>
      <c r="AKF239" s="0"/>
      <c r="AKG239" s="0"/>
      <c r="AKH239" s="0"/>
      <c r="AKI239" s="0"/>
      <c r="AKJ239" s="0"/>
      <c r="AKK239" s="0"/>
      <c r="AKL239" s="0"/>
      <c r="AKM239" s="0"/>
      <c r="AKN239" s="0"/>
      <c r="AKO239" s="0"/>
      <c r="AKP239" s="0"/>
      <c r="AKQ239" s="0"/>
      <c r="AKR239" s="0"/>
      <c r="AKS239" s="0"/>
      <c r="AKT239" s="0"/>
      <c r="AKU239" s="0"/>
      <c r="AKV239" s="0"/>
      <c r="AKW239" s="0"/>
      <c r="AKX239" s="0"/>
      <c r="AKY239" s="0"/>
      <c r="AKZ239" s="0"/>
      <c r="ALA239" s="0"/>
      <c r="ALB239" s="0"/>
      <c r="ALC239" s="0"/>
      <c r="ALD239" s="0"/>
      <c r="ALE239" s="0"/>
      <c r="ALF239" s="0"/>
      <c r="ALG239" s="0"/>
      <c r="ALH239" s="0"/>
      <c r="ALI239" s="0"/>
      <c r="ALJ239" s="0"/>
      <c r="ALK239" s="0"/>
      <c r="ALL239" s="0"/>
      <c r="ALM239" s="0"/>
      <c r="ALN239" s="0"/>
      <c r="ALO239" s="0"/>
      <c r="ALP239" s="0"/>
      <c r="ALQ239" s="0"/>
      <c r="ALR239" s="0"/>
      <c r="ALS239" s="0"/>
      <c r="ALT239" s="0"/>
      <c r="ALU239" s="0"/>
      <c r="ALV239" s="0"/>
      <c r="ALW239" s="0"/>
      <c r="ALX239" s="0"/>
      <c r="ALY239" s="0"/>
      <c r="ALZ239" s="0"/>
      <c r="AMA239" s="0"/>
      <c r="AMB239" s="0"/>
      <c r="AMC239" s="0"/>
      <c r="AMD239" s="0"/>
      <c r="AME239" s="0"/>
      <c r="AMF239" s="0"/>
      <c r="AMG239" s="0"/>
      <c r="AMH239" s="0"/>
      <c r="AMI239" s="0"/>
      <c r="AMJ239" s="0"/>
    </row>
    <row r="240" s="439" customFormat="true" ht="29.85" hidden="false" customHeight="true" outlineLevel="0" collapsed="false">
      <c r="A240" s="874" t="s">
        <v>12194</v>
      </c>
      <c r="B240" s="794" t="s">
        <v>5998</v>
      </c>
      <c r="C240" s="991" t="s">
        <v>13928</v>
      </c>
      <c r="D240" s="796"/>
      <c r="E240" s="796" t="s">
        <v>9403</v>
      </c>
      <c r="F240" s="796" t="s">
        <v>11747</v>
      </c>
      <c r="G240" s="801" t="s">
        <v>12195</v>
      </c>
      <c r="H240" s="794" t="s">
        <v>12197</v>
      </c>
      <c r="I240" s="794" t="s">
        <v>10602</v>
      </c>
      <c r="J240" s="796" t="s">
        <v>4686</v>
      </c>
      <c r="K240" s="877" t="s">
        <v>14174</v>
      </c>
      <c r="L240" s="877" t="s">
        <v>14174</v>
      </c>
      <c r="M240" s="877" t="s">
        <v>14174</v>
      </c>
      <c r="N240" s="800"/>
      <c r="O240" s="801"/>
      <c r="P240" s="802" t="s">
        <v>7719</v>
      </c>
      <c r="Q240" s="803" t="s">
        <v>8053</v>
      </c>
      <c r="R240" s="802"/>
      <c r="S240" s="802" t="s">
        <v>8110</v>
      </c>
      <c r="T240" s="802"/>
      <c r="U240" s="802"/>
      <c r="V240" s="802"/>
      <c r="W240" s="804" t="s">
        <v>4716</v>
      </c>
      <c r="X240" s="959"/>
      <c r="Y240" s="959"/>
      <c r="Z240" s="959"/>
      <c r="AA240" s="959"/>
      <c r="AB240" s="959"/>
      <c r="AC240" s="959"/>
      <c r="AD240" s="959"/>
      <c r="AE240" s="959"/>
      <c r="AF240" s="959"/>
      <c r="AG240" s="959"/>
      <c r="AH240" s="959"/>
      <c r="AI240" s="959"/>
      <c r="AJ240" s="959"/>
      <c r="AK240" s="959"/>
      <c r="AL240" s="959"/>
      <c r="AM240" s="959"/>
      <c r="AN240" s="959"/>
      <c r="AO240" s="959"/>
      <c r="AP240" s="959"/>
      <c r="AQ240" s="959"/>
      <c r="AR240" s="959"/>
      <c r="AS240" s="959"/>
      <c r="AT240" s="959"/>
      <c r="AU240" s="959"/>
      <c r="AV240" s="959"/>
      <c r="AW240" s="840"/>
      <c r="AX240" s="840"/>
      <c r="AKC240" s="0"/>
      <c r="AKD240" s="0"/>
      <c r="AKE240" s="0"/>
      <c r="AKF240" s="0"/>
      <c r="AKG240" s="0"/>
      <c r="AKH240" s="0"/>
      <c r="AKI240" s="0"/>
      <c r="AKJ240" s="0"/>
      <c r="AKK240" s="0"/>
      <c r="AKL240" s="0"/>
      <c r="AKM240" s="0"/>
      <c r="AKN240" s="0"/>
      <c r="AKO240" s="0"/>
      <c r="AKP240" s="0"/>
      <c r="AKQ240" s="0"/>
      <c r="AKR240" s="0"/>
      <c r="AKS240" s="0"/>
      <c r="AKT240" s="0"/>
      <c r="AKU240" s="0"/>
      <c r="AKV240" s="0"/>
      <c r="AKW240" s="0"/>
      <c r="AKX240" s="0"/>
      <c r="AKY240" s="0"/>
      <c r="AKZ240" s="0"/>
      <c r="ALA240" s="0"/>
      <c r="ALB240" s="0"/>
      <c r="ALC240" s="0"/>
      <c r="ALD240" s="0"/>
      <c r="ALE240" s="0"/>
      <c r="ALF240" s="0"/>
      <c r="ALG240" s="0"/>
      <c r="ALH240" s="0"/>
      <c r="ALI240" s="0"/>
      <c r="ALJ240" s="0"/>
      <c r="ALK240" s="0"/>
      <c r="ALL240" s="0"/>
      <c r="ALM240" s="0"/>
      <c r="ALN240" s="0"/>
      <c r="ALO240" s="0"/>
      <c r="ALP240" s="0"/>
      <c r="ALQ240" s="0"/>
      <c r="ALR240" s="0"/>
      <c r="ALS240" s="0"/>
      <c r="ALT240" s="0"/>
      <c r="ALU240" s="0"/>
      <c r="ALV240" s="0"/>
      <c r="ALW240" s="0"/>
      <c r="ALX240" s="0"/>
      <c r="ALY240" s="0"/>
      <c r="ALZ240" s="0"/>
      <c r="AMA240" s="0"/>
      <c r="AMB240" s="0"/>
      <c r="AMC240" s="0"/>
      <c r="AMD240" s="0"/>
      <c r="AME240" s="0"/>
      <c r="AMF240" s="0"/>
      <c r="AMG240" s="0"/>
      <c r="AMH240" s="0"/>
      <c r="AMI240" s="0"/>
      <c r="AMJ240" s="0"/>
    </row>
    <row r="241" s="947" customFormat="true" ht="38.8" hidden="false" customHeight="true" outlineLevel="0" collapsed="false">
      <c r="A241" s="843" t="s">
        <v>8510</v>
      </c>
      <c r="B241" s="808" t="s">
        <v>5977</v>
      </c>
      <c r="C241" s="809" t="s">
        <v>13921</v>
      </c>
      <c r="D241" s="810"/>
      <c r="E241" s="810" t="s">
        <v>14175</v>
      </c>
      <c r="F241" s="810" t="s">
        <v>8513</v>
      </c>
      <c r="G241" s="811"/>
      <c r="H241" s="808" t="s">
        <v>8514</v>
      </c>
      <c r="I241" s="808" t="s">
        <v>5530</v>
      </c>
      <c r="J241" s="810" t="s">
        <v>4686</v>
      </c>
      <c r="K241" s="822" t="s">
        <v>8515</v>
      </c>
      <c r="L241" s="834" t="s">
        <v>14176</v>
      </c>
      <c r="M241" s="830" t="s">
        <v>14176</v>
      </c>
      <c r="N241" s="814" t="s">
        <v>14177</v>
      </c>
      <c r="O241" s="811"/>
      <c r="P241" s="825" t="s">
        <v>7625</v>
      </c>
      <c r="Q241" s="826" t="s">
        <v>7580</v>
      </c>
      <c r="R241" s="826" t="s">
        <v>7626</v>
      </c>
      <c r="S241" s="826" t="s">
        <v>8516</v>
      </c>
      <c r="T241" s="826" t="s">
        <v>8517</v>
      </c>
      <c r="U241" s="826" t="s">
        <v>8518</v>
      </c>
      <c r="V241" s="826" t="s">
        <v>8519</v>
      </c>
      <c r="W241" s="827" t="s">
        <v>7581</v>
      </c>
      <c r="X241" s="439"/>
      <c r="Y241" s="439"/>
      <c r="Z241" s="439"/>
      <c r="AA241" s="439"/>
      <c r="AB241" s="439"/>
      <c r="AC241" s="439"/>
      <c r="AD241" s="439"/>
      <c r="AE241" s="439"/>
      <c r="AF241" s="439"/>
      <c r="AG241" s="439"/>
      <c r="AH241" s="439"/>
      <c r="AI241" s="439"/>
      <c r="AJ241" s="439"/>
      <c r="AK241" s="439"/>
      <c r="AL241" s="439"/>
      <c r="AM241" s="439"/>
      <c r="AN241" s="439"/>
      <c r="AO241" s="439"/>
      <c r="AP241" s="439"/>
      <c r="AQ241" s="439"/>
      <c r="AR241" s="439"/>
      <c r="AS241" s="439"/>
      <c r="AT241" s="439"/>
      <c r="AU241" s="439"/>
      <c r="AV241" s="439"/>
      <c r="AKC241" s="870"/>
      <c r="AKD241" s="870"/>
      <c r="AKE241" s="870"/>
      <c r="AKF241" s="870"/>
      <c r="AKG241" s="870"/>
      <c r="AKH241" s="870"/>
      <c r="AKI241" s="870"/>
      <c r="AKJ241" s="870"/>
      <c r="AKK241" s="870"/>
      <c r="AKL241" s="870"/>
      <c r="AKM241" s="870"/>
      <c r="AKN241" s="870"/>
      <c r="AKO241" s="870"/>
      <c r="AKP241" s="870"/>
      <c r="AKQ241" s="870"/>
      <c r="AKR241" s="870"/>
      <c r="AKS241" s="870"/>
      <c r="AKT241" s="870"/>
      <c r="AKU241" s="870"/>
      <c r="AKV241" s="870"/>
      <c r="AKW241" s="870"/>
      <c r="AKX241" s="870"/>
      <c r="AKY241" s="870"/>
      <c r="AKZ241" s="870"/>
      <c r="ALA241" s="870"/>
      <c r="ALB241" s="870"/>
      <c r="ALC241" s="870"/>
      <c r="ALD241" s="870"/>
      <c r="ALE241" s="870"/>
      <c r="ALF241" s="870"/>
      <c r="ALG241" s="870"/>
      <c r="ALH241" s="870"/>
      <c r="ALI241" s="870"/>
      <c r="ALJ241" s="870"/>
      <c r="ALK241" s="870"/>
      <c r="ALL241" s="870"/>
      <c r="ALM241" s="870"/>
      <c r="ALN241" s="870"/>
      <c r="ALO241" s="870"/>
      <c r="ALP241" s="870"/>
      <c r="ALQ241" s="870"/>
      <c r="ALR241" s="870"/>
      <c r="ALS241" s="870"/>
      <c r="ALT241" s="870"/>
      <c r="ALU241" s="870"/>
      <c r="ALV241" s="870"/>
      <c r="ALW241" s="870"/>
      <c r="ALX241" s="870"/>
      <c r="ALY241" s="870"/>
      <c r="ALZ241" s="870"/>
      <c r="AMA241" s="870"/>
      <c r="AMB241" s="870"/>
      <c r="AMC241" s="870"/>
      <c r="AMD241" s="870"/>
      <c r="AME241" s="870"/>
      <c r="AMF241" s="870"/>
      <c r="AMG241" s="870"/>
      <c r="AMH241" s="870"/>
      <c r="AMI241" s="870"/>
      <c r="AMJ241" s="870"/>
    </row>
    <row r="242" s="927" customFormat="true" ht="14.1" hidden="false" customHeight="true" outlineLevel="0" collapsed="false">
      <c r="A242" s="807" t="s">
        <v>11421</v>
      </c>
      <c r="B242" s="808" t="s">
        <v>4682</v>
      </c>
      <c r="C242" s="809" t="s">
        <v>14178</v>
      </c>
      <c r="D242" s="810"/>
      <c r="E242" s="831" t="s">
        <v>14179</v>
      </c>
      <c r="F242" s="831" t="s">
        <v>11422</v>
      </c>
      <c r="G242" s="832" t="s">
        <v>14180</v>
      </c>
      <c r="H242" s="832" t="s">
        <v>11424</v>
      </c>
      <c r="I242" s="832" t="s">
        <v>3082</v>
      </c>
      <c r="J242" s="831" t="s">
        <v>4686</v>
      </c>
      <c r="K242" s="812" t="s">
        <v>14181</v>
      </c>
      <c r="L242" s="812" t="s">
        <v>14181</v>
      </c>
      <c r="M242" s="812" t="s">
        <v>14181</v>
      </c>
      <c r="N242" s="836"/>
      <c r="O242" s="837"/>
      <c r="P242" s="815" t="s">
        <v>7625</v>
      </c>
      <c r="Q242" s="816" t="s">
        <v>8317</v>
      </c>
      <c r="R242" s="815"/>
      <c r="S242" s="815" t="s">
        <v>9331</v>
      </c>
      <c r="T242" s="815"/>
      <c r="U242" s="815" t="s">
        <v>11426</v>
      </c>
      <c r="V242" s="815" t="s">
        <v>11427</v>
      </c>
      <c r="W242" s="817" t="s">
        <v>7581</v>
      </c>
      <c r="X242" s="840"/>
      <c r="Y242" s="840"/>
      <c r="Z242" s="840"/>
      <c r="AA242" s="840"/>
      <c r="AB242" s="840"/>
      <c r="AC242" s="840"/>
      <c r="AD242" s="840"/>
      <c r="AE242" s="840"/>
      <c r="AF242" s="840"/>
      <c r="AG242" s="840"/>
      <c r="AH242" s="840"/>
      <c r="AI242" s="840"/>
      <c r="AJ242" s="840"/>
      <c r="AK242" s="840"/>
      <c r="AL242" s="840"/>
      <c r="AM242" s="840"/>
      <c r="AN242" s="840"/>
      <c r="AO242" s="840"/>
      <c r="AP242" s="840"/>
      <c r="AQ242" s="840"/>
      <c r="AR242" s="840"/>
      <c r="AS242" s="840"/>
      <c r="AT242" s="840"/>
      <c r="AU242" s="840"/>
      <c r="AV242" s="840"/>
      <c r="AW242" s="840"/>
      <c r="AX242" s="840"/>
      <c r="AY242" s="840"/>
      <c r="AZ242" s="840"/>
      <c r="BA242" s="840"/>
      <c r="BB242" s="840"/>
      <c r="BC242" s="840"/>
      <c r="BD242" s="840"/>
      <c r="BE242" s="840"/>
      <c r="BF242" s="840"/>
      <c r="BG242" s="840"/>
      <c r="BH242" s="840"/>
      <c r="BI242" s="840"/>
      <c r="BJ242" s="840"/>
      <c r="BK242" s="840"/>
      <c r="BL242" s="840"/>
      <c r="BM242" s="840"/>
      <c r="BN242" s="840"/>
      <c r="BO242" s="840"/>
      <c r="BP242" s="840"/>
      <c r="AKC242" s="806"/>
      <c r="AKD242" s="806"/>
      <c r="AKE242" s="806"/>
      <c r="AKF242" s="806"/>
      <c r="AKG242" s="806"/>
      <c r="AKH242" s="806"/>
      <c r="AKI242" s="806"/>
      <c r="AKJ242" s="806"/>
      <c r="AKK242" s="806"/>
      <c r="AKL242" s="806"/>
      <c r="AKM242" s="806"/>
      <c r="AKN242" s="806"/>
      <c r="AKO242" s="806"/>
      <c r="AKP242" s="806"/>
      <c r="AKQ242" s="806"/>
      <c r="AKR242" s="806"/>
      <c r="AKS242" s="806"/>
      <c r="AKT242" s="806"/>
      <c r="AKU242" s="806"/>
      <c r="AKV242" s="806"/>
      <c r="AKW242" s="806"/>
      <c r="AKX242" s="806"/>
      <c r="AKY242" s="806"/>
      <c r="AKZ242" s="806"/>
      <c r="ALA242" s="806"/>
      <c r="ALB242" s="806"/>
      <c r="ALC242" s="806"/>
      <c r="ALD242" s="806"/>
      <c r="ALE242" s="806"/>
      <c r="ALF242" s="806"/>
      <c r="ALG242" s="806"/>
      <c r="ALH242" s="806"/>
      <c r="ALI242" s="806"/>
      <c r="ALJ242" s="806"/>
      <c r="ALK242" s="806"/>
      <c r="ALL242" s="806"/>
      <c r="ALM242" s="806"/>
      <c r="ALN242" s="806"/>
      <c r="ALO242" s="806"/>
      <c r="ALP242" s="806"/>
      <c r="ALQ242" s="806"/>
      <c r="ALR242" s="806"/>
      <c r="ALS242" s="806"/>
      <c r="ALT242" s="806"/>
      <c r="ALU242" s="806"/>
      <c r="ALV242" s="806"/>
      <c r="ALW242" s="806"/>
      <c r="ALX242" s="806"/>
      <c r="ALY242" s="806"/>
      <c r="ALZ242" s="806"/>
      <c r="AMA242" s="806"/>
      <c r="AMB242" s="806"/>
      <c r="AMC242" s="806"/>
      <c r="AMD242" s="806"/>
      <c r="AME242" s="806"/>
      <c r="AMF242" s="806"/>
      <c r="AMG242" s="806"/>
      <c r="AMH242" s="806"/>
      <c r="AMI242" s="806"/>
      <c r="AMJ242" s="806"/>
    </row>
    <row r="243" s="927" customFormat="true" ht="14.1" hidden="false" customHeight="true" outlineLevel="0" collapsed="false">
      <c r="A243" s="874" t="s">
        <v>11343</v>
      </c>
      <c r="B243" s="794" t="s">
        <v>5977</v>
      </c>
      <c r="C243" s="991" t="s">
        <v>14182</v>
      </c>
      <c r="D243" s="796"/>
      <c r="E243" s="796" t="s">
        <v>11339</v>
      </c>
      <c r="F243" s="796" t="s">
        <v>11344</v>
      </c>
      <c r="G243" s="801" t="s">
        <v>11341</v>
      </c>
      <c r="H243" s="794" t="s">
        <v>11346</v>
      </c>
      <c r="I243" s="794" t="s">
        <v>5442</v>
      </c>
      <c r="J243" s="796" t="s">
        <v>4686</v>
      </c>
      <c r="K243" s="1045"/>
      <c r="L243" s="876"/>
      <c r="M243" s="876"/>
      <c r="N243" s="800"/>
      <c r="O243" s="801"/>
      <c r="P243" s="878" t="s">
        <v>8019</v>
      </c>
      <c r="Q243" s="881" t="s">
        <v>7848</v>
      </c>
      <c r="R243" s="878"/>
      <c r="S243" s="878"/>
      <c r="T243" s="878" t="s">
        <v>8110</v>
      </c>
      <c r="U243" s="878"/>
      <c r="V243" s="878"/>
      <c r="W243" s="879" t="s">
        <v>7581</v>
      </c>
      <c r="X243" s="947"/>
      <c r="Y243" s="947"/>
      <c r="Z243" s="947"/>
      <c r="AA243" s="947"/>
      <c r="AB243" s="947"/>
      <c r="AC243" s="947"/>
      <c r="AD243" s="947"/>
      <c r="AE243" s="947"/>
      <c r="AF243" s="947"/>
      <c r="AG243" s="947"/>
      <c r="AH243" s="947"/>
      <c r="AI243" s="947"/>
      <c r="AJ243" s="947"/>
      <c r="AK243" s="947"/>
      <c r="AL243" s="947"/>
      <c r="AM243" s="947"/>
      <c r="AN243" s="947"/>
      <c r="AO243" s="947"/>
      <c r="AP243" s="947"/>
      <c r="AQ243" s="947"/>
      <c r="AR243" s="947"/>
      <c r="AS243" s="947"/>
      <c r="AT243" s="947"/>
      <c r="AU243" s="947"/>
      <c r="AV243" s="947"/>
      <c r="AW243" s="840"/>
      <c r="AX243" s="840"/>
      <c r="AY243" s="840"/>
      <c r="AZ243" s="840"/>
      <c r="BA243" s="840"/>
      <c r="BB243" s="840"/>
      <c r="BC243" s="840"/>
      <c r="BD243" s="840"/>
      <c r="BE243" s="840"/>
      <c r="BF243" s="840"/>
      <c r="BG243" s="840"/>
      <c r="BH243" s="840"/>
      <c r="BI243" s="840"/>
      <c r="BJ243" s="840"/>
      <c r="BK243" s="840"/>
      <c r="BL243" s="840"/>
      <c r="BM243" s="840"/>
      <c r="BN243" s="840"/>
      <c r="BO243" s="840"/>
      <c r="BP243" s="840"/>
      <c r="AKC243" s="806"/>
      <c r="AKD243" s="806"/>
      <c r="AKE243" s="806"/>
      <c r="AKF243" s="806"/>
      <c r="AKG243" s="806"/>
      <c r="AKH243" s="806"/>
      <c r="AKI243" s="806"/>
      <c r="AKJ243" s="806"/>
      <c r="AKK243" s="806"/>
      <c r="AKL243" s="806"/>
      <c r="AKM243" s="806"/>
      <c r="AKN243" s="806"/>
      <c r="AKO243" s="806"/>
      <c r="AKP243" s="806"/>
      <c r="AKQ243" s="806"/>
      <c r="AKR243" s="806"/>
      <c r="AKS243" s="806"/>
      <c r="AKT243" s="806"/>
      <c r="AKU243" s="806"/>
      <c r="AKV243" s="806"/>
      <c r="AKW243" s="806"/>
      <c r="AKX243" s="806"/>
      <c r="AKY243" s="806"/>
      <c r="AKZ243" s="806"/>
      <c r="ALA243" s="806"/>
      <c r="ALB243" s="806"/>
      <c r="ALC243" s="806"/>
      <c r="ALD243" s="806"/>
      <c r="ALE243" s="806"/>
      <c r="ALF243" s="806"/>
      <c r="ALG243" s="806"/>
      <c r="ALH243" s="806"/>
      <c r="ALI243" s="806"/>
      <c r="ALJ243" s="806"/>
      <c r="ALK243" s="806"/>
      <c r="ALL243" s="806"/>
      <c r="ALM243" s="806"/>
      <c r="ALN243" s="806"/>
      <c r="ALO243" s="806"/>
      <c r="ALP243" s="806"/>
      <c r="ALQ243" s="806"/>
      <c r="ALR243" s="806"/>
      <c r="ALS243" s="806"/>
      <c r="ALT243" s="806"/>
      <c r="ALU243" s="806"/>
      <c r="ALV243" s="806"/>
      <c r="ALW243" s="806"/>
      <c r="ALX243" s="806"/>
      <c r="ALY243" s="806"/>
      <c r="ALZ243" s="806"/>
      <c r="AMA243" s="806"/>
      <c r="AMB243" s="806"/>
      <c r="AMC243" s="806"/>
      <c r="AMD243" s="806"/>
      <c r="AME243" s="806"/>
      <c r="AMF243" s="806"/>
      <c r="AMG243" s="806"/>
      <c r="AMH243" s="806"/>
      <c r="AMI243" s="806"/>
      <c r="AMJ243" s="806"/>
    </row>
    <row r="244" customFormat="false" ht="13.8" hidden="false" customHeight="false" outlineLevel="0" collapsed="false">
      <c r="A244" s="850" t="s">
        <v>11752</v>
      </c>
      <c r="B244" s="851" t="s">
        <v>5977</v>
      </c>
      <c r="C244" s="852"/>
      <c r="D244" s="853"/>
      <c r="E244" s="851" t="s">
        <v>2569</v>
      </c>
      <c r="F244" s="851" t="s">
        <v>11753</v>
      </c>
      <c r="G244" s="851"/>
      <c r="H244" s="851" t="s">
        <v>11754</v>
      </c>
      <c r="I244" s="851" t="s">
        <v>5860</v>
      </c>
      <c r="J244" s="851" t="s">
        <v>4686</v>
      </c>
      <c r="K244" s="851" t="s">
        <v>11755</v>
      </c>
      <c r="L244" s="851"/>
      <c r="M244" s="851"/>
      <c r="N244" s="851"/>
      <c r="O244" s="851"/>
      <c r="P244" s="851" t="s">
        <v>11080</v>
      </c>
      <c r="Q244" s="851"/>
      <c r="R244" s="851"/>
      <c r="S244" s="851"/>
      <c r="T244" s="851"/>
      <c r="U244" s="851"/>
      <c r="V244" s="851"/>
      <c r="W244" s="851" t="s">
        <v>7581</v>
      </c>
      <c r="X244" s="854"/>
      <c r="Y244" s="854"/>
      <c r="Z244" s="854"/>
      <c r="AA244" s="854"/>
      <c r="AB244" s="854"/>
      <c r="AC244" s="854"/>
      <c r="AD244" s="854"/>
      <c r="AE244" s="854"/>
      <c r="AF244" s="854"/>
      <c r="AG244" s="854"/>
      <c r="AH244" s="854"/>
      <c r="AI244" s="854"/>
      <c r="AJ244" s="854"/>
      <c r="AK244" s="854"/>
      <c r="AL244" s="854"/>
      <c r="AM244" s="854"/>
      <c r="AN244" s="854"/>
      <c r="AO244" s="854"/>
      <c r="AP244" s="854"/>
      <c r="AQ244" s="854"/>
      <c r="AR244" s="854"/>
      <c r="AS244" s="854"/>
      <c r="AT244" s="854"/>
      <c r="AU244" s="854"/>
      <c r="AV244" s="854"/>
      <c r="AW244" s="840"/>
      <c r="AX244" s="840"/>
    </row>
    <row r="245" s="439" customFormat="true" ht="14.1" hidden="false" customHeight="true" outlineLevel="0" collapsed="false">
      <c r="A245" s="807" t="s">
        <v>3366</v>
      </c>
      <c r="B245" s="808" t="s">
        <v>4682</v>
      </c>
      <c r="C245" s="809" t="s">
        <v>14060</v>
      </c>
      <c r="D245" s="810"/>
      <c r="E245" s="810" t="s">
        <v>7972</v>
      </c>
      <c r="F245" s="810" t="s">
        <v>3363</v>
      </c>
      <c r="G245" s="811" t="s">
        <v>7973</v>
      </c>
      <c r="H245" s="808" t="s">
        <v>7974</v>
      </c>
      <c r="I245" s="808" t="s">
        <v>3082</v>
      </c>
      <c r="J245" s="810" t="s">
        <v>4686</v>
      </c>
      <c r="K245" s="829"/>
      <c r="L245" s="828"/>
      <c r="M245" s="828"/>
      <c r="N245" s="814"/>
      <c r="O245" s="811"/>
      <c r="P245" s="815" t="s">
        <v>7548</v>
      </c>
      <c r="Q245" s="816" t="s">
        <v>7848</v>
      </c>
      <c r="R245" s="815" t="s">
        <v>7651</v>
      </c>
      <c r="S245" s="815" t="s">
        <v>7682</v>
      </c>
      <c r="T245" s="815"/>
      <c r="U245" s="815"/>
      <c r="V245" s="815"/>
      <c r="W245" s="817" t="s">
        <v>7556</v>
      </c>
      <c r="X245" s="840"/>
      <c r="Y245" s="840"/>
      <c r="Z245" s="840"/>
      <c r="AA245" s="840"/>
      <c r="AB245" s="840"/>
      <c r="AC245" s="840"/>
      <c r="AD245" s="840"/>
      <c r="AE245" s="840"/>
      <c r="AF245" s="840"/>
      <c r="AG245" s="840"/>
      <c r="AH245" s="840"/>
      <c r="AI245" s="840"/>
      <c r="AJ245" s="840"/>
      <c r="AK245" s="840"/>
      <c r="AL245" s="840"/>
      <c r="AM245" s="840"/>
      <c r="AN245" s="840"/>
      <c r="AO245" s="840"/>
      <c r="AP245" s="840"/>
      <c r="AQ245" s="840"/>
      <c r="AR245" s="840"/>
      <c r="AS245" s="840"/>
      <c r="AT245" s="840"/>
      <c r="AU245" s="840"/>
      <c r="AV245" s="840"/>
      <c r="AW245" s="840"/>
      <c r="AX245" s="840"/>
      <c r="AKC245" s="0"/>
      <c r="AKD245" s="0"/>
      <c r="AKE245" s="0"/>
      <c r="AKF245" s="0"/>
      <c r="AKG245" s="0"/>
      <c r="AKH245" s="0"/>
      <c r="AKI245" s="0"/>
      <c r="AKJ245" s="0"/>
      <c r="AKK245" s="0"/>
      <c r="AKL245" s="0"/>
      <c r="AKM245" s="0"/>
      <c r="AKN245" s="0"/>
      <c r="AKO245" s="0"/>
      <c r="AKP245" s="0"/>
      <c r="AKQ245" s="0"/>
      <c r="AKR245" s="0"/>
      <c r="AKS245" s="0"/>
      <c r="AKT245" s="0"/>
      <c r="AKU245" s="0"/>
      <c r="AKV245" s="0"/>
      <c r="AKW245" s="0"/>
      <c r="AKX245" s="0"/>
      <c r="AKY245" s="0"/>
      <c r="AKZ245" s="0"/>
      <c r="ALA245" s="0"/>
      <c r="ALB245" s="0"/>
      <c r="ALC245" s="0"/>
      <c r="ALD245" s="0"/>
      <c r="ALE245" s="0"/>
      <c r="ALF245" s="0"/>
      <c r="ALG245" s="0"/>
      <c r="ALH245" s="0"/>
      <c r="ALI245" s="0"/>
      <c r="ALJ245" s="0"/>
      <c r="ALK245" s="0"/>
      <c r="ALL245" s="0"/>
      <c r="ALM245" s="0"/>
      <c r="ALN245" s="0"/>
      <c r="ALO245" s="0"/>
      <c r="ALP245" s="0"/>
      <c r="ALQ245" s="0"/>
      <c r="ALR245" s="0"/>
      <c r="ALS245" s="0"/>
      <c r="ALT245" s="0"/>
      <c r="ALU245" s="0"/>
      <c r="ALV245" s="0"/>
      <c r="ALW245" s="0"/>
      <c r="ALX245" s="0"/>
      <c r="ALY245" s="0"/>
      <c r="ALZ245" s="0"/>
      <c r="AMA245" s="0"/>
      <c r="AMB245" s="0"/>
      <c r="AMC245" s="0"/>
      <c r="AMD245" s="0"/>
      <c r="AME245" s="0"/>
      <c r="AMF245" s="0"/>
      <c r="AMG245" s="0"/>
      <c r="AMH245" s="0"/>
      <c r="AMI245" s="0"/>
      <c r="AMJ245" s="0"/>
    </row>
    <row r="246" s="439" customFormat="true" ht="14.1" hidden="false" customHeight="true" outlineLevel="0" collapsed="false">
      <c r="A246" s="807" t="s">
        <v>3719</v>
      </c>
      <c r="B246" s="808" t="s">
        <v>5977</v>
      </c>
      <c r="C246" s="856" t="s">
        <v>36</v>
      </c>
      <c r="D246" s="810"/>
      <c r="E246" s="810" t="s">
        <v>101</v>
      </c>
      <c r="F246" s="810" t="s">
        <v>3718</v>
      </c>
      <c r="G246" s="811"/>
      <c r="H246" s="808" t="n">
        <v>0.1025</v>
      </c>
      <c r="I246" s="808" t="n">
        <v>0.09</v>
      </c>
      <c r="J246" s="810" t="s">
        <v>7862</v>
      </c>
      <c r="K246" s="829" t="s">
        <v>7863</v>
      </c>
      <c r="L246" s="828" t="s">
        <v>7864</v>
      </c>
      <c r="M246" s="828" t="s">
        <v>4686</v>
      </c>
      <c r="N246" s="814" t="n">
        <v>90250</v>
      </c>
      <c r="O246" s="857"/>
      <c r="P246" s="815"/>
      <c r="Q246" s="816"/>
      <c r="R246" s="815"/>
      <c r="S246" s="815"/>
      <c r="T246" s="815"/>
      <c r="U246" s="815"/>
      <c r="V246" s="815"/>
      <c r="W246" s="817"/>
      <c r="X246" s="806"/>
      <c r="Y246" s="806"/>
      <c r="Z246" s="806" t="s">
        <v>7865</v>
      </c>
      <c r="AA246" s="806"/>
      <c r="AB246" s="806"/>
      <c r="AC246" s="806"/>
      <c r="AD246" s="806"/>
      <c r="AE246" s="806"/>
      <c r="AF246" s="806"/>
      <c r="AG246" s="806"/>
      <c r="AH246" s="806"/>
      <c r="AI246" s="806"/>
      <c r="AJ246" s="806"/>
      <c r="AK246" s="806" t="s">
        <v>5946</v>
      </c>
      <c r="AL246" s="806" t="s">
        <v>5946</v>
      </c>
      <c r="AM246" s="806" t="s">
        <v>7863</v>
      </c>
      <c r="AN246" s="806"/>
      <c r="AO246" s="806" t="s">
        <v>7864</v>
      </c>
      <c r="AP246" s="806" t="s">
        <v>4686</v>
      </c>
      <c r="AQ246" s="806" t="n">
        <v>90250</v>
      </c>
      <c r="AR246" s="806" t="s">
        <v>3718</v>
      </c>
      <c r="AS246" s="806"/>
      <c r="AT246" s="806"/>
      <c r="AU246" s="806"/>
      <c r="AV246" s="806"/>
      <c r="AW246" s="840"/>
      <c r="AX246" s="840"/>
      <c r="AKC246" s="0"/>
      <c r="AKD246" s="0"/>
      <c r="AKE246" s="0"/>
      <c r="AKF246" s="0"/>
      <c r="AKG246" s="0"/>
      <c r="AKH246" s="0"/>
      <c r="AKI246" s="0"/>
      <c r="AKJ246" s="0"/>
      <c r="AKK246" s="0"/>
      <c r="AKL246" s="0"/>
      <c r="AKM246" s="0"/>
      <c r="AKN246" s="0"/>
      <c r="AKO246" s="0"/>
      <c r="AKP246" s="0"/>
      <c r="AKQ246" s="0"/>
      <c r="AKR246" s="0"/>
      <c r="AKS246" s="0"/>
      <c r="AKT246" s="0"/>
      <c r="AKU246" s="0"/>
      <c r="AKV246" s="0"/>
      <c r="AKW246" s="0"/>
      <c r="AKX246" s="0"/>
      <c r="AKY246" s="0"/>
      <c r="AKZ246" s="0"/>
      <c r="ALA246" s="0"/>
      <c r="ALB246" s="0"/>
      <c r="ALC246" s="0"/>
      <c r="ALD246" s="0"/>
      <c r="ALE246" s="0"/>
      <c r="ALF246" s="0"/>
      <c r="ALG246" s="0"/>
      <c r="ALH246" s="0"/>
      <c r="ALI246" s="0"/>
      <c r="ALJ246" s="0"/>
      <c r="ALK246" s="0"/>
      <c r="ALL246" s="0"/>
      <c r="ALM246" s="0"/>
      <c r="ALN246" s="0"/>
      <c r="ALO246" s="0"/>
      <c r="ALP246" s="0"/>
      <c r="ALQ246" s="0"/>
      <c r="ALR246" s="0"/>
      <c r="ALS246" s="0"/>
      <c r="ALT246" s="0"/>
      <c r="ALU246" s="0"/>
      <c r="ALV246" s="0"/>
      <c r="ALW246" s="0"/>
      <c r="ALX246" s="0"/>
      <c r="ALY246" s="0"/>
      <c r="ALZ246" s="0"/>
      <c r="AMA246" s="0"/>
      <c r="AMB246" s="0"/>
      <c r="AMC246" s="0"/>
      <c r="AMD246" s="0"/>
      <c r="AME246" s="0"/>
      <c r="AMF246" s="0"/>
      <c r="AMG246" s="0"/>
      <c r="AMH246" s="0"/>
      <c r="AMI246" s="0"/>
      <c r="AMJ246" s="0"/>
    </row>
    <row r="247" s="1046" customFormat="true" ht="14.1" hidden="false" customHeight="true" outlineLevel="0" collapsed="false">
      <c r="A247" s="843" t="s">
        <v>3719</v>
      </c>
      <c r="B247" s="808" t="s">
        <v>5977</v>
      </c>
      <c r="C247" s="844" t="s">
        <v>36</v>
      </c>
      <c r="D247" s="810"/>
      <c r="E247" s="810" t="s">
        <v>1627</v>
      </c>
      <c r="F247" s="845" t="s">
        <v>4487</v>
      </c>
      <c r="G247" s="846"/>
      <c r="H247" s="808" t="n">
        <v>0.1025</v>
      </c>
      <c r="I247" s="808" t="n">
        <v>0.095</v>
      </c>
      <c r="J247" s="810" t="s">
        <v>7897</v>
      </c>
      <c r="K247" s="822" t="s">
        <v>7898</v>
      </c>
      <c r="L247" s="822" t="s">
        <v>7899</v>
      </c>
      <c r="M247" s="822" t="s">
        <v>4686</v>
      </c>
      <c r="N247" s="814" t="n">
        <v>91733</v>
      </c>
      <c r="O247" s="811"/>
      <c r="P247" s="815"/>
      <c r="Q247" s="816"/>
      <c r="R247" s="815"/>
      <c r="S247" s="815"/>
      <c r="T247" s="815"/>
      <c r="U247" s="815"/>
      <c r="V247" s="815"/>
      <c r="W247" s="817"/>
      <c r="X247" s="848"/>
      <c r="Y247" s="848"/>
      <c r="Z247" s="848" t="s">
        <v>6006</v>
      </c>
      <c r="AA247" s="848" t="s">
        <v>4745</v>
      </c>
      <c r="AB247" s="848"/>
      <c r="AC247" s="848"/>
      <c r="AD247" s="848"/>
      <c r="AE247" s="848"/>
      <c r="AF247" s="848"/>
      <c r="AG247" s="848"/>
      <c r="AH247" s="848"/>
      <c r="AI247" s="848"/>
      <c r="AJ247" s="848"/>
      <c r="AK247" s="848" t="s">
        <v>5946</v>
      </c>
      <c r="AL247" s="848" t="s">
        <v>5946</v>
      </c>
      <c r="AM247" s="848" t="s">
        <v>7898</v>
      </c>
      <c r="AN247" s="848"/>
      <c r="AO247" s="848" t="s">
        <v>7899</v>
      </c>
      <c r="AP247" s="848" t="s">
        <v>4686</v>
      </c>
      <c r="AQ247" s="848" t="n">
        <v>91733</v>
      </c>
      <c r="AR247" s="848" t="s">
        <v>4487</v>
      </c>
      <c r="AS247" s="848"/>
      <c r="AT247" s="848"/>
      <c r="AU247" s="848"/>
      <c r="AV247" s="848"/>
      <c r="AW247" s="840"/>
      <c r="AX247" s="840"/>
      <c r="AKC247" s="806"/>
      <c r="AKD247" s="806"/>
      <c r="AKE247" s="806"/>
      <c r="AKF247" s="806"/>
      <c r="AKG247" s="806"/>
      <c r="AKH247" s="806"/>
      <c r="AKI247" s="806"/>
      <c r="AKJ247" s="806"/>
      <c r="AKK247" s="806"/>
      <c r="AKL247" s="806"/>
      <c r="AKM247" s="806"/>
      <c r="AKN247" s="806"/>
      <c r="AKO247" s="806"/>
      <c r="AKP247" s="806"/>
      <c r="AKQ247" s="806"/>
      <c r="AKR247" s="806"/>
      <c r="AKS247" s="806"/>
      <c r="AKT247" s="806"/>
      <c r="AKU247" s="806"/>
      <c r="AKV247" s="806"/>
      <c r="AKW247" s="806"/>
      <c r="AKX247" s="806"/>
      <c r="AKY247" s="806"/>
      <c r="AKZ247" s="806"/>
      <c r="ALA247" s="806"/>
      <c r="ALB247" s="806"/>
      <c r="ALC247" s="806"/>
      <c r="ALD247" s="806"/>
      <c r="ALE247" s="806"/>
      <c r="ALF247" s="806"/>
      <c r="ALG247" s="806"/>
      <c r="ALH247" s="806"/>
      <c r="ALI247" s="806"/>
      <c r="ALJ247" s="806"/>
      <c r="ALK247" s="806"/>
      <c r="ALL247" s="806"/>
      <c r="ALM247" s="806"/>
      <c r="ALN247" s="806"/>
      <c r="ALO247" s="806"/>
      <c r="ALP247" s="806"/>
      <c r="ALQ247" s="806"/>
      <c r="ALR247" s="806"/>
      <c r="ALS247" s="806"/>
      <c r="ALT247" s="806"/>
      <c r="ALU247" s="806"/>
      <c r="ALV247" s="806"/>
      <c r="ALW247" s="806"/>
      <c r="ALX247" s="806"/>
      <c r="ALY247" s="806"/>
      <c r="ALZ247" s="806"/>
      <c r="AMA247" s="806"/>
      <c r="AMB247" s="806"/>
      <c r="AMC247" s="806"/>
      <c r="AMD247" s="806"/>
      <c r="AME247" s="806"/>
      <c r="AMF247" s="806"/>
      <c r="AMG247" s="806"/>
      <c r="AMH247" s="806"/>
      <c r="AMI247" s="806"/>
      <c r="AMJ247" s="806"/>
    </row>
    <row r="248" s="1046" customFormat="true" ht="14.1" hidden="false" customHeight="true" outlineLevel="0" collapsed="false">
      <c r="A248" s="948" t="s">
        <v>11625</v>
      </c>
      <c r="B248" s="949" t="s">
        <v>713</v>
      </c>
      <c r="C248" s="1030" t="s">
        <v>14050</v>
      </c>
      <c r="D248" s="951"/>
      <c r="E248" s="1031" t="s">
        <v>1493</v>
      </c>
      <c r="F248" s="1031" t="s">
        <v>11626</v>
      </c>
      <c r="G248" s="1032"/>
      <c r="H248" s="1032" t="s">
        <v>11628</v>
      </c>
      <c r="I248" s="1032" t="s">
        <v>11627</v>
      </c>
      <c r="J248" s="1031" t="s">
        <v>11629</v>
      </c>
      <c r="K248" s="1033" t="s">
        <v>11630</v>
      </c>
      <c r="L248" s="1034"/>
      <c r="M248" s="1034"/>
      <c r="N248" s="1035"/>
      <c r="O248" s="1036"/>
      <c r="P248" s="1037" t="s">
        <v>7872</v>
      </c>
      <c r="Q248" s="1038"/>
      <c r="R248" s="1037"/>
      <c r="S248" s="1037" t="s">
        <v>7633</v>
      </c>
      <c r="T248" s="1037"/>
      <c r="U248" s="1037"/>
      <c r="V248" s="1037"/>
      <c r="W248" s="1039" t="s">
        <v>7581</v>
      </c>
      <c r="X248" s="1040"/>
      <c r="Y248" s="1040"/>
      <c r="Z248" s="1040"/>
      <c r="AA248" s="1040"/>
      <c r="AB248" s="1040"/>
      <c r="AC248" s="1040"/>
      <c r="AD248" s="1040"/>
      <c r="AE248" s="1040"/>
      <c r="AF248" s="1040"/>
      <c r="AG248" s="1040"/>
      <c r="AH248" s="1040"/>
      <c r="AI248" s="1040"/>
      <c r="AJ248" s="1040"/>
      <c r="AK248" s="1040"/>
      <c r="AL248" s="1040"/>
      <c r="AM248" s="1040"/>
      <c r="AN248" s="1040"/>
      <c r="AO248" s="1040"/>
      <c r="AP248" s="1040"/>
      <c r="AQ248" s="1040"/>
      <c r="AR248" s="1040"/>
      <c r="AS248" s="1040"/>
      <c r="AT248" s="1040"/>
      <c r="AU248" s="1040"/>
      <c r="AV248" s="1040"/>
      <c r="AW248" s="840"/>
      <c r="AX248" s="840"/>
      <c r="AKC248" s="806"/>
      <c r="AKD248" s="806"/>
      <c r="AKE248" s="806"/>
      <c r="AKF248" s="806"/>
      <c r="AKG248" s="806"/>
      <c r="AKH248" s="806"/>
      <c r="AKI248" s="806"/>
      <c r="AKJ248" s="806"/>
      <c r="AKK248" s="806"/>
      <c r="AKL248" s="806"/>
      <c r="AKM248" s="806"/>
      <c r="AKN248" s="806"/>
      <c r="AKO248" s="806"/>
      <c r="AKP248" s="806"/>
      <c r="AKQ248" s="806"/>
      <c r="AKR248" s="806"/>
      <c r="AKS248" s="806"/>
      <c r="AKT248" s="806"/>
      <c r="AKU248" s="806"/>
      <c r="AKV248" s="806"/>
      <c r="AKW248" s="806"/>
      <c r="AKX248" s="806"/>
      <c r="AKY248" s="806"/>
      <c r="AKZ248" s="806"/>
      <c r="ALA248" s="806"/>
      <c r="ALB248" s="806"/>
      <c r="ALC248" s="806"/>
      <c r="ALD248" s="806"/>
      <c r="ALE248" s="806"/>
      <c r="ALF248" s="806"/>
      <c r="ALG248" s="806"/>
      <c r="ALH248" s="806"/>
      <c r="ALI248" s="806"/>
      <c r="ALJ248" s="806"/>
      <c r="ALK248" s="806"/>
      <c r="ALL248" s="806"/>
      <c r="ALM248" s="806"/>
      <c r="ALN248" s="806"/>
      <c r="ALO248" s="806"/>
      <c r="ALP248" s="806"/>
      <c r="ALQ248" s="806"/>
      <c r="ALR248" s="806"/>
      <c r="ALS248" s="806"/>
      <c r="ALT248" s="806"/>
      <c r="ALU248" s="806"/>
      <c r="ALV248" s="806"/>
      <c r="ALW248" s="806"/>
      <c r="ALX248" s="806"/>
      <c r="ALY248" s="806"/>
      <c r="ALZ248" s="806"/>
      <c r="AMA248" s="806"/>
      <c r="AMB248" s="806"/>
      <c r="AMC248" s="806"/>
      <c r="AMD248" s="806"/>
      <c r="AME248" s="806"/>
      <c r="AMF248" s="806"/>
      <c r="AMG248" s="806"/>
      <c r="AMH248" s="806"/>
      <c r="AMI248" s="806"/>
      <c r="AMJ248" s="806"/>
    </row>
    <row r="249" s="927" customFormat="true" ht="14.1" hidden="false" customHeight="true" outlineLevel="0" collapsed="false">
      <c r="A249" s="807" t="s">
        <v>12151</v>
      </c>
      <c r="B249" s="808" t="s">
        <v>5977</v>
      </c>
      <c r="C249" s="809"/>
      <c r="D249" s="810"/>
      <c r="E249" s="819" t="s">
        <v>1475</v>
      </c>
      <c r="F249" s="819" t="s">
        <v>12152</v>
      </c>
      <c r="G249" s="820"/>
      <c r="H249" s="808" t="s">
        <v>12153</v>
      </c>
      <c r="I249" s="808" t="s">
        <v>5814</v>
      </c>
      <c r="J249" s="821" t="s">
        <v>4686</v>
      </c>
      <c r="K249" s="812" t="s">
        <v>14183</v>
      </c>
      <c r="L249" s="812" t="s">
        <v>14183</v>
      </c>
      <c r="M249" s="812" t="s">
        <v>14183</v>
      </c>
      <c r="N249" s="821"/>
      <c r="O249" s="824"/>
      <c r="P249" s="815" t="s">
        <v>7595</v>
      </c>
      <c r="Q249" s="816" t="s">
        <v>7555</v>
      </c>
      <c r="R249" s="815"/>
      <c r="S249" s="815" t="s">
        <v>7682</v>
      </c>
      <c r="T249" s="815"/>
      <c r="U249" s="815"/>
      <c r="V249" s="815"/>
      <c r="W249" s="817" t="s">
        <v>4716</v>
      </c>
      <c r="X249" s="854"/>
      <c r="Y249" s="854"/>
      <c r="Z249" s="854"/>
      <c r="AA249" s="854"/>
      <c r="AB249" s="854"/>
      <c r="AC249" s="854"/>
      <c r="AD249" s="854"/>
      <c r="AE249" s="854"/>
      <c r="AF249" s="854"/>
      <c r="AG249" s="854"/>
      <c r="AH249" s="854"/>
      <c r="AI249" s="854"/>
      <c r="AJ249" s="854"/>
      <c r="AK249" s="854"/>
      <c r="AL249" s="854"/>
      <c r="AM249" s="854"/>
      <c r="AN249" s="854"/>
      <c r="AO249" s="854"/>
      <c r="AP249" s="854"/>
      <c r="AQ249" s="854"/>
      <c r="AR249" s="854"/>
      <c r="AS249" s="854"/>
      <c r="AT249" s="854"/>
      <c r="AU249" s="854"/>
      <c r="AV249" s="854"/>
      <c r="AW249" s="840"/>
      <c r="AX249" s="840"/>
      <c r="AY249" s="840"/>
      <c r="AZ249" s="840"/>
      <c r="BA249" s="840"/>
      <c r="BB249" s="840"/>
      <c r="BC249" s="840"/>
      <c r="BD249" s="840"/>
      <c r="BE249" s="840"/>
      <c r="BF249" s="840"/>
      <c r="BG249" s="840"/>
      <c r="BH249" s="840"/>
      <c r="BI249" s="840"/>
      <c r="BJ249" s="840"/>
      <c r="BK249" s="840"/>
      <c r="BL249" s="840"/>
      <c r="BM249" s="840"/>
      <c r="BN249" s="840"/>
      <c r="BO249" s="840"/>
      <c r="BP249" s="840"/>
      <c r="AKC249" s="806"/>
      <c r="AKD249" s="806"/>
      <c r="AKE249" s="806"/>
      <c r="AKF249" s="806"/>
      <c r="AKG249" s="806"/>
      <c r="AKH249" s="806"/>
      <c r="AKI249" s="806"/>
      <c r="AKJ249" s="806"/>
      <c r="AKK249" s="806"/>
      <c r="AKL249" s="806"/>
      <c r="AKM249" s="806"/>
      <c r="AKN249" s="806"/>
      <c r="AKO249" s="806"/>
      <c r="AKP249" s="806"/>
      <c r="AKQ249" s="806"/>
      <c r="AKR249" s="806"/>
      <c r="AKS249" s="806"/>
      <c r="AKT249" s="806"/>
      <c r="AKU249" s="806"/>
      <c r="AKV249" s="806"/>
      <c r="AKW249" s="806"/>
      <c r="AKX249" s="806"/>
      <c r="AKY249" s="806"/>
      <c r="AKZ249" s="806"/>
      <c r="ALA249" s="806"/>
      <c r="ALB249" s="806"/>
      <c r="ALC249" s="806"/>
      <c r="ALD249" s="806"/>
      <c r="ALE249" s="806"/>
      <c r="ALF249" s="806"/>
      <c r="ALG249" s="806"/>
      <c r="ALH249" s="806"/>
      <c r="ALI249" s="806"/>
      <c r="ALJ249" s="806"/>
      <c r="ALK249" s="806"/>
      <c r="ALL249" s="806"/>
      <c r="ALM249" s="806"/>
      <c r="ALN249" s="806"/>
      <c r="ALO249" s="806"/>
      <c r="ALP249" s="806"/>
      <c r="ALQ249" s="806"/>
      <c r="ALR249" s="806"/>
      <c r="ALS249" s="806"/>
      <c r="ALT249" s="806"/>
      <c r="ALU249" s="806"/>
      <c r="ALV249" s="806"/>
      <c r="ALW249" s="806"/>
      <c r="ALX249" s="806"/>
      <c r="ALY249" s="806"/>
      <c r="ALZ249" s="806"/>
      <c r="AMA249" s="806"/>
      <c r="AMB249" s="806"/>
      <c r="AMC249" s="806"/>
      <c r="AMD249" s="806"/>
      <c r="AME249" s="806"/>
      <c r="AMF249" s="806"/>
      <c r="AMG249" s="806"/>
      <c r="AMH249" s="806"/>
      <c r="AMI249" s="806"/>
      <c r="AMJ249" s="806"/>
    </row>
    <row r="250" s="927" customFormat="true" ht="14.1" hidden="false" customHeight="true" outlineLevel="0" collapsed="false">
      <c r="A250" s="807" t="s">
        <v>14184</v>
      </c>
      <c r="B250" s="806" t="s">
        <v>713</v>
      </c>
      <c r="C250" s="856" t="s">
        <v>14185</v>
      </c>
      <c r="D250" s="810"/>
      <c r="E250" s="806" t="s">
        <v>14186</v>
      </c>
      <c r="F250" s="806" t="s">
        <v>14187</v>
      </c>
      <c r="G250" s="820"/>
      <c r="H250" s="806" t="s">
        <v>14188</v>
      </c>
      <c r="I250" s="806" t="s">
        <v>5820</v>
      </c>
      <c r="J250" s="806" t="s">
        <v>4686</v>
      </c>
      <c r="K250" s="806"/>
      <c r="L250" s="806"/>
      <c r="M250" s="806"/>
      <c r="N250" s="806"/>
      <c r="O250" s="806"/>
      <c r="P250" s="806" t="s">
        <v>7625</v>
      </c>
      <c r="Q250" s="806"/>
      <c r="R250" s="806"/>
      <c r="S250" s="806"/>
      <c r="T250" s="806"/>
      <c r="U250" s="806"/>
      <c r="V250" s="806"/>
      <c r="W250" s="806" t="s">
        <v>7581</v>
      </c>
      <c r="X250" s="854"/>
      <c r="Y250" s="854"/>
      <c r="Z250" s="854"/>
      <c r="AA250" s="854"/>
      <c r="AB250" s="854"/>
      <c r="AC250" s="854"/>
      <c r="AD250" s="854"/>
      <c r="AE250" s="854"/>
      <c r="AF250" s="854"/>
      <c r="AG250" s="854"/>
      <c r="AH250" s="854"/>
      <c r="AI250" s="854"/>
      <c r="AJ250" s="854"/>
      <c r="AK250" s="854"/>
      <c r="AL250" s="854"/>
      <c r="AM250" s="854"/>
      <c r="AN250" s="854"/>
      <c r="AO250" s="854"/>
      <c r="AP250" s="854"/>
      <c r="AQ250" s="854"/>
      <c r="AR250" s="854"/>
      <c r="AS250" s="854"/>
      <c r="AT250" s="854"/>
      <c r="AU250" s="854"/>
      <c r="AV250" s="854"/>
      <c r="AW250" s="840"/>
      <c r="AX250" s="840"/>
      <c r="AY250" s="840"/>
      <c r="AZ250" s="840"/>
      <c r="BA250" s="840"/>
      <c r="BB250" s="840"/>
      <c r="BC250" s="840"/>
      <c r="BD250" s="840"/>
      <c r="BE250" s="840"/>
      <c r="BF250" s="840"/>
      <c r="BG250" s="840"/>
      <c r="BH250" s="840"/>
      <c r="BI250" s="840"/>
      <c r="BJ250" s="840"/>
      <c r="BK250" s="840"/>
      <c r="BL250" s="840"/>
      <c r="BM250" s="840"/>
      <c r="BN250" s="840"/>
      <c r="BO250" s="840"/>
      <c r="BP250" s="840"/>
      <c r="AKC250" s="806"/>
      <c r="AKD250" s="806"/>
      <c r="AKE250" s="806"/>
      <c r="AKF250" s="806"/>
      <c r="AKG250" s="806"/>
      <c r="AKH250" s="806"/>
      <c r="AKI250" s="806"/>
      <c r="AKJ250" s="806"/>
      <c r="AKK250" s="806"/>
      <c r="AKL250" s="806"/>
      <c r="AKM250" s="806"/>
      <c r="AKN250" s="806"/>
      <c r="AKO250" s="806"/>
      <c r="AKP250" s="806"/>
      <c r="AKQ250" s="806"/>
      <c r="AKR250" s="806"/>
      <c r="AKS250" s="806"/>
      <c r="AKT250" s="806"/>
      <c r="AKU250" s="806"/>
      <c r="AKV250" s="806"/>
      <c r="AKW250" s="806"/>
      <c r="AKX250" s="806"/>
      <c r="AKY250" s="806"/>
      <c r="AKZ250" s="806"/>
      <c r="ALA250" s="806"/>
      <c r="ALB250" s="806"/>
      <c r="ALC250" s="806"/>
      <c r="ALD250" s="806"/>
      <c r="ALE250" s="806"/>
      <c r="ALF250" s="806"/>
      <c r="ALG250" s="806"/>
      <c r="ALH250" s="806"/>
      <c r="ALI250" s="806"/>
      <c r="ALJ250" s="806"/>
      <c r="ALK250" s="806"/>
      <c r="ALL250" s="806"/>
      <c r="ALM250" s="806"/>
      <c r="ALN250" s="806"/>
      <c r="ALO250" s="806"/>
      <c r="ALP250" s="806"/>
      <c r="ALQ250" s="806"/>
      <c r="ALR250" s="806"/>
      <c r="ALS250" s="806"/>
      <c r="ALT250" s="806"/>
      <c r="ALU250" s="806"/>
      <c r="ALV250" s="806"/>
      <c r="ALW250" s="806"/>
      <c r="ALX250" s="806"/>
      <c r="ALY250" s="806"/>
      <c r="ALZ250" s="806"/>
      <c r="AMA250" s="806"/>
      <c r="AMB250" s="806"/>
      <c r="AMC250" s="806"/>
      <c r="AMD250" s="806"/>
      <c r="AME250" s="806"/>
      <c r="AMF250" s="806"/>
      <c r="AMG250" s="806"/>
      <c r="AMH250" s="806"/>
      <c r="AMI250" s="806"/>
      <c r="AMJ250" s="806"/>
    </row>
    <row r="251" s="927" customFormat="true" ht="14.1" hidden="false" customHeight="true" outlineLevel="0" collapsed="false">
      <c r="A251" s="807" t="s">
        <v>8050</v>
      </c>
      <c r="B251" s="806" t="s">
        <v>5977</v>
      </c>
      <c r="C251" s="856" t="s">
        <v>13939</v>
      </c>
      <c r="D251" s="810"/>
      <c r="E251" s="806" t="s">
        <v>101</v>
      </c>
      <c r="F251" s="806" t="s">
        <v>8051</v>
      </c>
      <c r="G251" s="820"/>
      <c r="H251" s="806" t="s">
        <v>8052</v>
      </c>
      <c r="I251" s="806" t="s">
        <v>4720</v>
      </c>
      <c r="J251" s="806" t="s">
        <v>4686</v>
      </c>
      <c r="K251" s="806" t="s">
        <v>7823</v>
      </c>
      <c r="L251" s="806" t="s">
        <v>7823</v>
      </c>
      <c r="M251" s="806"/>
      <c r="N251" s="806" t="s">
        <v>1774</v>
      </c>
      <c r="O251" s="806"/>
      <c r="P251" s="806" t="s">
        <v>7824</v>
      </c>
      <c r="Q251" s="806" t="s">
        <v>8053</v>
      </c>
      <c r="R251" s="806"/>
      <c r="S251" s="806" t="s">
        <v>7682</v>
      </c>
      <c r="T251" s="806"/>
      <c r="U251" s="806"/>
      <c r="V251" s="806"/>
      <c r="W251" s="806" t="s">
        <v>4716</v>
      </c>
      <c r="X251" s="854"/>
      <c r="Y251" s="854"/>
      <c r="Z251" s="854"/>
      <c r="AA251" s="854"/>
      <c r="AB251" s="854"/>
      <c r="AC251" s="854"/>
      <c r="AD251" s="854"/>
      <c r="AE251" s="854"/>
      <c r="AF251" s="854"/>
      <c r="AG251" s="854"/>
      <c r="AH251" s="854"/>
      <c r="AI251" s="854"/>
      <c r="AJ251" s="854"/>
      <c r="AK251" s="854"/>
      <c r="AL251" s="854"/>
      <c r="AM251" s="854"/>
      <c r="AN251" s="854"/>
      <c r="AO251" s="854"/>
      <c r="AP251" s="854"/>
      <c r="AQ251" s="854"/>
      <c r="AR251" s="854"/>
      <c r="AS251" s="854"/>
      <c r="AT251" s="854"/>
      <c r="AU251" s="854"/>
      <c r="AV251" s="854"/>
      <c r="AW251" s="947"/>
      <c r="AX251" s="947"/>
      <c r="AY251" s="840"/>
      <c r="AZ251" s="840"/>
      <c r="BA251" s="840"/>
      <c r="BB251" s="840"/>
      <c r="BC251" s="840"/>
      <c r="BD251" s="840"/>
      <c r="BE251" s="840"/>
      <c r="BF251" s="840"/>
      <c r="BG251" s="840"/>
      <c r="BH251" s="840"/>
      <c r="BI251" s="840"/>
      <c r="BJ251" s="840"/>
      <c r="BK251" s="840"/>
      <c r="BL251" s="840"/>
      <c r="BM251" s="840"/>
      <c r="BN251" s="840"/>
      <c r="BO251" s="840"/>
      <c r="BP251" s="840"/>
      <c r="AKC251" s="806"/>
      <c r="AKD251" s="806"/>
      <c r="AKE251" s="806"/>
      <c r="AKF251" s="806"/>
      <c r="AKG251" s="806"/>
      <c r="AKH251" s="806"/>
      <c r="AKI251" s="806"/>
      <c r="AKJ251" s="806"/>
      <c r="AKK251" s="806"/>
      <c r="AKL251" s="806"/>
      <c r="AKM251" s="806"/>
      <c r="AKN251" s="806"/>
      <c r="AKO251" s="806"/>
      <c r="AKP251" s="806"/>
      <c r="AKQ251" s="806"/>
      <c r="AKR251" s="806"/>
      <c r="AKS251" s="806"/>
      <c r="AKT251" s="806"/>
      <c r="AKU251" s="806"/>
      <c r="AKV251" s="806"/>
      <c r="AKW251" s="806"/>
      <c r="AKX251" s="806"/>
      <c r="AKY251" s="806"/>
      <c r="AKZ251" s="806"/>
      <c r="ALA251" s="806"/>
      <c r="ALB251" s="806"/>
      <c r="ALC251" s="806"/>
      <c r="ALD251" s="806"/>
      <c r="ALE251" s="806"/>
      <c r="ALF251" s="806"/>
      <c r="ALG251" s="806"/>
      <c r="ALH251" s="806"/>
      <c r="ALI251" s="806"/>
      <c r="ALJ251" s="806"/>
      <c r="ALK251" s="806"/>
      <c r="ALL251" s="806"/>
      <c r="ALM251" s="806"/>
      <c r="ALN251" s="806"/>
      <c r="ALO251" s="806"/>
      <c r="ALP251" s="806"/>
      <c r="ALQ251" s="806"/>
      <c r="ALR251" s="806"/>
      <c r="ALS251" s="806"/>
      <c r="ALT251" s="806"/>
      <c r="ALU251" s="806"/>
      <c r="ALV251" s="806"/>
      <c r="ALW251" s="806"/>
      <c r="ALX251" s="806"/>
      <c r="ALY251" s="806"/>
      <c r="ALZ251" s="806"/>
      <c r="AMA251" s="806"/>
      <c r="AMB251" s="806"/>
      <c r="AMC251" s="806"/>
      <c r="AMD251" s="806"/>
      <c r="AME251" s="806"/>
      <c r="AMF251" s="806"/>
      <c r="AMG251" s="806"/>
      <c r="AMH251" s="806"/>
      <c r="AMI251" s="806"/>
      <c r="AMJ251" s="806"/>
    </row>
    <row r="252" s="927" customFormat="true" ht="14.1" hidden="false" customHeight="true" outlineLevel="0" collapsed="false">
      <c r="A252" s="874" t="s">
        <v>865</v>
      </c>
      <c r="B252" s="794" t="s">
        <v>5937</v>
      </c>
      <c r="C252" s="991" t="s">
        <v>14189</v>
      </c>
      <c r="D252" s="796"/>
      <c r="E252" s="796" t="s">
        <v>9403</v>
      </c>
      <c r="F252" s="796" t="s">
        <v>12062</v>
      </c>
      <c r="G252" s="993"/>
      <c r="H252" s="794" t="s">
        <v>12063</v>
      </c>
      <c r="I252" s="794" t="s">
        <v>5530</v>
      </c>
      <c r="J252" s="796" t="s">
        <v>4686</v>
      </c>
      <c r="K252" s="799" t="s">
        <v>12064</v>
      </c>
      <c r="L252" s="799" t="s">
        <v>12064</v>
      </c>
      <c r="M252" s="799" t="s">
        <v>12064</v>
      </c>
      <c r="N252" s="800" t="s">
        <v>6431</v>
      </c>
      <c r="O252" s="801"/>
      <c r="P252" s="802" t="s">
        <v>7927</v>
      </c>
      <c r="Q252" s="803"/>
      <c r="R252" s="802"/>
      <c r="S252" s="802"/>
      <c r="T252" s="802"/>
      <c r="U252" s="802"/>
      <c r="V252" s="802"/>
      <c r="W252" s="804" t="s">
        <v>7581</v>
      </c>
      <c r="X252" s="805"/>
      <c r="Y252" s="805"/>
      <c r="Z252" s="805"/>
      <c r="AA252" s="805"/>
      <c r="AB252" s="805"/>
      <c r="AC252" s="805"/>
      <c r="AD252" s="805"/>
      <c r="AE252" s="805"/>
      <c r="AF252" s="805"/>
      <c r="AG252" s="805"/>
      <c r="AH252" s="805"/>
      <c r="AI252" s="805"/>
      <c r="AJ252" s="805"/>
      <c r="AK252" s="805"/>
      <c r="AL252" s="805"/>
      <c r="AM252" s="805"/>
      <c r="AN252" s="805"/>
      <c r="AO252" s="805"/>
      <c r="AP252" s="805"/>
      <c r="AQ252" s="805"/>
      <c r="AR252" s="805"/>
      <c r="AS252" s="805"/>
      <c r="AT252" s="805"/>
      <c r="AU252" s="805"/>
      <c r="AV252" s="805"/>
      <c r="AW252" s="840"/>
      <c r="AX252" s="840"/>
      <c r="AY252" s="840"/>
      <c r="AZ252" s="840"/>
      <c r="BA252" s="840"/>
      <c r="BB252" s="840"/>
      <c r="BC252" s="840"/>
      <c r="BD252" s="840"/>
      <c r="BE252" s="840"/>
      <c r="BF252" s="840"/>
      <c r="BG252" s="840"/>
      <c r="BH252" s="840"/>
      <c r="BI252" s="840"/>
      <c r="BJ252" s="840"/>
      <c r="BK252" s="840"/>
      <c r="BL252" s="840"/>
      <c r="BM252" s="840"/>
      <c r="BN252" s="840"/>
      <c r="BO252" s="840"/>
      <c r="BP252" s="840"/>
      <c r="AKC252" s="806"/>
      <c r="AKD252" s="806"/>
      <c r="AKE252" s="806"/>
      <c r="AKF252" s="806"/>
      <c r="AKG252" s="806"/>
      <c r="AKH252" s="806"/>
      <c r="AKI252" s="806"/>
      <c r="AKJ252" s="806"/>
      <c r="AKK252" s="806"/>
      <c r="AKL252" s="806"/>
      <c r="AKM252" s="806"/>
      <c r="AKN252" s="806"/>
      <c r="AKO252" s="806"/>
      <c r="AKP252" s="806"/>
      <c r="AKQ252" s="806"/>
      <c r="AKR252" s="806"/>
      <c r="AKS252" s="806"/>
      <c r="AKT252" s="806"/>
      <c r="AKU252" s="806"/>
      <c r="AKV252" s="806"/>
      <c r="AKW252" s="806"/>
      <c r="AKX252" s="806"/>
      <c r="AKY252" s="806"/>
      <c r="AKZ252" s="806"/>
      <c r="ALA252" s="806"/>
      <c r="ALB252" s="806"/>
      <c r="ALC252" s="806"/>
      <c r="ALD252" s="806"/>
      <c r="ALE252" s="806"/>
      <c r="ALF252" s="806"/>
      <c r="ALG252" s="806"/>
      <c r="ALH252" s="806"/>
      <c r="ALI252" s="806"/>
      <c r="ALJ252" s="806"/>
      <c r="ALK252" s="806"/>
      <c r="ALL252" s="806"/>
      <c r="ALM252" s="806"/>
      <c r="ALN252" s="806"/>
      <c r="ALO252" s="806"/>
      <c r="ALP252" s="806"/>
      <c r="ALQ252" s="806"/>
      <c r="ALR252" s="806"/>
      <c r="ALS252" s="806"/>
      <c r="ALT252" s="806"/>
      <c r="ALU252" s="806"/>
      <c r="ALV252" s="806"/>
      <c r="ALW252" s="806"/>
      <c r="ALX252" s="806"/>
      <c r="ALY252" s="806"/>
      <c r="ALZ252" s="806"/>
      <c r="AMA252" s="806"/>
      <c r="AMB252" s="806"/>
      <c r="AMC252" s="806"/>
      <c r="AMD252" s="806"/>
      <c r="AME252" s="806"/>
      <c r="AMF252" s="806"/>
      <c r="AMG252" s="806"/>
      <c r="AMH252" s="806"/>
      <c r="AMI252" s="806"/>
      <c r="AMJ252" s="806"/>
    </row>
    <row r="253" s="927" customFormat="true" ht="14.1" hidden="false" customHeight="true" outlineLevel="0" collapsed="false">
      <c r="A253" s="1047" t="s">
        <v>11935</v>
      </c>
      <c r="B253" s="1048" t="s">
        <v>5977</v>
      </c>
      <c r="C253" s="809" t="s">
        <v>14190</v>
      </c>
      <c r="D253" s="1049"/>
      <c r="E253" s="1049" t="s">
        <v>14191</v>
      </c>
      <c r="F253" s="1049" t="s">
        <v>11937</v>
      </c>
      <c r="G253" s="1050"/>
      <c r="H253" s="1048" t="s">
        <v>11938</v>
      </c>
      <c r="I253" s="1048" t="s">
        <v>4773</v>
      </c>
      <c r="J253" s="1049" t="s">
        <v>4686</v>
      </c>
      <c r="K253" s="1051" t="s">
        <v>11941</v>
      </c>
      <c r="L253" s="1051" t="s">
        <v>14192</v>
      </c>
      <c r="M253" s="1051" t="s">
        <v>11940</v>
      </c>
      <c r="N253" s="1052" t="s">
        <v>11942</v>
      </c>
      <c r="O253" s="1053"/>
      <c r="P253" s="1054" t="s">
        <v>7625</v>
      </c>
      <c r="Q253" s="1055" t="s">
        <v>7580</v>
      </c>
      <c r="R253" s="1054" t="s">
        <v>9442</v>
      </c>
      <c r="S253" s="1054" t="s">
        <v>8204</v>
      </c>
      <c r="T253" s="1054"/>
      <c r="U253" s="1054"/>
      <c r="V253" s="1054"/>
      <c r="W253" s="1056" t="s">
        <v>7581</v>
      </c>
      <c r="X253" s="997"/>
      <c r="Y253" s="997"/>
      <c r="Z253" s="997"/>
      <c r="AA253" s="997"/>
      <c r="AB253" s="997"/>
      <c r="AC253" s="997"/>
      <c r="AD253" s="997"/>
      <c r="AE253" s="997"/>
      <c r="AF253" s="997"/>
      <c r="AG253" s="997"/>
      <c r="AH253" s="997"/>
      <c r="AI253" s="997"/>
      <c r="AJ253" s="997"/>
      <c r="AK253" s="997"/>
      <c r="AL253" s="997"/>
      <c r="AM253" s="997"/>
      <c r="AN253" s="997"/>
      <c r="AO253" s="997"/>
      <c r="AP253" s="997"/>
      <c r="AQ253" s="997"/>
      <c r="AR253" s="997"/>
      <c r="AS253" s="997"/>
      <c r="AT253" s="997"/>
      <c r="AU253" s="997"/>
      <c r="AV253" s="997"/>
      <c r="AW253" s="840"/>
      <c r="AX253" s="840"/>
      <c r="AY253" s="840"/>
      <c r="AZ253" s="840"/>
      <c r="BA253" s="840"/>
      <c r="BB253" s="840"/>
      <c r="BC253" s="840"/>
      <c r="BD253" s="840"/>
      <c r="BE253" s="840"/>
      <c r="BF253" s="840"/>
      <c r="BG253" s="840"/>
      <c r="BH253" s="840"/>
      <c r="BI253" s="840"/>
      <c r="BJ253" s="840"/>
      <c r="BK253" s="840"/>
      <c r="BL253" s="840"/>
      <c r="BM253" s="840"/>
      <c r="BN253" s="840"/>
      <c r="BO253" s="840"/>
      <c r="BP253" s="840"/>
      <c r="AKC253" s="806"/>
      <c r="AKD253" s="806"/>
      <c r="AKE253" s="806"/>
      <c r="AKF253" s="806"/>
      <c r="AKG253" s="806"/>
      <c r="AKH253" s="806"/>
      <c r="AKI253" s="806"/>
      <c r="AKJ253" s="806"/>
      <c r="AKK253" s="806"/>
      <c r="AKL253" s="806"/>
      <c r="AKM253" s="806"/>
      <c r="AKN253" s="806"/>
      <c r="AKO253" s="806"/>
      <c r="AKP253" s="806"/>
      <c r="AKQ253" s="806"/>
      <c r="AKR253" s="806"/>
      <c r="AKS253" s="806"/>
      <c r="AKT253" s="806"/>
      <c r="AKU253" s="806"/>
      <c r="AKV253" s="806"/>
      <c r="AKW253" s="806"/>
      <c r="AKX253" s="806"/>
      <c r="AKY253" s="806"/>
      <c r="AKZ253" s="806"/>
      <c r="ALA253" s="806"/>
      <c r="ALB253" s="806"/>
      <c r="ALC253" s="806"/>
      <c r="ALD253" s="806"/>
      <c r="ALE253" s="806"/>
      <c r="ALF253" s="806"/>
      <c r="ALG253" s="806"/>
      <c r="ALH253" s="806"/>
      <c r="ALI253" s="806"/>
      <c r="ALJ253" s="806"/>
      <c r="ALK253" s="806"/>
      <c r="ALL253" s="806"/>
      <c r="ALM253" s="806"/>
      <c r="ALN253" s="806"/>
      <c r="ALO253" s="806"/>
      <c r="ALP253" s="806"/>
      <c r="ALQ253" s="806"/>
      <c r="ALR253" s="806"/>
      <c r="ALS253" s="806"/>
      <c r="ALT253" s="806"/>
      <c r="ALU253" s="806"/>
      <c r="ALV253" s="806"/>
      <c r="ALW253" s="806"/>
      <c r="ALX253" s="806"/>
      <c r="ALY253" s="806"/>
      <c r="ALZ253" s="806"/>
      <c r="AMA253" s="806"/>
      <c r="AMB253" s="806"/>
      <c r="AMC253" s="806"/>
      <c r="AMD253" s="806"/>
      <c r="AME253" s="806"/>
      <c r="AMF253" s="806"/>
      <c r="AMG253" s="806"/>
      <c r="AMH253" s="806"/>
      <c r="AMI253" s="806"/>
      <c r="AMJ253" s="806"/>
    </row>
    <row r="254" s="927" customFormat="true" ht="14.1" hidden="false" customHeight="true" outlineLevel="0" collapsed="false">
      <c r="A254" s="807" t="s">
        <v>7873</v>
      </c>
      <c r="B254" s="808" t="s">
        <v>5977</v>
      </c>
      <c r="C254" s="809" t="s">
        <v>14185</v>
      </c>
      <c r="D254" s="810"/>
      <c r="E254" s="810" t="s">
        <v>3067</v>
      </c>
      <c r="F254" s="810" t="s">
        <v>7874</v>
      </c>
      <c r="G254" s="811"/>
      <c r="H254" s="808" t="s">
        <v>7875</v>
      </c>
      <c r="I254" s="808" t="s">
        <v>7876</v>
      </c>
      <c r="J254" s="810" t="s">
        <v>4686</v>
      </c>
      <c r="K254" s="841"/>
      <c r="L254" s="813"/>
      <c r="M254" s="813"/>
      <c r="N254" s="814" t="s">
        <v>7877</v>
      </c>
      <c r="O254" s="811"/>
      <c r="P254" s="815" t="s">
        <v>7595</v>
      </c>
      <c r="Q254" s="816" t="s">
        <v>7855</v>
      </c>
      <c r="R254" s="815"/>
      <c r="S254" s="815"/>
      <c r="T254" s="815"/>
      <c r="U254" s="815" t="s">
        <v>7879</v>
      </c>
      <c r="V254" s="815"/>
      <c r="W254" s="817" t="s">
        <v>7581</v>
      </c>
      <c r="X254" s="840"/>
      <c r="Y254" s="840"/>
      <c r="Z254" s="840"/>
      <c r="AA254" s="840"/>
      <c r="AB254" s="840"/>
      <c r="AC254" s="840"/>
      <c r="AD254" s="840"/>
      <c r="AE254" s="840"/>
      <c r="AF254" s="840"/>
      <c r="AG254" s="840"/>
      <c r="AH254" s="840"/>
      <c r="AI254" s="840"/>
      <c r="AJ254" s="840"/>
      <c r="AK254" s="840"/>
      <c r="AL254" s="840"/>
      <c r="AM254" s="840"/>
      <c r="AN254" s="840"/>
      <c r="AO254" s="840"/>
      <c r="AP254" s="840"/>
      <c r="AQ254" s="840"/>
      <c r="AR254" s="840"/>
      <c r="AS254" s="840"/>
      <c r="AT254" s="840"/>
      <c r="AU254" s="840"/>
      <c r="AV254" s="840"/>
      <c r="AW254" s="840"/>
      <c r="AX254" s="840"/>
      <c r="AY254" s="840"/>
      <c r="AZ254" s="840"/>
      <c r="BA254" s="840"/>
      <c r="BB254" s="840"/>
      <c r="BC254" s="840"/>
      <c r="BD254" s="840"/>
      <c r="BE254" s="840"/>
      <c r="BF254" s="840"/>
      <c r="BG254" s="840"/>
      <c r="BH254" s="840"/>
      <c r="BI254" s="840"/>
      <c r="BJ254" s="840"/>
      <c r="BK254" s="840"/>
      <c r="BL254" s="840"/>
      <c r="BM254" s="840"/>
      <c r="BN254" s="840"/>
      <c r="BO254" s="840"/>
      <c r="BP254" s="840"/>
      <c r="AKC254" s="806"/>
      <c r="AKD254" s="806"/>
      <c r="AKE254" s="806"/>
      <c r="AKF254" s="806"/>
      <c r="AKG254" s="806"/>
      <c r="AKH254" s="806"/>
      <c r="AKI254" s="806"/>
      <c r="AKJ254" s="806"/>
      <c r="AKK254" s="806"/>
      <c r="AKL254" s="806"/>
      <c r="AKM254" s="806"/>
      <c r="AKN254" s="806"/>
      <c r="AKO254" s="806"/>
      <c r="AKP254" s="806"/>
      <c r="AKQ254" s="806"/>
      <c r="AKR254" s="806"/>
      <c r="AKS254" s="806"/>
      <c r="AKT254" s="806"/>
      <c r="AKU254" s="806"/>
      <c r="AKV254" s="806"/>
      <c r="AKW254" s="806"/>
      <c r="AKX254" s="806"/>
      <c r="AKY254" s="806"/>
      <c r="AKZ254" s="806"/>
      <c r="ALA254" s="806"/>
      <c r="ALB254" s="806"/>
      <c r="ALC254" s="806"/>
      <c r="ALD254" s="806"/>
      <c r="ALE254" s="806"/>
      <c r="ALF254" s="806"/>
      <c r="ALG254" s="806"/>
      <c r="ALH254" s="806"/>
      <c r="ALI254" s="806"/>
      <c r="ALJ254" s="806"/>
      <c r="ALK254" s="806"/>
      <c r="ALL254" s="806"/>
      <c r="ALM254" s="806"/>
      <c r="ALN254" s="806"/>
      <c r="ALO254" s="806"/>
      <c r="ALP254" s="806"/>
      <c r="ALQ254" s="806"/>
      <c r="ALR254" s="806"/>
      <c r="ALS254" s="806"/>
      <c r="ALT254" s="806"/>
      <c r="ALU254" s="806"/>
      <c r="ALV254" s="806"/>
      <c r="ALW254" s="806"/>
      <c r="ALX254" s="806"/>
      <c r="ALY254" s="806"/>
      <c r="ALZ254" s="806"/>
      <c r="AMA254" s="806"/>
      <c r="AMB254" s="806"/>
      <c r="AMC254" s="806"/>
      <c r="AMD254" s="806"/>
      <c r="AME254" s="806"/>
      <c r="AMF254" s="806"/>
      <c r="AMG254" s="806"/>
      <c r="AMH254" s="806"/>
      <c r="AMI254" s="806"/>
      <c r="AMJ254" s="806"/>
    </row>
    <row r="255" s="927" customFormat="true" ht="14.1" hidden="false" customHeight="true" outlineLevel="0" collapsed="false">
      <c r="A255" s="843" t="s">
        <v>11944</v>
      </c>
      <c r="B255" s="808" t="s">
        <v>5977</v>
      </c>
      <c r="C255" s="809" t="s">
        <v>14073</v>
      </c>
      <c r="D255" s="810"/>
      <c r="E255" s="810" t="s">
        <v>6825</v>
      </c>
      <c r="F255" s="845" t="s">
        <v>11945</v>
      </c>
      <c r="G255" s="811"/>
      <c r="H255" s="808" t="s">
        <v>11946</v>
      </c>
      <c r="I255" s="808" t="s">
        <v>5816</v>
      </c>
      <c r="J255" s="810" t="s">
        <v>4686</v>
      </c>
      <c r="K255" s="822"/>
      <c r="L255" s="828"/>
      <c r="M255" s="812"/>
      <c r="N255" s="814"/>
      <c r="O255" s="811"/>
      <c r="P255" s="825" t="s">
        <v>7969</v>
      </c>
      <c r="Q255" s="826"/>
      <c r="R255" s="826"/>
      <c r="S255" s="826"/>
      <c r="T255" s="826" t="s">
        <v>11948</v>
      </c>
      <c r="U255" s="826" t="s">
        <v>11949</v>
      </c>
      <c r="V255" s="826"/>
      <c r="W255" s="827" t="s">
        <v>4716</v>
      </c>
      <c r="X255" s="840"/>
      <c r="Y255" s="840"/>
      <c r="Z255" s="840"/>
      <c r="AA255" s="840"/>
      <c r="AB255" s="840"/>
      <c r="AC255" s="840"/>
      <c r="AD255" s="840"/>
      <c r="AE255" s="840"/>
      <c r="AF255" s="840"/>
      <c r="AG255" s="840"/>
      <c r="AH255" s="840"/>
      <c r="AI255" s="840"/>
      <c r="AJ255" s="840"/>
      <c r="AK255" s="840"/>
      <c r="AL255" s="840"/>
      <c r="AM255" s="840"/>
      <c r="AN255" s="840"/>
      <c r="AO255" s="840"/>
      <c r="AP255" s="840"/>
      <c r="AQ255" s="840"/>
      <c r="AR255" s="840"/>
      <c r="AS255" s="840"/>
      <c r="AT255" s="840"/>
      <c r="AU255" s="840"/>
      <c r="AV255" s="840"/>
      <c r="AW255" s="840"/>
      <c r="AX255" s="840"/>
      <c r="AY255" s="840"/>
      <c r="AZ255" s="840"/>
      <c r="BA255" s="840"/>
      <c r="BB255" s="840"/>
      <c r="BC255" s="840"/>
      <c r="BD255" s="840"/>
      <c r="BE255" s="840"/>
      <c r="BF255" s="840"/>
      <c r="BG255" s="840"/>
      <c r="BH255" s="840"/>
      <c r="BI255" s="840"/>
      <c r="BJ255" s="840"/>
      <c r="BK255" s="840"/>
      <c r="BL255" s="840"/>
      <c r="BM255" s="840"/>
      <c r="BN255" s="840"/>
      <c r="BO255" s="840"/>
      <c r="BP255" s="840"/>
      <c r="AKC255" s="806"/>
      <c r="AKD255" s="806"/>
      <c r="AKE255" s="806"/>
      <c r="AKF255" s="806"/>
      <c r="AKG255" s="806"/>
      <c r="AKH255" s="806"/>
      <c r="AKI255" s="806"/>
      <c r="AKJ255" s="806"/>
      <c r="AKK255" s="806"/>
      <c r="AKL255" s="806"/>
      <c r="AKM255" s="806"/>
      <c r="AKN255" s="806"/>
      <c r="AKO255" s="806"/>
      <c r="AKP255" s="806"/>
      <c r="AKQ255" s="806"/>
      <c r="AKR255" s="806"/>
      <c r="AKS255" s="806"/>
      <c r="AKT255" s="806"/>
      <c r="AKU255" s="806"/>
      <c r="AKV255" s="806"/>
      <c r="AKW255" s="806"/>
      <c r="AKX255" s="806"/>
      <c r="AKY255" s="806"/>
      <c r="AKZ255" s="806"/>
      <c r="ALA255" s="806"/>
      <c r="ALB255" s="806"/>
      <c r="ALC255" s="806"/>
      <c r="ALD255" s="806"/>
      <c r="ALE255" s="806"/>
      <c r="ALF255" s="806"/>
      <c r="ALG255" s="806"/>
      <c r="ALH255" s="806"/>
      <c r="ALI255" s="806"/>
      <c r="ALJ255" s="806"/>
      <c r="ALK255" s="806"/>
      <c r="ALL255" s="806"/>
      <c r="ALM255" s="806"/>
      <c r="ALN255" s="806"/>
      <c r="ALO255" s="806"/>
      <c r="ALP255" s="806"/>
      <c r="ALQ255" s="806"/>
      <c r="ALR255" s="806"/>
      <c r="ALS255" s="806"/>
      <c r="ALT255" s="806"/>
      <c r="ALU255" s="806"/>
      <c r="ALV255" s="806"/>
      <c r="ALW255" s="806"/>
      <c r="ALX255" s="806"/>
      <c r="ALY255" s="806"/>
      <c r="ALZ255" s="806"/>
      <c r="AMA255" s="806"/>
      <c r="AMB255" s="806"/>
      <c r="AMC255" s="806"/>
      <c r="AMD255" s="806"/>
      <c r="AME255" s="806"/>
      <c r="AMF255" s="806"/>
      <c r="AMG255" s="806"/>
      <c r="AMH255" s="806"/>
      <c r="AMI255" s="806"/>
      <c r="AMJ255" s="806"/>
    </row>
    <row r="256" s="927" customFormat="true" ht="14.1" hidden="false" customHeight="true" outlineLevel="0" collapsed="false">
      <c r="A256" s="807" t="s">
        <v>462</v>
      </c>
      <c r="B256" s="806" t="s">
        <v>4682</v>
      </c>
      <c r="C256" s="856" t="s">
        <v>2177</v>
      </c>
      <c r="D256" s="810"/>
      <c r="E256" s="806" t="s">
        <v>9636</v>
      </c>
      <c r="F256" s="806" t="s">
        <v>2211</v>
      </c>
      <c r="G256" s="806" t="s">
        <v>9637</v>
      </c>
      <c r="H256" s="806" t="s">
        <v>9639</v>
      </c>
      <c r="I256" s="806" t="s">
        <v>5834</v>
      </c>
      <c r="J256" s="806" t="s">
        <v>4686</v>
      </c>
      <c r="K256" s="806"/>
      <c r="L256" s="806"/>
      <c r="M256" s="806"/>
      <c r="N256" s="806" t="s">
        <v>9640</v>
      </c>
      <c r="O256" s="806"/>
      <c r="P256" s="806" t="s">
        <v>7719</v>
      </c>
      <c r="Q256" s="806" t="s">
        <v>7970</v>
      </c>
      <c r="R256" s="806" t="s">
        <v>9642</v>
      </c>
      <c r="S256" s="806" t="s">
        <v>7579</v>
      </c>
      <c r="T256" s="806"/>
      <c r="U256" s="806"/>
      <c r="V256" s="806"/>
      <c r="W256" s="806" t="s">
        <v>4716</v>
      </c>
      <c r="X256" s="439"/>
      <c r="Y256" s="439"/>
      <c r="Z256" s="439"/>
      <c r="AA256" s="439"/>
      <c r="AB256" s="439"/>
      <c r="AC256" s="439"/>
      <c r="AD256" s="439"/>
      <c r="AE256" s="439"/>
      <c r="AF256" s="439"/>
      <c r="AG256" s="439"/>
      <c r="AH256" s="439"/>
      <c r="AI256" s="439"/>
      <c r="AJ256" s="439"/>
      <c r="AK256" s="439"/>
      <c r="AL256" s="439"/>
      <c r="AM256" s="439"/>
      <c r="AN256" s="439"/>
      <c r="AO256" s="439"/>
      <c r="AP256" s="439"/>
      <c r="AQ256" s="439"/>
      <c r="AR256" s="439"/>
      <c r="AS256" s="439"/>
      <c r="AT256" s="439"/>
      <c r="AU256" s="439"/>
      <c r="AV256" s="439"/>
      <c r="AW256" s="439"/>
      <c r="AX256" s="439"/>
      <c r="AY256" s="840"/>
      <c r="AZ256" s="840"/>
      <c r="BA256" s="840"/>
      <c r="BB256" s="840"/>
      <c r="BC256" s="840"/>
      <c r="BD256" s="840"/>
      <c r="BE256" s="840"/>
      <c r="BF256" s="840"/>
      <c r="BG256" s="840"/>
      <c r="BH256" s="840"/>
      <c r="BI256" s="840"/>
      <c r="BJ256" s="840"/>
      <c r="BK256" s="840"/>
      <c r="BL256" s="840"/>
      <c r="BM256" s="840"/>
      <c r="BN256" s="840"/>
      <c r="BO256" s="840"/>
      <c r="BP256" s="840"/>
      <c r="AKC256" s="806"/>
      <c r="AKD256" s="806"/>
      <c r="AKE256" s="806"/>
      <c r="AKF256" s="806"/>
      <c r="AKG256" s="806"/>
      <c r="AKH256" s="806"/>
      <c r="AKI256" s="806"/>
      <c r="AKJ256" s="806"/>
      <c r="AKK256" s="806"/>
      <c r="AKL256" s="806"/>
      <c r="AKM256" s="806"/>
      <c r="AKN256" s="806"/>
      <c r="AKO256" s="806"/>
      <c r="AKP256" s="806"/>
      <c r="AKQ256" s="806"/>
      <c r="AKR256" s="806"/>
      <c r="AKS256" s="806"/>
      <c r="AKT256" s="806"/>
      <c r="AKU256" s="806"/>
      <c r="AKV256" s="806"/>
      <c r="AKW256" s="806"/>
      <c r="AKX256" s="806"/>
      <c r="AKY256" s="806"/>
      <c r="AKZ256" s="806"/>
      <c r="ALA256" s="806"/>
      <c r="ALB256" s="806"/>
      <c r="ALC256" s="806"/>
      <c r="ALD256" s="806"/>
      <c r="ALE256" s="806"/>
      <c r="ALF256" s="806"/>
      <c r="ALG256" s="806"/>
      <c r="ALH256" s="806"/>
      <c r="ALI256" s="806"/>
      <c r="ALJ256" s="806"/>
      <c r="ALK256" s="806"/>
      <c r="ALL256" s="806"/>
      <c r="ALM256" s="806"/>
      <c r="ALN256" s="806"/>
      <c r="ALO256" s="806"/>
      <c r="ALP256" s="806"/>
      <c r="ALQ256" s="806"/>
      <c r="ALR256" s="806"/>
      <c r="ALS256" s="806"/>
      <c r="ALT256" s="806"/>
      <c r="ALU256" s="806"/>
      <c r="ALV256" s="806"/>
      <c r="ALW256" s="806"/>
      <c r="ALX256" s="806"/>
      <c r="ALY256" s="806"/>
      <c r="ALZ256" s="806"/>
      <c r="AMA256" s="806"/>
      <c r="AMB256" s="806"/>
      <c r="AMC256" s="806"/>
      <c r="AMD256" s="806"/>
      <c r="AME256" s="806"/>
      <c r="AMF256" s="806"/>
      <c r="AMG256" s="806"/>
      <c r="AMH256" s="806"/>
      <c r="AMI256" s="806"/>
      <c r="AMJ256" s="806"/>
    </row>
    <row r="257" s="927" customFormat="true" ht="14.1" hidden="false" customHeight="true" outlineLevel="0" collapsed="false">
      <c r="A257" s="807" t="s">
        <v>9564</v>
      </c>
      <c r="B257" s="808" t="s">
        <v>5977</v>
      </c>
      <c r="C257" s="809" t="s">
        <v>14193</v>
      </c>
      <c r="D257" s="810"/>
      <c r="E257" s="831" t="s">
        <v>14194</v>
      </c>
      <c r="F257" s="831" t="s">
        <v>14195</v>
      </c>
      <c r="G257" s="832"/>
      <c r="H257" s="832" t="s">
        <v>14196</v>
      </c>
      <c r="I257" s="832" t="s">
        <v>4720</v>
      </c>
      <c r="J257" s="831" t="s">
        <v>4686</v>
      </c>
      <c r="K257" s="822" t="s">
        <v>9567</v>
      </c>
      <c r="L257" s="822" t="s">
        <v>9568</v>
      </c>
      <c r="M257" s="812"/>
      <c r="N257" s="836" t="s">
        <v>9570</v>
      </c>
      <c r="O257" s="837"/>
      <c r="P257" s="838" t="s">
        <v>9467</v>
      </c>
      <c r="Q257" s="838" t="s">
        <v>9575</v>
      </c>
      <c r="R257" s="838" t="s">
        <v>7808</v>
      </c>
      <c r="S257" s="838" t="s">
        <v>7682</v>
      </c>
      <c r="T257" s="838"/>
      <c r="U257" s="838"/>
      <c r="V257" s="838"/>
      <c r="W257" s="839" t="s">
        <v>4716</v>
      </c>
      <c r="X257" s="439"/>
      <c r="Y257" s="439"/>
      <c r="Z257" s="439"/>
      <c r="AA257" s="439"/>
      <c r="AB257" s="439"/>
      <c r="AC257" s="439"/>
      <c r="AD257" s="439"/>
      <c r="AE257" s="439"/>
      <c r="AF257" s="439"/>
      <c r="AG257" s="439"/>
      <c r="AH257" s="439"/>
      <c r="AI257" s="439"/>
      <c r="AJ257" s="439"/>
      <c r="AK257" s="439"/>
      <c r="AL257" s="439"/>
      <c r="AM257" s="439"/>
      <c r="AN257" s="439"/>
      <c r="AO257" s="439"/>
      <c r="AP257" s="439"/>
      <c r="AQ257" s="439"/>
      <c r="AR257" s="439"/>
      <c r="AS257" s="439"/>
      <c r="AT257" s="439"/>
      <c r="AU257" s="439"/>
      <c r="AV257" s="439"/>
      <c r="AW257" s="439"/>
      <c r="AX257" s="439"/>
      <c r="AY257" s="840"/>
      <c r="AZ257" s="840"/>
      <c r="BA257" s="840"/>
      <c r="BB257" s="840"/>
      <c r="BC257" s="840"/>
      <c r="BD257" s="840"/>
      <c r="BE257" s="840"/>
      <c r="BF257" s="840"/>
      <c r="BG257" s="840"/>
      <c r="BH257" s="840"/>
      <c r="BI257" s="840"/>
      <c r="BJ257" s="840"/>
      <c r="BK257" s="840"/>
      <c r="BL257" s="840"/>
      <c r="BM257" s="840"/>
      <c r="BN257" s="840"/>
      <c r="BO257" s="840"/>
      <c r="BP257" s="840"/>
      <c r="AKC257" s="806"/>
      <c r="AKD257" s="806"/>
      <c r="AKE257" s="806"/>
      <c r="AKF257" s="806"/>
      <c r="AKG257" s="806"/>
      <c r="AKH257" s="806"/>
      <c r="AKI257" s="806"/>
      <c r="AKJ257" s="806"/>
      <c r="AKK257" s="806"/>
      <c r="AKL257" s="806"/>
      <c r="AKM257" s="806"/>
      <c r="AKN257" s="806"/>
      <c r="AKO257" s="806"/>
      <c r="AKP257" s="806"/>
      <c r="AKQ257" s="806"/>
      <c r="AKR257" s="806"/>
      <c r="AKS257" s="806"/>
      <c r="AKT257" s="806"/>
      <c r="AKU257" s="806"/>
      <c r="AKV257" s="806"/>
      <c r="AKW257" s="806"/>
      <c r="AKX257" s="806"/>
      <c r="AKY257" s="806"/>
      <c r="AKZ257" s="806"/>
      <c r="ALA257" s="806"/>
      <c r="ALB257" s="806"/>
      <c r="ALC257" s="806"/>
      <c r="ALD257" s="806"/>
      <c r="ALE257" s="806"/>
      <c r="ALF257" s="806"/>
      <c r="ALG257" s="806"/>
      <c r="ALH257" s="806"/>
      <c r="ALI257" s="806"/>
      <c r="ALJ257" s="806"/>
      <c r="ALK257" s="806"/>
      <c r="ALL257" s="806"/>
      <c r="ALM257" s="806"/>
      <c r="ALN257" s="806"/>
      <c r="ALO257" s="806"/>
      <c r="ALP257" s="806"/>
      <c r="ALQ257" s="806"/>
      <c r="ALR257" s="806"/>
      <c r="ALS257" s="806"/>
      <c r="ALT257" s="806"/>
      <c r="ALU257" s="806"/>
      <c r="ALV257" s="806"/>
      <c r="ALW257" s="806"/>
      <c r="ALX257" s="806"/>
      <c r="ALY257" s="806"/>
      <c r="ALZ257" s="806"/>
      <c r="AMA257" s="806"/>
      <c r="AMB257" s="806"/>
      <c r="AMC257" s="806"/>
      <c r="AMD257" s="806"/>
      <c r="AME257" s="806"/>
      <c r="AMF257" s="806"/>
      <c r="AMG257" s="806"/>
      <c r="AMH257" s="806"/>
      <c r="AMI257" s="806"/>
      <c r="AMJ257" s="806"/>
    </row>
    <row r="258" s="927" customFormat="true" ht="14.1" hidden="false" customHeight="true" outlineLevel="0" collapsed="false">
      <c r="A258" s="807" t="s">
        <v>10633</v>
      </c>
      <c r="B258" s="808" t="s">
        <v>5977</v>
      </c>
      <c r="C258" s="809" t="s">
        <v>14197</v>
      </c>
      <c r="D258" s="810"/>
      <c r="E258" s="831" t="s">
        <v>10634</v>
      </c>
      <c r="F258" s="831" t="s">
        <v>10635</v>
      </c>
      <c r="G258" s="832" t="s">
        <v>10636</v>
      </c>
      <c r="H258" s="832" t="s">
        <v>10637</v>
      </c>
      <c r="I258" s="832" t="s">
        <v>10638</v>
      </c>
      <c r="J258" s="831" t="s">
        <v>4686</v>
      </c>
      <c r="K258" s="833" t="s">
        <v>10639</v>
      </c>
      <c r="L258" s="835"/>
      <c r="M258" s="835"/>
      <c r="N258" s="836" t="s">
        <v>10640</v>
      </c>
      <c r="O258" s="837"/>
      <c r="P258" s="838" t="s">
        <v>7695</v>
      </c>
      <c r="Q258" s="838" t="s">
        <v>7848</v>
      </c>
      <c r="R258" s="838" t="s">
        <v>7580</v>
      </c>
      <c r="S258" s="838"/>
      <c r="T258" s="838"/>
      <c r="U258" s="838"/>
      <c r="V258" s="838"/>
      <c r="W258" s="839" t="s">
        <v>7581</v>
      </c>
      <c r="X258" s="439"/>
      <c r="Y258" s="439"/>
      <c r="Z258" s="439"/>
      <c r="AA258" s="439"/>
      <c r="AB258" s="439"/>
      <c r="AC258" s="439"/>
      <c r="AD258" s="439"/>
      <c r="AE258" s="439"/>
      <c r="AF258" s="439"/>
      <c r="AG258" s="439"/>
      <c r="AH258" s="439"/>
      <c r="AI258" s="439"/>
      <c r="AJ258" s="439"/>
      <c r="AK258" s="439"/>
      <c r="AL258" s="439"/>
      <c r="AM258" s="439"/>
      <c r="AN258" s="439"/>
      <c r="AO258" s="439"/>
      <c r="AP258" s="439"/>
      <c r="AQ258" s="439"/>
      <c r="AR258" s="439"/>
      <c r="AS258" s="439"/>
      <c r="AT258" s="439"/>
      <c r="AU258" s="439"/>
      <c r="AV258" s="439"/>
      <c r="AW258" s="439"/>
      <c r="AX258" s="439"/>
      <c r="AY258" s="840"/>
      <c r="AZ258" s="840"/>
      <c r="BA258" s="840"/>
      <c r="BB258" s="840"/>
      <c r="BC258" s="840"/>
      <c r="BD258" s="840"/>
      <c r="BE258" s="840"/>
      <c r="BF258" s="840"/>
      <c r="BG258" s="840"/>
      <c r="BH258" s="840"/>
      <c r="BI258" s="840"/>
      <c r="BJ258" s="840"/>
      <c r="BK258" s="840"/>
      <c r="BL258" s="840"/>
      <c r="BM258" s="840"/>
      <c r="BN258" s="840"/>
      <c r="BO258" s="840"/>
      <c r="BP258" s="840"/>
      <c r="AKC258" s="806"/>
      <c r="AKD258" s="806"/>
      <c r="AKE258" s="806"/>
      <c r="AKF258" s="806"/>
      <c r="AKG258" s="806"/>
      <c r="AKH258" s="806"/>
      <c r="AKI258" s="806"/>
      <c r="AKJ258" s="806"/>
      <c r="AKK258" s="806"/>
      <c r="AKL258" s="806"/>
      <c r="AKM258" s="806"/>
      <c r="AKN258" s="806"/>
      <c r="AKO258" s="806"/>
      <c r="AKP258" s="806"/>
      <c r="AKQ258" s="806"/>
      <c r="AKR258" s="806"/>
      <c r="AKS258" s="806"/>
      <c r="AKT258" s="806"/>
      <c r="AKU258" s="806"/>
      <c r="AKV258" s="806"/>
      <c r="AKW258" s="806"/>
      <c r="AKX258" s="806"/>
      <c r="AKY258" s="806"/>
      <c r="AKZ258" s="806"/>
      <c r="ALA258" s="806"/>
      <c r="ALB258" s="806"/>
      <c r="ALC258" s="806"/>
      <c r="ALD258" s="806"/>
      <c r="ALE258" s="806"/>
      <c r="ALF258" s="806"/>
      <c r="ALG258" s="806"/>
      <c r="ALH258" s="806"/>
      <c r="ALI258" s="806"/>
      <c r="ALJ258" s="806"/>
      <c r="ALK258" s="806"/>
      <c r="ALL258" s="806"/>
      <c r="ALM258" s="806"/>
      <c r="ALN258" s="806"/>
      <c r="ALO258" s="806"/>
      <c r="ALP258" s="806"/>
      <c r="ALQ258" s="806"/>
      <c r="ALR258" s="806"/>
      <c r="ALS258" s="806"/>
      <c r="ALT258" s="806"/>
      <c r="ALU258" s="806"/>
      <c r="ALV258" s="806"/>
      <c r="ALW258" s="806"/>
      <c r="ALX258" s="806"/>
      <c r="ALY258" s="806"/>
      <c r="ALZ258" s="806"/>
      <c r="AMA258" s="806"/>
      <c r="AMB258" s="806"/>
      <c r="AMC258" s="806"/>
      <c r="AMD258" s="806"/>
      <c r="AME258" s="806"/>
      <c r="AMF258" s="806"/>
      <c r="AMG258" s="806"/>
      <c r="AMH258" s="806"/>
      <c r="AMI258" s="806"/>
      <c r="AMJ258" s="806"/>
    </row>
    <row r="259" s="927" customFormat="true" ht="14.1" hidden="false" customHeight="true" outlineLevel="0" collapsed="false">
      <c r="A259" s="807" t="s">
        <v>9437</v>
      </c>
      <c r="B259" s="808" t="s">
        <v>5977</v>
      </c>
      <c r="C259" s="809" t="s">
        <v>13950</v>
      </c>
      <c r="D259" s="810"/>
      <c r="E259" s="831" t="s">
        <v>1465</v>
      </c>
      <c r="F259" s="831" t="s">
        <v>9438</v>
      </c>
      <c r="G259" s="832" t="s">
        <v>9439</v>
      </c>
      <c r="H259" s="832" t="s">
        <v>9440</v>
      </c>
      <c r="I259" s="832" t="s">
        <v>3082</v>
      </c>
      <c r="J259" s="831" t="s">
        <v>4686</v>
      </c>
      <c r="K259" s="833" t="s">
        <v>9441</v>
      </c>
      <c r="L259" s="834" t="s">
        <v>9441</v>
      </c>
      <c r="M259" s="834" t="s">
        <v>9441</v>
      </c>
      <c r="N259" s="836"/>
      <c r="O259" s="837"/>
      <c r="P259" s="838" t="s">
        <v>7548</v>
      </c>
      <c r="Q259" s="838" t="s">
        <v>9442</v>
      </c>
      <c r="R259" s="838" t="s">
        <v>7955</v>
      </c>
      <c r="S259" s="838" t="s">
        <v>8110</v>
      </c>
      <c r="T259" s="838"/>
      <c r="U259" s="838"/>
      <c r="V259" s="838"/>
      <c r="W259" s="839" t="s">
        <v>4716</v>
      </c>
      <c r="X259" s="840"/>
      <c r="Y259" s="840"/>
      <c r="Z259" s="840"/>
      <c r="AA259" s="840"/>
      <c r="AB259" s="840"/>
      <c r="AC259" s="840"/>
      <c r="AD259" s="840"/>
      <c r="AE259" s="840"/>
      <c r="AF259" s="840"/>
      <c r="AG259" s="840"/>
      <c r="AH259" s="840"/>
      <c r="AI259" s="840"/>
      <c r="AJ259" s="840"/>
      <c r="AK259" s="840"/>
      <c r="AL259" s="840"/>
      <c r="AM259" s="840"/>
      <c r="AN259" s="840"/>
      <c r="AO259" s="840"/>
      <c r="AP259" s="840"/>
      <c r="AQ259" s="840"/>
      <c r="AR259" s="840"/>
      <c r="AS259" s="840"/>
      <c r="AT259" s="840"/>
      <c r="AU259" s="840"/>
      <c r="AV259" s="840"/>
      <c r="AW259" s="910"/>
      <c r="AX259" s="910"/>
      <c r="AY259" s="840"/>
      <c r="AZ259" s="840"/>
      <c r="BA259" s="840"/>
      <c r="BB259" s="840"/>
      <c r="BC259" s="840"/>
      <c r="BD259" s="840"/>
      <c r="BE259" s="840"/>
      <c r="BF259" s="840"/>
      <c r="BG259" s="840"/>
      <c r="BH259" s="840"/>
      <c r="BI259" s="840"/>
      <c r="BJ259" s="840"/>
      <c r="BK259" s="840"/>
      <c r="BL259" s="840"/>
      <c r="BM259" s="840"/>
      <c r="BN259" s="840"/>
      <c r="BO259" s="840"/>
      <c r="BP259" s="840"/>
      <c r="AKC259" s="806"/>
      <c r="AKD259" s="806"/>
      <c r="AKE259" s="806"/>
      <c r="AKF259" s="806"/>
      <c r="AKG259" s="806"/>
      <c r="AKH259" s="806"/>
      <c r="AKI259" s="806"/>
      <c r="AKJ259" s="806"/>
      <c r="AKK259" s="806"/>
      <c r="AKL259" s="806"/>
      <c r="AKM259" s="806"/>
      <c r="AKN259" s="806"/>
      <c r="AKO259" s="806"/>
      <c r="AKP259" s="806"/>
      <c r="AKQ259" s="806"/>
      <c r="AKR259" s="806"/>
      <c r="AKS259" s="806"/>
      <c r="AKT259" s="806"/>
      <c r="AKU259" s="806"/>
      <c r="AKV259" s="806"/>
      <c r="AKW259" s="806"/>
      <c r="AKX259" s="806"/>
      <c r="AKY259" s="806"/>
      <c r="AKZ259" s="806"/>
      <c r="ALA259" s="806"/>
      <c r="ALB259" s="806"/>
      <c r="ALC259" s="806"/>
      <c r="ALD259" s="806"/>
      <c r="ALE259" s="806"/>
      <c r="ALF259" s="806"/>
      <c r="ALG259" s="806"/>
      <c r="ALH259" s="806"/>
      <c r="ALI259" s="806"/>
      <c r="ALJ259" s="806"/>
      <c r="ALK259" s="806"/>
      <c r="ALL259" s="806"/>
      <c r="ALM259" s="806"/>
      <c r="ALN259" s="806"/>
      <c r="ALO259" s="806"/>
      <c r="ALP259" s="806"/>
      <c r="ALQ259" s="806"/>
      <c r="ALR259" s="806"/>
      <c r="ALS259" s="806"/>
      <c r="ALT259" s="806"/>
      <c r="ALU259" s="806"/>
      <c r="ALV259" s="806"/>
      <c r="ALW259" s="806"/>
      <c r="ALX259" s="806"/>
      <c r="ALY259" s="806"/>
      <c r="ALZ259" s="806"/>
      <c r="AMA259" s="806"/>
      <c r="AMB259" s="806"/>
      <c r="AMC259" s="806"/>
      <c r="AMD259" s="806"/>
      <c r="AME259" s="806"/>
      <c r="AMF259" s="806"/>
      <c r="AMG259" s="806"/>
      <c r="AMH259" s="806"/>
      <c r="AMI259" s="806"/>
      <c r="AMJ259" s="806"/>
    </row>
    <row r="260" s="940" customFormat="true" ht="14.1" hidden="false" customHeight="true" outlineLevel="0" collapsed="false">
      <c r="A260" s="843" t="s">
        <v>9270</v>
      </c>
      <c r="B260" s="808" t="s">
        <v>713</v>
      </c>
      <c r="C260" s="844"/>
      <c r="D260" s="810"/>
      <c r="E260" s="810" t="s">
        <v>9271</v>
      </c>
      <c r="F260" s="845" t="s">
        <v>9272</v>
      </c>
      <c r="G260" s="846" t="s">
        <v>9273</v>
      </c>
      <c r="H260" s="808" t="s">
        <v>9274</v>
      </c>
      <c r="I260" s="808" t="s">
        <v>4773</v>
      </c>
      <c r="J260" s="810" t="s">
        <v>4686</v>
      </c>
      <c r="K260" s="822"/>
      <c r="L260" s="822"/>
      <c r="M260" s="822"/>
      <c r="N260" s="814" t="s">
        <v>9275</v>
      </c>
      <c r="O260" s="811"/>
      <c r="P260" s="815" t="s">
        <v>8373</v>
      </c>
      <c r="Q260" s="816"/>
      <c r="R260" s="815"/>
      <c r="S260" s="815" t="s">
        <v>9276</v>
      </c>
      <c r="T260" s="815"/>
      <c r="U260" s="815"/>
      <c r="V260" s="815"/>
      <c r="W260" s="817" t="s">
        <v>7581</v>
      </c>
      <c r="X260" s="848"/>
      <c r="Y260" s="848"/>
      <c r="Z260" s="848"/>
      <c r="AA260" s="848"/>
      <c r="AB260" s="848"/>
      <c r="AC260" s="848"/>
      <c r="AD260" s="848"/>
      <c r="AE260" s="848"/>
      <c r="AF260" s="848"/>
      <c r="AG260" s="848"/>
      <c r="AH260" s="848"/>
      <c r="AI260" s="848"/>
      <c r="AJ260" s="848"/>
      <c r="AK260" s="848"/>
      <c r="AL260" s="848"/>
      <c r="AM260" s="848"/>
      <c r="AN260" s="848"/>
      <c r="AO260" s="848"/>
      <c r="AP260" s="848"/>
      <c r="AQ260" s="848"/>
      <c r="AR260" s="848"/>
      <c r="AS260" s="848"/>
      <c r="AT260" s="848"/>
      <c r="AU260" s="848"/>
      <c r="AV260" s="848"/>
      <c r="AW260" s="910"/>
      <c r="AX260" s="910"/>
      <c r="AY260" s="854"/>
      <c r="AZ260" s="854"/>
      <c r="BA260" s="854"/>
      <c r="BB260" s="854"/>
      <c r="BC260" s="854"/>
      <c r="BD260" s="854"/>
      <c r="BE260" s="854"/>
      <c r="BF260" s="854"/>
      <c r="BG260" s="854"/>
      <c r="BH260" s="854"/>
      <c r="BI260" s="854"/>
      <c r="BJ260" s="854"/>
      <c r="BK260" s="854"/>
      <c r="BL260" s="854"/>
      <c r="BM260" s="854"/>
      <c r="BN260" s="854"/>
      <c r="BO260" s="854"/>
      <c r="BP260" s="854"/>
      <c r="AKC260" s="806"/>
      <c r="AKD260" s="806"/>
      <c r="AKE260" s="806"/>
      <c r="AKF260" s="806"/>
      <c r="AKG260" s="806"/>
      <c r="AKH260" s="806"/>
      <c r="AKI260" s="806"/>
      <c r="AKJ260" s="806"/>
      <c r="AKK260" s="806"/>
      <c r="AKL260" s="806"/>
      <c r="AKM260" s="806"/>
      <c r="AKN260" s="806"/>
      <c r="AKO260" s="806"/>
      <c r="AKP260" s="806"/>
      <c r="AKQ260" s="806"/>
      <c r="AKR260" s="806"/>
      <c r="AKS260" s="806"/>
      <c r="AKT260" s="806"/>
      <c r="AKU260" s="806"/>
      <c r="AKV260" s="806"/>
      <c r="AKW260" s="806"/>
      <c r="AKX260" s="806"/>
      <c r="AKY260" s="806"/>
      <c r="AKZ260" s="806"/>
      <c r="ALA260" s="806"/>
      <c r="ALB260" s="806"/>
      <c r="ALC260" s="806"/>
      <c r="ALD260" s="806"/>
      <c r="ALE260" s="806"/>
      <c r="ALF260" s="806"/>
      <c r="ALG260" s="806"/>
      <c r="ALH260" s="806"/>
      <c r="ALI260" s="806"/>
      <c r="ALJ260" s="806"/>
      <c r="ALK260" s="806"/>
      <c r="ALL260" s="806"/>
      <c r="ALM260" s="806"/>
      <c r="ALN260" s="806"/>
      <c r="ALO260" s="806"/>
      <c r="ALP260" s="806"/>
      <c r="ALQ260" s="806"/>
      <c r="ALR260" s="806"/>
      <c r="ALS260" s="806"/>
      <c r="ALT260" s="806"/>
      <c r="ALU260" s="806"/>
      <c r="ALV260" s="806"/>
      <c r="ALW260" s="806"/>
      <c r="ALX260" s="806"/>
      <c r="ALY260" s="806"/>
      <c r="ALZ260" s="806"/>
      <c r="AMA260" s="806"/>
      <c r="AMB260" s="806"/>
      <c r="AMC260" s="806"/>
      <c r="AMD260" s="806"/>
      <c r="AME260" s="806"/>
      <c r="AMF260" s="806"/>
      <c r="AMG260" s="806"/>
      <c r="AMH260" s="806"/>
      <c r="AMI260" s="806"/>
      <c r="AMJ260" s="806"/>
    </row>
    <row r="261" s="940" customFormat="true" ht="14.1" hidden="false" customHeight="true" outlineLevel="0" collapsed="false">
      <c r="A261" s="807" t="s">
        <v>14198</v>
      </c>
      <c r="B261" s="808" t="s">
        <v>5977</v>
      </c>
      <c r="C261" s="809" t="s">
        <v>14199</v>
      </c>
      <c r="D261" s="810"/>
      <c r="E261" s="810" t="s">
        <v>10076</v>
      </c>
      <c r="F261" s="810" t="s">
        <v>10077</v>
      </c>
      <c r="G261" s="811"/>
      <c r="H261" s="808" t="s">
        <v>10078</v>
      </c>
      <c r="I261" s="808" t="s">
        <v>5681</v>
      </c>
      <c r="J261" s="810" t="s">
        <v>4686</v>
      </c>
      <c r="K261" s="1057" t="n">
        <v>94949</v>
      </c>
      <c r="L261" s="1058" t="s">
        <v>10079</v>
      </c>
      <c r="M261" s="828"/>
      <c r="N261" s="812" t="s">
        <v>10080</v>
      </c>
      <c r="O261" s="814" t="s">
        <v>10081</v>
      </c>
      <c r="P261" s="1059" t="s">
        <v>10082</v>
      </c>
      <c r="Q261" s="1060" t="s">
        <v>10083</v>
      </c>
      <c r="R261" s="814" t="s">
        <v>10084</v>
      </c>
      <c r="S261" s="810"/>
      <c r="T261" s="810"/>
      <c r="U261" s="810"/>
      <c r="V261" s="810"/>
      <c r="W261" s="1059" t="s">
        <v>10085</v>
      </c>
      <c r="X261" s="1061" t="s">
        <v>4745</v>
      </c>
      <c r="Y261" s="1062" t="s">
        <v>10086</v>
      </c>
      <c r="Z261" s="825" t="s">
        <v>7625</v>
      </c>
      <c r="AA261" s="826" t="s">
        <v>8317</v>
      </c>
      <c r="AB261" s="826" t="s">
        <v>7580</v>
      </c>
      <c r="AC261" s="826" t="s">
        <v>9331</v>
      </c>
      <c r="AD261" s="826"/>
      <c r="AE261" s="826"/>
      <c r="AF261" s="826" t="s">
        <v>8195</v>
      </c>
      <c r="AG261" s="827" t="s">
        <v>7581</v>
      </c>
      <c r="AH261" s="1063" t="s">
        <v>5946</v>
      </c>
      <c r="AI261" s="1064" t="s">
        <v>6108</v>
      </c>
      <c r="AJ261" s="808" t="s">
        <v>10078</v>
      </c>
      <c r="AK261" s="854"/>
      <c r="AL261" s="808" t="s">
        <v>5681</v>
      </c>
      <c r="AM261" s="810" t="s">
        <v>4686</v>
      </c>
      <c r="AN261" s="1057" t="n">
        <v>94949</v>
      </c>
      <c r="AO261" s="845" t="s">
        <v>10077</v>
      </c>
      <c r="AP261" s="840"/>
      <c r="AQ261" s="840"/>
      <c r="AR261" s="840"/>
      <c r="AS261" s="840"/>
      <c r="AT261" s="840"/>
      <c r="AU261" s="840"/>
      <c r="AV261" s="840"/>
      <c r="AW261" s="840"/>
      <c r="AX261" s="840"/>
      <c r="AY261" s="854"/>
      <c r="AZ261" s="854"/>
      <c r="BA261" s="854"/>
      <c r="BB261" s="854"/>
      <c r="BC261" s="854"/>
      <c r="BD261" s="854"/>
      <c r="BE261" s="854"/>
      <c r="BF261" s="854"/>
      <c r="BG261" s="854"/>
      <c r="BH261" s="854"/>
      <c r="BI261" s="854"/>
      <c r="BJ261" s="854"/>
      <c r="BK261" s="854"/>
      <c r="BL261" s="854"/>
      <c r="BM261" s="854"/>
      <c r="BN261" s="854"/>
      <c r="BO261" s="854"/>
      <c r="BP261" s="854"/>
      <c r="AKC261" s="806"/>
      <c r="AKD261" s="806"/>
      <c r="AKE261" s="806"/>
      <c r="AKF261" s="806"/>
      <c r="AKG261" s="806"/>
      <c r="AKH261" s="806"/>
      <c r="AKI261" s="806"/>
      <c r="AKJ261" s="806"/>
      <c r="AKK261" s="806"/>
      <c r="AKL261" s="806"/>
      <c r="AKM261" s="806"/>
      <c r="AKN261" s="806"/>
      <c r="AKO261" s="806"/>
      <c r="AKP261" s="806"/>
      <c r="AKQ261" s="806"/>
      <c r="AKR261" s="806"/>
      <c r="AKS261" s="806"/>
      <c r="AKT261" s="806"/>
      <c r="AKU261" s="806"/>
      <c r="AKV261" s="806"/>
      <c r="AKW261" s="806"/>
      <c r="AKX261" s="806"/>
      <c r="AKY261" s="806"/>
      <c r="AKZ261" s="806"/>
      <c r="ALA261" s="806"/>
      <c r="ALB261" s="806"/>
      <c r="ALC261" s="806"/>
      <c r="ALD261" s="806"/>
      <c r="ALE261" s="806"/>
      <c r="ALF261" s="806"/>
      <c r="ALG261" s="806"/>
      <c r="ALH261" s="806"/>
      <c r="ALI261" s="806"/>
      <c r="ALJ261" s="806"/>
      <c r="ALK261" s="806"/>
      <c r="ALL261" s="806"/>
      <c r="ALM261" s="806"/>
      <c r="ALN261" s="806"/>
      <c r="ALO261" s="806"/>
      <c r="ALP261" s="806"/>
      <c r="ALQ261" s="806"/>
      <c r="ALR261" s="806"/>
      <c r="ALS261" s="806"/>
      <c r="ALT261" s="806"/>
      <c r="ALU261" s="806"/>
      <c r="ALV261" s="806"/>
      <c r="ALW261" s="806"/>
      <c r="ALX261" s="806"/>
      <c r="ALY261" s="806"/>
      <c r="ALZ261" s="806"/>
      <c r="AMA261" s="806"/>
      <c r="AMB261" s="806"/>
      <c r="AMC261" s="806"/>
      <c r="AMD261" s="806"/>
      <c r="AME261" s="806"/>
      <c r="AMF261" s="806"/>
      <c r="AMG261" s="806"/>
      <c r="AMH261" s="806"/>
      <c r="AMI261" s="806"/>
      <c r="AMJ261" s="806"/>
    </row>
    <row r="262" s="940" customFormat="true" ht="14.1" hidden="false" customHeight="true" outlineLevel="0" collapsed="false">
      <c r="A262" s="807" t="s">
        <v>9080</v>
      </c>
      <c r="B262" s="808" t="s">
        <v>5977</v>
      </c>
      <c r="C262" s="809" t="s">
        <v>14200</v>
      </c>
      <c r="D262" s="810"/>
      <c r="E262" s="810" t="s">
        <v>9073</v>
      </c>
      <c r="F262" s="810" t="s">
        <v>9081</v>
      </c>
      <c r="G262" s="811" t="s">
        <v>14201</v>
      </c>
      <c r="H262" s="808" t="s">
        <v>9082</v>
      </c>
      <c r="I262" s="808" t="s">
        <v>6199</v>
      </c>
      <c r="J262" s="810" t="s">
        <v>4686</v>
      </c>
      <c r="K262" s="829"/>
      <c r="L262" s="828"/>
      <c r="M262" s="828"/>
      <c r="N262" s="814" t="s">
        <v>9083</v>
      </c>
      <c r="O262" s="811"/>
      <c r="P262" s="825" t="s">
        <v>7719</v>
      </c>
      <c r="Q262" s="826" t="s">
        <v>8158</v>
      </c>
      <c r="R262" s="826"/>
      <c r="S262" s="826" t="s">
        <v>7682</v>
      </c>
      <c r="T262" s="826"/>
      <c r="U262" s="826"/>
      <c r="V262" s="826"/>
      <c r="W262" s="827" t="s">
        <v>4716</v>
      </c>
      <c r="X262" s="840"/>
      <c r="Y262" s="840"/>
      <c r="Z262" s="840"/>
      <c r="AA262" s="840"/>
      <c r="AB262" s="840"/>
      <c r="AC262" s="840"/>
      <c r="AD262" s="840"/>
      <c r="AE262" s="840"/>
      <c r="AF262" s="840"/>
      <c r="AG262" s="840"/>
      <c r="AH262" s="840"/>
      <c r="AI262" s="840"/>
      <c r="AJ262" s="840"/>
      <c r="AK262" s="840"/>
      <c r="AL262" s="840"/>
      <c r="AM262" s="840"/>
      <c r="AN262" s="840"/>
      <c r="AO262" s="840"/>
      <c r="AP262" s="840"/>
      <c r="AQ262" s="840"/>
      <c r="AR262" s="840"/>
      <c r="AS262" s="840"/>
      <c r="AT262" s="840"/>
      <c r="AU262" s="840"/>
      <c r="AV262" s="840"/>
      <c r="AW262" s="910"/>
      <c r="AX262" s="910"/>
      <c r="AY262" s="854"/>
      <c r="AZ262" s="854"/>
      <c r="BA262" s="854"/>
      <c r="BB262" s="854"/>
      <c r="BC262" s="854"/>
      <c r="BD262" s="854"/>
      <c r="BE262" s="854"/>
      <c r="BF262" s="854"/>
      <c r="BG262" s="854"/>
      <c r="BH262" s="854"/>
      <c r="BI262" s="854"/>
      <c r="BJ262" s="854"/>
      <c r="BK262" s="854"/>
      <c r="BL262" s="854"/>
      <c r="BM262" s="854"/>
      <c r="BN262" s="854"/>
      <c r="BO262" s="854"/>
      <c r="BP262" s="854"/>
      <c r="AKC262" s="806"/>
      <c r="AKD262" s="806"/>
      <c r="AKE262" s="806"/>
      <c r="AKF262" s="806"/>
      <c r="AKG262" s="806"/>
      <c r="AKH262" s="806"/>
      <c r="AKI262" s="806"/>
      <c r="AKJ262" s="806"/>
      <c r="AKK262" s="806"/>
      <c r="AKL262" s="806"/>
      <c r="AKM262" s="806"/>
      <c r="AKN262" s="806"/>
      <c r="AKO262" s="806"/>
      <c r="AKP262" s="806"/>
      <c r="AKQ262" s="806"/>
      <c r="AKR262" s="806"/>
      <c r="AKS262" s="806"/>
      <c r="AKT262" s="806"/>
      <c r="AKU262" s="806"/>
      <c r="AKV262" s="806"/>
      <c r="AKW262" s="806"/>
      <c r="AKX262" s="806"/>
      <c r="AKY262" s="806"/>
      <c r="AKZ262" s="806"/>
      <c r="ALA262" s="806"/>
      <c r="ALB262" s="806"/>
      <c r="ALC262" s="806"/>
      <c r="ALD262" s="806"/>
      <c r="ALE262" s="806"/>
      <c r="ALF262" s="806"/>
      <c r="ALG262" s="806"/>
      <c r="ALH262" s="806"/>
      <c r="ALI262" s="806"/>
      <c r="ALJ262" s="806"/>
      <c r="ALK262" s="806"/>
      <c r="ALL262" s="806"/>
      <c r="ALM262" s="806"/>
      <c r="ALN262" s="806"/>
      <c r="ALO262" s="806"/>
      <c r="ALP262" s="806"/>
      <c r="ALQ262" s="806"/>
      <c r="ALR262" s="806"/>
      <c r="ALS262" s="806"/>
      <c r="ALT262" s="806"/>
      <c r="ALU262" s="806"/>
      <c r="ALV262" s="806"/>
      <c r="ALW262" s="806"/>
      <c r="ALX262" s="806"/>
      <c r="ALY262" s="806"/>
      <c r="ALZ262" s="806"/>
      <c r="AMA262" s="806"/>
      <c r="AMB262" s="806"/>
      <c r="AMC262" s="806"/>
      <c r="AMD262" s="806"/>
      <c r="AME262" s="806"/>
      <c r="AMF262" s="806"/>
      <c r="AMG262" s="806"/>
      <c r="AMH262" s="806"/>
      <c r="AMI262" s="806"/>
      <c r="AMJ262" s="806"/>
    </row>
    <row r="263" s="940" customFormat="true" ht="14.1" hidden="false" customHeight="true" outlineLevel="0" collapsed="false">
      <c r="A263" s="807" t="s">
        <v>12022</v>
      </c>
      <c r="B263" s="808" t="s">
        <v>4682</v>
      </c>
      <c r="C263" s="818"/>
      <c r="D263" s="810"/>
      <c r="E263" s="819" t="s">
        <v>1822</v>
      </c>
      <c r="F263" s="819" t="s">
        <v>12023</v>
      </c>
      <c r="G263" s="820"/>
      <c r="H263" s="808" t="s">
        <v>12024</v>
      </c>
      <c r="I263" s="808" t="s">
        <v>4773</v>
      </c>
      <c r="J263" s="821" t="s">
        <v>5348</v>
      </c>
      <c r="K263" s="822"/>
      <c r="L263" s="812"/>
      <c r="M263" s="823" t="s">
        <v>12025</v>
      </c>
      <c r="N263" s="821" t="s">
        <v>12026</v>
      </c>
      <c r="O263" s="824"/>
      <c r="P263" s="825" t="s">
        <v>8648</v>
      </c>
      <c r="Q263" s="826" t="s">
        <v>7626</v>
      </c>
      <c r="R263" s="826"/>
      <c r="S263" s="826" t="s">
        <v>12212</v>
      </c>
      <c r="T263" s="826"/>
      <c r="U263" s="826"/>
      <c r="V263" s="826"/>
      <c r="W263" s="827" t="s">
        <v>4716</v>
      </c>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910"/>
      <c r="AX263" s="910"/>
      <c r="AY263" s="854"/>
      <c r="AZ263" s="854"/>
      <c r="BA263" s="854"/>
      <c r="BB263" s="854"/>
      <c r="BC263" s="854"/>
      <c r="BD263" s="854"/>
      <c r="BE263" s="854"/>
      <c r="BF263" s="854"/>
      <c r="BG263" s="854"/>
      <c r="BH263" s="854"/>
      <c r="BI263" s="854"/>
      <c r="BJ263" s="854"/>
      <c r="BK263" s="854"/>
      <c r="BL263" s="854"/>
      <c r="BM263" s="854"/>
      <c r="BN263" s="854"/>
      <c r="BO263" s="854"/>
      <c r="BP263" s="854"/>
      <c r="AKC263" s="806"/>
      <c r="AKD263" s="806"/>
      <c r="AKE263" s="806"/>
      <c r="AKF263" s="806"/>
      <c r="AKG263" s="806"/>
      <c r="AKH263" s="806"/>
      <c r="AKI263" s="806"/>
      <c r="AKJ263" s="806"/>
      <c r="AKK263" s="806"/>
      <c r="AKL263" s="806"/>
      <c r="AKM263" s="806"/>
      <c r="AKN263" s="806"/>
      <c r="AKO263" s="806"/>
      <c r="AKP263" s="806"/>
      <c r="AKQ263" s="806"/>
      <c r="AKR263" s="806"/>
      <c r="AKS263" s="806"/>
      <c r="AKT263" s="806"/>
      <c r="AKU263" s="806"/>
      <c r="AKV263" s="806"/>
      <c r="AKW263" s="806"/>
      <c r="AKX263" s="806"/>
      <c r="AKY263" s="806"/>
      <c r="AKZ263" s="806"/>
      <c r="ALA263" s="806"/>
      <c r="ALB263" s="806"/>
      <c r="ALC263" s="806"/>
      <c r="ALD263" s="806"/>
      <c r="ALE263" s="806"/>
      <c r="ALF263" s="806"/>
      <c r="ALG263" s="806"/>
      <c r="ALH263" s="806"/>
      <c r="ALI263" s="806"/>
      <c r="ALJ263" s="806"/>
      <c r="ALK263" s="806"/>
      <c r="ALL263" s="806"/>
      <c r="ALM263" s="806"/>
      <c r="ALN263" s="806"/>
      <c r="ALO263" s="806"/>
      <c r="ALP263" s="806"/>
      <c r="ALQ263" s="806"/>
      <c r="ALR263" s="806"/>
      <c r="ALS263" s="806"/>
      <c r="ALT263" s="806"/>
      <c r="ALU263" s="806"/>
      <c r="ALV263" s="806"/>
      <c r="ALW263" s="806"/>
      <c r="ALX263" s="806"/>
      <c r="ALY263" s="806"/>
      <c r="ALZ263" s="806"/>
      <c r="AMA263" s="806"/>
      <c r="AMB263" s="806"/>
      <c r="AMC263" s="806"/>
      <c r="AMD263" s="806"/>
      <c r="AME263" s="806"/>
      <c r="AMF263" s="806"/>
      <c r="AMG263" s="806"/>
      <c r="AMH263" s="806"/>
      <c r="AMI263" s="806"/>
      <c r="AMJ263" s="806"/>
    </row>
    <row r="264" s="940" customFormat="true" ht="14.1" hidden="false" customHeight="true" outlineLevel="0" collapsed="false">
      <c r="A264" s="807" t="s">
        <v>8569</v>
      </c>
      <c r="B264" s="808" t="s">
        <v>5977</v>
      </c>
      <c r="C264" s="809"/>
      <c r="D264" s="810"/>
      <c r="E264" s="810" t="s">
        <v>762</v>
      </c>
      <c r="F264" s="810" t="s">
        <v>8570</v>
      </c>
      <c r="G264" s="811"/>
      <c r="H264" s="808" t="s">
        <v>8571</v>
      </c>
      <c r="I264" s="808" t="s">
        <v>5821</v>
      </c>
      <c r="J264" s="810" t="s">
        <v>4686</v>
      </c>
      <c r="K264" s="822" t="s">
        <v>8572</v>
      </c>
      <c r="L264" s="830" t="s">
        <v>8573</v>
      </c>
      <c r="M264" s="812" t="s">
        <v>8574</v>
      </c>
      <c r="N264" s="814"/>
      <c r="O264" s="811"/>
      <c r="P264" s="815" t="s">
        <v>7695</v>
      </c>
      <c r="Q264" s="816" t="s">
        <v>7577</v>
      </c>
      <c r="R264" s="815"/>
      <c r="S264" s="815" t="s">
        <v>7682</v>
      </c>
      <c r="T264" s="815"/>
      <c r="U264" s="815"/>
      <c r="V264" s="815"/>
      <c r="W264" s="817" t="s">
        <v>7581</v>
      </c>
      <c r="X264" s="840"/>
      <c r="Y264" s="840"/>
      <c r="Z264" s="840"/>
      <c r="AA264" s="840"/>
      <c r="AB264" s="840"/>
      <c r="AC264" s="840"/>
      <c r="AD264" s="840"/>
      <c r="AE264" s="840"/>
      <c r="AF264" s="840"/>
      <c r="AG264" s="840"/>
      <c r="AH264" s="840"/>
      <c r="AI264" s="840"/>
      <c r="AJ264" s="840"/>
      <c r="AK264" s="840"/>
      <c r="AL264" s="840"/>
      <c r="AM264" s="840"/>
      <c r="AN264" s="840"/>
      <c r="AO264" s="840"/>
      <c r="AP264" s="840"/>
      <c r="AQ264" s="840"/>
      <c r="AR264" s="840"/>
      <c r="AS264" s="840"/>
      <c r="AT264" s="840"/>
      <c r="AU264" s="840"/>
      <c r="AV264" s="840"/>
      <c r="AW264" s="910"/>
      <c r="AX264" s="910"/>
      <c r="AY264" s="854"/>
      <c r="AZ264" s="854"/>
      <c r="BA264" s="854"/>
      <c r="BB264" s="854"/>
      <c r="BC264" s="854"/>
      <c r="BD264" s="854"/>
      <c r="BE264" s="854"/>
      <c r="BF264" s="854"/>
      <c r="BG264" s="854"/>
      <c r="BH264" s="854"/>
      <c r="BI264" s="854"/>
      <c r="BJ264" s="854"/>
      <c r="BK264" s="854"/>
      <c r="BL264" s="854"/>
      <c r="BM264" s="854"/>
      <c r="BN264" s="854"/>
      <c r="BO264" s="854"/>
      <c r="BP264" s="854"/>
      <c r="AKC264" s="806"/>
      <c r="AKD264" s="806"/>
      <c r="AKE264" s="806"/>
      <c r="AKF264" s="806"/>
      <c r="AKG264" s="806"/>
      <c r="AKH264" s="806"/>
      <c r="AKI264" s="806"/>
      <c r="AKJ264" s="806"/>
      <c r="AKK264" s="806"/>
      <c r="AKL264" s="806"/>
      <c r="AKM264" s="806"/>
      <c r="AKN264" s="806"/>
      <c r="AKO264" s="806"/>
      <c r="AKP264" s="806"/>
      <c r="AKQ264" s="806"/>
      <c r="AKR264" s="806"/>
      <c r="AKS264" s="806"/>
      <c r="AKT264" s="806"/>
      <c r="AKU264" s="806"/>
      <c r="AKV264" s="806"/>
      <c r="AKW264" s="806"/>
      <c r="AKX264" s="806"/>
      <c r="AKY264" s="806"/>
      <c r="AKZ264" s="806"/>
      <c r="ALA264" s="806"/>
      <c r="ALB264" s="806"/>
      <c r="ALC264" s="806"/>
      <c r="ALD264" s="806"/>
      <c r="ALE264" s="806"/>
      <c r="ALF264" s="806"/>
      <c r="ALG264" s="806"/>
      <c r="ALH264" s="806"/>
      <c r="ALI264" s="806"/>
      <c r="ALJ264" s="806"/>
      <c r="ALK264" s="806"/>
      <c r="ALL264" s="806"/>
      <c r="ALM264" s="806"/>
      <c r="ALN264" s="806"/>
      <c r="ALO264" s="806"/>
      <c r="ALP264" s="806"/>
      <c r="ALQ264" s="806"/>
      <c r="ALR264" s="806"/>
      <c r="ALS264" s="806"/>
      <c r="ALT264" s="806"/>
      <c r="ALU264" s="806"/>
      <c r="ALV264" s="806"/>
      <c r="ALW264" s="806"/>
      <c r="ALX264" s="806"/>
      <c r="ALY264" s="806"/>
      <c r="ALZ264" s="806"/>
      <c r="AMA264" s="806"/>
      <c r="AMB264" s="806"/>
      <c r="AMC264" s="806"/>
      <c r="AMD264" s="806"/>
      <c r="AME264" s="806"/>
      <c r="AMF264" s="806"/>
      <c r="AMG264" s="806"/>
      <c r="AMH264" s="806"/>
      <c r="AMI264" s="806"/>
      <c r="AMJ264" s="806"/>
    </row>
    <row r="265" s="940" customFormat="true" ht="14.1" hidden="false" customHeight="true" outlineLevel="0" collapsed="false">
      <c r="A265" s="807" t="s">
        <v>14202</v>
      </c>
      <c r="B265" s="808" t="s">
        <v>5977</v>
      </c>
      <c r="C265" s="809"/>
      <c r="D265" s="810"/>
      <c r="E265" s="810" t="s">
        <v>13026</v>
      </c>
      <c r="F265" s="810" t="s">
        <v>14203</v>
      </c>
      <c r="G265" s="811" t="s">
        <v>14204</v>
      </c>
      <c r="H265" s="808" t="s">
        <v>14205</v>
      </c>
      <c r="I265" s="808" t="s">
        <v>3082</v>
      </c>
      <c r="J265" s="810" t="s">
        <v>4686</v>
      </c>
      <c r="K265" s="822" t="s">
        <v>8572</v>
      </c>
      <c r="L265" s="828"/>
      <c r="M265" s="812" t="s">
        <v>8574</v>
      </c>
      <c r="N265" s="814" t="s">
        <v>2686</v>
      </c>
      <c r="O265" s="811"/>
      <c r="P265" s="815" t="s">
        <v>7695</v>
      </c>
      <c r="Q265" s="816" t="s">
        <v>7577</v>
      </c>
      <c r="R265" s="815"/>
      <c r="S265" s="815" t="s">
        <v>7682</v>
      </c>
      <c r="T265" s="815"/>
      <c r="U265" s="815"/>
      <c r="V265" s="815"/>
      <c r="W265" s="817" t="s">
        <v>7581</v>
      </c>
      <c r="X265" s="840"/>
      <c r="Y265" s="840"/>
      <c r="Z265" s="840"/>
      <c r="AA265" s="840"/>
      <c r="AB265" s="840"/>
      <c r="AC265" s="840"/>
      <c r="AD265" s="840"/>
      <c r="AE265" s="840"/>
      <c r="AF265" s="840"/>
      <c r="AG265" s="840"/>
      <c r="AH265" s="840"/>
      <c r="AI265" s="840"/>
      <c r="AJ265" s="840"/>
      <c r="AK265" s="840"/>
      <c r="AL265" s="840"/>
      <c r="AM265" s="840"/>
      <c r="AN265" s="840"/>
      <c r="AO265" s="840"/>
      <c r="AP265" s="840"/>
      <c r="AQ265" s="840"/>
      <c r="AR265" s="840"/>
      <c r="AS265" s="840"/>
      <c r="AT265" s="840"/>
      <c r="AU265" s="840"/>
      <c r="AV265" s="840"/>
      <c r="AW265" s="680"/>
      <c r="AX265" s="680"/>
      <c r="AY265" s="854"/>
      <c r="AZ265" s="854"/>
      <c r="BA265" s="854"/>
      <c r="BB265" s="854"/>
      <c r="BC265" s="854"/>
      <c r="BD265" s="854"/>
      <c r="BE265" s="854"/>
      <c r="BF265" s="854"/>
      <c r="BG265" s="854"/>
      <c r="BH265" s="854"/>
      <c r="BI265" s="854"/>
      <c r="BJ265" s="854"/>
      <c r="BK265" s="854"/>
      <c r="BL265" s="854"/>
      <c r="BM265" s="854"/>
      <c r="BN265" s="854"/>
      <c r="BO265" s="854"/>
      <c r="BP265" s="854"/>
      <c r="AKC265" s="806"/>
      <c r="AKD265" s="806"/>
      <c r="AKE265" s="806"/>
      <c r="AKF265" s="806"/>
      <c r="AKG265" s="806"/>
      <c r="AKH265" s="806"/>
      <c r="AKI265" s="806"/>
      <c r="AKJ265" s="806"/>
      <c r="AKK265" s="806"/>
      <c r="AKL265" s="806"/>
      <c r="AKM265" s="806"/>
      <c r="AKN265" s="806"/>
      <c r="AKO265" s="806"/>
      <c r="AKP265" s="806"/>
      <c r="AKQ265" s="806"/>
      <c r="AKR265" s="806"/>
      <c r="AKS265" s="806"/>
      <c r="AKT265" s="806"/>
      <c r="AKU265" s="806"/>
      <c r="AKV265" s="806"/>
      <c r="AKW265" s="806"/>
      <c r="AKX265" s="806"/>
      <c r="AKY265" s="806"/>
      <c r="AKZ265" s="806"/>
      <c r="ALA265" s="806"/>
      <c r="ALB265" s="806"/>
      <c r="ALC265" s="806"/>
      <c r="ALD265" s="806"/>
      <c r="ALE265" s="806"/>
      <c r="ALF265" s="806"/>
      <c r="ALG265" s="806"/>
      <c r="ALH265" s="806"/>
      <c r="ALI265" s="806"/>
      <c r="ALJ265" s="806"/>
      <c r="ALK265" s="806"/>
      <c r="ALL265" s="806"/>
      <c r="ALM265" s="806"/>
      <c r="ALN265" s="806"/>
      <c r="ALO265" s="806"/>
      <c r="ALP265" s="806"/>
      <c r="ALQ265" s="806"/>
      <c r="ALR265" s="806"/>
      <c r="ALS265" s="806"/>
      <c r="ALT265" s="806"/>
      <c r="ALU265" s="806"/>
      <c r="ALV265" s="806"/>
      <c r="ALW265" s="806"/>
      <c r="ALX265" s="806"/>
      <c r="ALY265" s="806"/>
      <c r="ALZ265" s="806"/>
      <c r="AMA265" s="806"/>
      <c r="AMB265" s="806"/>
      <c r="AMC265" s="806"/>
      <c r="AMD265" s="806"/>
      <c r="AME265" s="806"/>
      <c r="AMF265" s="806"/>
      <c r="AMG265" s="806"/>
      <c r="AMH265" s="806"/>
      <c r="AMI265" s="806"/>
      <c r="AMJ265" s="806"/>
    </row>
    <row r="266" s="940" customFormat="true" ht="14.1" hidden="false" customHeight="true" outlineLevel="0" collapsed="false">
      <c r="A266" s="807" t="s">
        <v>647</v>
      </c>
      <c r="B266" s="808" t="s">
        <v>5977</v>
      </c>
      <c r="C266" s="809" t="s">
        <v>14206</v>
      </c>
      <c r="D266" s="810"/>
      <c r="E266" s="810" t="s">
        <v>11925</v>
      </c>
      <c r="F266" s="810" t="s">
        <v>11926</v>
      </c>
      <c r="G266" s="811" t="s">
        <v>11927</v>
      </c>
      <c r="H266" s="808" t="s">
        <v>11928</v>
      </c>
      <c r="I266" s="808" t="s">
        <v>5860</v>
      </c>
      <c r="J266" s="810" t="s">
        <v>4686</v>
      </c>
      <c r="K266" s="829"/>
      <c r="L266" s="828"/>
      <c r="M266" s="828"/>
      <c r="N266" s="814" t="s">
        <v>10587</v>
      </c>
      <c r="O266" s="811"/>
      <c r="P266" s="815" t="s">
        <v>7695</v>
      </c>
      <c r="Q266" s="816" t="s">
        <v>7577</v>
      </c>
      <c r="R266" s="815" t="s">
        <v>7855</v>
      </c>
      <c r="S266" s="815" t="s">
        <v>8598</v>
      </c>
      <c r="T266" s="815"/>
      <c r="U266" s="815"/>
      <c r="V266" s="815"/>
      <c r="W266" s="817" t="s">
        <v>7556</v>
      </c>
      <c r="X266" s="840"/>
      <c r="Y266" s="840"/>
      <c r="Z266" s="840"/>
      <c r="AA266" s="840"/>
      <c r="AB266" s="840"/>
      <c r="AC266" s="840"/>
      <c r="AD266" s="840"/>
      <c r="AE266" s="840"/>
      <c r="AF266" s="840"/>
      <c r="AG266" s="840"/>
      <c r="AH266" s="840"/>
      <c r="AI266" s="840"/>
      <c r="AJ266" s="840"/>
      <c r="AK266" s="840"/>
      <c r="AL266" s="840"/>
      <c r="AM266" s="840"/>
      <c r="AN266" s="840"/>
      <c r="AO266" s="840"/>
      <c r="AP266" s="840"/>
      <c r="AQ266" s="840"/>
      <c r="AR266" s="840"/>
      <c r="AS266" s="840"/>
      <c r="AT266" s="840"/>
      <c r="AU266" s="840"/>
      <c r="AV266" s="840"/>
      <c r="AW266" s="680"/>
      <c r="AX266" s="680"/>
      <c r="AY266" s="854"/>
      <c r="AZ266" s="854"/>
      <c r="BA266" s="854"/>
      <c r="BB266" s="854"/>
      <c r="BC266" s="854"/>
      <c r="BD266" s="854"/>
      <c r="BE266" s="854"/>
      <c r="BF266" s="854"/>
      <c r="BG266" s="854"/>
      <c r="BH266" s="854"/>
      <c r="BI266" s="854"/>
      <c r="BJ266" s="854"/>
      <c r="BK266" s="854"/>
      <c r="BL266" s="854"/>
      <c r="BM266" s="854"/>
      <c r="BN266" s="854"/>
      <c r="BO266" s="854"/>
      <c r="BP266" s="854"/>
      <c r="AKC266" s="806"/>
      <c r="AKD266" s="806"/>
      <c r="AKE266" s="806"/>
      <c r="AKF266" s="806"/>
      <c r="AKG266" s="806"/>
      <c r="AKH266" s="806"/>
      <c r="AKI266" s="806"/>
      <c r="AKJ266" s="806"/>
      <c r="AKK266" s="806"/>
      <c r="AKL266" s="806"/>
      <c r="AKM266" s="806"/>
      <c r="AKN266" s="806"/>
      <c r="AKO266" s="806"/>
      <c r="AKP266" s="806"/>
      <c r="AKQ266" s="806"/>
      <c r="AKR266" s="806"/>
      <c r="AKS266" s="806"/>
      <c r="AKT266" s="806"/>
      <c r="AKU266" s="806"/>
      <c r="AKV266" s="806"/>
      <c r="AKW266" s="806"/>
      <c r="AKX266" s="806"/>
      <c r="AKY266" s="806"/>
      <c r="AKZ266" s="806"/>
      <c r="ALA266" s="806"/>
      <c r="ALB266" s="806"/>
      <c r="ALC266" s="806"/>
      <c r="ALD266" s="806"/>
      <c r="ALE266" s="806"/>
      <c r="ALF266" s="806"/>
      <c r="ALG266" s="806"/>
      <c r="ALH266" s="806"/>
      <c r="ALI266" s="806"/>
      <c r="ALJ266" s="806"/>
      <c r="ALK266" s="806"/>
      <c r="ALL266" s="806"/>
      <c r="ALM266" s="806"/>
      <c r="ALN266" s="806"/>
      <c r="ALO266" s="806"/>
      <c r="ALP266" s="806"/>
      <c r="ALQ266" s="806"/>
      <c r="ALR266" s="806"/>
      <c r="ALS266" s="806"/>
      <c r="ALT266" s="806"/>
      <c r="ALU266" s="806"/>
      <c r="ALV266" s="806"/>
      <c r="ALW266" s="806"/>
      <c r="ALX266" s="806"/>
      <c r="ALY266" s="806"/>
      <c r="ALZ266" s="806"/>
      <c r="AMA266" s="806"/>
      <c r="AMB266" s="806"/>
      <c r="AMC266" s="806"/>
      <c r="AMD266" s="806"/>
      <c r="AME266" s="806"/>
      <c r="AMF266" s="806"/>
      <c r="AMG266" s="806"/>
      <c r="AMH266" s="806"/>
      <c r="AMI266" s="806"/>
      <c r="AMJ266" s="806"/>
    </row>
    <row r="267" s="940" customFormat="true" ht="14.1" hidden="false" customHeight="true" outlineLevel="0" collapsed="false">
      <c r="A267" s="874" t="s">
        <v>8200</v>
      </c>
      <c r="B267" s="870" t="s">
        <v>5977</v>
      </c>
      <c r="C267" s="875"/>
      <c r="D267" s="796"/>
      <c r="E267" s="870" t="s">
        <v>8201</v>
      </c>
      <c r="F267" s="870" t="s">
        <v>8202</v>
      </c>
      <c r="G267" s="870"/>
      <c r="H267" s="870" t="s">
        <v>8203</v>
      </c>
      <c r="I267" s="870" t="s">
        <v>5650</v>
      </c>
      <c r="J267" s="870" t="s">
        <v>4686</v>
      </c>
      <c r="K267" s="870"/>
      <c r="L267" s="870"/>
      <c r="M267" s="870"/>
      <c r="N267" s="870"/>
      <c r="O267" s="870"/>
      <c r="P267" s="870" t="s">
        <v>7548</v>
      </c>
      <c r="Q267" s="870" t="s">
        <v>7626</v>
      </c>
      <c r="R267" s="870"/>
      <c r="S267" s="870" t="s">
        <v>8204</v>
      </c>
      <c r="T267" s="870"/>
      <c r="U267" s="870"/>
      <c r="V267" s="870"/>
      <c r="W267" s="870" t="s">
        <v>4716</v>
      </c>
      <c r="X267" s="947"/>
      <c r="Y267" s="947"/>
      <c r="Z267" s="947"/>
      <c r="AA267" s="947"/>
      <c r="AB267" s="947"/>
      <c r="AC267" s="947"/>
      <c r="AD267" s="947"/>
      <c r="AE267" s="947"/>
      <c r="AF267" s="947"/>
      <c r="AG267" s="947"/>
      <c r="AH267" s="947"/>
      <c r="AI267" s="947"/>
      <c r="AJ267" s="947"/>
      <c r="AK267" s="947"/>
      <c r="AL267" s="947"/>
      <c r="AM267" s="947"/>
      <c r="AN267" s="947"/>
      <c r="AO267" s="947"/>
      <c r="AP267" s="947"/>
      <c r="AQ267" s="947"/>
      <c r="AR267" s="947"/>
      <c r="AS267" s="947"/>
      <c r="AT267" s="947"/>
      <c r="AU267" s="947"/>
      <c r="AV267" s="947"/>
      <c r="AW267" s="439"/>
      <c r="AX267" s="439"/>
      <c r="AY267" s="854"/>
      <c r="AZ267" s="854"/>
      <c r="BA267" s="854"/>
      <c r="BB267" s="854"/>
      <c r="BC267" s="854"/>
      <c r="BD267" s="854"/>
      <c r="BE267" s="854"/>
      <c r="BF267" s="854"/>
      <c r="BG267" s="854"/>
      <c r="BH267" s="854"/>
      <c r="BI267" s="854"/>
      <c r="BJ267" s="854"/>
      <c r="BK267" s="854"/>
      <c r="BL267" s="854"/>
      <c r="BM267" s="854"/>
      <c r="BN267" s="854"/>
      <c r="BO267" s="854"/>
      <c r="BP267" s="854"/>
      <c r="AKC267" s="806"/>
      <c r="AKD267" s="806"/>
      <c r="AKE267" s="806"/>
      <c r="AKF267" s="806"/>
      <c r="AKG267" s="806"/>
      <c r="AKH267" s="806"/>
      <c r="AKI267" s="806"/>
      <c r="AKJ267" s="806"/>
      <c r="AKK267" s="806"/>
      <c r="AKL267" s="806"/>
      <c r="AKM267" s="806"/>
      <c r="AKN267" s="806"/>
      <c r="AKO267" s="806"/>
      <c r="AKP267" s="806"/>
      <c r="AKQ267" s="806"/>
      <c r="AKR267" s="806"/>
      <c r="AKS267" s="806"/>
      <c r="AKT267" s="806"/>
      <c r="AKU267" s="806"/>
      <c r="AKV267" s="806"/>
      <c r="AKW267" s="806"/>
      <c r="AKX267" s="806"/>
      <c r="AKY267" s="806"/>
      <c r="AKZ267" s="806"/>
      <c r="ALA267" s="806"/>
      <c r="ALB267" s="806"/>
      <c r="ALC267" s="806"/>
      <c r="ALD267" s="806"/>
      <c r="ALE267" s="806"/>
      <c r="ALF267" s="806"/>
      <c r="ALG267" s="806"/>
      <c r="ALH267" s="806"/>
      <c r="ALI267" s="806"/>
      <c r="ALJ267" s="806"/>
      <c r="ALK267" s="806"/>
      <c r="ALL267" s="806"/>
      <c r="ALM267" s="806"/>
      <c r="ALN267" s="806"/>
      <c r="ALO267" s="806"/>
      <c r="ALP267" s="806"/>
      <c r="ALQ267" s="806"/>
      <c r="ALR267" s="806"/>
      <c r="ALS267" s="806"/>
      <c r="ALT267" s="806"/>
      <c r="ALU267" s="806"/>
      <c r="ALV267" s="806"/>
      <c r="ALW267" s="806"/>
      <c r="ALX267" s="806"/>
      <c r="ALY267" s="806"/>
      <c r="ALZ267" s="806"/>
      <c r="AMA267" s="806"/>
      <c r="AMB267" s="806"/>
      <c r="AMC267" s="806"/>
      <c r="AMD267" s="806"/>
      <c r="AME267" s="806"/>
      <c r="AMF267" s="806"/>
      <c r="AMG267" s="806"/>
      <c r="AMH267" s="806"/>
      <c r="AMI267" s="806"/>
      <c r="AMJ267" s="806"/>
    </row>
    <row r="268" s="940" customFormat="true" ht="14.1" hidden="false" customHeight="true" outlineLevel="0" collapsed="false">
      <c r="A268" s="807" t="s">
        <v>11756</v>
      </c>
      <c r="B268" s="808" t="s">
        <v>5977</v>
      </c>
      <c r="C268" s="809" t="s">
        <v>13909</v>
      </c>
      <c r="D268" s="810"/>
      <c r="E268" s="810" t="s">
        <v>14207</v>
      </c>
      <c r="F268" s="810" t="s">
        <v>11758</v>
      </c>
      <c r="G268" s="811"/>
      <c r="H268" s="808" t="s">
        <v>11759</v>
      </c>
      <c r="I268" s="808" t="s">
        <v>4720</v>
      </c>
      <c r="J268" s="810" t="s">
        <v>4686</v>
      </c>
      <c r="K268" s="822" t="s">
        <v>14208</v>
      </c>
      <c r="L268" s="812" t="s">
        <v>14209</v>
      </c>
      <c r="M268" s="812" t="s">
        <v>14208</v>
      </c>
      <c r="N268" s="814" t="s">
        <v>11761</v>
      </c>
      <c r="O268" s="811"/>
      <c r="P268" s="838" t="s">
        <v>7595</v>
      </c>
      <c r="Q268" s="838" t="s">
        <v>8053</v>
      </c>
      <c r="R268" s="838"/>
      <c r="S268" s="838" t="s">
        <v>7682</v>
      </c>
      <c r="T268" s="838"/>
      <c r="U268" s="838"/>
      <c r="V268" s="838"/>
      <c r="W268" s="839" t="s">
        <v>4716</v>
      </c>
      <c r="X268" s="840"/>
      <c r="Y268" s="840"/>
      <c r="Z268" s="840"/>
      <c r="AA268" s="840"/>
      <c r="AB268" s="840"/>
      <c r="AC268" s="840"/>
      <c r="AD268" s="840"/>
      <c r="AE268" s="840"/>
      <c r="AF268" s="840"/>
      <c r="AG268" s="840"/>
      <c r="AH268" s="840"/>
      <c r="AI268" s="840"/>
      <c r="AJ268" s="840"/>
      <c r="AK268" s="840"/>
      <c r="AL268" s="840"/>
      <c r="AM268" s="840"/>
      <c r="AN268" s="840"/>
      <c r="AO268" s="840"/>
      <c r="AP268" s="840"/>
      <c r="AQ268" s="840"/>
      <c r="AR268" s="840"/>
      <c r="AS268" s="840"/>
      <c r="AT268" s="840"/>
      <c r="AU268" s="840"/>
      <c r="AV268" s="840"/>
      <c r="AW268" s="439"/>
      <c r="AX268" s="439"/>
      <c r="AY268" s="854"/>
      <c r="AZ268" s="854"/>
      <c r="BA268" s="854"/>
      <c r="BB268" s="854"/>
      <c r="BC268" s="854"/>
      <c r="BD268" s="854"/>
      <c r="BE268" s="854"/>
      <c r="BF268" s="854"/>
      <c r="BG268" s="854"/>
      <c r="BH268" s="854"/>
      <c r="BI268" s="854"/>
      <c r="BJ268" s="854"/>
      <c r="BK268" s="854"/>
      <c r="BL268" s="854"/>
      <c r="BM268" s="854"/>
      <c r="BN268" s="854"/>
      <c r="BO268" s="854"/>
      <c r="BP268" s="854"/>
      <c r="AKC268" s="806"/>
      <c r="AKD268" s="806"/>
      <c r="AKE268" s="806"/>
      <c r="AKF268" s="806"/>
      <c r="AKG268" s="806"/>
      <c r="AKH268" s="806"/>
      <c r="AKI268" s="806"/>
      <c r="AKJ268" s="806"/>
      <c r="AKK268" s="806"/>
      <c r="AKL268" s="806"/>
      <c r="AKM268" s="806"/>
      <c r="AKN268" s="806"/>
      <c r="AKO268" s="806"/>
      <c r="AKP268" s="806"/>
      <c r="AKQ268" s="806"/>
      <c r="AKR268" s="806"/>
      <c r="AKS268" s="806"/>
      <c r="AKT268" s="806"/>
      <c r="AKU268" s="806"/>
      <c r="AKV268" s="806"/>
      <c r="AKW268" s="806"/>
      <c r="AKX268" s="806"/>
      <c r="AKY268" s="806"/>
      <c r="AKZ268" s="806"/>
      <c r="ALA268" s="806"/>
      <c r="ALB268" s="806"/>
      <c r="ALC268" s="806"/>
      <c r="ALD268" s="806"/>
      <c r="ALE268" s="806"/>
      <c r="ALF268" s="806"/>
      <c r="ALG268" s="806"/>
      <c r="ALH268" s="806"/>
      <c r="ALI268" s="806"/>
      <c r="ALJ268" s="806"/>
      <c r="ALK268" s="806"/>
      <c r="ALL268" s="806"/>
      <c r="ALM268" s="806"/>
      <c r="ALN268" s="806"/>
      <c r="ALO268" s="806"/>
      <c r="ALP268" s="806"/>
      <c r="ALQ268" s="806"/>
      <c r="ALR268" s="806"/>
      <c r="ALS268" s="806"/>
      <c r="ALT268" s="806"/>
      <c r="ALU268" s="806"/>
      <c r="ALV268" s="806"/>
      <c r="ALW268" s="806"/>
      <c r="ALX268" s="806"/>
      <c r="ALY268" s="806"/>
      <c r="ALZ268" s="806"/>
      <c r="AMA268" s="806"/>
      <c r="AMB268" s="806"/>
      <c r="AMC268" s="806"/>
      <c r="AMD268" s="806"/>
      <c r="AME268" s="806"/>
      <c r="AMF268" s="806"/>
      <c r="AMG268" s="806"/>
      <c r="AMH268" s="806"/>
      <c r="AMI268" s="806"/>
      <c r="AMJ268" s="806"/>
    </row>
    <row r="269" s="940" customFormat="true" ht="23.1" hidden="false" customHeight="true" outlineLevel="0" collapsed="false">
      <c r="A269" s="807" t="s">
        <v>9353</v>
      </c>
      <c r="B269" s="808" t="s">
        <v>5977</v>
      </c>
      <c r="C269" s="809" t="s">
        <v>14210</v>
      </c>
      <c r="D269" s="810"/>
      <c r="E269" s="831" t="s">
        <v>9354</v>
      </c>
      <c r="F269" s="831" t="s">
        <v>9355</v>
      </c>
      <c r="G269" s="832"/>
      <c r="H269" s="832" t="s">
        <v>9356</v>
      </c>
      <c r="I269" s="832" t="s">
        <v>8345</v>
      </c>
      <c r="J269" s="831" t="s">
        <v>4686</v>
      </c>
      <c r="K269" s="833" t="s">
        <v>14211</v>
      </c>
      <c r="L269" s="834" t="s">
        <v>14211</v>
      </c>
      <c r="M269" s="834" t="s">
        <v>14211</v>
      </c>
      <c r="N269" s="836"/>
      <c r="O269" s="837"/>
      <c r="P269" s="838" t="s">
        <v>8648</v>
      </c>
      <c r="Q269" s="838" t="s">
        <v>9358</v>
      </c>
      <c r="R269" s="838" t="s">
        <v>9359</v>
      </c>
      <c r="S269" s="838"/>
      <c r="T269" s="838"/>
      <c r="U269" s="838"/>
      <c r="V269" s="838"/>
      <c r="W269" s="839" t="s">
        <v>4716</v>
      </c>
      <c r="X269" s="840"/>
      <c r="Y269" s="840"/>
      <c r="Z269" s="840"/>
      <c r="AA269" s="840"/>
      <c r="AB269" s="840"/>
      <c r="AC269" s="840"/>
      <c r="AD269" s="840"/>
      <c r="AE269" s="840"/>
      <c r="AF269" s="840"/>
      <c r="AG269" s="840"/>
      <c r="AH269" s="840"/>
      <c r="AI269" s="840"/>
      <c r="AJ269" s="840"/>
      <c r="AK269" s="840"/>
      <c r="AL269" s="840"/>
      <c r="AM269" s="840"/>
      <c r="AN269" s="840"/>
      <c r="AO269" s="840"/>
      <c r="AP269" s="840"/>
      <c r="AQ269" s="840"/>
      <c r="AR269" s="840"/>
      <c r="AS269" s="840"/>
      <c r="AT269" s="840"/>
      <c r="AU269" s="840"/>
      <c r="AV269" s="840"/>
      <c r="AW269" s="439"/>
      <c r="AX269" s="439"/>
      <c r="AY269" s="854"/>
      <c r="AZ269" s="854"/>
      <c r="BA269" s="854"/>
      <c r="BB269" s="854"/>
      <c r="BC269" s="854"/>
      <c r="BD269" s="854"/>
      <c r="BE269" s="854"/>
      <c r="BF269" s="854"/>
      <c r="BG269" s="854"/>
      <c r="BH269" s="854"/>
      <c r="BI269" s="854"/>
      <c r="BJ269" s="854"/>
      <c r="BK269" s="854"/>
      <c r="BL269" s="854"/>
      <c r="BM269" s="854"/>
      <c r="BN269" s="854"/>
      <c r="BO269" s="854"/>
      <c r="BP269" s="854"/>
      <c r="AKC269" s="806"/>
      <c r="AKD269" s="806"/>
      <c r="AKE269" s="806"/>
      <c r="AKF269" s="806"/>
      <c r="AKG269" s="806"/>
      <c r="AKH269" s="806"/>
      <c r="AKI269" s="806"/>
      <c r="AKJ269" s="806"/>
      <c r="AKK269" s="806"/>
      <c r="AKL269" s="806"/>
      <c r="AKM269" s="806"/>
      <c r="AKN269" s="806"/>
      <c r="AKO269" s="806"/>
      <c r="AKP269" s="806"/>
      <c r="AKQ269" s="806"/>
      <c r="AKR269" s="806"/>
      <c r="AKS269" s="806"/>
      <c r="AKT269" s="806"/>
      <c r="AKU269" s="806"/>
      <c r="AKV269" s="806"/>
      <c r="AKW269" s="806"/>
      <c r="AKX269" s="806"/>
      <c r="AKY269" s="806"/>
      <c r="AKZ269" s="806"/>
      <c r="ALA269" s="806"/>
      <c r="ALB269" s="806"/>
      <c r="ALC269" s="806"/>
      <c r="ALD269" s="806"/>
      <c r="ALE269" s="806"/>
      <c r="ALF269" s="806"/>
      <c r="ALG269" s="806"/>
      <c r="ALH269" s="806"/>
      <c r="ALI269" s="806"/>
      <c r="ALJ269" s="806"/>
      <c r="ALK269" s="806"/>
      <c r="ALL269" s="806"/>
      <c r="ALM269" s="806"/>
      <c r="ALN269" s="806"/>
      <c r="ALO269" s="806"/>
      <c r="ALP269" s="806"/>
      <c r="ALQ269" s="806"/>
      <c r="ALR269" s="806"/>
      <c r="ALS269" s="806"/>
      <c r="ALT269" s="806"/>
      <c r="ALU269" s="806"/>
      <c r="ALV269" s="806"/>
      <c r="ALW269" s="806"/>
      <c r="ALX269" s="806"/>
      <c r="ALY269" s="806"/>
      <c r="ALZ269" s="806"/>
      <c r="AMA269" s="806"/>
      <c r="AMB269" s="806"/>
      <c r="AMC269" s="806"/>
      <c r="AMD269" s="806"/>
      <c r="AME269" s="806"/>
      <c r="AMF269" s="806"/>
      <c r="AMG269" s="806"/>
      <c r="AMH269" s="806"/>
      <c r="AMI269" s="806"/>
      <c r="AMJ269" s="806"/>
    </row>
    <row r="270" s="940" customFormat="true" ht="14.1" hidden="false" customHeight="true" outlineLevel="0" collapsed="false">
      <c r="A270" s="807" t="s">
        <v>12208</v>
      </c>
      <c r="B270" s="808" t="s">
        <v>5977</v>
      </c>
      <c r="C270" s="809" t="s">
        <v>14212</v>
      </c>
      <c r="D270" s="810"/>
      <c r="E270" s="831" t="s">
        <v>12209</v>
      </c>
      <c r="F270" s="831" t="s">
        <v>12210</v>
      </c>
      <c r="G270" s="832"/>
      <c r="H270" s="832" t="s">
        <v>12211</v>
      </c>
      <c r="I270" s="832" t="s">
        <v>4720</v>
      </c>
      <c r="J270" s="831" t="s">
        <v>4686</v>
      </c>
      <c r="K270" s="1012"/>
      <c r="L270" s="835"/>
      <c r="M270" s="835"/>
      <c r="N270" s="836"/>
      <c r="O270" s="837"/>
      <c r="P270" s="838" t="s">
        <v>7954</v>
      </c>
      <c r="Q270" s="838" t="s">
        <v>7955</v>
      </c>
      <c r="R270" s="838" t="s">
        <v>8395</v>
      </c>
      <c r="S270" s="838" t="s">
        <v>12212</v>
      </c>
      <c r="T270" s="838"/>
      <c r="U270" s="838"/>
      <c r="V270" s="838"/>
      <c r="W270" s="839" t="s">
        <v>4716</v>
      </c>
      <c r="X270" s="854"/>
      <c r="Y270" s="854"/>
      <c r="Z270" s="854"/>
      <c r="AA270" s="854"/>
      <c r="AB270" s="854"/>
      <c r="AC270" s="854"/>
      <c r="AD270" s="854"/>
      <c r="AE270" s="854"/>
      <c r="AF270" s="854"/>
      <c r="AG270" s="854"/>
      <c r="AH270" s="854"/>
      <c r="AI270" s="854"/>
      <c r="AJ270" s="854"/>
      <c r="AK270" s="854"/>
      <c r="AL270" s="854"/>
      <c r="AM270" s="854"/>
      <c r="AN270" s="854"/>
      <c r="AO270" s="854"/>
      <c r="AP270" s="854"/>
      <c r="AQ270" s="854"/>
      <c r="AR270" s="854"/>
      <c r="AS270" s="854"/>
      <c r="AT270" s="854"/>
      <c r="AU270" s="854"/>
      <c r="AV270" s="854"/>
      <c r="AW270" s="439"/>
      <c r="AX270" s="439"/>
      <c r="AY270" s="854"/>
      <c r="AZ270" s="854"/>
      <c r="BA270" s="854"/>
      <c r="BB270" s="854"/>
      <c r="BC270" s="854"/>
      <c r="BD270" s="854"/>
      <c r="BE270" s="854"/>
      <c r="BF270" s="854"/>
      <c r="BG270" s="854"/>
      <c r="BH270" s="854"/>
      <c r="BI270" s="854"/>
      <c r="BJ270" s="854"/>
      <c r="BK270" s="854"/>
      <c r="BL270" s="854"/>
      <c r="BM270" s="854"/>
      <c r="BN270" s="854"/>
      <c r="BO270" s="854"/>
      <c r="BP270" s="854"/>
      <c r="AKC270" s="806"/>
      <c r="AKD270" s="806"/>
      <c r="AKE270" s="806"/>
      <c r="AKF270" s="806"/>
      <c r="AKG270" s="806"/>
      <c r="AKH270" s="806"/>
      <c r="AKI270" s="806"/>
      <c r="AKJ270" s="806"/>
      <c r="AKK270" s="806"/>
      <c r="AKL270" s="806"/>
      <c r="AKM270" s="806"/>
      <c r="AKN270" s="806"/>
      <c r="AKO270" s="806"/>
      <c r="AKP270" s="806"/>
      <c r="AKQ270" s="806"/>
      <c r="AKR270" s="806"/>
      <c r="AKS270" s="806"/>
      <c r="AKT270" s="806"/>
      <c r="AKU270" s="806"/>
      <c r="AKV270" s="806"/>
      <c r="AKW270" s="806"/>
      <c r="AKX270" s="806"/>
      <c r="AKY270" s="806"/>
      <c r="AKZ270" s="806"/>
      <c r="ALA270" s="806"/>
      <c r="ALB270" s="806"/>
      <c r="ALC270" s="806"/>
      <c r="ALD270" s="806"/>
      <c r="ALE270" s="806"/>
      <c r="ALF270" s="806"/>
      <c r="ALG270" s="806"/>
      <c r="ALH270" s="806"/>
      <c r="ALI270" s="806"/>
      <c r="ALJ270" s="806"/>
      <c r="ALK270" s="806"/>
      <c r="ALL270" s="806"/>
      <c r="ALM270" s="806"/>
      <c r="ALN270" s="806"/>
      <c r="ALO270" s="806"/>
      <c r="ALP270" s="806"/>
      <c r="ALQ270" s="806"/>
      <c r="ALR270" s="806"/>
      <c r="ALS270" s="806"/>
      <c r="ALT270" s="806"/>
      <c r="ALU270" s="806"/>
      <c r="ALV270" s="806"/>
      <c r="ALW270" s="806"/>
      <c r="ALX270" s="806"/>
      <c r="ALY270" s="806"/>
      <c r="ALZ270" s="806"/>
      <c r="AMA270" s="806"/>
      <c r="AMB270" s="806"/>
      <c r="AMC270" s="806"/>
      <c r="AMD270" s="806"/>
      <c r="AME270" s="806"/>
      <c r="AMF270" s="806"/>
      <c r="AMG270" s="806"/>
      <c r="AMH270" s="806"/>
      <c r="AMI270" s="806"/>
      <c r="AMJ270" s="806"/>
    </row>
    <row r="271" s="940" customFormat="true" ht="14.1" hidden="false" customHeight="true" outlineLevel="0" collapsed="false">
      <c r="A271" s="850" t="s">
        <v>11218</v>
      </c>
      <c r="B271" s="851" t="s">
        <v>5977</v>
      </c>
      <c r="C271" s="852" t="s">
        <v>13928</v>
      </c>
      <c r="D271" s="853"/>
      <c r="E271" s="851" t="s">
        <v>8695</v>
      </c>
      <c r="F271" s="851" t="s">
        <v>11219</v>
      </c>
      <c r="G271" s="851"/>
      <c r="H271" s="851" t="s">
        <v>11220</v>
      </c>
      <c r="I271" s="851" t="s">
        <v>5839</v>
      </c>
      <c r="J271" s="851" t="s">
        <v>4686</v>
      </c>
      <c r="K271" s="851"/>
      <c r="L271" s="851"/>
      <c r="M271" s="851"/>
      <c r="N271" s="851"/>
      <c r="O271" s="851"/>
      <c r="P271" s="851" t="s">
        <v>7548</v>
      </c>
      <c r="Q271" s="851" t="s">
        <v>7555</v>
      </c>
      <c r="R271" s="851"/>
      <c r="S271" s="851"/>
      <c r="T271" s="851"/>
      <c r="U271" s="851"/>
      <c r="V271" s="851"/>
      <c r="W271" s="851" t="s">
        <v>4716</v>
      </c>
      <c r="X271" s="854"/>
      <c r="Y271" s="854"/>
      <c r="Z271" s="854"/>
      <c r="AA271" s="854"/>
      <c r="AB271" s="854"/>
      <c r="AC271" s="854"/>
      <c r="AD271" s="854"/>
      <c r="AE271" s="854"/>
      <c r="AF271" s="854"/>
      <c r="AG271" s="854"/>
      <c r="AH271" s="854"/>
      <c r="AI271" s="854"/>
      <c r="AJ271" s="854"/>
      <c r="AK271" s="854"/>
      <c r="AL271" s="854"/>
      <c r="AM271" s="854"/>
      <c r="AN271" s="854"/>
      <c r="AO271" s="854"/>
      <c r="AP271" s="854"/>
      <c r="AQ271" s="854"/>
      <c r="AR271" s="854"/>
      <c r="AS271" s="854"/>
      <c r="AT271" s="854"/>
      <c r="AU271" s="854"/>
      <c r="AV271" s="854"/>
      <c r="AW271" s="910"/>
      <c r="AX271" s="910"/>
      <c r="AY271" s="854"/>
      <c r="AZ271" s="854"/>
      <c r="BA271" s="854"/>
      <c r="BB271" s="854"/>
      <c r="BC271" s="854"/>
      <c r="BD271" s="854"/>
      <c r="BE271" s="854"/>
      <c r="BF271" s="854"/>
      <c r="BG271" s="854"/>
      <c r="BH271" s="854"/>
      <c r="BI271" s="854"/>
      <c r="BJ271" s="854"/>
      <c r="BK271" s="854"/>
      <c r="BL271" s="854"/>
      <c r="BM271" s="854"/>
      <c r="BN271" s="854"/>
      <c r="BO271" s="854"/>
      <c r="BP271" s="854"/>
      <c r="AKC271" s="806"/>
      <c r="AKD271" s="806"/>
      <c r="AKE271" s="806"/>
      <c r="AKF271" s="806"/>
      <c r="AKG271" s="806"/>
      <c r="AKH271" s="806"/>
      <c r="AKI271" s="806"/>
      <c r="AKJ271" s="806"/>
      <c r="AKK271" s="806"/>
      <c r="AKL271" s="806"/>
      <c r="AKM271" s="806"/>
      <c r="AKN271" s="806"/>
      <c r="AKO271" s="806"/>
      <c r="AKP271" s="806"/>
      <c r="AKQ271" s="806"/>
      <c r="AKR271" s="806"/>
      <c r="AKS271" s="806"/>
      <c r="AKT271" s="806"/>
      <c r="AKU271" s="806"/>
      <c r="AKV271" s="806"/>
      <c r="AKW271" s="806"/>
      <c r="AKX271" s="806"/>
      <c r="AKY271" s="806"/>
      <c r="AKZ271" s="806"/>
      <c r="ALA271" s="806"/>
      <c r="ALB271" s="806"/>
      <c r="ALC271" s="806"/>
      <c r="ALD271" s="806"/>
      <c r="ALE271" s="806"/>
      <c r="ALF271" s="806"/>
      <c r="ALG271" s="806"/>
      <c r="ALH271" s="806"/>
      <c r="ALI271" s="806"/>
      <c r="ALJ271" s="806"/>
      <c r="ALK271" s="806"/>
      <c r="ALL271" s="806"/>
      <c r="ALM271" s="806"/>
      <c r="ALN271" s="806"/>
      <c r="ALO271" s="806"/>
      <c r="ALP271" s="806"/>
      <c r="ALQ271" s="806"/>
      <c r="ALR271" s="806"/>
      <c r="ALS271" s="806"/>
      <c r="ALT271" s="806"/>
      <c r="ALU271" s="806"/>
      <c r="ALV271" s="806"/>
      <c r="ALW271" s="806"/>
      <c r="ALX271" s="806"/>
      <c r="ALY271" s="806"/>
      <c r="ALZ271" s="806"/>
      <c r="AMA271" s="806"/>
      <c r="AMB271" s="806"/>
      <c r="AMC271" s="806"/>
      <c r="AMD271" s="806"/>
      <c r="AME271" s="806"/>
      <c r="AMF271" s="806"/>
      <c r="AMG271" s="806"/>
      <c r="AMH271" s="806"/>
      <c r="AMI271" s="806"/>
      <c r="AMJ271" s="806"/>
    </row>
    <row r="272" s="849" customFormat="true" ht="14.1" hidden="false" customHeight="true" outlineLevel="0" collapsed="false">
      <c r="A272" s="807" t="s">
        <v>11091</v>
      </c>
      <c r="B272" s="808" t="s">
        <v>5977</v>
      </c>
      <c r="C272" s="809"/>
      <c r="D272" s="810"/>
      <c r="E272" s="831" t="s">
        <v>10429</v>
      </c>
      <c r="F272" s="831" t="s">
        <v>11092</v>
      </c>
      <c r="G272" s="832"/>
      <c r="H272" s="832" t="s">
        <v>11093</v>
      </c>
      <c r="I272" s="832" t="s">
        <v>11094</v>
      </c>
      <c r="J272" s="831" t="s">
        <v>11095</v>
      </c>
      <c r="K272" s="1012"/>
      <c r="L272" s="835"/>
      <c r="M272" s="835"/>
      <c r="N272" s="836" t="s">
        <v>11096</v>
      </c>
      <c r="O272" s="837"/>
      <c r="P272" s="838"/>
      <c r="Q272" s="838"/>
      <c r="R272" s="838"/>
      <c r="S272" s="838" t="s">
        <v>9350</v>
      </c>
      <c r="T272" s="838"/>
      <c r="U272" s="838"/>
      <c r="V272" s="838"/>
      <c r="W272" s="839" t="s">
        <v>7581</v>
      </c>
      <c r="X272" s="462"/>
      <c r="Y272" s="462"/>
      <c r="Z272" s="462"/>
      <c r="AA272" s="462"/>
      <c r="AB272" s="462"/>
      <c r="AC272" s="462"/>
      <c r="AD272" s="462"/>
      <c r="AE272" s="462"/>
      <c r="AF272" s="462"/>
      <c r="AG272" s="462"/>
      <c r="AH272" s="462"/>
      <c r="AI272" s="462"/>
      <c r="AJ272" s="462"/>
      <c r="AK272" s="462"/>
      <c r="AL272" s="462"/>
      <c r="AM272" s="462"/>
      <c r="AN272" s="462"/>
      <c r="AO272" s="462"/>
      <c r="AP272" s="462"/>
      <c r="AQ272" s="462"/>
      <c r="AR272" s="462"/>
      <c r="AS272" s="462"/>
      <c r="AT272" s="462"/>
      <c r="AU272" s="462"/>
      <c r="AV272" s="462"/>
      <c r="AW272" s="910"/>
      <c r="AX272" s="910"/>
      <c r="AKC272" s="806"/>
      <c r="AKD272" s="806"/>
      <c r="AKE272" s="806"/>
      <c r="AKF272" s="806"/>
      <c r="AKG272" s="806"/>
      <c r="AKH272" s="806"/>
      <c r="AKI272" s="806"/>
      <c r="AKJ272" s="806"/>
      <c r="AKK272" s="806"/>
      <c r="AKL272" s="806"/>
      <c r="AKM272" s="806"/>
      <c r="AKN272" s="806"/>
      <c r="AKO272" s="806"/>
      <c r="AKP272" s="806"/>
      <c r="AKQ272" s="806"/>
      <c r="AKR272" s="806"/>
      <c r="AKS272" s="806"/>
      <c r="AKT272" s="806"/>
      <c r="AKU272" s="806"/>
      <c r="AKV272" s="806"/>
      <c r="AKW272" s="806"/>
      <c r="AKX272" s="806"/>
      <c r="AKY272" s="806"/>
      <c r="AKZ272" s="806"/>
      <c r="ALA272" s="806"/>
      <c r="ALB272" s="806"/>
      <c r="ALC272" s="806"/>
      <c r="ALD272" s="806"/>
      <c r="ALE272" s="806"/>
      <c r="ALF272" s="806"/>
      <c r="ALG272" s="806"/>
      <c r="ALH272" s="806"/>
      <c r="ALI272" s="806"/>
      <c r="ALJ272" s="806"/>
      <c r="ALK272" s="806"/>
      <c r="ALL272" s="806"/>
      <c r="ALM272" s="806"/>
      <c r="ALN272" s="806"/>
      <c r="ALO272" s="806"/>
      <c r="ALP272" s="806"/>
      <c r="ALQ272" s="806"/>
      <c r="ALR272" s="806"/>
      <c r="ALS272" s="806"/>
      <c r="ALT272" s="806"/>
      <c r="ALU272" s="806"/>
      <c r="ALV272" s="806"/>
      <c r="ALW272" s="806"/>
      <c r="ALX272" s="806"/>
      <c r="ALY272" s="806"/>
      <c r="ALZ272" s="806"/>
      <c r="AMA272" s="806"/>
      <c r="AMB272" s="806"/>
      <c r="AMC272" s="806"/>
      <c r="AMD272" s="806"/>
      <c r="AME272" s="806"/>
      <c r="AMF272" s="806"/>
      <c r="AMG272" s="806"/>
      <c r="AMH272" s="806"/>
      <c r="AMI272" s="806"/>
      <c r="AMJ272" s="806"/>
    </row>
    <row r="273" s="849" customFormat="true" ht="14.1" hidden="false" customHeight="true" outlineLevel="0" collapsed="false">
      <c r="A273" s="807" t="s">
        <v>492</v>
      </c>
      <c r="B273" s="806" t="s">
        <v>4682</v>
      </c>
      <c r="C273" s="856" t="s">
        <v>14213</v>
      </c>
      <c r="D273" s="810"/>
      <c r="E273" s="806" t="s">
        <v>12068</v>
      </c>
      <c r="F273" s="806" t="s">
        <v>2579</v>
      </c>
      <c r="G273" s="806" t="s">
        <v>12069</v>
      </c>
      <c r="H273" s="806" t="s">
        <v>12070</v>
      </c>
      <c r="I273" s="806" t="s">
        <v>4720</v>
      </c>
      <c r="J273" s="806" t="s">
        <v>4686</v>
      </c>
      <c r="K273" s="806"/>
      <c r="L273" s="806"/>
      <c r="M273" s="806"/>
      <c r="N273" s="806" t="s">
        <v>2580</v>
      </c>
      <c r="O273" s="806"/>
      <c r="P273" s="806" t="s">
        <v>8340</v>
      </c>
      <c r="Q273" s="806" t="s">
        <v>7940</v>
      </c>
      <c r="R273" s="806" t="s">
        <v>7825</v>
      </c>
      <c r="S273" s="806" t="s">
        <v>8486</v>
      </c>
      <c r="T273" s="806" t="s">
        <v>7633</v>
      </c>
      <c r="U273" s="806" t="s">
        <v>7872</v>
      </c>
      <c r="V273" s="806"/>
      <c r="W273" s="806" t="s">
        <v>4716</v>
      </c>
      <c r="X273" s="439"/>
      <c r="Y273" s="439"/>
      <c r="Z273" s="439"/>
      <c r="AA273" s="439"/>
      <c r="AB273" s="439"/>
      <c r="AC273" s="439"/>
      <c r="AD273" s="439"/>
      <c r="AE273" s="439"/>
      <c r="AF273" s="439"/>
      <c r="AG273" s="439"/>
      <c r="AH273" s="439"/>
      <c r="AI273" s="439"/>
      <c r="AJ273" s="439"/>
      <c r="AK273" s="439"/>
      <c r="AL273" s="439"/>
      <c r="AM273" s="439"/>
      <c r="AN273" s="439"/>
      <c r="AO273" s="439"/>
      <c r="AP273" s="439"/>
      <c r="AQ273" s="439"/>
      <c r="AR273" s="439"/>
      <c r="AS273" s="439"/>
      <c r="AT273" s="439"/>
      <c r="AU273" s="439"/>
      <c r="AV273" s="439"/>
      <c r="AW273" s="439"/>
      <c r="AX273" s="439"/>
      <c r="AKC273" s="806"/>
      <c r="AKD273" s="806"/>
      <c r="AKE273" s="806"/>
      <c r="AKF273" s="806"/>
      <c r="AKG273" s="806"/>
      <c r="AKH273" s="806"/>
      <c r="AKI273" s="806"/>
      <c r="AKJ273" s="806"/>
      <c r="AKK273" s="806"/>
      <c r="AKL273" s="806"/>
      <c r="AKM273" s="806"/>
      <c r="AKN273" s="806"/>
      <c r="AKO273" s="806"/>
      <c r="AKP273" s="806"/>
      <c r="AKQ273" s="806"/>
      <c r="AKR273" s="806"/>
      <c r="AKS273" s="806"/>
      <c r="AKT273" s="806"/>
      <c r="AKU273" s="806"/>
      <c r="AKV273" s="806"/>
      <c r="AKW273" s="806"/>
      <c r="AKX273" s="806"/>
      <c r="AKY273" s="806"/>
      <c r="AKZ273" s="806"/>
      <c r="ALA273" s="806"/>
      <c r="ALB273" s="806"/>
      <c r="ALC273" s="806"/>
      <c r="ALD273" s="806"/>
      <c r="ALE273" s="806"/>
      <c r="ALF273" s="806"/>
      <c r="ALG273" s="806"/>
      <c r="ALH273" s="806"/>
      <c r="ALI273" s="806"/>
      <c r="ALJ273" s="806"/>
      <c r="ALK273" s="806"/>
      <c r="ALL273" s="806"/>
      <c r="ALM273" s="806"/>
      <c r="ALN273" s="806"/>
      <c r="ALO273" s="806"/>
      <c r="ALP273" s="806"/>
      <c r="ALQ273" s="806"/>
      <c r="ALR273" s="806"/>
      <c r="ALS273" s="806"/>
      <c r="ALT273" s="806"/>
      <c r="ALU273" s="806"/>
      <c r="ALV273" s="806"/>
      <c r="ALW273" s="806"/>
      <c r="ALX273" s="806"/>
      <c r="ALY273" s="806"/>
      <c r="ALZ273" s="806"/>
      <c r="AMA273" s="806"/>
      <c r="AMB273" s="806"/>
      <c r="AMC273" s="806"/>
      <c r="AMD273" s="806"/>
      <c r="AME273" s="806"/>
      <c r="AMF273" s="806"/>
      <c r="AMG273" s="806"/>
      <c r="AMH273" s="806"/>
      <c r="AMI273" s="806"/>
      <c r="AMJ273" s="806"/>
    </row>
    <row r="274" s="849" customFormat="true" ht="14.1" hidden="false" customHeight="true" outlineLevel="0" collapsed="false">
      <c r="A274" s="858" t="s">
        <v>14214</v>
      </c>
      <c r="B274" s="859" t="s">
        <v>5977</v>
      </c>
      <c r="C274" s="860" t="s">
        <v>8009</v>
      </c>
      <c r="D274" s="861"/>
      <c r="E274" s="861" t="s">
        <v>2115</v>
      </c>
      <c r="F274" s="861" t="s">
        <v>12463</v>
      </c>
      <c r="G274" s="862"/>
      <c r="H274" s="859"/>
      <c r="I274" s="859"/>
      <c r="J274" s="861" t="s">
        <v>4686</v>
      </c>
      <c r="K274" s="863"/>
      <c r="L274" s="864"/>
      <c r="M274" s="864"/>
      <c r="N274" s="865"/>
      <c r="O274" s="862"/>
      <c r="P274" s="866" t="s">
        <v>7847</v>
      </c>
      <c r="Q274" s="867" t="s">
        <v>8053</v>
      </c>
      <c r="R274" s="867" t="s">
        <v>8053</v>
      </c>
      <c r="S274" s="867"/>
      <c r="T274" s="867"/>
      <c r="U274" s="867"/>
      <c r="V274" s="867"/>
      <c r="W274" s="868" t="s">
        <v>4716</v>
      </c>
      <c r="X274" s="869"/>
      <c r="Y274" s="869"/>
      <c r="Z274" s="869"/>
      <c r="AA274" s="869"/>
      <c r="AB274" s="869"/>
      <c r="AC274" s="869"/>
      <c r="AD274" s="869"/>
      <c r="AE274" s="869"/>
      <c r="AF274" s="869"/>
      <c r="AG274" s="869"/>
      <c r="AH274" s="869"/>
      <c r="AI274" s="869"/>
      <c r="AJ274" s="869"/>
      <c r="AK274" s="869"/>
      <c r="AL274" s="869"/>
      <c r="AM274" s="869"/>
      <c r="AN274" s="869"/>
      <c r="AO274" s="869"/>
      <c r="AP274" s="869"/>
      <c r="AQ274" s="869"/>
      <c r="AR274" s="869"/>
      <c r="AS274" s="869"/>
      <c r="AT274" s="869"/>
      <c r="AU274" s="869"/>
      <c r="AV274" s="869"/>
      <c r="AW274" s="439"/>
      <c r="AX274" s="439"/>
      <c r="AKC274" s="806"/>
      <c r="AKD274" s="806"/>
      <c r="AKE274" s="806"/>
      <c r="AKF274" s="806"/>
      <c r="AKG274" s="806"/>
      <c r="AKH274" s="806"/>
      <c r="AKI274" s="806"/>
      <c r="AKJ274" s="806"/>
      <c r="AKK274" s="806"/>
      <c r="AKL274" s="806"/>
      <c r="AKM274" s="806"/>
      <c r="AKN274" s="806"/>
      <c r="AKO274" s="806"/>
      <c r="AKP274" s="806"/>
      <c r="AKQ274" s="806"/>
      <c r="AKR274" s="806"/>
      <c r="AKS274" s="806"/>
      <c r="AKT274" s="806"/>
      <c r="AKU274" s="806"/>
      <c r="AKV274" s="806"/>
      <c r="AKW274" s="806"/>
      <c r="AKX274" s="806"/>
      <c r="AKY274" s="806"/>
      <c r="AKZ274" s="806"/>
      <c r="ALA274" s="806"/>
      <c r="ALB274" s="806"/>
      <c r="ALC274" s="806"/>
      <c r="ALD274" s="806"/>
      <c r="ALE274" s="806"/>
      <c r="ALF274" s="806"/>
      <c r="ALG274" s="806"/>
      <c r="ALH274" s="806"/>
      <c r="ALI274" s="806"/>
      <c r="ALJ274" s="806"/>
      <c r="ALK274" s="806"/>
      <c r="ALL274" s="806"/>
      <c r="ALM274" s="806"/>
      <c r="ALN274" s="806"/>
      <c r="ALO274" s="806"/>
      <c r="ALP274" s="806"/>
      <c r="ALQ274" s="806"/>
      <c r="ALR274" s="806"/>
      <c r="ALS274" s="806"/>
      <c r="ALT274" s="806"/>
      <c r="ALU274" s="806"/>
      <c r="ALV274" s="806"/>
      <c r="ALW274" s="806"/>
      <c r="ALX274" s="806"/>
      <c r="ALY274" s="806"/>
      <c r="ALZ274" s="806"/>
      <c r="AMA274" s="806"/>
      <c r="AMB274" s="806"/>
      <c r="AMC274" s="806"/>
      <c r="AMD274" s="806"/>
      <c r="AME274" s="806"/>
      <c r="AMF274" s="806"/>
      <c r="AMG274" s="806"/>
      <c r="AMH274" s="806"/>
      <c r="AMI274" s="806"/>
      <c r="AMJ274" s="806"/>
    </row>
    <row r="275" s="849" customFormat="true" ht="14.1" hidden="false" customHeight="true" outlineLevel="0" collapsed="false">
      <c r="A275" s="914" t="s">
        <v>12836</v>
      </c>
      <c r="B275" s="915" t="s">
        <v>713</v>
      </c>
      <c r="C275" s="916" t="s">
        <v>36</v>
      </c>
      <c r="D275" s="916" t="s">
        <v>12837</v>
      </c>
      <c r="E275" s="916" t="s">
        <v>12838</v>
      </c>
      <c r="F275" s="917" t="s">
        <v>12839</v>
      </c>
      <c r="G275" s="918" t="s">
        <v>12840</v>
      </c>
      <c r="H275" s="919" t="s">
        <v>12841</v>
      </c>
      <c r="I275" s="919" t="s">
        <v>5530</v>
      </c>
      <c r="J275" s="919" t="s">
        <v>4686</v>
      </c>
      <c r="K275" s="920" t="n">
        <v>94605</v>
      </c>
      <c r="L275" s="921"/>
      <c r="M275" s="922"/>
      <c r="N275" s="1065" t="s">
        <v>12842</v>
      </c>
      <c r="O275" s="922"/>
      <c r="P275" s="922"/>
      <c r="Q275" s="922"/>
      <c r="R275" s="922"/>
      <c r="S275" s="922"/>
      <c r="T275" s="924"/>
      <c r="U275" s="925"/>
      <c r="V275" s="925"/>
      <c r="W275" s="925"/>
      <c r="X275" s="925"/>
      <c r="Y275" s="925"/>
      <c r="Z275" s="925" t="s">
        <v>7548</v>
      </c>
      <c r="AA275" s="925"/>
      <c r="AB275" s="925"/>
      <c r="AC275" s="925"/>
      <c r="AD275" s="925"/>
      <c r="AE275" s="925"/>
      <c r="AF275" s="925"/>
      <c r="AG275" s="925" t="s">
        <v>4716</v>
      </c>
      <c r="AH275" s="925" t="s">
        <v>5946</v>
      </c>
      <c r="AI275" s="925" t="s">
        <v>5947</v>
      </c>
      <c r="AJ275" s="925" t="s">
        <v>12841</v>
      </c>
      <c r="AK275" s="925"/>
      <c r="AL275" s="925" t="s">
        <v>5530</v>
      </c>
      <c r="AM275" s="925" t="s">
        <v>4686</v>
      </c>
      <c r="AN275" s="925" t="n">
        <v>94605</v>
      </c>
      <c r="AO275" s="925" t="s">
        <v>12839</v>
      </c>
      <c r="AP275" s="925"/>
      <c r="AQ275" s="925"/>
      <c r="AR275" s="925"/>
      <c r="AS275" s="925" t="n">
        <v>2</v>
      </c>
      <c r="AT275" s="926" t="s">
        <v>12843</v>
      </c>
      <c r="AU275" s="926"/>
      <c r="AV275" s="926"/>
      <c r="AW275" s="926"/>
      <c r="AX275" s="926" t="s">
        <v>12844</v>
      </c>
      <c r="AKC275" s="806"/>
      <c r="AKD275" s="806"/>
      <c r="AKE275" s="806"/>
      <c r="AKF275" s="806"/>
      <c r="AKG275" s="806"/>
      <c r="AKH275" s="806"/>
      <c r="AKI275" s="806"/>
      <c r="AKJ275" s="806"/>
      <c r="AKK275" s="806"/>
      <c r="AKL275" s="806"/>
      <c r="AKM275" s="806"/>
      <c r="AKN275" s="806"/>
      <c r="AKO275" s="806"/>
      <c r="AKP275" s="806"/>
      <c r="AKQ275" s="806"/>
      <c r="AKR275" s="806"/>
      <c r="AKS275" s="806"/>
      <c r="AKT275" s="806"/>
      <c r="AKU275" s="806"/>
      <c r="AKV275" s="806"/>
      <c r="AKW275" s="806"/>
      <c r="AKX275" s="806"/>
      <c r="AKY275" s="806"/>
      <c r="AKZ275" s="806"/>
      <c r="ALA275" s="806"/>
      <c r="ALB275" s="806"/>
      <c r="ALC275" s="806"/>
      <c r="ALD275" s="806"/>
      <c r="ALE275" s="806"/>
      <c r="ALF275" s="806"/>
      <c r="ALG275" s="806"/>
      <c r="ALH275" s="806"/>
      <c r="ALI275" s="806"/>
      <c r="ALJ275" s="806"/>
      <c r="ALK275" s="806"/>
      <c r="ALL275" s="806"/>
      <c r="ALM275" s="806"/>
      <c r="ALN275" s="806"/>
      <c r="ALO275" s="806"/>
      <c r="ALP275" s="806"/>
      <c r="ALQ275" s="806"/>
      <c r="ALR275" s="806"/>
      <c r="ALS275" s="806"/>
      <c r="ALT275" s="806"/>
      <c r="ALU275" s="806"/>
      <c r="ALV275" s="806"/>
      <c r="ALW275" s="806"/>
      <c r="ALX275" s="806"/>
      <c r="ALY275" s="806"/>
      <c r="ALZ275" s="806"/>
      <c r="AMA275" s="806"/>
      <c r="AMB275" s="806"/>
      <c r="AMC275" s="806"/>
      <c r="AMD275" s="806"/>
      <c r="AME275" s="806"/>
      <c r="AMF275" s="806"/>
      <c r="AMG275" s="806"/>
      <c r="AMH275" s="806"/>
      <c r="AMI275" s="806"/>
      <c r="AMJ275" s="806"/>
    </row>
    <row r="276" s="849" customFormat="true" ht="14.1" hidden="false" customHeight="true" outlineLevel="0" collapsed="false">
      <c r="A276" s="850" t="s">
        <v>7976</v>
      </c>
      <c r="B276" s="851" t="s">
        <v>5977</v>
      </c>
      <c r="C276" s="852"/>
      <c r="D276" s="853"/>
      <c r="E276" s="851" t="s">
        <v>7977</v>
      </c>
      <c r="F276" s="851" t="s">
        <v>7978</v>
      </c>
      <c r="G276" s="851"/>
      <c r="H276" s="851" t="s">
        <v>7980</v>
      </c>
      <c r="I276" s="851" t="s">
        <v>5478</v>
      </c>
      <c r="J276" s="851" t="s">
        <v>4686</v>
      </c>
      <c r="K276" s="851" t="s">
        <v>7981</v>
      </c>
      <c r="L276" s="851" t="s">
        <v>7982</v>
      </c>
      <c r="M276" s="851" t="s">
        <v>7983</v>
      </c>
      <c r="N276" s="851" t="s">
        <v>7984</v>
      </c>
      <c r="O276" s="851"/>
      <c r="P276" s="851" t="s">
        <v>7548</v>
      </c>
      <c r="Q276" s="851" t="s">
        <v>7555</v>
      </c>
      <c r="R276" s="851"/>
      <c r="S276" s="851"/>
      <c r="T276" s="851"/>
      <c r="U276" s="851"/>
      <c r="V276" s="851"/>
      <c r="W276" s="851" t="s">
        <v>4716</v>
      </c>
      <c r="X276" s="854"/>
      <c r="Y276" s="854"/>
      <c r="Z276" s="854"/>
      <c r="AA276" s="854"/>
      <c r="AB276" s="854"/>
      <c r="AC276" s="854"/>
      <c r="AD276" s="854"/>
      <c r="AE276" s="854"/>
      <c r="AF276" s="854"/>
      <c r="AG276" s="854"/>
      <c r="AH276" s="854"/>
      <c r="AI276" s="854"/>
      <c r="AJ276" s="854"/>
      <c r="AK276" s="854"/>
      <c r="AL276" s="854"/>
      <c r="AM276" s="854"/>
      <c r="AN276" s="854"/>
      <c r="AO276" s="854"/>
      <c r="AP276" s="854"/>
      <c r="AQ276" s="854"/>
      <c r="AR276" s="854"/>
      <c r="AS276" s="854"/>
      <c r="AT276" s="854"/>
      <c r="AU276" s="854"/>
      <c r="AV276" s="854"/>
      <c r="AW276" s="439"/>
      <c r="AX276" s="439"/>
      <c r="AKC276" s="806"/>
      <c r="AKD276" s="806"/>
      <c r="AKE276" s="806"/>
      <c r="AKF276" s="806"/>
      <c r="AKG276" s="806"/>
      <c r="AKH276" s="806"/>
      <c r="AKI276" s="806"/>
      <c r="AKJ276" s="806"/>
      <c r="AKK276" s="806"/>
      <c r="AKL276" s="806"/>
      <c r="AKM276" s="806"/>
      <c r="AKN276" s="806"/>
      <c r="AKO276" s="806"/>
      <c r="AKP276" s="806"/>
      <c r="AKQ276" s="806"/>
      <c r="AKR276" s="806"/>
      <c r="AKS276" s="806"/>
      <c r="AKT276" s="806"/>
      <c r="AKU276" s="806"/>
      <c r="AKV276" s="806"/>
      <c r="AKW276" s="806"/>
      <c r="AKX276" s="806"/>
      <c r="AKY276" s="806"/>
      <c r="AKZ276" s="806"/>
      <c r="ALA276" s="806"/>
      <c r="ALB276" s="806"/>
      <c r="ALC276" s="806"/>
      <c r="ALD276" s="806"/>
      <c r="ALE276" s="806"/>
      <c r="ALF276" s="806"/>
      <c r="ALG276" s="806"/>
      <c r="ALH276" s="806"/>
      <c r="ALI276" s="806"/>
      <c r="ALJ276" s="806"/>
      <c r="ALK276" s="806"/>
      <c r="ALL276" s="806"/>
      <c r="ALM276" s="806"/>
      <c r="ALN276" s="806"/>
      <c r="ALO276" s="806"/>
      <c r="ALP276" s="806"/>
      <c r="ALQ276" s="806"/>
      <c r="ALR276" s="806"/>
      <c r="ALS276" s="806"/>
      <c r="ALT276" s="806"/>
      <c r="ALU276" s="806"/>
      <c r="ALV276" s="806"/>
      <c r="ALW276" s="806"/>
      <c r="ALX276" s="806"/>
      <c r="ALY276" s="806"/>
      <c r="ALZ276" s="806"/>
      <c r="AMA276" s="806"/>
      <c r="AMB276" s="806"/>
      <c r="AMC276" s="806"/>
      <c r="AMD276" s="806"/>
      <c r="AME276" s="806"/>
      <c r="AMF276" s="806"/>
      <c r="AMG276" s="806"/>
      <c r="AMH276" s="806"/>
      <c r="AMI276" s="806"/>
      <c r="AMJ276" s="806"/>
    </row>
    <row r="277" s="849" customFormat="true" ht="14.1" hidden="false" customHeight="true" outlineLevel="0" collapsed="false">
      <c r="A277" s="874" t="s">
        <v>12286</v>
      </c>
      <c r="B277" s="794" t="s">
        <v>5977</v>
      </c>
      <c r="C277" s="991"/>
      <c r="D277" s="796"/>
      <c r="E277" s="992" t="s">
        <v>12287</v>
      </c>
      <c r="F277" s="992" t="s">
        <v>12288</v>
      </c>
      <c r="G277" s="993" t="s">
        <v>12289</v>
      </c>
      <c r="H277" s="794" t="s">
        <v>12290</v>
      </c>
      <c r="I277" s="794" t="s">
        <v>4720</v>
      </c>
      <c r="J277" s="994" t="s">
        <v>4686</v>
      </c>
      <c r="K277" s="799" t="s">
        <v>14215</v>
      </c>
      <c r="L277" s="877" t="s">
        <v>14215</v>
      </c>
      <c r="M277" s="995" t="s">
        <v>14215</v>
      </c>
      <c r="N277" s="994"/>
      <c r="O277" s="996"/>
      <c r="P277" s="880"/>
      <c r="Q277" s="881"/>
      <c r="R277" s="881"/>
      <c r="S277" s="881"/>
      <c r="T277" s="881"/>
      <c r="U277" s="881" t="s">
        <v>12292</v>
      </c>
      <c r="V277" s="881"/>
      <c r="W277" s="882" t="s">
        <v>12293</v>
      </c>
      <c r="X277" s="947"/>
      <c r="Y277" s="947"/>
      <c r="Z277" s="947"/>
      <c r="AA277" s="947"/>
      <c r="AB277" s="947"/>
      <c r="AC277" s="947"/>
      <c r="AD277" s="947"/>
      <c r="AE277" s="947"/>
      <c r="AF277" s="947"/>
      <c r="AG277" s="947"/>
      <c r="AH277" s="947"/>
      <c r="AI277" s="947"/>
      <c r="AJ277" s="947"/>
      <c r="AK277" s="947"/>
      <c r="AL277" s="947"/>
      <c r="AM277" s="947"/>
      <c r="AN277" s="947"/>
      <c r="AO277" s="947"/>
      <c r="AP277" s="947"/>
      <c r="AQ277" s="947"/>
      <c r="AR277" s="947"/>
      <c r="AS277" s="947"/>
      <c r="AT277" s="947"/>
      <c r="AU277" s="947"/>
      <c r="AV277" s="947"/>
      <c r="AW277" s="439"/>
      <c r="AX277" s="439"/>
      <c r="AKC277" s="806"/>
      <c r="AKD277" s="806"/>
      <c r="AKE277" s="806"/>
      <c r="AKF277" s="806"/>
      <c r="AKG277" s="806"/>
      <c r="AKH277" s="806"/>
      <c r="AKI277" s="806"/>
      <c r="AKJ277" s="806"/>
      <c r="AKK277" s="806"/>
      <c r="AKL277" s="806"/>
      <c r="AKM277" s="806"/>
      <c r="AKN277" s="806"/>
      <c r="AKO277" s="806"/>
      <c r="AKP277" s="806"/>
      <c r="AKQ277" s="806"/>
      <c r="AKR277" s="806"/>
      <c r="AKS277" s="806"/>
      <c r="AKT277" s="806"/>
      <c r="AKU277" s="806"/>
      <c r="AKV277" s="806"/>
      <c r="AKW277" s="806"/>
      <c r="AKX277" s="806"/>
      <c r="AKY277" s="806"/>
      <c r="AKZ277" s="806"/>
      <c r="ALA277" s="806"/>
      <c r="ALB277" s="806"/>
      <c r="ALC277" s="806"/>
      <c r="ALD277" s="806"/>
      <c r="ALE277" s="806"/>
      <c r="ALF277" s="806"/>
      <c r="ALG277" s="806"/>
      <c r="ALH277" s="806"/>
      <c r="ALI277" s="806"/>
      <c r="ALJ277" s="806"/>
      <c r="ALK277" s="806"/>
      <c r="ALL277" s="806"/>
      <c r="ALM277" s="806"/>
      <c r="ALN277" s="806"/>
      <c r="ALO277" s="806"/>
      <c r="ALP277" s="806"/>
      <c r="ALQ277" s="806"/>
      <c r="ALR277" s="806"/>
      <c r="ALS277" s="806"/>
      <c r="ALT277" s="806"/>
      <c r="ALU277" s="806"/>
      <c r="ALV277" s="806"/>
      <c r="ALW277" s="806"/>
      <c r="ALX277" s="806"/>
      <c r="ALY277" s="806"/>
      <c r="ALZ277" s="806"/>
      <c r="AMA277" s="806"/>
      <c r="AMB277" s="806"/>
      <c r="AMC277" s="806"/>
      <c r="AMD277" s="806"/>
      <c r="AME277" s="806"/>
      <c r="AMF277" s="806"/>
      <c r="AMG277" s="806"/>
      <c r="AMH277" s="806"/>
      <c r="AMI277" s="806"/>
      <c r="AMJ277" s="806"/>
    </row>
    <row r="278" s="849" customFormat="true" ht="14.1" hidden="false" customHeight="true" outlineLevel="0" collapsed="false">
      <c r="A278" s="807" t="s">
        <v>11673</v>
      </c>
      <c r="B278" s="808" t="s">
        <v>5977</v>
      </c>
      <c r="C278" s="809" t="s">
        <v>14216</v>
      </c>
      <c r="D278" s="810"/>
      <c r="E278" s="806" t="s">
        <v>1908</v>
      </c>
      <c r="F278" s="819" t="s">
        <v>1907</v>
      </c>
      <c r="G278" s="806"/>
      <c r="H278" s="806" t="s">
        <v>11675</v>
      </c>
      <c r="I278" s="806" t="s">
        <v>8096</v>
      </c>
      <c r="J278" s="806" t="s">
        <v>4686</v>
      </c>
      <c r="K278" s="806" t="s">
        <v>14217</v>
      </c>
      <c r="L278" s="806" t="s">
        <v>14217</v>
      </c>
      <c r="M278" s="806" t="s">
        <v>14217</v>
      </c>
      <c r="N278" s="806"/>
      <c r="O278" s="806"/>
      <c r="P278" s="806" t="s">
        <v>7695</v>
      </c>
      <c r="Q278" s="806" t="s">
        <v>11677</v>
      </c>
      <c r="R278" s="806"/>
      <c r="S278" s="806" t="s">
        <v>8494</v>
      </c>
      <c r="T278" s="806"/>
      <c r="U278" s="806"/>
      <c r="V278" s="806"/>
      <c r="W278" s="806" t="s">
        <v>7581</v>
      </c>
      <c r="X278" s="840"/>
      <c r="Y278" s="840"/>
      <c r="Z278" s="840"/>
      <c r="AA278" s="840"/>
      <c r="AB278" s="840"/>
      <c r="AC278" s="840"/>
      <c r="AD278" s="840"/>
      <c r="AE278" s="840"/>
      <c r="AF278" s="840"/>
      <c r="AG278" s="840"/>
      <c r="AH278" s="840"/>
      <c r="AI278" s="840"/>
      <c r="AJ278" s="840"/>
      <c r="AK278" s="840"/>
      <c r="AL278" s="840"/>
      <c r="AM278" s="840"/>
      <c r="AN278" s="840"/>
      <c r="AO278" s="840"/>
      <c r="AP278" s="840"/>
      <c r="AQ278" s="840"/>
      <c r="AR278" s="840"/>
      <c r="AS278" s="840"/>
      <c r="AT278" s="840"/>
      <c r="AU278" s="840"/>
      <c r="AV278" s="840"/>
      <c r="AW278" s="439"/>
      <c r="AX278" s="439"/>
      <c r="AKC278" s="806"/>
      <c r="AKD278" s="806"/>
      <c r="AKE278" s="806"/>
      <c r="AKF278" s="806"/>
      <c r="AKG278" s="806"/>
      <c r="AKH278" s="806"/>
      <c r="AKI278" s="806"/>
      <c r="AKJ278" s="806"/>
      <c r="AKK278" s="806"/>
      <c r="AKL278" s="806"/>
      <c r="AKM278" s="806"/>
      <c r="AKN278" s="806"/>
      <c r="AKO278" s="806"/>
      <c r="AKP278" s="806"/>
      <c r="AKQ278" s="806"/>
      <c r="AKR278" s="806"/>
      <c r="AKS278" s="806"/>
      <c r="AKT278" s="806"/>
      <c r="AKU278" s="806"/>
      <c r="AKV278" s="806"/>
      <c r="AKW278" s="806"/>
      <c r="AKX278" s="806"/>
      <c r="AKY278" s="806"/>
      <c r="AKZ278" s="806"/>
      <c r="ALA278" s="806"/>
      <c r="ALB278" s="806"/>
      <c r="ALC278" s="806"/>
      <c r="ALD278" s="806"/>
      <c r="ALE278" s="806"/>
      <c r="ALF278" s="806"/>
      <c r="ALG278" s="806"/>
      <c r="ALH278" s="806"/>
      <c r="ALI278" s="806"/>
      <c r="ALJ278" s="806"/>
      <c r="ALK278" s="806"/>
      <c r="ALL278" s="806"/>
      <c r="ALM278" s="806"/>
      <c r="ALN278" s="806"/>
      <c r="ALO278" s="806"/>
      <c r="ALP278" s="806"/>
      <c r="ALQ278" s="806"/>
      <c r="ALR278" s="806"/>
      <c r="ALS278" s="806"/>
      <c r="ALT278" s="806"/>
      <c r="ALU278" s="806"/>
      <c r="ALV278" s="806"/>
      <c r="ALW278" s="806"/>
      <c r="ALX278" s="806"/>
      <c r="ALY278" s="806"/>
      <c r="ALZ278" s="806"/>
      <c r="AMA278" s="806"/>
      <c r="AMB278" s="806"/>
      <c r="AMC278" s="806"/>
      <c r="AMD278" s="806"/>
      <c r="AME278" s="806"/>
      <c r="AMF278" s="806"/>
      <c r="AMG278" s="806"/>
      <c r="AMH278" s="806"/>
      <c r="AMI278" s="806"/>
      <c r="AMJ278" s="806"/>
    </row>
    <row r="279" s="849" customFormat="true" ht="14.1" hidden="false" customHeight="true" outlineLevel="0" collapsed="false">
      <c r="A279" s="807" t="s">
        <v>11813</v>
      </c>
      <c r="B279" s="808" t="s">
        <v>5977</v>
      </c>
      <c r="C279" s="856" t="s">
        <v>14218</v>
      </c>
      <c r="D279" s="810"/>
      <c r="E279" s="810" t="s">
        <v>2630</v>
      </c>
      <c r="F279" s="810" t="s">
        <v>11814</v>
      </c>
      <c r="G279" s="811"/>
      <c r="H279" s="808" t="s">
        <v>11815</v>
      </c>
      <c r="I279" s="808" t="s">
        <v>3082</v>
      </c>
      <c r="J279" s="810" t="s">
        <v>4686</v>
      </c>
      <c r="K279" s="822"/>
      <c r="L279" s="828"/>
      <c r="M279" s="828"/>
      <c r="N279" s="814"/>
      <c r="O279" s="811"/>
      <c r="P279" s="815" t="s">
        <v>7595</v>
      </c>
      <c r="Q279" s="816" t="s">
        <v>7555</v>
      </c>
      <c r="R279" s="815"/>
      <c r="S279" s="815" t="s">
        <v>11088</v>
      </c>
      <c r="T279" s="815"/>
      <c r="U279" s="815" t="s">
        <v>7686</v>
      </c>
      <c r="V279" s="815"/>
      <c r="W279" s="817" t="s">
        <v>7581</v>
      </c>
      <c r="X279" s="439"/>
      <c r="Y279" s="439"/>
      <c r="Z279" s="439"/>
      <c r="AA279" s="439"/>
      <c r="AB279" s="439"/>
      <c r="AC279" s="439"/>
      <c r="AD279" s="439"/>
      <c r="AE279" s="439"/>
      <c r="AF279" s="439"/>
      <c r="AG279" s="439"/>
      <c r="AH279" s="439"/>
      <c r="AI279" s="439"/>
      <c r="AJ279" s="439"/>
      <c r="AK279" s="439"/>
      <c r="AL279" s="439"/>
      <c r="AM279" s="439"/>
      <c r="AN279" s="439"/>
      <c r="AO279" s="439"/>
      <c r="AP279" s="439"/>
      <c r="AQ279" s="439"/>
      <c r="AR279" s="439"/>
      <c r="AS279" s="439"/>
      <c r="AT279" s="439"/>
      <c r="AU279" s="439"/>
      <c r="AV279" s="439"/>
      <c r="AW279" s="439"/>
      <c r="AX279" s="439"/>
      <c r="AKC279" s="806"/>
      <c r="AKD279" s="806"/>
      <c r="AKE279" s="806"/>
      <c r="AKF279" s="806"/>
      <c r="AKG279" s="806"/>
      <c r="AKH279" s="806"/>
      <c r="AKI279" s="806"/>
      <c r="AKJ279" s="806"/>
      <c r="AKK279" s="806"/>
      <c r="AKL279" s="806"/>
      <c r="AKM279" s="806"/>
      <c r="AKN279" s="806"/>
      <c r="AKO279" s="806"/>
      <c r="AKP279" s="806"/>
      <c r="AKQ279" s="806"/>
      <c r="AKR279" s="806"/>
      <c r="AKS279" s="806"/>
      <c r="AKT279" s="806"/>
      <c r="AKU279" s="806"/>
      <c r="AKV279" s="806"/>
      <c r="AKW279" s="806"/>
      <c r="AKX279" s="806"/>
      <c r="AKY279" s="806"/>
      <c r="AKZ279" s="806"/>
      <c r="ALA279" s="806"/>
      <c r="ALB279" s="806"/>
      <c r="ALC279" s="806"/>
      <c r="ALD279" s="806"/>
      <c r="ALE279" s="806"/>
      <c r="ALF279" s="806"/>
      <c r="ALG279" s="806"/>
      <c r="ALH279" s="806"/>
      <c r="ALI279" s="806"/>
      <c r="ALJ279" s="806"/>
      <c r="ALK279" s="806"/>
      <c r="ALL279" s="806"/>
      <c r="ALM279" s="806"/>
      <c r="ALN279" s="806"/>
      <c r="ALO279" s="806"/>
      <c r="ALP279" s="806"/>
      <c r="ALQ279" s="806"/>
      <c r="ALR279" s="806"/>
      <c r="ALS279" s="806"/>
      <c r="ALT279" s="806"/>
      <c r="ALU279" s="806"/>
      <c r="ALV279" s="806"/>
      <c r="ALW279" s="806"/>
      <c r="ALX279" s="806"/>
      <c r="ALY279" s="806"/>
      <c r="ALZ279" s="806"/>
      <c r="AMA279" s="806"/>
      <c r="AMB279" s="806"/>
      <c r="AMC279" s="806"/>
      <c r="AMD279" s="806"/>
      <c r="AME279" s="806"/>
      <c r="AMF279" s="806"/>
      <c r="AMG279" s="806"/>
      <c r="AMH279" s="806"/>
      <c r="AMI279" s="806"/>
      <c r="AMJ279" s="806"/>
    </row>
    <row r="280" s="849" customFormat="true" ht="14.1" hidden="false" customHeight="true" outlineLevel="0" collapsed="false">
      <c r="A280" s="874" t="s">
        <v>11171</v>
      </c>
      <c r="B280" s="870" t="s">
        <v>5977</v>
      </c>
      <c r="C280" s="875"/>
      <c r="D280" s="796"/>
      <c r="E280" s="870" t="s">
        <v>11172</v>
      </c>
      <c r="F280" s="870" t="s">
        <v>11173</v>
      </c>
      <c r="G280" s="870"/>
      <c r="H280" s="870" t="s">
        <v>11174</v>
      </c>
      <c r="I280" s="870" t="s">
        <v>5814</v>
      </c>
      <c r="J280" s="870" t="s">
        <v>4686</v>
      </c>
      <c r="K280" s="870" t="s">
        <v>11175</v>
      </c>
      <c r="L280" s="870"/>
      <c r="M280" s="870"/>
      <c r="N280" s="870"/>
      <c r="O280" s="870"/>
      <c r="P280" s="870" t="s">
        <v>7625</v>
      </c>
      <c r="Q280" s="870" t="s">
        <v>11176</v>
      </c>
      <c r="R280" s="870"/>
      <c r="S280" s="870" t="s">
        <v>8204</v>
      </c>
      <c r="T280" s="870"/>
      <c r="U280" s="870"/>
      <c r="V280" s="870"/>
      <c r="W280" s="870" t="s">
        <v>11177</v>
      </c>
      <c r="X280" s="947"/>
      <c r="Y280" s="947"/>
      <c r="Z280" s="947"/>
      <c r="AA280" s="947"/>
      <c r="AB280" s="947"/>
      <c r="AC280" s="947"/>
      <c r="AD280" s="947"/>
      <c r="AE280" s="947"/>
      <c r="AF280" s="947"/>
      <c r="AG280" s="947"/>
      <c r="AH280" s="947"/>
      <c r="AI280" s="947"/>
      <c r="AJ280" s="947"/>
      <c r="AK280" s="947"/>
      <c r="AL280" s="947"/>
      <c r="AM280" s="947"/>
      <c r="AN280" s="947"/>
      <c r="AO280" s="947"/>
      <c r="AP280" s="947"/>
      <c r="AQ280" s="947"/>
      <c r="AR280" s="947"/>
      <c r="AS280" s="947"/>
      <c r="AT280" s="947"/>
      <c r="AU280" s="947"/>
      <c r="AV280" s="947"/>
      <c r="AW280" s="439"/>
      <c r="AX280" s="439"/>
      <c r="AKC280" s="806"/>
      <c r="AKD280" s="806"/>
      <c r="AKE280" s="806"/>
      <c r="AKF280" s="806"/>
      <c r="AKG280" s="806"/>
      <c r="AKH280" s="806"/>
      <c r="AKI280" s="806"/>
      <c r="AKJ280" s="806"/>
      <c r="AKK280" s="806"/>
      <c r="AKL280" s="806"/>
      <c r="AKM280" s="806"/>
      <c r="AKN280" s="806"/>
      <c r="AKO280" s="806"/>
      <c r="AKP280" s="806"/>
      <c r="AKQ280" s="806"/>
      <c r="AKR280" s="806"/>
      <c r="AKS280" s="806"/>
      <c r="AKT280" s="806"/>
      <c r="AKU280" s="806"/>
      <c r="AKV280" s="806"/>
      <c r="AKW280" s="806"/>
      <c r="AKX280" s="806"/>
      <c r="AKY280" s="806"/>
      <c r="AKZ280" s="806"/>
      <c r="ALA280" s="806"/>
      <c r="ALB280" s="806"/>
      <c r="ALC280" s="806"/>
      <c r="ALD280" s="806"/>
      <c r="ALE280" s="806"/>
      <c r="ALF280" s="806"/>
      <c r="ALG280" s="806"/>
      <c r="ALH280" s="806"/>
      <c r="ALI280" s="806"/>
      <c r="ALJ280" s="806"/>
      <c r="ALK280" s="806"/>
      <c r="ALL280" s="806"/>
      <c r="ALM280" s="806"/>
      <c r="ALN280" s="806"/>
      <c r="ALO280" s="806"/>
      <c r="ALP280" s="806"/>
      <c r="ALQ280" s="806"/>
      <c r="ALR280" s="806"/>
      <c r="ALS280" s="806"/>
      <c r="ALT280" s="806"/>
      <c r="ALU280" s="806"/>
      <c r="ALV280" s="806"/>
      <c r="ALW280" s="806"/>
      <c r="ALX280" s="806"/>
      <c r="ALY280" s="806"/>
      <c r="ALZ280" s="806"/>
      <c r="AMA280" s="806"/>
      <c r="AMB280" s="806"/>
      <c r="AMC280" s="806"/>
      <c r="AMD280" s="806"/>
      <c r="AME280" s="806"/>
      <c r="AMF280" s="806"/>
      <c r="AMG280" s="806"/>
      <c r="AMH280" s="806"/>
      <c r="AMI280" s="806"/>
      <c r="AMJ280" s="806"/>
    </row>
    <row r="281" s="849" customFormat="true" ht="14.1" hidden="false" customHeight="true" outlineLevel="0" collapsed="false">
      <c r="A281" s="843" t="s">
        <v>11389</v>
      </c>
      <c r="B281" s="808" t="s">
        <v>5977</v>
      </c>
      <c r="C281" s="809" t="s">
        <v>14219</v>
      </c>
      <c r="D281" s="810"/>
      <c r="E281" s="831" t="s">
        <v>11390</v>
      </c>
      <c r="F281" s="831" t="s">
        <v>11391</v>
      </c>
      <c r="G281" s="832"/>
      <c r="H281" s="832" t="s">
        <v>11392</v>
      </c>
      <c r="I281" s="832" t="s">
        <v>5814</v>
      </c>
      <c r="J281" s="831" t="s">
        <v>4686</v>
      </c>
      <c r="K281" s="1012"/>
      <c r="L281" s="835"/>
      <c r="M281" s="835"/>
      <c r="N281" s="836" t="s">
        <v>10295</v>
      </c>
      <c r="O281" s="837"/>
      <c r="P281" s="825" t="s">
        <v>7695</v>
      </c>
      <c r="Q281" s="826" t="s">
        <v>8957</v>
      </c>
      <c r="R281" s="826" t="s">
        <v>7580</v>
      </c>
      <c r="S281" s="826" t="s">
        <v>9350</v>
      </c>
      <c r="T281" s="826"/>
      <c r="U281" s="826"/>
      <c r="V281" s="826"/>
      <c r="W281" s="827" t="s">
        <v>7581</v>
      </c>
      <c r="X281" s="806"/>
      <c r="Y281" s="806"/>
      <c r="Z281" s="806"/>
      <c r="AA281" s="806"/>
      <c r="AB281" s="806"/>
      <c r="AC281" s="806"/>
      <c r="AD281" s="806"/>
      <c r="AE281" s="806"/>
      <c r="AF281" s="806"/>
      <c r="AG281" s="806"/>
      <c r="AH281" s="806"/>
      <c r="AI281" s="806"/>
      <c r="AJ281" s="806"/>
      <c r="AK281" s="806"/>
      <c r="AL281" s="806"/>
      <c r="AM281" s="806"/>
      <c r="AN281" s="806"/>
      <c r="AO281" s="806"/>
      <c r="AP281" s="806"/>
      <c r="AQ281" s="806"/>
      <c r="AR281" s="806"/>
      <c r="AS281" s="806"/>
      <c r="AT281" s="806"/>
      <c r="AU281" s="806"/>
      <c r="AV281" s="806"/>
      <c r="AW281" s="439"/>
      <c r="AX281" s="439"/>
      <c r="AKC281" s="806"/>
      <c r="AKD281" s="806"/>
      <c r="AKE281" s="806"/>
      <c r="AKF281" s="806"/>
      <c r="AKG281" s="806"/>
      <c r="AKH281" s="806"/>
      <c r="AKI281" s="806"/>
      <c r="AKJ281" s="806"/>
      <c r="AKK281" s="806"/>
      <c r="AKL281" s="806"/>
      <c r="AKM281" s="806"/>
      <c r="AKN281" s="806"/>
      <c r="AKO281" s="806"/>
      <c r="AKP281" s="806"/>
      <c r="AKQ281" s="806"/>
      <c r="AKR281" s="806"/>
      <c r="AKS281" s="806"/>
      <c r="AKT281" s="806"/>
      <c r="AKU281" s="806"/>
      <c r="AKV281" s="806"/>
      <c r="AKW281" s="806"/>
      <c r="AKX281" s="806"/>
      <c r="AKY281" s="806"/>
      <c r="AKZ281" s="806"/>
      <c r="ALA281" s="806"/>
      <c r="ALB281" s="806"/>
      <c r="ALC281" s="806"/>
      <c r="ALD281" s="806"/>
      <c r="ALE281" s="806"/>
      <c r="ALF281" s="806"/>
      <c r="ALG281" s="806"/>
      <c r="ALH281" s="806"/>
      <c r="ALI281" s="806"/>
      <c r="ALJ281" s="806"/>
      <c r="ALK281" s="806"/>
      <c r="ALL281" s="806"/>
      <c r="ALM281" s="806"/>
      <c r="ALN281" s="806"/>
      <c r="ALO281" s="806"/>
      <c r="ALP281" s="806"/>
      <c r="ALQ281" s="806"/>
      <c r="ALR281" s="806"/>
      <c r="ALS281" s="806"/>
      <c r="ALT281" s="806"/>
      <c r="ALU281" s="806"/>
      <c r="ALV281" s="806"/>
      <c r="ALW281" s="806"/>
      <c r="ALX281" s="806"/>
      <c r="ALY281" s="806"/>
      <c r="ALZ281" s="806"/>
      <c r="AMA281" s="806"/>
      <c r="AMB281" s="806"/>
      <c r="AMC281" s="806"/>
      <c r="AMD281" s="806"/>
      <c r="AME281" s="806"/>
      <c r="AMF281" s="806"/>
      <c r="AMG281" s="806"/>
      <c r="AMH281" s="806"/>
      <c r="AMI281" s="806"/>
      <c r="AMJ281" s="806"/>
    </row>
    <row r="282" s="849" customFormat="true" ht="14.1" hidden="false" customHeight="true" outlineLevel="0" collapsed="false">
      <c r="A282" s="843" t="s">
        <v>11437</v>
      </c>
      <c r="B282" s="808" t="s">
        <v>40</v>
      </c>
      <c r="C282" s="809"/>
      <c r="D282" s="810"/>
      <c r="E282" s="810" t="s">
        <v>11438</v>
      </c>
      <c r="F282" s="810" t="s">
        <v>11439</v>
      </c>
      <c r="G282" s="811"/>
      <c r="H282" s="808" t="s">
        <v>14220</v>
      </c>
      <c r="I282" s="808" t="s">
        <v>4720</v>
      </c>
      <c r="J282" s="810" t="s">
        <v>4686</v>
      </c>
      <c r="K282" s="822" t="s">
        <v>11441</v>
      </c>
      <c r="L282" s="828"/>
      <c r="M282" s="812"/>
      <c r="N282" s="814"/>
      <c r="O282" s="811"/>
      <c r="P282" s="825" t="s">
        <v>7625</v>
      </c>
      <c r="Q282" s="826"/>
      <c r="R282" s="826" t="s">
        <v>7580</v>
      </c>
      <c r="S282" s="826" t="s">
        <v>7682</v>
      </c>
      <c r="T282" s="826"/>
      <c r="U282" s="826"/>
      <c r="V282" s="826"/>
      <c r="W282" s="827" t="s">
        <v>7556</v>
      </c>
      <c r="X282" s="840"/>
      <c r="Y282" s="840"/>
      <c r="Z282" s="840"/>
      <c r="AA282" s="840"/>
      <c r="AB282" s="840"/>
      <c r="AC282" s="840"/>
      <c r="AD282" s="840"/>
      <c r="AE282" s="840"/>
      <c r="AF282" s="840"/>
      <c r="AG282" s="840"/>
      <c r="AH282" s="840"/>
      <c r="AI282" s="840"/>
      <c r="AJ282" s="840"/>
      <c r="AK282" s="840"/>
      <c r="AL282" s="840"/>
      <c r="AM282" s="840"/>
      <c r="AN282" s="840"/>
      <c r="AO282" s="840"/>
      <c r="AP282" s="840"/>
      <c r="AQ282" s="840"/>
      <c r="AR282" s="840"/>
      <c r="AS282" s="840"/>
      <c r="AT282" s="840"/>
      <c r="AU282" s="840"/>
      <c r="AV282" s="840"/>
      <c r="AW282" s="439"/>
      <c r="AX282" s="439"/>
      <c r="AKC282" s="806"/>
      <c r="AKD282" s="806"/>
      <c r="AKE282" s="806"/>
      <c r="AKF282" s="806"/>
      <c r="AKG282" s="806"/>
      <c r="AKH282" s="806"/>
      <c r="AKI282" s="806"/>
      <c r="AKJ282" s="806"/>
      <c r="AKK282" s="806"/>
      <c r="AKL282" s="806"/>
      <c r="AKM282" s="806"/>
      <c r="AKN282" s="806"/>
      <c r="AKO282" s="806"/>
      <c r="AKP282" s="806"/>
      <c r="AKQ282" s="806"/>
      <c r="AKR282" s="806"/>
      <c r="AKS282" s="806"/>
      <c r="AKT282" s="806"/>
      <c r="AKU282" s="806"/>
      <c r="AKV282" s="806"/>
      <c r="AKW282" s="806"/>
      <c r="AKX282" s="806"/>
      <c r="AKY282" s="806"/>
      <c r="AKZ282" s="806"/>
      <c r="ALA282" s="806"/>
      <c r="ALB282" s="806"/>
      <c r="ALC282" s="806"/>
      <c r="ALD282" s="806"/>
      <c r="ALE282" s="806"/>
      <c r="ALF282" s="806"/>
      <c r="ALG282" s="806"/>
      <c r="ALH282" s="806"/>
      <c r="ALI282" s="806"/>
      <c r="ALJ282" s="806"/>
      <c r="ALK282" s="806"/>
      <c r="ALL282" s="806"/>
      <c r="ALM282" s="806"/>
      <c r="ALN282" s="806"/>
      <c r="ALO282" s="806"/>
      <c r="ALP282" s="806"/>
      <c r="ALQ282" s="806"/>
      <c r="ALR282" s="806"/>
      <c r="ALS282" s="806"/>
      <c r="ALT282" s="806"/>
      <c r="ALU282" s="806"/>
      <c r="ALV282" s="806"/>
      <c r="ALW282" s="806"/>
      <c r="ALX282" s="806"/>
      <c r="ALY282" s="806"/>
      <c r="ALZ282" s="806"/>
      <c r="AMA282" s="806"/>
      <c r="AMB282" s="806"/>
      <c r="AMC282" s="806"/>
      <c r="AMD282" s="806"/>
      <c r="AME282" s="806"/>
      <c r="AMF282" s="806"/>
      <c r="AMG282" s="806"/>
      <c r="AMH282" s="806"/>
      <c r="AMI282" s="806"/>
      <c r="AMJ282" s="806"/>
    </row>
    <row r="283" s="849" customFormat="true" ht="14.1" hidden="false" customHeight="true" outlineLevel="0" collapsed="false">
      <c r="A283" s="843" t="s">
        <v>11713</v>
      </c>
      <c r="B283" s="808" t="s">
        <v>4682</v>
      </c>
      <c r="C283" s="809" t="s">
        <v>14081</v>
      </c>
      <c r="D283" s="810"/>
      <c r="E283" s="815" t="s">
        <v>11714</v>
      </c>
      <c r="F283" s="816" t="s">
        <v>11715</v>
      </c>
      <c r="G283" s="815" t="s">
        <v>1530</v>
      </c>
      <c r="H283" s="815" t="s">
        <v>11716</v>
      </c>
      <c r="I283" s="817" t="s">
        <v>5832</v>
      </c>
      <c r="J283" s="806" t="s">
        <v>4686</v>
      </c>
      <c r="K283" s="806" t="s">
        <v>11717</v>
      </c>
      <c r="L283" s="806"/>
      <c r="M283" s="806"/>
      <c r="N283" s="806" t="s">
        <v>7719</v>
      </c>
      <c r="O283" s="806"/>
      <c r="P283" s="806"/>
      <c r="Q283" s="806"/>
      <c r="R283" s="806"/>
      <c r="S283" s="806" t="s">
        <v>11718</v>
      </c>
      <c r="T283" s="806"/>
      <c r="U283" s="806" t="s">
        <v>4716</v>
      </c>
      <c r="V283" s="806" t="s">
        <v>5946</v>
      </c>
      <c r="W283" s="806" t="s">
        <v>6685</v>
      </c>
      <c r="X283" s="806" t="s">
        <v>11716</v>
      </c>
      <c r="Y283" s="806"/>
      <c r="Z283" s="806" t="s">
        <v>5832</v>
      </c>
      <c r="AA283" s="806" t="s">
        <v>4686</v>
      </c>
      <c r="AB283" s="806" t="n">
        <v>94583</v>
      </c>
      <c r="AC283" s="806" t="s">
        <v>11715</v>
      </c>
      <c r="AD283" s="806"/>
      <c r="AE283" s="806"/>
      <c r="AF283" s="806"/>
      <c r="AG283" s="806" t="n">
        <v>1</v>
      </c>
      <c r="AH283" s="806" t="s">
        <v>11022</v>
      </c>
      <c r="AI283" s="806" t="s">
        <v>11719</v>
      </c>
      <c r="AJ283" s="806" t="s">
        <v>10520</v>
      </c>
      <c r="AK283" s="806" t="s">
        <v>7452</v>
      </c>
      <c r="AL283" s="806" t="s">
        <v>11720</v>
      </c>
      <c r="AM283" s="806" t="s">
        <v>7452</v>
      </c>
      <c r="AN283" s="806"/>
      <c r="AO283" s="806" t="s">
        <v>7452</v>
      </c>
      <c r="AP283" s="806" t="s">
        <v>7452</v>
      </c>
      <c r="AQ283" s="806" t="s">
        <v>7452</v>
      </c>
      <c r="AR283" s="806" t="s">
        <v>11721</v>
      </c>
      <c r="AS283" s="806" t="s">
        <v>7452</v>
      </c>
      <c r="AT283" s="806" t="s">
        <v>7453</v>
      </c>
      <c r="AU283" s="806" t="s">
        <v>10521</v>
      </c>
      <c r="AV283" s="806" t="s">
        <v>11722</v>
      </c>
      <c r="AW283" s="439"/>
      <c r="AX283" s="439"/>
      <c r="AKC283" s="806"/>
      <c r="AKD283" s="806"/>
      <c r="AKE283" s="806"/>
      <c r="AKF283" s="806"/>
      <c r="AKG283" s="806"/>
      <c r="AKH283" s="806"/>
      <c r="AKI283" s="806"/>
      <c r="AKJ283" s="806"/>
      <c r="AKK283" s="806"/>
      <c r="AKL283" s="806"/>
      <c r="AKM283" s="806"/>
      <c r="AKN283" s="806"/>
      <c r="AKO283" s="806"/>
      <c r="AKP283" s="806"/>
      <c r="AKQ283" s="806"/>
      <c r="AKR283" s="806"/>
      <c r="AKS283" s="806"/>
      <c r="AKT283" s="806"/>
      <c r="AKU283" s="806"/>
      <c r="AKV283" s="806"/>
      <c r="AKW283" s="806"/>
      <c r="AKX283" s="806"/>
      <c r="AKY283" s="806"/>
      <c r="AKZ283" s="806"/>
      <c r="ALA283" s="806"/>
      <c r="ALB283" s="806"/>
      <c r="ALC283" s="806"/>
      <c r="ALD283" s="806"/>
      <c r="ALE283" s="806"/>
      <c r="ALF283" s="806"/>
      <c r="ALG283" s="806"/>
      <c r="ALH283" s="806"/>
      <c r="ALI283" s="806"/>
      <c r="ALJ283" s="806"/>
      <c r="ALK283" s="806"/>
      <c r="ALL283" s="806"/>
      <c r="ALM283" s="806"/>
      <c r="ALN283" s="806"/>
      <c r="ALO283" s="806"/>
      <c r="ALP283" s="806"/>
      <c r="ALQ283" s="806"/>
      <c r="ALR283" s="806"/>
      <c r="ALS283" s="806"/>
      <c r="ALT283" s="806"/>
      <c r="ALU283" s="806"/>
      <c r="ALV283" s="806"/>
      <c r="ALW283" s="806"/>
      <c r="ALX283" s="806"/>
      <c r="ALY283" s="806"/>
      <c r="ALZ283" s="806"/>
      <c r="AMA283" s="806"/>
      <c r="AMB283" s="806"/>
      <c r="AMC283" s="806"/>
      <c r="AMD283" s="806"/>
      <c r="AME283" s="806"/>
      <c r="AMF283" s="806"/>
      <c r="AMG283" s="806"/>
      <c r="AMH283" s="806"/>
      <c r="AMI283" s="806"/>
      <c r="AMJ283" s="806"/>
    </row>
    <row r="284" s="849" customFormat="true" ht="14.1" hidden="false" customHeight="true" outlineLevel="0" collapsed="false">
      <c r="A284" s="807" t="s">
        <v>14221</v>
      </c>
      <c r="B284" s="806" t="s">
        <v>5970</v>
      </c>
      <c r="C284" s="809" t="s">
        <v>14222</v>
      </c>
      <c r="D284" s="810"/>
      <c r="E284" s="806" t="s">
        <v>3241</v>
      </c>
      <c r="F284" s="806" t="s">
        <v>3240</v>
      </c>
      <c r="G284" s="806" t="s">
        <v>6006</v>
      </c>
      <c r="H284" s="806" t="s">
        <v>12866</v>
      </c>
      <c r="I284" s="806" t="s">
        <v>3082</v>
      </c>
      <c r="J284" s="806" t="s">
        <v>4686</v>
      </c>
      <c r="K284" s="806"/>
      <c r="L284" s="806"/>
      <c r="M284" s="806"/>
      <c r="N284" s="806" t="s">
        <v>6006</v>
      </c>
      <c r="O284" s="806"/>
      <c r="P284" s="806"/>
      <c r="Q284" s="806"/>
      <c r="R284" s="806"/>
      <c r="S284" s="806"/>
      <c r="T284" s="806"/>
      <c r="U284" s="806"/>
      <c r="V284" s="806"/>
      <c r="W284" s="806"/>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439"/>
      <c r="AX284" s="439"/>
      <c r="AKC284" s="806"/>
      <c r="AKD284" s="806"/>
      <c r="AKE284" s="806"/>
      <c r="AKF284" s="806"/>
      <c r="AKG284" s="806"/>
      <c r="AKH284" s="806"/>
      <c r="AKI284" s="806"/>
      <c r="AKJ284" s="806"/>
      <c r="AKK284" s="806"/>
      <c r="AKL284" s="806"/>
      <c r="AKM284" s="806"/>
      <c r="AKN284" s="806"/>
      <c r="AKO284" s="806"/>
      <c r="AKP284" s="806"/>
      <c r="AKQ284" s="806"/>
      <c r="AKR284" s="806"/>
      <c r="AKS284" s="806"/>
      <c r="AKT284" s="806"/>
      <c r="AKU284" s="806"/>
      <c r="AKV284" s="806"/>
      <c r="AKW284" s="806"/>
      <c r="AKX284" s="806"/>
      <c r="AKY284" s="806"/>
      <c r="AKZ284" s="806"/>
      <c r="ALA284" s="806"/>
      <c r="ALB284" s="806"/>
      <c r="ALC284" s="806"/>
      <c r="ALD284" s="806"/>
      <c r="ALE284" s="806"/>
      <c r="ALF284" s="806"/>
      <c r="ALG284" s="806"/>
      <c r="ALH284" s="806"/>
      <c r="ALI284" s="806"/>
      <c r="ALJ284" s="806"/>
      <c r="ALK284" s="806"/>
      <c r="ALL284" s="806"/>
      <c r="ALM284" s="806"/>
      <c r="ALN284" s="806"/>
      <c r="ALO284" s="806"/>
      <c r="ALP284" s="806"/>
      <c r="ALQ284" s="806"/>
      <c r="ALR284" s="806"/>
      <c r="ALS284" s="806"/>
      <c r="ALT284" s="806"/>
      <c r="ALU284" s="806"/>
      <c r="ALV284" s="806"/>
      <c r="ALW284" s="806"/>
      <c r="ALX284" s="806"/>
      <c r="ALY284" s="806"/>
      <c r="ALZ284" s="806"/>
      <c r="AMA284" s="806"/>
      <c r="AMB284" s="806"/>
      <c r="AMC284" s="806"/>
      <c r="AMD284" s="806"/>
      <c r="AME284" s="806"/>
      <c r="AMF284" s="806"/>
      <c r="AMG284" s="806"/>
      <c r="AMH284" s="806"/>
      <c r="AMI284" s="806"/>
      <c r="AMJ284" s="806"/>
    </row>
    <row r="285" s="849" customFormat="true" ht="14.1" hidden="false" customHeight="true" outlineLevel="0" collapsed="false">
      <c r="A285" s="1066" t="s">
        <v>517</v>
      </c>
      <c r="B285" s="1067" t="s">
        <v>5998</v>
      </c>
      <c r="C285" s="1068" t="s">
        <v>14223</v>
      </c>
      <c r="D285" s="1069"/>
      <c r="E285" s="1069" t="s">
        <v>3035</v>
      </c>
      <c r="F285" s="1069" t="s">
        <v>12031</v>
      </c>
      <c r="G285" s="1070"/>
      <c r="H285" s="1067" t="s">
        <v>12032</v>
      </c>
      <c r="I285" s="1067" t="s">
        <v>12033</v>
      </c>
      <c r="J285" s="1069" t="s">
        <v>4686</v>
      </c>
      <c r="K285" s="1071" t="s">
        <v>12034</v>
      </c>
      <c r="L285" s="1072"/>
      <c r="M285" s="1072"/>
      <c r="N285" s="1073" t="s">
        <v>12035</v>
      </c>
      <c r="O285" s="1070"/>
      <c r="P285" s="1074" t="s">
        <v>7695</v>
      </c>
      <c r="Q285" s="1075" t="s">
        <v>11781</v>
      </c>
      <c r="R285" s="1074" t="s">
        <v>14094</v>
      </c>
      <c r="S285" s="1074" t="s">
        <v>10882</v>
      </c>
      <c r="T285" s="1074"/>
      <c r="U285" s="1074" t="s">
        <v>12037</v>
      </c>
      <c r="V285" s="1074"/>
      <c r="W285" s="1076" t="s">
        <v>7581</v>
      </c>
      <c r="X285" s="1020"/>
      <c r="Y285" s="1020"/>
      <c r="Z285" s="1020"/>
      <c r="AA285" s="1020"/>
      <c r="AB285" s="1020"/>
      <c r="AC285" s="1020"/>
      <c r="AD285" s="1020"/>
      <c r="AE285" s="1020"/>
      <c r="AF285" s="1020"/>
      <c r="AG285" s="1020"/>
      <c r="AH285" s="1020"/>
      <c r="AI285" s="1020"/>
      <c r="AJ285" s="1020"/>
      <c r="AK285" s="1020"/>
      <c r="AL285" s="1020"/>
      <c r="AM285" s="1020"/>
      <c r="AN285" s="1020"/>
      <c r="AO285" s="1020"/>
      <c r="AP285" s="1020"/>
      <c r="AQ285" s="1020"/>
      <c r="AR285" s="1020"/>
      <c r="AS285" s="1020"/>
      <c r="AT285" s="1020"/>
      <c r="AU285" s="1020"/>
      <c r="AV285" s="1020"/>
      <c r="AW285" s="439"/>
      <c r="AX285" s="439"/>
      <c r="AKC285" s="806"/>
      <c r="AKD285" s="806"/>
      <c r="AKE285" s="806"/>
      <c r="AKF285" s="806"/>
      <c r="AKG285" s="806"/>
      <c r="AKH285" s="806"/>
      <c r="AKI285" s="806"/>
      <c r="AKJ285" s="806"/>
      <c r="AKK285" s="806"/>
      <c r="AKL285" s="806"/>
      <c r="AKM285" s="806"/>
      <c r="AKN285" s="806"/>
      <c r="AKO285" s="806"/>
      <c r="AKP285" s="806"/>
      <c r="AKQ285" s="806"/>
      <c r="AKR285" s="806"/>
      <c r="AKS285" s="806"/>
      <c r="AKT285" s="806"/>
      <c r="AKU285" s="806"/>
      <c r="AKV285" s="806"/>
      <c r="AKW285" s="806"/>
      <c r="AKX285" s="806"/>
      <c r="AKY285" s="806"/>
      <c r="AKZ285" s="806"/>
      <c r="ALA285" s="806"/>
      <c r="ALB285" s="806"/>
      <c r="ALC285" s="806"/>
      <c r="ALD285" s="806"/>
      <c r="ALE285" s="806"/>
      <c r="ALF285" s="806"/>
      <c r="ALG285" s="806"/>
      <c r="ALH285" s="806"/>
      <c r="ALI285" s="806"/>
      <c r="ALJ285" s="806"/>
      <c r="ALK285" s="806"/>
      <c r="ALL285" s="806"/>
      <c r="ALM285" s="806"/>
      <c r="ALN285" s="806"/>
      <c r="ALO285" s="806"/>
      <c r="ALP285" s="806"/>
      <c r="ALQ285" s="806"/>
      <c r="ALR285" s="806"/>
      <c r="ALS285" s="806"/>
      <c r="ALT285" s="806"/>
      <c r="ALU285" s="806"/>
      <c r="ALV285" s="806"/>
      <c r="ALW285" s="806"/>
      <c r="ALX285" s="806"/>
      <c r="ALY285" s="806"/>
      <c r="ALZ285" s="806"/>
      <c r="AMA285" s="806"/>
      <c r="AMB285" s="806"/>
      <c r="AMC285" s="806"/>
      <c r="AMD285" s="806"/>
      <c r="AME285" s="806"/>
      <c r="AMF285" s="806"/>
      <c r="AMG285" s="806"/>
      <c r="AMH285" s="806"/>
      <c r="AMI285" s="806"/>
      <c r="AMJ285" s="806"/>
    </row>
    <row r="286" s="849" customFormat="true" ht="14.1" hidden="false" customHeight="true" outlineLevel="0" collapsed="false">
      <c r="A286" s="843" t="s">
        <v>9066</v>
      </c>
      <c r="B286" s="808" t="s">
        <v>5977</v>
      </c>
      <c r="C286" s="809"/>
      <c r="D286" s="810"/>
      <c r="E286" s="819" t="s">
        <v>2686</v>
      </c>
      <c r="F286" s="1077" t="s">
        <v>9068</v>
      </c>
      <c r="G286" s="820"/>
      <c r="H286" s="808" t="s">
        <v>9069</v>
      </c>
      <c r="I286" s="808" t="s">
        <v>5478</v>
      </c>
      <c r="J286" s="821" t="s">
        <v>4686</v>
      </c>
      <c r="K286" s="822" t="s">
        <v>8312</v>
      </c>
      <c r="L286" s="812"/>
      <c r="M286" s="823"/>
      <c r="N286" s="821"/>
      <c r="O286" s="824"/>
      <c r="P286" s="838" t="s">
        <v>7969</v>
      </c>
      <c r="Q286" s="838" t="s">
        <v>9071</v>
      </c>
      <c r="R286" s="838" t="s">
        <v>7905</v>
      </c>
      <c r="S286" s="838"/>
      <c r="T286" s="838"/>
      <c r="U286" s="838"/>
      <c r="V286" s="838"/>
      <c r="W286" s="839" t="s">
        <v>4716</v>
      </c>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439"/>
      <c r="AX286" s="439"/>
      <c r="AKC286" s="806"/>
      <c r="AKD286" s="806"/>
      <c r="AKE286" s="806"/>
      <c r="AKF286" s="806"/>
      <c r="AKG286" s="806"/>
      <c r="AKH286" s="806"/>
      <c r="AKI286" s="806"/>
      <c r="AKJ286" s="806"/>
      <c r="AKK286" s="806"/>
      <c r="AKL286" s="806"/>
      <c r="AKM286" s="806"/>
      <c r="AKN286" s="806"/>
      <c r="AKO286" s="806"/>
      <c r="AKP286" s="806"/>
      <c r="AKQ286" s="806"/>
      <c r="AKR286" s="806"/>
      <c r="AKS286" s="806"/>
      <c r="AKT286" s="806"/>
      <c r="AKU286" s="806"/>
      <c r="AKV286" s="806"/>
      <c r="AKW286" s="806"/>
      <c r="AKX286" s="806"/>
      <c r="AKY286" s="806"/>
      <c r="AKZ286" s="806"/>
      <c r="ALA286" s="806"/>
      <c r="ALB286" s="806"/>
      <c r="ALC286" s="806"/>
      <c r="ALD286" s="806"/>
      <c r="ALE286" s="806"/>
      <c r="ALF286" s="806"/>
      <c r="ALG286" s="806"/>
      <c r="ALH286" s="806"/>
      <c r="ALI286" s="806"/>
      <c r="ALJ286" s="806"/>
      <c r="ALK286" s="806"/>
      <c r="ALL286" s="806"/>
      <c r="ALM286" s="806"/>
      <c r="ALN286" s="806"/>
      <c r="ALO286" s="806"/>
      <c r="ALP286" s="806"/>
      <c r="ALQ286" s="806"/>
      <c r="ALR286" s="806"/>
      <c r="ALS286" s="806"/>
      <c r="ALT286" s="806"/>
      <c r="ALU286" s="806"/>
      <c r="ALV286" s="806"/>
      <c r="ALW286" s="806"/>
      <c r="ALX286" s="806"/>
      <c r="ALY286" s="806"/>
      <c r="ALZ286" s="806"/>
      <c r="AMA286" s="806"/>
      <c r="AMB286" s="806"/>
      <c r="AMC286" s="806"/>
      <c r="AMD286" s="806"/>
      <c r="AME286" s="806"/>
      <c r="AMF286" s="806"/>
      <c r="AMG286" s="806"/>
      <c r="AMH286" s="806"/>
      <c r="AMI286" s="806"/>
      <c r="AMJ286" s="806"/>
    </row>
    <row r="287" s="849" customFormat="true" ht="14.1" hidden="false" customHeight="true" outlineLevel="0" collapsed="false">
      <c r="A287" s="807" t="s">
        <v>14224</v>
      </c>
      <c r="B287" s="808" t="s">
        <v>5977</v>
      </c>
      <c r="C287" s="856" t="s">
        <v>13998</v>
      </c>
      <c r="D287" s="810"/>
      <c r="E287" s="810" t="s">
        <v>14225</v>
      </c>
      <c r="F287" s="810" t="s">
        <v>14226</v>
      </c>
      <c r="G287" s="811"/>
      <c r="H287" s="808" t="s">
        <v>14227</v>
      </c>
      <c r="I287" s="808" t="s">
        <v>13943</v>
      </c>
      <c r="J287" s="810" t="s">
        <v>4686</v>
      </c>
      <c r="K287" s="822"/>
      <c r="L287" s="830"/>
      <c r="M287" s="830"/>
      <c r="N287" s="814"/>
      <c r="O287" s="811"/>
      <c r="P287" s="815"/>
      <c r="Q287" s="816"/>
      <c r="R287" s="815"/>
      <c r="S287" s="815" t="s">
        <v>7682</v>
      </c>
      <c r="T287" s="815"/>
      <c r="U287" s="815"/>
      <c r="V287" s="815"/>
      <c r="W287" s="817" t="s">
        <v>13948</v>
      </c>
      <c r="X287" s="439"/>
      <c r="Y287" s="439"/>
      <c r="Z287" s="439"/>
      <c r="AA287" s="439"/>
      <c r="AB287" s="439"/>
      <c r="AC287" s="439"/>
      <c r="AD287" s="439"/>
      <c r="AE287" s="439"/>
      <c r="AF287" s="439"/>
      <c r="AG287" s="439"/>
      <c r="AH287" s="439"/>
      <c r="AI287" s="439"/>
      <c r="AJ287" s="439"/>
      <c r="AK287" s="439"/>
      <c r="AL287" s="439"/>
      <c r="AM287" s="439"/>
      <c r="AN287" s="439"/>
      <c r="AO287" s="439"/>
      <c r="AP287" s="439"/>
      <c r="AQ287" s="439"/>
      <c r="AR287" s="439"/>
      <c r="AS287" s="439"/>
      <c r="AT287" s="439"/>
      <c r="AU287" s="439"/>
      <c r="AV287" s="439"/>
      <c r="AW287" s="439"/>
      <c r="AX287" s="439"/>
      <c r="AKC287" s="806"/>
      <c r="AKD287" s="806"/>
      <c r="AKE287" s="806"/>
      <c r="AKF287" s="806"/>
      <c r="AKG287" s="806"/>
      <c r="AKH287" s="806"/>
      <c r="AKI287" s="806"/>
      <c r="AKJ287" s="806"/>
      <c r="AKK287" s="806"/>
      <c r="AKL287" s="806"/>
      <c r="AKM287" s="806"/>
      <c r="AKN287" s="806"/>
      <c r="AKO287" s="806"/>
      <c r="AKP287" s="806"/>
      <c r="AKQ287" s="806"/>
      <c r="AKR287" s="806"/>
      <c r="AKS287" s="806"/>
      <c r="AKT287" s="806"/>
      <c r="AKU287" s="806"/>
      <c r="AKV287" s="806"/>
      <c r="AKW287" s="806"/>
      <c r="AKX287" s="806"/>
      <c r="AKY287" s="806"/>
      <c r="AKZ287" s="806"/>
      <c r="ALA287" s="806"/>
      <c r="ALB287" s="806"/>
      <c r="ALC287" s="806"/>
      <c r="ALD287" s="806"/>
      <c r="ALE287" s="806"/>
      <c r="ALF287" s="806"/>
      <c r="ALG287" s="806"/>
      <c r="ALH287" s="806"/>
      <c r="ALI287" s="806"/>
      <c r="ALJ287" s="806"/>
      <c r="ALK287" s="806"/>
      <c r="ALL287" s="806"/>
      <c r="ALM287" s="806"/>
      <c r="ALN287" s="806"/>
      <c r="ALO287" s="806"/>
      <c r="ALP287" s="806"/>
      <c r="ALQ287" s="806"/>
      <c r="ALR287" s="806"/>
      <c r="ALS287" s="806"/>
      <c r="ALT287" s="806"/>
      <c r="ALU287" s="806"/>
      <c r="ALV287" s="806"/>
      <c r="ALW287" s="806"/>
      <c r="ALX287" s="806"/>
      <c r="ALY287" s="806"/>
      <c r="ALZ287" s="806"/>
      <c r="AMA287" s="806"/>
      <c r="AMB287" s="806"/>
      <c r="AMC287" s="806"/>
      <c r="AMD287" s="806"/>
      <c r="AME287" s="806"/>
      <c r="AMF287" s="806"/>
      <c r="AMG287" s="806"/>
      <c r="AMH287" s="806"/>
      <c r="AMI287" s="806"/>
      <c r="AMJ287" s="806"/>
    </row>
    <row r="288" s="849" customFormat="true" ht="14.1" hidden="false" customHeight="true" outlineLevel="0" collapsed="false">
      <c r="A288" s="807" t="s">
        <v>9086</v>
      </c>
      <c r="B288" s="806" t="s">
        <v>713</v>
      </c>
      <c r="C288" s="809"/>
      <c r="D288" s="810"/>
      <c r="E288" s="806" t="s">
        <v>9088</v>
      </c>
      <c r="F288" s="806" t="s">
        <v>9089</v>
      </c>
      <c r="G288" s="806"/>
      <c r="H288" s="806" t="s">
        <v>9090</v>
      </c>
      <c r="I288" s="806" t="s">
        <v>5442</v>
      </c>
      <c r="J288" s="806" t="s">
        <v>4686</v>
      </c>
      <c r="K288" s="1022"/>
      <c r="L288" s="1022"/>
      <c r="M288" s="1022"/>
      <c r="N288" s="806"/>
      <c r="O288" s="806"/>
      <c r="P288" s="806" t="s">
        <v>9092</v>
      </c>
      <c r="Q288" s="806"/>
      <c r="R288" s="806"/>
      <c r="S288" s="806"/>
      <c r="T288" s="806"/>
      <c r="U288" s="806"/>
      <c r="V288" s="806"/>
      <c r="W288" s="806" t="s">
        <v>7581</v>
      </c>
      <c r="X288" s="840"/>
      <c r="Y288" s="840"/>
      <c r="Z288" s="840"/>
      <c r="AA288" s="840"/>
      <c r="AB288" s="840"/>
      <c r="AC288" s="840"/>
      <c r="AD288" s="840"/>
      <c r="AE288" s="840"/>
      <c r="AF288" s="840"/>
      <c r="AG288" s="840"/>
      <c r="AH288" s="840"/>
      <c r="AI288" s="840"/>
      <c r="AJ288" s="840"/>
      <c r="AK288" s="840"/>
      <c r="AL288" s="840"/>
      <c r="AM288" s="840"/>
      <c r="AN288" s="840"/>
      <c r="AO288" s="840"/>
      <c r="AP288" s="840"/>
      <c r="AQ288" s="840"/>
      <c r="AR288" s="840"/>
      <c r="AS288" s="840"/>
      <c r="AT288" s="840"/>
      <c r="AU288" s="840"/>
      <c r="AV288" s="840"/>
      <c r="AW288" s="439"/>
      <c r="AX288" s="439"/>
      <c r="AKC288" s="806"/>
      <c r="AKD288" s="806"/>
      <c r="AKE288" s="806"/>
      <c r="AKF288" s="806"/>
      <c r="AKG288" s="806"/>
      <c r="AKH288" s="806"/>
      <c r="AKI288" s="806"/>
      <c r="AKJ288" s="806"/>
      <c r="AKK288" s="806"/>
      <c r="AKL288" s="806"/>
      <c r="AKM288" s="806"/>
      <c r="AKN288" s="806"/>
      <c r="AKO288" s="806"/>
      <c r="AKP288" s="806"/>
      <c r="AKQ288" s="806"/>
      <c r="AKR288" s="806"/>
      <c r="AKS288" s="806"/>
      <c r="AKT288" s="806"/>
      <c r="AKU288" s="806"/>
      <c r="AKV288" s="806"/>
      <c r="AKW288" s="806"/>
      <c r="AKX288" s="806"/>
      <c r="AKY288" s="806"/>
      <c r="AKZ288" s="806"/>
      <c r="ALA288" s="806"/>
      <c r="ALB288" s="806"/>
      <c r="ALC288" s="806"/>
      <c r="ALD288" s="806"/>
      <c r="ALE288" s="806"/>
      <c r="ALF288" s="806"/>
      <c r="ALG288" s="806"/>
      <c r="ALH288" s="806"/>
      <c r="ALI288" s="806"/>
      <c r="ALJ288" s="806"/>
      <c r="ALK288" s="806"/>
      <c r="ALL288" s="806"/>
      <c r="ALM288" s="806"/>
      <c r="ALN288" s="806"/>
      <c r="ALO288" s="806"/>
      <c r="ALP288" s="806"/>
      <c r="ALQ288" s="806"/>
      <c r="ALR288" s="806"/>
      <c r="ALS288" s="806"/>
      <c r="ALT288" s="806"/>
      <c r="ALU288" s="806"/>
      <c r="ALV288" s="806"/>
      <c r="ALW288" s="806"/>
      <c r="ALX288" s="806"/>
      <c r="ALY288" s="806"/>
      <c r="ALZ288" s="806"/>
      <c r="AMA288" s="806"/>
      <c r="AMB288" s="806"/>
      <c r="AMC288" s="806"/>
      <c r="AMD288" s="806"/>
      <c r="AME288" s="806"/>
      <c r="AMF288" s="806"/>
      <c r="AMG288" s="806"/>
      <c r="AMH288" s="806"/>
      <c r="AMI288" s="806"/>
      <c r="AMJ288" s="806"/>
    </row>
    <row r="289" s="849" customFormat="true" ht="14.1" hidden="false" customHeight="true" outlineLevel="0" collapsed="false">
      <c r="A289" s="807" t="s">
        <v>12041</v>
      </c>
      <c r="B289" s="808" t="s">
        <v>713</v>
      </c>
      <c r="C289" s="809" t="s">
        <v>14228</v>
      </c>
      <c r="D289" s="810"/>
      <c r="E289" s="831" t="s">
        <v>12042</v>
      </c>
      <c r="F289" s="831" t="s">
        <v>12043</v>
      </c>
      <c r="G289" s="832" t="s">
        <v>14229</v>
      </c>
      <c r="H289" s="832" t="s">
        <v>12044</v>
      </c>
      <c r="I289" s="832" t="s">
        <v>1532</v>
      </c>
      <c r="J289" s="831" t="s">
        <v>4686</v>
      </c>
      <c r="K289" s="833" t="s">
        <v>12045</v>
      </c>
      <c r="L289" s="834" t="s">
        <v>14230</v>
      </c>
      <c r="M289" s="835"/>
      <c r="N289" s="836" t="s">
        <v>7313</v>
      </c>
      <c r="O289" s="837"/>
      <c r="P289" s="838"/>
      <c r="Q289" s="838"/>
      <c r="R289" s="838"/>
      <c r="S289" s="838"/>
      <c r="T289" s="838"/>
      <c r="U289" s="838" t="s">
        <v>12046</v>
      </c>
      <c r="V289" s="838" t="s">
        <v>12047</v>
      </c>
      <c r="W289" s="839" t="s">
        <v>7581</v>
      </c>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439"/>
      <c r="AX289" s="439"/>
      <c r="AKC289" s="806"/>
      <c r="AKD289" s="806"/>
      <c r="AKE289" s="806"/>
      <c r="AKF289" s="806"/>
      <c r="AKG289" s="806"/>
      <c r="AKH289" s="806"/>
      <c r="AKI289" s="806"/>
      <c r="AKJ289" s="806"/>
      <c r="AKK289" s="806"/>
      <c r="AKL289" s="806"/>
      <c r="AKM289" s="806"/>
      <c r="AKN289" s="806"/>
      <c r="AKO289" s="806"/>
      <c r="AKP289" s="806"/>
      <c r="AKQ289" s="806"/>
      <c r="AKR289" s="806"/>
      <c r="AKS289" s="806"/>
      <c r="AKT289" s="806"/>
      <c r="AKU289" s="806"/>
      <c r="AKV289" s="806"/>
      <c r="AKW289" s="806"/>
      <c r="AKX289" s="806"/>
      <c r="AKY289" s="806"/>
      <c r="AKZ289" s="806"/>
      <c r="ALA289" s="806"/>
      <c r="ALB289" s="806"/>
      <c r="ALC289" s="806"/>
      <c r="ALD289" s="806"/>
      <c r="ALE289" s="806"/>
      <c r="ALF289" s="806"/>
      <c r="ALG289" s="806"/>
      <c r="ALH289" s="806"/>
      <c r="ALI289" s="806"/>
      <c r="ALJ289" s="806"/>
      <c r="ALK289" s="806"/>
      <c r="ALL289" s="806"/>
      <c r="ALM289" s="806"/>
      <c r="ALN289" s="806"/>
      <c r="ALO289" s="806"/>
      <c r="ALP289" s="806"/>
      <c r="ALQ289" s="806"/>
      <c r="ALR289" s="806"/>
      <c r="ALS289" s="806"/>
      <c r="ALT289" s="806"/>
      <c r="ALU289" s="806"/>
      <c r="ALV289" s="806"/>
      <c r="ALW289" s="806"/>
      <c r="ALX289" s="806"/>
      <c r="ALY289" s="806"/>
      <c r="ALZ289" s="806"/>
      <c r="AMA289" s="806"/>
      <c r="AMB289" s="806"/>
      <c r="AMC289" s="806"/>
      <c r="AMD289" s="806"/>
      <c r="AME289" s="806"/>
      <c r="AMF289" s="806"/>
      <c r="AMG289" s="806"/>
      <c r="AMH289" s="806"/>
      <c r="AMI289" s="806"/>
      <c r="AMJ289" s="806"/>
    </row>
    <row r="290" s="849" customFormat="true" ht="14.1" hidden="false" customHeight="true" outlineLevel="0" collapsed="false">
      <c r="A290" s="807" t="s">
        <v>14231</v>
      </c>
      <c r="B290" s="808" t="s">
        <v>14232</v>
      </c>
      <c r="C290" s="856" t="s">
        <v>13921</v>
      </c>
      <c r="D290" s="810"/>
      <c r="E290" s="810" t="s">
        <v>4132</v>
      </c>
      <c r="F290" s="810" t="s">
        <v>14233</v>
      </c>
      <c r="G290" s="811" t="s">
        <v>14234</v>
      </c>
      <c r="H290" s="808" t="s">
        <v>14235</v>
      </c>
      <c r="I290" s="808" t="s">
        <v>5711</v>
      </c>
      <c r="J290" s="810" t="s">
        <v>4686</v>
      </c>
      <c r="K290" s="812" t="s">
        <v>14236</v>
      </c>
      <c r="L290" s="828"/>
      <c r="M290" s="812" t="s">
        <v>14237</v>
      </c>
      <c r="N290" s="814" t="s">
        <v>14238</v>
      </c>
      <c r="O290" s="811" t="s">
        <v>14239</v>
      </c>
      <c r="P290" s="838" t="s">
        <v>7576</v>
      </c>
      <c r="Q290" s="838" t="s">
        <v>7577</v>
      </c>
      <c r="R290" s="838"/>
      <c r="S290" s="838" t="s">
        <v>7890</v>
      </c>
      <c r="T290" s="838"/>
      <c r="U290" s="838" t="s">
        <v>14240</v>
      </c>
      <c r="V290" s="838" t="s">
        <v>14241</v>
      </c>
      <c r="W290" s="839" t="s">
        <v>4716</v>
      </c>
      <c r="AW290" s="439"/>
      <c r="AX290" s="439"/>
      <c r="AKC290" s="806"/>
      <c r="AKD290" s="806"/>
      <c r="AKE290" s="806"/>
      <c r="AKF290" s="806"/>
      <c r="AKG290" s="806"/>
      <c r="AKH290" s="806"/>
      <c r="AKI290" s="806"/>
      <c r="AKJ290" s="806"/>
      <c r="AKK290" s="806"/>
      <c r="AKL290" s="806"/>
      <c r="AKM290" s="806"/>
      <c r="AKN290" s="806"/>
      <c r="AKO290" s="806"/>
      <c r="AKP290" s="806"/>
      <c r="AKQ290" s="806"/>
      <c r="AKR290" s="806"/>
      <c r="AKS290" s="806"/>
      <c r="AKT290" s="806"/>
      <c r="AKU290" s="806"/>
      <c r="AKV290" s="806"/>
      <c r="AKW290" s="806"/>
      <c r="AKX290" s="806"/>
      <c r="AKY290" s="806"/>
      <c r="AKZ290" s="806"/>
      <c r="ALA290" s="806"/>
      <c r="ALB290" s="806"/>
      <c r="ALC290" s="806"/>
      <c r="ALD290" s="806"/>
      <c r="ALE290" s="806"/>
      <c r="ALF290" s="806"/>
      <c r="ALG290" s="806"/>
      <c r="ALH290" s="806"/>
      <c r="ALI290" s="806"/>
      <c r="ALJ290" s="806"/>
      <c r="ALK290" s="806"/>
      <c r="ALL290" s="806"/>
      <c r="ALM290" s="806"/>
      <c r="ALN290" s="806"/>
      <c r="ALO290" s="806"/>
      <c r="ALP290" s="806"/>
      <c r="ALQ290" s="806"/>
      <c r="ALR290" s="806"/>
      <c r="ALS290" s="806"/>
      <c r="ALT290" s="806"/>
      <c r="ALU290" s="806"/>
      <c r="ALV290" s="806"/>
      <c r="ALW290" s="806"/>
      <c r="ALX290" s="806"/>
      <c r="ALY290" s="806"/>
      <c r="ALZ290" s="806"/>
      <c r="AMA290" s="806"/>
      <c r="AMB290" s="806"/>
      <c r="AMC290" s="806"/>
      <c r="AMD290" s="806"/>
      <c r="AME290" s="806"/>
      <c r="AMF290" s="806"/>
      <c r="AMG290" s="806"/>
      <c r="AMH290" s="806"/>
      <c r="AMI290" s="806"/>
      <c r="AMJ290" s="806"/>
    </row>
    <row r="291" s="849" customFormat="true" ht="14.1" hidden="false" customHeight="true" outlineLevel="0" collapsed="false">
      <c r="A291" s="843" t="s">
        <v>669</v>
      </c>
      <c r="B291" s="808" t="s">
        <v>713</v>
      </c>
      <c r="C291" s="809"/>
      <c r="D291" s="810"/>
      <c r="E291" s="819" t="s">
        <v>2397</v>
      </c>
      <c r="F291" s="819" t="s">
        <v>7901</v>
      </c>
      <c r="G291" s="820" t="s">
        <v>7902</v>
      </c>
      <c r="H291" s="808" t="s">
        <v>7903</v>
      </c>
      <c r="I291" s="808" t="s">
        <v>5380</v>
      </c>
      <c r="J291" s="821" t="s">
        <v>4686</v>
      </c>
      <c r="K291" s="829"/>
      <c r="L291" s="828"/>
      <c r="M291" s="895"/>
      <c r="N291" s="821"/>
      <c r="O291" s="824"/>
      <c r="P291" s="825" t="s">
        <v>7612</v>
      </c>
      <c r="Q291" s="826"/>
      <c r="R291" s="826"/>
      <c r="S291" s="826"/>
      <c r="T291" s="826"/>
      <c r="U291" s="826" t="s">
        <v>14094</v>
      </c>
      <c r="V291" s="826" t="s">
        <v>7905</v>
      </c>
      <c r="W291" s="827" t="s">
        <v>7581</v>
      </c>
      <c r="X291" s="806"/>
      <c r="Y291" s="806"/>
      <c r="Z291" s="806"/>
      <c r="AA291" s="806"/>
      <c r="AB291" s="806"/>
      <c r="AC291" s="806"/>
      <c r="AD291" s="806"/>
      <c r="AE291" s="806"/>
      <c r="AF291" s="806"/>
      <c r="AG291" s="806"/>
      <c r="AH291" s="806"/>
      <c r="AI291" s="806"/>
      <c r="AJ291" s="806"/>
      <c r="AK291" s="806"/>
      <c r="AL291" s="806"/>
      <c r="AM291" s="806"/>
      <c r="AN291" s="806"/>
      <c r="AO291" s="806"/>
      <c r="AP291" s="806"/>
      <c r="AQ291" s="806"/>
      <c r="AR291" s="806"/>
      <c r="AS291" s="806"/>
      <c r="AT291" s="806"/>
      <c r="AU291" s="806"/>
      <c r="AV291" s="806"/>
      <c r="AW291" s="439"/>
      <c r="AX291" s="439"/>
      <c r="AKC291" s="806"/>
      <c r="AKD291" s="806"/>
      <c r="AKE291" s="806"/>
      <c r="AKF291" s="806"/>
      <c r="AKG291" s="806"/>
      <c r="AKH291" s="806"/>
      <c r="AKI291" s="806"/>
      <c r="AKJ291" s="806"/>
      <c r="AKK291" s="806"/>
      <c r="AKL291" s="806"/>
      <c r="AKM291" s="806"/>
      <c r="AKN291" s="806"/>
      <c r="AKO291" s="806"/>
      <c r="AKP291" s="806"/>
      <c r="AKQ291" s="806"/>
      <c r="AKR291" s="806"/>
      <c r="AKS291" s="806"/>
      <c r="AKT291" s="806"/>
      <c r="AKU291" s="806"/>
      <c r="AKV291" s="806"/>
      <c r="AKW291" s="806"/>
      <c r="AKX291" s="806"/>
      <c r="AKY291" s="806"/>
      <c r="AKZ291" s="806"/>
      <c r="ALA291" s="806"/>
      <c r="ALB291" s="806"/>
      <c r="ALC291" s="806"/>
      <c r="ALD291" s="806"/>
      <c r="ALE291" s="806"/>
      <c r="ALF291" s="806"/>
      <c r="ALG291" s="806"/>
      <c r="ALH291" s="806"/>
      <c r="ALI291" s="806"/>
      <c r="ALJ291" s="806"/>
      <c r="ALK291" s="806"/>
      <c r="ALL291" s="806"/>
      <c r="ALM291" s="806"/>
      <c r="ALN291" s="806"/>
      <c r="ALO291" s="806"/>
      <c r="ALP291" s="806"/>
      <c r="ALQ291" s="806"/>
      <c r="ALR291" s="806"/>
      <c r="ALS291" s="806"/>
      <c r="ALT291" s="806"/>
      <c r="ALU291" s="806"/>
      <c r="ALV291" s="806"/>
      <c r="ALW291" s="806"/>
      <c r="ALX291" s="806"/>
      <c r="ALY291" s="806"/>
      <c r="ALZ291" s="806"/>
      <c r="AMA291" s="806"/>
      <c r="AMB291" s="806"/>
      <c r="AMC291" s="806"/>
      <c r="AMD291" s="806"/>
      <c r="AME291" s="806"/>
      <c r="AMF291" s="806"/>
      <c r="AMG291" s="806"/>
      <c r="AMH291" s="806"/>
      <c r="AMI291" s="806"/>
      <c r="AMJ291" s="806"/>
    </row>
    <row r="292" s="926" customFormat="true" ht="14.1" hidden="false" customHeight="true" outlineLevel="0" collapsed="false">
      <c r="A292" s="807" t="s">
        <v>12318</v>
      </c>
      <c r="B292" s="808" t="s">
        <v>5977</v>
      </c>
      <c r="C292" s="809"/>
      <c r="D292" s="810"/>
      <c r="E292" s="831" t="s">
        <v>6541</v>
      </c>
      <c r="F292" s="831" t="s">
        <v>12319</v>
      </c>
      <c r="G292" s="832" t="s">
        <v>12320</v>
      </c>
      <c r="H292" s="832" t="s">
        <v>12321</v>
      </c>
      <c r="I292" s="832" t="s">
        <v>4720</v>
      </c>
      <c r="J292" s="831" t="s">
        <v>4686</v>
      </c>
      <c r="K292" s="822" t="s">
        <v>12322</v>
      </c>
      <c r="L292" s="834"/>
      <c r="M292" s="834"/>
      <c r="N292" s="836" t="s">
        <v>12323</v>
      </c>
      <c r="O292" s="855" t="s">
        <v>12325</v>
      </c>
      <c r="P292" s="815" t="s">
        <v>7719</v>
      </c>
      <c r="Q292" s="816" t="s">
        <v>7626</v>
      </c>
      <c r="R292" s="815" t="s">
        <v>7955</v>
      </c>
      <c r="S292" s="815" t="s">
        <v>8486</v>
      </c>
      <c r="T292" s="815"/>
      <c r="U292" s="815"/>
      <c r="V292" s="815"/>
      <c r="W292" s="817" t="s">
        <v>4716</v>
      </c>
      <c r="X292" s="840"/>
      <c r="Y292" s="840"/>
      <c r="Z292" s="840"/>
      <c r="AA292" s="840"/>
      <c r="AB292" s="840"/>
      <c r="AC292" s="840"/>
      <c r="AD292" s="840"/>
      <c r="AE292" s="840"/>
      <c r="AF292" s="840"/>
      <c r="AG292" s="840"/>
      <c r="AH292" s="840"/>
      <c r="AI292" s="840"/>
      <c r="AJ292" s="840"/>
      <c r="AK292" s="840"/>
      <c r="AL292" s="840"/>
      <c r="AM292" s="840"/>
      <c r="AN292" s="840"/>
      <c r="AO292" s="840"/>
      <c r="AP292" s="840"/>
      <c r="AQ292" s="840"/>
      <c r="AR292" s="840"/>
      <c r="AS292" s="840"/>
      <c r="AT292" s="840"/>
      <c r="AU292" s="840"/>
      <c r="AV292" s="840"/>
      <c r="AW292" s="439"/>
      <c r="AX292" s="439"/>
      <c r="AJZ292" s="1078"/>
      <c r="AKA292" s="1078"/>
      <c r="AKB292" s="1078"/>
      <c r="AKC292" s="1078"/>
      <c r="AKD292" s="1078"/>
      <c r="AKE292" s="1078"/>
      <c r="AKF292" s="1078"/>
      <c r="AKG292" s="1078"/>
      <c r="AKH292" s="1078"/>
      <c r="AKI292" s="1078"/>
      <c r="AKJ292" s="1078"/>
      <c r="AKK292" s="1078"/>
      <c r="AKL292" s="1078"/>
      <c r="AKM292" s="1078"/>
      <c r="AKN292" s="1078"/>
      <c r="AKO292" s="1078"/>
      <c r="AKP292" s="1078"/>
      <c r="AKQ292" s="1078"/>
      <c r="AKR292" s="1078"/>
      <c r="AKS292" s="1078"/>
      <c r="AKT292" s="1078"/>
      <c r="AKU292" s="1078"/>
      <c r="AKV292" s="1078"/>
      <c r="AKW292" s="1078"/>
      <c r="AKX292" s="1078"/>
      <c r="AKY292" s="1078"/>
      <c r="AKZ292" s="1078"/>
      <c r="ALA292" s="1078"/>
      <c r="ALB292" s="1078"/>
      <c r="ALC292" s="1078"/>
      <c r="ALD292" s="1078"/>
      <c r="ALE292" s="1078"/>
      <c r="ALF292" s="1078"/>
      <c r="ALG292" s="1078"/>
      <c r="ALH292" s="1078"/>
      <c r="ALI292" s="1078"/>
      <c r="ALJ292" s="1078"/>
      <c r="ALK292" s="1078"/>
      <c r="ALL292" s="1078"/>
      <c r="ALM292" s="1078"/>
      <c r="ALN292" s="1078"/>
      <c r="ALO292" s="1078"/>
      <c r="ALP292" s="1078"/>
      <c r="ALQ292" s="1078"/>
      <c r="ALR292" s="1078"/>
      <c r="ALS292" s="1078"/>
      <c r="ALT292" s="1078"/>
      <c r="ALU292" s="1078"/>
      <c r="ALV292" s="1078"/>
      <c r="ALW292" s="1078"/>
      <c r="ALX292" s="1078"/>
      <c r="ALY292" s="1078"/>
      <c r="ALZ292" s="1078"/>
      <c r="AMA292" s="1078"/>
      <c r="AMB292" s="1078"/>
      <c r="AMC292" s="1078"/>
      <c r="AMD292" s="1078"/>
      <c r="AME292" s="1078"/>
      <c r="AMF292" s="1078"/>
      <c r="AMG292" s="1078"/>
      <c r="AMH292" s="1078"/>
      <c r="AMI292" s="1078"/>
      <c r="AMJ292" s="1078"/>
    </row>
    <row r="293" s="926" customFormat="true" ht="14.1" hidden="false" customHeight="true" outlineLevel="0" collapsed="false">
      <c r="A293" s="807" t="s">
        <v>11481</v>
      </c>
      <c r="B293" s="806" t="s">
        <v>5977</v>
      </c>
      <c r="C293" s="856" t="s">
        <v>14242</v>
      </c>
      <c r="D293" s="810"/>
      <c r="E293" s="806" t="s">
        <v>2136</v>
      </c>
      <c r="F293" s="806" t="s">
        <v>11482</v>
      </c>
      <c r="G293" s="806"/>
      <c r="H293" s="806" t="s">
        <v>11483</v>
      </c>
      <c r="I293" s="806" t="s">
        <v>10285</v>
      </c>
      <c r="J293" s="806" t="s">
        <v>4686</v>
      </c>
      <c r="K293" s="806" t="s">
        <v>14243</v>
      </c>
      <c r="L293" s="806" t="s">
        <v>14243</v>
      </c>
      <c r="M293" s="806" t="s">
        <v>14243</v>
      </c>
      <c r="N293" s="806" t="s">
        <v>11485</v>
      </c>
      <c r="O293" s="806"/>
      <c r="P293" s="806" t="s">
        <v>7695</v>
      </c>
      <c r="Q293" s="806" t="s">
        <v>7577</v>
      </c>
      <c r="R293" s="806" t="s">
        <v>7808</v>
      </c>
      <c r="S293" s="806" t="s">
        <v>7802</v>
      </c>
      <c r="T293" s="806" t="s">
        <v>11151</v>
      </c>
      <c r="U293" s="806"/>
      <c r="V293" s="806"/>
      <c r="W293" s="806" t="s">
        <v>7581</v>
      </c>
      <c r="X293" s="806"/>
      <c r="Y293" s="806"/>
      <c r="Z293" s="806"/>
      <c r="AA293" s="806"/>
      <c r="AB293" s="806"/>
      <c r="AC293" s="806"/>
      <c r="AD293" s="806"/>
      <c r="AE293" s="806"/>
      <c r="AF293" s="806"/>
      <c r="AG293" s="806"/>
      <c r="AH293" s="806"/>
      <c r="AI293" s="806"/>
      <c r="AJ293" s="806"/>
      <c r="AK293" s="806"/>
      <c r="AL293" s="806"/>
      <c r="AM293" s="806"/>
      <c r="AN293" s="806"/>
      <c r="AO293" s="806"/>
      <c r="AP293" s="806"/>
      <c r="AQ293" s="806"/>
      <c r="AR293" s="806"/>
      <c r="AS293" s="806"/>
      <c r="AT293" s="806"/>
      <c r="AU293" s="806"/>
      <c r="AV293" s="806"/>
      <c r="AW293" s="439"/>
      <c r="AX293" s="439"/>
      <c r="AJZ293" s="1078"/>
      <c r="AKA293" s="1078"/>
      <c r="AKB293" s="1078"/>
      <c r="AKC293" s="1078"/>
      <c r="AKD293" s="1078"/>
      <c r="AKE293" s="1078"/>
      <c r="AKF293" s="1078"/>
      <c r="AKG293" s="1078"/>
      <c r="AKH293" s="1078"/>
      <c r="AKI293" s="1078"/>
      <c r="AKJ293" s="1078"/>
      <c r="AKK293" s="1078"/>
      <c r="AKL293" s="1078"/>
      <c r="AKM293" s="1078"/>
      <c r="AKN293" s="1078"/>
      <c r="AKO293" s="1078"/>
      <c r="AKP293" s="1078"/>
      <c r="AKQ293" s="1078"/>
      <c r="AKR293" s="1078"/>
      <c r="AKS293" s="1078"/>
      <c r="AKT293" s="1078"/>
      <c r="AKU293" s="1078"/>
      <c r="AKV293" s="1078"/>
      <c r="AKW293" s="1078"/>
      <c r="AKX293" s="1078"/>
      <c r="AKY293" s="1078"/>
      <c r="AKZ293" s="1078"/>
      <c r="ALA293" s="1078"/>
      <c r="ALB293" s="1078"/>
      <c r="ALC293" s="1078"/>
      <c r="ALD293" s="1078"/>
      <c r="ALE293" s="1078"/>
      <c r="ALF293" s="1078"/>
      <c r="ALG293" s="1078"/>
      <c r="ALH293" s="1078"/>
      <c r="ALI293" s="1078"/>
      <c r="ALJ293" s="1078"/>
      <c r="ALK293" s="1078"/>
      <c r="ALL293" s="1078"/>
      <c r="ALM293" s="1078"/>
      <c r="ALN293" s="1078"/>
      <c r="ALO293" s="1078"/>
      <c r="ALP293" s="1078"/>
      <c r="ALQ293" s="1078"/>
      <c r="ALR293" s="1078"/>
      <c r="ALS293" s="1078"/>
      <c r="ALT293" s="1078"/>
      <c r="ALU293" s="1078"/>
      <c r="ALV293" s="1078"/>
      <c r="ALW293" s="1078"/>
      <c r="ALX293" s="1078"/>
      <c r="ALY293" s="1078"/>
      <c r="ALZ293" s="1078"/>
      <c r="AMA293" s="1078"/>
      <c r="AMB293" s="1078"/>
      <c r="AMC293" s="1078"/>
      <c r="AMD293" s="1078"/>
      <c r="AME293" s="1078"/>
      <c r="AMF293" s="1078"/>
      <c r="AMG293" s="1078"/>
      <c r="AMH293" s="1078"/>
      <c r="AMI293" s="1078"/>
      <c r="AMJ293" s="1078"/>
    </row>
    <row r="294" s="926" customFormat="true" ht="14.1" hidden="false" customHeight="true" outlineLevel="0" collapsed="false">
      <c r="A294" s="843" t="s">
        <v>11832</v>
      </c>
      <c r="B294" s="808" t="s">
        <v>5977</v>
      </c>
      <c r="C294" s="809" t="s">
        <v>14244</v>
      </c>
      <c r="D294" s="810"/>
      <c r="E294" s="819" t="s">
        <v>11833</v>
      </c>
      <c r="F294" s="819" t="s">
        <v>11834</v>
      </c>
      <c r="G294" s="820"/>
      <c r="H294" s="808" t="s">
        <v>11835</v>
      </c>
      <c r="I294" s="808" t="s">
        <v>5711</v>
      </c>
      <c r="J294" s="821" t="s">
        <v>4686</v>
      </c>
      <c r="K294" s="871" t="s">
        <v>10671</v>
      </c>
      <c r="L294" s="828" t="s">
        <v>10672</v>
      </c>
      <c r="M294" s="1079" t="s">
        <v>11836</v>
      </c>
      <c r="N294" s="821" t="s">
        <v>1388</v>
      </c>
      <c r="O294" s="1080" t="s">
        <v>11839</v>
      </c>
      <c r="P294" s="825" t="s">
        <v>7695</v>
      </c>
      <c r="Q294" s="826" t="s">
        <v>7577</v>
      </c>
      <c r="R294" s="826" t="s">
        <v>7808</v>
      </c>
      <c r="S294" s="826" t="s">
        <v>7802</v>
      </c>
      <c r="T294" s="826"/>
      <c r="U294" s="826"/>
      <c r="V294" s="826"/>
      <c r="W294" s="827" t="s">
        <v>4716</v>
      </c>
      <c r="X294" s="806"/>
      <c r="Y294" s="806"/>
      <c r="Z294" s="806"/>
      <c r="AA294" s="806"/>
      <c r="AB294" s="806"/>
      <c r="AC294" s="806"/>
      <c r="AD294" s="806"/>
      <c r="AE294" s="806"/>
      <c r="AF294" s="806"/>
      <c r="AG294" s="806"/>
      <c r="AH294" s="806"/>
      <c r="AI294" s="806"/>
      <c r="AJ294" s="806"/>
      <c r="AK294" s="806"/>
      <c r="AL294" s="806"/>
      <c r="AM294" s="806"/>
      <c r="AN294" s="806"/>
      <c r="AO294" s="806"/>
      <c r="AP294" s="806"/>
      <c r="AQ294" s="806"/>
      <c r="AR294" s="806"/>
      <c r="AS294" s="806"/>
      <c r="AT294" s="806"/>
      <c r="AU294" s="806"/>
      <c r="AV294" s="806"/>
      <c r="AW294" s="439"/>
      <c r="AX294" s="439"/>
      <c r="AJZ294" s="1078"/>
      <c r="AKA294" s="1078"/>
      <c r="AKB294" s="1078"/>
      <c r="AKC294" s="1078"/>
      <c r="AKD294" s="1078"/>
      <c r="AKE294" s="1078"/>
      <c r="AKF294" s="1078"/>
      <c r="AKG294" s="1078"/>
      <c r="AKH294" s="1078"/>
      <c r="AKI294" s="1078"/>
      <c r="AKJ294" s="1078"/>
      <c r="AKK294" s="1078"/>
      <c r="AKL294" s="1078"/>
      <c r="AKM294" s="1078"/>
      <c r="AKN294" s="1078"/>
      <c r="AKO294" s="1078"/>
      <c r="AKP294" s="1078"/>
      <c r="AKQ294" s="1078"/>
      <c r="AKR294" s="1078"/>
      <c r="AKS294" s="1078"/>
      <c r="AKT294" s="1078"/>
      <c r="AKU294" s="1078"/>
      <c r="AKV294" s="1078"/>
      <c r="AKW294" s="1078"/>
      <c r="AKX294" s="1078"/>
      <c r="AKY294" s="1078"/>
      <c r="AKZ294" s="1078"/>
      <c r="ALA294" s="1078"/>
      <c r="ALB294" s="1078"/>
      <c r="ALC294" s="1078"/>
      <c r="ALD294" s="1078"/>
      <c r="ALE294" s="1078"/>
      <c r="ALF294" s="1078"/>
      <c r="ALG294" s="1078"/>
      <c r="ALH294" s="1078"/>
      <c r="ALI294" s="1078"/>
      <c r="ALJ294" s="1078"/>
      <c r="ALK294" s="1078"/>
      <c r="ALL294" s="1078"/>
      <c r="ALM294" s="1078"/>
      <c r="ALN294" s="1078"/>
      <c r="ALO294" s="1078"/>
      <c r="ALP294" s="1078"/>
      <c r="ALQ294" s="1078"/>
      <c r="ALR294" s="1078"/>
      <c r="ALS294" s="1078"/>
      <c r="ALT294" s="1078"/>
      <c r="ALU294" s="1078"/>
      <c r="ALV294" s="1078"/>
      <c r="ALW294" s="1078"/>
      <c r="ALX294" s="1078"/>
      <c r="ALY294" s="1078"/>
      <c r="ALZ294" s="1078"/>
      <c r="AMA294" s="1078"/>
      <c r="AMB294" s="1078"/>
      <c r="AMC294" s="1078"/>
      <c r="AMD294" s="1078"/>
      <c r="AME294" s="1078"/>
      <c r="AMF294" s="1078"/>
      <c r="AMG294" s="1078"/>
      <c r="AMH294" s="1078"/>
      <c r="AMI294" s="1078"/>
      <c r="AMJ294" s="1078"/>
    </row>
    <row r="295" s="926" customFormat="true" ht="14.1" hidden="false" customHeight="true" outlineLevel="0" collapsed="false">
      <c r="A295" s="843" t="s">
        <v>14245</v>
      </c>
      <c r="B295" s="808" t="s">
        <v>713</v>
      </c>
      <c r="C295" s="844"/>
      <c r="D295" s="810"/>
      <c r="E295" s="810" t="s">
        <v>2304</v>
      </c>
      <c r="F295" s="845" t="s">
        <v>14246</v>
      </c>
      <c r="G295" s="846"/>
      <c r="H295" s="808" t="s">
        <v>14247</v>
      </c>
      <c r="I295" s="808" t="s">
        <v>5852</v>
      </c>
      <c r="J295" s="810" t="s">
        <v>4686</v>
      </c>
      <c r="K295" s="822"/>
      <c r="L295" s="822"/>
      <c r="M295" s="822"/>
      <c r="N295" s="814"/>
      <c r="O295" s="811"/>
      <c r="P295" s="815"/>
      <c r="Q295" s="816"/>
      <c r="R295" s="815"/>
      <c r="S295" s="815"/>
      <c r="T295" s="815"/>
      <c r="U295" s="815"/>
      <c r="V295" s="815"/>
      <c r="W295" s="817"/>
      <c r="X295" s="848"/>
      <c r="Y295" s="848"/>
      <c r="Z295" s="848"/>
      <c r="AA295" s="848"/>
      <c r="AB295" s="848"/>
      <c r="AC295" s="848"/>
      <c r="AD295" s="848"/>
      <c r="AE295" s="848"/>
      <c r="AF295" s="848"/>
      <c r="AG295" s="848"/>
      <c r="AH295" s="848"/>
      <c r="AI295" s="848"/>
      <c r="AJ295" s="848"/>
      <c r="AK295" s="848"/>
      <c r="AL295" s="848"/>
      <c r="AM295" s="848"/>
      <c r="AN295" s="848"/>
      <c r="AO295" s="848"/>
      <c r="AP295" s="848"/>
      <c r="AQ295" s="848"/>
      <c r="AR295" s="848"/>
      <c r="AS295" s="848"/>
      <c r="AT295" s="848"/>
      <c r="AU295" s="848"/>
      <c r="AV295" s="848"/>
      <c r="AW295" s="439"/>
      <c r="AX295" s="439"/>
      <c r="AJZ295" s="1078"/>
      <c r="AKA295" s="1078"/>
      <c r="AKB295" s="1078"/>
      <c r="AKC295" s="1078"/>
      <c r="AKD295" s="1078"/>
      <c r="AKE295" s="1078"/>
      <c r="AKF295" s="1078"/>
      <c r="AKG295" s="1078"/>
      <c r="AKH295" s="1078"/>
      <c r="AKI295" s="1078"/>
      <c r="AKJ295" s="1078"/>
      <c r="AKK295" s="1078"/>
      <c r="AKL295" s="1078"/>
      <c r="AKM295" s="1078"/>
      <c r="AKN295" s="1078"/>
      <c r="AKO295" s="1078"/>
      <c r="AKP295" s="1078"/>
      <c r="AKQ295" s="1078"/>
      <c r="AKR295" s="1078"/>
      <c r="AKS295" s="1078"/>
      <c r="AKT295" s="1078"/>
      <c r="AKU295" s="1078"/>
      <c r="AKV295" s="1078"/>
      <c r="AKW295" s="1078"/>
      <c r="AKX295" s="1078"/>
      <c r="AKY295" s="1078"/>
      <c r="AKZ295" s="1078"/>
      <c r="ALA295" s="1078"/>
      <c r="ALB295" s="1078"/>
      <c r="ALC295" s="1078"/>
      <c r="ALD295" s="1078"/>
      <c r="ALE295" s="1078"/>
      <c r="ALF295" s="1078"/>
      <c r="ALG295" s="1078"/>
      <c r="ALH295" s="1078"/>
      <c r="ALI295" s="1078"/>
      <c r="ALJ295" s="1078"/>
      <c r="ALK295" s="1078"/>
      <c r="ALL295" s="1078"/>
      <c r="ALM295" s="1078"/>
      <c r="ALN295" s="1078"/>
      <c r="ALO295" s="1078"/>
      <c r="ALP295" s="1078"/>
      <c r="ALQ295" s="1078"/>
      <c r="ALR295" s="1078"/>
      <c r="ALS295" s="1078"/>
      <c r="ALT295" s="1078"/>
      <c r="ALU295" s="1078"/>
      <c r="ALV295" s="1078"/>
      <c r="ALW295" s="1078"/>
      <c r="ALX295" s="1078"/>
      <c r="ALY295" s="1078"/>
      <c r="ALZ295" s="1078"/>
      <c r="AMA295" s="1078"/>
      <c r="AMB295" s="1078"/>
      <c r="AMC295" s="1078"/>
      <c r="AMD295" s="1078"/>
      <c r="AME295" s="1078"/>
      <c r="AMF295" s="1078"/>
      <c r="AMG295" s="1078"/>
      <c r="AMH295" s="1078"/>
      <c r="AMI295" s="1078"/>
      <c r="AMJ295" s="1078"/>
    </row>
    <row r="296" s="926" customFormat="true" ht="14.1" hidden="false" customHeight="true" outlineLevel="0" collapsed="false">
      <c r="A296" s="843" t="s">
        <v>1972</v>
      </c>
      <c r="B296" s="808" t="s">
        <v>5977</v>
      </c>
      <c r="C296" s="844" t="s">
        <v>14073</v>
      </c>
      <c r="D296" s="810"/>
      <c r="E296" s="810" t="s">
        <v>1701</v>
      </c>
      <c r="F296" s="845" t="s">
        <v>1970</v>
      </c>
      <c r="G296" s="846"/>
      <c r="H296" s="808" t="s">
        <v>7941</v>
      </c>
      <c r="I296" s="808" t="s">
        <v>5878</v>
      </c>
      <c r="J296" s="810" t="s">
        <v>4686</v>
      </c>
      <c r="K296" s="822"/>
      <c r="L296" s="822"/>
      <c r="M296" s="822"/>
      <c r="N296" s="814"/>
      <c r="O296" s="811"/>
      <c r="P296" s="815" t="s">
        <v>7695</v>
      </c>
      <c r="Q296" s="816"/>
      <c r="R296" s="815"/>
      <c r="S296" s="815"/>
      <c r="T296" s="815"/>
      <c r="U296" s="815"/>
      <c r="V296" s="815"/>
      <c r="W296" s="817" t="s">
        <v>7581</v>
      </c>
      <c r="X296" s="848"/>
      <c r="Y296" s="848"/>
      <c r="Z296" s="848"/>
      <c r="AA296" s="848"/>
      <c r="AB296" s="848"/>
      <c r="AC296" s="848"/>
      <c r="AD296" s="848"/>
      <c r="AE296" s="848"/>
      <c r="AF296" s="848"/>
      <c r="AG296" s="848"/>
      <c r="AH296" s="848"/>
      <c r="AI296" s="848"/>
      <c r="AJ296" s="848"/>
      <c r="AK296" s="848"/>
      <c r="AL296" s="848"/>
      <c r="AM296" s="848"/>
      <c r="AN296" s="848"/>
      <c r="AO296" s="848"/>
      <c r="AP296" s="848"/>
      <c r="AQ296" s="848"/>
      <c r="AR296" s="848"/>
      <c r="AS296" s="848"/>
      <c r="AT296" s="848"/>
      <c r="AU296" s="848"/>
      <c r="AV296" s="848"/>
      <c r="AW296" s="439"/>
      <c r="AX296" s="439"/>
      <c r="AJZ296" s="1078"/>
      <c r="AKA296" s="1078"/>
      <c r="AKB296" s="1078"/>
      <c r="AKC296" s="1078"/>
      <c r="AKD296" s="1078"/>
      <c r="AKE296" s="1078"/>
      <c r="AKF296" s="1078"/>
      <c r="AKG296" s="1078"/>
      <c r="AKH296" s="1078"/>
      <c r="AKI296" s="1078"/>
      <c r="AKJ296" s="1078"/>
      <c r="AKK296" s="1078"/>
      <c r="AKL296" s="1078"/>
      <c r="AKM296" s="1078"/>
      <c r="AKN296" s="1078"/>
      <c r="AKO296" s="1078"/>
      <c r="AKP296" s="1078"/>
      <c r="AKQ296" s="1078"/>
      <c r="AKR296" s="1078"/>
      <c r="AKS296" s="1078"/>
      <c r="AKT296" s="1078"/>
      <c r="AKU296" s="1078"/>
      <c r="AKV296" s="1078"/>
      <c r="AKW296" s="1078"/>
      <c r="AKX296" s="1078"/>
      <c r="AKY296" s="1078"/>
      <c r="AKZ296" s="1078"/>
      <c r="ALA296" s="1078"/>
      <c r="ALB296" s="1078"/>
      <c r="ALC296" s="1078"/>
      <c r="ALD296" s="1078"/>
      <c r="ALE296" s="1078"/>
      <c r="ALF296" s="1078"/>
      <c r="ALG296" s="1078"/>
      <c r="ALH296" s="1078"/>
      <c r="ALI296" s="1078"/>
      <c r="ALJ296" s="1078"/>
      <c r="ALK296" s="1078"/>
      <c r="ALL296" s="1078"/>
      <c r="ALM296" s="1078"/>
      <c r="ALN296" s="1078"/>
      <c r="ALO296" s="1078"/>
      <c r="ALP296" s="1078"/>
      <c r="ALQ296" s="1078"/>
      <c r="ALR296" s="1078"/>
      <c r="ALS296" s="1078"/>
      <c r="ALT296" s="1078"/>
      <c r="ALU296" s="1078"/>
      <c r="ALV296" s="1078"/>
      <c r="ALW296" s="1078"/>
      <c r="ALX296" s="1078"/>
      <c r="ALY296" s="1078"/>
      <c r="ALZ296" s="1078"/>
      <c r="AMA296" s="1078"/>
      <c r="AMB296" s="1078"/>
      <c r="AMC296" s="1078"/>
      <c r="AMD296" s="1078"/>
      <c r="AME296" s="1078"/>
      <c r="AMF296" s="1078"/>
      <c r="AMG296" s="1078"/>
      <c r="AMH296" s="1078"/>
      <c r="AMI296" s="1078"/>
      <c r="AMJ296" s="1078"/>
    </row>
    <row r="297" s="926" customFormat="true" ht="14.1" hidden="false" customHeight="true" outlineLevel="0" collapsed="false">
      <c r="A297" s="843" t="s">
        <v>12244</v>
      </c>
      <c r="B297" s="808" t="s">
        <v>4682</v>
      </c>
      <c r="C297" s="844" t="s">
        <v>14010</v>
      </c>
      <c r="D297" s="810"/>
      <c r="E297" s="810" t="s">
        <v>7283</v>
      </c>
      <c r="F297" s="845" t="s">
        <v>7284</v>
      </c>
      <c r="G297" s="846"/>
      <c r="H297" s="808" t="s">
        <v>12245</v>
      </c>
      <c r="I297" s="808" t="s">
        <v>5380</v>
      </c>
      <c r="J297" s="810" t="s">
        <v>4686</v>
      </c>
      <c r="K297" s="822" t="s">
        <v>12246</v>
      </c>
      <c r="L297" s="822" t="s">
        <v>12246</v>
      </c>
      <c r="M297" s="822" t="s">
        <v>12246</v>
      </c>
      <c r="N297" s="814"/>
      <c r="O297" s="811"/>
      <c r="P297" s="815" t="s">
        <v>7576</v>
      </c>
      <c r="Q297" s="816" t="s">
        <v>10322</v>
      </c>
      <c r="R297" s="815"/>
      <c r="S297" s="815" t="s">
        <v>7682</v>
      </c>
      <c r="T297" s="815"/>
      <c r="U297" s="815"/>
      <c r="V297" s="815"/>
      <c r="W297" s="817" t="s">
        <v>7581</v>
      </c>
      <c r="X297" s="848"/>
      <c r="Y297" s="848"/>
      <c r="Z297" s="848"/>
      <c r="AA297" s="848"/>
      <c r="AB297" s="848"/>
      <c r="AC297" s="848"/>
      <c r="AD297" s="848"/>
      <c r="AE297" s="848"/>
      <c r="AF297" s="848"/>
      <c r="AG297" s="848"/>
      <c r="AH297" s="848"/>
      <c r="AI297" s="848"/>
      <c r="AJ297" s="848"/>
      <c r="AK297" s="848"/>
      <c r="AL297" s="848"/>
      <c r="AM297" s="848"/>
      <c r="AN297" s="848"/>
      <c r="AO297" s="848"/>
      <c r="AP297" s="848"/>
      <c r="AQ297" s="848"/>
      <c r="AR297" s="848"/>
      <c r="AS297" s="848"/>
      <c r="AT297" s="848"/>
      <c r="AU297" s="848"/>
      <c r="AV297" s="848"/>
      <c r="AW297" s="439"/>
      <c r="AX297" s="439"/>
      <c r="AJZ297" s="1078"/>
      <c r="AKA297" s="1078"/>
      <c r="AKB297" s="1078"/>
      <c r="AKC297" s="1078"/>
      <c r="AKD297" s="1078"/>
      <c r="AKE297" s="1078"/>
      <c r="AKF297" s="1078"/>
      <c r="AKG297" s="1078"/>
      <c r="AKH297" s="1078"/>
      <c r="AKI297" s="1078"/>
      <c r="AKJ297" s="1078"/>
      <c r="AKK297" s="1078"/>
      <c r="AKL297" s="1078"/>
      <c r="AKM297" s="1078"/>
      <c r="AKN297" s="1078"/>
      <c r="AKO297" s="1078"/>
      <c r="AKP297" s="1078"/>
      <c r="AKQ297" s="1078"/>
      <c r="AKR297" s="1078"/>
      <c r="AKS297" s="1078"/>
      <c r="AKT297" s="1078"/>
      <c r="AKU297" s="1078"/>
      <c r="AKV297" s="1078"/>
      <c r="AKW297" s="1078"/>
      <c r="AKX297" s="1078"/>
      <c r="AKY297" s="1078"/>
      <c r="AKZ297" s="1078"/>
      <c r="ALA297" s="1078"/>
      <c r="ALB297" s="1078"/>
      <c r="ALC297" s="1078"/>
      <c r="ALD297" s="1078"/>
      <c r="ALE297" s="1078"/>
      <c r="ALF297" s="1078"/>
      <c r="ALG297" s="1078"/>
      <c r="ALH297" s="1078"/>
      <c r="ALI297" s="1078"/>
      <c r="ALJ297" s="1078"/>
      <c r="ALK297" s="1078"/>
      <c r="ALL297" s="1078"/>
      <c r="ALM297" s="1078"/>
      <c r="ALN297" s="1078"/>
      <c r="ALO297" s="1078"/>
      <c r="ALP297" s="1078"/>
      <c r="ALQ297" s="1078"/>
      <c r="ALR297" s="1078"/>
      <c r="ALS297" s="1078"/>
      <c r="ALT297" s="1078"/>
      <c r="ALU297" s="1078"/>
      <c r="ALV297" s="1078"/>
      <c r="ALW297" s="1078"/>
      <c r="ALX297" s="1078"/>
      <c r="ALY297" s="1078"/>
      <c r="ALZ297" s="1078"/>
      <c r="AMA297" s="1078"/>
      <c r="AMB297" s="1078"/>
      <c r="AMC297" s="1078"/>
      <c r="AMD297" s="1078"/>
      <c r="AME297" s="1078"/>
      <c r="AMF297" s="1078"/>
      <c r="AMG297" s="1078"/>
      <c r="AMH297" s="1078"/>
      <c r="AMI297" s="1078"/>
      <c r="AMJ297" s="1078"/>
    </row>
    <row r="298" s="926" customFormat="true" ht="14.1" hidden="false" customHeight="true" outlineLevel="0" collapsed="false">
      <c r="A298" s="843" t="s">
        <v>12265</v>
      </c>
      <c r="B298" s="808" t="s">
        <v>4682</v>
      </c>
      <c r="C298" s="809" t="s">
        <v>14248</v>
      </c>
      <c r="D298" s="810"/>
      <c r="E298" s="810" t="s">
        <v>7283</v>
      </c>
      <c r="F298" s="810" t="s">
        <v>7284</v>
      </c>
      <c r="G298" s="811"/>
      <c r="H298" s="808" t="s">
        <v>12267</v>
      </c>
      <c r="I298" s="808" t="s">
        <v>5530</v>
      </c>
      <c r="J298" s="810" t="s">
        <v>4686</v>
      </c>
      <c r="K298" s="822" t="s">
        <v>12246</v>
      </c>
      <c r="L298" s="822" t="s">
        <v>12246</v>
      </c>
      <c r="M298" s="822" t="s">
        <v>12246</v>
      </c>
      <c r="N298" s="814"/>
      <c r="O298" s="811"/>
      <c r="P298" s="825" t="s">
        <v>8019</v>
      </c>
      <c r="Q298" s="826" t="s">
        <v>11167</v>
      </c>
      <c r="R298" s="826"/>
      <c r="S298" s="815" t="s">
        <v>7682</v>
      </c>
      <c r="T298" s="826"/>
      <c r="U298" s="826"/>
      <c r="V298" s="826"/>
      <c r="W298" s="827" t="s">
        <v>7581</v>
      </c>
      <c r="X298" s="806"/>
      <c r="Y298" s="806"/>
      <c r="Z298" s="806"/>
      <c r="AA298" s="806"/>
      <c r="AB298" s="806"/>
      <c r="AC298" s="806"/>
      <c r="AD298" s="806"/>
      <c r="AE298" s="806"/>
      <c r="AF298" s="806"/>
      <c r="AG298" s="806"/>
      <c r="AH298" s="806"/>
      <c r="AI298" s="806"/>
      <c r="AJ298" s="806"/>
      <c r="AK298" s="806"/>
      <c r="AL298" s="806"/>
      <c r="AM298" s="806"/>
      <c r="AN298" s="806"/>
      <c r="AO298" s="806"/>
      <c r="AP298" s="806"/>
      <c r="AQ298" s="806"/>
      <c r="AR298" s="806"/>
      <c r="AS298" s="806"/>
      <c r="AT298" s="806"/>
      <c r="AU298" s="806"/>
      <c r="AV298" s="806"/>
      <c r="AW298" s="439"/>
      <c r="AX298" s="439"/>
      <c r="AJZ298" s="1078"/>
      <c r="AKA298" s="1078"/>
      <c r="AKB298" s="1078"/>
      <c r="AKC298" s="1078"/>
      <c r="AKD298" s="1078"/>
      <c r="AKE298" s="1078"/>
      <c r="AKF298" s="1078"/>
      <c r="AKG298" s="1078"/>
      <c r="AKH298" s="1078"/>
      <c r="AKI298" s="1078"/>
      <c r="AKJ298" s="1078"/>
      <c r="AKK298" s="1078"/>
      <c r="AKL298" s="1078"/>
      <c r="AKM298" s="1078"/>
      <c r="AKN298" s="1078"/>
      <c r="AKO298" s="1078"/>
      <c r="AKP298" s="1078"/>
      <c r="AKQ298" s="1078"/>
      <c r="AKR298" s="1078"/>
      <c r="AKS298" s="1078"/>
      <c r="AKT298" s="1078"/>
      <c r="AKU298" s="1078"/>
      <c r="AKV298" s="1078"/>
      <c r="AKW298" s="1078"/>
      <c r="AKX298" s="1078"/>
      <c r="AKY298" s="1078"/>
      <c r="AKZ298" s="1078"/>
      <c r="ALA298" s="1078"/>
      <c r="ALB298" s="1078"/>
      <c r="ALC298" s="1078"/>
      <c r="ALD298" s="1078"/>
      <c r="ALE298" s="1078"/>
      <c r="ALF298" s="1078"/>
      <c r="ALG298" s="1078"/>
      <c r="ALH298" s="1078"/>
      <c r="ALI298" s="1078"/>
      <c r="ALJ298" s="1078"/>
      <c r="ALK298" s="1078"/>
      <c r="ALL298" s="1078"/>
      <c r="ALM298" s="1078"/>
      <c r="ALN298" s="1078"/>
      <c r="ALO298" s="1078"/>
      <c r="ALP298" s="1078"/>
      <c r="ALQ298" s="1078"/>
      <c r="ALR298" s="1078"/>
      <c r="ALS298" s="1078"/>
      <c r="ALT298" s="1078"/>
      <c r="ALU298" s="1078"/>
      <c r="ALV298" s="1078"/>
      <c r="ALW298" s="1078"/>
      <c r="ALX298" s="1078"/>
      <c r="ALY298" s="1078"/>
      <c r="ALZ298" s="1078"/>
      <c r="AMA298" s="1078"/>
      <c r="AMB298" s="1078"/>
      <c r="AMC298" s="1078"/>
      <c r="AMD298" s="1078"/>
      <c r="AME298" s="1078"/>
      <c r="AMF298" s="1078"/>
      <c r="AMG298" s="1078"/>
      <c r="AMH298" s="1078"/>
      <c r="AMI298" s="1078"/>
      <c r="AMJ298" s="1078"/>
    </row>
    <row r="299" s="926" customFormat="true" ht="14.1" hidden="false" customHeight="true" outlineLevel="0" collapsed="false">
      <c r="A299" s="807" t="s">
        <v>14249</v>
      </c>
      <c r="B299" s="808" t="s">
        <v>713</v>
      </c>
      <c r="C299" s="856" t="s">
        <v>14250</v>
      </c>
      <c r="D299" s="810"/>
      <c r="E299" s="810" t="s">
        <v>1774</v>
      </c>
      <c r="F299" s="810" t="s">
        <v>14251</v>
      </c>
      <c r="G299" s="811" t="s">
        <v>14252</v>
      </c>
      <c r="H299" s="808" t="s">
        <v>14253</v>
      </c>
      <c r="I299" s="808" t="s">
        <v>5681</v>
      </c>
      <c r="J299" s="810" t="s">
        <v>4686</v>
      </c>
      <c r="K299" s="829"/>
      <c r="L299" s="828"/>
      <c r="M299" s="828"/>
      <c r="N299" s="814"/>
      <c r="O299" s="811"/>
      <c r="P299" s="815" t="s">
        <v>7686</v>
      </c>
      <c r="Q299" s="816"/>
      <c r="R299" s="815"/>
      <c r="S299" s="815"/>
      <c r="T299" s="815"/>
      <c r="U299" s="815"/>
      <c r="V299" s="815"/>
      <c r="W299" s="817" t="s">
        <v>7581</v>
      </c>
      <c r="X299" s="806"/>
      <c r="Y299" s="806"/>
      <c r="Z299" s="806"/>
      <c r="AA299" s="806"/>
      <c r="AB299" s="806"/>
      <c r="AC299" s="806"/>
      <c r="AD299" s="806"/>
      <c r="AE299" s="806"/>
      <c r="AF299" s="806"/>
      <c r="AG299" s="806"/>
      <c r="AH299" s="806"/>
      <c r="AI299" s="806"/>
      <c r="AJ299" s="806"/>
      <c r="AK299" s="806"/>
      <c r="AL299" s="806"/>
      <c r="AM299" s="806"/>
      <c r="AN299" s="806"/>
      <c r="AO299" s="806"/>
      <c r="AP299" s="806"/>
      <c r="AQ299" s="806"/>
      <c r="AR299" s="806"/>
      <c r="AS299" s="806"/>
      <c r="AT299" s="806"/>
      <c r="AU299" s="806"/>
      <c r="AV299" s="806"/>
      <c r="AW299" s="439"/>
      <c r="AX299" s="439"/>
      <c r="AJZ299" s="1078"/>
      <c r="AKA299" s="1078"/>
      <c r="AKB299" s="1078"/>
      <c r="AKC299" s="1078"/>
      <c r="AKD299" s="1078"/>
      <c r="AKE299" s="1078"/>
      <c r="AKF299" s="1078"/>
      <c r="AKG299" s="1078"/>
      <c r="AKH299" s="1078"/>
      <c r="AKI299" s="1078"/>
      <c r="AKJ299" s="1078"/>
      <c r="AKK299" s="1078"/>
      <c r="AKL299" s="1078"/>
      <c r="AKM299" s="1078"/>
      <c r="AKN299" s="1078"/>
      <c r="AKO299" s="1078"/>
      <c r="AKP299" s="1078"/>
      <c r="AKQ299" s="1078"/>
      <c r="AKR299" s="1078"/>
      <c r="AKS299" s="1078"/>
      <c r="AKT299" s="1078"/>
      <c r="AKU299" s="1078"/>
      <c r="AKV299" s="1078"/>
      <c r="AKW299" s="1078"/>
      <c r="AKX299" s="1078"/>
      <c r="AKY299" s="1078"/>
      <c r="AKZ299" s="1078"/>
      <c r="ALA299" s="1078"/>
      <c r="ALB299" s="1078"/>
      <c r="ALC299" s="1078"/>
      <c r="ALD299" s="1078"/>
      <c r="ALE299" s="1078"/>
      <c r="ALF299" s="1078"/>
      <c r="ALG299" s="1078"/>
      <c r="ALH299" s="1078"/>
      <c r="ALI299" s="1078"/>
      <c r="ALJ299" s="1078"/>
      <c r="ALK299" s="1078"/>
      <c r="ALL299" s="1078"/>
      <c r="ALM299" s="1078"/>
      <c r="ALN299" s="1078"/>
      <c r="ALO299" s="1078"/>
      <c r="ALP299" s="1078"/>
      <c r="ALQ299" s="1078"/>
      <c r="ALR299" s="1078"/>
      <c r="ALS299" s="1078"/>
      <c r="ALT299" s="1078"/>
      <c r="ALU299" s="1078"/>
      <c r="ALV299" s="1078"/>
      <c r="ALW299" s="1078"/>
      <c r="ALX299" s="1078"/>
      <c r="ALY299" s="1078"/>
      <c r="ALZ299" s="1078"/>
      <c r="AMA299" s="1078"/>
      <c r="AMB299" s="1078"/>
      <c r="AMC299" s="1078"/>
      <c r="AMD299" s="1078"/>
      <c r="AME299" s="1078"/>
      <c r="AMF299" s="1078"/>
      <c r="AMG299" s="1078"/>
      <c r="AMH299" s="1078"/>
      <c r="AMI299" s="1078"/>
      <c r="AMJ299" s="1078"/>
    </row>
    <row r="300" s="926" customFormat="true" ht="14.1" hidden="false" customHeight="true" outlineLevel="0" collapsed="false">
      <c r="A300" s="807" t="s">
        <v>14254</v>
      </c>
      <c r="B300" s="808" t="s">
        <v>6082</v>
      </c>
      <c r="C300" s="856" t="s">
        <v>14255</v>
      </c>
      <c r="D300" s="810"/>
      <c r="E300" s="810" t="s">
        <v>4006</v>
      </c>
      <c r="F300" s="810" t="s">
        <v>14256</v>
      </c>
      <c r="G300" s="811" t="s">
        <v>6084</v>
      </c>
      <c r="H300" s="808" t="s">
        <v>13875</v>
      </c>
      <c r="I300" s="808" t="s">
        <v>4720</v>
      </c>
      <c r="J300" s="810" t="s">
        <v>4686</v>
      </c>
      <c r="K300" s="829"/>
      <c r="L300" s="828"/>
      <c r="M300" s="828"/>
      <c r="N300" s="814"/>
      <c r="O300" s="811"/>
      <c r="P300" s="815"/>
      <c r="Q300" s="816"/>
      <c r="R300" s="815"/>
      <c r="S300" s="815"/>
      <c r="T300" s="815"/>
      <c r="U300" s="815"/>
      <c r="V300" s="815"/>
      <c r="W300" s="817"/>
      <c r="X300" s="806"/>
      <c r="Y300" s="806"/>
      <c r="Z300" s="806"/>
      <c r="AA300" s="806"/>
      <c r="AB300" s="806"/>
      <c r="AC300" s="806"/>
      <c r="AD300" s="806"/>
      <c r="AE300" s="806"/>
      <c r="AF300" s="806"/>
      <c r="AG300" s="806"/>
      <c r="AH300" s="806"/>
      <c r="AI300" s="806"/>
      <c r="AJ300" s="806"/>
      <c r="AK300" s="806"/>
      <c r="AL300" s="806"/>
      <c r="AM300" s="806"/>
      <c r="AN300" s="806"/>
      <c r="AO300" s="806"/>
      <c r="AP300" s="806"/>
      <c r="AQ300" s="806"/>
      <c r="AR300" s="806"/>
      <c r="AS300" s="806"/>
      <c r="AT300" s="806"/>
      <c r="AU300" s="806"/>
      <c r="AV300" s="806"/>
      <c r="AW300" s="947"/>
      <c r="AX300" s="947"/>
      <c r="AJZ300" s="1078"/>
      <c r="AKA300" s="1078"/>
      <c r="AKB300" s="1078"/>
      <c r="AKC300" s="1078"/>
      <c r="AKD300" s="1078"/>
      <c r="AKE300" s="1078"/>
      <c r="AKF300" s="1078"/>
      <c r="AKG300" s="1078"/>
      <c r="AKH300" s="1078"/>
      <c r="AKI300" s="1078"/>
      <c r="AKJ300" s="1078"/>
      <c r="AKK300" s="1078"/>
      <c r="AKL300" s="1078"/>
      <c r="AKM300" s="1078"/>
      <c r="AKN300" s="1078"/>
      <c r="AKO300" s="1078"/>
      <c r="AKP300" s="1078"/>
      <c r="AKQ300" s="1078"/>
      <c r="AKR300" s="1078"/>
      <c r="AKS300" s="1078"/>
      <c r="AKT300" s="1078"/>
      <c r="AKU300" s="1078"/>
      <c r="AKV300" s="1078"/>
      <c r="AKW300" s="1078"/>
      <c r="AKX300" s="1078"/>
      <c r="AKY300" s="1078"/>
      <c r="AKZ300" s="1078"/>
      <c r="ALA300" s="1078"/>
      <c r="ALB300" s="1078"/>
      <c r="ALC300" s="1078"/>
      <c r="ALD300" s="1078"/>
      <c r="ALE300" s="1078"/>
      <c r="ALF300" s="1078"/>
      <c r="ALG300" s="1078"/>
      <c r="ALH300" s="1078"/>
      <c r="ALI300" s="1078"/>
      <c r="ALJ300" s="1078"/>
      <c r="ALK300" s="1078"/>
      <c r="ALL300" s="1078"/>
      <c r="ALM300" s="1078"/>
      <c r="ALN300" s="1078"/>
      <c r="ALO300" s="1078"/>
      <c r="ALP300" s="1078"/>
      <c r="ALQ300" s="1078"/>
      <c r="ALR300" s="1078"/>
      <c r="ALS300" s="1078"/>
      <c r="ALT300" s="1078"/>
      <c r="ALU300" s="1078"/>
      <c r="ALV300" s="1078"/>
      <c r="ALW300" s="1078"/>
      <c r="ALX300" s="1078"/>
      <c r="ALY300" s="1078"/>
      <c r="ALZ300" s="1078"/>
      <c r="AMA300" s="1078"/>
      <c r="AMB300" s="1078"/>
      <c r="AMC300" s="1078"/>
      <c r="AMD300" s="1078"/>
      <c r="AME300" s="1078"/>
      <c r="AMF300" s="1078"/>
      <c r="AMG300" s="1078"/>
      <c r="AMH300" s="1078"/>
      <c r="AMI300" s="1078"/>
      <c r="AMJ300" s="1078"/>
    </row>
    <row r="301" s="926" customFormat="true" ht="14.1" hidden="false" customHeight="true" outlineLevel="0" collapsed="false">
      <c r="A301" s="874" t="s">
        <v>8155</v>
      </c>
      <c r="B301" s="794" t="s">
        <v>6330</v>
      </c>
      <c r="C301" s="991" t="s">
        <v>13954</v>
      </c>
      <c r="D301" s="796"/>
      <c r="E301" s="992" t="s">
        <v>1673</v>
      </c>
      <c r="F301" s="992" t="s">
        <v>8156</v>
      </c>
      <c r="G301" s="993" t="s">
        <v>7275</v>
      </c>
      <c r="H301" s="794" t="s">
        <v>8157</v>
      </c>
      <c r="I301" s="794" t="s">
        <v>5436</v>
      </c>
      <c r="J301" s="994" t="s">
        <v>4686</v>
      </c>
      <c r="K301" s="799" t="s">
        <v>14257</v>
      </c>
      <c r="L301" s="877" t="s">
        <v>14258</v>
      </c>
      <c r="M301" s="995" t="s">
        <v>14258</v>
      </c>
      <c r="N301" s="994"/>
      <c r="O301" s="996"/>
      <c r="P301" s="802" t="s">
        <v>7887</v>
      </c>
      <c r="Q301" s="803" t="s">
        <v>8158</v>
      </c>
      <c r="R301" s="802"/>
      <c r="S301" s="802" t="s">
        <v>7579</v>
      </c>
      <c r="T301" s="802"/>
      <c r="U301" s="802"/>
      <c r="V301" s="802"/>
      <c r="W301" s="804" t="s">
        <v>4716</v>
      </c>
      <c r="X301" s="870"/>
      <c r="Y301" s="870"/>
      <c r="Z301" s="870"/>
      <c r="AA301" s="870"/>
      <c r="AB301" s="870"/>
      <c r="AC301" s="870"/>
      <c r="AD301" s="870"/>
      <c r="AE301" s="870"/>
      <c r="AF301" s="870"/>
      <c r="AG301" s="870"/>
      <c r="AH301" s="870"/>
      <c r="AI301" s="870"/>
      <c r="AJ301" s="870"/>
      <c r="AK301" s="870"/>
      <c r="AL301" s="870"/>
      <c r="AM301" s="870"/>
      <c r="AN301" s="870"/>
      <c r="AO301" s="870"/>
      <c r="AP301" s="870"/>
      <c r="AQ301" s="870"/>
      <c r="AR301" s="870"/>
      <c r="AS301" s="870"/>
      <c r="AT301" s="870"/>
      <c r="AU301" s="870"/>
      <c r="AV301" s="870"/>
      <c r="AW301" s="840"/>
      <c r="AX301" s="840"/>
      <c r="AJZ301" s="1078"/>
      <c r="AKA301" s="1078"/>
      <c r="AKB301" s="1078"/>
      <c r="AKC301" s="1078"/>
      <c r="AKD301" s="1078"/>
      <c r="AKE301" s="1078"/>
      <c r="AKF301" s="1078"/>
      <c r="AKG301" s="1078"/>
      <c r="AKH301" s="1078"/>
      <c r="AKI301" s="1078"/>
      <c r="AKJ301" s="1078"/>
      <c r="AKK301" s="1078"/>
      <c r="AKL301" s="1078"/>
      <c r="AKM301" s="1078"/>
      <c r="AKN301" s="1078"/>
      <c r="AKO301" s="1078"/>
      <c r="AKP301" s="1078"/>
      <c r="AKQ301" s="1078"/>
      <c r="AKR301" s="1078"/>
      <c r="AKS301" s="1078"/>
      <c r="AKT301" s="1078"/>
      <c r="AKU301" s="1078"/>
      <c r="AKV301" s="1078"/>
      <c r="AKW301" s="1078"/>
      <c r="AKX301" s="1078"/>
      <c r="AKY301" s="1078"/>
      <c r="AKZ301" s="1078"/>
      <c r="ALA301" s="1078"/>
      <c r="ALB301" s="1078"/>
      <c r="ALC301" s="1078"/>
      <c r="ALD301" s="1078"/>
      <c r="ALE301" s="1078"/>
      <c r="ALF301" s="1078"/>
      <c r="ALG301" s="1078"/>
      <c r="ALH301" s="1078"/>
      <c r="ALI301" s="1078"/>
      <c r="ALJ301" s="1078"/>
      <c r="ALK301" s="1078"/>
      <c r="ALL301" s="1078"/>
      <c r="ALM301" s="1078"/>
      <c r="ALN301" s="1078"/>
      <c r="ALO301" s="1078"/>
      <c r="ALP301" s="1078"/>
      <c r="ALQ301" s="1078"/>
      <c r="ALR301" s="1078"/>
      <c r="ALS301" s="1078"/>
      <c r="ALT301" s="1078"/>
      <c r="ALU301" s="1078"/>
      <c r="ALV301" s="1078"/>
      <c r="ALW301" s="1078"/>
      <c r="ALX301" s="1078"/>
      <c r="ALY301" s="1078"/>
      <c r="ALZ301" s="1078"/>
      <c r="AMA301" s="1078"/>
      <c r="AMB301" s="1078"/>
      <c r="AMC301" s="1078"/>
      <c r="AMD301" s="1078"/>
      <c r="AME301" s="1078"/>
      <c r="AMF301" s="1078"/>
      <c r="AMG301" s="1078"/>
      <c r="AMH301" s="1078"/>
      <c r="AMI301" s="1078"/>
      <c r="AMJ301" s="1078"/>
    </row>
    <row r="302" s="926" customFormat="true" ht="14.1" hidden="false" customHeight="true" outlineLevel="0" collapsed="false">
      <c r="A302" s="874" t="s">
        <v>14259</v>
      </c>
      <c r="B302" s="870" t="s">
        <v>5977</v>
      </c>
      <c r="C302" s="875"/>
      <c r="D302" s="796"/>
      <c r="E302" s="870" t="s">
        <v>2569</v>
      </c>
      <c r="F302" s="870" t="s">
        <v>12008</v>
      </c>
      <c r="G302" s="870"/>
      <c r="H302" s="870" t="s">
        <v>12009</v>
      </c>
      <c r="I302" s="870" t="s">
        <v>4720</v>
      </c>
      <c r="J302" s="870" t="s">
        <v>4686</v>
      </c>
      <c r="K302" s="870" t="s">
        <v>14260</v>
      </c>
      <c r="L302" s="870" t="s">
        <v>14261</v>
      </c>
      <c r="M302" s="870" t="s">
        <v>14260</v>
      </c>
      <c r="N302" s="870"/>
      <c r="O302" s="870"/>
      <c r="P302" s="870" t="s">
        <v>7595</v>
      </c>
      <c r="Q302" s="870" t="s">
        <v>8053</v>
      </c>
      <c r="R302" s="870" t="s">
        <v>8425</v>
      </c>
      <c r="S302" s="870" t="s">
        <v>7682</v>
      </c>
      <c r="T302" s="870"/>
      <c r="U302" s="870"/>
      <c r="V302" s="870"/>
      <c r="W302" s="870" t="s">
        <v>4716</v>
      </c>
      <c r="X302" s="947"/>
      <c r="Y302" s="947"/>
      <c r="Z302" s="947"/>
      <c r="AA302" s="947"/>
      <c r="AB302" s="947"/>
      <c r="AC302" s="947"/>
      <c r="AD302" s="947"/>
      <c r="AE302" s="947"/>
      <c r="AF302" s="947"/>
      <c r="AG302" s="947"/>
      <c r="AH302" s="947"/>
      <c r="AI302" s="947"/>
      <c r="AJ302" s="947"/>
      <c r="AK302" s="947"/>
      <c r="AL302" s="947"/>
      <c r="AM302" s="947"/>
      <c r="AN302" s="947"/>
      <c r="AO302" s="947"/>
      <c r="AP302" s="947"/>
      <c r="AQ302" s="947"/>
      <c r="AR302" s="947"/>
      <c r="AS302" s="947"/>
      <c r="AT302" s="947"/>
      <c r="AU302" s="947"/>
      <c r="AV302" s="947"/>
      <c r="AW302" s="840"/>
      <c r="AX302" s="840"/>
      <c r="AJZ302" s="1078"/>
      <c r="AKA302" s="1078"/>
      <c r="AKB302" s="1078"/>
      <c r="AKC302" s="1078"/>
      <c r="AKD302" s="1078"/>
      <c r="AKE302" s="1078"/>
      <c r="AKF302" s="1078"/>
      <c r="AKG302" s="1078"/>
      <c r="AKH302" s="1078"/>
      <c r="AKI302" s="1078"/>
      <c r="AKJ302" s="1078"/>
      <c r="AKK302" s="1078"/>
      <c r="AKL302" s="1078"/>
      <c r="AKM302" s="1078"/>
      <c r="AKN302" s="1078"/>
      <c r="AKO302" s="1078"/>
      <c r="AKP302" s="1078"/>
      <c r="AKQ302" s="1078"/>
      <c r="AKR302" s="1078"/>
      <c r="AKS302" s="1078"/>
      <c r="AKT302" s="1078"/>
      <c r="AKU302" s="1078"/>
      <c r="AKV302" s="1078"/>
      <c r="AKW302" s="1078"/>
      <c r="AKX302" s="1078"/>
      <c r="AKY302" s="1078"/>
      <c r="AKZ302" s="1078"/>
      <c r="ALA302" s="1078"/>
      <c r="ALB302" s="1078"/>
      <c r="ALC302" s="1078"/>
      <c r="ALD302" s="1078"/>
      <c r="ALE302" s="1078"/>
      <c r="ALF302" s="1078"/>
      <c r="ALG302" s="1078"/>
      <c r="ALH302" s="1078"/>
      <c r="ALI302" s="1078"/>
      <c r="ALJ302" s="1078"/>
      <c r="ALK302" s="1078"/>
      <c r="ALL302" s="1078"/>
      <c r="ALM302" s="1078"/>
      <c r="ALN302" s="1078"/>
      <c r="ALO302" s="1078"/>
      <c r="ALP302" s="1078"/>
      <c r="ALQ302" s="1078"/>
      <c r="ALR302" s="1078"/>
      <c r="ALS302" s="1078"/>
      <c r="ALT302" s="1078"/>
      <c r="ALU302" s="1078"/>
      <c r="ALV302" s="1078"/>
      <c r="ALW302" s="1078"/>
      <c r="ALX302" s="1078"/>
      <c r="ALY302" s="1078"/>
      <c r="ALZ302" s="1078"/>
      <c r="AMA302" s="1078"/>
      <c r="AMB302" s="1078"/>
      <c r="AMC302" s="1078"/>
      <c r="AMD302" s="1078"/>
      <c r="AME302" s="1078"/>
      <c r="AMF302" s="1078"/>
      <c r="AMG302" s="1078"/>
      <c r="AMH302" s="1078"/>
      <c r="AMI302" s="1078"/>
      <c r="AMJ302" s="1078"/>
    </row>
    <row r="303" s="926" customFormat="true" ht="14.1" hidden="false" customHeight="true" outlineLevel="0" collapsed="false">
      <c r="A303" s="843" t="s">
        <v>8543</v>
      </c>
      <c r="B303" s="808" t="s">
        <v>5977</v>
      </c>
      <c r="C303" s="809" t="s">
        <v>14262</v>
      </c>
      <c r="D303" s="810"/>
      <c r="E303" s="810" t="s">
        <v>8544</v>
      </c>
      <c r="F303" s="810" t="s">
        <v>8545</v>
      </c>
      <c r="G303" s="811" t="s">
        <v>14263</v>
      </c>
      <c r="H303" s="808" t="s">
        <v>8546</v>
      </c>
      <c r="I303" s="808" t="s">
        <v>5690</v>
      </c>
      <c r="J303" s="810" t="s">
        <v>4686</v>
      </c>
      <c r="K303" s="822" t="s">
        <v>8547</v>
      </c>
      <c r="L303" s="830" t="s">
        <v>8547</v>
      </c>
      <c r="M303" s="812" t="s">
        <v>8547</v>
      </c>
      <c r="N303" s="814"/>
      <c r="O303" s="811"/>
      <c r="P303" s="825" t="s">
        <v>7719</v>
      </c>
      <c r="Q303" s="826"/>
      <c r="R303" s="826"/>
      <c r="S303" s="826"/>
      <c r="T303" s="826"/>
      <c r="U303" s="826"/>
      <c r="V303" s="826"/>
      <c r="W303" s="827" t="n">
        <v>9</v>
      </c>
      <c r="X303" s="806"/>
      <c r="Y303" s="806"/>
      <c r="Z303" s="806"/>
      <c r="AA303" s="806"/>
      <c r="AB303" s="806"/>
      <c r="AC303" s="806"/>
      <c r="AD303" s="806"/>
      <c r="AE303" s="806"/>
      <c r="AF303" s="806"/>
      <c r="AG303" s="806"/>
      <c r="AH303" s="806"/>
      <c r="AI303" s="806"/>
      <c r="AJ303" s="806"/>
      <c r="AK303" s="806"/>
      <c r="AL303" s="806"/>
      <c r="AM303" s="806"/>
      <c r="AN303" s="806"/>
      <c r="AO303" s="806"/>
      <c r="AP303" s="806"/>
      <c r="AQ303" s="806"/>
      <c r="AR303" s="806"/>
      <c r="AS303" s="806"/>
      <c r="AT303" s="806"/>
      <c r="AU303" s="806"/>
      <c r="AV303" s="806"/>
      <c r="AW303" s="0"/>
      <c r="AX303" s="0"/>
      <c r="AJZ303" s="1078"/>
      <c r="AKA303" s="1078"/>
      <c r="AKB303" s="1078"/>
      <c r="AKC303" s="1078"/>
      <c r="AKD303" s="1078"/>
      <c r="AKE303" s="1078"/>
      <c r="AKF303" s="1078"/>
      <c r="AKG303" s="1078"/>
      <c r="AKH303" s="1078"/>
      <c r="AKI303" s="1078"/>
      <c r="AKJ303" s="1078"/>
      <c r="AKK303" s="1078"/>
      <c r="AKL303" s="1078"/>
      <c r="AKM303" s="1078"/>
      <c r="AKN303" s="1078"/>
      <c r="AKO303" s="1078"/>
      <c r="AKP303" s="1078"/>
      <c r="AKQ303" s="1078"/>
      <c r="AKR303" s="1078"/>
      <c r="AKS303" s="1078"/>
      <c r="AKT303" s="1078"/>
      <c r="AKU303" s="1078"/>
      <c r="AKV303" s="1078"/>
      <c r="AKW303" s="1078"/>
      <c r="AKX303" s="1078"/>
      <c r="AKY303" s="1078"/>
      <c r="AKZ303" s="1078"/>
      <c r="ALA303" s="1078"/>
      <c r="ALB303" s="1078"/>
      <c r="ALC303" s="1078"/>
      <c r="ALD303" s="1078"/>
      <c r="ALE303" s="1078"/>
      <c r="ALF303" s="1078"/>
      <c r="ALG303" s="1078"/>
      <c r="ALH303" s="1078"/>
      <c r="ALI303" s="1078"/>
      <c r="ALJ303" s="1078"/>
      <c r="ALK303" s="1078"/>
      <c r="ALL303" s="1078"/>
      <c r="ALM303" s="1078"/>
      <c r="ALN303" s="1078"/>
      <c r="ALO303" s="1078"/>
      <c r="ALP303" s="1078"/>
      <c r="ALQ303" s="1078"/>
      <c r="ALR303" s="1078"/>
      <c r="ALS303" s="1078"/>
      <c r="ALT303" s="1078"/>
      <c r="ALU303" s="1078"/>
      <c r="ALV303" s="1078"/>
      <c r="ALW303" s="1078"/>
      <c r="ALX303" s="1078"/>
      <c r="ALY303" s="1078"/>
      <c r="ALZ303" s="1078"/>
      <c r="AMA303" s="1078"/>
      <c r="AMB303" s="1078"/>
      <c r="AMC303" s="1078"/>
      <c r="AMD303" s="1078"/>
      <c r="AME303" s="1078"/>
      <c r="AMF303" s="1078"/>
      <c r="AMG303" s="1078"/>
      <c r="AMH303" s="1078"/>
      <c r="AMI303" s="1078"/>
      <c r="AMJ303" s="1078"/>
    </row>
    <row r="304" s="926" customFormat="true" ht="14.1" hidden="false" customHeight="true" outlineLevel="0" collapsed="false">
      <c r="A304" s="807" t="s">
        <v>12154</v>
      </c>
      <c r="B304" s="806" t="s">
        <v>5977</v>
      </c>
      <c r="C304" s="856" t="s">
        <v>14264</v>
      </c>
      <c r="D304" s="810"/>
      <c r="E304" s="806" t="s">
        <v>12155</v>
      </c>
      <c r="F304" s="806" t="s">
        <v>12156</v>
      </c>
      <c r="G304" s="806" t="s">
        <v>12157</v>
      </c>
      <c r="H304" s="806" t="s">
        <v>12158</v>
      </c>
      <c r="I304" s="806" t="s">
        <v>12159</v>
      </c>
      <c r="J304" s="806" t="s">
        <v>12160</v>
      </c>
      <c r="K304" s="806" t="s">
        <v>10916</v>
      </c>
      <c r="L304" s="806" t="s">
        <v>12161</v>
      </c>
      <c r="M304" s="806" t="s">
        <v>10916</v>
      </c>
      <c r="N304" s="806"/>
      <c r="O304" s="806"/>
      <c r="P304" s="806" t="s">
        <v>7719</v>
      </c>
      <c r="Q304" s="806"/>
      <c r="R304" s="806"/>
      <c r="S304" s="806"/>
      <c r="T304" s="806"/>
      <c r="U304" s="806"/>
      <c r="V304" s="806"/>
      <c r="W304" s="806" t="n">
        <v>15</v>
      </c>
      <c r="X304" s="0"/>
      <c r="Y304" s="0"/>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439"/>
      <c r="AX304" s="439"/>
      <c r="AJZ304" s="1078"/>
      <c r="AKA304" s="1078"/>
      <c r="AKB304" s="1078"/>
      <c r="AKC304" s="1078"/>
      <c r="AKD304" s="1078"/>
      <c r="AKE304" s="1078"/>
      <c r="AKF304" s="1078"/>
      <c r="AKG304" s="1078"/>
      <c r="AKH304" s="1078"/>
      <c r="AKI304" s="1078"/>
      <c r="AKJ304" s="1078"/>
      <c r="AKK304" s="1078"/>
      <c r="AKL304" s="1078"/>
      <c r="AKM304" s="1078"/>
      <c r="AKN304" s="1078"/>
      <c r="AKO304" s="1078"/>
      <c r="AKP304" s="1078"/>
      <c r="AKQ304" s="1078"/>
      <c r="AKR304" s="1078"/>
      <c r="AKS304" s="1078"/>
      <c r="AKT304" s="1078"/>
      <c r="AKU304" s="1078"/>
      <c r="AKV304" s="1078"/>
      <c r="AKW304" s="1078"/>
      <c r="AKX304" s="1078"/>
      <c r="AKY304" s="1078"/>
      <c r="AKZ304" s="1078"/>
      <c r="ALA304" s="1078"/>
      <c r="ALB304" s="1078"/>
      <c r="ALC304" s="1078"/>
      <c r="ALD304" s="1078"/>
      <c r="ALE304" s="1078"/>
      <c r="ALF304" s="1078"/>
      <c r="ALG304" s="1078"/>
      <c r="ALH304" s="1078"/>
      <c r="ALI304" s="1078"/>
      <c r="ALJ304" s="1078"/>
      <c r="ALK304" s="1078"/>
      <c r="ALL304" s="1078"/>
      <c r="ALM304" s="1078"/>
      <c r="ALN304" s="1078"/>
      <c r="ALO304" s="1078"/>
      <c r="ALP304" s="1078"/>
      <c r="ALQ304" s="1078"/>
      <c r="ALR304" s="1078"/>
      <c r="ALS304" s="1078"/>
      <c r="ALT304" s="1078"/>
      <c r="ALU304" s="1078"/>
      <c r="ALV304" s="1078"/>
      <c r="ALW304" s="1078"/>
      <c r="ALX304" s="1078"/>
      <c r="ALY304" s="1078"/>
      <c r="ALZ304" s="1078"/>
      <c r="AMA304" s="1078"/>
      <c r="AMB304" s="1078"/>
      <c r="AMC304" s="1078"/>
      <c r="AMD304" s="1078"/>
      <c r="AME304" s="1078"/>
      <c r="AMF304" s="1078"/>
      <c r="AMG304" s="1078"/>
      <c r="AMH304" s="1078"/>
      <c r="AMI304" s="1078"/>
      <c r="AMJ304" s="1078"/>
    </row>
    <row r="305" s="926" customFormat="true" ht="14.1" hidden="false" customHeight="true" outlineLevel="0" collapsed="false">
      <c r="A305" s="807" t="s">
        <v>10934</v>
      </c>
      <c r="B305" s="806" t="s">
        <v>5977</v>
      </c>
      <c r="C305" s="856" t="s">
        <v>14265</v>
      </c>
      <c r="D305" s="810"/>
      <c r="E305" s="806" t="s">
        <v>10935</v>
      </c>
      <c r="F305" s="806" t="s">
        <v>10936</v>
      </c>
      <c r="G305" s="806"/>
      <c r="H305" s="806" t="s">
        <v>10938</v>
      </c>
      <c r="I305" s="806" t="s">
        <v>10939</v>
      </c>
      <c r="J305" s="806" t="s">
        <v>4686</v>
      </c>
      <c r="K305" s="806" t="s">
        <v>10940</v>
      </c>
      <c r="L305" s="806" t="s">
        <v>10940</v>
      </c>
      <c r="M305" s="806"/>
      <c r="N305" s="806"/>
      <c r="O305" s="806"/>
      <c r="P305" s="806" t="s">
        <v>7595</v>
      </c>
      <c r="Q305" s="806"/>
      <c r="R305" s="806"/>
      <c r="S305" s="806"/>
      <c r="T305" s="806"/>
      <c r="U305" s="806"/>
      <c r="V305" s="806"/>
      <c r="W305" s="806" t="s">
        <v>7581</v>
      </c>
      <c r="X305" s="806"/>
      <c r="Y305" s="806"/>
      <c r="Z305" s="806"/>
      <c r="AA305" s="806"/>
      <c r="AB305" s="806"/>
      <c r="AC305" s="806"/>
      <c r="AD305" s="806"/>
      <c r="AE305" s="806"/>
      <c r="AF305" s="806"/>
      <c r="AG305" s="806"/>
      <c r="AH305" s="806"/>
      <c r="AI305" s="806"/>
      <c r="AJ305" s="806"/>
      <c r="AK305" s="806"/>
      <c r="AL305" s="806"/>
      <c r="AM305" s="806"/>
      <c r="AN305" s="806"/>
      <c r="AO305" s="806"/>
      <c r="AP305" s="806"/>
      <c r="AQ305" s="806"/>
      <c r="AR305" s="806"/>
      <c r="AS305" s="806"/>
      <c r="AT305" s="806"/>
      <c r="AU305" s="806"/>
      <c r="AV305" s="806"/>
      <c r="AW305" s="439"/>
      <c r="AX305" s="439"/>
      <c r="AJZ305" s="1078"/>
      <c r="AKA305" s="1078"/>
      <c r="AKB305" s="1078"/>
      <c r="AKC305" s="1078"/>
      <c r="AKD305" s="1078"/>
      <c r="AKE305" s="1078"/>
      <c r="AKF305" s="1078"/>
      <c r="AKG305" s="1078"/>
      <c r="AKH305" s="1078"/>
      <c r="AKI305" s="1078"/>
      <c r="AKJ305" s="1078"/>
      <c r="AKK305" s="1078"/>
      <c r="AKL305" s="1078"/>
      <c r="AKM305" s="1078"/>
      <c r="AKN305" s="1078"/>
      <c r="AKO305" s="1078"/>
      <c r="AKP305" s="1078"/>
      <c r="AKQ305" s="1078"/>
      <c r="AKR305" s="1078"/>
      <c r="AKS305" s="1078"/>
      <c r="AKT305" s="1078"/>
      <c r="AKU305" s="1078"/>
      <c r="AKV305" s="1078"/>
      <c r="AKW305" s="1078"/>
      <c r="AKX305" s="1078"/>
      <c r="AKY305" s="1078"/>
      <c r="AKZ305" s="1078"/>
      <c r="ALA305" s="1078"/>
      <c r="ALB305" s="1078"/>
      <c r="ALC305" s="1078"/>
      <c r="ALD305" s="1078"/>
      <c r="ALE305" s="1078"/>
      <c r="ALF305" s="1078"/>
      <c r="ALG305" s="1078"/>
      <c r="ALH305" s="1078"/>
      <c r="ALI305" s="1078"/>
      <c r="ALJ305" s="1078"/>
      <c r="ALK305" s="1078"/>
      <c r="ALL305" s="1078"/>
      <c r="ALM305" s="1078"/>
      <c r="ALN305" s="1078"/>
      <c r="ALO305" s="1078"/>
      <c r="ALP305" s="1078"/>
      <c r="ALQ305" s="1078"/>
      <c r="ALR305" s="1078"/>
      <c r="ALS305" s="1078"/>
      <c r="ALT305" s="1078"/>
      <c r="ALU305" s="1078"/>
      <c r="ALV305" s="1078"/>
      <c r="ALW305" s="1078"/>
      <c r="ALX305" s="1078"/>
      <c r="ALY305" s="1078"/>
      <c r="ALZ305" s="1078"/>
      <c r="AMA305" s="1078"/>
      <c r="AMB305" s="1078"/>
      <c r="AMC305" s="1078"/>
      <c r="AMD305" s="1078"/>
      <c r="AME305" s="1078"/>
      <c r="AMF305" s="1078"/>
      <c r="AMG305" s="1078"/>
      <c r="AMH305" s="1078"/>
      <c r="AMI305" s="1078"/>
      <c r="AMJ305" s="1078"/>
    </row>
    <row r="306" s="926" customFormat="true" ht="14.1" hidden="false" customHeight="true" outlineLevel="0" collapsed="false">
      <c r="A306" s="807" t="s">
        <v>14266</v>
      </c>
      <c r="B306" s="806" t="s">
        <v>5977</v>
      </c>
      <c r="C306" s="856"/>
      <c r="D306" s="810"/>
      <c r="E306" s="806" t="s">
        <v>7591</v>
      </c>
      <c r="F306" s="806" t="s">
        <v>14267</v>
      </c>
      <c r="G306" s="806"/>
      <c r="H306" s="806"/>
      <c r="I306" s="806"/>
      <c r="J306" s="806"/>
      <c r="K306" s="806"/>
      <c r="L306" s="806"/>
      <c r="M306" s="806"/>
      <c r="N306" s="806"/>
      <c r="O306" s="806"/>
      <c r="P306" s="806" t="s">
        <v>7719</v>
      </c>
      <c r="Q306" s="806"/>
      <c r="R306" s="806"/>
      <c r="S306" s="806"/>
      <c r="T306" s="806"/>
      <c r="U306" s="806"/>
      <c r="V306" s="806"/>
      <c r="W306" s="806" t="n">
        <v>15</v>
      </c>
      <c r="X306" s="0"/>
      <c r="Y306" s="0"/>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1046"/>
      <c r="AX306" s="1046"/>
      <c r="AJZ306" s="1078"/>
      <c r="AKA306" s="1078"/>
      <c r="AKB306" s="1078"/>
      <c r="AKC306" s="1078"/>
      <c r="AKD306" s="1078"/>
      <c r="AKE306" s="1078"/>
      <c r="AKF306" s="1078"/>
      <c r="AKG306" s="1078"/>
      <c r="AKH306" s="1078"/>
      <c r="AKI306" s="1078"/>
      <c r="AKJ306" s="1078"/>
      <c r="AKK306" s="1078"/>
      <c r="AKL306" s="1078"/>
      <c r="AKM306" s="1078"/>
      <c r="AKN306" s="1078"/>
      <c r="AKO306" s="1078"/>
      <c r="AKP306" s="1078"/>
      <c r="AKQ306" s="1078"/>
      <c r="AKR306" s="1078"/>
      <c r="AKS306" s="1078"/>
      <c r="AKT306" s="1078"/>
      <c r="AKU306" s="1078"/>
      <c r="AKV306" s="1078"/>
      <c r="AKW306" s="1078"/>
      <c r="AKX306" s="1078"/>
      <c r="AKY306" s="1078"/>
      <c r="AKZ306" s="1078"/>
      <c r="ALA306" s="1078"/>
      <c r="ALB306" s="1078"/>
      <c r="ALC306" s="1078"/>
      <c r="ALD306" s="1078"/>
      <c r="ALE306" s="1078"/>
      <c r="ALF306" s="1078"/>
      <c r="ALG306" s="1078"/>
      <c r="ALH306" s="1078"/>
      <c r="ALI306" s="1078"/>
      <c r="ALJ306" s="1078"/>
      <c r="ALK306" s="1078"/>
      <c r="ALL306" s="1078"/>
      <c r="ALM306" s="1078"/>
      <c r="ALN306" s="1078"/>
      <c r="ALO306" s="1078"/>
      <c r="ALP306" s="1078"/>
      <c r="ALQ306" s="1078"/>
      <c r="ALR306" s="1078"/>
      <c r="ALS306" s="1078"/>
      <c r="ALT306" s="1078"/>
      <c r="ALU306" s="1078"/>
      <c r="ALV306" s="1078"/>
      <c r="ALW306" s="1078"/>
      <c r="ALX306" s="1078"/>
      <c r="ALY306" s="1078"/>
      <c r="ALZ306" s="1078"/>
      <c r="AMA306" s="1078"/>
      <c r="AMB306" s="1078"/>
      <c r="AMC306" s="1078"/>
      <c r="AMD306" s="1078"/>
      <c r="AME306" s="1078"/>
      <c r="AMF306" s="1078"/>
      <c r="AMG306" s="1078"/>
      <c r="AMH306" s="1078"/>
      <c r="AMI306" s="1078"/>
      <c r="AMJ306" s="1078"/>
    </row>
    <row r="307" s="926" customFormat="true" ht="14.1" hidden="false" customHeight="true" outlineLevel="0" collapsed="false">
      <c r="A307" s="843" t="s">
        <v>10909</v>
      </c>
      <c r="B307" s="808" t="s">
        <v>5977</v>
      </c>
      <c r="C307" s="809" t="s">
        <v>14268</v>
      </c>
      <c r="D307" s="810"/>
      <c r="E307" s="810" t="s">
        <v>3591</v>
      </c>
      <c r="F307" s="810" t="s">
        <v>10910</v>
      </c>
      <c r="G307" s="811" t="s">
        <v>10911</v>
      </c>
      <c r="H307" s="808" t="s">
        <v>10912</v>
      </c>
      <c r="I307" s="808" t="s">
        <v>10913</v>
      </c>
      <c r="J307" s="810" t="s">
        <v>6600</v>
      </c>
      <c r="K307" s="822"/>
      <c r="L307" s="828"/>
      <c r="M307" s="812"/>
      <c r="N307" s="814"/>
      <c r="O307" s="811"/>
      <c r="P307" s="825" t="s">
        <v>7595</v>
      </c>
      <c r="Q307" s="826"/>
      <c r="R307" s="826"/>
      <c r="S307" s="826"/>
      <c r="T307" s="826"/>
      <c r="U307" s="826"/>
      <c r="V307" s="826"/>
      <c r="W307" s="827" t="s">
        <v>7581</v>
      </c>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1046"/>
      <c r="AX307" s="1046"/>
      <c r="AJZ307" s="1078"/>
      <c r="AKA307" s="1078"/>
      <c r="AKB307" s="1078"/>
      <c r="AKC307" s="1078"/>
      <c r="AKD307" s="1078"/>
      <c r="AKE307" s="1078"/>
      <c r="AKF307" s="1078"/>
      <c r="AKG307" s="1078"/>
      <c r="AKH307" s="1078"/>
      <c r="AKI307" s="1078"/>
      <c r="AKJ307" s="1078"/>
      <c r="AKK307" s="1078"/>
      <c r="AKL307" s="1078"/>
      <c r="AKM307" s="1078"/>
      <c r="AKN307" s="1078"/>
      <c r="AKO307" s="1078"/>
      <c r="AKP307" s="1078"/>
      <c r="AKQ307" s="1078"/>
      <c r="AKR307" s="1078"/>
      <c r="AKS307" s="1078"/>
      <c r="AKT307" s="1078"/>
      <c r="AKU307" s="1078"/>
      <c r="AKV307" s="1078"/>
      <c r="AKW307" s="1078"/>
      <c r="AKX307" s="1078"/>
      <c r="AKY307" s="1078"/>
      <c r="AKZ307" s="1078"/>
      <c r="ALA307" s="1078"/>
      <c r="ALB307" s="1078"/>
      <c r="ALC307" s="1078"/>
      <c r="ALD307" s="1078"/>
      <c r="ALE307" s="1078"/>
      <c r="ALF307" s="1078"/>
      <c r="ALG307" s="1078"/>
      <c r="ALH307" s="1078"/>
      <c r="ALI307" s="1078"/>
      <c r="ALJ307" s="1078"/>
      <c r="ALK307" s="1078"/>
      <c r="ALL307" s="1078"/>
      <c r="ALM307" s="1078"/>
      <c r="ALN307" s="1078"/>
      <c r="ALO307" s="1078"/>
      <c r="ALP307" s="1078"/>
      <c r="ALQ307" s="1078"/>
      <c r="ALR307" s="1078"/>
      <c r="ALS307" s="1078"/>
      <c r="ALT307" s="1078"/>
      <c r="ALU307" s="1078"/>
      <c r="ALV307" s="1078"/>
      <c r="ALW307" s="1078"/>
      <c r="ALX307" s="1078"/>
      <c r="ALY307" s="1078"/>
      <c r="ALZ307" s="1078"/>
      <c r="AMA307" s="1078"/>
      <c r="AMB307" s="1078"/>
      <c r="AMC307" s="1078"/>
      <c r="AMD307" s="1078"/>
      <c r="AME307" s="1078"/>
      <c r="AMF307" s="1078"/>
      <c r="AMG307" s="1078"/>
      <c r="AMH307" s="1078"/>
      <c r="AMI307" s="1078"/>
      <c r="AMJ307" s="1078"/>
    </row>
    <row r="308" s="926" customFormat="true" ht="14.1" hidden="false" customHeight="true" outlineLevel="0" collapsed="false">
      <c r="A308" s="843" t="s">
        <v>10914</v>
      </c>
      <c r="B308" s="808" t="s">
        <v>5977</v>
      </c>
      <c r="C308" s="809" t="s">
        <v>14269</v>
      </c>
      <c r="D308" s="810"/>
      <c r="E308" s="810" t="s">
        <v>9294</v>
      </c>
      <c r="F308" s="810" t="s">
        <v>10910</v>
      </c>
      <c r="G308" s="811"/>
      <c r="H308" s="808" t="s">
        <v>10915</v>
      </c>
      <c r="I308" s="808" t="s">
        <v>10164</v>
      </c>
      <c r="J308" s="810" t="s">
        <v>6599</v>
      </c>
      <c r="K308" s="822" t="s">
        <v>10916</v>
      </c>
      <c r="L308" s="830" t="s">
        <v>10916</v>
      </c>
      <c r="M308" s="812"/>
      <c r="N308" s="814"/>
      <c r="O308" s="811"/>
      <c r="P308" s="825" t="s">
        <v>7719</v>
      </c>
      <c r="Q308" s="826"/>
      <c r="R308" s="826"/>
      <c r="S308" s="826"/>
      <c r="T308" s="826"/>
      <c r="U308" s="826"/>
      <c r="V308" s="826"/>
      <c r="W308" s="827" t="n">
        <v>15</v>
      </c>
      <c r="X308" s="806"/>
      <c r="Y308" s="806"/>
      <c r="Z308" s="806"/>
      <c r="AA308" s="806"/>
      <c r="AB308" s="806"/>
      <c r="AC308" s="806"/>
      <c r="AD308" s="806"/>
      <c r="AE308" s="806"/>
      <c r="AF308" s="806"/>
      <c r="AG308" s="806"/>
      <c r="AH308" s="806"/>
      <c r="AI308" s="806"/>
      <c r="AJ308" s="806"/>
      <c r="AK308" s="806"/>
      <c r="AL308" s="806"/>
      <c r="AM308" s="806"/>
      <c r="AN308" s="806"/>
      <c r="AO308" s="806"/>
      <c r="AP308" s="806"/>
      <c r="AQ308" s="806"/>
      <c r="AR308" s="806"/>
      <c r="AS308" s="806"/>
      <c r="AT308" s="806"/>
      <c r="AU308" s="806"/>
      <c r="AV308" s="806"/>
      <c r="AW308" s="840"/>
      <c r="AX308" s="840"/>
      <c r="AJZ308" s="1078"/>
      <c r="AKA308" s="1078"/>
      <c r="AKB308" s="1078"/>
      <c r="AKC308" s="1078"/>
      <c r="AKD308" s="1078"/>
      <c r="AKE308" s="1078"/>
      <c r="AKF308" s="1078"/>
      <c r="AKG308" s="1078"/>
      <c r="AKH308" s="1078"/>
      <c r="AKI308" s="1078"/>
      <c r="AKJ308" s="1078"/>
      <c r="AKK308" s="1078"/>
      <c r="AKL308" s="1078"/>
      <c r="AKM308" s="1078"/>
      <c r="AKN308" s="1078"/>
      <c r="AKO308" s="1078"/>
      <c r="AKP308" s="1078"/>
      <c r="AKQ308" s="1078"/>
      <c r="AKR308" s="1078"/>
      <c r="AKS308" s="1078"/>
      <c r="AKT308" s="1078"/>
      <c r="AKU308" s="1078"/>
      <c r="AKV308" s="1078"/>
      <c r="AKW308" s="1078"/>
      <c r="AKX308" s="1078"/>
      <c r="AKY308" s="1078"/>
      <c r="AKZ308" s="1078"/>
      <c r="ALA308" s="1078"/>
      <c r="ALB308" s="1078"/>
      <c r="ALC308" s="1078"/>
      <c r="ALD308" s="1078"/>
      <c r="ALE308" s="1078"/>
      <c r="ALF308" s="1078"/>
      <c r="ALG308" s="1078"/>
      <c r="ALH308" s="1078"/>
      <c r="ALI308" s="1078"/>
      <c r="ALJ308" s="1078"/>
      <c r="ALK308" s="1078"/>
      <c r="ALL308" s="1078"/>
      <c r="ALM308" s="1078"/>
      <c r="ALN308" s="1078"/>
      <c r="ALO308" s="1078"/>
      <c r="ALP308" s="1078"/>
      <c r="ALQ308" s="1078"/>
      <c r="ALR308" s="1078"/>
      <c r="ALS308" s="1078"/>
      <c r="ALT308" s="1078"/>
      <c r="ALU308" s="1078"/>
      <c r="ALV308" s="1078"/>
      <c r="ALW308" s="1078"/>
      <c r="ALX308" s="1078"/>
      <c r="ALY308" s="1078"/>
      <c r="ALZ308" s="1078"/>
      <c r="AMA308" s="1078"/>
      <c r="AMB308" s="1078"/>
      <c r="AMC308" s="1078"/>
      <c r="AMD308" s="1078"/>
      <c r="AME308" s="1078"/>
      <c r="AMF308" s="1078"/>
      <c r="AMG308" s="1078"/>
      <c r="AMH308" s="1078"/>
      <c r="AMI308" s="1078"/>
      <c r="AMJ308" s="1078"/>
    </row>
    <row r="309" s="926" customFormat="true" ht="14.1" hidden="false" customHeight="true" outlineLevel="0" collapsed="false">
      <c r="A309" s="843" t="s">
        <v>10918</v>
      </c>
      <c r="B309" s="808" t="s">
        <v>5977</v>
      </c>
      <c r="C309" s="809" t="s">
        <v>14269</v>
      </c>
      <c r="D309" s="810"/>
      <c r="E309" s="810" t="s">
        <v>10919</v>
      </c>
      <c r="F309" s="810" t="s">
        <v>10920</v>
      </c>
      <c r="G309" s="811" t="s">
        <v>14270</v>
      </c>
      <c r="H309" s="808" t="s">
        <v>10921</v>
      </c>
      <c r="I309" s="808" t="s">
        <v>10922</v>
      </c>
      <c r="J309" s="810" t="s">
        <v>10923</v>
      </c>
      <c r="K309" s="822"/>
      <c r="L309" s="828"/>
      <c r="M309" s="812"/>
      <c r="N309" s="814"/>
      <c r="O309" s="811"/>
      <c r="P309" s="825" t="s">
        <v>7595</v>
      </c>
      <c r="Q309" s="826"/>
      <c r="R309" s="826"/>
      <c r="S309" s="826"/>
      <c r="T309" s="826"/>
      <c r="U309" s="826"/>
      <c r="V309" s="826"/>
      <c r="W309" s="827" t="s">
        <v>4716</v>
      </c>
      <c r="X309" s="0"/>
      <c r="Y309" s="0"/>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840"/>
      <c r="AX309" s="840"/>
      <c r="AJZ309" s="1078"/>
      <c r="AKA309" s="1078"/>
      <c r="AKB309" s="1078"/>
      <c r="AKC309" s="1078"/>
      <c r="AKD309" s="1078"/>
      <c r="AKE309" s="1078"/>
      <c r="AKF309" s="1078"/>
      <c r="AKG309" s="1078"/>
      <c r="AKH309" s="1078"/>
      <c r="AKI309" s="1078"/>
      <c r="AKJ309" s="1078"/>
      <c r="AKK309" s="1078"/>
      <c r="AKL309" s="1078"/>
      <c r="AKM309" s="1078"/>
      <c r="AKN309" s="1078"/>
      <c r="AKO309" s="1078"/>
      <c r="AKP309" s="1078"/>
      <c r="AKQ309" s="1078"/>
      <c r="AKR309" s="1078"/>
      <c r="AKS309" s="1078"/>
      <c r="AKT309" s="1078"/>
      <c r="AKU309" s="1078"/>
      <c r="AKV309" s="1078"/>
      <c r="AKW309" s="1078"/>
      <c r="AKX309" s="1078"/>
      <c r="AKY309" s="1078"/>
      <c r="AKZ309" s="1078"/>
      <c r="ALA309" s="1078"/>
      <c r="ALB309" s="1078"/>
      <c r="ALC309" s="1078"/>
      <c r="ALD309" s="1078"/>
      <c r="ALE309" s="1078"/>
      <c r="ALF309" s="1078"/>
      <c r="ALG309" s="1078"/>
      <c r="ALH309" s="1078"/>
      <c r="ALI309" s="1078"/>
      <c r="ALJ309" s="1078"/>
      <c r="ALK309" s="1078"/>
      <c r="ALL309" s="1078"/>
      <c r="ALM309" s="1078"/>
      <c r="ALN309" s="1078"/>
      <c r="ALO309" s="1078"/>
      <c r="ALP309" s="1078"/>
      <c r="ALQ309" s="1078"/>
      <c r="ALR309" s="1078"/>
      <c r="ALS309" s="1078"/>
      <c r="ALT309" s="1078"/>
      <c r="ALU309" s="1078"/>
      <c r="ALV309" s="1078"/>
      <c r="ALW309" s="1078"/>
      <c r="ALX309" s="1078"/>
      <c r="ALY309" s="1078"/>
      <c r="ALZ309" s="1078"/>
      <c r="AMA309" s="1078"/>
      <c r="AMB309" s="1078"/>
      <c r="AMC309" s="1078"/>
      <c r="AMD309" s="1078"/>
      <c r="AME309" s="1078"/>
      <c r="AMF309" s="1078"/>
      <c r="AMG309" s="1078"/>
      <c r="AMH309" s="1078"/>
      <c r="AMI309" s="1078"/>
      <c r="AMJ309" s="1078"/>
    </row>
    <row r="310" s="926" customFormat="true" ht="14.1" hidden="false" customHeight="true" outlineLevel="0" collapsed="false">
      <c r="A310" s="843" t="s">
        <v>11802</v>
      </c>
      <c r="B310" s="808" t="s">
        <v>5977</v>
      </c>
      <c r="C310" s="809" t="s">
        <v>14271</v>
      </c>
      <c r="D310" s="810"/>
      <c r="E310" s="810" t="s">
        <v>11803</v>
      </c>
      <c r="F310" s="810" t="s">
        <v>11804</v>
      </c>
      <c r="G310" s="811" t="s">
        <v>11805</v>
      </c>
      <c r="H310" s="808" t="s">
        <v>11806</v>
      </c>
      <c r="I310" s="808" t="s">
        <v>11807</v>
      </c>
      <c r="J310" s="810" t="s">
        <v>6801</v>
      </c>
      <c r="K310" s="822" t="s">
        <v>11808</v>
      </c>
      <c r="L310" s="828"/>
      <c r="M310" s="828"/>
      <c r="N310" s="814"/>
      <c r="O310" s="811"/>
      <c r="P310" s="838" t="s">
        <v>7969</v>
      </c>
      <c r="Q310" s="838" t="s">
        <v>7555</v>
      </c>
      <c r="R310" s="838" t="s">
        <v>7955</v>
      </c>
      <c r="S310" s="838" t="s">
        <v>7579</v>
      </c>
      <c r="T310" s="838"/>
      <c r="U310" s="838"/>
      <c r="V310" s="838"/>
      <c r="W310" s="839" t="s">
        <v>4716</v>
      </c>
      <c r="X310" s="806"/>
      <c r="Y310" s="806"/>
      <c r="Z310" s="806"/>
      <c r="AA310" s="806"/>
      <c r="AB310" s="806"/>
      <c r="AC310" s="806"/>
      <c r="AD310" s="806"/>
      <c r="AE310" s="806"/>
      <c r="AF310" s="806"/>
      <c r="AG310" s="806"/>
      <c r="AH310" s="806"/>
      <c r="AI310" s="806"/>
      <c r="AJ310" s="806"/>
      <c r="AK310" s="806"/>
      <c r="AL310" s="806"/>
      <c r="AM310" s="806"/>
      <c r="AN310" s="806"/>
      <c r="AO310" s="806"/>
      <c r="AP310" s="806"/>
      <c r="AQ310" s="806"/>
      <c r="AR310" s="806"/>
      <c r="AS310" s="806"/>
      <c r="AT310" s="806"/>
      <c r="AU310" s="806"/>
      <c r="AV310" s="806"/>
      <c r="AW310" s="840"/>
      <c r="AX310" s="840"/>
      <c r="AJZ310" s="1078"/>
      <c r="AKA310" s="1078"/>
      <c r="AKB310" s="1078"/>
      <c r="AKC310" s="1078"/>
      <c r="AKD310" s="1078"/>
      <c r="AKE310" s="1078"/>
      <c r="AKF310" s="1078"/>
      <c r="AKG310" s="1078"/>
      <c r="AKH310" s="1078"/>
      <c r="AKI310" s="1078"/>
      <c r="AKJ310" s="1078"/>
      <c r="AKK310" s="1078"/>
      <c r="AKL310" s="1078"/>
      <c r="AKM310" s="1078"/>
      <c r="AKN310" s="1078"/>
      <c r="AKO310" s="1078"/>
      <c r="AKP310" s="1078"/>
      <c r="AKQ310" s="1078"/>
      <c r="AKR310" s="1078"/>
      <c r="AKS310" s="1078"/>
      <c r="AKT310" s="1078"/>
      <c r="AKU310" s="1078"/>
      <c r="AKV310" s="1078"/>
      <c r="AKW310" s="1078"/>
      <c r="AKX310" s="1078"/>
      <c r="AKY310" s="1078"/>
      <c r="AKZ310" s="1078"/>
      <c r="ALA310" s="1078"/>
      <c r="ALB310" s="1078"/>
      <c r="ALC310" s="1078"/>
      <c r="ALD310" s="1078"/>
      <c r="ALE310" s="1078"/>
      <c r="ALF310" s="1078"/>
      <c r="ALG310" s="1078"/>
      <c r="ALH310" s="1078"/>
      <c r="ALI310" s="1078"/>
      <c r="ALJ310" s="1078"/>
      <c r="ALK310" s="1078"/>
      <c r="ALL310" s="1078"/>
      <c r="ALM310" s="1078"/>
      <c r="ALN310" s="1078"/>
      <c r="ALO310" s="1078"/>
      <c r="ALP310" s="1078"/>
      <c r="ALQ310" s="1078"/>
      <c r="ALR310" s="1078"/>
      <c r="ALS310" s="1078"/>
      <c r="ALT310" s="1078"/>
      <c r="ALU310" s="1078"/>
      <c r="ALV310" s="1078"/>
      <c r="ALW310" s="1078"/>
      <c r="ALX310" s="1078"/>
      <c r="ALY310" s="1078"/>
      <c r="ALZ310" s="1078"/>
      <c r="AMA310" s="1078"/>
      <c r="AMB310" s="1078"/>
      <c r="AMC310" s="1078"/>
      <c r="AMD310" s="1078"/>
      <c r="AME310" s="1078"/>
      <c r="AMF310" s="1078"/>
      <c r="AMG310" s="1078"/>
      <c r="AMH310" s="1078"/>
      <c r="AMI310" s="1078"/>
      <c r="AMJ310" s="1078"/>
    </row>
    <row r="311" s="926" customFormat="true" ht="14.1" hidden="false" customHeight="true" outlineLevel="0" collapsed="false">
      <c r="A311" s="843" t="s">
        <v>11809</v>
      </c>
      <c r="B311" s="808" t="s">
        <v>5977</v>
      </c>
      <c r="C311" s="809" t="s">
        <v>14271</v>
      </c>
      <c r="D311" s="810"/>
      <c r="E311" s="810" t="s">
        <v>11803</v>
      </c>
      <c r="F311" s="810" t="s">
        <v>11810</v>
      </c>
      <c r="G311" s="811" t="s">
        <v>11805</v>
      </c>
      <c r="H311" s="808" t="s">
        <v>11811</v>
      </c>
      <c r="I311" s="808" t="s">
        <v>11812</v>
      </c>
      <c r="J311" s="810" t="s">
        <v>6801</v>
      </c>
      <c r="K311" s="822" t="s">
        <v>11808</v>
      </c>
      <c r="L311" s="835"/>
      <c r="M311" s="828"/>
      <c r="N311" s="814"/>
      <c r="O311" s="811"/>
      <c r="P311" s="838" t="s">
        <v>8529</v>
      </c>
      <c r="Q311" s="838" t="s">
        <v>7555</v>
      </c>
      <c r="R311" s="838" t="s">
        <v>7955</v>
      </c>
      <c r="S311" s="838" t="s">
        <v>7579</v>
      </c>
      <c r="T311" s="838"/>
      <c r="U311" s="838"/>
      <c r="V311" s="838"/>
      <c r="W311" s="839" t="s">
        <v>4716</v>
      </c>
      <c r="X311" s="840"/>
      <c r="Y311" s="840"/>
      <c r="Z311" s="840"/>
      <c r="AA311" s="840"/>
      <c r="AB311" s="840"/>
      <c r="AC311" s="840"/>
      <c r="AD311" s="840"/>
      <c r="AE311" s="840"/>
      <c r="AF311" s="840"/>
      <c r="AG311" s="840"/>
      <c r="AH311" s="840"/>
      <c r="AI311" s="840"/>
      <c r="AJ311" s="840"/>
      <c r="AK311" s="840"/>
      <c r="AL311" s="840"/>
      <c r="AM311" s="840"/>
      <c r="AN311" s="840"/>
      <c r="AO311" s="840"/>
      <c r="AP311" s="840"/>
      <c r="AQ311" s="840"/>
      <c r="AR311" s="840"/>
      <c r="AS311" s="840"/>
      <c r="AT311" s="840"/>
      <c r="AU311" s="840"/>
      <c r="AV311" s="840"/>
      <c r="AW311" s="840"/>
      <c r="AX311" s="840"/>
      <c r="AJZ311" s="1078"/>
      <c r="AKA311" s="1078"/>
      <c r="AKB311" s="1078"/>
      <c r="AKC311" s="1078"/>
      <c r="AKD311" s="1078"/>
      <c r="AKE311" s="1078"/>
      <c r="AKF311" s="1078"/>
      <c r="AKG311" s="1078"/>
      <c r="AKH311" s="1078"/>
      <c r="AKI311" s="1078"/>
      <c r="AKJ311" s="1078"/>
      <c r="AKK311" s="1078"/>
      <c r="AKL311" s="1078"/>
      <c r="AKM311" s="1078"/>
      <c r="AKN311" s="1078"/>
      <c r="AKO311" s="1078"/>
      <c r="AKP311" s="1078"/>
      <c r="AKQ311" s="1078"/>
      <c r="AKR311" s="1078"/>
      <c r="AKS311" s="1078"/>
      <c r="AKT311" s="1078"/>
      <c r="AKU311" s="1078"/>
      <c r="AKV311" s="1078"/>
      <c r="AKW311" s="1078"/>
      <c r="AKX311" s="1078"/>
      <c r="AKY311" s="1078"/>
      <c r="AKZ311" s="1078"/>
      <c r="ALA311" s="1078"/>
      <c r="ALB311" s="1078"/>
      <c r="ALC311" s="1078"/>
      <c r="ALD311" s="1078"/>
      <c r="ALE311" s="1078"/>
      <c r="ALF311" s="1078"/>
      <c r="ALG311" s="1078"/>
      <c r="ALH311" s="1078"/>
      <c r="ALI311" s="1078"/>
      <c r="ALJ311" s="1078"/>
      <c r="ALK311" s="1078"/>
      <c r="ALL311" s="1078"/>
      <c r="ALM311" s="1078"/>
      <c r="ALN311" s="1078"/>
      <c r="ALO311" s="1078"/>
      <c r="ALP311" s="1078"/>
      <c r="ALQ311" s="1078"/>
      <c r="ALR311" s="1078"/>
      <c r="ALS311" s="1078"/>
      <c r="ALT311" s="1078"/>
      <c r="ALU311" s="1078"/>
      <c r="ALV311" s="1078"/>
      <c r="ALW311" s="1078"/>
      <c r="ALX311" s="1078"/>
      <c r="ALY311" s="1078"/>
      <c r="ALZ311" s="1078"/>
      <c r="AMA311" s="1078"/>
      <c r="AMB311" s="1078"/>
      <c r="AMC311" s="1078"/>
      <c r="AMD311" s="1078"/>
      <c r="AME311" s="1078"/>
      <c r="AMF311" s="1078"/>
      <c r="AMG311" s="1078"/>
      <c r="AMH311" s="1078"/>
      <c r="AMI311" s="1078"/>
      <c r="AMJ311" s="1078"/>
    </row>
    <row r="312" s="926" customFormat="true" ht="14.1" hidden="false" customHeight="true" outlineLevel="0" collapsed="false">
      <c r="A312" s="807" t="s">
        <v>76</v>
      </c>
      <c r="B312" s="806" t="s">
        <v>5970</v>
      </c>
      <c r="C312" s="809" t="s">
        <v>14272</v>
      </c>
      <c r="D312" s="810"/>
      <c r="E312" s="806" t="s">
        <v>14273</v>
      </c>
      <c r="F312" s="806" t="s">
        <v>14274</v>
      </c>
      <c r="G312" s="806" t="s">
        <v>14275</v>
      </c>
      <c r="H312" s="806" t="s">
        <v>14276</v>
      </c>
      <c r="I312" s="806" t="s">
        <v>5843</v>
      </c>
      <c r="J312" s="806" t="s">
        <v>4686</v>
      </c>
      <c r="K312" s="806"/>
      <c r="L312" s="806"/>
      <c r="M312" s="806"/>
      <c r="N312" s="806"/>
      <c r="O312" s="806"/>
      <c r="P312" s="806" t="s">
        <v>7548</v>
      </c>
      <c r="Q312" s="806" t="s">
        <v>14277</v>
      </c>
      <c r="R312" s="806"/>
      <c r="S312" s="806" t="s">
        <v>7682</v>
      </c>
      <c r="T312" s="806"/>
      <c r="U312" s="806"/>
      <c r="V312" s="806"/>
      <c r="W312" s="806" t="s">
        <v>4716</v>
      </c>
      <c r="X312" s="840"/>
      <c r="Y312" s="840"/>
      <c r="Z312" s="840"/>
      <c r="AA312" s="840"/>
      <c r="AB312" s="840"/>
      <c r="AC312" s="840"/>
      <c r="AD312" s="840"/>
      <c r="AE312" s="840"/>
      <c r="AF312" s="840"/>
      <c r="AG312" s="840"/>
      <c r="AH312" s="840"/>
      <c r="AI312" s="840"/>
      <c r="AJ312" s="840"/>
      <c r="AK312" s="840"/>
      <c r="AL312" s="840"/>
      <c r="AM312" s="840"/>
      <c r="AN312" s="840"/>
      <c r="AO312" s="840"/>
      <c r="AP312" s="840"/>
      <c r="AQ312" s="840"/>
      <c r="AR312" s="840"/>
      <c r="AS312" s="840"/>
      <c r="AT312" s="840"/>
      <c r="AU312" s="840"/>
      <c r="AV312" s="840"/>
      <c r="AW312" s="840"/>
      <c r="AX312" s="840"/>
      <c r="AJZ312" s="1078"/>
      <c r="AKA312" s="1078"/>
      <c r="AKB312" s="1078"/>
      <c r="AKC312" s="1078"/>
      <c r="AKD312" s="1078"/>
      <c r="AKE312" s="1078"/>
      <c r="AKF312" s="1078"/>
      <c r="AKG312" s="1078"/>
      <c r="AKH312" s="1078"/>
      <c r="AKI312" s="1078"/>
      <c r="AKJ312" s="1078"/>
      <c r="AKK312" s="1078"/>
      <c r="AKL312" s="1078"/>
      <c r="AKM312" s="1078"/>
      <c r="AKN312" s="1078"/>
      <c r="AKO312" s="1078"/>
      <c r="AKP312" s="1078"/>
      <c r="AKQ312" s="1078"/>
      <c r="AKR312" s="1078"/>
      <c r="AKS312" s="1078"/>
      <c r="AKT312" s="1078"/>
      <c r="AKU312" s="1078"/>
      <c r="AKV312" s="1078"/>
      <c r="AKW312" s="1078"/>
      <c r="AKX312" s="1078"/>
      <c r="AKY312" s="1078"/>
      <c r="AKZ312" s="1078"/>
      <c r="ALA312" s="1078"/>
      <c r="ALB312" s="1078"/>
      <c r="ALC312" s="1078"/>
      <c r="ALD312" s="1078"/>
      <c r="ALE312" s="1078"/>
      <c r="ALF312" s="1078"/>
      <c r="ALG312" s="1078"/>
      <c r="ALH312" s="1078"/>
      <c r="ALI312" s="1078"/>
      <c r="ALJ312" s="1078"/>
      <c r="ALK312" s="1078"/>
      <c r="ALL312" s="1078"/>
      <c r="ALM312" s="1078"/>
      <c r="ALN312" s="1078"/>
      <c r="ALO312" s="1078"/>
      <c r="ALP312" s="1078"/>
      <c r="ALQ312" s="1078"/>
      <c r="ALR312" s="1078"/>
      <c r="ALS312" s="1078"/>
      <c r="ALT312" s="1078"/>
      <c r="ALU312" s="1078"/>
      <c r="ALV312" s="1078"/>
      <c r="ALW312" s="1078"/>
      <c r="ALX312" s="1078"/>
      <c r="ALY312" s="1078"/>
      <c r="ALZ312" s="1078"/>
      <c r="AMA312" s="1078"/>
      <c r="AMB312" s="1078"/>
      <c r="AMC312" s="1078"/>
      <c r="AMD312" s="1078"/>
      <c r="AME312" s="1078"/>
      <c r="AMF312" s="1078"/>
      <c r="AMG312" s="1078"/>
      <c r="AMH312" s="1078"/>
      <c r="AMI312" s="1078"/>
      <c r="AMJ312" s="1078"/>
    </row>
    <row r="313" s="926" customFormat="true" ht="14.1" hidden="false" customHeight="true" outlineLevel="0" collapsed="false">
      <c r="A313" s="807" t="s">
        <v>558</v>
      </c>
      <c r="B313" s="806" t="s">
        <v>5970</v>
      </c>
      <c r="C313" s="809" t="s">
        <v>14027</v>
      </c>
      <c r="D313" s="810"/>
      <c r="E313" s="806" t="s">
        <v>14278</v>
      </c>
      <c r="F313" s="806" t="s">
        <v>14279</v>
      </c>
      <c r="G313" s="806" t="s">
        <v>14280</v>
      </c>
      <c r="H313" s="806" t="s">
        <v>14281</v>
      </c>
      <c r="I313" s="806" t="s">
        <v>5530</v>
      </c>
      <c r="J313" s="806" t="s">
        <v>4686</v>
      </c>
      <c r="K313" s="1022" t="s">
        <v>14282</v>
      </c>
      <c r="L313" s="1022" t="s">
        <v>14282</v>
      </c>
      <c r="M313" s="1022" t="s">
        <v>14282</v>
      </c>
      <c r="N313" s="806"/>
      <c r="O313" s="806"/>
      <c r="P313" s="806"/>
      <c r="Q313" s="806"/>
      <c r="R313" s="806"/>
      <c r="S313" s="806"/>
      <c r="T313" s="806"/>
      <c r="U313" s="806"/>
      <c r="V313" s="806"/>
      <c r="W313" s="806"/>
      <c r="X313" s="840"/>
      <c r="Y313" s="840"/>
      <c r="Z313" s="840"/>
      <c r="AA313" s="840"/>
      <c r="AB313" s="840"/>
      <c r="AC313" s="840"/>
      <c r="AD313" s="840"/>
      <c r="AE313" s="840"/>
      <c r="AF313" s="840"/>
      <c r="AG313" s="840"/>
      <c r="AH313" s="840"/>
      <c r="AI313" s="840"/>
      <c r="AJ313" s="840"/>
      <c r="AK313" s="840"/>
      <c r="AL313" s="840"/>
      <c r="AM313" s="840"/>
      <c r="AN313" s="840"/>
      <c r="AO313" s="840"/>
      <c r="AP313" s="840"/>
      <c r="AQ313" s="840"/>
      <c r="AR313" s="840"/>
      <c r="AS313" s="840"/>
      <c r="AT313" s="840"/>
      <c r="AU313" s="840"/>
      <c r="AV313" s="840"/>
      <c r="AW313" s="840"/>
      <c r="AX313" s="840"/>
      <c r="AJZ313" s="1078"/>
      <c r="AKA313" s="1078"/>
      <c r="AKB313" s="1078"/>
      <c r="AKC313" s="1078"/>
      <c r="AKD313" s="1078"/>
      <c r="AKE313" s="1078"/>
      <c r="AKF313" s="1078"/>
      <c r="AKG313" s="1078"/>
      <c r="AKH313" s="1078"/>
      <c r="AKI313" s="1078"/>
      <c r="AKJ313" s="1078"/>
      <c r="AKK313" s="1078"/>
      <c r="AKL313" s="1078"/>
      <c r="AKM313" s="1078"/>
      <c r="AKN313" s="1078"/>
      <c r="AKO313" s="1078"/>
      <c r="AKP313" s="1078"/>
      <c r="AKQ313" s="1078"/>
      <c r="AKR313" s="1078"/>
      <c r="AKS313" s="1078"/>
      <c r="AKT313" s="1078"/>
      <c r="AKU313" s="1078"/>
      <c r="AKV313" s="1078"/>
      <c r="AKW313" s="1078"/>
      <c r="AKX313" s="1078"/>
      <c r="AKY313" s="1078"/>
      <c r="AKZ313" s="1078"/>
      <c r="ALA313" s="1078"/>
      <c r="ALB313" s="1078"/>
      <c r="ALC313" s="1078"/>
      <c r="ALD313" s="1078"/>
      <c r="ALE313" s="1078"/>
      <c r="ALF313" s="1078"/>
      <c r="ALG313" s="1078"/>
      <c r="ALH313" s="1078"/>
      <c r="ALI313" s="1078"/>
      <c r="ALJ313" s="1078"/>
      <c r="ALK313" s="1078"/>
      <c r="ALL313" s="1078"/>
      <c r="ALM313" s="1078"/>
      <c r="ALN313" s="1078"/>
      <c r="ALO313" s="1078"/>
      <c r="ALP313" s="1078"/>
      <c r="ALQ313" s="1078"/>
      <c r="ALR313" s="1078"/>
      <c r="ALS313" s="1078"/>
      <c r="ALT313" s="1078"/>
      <c r="ALU313" s="1078"/>
      <c r="ALV313" s="1078"/>
      <c r="ALW313" s="1078"/>
      <c r="ALX313" s="1078"/>
      <c r="ALY313" s="1078"/>
      <c r="ALZ313" s="1078"/>
      <c r="AMA313" s="1078"/>
      <c r="AMB313" s="1078"/>
      <c r="AMC313" s="1078"/>
      <c r="AMD313" s="1078"/>
      <c r="AME313" s="1078"/>
      <c r="AMF313" s="1078"/>
      <c r="AMG313" s="1078"/>
      <c r="AMH313" s="1078"/>
      <c r="AMI313" s="1078"/>
      <c r="AMJ313" s="1078"/>
    </row>
    <row r="314" s="926" customFormat="true" ht="14.1" hidden="false" customHeight="true" outlineLevel="0" collapsed="false">
      <c r="A314" s="793" t="s">
        <v>14283</v>
      </c>
      <c r="B314" s="794" t="s">
        <v>5977</v>
      </c>
      <c r="C314" s="991" t="s">
        <v>14284</v>
      </c>
      <c r="D314" s="796"/>
      <c r="E314" s="1081" t="s">
        <v>14285</v>
      </c>
      <c r="F314" s="1081" t="s">
        <v>12831</v>
      </c>
      <c r="G314" s="1082" t="s">
        <v>14286</v>
      </c>
      <c r="H314" s="1082" t="s">
        <v>12833</v>
      </c>
      <c r="I314" s="1082" t="s">
        <v>12834</v>
      </c>
      <c r="J314" s="1081" t="s">
        <v>4686</v>
      </c>
      <c r="K314" s="799"/>
      <c r="L314" s="877"/>
      <c r="M314" s="877"/>
      <c r="N314" s="1083"/>
      <c r="O314" s="1084"/>
      <c r="P314" s="880"/>
      <c r="Q314" s="881"/>
      <c r="R314" s="881"/>
      <c r="S314" s="881" t="s">
        <v>7682</v>
      </c>
      <c r="T314" s="881"/>
      <c r="U314" s="881"/>
      <c r="V314" s="881"/>
      <c r="W314" s="882" t="s">
        <v>7581</v>
      </c>
      <c r="X314" s="947"/>
      <c r="Y314" s="947"/>
      <c r="Z314" s="947"/>
      <c r="AA314" s="947"/>
      <c r="AB314" s="947"/>
      <c r="AC314" s="947"/>
      <c r="AD314" s="947"/>
      <c r="AE314" s="947"/>
      <c r="AF314" s="947"/>
      <c r="AG314" s="947"/>
      <c r="AH314" s="947"/>
      <c r="AI314" s="947"/>
      <c r="AJ314" s="947"/>
      <c r="AK314" s="947"/>
      <c r="AL314" s="947"/>
      <c r="AM314" s="947"/>
      <c r="AN314" s="947"/>
      <c r="AO314" s="947"/>
      <c r="AP314" s="947"/>
      <c r="AQ314" s="947"/>
      <c r="AR314" s="947"/>
      <c r="AS314" s="947"/>
      <c r="AT314" s="947"/>
      <c r="AU314" s="947"/>
      <c r="AV314" s="947"/>
      <c r="AW314" s="840"/>
      <c r="AX314" s="840"/>
      <c r="AJZ314" s="1078"/>
      <c r="AKA314" s="1078"/>
      <c r="AKB314" s="1078"/>
      <c r="AKC314" s="1078"/>
      <c r="AKD314" s="1078"/>
      <c r="AKE314" s="1078"/>
      <c r="AKF314" s="1078"/>
      <c r="AKG314" s="1078"/>
      <c r="AKH314" s="1078"/>
      <c r="AKI314" s="1078"/>
      <c r="AKJ314" s="1078"/>
      <c r="AKK314" s="1078"/>
      <c r="AKL314" s="1078"/>
      <c r="AKM314" s="1078"/>
      <c r="AKN314" s="1078"/>
      <c r="AKO314" s="1078"/>
      <c r="AKP314" s="1078"/>
      <c r="AKQ314" s="1078"/>
      <c r="AKR314" s="1078"/>
      <c r="AKS314" s="1078"/>
      <c r="AKT314" s="1078"/>
      <c r="AKU314" s="1078"/>
      <c r="AKV314" s="1078"/>
      <c r="AKW314" s="1078"/>
      <c r="AKX314" s="1078"/>
      <c r="AKY314" s="1078"/>
      <c r="AKZ314" s="1078"/>
      <c r="ALA314" s="1078"/>
      <c r="ALB314" s="1078"/>
      <c r="ALC314" s="1078"/>
      <c r="ALD314" s="1078"/>
      <c r="ALE314" s="1078"/>
      <c r="ALF314" s="1078"/>
      <c r="ALG314" s="1078"/>
      <c r="ALH314" s="1078"/>
      <c r="ALI314" s="1078"/>
      <c r="ALJ314" s="1078"/>
      <c r="ALK314" s="1078"/>
      <c r="ALL314" s="1078"/>
      <c r="ALM314" s="1078"/>
      <c r="ALN314" s="1078"/>
      <c r="ALO314" s="1078"/>
      <c r="ALP314" s="1078"/>
      <c r="ALQ314" s="1078"/>
      <c r="ALR314" s="1078"/>
      <c r="ALS314" s="1078"/>
      <c r="ALT314" s="1078"/>
      <c r="ALU314" s="1078"/>
      <c r="ALV314" s="1078"/>
      <c r="ALW314" s="1078"/>
      <c r="ALX314" s="1078"/>
      <c r="ALY314" s="1078"/>
      <c r="ALZ314" s="1078"/>
      <c r="AMA314" s="1078"/>
      <c r="AMB314" s="1078"/>
      <c r="AMC314" s="1078"/>
      <c r="AMD314" s="1078"/>
      <c r="AME314" s="1078"/>
      <c r="AMF314" s="1078"/>
      <c r="AMG314" s="1078"/>
      <c r="AMH314" s="1078"/>
      <c r="AMI314" s="1078"/>
      <c r="AMJ314" s="1078"/>
    </row>
    <row r="315" s="926" customFormat="true" ht="14.1" hidden="false" customHeight="true" outlineLevel="0" collapsed="false">
      <c r="A315" s="807" t="s">
        <v>9368</v>
      </c>
      <c r="B315" s="806" t="s">
        <v>5977</v>
      </c>
      <c r="C315" s="809" t="s">
        <v>14189</v>
      </c>
      <c r="D315" s="810"/>
      <c r="E315" s="806" t="s">
        <v>9369</v>
      </c>
      <c r="F315" s="806" t="s">
        <v>9370</v>
      </c>
      <c r="G315" s="806"/>
      <c r="H315" s="806" t="s">
        <v>9371</v>
      </c>
      <c r="I315" s="806" t="s">
        <v>4720</v>
      </c>
      <c r="J315" s="806" t="s">
        <v>4686</v>
      </c>
      <c r="K315" s="806" t="s">
        <v>9167</v>
      </c>
      <c r="L315" s="806" t="s">
        <v>9167</v>
      </c>
      <c r="M315" s="806" t="s">
        <v>9167</v>
      </c>
      <c r="N315" s="806"/>
      <c r="O315" s="806"/>
      <c r="P315" s="806" t="s">
        <v>7625</v>
      </c>
      <c r="Q315" s="806" t="s">
        <v>7626</v>
      </c>
      <c r="R315" s="806"/>
      <c r="S315" s="806" t="s">
        <v>8110</v>
      </c>
      <c r="T315" s="806"/>
      <c r="U315" s="806"/>
      <c r="V315" s="806"/>
      <c r="W315" s="806" t="s">
        <v>4716</v>
      </c>
      <c r="X315" s="439"/>
      <c r="Y315" s="439"/>
      <c r="Z315" s="439"/>
      <c r="AA315" s="439"/>
      <c r="AB315" s="439"/>
      <c r="AC315" s="439"/>
      <c r="AD315" s="439"/>
      <c r="AE315" s="439"/>
      <c r="AF315" s="439"/>
      <c r="AG315" s="439"/>
      <c r="AH315" s="439"/>
      <c r="AI315" s="439"/>
      <c r="AJ315" s="439"/>
      <c r="AK315" s="439"/>
      <c r="AL315" s="439"/>
      <c r="AM315" s="439"/>
      <c r="AN315" s="439"/>
      <c r="AO315" s="439"/>
      <c r="AP315" s="439"/>
      <c r="AQ315" s="439"/>
      <c r="AR315" s="439"/>
      <c r="AS315" s="439"/>
      <c r="AT315" s="439"/>
      <c r="AU315" s="439"/>
      <c r="AV315" s="439"/>
      <c r="AW315" s="840"/>
      <c r="AX315" s="840"/>
      <c r="AJZ315" s="1078"/>
      <c r="AKA315" s="1078"/>
      <c r="AKB315" s="1078"/>
      <c r="AKC315" s="1078"/>
      <c r="AKD315" s="1078"/>
      <c r="AKE315" s="1078"/>
      <c r="AKF315" s="1078"/>
      <c r="AKG315" s="1078"/>
      <c r="AKH315" s="1078"/>
      <c r="AKI315" s="1078"/>
      <c r="AKJ315" s="1078"/>
      <c r="AKK315" s="1078"/>
      <c r="AKL315" s="1078"/>
      <c r="AKM315" s="1078"/>
      <c r="AKN315" s="1078"/>
      <c r="AKO315" s="1078"/>
      <c r="AKP315" s="1078"/>
      <c r="AKQ315" s="1078"/>
      <c r="AKR315" s="1078"/>
      <c r="AKS315" s="1078"/>
      <c r="AKT315" s="1078"/>
      <c r="AKU315" s="1078"/>
      <c r="AKV315" s="1078"/>
      <c r="AKW315" s="1078"/>
      <c r="AKX315" s="1078"/>
      <c r="AKY315" s="1078"/>
      <c r="AKZ315" s="1078"/>
      <c r="ALA315" s="1078"/>
      <c r="ALB315" s="1078"/>
      <c r="ALC315" s="1078"/>
      <c r="ALD315" s="1078"/>
      <c r="ALE315" s="1078"/>
      <c r="ALF315" s="1078"/>
      <c r="ALG315" s="1078"/>
      <c r="ALH315" s="1078"/>
      <c r="ALI315" s="1078"/>
      <c r="ALJ315" s="1078"/>
      <c r="ALK315" s="1078"/>
      <c r="ALL315" s="1078"/>
      <c r="ALM315" s="1078"/>
      <c r="ALN315" s="1078"/>
      <c r="ALO315" s="1078"/>
      <c r="ALP315" s="1078"/>
      <c r="ALQ315" s="1078"/>
      <c r="ALR315" s="1078"/>
      <c r="ALS315" s="1078"/>
      <c r="ALT315" s="1078"/>
      <c r="ALU315" s="1078"/>
      <c r="ALV315" s="1078"/>
      <c r="ALW315" s="1078"/>
      <c r="ALX315" s="1078"/>
      <c r="ALY315" s="1078"/>
      <c r="ALZ315" s="1078"/>
      <c r="AMA315" s="1078"/>
      <c r="AMB315" s="1078"/>
      <c r="AMC315" s="1078"/>
      <c r="AMD315" s="1078"/>
      <c r="AME315" s="1078"/>
      <c r="AMF315" s="1078"/>
      <c r="AMG315" s="1078"/>
      <c r="AMH315" s="1078"/>
      <c r="AMI315" s="1078"/>
      <c r="AMJ315" s="1078"/>
    </row>
    <row r="316" s="926" customFormat="true" ht="14.1" hidden="false" customHeight="true" outlineLevel="0" collapsed="false">
      <c r="A316" s="807" t="s">
        <v>5674</v>
      </c>
      <c r="B316" s="808" t="s">
        <v>5977</v>
      </c>
      <c r="C316" s="809" t="s">
        <v>14287</v>
      </c>
      <c r="D316" s="810"/>
      <c r="E316" s="831" t="s">
        <v>8645</v>
      </c>
      <c r="F316" s="831" t="s">
        <v>8646</v>
      </c>
      <c r="G316" s="832"/>
      <c r="H316" s="832" t="s">
        <v>5675</v>
      </c>
      <c r="I316" s="832" t="s">
        <v>5676</v>
      </c>
      <c r="J316" s="831" t="s">
        <v>4686</v>
      </c>
      <c r="K316" s="1012"/>
      <c r="L316" s="835"/>
      <c r="M316" s="835"/>
      <c r="N316" s="836" t="s">
        <v>8647</v>
      </c>
      <c r="O316" s="837"/>
      <c r="P316" s="838" t="s">
        <v>8648</v>
      </c>
      <c r="Q316" s="838" t="s">
        <v>7848</v>
      </c>
      <c r="R316" s="838" t="s">
        <v>8649</v>
      </c>
      <c r="S316" s="838" t="s">
        <v>8650</v>
      </c>
      <c r="T316" s="838"/>
      <c r="U316" s="838"/>
      <c r="V316" s="838"/>
      <c r="W316" s="839" t="s">
        <v>4716</v>
      </c>
      <c r="X316" s="840"/>
      <c r="Y316" s="840"/>
      <c r="Z316" s="840"/>
      <c r="AA316" s="840"/>
      <c r="AB316" s="840"/>
      <c r="AC316" s="840"/>
      <c r="AD316" s="840"/>
      <c r="AE316" s="840"/>
      <c r="AF316" s="840"/>
      <c r="AG316" s="840"/>
      <c r="AH316" s="840"/>
      <c r="AI316" s="840"/>
      <c r="AJ316" s="840"/>
      <c r="AK316" s="840"/>
      <c r="AL316" s="840"/>
      <c r="AM316" s="840"/>
      <c r="AN316" s="840"/>
      <c r="AO316" s="840"/>
      <c r="AP316" s="840"/>
      <c r="AQ316" s="840"/>
      <c r="AR316" s="840"/>
      <c r="AS316" s="840"/>
      <c r="AT316" s="840"/>
      <c r="AU316" s="840"/>
      <c r="AV316" s="840"/>
      <c r="AW316" s="840"/>
      <c r="AX316" s="840"/>
      <c r="AJZ316" s="1078"/>
      <c r="AKA316" s="1078"/>
      <c r="AKB316" s="1078"/>
      <c r="AKC316" s="1078"/>
      <c r="AKD316" s="1078"/>
      <c r="AKE316" s="1078"/>
      <c r="AKF316" s="1078"/>
      <c r="AKG316" s="1078"/>
      <c r="AKH316" s="1078"/>
      <c r="AKI316" s="1078"/>
      <c r="AKJ316" s="1078"/>
      <c r="AKK316" s="1078"/>
      <c r="AKL316" s="1078"/>
      <c r="AKM316" s="1078"/>
      <c r="AKN316" s="1078"/>
      <c r="AKO316" s="1078"/>
      <c r="AKP316" s="1078"/>
      <c r="AKQ316" s="1078"/>
      <c r="AKR316" s="1078"/>
      <c r="AKS316" s="1078"/>
      <c r="AKT316" s="1078"/>
      <c r="AKU316" s="1078"/>
      <c r="AKV316" s="1078"/>
      <c r="AKW316" s="1078"/>
      <c r="AKX316" s="1078"/>
      <c r="AKY316" s="1078"/>
      <c r="AKZ316" s="1078"/>
      <c r="ALA316" s="1078"/>
      <c r="ALB316" s="1078"/>
      <c r="ALC316" s="1078"/>
      <c r="ALD316" s="1078"/>
      <c r="ALE316" s="1078"/>
      <c r="ALF316" s="1078"/>
      <c r="ALG316" s="1078"/>
      <c r="ALH316" s="1078"/>
      <c r="ALI316" s="1078"/>
      <c r="ALJ316" s="1078"/>
      <c r="ALK316" s="1078"/>
      <c r="ALL316" s="1078"/>
      <c r="ALM316" s="1078"/>
      <c r="ALN316" s="1078"/>
      <c r="ALO316" s="1078"/>
      <c r="ALP316" s="1078"/>
      <c r="ALQ316" s="1078"/>
      <c r="ALR316" s="1078"/>
      <c r="ALS316" s="1078"/>
      <c r="ALT316" s="1078"/>
      <c r="ALU316" s="1078"/>
      <c r="ALV316" s="1078"/>
      <c r="ALW316" s="1078"/>
      <c r="ALX316" s="1078"/>
      <c r="ALY316" s="1078"/>
      <c r="ALZ316" s="1078"/>
      <c r="AMA316" s="1078"/>
      <c r="AMB316" s="1078"/>
      <c r="AMC316" s="1078"/>
      <c r="AMD316" s="1078"/>
      <c r="AME316" s="1078"/>
      <c r="AMF316" s="1078"/>
      <c r="AMG316" s="1078"/>
      <c r="AMH316" s="1078"/>
      <c r="AMI316" s="1078"/>
      <c r="AMJ316" s="1078"/>
    </row>
    <row r="317" s="926" customFormat="true" ht="14.1" hidden="false" customHeight="true" outlineLevel="0" collapsed="false">
      <c r="A317" s="793" t="s">
        <v>12136</v>
      </c>
      <c r="B317" s="794" t="s">
        <v>5977</v>
      </c>
      <c r="C317" s="991" t="s">
        <v>13950</v>
      </c>
      <c r="D317" s="796"/>
      <c r="E317" s="1081" t="s">
        <v>7886</v>
      </c>
      <c r="F317" s="1081" t="s">
        <v>12137</v>
      </c>
      <c r="G317" s="1082"/>
      <c r="H317" s="1082" t="s">
        <v>12138</v>
      </c>
      <c r="I317" s="1082" t="s">
        <v>5814</v>
      </c>
      <c r="J317" s="1081" t="s">
        <v>4686</v>
      </c>
      <c r="K317" s="799" t="s">
        <v>12139</v>
      </c>
      <c r="L317" s="877" t="s">
        <v>12140</v>
      </c>
      <c r="M317" s="877" t="s">
        <v>12140</v>
      </c>
      <c r="N317" s="1083" t="s">
        <v>12141</v>
      </c>
      <c r="O317" s="1084"/>
      <c r="P317" s="880" t="s">
        <v>7695</v>
      </c>
      <c r="Q317" s="881" t="s">
        <v>7577</v>
      </c>
      <c r="R317" s="881" t="s">
        <v>12143</v>
      </c>
      <c r="S317" s="881" t="s">
        <v>7579</v>
      </c>
      <c r="T317" s="881"/>
      <c r="U317" s="881"/>
      <c r="V317" s="881"/>
      <c r="W317" s="882" t="s">
        <v>7581</v>
      </c>
      <c r="X317" s="947"/>
      <c r="Y317" s="947"/>
      <c r="Z317" s="947"/>
      <c r="AA317" s="947"/>
      <c r="AB317" s="947"/>
      <c r="AC317" s="947"/>
      <c r="AD317" s="947"/>
      <c r="AE317" s="947"/>
      <c r="AF317" s="947"/>
      <c r="AG317" s="947"/>
      <c r="AH317" s="947"/>
      <c r="AI317" s="947"/>
      <c r="AJ317" s="947"/>
      <c r="AK317" s="947"/>
      <c r="AL317" s="947"/>
      <c r="AM317" s="947"/>
      <c r="AN317" s="947"/>
      <c r="AO317" s="947"/>
      <c r="AP317" s="947"/>
      <c r="AQ317" s="947"/>
      <c r="AR317" s="947"/>
      <c r="AS317" s="947"/>
      <c r="AT317" s="947"/>
      <c r="AU317" s="947"/>
      <c r="AV317" s="947"/>
      <c r="AW317" s="840"/>
      <c r="AX317" s="840"/>
      <c r="AJZ317" s="1078"/>
      <c r="AKA317" s="1078"/>
      <c r="AKB317" s="1078"/>
      <c r="AKC317" s="1078"/>
      <c r="AKD317" s="1078"/>
      <c r="AKE317" s="1078"/>
      <c r="AKF317" s="1078"/>
      <c r="AKG317" s="1078"/>
      <c r="AKH317" s="1078"/>
      <c r="AKI317" s="1078"/>
      <c r="AKJ317" s="1078"/>
      <c r="AKK317" s="1078"/>
      <c r="AKL317" s="1078"/>
      <c r="AKM317" s="1078"/>
      <c r="AKN317" s="1078"/>
      <c r="AKO317" s="1078"/>
      <c r="AKP317" s="1078"/>
      <c r="AKQ317" s="1078"/>
      <c r="AKR317" s="1078"/>
      <c r="AKS317" s="1078"/>
      <c r="AKT317" s="1078"/>
      <c r="AKU317" s="1078"/>
      <c r="AKV317" s="1078"/>
      <c r="AKW317" s="1078"/>
      <c r="AKX317" s="1078"/>
      <c r="AKY317" s="1078"/>
      <c r="AKZ317" s="1078"/>
      <c r="ALA317" s="1078"/>
      <c r="ALB317" s="1078"/>
      <c r="ALC317" s="1078"/>
      <c r="ALD317" s="1078"/>
      <c r="ALE317" s="1078"/>
      <c r="ALF317" s="1078"/>
      <c r="ALG317" s="1078"/>
      <c r="ALH317" s="1078"/>
      <c r="ALI317" s="1078"/>
      <c r="ALJ317" s="1078"/>
      <c r="ALK317" s="1078"/>
      <c r="ALL317" s="1078"/>
      <c r="ALM317" s="1078"/>
      <c r="ALN317" s="1078"/>
      <c r="ALO317" s="1078"/>
      <c r="ALP317" s="1078"/>
      <c r="ALQ317" s="1078"/>
      <c r="ALR317" s="1078"/>
      <c r="ALS317" s="1078"/>
      <c r="ALT317" s="1078"/>
      <c r="ALU317" s="1078"/>
      <c r="ALV317" s="1078"/>
      <c r="ALW317" s="1078"/>
      <c r="ALX317" s="1078"/>
      <c r="ALY317" s="1078"/>
      <c r="ALZ317" s="1078"/>
      <c r="AMA317" s="1078"/>
      <c r="AMB317" s="1078"/>
      <c r="AMC317" s="1078"/>
      <c r="AMD317" s="1078"/>
      <c r="AME317" s="1078"/>
      <c r="AMF317" s="1078"/>
      <c r="AMG317" s="1078"/>
      <c r="AMH317" s="1078"/>
      <c r="AMI317" s="1078"/>
      <c r="AMJ317" s="1078"/>
    </row>
    <row r="318" s="926" customFormat="true" ht="14.1" hidden="false" customHeight="true" outlineLevel="0" collapsed="false">
      <c r="A318" s="807" t="s">
        <v>14288</v>
      </c>
      <c r="B318" s="808" t="s">
        <v>5977</v>
      </c>
      <c r="C318" s="809"/>
      <c r="D318" s="810"/>
      <c r="E318" s="819" t="s">
        <v>12338</v>
      </c>
      <c r="F318" s="819" t="s">
        <v>14289</v>
      </c>
      <c r="G318" s="820"/>
      <c r="H318" s="808" t="s">
        <v>14290</v>
      </c>
      <c r="I318" s="808" t="s">
        <v>5594</v>
      </c>
      <c r="J318" s="821" t="s">
        <v>4686</v>
      </c>
      <c r="K318" s="822" t="s">
        <v>9260</v>
      </c>
      <c r="L318" s="812" t="s">
        <v>7459</v>
      </c>
      <c r="M318" s="823" t="s">
        <v>9260</v>
      </c>
      <c r="N318" s="821"/>
      <c r="O318" s="824"/>
      <c r="P318" s="815" t="s">
        <v>7719</v>
      </c>
      <c r="Q318" s="816" t="s">
        <v>9266</v>
      </c>
      <c r="R318" s="815"/>
      <c r="S318" s="815" t="s">
        <v>9267</v>
      </c>
      <c r="T318" s="815"/>
      <c r="U318" s="815"/>
      <c r="V318" s="815"/>
      <c r="W318" s="817" t="s">
        <v>4716</v>
      </c>
      <c r="X318" s="840"/>
      <c r="Y318" s="840"/>
      <c r="Z318" s="840"/>
      <c r="AA318" s="840"/>
      <c r="AB318" s="840"/>
      <c r="AC318" s="840"/>
      <c r="AD318" s="840"/>
      <c r="AE318" s="840"/>
      <c r="AF318" s="840"/>
      <c r="AG318" s="840"/>
      <c r="AH318" s="840"/>
      <c r="AI318" s="840"/>
      <c r="AJ318" s="840"/>
      <c r="AK318" s="840"/>
      <c r="AL318" s="840"/>
      <c r="AM318" s="840"/>
      <c r="AN318" s="840"/>
      <c r="AO318" s="840"/>
      <c r="AP318" s="840"/>
      <c r="AQ318" s="840"/>
      <c r="AR318" s="840"/>
      <c r="AS318" s="840"/>
      <c r="AT318" s="840"/>
      <c r="AU318" s="840"/>
      <c r="AV318" s="840"/>
      <c r="AW318" s="840"/>
      <c r="AX318" s="840"/>
      <c r="AJZ318" s="1078"/>
      <c r="AKA318" s="1078"/>
      <c r="AKB318" s="1078"/>
      <c r="AKC318" s="1078"/>
      <c r="AKD318" s="1078"/>
      <c r="AKE318" s="1078"/>
      <c r="AKF318" s="1078"/>
      <c r="AKG318" s="1078"/>
      <c r="AKH318" s="1078"/>
      <c r="AKI318" s="1078"/>
      <c r="AKJ318" s="1078"/>
      <c r="AKK318" s="1078"/>
      <c r="AKL318" s="1078"/>
      <c r="AKM318" s="1078"/>
      <c r="AKN318" s="1078"/>
      <c r="AKO318" s="1078"/>
      <c r="AKP318" s="1078"/>
      <c r="AKQ318" s="1078"/>
      <c r="AKR318" s="1078"/>
      <c r="AKS318" s="1078"/>
      <c r="AKT318" s="1078"/>
      <c r="AKU318" s="1078"/>
      <c r="AKV318" s="1078"/>
      <c r="AKW318" s="1078"/>
      <c r="AKX318" s="1078"/>
      <c r="AKY318" s="1078"/>
      <c r="AKZ318" s="1078"/>
      <c r="ALA318" s="1078"/>
      <c r="ALB318" s="1078"/>
      <c r="ALC318" s="1078"/>
      <c r="ALD318" s="1078"/>
      <c r="ALE318" s="1078"/>
      <c r="ALF318" s="1078"/>
      <c r="ALG318" s="1078"/>
      <c r="ALH318" s="1078"/>
      <c r="ALI318" s="1078"/>
      <c r="ALJ318" s="1078"/>
      <c r="ALK318" s="1078"/>
      <c r="ALL318" s="1078"/>
      <c r="ALM318" s="1078"/>
      <c r="ALN318" s="1078"/>
      <c r="ALO318" s="1078"/>
      <c r="ALP318" s="1078"/>
      <c r="ALQ318" s="1078"/>
      <c r="ALR318" s="1078"/>
      <c r="ALS318" s="1078"/>
      <c r="ALT318" s="1078"/>
      <c r="ALU318" s="1078"/>
      <c r="ALV318" s="1078"/>
      <c r="ALW318" s="1078"/>
      <c r="ALX318" s="1078"/>
      <c r="ALY318" s="1078"/>
      <c r="ALZ318" s="1078"/>
      <c r="AMA318" s="1078"/>
      <c r="AMB318" s="1078"/>
      <c r="AMC318" s="1078"/>
      <c r="AMD318" s="1078"/>
      <c r="AME318" s="1078"/>
      <c r="AMF318" s="1078"/>
      <c r="AMG318" s="1078"/>
      <c r="AMH318" s="1078"/>
      <c r="AMI318" s="1078"/>
      <c r="AMJ318" s="1078"/>
    </row>
    <row r="319" s="926" customFormat="true" ht="14.1" hidden="false" customHeight="true" outlineLevel="0" collapsed="false">
      <c r="A319" s="807" t="s">
        <v>12337</v>
      </c>
      <c r="B319" s="808" t="s">
        <v>5977</v>
      </c>
      <c r="C319" s="809"/>
      <c r="D319" s="810"/>
      <c r="E319" s="819" t="s">
        <v>14291</v>
      </c>
      <c r="F319" s="819" t="s">
        <v>12339</v>
      </c>
      <c r="G319" s="820"/>
      <c r="H319" s="808" t="s">
        <v>12340</v>
      </c>
      <c r="I319" s="808" t="s">
        <v>6123</v>
      </c>
      <c r="J319" s="821" t="s">
        <v>4686</v>
      </c>
      <c r="K319" s="822" t="s">
        <v>9260</v>
      </c>
      <c r="L319" s="812" t="s">
        <v>7459</v>
      </c>
      <c r="M319" s="823" t="s">
        <v>9261</v>
      </c>
      <c r="N319" s="821"/>
      <c r="O319" s="824" t="s">
        <v>6460</v>
      </c>
      <c r="P319" s="815" t="s">
        <v>7719</v>
      </c>
      <c r="Q319" s="816" t="s">
        <v>9266</v>
      </c>
      <c r="R319" s="815"/>
      <c r="S319" s="815" t="s">
        <v>9267</v>
      </c>
      <c r="T319" s="815"/>
      <c r="U319" s="815"/>
      <c r="V319" s="815"/>
      <c r="W319" s="817" t="s">
        <v>4716</v>
      </c>
      <c r="X319" s="840"/>
      <c r="Y319" s="840"/>
      <c r="Z319" s="840"/>
      <c r="AA319" s="840"/>
      <c r="AB319" s="840"/>
      <c r="AC319" s="840"/>
      <c r="AD319" s="840"/>
      <c r="AE319" s="840"/>
      <c r="AF319" s="840"/>
      <c r="AG319" s="840"/>
      <c r="AH319" s="840"/>
      <c r="AI319" s="840"/>
      <c r="AJ319" s="840"/>
      <c r="AK319" s="840"/>
      <c r="AL319" s="840"/>
      <c r="AM319" s="840"/>
      <c r="AN319" s="840"/>
      <c r="AO319" s="840"/>
      <c r="AP319" s="840"/>
      <c r="AQ319" s="840"/>
      <c r="AR319" s="840"/>
      <c r="AS319" s="840"/>
      <c r="AT319" s="840"/>
      <c r="AU319" s="840"/>
      <c r="AV319" s="840"/>
      <c r="AW319" s="854"/>
      <c r="AX319" s="854"/>
      <c r="AJZ319" s="1078"/>
      <c r="AKA319" s="1078"/>
      <c r="AKB319" s="1078"/>
      <c r="AKC319" s="1078"/>
      <c r="AKD319" s="1078"/>
      <c r="AKE319" s="1078"/>
      <c r="AKF319" s="1078"/>
      <c r="AKG319" s="1078"/>
      <c r="AKH319" s="1078"/>
      <c r="AKI319" s="1078"/>
      <c r="AKJ319" s="1078"/>
      <c r="AKK319" s="1078"/>
      <c r="AKL319" s="1078"/>
      <c r="AKM319" s="1078"/>
      <c r="AKN319" s="1078"/>
      <c r="AKO319" s="1078"/>
      <c r="AKP319" s="1078"/>
      <c r="AKQ319" s="1078"/>
      <c r="AKR319" s="1078"/>
      <c r="AKS319" s="1078"/>
      <c r="AKT319" s="1078"/>
      <c r="AKU319" s="1078"/>
      <c r="AKV319" s="1078"/>
      <c r="AKW319" s="1078"/>
      <c r="AKX319" s="1078"/>
      <c r="AKY319" s="1078"/>
      <c r="AKZ319" s="1078"/>
      <c r="ALA319" s="1078"/>
      <c r="ALB319" s="1078"/>
      <c r="ALC319" s="1078"/>
      <c r="ALD319" s="1078"/>
      <c r="ALE319" s="1078"/>
      <c r="ALF319" s="1078"/>
      <c r="ALG319" s="1078"/>
      <c r="ALH319" s="1078"/>
      <c r="ALI319" s="1078"/>
      <c r="ALJ319" s="1078"/>
      <c r="ALK319" s="1078"/>
      <c r="ALL319" s="1078"/>
      <c r="ALM319" s="1078"/>
      <c r="ALN319" s="1078"/>
      <c r="ALO319" s="1078"/>
      <c r="ALP319" s="1078"/>
      <c r="ALQ319" s="1078"/>
      <c r="ALR319" s="1078"/>
      <c r="ALS319" s="1078"/>
      <c r="ALT319" s="1078"/>
      <c r="ALU319" s="1078"/>
      <c r="ALV319" s="1078"/>
      <c r="ALW319" s="1078"/>
      <c r="ALX319" s="1078"/>
      <c r="ALY319" s="1078"/>
      <c r="ALZ319" s="1078"/>
      <c r="AMA319" s="1078"/>
      <c r="AMB319" s="1078"/>
      <c r="AMC319" s="1078"/>
      <c r="AMD319" s="1078"/>
      <c r="AME319" s="1078"/>
      <c r="AMF319" s="1078"/>
      <c r="AMG319" s="1078"/>
      <c r="AMH319" s="1078"/>
      <c r="AMI319" s="1078"/>
      <c r="AMJ319" s="1078"/>
    </row>
    <row r="320" s="926" customFormat="true" ht="14.1" hidden="false" customHeight="true" outlineLevel="0" collapsed="false">
      <c r="A320" s="807" t="s">
        <v>12342</v>
      </c>
      <c r="B320" s="808" t="s">
        <v>5977</v>
      </c>
      <c r="C320" s="809"/>
      <c r="D320" s="810"/>
      <c r="E320" s="819" t="s">
        <v>8951</v>
      </c>
      <c r="F320" s="819" t="s">
        <v>12343</v>
      </c>
      <c r="G320" s="820"/>
      <c r="H320" s="808" t="s">
        <v>12344</v>
      </c>
      <c r="I320" s="808" t="s">
        <v>5442</v>
      </c>
      <c r="J320" s="821" t="s">
        <v>4686</v>
      </c>
      <c r="K320" s="822" t="s">
        <v>9260</v>
      </c>
      <c r="L320" s="812" t="s">
        <v>7459</v>
      </c>
      <c r="M320" s="823" t="s">
        <v>9261</v>
      </c>
      <c r="N320" s="821" t="s">
        <v>12345</v>
      </c>
      <c r="O320" s="824"/>
      <c r="P320" s="815" t="s">
        <v>7719</v>
      </c>
      <c r="Q320" s="816" t="s">
        <v>9266</v>
      </c>
      <c r="R320" s="815"/>
      <c r="S320" s="815" t="s">
        <v>9267</v>
      </c>
      <c r="T320" s="815"/>
      <c r="U320" s="815"/>
      <c r="V320" s="815" t="s">
        <v>12346</v>
      </c>
      <c r="W320" s="817" t="s">
        <v>4716</v>
      </c>
      <c r="X320" s="840"/>
      <c r="Y320" s="840"/>
      <c r="Z320" s="840"/>
      <c r="AA320" s="840"/>
      <c r="AB320" s="840"/>
      <c r="AC320" s="840"/>
      <c r="AD320" s="840"/>
      <c r="AE320" s="840"/>
      <c r="AF320" s="840"/>
      <c r="AG320" s="840"/>
      <c r="AH320" s="840"/>
      <c r="AI320" s="840"/>
      <c r="AJ320" s="840"/>
      <c r="AK320" s="840"/>
      <c r="AL320" s="840"/>
      <c r="AM320" s="840"/>
      <c r="AN320" s="840"/>
      <c r="AO320" s="840"/>
      <c r="AP320" s="840"/>
      <c r="AQ320" s="840"/>
      <c r="AR320" s="840"/>
      <c r="AS320" s="840"/>
      <c r="AT320" s="840"/>
      <c r="AU320" s="840"/>
      <c r="AV320" s="840"/>
      <c r="AW320" s="854"/>
      <c r="AX320" s="854"/>
      <c r="AJZ320" s="1078"/>
      <c r="AKA320" s="1078"/>
      <c r="AKB320" s="1078"/>
      <c r="AKC320" s="1078"/>
      <c r="AKD320" s="1078"/>
      <c r="AKE320" s="1078"/>
      <c r="AKF320" s="1078"/>
      <c r="AKG320" s="1078"/>
      <c r="AKH320" s="1078"/>
      <c r="AKI320" s="1078"/>
      <c r="AKJ320" s="1078"/>
      <c r="AKK320" s="1078"/>
      <c r="AKL320" s="1078"/>
      <c r="AKM320" s="1078"/>
      <c r="AKN320" s="1078"/>
      <c r="AKO320" s="1078"/>
      <c r="AKP320" s="1078"/>
      <c r="AKQ320" s="1078"/>
      <c r="AKR320" s="1078"/>
      <c r="AKS320" s="1078"/>
      <c r="AKT320" s="1078"/>
      <c r="AKU320" s="1078"/>
      <c r="AKV320" s="1078"/>
      <c r="AKW320" s="1078"/>
      <c r="AKX320" s="1078"/>
      <c r="AKY320" s="1078"/>
      <c r="AKZ320" s="1078"/>
      <c r="ALA320" s="1078"/>
      <c r="ALB320" s="1078"/>
      <c r="ALC320" s="1078"/>
      <c r="ALD320" s="1078"/>
      <c r="ALE320" s="1078"/>
      <c r="ALF320" s="1078"/>
      <c r="ALG320" s="1078"/>
      <c r="ALH320" s="1078"/>
      <c r="ALI320" s="1078"/>
      <c r="ALJ320" s="1078"/>
      <c r="ALK320" s="1078"/>
      <c r="ALL320" s="1078"/>
      <c r="ALM320" s="1078"/>
      <c r="ALN320" s="1078"/>
      <c r="ALO320" s="1078"/>
      <c r="ALP320" s="1078"/>
      <c r="ALQ320" s="1078"/>
      <c r="ALR320" s="1078"/>
      <c r="ALS320" s="1078"/>
      <c r="ALT320" s="1078"/>
      <c r="ALU320" s="1078"/>
      <c r="ALV320" s="1078"/>
      <c r="ALW320" s="1078"/>
      <c r="ALX320" s="1078"/>
      <c r="ALY320" s="1078"/>
      <c r="ALZ320" s="1078"/>
      <c r="AMA320" s="1078"/>
      <c r="AMB320" s="1078"/>
      <c r="AMC320" s="1078"/>
      <c r="AMD320" s="1078"/>
      <c r="AME320" s="1078"/>
      <c r="AMF320" s="1078"/>
      <c r="AMG320" s="1078"/>
      <c r="AMH320" s="1078"/>
      <c r="AMI320" s="1078"/>
      <c r="AMJ320" s="1078"/>
    </row>
    <row r="321" s="926" customFormat="true" ht="14.1" hidden="false" customHeight="true" outlineLevel="0" collapsed="false">
      <c r="A321" s="807" t="s">
        <v>9287</v>
      </c>
      <c r="B321" s="808" t="s">
        <v>5977</v>
      </c>
      <c r="C321" s="809" t="s">
        <v>14060</v>
      </c>
      <c r="D321" s="810"/>
      <c r="E321" s="819" t="s">
        <v>8482</v>
      </c>
      <c r="F321" s="819" t="s">
        <v>9288</v>
      </c>
      <c r="G321" s="820"/>
      <c r="H321" s="808" t="s">
        <v>9289</v>
      </c>
      <c r="I321" s="808" t="s">
        <v>5754</v>
      </c>
      <c r="J321" s="821" t="s">
        <v>4686</v>
      </c>
      <c r="K321" s="822" t="s">
        <v>9260</v>
      </c>
      <c r="L321" s="812" t="s">
        <v>7459</v>
      </c>
      <c r="M321" s="823" t="s">
        <v>9261</v>
      </c>
      <c r="N321" s="821" t="s">
        <v>9290</v>
      </c>
      <c r="O321" s="824"/>
      <c r="P321" s="815" t="s">
        <v>7719</v>
      </c>
      <c r="Q321" s="816" t="s">
        <v>9266</v>
      </c>
      <c r="R321" s="815"/>
      <c r="S321" s="815" t="s">
        <v>9267</v>
      </c>
      <c r="T321" s="815"/>
      <c r="U321" s="815"/>
      <c r="V321" s="815"/>
      <c r="W321" s="817" t="s">
        <v>4716</v>
      </c>
      <c r="X321" s="840"/>
      <c r="Y321" s="840"/>
      <c r="Z321" s="840"/>
      <c r="AA321" s="840"/>
      <c r="AB321" s="840"/>
      <c r="AC321" s="840"/>
      <c r="AD321" s="840"/>
      <c r="AE321" s="840"/>
      <c r="AF321" s="840"/>
      <c r="AG321" s="840"/>
      <c r="AH321" s="840"/>
      <c r="AI321" s="840"/>
      <c r="AJ321" s="840"/>
      <c r="AK321" s="840"/>
      <c r="AL321" s="840"/>
      <c r="AM321" s="840"/>
      <c r="AN321" s="840"/>
      <c r="AO321" s="840"/>
      <c r="AP321" s="840"/>
      <c r="AQ321" s="840"/>
      <c r="AR321" s="840"/>
      <c r="AS321" s="840"/>
      <c r="AT321" s="840"/>
      <c r="AU321" s="840"/>
      <c r="AV321" s="840"/>
      <c r="AW321" s="854"/>
      <c r="AX321" s="854"/>
      <c r="AJZ321" s="1078"/>
      <c r="AKA321" s="1078"/>
      <c r="AKB321" s="1078"/>
      <c r="AKC321" s="1078"/>
      <c r="AKD321" s="1078"/>
      <c r="AKE321" s="1078"/>
      <c r="AKF321" s="1078"/>
      <c r="AKG321" s="1078"/>
      <c r="AKH321" s="1078"/>
      <c r="AKI321" s="1078"/>
      <c r="AKJ321" s="1078"/>
      <c r="AKK321" s="1078"/>
      <c r="AKL321" s="1078"/>
      <c r="AKM321" s="1078"/>
      <c r="AKN321" s="1078"/>
      <c r="AKO321" s="1078"/>
      <c r="AKP321" s="1078"/>
      <c r="AKQ321" s="1078"/>
      <c r="AKR321" s="1078"/>
      <c r="AKS321" s="1078"/>
      <c r="AKT321" s="1078"/>
      <c r="AKU321" s="1078"/>
      <c r="AKV321" s="1078"/>
      <c r="AKW321" s="1078"/>
      <c r="AKX321" s="1078"/>
      <c r="AKY321" s="1078"/>
      <c r="AKZ321" s="1078"/>
      <c r="ALA321" s="1078"/>
      <c r="ALB321" s="1078"/>
      <c r="ALC321" s="1078"/>
      <c r="ALD321" s="1078"/>
      <c r="ALE321" s="1078"/>
      <c r="ALF321" s="1078"/>
      <c r="ALG321" s="1078"/>
      <c r="ALH321" s="1078"/>
      <c r="ALI321" s="1078"/>
      <c r="ALJ321" s="1078"/>
      <c r="ALK321" s="1078"/>
      <c r="ALL321" s="1078"/>
      <c r="ALM321" s="1078"/>
      <c r="ALN321" s="1078"/>
      <c r="ALO321" s="1078"/>
      <c r="ALP321" s="1078"/>
      <c r="ALQ321" s="1078"/>
      <c r="ALR321" s="1078"/>
      <c r="ALS321" s="1078"/>
      <c r="ALT321" s="1078"/>
      <c r="ALU321" s="1078"/>
      <c r="ALV321" s="1078"/>
      <c r="ALW321" s="1078"/>
      <c r="ALX321" s="1078"/>
      <c r="ALY321" s="1078"/>
      <c r="ALZ321" s="1078"/>
      <c r="AMA321" s="1078"/>
      <c r="AMB321" s="1078"/>
      <c r="AMC321" s="1078"/>
      <c r="AMD321" s="1078"/>
      <c r="AME321" s="1078"/>
      <c r="AMF321" s="1078"/>
      <c r="AMG321" s="1078"/>
      <c r="AMH321" s="1078"/>
      <c r="AMI321" s="1078"/>
      <c r="AMJ321" s="1078"/>
    </row>
    <row r="322" customFormat="false" ht="14.1" hidden="false" customHeight="true" outlineLevel="0" collapsed="false">
      <c r="A322" s="807" t="s">
        <v>9257</v>
      </c>
      <c r="B322" s="808" t="s">
        <v>5977</v>
      </c>
      <c r="C322" s="809" t="s">
        <v>14292</v>
      </c>
      <c r="D322" s="810"/>
      <c r="E322" s="819" t="s">
        <v>4737</v>
      </c>
      <c r="F322" s="819" t="s">
        <v>1628</v>
      </c>
      <c r="G322" s="820" t="s">
        <v>9258</v>
      </c>
      <c r="H322" s="808" t="s">
        <v>9259</v>
      </c>
      <c r="I322" s="808" t="s">
        <v>5454</v>
      </c>
      <c r="J322" s="821" t="s">
        <v>4686</v>
      </c>
      <c r="K322" s="822" t="s">
        <v>9260</v>
      </c>
      <c r="L322" s="812" t="s">
        <v>7459</v>
      </c>
      <c r="M322" s="823" t="s">
        <v>9261</v>
      </c>
      <c r="N322" s="821" t="s">
        <v>9262</v>
      </c>
      <c r="O322" s="824"/>
      <c r="P322" s="815" t="s">
        <v>7719</v>
      </c>
      <c r="Q322" s="816" t="s">
        <v>9266</v>
      </c>
      <c r="R322" s="815"/>
      <c r="S322" s="815" t="s">
        <v>9267</v>
      </c>
      <c r="T322" s="815"/>
      <c r="U322" s="815"/>
      <c r="V322" s="815"/>
      <c r="W322" s="817" t="s">
        <v>4716</v>
      </c>
      <c r="X322" s="840"/>
      <c r="Y322" s="840"/>
      <c r="Z322" s="840"/>
      <c r="AA322" s="840"/>
      <c r="AB322" s="840"/>
      <c r="AC322" s="840"/>
      <c r="AD322" s="840"/>
      <c r="AE322" s="840"/>
      <c r="AF322" s="840"/>
      <c r="AG322" s="840"/>
      <c r="AH322" s="840"/>
      <c r="AI322" s="840"/>
      <c r="AJ322" s="840"/>
      <c r="AK322" s="840"/>
      <c r="AL322" s="840"/>
      <c r="AM322" s="840"/>
      <c r="AN322" s="840"/>
      <c r="AO322" s="840"/>
      <c r="AP322" s="840"/>
      <c r="AQ322" s="840"/>
      <c r="AR322" s="840"/>
      <c r="AS322" s="840"/>
      <c r="AT322" s="840"/>
      <c r="AU322" s="840"/>
      <c r="AV322" s="840"/>
      <c r="AW322" s="854"/>
      <c r="AX322" s="854"/>
    </row>
    <row r="323" customFormat="false" ht="14.1" hidden="false" customHeight="true" outlineLevel="0" collapsed="false">
      <c r="A323" s="843" t="s">
        <v>14293</v>
      </c>
      <c r="B323" s="808" t="s">
        <v>5977</v>
      </c>
      <c r="C323" s="809"/>
      <c r="D323" s="810"/>
      <c r="E323" s="819" t="s">
        <v>12214</v>
      </c>
      <c r="F323" s="819" t="s">
        <v>12215</v>
      </c>
      <c r="G323" s="820"/>
      <c r="H323" s="808" t="s">
        <v>12216</v>
      </c>
      <c r="I323" s="808" t="s">
        <v>5851</v>
      </c>
      <c r="J323" s="821" t="s">
        <v>4686</v>
      </c>
      <c r="K323" s="822" t="s">
        <v>9260</v>
      </c>
      <c r="L323" s="812" t="s">
        <v>7459</v>
      </c>
      <c r="M323" s="823" t="s">
        <v>9261</v>
      </c>
      <c r="N323" s="821" t="s">
        <v>12217</v>
      </c>
      <c r="O323" s="824"/>
      <c r="P323" s="838" t="s">
        <v>7719</v>
      </c>
      <c r="Q323" s="838" t="s">
        <v>9266</v>
      </c>
      <c r="R323" s="838"/>
      <c r="S323" s="838" t="s">
        <v>9267</v>
      </c>
      <c r="T323" s="838"/>
      <c r="U323" s="838"/>
      <c r="V323" s="838"/>
      <c r="W323" s="839" t="s">
        <v>4716</v>
      </c>
      <c r="X323" s="840"/>
      <c r="Y323" s="840"/>
      <c r="Z323" s="840"/>
      <c r="AA323" s="840"/>
      <c r="AB323" s="840"/>
      <c r="AC323" s="840"/>
      <c r="AD323" s="840"/>
      <c r="AE323" s="840"/>
      <c r="AF323" s="840"/>
      <c r="AG323" s="840"/>
      <c r="AH323" s="840"/>
      <c r="AI323" s="840"/>
      <c r="AJ323" s="840"/>
      <c r="AK323" s="840"/>
      <c r="AL323" s="840"/>
      <c r="AM323" s="840"/>
      <c r="AN323" s="840"/>
      <c r="AO323" s="840"/>
      <c r="AP323" s="840"/>
      <c r="AQ323" s="840"/>
      <c r="AR323" s="840"/>
      <c r="AS323" s="840"/>
      <c r="AT323" s="840"/>
      <c r="AU323" s="840"/>
      <c r="AV323" s="840"/>
      <c r="AW323" s="854"/>
      <c r="AX323" s="854"/>
    </row>
    <row r="324" customFormat="false" ht="14.1" hidden="false" customHeight="true" outlineLevel="0" collapsed="false">
      <c r="A324" s="1085" t="s">
        <v>3893</v>
      </c>
      <c r="B324" s="1086" t="s">
        <v>5977</v>
      </c>
      <c r="C324" s="1087" t="s">
        <v>14022</v>
      </c>
      <c r="D324" s="1088"/>
      <c r="E324" s="1086" t="s">
        <v>2455</v>
      </c>
      <c r="F324" s="1086" t="s">
        <v>3891</v>
      </c>
      <c r="G324" s="1086"/>
      <c r="H324" s="1086" t="s">
        <v>14294</v>
      </c>
      <c r="I324" s="1086" t="s">
        <v>4720</v>
      </c>
      <c r="J324" s="1086" t="s">
        <v>4686</v>
      </c>
      <c r="K324" s="1086" t="s">
        <v>9547</v>
      </c>
      <c r="L324" s="1086"/>
      <c r="M324" s="1086"/>
      <c r="N324" s="1086"/>
      <c r="O324" s="1086"/>
      <c r="P324" s="1086" t="s">
        <v>7680</v>
      </c>
      <c r="Q324" s="1086"/>
      <c r="R324" s="1086"/>
      <c r="S324" s="1086"/>
      <c r="T324" s="1086"/>
      <c r="U324" s="1086"/>
      <c r="V324" s="1086"/>
      <c r="W324" s="1086" t="s">
        <v>4716</v>
      </c>
      <c r="X324" s="1089"/>
      <c r="Y324" s="1089"/>
      <c r="Z324" s="1089"/>
      <c r="AA324" s="1089"/>
      <c r="AB324" s="1089"/>
      <c r="AC324" s="1089"/>
      <c r="AD324" s="1089"/>
      <c r="AE324" s="1089"/>
      <c r="AF324" s="1089"/>
      <c r="AG324" s="1089"/>
      <c r="AH324" s="1089"/>
      <c r="AI324" s="1089"/>
      <c r="AJ324" s="1089"/>
      <c r="AK324" s="1089"/>
      <c r="AL324" s="1089"/>
      <c r="AM324" s="1089"/>
      <c r="AN324" s="1089"/>
      <c r="AO324" s="1089"/>
      <c r="AP324" s="1089"/>
      <c r="AQ324" s="1089"/>
      <c r="AR324" s="1089"/>
      <c r="AS324" s="1089"/>
      <c r="AT324" s="1089"/>
      <c r="AU324" s="1089"/>
      <c r="AV324" s="1089"/>
      <c r="AW324" s="854"/>
      <c r="AX324" s="854"/>
    </row>
    <row r="325" customFormat="false" ht="14.1" hidden="false" customHeight="true" outlineLevel="0" collapsed="false">
      <c r="A325" s="843" t="s">
        <v>588</v>
      </c>
      <c r="B325" s="808" t="s">
        <v>5970</v>
      </c>
      <c r="C325" s="809" t="s">
        <v>14295</v>
      </c>
      <c r="D325" s="810"/>
      <c r="E325" s="819" t="s">
        <v>14296</v>
      </c>
      <c r="F325" s="819" t="s">
        <v>14297</v>
      </c>
      <c r="G325" s="820"/>
      <c r="H325" s="808" t="s">
        <v>14298</v>
      </c>
      <c r="I325" s="808" t="s">
        <v>5777</v>
      </c>
      <c r="J325" s="821" t="s">
        <v>4686</v>
      </c>
      <c r="K325" s="822"/>
      <c r="L325" s="812"/>
      <c r="M325" s="823"/>
      <c r="N325" s="821"/>
      <c r="O325" s="824"/>
      <c r="P325" s="838" t="s">
        <v>7625</v>
      </c>
      <c r="Q325" s="838" t="s">
        <v>14094</v>
      </c>
      <c r="R325" s="838"/>
      <c r="S325" s="838"/>
      <c r="T325" s="838"/>
      <c r="U325" s="838"/>
      <c r="V325" s="838"/>
      <c r="W325" s="839" t="s">
        <v>7581</v>
      </c>
      <c r="X325" s="840"/>
      <c r="Y325" s="840"/>
      <c r="Z325" s="840"/>
      <c r="AA325" s="840"/>
      <c r="AB325" s="840"/>
      <c r="AC325" s="840"/>
      <c r="AD325" s="840"/>
      <c r="AE325" s="840"/>
      <c r="AF325" s="840"/>
      <c r="AG325" s="840"/>
      <c r="AH325" s="840"/>
      <c r="AI325" s="840"/>
      <c r="AJ325" s="840"/>
      <c r="AK325" s="840"/>
      <c r="AL325" s="840"/>
      <c r="AM325" s="840"/>
      <c r="AN325" s="840"/>
      <c r="AO325" s="840"/>
      <c r="AP325" s="840"/>
      <c r="AQ325" s="840"/>
      <c r="AR325" s="840"/>
      <c r="AS325" s="840"/>
      <c r="AT325" s="840"/>
      <c r="AU325" s="840"/>
      <c r="AV325" s="840"/>
      <c r="AW325" s="854"/>
      <c r="AX325" s="854"/>
    </row>
    <row r="326" customFormat="false" ht="14.1" hidden="false" customHeight="true" outlineLevel="0" collapsed="false">
      <c r="A326" s="976" t="s">
        <v>14299</v>
      </c>
      <c r="B326" s="898" t="s">
        <v>5970</v>
      </c>
      <c r="C326" s="899" t="s">
        <v>14300</v>
      </c>
      <c r="D326" s="900"/>
      <c r="E326" s="977" t="s">
        <v>14296</v>
      </c>
      <c r="F326" s="978" t="s">
        <v>14301</v>
      </c>
      <c r="G326" s="979"/>
      <c r="H326" s="898" t="s">
        <v>14298</v>
      </c>
      <c r="I326" s="898" t="s">
        <v>5777</v>
      </c>
      <c r="J326" s="980" t="s">
        <v>4686</v>
      </c>
      <c r="K326" s="903"/>
      <c r="L326" s="981"/>
      <c r="M326" s="982"/>
      <c r="N326" s="980"/>
      <c r="O326" s="983"/>
      <c r="P326" s="984" t="s">
        <v>7625</v>
      </c>
      <c r="Q326" s="984" t="s">
        <v>14094</v>
      </c>
      <c r="R326" s="984"/>
      <c r="S326" s="984"/>
      <c r="T326" s="984"/>
      <c r="U326" s="984"/>
      <c r="V326" s="984"/>
      <c r="W326" s="985" t="s">
        <v>7581</v>
      </c>
      <c r="X326" s="910"/>
      <c r="Y326" s="910"/>
      <c r="Z326" s="910"/>
      <c r="AA326" s="910"/>
      <c r="AB326" s="910"/>
      <c r="AC326" s="910"/>
      <c r="AD326" s="910"/>
      <c r="AE326" s="910"/>
      <c r="AF326" s="910"/>
      <c r="AG326" s="910"/>
      <c r="AH326" s="910"/>
      <c r="AI326" s="910"/>
      <c r="AJ326" s="910"/>
      <c r="AK326" s="910"/>
      <c r="AL326" s="910"/>
      <c r="AM326" s="910"/>
      <c r="AN326" s="910"/>
      <c r="AO326" s="910"/>
      <c r="AP326" s="910"/>
      <c r="AQ326" s="910"/>
      <c r="AR326" s="910"/>
      <c r="AS326" s="910"/>
      <c r="AT326" s="910"/>
      <c r="AU326" s="910"/>
      <c r="AV326" s="910"/>
      <c r="AW326" s="854"/>
      <c r="AX326" s="854"/>
    </row>
    <row r="327" customFormat="false" ht="14.1" hidden="false" customHeight="true" outlineLevel="0" collapsed="false">
      <c r="A327" s="897" t="s">
        <v>14302</v>
      </c>
      <c r="B327" s="898" t="s">
        <v>5970</v>
      </c>
      <c r="C327" s="899" t="s">
        <v>14300</v>
      </c>
      <c r="D327" s="900"/>
      <c r="E327" s="912" t="s">
        <v>14296</v>
      </c>
      <c r="F327" s="977" t="s">
        <v>14303</v>
      </c>
      <c r="G327" s="912"/>
      <c r="H327" s="912" t="s">
        <v>14298</v>
      </c>
      <c r="I327" s="912" t="s">
        <v>5777</v>
      </c>
      <c r="J327" s="912" t="s">
        <v>4686</v>
      </c>
      <c r="K327" s="912"/>
      <c r="L327" s="912"/>
      <c r="M327" s="912"/>
      <c r="N327" s="912"/>
      <c r="O327" s="912"/>
      <c r="P327" s="912" t="s">
        <v>7625</v>
      </c>
      <c r="Q327" s="912" t="s">
        <v>14094</v>
      </c>
      <c r="R327" s="912"/>
      <c r="S327" s="912"/>
      <c r="T327" s="912"/>
      <c r="U327" s="912"/>
      <c r="V327" s="912"/>
      <c r="W327" s="912" t="s">
        <v>7581</v>
      </c>
      <c r="X327" s="910"/>
      <c r="Y327" s="910"/>
      <c r="Z327" s="910"/>
      <c r="AA327" s="910"/>
      <c r="AB327" s="910"/>
      <c r="AC327" s="910"/>
      <c r="AD327" s="910"/>
      <c r="AE327" s="910"/>
      <c r="AF327" s="910"/>
      <c r="AG327" s="910"/>
      <c r="AH327" s="910"/>
      <c r="AI327" s="910"/>
      <c r="AJ327" s="910"/>
      <c r="AK327" s="910"/>
      <c r="AL327" s="910"/>
      <c r="AM327" s="910"/>
      <c r="AN327" s="910"/>
      <c r="AO327" s="910"/>
      <c r="AP327" s="910"/>
      <c r="AQ327" s="910"/>
      <c r="AR327" s="910"/>
      <c r="AS327" s="910"/>
      <c r="AT327" s="910"/>
      <c r="AU327" s="910"/>
      <c r="AV327" s="910"/>
      <c r="AW327" s="854"/>
      <c r="AX327" s="854"/>
    </row>
    <row r="328" customFormat="false" ht="14.1" hidden="false" customHeight="true" outlineLevel="0" collapsed="false">
      <c r="A328" s="874" t="s">
        <v>8581</v>
      </c>
      <c r="B328" s="870" t="s">
        <v>5977</v>
      </c>
      <c r="C328" s="875"/>
      <c r="D328" s="796"/>
      <c r="E328" s="870" t="s">
        <v>8582</v>
      </c>
      <c r="F328" s="870" t="s">
        <v>8583</v>
      </c>
      <c r="G328" s="870" t="s">
        <v>8584</v>
      </c>
      <c r="H328" s="870" t="s">
        <v>8585</v>
      </c>
      <c r="I328" s="870" t="s">
        <v>3082</v>
      </c>
      <c r="J328" s="870" t="s">
        <v>4686</v>
      </c>
      <c r="K328" s="870" t="s">
        <v>8586</v>
      </c>
      <c r="L328" s="870" t="s">
        <v>8587</v>
      </c>
      <c r="M328" s="870"/>
      <c r="N328" s="870" t="s">
        <v>8588</v>
      </c>
      <c r="O328" s="870"/>
      <c r="P328" s="870" t="s">
        <v>7695</v>
      </c>
      <c r="Q328" s="870" t="s">
        <v>7577</v>
      </c>
      <c r="R328" s="870"/>
      <c r="S328" s="870" t="s">
        <v>8110</v>
      </c>
      <c r="T328" s="870" t="s">
        <v>8590</v>
      </c>
      <c r="U328" s="870"/>
      <c r="V328" s="870"/>
      <c r="W328" s="870" t="s">
        <v>7556</v>
      </c>
      <c r="X328" s="947"/>
      <c r="Y328" s="947"/>
      <c r="Z328" s="947"/>
      <c r="AA328" s="947"/>
      <c r="AB328" s="947"/>
      <c r="AC328" s="947"/>
      <c r="AD328" s="947"/>
      <c r="AE328" s="947"/>
      <c r="AF328" s="947"/>
      <c r="AG328" s="947"/>
      <c r="AH328" s="947"/>
      <c r="AI328" s="947"/>
      <c r="AJ328" s="947"/>
      <c r="AK328" s="947"/>
      <c r="AL328" s="947"/>
      <c r="AM328" s="947"/>
      <c r="AN328" s="947"/>
      <c r="AO328" s="947"/>
      <c r="AP328" s="947"/>
      <c r="AQ328" s="947"/>
      <c r="AR328" s="947"/>
      <c r="AS328" s="947"/>
      <c r="AT328" s="947"/>
      <c r="AU328" s="947"/>
      <c r="AV328" s="947"/>
      <c r="AW328" s="854"/>
      <c r="AX328" s="854"/>
    </row>
    <row r="329" customFormat="false" ht="14.1" hidden="false" customHeight="true" outlineLevel="0" collapsed="false">
      <c r="A329" s="843" t="s">
        <v>14304</v>
      </c>
      <c r="B329" s="808" t="s">
        <v>5977</v>
      </c>
      <c r="C329" s="809" t="s">
        <v>14305</v>
      </c>
      <c r="D329" s="810"/>
      <c r="E329" s="819" t="s">
        <v>14306</v>
      </c>
      <c r="F329" s="872" t="s">
        <v>14307</v>
      </c>
      <c r="G329" s="820"/>
      <c r="H329" s="808" t="s">
        <v>14308</v>
      </c>
      <c r="I329" s="808" t="s">
        <v>5817</v>
      </c>
      <c r="J329" s="821" t="s">
        <v>4686</v>
      </c>
      <c r="K329" s="822"/>
      <c r="L329" s="822"/>
      <c r="M329" s="822"/>
      <c r="N329" s="821"/>
      <c r="O329" s="824"/>
      <c r="P329" s="825" t="s">
        <v>7695</v>
      </c>
      <c r="Q329" s="826" t="s">
        <v>7577</v>
      </c>
      <c r="R329" s="826"/>
      <c r="S329" s="1044" t="s">
        <v>7579</v>
      </c>
      <c r="T329" s="826"/>
      <c r="U329" s="826"/>
      <c r="V329" s="826"/>
      <c r="W329" s="827" t="s">
        <v>7581</v>
      </c>
      <c r="X329" s="854"/>
      <c r="Y329" s="854"/>
      <c r="Z329" s="854"/>
      <c r="AA329" s="854"/>
      <c r="AB329" s="854"/>
      <c r="AC329" s="854"/>
      <c r="AD329" s="854"/>
      <c r="AE329" s="854"/>
      <c r="AF329" s="854"/>
      <c r="AG329" s="854"/>
      <c r="AH329" s="854"/>
      <c r="AI329" s="854"/>
      <c r="AJ329" s="854"/>
      <c r="AK329" s="854"/>
      <c r="AL329" s="854"/>
      <c r="AM329" s="854"/>
      <c r="AN329" s="854"/>
      <c r="AO329" s="854"/>
      <c r="AP329" s="854"/>
      <c r="AQ329" s="854"/>
      <c r="AR329" s="854"/>
      <c r="AS329" s="854"/>
      <c r="AT329" s="854"/>
      <c r="AU329" s="854"/>
      <c r="AV329" s="854"/>
      <c r="AW329" s="854"/>
      <c r="AX329" s="854"/>
    </row>
    <row r="330" customFormat="false" ht="14.1" hidden="false" customHeight="true" outlineLevel="0" collapsed="false">
      <c r="A330" s="897" t="s">
        <v>14309</v>
      </c>
      <c r="B330" s="898" t="s">
        <v>5977</v>
      </c>
      <c r="C330" s="899" t="s">
        <v>14310</v>
      </c>
      <c r="D330" s="900"/>
      <c r="E330" s="901" t="s">
        <v>14311</v>
      </c>
      <c r="F330" s="901" t="s">
        <v>14312</v>
      </c>
      <c r="G330" s="902"/>
      <c r="H330" s="902" t="s">
        <v>14313</v>
      </c>
      <c r="I330" s="902" t="s">
        <v>4720</v>
      </c>
      <c r="J330" s="901" t="s">
        <v>4686</v>
      </c>
      <c r="K330" s="903" t="s">
        <v>14314</v>
      </c>
      <c r="L330" s="904" t="s">
        <v>14314</v>
      </c>
      <c r="M330" s="904" t="s">
        <v>14314</v>
      </c>
      <c r="N330" s="905"/>
      <c r="O330" s="906"/>
      <c r="P330" s="907" t="s">
        <v>7625</v>
      </c>
      <c r="Q330" s="908" t="s">
        <v>13972</v>
      </c>
      <c r="R330" s="907"/>
      <c r="S330" s="907"/>
      <c r="T330" s="907"/>
      <c r="U330" s="907"/>
      <c r="V330" s="907"/>
      <c r="W330" s="909" t="s">
        <v>7581</v>
      </c>
      <c r="X330" s="910"/>
      <c r="Y330" s="910"/>
      <c r="Z330" s="910"/>
      <c r="AA330" s="910"/>
      <c r="AB330" s="910"/>
      <c r="AC330" s="910"/>
      <c r="AD330" s="910"/>
      <c r="AE330" s="910"/>
      <c r="AF330" s="910"/>
      <c r="AG330" s="910"/>
      <c r="AH330" s="910"/>
      <c r="AI330" s="910"/>
      <c r="AJ330" s="910"/>
      <c r="AK330" s="910"/>
      <c r="AL330" s="910"/>
      <c r="AM330" s="910"/>
      <c r="AN330" s="910"/>
      <c r="AO330" s="910"/>
      <c r="AP330" s="910"/>
      <c r="AQ330" s="910"/>
      <c r="AR330" s="910"/>
      <c r="AS330" s="910"/>
      <c r="AT330" s="910"/>
      <c r="AU330" s="910"/>
      <c r="AV330" s="910"/>
      <c r="AW330" s="854"/>
      <c r="AX330" s="854"/>
    </row>
    <row r="331" customFormat="false" ht="14.1" hidden="false" customHeight="true" outlineLevel="0" collapsed="false">
      <c r="A331" s="914" t="s">
        <v>12938</v>
      </c>
      <c r="B331" s="915" t="s">
        <v>713</v>
      </c>
      <c r="C331" s="916" t="s">
        <v>36</v>
      </c>
      <c r="D331" s="916" t="s">
        <v>12939</v>
      </c>
      <c r="E331" s="916" t="s">
        <v>12940</v>
      </c>
      <c r="F331" s="917" t="s">
        <v>12941</v>
      </c>
      <c r="G331" s="918"/>
      <c r="H331" s="919" t="s">
        <v>12942</v>
      </c>
      <c r="I331" s="919" t="s">
        <v>5530</v>
      </c>
      <c r="J331" s="919" t="s">
        <v>4686</v>
      </c>
      <c r="K331" s="920" t="n">
        <v>94609</v>
      </c>
      <c r="L331" s="1090" t="s">
        <v>12943</v>
      </c>
      <c r="M331" s="922"/>
      <c r="N331" s="923"/>
      <c r="O331" s="922" t="s">
        <v>12944</v>
      </c>
      <c r="P331" s="922" t="s">
        <v>12945</v>
      </c>
      <c r="Q331" s="922"/>
      <c r="R331" s="922"/>
      <c r="S331" s="922"/>
      <c r="T331" s="924"/>
      <c r="U331" s="925"/>
      <c r="V331" s="925"/>
      <c r="W331" s="925"/>
      <c r="X331" s="925"/>
      <c r="Y331" s="925"/>
      <c r="Z331" s="925"/>
      <c r="AA331" s="925"/>
      <c r="AB331" s="925"/>
      <c r="AC331" s="925"/>
      <c r="AD331" s="925"/>
      <c r="AE331" s="925"/>
      <c r="AF331" s="925"/>
      <c r="AG331" s="925"/>
      <c r="AH331" s="925" t="s">
        <v>5946</v>
      </c>
      <c r="AI331" s="925" t="s">
        <v>6064</v>
      </c>
      <c r="AJ331" s="925" t="s">
        <v>12942</v>
      </c>
      <c r="AK331" s="925"/>
      <c r="AL331" s="925" t="s">
        <v>5530</v>
      </c>
      <c r="AM331" s="925" t="s">
        <v>4686</v>
      </c>
      <c r="AN331" s="925" t="n">
        <v>94609</v>
      </c>
      <c r="AO331" s="925" t="s">
        <v>12941</v>
      </c>
      <c r="AP331" s="925"/>
      <c r="AQ331" s="925"/>
      <c r="AR331" s="925"/>
      <c r="AS331" s="925" t="n">
        <v>2</v>
      </c>
      <c r="AT331" s="926"/>
      <c r="AU331" s="926"/>
      <c r="AV331" s="926"/>
      <c r="AW331" s="926"/>
      <c r="AX331" s="926"/>
    </row>
    <row r="332" customFormat="false" ht="14.1" hidden="false" customHeight="true" outlineLevel="0" collapsed="false">
      <c r="A332" s="843" t="s">
        <v>10097</v>
      </c>
      <c r="B332" s="808" t="s">
        <v>4682</v>
      </c>
      <c r="C332" s="809" t="s">
        <v>14315</v>
      </c>
      <c r="D332" s="810"/>
      <c r="E332" s="810" t="s">
        <v>10098</v>
      </c>
      <c r="F332" s="810" t="s">
        <v>10099</v>
      </c>
      <c r="G332" s="811" t="s">
        <v>14316</v>
      </c>
      <c r="H332" s="808" t="s">
        <v>10100</v>
      </c>
      <c r="I332" s="808" t="s">
        <v>5820</v>
      </c>
      <c r="J332" s="810" t="s">
        <v>4686</v>
      </c>
      <c r="K332" s="822"/>
      <c r="L332" s="828"/>
      <c r="M332" s="812"/>
      <c r="N332" s="814"/>
      <c r="O332" s="811"/>
      <c r="P332" s="825" t="s">
        <v>7625</v>
      </c>
      <c r="Q332" s="826"/>
      <c r="R332" s="826"/>
      <c r="S332" s="826"/>
      <c r="T332" s="826"/>
      <c r="U332" s="826"/>
      <c r="V332" s="826"/>
      <c r="W332" s="827" t="s">
        <v>7581</v>
      </c>
      <c r="X332" s="840"/>
      <c r="Y332" s="840"/>
      <c r="Z332" s="840"/>
      <c r="AA332" s="840"/>
      <c r="AB332" s="840"/>
      <c r="AC332" s="840"/>
      <c r="AD332" s="840"/>
      <c r="AE332" s="840"/>
      <c r="AF332" s="840"/>
      <c r="AG332" s="840"/>
      <c r="AH332" s="840"/>
      <c r="AI332" s="840"/>
      <c r="AJ332" s="840"/>
      <c r="AK332" s="840"/>
      <c r="AL332" s="840"/>
      <c r="AM332" s="840"/>
      <c r="AN332" s="840"/>
      <c r="AO332" s="840"/>
      <c r="AP332" s="840"/>
      <c r="AQ332" s="840"/>
      <c r="AR332" s="840"/>
      <c r="AS332" s="840"/>
      <c r="AT332" s="840"/>
      <c r="AU332" s="840"/>
      <c r="AV332" s="840"/>
      <c r="AW332" s="849"/>
      <c r="AX332" s="849"/>
    </row>
    <row r="333" customFormat="false" ht="14.1" hidden="false" customHeight="true" outlineLevel="0" collapsed="false">
      <c r="A333" s="807" t="s">
        <v>9468</v>
      </c>
      <c r="B333" s="808" t="s">
        <v>5937</v>
      </c>
      <c r="C333" s="856" t="s">
        <v>14317</v>
      </c>
      <c r="D333" s="810"/>
      <c r="E333" s="810" t="s">
        <v>9469</v>
      </c>
      <c r="F333" s="810" t="s">
        <v>9470</v>
      </c>
      <c r="G333" s="811"/>
      <c r="H333" s="808" t="s">
        <v>9471</v>
      </c>
      <c r="I333" s="808" t="s">
        <v>4720</v>
      </c>
      <c r="J333" s="810" t="s">
        <v>4686</v>
      </c>
      <c r="K333" s="822" t="s">
        <v>9472</v>
      </c>
      <c r="L333" s="830" t="s">
        <v>9472</v>
      </c>
      <c r="M333" s="830" t="s">
        <v>9472</v>
      </c>
      <c r="N333" s="814"/>
      <c r="O333" s="811"/>
      <c r="P333" s="815" t="s">
        <v>7711</v>
      </c>
      <c r="Q333" s="816" t="s">
        <v>7855</v>
      </c>
      <c r="R333" s="815"/>
      <c r="S333" s="815"/>
      <c r="T333" s="815"/>
      <c r="U333" s="815" t="s">
        <v>9473</v>
      </c>
      <c r="V333" s="815" t="s">
        <v>9474</v>
      </c>
      <c r="W333" s="817" t="s">
        <v>7581</v>
      </c>
      <c r="X333" s="439"/>
      <c r="Y333" s="439"/>
      <c r="Z333" s="439"/>
      <c r="AA333" s="439"/>
      <c r="AB333" s="439"/>
      <c r="AC333" s="439"/>
      <c r="AD333" s="439"/>
      <c r="AE333" s="439"/>
      <c r="AF333" s="439"/>
      <c r="AG333" s="439"/>
      <c r="AH333" s="439"/>
      <c r="AI333" s="439"/>
      <c r="AJ333" s="439"/>
      <c r="AK333" s="439"/>
      <c r="AL333" s="439"/>
      <c r="AM333" s="439"/>
      <c r="AN333" s="439"/>
      <c r="AO333" s="439"/>
      <c r="AP333" s="439"/>
      <c r="AQ333" s="439"/>
      <c r="AR333" s="439"/>
      <c r="AS333" s="439"/>
      <c r="AT333" s="439"/>
      <c r="AU333" s="439"/>
      <c r="AV333" s="439"/>
      <c r="AW333" s="849"/>
      <c r="AX333" s="849"/>
    </row>
    <row r="334" customFormat="false" ht="14.1" hidden="false" customHeight="true" outlineLevel="0" collapsed="false">
      <c r="A334" s="843" t="s">
        <v>8496</v>
      </c>
      <c r="B334" s="808" t="s">
        <v>4682</v>
      </c>
      <c r="C334" s="809" t="s">
        <v>14318</v>
      </c>
      <c r="D334" s="810"/>
      <c r="E334" s="810" t="s">
        <v>8498</v>
      </c>
      <c r="F334" s="810" t="s">
        <v>8499</v>
      </c>
      <c r="G334" s="811" t="s">
        <v>8500</v>
      </c>
      <c r="H334" s="808" t="s">
        <v>8501</v>
      </c>
      <c r="I334" s="808" t="s">
        <v>4720</v>
      </c>
      <c r="J334" s="810" t="s">
        <v>4686</v>
      </c>
      <c r="K334" s="822" t="s">
        <v>8502</v>
      </c>
      <c r="L334" s="835"/>
      <c r="M334" s="828"/>
      <c r="N334" s="814" t="s">
        <v>1465</v>
      </c>
      <c r="O334" s="811"/>
      <c r="P334" s="825" t="s">
        <v>7695</v>
      </c>
      <c r="Q334" s="826"/>
      <c r="R334" s="826"/>
      <c r="S334" s="826"/>
      <c r="T334" s="826"/>
      <c r="U334" s="826"/>
      <c r="V334" s="826"/>
      <c r="W334" s="827" t="s">
        <v>7581</v>
      </c>
      <c r="X334" s="439"/>
      <c r="Y334" s="439"/>
      <c r="Z334" s="439"/>
      <c r="AA334" s="439"/>
      <c r="AB334" s="439"/>
      <c r="AC334" s="439"/>
      <c r="AD334" s="439"/>
      <c r="AE334" s="439"/>
      <c r="AF334" s="439"/>
      <c r="AG334" s="439"/>
      <c r="AH334" s="439"/>
      <c r="AI334" s="439"/>
      <c r="AJ334" s="439"/>
      <c r="AK334" s="439"/>
      <c r="AL334" s="439"/>
      <c r="AM334" s="439"/>
      <c r="AN334" s="439"/>
      <c r="AO334" s="439"/>
      <c r="AP334" s="439"/>
      <c r="AQ334" s="439"/>
      <c r="AR334" s="439"/>
      <c r="AS334" s="439"/>
      <c r="AT334" s="439"/>
      <c r="AU334" s="439"/>
      <c r="AV334" s="439"/>
      <c r="AW334" s="849"/>
      <c r="AX334" s="849"/>
    </row>
    <row r="335" customFormat="false" ht="14.1" hidden="false" customHeight="true" outlineLevel="0" collapsed="false">
      <c r="A335" s="807" t="s">
        <v>604</v>
      </c>
      <c r="B335" s="806" t="s">
        <v>5970</v>
      </c>
      <c r="C335" s="809" t="s">
        <v>13950</v>
      </c>
      <c r="D335" s="810"/>
      <c r="E335" s="806" t="s">
        <v>68</v>
      </c>
      <c r="F335" s="806" t="s">
        <v>14319</v>
      </c>
      <c r="G335" s="806"/>
      <c r="H335" s="806" t="s">
        <v>14320</v>
      </c>
      <c r="I335" s="806" t="s">
        <v>5843</v>
      </c>
      <c r="J335" s="806" t="s">
        <v>4686</v>
      </c>
      <c r="K335" s="806"/>
      <c r="L335" s="806"/>
      <c r="M335" s="806"/>
      <c r="N335" s="806"/>
      <c r="O335" s="806"/>
      <c r="P335" s="806" t="s">
        <v>7595</v>
      </c>
      <c r="Q335" s="806" t="s">
        <v>7555</v>
      </c>
      <c r="R335" s="806" t="s">
        <v>14321</v>
      </c>
      <c r="S335" s="806" t="s">
        <v>10473</v>
      </c>
      <c r="T335" s="806"/>
      <c r="U335" s="806"/>
      <c r="V335" s="806"/>
      <c r="W335" s="806" t="s">
        <v>7581</v>
      </c>
      <c r="X335" s="439"/>
      <c r="Y335" s="439"/>
      <c r="Z335" s="439"/>
      <c r="AA335" s="439"/>
      <c r="AB335" s="439"/>
      <c r="AC335" s="439"/>
      <c r="AD335" s="439"/>
      <c r="AE335" s="439"/>
      <c r="AF335" s="439"/>
      <c r="AG335" s="439"/>
      <c r="AH335" s="439"/>
      <c r="AI335" s="439"/>
      <c r="AJ335" s="439"/>
      <c r="AK335" s="439"/>
      <c r="AL335" s="439"/>
      <c r="AM335" s="439"/>
      <c r="AN335" s="439"/>
      <c r="AO335" s="439"/>
      <c r="AP335" s="439"/>
      <c r="AQ335" s="439"/>
      <c r="AR335" s="439"/>
      <c r="AS335" s="439"/>
      <c r="AT335" s="439"/>
      <c r="AU335" s="439"/>
      <c r="AV335" s="439"/>
      <c r="AW335" s="849"/>
      <c r="AX335" s="849"/>
    </row>
    <row r="336" customFormat="false" ht="14.1" hidden="false" customHeight="true" outlineLevel="0" collapsed="false">
      <c r="A336" s="874" t="s">
        <v>1588</v>
      </c>
      <c r="B336" s="870" t="s">
        <v>4682</v>
      </c>
      <c r="C336" s="875" t="s">
        <v>14322</v>
      </c>
      <c r="D336" s="796"/>
      <c r="E336" s="870" t="s">
        <v>9661</v>
      </c>
      <c r="F336" s="870" t="s">
        <v>1586</v>
      </c>
      <c r="G336" s="870" t="s">
        <v>9662</v>
      </c>
      <c r="H336" s="870" t="s">
        <v>9663</v>
      </c>
      <c r="I336" s="870" t="s">
        <v>8616</v>
      </c>
      <c r="J336" s="870" t="s">
        <v>4686</v>
      </c>
      <c r="K336" s="870" t="s">
        <v>9664</v>
      </c>
      <c r="L336" s="870" t="s">
        <v>9664</v>
      </c>
      <c r="M336" s="870" t="s">
        <v>9664</v>
      </c>
      <c r="N336" s="870"/>
      <c r="O336" s="870"/>
      <c r="P336" s="870" t="s">
        <v>7625</v>
      </c>
      <c r="Q336" s="870" t="s">
        <v>7848</v>
      </c>
      <c r="R336" s="870" t="s">
        <v>7855</v>
      </c>
      <c r="S336" s="870" t="s">
        <v>7682</v>
      </c>
      <c r="T336" s="870"/>
      <c r="U336" s="870"/>
      <c r="V336" s="870"/>
      <c r="W336" s="870" t="s">
        <v>7581</v>
      </c>
      <c r="X336" s="947"/>
      <c r="Y336" s="947"/>
      <c r="Z336" s="947"/>
      <c r="AA336" s="947"/>
      <c r="AB336" s="947"/>
      <c r="AC336" s="947"/>
      <c r="AD336" s="947"/>
      <c r="AE336" s="947"/>
      <c r="AF336" s="947"/>
      <c r="AG336" s="947"/>
      <c r="AH336" s="947"/>
      <c r="AI336" s="947"/>
      <c r="AJ336" s="947"/>
      <c r="AK336" s="947"/>
      <c r="AL336" s="947"/>
      <c r="AM336" s="947"/>
      <c r="AN336" s="947"/>
      <c r="AO336" s="947"/>
      <c r="AP336" s="947"/>
      <c r="AQ336" s="947"/>
      <c r="AR336" s="947"/>
      <c r="AS336" s="947"/>
      <c r="AT336" s="947"/>
      <c r="AU336" s="947"/>
      <c r="AV336" s="947"/>
      <c r="AW336" s="849"/>
      <c r="AX336" s="849"/>
    </row>
    <row r="337" customFormat="false" ht="14.1" hidden="false" customHeight="true" outlineLevel="0" collapsed="false">
      <c r="A337" s="843" t="s">
        <v>12257</v>
      </c>
      <c r="B337" s="808" t="s">
        <v>5977</v>
      </c>
      <c r="C337" s="809" t="s">
        <v>14323</v>
      </c>
      <c r="D337" s="810"/>
      <c r="E337" s="810" t="s">
        <v>12258</v>
      </c>
      <c r="F337" s="810" t="s">
        <v>7465</v>
      </c>
      <c r="G337" s="811"/>
      <c r="H337" s="808" t="s">
        <v>12259</v>
      </c>
      <c r="I337" s="808" t="s">
        <v>11807</v>
      </c>
      <c r="J337" s="810" t="s">
        <v>6801</v>
      </c>
      <c r="K337" s="822" t="s">
        <v>9260</v>
      </c>
      <c r="L337" s="828"/>
      <c r="M337" s="812" t="s">
        <v>9261</v>
      </c>
      <c r="N337" s="814"/>
      <c r="O337" s="811"/>
      <c r="P337" s="825" t="s">
        <v>7595</v>
      </c>
      <c r="Q337" s="826" t="s">
        <v>8609</v>
      </c>
      <c r="R337" s="826" t="s">
        <v>7580</v>
      </c>
      <c r="S337" s="826" t="s">
        <v>9267</v>
      </c>
      <c r="T337" s="826"/>
      <c r="U337" s="826"/>
      <c r="V337" s="826"/>
      <c r="W337" s="827" t="s">
        <v>4716</v>
      </c>
      <c r="X337" s="840"/>
      <c r="Y337" s="840"/>
      <c r="Z337" s="840"/>
      <c r="AA337" s="840"/>
      <c r="AB337" s="840"/>
      <c r="AC337" s="840"/>
      <c r="AD337" s="840"/>
      <c r="AE337" s="840"/>
      <c r="AF337" s="840"/>
      <c r="AG337" s="840"/>
      <c r="AH337" s="840"/>
      <c r="AI337" s="840"/>
      <c r="AJ337" s="840"/>
      <c r="AK337" s="840"/>
      <c r="AL337" s="840"/>
      <c r="AM337" s="840"/>
      <c r="AN337" s="840"/>
      <c r="AO337" s="840"/>
      <c r="AP337" s="840"/>
      <c r="AQ337" s="840"/>
      <c r="AR337" s="840"/>
      <c r="AS337" s="840"/>
      <c r="AT337" s="840"/>
      <c r="AU337" s="840"/>
      <c r="AV337" s="840"/>
      <c r="AW337" s="849"/>
      <c r="AX337" s="849"/>
    </row>
    <row r="338" customFormat="false" ht="14.1" hidden="false" customHeight="true" outlineLevel="0" collapsed="false">
      <c r="A338" s="843" t="s">
        <v>11071</v>
      </c>
      <c r="B338" s="808" t="s">
        <v>5977</v>
      </c>
      <c r="C338" s="809" t="s">
        <v>14323</v>
      </c>
      <c r="D338" s="810"/>
      <c r="E338" s="810" t="s">
        <v>2215</v>
      </c>
      <c r="F338" s="845" t="s">
        <v>11072</v>
      </c>
      <c r="G338" s="811"/>
      <c r="H338" s="808" t="s">
        <v>11073</v>
      </c>
      <c r="I338" s="808" t="s">
        <v>5454</v>
      </c>
      <c r="J338" s="810" t="s">
        <v>4686</v>
      </c>
      <c r="K338" s="822"/>
      <c r="L338" s="828"/>
      <c r="M338" s="812"/>
      <c r="N338" s="814"/>
      <c r="O338" s="811"/>
      <c r="P338" s="825" t="s">
        <v>7595</v>
      </c>
      <c r="Q338" s="826" t="s">
        <v>8609</v>
      </c>
      <c r="R338" s="826" t="s">
        <v>7580</v>
      </c>
      <c r="S338" s="826" t="s">
        <v>10005</v>
      </c>
      <c r="T338" s="826"/>
      <c r="U338" s="826"/>
      <c r="V338" s="826"/>
      <c r="W338" s="827" t="s">
        <v>4716</v>
      </c>
      <c r="X338" s="840"/>
      <c r="Y338" s="840"/>
      <c r="Z338" s="840"/>
      <c r="AA338" s="840"/>
      <c r="AB338" s="840"/>
      <c r="AC338" s="840"/>
      <c r="AD338" s="840"/>
      <c r="AE338" s="840"/>
      <c r="AF338" s="840"/>
      <c r="AG338" s="840"/>
      <c r="AH338" s="840"/>
      <c r="AI338" s="840"/>
      <c r="AJ338" s="840"/>
      <c r="AK338" s="840"/>
      <c r="AL338" s="840"/>
      <c r="AM338" s="840"/>
      <c r="AN338" s="840"/>
      <c r="AO338" s="840"/>
      <c r="AP338" s="840"/>
      <c r="AQ338" s="840"/>
      <c r="AR338" s="840"/>
      <c r="AS338" s="840"/>
      <c r="AT338" s="840"/>
      <c r="AU338" s="840"/>
      <c r="AV338" s="840"/>
      <c r="AW338" s="849"/>
      <c r="AX338" s="849"/>
    </row>
    <row r="339" customFormat="false" ht="14.1" hidden="false" customHeight="true" outlineLevel="0" collapsed="false">
      <c r="A339" s="843" t="s">
        <v>11615</v>
      </c>
      <c r="B339" s="808" t="s">
        <v>5977</v>
      </c>
      <c r="C339" s="809" t="s">
        <v>14324</v>
      </c>
      <c r="D339" s="810"/>
      <c r="E339" s="810" t="s">
        <v>11616</v>
      </c>
      <c r="F339" s="811" t="s">
        <v>11617</v>
      </c>
      <c r="G339" s="845" t="s">
        <v>11618</v>
      </c>
      <c r="H339" s="808" t="s">
        <v>11619</v>
      </c>
      <c r="I339" s="808" t="s">
        <v>4720</v>
      </c>
      <c r="J339" s="810" t="s">
        <v>4686</v>
      </c>
      <c r="K339" s="822" t="s">
        <v>11620</v>
      </c>
      <c r="L339" s="813"/>
      <c r="M339" s="813"/>
      <c r="N339" s="814"/>
      <c r="O339" s="811"/>
      <c r="P339" s="825" t="s">
        <v>10624</v>
      </c>
      <c r="Q339" s="826" t="s">
        <v>11622</v>
      </c>
      <c r="R339" s="826" t="s">
        <v>7686</v>
      </c>
      <c r="S339" s="826" t="s">
        <v>10558</v>
      </c>
      <c r="T339" s="826"/>
      <c r="U339" s="826"/>
      <c r="V339" s="826"/>
      <c r="W339" s="827" t="s">
        <v>4716</v>
      </c>
      <c r="X339" s="439"/>
      <c r="Y339" s="439"/>
      <c r="Z339" s="439"/>
      <c r="AA339" s="439"/>
      <c r="AB339" s="439"/>
      <c r="AC339" s="439"/>
      <c r="AD339" s="439"/>
      <c r="AE339" s="439"/>
      <c r="AF339" s="439"/>
      <c r="AG339" s="439"/>
      <c r="AH339" s="439"/>
      <c r="AI339" s="439"/>
      <c r="AJ339" s="439"/>
      <c r="AK339" s="439"/>
      <c r="AL339" s="439"/>
      <c r="AM339" s="439"/>
      <c r="AN339" s="439"/>
      <c r="AO339" s="439"/>
      <c r="AP339" s="439"/>
      <c r="AQ339" s="439"/>
      <c r="AR339" s="439"/>
      <c r="AS339" s="439"/>
      <c r="AT339" s="439"/>
      <c r="AU339" s="439"/>
      <c r="AV339" s="439"/>
      <c r="AW339" s="849"/>
      <c r="AX339" s="849"/>
    </row>
    <row r="340" customFormat="false" ht="14.1" hidden="false" customHeight="true" outlineLevel="0" collapsed="false">
      <c r="A340" s="843" t="s">
        <v>14325</v>
      </c>
      <c r="B340" s="808" t="s">
        <v>713</v>
      </c>
      <c r="C340" s="809"/>
      <c r="D340" s="810"/>
      <c r="E340" s="810" t="s">
        <v>14326</v>
      </c>
      <c r="F340" s="810" t="s">
        <v>14327</v>
      </c>
      <c r="G340" s="811" t="s">
        <v>14328</v>
      </c>
      <c r="H340" s="808" t="s">
        <v>14329</v>
      </c>
      <c r="I340" s="808" t="s">
        <v>5852</v>
      </c>
      <c r="J340" s="810" t="s">
        <v>4686</v>
      </c>
      <c r="K340" s="822"/>
      <c r="L340" s="828"/>
      <c r="M340" s="812"/>
      <c r="N340" s="814"/>
      <c r="O340" s="811"/>
      <c r="P340" s="825"/>
      <c r="Q340" s="826"/>
      <c r="R340" s="826"/>
      <c r="S340" s="826"/>
      <c r="T340" s="826"/>
      <c r="U340" s="826"/>
      <c r="V340" s="826"/>
      <c r="W340" s="827"/>
      <c r="X340" s="840"/>
      <c r="Y340" s="840"/>
      <c r="Z340" s="840"/>
      <c r="AA340" s="840"/>
      <c r="AB340" s="840"/>
      <c r="AC340" s="840"/>
      <c r="AD340" s="840"/>
      <c r="AE340" s="840"/>
      <c r="AF340" s="840"/>
      <c r="AG340" s="840"/>
      <c r="AH340" s="840"/>
      <c r="AI340" s="840"/>
      <c r="AJ340" s="840"/>
      <c r="AK340" s="840"/>
      <c r="AL340" s="840"/>
      <c r="AM340" s="840"/>
      <c r="AN340" s="840"/>
      <c r="AO340" s="840"/>
      <c r="AP340" s="840"/>
      <c r="AQ340" s="840"/>
      <c r="AR340" s="840"/>
      <c r="AS340" s="840"/>
      <c r="AT340" s="840"/>
      <c r="AU340" s="840"/>
      <c r="AV340" s="840"/>
      <c r="AW340" s="849"/>
      <c r="AX340" s="849"/>
    </row>
    <row r="341" customFormat="false" ht="14.1" hidden="false" customHeight="true" outlineLevel="0" collapsed="false">
      <c r="A341" s="807" t="s">
        <v>9293</v>
      </c>
      <c r="B341" s="808" t="s">
        <v>5977</v>
      </c>
      <c r="C341" s="809" t="s">
        <v>14330</v>
      </c>
      <c r="D341" s="810"/>
      <c r="E341" s="808" t="s">
        <v>9294</v>
      </c>
      <c r="F341" s="810" t="s">
        <v>4502</v>
      </c>
      <c r="G341" s="828"/>
      <c r="H341" s="814" t="s">
        <v>9295</v>
      </c>
      <c r="I341" s="1059" t="s">
        <v>4720</v>
      </c>
      <c r="J341" s="1060" t="s">
        <v>4686</v>
      </c>
      <c r="K341" s="810"/>
      <c r="L341" s="810"/>
      <c r="M341" s="810"/>
      <c r="N341" s="810" t="s">
        <v>9297</v>
      </c>
      <c r="O341" s="826"/>
      <c r="P341" s="827" t="s">
        <v>7680</v>
      </c>
      <c r="Q341" s="1063" t="s">
        <v>7848</v>
      </c>
      <c r="R341" s="1064" t="s">
        <v>8649</v>
      </c>
      <c r="S341" s="808" t="s">
        <v>8970</v>
      </c>
      <c r="T341" s="854"/>
      <c r="U341" s="808"/>
      <c r="V341" s="810"/>
      <c r="W341" s="1057" t="s">
        <v>4716</v>
      </c>
      <c r="X341" s="1046"/>
      <c r="Y341" s="1046"/>
      <c r="Z341" s="1046"/>
      <c r="AA341" s="1046"/>
      <c r="AB341" s="1046"/>
      <c r="AC341" s="1046"/>
      <c r="AD341" s="1046"/>
      <c r="AE341" s="1046"/>
      <c r="AF341" s="1046"/>
      <c r="AG341" s="1046"/>
      <c r="AH341" s="1046"/>
      <c r="AI341" s="1046"/>
      <c r="AJ341" s="1046"/>
      <c r="AK341" s="1046"/>
      <c r="AL341" s="1046"/>
      <c r="AM341" s="1046"/>
      <c r="AN341" s="1046"/>
      <c r="AO341" s="1046"/>
      <c r="AP341" s="1046"/>
      <c r="AQ341" s="1046"/>
      <c r="AR341" s="1046"/>
      <c r="AS341" s="1046"/>
      <c r="AT341" s="1046"/>
      <c r="AU341" s="1046"/>
      <c r="AV341" s="1046"/>
      <c r="AW341" s="849"/>
      <c r="AX341" s="849"/>
    </row>
    <row r="342" customFormat="false" ht="14.1" hidden="false" customHeight="true" outlineLevel="0" collapsed="false">
      <c r="A342" s="807" t="s">
        <v>10228</v>
      </c>
      <c r="B342" s="808" t="s">
        <v>5977</v>
      </c>
      <c r="C342" s="809" t="s">
        <v>14331</v>
      </c>
      <c r="D342" s="810"/>
      <c r="E342" s="831" t="s">
        <v>10229</v>
      </c>
      <c r="F342" s="831" t="s">
        <v>10230</v>
      </c>
      <c r="G342" s="832"/>
      <c r="H342" s="832" t="s">
        <v>10231</v>
      </c>
      <c r="I342" s="832" t="s">
        <v>4720</v>
      </c>
      <c r="J342" s="831" t="s">
        <v>4686</v>
      </c>
      <c r="K342" s="822"/>
      <c r="L342" s="834" t="s">
        <v>10233</v>
      </c>
      <c r="M342" s="834" t="s">
        <v>10233</v>
      </c>
      <c r="N342" s="836" t="s">
        <v>10234</v>
      </c>
      <c r="O342" s="837"/>
      <c r="P342" s="815" t="s">
        <v>10235</v>
      </c>
      <c r="Q342" s="816" t="s">
        <v>7848</v>
      </c>
      <c r="R342" s="815" t="s">
        <v>7580</v>
      </c>
      <c r="S342" s="815"/>
      <c r="T342" s="815"/>
      <c r="U342" s="815"/>
      <c r="V342" s="815"/>
      <c r="W342" s="817" t="s">
        <v>10236</v>
      </c>
      <c r="X342" s="840"/>
      <c r="Y342" s="840"/>
      <c r="Z342" s="840"/>
      <c r="AA342" s="840"/>
      <c r="AB342" s="840"/>
      <c r="AC342" s="840"/>
      <c r="AD342" s="840"/>
      <c r="AE342" s="840"/>
      <c r="AF342" s="840"/>
      <c r="AG342" s="840"/>
      <c r="AH342" s="840"/>
      <c r="AI342" s="840"/>
      <c r="AJ342" s="840"/>
      <c r="AK342" s="840"/>
      <c r="AL342" s="840"/>
      <c r="AM342" s="840"/>
      <c r="AN342" s="840"/>
      <c r="AO342" s="840"/>
      <c r="AP342" s="840"/>
      <c r="AQ342" s="840"/>
      <c r="AR342" s="840"/>
      <c r="AS342" s="840"/>
      <c r="AT342" s="840"/>
      <c r="AU342" s="840"/>
      <c r="AV342" s="840"/>
      <c r="AW342" s="849"/>
      <c r="AX342" s="849"/>
    </row>
    <row r="343" customFormat="false" ht="14.1" hidden="false" customHeight="true" outlineLevel="0" collapsed="false">
      <c r="A343" s="807" t="s">
        <v>8254</v>
      </c>
      <c r="B343" s="806" t="s">
        <v>5977</v>
      </c>
      <c r="C343" s="809" t="s">
        <v>14332</v>
      </c>
      <c r="D343" s="810"/>
      <c r="E343" s="806" t="s">
        <v>8255</v>
      </c>
      <c r="F343" s="806" t="s">
        <v>8256</v>
      </c>
      <c r="G343" s="806" t="s">
        <v>8257</v>
      </c>
      <c r="H343" s="806" t="s">
        <v>14333</v>
      </c>
      <c r="I343" s="806" t="s">
        <v>5569</v>
      </c>
      <c r="J343" s="806" t="s">
        <v>4686</v>
      </c>
      <c r="K343" s="1022" t="s">
        <v>14334</v>
      </c>
      <c r="L343" s="1022" t="s">
        <v>14334</v>
      </c>
      <c r="M343" s="1022" t="s">
        <v>14334</v>
      </c>
      <c r="N343" s="806"/>
      <c r="O343" s="806"/>
      <c r="P343" s="806"/>
      <c r="Q343" s="806"/>
      <c r="R343" s="806"/>
      <c r="S343" s="806"/>
      <c r="T343" s="806"/>
      <c r="U343" s="806"/>
      <c r="V343" s="806" t="s">
        <v>8260</v>
      </c>
      <c r="W343" s="806" t="s">
        <v>14335</v>
      </c>
      <c r="X343" s="840"/>
      <c r="Y343" s="840"/>
      <c r="Z343" s="840"/>
      <c r="AA343" s="840"/>
      <c r="AB343" s="840"/>
      <c r="AC343" s="840"/>
      <c r="AD343" s="840"/>
      <c r="AE343" s="840"/>
      <c r="AF343" s="840"/>
      <c r="AG343" s="840"/>
      <c r="AH343" s="840"/>
      <c r="AI343" s="840"/>
      <c r="AJ343" s="840"/>
      <c r="AK343" s="840"/>
      <c r="AL343" s="840"/>
      <c r="AM343" s="840"/>
      <c r="AN343" s="840"/>
      <c r="AO343" s="840"/>
      <c r="AP343" s="840"/>
      <c r="AQ343" s="840"/>
      <c r="AR343" s="840"/>
      <c r="AS343" s="840"/>
      <c r="AT343" s="840"/>
      <c r="AU343" s="840"/>
      <c r="AV343" s="840"/>
      <c r="AW343" s="849"/>
      <c r="AX343" s="849"/>
    </row>
    <row r="344" customFormat="false" ht="14.1" hidden="false" customHeight="true" outlineLevel="0" collapsed="false">
      <c r="A344" s="843" t="s">
        <v>11771</v>
      </c>
      <c r="B344" s="808" t="s">
        <v>6082</v>
      </c>
      <c r="C344" s="809" t="s">
        <v>14336</v>
      </c>
      <c r="D344" s="810"/>
      <c r="E344" s="819" t="s">
        <v>4006</v>
      </c>
      <c r="F344" s="872" t="s">
        <v>2032</v>
      </c>
      <c r="G344" s="820" t="s">
        <v>6084</v>
      </c>
      <c r="H344" s="808" t="s">
        <v>11772</v>
      </c>
      <c r="I344" s="808" t="s">
        <v>4720</v>
      </c>
      <c r="J344" s="821" t="s">
        <v>4686</v>
      </c>
      <c r="K344" s="822" t="s">
        <v>11773</v>
      </c>
      <c r="L344" s="828"/>
      <c r="M344" s="823" t="s">
        <v>6086</v>
      </c>
      <c r="N344" s="821"/>
      <c r="O344" s="824"/>
      <c r="P344" s="815" t="s">
        <v>7847</v>
      </c>
      <c r="Q344" s="816" t="s">
        <v>8625</v>
      </c>
      <c r="R344" s="815" t="s">
        <v>10043</v>
      </c>
      <c r="S344" s="815" t="s">
        <v>10473</v>
      </c>
      <c r="T344" s="815"/>
      <c r="U344" s="815"/>
      <c r="V344" s="815"/>
      <c r="W344" s="817" t="s">
        <v>7581</v>
      </c>
      <c r="X344" s="854"/>
      <c r="Y344" s="854"/>
      <c r="Z344" s="854"/>
      <c r="AA344" s="854"/>
      <c r="AB344" s="854"/>
      <c r="AC344" s="854"/>
      <c r="AD344" s="854"/>
      <c r="AE344" s="854"/>
      <c r="AF344" s="854"/>
      <c r="AG344" s="854"/>
      <c r="AH344" s="854"/>
      <c r="AI344" s="854"/>
      <c r="AJ344" s="854"/>
      <c r="AK344" s="854"/>
      <c r="AL344" s="854"/>
      <c r="AM344" s="854"/>
      <c r="AN344" s="854"/>
      <c r="AO344" s="854"/>
      <c r="AP344" s="854"/>
      <c r="AQ344" s="854"/>
      <c r="AR344" s="854"/>
      <c r="AS344" s="854"/>
      <c r="AT344" s="854"/>
      <c r="AU344" s="854"/>
      <c r="AV344" s="854"/>
      <c r="AW344" s="849"/>
      <c r="AX344" s="849"/>
    </row>
    <row r="345" customFormat="false" ht="14.1" hidden="false" customHeight="true" outlineLevel="0" collapsed="false">
      <c r="A345" s="807" t="s">
        <v>618</v>
      </c>
      <c r="B345" s="806" t="s">
        <v>5970</v>
      </c>
      <c r="C345" s="809" t="s">
        <v>14337</v>
      </c>
      <c r="D345" s="810"/>
      <c r="E345" s="806" t="s">
        <v>1402</v>
      </c>
      <c r="F345" s="806" t="s">
        <v>14338</v>
      </c>
      <c r="G345" s="806"/>
      <c r="H345" s="806" t="s">
        <v>14339</v>
      </c>
      <c r="I345" s="806" t="s">
        <v>5403</v>
      </c>
      <c r="J345" s="806" t="s">
        <v>4686</v>
      </c>
      <c r="K345" s="806" t="s">
        <v>14340</v>
      </c>
      <c r="L345" s="806"/>
      <c r="M345" s="806"/>
      <c r="N345" s="806"/>
      <c r="O345" s="806"/>
      <c r="P345" s="806"/>
      <c r="Q345" s="806"/>
      <c r="R345" s="806"/>
      <c r="S345" s="806"/>
      <c r="T345" s="806"/>
      <c r="U345" s="806"/>
      <c r="V345" s="806"/>
      <c r="W345" s="806"/>
      <c r="X345" s="854"/>
      <c r="Y345" s="854"/>
      <c r="Z345" s="854"/>
      <c r="AA345" s="854"/>
      <c r="AB345" s="854"/>
      <c r="AC345" s="854"/>
      <c r="AD345" s="854"/>
      <c r="AE345" s="854"/>
      <c r="AF345" s="854"/>
      <c r="AG345" s="854"/>
      <c r="AH345" s="854"/>
      <c r="AI345" s="854"/>
      <c r="AJ345" s="854"/>
      <c r="AK345" s="854"/>
      <c r="AL345" s="854"/>
      <c r="AM345" s="854"/>
      <c r="AN345" s="854"/>
      <c r="AO345" s="854"/>
      <c r="AP345" s="854"/>
      <c r="AQ345" s="854"/>
      <c r="AR345" s="854"/>
      <c r="AS345" s="854"/>
      <c r="AT345" s="854"/>
      <c r="AU345" s="854"/>
      <c r="AV345" s="854"/>
      <c r="AW345" s="849"/>
      <c r="AX345" s="849"/>
    </row>
    <row r="346" customFormat="false" ht="14.1" hidden="false" customHeight="true" outlineLevel="0" collapsed="false">
      <c r="A346" s="843" t="s">
        <v>11097</v>
      </c>
      <c r="B346" s="808" t="s">
        <v>4682</v>
      </c>
      <c r="C346" s="809" t="s">
        <v>13921</v>
      </c>
      <c r="D346" s="810"/>
      <c r="E346" s="819" t="s">
        <v>11098</v>
      </c>
      <c r="F346" s="872" t="s">
        <v>11099</v>
      </c>
      <c r="G346" s="820" t="s">
        <v>11100</v>
      </c>
      <c r="H346" s="808" t="s">
        <v>11101</v>
      </c>
      <c r="I346" s="808" t="s">
        <v>4720</v>
      </c>
      <c r="J346" s="821" t="s">
        <v>4686</v>
      </c>
      <c r="K346" s="822" t="s">
        <v>14341</v>
      </c>
      <c r="L346" s="822" t="s">
        <v>14342</v>
      </c>
      <c r="M346" s="822" t="s">
        <v>14341</v>
      </c>
      <c r="N346" s="821" t="s">
        <v>11102</v>
      </c>
      <c r="O346" s="824"/>
      <c r="P346" s="825" t="s">
        <v>7595</v>
      </c>
      <c r="Q346" s="826" t="s">
        <v>8530</v>
      </c>
      <c r="R346" s="826"/>
      <c r="S346" s="1044" t="s">
        <v>11107</v>
      </c>
      <c r="T346" s="826"/>
      <c r="U346" s="826"/>
      <c r="V346" s="826"/>
      <c r="W346" s="827" t="s">
        <v>4716</v>
      </c>
      <c r="X346" s="854"/>
      <c r="Y346" s="854"/>
      <c r="Z346" s="854"/>
      <c r="AA346" s="854"/>
      <c r="AB346" s="854"/>
      <c r="AC346" s="854"/>
      <c r="AD346" s="854"/>
      <c r="AE346" s="854"/>
      <c r="AF346" s="854"/>
      <c r="AG346" s="854"/>
      <c r="AH346" s="854"/>
      <c r="AI346" s="854"/>
      <c r="AJ346" s="854"/>
      <c r="AK346" s="854"/>
      <c r="AL346" s="854"/>
      <c r="AM346" s="854"/>
      <c r="AN346" s="854"/>
      <c r="AO346" s="854"/>
      <c r="AP346" s="854"/>
      <c r="AQ346" s="854"/>
      <c r="AR346" s="854"/>
      <c r="AS346" s="854"/>
      <c r="AT346" s="854"/>
      <c r="AU346" s="854"/>
      <c r="AV346" s="854"/>
      <c r="AW346" s="849"/>
      <c r="AX346" s="849"/>
    </row>
    <row r="347" customFormat="false" ht="14.1" hidden="false" customHeight="true" outlineLevel="0" collapsed="false">
      <c r="A347" s="843" t="s">
        <v>11314</v>
      </c>
      <c r="B347" s="808" t="s">
        <v>4682</v>
      </c>
      <c r="C347" s="809" t="s">
        <v>13921</v>
      </c>
      <c r="D347" s="810"/>
      <c r="E347" s="819" t="s">
        <v>11315</v>
      </c>
      <c r="F347" s="872" t="s">
        <v>11316</v>
      </c>
      <c r="G347" s="820" t="s">
        <v>11317</v>
      </c>
      <c r="H347" s="808" t="s">
        <v>11318</v>
      </c>
      <c r="I347" s="808" t="s">
        <v>4720</v>
      </c>
      <c r="J347" s="821" t="s">
        <v>4686</v>
      </c>
      <c r="K347" s="822" t="s">
        <v>14341</v>
      </c>
      <c r="L347" s="812" t="s">
        <v>14342</v>
      </c>
      <c r="M347" s="822" t="s">
        <v>14341</v>
      </c>
      <c r="N347" s="821" t="s">
        <v>11315</v>
      </c>
      <c r="O347" s="824"/>
      <c r="P347" s="815" t="s">
        <v>7595</v>
      </c>
      <c r="Q347" s="816" t="s">
        <v>8530</v>
      </c>
      <c r="R347" s="815"/>
      <c r="S347" s="815" t="s">
        <v>11107</v>
      </c>
      <c r="T347" s="815"/>
      <c r="U347" s="815"/>
      <c r="V347" s="815"/>
      <c r="W347" s="817" t="s">
        <v>4716</v>
      </c>
      <c r="X347" s="849"/>
      <c r="Y347" s="849"/>
      <c r="Z347" s="849"/>
      <c r="AA347" s="849"/>
      <c r="AB347" s="849"/>
      <c r="AC347" s="849"/>
      <c r="AD347" s="849"/>
      <c r="AE347" s="849"/>
      <c r="AF347" s="849"/>
      <c r="AG347" s="849"/>
      <c r="AH347" s="849"/>
      <c r="AI347" s="849"/>
      <c r="AJ347" s="849"/>
      <c r="AK347" s="849"/>
      <c r="AL347" s="849"/>
      <c r="AM347" s="849"/>
      <c r="AN347" s="849"/>
      <c r="AO347" s="849"/>
      <c r="AP347" s="849"/>
      <c r="AQ347" s="849"/>
      <c r="AR347" s="849"/>
      <c r="AS347" s="849"/>
      <c r="AT347" s="849"/>
      <c r="AU347" s="849"/>
      <c r="AV347" s="849"/>
      <c r="AW347" s="849"/>
      <c r="AX347" s="849"/>
    </row>
    <row r="348" customFormat="false" ht="14.1" hidden="false" customHeight="true" outlineLevel="0" collapsed="false">
      <c r="A348" s="807" t="s">
        <v>7937</v>
      </c>
      <c r="B348" s="806" t="s">
        <v>5977</v>
      </c>
      <c r="C348" s="856"/>
      <c r="D348" s="810"/>
      <c r="E348" s="806" t="s">
        <v>1428</v>
      </c>
      <c r="F348" s="806" t="s">
        <v>7938</v>
      </c>
      <c r="G348" s="806"/>
      <c r="H348" s="806" t="s">
        <v>7939</v>
      </c>
      <c r="I348" s="806" t="s">
        <v>5530</v>
      </c>
      <c r="J348" s="806" t="s">
        <v>4686</v>
      </c>
      <c r="K348" s="806"/>
      <c r="L348" s="806"/>
      <c r="M348" s="806"/>
      <c r="N348" s="806"/>
      <c r="O348" s="806"/>
      <c r="P348" s="806"/>
      <c r="Q348" s="806"/>
      <c r="R348" s="806" t="s">
        <v>7940</v>
      </c>
      <c r="S348" s="806"/>
      <c r="T348" s="806"/>
      <c r="U348" s="806"/>
      <c r="V348" s="806"/>
      <c r="W348" s="806" t="s">
        <v>7581</v>
      </c>
      <c r="X348" s="557"/>
      <c r="Y348" s="557"/>
      <c r="Z348" s="557"/>
      <c r="AA348" s="557"/>
      <c r="AB348" s="557"/>
      <c r="AC348" s="557"/>
      <c r="AD348" s="557"/>
      <c r="AE348" s="557"/>
      <c r="AF348" s="557"/>
      <c r="AG348" s="557"/>
      <c r="AH348" s="557"/>
      <c r="AI348" s="557"/>
      <c r="AJ348" s="557"/>
      <c r="AK348" s="557"/>
      <c r="AL348" s="557"/>
      <c r="AM348" s="557"/>
      <c r="AN348" s="557"/>
      <c r="AO348" s="557"/>
      <c r="AP348" s="557"/>
      <c r="AQ348" s="557"/>
      <c r="AR348" s="557"/>
      <c r="AS348" s="557"/>
      <c r="AT348" s="557"/>
      <c r="AU348" s="557"/>
      <c r="AV348" s="557"/>
      <c r="AW348" s="849"/>
      <c r="AX348" s="849"/>
    </row>
    <row r="349" customFormat="false" ht="14.1" hidden="false" customHeight="true" outlineLevel="0" collapsed="false">
      <c r="A349" s="850" t="s">
        <v>9046</v>
      </c>
      <c r="B349" s="851" t="s">
        <v>5977</v>
      </c>
      <c r="C349" s="852" t="s">
        <v>13921</v>
      </c>
      <c r="D349" s="853"/>
      <c r="E349" s="851" t="s">
        <v>8436</v>
      </c>
      <c r="F349" s="851" t="s">
        <v>9047</v>
      </c>
      <c r="G349" s="851" t="s">
        <v>9048</v>
      </c>
      <c r="H349" s="851" t="s">
        <v>9049</v>
      </c>
      <c r="I349" s="851" t="s">
        <v>8184</v>
      </c>
      <c r="J349" s="851" t="s">
        <v>4686</v>
      </c>
      <c r="K349" s="851" t="s">
        <v>9050</v>
      </c>
      <c r="L349" s="851" t="s">
        <v>9051</v>
      </c>
      <c r="M349" s="851"/>
      <c r="N349" s="851"/>
      <c r="O349" s="851"/>
      <c r="P349" s="851" t="s">
        <v>7695</v>
      </c>
      <c r="Q349" s="851" t="s">
        <v>7577</v>
      </c>
      <c r="R349" s="851" t="s">
        <v>7808</v>
      </c>
      <c r="S349" s="851" t="s">
        <v>7579</v>
      </c>
      <c r="T349" s="851"/>
      <c r="U349" s="851"/>
      <c r="V349" s="851"/>
      <c r="W349" s="851" t="s">
        <v>7556</v>
      </c>
      <c r="X349" s="854"/>
      <c r="Y349" s="854"/>
      <c r="Z349" s="854"/>
      <c r="AA349" s="854"/>
      <c r="AB349" s="854"/>
      <c r="AC349" s="854"/>
      <c r="AD349" s="854"/>
      <c r="AE349" s="854"/>
      <c r="AF349" s="854"/>
      <c r="AG349" s="854"/>
      <c r="AH349" s="854"/>
      <c r="AI349" s="854"/>
      <c r="AJ349" s="854"/>
      <c r="AK349" s="854"/>
      <c r="AL349" s="854"/>
      <c r="AM349" s="854"/>
      <c r="AN349" s="854"/>
      <c r="AO349" s="854"/>
      <c r="AP349" s="854"/>
      <c r="AQ349" s="854"/>
      <c r="AR349" s="854"/>
      <c r="AS349" s="854"/>
      <c r="AT349" s="854"/>
      <c r="AU349" s="854"/>
      <c r="AV349" s="854"/>
      <c r="AW349" s="849"/>
      <c r="AX349" s="849"/>
    </row>
    <row r="350" customFormat="false" ht="14.1" hidden="false" customHeight="true" outlineLevel="0" collapsed="false">
      <c r="A350" s="843" t="s">
        <v>9324</v>
      </c>
      <c r="B350" s="808" t="s">
        <v>5977</v>
      </c>
      <c r="C350" s="844"/>
      <c r="D350" s="810"/>
      <c r="E350" s="810" t="s">
        <v>3035</v>
      </c>
      <c r="F350" s="845" t="s">
        <v>9325</v>
      </c>
      <c r="G350" s="846" t="s">
        <v>9326</v>
      </c>
      <c r="H350" s="808" t="s">
        <v>9327</v>
      </c>
      <c r="I350" s="808" t="s">
        <v>1532</v>
      </c>
      <c r="J350" s="810" t="s">
        <v>4686</v>
      </c>
      <c r="K350" s="822" t="s">
        <v>9328</v>
      </c>
      <c r="L350" s="822" t="s">
        <v>9328</v>
      </c>
      <c r="M350" s="822" t="s">
        <v>9328</v>
      </c>
      <c r="N350" s="814"/>
      <c r="O350" s="811"/>
      <c r="P350" s="815" t="s">
        <v>8648</v>
      </c>
      <c r="Q350" s="816" t="s">
        <v>9330</v>
      </c>
      <c r="R350" s="815"/>
      <c r="S350" s="815" t="s">
        <v>9331</v>
      </c>
      <c r="T350" s="815"/>
      <c r="U350" s="815"/>
      <c r="V350" s="815"/>
      <c r="W350" s="817" t="s">
        <v>4716</v>
      </c>
      <c r="X350" s="848"/>
      <c r="Y350" s="848"/>
      <c r="Z350" s="848"/>
      <c r="AA350" s="848"/>
      <c r="AB350" s="848"/>
      <c r="AC350" s="848"/>
      <c r="AD350" s="848"/>
      <c r="AE350" s="848"/>
      <c r="AF350" s="848"/>
      <c r="AG350" s="848"/>
      <c r="AH350" s="848"/>
      <c r="AI350" s="848"/>
      <c r="AJ350" s="848"/>
      <c r="AK350" s="848"/>
      <c r="AL350" s="848"/>
      <c r="AM350" s="848"/>
      <c r="AN350" s="848"/>
      <c r="AO350" s="848"/>
      <c r="AP350" s="848"/>
      <c r="AQ350" s="848"/>
      <c r="AR350" s="848"/>
      <c r="AS350" s="848"/>
      <c r="AT350" s="848"/>
      <c r="AU350" s="848"/>
      <c r="AV350" s="848"/>
      <c r="AW350" s="849"/>
      <c r="AX350" s="849"/>
    </row>
    <row r="352" customFormat="false" ht="14.1" hidden="false" customHeight="true" outlineLevel="0" collapsed="false">
      <c r="A352" s="507" t="s">
        <v>4372</v>
      </c>
      <c r="B352" s="412" t="s">
        <v>5937</v>
      </c>
      <c r="C352" s="120" t="s">
        <v>6055</v>
      </c>
      <c r="D352" s="120"/>
      <c r="E352" s="120" t="s">
        <v>6089</v>
      </c>
      <c r="F352" s="463" t="s">
        <v>6090</v>
      </c>
      <c r="G352" s="475"/>
      <c r="H352" s="458" t="s">
        <v>6091</v>
      </c>
      <c r="I352" s="458" t="s">
        <v>5851</v>
      </c>
      <c r="J352" s="458" t="s">
        <v>4686</v>
      </c>
      <c r="K352" s="459" t="n">
        <v>94501</v>
      </c>
      <c r="L352" s="456"/>
      <c r="M352" s="641"/>
      <c r="N352" s="642"/>
      <c r="O352" s="641"/>
      <c r="P352" s="641"/>
      <c r="Q352" s="641"/>
      <c r="R352" s="641"/>
      <c r="S352" s="641"/>
      <c r="T352" s="643"/>
      <c r="U352" s="462"/>
      <c r="V352" s="462"/>
      <c r="W352" s="462"/>
      <c r="X352" s="462"/>
      <c r="Y352" s="462"/>
      <c r="Z352" s="462"/>
      <c r="AA352" s="462"/>
      <c r="AB352" s="462"/>
      <c r="AC352" s="462"/>
      <c r="AD352" s="462"/>
      <c r="AE352" s="462"/>
      <c r="AF352" s="462"/>
      <c r="AG352" s="462"/>
      <c r="AH352" s="462" t="s">
        <v>5946</v>
      </c>
      <c r="AI352" s="462" t="s">
        <v>6064</v>
      </c>
      <c r="AJ352" s="462" t="s">
        <v>6091</v>
      </c>
      <c r="AK352" s="462"/>
      <c r="AL352" s="462" t="s">
        <v>5851</v>
      </c>
      <c r="AM352" s="462" t="s">
        <v>4686</v>
      </c>
      <c r="AN352" s="462" t="n">
        <v>94501</v>
      </c>
      <c r="AO352" s="462" t="s">
        <v>4370</v>
      </c>
      <c r="AP352" s="462"/>
      <c r="AQ352" s="462"/>
      <c r="AR352" s="462"/>
      <c r="AS352" s="462" t="n">
        <v>2</v>
      </c>
      <c r="AT352" s="557"/>
      <c r="AU352" s="557"/>
      <c r="AV352" s="557"/>
      <c r="AW352" s="557"/>
      <c r="AX352" s="557"/>
      <c r="AY352" s="557"/>
      <c r="AZ352" s="557"/>
      <c r="BA352" s="557"/>
      <c r="BB352" s="557"/>
      <c r="BC352" s="557"/>
      <c r="BD352" s="557"/>
      <c r="BE352" s="557"/>
      <c r="BF352" s="557"/>
      <c r="BG352" s="557"/>
      <c r="BH352" s="557"/>
      <c r="BI352" s="557"/>
      <c r="BJ352" s="557"/>
      <c r="BK352" s="557"/>
      <c r="BL352" s="557"/>
      <c r="BM352" s="557"/>
    </row>
    <row r="353" customFormat="false" ht="14.1" hidden="false" customHeight="true" outlineLevel="0" collapsed="false">
      <c r="A353" s="507" t="s">
        <v>3250</v>
      </c>
      <c r="B353" s="412" t="s">
        <v>5937</v>
      </c>
      <c r="C353" s="120"/>
      <c r="D353" s="120"/>
      <c r="E353" s="120" t="s">
        <v>3248</v>
      </c>
      <c r="F353" s="463" t="s">
        <v>3247</v>
      </c>
      <c r="G353" s="475"/>
      <c r="H353" s="458" t="s">
        <v>14343</v>
      </c>
      <c r="I353" s="458" t="s">
        <v>5741</v>
      </c>
      <c r="J353" s="458" t="s">
        <v>4686</v>
      </c>
      <c r="K353" s="459" t="n">
        <v>94507</v>
      </c>
      <c r="L353" s="456"/>
      <c r="M353" s="641"/>
      <c r="N353" s="642"/>
      <c r="O353" s="641"/>
      <c r="P353" s="641"/>
      <c r="Q353" s="641"/>
      <c r="R353" s="641"/>
      <c r="S353" s="641"/>
      <c r="T353" s="643"/>
      <c r="U353" s="462"/>
      <c r="V353" s="462"/>
      <c r="W353" s="462"/>
      <c r="X353" s="462"/>
      <c r="Y353" s="462"/>
      <c r="Z353" s="462"/>
      <c r="AA353" s="462"/>
      <c r="AB353" s="462"/>
      <c r="AC353" s="462"/>
      <c r="AD353" s="462"/>
      <c r="AE353" s="462"/>
      <c r="AF353" s="462"/>
      <c r="AG353" s="462"/>
      <c r="AH353" s="462" t="s">
        <v>5946</v>
      </c>
      <c r="AI353" s="462" t="s">
        <v>6064</v>
      </c>
      <c r="AJ353" s="462" t="s">
        <v>14343</v>
      </c>
      <c r="AK353" s="462"/>
      <c r="AL353" s="462" t="s">
        <v>5741</v>
      </c>
      <c r="AM353" s="462" t="s">
        <v>4686</v>
      </c>
      <c r="AN353" s="462" t="n">
        <v>94507</v>
      </c>
      <c r="AO353" s="462" t="s">
        <v>3247</v>
      </c>
      <c r="AP353" s="462"/>
      <c r="AQ353" s="462"/>
      <c r="AR353" s="462"/>
      <c r="AS353" s="462"/>
      <c r="AT353" s="557"/>
      <c r="AU353" s="557"/>
      <c r="AV353" s="557"/>
      <c r="AW353" s="557"/>
      <c r="AX353" s="557"/>
      <c r="AY353" s="557"/>
      <c r="AZ353" s="557"/>
      <c r="BA353" s="557"/>
      <c r="BB353" s="557"/>
      <c r="BC353" s="557"/>
      <c r="BD353" s="557"/>
      <c r="BE353" s="557"/>
      <c r="BF353" s="557"/>
      <c r="BG353" s="557"/>
      <c r="BH353" s="557"/>
      <c r="BI353" s="557"/>
      <c r="BJ353" s="557"/>
      <c r="BK353" s="557"/>
      <c r="BL353" s="557"/>
      <c r="BM353" s="557"/>
    </row>
    <row r="354" customFormat="false" ht="14.1" hidden="false" customHeight="true" outlineLevel="0" collapsed="false">
      <c r="A354" s="507" t="s">
        <v>2182</v>
      </c>
      <c r="B354" s="412" t="s">
        <v>5937</v>
      </c>
      <c r="C354" s="120"/>
      <c r="D354" s="120"/>
      <c r="E354" s="120" t="s">
        <v>1527</v>
      </c>
      <c r="F354" s="463" t="s">
        <v>2181</v>
      </c>
      <c r="G354" s="475"/>
      <c r="H354" s="458" t="s">
        <v>13302</v>
      </c>
      <c r="I354" s="458" t="s">
        <v>5380</v>
      </c>
      <c r="J354" s="458" t="s">
        <v>4686</v>
      </c>
      <c r="K354" s="459" t="n">
        <v>94704</v>
      </c>
      <c r="L354" s="456"/>
      <c r="M354" s="641"/>
      <c r="N354" s="642"/>
      <c r="O354" s="641"/>
      <c r="P354" s="641"/>
      <c r="Q354" s="641"/>
      <c r="R354" s="641"/>
      <c r="S354" s="641"/>
      <c r="T354" s="643"/>
      <c r="U354" s="462"/>
      <c r="V354" s="462"/>
      <c r="W354" s="462"/>
      <c r="X354" s="462"/>
      <c r="Y354" s="462"/>
      <c r="Z354" s="462"/>
      <c r="AA354" s="462"/>
      <c r="AB354" s="462"/>
      <c r="AC354" s="462"/>
      <c r="AD354" s="462"/>
      <c r="AE354" s="462"/>
      <c r="AF354" s="462"/>
      <c r="AG354" s="462"/>
      <c r="AH354" s="462" t="s">
        <v>5946</v>
      </c>
      <c r="AI354" s="462" t="s">
        <v>6064</v>
      </c>
      <c r="AJ354" s="462" t="s">
        <v>13302</v>
      </c>
      <c r="AK354" s="462"/>
      <c r="AL354" s="462" t="s">
        <v>5380</v>
      </c>
      <c r="AM354" s="462" t="s">
        <v>4686</v>
      </c>
      <c r="AN354" s="462" t="n">
        <v>94704</v>
      </c>
      <c r="AO354" s="462" t="s">
        <v>2181</v>
      </c>
      <c r="AP354" s="462"/>
      <c r="AQ354" s="462"/>
      <c r="AR354" s="462"/>
      <c r="AS354" s="462"/>
      <c r="AT354" s="557"/>
      <c r="AU354" s="557"/>
      <c r="AV354" s="557"/>
      <c r="AW354" s="557"/>
      <c r="AX354" s="557"/>
      <c r="AY354" s="557"/>
      <c r="AZ354" s="557"/>
      <c r="BA354" s="557"/>
      <c r="BB354" s="557"/>
      <c r="BC354" s="557"/>
      <c r="BD354" s="557"/>
      <c r="BE354" s="557"/>
      <c r="BF354" s="557"/>
      <c r="BG354" s="557"/>
      <c r="BH354" s="557"/>
      <c r="BI354" s="557"/>
      <c r="BJ354" s="557"/>
      <c r="BK354" s="557"/>
      <c r="BL354" s="557"/>
      <c r="BM354" s="557"/>
    </row>
    <row r="355" customFormat="false" ht="14.1" hidden="false" customHeight="true" outlineLevel="0" collapsed="false">
      <c r="A355" s="507" t="s">
        <v>2807</v>
      </c>
      <c r="B355" s="412" t="s">
        <v>5937</v>
      </c>
      <c r="C355" s="120"/>
      <c r="D355" s="120"/>
      <c r="E355" s="120" t="s">
        <v>1402</v>
      </c>
      <c r="F355" s="463" t="s">
        <v>2806</v>
      </c>
      <c r="G355" s="475"/>
      <c r="H355" s="458" t="s">
        <v>13303</v>
      </c>
      <c r="I355" s="458" t="s">
        <v>5853</v>
      </c>
      <c r="J355" s="458" t="s">
        <v>4686</v>
      </c>
      <c r="K355" s="459" t="n">
        <v>95014</v>
      </c>
      <c r="L355" s="456"/>
      <c r="M355" s="641"/>
      <c r="N355" s="642"/>
      <c r="O355" s="641"/>
      <c r="P355" s="641"/>
      <c r="Q355" s="641"/>
      <c r="R355" s="641"/>
      <c r="S355" s="641"/>
      <c r="T355" s="643"/>
      <c r="U355" s="462"/>
      <c r="V355" s="462"/>
      <c r="W355" s="462"/>
      <c r="X355" s="462"/>
      <c r="Y355" s="462"/>
      <c r="Z355" s="462"/>
      <c r="AA355" s="462"/>
      <c r="AB355" s="462"/>
      <c r="AC355" s="462"/>
      <c r="AD355" s="462"/>
      <c r="AE355" s="462"/>
      <c r="AF355" s="462"/>
      <c r="AG355" s="462"/>
      <c r="AH355" s="462" t="s">
        <v>5946</v>
      </c>
      <c r="AI355" s="462" t="s">
        <v>6064</v>
      </c>
      <c r="AJ355" s="462" t="s">
        <v>13303</v>
      </c>
      <c r="AK355" s="462"/>
      <c r="AL355" s="462" t="s">
        <v>5853</v>
      </c>
      <c r="AM355" s="462" t="s">
        <v>4686</v>
      </c>
      <c r="AN355" s="462" t="n">
        <v>95014</v>
      </c>
      <c r="AO355" s="462" t="s">
        <v>2806</v>
      </c>
      <c r="AP355" s="462"/>
      <c r="AQ355" s="462"/>
      <c r="AR355" s="462"/>
      <c r="AS355" s="462"/>
      <c r="AT355" s="557"/>
      <c r="AU355" s="557"/>
      <c r="AV355" s="557"/>
      <c r="AW355" s="557"/>
      <c r="AX355" s="557"/>
      <c r="AY355" s="557"/>
      <c r="AZ355" s="557"/>
      <c r="BA355" s="557"/>
      <c r="BB355" s="557"/>
      <c r="BC355" s="557"/>
      <c r="BD355" s="557"/>
      <c r="BE355" s="557"/>
      <c r="BF355" s="557"/>
      <c r="BG355" s="557"/>
      <c r="BH355" s="557"/>
      <c r="BI355" s="557"/>
      <c r="BJ355" s="557"/>
      <c r="BK355" s="557"/>
      <c r="BL355" s="557"/>
      <c r="BM355" s="557"/>
    </row>
    <row r="356" customFormat="false" ht="14.1" hidden="false" customHeight="true" outlineLevel="0" collapsed="false">
      <c r="A356" s="507" t="s">
        <v>2807</v>
      </c>
      <c r="B356" s="412" t="s">
        <v>5937</v>
      </c>
      <c r="C356" s="120" t="s">
        <v>8108</v>
      </c>
      <c r="D356" s="120"/>
      <c r="E356" s="120" t="s">
        <v>2936</v>
      </c>
      <c r="F356" s="463" t="s">
        <v>2935</v>
      </c>
      <c r="G356" s="475"/>
      <c r="H356" s="458" t="s">
        <v>13304</v>
      </c>
      <c r="I356" s="458" t="s">
        <v>5853</v>
      </c>
      <c r="J356" s="458" t="s">
        <v>4686</v>
      </c>
      <c r="K356" s="459" t="n">
        <v>95014</v>
      </c>
      <c r="L356" s="456"/>
      <c r="M356" s="641"/>
      <c r="N356" s="642"/>
      <c r="O356" s="641"/>
      <c r="P356" s="641"/>
      <c r="Q356" s="641"/>
      <c r="R356" s="641"/>
      <c r="S356" s="641"/>
      <c r="T356" s="643"/>
      <c r="U356" s="462"/>
      <c r="V356" s="462"/>
      <c r="W356" s="462"/>
      <c r="X356" s="462"/>
      <c r="Y356" s="462"/>
      <c r="Z356" s="462"/>
      <c r="AA356" s="462"/>
      <c r="AB356" s="462"/>
      <c r="AC356" s="462"/>
      <c r="AD356" s="462"/>
      <c r="AE356" s="462"/>
      <c r="AF356" s="462"/>
      <c r="AG356" s="462"/>
      <c r="AH356" s="462" t="s">
        <v>5946</v>
      </c>
      <c r="AI356" s="462" t="s">
        <v>6064</v>
      </c>
      <c r="AJ356" s="462" t="s">
        <v>13305</v>
      </c>
      <c r="AK356" s="462"/>
      <c r="AL356" s="462" t="s">
        <v>5853</v>
      </c>
      <c r="AM356" s="462" t="s">
        <v>4686</v>
      </c>
      <c r="AN356" s="462" t="n">
        <v>95014</v>
      </c>
      <c r="AO356" s="462" t="s">
        <v>2935</v>
      </c>
      <c r="AP356" s="462"/>
      <c r="AQ356" s="462"/>
      <c r="AR356" s="462"/>
      <c r="AS356" s="462"/>
      <c r="AT356" s="557"/>
      <c r="AU356" s="557"/>
      <c r="AV356" s="557"/>
      <c r="AW356" s="557"/>
      <c r="AX356" s="557"/>
      <c r="AY356" s="557"/>
      <c r="AZ356" s="557"/>
      <c r="BA356" s="557"/>
      <c r="BB356" s="557"/>
      <c r="BC356" s="557"/>
      <c r="BD356" s="557"/>
      <c r="BE356" s="557"/>
      <c r="BF356" s="557"/>
      <c r="BG356" s="557"/>
      <c r="BH356" s="557"/>
      <c r="BI356" s="557"/>
      <c r="BJ356" s="557"/>
      <c r="BK356" s="557"/>
      <c r="BL356" s="557"/>
      <c r="BM356" s="557"/>
    </row>
    <row r="357" customFormat="false" ht="14.1" hidden="false" customHeight="true" outlineLevel="0" collapsed="false">
      <c r="A357" s="507" t="s">
        <v>804</v>
      </c>
      <c r="B357" s="412" t="s">
        <v>5937</v>
      </c>
      <c r="C357" s="120" t="s">
        <v>8099</v>
      </c>
      <c r="D357" s="120"/>
      <c r="E357" s="120" t="s">
        <v>4063</v>
      </c>
      <c r="F357" s="463" t="s">
        <v>4061</v>
      </c>
      <c r="G357" s="475"/>
      <c r="H357" s="458" t="s">
        <v>8100</v>
      </c>
      <c r="I357" s="458" t="s">
        <v>5423</v>
      </c>
      <c r="J357" s="458" t="s">
        <v>4686</v>
      </c>
      <c r="K357" s="459" t="n">
        <v>94526</v>
      </c>
      <c r="L357" s="456"/>
      <c r="M357" s="641"/>
      <c r="N357" s="642"/>
      <c r="O357" s="641"/>
      <c r="P357" s="641"/>
      <c r="Q357" s="641"/>
      <c r="R357" s="641"/>
      <c r="S357" s="641"/>
      <c r="T357" s="643"/>
      <c r="U357" s="462"/>
      <c r="V357" s="462"/>
      <c r="W357" s="462"/>
      <c r="X357" s="462"/>
      <c r="Y357" s="462"/>
      <c r="Z357" s="462"/>
      <c r="AA357" s="462"/>
      <c r="AB357" s="462"/>
      <c r="AC357" s="462"/>
      <c r="AD357" s="462"/>
      <c r="AE357" s="462"/>
      <c r="AF357" s="462"/>
      <c r="AG357" s="462"/>
      <c r="AH357" s="462" t="s">
        <v>5946</v>
      </c>
      <c r="AI357" s="462" t="s">
        <v>6064</v>
      </c>
      <c r="AJ357" s="462" t="s">
        <v>8100</v>
      </c>
      <c r="AK357" s="462"/>
      <c r="AL357" s="462" t="s">
        <v>5423</v>
      </c>
      <c r="AM357" s="462" t="s">
        <v>4686</v>
      </c>
      <c r="AN357" s="462" t="n">
        <v>94526</v>
      </c>
      <c r="AO357" s="462" t="s">
        <v>4061</v>
      </c>
      <c r="AP357" s="462"/>
      <c r="AQ357" s="462"/>
      <c r="AR357" s="462"/>
      <c r="AS357" s="462" t="n">
        <v>1</v>
      </c>
      <c r="AT357" s="557"/>
      <c r="AU357" s="557"/>
      <c r="AV357" s="557"/>
      <c r="AW357" s="557"/>
      <c r="AX357" s="557"/>
      <c r="AY357" s="557"/>
      <c r="AZ357" s="557"/>
      <c r="BA357" s="557"/>
      <c r="BB357" s="557"/>
      <c r="BC357" s="557"/>
      <c r="BD357" s="557"/>
      <c r="BE357" s="557"/>
      <c r="BF357" s="557"/>
      <c r="BG357" s="557"/>
      <c r="BH357" s="557"/>
      <c r="BI357" s="557"/>
      <c r="BJ357" s="557"/>
      <c r="BK357" s="557"/>
      <c r="BL357" s="557"/>
      <c r="BM357" s="557"/>
    </row>
    <row r="358" customFormat="false" ht="14.1" hidden="false" customHeight="true" outlineLevel="0" collapsed="false">
      <c r="A358" s="507" t="s">
        <v>1689</v>
      </c>
      <c r="B358" s="412" t="s">
        <v>5937</v>
      </c>
      <c r="C358" s="120"/>
      <c r="D358" s="120"/>
      <c r="E358" s="120" t="s">
        <v>1687</v>
      </c>
      <c r="F358" s="463" t="s">
        <v>1686</v>
      </c>
      <c r="G358" s="475"/>
      <c r="H358" s="458" t="s">
        <v>13306</v>
      </c>
      <c r="I358" s="458" t="s">
        <v>5840</v>
      </c>
      <c r="J358" s="458" t="s">
        <v>4686</v>
      </c>
      <c r="K358" s="459" t="n">
        <v>94568</v>
      </c>
      <c r="L358" s="456"/>
      <c r="M358" s="641"/>
      <c r="N358" s="642"/>
      <c r="O358" s="641"/>
      <c r="P358" s="641"/>
      <c r="Q358" s="641"/>
      <c r="R358" s="641"/>
      <c r="S358" s="641"/>
      <c r="T358" s="643"/>
      <c r="U358" s="462"/>
      <c r="V358" s="462"/>
      <c r="W358" s="462"/>
      <c r="X358" s="462"/>
      <c r="Y358" s="462"/>
      <c r="Z358" s="462"/>
      <c r="AA358" s="462"/>
      <c r="AB358" s="462"/>
      <c r="AC358" s="462"/>
      <c r="AD358" s="462"/>
      <c r="AE358" s="462"/>
      <c r="AF358" s="462"/>
      <c r="AG358" s="462"/>
      <c r="AH358" s="462" t="s">
        <v>5946</v>
      </c>
      <c r="AI358" s="462" t="s">
        <v>6064</v>
      </c>
      <c r="AJ358" s="462" t="s">
        <v>13306</v>
      </c>
      <c r="AK358" s="462"/>
      <c r="AL358" s="462" t="s">
        <v>5840</v>
      </c>
      <c r="AM358" s="462" t="s">
        <v>4686</v>
      </c>
      <c r="AN358" s="462" t="n">
        <v>94568</v>
      </c>
      <c r="AO358" s="462" t="s">
        <v>1686</v>
      </c>
      <c r="AP358" s="462"/>
      <c r="AQ358" s="462"/>
      <c r="AR358" s="462"/>
      <c r="AS358" s="462"/>
      <c r="AT358" s="557"/>
      <c r="AU358" s="557"/>
      <c r="AV358" s="557"/>
      <c r="AW358" s="557"/>
      <c r="AX358" s="557"/>
      <c r="AY358" s="557"/>
      <c r="AZ358" s="557"/>
      <c r="BA358" s="557"/>
      <c r="BB358" s="557"/>
      <c r="BC358" s="557"/>
      <c r="BD358" s="557"/>
      <c r="BE358" s="557"/>
      <c r="BF358" s="557"/>
      <c r="BG358" s="557"/>
      <c r="BH358" s="557"/>
      <c r="BI358" s="557"/>
      <c r="BJ358" s="557"/>
      <c r="BK358" s="557"/>
      <c r="BL358" s="557"/>
      <c r="BM358" s="557"/>
    </row>
    <row r="359" customFormat="false" ht="14.1" hidden="false" customHeight="true" outlineLevel="0" collapsed="false">
      <c r="A359" s="507" t="s">
        <v>2780</v>
      </c>
      <c r="B359" s="412" t="s">
        <v>5937</v>
      </c>
      <c r="C359" s="120"/>
      <c r="D359" s="120"/>
      <c r="E359" s="120" t="s">
        <v>2778</v>
      </c>
      <c r="F359" s="463" t="s">
        <v>2777</v>
      </c>
      <c r="G359" s="475"/>
      <c r="H359" s="458" t="s">
        <v>13307</v>
      </c>
      <c r="I359" s="458" t="s">
        <v>8141</v>
      </c>
      <c r="J359" s="458" t="s">
        <v>4686</v>
      </c>
      <c r="K359" s="459" t="n">
        <v>94025</v>
      </c>
      <c r="L359" s="456"/>
      <c r="M359" s="641"/>
      <c r="N359" s="642"/>
      <c r="O359" s="641"/>
      <c r="P359" s="641"/>
      <c r="Q359" s="641"/>
      <c r="R359" s="641"/>
      <c r="S359" s="641"/>
      <c r="T359" s="643"/>
      <c r="U359" s="462"/>
      <c r="V359" s="462"/>
      <c r="W359" s="462"/>
      <c r="X359" s="462"/>
      <c r="Y359" s="462"/>
      <c r="Z359" s="462"/>
      <c r="AA359" s="462"/>
      <c r="AB359" s="462"/>
      <c r="AC359" s="462"/>
      <c r="AD359" s="462"/>
      <c r="AE359" s="462"/>
      <c r="AF359" s="462"/>
      <c r="AG359" s="462"/>
      <c r="AH359" s="462" t="s">
        <v>5946</v>
      </c>
      <c r="AI359" s="462" t="s">
        <v>6064</v>
      </c>
      <c r="AJ359" s="462" t="s">
        <v>13307</v>
      </c>
      <c r="AK359" s="462"/>
      <c r="AL359" s="462" t="s">
        <v>8141</v>
      </c>
      <c r="AM359" s="462" t="s">
        <v>4686</v>
      </c>
      <c r="AN359" s="462" t="n">
        <v>94025</v>
      </c>
      <c r="AO359" s="462" t="s">
        <v>2777</v>
      </c>
      <c r="AP359" s="462"/>
      <c r="AQ359" s="462"/>
      <c r="AR359" s="462"/>
      <c r="AS359" s="462"/>
      <c r="AT359" s="557"/>
      <c r="AU359" s="557"/>
      <c r="AV359" s="557"/>
      <c r="AW359" s="557"/>
      <c r="AX359" s="557"/>
      <c r="AY359" s="557"/>
      <c r="AZ359" s="557"/>
      <c r="BA359" s="557"/>
      <c r="BB359" s="557"/>
      <c r="BC359" s="557"/>
      <c r="BD359" s="557"/>
      <c r="BE359" s="557"/>
      <c r="BF359" s="557"/>
      <c r="BG359" s="557"/>
      <c r="BH359" s="557"/>
      <c r="BI359" s="557"/>
      <c r="BJ359" s="557"/>
      <c r="BK359" s="557"/>
      <c r="BL359" s="557"/>
      <c r="BM359" s="557"/>
    </row>
    <row r="360" customFormat="false" ht="14.1" hidden="false" customHeight="true" outlineLevel="0" collapsed="false">
      <c r="A360" s="507" t="s">
        <v>10301</v>
      </c>
      <c r="B360" s="412" t="s">
        <v>713</v>
      </c>
      <c r="C360" s="120" t="s">
        <v>8056</v>
      </c>
      <c r="D360" s="120"/>
      <c r="E360" s="120" t="s">
        <v>10302</v>
      </c>
      <c r="F360" s="463" t="s">
        <v>3064</v>
      </c>
      <c r="G360" s="475"/>
      <c r="H360" s="458" t="s">
        <v>10303</v>
      </c>
      <c r="I360" s="458" t="s">
        <v>6617</v>
      </c>
      <c r="J360" s="458" t="s">
        <v>4686</v>
      </c>
      <c r="K360" s="459" t="n">
        <v>94030</v>
      </c>
      <c r="L360" s="456"/>
      <c r="M360" s="641"/>
      <c r="N360" s="642"/>
      <c r="O360" s="641"/>
      <c r="P360" s="641" t="s">
        <v>10304</v>
      </c>
      <c r="Q360" s="641"/>
      <c r="R360" s="641"/>
      <c r="S360" s="641"/>
      <c r="T360" s="643"/>
      <c r="U360" s="462"/>
      <c r="V360" s="462"/>
      <c r="W360" s="462" t="s">
        <v>6006</v>
      </c>
      <c r="X360" s="462" t="s">
        <v>4745</v>
      </c>
      <c r="Y360" s="462"/>
      <c r="Z360" s="462" t="s">
        <v>10305</v>
      </c>
      <c r="AA360" s="462"/>
      <c r="AB360" s="462"/>
      <c r="AC360" s="462" t="s">
        <v>7713</v>
      </c>
      <c r="AD360" s="462"/>
      <c r="AE360" s="462"/>
      <c r="AF360" s="462"/>
      <c r="AG360" s="462" t="s">
        <v>7581</v>
      </c>
      <c r="AH360" s="462" t="s">
        <v>5946</v>
      </c>
      <c r="AI360" s="462" t="s">
        <v>6064</v>
      </c>
      <c r="AJ360" s="462" t="s">
        <v>10303</v>
      </c>
      <c r="AK360" s="462" t="s">
        <v>10306</v>
      </c>
      <c r="AL360" s="462" t="s">
        <v>6617</v>
      </c>
      <c r="AM360" s="462" t="s">
        <v>4686</v>
      </c>
      <c r="AN360" s="462" t="n">
        <v>94030</v>
      </c>
      <c r="AO360" s="462" t="s">
        <v>3064</v>
      </c>
      <c r="AP360" s="462"/>
      <c r="AQ360" s="462" t="s">
        <v>6914</v>
      </c>
      <c r="AR360" s="462" t="s">
        <v>6914</v>
      </c>
      <c r="AS360" s="462" t="n">
        <v>1</v>
      </c>
      <c r="AT360" s="557"/>
      <c r="AU360" s="557"/>
      <c r="AV360" s="557"/>
      <c r="AW360" s="557"/>
      <c r="AX360" s="557"/>
      <c r="AY360" s="557"/>
      <c r="AZ360" s="557"/>
      <c r="BA360" s="557"/>
      <c r="BB360" s="557"/>
      <c r="BC360" s="557"/>
      <c r="BD360" s="557"/>
      <c r="BE360" s="557"/>
      <c r="BF360" s="557"/>
      <c r="BG360" s="557"/>
      <c r="BH360" s="557"/>
      <c r="BI360" s="557"/>
      <c r="BJ360" s="557"/>
      <c r="BK360" s="557"/>
      <c r="BL360" s="557"/>
      <c r="BM360" s="557"/>
    </row>
    <row r="361" customFormat="false" ht="14.1" hidden="false" customHeight="true" outlineLevel="0" collapsed="false">
      <c r="A361" s="507" t="s">
        <v>13308</v>
      </c>
      <c r="B361" s="412" t="s">
        <v>5937</v>
      </c>
      <c r="C361" s="120"/>
      <c r="D361" s="120"/>
      <c r="E361" s="120" t="s">
        <v>1402</v>
      </c>
      <c r="F361" s="463" t="s">
        <v>13309</v>
      </c>
      <c r="G361" s="475"/>
      <c r="H361" s="458" t="s">
        <v>13310</v>
      </c>
      <c r="I361" s="458" t="s">
        <v>5711</v>
      </c>
      <c r="J361" s="458" t="s">
        <v>4686</v>
      </c>
      <c r="K361" s="459" t="n">
        <v>94040</v>
      </c>
      <c r="L361" s="456"/>
      <c r="M361" s="641"/>
      <c r="N361" s="642"/>
      <c r="O361" s="641"/>
      <c r="P361" s="641"/>
      <c r="Q361" s="641"/>
      <c r="R361" s="641"/>
      <c r="S361" s="641"/>
      <c r="T361" s="643"/>
      <c r="U361" s="462"/>
      <c r="V361" s="462"/>
      <c r="W361" s="462"/>
      <c r="X361" s="462"/>
      <c r="Y361" s="462"/>
      <c r="Z361" s="462"/>
      <c r="AA361" s="462"/>
      <c r="AB361" s="462"/>
      <c r="AC361" s="462"/>
      <c r="AD361" s="462"/>
      <c r="AE361" s="462"/>
      <c r="AF361" s="462"/>
      <c r="AG361" s="462"/>
      <c r="AH361" s="462" t="s">
        <v>5946</v>
      </c>
      <c r="AI361" s="462" t="s">
        <v>6064</v>
      </c>
      <c r="AJ361" s="462" t="s">
        <v>13310</v>
      </c>
      <c r="AK361" s="462"/>
      <c r="AL361" s="462" t="s">
        <v>5711</v>
      </c>
      <c r="AM361" s="462" t="s">
        <v>4686</v>
      </c>
      <c r="AN361" s="462" t="n">
        <v>94040</v>
      </c>
      <c r="AO361" s="462" t="s">
        <v>13309</v>
      </c>
      <c r="AP361" s="462"/>
      <c r="AQ361" s="462"/>
      <c r="AR361" s="462"/>
      <c r="AS361" s="462"/>
      <c r="AT361" s="557"/>
      <c r="AU361" s="557"/>
      <c r="AV361" s="557"/>
      <c r="AW361" s="557"/>
      <c r="AX361" s="557"/>
      <c r="AY361" s="557"/>
      <c r="AZ361" s="557"/>
      <c r="BA361" s="557"/>
      <c r="BB361" s="557"/>
      <c r="BC361" s="557"/>
      <c r="BD361" s="557"/>
      <c r="BE361" s="557"/>
      <c r="BF361" s="557"/>
      <c r="BG361" s="557"/>
      <c r="BH361" s="557"/>
      <c r="BI361" s="557"/>
      <c r="BJ361" s="557"/>
      <c r="BK361" s="557"/>
      <c r="BL361" s="557"/>
      <c r="BM361" s="557"/>
    </row>
    <row r="362" customFormat="false" ht="14.1" hidden="false" customHeight="true" outlineLevel="0" collapsed="false">
      <c r="A362" s="507" t="s">
        <v>2158</v>
      </c>
      <c r="B362" s="412" t="s">
        <v>5937</v>
      </c>
      <c r="C362" s="120"/>
      <c r="D362" s="120"/>
      <c r="E362" s="120" t="s">
        <v>1402</v>
      </c>
      <c r="F362" s="463" t="s">
        <v>2155</v>
      </c>
      <c r="G362" s="475"/>
      <c r="H362" s="458" t="s">
        <v>13311</v>
      </c>
      <c r="I362" s="458" t="s">
        <v>3082</v>
      </c>
      <c r="J362" s="458" t="s">
        <v>4686</v>
      </c>
      <c r="K362" s="459" t="n">
        <v>94903</v>
      </c>
      <c r="L362" s="456"/>
      <c r="M362" s="641"/>
      <c r="N362" s="642"/>
      <c r="O362" s="641"/>
      <c r="P362" s="641"/>
      <c r="Q362" s="641"/>
      <c r="R362" s="641"/>
      <c r="S362" s="641"/>
      <c r="T362" s="643"/>
      <c r="U362" s="462"/>
      <c r="V362" s="462"/>
      <c r="W362" s="462"/>
      <c r="X362" s="462"/>
      <c r="Y362" s="462"/>
      <c r="Z362" s="462"/>
      <c r="AA362" s="462"/>
      <c r="AB362" s="462"/>
      <c r="AC362" s="462"/>
      <c r="AD362" s="462"/>
      <c r="AE362" s="462"/>
      <c r="AF362" s="462"/>
      <c r="AG362" s="462"/>
      <c r="AH362" s="462" t="s">
        <v>5946</v>
      </c>
      <c r="AI362" s="462" t="s">
        <v>6064</v>
      </c>
      <c r="AJ362" s="462" t="s">
        <v>13311</v>
      </c>
      <c r="AK362" s="462"/>
      <c r="AL362" s="462" t="s">
        <v>3082</v>
      </c>
      <c r="AM362" s="462" t="s">
        <v>4686</v>
      </c>
      <c r="AN362" s="462" t="n">
        <v>94903</v>
      </c>
      <c r="AO362" s="462" t="s">
        <v>2155</v>
      </c>
      <c r="AP362" s="462"/>
      <c r="AQ362" s="462"/>
      <c r="AR362" s="462"/>
      <c r="AS362" s="462"/>
      <c r="AT362" s="557"/>
      <c r="AU362" s="557"/>
      <c r="AV362" s="557"/>
      <c r="AW362" s="557"/>
      <c r="AX362" s="557"/>
      <c r="AY362" s="557"/>
      <c r="AZ362" s="557"/>
      <c r="BA362" s="557"/>
      <c r="BB362" s="557"/>
      <c r="BC362" s="557"/>
      <c r="BD362" s="557"/>
      <c r="BE362" s="557"/>
      <c r="BF362" s="557"/>
      <c r="BG362" s="557"/>
      <c r="BH362" s="557"/>
      <c r="BI362" s="557"/>
      <c r="BJ362" s="557"/>
      <c r="BK362" s="557"/>
      <c r="BL362" s="557"/>
      <c r="BM362" s="557"/>
    </row>
    <row r="363" customFormat="false" ht="14.1" hidden="false" customHeight="true" outlineLevel="0" collapsed="false">
      <c r="A363" s="507" t="s">
        <v>4346</v>
      </c>
      <c r="B363" s="412" t="s">
        <v>5937</v>
      </c>
      <c r="C363" s="120"/>
      <c r="D363" s="120"/>
      <c r="E363" s="120" t="s">
        <v>3178</v>
      </c>
      <c r="F363" s="463" t="s">
        <v>4345</v>
      </c>
      <c r="G363" s="475"/>
      <c r="H363" s="458" t="s">
        <v>13312</v>
      </c>
      <c r="I363" s="458" t="s">
        <v>5530</v>
      </c>
      <c r="J363" s="458" t="s">
        <v>4686</v>
      </c>
      <c r="K363" s="459" t="n">
        <v>94612</v>
      </c>
      <c r="L363" s="456"/>
      <c r="M363" s="641"/>
      <c r="N363" s="642"/>
      <c r="O363" s="641"/>
      <c r="P363" s="641"/>
      <c r="Q363" s="641"/>
      <c r="R363" s="641"/>
      <c r="S363" s="641"/>
      <c r="T363" s="643"/>
      <c r="U363" s="462"/>
      <c r="V363" s="462"/>
      <c r="W363" s="462"/>
      <c r="X363" s="462"/>
      <c r="Y363" s="462"/>
      <c r="Z363" s="462"/>
      <c r="AA363" s="462"/>
      <c r="AB363" s="462"/>
      <c r="AC363" s="462"/>
      <c r="AD363" s="462"/>
      <c r="AE363" s="462"/>
      <c r="AF363" s="462"/>
      <c r="AG363" s="462"/>
      <c r="AH363" s="462" t="s">
        <v>5946</v>
      </c>
      <c r="AI363" s="462" t="s">
        <v>6064</v>
      </c>
      <c r="AJ363" s="462" t="s">
        <v>13312</v>
      </c>
      <c r="AK363" s="462"/>
      <c r="AL363" s="462" t="s">
        <v>5530</v>
      </c>
      <c r="AM363" s="462" t="s">
        <v>4686</v>
      </c>
      <c r="AN363" s="462" t="n">
        <v>94612</v>
      </c>
      <c r="AO363" s="462" t="s">
        <v>4345</v>
      </c>
      <c r="AP363" s="462"/>
      <c r="AQ363" s="462"/>
      <c r="AR363" s="462"/>
      <c r="AS363" s="462"/>
      <c r="AT363" s="557"/>
      <c r="AU363" s="557"/>
      <c r="AV363" s="557"/>
      <c r="AW363" s="557"/>
      <c r="AX363" s="557"/>
      <c r="AY363" s="557"/>
      <c r="AZ363" s="557"/>
      <c r="BA363" s="557"/>
      <c r="BB363" s="557"/>
      <c r="BC363" s="557"/>
      <c r="BD363" s="557"/>
      <c r="BE363" s="557"/>
      <c r="BF363" s="557"/>
      <c r="BG363" s="557"/>
      <c r="BH363" s="557"/>
      <c r="BI363" s="557"/>
      <c r="BJ363" s="557"/>
      <c r="BK363" s="557"/>
      <c r="BL363" s="557"/>
      <c r="BM363" s="557"/>
    </row>
    <row r="364" customFormat="false" ht="14.1" hidden="false" customHeight="true" outlineLevel="0" collapsed="false">
      <c r="A364" s="507" t="s">
        <v>805</v>
      </c>
      <c r="B364" s="412" t="s">
        <v>5937</v>
      </c>
      <c r="C364" s="120" t="s">
        <v>8099</v>
      </c>
      <c r="D364" s="120"/>
      <c r="E364" s="120" t="s">
        <v>1751</v>
      </c>
      <c r="F364" s="463" t="s">
        <v>1750</v>
      </c>
      <c r="G364" s="475"/>
      <c r="H364" s="458" t="s">
        <v>13313</v>
      </c>
      <c r="I364" s="458" t="s">
        <v>5356</v>
      </c>
      <c r="J364" s="458" t="s">
        <v>4686</v>
      </c>
      <c r="K364" s="459" t="n">
        <v>94566</v>
      </c>
      <c r="L364" s="456"/>
      <c r="M364" s="641"/>
      <c r="N364" s="642"/>
      <c r="O364" s="641"/>
      <c r="P364" s="641"/>
      <c r="Q364" s="641"/>
      <c r="R364" s="641"/>
      <c r="S364" s="641"/>
      <c r="T364" s="643"/>
      <c r="U364" s="462"/>
      <c r="V364" s="462"/>
      <c r="W364" s="462"/>
      <c r="X364" s="462"/>
      <c r="Y364" s="462"/>
      <c r="Z364" s="462"/>
      <c r="AA364" s="462"/>
      <c r="AB364" s="462"/>
      <c r="AC364" s="462"/>
      <c r="AD364" s="462"/>
      <c r="AE364" s="462"/>
      <c r="AF364" s="462"/>
      <c r="AG364" s="462"/>
      <c r="AH364" s="462" t="s">
        <v>5946</v>
      </c>
      <c r="AI364" s="462" t="s">
        <v>6064</v>
      </c>
      <c r="AJ364" s="462" t="s">
        <v>13313</v>
      </c>
      <c r="AK364" s="462"/>
      <c r="AL364" s="462" t="s">
        <v>5356</v>
      </c>
      <c r="AM364" s="462" t="s">
        <v>4686</v>
      </c>
      <c r="AN364" s="462" t="n">
        <v>94566</v>
      </c>
      <c r="AO364" s="462" t="s">
        <v>1750</v>
      </c>
      <c r="AP364" s="462"/>
      <c r="AQ364" s="462"/>
      <c r="AR364" s="462"/>
      <c r="AS364" s="462"/>
      <c r="AT364" s="557"/>
      <c r="AU364" s="557"/>
      <c r="AV364" s="557"/>
      <c r="AW364" s="557"/>
      <c r="AX364" s="557"/>
      <c r="AY364" s="557"/>
      <c r="AZ364" s="557"/>
      <c r="BA364" s="557"/>
      <c r="BB364" s="557"/>
      <c r="BC364" s="557"/>
      <c r="BD364" s="557"/>
      <c r="BE364" s="557"/>
      <c r="BF364" s="557"/>
      <c r="BG364" s="557"/>
      <c r="BH364" s="557"/>
      <c r="BI364" s="557"/>
      <c r="BJ364" s="557"/>
      <c r="BK364" s="557"/>
      <c r="BL364" s="557"/>
      <c r="BM364" s="557"/>
    </row>
    <row r="365" customFormat="false" ht="14.1" hidden="false" customHeight="true" outlineLevel="0" collapsed="false">
      <c r="A365" s="507" t="s">
        <v>3568</v>
      </c>
      <c r="B365" s="412" t="s">
        <v>5937</v>
      </c>
      <c r="C365" s="120"/>
      <c r="D365" s="120"/>
      <c r="E365" s="120" t="s">
        <v>1402</v>
      </c>
      <c r="F365" s="463" t="s">
        <v>2806</v>
      </c>
      <c r="G365" s="475"/>
      <c r="H365" s="458" t="s">
        <v>13314</v>
      </c>
      <c r="I365" s="458" t="s">
        <v>5454</v>
      </c>
      <c r="J365" s="458" t="s">
        <v>4686</v>
      </c>
      <c r="K365" s="459" t="n">
        <v>95148</v>
      </c>
      <c r="L365" s="456"/>
      <c r="M365" s="641"/>
      <c r="N365" s="642"/>
      <c r="O365" s="641"/>
      <c r="P365" s="641"/>
      <c r="Q365" s="641"/>
      <c r="R365" s="641"/>
      <c r="S365" s="641"/>
      <c r="T365" s="643"/>
      <c r="U365" s="462"/>
      <c r="V365" s="462"/>
      <c r="W365" s="462"/>
      <c r="X365" s="462"/>
      <c r="Y365" s="462"/>
      <c r="Z365" s="462"/>
      <c r="AA365" s="462"/>
      <c r="AB365" s="462"/>
      <c r="AC365" s="462"/>
      <c r="AD365" s="462"/>
      <c r="AE365" s="462"/>
      <c r="AF365" s="462"/>
      <c r="AG365" s="462"/>
      <c r="AH365" s="462" t="s">
        <v>5946</v>
      </c>
      <c r="AI365" s="462" t="s">
        <v>6064</v>
      </c>
      <c r="AJ365" s="462" t="s">
        <v>13314</v>
      </c>
      <c r="AK365" s="462"/>
      <c r="AL365" s="462" t="s">
        <v>5454</v>
      </c>
      <c r="AM365" s="462" t="s">
        <v>4686</v>
      </c>
      <c r="AN365" s="462" t="n">
        <v>95148</v>
      </c>
      <c r="AO365" s="462" t="s">
        <v>2806</v>
      </c>
      <c r="AP365" s="462"/>
      <c r="AQ365" s="462"/>
      <c r="AR365" s="462"/>
      <c r="AS365" s="462"/>
      <c r="AT365" s="557"/>
      <c r="AU365" s="557"/>
      <c r="AV365" s="557"/>
      <c r="AW365" s="557"/>
      <c r="AX365" s="557"/>
      <c r="AY365" s="557"/>
      <c r="AZ365" s="557"/>
      <c r="BA365" s="557"/>
      <c r="BB365" s="557"/>
      <c r="BC365" s="557"/>
      <c r="BD365" s="557"/>
      <c r="BE365" s="557"/>
      <c r="BF365" s="557"/>
      <c r="BG365" s="557"/>
      <c r="BH365" s="557"/>
      <c r="BI365" s="557"/>
      <c r="BJ365" s="557"/>
      <c r="BK365" s="557"/>
      <c r="BL365" s="557"/>
      <c r="BM365" s="557"/>
    </row>
    <row r="366" customFormat="false" ht="14.1" hidden="false" customHeight="true" outlineLevel="0" collapsed="false">
      <c r="A366" s="507" t="s">
        <v>13735</v>
      </c>
      <c r="B366" s="412" t="s">
        <v>5977</v>
      </c>
      <c r="C366" s="120"/>
      <c r="D366" s="120"/>
      <c r="E366" s="120" t="s">
        <v>13736</v>
      </c>
      <c r="F366" s="463" t="s">
        <v>3177</v>
      </c>
      <c r="G366" s="475" t="s">
        <v>13737</v>
      </c>
      <c r="H366" s="458" t="s">
        <v>13738</v>
      </c>
      <c r="I366" s="458" t="s">
        <v>5832</v>
      </c>
      <c r="J366" s="458" t="s">
        <v>4686</v>
      </c>
      <c r="K366" s="459" t="n">
        <v>94583</v>
      </c>
      <c r="L366" s="456"/>
      <c r="M366" s="641"/>
      <c r="N366" s="642"/>
      <c r="O366" s="641"/>
      <c r="P366" s="641"/>
      <c r="Q366" s="641"/>
      <c r="R366" s="641"/>
      <c r="S366" s="641"/>
      <c r="T366" s="643"/>
      <c r="U366" s="462"/>
      <c r="V366" s="462"/>
      <c r="W366" s="462"/>
      <c r="X366" s="462"/>
      <c r="Y366" s="462"/>
      <c r="Z366" s="462"/>
      <c r="AA366" s="462"/>
      <c r="AB366" s="462"/>
      <c r="AC366" s="462"/>
      <c r="AD366" s="462"/>
      <c r="AE366" s="462"/>
      <c r="AF366" s="462"/>
      <c r="AG366" s="462"/>
      <c r="AH366" s="462" t="s">
        <v>5946</v>
      </c>
      <c r="AI366" s="462" t="s">
        <v>6064</v>
      </c>
      <c r="AJ366" s="462" t="s">
        <v>13738</v>
      </c>
      <c r="AK366" s="462"/>
      <c r="AL366" s="462" t="s">
        <v>5832</v>
      </c>
      <c r="AM366" s="462" t="s">
        <v>4686</v>
      </c>
      <c r="AN366" s="462" t="n">
        <v>94583</v>
      </c>
      <c r="AO366" s="462" t="s">
        <v>3177</v>
      </c>
      <c r="AP366" s="462"/>
      <c r="AQ366" s="462"/>
      <c r="AR366" s="462"/>
      <c r="AS366" s="462" t="n">
        <v>1</v>
      </c>
      <c r="AT366" s="557" t="s">
        <v>7402</v>
      </c>
      <c r="AU366" s="557" t="s">
        <v>13739</v>
      </c>
      <c r="AV366" s="557" t="n">
        <v>60</v>
      </c>
      <c r="AW366" s="557" t="s">
        <v>13740</v>
      </c>
      <c r="AX366" s="557" t="s">
        <v>13741</v>
      </c>
      <c r="AY366" s="557"/>
      <c r="AZ366" s="557"/>
      <c r="BA366" s="557"/>
      <c r="BB366" s="557"/>
      <c r="BC366" s="557"/>
      <c r="BD366" s="557"/>
      <c r="BE366" s="557"/>
      <c r="BF366" s="557"/>
      <c r="BG366" s="557"/>
      <c r="BH366" s="557"/>
      <c r="BI366" s="557"/>
      <c r="BJ366" s="557"/>
      <c r="BK366" s="557"/>
      <c r="BL366" s="557"/>
      <c r="BM366" s="557"/>
    </row>
    <row r="367" customFormat="false" ht="14.1" hidden="false" customHeight="true" outlineLevel="0" collapsed="false">
      <c r="A367" s="507" t="s">
        <v>806</v>
      </c>
      <c r="B367" s="412" t="s">
        <v>5937</v>
      </c>
      <c r="C367" s="120" t="s">
        <v>8099</v>
      </c>
      <c r="D367" s="120"/>
      <c r="E367" s="120" t="s">
        <v>3178</v>
      </c>
      <c r="F367" s="463" t="s">
        <v>13315</v>
      </c>
      <c r="G367" s="475"/>
      <c r="H367" s="458" t="s">
        <v>13316</v>
      </c>
      <c r="I367" s="458" t="s">
        <v>6385</v>
      </c>
      <c r="J367" s="458" t="s">
        <v>4686</v>
      </c>
      <c r="K367" s="459" t="n">
        <v>94085</v>
      </c>
      <c r="L367" s="456"/>
      <c r="M367" s="641"/>
      <c r="N367" s="642"/>
      <c r="O367" s="641"/>
      <c r="P367" s="641"/>
      <c r="Q367" s="641"/>
      <c r="R367" s="641"/>
      <c r="S367" s="641"/>
      <c r="T367" s="643"/>
      <c r="U367" s="462"/>
      <c r="V367" s="462"/>
      <c r="W367" s="462"/>
      <c r="X367" s="462"/>
      <c r="Y367" s="462"/>
      <c r="Z367" s="462"/>
      <c r="AA367" s="462"/>
      <c r="AB367" s="462"/>
      <c r="AC367" s="462"/>
      <c r="AD367" s="462"/>
      <c r="AE367" s="462"/>
      <c r="AF367" s="462"/>
      <c r="AG367" s="462"/>
      <c r="AH367" s="462" t="s">
        <v>5946</v>
      </c>
      <c r="AI367" s="462" t="s">
        <v>6064</v>
      </c>
      <c r="AJ367" s="462" t="s">
        <v>13316</v>
      </c>
      <c r="AK367" s="462"/>
      <c r="AL367" s="462" t="s">
        <v>6385</v>
      </c>
      <c r="AM367" s="462" t="s">
        <v>4686</v>
      </c>
      <c r="AN367" s="462" t="n">
        <v>94085</v>
      </c>
      <c r="AO367" s="462" t="s">
        <v>13315</v>
      </c>
      <c r="AP367" s="462"/>
      <c r="AQ367" s="462"/>
      <c r="AR367" s="462"/>
      <c r="AS367" s="462" t="n">
        <v>1</v>
      </c>
      <c r="AT367" s="557"/>
      <c r="AU367" s="557"/>
      <c r="AV367" s="557"/>
      <c r="AW367" s="557"/>
      <c r="AX367" s="557"/>
      <c r="AY367" s="557"/>
      <c r="AZ367" s="557"/>
      <c r="BA367" s="557"/>
      <c r="BB367" s="557"/>
      <c r="BC367" s="557"/>
      <c r="BD367" s="557"/>
      <c r="BE367" s="557"/>
      <c r="BF367" s="557"/>
      <c r="BG367" s="557"/>
      <c r="BH367" s="557"/>
      <c r="BI367" s="557"/>
      <c r="BJ367" s="557"/>
      <c r="BK367" s="557"/>
      <c r="BL367" s="557"/>
      <c r="BM367" s="557"/>
    </row>
    <row r="368" customFormat="false" ht="14.1" hidden="false" customHeight="true" outlineLevel="0" collapsed="false">
      <c r="A368" s="507" t="s">
        <v>807</v>
      </c>
      <c r="B368" s="412" t="s">
        <v>5937</v>
      </c>
      <c r="C368" s="120" t="s">
        <v>6291</v>
      </c>
      <c r="D368" s="120"/>
      <c r="E368" s="120" t="s">
        <v>2986</v>
      </c>
      <c r="F368" s="463" t="s">
        <v>4365</v>
      </c>
      <c r="G368" s="475"/>
      <c r="H368" s="458" t="s">
        <v>13317</v>
      </c>
      <c r="I368" s="458" t="s">
        <v>2177</v>
      </c>
      <c r="J368" s="458" t="s">
        <v>4686</v>
      </c>
      <c r="K368" s="459" t="n">
        <v>95376</v>
      </c>
      <c r="L368" s="456"/>
      <c r="M368" s="641"/>
      <c r="N368" s="642"/>
      <c r="O368" s="641"/>
      <c r="P368" s="641"/>
      <c r="Q368" s="641"/>
      <c r="R368" s="641"/>
      <c r="S368" s="641"/>
      <c r="T368" s="643"/>
      <c r="U368" s="462"/>
      <c r="V368" s="462"/>
      <c r="W368" s="462"/>
      <c r="X368" s="462"/>
      <c r="Y368" s="462"/>
      <c r="Z368" s="462"/>
      <c r="AA368" s="462"/>
      <c r="AB368" s="462"/>
      <c r="AC368" s="462"/>
      <c r="AD368" s="462"/>
      <c r="AE368" s="462"/>
      <c r="AF368" s="462"/>
      <c r="AG368" s="462"/>
      <c r="AH368" s="462" t="s">
        <v>5946</v>
      </c>
      <c r="AI368" s="462" t="s">
        <v>6064</v>
      </c>
      <c r="AJ368" s="462" t="s">
        <v>13317</v>
      </c>
      <c r="AK368" s="462"/>
      <c r="AL368" s="462" t="s">
        <v>2177</v>
      </c>
      <c r="AM368" s="462" t="s">
        <v>4686</v>
      </c>
      <c r="AN368" s="462" t="n">
        <v>95376</v>
      </c>
      <c r="AO368" s="462" t="s">
        <v>4365</v>
      </c>
      <c r="AP368" s="462"/>
      <c r="AQ368" s="462"/>
      <c r="AR368" s="462"/>
      <c r="AS368" s="462" t="n">
        <v>2</v>
      </c>
      <c r="AT368" s="557"/>
      <c r="AU368" s="557"/>
      <c r="AV368" s="557"/>
      <c r="AW368" s="557"/>
      <c r="AX368" s="557"/>
      <c r="AY368" s="557"/>
      <c r="AZ368" s="557"/>
      <c r="BA368" s="557"/>
      <c r="BB368" s="557"/>
      <c r="BC368" s="557"/>
      <c r="BD368" s="557"/>
      <c r="BE368" s="557"/>
      <c r="BF368" s="557"/>
      <c r="BG368" s="557"/>
      <c r="BH368" s="557"/>
      <c r="BI368" s="557"/>
      <c r="BJ368" s="557"/>
      <c r="BK368" s="557"/>
      <c r="BL368" s="557"/>
      <c r="BM368" s="557"/>
    </row>
    <row r="369" s="926" customFormat="true" ht="14.1" hidden="false" customHeight="true" outlineLevel="0" collapsed="false">
      <c r="A369" s="507" t="s">
        <v>11124</v>
      </c>
      <c r="B369" s="412" t="s">
        <v>4682</v>
      </c>
      <c r="C369" s="120"/>
      <c r="D369" s="120"/>
      <c r="E369" s="120" t="s">
        <v>3804</v>
      </c>
      <c r="F369" s="463" t="s">
        <v>11125</v>
      </c>
      <c r="G369" s="475"/>
      <c r="H369" s="458" t="s">
        <v>11126</v>
      </c>
      <c r="I369" s="458" t="s">
        <v>4720</v>
      </c>
      <c r="J369" s="458" t="s">
        <v>4686</v>
      </c>
      <c r="K369" s="459" t="n">
        <v>94132</v>
      </c>
      <c r="L369" s="1091" t="s">
        <v>11127</v>
      </c>
      <c r="M369" s="641"/>
      <c r="N369" s="642"/>
      <c r="O369" s="641"/>
      <c r="P369" s="641"/>
      <c r="Q369" s="641"/>
      <c r="R369" s="641"/>
      <c r="S369" s="641"/>
      <c r="T369" s="643"/>
      <c r="U369" s="462"/>
      <c r="V369" s="462"/>
      <c r="W369" s="462"/>
      <c r="X369" s="462"/>
      <c r="Y369" s="462"/>
      <c r="Z369" s="462"/>
      <c r="AA369" s="462" t="s">
        <v>8957</v>
      </c>
      <c r="AB369" s="462"/>
      <c r="AC369" s="462" t="s">
        <v>7579</v>
      </c>
      <c r="AD369" s="462"/>
      <c r="AE369" s="462"/>
      <c r="AF369" s="462"/>
      <c r="AG369" s="462" t="s">
        <v>7581</v>
      </c>
      <c r="AH369" s="462" t="s">
        <v>5946</v>
      </c>
      <c r="AI369" s="462" t="s">
        <v>6144</v>
      </c>
      <c r="AJ369" s="462" t="s">
        <v>11128</v>
      </c>
      <c r="AK369" s="462"/>
      <c r="AL369" s="462" t="s">
        <v>4720</v>
      </c>
      <c r="AM369" s="462" t="s">
        <v>4686</v>
      </c>
      <c r="AN369" s="462" t="n">
        <v>94132</v>
      </c>
      <c r="AO369" s="462" t="s">
        <v>11125</v>
      </c>
      <c r="AP369" s="462"/>
      <c r="AQ369" s="462"/>
      <c r="AR369" s="462"/>
      <c r="AS369" s="462" t="n">
        <v>4</v>
      </c>
      <c r="AT369" s="557" t="s">
        <v>11129</v>
      </c>
      <c r="AU369" s="557" t="s">
        <v>11130</v>
      </c>
      <c r="AV369" s="557" t="s">
        <v>11131</v>
      </c>
      <c r="AW369" s="557" t="s">
        <v>6154</v>
      </c>
      <c r="AX369" s="557" t="s">
        <v>7379</v>
      </c>
      <c r="AY369" s="557" t="s">
        <v>7379</v>
      </c>
      <c r="AZ369" s="557" t="s">
        <v>10368</v>
      </c>
      <c r="BA369" s="557" t="s">
        <v>11132</v>
      </c>
      <c r="BB369" s="557" t="s">
        <v>11133</v>
      </c>
      <c r="BC369" s="557"/>
      <c r="BD369" s="557"/>
      <c r="BE369" s="557" t="s">
        <v>7379</v>
      </c>
      <c r="BF369" s="557"/>
      <c r="BG369" s="557"/>
      <c r="BH369" s="557"/>
      <c r="BI369" s="557"/>
      <c r="BJ369" s="557"/>
      <c r="BK369" s="557"/>
      <c r="BL369" s="557"/>
      <c r="BM369" s="557" t="s">
        <v>11134</v>
      </c>
      <c r="AJZ369" s="1078"/>
      <c r="AKA369" s="1078"/>
      <c r="AKB369" s="1078"/>
      <c r="AKC369" s="1078"/>
      <c r="AKD369" s="1078"/>
      <c r="AKE369" s="1078"/>
      <c r="AKF369" s="1078"/>
      <c r="AKG369" s="1078"/>
      <c r="AKH369" s="1078"/>
      <c r="AKI369" s="1078"/>
      <c r="AKJ369" s="1078"/>
      <c r="AKK369" s="1078"/>
      <c r="AKL369" s="1078"/>
      <c r="AKM369" s="1078"/>
      <c r="AKN369" s="1078"/>
      <c r="AKO369" s="1078"/>
      <c r="AKP369" s="1078"/>
      <c r="AKQ369" s="1078"/>
      <c r="AKR369" s="1078"/>
      <c r="AKS369" s="1078"/>
      <c r="AKT369" s="1078"/>
      <c r="AKU369" s="1078"/>
      <c r="AKV369" s="1078"/>
      <c r="AKW369" s="1078"/>
      <c r="AKX369" s="1078"/>
      <c r="AKY369" s="1078"/>
      <c r="AKZ369" s="1078"/>
      <c r="ALA369" s="1078"/>
      <c r="ALB369" s="1078"/>
      <c r="ALC369" s="1078"/>
      <c r="ALD369" s="1078"/>
      <c r="ALE369" s="1078"/>
      <c r="ALF369" s="1078"/>
      <c r="ALG369" s="1078"/>
      <c r="ALH369" s="1078"/>
      <c r="ALI369" s="1078"/>
      <c r="ALJ369" s="1078"/>
      <c r="ALK369" s="1078"/>
      <c r="ALL369" s="1078"/>
      <c r="ALM369" s="1078"/>
      <c r="ALN369" s="1078"/>
      <c r="ALO369" s="1078"/>
      <c r="ALP369" s="1078"/>
      <c r="ALQ369" s="1078"/>
      <c r="ALR369" s="1078"/>
      <c r="ALS369" s="1078"/>
      <c r="ALT369" s="1078"/>
      <c r="ALU369" s="1078"/>
      <c r="ALV369" s="1078"/>
      <c r="ALW369" s="1078"/>
      <c r="ALX369" s="1078"/>
      <c r="ALY369" s="1078"/>
      <c r="ALZ369" s="1078"/>
      <c r="AMA369" s="1078"/>
      <c r="AMB369" s="1078"/>
      <c r="AMC369" s="1078"/>
      <c r="AMD369" s="1078"/>
      <c r="AME369" s="1078"/>
      <c r="AMF369" s="1078"/>
      <c r="AMG369" s="1078"/>
      <c r="AMH369" s="1078"/>
      <c r="AMI369" s="1078"/>
      <c r="AMJ369" s="1078"/>
    </row>
    <row r="370" s="926" customFormat="true" ht="14.1" hidden="false" customHeight="true" outlineLevel="0" collapsed="false">
      <c r="A370" s="507" t="s">
        <v>10718</v>
      </c>
      <c r="B370" s="412" t="s">
        <v>4682</v>
      </c>
      <c r="C370" s="120" t="s">
        <v>10174</v>
      </c>
      <c r="D370" s="120"/>
      <c r="E370" s="120" t="s">
        <v>1704</v>
      </c>
      <c r="F370" s="463" t="s">
        <v>1703</v>
      </c>
      <c r="G370" s="475" t="s">
        <v>6213</v>
      </c>
      <c r="H370" s="458" t="s">
        <v>10719</v>
      </c>
      <c r="I370" s="458" t="s">
        <v>4720</v>
      </c>
      <c r="J370" s="458" t="s">
        <v>4686</v>
      </c>
      <c r="K370" s="459" t="n">
        <v>94102</v>
      </c>
      <c r="L370" s="1091" t="s">
        <v>8534</v>
      </c>
      <c r="M370" s="1092" t="s">
        <v>10720</v>
      </c>
      <c r="N370" s="1093" t="s">
        <v>8535</v>
      </c>
      <c r="O370" s="641" t="s">
        <v>10721</v>
      </c>
      <c r="P370" s="641" t="s">
        <v>10722</v>
      </c>
      <c r="Q370" s="641" t="s">
        <v>10723</v>
      </c>
      <c r="R370" s="641" t="s">
        <v>10724</v>
      </c>
      <c r="S370" s="641" t="s">
        <v>10725</v>
      </c>
      <c r="T370" s="643" t="s">
        <v>10726</v>
      </c>
      <c r="U370" s="462"/>
      <c r="V370" s="462"/>
      <c r="W370" s="462" t="s">
        <v>10727</v>
      </c>
      <c r="X370" s="462" t="s">
        <v>10728</v>
      </c>
      <c r="Y370" s="462"/>
      <c r="Z370" s="462" t="s">
        <v>7680</v>
      </c>
      <c r="AA370" s="462" t="s">
        <v>7848</v>
      </c>
      <c r="AB370" s="462" t="s">
        <v>10729</v>
      </c>
      <c r="AC370" s="462" t="s">
        <v>7802</v>
      </c>
      <c r="AD370" s="462"/>
      <c r="AE370" s="462"/>
      <c r="AF370" s="462" t="s">
        <v>7580</v>
      </c>
      <c r="AG370" s="462" t="s">
        <v>4716</v>
      </c>
      <c r="AH370" s="462" t="s">
        <v>5946</v>
      </c>
      <c r="AI370" s="462" t="s">
        <v>10730</v>
      </c>
      <c r="AJ370" s="462" t="s">
        <v>10731</v>
      </c>
      <c r="AK370" s="462" t="s">
        <v>10732</v>
      </c>
      <c r="AL370" s="462" t="s">
        <v>4720</v>
      </c>
      <c r="AM370" s="462" t="s">
        <v>4686</v>
      </c>
      <c r="AN370" s="462" t="n">
        <v>94144</v>
      </c>
      <c r="AO370" s="462" t="s">
        <v>1703</v>
      </c>
      <c r="AP370" s="462"/>
      <c r="AQ370" s="462"/>
      <c r="AR370" s="462"/>
      <c r="AS370" s="462" t="n">
        <v>1</v>
      </c>
      <c r="AT370" s="557"/>
      <c r="AU370" s="557"/>
      <c r="AV370" s="557"/>
      <c r="AW370" s="557"/>
      <c r="AX370" s="557"/>
      <c r="AY370" s="557"/>
      <c r="AZ370" s="557"/>
      <c r="BA370" s="557"/>
      <c r="BB370" s="557"/>
      <c r="BC370" s="557"/>
      <c r="BD370" s="557"/>
      <c r="BE370" s="557"/>
      <c r="BF370" s="557"/>
      <c r="BG370" s="557"/>
      <c r="BH370" s="557"/>
      <c r="BI370" s="557"/>
      <c r="BJ370" s="557"/>
      <c r="BK370" s="557"/>
      <c r="BL370" s="557"/>
      <c r="BM370" s="557"/>
      <c r="AJZ370" s="1078"/>
      <c r="AKA370" s="1078"/>
      <c r="AKB370" s="1078"/>
      <c r="AKC370" s="1078"/>
      <c r="AKD370" s="1078"/>
      <c r="AKE370" s="1078"/>
      <c r="AKF370" s="1078"/>
      <c r="AKG370" s="1078"/>
      <c r="AKH370" s="1078"/>
      <c r="AKI370" s="1078"/>
      <c r="AKJ370" s="1078"/>
      <c r="AKK370" s="1078"/>
      <c r="AKL370" s="1078"/>
      <c r="AKM370" s="1078"/>
      <c r="AKN370" s="1078"/>
      <c r="AKO370" s="1078"/>
      <c r="AKP370" s="1078"/>
      <c r="AKQ370" s="1078"/>
      <c r="AKR370" s="1078"/>
      <c r="AKS370" s="1078"/>
      <c r="AKT370" s="1078"/>
      <c r="AKU370" s="1078"/>
      <c r="AKV370" s="1078"/>
      <c r="AKW370" s="1078"/>
      <c r="AKX370" s="1078"/>
      <c r="AKY370" s="1078"/>
      <c r="AKZ370" s="1078"/>
      <c r="ALA370" s="1078"/>
      <c r="ALB370" s="1078"/>
      <c r="ALC370" s="1078"/>
      <c r="ALD370" s="1078"/>
      <c r="ALE370" s="1078"/>
      <c r="ALF370" s="1078"/>
      <c r="ALG370" s="1078"/>
      <c r="ALH370" s="1078"/>
      <c r="ALI370" s="1078"/>
      <c r="ALJ370" s="1078"/>
      <c r="ALK370" s="1078"/>
      <c r="ALL370" s="1078"/>
      <c r="ALM370" s="1078"/>
      <c r="ALN370" s="1078"/>
      <c r="ALO370" s="1078"/>
      <c r="ALP370" s="1078"/>
      <c r="ALQ370" s="1078"/>
      <c r="ALR370" s="1078"/>
      <c r="ALS370" s="1078"/>
      <c r="ALT370" s="1078"/>
      <c r="ALU370" s="1078"/>
      <c r="ALV370" s="1078"/>
      <c r="ALW370" s="1078"/>
      <c r="ALX370" s="1078"/>
      <c r="ALY370" s="1078"/>
      <c r="ALZ370" s="1078"/>
      <c r="AMA370" s="1078"/>
      <c r="AMB370" s="1078"/>
      <c r="AMC370" s="1078"/>
      <c r="AMD370" s="1078"/>
      <c r="AME370" s="1078"/>
      <c r="AMF370" s="1078"/>
      <c r="AMG370" s="1078"/>
      <c r="AMH370" s="1078"/>
      <c r="AMI370" s="1078"/>
      <c r="AMJ370" s="1078"/>
    </row>
    <row r="371" s="926" customFormat="true" ht="14.1" hidden="false" customHeight="true" outlineLevel="0" collapsed="false">
      <c r="A371" s="507" t="s">
        <v>12399</v>
      </c>
      <c r="B371" s="412" t="s">
        <v>4682</v>
      </c>
      <c r="C371" s="120" t="s">
        <v>6612</v>
      </c>
      <c r="D371" s="120"/>
      <c r="E371" s="120" t="s">
        <v>1704</v>
      </c>
      <c r="F371" s="463" t="s">
        <v>1703</v>
      </c>
      <c r="G371" s="475" t="s">
        <v>6213</v>
      </c>
      <c r="H371" s="458" t="s">
        <v>10719</v>
      </c>
      <c r="I371" s="458" t="s">
        <v>4720</v>
      </c>
      <c r="J371" s="458" t="s">
        <v>4686</v>
      </c>
      <c r="K371" s="459" t="n">
        <v>94102</v>
      </c>
      <c r="L371" s="1091" t="s">
        <v>8534</v>
      </c>
      <c r="M371" s="1092" t="s">
        <v>10720</v>
      </c>
      <c r="N371" s="1093" t="s">
        <v>8535</v>
      </c>
      <c r="O371" s="641"/>
      <c r="P371" s="641"/>
      <c r="Q371" s="641"/>
      <c r="R371" s="641"/>
      <c r="S371" s="641"/>
      <c r="T371" s="643"/>
      <c r="U371" s="462"/>
      <c r="V371" s="462"/>
      <c r="W371" s="462" t="s">
        <v>6006</v>
      </c>
      <c r="X371" s="462" t="s">
        <v>10728</v>
      </c>
      <c r="Y371" s="462"/>
      <c r="Z371" s="462"/>
      <c r="AA371" s="462"/>
      <c r="AB371" s="462"/>
      <c r="AC371" s="462"/>
      <c r="AD371" s="462"/>
      <c r="AE371" s="462"/>
      <c r="AF371" s="462"/>
      <c r="AG371" s="462"/>
      <c r="AH371" s="462" t="s">
        <v>5946</v>
      </c>
      <c r="AI371" s="462" t="s">
        <v>10730</v>
      </c>
      <c r="AJ371" s="462" t="s">
        <v>10731</v>
      </c>
      <c r="AK371" s="462" t="s">
        <v>12400</v>
      </c>
      <c r="AL371" s="462" t="s">
        <v>4720</v>
      </c>
      <c r="AM371" s="462" t="s">
        <v>4686</v>
      </c>
      <c r="AN371" s="462" t="n">
        <v>94144</v>
      </c>
      <c r="AO371" s="462" t="s">
        <v>1703</v>
      </c>
      <c r="AP371" s="462"/>
      <c r="AQ371" s="462" t="n">
        <v>1010279</v>
      </c>
      <c r="AR371" s="462" t="n">
        <v>2003</v>
      </c>
      <c r="AS371" s="462" t="n">
        <v>2</v>
      </c>
      <c r="AT371" s="557"/>
      <c r="AU371" s="557"/>
      <c r="AV371" s="557"/>
      <c r="AW371" s="557"/>
      <c r="AX371" s="557"/>
      <c r="AY371" s="557"/>
      <c r="AZ371" s="557"/>
      <c r="BA371" s="557"/>
      <c r="BB371" s="557"/>
      <c r="BC371" s="557"/>
      <c r="BD371" s="557"/>
      <c r="BE371" s="557"/>
      <c r="BF371" s="557"/>
      <c r="BG371" s="557"/>
      <c r="BH371" s="557"/>
      <c r="BI371" s="557"/>
      <c r="BJ371" s="557"/>
      <c r="BK371" s="557"/>
      <c r="BL371" s="557"/>
      <c r="BM371" s="557"/>
      <c r="AJZ371" s="1078"/>
      <c r="AKA371" s="1078"/>
      <c r="AKB371" s="1078"/>
      <c r="AKC371" s="1078"/>
      <c r="AKD371" s="1078"/>
      <c r="AKE371" s="1078"/>
      <c r="AKF371" s="1078"/>
      <c r="AKG371" s="1078"/>
      <c r="AKH371" s="1078"/>
      <c r="AKI371" s="1078"/>
      <c r="AKJ371" s="1078"/>
      <c r="AKK371" s="1078"/>
      <c r="AKL371" s="1078"/>
      <c r="AKM371" s="1078"/>
      <c r="AKN371" s="1078"/>
      <c r="AKO371" s="1078"/>
      <c r="AKP371" s="1078"/>
      <c r="AKQ371" s="1078"/>
      <c r="AKR371" s="1078"/>
      <c r="AKS371" s="1078"/>
      <c r="AKT371" s="1078"/>
      <c r="AKU371" s="1078"/>
      <c r="AKV371" s="1078"/>
      <c r="AKW371" s="1078"/>
      <c r="AKX371" s="1078"/>
      <c r="AKY371" s="1078"/>
      <c r="AKZ371" s="1078"/>
      <c r="ALA371" s="1078"/>
      <c r="ALB371" s="1078"/>
      <c r="ALC371" s="1078"/>
      <c r="ALD371" s="1078"/>
      <c r="ALE371" s="1078"/>
      <c r="ALF371" s="1078"/>
      <c r="ALG371" s="1078"/>
      <c r="ALH371" s="1078"/>
      <c r="ALI371" s="1078"/>
      <c r="ALJ371" s="1078"/>
      <c r="ALK371" s="1078"/>
      <c r="ALL371" s="1078"/>
      <c r="ALM371" s="1078"/>
      <c r="ALN371" s="1078"/>
      <c r="ALO371" s="1078"/>
      <c r="ALP371" s="1078"/>
      <c r="ALQ371" s="1078"/>
      <c r="ALR371" s="1078"/>
      <c r="ALS371" s="1078"/>
      <c r="ALT371" s="1078"/>
      <c r="ALU371" s="1078"/>
      <c r="ALV371" s="1078"/>
      <c r="ALW371" s="1078"/>
      <c r="ALX371" s="1078"/>
      <c r="ALY371" s="1078"/>
      <c r="ALZ371" s="1078"/>
      <c r="AMA371" s="1078"/>
      <c r="AMB371" s="1078"/>
      <c r="AMC371" s="1078"/>
      <c r="AMD371" s="1078"/>
      <c r="AME371" s="1078"/>
      <c r="AMF371" s="1078"/>
      <c r="AMG371" s="1078"/>
      <c r="AMH371" s="1078"/>
      <c r="AMI371" s="1078"/>
      <c r="AMJ371" s="1078"/>
    </row>
    <row r="372" s="926" customFormat="true" ht="14.1" hidden="false" customHeight="true" outlineLevel="0" collapsed="false">
      <c r="A372" s="507" t="s">
        <v>12401</v>
      </c>
      <c r="B372" s="412" t="s">
        <v>4682</v>
      </c>
      <c r="C372" s="120" t="s">
        <v>6612</v>
      </c>
      <c r="D372" s="120"/>
      <c r="E372" s="120" t="s">
        <v>1855</v>
      </c>
      <c r="F372" s="463" t="s">
        <v>1854</v>
      </c>
      <c r="G372" s="475"/>
      <c r="H372" s="458" t="s">
        <v>6925</v>
      </c>
      <c r="I372" s="458" t="s">
        <v>4720</v>
      </c>
      <c r="J372" s="458" t="s">
        <v>4686</v>
      </c>
      <c r="K372" s="459" t="n">
        <v>94143</v>
      </c>
      <c r="L372" s="456"/>
      <c r="M372" s="1092" t="s">
        <v>10720</v>
      </c>
      <c r="N372" s="1093" t="s">
        <v>8535</v>
      </c>
      <c r="O372" s="641"/>
      <c r="P372" s="641"/>
      <c r="Q372" s="641"/>
      <c r="R372" s="641"/>
      <c r="S372" s="641"/>
      <c r="T372" s="643"/>
      <c r="U372" s="462"/>
      <c r="V372" s="462"/>
      <c r="W372" s="462" t="s">
        <v>6006</v>
      </c>
      <c r="X372" s="462" t="s">
        <v>4745</v>
      </c>
      <c r="Y372" s="462"/>
      <c r="Z372" s="462"/>
      <c r="AA372" s="462"/>
      <c r="AB372" s="462"/>
      <c r="AC372" s="462"/>
      <c r="AD372" s="462"/>
      <c r="AE372" s="462"/>
      <c r="AF372" s="462"/>
      <c r="AG372" s="462"/>
      <c r="AH372" s="462" t="s">
        <v>5946</v>
      </c>
      <c r="AI372" s="462" t="s">
        <v>10730</v>
      </c>
      <c r="AJ372" s="462" t="s">
        <v>10731</v>
      </c>
      <c r="AK372" s="462" t="s">
        <v>12402</v>
      </c>
      <c r="AL372" s="462" t="s">
        <v>4720</v>
      </c>
      <c r="AM372" s="462" t="s">
        <v>4686</v>
      </c>
      <c r="AN372" s="462" t="n">
        <v>94144</v>
      </c>
      <c r="AO372" s="462" t="s">
        <v>12403</v>
      </c>
      <c r="AP372" s="462"/>
      <c r="AQ372" s="462"/>
      <c r="AR372" s="462"/>
      <c r="AS372" s="462" t="n">
        <v>1</v>
      </c>
      <c r="AT372" s="557"/>
      <c r="AU372" s="557"/>
      <c r="AV372" s="557"/>
      <c r="AW372" s="557"/>
      <c r="AX372" s="557"/>
      <c r="AY372" s="557"/>
      <c r="AZ372" s="557"/>
      <c r="BA372" s="557"/>
      <c r="BB372" s="557"/>
      <c r="BC372" s="557"/>
      <c r="BD372" s="557"/>
      <c r="BE372" s="557"/>
      <c r="BF372" s="557"/>
      <c r="BG372" s="557"/>
      <c r="BH372" s="557"/>
      <c r="BI372" s="557"/>
      <c r="BJ372" s="557"/>
      <c r="BK372" s="557"/>
      <c r="BL372" s="557"/>
      <c r="BM372" s="557"/>
      <c r="AJZ372" s="1078"/>
      <c r="AKA372" s="1078"/>
      <c r="AKB372" s="1078"/>
      <c r="AKC372" s="1078"/>
      <c r="AKD372" s="1078"/>
      <c r="AKE372" s="1078"/>
      <c r="AKF372" s="1078"/>
      <c r="AKG372" s="1078"/>
      <c r="AKH372" s="1078"/>
      <c r="AKI372" s="1078"/>
      <c r="AKJ372" s="1078"/>
      <c r="AKK372" s="1078"/>
      <c r="AKL372" s="1078"/>
      <c r="AKM372" s="1078"/>
      <c r="AKN372" s="1078"/>
      <c r="AKO372" s="1078"/>
      <c r="AKP372" s="1078"/>
      <c r="AKQ372" s="1078"/>
      <c r="AKR372" s="1078"/>
      <c r="AKS372" s="1078"/>
      <c r="AKT372" s="1078"/>
      <c r="AKU372" s="1078"/>
      <c r="AKV372" s="1078"/>
      <c r="AKW372" s="1078"/>
      <c r="AKX372" s="1078"/>
      <c r="AKY372" s="1078"/>
      <c r="AKZ372" s="1078"/>
      <c r="ALA372" s="1078"/>
      <c r="ALB372" s="1078"/>
      <c r="ALC372" s="1078"/>
      <c r="ALD372" s="1078"/>
      <c r="ALE372" s="1078"/>
      <c r="ALF372" s="1078"/>
      <c r="ALG372" s="1078"/>
      <c r="ALH372" s="1078"/>
      <c r="ALI372" s="1078"/>
      <c r="ALJ372" s="1078"/>
      <c r="ALK372" s="1078"/>
      <c r="ALL372" s="1078"/>
      <c r="ALM372" s="1078"/>
      <c r="ALN372" s="1078"/>
      <c r="ALO372" s="1078"/>
      <c r="ALP372" s="1078"/>
      <c r="ALQ372" s="1078"/>
      <c r="ALR372" s="1078"/>
      <c r="ALS372" s="1078"/>
      <c r="ALT372" s="1078"/>
      <c r="ALU372" s="1078"/>
      <c r="ALV372" s="1078"/>
      <c r="ALW372" s="1078"/>
      <c r="ALX372" s="1078"/>
      <c r="ALY372" s="1078"/>
      <c r="ALZ372" s="1078"/>
      <c r="AMA372" s="1078"/>
      <c r="AMB372" s="1078"/>
      <c r="AMC372" s="1078"/>
      <c r="AMD372" s="1078"/>
      <c r="AME372" s="1078"/>
      <c r="AMF372" s="1078"/>
      <c r="AMG372" s="1078"/>
      <c r="AMH372" s="1078"/>
      <c r="AMI372" s="1078"/>
      <c r="AMJ372" s="1078"/>
    </row>
    <row r="373" customFormat="false" ht="14.1" hidden="false" customHeight="true" outlineLevel="0" collapsed="false">
      <c r="A373" s="507" t="s">
        <v>12404</v>
      </c>
      <c r="B373" s="412" t="s">
        <v>4682</v>
      </c>
      <c r="C373" s="120"/>
      <c r="D373" s="120"/>
      <c r="E373" s="120" t="s">
        <v>1704</v>
      </c>
      <c r="F373" s="463" t="s">
        <v>1854</v>
      </c>
      <c r="G373" s="475"/>
      <c r="H373" s="458" t="s">
        <v>12405</v>
      </c>
      <c r="I373" s="458" t="s">
        <v>4720</v>
      </c>
      <c r="J373" s="458" t="s">
        <v>4686</v>
      </c>
      <c r="K373" s="459" t="n">
        <v>94103</v>
      </c>
      <c r="L373" s="456"/>
      <c r="M373" s="1092" t="s">
        <v>10720</v>
      </c>
      <c r="N373" s="1093" t="s">
        <v>8535</v>
      </c>
      <c r="O373" s="641"/>
      <c r="P373" s="641"/>
      <c r="Q373" s="641"/>
      <c r="R373" s="641"/>
      <c r="S373" s="641"/>
      <c r="T373" s="643"/>
      <c r="U373" s="462"/>
      <c r="V373" s="462"/>
      <c r="W373" s="462"/>
      <c r="X373" s="462" t="s">
        <v>10728</v>
      </c>
      <c r="Y373" s="462"/>
      <c r="Z373" s="462"/>
      <c r="AA373" s="462"/>
      <c r="AB373" s="462"/>
      <c r="AC373" s="462"/>
      <c r="AD373" s="462"/>
      <c r="AE373" s="462"/>
      <c r="AF373" s="462"/>
      <c r="AG373" s="462"/>
      <c r="AH373" s="462" t="s">
        <v>5946</v>
      </c>
      <c r="AI373" s="462" t="s">
        <v>10730</v>
      </c>
      <c r="AJ373" s="462" t="s">
        <v>10731</v>
      </c>
      <c r="AK373" s="462"/>
      <c r="AL373" s="462" t="s">
        <v>4720</v>
      </c>
      <c r="AM373" s="462" t="s">
        <v>4686</v>
      </c>
      <c r="AN373" s="462" t="n">
        <v>94144</v>
      </c>
      <c r="AO373" s="462" t="s">
        <v>6213</v>
      </c>
      <c r="AP373" s="462"/>
      <c r="AQ373" s="462"/>
      <c r="AR373" s="462"/>
      <c r="AS373" s="462"/>
      <c r="AT373" s="557"/>
      <c r="AU373" s="557"/>
      <c r="AV373" s="557"/>
      <c r="AW373" s="557"/>
      <c r="AX373" s="557"/>
      <c r="AY373" s="557"/>
      <c r="AZ373" s="557"/>
      <c r="BA373" s="557"/>
      <c r="BB373" s="557"/>
      <c r="BC373" s="557"/>
      <c r="BD373" s="557"/>
      <c r="BE373" s="557"/>
      <c r="BF373" s="557"/>
      <c r="BG373" s="557"/>
      <c r="BH373" s="557"/>
      <c r="BI373" s="557"/>
      <c r="BJ373" s="557"/>
      <c r="BK373" s="557"/>
      <c r="BL373" s="557"/>
      <c r="BM373" s="557"/>
    </row>
    <row r="374" customFormat="false" ht="14.1" hidden="false" customHeight="true" outlineLevel="0" collapsed="false">
      <c r="A374" s="507" t="s">
        <v>2090</v>
      </c>
      <c r="B374" s="412" t="s">
        <v>5998</v>
      </c>
      <c r="C374" s="120"/>
      <c r="D374" s="120"/>
      <c r="E374" s="120" t="s">
        <v>1946</v>
      </c>
      <c r="F374" s="463" t="s">
        <v>2089</v>
      </c>
      <c r="G374" s="475" t="s">
        <v>2089</v>
      </c>
      <c r="H374" s="458" t="s">
        <v>6198</v>
      </c>
      <c r="I374" s="458" t="s">
        <v>6199</v>
      </c>
      <c r="J374" s="458" t="s">
        <v>4686</v>
      </c>
      <c r="K374" s="459" t="n">
        <v>95928</v>
      </c>
      <c r="L374" s="1091" t="s">
        <v>6200</v>
      </c>
      <c r="M374" s="1092" t="s">
        <v>6201</v>
      </c>
      <c r="N374" s="1093" t="s">
        <v>6202</v>
      </c>
      <c r="O374" s="641" t="s">
        <v>6203</v>
      </c>
      <c r="P374" s="641" t="s">
        <v>6204</v>
      </c>
      <c r="Q374" s="641"/>
      <c r="R374" s="641"/>
      <c r="S374" s="641"/>
      <c r="T374" s="643"/>
      <c r="U374" s="462"/>
      <c r="V374" s="462"/>
      <c r="W374" s="462" t="s">
        <v>6006</v>
      </c>
      <c r="X374" s="462" t="s">
        <v>4745</v>
      </c>
      <c r="Y374" s="462"/>
      <c r="Z374" s="462"/>
      <c r="AA374" s="462"/>
      <c r="AB374" s="462"/>
      <c r="AC374" s="462"/>
      <c r="AD374" s="462"/>
      <c r="AE374" s="462"/>
      <c r="AF374" s="462"/>
      <c r="AG374" s="462"/>
      <c r="AH374" s="462" t="s">
        <v>5946</v>
      </c>
      <c r="AI374" s="462" t="s">
        <v>6064</v>
      </c>
      <c r="AJ374" s="462" t="s">
        <v>6198</v>
      </c>
      <c r="AK374" s="462" t="s">
        <v>6205</v>
      </c>
      <c r="AL374" s="462" t="s">
        <v>6199</v>
      </c>
      <c r="AM374" s="462" t="s">
        <v>4686</v>
      </c>
      <c r="AN374" s="462" t="n">
        <v>95928</v>
      </c>
      <c r="AO374" s="462" t="s">
        <v>2089</v>
      </c>
      <c r="AP374" s="462"/>
      <c r="AQ374" s="462" t="n">
        <v>1405444</v>
      </c>
      <c r="AR374" s="462" t="s">
        <v>6206</v>
      </c>
      <c r="AS374" s="462" t="n">
        <v>2</v>
      </c>
      <c r="AT374" s="557"/>
      <c r="AU374" s="557"/>
      <c r="AV374" s="557"/>
      <c r="AW374" s="557"/>
      <c r="AX374" s="557"/>
      <c r="AY374" s="557"/>
      <c r="AZ374" s="557"/>
      <c r="BA374" s="557"/>
      <c r="BB374" s="557"/>
      <c r="BC374" s="557"/>
      <c r="BD374" s="557"/>
      <c r="BE374" s="557"/>
      <c r="BF374" s="557"/>
      <c r="BG374" s="557"/>
      <c r="BH374" s="557"/>
      <c r="BI374" s="557"/>
      <c r="BJ374" s="557"/>
      <c r="BK374" s="557"/>
      <c r="BL374" s="557"/>
      <c r="BM374" s="557"/>
    </row>
    <row r="375" customFormat="false" ht="14.1" hidden="false" customHeight="true" outlineLevel="0" collapsed="false">
      <c r="A375" s="507" t="s">
        <v>2243</v>
      </c>
      <c r="B375" s="412" t="s">
        <v>4682</v>
      </c>
      <c r="C375" s="120"/>
      <c r="D375" s="120"/>
      <c r="E375" s="120" t="s">
        <v>2242</v>
      </c>
      <c r="F375" s="463" t="s">
        <v>2241</v>
      </c>
      <c r="G375" s="475" t="s">
        <v>9800</v>
      </c>
      <c r="H375" s="458" t="s">
        <v>9801</v>
      </c>
      <c r="I375" s="458" t="s">
        <v>4720</v>
      </c>
      <c r="J375" s="458" t="s">
        <v>4686</v>
      </c>
      <c r="K375" s="459" t="n">
        <v>94117</v>
      </c>
      <c r="L375" s="456"/>
      <c r="M375" s="641"/>
      <c r="N375" s="642"/>
      <c r="O375" s="641"/>
      <c r="P375" s="641"/>
      <c r="Q375" s="641"/>
      <c r="R375" s="641"/>
      <c r="S375" s="641"/>
      <c r="T375" s="643"/>
      <c r="U375" s="462"/>
      <c r="V375" s="462"/>
      <c r="W375" s="462" t="s">
        <v>6006</v>
      </c>
      <c r="X375" s="462" t="s">
        <v>4745</v>
      </c>
      <c r="Y375" s="462"/>
      <c r="Z375" s="462" t="s">
        <v>7695</v>
      </c>
      <c r="AA375" s="462" t="s">
        <v>8957</v>
      </c>
      <c r="AB375" s="462"/>
      <c r="AC375" s="462" t="s">
        <v>7579</v>
      </c>
      <c r="AD375" s="462"/>
      <c r="AE375" s="462" t="s">
        <v>9802</v>
      </c>
      <c r="AF375" s="462"/>
      <c r="AG375" s="462" t="s">
        <v>7581</v>
      </c>
      <c r="AH375" s="462" t="s">
        <v>5946</v>
      </c>
      <c r="AI375" s="462" t="s">
        <v>6064</v>
      </c>
      <c r="AJ375" s="462" t="s">
        <v>9801</v>
      </c>
      <c r="AK375" s="462" t="s">
        <v>9803</v>
      </c>
      <c r="AL375" s="462" t="s">
        <v>4720</v>
      </c>
      <c r="AM375" s="462" t="s">
        <v>4686</v>
      </c>
      <c r="AN375" s="462" t="n">
        <v>94117</v>
      </c>
      <c r="AO375" s="462" t="s">
        <v>2241</v>
      </c>
      <c r="AP375" s="462"/>
      <c r="AQ375" s="462"/>
      <c r="AR375" s="462"/>
      <c r="AS375" s="462" t="n">
        <v>1</v>
      </c>
      <c r="AT375" s="557"/>
      <c r="AU375" s="557"/>
      <c r="AV375" s="557"/>
      <c r="AW375" s="557"/>
      <c r="AX375" s="557"/>
      <c r="AY375" s="557"/>
      <c r="AZ375" s="557"/>
      <c r="BA375" s="557"/>
      <c r="BB375" s="557"/>
      <c r="BC375" s="557"/>
      <c r="BD375" s="557"/>
      <c r="BE375" s="557"/>
      <c r="BF375" s="557"/>
      <c r="BG375" s="557"/>
      <c r="BH375" s="557"/>
      <c r="BI375" s="557"/>
      <c r="BJ375" s="557"/>
      <c r="BK375" s="557"/>
      <c r="BL375" s="557"/>
      <c r="BM375" s="557"/>
    </row>
    <row r="376" customFormat="false" ht="14.1" hidden="false" customHeight="true" outlineLevel="0" collapsed="false">
      <c r="A376" s="507" t="s">
        <v>13746</v>
      </c>
      <c r="B376" s="412" t="s">
        <v>5977</v>
      </c>
      <c r="C376" s="120"/>
      <c r="D376" s="120"/>
      <c r="E376" s="120" t="s">
        <v>6854</v>
      </c>
      <c r="F376" s="463" t="s">
        <v>2873</v>
      </c>
      <c r="G376" s="475"/>
      <c r="H376" s="458" t="s">
        <v>13747</v>
      </c>
      <c r="I376" s="458" t="s">
        <v>4720</v>
      </c>
      <c r="J376" s="458" t="s">
        <v>4686</v>
      </c>
      <c r="K376" s="459" t="n">
        <v>94114</v>
      </c>
      <c r="L376" s="456"/>
      <c r="M376" s="641"/>
      <c r="N376" s="642"/>
      <c r="O376" s="641"/>
      <c r="P376" s="641"/>
      <c r="Q376" s="641"/>
      <c r="R376" s="641"/>
      <c r="S376" s="641"/>
      <c r="T376" s="643"/>
      <c r="U376" s="462"/>
      <c r="V376" s="462"/>
      <c r="W376" s="462"/>
      <c r="X376" s="462"/>
      <c r="Y376" s="462"/>
      <c r="Z376" s="462"/>
      <c r="AA376" s="462"/>
      <c r="AB376" s="462"/>
      <c r="AC376" s="462"/>
      <c r="AD376" s="462"/>
      <c r="AE376" s="462"/>
      <c r="AF376" s="462"/>
      <c r="AG376" s="462"/>
      <c r="AH376" s="462" t="s">
        <v>5946</v>
      </c>
      <c r="AI376" s="462" t="s">
        <v>6064</v>
      </c>
      <c r="AJ376" s="462" t="s">
        <v>13747</v>
      </c>
      <c r="AK376" s="462"/>
      <c r="AL376" s="462" t="s">
        <v>4720</v>
      </c>
      <c r="AM376" s="462" t="s">
        <v>4686</v>
      </c>
      <c r="AN376" s="462" t="n">
        <v>94114</v>
      </c>
      <c r="AO376" s="462" t="s">
        <v>2873</v>
      </c>
      <c r="AP376" s="462"/>
      <c r="AQ376" s="462"/>
      <c r="AR376" s="462"/>
      <c r="AS376" s="462"/>
      <c r="AT376" s="557"/>
      <c r="AU376" s="557"/>
      <c r="AV376" s="557"/>
      <c r="AW376" s="557"/>
      <c r="AX376" s="557"/>
      <c r="AY376" s="557"/>
      <c r="AZ376" s="557"/>
      <c r="BA376" s="557"/>
      <c r="BB376" s="557"/>
      <c r="BC376" s="557"/>
      <c r="BD376" s="557"/>
      <c r="BE376" s="557"/>
      <c r="BF376" s="557"/>
      <c r="BG376" s="557"/>
      <c r="BH376" s="557"/>
      <c r="BI376" s="557"/>
      <c r="BJ376" s="557"/>
      <c r="BK376" s="557"/>
      <c r="BL376" s="557"/>
      <c r="BM376" s="557"/>
    </row>
    <row r="377" s="926" customFormat="true" ht="14.1" hidden="false" customHeight="true" outlineLevel="0" collapsed="false">
      <c r="A377" s="507" t="s">
        <v>2395</v>
      </c>
      <c r="B377" s="412" t="s">
        <v>4682</v>
      </c>
      <c r="C377" s="120" t="s">
        <v>11054</v>
      </c>
      <c r="D377" s="120"/>
      <c r="E377" s="120" t="s">
        <v>2394</v>
      </c>
      <c r="F377" s="463" t="s">
        <v>1792</v>
      </c>
      <c r="G377" s="475" t="s">
        <v>12406</v>
      </c>
      <c r="H377" s="458" t="s">
        <v>12407</v>
      </c>
      <c r="I377" s="458" t="s">
        <v>5821</v>
      </c>
      <c r="J377" s="458" t="s">
        <v>4686</v>
      </c>
      <c r="K377" s="459" t="n">
        <v>94928</v>
      </c>
      <c r="L377" s="1091" t="s">
        <v>12408</v>
      </c>
      <c r="M377" s="641"/>
      <c r="N377" s="642"/>
      <c r="O377" s="641" t="s">
        <v>12409</v>
      </c>
      <c r="P377" s="641" t="s">
        <v>12406</v>
      </c>
      <c r="Q377" s="641"/>
      <c r="R377" s="641"/>
      <c r="S377" s="641"/>
      <c r="T377" s="643"/>
      <c r="U377" s="462"/>
      <c r="V377" s="462"/>
      <c r="W377" s="462" t="s">
        <v>12410</v>
      </c>
      <c r="X377" s="462"/>
      <c r="Y377" s="462"/>
      <c r="Z377" s="462"/>
      <c r="AA377" s="462"/>
      <c r="AB377" s="462"/>
      <c r="AC377" s="462"/>
      <c r="AD377" s="462"/>
      <c r="AE377" s="462"/>
      <c r="AF377" s="462"/>
      <c r="AG377" s="462"/>
      <c r="AH377" s="462" t="s">
        <v>5946</v>
      </c>
      <c r="AI377" s="462" t="s">
        <v>6064</v>
      </c>
      <c r="AJ377" s="462" t="s">
        <v>12407</v>
      </c>
      <c r="AK377" s="462"/>
      <c r="AL377" s="462" t="s">
        <v>5821</v>
      </c>
      <c r="AM377" s="462" t="s">
        <v>4686</v>
      </c>
      <c r="AN377" s="462" t="n">
        <v>94928</v>
      </c>
      <c r="AO377" s="462" t="s">
        <v>1792</v>
      </c>
      <c r="AP377" s="462"/>
      <c r="AQ377" s="462"/>
      <c r="AR377" s="462"/>
      <c r="AS377" s="462"/>
      <c r="AT377" s="557"/>
      <c r="AU377" s="557"/>
      <c r="AV377" s="557"/>
      <c r="AW377" s="557"/>
      <c r="AX377" s="557"/>
      <c r="AY377" s="557"/>
      <c r="AZ377" s="557"/>
      <c r="BA377" s="557"/>
      <c r="BB377" s="557"/>
      <c r="BC377" s="557"/>
      <c r="BD377" s="557"/>
      <c r="BE377" s="557"/>
      <c r="BF377" s="557"/>
      <c r="BG377" s="557"/>
      <c r="BH377" s="557"/>
      <c r="BI377" s="557"/>
      <c r="BJ377" s="557"/>
      <c r="BK377" s="557"/>
      <c r="BL377" s="557"/>
      <c r="BM377" s="557"/>
      <c r="AJZ377" s="1078"/>
      <c r="AKA377" s="1078"/>
      <c r="AKB377" s="1078"/>
      <c r="AKC377" s="1078"/>
      <c r="AKD377" s="1078"/>
      <c r="AKE377" s="1078"/>
      <c r="AKF377" s="1078"/>
      <c r="AKG377" s="1078"/>
      <c r="AKH377" s="1078"/>
      <c r="AKI377" s="1078"/>
      <c r="AKJ377" s="1078"/>
      <c r="AKK377" s="1078"/>
      <c r="AKL377" s="1078"/>
      <c r="AKM377" s="1078"/>
      <c r="AKN377" s="1078"/>
      <c r="AKO377" s="1078"/>
      <c r="AKP377" s="1078"/>
      <c r="AKQ377" s="1078"/>
      <c r="AKR377" s="1078"/>
      <c r="AKS377" s="1078"/>
      <c r="AKT377" s="1078"/>
      <c r="AKU377" s="1078"/>
      <c r="AKV377" s="1078"/>
      <c r="AKW377" s="1078"/>
      <c r="AKX377" s="1078"/>
      <c r="AKY377" s="1078"/>
      <c r="AKZ377" s="1078"/>
      <c r="ALA377" s="1078"/>
      <c r="ALB377" s="1078"/>
      <c r="ALC377" s="1078"/>
      <c r="ALD377" s="1078"/>
      <c r="ALE377" s="1078"/>
      <c r="ALF377" s="1078"/>
      <c r="ALG377" s="1078"/>
      <c r="ALH377" s="1078"/>
      <c r="ALI377" s="1078"/>
      <c r="ALJ377" s="1078"/>
      <c r="ALK377" s="1078"/>
      <c r="ALL377" s="1078"/>
      <c r="ALM377" s="1078"/>
      <c r="ALN377" s="1078"/>
      <c r="ALO377" s="1078"/>
      <c r="ALP377" s="1078"/>
      <c r="ALQ377" s="1078"/>
      <c r="ALR377" s="1078"/>
      <c r="ALS377" s="1078"/>
      <c r="ALT377" s="1078"/>
      <c r="ALU377" s="1078"/>
      <c r="ALV377" s="1078"/>
      <c r="ALW377" s="1078"/>
      <c r="ALX377" s="1078"/>
      <c r="ALY377" s="1078"/>
      <c r="ALZ377" s="1078"/>
      <c r="AMA377" s="1078"/>
      <c r="AMB377" s="1078"/>
      <c r="AMC377" s="1078"/>
      <c r="AMD377" s="1078"/>
      <c r="AME377" s="1078"/>
      <c r="AMF377" s="1078"/>
      <c r="AMG377" s="1078"/>
      <c r="AMH377" s="1078"/>
      <c r="AMI377" s="1078"/>
      <c r="AMJ377" s="1078"/>
    </row>
    <row r="378" s="926" customFormat="true" ht="14.1" hidden="false" customHeight="true" outlineLevel="0" collapsed="false">
      <c r="A378" s="507" t="s">
        <v>2561</v>
      </c>
      <c r="B378" s="412" t="s">
        <v>4682</v>
      </c>
      <c r="C378" s="120"/>
      <c r="D378" s="120"/>
      <c r="E378" s="120" t="s">
        <v>2560</v>
      </c>
      <c r="F378" s="463" t="s">
        <v>2559</v>
      </c>
      <c r="G378" s="475" t="s">
        <v>7933</v>
      </c>
      <c r="H378" s="458"/>
      <c r="I378" s="458"/>
      <c r="J378" s="458"/>
      <c r="K378" s="459"/>
      <c r="L378" s="456"/>
      <c r="M378" s="641" t="s">
        <v>7695</v>
      </c>
      <c r="N378" s="642"/>
      <c r="O378" s="641"/>
      <c r="P378" s="641"/>
      <c r="Q378" s="641"/>
      <c r="R378" s="641"/>
      <c r="S378" s="641"/>
      <c r="T378" s="643" t="s">
        <v>7581</v>
      </c>
      <c r="U378" s="462"/>
      <c r="V378" s="462"/>
      <c r="W378" s="462"/>
      <c r="X378" s="462"/>
      <c r="Y378" s="462"/>
      <c r="Z378" s="462"/>
      <c r="AA378" s="462"/>
      <c r="AB378" s="462"/>
      <c r="AC378" s="462"/>
      <c r="AD378" s="462"/>
      <c r="AE378" s="462"/>
      <c r="AF378" s="462"/>
      <c r="AG378" s="462"/>
      <c r="AH378" s="462"/>
      <c r="AI378" s="462"/>
      <c r="AJ378" s="462"/>
      <c r="AK378" s="462"/>
      <c r="AL378" s="462"/>
      <c r="AM378" s="462"/>
      <c r="AN378" s="462"/>
      <c r="AO378" s="462"/>
      <c r="AP378" s="462"/>
      <c r="AQ378" s="462"/>
      <c r="AR378" s="462"/>
      <c r="AS378" s="462"/>
      <c r="AT378" s="557"/>
      <c r="AU378" s="557"/>
      <c r="AV378" s="557"/>
      <c r="AW378" s="557"/>
      <c r="AX378" s="557"/>
      <c r="AY378" s="557"/>
      <c r="AZ378" s="557"/>
      <c r="BA378" s="557"/>
      <c r="BB378" s="557"/>
      <c r="BC378" s="557"/>
      <c r="BD378" s="557"/>
      <c r="BE378" s="557"/>
      <c r="BF378" s="557"/>
      <c r="BG378" s="557"/>
      <c r="BH378" s="557"/>
      <c r="BI378" s="557"/>
      <c r="BJ378" s="557"/>
      <c r="BK378" s="557"/>
      <c r="BL378" s="557"/>
      <c r="BM378" s="557"/>
      <c r="AJZ378" s="1078"/>
      <c r="AKA378" s="1078"/>
      <c r="AKB378" s="1078"/>
      <c r="AKC378" s="1078"/>
      <c r="AKD378" s="1078"/>
      <c r="AKE378" s="1078"/>
      <c r="AKF378" s="1078"/>
      <c r="AKG378" s="1078"/>
      <c r="AKH378" s="1078"/>
      <c r="AKI378" s="1078"/>
      <c r="AKJ378" s="1078"/>
      <c r="AKK378" s="1078"/>
      <c r="AKL378" s="1078"/>
      <c r="AKM378" s="1078"/>
      <c r="AKN378" s="1078"/>
      <c r="AKO378" s="1078"/>
      <c r="AKP378" s="1078"/>
      <c r="AKQ378" s="1078"/>
      <c r="AKR378" s="1078"/>
      <c r="AKS378" s="1078"/>
      <c r="AKT378" s="1078"/>
      <c r="AKU378" s="1078"/>
      <c r="AKV378" s="1078"/>
      <c r="AKW378" s="1078"/>
      <c r="AKX378" s="1078"/>
      <c r="AKY378" s="1078"/>
      <c r="AKZ378" s="1078"/>
      <c r="ALA378" s="1078"/>
      <c r="ALB378" s="1078"/>
      <c r="ALC378" s="1078"/>
      <c r="ALD378" s="1078"/>
      <c r="ALE378" s="1078"/>
      <c r="ALF378" s="1078"/>
      <c r="ALG378" s="1078"/>
      <c r="ALH378" s="1078"/>
      <c r="ALI378" s="1078"/>
      <c r="ALJ378" s="1078"/>
      <c r="ALK378" s="1078"/>
      <c r="ALL378" s="1078"/>
      <c r="ALM378" s="1078"/>
      <c r="ALN378" s="1078"/>
      <c r="ALO378" s="1078"/>
      <c r="ALP378" s="1078"/>
      <c r="ALQ378" s="1078"/>
      <c r="ALR378" s="1078"/>
      <c r="ALS378" s="1078"/>
      <c r="ALT378" s="1078"/>
      <c r="ALU378" s="1078"/>
      <c r="ALV378" s="1078"/>
      <c r="ALW378" s="1078"/>
      <c r="ALX378" s="1078"/>
      <c r="ALY378" s="1078"/>
      <c r="ALZ378" s="1078"/>
      <c r="AMA378" s="1078"/>
      <c r="AMB378" s="1078"/>
      <c r="AMC378" s="1078"/>
      <c r="AMD378" s="1078"/>
      <c r="AME378" s="1078"/>
      <c r="AMF378" s="1078"/>
      <c r="AMG378" s="1078"/>
      <c r="AMH378" s="1078"/>
      <c r="AMI378" s="1078"/>
      <c r="AMJ378" s="1078"/>
    </row>
    <row r="379" s="926" customFormat="true" ht="14.1" hidden="false" customHeight="true" outlineLevel="0" collapsed="false">
      <c r="A379" s="507" t="s">
        <v>2640</v>
      </c>
      <c r="B379" s="412" t="s">
        <v>713</v>
      </c>
      <c r="C379" s="120"/>
      <c r="D379" s="120"/>
      <c r="E379" s="120" t="s">
        <v>1402</v>
      </c>
      <c r="F379" s="463" t="s">
        <v>2639</v>
      </c>
      <c r="G379" s="475"/>
      <c r="H379" s="458" t="s">
        <v>9682</v>
      </c>
      <c r="I379" s="458" t="s">
        <v>5423</v>
      </c>
      <c r="J379" s="458" t="s">
        <v>4686</v>
      </c>
      <c r="K379" s="459" t="n">
        <v>94526</v>
      </c>
      <c r="L379" s="456"/>
      <c r="M379" s="641"/>
      <c r="N379" s="642"/>
      <c r="O379" s="641"/>
      <c r="P379" s="641"/>
      <c r="Q379" s="641"/>
      <c r="R379" s="641"/>
      <c r="S379" s="641"/>
      <c r="T379" s="643"/>
      <c r="U379" s="462"/>
      <c r="V379" s="462"/>
      <c r="W379" s="462"/>
      <c r="X379" s="462"/>
      <c r="Y379" s="462"/>
      <c r="Z379" s="462"/>
      <c r="AA379" s="462"/>
      <c r="AB379" s="462"/>
      <c r="AC379" s="462"/>
      <c r="AD379" s="462"/>
      <c r="AE379" s="462"/>
      <c r="AF379" s="462"/>
      <c r="AG379" s="462"/>
      <c r="AH379" s="462" t="s">
        <v>5946</v>
      </c>
      <c r="AI379" s="462" t="s">
        <v>6064</v>
      </c>
      <c r="AJ379" s="462" t="s">
        <v>9682</v>
      </c>
      <c r="AK379" s="462"/>
      <c r="AL379" s="462" t="s">
        <v>5423</v>
      </c>
      <c r="AM379" s="462" t="s">
        <v>4686</v>
      </c>
      <c r="AN379" s="462" t="n">
        <v>94526</v>
      </c>
      <c r="AO379" s="462" t="s">
        <v>2639</v>
      </c>
      <c r="AP379" s="462"/>
      <c r="AQ379" s="462"/>
      <c r="AR379" s="462"/>
      <c r="AS379" s="462"/>
      <c r="AT379" s="557"/>
      <c r="AU379" s="557"/>
      <c r="AV379" s="557"/>
      <c r="AW379" s="557"/>
      <c r="AX379" s="557"/>
      <c r="AY379" s="557"/>
      <c r="AZ379" s="557"/>
      <c r="BA379" s="557"/>
      <c r="BB379" s="557"/>
      <c r="BC379" s="557"/>
      <c r="BD379" s="557"/>
      <c r="BE379" s="557"/>
      <c r="BF379" s="557"/>
      <c r="BG379" s="557"/>
      <c r="BH379" s="557"/>
      <c r="BI379" s="557"/>
      <c r="BJ379" s="557"/>
      <c r="BK379" s="557"/>
      <c r="BL379" s="557"/>
      <c r="BM379" s="557"/>
      <c r="AJZ379" s="1078"/>
      <c r="AKA379" s="1078"/>
      <c r="AKB379" s="1078"/>
      <c r="AKC379" s="1078"/>
      <c r="AKD379" s="1078"/>
      <c r="AKE379" s="1078"/>
      <c r="AKF379" s="1078"/>
      <c r="AKG379" s="1078"/>
      <c r="AKH379" s="1078"/>
      <c r="AKI379" s="1078"/>
      <c r="AKJ379" s="1078"/>
      <c r="AKK379" s="1078"/>
      <c r="AKL379" s="1078"/>
      <c r="AKM379" s="1078"/>
      <c r="AKN379" s="1078"/>
      <c r="AKO379" s="1078"/>
      <c r="AKP379" s="1078"/>
      <c r="AKQ379" s="1078"/>
      <c r="AKR379" s="1078"/>
      <c r="AKS379" s="1078"/>
      <c r="AKT379" s="1078"/>
      <c r="AKU379" s="1078"/>
      <c r="AKV379" s="1078"/>
      <c r="AKW379" s="1078"/>
      <c r="AKX379" s="1078"/>
      <c r="AKY379" s="1078"/>
      <c r="AKZ379" s="1078"/>
      <c r="ALA379" s="1078"/>
      <c r="ALB379" s="1078"/>
      <c r="ALC379" s="1078"/>
      <c r="ALD379" s="1078"/>
      <c r="ALE379" s="1078"/>
      <c r="ALF379" s="1078"/>
      <c r="ALG379" s="1078"/>
      <c r="ALH379" s="1078"/>
      <c r="ALI379" s="1078"/>
      <c r="ALJ379" s="1078"/>
      <c r="ALK379" s="1078"/>
      <c r="ALL379" s="1078"/>
      <c r="ALM379" s="1078"/>
      <c r="ALN379" s="1078"/>
      <c r="ALO379" s="1078"/>
      <c r="ALP379" s="1078"/>
      <c r="ALQ379" s="1078"/>
      <c r="ALR379" s="1078"/>
      <c r="ALS379" s="1078"/>
      <c r="ALT379" s="1078"/>
      <c r="ALU379" s="1078"/>
      <c r="ALV379" s="1078"/>
      <c r="ALW379" s="1078"/>
      <c r="ALX379" s="1078"/>
      <c r="ALY379" s="1078"/>
      <c r="ALZ379" s="1078"/>
      <c r="AMA379" s="1078"/>
      <c r="AMB379" s="1078"/>
      <c r="AMC379" s="1078"/>
      <c r="AMD379" s="1078"/>
      <c r="AME379" s="1078"/>
      <c r="AMF379" s="1078"/>
      <c r="AMG379" s="1078"/>
      <c r="AMH379" s="1078"/>
      <c r="AMI379" s="1078"/>
      <c r="AMJ379" s="1078"/>
    </row>
    <row r="380" s="926" customFormat="true" ht="14.1" hidden="false" customHeight="true" outlineLevel="0" collapsed="false">
      <c r="A380" s="507" t="s">
        <v>8161</v>
      </c>
      <c r="B380" s="412" t="s">
        <v>6330</v>
      </c>
      <c r="C380" s="120" t="s">
        <v>8162</v>
      </c>
      <c r="D380" s="120"/>
      <c r="E380" s="120" t="s">
        <v>1612</v>
      </c>
      <c r="F380" s="463" t="s">
        <v>2717</v>
      </c>
      <c r="G380" s="475"/>
      <c r="H380" s="458" t="s">
        <v>8163</v>
      </c>
      <c r="I380" s="458" t="s">
        <v>4720</v>
      </c>
      <c r="J380" s="458" t="s">
        <v>4686</v>
      </c>
      <c r="K380" s="459" t="n">
        <v>94102</v>
      </c>
      <c r="L380" s="456"/>
      <c r="M380" s="641"/>
      <c r="N380" s="642"/>
      <c r="O380" s="641"/>
      <c r="P380" s="641"/>
      <c r="Q380" s="641"/>
      <c r="R380" s="641"/>
      <c r="S380" s="641"/>
      <c r="T380" s="643"/>
      <c r="U380" s="462"/>
      <c r="V380" s="462"/>
      <c r="W380" s="462"/>
      <c r="X380" s="462"/>
      <c r="Y380" s="462"/>
      <c r="Z380" s="462"/>
      <c r="AA380" s="462"/>
      <c r="AB380" s="462"/>
      <c r="AC380" s="462"/>
      <c r="AD380" s="462"/>
      <c r="AE380" s="462"/>
      <c r="AF380" s="462"/>
      <c r="AG380" s="462"/>
      <c r="AH380" s="462" t="s">
        <v>5946</v>
      </c>
      <c r="AI380" s="462" t="s">
        <v>6064</v>
      </c>
      <c r="AJ380" s="462" t="s">
        <v>8163</v>
      </c>
      <c r="AK380" s="462"/>
      <c r="AL380" s="462" t="s">
        <v>4720</v>
      </c>
      <c r="AM380" s="462" t="s">
        <v>4686</v>
      </c>
      <c r="AN380" s="462" t="n">
        <v>94102</v>
      </c>
      <c r="AO380" s="462" t="s">
        <v>2717</v>
      </c>
      <c r="AP380" s="462"/>
      <c r="AQ380" s="462"/>
      <c r="AR380" s="462"/>
      <c r="AS380" s="462"/>
      <c r="AT380" s="557"/>
      <c r="AU380" s="557"/>
      <c r="AV380" s="557"/>
      <c r="AW380" s="557"/>
      <c r="AX380" s="557"/>
      <c r="AY380" s="557"/>
      <c r="AZ380" s="557"/>
      <c r="BA380" s="557"/>
      <c r="BB380" s="557"/>
      <c r="BC380" s="557"/>
      <c r="BD380" s="557"/>
      <c r="BE380" s="557"/>
      <c r="BF380" s="557"/>
      <c r="BG380" s="557"/>
      <c r="BH380" s="557"/>
      <c r="BI380" s="557"/>
      <c r="BJ380" s="557"/>
      <c r="BK380" s="557"/>
      <c r="BL380" s="557"/>
      <c r="BM380" s="557"/>
      <c r="AJZ380" s="1078"/>
      <c r="AKA380" s="1078"/>
      <c r="AKB380" s="1078"/>
      <c r="AKC380" s="1078"/>
      <c r="AKD380" s="1078"/>
      <c r="AKE380" s="1078"/>
      <c r="AKF380" s="1078"/>
      <c r="AKG380" s="1078"/>
      <c r="AKH380" s="1078"/>
      <c r="AKI380" s="1078"/>
      <c r="AKJ380" s="1078"/>
      <c r="AKK380" s="1078"/>
      <c r="AKL380" s="1078"/>
      <c r="AKM380" s="1078"/>
      <c r="AKN380" s="1078"/>
      <c r="AKO380" s="1078"/>
      <c r="AKP380" s="1078"/>
      <c r="AKQ380" s="1078"/>
      <c r="AKR380" s="1078"/>
      <c r="AKS380" s="1078"/>
      <c r="AKT380" s="1078"/>
      <c r="AKU380" s="1078"/>
      <c r="AKV380" s="1078"/>
      <c r="AKW380" s="1078"/>
      <c r="AKX380" s="1078"/>
      <c r="AKY380" s="1078"/>
      <c r="AKZ380" s="1078"/>
      <c r="ALA380" s="1078"/>
      <c r="ALB380" s="1078"/>
      <c r="ALC380" s="1078"/>
      <c r="ALD380" s="1078"/>
      <c r="ALE380" s="1078"/>
      <c r="ALF380" s="1078"/>
      <c r="ALG380" s="1078"/>
      <c r="ALH380" s="1078"/>
      <c r="ALI380" s="1078"/>
      <c r="ALJ380" s="1078"/>
      <c r="ALK380" s="1078"/>
      <c r="ALL380" s="1078"/>
      <c r="ALM380" s="1078"/>
      <c r="ALN380" s="1078"/>
      <c r="ALO380" s="1078"/>
      <c r="ALP380" s="1078"/>
      <c r="ALQ380" s="1078"/>
      <c r="ALR380" s="1078"/>
      <c r="ALS380" s="1078"/>
      <c r="ALT380" s="1078"/>
      <c r="ALU380" s="1078"/>
      <c r="ALV380" s="1078"/>
      <c r="ALW380" s="1078"/>
      <c r="ALX380" s="1078"/>
      <c r="ALY380" s="1078"/>
      <c r="ALZ380" s="1078"/>
      <c r="AMA380" s="1078"/>
      <c r="AMB380" s="1078"/>
      <c r="AMC380" s="1078"/>
      <c r="AMD380" s="1078"/>
      <c r="AME380" s="1078"/>
      <c r="AMF380" s="1078"/>
      <c r="AMG380" s="1078"/>
      <c r="AMH380" s="1078"/>
      <c r="AMI380" s="1078"/>
      <c r="AMJ380" s="1078"/>
    </row>
    <row r="381" s="926" customFormat="true" ht="14.1" hidden="false" customHeight="true" outlineLevel="0" collapsed="false">
      <c r="A381" s="507" t="s">
        <v>2793</v>
      </c>
      <c r="B381" s="412" t="s">
        <v>5937</v>
      </c>
      <c r="C381" s="120" t="s">
        <v>6055</v>
      </c>
      <c r="D381" s="120"/>
      <c r="E381" s="120" t="s">
        <v>2792</v>
      </c>
      <c r="F381" s="463" t="s">
        <v>2791</v>
      </c>
      <c r="G381" s="475"/>
      <c r="H381" s="458" t="s">
        <v>13326</v>
      </c>
      <c r="I381" s="458" t="s">
        <v>4720</v>
      </c>
      <c r="J381" s="458" t="s">
        <v>4686</v>
      </c>
      <c r="K381" s="459" t="n">
        <v>94103</v>
      </c>
      <c r="L381" s="456"/>
      <c r="M381" s="641"/>
      <c r="N381" s="642"/>
      <c r="O381" s="641" t="s">
        <v>9759</v>
      </c>
      <c r="P381" s="641"/>
      <c r="Q381" s="641"/>
      <c r="R381" s="641"/>
      <c r="S381" s="641"/>
      <c r="T381" s="643"/>
      <c r="U381" s="462"/>
      <c r="V381" s="462"/>
      <c r="W381" s="462"/>
      <c r="X381" s="462"/>
      <c r="Y381" s="462"/>
      <c r="Z381" s="462"/>
      <c r="AA381" s="462"/>
      <c r="AB381" s="462"/>
      <c r="AC381" s="462"/>
      <c r="AD381" s="462"/>
      <c r="AE381" s="462"/>
      <c r="AF381" s="462"/>
      <c r="AG381" s="462"/>
      <c r="AH381" s="462" t="s">
        <v>5946</v>
      </c>
      <c r="AI381" s="462" t="s">
        <v>6064</v>
      </c>
      <c r="AJ381" s="462" t="s">
        <v>13326</v>
      </c>
      <c r="AK381" s="462"/>
      <c r="AL381" s="462" t="s">
        <v>4720</v>
      </c>
      <c r="AM381" s="462" t="s">
        <v>4686</v>
      </c>
      <c r="AN381" s="462" t="n">
        <v>94103</v>
      </c>
      <c r="AO381" s="462" t="s">
        <v>2791</v>
      </c>
      <c r="AP381" s="462"/>
      <c r="AQ381" s="462"/>
      <c r="AR381" s="462"/>
      <c r="AS381" s="462" t="n">
        <v>2</v>
      </c>
      <c r="AT381" s="557" t="s">
        <v>6055</v>
      </c>
      <c r="AU381" s="557"/>
      <c r="AV381" s="557"/>
      <c r="AW381" s="557"/>
      <c r="AX381" s="557"/>
      <c r="AY381" s="557"/>
      <c r="AZ381" s="557"/>
      <c r="BA381" s="557"/>
      <c r="BB381" s="557"/>
      <c r="BC381" s="557"/>
      <c r="BD381" s="557"/>
      <c r="BE381" s="557"/>
      <c r="BF381" s="557"/>
      <c r="BG381" s="557"/>
      <c r="BH381" s="557"/>
      <c r="BI381" s="557"/>
      <c r="BJ381" s="557"/>
      <c r="BK381" s="557"/>
      <c r="BL381" s="557"/>
      <c r="BM381" s="557"/>
      <c r="AJZ381" s="1078"/>
      <c r="AKA381" s="1078"/>
      <c r="AKB381" s="1078"/>
      <c r="AKC381" s="1078"/>
      <c r="AKD381" s="1078"/>
      <c r="AKE381" s="1078"/>
      <c r="AKF381" s="1078"/>
      <c r="AKG381" s="1078"/>
      <c r="AKH381" s="1078"/>
      <c r="AKI381" s="1078"/>
      <c r="AKJ381" s="1078"/>
      <c r="AKK381" s="1078"/>
      <c r="AKL381" s="1078"/>
      <c r="AKM381" s="1078"/>
      <c r="AKN381" s="1078"/>
      <c r="AKO381" s="1078"/>
      <c r="AKP381" s="1078"/>
      <c r="AKQ381" s="1078"/>
      <c r="AKR381" s="1078"/>
      <c r="AKS381" s="1078"/>
      <c r="AKT381" s="1078"/>
      <c r="AKU381" s="1078"/>
      <c r="AKV381" s="1078"/>
      <c r="AKW381" s="1078"/>
      <c r="AKX381" s="1078"/>
      <c r="AKY381" s="1078"/>
      <c r="AKZ381" s="1078"/>
      <c r="ALA381" s="1078"/>
      <c r="ALB381" s="1078"/>
      <c r="ALC381" s="1078"/>
      <c r="ALD381" s="1078"/>
      <c r="ALE381" s="1078"/>
      <c r="ALF381" s="1078"/>
      <c r="ALG381" s="1078"/>
      <c r="ALH381" s="1078"/>
      <c r="ALI381" s="1078"/>
      <c r="ALJ381" s="1078"/>
      <c r="ALK381" s="1078"/>
      <c r="ALL381" s="1078"/>
      <c r="ALM381" s="1078"/>
      <c r="ALN381" s="1078"/>
      <c r="ALO381" s="1078"/>
      <c r="ALP381" s="1078"/>
      <c r="ALQ381" s="1078"/>
      <c r="ALR381" s="1078"/>
      <c r="ALS381" s="1078"/>
      <c r="ALT381" s="1078"/>
      <c r="ALU381" s="1078"/>
      <c r="ALV381" s="1078"/>
      <c r="ALW381" s="1078"/>
      <c r="ALX381" s="1078"/>
      <c r="ALY381" s="1078"/>
      <c r="ALZ381" s="1078"/>
      <c r="AMA381" s="1078"/>
      <c r="AMB381" s="1078"/>
      <c r="AMC381" s="1078"/>
      <c r="AMD381" s="1078"/>
      <c r="AME381" s="1078"/>
      <c r="AMF381" s="1078"/>
      <c r="AMG381" s="1078"/>
      <c r="AMH381" s="1078"/>
      <c r="AMI381" s="1078"/>
      <c r="AMJ381" s="1078"/>
    </row>
    <row r="382" s="926" customFormat="true" ht="14.1" hidden="false" customHeight="true" outlineLevel="0" collapsed="false">
      <c r="A382" s="507" t="s">
        <v>2870</v>
      </c>
      <c r="B382" s="412" t="s">
        <v>713</v>
      </c>
      <c r="C382" s="120"/>
      <c r="D382" s="120"/>
      <c r="E382" s="120" t="s">
        <v>657</v>
      </c>
      <c r="F382" s="463" t="s">
        <v>2869</v>
      </c>
      <c r="G382" s="475"/>
      <c r="H382" s="458" t="s">
        <v>7727</v>
      </c>
      <c r="I382" s="458" t="s">
        <v>4720</v>
      </c>
      <c r="J382" s="458" t="s">
        <v>4686</v>
      </c>
      <c r="K382" s="459" t="n">
        <v>94133</v>
      </c>
      <c r="L382" s="456"/>
      <c r="M382" s="641"/>
      <c r="N382" s="642"/>
      <c r="O382" s="641"/>
      <c r="P382" s="641"/>
      <c r="Q382" s="641"/>
      <c r="R382" s="641"/>
      <c r="S382" s="641"/>
      <c r="T382" s="643"/>
      <c r="U382" s="462"/>
      <c r="V382" s="462"/>
      <c r="W382" s="462"/>
      <c r="X382" s="462"/>
      <c r="Y382" s="462"/>
      <c r="Z382" s="462"/>
      <c r="AA382" s="462"/>
      <c r="AB382" s="462"/>
      <c r="AC382" s="462"/>
      <c r="AD382" s="462"/>
      <c r="AE382" s="462"/>
      <c r="AF382" s="462"/>
      <c r="AG382" s="462"/>
      <c r="AH382" s="462" t="s">
        <v>5946</v>
      </c>
      <c r="AI382" s="462" t="s">
        <v>6064</v>
      </c>
      <c r="AJ382" s="462" t="s">
        <v>7727</v>
      </c>
      <c r="AK382" s="462"/>
      <c r="AL382" s="462" t="s">
        <v>4720</v>
      </c>
      <c r="AM382" s="462" t="s">
        <v>4686</v>
      </c>
      <c r="AN382" s="462" t="n">
        <v>94133</v>
      </c>
      <c r="AO382" s="462" t="s">
        <v>2869</v>
      </c>
      <c r="AP382" s="462"/>
      <c r="AQ382" s="462"/>
      <c r="AR382" s="462"/>
      <c r="AS382" s="462"/>
      <c r="AT382" s="557"/>
      <c r="AU382" s="557"/>
      <c r="AV382" s="557"/>
      <c r="AW382" s="557"/>
      <c r="AX382" s="557"/>
      <c r="AY382" s="557"/>
      <c r="AZ382" s="557"/>
      <c r="BA382" s="557"/>
      <c r="BB382" s="557"/>
      <c r="BC382" s="557"/>
      <c r="BD382" s="557"/>
      <c r="BE382" s="557"/>
      <c r="BF382" s="557"/>
      <c r="BG382" s="557"/>
      <c r="BH382" s="557"/>
      <c r="BI382" s="557"/>
      <c r="BJ382" s="557"/>
      <c r="BK382" s="557"/>
      <c r="BL382" s="557"/>
      <c r="BM382" s="557"/>
      <c r="AJZ382" s="1078"/>
      <c r="AKA382" s="1078"/>
      <c r="AKB382" s="1078"/>
      <c r="AKC382" s="1078"/>
      <c r="AKD382" s="1078"/>
      <c r="AKE382" s="1078"/>
      <c r="AKF382" s="1078"/>
      <c r="AKG382" s="1078"/>
      <c r="AKH382" s="1078"/>
      <c r="AKI382" s="1078"/>
      <c r="AKJ382" s="1078"/>
      <c r="AKK382" s="1078"/>
      <c r="AKL382" s="1078"/>
      <c r="AKM382" s="1078"/>
      <c r="AKN382" s="1078"/>
      <c r="AKO382" s="1078"/>
      <c r="AKP382" s="1078"/>
      <c r="AKQ382" s="1078"/>
      <c r="AKR382" s="1078"/>
      <c r="AKS382" s="1078"/>
      <c r="AKT382" s="1078"/>
      <c r="AKU382" s="1078"/>
      <c r="AKV382" s="1078"/>
      <c r="AKW382" s="1078"/>
      <c r="AKX382" s="1078"/>
      <c r="AKY382" s="1078"/>
      <c r="AKZ382" s="1078"/>
      <c r="ALA382" s="1078"/>
      <c r="ALB382" s="1078"/>
      <c r="ALC382" s="1078"/>
      <c r="ALD382" s="1078"/>
      <c r="ALE382" s="1078"/>
      <c r="ALF382" s="1078"/>
      <c r="ALG382" s="1078"/>
      <c r="ALH382" s="1078"/>
      <c r="ALI382" s="1078"/>
      <c r="ALJ382" s="1078"/>
      <c r="ALK382" s="1078"/>
      <c r="ALL382" s="1078"/>
      <c r="ALM382" s="1078"/>
      <c r="ALN382" s="1078"/>
      <c r="ALO382" s="1078"/>
      <c r="ALP382" s="1078"/>
      <c r="ALQ382" s="1078"/>
      <c r="ALR382" s="1078"/>
      <c r="ALS382" s="1078"/>
      <c r="ALT382" s="1078"/>
      <c r="ALU382" s="1078"/>
      <c r="ALV382" s="1078"/>
      <c r="ALW382" s="1078"/>
      <c r="ALX382" s="1078"/>
      <c r="ALY382" s="1078"/>
      <c r="ALZ382" s="1078"/>
      <c r="AMA382" s="1078"/>
      <c r="AMB382" s="1078"/>
      <c r="AMC382" s="1078"/>
      <c r="AMD382" s="1078"/>
      <c r="AME382" s="1078"/>
      <c r="AMF382" s="1078"/>
      <c r="AMG382" s="1078"/>
      <c r="AMH382" s="1078"/>
      <c r="AMI382" s="1078"/>
      <c r="AMJ382" s="1078"/>
    </row>
    <row r="383" s="926" customFormat="true" ht="14.1" hidden="false" customHeight="true" outlineLevel="0" collapsed="false">
      <c r="A383" s="507" t="s">
        <v>2944</v>
      </c>
      <c r="B383" s="412" t="s">
        <v>713</v>
      </c>
      <c r="C383" s="120"/>
      <c r="D383" s="120"/>
      <c r="E383" s="120" t="s">
        <v>1541</v>
      </c>
      <c r="F383" s="463" t="s">
        <v>2943</v>
      </c>
      <c r="G383" s="475"/>
      <c r="H383" s="458" t="s">
        <v>7861</v>
      </c>
      <c r="I383" s="458" t="s">
        <v>6617</v>
      </c>
      <c r="J383" s="458" t="s">
        <v>4686</v>
      </c>
      <c r="K383" s="459" t="n">
        <v>94030</v>
      </c>
      <c r="L383" s="456"/>
      <c r="M383" s="641"/>
      <c r="N383" s="642"/>
      <c r="O383" s="641"/>
      <c r="P383" s="641"/>
      <c r="Q383" s="641"/>
      <c r="R383" s="641"/>
      <c r="S383" s="641"/>
      <c r="T383" s="643"/>
      <c r="U383" s="462"/>
      <c r="V383" s="462"/>
      <c r="W383" s="462"/>
      <c r="X383" s="462"/>
      <c r="Y383" s="462"/>
      <c r="Z383" s="462"/>
      <c r="AA383" s="462"/>
      <c r="AB383" s="462"/>
      <c r="AC383" s="462"/>
      <c r="AD383" s="462"/>
      <c r="AE383" s="462"/>
      <c r="AF383" s="462"/>
      <c r="AG383" s="462"/>
      <c r="AH383" s="462" t="s">
        <v>5946</v>
      </c>
      <c r="AI383" s="462" t="s">
        <v>6064</v>
      </c>
      <c r="AJ383" s="462" t="s">
        <v>7861</v>
      </c>
      <c r="AK383" s="462"/>
      <c r="AL383" s="462" t="s">
        <v>6617</v>
      </c>
      <c r="AM383" s="462" t="s">
        <v>4686</v>
      </c>
      <c r="AN383" s="462" t="n">
        <v>94030</v>
      </c>
      <c r="AO383" s="462" t="s">
        <v>2943</v>
      </c>
      <c r="AP383" s="462"/>
      <c r="AQ383" s="462"/>
      <c r="AR383" s="462"/>
      <c r="AS383" s="462"/>
      <c r="AT383" s="557"/>
      <c r="AU383" s="557"/>
      <c r="AV383" s="557"/>
      <c r="AW383" s="557"/>
      <c r="AX383" s="557"/>
      <c r="AY383" s="557"/>
      <c r="AZ383" s="557"/>
      <c r="BA383" s="557"/>
      <c r="BB383" s="557"/>
      <c r="BC383" s="557"/>
      <c r="BD383" s="557"/>
      <c r="BE383" s="557"/>
      <c r="BF383" s="557"/>
      <c r="BG383" s="557"/>
      <c r="BH383" s="557"/>
      <c r="BI383" s="557"/>
      <c r="BJ383" s="557"/>
      <c r="BK383" s="557"/>
      <c r="BL383" s="557"/>
      <c r="BM383" s="557"/>
      <c r="AJZ383" s="1078"/>
      <c r="AKA383" s="1078"/>
      <c r="AKB383" s="1078"/>
      <c r="AKC383" s="1078"/>
      <c r="AKD383" s="1078"/>
      <c r="AKE383" s="1078"/>
      <c r="AKF383" s="1078"/>
      <c r="AKG383" s="1078"/>
      <c r="AKH383" s="1078"/>
      <c r="AKI383" s="1078"/>
      <c r="AKJ383" s="1078"/>
      <c r="AKK383" s="1078"/>
      <c r="AKL383" s="1078"/>
      <c r="AKM383" s="1078"/>
      <c r="AKN383" s="1078"/>
      <c r="AKO383" s="1078"/>
      <c r="AKP383" s="1078"/>
      <c r="AKQ383" s="1078"/>
      <c r="AKR383" s="1078"/>
      <c r="AKS383" s="1078"/>
      <c r="AKT383" s="1078"/>
      <c r="AKU383" s="1078"/>
      <c r="AKV383" s="1078"/>
      <c r="AKW383" s="1078"/>
      <c r="AKX383" s="1078"/>
      <c r="AKY383" s="1078"/>
      <c r="AKZ383" s="1078"/>
      <c r="ALA383" s="1078"/>
      <c r="ALB383" s="1078"/>
      <c r="ALC383" s="1078"/>
      <c r="ALD383" s="1078"/>
      <c r="ALE383" s="1078"/>
      <c r="ALF383" s="1078"/>
      <c r="ALG383" s="1078"/>
      <c r="ALH383" s="1078"/>
      <c r="ALI383" s="1078"/>
      <c r="ALJ383" s="1078"/>
      <c r="ALK383" s="1078"/>
      <c r="ALL383" s="1078"/>
      <c r="ALM383" s="1078"/>
      <c r="ALN383" s="1078"/>
      <c r="ALO383" s="1078"/>
      <c r="ALP383" s="1078"/>
      <c r="ALQ383" s="1078"/>
      <c r="ALR383" s="1078"/>
      <c r="ALS383" s="1078"/>
      <c r="ALT383" s="1078"/>
      <c r="ALU383" s="1078"/>
      <c r="ALV383" s="1078"/>
      <c r="ALW383" s="1078"/>
      <c r="ALX383" s="1078"/>
      <c r="ALY383" s="1078"/>
      <c r="ALZ383" s="1078"/>
      <c r="AMA383" s="1078"/>
      <c r="AMB383" s="1078"/>
      <c r="AMC383" s="1078"/>
      <c r="AMD383" s="1078"/>
      <c r="AME383" s="1078"/>
      <c r="AMF383" s="1078"/>
      <c r="AMG383" s="1078"/>
      <c r="AMH383" s="1078"/>
      <c r="AMI383" s="1078"/>
      <c r="AMJ383" s="1078"/>
    </row>
    <row r="384" s="926" customFormat="true" ht="14.1" hidden="false" customHeight="true" outlineLevel="0" collapsed="false">
      <c r="A384" s="507" t="s">
        <v>3046</v>
      </c>
      <c r="B384" s="412" t="s">
        <v>4682</v>
      </c>
      <c r="C384" s="120"/>
      <c r="D384" s="120"/>
      <c r="E384" s="120" t="s">
        <v>10030</v>
      </c>
      <c r="F384" s="463" t="s">
        <v>3044</v>
      </c>
      <c r="G384" s="475" t="s">
        <v>10031</v>
      </c>
      <c r="H384" s="458" t="s">
        <v>10032</v>
      </c>
      <c r="I384" s="458" t="s">
        <v>4720</v>
      </c>
      <c r="J384" s="458" t="s">
        <v>4686</v>
      </c>
      <c r="K384" s="459" t="n">
        <v>94110</v>
      </c>
      <c r="L384" s="456"/>
      <c r="M384" s="641"/>
      <c r="N384" s="642"/>
      <c r="O384" s="641"/>
      <c r="P384" s="641"/>
      <c r="Q384" s="641"/>
      <c r="R384" s="641"/>
      <c r="S384" s="641"/>
      <c r="T384" s="643"/>
      <c r="U384" s="462"/>
      <c r="V384" s="462"/>
      <c r="W384" s="462"/>
      <c r="X384" s="462"/>
      <c r="Y384" s="462"/>
      <c r="Z384" s="462"/>
      <c r="AA384" s="462"/>
      <c r="AB384" s="462"/>
      <c r="AC384" s="462"/>
      <c r="AD384" s="462"/>
      <c r="AE384" s="462"/>
      <c r="AF384" s="462"/>
      <c r="AG384" s="462"/>
      <c r="AH384" s="462" t="s">
        <v>5946</v>
      </c>
      <c r="AI384" s="462" t="s">
        <v>6064</v>
      </c>
      <c r="AJ384" s="462" t="s">
        <v>10032</v>
      </c>
      <c r="AK384" s="462"/>
      <c r="AL384" s="462" t="s">
        <v>4720</v>
      </c>
      <c r="AM384" s="462" t="s">
        <v>4686</v>
      </c>
      <c r="AN384" s="462" t="n">
        <v>94110</v>
      </c>
      <c r="AO384" s="462" t="s">
        <v>3044</v>
      </c>
      <c r="AP384" s="462"/>
      <c r="AQ384" s="462"/>
      <c r="AR384" s="462"/>
      <c r="AS384" s="462"/>
      <c r="AT384" s="557"/>
      <c r="AU384" s="557"/>
      <c r="AV384" s="557"/>
      <c r="AW384" s="557"/>
      <c r="AX384" s="557"/>
      <c r="AY384" s="557"/>
      <c r="AZ384" s="557"/>
      <c r="BA384" s="557"/>
      <c r="BB384" s="557"/>
      <c r="BC384" s="557"/>
      <c r="BD384" s="557"/>
      <c r="BE384" s="557"/>
      <c r="BF384" s="557"/>
      <c r="BG384" s="557"/>
      <c r="BH384" s="557"/>
      <c r="BI384" s="557"/>
      <c r="BJ384" s="557"/>
      <c r="BK384" s="557"/>
      <c r="BL384" s="557"/>
      <c r="BM384" s="557"/>
      <c r="AJZ384" s="1078"/>
      <c r="AKA384" s="1078"/>
      <c r="AKB384" s="1078"/>
      <c r="AKC384" s="1078"/>
      <c r="AKD384" s="1078"/>
      <c r="AKE384" s="1078"/>
      <c r="AKF384" s="1078"/>
      <c r="AKG384" s="1078"/>
      <c r="AKH384" s="1078"/>
      <c r="AKI384" s="1078"/>
      <c r="AKJ384" s="1078"/>
      <c r="AKK384" s="1078"/>
      <c r="AKL384" s="1078"/>
      <c r="AKM384" s="1078"/>
      <c r="AKN384" s="1078"/>
      <c r="AKO384" s="1078"/>
      <c r="AKP384" s="1078"/>
      <c r="AKQ384" s="1078"/>
      <c r="AKR384" s="1078"/>
      <c r="AKS384" s="1078"/>
      <c r="AKT384" s="1078"/>
      <c r="AKU384" s="1078"/>
      <c r="AKV384" s="1078"/>
      <c r="AKW384" s="1078"/>
      <c r="AKX384" s="1078"/>
      <c r="AKY384" s="1078"/>
      <c r="AKZ384" s="1078"/>
      <c r="ALA384" s="1078"/>
      <c r="ALB384" s="1078"/>
      <c r="ALC384" s="1078"/>
      <c r="ALD384" s="1078"/>
      <c r="ALE384" s="1078"/>
      <c r="ALF384" s="1078"/>
      <c r="ALG384" s="1078"/>
      <c r="ALH384" s="1078"/>
      <c r="ALI384" s="1078"/>
      <c r="ALJ384" s="1078"/>
      <c r="ALK384" s="1078"/>
      <c r="ALL384" s="1078"/>
      <c r="ALM384" s="1078"/>
      <c r="ALN384" s="1078"/>
      <c r="ALO384" s="1078"/>
      <c r="ALP384" s="1078"/>
      <c r="ALQ384" s="1078"/>
      <c r="ALR384" s="1078"/>
      <c r="ALS384" s="1078"/>
      <c r="ALT384" s="1078"/>
      <c r="ALU384" s="1078"/>
      <c r="ALV384" s="1078"/>
      <c r="ALW384" s="1078"/>
      <c r="ALX384" s="1078"/>
      <c r="ALY384" s="1078"/>
      <c r="ALZ384" s="1078"/>
      <c r="AMA384" s="1078"/>
      <c r="AMB384" s="1078"/>
      <c r="AMC384" s="1078"/>
      <c r="AMD384" s="1078"/>
      <c r="AME384" s="1078"/>
      <c r="AMF384" s="1078"/>
      <c r="AMG384" s="1078"/>
      <c r="AMH384" s="1078"/>
      <c r="AMI384" s="1078"/>
      <c r="AMJ384" s="1078"/>
    </row>
    <row r="385" s="926" customFormat="true" ht="14.1" hidden="false" customHeight="true" outlineLevel="0" collapsed="false">
      <c r="A385" s="507" t="s">
        <v>3118</v>
      </c>
      <c r="B385" s="412" t="s">
        <v>5977</v>
      </c>
      <c r="C385" s="120"/>
      <c r="D385" s="120"/>
      <c r="E385" s="120" t="s">
        <v>3117</v>
      </c>
      <c r="F385" s="463" t="s">
        <v>3116</v>
      </c>
      <c r="G385" s="475"/>
      <c r="H385" s="458" t="s">
        <v>13748</v>
      </c>
      <c r="I385" s="458" t="s">
        <v>7350</v>
      </c>
      <c r="J385" s="458" t="s">
        <v>4686</v>
      </c>
      <c r="K385" s="459" t="n">
        <v>90212</v>
      </c>
      <c r="L385" s="456"/>
      <c r="M385" s="641"/>
      <c r="N385" s="642"/>
      <c r="O385" s="641"/>
      <c r="P385" s="641"/>
      <c r="Q385" s="641"/>
      <c r="R385" s="641"/>
      <c r="S385" s="641"/>
      <c r="T385" s="643"/>
      <c r="U385" s="462"/>
      <c r="V385" s="462"/>
      <c r="W385" s="462" t="s">
        <v>6006</v>
      </c>
      <c r="X385" s="462" t="s">
        <v>4745</v>
      </c>
      <c r="Y385" s="462"/>
      <c r="Z385" s="462"/>
      <c r="AA385" s="462"/>
      <c r="AB385" s="462"/>
      <c r="AC385" s="462"/>
      <c r="AD385" s="462"/>
      <c r="AE385" s="462"/>
      <c r="AF385" s="462"/>
      <c r="AG385" s="462"/>
      <c r="AH385" s="462" t="s">
        <v>5946</v>
      </c>
      <c r="AI385" s="462" t="s">
        <v>6064</v>
      </c>
      <c r="AJ385" s="462" t="s">
        <v>13748</v>
      </c>
      <c r="AK385" s="462"/>
      <c r="AL385" s="462" t="s">
        <v>7350</v>
      </c>
      <c r="AM385" s="462" t="s">
        <v>4686</v>
      </c>
      <c r="AN385" s="462" t="n">
        <v>90212</v>
      </c>
      <c r="AO385" s="462" t="s">
        <v>3116</v>
      </c>
      <c r="AP385" s="462"/>
      <c r="AQ385" s="462"/>
      <c r="AR385" s="462"/>
      <c r="AS385" s="462"/>
      <c r="AT385" s="557"/>
      <c r="AU385" s="557"/>
      <c r="AV385" s="557"/>
      <c r="AW385" s="557"/>
      <c r="AX385" s="557"/>
      <c r="AY385" s="557"/>
      <c r="AZ385" s="557"/>
      <c r="BA385" s="557"/>
      <c r="BB385" s="557"/>
      <c r="BC385" s="557"/>
      <c r="BD385" s="557"/>
      <c r="BE385" s="557"/>
      <c r="BF385" s="557"/>
      <c r="BG385" s="557"/>
      <c r="BH385" s="557"/>
      <c r="BI385" s="557"/>
      <c r="BJ385" s="557"/>
      <c r="BK385" s="557"/>
      <c r="BL385" s="557"/>
      <c r="BM385" s="557"/>
      <c r="AJZ385" s="1078"/>
      <c r="AKA385" s="1078"/>
      <c r="AKB385" s="1078"/>
      <c r="AKC385" s="1078"/>
      <c r="AKD385" s="1078"/>
      <c r="AKE385" s="1078"/>
      <c r="AKF385" s="1078"/>
      <c r="AKG385" s="1078"/>
      <c r="AKH385" s="1078"/>
      <c r="AKI385" s="1078"/>
      <c r="AKJ385" s="1078"/>
      <c r="AKK385" s="1078"/>
      <c r="AKL385" s="1078"/>
      <c r="AKM385" s="1078"/>
      <c r="AKN385" s="1078"/>
      <c r="AKO385" s="1078"/>
      <c r="AKP385" s="1078"/>
      <c r="AKQ385" s="1078"/>
      <c r="AKR385" s="1078"/>
      <c r="AKS385" s="1078"/>
      <c r="AKT385" s="1078"/>
      <c r="AKU385" s="1078"/>
      <c r="AKV385" s="1078"/>
      <c r="AKW385" s="1078"/>
      <c r="AKX385" s="1078"/>
      <c r="AKY385" s="1078"/>
      <c r="AKZ385" s="1078"/>
      <c r="ALA385" s="1078"/>
      <c r="ALB385" s="1078"/>
      <c r="ALC385" s="1078"/>
      <c r="ALD385" s="1078"/>
      <c r="ALE385" s="1078"/>
      <c r="ALF385" s="1078"/>
      <c r="ALG385" s="1078"/>
      <c r="ALH385" s="1078"/>
      <c r="ALI385" s="1078"/>
      <c r="ALJ385" s="1078"/>
      <c r="ALK385" s="1078"/>
      <c r="ALL385" s="1078"/>
      <c r="ALM385" s="1078"/>
      <c r="ALN385" s="1078"/>
      <c r="ALO385" s="1078"/>
      <c r="ALP385" s="1078"/>
      <c r="ALQ385" s="1078"/>
      <c r="ALR385" s="1078"/>
      <c r="ALS385" s="1078"/>
      <c r="ALT385" s="1078"/>
      <c r="ALU385" s="1078"/>
      <c r="ALV385" s="1078"/>
      <c r="ALW385" s="1078"/>
      <c r="ALX385" s="1078"/>
      <c r="ALY385" s="1078"/>
      <c r="ALZ385" s="1078"/>
      <c r="AMA385" s="1078"/>
      <c r="AMB385" s="1078"/>
      <c r="AMC385" s="1078"/>
      <c r="AMD385" s="1078"/>
      <c r="AME385" s="1078"/>
      <c r="AMF385" s="1078"/>
      <c r="AMG385" s="1078"/>
      <c r="AMH385" s="1078"/>
      <c r="AMI385" s="1078"/>
      <c r="AMJ385" s="1078"/>
    </row>
    <row r="386" s="926" customFormat="true" ht="14.1" hidden="false" customHeight="true" outlineLevel="0" collapsed="false">
      <c r="A386" s="507" t="s">
        <v>2388</v>
      </c>
      <c r="B386" s="412" t="s">
        <v>713</v>
      </c>
      <c r="C386" s="120" t="s">
        <v>8056</v>
      </c>
      <c r="D386" s="120"/>
      <c r="E386" s="120" t="s">
        <v>3183</v>
      </c>
      <c r="F386" s="463" t="s">
        <v>2386</v>
      </c>
      <c r="G386" s="475" t="s">
        <v>10854</v>
      </c>
      <c r="H386" s="458" t="s">
        <v>10855</v>
      </c>
      <c r="I386" s="458" t="s">
        <v>5814</v>
      </c>
      <c r="J386" s="458" t="s">
        <v>4686</v>
      </c>
      <c r="K386" s="459" t="n">
        <v>94965</v>
      </c>
      <c r="L386" s="1091" t="s">
        <v>10856</v>
      </c>
      <c r="M386" s="1092" t="s">
        <v>10857</v>
      </c>
      <c r="N386" s="642"/>
      <c r="O386" s="641"/>
      <c r="P386" s="641"/>
      <c r="Q386" s="641"/>
      <c r="R386" s="641"/>
      <c r="S386" s="641"/>
      <c r="T386" s="643"/>
      <c r="U386" s="462"/>
      <c r="V386" s="462"/>
      <c r="W386" s="462" t="s">
        <v>6006</v>
      </c>
      <c r="X386" s="462" t="s">
        <v>4745</v>
      </c>
      <c r="Y386" s="462"/>
      <c r="Z386" s="462" t="s">
        <v>7872</v>
      </c>
      <c r="AA386" s="462"/>
      <c r="AB386" s="462"/>
      <c r="AC386" s="462" t="s">
        <v>9730</v>
      </c>
      <c r="AD386" s="462"/>
      <c r="AE386" s="462"/>
      <c r="AF386" s="462"/>
      <c r="AG386" s="462" t="s">
        <v>7581</v>
      </c>
      <c r="AH386" s="462" t="s">
        <v>5946</v>
      </c>
      <c r="AI386" s="462" t="s">
        <v>6064</v>
      </c>
      <c r="AJ386" s="462" t="s">
        <v>10855</v>
      </c>
      <c r="AK386" s="462" t="s">
        <v>10858</v>
      </c>
      <c r="AL386" s="462" t="s">
        <v>5814</v>
      </c>
      <c r="AM386" s="462" t="s">
        <v>4686</v>
      </c>
      <c r="AN386" s="462" t="n">
        <v>94965</v>
      </c>
      <c r="AO386" s="462" t="s">
        <v>2386</v>
      </c>
      <c r="AP386" s="462"/>
      <c r="AQ386" s="462" t="s">
        <v>6914</v>
      </c>
      <c r="AR386" s="462" t="s">
        <v>6914</v>
      </c>
      <c r="AS386" s="462" t="n">
        <v>1</v>
      </c>
      <c r="AT386" s="557"/>
      <c r="AU386" s="557"/>
      <c r="AV386" s="557"/>
      <c r="AW386" s="557"/>
      <c r="AX386" s="557"/>
      <c r="AY386" s="557"/>
      <c r="AZ386" s="557"/>
      <c r="BA386" s="557"/>
      <c r="BB386" s="557"/>
      <c r="BC386" s="557"/>
      <c r="BD386" s="557"/>
      <c r="BE386" s="557"/>
      <c r="BF386" s="557"/>
      <c r="BG386" s="557"/>
      <c r="BH386" s="557"/>
      <c r="BI386" s="557"/>
      <c r="BJ386" s="557"/>
      <c r="BK386" s="557"/>
      <c r="BL386" s="557"/>
      <c r="BM386" s="557"/>
      <c r="AJZ386" s="1078"/>
      <c r="AKA386" s="1078"/>
      <c r="AKB386" s="1078"/>
      <c r="AKC386" s="1078"/>
      <c r="AKD386" s="1078"/>
      <c r="AKE386" s="1078"/>
      <c r="AKF386" s="1078"/>
      <c r="AKG386" s="1078"/>
      <c r="AKH386" s="1078"/>
      <c r="AKI386" s="1078"/>
      <c r="AKJ386" s="1078"/>
      <c r="AKK386" s="1078"/>
      <c r="AKL386" s="1078"/>
      <c r="AKM386" s="1078"/>
      <c r="AKN386" s="1078"/>
      <c r="AKO386" s="1078"/>
      <c r="AKP386" s="1078"/>
      <c r="AKQ386" s="1078"/>
      <c r="AKR386" s="1078"/>
      <c r="AKS386" s="1078"/>
      <c r="AKT386" s="1078"/>
      <c r="AKU386" s="1078"/>
      <c r="AKV386" s="1078"/>
      <c r="AKW386" s="1078"/>
      <c r="AKX386" s="1078"/>
      <c r="AKY386" s="1078"/>
      <c r="AKZ386" s="1078"/>
      <c r="ALA386" s="1078"/>
      <c r="ALB386" s="1078"/>
      <c r="ALC386" s="1078"/>
      <c r="ALD386" s="1078"/>
      <c r="ALE386" s="1078"/>
      <c r="ALF386" s="1078"/>
      <c r="ALG386" s="1078"/>
      <c r="ALH386" s="1078"/>
      <c r="ALI386" s="1078"/>
      <c r="ALJ386" s="1078"/>
      <c r="ALK386" s="1078"/>
      <c r="ALL386" s="1078"/>
      <c r="ALM386" s="1078"/>
      <c r="ALN386" s="1078"/>
      <c r="ALO386" s="1078"/>
      <c r="ALP386" s="1078"/>
      <c r="ALQ386" s="1078"/>
      <c r="ALR386" s="1078"/>
      <c r="ALS386" s="1078"/>
      <c r="ALT386" s="1078"/>
      <c r="ALU386" s="1078"/>
      <c r="ALV386" s="1078"/>
      <c r="ALW386" s="1078"/>
      <c r="ALX386" s="1078"/>
      <c r="ALY386" s="1078"/>
      <c r="ALZ386" s="1078"/>
      <c r="AMA386" s="1078"/>
      <c r="AMB386" s="1078"/>
      <c r="AMC386" s="1078"/>
      <c r="AMD386" s="1078"/>
      <c r="AME386" s="1078"/>
      <c r="AMF386" s="1078"/>
      <c r="AMG386" s="1078"/>
      <c r="AMH386" s="1078"/>
      <c r="AMI386" s="1078"/>
      <c r="AMJ386" s="1078"/>
    </row>
    <row r="387" s="926" customFormat="true" ht="14.1" hidden="false" customHeight="true" outlineLevel="0" collapsed="false">
      <c r="A387" s="507" t="s">
        <v>3239</v>
      </c>
      <c r="B387" s="412" t="s">
        <v>713</v>
      </c>
      <c r="C387" s="120"/>
      <c r="D387" s="120"/>
      <c r="E387" s="120" t="s">
        <v>3238</v>
      </c>
      <c r="F387" s="463" t="s">
        <v>3237</v>
      </c>
      <c r="G387" s="475"/>
      <c r="H387" s="458" t="s">
        <v>14344</v>
      </c>
      <c r="I387" s="458" t="s">
        <v>4720</v>
      </c>
      <c r="J387" s="458" t="s">
        <v>4686</v>
      </c>
      <c r="K387" s="459" t="n">
        <v>94104</v>
      </c>
      <c r="L387" s="456"/>
      <c r="M387" s="641"/>
      <c r="N387" s="642"/>
      <c r="O387" s="641"/>
      <c r="P387" s="641"/>
      <c r="Q387" s="641"/>
      <c r="R387" s="641"/>
      <c r="S387" s="641"/>
      <c r="T387" s="643"/>
      <c r="U387" s="462"/>
      <c r="V387" s="462"/>
      <c r="W387" s="462"/>
      <c r="X387" s="462"/>
      <c r="Y387" s="462"/>
      <c r="Z387" s="462"/>
      <c r="AA387" s="462"/>
      <c r="AB387" s="462"/>
      <c r="AC387" s="462"/>
      <c r="AD387" s="462"/>
      <c r="AE387" s="462"/>
      <c r="AF387" s="462"/>
      <c r="AG387" s="462"/>
      <c r="AH387" s="462" t="s">
        <v>5946</v>
      </c>
      <c r="AI387" s="462" t="s">
        <v>6064</v>
      </c>
      <c r="AJ387" s="462" t="s">
        <v>14344</v>
      </c>
      <c r="AK387" s="462"/>
      <c r="AL387" s="462" t="s">
        <v>4720</v>
      </c>
      <c r="AM387" s="462" t="s">
        <v>4686</v>
      </c>
      <c r="AN387" s="462" t="n">
        <v>94104</v>
      </c>
      <c r="AO387" s="462" t="s">
        <v>3237</v>
      </c>
      <c r="AP387" s="462"/>
      <c r="AQ387" s="462"/>
      <c r="AR387" s="462"/>
      <c r="AS387" s="462"/>
      <c r="AT387" s="557"/>
      <c r="AU387" s="557"/>
      <c r="AV387" s="557"/>
      <c r="AW387" s="557"/>
      <c r="AX387" s="557"/>
      <c r="AY387" s="557"/>
      <c r="AZ387" s="557"/>
      <c r="BA387" s="557"/>
      <c r="BB387" s="557"/>
      <c r="BC387" s="557"/>
      <c r="BD387" s="557"/>
      <c r="BE387" s="557"/>
      <c r="BF387" s="557"/>
      <c r="BG387" s="557"/>
      <c r="BH387" s="557"/>
      <c r="BI387" s="557"/>
      <c r="BJ387" s="557"/>
      <c r="BK387" s="557"/>
      <c r="BL387" s="557"/>
      <c r="BM387" s="557"/>
      <c r="AJZ387" s="1078"/>
      <c r="AKA387" s="1078"/>
      <c r="AKB387" s="1078"/>
      <c r="AKC387" s="1078"/>
      <c r="AKD387" s="1078"/>
      <c r="AKE387" s="1078"/>
      <c r="AKF387" s="1078"/>
      <c r="AKG387" s="1078"/>
      <c r="AKH387" s="1078"/>
      <c r="AKI387" s="1078"/>
      <c r="AKJ387" s="1078"/>
      <c r="AKK387" s="1078"/>
      <c r="AKL387" s="1078"/>
      <c r="AKM387" s="1078"/>
      <c r="AKN387" s="1078"/>
      <c r="AKO387" s="1078"/>
      <c r="AKP387" s="1078"/>
      <c r="AKQ387" s="1078"/>
      <c r="AKR387" s="1078"/>
      <c r="AKS387" s="1078"/>
      <c r="AKT387" s="1078"/>
      <c r="AKU387" s="1078"/>
      <c r="AKV387" s="1078"/>
      <c r="AKW387" s="1078"/>
      <c r="AKX387" s="1078"/>
      <c r="AKY387" s="1078"/>
      <c r="AKZ387" s="1078"/>
      <c r="ALA387" s="1078"/>
      <c r="ALB387" s="1078"/>
      <c r="ALC387" s="1078"/>
      <c r="ALD387" s="1078"/>
      <c r="ALE387" s="1078"/>
      <c r="ALF387" s="1078"/>
      <c r="ALG387" s="1078"/>
      <c r="ALH387" s="1078"/>
      <c r="ALI387" s="1078"/>
      <c r="ALJ387" s="1078"/>
      <c r="ALK387" s="1078"/>
      <c r="ALL387" s="1078"/>
      <c r="ALM387" s="1078"/>
      <c r="ALN387" s="1078"/>
      <c r="ALO387" s="1078"/>
      <c r="ALP387" s="1078"/>
      <c r="ALQ387" s="1078"/>
      <c r="ALR387" s="1078"/>
      <c r="ALS387" s="1078"/>
      <c r="ALT387" s="1078"/>
      <c r="ALU387" s="1078"/>
      <c r="ALV387" s="1078"/>
      <c r="ALW387" s="1078"/>
      <c r="ALX387" s="1078"/>
      <c r="ALY387" s="1078"/>
      <c r="ALZ387" s="1078"/>
      <c r="AMA387" s="1078"/>
      <c r="AMB387" s="1078"/>
      <c r="AMC387" s="1078"/>
      <c r="AMD387" s="1078"/>
      <c r="AME387" s="1078"/>
      <c r="AMF387" s="1078"/>
      <c r="AMG387" s="1078"/>
      <c r="AMH387" s="1078"/>
      <c r="AMI387" s="1078"/>
      <c r="AMJ387" s="1078"/>
    </row>
    <row r="388" s="926" customFormat="true" ht="14.1" hidden="false" customHeight="true" outlineLevel="0" collapsed="false">
      <c r="A388" s="507" t="s">
        <v>3296</v>
      </c>
      <c r="B388" s="412" t="s">
        <v>713</v>
      </c>
      <c r="C388" s="120"/>
      <c r="D388" s="120"/>
      <c r="E388" s="120" t="s">
        <v>2209</v>
      </c>
      <c r="F388" s="463" t="s">
        <v>3295</v>
      </c>
      <c r="G388" s="475"/>
      <c r="H388" s="458" t="s">
        <v>14345</v>
      </c>
      <c r="I388" s="458" t="s">
        <v>5851</v>
      </c>
      <c r="J388" s="458" t="s">
        <v>4686</v>
      </c>
      <c r="K388" s="459" t="n">
        <v>94502</v>
      </c>
      <c r="L388" s="456"/>
      <c r="M388" s="641"/>
      <c r="N388" s="642"/>
      <c r="O388" s="641"/>
      <c r="P388" s="641"/>
      <c r="Q388" s="641"/>
      <c r="R388" s="641"/>
      <c r="S388" s="641"/>
      <c r="T388" s="643"/>
      <c r="U388" s="462"/>
      <c r="V388" s="462"/>
      <c r="W388" s="462"/>
      <c r="X388" s="462"/>
      <c r="Y388" s="462"/>
      <c r="Z388" s="462"/>
      <c r="AA388" s="462"/>
      <c r="AB388" s="462"/>
      <c r="AC388" s="462"/>
      <c r="AD388" s="462"/>
      <c r="AE388" s="462"/>
      <c r="AF388" s="462"/>
      <c r="AG388" s="462"/>
      <c r="AH388" s="462" t="s">
        <v>5946</v>
      </c>
      <c r="AI388" s="462" t="s">
        <v>6064</v>
      </c>
      <c r="AJ388" s="462" t="s">
        <v>14345</v>
      </c>
      <c r="AK388" s="462"/>
      <c r="AL388" s="462" t="s">
        <v>5851</v>
      </c>
      <c r="AM388" s="462" t="s">
        <v>4686</v>
      </c>
      <c r="AN388" s="462" t="n">
        <v>94502</v>
      </c>
      <c r="AO388" s="462" t="s">
        <v>3295</v>
      </c>
      <c r="AP388" s="462"/>
      <c r="AQ388" s="462"/>
      <c r="AR388" s="462"/>
      <c r="AS388" s="462"/>
      <c r="AT388" s="557"/>
      <c r="AU388" s="557"/>
      <c r="AV388" s="557"/>
      <c r="AW388" s="557"/>
      <c r="AX388" s="557"/>
      <c r="AY388" s="557"/>
      <c r="AZ388" s="557"/>
      <c r="BA388" s="557"/>
      <c r="BB388" s="557"/>
      <c r="BC388" s="557"/>
      <c r="BD388" s="557"/>
      <c r="BE388" s="557"/>
      <c r="BF388" s="557"/>
      <c r="BG388" s="557"/>
      <c r="BH388" s="557"/>
      <c r="BI388" s="557"/>
      <c r="BJ388" s="557"/>
      <c r="BK388" s="557"/>
      <c r="BL388" s="557"/>
      <c r="BM388" s="557"/>
      <c r="AJZ388" s="1078"/>
      <c r="AKA388" s="1078"/>
      <c r="AKB388" s="1078"/>
      <c r="AKC388" s="1078"/>
      <c r="AKD388" s="1078"/>
      <c r="AKE388" s="1078"/>
      <c r="AKF388" s="1078"/>
      <c r="AKG388" s="1078"/>
      <c r="AKH388" s="1078"/>
      <c r="AKI388" s="1078"/>
      <c r="AKJ388" s="1078"/>
      <c r="AKK388" s="1078"/>
      <c r="AKL388" s="1078"/>
      <c r="AKM388" s="1078"/>
      <c r="AKN388" s="1078"/>
      <c r="AKO388" s="1078"/>
      <c r="AKP388" s="1078"/>
      <c r="AKQ388" s="1078"/>
      <c r="AKR388" s="1078"/>
      <c r="AKS388" s="1078"/>
      <c r="AKT388" s="1078"/>
      <c r="AKU388" s="1078"/>
      <c r="AKV388" s="1078"/>
      <c r="AKW388" s="1078"/>
      <c r="AKX388" s="1078"/>
      <c r="AKY388" s="1078"/>
      <c r="AKZ388" s="1078"/>
      <c r="ALA388" s="1078"/>
      <c r="ALB388" s="1078"/>
      <c r="ALC388" s="1078"/>
      <c r="ALD388" s="1078"/>
      <c r="ALE388" s="1078"/>
      <c r="ALF388" s="1078"/>
      <c r="ALG388" s="1078"/>
      <c r="ALH388" s="1078"/>
      <c r="ALI388" s="1078"/>
      <c r="ALJ388" s="1078"/>
      <c r="ALK388" s="1078"/>
      <c r="ALL388" s="1078"/>
      <c r="ALM388" s="1078"/>
      <c r="ALN388" s="1078"/>
      <c r="ALO388" s="1078"/>
      <c r="ALP388" s="1078"/>
      <c r="ALQ388" s="1078"/>
      <c r="ALR388" s="1078"/>
      <c r="ALS388" s="1078"/>
      <c r="ALT388" s="1078"/>
      <c r="ALU388" s="1078"/>
      <c r="ALV388" s="1078"/>
      <c r="ALW388" s="1078"/>
      <c r="ALX388" s="1078"/>
      <c r="ALY388" s="1078"/>
      <c r="ALZ388" s="1078"/>
      <c r="AMA388" s="1078"/>
      <c r="AMB388" s="1078"/>
      <c r="AMC388" s="1078"/>
      <c r="AMD388" s="1078"/>
      <c r="AME388" s="1078"/>
      <c r="AMF388" s="1078"/>
      <c r="AMG388" s="1078"/>
      <c r="AMH388" s="1078"/>
      <c r="AMI388" s="1078"/>
      <c r="AMJ388" s="1078"/>
    </row>
    <row r="389" s="926" customFormat="true" ht="14.1" hidden="false" customHeight="true" outlineLevel="0" collapsed="false">
      <c r="A389" s="507" t="s">
        <v>6211</v>
      </c>
      <c r="B389" s="412" t="s">
        <v>4682</v>
      </c>
      <c r="C389" s="120"/>
      <c r="D389" s="120"/>
      <c r="E389" s="120" t="s">
        <v>1704</v>
      </c>
      <c r="F389" s="463" t="s">
        <v>6212</v>
      </c>
      <c r="G389" s="475" t="s">
        <v>6213</v>
      </c>
      <c r="H389" s="458" t="s">
        <v>6214</v>
      </c>
      <c r="I389" s="458" t="s">
        <v>5375</v>
      </c>
      <c r="J389" s="458" t="s">
        <v>4686</v>
      </c>
      <c r="K389" s="459" t="n">
        <v>95050</v>
      </c>
      <c r="L389" s="1091" t="s">
        <v>8534</v>
      </c>
      <c r="M389" s="1092" t="s">
        <v>8535</v>
      </c>
      <c r="N389" s="642"/>
      <c r="O389" s="641"/>
      <c r="P389" s="641"/>
      <c r="Q389" s="641"/>
      <c r="R389" s="641"/>
      <c r="S389" s="641"/>
      <c r="T389" s="643"/>
      <c r="U389" s="462"/>
      <c r="V389" s="462"/>
      <c r="W389" s="462"/>
      <c r="X389" s="462"/>
      <c r="Y389" s="462"/>
      <c r="Z389" s="462"/>
      <c r="AA389" s="462"/>
      <c r="AB389" s="462"/>
      <c r="AC389" s="462"/>
      <c r="AD389" s="462"/>
      <c r="AE389" s="462"/>
      <c r="AF389" s="462"/>
      <c r="AG389" s="462"/>
      <c r="AH389" s="462" t="s">
        <v>5946</v>
      </c>
      <c r="AI389" s="462" t="s">
        <v>6064</v>
      </c>
      <c r="AJ389" s="462" t="s">
        <v>6214</v>
      </c>
      <c r="AK389" s="462"/>
      <c r="AL389" s="462" t="s">
        <v>5375</v>
      </c>
      <c r="AM389" s="462" t="s">
        <v>4686</v>
      </c>
      <c r="AN389" s="462" t="n">
        <v>95050</v>
      </c>
      <c r="AO389" s="462" t="s">
        <v>6213</v>
      </c>
      <c r="AP389" s="462"/>
      <c r="AQ389" s="462"/>
      <c r="AR389" s="462"/>
      <c r="AS389" s="462" t="n">
        <v>2</v>
      </c>
      <c r="AT389" s="557"/>
      <c r="AU389" s="557"/>
      <c r="AV389" s="557"/>
      <c r="AW389" s="557"/>
      <c r="AX389" s="557"/>
      <c r="AY389" s="557"/>
      <c r="AZ389" s="557"/>
      <c r="BA389" s="557"/>
      <c r="BB389" s="557"/>
      <c r="BC389" s="557"/>
      <c r="BD389" s="557"/>
      <c r="BE389" s="557"/>
      <c r="BF389" s="557"/>
      <c r="BG389" s="557"/>
      <c r="BH389" s="557"/>
      <c r="BI389" s="557"/>
      <c r="BJ389" s="557"/>
      <c r="BK389" s="557"/>
      <c r="BL389" s="557"/>
      <c r="BM389" s="557"/>
      <c r="AJZ389" s="1078"/>
      <c r="AKA389" s="1078"/>
      <c r="AKB389" s="1078"/>
      <c r="AKC389" s="1078"/>
      <c r="AKD389" s="1078"/>
      <c r="AKE389" s="1078"/>
      <c r="AKF389" s="1078"/>
      <c r="AKG389" s="1078"/>
      <c r="AKH389" s="1078"/>
      <c r="AKI389" s="1078"/>
      <c r="AKJ389" s="1078"/>
      <c r="AKK389" s="1078"/>
      <c r="AKL389" s="1078"/>
      <c r="AKM389" s="1078"/>
      <c r="AKN389" s="1078"/>
      <c r="AKO389" s="1078"/>
      <c r="AKP389" s="1078"/>
      <c r="AKQ389" s="1078"/>
      <c r="AKR389" s="1078"/>
      <c r="AKS389" s="1078"/>
      <c r="AKT389" s="1078"/>
      <c r="AKU389" s="1078"/>
      <c r="AKV389" s="1078"/>
      <c r="AKW389" s="1078"/>
      <c r="AKX389" s="1078"/>
      <c r="AKY389" s="1078"/>
      <c r="AKZ389" s="1078"/>
      <c r="ALA389" s="1078"/>
      <c r="ALB389" s="1078"/>
      <c r="ALC389" s="1078"/>
      <c r="ALD389" s="1078"/>
      <c r="ALE389" s="1078"/>
      <c r="ALF389" s="1078"/>
      <c r="ALG389" s="1078"/>
      <c r="ALH389" s="1078"/>
      <c r="ALI389" s="1078"/>
      <c r="ALJ389" s="1078"/>
      <c r="ALK389" s="1078"/>
      <c r="ALL389" s="1078"/>
      <c r="ALM389" s="1078"/>
      <c r="ALN389" s="1078"/>
      <c r="ALO389" s="1078"/>
      <c r="ALP389" s="1078"/>
      <c r="ALQ389" s="1078"/>
      <c r="ALR389" s="1078"/>
      <c r="ALS389" s="1078"/>
      <c r="ALT389" s="1078"/>
      <c r="ALU389" s="1078"/>
      <c r="ALV389" s="1078"/>
      <c r="ALW389" s="1078"/>
      <c r="ALX389" s="1078"/>
      <c r="ALY389" s="1078"/>
      <c r="ALZ389" s="1078"/>
      <c r="AMA389" s="1078"/>
      <c r="AMB389" s="1078"/>
      <c r="AMC389" s="1078"/>
      <c r="AMD389" s="1078"/>
      <c r="AME389" s="1078"/>
      <c r="AMF389" s="1078"/>
      <c r="AMG389" s="1078"/>
      <c r="AMH389" s="1078"/>
      <c r="AMI389" s="1078"/>
      <c r="AMJ389" s="1078"/>
    </row>
    <row r="390" s="926" customFormat="true" ht="14.1" hidden="false" customHeight="true" outlineLevel="0" collapsed="false">
      <c r="A390" s="507" t="s">
        <v>6215</v>
      </c>
      <c r="B390" s="412" t="s">
        <v>4682</v>
      </c>
      <c r="C390" s="120"/>
      <c r="D390" s="120"/>
      <c r="E390" s="120" t="s">
        <v>1704</v>
      </c>
      <c r="F390" s="463" t="s">
        <v>6216</v>
      </c>
      <c r="G390" s="475" t="s">
        <v>6213</v>
      </c>
      <c r="H390" s="458" t="s">
        <v>6217</v>
      </c>
      <c r="I390" s="458" t="s">
        <v>4720</v>
      </c>
      <c r="J390" s="458" t="s">
        <v>4686</v>
      </c>
      <c r="K390" s="459" t="n">
        <v>94103</v>
      </c>
      <c r="L390" s="1091" t="s">
        <v>8534</v>
      </c>
      <c r="M390" s="1092" t="s">
        <v>8535</v>
      </c>
      <c r="N390" s="642"/>
      <c r="O390" s="641"/>
      <c r="P390" s="641"/>
      <c r="Q390" s="641"/>
      <c r="R390" s="641"/>
      <c r="S390" s="641"/>
      <c r="T390" s="643"/>
      <c r="U390" s="462"/>
      <c r="V390" s="462"/>
      <c r="W390" s="462"/>
      <c r="X390" s="462"/>
      <c r="Y390" s="462"/>
      <c r="Z390" s="462"/>
      <c r="AA390" s="462"/>
      <c r="AB390" s="462"/>
      <c r="AC390" s="462"/>
      <c r="AD390" s="462"/>
      <c r="AE390" s="462"/>
      <c r="AF390" s="462"/>
      <c r="AG390" s="462"/>
      <c r="AH390" s="462" t="s">
        <v>5946</v>
      </c>
      <c r="AI390" s="462" t="s">
        <v>6064</v>
      </c>
      <c r="AJ390" s="462" t="s">
        <v>6219</v>
      </c>
      <c r="AK390" s="462"/>
      <c r="AL390" s="462" t="s">
        <v>4720</v>
      </c>
      <c r="AM390" s="462" t="s">
        <v>4686</v>
      </c>
      <c r="AN390" s="462" t="n">
        <v>94103</v>
      </c>
      <c r="AO390" s="462" t="s">
        <v>6216</v>
      </c>
      <c r="AP390" s="462"/>
      <c r="AQ390" s="462"/>
      <c r="AR390" s="462"/>
      <c r="AS390" s="462"/>
      <c r="AT390" s="557"/>
      <c r="AU390" s="557"/>
      <c r="AV390" s="557"/>
      <c r="AW390" s="557"/>
      <c r="AX390" s="557"/>
      <c r="AY390" s="557"/>
      <c r="AZ390" s="557"/>
      <c r="BA390" s="557"/>
      <c r="BB390" s="557"/>
      <c r="BC390" s="557"/>
      <c r="BD390" s="557"/>
      <c r="BE390" s="557"/>
      <c r="BF390" s="557"/>
      <c r="BG390" s="557"/>
      <c r="BH390" s="557"/>
      <c r="BI390" s="557"/>
      <c r="BJ390" s="557"/>
      <c r="BK390" s="557"/>
      <c r="BL390" s="557"/>
      <c r="BM390" s="557"/>
      <c r="AJZ390" s="1078"/>
      <c r="AKA390" s="1078"/>
      <c r="AKB390" s="1078"/>
      <c r="AKC390" s="1078"/>
      <c r="AKD390" s="1078"/>
      <c r="AKE390" s="1078"/>
      <c r="AKF390" s="1078"/>
      <c r="AKG390" s="1078"/>
      <c r="AKH390" s="1078"/>
      <c r="AKI390" s="1078"/>
      <c r="AKJ390" s="1078"/>
      <c r="AKK390" s="1078"/>
      <c r="AKL390" s="1078"/>
      <c r="AKM390" s="1078"/>
      <c r="AKN390" s="1078"/>
      <c r="AKO390" s="1078"/>
      <c r="AKP390" s="1078"/>
      <c r="AKQ390" s="1078"/>
      <c r="AKR390" s="1078"/>
      <c r="AKS390" s="1078"/>
      <c r="AKT390" s="1078"/>
      <c r="AKU390" s="1078"/>
      <c r="AKV390" s="1078"/>
      <c r="AKW390" s="1078"/>
      <c r="AKX390" s="1078"/>
      <c r="AKY390" s="1078"/>
      <c r="AKZ390" s="1078"/>
      <c r="ALA390" s="1078"/>
      <c r="ALB390" s="1078"/>
      <c r="ALC390" s="1078"/>
      <c r="ALD390" s="1078"/>
      <c r="ALE390" s="1078"/>
      <c r="ALF390" s="1078"/>
      <c r="ALG390" s="1078"/>
      <c r="ALH390" s="1078"/>
      <c r="ALI390" s="1078"/>
      <c r="ALJ390" s="1078"/>
      <c r="ALK390" s="1078"/>
      <c r="ALL390" s="1078"/>
      <c r="ALM390" s="1078"/>
      <c r="ALN390" s="1078"/>
      <c r="ALO390" s="1078"/>
      <c r="ALP390" s="1078"/>
      <c r="ALQ390" s="1078"/>
      <c r="ALR390" s="1078"/>
      <c r="ALS390" s="1078"/>
      <c r="ALT390" s="1078"/>
      <c r="ALU390" s="1078"/>
      <c r="ALV390" s="1078"/>
      <c r="ALW390" s="1078"/>
      <c r="ALX390" s="1078"/>
      <c r="ALY390" s="1078"/>
      <c r="ALZ390" s="1078"/>
      <c r="AMA390" s="1078"/>
      <c r="AMB390" s="1078"/>
      <c r="AMC390" s="1078"/>
      <c r="AMD390" s="1078"/>
      <c r="AME390" s="1078"/>
      <c r="AMF390" s="1078"/>
      <c r="AMG390" s="1078"/>
      <c r="AMH390" s="1078"/>
      <c r="AMI390" s="1078"/>
      <c r="AMJ390" s="1078"/>
    </row>
    <row r="391" s="926" customFormat="true" ht="14.1" hidden="false" customHeight="true" outlineLevel="0" collapsed="false">
      <c r="A391" s="507" t="s">
        <v>6220</v>
      </c>
      <c r="B391" s="412" t="s">
        <v>5977</v>
      </c>
      <c r="C391" s="120" t="s">
        <v>6221</v>
      </c>
      <c r="D391" s="120"/>
      <c r="E391" s="120" t="s">
        <v>1707</v>
      </c>
      <c r="F391" s="463" t="s">
        <v>2648</v>
      </c>
      <c r="G391" s="475" t="s">
        <v>6222</v>
      </c>
      <c r="H391" s="458" t="s">
        <v>6223</v>
      </c>
      <c r="I391" s="458" t="s">
        <v>4720</v>
      </c>
      <c r="J391" s="458" t="s">
        <v>4686</v>
      </c>
      <c r="K391" s="459" t="n">
        <v>94109</v>
      </c>
      <c r="L391" s="1091" t="s">
        <v>6224</v>
      </c>
      <c r="M391" s="641"/>
      <c r="N391" s="642"/>
      <c r="O391" s="641"/>
      <c r="P391" s="641"/>
      <c r="Q391" s="641"/>
      <c r="R391" s="641"/>
      <c r="S391" s="641"/>
      <c r="T391" s="643"/>
      <c r="U391" s="462"/>
      <c r="V391" s="462"/>
      <c r="W391" s="462"/>
      <c r="X391" s="462"/>
      <c r="Y391" s="462"/>
      <c r="Z391" s="462"/>
      <c r="AA391" s="462"/>
      <c r="AB391" s="462"/>
      <c r="AC391" s="462"/>
      <c r="AD391" s="462"/>
      <c r="AE391" s="462"/>
      <c r="AF391" s="462"/>
      <c r="AG391" s="462"/>
      <c r="AH391" s="462" t="s">
        <v>5946</v>
      </c>
      <c r="AI391" s="462" t="s">
        <v>6064</v>
      </c>
      <c r="AJ391" s="462" t="s">
        <v>6223</v>
      </c>
      <c r="AK391" s="462"/>
      <c r="AL391" s="462" t="s">
        <v>4720</v>
      </c>
      <c r="AM391" s="462" t="s">
        <v>4686</v>
      </c>
      <c r="AN391" s="462" t="n">
        <v>94109</v>
      </c>
      <c r="AO391" s="462" t="s">
        <v>2648</v>
      </c>
      <c r="AP391" s="462"/>
      <c r="AQ391" s="462"/>
      <c r="AR391" s="462"/>
      <c r="AS391" s="462"/>
      <c r="AT391" s="557"/>
      <c r="AU391" s="557"/>
      <c r="AV391" s="557"/>
      <c r="AW391" s="557" t="s">
        <v>6154</v>
      </c>
      <c r="AX391" s="557"/>
      <c r="AY391" s="557"/>
      <c r="AZ391" s="557"/>
      <c r="BA391" s="557"/>
      <c r="BB391" s="557"/>
      <c r="BC391" s="557"/>
      <c r="BD391" s="557"/>
      <c r="BE391" s="557"/>
      <c r="BF391" s="557"/>
      <c r="BG391" s="557"/>
      <c r="BH391" s="557"/>
      <c r="BI391" s="557"/>
      <c r="BJ391" s="557"/>
      <c r="BK391" s="557"/>
      <c r="BL391" s="557"/>
      <c r="BM391" s="557"/>
      <c r="AJZ391" s="1078"/>
      <c r="AKA391" s="1078"/>
      <c r="AKB391" s="1078"/>
      <c r="AKC391" s="1078"/>
      <c r="AKD391" s="1078"/>
      <c r="AKE391" s="1078"/>
      <c r="AKF391" s="1078"/>
      <c r="AKG391" s="1078"/>
      <c r="AKH391" s="1078"/>
      <c r="AKI391" s="1078"/>
      <c r="AKJ391" s="1078"/>
      <c r="AKK391" s="1078"/>
      <c r="AKL391" s="1078"/>
      <c r="AKM391" s="1078"/>
      <c r="AKN391" s="1078"/>
      <c r="AKO391" s="1078"/>
      <c r="AKP391" s="1078"/>
      <c r="AKQ391" s="1078"/>
      <c r="AKR391" s="1078"/>
      <c r="AKS391" s="1078"/>
      <c r="AKT391" s="1078"/>
      <c r="AKU391" s="1078"/>
      <c r="AKV391" s="1078"/>
      <c r="AKW391" s="1078"/>
      <c r="AKX391" s="1078"/>
      <c r="AKY391" s="1078"/>
      <c r="AKZ391" s="1078"/>
      <c r="ALA391" s="1078"/>
      <c r="ALB391" s="1078"/>
      <c r="ALC391" s="1078"/>
      <c r="ALD391" s="1078"/>
      <c r="ALE391" s="1078"/>
      <c r="ALF391" s="1078"/>
      <c r="ALG391" s="1078"/>
      <c r="ALH391" s="1078"/>
      <c r="ALI391" s="1078"/>
      <c r="ALJ391" s="1078"/>
      <c r="ALK391" s="1078"/>
      <c r="ALL391" s="1078"/>
      <c r="ALM391" s="1078"/>
      <c r="ALN391" s="1078"/>
      <c r="ALO391" s="1078"/>
      <c r="ALP391" s="1078"/>
      <c r="ALQ391" s="1078"/>
      <c r="ALR391" s="1078"/>
      <c r="ALS391" s="1078"/>
      <c r="ALT391" s="1078"/>
      <c r="ALU391" s="1078"/>
      <c r="ALV391" s="1078"/>
      <c r="ALW391" s="1078"/>
      <c r="ALX391" s="1078"/>
      <c r="ALY391" s="1078"/>
      <c r="ALZ391" s="1078"/>
      <c r="AMA391" s="1078"/>
      <c r="AMB391" s="1078"/>
      <c r="AMC391" s="1078"/>
      <c r="AMD391" s="1078"/>
      <c r="AME391" s="1078"/>
      <c r="AMF391" s="1078"/>
      <c r="AMG391" s="1078"/>
      <c r="AMH391" s="1078"/>
      <c r="AMI391" s="1078"/>
      <c r="AMJ391" s="1078"/>
    </row>
    <row r="392" s="926" customFormat="true" ht="14.1" hidden="false" customHeight="true" outlineLevel="0" collapsed="false">
      <c r="A392" s="507" t="s">
        <v>13749</v>
      </c>
      <c r="B392" s="412" t="s">
        <v>5977</v>
      </c>
      <c r="C392" s="120"/>
      <c r="D392" s="120"/>
      <c r="E392" s="120" t="s">
        <v>13750</v>
      </c>
      <c r="F392" s="463" t="s">
        <v>13751</v>
      </c>
      <c r="G392" s="475"/>
      <c r="H392" s="458" t="s">
        <v>13752</v>
      </c>
      <c r="I392" s="458" t="s">
        <v>4720</v>
      </c>
      <c r="J392" s="458" t="s">
        <v>4686</v>
      </c>
      <c r="K392" s="459" t="n">
        <v>94133</v>
      </c>
      <c r="L392" s="456"/>
      <c r="M392" s="641"/>
      <c r="N392" s="642"/>
      <c r="O392" s="641"/>
      <c r="P392" s="641"/>
      <c r="Q392" s="641"/>
      <c r="R392" s="641"/>
      <c r="S392" s="641"/>
      <c r="T392" s="643"/>
      <c r="U392" s="462"/>
      <c r="V392" s="462"/>
      <c r="W392" s="462"/>
      <c r="X392" s="462"/>
      <c r="Y392" s="462"/>
      <c r="Z392" s="462"/>
      <c r="AA392" s="462"/>
      <c r="AB392" s="462"/>
      <c r="AC392" s="462"/>
      <c r="AD392" s="462"/>
      <c r="AE392" s="462"/>
      <c r="AF392" s="462"/>
      <c r="AG392" s="462"/>
      <c r="AH392" s="462" t="s">
        <v>5946</v>
      </c>
      <c r="AI392" s="462" t="s">
        <v>6064</v>
      </c>
      <c r="AJ392" s="462" t="s">
        <v>13752</v>
      </c>
      <c r="AK392" s="462"/>
      <c r="AL392" s="462" t="s">
        <v>4720</v>
      </c>
      <c r="AM392" s="462" t="s">
        <v>4686</v>
      </c>
      <c r="AN392" s="462" t="n">
        <v>94133</v>
      </c>
      <c r="AO392" s="462" t="s">
        <v>13751</v>
      </c>
      <c r="AP392" s="462"/>
      <c r="AQ392" s="462"/>
      <c r="AR392" s="462"/>
      <c r="AS392" s="462"/>
      <c r="AT392" s="557"/>
      <c r="AU392" s="557"/>
      <c r="AV392" s="557"/>
      <c r="AW392" s="557"/>
      <c r="AX392" s="557"/>
      <c r="AY392" s="557"/>
      <c r="AZ392" s="557"/>
      <c r="BA392" s="557"/>
      <c r="BB392" s="557"/>
      <c r="BC392" s="557"/>
      <c r="BD392" s="557"/>
      <c r="BE392" s="557"/>
      <c r="BF392" s="557"/>
      <c r="BG392" s="557"/>
      <c r="BH392" s="557"/>
      <c r="BI392" s="557"/>
      <c r="BJ392" s="557"/>
      <c r="BK392" s="557"/>
      <c r="BL392" s="557"/>
      <c r="BM392" s="557"/>
      <c r="AJZ392" s="1078"/>
      <c r="AKA392" s="1078"/>
      <c r="AKB392" s="1078"/>
      <c r="AKC392" s="1078"/>
      <c r="AKD392" s="1078"/>
      <c r="AKE392" s="1078"/>
      <c r="AKF392" s="1078"/>
      <c r="AKG392" s="1078"/>
      <c r="AKH392" s="1078"/>
      <c r="AKI392" s="1078"/>
      <c r="AKJ392" s="1078"/>
      <c r="AKK392" s="1078"/>
      <c r="AKL392" s="1078"/>
      <c r="AKM392" s="1078"/>
      <c r="AKN392" s="1078"/>
      <c r="AKO392" s="1078"/>
      <c r="AKP392" s="1078"/>
      <c r="AKQ392" s="1078"/>
      <c r="AKR392" s="1078"/>
      <c r="AKS392" s="1078"/>
      <c r="AKT392" s="1078"/>
      <c r="AKU392" s="1078"/>
      <c r="AKV392" s="1078"/>
      <c r="AKW392" s="1078"/>
      <c r="AKX392" s="1078"/>
      <c r="AKY392" s="1078"/>
      <c r="AKZ392" s="1078"/>
      <c r="ALA392" s="1078"/>
      <c r="ALB392" s="1078"/>
      <c r="ALC392" s="1078"/>
      <c r="ALD392" s="1078"/>
      <c r="ALE392" s="1078"/>
      <c r="ALF392" s="1078"/>
      <c r="ALG392" s="1078"/>
      <c r="ALH392" s="1078"/>
      <c r="ALI392" s="1078"/>
      <c r="ALJ392" s="1078"/>
      <c r="ALK392" s="1078"/>
      <c r="ALL392" s="1078"/>
      <c r="ALM392" s="1078"/>
      <c r="ALN392" s="1078"/>
      <c r="ALO392" s="1078"/>
      <c r="ALP392" s="1078"/>
      <c r="ALQ392" s="1078"/>
      <c r="ALR392" s="1078"/>
      <c r="ALS392" s="1078"/>
      <c r="ALT392" s="1078"/>
      <c r="ALU392" s="1078"/>
      <c r="ALV392" s="1078"/>
      <c r="ALW392" s="1078"/>
      <c r="ALX392" s="1078"/>
      <c r="ALY392" s="1078"/>
      <c r="ALZ392" s="1078"/>
      <c r="AMA392" s="1078"/>
      <c r="AMB392" s="1078"/>
      <c r="AMC392" s="1078"/>
      <c r="AMD392" s="1078"/>
      <c r="AME392" s="1078"/>
      <c r="AMF392" s="1078"/>
      <c r="AMG392" s="1078"/>
      <c r="AMH392" s="1078"/>
      <c r="AMI392" s="1078"/>
      <c r="AMJ392" s="1078"/>
    </row>
    <row r="393" s="926" customFormat="true" ht="14.1" hidden="false" customHeight="true" outlineLevel="0" collapsed="false">
      <c r="A393" s="507" t="s">
        <v>12411</v>
      </c>
      <c r="B393" s="412" t="s">
        <v>4682</v>
      </c>
      <c r="C393" s="120" t="s">
        <v>6606</v>
      </c>
      <c r="D393" s="120"/>
      <c r="E393" s="120" t="s">
        <v>12412</v>
      </c>
      <c r="F393" s="463" t="s">
        <v>12413</v>
      </c>
      <c r="G393" s="475"/>
      <c r="H393" s="458" t="s">
        <v>12414</v>
      </c>
      <c r="I393" s="458" t="s">
        <v>4720</v>
      </c>
      <c r="J393" s="458" t="s">
        <v>4686</v>
      </c>
      <c r="K393" s="459" t="n">
        <v>94133</v>
      </c>
      <c r="L393" s="1091" t="s">
        <v>12415</v>
      </c>
      <c r="M393" s="641"/>
      <c r="N393" s="642"/>
      <c r="O393" s="641" t="s">
        <v>1822</v>
      </c>
      <c r="P393" s="641"/>
      <c r="Q393" s="641"/>
      <c r="R393" s="641"/>
      <c r="S393" s="641"/>
      <c r="T393" s="643"/>
      <c r="U393" s="462"/>
      <c r="V393" s="462"/>
      <c r="W393" s="462" t="s">
        <v>6006</v>
      </c>
      <c r="X393" s="462" t="s">
        <v>4745</v>
      </c>
      <c r="Y393" s="462"/>
      <c r="Z393" s="462"/>
      <c r="AA393" s="462"/>
      <c r="AB393" s="462"/>
      <c r="AC393" s="462"/>
      <c r="AD393" s="462"/>
      <c r="AE393" s="462"/>
      <c r="AF393" s="462"/>
      <c r="AG393" s="462"/>
      <c r="AH393" s="462" t="s">
        <v>5946</v>
      </c>
      <c r="AI393" s="462" t="s">
        <v>6064</v>
      </c>
      <c r="AJ393" s="462" t="s">
        <v>12414</v>
      </c>
      <c r="AK393" s="462" t="s">
        <v>12416</v>
      </c>
      <c r="AL393" s="462" t="s">
        <v>4720</v>
      </c>
      <c r="AM393" s="462" t="s">
        <v>4686</v>
      </c>
      <c r="AN393" s="462" t="n">
        <v>94133</v>
      </c>
      <c r="AO393" s="462" t="s">
        <v>12413</v>
      </c>
      <c r="AP393" s="462"/>
      <c r="AQ393" s="462" t="s">
        <v>6914</v>
      </c>
      <c r="AR393" s="462" t="s">
        <v>6914</v>
      </c>
      <c r="AS393" s="462" t="n">
        <v>1</v>
      </c>
      <c r="AT393" s="557"/>
      <c r="AU393" s="557"/>
      <c r="AV393" s="557"/>
      <c r="AW393" s="557"/>
      <c r="AX393" s="557"/>
      <c r="AY393" s="557"/>
      <c r="AZ393" s="557"/>
      <c r="BA393" s="557"/>
      <c r="BB393" s="557"/>
      <c r="BC393" s="557"/>
      <c r="BD393" s="557"/>
      <c r="BE393" s="557"/>
      <c r="BF393" s="557"/>
      <c r="BG393" s="557"/>
      <c r="BH393" s="557"/>
      <c r="BI393" s="557"/>
      <c r="BJ393" s="557"/>
      <c r="BK393" s="557"/>
      <c r="BL393" s="557"/>
      <c r="BM393" s="557"/>
      <c r="AJZ393" s="1078"/>
      <c r="AKA393" s="1078"/>
      <c r="AKB393" s="1078"/>
      <c r="AKC393" s="1078"/>
      <c r="AKD393" s="1078"/>
      <c r="AKE393" s="1078"/>
      <c r="AKF393" s="1078"/>
      <c r="AKG393" s="1078"/>
      <c r="AKH393" s="1078"/>
      <c r="AKI393" s="1078"/>
      <c r="AKJ393" s="1078"/>
      <c r="AKK393" s="1078"/>
      <c r="AKL393" s="1078"/>
      <c r="AKM393" s="1078"/>
      <c r="AKN393" s="1078"/>
      <c r="AKO393" s="1078"/>
      <c r="AKP393" s="1078"/>
      <c r="AKQ393" s="1078"/>
      <c r="AKR393" s="1078"/>
      <c r="AKS393" s="1078"/>
      <c r="AKT393" s="1078"/>
      <c r="AKU393" s="1078"/>
      <c r="AKV393" s="1078"/>
      <c r="AKW393" s="1078"/>
      <c r="AKX393" s="1078"/>
      <c r="AKY393" s="1078"/>
      <c r="AKZ393" s="1078"/>
      <c r="ALA393" s="1078"/>
      <c r="ALB393" s="1078"/>
      <c r="ALC393" s="1078"/>
      <c r="ALD393" s="1078"/>
      <c r="ALE393" s="1078"/>
      <c r="ALF393" s="1078"/>
      <c r="ALG393" s="1078"/>
      <c r="ALH393" s="1078"/>
      <c r="ALI393" s="1078"/>
      <c r="ALJ393" s="1078"/>
      <c r="ALK393" s="1078"/>
      <c r="ALL393" s="1078"/>
      <c r="ALM393" s="1078"/>
      <c r="ALN393" s="1078"/>
      <c r="ALO393" s="1078"/>
      <c r="ALP393" s="1078"/>
      <c r="ALQ393" s="1078"/>
      <c r="ALR393" s="1078"/>
      <c r="ALS393" s="1078"/>
      <c r="ALT393" s="1078"/>
      <c r="ALU393" s="1078"/>
      <c r="ALV393" s="1078"/>
      <c r="ALW393" s="1078"/>
      <c r="ALX393" s="1078"/>
      <c r="ALY393" s="1078"/>
      <c r="ALZ393" s="1078"/>
      <c r="AMA393" s="1078"/>
      <c r="AMB393" s="1078"/>
      <c r="AMC393" s="1078"/>
      <c r="AMD393" s="1078"/>
      <c r="AME393" s="1078"/>
      <c r="AMF393" s="1078"/>
      <c r="AMG393" s="1078"/>
      <c r="AMH393" s="1078"/>
      <c r="AMI393" s="1078"/>
      <c r="AMJ393" s="1078"/>
    </row>
    <row r="394" s="926" customFormat="true" ht="14.1" hidden="false" customHeight="true" outlineLevel="0" collapsed="false">
      <c r="A394" s="507" t="s">
        <v>3818</v>
      </c>
      <c r="B394" s="412" t="s">
        <v>5937</v>
      </c>
      <c r="C394" s="120"/>
      <c r="D394" s="120"/>
      <c r="E394" s="120" t="s">
        <v>888</v>
      </c>
      <c r="F394" s="463" t="s">
        <v>3817</v>
      </c>
      <c r="G394" s="475"/>
      <c r="H394" s="458"/>
      <c r="I394" s="458"/>
      <c r="J394" s="458"/>
      <c r="K394" s="459"/>
      <c r="L394" s="456"/>
      <c r="M394" s="641" t="s">
        <v>8033</v>
      </c>
      <c r="N394" s="642" t="s">
        <v>7626</v>
      </c>
      <c r="O394" s="641" t="s">
        <v>7686</v>
      </c>
      <c r="P394" s="641" t="s">
        <v>8110</v>
      </c>
      <c r="Q394" s="641"/>
      <c r="R394" s="641"/>
      <c r="S394" s="641" t="s">
        <v>8111</v>
      </c>
      <c r="T394" s="643" t="s">
        <v>4716</v>
      </c>
      <c r="U394" s="462"/>
      <c r="V394" s="462"/>
      <c r="W394" s="462"/>
      <c r="X394" s="462"/>
      <c r="Y394" s="462"/>
      <c r="Z394" s="462"/>
      <c r="AA394" s="462"/>
      <c r="AB394" s="462"/>
      <c r="AC394" s="462"/>
      <c r="AD394" s="462"/>
      <c r="AE394" s="462"/>
      <c r="AF394" s="462"/>
      <c r="AG394" s="462"/>
      <c r="AH394" s="462"/>
      <c r="AI394" s="462"/>
      <c r="AJ394" s="462"/>
      <c r="AK394" s="462"/>
      <c r="AL394" s="462"/>
      <c r="AM394" s="462"/>
      <c r="AN394" s="462"/>
      <c r="AO394" s="462"/>
      <c r="AP394" s="462"/>
      <c r="AQ394" s="462"/>
      <c r="AR394" s="462"/>
      <c r="AS394" s="462"/>
      <c r="AT394" s="557"/>
      <c r="AU394" s="557"/>
      <c r="AV394" s="557"/>
      <c r="AW394" s="557"/>
      <c r="AX394" s="557"/>
      <c r="AY394" s="557"/>
      <c r="AZ394" s="557"/>
      <c r="BA394" s="557"/>
      <c r="BB394" s="557"/>
      <c r="BC394" s="557"/>
      <c r="BD394" s="557"/>
      <c r="BE394" s="557"/>
      <c r="BF394" s="557"/>
      <c r="BG394" s="557"/>
      <c r="BH394" s="557"/>
      <c r="BI394" s="557"/>
      <c r="BJ394" s="557"/>
      <c r="BK394" s="557"/>
      <c r="BL394" s="557"/>
      <c r="BM394" s="557"/>
      <c r="AJZ394" s="1078"/>
      <c r="AKA394" s="1078"/>
      <c r="AKB394" s="1078"/>
      <c r="AKC394" s="1078"/>
      <c r="AKD394" s="1078"/>
      <c r="AKE394" s="1078"/>
      <c r="AKF394" s="1078"/>
      <c r="AKG394" s="1078"/>
      <c r="AKH394" s="1078"/>
      <c r="AKI394" s="1078"/>
      <c r="AKJ394" s="1078"/>
      <c r="AKK394" s="1078"/>
      <c r="AKL394" s="1078"/>
      <c r="AKM394" s="1078"/>
      <c r="AKN394" s="1078"/>
      <c r="AKO394" s="1078"/>
      <c r="AKP394" s="1078"/>
      <c r="AKQ394" s="1078"/>
      <c r="AKR394" s="1078"/>
      <c r="AKS394" s="1078"/>
      <c r="AKT394" s="1078"/>
      <c r="AKU394" s="1078"/>
      <c r="AKV394" s="1078"/>
      <c r="AKW394" s="1078"/>
      <c r="AKX394" s="1078"/>
      <c r="AKY394" s="1078"/>
      <c r="AKZ394" s="1078"/>
      <c r="ALA394" s="1078"/>
      <c r="ALB394" s="1078"/>
      <c r="ALC394" s="1078"/>
      <c r="ALD394" s="1078"/>
      <c r="ALE394" s="1078"/>
      <c r="ALF394" s="1078"/>
      <c r="ALG394" s="1078"/>
      <c r="ALH394" s="1078"/>
      <c r="ALI394" s="1078"/>
      <c r="ALJ394" s="1078"/>
      <c r="ALK394" s="1078"/>
      <c r="ALL394" s="1078"/>
      <c r="ALM394" s="1078"/>
      <c r="ALN394" s="1078"/>
      <c r="ALO394" s="1078"/>
      <c r="ALP394" s="1078"/>
      <c r="ALQ394" s="1078"/>
      <c r="ALR394" s="1078"/>
      <c r="ALS394" s="1078"/>
      <c r="ALT394" s="1078"/>
      <c r="ALU394" s="1078"/>
      <c r="ALV394" s="1078"/>
      <c r="ALW394" s="1078"/>
      <c r="ALX394" s="1078"/>
      <c r="ALY394" s="1078"/>
      <c r="ALZ394" s="1078"/>
      <c r="AMA394" s="1078"/>
      <c r="AMB394" s="1078"/>
      <c r="AMC394" s="1078"/>
      <c r="AMD394" s="1078"/>
      <c r="AME394" s="1078"/>
      <c r="AMF394" s="1078"/>
      <c r="AMG394" s="1078"/>
      <c r="AMH394" s="1078"/>
      <c r="AMI394" s="1078"/>
      <c r="AMJ394" s="1078"/>
    </row>
    <row r="395" s="926" customFormat="true" ht="14.1" hidden="false" customHeight="true" outlineLevel="0" collapsed="false">
      <c r="A395" s="507" t="s">
        <v>10197</v>
      </c>
      <c r="B395" s="412" t="s">
        <v>5937</v>
      </c>
      <c r="C395" s="120" t="s">
        <v>8108</v>
      </c>
      <c r="D395" s="120"/>
      <c r="E395" s="120" t="s">
        <v>888</v>
      </c>
      <c r="F395" s="463" t="s">
        <v>3767</v>
      </c>
      <c r="G395" s="475"/>
      <c r="H395" s="458" t="s">
        <v>10198</v>
      </c>
      <c r="I395" s="458" t="s">
        <v>1532</v>
      </c>
      <c r="J395" s="458" t="s">
        <v>4686</v>
      </c>
      <c r="K395" s="459" t="n">
        <v>94590</v>
      </c>
      <c r="L395" s="456"/>
      <c r="M395" s="641"/>
      <c r="N395" s="642"/>
      <c r="O395" s="641"/>
      <c r="P395" s="641"/>
      <c r="Q395" s="641"/>
      <c r="R395" s="641"/>
      <c r="S395" s="641"/>
      <c r="T395" s="643"/>
      <c r="U395" s="462"/>
      <c r="V395" s="462"/>
      <c r="W395" s="462"/>
      <c r="X395" s="462"/>
      <c r="Y395" s="462"/>
      <c r="Z395" s="462"/>
      <c r="AA395" s="462"/>
      <c r="AB395" s="462"/>
      <c r="AC395" s="462"/>
      <c r="AD395" s="462"/>
      <c r="AE395" s="462"/>
      <c r="AF395" s="462"/>
      <c r="AG395" s="462"/>
      <c r="AH395" s="462" t="s">
        <v>5946</v>
      </c>
      <c r="AI395" s="462" t="s">
        <v>5946</v>
      </c>
      <c r="AJ395" s="462" t="s">
        <v>10198</v>
      </c>
      <c r="AK395" s="462"/>
      <c r="AL395" s="462" t="s">
        <v>1532</v>
      </c>
      <c r="AM395" s="462" t="s">
        <v>4686</v>
      </c>
      <c r="AN395" s="462" t="n">
        <v>94590</v>
      </c>
      <c r="AO395" s="462" t="s">
        <v>3767</v>
      </c>
      <c r="AP395" s="462"/>
      <c r="AQ395" s="462"/>
      <c r="AR395" s="462"/>
      <c r="AS395" s="462"/>
      <c r="AT395" s="557"/>
      <c r="AU395" s="557"/>
      <c r="AV395" s="557"/>
      <c r="AW395" s="557"/>
      <c r="AX395" s="557"/>
      <c r="AY395" s="557"/>
      <c r="AZ395" s="557"/>
      <c r="BA395" s="557"/>
      <c r="BB395" s="557"/>
      <c r="BC395" s="557"/>
      <c r="BD395" s="557"/>
      <c r="BE395" s="557"/>
      <c r="BF395" s="557"/>
      <c r="BG395" s="557"/>
      <c r="BH395" s="557"/>
      <c r="BI395" s="557"/>
      <c r="BJ395" s="557"/>
      <c r="BK395" s="557"/>
      <c r="BL395" s="557"/>
      <c r="BM395" s="557"/>
      <c r="AJZ395" s="1078"/>
      <c r="AKA395" s="1078"/>
      <c r="AKB395" s="1078"/>
      <c r="AKC395" s="1078"/>
      <c r="AKD395" s="1078"/>
      <c r="AKE395" s="1078"/>
      <c r="AKF395" s="1078"/>
      <c r="AKG395" s="1078"/>
      <c r="AKH395" s="1078"/>
      <c r="AKI395" s="1078"/>
      <c r="AKJ395" s="1078"/>
      <c r="AKK395" s="1078"/>
      <c r="AKL395" s="1078"/>
      <c r="AKM395" s="1078"/>
      <c r="AKN395" s="1078"/>
      <c r="AKO395" s="1078"/>
      <c r="AKP395" s="1078"/>
      <c r="AKQ395" s="1078"/>
      <c r="AKR395" s="1078"/>
      <c r="AKS395" s="1078"/>
      <c r="AKT395" s="1078"/>
      <c r="AKU395" s="1078"/>
      <c r="AKV395" s="1078"/>
      <c r="AKW395" s="1078"/>
      <c r="AKX395" s="1078"/>
      <c r="AKY395" s="1078"/>
      <c r="AKZ395" s="1078"/>
      <c r="ALA395" s="1078"/>
      <c r="ALB395" s="1078"/>
      <c r="ALC395" s="1078"/>
      <c r="ALD395" s="1078"/>
      <c r="ALE395" s="1078"/>
      <c r="ALF395" s="1078"/>
      <c r="ALG395" s="1078"/>
      <c r="ALH395" s="1078"/>
      <c r="ALI395" s="1078"/>
      <c r="ALJ395" s="1078"/>
      <c r="ALK395" s="1078"/>
      <c r="ALL395" s="1078"/>
      <c r="ALM395" s="1078"/>
      <c r="ALN395" s="1078"/>
      <c r="ALO395" s="1078"/>
      <c r="ALP395" s="1078"/>
      <c r="ALQ395" s="1078"/>
      <c r="ALR395" s="1078"/>
      <c r="ALS395" s="1078"/>
      <c r="ALT395" s="1078"/>
      <c r="ALU395" s="1078"/>
      <c r="ALV395" s="1078"/>
      <c r="ALW395" s="1078"/>
      <c r="ALX395" s="1078"/>
      <c r="ALY395" s="1078"/>
      <c r="ALZ395" s="1078"/>
      <c r="AMA395" s="1078"/>
      <c r="AMB395" s="1078"/>
      <c r="AMC395" s="1078"/>
      <c r="AMD395" s="1078"/>
      <c r="AME395" s="1078"/>
      <c r="AMF395" s="1078"/>
      <c r="AMG395" s="1078"/>
      <c r="AMH395" s="1078"/>
      <c r="AMI395" s="1078"/>
      <c r="AMJ395" s="1078"/>
    </row>
    <row r="396" s="926" customFormat="true" ht="14.1" hidden="false" customHeight="true" outlineLevel="0" collapsed="false">
      <c r="A396" s="507" t="s">
        <v>3867</v>
      </c>
      <c r="B396" s="412" t="s">
        <v>5937</v>
      </c>
      <c r="C396" s="120" t="s">
        <v>8108</v>
      </c>
      <c r="D396" s="120"/>
      <c r="E396" s="120" t="s">
        <v>1402</v>
      </c>
      <c r="F396" s="463" t="s">
        <v>3866</v>
      </c>
      <c r="G396" s="475"/>
      <c r="H396" s="458" t="s">
        <v>13342</v>
      </c>
      <c r="I396" s="458" t="s">
        <v>5519</v>
      </c>
      <c r="J396" s="458" t="s">
        <v>4686</v>
      </c>
      <c r="K396" s="459" t="n">
        <v>95076</v>
      </c>
      <c r="L396" s="456"/>
      <c r="M396" s="641"/>
      <c r="N396" s="642"/>
      <c r="O396" s="641"/>
      <c r="P396" s="641"/>
      <c r="Q396" s="641"/>
      <c r="R396" s="641"/>
      <c r="S396" s="641"/>
      <c r="T396" s="643"/>
      <c r="U396" s="462"/>
      <c r="V396" s="462"/>
      <c r="W396" s="462"/>
      <c r="X396" s="462"/>
      <c r="Y396" s="462"/>
      <c r="Z396" s="462"/>
      <c r="AA396" s="462"/>
      <c r="AB396" s="462"/>
      <c r="AC396" s="462"/>
      <c r="AD396" s="462"/>
      <c r="AE396" s="462"/>
      <c r="AF396" s="462"/>
      <c r="AG396" s="462"/>
      <c r="AH396" s="462" t="s">
        <v>5946</v>
      </c>
      <c r="AI396" s="462" t="s">
        <v>5946</v>
      </c>
      <c r="AJ396" s="462" t="s">
        <v>13342</v>
      </c>
      <c r="AK396" s="462"/>
      <c r="AL396" s="462" t="s">
        <v>5519</v>
      </c>
      <c r="AM396" s="462" t="s">
        <v>4686</v>
      </c>
      <c r="AN396" s="462" t="n">
        <v>95076</v>
      </c>
      <c r="AO396" s="462" t="s">
        <v>3866</v>
      </c>
      <c r="AP396" s="462"/>
      <c r="AQ396" s="462"/>
      <c r="AR396" s="462"/>
      <c r="AS396" s="462"/>
      <c r="AT396" s="557"/>
      <c r="AU396" s="557"/>
      <c r="AV396" s="557"/>
      <c r="AW396" s="557"/>
      <c r="AX396" s="557"/>
      <c r="AY396" s="557"/>
      <c r="AZ396" s="557"/>
      <c r="BA396" s="557"/>
      <c r="BB396" s="557"/>
      <c r="BC396" s="557"/>
      <c r="BD396" s="557"/>
      <c r="BE396" s="557"/>
      <c r="BF396" s="557"/>
      <c r="BG396" s="557"/>
      <c r="BH396" s="557"/>
      <c r="BI396" s="557"/>
      <c r="BJ396" s="557"/>
      <c r="BK396" s="557"/>
      <c r="BL396" s="557"/>
      <c r="BM396" s="557"/>
      <c r="AJZ396" s="1078"/>
      <c r="AKA396" s="1078"/>
      <c r="AKB396" s="1078"/>
      <c r="AKC396" s="1078"/>
      <c r="AKD396" s="1078"/>
      <c r="AKE396" s="1078"/>
      <c r="AKF396" s="1078"/>
      <c r="AKG396" s="1078"/>
      <c r="AKH396" s="1078"/>
      <c r="AKI396" s="1078"/>
      <c r="AKJ396" s="1078"/>
      <c r="AKK396" s="1078"/>
      <c r="AKL396" s="1078"/>
      <c r="AKM396" s="1078"/>
      <c r="AKN396" s="1078"/>
      <c r="AKO396" s="1078"/>
      <c r="AKP396" s="1078"/>
      <c r="AKQ396" s="1078"/>
      <c r="AKR396" s="1078"/>
      <c r="AKS396" s="1078"/>
      <c r="AKT396" s="1078"/>
      <c r="AKU396" s="1078"/>
      <c r="AKV396" s="1078"/>
      <c r="AKW396" s="1078"/>
      <c r="AKX396" s="1078"/>
      <c r="AKY396" s="1078"/>
      <c r="AKZ396" s="1078"/>
      <c r="ALA396" s="1078"/>
      <c r="ALB396" s="1078"/>
      <c r="ALC396" s="1078"/>
      <c r="ALD396" s="1078"/>
      <c r="ALE396" s="1078"/>
      <c r="ALF396" s="1078"/>
      <c r="ALG396" s="1078"/>
      <c r="ALH396" s="1078"/>
      <c r="ALI396" s="1078"/>
      <c r="ALJ396" s="1078"/>
      <c r="ALK396" s="1078"/>
      <c r="ALL396" s="1078"/>
      <c r="ALM396" s="1078"/>
      <c r="ALN396" s="1078"/>
      <c r="ALO396" s="1078"/>
      <c r="ALP396" s="1078"/>
      <c r="ALQ396" s="1078"/>
      <c r="ALR396" s="1078"/>
      <c r="ALS396" s="1078"/>
      <c r="ALT396" s="1078"/>
      <c r="ALU396" s="1078"/>
      <c r="ALV396" s="1078"/>
      <c r="ALW396" s="1078"/>
      <c r="ALX396" s="1078"/>
      <c r="ALY396" s="1078"/>
      <c r="ALZ396" s="1078"/>
      <c r="AMA396" s="1078"/>
      <c r="AMB396" s="1078"/>
      <c r="AMC396" s="1078"/>
      <c r="AMD396" s="1078"/>
      <c r="AME396" s="1078"/>
      <c r="AMF396" s="1078"/>
      <c r="AMG396" s="1078"/>
      <c r="AMH396" s="1078"/>
      <c r="AMI396" s="1078"/>
      <c r="AMJ396" s="1078"/>
    </row>
    <row r="397" s="926" customFormat="true" ht="14.1" hidden="false" customHeight="true" outlineLevel="0" collapsed="false">
      <c r="A397" s="507" t="s">
        <v>3900</v>
      </c>
      <c r="B397" s="412" t="s">
        <v>5977</v>
      </c>
      <c r="C397" s="120" t="s">
        <v>10630</v>
      </c>
      <c r="D397" s="120"/>
      <c r="E397" s="120" t="s">
        <v>1527</v>
      </c>
      <c r="F397" s="463" t="s">
        <v>10746</v>
      </c>
      <c r="G397" s="475" t="s">
        <v>3899</v>
      </c>
      <c r="H397" s="458" t="s">
        <v>10747</v>
      </c>
      <c r="I397" s="458" t="s">
        <v>5442</v>
      </c>
      <c r="J397" s="458" t="s">
        <v>4686</v>
      </c>
      <c r="K397" s="459" t="n">
        <v>95407</v>
      </c>
      <c r="L397" s="1091" t="s">
        <v>10748</v>
      </c>
      <c r="M397" s="641"/>
      <c r="N397" s="642"/>
      <c r="O397" s="641"/>
      <c r="P397" s="641"/>
      <c r="Q397" s="641"/>
      <c r="R397" s="641"/>
      <c r="S397" s="641"/>
      <c r="T397" s="643"/>
      <c r="U397" s="462"/>
      <c r="V397" s="462"/>
      <c r="W397" s="462"/>
      <c r="X397" s="462"/>
      <c r="Y397" s="462"/>
      <c r="Z397" s="462" t="s">
        <v>7719</v>
      </c>
      <c r="AA397" s="462" t="s">
        <v>7555</v>
      </c>
      <c r="AB397" s="462"/>
      <c r="AC397" s="462"/>
      <c r="AD397" s="462"/>
      <c r="AE397" s="462"/>
      <c r="AF397" s="462"/>
      <c r="AG397" s="462" t="s">
        <v>7581</v>
      </c>
      <c r="AH397" s="462" t="s">
        <v>5946</v>
      </c>
      <c r="AI397" s="462" t="s">
        <v>5946</v>
      </c>
      <c r="AJ397" s="462" t="s">
        <v>10747</v>
      </c>
      <c r="AK397" s="462"/>
      <c r="AL397" s="462" t="s">
        <v>5442</v>
      </c>
      <c r="AM397" s="462" t="s">
        <v>4686</v>
      </c>
      <c r="AN397" s="462" t="n">
        <v>95407</v>
      </c>
      <c r="AO397" s="462" t="s">
        <v>10746</v>
      </c>
      <c r="AP397" s="462"/>
      <c r="AQ397" s="462"/>
      <c r="AR397" s="462"/>
      <c r="AS397" s="462"/>
      <c r="AT397" s="557"/>
      <c r="AU397" s="557"/>
      <c r="AV397" s="557"/>
      <c r="AW397" s="557"/>
      <c r="AX397" s="557"/>
      <c r="AY397" s="557"/>
      <c r="AZ397" s="557"/>
      <c r="BA397" s="557"/>
      <c r="BB397" s="557"/>
      <c r="BC397" s="557"/>
      <c r="BD397" s="557"/>
      <c r="BE397" s="557"/>
      <c r="BF397" s="557"/>
      <c r="BG397" s="557"/>
      <c r="BH397" s="557"/>
      <c r="BI397" s="557"/>
      <c r="BJ397" s="557"/>
      <c r="BK397" s="557"/>
      <c r="BL397" s="557"/>
      <c r="BM397" s="557"/>
      <c r="AJZ397" s="1078"/>
      <c r="AKA397" s="1078"/>
      <c r="AKB397" s="1078"/>
      <c r="AKC397" s="1078"/>
      <c r="AKD397" s="1078"/>
      <c r="AKE397" s="1078"/>
      <c r="AKF397" s="1078"/>
      <c r="AKG397" s="1078"/>
      <c r="AKH397" s="1078"/>
      <c r="AKI397" s="1078"/>
      <c r="AKJ397" s="1078"/>
      <c r="AKK397" s="1078"/>
      <c r="AKL397" s="1078"/>
      <c r="AKM397" s="1078"/>
      <c r="AKN397" s="1078"/>
      <c r="AKO397" s="1078"/>
      <c r="AKP397" s="1078"/>
      <c r="AKQ397" s="1078"/>
      <c r="AKR397" s="1078"/>
      <c r="AKS397" s="1078"/>
      <c r="AKT397" s="1078"/>
      <c r="AKU397" s="1078"/>
      <c r="AKV397" s="1078"/>
      <c r="AKW397" s="1078"/>
      <c r="AKX397" s="1078"/>
      <c r="AKY397" s="1078"/>
      <c r="AKZ397" s="1078"/>
      <c r="ALA397" s="1078"/>
      <c r="ALB397" s="1078"/>
      <c r="ALC397" s="1078"/>
      <c r="ALD397" s="1078"/>
      <c r="ALE397" s="1078"/>
      <c r="ALF397" s="1078"/>
      <c r="ALG397" s="1078"/>
      <c r="ALH397" s="1078"/>
      <c r="ALI397" s="1078"/>
      <c r="ALJ397" s="1078"/>
      <c r="ALK397" s="1078"/>
      <c r="ALL397" s="1078"/>
      <c r="ALM397" s="1078"/>
      <c r="ALN397" s="1078"/>
      <c r="ALO397" s="1078"/>
      <c r="ALP397" s="1078"/>
      <c r="ALQ397" s="1078"/>
      <c r="ALR397" s="1078"/>
      <c r="ALS397" s="1078"/>
      <c r="ALT397" s="1078"/>
      <c r="ALU397" s="1078"/>
      <c r="ALV397" s="1078"/>
      <c r="ALW397" s="1078"/>
      <c r="ALX397" s="1078"/>
      <c r="ALY397" s="1078"/>
      <c r="ALZ397" s="1078"/>
      <c r="AMA397" s="1078"/>
      <c r="AMB397" s="1078"/>
      <c r="AMC397" s="1078"/>
      <c r="AMD397" s="1078"/>
      <c r="AME397" s="1078"/>
      <c r="AMF397" s="1078"/>
      <c r="AMG397" s="1078"/>
      <c r="AMH397" s="1078"/>
      <c r="AMI397" s="1078"/>
      <c r="AMJ397" s="1078"/>
    </row>
    <row r="398" s="926" customFormat="true" ht="14.1" hidden="false" customHeight="true" outlineLevel="0" collapsed="false">
      <c r="A398" s="507" t="s">
        <v>12646</v>
      </c>
      <c r="B398" s="412" t="s">
        <v>5977</v>
      </c>
      <c r="C398" s="120"/>
      <c r="D398" s="120"/>
      <c r="E398" s="120" t="s">
        <v>2903</v>
      </c>
      <c r="F398" s="463" t="s">
        <v>3549</v>
      </c>
      <c r="G398" s="475" t="s">
        <v>12647</v>
      </c>
      <c r="H398" s="458" t="s">
        <v>12648</v>
      </c>
      <c r="I398" s="458" t="s">
        <v>5882</v>
      </c>
      <c r="J398" s="458" t="s">
        <v>4686</v>
      </c>
      <c r="K398" s="459" t="n">
        <v>95603</v>
      </c>
      <c r="L398" s="456"/>
      <c r="M398" s="641"/>
      <c r="N398" s="642"/>
      <c r="O398" s="641"/>
      <c r="P398" s="641"/>
      <c r="Q398" s="641" t="s">
        <v>12649</v>
      </c>
      <c r="R398" s="641" t="s">
        <v>12650</v>
      </c>
      <c r="S398" s="641"/>
      <c r="T398" s="643"/>
      <c r="U398" s="462"/>
      <c r="V398" s="462"/>
      <c r="W398" s="462" t="s">
        <v>6006</v>
      </c>
      <c r="X398" s="462" t="s">
        <v>4745</v>
      </c>
      <c r="Y398" s="462"/>
      <c r="Z398" s="462"/>
      <c r="AA398" s="462"/>
      <c r="AB398" s="462"/>
      <c r="AC398" s="462"/>
      <c r="AD398" s="462"/>
      <c r="AE398" s="462"/>
      <c r="AF398" s="462"/>
      <c r="AG398" s="462"/>
      <c r="AH398" s="462" t="s">
        <v>5946</v>
      </c>
      <c r="AI398" s="462" t="s">
        <v>12651</v>
      </c>
      <c r="AJ398" s="462" t="s">
        <v>12652</v>
      </c>
      <c r="AK398" s="462" t="s">
        <v>12653</v>
      </c>
      <c r="AL398" s="462" t="s">
        <v>4720</v>
      </c>
      <c r="AM398" s="462" t="s">
        <v>4686</v>
      </c>
      <c r="AN398" s="462" t="n">
        <v>94102</v>
      </c>
      <c r="AO398" s="462" t="s">
        <v>12650</v>
      </c>
      <c r="AP398" s="462"/>
      <c r="AQ398" s="462" t="n">
        <v>1409377</v>
      </c>
      <c r="AR398" s="462"/>
      <c r="AS398" s="462" t="n">
        <v>2</v>
      </c>
      <c r="AT398" s="557"/>
      <c r="AU398" s="557"/>
      <c r="AV398" s="557"/>
      <c r="AW398" s="557"/>
      <c r="AX398" s="557"/>
      <c r="AY398" s="557"/>
      <c r="AZ398" s="557"/>
      <c r="BA398" s="557"/>
      <c r="BB398" s="557"/>
      <c r="BC398" s="557"/>
      <c r="BD398" s="557"/>
      <c r="BE398" s="557"/>
      <c r="BF398" s="557"/>
      <c r="BG398" s="557"/>
      <c r="BH398" s="557"/>
      <c r="BI398" s="557"/>
      <c r="BJ398" s="557"/>
      <c r="BK398" s="557"/>
      <c r="BL398" s="557"/>
      <c r="BM398" s="557"/>
      <c r="AJZ398" s="1078"/>
      <c r="AKA398" s="1078"/>
      <c r="AKB398" s="1078"/>
      <c r="AKC398" s="1078"/>
      <c r="AKD398" s="1078"/>
      <c r="AKE398" s="1078"/>
      <c r="AKF398" s="1078"/>
      <c r="AKG398" s="1078"/>
      <c r="AKH398" s="1078"/>
      <c r="AKI398" s="1078"/>
      <c r="AKJ398" s="1078"/>
      <c r="AKK398" s="1078"/>
      <c r="AKL398" s="1078"/>
      <c r="AKM398" s="1078"/>
      <c r="AKN398" s="1078"/>
      <c r="AKO398" s="1078"/>
      <c r="AKP398" s="1078"/>
      <c r="AKQ398" s="1078"/>
      <c r="AKR398" s="1078"/>
      <c r="AKS398" s="1078"/>
      <c r="AKT398" s="1078"/>
      <c r="AKU398" s="1078"/>
      <c r="AKV398" s="1078"/>
      <c r="AKW398" s="1078"/>
      <c r="AKX398" s="1078"/>
      <c r="AKY398" s="1078"/>
      <c r="AKZ398" s="1078"/>
      <c r="ALA398" s="1078"/>
      <c r="ALB398" s="1078"/>
      <c r="ALC398" s="1078"/>
      <c r="ALD398" s="1078"/>
      <c r="ALE398" s="1078"/>
      <c r="ALF398" s="1078"/>
      <c r="ALG398" s="1078"/>
      <c r="ALH398" s="1078"/>
      <c r="ALI398" s="1078"/>
      <c r="ALJ398" s="1078"/>
      <c r="ALK398" s="1078"/>
      <c r="ALL398" s="1078"/>
      <c r="ALM398" s="1078"/>
      <c r="ALN398" s="1078"/>
      <c r="ALO398" s="1078"/>
      <c r="ALP398" s="1078"/>
      <c r="ALQ398" s="1078"/>
      <c r="ALR398" s="1078"/>
      <c r="ALS398" s="1078"/>
      <c r="ALT398" s="1078"/>
      <c r="ALU398" s="1078"/>
      <c r="ALV398" s="1078"/>
      <c r="ALW398" s="1078"/>
      <c r="ALX398" s="1078"/>
      <c r="ALY398" s="1078"/>
      <c r="ALZ398" s="1078"/>
      <c r="AMA398" s="1078"/>
      <c r="AMB398" s="1078"/>
      <c r="AMC398" s="1078"/>
      <c r="AMD398" s="1078"/>
      <c r="AME398" s="1078"/>
      <c r="AMF398" s="1078"/>
      <c r="AMG398" s="1078"/>
      <c r="AMH398" s="1078"/>
      <c r="AMI398" s="1078"/>
      <c r="AMJ398" s="1078"/>
    </row>
    <row r="399" s="926" customFormat="true" ht="14.1" hidden="false" customHeight="true" outlineLevel="0" collapsed="false">
      <c r="A399" s="507" t="s">
        <v>12654</v>
      </c>
      <c r="B399" s="412" t="s">
        <v>5977</v>
      </c>
      <c r="C399" s="120"/>
      <c r="D399" s="120"/>
      <c r="E399" s="120" t="s">
        <v>2236</v>
      </c>
      <c r="F399" s="463" t="s">
        <v>4126</v>
      </c>
      <c r="G399" s="475" t="s">
        <v>12655</v>
      </c>
      <c r="H399" s="458" t="s">
        <v>12656</v>
      </c>
      <c r="I399" s="458" t="s">
        <v>12657</v>
      </c>
      <c r="J399" s="458" t="s">
        <v>4686</v>
      </c>
      <c r="K399" s="459" t="n">
        <v>93309</v>
      </c>
      <c r="L399" s="456"/>
      <c r="M399" s="641"/>
      <c r="N399" s="642"/>
      <c r="O399" s="641"/>
      <c r="P399" s="641"/>
      <c r="Q399" s="641" t="s">
        <v>12649</v>
      </c>
      <c r="R399" s="641" t="s">
        <v>12650</v>
      </c>
      <c r="S399" s="641"/>
      <c r="T399" s="643"/>
      <c r="U399" s="462"/>
      <c r="V399" s="462"/>
      <c r="W399" s="462" t="s">
        <v>6006</v>
      </c>
      <c r="X399" s="462" t="s">
        <v>4745</v>
      </c>
      <c r="Y399" s="462"/>
      <c r="Z399" s="462"/>
      <c r="AA399" s="462"/>
      <c r="AB399" s="462"/>
      <c r="AC399" s="462"/>
      <c r="AD399" s="462"/>
      <c r="AE399" s="462"/>
      <c r="AF399" s="462"/>
      <c r="AG399" s="462"/>
      <c r="AH399" s="462" t="s">
        <v>5946</v>
      </c>
      <c r="AI399" s="462" t="s">
        <v>12651</v>
      </c>
      <c r="AJ399" s="462" t="s">
        <v>12652</v>
      </c>
      <c r="AK399" s="462" t="s">
        <v>12653</v>
      </c>
      <c r="AL399" s="462" t="s">
        <v>4720</v>
      </c>
      <c r="AM399" s="462" t="s">
        <v>4686</v>
      </c>
      <c r="AN399" s="462" t="n">
        <v>94102</v>
      </c>
      <c r="AO399" s="462" t="s">
        <v>12650</v>
      </c>
      <c r="AP399" s="462"/>
      <c r="AQ399" s="462" t="n">
        <v>1403649</v>
      </c>
      <c r="AR399" s="462"/>
      <c r="AS399" s="462" t="n">
        <v>2</v>
      </c>
      <c r="AT399" s="557"/>
      <c r="AU399" s="557"/>
      <c r="AV399" s="557"/>
      <c r="AW399" s="557"/>
      <c r="AX399" s="557"/>
      <c r="AY399" s="557"/>
      <c r="AZ399" s="557"/>
      <c r="BA399" s="557"/>
      <c r="BB399" s="557"/>
      <c r="BC399" s="557"/>
      <c r="BD399" s="557"/>
      <c r="BE399" s="557"/>
      <c r="BF399" s="557"/>
      <c r="BG399" s="557"/>
      <c r="BH399" s="557"/>
      <c r="BI399" s="557"/>
      <c r="BJ399" s="557"/>
      <c r="BK399" s="557"/>
      <c r="BL399" s="557"/>
      <c r="BM399" s="557"/>
      <c r="AJZ399" s="1078"/>
      <c r="AKA399" s="1078"/>
      <c r="AKB399" s="1078"/>
      <c r="AKC399" s="1078"/>
      <c r="AKD399" s="1078"/>
      <c r="AKE399" s="1078"/>
      <c r="AKF399" s="1078"/>
      <c r="AKG399" s="1078"/>
      <c r="AKH399" s="1078"/>
      <c r="AKI399" s="1078"/>
      <c r="AKJ399" s="1078"/>
      <c r="AKK399" s="1078"/>
      <c r="AKL399" s="1078"/>
      <c r="AKM399" s="1078"/>
      <c r="AKN399" s="1078"/>
      <c r="AKO399" s="1078"/>
      <c r="AKP399" s="1078"/>
      <c r="AKQ399" s="1078"/>
      <c r="AKR399" s="1078"/>
      <c r="AKS399" s="1078"/>
      <c r="AKT399" s="1078"/>
      <c r="AKU399" s="1078"/>
      <c r="AKV399" s="1078"/>
      <c r="AKW399" s="1078"/>
      <c r="AKX399" s="1078"/>
      <c r="AKY399" s="1078"/>
      <c r="AKZ399" s="1078"/>
      <c r="ALA399" s="1078"/>
      <c r="ALB399" s="1078"/>
      <c r="ALC399" s="1078"/>
      <c r="ALD399" s="1078"/>
      <c r="ALE399" s="1078"/>
      <c r="ALF399" s="1078"/>
      <c r="ALG399" s="1078"/>
      <c r="ALH399" s="1078"/>
      <c r="ALI399" s="1078"/>
      <c r="ALJ399" s="1078"/>
      <c r="ALK399" s="1078"/>
      <c r="ALL399" s="1078"/>
      <c r="ALM399" s="1078"/>
      <c r="ALN399" s="1078"/>
      <c r="ALO399" s="1078"/>
      <c r="ALP399" s="1078"/>
      <c r="ALQ399" s="1078"/>
      <c r="ALR399" s="1078"/>
      <c r="ALS399" s="1078"/>
      <c r="ALT399" s="1078"/>
      <c r="ALU399" s="1078"/>
      <c r="ALV399" s="1078"/>
      <c r="ALW399" s="1078"/>
      <c r="ALX399" s="1078"/>
      <c r="ALY399" s="1078"/>
      <c r="ALZ399" s="1078"/>
      <c r="AMA399" s="1078"/>
      <c r="AMB399" s="1078"/>
      <c r="AMC399" s="1078"/>
      <c r="AMD399" s="1078"/>
      <c r="AME399" s="1078"/>
      <c r="AMF399" s="1078"/>
      <c r="AMG399" s="1078"/>
      <c r="AMH399" s="1078"/>
      <c r="AMI399" s="1078"/>
      <c r="AMJ399" s="1078"/>
    </row>
    <row r="400" customFormat="false" ht="14.1" hidden="false" customHeight="true" outlineLevel="0" collapsed="false">
      <c r="A400" s="507" t="s">
        <v>12658</v>
      </c>
      <c r="B400" s="412" t="s">
        <v>5977</v>
      </c>
      <c r="C400" s="120"/>
      <c r="D400" s="120"/>
      <c r="E400" s="120" t="s">
        <v>2466</v>
      </c>
      <c r="F400" s="463" t="s">
        <v>4418</v>
      </c>
      <c r="G400" s="475" t="s">
        <v>10339</v>
      </c>
      <c r="H400" s="458" t="s">
        <v>12659</v>
      </c>
      <c r="I400" s="458" t="s">
        <v>6199</v>
      </c>
      <c r="J400" s="458" t="s">
        <v>4686</v>
      </c>
      <c r="K400" s="459" t="n">
        <v>95926</v>
      </c>
      <c r="L400" s="456"/>
      <c r="M400" s="641"/>
      <c r="N400" s="642"/>
      <c r="O400" s="641"/>
      <c r="P400" s="641"/>
      <c r="Q400" s="641" t="s">
        <v>12649</v>
      </c>
      <c r="R400" s="641" t="s">
        <v>12650</v>
      </c>
      <c r="S400" s="641"/>
      <c r="T400" s="643"/>
      <c r="U400" s="462"/>
      <c r="V400" s="462"/>
      <c r="W400" s="462" t="s">
        <v>6006</v>
      </c>
      <c r="X400" s="462" t="s">
        <v>4745</v>
      </c>
      <c r="Y400" s="462"/>
      <c r="Z400" s="462"/>
      <c r="AA400" s="462"/>
      <c r="AB400" s="462"/>
      <c r="AC400" s="462"/>
      <c r="AD400" s="462"/>
      <c r="AE400" s="462"/>
      <c r="AF400" s="462"/>
      <c r="AG400" s="462"/>
      <c r="AH400" s="462" t="s">
        <v>5946</v>
      </c>
      <c r="AI400" s="462" t="s">
        <v>12651</v>
      </c>
      <c r="AJ400" s="462" t="s">
        <v>12652</v>
      </c>
      <c r="AK400" s="462" t="s">
        <v>12653</v>
      </c>
      <c r="AL400" s="462" t="s">
        <v>4720</v>
      </c>
      <c r="AM400" s="462" t="s">
        <v>4686</v>
      </c>
      <c r="AN400" s="462" t="n">
        <v>94102</v>
      </c>
      <c r="AO400" s="462" t="s">
        <v>12650</v>
      </c>
      <c r="AP400" s="462"/>
      <c r="AQ400" s="462" t="n">
        <v>1403651</v>
      </c>
      <c r="AR400" s="462"/>
      <c r="AS400" s="462" t="n">
        <v>2</v>
      </c>
      <c r="AT400" s="557"/>
      <c r="AU400" s="557"/>
      <c r="AV400" s="557"/>
      <c r="AW400" s="557"/>
      <c r="AX400" s="557"/>
      <c r="AY400" s="557"/>
      <c r="AZ400" s="557"/>
      <c r="BA400" s="557"/>
      <c r="BB400" s="557"/>
      <c r="BC400" s="557"/>
      <c r="BD400" s="557"/>
      <c r="BE400" s="557"/>
      <c r="BF400" s="557"/>
      <c r="BG400" s="557"/>
      <c r="BH400" s="557"/>
      <c r="BI400" s="557"/>
      <c r="BJ400" s="557"/>
      <c r="BK400" s="557"/>
      <c r="BL400" s="557"/>
      <c r="BM400" s="557"/>
    </row>
    <row r="401" customFormat="false" ht="14.1" hidden="false" customHeight="true" outlineLevel="0" collapsed="false">
      <c r="A401" s="507" t="s">
        <v>12660</v>
      </c>
      <c r="B401" s="412" t="s">
        <v>5977</v>
      </c>
      <c r="C401" s="120"/>
      <c r="D401" s="120"/>
      <c r="E401" s="120" t="s">
        <v>4641</v>
      </c>
      <c r="F401" s="463" t="s">
        <v>4640</v>
      </c>
      <c r="G401" s="475" t="s">
        <v>12661</v>
      </c>
      <c r="H401" s="458" t="s">
        <v>12662</v>
      </c>
      <c r="I401" s="458" t="s">
        <v>5839</v>
      </c>
      <c r="J401" s="458" t="s">
        <v>4686</v>
      </c>
      <c r="K401" s="459" t="n">
        <v>95610</v>
      </c>
      <c r="L401" s="456"/>
      <c r="M401" s="641"/>
      <c r="N401" s="642"/>
      <c r="O401" s="641" t="s">
        <v>12663</v>
      </c>
      <c r="P401" s="641" t="s">
        <v>12664</v>
      </c>
      <c r="Q401" s="641" t="s">
        <v>12649</v>
      </c>
      <c r="R401" s="641" t="s">
        <v>12650</v>
      </c>
      <c r="S401" s="641"/>
      <c r="T401" s="643"/>
      <c r="U401" s="462"/>
      <c r="V401" s="462"/>
      <c r="W401" s="462" t="s">
        <v>6006</v>
      </c>
      <c r="X401" s="462" t="s">
        <v>4745</v>
      </c>
      <c r="Y401" s="462"/>
      <c r="Z401" s="462"/>
      <c r="AA401" s="462"/>
      <c r="AB401" s="462"/>
      <c r="AC401" s="462"/>
      <c r="AD401" s="462"/>
      <c r="AE401" s="462"/>
      <c r="AF401" s="462"/>
      <c r="AG401" s="462"/>
      <c r="AH401" s="462" t="s">
        <v>5946</v>
      </c>
      <c r="AI401" s="462" t="s">
        <v>12651</v>
      </c>
      <c r="AJ401" s="462" t="s">
        <v>12652</v>
      </c>
      <c r="AK401" s="462" t="s">
        <v>12653</v>
      </c>
      <c r="AL401" s="462" t="s">
        <v>4720</v>
      </c>
      <c r="AM401" s="462" t="s">
        <v>4686</v>
      </c>
      <c r="AN401" s="462" t="n">
        <v>94102</v>
      </c>
      <c r="AO401" s="462" t="s">
        <v>12650</v>
      </c>
      <c r="AP401" s="462"/>
      <c r="AQ401" s="462" t="n">
        <v>1403653</v>
      </c>
      <c r="AR401" s="462"/>
      <c r="AS401" s="462" t="n">
        <v>2</v>
      </c>
      <c r="AT401" s="557"/>
      <c r="AU401" s="557"/>
      <c r="AV401" s="557"/>
      <c r="AW401" s="557"/>
      <c r="AX401" s="557"/>
      <c r="AY401" s="557"/>
      <c r="AZ401" s="557"/>
      <c r="BA401" s="557"/>
      <c r="BB401" s="557"/>
      <c r="BC401" s="557"/>
      <c r="BD401" s="557"/>
      <c r="BE401" s="557"/>
      <c r="BF401" s="557"/>
      <c r="BG401" s="557"/>
      <c r="BH401" s="557"/>
      <c r="BI401" s="557"/>
      <c r="BJ401" s="557"/>
      <c r="BK401" s="557"/>
      <c r="BL401" s="557"/>
      <c r="BM401" s="557"/>
    </row>
    <row r="402" customFormat="false" ht="14.1" hidden="false" customHeight="true" outlineLevel="0" collapsed="false">
      <c r="A402" s="507" t="s">
        <v>12665</v>
      </c>
      <c r="B402" s="412" t="s">
        <v>5977</v>
      </c>
      <c r="C402" s="120"/>
      <c r="D402" s="120"/>
      <c r="E402" s="120" t="s">
        <v>12666</v>
      </c>
      <c r="F402" s="463" t="s">
        <v>12667</v>
      </c>
      <c r="G402" s="475" t="s">
        <v>12668</v>
      </c>
      <c r="H402" s="458" t="s">
        <v>12652</v>
      </c>
      <c r="I402" s="458" t="s">
        <v>4720</v>
      </c>
      <c r="J402" s="458" t="s">
        <v>4686</v>
      </c>
      <c r="K402" s="459" t="n">
        <v>94102</v>
      </c>
      <c r="L402" s="1091" t="s">
        <v>12669</v>
      </c>
      <c r="M402" s="1092" t="s">
        <v>12670</v>
      </c>
      <c r="N402" s="1093" t="s">
        <v>12671</v>
      </c>
      <c r="O402" s="641" t="s">
        <v>3665</v>
      </c>
      <c r="P402" s="641" t="s">
        <v>10341</v>
      </c>
      <c r="Q402" s="641" t="s">
        <v>12649</v>
      </c>
      <c r="R402" s="641" t="s">
        <v>12650</v>
      </c>
      <c r="S402" s="641"/>
      <c r="T402" s="643"/>
      <c r="U402" s="462"/>
      <c r="V402" s="462"/>
      <c r="W402" s="462" t="s">
        <v>12672</v>
      </c>
      <c r="X402" s="462" t="s">
        <v>4745</v>
      </c>
      <c r="Y402" s="462"/>
      <c r="Z402" s="462"/>
      <c r="AA402" s="462"/>
      <c r="AB402" s="462"/>
      <c r="AC402" s="462"/>
      <c r="AD402" s="462"/>
      <c r="AE402" s="462"/>
      <c r="AF402" s="462"/>
      <c r="AG402" s="462"/>
      <c r="AH402" s="462" t="s">
        <v>5946</v>
      </c>
      <c r="AI402" s="462" t="s">
        <v>12651</v>
      </c>
      <c r="AJ402" s="462" t="s">
        <v>12652</v>
      </c>
      <c r="AK402" s="462" t="s">
        <v>12653</v>
      </c>
      <c r="AL402" s="462" t="s">
        <v>4720</v>
      </c>
      <c r="AM402" s="462" t="s">
        <v>4686</v>
      </c>
      <c r="AN402" s="462" t="n">
        <v>94102</v>
      </c>
      <c r="AO402" s="462" t="s">
        <v>12650</v>
      </c>
      <c r="AP402" s="462"/>
      <c r="AQ402" s="462" t="n">
        <v>1403793</v>
      </c>
      <c r="AR402" s="462"/>
      <c r="AS402" s="462" t="n">
        <v>1</v>
      </c>
      <c r="AT402" s="557"/>
      <c r="AU402" s="557"/>
      <c r="AV402" s="557"/>
      <c r="AW402" s="557"/>
      <c r="AX402" s="557"/>
      <c r="AY402" s="557"/>
      <c r="AZ402" s="557"/>
      <c r="BA402" s="557"/>
      <c r="BB402" s="557"/>
      <c r="BC402" s="557"/>
      <c r="BD402" s="557"/>
      <c r="BE402" s="557"/>
      <c r="BF402" s="557"/>
      <c r="BG402" s="557"/>
      <c r="BH402" s="557"/>
      <c r="BI402" s="557"/>
      <c r="BJ402" s="557"/>
      <c r="BK402" s="557"/>
      <c r="BL402" s="557"/>
      <c r="BM402" s="557"/>
    </row>
    <row r="403" customFormat="false" ht="14.1" hidden="false" customHeight="true" outlineLevel="0" collapsed="false">
      <c r="A403" s="507" t="s">
        <v>12673</v>
      </c>
      <c r="B403" s="412" t="s">
        <v>5977</v>
      </c>
      <c r="C403" s="120"/>
      <c r="D403" s="120"/>
      <c r="E403" s="120" t="s">
        <v>3150</v>
      </c>
      <c r="F403" s="463" t="s">
        <v>3149</v>
      </c>
      <c r="G403" s="475"/>
      <c r="H403" s="458" t="s">
        <v>12675</v>
      </c>
      <c r="I403" s="458" t="s">
        <v>12676</v>
      </c>
      <c r="J403" s="458" t="s">
        <v>4686</v>
      </c>
      <c r="K403" s="459" t="n">
        <v>96080</v>
      </c>
      <c r="L403" s="456"/>
      <c r="M403" s="641"/>
      <c r="N403" s="642"/>
      <c r="O403" s="641"/>
      <c r="P403" s="641"/>
      <c r="Q403" s="641" t="s">
        <v>12649</v>
      </c>
      <c r="R403" s="641" t="s">
        <v>12650</v>
      </c>
      <c r="S403" s="641"/>
      <c r="T403" s="643"/>
      <c r="U403" s="462"/>
      <c r="V403" s="462"/>
      <c r="W403" s="462" t="s">
        <v>6006</v>
      </c>
      <c r="X403" s="462" t="s">
        <v>4745</v>
      </c>
      <c r="Y403" s="462"/>
      <c r="Z403" s="462"/>
      <c r="AA403" s="462"/>
      <c r="AB403" s="462"/>
      <c r="AC403" s="462"/>
      <c r="AD403" s="462"/>
      <c r="AE403" s="462"/>
      <c r="AF403" s="462"/>
      <c r="AG403" s="462"/>
      <c r="AH403" s="462" t="s">
        <v>5946</v>
      </c>
      <c r="AI403" s="462" t="s">
        <v>12651</v>
      </c>
      <c r="AJ403" s="462" t="s">
        <v>12652</v>
      </c>
      <c r="AK403" s="462" t="s">
        <v>12653</v>
      </c>
      <c r="AL403" s="462" t="s">
        <v>4720</v>
      </c>
      <c r="AM403" s="462" t="s">
        <v>4686</v>
      </c>
      <c r="AN403" s="462" t="n">
        <v>94102</v>
      </c>
      <c r="AO403" s="462" t="s">
        <v>12650</v>
      </c>
      <c r="AP403" s="462"/>
      <c r="AQ403" s="462" t="n">
        <v>1403655</v>
      </c>
      <c r="AR403" s="462"/>
      <c r="AS403" s="462" t="n">
        <v>2</v>
      </c>
      <c r="AT403" s="557"/>
      <c r="AU403" s="557"/>
      <c r="AV403" s="557"/>
      <c r="AW403" s="557"/>
      <c r="AX403" s="557"/>
      <c r="AY403" s="557"/>
      <c r="AZ403" s="557"/>
      <c r="BA403" s="557"/>
      <c r="BB403" s="557"/>
      <c r="BC403" s="557"/>
      <c r="BD403" s="557"/>
      <c r="BE403" s="557"/>
      <c r="BF403" s="557"/>
      <c r="BG403" s="557"/>
      <c r="BH403" s="557"/>
      <c r="BI403" s="557"/>
      <c r="BJ403" s="557"/>
      <c r="BK403" s="557"/>
      <c r="BL403" s="557"/>
      <c r="BM403" s="557"/>
    </row>
    <row r="404" customFormat="false" ht="14.1" hidden="false" customHeight="true" outlineLevel="0" collapsed="false">
      <c r="A404" s="507" t="s">
        <v>12677</v>
      </c>
      <c r="B404" s="412" t="s">
        <v>5977</v>
      </c>
      <c r="C404" s="120"/>
      <c r="D404" s="120"/>
      <c r="E404" s="120" t="s">
        <v>3584</v>
      </c>
      <c r="F404" s="463" t="s">
        <v>3583</v>
      </c>
      <c r="G404" s="475" t="s">
        <v>12678</v>
      </c>
      <c r="H404" s="458" t="s">
        <v>12679</v>
      </c>
      <c r="I404" s="458" t="s">
        <v>4720</v>
      </c>
      <c r="J404" s="458" t="s">
        <v>4686</v>
      </c>
      <c r="K404" s="459" t="n">
        <v>94103</v>
      </c>
      <c r="L404" s="456"/>
      <c r="M404" s="641"/>
      <c r="N404" s="642"/>
      <c r="O404" s="641" t="s">
        <v>12649</v>
      </c>
      <c r="P404" s="641" t="s">
        <v>12650</v>
      </c>
      <c r="Q404" s="641" t="s">
        <v>12649</v>
      </c>
      <c r="R404" s="641" t="s">
        <v>12650</v>
      </c>
      <c r="S404" s="641" t="s">
        <v>12680</v>
      </c>
      <c r="T404" s="643" t="s">
        <v>12681</v>
      </c>
      <c r="U404" s="462"/>
      <c r="V404" s="462"/>
      <c r="W404" s="462" t="s">
        <v>12682</v>
      </c>
      <c r="X404" s="462" t="s">
        <v>4745</v>
      </c>
      <c r="Y404" s="462"/>
      <c r="Z404" s="462"/>
      <c r="AA404" s="462"/>
      <c r="AB404" s="462"/>
      <c r="AC404" s="462"/>
      <c r="AD404" s="462"/>
      <c r="AE404" s="462"/>
      <c r="AF404" s="462"/>
      <c r="AG404" s="462"/>
      <c r="AH404" s="462" t="s">
        <v>5946</v>
      </c>
      <c r="AI404" s="462" t="s">
        <v>12651</v>
      </c>
      <c r="AJ404" s="462" t="s">
        <v>12652</v>
      </c>
      <c r="AK404" s="462" t="s">
        <v>12653</v>
      </c>
      <c r="AL404" s="462" t="s">
        <v>4720</v>
      </c>
      <c r="AM404" s="462" t="s">
        <v>4686</v>
      </c>
      <c r="AN404" s="462" t="n">
        <v>94102</v>
      </c>
      <c r="AO404" s="462" t="s">
        <v>12650</v>
      </c>
      <c r="AP404" s="462"/>
      <c r="AQ404" s="462" t="n">
        <v>1403658</v>
      </c>
      <c r="AR404" s="462"/>
      <c r="AS404" s="462" t="n">
        <v>2</v>
      </c>
      <c r="AT404" s="557"/>
      <c r="AU404" s="557"/>
      <c r="AV404" s="557"/>
      <c r="AW404" s="557"/>
      <c r="AX404" s="557"/>
      <c r="AY404" s="557"/>
      <c r="AZ404" s="557"/>
      <c r="BA404" s="557"/>
      <c r="BB404" s="557"/>
      <c r="BC404" s="557"/>
      <c r="BD404" s="557"/>
      <c r="BE404" s="557"/>
      <c r="BF404" s="557"/>
      <c r="BG404" s="557"/>
      <c r="BH404" s="557"/>
      <c r="BI404" s="557"/>
      <c r="BJ404" s="557"/>
      <c r="BK404" s="557"/>
      <c r="BL404" s="557"/>
      <c r="BM404" s="557"/>
    </row>
    <row r="405" customFormat="false" ht="14.1" hidden="false" customHeight="true" outlineLevel="0" collapsed="false">
      <c r="A405" s="507" t="s">
        <v>10338</v>
      </c>
      <c r="B405" s="412" t="s">
        <v>5977</v>
      </c>
      <c r="C405" s="120"/>
      <c r="D405" s="120"/>
      <c r="E405" s="120" t="s">
        <v>2466</v>
      </c>
      <c r="F405" s="463" t="s">
        <v>2462</v>
      </c>
      <c r="G405" s="475" t="s">
        <v>10339</v>
      </c>
      <c r="H405" s="458" t="s">
        <v>10340</v>
      </c>
      <c r="I405" s="458" t="s">
        <v>6199</v>
      </c>
      <c r="J405" s="458" t="s">
        <v>4686</v>
      </c>
      <c r="K405" s="459" t="n">
        <v>95926</v>
      </c>
      <c r="L405" s="1091" t="s">
        <v>2463</v>
      </c>
      <c r="M405" s="641"/>
      <c r="N405" s="642"/>
      <c r="O405" s="641" t="s">
        <v>3665</v>
      </c>
      <c r="P405" s="641" t="s">
        <v>10341</v>
      </c>
      <c r="Q405" s="641" t="s">
        <v>10342</v>
      </c>
      <c r="R405" s="641"/>
      <c r="S405" s="641"/>
      <c r="T405" s="643"/>
      <c r="U405" s="462"/>
      <c r="V405" s="462"/>
      <c r="W405" s="462" t="s">
        <v>6006</v>
      </c>
      <c r="X405" s="462" t="s">
        <v>4745</v>
      </c>
      <c r="Y405" s="462"/>
      <c r="Z405" s="462"/>
      <c r="AA405" s="462"/>
      <c r="AB405" s="462"/>
      <c r="AC405" s="462"/>
      <c r="AD405" s="462"/>
      <c r="AE405" s="462"/>
      <c r="AF405" s="462"/>
      <c r="AG405" s="462"/>
      <c r="AH405" s="462" t="s">
        <v>5946</v>
      </c>
      <c r="AI405" s="462" t="s">
        <v>7179</v>
      </c>
      <c r="AJ405" s="462" t="s">
        <v>9917</v>
      </c>
      <c r="AK405" s="462"/>
      <c r="AL405" s="462" t="s">
        <v>5882</v>
      </c>
      <c r="AM405" s="462" t="s">
        <v>4686</v>
      </c>
      <c r="AN405" s="462" t="n">
        <v>95603</v>
      </c>
      <c r="AO405" s="462" t="s">
        <v>2488</v>
      </c>
      <c r="AP405" s="462"/>
      <c r="AQ405" s="462" t="n">
        <v>1403652</v>
      </c>
      <c r="AR405" s="462"/>
      <c r="AS405" s="462" t="n">
        <v>2</v>
      </c>
      <c r="AT405" s="557"/>
      <c r="AU405" s="557"/>
      <c r="AV405" s="557"/>
      <c r="AW405" s="557"/>
      <c r="AX405" s="557"/>
      <c r="AY405" s="557"/>
      <c r="AZ405" s="557"/>
      <c r="BA405" s="557"/>
      <c r="BB405" s="557"/>
      <c r="BC405" s="557"/>
      <c r="BD405" s="557"/>
      <c r="BE405" s="557"/>
      <c r="BF405" s="557"/>
      <c r="BG405" s="557"/>
      <c r="BH405" s="557"/>
      <c r="BI405" s="557"/>
      <c r="BJ405" s="557"/>
      <c r="BK405" s="557"/>
      <c r="BL405" s="557"/>
      <c r="BM405" s="557"/>
    </row>
    <row r="406" customFormat="false" ht="14.1" hidden="false" customHeight="true" outlineLevel="0" collapsed="false">
      <c r="A406" s="507" t="s">
        <v>2490</v>
      </c>
      <c r="B406" s="412" t="s">
        <v>5977</v>
      </c>
      <c r="C406" s="120"/>
      <c r="D406" s="120"/>
      <c r="E406" s="120" t="s">
        <v>2491</v>
      </c>
      <c r="F406" s="463" t="s">
        <v>2488</v>
      </c>
      <c r="G406" s="475" t="s">
        <v>2488</v>
      </c>
      <c r="H406" s="458" t="s">
        <v>9917</v>
      </c>
      <c r="I406" s="458" t="s">
        <v>5882</v>
      </c>
      <c r="J406" s="458" t="s">
        <v>4686</v>
      </c>
      <c r="K406" s="459" t="n">
        <v>95603</v>
      </c>
      <c r="L406" s="456" t="s">
        <v>2463</v>
      </c>
      <c r="M406" s="641"/>
      <c r="N406" s="642"/>
      <c r="O406" s="641"/>
      <c r="P406" s="641"/>
      <c r="Q406" s="641"/>
      <c r="R406" s="641"/>
      <c r="S406" s="641"/>
      <c r="T406" s="643"/>
      <c r="U406" s="462"/>
      <c r="V406" s="462"/>
      <c r="W406" s="462" t="s">
        <v>6006</v>
      </c>
      <c r="X406" s="462" t="s">
        <v>4745</v>
      </c>
      <c r="Y406" s="462"/>
      <c r="Z406" s="462"/>
      <c r="AA406" s="462"/>
      <c r="AB406" s="462"/>
      <c r="AC406" s="462"/>
      <c r="AD406" s="462"/>
      <c r="AE406" s="462"/>
      <c r="AF406" s="462"/>
      <c r="AG406" s="462"/>
      <c r="AH406" s="462" t="s">
        <v>5946</v>
      </c>
      <c r="AI406" s="462" t="s">
        <v>7179</v>
      </c>
      <c r="AJ406" s="462" t="s">
        <v>9917</v>
      </c>
      <c r="AK406" s="462"/>
      <c r="AL406" s="462" t="s">
        <v>5882</v>
      </c>
      <c r="AM406" s="462" t="s">
        <v>4686</v>
      </c>
      <c r="AN406" s="462" t="n">
        <v>95603</v>
      </c>
      <c r="AO406" s="462" t="s">
        <v>2488</v>
      </c>
      <c r="AP406" s="462"/>
      <c r="AQ406" s="462"/>
      <c r="AR406" s="462"/>
      <c r="AS406" s="462"/>
      <c r="AT406" s="557"/>
      <c r="AU406" s="557"/>
      <c r="AV406" s="557"/>
      <c r="AW406" s="557"/>
      <c r="AX406" s="557"/>
      <c r="AY406" s="557"/>
      <c r="AZ406" s="557"/>
      <c r="BA406" s="557"/>
      <c r="BB406" s="557"/>
      <c r="BC406" s="557"/>
      <c r="BD406" s="557"/>
      <c r="BE406" s="557"/>
      <c r="BF406" s="557"/>
      <c r="BG406" s="557"/>
      <c r="BH406" s="557"/>
      <c r="BI406" s="557"/>
      <c r="BJ406" s="557"/>
      <c r="BK406" s="557"/>
      <c r="BL406" s="557"/>
      <c r="BM406" s="557"/>
    </row>
    <row r="407" customFormat="false" ht="14.1" hidden="false" customHeight="true" outlineLevel="0" collapsed="false">
      <c r="A407" s="507" t="s">
        <v>2517</v>
      </c>
      <c r="B407" s="412" t="s">
        <v>5977</v>
      </c>
      <c r="C407" s="120"/>
      <c r="D407" s="120"/>
      <c r="E407" s="120" t="s">
        <v>2491</v>
      </c>
      <c r="F407" s="463" t="s">
        <v>2515</v>
      </c>
      <c r="G407" s="475" t="s">
        <v>2488</v>
      </c>
      <c r="H407" s="458" t="s">
        <v>12684</v>
      </c>
      <c r="I407" s="458" t="s">
        <v>5867</v>
      </c>
      <c r="J407" s="458" t="s">
        <v>4686</v>
      </c>
      <c r="K407" s="459" t="n">
        <v>95901</v>
      </c>
      <c r="L407" s="456" t="s">
        <v>2463</v>
      </c>
      <c r="M407" s="641"/>
      <c r="N407" s="642"/>
      <c r="O407" s="641"/>
      <c r="P407" s="641"/>
      <c r="Q407" s="641"/>
      <c r="R407" s="641"/>
      <c r="S407" s="641"/>
      <c r="T407" s="643"/>
      <c r="U407" s="462"/>
      <c r="V407" s="462"/>
      <c r="W407" s="462" t="s">
        <v>6006</v>
      </c>
      <c r="X407" s="462" t="s">
        <v>4745</v>
      </c>
      <c r="Y407" s="462"/>
      <c r="Z407" s="462"/>
      <c r="AA407" s="462"/>
      <c r="AB407" s="462"/>
      <c r="AC407" s="462"/>
      <c r="AD407" s="462"/>
      <c r="AE407" s="462"/>
      <c r="AF407" s="462"/>
      <c r="AG407" s="462"/>
      <c r="AH407" s="462" t="s">
        <v>5946</v>
      </c>
      <c r="AI407" s="462" t="s">
        <v>7179</v>
      </c>
      <c r="AJ407" s="462" t="s">
        <v>9917</v>
      </c>
      <c r="AK407" s="462"/>
      <c r="AL407" s="462" t="s">
        <v>5882</v>
      </c>
      <c r="AM407" s="462" t="s">
        <v>4686</v>
      </c>
      <c r="AN407" s="462" t="n">
        <v>95603</v>
      </c>
      <c r="AO407" s="462" t="s">
        <v>2488</v>
      </c>
      <c r="AP407" s="462"/>
      <c r="AQ407" s="462" t="n">
        <v>1403656</v>
      </c>
      <c r="AR407" s="462" t="n">
        <v>7.05</v>
      </c>
      <c r="AS407" s="462" t="n">
        <v>2</v>
      </c>
      <c r="AT407" s="557"/>
      <c r="AU407" s="557"/>
      <c r="AV407" s="557"/>
      <c r="AW407" s="557"/>
      <c r="AX407" s="557"/>
      <c r="AY407" s="557"/>
      <c r="AZ407" s="557"/>
      <c r="BA407" s="557"/>
      <c r="BB407" s="557"/>
      <c r="BC407" s="557"/>
      <c r="BD407" s="557"/>
      <c r="BE407" s="557"/>
      <c r="BF407" s="557"/>
      <c r="BG407" s="557"/>
      <c r="BH407" s="557"/>
      <c r="BI407" s="557"/>
      <c r="BJ407" s="557"/>
      <c r="BK407" s="557"/>
      <c r="BL407" s="557"/>
      <c r="BM407" s="557"/>
    </row>
    <row r="408" customFormat="false" ht="14.1" hidden="false" customHeight="true" outlineLevel="0" collapsed="false">
      <c r="A408" s="507" t="s">
        <v>2543</v>
      </c>
      <c r="B408" s="412" t="s">
        <v>5977</v>
      </c>
      <c r="C408" s="120"/>
      <c r="D408" s="120"/>
      <c r="E408" s="120" t="s">
        <v>2491</v>
      </c>
      <c r="F408" s="463" t="s">
        <v>2541</v>
      </c>
      <c r="G408" s="475" t="s">
        <v>2488</v>
      </c>
      <c r="H408" s="458" t="s">
        <v>12685</v>
      </c>
      <c r="I408" s="458" t="s">
        <v>5867</v>
      </c>
      <c r="J408" s="458" t="s">
        <v>4686</v>
      </c>
      <c r="K408" s="459" t="n">
        <v>95901</v>
      </c>
      <c r="L408" s="456" t="s">
        <v>2463</v>
      </c>
      <c r="M408" s="641"/>
      <c r="N408" s="642"/>
      <c r="O408" s="641"/>
      <c r="P408" s="641"/>
      <c r="Q408" s="641"/>
      <c r="R408" s="641"/>
      <c r="S408" s="641"/>
      <c r="T408" s="643"/>
      <c r="U408" s="462"/>
      <c r="V408" s="462"/>
      <c r="W408" s="462"/>
      <c r="X408" s="462"/>
      <c r="Y408" s="462"/>
      <c r="Z408" s="462"/>
      <c r="AA408" s="462"/>
      <c r="AB408" s="462"/>
      <c r="AC408" s="462"/>
      <c r="AD408" s="462"/>
      <c r="AE408" s="462"/>
      <c r="AF408" s="462"/>
      <c r="AG408" s="462"/>
      <c r="AH408" s="462" t="s">
        <v>5946</v>
      </c>
      <c r="AI408" s="462" t="s">
        <v>7179</v>
      </c>
      <c r="AJ408" s="462" t="s">
        <v>9917</v>
      </c>
      <c r="AK408" s="462"/>
      <c r="AL408" s="462" t="s">
        <v>5882</v>
      </c>
      <c r="AM408" s="462" t="s">
        <v>4686</v>
      </c>
      <c r="AN408" s="462" t="n">
        <v>95603</v>
      </c>
      <c r="AO408" s="462" t="s">
        <v>2488</v>
      </c>
      <c r="AP408" s="462"/>
      <c r="AQ408" s="462"/>
      <c r="AR408" s="462" t="n">
        <v>7.05</v>
      </c>
      <c r="AS408" s="462"/>
      <c r="AT408" s="557"/>
      <c r="AU408" s="557"/>
      <c r="AV408" s="557"/>
      <c r="AW408" s="557"/>
      <c r="AX408" s="557"/>
      <c r="AY408" s="557"/>
      <c r="AZ408" s="557"/>
      <c r="BA408" s="557"/>
      <c r="BB408" s="557"/>
      <c r="BC408" s="557"/>
      <c r="BD408" s="557"/>
      <c r="BE408" s="557"/>
      <c r="BF408" s="557"/>
      <c r="BG408" s="557"/>
      <c r="BH408" s="557"/>
      <c r="BI408" s="557"/>
      <c r="BJ408" s="557"/>
      <c r="BK408" s="557"/>
      <c r="BL408" s="557"/>
      <c r="BM408" s="557"/>
    </row>
    <row r="409" customFormat="false" ht="14.1" hidden="false" customHeight="true" outlineLevel="0" collapsed="false">
      <c r="A409" s="507" t="s">
        <v>12686</v>
      </c>
      <c r="B409" s="412" t="s">
        <v>5977</v>
      </c>
      <c r="C409" s="120"/>
      <c r="D409" s="120"/>
      <c r="E409" s="120" t="s">
        <v>2491</v>
      </c>
      <c r="F409" s="463" t="s">
        <v>2598</v>
      </c>
      <c r="G409" s="475" t="s">
        <v>2488</v>
      </c>
      <c r="H409" s="458" t="s">
        <v>12687</v>
      </c>
      <c r="I409" s="458" t="s">
        <v>12634</v>
      </c>
      <c r="J409" s="458" t="s">
        <v>4686</v>
      </c>
      <c r="K409" s="459" t="n">
        <v>96002</v>
      </c>
      <c r="L409" s="456" t="s">
        <v>2463</v>
      </c>
      <c r="M409" s="641"/>
      <c r="N409" s="642"/>
      <c r="O409" s="641"/>
      <c r="P409" s="641"/>
      <c r="Q409" s="641"/>
      <c r="R409" s="641"/>
      <c r="S409" s="641"/>
      <c r="T409" s="643"/>
      <c r="U409" s="462"/>
      <c r="V409" s="462"/>
      <c r="W409" s="462" t="s">
        <v>6006</v>
      </c>
      <c r="X409" s="462" t="s">
        <v>4745</v>
      </c>
      <c r="Y409" s="462"/>
      <c r="Z409" s="462"/>
      <c r="AA409" s="462"/>
      <c r="AB409" s="462"/>
      <c r="AC409" s="462"/>
      <c r="AD409" s="462"/>
      <c r="AE409" s="462"/>
      <c r="AF409" s="462"/>
      <c r="AG409" s="462"/>
      <c r="AH409" s="462" t="s">
        <v>5946</v>
      </c>
      <c r="AI409" s="462" t="s">
        <v>7179</v>
      </c>
      <c r="AJ409" s="462" t="s">
        <v>9917</v>
      </c>
      <c r="AK409" s="462"/>
      <c r="AL409" s="462" t="s">
        <v>5882</v>
      </c>
      <c r="AM409" s="462" t="s">
        <v>4686</v>
      </c>
      <c r="AN409" s="462" t="n">
        <v>95603</v>
      </c>
      <c r="AO409" s="462" t="s">
        <v>2488</v>
      </c>
      <c r="AP409" s="462"/>
      <c r="AQ409" s="462" t="n">
        <v>1403654</v>
      </c>
      <c r="AR409" s="462" t="n">
        <v>7.05</v>
      </c>
      <c r="AS409" s="462" t="n">
        <v>2</v>
      </c>
      <c r="AT409" s="557"/>
      <c r="AU409" s="557"/>
      <c r="AV409" s="557"/>
      <c r="AW409" s="557"/>
      <c r="AX409" s="557"/>
      <c r="AY409" s="557"/>
      <c r="AZ409" s="557"/>
      <c r="BA409" s="557"/>
      <c r="BB409" s="557"/>
      <c r="BC409" s="557"/>
      <c r="BD409" s="557"/>
      <c r="BE409" s="557"/>
      <c r="BF409" s="557"/>
      <c r="BG409" s="557"/>
      <c r="BH409" s="557"/>
      <c r="BI409" s="557"/>
      <c r="BJ409" s="557"/>
      <c r="BK409" s="557"/>
      <c r="BL409" s="557"/>
      <c r="BM409" s="557"/>
    </row>
    <row r="410" customFormat="false" ht="14.1" hidden="false" customHeight="true" outlineLevel="0" collapsed="false">
      <c r="A410" s="507" t="s">
        <v>9914</v>
      </c>
      <c r="B410" s="412" t="s">
        <v>5977</v>
      </c>
      <c r="C410" s="120"/>
      <c r="D410" s="120"/>
      <c r="E410" s="120" t="s">
        <v>4663</v>
      </c>
      <c r="F410" s="463" t="s">
        <v>9915</v>
      </c>
      <c r="G410" s="475"/>
      <c r="H410" s="458" t="s">
        <v>9916</v>
      </c>
      <c r="I410" s="458" t="s">
        <v>3082</v>
      </c>
      <c r="J410" s="458" t="s">
        <v>4686</v>
      </c>
      <c r="K410" s="459" t="n">
        <v>94901</v>
      </c>
      <c r="L410" s="456" t="s">
        <v>2463</v>
      </c>
      <c r="M410" s="641"/>
      <c r="N410" s="642"/>
      <c r="O410" s="641"/>
      <c r="P410" s="641"/>
      <c r="Q410" s="641"/>
      <c r="R410" s="641"/>
      <c r="S410" s="641"/>
      <c r="T410" s="643"/>
      <c r="U410" s="462"/>
      <c r="V410" s="462"/>
      <c r="W410" s="462" t="s">
        <v>6006</v>
      </c>
      <c r="X410" s="462" t="s">
        <v>4745</v>
      </c>
      <c r="Y410" s="462"/>
      <c r="Z410" s="462"/>
      <c r="AA410" s="462"/>
      <c r="AB410" s="462"/>
      <c r="AC410" s="462"/>
      <c r="AD410" s="462"/>
      <c r="AE410" s="462"/>
      <c r="AF410" s="462"/>
      <c r="AG410" s="462"/>
      <c r="AH410" s="462" t="s">
        <v>5946</v>
      </c>
      <c r="AI410" s="462" t="s">
        <v>7179</v>
      </c>
      <c r="AJ410" s="462" t="s">
        <v>9917</v>
      </c>
      <c r="AK410" s="462"/>
      <c r="AL410" s="462" t="s">
        <v>5882</v>
      </c>
      <c r="AM410" s="462" t="s">
        <v>4686</v>
      </c>
      <c r="AN410" s="462" t="n">
        <v>95603</v>
      </c>
      <c r="AO410" s="462" t="s">
        <v>2488</v>
      </c>
      <c r="AP410" s="462"/>
      <c r="AQ410" s="462" t="n">
        <v>1403648</v>
      </c>
      <c r="AR410" s="462" t="n">
        <v>7.05</v>
      </c>
      <c r="AS410" s="462" t="n">
        <v>2</v>
      </c>
      <c r="AT410" s="557"/>
      <c r="AU410" s="557"/>
      <c r="AV410" s="557"/>
      <c r="AW410" s="557"/>
      <c r="AX410" s="557"/>
      <c r="AY410" s="557"/>
      <c r="AZ410" s="557"/>
      <c r="BA410" s="557"/>
      <c r="BB410" s="557"/>
      <c r="BC410" s="557"/>
      <c r="BD410" s="557"/>
      <c r="BE410" s="557"/>
      <c r="BF410" s="557"/>
      <c r="BG410" s="557"/>
      <c r="BH410" s="557"/>
      <c r="BI410" s="557"/>
      <c r="BJ410" s="557"/>
      <c r="BK410" s="557"/>
      <c r="BL410" s="557"/>
      <c r="BM410" s="557"/>
    </row>
    <row r="411" customFormat="false" ht="14.1" hidden="false" customHeight="true" outlineLevel="0" collapsed="false">
      <c r="A411" s="507" t="s">
        <v>2573</v>
      </c>
      <c r="B411" s="412" t="s">
        <v>5977</v>
      </c>
      <c r="C411" s="120"/>
      <c r="D411" s="120"/>
      <c r="E411" s="120" t="s">
        <v>2491</v>
      </c>
      <c r="F411" s="463" t="s">
        <v>2571</v>
      </c>
      <c r="G411" s="475" t="s">
        <v>2488</v>
      </c>
      <c r="H411" s="458" t="s">
        <v>10704</v>
      </c>
      <c r="I411" s="458" t="s">
        <v>10705</v>
      </c>
      <c r="J411" s="458" t="s">
        <v>4686</v>
      </c>
      <c r="K411" s="459" t="n">
        <v>95991</v>
      </c>
      <c r="L411" s="456" t="s">
        <v>2463</v>
      </c>
      <c r="M411" s="641"/>
      <c r="N411" s="642"/>
      <c r="O411" s="641"/>
      <c r="P411" s="641"/>
      <c r="Q411" s="641"/>
      <c r="R411" s="641"/>
      <c r="S411" s="641"/>
      <c r="T411" s="643"/>
      <c r="U411" s="462"/>
      <c r="V411" s="462"/>
      <c r="W411" s="462" t="s">
        <v>6006</v>
      </c>
      <c r="X411" s="462" t="s">
        <v>4745</v>
      </c>
      <c r="Y411" s="462"/>
      <c r="Z411" s="462" t="s">
        <v>7650</v>
      </c>
      <c r="AA411" s="462"/>
      <c r="AB411" s="462"/>
      <c r="AC411" s="462"/>
      <c r="AD411" s="462"/>
      <c r="AE411" s="462"/>
      <c r="AF411" s="462"/>
      <c r="AG411" s="462" t="s">
        <v>4716</v>
      </c>
      <c r="AH411" s="462" t="s">
        <v>5946</v>
      </c>
      <c r="AI411" s="462" t="s">
        <v>7179</v>
      </c>
      <c r="AJ411" s="462" t="s">
        <v>9917</v>
      </c>
      <c r="AK411" s="462"/>
      <c r="AL411" s="462" t="s">
        <v>5882</v>
      </c>
      <c r="AM411" s="462" t="s">
        <v>4686</v>
      </c>
      <c r="AN411" s="462" t="n">
        <v>95603</v>
      </c>
      <c r="AO411" s="462" t="s">
        <v>2488</v>
      </c>
      <c r="AP411" s="462"/>
      <c r="AQ411" s="462" t="n">
        <v>1403657</v>
      </c>
      <c r="AR411" s="462" t="n">
        <v>7.05</v>
      </c>
      <c r="AS411" s="462" t="n">
        <v>2</v>
      </c>
      <c r="AT411" s="557"/>
      <c r="AU411" s="557"/>
      <c r="AV411" s="557"/>
      <c r="AW411" s="557"/>
      <c r="AX411" s="557"/>
      <c r="AY411" s="557"/>
      <c r="AZ411" s="557"/>
      <c r="BA411" s="557"/>
      <c r="BB411" s="557"/>
      <c r="BC411" s="557"/>
      <c r="BD411" s="557"/>
      <c r="BE411" s="557"/>
      <c r="BF411" s="557"/>
      <c r="BG411" s="557"/>
      <c r="BH411" s="557"/>
      <c r="BI411" s="557"/>
      <c r="BJ411" s="557"/>
      <c r="BK411" s="557"/>
      <c r="BL411" s="557"/>
      <c r="BM411" s="557"/>
    </row>
    <row r="412" customFormat="false" ht="14.1" hidden="false" customHeight="true" outlineLevel="0" collapsed="false">
      <c r="A412" s="507" t="s">
        <v>4226</v>
      </c>
      <c r="B412" s="412" t="s">
        <v>4682</v>
      </c>
      <c r="C412" s="120" t="s">
        <v>4733</v>
      </c>
      <c r="D412" s="120" t="s">
        <v>6561</v>
      </c>
      <c r="E412" s="120" t="s">
        <v>4225</v>
      </c>
      <c r="F412" s="463" t="s">
        <v>4224</v>
      </c>
      <c r="G412" s="475" t="s">
        <v>6562</v>
      </c>
      <c r="H412" s="458" t="s">
        <v>6563</v>
      </c>
      <c r="I412" s="458" t="s">
        <v>5454</v>
      </c>
      <c r="J412" s="458" t="s">
        <v>4686</v>
      </c>
      <c r="K412" s="459" t="n">
        <v>95118</v>
      </c>
      <c r="L412" s="1091" t="s">
        <v>6564</v>
      </c>
      <c r="M412" s="641"/>
      <c r="N412" s="642"/>
      <c r="O412" s="641" t="s">
        <v>6565</v>
      </c>
      <c r="P412" s="641" t="s">
        <v>6566</v>
      </c>
      <c r="Q412" s="641" t="s">
        <v>6567</v>
      </c>
      <c r="R412" s="641" t="s">
        <v>2785</v>
      </c>
      <c r="S412" s="641"/>
      <c r="T412" s="643"/>
      <c r="U412" s="462"/>
      <c r="V412" s="462"/>
      <c r="W412" s="462" t="s">
        <v>6568</v>
      </c>
      <c r="X412" s="462"/>
      <c r="Y412" s="462"/>
      <c r="Z412" s="462"/>
      <c r="AA412" s="462"/>
      <c r="AB412" s="462"/>
      <c r="AC412" s="462"/>
      <c r="AD412" s="462"/>
      <c r="AE412" s="462"/>
      <c r="AF412" s="462"/>
      <c r="AG412" s="462"/>
      <c r="AH412" s="462" t="s">
        <v>5946</v>
      </c>
      <c r="AI412" s="462" t="s">
        <v>4745</v>
      </c>
      <c r="AJ412" s="462" t="s">
        <v>6563</v>
      </c>
      <c r="AK412" s="462"/>
      <c r="AL412" s="462" t="s">
        <v>5454</v>
      </c>
      <c r="AM412" s="462" t="s">
        <v>4686</v>
      </c>
      <c r="AN412" s="462" t="n">
        <v>95118</v>
      </c>
      <c r="AO412" s="462" t="s">
        <v>4224</v>
      </c>
      <c r="AP412" s="462"/>
      <c r="AQ412" s="462"/>
      <c r="AR412" s="462"/>
      <c r="AS412" s="462"/>
      <c r="AT412" s="557"/>
      <c r="AU412" s="557"/>
      <c r="AV412" s="557"/>
      <c r="AW412" s="557"/>
      <c r="AX412" s="557"/>
      <c r="AY412" s="557"/>
      <c r="AZ412" s="557"/>
      <c r="BA412" s="557"/>
      <c r="BB412" s="557"/>
      <c r="BC412" s="557"/>
      <c r="BD412" s="557"/>
      <c r="BE412" s="557"/>
      <c r="BF412" s="557"/>
      <c r="BG412" s="557"/>
      <c r="BH412" s="557"/>
      <c r="BI412" s="557"/>
      <c r="BJ412" s="557"/>
      <c r="BK412" s="557"/>
      <c r="BL412" s="557"/>
      <c r="BM412" s="557"/>
    </row>
    <row r="413" customFormat="false" ht="14.1" hidden="false" customHeight="true" outlineLevel="0" collapsed="false">
      <c r="A413" s="507" t="s">
        <v>4313</v>
      </c>
      <c r="B413" s="412" t="s">
        <v>4682</v>
      </c>
      <c r="C413" s="120" t="s">
        <v>4733</v>
      </c>
      <c r="D413" s="120" t="s">
        <v>10174</v>
      </c>
      <c r="E413" s="120" t="s">
        <v>4312</v>
      </c>
      <c r="F413" s="463" t="s">
        <v>4311</v>
      </c>
      <c r="G413" s="475" t="s">
        <v>13644</v>
      </c>
      <c r="H413" s="458" t="s">
        <v>13645</v>
      </c>
      <c r="I413" s="458" t="s">
        <v>13012</v>
      </c>
      <c r="J413" s="458" t="s">
        <v>13013</v>
      </c>
      <c r="K413" s="459" t="n">
        <v>99515</v>
      </c>
      <c r="L413" s="456"/>
      <c r="M413" s="641"/>
      <c r="N413" s="642"/>
      <c r="O413" s="641"/>
      <c r="P413" s="641"/>
      <c r="Q413" s="641"/>
      <c r="R413" s="641"/>
      <c r="S413" s="641"/>
      <c r="T413" s="643"/>
      <c r="U413" s="462"/>
      <c r="V413" s="462"/>
      <c r="W413" s="462" t="s">
        <v>6006</v>
      </c>
      <c r="X413" s="462" t="s">
        <v>4745</v>
      </c>
      <c r="Y413" s="462"/>
      <c r="Z413" s="462"/>
      <c r="AA413" s="462"/>
      <c r="AB413" s="462"/>
      <c r="AC413" s="462"/>
      <c r="AD413" s="462"/>
      <c r="AE413" s="462"/>
      <c r="AF413" s="462"/>
      <c r="AG413" s="462"/>
      <c r="AH413" s="462" t="s">
        <v>5946</v>
      </c>
      <c r="AI413" s="462" t="s">
        <v>4745</v>
      </c>
      <c r="AJ413" s="462" t="s">
        <v>14346</v>
      </c>
      <c r="AK413" s="462" t="s">
        <v>13016</v>
      </c>
      <c r="AL413" s="462" t="s">
        <v>13012</v>
      </c>
      <c r="AM413" s="462" t="s">
        <v>13013</v>
      </c>
      <c r="AN413" s="462" t="n">
        <v>99515</v>
      </c>
      <c r="AO413" s="462" t="s">
        <v>4311</v>
      </c>
      <c r="AP413" s="462"/>
      <c r="AQ413" s="462"/>
      <c r="AR413" s="462"/>
      <c r="AS413" s="462" t="n">
        <v>1</v>
      </c>
      <c r="AT413" s="557"/>
      <c r="AU413" s="557"/>
      <c r="AV413" s="557"/>
      <c r="AW413" s="557"/>
      <c r="AX413" s="557"/>
      <c r="AY413" s="557"/>
      <c r="AZ413" s="557"/>
      <c r="BA413" s="557"/>
      <c r="BB413" s="557"/>
      <c r="BC413" s="557"/>
      <c r="BD413" s="557"/>
      <c r="BE413" s="557"/>
      <c r="BF413" s="557"/>
      <c r="BG413" s="557"/>
      <c r="BH413" s="557"/>
      <c r="BI413" s="557"/>
      <c r="BJ413" s="557"/>
      <c r="BK413" s="557"/>
      <c r="BL413" s="557"/>
      <c r="BM413" s="557"/>
    </row>
    <row r="414" customFormat="false" ht="14.1" hidden="false" customHeight="true" outlineLevel="0" collapsed="false">
      <c r="A414" s="507" t="s">
        <v>4378</v>
      </c>
      <c r="B414" s="412" t="s">
        <v>4682</v>
      </c>
      <c r="C414" s="120" t="s">
        <v>4733</v>
      </c>
      <c r="D414" s="120" t="s">
        <v>6606</v>
      </c>
      <c r="E414" s="120" t="s">
        <v>3181</v>
      </c>
      <c r="F414" s="463" t="s">
        <v>4377</v>
      </c>
      <c r="G414" s="475" t="s">
        <v>13646</v>
      </c>
      <c r="H414" s="458" t="s">
        <v>13647</v>
      </c>
      <c r="I414" s="458" t="s">
        <v>5798</v>
      </c>
      <c r="J414" s="458" t="s">
        <v>4686</v>
      </c>
      <c r="K414" s="459" t="n">
        <v>95008</v>
      </c>
      <c r="L414" s="456"/>
      <c r="M414" s="641"/>
      <c r="N414" s="642"/>
      <c r="O414" s="641"/>
      <c r="P414" s="641"/>
      <c r="Q414" s="641"/>
      <c r="R414" s="641"/>
      <c r="S414" s="641"/>
      <c r="T414" s="643"/>
      <c r="U414" s="462"/>
      <c r="V414" s="462"/>
      <c r="W414" s="462" t="s">
        <v>6006</v>
      </c>
      <c r="X414" s="462" t="s">
        <v>4745</v>
      </c>
      <c r="Y414" s="462"/>
      <c r="Z414" s="462"/>
      <c r="AA414" s="462"/>
      <c r="AB414" s="462"/>
      <c r="AC414" s="462"/>
      <c r="AD414" s="462"/>
      <c r="AE414" s="462"/>
      <c r="AF414" s="462"/>
      <c r="AG414" s="462"/>
      <c r="AH414" s="462" t="s">
        <v>5946</v>
      </c>
      <c r="AI414" s="462" t="s">
        <v>4745</v>
      </c>
      <c r="AJ414" s="462" t="s">
        <v>13647</v>
      </c>
      <c r="AK414" s="462"/>
      <c r="AL414" s="462" t="s">
        <v>5798</v>
      </c>
      <c r="AM414" s="462" t="s">
        <v>4686</v>
      </c>
      <c r="AN414" s="462" t="n">
        <v>95008</v>
      </c>
      <c r="AO414" s="462" t="s">
        <v>4377</v>
      </c>
      <c r="AP414" s="462"/>
      <c r="AQ414" s="462"/>
      <c r="AR414" s="462"/>
      <c r="AS414" s="462" t="s">
        <v>6006</v>
      </c>
      <c r="AT414" s="557"/>
      <c r="AU414" s="557"/>
      <c r="AV414" s="557"/>
      <c r="AW414" s="557"/>
      <c r="AX414" s="557"/>
      <c r="AY414" s="557"/>
      <c r="AZ414" s="557"/>
      <c r="BA414" s="557"/>
      <c r="BB414" s="557"/>
      <c r="BC414" s="557"/>
      <c r="BD414" s="557"/>
      <c r="BE414" s="557"/>
      <c r="BF414" s="557"/>
      <c r="BG414" s="557"/>
      <c r="BH414" s="557"/>
      <c r="BI414" s="557"/>
      <c r="BJ414" s="557"/>
      <c r="BK414" s="557"/>
      <c r="BL414" s="557"/>
      <c r="BM414" s="557"/>
    </row>
    <row r="415" customFormat="false" ht="14.1" hidden="false" customHeight="true" outlineLevel="0" collapsed="false">
      <c r="A415" s="507" t="s">
        <v>4508</v>
      </c>
      <c r="B415" s="412" t="s">
        <v>4682</v>
      </c>
      <c r="C415" s="120" t="s">
        <v>4733</v>
      </c>
      <c r="D415" s="120" t="s">
        <v>6606</v>
      </c>
      <c r="E415" s="120" t="s">
        <v>4507</v>
      </c>
      <c r="F415" s="463" t="s">
        <v>4506</v>
      </c>
      <c r="G415" s="475" t="s">
        <v>10897</v>
      </c>
      <c r="H415" s="458" t="s">
        <v>10898</v>
      </c>
      <c r="I415" s="458" t="s">
        <v>5454</v>
      </c>
      <c r="J415" s="458" t="s">
        <v>4686</v>
      </c>
      <c r="K415" s="459" t="n">
        <v>95121</v>
      </c>
      <c r="L415" s="456"/>
      <c r="M415" s="641"/>
      <c r="N415" s="642"/>
      <c r="O415" s="641"/>
      <c r="P415" s="641"/>
      <c r="Q415" s="641"/>
      <c r="R415" s="641"/>
      <c r="S415" s="641"/>
      <c r="T415" s="643"/>
      <c r="U415" s="462"/>
      <c r="V415" s="462"/>
      <c r="W415" s="462" t="s">
        <v>6006</v>
      </c>
      <c r="X415" s="462" t="s">
        <v>4745</v>
      </c>
      <c r="Y415" s="462"/>
      <c r="Z415" s="462"/>
      <c r="AA415" s="462"/>
      <c r="AB415" s="462"/>
      <c r="AC415" s="462"/>
      <c r="AD415" s="462"/>
      <c r="AE415" s="462"/>
      <c r="AF415" s="462"/>
      <c r="AG415" s="462"/>
      <c r="AH415" s="462" t="s">
        <v>5946</v>
      </c>
      <c r="AI415" s="462" t="s">
        <v>4745</v>
      </c>
      <c r="AJ415" s="462" t="s">
        <v>10898</v>
      </c>
      <c r="AK415" s="462"/>
      <c r="AL415" s="462" t="s">
        <v>5454</v>
      </c>
      <c r="AM415" s="462" t="s">
        <v>4686</v>
      </c>
      <c r="AN415" s="462" t="n">
        <v>95121</v>
      </c>
      <c r="AO415" s="462" t="s">
        <v>4506</v>
      </c>
      <c r="AP415" s="462"/>
      <c r="AQ415" s="462"/>
      <c r="AR415" s="462"/>
      <c r="AS415" s="462" t="n">
        <v>2</v>
      </c>
      <c r="AT415" s="557"/>
      <c r="AU415" s="557"/>
      <c r="AV415" s="557"/>
      <c r="AW415" s="557"/>
      <c r="AX415" s="557"/>
      <c r="AY415" s="557"/>
      <c r="AZ415" s="557"/>
      <c r="BA415" s="557"/>
      <c r="BB415" s="557"/>
      <c r="BC415" s="557"/>
      <c r="BD415" s="557"/>
      <c r="BE415" s="557"/>
      <c r="BF415" s="557"/>
      <c r="BG415" s="557"/>
      <c r="BH415" s="557"/>
      <c r="BI415" s="557"/>
      <c r="BJ415" s="557"/>
      <c r="BK415" s="557"/>
      <c r="BL415" s="557"/>
      <c r="BM415" s="557"/>
    </row>
    <row r="416" customFormat="false" ht="14.1" hidden="false" customHeight="true" outlineLevel="0" collapsed="false">
      <c r="A416" s="507" t="s">
        <v>4645</v>
      </c>
      <c r="B416" s="412" t="s">
        <v>4682</v>
      </c>
      <c r="C416" s="120" t="s">
        <v>4733</v>
      </c>
      <c r="D416" s="120" t="s">
        <v>6408</v>
      </c>
      <c r="E416" s="120" t="s">
        <v>4644</v>
      </c>
      <c r="F416" s="463" t="s">
        <v>4643</v>
      </c>
      <c r="G416" s="475"/>
      <c r="H416" s="458" t="s">
        <v>6569</v>
      </c>
      <c r="I416" s="458" t="s">
        <v>6294</v>
      </c>
      <c r="J416" s="458" t="s">
        <v>4686</v>
      </c>
      <c r="K416" s="459" t="n">
        <v>94546</v>
      </c>
      <c r="L416" s="456"/>
      <c r="M416" s="641"/>
      <c r="N416" s="642"/>
      <c r="O416" s="641"/>
      <c r="P416" s="641"/>
      <c r="Q416" s="641"/>
      <c r="R416" s="641"/>
      <c r="S416" s="641"/>
      <c r="T416" s="643"/>
      <c r="U416" s="462"/>
      <c r="V416" s="462"/>
      <c r="W416" s="462"/>
      <c r="X416" s="462"/>
      <c r="Y416" s="462"/>
      <c r="Z416" s="462"/>
      <c r="AA416" s="462"/>
      <c r="AB416" s="462"/>
      <c r="AC416" s="462"/>
      <c r="AD416" s="462"/>
      <c r="AE416" s="462"/>
      <c r="AF416" s="462"/>
      <c r="AG416" s="462"/>
      <c r="AH416" s="462" t="s">
        <v>5946</v>
      </c>
      <c r="AI416" s="462" t="s">
        <v>4745</v>
      </c>
      <c r="AJ416" s="462" t="s">
        <v>6569</v>
      </c>
      <c r="AK416" s="462"/>
      <c r="AL416" s="462" t="s">
        <v>6294</v>
      </c>
      <c r="AM416" s="462" t="s">
        <v>4686</v>
      </c>
      <c r="AN416" s="462" t="n">
        <v>94546</v>
      </c>
      <c r="AO416" s="462" t="s">
        <v>4643</v>
      </c>
      <c r="AP416" s="462"/>
      <c r="AQ416" s="462"/>
      <c r="AR416" s="462"/>
      <c r="AS416" s="462" t="n">
        <v>2</v>
      </c>
      <c r="AT416" s="557"/>
      <c r="AU416" s="557"/>
      <c r="AV416" s="557"/>
      <c r="AW416" s="557"/>
      <c r="AX416" s="557"/>
      <c r="AY416" s="557"/>
      <c r="AZ416" s="557"/>
      <c r="BA416" s="557"/>
      <c r="BB416" s="557"/>
      <c r="BC416" s="557"/>
      <c r="BD416" s="557"/>
      <c r="BE416" s="557"/>
      <c r="BF416" s="557"/>
      <c r="BG416" s="557"/>
      <c r="BH416" s="557"/>
      <c r="BI416" s="557"/>
      <c r="BJ416" s="557"/>
      <c r="BK416" s="557"/>
      <c r="BL416" s="557"/>
      <c r="BM416" s="557"/>
    </row>
    <row r="417" customFormat="false" ht="14.1" hidden="false" customHeight="true" outlineLevel="0" collapsed="false">
      <c r="A417" s="507" t="s">
        <v>13648</v>
      </c>
      <c r="B417" s="412" t="s">
        <v>4682</v>
      </c>
      <c r="C417" s="120" t="s">
        <v>4733</v>
      </c>
      <c r="D417" s="120" t="s">
        <v>10174</v>
      </c>
      <c r="E417" s="120" t="s">
        <v>13649</v>
      </c>
      <c r="F417" s="463" t="s">
        <v>13650</v>
      </c>
      <c r="G417" s="475"/>
      <c r="H417" s="458" t="s">
        <v>13652</v>
      </c>
      <c r="I417" s="458" t="s">
        <v>13653</v>
      </c>
      <c r="J417" s="458" t="s">
        <v>4686</v>
      </c>
      <c r="K417" s="459" t="n">
        <v>91915</v>
      </c>
      <c r="L417" s="1091" t="s">
        <v>13654</v>
      </c>
      <c r="M417" s="641"/>
      <c r="N417" s="642"/>
      <c r="O417" s="641" t="s">
        <v>13655</v>
      </c>
      <c r="P417" s="641" t="s">
        <v>13656</v>
      </c>
      <c r="Q417" s="641"/>
      <c r="R417" s="641"/>
      <c r="S417" s="641"/>
      <c r="T417" s="643"/>
      <c r="U417" s="462"/>
      <c r="V417" s="462"/>
      <c r="W417" s="462" t="s">
        <v>13657</v>
      </c>
      <c r="X417" s="462" t="s">
        <v>4745</v>
      </c>
      <c r="Y417" s="462"/>
      <c r="Z417" s="462"/>
      <c r="AA417" s="462"/>
      <c r="AB417" s="462"/>
      <c r="AC417" s="462"/>
      <c r="AD417" s="462"/>
      <c r="AE417" s="462"/>
      <c r="AF417" s="462"/>
      <c r="AG417" s="462"/>
      <c r="AH417" s="462" t="s">
        <v>5946</v>
      </c>
      <c r="AI417" s="462" t="s">
        <v>4745</v>
      </c>
      <c r="AJ417" s="462" t="s">
        <v>13658</v>
      </c>
      <c r="AK417" s="462" t="s">
        <v>6621</v>
      </c>
      <c r="AL417" s="462" t="s">
        <v>13653</v>
      </c>
      <c r="AM417" s="462" t="s">
        <v>4686</v>
      </c>
      <c r="AN417" s="462" t="n">
        <v>91915</v>
      </c>
      <c r="AO417" s="462" t="s">
        <v>13650</v>
      </c>
      <c r="AP417" s="462"/>
      <c r="AQ417" s="462"/>
      <c r="AR417" s="462"/>
      <c r="AS417" s="462" t="n">
        <v>1</v>
      </c>
      <c r="AT417" s="557"/>
      <c r="AU417" s="557"/>
      <c r="AV417" s="557"/>
      <c r="AW417" s="557"/>
      <c r="AX417" s="557"/>
      <c r="AY417" s="557"/>
      <c r="AZ417" s="557"/>
      <c r="BA417" s="557"/>
      <c r="BB417" s="557"/>
      <c r="BC417" s="557"/>
      <c r="BD417" s="557"/>
      <c r="BE417" s="557"/>
      <c r="BF417" s="557"/>
      <c r="BG417" s="557"/>
      <c r="BH417" s="557"/>
      <c r="BI417" s="557"/>
      <c r="BJ417" s="557"/>
      <c r="BK417" s="557"/>
      <c r="BL417" s="557"/>
      <c r="BM417" s="557"/>
    </row>
    <row r="418" customFormat="false" ht="14.1" hidden="false" customHeight="true" outlineLevel="0" collapsed="false">
      <c r="A418" s="507" t="s">
        <v>6570</v>
      </c>
      <c r="B418" s="412" t="s">
        <v>4682</v>
      </c>
      <c r="C418" s="120" t="s">
        <v>4733</v>
      </c>
      <c r="D418" s="120" t="s">
        <v>6571</v>
      </c>
      <c r="E418" s="120" t="s">
        <v>6572</v>
      </c>
      <c r="F418" s="463" t="s">
        <v>6573</v>
      </c>
      <c r="G418" s="475"/>
      <c r="H418" s="458" t="s">
        <v>6574</v>
      </c>
      <c r="I418" s="458" t="s">
        <v>6245</v>
      </c>
      <c r="J418" s="458" t="s">
        <v>4686</v>
      </c>
      <c r="K418" s="459" t="n">
        <v>94014</v>
      </c>
      <c r="L418" s="456"/>
      <c r="M418" s="641"/>
      <c r="N418" s="642"/>
      <c r="O418" s="641" t="s">
        <v>6575</v>
      </c>
      <c r="P418" s="641"/>
      <c r="Q418" s="641"/>
      <c r="R418" s="641"/>
      <c r="S418" s="641"/>
      <c r="T418" s="643"/>
      <c r="U418" s="462"/>
      <c r="V418" s="462"/>
      <c r="W418" s="462" t="s">
        <v>6006</v>
      </c>
      <c r="X418" s="462" t="s">
        <v>4745</v>
      </c>
      <c r="Y418" s="462"/>
      <c r="Z418" s="462"/>
      <c r="AA418" s="462"/>
      <c r="AB418" s="462"/>
      <c r="AC418" s="462"/>
      <c r="AD418" s="462"/>
      <c r="AE418" s="462"/>
      <c r="AF418" s="462"/>
      <c r="AG418" s="462"/>
      <c r="AH418" s="462" t="s">
        <v>5946</v>
      </c>
      <c r="AI418" s="462" t="s">
        <v>4745</v>
      </c>
      <c r="AJ418" s="462" t="s">
        <v>6576</v>
      </c>
      <c r="AK418" s="462"/>
      <c r="AL418" s="462" t="s">
        <v>6245</v>
      </c>
      <c r="AM418" s="462" t="s">
        <v>4686</v>
      </c>
      <c r="AN418" s="462" t="n">
        <v>94014</v>
      </c>
      <c r="AO418" s="462" t="s">
        <v>6573</v>
      </c>
      <c r="AP418" s="462"/>
      <c r="AQ418" s="462"/>
      <c r="AR418" s="462"/>
      <c r="AS418" s="462"/>
      <c r="AT418" s="557" t="s">
        <v>6577</v>
      </c>
      <c r="AU418" s="557"/>
      <c r="AV418" s="557"/>
      <c r="AW418" s="557"/>
      <c r="AX418" s="557"/>
      <c r="AY418" s="557"/>
      <c r="AZ418" s="557"/>
      <c r="BA418" s="557"/>
      <c r="BB418" s="557"/>
      <c r="BC418" s="557"/>
      <c r="BD418" s="557"/>
      <c r="BE418" s="557"/>
      <c r="BF418" s="557"/>
      <c r="BG418" s="557"/>
      <c r="BH418" s="557"/>
      <c r="BI418" s="557"/>
      <c r="BJ418" s="557"/>
      <c r="BK418" s="557"/>
      <c r="BL418" s="557"/>
      <c r="BM418" s="557"/>
    </row>
    <row r="419" customFormat="false" ht="14.1" hidden="false" customHeight="true" outlineLevel="0" collapsed="false">
      <c r="A419" s="507" t="s">
        <v>6578</v>
      </c>
      <c r="B419" s="412" t="s">
        <v>4682</v>
      </c>
      <c r="C419" s="120" t="s">
        <v>4733</v>
      </c>
      <c r="D419" s="120" t="s">
        <v>6579</v>
      </c>
      <c r="E419" s="120" t="s">
        <v>3906</v>
      </c>
      <c r="F419" s="463" t="s">
        <v>6580</v>
      </c>
      <c r="G419" s="475" t="s">
        <v>6581</v>
      </c>
      <c r="H419" s="458" t="s">
        <v>6582</v>
      </c>
      <c r="I419" s="458" t="s">
        <v>6583</v>
      </c>
      <c r="J419" s="458" t="s">
        <v>4686</v>
      </c>
      <c r="K419" s="459" t="n">
        <v>90041</v>
      </c>
      <c r="L419" s="1091" t="s">
        <v>6584</v>
      </c>
      <c r="M419" s="641"/>
      <c r="N419" s="642"/>
      <c r="O419" s="641"/>
      <c r="P419" s="641"/>
      <c r="Q419" s="641"/>
      <c r="R419" s="641"/>
      <c r="S419" s="641"/>
      <c r="T419" s="643"/>
      <c r="U419" s="462"/>
      <c r="V419" s="462"/>
      <c r="W419" s="462"/>
      <c r="X419" s="462"/>
      <c r="Y419" s="462"/>
      <c r="Z419" s="462"/>
      <c r="AA419" s="462"/>
      <c r="AB419" s="462"/>
      <c r="AC419" s="462"/>
      <c r="AD419" s="462"/>
      <c r="AE419" s="462"/>
      <c r="AF419" s="462"/>
      <c r="AG419" s="462"/>
      <c r="AH419" s="462" t="s">
        <v>5946</v>
      </c>
      <c r="AI419" s="462" t="s">
        <v>4745</v>
      </c>
      <c r="AJ419" s="462" t="s">
        <v>6582</v>
      </c>
      <c r="AK419" s="462"/>
      <c r="AL419" s="462" t="s">
        <v>6583</v>
      </c>
      <c r="AM419" s="462" t="s">
        <v>4686</v>
      </c>
      <c r="AN419" s="462" t="n">
        <v>90041</v>
      </c>
      <c r="AO419" s="462" t="s">
        <v>6585</v>
      </c>
      <c r="AP419" s="462"/>
      <c r="AQ419" s="462"/>
      <c r="AR419" s="462"/>
      <c r="AS419" s="462"/>
      <c r="AT419" s="557"/>
      <c r="AU419" s="557"/>
      <c r="AV419" s="557"/>
      <c r="AW419" s="557"/>
      <c r="AX419" s="557"/>
      <c r="AY419" s="557"/>
      <c r="AZ419" s="557"/>
      <c r="BA419" s="557"/>
      <c r="BB419" s="557"/>
      <c r="BC419" s="557"/>
      <c r="BD419" s="557"/>
      <c r="BE419" s="557"/>
      <c r="BF419" s="557"/>
      <c r="BG419" s="557"/>
      <c r="BH419" s="557"/>
      <c r="BI419" s="557"/>
      <c r="BJ419" s="557"/>
      <c r="BK419" s="557"/>
      <c r="BL419" s="557"/>
      <c r="BM419" s="557"/>
    </row>
    <row r="420" customFormat="false" ht="14.1" hidden="false" customHeight="true" outlineLevel="0" collapsed="false">
      <c r="A420" s="507" t="s">
        <v>1730</v>
      </c>
      <c r="B420" s="412" t="s">
        <v>4682</v>
      </c>
      <c r="C420" s="120" t="s">
        <v>4733</v>
      </c>
      <c r="D420" s="120" t="s">
        <v>6593</v>
      </c>
      <c r="E420" s="120" t="s">
        <v>1729</v>
      </c>
      <c r="F420" s="463" t="s">
        <v>1728</v>
      </c>
      <c r="G420" s="475" t="s">
        <v>13659</v>
      </c>
      <c r="H420" s="458" t="s">
        <v>13661</v>
      </c>
      <c r="I420" s="458" t="s">
        <v>13660</v>
      </c>
      <c r="J420" s="458" t="s">
        <v>4686</v>
      </c>
      <c r="K420" s="459" t="n">
        <v>92021</v>
      </c>
      <c r="L420" s="456"/>
      <c r="M420" s="641"/>
      <c r="N420" s="642"/>
      <c r="O420" s="641" t="s">
        <v>1587</v>
      </c>
      <c r="P420" s="641" t="s">
        <v>13662</v>
      </c>
      <c r="Q420" s="641"/>
      <c r="R420" s="641"/>
      <c r="S420" s="641"/>
      <c r="T420" s="643"/>
      <c r="U420" s="462"/>
      <c r="V420" s="462"/>
      <c r="W420" s="462" t="s">
        <v>6006</v>
      </c>
      <c r="X420" s="462" t="s">
        <v>4745</v>
      </c>
      <c r="Y420" s="462"/>
      <c r="Z420" s="462"/>
      <c r="AA420" s="462"/>
      <c r="AB420" s="462"/>
      <c r="AC420" s="462"/>
      <c r="AD420" s="462"/>
      <c r="AE420" s="462"/>
      <c r="AF420" s="462"/>
      <c r="AG420" s="462"/>
      <c r="AH420" s="462" t="s">
        <v>5946</v>
      </c>
      <c r="AI420" s="462" t="s">
        <v>4745</v>
      </c>
      <c r="AJ420" s="462" t="s">
        <v>13661</v>
      </c>
      <c r="AK420" s="462"/>
      <c r="AL420" s="462" t="s">
        <v>13660</v>
      </c>
      <c r="AM420" s="462" t="s">
        <v>4686</v>
      </c>
      <c r="AN420" s="462" t="n">
        <v>92021</v>
      </c>
      <c r="AO420" s="462" t="s">
        <v>1728</v>
      </c>
      <c r="AP420" s="462"/>
      <c r="AQ420" s="462"/>
      <c r="AR420" s="462"/>
      <c r="AS420" s="462"/>
      <c r="AT420" s="557"/>
      <c r="AU420" s="557"/>
      <c r="AV420" s="557"/>
      <c r="AW420" s="557"/>
      <c r="AX420" s="557"/>
      <c r="AY420" s="557"/>
      <c r="AZ420" s="557"/>
      <c r="BA420" s="557"/>
      <c r="BB420" s="557"/>
      <c r="BC420" s="557"/>
      <c r="BD420" s="557"/>
      <c r="BE420" s="557"/>
      <c r="BF420" s="557"/>
      <c r="BG420" s="557"/>
      <c r="BH420" s="557"/>
      <c r="BI420" s="557"/>
      <c r="BJ420" s="557"/>
      <c r="BK420" s="557"/>
      <c r="BL420" s="557"/>
      <c r="BM420" s="557"/>
    </row>
    <row r="421" customFormat="false" ht="14.1" hidden="false" customHeight="true" outlineLevel="0" collapsed="false">
      <c r="A421" s="507" t="s">
        <v>1927</v>
      </c>
      <c r="B421" s="412" t="s">
        <v>4682</v>
      </c>
      <c r="C421" s="120" t="s">
        <v>4733</v>
      </c>
      <c r="D421" s="120" t="s">
        <v>6586</v>
      </c>
      <c r="E421" s="120" t="s">
        <v>1926</v>
      </c>
      <c r="F421" s="463" t="s">
        <v>1925</v>
      </c>
      <c r="G421" s="475"/>
      <c r="H421" s="458" t="s">
        <v>6588</v>
      </c>
      <c r="I421" s="458" t="s">
        <v>5837</v>
      </c>
      <c r="J421" s="458" t="s">
        <v>4686</v>
      </c>
      <c r="K421" s="459" t="n">
        <v>95758</v>
      </c>
      <c r="L421" s="1091" t="s">
        <v>6589</v>
      </c>
      <c r="M421" s="641"/>
      <c r="N421" s="642"/>
      <c r="O421" s="641"/>
      <c r="P421" s="641"/>
      <c r="Q421" s="641"/>
      <c r="R421" s="641"/>
      <c r="S421" s="641"/>
      <c r="T421" s="643"/>
      <c r="U421" s="462"/>
      <c r="V421" s="462"/>
      <c r="W421" s="462" t="s">
        <v>6006</v>
      </c>
      <c r="X421" s="462" t="s">
        <v>4745</v>
      </c>
      <c r="Y421" s="462"/>
      <c r="Z421" s="462"/>
      <c r="AA421" s="462"/>
      <c r="AB421" s="462"/>
      <c r="AC421" s="462"/>
      <c r="AD421" s="462"/>
      <c r="AE421" s="462"/>
      <c r="AF421" s="462"/>
      <c r="AG421" s="462"/>
      <c r="AH421" s="462" t="s">
        <v>5946</v>
      </c>
      <c r="AI421" s="462" t="s">
        <v>4745</v>
      </c>
      <c r="AJ421" s="462" t="s">
        <v>6588</v>
      </c>
      <c r="AK421" s="462"/>
      <c r="AL421" s="462" t="s">
        <v>5837</v>
      </c>
      <c r="AM421" s="462" t="s">
        <v>4686</v>
      </c>
      <c r="AN421" s="462" t="n">
        <v>95758</v>
      </c>
      <c r="AO421" s="462" t="s">
        <v>1925</v>
      </c>
      <c r="AP421" s="462"/>
      <c r="AQ421" s="462"/>
      <c r="AR421" s="462"/>
      <c r="AS421" s="462" t="n">
        <v>2</v>
      </c>
      <c r="AT421" s="557"/>
      <c r="AU421" s="557"/>
      <c r="AV421" s="557"/>
      <c r="AW421" s="557"/>
      <c r="AX421" s="557"/>
      <c r="AY421" s="557"/>
      <c r="AZ421" s="557"/>
      <c r="BA421" s="557"/>
      <c r="BB421" s="557"/>
      <c r="BC421" s="557"/>
      <c r="BD421" s="557"/>
      <c r="BE421" s="557"/>
      <c r="BF421" s="557"/>
      <c r="BG421" s="557"/>
      <c r="BH421" s="557"/>
      <c r="BI421" s="557"/>
      <c r="BJ421" s="557"/>
      <c r="BK421" s="557"/>
      <c r="BL421" s="557"/>
      <c r="BM421" s="557"/>
    </row>
    <row r="422" customFormat="false" ht="14.1" hidden="false" customHeight="true" outlineLevel="0" collapsed="false">
      <c r="A422" s="507" t="s">
        <v>2056</v>
      </c>
      <c r="B422" s="412" t="s">
        <v>4682</v>
      </c>
      <c r="C422" s="120" t="s">
        <v>4733</v>
      </c>
      <c r="D422" s="120" t="s">
        <v>6593</v>
      </c>
      <c r="E422" s="120" t="s">
        <v>2055</v>
      </c>
      <c r="F422" s="463" t="s">
        <v>2054</v>
      </c>
      <c r="G422" s="475"/>
      <c r="H422" s="458" t="s">
        <v>13663</v>
      </c>
      <c r="I422" s="458" t="s">
        <v>5690</v>
      </c>
      <c r="J422" s="458" t="s">
        <v>4686</v>
      </c>
      <c r="K422" s="459" t="n">
        <v>94533</v>
      </c>
      <c r="L422" s="456"/>
      <c r="M422" s="641"/>
      <c r="N422" s="642"/>
      <c r="O422" s="641"/>
      <c r="P422" s="641"/>
      <c r="Q422" s="641"/>
      <c r="R422" s="641"/>
      <c r="S422" s="641"/>
      <c r="T422" s="643"/>
      <c r="U422" s="462"/>
      <c r="V422" s="462"/>
      <c r="W422" s="462"/>
      <c r="X422" s="462"/>
      <c r="Y422" s="462"/>
      <c r="Z422" s="462"/>
      <c r="AA422" s="462"/>
      <c r="AB422" s="462"/>
      <c r="AC422" s="462"/>
      <c r="AD422" s="462"/>
      <c r="AE422" s="462"/>
      <c r="AF422" s="462"/>
      <c r="AG422" s="462"/>
      <c r="AH422" s="462" t="s">
        <v>5946</v>
      </c>
      <c r="AI422" s="462" t="s">
        <v>4745</v>
      </c>
      <c r="AJ422" s="462" t="s">
        <v>13663</v>
      </c>
      <c r="AK422" s="462"/>
      <c r="AL422" s="462" t="s">
        <v>5690</v>
      </c>
      <c r="AM422" s="462" t="s">
        <v>4686</v>
      </c>
      <c r="AN422" s="462" t="n">
        <v>94533</v>
      </c>
      <c r="AO422" s="462" t="s">
        <v>2054</v>
      </c>
      <c r="AP422" s="462"/>
      <c r="AQ422" s="462"/>
      <c r="AR422" s="462"/>
      <c r="AS422" s="462"/>
      <c r="AT422" s="557"/>
      <c r="AU422" s="557"/>
      <c r="AV422" s="557"/>
      <c r="AW422" s="557"/>
      <c r="AX422" s="557"/>
      <c r="AY422" s="557"/>
      <c r="AZ422" s="557"/>
      <c r="BA422" s="557"/>
      <c r="BB422" s="557"/>
      <c r="BC422" s="557"/>
      <c r="BD422" s="557"/>
      <c r="BE422" s="557"/>
      <c r="BF422" s="557"/>
      <c r="BG422" s="557"/>
      <c r="BH422" s="557"/>
      <c r="BI422" s="557"/>
      <c r="BJ422" s="557"/>
      <c r="BK422" s="557"/>
      <c r="BL422" s="557"/>
      <c r="BM422" s="557"/>
    </row>
    <row r="423" customFormat="false" ht="14.1" hidden="false" customHeight="true" outlineLevel="0" collapsed="false">
      <c r="A423" s="507" t="s">
        <v>2315</v>
      </c>
      <c r="B423" s="412" t="s">
        <v>4682</v>
      </c>
      <c r="C423" s="120" t="s">
        <v>4733</v>
      </c>
      <c r="D423" s="120" t="s">
        <v>6593</v>
      </c>
      <c r="E423" s="120" t="s">
        <v>2265</v>
      </c>
      <c r="F423" s="463" t="s">
        <v>2314</v>
      </c>
      <c r="G423" s="475"/>
      <c r="H423" s="458" t="s">
        <v>6594</v>
      </c>
      <c r="I423" s="458" t="s">
        <v>5719</v>
      </c>
      <c r="J423" s="458" t="s">
        <v>4686</v>
      </c>
      <c r="K423" s="459" t="n">
        <v>95020</v>
      </c>
      <c r="L423" s="456"/>
      <c r="M423" s="641"/>
      <c r="N423" s="642"/>
      <c r="O423" s="641"/>
      <c r="P423" s="641"/>
      <c r="Q423" s="641"/>
      <c r="R423" s="641"/>
      <c r="S423" s="641"/>
      <c r="T423" s="643"/>
      <c r="U423" s="462"/>
      <c r="V423" s="462"/>
      <c r="W423" s="462"/>
      <c r="X423" s="462"/>
      <c r="Y423" s="462"/>
      <c r="Z423" s="462"/>
      <c r="AA423" s="462"/>
      <c r="AB423" s="462"/>
      <c r="AC423" s="462"/>
      <c r="AD423" s="462"/>
      <c r="AE423" s="462"/>
      <c r="AF423" s="462"/>
      <c r="AG423" s="462"/>
      <c r="AH423" s="462" t="s">
        <v>5946</v>
      </c>
      <c r="AI423" s="462" t="s">
        <v>4745</v>
      </c>
      <c r="AJ423" s="462" t="s">
        <v>6595</v>
      </c>
      <c r="AK423" s="462"/>
      <c r="AL423" s="462" t="s">
        <v>5719</v>
      </c>
      <c r="AM423" s="462" t="s">
        <v>4686</v>
      </c>
      <c r="AN423" s="462" t="n">
        <v>95020</v>
      </c>
      <c r="AO423" s="462" t="s">
        <v>2314</v>
      </c>
      <c r="AP423" s="462"/>
      <c r="AQ423" s="462"/>
      <c r="AR423" s="462"/>
      <c r="AS423" s="462"/>
      <c r="AT423" s="557"/>
      <c r="AU423" s="557"/>
      <c r="AV423" s="557"/>
      <c r="AW423" s="557"/>
      <c r="AX423" s="557"/>
      <c r="AY423" s="557"/>
      <c r="AZ423" s="557"/>
      <c r="BA423" s="557"/>
      <c r="BB423" s="557"/>
      <c r="BC423" s="557"/>
      <c r="BD423" s="557"/>
      <c r="BE423" s="557"/>
      <c r="BF423" s="557"/>
      <c r="BG423" s="557"/>
      <c r="BH423" s="557"/>
      <c r="BI423" s="557"/>
      <c r="BJ423" s="557"/>
      <c r="BK423" s="557"/>
      <c r="BL423" s="557"/>
      <c r="BM423" s="557"/>
    </row>
    <row r="424" customFormat="false" ht="14.1" hidden="false" customHeight="true" outlineLevel="0" collapsed="false">
      <c r="A424" s="507" t="s">
        <v>2734</v>
      </c>
      <c r="B424" s="412" t="s">
        <v>4682</v>
      </c>
      <c r="C424" s="120" t="s">
        <v>4733</v>
      </c>
      <c r="D424" s="120" t="s">
        <v>6593</v>
      </c>
      <c r="E424" s="120" t="s">
        <v>1847</v>
      </c>
      <c r="F424" s="463" t="s">
        <v>1846</v>
      </c>
      <c r="G424" s="475" t="s">
        <v>6596</v>
      </c>
      <c r="H424" s="458" t="s">
        <v>6597</v>
      </c>
      <c r="I424" s="458" t="s">
        <v>6598</v>
      </c>
      <c r="J424" s="458" t="s">
        <v>6599</v>
      </c>
      <c r="K424" s="459" t="n">
        <v>85085</v>
      </c>
      <c r="L424" s="456"/>
      <c r="M424" s="641"/>
      <c r="N424" s="642"/>
      <c r="O424" s="641"/>
      <c r="P424" s="641"/>
      <c r="Q424" s="641"/>
      <c r="R424" s="641"/>
      <c r="S424" s="641"/>
      <c r="T424" s="643"/>
      <c r="U424" s="462"/>
      <c r="V424" s="462"/>
      <c r="W424" s="462"/>
      <c r="X424" s="462"/>
      <c r="Y424" s="462"/>
      <c r="Z424" s="462"/>
      <c r="AA424" s="462"/>
      <c r="AB424" s="462"/>
      <c r="AC424" s="462"/>
      <c r="AD424" s="462"/>
      <c r="AE424" s="462"/>
      <c r="AF424" s="462"/>
      <c r="AG424" s="462"/>
      <c r="AH424" s="462" t="s">
        <v>5946</v>
      </c>
      <c r="AI424" s="462" t="s">
        <v>4745</v>
      </c>
      <c r="AJ424" s="462" t="s">
        <v>6597</v>
      </c>
      <c r="AK424" s="462"/>
      <c r="AL424" s="462" t="s">
        <v>6598</v>
      </c>
      <c r="AM424" s="462" t="s">
        <v>6600</v>
      </c>
      <c r="AN424" s="462" t="n">
        <v>85085</v>
      </c>
      <c r="AO424" s="462" t="s">
        <v>1846</v>
      </c>
      <c r="AP424" s="462"/>
      <c r="AQ424" s="462"/>
      <c r="AR424" s="462"/>
      <c r="AS424" s="462"/>
      <c r="AT424" s="557"/>
      <c r="AU424" s="557"/>
      <c r="AV424" s="557"/>
      <c r="AW424" s="557"/>
      <c r="AX424" s="557"/>
      <c r="AY424" s="557"/>
      <c r="AZ424" s="557"/>
      <c r="BA424" s="557"/>
      <c r="BB424" s="557"/>
      <c r="BC424" s="557"/>
      <c r="BD424" s="557"/>
      <c r="BE424" s="557"/>
      <c r="BF424" s="557"/>
      <c r="BG424" s="557"/>
      <c r="BH424" s="557"/>
      <c r="BI424" s="557"/>
      <c r="BJ424" s="557"/>
      <c r="BK424" s="557"/>
      <c r="BL424" s="557"/>
      <c r="BM424" s="557"/>
    </row>
    <row r="425" customFormat="false" ht="14.1" hidden="false" customHeight="true" outlineLevel="0" collapsed="false">
      <c r="A425" s="507" t="s">
        <v>10843</v>
      </c>
      <c r="B425" s="412" t="s">
        <v>4682</v>
      </c>
      <c r="C425" s="120"/>
      <c r="D425" s="120"/>
      <c r="E425" s="120" t="s">
        <v>6654</v>
      </c>
      <c r="F425" s="463" t="s">
        <v>10844</v>
      </c>
      <c r="G425" s="475"/>
      <c r="H425" s="458"/>
      <c r="I425" s="458"/>
      <c r="J425" s="458"/>
      <c r="K425" s="459" t="s">
        <v>14347</v>
      </c>
      <c r="L425" s="456"/>
      <c r="M425" s="641" t="s">
        <v>8019</v>
      </c>
      <c r="N425" s="642"/>
      <c r="O425" s="641"/>
      <c r="P425" s="641"/>
      <c r="Q425" s="641"/>
      <c r="R425" s="641"/>
      <c r="S425" s="641"/>
      <c r="T425" s="643" t="s">
        <v>7581</v>
      </c>
      <c r="U425" s="462"/>
      <c r="V425" s="462"/>
      <c r="W425" s="462"/>
      <c r="X425" s="462"/>
      <c r="Y425" s="462"/>
      <c r="Z425" s="462"/>
      <c r="AA425" s="462"/>
      <c r="AB425" s="462"/>
      <c r="AC425" s="462"/>
      <c r="AD425" s="462"/>
      <c r="AE425" s="462"/>
      <c r="AF425" s="462"/>
      <c r="AG425" s="462"/>
      <c r="AH425" s="462"/>
      <c r="AI425" s="462"/>
      <c r="AJ425" s="462"/>
      <c r="AK425" s="462"/>
      <c r="AL425" s="462"/>
      <c r="AM425" s="462"/>
      <c r="AN425" s="462"/>
      <c r="AO425" s="462"/>
      <c r="AP425" s="462"/>
      <c r="AQ425" s="462"/>
      <c r="AR425" s="462"/>
      <c r="AS425" s="462"/>
      <c r="AT425" s="557"/>
      <c r="AU425" s="557"/>
      <c r="AV425" s="557"/>
      <c r="AW425" s="557"/>
      <c r="AX425" s="557"/>
      <c r="AY425" s="557"/>
      <c r="AZ425" s="557"/>
      <c r="BA425" s="557"/>
      <c r="BB425" s="557"/>
      <c r="BC425" s="557"/>
      <c r="BD425" s="557"/>
      <c r="BE425" s="557"/>
      <c r="BF425" s="557"/>
      <c r="BG425" s="557"/>
      <c r="BH425" s="557"/>
      <c r="BI425" s="557"/>
      <c r="BJ425" s="557"/>
      <c r="BK425" s="557"/>
      <c r="BL425" s="557"/>
      <c r="BM425" s="557"/>
    </row>
    <row r="426" customFormat="false" ht="14.1" hidden="false" customHeight="true" outlineLevel="0" collapsed="false">
      <c r="A426" s="507" t="s">
        <v>10843</v>
      </c>
      <c r="B426" s="412" t="s">
        <v>4682</v>
      </c>
      <c r="C426" s="120" t="s">
        <v>4733</v>
      </c>
      <c r="D426" s="120"/>
      <c r="E426" s="120" t="s">
        <v>6654</v>
      </c>
      <c r="F426" s="463" t="s">
        <v>10844</v>
      </c>
      <c r="G426" s="475"/>
      <c r="H426" s="458" t="s">
        <v>10845</v>
      </c>
      <c r="I426" s="458" t="s">
        <v>5850</v>
      </c>
      <c r="J426" s="458" t="s">
        <v>4686</v>
      </c>
      <c r="K426" s="459" t="n">
        <v>94547</v>
      </c>
      <c r="L426" s="456"/>
      <c r="M426" s="641"/>
      <c r="N426" s="642"/>
      <c r="O426" s="641"/>
      <c r="P426" s="641"/>
      <c r="Q426" s="641"/>
      <c r="R426" s="641"/>
      <c r="S426" s="641"/>
      <c r="T426" s="643"/>
      <c r="U426" s="462"/>
      <c r="V426" s="462"/>
      <c r="W426" s="462"/>
      <c r="X426" s="462"/>
      <c r="Y426" s="462"/>
      <c r="Z426" s="462" t="s">
        <v>8019</v>
      </c>
      <c r="AA426" s="462"/>
      <c r="AB426" s="462"/>
      <c r="AC426" s="462"/>
      <c r="AD426" s="462"/>
      <c r="AE426" s="462"/>
      <c r="AF426" s="462"/>
      <c r="AG426" s="462" t="s">
        <v>7581</v>
      </c>
      <c r="AH426" s="462" t="s">
        <v>5946</v>
      </c>
      <c r="AI426" s="462" t="s">
        <v>4745</v>
      </c>
      <c r="AJ426" s="462" t="s">
        <v>10845</v>
      </c>
      <c r="AK426" s="462"/>
      <c r="AL426" s="462" t="s">
        <v>5850</v>
      </c>
      <c r="AM426" s="462" t="s">
        <v>4686</v>
      </c>
      <c r="AN426" s="462" t="n">
        <v>94547</v>
      </c>
      <c r="AO426" s="462" t="s">
        <v>10844</v>
      </c>
      <c r="AP426" s="462"/>
      <c r="AQ426" s="462"/>
      <c r="AR426" s="462"/>
      <c r="AS426" s="462" t="n">
        <v>1</v>
      </c>
      <c r="AT426" s="557"/>
      <c r="AU426" s="557"/>
      <c r="AV426" s="557"/>
      <c r="AW426" s="557"/>
      <c r="AX426" s="557"/>
      <c r="AY426" s="557"/>
      <c r="AZ426" s="557"/>
      <c r="BA426" s="557"/>
      <c r="BB426" s="557"/>
      <c r="BC426" s="557"/>
      <c r="BD426" s="557"/>
      <c r="BE426" s="557"/>
      <c r="BF426" s="557"/>
      <c r="BG426" s="557"/>
      <c r="BH426" s="557"/>
      <c r="BI426" s="557"/>
      <c r="BJ426" s="557"/>
      <c r="BK426" s="557"/>
      <c r="BL426" s="557"/>
      <c r="BM426" s="557"/>
    </row>
    <row r="427" customFormat="false" ht="14.1" hidden="false" customHeight="true" outlineLevel="0" collapsed="false">
      <c r="A427" s="507" t="s">
        <v>3219</v>
      </c>
      <c r="B427" s="412" t="s">
        <v>4682</v>
      </c>
      <c r="C427" s="120" t="s">
        <v>4733</v>
      </c>
      <c r="D427" s="120" t="s">
        <v>6612</v>
      </c>
      <c r="E427" s="120" t="s">
        <v>3218</v>
      </c>
      <c r="F427" s="463" t="s">
        <v>3217</v>
      </c>
      <c r="G427" s="475"/>
      <c r="H427" s="458" t="s">
        <v>13664</v>
      </c>
      <c r="I427" s="458" t="s">
        <v>6608</v>
      </c>
      <c r="J427" s="458" t="s">
        <v>6609</v>
      </c>
      <c r="K427" s="459" t="n">
        <v>89030</v>
      </c>
      <c r="L427" s="456"/>
      <c r="M427" s="641"/>
      <c r="N427" s="642"/>
      <c r="O427" s="641"/>
      <c r="P427" s="641"/>
      <c r="Q427" s="641"/>
      <c r="R427" s="641"/>
      <c r="S427" s="641"/>
      <c r="T427" s="643"/>
      <c r="U427" s="462"/>
      <c r="V427" s="462"/>
      <c r="W427" s="462"/>
      <c r="X427" s="462"/>
      <c r="Y427" s="462"/>
      <c r="Z427" s="462"/>
      <c r="AA427" s="462"/>
      <c r="AB427" s="462"/>
      <c r="AC427" s="462"/>
      <c r="AD427" s="462"/>
      <c r="AE427" s="462"/>
      <c r="AF427" s="462"/>
      <c r="AG427" s="462"/>
      <c r="AH427" s="462" t="s">
        <v>5946</v>
      </c>
      <c r="AI427" s="462" t="s">
        <v>4745</v>
      </c>
      <c r="AJ427" s="462" t="s">
        <v>13665</v>
      </c>
      <c r="AK427" s="462"/>
      <c r="AL427" s="462" t="s">
        <v>6608</v>
      </c>
      <c r="AM427" s="462" t="s">
        <v>6609</v>
      </c>
      <c r="AN427" s="462" t="n">
        <v>89030</v>
      </c>
      <c r="AO427" s="462"/>
      <c r="AP427" s="462"/>
      <c r="AQ427" s="462"/>
      <c r="AR427" s="462"/>
      <c r="AS427" s="462"/>
      <c r="AT427" s="557"/>
      <c r="AU427" s="557"/>
      <c r="AV427" s="557"/>
      <c r="AW427" s="557"/>
      <c r="AX427" s="557"/>
      <c r="AY427" s="557"/>
      <c r="AZ427" s="557"/>
      <c r="BA427" s="557"/>
      <c r="BB427" s="557"/>
      <c r="BC427" s="557"/>
      <c r="BD427" s="557"/>
      <c r="BE427" s="557"/>
      <c r="BF427" s="557"/>
      <c r="BG427" s="557"/>
      <c r="BH427" s="557"/>
      <c r="BI427" s="557"/>
      <c r="BJ427" s="557"/>
      <c r="BK427" s="557"/>
      <c r="BL427" s="557"/>
      <c r="BM427" s="557"/>
    </row>
    <row r="428" customFormat="false" ht="14.1" hidden="false" customHeight="true" outlineLevel="0" collapsed="false">
      <c r="A428" s="507" t="s">
        <v>3371</v>
      </c>
      <c r="B428" s="412" t="s">
        <v>4682</v>
      </c>
      <c r="C428" s="120" t="s">
        <v>4733</v>
      </c>
      <c r="D428" s="120" t="s">
        <v>6606</v>
      </c>
      <c r="E428" s="120" t="s">
        <v>1963</v>
      </c>
      <c r="F428" s="463" t="s">
        <v>3370</v>
      </c>
      <c r="G428" s="475"/>
      <c r="H428" s="458" t="s">
        <v>6607</v>
      </c>
      <c r="I428" s="458" t="s">
        <v>6608</v>
      </c>
      <c r="J428" s="458" t="s">
        <v>6609</v>
      </c>
      <c r="K428" s="459" t="n">
        <v>89109</v>
      </c>
      <c r="L428" s="456"/>
      <c r="M428" s="641"/>
      <c r="N428" s="642"/>
      <c r="O428" s="641"/>
      <c r="P428" s="641"/>
      <c r="Q428" s="641"/>
      <c r="R428" s="641"/>
      <c r="S428" s="641"/>
      <c r="T428" s="643"/>
      <c r="U428" s="462"/>
      <c r="V428" s="462"/>
      <c r="W428" s="462"/>
      <c r="X428" s="462"/>
      <c r="Y428" s="462"/>
      <c r="Z428" s="462"/>
      <c r="AA428" s="462"/>
      <c r="AB428" s="462"/>
      <c r="AC428" s="462"/>
      <c r="AD428" s="462"/>
      <c r="AE428" s="462"/>
      <c r="AF428" s="462"/>
      <c r="AG428" s="462"/>
      <c r="AH428" s="462" t="s">
        <v>5946</v>
      </c>
      <c r="AI428" s="462" t="s">
        <v>4745</v>
      </c>
      <c r="AJ428" s="462" t="s">
        <v>6610</v>
      </c>
      <c r="AK428" s="462"/>
      <c r="AL428" s="462" t="s">
        <v>6608</v>
      </c>
      <c r="AM428" s="462" t="s">
        <v>6609</v>
      </c>
      <c r="AN428" s="462" t="n">
        <v>89109</v>
      </c>
      <c r="AO428" s="462" t="s">
        <v>3370</v>
      </c>
      <c r="AP428" s="462"/>
      <c r="AQ428" s="462"/>
      <c r="AR428" s="462"/>
      <c r="AS428" s="462"/>
      <c r="AT428" s="557"/>
      <c r="AU428" s="557"/>
      <c r="AV428" s="557"/>
      <c r="AW428" s="557"/>
      <c r="AX428" s="557"/>
      <c r="AY428" s="557"/>
      <c r="AZ428" s="557"/>
      <c r="BA428" s="557"/>
      <c r="BB428" s="557"/>
      <c r="BC428" s="557"/>
      <c r="BD428" s="557"/>
      <c r="BE428" s="557"/>
      <c r="BF428" s="557"/>
      <c r="BG428" s="557"/>
      <c r="BH428" s="557"/>
      <c r="BI428" s="557"/>
      <c r="BJ428" s="557"/>
      <c r="BK428" s="557"/>
      <c r="BL428" s="557"/>
      <c r="BM428" s="557"/>
    </row>
    <row r="429" customFormat="false" ht="14.1" hidden="false" customHeight="true" outlineLevel="0" collapsed="false">
      <c r="A429" s="507" t="s">
        <v>3470</v>
      </c>
      <c r="B429" s="412" t="s">
        <v>4682</v>
      </c>
      <c r="C429" s="120" t="s">
        <v>4733</v>
      </c>
      <c r="D429" s="120"/>
      <c r="E429" s="120" t="s">
        <v>3469</v>
      </c>
      <c r="F429" s="463" t="s">
        <v>3468</v>
      </c>
      <c r="G429" s="475"/>
      <c r="H429" s="458" t="s">
        <v>13666</v>
      </c>
      <c r="I429" s="458" t="s">
        <v>6608</v>
      </c>
      <c r="J429" s="458" t="s">
        <v>6609</v>
      </c>
      <c r="K429" s="459" t="n">
        <v>89139</v>
      </c>
      <c r="L429" s="1091" t="s">
        <v>13667</v>
      </c>
      <c r="M429" s="641"/>
      <c r="N429" s="642"/>
      <c r="O429" s="641"/>
      <c r="P429" s="641"/>
      <c r="Q429" s="641"/>
      <c r="R429" s="641"/>
      <c r="S429" s="641"/>
      <c r="T429" s="643"/>
      <c r="U429" s="462"/>
      <c r="V429" s="462"/>
      <c r="W429" s="462"/>
      <c r="X429" s="462"/>
      <c r="Y429" s="462"/>
      <c r="Z429" s="462"/>
      <c r="AA429" s="462"/>
      <c r="AB429" s="462"/>
      <c r="AC429" s="462"/>
      <c r="AD429" s="462"/>
      <c r="AE429" s="462"/>
      <c r="AF429" s="462"/>
      <c r="AG429" s="462"/>
      <c r="AH429" s="462" t="s">
        <v>5946</v>
      </c>
      <c r="AI429" s="462" t="s">
        <v>4745</v>
      </c>
      <c r="AJ429" s="462" t="s">
        <v>13668</v>
      </c>
      <c r="AK429" s="462"/>
      <c r="AL429" s="462" t="s">
        <v>6608</v>
      </c>
      <c r="AM429" s="462" t="s">
        <v>6609</v>
      </c>
      <c r="AN429" s="462" t="n">
        <v>89139</v>
      </c>
      <c r="AO429" s="462" t="s">
        <v>3468</v>
      </c>
      <c r="AP429" s="462"/>
      <c r="AQ429" s="462"/>
      <c r="AR429" s="462"/>
      <c r="AS429" s="462"/>
      <c r="AT429" s="557"/>
      <c r="AU429" s="557"/>
      <c r="AV429" s="557"/>
      <c r="AW429" s="557"/>
      <c r="AX429" s="557"/>
      <c r="AY429" s="557"/>
      <c r="AZ429" s="557"/>
      <c r="BA429" s="557"/>
      <c r="BB429" s="557"/>
      <c r="BC429" s="557"/>
      <c r="BD429" s="557"/>
      <c r="BE429" s="557"/>
      <c r="BF429" s="557"/>
      <c r="BG429" s="557"/>
      <c r="BH429" s="557"/>
      <c r="BI429" s="557"/>
      <c r="BJ429" s="557"/>
      <c r="BK429" s="557"/>
      <c r="BL429" s="557"/>
      <c r="BM429" s="557"/>
    </row>
    <row r="430" customFormat="false" ht="14.1" hidden="false" customHeight="true" outlineLevel="0" collapsed="false">
      <c r="A430" s="507" t="s">
        <v>3556</v>
      </c>
      <c r="B430" s="412" t="s">
        <v>4682</v>
      </c>
      <c r="C430" s="120" t="s">
        <v>4733</v>
      </c>
      <c r="D430" s="120" t="s">
        <v>6561</v>
      </c>
      <c r="E430" s="120" t="s">
        <v>3555</v>
      </c>
      <c r="F430" s="463" t="s">
        <v>3554</v>
      </c>
      <c r="G430" s="475" t="s">
        <v>13669</v>
      </c>
      <c r="H430" s="458" t="s">
        <v>13670</v>
      </c>
      <c r="I430" s="458" t="s">
        <v>6608</v>
      </c>
      <c r="J430" s="458" t="s">
        <v>6609</v>
      </c>
      <c r="K430" s="459" t="n">
        <v>89149</v>
      </c>
      <c r="L430" s="456"/>
      <c r="M430" s="641"/>
      <c r="N430" s="642"/>
      <c r="O430" s="641"/>
      <c r="P430" s="641"/>
      <c r="Q430" s="641"/>
      <c r="R430" s="641"/>
      <c r="S430" s="641"/>
      <c r="T430" s="643"/>
      <c r="U430" s="462"/>
      <c r="V430" s="462"/>
      <c r="W430" s="462" t="s">
        <v>6006</v>
      </c>
      <c r="X430" s="462" t="s">
        <v>4745</v>
      </c>
      <c r="Y430" s="462"/>
      <c r="Z430" s="462"/>
      <c r="AA430" s="462"/>
      <c r="AB430" s="462"/>
      <c r="AC430" s="462"/>
      <c r="AD430" s="462"/>
      <c r="AE430" s="462"/>
      <c r="AF430" s="462"/>
      <c r="AG430" s="462"/>
      <c r="AH430" s="462" t="s">
        <v>5946</v>
      </c>
      <c r="AI430" s="462" t="s">
        <v>4745</v>
      </c>
      <c r="AJ430" s="462" t="s">
        <v>13670</v>
      </c>
      <c r="AK430" s="462"/>
      <c r="AL430" s="462" t="s">
        <v>6608</v>
      </c>
      <c r="AM430" s="462" t="s">
        <v>7032</v>
      </c>
      <c r="AN430" s="462" t="n">
        <v>89149</v>
      </c>
      <c r="AO430" s="462" t="s">
        <v>3988</v>
      </c>
      <c r="AP430" s="462"/>
      <c r="AQ430" s="462"/>
      <c r="AR430" s="462"/>
      <c r="AS430" s="462" t="n">
        <v>2</v>
      </c>
      <c r="AT430" s="557"/>
      <c r="AU430" s="557"/>
      <c r="AV430" s="557"/>
      <c r="AW430" s="557"/>
      <c r="AX430" s="557"/>
      <c r="AY430" s="557"/>
      <c r="AZ430" s="557"/>
      <c r="BA430" s="557"/>
      <c r="BB430" s="557"/>
      <c r="BC430" s="557"/>
      <c r="BD430" s="557"/>
      <c r="BE430" s="557"/>
      <c r="BF430" s="557"/>
      <c r="BG430" s="557"/>
      <c r="BH430" s="557"/>
      <c r="BI430" s="557"/>
      <c r="BJ430" s="557"/>
      <c r="BK430" s="557"/>
      <c r="BL430" s="557"/>
      <c r="BM430" s="557"/>
    </row>
    <row r="431" customFormat="false" ht="14.1" hidden="false" customHeight="true" outlineLevel="0" collapsed="false">
      <c r="A431" s="507" t="s">
        <v>3673</v>
      </c>
      <c r="B431" s="412" t="s">
        <v>4682</v>
      </c>
      <c r="C431" s="120" t="s">
        <v>4733</v>
      </c>
      <c r="D431" s="120" t="s">
        <v>13671</v>
      </c>
      <c r="E431" s="120" t="s">
        <v>3672</v>
      </c>
      <c r="F431" s="463" t="s">
        <v>3671</v>
      </c>
      <c r="G431" s="475" t="s">
        <v>13672</v>
      </c>
      <c r="H431" s="458" t="s">
        <v>13673</v>
      </c>
      <c r="I431" s="458" t="s">
        <v>5777</v>
      </c>
      <c r="J431" s="458" t="s">
        <v>4686</v>
      </c>
      <c r="K431" s="459" t="n">
        <v>94553</v>
      </c>
      <c r="L431" s="456"/>
      <c r="M431" s="641"/>
      <c r="N431" s="642"/>
      <c r="O431" s="641"/>
      <c r="P431" s="641"/>
      <c r="Q431" s="641"/>
      <c r="R431" s="641"/>
      <c r="S431" s="641"/>
      <c r="T431" s="643"/>
      <c r="U431" s="462"/>
      <c r="V431" s="462"/>
      <c r="W431" s="462" t="s">
        <v>6006</v>
      </c>
      <c r="X431" s="462" t="s">
        <v>4745</v>
      </c>
      <c r="Y431" s="462"/>
      <c r="Z431" s="462"/>
      <c r="AA431" s="462"/>
      <c r="AB431" s="462"/>
      <c r="AC431" s="462"/>
      <c r="AD431" s="462"/>
      <c r="AE431" s="462"/>
      <c r="AF431" s="462"/>
      <c r="AG431" s="462"/>
      <c r="AH431" s="462" t="s">
        <v>5946</v>
      </c>
      <c r="AI431" s="462" t="s">
        <v>4745</v>
      </c>
      <c r="AJ431" s="462" t="s">
        <v>13673</v>
      </c>
      <c r="AK431" s="462"/>
      <c r="AL431" s="462" t="s">
        <v>5777</v>
      </c>
      <c r="AM431" s="462" t="s">
        <v>4686</v>
      </c>
      <c r="AN431" s="462" t="n">
        <v>94553</v>
      </c>
      <c r="AO431" s="462" t="s">
        <v>3671</v>
      </c>
      <c r="AP431" s="462"/>
      <c r="AQ431" s="462"/>
      <c r="AR431" s="462"/>
      <c r="AS431" s="462"/>
      <c r="AT431" s="557"/>
      <c r="AU431" s="557"/>
      <c r="AV431" s="557"/>
      <c r="AW431" s="557"/>
      <c r="AX431" s="557"/>
      <c r="AY431" s="557"/>
      <c r="AZ431" s="557"/>
      <c r="BA431" s="557"/>
      <c r="BB431" s="557"/>
      <c r="BC431" s="557"/>
      <c r="BD431" s="557"/>
      <c r="BE431" s="557"/>
      <c r="BF431" s="557"/>
      <c r="BG431" s="557"/>
      <c r="BH431" s="557"/>
      <c r="BI431" s="557"/>
      <c r="BJ431" s="557"/>
      <c r="BK431" s="557"/>
      <c r="BL431" s="557"/>
      <c r="BM431" s="557"/>
    </row>
    <row r="432" customFormat="false" ht="14.1" hidden="false" customHeight="true" outlineLevel="0" collapsed="false">
      <c r="A432" s="507" t="s">
        <v>6611</v>
      </c>
      <c r="B432" s="412" t="s">
        <v>4682</v>
      </c>
      <c r="C432" s="120" t="s">
        <v>4733</v>
      </c>
      <c r="D432" s="120" t="s">
        <v>6612</v>
      </c>
      <c r="E432" s="120" t="s">
        <v>6613</v>
      </c>
      <c r="F432" s="463" t="s">
        <v>6614</v>
      </c>
      <c r="G432" s="475" t="s">
        <v>6615</v>
      </c>
      <c r="H432" s="458" t="s">
        <v>6616</v>
      </c>
      <c r="I432" s="458" t="s">
        <v>6617</v>
      </c>
      <c r="J432" s="458" t="s">
        <v>4686</v>
      </c>
      <c r="K432" s="459" t="n">
        <v>94030</v>
      </c>
      <c r="L432" s="456"/>
      <c r="M432" s="641"/>
      <c r="N432" s="642"/>
      <c r="O432" s="641"/>
      <c r="P432" s="641"/>
      <c r="Q432" s="641"/>
      <c r="R432" s="641"/>
      <c r="S432" s="641"/>
      <c r="T432" s="643"/>
      <c r="U432" s="462"/>
      <c r="V432" s="462"/>
      <c r="W432" s="462"/>
      <c r="X432" s="462"/>
      <c r="Y432" s="462"/>
      <c r="Z432" s="462"/>
      <c r="AA432" s="462"/>
      <c r="AB432" s="462"/>
      <c r="AC432" s="462"/>
      <c r="AD432" s="462"/>
      <c r="AE432" s="462"/>
      <c r="AF432" s="462"/>
      <c r="AG432" s="462"/>
      <c r="AH432" s="462" t="s">
        <v>5946</v>
      </c>
      <c r="AI432" s="462" t="s">
        <v>4745</v>
      </c>
      <c r="AJ432" s="462" t="s">
        <v>6616</v>
      </c>
      <c r="AK432" s="462"/>
      <c r="AL432" s="462" t="s">
        <v>6617</v>
      </c>
      <c r="AM432" s="462" t="s">
        <v>4686</v>
      </c>
      <c r="AN432" s="462" t="n">
        <v>94030</v>
      </c>
      <c r="AO432" s="462" t="s">
        <v>6614</v>
      </c>
      <c r="AP432" s="462"/>
      <c r="AQ432" s="462"/>
      <c r="AR432" s="462"/>
      <c r="AS432" s="462"/>
      <c r="AT432" s="557" t="s">
        <v>6618</v>
      </c>
      <c r="AU432" s="557"/>
      <c r="AV432" s="557"/>
      <c r="AW432" s="557"/>
      <c r="AX432" s="557"/>
      <c r="AY432" s="557"/>
      <c r="AZ432" s="557"/>
      <c r="BA432" s="557"/>
      <c r="BB432" s="557"/>
      <c r="BC432" s="557"/>
      <c r="BD432" s="557"/>
      <c r="BE432" s="557"/>
      <c r="BF432" s="557"/>
      <c r="BG432" s="557"/>
      <c r="BH432" s="557"/>
      <c r="BI432" s="557"/>
      <c r="BJ432" s="557"/>
      <c r="BK432" s="557"/>
      <c r="BL432" s="557"/>
      <c r="BM432" s="557"/>
    </row>
    <row r="433" customFormat="false" ht="14.1" hidden="false" customHeight="true" outlineLevel="0" collapsed="false">
      <c r="A433" s="507" t="s">
        <v>3723</v>
      </c>
      <c r="B433" s="412" t="s">
        <v>4682</v>
      </c>
      <c r="C433" s="120" t="s">
        <v>4733</v>
      </c>
      <c r="D433" s="120" t="s">
        <v>6561</v>
      </c>
      <c r="E433" s="120" t="s">
        <v>3722</v>
      </c>
      <c r="F433" s="463" t="s">
        <v>3721</v>
      </c>
      <c r="G433" s="475"/>
      <c r="H433" s="458" t="s">
        <v>6619</v>
      </c>
      <c r="I433" s="458" t="s">
        <v>6620</v>
      </c>
      <c r="J433" s="458" t="s">
        <v>4686</v>
      </c>
      <c r="K433" s="459" t="n">
        <v>95035</v>
      </c>
      <c r="L433" s="456"/>
      <c r="M433" s="641"/>
      <c r="N433" s="642"/>
      <c r="O433" s="641" t="s">
        <v>2196</v>
      </c>
      <c r="P433" s="641"/>
      <c r="Q433" s="641"/>
      <c r="R433" s="641"/>
      <c r="S433" s="641"/>
      <c r="T433" s="643"/>
      <c r="U433" s="462"/>
      <c r="V433" s="462"/>
      <c r="W433" s="462" t="s">
        <v>6006</v>
      </c>
      <c r="X433" s="462" t="s">
        <v>4745</v>
      </c>
      <c r="Y433" s="462"/>
      <c r="Z433" s="462"/>
      <c r="AA433" s="462"/>
      <c r="AB433" s="462"/>
      <c r="AC433" s="462"/>
      <c r="AD433" s="462"/>
      <c r="AE433" s="462"/>
      <c r="AF433" s="462"/>
      <c r="AG433" s="462"/>
      <c r="AH433" s="462" t="s">
        <v>5946</v>
      </c>
      <c r="AI433" s="462" t="s">
        <v>4745</v>
      </c>
      <c r="AJ433" s="462" t="s">
        <v>6619</v>
      </c>
      <c r="AK433" s="462" t="s">
        <v>6621</v>
      </c>
      <c r="AL433" s="462" t="s">
        <v>6620</v>
      </c>
      <c r="AM433" s="462" t="s">
        <v>4686</v>
      </c>
      <c r="AN433" s="462" t="n">
        <v>95035</v>
      </c>
      <c r="AO433" s="462" t="s">
        <v>3721</v>
      </c>
      <c r="AP433" s="462"/>
      <c r="AQ433" s="462"/>
      <c r="AR433" s="462"/>
      <c r="AS433" s="462" t="n">
        <v>1</v>
      </c>
      <c r="AT433" s="557"/>
      <c r="AU433" s="557"/>
      <c r="AV433" s="557"/>
      <c r="AW433" s="557"/>
      <c r="AX433" s="557"/>
      <c r="AY433" s="557"/>
      <c r="AZ433" s="557"/>
      <c r="BA433" s="557"/>
      <c r="BB433" s="557"/>
      <c r="BC433" s="557"/>
      <c r="BD433" s="557"/>
      <c r="BE433" s="557"/>
      <c r="BF433" s="557"/>
      <c r="BG433" s="557"/>
      <c r="BH433" s="557"/>
      <c r="BI433" s="557"/>
      <c r="BJ433" s="557"/>
      <c r="BK433" s="557"/>
      <c r="BL433" s="557"/>
      <c r="BM433" s="557"/>
    </row>
    <row r="434" customFormat="false" ht="14.1" hidden="false" customHeight="true" outlineLevel="0" collapsed="false">
      <c r="A434" s="507" t="s">
        <v>13674</v>
      </c>
      <c r="B434" s="412" t="s">
        <v>4682</v>
      </c>
      <c r="C434" s="120" t="s">
        <v>4733</v>
      </c>
      <c r="D434" s="120" t="s">
        <v>10174</v>
      </c>
      <c r="E434" s="120" t="s">
        <v>657</v>
      </c>
      <c r="F434" s="463" t="s">
        <v>13675</v>
      </c>
      <c r="G434" s="475" t="s">
        <v>13676</v>
      </c>
      <c r="H434" s="458" t="s">
        <v>13678</v>
      </c>
      <c r="I434" s="458" t="s">
        <v>13679</v>
      </c>
      <c r="J434" s="458" t="s">
        <v>4686</v>
      </c>
      <c r="K434" s="459" t="n">
        <v>92126</v>
      </c>
      <c r="L434" s="1091" t="s">
        <v>13680</v>
      </c>
      <c r="M434" s="641"/>
      <c r="N434" s="642"/>
      <c r="O434" s="641" t="s">
        <v>13681</v>
      </c>
      <c r="P434" s="641" t="s">
        <v>13675</v>
      </c>
      <c r="Q434" s="641"/>
      <c r="R434" s="641"/>
      <c r="S434" s="641" t="s">
        <v>13682</v>
      </c>
      <c r="T434" s="643" t="s">
        <v>13683</v>
      </c>
      <c r="U434" s="462"/>
      <c r="V434" s="462"/>
      <c r="W434" s="462" t="s">
        <v>13684</v>
      </c>
      <c r="X434" s="462" t="s">
        <v>4745</v>
      </c>
      <c r="Y434" s="462"/>
      <c r="Z434" s="462"/>
      <c r="AA434" s="462"/>
      <c r="AB434" s="462"/>
      <c r="AC434" s="462"/>
      <c r="AD434" s="462"/>
      <c r="AE434" s="462"/>
      <c r="AF434" s="462"/>
      <c r="AG434" s="462"/>
      <c r="AH434" s="462" t="s">
        <v>5946</v>
      </c>
      <c r="AI434" s="462" t="s">
        <v>4745</v>
      </c>
      <c r="AJ434" s="462" t="s">
        <v>13678</v>
      </c>
      <c r="AK434" s="462" t="s">
        <v>6621</v>
      </c>
      <c r="AL434" s="462" t="s">
        <v>13679</v>
      </c>
      <c r="AM434" s="462" t="s">
        <v>4686</v>
      </c>
      <c r="AN434" s="462" t="n">
        <v>92126</v>
      </c>
      <c r="AO434" s="462" t="s">
        <v>13675</v>
      </c>
      <c r="AP434" s="462"/>
      <c r="AQ434" s="462"/>
      <c r="AR434" s="462"/>
      <c r="AS434" s="462" t="n">
        <v>1</v>
      </c>
      <c r="AT434" s="557"/>
      <c r="AU434" s="557"/>
      <c r="AV434" s="557"/>
      <c r="AW434" s="557"/>
      <c r="AX434" s="557"/>
      <c r="AY434" s="557"/>
      <c r="AZ434" s="557"/>
      <c r="BA434" s="557"/>
      <c r="BB434" s="557"/>
      <c r="BC434" s="557"/>
      <c r="BD434" s="557"/>
      <c r="BE434" s="557"/>
      <c r="BF434" s="557"/>
      <c r="BG434" s="557"/>
      <c r="BH434" s="557"/>
      <c r="BI434" s="557"/>
      <c r="BJ434" s="557"/>
      <c r="BK434" s="557"/>
      <c r="BL434" s="557"/>
      <c r="BM434" s="557"/>
    </row>
    <row r="435" customFormat="false" ht="14.1" hidden="false" customHeight="true" outlineLevel="0" collapsed="false">
      <c r="A435" s="507" t="s">
        <v>6622</v>
      </c>
      <c r="B435" s="412" t="s">
        <v>4682</v>
      </c>
      <c r="C435" s="120" t="s">
        <v>4733</v>
      </c>
      <c r="D435" s="120" t="s">
        <v>6623</v>
      </c>
      <c r="E435" s="120" t="s">
        <v>6624</v>
      </c>
      <c r="F435" s="463" t="s">
        <v>6614</v>
      </c>
      <c r="G435" s="475" t="s">
        <v>6625</v>
      </c>
      <c r="H435" s="458" t="s">
        <v>6626</v>
      </c>
      <c r="I435" s="458" t="s">
        <v>5711</v>
      </c>
      <c r="J435" s="458" t="s">
        <v>4686</v>
      </c>
      <c r="K435" s="459" t="n">
        <v>94043</v>
      </c>
      <c r="L435" s="456"/>
      <c r="M435" s="641"/>
      <c r="N435" s="642"/>
      <c r="O435" s="641" t="s">
        <v>6627</v>
      </c>
      <c r="P435" s="641" t="s">
        <v>6628</v>
      </c>
      <c r="Q435" s="641"/>
      <c r="R435" s="641"/>
      <c r="S435" s="641"/>
      <c r="T435" s="643"/>
      <c r="U435" s="462"/>
      <c r="V435" s="462"/>
      <c r="W435" s="462" t="s">
        <v>6006</v>
      </c>
      <c r="X435" s="462" t="s">
        <v>4745</v>
      </c>
      <c r="Y435" s="462"/>
      <c r="Z435" s="462"/>
      <c r="AA435" s="462"/>
      <c r="AB435" s="462"/>
      <c r="AC435" s="462"/>
      <c r="AD435" s="462"/>
      <c r="AE435" s="462"/>
      <c r="AF435" s="462"/>
      <c r="AG435" s="462"/>
      <c r="AH435" s="462" t="s">
        <v>5946</v>
      </c>
      <c r="AI435" s="462" t="s">
        <v>4745</v>
      </c>
      <c r="AJ435" s="462" t="s">
        <v>6626</v>
      </c>
      <c r="AK435" s="462"/>
      <c r="AL435" s="462" t="s">
        <v>5711</v>
      </c>
      <c r="AM435" s="462" t="s">
        <v>4686</v>
      </c>
      <c r="AN435" s="462" t="n">
        <v>94043</v>
      </c>
      <c r="AO435" s="462" t="s">
        <v>6614</v>
      </c>
      <c r="AP435" s="462"/>
      <c r="AQ435" s="462"/>
      <c r="AR435" s="462"/>
      <c r="AS435" s="462"/>
      <c r="AT435" s="557"/>
      <c r="AU435" s="557"/>
      <c r="AV435" s="557"/>
      <c r="AW435" s="557"/>
      <c r="AX435" s="557"/>
      <c r="AY435" s="557"/>
      <c r="AZ435" s="557"/>
      <c r="BA435" s="557"/>
      <c r="BB435" s="557"/>
      <c r="BC435" s="557"/>
      <c r="BD435" s="557"/>
      <c r="BE435" s="557"/>
      <c r="BF435" s="557"/>
      <c r="BG435" s="557"/>
      <c r="BH435" s="557"/>
      <c r="BI435" s="557"/>
      <c r="BJ435" s="557"/>
      <c r="BK435" s="557"/>
      <c r="BL435" s="557"/>
      <c r="BM435" s="557"/>
    </row>
    <row r="436" customFormat="false" ht="14.1" hidden="false" customHeight="true" outlineLevel="0" collapsed="false">
      <c r="A436" s="507" t="s">
        <v>6629</v>
      </c>
      <c r="B436" s="412" t="s">
        <v>4682</v>
      </c>
      <c r="C436" s="120" t="s">
        <v>4733</v>
      </c>
      <c r="D436" s="120" t="s">
        <v>6579</v>
      </c>
      <c r="E436" s="120" t="s">
        <v>13685</v>
      </c>
      <c r="F436" s="463" t="s">
        <v>6580</v>
      </c>
      <c r="G436" s="475" t="s">
        <v>6581</v>
      </c>
      <c r="H436" s="458" t="s">
        <v>6630</v>
      </c>
      <c r="I436" s="458" t="s">
        <v>6631</v>
      </c>
      <c r="J436" s="458" t="s">
        <v>4686</v>
      </c>
      <c r="K436" s="459" t="n">
        <v>91324</v>
      </c>
      <c r="L436" s="456"/>
      <c r="M436" s="641"/>
      <c r="N436" s="642"/>
      <c r="O436" s="641"/>
      <c r="P436" s="641"/>
      <c r="Q436" s="641"/>
      <c r="R436" s="641"/>
      <c r="S436" s="641"/>
      <c r="T436" s="643"/>
      <c r="U436" s="462"/>
      <c r="V436" s="462"/>
      <c r="W436" s="462"/>
      <c r="X436" s="462"/>
      <c r="Y436" s="462"/>
      <c r="Z436" s="462"/>
      <c r="AA436" s="462"/>
      <c r="AB436" s="462"/>
      <c r="AC436" s="462"/>
      <c r="AD436" s="462"/>
      <c r="AE436" s="462"/>
      <c r="AF436" s="462"/>
      <c r="AG436" s="462"/>
      <c r="AH436" s="462" t="s">
        <v>5946</v>
      </c>
      <c r="AI436" s="462" t="s">
        <v>4745</v>
      </c>
      <c r="AJ436" s="462" t="s">
        <v>6632</v>
      </c>
      <c r="AK436" s="462"/>
      <c r="AL436" s="462" t="s">
        <v>6631</v>
      </c>
      <c r="AM436" s="462" t="s">
        <v>4686</v>
      </c>
      <c r="AN436" s="462" t="n">
        <v>91324</v>
      </c>
      <c r="AO436" s="462" t="s">
        <v>6580</v>
      </c>
      <c r="AP436" s="462"/>
      <c r="AQ436" s="462"/>
      <c r="AR436" s="462"/>
      <c r="AS436" s="462"/>
      <c r="AT436" s="557"/>
      <c r="AU436" s="557"/>
      <c r="AV436" s="557"/>
      <c r="AW436" s="557"/>
      <c r="AX436" s="557"/>
      <c r="AY436" s="557"/>
      <c r="AZ436" s="557"/>
      <c r="BA436" s="557"/>
      <c r="BB436" s="557"/>
      <c r="BC436" s="557"/>
      <c r="BD436" s="557"/>
      <c r="BE436" s="557"/>
      <c r="BF436" s="557"/>
      <c r="BG436" s="557"/>
      <c r="BH436" s="557"/>
      <c r="BI436" s="557"/>
      <c r="BJ436" s="557"/>
      <c r="BK436" s="557"/>
      <c r="BL436" s="557"/>
      <c r="BM436" s="557"/>
    </row>
    <row r="437" customFormat="false" ht="14.1" hidden="false" customHeight="true" outlineLevel="0" collapsed="false">
      <c r="A437" s="507" t="s">
        <v>11062</v>
      </c>
      <c r="B437" s="412" t="s">
        <v>4682</v>
      </c>
      <c r="C437" s="120" t="s">
        <v>4733</v>
      </c>
      <c r="D437" s="120" t="s">
        <v>6593</v>
      </c>
      <c r="E437" s="120" t="s">
        <v>2348</v>
      </c>
      <c r="F437" s="463" t="s">
        <v>11063</v>
      </c>
      <c r="G437" s="475"/>
      <c r="H437" s="458" t="s">
        <v>11064</v>
      </c>
      <c r="I437" s="458" t="s">
        <v>5464</v>
      </c>
      <c r="J437" s="458" t="s">
        <v>4686</v>
      </c>
      <c r="K437" s="459" t="n">
        <v>94044</v>
      </c>
      <c r="L437" s="456"/>
      <c r="M437" s="641"/>
      <c r="N437" s="642"/>
      <c r="O437" s="641"/>
      <c r="P437" s="641"/>
      <c r="Q437" s="641"/>
      <c r="R437" s="641"/>
      <c r="S437" s="641"/>
      <c r="T437" s="643"/>
      <c r="U437" s="462"/>
      <c r="V437" s="462"/>
      <c r="W437" s="462" t="s">
        <v>6006</v>
      </c>
      <c r="X437" s="462" t="s">
        <v>4745</v>
      </c>
      <c r="Y437" s="462"/>
      <c r="Z437" s="462" t="s">
        <v>7695</v>
      </c>
      <c r="AA437" s="462" t="s">
        <v>7577</v>
      </c>
      <c r="AB437" s="462"/>
      <c r="AC437" s="462" t="s">
        <v>7579</v>
      </c>
      <c r="AD437" s="462"/>
      <c r="AE437" s="462"/>
      <c r="AF437" s="462"/>
      <c r="AG437" s="462" t="s">
        <v>7581</v>
      </c>
      <c r="AH437" s="462" t="s">
        <v>5946</v>
      </c>
      <c r="AI437" s="462" t="s">
        <v>4745</v>
      </c>
      <c r="AJ437" s="462" t="s">
        <v>11064</v>
      </c>
      <c r="AK437" s="462"/>
      <c r="AL437" s="462" t="s">
        <v>5464</v>
      </c>
      <c r="AM437" s="462" t="s">
        <v>4686</v>
      </c>
      <c r="AN437" s="462" t="n">
        <v>94044</v>
      </c>
      <c r="AO437" s="462" t="s">
        <v>11063</v>
      </c>
      <c r="AP437" s="462"/>
      <c r="AQ437" s="462"/>
      <c r="AR437" s="462"/>
      <c r="AS437" s="462" t="n">
        <v>2</v>
      </c>
      <c r="AT437" s="557"/>
      <c r="AU437" s="557"/>
      <c r="AV437" s="557"/>
      <c r="AW437" s="557"/>
      <c r="AX437" s="557"/>
      <c r="AY437" s="557"/>
      <c r="AZ437" s="557"/>
      <c r="BA437" s="557"/>
      <c r="BB437" s="557"/>
      <c r="BC437" s="557"/>
      <c r="BD437" s="557"/>
      <c r="BE437" s="557"/>
      <c r="BF437" s="557"/>
      <c r="BG437" s="557"/>
      <c r="BH437" s="557"/>
      <c r="BI437" s="557"/>
      <c r="BJ437" s="557"/>
      <c r="BK437" s="557"/>
      <c r="BL437" s="557"/>
      <c r="BM437" s="557"/>
    </row>
    <row r="438" customFormat="false" ht="14.1" hidden="false" customHeight="true" outlineLevel="0" collapsed="false">
      <c r="A438" s="507" t="s">
        <v>1391</v>
      </c>
      <c r="B438" s="412" t="s">
        <v>4682</v>
      </c>
      <c r="C438" s="120" t="s">
        <v>4733</v>
      </c>
      <c r="D438" s="120" t="s">
        <v>6561</v>
      </c>
      <c r="E438" s="120" t="s">
        <v>1390</v>
      </c>
      <c r="F438" s="463" t="s">
        <v>1389</v>
      </c>
      <c r="G438" s="475" t="s">
        <v>13686</v>
      </c>
      <c r="H438" s="458" t="s">
        <v>13687</v>
      </c>
      <c r="I438" s="458" t="s">
        <v>13688</v>
      </c>
      <c r="J438" s="458" t="s">
        <v>13689</v>
      </c>
      <c r="K438" s="459" t="n">
        <v>96799</v>
      </c>
      <c r="L438" s="1091" t="s">
        <v>13690</v>
      </c>
      <c r="M438" s="641"/>
      <c r="N438" s="642"/>
      <c r="O438" s="641" t="s">
        <v>10587</v>
      </c>
      <c r="P438" s="641" t="s">
        <v>13691</v>
      </c>
      <c r="Q438" s="641" t="s">
        <v>13692</v>
      </c>
      <c r="R438" s="641"/>
      <c r="S438" s="641"/>
      <c r="T438" s="643"/>
      <c r="U438" s="462"/>
      <c r="V438" s="462"/>
      <c r="W438" s="462" t="s">
        <v>6006</v>
      </c>
      <c r="X438" s="462" t="s">
        <v>4745</v>
      </c>
      <c r="Y438" s="462"/>
      <c r="Z438" s="462"/>
      <c r="AA438" s="462"/>
      <c r="AB438" s="462"/>
      <c r="AC438" s="462"/>
      <c r="AD438" s="462"/>
      <c r="AE438" s="462"/>
      <c r="AF438" s="462"/>
      <c r="AG438" s="462"/>
      <c r="AH438" s="462" t="s">
        <v>5946</v>
      </c>
      <c r="AI438" s="462" t="s">
        <v>4745</v>
      </c>
      <c r="AJ438" s="462" t="s">
        <v>13687</v>
      </c>
      <c r="AK438" s="462"/>
      <c r="AL438" s="462" t="s">
        <v>13693</v>
      </c>
      <c r="AM438" s="462"/>
      <c r="AN438" s="462" t="n">
        <v>96799</v>
      </c>
      <c r="AO438" s="462" t="s">
        <v>1389</v>
      </c>
      <c r="AP438" s="462"/>
      <c r="AQ438" s="462"/>
      <c r="AR438" s="462"/>
      <c r="AS438" s="462"/>
      <c r="AT438" s="557"/>
      <c r="AU438" s="557"/>
      <c r="AV438" s="557"/>
      <c r="AW438" s="557"/>
      <c r="AX438" s="557"/>
      <c r="AY438" s="557"/>
      <c r="AZ438" s="557"/>
      <c r="BA438" s="557"/>
      <c r="BB438" s="557"/>
      <c r="BC438" s="557"/>
      <c r="BD438" s="557"/>
      <c r="BE438" s="557"/>
      <c r="BF438" s="557"/>
      <c r="BG438" s="557"/>
      <c r="BH438" s="557"/>
      <c r="BI438" s="557"/>
      <c r="BJ438" s="557"/>
      <c r="BK438" s="557"/>
      <c r="BL438" s="557"/>
      <c r="BM438" s="557"/>
    </row>
    <row r="439" customFormat="false" ht="14.1" hidden="false" customHeight="true" outlineLevel="0" collapsed="false">
      <c r="A439" s="507" t="s">
        <v>1544</v>
      </c>
      <c r="B439" s="412" t="s">
        <v>4682</v>
      </c>
      <c r="C439" s="120" t="s">
        <v>4733</v>
      </c>
      <c r="D439" s="120" t="s">
        <v>6561</v>
      </c>
      <c r="E439" s="120" t="s">
        <v>1543</v>
      </c>
      <c r="F439" s="463" t="s">
        <v>1542</v>
      </c>
      <c r="G439" s="475"/>
      <c r="H439" s="458" t="s">
        <v>6633</v>
      </c>
      <c r="I439" s="458" t="s">
        <v>5676</v>
      </c>
      <c r="J439" s="458" t="s">
        <v>4686</v>
      </c>
      <c r="K439" s="459" t="n">
        <v>94306</v>
      </c>
      <c r="L439" s="456"/>
      <c r="M439" s="641"/>
      <c r="N439" s="642"/>
      <c r="O439" s="641"/>
      <c r="P439" s="641"/>
      <c r="Q439" s="641"/>
      <c r="R439" s="641"/>
      <c r="S439" s="641"/>
      <c r="T439" s="643"/>
      <c r="U439" s="462"/>
      <c r="V439" s="462"/>
      <c r="W439" s="462" t="s">
        <v>6006</v>
      </c>
      <c r="X439" s="462" t="s">
        <v>4745</v>
      </c>
      <c r="Y439" s="462"/>
      <c r="Z439" s="462"/>
      <c r="AA439" s="462"/>
      <c r="AB439" s="462"/>
      <c r="AC439" s="462"/>
      <c r="AD439" s="462"/>
      <c r="AE439" s="462"/>
      <c r="AF439" s="462"/>
      <c r="AG439" s="462"/>
      <c r="AH439" s="462" t="s">
        <v>5946</v>
      </c>
      <c r="AI439" s="462" t="s">
        <v>4745</v>
      </c>
      <c r="AJ439" s="462" t="s">
        <v>6633</v>
      </c>
      <c r="AK439" s="462"/>
      <c r="AL439" s="462" t="s">
        <v>5676</v>
      </c>
      <c r="AM439" s="462" t="s">
        <v>4686</v>
      </c>
      <c r="AN439" s="462" t="n">
        <v>94306</v>
      </c>
      <c r="AO439" s="462" t="s">
        <v>1542</v>
      </c>
      <c r="AP439" s="462"/>
      <c r="AQ439" s="462"/>
      <c r="AR439" s="462"/>
      <c r="AS439" s="462"/>
      <c r="AT439" s="557"/>
      <c r="AU439" s="557"/>
      <c r="AV439" s="557"/>
      <c r="AW439" s="557"/>
      <c r="AX439" s="557"/>
      <c r="AY439" s="557"/>
      <c r="AZ439" s="557"/>
      <c r="BA439" s="557"/>
      <c r="BB439" s="557"/>
      <c r="BC439" s="557"/>
      <c r="BD439" s="557"/>
      <c r="BE439" s="557"/>
      <c r="BF439" s="557"/>
      <c r="BG439" s="557"/>
      <c r="BH439" s="557"/>
      <c r="BI439" s="557"/>
      <c r="BJ439" s="557"/>
      <c r="BK439" s="557"/>
      <c r="BL439" s="557"/>
      <c r="BM439" s="557"/>
    </row>
    <row r="440" customFormat="false" ht="14.1" hidden="false" customHeight="true" outlineLevel="0" collapsed="false">
      <c r="A440" s="507" t="s">
        <v>13694</v>
      </c>
      <c r="B440" s="412" t="s">
        <v>4682</v>
      </c>
      <c r="C440" s="120" t="s">
        <v>4733</v>
      </c>
      <c r="D440" s="120"/>
      <c r="E440" s="120" t="s">
        <v>13695</v>
      </c>
      <c r="F440" s="463" t="s">
        <v>13696</v>
      </c>
      <c r="G440" s="475" t="s">
        <v>13697</v>
      </c>
      <c r="H440" s="458" t="s">
        <v>13698</v>
      </c>
      <c r="I440" s="458" t="s">
        <v>13699</v>
      </c>
      <c r="J440" s="458" t="s">
        <v>4686</v>
      </c>
      <c r="K440" s="459" t="n">
        <v>95363</v>
      </c>
      <c r="L440" s="1091" t="s">
        <v>13700</v>
      </c>
      <c r="M440" s="1092" t="s">
        <v>13700</v>
      </c>
      <c r="N440" s="642"/>
      <c r="O440" s="641"/>
      <c r="P440" s="641"/>
      <c r="Q440" s="641"/>
      <c r="R440" s="641"/>
      <c r="S440" s="641"/>
      <c r="T440" s="643"/>
      <c r="U440" s="462"/>
      <c r="V440" s="462"/>
      <c r="W440" s="462"/>
      <c r="X440" s="462"/>
      <c r="Y440" s="462"/>
      <c r="Z440" s="462"/>
      <c r="AA440" s="462"/>
      <c r="AB440" s="462"/>
      <c r="AC440" s="462"/>
      <c r="AD440" s="462"/>
      <c r="AE440" s="462"/>
      <c r="AF440" s="462"/>
      <c r="AG440" s="462"/>
      <c r="AH440" s="462"/>
      <c r="AI440" s="462"/>
      <c r="AJ440" s="462" t="s">
        <v>13698</v>
      </c>
      <c r="AK440" s="462"/>
      <c r="AL440" s="462" t="s">
        <v>13699</v>
      </c>
      <c r="AM440" s="462" t="s">
        <v>4686</v>
      </c>
      <c r="AN440" s="462" t="n">
        <v>95363</v>
      </c>
      <c r="AO440" s="462" t="s">
        <v>13696</v>
      </c>
      <c r="AP440" s="462"/>
      <c r="AQ440" s="462"/>
      <c r="AR440" s="462"/>
      <c r="AS440" s="462"/>
      <c r="AT440" s="557"/>
      <c r="AU440" s="557"/>
      <c r="AV440" s="557"/>
      <c r="AW440" s="557"/>
      <c r="AX440" s="557"/>
      <c r="AY440" s="557"/>
      <c r="AZ440" s="557"/>
      <c r="BA440" s="557"/>
      <c r="BB440" s="557"/>
      <c r="BC440" s="557"/>
      <c r="BD440" s="557"/>
      <c r="BE440" s="557"/>
      <c r="BF440" s="557"/>
      <c r="BG440" s="557"/>
      <c r="BH440" s="557"/>
      <c r="BI440" s="557"/>
      <c r="BJ440" s="557"/>
      <c r="BK440" s="557"/>
      <c r="BL440" s="557"/>
      <c r="BM440" s="557"/>
    </row>
    <row r="441" customFormat="false" ht="14.1" hidden="false" customHeight="true" outlineLevel="0" collapsed="false">
      <c r="A441" s="507" t="s">
        <v>1956</v>
      </c>
      <c r="B441" s="412" t="s">
        <v>4682</v>
      </c>
      <c r="C441" s="120" t="s">
        <v>4733</v>
      </c>
      <c r="D441" s="120" t="s">
        <v>6561</v>
      </c>
      <c r="E441" s="120" t="s">
        <v>1955</v>
      </c>
      <c r="F441" s="463" t="s">
        <v>1954</v>
      </c>
      <c r="G441" s="475" t="s">
        <v>13672</v>
      </c>
      <c r="H441" s="458" t="s">
        <v>13701</v>
      </c>
      <c r="I441" s="458" t="s">
        <v>6553</v>
      </c>
      <c r="J441" s="458" t="s">
        <v>4686</v>
      </c>
      <c r="K441" s="459" t="n">
        <v>94523</v>
      </c>
      <c r="L441" s="456"/>
      <c r="M441" s="641"/>
      <c r="N441" s="642"/>
      <c r="O441" s="641" t="s">
        <v>13702</v>
      </c>
      <c r="P441" s="641" t="s">
        <v>13703</v>
      </c>
      <c r="Q441" s="641"/>
      <c r="R441" s="641"/>
      <c r="S441" s="641"/>
      <c r="T441" s="643"/>
      <c r="U441" s="462"/>
      <c r="V441" s="462"/>
      <c r="W441" s="462" t="s">
        <v>6006</v>
      </c>
      <c r="X441" s="462" t="s">
        <v>4745</v>
      </c>
      <c r="Y441" s="462"/>
      <c r="Z441" s="462"/>
      <c r="AA441" s="462"/>
      <c r="AB441" s="462"/>
      <c r="AC441" s="462"/>
      <c r="AD441" s="462"/>
      <c r="AE441" s="462"/>
      <c r="AF441" s="462"/>
      <c r="AG441" s="462"/>
      <c r="AH441" s="462" t="s">
        <v>5946</v>
      </c>
      <c r="AI441" s="462" t="s">
        <v>4745</v>
      </c>
      <c r="AJ441" s="462" t="s">
        <v>13701</v>
      </c>
      <c r="AK441" s="462"/>
      <c r="AL441" s="462" t="s">
        <v>6553</v>
      </c>
      <c r="AM441" s="462" t="s">
        <v>4686</v>
      </c>
      <c r="AN441" s="462" t="n">
        <v>94523</v>
      </c>
      <c r="AO441" s="462" t="s">
        <v>1954</v>
      </c>
      <c r="AP441" s="462"/>
      <c r="AQ441" s="462"/>
      <c r="AR441" s="462"/>
      <c r="AS441" s="462"/>
      <c r="AT441" s="557"/>
      <c r="AU441" s="557"/>
      <c r="AV441" s="557"/>
      <c r="AW441" s="557"/>
      <c r="AX441" s="557"/>
      <c r="AY441" s="557"/>
      <c r="AZ441" s="557"/>
      <c r="BA441" s="557"/>
      <c r="BB441" s="557"/>
      <c r="BC441" s="557"/>
      <c r="BD441" s="557"/>
      <c r="BE441" s="557"/>
      <c r="BF441" s="557"/>
      <c r="BG441" s="557"/>
      <c r="BH441" s="557"/>
      <c r="BI441" s="557"/>
      <c r="BJ441" s="557"/>
      <c r="BK441" s="557"/>
      <c r="BL441" s="557"/>
      <c r="BM441" s="557"/>
    </row>
    <row r="442" customFormat="false" ht="14.1" hidden="false" customHeight="true" outlineLevel="0" collapsed="false">
      <c r="A442" s="507" t="s">
        <v>10699</v>
      </c>
      <c r="B442" s="412" t="s">
        <v>4682</v>
      </c>
      <c r="C442" s="120" t="s">
        <v>4733</v>
      </c>
      <c r="D442" s="120"/>
      <c r="E442" s="120" t="s">
        <v>6654</v>
      </c>
      <c r="F442" s="463" t="s">
        <v>10700</v>
      </c>
      <c r="G442" s="475"/>
      <c r="H442" s="458" t="s">
        <v>10701</v>
      </c>
      <c r="I442" s="458" t="s">
        <v>5356</v>
      </c>
      <c r="J442" s="458" t="s">
        <v>4686</v>
      </c>
      <c r="K442" s="459" t="n">
        <v>94588</v>
      </c>
      <c r="L442" s="456"/>
      <c r="M442" s="641"/>
      <c r="N442" s="642"/>
      <c r="O442" s="641"/>
      <c r="P442" s="641"/>
      <c r="Q442" s="641"/>
      <c r="R442" s="641"/>
      <c r="S442" s="641"/>
      <c r="T442" s="643"/>
      <c r="U442" s="462"/>
      <c r="V442" s="462"/>
      <c r="W442" s="462"/>
      <c r="X442" s="462"/>
      <c r="Y442" s="462"/>
      <c r="Z442" s="462" t="s">
        <v>7595</v>
      </c>
      <c r="AA442" s="462"/>
      <c r="AB442" s="462"/>
      <c r="AC442" s="462"/>
      <c r="AD442" s="462"/>
      <c r="AE442" s="462"/>
      <c r="AF442" s="462"/>
      <c r="AG442" s="462"/>
      <c r="AH442" s="462" t="s">
        <v>5946</v>
      </c>
      <c r="AI442" s="462" t="s">
        <v>4745</v>
      </c>
      <c r="AJ442" s="462" t="s">
        <v>10702</v>
      </c>
      <c r="AK442" s="462"/>
      <c r="AL442" s="462" t="s">
        <v>5356</v>
      </c>
      <c r="AM442" s="462" t="s">
        <v>4686</v>
      </c>
      <c r="AN442" s="462" t="n">
        <v>94588</v>
      </c>
      <c r="AO442" s="462" t="s">
        <v>10700</v>
      </c>
      <c r="AP442" s="462"/>
      <c r="AQ442" s="462"/>
      <c r="AR442" s="462"/>
      <c r="AS442" s="462"/>
      <c r="AT442" s="557"/>
      <c r="AU442" s="557"/>
      <c r="AV442" s="557"/>
      <c r="AW442" s="557"/>
      <c r="AX442" s="557"/>
      <c r="AY442" s="557"/>
      <c r="AZ442" s="557"/>
      <c r="BA442" s="557"/>
      <c r="BB442" s="557"/>
      <c r="BC442" s="557"/>
      <c r="BD442" s="557"/>
      <c r="BE442" s="557"/>
      <c r="BF442" s="557"/>
      <c r="BG442" s="557"/>
      <c r="BH442" s="557"/>
      <c r="BI442" s="557"/>
      <c r="BJ442" s="557"/>
      <c r="BK442" s="557"/>
      <c r="BL442" s="557"/>
      <c r="BM442" s="557"/>
    </row>
    <row r="443" customFormat="false" ht="14.1" hidden="false" customHeight="true" outlineLevel="0" collapsed="false">
      <c r="A443" s="507" t="s">
        <v>2059</v>
      </c>
      <c r="B443" s="412" t="s">
        <v>4682</v>
      </c>
      <c r="C443" s="120" t="s">
        <v>4733</v>
      </c>
      <c r="D443" s="120" t="s">
        <v>6561</v>
      </c>
      <c r="E443" s="120" t="s">
        <v>2058</v>
      </c>
      <c r="F443" s="463" t="s">
        <v>2057</v>
      </c>
      <c r="G443" s="475" t="s">
        <v>13704</v>
      </c>
      <c r="H443" s="458" t="s">
        <v>13705</v>
      </c>
      <c r="I443" s="458" t="s">
        <v>13679</v>
      </c>
      <c r="J443" s="458" t="s">
        <v>4686</v>
      </c>
      <c r="K443" s="459" t="n">
        <v>92110</v>
      </c>
      <c r="L443" s="456"/>
      <c r="M443" s="641"/>
      <c r="N443" s="642"/>
      <c r="O443" s="641"/>
      <c r="P443" s="641"/>
      <c r="Q443" s="641"/>
      <c r="R443" s="641"/>
      <c r="S443" s="641"/>
      <c r="T443" s="643"/>
      <c r="U443" s="462"/>
      <c r="V443" s="462"/>
      <c r="W443" s="462" t="s">
        <v>13706</v>
      </c>
      <c r="X443" s="462" t="s">
        <v>4745</v>
      </c>
      <c r="Y443" s="462"/>
      <c r="Z443" s="462"/>
      <c r="AA443" s="462"/>
      <c r="AB443" s="462"/>
      <c r="AC443" s="462"/>
      <c r="AD443" s="462"/>
      <c r="AE443" s="462"/>
      <c r="AF443" s="462"/>
      <c r="AG443" s="462"/>
      <c r="AH443" s="462" t="s">
        <v>5946</v>
      </c>
      <c r="AI443" s="462" t="s">
        <v>4745</v>
      </c>
      <c r="AJ443" s="462" t="s">
        <v>13705</v>
      </c>
      <c r="AK443" s="462"/>
      <c r="AL443" s="462" t="s">
        <v>13679</v>
      </c>
      <c r="AM443" s="462" t="s">
        <v>4686</v>
      </c>
      <c r="AN443" s="462" t="n">
        <v>92110</v>
      </c>
      <c r="AO443" s="462" t="s">
        <v>2057</v>
      </c>
      <c r="AP443" s="462"/>
      <c r="AQ443" s="462"/>
      <c r="AR443" s="462"/>
      <c r="AS443" s="462"/>
      <c r="AT443" s="557"/>
      <c r="AU443" s="557"/>
      <c r="AV443" s="557"/>
      <c r="AW443" s="557"/>
      <c r="AX443" s="557"/>
      <c r="AY443" s="557"/>
      <c r="AZ443" s="557"/>
      <c r="BA443" s="557"/>
      <c r="BB443" s="557"/>
      <c r="BC443" s="557"/>
      <c r="BD443" s="557"/>
      <c r="BE443" s="557"/>
      <c r="BF443" s="557"/>
      <c r="BG443" s="557"/>
      <c r="BH443" s="557"/>
      <c r="BI443" s="557"/>
      <c r="BJ443" s="557"/>
      <c r="BK443" s="557"/>
      <c r="BL443" s="557"/>
      <c r="BM443" s="557"/>
    </row>
    <row r="444" customFormat="false" ht="14.1" hidden="false" customHeight="true" outlineLevel="0" collapsed="false">
      <c r="A444" s="507" t="s">
        <v>2266</v>
      </c>
      <c r="B444" s="412" t="s">
        <v>4682</v>
      </c>
      <c r="C444" s="120" t="s">
        <v>4733</v>
      </c>
      <c r="D444" s="120" t="s">
        <v>6561</v>
      </c>
      <c r="E444" s="120" t="s">
        <v>2265</v>
      </c>
      <c r="F444" s="463" t="s">
        <v>2264</v>
      </c>
      <c r="G444" s="475"/>
      <c r="H444" s="458" t="s">
        <v>6634</v>
      </c>
      <c r="I444" s="458" t="s">
        <v>5362</v>
      </c>
      <c r="J444" s="458" t="s">
        <v>4686</v>
      </c>
      <c r="K444" s="459" t="n">
        <v>94063</v>
      </c>
      <c r="L444" s="456"/>
      <c r="M444" s="641"/>
      <c r="N444" s="642"/>
      <c r="O444" s="641" t="s">
        <v>6635</v>
      </c>
      <c r="P444" s="641"/>
      <c r="Q444" s="641"/>
      <c r="R444" s="641"/>
      <c r="S444" s="641"/>
      <c r="T444" s="643"/>
      <c r="U444" s="462"/>
      <c r="V444" s="462"/>
      <c r="W444" s="462" t="s">
        <v>6006</v>
      </c>
      <c r="X444" s="462" t="s">
        <v>4745</v>
      </c>
      <c r="Y444" s="462"/>
      <c r="Z444" s="462"/>
      <c r="AA444" s="462"/>
      <c r="AB444" s="462"/>
      <c r="AC444" s="462"/>
      <c r="AD444" s="462"/>
      <c r="AE444" s="462"/>
      <c r="AF444" s="462"/>
      <c r="AG444" s="462"/>
      <c r="AH444" s="462" t="s">
        <v>5946</v>
      </c>
      <c r="AI444" s="462" t="s">
        <v>4745</v>
      </c>
      <c r="AJ444" s="462" t="s">
        <v>6634</v>
      </c>
      <c r="AK444" s="462"/>
      <c r="AL444" s="462" t="s">
        <v>5362</v>
      </c>
      <c r="AM444" s="462" t="s">
        <v>4686</v>
      </c>
      <c r="AN444" s="462" t="n">
        <v>94063</v>
      </c>
      <c r="AO444" s="462" t="s">
        <v>2264</v>
      </c>
      <c r="AP444" s="462"/>
      <c r="AQ444" s="462"/>
      <c r="AR444" s="462"/>
      <c r="AS444" s="462"/>
      <c r="AT444" s="557"/>
      <c r="AU444" s="557"/>
      <c r="AV444" s="557"/>
      <c r="AW444" s="557"/>
      <c r="AX444" s="557"/>
      <c r="AY444" s="557"/>
      <c r="AZ444" s="557"/>
      <c r="BA444" s="557"/>
      <c r="BB444" s="557"/>
      <c r="BC444" s="557"/>
      <c r="BD444" s="557"/>
      <c r="BE444" s="557"/>
      <c r="BF444" s="557"/>
      <c r="BG444" s="557"/>
      <c r="BH444" s="557"/>
      <c r="BI444" s="557"/>
      <c r="BJ444" s="557"/>
      <c r="BK444" s="557"/>
      <c r="BL444" s="557"/>
      <c r="BM444" s="557"/>
    </row>
    <row r="445" customFormat="false" ht="14.1" hidden="false" customHeight="true" outlineLevel="0" collapsed="false">
      <c r="A445" s="507" t="s">
        <v>2369</v>
      </c>
      <c r="B445" s="412" t="s">
        <v>4682</v>
      </c>
      <c r="C445" s="120" t="s">
        <v>4733</v>
      </c>
      <c r="D445" s="120" t="s">
        <v>6593</v>
      </c>
      <c r="E445" s="120" t="s">
        <v>2368</v>
      </c>
      <c r="F445" s="463" t="s">
        <v>2367</v>
      </c>
      <c r="G445" s="475" t="s">
        <v>13707</v>
      </c>
      <c r="H445" s="458" t="s">
        <v>13708</v>
      </c>
      <c r="I445" s="458" t="s">
        <v>7031</v>
      </c>
      <c r="J445" s="458" t="s">
        <v>6609</v>
      </c>
      <c r="K445" s="459" t="n">
        <v>89502</v>
      </c>
      <c r="L445" s="456"/>
      <c r="M445" s="641"/>
      <c r="N445" s="642"/>
      <c r="O445" s="641"/>
      <c r="P445" s="641"/>
      <c r="Q445" s="641"/>
      <c r="R445" s="641"/>
      <c r="S445" s="641"/>
      <c r="T445" s="643"/>
      <c r="U445" s="462"/>
      <c r="V445" s="462"/>
      <c r="W445" s="462" t="s">
        <v>6006</v>
      </c>
      <c r="X445" s="462" t="s">
        <v>4745</v>
      </c>
      <c r="Y445" s="462"/>
      <c r="Z445" s="462"/>
      <c r="AA445" s="462"/>
      <c r="AB445" s="462"/>
      <c r="AC445" s="462"/>
      <c r="AD445" s="462"/>
      <c r="AE445" s="462"/>
      <c r="AF445" s="462"/>
      <c r="AG445" s="462"/>
      <c r="AH445" s="462" t="s">
        <v>5946</v>
      </c>
      <c r="AI445" s="462" t="s">
        <v>4745</v>
      </c>
      <c r="AJ445" s="462" t="s">
        <v>13708</v>
      </c>
      <c r="AK445" s="462"/>
      <c r="AL445" s="462" t="s">
        <v>7031</v>
      </c>
      <c r="AM445" s="462" t="s">
        <v>7032</v>
      </c>
      <c r="AN445" s="462" t="n">
        <v>89502</v>
      </c>
      <c r="AO445" s="462" t="s">
        <v>2367</v>
      </c>
      <c r="AP445" s="462"/>
      <c r="AQ445" s="462"/>
      <c r="AR445" s="462"/>
      <c r="AS445" s="462"/>
      <c r="AT445" s="557"/>
      <c r="AU445" s="557"/>
      <c r="AV445" s="557"/>
      <c r="AW445" s="557"/>
      <c r="AX445" s="557"/>
      <c r="AY445" s="557"/>
      <c r="AZ445" s="557"/>
      <c r="BA445" s="557"/>
      <c r="BB445" s="557"/>
      <c r="BC445" s="557"/>
      <c r="BD445" s="557"/>
      <c r="BE445" s="557"/>
      <c r="BF445" s="557"/>
      <c r="BG445" s="557"/>
      <c r="BH445" s="557"/>
      <c r="BI445" s="557"/>
      <c r="BJ445" s="557"/>
      <c r="BK445" s="557"/>
      <c r="BL445" s="557"/>
      <c r="BM445" s="557"/>
    </row>
    <row r="446" customFormat="false" ht="14.1" hidden="false" customHeight="true" outlineLevel="0" collapsed="false">
      <c r="A446" s="507" t="s">
        <v>2474</v>
      </c>
      <c r="B446" s="412" t="s">
        <v>4682</v>
      </c>
      <c r="C446" s="120" t="s">
        <v>4733</v>
      </c>
      <c r="D446" s="120" t="s">
        <v>6593</v>
      </c>
      <c r="E446" s="120" t="s">
        <v>1612</v>
      </c>
      <c r="F446" s="463" t="s">
        <v>2473</v>
      </c>
      <c r="G446" s="475"/>
      <c r="H446" s="458" t="s">
        <v>13709</v>
      </c>
      <c r="I446" s="458" t="s">
        <v>5594</v>
      </c>
      <c r="J446" s="458" t="s">
        <v>4686</v>
      </c>
      <c r="K446" s="459" t="n">
        <v>95678</v>
      </c>
      <c r="L446" s="456"/>
      <c r="M446" s="641"/>
      <c r="N446" s="642"/>
      <c r="O446" s="641"/>
      <c r="P446" s="641"/>
      <c r="Q446" s="641"/>
      <c r="R446" s="641"/>
      <c r="S446" s="641"/>
      <c r="T446" s="643"/>
      <c r="U446" s="462"/>
      <c r="V446" s="462"/>
      <c r="W446" s="462"/>
      <c r="X446" s="462"/>
      <c r="Y446" s="462"/>
      <c r="Z446" s="462"/>
      <c r="AA446" s="462"/>
      <c r="AB446" s="462"/>
      <c r="AC446" s="462"/>
      <c r="AD446" s="462"/>
      <c r="AE446" s="462"/>
      <c r="AF446" s="462"/>
      <c r="AG446" s="462"/>
      <c r="AH446" s="462" t="s">
        <v>5946</v>
      </c>
      <c r="AI446" s="462" t="s">
        <v>4745</v>
      </c>
      <c r="AJ446" s="462" t="s">
        <v>13710</v>
      </c>
      <c r="AK446" s="462"/>
      <c r="AL446" s="462" t="s">
        <v>5594</v>
      </c>
      <c r="AM446" s="462" t="s">
        <v>4686</v>
      </c>
      <c r="AN446" s="462" t="n">
        <v>95678</v>
      </c>
      <c r="AO446" s="462" t="s">
        <v>2473</v>
      </c>
      <c r="AP446" s="462"/>
      <c r="AQ446" s="462"/>
      <c r="AR446" s="462"/>
      <c r="AS446" s="462"/>
      <c r="AT446" s="557"/>
      <c r="AU446" s="557"/>
      <c r="AV446" s="557"/>
      <c r="AW446" s="557"/>
      <c r="AX446" s="557"/>
      <c r="AY446" s="557"/>
      <c r="AZ446" s="557"/>
      <c r="BA446" s="557"/>
      <c r="BB446" s="557"/>
      <c r="BC446" s="557"/>
      <c r="BD446" s="557"/>
      <c r="BE446" s="557"/>
      <c r="BF446" s="557"/>
      <c r="BG446" s="557"/>
      <c r="BH446" s="557"/>
      <c r="BI446" s="557"/>
      <c r="BJ446" s="557"/>
      <c r="BK446" s="557"/>
      <c r="BL446" s="557"/>
      <c r="BM446" s="557"/>
    </row>
    <row r="447" customFormat="false" ht="14.1" hidden="false" customHeight="true" outlineLevel="0" collapsed="false">
      <c r="A447" s="507" t="s">
        <v>2585</v>
      </c>
      <c r="B447" s="412" t="s">
        <v>4682</v>
      </c>
      <c r="C447" s="120" t="s">
        <v>4733</v>
      </c>
      <c r="D447" s="120" t="s">
        <v>6561</v>
      </c>
      <c r="E447" s="120" t="s">
        <v>2584</v>
      </c>
      <c r="F447" s="463" t="s">
        <v>2583</v>
      </c>
      <c r="G447" s="475" t="s">
        <v>13711</v>
      </c>
      <c r="H447" s="458" t="s">
        <v>13712</v>
      </c>
      <c r="I447" s="458" t="s">
        <v>5478</v>
      </c>
      <c r="J447" s="458" t="s">
        <v>4686</v>
      </c>
      <c r="K447" s="459" t="n">
        <v>95831</v>
      </c>
      <c r="L447" s="456"/>
      <c r="M447" s="641"/>
      <c r="N447" s="642"/>
      <c r="O447" s="641"/>
      <c r="P447" s="641"/>
      <c r="Q447" s="641"/>
      <c r="R447" s="641"/>
      <c r="S447" s="641"/>
      <c r="T447" s="643"/>
      <c r="U447" s="462"/>
      <c r="V447" s="462"/>
      <c r="W447" s="462"/>
      <c r="X447" s="462"/>
      <c r="Y447" s="462"/>
      <c r="Z447" s="462"/>
      <c r="AA447" s="462"/>
      <c r="AB447" s="462"/>
      <c r="AC447" s="462"/>
      <c r="AD447" s="462"/>
      <c r="AE447" s="462"/>
      <c r="AF447" s="462"/>
      <c r="AG447" s="462"/>
      <c r="AH447" s="462" t="s">
        <v>5946</v>
      </c>
      <c r="AI447" s="462" t="s">
        <v>4745</v>
      </c>
      <c r="AJ447" s="462" t="s">
        <v>13712</v>
      </c>
      <c r="AK447" s="462"/>
      <c r="AL447" s="462" t="s">
        <v>5478</v>
      </c>
      <c r="AM447" s="462" t="s">
        <v>4686</v>
      </c>
      <c r="AN447" s="462" t="n">
        <v>95831</v>
      </c>
      <c r="AO447" s="462" t="s">
        <v>2583</v>
      </c>
      <c r="AP447" s="462"/>
      <c r="AQ447" s="462"/>
      <c r="AR447" s="462"/>
      <c r="AS447" s="462"/>
      <c r="AT447" s="557"/>
      <c r="AU447" s="557"/>
      <c r="AV447" s="557"/>
      <c r="AW447" s="557"/>
      <c r="AX447" s="557"/>
      <c r="AY447" s="557"/>
      <c r="AZ447" s="557"/>
      <c r="BA447" s="557"/>
      <c r="BB447" s="557"/>
      <c r="BC447" s="557"/>
      <c r="BD447" s="557"/>
      <c r="BE447" s="557"/>
      <c r="BF447" s="557"/>
      <c r="BG447" s="557"/>
      <c r="BH447" s="557"/>
      <c r="BI447" s="557"/>
      <c r="BJ447" s="557"/>
      <c r="BK447" s="557"/>
      <c r="BL447" s="557"/>
      <c r="BM447" s="557"/>
    </row>
    <row r="448" customFormat="false" ht="14.1" hidden="false" customHeight="true" outlineLevel="0" collapsed="false">
      <c r="A448" s="507" t="s">
        <v>2689</v>
      </c>
      <c r="B448" s="412" t="s">
        <v>4682</v>
      </c>
      <c r="C448" s="120" t="s">
        <v>4733</v>
      </c>
      <c r="D448" s="120" t="s">
        <v>6593</v>
      </c>
      <c r="E448" s="120" t="s">
        <v>10924</v>
      </c>
      <c r="F448" s="463" t="s">
        <v>2688</v>
      </c>
      <c r="G448" s="475" t="s">
        <v>10925</v>
      </c>
      <c r="H448" s="458" t="s">
        <v>10926</v>
      </c>
      <c r="I448" s="458" t="s">
        <v>5478</v>
      </c>
      <c r="J448" s="458" t="s">
        <v>4686</v>
      </c>
      <c r="K448" s="459" t="n">
        <v>95823</v>
      </c>
      <c r="L448" s="456"/>
      <c r="M448" s="641"/>
      <c r="N448" s="642"/>
      <c r="O448" s="641"/>
      <c r="P448" s="641"/>
      <c r="Q448" s="641"/>
      <c r="R448" s="641"/>
      <c r="S448" s="641"/>
      <c r="T448" s="643"/>
      <c r="U448" s="462"/>
      <c r="V448" s="462"/>
      <c r="W448" s="462"/>
      <c r="X448" s="462"/>
      <c r="Y448" s="462"/>
      <c r="Z448" s="462" t="s">
        <v>8019</v>
      </c>
      <c r="AA448" s="462" t="s">
        <v>7555</v>
      </c>
      <c r="AB448" s="462"/>
      <c r="AC448" s="462" t="s">
        <v>8110</v>
      </c>
      <c r="AD448" s="462"/>
      <c r="AE448" s="462"/>
      <c r="AF448" s="462"/>
      <c r="AG448" s="462"/>
      <c r="AH448" s="462" t="s">
        <v>5946</v>
      </c>
      <c r="AI448" s="462" t="s">
        <v>4745</v>
      </c>
      <c r="AJ448" s="462" t="s">
        <v>10926</v>
      </c>
      <c r="AK448" s="462"/>
      <c r="AL448" s="462" t="s">
        <v>5478</v>
      </c>
      <c r="AM448" s="462" t="s">
        <v>4686</v>
      </c>
      <c r="AN448" s="462" t="n">
        <v>95823</v>
      </c>
      <c r="AO448" s="462" t="s">
        <v>2688</v>
      </c>
      <c r="AP448" s="462"/>
      <c r="AQ448" s="462"/>
      <c r="AR448" s="462"/>
      <c r="AS448" s="462"/>
      <c r="AT448" s="557"/>
      <c r="AU448" s="557"/>
      <c r="AV448" s="557"/>
      <c r="AW448" s="557"/>
      <c r="AX448" s="557"/>
      <c r="AY448" s="557"/>
      <c r="AZ448" s="557"/>
      <c r="BA448" s="557"/>
      <c r="BB448" s="557"/>
      <c r="BC448" s="557"/>
      <c r="BD448" s="557"/>
      <c r="BE448" s="557"/>
      <c r="BF448" s="557"/>
      <c r="BG448" s="557"/>
      <c r="BH448" s="557"/>
      <c r="BI448" s="557"/>
      <c r="BJ448" s="557"/>
      <c r="BK448" s="557"/>
      <c r="BL448" s="557"/>
      <c r="BM448" s="557"/>
    </row>
    <row r="449" customFormat="false" ht="14.1" hidden="false" customHeight="true" outlineLevel="0" collapsed="false">
      <c r="A449" s="507" t="s">
        <v>2787</v>
      </c>
      <c r="B449" s="412" t="s">
        <v>4682</v>
      </c>
      <c r="C449" s="120" t="s">
        <v>4733</v>
      </c>
      <c r="D449" s="120" t="s">
        <v>6151</v>
      </c>
      <c r="E449" s="120" t="s">
        <v>2786</v>
      </c>
      <c r="F449" s="463" t="s">
        <v>2785</v>
      </c>
      <c r="G449" s="475"/>
      <c r="H449" s="458" t="s">
        <v>6636</v>
      </c>
      <c r="I449" s="458" t="s">
        <v>5584</v>
      </c>
      <c r="J449" s="458" t="s">
        <v>4686</v>
      </c>
      <c r="K449" s="459" t="n">
        <v>94066</v>
      </c>
      <c r="L449" s="456"/>
      <c r="M449" s="641"/>
      <c r="N449" s="642"/>
      <c r="O449" s="641"/>
      <c r="P449" s="641"/>
      <c r="Q449" s="641"/>
      <c r="R449" s="641"/>
      <c r="S449" s="641"/>
      <c r="T449" s="643"/>
      <c r="U449" s="462"/>
      <c r="V449" s="462"/>
      <c r="W449" s="462"/>
      <c r="X449" s="462"/>
      <c r="Y449" s="462"/>
      <c r="Z449" s="462"/>
      <c r="AA449" s="462"/>
      <c r="AB449" s="462"/>
      <c r="AC449" s="462"/>
      <c r="AD449" s="462"/>
      <c r="AE449" s="462"/>
      <c r="AF449" s="462"/>
      <c r="AG449" s="462"/>
      <c r="AH449" s="462" t="s">
        <v>5946</v>
      </c>
      <c r="AI449" s="462" t="s">
        <v>4745</v>
      </c>
      <c r="AJ449" s="462" t="s">
        <v>6636</v>
      </c>
      <c r="AK449" s="462"/>
      <c r="AL449" s="462" t="s">
        <v>5584</v>
      </c>
      <c r="AM449" s="462" t="s">
        <v>6637</v>
      </c>
      <c r="AN449" s="462" t="n">
        <v>94066</v>
      </c>
      <c r="AO449" s="462" t="s">
        <v>2785</v>
      </c>
      <c r="AP449" s="462"/>
      <c r="AQ449" s="462"/>
      <c r="AR449" s="462"/>
      <c r="AS449" s="462" t="n">
        <v>2</v>
      </c>
      <c r="AT449" s="557" t="s">
        <v>6638</v>
      </c>
      <c r="AU449" s="557"/>
      <c r="AV449" s="557"/>
      <c r="AW449" s="557"/>
      <c r="AX449" s="557"/>
      <c r="AY449" s="557"/>
      <c r="AZ449" s="557"/>
      <c r="BA449" s="557"/>
      <c r="BB449" s="557"/>
      <c r="BC449" s="557"/>
      <c r="BD449" s="557"/>
      <c r="BE449" s="557"/>
      <c r="BF449" s="557"/>
      <c r="BG449" s="557"/>
      <c r="BH449" s="557"/>
      <c r="BI449" s="557"/>
      <c r="BJ449" s="557"/>
      <c r="BK449" s="557"/>
      <c r="BL449" s="557"/>
      <c r="BM449" s="557"/>
    </row>
    <row r="450" customFormat="false" ht="14.1" hidden="false" customHeight="true" outlineLevel="0" collapsed="false">
      <c r="A450" s="507" t="s">
        <v>3058</v>
      </c>
      <c r="B450" s="412" t="s">
        <v>4682</v>
      </c>
      <c r="C450" s="120" t="s">
        <v>4733</v>
      </c>
      <c r="D450" s="120" t="s">
        <v>6593</v>
      </c>
      <c r="E450" s="120" t="s">
        <v>3056</v>
      </c>
      <c r="F450" s="463" t="s">
        <v>3055</v>
      </c>
      <c r="G450" s="475" t="s">
        <v>6639</v>
      </c>
      <c r="H450" s="458" t="s">
        <v>6640</v>
      </c>
      <c r="I450" s="458" t="s">
        <v>4720</v>
      </c>
      <c r="J450" s="458" t="s">
        <v>4686</v>
      </c>
      <c r="K450" s="459" t="n">
        <v>94108</v>
      </c>
      <c r="L450" s="1091" t="s">
        <v>6641</v>
      </c>
      <c r="M450" s="641"/>
      <c r="N450" s="642"/>
      <c r="O450" s="641" t="s">
        <v>6642</v>
      </c>
      <c r="P450" s="641" t="s">
        <v>6643</v>
      </c>
      <c r="Q450" s="641"/>
      <c r="R450" s="641"/>
      <c r="S450" s="641"/>
      <c r="T450" s="643"/>
      <c r="U450" s="462"/>
      <c r="V450" s="462"/>
      <c r="W450" s="462" t="s">
        <v>6006</v>
      </c>
      <c r="X450" s="462" t="s">
        <v>4745</v>
      </c>
      <c r="Y450" s="462"/>
      <c r="Z450" s="462"/>
      <c r="AA450" s="462"/>
      <c r="AB450" s="462"/>
      <c r="AC450" s="462"/>
      <c r="AD450" s="462"/>
      <c r="AE450" s="462"/>
      <c r="AF450" s="462"/>
      <c r="AG450" s="462"/>
      <c r="AH450" s="462" t="s">
        <v>5946</v>
      </c>
      <c r="AI450" s="462" t="s">
        <v>4745</v>
      </c>
      <c r="AJ450" s="462" t="s">
        <v>6640</v>
      </c>
      <c r="AK450" s="462"/>
      <c r="AL450" s="462" t="s">
        <v>4720</v>
      </c>
      <c r="AM450" s="462" t="s">
        <v>4686</v>
      </c>
      <c r="AN450" s="462" t="n">
        <v>94108</v>
      </c>
      <c r="AO450" s="462" t="s">
        <v>3055</v>
      </c>
      <c r="AP450" s="462"/>
      <c r="AQ450" s="462"/>
      <c r="AR450" s="462"/>
      <c r="AS450" s="462"/>
      <c r="AT450" s="557"/>
      <c r="AU450" s="557"/>
      <c r="AV450" s="557"/>
      <c r="AW450" s="557"/>
      <c r="AX450" s="557"/>
      <c r="AY450" s="557"/>
      <c r="AZ450" s="557"/>
      <c r="BA450" s="557"/>
      <c r="BB450" s="557"/>
      <c r="BC450" s="557"/>
      <c r="BD450" s="557"/>
      <c r="BE450" s="557"/>
      <c r="BF450" s="557"/>
      <c r="BG450" s="557"/>
      <c r="BH450" s="557"/>
      <c r="BI450" s="557"/>
      <c r="BJ450" s="557"/>
      <c r="BK450" s="557"/>
      <c r="BL450" s="557"/>
      <c r="BM450" s="557"/>
    </row>
    <row r="451" customFormat="false" ht="14.1" hidden="false" customHeight="true" outlineLevel="0" collapsed="false">
      <c r="A451" s="507" t="s">
        <v>13713</v>
      </c>
      <c r="B451" s="412" t="s">
        <v>4682</v>
      </c>
      <c r="C451" s="120" t="s">
        <v>4733</v>
      </c>
      <c r="D451" s="120"/>
      <c r="E451" s="120" t="s">
        <v>2890</v>
      </c>
      <c r="F451" s="463" t="s">
        <v>2889</v>
      </c>
      <c r="G451" s="475"/>
      <c r="H451" s="458" t="s">
        <v>13714</v>
      </c>
      <c r="I451" s="458" t="s">
        <v>5454</v>
      </c>
      <c r="J451" s="458" t="s">
        <v>4686</v>
      </c>
      <c r="K451" s="459" t="n">
        <v>95133</v>
      </c>
      <c r="L451" s="456"/>
      <c r="M451" s="641"/>
      <c r="N451" s="642"/>
      <c r="O451" s="641"/>
      <c r="P451" s="641"/>
      <c r="Q451" s="641"/>
      <c r="R451" s="641"/>
      <c r="S451" s="641"/>
      <c r="T451" s="643"/>
      <c r="U451" s="462"/>
      <c r="V451" s="462"/>
      <c r="W451" s="462"/>
      <c r="X451" s="462"/>
      <c r="Y451" s="462"/>
      <c r="Z451" s="462"/>
      <c r="AA451" s="462"/>
      <c r="AB451" s="462"/>
      <c r="AC451" s="462"/>
      <c r="AD451" s="462"/>
      <c r="AE451" s="462"/>
      <c r="AF451" s="462"/>
      <c r="AG451" s="462"/>
      <c r="AH451" s="462" t="s">
        <v>5946</v>
      </c>
      <c r="AI451" s="462" t="s">
        <v>4745</v>
      </c>
      <c r="AJ451" s="462" t="s">
        <v>13714</v>
      </c>
      <c r="AK451" s="462"/>
      <c r="AL451" s="462" t="s">
        <v>5454</v>
      </c>
      <c r="AM451" s="462" t="s">
        <v>4686</v>
      </c>
      <c r="AN451" s="462" t="n">
        <v>95133</v>
      </c>
      <c r="AO451" s="462" t="s">
        <v>2889</v>
      </c>
      <c r="AP451" s="462"/>
      <c r="AQ451" s="462"/>
      <c r="AR451" s="462"/>
      <c r="AS451" s="462"/>
      <c r="AT451" s="557"/>
      <c r="AU451" s="557"/>
      <c r="AV451" s="557"/>
      <c r="AW451" s="557"/>
      <c r="AX451" s="557"/>
      <c r="AY451" s="557"/>
      <c r="AZ451" s="557"/>
      <c r="BA451" s="557"/>
      <c r="BB451" s="557"/>
      <c r="BC451" s="557"/>
      <c r="BD451" s="557"/>
      <c r="BE451" s="557"/>
      <c r="BF451" s="557"/>
      <c r="BG451" s="557"/>
      <c r="BH451" s="557"/>
      <c r="BI451" s="557"/>
      <c r="BJ451" s="557"/>
      <c r="BK451" s="557"/>
      <c r="BL451" s="557"/>
      <c r="BM451" s="557"/>
    </row>
    <row r="452" customFormat="false" ht="14.1" hidden="false" customHeight="true" outlineLevel="0" collapsed="false">
      <c r="A452" s="507" t="s">
        <v>2987</v>
      </c>
      <c r="B452" s="412" t="s">
        <v>4682</v>
      </c>
      <c r="C452" s="120" t="s">
        <v>4733</v>
      </c>
      <c r="D452" s="120" t="s">
        <v>6561</v>
      </c>
      <c r="E452" s="120" t="s">
        <v>2986</v>
      </c>
      <c r="F452" s="463" t="s">
        <v>2985</v>
      </c>
      <c r="G452" s="475"/>
      <c r="H452" s="458" t="s">
        <v>6644</v>
      </c>
      <c r="I452" s="458" t="s">
        <v>5454</v>
      </c>
      <c r="J452" s="458" t="s">
        <v>4686</v>
      </c>
      <c r="K452" s="459" t="n">
        <v>95110</v>
      </c>
      <c r="L452" s="1091" t="s">
        <v>6645</v>
      </c>
      <c r="M452" s="641"/>
      <c r="N452" s="642"/>
      <c r="O452" s="641" t="s">
        <v>6377</v>
      </c>
      <c r="P452" s="641"/>
      <c r="Q452" s="641"/>
      <c r="R452" s="641"/>
      <c r="S452" s="641"/>
      <c r="T452" s="643"/>
      <c r="U452" s="462"/>
      <c r="V452" s="462"/>
      <c r="W452" s="462" t="s">
        <v>6646</v>
      </c>
      <c r="X452" s="462"/>
      <c r="Y452" s="462"/>
      <c r="Z452" s="462"/>
      <c r="AA452" s="462"/>
      <c r="AB452" s="462"/>
      <c r="AC452" s="462"/>
      <c r="AD452" s="462"/>
      <c r="AE452" s="462"/>
      <c r="AF452" s="462"/>
      <c r="AG452" s="462"/>
      <c r="AH452" s="462" t="s">
        <v>5946</v>
      </c>
      <c r="AI452" s="462" t="s">
        <v>4745</v>
      </c>
      <c r="AJ452" s="462" t="s">
        <v>6644</v>
      </c>
      <c r="AK452" s="462"/>
      <c r="AL452" s="462" t="s">
        <v>5454</v>
      </c>
      <c r="AM452" s="462" t="s">
        <v>4686</v>
      </c>
      <c r="AN452" s="462" t="n">
        <v>95110</v>
      </c>
      <c r="AO452" s="462" t="s">
        <v>2985</v>
      </c>
      <c r="AP452" s="462"/>
      <c r="AQ452" s="462"/>
      <c r="AR452" s="462"/>
      <c r="AS452" s="462"/>
      <c r="AT452" s="557"/>
      <c r="AU452" s="557"/>
      <c r="AV452" s="557"/>
      <c r="AW452" s="557"/>
      <c r="AX452" s="557"/>
      <c r="AY452" s="557"/>
      <c r="AZ452" s="557"/>
      <c r="BA452" s="557"/>
      <c r="BB452" s="557"/>
      <c r="BC452" s="557"/>
      <c r="BD452" s="557"/>
      <c r="BE452" s="557"/>
      <c r="BF452" s="557"/>
      <c r="BG452" s="557"/>
      <c r="BH452" s="557"/>
      <c r="BI452" s="557"/>
      <c r="BJ452" s="557"/>
      <c r="BK452" s="557"/>
      <c r="BL452" s="557"/>
      <c r="BM452" s="557"/>
    </row>
    <row r="453" customFormat="false" ht="14.1" hidden="false" customHeight="true" outlineLevel="0" collapsed="false">
      <c r="A453" s="507" t="s">
        <v>3093</v>
      </c>
      <c r="B453" s="412" t="s">
        <v>4682</v>
      </c>
      <c r="C453" s="120" t="s">
        <v>4733</v>
      </c>
      <c r="D453" s="120" t="s">
        <v>6561</v>
      </c>
      <c r="E453" s="120" t="s">
        <v>3092</v>
      </c>
      <c r="F453" s="463" t="s">
        <v>3091</v>
      </c>
      <c r="G453" s="475" t="s">
        <v>6647</v>
      </c>
      <c r="H453" s="458" t="s">
        <v>6648</v>
      </c>
      <c r="I453" s="458" t="s">
        <v>5454</v>
      </c>
      <c r="J453" s="458" t="s">
        <v>4686</v>
      </c>
      <c r="K453" s="459" t="n">
        <v>95125</v>
      </c>
      <c r="L453" s="1091" t="s">
        <v>6649</v>
      </c>
      <c r="M453" s="1092" t="s">
        <v>6649</v>
      </c>
      <c r="N453" s="1093" t="s">
        <v>6649</v>
      </c>
      <c r="O453" s="641"/>
      <c r="P453" s="641"/>
      <c r="Q453" s="641"/>
      <c r="R453" s="641"/>
      <c r="S453" s="641"/>
      <c r="T453" s="643"/>
      <c r="U453" s="462"/>
      <c r="V453" s="462"/>
      <c r="W453" s="462"/>
      <c r="X453" s="462"/>
      <c r="Y453" s="462"/>
      <c r="Z453" s="462"/>
      <c r="AA453" s="462"/>
      <c r="AB453" s="462"/>
      <c r="AC453" s="462"/>
      <c r="AD453" s="462"/>
      <c r="AE453" s="462"/>
      <c r="AF453" s="462"/>
      <c r="AG453" s="462"/>
      <c r="AH453" s="462" t="s">
        <v>5946</v>
      </c>
      <c r="AI453" s="462" t="s">
        <v>4745</v>
      </c>
      <c r="AJ453" s="462" t="s">
        <v>6648</v>
      </c>
      <c r="AK453" s="462"/>
      <c r="AL453" s="462" t="s">
        <v>5454</v>
      </c>
      <c r="AM453" s="462" t="s">
        <v>4686</v>
      </c>
      <c r="AN453" s="462" t="n">
        <v>95125</v>
      </c>
      <c r="AO453" s="462" t="s">
        <v>3091</v>
      </c>
      <c r="AP453" s="462"/>
      <c r="AQ453" s="462"/>
      <c r="AR453" s="462"/>
      <c r="AS453" s="462"/>
      <c r="AT453" s="557"/>
      <c r="AU453" s="557"/>
      <c r="AV453" s="557"/>
      <c r="AW453" s="557"/>
      <c r="AX453" s="557"/>
      <c r="AY453" s="557"/>
      <c r="AZ453" s="557"/>
      <c r="BA453" s="557"/>
      <c r="BB453" s="557"/>
      <c r="BC453" s="557"/>
      <c r="BD453" s="557"/>
      <c r="BE453" s="557"/>
      <c r="BF453" s="557"/>
      <c r="BG453" s="557"/>
      <c r="BH453" s="557"/>
      <c r="BI453" s="557"/>
      <c r="BJ453" s="557"/>
      <c r="BK453" s="557"/>
      <c r="BL453" s="557"/>
      <c r="BM453" s="557"/>
    </row>
    <row r="454" customFormat="false" ht="14.1" hidden="false" customHeight="true" outlineLevel="0" collapsed="false">
      <c r="A454" s="507" t="s">
        <v>3182</v>
      </c>
      <c r="B454" s="412" t="s">
        <v>4682</v>
      </c>
      <c r="C454" s="120" t="s">
        <v>4733</v>
      </c>
      <c r="D454" s="120" t="s">
        <v>6151</v>
      </c>
      <c r="E454" s="120" t="s">
        <v>3181</v>
      </c>
      <c r="F454" s="463" t="s">
        <v>3180</v>
      </c>
      <c r="G454" s="475"/>
      <c r="H454" s="458" t="s">
        <v>10478</v>
      </c>
      <c r="I454" s="458" t="s">
        <v>5375</v>
      </c>
      <c r="J454" s="458" t="s">
        <v>4686</v>
      </c>
      <c r="K454" s="459" t="n">
        <v>95051</v>
      </c>
      <c r="L454" s="456"/>
      <c r="M454" s="641"/>
      <c r="N454" s="642"/>
      <c r="O454" s="641"/>
      <c r="P454" s="641"/>
      <c r="Q454" s="641"/>
      <c r="R454" s="641"/>
      <c r="S454" s="641"/>
      <c r="T454" s="643"/>
      <c r="U454" s="462"/>
      <c r="V454" s="462"/>
      <c r="W454" s="462"/>
      <c r="X454" s="462"/>
      <c r="Y454" s="462"/>
      <c r="Z454" s="462"/>
      <c r="AA454" s="462"/>
      <c r="AB454" s="462"/>
      <c r="AC454" s="462"/>
      <c r="AD454" s="462"/>
      <c r="AE454" s="462"/>
      <c r="AF454" s="462" t="s">
        <v>10479</v>
      </c>
      <c r="AG454" s="462"/>
      <c r="AH454" s="462" t="s">
        <v>5946</v>
      </c>
      <c r="AI454" s="462" t="s">
        <v>4745</v>
      </c>
      <c r="AJ454" s="462" t="s">
        <v>10478</v>
      </c>
      <c r="AK454" s="462"/>
      <c r="AL454" s="462" t="s">
        <v>5375</v>
      </c>
      <c r="AM454" s="462" t="s">
        <v>4686</v>
      </c>
      <c r="AN454" s="462" t="n">
        <v>95051</v>
      </c>
      <c r="AO454" s="462" t="s">
        <v>3180</v>
      </c>
      <c r="AP454" s="462"/>
      <c r="AQ454" s="462"/>
      <c r="AR454" s="462"/>
      <c r="AS454" s="462" t="n">
        <v>1</v>
      </c>
      <c r="AT454" s="557" t="s">
        <v>6638</v>
      </c>
      <c r="AU454" s="557"/>
      <c r="AV454" s="557"/>
      <c r="AW454" s="557"/>
      <c r="AX454" s="557"/>
      <c r="AY454" s="557"/>
      <c r="AZ454" s="557"/>
      <c r="BA454" s="557"/>
      <c r="BB454" s="557" t="s">
        <v>7018</v>
      </c>
      <c r="BC454" s="557"/>
      <c r="BD454" s="557"/>
      <c r="BE454" s="557"/>
      <c r="BF454" s="557"/>
      <c r="BG454" s="557"/>
      <c r="BH454" s="557"/>
      <c r="BI454" s="557"/>
      <c r="BJ454" s="557"/>
      <c r="BK454" s="557"/>
      <c r="BL454" s="557"/>
      <c r="BM454" s="557"/>
    </row>
    <row r="455" customFormat="false" ht="14.1" hidden="false" customHeight="true" outlineLevel="0" collapsed="false">
      <c r="A455" s="507" t="s">
        <v>11002</v>
      </c>
      <c r="B455" s="412" t="s">
        <v>4682</v>
      </c>
      <c r="C455" s="120" t="s">
        <v>4733</v>
      </c>
      <c r="D455" s="120" t="s">
        <v>6561</v>
      </c>
      <c r="E455" s="120" t="s">
        <v>11003</v>
      </c>
      <c r="F455" s="463" t="s">
        <v>11004</v>
      </c>
      <c r="G455" s="475"/>
      <c r="H455" s="458" t="s">
        <v>11006</v>
      </c>
      <c r="I455" s="458" t="s">
        <v>5803</v>
      </c>
      <c r="J455" s="458" t="s">
        <v>4686</v>
      </c>
      <c r="K455" s="459" t="n">
        <v>95062</v>
      </c>
      <c r="L455" s="1091" t="s">
        <v>11007</v>
      </c>
      <c r="M455" s="1092" t="s">
        <v>11007</v>
      </c>
      <c r="N455" s="1093" t="s">
        <v>11008</v>
      </c>
      <c r="O455" s="641"/>
      <c r="P455" s="641"/>
      <c r="Q455" s="641"/>
      <c r="R455" s="641"/>
      <c r="S455" s="641"/>
      <c r="T455" s="643"/>
      <c r="U455" s="462"/>
      <c r="V455" s="462"/>
      <c r="W455" s="462"/>
      <c r="X455" s="462"/>
      <c r="Y455" s="462"/>
      <c r="Z455" s="462" t="s">
        <v>7695</v>
      </c>
      <c r="AA455" s="462" t="s">
        <v>8957</v>
      </c>
      <c r="AB455" s="462" t="s">
        <v>9078</v>
      </c>
      <c r="AC455" s="462" t="s">
        <v>7579</v>
      </c>
      <c r="AD455" s="462"/>
      <c r="AE455" s="462"/>
      <c r="AF455" s="462"/>
      <c r="AG455" s="462" t="s">
        <v>7581</v>
      </c>
      <c r="AH455" s="462" t="s">
        <v>5946</v>
      </c>
      <c r="AI455" s="462" t="s">
        <v>4745</v>
      </c>
      <c r="AJ455" s="462" t="s">
        <v>11006</v>
      </c>
      <c r="AK455" s="462"/>
      <c r="AL455" s="462" t="s">
        <v>5803</v>
      </c>
      <c r="AM455" s="462" t="s">
        <v>4686</v>
      </c>
      <c r="AN455" s="462" t="n">
        <v>95062</v>
      </c>
      <c r="AO455" s="462" t="s">
        <v>11004</v>
      </c>
      <c r="AP455" s="462"/>
      <c r="AQ455" s="462"/>
      <c r="AR455" s="462"/>
      <c r="AS455" s="462"/>
      <c r="AT455" s="557"/>
      <c r="AU455" s="557"/>
      <c r="AV455" s="557"/>
      <c r="AW455" s="557"/>
      <c r="AX455" s="557"/>
      <c r="AY455" s="557"/>
      <c r="AZ455" s="557"/>
      <c r="BA455" s="557"/>
      <c r="BB455" s="557"/>
      <c r="BC455" s="557"/>
      <c r="BD455" s="557"/>
      <c r="BE455" s="557"/>
      <c r="BF455" s="557"/>
      <c r="BG455" s="557"/>
      <c r="BH455" s="557"/>
      <c r="BI455" s="557"/>
      <c r="BJ455" s="557"/>
      <c r="BK455" s="557"/>
      <c r="BL455" s="557"/>
      <c r="BM455" s="557"/>
    </row>
    <row r="456" customFormat="false" ht="14.1" hidden="false" customHeight="true" outlineLevel="0" collapsed="false">
      <c r="A456" s="507" t="s">
        <v>9785</v>
      </c>
      <c r="B456" s="412" t="s">
        <v>4682</v>
      </c>
      <c r="C456" s="120" t="s">
        <v>4733</v>
      </c>
      <c r="D456" s="120" t="s">
        <v>9786</v>
      </c>
      <c r="E456" s="120" t="s">
        <v>9787</v>
      </c>
      <c r="F456" s="463" t="s">
        <v>9788</v>
      </c>
      <c r="G456" s="475" t="s">
        <v>9789</v>
      </c>
      <c r="H456" s="458" t="s">
        <v>9790</v>
      </c>
      <c r="I456" s="458" t="s">
        <v>5392</v>
      </c>
      <c r="J456" s="458" t="s">
        <v>4686</v>
      </c>
      <c r="K456" s="459" t="n">
        <v>95207</v>
      </c>
      <c r="L456" s="456"/>
      <c r="M456" s="641"/>
      <c r="N456" s="642"/>
      <c r="O456" s="641" t="s">
        <v>6006</v>
      </c>
      <c r="P456" s="641"/>
      <c r="Q456" s="641"/>
      <c r="R456" s="641"/>
      <c r="S456" s="641"/>
      <c r="T456" s="643"/>
      <c r="U456" s="462"/>
      <c r="V456" s="462"/>
      <c r="W456" s="462" t="s">
        <v>9791</v>
      </c>
      <c r="X456" s="462"/>
      <c r="Y456" s="462"/>
      <c r="Z456" s="462" t="s">
        <v>7800</v>
      </c>
      <c r="AA456" s="462" t="s">
        <v>9792</v>
      </c>
      <c r="AB456" s="462"/>
      <c r="AC456" s="462" t="s">
        <v>9793</v>
      </c>
      <c r="AD456" s="462"/>
      <c r="AE456" s="462"/>
      <c r="AF456" s="462"/>
      <c r="AG456" s="462" t="s">
        <v>7581</v>
      </c>
      <c r="AH456" s="462" t="s">
        <v>5946</v>
      </c>
      <c r="AI456" s="462" t="s">
        <v>9794</v>
      </c>
      <c r="AJ456" s="462" t="s">
        <v>9795</v>
      </c>
      <c r="AK456" s="462"/>
      <c r="AL456" s="462" t="s">
        <v>5392</v>
      </c>
      <c r="AM456" s="462" t="s">
        <v>4686</v>
      </c>
      <c r="AN456" s="462" t="n">
        <v>95207</v>
      </c>
      <c r="AO456" s="462" t="s">
        <v>9788</v>
      </c>
      <c r="AP456" s="462"/>
      <c r="AQ456" s="462"/>
      <c r="AR456" s="462"/>
      <c r="AS456" s="462"/>
      <c r="AT456" s="557"/>
      <c r="AU456" s="557"/>
      <c r="AV456" s="557"/>
      <c r="AW456" s="557"/>
      <c r="AX456" s="557"/>
      <c r="AY456" s="557"/>
      <c r="AZ456" s="557"/>
      <c r="BA456" s="557"/>
      <c r="BB456" s="557"/>
      <c r="BC456" s="557"/>
      <c r="BD456" s="557"/>
      <c r="BE456" s="557"/>
      <c r="BF456" s="557"/>
      <c r="BG456" s="557"/>
      <c r="BH456" s="557"/>
      <c r="BI456" s="557"/>
      <c r="BJ456" s="557"/>
      <c r="BK456" s="557"/>
      <c r="BL456" s="557"/>
      <c r="BM456" s="557"/>
    </row>
    <row r="457" customFormat="false" ht="14.1" hidden="false" customHeight="true" outlineLevel="0" collapsed="false">
      <c r="A457" s="507" t="s">
        <v>1394</v>
      </c>
      <c r="B457" s="412" t="s">
        <v>4682</v>
      </c>
      <c r="C457" s="120" t="s">
        <v>4733</v>
      </c>
      <c r="D457" s="120" t="s">
        <v>6650</v>
      </c>
      <c r="E457" s="120" t="s">
        <v>1393</v>
      </c>
      <c r="F457" s="463" t="s">
        <v>1392</v>
      </c>
      <c r="G457" s="475" t="s">
        <v>6651</v>
      </c>
      <c r="H457" s="458" t="s">
        <v>6652</v>
      </c>
      <c r="I457" s="458" t="s">
        <v>2177</v>
      </c>
      <c r="J457" s="458" t="s">
        <v>4686</v>
      </c>
      <c r="K457" s="459" t="n">
        <v>95377</v>
      </c>
      <c r="L457" s="456"/>
      <c r="M457" s="641"/>
      <c r="N457" s="642"/>
      <c r="O457" s="641"/>
      <c r="P457" s="641"/>
      <c r="Q457" s="641"/>
      <c r="R457" s="641"/>
      <c r="S457" s="641"/>
      <c r="T457" s="643"/>
      <c r="U457" s="462"/>
      <c r="V457" s="462"/>
      <c r="W457" s="462" t="s">
        <v>6006</v>
      </c>
      <c r="X457" s="462" t="s">
        <v>4745</v>
      </c>
      <c r="Y457" s="462"/>
      <c r="Z457" s="462"/>
      <c r="AA457" s="462"/>
      <c r="AB457" s="462"/>
      <c r="AC457" s="462"/>
      <c r="AD457" s="462"/>
      <c r="AE457" s="462"/>
      <c r="AF457" s="462"/>
      <c r="AG457" s="462"/>
      <c r="AH457" s="462" t="s">
        <v>5946</v>
      </c>
      <c r="AI457" s="462" t="s">
        <v>6108</v>
      </c>
      <c r="AJ457" s="462" t="s">
        <v>6653</v>
      </c>
      <c r="AK457" s="462"/>
      <c r="AL457" s="462" t="s">
        <v>2177</v>
      </c>
      <c r="AM457" s="462" t="s">
        <v>4686</v>
      </c>
      <c r="AN457" s="462" t="n">
        <v>95377</v>
      </c>
      <c r="AO457" s="462" t="s">
        <v>1392</v>
      </c>
      <c r="AP457" s="462"/>
      <c r="AQ457" s="462"/>
      <c r="AR457" s="462"/>
      <c r="AS457" s="462"/>
      <c r="AT457" s="557"/>
      <c r="AU457" s="557"/>
      <c r="AV457" s="557"/>
      <c r="AW457" s="557"/>
      <c r="AX457" s="557"/>
      <c r="AY457" s="557"/>
      <c r="AZ457" s="557"/>
      <c r="BA457" s="557"/>
      <c r="BB457" s="557"/>
      <c r="BC457" s="557"/>
      <c r="BD457" s="557"/>
      <c r="BE457" s="557"/>
      <c r="BF457" s="557"/>
      <c r="BG457" s="557"/>
      <c r="BH457" s="557"/>
      <c r="BI457" s="557"/>
      <c r="BJ457" s="557"/>
      <c r="BK457" s="557"/>
      <c r="BL457" s="557"/>
      <c r="BM457" s="557"/>
    </row>
    <row r="458" customFormat="false" ht="14.1" hidden="false" customHeight="true" outlineLevel="0" collapsed="false">
      <c r="A458" s="507" t="s">
        <v>1516</v>
      </c>
      <c r="B458" s="412" t="s">
        <v>4682</v>
      </c>
      <c r="C458" s="120" t="s">
        <v>4733</v>
      </c>
      <c r="D458" s="120" t="s">
        <v>6593</v>
      </c>
      <c r="E458" s="120" t="s">
        <v>6654</v>
      </c>
      <c r="F458" s="463" t="s">
        <v>1515</v>
      </c>
      <c r="G458" s="475"/>
      <c r="H458" s="458" t="s">
        <v>6656</v>
      </c>
      <c r="I458" s="458" t="s">
        <v>5628</v>
      </c>
      <c r="J458" s="458" t="s">
        <v>4686</v>
      </c>
      <c r="K458" s="459" t="n">
        <v>94587</v>
      </c>
      <c r="L458" s="1091" t="s">
        <v>6657</v>
      </c>
      <c r="M458" s="641"/>
      <c r="N458" s="642"/>
      <c r="O458" s="641"/>
      <c r="P458" s="641"/>
      <c r="Q458" s="641"/>
      <c r="R458" s="641"/>
      <c r="S458" s="641"/>
      <c r="T458" s="643"/>
      <c r="U458" s="462"/>
      <c r="V458" s="462"/>
      <c r="W458" s="462" t="s">
        <v>6658</v>
      </c>
      <c r="X458" s="462" t="s">
        <v>4745</v>
      </c>
      <c r="Y458" s="462"/>
      <c r="Z458" s="462"/>
      <c r="AA458" s="462"/>
      <c r="AB458" s="462"/>
      <c r="AC458" s="462"/>
      <c r="AD458" s="462"/>
      <c r="AE458" s="462"/>
      <c r="AF458" s="462"/>
      <c r="AG458" s="462"/>
      <c r="AH458" s="462" t="s">
        <v>5946</v>
      </c>
      <c r="AI458" s="462" t="s">
        <v>6108</v>
      </c>
      <c r="AJ458" s="462" t="s">
        <v>6656</v>
      </c>
      <c r="AK458" s="462"/>
      <c r="AL458" s="462" t="s">
        <v>5628</v>
      </c>
      <c r="AM458" s="462" t="s">
        <v>4686</v>
      </c>
      <c r="AN458" s="462" t="n">
        <v>94587</v>
      </c>
      <c r="AO458" s="462" t="s">
        <v>1515</v>
      </c>
      <c r="AP458" s="462"/>
      <c r="AQ458" s="462"/>
      <c r="AR458" s="462"/>
      <c r="AS458" s="462"/>
      <c r="AT458" s="557"/>
      <c r="AU458" s="557"/>
      <c r="AV458" s="557"/>
      <c r="AW458" s="557"/>
      <c r="AX458" s="557"/>
      <c r="AY458" s="557"/>
      <c r="AZ458" s="557"/>
      <c r="BA458" s="557"/>
      <c r="BB458" s="557"/>
      <c r="BC458" s="557"/>
      <c r="BD458" s="557"/>
      <c r="BE458" s="557"/>
      <c r="BF458" s="557"/>
      <c r="BG458" s="557"/>
      <c r="BH458" s="557"/>
      <c r="BI458" s="557"/>
      <c r="BJ458" s="557"/>
      <c r="BK458" s="557"/>
      <c r="BL458" s="557"/>
      <c r="BM458" s="557"/>
    </row>
    <row r="459" customFormat="false" ht="14.1" hidden="false" customHeight="true" outlineLevel="0" collapsed="false">
      <c r="A459" s="507" t="s">
        <v>11065</v>
      </c>
      <c r="B459" s="412" t="s">
        <v>4682</v>
      </c>
      <c r="C459" s="120" t="s">
        <v>4733</v>
      </c>
      <c r="D459" s="120" t="s">
        <v>6593</v>
      </c>
      <c r="E459" s="120" t="s">
        <v>1584</v>
      </c>
      <c r="F459" s="463" t="s">
        <v>11066</v>
      </c>
      <c r="G459" s="475" t="s">
        <v>11067</v>
      </c>
      <c r="H459" s="458" t="s">
        <v>11068</v>
      </c>
      <c r="I459" s="458" t="s">
        <v>1532</v>
      </c>
      <c r="J459" s="458" t="s">
        <v>4686</v>
      </c>
      <c r="K459" s="459" t="n">
        <v>94589</v>
      </c>
      <c r="L459" s="1091" t="s">
        <v>11069</v>
      </c>
      <c r="M459" s="641"/>
      <c r="N459" s="642"/>
      <c r="O459" s="641" t="s">
        <v>11070</v>
      </c>
      <c r="P459" s="641" t="s">
        <v>11066</v>
      </c>
      <c r="Q459" s="641"/>
      <c r="R459" s="641"/>
      <c r="S459" s="641"/>
      <c r="T459" s="643"/>
      <c r="U459" s="462"/>
      <c r="V459" s="462"/>
      <c r="W459" s="462"/>
      <c r="X459" s="462"/>
      <c r="Y459" s="462"/>
      <c r="Z459" s="462" t="s">
        <v>7695</v>
      </c>
      <c r="AA459" s="462" t="s">
        <v>7577</v>
      </c>
      <c r="AB459" s="462"/>
      <c r="AC459" s="462" t="s">
        <v>7579</v>
      </c>
      <c r="AD459" s="462"/>
      <c r="AE459" s="462"/>
      <c r="AF459" s="462" t="s">
        <v>7905</v>
      </c>
      <c r="AG459" s="462" t="s">
        <v>7581</v>
      </c>
      <c r="AH459" s="462" t="s">
        <v>5946</v>
      </c>
      <c r="AI459" s="462" t="s">
        <v>6108</v>
      </c>
      <c r="AJ459" s="462" t="s">
        <v>11068</v>
      </c>
      <c r="AK459" s="462"/>
      <c r="AL459" s="462" t="s">
        <v>1532</v>
      </c>
      <c r="AM459" s="462" t="s">
        <v>4686</v>
      </c>
      <c r="AN459" s="462" t="n">
        <v>94589</v>
      </c>
      <c r="AO459" s="462" t="s">
        <v>11066</v>
      </c>
      <c r="AP459" s="462"/>
      <c r="AQ459" s="462"/>
      <c r="AR459" s="462"/>
      <c r="AS459" s="462"/>
      <c r="AT459" s="557"/>
      <c r="AU459" s="557"/>
      <c r="AV459" s="557"/>
      <c r="AW459" s="557"/>
      <c r="AX459" s="557"/>
      <c r="AY459" s="557"/>
      <c r="AZ459" s="557"/>
      <c r="BA459" s="557"/>
      <c r="BB459" s="557"/>
      <c r="BC459" s="557"/>
      <c r="BD459" s="557"/>
      <c r="BE459" s="557"/>
      <c r="BF459" s="557"/>
      <c r="BG459" s="557"/>
      <c r="BH459" s="557"/>
      <c r="BI459" s="557"/>
      <c r="BJ459" s="557"/>
      <c r="BK459" s="557"/>
      <c r="BL459" s="557"/>
      <c r="BM459" s="557"/>
    </row>
    <row r="460" customFormat="false" ht="14.1" hidden="false" customHeight="true" outlineLevel="0" collapsed="false">
      <c r="A460" s="507" t="s">
        <v>4215</v>
      </c>
      <c r="B460" s="412" t="s">
        <v>4682</v>
      </c>
      <c r="C460" s="120" t="s">
        <v>4733</v>
      </c>
      <c r="D460" s="120" t="s">
        <v>6593</v>
      </c>
      <c r="E460" s="120" t="s">
        <v>4213</v>
      </c>
      <c r="F460" s="463" t="s">
        <v>4212</v>
      </c>
      <c r="G460" s="475" t="s">
        <v>13715</v>
      </c>
      <c r="H460" s="458" t="s">
        <v>13717</v>
      </c>
      <c r="I460" s="458" t="s">
        <v>7326</v>
      </c>
      <c r="J460" s="458" t="s">
        <v>4686</v>
      </c>
      <c r="K460" s="459" t="n">
        <v>93003</v>
      </c>
      <c r="L460" s="456"/>
      <c r="M460" s="641"/>
      <c r="N460" s="642"/>
      <c r="O460" s="641"/>
      <c r="P460" s="641"/>
      <c r="Q460" s="641"/>
      <c r="R460" s="641"/>
      <c r="S460" s="641"/>
      <c r="T460" s="643"/>
      <c r="U460" s="462"/>
      <c r="V460" s="462"/>
      <c r="W460" s="462" t="s">
        <v>6006</v>
      </c>
      <c r="X460" s="462" t="s">
        <v>4745</v>
      </c>
      <c r="Y460" s="462"/>
      <c r="Z460" s="462"/>
      <c r="AA460" s="462"/>
      <c r="AB460" s="462"/>
      <c r="AC460" s="462"/>
      <c r="AD460" s="462"/>
      <c r="AE460" s="462"/>
      <c r="AF460" s="462"/>
      <c r="AG460" s="462"/>
      <c r="AH460" s="462" t="s">
        <v>5946</v>
      </c>
      <c r="AI460" s="462" t="s">
        <v>6108</v>
      </c>
      <c r="AJ460" s="462" t="s">
        <v>13717</v>
      </c>
      <c r="AK460" s="462"/>
      <c r="AL460" s="462" t="s">
        <v>7326</v>
      </c>
      <c r="AM460" s="462" t="s">
        <v>4686</v>
      </c>
      <c r="AN460" s="462" t="n">
        <v>93003</v>
      </c>
      <c r="AO460" s="462" t="s">
        <v>4212</v>
      </c>
      <c r="AP460" s="462"/>
      <c r="AQ460" s="462"/>
      <c r="AR460" s="462"/>
      <c r="AS460" s="462"/>
      <c r="AT460" s="557"/>
      <c r="AU460" s="557"/>
      <c r="AV460" s="557"/>
      <c r="AW460" s="557"/>
      <c r="AX460" s="557"/>
      <c r="AY460" s="557"/>
      <c r="AZ460" s="557"/>
      <c r="BA460" s="557"/>
      <c r="BB460" s="557"/>
      <c r="BC460" s="557"/>
      <c r="BD460" s="557"/>
      <c r="BE460" s="557"/>
      <c r="BF460" s="557"/>
      <c r="BG460" s="557"/>
      <c r="BH460" s="557"/>
      <c r="BI460" s="557"/>
      <c r="BJ460" s="557"/>
      <c r="BK460" s="557"/>
      <c r="BL460" s="557"/>
      <c r="BM460" s="557"/>
    </row>
    <row r="461" customFormat="false" ht="14.1" hidden="false" customHeight="true" outlineLevel="0" collapsed="false">
      <c r="A461" s="507" t="s">
        <v>2210</v>
      </c>
      <c r="B461" s="412" t="s">
        <v>4682</v>
      </c>
      <c r="C461" s="120" t="s">
        <v>4733</v>
      </c>
      <c r="D461" s="120" t="s">
        <v>6590</v>
      </c>
      <c r="E461" s="120" t="s">
        <v>2209</v>
      </c>
      <c r="F461" s="463" t="s">
        <v>2208</v>
      </c>
      <c r="G461" s="475"/>
      <c r="H461" s="458" t="s">
        <v>6591</v>
      </c>
      <c r="I461" s="458" t="s">
        <v>5728</v>
      </c>
      <c r="J461" s="458" t="s">
        <v>4686</v>
      </c>
      <c r="K461" s="459" t="n">
        <v>94538</v>
      </c>
      <c r="L461" s="456"/>
      <c r="M461" s="641"/>
      <c r="N461" s="642"/>
      <c r="O461" s="641"/>
      <c r="P461" s="641"/>
      <c r="Q461" s="641"/>
      <c r="R461" s="641"/>
      <c r="S461" s="641"/>
      <c r="T461" s="643"/>
      <c r="U461" s="462"/>
      <c r="V461" s="462"/>
      <c r="W461" s="462"/>
      <c r="X461" s="462"/>
      <c r="Y461" s="462"/>
      <c r="Z461" s="462"/>
      <c r="AA461" s="462"/>
      <c r="AB461" s="462"/>
      <c r="AC461" s="462"/>
      <c r="AD461" s="462"/>
      <c r="AE461" s="462"/>
      <c r="AF461" s="462"/>
      <c r="AG461" s="462"/>
      <c r="AH461" s="462" t="s">
        <v>5946</v>
      </c>
      <c r="AI461" s="462" t="s">
        <v>4745</v>
      </c>
      <c r="AJ461" s="462" t="s">
        <v>6592</v>
      </c>
      <c r="AK461" s="462"/>
      <c r="AL461" s="462" t="s">
        <v>5728</v>
      </c>
      <c r="AM461" s="462" t="s">
        <v>4686</v>
      </c>
      <c r="AN461" s="462" t="n">
        <v>94538</v>
      </c>
      <c r="AO461" s="462" t="s">
        <v>2208</v>
      </c>
      <c r="AP461" s="462"/>
      <c r="AQ461" s="462"/>
      <c r="AR461" s="462"/>
      <c r="AS461" s="462"/>
      <c r="AT461" s="557"/>
      <c r="AU461" s="557"/>
      <c r="AV461" s="557"/>
      <c r="AW461" s="557"/>
      <c r="AX461" s="557"/>
      <c r="AY461" s="557"/>
      <c r="AZ461" s="557"/>
      <c r="BA461" s="557"/>
      <c r="BB461" s="557"/>
      <c r="BC461" s="557"/>
      <c r="BD461" s="557"/>
      <c r="BE461" s="557"/>
      <c r="BF461" s="557"/>
      <c r="BG461" s="557"/>
      <c r="BH461" s="557"/>
      <c r="BI461" s="557"/>
      <c r="BJ461" s="557"/>
      <c r="BK461" s="557"/>
      <c r="BL461" s="557"/>
      <c r="BM461" s="557"/>
    </row>
    <row r="462" customFormat="false" ht="14.1" hidden="false" customHeight="true" outlineLevel="0" collapsed="false">
      <c r="A462" s="507" t="s">
        <v>6601</v>
      </c>
      <c r="B462" s="412" t="s">
        <v>4682</v>
      </c>
      <c r="C462" s="120" t="s">
        <v>4733</v>
      </c>
      <c r="D462" s="120"/>
      <c r="E462" s="120" t="s">
        <v>3181</v>
      </c>
      <c r="F462" s="463" t="s">
        <v>6602</v>
      </c>
      <c r="G462" s="475" t="s">
        <v>3180</v>
      </c>
      <c r="H462" s="458" t="s">
        <v>6603</v>
      </c>
      <c r="I462" s="458" t="s">
        <v>6604</v>
      </c>
      <c r="J462" s="458" t="s">
        <v>6605</v>
      </c>
      <c r="K462" s="459" t="n">
        <v>96795</v>
      </c>
      <c r="L462" s="456"/>
      <c r="M462" s="641"/>
      <c r="N462" s="642"/>
      <c r="O462" s="641"/>
      <c r="P462" s="641"/>
      <c r="Q462" s="641"/>
      <c r="R462" s="641"/>
      <c r="S462" s="641"/>
      <c r="T462" s="643"/>
      <c r="U462" s="462"/>
      <c r="V462" s="462"/>
      <c r="W462" s="462"/>
      <c r="X462" s="462"/>
      <c r="Y462" s="462"/>
      <c r="Z462" s="462"/>
      <c r="AA462" s="462"/>
      <c r="AB462" s="462"/>
      <c r="AC462" s="462"/>
      <c r="AD462" s="462"/>
      <c r="AE462" s="462"/>
      <c r="AF462" s="462"/>
      <c r="AG462" s="462"/>
      <c r="AH462" s="462" t="s">
        <v>5946</v>
      </c>
      <c r="AI462" s="462" t="s">
        <v>4745</v>
      </c>
      <c r="AJ462" s="462" t="s">
        <v>6603</v>
      </c>
      <c r="AK462" s="462"/>
      <c r="AL462" s="462" t="s">
        <v>6604</v>
      </c>
      <c r="AM462" s="462" t="s">
        <v>6605</v>
      </c>
      <c r="AN462" s="462" t="n">
        <v>96795</v>
      </c>
      <c r="AO462" s="462" t="s">
        <v>3180</v>
      </c>
      <c r="AP462" s="462"/>
      <c r="AQ462" s="462"/>
      <c r="AR462" s="462"/>
      <c r="AS462" s="462"/>
      <c r="AT462" s="557"/>
      <c r="AU462" s="557"/>
      <c r="AV462" s="557"/>
      <c r="AW462" s="557"/>
      <c r="AX462" s="557"/>
      <c r="AY462" s="557"/>
      <c r="AZ462" s="557"/>
      <c r="BA462" s="557"/>
      <c r="BB462" s="557"/>
      <c r="BC462" s="557"/>
      <c r="BD462" s="557"/>
      <c r="BE462" s="557"/>
      <c r="BF462" s="557"/>
      <c r="BG462" s="557"/>
      <c r="BH462" s="557"/>
      <c r="BI462" s="557"/>
      <c r="BJ462" s="557"/>
      <c r="BK462" s="557"/>
      <c r="BL462" s="557"/>
      <c r="BM462" s="557"/>
    </row>
    <row r="463" customFormat="false" ht="14.1" hidden="false" customHeight="true" outlineLevel="0" collapsed="false">
      <c r="A463" s="507" t="s">
        <v>2540</v>
      </c>
      <c r="B463" s="412" t="s">
        <v>5937</v>
      </c>
      <c r="C463" s="120"/>
      <c r="D463" s="120"/>
      <c r="E463" s="120" t="s">
        <v>2539</v>
      </c>
      <c r="F463" s="463" t="s">
        <v>2538</v>
      </c>
      <c r="G463" s="475"/>
      <c r="H463" s="458" t="s">
        <v>6906</v>
      </c>
      <c r="I463" s="458" t="s">
        <v>6907</v>
      </c>
      <c r="J463" s="458" t="s">
        <v>4686</v>
      </c>
      <c r="K463" s="459" t="n">
        <v>94553</v>
      </c>
      <c r="L463" s="456"/>
      <c r="M463" s="641"/>
      <c r="N463" s="642"/>
      <c r="O463" s="641"/>
      <c r="P463" s="641"/>
      <c r="Q463" s="641"/>
      <c r="R463" s="641"/>
      <c r="S463" s="641"/>
      <c r="T463" s="643"/>
      <c r="U463" s="462"/>
      <c r="V463" s="462"/>
      <c r="W463" s="462"/>
      <c r="X463" s="462"/>
      <c r="Y463" s="462"/>
      <c r="Z463" s="462"/>
      <c r="AA463" s="462"/>
      <c r="AB463" s="462"/>
      <c r="AC463" s="462"/>
      <c r="AD463" s="462"/>
      <c r="AE463" s="462"/>
      <c r="AF463" s="462"/>
      <c r="AG463" s="462"/>
      <c r="AH463" s="462" t="s">
        <v>5946</v>
      </c>
      <c r="AI463" s="462" t="s">
        <v>6064</v>
      </c>
      <c r="AJ463" s="462" t="s">
        <v>6906</v>
      </c>
      <c r="AK463" s="462"/>
      <c r="AL463" s="462" t="s">
        <v>6907</v>
      </c>
      <c r="AM463" s="462" t="s">
        <v>4686</v>
      </c>
      <c r="AN463" s="462" t="n">
        <v>94553</v>
      </c>
      <c r="AO463" s="462" t="s">
        <v>2538</v>
      </c>
      <c r="AP463" s="462"/>
      <c r="AQ463" s="462"/>
      <c r="AR463" s="462"/>
      <c r="AS463" s="462"/>
      <c r="AT463" s="557"/>
      <c r="AU463" s="557"/>
      <c r="AV463" s="557"/>
      <c r="AW463" s="557"/>
      <c r="AX463" s="557"/>
      <c r="AY463" s="557"/>
      <c r="AZ463" s="557"/>
      <c r="BA463" s="557"/>
      <c r="BB463" s="557"/>
      <c r="BC463" s="557"/>
      <c r="BD463" s="557"/>
      <c r="BE463" s="557"/>
      <c r="BF463" s="557"/>
      <c r="BG463" s="557"/>
      <c r="BH463" s="557"/>
      <c r="BI463" s="557"/>
      <c r="BJ463" s="557"/>
      <c r="BK463" s="557"/>
      <c r="BL463" s="557"/>
      <c r="BM463" s="557"/>
    </row>
    <row r="464" customFormat="false" ht="14.1" hidden="false" customHeight="true" outlineLevel="0" collapsed="false">
      <c r="A464" s="507" t="s">
        <v>2620</v>
      </c>
      <c r="B464" s="412" t="s">
        <v>5937</v>
      </c>
      <c r="C464" s="120"/>
      <c r="D464" s="120"/>
      <c r="E464" s="120" t="s">
        <v>2619</v>
      </c>
      <c r="F464" s="463" t="s">
        <v>2618</v>
      </c>
      <c r="G464" s="475" t="s">
        <v>2538</v>
      </c>
      <c r="H464" s="458" t="s">
        <v>13557</v>
      </c>
      <c r="I464" s="458" t="s">
        <v>5875</v>
      </c>
      <c r="J464" s="458" t="s">
        <v>4686</v>
      </c>
      <c r="K464" s="459" t="n">
        <v>95688</v>
      </c>
      <c r="L464" s="456"/>
      <c r="M464" s="641"/>
      <c r="N464" s="642"/>
      <c r="O464" s="641"/>
      <c r="P464" s="641"/>
      <c r="Q464" s="641"/>
      <c r="R464" s="641"/>
      <c r="S464" s="641"/>
      <c r="T464" s="643"/>
      <c r="U464" s="462"/>
      <c r="V464" s="462"/>
      <c r="W464" s="462"/>
      <c r="X464" s="462"/>
      <c r="Y464" s="462"/>
      <c r="Z464" s="462"/>
      <c r="AA464" s="462"/>
      <c r="AB464" s="462"/>
      <c r="AC464" s="462"/>
      <c r="AD464" s="462"/>
      <c r="AE464" s="462"/>
      <c r="AF464" s="462"/>
      <c r="AG464" s="462"/>
      <c r="AH464" s="462" t="s">
        <v>5946</v>
      </c>
      <c r="AI464" s="462" t="s">
        <v>6064</v>
      </c>
      <c r="AJ464" s="462" t="s">
        <v>13557</v>
      </c>
      <c r="AK464" s="462"/>
      <c r="AL464" s="462" t="s">
        <v>5875</v>
      </c>
      <c r="AM464" s="462" t="s">
        <v>4686</v>
      </c>
      <c r="AN464" s="462" t="n">
        <v>95688</v>
      </c>
      <c r="AO464" s="462" t="s">
        <v>2618</v>
      </c>
      <c r="AP464" s="462"/>
      <c r="AQ464" s="462"/>
      <c r="AR464" s="462"/>
      <c r="AS464" s="462"/>
      <c r="AT464" s="557"/>
      <c r="AU464" s="557"/>
      <c r="AV464" s="557"/>
      <c r="AW464" s="557"/>
      <c r="AX464" s="557"/>
      <c r="AY464" s="557"/>
      <c r="AZ464" s="557"/>
      <c r="BA464" s="557"/>
      <c r="BB464" s="557"/>
      <c r="BC464" s="557"/>
      <c r="BD464" s="557"/>
      <c r="BE464" s="557"/>
      <c r="BF464" s="557"/>
      <c r="BG464" s="557"/>
      <c r="BH464" s="557"/>
      <c r="BI464" s="557"/>
      <c r="BJ464" s="557"/>
      <c r="BK464" s="557"/>
      <c r="BL464" s="557"/>
      <c r="BM464" s="557"/>
    </row>
    <row r="465" customFormat="false" ht="14.1" hidden="false" customHeight="true" outlineLevel="0" collapsed="false">
      <c r="A465" s="507" t="s">
        <v>2701</v>
      </c>
      <c r="B465" s="412" t="s">
        <v>5937</v>
      </c>
      <c r="C465" s="120" t="s">
        <v>13558</v>
      </c>
      <c r="D465" s="120"/>
      <c r="E465" s="120" t="s">
        <v>2619</v>
      </c>
      <c r="F465" s="463" t="s">
        <v>2538</v>
      </c>
      <c r="G465" s="475"/>
      <c r="H465" s="458" t="s">
        <v>6906</v>
      </c>
      <c r="I465" s="458" t="s">
        <v>6907</v>
      </c>
      <c r="J465" s="458" t="s">
        <v>4686</v>
      </c>
      <c r="K465" s="459" t="n">
        <v>94553</v>
      </c>
      <c r="L465" s="456"/>
      <c r="M465" s="641"/>
      <c r="N465" s="642"/>
      <c r="O465" s="641"/>
      <c r="P465" s="641"/>
      <c r="Q465" s="641"/>
      <c r="R465" s="641"/>
      <c r="S465" s="641"/>
      <c r="T465" s="643"/>
      <c r="U465" s="462"/>
      <c r="V465" s="462"/>
      <c r="W465" s="462"/>
      <c r="X465" s="462"/>
      <c r="Y465" s="462"/>
      <c r="Z465" s="462"/>
      <c r="AA465" s="462"/>
      <c r="AB465" s="462"/>
      <c r="AC465" s="462"/>
      <c r="AD465" s="462"/>
      <c r="AE465" s="462"/>
      <c r="AF465" s="462"/>
      <c r="AG465" s="462"/>
      <c r="AH465" s="462" t="s">
        <v>5946</v>
      </c>
      <c r="AI465" s="462" t="s">
        <v>6064</v>
      </c>
      <c r="AJ465" s="462" t="s">
        <v>6906</v>
      </c>
      <c r="AK465" s="462"/>
      <c r="AL465" s="462" t="s">
        <v>6907</v>
      </c>
      <c r="AM465" s="462" t="s">
        <v>4686</v>
      </c>
      <c r="AN465" s="462" t="n">
        <v>94553</v>
      </c>
      <c r="AO465" s="462" t="s">
        <v>2538</v>
      </c>
      <c r="AP465" s="462"/>
      <c r="AQ465" s="462"/>
      <c r="AR465" s="462"/>
      <c r="AS465" s="462" t="n">
        <v>2</v>
      </c>
      <c r="AT465" s="557"/>
      <c r="AU465" s="557"/>
      <c r="AV465" s="557"/>
      <c r="AW465" s="557"/>
      <c r="AX465" s="557"/>
      <c r="AY465" s="557"/>
      <c r="AZ465" s="557"/>
      <c r="BA465" s="557"/>
      <c r="BB465" s="557"/>
      <c r="BC465" s="557"/>
      <c r="BD465" s="557"/>
      <c r="BE465" s="557"/>
      <c r="BF465" s="557"/>
      <c r="BG465" s="557"/>
      <c r="BH465" s="557"/>
      <c r="BI465" s="557"/>
      <c r="BJ465" s="557"/>
      <c r="BK465" s="557"/>
      <c r="BL465" s="557"/>
      <c r="BM465" s="557"/>
    </row>
    <row r="466" customFormat="false" ht="14.1" hidden="false" customHeight="true" outlineLevel="0" collapsed="false">
      <c r="A466" s="507" t="s">
        <v>2771</v>
      </c>
      <c r="B466" s="412" t="s">
        <v>5937</v>
      </c>
      <c r="C466" s="120"/>
      <c r="D466" s="120"/>
      <c r="E466" s="120" t="s">
        <v>2770</v>
      </c>
      <c r="F466" s="463" t="s">
        <v>2769</v>
      </c>
      <c r="G466" s="475"/>
      <c r="H466" s="458" t="s">
        <v>13559</v>
      </c>
      <c r="I466" s="458" t="s">
        <v>5530</v>
      </c>
      <c r="J466" s="458" t="s">
        <v>4686</v>
      </c>
      <c r="K466" s="459" t="n">
        <v>94621</v>
      </c>
      <c r="L466" s="456"/>
      <c r="M466" s="641"/>
      <c r="N466" s="642"/>
      <c r="O466" s="641"/>
      <c r="P466" s="641"/>
      <c r="Q466" s="641"/>
      <c r="R466" s="641"/>
      <c r="S466" s="641"/>
      <c r="T466" s="643"/>
      <c r="U466" s="462"/>
      <c r="V466" s="462"/>
      <c r="W466" s="462"/>
      <c r="X466" s="462"/>
      <c r="Y466" s="462"/>
      <c r="Z466" s="462"/>
      <c r="AA466" s="462"/>
      <c r="AB466" s="462"/>
      <c r="AC466" s="462"/>
      <c r="AD466" s="462"/>
      <c r="AE466" s="462"/>
      <c r="AF466" s="462"/>
      <c r="AG466" s="462"/>
      <c r="AH466" s="462" t="s">
        <v>5946</v>
      </c>
      <c r="AI466" s="462" t="s">
        <v>6064</v>
      </c>
      <c r="AJ466" s="462" t="s">
        <v>13559</v>
      </c>
      <c r="AK466" s="462"/>
      <c r="AL466" s="462" t="s">
        <v>5530</v>
      </c>
      <c r="AM466" s="462" t="s">
        <v>4686</v>
      </c>
      <c r="AN466" s="462" t="n">
        <v>94621</v>
      </c>
      <c r="AO466" s="462" t="s">
        <v>2769</v>
      </c>
      <c r="AP466" s="462"/>
      <c r="AQ466" s="462"/>
      <c r="AR466" s="462"/>
      <c r="AS466" s="462"/>
      <c r="AT466" s="557"/>
      <c r="AU466" s="557"/>
      <c r="AV466" s="557"/>
      <c r="AW466" s="557"/>
      <c r="AX466" s="557"/>
      <c r="AY466" s="557"/>
      <c r="AZ466" s="557"/>
      <c r="BA466" s="557"/>
      <c r="BB466" s="557"/>
      <c r="BC466" s="557"/>
      <c r="BD466" s="557"/>
      <c r="BE466" s="557"/>
      <c r="BF466" s="557"/>
      <c r="BG466" s="557"/>
      <c r="BH466" s="557"/>
      <c r="BI466" s="557"/>
      <c r="BJ466" s="557"/>
      <c r="BK466" s="557"/>
      <c r="BL466" s="557"/>
      <c r="BM466" s="557"/>
    </row>
    <row r="467" customFormat="false" ht="14.1" hidden="false" customHeight="true" outlineLevel="0" collapsed="false">
      <c r="A467" s="507" t="s">
        <v>13785</v>
      </c>
      <c r="B467" s="412" t="s">
        <v>5977</v>
      </c>
      <c r="C467" s="120" t="s">
        <v>4715</v>
      </c>
      <c r="D467" s="120" t="s">
        <v>10831</v>
      </c>
      <c r="E467" s="120" t="s">
        <v>1402</v>
      </c>
      <c r="F467" s="463" t="s">
        <v>13786</v>
      </c>
      <c r="G467" s="475"/>
      <c r="H467" s="458" t="s">
        <v>13787</v>
      </c>
      <c r="I467" s="458" t="s">
        <v>4720</v>
      </c>
      <c r="J467" s="458" t="s">
        <v>4686</v>
      </c>
      <c r="K467" s="459" t="n">
        <v>94111</v>
      </c>
      <c r="L467" s="456"/>
      <c r="M467" s="641"/>
      <c r="N467" s="642"/>
      <c r="O467" s="641" t="s">
        <v>1581</v>
      </c>
      <c r="P467" s="641"/>
      <c r="Q467" s="641"/>
      <c r="R467" s="641"/>
      <c r="S467" s="641"/>
      <c r="T467" s="643"/>
      <c r="U467" s="462"/>
      <c r="V467" s="462"/>
      <c r="W467" s="462" t="s">
        <v>13788</v>
      </c>
      <c r="X467" s="462" t="s">
        <v>10840</v>
      </c>
      <c r="Y467" s="462"/>
      <c r="Z467" s="462"/>
      <c r="AA467" s="462"/>
      <c r="AB467" s="462"/>
      <c r="AC467" s="462"/>
      <c r="AD467" s="462"/>
      <c r="AE467" s="462"/>
      <c r="AF467" s="462"/>
      <c r="AG467" s="462"/>
      <c r="AH467" s="462" t="s">
        <v>5946</v>
      </c>
      <c r="AI467" s="462" t="s">
        <v>6685</v>
      </c>
      <c r="AJ467" s="462" t="s">
        <v>13787</v>
      </c>
      <c r="AK467" s="462" t="s">
        <v>13789</v>
      </c>
      <c r="AL467" s="462" t="s">
        <v>4720</v>
      </c>
      <c r="AM467" s="462" t="s">
        <v>4686</v>
      </c>
      <c r="AN467" s="462" t="n">
        <v>94111</v>
      </c>
      <c r="AO467" s="462" t="s">
        <v>13786</v>
      </c>
      <c r="AP467" s="462"/>
      <c r="AQ467" s="462"/>
      <c r="AR467" s="462"/>
      <c r="AS467" s="462" t="n">
        <v>3</v>
      </c>
      <c r="AT467" s="557"/>
      <c r="AU467" s="557"/>
      <c r="AV467" s="557"/>
      <c r="AW467" s="557"/>
      <c r="AX467" s="557"/>
      <c r="AY467" s="557"/>
      <c r="AZ467" s="557"/>
      <c r="BA467" s="557"/>
      <c r="BB467" s="557"/>
      <c r="BC467" s="557"/>
      <c r="BD467" s="557"/>
      <c r="BE467" s="557"/>
      <c r="BF467" s="557"/>
      <c r="BG467" s="557"/>
      <c r="BH467" s="557"/>
      <c r="BI467" s="557"/>
      <c r="BJ467" s="557"/>
      <c r="BK467" s="557"/>
      <c r="BL467" s="557"/>
      <c r="BM467" s="557"/>
    </row>
    <row r="468" customFormat="false" ht="14.1" hidden="false" customHeight="true" outlineLevel="0" collapsed="false">
      <c r="A468" s="507" t="s">
        <v>13790</v>
      </c>
      <c r="B468" s="412" t="s">
        <v>5977</v>
      </c>
      <c r="C468" s="120" t="s">
        <v>4715</v>
      </c>
      <c r="D468" s="120" t="s">
        <v>10831</v>
      </c>
      <c r="E468" s="120" t="s">
        <v>1402</v>
      </c>
      <c r="F468" s="463" t="s">
        <v>13791</v>
      </c>
      <c r="G468" s="475"/>
      <c r="H468" s="458" t="s">
        <v>13792</v>
      </c>
      <c r="I468" s="458" t="s">
        <v>4720</v>
      </c>
      <c r="J468" s="458" t="s">
        <v>4686</v>
      </c>
      <c r="K468" s="459" t="n">
        <v>94105</v>
      </c>
      <c r="L468" s="456"/>
      <c r="M468" s="641"/>
      <c r="N468" s="642"/>
      <c r="O468" s="641"/>
      <c r="P468" s="641"/>
      <c r="Q468" s="641"/>
      <c r="R468" s="641"/>
      <c r="S468" s="641"/>
      <c r="T468" s="643"/>
      <c r="U468" s="462"/>
      <c r="V468" s="462"/>
      <c r="W468" s="462" t="s">
        <v>13793</v>
      </c>
      <c r="X468" s="462" t="s">
        <v>10840</v>
      </c>
      <c r="Y468" s="462"/>
      <c r="Z468" s="462"/>
      <c r="AA468" s="462"/>
      <c r="AB468" s="462"/>
      <c r="AC468" s="462"/>
      <c r="AD468" s="462"/>
      <c r="AE468" s="462"/>
      <c r="AF468" s="462"/>
      <c r="AG468" s="462"/>
      <c r="AH468" s="462" t="s">
        <v>5946</v>
      </c>
      <c r="AI468" s="462" t="s">
        <v>6685</v>
      </c>
      <c r="AJ468" s="462" t="s">
        <v>14348</v>
      </c>
      <c r="AK468" s="462" t="s">
        <v>13794</v>
      </c>
      <c r="AL468" s="462" t="s">
        <v>4720</v>
      </c>
      <c r="AM468" s="462" t="s">
        <v>4686</v>
      </c>
      <c r="AN468" s="462" t="n">
        <v>94105</v>
      </c>
      <c r="AO468" s="462" t="s">
        <v>13791</v>
      </c>
      <c r="AP468" s="462"/>
      <c r="AQ468" s="462"/>
      <c r="AR468" s="462"/>
      <c r="AS468" s="462"/>
      <c r="AT468" s="557"/>
      <c r="AU468" s="557"/>
      <c r="AV468" s="557"/>
      <c r="AW468" s="557"/>
      <c r="AX468" s="557"/>
      <c r="AY468" s="557"/>
      <c r="AZ468" s="557"/>
      <c r="BA468" s="557"/>
      <c r="BB468" s="557"/>
      <c r="BC468" s="557"/>
      <c r="BD468" s="557"/>
      <c r="BE468" s="557"/>
      <c r="BF468" s="557"/>
      <c r="BG468" s="557"/>
      <c r="BH468" s="557"/>
      <c r="BI468" s="557"/>
      <c r="BJ468" s="557"/>
      <c r="BK468" s="557"/>
      <c r="BL468" s="557"/>
      <c r="BM468" s="557"/>
    </row>
    <row r="469" customFormat="false" ht="14.1" hidden="false" customHeight="true" outlineLevel="0" collapsed="false">
      <c r="A469" s="507" t="s">
        <v>13795</v>
      </c>
      <c r="B469" s="412" t="s">
        <v>5977</v>
      </c>
      <c r="C469" s="120" t="s">
        <v>4715</v>
      </c>
      <c r="D469" s="120" t="s">
        <v>10831</v>
      </c>
      <c r="E469" s="120" t="s">
        <v>1402</v>
      </c>
      <c r="F469" s="463" t="s">
        <v>13796</v>
      </c>
      <c r="G469" s="475"/>
      <c r="H469" s="458" t="s">
        <v>13797</v>
      </c>
      <c r="I469" s="458" t="s">
        <v>4720</v>
      </c>
      <c r="J469" s="458" t="s">
        <v>4686</v>
      </c>
      <c r="K469" s="459" t="n">
        <v>94105</v>
      </c>
      <c r="L469" s="456"/>
      <c r="M469" s="641"/>
      <c r="N469" s="642"/>
      <c r="O469" s="641" t="s">
        <v>13798</v>
      </c>
      <c r="P469" s="641" t="s">
        <v>13799</v>
      </c>
      <c r="Q469" s="641"/>
      <c r="R469" s="641"/>
      <c r="S469" s="641"/>
      <c r="T469" s="643"/>
      <c r="U469" s="462"/>
      <c r="V469" s="462"/>
      <c r="W469" s="462" t="s">
        <v>13800</v>
      </c>
      <c r="X469" s="462" t="s">
        <v>10840</v>
      </c>
      <c r="Y469" s="462"/>
      <c r="Z469" s="462"/>
      <c r="AA469" s="462"/>
      <c r="AB469" s="462"/>
      <c r="AC469" s="462"/>
      <c r="AD469" s="462"/>
      <c r="AE469" s="462"/>
      <c r="AF469" s="462"/>
      <c r="AG469" s="462"/>
      <c r="AH469" s="462" t="s">
        <v>5946</v>
      </c>
      <c r="AI469" s="462" t="s">
        <v>6685</v>
      </c>
      <c r="AJ469" s="462" t="s">
        <v>13797</v>
      </c>
      <c r="AK469" s="462" t="s">
        <v>13801</v>
      </c>
      <c r="AL469" s="462" t="s">
        <v>4720</v>
      </c>
      <c r="AM469" s="462" t="s">
        <v>4686</v>
      </c>
      <c r="AN469" s="462" t="n">
        <v>94105</v>
      </c>
      <c r="AO469" s="462" t="s">
        <v>13796</v>
      </c>
      <c r="AP469" s="462"/>
      <c r="AQ469" s="462"/>
      <c r="AR469" s="462"/>
      <c r="AS469" s="462" t="n">
        <v>2</v>
      </c>
      <c r="AT469" s="557"/>
      <c r="AU469" s="557"/>
      <c r="AV469" s="557"/>
      <c r="AW469" s="557"/>
      <c r="AX469" s="557"/>
      <c r="AY469" s="557"/>
      <c r="AZ469" s="557"/>
      <c r="BA469" s="557"/>
      <c r="BB469" s="557"/>
      <c r="BC469" s="557"/>
      <c r="BD469" s="557"/>
      <c r="BE469" s="557"/>
      <c r="BF469" s="557"/>
      <c r="BG469" s="557"/>
      <c r="BH469" s="557"/>
      <c r="BI469" s="557"/>
      <c r="BJ469" s="557"/>
      <c r="BK469" s="557"/>
      <c r="BL469" s="557"/>
      <c r="BM469" s="557"/>
    </row>
    <row r="470" customFormat="false" ht="14.1" hidden="false" customHeight="true" outlineLevel="0" collapsed="false">
      <c r="A470" s="507" t="s">
        <v>13802</v>
      </c>
      <c r="B470" s="412" t="s">
        <v>5977</v>
      </c>
      <c r="C470" s="120" t="s">
        <v>4715</v>
      </c>
      <c r="D470" s="120" t="s">
        <v>10831</v>
      </c>
      <c r="E470" s="120" t="s">
        <v>1402</v>
      </c>
      <c r="F470" s="463" t="s">
        <v>13803</v>
      </c>
      <c r="G470" s="475"/>
      <c r="H470" s="458" t="s">
        <v>13804</v>
      </c>
      <c r="I470" s="458" t="s">
        <v>4720</v>
      </c>
      <c r="J470" s="458" t="s">
        <v>4686</v>
      </c>
      <c r="K470" s="459" t="n">
        <v>94105</v>
      </c>
      <c r="L470" s="456"/>
      <c r="M470" s="641"/>
      <c r="N470" s="642"/>
      <c r="O470" s="641" t="s">
        <v>1541</v>
      </c>
      <c r="P470" s="641"/>
      <c r="Q470" s="641" t="s">
        <v>13805</v>
      </c>
      <c r="R470" s="641"/>
      <c r="S470" s="641"/>
      <c r="T470" s="643"/>
      <c r="U470" s="462"/>
      <c r="V470" s="462"/>
      <c r="W470" s="462" t="s">
        <v>13806</v>
      </c>
      <c r="X470" s="462" t="s">
        <v>10840</v>
      </c>
      <c r="Y470" s="462"/>
      <c r="Z470" s="462"/>
      <c r="AA470" s="462"/>
      <c r="AB470" s="462"/>
      <c r="AC470" s="462"/>
      <c r="AD470" s="462"/>
      <c r="AE470" s="462"/>
      <c r="AF470" s="462"/>
      <c r="AG470" s="462"/>
      <c r="AH470" s="462" t="s">
        <v>5946</v>
      </c>
      <c r="AI470" s="462" t="s">
        <v>6685</v>
      </c>
      <c r="AJ470" s="462" t="s">
        <v>13804</v>
      </c>
      <c r="AK470" s="462" t="s">
        <v>13807</v>
      </c>
      <c r="AL470" s="462" t="s">
        <v>4720</v>
      </c>
      <c r="AM470" s="462" t="s">
        <v>4686</v>
      </c>
      <c r="AN470" s="462" t="n">
        <v>94105</v>
      </c>
      <c r="AO470" s="462" t="s">
        <v>13803</v>
      </c>
      <c r="AP470" s="462"/>
      <c r="AQ470" s="462"/>
      <c r="AR470" s="462"/>
      <c r="AS470" s="462" t="n">
        <v>2</v>
      </c>
      <c r="AT470" s="557"/>
      <c r="AU470" s="557"/>
      <c r="AV470" s="557"/>
      <c r="AW470" s="557"/>
      <c r="AX470" s="557"/>
      <c r="AY470" s="557"/>
      <c r="AZ470" s="557"/>
      <c r="BA470" s="557"/>
      <c r="BB470" s="557"/>
      <c r="BC470" s="557"/>
      <c r="BD470" s="557"/>
      <c r="BE470" s="557"/>
      <c r="BF470" s="557"/>
      <c r="BG470" s="557"/>
      <c r="BH470" s="557"/>
      <c r="BI470" s="557"/>
      <c r="BJ470" s="557"/>
      <c r="BK470" s="557"/>
      <c r="BL470" s="557"/>
      <c r="BM470" s="557"/>
    </row>
    <row r="471" s="926" customFormat="true" ht="14.1" hidden="false" customHeight="true" outlineLevel="0" collapsed="false">
      <c r="A471" s="507" t="s">
        <v>13808</v>
      </c>
      <c r="B471" s="412" t="s">
        <v>5977</v>
      </c>
      <c r="C471" s="120" t="s">
        <v>4715</v>
      </c>
      <c r="D471" s="120" t="s">
        <v>10831</v>
      </c>
      <c r="E471" s="120" t="s">
        <v>1402</v>
      </c>
      <c r="F471" s="463" t="s">
        <v>13809</v>
      </c>
      <c r="G471" s="475"/>
      <c r="H471" s="458" t="s">
        <v>13810</v>
      </c>
      <c r="I471" s="458" t="s">
        <v>4720</v>
      </c>
      <c r="J471" s="458" t="s">
        <v>4686</v>
      </c>
      <c r="K471" s="459" t="n">
        <v>94104</v>
      </c>
      <c r="L471" s="456"/>
      <c r="M471" s="641"/>
      <c r="N471" s="642"/>
      <c r="O471" s="641" t="s">
        <v>1465</v>
      </c>
      <c r="P471" s="641"/>
      <c r="Q471" s="641"/>
      <c r="R471" s="641"/>
      <c r="S471" s="641"/>
      <c r="T471" s="643"/>
      <c r="U471" s="462"/>
      <c r="V471" s="462"/>
      <c r="W471" s="462" t="s">
        <v>13811</v>
      </c>
      <c r="X471" s="462" t="s">
        <v>10840</v>
      </c>
      <c r="Y471" s="462"/>
      <c r="Z471" s="462"/>
      <c r="AA471" s="462"/>
      <c r="AB471" s="462"/>
      <c r="AC471" s="462"/>
      <c r="AD471" s="462"/>
      <c r="AE471" s="462"/>
      <c r="AF471" s="462"/>
      <c r="AG471" s="462"/>
      <c r="AH471" s="462" t="s">
        <v>5946</v>
      </c>
      <c r="AI471" s="462" t="s">
        <v>6685</v>
      </c>
      <c r="AJ471" s="462" t="s">
        <v>13810</v>
      </c>
      <c r="AK471" s="462" t="s">
        <v>13812</v>
      </c>
      <c r="AL471" s="462" t="s">
        <v>4720</v>
      </c>
      <c r="AM471" s="462" t="s">
        <v>4686</v>
      </c>
      <c r="AN471" s="462" t="n">
        <v>94104</v>
      </c>
      <c r="AO471" s="462" t="s">
        <v>13809</v>
      </c>
      <c r="AP471" s="462"/>
      <c r="AQ471" s="462"/>
      <c r="AR471" s="462"/>
      <c r="AS471" s="462" t="n">
        <v>2</v>
      </c>
      <c r="AT471" s="557"/>
      <c r="AU471" s="557"/>
      <c r="AV471" s="557"/>
      <c r="AW471" s="557"/>
      <c r="AX471" s="557"/>
      <c r="AY471" s="557"/>
      <c r="AZ471" s="557"/>
      <c r="BA471" s="557"/>
      <c r="BB471" s="557"/>
      <c r="BC471" s="557"/>
      <c r="BD471" s="557"/>
      <c r="BE471" s="557"/>
      <c r="BF471" s="557"/>
      <c r="BG471" s="557"/>
      <c r="BH471" s="557"/>
      <c r="BI471" s="557"/>
      <c r="BJ471" s="557"/>
      <c r="BK471" s="557"/>
      <c r="BL471" s="557"/>
      <c r="BM471" s="557"/>
      <c r="AJZ471" s="1078"/>
      <c r="AKA471" s="1078"/>
      <c r="AKB471" s="1078"/>
      <c r="AKC471" s="1078"/>
      <c r="AKD471" s="1078"/>
      <c r="AKE471" s="1078"/>
      <c r="AKF471" s="1078"/>
      <c r="AKG471" s="1078"/>
      <c r="AKH471" s="1078"/>
      <c r="AKI471" s="1078"/>
      <c r="AKJ471" s="1078"/>
      <c r="AKK471" s="1078"/>
      <c r="AKL471" s="1078"/>
      <c r="AKM471" s="1078"/>
      <c r="AKN471" s="1078"/>
      <c r="AKO471" s="1078"/>
      <c r="AKP471" s="1078"/>
      <c r="AKQ471" s="1078"/>
      <c r="AKR471" s="1078"/>
      <c r="AKS471" s="1078"/>
      <c r="AKT471" s="1078"/>
      <c r="AKU471" s="1078"/>
      <c r="AKV471" s="1078"/>
      <c r="AKW471" s="1078"/>
      <c r="AKX471" s="1078"/>
      <c r="AKY471" s="1078"/>
      <c r="AKZ471" s="1078"/>
      <c r="ALA471" s="1078"/>
      <c r="ALB471" s="1078"/>
      <c r="ALC471" s="1078"/>
      <c r="ALD471" s="1078"/>
      <c r="ALE471" s="1078"/>
      <c r="ALF471" s="1078"/>
      <c r="ALG471" s="1078"/>
      <c r="ALH471" s="1078"/>
      <c r="ALI471" s="1078"/>
      <c r="ALJ471" s="1078"/>
      <c r="ALK471" s="1078"/>
      <c r="ALL471" s="1078"/>
      <c r="ALM471" s="1078"/>
      <c r="ALN471" s="1078"/>
      <c r="ALO471" s="1078"/>
      <c r="ALP471" s="1078"/>
      <c r="ALQ471" s="1078"/>
      <c r="ALR471" s="1078"/>
      <c r="ALS471" s="1078"/>
      <c r="ALT471" s="1078"/>
      <c r="ALU471" s="1078"/>
      <c r="ALV471" s="1078"/>
      <c r="ALW471" s="1078"/>
      <c r="ALX471" s="1078"/>
      <c r="ALY471" s="1078"/>
      <c r="ALZ471" s="1078"/>
      <c r="AMA471" s="1078"/>
      <c r="AMB471" s="1078"/>
      <c r="AMC471" s="1078"/>
      <c r="AMD471" s="1078"/>
      <c r="AME471" s="1078"/>
      <c r="AMF471" s="1078"/>
      <c r="AMG471" s="1078"/>
      <c r="AMH471" s="1078"/>
      <c r="AMI471" s="1078"/>
      <c r="AMJ471" s="1078"/>
    </row>
    <row r="472" s="926" customFormat="true" ht="14.1" hidden="false" customHeight="true" outlineLevel="0" collapsed="false">
      <c r="A472" s="507" t="s">
        <v>13813</v>
      </c>
      <c r="B472" s="412" t="s">
        <v>5977</v>
      </c>
      <c r="C472" s="120" t="s">
        <v>4715</v>
      </c>
      <c r="D472" s="120" t="s">
        <v>10831</v>
      </c>
      <c r="E472" s="120" t="s">
        <v>1402</v>
      </c>
      <c r="F472" s="463" t="s">
        <v>13814</v>
      </c>
      <c r="G472" s="475"/>
      <c r="H472" s="458" t="s">
        <v>13815</v>
      </c>
      <c r="I472" s="458" t="s">
        <v>4720</v>
      </c>
      <c r="J472" s="458" t="s">
        <v>4686</v>
      </c>
      <c r="K472" s="459" t="n">
        <v>94111</v>
      </c>
      <c r="L472" s="456"/>
      <c r="M472" s="641"/>
      <c r="N472" s="642"/>
      <c r="O472" s="641"/>
      <c r="P472" s="641"/>
      <c r="Q472" s="641"/>
      <c r="R472" s="641"/>
      <c r="S472" s="641"/>
      <c r="T472" s="643"/>
      <c r="U472" s="462"/>
      <c r="V472" s="462"/>
      <c r="W472" s="462" t="s">
        <v>13816</v>
      </c>
      <c r="X472" s="462" t="s">
        <v>10840</v>
      </c>
      <c r="Y472" s="462"/>
      <c r="Z472" s="462"/>
      <c r="AA472" s="462"/>
      <c r="AB472" s="462"/>
      <c r="AC472" s="462"/>
      <c r="AD472" s="462"/>
      <c r="AE472" s="462"/>
      <c r="AF472" s="462"/>
      <c r="AG472" s="462"/>
      <c r="AH472" s="462" t="s">
        <v>5946</v>
      </c>
      <c r="AI472" s="462" t="s">
        <v>6685</v>
      </c>
      <c r="AJ472" s="462" t="s">
        <v>13815</v>
      </c>
      <c r="AK472" s="462" t="s">
        <v>13817</v>
      </c>
      <c r="AL472" s="462" t="s">
        <v>4720</v>
      </c>
      <c r="AM472" s="462" t="s">
        <v>4686</v>
      </c>
      <c r="AN472" s="462" t="n">
        <v>94111</v>
      </c>
      <c r="AO472" s="462" t="s">
        <v>13814</v>
      </c>
      <c r="AP472" s="462"/>
      <c r="AQ472" s="462"/>
      <c r="AR472" s="462"/>
      <c r="AS472" s="462" t="n">
        <v>2</v>
      </c>
      <c r="AT472" s="557"/>
      <c r="AU472" s="557"/>
      <c r="AV472" s="557"/>
      <c r="AW472" s="557"/>
      <c r="AX472" s="557"/>
      <c r="AY472" s="557"/>
      <c r="AZ472" s="557"/>
      <c r="BA472" s="557"/>
      <c r="BB472" s="557"/>
      <c r="BC472" s="557"/>
      <c r="BD472" s="557"/>
      <c r="BE472" s="557"/>
      <c r="BF472" s="557"/>
      <c r="BG472" s="557"/>
      <c r="BH472" s="557"/>
      <c r="BI472" s="557"/>
      <c r="BJ472" s="557"/>
      <c r="BK472" s="557"/>
      <c r="BL472" s="557"/>
      <c r="BM472" s="557"/>
      <c r="AJZ472" s="1078"/>
      <c r="AKA472" s="1078"/>
      <c r="AKB472" s="1078"/>
      <c r="AKC472" s="1078"/>
      <c r="AKD472" s="1078"/>
      <c r="AKE472" s="1078"/>
      <c r="AKF472" s="1078"/>
      <c r="AKG472" s="1078"/>
      <c r="AKH472" s="1078"/>
      <c r="AKI472" s="1078"/>
      <c r="AKJ472" s="1078"/>
      <c r="AKK472" s="1078"/>
      <c r="AKL472" s="1078"/>
      <c r="AKM472" s="1078"/>
      <c r="AKN472" s="1078"/>
      <c r="AKO472" s="1078"/>
      <c r="AKP472" s="1078"/>
      <c r="AKQ472" s="1078"/>
      <c r="AKR472" s="1078"/>
      <c r="AKS472" s="1078"/>
      <c r="AKT472" s="1078"/>
      <c r="AKU472" s="1078"/>
      <c r="AKV472" s="1078"/>
      <c r="AKW472" s="1078"/>
      <c r="AKX472" s="1078"/>
      <c r="AKY472" s="1078"/>
      <c r="AKZ472" s="1078"/>
      <c r="ALA472" s="1078"/>
      <c r="ALB472" s="1078"/>
      <c r="ALC472" s="1078"/>
      <c r="ALD472" s="1078"/>
      <c r="ALE472" s="1078"/>
      <c r="ALF472" s="1078"/>
      <c r="ALG472" s="1078"/>
      <c r="ALH472" s="1078"/>
      <c r="ALI472" s="1078"/>
      <c r="ALJ472" s="1078"/>
      <c r="ALK472" s="1078"/>
      <c r="ALL472" s="1078"/>
      <c r="ALM472" s="1078"/>
      <c r="ALN472" s="1078"/>
      <c r="ALO472" s="1078"/>
      <c r="ALP472" s="1078"/>
      <c r="ALQ472" s="1078"/>
      <c r="ALR472" s="1078"/>
      <c r="ALS472" s="1078"/>
      <c r="ALT472" s="1078"/>
      <c r="ALU472" s="1078"/>
      <c r="ALV472" s="1078"/>
      <c r="ALW472" s="1078"/>
      <c r="ALX472" s="1078"/>
      <c r="ALY472" s="1078"/>
      <c r="ALZ472" s="1078"/>
      <c r="AMA472" s="1078"/>
      <c r="AMB472" s="1078"/>
      <c r="AMC472" s="1078"/>
      <c r="AMD472" s="1078"/>
      <c r="AME472" s="1078"/>
      <c r="AMF472" s="1078"/>
      <c r="AMG472" s="1078"/>
      <c r="AMH472" s="1078"/>
      <c r="AMI472" s="1078"/>
      <c r="AMJ472" s="1078"/>
    </row>
    <row r="473" s="557" customFormat="true" ht="14.1" hidden="false" customHeight="true" outlineLevel="0" collapsed="false">
      <c r="A473" s="507" t="s">
        <v>13818</v>
      </c>
      <c r="B473" s="412" t="s">
        <v>5977</v>
      </c>
      <c r="C473" s="120" t="s">
        <v>4715</v>
      </c>
      <c r="D473" s="120" t="s">
        <v>10831</v>
      </c>
      <c r="E473" s="120" t="s">
        <v>1402</v>
      </c>
      <c r="F473" s="463" t="s">
        <v>13819</v>
      </c>
      <c r="G473" s="475"/>
      <c r="H473" s="458" t="s">
        <v>13820</v>
      </c>
      <c r="I473" s="458" t="s">
        <v>5380</v>
      </c>
      <c r="J473" s="458" t="s">
        <v>4686</v>
      </c>
      <c r="K473" s="459" t="n">
        <v>94704</v>
      </c>
      <c r="L473" s="456"/>
      <c r="M473" s="1092" t="s">
        <v>13821</v>
      </c>
      <c r="N473" s="642"/>
      <c r="O473" s="641" t="s">
        <v>10834</v>
      </c>
      <c r="P473" s="641" t="s">
        <v>10835</v>
      </c>
      <c r="Q473" s="641"/>
      <c r="R473" s="641"/>
      <c r="S473" s="641"/>
      <c r="T473" s="643"/>
      <c r="U473" s="462"/>
      <c r="V473" s="462"/>
      <c r="W473" s="462" t="s">
        <v>6006</v>
      </c>
      <c r="X473" s="462" t="s">
        <v>13822</v>
      </c>
      <c r="Y473" s="462"/>
      <c r="Z473" s="462"/>
      <c r="AA473" s="462"/>
      <c r="AB473" s="462"/>
      <c r="AC473" s="462"/>
      <c r="AD473" s="462"/>
      <c r="AE473" s="462"/>
      <c r="AF473" s="462"/>
      <c r="AG473" s="462"/>
      <c r="AH473" s="462" t="s">
        <v>5946</v>
      </c>
      <c r="AI473" s="462" t="s">
        <v>6685</v>
      </c>
      <c r="AJ473" s="462" t="s">
        <v>13820</v>
      </c>
      <c r="AK473" s="462" t="s">
        <v>10842</v>
      </c>
      <c r="AL473" s="462" t="s">
        <v>5380</v>
      </c>
      <c r="AM473" s="462" t="s">
        <v>4686</v>
      </c>
      <c r="AN473" s="462" t="n">
        <v>94704</v>
      </c>
      <c r="AO473" s="462" t="s">
        <v>13819</v>
      </c>
      <c r="AP473" s="462"/>
      <c r="AQ473" s="462"/>
      <c r="AR473" s="462"/>
      <c r="AS473" s="462" t="n">
        <v>2</v>
      </c>
      <c r="AJZ473" s="0"/>
      <c r="AKA473" s="0"/>
      <c r="AKB473" s="0"/>
      <c r="AKC473" s="0"/>
      <c r="AKD473" s="0"/>
      <c r="AKE473" s="0"/>
      <c r="AKF473" s="0"/>
      <c r="AKG473" s="0"/>
      <c r="AKH473" s="0"/>
      <c r="AKI473" s="0"/>
      <c r="AKJ473" s="0"/>
      <c r="AKK473" s="0"/>
      <c r="AKL473" s="0"/>
      <c r="AKM473" s="0"/>
      <c r="AKN473" s="0"/>
      <c r="AKO473" s="0"/>
      <c r="AKP473" s="0"/>
      <c r="AKQ473" s="0"/>
      <c r="AKR473" s="0"/>
      <c r="AKS473" s="0"/>
      <c r="AKT473" s="0"/>
      <c r="AKU473" s="0"/>
      <c r="AKV473" s="0"/>
      <c r="AKW473" s="0"/>
      <c r="AKX473" s="0"/>
      <c r="AKY473" s="0"/>
      <c r="AKZ473" s="0"/>
      <c r="ALA473" s="0"/>
      <c r="ALB473" s="0"/>
      <c r="ALC473" s="0"/>
      <c r="ALD473" s="0"/>
      <c r="ALE473" s="0"/>
      <c r="ALF473" s="0"/>
      <c r="ALG473" s="0"/>
      <c r="ALH473" s="0"/>
      <c r="ALI473" s="0"/>
      <c r="ALJ473" s="0"/>
      <c r="ALK473" s="0"/>
      <c r="ALL473" s="0"/>
      <c r="ALM473" s="0"/>
      <c r="ALN473" s="0"/>
      <c r="ALO473" s="0"/>
      <c r="ALP473" s="0"/>
      <c r="ALQ473" s="0"/>
      <c r="ALR473" s="0"/>
      <c r="ALS473" s="0"/>
      <c r="ALT473" s="0"/>
      <c r="ALU473" s="0"/>
      <c r="ALV473" s="0"/>
      <c r="ALW473" s="0"/>
      <c r="ALX473" s="0"/>
      <c r="ALY473" s="0"/>
      <c r="ALZ473" s="0"/>
      <c r="AMA473" s="0"/>
      <c r="AMB473" s="0"/>
      <c r="AMC473" s="0"/>
      <c r="AMD473" s="0"/>
      <c r="AME473" s="0"/>
      <c r="AMF473" s="0"/>
      <c r="AMG473" s="0"/>
      <c r="AMH473" s="0"/>
      <c r="AMI473" s="0"/>
      <c r="AMJ473" s="0"/>
    </row>
    <row r="474" s="557" customFormat="true" ht="14.1" hidden="false" customHeight="true" outlineLevel="0" collapsed="false">
      <c r="A474" s="507" t="s">
        <v>1491</v>
      </c>
      <c r="B474" s="412" t="s">
        <v>5977</v>
      </c>
      <c r="C474" s="120" t="s">
        <v>4715</v>
      </c>
      <c r="D474" s="120" t="s">
        <v>10831</v>
      </c>
      <c r="E474" s="120" t="s">
        <v>1402</v>
      </c>
      <c r="F474" s="463" t="s">
        <v>1490</v>
      </c>
      <c r="G474" s="475"/>
      <c r="H474" s="458" t="s">
        <v>13823</v>
      </c>
      <c r="I474" s="458" t="s">
        <v>4720</v>
      </c>
      <c r="J474" s="458" t="s">
        <v>4686</v>
      </c>
      <c r="K474" s="459" t="n">
        <v>94103</v>
      </c>
      <c r="L474" s="1091" t="s">
        <v>13824</v>
      </c>
      <c r="M474" s="641"/>
      <c r="N474" s="642"/>
      <c r="O474" s="641" t="s">
        <v>10834</v>
      </c>
      <c r="P474" s="641" t="s">
        <v>10835</v>
      </c>
      <c r="Q474" s="641" t="s">
        <v>4202</v>
      </c>
      <c r="R474" s="641" t="s">
        <v>10836</v>
      </c>
      <c r="S474" s="641" t="s">
        <v>10837</v>
      </c>
      <c r="T474" s="643" t="s">
        <v>10838</v>
      </c>
      <c r="U474" s="462" t="s">
        <v>2592</v>
      </c>
      <c r="V474" s="462" t="s">
        <v>13825</v>
      </c>
      <c r="W474" s="462" t="s">
        <v>13826</v>
      </c>
      <c r="X474" s="462" t="s">
        <v>10840</v>
      </c>
      <c r="Y474" s="462"/>
      <c r="Z474" s="462"/>
      <c r="AA474" s="462"/>
      <c r="AB474" s="462"/>
      <c r="AC474" s="462"/>
      <c r="AD474" s="462"/>
      <c r="AE474" s="462"/>
      <c r="AF474" s="462"/>
      <c r="AG474" s="462"/>
      <c r="AH474" s="462" t="s">
        <v>5946</v>
      </c>
      <c r="AI474" s="462" t="s">
        <v>6685</v>
      </c>
      <c r="AJ474" s="462" t="s">
        <v>14349</v>
      </c>
      <c r="AK474" s="462" t="s">
        <v>13827</v>
      </c>
      <c r="AL474" s="462" t="s">
        <v>4720</v>
      </c>
      <c r="AM474" s="462" t="s">
        <v>4686</v>
      </c>
      <c r="AN474" s="462" t="n">
        <v>94103</v>
      </c>
      <c r="AO474" s="462" t="s">
        <v>1490</v>
      </c>
      <c r="AP474" s="462"/>
      <c r="AQ474" s="462"/>
      <c r="AR474" s="462"/>
      <c r="AS474" s="462" t="n">
        <v>2</v>
      </c>
      <c r="AJZ474" s="0"/>
      <c r="AKA474" s="0"/>
      <c r="AKB474" s="0"/>
      <c r="AKC474" s="0"/>
      <c r="AKD474" s="0"/>
      <c r="AKE474" s="0"/>
      <c r="AKF474" s="0"/>
      <c r="AKG474" s="0"/>
      <c r="AKH474" s="0"/>
      <c r="AKI474" s="0"/>
      <c r="AKJ474" s="0"/>
      <c r="AKK474" s="0"/>
      <c r="AKL474" s="0"/>
      <c r="AKM474" s="0"/>
      <c r="AKN474" s="0"/>
      <c r="AKO474" s="0"/>
      <c r="AKP474" s="0"/>
      <c r="AKQ474" s="0"/>
      <c r="AKR474" s="0"/>
      <c r="AKS474" s="0"/>
      <c r="AKT474" s="0"/>
      <c r="AKU474" s="0"/>
      <c r="AKV474" s="0"/>
      <c r="AKW474" s="0"/>
      <c r="AKX474" s="0"/>
      <c r="AKY474" s="0"/>
      <c r="AKZ474" s="0"/>
      <c r="ALA474" s="0"/>
      <c r="ALB474" s="0"/>
      <c r="ALC474" s="0"/>
      <c r="ALD474" s="0"/>
      <c r="ALE474" s="0"/>
      <c r="ALF474" s="0"/>
      <c r="ALG474" s="0"/>
      <c r="ALH474" s="0"/>
      <c r="ALI474" s="0"/>
      <c r="ALJ474" s="0"/>
      <c r="ALK474" s="0"/>
      <c r="ALL474" s="0"/>
      <c r="ALM474" s="0"/>
      <c r="ALN474" s="0"/>
      <c r="ALO474" s="0"/>
      <c r="ALP474" s="0"/>
      <c r="ALQ474" s="0"/>
      <c r="ALR474" s="0"/>
      <c r="ALS474" s="0"/>
      <c r="ALT474" s="0"/>
      <c r="ALU474" s="0"/>
      <c r="ALV474" s="0"/>
      <c r="ALW474" s="0"/>
      <c r="ALX474" s="0"/>
      <c r="ALY474" s="0"/>
      <c r="ALZ474" s="0"/>
      <c r="AMA474" s="0"/>
      <c r="AMB474" s="0"/>
      <c r="AMC474" s="0"/>
      <c r="AMD474" s="0"/>
      <c r="AME474" s="0"/>
      <c r="AMF474" s="0"/>
      <c r="AMG474" s="0"/>
      <c r="AMH474" s="0"/>
      <c r="AMI474" s="0"/>
      <c r="AMJ474" s="0"/>
    </row>
    <row r="475" s="557" customFormat="true" ht="14.1" hidden="false" customHeight="true" outlineLevel="0" collapsed="false">
      <c r="A475" s="507" t="s">
        <v>1582</v>
      </c>
      <c r="B475" s="412" t="s">
        <v>5977</v>
      </c>
      <c r="C475" s="120" t="s">
        <v>4715</v>
      </c>
      <c r="D475" s="120" t="s">
        <v>10831</v>
      </c>
      <c r="E475" s="120" t="s">
        <v>1402</v>
      </c>
      <c r="F475" s="463" t="s">
        <v>1580</v>
      </c>
      <c r="G475" s="475"/>
      <c r="H475" s="458" t="s">
        <v>13828</v>
      </c>
      <c r="I475" s="458" t="s">
        <v>4720</v>
      </c>
      <c r="J475" s="458" t="s">
        <v>4686</v>
      </c>
      <c r="K475" s="459" t="n">
        <v>94104</v>
      </c>
      <c r="L475" s="456"/>
      <c r="M475" s="641"/>
      <c r="N475" s="642"/>
      <c r="O475" s="641"/>
      <c r="P475" s="641"/>
      <c r="Q475" s="641"/>
      <c r="R475" s="641"/>
      <c r="S475" s="641"/>
      <c r="T475" s="643"/>
      <c r="U475" s="462"/>
      <c r="V475" s="462"/>
      <c r="W475" s="462" t="s">
        <v>1580</v>
      </c>
      <c r="X475" s="462" t="s">
        <v>10840</v>
      </c>
      <c r="Y475" s="462"/>
      <c r="Z475" s="462"/>
      <c r="AA475" s="462"/>
      <c r="AB475" s="462"/>
      <c r="AC475" s="462"/>
      <c r="AD475" s="462"/>
      <c r="AE475" s="462"/>
      <c r="AF475" s="462"/>
      <c r="AG475" s="462"/>
      <c r="AH475" s="462" t="s">
        <v>5946</v>
      </c>
      <c r="AI475" s="462" t="s">
        <v>6685</v>
      </c>
      <c r="AJ475" s="462" t="s">
        <v>14350</v>
      </c>
      <c r="AK475" s="462" t="s">
        <v>13829</v>
      </c>
      <c r="AL475" s="462" t="s">
        <v>4720</v>
      </c>
      <c r="AM475" s="462" t="s">
        <v>4686</v>
      </c>
      <c r="AN475" s="462" t="n">
        <v>94104</v>
      </c>
      <c r="AO475" s="462" t="s">
        <v>1580</v>
      </c>
      <c r="AP475" s="462"/>
      <c r="AQ475" s="462"/>
      <c r="AR475" s="462"/>
      <c r="AS475" s="462" t="n">
        <v>2</v>
      </c>
      <c r="AJZ475" s="0"/>
      <c r="AKA475" s="0"/>
      <c r="AKB475" s="0"/>
      <c r="AKC475" s="0"/>
      <c r="AKD475" s="0"/>
      <c r="AKE475" s="0"/>
      <c r="AKF475" s="0"/>
      <c r="AKG475" s="0"/>
      <c r="AKH475" s="0"/>
      <c r="AKI475" s="0"/>
      <c r="AKJ475" s="0"/>
      <c r="AKK475" s="0"/>
      <c r="AKL475" s="0"/>
      <c r="AKM475" s="0"/>
      <c r="AKN475" s="0"/>
      <c r="AKO475" s="0"/>
      <c r="AKP475" s="0"/>
      <c r="AKQ475" s="0"/>
      <c r="AKR475" s="0"/>
      <c r="AKS475" s="0"/>
      <c r="AKT475" s="0"/>
      <c r="AKU475" s="0"/>
      <c r="AKV475" s="0"/>
      <c r="AKW475" s="0"/>
      <c r="AKX475" s="0"/>
      <c r="AKY475" s="0"/>
      <c r="AKZ475" s="0"/>
      <c r="ALA475" s="0"/>
      <c r="ALB475" s="0"/>
      <c r="ALC475" s="0"/>
      <c r="ALD475" s="0"/>
      <c r="ALE475" s="0"/>
      <c r="ALF475" s="0"/>
      <c r="ALG475" s="0"/>
      <c r="ALH475" s="0"/>
      <c r="ALI475" s="0"/>
      <c r="ALJ475" s="0"/>
      <c r="ALK475" s="0"/>
      <c r="ALL475" s="0"/>
      <c r="ALM475" s="0"/>
      <c r="ALN475" s="0"/>
      <c r="ALO475" s="0"/>
      <c r="ALP475" s="0"/>
      <c r="ALQ475" s="0"/>
      <c r="ALR475" s="0"/>
      <c r="ALS475" s="0"/>
      <c r="ALT475" s="0"/>
      <c r="ALU475" s="0"/>
      <c r="ALV475" s="0"/>
      <c r="ALW475" s="0"/>
      <c r="ALX475" s="0"/>
      <c r="ALY475" s="0"/>
      <c r="ALZ475" s="0"/>
      <c r="AMA475" s="0"/>
      <c r="AMB475" s="0"/>
      <c r="AMC475" s="0"/>
      <c r="AMD475" s="0"/>
      <c r="AME475" s="0"/>
      <c r="AMF475" s="0"/>
      <c r="AMG475" s="0"/>
      <c r="AMH475" s="0"/>
      <c r="AMI475" s="0"/>
      <c r="AMJ475" s="0"/>
    </row>
    <row r="476" s="557" customFormat="true" ht="14.1" hidden="false" customHeight="true" outlineLevel="0" collapsed="false">
      <c r="A476" s="507" t="s">
        <v>1676</v>
      </c>
      <c r="B476" s="412" t="s">
        <v>5977</v>
      </c>
      <c r="C476" s="120" t="s">
        <v>4715</v>
      </c>
      <c r="D476" s="120" t="s">
        <v>10831</v>
      </c>
      <c r="E476" s="120" t="s">
        <v>1402</v>
      </c>
      <c r="F476" s="463" t="s">
        <v>1674</v>
      </c>
      <c r="G476" s="475"/>
      <c r="H476" s="458" t="s">
        <v>13830</v>
      </c>
      <c r="I476" s="458" t="s">
        <v>4720</v>
      </c>
      <c r="J476" s="458" t="s">
        <v>4686</v>
      </c>
      <c r="K476" s="459" t="n">
        <v>94105</v>
      </c>
      <c r="L476" s="456"/>
      <c r="M476" s="641"/>
      <c r="N476" s="642"/>
      <c r="O476" s="641"/>
      <c r="P476" s="641"/>
      <c r="Q476" s="641"/>
      <c r="R476" s="641"/>
      <c r="S476" s="641"/>
      <c r="T476" s="643"/>
      <c r="U476" s="462"/>
      <c r="V476" s="462"/>
      <c r="W476" s="462" t="s">
        <v>13831</v>
      </c>
      <c r="X476" s="462" t="s">
        <v>10840</v>
      </c>
      <c r="Y476" s="462"/>
      <c r="Z476" s="462"/>
      <c r="AA476" s="462"/>
      <c r="AB476" s="462"/>
      <c r="AC476" s="462"/>
      <c r="AD476" s="462"/>
      <c r="AE476" s="462"/>
      <c r="AF476" s="462"/>
      <c r="AG476" s="462"/>
      <c r="AH476" s="462" t="s">
        <v>5946</v>
      </c>
      <c r="AI476" s="462" t="s">
        <v>6685</v>
      </c>
      <c r="AJ476" s="462" t="s">
        <v>13830</v>
      </c>
      <c r="AK476" s="462" t="s">
        <v>13832</v>
      </c>
      <c r="AL476" s="462" t="s">
        <v>4720</v>
      </c>
      <c r="AM476" s="462" t="s">
        <v>4686</v>
      </c>
      <c r="AN476" s="462" t="n">
        <v>94105</v>
      </c>
      <c r="AO476" s="462" t="s">
        <v>1674</v>
      </c>
      <c r="AP476" s="462"/>
      <c r="AQ476" s="462"/>
      <c r="AR476" s="462"/>
      <c r="AS476" s="462" t="n">
        <v>2</v>
      </c>
      <c r="AJZ476" s="0"/>
      <c r="AKA476" s="0"/>
      <c r="AKB476" s="0"/>
      <c r="AKC476" s="0"/>
      <c r="AKD476" s="0"/>
      <c r="AKE476" s="0"/>
      <c r="AKF476" s="0"/>
      <c r="AKG476" s="0"/>
      <c r="AKH476" s="0"/>
      <c r="AKI476" s="0"/>
      <c r="AKJ476" s="0"/>
      <c r="AKK476" s="0"/>
      <c r="AKL476" s="0"/>
      <c r="AKM476" s="0"/>
      <c r="AKN476" s="0"/>
      <c r="AKO476" s="0"/>
      <c r="AKP476" s="0"/>
      <c r="AKQ476" s="0"/>
      <c r="AKR476" s="0"/>
      <c r="AKS476" s="0"/>
      <c r="AKT476" s="0"/>
      <c r="AKU476" s="0"/>
      <c r="AKV476" s="0"/>
      <c r="AKW476" s="0"/>
      <c r="AKX476" s="0"/>
      <c r="AKY476" s="0"/>
      <c r="AKZ476" s="0"/>
      <c r="ALA476" s="0"/>
      <c r="ALB476" s="0"/>
      <c r="ALC476" s="0"/>
      <c r="ALD476" s="0"/>
      <c r="ALE476" s="0"/>
      <c r="ALF476" s="0"/>
      <c r="ALG476" s="0"/>
      <c r="ALH476" s="0"/>
      <c r="ALI476" s="0"/>
      <c r="ALJ476" s="0"/>
      <c r="ALK476" s="0"/>
      <c r="ALL476" s="0"/>
      <c r="ALM476" s="0"/>
      <c r="ALN476" s="0"/>
      <c r="ALO476" s="0"/>
      <c r="ALP476" s="0"/>
      <c r="ALQ476" s="0"/>
      <c r="ALR476" s="0"/>
      <c r="ALS476" s="0"/>
      <c r="ALT476" s="0"/>
      <c r="ALU476" s="0"/>
      <c r="ALV476" s="0"/>
      <c r="ALW476" s="0"/>
      <c r="ALX476" s="0"/>
      <c r="ALY476" s="0"/>
      <c r="ALZ476" s="0"/>
      <c r="AMA476" s="0"/>
      <c r="AMB476" s="0"/>
      <c r="AMC476" s="0"/>
      <c r="AMD476" s="0"/>
      <c r="AME476" s="0"/>
      <c r="AMF476" s="0"/>
      <c r="AMG476" s="0"/>
      <c r="AMH476" s="0"/>
      <c r="AMI476" s="0"/>
      <c r="AMJ476" s="0"/>
    </row>
    <row r="477" s="557" customFormat="true" ht="14.1" hidden="false" customHeight="true" outlineLevel="0" collapsed="false">
      <c r="A477" s="507" t="s">
        <v>1769</v>
      </c>
      <c r="B477" s="412" t="s">
        <v>5977</v>
      </c>
      <c r="C477" s="120" t="s">
        <v>4715</v>
      </c>
      <c r="D477" s="120" t="s">
        <v>10831</v>
      </c>
      <c r="E477" s="120" t="s">
        <v>1402</v>
      </c>
      <c r="F477" s="463" t="s">
        <v>1767</v>
      </c>
      <c r="G477" s="475"/>
      <c r="H477" s="458" t="s">
        <v>13833</v>
      </c>
      <c r="I477" s="458" t="s">
        <v>4720</v>
      </c>
      <c r="J477" s="458" t="s">
        <v>4686</v>
      </c>
      <c r="K477" s="459" t="n">
        <v>94105</v>
      </c>
      <c r="L477" s="456"/>
      <c r="M477" s="641"/>
      <c r="N477" s="642"/>
      <c r="O477" s="641"/>
      <c r="P477" s="641"/>
      <c r="Q477" s="641"/>
      <c r="R477" s="641"/>
      <c r="S477" s="641"/>
      <c r="T477" s="643"/>
      <c r="U477" s="462"/>
      <c r="V477" s="462"/>
      <c r="W477" s="462" t="s">
        <v>13834</v>
      </c>
      <c r="X477" s="462" t="s">
        <v>10840</v>
      </c>
      <c r="Y477" s="462"/>
      <c r="Z477" s="462"/>
      <c r="AA477" s="462"/>
      <c r="AB477" s="462"/>
      <c r="AC477" s="462"/>
      <c r="AD477" s="462"/>
      <c r="AE477" s="462"/>
      <c r="AF477" s="462"/>
      <c r="AG477" s="462"/>
      <c r="AH477" s="462" t="s">
        <v>5946</v>
      </c>
      <c r="AI477" s="462" t="s">
        <v>6685</v>
      </c>
      <c r="AJ477" s="462" t="s">
        <v>13833</v>
      </c>
      <c r="AK477" s="462" t="s">
        <v>13835</v>
      </c>
      <c r="AL477" s="462" t="s">
        <v>4720</v>
      </c>
      <c r="AM477" s="462" t="s">
        <v>4686</v>
      </c>
      <c r="AN477" s="462" t="n">
        <v>94105</v>
      </c>
      <c r="AO477" s="462" t="s">
        <v>1767</v>
      </c>
      <c r="AP477" s="462"/>
      <c r="AQ477" s="462"/>
      <c r="AR477" s="462"/>
      <c r="AS477" s="462" t="n">
        <v>2</v>
      </c>
      <c r="AJZ477" s="0"/>
      <c r="AKA477" s="0"/>
      <c r="AKB477" s="0"/>
      <c r="AKC477" s="0"/>
      <c r="AKD477" s="0"/>
      <c r="AKE477" s="0"/>
      <c r="AKF477" s="0"/>
      <c r="AKG477" s="0"/>
      <c r="AKH477" s="0"/>
      <c r="AKI477" s="0"/>
      <c r="AKJ477" s="0"/>
      <c r="AKK477" s="0"/>
      <c r="AKL477" s="0"/>
      <c r="AKM477" s="0"/>
      <c r="AKN477" s="0"/>
      <c r="AKO477" s="0"/>
      <c r="AKP477" s="0"/>
      <c r="AKQ477" s="0"/>
      <c r="AKR477" s="0"/>
      <c r="AKS477" s="0"/>
      <c r="AKT477" s="0"/>
      <c r="AKU477" s="0"/>
      <c r="AKV477" s="0"/>
      <c r="AKW477" s="0"/>
      <c r="AKX477" s="0"/>
      <c r="AKY477" s="0"/>
      <c r="AKZ477" s="0"/>
      <c r="ALA477" s="0"/>
      <c r="ALB477" s="0"/>
      <c r="ALC477" s="0"/>
      <c r="ALD477" s="0"/>
      <c r="ALE477" s="0"/>
      <c r="ALF477" s="0"/>
      <c r="ALG477" s="0"/>
      <c r="ALH477" s="0"/>
      <c r="ALI477" s="0"/>
      <c r="ALJ477" s="0"/>
      <c r="ALK477" s="0"/>
      <c r="ALL477" s="0"/>
      <c r="ALM477" s="0"/>
      <c r="ALN477" s="0"/>
      <c r="ALO477" s="0"/>
      <c r="ALP477" s="0"/>
      <c r="ALQ477" s="0"/>
      <c r="ALR477" s="0"/>
      <c r="ALS477" s="0"/>
      <c r="ALT477" s="0"/>
      <c r="ALU477" s="0"/>
      <c r="ALV477" s="0"/>
      <c r="ALW477" s="0"/>
      <c r="ALX477" s="0"/>
      <c r="ALY477" s="0"/>
      <c r="ALZ477" s="0"/>
      <c r="AMA477" s="0"/>
      <c r="AMB477" s="0"/>
      <c r="AMC477" s="0"/>
      <c r="AMD477" s="0"/>
      <c r="AME477" s="0"/>
      <c r="AMF477" s="0"/>
      <c r="AMG477" s="0"/>
      <c r="AMH477" s="0"/>
      <c r="AMI477" s="0"/>
      <c r="AMJ477" s="0"/>
    </row>
    <row r="478" s="557" customFormat="true" ht="14.1" hidden="false" customHeight="true" outlineLevel="0" collapsed="false">
      <c r="A478" s="507" t="s">
        <v>1859</v>
      </c>
      <c r="B478" s="412" t="s">
        <v>5977</v>
      </c>
      <c r="C478" s="120" t="s">
        <v>4715</v>
      </c>
      <c r="D478" s="120" t="s">
        <v>10831</v>
      </c>
      <c r="E478" s="120" t="s">
        <v>1402</v>
      </c>
      <c r="F478" s="463" t="s">
        <v>1857</v>
      </c>
      <c r="G478" s="475"/>
      <c r="H478" s="458" t="s">
        <v>13836</v>
      </c>
      <c r="I478" s="458" t="s">
        <v>4720</v>
      </c>
      <c r="J478" s="458" t="s">
        <v>4686</v>
      </c>
      <c r="K478" s="459" t="n">
        <v>94103</v>
      </c>
      <c r="L478" s="456"/>
      <c r="M478" s="641"/>
      <c r="N478" s="642"/>
      <c r="O478" s="641"/>
      <c r="P478" s="641"/>
      <c r="Q478" s="641"/>
      <c r="R478" s="641"/>
      <c r="S478" s="641"/>
      <c r="T478" s="643"/>
      <c r="U478" s="462"/>
      <c r="V478" s="462"/>
      <c r="W478" s="462" t="s">
        <v>10840</v>
      </c>
      <c r="X478" s="462"/>
      <c r="Y478" s="462"/>
      <c r="Z478" s="462"/>
      <c r="AA478" s="462"/>
      <c r="AB478" s="462"/>
      <c r="AC478" s="462"/>
      <c r="AD478" s="462"/>
      <c r="AE478" s="462"/>
      <c r="AF478" s="462"/>
      <c r="AG478" s="462"/>
      <c r="AH478" s="462" t="s">
        <v>5946</v>
      </c>
      <c r="AI478" s="462" t="s">
        <v>6685</v>
      </c>
      <c r="AJ478" s="462" t="s">
        <v>13837</v>
      </c>
      <c r="AK478" s="462"/>
      <c r="AL478" s="462" t="s">
        <v>4720</v>
      </c>
      <c r="AM478" s="462" t="s">
        <v>4686</v>
      </c>
      <c r="AN478" s="462" t="n">
        <v>94103</v>
      </c>
      <c r="AO478" s="462" t="s">
        <v>1490</v>
      </c>
      <c r="AP478" s="462"/>
      <c r="AQ478" s="462"/>
      <c r="AR478" s="462"/>
      <c r="AS478" s="462" t="n">
        <v>2</v>
      </c>
      <c r="AJZ478" s="0"/>
      <c r="AKA478" s="0"/>
      <c r="AKB478" s="0"/>
      <c r="AKC478" s="0"/>
      <c r="AKD478" s="0"/>
      <c r="AKE478" s="0"/>
      <c r="AKF478" s="0"/>
      <c r="AKG478" s="0"/>
      <c r="AKH478" s="0"/>
      <c r="AKI478" s="0"/>
      <c r="AKJ478" s="0"/>
      <c r="AKK478" s="0"/>
      <c r="AKL478" s="0"/>
      <c r="AKM478" s="0"/>
      <c r="AKN478" s="0"/>
      <c r="AKO478" s="0"/>
      <c r="AKP478" s="0"/>
      <c r="AKQ478" s="0"/>
      <c r="AKR478" s="0"/>
      <c r="AKS478" s="0"/>
      <c r="AKT478" s="0"/>
      <c r="AKU478" s="0"/>
      <c r="AKV478" s="0"/>
      <c r="AKW478" s="0"/>
      <c r="AKX478" s="0"/>
      <c r="AKY478" s="0"/>
      <c r="AKZ478" s="0"/>
      <c r="ALA478" s="0"/>
      <c r="ALB478" s="0"/>
      <c r="ALC478" s="0"/>
      <c r="ALD478" s="0"/>
      <c r="ALE478" s="0"/>
      <c r="ALF478" s="0"/>
      <c r="ALG478" s="0"/>
      <c r="ALH478" s="0"/>
      <c r="ALI478" s="0"/>
      <c r="ALJ478" s="0"/>
      <c r="ALK478" s="0"/>
      <c r="ALL478" s="0"/>
      <c r="ALM478" s="0"/>
      <c r="ALN478" s="0"/>
      <c r="ALO478" s="0"/>
      <c r="ALP478" s="0"/>
      <c r="ALQ478" s="0"/>
      <c r="ALR478" s="0"/>
      <c r="ALS478" s="0"/>
      <c r="ALT478" s="0"/>
      <c r="ALU478" s="0"/>
      <c r="ALV478" s="0"/>
      <c r="ALW478" s="0"/>
      <c r="ALX478" s="0"/>
      <c r="ALY478" s="0"/>
      <c r="ALZ478" s="0"/>
      <c r="AMA478" s="0"/>
      <c r="AMB478" s="0"/>
      <c r="AMC478" s="0"/>
      <c r="AMD478" s="0"/>
      <c r="AME478" s="0"/>
      <c r="AMF478" s="0"/>
      <c r="AMG478" s="0"/>
      <c r="AMH478" s="0"/>
      <c r="AMI478" s="0"/>
      <c r="AMJ478" s="0"/>
    </row>
    <row r="479" s="557" customFormat="true" ht="14.1" hidden="false" customHeight="true" outlineLevel="0" collapsed="false">
      <c r="A479" s="507" t="s">
        <v>1935</v>
      </c>
      <c r="B479" s="412" t="s">
        <v>5977</v>
      </c>
      <c r="C479" s="120" t="s">
        <v>4715</v>
      </c>
      <c r="D479" s="120" t="s">
        <v>10831</v>
      </c>
      <c r="E479" s="120" t="s">
        <v>1402</v>
      </c>
      <c r="F479" s="463" t="s">
        <v>1934</v>
      </c>
      <c r="G479" s="475"/>
      <c r="H479" s="458" t="s">
        <v>13838</v>
      </c>
      <c r="I479" s="458" t="s">
        <v>4720</v>
      </c>
      <c r="J479" s="458" t="s">
        <v>4686</v>
      </c>
      <c r="K479" s="459" t="n">
        <v>94104</v>
      </c>
      <c r="L479" s="456"/>
      <c r="M479" s="641"/>
      <c r="N479" s="642"/>
      <c r="O479" s="641"/>
      <c r="P479" s="641"/>
      <c r="Q479" s="641"/>
      <c r="R479" s="641"/>
      <c r="S479" s="641"/>
      <c r="T479" s="643"/>
      <c r="U479" s="462"/>
      <c r="V479" s="462"/>
      <c r="W479" s="462" t="s">
        <v>13839</v>
      </c>
      <c r="X479" s="462" t="s">
        <v>10840</v>
      </c>
      <c r="Y479" s="462"/>
      <c r="Z479" s="462"/>
      <c r="AA479" s="462"/>
      <c r="AB479" s="462"/>
      <c r="AC479" s="462"/>
      <c r="AD479" s="462"/>
      <c r="AE479" s="462"/>
      <c r="AF479" s="462"/>
      <c r="AG479" s="462"/>
      <c r="AH479" s="462" t="s">
        <v>5946</v>
      </c>
      <c r="AI479" s="462" t="s">
        <v>6685</v>
      </c>
      <c r="AJ479" s="462" t="s">
        <v>13838</v>
      </c>
      <c r="AK479" s="462" t="s">
        <v>13840</v>
      </c>
      <c r="AL479" s="462" t="s">
        <v>4720</v>
      </c>
      <c r="AM479" s="462" t="s">
        <v>4686</v>
      </c>
      <c r="AN479" s="462" t="n">
        <v>94104</v>
      </c>
      <c r="AO479" s="462" t="s">
        <v>1934</v>
      </c>
      <c r="AP479" s="462"/>
      <c r="AQ479" s="462"/>
      <c r="AR479" s="462"/>
      <c r="AS479" s="462" t="n">
        <v>2</v>
      </c>
      <c r="AJZ479" s="0"/>
      <c r="AKA479" s="0"/>
      <c r="AKB479" s="0"/>
      <c r="AKC479" s="0"/>
      <c r="AKD479" s="0"/>
      <c r="AKE479" s="0"/>
      <c r="AKF479" s="0"/>
      <c r="AKG479" s="0"/>
      <c r="AKH479" s="0"/>
      <c r="AKI479" s="0"/>
      <c r="AKJ479" s="0"/>
      <c r="AKK479" s="0"/>
      <c r="AKL479" s="0"/>
      <c r="AKM479" s="0"/>
      <c r="AKN479" s="0"/>
      <c r="AKO479" s="0"/>
      <c r="AKP479" s="0"/>
      <c r="AKQ479" s="0"/>
      <c r="AKR479" s="0"/>
      <c r="AKS479" s="0"/>
      <c r="AKT479" s="0"/>
      <c r="AKU479" s="0"/>
      <c r="AKV479" s="0"/>
      <c r="AKW479" s="0"/>
      <c r="AKX479" s="0"/>
      <c r="AKY479" s="0"/>
      <c r="AKZ479" s="0"/>
      <c r="ALA479" s="0"/>
      <c r="ALB479" s="0"/>
      <c r="ALC479" s="0"/>
      <c r="ALD479" s="0"/>
      <c r="ALE479" s="0"/>
      <c r="ALF479" s="0"/>
      <c r="ALG479" s="0"/>
      <c r="ALH479" s="0"/>
      <c r="ALI479" s="0"/>
      <c r="ALJ479" s="0"/>
      <c r="ALK479" s="0"/>
      <c r="ALL479" s="0"/>
      <c r="ALM479" s="0"/>
      <c r="ALN479" s="0"/>
      <c r="ALO479" s="0"/>
      <c r="ALP479" s="0"/>
      <c r="ALQ479" s="0"/>
      <c r="ALR479" s="0"/>
      <c r="ALS479" s="0"/>
      <c r="ALT479" s="0"/>
      <c r="ALU479" s="0"/>
      <c r="ALV479" s="0"/>
      <c r="ALW479" s="0"/>
      <c r="ALX479" s="0"/>
      <c r="ALY479" s="0"/>
      <c r="ALZ479" s="0"/>
      <c r="AMA479" s="0"/>
      <c r="AMB479" s="0"/>
      <c r="AMC479" s="0"/>
      <c r="AMD479" s="0"/>
      <c r="AME479" s="0"/>
      <c r="AMF479" s="0"/>
      <c r="AMG479" s="0"/>
      <c r="AMH479" s="0"/>
      <c r="AMI479" s="0"/>
      <c r="AMJ479" s="0"/>
    </row>
    <row r="480" s="557" customFormat="true" ht="14.1" hidden="false" customHeight="true" outlineLevel="0" collapsed="false">
      <c r="A480" s="507" t="s">
        <v>2013</v>
      </c>
      <c r="B480" s="412" t="s">
        <v>5977</v>
      </c>
      <c r="C480" s="120" t="s">
        <v>4715</v>
      </c>
      <c r="D480" s="120" t="s">
        <v>10831</v>
      </c>
      <c r="E480" s="120" t="s">
        <v>1402</v>
      </c>
      <c r="F480" s="463" t="s">
        <v>2011</v>
      </c>
      <c r="G480" s="475"/>
      <c r="H480" s="458" t="s">
        <v>13841</v>
      </c>
      <c r="I480" s="458" t="s">
        <v>5530</v>
      </c>
      <c r="J480" s="458" t="s">
        <v>4686</v>
      </c>
      <c r="K480" s="459" t="n">
        <v>94612</v>
      </c>
      <c r="L480" s="456"/>
      <c r="M480" s="641"/>
      <c r="N480" s="642"/>
      <c r="O480" s="641" t="s">
        <v>68</v>
      </c>
      <c r="P480" s="641"/>
      <c r="Q480" s="641"/>
      <c r="R480" s="641"/>
      <c r="S480" s="641"/>
      <c r="T480" s="643"/>
      <c r="U480" s="462"/>
      <c r="V480" s="462"/>
      <c r="W480" s="462" t="s">
        <v>13842</v>
      </c>
      <c r="X480" s="462" t="s">
        <v>10840</v>
      </c>
      <c r="Y480" s="462"/>
      <c r="Z480" s="462"/>
      <c r="AA480" s="462"/>
      <c r="AB480" s="462"/>
      <c r="AC480" s="462"/>
      <c r="AD480" s="462"/>
      <c r="AE480" s="462"/>
      <c r="AF480" s="462"/>
      <c r="AG480" s="462"/>
      <c r="AH480" s="462" t="s">
        <v>5946</v>
      </c>
      <c r="AI480" s="462" t="s">
        <v>6685</v>
      </c>
      <c r="AJ480" s="462" t="s">
        <v>13841</v>
      </c>
      <c r="AK480" s="462" t="s">
        <v>13843</v>
      </c>
      <c r="AL480" s="462" t="s">
        <v>5530</v>
      </c>
      <c r="AM480" s="462" t="s">
        <v>4686</v>
      </c>
      <c r="AN480" s="462" t="n">
        <v>94612</v>
      </c>
      <c r="AO480" s="462" t="s">
        <v>2011</v>
      </c>
      <c r="AP480" s="462"/>
      <c r="AQ480" s="462"/>
      <c r="AR480" s="462"/>
      <c r="AS480" s="462" t="n">
        <v>2</v>
      </c>
      <c r="AJZ480" s="0"/>
      <c r="AKA480" s="0"/>
      <c r="AKB480" s="0"/>
      <c r="AKC480" s="0"/>
      <c r="AKD480" s="0"/>
      <c r="AKE480" s="0"/>
      <c r="AKF480" s="0"/>
      <c r="AKG480" s="0"/>
      <c r="AKH480" s="0"/>
      <c r="AKI480" s="0"/>
      <c r="AKJ480" s="0"/>
      <c r="AKK480" s="0"/>
      <c r="AKL480" s="0"/>
      <c r="AKM480" s="0"/>
      <c r="AKN480" s="0"/>
      <c r="AKO480" s="0"/>
      <c r="AKP480" s="0"/>
      <c r="AKQ480" s="0"/>
      <c r="AKR480" s="0"/>
      <c r="AKS480" s="0"/>
      <c r="AKT480" s="0"/>
      <c r="AKU480" s="0"/>
      <c r="AKV480" s="0"/>
      <c r="AKW480" s="0"/>
      <c r="AKX480" s="0"/>
      <c r="AKY480" s="0"/>
      <c r="AKZ480" s="0"/>
      <c r="ALA480" s="0"/>
      <c r="ALB480" s="0"/>
      <c r="ALC480" s="0"/>
      <c r="ALD480" s="0"/>
      <c r="ALE480" s="0"/>
      <c r="ALF480" s="0"/>
      <c r="ALG480" s="0"/>
      <c r="ALH480" s="0"/>
      <c r="ALI480" s="0"/>
      <c r="ALJ480" s="0"/>
      <c r="ALK480" s="0"/>
      <c r="ALL480" s="0"/>
      <c r="ALM480" s="0"/>
      <c r="ALN480" s="0"/>
      <c r="ALO480" s="0"/>
      <c r="ALP480" s="0"/>
      <c r="ALQ480" s="0"/>
      <c r="ALR480" s="0"/>
      <c r="ALS480" s="0"/>
      <c r="ALT480" s="0"/>
      <c r="ALU480" s="0"/>
      <c r="ALV480" s="0"/>
      <c r="ALW480" s="0"/>
      <c r="ALX480" s="0"/>
      <c r="ALY480" s="0"/>
      <c r="ALZ480" s="0"/>
      <c r="AMA480" s="0"/>
      <c r="AMB480" s="0"/>
      <c r="AMC480" s="0"/>
      <c r="AMD480" s="0"/>
      <c r="AME480" s="0"/>
      <c r="AMF480" s="0"/>
      <c r="AMG480" s="0"/>
      <c r="AMH480" s="0"/>
      <c r="AMI480" s="0"/>
      <c r="AMJ480" s="0"/>
    </row>
    <row r="481" s="557" customFormat="true" ht="14.1" hidden="false" customHeight="true" outlineLevel="0" collapsed="false">
      <c r="A481" s="507" t="s">
        <v>2093</v>
      </c>
      <c r="B481" s="412" t="s">
        <v>5977</v>
      </c>
      <c r="C481" s="120" t="s">
        <v>4715</v>
      </c>
      <c r="D481" s="120" t="s">
        <v>10831</v>
      </c>
      <c r="E481" s="120" t="s">
        <v>1402</v>
      </c>
      <c r="F481" s="463" t="s">
        <v>2091</v>
      </c>
      <c r="G481" s="475"/>
      <c r="H481" s="458" t="s">
        <v>13844</v>
      </c>
      <c r="I481" s="458" t="s">
        <v>5676</v>
      </c>
      <c r="J481" s="458" t="s">
        <v>4686</v>
      </c>
      <c r="K481" s="459" t="n">
        <v>94303</v>
      </c>
      <c r="L481" s="456"/>
      <c r="M481" s="641"/>
      <c r="N481" s="642"/>
      <c r="O481" s="641"/>
      <c r="P481" s="641"/>
      <c r="Q481" s="641"/>
      <c r="R481" s="641"/>
      <c r="S481" s="641"/>
      <c r="T481" s="643"/>
      <c r="U481" s="462"/>
      <c r="V481" s="462"/>
      <c r="W481" s="462" t="s">
        <v>13845</v>
      </c>
      <c r="X481" s="462" t="s">
        <v>10840</v>
      </c>
      <c r="Y481" s="462"/>
      <c r="Z481" s="462"/>
      <c r="AA481" s="462"/>
      <c r="AB481" s="462"/>
      <c r="AC481" s="462"/>
      <c r="AD481" s="462"/>
      <c r="AE481" s="462"/>
      <c r="AF481" s="462"/>
      <c r="AG481" s="462"/>
      <c r="AH481" s="462" t="s">
        <v>5946</v>
      </c>
      <c r="AI481" s="462" t="s">
        <v>6685</v>
      </c>
      <c r="AJ481" s="462" t="s">
        <v>13844</v>
      </c>
      <c r="AK481" s="462" t="s">
        <v>13846</v>
      </c>
      <c r="AL481" s="462" t="s">
        <v>5676</v>
      </c>
      <c r="AM481" s="462" t="s">
        <v>4686</v>
      </c>
      <c r="AN481" s="462" t="n">
        <v>94303</v>
      </c>
      <c r="AO481" s="462" t="s">
        <v>2091</v>
      </c>
      <c r="AP481" s="462"/>
      <c r="AQ481" s="462"/>
      <c r="AR481" s="462"/>
      <c r="AS481" s="462" t="n">
        <v>2</v>
      </c>
      <c r="AJZ481" s="0"/>
      <c r="AKA481" s="0"/>
      <c r="AKB481" s="0"/>
      <c r="AKC481" s="0"/>
      <c r="AKD481" s="0"/>
      <c r="AKE481" s="0"/>
      <c r="AKF481" s="0"/>
      <c r="AKG481" s="0"/>
      <c r="AKH481" s="0"/>
      <c r="AKI481" s="0"/>
      <c r="AKJ481" s="0"/>
      <c r="AKK481" s="0"/>
      <c r="AKL481" s="0"/>
      <c r="AKM481" s="0"/>
      <c r="AKN481" s="0"/>
      <c r="AKO481" s="0"/>
      <c r="AKP481" s="0"/>
      <c r="AKQ481" s="0"/>
      <c r="AKR481" s="0"/>
      <c r="AKS481" s="0"/>
      <c r="AKT481" s="0"/>
      <c r="AKU481" s="0"/>
      <c r="AKV481" s="0"/>
      <c r="AKW481" s="0"/>
      <c r="AKX481" s="0"/>
      <c r="AKY481" s="0"/>
      <c r="AKZ481" s="0"/>
      <c r="ALA481" s="0"/>
      <c r="ALB481" s="0"/>
      <c r="ALC481" s="0"/>
      <c r="ALD481" s="0"/>
      <c r="ALE481" s="0"/>
      <c r="ALF481" s="0"/>
      <c r="ALG481" s="0"/>
      <c r="ALH481" s="0"/>
      <c r="ALI481" s="0"/>
      <c r="ALJ481" s="0"/>
      <c r="ALK481" s="0"/>
      <c r="ALL481" s="0"/>
      <c r="ALM481" s="0"/>
      <c r="ALN481" s="0"/>
      <c r="ALO481" s="0"/>
      <c r="ALP481" s="0"/>
      <c r="ALQ481" s="0"/>
      <c r="ALR481" s="0"/>
      <c r="ALS481" s="0"/>
      <c r="ALT481" s="0"/>
      <c r="ALU481" s="0"/>
      <c r="ALV481" s="0"/>
      <c r="ALW481" s="0"/>
      <c r="ALX481" s="0"/>
      <c r="ALY481" s="0"/>
      <c r="ALZ481" s="0"/>
      <c r="AMA481" s="0"/>
      <c r="AMB481" s="0"/>
      <c r="AMC481" s="0"/>
      <c r="AMD481" s="0"/>
      <c r="AME481" s="0"/>
      <c r="AMF481" s="0"/>
      <c r="AMG481" s="0"/>
      <c r="AMH481" s="0"/>
      <c r="AMI481" s="0"/>
      <c r="AMJ481" s="0"/>
    </row>
    <row r="482" s="557" customFormat="true" ht="14.1" hidden="false" customHeight="true" outlineLevel="0" collapsed="false">
      <c r="A482" s="507" t="s">
        <v>2200</v>
      </c>
      <c r="B482" s="412" t="s">
        <v>5977</v>
      </c>
      <c r="C482" s="120" t="s">
        <v>4715</v>
      </c>
      <c r="D482" s="120" t="s">
        <v>10831</v>
      </c>
      <c r="E482" s="120" t="s">
        <v>1402</v>
      </c>
      <c r="F482" s="463" t="s">
        <v>2198</v>
      </c>
      <c r="G482" s="475"/>
      <c r="H482" s="458" t="s">
        <v>13847</v>
      </c>
      <c r="I482" s="458" t="s">
        <v>4720</v>
      </c>
      <c r="J482" s="458" t="s">
        <v>4686</v>
      </c>
      <c r="K482" s="459" t="n">
        <v>94128</v>
      </c>
      <c r="L482" s="456"/>
      <c r="M482" s="641"/>
      <c r="N482" s="642"/>
      <c r="O482" s="641" t="s">
        <v>13848</v>
      </c>
      <c r="P482" s="641"/>
      <c r="Q482" s="641"/>
      <c r="R482" s="641"/>
      <c r="S482" s="641"/>
      <c r="T482" s="643"/>
      <c r="U482" s="462"/>
      <c r="V482" s="462"/>
      <c r="W482" s="462" t="s">
        <v>6006</v>
      </c>
      <c r="X482" s="462" t="s">
        <v>10840</v>
      </c>
      <c r="Y482" s="462"/>
      <c r="Z482" s="462"/>
      <c r="AA482" s="462"/>
      <c r="AB482" s="462"/>
      <c r="AC482" s="462"/>
      <c r="AD482" s="462"/>
      <c r="AE482" s="462"/>
      <c r="AF482" s="462"/>
      <c r="AG482" s="462"/>
      <c r="AH482" s="462" t="s">
        <v>5946</v>
      </c>
      <c r="AI482" s="462" t="s">
        <v>6685</v>
      </c>
      <c r="AJ482" s="462" t="s">
        <v>14351</v>
      </c>
      <c r="AK482" s="462" t="s">
        <v>13849</v>
      </c>
      <c r="AL482" s="462" t="s">
        <v>4720</v>
      </c>
      <c r="AM482" s="462" t="s">
        <v>4686</v>
      </c>
      <c r="AN482" s="462" t="n">
        <v>94128</v>
      </c>
      <c r="AO482" s="462" t="s">
        <v>2198</v>
      </c>
      <c r="AP482" s="462"/>
      <c r="AQ482" s="462"/>
      <c r="AR482" s="462"/>
      <c r="AS482" s="462" t="n">
        <v>2</v>
      </c>
      <c r="AJZ482" s="0"/>
      <c r="AKA482" s="0"/>
      <c r="AKB482" s="0"/>
      <c r="AKC482" s="0"/>
      <c r="AKD482" s="0"/>
      <c r="AKE482" s="0"/>
      <c r="AKF482" s="0"/>
      <c r="AKG482" s="0"/>
      <c r="AKH482" s="0"/>
      <c r="AKI482" s="0"/>
      <c r="AKJ482" s="0"/>
      <c r="AKK482" s="0"/>
      <c r="AKL482" s="0"/>
      <c r="AKM482" s="0"/>
      <c r="AKN482" s="0"/>
      <c r="AKO482" s="0"/>
      <c r="AKP482" s="0"/>
      <c r="AKQ482" s="0"/>
      <c r="AKR482" s="0"/>
      <c r="AKS482" s="0"/>
      <c r="AKT482" s="0"/>
      <c r="AKU482" s="0"/>
      <c r="AKV482" s="0"/>
      <c r="AKW482" s="0"/>
      <c r="AKX482" s="0"/>
      <c r="AKY482" s="0"/>
      <c r="AKZ482" s="0"/>
      <c r="ALA482" s="0"/>
      <c r="ALB482" s="0"/>
      <c r="ALC482" s="0"/>
      <c r="ALD482" s="0"/>
      <c r="ALE482" s="0"/>
      <c r="ALF482" s="0"/>
      <c r="ALG482" s="0"/>
      <c r="ALH482" s="0"/>
      <c r="ALI482" s="0"/>
      <c r="ALJ482" s="0"/>
      <c r="ALK482" s="0"/>
      <c r="ALL482" s="0"/>
      <c r="ALM482" s="0"/>
      <c r="ALN482" s="0"/>
      <c r="ALO482" s="0"/>
      <c r="ALP482" s="0"/>
      <c r="ALQ482" s="0"/>
      <c r="ALR482" s="0"/>
      <c r="ALS482" s="0"/>
      <c r="ALT482" s="0"/>
      <c r="ALU482" s="0"/>
      <c r="ALV482" s="0"/>
      <c r="ALW482" s="0"/>
      <c r="ALX482" s="0"/>
      <c r="ALY482" s="0"/>
      <c r="ALZ482" s="0"/>
      <c r="AMA482" s="0"/>
      <c r="AMB482" s="0"/>
      <c r="AMC482" s="0"/>
      <c r="AMD482" s="0"/>
      <c r="AME482" s="0"/>
      <c r="AMF482" s="0"/>
      <c r="AMG482" s="0"/>
      <c r="AMH482" s="0"/>
      <c r="AMI482" s="0"/>
      <c r="AMJ482" s="0"/>
    </row>
    <row r="483" s="557" customFormat="true" ht="14.1" hidden="false" customHeight="true" outlineLevel="0" collapsed="false">
      <c r="A483" s="507" t="s">
        <v>10830</v>
      </c>
      <c r="B483" s="412" t="s">
        <v>5977</v>
      </c>
      <c r="C483" s="120" t="s">
        <v>4715</v>
      </c>
      <c r="D483" s="120" t="s">
        <v>10831</v>
      </c>
      <c r="E483" s="120" t="s">
        <v>3254</v>
      </c>
      <c r="F483" s="463" t="s">
        <v>10832</v>
      </c>
      <c r="G483" s="475"/>
      <c r="H483" s="458" t="s">
        <v>10833</v>
      </c>
      <c r="I483" s="458" t="s">
        <v>5650</v>
      </c>
      <c r="J483" s="458" t="s">
        <v>4686</v>
      </c>
      <c r="K483" s="459" t="n">
        <v>94010</v>
      </c>
      <c r="L483" s="456"/>
      <c r="M483" s="641"/>
      <c r="N483" s="642"/>
      <c r="O483" s="641" t="s">
        <v>10834</v>
      </c>
      <c r="P483" s="641" t="s">
        <v>10835</v>
      </c>
      <c r="Q483" s="641" t="s">
        <v>4202</v>
      </c>
      <c r="R483" s="641" t="s">
        <v>10836</v>
      </c>
      <c r="S483" s="641" t="s">
        <v>10837</v>
      </c>
      <c r="T483" s="643" t="s">
        <v>10838</v>
      </c>
      <c r="U483" s="462" t="s">
        <v>2592</v>
      </c>
      <c r="V483" s="462"/>
      <c r="W483" s="462" t="s">
        <v>10839</v>
      </c>
      <c r="X483" s="462" t="s">
        <v>10840</v>
      </c>
      <c r="Y483" s="462"/>
      <c r="Z483" s="462" t="s">
        <v>9467</v>
      </c>
      <c r="AA483" s="462" t="s">
        <v>8530</v>
      </c>
      <c r="AB483" s="462" t="s">
        <v>10841</v>
      </c>
      <c r="AC483" s="462" t="s">
        <v>7682</v>
      </c>
      <c r="AD483" s="462"/>
      <c r="AE483" s="462"/>
      <c r="AF483" s="462"/>
      <c r="AG483" s="462" t="s">
        <v>4716</v>
      </c>
      <c r="AH483" s="462" t="s">
        <v>5946</v>
      </c>
      <c r="AI483" s="462" t="s">
        <v>6685</v>
      </c>
      <c r="AJ483" s="462" t="s">
        <v>10833</v>
      </c>
      <c r="AK483" s="462" t="s">
        <v>10842</v>
      </c>
      <c r="AL483" s="462" t="s">
        <v>5650</v>
      </c>
      <c r="AM483" s="462" t="s">
        <v>4686</v>
      </c>
      <c r="AN483" s="462" t="n">
        <v>94010</v>
      </c>
      <c r="AO483" s="462" t="s">
        <v>10832</v>
      </c>
      <c r="AP483" s="462"/>
      <c r="AQ483" s="462"/>
      <c r="AR483" s="462"/>
      <c r="AS483" s="462" t="n">
        <v>3</v>
      </c>
      <c r="AJZ483" s="0"/>
      <c r="AKA483" s="0"/>
      <c r="AKB483" s="0"/>
      <c r="AKC483" s="0"/>
      <c r="AKD483" s="0"/>
      <c r="AKE483" s="0"/>
      <c r="AKF483" s="0"/>
      <c r="AKG483" s="0"/>
      <c r="AKH483" s="0"/>
      <c r="AKI483" s="0"/>
      <c r="AKJ483" s="0"/>
      <c r="AKK483" s="0"/>
      <c r="AKL483" s="0"/>
      <c r="AKM483" s="0"/>
      <c r="AKN483" s="0"/>
      <c r="AKO483" s="0"/>
      <c r="AKP483" s="0"/>
      <c r="AKQ483" s="0"/>
      <c r="AKR483" s="0"/>
      <c r="AKS483" s="0"/>
      <c r="AKT483" s="0"/>
      <c r="AKU483" s="0"/>
      <c r="AKV483" s="0"/>
      <c r="AKW483" s="0"/>
      <c r="AKX483" s="0"/>
      <c r="AKY483" s="0"/>
      <c r="AKZ483" s="0"/>
      <c r="ALA483" s="0"/>
      <c r="ALB483" s="0"/>
      <c r="ALC483" s="0"/>
      <c r="ALD483" s="0"/>
      <c r="ALE483" s="0"/>
      <c r="ALF483" s="0"/>
      <c r="ALG483" s="0"/>
      <c r="ALH483" s="0"/>
      <c r="ALI483" s="0"/>
      <c r="ALJ483" s="0"/>
      <c r="ALK483" s="0"/>
      <c r="ALL483" s="0"/>
      <c r="ALM483" s="0"/>
      <c r="ALN483" s="0"/>
      <c r="ALO483" s="0"/>
      <c r="ALP483" s="0"/>
      <c r="ALQ483" s="0"/>
      <c r="ALR483" s="0"/>
      <c r="ALS483" s="0"/>
      <c r="ALT483" s="0"/>
      <c r="ALU483" s="0"/>
      <c r="ALV483" s="0"/>
      <c r="ALW483" s="0"/>
      <c r="ALX483" s="0"/>
      <c r="ALY483" s="0"/>
      <c r="ALZ483" s="0"/>
      <c r="AMA483" s="0"/>
      <c r="AMB483" s="0"/>
      <c r="AMC483" s="0"/>
      <c r="AMD483" s="0"/>
      <c r="AME483" s="0"/>
      <c r="AMF483" s="0"/>
      <c r="AMG483" s="0"/>
      <c r="AMH483" s="0"/>
      <c r="AMI483" s="0"/>
      <c r="AMJ483" s="0"/>
    </row>
    <row r="484" s="557" customFormat="true" ht="14.1" hidden="false" customHeight="true" outlineLevel="0" collapsed="false">
      <c r="A484" s="507" t="s">
        <v>2352</v>
      </c>
      <c r="B484" s="412" t="s">
        <v>5977</v>
      </c>
      <c r="C484" s="120" t="s">
        <v>4715</v>
      </c>
      <c r="D484" s="120" t="s">
        <v>10831</v>
      </c>
      <c r="E484" s="120" t="s">
        <v>2351</v>
      </c>
      <c r="F484" s="463" t="s">
        <v>2350</v>
      </c>
      <c r="G484" s="475" t="s">
        <v>13853</v>
      </c>
      <c r="H484" s="458" t="s">
        <v>13854</v>
      </c>
      <c r="I484" s="458" t="s">
        <v>4720</v>
      </c>
      <c r="J484" s="458" t="s">
        <v>4686</v>
      </c>
      <c r="K484" s="459" t="n">
        <v>94103</v>
      </c>
      <c r="L484" s="456"/>
      <c r="M484" s="641"/>
      <c r="N484" s="642"/>
      <c r="O484" s="641" t="s">
        <v>13855</v>
      </c>
      <c r="P484" s="641" t="s">
        <v>13856</v>
      </c>
      <c r="Q484" s="641"/>
      <c r="R484" s="641"/>
      <c r="S484" s="641"/>
      <c r="T484" s="643"/>
      <c r="U484" s="462"/>
      <c r="V484" s="462"/>
      <c r="W484" s="462" t="s">
        <v>13857</v>
      </c>
      <c r="X484" s="462" t="s">
        <v>10840</v>
      </c>
      <c r="Y484" s="462"/>
      <c r="Z484" s="462"/>
      <c r="AA484" s="462"/>
      <c r="AB484" s="462"/>
      <c r="AC484" s="462"/>
      <c r="AD484" s="462"/>
      <c r="AE484" s="462"/>
      <c r="AF484" s="462"/>
      <c r="AG484" s="462"/>
      <c r="AH484" s="462" t="s">
        <v>5946</v>
      </c>
      <c r="AI484" s="462" t="s">
        <v>6685</v>
      </c>
      <c r="AJ484" s="462" t="s">
        <v>14352</v>
      </c>
      <c r="AK484" s="462" t="s">
        <v>13858</v>
      </c>
      <c r="AL484" s="462" t="s">
        <v>4720</v>
      </c>
      <c r="AM484" s="462" t="s">
        <v>4686</v>
      </c>
      <c r="AN484" s="462" t="n">
        <v>94103</v>
      </c>
      <c r="AO484" s="462" t="s">
        <v>2350</v>
      </c>
      <c r="AP484" s="462"/>
      <c r="AQ484" s="462"/>
      <c r="AR484" s="462"/>
      <c r="AS484" s="462" t="n">
        <v>2</v>
      </c>
      <c r="AJZ484" s="0"/>
      <c r="AKA484" s="0"/>
      <c r="AKB484" s="0"/>
      <c r="AKC484" s="0"/>
      <c r="AKD484" s="0"/>
      <c r="AKE484" s="0"/>
      <c r="AKF484" s="0"/>
      <c r="AKG484" s="0"/>
      <c r="AKH484" s="0"/>
      <c r="AKI484" s="0"/>
      <c r="AKJ484" s="0"/>
      <c r="AKK484" s="0"/>
      <c r="AKL484" s="0"/>
      <c r="AKM484" s="0"/>
      <c r="AKN484" s="0"/>
      <c r="AKO484" s="0"/>
      <c r="AKP484" s="0"/>
      <c r="AKQ484" s="0"/>
      <c r="AKR484" s="0"/>
      <c r="AKS484" s="0"/>
      <c r="AKT484" s="0"/>
      <c r="AKU484" s="0"/>
      <c r="AKV484" s="0"/>
      <c r="AKW484" s="0"/>
      <c r="AKX484" s="0"/>
      <c r="AKY484" s="0"/>
      <c r="AKZ484" s="0"/>
      <c r="ALA484" s="0"/>
      <c r="ALB484" s="0"/>
      <c r="ALC484" s="0"/>
      <c r="ALD484" s="0"/>
      <c r="ALE484" s="0"/>
      <c r="ALF484" s="0"/>
      <c r="ALG484" s="0"/>
      <c r="ALH484" s="0"/>
      <c r="ALI484" s="0"/>
      <c r="ALJ484" s="0"/>
      <c r="ALK484" s="0"/>
      <c r="ALL484" s="0"/>
      <c r="ALM484" s="0"/>
      <c r="ALN484" s="0"/>
      <c r="ALO484" s="0"/>
      <c r="ALP484" s="0"/>
      <c r="ALQ484" s="0"/>
      <c r="ALR484" s="0"/>
      <c r="ALS484" s="0"/>
      <c r="ALT484" s="0"/>
      <c r="ALU484" s="0"/>
      <c r="ALV484" s="0"/>
      <c r="ALW484" s="0"/>
      <c r="ALX484" s="0"/>
      <c r="ALY484" s="0"/>
      <c r="ALZ484" s="0"/>
      <c r="AMA484" s="0"/>
      <c r="AMB484" s="0"/>
      <c r="AMC484" s="0"/>
      <c r="AMD484" s="0"/>
      <c r="AME484" s="0"/>
      <c r="AMF484" s="0"/>
      <c r="AMG484" s="0"/>
      <c r="AMH484" s="0"/>
      <c r="AMI484" s="0"/>
      <c r="AMJ484" s="0"/>
    </row>
    <row r="485" s="557" customFormat="true" ht="14.1" hidden="false" customHeight="true" outlineLevel="0" collapsed="false">
      <c r="A485" s="507" t="s">
        <v>782</v>
      </c>
      <c r="B485" s="412" t="s">
        <v>5937</v>
      </c>
      <c r="C485" s="120" t="s">
        <v>7290</v>
      </c>
      <c r="D485" s="120"/>
      <c r="E485" s="120" t="s">
        <v>9910</v>
      </c>
      <c r="F485" s="463" t="s">
        <v>9911</v>
      </c>
      <c r="G485" s="475"/>
      <c r="H485" s="458" t="s">
        <v>9912</v>
      </c>
      <c r="I485" s="458" t="s">
        <v>5436</v>
      </c>
      <c r="J485" s="458" t="s">
        <v>4686</v>
      </c>
      <c r="K485" s="459" t="n">
        <v>94577</v>
      </c>
      <c r="L485" s="456"/>
      <c r="M485" s="641"/>
      <c r="N485" s="642"/>
      <c r="O485" s="641"/>
      <c r="P485" s="641"/>
      <c r="Q485" s="641"/>
      <c r="R485" s="641"/>
      <c r="S485" s="641"/>
      <c r="T485" s="643"/>
      <c r="U485" s="462"/>
      <c r="V485" s="462"/>
      <c r="W485" s="462"/>
      <c r="X485" s="462"/>
      <c r="Y485" s="462"/>
      <c r="Z485" s="462"/>
      <c r="AA485" s="462"/>
      <c r="AB485" s="462"/>
      <c r="AC485" s="462"/>
      <c r="AD485" s="462"/>
      <c r="AE485" s="462"/>
      <c r="AF485" s="462"/>
      <c r="AG485" s="462"/>
      <c r="AH485" s="462" t="s">
        <v>5946</v>
      </c>
      <c r="AI485" s="462" t="s">
        <v>6144</v>
      </c>
      <c r="AJ485" s="462" t="s">
        <v>9912</v>
      </c>
      <c r="AK485" s="462"/>
      <c r="AL485" s="462" t="s">
        <v>5436</v>
      </c>
      <c r="AM485" s="462" t="s">
        <v>4686</v>
      </c>
      <c r="AN485" s="462" t="n">
        <v>94577</v>
      </c>
      <c r="AO485" s="462" t="s">
        <v>9911</v>
      </c>
      <c r="AP485" s="462"/>
      <c r="AQ485" s="462"/>
      <c r="AR485" s="462"/>
      <c r="AS485" s="462"/>
      <c r="AJZ485" s="0"/>
      <c r="AKA485" s="0"/>
      <c r="AKB485" s="0"/>
      <c r="AKC485" s="0"/>
      <c r="AKD485" s="0"/>
      <c r="AKE485" s="0"/>
      <c r="AKF485" s="0"/>
      <c r="AKG485" s="0"/>
      <c r="AKH485" s="0"/>
      <c r="AKI485" s="0"/>
      <c r="AKJ485" s="0"/>
      <c r="AKK485" s="0"/>
      <c r="AKL485" s="0"/>
      <c r="AKM485" s="0"/>
      <c r="AKN485" s="0"/>
      <c r="AKO485" s="0"/>
      <c r="AKP485" s="0"/>
      <c r="AKQ485" s="0"/>
      <c r="AKR485" s="0"/>
      <c r="AKS485" s="0"/>
      <c r="AKT485" s="0"/>
      <c r="AKU485" s="0"/>
      <c r="AKV485" s="0"/>
      <c r="AKW485" s="0"/>
      <c r="AKX485" s="0"/>
      <c r="AKY485" s="0"/>
      <c r="AKZ485" s="0"/>
      <c r="ALA485" s="0"/>
      <c r="ALB485" s="0"/>
      <c r="ALC485" s="0"/>
      <c r="ALD485" s="0"/>
      <c r="ALE485" s="0"/>
      <c r="ALF485" s="0"/>
      <c r="ALG485" s="0"/>
      <c r="ALH485" s="0"/>
      <c r="ALI485" s="0"/>
      <c r="ALJ485" s="0"/>
      <c r="ALK485" s="0"/>
      <c r="ALL485" s="0"/>
      <c r="ALM485" s="0"/>
      <c r="ALN485" s="0"/>
      <c r="ALO485" s="0"/>
      <c r="ALP485" s="0"/>
      <c r="ALQ485" s="0"/>
      <c r="ALR485" s="0"/>
      <c r="ALS485" s="0"/>
      <c r="ALT485" s="0"/>
      <c r="ALU485" s="0"/>
      <c r="ALV485" s="0"/>
      <c r="ALW485" s="0"/>
      <c r="ALX485" s="0"/>
      <c r="ALY485" s="0"/>
      <c r="ALZ485" s="0"/>
      <c r="AMA485" s="0"/>
      <c r="AMB485" s="0"/>
      <c r="AMC485" s="0"/>
      <c r="AMD485" s="0"/>
      <c r="AME485" s="0"/>
      <c r="AMF485" s="0"/>
      <c r="AMG485" s="0"/>
      <c r="AMH485" s="0"/>
      <c r="AMI485" s="0"/>
      <c r="AMJ485" s="0"/>
    </row>
    <row r="486" s="557" customFormat="true" ht="14.1" hidden="false" customHeight="true" outlineLevel="0" collapsed="false">
      <c r="A486" s="507" t="s">
        <v>879</v>
      </c>
      <c r="B486" s="412" t="s">
        <v>713</v>
      </c>
      <c r="C486" s="120" t="s">
        <v>7286</v>
      </c>
      <c r="D486" s="120"/>
      <c r="E486" s="120" t="s">
        <v>1527</v>
      </c>
      <c r="F486" s="463" t="s">
        <v>7287</v>
      </c>
      <c r="G486" s="475" t="s">
        <v>7288</v>
      </c>
      <c r="H486" s="458" t="s">
        <v>7289</v>
      </c>
      <c r="I486" s="458" t="s">
        <v>5849</v>
      </c>
      <c r="J486" s="458" t="s">
        <v>4686</v>
      </c>
      <c r="K486" s="459" t="n">
        <v>94530</v>
      </c>
      <c r="L486" s="456"/>
      <c r="M486" s="641"/>
      <c r="N486" s="642"/>
      <c r="O486" s="641"/>
      <c r="P486" s="641"/>
      <c r="Q486" s="641"/>
      <c r="R486" s="641"/>
      <c r="S486" s="641"/>
      <c r="T486" s="643"/>
      <c r="U486" s="462"/>
      <c r="V486" s="462"/>
      <c r="W486" s="462"/>
      <c r="X486" s="462"/>
      <c r="Y486" s="462"/>
      <c r="Z486" s="462"/>
      <c r="AA486" s="462"/>
      <c r="AB486" s="462"/>
      <c r="AC486" s="462"/>
      <c r="AD486" s="462"/>
      <c r="AE486" s="462"/>
      <c r="AF486" s="462"/>
      <c r="AG486" s="462"/>
      <c r="AH486" s="462" t="s">
        <v>5946</v>
      </c>
      <c r="AI486" s="462" t="s">
        <v>6144</v>
      </c>
      <c r="AJ486" s="462" t="s">
        <v>7289</v>
      </c>
      <c r="AK486" s="462"/>
      <c r="AL486" s="462" t="s">
        <v>5849</v>
      </c>
      <c r="AM486" s="462" t="s">
        <v>4686</v>
      </c>
      <c r="AN486" s="462" t="n">
        <v>94530</v>
      </c>
      <c r="AO486" s="462" t="s">
        <v>7287</v>
      </c>
      <c r="AP486" s="462"/>
      <c r="AQ486" s="462"/>
      <c r="AR486" s="462"/>
      <c r="AS486" s="462"/>
      <c r="AJZ486" s="0"/>
      <c r="AKA486" s="0"/>
      <c r="AKB486" s="0"/>
      <c r="AKC486" s="0"/>
      <c r="AKD486" s="0"/>
      <c r="AKE486" s="0"/>
      <c r="AKF486" s="0"/>
      <c r="AKG486" s="0"/>
      <c r="AKH486" s="0"/>
      <c r="AKI486" s="0"/>
      <c r="AKJ486" s="0"/>
      <c r="AKK486" s="0"/>
      <c r="AKL486" s="0"/>
      <c r="AKM486" s="0"/>
      <c r="AKN486" s="0"/>
      <c r="AKO486" s="0"/>
      <c r="AKP486" s="0"/>
      <c r="AKQ486" s="0"/>
      <c r="AKR486" s="0"/>
      <c r="AKS486" s="0"/>
      <c r="AKT486" s="0"/>
      <c r="AKU486" s="0"/>
      <c r="AKV486" s="0"/>
      <c r="AKW486" s="0"/>
      <c r="AKX486" s="0"/>
      <c r="AKY486" s="0"/>
      <c r="AKZ486" s="0"/>
      <c r="ALA486" s="0"/>
      <c r="ALB486" s="0"/>
      <c r="ALC486" s="0"/>
      <c r="ALD486" s="0"/>
      <c r="ALE486" s="0"/>
      <c r="ALF486" s="0"/>
      <c r="ALG486" s="0"/>
      <c r="ALH486" s="0"/>
      <c r="ALI486" s="0"/>
      <c r="ALJ486" s="0"/>
      <c r="ALK486" s="0"/>
      <c r="ALL486" s="0"/>
      <c r="ALM486" s="0"/>
      <c r="ALN486" s="0"/>
      <c r="ALO486" s="0"/>
      <c r="ALP486" s="0"/>
      <c r="ALQ486" s="0"/>
      <c r="ALR486" s="0"/>
      <c r="ALS486" s="0"/>
      <c r="ALT486" s="0"/>
      <c r="ALU486" s="0"/>
      <c r="ALV486" s="0"/>
      <c r="ALW486" s="0"/>
      <c r="ALX486" s="0"/>
      <c r="ALY486" s="0"/>
      <c r="ALZ486" s="0"/>
      <c r="AMA486" s="0"/>
      <c r="AMB486" s="0"/>
      <c r="AMC486" s="0"/>
      <c r="AMD486" s="0"/>
      <c r="AME486" s="0"/>
      <c r="AMF486" s="0"/>
      <c r="AMG486" s="0"/>
      <c r="AMH486" s="0"/>
      <c r="AMI486" s="0"/>
      <c r="AMJ486" s="0"/>
    </row>
    <row r="487" s="557" customFormat="true" ht="14.1" hidden="false" customHeight="true" outlineLevel="0" collapsed="false">
      <c r="A487" s="507" t="s">
        <v>880</v>
      </c>
      <c r="B487" s="412" t="s">
        <v>5937</v>
      </c>
      <c r="C487" s="120" t="s">
        <v>7290</v>
      </c>
      <c r="D487" s="120"/>
      <c r="E487" s="120" t="s">
        <v>2903</v>
      </c>
      <c r="F487" s="463" t="s">
        <v>7291</v>
      </c>
      <c r="G487" s="475"/>
      <c r="H487" s="458" t="s">
        <v>7292</v>
      </c>
      <c r="I487" s="458" t="s">
        <v>5356</v>
      </c>
      <c r="J487" s="458" t="s">
        <v>4686</v>
      </c>
      <c r="K487" s="459" t="n">
        <v>94588</v>
      </c>
      <c r="L487" s="456"/>
      <c r="M487" s="641"/>
      <c r="N487" s="642"/>
      <c r="O487" s="641"/>
      <c r="P487" s="641"/>
      <c r="Q487" s="641"/>
      <c r="R487" s="641"/>
      <c r="S487" s="641"/>
      <c r="T487" s="643"/>
      <c r="U487" s="462"/>
      <c r="V487" s="462"/>
      <c r="W487" s="462"/>
      <c r="X487" s="462"/>
      <c r="Y487" s="462"/>
      <c r="Z487" s="462"/>
      <c r="AA487" s="462"/>
      <c r="AB487" s="462"/>
      <c r="AC487" s="462"/>
      <c r="AD487" s="462"/>
      <c r="AE487" s="462"/>
      <c r="AF487" s="462"/>
      <c r="AG487" s="462"/>
      <c r="AH487" s="462" t="s">
        <v>5946</v>
      </c>
      <c r="AI487" s="462" t="s">
        <v>6144</v>
      </c>
      <c r="AJ487" s="462" t="s">
        <v>7292</v>
      </c>
      <c r="AK487" s="462"/>
      <c r="AL487" s="462" t="s">
        <v>5356</v>
      </c>
      <c r="AM487" s="462" t="s">
        <v>4686</v>
      </c>
      <c r="AN487" s="462" t="n">
        <v>94588</v>
      </c>
      <c r="AO487" s="462" t="s">
        <v>7291</v>
      </c>
      <c r="AP487" s="462"/>
      <c r="AQ487" s="462"/>
      <c r="AR487" s="462"/>
      <c r="AS487" s="462"/>
      <c r="AJZ487" s="0"/>
      <c r="AKA487" s="0"/>
      <c r="AKB487" s="0"/>
      <c r="AKC487" s="0"/>
      <c r="AKD487" s="0"/>
      <c r="AKE487" s="0"/>
      <c r="AKF487" s="0"/>
      <c r="AKG487" s="0"/>
      <c r="AKH487" s="0"/>
      <c r="AKI487" s="0"/>
      <c r="AKJ487" s="0"/>
      <c r="AKK487" s="0"/>
      <c r="AKL487" s="0"/>
      <c r="AKM487" s="0"/>
      <c r="AKN487" s="0"/>
      <c r="AKO487" s="0"/>
      <c r="AKP487" s="0"/>
      <c r="AKQ487" s="0"/>
      <c r="AKR487" s="0"/>
      <c r="AKS487" s="0"/>
      <c r="AKT487" s="0"/>
      <c r="AKU487" s="0"/>
      <c r="AKV487" s="0"/>
      <c r="AKW487" s="0"/>
      <c r="AKX487" s="0"/>
      <c r="AKY487" s="0"/>
      <c r="AKZ487" s="0"/>
      <c r="ALA487" s="0"/>
      <c r="ALB487" s="0"/>
      <c r="ALC487" s="0"/>
      <c r="ALD487" s="0"/>
      <c r="ALE487" s="0"/>
      <c r="ALF487" s="0"/>
      <c r="ALG487" s="0"/>
      <c r="ALH487" s="0"/>
      <c r="ALI487" s="0"/>
      <c r="ALJ487" s="0"/>
      <c r="ALK487" s="0"/>
      <c r="ALL487" s="0"/>
      <c r="ALM487" s="0"/>
      <c r="ALN487" s="0"/>
      <c r="ALO487" s="0"/>
      <c r="ALP487" s="0"/>
      <c r="ALQ487" s="0"/>
      <c r="ALR487" s="0"/>
      <c r="ALS487" s="0"/>
      <c r="ALT487" s="0"/>
      <c r="ALU487" s="0"/>
      <c r="ALV487" s="0"/>
      <c r="ALW487" s="0"/>
      <c r="ALX487" s="0"/>
      <c r="ALY487" s="0"/>
      <c r="ALZ487" s="0"/>
      <c r="AMA487" s="0"/>
      <c r="AMB487" s="0"/>
      <c r="AMC487" s="0"/>
      <c r="AMD487" s="0"/>
      <c r="AME487" s="0"/>
      <c r="AMF487" s="0"/>
      <c r="AMG487" s="0"/>
      <c r="AMH487" s="0"/>
      <c r="AMI487" s="0"/>
      <c r="AMJ487" s="0"/>
    </row>
    <row r="488" s="557" customFormat="true" ht="14.1" hidden="false" customHeight="true" outlineLevel="0" collapsed="false">
      <c r="A488" s="507" t="s">
        <v>881</v>
      </c>
      <c r="B488" s="412" t="s">
        <v>5937</v>
      </c>
      <c r="C488" s="120" t="s">
        <v>7290</v>
      </c>
      <c r="D488" s="120"/>
      <c r="E488" s="120" t="s">
        <v>13603</v>
      </c>
      <c r="F488" s="463" t="s">
        <v>13604</v>
      </c>
      <c r="G488" s="475"/>
      <c r="H488" s="458" t="s">
        <v>13605</v>
      </c>
      <c r="I488" s="458" t="s">
        <v>6123</v>
      </c>
      <c r="J488" s="458" t="s">
        <v>4686</v>
      </c>
      <c r="K488" s="459" t="n">
        <v>94401</v>
      </c>
      <c r="L488" s="456"/>
      <c r="M488" s="641"/>
      <c r="N488" s="642"/>
      <c r="O488" s="641"/>
      <c r="P488" s="641"/>
      <c r="Q488" s="641"/>
      <c r="R488" s="641"/>
      <c r="S488" s="641"/>
      <c r="T488" s="643"/>
      <c r="U488" s="462"/>
      <c r="V488" s="462"/>
      <c r="W488" s="462"/>
      <c r="X488" s="462"/>
      <c r="Y488" s="462"/>
      <c r="Z488" s="462"/>
      <c r="AA488" s="462"/>
      <c r="AB488" s="462"/>
      <c r="AC488" s="462"/>
      <c r="AD488" s="462"/>
      <c r="AE488" s="462"/>
      <c r="AF488" s="462"/>
      <c r="AG488" s="462"/>
      <c r="AH488" s="462" t="s">
        <v>5946</v>
      </c>
      <c r="AI488" s="462" t="s">
        <v>6144</v>
      </c>
      <c r="AJ488" s="462" t="s">
        <v>13605</v>
      </c>
      <c r="AK488" s="462"/>
      <c r="AL488" s="462" t="s">
        <v>6123</v>
      </c>
      <c r="AM488" s="462" t="s">
        <v>4686</v>
      </c>
      <c r="AN488" s="462" t="n">
        <v>94401</v>
      </c>
      <c r="AO488" s="462" t="s">
        <v>13604</v>
      </c>
      <c r="AP488" s="462"/>
      <c r="AQ488" s="462"/>
      <c r="AR488" s="462"/>
      <c r="AS488" s="462"/>
      <c r="AJZ488" s="0"/>
      <c r="AKA488" s="0"/>
      <c r="AKB488" s="0"/>
      <c r="AKC488" s="0"/>
      <c r="AKD488" s="0"/>
      <c r="AKE488" s="0"/>
      <c r="AKF488" s="0"/>
      <c r="AKG488" s="0"/>
      <c r="AKH488" s="0"/>
      <c r="AKI488" s="0"/>
      <c r="AKJ488" s="0"/>
      <c r="AKK488" s="0"/>
      <c r="AKL488" s="0"/>
      <c r="AKM488" s="0"/>
      <c r="AKN488" s="0"/>
      <c r="AKO488" s="0"/>
      <c r="AKP488" s="0"/>
      <c r="AKQ488" s="0"/>
      <c r="AKR488" s="0"/>
      <c r="AKS488" s="0"/>
      <c r="AKT488" s="0"/>
      <c r="AKU488" s="0"/>
      <c r="AKV488" s="0"/>
      <c r="AKW488" s="0"/>
      <c r="AKX488" s="0"/>
      <c r="AKY488" s="0"/>
      <c r="AKZ488" s="0"/>
      <c r="ALA488" s="0"/>
      <c r="ALB488" s="0"/>
      <c r="ALC488" s="0"/>
      <c r="ALD488" s="0"/>
      <c r="ALE488" s="0"/>
      <c r="ALF488" s="0"/>
      <c r="ALG488" s="0"/>
      <c r="ALH488" s="0"/>
      <c r="ALI488" s="0"/>
      <c r="ALJ488" s="0"/>
      <c r="ALK488" s="0"/>
      <c r="ALL488" s="0"/>
      <c r="ALM488" s="0"/>
      <c r="ALN488" s="0"/>
      <c r="ALO488" s="0"/>
      <c r="ALP488" s="0"/>
      <c r="ALQ488" s="0"/>
      <c r="ALR488" s="0"/>
      <c r="ALS488" s="0"/>
      <c r="ALT488" s="0"/>
      <c r="ALU488" s="0"/>
      <c r="ALV488" s="0"/>
      <c r="ALW488" s="0"/>
      <c r="ALX488" s="0"/>
      <c r="ALY488" s="0"/>
      <c r="ALZ488" s="0"/>
      <c r="AMA488" s="0"/>
      <c r="AMB488" s="0"/>
      <c r="AMC488" s="0"/>
      <c r="AMD488" s="0"/>
      <c r="AME488" s="0"/>
      <c r="AMF488" s="0"/>
      <c r="AMG488" s="0"/>
      <c r="AMH488" s="0"/>
      <c r="AMI488" s="0"/>
      <c r="AMJ488" s="0"/>
    </row>
    <row r="489" s="557" customFormat="true" ht="14.1" hidden="false" customHeight="true" outlineLevel="0" collapsed="false">
      <c r="A489" s="507" t="s">
        <v>882</v>
      </c>
      <c r="B489" s="412" t="s">
        <v>713</v>
      </c>
      <c r="C489" s="120" t="s">
        <v>6323</v>
      </c>
      <c r="D489" s="120"/>
      <c r="E489" s="120" t="s">
        <v>1527</v>
      </c>
      <c r="F489" s="463" t="s">
        <v>7293</v>
      </c>
      <c r="G489" s="475" t="s">
        <v>7288</v>
      </c>
      <c r="H489" s="458" t="s">
        <v>7294</v>
      </c>
      <c r="I489" s="458" t="s">
        <v>5442</v>
      </c>
      <c r="J489" s="458" t="s">
        <v>4686</v>
      </c>
      <c r="K489" s="459" t="n">
        <v>95403</v>
      </c>
      <c r="L489" s="456"/>
      <c r="M489" s="641"/>
      <c r="N489" s="642"/>
      <c r="O489" s="641"/>
      <c r="P489" s="641"/>
      <c r="Q489" s="641"/>
      <c r="R489" s="641"/>
      <c r="S489" s="641"/>
      <c r="T489" s="643"/>
      <c r="U489" s="462"/>
      <c r="V489" s="462"/>
      <c r="W489" s="462"/>
      <c r="X489" s="462"/>
      <c r="Y489" s="462"/>
      <c r="Z489" s="462"/>
      <c r="AA489" s="462"/>
      <c r="AB489" s="462"/>
      <c r="AC489" s="462"/>
      <c r="AD489" s="462"/>
      <c r="AE489" s="462"/>
      <c r="AF489" s="462"/>
      <c r="AG489" s="462"/>
      <c r="AH489" s="462"/>
      <c r="AI489" s="462"/>
      <c r="AJ489" s="462" t="s">
        <v>7294</v>
      </c>
      <c r="AK489" s="462"/>
      <c r="AL489" s="462" t="s">
        <v>5442</v>
      </c>
      <c r="AM489" s="462" t="s">
        <v>4686</v>
      </c>
      <c r="AN489" s="462" t="n">
        <v>95403</v>
      </c>
      <c r="AO489" s="462" t="s">
        <v>7293</v>
      </c>
      <c r="AP489" s="462"/>
      <c r="AQ489" s="462"/>
      <c r="AR489" s="462"/>
      <c r="AS489" s="462"/>
      <c r="AJZ489" s="0"/>
      <c r="AKA489" s="0"/>
      <c r="AKB489" s="0"/>
      <c r="AKC489" s="0"/>
      <c r="AKD489" s="0"/>
      <c r="AKE489" s="0"/>
      <c r="AKF489" s="0"/>
      <c r="AKG489" s="0"/>
      <c r="AKH489" s="0"/>
      <c r="AKI489" s="0"/>
      <c r="AKJ489" s="0"/>
      <c r="AKK489" s="0"/>
      <c r="AKL489" s="0"/>
      <c r="AKM489" s="0"/>
      <c r="AKN489" s="0"/>
      <c r="AKO489" s="0"/>
      <c r="AKP489" s="0"/>
      <c r="AKQ489" s="0"/>
      <c r="AKR489" s="0"/>
      <c r="AKS489" s="0"/>
      <c r="AKT489" s="0"/>
      <c r="AKU489" s="0"/>
      <c r="AKV489" s="0"/>
      <c r="AKW489" s="0"/>
      <c r="AKX489" s="0"/>
      <c r="AKY489" s="0"/>
      <c r="AKZ489" s="0"/>
      <c r="ALA489" s="0"/>
      <c r="ALB489" s="0"/>
      <c r="ALC489" s="0"/>
      <c r="ALD489" s="0"/>
      <c r="ALE489" s="0"/>
      <c r="ALF489" s="0"/>
      <c r="ALG489" s="0"/>
      <c r="ALH489" s="0"/>
      <c r="ALI489" s="0"/>
      <c r="ALJ489" s="0"/>
      <c r="ALK489" s="0"/>
      <c r="ALL489" s="0"/>
      <c r="ALM489" s="0"/>
      <c r="ALN489" s="0"/>
      <c r="ALO489" s="0"/>
      <c r="ALP489" s="0"/>
      <c r="ALQ489" s="0"/>
      <c r="ALR489" s="0"/>
      <c r="ALS489" s="0"/>
      <c r="ALT489" s="0"/>
      <c r="ALU489" s="0"/>
      <c r="ALV489" s="0"/>
      <c r="ALW489" s="0"/>
      <c r="ALX489" s="0"/>
      <c r="ALY489" s="0"/>
      <c r="ALZ489" s="0"/>
      <c r="AMA489" s="0"/>
      <c r="AMB489" s="0"/>
      <c r="AMC489" s="0"/>
      <c r="AMD489" s="0"/>
      <c r="AME489" s="0"/>
      <c r="AMF489" s="0"/>
      <c r="AMG489" s="0"/>
      <c r="AMH489" s="0"/>
      <c r="AMI489" s="0"/>
      <c r="AMJ489" s="0"/>
    </row>
    <row r="490" s="557" customFormat="true" ht="14.1" hidden="false" customHeight="true" outlineLevel="0" collapsed="false">
      <c r="A490" s="507" t="s">
        <v>883</v>
      </c>
      <c r="B490" s="412" t="s">
        <v>5937</v>
      </c>
      <c r="C490" s="120" t="s">
        <v>7290</v>
      </c>
      <c r="D490" s="120"/>
      <c r="E490" s="120" t="s">
        <v>6826</v>
      </c>
      <c r="F490" s="463" t="s">
        <v>7295</v>
      </c>
      <c r="G490" s="475"/>
      <c r="H490" s="458" t="s">
        <v>7296</v>
      </c>
      <c r="I490" s="458" t="s">
        <v>4720</v>
      </c>
      <c r="J490" s="458" t="s">
        <v>4686</v>
      </c>
      <c r="K490" s="459" t="n">
        <v>94103</v>
      </c>
      <c r="L490" s="456"/>
      <c r="M490" s="641"/>
      <c r="N490" s="642"/>
      <c r="O490" s="641"/>
      <c r="P490" s="641"/>
      <c r="Q490" s="641"/>
      <c r="R490" s="641"/>
      <c r="S490" s="641"/>
      <c r="T490" s="643"/>
      <c r="U490" s="462"/>
      <c r="V490" s="462"/>
      <c r="W490" s="462"/>
      <c r="X490" s="462"/>
      <c r="Y490" s="462"/>
      <c r="Z490" s="462"/>
      <c r="AA490" s="462"/>
      <c r="AB490" s="462"/>
      <c r="AC490" s="462"/>
      <c r="AD490" s="462"/>
      <c r="AE490" s="462"/>
      <c r="AF490" s="462"/>
      <c r="AG490" s="462"/>
      <c r="AH490" s="462" t="s">
        <v>5946</v>
      </c>
      <c r="AI490" s="462" t="s">
        <v>6144</v>
      </c>
      <c r="AJ490" s="462" t="s">
        <v>7296</v>
      </c>
      <c r="AK490" s="462"/>
      <c r="AL490" s="462" t="s">
        <v>4720</v>
      </c>
      <c r="AM490" s="462" t="s">
        <v>4686</v>
      </c>
      <c r="AN490" s="462" t="n">
        <v>94103</v>
      </c>
      <c r="AO490" s="462" t="s">
        <v>7295</v>
      </c>
      <c r="AP490" s="462"/>
      <c r="AQ490" s="462"/>
      <c r="AR490" s="462"/>
      <c r="AS490" s="462"/>
      <c r="AJZ490" s="0"/>
      <c r="AKA490" s="0"/>
      <c r="AKB490" s="0"/>
      <c r="AKC490" s="0"/>
      <c r="AKD490" s="0"/>
      <c r="AKE490" s="0"/>
      <c r="AKF490" s="0"/>
      <c r="AKG490" s="0"/>
      <c r="AKH490" s="0"/>
      <c r="AKI490" s="0"/>
      <c r="AKJ490" s="0"/>
      <c r="AKK490" s="0"/>
      <c r="AKL490" s="0"/>
      <c r="AKM490" s="0"/>
      <c r="AKN490" s="0"/>
      <c r="AKO490" s="0"/>
      <c r="AKP490" s="0"/>
      <c r="AKQ490" s="0"/>
      <c r="AKR490" s="0"/>
      <c r="AKS490" s="0"/>
      <c r="AKT490" s="0"/>
      <c r="AKU490" s="0"/>
      <c r="AKV490" s="0"/>
      <c r="AKW490" s="0"/>
      <c r="AKX490" s="0"/>
      <c r="AKY490" s="0"/>
      <c r="AKZ490" s="0"/>
      <c r="ALA490" s="0"/>
      <c r="ALB490" s="0"/>
      <c r="ALC490" s="0"/>
      <c r="ALD490" s="0"/>
      <c r="ALE490" s="0"/>
      <c r="ALF490" s="0"/>
      <c r="ALG490" s="0"/>
      <c r="ALH490" s="0"/>
      <c r="ALI490" s="0"/>
      <c r="ALJ490" s="0"/>
      <c r="ALK490" s="0"/>
      <c r="ALL490" s="0"/>
      <c r="ALM490" s="0"/>
      <c r="ALN490" s="0"/>
      <c r="ALO490" s="0"/>
      <c r="ALP490" s="0"/>
      <c r="ALQ490" s="0"/>
      <c r="ALR490" s="0"/>
      <c r="ALS490" s="0"/>
      <c r="ALT490" s="0"/>
      <c r="ALU490" s="0"/>
      <c r="ALV490" s="0"/>
      <c r="ALW490" s="0"/>
      <c r="ALX490" s="0"/>
      <c r="ALY490" s="0"/>
      <c r="ALZ490" s="0"/>
      <c r="AMA490" s="0"/>
      <c r="AMB490" s="0"/>
      <c r="AMC490" s="0"/>
      <c r="AMD490" s="0"/>
      <c r="AME490" s="0"/>
      <c r="AMF490" s="0"/>
      <c r="AMG490" s="0"/>
      <c r="AMH490" s="0"/>
      <c r="AMI490" s="0"/>
      <c r="AMJ490" s="0"/>
    </row>
    <row r="491" s="557" customFormat="true" ht="14.1" hidden="false" customHeight="true" outlineLevel="0" collapsed="false">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c r="BM491" s="0"/>
      <c r="AJZ491" s="0"/>
      <c r="AKA491" s="0"/>
      <c r="AKB491" s="0"/>
      <c r="AKC491" s="0"/>
      <c r="AKD491" s="0"/>
      <c r="AKE491" s="0"/>
      <c r="AKF491" s="0"/>
      <c r="AKG491" s="0"/>
      <c r="AKH491" s="0"/>
      <c r="AKI491" s="0"/>
      <c r="AKJ491" s="0"/>
      <c r="AKK491" s="0"/>
      <c r="AKL491" s="0"/>
      <c r="AKM491" s="0"/>
      <c r="AKN491" s="0"/>
      <c r="AKO491" s="0"/>
      <c r="AKP491" s="0"/>
      <c r="AKQ491" s="0"/>
      <c r="AKR491" s="0"/>
      <c r="AKS491" s="0"/>
      <c r="AKT491" s="0"/>
      <c r="AKU491" s="0"/>
      <c r="AKV491" s="0"/>
      <c r="AKW491" s="0"/>
      <c r="AKX491" s="0"/>
      <c r="AKY491" s="0"/>
      <c r="AKZ491" s="0"/>
      <c r="ALA491" s="0"/>
      <c r="ALB491" s="0"/>
      <c r="ALC491" s="0"/>
      <c r="ALD491" s="0"/>
      <c r="ALE491" s="0"/>
      <c r="ALF491" s="0"/>
      <c r="ALG491" s="0"/>
      <c r="ALH491" s="0"/>
      <c r="ALI491" s="0"/>
      <c r="ALJ491" s="0"/>
      <c r="ALK491" s="0"/>
      <c r="ALL491" s="0"/>
      <c r="ALM491" s="0"/>
      <c r="ALN491" s="0"/>
      <c r="ALO491" s="0"/>
      <c r="ALP491" s="0"/>
      <c r="ALQ491" s="0"/>
      <c r="ALR491" s="0"/>
      <c r="ALS491" s="0"/>
      <c r="ALT491" s="0"/>
      <c r="ALU491" s="0"/>
      <c r="ALV491" s="0"/>
      <c r="ALW491" s="0"/>
      <c r="ALX491" s="0"/>
      <c r="ALY491" s="0"/>
      <c r="ALZ491" s="0"/>
      <c r="AMA491" s="0"/>
      <c r="AMB491" s="0"/>
      <c r="AMC491" s="0"/>
      <c r="AMD491" s="0"/>
      <c r="AME491" s="0"/>
      <c r="AMF491" s="0"/>
      <c r="AMG491" s="0"/>
      <c r="AMH491" s="0"/>
      <c r="AMI491" s="0"/>
      <c r="AMJ491" s="0"/>
    </row>
    <row r="492" s="557" customFormat="true" ht="14.1" hidden="false" customHeight="true" outlineLevel="0" collapsed="false">
      <c r="A492" s="0" t="s">
        <v>5936</v>
      </c>
      <c r="B492" s="0" t="s">
        <v>13294</v>
      </c>
      <c r="C492" s="0" t="s">
        <v>5309</v>
      </c>
      <c r="D492" s="0"/>
      <c r="E492" s="0" t="s">
        <v>3161</v>
      </c>
      <c r="F492" s="0" t="s">
        <v>5939</v>
      </c>
      <c r="G492" s="0"/>
      <c r="H492" s="0" t="n">
        <v>0.0975</v>
      </c>
      <c r="I492" s="0"/>
      <c r="J492" s="0" t="s">
        <v>5940</v>
      </c>
      <c r="K492" s="0" t="s">
        <v>5941</v>
      </c>
      <c r="L492" s="0" t="s">
        <v>5530</v>
      </c>
      <c r="M492" s="0" t="s">
        <v>4686</v>
      </c>
      <c r="N492" s="0" t="n">
        <v>94602</v>
      </c>
      <c r="O492" s="0"/>
      <c r="P492" s="0"/>
      <c r="Q492" s="0"/>
      <c r="R492" s="0"/>
      <c r="S492" s="0"/>
      <c r="T492" s="0"/>
      <c r="U492" s="0"/>
      <c r="V492" s="0"/>
      <c r="W492" s="0"/>
      <c r="X492" s="0"/>
      <c r="Y492" s="0"/>
      <c r="Z492" s="0"/>
      <c r="AA492" s="0"/>
      <c r="AB492" s="0"/>
      <c r="AC492" s="0"/>
      <c r="AD492" s="0"/>
      <c r="AE492" s="0"/>
      <c r="AF492" s="0"/>
      <c r="AG492" s="0"/>
      <c r="AH492" s="0"/>
      <c r="AI492" s="0"/>
      <c r="AJ492" s="0"/>
      <c r="AK492" s="0"/>
      <c r="AL492" s="0" t="s">
        <v>4745</v>
      </c>
      <c r="AM492" s="0" t="s">
        <v>5941</v>
      </c>
      <c r="AN492" s="0"/>
      <c r="AO492" s="0" t="s">
        <v>5530</v>
      </c>
      <c r="AP492" s="0" t="s">
        <v>4686</v>
      </c>
      <c r="AQ492" s="0" t="n">
        <v>94602</v>
      </c>
      <c r="AR492" s="0" t="s">
        <v>5939</v>
      </c>
      <c r="AS492" s="0"/>
      <c r="AT492" s="0"/>
      <c r="AU492" s="0"/>
      <c r="AV492" s="0"/>
      <c r="AW492" s="0"/>
      <c r="AX492" s="0"/>
      <c r="AY492" s="0"/>
      <c r="AZ492" s="0"/>
      <c r="BA492" s="0"/>
      <c r="BB492" s="0"/>
      <c r="BC492" s="0"/>
      <c r="BD492" s="0"/>
      <c r="BE492" s="0"/>
      <c r="BF492" s="0"/>
      <c r="BG492" s="0"/>
      <c r="BH492" s="0"/>
      <c r="BI492" s="0"/>
      <c r="BJ492" s="0"/>
      <c r="BK492" s="0"/>
      <c r="BL492" s="0"/>
      <c r="BM492" s="0"/>
      <c r="AJZ492" s="0"/>
      <c r="AKA492" s="0"/>
      <c r="AKB492" s="0"/>
      <c r="AKC492" s="0"/>
      <c r="AKD492" s="0"/>
      <c r="AKE492" s="0"/>
      <c r="AKF492" s="0"/>
      <c r="AKG492" s="0"/>
      <c r="AKH492" s="0"/>
      <c r="AKI492" s="0"/>
      <c r="AKJ492" s="0"/>
      <c r="AKK492" s="0"/>
      <c r="AKL492" s="0"/>
      <c r="AKM492" s="0"/>
      <c r="AKN492" s="0"/>
      <c r="AKO492" s="0"/>
      <c r="AKP492" s="0"/>
      <c r="AKQ492" s="0"/>
      <c r="AKR492" s="0"/>
      <c r="AKS492" s="0"/>
      <c r="AKT492" s="0"/>
      <c r="AKU492" s="0"/>
      <c r="AKV492" s="0"/>
      <c r="AKW492" s="0"/>
      <c r="AKX492" s="0"/>
      <c r="AKY492" s="0"/>
      <c r="AKZ492" s="0"/>
      <c r="ALA492" s="0"/>
      <c r="ALB492" s="0"/>
      <c r="ALC492" s="0"/>
      <c r="ALD492" s="0"/>
      <c r="ALE492" s="0"/>
      <c r="ALF492" s="0"/>
      <c r="ALG492" s="0"/>
      <c r="ALH492" s="0"/>
      <c r="ALI492" s="0"/>
      <c r="ALJ492" s="0"/>
      <c r="ALK492" s="0"/>
      <c r="ALL492" s="0"/>
      <c r="ALM492" s="0"/>
      <c r="ALN492" s="0"/>
      <c r="ALO492" s="0"/>
      <c r="ALP492" s="0"/>
      <c r="ALQ492" s="0"/>
      <c r="ALR492" s="0"/>
      <c r="ALS492" s="0"/>
      <c r="ALT492" s="0"/>
      <c r="ALU492" s="0"/>
      <c r="ALV492" s="0"/>
      <c r="ALW492" s="0"/>
      <c r="ALX492" s="0"/>
      <c r="ALY492" s="0"/>
      <c r="ALZ492" s="0"/>
      <c r="AMA492" s="0"/>
      <c r="AMB492" s="0"/>
      <c r="AMC492" s="0"/>
      <c r="AMD492" s="0"/>
      <c r="AME492" s="0"/>
      <c r="AMF492" s="0"/>
      <c r="AMG492" s="0"/>
      <c r="AMH492" s="0"/>
      <c r="AMI492" s="0"/>
      <c r="AMJ492" s="0"/>
    </row>
    <row r="493" s="557" customFormat="true" ht="14.1" hidden="false" customHeight="true" outlineLevel="0" collapsed="false">
      <c r="A493" s="0" t="s">
        <v>14353</v>
      </c>
      <c r="B493" s="0" t="s">
        <v>14354</v>
      </c>
      <c r="C493" s="0"/>
      <c r="D493" s="0"/>
      <c r="E493" s="0" t="s">
        <v>388</v>
      </c>
      <c r="F493" s="0" t="s">
        <v>14355</v>
      </c>
      <c r="G493" s="0"/>
      <c r="H493" s="0" t="s">
        <v>14356</v>
      </c>
      <c r="I493" s="0" t="s">
        <v>4720</v>
      </c>
      <c r="J493" s="0" t="s">
        <v>4686</v>
      </c>
      <c r="K493" s="0"/>
      <c r="L493" s="0"/>
      <c r="M493" s="0"/>
      <c r="N493" s="0"/>
      <c r="O493" s="0"/>
      <c r="P493" s="0"/>
      <c r="Q493" s="0"/>
      <c r="R493" s="0"/>
      <c r="S493" s="0"/>
      <c r="T493" s="0"/>
      <c r="U493" s="0" t="s">
        <v>13972</v>
      </c>
      <c r="V493" s="0"/>
      <c r="W493" s="0" t="s">
        <v>7581</v>
      </c>
      <c r="X493" s="0"/>
      <c r="Y493" s="0"/>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c r="BM493" s="0"/>
      <c r="AJZ493" s="0"/>
      <c r="AKA493" s="0"/>
      <c r="AKB493" s="0"/>
      <c r="AKC493" s="0"/>
      <c r="AKD493" s="0"/>
      <c r="AKE493" s="0"/>
      <c r="AKF493" s="0"/>
      <c r="AKG493" s="0"/>
      <c r="AKH493" s="0"/>
      <c r="AKI493" s="0"/>
      <c r="AKJ493" s="0"/>
      <c r="AKK493" s="0"/>
      <c r="AKL493" s="0"/>
      <c r="AKM493" s="0"/>
      <c r="AKN493" s="0"/>
      <c r="AKO493" s="0"/>
      <c r="AKP493" s="0"/>
      <c r="AKQ493" s="0"/>
      <c r="AKR493" s="0"/>
      <c r="AKS493" s="0"/>
      <c r="AKT493" s="0"/>
      <c r="AKU493" s="0"/>
      <c r="AKV493" s="0"/>
      <c r="AKW493" s="0"/>
      <c r="AKX493" s="0"/>
      <c r="AKY493" s="0"/>
      <c r="AKZ493" s="0"/>
      <c r="ALA493" s="0"/>
      <c r="ALB493" s="0"/>
      <c r="ALC493" s="0"/>
      <c r="ALD493" s="0"/>
      <c r="ALE493" s="0"/>
      <c r="ALF493" s="0"/>
      <c r="ALG493" s="0"/>
      <c r="ALH493" s="0"/>
      <c r="ALI493" s="0"/>
      <c r="ALJ493" s="0"/>
      <c r="ALK493" s="0"/>
      <c r="ALL493" s="0"/>
      <c r="ALM493" s="0"/>
      <c r="ALN493" s="0"/>
      <c r="ALO493" s="0"/>
      <c r="ALP493" s="0"/>
      <c r="ALQ493" s="0"/>
      <c r="ALR493" s="0"/>
      <c r="ALS493" s="0"/>
      <c r="ALT493" s="0"/>
      <c r="ALU493" s="0"/>
      <c r="ALV493" s="0"/>
      <c r="ALW493" s="0"/>
      <c r="ALX493" s="0"/>
      <c r="ALY493" s="0"/>
      <c r="ALZ493" s="0"/>
      <c r="AMA493" s="0"/>
      <c r="AMB493" s="0"/>
      <c r="AMC493" s="0"/>
      <c r="AMD493" s="0"/>
      <c r="AME493" s="0"/>
      <c r="AMF493" s="0"/>
      <c r="AMG493" s="0"/>
      <c r="AMH493" s="0"/>
      <c r="AMI493" s="0"/>
      <c r="AMJ493" s="0"/>
    </row>
    <row r="494" s="557" customFormat="true" ht="14.1" hidden="false" customHeight="true" outlineLevel="0" collapsed="false">
      <c r="A494" s="0" t="s">
        <v>10404</v>
      </c>
      <c r="B494" s="0" t="s">
        <v>713</v>
      </c>
      <c r="C494" s="0" t="s">
        <v>36</v>
      </c>
      <c r="D494" s="0" t="s">
        <v>10405</v>
      </c>
      <c r="E494" s="0" t="s">
        <v>10406</v>
      </c>
      <c r="F494" s="0" t="s">
        <v>10407</v>
      </c>
      <c r="G494" s="0" t="s">
        <v>10408</v>
      </c>
      <c r="H494" s="0" t="n">
        <v>0.085</v>
      </c>
      <c r="I494" s="0" t="n">
        <v>0.0875</v>
      </c>
      <c r="J494" s="0" t="s">
        <v>5772</v>
      </c>
      <c r="K494" s="0" t="s">
        <v>10409</v>
      </c>
      <c r="L494" s="0" t="s">
        <v>4720</v>
      </c>
      <c r="M494" s="0" t="s">
        <v>4686</v>
      </c>
      <c r="N494" s="0" t="n">
        <v>94110</v>
      </c>
      <c r="O494" s="0"/>
      <c r="P494" s="0"/>
      <c r="Q494" s="0"/>
      <c r="R494" s="0"/>
      <c r="S494" s="0"/>
      <c r="T494" s="0"/>
      <c r="U494" s="0"/>
      <c r="V494" s="0"/>
      <c r="W494" s="0"/>
      <c r="X494" s="0"/>
      <c r="Y494" s="0"/>
      <c r="Z494" s="0" t="s">
        <v>6914</v>
      </c>
      <c r="AA494" s="0" t="s">
        <v>4745</v>
      </c>
      <c r="AB494" s="0"/>
      <c r="AC494" s="0"/>
      <c r="AD494" s="0"/>
      <c r="AE494" s="0"/>
      <c r="AF494" s="0"/>
      <c r="AG494" s="0"/>
      <c r="AH494" s="0"/>
      <c r="AI494" s="0"/>
      <c r="AJ494" s="0"/>
      <c r="AK494" s="0" t="s">
        <v>5946</v>
      </c>
      <c r="AL494" s="0" t="s">
        <v>5947</v>
      </c>
      <c r="AM494" s="0" t="s">
        <v>10409</v>
      </c>
      <c r="AN494" s="0"/>
      <c r="AO494" s="0" t="s">
        <v>4720</v>
      </c>
      <c r="AP494" s="0" t="s">
        <v>4686</v>
      </c>
      <c r="AQ494" s="0" t="n">
        <v>94110</v>
      </c>
      <c r="AR494" s="0" t="s">
        <v>10407</v>
      </c>
      <c r="AS494" s="0"/>
      <c r="AT494" s="0"/>
      <c r="AU494" s="0"/>
      <c r="AV494" s="0" t="n">
        <v>2</v>
      </c>
      <c r="AW494" s="0" t="s">
        <v>10410</v>
      </c>
      <c r="AX494" s="0"/>
      <c r="AY494" s="0"/>
      <c r="AZ494" s="0"/>
      <c r="BA494" s="0"/>
      <c r="BB494" s="0"/>
      <c r="BC494" s="0"/>
      <c r="BD494" s="0"/>
      <c r="BE494" s="0"/>
      <c r="BF494" s="0"/>
      <c r="BG494" s="0"/>
      <c r="BH494" s="0"/>
      <c r="BI494" s="0"/>
      <c r="BJ494" s="0"/>
      <c r="BK494" s="0"/>
      <c r="BL494" s="0"/>
      <c r="BM494" s="0"/>
      <c r="AJZ494" s="0"/>
      <c r="AKA494" s="0"/>
      <c r="AKB494" s="0"/>
      <c r="AKC494" s="0"/>
      <c r="AKD494" s="0"/>
      <c r="AKE494" s="0"/>
      <c r="AKF494" s="0"/>
      <c r="AKG494" s="0"/>
      <c r="AKH494" s="0"/>
      <c r="AKI494" s="0"/>
      <c r="AKJ494" s="0"/>
      <c r="AKK494" s="0"/>
      <c r="AKL494" s="0"/>
      <c r="AKM494" s="0"/>
      <c r="AKN494" s="0"/>
      <c r="AKO494" s="0"/>
      <c r="AKP494" s="0"/>
      <c r="AKQ494" s="0"/>
      <c r="AKR494" s="0"/>
      <c r="AKS494" s="0"/>
      <c r="AKT494" s="0"/>
      <c r="AKU494" s="0"/>
      <c r="AKV494" s="0"/>
      <c r="AKW494" s="0"/>
      <c r="AKX494" s="0"/>
      <c r="AKY494" s="0"/>
      <c r="AKZ494" s="0"/>
      <c r="ALA494" s="0"/>
      <c r="ALB494" s="0"/>
      <c r="ALC494" s="0"/>
      <c r="ALD494" s="0"/>
      <c r="ALE494" s="0"/>
      <c r="ALF494" s="0"/>
      <c r="ALG494" s="0"/>
      <c r="ALH494" s="0"/>
      <c r="ALI494" s="0"/>
      <c r="ALJ494" s="0"/>
      <c r="ALK494" s="0"/>
      <c r="ALL494" s="0"/>
      <c r="ALM494" s="0"/>
      <c r="ALN494" s="0"/>
      <c r="ALO494" s="0"/>
      <c r="ALP494" s="0"/>
      <c r="ALQ494" s="0"/>
      <c r="ALR494" s="0"/>
      <c r="ALS494" s="0"/>
      <c r="ALT494" s="0"/>
      <c r="ALU494" s="0"/>
      <c r="ALV494" s="0"/>
      <c r="ALW494" s="0"/>
      <c r="ALX494" s="0"/>
      <c r="ALY494" s="0"/>
      <c r="ALZ494" s="0"/>
      <c r="AMA494" s="0"/>
      <c r="AMB494" s="0"/>
      <c r="AMC494" s="0"/>
      <c r="AMD494" s="0"/>
      <c r="AME494" s="0"/>
      <c r="AMF494" s="0"/>
      <c r="AMG494" s="0"/>
      <c r="AMH494" s="0"/>
      <c r="AMI494" s="0"/>
      <c r="AMJ494" s="0"/>
    </row>
    <row r="495" s="557" customFormat="true" ht="14.1" hidden="false" customHeight="true" outlineLevel="0" collapsed="false">
      <c r="A495" s="0" t="s">
        <v>791</v>
      </c>
      <c r="B495" s="0" t="s">
        <v>5937</v>
      </c>
      <c r="C495" s="0" t="s">
        <v>5309</v>
      </c>
      <c r="D495" s="0" t="s">
        <v>5942</v>
      </c>
      <c r="E495" s="0" t="s">
        <v>777</v>
      </c>
      <c r="F495" s="0" t="s">
        <v>5943</v>
      </c>
      <c r="G495" s="0"/>
      <c r="H495" s="0" t="n">
        <v>0.0975</v>
      </c>
      <c r="I495" s="0" t="n">
        <v>0.085</v>
      </c>
      <c r="J495" s="0" t="s">
        <v>5810</v>
      </c>
      <c r="K495" s="0" t="s">
        <v>5944</v>
      </c>
      <c r="L495" s="0" t="s">
        <v>5810</v>
      </c>
      <c r="M495" s="0" t="s">
        <v>4686</v>
      </c>
      <c r="N495" s="0" t="n">
        <v>94520</v>
      </c>
      <c r="O495" s="0"/>
      <c r="P495" s="0"/>
      <c r="Q495" s="0"/>
      <c r="R495" s="0" t="s">
        <v>5945</v>
      </c>
      <c r="S495" s="0"/>
      <c r="T495" s="0"/>
      <c r="U495" s="0"/>
      <c r="V495" s="0"/>
      <c r="W495" s="0"/>
      <c r="X495" s="0"/>
      <c r="Y495" s="0"/>
      <c r="Z495" s="0"/>
      <c r="AA495" s="0"/>
      <c r="AB495" s="0"/>
      <c r="AC495" s="0"/>
      <c r="AD495" s="0"/>
      <c r="AE495" s="0"/>
      <c r="AF495" s="0"/>
      <c r="AG495" s="0"/>
      <c r="AH495" s="0"/>
      <c r="AI495" s="0"/>
      <c r="AJ495" s="0"/>
      <c r="AK495" s="0" t="s">
        <v>5946</v>
      </c>
      <c r="AL495" s="0" t="s">
        <v>5947</v>
      </c>
      <c r="AM495" s="0" t="s">
        <v>5944</v>
      </c>
      <c r="AN495" s="0"/>
      <c r="AO495" s="0" t="s">
        <v>5810</v>
      </c>
      <c r="AP495" s="0" t="s">
        <v>4686</v>
      </c>
      <c r="AQ495" s="0" t="n">
        <v>94520</v>
      </c>
      <c r="AR495" s="0" t="s">
        <v>5943</v>
      </c>
      <c r="AS495" s="0"/>
      <c r="AT495" s="0"/>
      <c r="AU495" s="0"/>
      <c r="AV495" s="0" t="n">
        <v>1</v>
      </c>
      <c r="AW495" s="0" t="s">
        <v>5948</v>
      </c>
      <c r="AX495" s="0"/>
      <c r="AY495" s="0" t="s">
        <v>5949</v>
      </c>
      <c r="AZ495" s="0"/>
      <c r="BA495" s="0"/>
      <c r="BB495" s="0"/>
      <c r="BC495" s="0"/>
      <c r="BD495" s="0"/>
      <c r="BE495" s="0"/>
      <c r="BF495" s="0"/>
      <c r="BG495" s="0"/>
      <c r="BH495" s="0"/>
      <c r="BI495" s="0"/>
      <c r="BJ495" s="0"/>
      <c r="BK495" s="0"/>
      <c r="BL495" s="0"/>
      <c r="BM495" s="0"/>
      <c r="AJZ495" s="0"/>
      <c r="AKA495" s="0"/>
      <c r="AKB495" s="0"/>
      <c r="AKC495" s="0"/>
      <c r="AKD495" s="0"/>
      <c r="AKE495" s="0"/>
      <c r="AKF495" s="0"/>
      <c r="AKG495" s="0"/>
      <c r="AKH495" s="0"/>
      <c r="AKI495" s="0"/>
      <c r="AKJ495" s="0"/>
      <c r="AKK495" s="0"/>
      <c r="AKL495" s="0"/>
      <c r="AKM495" s="0"/>
      <c r="AKN495" s="0"/>
      <c r="AKO495" s="0"/>
      <c r="AKP495" s="0"/>
      <c r="AKQ495" s="0"/>
      <c r="AKR495" s="0"/>
      <c r="AKS495" s="0"/>
      <c r="AKT495" s="0"/>
      <c r="AKU495" s="0"/>
      <c r="AKV495" s="0"/>
      <c r="AKW495" s="0"/>
      <c r="AKX495" s="0"/>
      <c r="AKY495" s="0"/>
      <c r="AKZ495" s="0"/>
      <c r="ALA495" s="0"/>
      <c r="ALB495" s="0"/>
      <c r="ALC495" s="0"/>
      <c r="ALD495" s="0"/>
      <c r="ALE495" s="0"/>
      <c r="ALF495" s="0"/>
      <c r="ALG495" s="0"/>
      <c r="ALH495" s="0"/>
      <c r="ALI495" s="0"/>
      <c r="ALJ495" s="0"/>
      <c r="ALK495" s="0"/>
      <c r="ALL495" s="0"/>
      <c r="ALM495" s="0"/>
      <c r="ALN495" s="0"/>
      <c r="ALO495" s="0"/>
      <c r="ALP495" s="0"/>
      <c r="ALQ495" s="0"/>
      <c r="ALR495" s="0"/>
      <c r="ALS495" s="0"/>
      <c r="ALT495" s="0"/>
      <c r="ALU495" s="0"/>
      <c r="ALV495" s="0"/>
      <c r="ALW495" s="0"/>
      <c r="ALX495" s="0"/>
      <c r="ALY495" s="0"/>
      <c r="ALZ495" s="0"/>
      <c r="AMA495" s="0"/>
      <c r="AMB495" s="0"/>
      <c r="AMC495" s="0"/>
      <c r="AMD495" s="0"/>
      <c r="AME495" s="0"/>
      <c r="AMF495" s="0"/>
      <c r="AMG495" s="0"/>
      <c r="AMH495" s="0"/>
      <c r="AMI495" s="0"/>
      <c r="AMJ495" s="0"/>
    </row>
    <row r="496" s="557" customFormat="true" ht="14.1" hidden="false" customHeight="true" outlineLevel="0" collapsed="false">
      <c r="A496" s="0" t="s">
        <v>9716</v>
      </c>
      <c r="B496" s="0" t="s">
        <v>713</v>
      </c>
      <c r="C496" s="0" t="s">
        <v>36</v>
      </c>
      <c r="D496" s="0" t="s">
        <v>9717</v>
      </c>
      <c r="E496" s="0" t="s">
        <v>9718</v>
      </c>
      <c r="F496" s="0" t="s">
        <v>9719</v>
      </c>
      <c r="G496" s="0"/>
      <c r="H496" s="0" t="n">
        <v>0.08875</v>
      </c>
      <c r="I496" s="0" t="n">
        <v>0.08125</v>
      </c>
      <c r="J496" s="0" t="s">
        <v>7393</v>
      </c>
      <c r="K496" s="0" t="s">
        <v>9720</v>
      </c>
      <c r="L496" s="0" t="s">
        <v>7393</v>
      </c>
      <c r="M496" s="0" t="s">
        <v>4686</v>
      </c>
      <c r="N496" s="0" t="n">
        <v>95482</v>
      </c>
      <c r="O496" s="0" t="s">
        <v>9721</v>
      </c>
      <c r="P496" s="0"/>
      <c r="Q496" s="0"/>
      <c r="R496" s="0"/>
      <c r="S496" s="0"/>
      <c r="T496" s="0"/>
      <c r="U496" s="0"/>
      <c r="V496" s="0"/>
      <c r="W496" s="0"/>
      <c r="X496" s="0"/>
      <c r="Y496" s="0"/>
      <c r="Z496" s="0"/>
      <c r="AA496" s="0"/>
      <c r="AB496" s="0"/>
      <c r="AC496" s="0"/>
      <c r="AD496" s="0"/>
      <c r="AE496" s="0"/>
      <c r="AF496" s="0"/>
      <c r="AG496" s="0"/>
      <c r="AH496" s="0"/>
      <c r="AI496" s="0"/>
      <c r="AJ496" s="0"/>
      <c r="AK496" s="0" t="s">
        <v>5946</v>
      </c>
      <c r="AL496" s="0" t="s">
        <v>5947</v>
      </c>
      <c r="AM496" s="0" t="s">
        <v>9720</v>
      </c>
      <c r="AN496" s="0"/>
      <c r="AO496" s="0" t="s">
        <v>7393</v>
      </c>
      <c r="AP496" s="0" t="s">
        <v>4686</v>
      </c>
      <c r="AQ496" s="0" t="n">
        <v>95482</v>
      </c>
      <c r="AR496" s="0" t="s">
        <v>9719</v>
      </c>
      <c r="AS496" s="0"/>
      <c r="AT496" s="0"/>
      <c r="AU496" s="0"/>
      <c r="AV496" s="0"/>
      <c r="AW496" s="0"/>
      <c r="AX496" s="0"/>
      <c r="AY496" s="0"/>
      <c r="AZ496" s="0"/>
      <c r="BA496" s="0"/>
      <c r="BB496" s="0"/>
      <c r="BC496" s="0"/>
      <c r="BD496" s="0"/>
      <c r="BE496" s="0"/>
      <c r="BF496" s="0"/>
      <c r="BG496" s="0"/>
      <c r="BH496" s="0"/>
      <c r="BI496" s="0"/>
      <c r="BJ496" s="0"/>
      <c r="BK496" s="0"/>
      <c r="BL496" s="0"/>
      <c r="BM496" s="0"/>
      <c r="AJZ496" s="0"/>
      <c r="AKA496" s="0"/>
      <c r="AKB496" s="0"/>
      <c r="AKC496" s="0"/>
      <c r="AKD496" s="0"/>
      <c r="AKE496" s="0"/>
      <c r="AKF496" s="0"/>
      <c r="AKG496" s="0"/>
      <c r="AKH496" s="0"/>
      <c r="AKI496" s="0"/>
      <c r="AKJ496" s="0"/>
      <c r="AKK496" s="0"/>
      <c r="AKL496" s="0"/>
      <c r="AKM496" s="0"/>
      <c r="AKN496" s="0"/>
      <c r="AKO496" s="0"/>
      <c r="AKP496" s="0"/>
      <c r="AKQ496" s="0"/>
      <c r="AKR496" s="0"/>
      <c r="AKS496" s="0"/>
      <c r="AKT496" s="0"/>
      <c r="AKU496" s="0"/>
      <c r="AKV496" s="0"/>
      <c r="AKW496" s="0"/>
      <c r="AKX496" s="0"/>
      <c r="AKY496" s="0"/>
      <c r="AKZ496" s="0"/>
      <c r="ALA496" s="0"/>
      <c r="ALB496" s="0"/>
      <c r="ALC496" s="0"/>
      <c r="ALD496" s="0"/>
      <c r="ALE496" s="0"/>
      <c r="ALF496" s="0"/>
      <c r="ALG496" s="0"/>
      <c r="ALH496" s="0"/>
      <c r="ALI496" s="0"/>
      <c r="ALJ496" s="0"/>
      <c r="ALK496" s="0"/>
      <c r="ALL496" s="0"/>
      <c r="ALM496" s="0"/>
      <c r="ALN496" s="0"/>
      <c r="ALO496" s="0"/>
      <c r="ALP496" s="0"/>
      <c r="ALQ496" s="0"/>
      <c r="ALR496" s="0"/>
      <c r="ALS496" s="0"/>
      <c r="ALT496" s="0"/>
      <c r="ALU496" s="0"/>
      <c r="ALV496" s="0"/>
      <c r="ALW496" s="0"/>
      <c r="ALX496" s="0"/>
      <c r="ALY496" s="0"/>
      <c r="ALZ496" s="0"/>
      <c r="AMA496" s="0"/>
      <c r="AMB496" s="0"/>
      <c r="AMC496" s="0"/>
      <c r="AMD496" s="0"/>
      <c r="AME496" s="0"/>
      <c r="AMF496" s="0"/>
      <c r="AMG496" s="0"/>
      <c r="AMH496" s="0"/>
      <c r="AMI496" s="0"/>
      <c r="AMJ496" s="0"/>
    </row>
    <row r="497" s="557" customFormat="true" ht="14.1" hidden="false" customHeight="true" outlineLevel="0" collapsed="false">
      <c r="A497" s="0" t="s">
        <v>792</v>
      </c>
      <c r="B497" s="0" t="s">
        <v>9893</v>
      </c>
      <c r="C497" s="0" t="s">
        <v>5309</v>
      </c>
      <c r="D497" s="0" t="s">
        <v>5942</v>
      </c>
      <c r="E497" s="0" t="s">
        <v>9894</v>
      </c>
      <c r="F497" s="0" t="s">
        <v>2781</v>
      </c>
      <c r="G497" s="0"/>
      <c r="H497" s="0" t="n">
        <v>0.0925</v>
      </c>
      <c r="I497" s="0" t="n">
        <v>0.09</v>
      </c>
      <c r="J497" s="0" t="s">
        <v>6061</v>
      </c>
      <c r="K497" s="0" t="s">
        <v>9895</v>
      </c>
      <c r="L497" s="0" t="s">
        <v>5454</v>
      </c>
      <c r="M497" s="0" t="s">
        <v>4686</v>
      </c>
      <c r="N497" s="0" t="n">
        <v>95111</v>
      </c>
      <c r="O497" s="0"/>
      <c r="P497" s="0"/>
      <c r="Q497" s="0"/>
      <c r="R497" s="0"/>
      <c r="S497" s="0"/>
      <c r="T497" s="0"/>
      <c r="U497" s="0"/>
      <c r="V497" s="0"/>
      <c r="W497" s="0"/>
      <c r="X497" s="0"/>
      <c r="Y497" s="0"/>
      <c r="Z497" s="0"/>
      <c r="AA497" s="0"/>
      <c r="AB497" s="0"/>
      <c r="AC497" s="0" t="s">
        <v>9896</v>
      </c>
      <c r="AD497" s="0"/>
      <c r="AE497" s="0"/>
      <c r="AF497" s="0"/>
      <c r="AG497" s="0"/>
      <c r="AH497" s="0"/>
      <c r="AI497" s="0"/>
      <c r="AJ497" s="0" t="s">
        <v>4716</v>
      </c>
      <c r="AK497" s="0" t="s">
        <v>5946</v>
      </c>
      <c r="AL497" s="0" t="s">
        <v>5947</v>
      </c>
      <c r="AM497" s="0" t="s">
        <v>9895</v>
      </c>
      <c r="AN497" s="0"/>
      <c r="AO497" s="0" t="s">
        <v>5454</v>
      </c>
      <c r="AP497" s="0" t="s">
        <v>4686</v>
      </c>
      <c r="AQ497" s="0" t="n">
        <v>95111</v>
      </c>
      <c r="AR497" s="0" t="s">
        <v>2781</v>
      </c>
      <c r="AS497" s="0"/>
      <c r="AT497" s="0"/>
      <c r="AU497" s="0"/>
      <c r="AV497" s="0" t="n">
        <v>1</v>
      </c>
      <c r="AW497" s="0" t="s">
        <v>5948</v>
      </c>
      <c r="AX497" s="0" t="s">
        <v>7378</v>
      </c>
      <c r="AY497" s="0" t="s">
        <v>5949</v>
      </c>
      <c r="AZ497" s="0" t="s">
        <v>7450</v>
      </c>
      <c r="BA497" s="0" t="s">
        <v>9897</v>
      </c>
      <c r="BB497" s="0" t="s">
        <v>7450</v>
      </c>
      <c r="BC497" s="0" t="s">
        <v>7450</v>
      </c>
      <c r="BD497" s="0" t="s">
        <v>7450</v>
      </c>
      <c r="BE497" s="0" t="s">
        <v>7450</v>
      </c>
      <c r="BF497" s="0"/>
      <c r="BG497" s="0"/>
      <c r="BH497" s="0" t="s">
        <v>7450</v>
      </c>
      <c r="BI497" s="0" t="s">
        <v>7450</v>
      </c>
      <c r="BJ497" s="0"/>
      <c r="BK497" s="0"/>
      <c r="BL497" s="0"/>
      <c r="BM497" s="0"/>
      <c r="AJZ497" s="0"/>
      <c r="AKA497" s="0"/>
      <c r="AKB497" s="0"/>
      <c r="AKC497" s="0"/>
      <c r="AKD497" s="0"/>
      <c r="AKE497" s="0"/>
      <c r="AKF497" s="0"/>
      <c r="AKG497" s="0"/>
      <c r="AKH497" s="0"/>
      <c r="AKI497" s="0"/>
      <c r="AKJ497" s="0"/>
      <c r="AKK497" s="0"/>
      <c r="AKL497" s="0"/>
      <c r="AKM497" s="0"/>
      <c r="AKN497" s="0"/>
      <c r="AKO497" s="0"/>
      <c r="AKP497" s="0"/>
      <c r="AKQ497" s="0"/>
      <c r="AKR497" s="0"/>
      <c r="AKS497" s="0"/>
      <c r="AKT497" s="0"/>
      <c r="AKU497" s="0"/>
      <c r="AKV497" s="0"/>
      <c r="AKW497" s="0"/>
      <c r="AKX497" s="0"/>
      <c r="AKY497" s="0"/>
      <c r="AKZ497" s="0"/>
      <c r="ALA497" s="0"/>
      <c r="ALB497" s="0"/>
      <c r="ALC497" s="0"/>
      <c r="ALD497" s="0"/>
      <c r="ALE497" s="0"/>
      <c r="ALF497" s="0"/>
      <c r="ALG497" s="0"/>
      <c r="ALH497" s="0"/>
      <c r="ALI497" s="0"/>
      <c r="ALJ497" s="0"/>
      <c r="ALK497" s="0"/>
      <c r="ALL497" s="0"/>
      <c r="ALM497" s="0"/>
      <c r="ALN497" s="0"/>
      <c r="ALO497" s="0"/>
      <c r="ALP497" s="0"/>
      <c r="ALQ497" s="0"/>
      <c r="ALR497" s="0"/>
      <c r="ALS497" s="0"/>
      <c r="ALT497" s="0"/>
      <c r="ALU497" s="0"/>
      <c r="ALV497" s="0"/>
      <c r="ALW497" s="0"/>
      <c r="ALX497" s="0"/>
      <c r="ALY497" s="0"/>
      <c r="ALZ497" s="0"/>
      <c r="AMA497" s="0"/>
      <c r="AMB497" s="0"/>
      <c r="AMC497" s="0"/>
      <c r="AMD497" s="0"/>
      <c r="AME497" s="0"/>
      <c r="AMF497" s="0"/>
      <c r="AMG497" s="0"/>
      <c r="AMH497" s="0"/>
      <c r="AMI497" s="0"/>
      <c r="AMJ497" s="0"/>
    </row>
    <row r="498" s="557" customFormat="true" ht="14.1" hidden="false" customHeight="true" outlineLevel="0" collapsed="false">
      <c r="A498" s="0" t="s">
        <v>5950</v>
      </c>
      <c r="B498" s="0" t="s">
        <v>713</v>
      </c>
      <c r="C498" s="0" t="s">
        <v>36</v>
      </c>
      <c r="D498" s="0" t="s">
        <v>5951</v>
      </c>
      <c r="E498" s="0" t="s">
        <v>5952</v>
      </c>
      <c r="F498" s="0" t="s">
        <v>5953</v>
      </c>
      <c r="G498" s="0"/>
      <c r="H498" s="0" t="n">
        <v>0.095</v>
      </c>
      <c r="I498" s="0"/>
      <c r="J498" s="0" t="s">
        <v>5940</v>
      </c>
      <c r="K498" s="0" t="s">
        <v>5955</v>
      </c>
      <c r="L498" s="0" t="s">
        <v>5956</v>
      </c>
      <c r="M498" s="0" t="s">
        <v>4686</v>
      </c>
      <c r="N498" s="0" t="n">
        <v>94608</v>
      </c>
      <c r="O498" s="0"/>
      <c r="P498" s="0"/>
      <c r="Q498" s="0"/>
      <c r="R498" s="0"/>
      <c r="S498" s="0"/>
      <c r="T498" s="0"/>
      <c r="U498" s="0"/>
      <c r="V498" s="0"/>
      <c r="W498" s="0"/>
      <c r="X498" s="0"/>
      <c r="Y498" s="0"/>
      <c r="Z498" s="0"/>
      <c r="AA498" s="0"/>
      <c r="AB498" s="0"/>
      <c r="AC498" s="0" t="s">
        <v>8004</v>
      </c>
      <c r="AD498" s="0"/>
      <c r="AE498" s="0"/>
      <c r="AF498" s="0"/>
      <c r="AG498" s="0"/>
      <c r="AH498" s="0"/>
      <c r="AI498" s="0"/>
      <c r="AJ498" s="0" t="s">
        <v>7581</v>
      </c>
      <c r="AK498" s="0"/>
      <c r="AL498" s="0"/>
      <c r="AM498" s="0" t="s">
        <v>5957</v>
      </c>
      <c r="AN498" s="0"/>
      <c r="AO498" s="0" t="s">
        <v>5956</v>
      </c>
      <c r="AP498" s="0" t="s">
        <v>4686</v>
      </c>
      <c r="AQ498" s="0" t="n">
        <v>94608</v>
      </c>
      <c r="AR498" s="0" t="s">
        <v>5953</v>
      </c>
      <c r="AS498" s="0"/>
      <c r="AT498" s="0"/>
      <c r="AU498" s="0"/>
      <c r="AV498" s="0"/>
      <c r="AW498" s="0"/>
      <c r="AX498" s="0"/>
      <c r="AY498" s="0"/>
      <c r="AZ498" s="0"/>
      <c r="BA498" s="0"/>
      <c r="BB498" s="0"/>
      <c r="BC498" s="0"/>
      <c r="BD498" s="0"/>
      <c r="BE498" s="0"/>
      <c r="BF498" s="0"/>
      <c r="BG498" s="0"/>
      <c r="BH498" s="0"/>
      <c r="BI498" s="0"/>
      <c r="BJ498" s="0"/>
      <c r="BK498" s="0"/>
      <c r="BL498" s="0"/>
      <c r="BM498" s="0"/>
      <c r="AJZ498" s="0"/>
      <c r="AKA498" s="0"/>
      <c r="AKB498" s="0"/>
      <c r="AKC498" s="0"/>
      <c r="AKD498" s="0"/>
      <c r="AKE498" s="0"/>
      <c r="AKF498" s="0"/>
      <c r="AKG498" s="0"/>
      <c r="AKH498" s="0"/>
      <c r="AKI498" s="0"/>
      <c r="AKJ498" s="0"/>
      <c r="AKK498" s="0"/>
      <c r="AKL498" s="0"/>
      <c r="AKM498" s="0"/>
      <c r="AKN498" s="0"/>
      <c r="AKO498" s="0"/>
      <c r="AKP498" s="0"/>
      <c r="AKQ498" s="0"/>
      <c r="AKR498" s="0"/>
      <c r="AKS498" s="0"/>
      <c r="AKT498" s="0"/>
      <c r="AKU498" s="0"/>
      <c r="AKV498" s="0"/>
      <c r="AKW498" s="0"/>
      <c r="AKX498" s="0"/>
      <c r="AKY498" s="0"/>
      <c r="AKZ498" s="0"/>
      <c r="ALA498" s="0"/>
      <c r="ALB498" s="0"/>
      <c r="ALC498" s="0"/>
      <c r="ALD498" s="0"/>
      <c r="ALE498" s="0"/>
      <c r="ALF498" s="0"/>
      <c r="ALG498" s="0"/>
      <c r="ALH498" s="0"/>
      <c r="ALI498" s="0"/>
      <c r="ALJ498" s="0"/>
      <c r="ALK498" s="0"/>
      <c r="ALL498" s="0"/>
      <c r="ALM498" s="0"/>
      <c r="ALN498" s="0"/>
      <c r="ALO498" s="0"/>
      <c r="ALP498" s="0"/>
      <c r="ALQ498" s="0"/>
      <c r="ALR498" s="0"/>
      <c r="ALS498" s="0"/>
      <c r="ALT498" s="0"/>
      <c r="ALU498" s="0"/>
      <c r="ALV498" s="0"/>
      <c r="ALW498" s="0"/>
      <c r="ALX498" s="0"/>
      <c r="ALY498" s="0"/>
      <c r="ALZ498" s="0"/>
      <c r="AMA498" s="0"/>
      <c r="AMB498" s="0"/>
      <c r="AMC498" s="0"/>
      <c r="AMD498" s="0"/>
      <c r="AME498" s="0"/>
      <c r="AMF498" s="0"/>
      <c r="AMG498" s="0"/>
      <c r="AMH498" s="0"/>
      <c r="AMI498" s="0"/>
      <c r="AMJ498" s="0"/>
    </row>
    <row r="499" s="557" customFormat="true" ht="14.1" hidden="false" customHeight="true" outlineLevel="0" collapsed="false">
      <c r="A499" s="0" t="s">
        <v>3129</v>
      </c>
      <c r="B499" s="0" t="s">
        <v>5977</v>
      </c>
      <c r="C499" s="0" t="s">
        <v>36</v>
      </c>
      <c r="D499" s="0"/>
      <c r="E499" s="0" t="s">
        <v>12495</v>
      </c>
      <c r="F499" s="0" t="s">
        <v>3127</v>
      </c>
      <c r="G499" s="0"/>
      <c r="H499" s="0" t="n">
        <v>0.0875</v>
      </c>
      <c r="I499" s="0" t="n">
        <v>0.09</v>
      </c>
      <c r="J499" s="0" t="s">
        <v>6140</v>
      </c>
      <c r="K499" s="0" t="s">
        <v>12496</v>
      </c>
      <c r="L499" s="0" t="s">
        <v>6137</v>
      </c>
      <c r="M499" s="0" t="s">
        <v>4686</v>
      </c>
      <c r="N499" s="0" t="n">
        <v>94005</v>
      </c>
      <c r="O499" s="0" t="s">
        <v>12497</v>
      </c>
      <c r="P499" s="0"/>
      <c r="Q499" s="0"/>
      <c r="R499" s="0" t="s">
        <v>12498</v>
      </c>
      <c r="S499" s="0" t="s">
        <v>12499</v>
      </c>
      <c r="T499" s="0" t="s">
        <v>12500</v>
      </c>
      <c r="U499" s="0"/>
      <c r="V499" s="0"/>
      <c r="W499" s="0"/>
      <c r="X499" s="0"/>
      <c r="Y499" s="0"/>
      <c r="Z499" s="0"/>
      <c r="AA499" s="0"/>
      <c r="AB499" s="0"/>
      <c r="AC499" s="0"/>
      <c r="AD499" s="0"/>
      <c r="AE499" s="0"/>
      <c r="AF499" s="0"/>
      <c r="AG499" s="0"/>
      <c r="AH499" s="0"/>
      <c r="AI499" s="0"/>
      <c r="AJ499" s="0"/>
      <c r="AK499" s="0" t="s">
        <v>5946</v>
      </c>
      <c r="AL499" s="0" t="s">
        <v>5947</v>
      </c>
      <c r="AM499" s="0" t="s">
        <v>12496</v>
      </c>
      <c r="AN499" s="0"/>
      <c r="AO499" s="0" t="s">
        <v>6137</v>
      </c>
      <c r="AP499" s="0" t="s">
        <v>4686</v>
      </c>
      <c r="AQ499" s="0" t="n">
        <v>94005</v>
      </c>
      <c r="AR499" s="0" t="s">
        <v>3127</v>
      </c>
      <c r="AS499" s="0"/>
      <c r="AT499" s="0"/>
      <c r="AU499" s="0"/>
      <c r="AV499" s="0"/>
      <c r="AW499" s="0"/>
      <c r="AX499" s="0"/>
      <c r="AY499" s="0"/>
      <c r="AZ499" s="0"/>
      <c r="BA499" s="0"/>
      <c r="BB499" s="0"/>
      <c r="BC499" s="0"/>
      <c r="BD499" s="0"/>
      <c r="BE499" s="0"/>
      <c r="BF499" s="0"/>
      <c r="BG499" s="0"/>
      <c r="BH499" s="0"/>
      <c r="BI499" s="0"/>
      <c r="BJ499" s="0"/>
      <c r="BK499" s="0"/>
      <c r="BL499" s="0"/>
      <c r="BM499" s="0"/>
      <c r="AJZ499" s="0"/>
      <c r="AKA499" s="0"/>
      <c r="AKB499" s="0"/>
      <c r="AKC499" s="0"/>
      <c r="AKD499" s="0"/>
      <c r="AKE499" s="0"/>
      <c r="AKF499" s="0"/>
      <c r="AKG499" s="0"/>
      <c r="AKH499" s="0"/>
      <c r="AKI499" s="0"/>
      <c r="AKJ499" s="0"/>
      <c r="AKK499" s="0"/>
      <c r="AKL499" s="0"/>
      <c r="AKM499" s="0"/>
      <c r="AKN499" s="0"/>
      <c r="AKO499" s="0"/>
      <c r="AKP499" s="0"/>
      <c r="AKQ499" s="0"/>
      <c r="AKR499" s="0"/>
      <c r="AKS499" s="0"/>
      <c r="AKT499" s="0"/>
      <c r="AKU499" s="0"/>
      <c r="AKV499" s="0"/>
      <c r="AKW499" s="0"/>
      <c r="AKX499" s="0"/>
      <c r="AKY499" s="0"/>
      <c r="AKZ499" s="0"/>
      <c r="ALA499" s="0"/>
      <c r="ALB499" s="0"/>
      <c r="ALC499" s="0"/>
      <c r="ALD499" s="0"/>
      <c r="ALE499" s="0"/>
      <c r="ALF499" s="0"/>
      <c r="ALG499" s="0"/>
      <c r="ALH499" s="0"/>
      <c r="ALI499" s="0"/>
      <c r="ALJ499" s="0"/>
      <c r="ALK499" s="0"/>
      <c r="ALL499" s="0"/>
      <c r="ALM499" s="0"/>
      <c r="ALN499" s="0"/>
      <c r="ALO499" s="0"/>
      <c r="ALP499" s="0"/>
      <c r="ALQ499" s="0"/>
      <c r="ALR499" s="0"/>
      <c r="ALS499" s="0"/>
      <c r="ALT499" s="0"/>
      <c r="ALU499" s="0"/>
      <c r="ALV499" s="0"/>
      <c r="ALW499" s="0"/>
      <c r="ALX499" s="0"/>
      <c r="ALY499" s="0"/>
      <c r="ALZ499" s="0"/>
      <c r="AMA499" s="0"/>
      <c r="AMB499" s="0"/>
      <c r="AMC499" s="0"/>
      <c r="AMD499" s="0"/>
      <c r="AME499" s="0"/>
      <c r="AMF499" s="0"/>
      <c r="AMG499" s="0"/>
      <c r="AMH499" s="0"/>
      <c r="AMI499" s="0"/>
      <c r="AMJ499" s="0"/>
    </row>
    <row r="500" s="557" customFormat="true" ht="14.1" hidden="false" customHeight="true" outlineLevel="0" collapsed="false">
      <c r="A500" s="0" t="s">
        <v>8396</v>
      </c>
      <c r="B500" s="0" t="s">
        <v>5977</v>
      </c>
      <c r="C500" s="0" t="s">
        <v>36</v>
      </c>
      <c r="D500" s="0"/>
      <c r="E500" s="0" t="s">
        <v>8397</v>
      </c>
      <c r="F500" s="0" t="s">
        <v>8398</v>
      </c>
      <c r="G500" s="0"/>
      <c r="H500" s="0" t="n">
        <v>0.0925</v>
      </c>
      <c r="I500" s="0"/>
      <c r="J500" s="0" t="s">
        <v>5940</v>
      </c>
      <c r="K500" s="0" t="s">
        <v>8399</v>
      </c>
      <c r="L500" s="0" t="s">
        <v>5530</v>
      </c>
      <c r="M500" s="0" t="s">
        <v>4686</v>
      </c>
      <c r="N500" s="0" t="n">
        <v>94602</v>
      </c>
      <c r="O500" s="0"/>
      <c r="P500" s="0"/>
      <c r="Q500" s="0"/>
      <c r="R500" s="0"/>
      <c r="S500" s="0"/>
      <c r="T500" s="0"/>
      <c r="U500" s="0"/>
      <c r="V500" s="0"/>
      <c r="W500" s="0"/>
      <c r="X500" s="0"/>
      <c r="Y500" s="0"/>
      <c r="Z500" s="0"/>
      <c r="AA500" s="0"/>
      <c r="AB500" s="0"/>
      <c r="AC500" s="0" t="s">
        <v>7595</v>
      </c>
      <c r="AD500" s="0" t="s">
        <v>8400</v>
      </c>
      <c r="AE500" s="0"/>
      <c r="AF500" s="0"/>
      <c r="AG500" s="0"/>
      <c r="AH500" s="0"/>
      <c r="AI500" s="0"/>
      <c r="AJ500" s="0" t="s">
        <v>7581</v>
      </c>
      <c r="AK500" s="0" t="s">
        <v>5946</v>
      </c>
      <c r="AL500" s="0" t="s">
        <v>5947</v>
      </c>
      <c r="AM500" s="0" t="s">
        <v>8399</v>
      </c>
      <c r="AN500" s="0"/>
      <c r="AO500" s="0" t="s">
        <v>5530</v>
      </c>
      <c r="AP500" s="0" t="s">
        <v>4686</v>
      </c>
      <c r="AQ500" s="0" t="n">
        <v>94602</v>
      </c>
      <c r="AR500" s="0" t="s">
        <v>8398</v>
      </c>
      <c r="AS500" s="0"/>
      <c r="AT500" s="0"/>
      <c r="AU500" s="0"/>
      <c r="AV500" s="0"/>
      <c r="AW500" s="0"/>
      <c r="AX500" s="0"/>
      <c r="AY500" s="0"/>
      <c r="AZ500" s="0"/>
      <c r="BA500" s="0"/>
      <c r="BB500" s="0"/>
      <c r="BC500" s="0"/>
      <c r="BD500" s="0"/>
      <c r="BE500" s="0"/>
      <c r="BF500" s="0"/>
      <c r="BG500" s="0"/>
      <c r="BH500" s="0"/>
      <c r="BI500" s="0"/>
      <c r="BJ500" s="0"/>
      <c r="BK500" s="0"/>
      <c r="BL500" s="0"/>
      <c r="BM500" s="0"/>
      <c r="AJZ500" s="0"/>
      <c r="AKA500" s="0"/>
      <c r="AKB500" s="0"/>
      <c r="AKC500" s="0"/>
      <c r="AKD500" s="0"/>
      <c r="AKE500" s="0"/>
      <c r="AKF500" s="0"/>
      <c r="AKG500" s="0"/>
      <c r="AKH500" s="0"/>
      <c r="AKI500" s="0"/>
      <c r="AKJ500" s="0"/>
      <c r="AKK500" s="0"/>
      <c r="AKL500" s="0"/>
      <c r="AKM500" s="0"/>
      <c r="AKN500" s="0"/>
      <c r="AKO500" s="0"/>
      <c r="AKP500" s="0"/>
      <c r="AKQ500" s="0"/>
      <c r="AKR500" s="0"/>
      <c r="AKS500" s="0"/>
      <c r="AKT500" s="0"/>
      <c r="AKU500" s="0"/>
      <c r="AKV500" s="0"/>
      <c r="AKW500" s="0"/>
      <c r="AKX500" s="0"/>
      <c r="AKY500" s="0"/>
      <c r="AKZ500" s="0"/>
      <c r="ALA500" s="0"/>
      <c r="ALB500" s="0"/>
      <c r="ALC500" s="0"/>
      <c r="ALD500" s="0"/>
      <c r="ALE500" s="0"/>
      <c r="ALF500" s="0"/>
      <c r="ALG500" s="0"/>
      <c r="ALH500" s="0"/>
      <c r="ALI500" s="0"/>
      <c r="ALJ500" s="0"/>
      <c r="ALK500" s="0"/>
      <c r="ALL500" s="0"/>
      <c r="ALM500" s="0"/>
      <c r="ALN500" s="0"/>
      <c r="ALO500" s="0"/>
      <c r="ALP500" s="0"/>
      <c r="ALQ500" s="0"/>
      <c r="ALR500" s="0"/>
      <c r="ALS500" s="0"/>
      <c r="ALT500" s="0"/>
      <c r="ALU500" s="0"/>
      <c r="ALV500" s="0"/>
      <c r="ALW500" s="0"/>
      <c r="ALX500" s="0"/>
      <c r="ALY500" s="0"/>
      <c r="ALZ500" s="0"/>
      <c r="AMA500" s="0"/>
      <c r="AMB500" s="0"/>
      <c r="AMC500" s="0"/>
      <c r="AMD500" s="0"/>
      <c r="AME500" s="0"/>
      <c r="AMF500" s="0"/>
      <c r="AMG500" s="0"/>
      <c r="AMH500" s="0"/>
      <c r="AMI500" s="0"/>
      <c r="AMJ500" s="0"/>
    </row>
    <row r="501" s="557" customFormat="true" ht="14.1" hidden="false" customHeight="true" outlineLevel="0" collapsed="false">
      <c r="A501" s="0" t="s">
        <v>14357</v>
      </c>
      <c r="B501" s="0" t="s">
        <v>5977</v>
      </c>
      <c r="C501" s="0" t="s">
        <v>36</v>
      </c>
      <c r="D501" s="0"/>
      <c r="E501" s="0" t="s">
        <v>14358</v>
      </c>
      <c r="F501" s="0" t="s">
        <v>1417</v>
      </c>
      <c r="G501" s="0"/>
      <c r="H501" s="0" t="n">
        <v>0.0925</v>
      </c>
      <c r="I501" s="0" t="n">
        <v>0.095</v>
      </c>
      <c r="J501" s="0" t="s">
        <v>5940</v>
      </c>
      <c r="K501" s="0" t="s">
        <v>14359</v>
      </c>
      <c r="L501" s="0" t="s">
        <v>5380</v>
      </c>
      <c r="M501" s="0" t="s">
        <v>4686</v>
      </c>
      <c r="N501" s="0" t="n">
        <v>94710</v>
      </c>
      <c r="O501" s="0"/>
      <c r="P501" s="0"/>
      <c r="Q501" s="0"/>
      <c r="R501" s="0"/>
      <c r="S501" s="0"/>
      <c r="T501" s="0"/>
      <c r="U501" s="0"/>
      <c r="V501" s="0"/>
      <c r="W501" s="0"/>
      <c r="X501" s="0"/>
      <c r="Y501" s="0"/>
      <c r="Z501" s="0" t="s">
        <v>14360</v>
      </c>
      <c r="AA501" s="0" t="s">
        <v>4745</v>
      </c>
      <c r="AB501" s="0"/>
      <c r="AC501" s="0" t="s">
        <v>8019</v>
      </c>
      <c r="AD501" s="0" t="s">
        <v>8472</v>
      </c>
      <c r="AE501" s="0"/>
      <c r="AF501" s="0"/>
      <c r="AG501" s="0"/>
      <c r="AH501" s="0"/>
      <c r="AI501" s="0"/>
      <c r="AJ501" s="0" t="s">
        <v>4716</v>
      </c>
      <c r="AK501" s="0" t="s">
        <v>5946</v>
      </c>
      <c r="AL501" s="0" t="s">
        <v>5947</v>
      </c>
      <c r="AM501" s="0" t="s">
        <v>14361</v>
      </c>
      <c r="AN501" s="0" t="s">
        <v>14362</v>
      </c>
      <c r="AO501" s="0" t="s">
        <v>5380</v>
      </c>
      <c r="AP501" s="0" t="s">
        <v>4686</v>
      </c>
      <c r="AQ501" s="0" t="n">
        <v>94710</v>
      </c>
      <c r="AR501" s="0" t="s">
        <v>1417</v>
      </c>
      <c r="AS501" s="0"/>
      <c r="AT501" s="0"/>
      <c r="AU501" s="0"/>
      <c r="AV501" s="0" t="n">
        <v>3</v>
      </c>
      <c r="AW501" s="0"/>
      <c r="AX501" s="0"/>
      <c r="AY501" s="0"/>
      <c r="AZ501" s="0"/>
      <c r="BA501" s="0"/>
      <c r="BB501" s="0"/>
      <c r="BC501" s="0"/>
      <c r="BD501" s="0"/>
      <c r="BE501" s="0"/>
      <c r="BF501" s="0"/>
      <c r="BG501" s="0"/>
      <c r="BH501" s="0"/>
      <c r="BI501" s="0"/>
      <c r="BJ501" s="0"/>
      <c r="BK501" s="0"/>
      <c r="BL501" s="0"/>
      <c r="BM501" s="0"/>
      <c r="BP501" s="557" t="s">
        <v>14363</v>
      </c>
      <c r="AJZ501" s="0"/>
      <c r="AKA501" s="0"/>
      <c r="AKB501" s="0"/>
      <c r="AKC501" s="0"/>
      <c r="AKD501" s="0"/>
      <c r="AKE501" s="0"/>
      <c r="AKF501" s="0"/>
      <c r="AKG501" s="0"/>
      <c r="AKH501" s="0"/>
      <c r="AKI501" s="0"/>
      <c r="AKJ501" s="0"/>
      <c r="AKK501" s="0"/>
      <c r="AKL501" s="0"/>
      <c r="AKM501" s="0"/>
      <c r="AKN501" s="0"/>
      <c r="AKO501" s="0"/>
      <c r="AKP501" s="0"/>
      <c r="AKQ501" s="0"/>
      <c r="AKR501" s="0"/>
      <c r="AKS501" s="0"/>
      <c r="AKT501" s="0"/>
      <c r="AKU501" s="0"/>
      <c r="AKV501" s="0"/>
      <c r="AKW501" s="0"/>
      <c r="AKX501" s="0"/>
      <c r="AKY501" s="0"/>
      <c r="AKZ501" s="0"/>
      <c r="ALA501" s="0"/>
      <c r="ALB501" s="0"/>
      <c r="ALC501" s="0"/>
      <c r="ALD501" s="0"/>
      <c r="ALE501" s="0"/>
      <c r="ALF501" s="0"/>
      <c r="ALG501" s="0"/>
      <c r="ALH501" s="0"/>
      <c r="ALI501" s="0"/>
      <c r="ALJ501" s="0"/>
      <c r="ALK501" s="0"/>
      <c r="ALL501" s="0"/>
      <c r="ALM501" s="0"/>
      <c r="ALN501" s="0"/>
      <c r="ALO501" s="0"/>
      <c r="ALP501" s="0"/>
      <c r="ALQ501" s="0"/>
      <c r="ALR501" s="0"/>
      <c r="ALS501" s="0"/>
      <c r="ALT501" s="0"/>
      <c r="ALU501" s="0"/>
      <c r="ALV501" s="0"/>
      <c r="ALW501" s="0"/>
      <c r="ALX501" s="0"/>
      <c r="ALY501" s="0"/>
      <c r="ALZ501" s="0"/>
      <c r="AMA501" s="0"/>
      <c r="AMB501" s="0"/>
      <c r="AMC501" s="0"/>
      <c r="AMD501" s="0"/>
      <c r="AME501" s="0"/>
      <c r="AMF501" s="0"/>
      <c r="AMG501" s="0"/>
      <c r="AMH501" s="0"/>
      <c r="AMI501" s="0"/>
      <c r="AMJ501" s="0"/>
    </row>
    <row r="502" s="557" customFormat="true" ht="14.1" hidden="false" customHeight="true" outlineLevel="0" collapsed="false">
      <c r="A502" s="0" t="s">
        <v>5958</v>
      </c>
      <c r="B502" s="0" t="s">
        <v>4682</v>
      </c>
      <c r="C502" s="0" t="s">
        <v>5959</v>
      </c>
      <c r="D502" s="0" t="s">
        <v>5960</v>
      </c>
      <c r="E502" s="0" t="s">
        <v>74</v>
      </c>
      <c r="F502" s="0" t="s">
        <v>3874</v>
      </c>
      <c r="G502" s="0" t="s">
        <v>5962</v>
      </c>
      <c r="H502" s="0" t="n">
        <v>0.0875</v>
      </c>
      <c r="I502" s="0" t="n">
        <v>0.085</v>
      </c>
      <c r="J502" s="0" t="s">
        <v>5963</v>
      </c>
      <c r="K502" s="0" t="s">
        <v>5964</v>
      </c>
      <c r="L502" s="0" t="s">
        <v>5754</v>
      </c>
      <c r="M502" s="0" t="s">
        <v>4686</v>
      </c>
      <c r="N502" s="0" t="n">
        <v>94598</v>
      </c>
      <c r="O502" s="0" t="s">
        <v>5965</v>
      </c>
      <c r="P502" s="0" t="s">
        <v>5966</v>
      </c>
      <c r="Q502" s="0"/>
      <c r="R502" s="0" t="s">
        <v>5967</v>
      </c>
      <c r="S502" s="0" t="s">
        <v>5968</v>
      </c>
      <c r="T502" s="0" t="s">
        <v>5969</v>
      </c>
      <c r="U502" s="0"/>
      <c r="V502" s="0"/>
      <c r="W502" s="0"/>
      <c r="X502" s="0"/>
      <c r="Y502" s="0"/>
      <c r="Z502" s="0"/>
      <c r="AA502" s="0"/>
      <c r="AB502" s="0"/>
      <c r="AC502" s="0"/>
      <c r="AD502" s="0"/>
      <c r="AE502" s="0"/>
      <c r="AF502" s="0"/>
      <c r="AG502" s="0"/>
      <c r="AH502" s="0"/>
      <c r="AI502" s="0"/>
      <c r="AJ502" s="0"/>
      <c r="AK502" s="0" t="s">
        <v>5946</v>
      </c>
      <c r="AL502" s="0" t="s">
        <v>5947</v>
      </c>
      <c r="AM502" s="0" t="s">
        <v>5964</v>
      </c>
      <c r="AN502" s="0"/>
      <c r="AO502" s="0" t="s">
        <v>5754</v>
      </c>
      <c r="AP502" s="0" t="s">
        <v>4686</v>
      </c>
      <c r="AQ502" s="0" t="n">
        <v>94598</v>
      </c>
      <c r="AR502" s="0" t="s">
        <v>5962</v>
      </c>
      <c r="AS502" s="0"/>
      <c r="AT502" s="0"/>
      <c r="AU502" s="0"/>
      <c r="AV502" s="0" t="n">
        <v>2</v>
      </c>
      <c r="AW502" s="0"/>
      <c r="AX502" s="0"/>
      <c r="AY502" s="0"/>
      <c r="AZ502" s="0"/>
      <c r="BA502" s="0"/>
      <c r="BB502" s="0"/>
      <c r="BC502" s="0"/>
      <c r="BD502" s="0"/>
      <c r="BE502" s="0"/>
      <c r="BF502" s="0"/>
      <c r="BG502" s="0"/>
      <c r="BH502" s="0"/>
      <c r="BI502" s="0"/>
      <c r="BJ502" s="0"/>
      <c r="BK502" s="0"/>
      <c r="BL502" s="0"/>
      <c r="BM502" s="0"/>
      <c r="AJZ502" s="0"/>
      <c r="AKA502" s="0"/>
      <c r="AKB502" s="0"/>
      <c r="AKC502" s="0"/>
      <c r="AKD502" s="0"/>
      <c r="AKE502" s="0"/>
      <c r="AKF502" s="0"/>
      <c r="AKG502" s="0"/>
      <c r="AKH502" s="0"/>
      <c r="AKI502" s="0"/>
      <c r="AKJ502" s="0"/>
      <c r="AKK502" s="0"/>
      <c r="AKL502" s="0"/>
      <c r="AKM502" s="0"/>
      <c r="AKN502" s="0"/>
      <c r="AKO502" s="0"/>
      <c r="AKP502" s="0"/>
      <c r="AKQ502" s="0"/>
      <c r="AKR502" s="0"/>
      <c r="AKS502" s="0"/>
      <c r="AKT502" s="0"/>
      <c r="AKU502" s="0"/>
      <c r="AKV502" s="0"/>
      <c r="AKW502" s="0"/>
      <c r="AKX502" s="0"/>
      <c r="AKY502" s="0"/>
      <c r="AKZ502" s="0"/>
      <c r="ALA502" s="0"/>
      <c r="ALB502" s="0"/>
      <c r="ALC502" s="0"/>
      <c r="ALD502" s="0"/>
      <c r="ALE502" s="0"/>
      <c r="ALF502" s="0"/>
      <c r="ALG502" s="0"/>
      <c r="ALH502" s="0"/>
      <c r="ALI502" s="0"/>
      <c r="ALJ502" s="0"/>
      <c r="ALK502" s="0"/>
      <c r="ALL502" s="0"/>
      <c r="ALM502" s="0"/>
      <c r="ALN502" s="0"/>
      <c r="ALO502" s="0"/>
      <c r="ALP502" s="0"/>
      <c r="ALQ502" s="0"/>
      <c r="ALR502" s="0"/>
      <c r="ALS502" s="0"/>
      <c r="ALT502" s="0"/>
      <c r="ALU502" s="0"/>
      <c r="ALV502" s="0"/>
      <c r="ALW502" s="0"/>
      <c r="ALX502" s="0"/>
      <c r="ALY502" s="0"/>
      <c r="ALZ502" s="0"/>
      <c r="AMA502" s="0"/>
      <c r="AMB502" s="0"/>
      <c r="AMC502" s="0"/>
      <c r="AMD502" s="0"/>
      <c r="AME502" s="0"/>
      <c r="AMF502" s="0"/>
      <c r="AMG502" s="0"/>
      <c r="AMH502" s="0"/>
      <c r="AMI502" s="0"/>
      <c r="AMJ502" s="0"/>
    </row>
    <row r="503" s="557" customFormat="true" ht="14.1" hidden="false" customHeight="true" outlineLevel="0" collapsed="false">
      <c r="A503" s="0" t="s">
        <v>3400</v>
      </c>
      <c r="B503" s="0" t="s">
        <v>4682</v>
      </c>
      <c r="C503" s="0" t="s">
        <v>5959</v>
      </c>
      <c r="D503" s="0" t="s">
        <v>6579</v>
      </c>
      <c r="E503" s="0" t="s">
        <v>2236</v>
      </c>
      <c r="F503" s="0" t="s">
        <v>3399</v>
      </c>
      <c r="G503" s="0"/>
      <c r="H503" s="0" t="n">
        <v>0.0875</v>
      </c>
      <c r="I503" s="0" t="n">
        <v>0.085</v>
      </c>
      <c r="J503" s="0" t="s">
        <v>5963</v>
      </c>
      <c r="K503" s="0" t="s">
        <v>12387</v>
      </c>
      <c r="L503" s="0" t="s">
        <v>5754</v>
      </c>
      <c r="M503" s="0" t="s">
        <v>4686</v>
      </c>
      <c r="N503" s="0" t="n">
        <v>94598</v>
      </c>
      <c r="O503" s="0" t="s">
        <v>5973</v>
      </c>
      <c r="P503" s="0"/>
      <c r="Q503" s="0"/>
      <c r="R503" s="0" t="s">
        <v>5974</v>
      </c>
      <c r="S503" s="0" t="s">
        <v>5962</v>
      </c>
      <c r="T503" s="0"/>
      <c r="U503" s="0"/>
      <c r="V503" s="0"/>
      <c r="W503" s="0"/>
      <c r="X503" s="0"/>
      <c r="Y503" s="0"/>
      <c r="Z503" s="0" t="s">
        <v>5975</v>
      </c>
      <c r="AA503" s="0" t="s">
        <v>4745</v>
      </c>
      <c r="AB503" s="0"/>
      <c r="AC503" s="0"/>
      <c r="AD503" s="0"/>
      <c r="AE503" s="0"/>
      <c r="AF503" s="0"/>
      <c r="AG503" s="0"/>
      <c r="AH503" s="0"/>
      <c r="AI503" s="0"/>
      <c r="AJ503" s="0"/>
      <c r="AK503" s="0" t="s">
        <v>5946</v>
      </c>
      <c r="AL503" s="0" t="s">
        <v>5947</v>
      </c>
      <c r="AM503" s="0" t="s">
        <v>12388</v>
      </c>
      <c r="AN503" s="0"/>
      <c r="AO503" s="0" t="s">
        <v>5754</v>
      </c>
      <c r="AP503" s="0" t="s">
        <v>4686</v>
      </c>
      <c r="AQ503" s="0" t="n">
        <v>94598</v>
      </c>
      <c r="AR503" s="0" t="s">
        <v>3399</v>
      </c>
      <c r="AS503" s="0"/>
      <c r="AT503" s="0"/>
      <c r="AU503" s="0"/>
      <c r="AV503" s="0" t="n">
        <v>5</v>
      </c>
      <c r="AW503" s="0"/>
      <c r="AX503" s="0"/>
      <c r="AY503" s="0"/>
      <c r="AZ503" s="0"/>
      <c r="BA503" s="0"/>
      <c r="BB503" s="0"/>
      <c r="BC503" s="0"/>
      <c r="BD503" s="0"/>
      <c r="BE503" s="0"/>
      <c r="BF503" s="0"/>
      <c r="BG503" s="0"/>
      <c r="BH503" s="0"/>
      <c r="BI503" s="0"/>
      <c r="BJ503" s="0"/>
      <c r="BK503" s="0"/>
      <c r="BL503" s="0"/>
      <c r="BM503" s="0"/>
      <c r="AJZ503" s="0"/>
      <c r="AKA503" s="0"/>
      <c r="AKB503" s="0"/>
      <c r="AKC503" s="0"/>
      <c r="AKD503" s="0"/>
      <c r="AKE503" s="0"/>
      <c r="AKF503" s="0"/>
      <c r="AKG503" s="0"/>
      <c r="AKH503" s="0"/>
      <c r="AKI503" s="0"/>
      <c r="AKJ503" s="0"/>
      <c r="AKK503" s="0"/>
      <c r="AKL503" s="0"/>
      <c r="AKM503" s="0"/>
      <c r="AKN503" s="0"/>
      <c r="AKO503" s="0"/>
      <c r="AKP503" s="0"/>
      <c r="AKQ503" s="0"/>
      <c r="AKR503" s="0"/>
      <c r="AKS503" s="0"/>
      <c r="AKT503" s="0"/>
      <c r="AKU503" s="0"/>
      <c r="AKV503" s="0"/>
      <c r="AKW503" s="0"/>
      <c r="AKX503" s="0"/>
      <c r="AKY503" s="0"/>
      <c r="AKZ503" s="0"/>
      <c r="ALA503" s="0"/>
      <c r="ALB503" s="0"/>
      <c r="ALC503" s="0"/>
      <c r="ALD503" s="0"/>
      <c r="ALE503" s="0"/>
      <c r="ALF503" s="0"/>
      <c r="ALG503" s="0"/>
      <c r="ALH503" s="0"/>
      <c r="ALI503" s="0"/>
      <c r="ALJ503" s="0"/>
      <c r="ALK503" s="0"/>
      <c r="ALL503" s="0"/>
      <c r="ALM503" s="0"/>
      <c r="ALN503" s="0"/>
      <c r="ALO503" s="0"/>
      <c r="ALP503" s="0"/>
      <c r="ALQ503" s="0"/>
      <c r="ALR503" s="0"/>
      <c r="ALS503" s="0"/>
      <c r="ALT503" s="0"/>
      <c r="ALU503" s="0"/>
      <c r="ALV503" s="0"/>
      <c r="ALW503" s="0"/>
      <c r="ALX503" s="0"/>
      <c r="ALY503" s="0"/>
      <c r="ALZ503" s="0"/>
      <c r="AMA503" s="0"/>
      <c r="AMB503" s="0"/>
      <c r="AMC503" s="0"/>
      <c r="AMD503" s="0"/>
      <c r="AME503" s="0"/>
      <c r="AMF503" s="0"/>
      <c r="AMG503" s="0"/>
      <c r="AMH503" s="0"/>
      <c r="AMI503" s="0"/>
      <c r="AMJ503" s="0"/>
    </row>
    <row r="504" s="557" customFormat="true" ht="14.1" hidden="false" customHeight="true" outlineLevel="0" collapsed="false">
      <c r="A504" s="0" t="s">
        <v>13043</v>
      </c>
      <c r="B504" s="0" t="s">
        <v>5998</v>
      </c>
      <c r="C504" s="0" t="s">
        <v>5999</v>
      </c>
      <c r="D504" s="0"/>
      <c r="E504" s="0" t="s">
        <v>13044</v>
      </c>
      <c r="F504" s="0" t="s">
        <v>13045</v>
      </c>
      <c r="G504" s="0"/>
      <c r="H504" s="0" t="n">
        <v>0.0875</v>
      </c>
      <c r="I504" s="0" t="n">
        <v>0.08</v>
      </c>
      <c r="J504" s="0" t="s">
        <v>13046</v>
      </c>
      <c r="K504" s="0" t="s">
        <v>13047</v>
      </c>
      <c r="L504" s="0" t="s">
        <v>13048</v>
      </c>
      <c r="M504" s="0" t="s">
        <v>4686</v>
      </c>
      <c r="N504" s="0" t="n">
        <v>90623</v>
      </c>
      <c r="O504" s="0" t="s">
        <v>13049</v>
      </c>
      <c r="P504" s="0"/>
      <c r="Q504" s="0"/>
      <c r="R504" s="0"/>
      <c r="S504" s="0"/>
      <c r="T504" s="0"/>
      <c r="U504" s="0"/>
      <c r="V504" s="0"/>
      <c r="W504" s="0"/>
      <c r="X504" s="0"/>
      <c r="Y504" s="0"/>
      <c r="Z504" s="0" t="s">
        <v>13050</v>
      </c>
      <c r="AA504" s="0" t="s">
        <v>4745</v>
      </c>
      <c r="AB504" s="0"/>
      <c r="AC504" s="0"/>
      <c r="AD504" s="0"/>
      <c r="AE504" s="0"/>
      <c r="AF504" s="0"/>
      <c r="AG504" s="0"/>
      <c r="AH504" s="0"/>
      <c r="AI504" s="0"/>
      <c r="AJ504" s="0"/>
      <c r="AK504" s="0" t="s">
        <v>5946</v>
      </c>
      <c r="AL504" s="0" t="s">
        <v>6064</v>
      </c>
      <c r="AM504" s="0" t="s">
        <v>13047</v>
      </c>
      <c r="AN504" s="0"/>
      <c r="AO504" s="0" t="s">
        <v>13048</v>
      </c>
      <c r="AP504" s="0" t="s">
        <v>4686</v>
      </c>
      <c r="AQ504" s="0" t="n">
        <v>90623</v>
      </c>
      <c r="AR504" s="0" t="s">
        <v>13051</v>
      </c>
      <c r="AS504" s="0"/>
      <c r="AT504" s="0" t="n">
        <v>1404780</v>
      </c>
      <c r="AU504" s="0" t="s">
        <v>13052</v>
      </c>
      <c r="AV504" s="0" t="n">
        <v>4</v>
      </c>
      <c r="AW504" s="0"/>
      <c r="AX504" s="0"/>
      <c r="AY504" s="0"/>
      <c r="AZ504" s="0"/>
      <c r="BA504" s="0"/>
      <c r="BB504" s="0"/>
      <c r="BC504" s="0"/>
      <c r="BD504" s="0"/>
      <c r="BE504" s="0"/>
      <c r="BF504" s="0"/>
      <c r="BG504" s="0"/>
      <c r="BH504" s="0"/>
      <c r="BI504" s="0"/>
      <c r="BJ504" s="0"/>
      <c r="BK504" s="0"/>
      <c r="BL504" s="0"/>
      <c r="BM504" s="0"/>
      <c r="AJZ504" s="0"/>
      <c r="AKA504" s="0"/>
      <c r="AKB504" s="0"/>
      <c r="AKC504" s="0"/>
      <c r="AKD504" s="0"/>
      <c r="AKE504" s="0"/>
      <c r="AKF504" s="0"/>
      <c r="AKG504" s="0"/>
      <c r="AKH504" s="0"/>
      <c r="AKI504" s="0"/>
      <c r="AKJ504" s="0"/>
      <c r="AKK504" s="0"/>
      <c r="AKL504" s="0"/>
      <c r="AKM504" s="0"/>
      <c r="AKN504" s="0"/>
      <c r="AKO504" s="0"/>
      <c r="AKP504" s="0"/>
      <c r="AKQ504" s="0"/>
      <c r="AKR504" s="0"/>
      <c r="AKS504" s="0"/>
      <c r="AKT504" s="0"/>
      <c r="AKU504" s="0"/>
      <c r="AKV504" s="0"/>
      <c r="AKW504" s="0"/>
      <c r="AKX504" s="0"/>
      <c r="AKY504" s="0"/>
      <c r="AKZ504" s="0"/>
      <c r="ALA504" s="0"/>
      <c r="ALB504" s="0"/>
      <c r="ALC504" s="0"/>
      <c r="ALD504" s="0"/>
      <c r="ALE504" s="0"/>
      <c r="ALF504" s="0"/>
      <c r="ALG504" s="0"/>
      <c r="ALH504" s="0"/>
      <c r="ALI504" s="0"/>
      <c r="ALJ504" s="0"/>
      <c r="ALK504" s="0"/>
      <c r="ALL504" s="0"/>
      <c r="ALM504" s="0"/>
      <c r="ALN504" s="0"/>
      <c r="ALO504" s="0"/>
      <c r="ALP504" s="0"/>
      <c r="ALQ504" s="0"/>
      <c r="ALR504" s="0"/>
      <c r="ALS504" s="0"/>
      <c r="ALT504" s="0"/>
      <c r="ALU504" s="0"/>
      <c r="ALV504" s="0"/>
      <c r="ALW504" s="0"/>
      <c r="ALX504" s="0"/>
      <c r="ALY504" s="0"/>
      <c r="ALZ504" s="0"/>
      <c r="AMA504" s="0"/>
      <c r="AMB504" s="0"/>
      <c r="AMC504" s="0"/>
      <c r="AMD504" s="0"/>
      <c r="AME504" s="0"/>
      <c r="AMF504" s="0"/>
      <c r="AMG504" s="0"/>
      <c r="AMH504" s="0"/>
      <c r="AMI504" s="0"/>
      <c r="AMJ504" s="0"/>
    </row>
    <row r="505" s="557" customFormat="true" ht="14.1" hidden="false" customHeight="true" outlineLevel="0" collapsed="false">
      <c r="A505" s="0" t="s">
        <v>799</v>
      </c>
      <c r="B505" s="0" t="s">
        <v>5937</v>
      </c>
      <c r="C505" s="0" t="s">
        <v>5309</v>
      </c>
      <c r="D505" s="0" t="s">
        <v>5942</v>
      </c>
      <c r="E505" s="0" t="s">
        <v>1748</v>
      </c>
      <c r="F505" s="0" t="s">
        <v>1747</v>
      </c>
      <c r="G505" s="0"/>
      <c r="H505" s="0" t="n">
        <v>0.0925</v>
      </c>
      <c r="I505" s="0" t="n">
        <v>0.09</v>
      </c>
      <c r="J505" s="0" t="s">
        <v>6061</v>
      </c>
      <c r="K505" s="0" t="s">
        <v>13295</v>
      </c>
      <c r="L505" s="0" t="s">
        <v>5454</v>
      </c>
      <c r="M505" s="0" t="s">
        <v>4686</v>
      </c>
      <c r="N505" s="0" t="n">
        <v>95116</v>
      </c>
      <c r="O505" s="0"/>
      <c r="P505" s="0"/>
      <c r="Q505" s="0"/>
      <c r="R505" s="0"/>
      <c r="S505" s="0"/>
      <c r="T505" s="0"/>
      <c r="U505" s="0"/>
      <c r="V505" s="0"/>
      <c r="W505" s="0"/>
      <c r="X505" s="0"/>
      <c r="Y505" s="0"/>
      <c r="Z505" s="0"/>
      <c r="AA505" s="0"/>
      <c r="AB505" s="0"/>
      <c r="AC505" s="0"/>
      <c r="AD505" s="0"/>
      <c r="AE505" s="0"/>
      <c r="AF505" s="0"/>
      <c r="AG505" s="0"/>
      <c r="AH505" s="0"/>
      <c r="AI505" s="0"/>
      <c r="AJ505" s="0"/>
      <c r="AK505" s="0" t="s">
        <v>5946</v>
      </c>
      <c r="AL505" s="0" t="s">
        <v>5947</v>
      </c>
      <c r="AM505" s="0" t="s">
        <v>13295</v>
      </c>
      <c r="AN505" s="0"/>
      <c r="AO505" s="0" t="s">
        <v>5454</v>
      </c>
      <c r="AP505" s="0" t="s">
        <v>4686</v>
      </c>
      <c r="AQ505" s="0" t="n">
        <v>95116</v>
      </c>
      <c r="AR505" s="0" t="s">
        <v>1747</v>
      </c>
      <c r="AS505" s="0"/>
      <c r="AT505" s="0"/>
      <c r="AU505" s="0"/>
      <c r="AV505" s="0"/>
      <c r="AW505" s="0"/>
      <c r="AX505" s="0"/>
      <c r="AY505" s="0"/>
      <c r="AZ505" s="0"/>
      <c r="BA505" s="0"/>
      <c r="BB505" s="0"/>
      <c r="BC505" s="0"/>
      <c r="BD505" s="0"/>
      <c r="BE505" s="0"/>
      <c r="BF505" s="0"/>
      <c r="BG505" s="0"/>
      <c r="BH505" s="0"/>
      <c r="BI505" s="0"/>
      <c r="BJ505" s="0"/>
      <c r="BK505" s="0"/>
      <c r="BL505" s="0"/>
      <c r="BM505" s="0"/>
      <c r="AJZ505" s="0"/>
      <c r="AKA505" s="0"/>
      <c r="AKB505" s="0"/>
      <c r="AKC505" s="0"/>
      <c r="AKD505" s="0"/>
      <c r="AKE505" s="0"/>
      <c r="AKF505" s="0"/>
      <c r="AKG505" s="0"/>
      <c r="AKH505" s="0"/>
      <c r="AKI505" s="0"/>
      <c r="AKJ505" s="0"/>
      <c r="AKK505" s="0"/>
      <c r="AKL505" s="0"/>
      <c r="AKM505" s="0"/>
      <c r="AKN505" s="0"/>
      <c r="AKO505" s="0"/>
      <c r="AKP505" s="0"/>
      <c r="AKQ505" s="0"/>
      <c r="AKR505" s="0"/>
      <c r="AKS505" s="0"/>
      <c r="AKT505" s="0"/>
      <c r="AKU505" s="0"/>
      <c r="AKV505" s="0"/>
      <c r="AKW505" s="0"/>
      <c r="AKX505" s="0"/>
      <c r="AKY505" s="0"/>
      <c r="AKZ505" s="0"/>
      <c r="ALA505" s="0"/>
      <c r="ALB505" s="0"/>
      <c r="ALC505" s="0"/>
      <c r="ALD505" s="0"/>
      <c r="ALE505" s="0"/>
      <c r="ALF505" s="0"/>
      <c r="ALG505" s="0"/>
      <c r="ALH505" s="0"/>
      <c r="ALI505" s="0"/>
      <c r="ALJ505" s="0"/>
      <c r="ALK505" s="0"/>
      <c r="ALL505" s="0"/>
      <c r="ALM505" s="0"/>
      <c r="ALN505" s="0"/>
      <c r="ALO505" s="0"/>
      <c r="ALP505" s="0"/>
      <c r="ALQ505" s="0"/>
      <c r="ALR505" s="0"/>
      <c r="ALS505" s="0"/>
      <c r="ALT505" s="0"/>
      <c r="ALU505" s="0"/>
      <c r="ALV505" s="0"/>
      <c r="ALW505" s="0"/>
      <c r="ALX505" s="0"/>
      <c r="ALY505" s="0"/>
      <c r="ALZ505" s="0"/>
      <c r="AMA505" s="0"/>
      <c r="AMB505" s="0"/>
      <c r="AMC505" s="0"/>
      <c r="AMD505" s="0"/>
      <c r="AME505" s="0"/>
      <c r="AMF505" s="0"/>
      <c r="AMG505" s="0"/>
      <c r="AMH505" s="0"/>
      <c r="AMI505" s="0"/>
      <c r="AMJ505" s="0"/>
    </row>
    <row r="506" s="557" customFormat="true" ht="14.1" hidden="false" customHeight="true" outlineLevel="0" collapsed="false">
      <c r="A506" s="0" t="s">
        <v>800</v>
      </c>
      <c r="B506" s="0" t="s">
        <v>5937</v>
      </c>
      <c r="C506" s="0" t="s">
        <v>5309</v>
      </c>
      <c r="D506" s="0" t="s">
        <v>5942</v>
      </c>
      <c r="E506" s="0" t="s">
        <v>1402</v>
      </c>
      <c r="F506" s="0" t="s">
        <v>4333</v>
      </c>
      <c r="G506" s="0"/>
      <c r="H506" s="0" t="n">
        <v>0.0775</v>
      </c>
      <c r="I506" s="0" t="n">
        <v>0.08</v>
      </c>
      <c r="J506" s="0" t="s">
        <v>7434</v>
      </c>
      <c r="K506" s="0" t="s">
        <v>13296</v>
      </c>
      <c r="L506" s="0" t="s">
        <v>13297</v>
      </c>
      <c r="M506" s="0" t="s">
        <v>4686</v>
      </c>
      <c r="N506" s="0" t="n">
        <v>94503</v>
      </c>
      <c r="O506" s="0"/>
      <c r="P506" s="0"/>
      <c r="Q506" s="0"/>
      <c r="R506" s="0"/>
      <c r="S506" s="0"/>
      <c r="T506" s="0"/>
      <c r="U506" s="0"/>
      <c r="V506" s="0"/>
      <c r="W506" s="0"/>
      <c r="X506" s="0"/>
      <c r="Y506" s="0"/>
      <c r="Z506" s="0"/>
      <c r="AA506" s="0"/>
      <c r="AB506" s="0"/>
      <c r="AC506" s="0"/>
      <c r="AD506" s="0"/>
      <c r="AE506" s="0"/>
      <c r="AF506" s="0"/>
      <c r="AG506" s="0"/>
      <c r="AH506" s="0"/>
      <c r="AI506" s="0"/>
      <c r="AJ506" s="0"/>
      <c r="AK506" s="0" t="s">
        <v>5946</v>
      </c>
      <c r="AL506" s="0" t="s">
        <v>5947</v>
      </c>
      <c r="AM506" s="0" t="s">
        <v>13296</v>
      </c>
      <c r="AN506" s="0"/>
      <c r="AO506" s="0" t="s">
        <v>13297</v>
      </c>
      <c r="AP506" s="0" t="s">
        <v>4686</v>
      </c>
      <c r="AQ506" s="0" t="n">
        <v>94503</v>
      </c>
      <c r="AR506" s="0" t="s">
        <v>4333</v>
      </c>
      <c r="AS506" s="0"/>
      <c r="AT506" s="0"/>
      <c r="AU506" s="0"/>
      <c r="AV506" s="0"/>
      <c r="AW506" s="0"/>
      <c r="AX506" s="0"/>
      <c r="AY506" s="0"/>
      <c r="AZ506" s="0"/>
      <c r="BA506" s="0"/>
      <c r="BB506" s="0"/>
      <c r="BC506" s="0"/>
      <c r="BD506" s="0"/>
      <c r="BE506" s="0"/>
      <c r="BF506" s="0"/>
      <c r="BG506" s="0"/>
      <c r="BH506" s="0"/>
      <c r="BI506" s="0"/>
      <c r="BJ506" s="0"/>
      <c r="BK506" s="0"/>
      <c r="BL506" s="0"/>
      <c r="BM506" s="0"/>
      <c r="AJZ506" s="0"/>
      <c r="AKA506" s="0"/>
      <c r="AKB506" s="0"/>
      <c r="AKC506" s="0"/>
      <c r="AKD506" s="0"/>
      <c r="AKE506" s="0"/>
      <c r="AKF506" s="0"/>
      <c r="AKG506" s="0"/>
      <c r="AKH506" s="0"/>
      <c r="AKI506" s="0"/>
      <c r="AKJ506" s="0"/>
      <c r="AKK506" s="0"/>
      <c r="AKL506" s="0"/>
      <c r="AKM506" s="0"/>
      <c r="AKN506" s="0"/>
      <c r="AKO506" s="0"/>
      <c r="AKP506" s="0"/>
      <c r="AKQ506" s="0"/>
      <c r="AKR506" s="0"/>
      <c r="AKS506" s="0"/>
      <c r="AKT506" s="0"/>
      <c r="AKU506" s="0"/>
      <c r="AKV506" s="0"/>
      <c r="AKW506" s="0"/>
      <c r="AKX506" s="0"/>
      <c r="AKY506" s="0"/>
      <c r="AKZ506" s="0"/>
      <c r="ALA506" s="0"/>
      <c r="ALB506" s="0"/>
      <c r="ALC506" s="0"/>
      <c r="ALD506" s="0"/>
      <c r="ALE506" s="0"/>
      <c r="ALF506" s="0"/>
      <c r="ALG506" s="0"/>
      <c r="ALH506" s="0"/>
      <c r="ALI506" s="0"/>
      <c r="ALJ506" s="0"/>
      <c r="ALK506" s="0"/>
      <c r="ALL506" s="0"/>
      <c r="ALM506" s="0"/>
      <c r="ALN506" s="0"/>
      <c r="ALO506" s="0"/>
      <c r="ALP506" s="0"/>
      <c r="ALQ506" s="0"/>
      <c r="ALR506" s="0"/>
      <c r="ALS506" s="0"/>
      <c r="ALT506" s="0"/>
      <c r="ALU506" s="0"/>
      <c r="ALV506" s="0"/>
      <c r="ALW506" s="0"/>
      <c r="ALX506" s="0"/>
      <c r="ALY506" s="0"/>
      <c r="ALZ506" s="0"/>
      <c r="AMA506" s="0"/>
      <c r="AMB506" s="0"/>
      <c r="AMC506" s="0"/>
      <c r="AMD506" s="0"/>
      <c r="AME506" s="0"/>
      <c r="AMF506" s="0"/>
      <c r="AMG506" s="0"/>
      <c r="AMH506" s="0"/>
      <c r="AMI506" s="0"/>
      <c r="AMJ506" s="0"/>
    </row>
    <row r="507" s="557" customFormat="true" ht="14.1" hidden="false" customHeight="true" outlineLevel="0" collapsed="false">
      <c r="A507" s="0" t="s">
        <v>8304</v>
      </c>
      <c r="B507" s="0" t="s">
        <v>5977</v>
      </c>
      <c r="C507" s="0" t="s">
        <v>36</v>
      </c>
      <c r="D507" s="0"/>
      <c r="E507" s="0" t="s">
        <v>8305</v>
      </c>
      <c r="F507" s="0" t="s">
        <v>8306</v>
      </c>
      <c r="G507" s="0"/>
      <c r="H507" s="0" t="n">
        <v>0.095</v>
      </c>
      <c r="I507" s="0"/>
      <c r="J507" s="0" t="s">
        <v>5980</v>
      </c>
      <c r="K507" s="0" t="s">
        <v>8307</v>
      </c>
      <c r="L507" s="0" t="s">
        <v>4773</v>
      </c>
      <c r="M507" s="0" t="s">
        <v>4686</v>
      </c>
      <c r="N507" s="0" t="n">
        <v>94954</v>
      </c>
      <c r="O507" s="0"/>
      <c r="P507" s="0"/>
      <c r="Q507" s="0"/>
      <c r="R507" s="0"/>
      <c r="S507" s="0"/>
      <c r="T507" s="0"/>
      <c r="U507" s="0"/>
      <c r="V507" s="0"/>
      <c r="W507" s="0"/>
      <c r="X507" s="0"/>
      <c r="Y507" s="0"/>
      <c r="Z507" s="0"/>
      <c r="AA507" s="0"/>
      <c r="AB507" s="0"/>
      <c r="AC507" s="0"/>
      <c r="AD507" s="0"/>
      <c r="AE507" s="0"/>
      <c r="AF507" s="0"/>
      <c r="AG507" s="0"/>
      <c r="AH507" s="0"/>
      <c r="AI507" s="0" t="s">
        <v>8308</v>
      </c>
      <c r="AJ507" s="0" t="s">
        <v>7581</v>
      </c>
      <c r="AK507" s="0" t="s">
        <v>5946</v>
      </c>
      <c r="AL507" s="0" t="s">
        <v>5947</v>
      </c>
      <c r="AM507" s="0" t="s">
        <v>8307</v>
      </c>
      <c r="AN507" s="0"/>
      <c r="AO507" s="0" t="s">
        <v>4773</v>
      </c>
      <c r="AP507" s="0" t="s">
        <v>4686</v>
      </c>
      <c r="AQ507" s="0" t="n">
        <v>94954</v>
      </c>
      <c r="AR507" s="0" t="s">
        <v>8306</v>
      </c>
      <c r="AS507" s="0"/>
      <c r="AT507" s="0"/>
      <c r="AU507" s="0"/>
      <c r="AV507" s="0"/>
      <c r="AW507" s="0"/>
      <c r="AX507" s="0"/>
      <c r="AY507" s="0"/>
      <c r="AZ507" s="0"/>
      <c r="BA507" s="0"/>
      <c r="BB507" s="0"/>
      <c r="BC507" s="0"/>
      <c r="BD507" s="0"/>
      <c r="BE507" s="0"/>
      <c r="BF507" s="0"/>
      <c r="BG507" s="0"/>
      <c r="BH507" s="0"/>
      <c r="BI507" s="0"/>
      <c r="BJ507" s="0"/>
      <c r="BK507" s="0"/>
      <c r="BL507" s="0"/>
      <c r="BM507" s="0"/>
      <c r="AJZ507" s="0"/>
      <c r="AKA507" s="0"/>
      <c r="AKB507" s="0"/>
      <c r="AKC507" s="0"/>
      <c r="AKD507" s="0"/>
      <c r="AKE507" s="0"/>
      <c r="AKF507" s="0"/>
      <c r="AKG507" s="0"/>
      <c r="AKH507" s="0"/>
      <c r="AKI507" s="0"/>
      <c r="AKJ507" s="0"/>
      <c r="AKK507" s="0"/>
      <c r="AKL507" s="0"/>
      <c r="AKM507" s="0"/>
      <c r="AKN507" s="0"/>
      <c r="AKO507" s="0"/>
      <c r="AKP507" s="0"/>
      <c r="AKQ507" s="0"/>
      <c r="AKR507" s="0"/>
      <c r="AKS507" s="0"/>
      <c r="AKT507" s="0"/>
      <c r="AKU507" s="0"/>
      <c r="AKV507" s="0"/>
      <c r="AKW507" s="0"/>
      <c r="AKX507" s="0"/>
      <c r="AKY507" s="0"/>
      <c r="AKZ507" s="0"/>
      <c r="ALA507" s="0"/>
      <c r="ALB507" s="0"/>
      <c r="ALC507" s="0"/>
      <c r="ALD507" s="0"/>
      <c r="ALE507" s="0"/>
      <c r="ALF507" s="0"/>
      <c r="ALG507" s="0"/>
      <c r="ALH507" s="0"/>
      <c r="ALI507" s="0"/>
      <c r="ALJ507" s="0"/>
      <c r="ALK507" s="0"/>
      <c r="ALL507" s="0"/>
      <c r="ALM507" s="0"/>
      <c r="ALN507" s="0"/>
      <c r="ALO507" s="0"/>
      <c r="ALP507" s="0"/>
      <c r="ALQ507" s="0"/>
      <c r="ALR507" s="0"/>
      <c r="ALS507" s="0"/>
      <c r="ALT507" s="0"/>
      <c r="ALU507" s="0"/>
      <c r="ALV507" s="0"/>
      <c r="ALW507" s="0"/>
      <c r="ALX507" s="0"/>
      <c r="ALY507" s="0"/>
      <c r="ALZ507" s="0"/>
      <c r="AMA507" s="0"/>
      <c r="AMB507" s="0"/>
      <c r="AMC507" s="0"/>
      <c r="AMD507" s="0"/>
      <c r="AME507" s="0"/>
      <c r="AMF507" s="0"/>
      <c r="AMG507" s="0"/>
      <c r="AMH507" s="0"/>
      <c r="AMI507" s="0"/>
      <c r="AMJ507" s="0"/>
    </row>
    <row r="508" s="557" customFormat="true" ht="14.1" hidden="false" customHeight="true" outlineLevel="0" collapsed="false">
      <c r="A508" s="0" t="s">
        <v>5976</v>
      </c>
      <c r="B508" s="0"/>
      <c r="C508" s="0" t="s">
        <v>6017</v>
      </c>
      <c r="D508" s="0"/>
      <c r="E508" s="0" t="s">
        <v>5978</v>
      </c>
      <c r="F508" s="0" t="s">
        <v>5979</v>
      </c>
      <c r="G508" s="0"/>
      <c r="H508" s="0" t="n">
        <v>0.09</v>
      </c>
      <c r="I508" s="0"/>
      <c r="J508" s="0" t="s">
        <v>5980</v>
      </c>
      <c r="K508" s="0" t="s">
        <v>5981</v>
      </c>
      <c r="L508" s="0" t="s">
        <v>5794</v>
      </c>
      <c r="M508" s="0" t="s">
        <v>4686</v>
      </c>
      <c r="N508" s="0" t="n">
        <v>95448</v>
      </c>
      <c r="O508" s="0" t="s">
        <v>5982</v>
      </c>
      <c r="P508" s="0" t="s">
        <v>5983</v>
      </c>
      <c r="Q508" s="0" t="s">
        <v>5984</v>
      </c>
      <c r="R508" s="0"/>
      <c r="S508" s="0"/>
      <c r="T508" s="0"/>
      <c r="U508" s="0"/>
      <c r="V508" s="0"/>
      <c r="W508" s="0"/>
      <c r="X508" s="0"/>
      <c r="Y508" s="0"/>
      <c r="Z508" s="0"/>
      <c r="AA508" s="0"/>
      <c r="AB508" s="0"/>
      <c r="AC508" s="0"/>
      <c r="AD508" s="0"/>
      <c r="AE508" s="0"/>
      <c r="AF508" s="0"/>
      <c r="AG508" s="0"/>
      <c r="AH508" s="0"/>
      <c r="AI508" s="0"/>
      <c r="AJ508" s="0"/>
      <c r="AK508" s="0"/>
      <c r="AL508" s="0"/>
      <c r="AM508" s="0" t="s">
        <v>5981</v>
      </c>
      <c r="AN508" s="0"/>
      <c r="AO508" s="0" t="s">
        <v>5794</v>
      </c>
      <c r="AP508" s="0" t="s">
        <v>4686</v>
      </c>
      <c r="AQ508" s="0" t="n">
        <v>95448</v>
      </c>
      <c r="AR508" s="0" t="s">
        <v>5979</v>
      </c>
      <c r="AS508" s="0"/>
      <c r="AT508" s="0"/>
      <c r="AU508" s="0"/>
      <c r="AV508" s="0"/>
      <c r="AW508" s="0"/>
      <c r="AX508" s="0"/>
      <c r="AY508" s="0"/>
      <c r="AZ508" s="0"/>
      <c r="BA508" s="0"/>
      <c r="BB508" s="0"/>
      <c r="BC508" s="0"/>
      <c r="BD508" s="0"/>
      <c r="BE508" s="0"/>
      <c r="BF508" s="0"/>
      <c r="BG508" s="0"/>
      <c r="BH508" s="0"/>
      <c r="BI508" s="0"/>
      <c r="BJ508" s="0"/>
      <c r="BK508" s="0"/>
      <c r="BL508" s="0"/>
      <c r="BM508" s="0"/>
      <c r="AJZ508" s="0"/>
      <c r="AKA508" s="0"/>
      <c r="AKB508" s="0"/>
      <c r="AKC508" s="0"/>
      <c r="AKD508" s="0"/>
      <c r="AKE508" s="0"/>
      <c r="AKF508" s="0"/>
      <c r="AKG508" s="0"/>
      <c r="AKH508" s="0"/>
      <c r="AKI508" s="0"/>
      <c r="AKJ508" s="0"/>
      <c r="AKK508" s="0"/>
      <c r="AKL508" s="0"/>
      <c r="AKM508" s="0"/>
      <c r="AKN508" s="0"/>
      <c r="AKO508" s="0"/>
      <c r="AKP508" s="0"/>
      <c r="AKQ508" s="0"/>
      <c r="AKR508" s="0"/>
      <c r="AKS508" s="0"/>
      <c r="AKT508" s="0"/>
      <c r="AKU508" s="0"/>
      <c r="AKV508" s="0"/>
      <c r="AKW508" s="0"/>
      <c r="AKX508" s="0"/>
      <c r="AKY508" s="0"/>
      <c r="AKZ508" s="0"/>
      <c r="ALA508" s="0"/>
      <c r="ALB508" s="0"/>
      <c r="ALC508" s="0"/>
      <c r="ALD508" s="0"/>
      <c r="ALE508" s="0"/>
      <c r="ALF508" s="0"/>
      <c r="ALG508" s="0"/>
      <c r="ALH508" s="0"/>
      <c r="ALI508" s="0"/>
      <c r="ALJ508" s="0"/>
      <c r="ALK508" s="0"/>
      <c r="ALL508" s="0"/>
      <c r="ALM508" s="0"/>
      <c r="ALN508" s="0"/>
      <c r="ALO508" s="0"/>
      <c r="ALP508" s="0"/>
      <c r="ALQ508" s="0"/>
      <c r="ALR508" s="0"/>
      <c r="ALS508" s="0"/>
      <c r="ALT508" s="0"/>
      <c r="ALU508" s="0"/>
      <c r="ALV508" s="0"/>
      <c r="ALW508" s="0"/>
      <c r="ALX508" s="0"/>
      <c r="ALY508" s="0"/>
      <c r="ALZ508" s="0"/>
      <c r="AMA508" s="0"/>
      <c r="AMB508" s="0"/>
      <c r="AMC508" s="0"/>
      <c r="AMD508" s="0"/>
      <c r="AME508" s="0"/>
      <c r="AMF508" s="0"/>
      <c r="AMG508" s="0"/>
      <c r="AMH508" s="0"/>
      <c r="AMI508" s="0"/>
      <c r="AMJ508" s="0"/>
    </row>
    <row r="509" s="557" customFormat="true" ht="14.1" hidden="false" customHeight="true" outlineLevel="0" collapsed="false">
      <c r="A509" s="0" t="s">
        <v>4423</v>
      </c>
      <c r="B509" s="0" t="s">
        <v>5977</v>
      </c>
      <c r="C509" s="0" t="s">
        <v>36</v>
      </c>
      <c r="D509" s="0"/>
      <c r="E509" s="0" t="s">
        <v>4421</v>
      </c>
      <c r="F509" s="0" t="s">
        <v>4420</v>
      </c>
      <c r="G509" s="0"/>
      <c r="H509" s="0" t="n">
        <v>0.09</v>
      </c>
      <c r="I509" s="0" t="n">
        <v>0.0875</v>
      </c>
      <c r="J509" s="0" t="s">
        <v>6018</v>
      </c>
      <c r="K509" s="0" t="s">
        <v>10350</v>
      </c>
      <c r="L509" s="0" t="s">
        <v>6036</v>
      </c>
      <c r="M509" s="0" t="s">
        <v>4686</v>
      </c>
      <c r="N509" s="0" t="n">
        <v>94022</v>
      </c>
      <c r="O509" s="0"/>
      <c r="P509" s="0"/>
      <c r="Q509" s="0"/>
      <c r="R509" s="0"/>
      <c r="S509" s="0"/>
      <c r="T509" s="0"/>
      <c r="U509" s="0"/>
      <c r="V509" s="0"/>
      <c r="W509" s="0"/>
      <c r="X509" s="0"/>
      <c r="Y509" s="0"/>
      <c r="Z509" s="0" t="s">
        <v>10351</v>
      </c>
      <c r="AA509" s="0" t="s">
        <v>4745</v>
      </c>
      <c r="AB509" s="0"/>
      <c r="AC509" s="0" t="s">
        <v>8949</v>
      </c>
      <c r="AD509" s="0"/>
      <c r="AE509" s="0"/>
      <c r="AF509" s="0"/>
      <c r="AG509" s="0"/>
      <c r="AH509" s="0"/>
      <c r="AI509" s="0"/>
      <c r="AJ509" s="0" t="s">
        <v>7581</v>
      </c>
      <c r="AK509" s="0" t="s">
        <v>5946</v>
      </c>
      <c r="AL509" s="0" t="s">
        <v>5947</v>
      </c>
      <c r="AM509" s="0" t="s">
        <v>10350</v>
      </c>
      <c r="AN509" s="0"/>
      <c r="AO509" s="0" t="s">
        <v>6036</v>
      </c>
      <c r="AP509" s="0" t="s">
        <v>4686</v>
      </c>
      <c r="AQ509" s="0" t="n">
        <v>94022</v>
      </c>
      <c r="AR509" s="0" t="s">
        <v>4420</v>
      </c>
      <c r="AS509" s="0"/>
      <c r="AT509" s="0"/>
      <c r="AU509" s="0"/>
      <c r="AV509" s="0"/>
      <c r="AW509" s="0"/>
      <c r="AX509" s="0"/>
      <c r="AY509" s="0"/>
      <c r="AZ509" s="0"/>
      <c r="BA509" s="0"/>
      <c r="BB509" s="0"/>
      <c r="BC509" s="0"/>
      <c r="BD509" s="0"/>
      <c r="BE509" s="0"/>
      <c r="BF509" s="0"/>
      <c r="BG509" s="0"/>
      <c r="BH509" s="0"/>
      <c r="BI509" s="0"/>
      <c r="BJ509" s="0"/>
      <c r="BK509" s="0"/>
      <c r="BL509" s="0"/>
      <c r="BM509" s="0"/>
      <c r="AJZ509" s="0"/>
      <c r="AKA509" s="0"/>
      <c r="AKB509" s="0"/>
      <c r="AKC509" s="0"/>
      <c r="AKD509" s="0"/>
      <c r="AKE509" s="0"/>
      <c r="AKF509" s="0"/>
      <c r="AKG509" s="0"/>
      <c r="AKH509" s="0"/>
      <c r="AKI509" s="0"/>
      <c r="AKJ509" s="0"/>
      <c r="AKK509" s="0"/>
      <c r="AKL509" s="0"/>
      <c r="AKM509" s="0"/>
      <c r="AKN509" s="0"/>
      <c r="AKO509" s="0"/>
      <c r="AKP509" s="0"/>
      <c r="AKQ509" s="0"/>
      <c r="AKR509" s="0"/>
      <c r="AKS509" s="0"/>
      <c r="AKT509" s="0"/>
      <c r="AKU509" s="0"/>
      <c r="AKV509" s="0"/>
      <c r="AKW509" s="0"/>
      <c r="AKX509" s="0"/>
      <c r="AKY509" s="0"/>
      <c r="AKZ509" s="0"/>
      <c r="ALA509" s="0"/>
      <c r="ALB509" s="0"/>
      <c r="ALC509" s="0"/>
      <c r="ALD509" s="0"/>
      <c r="ALE509" s="0"/>
      <c r="ALF509" s="0"/>
      <c r="ALG509" s="0"/>
      <c r="ALH509" s="0"/>
      <c r="ALI509" s="0"/>
      <c r="ALJ509" s="0"/>
      <c r="ALK509" s="0"/>
      <c r="ALL509" s="0"/>
      <c r="ALM509" s="0"/>
      <c r="ALN509" s="0"/>
      <c r="ALO509" s="0"/>
      <c r="ALP509" s="0"/>
      <c r="ALQ509" s="0"/>
      <c r="ALR509" s="0"/>
      <c r="ALS509" s="0"/>
      <c r="ALT509" s="0"/>
      <c r="ALU509" s="0"/>
      <c r="ALV509" s="0"/>
      <c r="ALW509" s="0"/>
      <c r="ALX509" s="0"/>
      <c r="ALY509" s="0"/>
      <c r="ALZ509" s="0"/>
      <c r="AMA509" s="0"/>
      <c r="AMB509" s="0"/>
      <c r="AMC509" s="0"/>
      <c r="AMD509" s="0"/>
      <c r="AME509" s="0"/>
      <c r="AMF509" s="0"/>
      <c r="AMG509" s="0"/>
      <c r="AMH509" s="0"/>
      <c r="AMI509" s="0"/>
      <c r="AMJ509" s="0"/>
    </row>
    <row r="510" s="557" customFormat="true" ht="14.1" hidden="false" customHeight="true" outlineLevel="0" collapsed="false">
      <c r="A510" s="0" t="s">
        <v>9502</v>
      </c>
      <c r="B510" s="0" t="s">
        <v>713</v>
      </c>
      <c r="C510" s="0" t="s">
        <v>36</v>
      </c>
      <c r="D510" s="0" t="s">
        <v>4656</v>
      </c>
      <c r="E510" s="0" t="s">
        <v>9503</v>
      </c>
      <c r="F510" s="0" t="s">
        <v>9504</v>
      </c>
      <c r="G510" s="0" t="s">
        <v>9505</v>
      </c>
      <c r="H510" s="0" t="n">
        <v>0.0925</v>
      </c>
      <c r="I510" s="0" t="n">
        <v>0.0875</v>
      </c>
      <c r="J510" s="0" t="s">
        <v>8102</v>
      </c>
      <c r="K510" s="0" t="s">
        <v>9506</v>
      </c>
      <c r="L510" s="0" t="s">
        <v>5702</v>
      </c>
      <c r="M510" s="0" t="s">
        <v>4686</v>
      </c>
      <c r="N510" s="0" t="n">
        <v>94080</v>
      </c>
      <c r="O510" s="0"/>
      <c r="P510" s="0"/>
      <c r="Q510" s="0"/>
      <c r="R510" s="0"/>
      <c r="S510" s="0"/>
      <c r="T510" s="0"/>
      <c r="U510" s="0"/>
      <c r="V510" s="0"/>
      <c r="W510" s="0"/>
      <c r="X510" s="0"/>
      <c r="Y510" s="0"/>
      <c r="Z510" s="0"/>
      <c r="AA510" s="0"/>
      <c r="AB510" s="0"/>
      <c r="AC510" s="0"/>
      <c r="AD510" s="0"/>
      <c r="AE510" s="0"/>
      <c r="AF510" s="0"/>
      <c r="AG510" s="0"/>
      <c r="AH510" s="0"/>
      <c r="AI510" s="0"/>
      <c r="AJ510" s="0"/>
      <c r="AK510" s="0" t="s">
        <v>5946</v>
      </c>
      <c r="AL510" s="0" t="s">
        <v>5947</v>
      </c>
      <c r="AM510" s="0" t="s">
        <v>9506</v>
      </c>
      <c r="AN510" s="0"/>
      <c r="AO510" s="0" t="s">
        <v>5702</v>
      </c>
      <c r="AP510" s="0" t="s">
        <v>4686</v>
      </c>
      <c r="AQ510" s="0" t="n">
        <v>94080</v>
      </c>
      <c r="AR510" s="0" t="s">
        <v>9504</v>
      </c>
      <c r="AS510" s="0"/>
      <c r="AT510" s="0"/>
      <c r="AU510" s="0"/>
      <c r="AV510" s="0"/>
      <c r="AW510" s="0" t="s">
        <v>9507</v>
      </c>
      <c r="AX510" s="0"/>
      <c r="AY510" s="0"/>
      <c r="AZ510" s="0"/>
      <c r="BA510" s="0"/>
      <c r="BB510" s="0"/>
      <c r="BC510" s="0"/>
      <c r="BD510" s="0"/>
      <c r="BE510" s="0"/>
      <c r="BF510" s="0"/>
      <c r="BG510" s="0"/>
      <c r="BH510" s="0"/>
      <c r="BI510" s="0"/>
      <c r="BJ510" s="0"/>
      <c r="BK510" s="0"/>
      <c r="BL510" s="0"/>
      <c r="BM510" s="0"/>
      <c r="AJZ510" s="0"/>
      <c r="AKA510" s="0"/>
      <c r="AKB510" s="0"/>
      <c r="AKC510" s="0"/>
      <c r="AKD510" s="0"/>
      <c r="AKE510" s="0"/>
      <c r="AKF510" s="0"/>
      <c r="AKG510" s="0"/>
      <c r="AKH510" s="0"/>
      <c r="AKI510" s="0"/>
      <c r="AKJ510" s="0"/>
      <c r="AKK510" s="0"/>
      <c r="AKL510" s="0"/>
      <c r="AKM510" s="0"/>
      <c r="AKN510" s="0"/>
      <c r="AKO510" s="0"/>
      <c r="AKP510" s="0"/>
      <c r="AKQ510" s="0"/>
      <c r="AKR510" s="0"/>
      <c r="AKS510" s="0"/>
      <c r="AKT510" s="0"/>
      <c r="AKU510" s="0"/>
      <c r="AKV510" s="0"/>
      <c r="AKW510" s="0"/>
      <c r="AKX510" s="0"/>
      <c r="AKY510" s="0"/>
      <c r="AKZ510" s="0"/>
      <c r="ALA510" s="0"/>
      <c r="ALB510" s="0"/>
      <c r="ALC510" s="0"/>
      <c r="ALD510" s="0"/>
      <c r="ALE510" s="0"/>
      <c r="ALF510" s="0"/>
      <c r="ALG510" s="0"/>
      <c r="ALH510" s="0"/>
      <c r="ALI510" s="0"/>
      <c r="ALJ510" s="0"/>
      <c r="ALK510" s="0"/>
      <c r="ALL510" s="0"/>
      <c r="ALM510" s="0"/>
      <c r="ALN510" s="0"/>
      <c r="ALO510" s="0"/>
      <c r="ALP510" s="0"/>
      <c r="ALQ510" s="0"/>
      <c r="ALR510" s="0"/>
      <c r="ALS510" s="0"/>
      <c r="ALT510" s="0"/>
      <c r="ALU510" s="0"/>
      <c r="ALV510" s="0"/>
      <c r="ALW510" s="0"/>
      <c r="ALX510" s="0"/>
      <c r="ALY510" s="0"/>
      <c r="ALZ510" s="0"/>
      <c r="AMA510" s="0"/>
      <c r="AMB510" s="0"/>
      <c r="AMC510" s="0"/>
      <c r="AMD510" s="0"/>
      <c r="AME510" s="0"/>
      <c r="AMF510" s="0"/>
      <c r="AMG510" s="0"/>
      <c r="AMH510" s="0"/>
      <c r="AMI510" s="0"/>
      <c r="AMJ510" s="0"/>
    </row>
    <row r="511" s="557" customFormat="true" ht="14.1" hidden="false" customHeight="true" outlineLevel="0" collapsed="false">
      <c r="A511" s="0" t="s">
        <v>4003</v>
      </c>
      <c r="B511" s="0" t="s">
        <v>713</v>
      </c>
      <c r="C511" s="0" t="s">
        <v>36</v>
      </c>
      <c r="D511" s="0" t="s">
        <v>8187</v>
      </c>
      <c r="E511" s="0" t="s">
        <v>1707</v>
      </c>
      <c r="F511" s="0" t="s">
        <v>4001</v>
      </c>
      <c r="G511" s="0"/>
      <c r="H511" s="0" t="n">
        <v>0.0975</v>
      </c>
      <c r="I511" s="0" t="n">
        <v>0.095</v>
      </c>
      <c r="J511" s="0" t="s">
        <v>7814</v>
      </c>
      <c r="K511" s="0" t="s">
        <v>8188</v>
      </c>
      <c r="L511" s="0" t="s">
        <v>5851</v>
      </c>
      <c r="M511" s="0" t="s">
        <v>4686</v>
      </c>
      <c r="N511" s="0" t="n">
        <v>94501</v>
      </c>
      <c r="O511" s="0"/>
      <c r="P511" s="0"/>
      <c r="Q511" s="0"/>
      <c r="R511" s="0"/>
      <c r="S511" s="0"/>
      <c r="T511" s="0"/>
      <c r="U511" s="0"/>
      <c r="V511" s="0"/>
      <c r="W511" s="0"/>
      <c r="X511" s="0"/>
      <c r="Y511" s="0"/>
      <c r="Z511" s="0"/>
      <c r="AA511" s="0"/>
      <c r="AB511" s="0"/>
      <c r="AC511" s="0"/>
      <c r="AD511" s="0"/>
      <c r="AE511" s="0"/>
      <c r="AF511" s="0"/>
      <c r="AG511" s="0"/>
      <c r="AH511" s="0"/>
      <c r="AI511" s="0"/>
      <c r="AJ511" s="0"/>
      <c r="AK511" s="0" t="s">
        <v>5946</v>
      </c>
      <c r="AL511" s="0" t="s">
        <v>5947</v>
      </c>
      <c r="AM511" s="0" t="s">
        <v>8188</v>
      </c>
      <c r="AN511" s="0"/>
      <c r="AO511" s="0" t="s">
        <v>5851</v>
      </c>
      <c r="AP511" s="0" t="s">
        <v>4686</v>
      </c>
      <c r="AQ511" s="0" t="n">
        <v>94501</v>
      </c>
      <c r="AR511" s="0" t="s">
        <v>4001</v>
      </c>
      <c r="AS511" s="0"/>
      <c r="AT511" s="0"/>
      <c r="AU511" s="0"/>
      <c r="AV511" s="0" t="n">
        <v>2</v>
      </c>
      <c r="AW511" s="0"/>
      <c r="AX511" s="0"/>
      <c r="AY511" s="0"/>
      <c r="AZ511" s="0"/>
      <c r="BA511" s="0"/>
      <c r="BB511" s="0"/>
      <c r="BC511" s="0"/>
      <c r="BD511" s="0"/>
      <c r="BE511" s="0"/>
      <c r="BF511" s="0"/>
      <c r="BG511" s="0"/>
      <c r="BH511" s="0"/>
      <c r="BI511" s="0"/>
      <c r="BJ511" s="0"/>
      <c r="BK511" s="0"/>
      <c r="BL511" s="0"/>
      <c r="BM511" s="0"/>
      <c r="AJZ511" s="0"/>
      <c r="AKA511" s="0"/>
      <c r="AKB511" s="0"/>
      <c r="AKC511" s="0"/>
      <c r="AKD511" s="0"/>
      <c r="AKE511" s="0"/>
      <c r="AKF511" s="0"/>
      <c r="AKG511" s="0"/>
      <c r="AKH511" s="0"/>
      <c r="AKI511" s="0"/>
      <c r="AKJ511" s="0"/>
      <c r="AKK511" s="0"/>
      <c r="AKL511" s="0"/>
      <c r="AKM511" s="0"/>
      <c r="AKN511" s="0"/>
      <c r="AKO511" s="0"/>
      <c r="AKP511" s="0"/>
      <c r="AKQ511" s="0"/>
      <c r="AKR511" s="0"/>
      <c r="AKS511" s="0"/>
      <c r="AKT511" s="0"/>
      <c r="AKU511" s="0"/>
      <c r="AKV511" s="0"/>
      <c r="AKW511" s="0"/>
      <c r="AKX511" s="0"/>
      <c r="AKY511" s="0"/>
      <c r="AKZ511" s="0"/>
      <c r="ALA511" s="0"/>
      <c r="ALB511" s="0"/>
      <c r="ALC511" s="0"/>
      <c r="ALD511" s="0"/>
      <c r="ALE511" s="0"/>
      <c r="ALF511" s="0"/>
      <c r="ALG511" s="0"/>
      <c r="ALH511" s="0"/>
      <c r="ALI511" s="0"/>
      <c r="ALJ511" s="0"/>
      <c r="ALK511" s="0"/>
      <c r="ALL511" s="0"/>
      <c r="ALM511" s="0"/>
      <c r="ALN511" s="0"/>
      <c r="ALO511" s="0"/>
      <c r="ALP511" s="0"/>
      <c r="ALQ511" s="0"/>
      <c r="ALR511" s="0"/>
      <c r="ALS511" s="0"/>
      <c r="ALT511" s="0"/>
      <c r="ALU511" s="0"/>
      <c r="ALV511" s="0"/>
      <c r="ALW511" s="0"/>
      <c r="ALX511" s="0"/>
      <c r="ALY511" s="0"/>
      <c r="ALZ511" s="0"/>
      <c r="AMA511" s="0"/>
      <c r="AMB511" s="0"/>
      <c r="AMC511" s="0"/>
      <c r="AMD511" s="0"/>
      <c r="AME511" s="0"/>
      <c r="AMF511" s="0"/>
      <c r="AMG511" s="0"/>
      <c r="AMH511" s="0"/>
      <c r="AMI511" s="0"/>
      <c r="AMJ511" s="0"/>
    </row>
    <row r="512" s="557" customFormat="true" ht="14.1" hidden="false" customHeight="true" outlineLevel="0" collapsed="false">
      <c r="A512" s="0" t="s">
        <v>7794</v>
      </c>
      <c r="B512" s="0" t="s">
        <v>4682</v>
      </c>
      <c r="C512" s="0" t="s">
        <v>5959</v>
      </c>
      <c r="D512" s="0"/>
      <c r="E512" s="0" t="s">
        <v>3882</v>
      </c>
      <c r="F512" s="0" t="s">
        <v>3881</v>
      </c>
      <c r="G512" s="0" t="s">
        <v>7795</v>
      </c>
      <c r="H512" s="0" t="n">
        <v>0.09</v>
      </c>
      <c r="I512" s="0" t="n">
        <v>0.09</v>
      </c>
      <c r="J512" s="0" t="s">
        <v>6112</v>
      </c>
      <c r="K512" s="0" t="s">
        <v>7796</v>
      </c>
      <c r="L512" s="0" t="s">
        <v>5650</v>
      </c>
      <c r="M512" s="0" t="s">
        <v>4686</v>
      </c>
      <c r="N512" s="0" t="n">
        <v>94010</v>
      </c>
      <c r="O512" s="0" t="s">
        <v>7797</v>
      </c>
      <c r="P512" s="0" t="s">
        <v>7798</v>
      </c>
      <c r="Q512" s="0"/>
      <c r="R512" s="0" t="s">
        <v>1590</v>
      </c>
      <c r="S512" s="0"/>
      <c r="T512" s="0" t="s">
        <v>3665</v>
      </c>
      <c r="U512" s="0" t="s">
        <v>7799</v>
      </c>
      <c r="V512" s="0"/>
      <c r="W512" s="0"/>
      <c r="X512" s="0"/>
      <c r="Y512" s="0"/>
      <c r="Z512" s="0" t="s">
        <v>6249</v>
      </c>
      <c r="AA512" s="0" t="s">
        <v>4745</v>
      </c>
      <c r="AB512" s="0"/>
      <c r="AC512" s="0" t="s">
        <v>7800</v>
      </c>
      <c r="AD512" s="0"/>
      <c r="AE512" s="0" t="s">
        <v>7801</v>
      </c>
      <c r="AF512" s="0" t="s">
        <v>7802</v>
      </c>
      <c r="AG512" s="0"/>
      <c r="AH512" s="0"/>
      <c r="AI512" s="0"/>
      <c r="AJ512" s="0" t="s">
        <v>7581</v>
      </c>
      <c r="AK512" s="0" t="s">
        <v>5946</v>
      </c>
      <c r="AL512" s="0" t="s">
        <v>5947</v>
      </c>
      <c r="AM512" s="0" t="s">
        <v>7796</v>
      </c>
      <c r="AN512" s="0" t="s">
        <v>7803</v>
      </c>
      <c r="AO512" s="0" t="s">
        <v>5650</v>
      </c>
      <c r="AP512" s="0" t="s">
        <v>4686</v>
      </c>
      <c r="AQ512" s="0" t="n">
        <v>94010</v>
      </c>
      <c r="AR512" s="0" t="s">
        <v>3881</v>
      </c>
      <c r="AS512" s="0"/>
      <c r="AT512" s="0"/>
      <c r="AU512" s="0"/>
      <c r="AV512" s="0" t="n">
        <v>2</v>
      </c>
      <c r="AW512" s="0"/>
      <c r="AX512" s="0"/>
      <c r="AY512" s="0"/>
      <c r="AZ512" s="0"/>
      <c r="BA512" s="0"/>
      <c r="BB512" s="0"/>
      <c r="BC512" s="0"/>
      <c r="BD512" s="0"/>
      <c r="BE512" s="0"/>
      <c r="BF512" s="0"/>
      <c r="BG512" s="0"/>
      <c r="BH512" s="0"/>
      <c r="BI512" s="0"/>
      <c r="BJ512" s="0"/>
      <c r="BK512" s="0"/>
      <c r="BL512" s="0"/>
      <c r="BM512" s="0"/>
      <c r="AJZ512" s="0"/>
      <c r="AKA512" s="0"/>
      <c r="AKB512" s="0"/>
      <c r="AKC512" s="0"/>
      <c r="AKD512" s="0"/>
      <c r="AKE512" s="0"/>
      <c r="AKF512" s="0"/>
      <c r="AKG512" s="0"/>
      <c r="AKH512" s="0"/>
      <c r="AKI512" s="0"/>
      <c r="AKJ512" s="0"/>
      <c r="AKK512" s="0"/>
      <c r="AKL512" s="0"/>
      <c r="AKM512" s="0"/>
      <c r="AKN512" s="0"/>
      <c r="AKO512" s="0"/>
      <c r="AKP512" s="0"/>
      <c r="AKQ512" s="0"/>
      <c r="AKR512" s="0"/>
      <c r="AKS512" s="0"/>
      <c r="AKT512" s="0"/>
      <c r="AKU512" s="0"/>
      <c r="AKV512" s="0"/>
      <c r="AKW512" s="0"/>
      <c r="AKX512" s="0"/>
      <c r="AKY512" s="0"/>
      <c r="AKZ512" s="0"/>
      <c r="ALA512" s="0"/>
      <c r="ALB512" s="0"/>
      <c r="ALC512" s="0"/>
      <c r="ALD512" s="0"/>
      <c r="ALE512" s="0"/>
      <c r="ALF512" s="0"/>
      <c r="ALG512" s="0"/>
      <c r="ALH512" s="0"/>
      <c r="ALI512" s="0"/>
      <c r="ALJ512" s="0"/>
      <c r="ALK512" s="0"/>
      <c r="ALL512" s="0"/>
      <c r="ALM512" s="0"/>
      <c r="ALN512" s="0"/>
      <c r="ALO512" s="0"/>
      <c r="ALP512" s="0"/>
      <c r="ALQ512" s="0"/>
      <c r="ALR512" s="0"/>
      <c r="ALS512" s="0"/>
      <c r="ALT512" s="0"/>
      <c r="ALU512" s="0"/>
      <c r="ALV512" s="0"/>
      <c r="ALW512" s="0"/>
      <c r="ALX512" s="0"/>
      <c r="ALY512" s="0"/>
      <c r="ALZ512" s="0"/>
      <c r="AMA512" s="0"/>
      <c r="AMB512" s="0"/>
      <c r="AMC512" s="0"/>
      <c r="AMD512" s="0"/>
      <c r="AME512" s="0"/>
      <c r="AMF512" s="0"/>
      <c r="AMG512" s="0"/>
      <c r="AMH512" s="0"/>
      <c r="AMI512" s="0"/>
      <c r="AMJ512" s="0"/>
    </row>
    <row r="513" s="557" customFormat="true" ht="14.1" hidden="false" customHeight="true" outlineLevel="0" collapsed="false">
      <c r="A513" s="0" t="s">
        <v>12389</v>
      </c>
      <c r="B513" s="0" t="s">
        <v>4682</v>
      </c>
      <c r="C513" s="0" t="s">
        <v>5959</v>
      </c>
      <c r="D513" s="0"/>
      <c r="E513" s="0" t="s">
        <v>1590</v>
      </c>
      <c r="F513" s="0" t="s">
        <v>12390</v>
      </c>
      <c r="G513" s="0" t="s">
        <v>12391</v>
      </c>
      <c r="H513" s="0" t="n">
        <v>0.0925</v>
      </c>
      <c r="I513" s="0" t="n">
        <v>0.09</v>
      </c>
      <c r="J513" s="0" t="s">
        <v>6337</v>
      </c>
      <c r="K513" s="0" t="s">
        <v>12392</v>
      </c>
      <c r="L513" s="0" t="s">
        <v>5362</v>
      </c>
      <c r="M513" s="0" t="s">
        <v>4686</v>
      </c>
      <c r="N513" s="0" t="n">
        <v>94063</v>
      </c>
      <c r="O513" s="0" t="s">
        <v>7797</v>
      </c>
      <c r="P513" s="0" t="s">
        <v>12393</v>
      </c>
      <c r="Q513" s="0"/>
      <c r="R513" s="0" t="s">
        <v>3882</v>
      </c>
      <c r="S513" s="0"/>
      <c r="T513" s="0" t="s">
        <v>3665</v>
      </c>
      <c r="U513" s="0" t="s">
        <v>7799</v>
      </c>
      <c r="V513" s="0"/>
      <c r="W513" s="0"/>
      <c r="X513" s="0"/>
      <c r="Y513" s="0"/>
      <c r="Z513" s="0" t="s">
        <v>12394</v>
      </c>
      <c r="AA513" s="0" t="s">
        <v>4745</v>
      </c>
      <c r="AB513" s="0"/>
      <c r="AC513" s="0"/>
      <c r="AD513" s="0"/>
      <c r="AE513" s="0"/>
      <c r="AF513" s="0"/>
      <c r="AG513" s="0"/>
      <c r="AH513" s="0"/>
      <c r="AI513" s="0"/>
      <c r="AJ513" s="0"/>
      <c r="AK513" s="0" t="s">
        <v>5946</v>
      </c>
      <c r="AL513" s="0" t="s">
        <v>5947</v>
      </c>
      <c r="AM513" s="0" t="s">
        <v>12392</v>
      </c>
      <c r="AN513" s="0" t="s">
        <v>12395</v>
      </c>
      <c r="AO513" s="0" t="s">
        <v>5362</v>
      </c>
      <c r="AP513" s="0" t="s">
        <v>4686</v>
      </c>
      <c r="AQ513" s="0" t="n">
        <v>94063</v>
      </c>
      <c r="AR513" s="0" t="s">
        <v>12390</v>
      </c>
      <c r="AS513" s="0"/>
      <c r="AT513" s="0"/>
      <c r="AU513" s="0"/>
      <c r="AV513" s="0"/>
      <c r="AW513" s="0"/>
      <c r="AX513" s="0"/>
      <c r="AY513" s="0"/>
      <c r="AZ513" s="0"/>
      <c r="BA513" s="0"/>
      <c r="BB513" s="0"/>
      <c r="BC513" s="0"/>
      <c r="BD513" s="0"/>
      <c r="BE513" s="0"/>
      <c r="BF513" s="0"/>
      <c r="BG513" s="0"/>
      <c r="BH513" s="0"/>
      <c r="BI513" s="0"/>
      <c r="BJ513" s="0"/>
      <c r="BK513" s="0"/>
      <c r="BL513" s="0"/>
      <c r="BM513" s="0"/>
      <c r="AJZ513" s="0"/>
      <c r="AKA513" s="0"/>
      <c r="AKB513" s="0"/>
      <c r="AKC513" s="0"/>
      <c r="AKD513" s="0"/>
      <c r="AKE513" s="0"/>
      <c r="AKF513" s="0"/>
      <c r="AKG513" s="0"/>
      <c r="AKH513" s="0"/>
      <c r="AKI513" s="0"/>
      <c r="AKJ513" s="0"/>
      <c r="AKK513" s="0"/>
      <c r="AKL513" s="0"/>
      <c r="AKM513" s="0"/>
      <c r="AKN513" s="0"/>
      <c r="AKO513" s="0"/>
      <c r="AKP513" s="0"/>
      <c r="AKQ513" s="0"/>
      <c r="AKR513" s="0"/>
      <c r="AKS513" s="0"/>
      <c r="AKT513" s="0"/>
      <c r="AKU513" s="0"/>
      <c r="AKV513" s="0"/>
      <c r="AKW513" s="0"/>
      <c r="AKX513" s="0"/>
      <c r="AKY513" s="0"/>
      <c r="AKZ513" s="0"/>
      <c r="ALA513" s="0"/>
      <c r="ALB513" s="0"/>
      <c r="ALC513" s="0"/>
      <c r="ALD513" s="0"/>
      <c r="ALE513" s="0"/>
      <c r="ALF513" s="0"/>
      <c r="ALG513" s="0"/>
      <c r="ALH513" s="0"/>
      <c r="ALI513" s="0"/>
      <c r="ALJ513" s="0"/>
      <c r="ALK513" s="0"/>
      <c r="ALL513" s="0"/>
      <c r="ALM513" s="0"/>
      <c r="ALN513" s="0"/>
      <c r="ALO513" s="0"/>
      <c r="ALP513" s="0"/>
      <c r="ALQ513" s="0"/>
      <c r="ALR513" s="0"/>
      <c r="ALS513" s="0"/>
      <c r="ALT513" s="0"/>
      <c r="ALU513" s="0"/>
      <c r="ALV513" s="0"/>
      <c r="ALW513" s="0"/>
      <c r="ALX513" s="0"/>
      <c r="ALY513" s="0"/>
      <c r="ALZ513" s="0"/>
      <c r="AMA513" s="0"/>
      <c r="AMB513" s="0"/>
      <c r="AMC513" s="0"/>
      <c r="AMD513" s="0"/>
      <c r="AME513" s="0"/>
      <c r="AMF513" s="0"/>
      <c r="AMG513" s="0"/>
      <c r="AMH513" s="0"/>
      <c r="AMI513" s="0"/>
      <c r="AMJ513" s="0"/>
    </row>
    <row r="514" s="557" customFormat="true" ht="14.1" hidden="false" customHeight="true" outlineLevel="0" collapsed="false">
      <c r="A514" s="0" t="s">
        <v>9830</v>
      </c>
      <c r="B514" s="0" t="s">
        <v>5998</v>
      </c>
      <c r="C514" s="0" t="s">
        <v>5999</v>
      </c>
      <c r="D514" s="0"/>
      <c r="E514" s="0" t="s">
        <v>9831</v>
      </c>
      <c r="F514" s="0" t="s">
        <v>9832</v>
      </c>
      <c r="G514" s="0" t="s">
        <v>9833</v>
      </c>
      <c r="H514" s="0" t="n">
        <v>0.0775</v>
      </c>
      <c r="I514" s="0" t="n">
        <v>0.0825</v>
      </c>
      <c r="J514" s="0" t="s">
        <v>9834</v>
      </c>
      <c r="K514" s="0" t="s">
        <v>9835</v>
      </c>
      <c r="L514" s="0" t="s">
        <v>9836</v>
      </c>
      <c r="M514" s="0" t="s">
        <v>4686</v>
      </c>
      <c r="N514" s="0" t="n">
        <v>92344</v>
      </c>
      <c r="O514" s="0" t="s">
        <v>6005</v>
      </c>
      <c r="P514" s="0" t="s">
        <v>1505</v>
      </c>
      <c r="Q514" s="0" t="s">
        <v>6005</v>
      </c>
      <c r="R514" s="0"/>
      <c r="S514" s="0"/>
      <c r="T514" s="0" t="s">
        <v>9837</v>
      </c>
      <c r="U514" s="0" t="s">
        <v>9838</v>
      </c>
      <c r="V514" s="0"/>
      <c r="W514" s="0"/>
      <c r="X514" s="0"/>
      <c r="Y514" s="0"/>
      <c r="Z514" s="0" t="s">
        <v>6249</v>
      </c>
      <c r="AA514" s="0" t="s">
        <v>4745</v>
      </c>
      <c r="AB514" s="0"/>
      <c r="AC514" s="0" t="s">
        <v>7695</v>
      </c>
      <c r="AD514" s="0"/>
      <c r="AE514" s="0"/>
      <c r="AF514" s="0"/>
      <c r="AG514" s="0"/>
      <c r="AH514" s="0"/>
      <c r="AI514" s="0"/>
      <c r="AJ514" s="0" t="s">
        <v>7581</v>
      </c>
      <c r="AK514" s="0" t="s">
        <v>5946</v>
      </c>
      <c r="AL514" s="0" t="s">
        <v>5947</v>
      </c>
      <c r="AM514" s="0" t="s">
        <v>9835</v>
      </c>
      <c r="AN514" s="0"/>
      <c r="AO514" s="0" t="s">
        <v>9836</v>
      </c>
      <c r="AP514" s="0" t="s">
        <v>4686</v>
      </c>
      <c r="AQ514" s="0" t="n">
        <v>92344</v>
      </c>
      <c r="AR514" s="0" t="s">
        <v>1504</v>
      </c>
      <c r="AS514" s="0"/>
      <c r="AT514" s="0" t="n">
        <v>1409705</v>
      </c>
      <c r="AU514" s="0" t="s">
        <v>9839</v>
      </c>
      <c r="AV514" s="0" t="n">
        <v>3</v>
      </c>
      <c r="AW514" s="0"/>
      <c r="AX514" s="0"/>
      <c r="AY514" s="0" t="s">
        <v>7224</v>
      </c>
      <c r="AZ514" s="0"/>
      <c r="BA514" s="0"/>
      <c r="BB514" s="0"/>
      <c r="BC514" s="0"/>
      <c r="BD514" s="0"/>
      <c r="BE514" s="0"/>
      <c r="BF514" s="0"/>
      <c r="BG514" s="0"/>
      <c r="BH514" s="0"/>
      <c r="BI514" s="0"/>
      <c r="BJ514" s="0" t="s">
        <v>9840</v>
      </c>
      <c r="BK514" s="0"/>
      <c r="BL514" s="0"/>
      <c r="BM514" s="0"/>
      <c r="AJZ514" s="0"/>
      <c r="AKA514" s="0"/>
      <c r="AKB514" s="0"/>
      <c r="AKC514" s="0"/>
      <c r="AKD514" s="0"/>
      <c r="AKE514" s="0"/>
      <c r="AKF514" s="0"/>
      <c r="AKG514" s="0"/>
      <c r="AKH514" s="0"/>
      <c r="AKI514" s="0"/>
      <c r="AKJ514" s="0"/>
      <c r="AKK514" s="0"/>
      <c r="AKL514" s="0"/>
      <c r="AKM514" s="0"/>
      <c r="AKN514" s="0"/>
      <c r="AKO514" s="0"/>
      <c r="AKP514" s="0"/>
      <c r="AKQ514" s="0"/>
      <c r="AKR514" s="0"/>
      <c r="AKS514" s="0"/>
      <c r="AKT514" s="0"/>
      <c r="AKU514" s="0"/>
      <c r="AKV514" s="0"/>
      <c r="AKW514" s="0"/>
      <c r="AKX514" s="0"/>
      <c r="AKY514" s="0"/>
      <c r="AKZ514" s="0"/>
      <c r="ALA514" s="0"/>
      <c r="ALB514" s="0"/>
      <c r="ALC514" s="0"/>
      <c r="ALD514" s="0"/>
      <c r="ALE514" s="0"/>
      <c r="ALF514" s="0"/>
      <c r="ALG514" s="0"/>
      <c r="ALH514" s="0"/>
      <c r="ALI514" s="0"/>
      <c r="ALJ514" s="0"/>
      <c r="ALK514" s="0"/>
      <c r="ALL514" s="0"/>
      <c r="ALM514" s="0"/>
      <c r="ALN514" s="0"/>
      <c r="ALO514" s="0"/>
      <c r="ALP514" s="0"/>
      <c r="ALQ514" s="0"/>
      <c r="ALR514" s="0"/>
      <c r="ALS514" s="0"/>
      <c r="ALT514" s="0"/>
      <c r="ALU514" s="0"/>
      <c r="ALV514" s="0"/>
      <c r="ALW514" s="0"/>
      <c r="ALX514" s="0"/>
      <c r="ALY514" s="0"/>
      <c r="ALZ514" s="0"/>
      <c r="AMA514" s="0"/>
      <c r="AMB514" s="0"/>
      <c r="AMC514" s="0"/>
      <c r="AMD514" s="0"/>
      <c r="AME514" s="0"/>
      <c r="AMF514" s="0"/>
      <c r="AMG514" s="0"/>
      <c r="AMH514" s="0"/>
      <c r="AMI514" s="0"/>
      <c r="AMJ514" s="0"/>
    </row>
    <row r="515" s="557" customFormat="true" ht="14.1" hidden="false" customHeight="true" outlineLevel="0" collapsed="false">
      <c r="A515" s="0" t="s">
        <v>5997</v>
      </c>
      <c r="B515" s="0" t="s">
        <v>5998</v>
      </c>
      <c r="C515" s="0" t="s">
        <v>5999</v>
      </c>
      <c r="D515" s="0" t="s">
        <v>6000</v>
      </c>
      <c r="E515" s="0" t="s">
        <v>1508</v>
      </c>
      <c r="F515" s="0" t="s">
        <v>1504</v>
      </c>
      <c r="G515" s="0" t="s">
        <v>6001</v>
      </c>
      <c r="H515" s="0" t="n">
        <v>0.0875</v>
      </c>
      <c r="I515" s="0" t="n">
        <v>0.0825</v>
      </c>
      <c r="J515" s="0" t="s">
        <v>6002</v>
      </c>
      <c r="K515" s="0" t="s">
        <v>6003</v>
      </c>
      <c r="L515" s="0" t="s">
        <v>6004</v>
      </c>
      <c r="M515" s="0" t="s">
        <v>4686</v>
      </c>
      <c r="N515" s="0" t="n">
        <v>92405</v>
      </c>
      <c r="O515" s="0" t="s">
        <v>6005</v>
      </c>
      <c r="P515" s="0" t="s">
        <v>1505</v>
      </c>
      <c r="Q515" s="0" t="s">
        <v>6005</v>
      </c>
      <c r="R515" s="0"/>
      <c r="S515" s="0"/>
      <c r="T515" s="0"/>
      <c r="U515" s="0"/>
      <c r="V515" s="0"/>
      <c r="W515" s="0"/>
      <c r="X515" s="0"/>
      <c r="Y515" s="0"/>
      <c r="Z515" s="0" t="s">
        <v>6006</v>
      </c>
      <c r="AA515" s="0" t="s">
        <v>4745</v>
      </c>
      <c r="AB515" s="0"/>
      <c r="AC515" s="0"/>
      <c r="AD515" s="0"/>
      <c r="AE515" s="0"/>
      <c r="AF515" s="0"/>
      <c r="AG515" s="0"/>
      <c r="AH515" s="0"/>
      <c r="AI515" s="0"/>
      <c r="AJ515" s="0"/>
      <c r="AK515" s="0" t="s">
        <v>5946</v>
      </c>
      <c r="AL515" s="0" t="s">
        <v>5947</v>
      </c>
      <c r="AM515" s="0" t="s">
        <v>6003</v>
      </c>
      <c r="AN515" s="0"/>
      <c r="AO515" s="0" t="s">
        <v>6004</v>
      </c>
      <c r="AP515" s="0" t="s">
        <v>4686</v>
      </c>
      <c r="AQ515" s="0" t="n">
        <v>92405</v>
      </c>
      <c r="AR515" s="0" t="s">
        <v>6007</v>
      </c>
      <c r="AS515" s="0"/>
      <c r="AT515" s="0" t="n">
        <v>1413933</v>
      </c>
      <c r="AU515" s="0"/>
      <c r="AV515" s="0" t="n">
        <v>3</v>
      </c>
      <c r="AW515" s="0" t="s">
        <v>6008</v>
      </c>
      <c r="AX515" s="0"/>
      <c r="AY515" s="0"/>
      <c r="AZ515" s="0"/>
      <c r="BA515" s="0"/>
      <c r="BB515" s="0"/>
      <c r="BC515" s="0"/>
      <c r="BD515" s="0"/>
      <c r="BE515" s="0"/>
      <c r="BF515" s="0"/>
      <c r="BG515" s="0"/>
      <c r="BH515" s="0"/>
      <c r="BI515" s="0"/>
      <c r="BJ515" s="0"/>
      <c r="BK515" s="0"/>
      <c r="BL515" s="0"/>
      <c r="BM515" s="0"/>
      <c r="AJZ515" s="0"/>
      <c r="AKA515" s="0"/>
      <c r="AKB515" s="0"/>
      <c r="AKC515" s="0"/>
      <c r="AKD515" s="0"/>
      <c r="AKE515" s="0"/>
      <c r="AKF515" s="0"/>
      <c r="AKG515" s="0"/>
      <c r="AKH515" s="0"/>
      <c r="AKI515" s="0"/>
      <c r="AKJ515" s="0"/>
      <c r="AKK515" s="0"/>
      <c r="AKL515" s="0"/>
      <c r="AKM515" s="0"/>
      <c r="AKN515" s="0"/>
      <c r="AKO515" s="0"/>
      <c r="AKP515" s="0"/>
      <c r="AKQ515" s="0"/>
      <c r="AKR515" s="0"/>
      <c r="AKS515" s="0"/>
      <c r="AKT515" s="0"/>
      <c r="AKU515" s="0"/>
      <c r="AKV515" s="0"/>
      <c r="AKW515" s="0"/>
      <c r="AKX515" s="0"/>
      <c r="AKY515" s="0"/>
      <c r="AKZ515" s="0"/>
      <c r="ALA515" s="0"/>
      <c r="ALB515" s="0"/>
      <c r="ALC515" s="0"/>
      <c r="ALD515" s="0"/>
      <c r="ALE515" s="0"/>
      <c r="ALF515" s="0"/>
      <c r="ALG515" s="0"/>
      <c r="ALH515" s="0"/>
      <c r="ALI515" s="0"/>
      <c r="ALJ515" s="0"/>
      <c r="ALK515" s="0"/>
      <c r="ALL515" s="0"/>
      <c r="ALM515" s="0"/>
      <c r="ALN515" s="0"/>
      <c r="ALO515" s="0"/>
      <c r="ALP515" s="0"/>
      <c r="ALQ515" s="0"/>
      <c r="ALR515" s="0"/>
      <c r="ALS515" s="0"/>
      <c r="ALT515" s="0"/>
      <c r="ALU515" s="0"/>
      <c r="ALV515" s="0"/>
      <c r="ALW515" s="0"/>
      <c r="ALX515" s="0"/>
      <c r="ALY515" s="0"/>
      <c r="ALZ515" s="0"/>
      <c r="AMA515" s="0"/>
      <c r="AMB515" s="0"/>
      <c r="AMC515" s="0"/>
      <c r="AMD515" s="0"/>
      <c r="AME515" s="0"/>
      <c r="AMF515" s="0"/>
      <c r="AMG515" s="0"/>
      <c r="AMH515" s="0"/>
      <c r="AMI515" s="0"/>
      <c r="AMJ515" s="0"/>
    </row>
    <row r="516" s="557" customFormat="true" ht="14.1" hidden="false" customHeight="true" outlineLevel="0" collapsed="false">
      <c r="A516" s="0" t="s">
        <v>2037</v>
      </c>
      <c r="B516" s="0" t="s">
        <v>5977</v>
      </c>
      <c r="C516" s="0" t="s">
        <v>36</v>
      </c>
      <c r="D516" s="0"/>
      <c r="E516" s="0" t="s">
        <v>9655</v>
      </c>
      <c r="F516" s="0" t="s">
        <v>2035</v>
      </c>
      <c r="G516" s="0"/>
      <c r="H516" s="0" t="n">
        <v>0.085</v>
      </c>
      <c r="I516" s="0" t="n">
        <v>0.0875</v>
      </c>
      <c r="J516" s="0" t="s">
        <v>5772</v>
      </c>
      <c r="K516" s="0" t="s">
        <v>9656</v>
      </c>
      <c r="L516" s="0" t="s">
        <v>4720</v>
      </c>
      <c r="M516" s="0" t="s">
        <v>4686</v>
      </c>
      <c r="N516" s="0" t="n">
        <v>94123</v>
      </c>
      <c r="O516" s="0" t="s">
        <v>9657</v>
      </c>
      <c r="P516" s="0"/>
      <c r="Q516" s="0"/>
      <c r="R516" s="0" t="s">
        <v>9658</v>
      </c>
      <c r="S516" s="0"/>
      <c r="T516" s="0"/>
      <c r="U516" s="0"/>
      <c r="V516" s="0"/>
      <c r="W516" s="0"/>
      <c r="X516" s="0"/>
      <c r="Y516" s="0"/>
      <c r="Z516" s="0" t="s">
        <v>6249</v>
      </c>
      <c r="AA516" s="0" t="s">
        <v>4745</v>
      </c>
      <c r="AB516" s="0"/>
      <c r="AC516" s="0"/>
      <c r="AD516" s="0" t="s">
        <v>7580</v>
      </c>
      <c r="AE516" s="0"/>
      <c r="AF516" s="0" t="s">
        <v>7579</v>
      </c>
      <c r="AG516" s="0"/>
      <c r="AH516" s="0"/>
      <c r="AI516" s="0"/>
      <c r="AJ516" s="0" t="s">
        <v>4716</v>
      </c>
      <c r="AK516" s="0" t="s">
        <v>5946</v>
      </c>
      <c r="AL516" s="0" t="s">
        <v>5947</v>
      </c>
      <c r="AM516" s="0" t="s">
        <v>9656</v>
      </c>
      <c r="AN516" s="0" t="s">
        <v>9659</v>
      </c>
      <c r="AO516" s="0" t="s">
        <v>4720</v>
      </c>
      <c r="AP516" s="0" t="s">
        <v>4686</v>
      </c>
      <c r="AQ516" s="0" t="n">
        <v>94123</v>
      </c>
      <c r="AR516" s="0" t="s">
        <v>2035</v>
      </c>
      <c r="AS516" s="0"/>
      <c r="AT516" s="0"/>
      <c r="AU516" s="0" t="s">
        <v>6914</v>
      </c>
      <c r="AV516" s="0" t="n">
        <v>2</v>
      </c>
      <c r="AW516" s="0"/>
      <c r="AX516" s="0"/>
      <c r="AY516" s="0"/>
      <c r="AZ516" s="0"/>
      <c r="BA516" s="0"/>
      <c r="BB516" s="0"/>
      <c r="BC516" s="0"/>
      <c r="BD516" s="0"/>
      <c r="BE516" s="0"/>
      <c r="BF516" s="0"/>
      <c r="BG516" s="0"/>
      <c r="BH516" s="0"/>
      <c r="BI516" s="0"/>
      <c r="BJ516" s="0"/>
      <c r="BK516" s="0"/>
      <c r="BL516" s="0"/>
      <c r="BM516" s="0"/>
      <c r="AJZ516" s="0"/>
      <c r="AKA516" s="0"/>
      <c r="AKB516" s="0"/>
      <c r="AKC516" s="0"/>
      <c r="AKD516" s="0"/>
      <c r="AKE516" s="0"/>
      <c r="AKF516" s="0"/>
      <c r="AKG516" s="0"/>
      <c r="AKH516" s="0"/>
      <c r="AKI516" s="0"/>
      <c r="AKJ516" s="0"/>
      <c r="AKK516" s="0"/>
      <c r="AKL516" s="0"/>
      <c r="AKM516" s="0"/>
      <c r="AKN516" s="0"/>
      <c r="AKO516" s="0"/>
      <c r="AKP516" s="0"/>
      <c r="AKQ516" s="0"/>
      <c r="AKR516" s="0"/>
      <c r="AKS516" s="0"/>
      <c r="AKT516" s="0"/>
      <c r="AKU516" s="0"/>
      <c r="AKV516" s="0"/>
      <c r="AKW516" s="0"/>
      <c r="AKX516" s="0"/>
      <c r="AKY516" s="0"/>
      <c r="AKZ516" s="0"/>
      <c r="ALA516" s="0"/>
      <c r="ALB516" s="0"/>
      <c r="ALC516" s="0"/>
      <c r="ALD516" s="0"/>
      <c r="ALE516" s="0"/>
      <c r="ALF516" s="0"/>
      <c r="ALG516" s="0"/>
      <c r="ALH516" s="0"/>
      <c r="ALI516" s="0"/>
      <c r="ALJ516" s="0"/>
      <c r="ALK516" s="0"/>
      <c r="ALL516" s="0"/>
      <c r="ALM516" s="0"/>
      <c r="ALN516" s="0"/>
      <c r="ALO516" s="0"/>
      <c r="ALP516" s="0"/>
      <c r="ALQ516" s="0"/>
      <c r="ALR516" s="0"/>
      <c r="ALS516" s="0"/>
      <c r="ALT516" s="0"/>
      <c r="ALU516" s="0"/>
      <c r="ALV516" s="0"/>
      <c r="ALW516" s="0"/>
      <c r="ALX516" s="0"/>
      <c r="ALY516" s="0"/>
      <c r="ALZ516" s="0"/>
      <c r="AMA516" s="0"/>
      <c r="AMB516" s="0"/>
      <c r="AMC516" s="0"/>
      <c r="AMD516" s="0"/>
      <c r="AME516" s="0"/>
      <c r="AMF516" s="0"/>
      <c r="AMG516" s="0"/>
      <c r="AMH516" s="0"/>
      <c r="AMI516" s="0"/>
      <c r="AMJ516" s="0"/>
    </row>
    <row r="517" s="557" customFormat="true" ht="14.1" hidden="false" customHeight="true" outlineLevel="0" collapsed="false">
      <c r="A517" s="0" t="s">
        <v>6009</v>
      </c>
      <c r="B517" s="0" t="s">
        <v>713</v>
      </c>
      <c r="C517" s="0" t="s">
        <v>36</v>
      </c>
      <c r="D517" s="0" t="s">
        <v>6010</v>
      </c>
      <c r="E517" s="0" t="s">
        <v>6011</v>
      </c>
      <c r="F517" s="0" t="s">
        <v>6012</v>
      </c>
      <c r="G517" s="0"/>
      <c r="H517" s="0" t="n">
        <v>0.0875</v>
      </c>
      <c r="I517" s="0"/>
      <c r="J517" s="0" t="s">
        <v>8054</v>
      </c>
      <c r="K517" s="0" t="s">
        <v>6014</v>
      </c>
      <c r="L517" s="0" t="s">
        <v>5478</v>
      </c>
      <c r="M517" s="0" t="s">
        <v>4686</v>
      </c>
      <c r="N517" s="0" t="n">
        <v>95814</v>
      </c>
      <c r="O517" s="0" t="s">
        <v>6015</v>
      </c>
      <c r="P517" s="0"/>
      <c r="Q517" s="0" t="s">
        <v>6015</v>
      </c>
      <c r="R517" s="0"/>
      <c r="S517" s="0"/>
      <c r="T517" s="0"/>
      <c r="U517" s="0"/>
      <c r="V517" s="0"/>
      <c r="W517" s="0"/>
      <c r="X517" s="0"/>
      <c r="Y517" s="0"/>
      <c r="Z517" s="0"/>
      <c r="AA517" s="0"/>
      <c r="AB517" s="0"/>
      <c r="AC517" s="0" t="s">
        <v>8004</v>
      </c>
      <c r="AD517" s="0"/>
      <c r="AE517" s="0"/>
      <c r="AF517" s="0"/>
      <c r="AG517" s="0"/>
      <c r="AH517" s="0"/>
      <c r="AI517" s="0"/>
      <c r="AJ517" s="0" t="s">
        <v>7581</v>
      </c>
      <c r="AK517" s="0" t="s">
        <v>5946</v>
      </c>
      <c r="AL517" s="0" t="s">
        <v>5947</v>
      </c>
      <c r="AM517" s="0" t="s">
        <v>6014</v>
      </c>
      <c r="AN517" s="0"/>
      <c r="AO517" s="0" t="s">
        <v>5478</v>
      </c>
      <c r="AP517" s="0" t="s">
        <v>4686</v>
      </c>
      <c r="AQ517" s="0" t="n">
        <v>95814</v>
      </c>
      <c r="AR517" s="0" t="s">
        <v>6012</v>
      </c>
      <c r="AS517" s="0"/>
      <c r="AT517" s="0"/>
      <c r="AU517" s="0"/>
      <c r="AV517" s="0" t="n">
        <v>2</v>
      </c>
      <c r="AW517" s="0" t="s">
        <v>6016</v>
      </c>
      <c r="AX517" s="0"/>
      <c r="AY517" s="0"/>
      <c r="AZ517" s="0"/>
      <c r="BA517" s="0"/>
      <c r="BB517" s="0"/>
      <c r="BC517" s="0"/>
      <c r="BD517" s="0"/>
      <c r="BE517" s="0"/>
      <c r="BF517" s="0"/>
      <c r="BG517" s="0"/>
      <c r="BH517" s="0"/>
      <c r="BI517" s="0"/>
      <c r="BJ517" s="0"/>
      <c r="BK517" s="0"/>
      <c r="BL517" s="0"/>
      <c r="BM517" s="0"/>
      <c r="AJZ517" s="0"/>
      <c r="AKA517" s="0"/>
      <c r="AKB517" s="0"/>
      <c r="AKC517" s="0"/>
      <c r="AKD517" s="0"/>
      <c r="AKE517" s="0"/>
      <c r="AKF517" s="0"/>
      <c r="AKG517" s="0"/>
      <c r="AKH517" s="0"/>
      <c r="AKI517" s="0"/>
      <c r="AKJ517" s="0"/>
      <c r="AKK517" s="0"/>
      <c r="AKL517" s="0"/>
      <c r="AKM517" s="0"/>
      <c r="AKN517" s="0"/>
      <c r="AKO517" s="0"/>
      <c r="AKP517" s="0"/>
      <c r="AKQ517" s="0"/>
      <c r="AKR517" s="0"/>
      <c r="AKS517" s="0"/>
      <c r="AKT517" s="0"/>
      <c r="AKU517" s="0"/>
      <c r="AKV517" s="0"/>
      <c r="AKW517" s="0"/>
      <c r="AKX517" s="0"/>
      <c r="AKY517" s="0"/>
      <c r="AKZ517" s="0"/>
      <c r="ALA517" s="0"/>
      <c r="ALB517" s="0"/>
      <c r="ALC517" s="0"/>
      <c r="ALD517" s="0"/>
      <c r="ALE517" s="0"/>
      <c r="ALF517" s="0"/>
      <c r="ALG517" s="0"/>
      <c r="ALH517" s="0"/>
      <c r="ALI517" s="0"/>
      <c r="ALJ517" s="0"/>
      <c r="ALK517" s="0"/>
      <c r="ALL517" s="0"/>
      <c r="ALM517" s="0"/>
      <c r="ALN517" s="0"/>
      <c r="ALO517" s="0"/>
      <c r="ALP517" s="0"/>
      <c r="ALQ517" s="0"/>
      <c r="ALR517" s="0"/>
      <c r="ALS517" s="0"/>
      <c r="ALT517" s="0"/>
      <c r="ALU517" s="0"/>
      <c r="ALV517" s="0"/>
      <c r="ALW517" s="0"/>
      <c r="ALX517" s="0"/>
      <c r="ALY517" s="0"/>
      <c r="ALZ517" s="0"/>
      <c r="AMA517" s="0"/>
      <c r="AMB517" s="0"/>
      <c r="AMC517" s="0"/>
      <c r="AMD517" s="0"/>
      <c r="AME517" s="0"/>
      <c r="AMF517" s="0"/>
      <c r="AMG517" s="0"/>
      <c r="AMH517" s="0"/>
      <c r="AMI517" s="0"/>
      <c r="AMJ517" s="0"/>
    </row>
    <row r="518" s="557" customFormat="true" ht="14.1" hidden="false" customHeight="true" outlineLevel="0" collapsed="false">
      <c r="A518" s="0" t="s">
        <v>8055</v>
      </c>
      <c r="B518" s="0" t="s">
        <v>713</v>
      </c>
      <c r="C518" s="0" t="s">
        <v>36</v>
      </c>
      <c r="D518" s="0" t="s">
        <v>8056</v>
      </c>
      <c r="E518" s="0" t="s">
        <v>1787</v>
      </c>
      <c r="F518" s="0" t="s">
        <v>4619</v>
      </c>
      <c r="G518" s="0"/>
      <c r="H518" s="0" t="n">
        <v>0.08125</v>
      </c>
      <c r="I518" s="0" t="n">
        <v>0.07875</v>
      </c>
      <c r="J518" s="0" t="s">
        <v>8057</v>
      </c>
      <c r="K518" s="0" t="s">
        <v>8058</v>
      </c>
      <c r="L518" s="0" t="s">
        <v>5875</v>
      </c>
      <c r="M518" s="0" t="s">
        <v>4686</v>
      </c>
      <c r="N518" s="0" t="n">
        <v>94568</v>
      </c>
      <c r="O518" s="0"/>
      <c r="P518" s="0"/>
      <c r="Q518" s="0"/>
      <c r="R518" s="0" t="s">
        <v>8059</v>
      </c>
      <c r="S518" s="0"/>
      <c r="T518" s="0"/>
      <c r="U518" s="0"/>
      <c r="V518" s="0"/>
      <c r="W518" s="0"/>
      <c r="X518" s="0"/>
      <c r="Y518" s="0"/>
      <c r="Z518" s="0" t="s">
        <v>4619</v>
      </c>
      <c r="AA518" s="0" t="s">
        <v>4745</v>
      </c>
      <c r="AB518" s="0"/>
      <c r="AC518" s="0"/>
      <c r="AD518" s="0"/>
      <c r="AE518" s="0"/>
      <c r="AF518" s="0"/>
      <c r="AG518" s="0"/>
      <c r="AH518" s="0"/>
      <c r="AI518" s="0"/>
      <c r="AJ518" s="0"/>
      <c r="AK518" s="0" t="s">
        <v>5946</v>
      </c>
      <c r="AL518" s="0" t="s">
        <v>5947</v>
      </c>
      <c r="AM518" s="0" t="s">
        <v>8058</v>
      </c>
      <c r="AN518" s="0" t="s">
        <v>8060</v>
      </c>
      <c r="AO518" s="0" t="s">
        <v>5875</v>
      </c>
      <c r="AP518" s="0" t="s">
        <v>4686</v>
      </c>
      <c r="AQ518" s="0" t="n">
        <v>94568</v>
      </c>
      <c r="AR518" s="0" t="s">
        <v>4619</v>
      </c>
      <c r="AS518" s="0"/>
      <c r="AT518" s="0"/>
      <c r="AU518" s="0" t="s">
        <v>6914</v>
      </c>
      <c r="AV518" s="0" t="n">
        <v>1</v>
      </c>
      <c r="AW518" s="0"/>
      <c r="AX518" s="0"/>
      <c r="AY518" s="0"/>
      <c r="AZ518" s="0"/>
      <c r="BA518" s="0"/>
      <c r="BB518" s="0"/>
      <c r="BC518" s="0"/>
      <c r="BD518" s="0"/>
      <c r="BE518" s="0"/>
      <c r="BF518" s="0"/>
      <c r="BG518" s="0"/>
      <c r="BH518" s="0"/>
      <c r="BI518" s="0"/>
      <c r="BJ518" s="0"/>
      <c r="BK518" s="0"/>
      <c r="BL518" s="0"/>
      <c r="BM518" s="0"/>
      <c r="AJZ518" s="0"/>
      <c r="AKA518" s="0"/>
      <c r="AKB518" s="0"/>
      <c r="AKC518" s="0"/>
      <c r="AKD518" s="0"/>
      <c r="AKE518" s="0"/>
      <c r="AKF518" s="0"/>
      <c r="AKG518" s="0"/>
      <c r="AKH518" s="0"/>
      <c r="AKI518" s="0"/>
      <c r="AKJ518" s="0"/>
      <c r="AKK518" s="0"/>
      <c r="AKL518" s="0"/>
      <c r="AKM518" s="0"/>
      <c r="AKN518" s="0"/>
      <c r="AKO518" s="0"/>
      <c r="AKP518" s="0"/>
      <c r="AKQ518" s="0"/>
      <c r="AKR518" s="0"/>
      <c r="AKS518" s="0"/>
      <c r="AKT518" s="0"/>
      <c r="AKU518" s="0"/>
      <c r="AKV518" s="0"/>
      <c r="AKW518" s="0"/>
      <c r="AKX518" s="0"/>
      <c r="AKY518" s="0"/>
      <c r="AKZ518" s="0"/>
      <c r="ALA518" s="0"/>
      <c r="ALB518" s="0"/>
      <c r="ALC518" s="0"/>
      <c r="ALD518" s="0"/>
      <c r="ALE518" s="0"/>
      <c r="ALF518" s="0"/>
      <c r="ALG518" s="0"/>
      <c r="ALH518" s="0"/>
      <c r="ALI518" s="0"/>
      <c r="ALJ518" s="0"/>
      <c r="ALK518" s="0"/>
      <c r="ALL518" s="0"/>
      <c r="ALM518" s="0"/>
      <c r="ALN518" s="0"/>
      <c r="ALO518" s="0"/>
      <c r="ALP518" s="0"/>
      <c r="ALQ518" s="0"/>
      <c r="ALR518" s="0"/>
      <c r="ALS518" s="0"/>
      <c r="ALT518" s="0"/>
      <c r="ALU518" s="0"/>
      <c r="ALV518" s="0"/>
      <c r="ALW518" s="0"/>
      <c r="ALX518" s="0"/>
      <c r="ALY518" s="0"/>
      <c r="ALZ518" s="0"/>
      <c r="AMA518" s="0"/>
      <c r="AMB518" s="0"/>
      <c r="AMC518" s="0"/>
      <c r="AMD518" s="0"/>
      <c r="AME518" s="0"/>
      <c r="AMF518" s="0"/>
      <c r="AMG518" s="0"/>
      <c r="AMH518" s="0"/>
      <c r="AMI518" s="0"/>
      <c r="AMJ518" s="0"/>
    </row>
    <row r="519" s="557" customFormat="true" ht="14.1" hidden="false" customHeight="true" outlineLevel="0" collapsed="false">
      <c r="A519" s="0" t="s">
        <v>166</v>
      </c>
      <c r="B519" s="0" t="s">
        <v>5977</v>
      </c>
      <c r="C519" s="0" t="s">
        <v>36</v>
      </c>
      <c r="D519" s="0"/>
      <c r="E519" s="0" t="s">
        <v>1402</v>
      </c>
      <c r="F519" s="0" t="s">
        <v>3414</v>
      </c>
      <c r="G519" s="0"/>
      <c r="H519" s="0" t="n">
        <v>0.09</v>
      </c>
      <c r="I519" s="0" t="n">
        <v>0.0875</v>
      </c>
      <c r="J519" s="0" t="s">
        <v>8684</v>
      </c>
      <c r="K519" s="0" t="s">
        <v>6019</v>
      </c>
      <c r="L519" s="0" t="s">
        <v>5853</v>
      </c>
      <c r="M519" s="0" t="s">
        <v>4686</v>
      </c>
      <c r="N519" s="0" t="n">
        <v>95014</v>
      </c>
      <c r="O519" s="0" t="s">
        <v>6020</v>
      </c>
      <c r="P519" s="0" t="s">
        <v>6021</v>
      </c>
      <c r="Q519" s="0"/>
      <c r="R519" s="0" t="s">
        <v>6022</v>
      </c>
      <c r="S519" s="0" t="s">
        <v>6023</v>
      </c>
      <c r="T519" s="0" t="s">
        <v>6024</v>
      </c>
      <c r="U519" s="0"/>
      <c r="V519" s="0" t="s">
        <v>3665</v>
      </c>
      <c r="W519" s="0"/>
      <c r="X519" s="0"/>
      <c r="Y519" s="0"/>
      <c r="Z519" s="0" t="s">
        <v>6025</v>
      </c>
      <c r="AA519" s="0" t="s">
        <v>4745</v>
      </c>
      <c r="AB519" s="0"/>
      <c r="AC519" s="0"/>
      <c r="AD519" s="0"/>
      <c r="AE519" s="0"/>
      <c r="AF519" s="0"/>
      <c r="AG519" s="0"/>
      <c r="AH519" s="0"/>
      <c r="AI519" s="0"/>
      <c r="AJ519" s="0"/>
      <c r="AK519" s="0" t="s">
        <v>5946</v>
      </c>
      <c r="AL519" s="0" t="s">
        <v>5947</v>
      </c>
      <c r="AM519" s="0" t="s">
        <v>6019</v>
      </c>
      <c r="AN519" s="0" t="s">
        <v>6026</v>
      </c>
      <c r="AO519" s="0" t="s">
        <v>5853</v>
      </c>
      <c r="AP519" s="0" t="s">
        <v>4686</v>
      </c>
      <c r="AQ519" s="0" t="n">
        <v>95014</v>
      </c>
      <c r="AR519" s="0" t="s">
        <v>3414</v>
      </c>
      <c r="AS519" s="0"/>
      <c r="AT519" s="0"/>
      <c r="AU519" s="0"/>
      <c r="AV519" s="0" t="n">
        <v>7</v>
      </c>
      <c r="AW519" s="0"/>
      <c r="AX519" s="0"/>
      <c r="AY519" s="0"/>
      <c r="AZ519" s="0"/>
      <c r="BA519" s="0"/>
      <c r="BB519" s="0"/>
      <c r="BC519" s="0"/>
      <c r="BD519" s="0"/>
      <c r="BE519" s="0"/>
      <c r="BF519" s="0"/>
      <c r="BG519" s="0"/>
      <c r="BH519" s="0"/>
      <c r="BI519" s="0"/>
      <c r="BJ519" s="0"/>
      <c r="BK519" s="0"/>
      <c r="BL519" s="0"/>
      <c r="BM519" s="0"/>
      <c r="AJZ519" s="0"/>
      <c r="AKA519" s="0"/>
      <c r="AKB519" s="0"/>
      <c r="AKC519" s="0"/>
      <c r="AKD519" s="0"/>
      <c r="AKE519" s="0"/>
      <c r="AKF519" s="0"/>
      <c r="AKG519" s="0"/>
      <c r="AKH519" s="0"/>
      <c r="AKI519" s="0"/>
      <c r="AKJ519" s="0"/>
      <c r="AKK519" s="0"/>
      <c r="AKL519" s="0"/>
      <c r="AKM519" s="0"/>
      <c r="AKN519" s="0"/>
      <c r="AKO519" s="0"/>
      <c r="AKP519" s="0"/>
      <c r="AKQ519" s="0"/>
      <c r="AKR519" s="0"/>
      <c r="AKS519" s="0"/>
      <c r="AKT519" s="0"/>
      <c r="AKU519" s="0"/>
      <c r="AKV519" s="0"/>
      <c r="AKW519" s="0"/>
      <c r="AKX519" s="0"/>
      <c r="AKY519" s="0"/>
      <c r="AKZ519" s="0"/>
      <c r="ALA519" s="0"/>
      <c r="ALB519" s="0"/>
      <c r="ALC519" s="0"/>
      <c r="ALD519" s="0"/>
      <c r="ALE519" s="0"/>
      <c r="ALF519" s="0"/>
      <c r="ALG519" s="0"/>
      <c r="ALH519" s="0"/>
      <c r="ALI519" s="0"/>
      <c r="ALJ519" s="0"/>
      <c r="ALK519" s="0"/>
      <c r="ALL519" s="0"/>
      <c r="ALM519" s="0"/>
      <c r="ALN519" s="0"/>
      <c r="ALO519" s="0"/>
      <c r="ALP519" s="0"/>
      <c r="ALQ519" s="0"/>
      <c r="ALR519" s="0"/>
      <c r="ALS519" s="0"/>
      <c r="ALT519" s="0"/>
      <c r="ALU519" s="0"/>
      <c r="ALV519" s="0"/>
      <c r="ALW519" s="0"/>
      <c r="ALX519" s="0"/>
      <c r="ALY519" s="0"/>
      <c r="ALZ519" s="0"/>
      <c r="AMA519" s="0"/>
      <c r="AMB519" s="0"/>
      <c r="AMC519" s="0"/>
      <c r="AMD519" s="0"/>
      <c r="AME519" s="0"/>
      <c r="AMF519" s="0"/>
      <c r="AMG519" s="0"/>
      <c r="AMH519" s="0"/>
      <c r="AMI519" s="0"/>
      <c r="AMJ519" s="0"/>
    </row>
    <row r="520" s="557" customFormat="true" ht="14.1" hidden="false" customHeight="true" outlineLevel="0" collapsed="false">
      <c r="A520" s="0" t="s">
        <v>13724</v>
      </c>
      <c r="B520" s="0" t="s">
        <v>6837</v>
      </c>
      <c r="C520" s="0" t="s">
        <v>4715</v>
      </c>
      <c r="D520" s="0"/>
      <c r="E520" s="0" t="s">
        <v>13725</v>
      </c>
      <c r="F520" s="0" t="s">
        <v>13726</v>
      </c>
      <c r="G520" s="0" t="s">
        <v>13727</v>
      </c>
      <c r="H520" s="0" t="n">
        <v>0.085</v>
      </c>
      <c r="I520" s="0" t="n">
        <v>0.0875</v>
      </c>
      <c r="J520" s="0" t="s">
        <v>5772</v>
      </c>
      <c r="K520" s="0" t="s">
        <v>13728</v>
      </c>
      <c r="L520" s="0" t="s">
        <v>4720</v>
      </c>
      <c r="M520" s="0" t="s">
        <v>4686</v>
      </c>
      <c r="N520" s="0" t="n">
        <v>94113</v>
      </c>
      <c r="O520" s="0" t="s">
        <v>13729</v>
      </c>
      <c r="P520" s="0"/>
      <c r="Q520" s="0" t="s">
        <v>13731</v>
      </c>
      <c r="R520" s="0"/>
      <c r="S520" s="0"/>
      <c r="T520" s="0"/>
      <c r="U520" s="0"/>
      <c r="V520" s="0"/>
      <c r="W520" s="0"/>
      <c r="X520" s="0"/>
      <c r="Y520" s="0"/>
      <c r="Z520" s="0" t="s">
        <v>13732</v>
      </c>
      <c r="AA520" s="0" t="s">
        <v>4745</v>
      </c>
      <c r="AB520" s="0" t="s">
        <v>13733</v>
      </c>
      <c r="AC520" s="0"/>
      <c r="AD520" s="0"/>
      <c r="AE520" s="0"/>
      <c r="AF520" s="0"/>
      <c r="AG520" s="0"/>
      <c r="AH520" s="0"/>
      <c r="AI520" s="0"/>
      <c r="AJ520" s="0"/>
      <c r="AK520" s="0" t="s">
        <v>5946</v>
      </c>
      <c r="AL520" s="0" t="s">
        <v>5947</v>
      </c>
      <c r="AM520" s="0" t="s">
        <v>13728</v>
      </c>
      <c r="AN520" s="0"/>
      <c r="AO520" s="0" t="s">
        <v>4720</v>
      </c>
      <c r="AP520" s="0" t="s">
        <v>4686</v>
      </c>
      <c r="AQ520" s="0" t="n">
        <v>94113</v>
      </c>
      <c r="AR520" s="0" t="s">
        <v>13726</v>
      </c>
      <c r="AS520" s="0"/>
      <c r="AT520" s="0"/>
      <c r="AU520" s="0"/>
      <c r="AV520" s="0" t="n">
        <v>1</v>
      </c>
      <c r="AW520" s="0"/>
      <c r="AX520" s="0"/>
      <c r="AY520" s="0"/>
      <c r="AZ520" s="0"/>
      <c r="BA520" s="0"/>
      <c r="BB520" s="0"/>
      <c r="BC520" s="0"/>
      <c r="BD520" s="0"/>
      <c r="BE520" s="0"/>
      <c r="BF520" s="0"/>
      <c r="BG520" s="0"/>
      <c r="BH520" s="0"/>
      <c r="BI520" s="0"/>
      <c r="BJ520" s="0"/>
      <c r="BK520" s="0"/>
      <c r="BL520" s="0"/>
      <c r="BM520" s="0"/>
      <c r="AJZ520" s="0"/>
      <c r="AKA520" s="0"/>
      <c r="AKB520" s="0"/>
      <c r="AKC520" s="0"/>
      <c r="AKD520" s="0"/>
      <c r="AKE520" s="0"/>
      <c r="AKF520" s="0"/>
      <c r="AKG520" s="0"/>
      <c r="AKH520" s="0"/>
      <c r="AKI520" s="0"/>
      <c r="AKJ520" s="0"/>
      <c r="AKK520" s="0"/>
      <c r="AKL520" s="0"/>
      <c r="AKM520" s="0"/>
      <c r="AKN520" s="0"/>
      <c r="AKO520" s="0"/>
      <c r="AKP520" s="0"/>
      <c r="AKQ520" s="0"/>
      <c r="AKR520" s="0"/>
      <c r="AKS520" s="0"/>
      <c r="AKT520" s="0"/>
      <c r="AKU520" s="0"/>
      <c r="AKV520" s="0"/>
      <c r="AKW520" s="0"/>
      <c r="AKX520" s="0"/>
      <c r="AKY520" s="0"/>
      <c r="AKZ520" s="0"/>
      <c r="ALA520" s="0"/>
      <c r="ALB520" s="0"/>
      <c r="ALC520" s="0"/>
      <c r="ALD520" s="0"/>
      <c r="ALE520" s="0"/>
      <c r="ALF520" s="0"/>
      <c r="ALG520" s="0"/>
      <c r="ALH520" s="0"/>
      <c r="ALI520" s="0"/>
      <c r="ALJ520" s="0"/>
      <c r="ALK520" s="0"/>
      <c r="ALL520" s="0"/>
      <c r="ALM520" s="0"/>
      <c r="ALN520" s="0"/>
      <c r="ALO520" s="0"/>
      <c r="ALP520" s="0"/>
      <c r="ALQ520" s="0"/>
      <c r="ALR520" s="0"/>
      <c r="ALS520" s="0"/>
      <c r="ALT520" s="0"/>
      <c r="ALU520" s="0"/>
      <c r="ALV520" s="0"/>
      <c r="ALW520" s="0"/>
      <c r="ALX520" s="0"/>
      <c r="ALY520" s="0"/>
      <c r="ALZ520" s="0"/>
      <c r="AMA520" s="0"/>
      <c r="AMB520" s="0"/>
      <c r="AMC520" s="0"/>
      <c r="AMD520" s="0"/>
      <c r="AME520" s="0"/>
      <c r="AMF520" s="0"/>
      <c r="AMG520" s="0"/>
      <c r="AMH520" s="0"/>
      <c r="AMI520" s="0"/>
      <c r="AMJ520" s="0"/>
    </row>
    <row r="521" s="557" customFormat="true" ht="14.1" hidden="false" customHeight="true" outlineLevel="0" collapsed="false">
      <c r="A521" s="0" t="s">
        <v>4014</v>
      </c>
      <c r="B521" s="0" t="s">
        <v>713</v>
      </c>
      <c r="C521" s="0" t="s">
        <v>36</v>
      </c>
      <c r="D521" s="0" t="s">
        <v>6027</v>
      </c>
      <c r="E521" s="0" t="s">
        <v>4012</v>
      </c>
      <c r="F521" s="0" t="s">
        <v>4011</v>
      </c>
      <c r="G521" s="0"/>
      <c r="H521" s="0" t="n">
        <v>0.1025</v>
      </c>
      <c r="I521" s="0" t="n">
        <v>0.095</v>
      </c>
      <c r="J521" s="0" t="s">
        <v>6028</v>
      </c>
      <c r="K521" s="0" t="s">
        <v>6029</v>
      </c>
      <c r="L521" s="0" t="s">
        <v>5849</v>
      </c>
      <c r="M521" s="0" t="s">
        <v>4686</v>
      </c>
      <c r="N521" s="0" t="n">
        <v>94530</v>
      </c>
      <c r="O521" s="0"/>
      <c r="P521" s="0"/>
      <c r="Q521" s="0"/>
      <c r="R521" s="0"/>
      <c r="S521" s="0"/>
      <c r="T521" s="0"/>
      <c r="U521" s="0"/>
      <c r="V521" s="0"/>
      <c r="W521" s="0"/>
      <c r="X521" s="0"/>
      <c r="Y521" s="0"/>
      <c r="Z521" s="0"/>
      <c r="AA521" s="0"/>
      <c r="AB521" s="0"/>
      <c r="AC521" s="0"/>
      <c r="AD521" s="0"/>
      <c r="AE521" s="0"/>
      <c r="AF521" s="0"/>
      <c r="AG521" s="0"/>
      <c r="AH521" s="0"/>
      <c r="AI521" s="0"/>
      <c r="AJ521" s="0"/>
      <c r="AK521" s="0" t="s">
        <v>5946</v>
      </c>
      <c r="AL521" s="0" t="s">
        <v>5947</v>
      </c>
      <c r="AM521" s="0" t="s">
        <v>6029</v>
      </c>
      <c r="AN521" s="0"/>
      <c r="AO521" s="0" t="s">
        <v>5849</v>
      </c>
      <c r="AP521" s="0" t="s">
        <v>4686</v>
      </c>
      <c r="AQ521" s="0" t="n">
        <v>94530</v>
      </c>
      <c r="AR521" s="0" t="s">
        <v>4011</v>
      </c>
      <c r="AS521" s="0"/>
      <c r="AT521" s="0"/>
      <c r="AU521" s="0"/>
      <c r="AV521" s="0"/>
      <c r="AW521" s="0"/>
      <c r="AX521" s="0"/>
      <c r="AY521" s="0"/>
      <c r="AZ521" s="0"/>
      <c r="BA521" s="0"/>
      <c r="BB521" s="0"/>
      <c r="BC521" s="0"/>
      <c r="BD521" s="0"/>
      <c r="BE521" s="0"/>
      <c r="BF521" s="0"/>
      <c r="BG521" s="0"/>
      <c r="BH521" s="0"/>
      <c r="BI521" s="0"/>
      <c r="BJ521" s="0"/>
      <c r="BK521" s="0"/>
      <c r="BL521" s="0"/>
      <c r="BM521" s="0"/>
      <c r="AJZ521" s="0"/>
      <c r="AKA521" s="0"/>
      <c r="AKB521" s="0"/>
      <c r="AKC521" s="0"/>
      <c r="AKD521" s="0"/>
      <c r="AKE521" s="0"/>
      <c r="AKF521" s="0"/>
      <c r="AKG521" s="0"/>
      <c r="AKH521" s="0"/>
      <c r="AKI521" s="0"/>
      <c r="AKJ521" s="0"/>
      <c r="AKK521" s="0"/>
      <c r="AKL521" s="0"/>
      <c r="AKM521" s="0"/>
      <c r="AKN521" s="0"/>
      <c r="AKO521" s="0"/>
      <c r="AKP521" s="0"/>
      <c r="AKQ521" s="0"/>
      <c r="AKR521" s="0"/>
      <c r="AKS521" s="0"/>
      <c r="AKT521" s="0"/>
      <c r="AKU521" s="0"/>
      <c r="AKV521" s="0"/>
      <c r="AKW521" s="0"/>
      <c r="AKX521" s="0"/>
      <c r="AKY521" s="0"/>
      <c r="AKZ521" s="0"/>
      <c r="ALA521" s="0"/>
      <c r="ALB521" s="0"/>
      <c r="ALC521" s="0"/>
      <c r="ALD521" s="0"/>
      <c r="ALE521" s="0"/>
      <c r="ALF521" s="0"/>
      <c r="ALG521" s="0"/>
      <c r="ALH521" s="0"/>
      <c r="ALI521" s="0"/>
      <c r="ALJ521" s="0"/>
      <c r="ALK521" s="0"/>
      <c r="ALL521" s="0"/>
      <c r="ALM521" s="0"/>
      <c r="ALN521" s="0"/>
      <c r="ALO521" s="0"/>
      <c r="ALP521" s="0"/>
      <c r="ALQ521" s="0"/>
      <c r="ALR521" s="0"/>
      <c r="ALS521" s="0"/>
      <c r="ALT521" s="0"/>
      <c r="ALU521" s="0"/>
      <c r="ALV521" s="0"/>
      <c r="ALW521" s="0"/>
      <c r="ALX521" s="0"/>
      <c r="ALY521" s="0"/>
      <c r="ALZ521" s="0"/>
      <c r="AMA521" s="0"/>
      <c r="AMB521" s="0"/>
      <c r="AMC521" s="0"/>
      <c r="AMD521" s="0"/>
      <c r="AME521" s="0"/>
      <c r="AMF521" s="0"/>
      <c r="AMG521" s="0"/>
      <c r="AMH521" s="0"/>
      <c r="AMI521" s="0"/>
      <c r="AMJ521" s="0"/>
    </row>
    <row r="522" s="557" customFormat="true" ht="14.1" hidden="false" customHeight="true" outlineLevel="0" collapsed="false">
      <c r="A522" s="0" t="s">
        <v>10008</v>
      </c>
      <c r="B522" s="0" t="s">
        <v>5977</v>
      </c>
      <c r="C522" s="0" t="s">
        <v>36</v>
      </c>
      <c r="D522" s="0"/>
      <c r="E522" s="0" t="s">
        <v>1609</v>
      </c>
      <c r="F522" s="0" t="s">
        <v>10009</v>
      </c>
      <c r="G522" s="0"/>
      <c r="H522" s="0" t="n">
        <v>0.1025</v>
      </c>
      <c r="I522" s="0" t="n">
        <v>0.09</v>
      </c>
      <c r="J522" s="0" t="s">
        <v>9282</v>
      </c>
      <c r="K522" s="0" t="s">
        <v>10010</v>
      </c>
      <c r="L522" s="0" t="s">
        <v>9284</v>
      </c>
      <c r="M522" s="0" t="s">
        <v>4686</v>
      </c>
      <c r="N522" s="0" t="n">
        <v>91103</v>
      </c>
      <c r="O522" s="0"/>
      <c r="P522" s="0"/>
      <c r="Q522" s="0"/>
      <c r="R522" s="0" t="s">
        <v>1609</v>
      </c>
      <c r="S522" s="0"/>
      <c r="T522" s="0" t="s">
        <v>10011</v>
      </c>
      <c r="U522" s="0"/>
      <c r="V522" s="0" t="s">
        <v>10012</v>
      </c>
      <c r="W522" s="0"/>
      <c r="X522" s="0"/>
      <c r="Y522" s="0"/>
      <c r="Z522" s="0"/>
      <c r="AA522" s="0" t="s">
        <v>4745</v>
      </c>
      <c r="AB522" s="0"/>
      <c r="AC522" s="0" t="s">
        <v>7695</v>
      </c>
      <c r="AD522" s="0" t="s">
        <v>8957</v>
      </c>
      <c r="AE522" s="0" t="s">
        <v>7801</v>
      </c>
      <c r="AF522" s="0" t="s">
        <v>10013</v>
      </c>
      <c r="AG522" s="0"/>
      <c r="AH522" s="0"/>
      <c r="AI522" s="0"/>
      <c r="AJ522" s="0" t="s">
        <v>7581</v>
      </c>
      <c r="AK522" s="0" t="s">
        <v>5946</v>
      </c>
      <c r="AL522" s="0" t="s">
        <v>5947</v>
      </c>
      <c r="AM522" s="0" t="s">
        <v>10010</v>
      </c>
      <c r="AN522" s="0"/>
      <c r="AO522" s="0" t="s">
        <v>9284</v>
      </c>
      <c r="AP522" s="0" t="s">
        <v>4686</v>
      </c>
      <c r="AQ522" s="0" t="n">
        <v>91103</v>
      </c>
      <c r="AR522" s="0" t="s">
        <v>10009</v>
      </c>
      <c r="AS522" s="0"/>
      <c r="AT522" s="0"/>
      <c r="AU522" s="0"/>
      <c r="AV522" s="0"/>
      <c r="AW522" s="0"/>
      <c r="AX522" s="0"/>
      <c r="AY522" s="0"/>
      <c r="AZ522" s="0"/>
      <c r="BA522" s="0"/>
      <c r="BB522" s="0"/>
      <c r="BC522" s="0"/>
      <c r="BD522" s="0"/>
      <c r="BE522" s="0"/>
      <c r="BF522" s="0"/>
      <c r="BG522" s="0"/>
      <c r="BH522" s="0"/>
      <c r="BI522" s="0"/>
      <c r="BJ522" s="0"/>
      <c r="BK522" s="0"/>
      <c r="BL522" s="0"/>
      <c r="BM522" s="0"/>
      <c r="AJZ522" s="0"/>
      <c r="AKA522" s="0"/>
      <c r="AKB522" s="0"/>
      <c r="AKC522" s="0"/>
      <c r="AKD522" s="0"/>
      <c r="AKE522" s="0"/>
      <c r="AKF522" s="0"/>
      <c r="AKG522" s="0"/>
      <c r="AKH522" s="0"/>
      <c r="AKI522" s="0"/>
      <c r="AKJ522" s="0"/>
      <c r="AKK522" s="0"/>
      <c r="AKL522" s="0"/>
      <c r="AKM522" s="0"/>
      <c r="AKN522" s="0"/>
      <c r="AKO522" s="0"/>
      <c r="AKP522" s="0"/>
      <c r="AKQ522" s="0"/>
      <c r="AKR522" s="0"/>
      <c r="AKS522" s="0"/>
      <c r="AKT522" s="0"/>
      <c r="AKU522" s="0"/>
      <c r="AKV522" s="0"/>
      <c r="AKW522" s="0"/>
      <c r="AKX522" s="0"/>
      <c r="AKY522" s="0"/>
      <c r="AKZ522" s="0"/>
      <c r="ALA522" s="0"/>
      <c r="ALB522" s="0"/>
      <c r="ALC522" s="0"/>
      <c r="ALD522" s="0"/>
      <c r="ALE522" s="0"/>
      <c r="ALF522" s="0"/>
      <c r="ALG522" s="0"/>
      <c r="ALH522" s="0"/>
      <c r="ALI522" s="0"/>
      <c r="ALJ522" s="0"/>
      <c r="ALK522" s="0"/>
      <c r="ALL522" s="0"/>
      <c r="ALM522" s="0"/>
      <c r="ALN522" s="0"/>
      <c r="ALO522" s="0"/>
      <c r="ALP522" s="0"/>
      <c r="ALQ522" s="0"/>
      <c r="ALR522" s="0"/>
      <c r="ALS522" s="0"/>
      <c r="ALT522" s="0"/>
      <c r="ALU522" s="0"/>
      <c r="ALV522" s="0"/>
      <c r="ALW522" s="0"/>
      <c r="ALX522" s="0"/>
      <c r="ALY522" s="0"/>
      <c r="ALZ522" s="0"/>
      <c r="AMA522" s="0"/>
      <c r="AMB522" s="0"/>
      <c r="AMC522" s="0"/>
      <c r="AMD522" s="0"/>
      <c r="AME522" s="0"/>
      <c r="AMF522" s="0"/>
      <c r="AMG522" s="0"/>
      <c r="AMH522" s="0"/>
      <c r="AMI522" s="0"/>
      <c r="AMJ522" s="0"/>
    </row>
    <row r="523" s="557" customFormat="true" ht="14.1" hidden="false" customHeight="true" outlineLevel="0" collapsed="false">
      <c r="A523" s="0" t="s">
        <v>13641</v>
      </c>
      <c r="B523" s="0" t="s">
        <v>5977</v>
      </c>
      <c r="C523" s="0" t="s">
        <v>4733</v>
      </c>
      <c r="D523" s="0"/>
      <c r="E523" s="0" t="s">
        <v>1477</v>
      </c>
      <c r="F523" s="0" t="s">
        <v>6032</v>
      </c>
      <c r="G523" s="0" t="s">
        <v>6033</v>
      </c>
      <c r="H523" s="0" t="n">
        <v>0.085</v>
      </c>
      <c r="I523" s="0"/>
      <c r="J523" s="0" t="s">
        <v>6018</v>
      </c>
      <c r="K523" s="0" t="s">
        <v>6035</v>
      </c>
      <c r="L523" s="0" t="s">
        <v>6036</v>
      </c>
      <c r="M523" s="0" t="s">
        <v>4686</v>
      </c>
      <c r="N523" s="0" t="n">
        <v>94024</v>
      </c>
      <c r="O523" s="0"/>
      <c r="P523" s="0"/>
      <c r="Q523" s="0"/>
      <c r="R523" s="0"/>
      <c r="S523" s="0"/>
      <c r="T523" s="0"/>
      <c r="U523" s="0"/>
      <c r="V523" s="0"/>
      <c r="W523" s="0"/>
      <c r="X523" s="0"/>
      <c r="Y523" s="0"/>
      <c r="Z523" s="0"/>
      <c r="AA523" s="0"/>
      <c r="AB523" s="0"/>
      <c r="AC523" s="0"/>
      <c r="AD523" s="0"/>
      <c r="AE523" s="0"/>
      <c r="AF523" s="0"/>
      <c r="AG523" s="0"/>
      <c r="AH523" s="0"/>
      <c r="AI523" s="0"/>
      <c r="AJ523" s="0"/>
      <c r="AK523" s="0"/>
      <c r="AL523" s="0"/>
      <c r="AM523" s="0" t="s">
        <v>6035</v>
      </c>
      <c r="AN523" s="0"/>
      <c r="AO523" s="0" t="s">
        <v>6036</v>
      </c>
      <c r="AP523" s="0" t="s">
        <v>4686</v>
      </c>
      <c r="AQ523" s="0" t="n">
        <v>94024</v>
      </c>
      <c r="AR523" s="0" t="s">
        <v>6032</v>
      </c>
      <c r="AS523" s="0"/>
      <c r="AT523" s="0"/>
      <c r="AU523" s="0"/>
      <c r="AV523" s="0"/>
      <c r="AW523" s="0"/>
      <c r="AX523" s="0"/>
      <c r="AY523" s="0"/>
      <c r="AZ523" s="0"/>
      <c r="BA523" s="0"/>
      <c r="BB523" s="0"/>
      <c r="BC523" s="0"/>
      <c r="BD523" s="0"/>
      <c r="BE523" s="0"/>
      <c r="BF523" s="0"/>
      <c r="BG523" s="0"/>
      <c r="BH523" s="0"/>
      <c r="BI523" s="0"/>
      <c r="BJ523" s="0"/>
      <c r="BK523" s="0"/>
      <c r="BL523" s="0"/>
      <c r="BM523" s="0"/>
      <c r="AJZ523" s="0"/>
      <c r="AKA523" s="0"/>
      <c r="AKB523" s="0"/>
      <c r="AKC523" s="0"/>
      <c r="AKD523" s="0"/>
      <c r="AKE523" s="0"/>
      <c r="AKF523" s="0"/>
      <c r="AKG523" s="0"/>
      <c r="AKH523" s="0"/>
      <c r="AKI523" s="0"/>
      <c r="AKJ523" s="0"/>
      <c r="AKK523" s="0"/>
      <c r="AKL523" s="0"/>
      <c r="AKM523" s="0"/>
      <c r="AKN523" s="0"/>
      <c r="AKO523" s="0"/>
      <c r="AKP523" s="0"/>
      <c r="AKQ523" s="0"/>
      <c r="AKR523" s="0"/>
      <c r="AKS523" s="0"/>
      <c r="AKT523" s="0"/>
      <c r="AKU523" s="0"/>
      <c r="AKV523" s="0"/>
      <c r="AKW523" s="0"/>
      <c r="AKX523" s="0"/>
      <c r="AKY523" s="0"/>
      <c r="AKZ523" s="0"/>
      <c r="ALA523" s="0"/>
      <c r="ALB523" s="0"/>
      <c r="ALC523" s="0"/>
      <c r="ALD523" s="0"/>
      <c r="ALE523" s="0"/>
      <c r="ALF523" s="0"/>
      <c r="ALG523" s="0"/>
      <c r="ALH523" s="0"/>
      <c r="ALI523" s="0"/>
      <c r="ALJ523" s="0"/>
      <c r="ALK523" s="0"/>
      <c r="ALL523" s="0"/>
      <c r="ALM523" s="0"/>
      <c r="ALN523" s="0"/>
      <c r="ALO523" s="0"/>
      <c r="ALP523" s="0"/>
      <c r="ALQ523" s="0"/>
      <c r="ALR523" s="0"/>
      <c r="ALS523" s="0"/>
      <c r="ALT523" s="0"/>
      <c r="ALU523" s="0"/>
      <c r="ALV523" s="0"/>
      <c r="ALW523" s="0"/>
      <c r="ALX523" s="0"/>
      <c r="ALY523" s="0"/>
      <c r="ALZ523" s="0"/>
      <c r="AMA523" s="0"/>
      <c r="AMB523" s="0"/>
      <c r="AMC523" s="0"/>
      <c r="AMD523" s="0"/>
      <c r="AME523" s="0"/>
      <c r="AMF523" s="0"/>
      <c r="AMG523" s="0"/>
      <c r="AMH523" s="0"/>
      <c r="AMI523" s="0"/>
      <c r="AMJ523" s="0"/>
    </row>
    <row r="524" s="557" customFormat="true" ht="14.1" hidden="false" customHeight="true" outlineLevel="0" collapsed="false">
      <c r="A524" s="0" t="s">
        <v>11322</v>
      </c>
      <c r="B524" s="0" t="s">
        <v>5977</v>
      </c>
      <c r="C524" s="0" t="s">
        <v>36</v>
      </c>
      <c r="D524" s="0"/>
      <c r="E524" s="0" t="s">
        <v>1512</v>
      </c>
      <c r="F524" s="0" t="s">
        <v>1509</v>
      </c>
      <c r="G524" s="0" t="s">
        <v>11323</v>
      </c>
      <c r="H524" s="0" t="n">
        <v>0.0925</v>
      </c>
      <c r="I524" s="0" t="n">
        <v>0.095</v>
      </c>
      <c r="J524" s="0" t="s">
        <v>5940</v>
      </c>
      <c r="K524" s="0" t="s">
        <v>11324</v>
      </c>
      <c r="L524" s="0" t="s">
        <v>5840</v>
      </c>
      <c r="M524" s="0" t="s">
        <v>4686</v>
      </c>
      <c r="N524" s="0" t="n">
        <v>94568</v>
      </c>
      <c r="O524" s="0" t="s">
        <v>11325</v>
      </c>
      <c r="P524" s="0"/>
      <c r="Q524" s="0"/>
      <c r="R524" s="0" t="s">
        <v>11326</v>
      </c>
      <c r="S524" s="0" t="s">
        <v>11327</v>
      </c>
      <c r="T524" s="0" t="s">
        <v>11328</v>
      </c>
      <c r="U524" s="0" t="s">
        <v>11329</v>
      </c>
      <c r="V524" s="0"/>
      <c r="W524" s="0"/>
      <c r="X524" s="0"/>
      <c r="Y524" s="0"/>
      <c r="Z524" s="0" t="s">
        <v>6006</v>
      </c>
      <c r="AA524" s="0" t="s">
        <v>4745</v>
      </c>
      <c r="AB524" s="0"/>
      <c r="AC524" s="0" t="s">
        <v>11330</v>
      </c>
      <c r="AD524" s="0" t="s">
        <v>8158</v>
      </c>
      <c r="AE524" s="0" t="s">
        <v>7955</v>
      </c>
      <c r="AF524" s="0" t="s">
        <v>7809</v>
      </c>
      <c r="AG524" s="0"/>
      <c r="AH524" s="0"/>
      <c r="AI524" s="0"/>
      <c r="AJ524" s="0" t="s">
        <v>4716</v>
      </c>
      <c r="AK524" s="0" t="s">
        <v>5946</v>
      </c>
      <c r="AL524" s="0" t="s">
        <v>5947</v>
      </c>
      <c r="AM524" s="0" t="s">
        <v>11324</v>
      </c>
      <c r="AN524" s="0" t="s">
        <v>11331</v>
      </c>
      <c r="AO524" s="0" t="s">
        <v>5840</v>
      </c>
      <c r="AP524" s="0" t="s">
        <v>4686</v>
      </c>
      <c r="AQ524" s="0" t="n">
        <v>94568</v>
      </c>
      <c r="AR524" s="0" t="s">
        <v>1509</v>
      </c>
      <c r="AS524" s="0"/>
      <c r="AT524" s="0" t="n">
        <v>1410096</v>
      </c>
      <c r="AU524" s="0" t="n">
        <v>2005</v>
      </c>
      <c r="AV524" s="0" t="n">
        <v>3</v>
      </c>
      <c r="AW524" s="0"/>
      <c r="AX524" s="0"/>
      <c r="AY524" s="0"/>
      <c r="AZ524" s="0"/>
      <c r="BA524" s="0"/>
      <c r="BB524" s="0"/>
      <c r="BC524" s="0"/>
      <c r="BD524" s="0"/>
      <c r="BE524" s="0" t="s">
        <v>11332</v>
      </c>
      <c r="BF524" s="0"/>
      <c r="BG524" s="0"/>
      <c r="BH524" s="0"/>
      <c r="BI524" s="0"/>
      <c r="BJ524" s="0"/>
      <c r="BK524" s="0"/>
      <c r="BL524" s="0"/>
      <c r="BM524" s="0"/>
      <c r="AJZ524" s="0"/>
      <c r="AKA524" s="0"/>
      <c r="AKB524" s="0"/>
      <c r="AKC524" s="0"/>
      <c r="AKD524" s="0"/>
      <c r="AKE524" s="0"/>
      <c r="AKF524" s="0"/>
      <c r="AKG524" s="0"/>
      <c r="AKH524" s="0"/>
      <c r="AKI524" s="0"/>
      <c r="AKJ524" s="0"/>
      <c r="AKK524" s="0"/>
      <c r="AKL524" s="0"/>
      <c r="AKM524" s="0"/>
      <c r="AKN524" s="0"/>
      <c r="AKO524" s="0"/>
      <c r="AKP524" s="0"/>
      <c r="AKQ524" s="0"/>
      <c r="AKR524" s="0"/>
      <c r="AKS524" s="0"/>
      <c r="AKT524" s="0"/>
      <c r="AKU524" s="0"/>
      <c r="AKV524" s="0"/>
      <c r="AKW524" s="0"/>
      <c r="AKX524" s="0"/>
      <c r="AKY524" s="0"/>
      <c r="AKZ524" s="0"/>
      <c r="ALA524" s="0"/>
      <c r="ALB524" s="0"/>
      <c r="ALC524" s="0"/>
      <c r="ALD524" s="0"/>
      <c r="ALE524" s="0"/>
      <c r="ALF524" s="0"/>
      <c r="ALG524" s="0"/>
      <c r="ALH524" s="0"/>
      <c r="ALI524" s="0"/>
      <c r="ALJ524" s="0"/>
      <c r="ALK524" s="0"/>
      <c r="ALL524" s="0"/>
      <c r="ALM524" s="0"/>
      <c r="ALN524" s="0"/>
      <c r="ALO524" s="0"/>
      <c r="ALP524" s="0"/>
      <c r="ALQ524" s="0"/>
      <c r="ALR524" s="0"/>
      <c r="ALS524" s="0"/>
      <c r="ALT524" s="0"/>
      <c r="ALU524" s="0"/>
      <c r="ALV524" s="0"/>
      <c r="ALW524" s="0"/>
      <c r="ALX524" s="0"/>
      <c r="ALY524" s="0"/>
      <c r="ALZ524" s="0"/>
      <c r="AMA524" s="0"/>
      <c r="AMB524" s="0"/>
      <c r="AMC524" s="0"/>
      <c r="AMD524" s="0"/>
      <c r="AME524" s="0"/>
      <c r="AMF524" s="0"/>
      <c r="AMG524" s="0"/>
      <c r="AMH524" s="0"/>
      <c r="AMI524" s="0"/>
      <c r="AMJ524" s="0"/>
    </row>
    <row r="525" s="557" customFormat="true" ht="14.1" hidden="false" customHeight="true" outlineLevel="0" collapsed="false">
      <c r="A525" s="0" t="s">
        <v>8355</v>
      </c>
      <c r="B525" s="0" t="s">
        <v>4682</v>
      </c>
      <c r="C525" s="0" t="s">
        <v>4733</v>
      </c>
      <c r="D525" s="0"/>
      <c r="E525" s="0" t="s">
        <v>8356</v>
      </c>
      <c r="F525" s="0" t="s">
        <v>8357</v>
      </c>
      <c r="G525" s="0" t="s">
        <v>8358</v>
      </c>
      <c r="H525" s="0" t="n">
        <v>0.09</v>
      </c>
      <c r="I525" s="0" t="n">
        <v>0.09</v>
      </c>
      <c r="J525" s="0" t="s">
        <v>6112</v>
      </c>
      <c r="K525" s="0" t="s">
        <v>8359</v>
      </c>
      <c r="L525" s="0" t="s">
        <v>5650</v>
      </c>
      <c r="M525" s="0" t="s">
        <v>4686</v>
      </c>
      <c r="N525" s="0" t="n">
        <v>94010</v>
      </c>
      <c r="O525" s="0" t="s">
        <v>8360</v>
      </c>
      <c r="P525" s="0"/>
      <c r="Q525" s="0"/>
      <c r="R525" s="0" t="s">
        <v>14364</v>
      </c>
      <c r="S525" s="0" t="s">
        <v>14365</v>
      </c>
      <c r="T525" s="0"/>
      <c r="U525" s="0"/>
      <c r="V525" s="0"/>
      <c r="W525" s="0"/>
      <c r="X525" s="0"/>
      <c r="Y525" s="0"/>
      <c r="Z525" s="0" t="s">
        <v>8363</v>
      </c>
      <c r="AA525" s="0" t="s">
        <v>4745</v>
      </c>
      <c r="AB525" s="0"/>
      <c r="AC525" s="0" t="s">
        <v>7954</v>
      </c>
      <c r="AD525" s="0" t="s">
        <v>7577</v>
      </c>
      <c r="AE525" s="0"/>
      <c r="AF525" s="0" t="s">
        <v>8364</v>
      </c>
      <c r="AG525" s="0"/>
      <c r="AH525" s="0"/>
      <c r="AI525" s="0"/>
      <c r="AJ525" s="0" t="s">
        <v>4716</v>
      </c>
      <c r="AK525" s="0" t="s">
        <v>5946</v>
      </c>
      <c r="AL525" s="0" t="s">
        <v>5947</v>
      </c>
      <c r="AM525" s="0" t="s">
        <v>8359</v>
      </c>
      <c r="AN525" s="0" t="s">
        <v>8365</v>
      </c>
      <c r="AO525" s="0" t="s">
        <v>5650</v>
      </c>
      <c r="AP525" s="0" t="s">
        <v>4686</v>
      </c>
      <c r="AQ525" s="0" t="n">
        <v>94010</v>
      </c>
      <c r="AR525" s="0" t="s">
        <v>8357</v>
      </c>
      <c r="AS525" s="0"/>
      <c r="AT525" s="0"/>
      <c r="AU525" s="0" t="s">
        <v>6914</v>
      </c>
      <c r="AV525" s="0" t="n">
        <v>3</v>
      </c>
      <c r="AW525" s="0"/>
      <c r="AX525" s="0"/>
      <c r="AY525" s="0"/>
      <c r="AZ525" s="0"/>
      <c r="BA525" s="0"/>
      <c r="BB525" s="0"/>
      <c r="BC525" s="0"/>
      <c r="BD525" s="0"/>
      <c r="BE525" s="0"/>
      <c r="BF525" s="0"/>
      <c r="BG525" s="0"/>
      <c r="BH525" s="0"/>
      <c r="BI525" s="0"/>
      <c r="BJ525" s="0"/>
      <c r="BK525" s="0"/>
      <c r="BL525" s="0"/>
      <c r="BM525" s="0"/>
      <c r="AJZ525" s="0"/>
      <c r="AKA525" s="0"/>
      <c r="AKB525" s="0"/>
      <c r="AKC525" s="0"/>
      <c r="AKD525" s="0"/>
      <c r="AKE525" s="0"/>
      <c r="AKF525" s="0"/>
      <c r="AKG525" s="0"/>
      <c r="AKH525" s="0"/>
      <c r="AKI525" s="0"/>
      <c r="AKJ525" s="0"/>
      <c r="AKK525" s="0"/>
      <c r="AKL525" s="0"/>
      <c r="AKM525" s="0"/>
      <c r="AKN525" s="0"/>
      <c r="AKO525" s="0"/>
      <c r="AKP525" s="0"/>
      <c r="AKQ525" s="0"/>
      <c r="AKR525" s="0"/>
      <c r="AKS525" s="0"/>
      <c r="AKT525" s="0"/>
      <c r="AKU525" s="0"/>
      <c r="AKV525" s="0"/>
      <c r="AKW525" s="0"/>
      <c r="AKX525" s="0"/>
      <c r="AKY525" s="0"/>
      <c r="AKZ525" s="0"/>
      <c r="ALA525" s="0"/>
      <c r="ALB525" s="0"/>
      <c r="ALC525" s="0"/>
      <c r="ALD525" s="0"/>
      <c r="ALE525" s="0"/>
      <c r="ALF525" s="0"/>
      <c r="ALG525" s="0"/>
      <c r="ALH525" s="0"/>
      <c r="ALI525" s="0"/>
      <c r="ALJ525" s="0"/>
      <c r="ALK525" s="0"/>
      <c r="ALL525" s="0"/>
      <c r="ALM525" s="0"/>
      <c r="ALN525" s="0"/>
      <c r="ALO525" s="0"/>
      <c r="ALP525" s="0"/>
      <c r="ALQ525" s="0"/>
      <c r="ALR525" s="0"/>
      <c r="ALS525" s="0"/>
      <c r="ALT525" s="0"/>
      <c r="ALU525" s="0"/>
      <c r="ALV525" s="0"/>
      <c r="ALW525" s="0"/>
      <c r="ALX525" s="0"/>
      <c r="ALY525" s="0"/>
      <c r="ALZ525" s="0"/>
      <c r="AMA525" s="0"/>
      <c r="AMB525" s="0"/>
      <c r="AMC525" s="0"/>
      <c r="AMD525" s="0"/>
      <c r="AME525" s="0"/>
      <c r="AMF525" s="0"/>
      <c r="AMG525" s="0"/>
      <c r="AMH525" s="0"/>
      <c r="AMI525" s="0"/>
      <c r="AMJ525" s="0"/>
    </row>
    <row r="526" s="557" customFormat="true" ht="14.1" hidden="false" customHeight="true" outlineLevel="0" collapsed="false">
      <c r="A526" s="0" t="s">
        <v>8440</v>
      </c>
      <c r="B526" s="0" t="s">
        <v>5977</v>
      </c>
      <c r="C526" s="0" t="s">
        <v>36</v>
      </c>
      <c r="D526" s="0"/>
      <c r="E526" s="0" t="s">
        <v>671</v>
      </c>
      <c r="F526" s="0" t="s">
        <v>8441</v>
      </c>
      <c r="G526" s="0"/>
      <c r="H526" s="0" t="n">
        <v>0.0875</v>
      </c>
      <c r="I526" s="0"/>
      <c r="J526" s="0" t="s">
        <v>5963</v>
      </c>
      <c r="K526" s="0" t="s">
        <v>8442</v>
      </c>
      <c r="L526" s="0" t="s">
        <v>5754</v>
      </c>
      <c r="M526" s="0" t="s">
        <v>4686</v>
      </c>
      <c r="N526" s="0" t="n">
        <v>94596</v>
      </c>
      <c r="O526" s="0" t="s">
        <v>8443</v>
      </c>
      <c r="P526" s="0"/>
      <c r="Q526" s="0"/>
      <c r="R526" s="0"/>
      <c r="S526" s="0"/>
      <c r="T526" s="0"/>
      <c r="U526" s="0"/>
      <c r="V526" s="0"/>
      <c r="W526" s="0"/>
      <c r="X526" s="0"/>
      <c r="Y526" s="0"/>
      <c r="Z526" s="0"/>
      <c r="AA526" s="0"/>
      <c r="AB526" s="0"/>
      <c r="AC526" s="0"/>
      <c r="AD526" s="0"/>
      <c r="AE526" s="0"/>
      <c r="AF526" s="0"/>
      <c r="AG526" s="0"/>
      <c r="AH526" s="0" t="s">
        <v>8444</v>
      </c>
      <c r="AI526" s="0"/>
      <c r="AJ526" s="0" t="s">
        <v>7581</v>
      </c>
      <c r="AK526" s="0" t="s">
        <v>5946</v>
      </c>
      <c r="AL526" s="0" t="s">
        <v>5947</v>
      </c>
      <c r="AM526" s="0" t="s">
        <v>8442</v>
      </c>
      <c r="AN526" s="0"/>
      <c r="AO526" s="0" t="s">
        <v>5754</v>
      </c>
      <c r="AP526" s="0" t="s">
        <v>4686</v>
      </c>
      <c r="AQ526" s="0" t="n">
        <v>94596</v>
      </c>
      <c r="AR526" s="0" t="s">
        <v>8441</v>
      </c>
      <c r="AS526" s="0"/>
      <c r="AT526" s="0"/>
      <c r="AU526" s="0"/>
      <c r="AV526" s="0"/>
      <c r="AW526" s="0"/>
      <c r="AX526" s="0"/>
      <c r="AY526" s="0"/>
      <c r="AZ526" s="0"/>
      <c r="BA526" s="0"/>
      <c r="BB526" s="0"/>
      <c r="BC526" s="0"/>
      <c r="BD526" s="0"/>
      <c r="BE526" s="0"/>
      <c r="BF526" s="0"/>
      <c r="BG526" s="0"/>
      <c r="BH526" s="0"/>
      <c r="BI526" s="0"/>
      <c r="BJ526" s="0"/>
      <c r="BK526" s="0"/>
      <c r="BL526" s="0"/>
      <c r="BM526" s="0"/>
      <c r="AJZ526" s="0"/>
      <c r="AKA526" s="0"/>
      <c r="AKB526" s="0"/>
      <c r="AKC526" s="0"/>
      <c r="AKD526" s="0"/>
      <c r="AKE526" s="0"/>
      <c r="AKF526" s="0"/>
      <c r="AKG526" s="0"/>
      <c r="AKH526" s="0"/>
      <c r="AKI526" s="0"/>
      <c r="AKJ526" s="0"/>
      <c r="AKK526" s="0"/>
      <c r="AKL526" s="0"/>
      <c r="AKM526" s="0"/>
      <c r="AKN526" s="0"/>
      <c r="AKO526" s="0"/>
      <c r="AKP526" s="0"/>
      <c r="AKQ526" s="0"/>
      <c r="AKR526" s="0"/>
      <c r="AKS526" s="0"/>
      <c r="AKT526" s="0"/>
      <c r="AKU526" s="0"/>
      <c r="AKV526" s="0"/>
      <c r="AKW526" s="0"/>
      <c r="AKX526" s="0"/>
      <c r="AKY526" s="0"/>
      <c r="AKZ526" s="0"/>
      <c r="ALA526" s="0"/>
      <c r="ALB526" s="0"/>
      <c r="ALC526" s="0"/>
      <c r="ALD526" s="0"/>
      <c r="ALE526" s="0"/>
      <c r="ALF526" s="0"/>
      <c r="ALG526" s="0"/>
      <c r="ALH526" s="0"/>
      <c r="ALI526" s="0"/>
      <c r="ALJ526" s="0"/>
      <c r="ALK526" s="0"/>
      <c r="ALL526" s="0"/>
      <c r="ALM526" s="0"/>
      <c r="ALN526" s="0"/>
      <c r="ALO526" s="0"/>
      <c r="ALP526" s="0"/>
      <c r="ALQ526" s="0"/>
      <c r="ALR526" s="0"/>
      <c r="ALS526" s="0"/>
      <c r="ALT526" s="0"/>
      <c r="ALU526" s="0"/>
      <c r="ALV526" s="0"/>
      <c r="ALW526" s="0"/>
      <c r="ALX526" s="0"/>
      <c r="ALY526" s="0"/>
      <c r="ALZ526" s="0"/>
      <c r="AMA526" s="0"/>
      <c r="AMB526" s="0"/>
      <c r="AMC526" s="0"/>
      <c r="AMD526" s="0"/>
      <c r="AME526" s="0"/>
      <c r="AMF526" s="0"/>
      <c r="AMG526" s="0"/>
      <c r="AMH526" s="0"/>
      <c r="AMI526" s="0"/>
      <c r="AMJ526" s="0"/>
    </row>
    <row r="527" s="557" customFormat="true" ht="14.1" hidden="false" customHeight="true" outlineLevel="0" collapsed="false">
      <c r="A527" s="0" t="s">
        <v>8287</v>
      </c>
      <c r="B527" s="0" t="s">
        <v>5977</v>
      </c>
      <c r="C527" s="0" t="s">
        <v>36</v>
      </c>
      <c r="D527" s="0"/>
      <c r="E527" s="0" t="s">
        <v>1465</v>
      </c>
      <c r="F527" s="0" t="s">
        <v>8288</v>
      </c>
      <c r="G527" s="0"/>
      <c r="H527" s="0" t="n">
        <v>0.0875</v>
      </c>
      <c r="I527" s="0" t="n">
        <v>0.085</v>
      </c>
      <c r="J527" s="0" t="s">
        <v>8054</v>
      </c>
      <c r="K527" s="0" t="s">
        <v>8289</v>
      </c>
      <c r="L527" s="0" t="s">
        <v>5478</v>
      </c>
      <c r="M527" s="0" t="s">
        <v>4686</v>
      </c>
      <c r="N527" s="0" t="n">
        <v>95814</v>
      </c>
      <c r="O527" s="0" t="s">
        <v>8290</v>
      </c>
      <c r="P527" s="0"/>
      <c r="Q527" s="0"/>
      <c r="R527" s="0" t="s">
        <v>8292</v>
      </c>
      <c r="S527" s="0"/>
      <c r="T527" s="0"/>
      <c r="U527" s="0"/>
      <c r="V527" s="0"/>
      <c r="W527" s="0"/>
      <c r="X527" s="0"/>
      <c r="Y527" s="0"/>
      <c r="Z527" s="0" t="s">
        <v>8293</v>
      </c>
      <c r="AA527" s="0" t="s">
        <v>4745</v>
      </c>
      <c r="AB527" s="0"/>
      <c r="AC527" s="0"/>
      <c r="AD527" s="0"/>
      <c r="AE527" s="0"/>
      <c r="AF527" s="0"/>
      <c r="AG527" s="0"/>
      <c r="AH527" s="0"/>
      <c r="AI527" s="0"/>
      <c r="AJ527" s="0"/>
      <c r="AK527" s="0" t="s">
        <v>5946</v>
      </c>
      <c r="AL527" s="0" t="s">
        <v>5947</v>
      </c>
      <c r="AM527" s="0" t="s">
        <v>8289</v>
      </c>
      <c r="AN527" s="0"/>
      <c r="AO527" s="0" t="s">
        <v>5478</v>
      </c>
      <c r="AP527" s="0" t="s">
        <v>4686</v>
      </c>
      <c r="AQ527" s="0" t="n">
        <v>95814</v>
      </c>
      <c r="AR527" s="0" t="s">
        <v>8294</v>
      </c>
      <c r="AS527" s="0"/>
      <c r="AT527" s="0"/>
      <c r="AU527" s="0"/>
      <c r="AV527" s="0"/>
      <c r="AW527" s="0"/>
      <c r="AX527" s="0"/>
      <c r="AY527" s="0"/>
      <c r="AZ527" s="0"/>
      <c r="BA527" s="0"/>
      <c r="BB527" s="0"/>
      <c r="BC527" s="0"/>
      <c r="BD527" s="0"/>
      <c r="BE527" s="0"/>
      <c r="BF527" s="0"/>
      <c r="BG527" s="0"/>
      <c r="BH527" s="0"/>
      <c r="BI527" s="0"/>
      <c r="BJ527" s="0"/>
      <c r="BK527" s="0"/>
      <c r="BL527" s="0"/>
      <c r="BM527" s="0"/>
      <c r="AJZ527" s="0"/>
      <c r="AKA527" s="0"/>
      <c r="AKB527" s="0"/>
      <c r="AKC527" s="0"/>
      <c r="AKD527" s="0"/>
      <c r="AKE527" s="0"/>
      <c r="AKF527" s="0"/>
      <c r="AKG527" s="0"/>
      <c r="AKH527" s="0"/>
      <c r="AKI527" s="0"/>
      <c r="AKJ527" s="0"/>
      <c r="AKK527" s="0"/>
      <c r="AKL527" s="0"/>
      <c r="AKM527" s="0"/>
      <c r="AKN527" s="0"/>
      <c r="AKO527" s="0"/>
      <c r="AKP527" s="0"/>
      <c r="AKQ527" s="0"/>
      <c r="AKR527" s="0"/>
      <c r="AKS527" s="0"/>
      <c r="AKT527" s="0"/>
      <c r="AKU527" s="0"/>
      <c r="AKV527" s="0"/>
      <c r="AKW527" s="0"/>
      <c r="AKX527" s="0"/>
      <c r="AKY527" s="0"/>
      <c r="AKZ527" s="0"/>
      <c r="ALA527" s="0"/>
      <c r="ALB527" s="0"/>
      <c r="ALC527" s="0"/>
      <c r="ALD527" s="0"/>
      <c r="ALE527" s="0"/>
      <c r="ALF527" s="0"/>
      <c r="ALG527" s="0"/>
      <c r="ALH527" s="0"/>
      <c r="ALI527" s="0"/>
      <c r="ALJ527" s="0"/>
      <c r="ALK527" s="0"/>
      <c r="ALL527" s="0"/>
      <c r="ALM527" s="0"/>
      <c r="ALN527" s="0"/>
      <c r="ALO527" s="0"/>
      <c r="ALP527" s="0"/>
      <c r="ALQ527" s="0"/>
      <c r="ALR527" s="0"/>
      <c r="ALS527" s="0"/>
      <c r="ALT527" s="0"/>
      <c r="ALU527" s="0"/>
      <c r="ALV527" s="0"/>
      <c r="ALW527" s="0"/>
      <c r="ALX527" s="0"/>
      <c r="ALY527" s="0"/>
      <c r="ALZ527" s="0"/>
      <c r="AMA527" s="0"/>
      <c r="AMB527" s="0"/>
      <c r="AMC527" s="0"/>
      <c r="AMD527" s="0"/>
      <c r="AME527" s="0"/>
      <c r="AMF527" s="0"/>
      <c r="AMG527" s="0"/>
      <c r="AMH527" s="0"/>
      <c r="AMI527" s="0"/>
      <c r="AMJ527" s="0"/>
    </row>
    <row r="528" s="557" customFormat="true" ht="14.1" hidden="false" customHeight="true" outlineLevel="0" collapsed="false">
      <c r="A528" s="0" t="s">
        <v>2657</v>
      </c>
      <c r="B528" s="0" t="s">
        <v>4682</v>
      </c>
      <c r="C528" s="0" t="s">
        <v>5959</v>
      </c>
      <c r="D528" s="0" t="s">
        <v>7687</v>
      </c>
      <c r="E528" s="0" t="s">
        <v>2502</v>
      </c>
      <c r="F528" s="0" t="s">
        <v>2655</v>
      </c>
      <c r="G528" s="0"/>
      <c r="H528" s="0" t="n">
        <v>0.07875</v>
      </c>
      <c r="I528" s="0" t="n">
        <v>0.0762</v>
      </c>
      <c r="J528" s="0" t="s">
        <v>7688</v>
      </c>
      <c r="K528" s="0" t="s">
        <v>7689</v>
      </c>
      <c r="L528" s="0" t="s">
        <v>7690</v>
      </c>
      <c r="M528" s="0" t="s">
        <v>4686</v>
      </c>
      <c r="N528" s="0" t="n">
        <v>95415</v>
      </c>
      <c r="O528" s="0" t="s">
        <v>7691</v>
      </c>
      <c r="P528" s="0" t="s">
        <v>7692</v>
      </c>
      <c r="Q528" s="0"/>
      <c r="R528" s="0" t="s">
        <v>7693</v>
      </c>
      <c r="S528" s="0"/>
      <c r="T528" s="0"/>
      <c r="U528" s="0"/>
      <c r="V528" s="0"/>
      <c r="W528" s="0"/>
      <c r="X528" s="0"/>
      <c r="Y528" s="0"/>
      <c r="Z528" s="0" t="s">
        <v>7694</v>
      </c>
      <c r="AA528" s="0" t="s">
        <v>4745</v>
      </c>
      <c r="AB528" s="0"/>
      <c r="AC528" s="0" t="s">
        <v>7695</v>
      </c>
      <c r="AD528" s="0"/>
      <c r="AE528" s="0"/>
      <c r="AF528" s="0"/>
      <c r="AG528" s="0"/>
      <c r="AH528" s="0"/>
      <c r="AI528" s="0"/>
      <c r="AJ528" s="0" t="s">
        <v>7581</v>
      </c>
      <c r="AK528" s="0" t="s">
        <v>5946</v>
      </c>
      <c r="AL528" s="0" t="s">
        <v>5947</v>
      </c>
      <c r="AM528" s="0" t="s">
        <v>7696</v>
      </c>
      <c r="AN528" s="0" t="s">
        <v>7697</v>
      </c>
      <c r="AO528" s="0" t="s">
        <v>7690</v>
      </c>
      <c r="AP528" s="0" t="s">
        <v>4686</v>
      </c>
      <c r="AQ528" s="0" t="n">
        <v>95415</v>
      </c>
      <c r="AR528" s="0" t="s">
        <v>2655</v>
      </c>
      <c r="AS528" s="0"/>
      <c r="AT528" s="0"/>
      <c r="AU528" s="0"/>
      <c r="AV528" s="0" t="n">
        <v>2</v>
      </c>
      <c r="AW528" s="0"/>
      <c r="AX528" s="0"/>
      <c r="AY528" s="0"/>
      <c r="AZ528" s="0"/>
      <c r="BA528" s="0"/>
      <c r="BB528" s="0"/>
      <c r="BC528" s="0"/>
      <c r="BD528" s="0"/>
      <c r="BE528" s="0"/>
      <c r="BF528" s="0"/>
      <c r="BG528" s="0"/>
      <c r="BH528" s="0"/>
      <c r="BI528" s="0"/>
      <c r="BJ528" s="0"/>
      <c r="BK528" s="0"/>
      <c r="BL528" s="0"/>
      <c r="BM528" s="0"/>
      <c r="AJZ528" s="0"/>
      <c r="AKA528" s="0"/>
      <c r="AKB528" s="0"/>
      <c r="AKC528" s="0"/>
      <c r="AKD528" s="0"/>
      <c r="AKE528" s="0"/>
      <c r="AKF528" s="0"/>
      <c r="AKG528" s="0"/>
      <c r="AKH528" s="0"/>
      <c r="AKI528" s="0"/>
      <c r="AKJ528" s="0"/>
      <c r="AKK528" s="0"/>
      <c r="AKL528" s="0"/>
      <c r="AKM528" s="0"/>
      <c r="AKN528" s="0"/>
      <c r="AKO528" s="0"/>
      <c r="AKP528" s="0"/>
      <c r="AKQ528" s="0"/>
      <c r="AKR528" s="0"/>
      <c r="AKS528" s="0"/>
      <c r="AKT528" s="0"/>
      <c r="AKU528" s="0"/>
      <c r="AKV528" s="0"/>
      <c r="AKW528" s="0"/>
      <c r="AKX528" s="0"/>
      <c r="AKY528" s="0"/>
      <c r="AKZ528" s="0"/>
      <c r="ALA528" s="0"/>
      <c r="ALB528" s="0"/>
      <c r="ALC528" s="0"/>
      <c r="ALD528" s="0"/>
      <c r="ALE528" s="0"/>
      <c r="ALF528" s="0"/>
      <c r="ALG528" s="0"/>
      <c r="ALH528" s="0"/>
      <c r="ALI528" s="0"/>
      <c r="ALJ528" s="0"/>
      <c r="ALK528" s="0"/>
      <c r="ALL528" s="0"/>
      <c r="ALM528" s="0"/>
      <c r="ALN528" s="0"/>
      <c r="ALO528" s="0"/>
      <c r="ALP528" s="0"/>
      <c r="ALQ528" s="0"/>
      <c r="ALR528" s="0"/>
      <c r="ALS528" s="0"/>
      <c r="ALT528" s="0"/>
      <c r="ALU528" s="0"/>
      <c r="ALV528" s="0"/>
      <c r="ALW528" s="0"/>
      <c r="ALX528" s="0"/>
      <c r="ALY528" s="0"/>
      <c r="ALZ528" s="0"/>
      <c r="AMA528" s="0"/>
      <c r="AMB528" s="0"/>
      <c r="AMC528" s="0"/>
      <c r="AMD528" s="0"/>
      <c r="AME528" s="0"/>
      <c r="AMF528" s="0"/>
      <c r="AMG528" s="0"/>
      <c r="AMH528" s="0"/>
      <c r="AMI528" s="0"/>
      <c r="AMJ528" s="0"/>
    </row>
    <row r="529" s="557" customFormat="true" ht="14.1" hidden="false" customHeight="true" outlineLevel="0" collapsed="false">
      <c r="A529" s="0" t="s">
        <v>6047</v>
      </c>
      <c r="B529" s="0" t="s">
        <v>713</v>
      </c>
      <c r="C529" s="0" t="s">
        <v>6048</v>
      </c>
      <c r="D529" s="0" t="s">
        <v>6049</v>
      </c>
      <c r="E529" s="0" t="s">
        <v>1363</v>
      </c>
      <c r="F529" s="0" t="s">
        <v>6050</v>
      </c>
      <c r="G529" s="0" t="s">
        <v>6051</v>
      </c>
      <c r="H529" s="0" t="n">
        <v>0.0925</v>
      </c>
      <c r="I529" s="0"/>
      <c r="J529" s="0" t="s">
        <v>7614</v>
      </c>
      <c r="K529" s="0" t="s">
        <v>6053</v>
      </c>
      <c r="L529" s="0" t="s">
        <v>3082</v>
      </c>
      <c r="M529" s="0" t="s">
        <v>4686</v>
      </c>
      <c r="N529" s="0" t="n">
        <v>94901</v>
      </c>
      <c r="O529" s="0"/>
      <c r="P529" s="0"/>
      <c r="Q529" s="0"/>
      <c r="R529" s="0"/>
      <c r="S529" s="0"/>
      <c r="T529" s="0"/>
      <c r="U529" s="0"/>
      <c r="V529" s="0"/>
      <c r="W529" s="0"/>
      <c r="X529" s="0"/>
      <c r="Y529" s="0"/>
      <c r="Z529" s="0"/>
      <c r="AA529" s="0"/>
      <c r="AB529" s="0"/>
      <c r="AC529" s="0"/>
      <c r="AD529" s="0"/>
      <c r="AE529" s="0"/>
      <c r="AF529" s="0"/>
      <c r="AG529" s="0"/>
      <c r="AH529" s="0"/>
      <c r="AI529" s="0"/>
      <c r="AJ529" s="0"/>
      <c r="AK529" s="0" t="s">
        <v>5946</v>
      </c>
      <c r="AL529" s="0" t="s">
        <v>5947</v>
      </c>
      <c r="AM529" s="0" t="s">
        <v>6053</v>
      </c>
      <c r="AN529" s="0"/>
      <c r="AO529" s="0" t="s">
        <v>3082</v>
      </c>
      <c r="AP529" s="0" t="s">
        <v>4686</v>
      </c>
      <c r="AQ529" s="0" t="n">
        <v>94901</v>
      </c>
      <c r="AR529" s="0" t="s">
        <v>6050</v>
      </c>
      <c r="AS529" s="0"/>
      <c r="AT529" s="0"/>
      <c r="AU529" s="0"/>
      <c r="AV529" s="0" t="n">
        <v>1</v>
      </c>
      <c r="AW529" s="0" t="s">
        <v>6054</v>
      </c>
      <c r="AX529" s="0"/>
      <c r="AY529" s="0"/>
      <c r="AZ529" s="0"/>
      <c r="BA529" s="0"/>
      <c r="BB529" s="0"/>
      <c r="BC529" s="0"/>
      <c r="BD529" s="0"/>
      <c r="BE529" s="0"/>
      <c r="BF529" s="0"/>
      <c r="BG529" s="0"/>
      <c r="BH529" s="0"/>
      <c r="BI529" s="0"/>
      <c r="BJ529" s="0"/>
      <c r="BK529" s="0"/>
      <c r="BL529" s="0"/>
      <c r="BM529" s="0"/>
      <c r="AJZ529" s="0"/>
      <c r="AKA529" s="0"/>
      <c r="AKB529" s="0"/>
      <c r="AKC529" s="0"/>
      <c r="AKD529" s="0"/>
      <c r="AKE529" s="0"/>
      <c r="AKF529" s="0"/>
      <c r="AKG529" s="0"/>
      <c r="AKH529" s="0"/>
      <c r="AKI529" s="0"/>
      <c r="AKJ529" s="0"/>
      <c r="AKK529" s="0"/>
      <c r="AKL529" s="0"/>
      <c r="AKM529" s="0"/>
      <c r="AKN529" s="0"/>
      <c r="AKO529" s="0"/>
      <c r="AKP529" s="0"/>
      <c r="AKQ529" s="0"/>
      <c r="AKR529" s="0"/>
      <c r="AKS529" s="0"/>
      <c r="AKT529" s="0"/>
      <c r="AKU529" s="0"/>
      <c r="AKV529" s="0"/>
      <c r="AKW529" s="0"/>
      <c r="AKX529" s="0"/>
      <c r="AKY529" s="0"/>
      <c r="AKZ529" s="0"/>
      <c r="ALA529" s="0"/>
      <c r="ALB529" s="0"/>
      <c r="ALC529" s="0"/>
      <c r="ALD529" s="0"/>
      <c r="ALE529" s="0"/>
      <c r="ALF529" s="0"/>
      <c r="ALG529" s="0"/>
      <c r="ALH529" s="0"/>
      <c r="ALI529" s="0"/>
      <c r="ALJ529" s="0"/>
      <c r="ALK529" s="0"/>
      <c r="ALL529" s="0"/>
      <c r="ALM529" s="0"/>
      <c r="ALN529" s="0"/>
      <c r="ALO529" s="0"/>
      <c r="ALP529" s="0"/>
      <c r="ALQ529" s="0"/>
      <c r="ALR529" s="0"/>
      <c r="ALS529" s="0"/>
      <c r="ALT529" s="0"/>
      <c r="ALU529" s="0"/>
      <c r="ALV529" s="0"/>
      <c r="ALW529" s="0"/>
      <c r="ALX529" s="0"/>
      <c r="ALY529" s="0"/>
      <c r="ALZ529" s="0"/>
      <c r="AMA529" s="0"/>
      <c r="AMB529" s="0"/>
      <c r="AMC529" s="0"/>
      <c r="AMD529" s="0"/>
      <c r="AME529" s="0"/>
      <c r="AMF529" s="0"/>
      <c r="AMG529" s="0"/>
      <c r="AMH529" s="0"/>
      <c r="AMI529" s="0"/>
      <c r="AMJ529" s="0"/>
    </row>
    <row r="530" s="557" customFormat="true" ht="14.1" hidden="false" customHeight="true" outlineLevel="0" collapsed="false">
      <c r="A530" s="0" t="s">
        <v>801</v>
      </c>
      <c r="B530" s="0" t="s">
        <v>5937</v>
      </c>
      <c r="C530" s="0" t="s">
        <v>5309</v>
      </c>
      <c r="D530" s="0" t="s">
        <v>5937</v>
      </c>
      <c r="E530" s="0" t="s">
        <v>8808</v>
      </c>
      <c r="F530" s="0" t="s">
        <v>8809</v>
      </c>
      <c r="G530" s="0" t="s">
        <v>8810</v>
      </c>
      <c r="H530" s="0" t="n">
        <v>0.0975</v>
      </c>
      <c r="I530" s="0" t="n">
        <v>0.095</v>
      </c>
      <c r="J530" s="0" t="s">
        <v>6898</v>
      </c>
      <c r="K530" s="0" t="s">
        <v>8811</v>
      </c>
      <c r="L530" s="0" t="s">
        <v>6898</v>
      </c>
      <c r="M530" s="0" t="s">
        <v>4686</v>
      </c>
      <c r="N530" s="0" t="n">
        <v>94531</v>
      </c>
      <c r="O530" s="0"/>
      <c r="P530" s="0"/>
      <c r="Q530" s="0"/>
      <c r="R530" s="0" t="s">
        <v>8812</v>
      </c>
      <c r="S530" s="0"/>
      <c r="T530" s="0"/>
      <c r="U530" s="0"/>
      <c r="V530" s="0"/>
      <c r="W530" s="0"/>
      <c r="X530" s="0"/>
      <c r="Y530" s="0"/>
      <c r="Z530" s="0" t="s">
        <v>6006</v>
      </c>
      <c r="AA530" s="0" t="s">
        <v>4745</v>
      </c>
      <c r="AB530" s="0"/>
      <c r="AC530" s="0"/>
      <c r="AD530" s="0"/>
      <c r="AE530" s="0"/>
      <c r="AF530" s="0"/>
      <c r="AG530" s="0"/>
      <c r="AH530" s="0"/>
      <c r="AI530" s="0"/>
      <c r="AJ530" s="0"/>
      <c r="AK530" s="0" t="s">
        <v>5946</v>
      </c>
      <c r="AL530" s="0" t="s">
        <v>5947</v>
      </c>
      <c r="AM530" s="0" t="s">
        <v>8811</v>
      </c>
      <c r="AN530" s="0"/>
      <c r="AO530" s="0" t="s">
        <v>6898</v>
      </c>
      <c r="AP530" s="0" t="s">
        <v>4686</v>
      </c>
      <c r="AQ530" s="0" t="n">
        <v>94531</v>
      </c>
      <c r="AR530" s="0" t="s">
        <v>8809</v>
      </c>
      <c r="AS530" s="0"/>
      <c r="AT530" s="0"/>
      <c r="AU530" s="0"/>
      <c r="AV530" s="0" t="n">
        <v>6</v>
      </c>
      <c r="AW530" s="0"/>
      <c r="AX530" s="0"/>
      <c r="AY530" s="0"/>
      <c r="AZ530" s="0"/>
      <c r="BA530" s="0"/>
      <c r="BB530" s="0"/>
      <c r="BC530" s="0"/>
      <c r="BD530" s="0"/>
      <c r="BE530" s="0"/>
      <c r="BF530" s="0"/>
      <c r="BG530" s="0"/>
      <c r="BH530" s="0"/>
      <c r="BI530" s="0"/>
      <c r="BJ530" s="0"/>
      <c r="BK530" s="0"/>
      <c r="BL530" s="0"/>
      <c r="BM530" s="0"/>
      <c r="AJZ530" s="0"/>
      <c r="AKA530" s="0"/>
      <c r="AKB530" s="0"/>
      <c r="AKC530" s="0"/>
      <c r="AKD530" s="0"/>
      <c r="AKE530" s="0"/>
      <c r="AKF530" s="0"/>
      <c r="AKG530" s="0"/>
      <c r="AKH530" s="0"/>
      <c r="AKI530" s="0"/>
      <c r="AKJ530" s="0"/>
      <c r="AKK530" s="0"/>
      <c r="AKL530" s="0"/>
      <c r="AKM530" s="0"/>
      <c r="AKN530" s="0"/>
      <c r="AKO530" s="0"/>
      <c r="AKP530" s="0"/>
      <c r="AKQ530" s="0"/>
      <c r="AKR530" s="0"/>
      <c r="AKS530" s="0"/>
      <c r="AKT530" s="0"/>
      <c r="AKU530" s="0"/>
      <c r="AKV530" s="0"/>
      <c r="AKW530" s="0"/>
      <c r="AKX530" s="0"/>
      <c r="AKY530" s="0"/>
      <c r="AKZ530" s="0"/>
      <c r="ALA530" s="0"/>
      <c r="ALB530" s="0"/>
      <c r="ALC530" s="0"/>
      <c r="ALD530" s="0"/>
      <c r="ALE530" s="0"/>
      <c r="ALF530" s="0"/>
      <c r="ALG530" s="0"/>
      <c r="ALH530" s="0"/>
      <c r="ALI530" s="0"/>
      <c r="ALJ530" s="0"/>
      <c r="ALK530" s="0"/>
      <c r="ALL530" s="0"/>
      <c r="ALM530" s="0"/>
      <c r="ALN530" s="0"/>
      <c r="ALO530" s="0"/>
      <c r="ALP530" s="0"/>
      <c r="ALQ530" s="0"/>
      <c r="ALR530" s="0"/>
      <c r="ALS530" s="0"/>
      <c r="ALT530" s="0"/>
      <c r="ALU530" s="0"/>
      <c r="ALV530" s="0"/>
      <c r="ALW530" s="0"/>
      <c r="ALX530" s="0"/>
      <c r="ALY530" s="0"/>
      <c r="ALZ530" s="0"/>
      <c r="AMA530" s="0"/>
      <c r="AMB530" s="0"/>
      <c r="AMC530" s="0"/>
      <c r="AMD530" s="0"/>
      <c r="AME530" s="0"/>
      <c r="AMF530" s="0"/>
      <c r="AMG530" s="0"/>
      <c r="AMH530" s="0"/>
      <c r="AMI530" s="0"/>
      <c r="AMJ530" s="0"/>
    </row>
    <row r="531" s="557" customFormat="true" ht="14.1" hidden="false" customHeight="true" outlineLevel="0" collapsed="false">
      <c r="A531" s="0" t="s">
        <v>3536</v>
      </c>
      <c r="B531" s="0" t="s">
        <v>5998</v>
      </c>
      <c r="C531" s="0" t="s">
        <v>5999</v>
      </c>
      <c r="D531" s="0"/>
      <c r="E531" s="0" t="s">
        <v>10491</v>
      </c>
      <c r="F531" s="0" t="s">
        <v>3535</v>
      </c>
      <c r="G531" s="0" t="s">
        <v>10492</v>
      </c>
      <c r="H531" s="0" t="n">
        <v>0.0925</v>
      </c>
      <c r="I531" s="0" t="n">
        <v>0.095</v>
      </c>
      <c r="J531" s="0" t="s">
        <v>5940</v>
      </c>
      <c r="K531" s="0" t="s">
        <v>10493</v>
      </c>
      <c r="L531" s="0" t="s">
        <v>5728</v>
      </c>
      <c r="M531" s="0" t="s">
        <v>4686</v>
      </c>
      <c r="N531" s="0" t="n">
        <v>94536</v>
      </c>
      <c r="O531" s="0" t="s">
        <v>3060</v>
      </c>
      <c r="P531" s="0"/>
      <c r="Q531" s="0" t="s">
        <v>3060</v>
      </c>
      <c r="R531" s="0"/>
      <c r="S531" s="0"/>
      <c r="T531" s="0"/>
      <c r="U531" s="0"/>
      <c r="V531" s="0"/>
      <c r="W531" s="0"/>
      <c r="X531" s="0"/>
      <c r="Y531" s="0"/>
      <c r="Z531" s="0"/>
      <c r="AA531" s="0"/>
      <c r="AB531" s="0"/>
      <c r="AC531" s="0" t="s">
        <v>10494</v>
      </c>
      <c r="AD531" s="0"/>
      <c r="AE531" s="0"/>
      <c r="AF531" s="0"/>
      <c r="AG531" s="0"/>
      <c r="AH531" s="0"/>
      <c r="AI531" s="0"/>
      <c r="AJ531" s="0" t="s">
        <v>4716</v>
      </c>
      <c r="AK531" s="0" t="s">
        <v>5946</v>
      </c>
      <c r="AL531" s="0" t="s">
        <v>5947</v>
      </c>
      <c r="AM531" s="0" t="s">
        <v>10495</v>
      </c>
      <c r="AN531" s="0"/>
      <c r="AO531" s="0" t="s">
        <v>5454</v>
      </c>
      <c r="AP531" s="0" t="s">
        <v>4686</v>
      </c>
      <c r="AQ531" s="0" t="n">
        <v>95126</v>
      </c>
      <c r="AR531" s="0" t="s">
        <v>3535</v>
      </c>
      <c r="AS531" s="0"/>
      <c r="AT531" s="0" t="n">
        <v>1422705</v>
      </c>
      <c r="AU531" s="0" t="n">
        <v>7.05</v>
      </c>
      <c r="AV531" s="0" t="n">
        <v>1</v>
      </c>
      <c r="AW531" s="0"/>
      <c r="AX531" s="0"/>
      <c r="AY531" s="0"/>
      <c r="AZ531" s="0"/>
      <c r="BA531" s="0"/>
      <c r="BB531" s="0"/>
      <c r="BC531" s="0"/>
      <c r="BD531" s="0"/>
      <c r="BE531" s="0"/>
      <c r="BF531" s="0"/>
      <c r="BG531" s="0"/>
      <c r="BH531" s="0"/>
      <c r="BI531" s="0"/>
      <c r="BJ531" s="0"/>
      <c r="BK531" s="0"/>
      <c r="BL531" s="0"/>
      <c r="BM531" s="0"/>
      <c r="AJZ531" s="0"/>
      <c r="AKA531" s="0"/>
      <c r="AKB531" s="0"/>
      <c r="AKC531" s="0"/>
      <c r="AKD531" s="0"/>
      <c r="AKE531" s="0"/>
      <c r="AKF531" s="0"/>
      <c r="AKG531" s="0"/>
      <c r="AKH531" s="0"/>
      <c r="AKI531" s="0"/>
      <c r="AKJ531" s="0"/>
      <c r="AKK531" s="0"/>
      <c r="AKL531" s="0"/>
      <c r="AKM531" s="0"/>
      <c r="AKN531" s="0"/>
      <c r="AKO531" s="0"/>
      <c r="AKP531" s="0"/>
      <c r="AKQ531" s="0"/>
      <c r="AKR531" s="0"/>
      <c r="AKS531" s="0"/>
      <c r="AKT531" s="0"/>
      <c r="AKU531" s="0"/>
      <c r="AKV531" s="0"/>
      <c r="AKW531" s="0"/>
      <c r="AKX531" s="0"/>
      <c r="AKY531" s="0"/>
      <c r="AKZ531" s="0"/>
      <c r="ALA531" s="0"/>
      <c r="ALB531" s="0"/>
      <c r="ALC531" s="0"/>
      <c r="ALD531" s="0"/>
      <c r="ALE531" s="0"/>
      <c r="ALF531" s="0"/>
      <c r="ALG531" s="0"/>
      <c r="ALH531" s="0"/>
      <c r="ALI531" s="0"/>
      <c r="ALJ531" s="0"/>
      <c r="ALK531" s="0"/>
      <c r="ALL531" s="0"/>
      <c r="ALM531" s="0"/>
      <c r="ALN531" s="0"/>
      <c r="ALO531" s="0"/>
      <c r="ALP531" s="0"/>
      <c r="ALQ531" s="0"/>
      <c r="ALR531" s="0"/>
      <c r="ALS531" s="0"/>
      <c r="ALT531" s="0"/>
      <c r="ALU531" s="0"/>
      <c r="ALV531" s="0"/>
      <c r="ALW531" s="0"/>
      <c r="ALX531" s="0"/>
      <c r="ALY531" s="0"/>
      <c r="ALZ531" s="0"/>
      <c r="AMA531" s="0"/>
      <c r="AMB531" s="0"/>
      <c r="AMC531" s="0"/>
      <c r="AMD531" s="0"/>
      <c r="AME531" s="0"/>
      <c r="AMF531" s="0"/>
      <c r="AMG531" s="0"/>
      <c r="AMH531" s="0"/>
      <c r="AMI531" s="0"/>
      <c r="AMJ531" s="0"/>
    </row>
    <row r="532" s="557" customFormat="true" ht="14.1" hidden="false" customHeight="true" outlineLevel="0" collapsed="false">
      <c r="A532" s="0" t="s">
        <v>802</v>
      </c>
      <c r="B532" s="0" t="s">
        <v>5998</v>
      </c>
      <c r="C532" s="0" t="s">
        <v>5999</v>
      </c>
      <c r="D532" s="0" t="s">
        <v>10313</v>
      </c>
      <c r="E532" s="0" t="s">
        <v>1475</v>
      </c>
      <c r="F532" s="0" t="s">
        <v>1473</v>
      </c>
      <c r="G532" s="0" t="s">
        <v>1472</v>
      </c>
      <c r="H532" s="0" t="n">
        <v>0.0725</v>
      </c>
      <c r="I532" s="0" t="n">
        <v>0.075</v>
      </c>
      <c r="J532" s="0" t="s">
        <v>10703</v>
      </c>
      <c r="K532" s="0" t="s">
        <v>11142</v>
      </c>
      <c r="L532" s="0" t="s">
        <v>10705</v>
      </c>
      <c r="M532" s="0" t="s">
        <v>4686</v>
      </c>
      <c r="N532" s="0" t="n">
        <v>95991</v>
      </c>
      <c r="O532" s="0" t="s">
        <v>11143</v>
      </c>
      <c r="P532" s="0"/>
      <c r="Q532" s="0"/>
      <c r="R532" s="0" t="s">
        <v>11144</v>
      </c>
      <c r="S532" s="0" t="s">
        <v>11145</v>
      </c>
      <c r="T532" s="0"/>
      <c r="U532" s="0"/>
      <c r="V532" s="0"/>
      <c r="W532" s="0"/>
      <c r="X532" s="0"/>
      <c r="Y532" s="0"/>
      <c r="Z532" s="0"/>
      <c r="AA532" s="0"/>
      <c r="AB532" s="0"/>
      <c r="AC532" s="0" t="s">
        <v>8019</v>
      </c>
      <c r="AD532" s="0" t="s">
        <v>8530</v>
      </c>
      <c r="AE532" s="0"/>
      <c r="AF532" s="0" t="s">
        <v>8204</v>
      </c>
      <c r="AG532" s="0"/>
      <c r="AH532" s="0"/>
      <c r="AI532" s="0"/>
      <c r="AJ532" s="0" t="s">
        <v>4716</v>
      </c>
      <c r="AK532" s="0" t="s">
        <v>5946</v>
      </c>
      <c r="AL532" s="0" t="s">
        <v>5947</v>
      </c>
      <c r="AM532" s="0" t="s">
        <v>11142</v>
      </c>
      <c r="AN532" s="0"/>
      <c r="AO532" s="0" t="s">
        <v>10705</v>
      </c>
      <c r="AP532" s="0" t="s">
        <v>4686</v>
      </c>
      <c r="AQ532" s="0" t="n">
        <v>95991</v>
      </c>
      <c r="AR532" s="0" t="s">
        <v>1472</v>
      </c>
      <c r="AS532" s="0"/>
      <c r="AT532" s="0" t="n">
        <v>1424784</v>
      </c>
      <c r="AU532" s="0"/>
      <c r="AV532" s="0" t="n">
        <v>4</v>
      </c>
      <c r="AW532" s="0" t="s">
        <v>6726</v>
      </c>
      <c r="AX532" s="0"/>
      <c r="AY532" s="0"/>
      <c r="AZ532" s="0"/>
      <c r="BA532" s="0"/>
      <c r="BB532" s="0"/>
      <c r="BC532" s="0"/>
      <c r="BD532" s="0"/>
      <c r="BE532" s="0"/>
      <c r="BF532" s="0"/>
      <c r="BG532" s="0"/>
      <c r="BH532" s="0"/>
      <c r="BI532" s="0"/>
      <c r="BJ532" s="0"/>
      <c r="BK532" s="0"/>
      <c r="BL532" s="0"/>
      <c r="BM532" s="0"/>
      <c r="BP532" s="557" t="s">
        <v>11146</v>
      </c>
      <c r="AJZ532" s="0"/>
      <c r="AKA532" s="0"/>
      <c r="AKB532" s="0"/>
      <c r="AKC532" s="0"/>
      <c r="AKD532" s="0"/>
      <c r="AKE532" s="0"/>
      <c r="AKF532" s="0"/>
      <c r="AKG532" s="0"/>
      <c r="AKH532" s="0"/>
      <c r="AKI532" s="0"/>
      <c r="AKJ532" s="0"/>
      <c r="AKK532" s="0"/>
      <c r="AKL532" s="0"/>
      <c r="AKM532" s="0"/>
      <c r="AKN532" s="0"/>
      <c r="AKO532" s="0"/>
      <c r="AKP532" s="0"/>
      <c r="AKQ532" s="0"/>
      <c r="AKR532" s="0"/>
      <c r="AKS532" s="0"/>
      <c r="AKT532" s="0"/>
      <c r="AKU532" s="0"/>
      <c r="AKV532" s="0"/>
      <c r="AKW532" s="0"/>
      <c r="AKX532" s="0"/>
      <c r="AKY532" s="0"/>
      <c r="AKZ532" s="0"/>
      <c r="ALA532" s="0"/>
      <c r="ALB532" s="0"/>
      <c r="ALC532" s="0"/>
      <c r="ALD532" s="0"/>
      <c r="ALE532" s="0"/>
      <c r="ALF532" s="0"/>
      <c r="ALG532" s="0"/>
      <c r="ALH532" s="0"/>
      <c r="ALI532" s="0"/>
      <c r="ALJ532" s="0"/>
      <c r="ALK532" s="0"/>
      <c r="ALL532" s="0"/>
      <c r="ALM532" s="0"/>
      <c r="ALN532" s="0"/>
      <c r="ALO532" s="0"/>
      <c r="ALP532" s="0"/>
      <c r="ALQ532" s="0"/>
      <c r="ALR532" s="0"/>
      <c r="ALS532" s="0"/>
      <c r="ALT532" s="0"/>
      <c r="ALU532" s="0"/>
      <c r="ALV532" s="0"/>
      <c r="ALW532" s="0"/>
      <c r="ALX532" s="0"/>
      <c r="ALY532" s="0"/>
      <c r="ALZ532" s="0"/>
      <c r="AMA532" s="0"/>
      <c r="AMB532" s="0"/>
      <c r="AMC532" s="0"/>
      <c r="AMD532" s="0"/>
      <c r="AME532" s="0"/>
      <c r="AMF532" s="0"/>
      <c r="AMG532" s="0"/>
      <c r="AMH532" s="0"/>
      <c r="AMI532" s="0"/>
      <c r="AMJ532" s="0"/>
    </row>
    <row r="533" s="557" customFormat="true" ht="14.1" hidden="false" customHeight="true" outlineLevel="0" collapsed="false">
      <c r="A533" s="0" t="s">
        <v>3196</v>
      </c>
      <c r="B533" s="0" t="s">
        <v>5937</v>
      </c>
      <c r="C533" s="0" t="s">
        <v>5309</v>
      </c>
      <c r="D533" s="0" t="s">
        <v>6055</v>
      </c>
      <c r="E533" s="0" t="s">
        <v>3194</v>
      </c>
      <c r="F533" s="0" t="s">
        <v>3193</v>
      </c>
      <c r="G533" s="0"/>
      <c r="H533" s="0" t="n">
        <v>0.0875</v>
      </c>
      <c r="I533" s="0" t="n">
        <v>0.085</v>
      </c>
      <c r="J533" s="0" t="s">
        <v>5963</v>
      </c>
      <c r="K533" s="0" t="s">
        <v>6056</v>
      </c>
      <c r="L533" s="0" t="s">
        <v>6057</v>
      </c>
      <c r="M533" s="0" t="s">
        <v>4686</v>
      </c>
      <c r="N533" s="0" t="n">
        <v>94803</v>
      </c>
      <c r="O533" s="0"/>
      <c r="P533" s="0"/>
      <c r="Q533" s="0"/>
      <c r="R533" s="0"/>
      <c r="S533" s="0"/>
      <c r="T533" s="0"/>
      <c r="U533" s="0"/>
      <c r="V533" s="0"/>
      <c r="W533" s="0"/>
      <c r="X533" s="0"/>
      <c r="Y533" s="0"/>
      <c r="Z533" s="0"/>
      <c r="AA533" s="0"/>
      <c r="AB533" s="0"/>
      <c r="AC533" s="0"/>
      <c r="AD533" s="0"/>
      <c r="AE533" s="0"/>
      <c r="AF533" s="0"/>
      <c r="AG533" s="0"/>
      <c r="AH533" s="0"/>
      <c r="AI533" s="0"/>
      <c r="AJ533" s="0"/>
      <c r="AK533" s="0" t="s">
        <v>5946</v>
      </c>
      <c r="AL533" s="0" t="s">
        <v>5947</v>
      </c>
      <c r="AM533" s="0" t="s">
        <v>6056</v>
      </c>
      <c r="AN533" s="0"/>
      <c r="AO533" s="0" t="s">
        <v>6057</v>
      </c>
      <c r="AP533" s="0" t="s">
        <v>4686</v>
      </c>
      <c r="AQ533" s="0" t="n">
        <v>94803</v>
      </c>
      <c r="AR533" s="0" t="s">
        <v>3193</v>
      </c>
      <c r="AS533" s="0"/>
      <c r="AT533" s="0"/>
      <c r="AU533" s="0"/>
      <c r="AV533" s="0" t="n">
        <v>2</v>
      </c>
      <c r="AW533" s="0"/>
      <c r="AX533" s="0"/>
      <c r="AY533" s="0"/>
      <c r="AZ533" s="0"/>
      <c r="BA533" s="0"/>
      <c r="BB533" s="0"/>
      <c r="BC533" s="0"/>
      <c r="BD533" s="0"/>
      <c r="BE533" s="0"/>
      <c r="BF533" s="0"/>
      <c r="BG533" s="0"/>
      <c r="BH533" s="0"/>
      <c r="BI533" s="0"/>
      <c r="BJ533" s="0"/>
      <c r="BK533" s="0"/>
      <c r="BL533" s="0"/>
      <c r="BM533" s="0"/>
      <c r="AJZ533" s="0"/>
      <c r="AKA533" s="0"/>
      <c r="AKB533" s="0"/>
      <c r="AKC533" s="0"/>
      <c r="AKD533" s="0"/>
      <c r="AKE533" s="0"/>
      <c r="AKF533" s="0"/>
      <c r="AKG533" s="0"/>
      <c r="AKH533" s="0"/>
      <c r="AKI533" s="0"/>
      <c r="AKJ533" s="0"/>
      <c r="AKK533" s="0"/>
      <c r="AKL533" s="0"/>
      <c r="AKM533" s="0"/>
      <c r="AKN533" s="0"/>
      <c r="AKO533" s="0"/>
      <c r="AKP533" s="0"/>
      <c r="AKQ533" s="0"/>
      <c r="AKR533" s="0"/>
      <c r="AKS533" s="0"/>
      <c r="AKT533" s="0"/>
      <c r="AKU533" s="0"/>
      <c r="AKV533" s="0"/>
      <c r="AKW533" s="0"/>
      <c r="AKX533" s="0"/>
      <c r="AKY533" s="0"/>
      <c r="AKZ533" s="0"/>
      <c r="ALA533" s="0"/>
      <c r="ALB533" s="0"/>
      <c r="ALC533" s="0"/>
      <c r="ALD533" s="0"/>
      <c r="ALE533" s="0"/>
      <c r="ALF533" s="0"/>
      <c r="ALG533" s="0"/>
      <c r="ALH533" s="0"/>
      <c r="ALI533" s="0"/>
      <c r="ALJ533" s="0"/>
      <c r="ALK533" s="0"/>
      <c r="ALL533" s="0"/>
      <c r="ALM533" s="0"/>
      <c r="ALN533" s="0"/>
      <c r="ALO533" s="0"/>
      <c r="ALP533" s="0"/>
      <c r="ALQ533" s="0"/>
      <c r="ALR533" s="0"/>
      <c r="ALS533" s="0"/>
      <c r="ALT533" s="0"/>
      <c r="ALU533" s="0"/>
      <c r="ALV533" s="0"/>
      <c r="ALW533" s="0"/>
      <c r="ALX533" s="0"/>
      <c r="ALY533" s="0"/>
      <c r="ALZ533" s="0"/>
      <c r="AMA533" s="0"/>
      <c r="AMB533" s="0"/>
      <c r="AMC533" s="0"/>
      <c r="AMD533" s="0"/>
      <c r="AME533" s="0"/>
      <c r="AMF533" s="0"/>
      <c r="AMG533" s="0"/>
      <c r="AMH533" s="0"/>
      <c r="AMI533" s="0"/>
      <c r="AMJ533" s="0"/>
    </row>
    <row r="534" s="557" customFormat="true" ht="14.1" hidden="false" customHeight="true" outlineLevel="0" collapsed="false">
      <c r="A534" s="0" t="s">
        <v>4607</v>
      </c>
      <c r="B534" s="0" t="s">
        <v>5998</v>
      </c>
      <c r="C534" s="0" t="s">
        <v>5999</v>
      </c>
      <c r="D534" s="0"/>
      <c r="E534" s="0" t="s">
        <v>4606</v>
      </c>
      <c r="F534" s="0" t="s">
        <v>4605</v>
      </c>
      <c r="G534" s="0" t="s">
        <v>13053</v>
      </c>
      <c r="H534" s="0" t="n">
        <v>0.0775</v>
      </c>
      <c r="I534" s="0" t="n">
        <v>0.08</v>
      </c>
      <c r="J534" s="0" t="s">
        <v>6801</v>
      </c>
      <c r="K534" s="0" t="s">
        <v>13054</v>
      </c>
      <c r="L534" s="0" t="s">
        <v>13055</v>
      </c>
      <c r="M534" s="0" t="s">
        <v>4686</v>
      </c>
      <c r="N534" s="0" t="n">
        <v>92821</v>
      </c>
      <c r="O534" s="0" t="s">
        <v>13056</v>
      </c>
      <c r="P534" s="0"/>
      <c r="Q534" s="0"/>
      <c r="R534" s="0" t="s">
        <v>13057</v>
      </c>
      <c r="S534" s="0" t="s">
        <v>13058</v>
      </c>
      <c r="T534" s="0"/>
      <c r="U534" s="0"/>
      <c r="V534" s="0"/>
      <c r="W534" s="0"/>
      <c r="X534" s="0"/>
      <c r="Y534" s="0"/>
      <c r="Z534" s="0" t="s">
        <v>6006</v>
      </c>
      <c r="AA534" s="0" t="s">
        <v>4745</v>
      </c>
      <c r="AB534" s="0"/>
      <c r="AC534" s="0"/>
      <c r="AD534" s="0"/>
      <c r="AE534" s="0"/>
      <c r="AF534" s="0"/>
      <c r="AG534" s="0"/>
      <c r="AH534" s="0"/>
      <c r="AI534" s="0"/>
      <c r="AJ534" s="0"/>
      <c r="AK534" s="0" t="s">
        <v>5946</v>
      </c>
      <c r="AL534" s="0" t="s">
        <v>5947</v>
      </c>
      <c r="AM534" s="0" t="s">
        <v>13054</v>
      </c>
      <c r="AN534" s="0"/>
      <c r="AO534" s="0" t="s">
        <v>13055</v>
      </c>
      <c r="AP534" s="0" t="s">
        <v>4686</v>
      </c>
      <c r="AQ534" s="0" t="n">
        <v>92821</v>
      </c>
      <c r="AR534" s="0" t="s">
        <v>13059</v>
      </c>
      <c r="AS534" s="0"/>
      <c r="AT534" s="0" t="n">
        <v>1408297</v>
      </c>
      <c r="AU534" s="0" t="s">
        <v>13060</v>
      </c>
      <c r="AV534" s="0" t="n">
        <v>7</v>
      </c>
      <c r="AW534" s="0" t="s">
        <v>13061</v>
      </c>
      <c r="AX534" s="0"/>
      <c r="AY534" s="0"/>
      <c r="AZ534" s="0"/>
      <c r="BA534" s="0"/>
      <c r="BB534" s="0"/>
      <c r="BC534" s="0"/>
      <c r="BD534" s="0"/>
      <c r="BE534" s="0"/>
      <c r="BF534" s="0"/>
      <c r="BG534" s="0"/>
      <c r="BH534" s="0"/>
      <c r="BI534" s="0"/>
      <c r="BJ534" s="0" t="s">
        <v>13062</v>
      </c>
      <c r="BK534" s="0"/>
      <c r="BL534" s="0"/>
      <c r="BM534" s="0"/>
      <c r="BN534" s="557" t="s">
        <v>13063</v>
      </c>
      <c r="BO534" s="557" t="s">
        <v>13064</v>
      </c>
      <c r="BP534" s="557" t="s">
        <v>13065</v>
      </c>
      <c r="AJZ534" s="0"/>
      <c r="AKA534" s="0"/>
      <c r="AKB534" s="0"/>
      <c r="AKC534" s="0"/>
      <c r="AKD534" s="0"/>
      <c r="AKE534" s="0"/>
      <c r="AKF534" s="0"/>
      <c r="AKG534" s="0"/>
      <c r="AKH534" s="0"/>
      <c r="AKI534" s="0"/>
      <c r="AKJ534" s="0"/>
      <c r="AKK534" s="0"/>
      <c r="AKL534" s="0"/>
      <c r="AKM534" s="0"/>
      <c r="AKN534" s="0"/>
      <c r="AKO534" s="0"/>
      <c r="AKP534" s="0"/>
      <c r="AKQ534" s="0"/>
      <c r="AKR534" s="0"/>
      <c r="AKS534" s="0"/>
      <c r="AKT534" s="0"/>
      <c r="AKU534" s="0"/>
      <c r="AKV534" s="0"/>
      <c r="AKW534" s="0"/>
      <c r="AKX534" s="0"/>
      <c r="AKY534" s="0"/>
      <c r="AKZ534" s="0"/>
      <c r="ALA534" s="0"/>
      <c r="ALB534" s="0"/>
      <c r="ALC534" s="0"/>
      <c r="ALD534" s="0"/>
      <c r="ALE534" s="0"/>
      <c r="ALF534" s="0"/>
      <c r="ALG534" s="0"/>
      <c r="ALH534" s="0"/>
      <c r="ALI534" s="0"/>
      <c r="ALJ534" s="0"/>
      <c r="ALK534" s="0"/>
      <c r="ALL534" s="0"/>
      <c r="ALM534" s="0"/>
      <c r="ALN534" s="0"/>
      <c r="ALO534" s="0"/>
      <c r="ALP534" s="0"/>
      <c r="ALQ534" s="0"/>
      <c r="ALR534" s="0"/>
      <c r="ALS534" s="0"/>
      <c r="ALT534" s="0"/>
      <c r="ALU534" s="0"/>
      <c r="ALV534" s="0"/>
      <c r="ALW534" s="0"/>
      <c r="ALX534" s="0"/>
      <c r="ALY534" s="0"/>
      <c r="ALZ534" s="0"/>
      <c r="AMA534" s="0"/>
      <c r="AMB534" s="0"/>
      <c r="AMC534" s="0"/>
      <c r="AMD534" s="0"/>
      <c r="AME534" s="0"/>
      <c r="AMF534" s="0"/>
      <c r="AMG534" s="0"/>
      <c r="AMH534" s="0"/>
      <c r="AMI534" s="0"/>
      <c r="AMJ534" s="0"/>
    </row>
    <row r="535" s="557" customFormat="true" ht="14.1" hidden="false" customHeight="true" outlineLevel="0" collapsed="false">
      <c r="A535" s="0" t="s">
        <v>3307</v>
      </c>
      <c r="B535" s="0" t="s">
        <v>5998</v>
      </c>
      <c r="C535" s="0" t="s">
        <v>5999</v>
      </c>
      <c r="D535" s="0"/>
      <c r="E535" s="0" t="s">
        <v>3306</v>
      </c>
      <c r="F535" s="0" t="s">
        <v>3305</v>
      </c>
      <c r="G535" s="0" t="s">
        <v>13066</v>
      </c>
      <c r="H535" s="0" t="n">
        <v>0.0775</v>
      </c>
      <c r="I535" s="0" t="n">
        <v>0.08</v>
      </c>
      <c r="J535" s="0" t="s">
        <v>6587</v>
      </c>
      <c r="K535" s="0" t="s">
        <v>13067</v>
      </c>
      <c r="L535" s="0" t="s">
        <v>5608</v>
      </c>
      <c r="M535" s="0" t="s">
        <v>4686</v>
      </c>
      <c r="N535" s="0" t="n">
        <v>95841</v>
      </c>
      <c r="O535" s="0" t="s">
        <v>13068</v>
      </c>
      <c r="P535" s="0"/>
      <c r="Q535" s="0" t="s">
        <v>13069</v>
      </c>
      <c r="R535" s="0"/>
      <c r="S535" s="0"/>
      <c r="T535" s="0"/>
      <c r="U535" s="0"/>
      <c r="V535" s="0"/>
      <c r="W535" s="0"/>
      <c r="X535" s="0"/>
      <c r="Y535" s="0"/>
      <c r="Z535" s="0" t="s">
        <v>13070</v>
      </c>
      <c r="AA535" s="0"/>
      <c r="AB535" s="0"/>
      <c r="AC535" s="0"/>
      <c r="AD535" s="0"/>
      <c r="AE535" s="0"/>
      <c r="AF535" s="0"/>
      <c r="AG535" s="0"/>
      <c r="AH535" s="0"/>
      <c r="AI535" s="0"/>
      <c r="AJ535" s="0"/>
      <c r="AK535" s="0" t="s">
        <v>5946</v>
      </c>
      <c r="AL535" s="0" t="s">
        <v>5947</v>
      </c>
      <c r="AM535" s="0" t="s">
        <v>13067</v>
      </c>
      <c r="AN535" s="0"/>
      <c r="AO535" s="0" t="s">
        <v>5608</v>
      </c>
      <c r="AP535" s="0" t="s">
        <v>4686</v>
      </c>
      <c r="AQ535" s="0" t="n">
        <v>95841</v>
      </c>
      <c r="AR535" s="0" t="s">
        <v>3305</v>
      </c>
      <c r="AS535" s="0"/>
      <c r="AT535" s="0"/>
      <c r="AU535" s="0"/>
      <c r="AV535" s="0" t="n">
        <v>4</v>
      </c>
      <c r="AW535" s="0" t="s">
        <v>13071</v>
      </c>
      <c r="AX535" s="0" t="s">
        <v>9248</v>
      </c>
      <c r="AY535" s="0" t="s">
        <v>13072</v>
      </c>
      <c r="AZ535" s="0"/>
      <c r="BA535" s="0"/>
      <c r="BB535" s="0"/>
      <c r="BC535" s="0" t="s">
        <v>13073</v>
      </c>
      <c r="BD535" s="0" t="s">
        <v>13074</v>
      </c>
      <c r="BE535" s="0"/>
      <c r="BF535" s="0"/>
      <c r="BG535" s="0"/>
      <c r="BH535" s="0" t="s">
        <v>10258</v>
      </c>
      <c r="BI535" s="0" t="s">
        <v>6368</v>
      </c>
      <c r="BJ535" s="0" t="s">
        <v>13075</v>
      </c>
      <c r="BK535" s="0" t="s">
        <v>13076</v>
      </c>
      <c r="BL535" s="0" t="s">
        <v>13077</v>
      </c>
      <c r="BM535" s="0"/>
      <c r="BP535" s="557" t="s">
        <v>13078</v>
      </c>
      <c r="AJZ535" s="0"/>
      <c r="AKA535" s="0"/>
      <c r="AKB535" s="0"/>
      <c r="AKC535" s="0"/>
      <c r="AKD535" s="0"/>
      <c r="AKE535" s="0"/>
      <c r="AKF535" s="0"/>
      <c r="AKG535" s="0"/>
      <c r="AKH535" s="0"/>
      <c r="AKI535" s="0"/>
      <c r="AKJ535" s="0"/>
      <c r="AKK535" s="0"/>
      <c r="AKL535" s="0"/>
      <c r="AKM535" s="0"/>
      <c r="AKN535" s="0"/>
      <c r="AKO535" s="0"/>
      <c r="AKP535" s="0"/>
      <c r="AKQ535" s="0"/>
      <c r="AKR535" s="0"/>
      <c r="AKS535" s="0"/>
      <c r="AKT535" s="0"/>
      <c r="AKU535" s="0"/>
      <c r="AKV535" s="0"/>
      <c r="AKW535" s="0"/>
      <c r="AKX535" s="0"/>
      <c r="AKY535" s="0"/>
      <c r="AKZ535" s="0"/>
      <c r="ALA535" s="0"/>
      <c r="ALB535" s="0"/>
      <c r="ALC535" s="0"/>
      <c r="ALD535" s="0"/>
      <c r="ALE535" s="0"/>
      <c r="ALF535" s="0"/>
      <c r="ALG535" s="0"/>
      <c r="ALH535" s="0"/>
      <c r="ALI535" s="0"/>
      <c r="ALJ535" s="0"/>
      <c r="ALK535" s="0"/>
      <c r="ALL535" s="0"/>
      <c r="ALM535" s="0"/>
      <c r="ALN535" s="0"/>
      <c r="ALO535" s="0"/>
      <c r="ALP535" s="0"/>
      <c r="ALQ535" s="0"/>
      <c r="ALR535" s="0"/>
      <c r="ALS535" s="0"/>
      <c r="ALT535" s="0"/>
      <c r="ALU535" s="0"/>
      <c r="ALV535" s="0"/>
      <c r="ALW535" s="0"/>
      <c r="ALX535" s="0"/>
      <c r="ALY535" s="0"/>
      <c r="ALZ535" s="0"/>
      <c r="AMA535" s="0"/>
      <c r="AMB535" s="0"/>
      <c r="AMC535" s="0"/>
      <c r="AMD535" s="0"/>
      <c r="AME535" s="0"/>
      <c r="AMF535" s="0"/>
      <c r="AMG535" s="0"/>
      <c r="AMH535" s="0"/>
      <c r="AMI535" s="0"/>
      <c r="AMJ535" s="0"/>
    </row>
    <row r="536" s="557" customFormat="true" ht="14.1" hidden="false" customHeight="true" outlineLevel="0" collapsed="false">
      <c r="A536" s="0" t="s">
        <v>3485</v>
      </c>
      <c r="B536" s="0" t="s">
        <v>5977</v>
      </c>
      <c r="C536" s="0" t="s">
        <v>5999</v>
      </c>
      <c r="D536" s="0"/>
      <c r="E536" s="0" t="s">
        <v>3484</v>
      </c>
      <c r="F536" s="0" t="s">
        <v>3483</v>
      </c>
      <c r="G536" s="0" t="s">
        <v>8085</v>
      </c>
      <c r="H536" s="0" t="n">
        <v>0.0775</v>
      </c>
      <c r="I536" s="0" t="n">
        <v>0.08</v>
      </c>
      <c r="J536" s="0" t="s">
        <v>6801</v>
      </c>
      <c r="K536" s="0" t="s">
        <v>8086</v>
      </c>
      <c r="L536" s="0" t="s">
        <v>8087</v>
      </c>
      <c r="M536" s="0" t="s">
        <v>4686</v>
      </c>
      <c r="N536" s="0" t="n">
        <v>92867</v>
      </c>
      <c r="O536" s="0" t="s">
        <v>8088</v>
      </c>
      <c r="P536" s="0" t="s">
        <v>6006</v>
      </c>
      <c r="Q536" s="0"/>
      <c r="R536" s="0" t="s">
        <v>2418</v>
      </c>
      <c r="S536" s="0"/>
      <c r="T536" s="0"/>
      <c r="U536" s="0"/>
      <c r="V536" s="0"/>
      <c r="W536" s="0"/>
      <c r="X536" s="0"/>
      <c r="Y536" s="0"/>
      <c r="Z536" s="0" t="s">
        <v>8089</v>
      </c>
      <c r="AA536" s="0" t="s">
        <v>4745</v>
      </c>
      <c r="AB536" s="0"/>
      <c r="AC536" s="0"/>
      <c r="AD536" s="0"/>
      <c r="AE536" s="0"/>
      <c r="AF536" s="0"/>
      <c r="AG536" s="0"/>
      <c r="AH536" s="0"/>
      <c r="AI536" s="0"/>
      <c r="AJ536" s="0"/>
      <c r="AK536" s="0" t="s">
        <v>5946</v>
      </c>
      <c r="AL536" s="0" t="s">
        <v>5947</v>
      </c>
      <c r="AM536" s="0" t="s">
        <v>8086</v>
      </c>
      <c r="AN536" s="0"/>
      <c r="AO536" s="0" t="s">
        <v>8087</v>
      </c>
      <c r="AP536" s="0" t="s">
        <v>4686</v>
      </c>
      <c r="AQ536" s="0" t="n">
        <v>92867</v>
      </c>
      <c r="AR536" s="0" t="s">
        <v>2702</v>
      </c>
      <c r="AS536" s="0"/>
      <c r="AT536" s="0" t="n">
        <v>1412760</v>
      </c>
      <c r="AU536" s="0" t="s">
        <v>8090</v>
      </c>
      <c r="AV536" s="0" t="n">
        <v>4</v>
      </c>
      <c r="AW536" s="0"/>
      <c r="AX536" s="0"/>
      <c r="AY536" s="0"/>
      <c r="AZ536" s="0"/>
      <c r="BA536" s="0"/>
      <c r="BB536" s="0"/>
      <c r="BC536" s="0"/>
      <c r="BD536" s="0"/>
      <c r="BE536" s="0"/>
      <c r="BF536" s="0"/>
      <c r="BG536" s="0"/>
      <c r="BH536" s="0"/>
      <c r="BI536" s="0"/>
      <c r="BJ536" s="0"/>
      <c r="BK536" s="0"/>
      <c r="BL536" s="0"/>
      <c r="BM536" s="0"/>
      <c r="AJZ536" s="0"/>
      <c r="AKA536" s="0"/>
      <c r="AKB536" s="0"/>
      <c r="AKC536" s="0"/>
      <c r="AKD536" s="0"/>
      <c r="AKE536" s="0"/>
      <c r="AKF536" s="0"/>
      <c r="AKG536" s="0"/>
      <c r="AKH536" s="0"/>
      <c r="AKI536" s="0"/>
      <c r="AKJ536" s="0"/>
      <c r="AKK536" s="0"/>
      <c r="AKL536" s="0"/>
      <c r="AKM536" s="0"/>
      <c r="AKN536" s="0"/>
      <c r="AKO536" s="0"/>
      <c r="AKP536" s="0"/>
      <c r="AKQ536" s="0"/>
      <c r="AKR536" s="0"/>
      <c r="AKS536" s="0"/>
      <c r="AKT536" s="0"/>
      <c r="AKU536" s="0"/>
      <c r="AKV536" s="0"/>
      <c r="AKW536" s="0"/>
      <c r="AKX536" s="0"/>
      <c r="AKY536" s="0"/>
      <c r="AKZ536" s="0"/>
      <c r="ALA536" s="0"/>
      <c r="ALB536" s="0"/>
      <c r="ALC536" s="0"/>
      <c r="ALD536" s="0"/>
      <c r="ALE536" s="0"/>
      <c r="ALF536" s="0"/>
      <c r="ALG536" s="0"/>
      <c r="ALH536" s="0"/>
      <c r="ALI536" s="0"/>
      <c r="ALJ536" s="0"/>
      <c r="ALK536" s="0"/>
      <c r="ALL536" s="0"/>
      <c r="ALM536" s="0"/>
      <c r="ALN536" s="0"/>
      <c r="ALO536" s="0"/>
      <c r="ALP536" s="0"/>
      <c r="ALQ536" s="0"/>
      <c r="ALR536" s="0"/>
      <c r="ALS536" s="0"/>
      <c r="ALT536" s="0"/>
      <c r="ALU536" s="0"/>
      <c r="ALV536" s="0"/>
      <c r="ALW536" s="0"/>
      <c r="ALX536" s="0"/>
      <c r="ALY536" s="0"/>
      <c r="ALZ536" s="0"/>
      <c r="AMA536" s="0"/>
      <c r="AMB536" s="0"/>
      <c r="AMC536" s="0"/>
      <c r="AMD536" s="0"/>
      <c r="AME536" s="0"/>
      <c r="AMF536" s="0"/>
      <c r="AMG536" s="0"/>
      <c r="AMH536" s="0"/>
      <c r="AMI536" s="0"/>
      <c r="AMJ536" s="0"/>
    </row>
    <row r="537" s="557" customFormat="true" ht="14.1" hidden="false" customHeight="true" outlineLevel="0" collapsed="false">
      <c r="A537" s="0" t="s">
        <v>3865</v>
      </c>
      <c r="B537" s="0" t="s">
        <v>4682</v>
      </c>
      <c r="C537" s="0" t="s">
        <v>5959</v>
      </c>
      <c r="D537" s="0"/>
      <c r="E537" s="0" t="s">
        <v>1598</v>
      </c>
      <c r="F537" s="0" t="s">
        <v>1595</v>
      </c>
      <c r="G537" s="0"/>
      <c r="H537" s="0" t="n">
        <v>0.0725</v>
      </c>
      <c r="I537" s="0"/>
      <c r="J537" s="0" t="s">
        <v>8699</v>
      </c>
      <c r="K537" s="0" t="s">
        <v>12967</v>
      </c>
      <c r="L537" s="0" t="s">
        <v>5835</v>
      </c>
      <c r="M537" s="0" t="s">
        <v>4686</v>
      </c>
      <c r="N537" s="0" t="n">
        <v>95677</v>
      </c>
      <c r="O537" s="0" t="s">
        <v>12968</v>
      </c>
      <c r="P537" s="0"/>
      <c r="Q537" s="0"/>
      <c r="R537" s="0"/>
      <c r="S537" s="0" t="s">
        <v>12969</v>
      </c>
      <c r="T537" s="0"/>
      <c r="U537" s="0"/>
      <c r="V537" s="0"/>
      <c r="W537" s="0"/>
      <c r="X537" s="0"/>
      <c r="Y537" s="0"/>
      <c r="Z537" s="0"/>
      <c r="AA537" s="0"/>
      <c r="AB537" s="0"/>
      <c r="AC537" s="0"/>
      <c r="AD537" s="0"/>
      <c r="AE537" s="0"/>
      <c r="AF537" s="0"/>
      <c r="AG537" s="0"/>
      <c r="AH537" s="0"/>
      <c r="AI537" s="0"/>
      <c r="AJ537" s="0"/>
      <c r="AK537" s="0" t="s">
        <v>5946</v>
      </c>
      <c r="AL537" s="0" t="s">
        <v>12970</v>
      </c>
      <c r="AM537" s="0" t="s">
        <v>12971</v>
      </c>
      <c r="AN537" s="0"/>
      <c r="AO537" s="0" t="s">
        <v>5594</v>
      </c>
      <c r="AP537" s="0" t="s">
        <v>4686</v>
      </c>
      <c r="AQ537" s="0" t="n">
        <v>95747</v>
      </c>
      <c r="AR537" s="0" t="s">
        <v>12972</v>
      </c>
      <c r="AS537" s="0"/>
      <c r="AT537" s="0"/>
      <c r="AU537" s="0"/>
      <c r="AV537" s="0" t="n">
        <v>4</v>
      </c>
      <c r="AW537" s="0"/>
      <c r="AX537" s="0"/>
      <c r="AY537" s="0"/>
      <c r="AZ537" s="0"/>
      <c r="BA537" s="0"/>
      <c r="BB537" s="0"/>
      <c r="BC537" s="0"/>
      <c r="BD537" s="0"/>
      <c r="BE537" s="0"/>
      <c r="BF537" s="0"/>
      <c r="BG537" s="0" t="s">
        <v>12973</v>
      </c>
      <c r="BH537" s="0"/>
      <c r="BI537" s="0"/>
      <c r="BJ537" s="0"/>
      <c r="BK537" s="0"/>
      <c r="BL537" s="0"/>
      <c r="BM537" s="0"/>
      <c r="AJZ537" s="0"/>
      <c r="AKA537" s="0"/>
      <c r="AKB537" s="0"/>
      <c r="AKC537" s="0"/>
      <c r="AKD537" s="0"/>
      <c r="AKE537" s="0"/>
      <c r="AKF537" s="0"/>
      <c r="AKG537" s="0"/>
      <c r="AKH537" s="0"/>
      <c r="AKI537" s="0"/>
      <c r="AKJ537" s="0"/>
      <c r="AKK537" s="0"/>
      <c r="AKL537" s="0"/>
      <c r="AKM537" s="0"/>
      <c r="AKN537" s="0"/>
      <c r="AKO537" s="0"/>
      <c r="AKP537" s="0"/>
      <c r="AKQ537" s="0"/>
      <c r="AKR537" s="0"/>
      <c r="AKS537" s="0"/>
      <c r="AKT537" s="0"/>
      <c r="AKU537" s="0"/>
      <c r="AKV537" s="0"/>
      <c r="AKW537" s="0"/>
      <c r="AKX537" s="0"/>
      <c r="AKY537" s="0"/>
      <c r="AKZ537" s="0"/>
      <c r="ALA537" s="0"/>
      <c r="ALB537" s="0"/>
      <c r="ALC537" s="0"/>
      <c r="ALD537" s="0"/>
      <c r="ALE537" s="0"/>
      <c r="ALF537" s="0"/>
      <c r="ALG537" s="0"/>
      <c r="ALH537" s="0"/>
      <c r="ALI537" s="0"/>
      <c r="ALJ537" s="0"/>
      <c r="ALK537" s="0"/>
      <c r="ALL537" s="0"/>
      <c r="ALM537" s="0"/>
      <c r="ALN537" s="0"/>
      <c r="ALO537" s="0"/>
      <c r="ALP537" s="0"/>
      <c r="ALQ537" s="0"/>
      <c r="ALR537" s="0"/>
      <c r="ALS537" s="0"/>
      <c r="ALT537" s="0"/>
      <c r="ALU537" s="0"/>
      <c r="ALV537" s="0"/>
      <c r="ALW537" s="0"/>
      <c r="ALX537" s="0"/>
      <c r="ALY537" s="0"/>
      <c r="ALZ537" s="0"/>
      <c r="AMA537" s="0"/>
      <c r="AMB537" s="0"/>
      <c r="AMC537" s="0"/>
      <c r="AMD537" s="0"/>
      <c r="AME537" s="0"/>
      <c r="AMF537" s="0"/>
      <c r="AMG537" s="0"/>
      <c r="AMH537" s="0"/>
      <c r="AMI537" s="0"/>
      <c r="AMJ537" s="0"/>
    </row>
    <row r="538" s="557" customFormat="true" ht="14.1" hidden="false" customHeight="true" outlineLevel="0" collapsed="false">
      <c r="A538" s="0" t="s">
        <v>4065</v>
      </c>
      <c r="B538" s="0" t="s">
        <v>4682</v>
      </c>
      <c r="C538" s="0" t="s">
        <v>5959</v>
      </c>
      <c r="D538" s="0"/>
      <c r="E538" s="0" t="s">
        <v>6059</v>
      </c>
      <c r="F538" s="0" t="s">
        <v>4064</v>
      </c>
      <c r="G538" s="0" t="s">
        <v>6060</v>
      </c>
      <c r="H538" s="0" t="n">
        <v>0.0925</v>
      </c>
      <c r="I538" s="0" t="n">
        <v>0.09</v>
      </c>
      <c r="J538" s="0" t="s">
        <v>6061</v>
      </c>
      <c r="K538" s="0" t="s">
        <v>6062</v>
      </c>
      <c r="L538" s="0" t="s">
        <v>5454</v>
      </c>
      <c r="M538" s="0" t="s">
        <v>4686</v>
      </c>
      <c r="N538" s="0" t="n">
        <v>95117</v>
      </c>
      <c r="O538" s="0" t="s">
        <v>6063</v>
      </c>
      <c r="P538" s="0" t="s">
        <v>6063</v>
      </c>
      <c r="Q538" s="0" t="s">
        <v>6063</v>
      </c>
      <c r="R538" s="0"/>
      <c r="S538" s="0"/>
      <c r="T538" s="0"/>
      <c r="U538" s="0"/>
      <c r="V538" s="0"/>
      <c r="W538" s="0"/>
      <c r="X538" s="0"/>
      <c r="Y538" s="0"/>
      <c r="Z538" s="0"/>
      <c r="AA538" s="0"/>
      <c r="AB538" s="0"/>
      <c r="AC538" s="0"/>
      <c r="AD538" s="0"/>
      <c r="AE538" s="0"/>
      <c r="AF538" s="0"/>
      <c r="AG538" s="0"/>
      <c r="AH538" s="0"/>
      <c r="AI538" s="0"/>
      <c r="AJ538" s="0"/>
      <c r="AK538" s="0" t="s">
        <v>5946</v>
      </c>
      <c r="AL538" s="0" t="s">
        <v>6064</v>
      </c>
      <c r="AM538" s="0" t="s">
        <v>6062</v>
      </c>
      <c r="AN538" s="0"/>
      <c r="AO538" s="0" t="s">
        <v>5454</v>
      </c>
      <c r="AP538" s="0" t="s">
        <v>4686</v>
      </c>
      <c r="AQ538" s="0" t="n">
        <v>95117</v>
      </c>
      <c r="AR538" s="0" t="s">
        <v>6065</v>
      </c>
      <c r="AS538" s="0"/>
      <c r="AT538" s="0"/>
      <c r="AU538" s="0"/>
      <c r="AV538" s="0"/>
      <c r="AW538" s="0"/>
      <c r="AX538" s="0"/>
      <c r="AY538" s="0"/>
      <c r="AZ538" s="0"/>
      <c r="BA538" s="0"/>
      <c r="BB538" s="0"/>
      <c r="BC538" s="0"/>
      <c r="BD538" s="0"/>
      <c r="BE538" s="0"/>
      <c r="BF538" s="0"/>
      <c r="BG538" s="0"/>
      <c r="BH538" s="0"/>
      <c r="BI538" s="0"/>
      <c r="BJ538" s="0"/>
      <c r="BK538" s="0"/>
      <c r="BL538" s="0"/>
      <c r="BM538" s="0"/>
      <c r="AJZ538" s="0"/>
      <c r="AKA538" s="0"/>
      <c r="AKB538" s="0"/>
      <c r="AKC538" s="0"/>
      <c r="AKD538" s="0"/>
      <c r="AKE538" s="0"/>
      <c r="AKF538" s="0"/>
      <c r="AKG538" s="0"/>
      <c r="AKH538" s="0"/>
      <c r="AKI538" s="0"/>
      <c r="AKJ538" s="0"/>
      <c r="AKK538" s="0"/>
      <c r="AKL538" s="0"/>
      <c r="AKM538" s="0"/>
      <c r="AKN538" s="0"/>
      <c r="AKO538" s="0"/>
      <c r="AKP538" s="0"/>
      <c r="AKQ538" s="0"/>
      <c r="AKR538" s="0"/>
      <c r="AKS538" s="0"/>
      <c r="AKT538" s="0"/>
      <c r="AKU538" s="0"/>
      <c r="AKV538" s="0"/>
      <c r="AKW538" s="0"/>
      <c r="AKX538" s="0"/>
      <c r="AKY538" s="0"/>
      <c r="AKZ538" s="0"/>
      <c r="ALA538" s="0"/>
      <c r="ALB538" s="0"/>
      <c r="ALC538" s="0"/>
      <c r="ALD538" s="0"/>
      <c r="ALE538" s="0"/>
      <c r="ALF538" s="0"/>
      <c r="ALG538" s="0"/>
      <c r="ALH538" s="0"/>
      <c r="ALI538" s="0"/>
      <c r="ALJ538" s="0"/>
      <c r="ALK538" s="0"/>
      <c r="ALL538" s="0"/>
      <c r="ALM538" s="0"/>
      <c r="ALN538" s="0"/>
      <c r="ALO538" s="0"/>
      <c r="ALP538" s="0"/>
      <c r="ALQ538" s="0"/>
      <c r="ALR538" s="0"/>
      <c r="ALS538" s="0"/>
      <c r="ALT538" s="0"/>
      <c r="ALU538" s="0"/>
      <c r="ALV538" s="0"/>
      <c r="ALW538" s="0"/>
      <c r="ALX538" s="0"/>
      <c r="ALY538" s="0"/>
      <c r="ALZ538" s="0"/>
      <c r="AMA538" s="0"/>
      <c r="AMB538" s="0"/>
      <c r="AMC538" s="0"/>
      <c r="AMD538" s="0"/>
      <c r="AME538" s="0"/>
      <c r="AMF538" s="0"/>
      <c r="AMG538" s="0"/>
      <c r="AMH538" s="0"/>
      <c r="AMI538" s="0"/>
      <c r="AMJ538" s="0"/>
    </row>
    <row r="539" s="557" customFormat="true" ht="14.1" hidden="false" customHeight="true" outlineLevel="0" collapsed="false">
      <c r="A539" s="0" t="s">
        <v>10094</v>
      </c>
      <c r="B539" s="0" t="s">
        <v>4682</v>
      </c>
      <c r="C539" s="0" t="s">
        <v>5959</v>
      </c>
      <c r="D539" s="0" t="s">
        <v>10095</v>
      </c>
      <c r="E539" s="0" t="s">
        <v>6059</v>
      </c>
      <c r="F539" s="0" t="s">
        <v>4353</v>
      </c>
      <c r="G539" s="0" t="s">
        <v>6060</v>
      </c>
      <c r="H539" s="0" t="n">
        <v>0.09</v>
      </c>
      <c r="I539" s="0" t="n">
        <v>0.0875</v>
      </c>
      <c r="J539" s="0" t="s">
        <v>6018</v>
      </c>
      <c r="K539" s="0" t="s">
        <v>10096</v>
      </c>
      <c r="L539" s="0" t="s">
        <v>6385</v>
      </c>
      <c r="M539" s="0" t="s">
        <v>4686</v>
      </c>
      <c r="N539" s="0" t="n">
        <v>94087</v>
      </c>
      <c r="O539" s="0" t="s">
        <v>6063</v>
      </c>
      <c r="P539" s="0" t="s">
        <v>6063</v>
      </c>
      <c r="Q539" s="0" t="s">
        <v>6063</v>
      </c>
      <c r="R539" s="0"/>
      <c r="S539" s="0"/>
      <c r="T539" s="0"/>
      <c r="U539" s="0"/>
      <c r="V539" s="0"/>
      <c r="W539" s="0"/>
      <c r="X539" s="0"/>
      <c r="Y539" s="0"/>
      <c r="Z539" s="0"/>
      <c r="AA539" s="0"/>
      <c r="AB539" s="0"/>
      <c r="AC539" s="0" t="s">
        <v>7848</v>
      </c>
      <c r="AD539" s="0"/>
      <c r="AE539" s="0"/>
      <c r="AF539" s="0" t="s">
        <v>7682</v>
      </c>
      <c r="AG539" s="0"/>
      <c r="AH539" s="0"/>
      <c r="AI539" s="0"/>
      <c r="AJ539" s="0" t="s">
        <v>7581</v>
      </c>
      <c r="AK539" s="0" t="s">
        <v>5946</v>
      </c>
      <c r="AL539" s="0" t="s">
        <v>6064</v>
      </c>
      <c r="AM539" s="0" t="n">
        <v>0</v>
      </c>
      <c r="AN539" s="0"/>
      <c r="AO539" s="0" t="s">
        <v>6385</v>
      </c>
      <c r="AP539" s="0" t="n">
        <v>0</v>
      </c>
      <c r="AQ539" s="0" t="n">
        <v>0</v>
      </c>
      <c r="AR539" s="0" t="n">
        <v>0</v>
      </c>
      <c r="AS539" s="0"/>
      <c r="AT539" s="0"/>
      <c r="AU539" s="0"/>
      <c r="AV539" s="0" t="n">
        <v>2</v>
      </c>
      <c r="AW539" s="0" t="s">
        <v>6282</v>
      </c>
      <c r="AX539" s="0" t="n">
        <v>2</v>
      </c>
      <c r="AY539" s="0" t="n">
        <v>2</v>
      </c>
      <c r="AZ539" s="0" t="n">
        <v>2</v>
      </c>
      <c r="BA539" s="0"/>
      <c r="BB539" s="0"/>
      <c r="BC539" s="0" t="n">
        <v>1</v>
      </c>
      <c r="BD539" s="0" t="n">
        <v>1</v>
      </c>
      <c r="BE539" s="0"/>
      <c r="BF539" s="0"/>
      <c r="BG539" s="0"/>
      <c r="BH539" s="0"/>
      <c r="BI539" s="0"/>
      <c r="BJ539" s="0"/>
      <c r="BK539" s="0"/>
      <c r="BL539" s="0"/>
      <c r="BM539" s="0"/>
      <c r="BN539" s="557" t="s">
        <v>6835</v>
      </c>
      <c r="AJZ539" s="0"/>
      <c r="AKA539" s="0"/>
      <c r="AKB539" s="0"/>
      <c r="AKC539" s="0"/>
      <c r="AKD539" s="0"/>
      <c r="AKE539" s="0"/>
      <c r="AKF539" s="0"/>
      <c r="AKG539" s="0"/>
      <c r="AKH539" s="0"/>
      <c r="AKI539" s="0"/>
      <c r="AKJ539" s="0"/>
      <c r="AKK539" s="0"/>
      <c r="AKL539" s="0"/>
      <c r="AKM539" s="0"/>
      <c r="AKN539" s="0"/>
      <c r="AKO539" s="0"/>
      <c r="AKP539" s="0"/>
      <c r="AKQ539" s="0"/>
      <c r="AKR539" s="0"/>
      <c r="AKS539" s="0"/>
      <c r="AKT539" s="0"/>
      <c r="AKU539" s="0"/>
      <c r="AKV539" s="0"/>
      <c r="AKW539" s="0"/>
      <c r="AKX539" s="0"/>
      <c r="AKY539" s="0"/>
      <c r="AKZ539" s="0"/>
      <c r="ALA539" s="0"/>
      <c r="ALB539" s="0"/>
      <c r="ALC539" s="0"/>
      <c r="ALD539" s="0"/>
      <c r="ALE539" s="0"/>
      <c r="ALF539" s="0"/>
      <c r="ALG539" s="0"/>
      <c r="ALH539" s="0"/>
      <c r="ALI539" s="0"/>
      <c r="ALJ539" s="0"/>
      <c r="ALK539" s="0"/>
      <c r="ALL539" s="0"/>
      <c r="ALM539" s="0"/>
      <c r="ALN539" s="0"/>
      <c r="ALO539" s="0"/>
      <c r="ALP539" s="0"/>
      <c r="ALQ539" s="0"/>
      <c r="ALR539" s="0"/>
      <c r="ALS539" s="0"/>
      <c r="ALT539" s="0"/>
      <c r="ALU539" s="0"/>
      <c r="ALV539" s="0"/>
      <c r="ALW539" s="0"/>
      <c r="ALX539" s="0"/>
      <c r="ALY539" s="0"/>
      <c r="ALZ539" s="0"/>
      <c r="AMA539" s="0"/>
      <c r="AMB539" s="0"/>
      <c r="AMC539" s="0"/>
      <c r="AMD539" s="0"/>
      <c r="AME539" s="0"/>
      <c r="AMF539" s="0"/>
      <c r="AMG539" s="0"/>
      <c r="AMH539" s="0"/>
      <c r="AMI539" s="0"/>
      <c r="AMJ539" s="0"/>
    </row>
    <row r="540" s="557" customFormat="true" ht="14.1" hidden="false" customHeight="true" outlineLevel="0" collapsed="false">
      <c r="A540" s="0" t="s">
        <v>4286</v>
      </c>
      <c r="B540" s="0" t="s">
        <v>5998</v>
      </c>
      <c r="C540" s="0" t="s">
        <v>5999</v>
      </c>
      <c r="D540" s="0"/>
      <c r="E540" s="0" t="s">
        <v>13079</v>
      </c>
      <c r="F540" s="0" t="s">
        <v>4284</v>
      </c>
      <c r="G540" s="0" t="s">
        <v>13080</v>
      </c>
      <c r="H540" s="0" t="n">
        <v>0.0775</v>
      </c>
      <c r="I540" s="0" t="n">
        <v>0.08</v>
      </c>
      <c r="J540" s="0" t="s">
        <v>6801</v>
      </c>
      <c r="K540" s="0" t="s">
        <v>13081</v>
      </c>
      <c r="L540" s="0" t="s">
        <v>13082</v>
      </c>
      <c r="M540" s="0" t="s">
        <v>4686</v>
      </c>
      <c r="N540" s="0" t="n">
        <v>92780</v>
      </c>
      <c r="O540" s="0" t="s">
        <v>13083</v>
      </c>
      <c r="P540" s="0"/>
      <c r="Q540" s="0" t="s">
        <v>13084</v>
      </c>
      <c r="R540" s="0"/>
      <c r="S540" s="0"/>
      <c r="T540" s="0"/>
      <c r="U540" s="0"/>
      <c r="V540" s="0"/>
      <c r="W540" s="0"/>
      <c r="X540" s="0"/>
      <c r="Y540" s="0"/>
      <c r="Z540" s="0" t="s">
        <v>6006</v>
      </c>
      <c r="AA540" s="0" t="s">
        <v>4745</v>
      </c>
      <c r="AB540" s="0"/>
      <c r="AC540" s="0"/>
      <c r="AD540" s="0"/>
      <c r="AE540" s="0"/>
      <c r="AF540" s="0"/>
      <c r="AG540" s="0"/>
      <c r="AH540" s="0"/>
      <c r="AI540" s="0"/>
      <c r="AJ540" s="0"/>
      <c r="AK540" s="0" t="s">
        <v>5946</v>
      </c>
      <c r="AL540" s="0" t="s">
        <v>6064</v>
      </c>
      <c r="AM540" s="0" t="s">
        <v>13081</v>
      </c>
      <c r="AN540" s="0"/>
      <c r="AO540" s="0" t="s">
        <v>13082</v>
      </c>
      <c r="AP540" s="0" t="s">
        <v>4686</v>
      </c>
      <c r="AQ540" s="0" t="n">
        <v>92780</v>
      </c>
      <c r="AR540" s="0" t="s">
        <v>4284</v>
      </c>
      <c r="AS540" s="0"/>
      <c r="AT540" s="0" t="n">
        <v>1411645</v>
      </c>
      <c r="AU540" s="0" t="s">
        <v>13085</v>
      </c>
      <c r="AV540" s="0" t="n">
        <v>4</v>
      </c>
      <c r="AW540" s="0"/>
      <c r="AX540" s="0"/>
      <c r="AY540" s="0"/>
      <c r="AZ540" s="0"/>
      <c r="BA540" s="0"/>
      <c r="BB540" s="0"/>
      <c r="BC540" s="0" t="s">
        <v>10368</v>
      </c>
      <c r="BD540" s="0"/>
      <c r="BE540" s="0" t="s">
        <v>13086</v>
      </c>
      <c r="BF540" s="0" t="s">
        <v>13087</v>
      </c>
      <c r="BG540" s="0"/>
      <c r="BH540" s="0"/>
      <c r="BI540" s="0"/>
      <c r="BJ540" s="0"/>
      <c r="BK540" s="0"/>
      <c r="BL540" s="0"/>
      <c r="BM540" s="0"/>
      <c r="AJZ540" s="0"/>
      <c r="AKA540" s="0"/>
      <c r="AKB540" s="0"/>
      <c r="AKC540" s="0"/>
      <c r="AKD540" s="0"/>
      <c r="AKE540" s="0"/>
      <c r="AKF540" s="0"/>
      <c r="AKG540" s="0"/>
      <c r="AKH540" s="0"/>
      <c r="AKI540" s="0"/>
      <c r="AKJ540" s="0"/>
      <c r="AKK540" s="0"/>
      <c r="AKL540" s="0"/>
      <c r="AKM540" s="0"/>
      <c r="AKN540" s="0"/>
      <c r="AKO540" s="0"/>
      <c r="AKP540" s="0"/>
      <c r="AKQ540" s="0"/>
      <c r="AKR540" s="0"/>
      <c r="AKS540" s="0"/>
      <c r="AKT540" s="0"/>
      <c r="AKU540" s="0"/>
      <c r="AKV540" s="0"/>
      <c r="AKW540" s="0"/>
      <c r="AKX540" s="0"/>
      <c r="AKY540" s="0"/>
      <c r="AKZ540" s="0"/>
      <c r="ALA540" s="0"/>
      <c r="ALB540" s="0"/>
      <c r="ALC540" s="0"/>
      <c r="ALD540" s="0"/>
      <c r="ALE540" s="0"/>
      <c r="ALF540" s="0"/>
      <c r="ALG540" s="0"/>
      <c r="ALH540" s="0"/>
      <c r="ALI540" s="0"/>
      <c r="ALJ540" s="0"/>
      <c r="ALK540" s="0"/>
      <c r="ALL540" s="0"/>
      <c r="ALM540" s="0"/>
      <c r="ALN540" s="0"/>
      <c r="ALO540" s="0"/>
      <c r="ALP540" s="0"/>
      <c r="ALQ540" s="0"/>
      <c r="ALR540" s="0"/>
      <c r="ALS540" s="0"/>
      <c r="ALT540" s="0"/>
      <c r="ALU540" s="0"/>
      <c r="ALV540" s="0"/>
      <c r="ALW540" s="0"/>
      <c r="ALX540" s="0"/>
      <c r="ALY540" s="0"/>
      <c r="ALZ540" s="0"/>
      <c r="AMA540" s="0"/>
      <c r="AMB540" s="0"/>
      <c r="AMC540" s="0"/>
      <c r="AMD540" s="0"/>
      <c r="AME540" s="0"/>
      <c r="AMF540" s="0"/>
      <c r="AMG540" s="0"/>
      <c r="AMH540" s="0"/>
      <c r="AMI540" s="0"/>
      <c r="AMJ540" s="0"/>
    </row>
    <row r="541" s="557" customFormat="true" ht="14.1" hidden="false" customHeight="true" outlineLevel="0" collapsed="false">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c r="BM541" s="0"/>
      <c r="AJZ541" s="0"/>
      <c r="AKA541" s="0"/>
      <c r="AKB541" s="0"/>
      <c r="AKC541" s="0"/>
      <c r="AKD541" s="0"/>
      <c r="AKE541" s="0"/>
      <c r="AKF541" s="0"/>
      <c r="AKG541" s="0"/>
      <c r="AKH541" s="0"/>
      <c r="AKI541" s="0"/>
      <c r="AKJ541" s="0"/>
      <c r="AKK541" s="0"/>
      <c r="AKL541" s="0"/>
      <c r="AKM541" s="0"/>
      <c r="AKN541" s="0"/>
      <c r="AKO541" s="0"/>
      <c r="AKP541" s="0"/>
      <c r="AKQ541" s="0"/>
      <c r="AKR541" s="0"/>
      <c r="AKS541" s="0"/>
      <c r="AKT541" s="0"/>
      <c r="AKU541" s="0"/>
      <c r="AKV541" s="0"/>
      <c r="AKW541" s="0"/>
      <c r="AKX541" s="0"/>
      <c r="AKY541" s="0"/>
      <c r="AKZ541" s="0"/>
      <c r="ALA541" s="0"/>
      <c r="ALB541" s="0"/>
      <c r="ALC541" s="0"/>
      <c r="ALD541" s="0"/>
      <c r="ALE541" s="0"/>
      <c r="ALF541" s="0"/>
      <c r="ALG541" s="0"/>
      <c r="ALH541" s="0"/>
      <c r="ALI541" s="0"/>
      <c r="ALJ541" s="0"/>
      <c r="ALK541" s="0"/>
      <c r="ALL541" s="0"/>
      <c r="ALM541" s="0"/>
      <c r="ALN541" s="0"/>
      <c r="ALO541" s="0"/>
      <c r="ALP541" s="0"/>
      <c r="ALQ541" s="0"/>
      <c r="ALR541" s="0"/>
      <c r="ALS541" s="0"/>
      <c r="ALT541" s="0"/>
      <c r="ALU541" s="0"/>
      <c r="ALV541" s="0"/>
      <c r="ALW541" s="0"/>
      <c r="ALX541" s="0"/>
      <c r="ALY541" s="0"/>
      <c r="ALZ541" s="0"/>
      <c r="AMA541" s="0"/>
      <c r="AMB541" s="0"/>
      <c r="AMC541" s="0"/>
      <c r="AMD541" s="0"/>
      <c r="AME541" s="0"/>
      <c r="AMF541" s="0"/>
      <c r="AMG541" s="0"/>
      <c r="AMH541" s="0"/>
      <c r="AMI541" s="0"/>
      <c r="AMJ541" s="0"/>
    </row>
    <row r="542" s="557" customFormat="true" ht="14.1" hidden="false" customHeight="true" outlineLevel="0" collapsed="false">
      <c r="A542" s="0" t="s">
        <v>14366</v>
      </c>
      <c r="B542" s="0"/>
      <c r="C542" s="0" t="s">
        <v>4715</v>
      </c>
      <c r="D542" s="0"/>
      <c r="E542" s="0" t="s">
        <v>14367</v>
      </c>
      <c r="F542" s="0" t="s">
        <v>14368</v>
      </c>
      <c r="G542" s="0" t="s">
        <v>12002</v>
      </c>
      <c r="H542" s="0" t="n">
        <v>0.085</v>
      </c>
      <c r="I542" s="0" t="n">
        <v>0.0875</v>
      </c>
      <c r="J542" s="0" t="s">
        <v>5772</v>
      </c>
      <c r="K542" s="0" t="s">
        <v>14369</v>
      </c>
      <c r="L542" s="0" t="s">
        <v>4720</v>
      </c>
      <c r="M542" s="0" t="s">
        <v>4686</v>
      </c>
      <c r="N542" s="0" t="n">
        <v>94105</v>
      </c>
      <c r="O542" s="0" t="s">
        <v>14370</v>
      </c>
      <c r="P542" s="0"/>
      <c r="Q542" s="0"/>
      <c r="R542" s="0"/>
      <c r="S542" s="0"/>
      <c r="T542" s="0"/>
      <c r="U542" s="0"/>
      <c r="V542" s="0"/>
      <c r="W542" s="0"/>
      <c r="X542" s="0"/>
      <c r="Y542" s="0"/>
      <c r="Z542" s="0"/>
      <c r="AA542" s="0"/>
      <c r="AB542" s="0"/>
      <c r="AC542" s="0" t="s">
        <v>7625</v>
      </c>
      <c r="AD542" s="0"/>
      <c r="AE542" s="0" t="s">
        <v>7580</v>
      </c>
      <c r="AF542" s="0" t="s">
        <v>8650</v>
      </c>
      <c r="AG542" s="0"/>
      <c r="AH542" s="0"/>
      <c r="AI542" s="0"/>
      <c r="AJ542" s="0" t="s">
        <v>14371</v>
      </c>
      <c r="AK542" s="0" t="s">
        <v>5946</v>
      </c>
      <c r="AL542" s="0" t="s">
        <v>6064</v>
      </c>
      <c r="AM542" s="0" t="s">
        <v>14369</v>
      </c>
      <c r="AN542" s="0"/>
      <c r="AO542" s="0" t="s">
        <v>4720</v>
      </c>
      <c r="AP542" s="0" t="s">
        <v>4686</v>
      </c>
      <c r="AQ542" s="0" t="n">
        <v>94105</v>
      </c>
      <c r="AR542" s="0" t="s">
        <v>14368</v>
      </c>
      <c r="AS542" s="0"/>
      <c r="AT542" s="0"/>
      <c r="AU542" s="0"/>
      <c r="AV542" s="0" t="n">
        <v>2</v>
      </c>
      <c r="AW542" s="0"/>
      <c r="AX542" s="0"/>
      <c r="AY542" s="0"/>
      <c r="AZ542" s="0"/>
      <c r="BA542" s="0"/>
      <c r="BB542" s="0"/>
      <c r="BC542" s="0"/>
      <c r="BD542" s="0"/>
      <c r="BE542" s="0"/>
      <c r="BF542" s="0"/>
      <c r="BG542" s="0"/>
      <c r="BH542" s="0"/>
      <c r="BI542" s="0"/>
      <c r="BJ542" s="0"/>
      <c r="BK542" s="0"/>
      <c r="BL542" s="0"/>
      <c r="BM542" s="0"/>
      <c r="AJZ542" s="0"/>
      <c r="AKA542" s="0"/>
      <c r="AKB542" s="0"/>
      <c r="AKC542" s="0"/>
      <c r="AKD542" s="0"/>
      <c r="AKE542" s="0"/>
      <c r="AKF542" s="0"/>
      <c r="AKG542" s="0"/>
      <c r="AKH542" s="0"/>
      <c r="AKI542" s="0"/>
      <c r="AKJ542" s="0"/>
      <c r="AKK542" s="0"/>
      <c r="AKL542" s="0"/>
      <c r="AKM542" s="0"/>
      <c r="AKN542" s="0"/>
      <c r="AKO542" s="0"/>
      <c r="AKP542" s="0"/>
      <c r="AKQ542" s="0"/>
      <c r="AKR542" s="0"/>
      <c r="AKS542" s="0"/>
      <c r="AKT542" s="0"/>
      <c r="AKU542" s="0"/>
      <c r="AKV542" s="0"/>
      <c r="AKW542" s="0"/>
      <c r="AKX542" s="0"/>
      <c r="AKY542" s="0"/>
      <c r="AKZ542" s="0"/>
      <c r="ALA542" s="0"/>
      <c r="ALB542" s="0"/>
      <c r="ALC542" s="0"/>
      <c r="ALD542" s="0"/>
      <c r="ALE542" s="0"/>
      <c r="ALF542" s="0"/>
      <c r="ALG542" s="0"/>
      <c r="ALH542" s="0"/>
      <c r="ALI542" s="0"/>
      <c r="ALJ542" s="0"/>
      <c r="ALK542" s="0"/>
      <c r="ALL542" s="0"/>
      <c r="ALM542" s="0"/>
      <c r="ALN542" s="0"/>
      <c r="ALO542" s="0"/>
      <c r="ALP542" s="0"/>
      <c r="ALQ542" s="0"/>
      <c r="ALR542" s="0"/>
      <c r="ALS542" s="0"/>
      <c r="ALT542" s="0"/>
      <c r="ALU542" s="0"/>
      <c r="ALV542" s="0"/>
      <c r="ALW542" s="0"/>
      <c r="ALX542" s="0"/>
      <c r="ALY542" s="0"/>
      <c r="ALZ542" s="0"/>
      <c r="AMA542" s="0"/>
      <c r="AMB542" s="0"/>
      <c r="AMC542" s="0"/>
      <c r="AMD542" s="0"/>
      <c r="AME542" s="0"/>
      <c r="AMF542" s="0"/>
      <c r="AMG542" s="0"/>
      <c r="AMH542" s="0"/>
      <c r="AMI542" s="0"/>
      <c r="AMJ542" s="0"/>
    </row>
    <row r="543" s="557" customFormat="true" ht="14.1" hidden="false" customHeight="true" outlineLevel="0" collapsed="false">
      <c r="A543" s="0" t="s">
        <v>4557</v>
      </c>
      <c r="B543" s="0" t="s">
        <v>713</v>
      </c>
      <c r="C543" s="0" t="s">
        <v>36</v>
      </c>
      <c r="D543" s="0"/>
      <c r="E543" s="0" t="s">
        <v>1402</v>
      </c>
      <c r="F543" s="0" t="s">
        <v>4556</v>
      </c>
      <c r="G543" s="0"/>
      <c r="H543" s="0" t="n">
        <v>0.095</v>
      </c>
      <c r="I543" s="0" t="n">
        <v>0.095</v>
      </c>
      <c r="J543" s="0" t="s">
        <v>5954</v>
      </c>
      <c r="K543" s="0" t="s">
        <v>8686</v>
      </c>
      <c r="L543" s="0" t="s">
        <v>5956</v>
      </c>
      <c r="M543" s="0" t="s">
        <v>4686</v>
      </c>
      <c r="N543" s="0" t="n">
        <v>94608</v>
      </c>
      <c r="O543" s="0"/>
      <c r="P543" s="0"/>
      <c r="Q543" s="0"/>
      <c r="R543" s="0"/>
      <c r="S543" s="0"/>
      <c r="T543" s="0"/>
      <c r="U543" s="0"/>
      <c r="V543" s="0"/>
      <c r="W543" s="0"/>
      <c r="X543" s="0"/>
      <c r="Y543" s="0"/>
      <c r="Z543" s="0"/>
      <c r="AA543" s="0"/>
      <c r="AB543" s="0"/>
      <c r="AC543" s="0"/>
      <c r="AD543" s="0"/>
      <c r="AE543" s="0"/>
      <c r="AF543" s="0"/>
      <c r="AG543" s="0"/>
      <c r="AH543" s="0"/>
      <c r="AI543" s="0"/>
      <c r="AJ543" s="0"/>
      <c r="AK543" s="0" t="s">
        <v>5946</v>
      </c>
      <c r="AL543" s="0" t="s">
        <v>6064</v>
      </c>
      <c r="AM543" s="0" t="s">
        <v>8686</v>
      </c>
      <c r="AN543" s="0"/>
      <c r="AO543" s="0" t="s">
        <v>5956</v>
      </c>
      <c r="AP543" s="0" t="s">
        <v>4686</v>
      </c>
      <c r="AQ543" s="0" t="n">
        <v>94608</v>
      </c>
      <c r="AR543" s="0" t="s">
        <v>4556</v>
      </c>
      <c r="AS543" s="0"/>
      <c r="AT543" s="0"/>
      <c r="AU543" s="0"/>
      <c r="AV543" s="0"/>
      <c r="AW543" s="0"/>
      <c r="AX543" s="0"/>
      <c r="AY543" s="0"/>
      <c r="AZ543" s="0"/>
      <c r="BA543" s="0"/>
      <c r="BB543" s="0"/>
      <c r="BC543" s="0"/>
      <c r="BD543" s="0"/>
      <c r="BE543" s="0"/>
      <c r="BF543" s="0"/>
      <c r="BG543" s="0"/>
      <c r="BH543" s="0"/>
      <c r="BI543" s="0"/>
      <c r="BJ543" s="0"/>
      <c r="BK543" s="0"/>
      <c r="BL543" s="0"/>
      <c r="BM543" s="0"/>
      <c r="AJZ543" s="0"/>
      <c r="AKA543" s="0"/>
      <c r="AKB543" s="0"/>
      <c r="AKC543" s="0"/>
      <c r="AKD543" s="0"/>
      <c r="AKE543" s="0"/>
      <c r="AKF543" s="0"/>
      <c r="AKG543" s="0"/>
      <c r="AKH543" s="0"/>
      <c r="AKI543" s="0"/>
      <c r="AKJ543" s="0"/>
      <c r="AKK543" s="0"/>
      <c r="AKL543" s="0"/>
      <c r="AKM543" s="0"/>
      <c r="AKN543" s="0"/>
      <c r="AKO543" s="0"/>
      <c r="AKP543" s="0"/>
      <c r="AKQ543" s="0"/>
      <c r="AKR543" s="0"/>
      <c r="AKS543" s="0"/>
      <c r="AKT543" s="0"/>
      <c r="AKU543" s="0"/>
      <c r="AKV543" s="0"/>
      <c r="AKW543" s="0"/>
      <c r="AKX543" s="0"/>
      <c r="AKY543" s="0"/>
      <c r="AKZ543" s="0"/>
      <c r="ALA543" s="0"/>
      <c r="ALB543" s="0"/>
      <c r="ALC543" s="0"/>
      <c r="ALD543" s="0"/>
      <c r="ALE543" s="0"/>
      <c r="ALF543" s="0"/>
      <c r="ALG543" s="0"/>
      <c r="ALH543" s="0"/>
      <c r="ALI543" s="0"/>
      <c r="ALJ543" s="0"/>
      <c r="ALK543" s="0"/>
      <c r="ALL543" s="0"/>
      <c r="ALM543" s="0"/>
      <c r="ALN543" s="0"/>
      <c r="ALO543" s="0"/>
      <c r="ALP543" s="0"/>
      <c r="ALQ543" s="0"/>
      <c r="ALR543" s="0"/>
      <c r="ALS543" s="0"/>
      <c r="ALT543" s="0"/>
      <c r="ALU543" s="0"/>
      <c r="ALV543" s="0"/>
      <c r="ALW543" s="0"/>
      <c r="ALX543" s="0"/>
      <c r="ALY543" s="0"/>
      <c r="ALZ543" s="0"/>
      <c r="AMA543" s="0"/>
      <c r="AMB543" s="0"/>
      <c r="AMC543" s="0"/>
      <c r="AMD543" s="0"/>
      <c r="AME543" s="0"/>
      <c r="AMF543" s="0"/>
      <c r="AMG543" s="0"/>
      <c r="AMH543" s="0"/>
      <c r="AMI543" s="0"/>
      <c r="AMJ543" s="0"/>
    </row>
    <row r="544" s="557" customFormat="true" ht="14.1" hidden="false" customHeight="true" outlineLevel="0" collapsed="false">
      <c r="A544" s="0" t="s">
        <v>9516</v>
      </c>
      <c r="B544" s="0" t="s">
        <v>713</v>
      </c>
      <c r="C544" s="0" t="s">
        <v>36</v>
      </c>
      <c r="D544" s="0" t="s">
        <v>9517</v>
      </c>
      <c r="E544" s="0" t="s">
        <v>4622</v>
      </c>
      <c r="F544" s="0" t="s">
        <v>4621</v>
      </c>
      <c r="G544" s="0"/>
      <c r="H544" s="0" t="n">
        <v>0.0925</v>
      </c>
      <c r="I544" s="0" t="n">
        <v>0.095</v>
      </c>
      <c r="J544" s="0" t="s">
        <v>5940</v>
      </c>
      <c r="K544" s="0" t="s">
        <v>9519</v>
      </c>
      <c r="L544" s="0" t="s">
        <v>5530</v>
      </c>
      <c r="M544" s="0" t="s">
        <v>4686</v>
      </c>
      <c r="N544" s="0" t="n">
        <v>94610</v>
      </c>
      <c r="O544" s="0"/>
      <c r="P544" s="0"/>
      <c r="Q544" s="0"/>
      <c r="R544" s="0"/>
      <c r="S544" s="0"/>
      <c r="T544" s="0"/>
      <c r="U544" s="0"/>
      <c r="V544" s="0"/>
      <c r="W544" s="0"/>
      <c r="X544" s="0"/>
      <c r="Y544" s="0"/>
      <c r="Z544" s="0"/>
      <c r="AA544" s="0"/>
      <c r="AB544" s="0"/>
      <c r="AC544" s="0" t="s">
        <v>7695</v>
      </c>
      <c r="AD544" s="0"/>
      <c r="AE544" s="0"/>
      <c r="AF544" s="0"/>
      <c r="AG544" s="0"/>
      <c r="AH544" s="0"/>
      <c r="AI544" s="0"/>
      <c r="AJ544" s="0" t="s">
        <v>7581</v>
      </c>
      <c r="AK544" s="0" t="s">
        <v>5946</v>
      </c>
      <c r="AL544" s="0" t="s">
        <v>6064</v>
      </c>
      <c r="AM544" s="0" t="s">
        <v>9519</v>
      </c>
      <c r="AN544" s="0"/>
      <c r="AO544" s="0" t="s">
        <v>5530</v>
      </c>
      <c r="AP544" s="0" t="s">
        <v>4686</v>
      </c>
      <c r="AQ544" s="0" t="n">
        <v>94610</v>
      </c>
      <c r="AR544" s="0" t="s">
        <v>4621</v>
      </c>
      <c r="AS544" s="0"/>
      <c r="AT544" s="0"/>
      <c r="AU544" s="0"/>
      <c r="AV544" s="0"/>
      <c r="AW544" s="0"/>
      <c r="AX544" s="0"/>
      <c r="AY544" s="0"/>
      <c r="AZ544" s="0"/>
      <c r="BA544" s="0"/>
      <c r="BB544" s="0"/>
      <c r="BC544" s="0"/>
      <c r="BD544" s="0"/>
      <c r="BE544" s="0"/>
      <c r="BF544" s="0"/>
      <c r="BG544" s="0"/>
      <c r="BH544" s="0"/>
      <c r="BI544" s="0"/>
      <c r="BJ544" s="0"/>
      <c r="BK544" s="0"/>
      <c r="BL544" s="0"/>
      <c r="BM544" s="0"/>
      <c r="AJZ544" s="0"/>
      <c r="AKA544" s="0"/>
      <c r="AKB544" s="0"/>
      <c r="AKC544" s="0"/>
      <c r="AKD544" s="0"/>
      <c r="AKE544" s="0"/>
      <c r="AKF544" s="0"/>
      <c r="AKG544" s="0"/>
      <c r="AKH544" s="0"/>
      <c r="AKI544" s="0"/>
      <c r="AKJ544" s="0"/>
      <c r="AKK544" s="0"/>
      <c r="AKL544" s="0"/>
      <c r="AKM544" s="0"/>
      <c r="AKN544" s="0"/>
      <c r="AKO544" s="0"/>
      <c r="AKP544" s="0"/>
      <c r="AKQ544" s="0"/>
      <c r="AKR544" s="0"/>
      <c r="AKS544" s="0"/>
      <c r="AKT544" s="0"/>
      <c r="AKU544" s="0"/>
      <c r="AKV544" s="0"/>
      <c r="AKW544" s="0"/>
      <c r="AKX544" s="0"/>
      <c r="AKY544" s="0"/>
      <c r="AKZ544" s="0"/>
      <c r="ALA544" s="0"/>
      <c r="ALB544" s="0"/>
      <c r="ALC544" s="0"/>
      <c r="ALD544" s="0"/>
      <c r="ALE544" s="0"/>
      <c r="ALF544" s="0"/>
      <c r="ALG544" s="0"/>
      <c r="ALH544" s="0"/>
      <c r="ALI544" s="0"/>
      <c r="ALJ544" s="0"/>
      <c r="ALK544" s="0"/>
      <c r="ALL544" s="0"/>
      <c r="ALM544" s="0"/>
      <c r="ALN544" s="0"/>
      <c r="ALO544" s="0"/>
      <c r="ALP544" s="0"/>
      <c r="ALQ544" s="0"/>
      <c r="ALR544" s="0"/>
      <c r="ALS544" s="0"/>
      <c r="ALT544" s="0"/>
      <c r="ALU544" s="0"/>
      <c r="ALV544" s="0"/>
      <c r="ALW544" s="0"/>
      <c r="ALX544" s="0"/>
      <c r="ALY544" s="0"/>
      <c r="ALZ544" s="0"/>
      <c r="AMA544" s="0"/>
      <c r="AMB544" s="0"/>
      <c r="AMC544" s="0"/>
      <c r="AMD544" s="0"/>
      <c r="AME544" s="0"/>
      <c r="AMF544" s="0"/>
      <c r="AMG544" s="0"/>
      <c r="AMH544" s="0"/>
      <c r="AMI544" s="0"/>
      <c r="AMJ544" s="0"/>
    </row>
    <row r="545" s="557" customFormat="true" ht="14.1" hidden="false" customHeight="true" outlineLevel="0" collapsed="false">
      <c r="A545" s="0" t="s">
        <v>8687</v>
      </c>
      <c r="B545" s="0" t="s">
        <v>713</v>
      </c>
      <c r="C545" s="0" t="s">
        <v>36</v>
      </c>
      <c r="D545" s="0" t="s">
        <v>7385</v>
      </c>
      <c r="E545" s="0" t="s">
        <v>3605</v>
      </c>
      <c r="F545" s="0" t="s">
        <v>8688</v>
      </c>
      <c r="G545" s="0"/>
      <c r="H545" s="0" t="n">
        <v>0.095</v>
      </c>
      <c r="I545" s="0" t="n">
        <v>0.0825</v>
      </c>
      <c r="J545" s="0" t="s">
        <v>5980</v>
      </c>
      <c r="K545" s="0" t="s">
        <v>8689</v>
      </c>
      <c r="L545" s="0" t="s">
        <v>4773</v>
      </c>
      <c r="M545" s="0" t="s">
        <v>4686</v>
      </c>
      <c r="N545" s="0" t="n">
        <v>94952</v>
      </c>
      <c r="O545" s="0"/>
      <c r="P545" s="0"/>
      <c r="Q545" s="0"/>
      <c r="R545" s="0" t="s">
        <v>8690</v>
      </c>
      <c r="S545" s="0"/>
      <c r="T545" s="0"/>
      <c r="U545" s="0"/>
      <c r="V545" s="0"/>
      <c r="W545" s="0"/>
      <c r="X545" s="0"/>
      <c r="Y545" s="0"/>
      <c r="Z545" s="0" t="s">
        <v>6006</v>
      </c>
      <c r="AA545" s="0" t="s">
        <v>4745</v>
      </c>
      <c r="AB545" s="0"/>
      <c r="AC545" s="0"/>
      <c r="AD545" s="0"/>
      <c r="AE545" s="0"/>
      <c r="AF545" s="0"/>
      <c r="AG545" s="0"/>
      <c r="AH545" s="0"/>
      <c r="AI545" s="0"/>
      <c r="AJ545" s="0"/>
      <c r="AK545" s="0" t="s">
        <v>5946</v>
      </c>
      <c r="AL545" s="0" t="s">
        <v>6064</v>
      </c>
      <c r="AM545" s="0" t="s">
        <v>8689</v>
      </c>
      <c r="AN545" s="0"/>
      <c r="AO545" s="0" t="s">
        <v>4773</v>
      </c>
      <c r="AP545" s="0" t="s">
        <v>4686</v>
      </c>
      <c r="AQ545" s="0" t="n">
        <v>94952</v>
      </c>
      <c r="AR545" s="0" t="s">
        <v>8688</v>
      </c>
      <c r="AS545" s="0"/>
      <c r="AT545" s="0"/>
      <c r="AU545" s="0"/>
      <c r="AV545" s="0" t="n">
        <v>1</v>
      </c>
      <c r="AW545" s="0"/>
      <c r="AX545" s="0"/>
      <c r="AY545" s="0"/>
      <c r="AZ545" s="0"/>
      <c r="BA545" s="0"/>
      <c r="BB545" s="0"/>
      <c r="BC545" s="0"/>
      <c r="BD545" s="0"/>
      <c r="BE545" s="0"/>
      <c r="BF545" s="0"/>
      <c r="BG545" s="0"/>
      <c r="BH545" s="0"/>
      <c r="BI545" s="0"/>
      <c r="BJ545" s="0"/>
      <c r="BK545" s="0"/>
      <c r="BL545" s="0"/>
      <c r="BM545" s="0"/>
      <c r="AJZ545" s="0"/>
      <c r="AKA545" s="0"/>
      <c r="AKB545" s="0"/>
      <c r="AKC545" s="0"/>
      <c r="AKD545" s="0"/>
      <c r="AKE545" s="0"/>
      <c r="AKF545" s="0"/>
      <c r="AKG545" s="0"/>
      <c r="AKH545" s="0"/>
      <c r="AKI545" s="0"/>
      <c r="AKJ545" s="0"/>
      <c r="AKK545" s="0"/>
      <c r="AKL545" s="0"/>
      <c r="AKM545" s="0"/>
      <c r="AKN545" s="0"/>
      <c r="AKO545" s="0"/>
      <c r="AKP545" s="0"/>
      <c r="AKQ545" s="0"/>
      <c r="AKR545" s="0"/>
      <c r="AKS545" s="0"/>
      <c r="AKT545" s="0"/>
      <c r="AKU545" s="0"/>
      <c r="AKV545" s="0"/>
      <c r="AKW545" s="0"/>
      <c r="AKX545" s="0"/>
      <c r="AKY545" s="0"/>
      <c r="AKZ545" s="0"/>
      <c r="ALA545" s="0"/>
      <c r="ALB545" s="0"/>
      <c r="ALC545" s="0"/>
      <c r="ALD545" s="0"/>
      <c r="ALE545" s="0"/>
      <c r="ALF545" s="0"/>
      <c r="ALG545" s="0"/>
      <c r="ALH545" s="0"/>
      <c r="ALI545" s="0"/>
      <c r="ALJ545" s="0"/>
      <c r="ALK545" s="0"/>
      <c r="ALL545" s="0"/>
      <c r="ALM545" s="0"/>
      <c r="ALN545" s="0"/>
      <c r="ALO545" s="0"/>
      <c r="ALP545" s="0"/>
      <c r="ALQ545" s="0"/>
      <c r="ALR545" s="0"/>
      <c r="ALS545" s="0"/>
      <c r="ALT545" s="0"/>
      <c r="ALU545" s="0"/>
      <c r="ALV545" s="0"/>
      <c r="ALW545" s="0"/>
      <c r="ALX545" s="0"/>
      <c r="ALY545" s="0"/>
      <c r="ALZ545" s="0"/>
      <c r="AMA545" s="0"/>
      <c r="AMB545" s="0"/>
      <c r="AMC545" s="0"/>
      <c r="AMD545" s="0"/>
      <c r="AME545" s="0"/>
      <c r="AMF545" s="0"/>
      <c r="AMG545" s="0"/>
      <c r="AMH545" s="0"/>
      <c r="AMI545" s="0"/>
      <c r="AMJ545" s="0"/>
    </row>
    <row r="546" s="557" customFormat="true" ht="14.1" hidden="false" customHeight="true" outlineLevel="0" collapsed="false">
      <c r="A546" s="0" t="s">
        <v>6066</v>
      </c>
      <c r="B546" s="0" t="s">
        <v>4682</v>
      </c>
      <c r="C546" s="0" t="s">
        <v>8388</v>
      </c>
      <c r="D546" s="0" t="n">
        <v>4740</v>
      </c>
      <c r="E546" s="0" t="s">
        <v>6067</v>
      </c>
      <c r="F546" s="0" t="s">
        <v>6068</v>
      </c>
      <c r="G546" s="0" t="s">
        <v>6069</v>
      </c>
      <c r="H546" s="0" t="n">
        <v>0.0825</v>
      </c>
      <c r="I546" s="0" t="n">
        <v>0.08</v>
      </c>
      <c r="J546" s="0" t="s">
        <v>6070</v>
      </c>
      <c r="K546" s="0" t="s">
        <v>6071</v>
      </c>
      <c r="L546" s="0" t="s">
        <v>6070</v>
      </c>
      <c r="M546" s="0" t="s">
        <v>4686</v>
      </c>
      <c r="N546" s="0" t="n">
        <v>95240</v>
      </c>
      <c r="O546" s="0" t="s">
        <v>6072</v>
      </c>
      <c r="P546" s="0"/>
      <c r="Q546" s="0"/>
      <c r="R546" s="0" t="s">
        <v>6073</v>
      </c>
      <c r="S546" s="0" t="s">
        <v>6074</v>
      </c>
      <c r="T546" s="0"/>
      <c r="U546" s="0"/>
      <c r="V546" s="0"/>
      <c r="W546" s="0"/>
      <c r="X546" s="0"/>
      <c r="Y546" s="0"/>
      <c r="Z546" s="0" t="s">
        <v>6075</v>
      </c>
      <c r="AA546" s="0"/>
      <c r="AB546" s="0"/>
      <c r="AC546" s="0"/>
      <c r="AD546" s="0"/>
      <c r="AE546" s="0"/>
      <c r="AF546" s="0"/>
      <c r="AG546" s="0"/>
      <c r="AH546" s="0"/>
      <c r="AI546" s="0"/>
      <c r="AJ546" s="0"/>
      <c r="AK546" s="0" t="s">
        <v>5946</v>
      </c>
      <c r="AL546" s="0" t="s">
        <v>6064</v>
      </c>
      <c r="AM546" s="0" t="s">
        <v>6071</v>
      </c>
      <c r="AN546" s="0"/>
      <c r="AO546" s="0" t="s">
        <v>6076</v>
      </c>
      <c r="AP546" s="0" t="s">
        <v>4686</v>
      </c>
      <c r="AQ546" s="0" t="n">
        <v>95240</v>
      </c>
      <c r="AR546" s="0" t="s">
        <v>6068</v>
      </c>
      <c r="AS546" s="0"/>
      <c r="AT546" s="0"/>
      <c r="AU546" s="0"/>
      <c r="AV546" s="0"/>
      <c r="AW546" s="0"/>
      <c r="AX546" s="0"/>
      <c r="AY546" s="0"/>
      <c r="AZ546" s="0"/>
      <c r="BA546" s="0"/>
      <c r="BB546" s="0"/>
      <c r="BC546" s="0"/>
      <c r="BD546" s="0"/>
      <c r="BE546" s="0"/>
      <c r="BF546" s="0"/>
      <c r="BG546" s="0"/>
      <c r="BH546" s="0"/>
      <c r="BI546" s="0"/>
      <c r="BJ546" s="0"/>
      <c r="BK546" s="0"/>
      <c r="BL546" s="0"/>
      <c r="BM546" s="0"/>
      <c r="AJZ546" s="0"/>
      <c r="AKA546" s="0"/>
      <c r="AKB546" s="0"/>
      <c r="AKC546" s="0"/>
      <c r="AKD546" s="0"/>
      <c r="AKE546" s="0"/>
      <c r="AKF546" s="0"/>
      <c r="AKG546" s="0"/>
      <c r="AKH546" s="0"/>
      <c r="AKI546" s="0"/>
      <c r="AKJ546" s="0"/>
      <c r="AKK546" s="0"/>
      <c r="AKL546" s="0"/>
      <c r="AKM546" s="0"/>
      <c r="AKN546" s="0"/>
      <c r="AKO546" s="0"/>
      <c r="AKP546" s="0"/>
      <c r="AKQ546" s="0"/>
      <c r="AKR546" s="0"/>
      <c r="AKS546" s="0"/>
      <c r="AKT546" s="0"/>
      <c r="AKU546" s="0"/>
      <c r="AKV546" s="0"/>
      <c r="AKW546" s="0"/>
      <c r="AKX546" s="0"/>
      <c r="AKY546" s="0"/>
      <c r="AKZ546" s="0"/>
      <c r="ALA546" s="0"/>
      <c r="ALB546" s="0"/>
      <c r="ALC546" s="0"/>
      <c r="ALD546" s="0"/>
      <c r="ALE546" s="0"/>
      <c r="ALF546" s="0"/>
      <c r="ALG546" s="0"/>
      <c r="ALH546" s="0"/>
      <c r="ALI546" s="0"/>
      <c r="ALJ546" s="0"/>
      <c r="ALK546" s="0"/>
      <c r="ALL546" s="0"/>
      <c r="ALM546" s="0"/>
      <c r="ALN546" s="0"/>
      <c r="ALO546" s="0"/>
      <c r="ALP546" s="0"/>
      <c r="ALQ546" s="0"/>
      <c r="ALR546" s="0"/>
      <c r="ALS546" s="0"/>
      <c r="ALT546" s="0"/>
      <c r="ALU546" s="0"/>
      <c r="ALV546" s="0"/>
      <c r="ALW546" s="0"/>
      <c r="ALX546" s="0"/>
      <c r="ALY546" s="0"/>
      <c r="ALZ546" s="0"/>
      <c r="AMA546" s="0"/>
      <c r="AMB546" s="0"/>
      <c r="AMC546" s="0"/>
      <c r="AMD546" s="0"/>
      <c r="AME546" s="0"/>
      <c r="AMF546" s="0"/>
      <c r="AMG546" s="0"/>
      <c r="AMH546" s="0"/>
      <c r="AMI546" s="0"/>
      <c r="AMJ546" s="0"/>
    </row>
    <row r="547" s="557" customFormat="true" ht="14.1" hidden="false" customHeight="true" outlineLevel="0" collapsed="false">
      <c r="A547" s="0" t="s">
        <v>11135</v>
      </c>
      <c r="B547" s="0" t="s">
        <v>5977</v>
      </c>
      <c r="C547" s="0" t="s">
        <v>36</v>
      </c>
      <c r="D547" s="0"/>
      <c r="E547" s="0" t="s">
        <v>1477</v>
      </c>
      <c r="F547" s="0" t="s">
        <v>1873</v>
      </c>
      <c r="G547" s="0"/>
      <c r="H547" s="0" t="n">
        <v>0.0925</v>
      </c>
      <c r="I547" s="0" t="n">
        <v>0.0875</v>
      </c>
      <c r="J547" s="0" t="s">
        <v>6337</v>
      </c>
      <c r="K547" s="0" t="s">
        <v>11136</v>
      </c>
      <c r="L547" s="0" t="s">
        <v>5362</v>
      </c>
      <c r="M547" s="0" t="s">
        <v>4686</v>
      </c>
      <c r="N547" s="0" t="n">
        <v>94063</v>
      </c>
      <c r="O547" s="0" t="s">
        <v>11137</v>
      </c>
      <c r="P547" s="0" t="s">
        <v>11138</v>
      </c>
      <c r="Q547" s="0"/>
      <c r="R547" s="0" t="s">
        <v>1477</v>
      </c>
      <c r="S547" s="0" t="s">
        <v>11139</v>
      </c>
      <c r="T547" s="0"/>
      <c r="U547" s="0"/>
      <c r="V547" s="0"/>
      <c r="W547" s="0"/>
      <c r="X547" s="0"/>
      <c r="Y547" s="0"/>
      <c r="Z547" s="0" t="s">
        <v>11140</v>
      </c>
      <c r="AA547" s="0" t="s">
        <v>4745</v>
      </c>
      <c r="AB547" s="0"/>
      <c r="AC547" s="0" t="s">
        <v>7650</v>
      </c>
      <c r="AD547" s="0" t="s">
        <v>7626</v>
      </c>
      <c r="AE547" s="0" t="s">
        <v>8425</v>
      </c>
      <c r="AF547" s="0" t="s">
        <v>7682</v>
      </c>
      <c r="AG547" s="0"/>
      <c r="AH547" s="0"/>
      <c r="AI547" s="0"/>
      <c r="AJ547" s="0" t="s">
        <v>4716</v>
      </c>
      <c r="AK547" s="0" t="s">
        <v>5946</v>
      </c>
      <c r="AL547" s="0" t="s">
        <v>6064</v>
      </c>
      <c r="AM547" s="0" t="s">
        <v>11136</v>
      </c>
      <c r="AN547" s="0" t="s">
        <v>11141</v>
      </c>
      <c r="AO547" s="0" t="s">
        <v>5362</v>
      </c>
      <c r="AP547" s="0" t="s">
        <v>4686</v>
      </c>
      <c r="AQ547" s="0" t="n">
        <v>94063</v>
      </c>
      <c r="AR547" s="0" t="s">
        <v>1873</v>
      </c>
      <c r="AS547" s="0"/>
      <c r="AT547" s="0"/>
      <c r="AU547" s="0"/>
      <c r="AV547" s="0"/>
      <c r="AW547" s="0"/>
      <c r="AX547" s="0"/>
      <c r="AY547" s="0"/>
      <c r="AZ547" s="0"/>
      <c r="BA547" s="0"/>
      <c r="BB547" s="0"/>
      <c r="BC547" s="0"/>
      <c r="BD547" s="0"/>
      <c r="BE547" s="0"/>
      <c r="BF547" s="0"/>
      <c r="BG547" s="0"/>
      <c r="BH547" s="0"/>
      <c r="BI547" s="0"/>
      <c r="BJ547" s="0"/>
      <c r="BK547" s="0"/>
      <c r="BL547" s="0"/>
      <c r="BM547" s="0"/>
      <c r="AJZ547" s="0"/>
      <c r="AKA547" s="0"/>
      <c r="AKB547" s="0"/>
      <c r="AKC547" s="0"/>
      <c r="AKD547" s="0"/>
      <c r="AKE547" s="0"/>
      <c r="AKF547" s="0"/>
      <c r="AKG547" s="0"/>
      <c r="AKH547" s="0"/>
      <c r="AKI547" s="0"/>
      <c r="AKJ547" s="0"/>
      <c r="AKK547" s="0"/>
      <c r="AKL547" s="0"/>
      <c r="AKM547" s="0"/>
      <c r="AKN547" s="0"/>
      <c r="AKO547" s="0"/>
      <c r="AKP547" s="0"/>
      <c r="AKQ547" s="0"/>
      <c r="AKR547" s="0"/>
      <c r="AKS547" s="0"/>
      <c r="AKT547" s="0"/>
      <c r="AKU547" s="0"/>
      <c r="AKV547" s="0"/>
      <c r="AKW547" s="0"/>
      <c r="AKX547" s="0"/>
      <c r="AKY547" s="0"/>
      <c r="AKZ547" s="0"/>
      <c r="ALA547" s="0"/>
      <c r="ALB547" s="0"/>
      <c r="ALC547" s="0"/>
      <c r="ALD547" s="0"/>
      <c r="ALE547" s="0"/>
      <c r="ALF547" s="0"/>
      <c r="ALG547" s="0"/>
      <c r="ALH547" s="0"/>
      <c r="ALI547" s="0"/>
      <c r="ALJ547" s="0"/>
      <c r="ALK547" s="0"/>
      <c r="ALL547" s="0"/>
      <c r="ALM547" s="0"/>
      <c r="ALN547" s="0"/>
      <c r="ALO547" s="0"/>
      <c r="ALP547" s="0"/>
      <c r="ALQ547" s="0"/>
      <c r="ALR547" s="0"/>
      <c r="ALS547" s="0"/>
      <c r="ALT547" s="0"/>
      <c r="ALU547" s="0"/>
      <c r="ALV547" s="0"/>
      <c r="ALW547" s="0"/>
      <c r="ALX547" s="0"/>
      <c r="ALY547" s="0"/>
      <c r="ALZ547" s="0"/>
      <c r="AMA547" s="0"/>
      <c r="AMB547" s="0"/>
      <c r="AMC547" s="0"/>
      <c r="AMD547" s="0"/>
      <c r="AME547" s="0"/>
      <c r="AMF547" s="0"/>
      <c r="AMG547" s="0"/>
      <c r="AMH547" s="0"/>
      <c r="AMI547" s="0"/>
      <c r="AMJ547" s="0"/>
    </row>
    <row r="548" s="557" customFormat="true" ht="14.1" hidden="false" customHeight="true" outlineLevel="0" collapsed="false">
      <c r="A548" s="0" t="s">
        <v>1811</v>
      </c>
      <c r="B548" s="0" t="s">
        <v>5977</v>
      </c>
      <c r="C548" s="0" t="s">
        <v>36</v>
      </c>
      <c r="D548" s="0"/>
      <c r="E548" s="0" t="s">
        <v>1465</v>
      </c>
      <c r="F548" s="0" t="s">
        <v>1809</v>
      </c>
      <c r="G548" s="0"/>
      <c r="H548" s="0" t="n">
        <v>0.085</v>
      </c>
      <c r="I548" s="0" t="n">
        <v>0.0875</v>
      </c>
      <c r="J548" s="0" t="s">
        <v>5772</v>
      </c>
      <c r="K548" s="0" t="s">
        <v>9815</v>
      </c>
      <c r="L548" s="0" t="s">
        <v>4720</v>
      </c>
      <c r="M548" s="0" t="s">
        <v>4686</v>
      </c>
      <c r="N548" s="0" t="n">
        <v>94117</v>
      </c>
      <c r="O548" s="0"/>
      <c r="P548" s="0"/>
      <c r="Q548" s="0"/>
      <c r="R548" s="0"/>
      <c r="S548" s="0"/>
      <c r="T548" s="0"/>
      <c r="U548" s="0"/>
      <c r="V548" s="0"/>
      <c r="W548" s="0"/>
      <c r="X548" s="0"/>
      <c r="Y548" s="0"/>
      <c r="Z548" s="0"/>
      <c r="AA548" s="0"/>
      <c r="AB548" s="0"/>
      <c r="AC548" s="0" t="s">
        <v>7695</v>
      </c>
      <c r="AD548" s="0"/>
      <c r="AE548" s="0"/>
      <c r="AF548" s="0"/>
      <c r="AG548" s="0"/>
      <c r="AH548" s="0"/>
      <c r="AI548" s="0"/>
      <c r="AJ548" s="0" t="s">
        <v>7581</v>
      </c>
      <c r="AK548" s="0" t="s">
        <v>5946</v>
      </c>
      <c r="AL548" s="0" t="s">
        <v>6064</v>
      </c>
      <c r="AM548" s="0" t="s">
        <v>9815</v>
      </c>
      <c r="AN548" s="0"/>
      <c r="AO548" s="0" t="s">
        <v>4720</v>
      </c>
      <c r="AP548" s="0" t="s">
        <v>4686</v>
      </c>
      <c r="AQ548" s="0" t="n">
        <v>94117</v>
      </c>
      <c r="AR548" s="0" t="s">
        <v>1809</v>
      </c>
      <c r="AS548" s="0"/>
      <c r="AT548" s="0"/>
      <c r="AU548" s="0"/>
      <c r="AV548" s="0"/>
      <c r="AW548" s="0"/>
      <c r="AX548" s="0"/>
      <c r="AY548" s="0"/>
      <c r="AZ548" s="0"/>
      <c r="BA548" s="0"/>
      <c r="BB548" s="0"/>
      <c r="BC548" s="0"/>
      <c r="BD548" s="0"/>
      <c r="BE548" s="0"/>
      <c r="BF548" s="0"/>
      <c r="BG548" s="0"/>
      <c r="BH548" s="0"/>
      <c r="BI548" s="0"/>
      <c r="BJ548" s="0"/>
      <c r="BK548" s="0"/>
      <c r="BL548" s="0"/>
      <c r="BM548" s="0"/>
      <c r="AJZ548" s="0"/>
      <c r="AKA548" s="0"/>
      <c r="AKB548" s="0"/>
      <c r="AKC548" s="0"/>
      <c r="AKD548" s="0"/>
      <c r="AKE548" s="0"/>
      <c r="AKF548" s="0"/>
      <c r="AKG548" s="0"/>
      <c r="AKH548" s="0"/>
      <c r="AKI548" s="0"/>
      <c r="AKJ548" s="0"/>
      <c r="AKK548" s="0"/>
      <c r="AKL548" s="0"/>
      <c r="AKM548" s="0"/>
      <c r="AKN548" s="0"/>
      <c r="AKO548" s="0"/>
      <c r="AKP548" s="0"/>
      <c r="AKQ548" s="0"/>
      <c r="AKR548" s="0"/>
      <c r="AKS548" s="0"/>
      <c r="AKT548" s="0"/>
      <c r="AKU548" s="0"/>
      <c r="AKV548" s="0"/>
      <c r="AKW548" s="0"/>
      <c r="AKX548" s="0"/>
      <c r="AKY548" s="0"/>
      <c r="AKZ548" s="0"/>
      <c r="ALA548" s="0"/>
      <c r="ALB548" s="0"/>
      <c r="ALC548" s="0"/>
      <c r="ALD548" s="0"/>
      <c r="ALE548" s="0"/>
      <c r="ALF548" s="0"/>
      <c r="ALG548" s="0"/>
      <c r="ALH548" s="0"/>
      <c r="ALI548" s="0"/>
      <c r="ALJ548" s="0"/>
      <c r="ALK548" s="0"/>
      <c r="ALL548" s="0"/>
      <c r="ALM548" s="0"/>
      <c r="ALN548" s="0"/>
      <c r="ALO548" s="0"/>
      <c r="ALP548" s="0"/>
      <c r="ALQ548" s="0"/>
      <c r="ALR548" s="0"/>
      <c r="ALS548" s="0"/>
      <c r="ALT548" s="0"/>
      <c r="ALU548" s="0"/>
      <c r="ALV548" s="0"/>
      <c r="ALW548" s="0"/>
      <c r="ALX548" s="0"/>
      <c r="ALY548" s="0"/>
      <c r="ALZ548" s="0"/>
      <c r="AMA548" s="0"/>
      <c r="AMB548" s="0"/>
      <c r="AMC548" s="0"/>
      <c r="AMD548" s="0"/>
      <c r="AME548" s="0"/>
      <c r="AMF548" s="0"/>
      <c r="AMG548" s="0"/>
      <c r="AMH548" s="0"/>
      <c r="AMI548" s="0"/>
      <c r="AMJ548" s="0"/>
    </row>
    <row r="549" s="557" customFormat="true" ht="14.1" hidden="false" customHeight="true" outlineLevel="0" collapsed="false">
      <c r="A549" s="0" t="s">
        <v>803</v>
      </c>
      <c r="B549" s="0" t="s">
        <v>5937</v>
      </c>
      <c r="C549" s="0" t="s">
        <v>5309</v>
      </c>
      <c r="D549" s="0" t="s">
        <v>6291</v>
      </c>
      <c r="E549" s="0" t="s">
        <v>13298</v>
      </c>
      <c r="F549" s="0" t="s">
        <v>13299</v>
      </c>
      <c r="G549" s="0" t="s">
        <v>13300</v>
      </c>
      <c r="H549" s="0" t="n">
        <v>0.0925</v>
      </c>
      <c r="I549" s="0" t="n">
        <v>0.095</v>
      </c>
      <c r="J549" s="0" t="s">
        <v>5940</v>
      </c>
      <c r="K549" s="0" t="s">
        <v>13301</v>
      </c>
      <c r="L549" s="0" t="s">
        <v>5380</v>
      </c>
      <c r="M549" s="0" t="s">
        <v>4686</v>
      </c>
      <c r="N549" s="0" t="n">
        <v>94703</v>
      </c>
      <c r="O549" s="0"/>
      <c r="P549" s="0"/>
      <c r="Q549" s="0"/>
      <c r="R549" s="0"/>
      <c r="S549" s="0"/>
      <c r="T549" s="0"/>
      <c r="U549" s="0"/>
      <c r="V549" s="0"/>
      <c r="W549" s="0"/>
      <c r="X549" s="0"/>
      <c r="Y549" s="0"/>
      <c r="Z549" s="0"/>
      <c r="AA549" s="0"/>
      <c r="AB549" s="0"/>
      <c r="AC549" s="0"/>
      <c r="AD549" s="0"/>
      <c r="AE549" s="0"/>
      <c r="AF549" s="0"/>
      <c r="AG549" s="0"/>
      <c r="AH549" s="0"/>
      <c r="AI549" s="0"/>
      <c r="AJ549" s="0"/>
      <c r="AK549" s="0" t="s">
        <v>5946</v>
      </c>
      <c r="AL549" s="0" t="s">
        <v>6064</v>
      </c>
      <c r="AM549" s="0" t="s">
        <v>13301</v>
      </c>
      <c r="AN549" s="0"/>
      <c r="AO549" s="0" t="s">
        <v>5380</v>
      </c>
      <c r="AP549" s="0" t="s">
        <v>4686</v>
      </c>
      <c r="AQ549" s="0" t="n">
        <v>94703</v>
      </c>
      <c r="AR549" s="0" t="s">
        <v>13299</v>
      </c>
      <c r="AS549" s="0"/>
      <c r="AT549" s="0"/>
      <c r="AU549" s="0"/>
      <c r="AV549" s="0" t="n">
        <v>1</v>
      </c>
      <c r="AW549" s="0"/>
      <c r="AX549" s="0"/>
      <c r="AY549" s="0"/>
      <c r="AZ549" s="0"/>
      <c r="BA549" s="0"/>
      <c r="BB549" s="0"/>
      <c r="BC549" s="0"/>
      <c r="BD549" s="0"/>
      <c r="BE549" s="0"/>
      <c r="BF549" s="0"/>
      <c r="BG549" s="0"/>
      <c r="BH549" s="0"/>
      <c r="BI549" s="0"/>
      <c r="BJ549" s="0"/>
      <c r="BK549" s="0"/>
      <c r="BL549" s="0"/>
      <c r="BM549" s="0"/>
      <c r="AJZ549" s="0"/>
      <c r="AKA549" s="0"/>
      <c r="AKB549" s="0"/>
      <c r="AKC549" s="0"/>
      <c r="AKD549" s="0"/>
      <c r="AKE549" s="0"/>
      <c r="AKF549" s="0"/>
      <c r="AKG549" s="0"/>
      <c r="AKH549" s="0"/>
      <c r="AKI549" s="0"/>
      <c r="AKJ549" s="0"/>
      <c r="AKK549" s="0"/>
      <c r="AKL549" s="0"/>
      <c r="AKM549" s="0"/>
      <c r="AKN549" s="0"/>
      <c r="AKO549" s="0"/>
      <c r="AKP549" s="0"/>
      <c r="AKQ549" s="0"/>
      <c r="AKR549" s="0"/>
      <c r="AKS549" s="0"/>
      <c r="AKT549" s="0"/>
      <c r="AKU549" s="0"/>
      <c r="AKV549" s="0"/>
      <c r="AKW549" s="0"/>
      <c r="AKX549" s="0"/>
      <c r="AKY549" s="0"/>
      <c r="AKZ549" s="0"/>
      <c r="ALA549" s="0"/>
      <c r="ALB549" s="0"/>
      <c r="ALC549" s="0"/>
      <c r="ALD549" s="0"/>
      <c r="ALE549" s="0"/>
      <c r="ALF549" s="0"/>
      <c r="ALG549" s="0"/>
      <c r="ALH549" s="0"/>
      <c r="ALI549" s="0"/>
      <c r="ALJ549" s="0"/>
      <c r="ALK549" s="0"/>
      <c r="ALL549" s="0"/>
      <c r="ALM549" s="0"/>
      <c r="ALN549" s="0"/>
      <c r="ALO549" s="0"/>
      <c r="ALP549" s="0"/>
      <c r="ALQ549" s="0"/>
      <c r="ALR549" s="0"/>
      <c r="ALS549" s="0"/>
      <c r="ALT549" s="0"/>
      <c r="ALU549" s="0"/>
      <c r="ALV549" s="0"/>
      <c r="ALW549" s="0"/>
      <c r="ALX549" s="0"/>
      <c r="ALY549" s="0"/>
      <c r="ALZ549" s="0"/>
      <c r="AMA549" s="0"/>
      <c r="AMB549" s="0"/>
      <c r="AMC549" s="0"/>
      <c r="AMD549" s="0"/>
      <c r="AME549" s="0"/>
      <c r="AMF549" s="0"/>
      <c r="AMG549" s="0"/>
      <c r="AMH549" s="0"/>
      <c r="AMI549" s="0"/>
      <c r="AMJ549" s="0"/>
    </row>
    <row r="550" s="557" customFormat="true" ht="14.1" hidden="false" customHeight="true" outlineLevel="0" collapsed="false">
      <c r="A550" s="0" t="s">
        <v>2163</v>
      </c>
      <c r="B550" s="0" t="s">
        <v>4682</v>
      </c>
      <c r="C550" s="0" t="s">
        <v>5959</v>
      </c>
      <c r="D550" s="0" t="s">
        <v>7402</v>
      </c>
      <c r="E550" s="0" t="s">
        <v>10352</v>
      </c>
      <c r="F550" s="0" t="s">
        <v>2162</v>
      </c>
      <c r="G550" s="0" t="s">
        <v>2001</v>
      </c>
      <c r="H550" s="0" t="n">
        <v>0.085</v>
      </c>
      <c r="I550" s="0" t="n">
        <v>0.0875</v>
      </c>
      <c r="J550" s="0" t="s">
        <v>5772</v>
      </c>
      <c r="K550" s="0" t="s">
        <v>10353</v>
      </c>
      <c r="L550" s="0" t="s">
        <v>4720</v>
      </c>
      <c r="M550" s="0" t="s">
        <v>4686</v>
      </c>
      <c r="N550" s="0" t="n">
        <v>94110</v>
      </c>
      <c r="O550" s="0"/>
      <c r="P550" s="0"/>
      <c r="Q550" s="0"/>
      <c r="R550" s="0"/>
      <c r="S550" s="0"/>
      <c r="T550" s="0"/>
      <c r="U550" s="0"/>
      <c r="V550" s="0"/>
      <c r="W550" s="0"/>
      <c r="X550" s="0"/>
      <c r="Y550" s="0"/>
      <c r="Z550" s="0" t="s">
        <v>6006</v>
      </c>
      <c r="AA550" s="0" t="s">
        <v>4745</v>
      </c>
      <c r="AB550" s="0"/>
      <c r="AC550" s="0" t="s">
        <v>7969</v>
      </c>
      <c r="AD550" s="0" t="s">
        <v>7704</v>
      </c>
      <c r="AE550" s="0" t="s">
        <v>10354</v>
      </c>
      <c r="AF550" s="0" t="s">
        <v>8650</v>
      </c>
      <c r="AG550" s="0"/>
      <c r="AH550" s="0"/>
      <c r="AI550" s="0"/>
      <c r="AJ550" s="0" t="s">
        <v>4716</v>
      </c>
      <c r="AK550" s="0" t="s">
        <v>5946</v>
      </c>
      <c r="AL550" s="0" t="s">
        <v>6064</v>
      </c>
      <c r="AM550" s="0"/>
      <c r="AN550" s="0" t="s">
        <v>10355</v>
      </c>
      <c r="AO550" s="0" t="s">
        <v>4720</v>
      </c>
      <c r="AP550" s="0" t="s">
        <v>4686</v>
      </c>
      <c r="AQ550" s="0" t="n">
        <v>94110</v>
      </c>
      <c r="AR550" s="0" t="s">
        <v>2162</v>
      </c>
      <c r="AS550" s="0"/>
      <c r="AT550" s="0"/>
      <c r="AU550" s="0" t="s">
        <v>6914</v>
      </c>
      <c r="AV550" s="0" t="n">
        <v>1</v>
      </c>
      <c r="AW550" s="0"/>
      <c r="AX550" s="0"/>
      <c r="AY550" s="0" t="s">
        <v>9249</v>
      </c>
      <c r="AZ550" s="0"/>
      <c r="BA550" s="0"/>
      <c r="BB550" s="0"/>
      <c r="BC550" s="0"/>
      <c r="BD550" s="0"/>
      <c r="BE550" s="0"/>
      <c r="BF550" s="0"/>
      <c r="BG550" s="0"/>
      <c r="BH550" s="0"/>
      <c r="BI550" s="0"/>
      <c r="BJ550" s="0"/>
      <c r="BK550" s="0"/>
      <c r="BL550" s="0"/>
      <c r="BM550" s="0"/>
      <c r="AJZ550" s="0"/>
      <c r="AKA550" s="0"/>
      <c r="AKB550" s="0"/>
      <c r="AKC550" s="0"/>
      <c r="AKD550" s="0"/>
      <c r="AKE550" s="0"/>
      <c r="AKF550" s="0"/>
      <c r="AKG550" s="0"/>
      <c r="AKH550" s="0"/>
      <c r="AKI550" s="0"/>
      <c r="AKJ550" s="0"/>
      <c r="AKK550" s="0"/>
      <c r="AKL550" s="0"/>
      <c r="AKM550" s="0"/>
      <c r="AKN550" s="0"/>
      <c r="AKO550" s="0"/>
      <c r="AKP550" s="0"/>
      <c r="AKQ550" s="0"/>
      <c r="AKR550" s="0"/>
      <c r="AKS550" s="0"/>
      <c r="AKT550" s="0"/>
      <c r="AKU550" s="0"/>
      <c r="AKV550" s="0"/>
      <c r="AKW550" s="0"/>
      <c r="AKX550" s="0"/>
      <c r="AKY550" s="0"/>
      <c r="AKZ550" s="0"/>
      <c r="ALA550" s="0"/>
      <c r="ALB550" s="0"/>
      <c r="ALC550" s="0"/>
      <c r="ALD550" s="0"/>
      <c r="ALE550" s="0"/>
      <c r="ALF550" s="0"/>
      <c r="ALG550" s="0"/>
      <c r="ALH550" s="0"/>
      <c r="ALI550" s="0"/>
      <c r="ALJ550" s="0"/>
      <c r="ALK550" s="0"/>
      <c r="ALL550" s="0"/>
      <c r="ALM550" s="0"/>
      <c r="ALN550" s="0"/>
      <c r="ALO550" s="0"/>
      <c r="ALP550" s="0"/>
      <c r="ALQ550" s="0"/>
      <c r="ALR550" s="0"/>
      <c r="ALS550" s="0"/>
      <c r="ALT550" s="0"/>
      <c r="ALU550" s="0"/>
      <c r="ALV550" s="0"/>
      <c r="ALW550" s="0"/>
      <c r="ALX550" s="0"/>
      <c r="ALY550" s="0"/>
      <c r="ALZ550" s="0"/>
      <c r="AMA550" s="0"/>
      <c r="AMB550" s="0"/>
      <c r="AMC550" s="0"/>
      <c r="AMD550" s="0"/>
      <c r="AME550" s="0"/>
      <c r="AMF550" s="0"/>
      <c r="AMG550" s="0"/>
      <c r="AMH550" s="0"/>
      <c r="AMI550" s="0"/>
      <c r="AMJ550" s="0"/>
    </row>
    <row r="551" s="557" customFormat="true" ht="14.1" hidden="false" customHeight="true" outlineLevel="0" collapsed="false">
      <c r="A551" s="0" t="s">
        <v>4159</v>
      </c>
      <c r="B551" s="0" t="s">
        <v>713</v>
      </c>
      <c r="C551" s="0" t="s">
        <v>4715</v>
      </c>
      <c r="D551" s="0" t="s">
        <v>4717</v>
      </c>
      <c r="E551" s="0" t="s">
        <v>4160</v>
      </c>
      <c r="F551" s="0" t="s">
        <v>4156</v>
      </c>
      <c r="G551" s="0"/>
      <c r="H551" s="0" t="n">
        <v>0.085</v>
      </c>
      <c r="I551" s="0" t="n">
        <v>0.0875</v>
      </c>
      <c r="J551" s="0" t="s">
        <v>5772</v>
      </c>
      <c r="K551" s="0" t="s">
        <v>4719</v>
      </c>
      <c r="L551" s="0" t="s">
        <v>4720</v>
      </c>
      <c r="M551" s="0" t="s">
        <v>4686</v>
      </c>
      <c r="N551" s="0" t="n">
        <v>94110</v>
      </c>
      <c r="O551" s="0"/>
      <c r="P551" s="0"/>
      <c r="Q551" s="0"/>
      <c r="R551" s="0" t="s">
        <v>13734</v>
      </c>
      <c r="S551" s="0"/>
      <c r="T551" s="0"/>
      <c r="U551" s="0"/>
      <c r="V551" s="0"/>
      <c r="W551" s="0"/>
      <c r="X551" s="0"/>
      <c r="Y551" s="0"/>
      <c r="Z551" s="0"/>
      <c r="AA551" s="0"/>
      <c r="AB551" s="0"/>
      <c r="AC551" s="0"/>
      <c r="AD551" s="0"/>
      <c r="AE551" s="0"/>
      <c r="AF551" s="0"/>
      <c r="AG551" s="0"/>
      <c r="AH551" s="0"/>
      <c r="AI551" s="0"/>
      <c r="AJ551" s="0"/>
      <c r="AK551" s="0" t="s">
        <v>5946</v>
      </c>
      <c r="AL551" s="0" t="s">
        <v>6064</v>
      </c>
      <c r="AM551" s="0" t="s">
        <v>4719</v>
      </c>
      <c r="AN551" s="0"/>
      <c r="AO551" s="0" t="s">
        <v>4720</v>
      </c>
      <c r="AP551" s="0" t="s">
        <v>4686</v>
      </c>
      <c r="AQ551" s="0" t="n">
        <v>94110</v>
      </c>
      <c r="AR551" s="0" t="s">
        <v>4156</v>
      </c>
      <c r="AS551" s="0"/>
      <c r="AT551" s="0"/>
      <c r="AU551" s="0"/>
      <c r="AV551" s="0" t="n">
        <v>1</v>
      </c>
      <c r="AW551" s="0"/>
      <c r="AX551" s="0"/>
      <c r="AY551" s="0"/>
      <c r="AZ551" s="0"/>
      <c r="BA551" s="0"/>
      <c r="BB551" s="0"/>
      <c r="BC551" s="0"/>
      <c r="BD551" s="0"/>
      <c r="BE551" s="0"/>
      <c r="BF551" s="0"/>
      <c r="BG551" s="0"/>
      <c r="BH551" s="0"/>
      <c r="BI551" s="0"/>
      <c r="BJ551" s="0"/>
      <c r="BK551" s="0"/>
      <c r="BL551" s="0"/>
      <c r="BM551" s="0"/>
      <c r="AJZ551" s="0"/>
      <c r="AKA551" s="0"/>
      <c r="AKB551" s="0"/>
      <c r="AKC551" s="0"/>
      <c r="AKD551" s="0"/>
      <c r="AKE551" s="0"/>
      <c r="AKF551" s="0"/>
      <c r="AKG551" s="0"/>
      <c r="AKH551" s="0"/>
      <c r="AKI551" s="0"/>
      <c r="AKJ551" s="0"/>
      <c r="AKK551" s="0"/>
      <c r="AKL551" s="0"/>
      <c r="AKM551" s="0"/>
      <c r="AKN551" s="0"/>
      <c r="AKO551" s="0"/>
      <c r="AKP551" s="0"/>
      <c r="AKQ551" s="0"/>
      <c r="AKR551" s="0"/>
      <c r="AKS551" s="0"/>
      <c r="AKT551" s="0"/>
      <c r="AKU551" s="0"/>
      <c r="AKV551" s="0"/>
      <c r="AKW551" s="0"/>
      <c r="AKX551" s="0"/>
      <c r="AKY551" s="0"/>
      <c r="AKZ551" s="0"/>
      <c r="ALA551" s="0"/>
      <c r="ALB551" s="0"/>
      <c r="ALC551" s="0"/>
      <c r="ALD551" s="0"/>
      <c r="ALE551" s="0"/>
      <c r="ALF551" s="0"/>
      <c r="ALG551" s="0"/>
      <c r="ALH551" s="0"/>
      <c r="ALI551" s="0"/>
      <c r="ALJ551" s="0"/>
      <c r="ALK551" s="0"/>
      <c r="ALL551" s="0"/>
      <c r="ALM551" s="0"/>
      <c r="ALN551" s="0"/>
      <c r="ALO551" s="0"/>
      <c r="ALP551" s="0"/>
      <c r="ALQ551" s="0"/>
      <c r="ALR551" s="0"/>
      <c r="ALS551" s="0"/>
      <c r="ALT551" s="0"/>
      <c r="ALU551" s="0"/>
      <c r="ALV551" s="0"/>
      <c r="ALW551" s="0"/>
      <c r="ALX551" s="0"/>
      <c r="ALY551" s="0"/>
      <c r="ALZ551" s="0"/>
      <c r="AMA551" s="0"/>
      <c r="AMB551" s="0"/>
      <c r="AMC551" s="0"/>
      <c r="AMD551" s="0"/>
      <c r="AME551" s="0"/>
      <c r="AMF551" s="0"/>
      <c r="AMG551" s="0"/>
      <c r="AMH551" s="0"/>
      <c r="AMI551" s="0"/>
      <c r="AMJ551" s="0"/>
    </row>
    <row r="552" s="557" customFormat="true" ht="14.1" hidden="false" customHeight="true" outlineLevel="0" collapsed="false">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c r="BM552" s="0"/>
      <c r="AJZ552" s="0"/>
      <c r="AKA552" s="0"/>
      <c r="AKB552" s="0"/>
      <c r="AKC552" s="0"/>
      <c r="AKD552" s="0"/>
      <c r="AKE552" s="0"/>
      <c r="AKF552" s="0"/>
      <c r="AKG552" s="0"/>
      <c r="AKH552" s="0"/>
      <c r="AKI552" s="0"/>
      <c r="AKJ552" s="0"/>
      <c r="AKK552" s="0"/>
      <c r="AKL552" s="0"/>
      <c r="AKM552" s="0"/>
      <c r="AKN552" s="0"/>
      <c r="AKO552" s="0"/>
      <c r="AKP552" s="0"/>
      <c r="AKQ552" s="0"/>
      <c r="AKR552" s="0"/>
      <c r="AKS552" s="0"/>
      <c r="AKT552" s="0"/>
      <c r="AKU552" s="0"/>
      <c r="AKV552" s="0"/>
      <c r="AKW552" s="0"/>
      <c r="AKX552" s="0"/>
      <c r="AKY552" s="0"/>
      <c r="AKZ552" s="0"/>
      <c r="ALA552" s="0"/>
      <c r="ALB552" s="0"/>
      <c r="ALC552" s="0"/>
      <c r="ALD552" s="0"/>
      <c r="ALE552" s="0"/>
      <c r="ALF552" s="0"/>
      <c r="ALG552" s="0"/>
      <c r="ALH552" s="0"/>
      <c r="ALI552" s="0"/>
      <c r="ALJ552" s="0"/>
      <c r="ALK552" s="0"/>
      <c r="ALL552" s="0"/>
      <c r="ALM552" s="0"/>
      <c r="ALN552" s="0"/>
      <c r="ALO552" s="0"/>
      <c r="ALP552" s="0"/>
      <c r="ALQ552" s="0"/>
      <c r="ALR552" s="0"/>
      <c r="ALS552" s="0"/>
      <c r="ALT552" s="0"/>
      <c r="ALU552" s="0"/>
      <c r="ALV552" s="0"/>
      <c r="ALW552" s="0"/>
      <c r="ALX552" s="0"/>
      <c r="ALY552" s="0"/>
      <c r="ALZ552" s="0"/>
      <c r="AMA552" s="0"/>
      <c r="AMB552" s="0"/>
      <c r="AMC552" s="0"/>
      <c r="AMD552" s="0"/>
      <c r="AME552" s="0"/>
      <c r="AMF552" s="0"/>
      <c r="AMG552" s="0"/>
      <c r="AMH552" s="0"/>
      <c r="AMI552" s="0"/>
      <c r="AMJ552" s="0"/>
    </row>
    <row r="553" s="940" customFormat="true" ht="14.1" hidden="false" customHeight="true" outlineLevel="0" collapsed="false">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854"/>
      <c r="AX553" s="854"/>
      <c r="AY553" s="854"/>
      <c r="AZ553" s="854"/>
      <c r="BA553" s="854"/>
      <c r="BB553" s="854"/>
      <c r="BC553" s="854"/>
      <c r="BD553" s="854"/>
      <c r="BE553" s="854"/>
      <c r="BF553" s="854"/>
      <c r="BG553" s="854"/>
      <c r="BH553" s="854"/>
      <c r="BI553" s="854"/>
      <c r="BJ553" s="854"/>
      <c r="BK553" s="854"/>
      <c r="BL553" s="854"/>
      <c r="BM553" s="854"/>
      <c r="BN553" s="854"/>
      <c r="BO553" s="854"/>
      <c r="BP553" s="854"/>
      <c r="AKC553" s="806"/>
      <c r="AKD553" s="806"/>
      <c r="AKE553" s="806"/>
      <c r="AKF553" s="806"/>
      <c r="AKG553" s="806"/>
      <c r="AKH553" s="806"/>
      <c r="AKI553" s="806"/>
      <c r="AKJ553" s="806"/>
      <c r="AKK553" s="806"/>
      <c r="AKL553" s="806"/>
      <c r="AKM553" s="806"/>
      <c r="AKN553" s="806"/>
      <c r="AKO553" s="806"/>
      <c r="AKP553" s="806"/>
      <c r="AKQ553" s="806"/>
      <c r="AKR553" s="806"/>
      <c r="AKS553" s="806"/>
      <c r="AKT553" s="806"/>
      <c r="AKU553" s="806"/>
      <c r="AKV553" s="806"/>
      <c r="AKW553" s="806"/>
      <c r="AKX553" s="806"/>
      <c r="AKY553" s="806"/>
      <c r="AKZ553" s="806"/>
      <c r="ALA553" s="806"/>
      <c r="ALB553" s="806"/>
      <c r="ALC553" s="806"/>
      <c r="ALD553" s="806"/>
      <c r="ALE553" s="806"/>
      <c r="ALF553" s="806"/>
      <c r="ALG553" s="806"/>
      <c r="ALH553" s="806"/>
      <c r="ALI553" s="806"/>
      <c r="ALJ553" s="806"/>
      <c r="ALK553" s="806"/>
      <c r="ALL553" s="806"/>
      <c r="ALM553" s="806"/>
      <c r="ALN553" s="806"/>
      <c r="ALO553" s="806"/>
      <c r="ALP553" s="806"/>
      <c r="ALQ553" s="806"/>
      <c r="ALR553" s="806"/>
      <c r="ALS553" s="806"/>
      <c r="ALT553" s="806"/>
      <c r="ALU553" s="806"/>
      <c r="ALV553" s="806"/>
      <c r="ALW553" s="806"/>
      <c r="ALX553" s="806"/>
      <c r="ALY553" s="806"/>
      <c r="ALZ553" s="806"/>
      <c r="AMA553" s="806"/>
      <c r="AMB553" s="806"/>
      <c r="AMC553" s="806"/>
      <c r="AMD553" s="806"/>
      <c r="AME553" s="806"/>
      <c r="AMF553" s="806"/>
      <c r="AMG553" s="806"/>
      <c r="AMH553" s="806"/>
      <c r="AMI553" s="806"/>
      <c r="AMJ553" s="806"/>
    </row>
    <row r="554" s="1094" customFormat="true" ht="14.1" hidden="false" customHeight="true" outlineLevel="0" collapsed="false">
      <c r="A554" s="1020" t="s">
        <v>4498</v>
      </c>
      <c r="B554" s="1020" t="s">
        <v>5998</v>
      </c>
      <c r="C554" s="1020"/>
      <c r="D554" s="1020"/>
      <c r="E554" s="1020" t="s">
        <v>12109</v>
      </c>
      <c r="F554" s="1020" t="s">
        <v>4495</v>
      </c>
      <c r="G554" s="1020" t="s">
        <v>12110</v>
      </c>
      <c r="H554" s="1020" t="s">
        <v>12111</v>
      </c>
      <c r="I554" s="1020" t="s">
        <v>4720</v>
      </c>
      <c r="J554" s="1020" t="s">
        <v>4686</v>
      </c>
      <c r="K554" s="1020" t="s">
        <v>12112</v>
      </c>
      <c r="L554" s="1020" t="s">
        <v>4496</v>
      </c>
      <c r="M554" s="1020"/>
      <c r="N554" s="1020" t="s">
        <v>12113</v>
      </c>
      <c r="O554" s="1020"/>
      <c r="P554" s="1020" t="s">
        <v>9467</v>
      </c>
      <c r="Q554" s="1020" t="s">
        <v>7626</v>
      </c>
      <c r="R554" s="1020"/>
      <c r="S554" s="1020" t="s">
        <v>7682</v>
      </c>
      <c r="T554" s="1020"/>
      <c r="U554" s="1020"/>
      <c r="V554" s="1020"/>
      <c r="W554" s="1020" t="s">
        <v>4716</v>
      </c>
      <c r="X554" s="1020"/>
      <c r="Y554" s="1020"/>
      <c r="Z554" s="1020"/>
      <c r="AA554" s="1020"/>
      <c r="AB554" s="1020"/>
      <c r="AC554" s="1020"/>
      <c r="AD554" s="1020"/>
      <c r="AE554" s="1020"/>
      <c r="AF554" s="1020"/>
      <c r="AG554" s="1020"/>
      <c r="AH554" s="1020"/>
      <c r="AI554" s="1020"/>
      <c r="AJ554" s="1020"/>
      <c r="AK554" s="1020"/>
      <c r="AL554" s="1020"/>
      <c r="AM554" s="1020"/>
      <c r="AN554" s="1020"/>
      <c r="AO554" s="1020"/>
      <c r="AP554" s="1020"/>
      <c r="AQ554" s="1020"/>
      <c r="AR554" s="1020"/>
      <c r="AS554" s="1020"/>
      <c r="AT554" s="1020"/>
      <c r="AU554" s="1020"/>
      <c r="AV554" s="1020"/>
      <c r="AKC554" s="1020"/>
      <c r="AKD554" s="1020"/>
      <c r="AKE554" s="1020"/>
      <c r="AKF554" s="1020"/>
      <c r="AKG554" s="1020"/>
      <c r="AKH554" s="1020"/>
      <c r="AKI554" s="1020"/>
      <c r="AKJ554" s="1020"/>
      <c r="AKK554" s="1020"/>
      <c r="AKL554" s="1020"/>
      <c r="AKM554" s="1020"/>
      <c r="AKN554" s="1020"/>
      <c r="AKO554" s="1020"/>
      <c r="AKP554" s="1020"/>
      <c r="AKQ554" s="1020"/>
      <c r="AKR554" s="1020"/>
      <c r="AKS554" s="1020"/>
      <c r="AKT554" s="1020"/>
      <c r="AKU554" s="1020"/>
      <c r="AKV554" s="1020"/>
      <c r="AKW554" s="1020"/>
      <c r="AKX554" s="1020"/>
      <c r="AKY554" s="1020"/>
      <c r="AKZ554" s="1020"/>
      <c r="ALA554" s="1020"/>
      <c r="ALB554" s="1020"/>
      <c r="ALC554" s="1020"/>
      <c r="ALD554" s="1020"/>
      <c r="ALE554" s="1020"/>
      <c r="ALF554" s="1020"/>
      <c r="ALG554" s="1020"/>
      <c r="ALH554" s="1020"/>
      <c r="ALI554" s="1020"/>
      <c r="ALJ554" s="1020"/>
      <c r="ALK554" s="1020"/>
      <c r="ALL554" s="1020"/>
      <c r="ALM554" s="1020"/>
      <c r="ALN554" s="1020"/>
      <c r="ALO554" s="1020"/>
      <c r="ALP554" s="1020"/>
      <c r="ALQ554" s="1020"/>
      <c r="ALR554" s="1020"/>
      <c r="ALS554" s="1020"/>
      <c r="ALT554" s="1020"/>
      <c r="ALU554" s="1020"/>
      <c r="ALV554" s="1020"/>
      <c r="ALW554" s="1020"/>
      <c r="ALX554" s="1020"/>
      <c r="ALY554" s="1020"/>
      <c r="ALZ554" s="1020"/>
      <c r="AMA554" s="1020"/>
      <c r="AMB554" s="1020"/>
      <c r="AMC554" s="1020"/>
      <c r="AMD554" s="1020"/>
      <c r="AME554" s="1020"/>
      <c r="AMF554" s="1020"/>
      <c r="AMG554" s="1020"/>
      <c r="AMH554" s="1020"/>
      <c r="AMI554" s="1020"/>
      <c r="AMJ554" s="1020"/>
    </row>
    <row r="555" s="1094" customFormat="true" ht="14.1" hidden="false" customHeight="true" outlineLevel="0" collapsed="false">
      <c r="A555" s="1066" t="s">
        <v>4498</v>
      </c>
      <c r="B555" s="1067" t="s">
        <v>5998</v>
      </c>
      <c r="C555" s="1095"/>
      <c r="D555" s="1069"/>
      <c r="E555" s="1069" t="s">
        <v>12109</v>
      </c>
      <c r="F555" s="1069" t="s">
        <v>4495</v>
      </c>
      <c r="G555" s="1070" t="s">
        <v>12110</v>
      </c>
      <c r="H555" s="1067" t="s">
        <v>12111</v>
      </c>
      <c r="I555" s="1067" t="s">
        <v>4720</v>
      </c>
      <c r="J555" s="1069" t="s">
        <v>4686</v>
      </c>
      <c r="K555" s="1096" t="s">
        <v>12112</v>
      </c>
      <c r="L555" s="1097" t="s">
        <v>4496</v>
      </c>
      <c r="M555" s="1096"/>
      <c r="N555" s="1073" t="s">
        <v>12113</v>
      </c>
      <c r="O555" s="1070"/>
      <c r="P555" s="1098" t="s">
        <v>9467</v>
      </c>
      <c r="Q555" s="1099" t="s">
        <v>7626</v>
      </c>
      <c r="R555" s="1099"/>
      <c r="S555" s="1099" t="s">
        <v>7682</v>
      </c>
      <c r="T555" s="1099"/>
      <c r="U555" s="1099"/>
      <c r="V555" s="1099"/>
      <c r="W555" s="1100" t="s">
        <v>4716</v>
      </c>
      <c r="X555" s="1020"/>
      <c r="Y555" s="1020"/>
      <c r="Z555" s="1020"/>
      <c r="AA555" s="1020"/>
      <c r="AB555" s="1020"/>
      <c r="AC555" s="1020"/>
      <c r="AD555" s="1020"/>
      <c r="AE555" s="1020"/>
      <c r="AF555" s="1020"/>
      <c r="AG555" s="1020"/>
      <c r="AH555" s="1020"/>
      <c r="AI555" s="1020"/>
      <c r="AJ555" s="1020"/>
      <c r="AK555" s="1020"/>
      <c r="AL555" s="1020"/>
      <c r="AM555" s="1020"/>
      <c r="AN555" s="1020"/>
      <c r="AO555" s="1020"/>
      <c r="AP555" s="1020"/>
      <c r="AQ555" s="1020"/>
      <c r="AR555" s="1020"/>
      <c r="AS555" s="1020"/>
      <c r="AT555" s="1020"/>
      <c r="AU555" s="1020"/>
      <c r="AV555" s="1020"/>
      <c r="AKC555" s="1020"/>
      <c r="AKD555" s="1020"/>
      <c r="AKE555" s="1020"/>
      <c r="AKF555" s="1020"/>
      <c r="AKG555" s="1020"/>
      <c r="AKH555" s="1020"/>
      <c r="AKI555" s="1020"/>
      <c r="AKJ555" s="1020"/>
      <c r="AKK555" s="1020"/>
      <c r="AKL555" s="1020"/>
      <c r="AKM555" s="1020"/>
      <c r="AKN555" s="1020"/>
      <c r="AKO555" s="1020"/>
      <c r="AKP555" s="1020"/>
      <c r="AKQ555" s="1020"/>
      <c r="AKR555" s="1020"/>
      <c r="AKS555" s="1020"/>
      <c r="AKT555" s="1020"/>
      <c r="AKU555" s="1020"/>
      <c r="AKV555" s="1020"/>
      <c r="AKW555" s="1020"/>
      <c r="AKX555" s="1020"/>
      <c r="AKY555" s="1020"/>
      <c r="AKZ555" s="1020"/>
      <c r="ALA555" s="1020"/>
      <c r="ALB555" s="1020"/>
      <c r="ALC555" s="1020"/>
      <c r="ALD555" s="1020"/>
      <c r="ALE555" s="1020"/>
      <c r="ALF555" s="1020"/>
      <c r="ALG555" s="1020"/>
      <c r="ALH555" s="1020"/>
      <c r="ALI555" s="1020"/>
      <c r="ALJ555" s="1020"/>
      <c r="ALK555" s="1020"/>
      <c r="ALL555" s="1020"/>
      <c r="ALM555" s="1020"/>
      <c r="ALN555" s="1020"/>
      <c r="ALO555" s="1020"/>
      <c r="ALP555" s="1020"/>
      <c r="ALQ555" s="1020"/>
      <c r="ALR555" s="1020"/>
      <c r="ALS555" s="1020"/>
      <c r="ALT555" s="1020"/>
      <c r="ALU555" s="1020"/>
      <c r="ALV555" s="1020"/>
      <c r="ALW555" s="1020"/>
      <c r="ALX555" s="1020"/>
      <c r="ALY555" s="1020"/>
      <c r="ALZ555" s="1020"/>
      <c r="AMA555" s="1020"/>
      <c r="AMB555" s="1020"/>
      <c r="AMC555" s="1020"/>
      <c r="AMD555" s="1020"/>
      <c r="AME555" s="1020"/>
      <c r="AMF555" s="1020"/>
      <c r="AMG555" s="1020"/>
      <c r="AMH555" s="1020"/>
      <c r="AMI555" s="1020"/>
      <c r="AMJ555" s="1020"/>
    </row>
    <row r="556" s="1094" customFormat="true" ht="14.1" hidden="false" customHeight="true" outlineLevel="0" collapsed="false">
      <c r="A556" s="1066" t="s">
        <v>11874</v>
      </c>
      <c r="B556" s="1067" t="s">
        <v>5998</v>
      </c>
      <c r="C556" s="1095"/>
      <c r="D556" s="1069"/>
      <c r="E556" s="1069" t="s">
        <v>11875</v>
      </c>
      <c r="F556" s="1069" t="s">
        <v>11876</v>
      </c>
      <c r="G556" s="1070" t="s">
        <v>11877</v>
      </c>
      <c r="H556" s="1067" t="s">
        <v>11878</v>
      </c>
      <c r="I556" s="1067" t="s">
        <v>11879</v>
      </c>
      <c r="J556" s="1069" t="s">
        <v>4686</v>
      </c>
      <c r="K556" s="1096" t="s">
        <v>11880</v>
      </c>
      <c r="L556" s="1097"/>
      <c r="M556" s="1096" t="s">
        <v>11881</v>
      </c>
      <c r="N556" s="1073" t="s">
        <v>6006</v>
      </c>
      <c r="O556" s="1101" t="s">
        <v>11883</v>
      </c>
      <c r="P556" s="1098" t="s">
        <v>8019</v>
      </c>
      <c r="Q556" s="1099" t="s">
        <v>7848</v>
      </c>
      <c r="R556" s="1099" t="s">
        <v>9092</v>
      </c>
      <c r="S556" s="1099" t="s">
        <v>8110</v>
      </c>
      <c r="T556" s="1099"/>
      <c r="U556" s="1099"/>
      <c r="V556" s="1099"/>
      <c r="W556" s="1100" t="s">
        <v>7581</v>
      </c>
      <c r="X556" s="1020"/>
      <c r="Y556" s="1020"/>
      <c r="Z556" s="1020"/>
      <c r="AA556" s="1020"/>
      <c r="AB556" s="1020"/>
      <c r="AC556" s="1020"/>
      <c r="AD556" s="1020"/>
      <c r="AE556" s="1020"/>
      <c r="AF556" s="1020"/>
      <c r="AG556" s="1020"/>
      <c r="AH556" s="1020"/>
      <c r="AI556" s="1020"/>
      <c r="AJ556" s="1020"/>
      <c r="AK556" s="1020"/>
      <c r="AL556" s="1020"/>
      <c r="AM556" s="1020"/>
      <c r="AN556" s="1020"/>
      <c r="AO556" s="1020"/>
      <c r="AP556" s="1020"/>
      <c r="AQ556" s="1020"/>
      <c r="AR556" s="1020"/>
      <c r="AS556" s="1020"/>
      <c r="AT556" s="1020"/>
      <c r="AU556" s="1020"/>
      <c r="AV556" s="1020"/>
      <c r="AKC556" s="1020"/>
      <c r="AKD556" s="1020"/>
      <c r="AKE556" s="1020"/>
      <c r="AKF556" s="1020"/>
      <c r="AKG556" s="1020"/>
      <c r="AKH556" s="1020"/>
      <c r="AKI556" s="1020"/>
      <c r="AKJ556" s="1020"/>
      <c r="AKK556" s="1020"/>
      <c r="AKL556" s="1020"/>
      <c r="AKM556" s="1020"/>
      <c r="AKN556" s="1020"/>
      <c r="AKO556" s="1020"/>
      <c r="AKP556" s="1020"/>
      <c r="AKQ556" s="1020"/>
      <c r="AKR556" s="1020"/>
      <c r="AKS556" s="1020"/>
      <c r="AKT556" s="1020"/>
      <c r="AKU556" s="1020"/>
      <c r="AKV556" s="1020"/>
      <c r="AKW556" s="1020"/>
      <c r="AKX556" s="1020"/>
      <c r="AKY556" s="1020"/>
      <c r="AKZ556" s="1020"/>
      <c r="ALA556" s="1020"/>
      <c r="ALB556" s="1020"/>
      <c r="ALC556" s="1020"/>
      <c r="ALD556" s="1020"/>
      <c r="ALE556" s="1020"/>
      <c r="ALF556" s="1020"/>
      <c r="ALG556" s="1020"/>
      <c r="ALH556" s="1020"/>
      <c r="ALI556" s="1020"/>
      <c r="ALJ556" s="1020"/>
      <c r="ALK556" s="1020"/>
      <c r="ALL556" s="1020"/>
      <c r="ALM556" s="1020"/>
      <c r="ALN556" s="1020"/>
      <c r="ALO556" s="1020"/>
      <c r="ALP556" s="1020"/>
      <c r="ALQ556" s="1020"/>
      <c r="ALR556" s="1020"/>
      <c r="ALS556" s="1020"/>
      <c r="ALT556" s="1020"/>
      <c r="ALU556" s="1020"/>
      <c r="ALV556" s="1020"/>
      <c r="ALW556" s="1020"/>
      <c r="ALX556" s="1020"/>
      <c r="ALY556" s="1020"/>
      <c r="ALZ556" s="1020"/>
      <c r="AMA556" s="1020"/>
      <c r="AMB556" s="1020"/>
      <c r="AMC556" s="1020"/>
      <c r="AMD556" s="1020"/>
      <c r="AME556" s="1020"/>
      <c r="AMF556" s="1020"/>
      <c r="AMG556" s="1020"/>
      <c r="AMH556" s="1020"/>
      <c r="AMI556" s="1020"/>
      <c r="AMJ556" s="1020"/>
    </row>
    <row r="557" s="1094" customFormat="true" ht="14.1" hidden="false" customHeight="true" outlineLevel="0" collapsed="false">
      <c r="A557" s="1066" t="s">
        <v>11969</v>
      </c>
      <c r="B557" s="1067" t="s">
        <v>5977</v>
      </c>
      <c r="C557" s="1095"/>
      <c r="D557" s="1069"/>
      <c r="E557" s="1069" t="s">
        <v>1355</v>
      </c>
      <c r="F557" s="1069" t="s">
        <v>11970</v>
      </c>
      <c r="G557" s="1070"/>
      <c r="H557" s="1067" t="s">
        <v>11971</v>
      </c>
      <c r="I557" s="1067" t="s">
        <v>5454</v>
      </c>
      <c r="J557" s="1069" t="s">
        <v>4686</v>
      </c>
      <c r="K557" s="1096"/>
      <c r="L557" s="1097"/>
      <c r="M557" s="1096"/>
      <c r="N557" s="1073" t="s">
        <v>2800</v>
      </c>
      <c r="O557" s="1070"/>
      <c r="P557" s="1098" t="s">
        <v>7954</v>
      </c>
      <c r="Q557" s="1099" t="s">
        <v>10864</v>
      </c>
      <c r="R557" s="1099"/>
      <c r="S557" s="1099" t="s">
        <v>8486</v>
      </c>
      <c r="T557" s="1099"/>
      <c r="U557" s="1099"/>
      <c r="V557" s="1099"/>
      <c r="W557" s="1100" t="s">
        <v>4716</v>
      </c>
      <c r="AKC557" s="1020"/>
      <c r="AKD557" s="1020"/>
      <c r="AKE557" s="1020"/>
      <c r="AKF557" s="1020"/>
      <c r="AKG557" s="1020"/>
      <c r="AKH557" s="1020"/>
      <c r="AKI557" s="1020"/>
      <c r="AKJ557" s="1020"/>
      <c r="AKK557" s="1020"/>
      <c r="AKL557" s="1020"/>
      <c r="AKM557" s="1020"/>
      <c r="AKN557" s="1020"/>
      <c r="AKO557" s="1020"/>
      <c r="AKP557" s="1020"/>
      <c r="AKQ557" s="1020"/>
      <c r="AKR557" s="1020"/>
      <c r="AKS557" s="1020"/>
      <c r="AKT557" s="1020"/>
      <c r="AKU557" s="1020"/>
      <c r="AKV557" s="1020"/>
      <c r="AKW557" s="1020"/>
      <c r="AKX557" s="1020"/>
      <c r="AKY557" s="1020"/>
      <c r="AKZ557" s="1020"/>
      <c r="ALA557" s="1020"/>
      <c r="ALB557" s="1020"/>
      <c r="ALC557" s="1020"/>
      <c r="ALD557" s="1020"/>
      <c r="ALE557" s="1020"/>
      <c r="ALF557" s="1020"/>
      <c r="ALG557" s="1020"/>
      <c r="ALH557" s="1020"/>
      <c r="ALI557" s="1020"/>
      <c r="ALJ557" s="1020"/>
      <c r="ALK557" s="1020"/>
      <c r="ALL557" s="1020"/>
      <c r="ALM557" s="1020"/>
      <c r="ALN557" s="1020"/>
      <c r="ALO557" s="1020"/>
      <c r="ALP557" s="1020"/>
      <c r="ALQ557" s="1020"/>
      <c r="ALR557" s="1020"/>
      <c r="ALS557" s="1020"/>
      <c r="ALT557" s="1020"/>
      <c r="ALU557" s="1020"/>
      <c r="ALV557" s="1020"/>
      <c r="ALW557" s="1020"/>
      <c r="ALX557" s="1020"/>
      <c r="ALY557" s="1020"/>
      <c r="ALZ557" s="1020"/>
      <c r="AMA557" s="1020"/>
      <c r="AMB557" s="1020"/>
      <c r="AMC557" s="1020"/>
      <c r="AMD557" s="1020"/>
      <c r="AME557" s="1020"/>
      <c r="AMF557" s="1020"/>
      <c r="AMG557" s="1020"/>
      <c r="AMH557" s="1020"/>
      <c r="AMI557" s="1020"/>
      <c r="AMJ557" s="1020"/>
    </row>
    <row r="558" s="1094" customFormat="true" ht="14.1" hidden="false" customHeight="true" outlineLevel="0" collapsed="false">
      <c r="A558" s="1066" t="s">
        <v>12175</v>
      </c>
      <c r="B558" s="1067" t="s">
        <v>5998</v>
      </c>
      <c r="C558" s="1095"/>
      <c r="D558" s="1069"/>
      <c r="E558" s="1069" t="s">
        <v>12176</v>
      </c>
      <c r="F558" s="1069" t="s">
        <v>12177</v>
      </c>
      <c r="G558" s="1070" t="s">
        <v>12178</v>
      </c>
      <c r="H558" s="1067" t="s">
        <v>12179</v>
      </c>
      <c r="I558" s="1067" t="s">
        <v>3082</v>
      </c>
      <c r="J558" s="1069" t="s">
        <v>4686</v>
      </c>
      <c r="K558" s="1096" t="s">
        <v>12180</v>
      </c>
      <c r="L558" s="1097" t="s">
        <v>12181</v>
      </c>
      <c r="M558" s="1096" t="s">
        <v>12182</v>
      </c>
      <c r="N558" s="1073" t="s">
        <v>12183</v>
      </c>
      <c r="O558" s="1070"/>
      <c r="P558" s="1098" t="s">
        <v>8019</v>
      </c>
      <c r="Q558" s="1099" t="s">
        <v>7626</v>
      </c>
      <c r="R558" s="1099" t="s">
        <v>8425</v>
      </c>
      <c r="S558" s="1099" t="s">
        <v>8110</v>
      </c>
      <c r="T558" s="1099"/>
      <c r="U558" s="1099" t="s">
        <v>14372</v>
      </c>
      <c r="V558" s="1099"/>
      <c r="W558" s="1100" t="s">
        <v>4716</v>
      </c>
      <c r="AKC558" s="1020"/>
      <c r="AKD558" s="1020"/>
      <c r="AKE558" s="1020"/>
      <c r="AKF558" s="1020"/>
      <c r="AKG558" s="1020"/>
      <c r="AKH558" s="1020"/>
      <c r="AKI558" s="1020"/>
      <c r="AKJ558" s="1020"/>
      <c r="AKK558" s="1020"/>
      <c r="AKL558" s="1020"/>
      <c r="AKM558" s="1020"/>
      <c r="AKN558" s="1020"/>
      <c r="AKO558" s="1020"/>
      <c r="AKP558" s="1020"/>
      <c r="AKQ558" s="1020"/>
      <c r="AKR558" s="1020"/>
      <c r="AKS558" s="1020"/>
      <c r="AKT558" s="1020"/>
      <c r="AKU558" s="1020"/>
      <c r="AKV558" s="1020"/>
      <c r="AKW558" s="1020"/>
      <c r="AKX558" s="1020"/>
      <c r="AKY558" s="1020"/>
      <c r="AKZ558" s="1020"/>
      <c r="ALA558" s="1020"/>
      <c r="ALB558" s="1020"/>
      <c r="ALC558" s="1020"/>
      <c r="ALD558" s="1020"/>
      <c r="ALE558" s="1020"/>
      <c r="ALF558" s="1020"/>
      <c r="ALG558" s="1020"/>
      <c r="ALH558" s="1020"/>
      <c r="ALI558" s="1020"/>
      <c r="ALJ558" s="1020"/>
      <c r="ALK558" s="1020"/>
      <c r="ALL558" s="1020"/>
      <c r="ALM558" s="1020"/>
      <c r="ALN558" s="1020"/>
      <c r="ALO558" s="1020"/>
      <c r="ALP558" s="1020"/>
      <c r="ALQ558" s="1020"/>
      <c r="ALR558" s="1020"/>
      <c r="ALS558" s="1020"/>
      <c r="ALT558" s="1020"/>
      <c r="ALU558" s="1020"/>
      <c r="ALV558" s="1020"/>
      <c r="ALW558" s="1020"/>
      <c r="ALX558" s="1020"/>
      <c r="ALY558" s="1020"/>
      <c r="ALZ558" s="1020"/>
      <c r="AMA558" s="1020"/>
      <c r="AMB558" s="1020"/>
      <c r="AMC558" s="1020"/>
      <c r="AMD558" s="1020"/>
      <c r="AME558" s="1020"/>
      <c r="AMF558" s="1020"/>
      <c r="AMG558" s="1020"/>
      <c r="AMH558" s="1020"/>
      <c r="AMI558" s="1020"/>
      <c r="AMJ558" s="1020"/>
    </row>
    <row r="559" s="1094" customFormat="true" ht="14.1" hidden="false" customHeight="true" outlineLevel="0" collapsed="false">
      <c r="A559" s="1020" t="s">
        <v>11746</v>
      </c>
      <c r="B559" s="1020" t="s">
        <v>5998</v>
      </c>
      <c r="C559" s="1020"/>
      <c r="D559" s="1020"/>
      <c r="E559" s="1020" t="s">
        <v>10178</v>
      </c>
      <c r="F559" s="1020" t="s">
        <v>11747</v>
      </c>
      <c r="G559" s="1020" t="s">
        <v>11748</v>
      </c>
      <c r="H559" s="1020" t="s">
        <v>11749</v>
      </c>
      <c r="I559" s="1020" t="s">
        <v>10602</v>
      </c>
      <c r="J559" s="1020" t="s">
        <v>4686</v>
      </c>
      <c r="K559" s="1020" t="s">
        <v>11750</v>
      </c>
      <c r="L559" s="1020"/>
      <c r="M559" s="1020"/>
      <c r="N559" s="1020" t="s">
        <v>6011</v>
      </c>
      <c r="O559" s="1020"/>
      <c r="P559" s="1020" t="s">
        <v>7595</v>
      </c>
      <c r="Q559" s="1020" t="s">
        <v>8053</v>
      </c>
      <c r="R559" s="1020" t="s">
        <v>11751</v>
      </c>
      <c r="S559" s="1020" t="s">
        <v>8110</v>
      </c>
      <c r="T559" s="1020"/>
      <c r="U559" s="1020"/>
      <c r="V559" s="1020"/>
      <c r="W559" s="1020" t="s">
        <v>4716</v>
      </c>
      <c r="AKC559" s="1020"/>
      <c r="AKD559" s="1020"/>
      <c r="AKE559" s="1020"/>
      <c r="AKF559" s="1020"/>
      <c r="AKG559" s="1020"/>
      <c r="AKH559" s="1020"/>
      <c r="AKI559" s="1020"/>
      <c r="AKJ559" s="1020"/>
      <c r="AKK559" s="1020"/>
      <c r="AKL559" s="1020"/>
      <c r="AKM559" s="1020"/>
      <c r="AKN559" s="1020"/>
      <c r="AKO559" s="1020"/>
      <c r="AKP559" s="1020"/>
      <c r="AKQ559" s="1020"/>
      <c r="AKR559" s="1020"/>
      <c r="AKS559" s="1020"/>
      <c r="AKT559" s="1020"/>
      <c r="AKU559" s="1020"/>
      <c r="AKV559" s="1020"/>
      <c r="AKW559" s="1020"/>
      <c r="AKX559" s="1020"/>
      <c r="AKY559" s="1020"/>
      <c r="AKZ559" s="1020"/>
      <c r="ALA559" s="1020"/>
      <c r="ALB559" s="1020"/>
      <c r="ALC559" s="1020"/>
      <c r="ALD559" s="1020"/>
      <c r="ALE559" s="1020"/>
      <c r="ALF559" s="1020"/>
      <c r="ALG559" s="1020"/>
      <c r="ALH559" s="1020"/>
      <c r="ALI559" s="1020"/>
      <c r="ALJ559" s="1020"/>
      <c r="ALK559" s="1020"/>
      <c r="ALL559" s="1020"/>
      <c r="ALM559" s="1020"/>
      <c r="ALN559" s="1020"/>
      <c r="ALO559" s="1020"/>
      <c r="ALP559" s="1020"/>
      <c r="ALQ559" s="1020"/>
      <c r="ALR559" s="1020"/>
      <c r="ALS559" s="1020"/>
      <c r="ALT559" s="1020"/>
      <c r="ALU559" s="1020"/>
      <c r="ALV559" s="1020"/>
      <c r="ALW559" s="1020"/>
      <c r="ALX559" s="1020"/>
      <c r="ALY559" s="1020"/>
      <c r="ALZ559" s="1020"/>
      <c r="AMA559" s="1020"/>
      <c r="AMB559" s="1020"/>
      <c r="AMC559" s="1020"/>
      <c r="AMD559" s="1020"/>
      <c r="AME559" s="1020"/>
      <c r="AMF559" s="1020"/>
      <c r="AMG559" s="1020"/>
      <c r="AMH559" s="1020"/>
      <c r="AMI559" s="1020"/>
      <c r="AMJ559" s="1020"/>
    </row>
    <row r="560" s="1094" customFormat="true" ht="14.1" hidden="false" customHeight="true" outlineLevel="0" collapsed="false">
      <c r="A560" s="1066" t="s">
        <v>11606</v>
      </c>
      <c r="B560" s="1067" t="s">
        <v>5977</v>
      </c>
      <c r="C560" s="1095"/>
      <c r="D560" s="1069"/>
      <c r="E560" s="1069" t="s">
        <v>1587</v>
      </c>
      <c r="F560" s="1069" t="s">
        <v>11607</v>
      </c>
      <c r="G560" s="1070" t="s">
        <v>11608</v>
      </c>
      <c r="H560" s="1067" t="s">
        <v>11609</v>
      </c>
      <c r="I560" s="1067" t="s">
        <v>5530</v>
      </c>
      <c r="J560" s="1069" t="s">
        <v>4686</v>
      </c>
      <c r="K560" s="1096"/>
      <c r="L560" s="1097"/>
      <c r="M560" s="1096"/>
      <c r="N560" s="1073" t="s">
        <v>1587</v>
      </c>
      <c r="O560" s="1070"/>
      <c r="P560" s="1098" t="s">
        <v>7548</v>
      </c>
      <c r="Q560" s="1099" t="s">
        <v>7626</v>
      </c>
      <c r="R560" s="1099"/>
      <c r="S560" s="1099" t="s">
        <v>8110</v>
      </c>
      <c r="T560" s="1099"/>
      <c r="U560" s="1099"/>
      <c r="V560" s="1099"/>
      <c r="W560" s="1100" t="s">
        <v>4716</v>
      </c>
      <c r="AKC560" s="1020"/>
      <c r="AKD560" s="1020"/>
      <c r="AKE560" s="1020"/>
      <c r="AKF560" s="1020"/>
      <c r="AKG560" s="1020"/>
      <c r="AKH560" s="1020"/>
      <c r="AKI560" s="1020"/>
      <c r="AKJ560" s="1020"/>
      <c r="AKK560" s="1020"/>
      <c r="AKL560" s="1020"/>
      <c r="AKM560" s="1020"/>
      <c r="AKN560" s="1020"/>
      <c r="AKO560" s="1020"/>
      <c r="AKP560" s="1020"/>
      <c r="AKQ560" s="1020"/>
      <c r="AKR560" s="1020"/>
      <c r="AKS560" s="1020"/>
      <c r="AKT560" s="1020"/>
      <c r="AKU560" s="1020"/>
      <c r="AKV560" s="1020"/>
      <c r="AKW560" s="1020"/>
      <c r="AKX560" s="1020"/>
      <c r="AKY560" s="1020"/>
      <c r="AKZ560" s="1020"/>
      <c r="ALA560" s="1020"/>
      <c r="ALB560" s="1020"/>
      <c r="ALC560" s="1020"/>
      <c r="ALD560" s="1020"/>
      <c r="ALE560" s="1020"/>
      <c r="ALF560" s="1020"/>
      <c r="ALG560" s="1020"/>
      <c r="ALH560" s="1020"/>
      <c r="ALI560" s="1020"/>
      <c r="ALJ560" s="1020"/>
      <c r="ALK560" s="1020"/>
      <c r="ALL560" s="1020"/>
      <c r="ALM560" s="1020"/>
      <c r="ALN560" s="1020"/>
      <c r="ALO560" s="1020"/>
      <c r="ALP560" s="1020"/>
      <c r="ALQ560" s="1020"/>
      <c r="ALR560" s="1020"/>
      <c r="ALS560" s="1020"/>
      <c r="ALT560" s="1020"/>
      <c r="ALU560" s="1020"/>
      <c r="ALV560" s="1020"/>
      <c r="ALW560" s="1020"/>
      <c r="ALX560" s="1020"/>
      <c r="ALY560" s="1020"/>
      <c r="ALZ560" s="1020"/>
      <c r="AMA560" s="1020"/>
      <c r="AMB560" s="1020"/>
      <c r="AMC560" s="1020"/>
      <c r="AMD560" s="1020"/>
      <c r="AME560" s="1020"/>
      <c r="AMF560" s="1020"/>
      <c r="AMG560" s="1020"/>
      <c r="AMH560" s="1020"/>
      <c r="AMI560" s="1020"/>
      <c r="AMJ560" s="1020"/>
    </row>
    <row r="561" s="1094" customFormat="true" ht="14.1" hidden="false" customHeight="true" outlineLevel="0" collapsed="false">
      <c r="A561" s="1066" t="s">
        <v>11547</v>
      </c>
      <c r="B561" s="1067" t="s">
        <v>5998</v>
      </c>
      <c r="C561" s="1095"/>
      <c r="D561" s="1069"/>
      <c r="E561" s="1069" t="s">
        <v>11548</v>
      </c>
      <c r="F561" s="1069" t="s">
        <v>11549</v>
      </c>
      <c r="G561" s="1070" t="s">
        <v>11550</v>
      </c>
      <c r="H561" s="1067" t="s">
        <v>11551</v>
      </c>
      <c r="I561" s="1067" t="s">
        <v>5464</v>
      </c>
      <c r="J561" s="1069" t="s">
        <v>4686</v>
      </c>
      <c r="K561" s="1096" t="s">
        <v>11552</v>
      </c>
      <c r="L561" s="1097"/>
      <c r="M561" s="1096"/>
      <c r="N561" s="1073" t="s">
        <v>2955</v>
      </c>
      <c r="O561" s="1070"/>
      <c r="P561" s="1098" t="s">
        <v>7695</v>
      </c>
      <c r="Q561" s="1099" t="s">
        <v>7848</v>
      </c>
      <c r="R561" s="1099"/>
      <c r="S561" s="1099"/>
      <c r="T561" s="1099"/>
      <c r="U561" s="1099"/>
      <c r="V561" s="1099"/>
      <c r="W561" s="1100" t="s">
        <v>7581</v>
      </c>
      <c r="AKC561" s="1020"/>
      <c r="AKD561" s="1020"/>
      <c r="AKE561" s="1020"/>
      <c r="AKF561" s="1020"/>
      <c r="AKG561" s="1020"/>
      <c r="AKH561" s="1020"/>
      <c r="AKI561" s="1020"/>
      <c r="AKJ561" s="1020"/>
      <c r="AKK561" s="1020"/>
      <c r="AKL561" s="1020"/>
      <c r="AKM561" s="1020"/>
      <c r="AKN561" s="1020"/>
      <c r="AKO561" s="1020"/>
      <c r="AKP561" s="1020"/>
      <c r="AKQ561" s="1020"/>
      <c r="AKR561" s="1020"/>
      <c r="AKS561" s="1020"/>
      <c r="AKT561" s="1020"/>
      <c r="AKU561" s="1020"/>
      <c r="AKV561" s="1020"/>
      <c r="AKW561" s="1020"/>
      <c r="AKX561" s="1020"/>
      <c r="AKY561" s="1020"/>
      <c r="AKZ561" s="1020"/>
      <c r="ALA561" s="1020"/>
      <c r="ALB561" s="1020"/>
      <c r="ALC561" s="1020"/>
      <c r="ALD561" s="1020"/>
      <c r="ALE561" s="1020"/>
      <c r="ALF561" s="1020"/>
      <c r="ALG561" s="1020"/>
      <c r="ALH561" s="1020"/>
      <c r="ALI561" s="1020"/>
      <c r="ALJ561" s="1020"/>
      <c r="ALK561" s="1020"/>
      <c r="ALL561" s="1020"/>
      <c r="ALM561" s="1020"/>
      <c r="ALN561" s="1020"/>
      <c r="ALO561" s="1020"/>
      <c r="ALP561" s="1020"/>
      <c r="ALQ561" s="1020"/>
      <c r="ALR561" s="1020"/>
      <c r="ALS561" s="1020"/>
      <c r="ALT561" s="1020"/>
      <c r="ALU561" s="1020"/>
      <c r="ALV561" s="1020"/>
      <c r="ALW561" s="1020"/>
      <c r="ALX561" s="1020"/>
      <c r="ALY561" s="1020"/>
      <c r="ALZ561" s="1020"/>
      <c r="AMA561" s="1020"/>
      <c r="AMB561" s="1020"/>
      <c r="AMC561" s="1020"/>
      <c r="AMD561" s="1020"/>
      <c r="AME561" s="1020"/>
      <c r="AMF561" s="1020"/>
      <c r="AMG561" s="1020"/>
      <c r="AMH561" s="1020"/>
      <c r="AMI561" s="1020"/>
      <c r="AMJ561" s="1020"/>
    </row>
    <row r="562" s="1094" customFormat="true" ht="14.1" hidden="false" customHeight="true" outlineLevel="0" collapsed="false">
      <c r="A562" s="1066" t="s">
        <v>14373</v>
      </c>
      <c r="B562" s="1067" t="s">
        <v>5977</v>
      </c>
      <c r="C562" s="1095"/>
      <c r="D562" s="1069"/>
      <c r="E562" s="1069" t="s">
        <v>1411</v>
      </c>
      <c r="F562" s="1069" t="s">
        <v>10413</v>
      </c>
      <c r="G562" s="1070"/>
      <c r="H562" s="1067" t="s">
        <v>14374</v>
      </c>
      <c r="I562" s="1067" t="s">
        <v>3082</v>
      </c>
      <c r="J562" s="1069" t="s">
        <v>4686</v>
      </c>
      <c r="K562" s="1096"/>
      <c r="L562" s="1097"/>
      <c r="M562" s="1096"/>
      <c r="N562" s="1073"/>
      <c r="O562" s="1070"/>
      <c r="P562" s="1098" t="s">
        <v>14375</v>
      </c>
      <c r="Q562" s="1099" t="s">
        <v>8317</v>
      </c>
      <c r="R562" s="1099" t="s">
        <v>14376</v>
      </c>
      <c r="S562" s="1099" t="s">
        <v>14377</v>
      </c>
      <c r="T562" s="1099"/>
      <c r="U562" s="1099"/>
      <c r="V562" s="1099"/>
      <c r="W562" s="1100" t="s">
        <v>4716</v>
      </c>
      <c r="AKC562" s="1020"/>
      <c r="AKD562" s="1020"/>
      <c r="AKE562" s="1020"/>
      <c r="AKF562" s="1020"/>
      <c r="AKG562" s="1020"/>
      <c r="AKH562" s="1020"/>
      <c r="AKI562" s="1020"/>
      <c r="AKJ562" s="1020"/>
      <c r="AKK562" s="1020"/>
      <c r="AKL562" s="1020"/>
      <c r="AKM562" s="1020"/>
      <c r="AKN562" s="1020"/>
      <c r="AKO562" s="1020"/>
      <c r="AKP562" s="1020"/>
      <c r="AKQ562" s="1020"/>
      <c r="AKR562" s="1020"/>
      <c r="AKS562" s="1020"/>
      <c r="AKT562" s="1020"/>
      <c r="AKU562" s="1020"/>
      <c r="AKV562" s="1020"/>
      <c r="AKW562" s="1020"/>
      <c r="AKX562" s="1020"/>
      <c r="AKY562" s="1020"/>
      <c r="AKZ562" s="1020"/>
      <c r="ALA562" s="1020"/>
      <c r="ALB562" s="1020"/>
      <c r="ALC562" s="1020"/>
      <c r="ALD562" s="1020"/>
      <c r="ALE562" s="1020"/>
      <c r="ALF562" s="1020"/>
      <c r="ALG562" s="1020"/>
      <c r="ALH562" s="1020"/>
      <c r="ALI562" s="1020"/>
      <c r="ALJ562" s="1020"/>
      <c r="ALK562" s="1020"/>
      <c r="ALL562" s="1020"/>
      <c r="ALM562" s="1020"/>
      <c r="ALN562" s="1020"/>
      <c r="ALO562" s="1020"/>
      <c r="ALP562" s="1020"/>
      <c r="ALQ562" s="1020"/>
      <c r="ALR562" s="1020"/>
      <c r="ALS562" s="1020"/>
      <c r="ALT562" s="1020"/>
      <c r="ALU562" s="1020"/>
      <c r="ALV562" s="1020"/>
      <c r="ALW562" s="1020"/>
      <c r="ALX562" s="1020"/>
      <c r="ALY562" s="1020"/>
      <c r="ALZ562" s="1020"/>
      <c r="AMA562" s="1020"/>
      <c r="AMB562" s="1020"/>
      <c r="AMC562" s="1020"/>
      <c r="AMD562" s="1020"/>
      <c r="AME562" s="1020"/>
      <c r="AMF562" s="1020"/>
      <c r="AMG562" s="1020"/>
      <c r="AMH562" s="1020"/>
      <c r="AMI562" s="1020"/>
      <c r="AMJ562" s="1020"/>
    </row>
    <row r="563" s="1094" customFormat="true" ht="14.1" hidden="false" customHeight="true" outlineLevel="0" collapsed="false">
      <c r="A563" s="1066" t="s">
        <v>9548</v>
      </c>
      <c r="B563" s="1067" t="s">
        <v>4682</v>
      </c>
      <c r="C563" s="1095"/>
      <c r="D563" s="1102"/>
      <c r="E563" s="1069" t="s">
        <v>9549</v>
      </c>
      <c r="F563" s="1069" t="s">
        <v>6274</v>
      </c>
      <c r="G563" s="1070" t="s">
        <v>9550</v>
      </c>
      <c r="H563" s="1067" t="s">
        <v>9551</v>
      </c>
      <c r="I563" s="1067" t="s">
        <v>5845</v>
      </c>
      <c r="J563" s="1069" t="s">
        <v>4686</v>
      </c>
      <c r="K563" s="1096" t="s">
        <v>9091</v>
      </c>
      <c r="L563" s="1096" t="s">
        <v>14378</v>
      </c>
      <c r="M563" s="1096" t="s">
        <v>14378</v>
      </c>
      <c r="N563" s="1073" t="s">
        <v>9552</v>
      </c>
      <c r="O563" s="1070"/>
      <c r="P563" s="1098" t="s">
        <v>7595</v>
      </c>
      <c r="Q563" s="1099" t="s">
        <v>7555</v>
      </c>
      <c r="R563" s="1099"/>
      <c r="S563" s="1099" t="s">
        <v>7682</v>
      </c>
      <c r="T563" s="1099"/>
      <c r="U563" s="1099"/>
      <c r="V563" s="1099"/>
      <c r="W563" s="1100" t="s">
        <v>4716</v>
      </c>
      <c r="AKC563" s="1020"/>
      <c r="AKD563" s="1020"/>
      <c r="AKE563" s="1020"/>
      <c r="AKF563" s="1020"/>
      <c r="AKG563" s="1020"/>
      <c r="AKH563" s="1020"/>
      <c r="AKI563" s="1020"/>
      <c r="AKJ563" s="1020"/>
      <c r="AKK563" s="1020"/>
      <c r="AKL563" s="1020"/>
      <c r="AKM563" s="1020"/>
      <c r="AKN563" s="1020"/>
      <c r="AKO563" s="1020"/>
      <c r="AKP563" s="1020"/>
      <c r="AKQ563" s="1020"/>
      <c r="AKR563" s="1020"/>
      <c r="AKS563" s="1020"/>
      <c r="AKT563" s="1020"/>
      <c r="AKU563" s="1020"/>
      <c r="AKV563" s="1020"/>
      <c r="AKW563" s="1020"/>
      <c r="AKX563" s="1020"/>
      <c r="AKY563" s="1020"/>
      <c r="AKZ563" s="1020"/>
      <c r="ALA563" s="1020"/>
      <c r="ALB563" s="1020"/>
      <c r="ALC563" s="1020"/>
      <c r="ALD563" s="1020"/>
      <c r="ALE563" s="1020"/>
      <c r="ALF563" s="1020"/>
      <c r="ALG563" s="1020"/>
      <c r="ALH563" s="1020"/>
      <c r="ALI563" s="1020"/>
      <c r="ALJ563" s="1020"/>
      <c r="ALK563" s="1020"/>
      <c r="ALL563" s="1020"/>
      <c r="ALM563" s="1020"/>
      <c r="ALN563" s="1020"/>
      <c r="ALO563" s="1020"/>
      <c r="ALP563" s="1020"/>
      <c r="ALQ563" s="1020"/>
      <c r="ALR563" s="1020"/>
      <c r="ALS563" s="1020"/>
      <c r="ALT563" s="1020"/>
      <c r="ALU563" s="1020"/>
      <c r="ALV563" s="1020"/>
      <c r="ALW563" s="1020"/>
      <c r="ALX563" s="1020"/>
      <c r="ALY563" s="1020"/>
      <c r="ALZ563" s="1020"/>
      <c r="AMA563" s="1020"/>
      <c r="AMB563" s="1020"/>
      <c r="AMC563" s="1020"/>
      <c r="AMD563" s="1020"/>
      <c r="AME563" s="1020"/>
      <c r="AMF563" s="1020"/>
      <c r="AMG563" s="1020"/>
      <c r="AMH563" s="1020"/>
      <c r="AMI563" s="1020"/>
      <c r="AMJ563" s="1020"/>
    </row>
    <row r="564" s="1094" customFormat="true" ht="14.1" hidden="false" customHeight="true" outlineLevel="0" collapsed="false">
      <c r="A564" s="1020" t="s">
        <v>539</v>
      </c>
      <c r="B564" s="1020" t="s">
        <v>5977</v>
      </c>
      <c r="C564" s="1020"/>
      <c r="D564" s="1020"/>
      <c r="E564" s="1020" t="s">
        <v>11785</v>
      </c>
      <c r="F564" s="1020" t="s">
        <v>11786</v>
      </c>
      <c r="G564" s="1020" t="s">
        <v>11787</v>
      </c>
      <c r="H564" s="1020" t="s">
        <v>11788</v>
      </c>
      <c r="I564" s="1020" t="s">
        <v>5874</v>
      </c>
      <c r="J564" s="1020" t="s">
        <v>4686</v>
      </c>
      <c r="K564" s="1020"/>
      <c r="L564" s="1020"/>
      <c r="M564" s="1020"/>
      <c r="N564" s="1020" t="s">
        <v>11789</v>
      </c>
      <c r="O564" s="1020"/>
      <c r="P564" s="1020" t="s">
        <v>7650</v>
      </c>
      <c r="Q564" s="1020" t="s">
        <v>11791</v>
      </c>
      <c r="R564" s="1020" t="s">
        <v>7808</v>
      </c>
      <c r="S564" s="1020" t="s">
        <v>7890</v>
      </c>
      <c r="T564" s="1020"/>
      <c r="U564" s="1020"/>
      <c r="V564" s="1020"/>
      <c r="W564" s="1020" t="s">
        <v>7556</v>
      </c>
      <c r="AKC564" s="1020"/>
      <c r="AKD564" s="1020"/>
      <c r="AKE564" s="1020"/>
      <c r="AKF564" s="1020"/>
      <c r="AKG564" s="1020"/>
      <c r="AKH564" s="1020"/>
      <c r="AKI564" s="1020"/>
      <c r="AKJ564" s="1020"/>
      <c r="AKK564" s="1020"/>
      <c r="AKL564" s="1020"/>
      <c r="AKM564" s="1020"/>
      <c r="AKN564" s="1020"/>
      <c r="AKO564" s="1020"/>
      <c r="AKP564" s="1020"/>
      <c r="AKQ564" s="1020"/>
      <c r="AKR564" s="1020"/>
      <c r="AKS564" s="1020"/>
      <c r="AKT564" s="1020"/>
      <c r="AKU564" s="1020"/>
      <c r="AKV564" s="1020"/>
      <c r="AKW564" s="1020"/>
      <c r="AKX564" s="1020"/>
      <c r="AKY564" s="1020"/>
      <c r="AKZ564" s="1020"/>
      <c r="ALA564" s="1020"/>
      <c r="ALB564" s="1020"/>
      <c r="ALC564" s="1020"/>
      <c r="ALD564" s="1020"/>
      <c r="ALE564" s="1020"/>
      <c r="ALF564" s="1020"/>
      <c r="ALG564" s="1020"/>
      <c r="ALH564" s="1020"/>
      <c r="ALI564" s="1020"/>
      <c r="ALJ564" s="1020"/>
      <c r="ALK564" s="1020"/>
      <c r="ALL564" s="1020"/>
      <c r="ALM564" s="1020"/>
      <c r="ALN564" s="1020"/>
      <c r="ALO564" s="1020"/>
      <c r="ALP564" s="1020"/>
      <c r="ALQ564" s="1020"/>
      <c r="ALR564" s="1020"/>
      <c r="ALS564" s="1020"/>
      <c r="ALT564" s="1020"/>
      <c r="ALU564" s="1020"/>
      <c r="ALV564" s="1020"/>
      <c r="ALW564" s="1020"/>
      <c r="ALX564" s="1020"/>
      <c r="ALY564" s="1020"/>
      <c r="ALZ564" s="1020"/>
      <c r="AMA564" s="1020"/>
      <c r="AMB564" s="1020"/>
      <c r="AMC564" s="1020"/>
      <c r="AMD564" s="1020"/>
      <c r="AME564" s="1020"/>
      <c r="AMF564" s="1020"/>
      <c r="AMG564" s="1020"/>
      <c r="AMH564" s="1020"/>
      <c r="AMI564" s="1020"/>
      <c r="AMJ564" s="1020"/>
    </row>
    <row r="565" s="1020" customFormat="true" ht="14.1" hidden="false" customHeight="true" outlineLevel="0" collapsed="false">
      <c r="A565" s="1066" t="s">
        <v>8872</v>
      </c>
      <c r="B565" s="1067" t="s">
        <v>4682</v>
      </c>
      <c r="C565" s="1095"/>
      <c r="D565" s="1069"/>
      <c r="E565" s="1069" t="s">
        <v>8874</v>
      </c>
      <c r="F565" s="1069" t="s">
        <v>8875</v>
      </c>
      <c r="G565" s="1070"/>
      <c r="H565" s="1067" t="s">
        <v>8876</v>
      </c>
      <c r="I565" s="1067" t="s">
        <v>5843</v>
      </c>
      <c r="J565" s="1069" t="s">
        <v>4686</v>
      </c>
      <c r="K565" s="1096" t="s">
        <v>8877</v>
      </c>
      <c r="L565" s="1097" t="s">
        <v>8877</v>
      </c>
      <c r="M565" s="1096" t="s">
        <v>8877</v>
      </c>
      <c r="N565" s="1073" t="s">
        <v>2554</v>
      </c>
      <c r="O565" s="1070"/>
      <c r="P565" s="1098" t="s">
        <v>7625</v>
      </c>
      <c r="Q565" s="1099" t="s">
        <v>8879</v>
      </c>
      <c r="R565" s="1099" t="s">
        <v>8195</v>
      </c>
      <c r="S565" s="1099"/>
      <c r="T565" s="1099"/>
      <c r="U565" s="1099"/>
      <c r="V565" s="1099"/>
      <c r="W565" s="1100" t="s">
        <v>7556</v>
      </c>
    </row>
    <row r="566" s="557" customFormat="true" ht="14.1" hidden="false" customHeight="true" outlineLevel="0" collapsed="false">
      <c r="A566" s="0"/>
      <c r="B566" s="0"/>
      <c r="C566" s="790"/>
      <c r="D566" s="0"/>
      <c r="E566" s="0"/>
      <c r="F566" s="0"/>
      <c r="G566" s="0"/>
      <c r="H566" s="0"/>
      <c r="I566" s="0"/>
      <c r="J566" s="0"/>
      <c r="K566" s="0"/>
      <c r="L566" s="0"/>
      <c r="M566" s="0"/>
      <c r="N566" s="0"/>
      <c r="O566" s="0"/>
      <c r="P566" s="0"/>
      <c r="Q566" s="0"/>
      <c r="R566" s="0"/>
      <c r="S566" s="0"/>
      <c r="T566" s="0"/>
      <c r="U566" s="0"/>
      <c r="V566" s="0"/>
      <c r="W566" s="0"/>
      <c r="AKC566" s="0"/>
      <c r="AKD566" s="0"/>
      <c r="AKE566" s="0"/>
      <c r="AKF566" s="0"/>
      <c r="AKG566" s="0"/>
      <c r="AKH566" s="0"/>
      <c r="AKI566" s="0"/>
      <c r="AKJ566" s="0"/>
      <c r="AKK566" s="0"/>
      <c r="AKL566" s="0"/>
      <c r="AKM566" s="0"/>
      <c r="AKN566" s="0"/>
      <c r="AKO566" s="0"/>
      <c r="AKP566" s="0"/>
      <c r="AKQ566" s="0"/>
      <c r="AKR566" s="0"/>
      <c r="AKS566" s="0"/>
      <c r="AKT566" s="0"/>
      <c r="AKU566" s="0"/>
      <c r="AKV566" s="0"/>
      <c r="AKW566" s="0"/>
      <c r="AKX566" s="0"/>
      <c r="AKY566" s="0"/>
      <c r="AKZ566" s="0"/>
      <c r="ALA566" s="0"/>
      <c r="ALB566" s="0"/>
      <c r="ALC566" s="0"/>
      <c r="ALD566" s="0"/>
      <c r="ALE566" s="0"/>
      <c r="ALF566" s="0"/>
      <c r="ALG566" s="0"/>
      <c r="ALH566" s="0"/>
      <c r="ALI566" s="0"/>
      <c r="ALJ566" s="0"/>
      <c r="ALK566" s="0"/>
      <c r="ALL566" s="0"/>
      <c r="ALM566" s="0"/>
      <c r="ALN566" s="0"/>
      <c r="ALO566" s="0"/>
      <c r="ALP566" s="0"/>
      <c r="ALQ566" s="0"/>
      <c r="ALR566" s="0"/>
      <c r="ALS566" s="0"/>
      <c r="ALT566" s="0"/>
      <c r="ALU566" s="0"/>
      <c r="ALV566" s="0"/>
      <c r="ALW566" s="0"/>
      <c r="ALX566" s="0"/>
      <c r="ALY566" s="0"/>
      <c r="ALZ566" s="0"/>
      <c r="AMA566" s="0"/>
      <c r="AMB566" s="0"/>
      <c r="AMC566" s="0"/>
      <c r="AMD566" s="0"/>
      <c r="AME566" s="0"/>
      <c r="AMF566" s="0"/>
      <c r="AMG566" s="0"/>
      <c r="AMH566" s="0"/>
      <c r="AMI566" s="0"/>
      <c r="AMJ566" s="0"/>
    </row>
    <row r="567" s="3" customFormat="true" ht="13.8" hidden="false" customHeight="false" outlineLevel="0" collapsed="false">
      <c r="A567" s="1103" t="s">
        <v>25</v>
      </c>
      <c r="B567" s="36"/>
      <c r="C567" s="1104"/>
      <c r="D567" s="37"/>
      <c r="E567" s="67"/>
      <c r="F567" s="37"/>
      <c r="G567" s="37"/>
      <c r="H567" s="37"/>
      <c r="I567" s="37"/>
      <c r="J567" s="37"/>
      <c r="K567" s="37"/>
      <c r="L567" s="37"/>
      <c r="M567" s="37"/>
      <c r="N567" s="37"/>
      <c r="O567" s="37"/>
      <c r="P567" s="37"/>
      <c r="Q567" s="37"/>
      <c r="R567" s="37"/>
      <c r="S567" s="37"/>
      <c r="T567" s="37"/>
      <c r="U567" s="1105"/>
      <c r="V567" s="37"/>
      <c r="W567" s="37"/>
      <c r="ALA567" s="0"/>
      <c r="ALB567" s="0"/>
      <c r="ALC567" s="0"/>
      <c r="ALD567" s="0"/>
      <c r="ALE567" s="0"/>
      <c r="ALF567" s="0"/>
      <c r="ALG567" s="0"/>
      <c r="ALH567" s="0"/>
      <c r="ALI567" s="0"/>
      <c r="ALJ567" s="0"/>
      <c r="ALK567" s="0"/>
      <c r="ALL567" s="0"/>
      <c r="ALM567" s="0"/>
      <c r="ALN567" s="0"/>
      <c r="ALO567" s="0"/>
      <c r="ALP567" s="0"/>
      <c r="ALQ567" s="0"/>
      <c r="ALR567" s="0"/>
      <c r="ALS567" s="0"/>
      <c r="ALT567" s="0"/>
      <c r="ALU567" s="0"/>
      <c r="ALV567" s="0"/>
      <c r="ALW567" s="0"/>
      <c r="ALX567" s="0"/>
      <c r="ALY567" s="0"/>
      <c r="ALZ567" s="0"/>
      <c r="AMA567" s="0"/>
      <c r="AMB567" s="0"/>
      <c r="AMC567" s="0"/>
      <c r="AMD567" s="0"/>
      <c r="AME567" s="0"/>
      <c r="AMF567" s="0"/>
      <c r="AMG567" s="0"/>
      <c r="AMH567" s="0"/>
      <c r="AMI567" s="0"/>
      <c r="AMJ567" s="0"/>
    </row>
    <row r="568" s="439" customFormat="true" ht="14.1" hidden="false" customHeight="true" outlineLevel="0" collapsed="false">
      <c r="A568" s="0"/>
      <c r="B568" s="0"/>
      <c r="C568" s="790"/>
      <c r="D568" s="0"/>
      <c r="E568" s="0"/>
      <c r="F568" s="0"/>
      <c r="G568" s="0"/>
      <c r="H568" s="0"/>
      <c r="I568" s="0"/>
      <c r="J568" s="0"/>
      <c r="K568" s="0"/>
      <c r="L568" s="0"/>
      <c r="M568" s="0"/>
      <c r="N568" s="0"/>
      <c r="O568" s="0"/>
      <c r="P568" s="0"/>
      <c r="Q568" s="0"/>
      <c r="R568" s="0"/>
      <c r="S568" s="0"/>
      <c r="T568" s="0"/>
      <c r="U568" s="0"/>
      <c r="V568" s="0"/>
      <c r="W568" s="0"/>
      <c r="AKC568" s="0"/>
      <c r="AKD568" s="0"/>
      <c r="AKE568" s="0"/>
      <c r="AKF568" s="0"/>
      <c r="AKG568" s="0"/>
      <c r="AKH568" s="0"/>
      <c r="AKI568" s="0"/>
      <c r="AKJ568" s="0"/>
      <c r="AKK568" s="0"/>
      <c r="AKL568" s="0"/>
      <c r="AKM568" s="0"/>
      <c r="AKN568" s="0"/>
      <c r="AKO568" s="0"/>
      <c r="AKP568" s="0"/>
      <c r="AKQ568" s="0"/>
      <c r="AKR568" s="0"/>
      <c r="AKS568" s="0"/>
      <c r="AKT568" s="0"/>
      <c r="AKU568" s="0"/>
      <c r="AKV568" s="0"/>
      <c r="AKW568" s="0"/>
      <c r="AKX568" s="0"/>
      <c r="AKY568" s="0"/>
      <c r="AKZ568" s="0"/>
      <c r="ALA568" s="0"/>
      <c r="ALB568" s="0"/>
      <c r="ALC568" s="0"/>
      <c r="ALD568" s="0"/>
      <c r="ALE568" s="0"/>
      <c r="ALF568" s="0"/>
      <c r="ALG568" s="0"/>
      <c r="ALH568" s="0"/>
      <c r="ALI568" s="0"/>
      <c r="ALJ568" s="0"/>
      <c r="ALK568" s="0"/>
      <c r="ALL568" s="0"/>
      <c r="ALM568" s="0"/>
      <c r="ALN568" s="0"/>
      <c r="ALO568" s="0"/>
      <c r="ALP568" s="0"/>
      <c r="ALQ568" s="0"/>
      <c r="ALR568" s="0"/>
      <c r="ALS568" s="0"/>
      <c r="ALT568" s="0"/>
      <c r="ALU568" s="0"/>
      <c r="ALV568" s="0"/>
      <c r="ALW568" s="0"/>
      <c r="ALX568" s="0"/>
      <c r="ALY568" s="0"/>
      <c r="ALZ568" s="0"/>
      <c r="AMA568" s="0"/>
      <c r="AMB568" s="0"/>
      <c r="AMC568" s="0"/>
      <c r="AMD568" s="0"/>
      <c r="AME568" s="0"/>
      <c r="AMF568" s="0"/>
      <c r="AMG568" s="0"/>
      <c r="AMH568" s="0"/>
      <c r="AMI568" s="0"/>
      <c r="AMJ568" s="0"/>
    </row>
    <row r="569" s="439" customFormat="true" ht="14.1" hidden="false" customHeight="true" outlineLevel="0" collapsed="false">
      <c r="A569" s="41"/>
      <c r="B569" s="412"/>
      <c r="C569" s="1106"/>
      <c r="D569" s="414"/>
      <c r="E569" s="425"/>
      <c r="F569" s="425"/>
      <c r="G569" s="426"/>
      <c r="H569" s="412"/>
      <c r="I569" s="412"/>
      <c r="J569" s="414"/>
      <c r="K569" s="458"/>
      <c r="L569" s="544"/>
      <c r="M569" s="548"/>
      <c r="N569" s="414"/>
      <c r="O569" s="435"/>
      <c r="P569" s="594"/>
      <c r="Q569" s="595"/>
      <c r="R569" s="595"/>
      <c r="S569" s="595"/>
      <c r="T569" s="595"/>
      <c r="U569" s="595"/>
      <c r="V569" s="595"/>
      <c r="W569" s="596"/>
      <c r="AKC569" s="0"/>
      <c r="AKD569" s="0"/>
      <c r="AKE569" s="0"/>
      <c r="AKF569" s="0"/>
      <c r="AKG569" s="0"/>
      <c r="AKH569" s="0"/>
      <c r="AKI569" s="0"/>
      <c r="AKJ569" s="0"/>
      <c r="AKK569" s="0"/>
      <c r="AKL569" s="0"/>
      <c r="AKM569" s="0"/>
      <c r="AKN569" s="0"/>
      <c r="AKO569" s="0"/>
      <c r="AKP569" s="0"/>
      <c r="AKQ569" s="0"/>
      <c r="AKR569" s="0"/>
      <c r="AKS569" s="0"/>
      <c r="AKT569" s="0"/>
      <c r="AKU569" s="0"/>
      <c r="AKV569" s="0"/>
      <c r="AKW569" s="0"/>
      <c r="AKX569" s="0"/>
      <c r="AKY569" s="0"/>
      <c r="AKZ569" s="0"/>
      <c r="ALA569" s="0"/>
      <c r="ALB569" s="0"/>
      <c r="ALC569" s="0"/>
      <c r="ALD569" s="0"/>
      <c r="ALE569" s="0"/>
      <c r="ALF569" s="0"/>
      <c r="ALG569" s="0"/>
      <c r="ALH569" s="0"/>
      <c r="ALI569" s="0"/>
      <c r="ALJ569" s="0"/>
      <c r="ALK569" s="0"/>
      <c r="ALL569" s="0"/>
      <c r="ALM569" s="0"/>
      <c r="ALN569" s="0"/>
      <c r="ALO569" s="0"/>
      <c r="ALP569" s="0"/>
      <c r="ALQ569" s="0"/>
      <c r="ALR569" s="0"/>
      <c r="ALS569" s="0"/>
      <c r="ALT569" s="0"/>
      <c r="ALU569" s="0"/>
      <c r="ALV569" s="0"/>
      <c r="ALW569" s="0"/>
      <c r="ALX569" s="0"/>
      <c r="ALY569" s="0"/>
      <c r="ALZ569" s="0"/>
      <c r="AMA569" s="0"/>
      <c r="AMB569" s="0"/>
      <c r="AMC569" s="0"/>
      <c r="AMD569" s="0"/>
      <c r="AME569" s="0"/>
      <c r="AMF569" s="0"/>
      <c r="AMG569" s="0"/>
      <c r="AMH569" s="0"/>
      <c r="AMI569" s="0"/>
      <c r="AMJ569" s="0"/>
    </row>
    <row r="570" s="791" customFormat="true" ht="22.05" hidden="false" customHeight="false" outlineLevel="0" collapsed="false">
      <c r="A570" s="791" t="s">
        <v>14379</v>
      </c>
      <c r="C570" s="792"/>
      <c r="AKP570" s="0"/>
      <c r="AKQ570" s="0"/>
      <c r="AKR570" s="0"/>
      <c r="AKS570" s="0"/>
      <c r="AKT570" s="0"/>
      <c r="AKU570" s="0"/>
      <c r="AKV570" s="0"/>
      <c r="AKW570" s="0"/>
      <c r="AKX570" s="0"/>
      <c r="AKY570" s="0"/>
      <c r="AKZ570" s="0"/>
      <c r="ALA570" s="0"/>
      <c r="ALB570" s="0"/>
      <c r="ALC570" s="0"/>
      <c r="ALD570" s="0"/>
      <c r="ALE570" s="0"/>
      <c r="ALF570" s="0"/>
      <c r="ALG570" s="0"/>
      <c r="ALH570" s="0"/>
      <c r="ALI570" s="0"/>
      <c r="ALJ570" s="0"/>
      <c r="ALK570" s="0"/>
      <c r="ALL570" s="0"/>
      <c r="ALM570" s="0"/>
      <c r="ALN570" s="0"/>
      <c r="ALO570" s="0"/>
      <c r="ALP570" s="0"/>
      <c r="ALQ570" s="0"/>
      <c r="ALR570" s="0"/>
      <c r="ALS570" s="0"/>
      <c r="ALT570" s="0"/>
      <c r="ALU570" s="0"/>
      <c r="ALV570" s="0"/>
      <c r="ALW570" s="0"/>
      <c r="ALX570" s="0"/>
      <c r="ALY570" s="0"/>
      <c r="ALZ570" s="0"/>
      <c r="AMA570" s="0"/>
      <c r="AMB570" s="0"/>
      <c r="AMC570" s="0"/>
      <c r="AMD570" s="0"/>
      <c r="AME570" s="0"/>
      <c r="AMF570" s="0"/>
      <c r="AMG570" s="0"/>
      <c r="AMH570" s="0"/>
      <c r="AMI570" s="0"/>
      <c r="AMJ570" s="0"/>
    </row>
    <row r="571" customFormat="false" ht="14.1" hidden="false" customHeight="true" outlineLevel="0" collapsed="false">
      <c r="A571" s="41" t="s">
        <v>2809</v>
      </c>
      <c r="B571" s="412" t="s">
        <v>6082</v>
      </c>
      <c r="C571" s="445" t="s">
        <v>4715</v>
      </c>
      <c r="D571" s="120"/>
      <c r="E571" s="120" t="s">
        <v>4006</v>
      </c>
      <c r="F571" s="120" t="s">
        <v>6083</v>
      </c>
      <c r="G571" s="456" t="s">
        <v>6084</v>
      </c>
      <c r="H571" s="427" t="n">
        <v>0.085</v>
      </c>
      <c r="I571" s="427" t="n">
        <v>0.0875</v>
      </c>
      <c r="J571" s="428" t="s">
        <v>5772</v>
      </c>
      <c r="K571" s="412" t="s">
        <v>6085</v>
      </c>
      <c r="L571" s="412" t="s">
        <v>4720</v>
      </c>
      <c r="M571" s="120" t="s">
        <v>4686</v>
      </c>
      <c r="N571" s="457" t="n">
        <v>94123</v>
      </c>
      <c r="O571" s="458" t="s">
        <v>6086</v>
      </c>
      <c r="P571" s="544"/>
      <c r="Q571" s="431"/>
      <c r="R571" s="459"/>
      <c r="S571" s="460"/>
      <c r="T571" s="461"/>
      <c r="U571" s="459"/>
      <c r="V571" s="120"/>
      <c r="W571" s="120"/>
      <c r="X571" s="120"/>
      <c r="Y571" s="120"/>
      <c r="Z571" s="460"/>
      <c r="AA571" s="433"/>
      <c r="AB571" s="535"/>
      <c r="AC571" s="641"/>
      <c r="AD571" s="642"/>
      <c r="AE571" s="641"/>
      <c r="AF571" s="641"/>
      <c r="AG571" s="641"/>
      <c r="AH571" s="641"/>
      <c r="AI571" s="641"/>
      <c r="AJ571" s="643"/>
      <c r="AK571" s="437" t="s">
        <v>5946</v>
      </c>
      <c r="AL571" s="438" t="s">
        <v>6064</v>
      </c>
      <c r="AM571" s="412" t="s">
        <v>6085</v>
      </c>
      <c r="AN571" s="462"/>
      <c r="AO571" s="412" t="s">
        <v>4720</v>
      </c>
      <c r="AP571" s="120" t="s">
        <v>4686</v>
      </c>
      <c r="AQ571" s="457" t="n">
        <v>94123</v>
      </c>
      <c r="AR571" s="463" t="s">
        <v>6083</v>
      </c>
      <c r="AS571" s="464"/>
      <c r="AT571" s="465"/>
      <c r="AU571" s="459"/>
      <c r="AV571" s="466"/>
      <c r="AW571" s="467"/>
      <c r="AX571" s="467"/>
      <c r="AY571" s="467"/>
      <c r="AZ571" s="467"/>
      <c r="BA571" s="467"/>
      <c r="BB571" s="467"/>
      <c r="BC571" s="467"/>
      <c r="BD571" s="467"/>
      <c r="BE571" s="467"/>
      <c r="BF571" s="467"/>
      <c r="BG571" s="467"/>
      <c r="BH571" s="467"/>
      <c r="BI571" s="467"/>
      <c r="BJ571" s="467"/>
      <c r="BK571" s="467"/>
      <c r="BL571" s="468"/>
      <c r="BM571" s="468"/>
      <c r="BN571" s="468"/>
      <c r="BO571" s="412"/>
      <c r="BP571" s="463"/>
    </row>
    <row r="572" customFormat="false" ht="14.1" hidden="false" customHeight="true" outlineLevel="0" collapsed="false">
      <c r="A572" s="1107" t="s">
        <v>10163</v>
      </c>
      <c r="B572" s="1108" t="s">
        <v>5977</v>
      </c>
      <c r="C572" s="1109" t="s">
        <v>36</v>
      </c>
      <c r="D572" s="1110"/>
      <c r="E572" s="1110" t="s">
        <v>10164</v>
      </c>
      <c r="F572" s="1110" t="s">
        <v>10165</v>
      </c>
      <c r="G572" s="1111"/>
      <c r="H572" s="1112" t="n">
        <v>0.0775</v>
      </c>
      <c r="I572" s="1112"/>
      <c r="J572" s="1113" t="s">
        <v>10166</v>
      </c>
      <c r="K572" s="1108" t="s">
        <v>10167</v>
      </c>
      <c r="L572" s="1108" t="s">
        <v>10168</v>
      </c>
      <c r="M572" s="1110" t="s">
        <v>4686</v>
      </c>
      <c r="N572" s="1114" t="n">
        <v>92365</v>
      </c>
      <c r="O572" s="1115"/>
      <c r="P572" s="1116"/>
      <c r="Q572" s="1117"/>
      <c r="R572" s="1118"/>
      <c r="S572" s="1119"/>
      <c r="T572" s="1120"/>
      <c r="U572" s="1118"/>
      <c r="V572" s="1110"/>
      <c r="W572" s="1110"/>
      <c r="X572" s="1110"/>
      <c r="Y572" s="1110"/>
      <c r="Z572" s="1119"/>
      <c r="AA572" s="1121"/>
      <c r="AB572" s="1122"/>
      <c r="AC572" s="1123" t="s">
        <v>7672</v>
      </c>
      <c r="AD572" s="1124" t="s">
        <v>8004</v>
      </c>
      <c r="AE572" s="1123"/>
      <c r="AF572" s="1123"/>
      <c r="AG572" s="1123"/>
      <c r="AH572" s="1123"/>
      <c r="AI572" s="1123"/>
      <c r="AJ572" s="1125" t="s">
        <v>7581</v>
      </c>
      <c r="AK572" s="1126" t="s">
        <v>5946</v>
      </c>
      <c r="AL572" s="1127" t="s">
        <v>6064</v>
      </c>
      <c r="AM572" s="1108" t="s">
        <v>10167</v>
      </c>
      <c r="AN572" s="1128"/>
      <c r="AO572" s="1108" t="s">
        <v>10168</v>
      </c>
      <c r="AP572" s="1110" t="s">
        <v>4686</v>
      </c>
      <c r="AQ572" s="1114" t="n">
        <v>92365</v>
      </c>
      <c r="AR572" s="1129" t="s">
        <v>10165</v>
      </c>
      <c r="AS572" s="1130"/>
      <c r="AT572" s="1131"/>
      <c r="AU572" s="1118"/>
      <c r="AV572" s="1132"/>
      <c r="AW572" s="1133"/>
      <c r="AX572" s="1133"/>
      <c r="AY572" s="1133"/>
      <c r="AZ572" s="1133"/>
      <c r="BA572" s="1133"/>
      <c r="BB572" s="1133"/>
      <c r="BC572" s="1133"/>
      <c r="BD572" s="1133"/>
      <c r="BE572" s="1133"/>
      <c r="BF572" s="1133"/>
      <c r="BG572" s="1133"/>
      <c r="BH572" s="1133"/>
      <c r="BI572" s="1133"/>
      <c r="BJ572" s="1133"/>
      <c r="BK572" s="1133"/>
      <c r="BL572" s="1134"/>
      <c r="BM572" s="1134"/>
      <c r="BN572" s="1134"/>
      <c r="BO572" s="1108"/>
      <c r="BP572" s="1129"/>
    </row>
    <row r="573" customFormat="false" ht="13.8" hidden="false" customHeight="false" outlineLevel="0" collapsed="false">
      <c r="A573" s="41" t="s">
        <v>4586</v>
      </c>
      <c r="B573" s="412" t="s">
        <v>5937</v>
      </c>
      <c r="C573" s="413" t="s">
        <v>5309</v>
      </c>
      <c r="D573" s="414"/>
      <c r="E573" s="425" t="s">
        <v>9168</v>
      </c>
      <c r="F573" s="425" t="s">
        <v>4585</v>
      </c>
      <c r="G573" s="426"/>
      <c r="H573" s="427" t="n">
        <v>0.0875</v>
      </c>
      <c r="I573" s="538" t="n">
        <v>0.09</v>
      </c>
      <c r="J573" s="428" t="s">
        <v>6140</v>
      </c>
      <c r="K573" s="412" t="s">
        <v>9169</v>
      </c>
      <c r="L573" s="412" t="s">
        <v>5711</v>
      </c>
      <c r="M573" s="414" t="s">
        <v>4686</v>
      </c>
      <c r="N573" s="429" t="n">
        <v>94043</v>
      </c>
      <c r="O573" s="430"/>
      <c r="P573" s="431"/>
      <c r="Q573" s="432"/>
      <c r="R573" s="414"/>
      <c r="S573" s="433"/>
      <c r="T573" s="434"/>
      <c r="U573" s="414"/>
      <c r="V573" s="425"/>
      <c r="W573" s="425"/>
      <c r="X573" s="425"/>
      <c r="Y573" s="425"/>
      <c r="Z573" s="433"/>
      <c r="AA573" s="433"/>
      <c r="AB573" s="435"/>
      <c r="AC573" s="641"/>
      <c r="AD573" s="642"/>
      <c r="AE573" s="641"/>
      <c r="AF573" s="641"/>
      <c r="AG573" s="641"/>
      <c r="AH573" s="641"/>
      <c r="AI573" s="641"/>
      <c r="AJ573" s="643"/>
      <c r="AK573" s="437" t="s">
        <v>5946</v>
      </c>
      <c r="AL573" s="438" t="s">
        <v>6064</v>
      </c>
      <c r="AM573" s="412" t="s">
        <v>9169</v>
      </c>
      <c r="AN573" s="439"/>
      <c r="AO573" s="412" t="s">
        <v>5711</v>
      </c>
      <c r="AP573" s="414" t="s">
        <v>4686</v>
      </c>
      <c r="AQ573" s="429" t="n">
        <v>94043</v>
      </c>
      <c r="AR573" s="440" t="s">
        <v>4585</v>
      </c>
      <c r="AS573" s="565"/>
      <c r="AT573" s="438"/>
      <c r="AU573" s="414"/>
      <c r="AV573" s="442"/>
      <c r="AW573" s="443"/>
      <c r="AX573" s="443"/>
      <c r="AY573" s="443"/>
      <c r="AZ573" s="443"/>
      <c r="BA573" s="443"/>
      <c r="BB573" s="443"/>
      <c r="BC573" s="443"/>
      <c r="BD573" s="443"/>
      <c r="BE573" s="443"/>
      <c r="BF573" s="443"/>
      <c r="BG573" s="443"/>
      <c r="BH573" s="443"/>
      <c r="BI573" s="443"/>
      <c r="BJ573" s="443"/>
      <c r="BK573" s="443"/>
      <c r="BL573" s="412"/>
      <c r="BM573" s="412"/>
      <c r="BN573" s="412"/>
      <c r="BO573" s="469"/>
      <c r="BP573" s="463"/>
    </row>
    <row r="574" customFormat="false" ht="13.8" hidden="false" customHeight="false" outlineLevel="0" collapsed="false">
      <c r="A574" s="41" t="s">
        <v>14380</v>
      </c>
      <c r="B574" s="412" t="s">
        <v>713</v>
      </c>
      <c r="C574" s="445" t="s">
        <v>36</v>
      </c>
      <c r="D574" s="414"/>
      <c r="E574" s="425" t="s">
        <v>4054</v>
      </c>
      <c r="F574" s="425" t="s">
        <v>14381</v>
      </c>
      <c r="G574" s="426"/>
      <c r="H574" s="427" t="n">
        <v>0.085</v>
      </c>
      <c r="I574" s="538" t="n">
        <v>0.0875</v>
      </c>
      <c r="J574" s="428" t="s">
        <v>5772</v>
      </c>
      <c r="K574" s="412" t="s">
        <v>14382</v>
      </c>
      <c r="L574" s="412" t="s">
        <v>4720</v>
      </c>
      <c r="M574" s="414" t="s">
        <v>4686</v>
      </c>
      <c r="N574" s="429" t="n">
        <v>94121</v>
      </c>
      <c r="O574" s="430"/>
      <c r="P574" s="431"/>
      <c r="Q574" s="432"/>
      <c r="R574" s="414"/>
      <c r="S574" s="433"/>
      <c r="T574" s="434"/>
      <c r="U574" s="414"/>
      <c r="V574" s="425"/>
      <c r="W574" s="425"/>
      <c r="X574" s="425"/>
      <c r="Y574" s="425"/>
      <c r="Z574" s="433"/>
      <c r="AA574" s="433"/>
      <c r="AB574" s="435"/>
      <c r="AC574" s="594"/>
      <c r="AD574" s="595"/>
      <c r="AE574" s="595"/>
      <c r="AF574" s="595"/>
      <c r="AG574" s="595"/>
      <c r="AH574" s="595"/>
      <c r="AI574" s="595"/>
      <c r="AJ574" s="596"/>
      <c r="AK574" s="437" t="s">
        <v>5946</v>
      </c>
      <c r="AL574" s="438" t="s">
        <v>6064</v>
      </c>
      <c r="AM574" s="412" t="s">
        <v>14382</v>
      </c>
      <c r="AN574" s="439"/>
      <c r="AO574" s="412" t="s">
        <v>4720</v>
      </c>
      <c r="AP574" s="414" t="s">
        <v>4686</v>
      </c>
      <c r="AQ574" s="429" t="n">
        <v>94121</v>
      </c>
      <c r="AR574" s="440" t="s">
        <v>14381</v>
      </c>
      <c r="AS574" s="441"/>
      <c r="AT574" s="438"/>
      <c r="AU574" s="414"/>
      <c r="AV574" s="442"/>
      <c r="AW574" s="443"/>
      <c r="AX574" s="443"/>
      <c r="AY574" s="443"/>
      <c r="AZ574" s="443"/>
      <c r="BA574" s="443"/>
      <c r="BB574" s="443"/>
      <c r="BC574" s="443"/>
      <c r="BD574" s="443"/>
      <c r="BE574" s="443"/>
      <c r="BF574" s="443"/>
      <c r="BG574" s="443"/>
      <c r="BH574" s="443"/>
      <c r="BI574" s="443"/>
      <c r="BJ574" s="443"/>
      <c r="BK574" s="443"/>
      <c r="BL574" s="412"/>
      <c r="BM574" s="412"/>
      <c r="BN574" s="412"/>
      <c r="BO574" s="469"/>
      <c r="BP574" s="463"/>
    </row>
    <row r="575" customFormat="false" ht="14.1" hidden="false" customHeight="true" outlineLevel="0" collapsed="false">
      <c r="A575" s="41" t="s">
        <v>14383</v>
      </c>
      <c r="B575" s="412" t="s">
        <v>5977</v>
      </c>
      <c r="C575" s="988"/>
      <c r="D575" s="470"/>
      <c r="E575" s="120" t="s">
        <v>14384</v>
      </c>
      <c r="F575" s="120"/>
      <c r="G575" s="456"/>
      <c r="H575" s="412" t="s">
        <v>14385</v>
      </c>
      <c r="I575" s="412" t="s">
        <v>5876</v>
      </c>
      <c r="J575" s="120" t="s">
        <v>4686</v>
      </c>
      <c r="K575" s="458"/>
      <c r="L575" s="753" t="s">
        <v>14386</v>
      </c>
      <c r="M575" s="753"/>
      <c r="N575" s="459"/>
      <c r="O575" s="456"/>
      <c r="P575" s="594" t="s">
        <v>9092</v>
      </c>
      <c r="Q575" s="595" t="s">
        <v>7580</v>
      </c>
      <c r="R575" s="595"/>
      <c r="S575" s="595" t="s">
        <v>7682</v>
      </c>
      <c r="T575" s="595"/>
      <c r="U575" s="595"/>
      <c r="V575" s="595"/>
      <c r="W575" s="596" t="s">
        <v>7581</v>
      </c>
    </row>
    <row r="576" customFormat="false" ht="14.1" hidden="false" customHeight="true" outlineLevel="0" collapsed="false">
      <c r="A576" s="41" t="s">
        <v>3625</v>
      </c>
      <c r="B576" s="412" t="s">
        <v>5937</v>
      </c>
      <c r="C576" s="413" t="s">
        <v>5309</v>
      </c>
      <c r="D576" s="414"/>
      <c r="E576" s="425" t="s">
        <v>3624</v>
      </c>
      <c r="F576" s="425" t="s">
        <v>3623</v>
      </c>
      <c r="G576" s="426"/>
      <c r="H576" s="427" t="n">
        <v>0.0925</v>
      </c>
      <c r="I576" s="538" t="n">
        <v>0.095</v>
      </c>
      <c r="J576" s="428" t="s">
        <v>5940</v>
      </c>
      <c r="K576" s="412" t="s">
        <v>13318</v>
      </c>
      <c r="L576" s="412" t="s">
        <v>5530</v>
      </c>
      <c r="M576" s="414" t="s">
        <v>4686</v>
      </c>
      <c r="N576" s="429" t="n">
        <v>94606</v>
      </c>
      <c r="O576" s="430"/>
      <c r="P576" s="431"/>
      <c r="Q576" s="432"/>
      <c r="R576" s="414"/>
      <c r="S576" s="433"/>
      <c r="T576" s="434"/>
      <c r="U576" s="414"/>
      <c r="V576" s="425"/>
      <c r="W576" s="425"/>
      <c r="X576" s="425"/>
      <c r="Y576" s="425"/>
      <c r="Z576" s="433"/>
      <c r="AA576" s="433"/>
      <c r="AB576" s="435"/>
      <c r="AC576" s="641"/>
      <c r="AD576" s="642"/>
      <c r="AE576" s="641"/>
      <c r="AF576" s="641"/>
      <c r="AG576" s="641"/>
      <c r="AH576" s="641"/>
      <c r="AI576" s="641"/>
      <c r="AJ576" s="643"/>
      <c r="AK576" s="437" t="s">
        <v>5946</v>
      </c>
      <c r="AL576" s="438" t="s">
        <v>4566</v>
      </c>
      <c r="AM576" s="412" t="s">
        <v>13318</v>
      </c>
      <c r="AN576" s="439"/>
      <c r="AO576" s="412" t="s">
        <v>5530</v>
      </c>
      <c r="AP576" s="414" t="s">
        <v>4686</v>
      </c>
      <c r="AQ576" s="429" t="n">
        <v>94606</v>
      </c>
      <c r="AR576" s="440" t="s">
        <v>3623</v>
      </c>
      <c r="AS576" s="437"/>
      <c r="AT576" s="438"/>
      <c r="AU576" s="414"/>
      <c r="AV576" s="442"/>
      <c r="AW576" s="443"/>
      <c r="AX576" s="443"/>
      <c r="AY576" s="443"/>
      <c r="AZ576" s="443"/>
      <c r="BA576" s="443"/>
      <c r="BB576" s="443"/>
      <c r="BC576" s="443"/>
      <c r="BD576" s="443"/>
      <c r="BE576" s="443"/>
      <c r="BF576" s="443"/>
      <c r="BG576" s="443"/>
      <c r="BH576" s="443"/>
      <c r="BI576" s="443"/>
      <c r="BJ576" s="443"/>
      <c r="BK576" s="443"/>
      <c r="BL576" s="412"/>
      <c r="BM576" s="412"/>
      <c r="BN576" s="412"/>
      <c r="BO576" s="477"/>
      <c r="BP576" s="463"/>
    </row>
    <row r="577" customFormat="false" ht="14.1" hidden="false" customHeight="true" outlineLevel="0" collapsed="false">
      <c r="A577" s="1107" t="s">
        <v>198</v>
      </c>
      <c r="B577" s="1108" t="s">
        <v>5977</v>
      </c>
      <c r="C577" s="1135" t="s">
        <v>36</v>
      </c>
      <c r="D577" s="1110" t="s">
        <v>9483</v>
      </c>
      <c r="E577" s="1110" t="s">
        <v>1465</v>
      </c>
      <c r="F577" s="1110" t="s">
        <v>3689</v>
      </c>
      <c r="G577" s="1111"/>
      <c r="H577" s="1112" t="n">
        <v>0.0875</v>
      </c>
      <c r="I577" s="1112" t="n">
        <v>0.09</v>
      </c>
      <c r="J577" s="1113" t="s">
        <v>6422</v>
      </c>
      <c r="K577" s="1108" t="s">
        <v>9484</v>
      </c>
      <c r="L577" s="1108" t="s">
        <v>5814</v>
      </c>
      <c r="M577" s="1110" t="s">
        <v>4686</v>
      </c>
      <c r="N577" s="1114" t="n">
        <v>94965</v>
      </c>
      <c r="O577" s="1116" t="s">
        <v>9485</v>
      </c>
      <c r="P577" s="1136"/>
      <c r="Q577" s="1136"/>
      <c r="R577" s="1118"/>
      <c r="S577" s="1119"/>
      <c r="T577" s="1137"/>
      <c r="U577" s="1138"/>
      <c r="V577" s="1139"/>
      <c r="W577" s="1139"/>
      <c r="X577" s="1139"/>
      <c r="Y577" s="1139"/>
      <c r="Z577" s="1119"/>
      <c r="AA577" s="1121"/>
      <c r="AB577" s="1111"/>
      <c r="AC577" s="1140" t="s">
        <v>7695</v>
      </c>
      <c r="AD577" s="1140" t="s">
        <v>8472</v>
      </c>
      <c r="AE577" s="1140"/>
      <c r="AF577" s="1140" t="s">
        <v>7579</v>
      </c>
      <c r="AG577" s="1140"/>
      <c r="AH577" s="1140"/>
      <c r="AI577" s="1140"/>
      <c r="AJ577" s="1141" t="s">
        <v>7581</v>
      </c>
      <c r="AK577" s="1126" t="s">
        <v>5946</v>
      </c>
      <c r="AL577" s="1127" t="s">
        <v>7218</v>
      </c>
      <c r="AM577" s="1108" t="s">
        <v>9484</v>
      </c>
      <c r="AN577" s="1128"/>
      <c r="AO577" s="1108" t="s">
        <v>5814</v>
      </c>
      <c r="AP577" s="1110" t="s">
        <v>4686</v>
      </c>
      <c r="AQ577" s="1114" t="n">
        <v>94965</v>
      </c>
      <c r="AR577" s="1129" t="s">
        <v>3689</v>
      </c>
      <c r="AS577" s="1142"/>
      <c r="AT577" s="1131"/>
      <c r="AU577" s="1118"/>
      <c r="AV577" s="1132"/>
      <c r="AW577" s="1133"/>
      <c r="AX577" s="1133"/>
      <c r="AY577" s="1133"/>
      <c r="AZ577" s="1133"/>
      <c r="BA577" s="1133"/>
      <c r="BB577" s="1133"/>
      <c r="BC577" s="1133"/>
      <c r="BD577" s="1133"/>
      <c r="BE577" s="1133"/>
      <c r="BF577" s="1133"/>
      <c r="BG577" s="1133"/>
      <c r="BH577" s="1133"/>
      <c r="BI577" s="1133"/>
      <c r="BJ577" s="1133"/>
      <c r="BK577" s="1133"/>
      <c r="BL577" s="1134"/>
      <c r="BM577" s="1134"/>
      <c r="BN577" s="1134"/>
      <c r="BO577" s="1108"/>
      <c r="BP577" s="1129"/>
    </row>
    <row r="578" customFormat="false" ht="14.1" hidden="false" customHeight="true" outlineLevel="0" collapsed="false">
      <c r="A578" s="1107" t="s">
        <v>1571</v>
      </c>
      <c r="B578" s="1108" t="s">
        <v>4682</v>
      </c>
      <c r="C578" s="1109" t="s">
        <v>5959</v>
      </c>
      <c r="D578" s="1110"/>
      <c r="E578" s="1110" t="s">
        <v>8410</v>
      </c>
      <c r="F578" s="1110" t="s">
        <v>1568</v>
      </c>
      <c r="G578" s="1111"/>
      <c r="H578" s="1112" t="n">
        <v>0.0925</v>
      </c>
      <c r="I578" s="1112" t="n">
        <v>0.095</v>
      </c>
      <c r="J578" s="1113" t="s">
        <v>5940</v>
      </c>
      <c r="K578" s="1108" t="s">
        <v>8411</v>
      </c>
      <c r="L578" s="1108" t="s">
        <v>5530</v>
      </c>
      <c r="M578" s="1110" t="s">
        <v>4686</v>
      </c>
      <c r="N578" s="1114" t="n">
        <v>94607</v>
      </c>
      <c r="O578" s="1115" t="s">
        <v>8412</v>
      </c>
      <c r="P578" s="1116" t="s">
        <v>8413</v>
      </c>
      <c r="Q578" s="1116" t="s">
        <v>8414</v>
      </c>
      <c r="R578" s="1118"/>
      <c r="S578" s="1119" t="s">
        <v>8415</v>
      </c>
      <c r="T578" s="1120"/>
      <c r="U578" s="1118" t="s">
        <v>8417</v>
      </c>
      <c r="V578" s="1110"/>
      <c r="W578" s="1110"/>
      <c r="X578" s="1110"/>
      <c r="Y578" s="1110"/>
      <c r="Z578" s="1119" t="s">
        <v>8418</v>
      </c>
      <c r="AA578" s="1121" t="s">
        <v>8417</v>
      </c>
      <c r="AB578" s="1111"/>
      <c r="AC578" s="1123" t="s">
        <v>7695</v>
      </c>
      <c r="AD578" s="1124"/>
      <c r="AE578" s="1123"/>
      <c r="AF578" s="1123"/>
      <c r="AG578" s="1123"/>
      <c r="AH578" s="1123"/>
      <c r="AI578" s="1123"/>
      <c r="AJ578" s="1125" t="s">
        <v>7581</v>
      </c>
      <c r="AK578" s="1126" t="s">
        <v>5946</v>
      </c>
      <c r="AL578" s="1127" t="s">
        <v>8419</v>
      </c>
      <c r="AM578" s="1108" t="s">
        <v>8420</v>
      </c>
      <c r="AN578" s="1128" t="s">
        <v>8421</v>
      </c>
      <c r="AO578" s="1108" t="s">
        <v>5530</v>
      </c>
      <c r="AP578" s="1110" t="s">
        <v>4686</v>
      </c>
      <c r="AQ578" s="1114" t="n">
        <v>94612</v>
      </c>
      <c r="AR578" s="1129" t="s">
        <v>1568</v>
      </c>
      <c r="AS578" s="1142"/>
      <c r="AT578" s="1131" t="s">
        <v>6914</v>
      </c>
      <c r="AU578" s="1118" t="s">
        <v>6914</v>
      </c>
      <c r="AV578" s="1132" t="n">
        <v>2</v>
      </c>
      <c r="AW578" s="1133"/>
      <c r="AX578" s="1133"/>
      <c r="AY578" s="1133"/>
      <c r="AZ578" s="1133"/>
      <c r="BA578" s="1133"/>
      <c r="BB578" s="1133"/>
      <c r="BC578" s="1133"/>
      <c r="BD578" s="1133"/>
      <c r="BE578" s="1133"/>
      <c r="BF578" s="1133"/>
      <c r="BG578" s="1133"/>
      <c r="BH578" s="1133"/>
      <c r="BI578" s="1133"/>
      <c r="BJ578" s="1133"/>
      <c r="BK578" s="1133"/>
      <c r="BL578" s="1134"/>
      <c r="BM578" s="1134"/>
      <c r="BN578" s="1134"/>
      <c r="BO578" s="1108"/>
      <c r="BP578" s="1129" t="s">
        <v>8422</v>
      </c>
    </row>
    <row r="579" customFormat="false" ht="14.1" hidden="false" customHeight="true" outlineLevel="0" collapsed="false">
      <c r="A579" s="41" t="s">
        <v>6097</v>
      </c>
      <c r="B579" s="412" t="s">
        <v>6098</v>
      </c>
      <c r="C579" s="445"/>
      <c r="D579" s="470"/>
      <c r="E579" s="120" t="s">
        <v>6099</v>
      </c>
      <c r="F579" s="120" t="s">
        <v>6100</v>
      </c>
      <c r="G579" s="456"/>
      <c r="H579" s="427" t="n">
        <v>0.08625</v>
      </c>
      <c r="I579" s="427"/>
      <c r="J579" s="428" t="s">
        <v>5772</v>
      </c>
      <c r="K579" s="412" t="s">
        <v>6101</v>
      </c>
      <c r="L579" s="412" t="s">
        <v>4720</v>
      </c>
      <c r="M579" s="120" t="s">
        <v>4686</v>
      </c>
      <c r="N579" s="457" t="n">
        <v>94110</v>
      </c>
      <c r="O579" s="1143" t="s">
        <v>6102</v>
      </c>
      <c r="P579" s="431"/>
      <c r="Q579" s="431"/>
      <c r="R579" s="459"/>
      <c r="S579" s="460"/>
      <c r="T579" s="461"/>
      <c r="U579" s="459"/>
      <c r="V579" s="120"/>
      <c r="W579" s="120"/>
      <c r="X579" s="120"/>
      <c r="Y579" s="120"/>
      <c r="Z579" s="460"/>
      <c r="AA579" s="433"/>
      <c r="AB579" s="456"/>
      <c r="AC579" s="594"/>
      <c r="AD579" s="595"/>
      <c r="AE579" s="595"/>
      <c r="AF579" s="595"/>
      <c r="AG579" s="595"/>
      <c r="AH579" s="595"/>
      <c r="AI579" s="595"/>
      <c r="AJ579" s="596"/>
      <c r="AK579" s="437"/>
      <c r="AL579" s="438" t="s">
        <v>6103</v>
      </c>
      <c r="AM579" s="412" t="s">
        <v>6101</v>
      </c>
      <c r="AN579" s="462"/>
      <c r="AO579" s="412" t="s">
        <v>4720</v>
      </c>
      <c r="AP579" s="120" t="s">
        <v>4686</v>
      </c>
      <c r="AQ579" s="457" t="n">
        <v>94110</v>
      </c>
      <c r="AR579" s="463" t="s">
        <v>6100</v>
      </c>
      <c r="AS579" s="441"/>
      <c r="AT579" s="465"/>
      <c r="AU579" s="459"/>
      <c r="AV579" s="466"/>
    </row>
    <row r="580" customFormat="false" ht="14.1" hidden="false" customHeight="true" outlineLevel="0" collapsed="false">
      <c r="A580" s="41" t="s">
        <v>6097</v>
      </c>
      <c r="B580" s="412" t="s">
        <v>6098</v>
      </c>
      <c r="C580" s="445" t="s">
        <v>5959</v>
      </c>
      <c r="D580" s="470"/>
      <c r="E580" s="120" t="s">
        <v>6099</v>
      </c>
      <c r="F580" s="120" t="s">
        <v>6100</v>
      </c>
      <c r="G580" s="460"/>
      <c r="H580" s="427" t="n">
        <v>0.085</v>
      </c>
      <c r="I580" s="427"/>
      <c r="J580" s="428" t="s">
        <v>5772</v>
      </c>
      <c r="K580" s="412" t="s">
        <v>6101</v>
      </c>
      <c r="L580" s="412" t="s">
        <v>4720</v>
      </c>
      <c r="M580" s="120" t="s">
        <v>4686</v>
      </c>
      <c r="N580" s="457" t="n">
        <v>94110</v>
      </c>
      <c r="O580" s="458" t="s">
        <v>6102</v>
      </c>
      <c r="P580" s="431"/>
      <c r="Q580" s="431"/>
      <c r="R580" s="459"/>
      <c r="S580" s="460"/>
      <c r="T580" s="461"/>
      <c r="U580" s="459"/>
      <c r="V580" s="120"/>
      <c r="W580" s="120"/>
      <c r="X580" s="120"/>
      <c r="Y580" s="120"/>
      <c r="Z580" s="460"/>
      <c r="AA580" s="433"/>
      <c r="AB580" s="456"/>
      <c r="AC580" s="594"/>
      <c r="AD580" s="595"/>
      <c r="AE580" s="595"/>
      <c r="AF580" s="595"/>
      <c r="AG580" s="595"/>
      <c r="AH580" s="595"/>
      <c r="AI580" s="595"/>
      <c r="AJ580" s="596"/>
      <c r="AK580" s="437"/>
      <c r="AL580" s="438" t="s">
        <v>6103</v>
      </c>
      <c r="AM580" s="412" t="s">
        <v>6101</v>
      </c>
      <c r="AN580" s="462"/>
      <c r="AO580" s="412" t="s">
        <v>4720</v>
      </c>
      <c r="AP580" s="120" t="s">
        <v>4686</v>
      </c>
      <c r="AQ580" s="457" t="n">
        <v>94110</v>
      </c>
      <c r="AR580" s="463" t="s">
        <v>6100</v>
      </c>
      <c r="AS580" s="441"/>
      <c r="AT580" s="465"/>
      <c r="AU580" s="459"/>
      <c r="AV580" s="466"/>
      <c r="AW580" s="467"/>
      <c r="AX580" s="467"/>
      <c r="AY580" s="467"/>
      <c r="AZ580" s="467"/>
      <c r="BA580" s="467"/>
      <c r="BB580" s="467"/>
      <c r="BC580" s="467"/>
      <c r="BD580" s="467"/>
      <c r="BE580" s="467"/>
      <c r="BF580" s="467"/>
      <c r="BG580" s="467"/>
      <c r="BH580" s="467"/>
      <c r="BI580" s="467"/>
      <c r="BJ580" s="467"/>
      <c r="BK580" s="467"/>
      <c r="BL580" s="468"/>
      <c r="BM580" s="468"/>
      <c r="BN580" s="468"/>
      <c r="BO580" s="412"/>
      <c r="BP580" s="412"/>
    </row>
    <row r="581" customFormat="false" ht="13.8" hidden="false" customHeight="false" outlineLevel="0" collapsed="false">
      <c r="A581" s="1107" t="s">
        <v>6104</v>
      </c>
      <c r="B581" s="1108" t="s">
        <v>5937</v>
      </c>
      <c r="C581" s="1135" t="s">
        <v>5309</v>
      </c>
      <c r="D581" s="1110" t="s">
        <v>13319</v>
      </c>
      <c r="E581" s="1110" t="s">
        <v>6105</v>
      </c>
      <c r="F581" s="1110" t="s">
        <v>6106</v>
      </c>
      <c r="G581" s="1111"/>
      <c r="H581" s="1112" t="n">
        <v>0.0925</v>
      </c>
      <c r="I581" s="1112" t="n">
        <v>0.095</v>
      </c>
      <c r="J581" s="1113" t="s">
        <v>5940</v>
      </c>
      <c r="K581" s="1108" t="s">
        <v>6107</v>
      </c>
      <c r="L581" s="1108" t="s">
        <v>5530</v>
      </c>
      <c r="M581" s="1110" t="s">
        <v>4686</v>
      </c>
      <c r="N581" s="1114" t="n">
        <v>94608</v>
      </c>
      <c r="O581" s="1144"/>
      <c r="P581" s="1136"/>
      <c r="Q581" s="1136"/>
      <c r="R581" s="1118"/>
      <c r="S581" s="1119"/>
      <c r="T581" s="1137"/>
      <c r="U581" s="1138"/>
      <c r="V581" s="1139"/>
      <c r="W581" s="1139"/>
      <c r="X581" s="1139"/>
      <c r="Y581" s="1139"/>
      <c r="Z581" s="1119"/>
      <c r="AA581" s="1121"/>
      <c r="AB581" s="1111"/>
      <c r="AC581" s="1140" t="s">
        <v>7711</v>
      </c>
      <c r="AD581" s="1140"/>
      <c r="AE581" s="1140"/>
      <c r="AF581" s="1140"/>
      <c r="AG581" s="1140"/>
      <c r="AH581" s="1140"/>
      <c r="AI581" s="1140"/>
      <c r="AJ581" s="1141" t="s">
        <v>7581</v>
      </c>
      <c r="AK581" s="1126" t="s">
        <v>5946</v>
      </c>
      <c r="AL581" s="1127" t="s">
        <v>6108</v>
      </c>
      <c r="AM581" s="1108" t="s">
        <v>6107</v>
      </c>
      <c r="AN581" s="1128"/>
      <c r="AO581" s="1108" t="s">
        <v>5530</v>
      </c>
      <c r="AP581" s="1110" t="s">
        <v>4686</v>
      </c>
      <c r="AQ581" s="1114" t="n">
        <v>94608</v>
      </c>
      <c r="AR581" s="1129" t="s">
        <v>6106</v>
      </c>
      <c r="AS581" s="1126"/>
      <c r="AT581" s="1131"/>
      <c r="AU581" s="1118"/>
      <c r="AV581" s="1132"/>
      <c r="AW581" s="1133"/>
      <c r="AX581" s="1133"/>
      <c r="AY581" s="1133"/>
      <c r="AZ581" s="1133"/>
      <c r="BA581" s="1133"/>
      <c r="BB581" s="1133"/>
      <c r="BC581" s="1133"/>
      <c r="BD581" s="1133"/>
      <c r="BE581" s="1133"/>
      <c r="BF581" s="1133"/>
      <c r="BG581" s="1133"/>
      <c r="BH581" s="1133"/>
      <c r="BI581" s="1133"/>
      <c r="BJ581" s="1133"/>
      <c r="BK581" s="1133"/>
      <c r="BL581" s="1134"/>
      <c r="BM581" s="1134"/>
      <c r="BN581" s="1134"/>
      <c r="BO581" s="1108"/>
      <c r="BP581" s="1145"/>
    </row>
    <row r="582" customFormat="false" ht="14.1" hidden="false" customHeight="true" outlineLevel="0" collapsed="false">
      <c r="A582" s="41" t="s">
        <v>14387</v>
      </c>
      <c r="B582" s="412" t="s">
        <v>5977</v>
      </c>
      <c r="C582" s="445" t="s">
        <v>36</v>
      </c>
      <c r="D582" s="120"/>
      <c r="E582" s="120" t="s">
        <v>14388</v>
      </c>
      <c r="F582" s="120" t="s">
        <v>14389</v>
      </c>
      <c r="G582" s="456" t="s">
        <v>14390</v>
      </c>
      <c r="H582" s="427" t="n">
        <v>0.0925</v>
      </c>
      <c r="I582" s="427" t="n">
        <v>0.0925</v>
      </c>
      <c r="J582" s="428" t="s">
        <v>7614</v>
      </c>
      <c r="K582" s="412" t="s">
        <v>14391</v>
      </c>
      <c r="L582" s="412" t="s">
        <v>3082</v>
      </c>
      <c r="M582" s="120" t="s">
        <v>4686</v>
      </c>
      <c r="N582" s="457" t="n">
        <v>94901</v>
      </c>
      <c r="O582" s="505"/>
      <c r="P582" s="506"/>
      <c r="Q582" s="506"/>
      <c r="R582" s="459"/>
      <c r="S582" s="460"/>
      <c r="T582" s="434"/>
      <c r="U582" s="414"/>
      <c r="V582" s="425"/>
      <c r="W582" s="425"/>
      <c r="X582" s="425"/>
      <c r="Y582" s="425"/>
      <c r="Z582" s="460"/>
      <c r="AA582" s="433"/>
      <c r="AB582" s="456"/>
      <c r="AC582" s="641"/>
      <c r="AD582" s="642"/>
      <c r="AE582" s="641"/>
      <c r="AF582" s="641"/>
      <c r="AG582" s="641"/>
      <c r="AH582" s="641"/>
      <c r="AI582" s="641"/>
      <c r="AJ582" s="643"/>
      <c r="AK582" s="437" t="s">
        <v>5946</v>
      </c>
      <c r="AL582" s="438" t="s">
        <v>6108</v>
      </c>
      <c r="AM582" s="412" t="s">
        <v>14391</v>
      </c>
      <c r="AN582" s="462"/>
      <c r="AO582" s="412" t="s">
        <v>3082</v>
      </c>
      <c r="AP582" s="120" t="s">
        <v>4686</v>
      </c>
      <c r="AQ582" s="457" t="n">
        <v>94901</v>
      </c>
      <c r="AR582" s="463" t="s">
        <v>14389</v>
      </c>
      <c r="AS582" s="437"/>
      <c r="AT582" s="465"/>
      <c r="AU582" s="459"/>
      <c r="AV582" s="466"/>
      <c r="AW582" s="467"/>
      <c r="AX582" s="467"/>
      <c r="AY582" s="467"/>
      <c r="AZ582" s="467"/>
      <c r="BA582" s="467"/>
      <c r="BB582" s="467"/>
      <c r="BC582" s="467"/>
      <c r="BD582" s="467"/>
      <c r="BE582" s="467"/>
      <c r="BF582" s="467"/>
      <c r="BG582" s="467"/>
      <c r="BH582" s="467"/>
      <c r="BI582" s="467"/>
      <c r="BJ582" s="467"/>
      <c r="BK582" s="467"/>
      <c r="BL582" s="468"/>
      <c r="BM582" s="468"/>
      <c r="BN582" s="468"/>
      <c r="BO582" s="412"/>
      <c r="BP582" s="478"/>
    </row>
    <row r="583" customFormat="false" ht="14.1" hidden="false" customHeight="true" outlineLevel="0" collapsed="false">
      <c r="A583" s="41" t="s">
        <v>6109</v>
      </c>
      <c r="B583" s="412" t="s">
        <v>4682</v>
      </c>
      <c r="C583" s="413" t="s">
        <v>5959</v>
      </c>
      <c r="D583" s="414" t="s">
        <v>12396</v>
      </c>
      <c r="E583" s="425" t="s">
        <v>1482</v>
      </c>
      <c r="F583" s="425" t="s">
        <v>6111</v>
      </c>
      <c r="G583" s="426" t="s">
        <v>12397</v>
      </c>
      <c r="H583" s="427" t="n">
        <v>0.09</v>
      </c>
      <c r="I583" s="427" t="n">
        <v>0.09</v>
      </c>
      <c r="J583" s="428" t="s">
        <v>6112</v>
      </c>
      <c r="K583" s="412" t="s">
        <v>6113</v>
      </c>
      <c r="L583" s="412" t="s">
        <v>5650</v>
      </c>
      <c r="M583" s="414" t="s">
        <v>4686</v>
      </c>
      <c r="N583" s="429" t="n">
        <v>94010</v>
      </c>
      <c r="O583" s="430"/>
      <c r="P583" s="544" t="s">
        <v>6114</v>
      </c>
      <c r="Q583" s="432"/>
      <c r="R583" s="414"/>
      <c r="S583" s="433"/>
      <c r="T583" s="434"/>
      <c r="U583" s="414"/>
      <c r="V583" s="425"/>
      <c r="W583" s="425"/>
      <c r="X583" s="425"/>
      <c r="Y583" s="425"/>
      <c r="Z583" s="433"/>
      <c r="AA583" s="433"/>
      <c r="AB583" s="435"/>
      <c r="AC583" s="641"/>
      <c r="AD583" s="642"/>
      <c r="AE583" s="641"/>
      <c r="AF583" s="641"/>
      <c r="AG583" s="641"/>
      <c r="AH583" s="641"/>
      <c r="AI583" s="641"/>
      <c r="AJ583" s="643"/>
      <c r="AK583" s="437" t="s">
        <v>5946</v>
      </c>
      <c r="AL583" s="438" t="s">
        <v>6108</v>
      </c>
      <c r="AM583" s="412" t="s">
        <v>6113</v>
      </c>
      <c r="AN583" s="439" t="s">
        <v>6117</v>
      </c>
      <c r="AO583" s="412" t="s">
        <v>5650</v>
      </c>
      <c r="AP583" s="414" t="s">
        <v>4686</v>
      </c>
      <c r="AQ583" s="429" t="n">
        <v>94010</v>
      </c>
      <c r="AR583" s="440" t="s">
        <v>6118</v>
      </c>
      <c r="AS583" s="441"/>
      <c r="AT583" s="438"/>
      <c r="AU583" s="414"/>
      <c r="AV583" s="442" t="n">
        <v>3</v>
      </c>
      <c r="AW583" s="443"/>
      <c r="AX583" s="443"/>
      <c r="AY583" s="443"/>
      <c r="AZ583" s="443"/>
      <c r="BA583" s="443"/>
      <c r="BB583" s="443"/>
      <c r="BC583" s="443"/>
      <c r="BD583" s="443"/>
      <c r="BE583" s="443"/>
      <c r="BF583" s="443"/>
      <c r="BG583" s="443"/>
      <c r="BH583" s="443"/>
      <c r="BI583" s="443"/>
      <c r="BJ583" s="443"/>
      <c r="BK583" s="443"/>
      <c r="BL583" s="412"/>
      <c r="BM583" s="412"/>
      <c r="BN583" s="412"/>
      <c r="BO583" s="469"/>
      <c r="BP583" s="412"/>
    </row>
    <row r="584" customFormat="false" ht="14.1" hidden="false" customHeight="true" outlineLevel="0" collapsed="false">
      <c r="A584" s="41" t="s">
        <v>6119</v>
      </c>
      <c r="B584" s="412" t="s">
        <v>4682</v>
      </c>
      <c r="C584" s="413" t="s">
        <v>5959</v>
      </c>
      <c r="D584" s="414" t="s">
        <v>12398</v>
      </c>
      <c r="E584" s="425" t="s">
        <v>1482</v>
      </c>
      <c r="F584" s="425" t="s">
        <v>1481</v>
      </c>
      <c r="G584" s="426" t="s">
        <v>12397</v>
      </c>
      <c r="H584" s="427" t="n">
        <v>0.09</v>
      </c>
      <c r="I584" s="427" t="n">
        <v>0.0925</v>
      </c>
      <c r="J584" s="428" t="s">
        <v>6121</v>
      </c>
      <c r="K584" s="412" t="s">
        <v>6122</v>
      </c>
      <c r="L584" s="412" t="s">
        <v>6123</v>
      </c>
      <c r="M584" s="414" t="s">
        <v>4686</v>
      </c>
      <c r="N584" s="429" t="n">
        <v>94401</v>
      </c>
      <c r="O584" s="430"/>
      <c r="P584" s="544" t="s">
        <v>6114</v>
      </c>
      <c r="Q584" s="432"/>
      <c r="R584" s="414"/>
      <c r="S584" s="433"/>
      <c r="T584" s="434"/>
      <c r="U584" s="414"/>
      <c r="V584" s="425"/>
      <c r="W584" s="425"/>
      <c r="X584" s="425"/>
      <c r="Y584" s="425"/>
      <c r="Z584" s="433"/>
      <c r="AA584" s="433"/>
      <c r="AB584" s="435"/>
      <c r="AC584" s="641"/>
      <c r="AD584" s="642"/>
      <c r="AE584" s="641"/>
      <c r="AF584" s="641"/>
      <c r="AG584" s="641"/>
      <c r="AH584" s="641"/>
      <c r="AI584" s="641"/>
      <c r="AJ584" s="643"/>
      <c r="AK584" s="437" t="s">
        <v>5946</v>
      </c>
      <c r="AL584" s="438" t="s">
        <v>6108</v>
      </c>
      <c r="AM584" s="412" t="s">
        <v>6122</v>
      </c>
      <c r="AN584" s="439"/>
      <c r="AO584" s="412" t="s">
        <v>6123</v>
      </c>
      <c r="AP584" s="414" t="s">
        <v>4686</v>
      </c>
      <c r="AQ584" s="429" t="n">
        <v>94401</v>
      </c>
      <c r="AR584" s="440" t="s">
        <v>1481</v>
      </c>
      <c r="AS584" s="441"/>
      <c r="AT584" s="438"/>
      <c r="AU584" s="414"/>
      <c r="AV584" s="442" t="n">
        <v>3</v>
      </c>
      <c r="AW584" s="443"/>
      <c r="AX584" s="443"/>
      <c r="AY584" s="443"/>
      <c r="AZ584" s="443"/>
      <c r="BA584" s="443"/>
      <c r="BB584" s="443"/>
      <c r="BC584" s="443"/>
      <c r="BD584" s="443"/>
      <c r="BE584" s="443"/>
      <c r="BF584" s="443"/>
      <c r="BG584" s="443"/>
      <c r="BH584" s="443"/>
      <c r="BI584" s="443"/>
      <c r="BJ584" s="443"/>
      <c r="BK584" s="443"/>
      <c r="BL584" s="412"/>
      <c r="BM584" s="412"/>
      <c r="BN584" s="412"/>
      <c r="BO584" s="469"/>
      <c r="BP584" s="412"/>
    </row>
    <row r="585" customFormat="false" ht="14.1" hidden="false" customHeight="true" outlineLevel="0" collapsed="false">
      <c r="A585" s="41" t="s">
        <v>8174</v>
      </c>
      <c r="B585" s="412" t="s">
        <v>713</v>
      </c>
      <c r="C585" s="445" t="s">
        <v>36</v>
      </c>
      <c r="D585" s="470" t="s">
        <v>8175</v>
      </c>
      <c r="E585" s="120" t="s">
        <v>657</v>
      </c>
      <c r="F585" s="120" t="s">
        <v>8176</v>
      </c>
      <c r="G585" s="456" t="s">
        <v>8177</v>
      </c>
      <c r="H585" s="427" t="n">
        <v>0.0875</v>
      </c>
      <c r="I585" s="427"/>
      <c r="J585" s="428" t="s">
        <v>7552</v>
      </c>
      <c r="K585" s="412" t="s">
        <v>8178</v>
      </c>
      <c r="L585" s="412" t="s">
        <v>5814</v>
      </c>
      <c r="M585" s="120" t="s">
        <v>4686</v>
      </c>
      <c r="N585" s="457" t="n">
        <v>94965</v>
      </c>
      <c r="O585" s="458"/>
      <c r="P585" s="431"/>
      <c r="Q585" s="431"/>
      <c r="R585" s="459"/>
      <c r="S585" s="460"/>
      <c r="T585" s="461"/>
      <c r="U585" s="459"/>
      <c r="V585" s="120"/>
      <c r="W585" s="120"/>
      <c r="X585" s="120"/>
      <c r="Y585" s="120"/>
      <c r="Z585" s="460"/>
      <c r="AA585" s="433"/>
      <c r="AB585" s="456"/>
      <c r="AC585" s="594"/>
      <c r="AD585" s="595"/>
      <c r="AE585" s="595"/>
      <c r="AF585" s="595"/>
      <c r="AG585" s="595"/>
      <c r="AH585" s="595"/>
      <c r="AI585" s="595"/>
      <c r="AJ585" s="596"/>
      <c r="AK585" s="437"/>
      <c r="AL585" s="438"/>
      <c r="AM585" s="412" t="s">
        <v>8179</v>
      </c>
      <c r="AN585" s="462"/>
      <c r="AO585" s="412" t="s">
        <v>8180</v>
      </c>
      <c r="AP585" s="120" t="s">
        <v>4686</v>
      </c>
      <c r="AQ585" s="457" t="n">
        <v>94965</v>
      </c>
      <c r="AR585" s="463" t="s">
        <v>8181</v>
      </c>
      <c r="AS585" s="441"/>
      <c r="AT585" s="465"/>
      <c r="AU585" s="459"/>
      <c r="AV585" s="466"/>
      <c r="AW585" s="467"/>
      <c r="AX585" s="467"/>
      <c r="AY585" s="467"/>
      <c r="AZ585" s="467"/>
      <c r="BA585" s="467"/>
      <c r="BB585" s="467"/>
      <c r="BC585" s="467"/>
      <c r="BD585" s="467"/>
      <c r="BE585" s="467"/>
      <c r="BF585" s="467"/>
      <c r="BG585" s="467"/>
      <c r="BH585" s="467"/>
      <c r="BI585" s="467"/>
      <c r="BJ585" s="467"/>
      <c r="BK585" s="467"/>
      <c r="BL585" s="468"/>
      <c r="BM585" s="468"/>
      <c r="BN585" s="468"/>
      <c r="BO585" s="412"/>
      <c r="BP585" s="412"/>
    </row>
    <row r="586" customFormat="false" ht="14.1" hidden="false" customHeight="true" outlineLevel="0" collapsed="false">
      <c r="A586" s="41" t="s">
        <v>9534</v>
      </c>
      <c r="B586" s="412" t="s">
        <v>713</v>
      </c>
      <c r="C586" s="445" t="s">
        <v>36</v>
      </c>
      <c r="D586" s="414" t="s">
        <v>7613</v>
      </c>
      <c r="E586" s="425" t="s">
        <v>1636</v>
      </c>
      <c r="F586" s="425" t="s">
        <v>1635</v>
      </c>
      <c r="G586" s="426" t="s">
        <v>1790</v>
      </c>
      <c r="H586" s="427" t="n">
        <v>0.0875</v>
      </c>
      <c r="I586" s="427" t="n">
        <v>0.09</v>
      </c>
      <c r="J586" s="428" t="s">
        <v>6140</v>
      </c>
      <c r="K586" s="412" t="s">
        <v>9535</v>
      </c>
      <c r="L586" s="412" t="s">
        <v>6137</v>
      </c>
      <c r="M586" s="414" t="s">
        <v>4686</v>
      </c>
      <c r="N586" s="429" t="n">
        <v>94005</v>
      </c>
      <c r="O586" s="430"/>
      <c r="P586" s="431"/>
      <c r="Q586" s="432"/>
      <c r="R586" s="414"/>
      <c r="S586" s="433"/>
      <c r="T586" s="434"/>
      <c r="U586" s="414"/>
      <c r="V586" s="425"/>
      <c r="W586" s="425"/>
      <c r="X586" s="425"/>
      <c r="Y586" s="425"/>
      <c r="Z586" s="433" t="s">
        <v>6006</v>
      </c>
      <c r="AA586" s="433" t="s">
        <v>4745</v>
      </c>
      <c r="AB586" s="435"/>
      <c r="AC586" s="641"/>
      <c r="AD586" s="642"/>
      <c r="AE586" s="641"/>
      <c r="AF586" s="641"/>
      <c r="AG586" s="641"/>
      <c r="AH586" s="641"/>
      <c r="AI586" s="641"/>
      <c r="AJ586" s="643"/>
      <c r="AK586" s="437" t="s">
        <v>5946</v>
      </c>
      <c r="AL586" s="438" t="s">
        <v>6108</v>
      </c>
      <c r="AM586" s="412" t="s">
        <v>9535</v>
      </c>
      <c r="AN586" s="439" t="s">
        <v>9536</v>
      </c>
      <c r="AO586" s="412" t="s">
        <v>6137</v>
      </c>
      <c r="AP586" s="414" t="s">
        <v>4686</v>
      </c>
      <c r="AQ586" s="429" t="n">
        <v>94005</v>
      </c>
      <c r="AR586" s="440" t="s">
        <v>1635</v>
      </c>
      <c r="AS586" s="441"/>
      <c r="AT586" s="438" t="s">
        <v>6914</v>
      </c>
      <c r="AU586" s="414" t="s">
        <v>6914</v>
      </c>
      <c r="AV586" s="442" t="n">
        <v>1</v>
      </c>
      <c r="AW586" s="443"/>
      <c r="AX586" s="443"/>
      <c r="AY586" s="443"/>
      <c r="AZ586" s="443"/>
      <c r="BA586" s="443"/>
      <c r="BB586" s="443"/>
      <c r="BC586" s="443"/>
      <c r="BD586" s="443"/>
      <c r="BE586" s="443"/>
      <c r="BF586" s="443"/>
      <c r="BG586" s="443"/>
      <c r="BH586" s="443"/>
      <c r="BI586" s="443"/>
      <c r="BJ586" s="443"/>
      <c r="BK586" s="443"/>
      <c r="BL586" s="412"/>
      <c r="BM586" s="412"/>
      <c r="BN586" s="412"/>
      <c r="BO586" s="469"/>
      <c r="BP586" s="412"/>
    </row>
    <row r="587" customFormat="false" ht="14.1" hidden="false" customHeight="true" outlineLevel="0" collapsed="false">
      <c r="A587" s="41" t="s">
        <v>9529</v>
      </c>
      <c r="B587" s="412" t="s">
        <v>713</v>
      </c>
      <c r="C587" s="445" t="s">
        <v>36</v>
      </c>
      <c r="D587" s="414" t="s">
        <v>7613</v>
      </c>
      <c r="E587" s="425" t="s">
        <v>1636</v>
      </c>
      <c r="F587" s="425" t="s">
        <v>1790</v>
      </c>
      <c r="G587" s="426" t="s">
        <v>1790</v>
      </c>
      <c r="H587" s="427" t="n">
        <v>0.0925</v>
      </c>
      <c r="I587" s="427" t="n">
        <v>0.0875</v>
      </c>
      <c r="J587" s="428" t="s">
        <v>8102</v>
      </c>
      <c r="K587" s="412" t="s">
        <v>9530</v>
      </c>
      <c r="L587" s="412" t="s">
        <v>5702</v>
      </c>
      <c r="M587" s="414" t="s">
        <v>4686</v>
      </c>
      <c r="N587" s="429" t="n">
        <v>94080</v>
      </c>
      <c r="O587" s="430"/>
      <c r="P587" s="431"/>
      <c r="Q587" s="432"/>
      <c r="R587" s="414"/>
      <c r="S587" s="433"/>
      <c r="T587" s="434"/>
      <c r="U587" s="414"/>
      <c r="V587" s="425"/>
      <c r="W587" s="425"/>
      <c r="X587" s="425"/>
      <c r="Y587" s="425"/>
      <c r="Z587" s="433" t="s">
        <v>6006</v>
      </c>
      <c r="AA587" s="433" t="s">
        <v>4745</v>
      </c>
      <c r="AB587" s="435"/>
      <c r="AC587" s="641"/>
      <c r="AD587" s="642"/>
      <c r="AE587" s="641"/>
      <c r="AF587" s="641"/>
      <c r="AG587" s="641"/>
      <c r="AH587" s="641"/>
      <c r="AI587" s="641"/>
      <c r="AJ587" s="643"/>
      <c r="AK587" s="437" t="s">
        <v>5946</v>
      </c>
      <c r="AL587" s="438" t="s">
        <v>6108</v>
      </c>
      <c r="AM587" s="412" t="s">
        <v>9530</v>
      </c>
      <c r="AN587" s="439"/>
      <c r="AO587" s="412" t="s">
        <v>5702</v>
      </c>
      <c r="AP587" s="414" t="s">
        <v>4686</v>
      </c>
      <c r="AQ587" s="429" t="n">
        <v>94080</v>
      </c>
      <c r="AR587" s="440" t="s">
        <v>1790</v>
      </c>
      <c r="AS587" s="441"/>
      <c r="AT587" s="438"/>
      <c r="AU587" s="414"/>
      <c r="AV587" s="442" t="n">
        <v>1</v>
      </c>
      <c r="AW587" s="443"/>
      <c r="AX587" s="443"/>
      <c r="AY587" s="443"/>
      <c r="AZ587" s="443"/>
      <c r="BA587" s="443"/>
      <c r="BB587" s="443"/>
      <c r="BC587" s="443"/>
      <c r="BD587" s="443"/>
      <c r="BE587" s="443"/>
      <c r="BF587" s="443"/>
      <c r="BG587" s="443"/>
      <c r="BH587" s="443"/>
      <c r="BI587" s="443"/>
      <c r="BJ587" s="443"/>
      <c r="BK587" s="443"/>
      <c r="BL587" s="412"/>
      <c r="BM587" s="412"/>
      <c r="BN587" s="412"/>
      <c r="BO587" s="469"/>
      <c r="BP587" s="478"/>
    </row>
    <row r="588" customFormat="false" ht="14.1" hidden="false" customHeight="true" outlineLevel="0" collapsed="false">
      <c r="A588" s="1146" t="s">
        <v>1930</v>
      </c>
      <c r="B588" s="1147" t="s">
        <v>5977</v>
      </c>
      <c r="C588" s="1148" t="s">
        <v>36</v>
      </c>
      <c r="D588" s="1149"/>
      <c r="E588" s="1150" t="s">
        <v>7907</v>
      </c>
      <c r="F588" s="1150" t="s">
        <v>1928</v>
      </c>
      <c r="G588" s="1151" t="s">
        <v>7908</v>
      </c>
      <c r="H588" s="1152" t="n">
        <v>0.085</v>
      </c>
      <c r="I588" s="1152" t="n">
        <v>0.0875</v>
      </c>
      <c r="J588" s="1153" t="s">
        <v>5772</v>
      </c>
      <c r="K588" s="1147" t="s">
        <v>7909</v>
      </c>
      <c r="L588" s="1147" t="s">
        <v>4720</v>
      </c>
      <c r="M588" s="1149" t="s">
        <v>4686</v>
      </c>
      <c r="N588" s="1154" t="n">
        <v>94112</v>
      </c>
      <c r="O588" s="1155"/>
      <c r="P588" s="1156"/>
      <c r="Q588" s="1157"/>
      <c r="R588" s="1149"/>
      <c r="S588" s="1158"/>
      <c r="T588" s="1159"/>
      <c r="U588" s="1149"/>
      <c r="V588" s="1150"/>
      <c r="W588" s="1150"/>
      <c r="X588" s="1150"/>
      <c r="Y588" s="1150"/>
      <c r="Z588" s="1158"/>
      <c r="AA588" s="1158"/>
      <c r="AB588" s="1160"/>
      <c r="AC588" s="1161"/>
      <c r="AD588" s="1162" t="s">
        <v>7704</v>
      </c>
      <c r="AE588" s="1162" t="s">
        <v>7910</v>
      </c>
      <c r="AF588" s="1162"/>
      <c r="AG588" s="1162"/>
      <c r="AH588" s="1162"/>
      <c r="AI588" s="1162"/>
      <c r="AJ588" s="1163" t="s">
        <v>4716</v>
      </c>
      <c r="AK588" s="1164" t="s">
        <v>5946</v>
      </c>
      <c r="AL588" s="1165" t="s">
        <v>6108</v>
      </c>
      <c r="AM588" s="1147" t="s">
        <v>7909</v>
      </c>
      <c r="AN588" s="1166"/>
      <c r="AO588" s="1147" t="s">
        <v>4720</v>
      </c>
      <c r="AP588" s="1149" t="s">
        <v>4686</v>
      </c>
      <c r="AQ588" s="1154" t="n">
        <v>94112</v>
      </c>
      <c r="AR588" s="1167" t="s">
        <v>1928</v>
      </c>
      <c r="AS588" s="1168"/>
      <c r="AT588" s="1165"/>
      <c r="AU588" s="1149"/>
      <c r="AV588" s="1169"/>
      <c r="AW588" s="1170"/>
      <c r="AX588" s="1170"/>
      <c r="AY588" s="1170"/>
      <c r="AZ588" s="1170"/>
      <c r="BA588" s="1170"/>
      <c r="BB588" s="1170"/>
      <c r="BC588" s="1170"/>
      <c r="BD588" s="1170"/>
      <c r="BE588" s="1170"/>
      <c r="BF588" s="1170"/>
      <c r="BG588" s="1170"/>
      <c r="BH588" s="1170"/>
      <c r="BI588" s="1170"/>
      <c r="BJ588" s="1170"/>
      <c r="BK588" s="1170"/>
      <c r="BL588" s="1147"/>
      <c r="BM588" s="1147"/>
      <c r="BN588" s="1147"/>
      <c r="BO588" s="1171"/>
      <c r="BP588" s="1172"/>
    </row>
    <row r="589" customFormat="false" ht="14.1" hidden="false" customHeight="true" outlineLevel="0" collapsed="false">
      <c r="A589" s="1173" t="s">
        <v>10998</v>
      </c>
      <c r="B589" s="1174" t="s">
        <v>5977</v>
      </c>
      <c r="C589" s="1175" t="s">
        <v>36</v>
      </c>
      <c r="D589" s="1176"/>
      <c r="E589" s="1177" t="s">
        <v>7751</v>
      </c>
      <c r="F589" s="1177" t="s">
        <v>10999</v>
      </c>
      <c r="G589" s="1178"/>
      <c r="H589" s="1179" t="n">
        <v>0.09</v>
      </c>
      <c r="I589" s="1179"/>
      <c r="J589" s="1180" t="s">
        <v>7552</v>
      </c>
      <c r="K589" s="1174" t="s">
        <v>11000</v>
      </c>
      <c r="L589" s="1174" t="s">
        <v>7554</v>
      </c>
      <c r="M589" s="1177" t="s">
        <v>4686</v>
      </c>
      <c r="N589" s="1181" t="n">
        <v>94920</v>
      </c>
      <c r="O589" s="1182"/>
      <c r="P589" s="1183"/>
      <c r="Q589" s="1183"/>
      <c r="R589" s="1184"/>
      <c r="S589" s="1185"/>
      <c r="T589" s="1186"/>
      <c r="U589" s="1184"/>
      <c r="V589" s="1177"/>
      <c r="W589" s="1177"/>
      <c r="X589" s="1177"/>
      <c r="Y589" s="1177"/>
      <c r="Z589" s="1185"/>
      <c r="AA589" s="1187"/>
      <c r="AB589" s="1178"/>
      <c r="AC589" s="1188" t="s">
        <v>11001</v>
      </c>
      <c r="AD589" s="1189"/>
      <c r="AE589" s="1189"/>
      <c r="AF589" s="1189" t="s">
        <v>8204</v>
      </c>
      <c r="AG589" s="1189"/>
      <c r="AH589" s="1189"/>
      <c r="AI589" s="1189"/>
      <c r="AJ589" s="1190" t="s">
        <v>7556</v>
      </c>
      <c r="AK589" s="1191"/>
      <c r="AL589" s="1192"/>
      <c r="AM589" s="1174" t="s">
        <v>11000</v>
      </c>
      <c r="AN589" s="1193"/>
      <c r="AO589" s="1174" t="s">
        <v>7554</v>
      </c>
      <c r="AP589" s="1177" t="s">
        <v>4686</v>
      </c>
      <c r="AQ589" s="1181" t="n">
        <v>94920</v>
      </c>
      <c r="AR589" s="1194" t="s">
        <v>10999</v>
      </c>
      <c r="AS589" s="1195"/>
      <c r="AT589" s="1196"/>
      <c r="AU589" s="1184"/>
      <c r="AV589" s="1197"/>
      <c r="AW589" s="1198"/>
      <c r="AX589" s="1198"/>
      <c r="AY589" s="1198"/>
      <c r="AZ589" s="1198"/>
      <c r="BA589" s="1198"/>
      <c r="BB589" s="1198"/>
      <c r="BC589" s="1198"/>
      <c r="BD589" s="1198"/>
      <c r="BE589" s="1198"/>
      <c r="BF589" s="1198"/>
      <c r="BG589" s="1198"/>
      <c r="BH589" s="1198"/>
      <c r="BI589" s="1198"/>
      <c r="BJ589" s="1198"/>
      <c r="BK589" s="1198"/>
      <c r="BL589" s="1199"/>
      <c r="BM589" s="1199"/>
      <c r="BN589" s="1199"/>
      <c r="BO589" s="1174"/>
      <c r="BP589" s="1174"/>
    </row>
    <row r="590" customFormat="false" ht="14.1" hidden="false" customHeight="true" outlineLevel="0" collapsed="false">
      <c r="A590" s="41" t="s">
        <v>6124</v>
      </c>
      <c r="B590" s="412" t="s">
        <v>713</v>
      </c>
      <c r="C590" s="445" t="s">
        <v>36</v>
      </c>
      <c r="D590" s="470"/>
      <c r="E590" s="120" t="s">
        <v>2526</v>
      </c>
      <c r="F590" s="120" t="s">
        <v>6125</v>
      </c>
      <c r="G590" s="456"/>
      <c r="H590" s="427" t="n">
        <v>0.0925</v>
      </c>
      <c r="I590" s="427"/>
      <c r="J590" s="428" t="s">
        <v>5980</v>
      </c>
      <c r="K590" s="412" t="s">
        <v>6127</v>
      </c>
      <c r="L590" s="412" t="s">
        <v>5442</v>
      </c>
      <c r="M590" s="120" t="s">
        <v>4686</v>
      </c>
      <c r="N590" s="457" t="n">
        <v>95404</v>
      </c>
      <c r="O590" s="458"/>
      <c r="P590" s="431"/>
      <c r="Q590" s="431"/>
      <c r="R590" s="459"/>
      <c r="S590" s="460"/>
      <c r="T590" s="461"/>
      <c r="U590" s="459"/>
      <c r="V590" s="120"/>
      <c r="W590" s="120"/>
      <c r="X590" s="120"/>
      <c r="Y590" s="120"/>
      <c r="Z590" s="460"/>
      <c r="AA590" s="433"/>
      <c r="AB590" s="456"/>
      <c r="AC590" s="594"/>
      <c r="AD590" s="595"/>
      <c r="AE590" s="595"/>
      <c r="AF590" s="595"/>
      <c r="AG590" s="595"/>
      <c r="AH590" s="595"/>
      <c r="AI590" s="595"/>
      <c r="AJ590" s="596"/>
      <c r="AK590" s="437"/>
      <c r="AL590" s="438"/>
      <c r="AM590" s="412" t="s">
        <v>6127</v>
      </c>
      <c r="AN590" s="462"/>
      <c r="AO590" s="412" t="s">
        <v>5442</v>
      </c>
      <c r="AP590" s="120" t="s">
        <v>4686</v>
      </c>
      <c r="AQ590" s="457" t="n">
        <v>95404</v>
      </c>
      <c r="AR590" s="463" t="s">
        <v>6125</v>
      </c>
      <c r="AS590" s="441"/>
      <c r="AT590" s="465"/>
      <c r="AU590" s="459"/>
      <c r="AV590" s="466"/>
      <c r="AW590" s="467"/>
      <c r="AX590" s="467"/>
      <c r="AY590" s="467"/>
      <c r="AZ590" s="467"/>
      <c r="BA590" s="467"/>
      <c r="BB590" s="467"/>
      <c r="BC590" s="467"/>
      <c r="BD590" s="467"/>
      <c r="BE590" s="467"/>
      <c r="BF590" s="467"/>
      <c r="BG590" s="467"/>
      <c r="BH590" s="467"/>
      <c r="BI590" s="467"/>
      <c r="BJ590" s="467"/>
      <c r="BK590" s="467"/>
      <c r="BL590" s="468"/>
      <c r="BM590" s="468"/>
      <c r="BN590" s="468"/>
      <c r="BO590" s="412"/>
      <c r="BP590" s="412"/>
    </row>
    <row r="591" customFormat="false" ht="14.1" hidden="false" customHeight="true" outlineLevel="0" collapsed="false">
      <c r="A591" s="41" t="s">
        <v>2448</v>
      </c>
      <c r="B591" s="412" t="s">
        <v>713</v>
      </c>
      <c r="C591" s="445" t="s">
        <v>36</v>
      </c>
      <c r="D591" s="414"/>
      <c r="E591" s="425" t="s">
        <v>2447</v>
      </c>
      <c r="F591" s="425" t="s">
        <v>2446</v>
      </c>
      <c r="G591" s="489" t="s">
        <v>8374</v>
      </c>
      <c r="H591" s="427" t="n">
        <v>0.0925</v>
      </c>
      <c r="I591" s="538" t="n">
        <v>0.095</v>
      </c>
      <c r="J591" s="428" t="s">
        <v>5940</v>
      </c>
      <c r="K591" s="412" t="s">
        <v>8375</v>
      </c>
      <c r="L591" s="412" t="s">
        <v>5380</v>
      </c>
      <c r="M591" s="414" t="s">
        <v>4686</v>
      </c>
      <c r="N591" s="429" t="n">
        <v>94706</v>
      </c>
      <c r="O591" s="430"/>
      <c r="P591" s="431"/>
      <c r="Q591" s="432"/>
      <c r="R591" s="414"/>
      <c r="S591" s="433"/>
      <c r="T591" s="434"/>
      <c r="U591" s="414"/>
      <c r="V591" s="425"/>
      <c r="W591" s="425"/>
      <c r="X591" s="425"/>
      <c r="Y591" s="425"/>
      <c r="Z591" s="433"/>
      <c r="AA591" s="433"/>
      <c r="AB591" s="435"/>
      <c r="AC591" s="641" t="s">
        <v>8376</v>
      </c>
      <c r="AD591" s="642"/>
      <c r="AE591" s="641"/>
      <c r="AF591" s="641"/>
      <c r="AG591" s="641"/>
      <c r="AH591" s="641"/>
      <c r="AI591" s="641"/>
      <c r="AJ591" s="643"/>
      <c r="AK591" s="437" t="s">
        <v>5946</v>
      </c>
      <c r="AL591" s="438" t="s">
        <v>6108</v>
      </c>
      <c r="AM591" s="412" t="s">
        <v>8375</v>
      </c>
      <c r="AN591" s="439"/>
      <c r="AO591" s="412" t="s">
        <v>5380</v>
      </c>
      <c r="AP591" s="414" t="s">
        <v>4686</v>
      </c>
      <c r="AQ591" s="429" t="n">
        <v>94706</v>
      </c>
      <c r="AR591" s="440" t="s">
        <v>2446</v>
      </c>
      <c r="AS591" s="464"/>
      <c r="AT591" s="438"/>
      <c r="AU591" s="414"/>
      <c r="AV591" s="442"/>
      <c r="AW591" s="443"/>
      <c r="AX591" s="443"/>
      <c r="AY591" s="443"/>
      <c r="AZ591" s="443"/>
      <c r="BA591" s="443"/>
      <c r="BB591" s="443"/>
      <c r="BC591" s="443"/>
      <c r="BD591" s="443"/>
      <c r="BE591" s="443"/>
      <c r="BF591" s="443"/>
      <c r="BG591" s="443"/>
      <c r="BH591" s="443"/>
      <c r="BI591" s="443"/>
      <c r="BJ591" s="443"/>
      <c r="BK591" s="443"/>
      <c r="BL591" s="412"/>
      <c r="BM591" s="412"/>
      <c r="BN591" s="412"/>
      <c r="BO591" s="469"/>
      <c r="BP591" s="463"/>
    </row>
    <row r="592" customFormat="false" ht="14.1" hidden="false" customHeight="true" outlineLevel="0" collapsed="false">
      <c r="A592" s="1146" t="s">
        <v>2555</v>
      </c>
      <c r="B592" s="1147" t="s">
        <v>4682</v>
      </c>
      <c r="C592" s="1200" t="s">
        <v>5959</v>
      </c>
      <c r="D592" s="1201"/>
      <c r="E592" s="1201" t="s">
        <v>2554</v>
      </c>
      <c r="F592" s="1201" t="s">
        <v>2553</v>
      </c>
      <c r="G592" s="1202" t="s">
        <v>8408</v>
      </c>
      <c r="H592" s="1152" t="n">
        <v>0.085</v>
      </c>
      <c r="I592" s="1152" t="n">
        <v>0.09</v>
      </c>
      <c r="J592" s="1153" t="s">
        <v>5681</v>
      </c>
      <c r="K592" s="1147" t="s">
        <v>8409</v>
      </c>
      <c r="L592" s="1147" t="s">
        <v>5681</v>
      </c>
      <c r="M592" s="1201" t="s">
        <v>4686</v>
      </c>
      <c r="N592" s="1203" t="n">
        <v>94949</v>
      </c>
      <c r="O592" s="1155"/>
      <c r="P592" s="1156"/>
      <c r="Q592" s="1156"/>
      <c r="R592" s="1204"/>
      <c r="S592" s="1205"/>
      <c r="T592" s="1206"/>
      <c r="U592" s="1204"/>
      <c r="V592" s="1201"/>
      <c r="W592" s="1201"/>
      <c r="X592" s="1201"/>
      <c r="Y592" s="1201"/>
      <c r="Z592" s="1205"/>
      <c r="AA592" s="1158"/>
      <c r="AB592" s="1202"/>
      <c r="AC592" s="1207" t="s">
        <v>8019</v>
      </c>
      <c r="AD592" s="1207"/>
      <c r="AE592" s="1207"/>
      <c r="AF592" s="1207" t="s">
        <v>8110</v>
      </c>
      <c r="AG592" s="1207"/>
      <c r="AH592" s="1207"/>
      <c r="AI592" s="1207"/>
      <c r="AJ592" s="1208" t="s">
        <v>4716</v>
      </c>
      <c r="AK592" s="1164" t="s">
        <v>5946</v>
      </c>
      <c r="AL592" s="1165" t="s">
        <v>2554</v>
      </c>
      <c r="AM592" s="1147" t="s">
        <v>8409</v>
      </c>
      <c r="AN592" s="1209"/>
      <c r="AO592" s="1147" t="s">
        <v>5681</v>
      </c>
      <c r="AP592" s="1201" t="s">
        <v>4686</v>
      </c>
      <c r="AQ592" s="1203" t="n">
        <v>94949</v>
      </c>
      <c r="AR592" s="1172" t="s">
        <v>2553</v>
      </c>
      <c r="AS592" s="1164"/>
      <c r="AT592" s="1210"/>
      <c r="AU592" s="1204"/>
      <c r="AV592" s="1211" t="n">
        <v>2</v>
      </c>
      <c r="AW592" s="1212"/>
      <c r="AX592" s="1212"/>
      <c r="AY592" s="1212"/>
      <c r="AZ592" s="1212"/>
      <c r="BA592" s="1212"/>
      <c r="BB592" s="1212"/>
      <c r="BC592" s="1212"/>
      <c r="BD592" s="1212"/>
      <c r="BE592" s="1212"/>
      <c r="BF592" s="1212"/>
      <c r="BG592" s="1212"/>
      <c r="BH592" s="1212"/>
      <c r="BI592" s="1212"/>
      <c r="BJ592" s="1212"/>
      <c r="BK592" s="1212"/>
      <c r="BL592" s="1213"/>
      <c r="BM592" s="1213"/>
      <c r="BN592" s="1213"/>
      <c r="BO592" s="1147"/>
      <c r="BP592" s="1172"/>
    </row>
    <row r="593" customFormat="false" ht="14.1" hidden="false" customHeight="true" outlineLevel="0" collapsed="false">
      <c r="A593" s="41" t="s">
        <v>6128</v>
      </c>
      <c r="B593" s="412" t="s">
        <v>4682</v>
      </c>
      <c r="C593" s="445" t="s">
        <v>6129</v>
      </c>
      <c r="D593" s="120"/>
      <c r="E593" s="120" t="s">
        <v>1493</v>
      </c>
      <c r="F593" s="120" t="s">
        <v>6130</v>
      </c>
      <c r="G593" s="456"/>
      <c r="H593" s="427" t="n">
        <v>0</v>
      </c>
      <c r="I593" s="427"/>
      <c r="J593" s="428" t="s">
        <v>6131</v>
      </c>
      <c r="K593" s="412" t="s">
        <v>6132</v>
      </c>
      <c r="L593" s="412" t="s">
        <v>6133</v>
      </c>
      <c r="M593" s="120" t="s">
        <v>6134</v>
      </c>
      <c r="N593" s="457" t="n">
        <v>3249</v>
      </c>
      <c r="O593" s="430"/>
      <c r="P593" s="431"/>
      <c r="Q593" s="431"/>
      <c r="R593" s="459"/>
      <c r="S593" s="460"/>
      <c r="T593" s="461"/>
      <c r="U593" s="459"/>
      <c r="V593" s="120"/>
      <c r="W593" s="120"/>
      <c r="X593" s="120"/>
      <c r="Y593" s="120"/>
      <c r="Z593" s="460"/>
      <c r="AA593" s="433"/>
      <c r="AB593" s="456"/>
      <c r="AC593" s="645"/>
      <c r="AD593" s="645"/>
      <c r="AE593" s="645"/>
      <c r="AF593" s="645"/>
      <c r="AG593" s="645"/>
      <c r="AH593" s="645"/>
      <c r="AI593" s="645"/>
      <c r="AJ593" s="498"/>
      <c r="AK593" s="437" t="s">
        <v>5946</v>
      </c>
      <c r="AL593" s="438" t="s">
        <v>6135</v>
      </c>
      <c r="AM593" s="412" t="s">
        <v>6136</v>
      </c>
      <c r="AN593" s="462"/>
      <c r="AO593" s="412" t="s">
        <v>6137</v>
      </c>
      <c r="AP593" s="120" t="s">
        <v>4686</v>
      </c>
      <c r="AQ593" s="457" t="n">
        <v>94005</v>
      </c>
      <c r="AR593" s="463" t="s">
        <v>2659</v>
      </c>
      <c r="AS593" s="437"/>
      <c r="AT593" s="465"/>
      <c r="AU593" s="459"/>
      <c r="AV593" s="466"/>
      <c r="AW593" s="467"/>
      <c r="AX593" s="467"/>
      <c r="AY593" s="467"/>
      <c r="AZ593" s="467"/>
      <c r="BA593" s="467"/>
      <c r="BB593" s="467"/>
      <c r="BC593" s="467"/>
      <c r="BD593" s="467"/>
      <c r="BE593" s="467"/>
      <c r="BF593" s="467"/>
      <c r="BG593" s="467"/>
      <c r="BH593" s="467"/>
      <c r="BI593" s="467"/>
      <c r="BJ593" s="467"/>
      <c r="BK593" s="467"/>
      <c r="BL593" s="468"/>
      <c r="BM593" s="468"/>
      <c r="BN593" s="468"/>
      <c r="BO593" s="412"/>
      <c r="BP593" s="463"/>
    </row>
    <row r="594" customFormat="false" ht="14.1" hidden="false" customHeight="true" outlineLevel="0" collapsed="false">
      <c r="A594" s="41" t="s">
        <v>6138</v>
      </c>
      <c r="B594" s="412" t="s">
        <v>5977</v>
      </c>
      <c r="C594" s="445" t="s">
        <v>6129</v>
      </c>
      <c r="D594" s="120"/>
      <c r="E594" s="120" t="s">
        <v>6139</v>
      </c>
      <c r="F594" s="120" t="s">
        <v>2659</v>
      </c>
      <c r="G594" s="456"/>
      <c r="H594" s="427" t="n">
        <v>0.0875</v>
      </c>
      <c r="I594" s="427" t="n">
        <v>0.09</v>
      </c>
      <c r="J594" s="428" t="s">
        <v>6140</v>
      </c>
      <c r="K594" s="509" t="s">
        <v>6136</v>
      </c>
      <c r="L594" s="412" t="s">
        <v>6137</v>
      </c>
      <c r="M594" s="120" t="s">
        <v>4686</v>
      </c>
      <c r="N594" s="457" t="n">
        <v>94005</v>
      </c>
      <c r="O594" s="458" t="s">
        <v>6141</v>
      </c>
      <c r="P594" s="431"/>
      <c r="Q594" s="431"/>
      <c r="R594" s="459" t="s">
        <v>6142</v>
      </c>
      <c r="S594" s="460"/>
      <c r="T594" s="461"/>
      <c r="U594" s="459"/>
      <c r="V594" s="120"/>
      <c r="W594" s="120"/>
      <c r="X594" s="120"/>
      <c r="Y594" s="120"/>
      <c r="Z594" s="460" t="s">
        <v>6143</v>
      </c>
      <c r="AA594" s="433"/>
      <c r="AB594" s="456"/>
      <c r="AC594" s="641"/>
      <c r="AD594" s="642"/>
      <c r="AE594" s="641"/>
      <c r="AF594" s="641"/>
      <c r="AG594" s="641"/>
      <c r="AH594" s="641"/>
      <c r="AI594" s="641"/>
      <c r="AJ594" s="643"/>
      <c r="AK594" s="437" t="s">
        <v>5946</v>
      </c>
      <c r="AL594" s="438" t="s">
        <v>6144</v>
      </c>
      <c r="AM594" s="412" t="s">
        <v>6136</v>
      </c>
      <c r="AN594" s="462"/>
      <c r="AO594" s="412" t="s">
        <v>6137</v>
      </c>
      <c r="AP594" s="120" t="s">
        <v>4686</v>
      </c>
      <c r="AQ594" s="457" t="n">
        <v>94005</v>
      </c>
      <c r="AR594" s="463" t="s">
        <v>2659</v>
      </c>
      <c r="AS594" s="437"/>
      <c r="AT594" s="465"/>
      <c r="AU594" s="459"/>
      <c r="AV594" s="466" t="n">
        <v>2</v>
      </c>
      <c r="AW594" s="467"/>
      <c r="AX594" s="467"/>
      <c r="AY594" s="467"/>
      <c r="AZ594" s="467"/>
      <c r="BA594" s="467"/>
      <c r="BB594" s="467"/>
      <c r="BC594" s="467"/>
      <c r="BD594" s="467"/>
      <c r="BE594" s="467"/>
      <c r="BF594" s="467"/>
      <c r="BG594" s="467"/>
      <c r="BH594" s="467"/>
      <c r="BI594" s="467"/>
      <c r="BJ594" s="467"/>
      <c r="BK594" s="467"/>
      <c r="BL594" s="468"/>
      <c r="BM594" s="468"/>
      <c r="BN594" s="468"/>
      <c r="BO594" s="477"/>
      <c r="BP594" s="463"/>
    </row>
    <row r="595" customFormat="false" ht="14.1" hidden="false" customHeight="true" outlineLevel="0" collapsed="false">
      <c r="A595" s="41" t="s">
        <v>6145</v>
      </c>
      <c r="B595" s="412" t="s">
        <v>5977</v>
      </c>
      <c r="C595" s="445" t="s">
        <v>6129</v>
      </c>
      <c r="D595" s="120"/>
      <c r="E595" s="120" t="s">
        <v>6146</v>
      </c>
      <c r="F595" s="120" t="s">
        <v>2757</v>
      </c>
      <c r="G595" s="456" t="s">
        <v>6147</v>
      </c>
      <c r="H595" s="427" t="n">
        <v>0.1025</v>
      </c>
      <c r="I595" s="427" t="n">
        <v>0.09</v>
      </c>
      <c r="J595" s="428" t="s">
        <v>6359</v>
      </c>
      <c r="K595" s="412" t="s">
        <v>6149</v>
      </c>
      <c r="L595" s="412" t="s">
        <v>6150</v>
      </c>
      <c r="M595" s="120" t="s">
        <v>4686</v>
      </c>
      <c r="N595" s="457" t="n">
        <v>90069</v>
      </c>
      <c r="O595" s="458" t="s">
        <v>6141</v>
      </c>
      <c r="P595" s="431"/>
      <c r="Q595" s="431"/>
      <c r="R595" s="459"/>
      <c r="S595" s="460"/>
      <c r="T595" s="461"/>
      <c r="U595" s="459"/>
      <c r="V595" s="120"/>
      <c r="W595" s="120"/>
      <c r="X595" s="120"/>
      <c r="Y595" s="120"/>
      <c r="Z595" s="460" t="s">
        <v>6143</v>
      </c>
      <c r="AA595" s="433"/>
      <c r="AB595" s="456"/>
      <c r="AC595" s="641"/>
      <c r="AD595" s="642"/>
      <c r="AE595" s="641"/>
      <c r="AF595" s="641"/>
      <c r="AG595" s="641"/>
      <c r="AH595" s="641"/>
      <c r="AI595" s="641"/>
      <c r="AJ595" s="643"/>
      <c r="AK595" s="437" t="s">
        <v>5946</v>
      </c>
      <c r="AL595" s="438" t="s">
        <v>6144</v>
      </c>
      <c r="AM595" s="412" t="s">
        <v>6136</v>
      </c>
      <c r="AN595" s="462"/>
      <c r="AO595" s="412" t="s">
        <v>6137</v>
      </c>
      <c r="AP595" s="120" t="s">
        <v>4686</v>
      </c>
      <c r="AQ595" s="457" t="n">
        <v>94005</v>
      </c>
      <c r="AR595" s="463" t="s">
        <v>2659</v>
      </c>
      <c r="AS595" s="437"/>
      <c r="AT595" s="465"/>
      <c r="AU595" s="459"/>
      <c r="AV595" s="466" t="n">
        <v>2</v>
      </c>
      <c r="AW595" s="467" t="s">
        <v>6151</v>
      </c>
      <c r="AX595" s="467" t="s">
        <v>6152</v>
      </c>
      <c r="AY595" s="467" t="s">
        <v>6153</v>
      </c>
      <c r="AZ595" s="467" t="s">
        <v>6154</v>
      </c>
      <c r="BA595" s="467" t="s">
        <v>6155</v>
      </c>
      <c r="BB595" s="467" t="s">
        <v>6155</v>
      </c>
      <c r="BC595" s="467" t="s">
        <v>6156</v>
      </c>
      <c r="BD595" s="467" t="s">
        <v>6157</v>
      </c>
      <c r="BE595" s="467" t="s">
        <v>6158</v>
      </c>
      <c r="BF595" s="467"/>
      <c r="BG595" s="467"/>
      <c r="BH595" s="467" t="s">
        <v>6155</v>
      </c>
      <c r="BI595" s="467" t="s">
        <v>6159</v>
      </c>
      <c r="BJ595" s="467" t="s">
        <v>6160</v>
      </c>
      <c r="BK595" s="467" t="s">
        <v>6161</v>
      </c>
      <c r="BL595" s="468"/>
      <c r="BM595" s="468"/>
      <c r="BN595" s="468"/>
      <c r="BO595" s="477"/>
      <c r="BP595" s="463"/>
    </row>
    <row r="596" customFormat="false" ht="14.1" hidden="false" customHeight="true" outlineLevel="0" collapsed="false">
      <c r="A596" s="41" t="s">
        <v>12974</v>
      </c>
      <c r="B596" s="412" t="s">
        <v>5977</v>
      </c>
      <c r="C596" s="445" t="s">
        <v>6129</v>
      </c>
      <c r="D596" s="120"/>
      <c r="E596" s="120" t="s">
        <v>2455</v>
      </c>
      <c r="F596" s="120" t="s">
        <v>2864</v>
      </c>
      <c r="G596" s="456"/>
      <c r="H596" s="427" t="n">
        <v>0.085</v>
      </c>
      <c r="I596" s="427" t="n">
        <v>0.0875</v>
      </c>
      <c r="J596" s="428" t="s">
        <v>5772</v>
      </c>
      <c r="K596" s="412" t="s">
        <v>12975</v>
      </c>
      <c r="L596" s="412" t="s">
        <v>4720</v>
      </c>
      <c r="M596" s="120" t="s">
        <v>4686</v>
      </c>
      <c r="N596" s="457" t="n">
        <v>94109</v>
      </c>
      <c r="O596" s="458" t="s">
        <v>6141</v>
      </c>
      <c r="P596" s="542"/>
      <c r="Q596" s="431"/>
      <c r="R596" s="459"/>
      <c r="S596" s="460"/>
      <c r="T596" s="461"/>
      <c r="U596" s="459"/>
      <c r="V596" s="120"/>
      <c r="W596" s="120"/>
      <c r="X596" s="120"/>
      <c r="Y596" s="120"/>
      <c r="Z596" s="460" t="s">
        <v>6143</v>
      </c>
      <c r="AA596" s="433"/>
      <c r="AB596" s="456"/>
      <c r="AC596" s="641"/>
      <c r="AD596" s="642"/>
      <c r="AE596" s="641"/>
      <c r="AF596" s="641"/>
      <c r="AG596" s="641"/>
      <c r="AH596" s="641"/>
      <c r="AI596" s="641"/>
      <c r="AJ596" s="643"/>
      <c r="AK596" s="437" t="s">
        <v>5946</v>
      </c>
      <c r="AL596" s="438" t="s">
        <v>6144</v>
      </c>
      <c r="AM596" s="412" t="s">
        <v>6136</v>
      </c>
      <c r="AN596" s="462"/>
      <c r="AO596" s="412" t="s">
        <v>6137</v>
      </c>
      <c r="AP596" s="120" t="s">
        <v>4686</v>
      </c>
      <c r="AQ596" s="457" t="n">
        <v>94005</v>
      </c>
      <c r="AR596" s="463" t="s">
        <v>2659</v>
      </c>
      <c r="AS596" s="437"/>
      <c r="AT596" s="465"/>
      <c r="AU596" s="459"/>
      <c r="AV596" s="466" t="n">
        <v>2</v>
      </c>
      <c r="AW596" s="467"/>
      <c r="AX596" s="467"/>
      <c r="AY596" s="467"/>
      <c r="AZ596" s="467"/>
      <c r="BA596" s="467"/>
      <c r="BB596" s="467"/>
      <c r="BC596" s="467"/>
      <c r="BD596" s="467"/>
      <c r="BE596" s="467"/>
      <c r="BF596" s="467"/>
      <c r="BG596" s="467"/>
      <c r="BH596" s="467"/>
      <c r="BI596" s="467"/>
      <c r="BJ596" s="467"/>
      <c r="BK596" s="467"/>
      <c r="BL596" s="468"/>
      <c r="BM596" s="468"/>
      <c r="BN596" s="468"/>
      <c r="BO596" s="477"/>
      <c r="BP596" s="463"/>
    </row>
    <row r="597" customFormat="false" ht="14.1" hidden="false" customHeight="true" outlineLevel="0" collapsed="false">
      <c r="A597" s="41" t="s">
        <v>8366</v>
      </c>
      <c r="B597" s="412" t="s">
        <v>5977</v>
      </c>
      <c r="C597" s="445" t="s">
        <v>36</v>
      </c>
      <c r="D597" s="470"/>
      <c r="E597" s="120" t="s">
        <v>2033</v>
      </c>
      <c r="F597" s="120" t="s">
        <v>8367</v>
      </c>
      <c r="G597" s="456" t="s">
        <v>8368</v>
      </c>
      <c r="H597" s="427" t="n">
        <v>0.0925</v>
      </c>
      <c r="I597" s="427"/>
      <c r="J597" s="428" t="s">
        <v>5940</v>
      </c>
      <c r="K597" s="412" t="s">
        <v>8369</v>
      </c>
      <c r="L597" s="412" t="s">
        <v>5530</v>
      </c>
      <c r="M597" s="120" t="s">
        <v>4686</v>
      </c>
      <c r="N597" s="457" t="n">
        <v>94609</v>
      </c>
      <c r="O597" s="458"/>
      <c r="P597" s="431"/>
      <c r="Q597" s="431"/>
      <c r="R597" s="459"/>
      <c r="S597" s="460"/>
      <c r="T597" s="461"/>
      <c r="U597" s="459"/>
      <c r="V597" s="120"/>
      <c r="W597" s="120"/>
      <c r="X597" s="120"/>
      <c r="Y597" s="120"/>
      <c r="Z597" s="460"/>
      <c r="AA597" s="433"/>
      <c r="AB597" s="456"/>
      <c r="AC597" s="594"/>
      <c r="AD597" s="595"/>
      <c r="AE597" s="595"/>
      <c r="AF597" s="595"/>
      <c r="AG597" s="595"/>
      <c r="AH597" s="595"/>
      <c r="AI597" s="595"/>
      <c r="AJ597" s="596"/>
      <c r="AK597" s="437" t="s">
        <v>5946</v>
      </c>
      <c r="AL597" s="438" t="s">
        <v>6144</v>
      </c>
      <c r="AM597" s="412" t="s">
        <v>8369</v>
      </c>
      <c r="AN597" s="462"/>
      <c r="AO597" s="412" t="s">
        <v>5530</v>
      </c>
      <c r="AP597" s="120" t="s">
        <v>4686</v>
      </c>
      <c r="AQ597" s="457" t="n">
        <v>94609</v>
      </c>
      <c r="AR597" s="463" t="s">
        <v>8367</v>
      </c>
      <c r="AS597" s="441"/>
      <c r="AT597" s="465"/>
      <c r="AU597" s="459"/>
      <c r="AV597" s="466"/>
      <c r="AW597" s="467"/>
      <c r="AX597" s="467"/>
      <c r="AY597" s="467"/>
      <c r="AZ597" s="467"/>
      <c r="BA597" s="467"/>
      <c r="BB597" s="467"/>
      <c r="BC597" s="467"/>
      <c r="BD597" s="467"/>
      <c r="BE597" s="467"/>
      <c r="BF597" s="467"/>
      <c r="BG597" s="467"/>
      <c r="BH597" s="467"/>
      <c r="BI597" s="467"/>
      <c r="BJ597" s="467"/>
      <c r="BK597" s="467"/>
      <c r="BL597" s="468"/>
      <c r="BM597" s="468"/>
      <c r="BN597" s="468"/>
      <c r="BO597" s="412"/>
      <c r="BP597" s="412"/>
    </row>
    <row r="598" customFormat="false" ht="14.1" hidden="false" customHeight="true" outlineLevel="0" collapsed="false">
      <c r="A598" s="1146" t="s">
        <v>10550</v>
      </c>
      <c r="B598" s="1147" t="s">
        <v>5998</v>
      </c>
      <c r="C598" s="1214" t="s">
        <v>5999</v>
      </c>
      <c r="D598" s="1215"/>
      <c r="E598" s="1215" t="s">
        <v>10551</v>
      </c>
      <c r="F598" s="1215" t="s">
        <v>10552</v>
      </c>
      <c r="G598" s="1216" t="s">
        <v>10553</v>
      </c>
      <c r="H598" s="1152" t="n">
        <v>0.0725</v>
      </c>
      <c r="I598" s="1152" t="n">
        <v>0.075</v>
      </c>
      <c r="J598" s="1153" t="s">
        <v>8884</v>
      </c>
      <c r="K598" s="1216" t="s">
        <v>10554</v>
      </c>
      <c r="L598" s="1216" t="s">
        <v>10318</v>
      </c>
      <c r="M598" s="1215" t="s">
        <v>4686</v>
      </c>
      <c r="N598" s="1217" t="n">
        <v>93561</v>
      </c>
      <c r="O598" s="1218" t="s">
        <v>10555</v>
      </c>
      <c r="P598" s="1217"/>
      <c r="Q598" s="1217"/>
      <c r="R598" s="1219" t="s">
        <v>10556</v>
      </c>
      <c r="S598" s="1217"/>
      <c r="T598" s="1220"/>
      <c r="U598" s="1219"/>
      <c r="V598" s="1217"/>
      <c r="W598" s="1217"/>
      <c r="X598" s="1217"/>
      <c r="Y598" s="1217"/>
      <c r="Z598" s="1217" t="s">
        <v>10557</v>
      </c>
      <c r="AA598" s="1158" t="s">
        <v>4745</v>
      </c>
      <c r="AB598" s="1221"/>
      <c r="AC598" s="1222" t="s">
        <v>8340</v>
      </c>
      <c r="AD598" s="1223" t="s">
        <v>7626</v>
      </c>
      <c r="AE598" s="1222" t="s">
        <v>8119</v>
      </c>
      <c r="AF598" s="1222" t="s">
        <v>10558</v>
      </c>
      <c r="AG598" s="1222"/>
      <c r="AH598" s="1222"/>
      <c r="AI598" s="1222" t="s">
        <v>10559</v>
      </c>
      <c r="AJ598" s="1224" t="s">
        <v>4716</v>
      </c>
      <c r="AK598" s="1164" t="s">
        <v>5946</v>
      </c>
      <c r="AL598" s="1165" t="s">
        <v>6144</v>
      </c>
      <c r="AM598" s="1216" t="s">
        <v>10554</v>
      </c>
      <c r="AN598" s="1225"/>
      <c r="AO598" s="1216" t="s">
        <v>10318</v>
      </c>
      <c r="AP598" s="1215" t="s">
        <v>4686</v>
      </c>
      <c r="AQ598" s="1217" t="n">
        <v>93561</v>
      </c>
      <c r="AR598" s="1216" t="s">
        <v>10552</v>
      </c>
      <c r="AS598" s="1226"/>
      <c r="AT598" s="1227" t="n">
        <v>1401634</v>
      </c>
      <c r="AU598" s="1228" t="n">
        <v>7.05</v>
      </c>
      <c r="AV598" s="1229" t="n">
        <v>6</v>
      </c>
      <c r="AW598" s="1229"/>
      <c r="AX598" s="1229"/>
      <c r="AY598" s="1229"/>
      <c r="AZ598" s="1229"/>
      <c r="BA598" s="1229"/>
      <c r="BB598" s="1229"/>
      <c r="BC598" s="1229"/>
      <c r="BD598" s="1229"/>
      <c r="BE598" s="1229"/>
      <c r="BF598" s="1229"/>
      <c r="BG598" s="1229"/>
      <c r="BH598" s="1229"/>
      <c r="BI598" s="1229"/>
      <c r="BJ598" s="1229"/>
      <c r="BK598" s="1229"/>
      <c r="BL598" s="1208"/>
      <c r="BM598" s="1208"/>
      <c r="BN598" s="1208"/>
      <c r="BO598" s="1230"/>
      <c r="BP598" s="1172"/>
    </row>
    <row r="599" customFormat="false" ht="14.1" hidden="false" customHeight="true" outlineLevel="0" collapsed="false">
      <c r="A599" s="41" t="s">
        <v>2961</v>
      </c>
      <c r="B599" s="412" t="s">
        <v>5937</v>
      </c>
      <c r="C599" s="413" t="s">
        <v>5309</v>
      </c>
      <c r="D599" s="480" t="s">
        <v>6162</v>
      </c>
      <c r="E599" s="425" t="s">
        <v>1527</v>
      </c>
      <c r="F599" s="425" t="s">
        <v>2959</v>
      </c>
      <c r="G599" s="426" t="s">
        <v>6163</v>
      </c>
      <c r="H599" s="427" t="n">
        <v>0.0925</v>
      </c>
      <c r="I599" s="427" t="n">
        <v>0.09</v>
      </c>
      <c r="J599" s="428" t="s">
        <v>6061</v>
      </c>
      <c r="K599" s="412" t="s">
        <v>6164</v>
      </c>
      <c r="L599" s="412" t="s">
        <v>5454</v>
      </c>
      <c r="M599" s="414" t="s">
        <v>4686</v>
      </c>
      <c r="N599" s="429" t="n">
        <v>95416</v>
      </c>
      <c r="O599" s="430"/>
      <c r="P599" s="431"/>
      <c r="Q599" s="432"/>
      <c r="R599" s="414"/>
      <c r="S599" s="433"/>
      <c r="T599" s="434"/>
      <c r="U599" s="414"/>
      <c r="V599" s="425"/>
      <c r="W599" s="425"/>
      <c r="X599" s="425"/>
      <c r="Y599" s="425"/>
      <c r="Z599" s="433"/>
      <c r="AA599" s="433"/>
      <c r="AB599" s="435"/>
      <c r="AC599" s="594"/>
      <c r="AD599" s="595"/>
      <c r="AE599" s="595"/>
      <c r="AF599" s="595"/>
      <c r="AG599" s="595"/>
      <c r="AH599" s="595"/>
      <c r="AI599" s="595"/>
      <c r="AJ599" s="596"/>
      <c r="AK599" s="437" t="s">
        <v>5946</v>
      </c>
      <c r="AL599" s="438" t="s">
        <v>6144</v>
      </c>
      <c r="AM599" s="412" t="s">
        <v>6164</v>
      </c>
      <c r="AN599" s="439"/>
      <c r="AO599" s="412" t="s">
        <v>5454</v>
      </c>
      <c r="AP599" s="414" t="s">
        <v>4686</v>
      </c>
      <c r="AQ599" s="429" t="n">
        <v>95416</v>
      </c>
      <c r="AR599" s="440" t="s">
        <v>2959</v>
      </c>
      <c r="AS599" s="441"/>
      <c r="AT599" s="438"/>
      <c r="AU599" s="414"/>
      <c r="AV599" s="442"/>
      <c r="AW599" s="443"/>
      <c r="AX599" s="443"/>
      <c r="AY599" s="443"/>
      <c r="AZ599" s="443"/>
      <c r="BA599" s="443"/>
      <c r="BB599" s="443"/>
      <c r="BC599" s="443"/>
      <c r="BD599" s="443"/>
      <c r="BE599" s="443"/>
      <c r="BF599" s="443"/>
      <c r="BG599" s="443"/>
      <c r="BH599" s="443"/>
      <c r="BI599" s="443"/>
      <c r="BJ599" s="443"/>
      <c r="BK599" s="443"/>
      <c r="BL599" s="412"/>
      <c r="BM599" s="412"/>
      <c r="BN599" s="412"/>
      <c r="BO599" s="477"/>
      <c r="BP599" s="463"/>
    </row>
    <row r="600" customFormat="false" ht="14.1" hidden="false" customHeight="true" outlineLevel="0" collapsed="false">
      <c r="A600" s="41" t="s">
        <v>3068</v>
      </c>
      <c r="B600" s="412" t="s">
        <v>713</v>
      </c>
      <c r="C600" s="445" t="s">
        <v>36</v>
      </c>
      <c r="D600" s="414"/>
      <c r="E600" s="425" t="s">
        <v>3067</v>
      </c>
      <c r="F600" s="425" t="s">
        <v>3066</v>
      </c>
      <c r="G600" s="426"/>
      <c r="H600" s="427" t="n">
        <v>0.0925</v>
      </c>
      <c r="I600" s="538" t="n">
        <v>0.095</v>
      </c>
      <c r="J600" s="428" t="s">
        <v>5940</v>
      </c>
      <c r="K600" s="412" t="s">
        <v>14392</v>
      </c>
      <c r="L600" s="412" t="s">
        <v>5380</v>
      </c>
      <c r="M600" s="414" t="s">
        <v>4686</v>
      </c>
      <c r="N600" s="429" t="n">
        <v>94702</v>
      </c>
      <c r="O600" s="430"/>
      <c r="P600" s="431"/>
      <c r="Q600" s="432"/>
      <c r="R600" s="414"/>
      <c r="S600" s="433"/>
      <c r="T600" s="434"/>
      <c r="U600" s="414"/>
      <c r="V600" s="425"/>
      <c r="W600" s="425"/>
      <c r="X600" s="425"/>
      <c r="Y600" s="425"/>
      <c r="Z600" s="433"/>
      <c r="AA600" s="433"/>
      <c r="AB600" s="435"/>
      <c r="AC600" s="645"/>
      <c r="AD600" s="645"/>
      <c r="AE600" s="645"/>
      <c r="AF600" s="645"/>
      <c r="AG600" s="645"/>
      <c r="AH600" s="645"/>
      <c r="AI600" s="645"/>
      <c r="AJ600" s="498"/>
      <c r="AK600" s="437" t="s">
        <v>5946</v>
      </c>
      <c r="AL600" s="438" t="s">
        <v>6144</v>
      </c>
      <c r="AM600" s="412" t="s">
        <v>14392</v>
      </c>
      <c r="AN600" s="439"/>
      <c r="AO600" s="412" t="s">
        <v>5380</v>
      </c>
      <c r="AP600" s="414" t="s">
        <v>4686</v>
      </c>
      <c r="AQ600" s="429" t="n">
        <v>94702</v>
      </c>
      <c r="AR600" s="440" t="s">
        <v>3066</v>
      </c>
      <c r="AS600" s="437"/>
      <c r="AT600" s="438"/>
      <c r="AU600" s="414"/>
      <c r="AV600" s="442"/>
      <c r="AW600" s="443"/>
      <c r="AX600" s="443"/>
      <c r="AY600" s="443"/>
      <c r="AZ600" s="443"/>
      <c r="BA600" s="443"/>
      <c r="BB600" s="443"/>
      <c r="BC600" s="443"/>
      <c r="BD600" s="443"/>
      <c r="BE600" s="443"/>
      <c r="BF600" s="443"/>
      <c r="BG600" s="443"/>
      <c r="BH600" s="443"/>
      <c r="BI600" s="443"/>
      <c r="BJ600" s="443"/>
      <c r="BK600" s="443"/>
      <c r="BL600" s="412"/>
      <c r="BM600" s="412"/>
      <c r="BN600" s="412"/>
      <c r="BO600" s="477"/>
      <c r="BP600" s="412"/>
    </row>
    <row r="601" customFormat="false" ht="14.1" hidden="false" customHeight="true" outlineLevel="0" collapsed="false">
      <c r="A601" s="41" t="s">
        <v>808</v>
      </c>
      <c r="B601" s="412" t="s">
        <v>713</v>
      </c>
      <c r="C601" s="445" t="s">
        <v>5309</v>
      </c>
      <c r="D601" s="470" t="s">
        <v>6165</v>
      </c>
      <c r="E601" s="120" t="s">
        <v>6166</v>
      </c>
      <c r="F601" s="120" t="s">
        <v>6167</v>
      </c>
      <c r="G601" s="456"/>
      <c r="H601" s="427" t="n">
        <v>0.0925</v>
      </c>
      <c r="I601" s="427"/>
      <c r="J601" s="428" t="s">
        <v>5940</v>
      </c>
      <c r="K601" s="412" t="s">
        <v>6168</v>
      </c>
      <c r="L601" s="412" t="s">
        <v>5530</v>
      </c>
      <c r="M601" s="120" t="s">
        <v>4686</v>
      </c>
      <c r="N601" s="457" t="n">
        <v>94601</v>
      </c>
      <c r="O601" s="458"/>
      <c r="P601" s="431"/>
      <c r="Q601" s="431"/>
      <c r="R601" s="459"/>
      <c r="S601" s="460"/>
      <c r="T601" s="461"/>
      <c r="U601" s="459"/>
      <c r="V601" s="120"/>
      <c r="W601" s="120"/>
      <c r="X601" s="120"/>
      <c r="Y601" s="120"/>
      <c r="Z601" s="460"/>
      <c r="AA601" s="433"/>
      <c r="AB601" s="456"/>
      <c r="AC601" s="594"/>
      <c r="AD601" s="595"/>
      <c r="AE601" s="595"/>
      <c r="AF601" s="595"/>
      <c r="AG601" s="595"/>
      <c r="AH601" s="595"/>
      <c r="AI601" s="595"/>
      <c r="AJ601" s="596"/>
      <c r="AK601" s="437"/>
      <c r="AL601" s="438"/>
      <c r="AM601" s="412" t="s">
        <v>6168</v>
      </c>
      <c r="AN601" s="462"/>
      <c r="AO601" s="412" t="s">
        <v>5530</v>
      </c>
      <c r="AP601" s="120" t="s">
        <v>4686</v>
      </c>
      <c r="AQ601" s="457" t="n">
        <v>94601</v>
      </c>
      <c r="AR601" s="463" t="s">
        <v>6167</v>
      </c>
      <c r="AS601" s="441"/>
      <c r="AT601" s="465"/>
      <c r="AU601" s="459"/>
      <c r="AV601" s="466"/>
      <c r="AW601" s="467"/>
      <c r="AX601" s="467"/>
      <c r="AY601" s="467"/>
      <c r="AZ601" s="467"/>
      <c r="BA601" s="467"/>
      <c r="BB601" s="467"/>
      <c r="BC601" s="467"/>
      <c r="BD601" s="467"/>
      <c r="BE601" s="467"/>
      <c r="BF601" s="467"/>
      <c r="BG601" s="467"/>
      <c r="BH601" s="467"/>
      <c r="BI601" s="467"/>
      <c r="BJ601" s="467"/>
      <c r="BK601" s="467"/>
      <c r="BL601" s="468"/>
      <c r="BM601" s="468"/>
      <c r="BN601" s="468"/>
      <c r="BO601" s="412"/>
      <c r="BP601" s="412"/>
    </row>
    <row r="602" customFormat="false" ht="14.1" hidden="false" customHeight="true" outlineLevel="0" collapsed="false">
      <c r="A602" s="1107" t="s">
        <v>3927</v>
      </c>
      <c r="B602" s="1108" t="s">
        <v>5977</v>
      </c>
      <c r="C602" s="1231" t="s">
        <v>36</v>
      </c>
      <c r="D602" s="1138"/>
      <c r="E602" s="1139" t="s">
        <v>9841</v>
      </c>
      <c r="F602" s="1139" t="s">
        <v>9842</v>
      </c>
      <c r="G602" s="1232"/>
      <c r="H602" s="1112" t="n">
        <v>0.09</v>
      </c>
      <c r="I602" s="1112"/>
      <c r="J602" s="1113" t="s">
        <v>6018</v>
      </c>
      <c r="K602" s="1108" t="s">
        <v>9843</v>
      </c>
      <c r="L602" s="1108" t="s">
        <v>5719</v>
      </c>
      <c r="M602" s="1138" t="s">
        <v>4686</v>
      </c>
      <c r="N602" s="1233" t="n">
        <v>95020</v>
      </c>
      <c r="O602" s="1115"/>
      <c r="P602" s="1116"/>
      <c r="Q602" s="1234"/>
      <c r="R602" s="1138"/>
      <c r="S602" s="1121"/>
      <c r="T602" s="1137"/>
      <c r="U602" s="1138"/>
      <c r="V602" s="1139"/>
      <c r="W602" s="1139"/>
      <c r="X602" s="1139"/>
      <c r="Y602" s="1139"/>
      <c r="Z602" s="1121"/>
      <c r="AA602" s="1121"/>
      <c r="AB602" s="1235"/>
      <c r="AC602" s="1140"/>
      <c r="AD602" s="1140"/>
      <c r="AE602" s="1140"/>
      <c r="AF602" s="1140"/>
      <c r="AG602" s="1140"/>
      <c r="AH602" s="1140"/>
      <c r="AI602" s="1140"/>
      <c r="AJ602" s="1141" t="s">
        <v>7581</v>
      </c>
      <c r="AK602" s="1126" t="s">
        <v>5946</v>
      </c>
      <c r="AL602" s="1127" t="s">
        <v>6144</v>
      </c>
      <c r="AM602" s="1108" t="s">
        <v>9843</v>
      </c>
      <c r="AN602" s="1236"/>
      <c r="AO602" s="1108" t="s">
        <v>5719</v>
      </c>
      <c r="AP602" s="1138" t="s">
        <v>4686</v>
      </c>
      <c r="AQ602" s="1233" t="n">
        <v>95020</v>
      </c>
      <c r="AR602" s="1237" t="s">
        <v>9842</v>
      </c>
      <c r="AS602" s="1126"/>
      <c r="AT602" s="1127"/>
      <c r="AU602" s="1138"/>
      <c r="AV602" s="1238"/>
      <c r="AW602" s="1239"/>
      <c r="AX602" s="1239"/>
      <c r="AY602" s="1239"/>
      <c r="AZ602" s="1239"/>
      <c r="BA602" s="1239"/>
      <c r="BB602" s="1239"/>
      <c r="BC602" s="1239"/>
      <c r="BD602" s="1239"/>
      <c r="BE602" s="1239"/>
      <c r="BF602" s="1239"/>
      <c r="BG602" s="1239"/>
      <c r="BH602" s="1239"/>
      <c r="BI602" s="1239"/>
      <c r="BJ602" s="1239"/>
      <c r="BK602" s="1239"/>
      <c r="BL602" s="1108"/>
      <c r="BM602" s="1108"/>
      <c r="BN602" s="1108"/>
      <c r="BO602" s="1108"/>
      <c r="BP602" s="1145"/>
    </row>
    <row r="603" customFormat="false" ht="14.1" hidden="false" customHeight="true" outlineLevel="0" collapsed="false">
      <c r="A603" s="1107" t="s">
        <v>14393</v>
      </c>
      <c r="B603" s="1108" t="s">
        <v>5977</v>
      </c>
      <c r="C603" s="1231" t="s">
        <v>36</v>
      </c>
      <c r="D603" s="1138"/>
      <c r="E603" s="1139" t="s">
        <v>14394</v>
      </c>
      <c r="F603" s="1139" t="s">
        <v>14395</v>
      </c>
      <c r="G603" s="1232" t="s">
        <v>14396</v>
      </c>
      <c r="H603" s="1112" t="n">
        <v>0.0775</v>
      </c>
      <c r="I603" s="1112"/>
      <c r="J603" s="1113" t="s">
        <v>6587</v>
      </c>
      <c r="K603" s="1108" t="s">
        <v>14397</v>
      </c>
      <c r="L603" s="1108" t="s">
        <v>14398</v>
      </c>
      <c r="M603" s="1138" t="s">
        <v>4686</v>
      </c>
      <c r="N603" s="1233" t="n">
        <v>95662</v>
      </c>
      <c r="O603" s="1115" t="s">
        <v>14399</v>
      </c>
      <c r="P603" s="1136"/>
      <c r="Q603" s="1234"/>
      <c r="R603" s="1138"/>
      <c r="S603" s="1121"/>
      <c r="T603" s="1137"/>
      <c r="U603" s="1138"/>
      <c r="V603" s="1139"/>
      <c r="W603" s="1139"/>
      <c r="X603" s="1139"/>
      <c r="Y603" s="1139"/>
      <c r="Z603" s="1121"/>
      <c r="AA603" s="1121"/>
      <c r="AB603" s="1235"/>
      <c r="AC603" s="1123"/>
      <c r="AD603" s="1124" t="s">
        <v>7855</v>
      </c>
      <c r="AE603" s="1123"/>
      <c r="AF603" s="1123"/>
      <c r="AG603" s="1123"/>
      <c r="AH603" s="1123"/>
      <c r="AI603" s="1123"/>
      <c r="AJ603" s="1125" t="s">
        <v>7581</v>
      </c>
      <c r="AK603" s="1126" t="s">
        <v>5946</v>
      </c>
      <c r="AL603" s="1127" t="s">
        <v>6144</v>
      </c>
      <c r="AM603" s="1108" t="s">
        <v>14397</v>
      </c>
      <c r="AN603" s="1236"/>
      <c r="AO603" s="1108" t="s">
        <v>14398</v>
      </c>
      <c r="AP603" s="1138" t="s">
        <v>4686</v>
      </c>
      <c r="AQ603" s="1233" t="n">
        <v>95662</v>
      </c>
      <c r="AR603" s="1237" t="s">
        <v>14395</v>
      </c>
      <c r="AS603" s="1126"/>
      <c r="AT603" s="1127"/>
      <c r="AU603" s="1138"/>
      <c r="AV603" s="1238"/>
      <c r="AW603" s="1239"/>
      <c r="AX603" s="1239"/>
      <c r="AY603" s="1239"/>
      <c r="AZ603" s="1239"/>
      <c r="BA603" s="1239"/>
      <c r="BB603" s="1239"/>
      <c r="BC603" s="1239"/>
      <c r="BD603" s="1239"/>
      <c r="BE603" s="1239"/>
      <c r="BF603" s="1239"/>
      <c r="BG603" s="1239"/>
      <c r="BH603" s="1239"/>
      <c r="BI603" s="1239"/>
      <c r="BJ603" s="1239"/>
      <c r="BK603" s="1239"/>
      <c r="BL603" s="1108"/>
      <c r="BM603" s="1108"/>
      <c r="BN603" s="1108"/>
      <c r="BO603" s="1108"/>
      <c r="BP603" s="1145"/>
    </row>
    <row r="604" customFormat="false" ht="14.1" hidden="false" customHeight="true" outlineLevel="0" collapsed="false">
      <c r="A604" s="1146" t="s">
        <v>209</v>
      </c>
      <c r="B604" s="1147" t="s">
        <v>713</v>
      </c>
      <c r="C604" s="1200" t="s">
        <v>36</v>
      </c>
      <c r="D604" s="1149" t="s">
        <v>8445</v>
      </c>
      <c r="E604" s="1150" t="s">
        <v>8446</v>
      </c>
      <c r="F604" s="1150" t="s">
        <v>8447</v>
      </c>
      <c r="G604" s="1151" t="s">
        <v>8448</v>
      </c>
      <c r="H604" s="1152" t="n">
        <v>0.085</v>
      </c>
      <c r="I604" s="1152" t="n">
        <v>0.0875</v>
      </c>
      <c r="J604" s="1153" t="s">
        <v>5772</v>
      </c>
      <c r="K604" s="1147" t="s">
        <v>8449</v>
      </c>
      <c r="L604" s="1147" t="s">
        <v>4720</v>
      </c>
      <c r="M604" s="1149" t="s">
        <v>4686</v>
      </c>
      <c r="N604" s="1154" t="n">
        <v>94133</v>
      </c>
      <c r="O604" s="1155"/>
      <c r="P604" s="1156"/>
      <c r="Q604" s="1157"/>
      <c r="R604" s="1149" t="s">
        <v>8450</v>
      </c>
      <c r="S604" s="1158" t="s">
        <v>8447</v>
      </c>
      <c r="T604" s="1159" t="s">
        <v>4202</v>
      </c>
      <c r="U604" s="1149" t="s">
        <v>8451</v>
      </c>
      <c r="V604" s="1150"/>
      <c r="W604" s="1150"/>
      <c r="X604" s="1150"/>
      <c r="Y604" s="1150"/>
      <c r="Z604" s="1158" t="s">
        <v>8452</v>
      </c>
      <c r="AA604" s="1158" t="s">
        <v>4745</v>
      </c>
      <c r="AB604" s="1240" t="s">
        <v>8453</v>
      </c>
      <c r="AC604" s="1161" t="s">
        <v>8340</v>
      </c>
      <c r="AD604" s="1162" t="s">
        <v>8454</v>
      </c>
      <c r="AE604" s="1162" t="s">
        <v>8455</v>
      </c>
      <c r="AF604" s="1162"/>
      <c r="AG604" s="1162"/>
      <c r="AH604" s="1162"/>
      <c r="AI604" s="1162"/>
      <c r="AJ604" s="1163" t="s">
        <v>4716</v>
      </c>
      <c r="AK604" s="1164" t="s">
        <v>5946</v>
      </c>
      <c r="AL604" s="1165" t="s">
        <v>6144</v>
      </c>
      <c r="AM604" s="1147" t="s">
        <v>8449</v>
      </c>
      <c r="AN604" s="1166" t="s">
        <v>8456</v>
      </c>
      <c r="AO604" s="1147" t="s">
        <v>4720</v>
      </c>
      <c r="AP604" s="1149" t="s">
        <v>4686</v>
      </c>
      <c r="AQ604" s="1154" t="n">
        <v>94133</v>
      </c>
      <c r="AR604" s="1167" t="s">
        <v>8457</v>
      </c>
      <c r="AS604" s="1226"/>
      <c r="AT604" s="1165" t="s">
        <v>6914</v>
      </c>
      <c r="AU604" s="1149" t="s">
        <v>6914</v>
      </c>
      <c r="AV604" s="1169" t="n">
        <v>6</v>
      </c>
      <c r="AW604" s="1170"/>
      <c r="AX604" s="1170"/>
      <c r="AY604" s="1170"/>
      <c r="AZ604" s="1170"/>
      <c r="BA604" s="1170"/>
      <c r="BB604" s="1170"/>
      <c r="BC604" s="1170"/>
      <c r="BD604" s="1170"/>
      <c r="BE604" s="1170"/>
      <c r="BF604" s="1170"/>
      <c r="BG604" s="1170"/>
      <c r="BH604" s="1170"/>
      <c r="BI604" s="1170"/>
      <c r="BJ604" s="1170"/>
      <c r="BK604" s="1170"/>
      <c r="BL604" s="1147"/>
      <c r="BM604" s="1147"/>
      <c r="BN604" s="1147"/>
      <c r="BO604" s="1230"/>
      <c r="BP604" s="1147"/>
    </row>
    <row r="605" customFormat="false" ht="14.1" hidden="false" customHeight="true" outlineLevel="0" collapsed="false">
      <c r="A605" s="1146" t="s">
        <v>8337</v>
      </c>
      <c r="B605" s="1147" t="s">
        <v>5977</v>
      </c>
      <c r="C605" s="1148" t="s">
        <v>36</v>
      </c>
      <c r="D605" s="1149"/>
      <c r="E605" s="1150" t="s">
        <v>1496</v>
      </c>
      <c r="F605" s="1150" t="s">
        <v>8338</v>
      </c>
      <c r="G605" s="1151"/>
      <c r="H605" s="1152" t="n">
        <v>0.08375</v>
      </c>
      <c r="I605" s="1152" t="n">
        <v>0.0863</v>
      </c>
      <c r="J605" s="1153" t="s">
        <v>6303</v>
      </c>
      <c r="K605" s="1147" t="s">
        <v>8339</v>
      </c>
      <c r="L605" s="1147" t="s">
        <v>1532</v>
      </c>
      <c r="M605" s="1149" t="s">
        <v>4686</v>
      </c>
      <c r="N605" s="1154" t="n">
        <v>94590</v>
      </c>
      <c r="O605" s="1155"/>
      <c r="P605" s="1156"/>
      <c r="Q605" s="1157"/>
      <c r="R605" s="1149"/>
      <c r="S605" s="1158"/>
      <c r="T605" s="1159"/>
      <c r="U605" s="1149"/>
      <c r="V605" s="1150"/>
      <c r="W605" s="1150"/>
      <c r="X605" s="1150"/>
      <c r="Y605" s="1150"/>
      <c r="Z605" s="1158"/>
      <c r="AA605" s="1158"/>
      <c r="AB605" s="1240"/>
      <c r="AC605" s="1222" t="s">
        <v>8340</v>
      </c>
      <c r="AD605" s="1223"/>
      <c r="AE605" s="1222"/>
      <c r="AF605" s="1222"/>
      <c r="AG605" s="1222"/>
      <c r="AH605" s="1222"/>
      <c r="AI605" s="1222"/>
      <c r="AJ605" s="1224" t="s">
        <v>4716</v>
      </c>
      <c r="AK605" s="1164" t="s">
        <v>5946</v>
      </c>
      <c r="AL605" s="1165" t="s">
        <v>6144</v>
      </c>
      <c r="AM605" s="1147" t="s">
        <v>8339</v>
      </c>
      <c r="AN605" s="1166"/>
      <c r="AO605" s="1147" t="s">
        <v>1532</v>
      </c>
      <c r="AP605" s="1149" t="s">
        <v>4686</v>
      </c>
      <c r="AQ605" s="1154" t="n">
        <v>94590</v>
      </c>
      <c r="AR605" s="1167" t="s">
        <v>8338</v>
      </c>
      <c r="AS605" s="1226"/>
      <c r="AT605" s="1165"/>
      <c r="AU605" s="1149"/>
      <c r="AV605" s="1169"/>
      <c r="AW605" s="1170"/>
      <c r="AX605" s="1170"/>
      <c r="AY605" s="1170"/>
      <c r="AZ605" s="1170"/>
      <c r="BA605" s="1170"/>
      <c r="BB605" s="1170"/>
      <c r="BC605" s="1170"/>
      <c r="BD605" s="1170"/>
      <c r="BE605" s="1170"/>
      <c r="BF605" s="1170"/>
      <c r="BG605" s="1170"/>
      <c r="BH605" s="1170"/>
      <c r="BI605" s="1170"/>
      <c r="BJ605" s="1170"/>
      <c r="BK605" s="1170"/>
      <c r="BL605" s="1147"/>
      <c r="BM605" s="1147"/>
      <c r="BN605" s="1147"/>
      <c r="BO605" s="1230"/>
      <c r="BP605" s="1147"/>
    </row>
    <row r="606" customFormat="false" ht="12.75" hidden="false" customHeight="true" outlineLevel="0" collapsed="false">
      <c r="A606" s="1146" t="s">
        <v>11282</v>
      </c>
      <c r="B606" s="1147" t="s">
        <v>5977</v>
      </c>
      <c r="C606" s="1200" t="s">
        <v>36</v>
      </c>
      <c r="D606" s="1241"/>
      <c r="E606" s="1201" t="s">
        <v>2209</v>
      </c>
      <c r="F606" s="1201" t="s">
        <v>11283</v>
      </c>
      <c r="G606" s="1202"/>
      <c r="H606" s="1152" t="n">
        <v>0.085</v>
      </c>
      <c r="I606" s="1152"/>
      <c r="J606" s="1153" t="s">
        <v>5772</v>
      </c>
      <c r="K606" s="1147" t="s">
        <v>11284</v>
      </c>
      <c r="L606" s="1147" t="s">
        <v>4720</v>
      </c>
      <c r="M606" s="1201" t="s">
        <v>4686</v>
      </c>
      <c r="N606" s="1203" t="n">
        <v>94123</v>
      </c>
      <c r="O606" s="1218" t="s">
        <v>11285</v>
      </c>
      <c r="P606" s="1156"/>
      <c r="Q606" s="1156"/>
      <c r="R606" s="1204"/>
      <c r="S606" s="1205"/>
      <c r="T606" s="1206"/>
      <c r="U606" s="1204"/>
      <c r="V606" s="1201"/>
      <c r="W606" s="1201"/>
      <c r="X606" s="1201"/>
      <c r="Y606" s="1201"/>
      <c r="Z606" s="1205"/>
      <c r="AA606" s="1158"/>
      <c r="AB606" s="1202"/>
      <c r="AC606" s="1161" t="s">
        <v>7595</v>
      </c>
      <c r="AD606" s="1162" t="s">
        <v>7555</v>
      </c>
      <c r="AE606" s="1162"/>
      <c r="AF606" s="1162" t="s">
        <v>7682</v>
      </c>
      <c r="AG606" s="1162"/>
      <c r="AH606" s="1162"/>
      <c r="AI606" s="1162"/>
      <c r="AJ606" s="1163" t="s">
        <v>4716</v>
      </c>
      <c r="AK606" s="1164" t="s">
        <v>5946</v>
      </c>
      <c r="AL606" s="1165" t="s">
        <v>6144</v>
      </c>
      <c r="AM606" s="1147" t="s">
        <v>11286</v>
      </c>
      <c r="AN606" s="1209"/>
      <c r="AO606" s="1147" t="s">
        <v>4720</v>
      </c>
      <c r="AP606" s="1201" t="s">
        <v>4686</v>
      </c>
      <c r="AQ606" s="1203" t="n">
        <v>94123</v>
      </c>
      <c r="AR606" s="1172" t="s">
        <v>11283</v>
      </c>
      <c r="AS606" s="1168"/>
      <c r="AT606" s="1210"/>
      <c r="AU606" s="1204"/>
      <c r="AV606" s="1211"/>
      <c r="AW606" s="1212"/>
      <c r="AX606" s="1212"/>
      <c r="AY606" s="1212"/>
      <c r="AZ606" s="1212"/>
      <c r="BA606" s="1212"/>
      <c r="BB606" s="1212"/>
      <c r="BC606" s="1212"/>
      <c r="BD606" s="1212"/>
      <c r="BE606" s="1212"/>
      <c r="BF606" s="1212"/>
      <c r="BG606" s="1212"/>
      <c r="BH606" s="1212"/>
      <c r="BI606" s="1212"/>
      <c r="BJ606" s="1212"/>
      <c r="BK606" s="1212"/>
      <c r="BL606" s="1213"/>
      <c r="BM606" s="1213"/>
      <c r="BN606" s="1213"/>
      <c r="BO606" s="1147"/>
      <c r="BP606" s="1147"/>
    </row>
    <row r="607" customFormat="false" ht="14.1" hidden="false" customHeight="true" outlineLevel="0" collapsed="false">
      <c r="A607" s="1107" t="s">
        <v>10444</v>
      </c>
      <c r="B607" s="1108" t="s">
        <v>5977</v>
      </c>
      <c r="C607" s="1135" t="s">
        <v>4715</v>
      </c>
      <c r="D607" s="1110"/>
      <c r="E607" s="1110" t="s">
        <v>1771</v>
      </c>
      <c r="F607" s="1110" t="s">
        <v>10445</v>
      </c>
      <c r="G607" s="1111"/>
      <c r="H607" s="1112" t="n">
        <v>0.085</v>
      </c>
      <c r="I607" s="1112" t="n">
        <v>0.09</v>
      </c>
      <c r="J607" s="1113" t="s">
        <v>5681</v>
      </c>
      <c r="K607" s="1108" t="s">
        <v>10446</v>
      </c>
      <c r="L607" s="1108" t="s">
        <v>5681</v>
      </c>
      <c r="M607" s="1110" t="s">
        <v>4686</v>
      </c>
      <c r="N607" s="1114" t="n">
        <v>94949</v>
      </c>
      <c r="O607" s="1242"/>
      <c r="P607" s="1117"/>
      <c r="Q607" s="1117"/>
      <c r="R607" s="1118" t="s">
        <v>1684</v>
      </c>
      <c r="S607" s="1119"/>
      <c r="T607" s="1120" t="s">
        <v>10447</v>
      </c>
      <c r="U607" s="1118"/>
      <c r="V607" s="1110" t="s">
        <v>10448</v>
      </c>
      <c r="W607" s="1110"/>
      <c r="X607" s="1110"/>
      <c r="Y607" s="1110"/>
      <c r="Z607" s="1119" t="s">
        <v>6914</v>
      </c>
      <c r="AA607" s="1121" t="s">
        <v>4745</v>
      </c>
      <c r="AB607" s="1122" t="s">
        <v>10449</v>
      </c>
      <c r="AC607" s="1140" t="s">
        <v>7695</v>
      </c>
      <c r="AD607" s="1140" t="s">
        <v>9266</v>
      </c>
      <c r="AE607" s="1140" t="s">
        <v>7580</v>
      </c>
      <c r="AF607" s="1140" t="s">
        <v>7802</v>
      </c>
      <c r="AG607" s="1140"/>
      <c r="AH607" s="1140"/>
      <c r="AI607" s="1140"/>
      <c r="AJ607" s="1141" t="s">
        <v>7581</v>
      </c>
      <c r="AK607" s="1126" t="s">
        <v>5946</v>
      </c>
      <c r="AL607" s="1127" t="s">
        <v>6144</v>
      </c>
      <c r="AM607" s="1108" t="s">
        <v>10446</v>
      </c>
      <c r="AN607" s="1128"/>
      <c r="AO607" s="1108" t="s">
        <v>5681</v>
      </c>
      <c r="AP607" s="1110" t="s">
        <v>4686</v>
      </c>
      <c r="AQ607" s="1114" t="n">
        <v>94949</v>
      </c>
      <c r="AR607" s="1129" t="s">
        <v>10445</v>
      </c>
      <c r="AS607" s="1142"/>
      <c r="AT607" s="1131"/>
      <c r="AU607" s="1118"/>
      <c r="AV607" s="1132"/>
      <c r="AW607" s="1133"/>
      <c r="AX607" s="1133"/>
      <c r="AY607" s="1133"/>
      <c r="AZ607" s="1133"/>
      <c r="BA607" s="1133"/>
      <c r="BB607" s="1133"/>
      <c r="BC607" s="1133"/>
      <c r="BD607" s="1133"/>
      <c r="BE607" s="1133"/>
      <c r="BF607" s="1133"/>
      <c r="BG607" s="1133"/>
      <c r="BH607" s="1133"/>
      <c r="BI607" s="1133"/>
      <c r="BJ607" s="1133"/>
      <c r="BK607" s="1133"/>
      <c r="BL607" s="1134"/>
      <c r="BM607" s="1134"/>
      <c r="BN607" s="1134"/>
      <c r="BO607" s="1243"/>
      <c r="BP607" s="1108"/>
    </row>
    <row r="608" customFormat="false" ht="14.1" hidden="false" customHeight="true" outlineLevel="0" collapsed="false">
      <c r="A608" s="1107" t="s">
        <v>10422</v>
      </c>
      <c r="B608" s="1108" t="s">
        <v>5977</v>
      </c>
      <c r="C608" s="1135" t="s">
        <v>4715</v>
      </c>
      <c r="D608" s="1110"/>
      <c r="E608" s="1110" t="s">
        <v>10423</v>
      </c>
      <c r="F608" s="1110" t="s">
        <v>10424</v>
      </c>
      <c r="G608" s="1111"/>
      <c r="H608" s="1112" t="n">
        <v>0.085</v>
      </c>
      <c r="I608" s="1112" t="n">
        <v>0.09</v>
      </c>
      <c r="J608" s="1113" t="s">
        <v>5681</v>
      </c>
      <c r="K608" s="1108" t="s">
        <v>10425</v>
      </c>
      <c r="L608" s="1108" t="s">
        <v>5681</v>
      </c>
      <c r="M608" s="1110" t="s">
        <v>4686</v>
      </c>
      <c r="N608" s="1114" t="n">
        <v>94949</v>
      </c>
      <c r="O608" s="1115" t="s">
        <v>10426</v>
      </c>
      <c r="P608" s="1117"/>
      <c r="Q608" s="1117"/>
      <c r="R608" s="1118" t="s">
        <v>8036</v>
      </c>
      <c r="S608" s="1119"/>
      <c r="T608" s="1120"/>
      <c r="U608" s="1118"/>
      <c r="V608" s="1110"/>
      <c r="W608" s="1110"/>
      <c r="X608" s="1110"/>
      <c r="Y608" s="1110"/>
      <c r="Z608" s="1119" t="s">
        <v>10427</v>
      </c>
      <c r="AA608" s="1121" t="s">
        <v>4745</v>
      </c>
      <c r="AB608" s="1111"/>
      <c r="AC608" s="1123" t="s">
        <v>7695</v>
      </c>
      <c r="AD608" s="1124" t="s">
        <v>8609</v>
      </c>
      <c r="AE608" s="1123" t="s">
        <v>7801</v>
      </c>
      <c r="AF608" s="1123" t="s">
        <v>8516</v>
      </c>
      <c r="AG608" s="1123"/>
      <c r="AH608" s="1123"/>
      <c r="AI608" s="1123"/>
      <c r="AJ608" s="1125" t="s">
        <v>7581</v>
      </c>
      <c r="AK608" s="1126" t="s">
        <v>5946</v>
      </c>
      <c r="AL608" s="1127" t="s">
        <v>6144</v>
      </c>
      <c r="AM608" s="1108" t="s">
        <v>10425</v>
      </c>
      <c r="AN608" s="1128"/>
      <c r="AO608" s="1108" t="s">
        <v>5681</v>
      </c>
      <c r="AP608" s="1110" t="s">
        <v>4686</v>
      </c>
      <c r="AQ608" s="1114" t="n">
        <v>94949</v>
      </c>
      <c r="AR608" s="1129" t="s">
        <v>10424</v>
      </c>
      <c r="AS608" s="1244"/>
      <c r="AT608" s="1131"/>
      <c r="AU608" s="1118"/>
      <c r="AV608" s="1132"/>
      <c r="AW608" s="1133"/>
      <c r="AX608" s="1133"/>
      <c r="AY608" s="1133"/>
      <c r="AZ608" s="1133"/>
      <c r="BA608" s="1133"/>
      <c r="BB608" s="1133"/>
      <c r="BC608" s="1133"/>
      <c r="BD608" s="1133"/>
      <c r="BE608" s="1133"/>
      <c r="BF608" s="1133"/>
      <c r="BG608" s="1133"/>
      <c r="BH608" s="1133"/>
      <c r="BI608" s="1133"/>
      <c r="BJ608" s="1133"/>
      <c r="BK608" s="1133"/>
      <c r="BL608" s="1134"/>
      <c r="BM608" s="1134"/>
      <c r="BN608" s="1134"/>
      <c r="BO608" s="1108"/>
      <c r="BP608" s="1108"/>
    </row>
    <row r="609" customFormat="false" ht="14.1" hidden="false" customHeight="true" outlineLevel="0" collapsed="false">
      <c r="A609" s="41" t="s">
        <v>9100</v>
      </c>
      <c r="B609" s="412" t="s">
        <v>5977</v>
      </c>
      <c r="C609" s="479" t="s">
        <v>36</v>
      </c>
      <c r="D609" s="120"/>
      <c r="E609" s="120" t="s">
        <v>9101</v>
      </c>
      <c r="F609" s="120" t="s">
        <v>9102</v>
      </c>
      <c r="G609" s="456"/>
      <c r="H609" s="427" t="n">
        <v>0.0875</v>
      </c>
      <c r="I609" s="427" t="n">
        <v>0.085</v>
      </c>
      <c r="J609" s="428" t="s">
        <v>5963</v>
      </c>
      <c r="K609" s="412" t="s">
        <v>9103</v>
      </c>
      <c r="L609" s="412" t="s">
        <v>5878</v>
      </c>
      <c r="M609" s="120" t="s">
        <v>4686</v>
      </c>
      <c r="N609" s="457" t="n">
        <v>94513</v>
      </c>
      <c r="O609" s="458"/>
      <c r="P609" s="431"/>
      <c r="Q609" s="431"/>
      <c r="R609" s="459"/>
      <c r="S609" s="460"/>
      <c r="T609" s="461"/>
      <c r="U609" s="459"/>
      <c r="V609" s="120"/>
      <c r="W609" s="120"/>
      <c r="X609" s="120"/>
      <c r="Y609" s="120"/>
      <c r="Z609" s="460"/>
      <c r="AA609" s="433"/>
      <c r="AB609" s="456"/>
      <c r="AC609" s="594"/>
      <c r="AD609" s="595"/>
      <c r="AE609" s="595"/>
      <c r="AF609" s="595"/>
      <c r="AG609" s="595"/>
      <c r="AH609" s="595"/>
      <c r="AI609" s="595"/>
      <c r="AJ609" s="596"/>
      <c r="AK609" s="437" t="s">
        <v>5946</v>
      </c>
      <c r="AL609" s="438" t="s">
        <v>6144</v>
      </c>
      <c r="AM609" s="412" t="s">
        <v>9103</v>
      </c>
      <c r="AN609" s="462"/>
      <c r="AO609" s="412" t="s">
        <v>5878</v>
      </c>
      <c r="AP609" s="120" t="s">
        <v>4686</v>
      </c>
      <c r="AQ609" s="457" t="n">
        <v>94513</v>
      </c>
      <c r="AR609" s="463" t="s">
        <v>9102</v>
      </c>
      <c r="AS609" s="464"/>
      <c r="AT609" s="465"/>
      <c r="AU609" s="459"/>
      <c r="AV609" s="466"/>
      <c r="AW609" s="467"/>
      <c r="AX609" s="467"/>
      <c r="AY609" s="467"/>
      <c r="AZ609" s="467"/>
      <c r="BA609" s="467"/>
      <c r="BB609" s="467"/>
      <c r="BC609" s="467"/>
      <c r="BD609" s="467"/>
      <c r="BE609" s="467"/>
      <c r="BF609" s="467"/>
      <c r="BG609" s="467"/>
      <c r="BH609" s="467"/>
      <c r="BI609" s="467"/>
      <c r="BJ609" s="467"/>
      <c r="BK609" s="467"/>
      <c r="BL609" s="468"/>
      <c r="BM609" s="468"/>
      <c r="BN609" s="468"/>
      <c r="BO609" s="412"/>
      <c r="BP609" s="478"/>
    </row>
    <row r="610" customFormat="false" ht="14.1" hidden="false" customHeight="true" outlineLevel="0" collapsed="false">
      <c r="A610" s="41" t="s">
        <v>8691</v>
      </c>
      <c r="B610" s="412" t="s">
        <v>5977</v>
      </c>
      <c r="C610" s="479" t="s">
        <v>36</v>
      </c>
      <c r="D610" s="120"/>
      <c r="E610" s="120" t="s">
        <v>8692</v>
      </c>
      <c r="F610" s="120" t="s">
        <v>8693</v>
      </c>
      <c r="G610" s="456"/>
      <c r="H610" s="427" t="n">
        <v>0.085</v>
      </c>
      <c r="I610" s="427" t="n">
        <v>0.0875</v>
      </c>
      <c r="J610" s="428" t="s">
        <v>5772</v>
      </c>
      <c r="K610" s="412" t="s">
        <v>8694</v>
      </c>
      <c r="L610" s="412" t="s">
        <v>4720</v>
      </c>
      <c r="M610" s="120" t="s">
        <v>4686</v>
      </c>
      <c r="N610" s="457" t="n">
        <v>94114</v>
      </c>
      <c r="O610" s="430"/>
      <c r="P610" s="431"/>
      <c r="Q610" s="431"/>
      <c r="R610" s="459" t="s">
        <v>8695</v>
      </c>
      <c r="S610" s="460"/>
      <c r="T610" s="461"/>
      <c r="U610" s="459"/>
      <c r="V610" s="120"/>
      <c r="W610" s="120"/>
      <c r="X610" s="120"/>
      <c r="Y610" s="120"/>
      <c r="Z610" s="460" t="s">
        <v>6006</v>
      </c>
      <c r="AA610" s="433" t="s">
        <v>4745</v>
      </c>
      <c r="AB610" s="456"/>
      <c r="AC610" s="645"/>
      <c r="AD610" s="645"/>
      <c r="AE610" s="645"/>
      <c r="AF610" s="645"/>
      <c r="AG610" s="645"/>
      <c r="AH610" s="645"/>
      <c r="AI610" s="645"/>
      <c r="AJ610" s="498"/>
      <c r="AK610" s="437" t="s">
        <v>5946</v>
      </c>
      <c r="AL610" s="438" t="s">
        <v>6144</v>
      </c>
      <c r="AM610" s="412" t="s">
        <v>8694</v>
      </c>
      <c r="AN610" s="462"/>
      <c r="AO610" s="412" t="s">
        <v>4720</v>
      </c>
      <c r="AP610" s="120" t="s">
        <v>4686</v>
      </c>
      <c r="AQ610" s="457" t="n">
        <v>94114</v>
      </c>
      <c r="AR610" s="463" t="s">
        <v>8693</v>
      </c>
      <c r="AS610" s="464"/>
      <c r="AT610" s="465"/>
      <c r="AU610" s="459"/>
      <c r="AV610" s="466"/>
      <c r="AW610" s="467"/>
      <c r="AX610" s="467"/>
      <c r="AY610" s="467"/>
      <c r="AZ610" s="467"/>
      <c r="BA610" s="467"/>
      <c r="BB610" s="467"/>
      <c r="BC610" s="467"/>
      <c r="BD610" s="467"/>
      <c r="BE610" s="467"/>
      <c r="BF610" s="467"/>
      <c r="BG610" s="467"/>
      <c r="BH610" s="467"/>
      <c r="BI610" s="467"/>
      <c r="BJ610" s="467"/>
      <c r="BK610" s="467"/>
      <c r="BL610" s="468"/>
      <c r="BM610" s="468"/>
      <c r="BN610" s="468"/>
      <c r="BO610" s="412"/>
      <c r="BP610" s="478"/>
    </row>
    <row r="611" customFormat="false" ht="14.1" hidden="false" customHeight="true" outlineLevel="0" collapsed="false">
      <c r="A611" s="1107" t="s">
        <v>1486</v>
      </c>
      <c r="B611" s="1108" t="s">
        <v>5977</v>
      </c>
      <c r="C611" s="1109" t="s">
        <v>36</v>
      </c>
      <c r="D611" s="1110"/>
      <c r="E611" s="1110" t="s">
        <v>1485</v>
      </c>
      <c r="F611" s="1110" t="s">
        <v>1484</v>
      </c>
      <c r="G611" s="1111"/>
      <c r="H611" s="1112" t="n">
        <v>0.0925</v>
      </c>
      <c r="I611" s="1112" t="n">
        <v>0.095</v>
      </c>
      <c r="J611" s="1113" t="s">
        <v>5940</v>
      </c>
      <c r="K611" s="1108" t="s">
        <v>8383</v>
      </c>
      <c r="L611" s="1108" t="s">
        <v>5530</v>
      </c>
      <c r="M611" s="1110" t="s">
        <v>4686</v>
      </c>
      <c r="N611" s="1114" t="n">
        <v>94601</v>
      </c>
      <c r="O611" s="1242"/>
      <c r="P611" s="1117"/>
      <c r="Q611" s="1117"/>
      <c r="R611" s="1118" t="s">
        <v>8384</v>
      </c>
      <c r="S611" s="1119"/>
      <c r="T611" s="1120"/>
      <c r="U611" s="1118"/>
      <c r="V611" s="1110"/>
      <c r="W611" s="1110"/>
      <c r="X611" s="1110"/>
      <c r="Y611" s="1110"/>
      <c r="Z611" s="1119"/>
      <c r="AA611" s="1121"/>
      <c r="AB611" s="1111"/>
      <c r="AC611" s="1245" t="s">
        <v>8385</v>
      </c>
      <c r="AD611" s="1246" t="s">
        <v>8386</v>
      </c>
      <c r="AE611" s="1246"/>
      <c r="AF611" s="1246"/>
      <c r="AG611" s="1246"/>
      <c r="AH611" s="1246"/>
      <c r="AI611" s="1246"/>
      <c r="AJ611" s="1247" t="s">
        <v>7581</v>
      </c>
      <c r="AK611" s="1126" t="s">
        <v>5946</v>
      </c>
      <c r="AL611" s="1127" t="s">
        <v>6144</v>
      </c>
      <c r="AM611" s="1108" t="s">
        <v>8383</v>
      </c>
      <c r="AN611" s="1128"/>
      <c r="AO611" s="1108" t="s">
        <v>5530</v>
      </c>
      <c r="AP611" s="1110" t="s">
        <v>4686</v>
      </c>
      <c r="AQ611" s="1114" t="n">
        <v>94601</v>
      </c>
      <c r="AR611" s="1129" t="s">
        <v>8387</v>
      </c>
      <c r="AS611" s="1126"/>
      <c r="AT611" s="1131"/>
      <c r="AU611" s="1118"/>
      <c r="AV611" s="1132"/>
      <c r="AW611" s="1133"/>
      <c r="AX611" s="1133"/>
      <c r="AY611" s="1133"/>
      <c r="AZ611" s="1133"/>
      <c r="BA611" s="1133"/>
      <c r="BB611" s="1133"/>
      <c r="BC611" s="1133"/>
      <c r="BD611" s="1133"/>
      <c r="BE611" s="1133"/>
      <c r="BF611" s="1133"/>
      <c r="BG611" s="1133"/>
      <c r="BH611" s="1133"/>
      <c r="BI611" s="1133"/>
      <c r="BJ611" s="1133"/>
      <c r="BK611" s="1133"/>
      <c r="BL611" s="1134"/>
      <c r="BM611" s="1134"/>
      <c r="BN611" s="1134"/>
      <c r="BO611" s="1108"/>
      <c r="BP611" s="1145"/>
    </row>
    <row r="612" customFormat="false" ht="14.1" hidden="false" customHeight="true" outlineLevel="0" collapsed="false">
      <c r="A612" s="1107" t="s">
        <v>1702</v>
      </c>
      <c r="B612" s="1108" t="s">
        <v>713</v>
      </c>
      <c r="C612" s="1109" t="s">
        <v>36</v>
      </c>
      <c r="D612" s="1138" t="s">
        <v>10822</v>
      </c>
      <c r="E612" s="1139" t="s">
        <v>10823</v>
      </c>
      <c r="F612" s="1139" t="s">
        <v>10824</v>
      </c>
      <c r="G612" s="1232" t="s">
        <v>10825</v>
      </c>
      <c r="H612" s="1112" t="n">
        <v>0.085</v>
      </c>
      <c r="I612" s="1112" t="n">
        <v>0.0875</v>
      </c>
      <c r="J612" s="1113" t="s">
        <v>5772</v>
      </c>
      <c r="K612" s="1108" t="s">
        <v>10826</v>
      </c>
      <c r="L612" s="1108" t="s">
        <v>4720</v>
      </c>
      <c r="M612" s="1138" t="s">
        <v>4686</v>
      </c>
      <c r="N612" s="1233" t="n">
        <v>94110</v>
      </c>
      <c r="O612" s="1115" t="s">
        <v>10827</v>
      </c>
      <c r="P612" s="1117"/>
      <c r="Q612" s="1248"/>
      <c r="R612" s="1138" t="s">
        <v>10828</v>
      </c>
      <c r="S612" s="1121"/>
      <c r="T612" s="1137"/>
      <c r="U612" s="1138"/>
      <c r="V612" s="1139"/>
      <c r="W612" s="1139"/>
      <c r="X612" s="1139"/>
      <c r="Y612" s="1139"/>
      <c r="Z612" s="1121" t="s">
        <v>1700</v>
      </c>
      <c r="AA612" s="1121" t="s">
        <v>4745</v>
      </c>
      <c r="AB612" s="1235"/>
      <c r="AC612" s="1123" t="s">
        <v>8004</v>
      </c>
      <c r="AD612" s="1124" t="s">
        <v>7855</v>
      </c>
      <c r="AE612" s="1123"/>
      <c r="AF612" s="1123"/>
      <c r="AG612" s="1123"/>
      <c r="AH612" s="1123"/>
      <c r="AI612" s="1123"/>
      <c r="AJ612" s="1125" t="s">
        <v>7581</v>
      </c>
      <c r="AK612" s="1126" t="s">
        <v>5946</v>
      </c>
      <c r="AL612" s="1127" t="s">
        <v>6144</v>
      </c>
      <c r="AM612" s="1108" t="str">
        <f aca="false">PROPER(AN612)</f>
        <v>3296 22Nd Street</v>
      </c>
      <c r="AN612" s="1236" t="s">
        <v>10829</v>
      </c>
      <c r="AO612" s="1108" t="s">
        <v>4720</v>
      </c>
      <c r="AP612" s="1138" t="s">
        <v>4686</v>
      </c>
      <c r="AQ612" s="1233" t="n">
        <v>94110</v>
      </c>
      <c r="AR612" s="1237" t="s">
        <v>1700</v>
      </c>
      <c r="AS612" s="1142"/>
      <c r="AT612" s="1127" t="s">
        <v>6914</v>
      </c>
      <c r="AU612" s="1138" t="s">
        <v>6914</v>
      </c>
      <c r="AV612" s="1238" t="n">
        <v>1</v>
      </c>
      <c r="AW612" s="1239"/>
      <c r="AX612" s="1239"/>
      <c r="AY612" s="1239"/>
      <c r="AZ612" s="1239"/>
      <c r="BA612" s="1239"/>
      <c r="BB612" s="1239"/>
      <c r="BC612" s="1239"/>
      <c r="BD612" s="1239"/>
      <c r="BE612" s="1239"/>
      <c r="BF612" s="1239"/>
      <c r="BG612" s="1239"/>
      <c r="BH612" s="1239"/>
      <c r="BI612" s="1239"/>
      <c r="BJ612" s="1239"/>
      <c r="BK612" s="1239"/>
      <c r="BL612" s="1108"/>
      <c r="BM612" s="1108"/>
      <c r="BN612" s="1108"/>
      <c r="BO612" s="1243"/>
      <c r="BP612" s="1129"/>
    </row>
    <row r="613" customFormat="false" ht="14.1" hidden="false" customHeight="true" outlineLevel="0" collapsed="false">
      <c r="A613" s="41" t="s">
        <v>1906</v>
      </c>
      <c r="B613" s="412" t="s">
        <v>4682</v>
      </c>
      <c r="C613" s="413" t="s">
        <v>5959</v>
      </c>
      <c r="D613" s="414"/>
      <c r="E613" s="425" t="s">
        <v>1905</v>
      </c>
      <c r="F613" s="425" t="s">
        <v>1904</v>
      </c>
      <c r="G613" s="426"/>
      <c r="H613" s="427" t="n">
        <v>0.085</v>
      </c>
      <c r="I613" s="427" t="n">
        <v>0.0825</v>
      </c>
      <c r="J613" s="428" t="s">
        <v>5980</v>
      </c>
      <c r="K613" s="412" t="s">
        <v>9904</v>
      </c>
      <c r="L613" s="412" t="s">
        <v>5854</v>
      </c>
      <c r="M613" s="414" t="s">
        <v>4686</v>
      </c>
      <c r="N613" s="429" t="n">
        <v>95446</v>
      </c>
      <c r="O613" s="458" t="s">
        <v>9905</v>
      </c>
      <c r="P613" s="431"/>
      <c r="Q613" s="432"/>
      <c r="R613" s="414" t="s">
        <v>9906</v>
      </c>
      <c r="S613" s="433" t="s">
        <v>9907</v>
      </c>
      <c r="T613" s="434"/>
      <c r="U613" s="414"/>
      <c r="V613" s="425"/>
      <c r="W613" s="425"/>
      <c r="X613" s="425"/>
      <c r="Y613" s="425"/>
      <c r="Z613" s="433"/>
      <c r="AA613" s="433" t="s">
        <v>9908</v>
      </c>
      <c r="AB613" s="435"/>
      <c r="AC613" s="641"/>
      <c r="AD613" s="642"/>
      <c r="AE613" s="641"/>
      <c r="AF613" s="641" t="s">
        <v>7579</v>
      </c>
      <c r="AG613" s="641"/>
      <c r="AH613" s="641"/>
      <c r="AI613" s="641"/>
      <c r="AJ613" s="643"/>
      <c r="AK613" s="437" t="s">
        <v>5946</v>
      </c>
      <c r="AL613" s="438" t="s">
        <v>6144</v>
      </c>
      <c r="AM613" s="412" t="s">
        <v>9904</v>
      </c>
      <c r="AN613" s="439"/>
      <c r="AO613" s="412" t="s">
        <v>9909</v>
      </c>
      <c r="AP613" s="414" t="s">
        <v>4686</v>
      </c>
      <c r="AQ613" s="429" t="n">
        <v>95446</v>
      </c>
      <c r="AR613" s="440" t="s">
        <v>1904</v>
      </c>
      <c r="AS613" s="441"/>
      <c r="AT613" s="438"/>
      <c r="AU613" s="414"/>
      <c r="AV613" s="442"/>
      <c r="AW613" s="443"/>
      <c r="AX613" s="443"/>
      <c r="AY613" s="443"/>
      <c r="AZ613" s="443"/>
      <c r="BA613" s="443"/>
      <c r="BB613" s="443"/>
      <c r="BC613" s="443"/>
      <c r="BD613" s="443"/>
      <c r="BE613" s="443"/>
      <c r="BF613" s="443"/>
      <c r="BG613" s="443"/>
      <c r="BH613" s="443"/>
      <c r="BI613" s="443"/>
      <c r="BJ613" s="443"/>
      <c r="BK613" s="443"/>
      <c r="BL613" s="412"/>
      <c r="BM613" s="412"/>
      <c r="BN613" s="412"/>
      <c r="BO613" s="469"/>
      <c r="BP613" s="463"/>
    </row>
    <row r="614" customFormat="false" ht="14.1" hidden="false" customHeight="true" outlineLevel="0" collapsed="false">
      <c r="A614" s="1146" t="s">
        <v>14400</v>
      </c>
      <c r="B614" s="1147" t="s">
        <v>713</v>
      </c>
      <c r="C614" s="1200" t="s">
        <v>6048</v>
      </c>
      <c r="D614" s="1241"/>
      <c r="E614" s="1201" t="s">
        <v>9797</v>
      </c>
      <c r="F614" s="1201" t="s">
        <v>14401</v>
      </c>
      <c r="G614" s="1202" t="s">
        <v>14402</v>
      </c>
      <c r="H614" s="1152" t="n">
        <v>0.0875</v>
      </c>
      <c r="I614" s="1152"/>
      <c r="J614" s="1153" t="s">
        <v>6018</v>
      </c>
      <c r="K614" s="1147" t="s">
        <v>14403</v>
      </c>
      <c r="L614" s="1147" t="s">
        <v>5869</v>
      </c>
      <c r="M614" s="1201" t="s">
        <v>4686</v>
      </c>
      <c r="N614" s="1203" t="n">
        <v>93635</v>
      </c>
      <c r="O614" s="1218"/>
      <c r="P614" s="1156"/>
      <c r="Q614" s="1156"/>
      <c r="R614" s="1204"/>
      <c r="S614" s="1205"/>
      <c r="T614" s="1206"/>
      <c r="U614" s="1204"/>
      <c r="V614" s="1201"/>
      <c r="W614" s="1201"/>
      <c r="X614" s="1201"/>
      <c r="Y614" s="1201"/>
      <c r="Z614" s="1205"/>
      <c r="AA614" s="1158"/>
      <c r="AB614" s="1202"/>
      <c r="AC614" s="1161" t="s">
        <v>8373</v>
      </c>
      <c r="AD614" s="1162"/>
      <c r="AE614" s="1162"/>
      <c r="AF614" s="1162"/>
      <c r="AG614" s="1162"/>
      <c r="AH614" s="1162"/>
      <c r="AI614" s="1162"/>
      <c r="AJ614" s="1163" t="s">
        <v>4716</v>
      </c>
      <c r="AK614" s="1164" t="s">
        <v>5946</v>
      </c>
      <c r="AL614" s="1165" t="s">
        <v>6144</v>
      </c>
      <c r="AM614" s="1147" t="s">
        <v>14403</v>
      </c>
      <c r="AN614" s="1209"/>
      <c r="AO614" s="1147" t="s">
        <v>5869</v>
      </c>
      <c r="AP614" s="1201" t="s">
        <v>4686</v>
      </c>
      <c r="AQ614" s="1203" t="n">
        <v>93635</v>
      </c>
      <c r="AR614" s="1172" t="s">
        <v>14401</v>
      </c>
      <c r="AS614" s="1168"/>
      <c r="AT614" s="1210"/>
      <c r="AU614" s="1204"/>
      <c r="AV614" s="1211"/>
      <c r="AW614" s="1212"/>
      <c r="AX614" s="1212"/>
      <c r="AY614" s="1212"/>
      <c r="AZ614" s="1212"/>
      <c r="BA614" s="1212"/>
      <c r="BB614" s="1212"/>
      <c r="BC614" s="1212"/>
      <c r="BD614" s="1212"/>
      <c r="BE614" s="1212"/>
      <c r="BF614" s="1212"/>
      <c r="BG614" s="1212"/>
      <c r="BH614" s="1212"/>
      <c r="BI614" s="1212"/>
      <c r="BJ614" s="1212"/>
      <c r="BK614" s="1212"/>
      <c r="BL614" s="1213"/>
      <c r="BM614" s="1213"/>
      <c r="BN614" s="1213"/>
      <c r="BO614" s="1147"/>
      <c r="BP614" s="1147"/>
    </row>
    <row r="615" customFormat="false" ht="14.1" hidden="false" customHeight="true" outlineLevel="0" collapsed="false">
      <c r="A615" s="41" t="s">
        <v>809</v>
      </c>
      <c r="B615" s="412" t="s">
        <v>713</v>
      </c>
      <c r="C615" s="445" t="s">
        <v>5309</v>
      </c>
      <c r="D615" s="470" t="s">
        <v>6180</v>
      </c>
      <c r="E615" s="120" t="s">
        <v>6181</v>
      </c>
      <c r="F615" s="120" t="s">
        <v>6182</v>
      </c>
      <c r="G615" s="456"/>
      <c r="H615" s="427" t="n">
        <v>0.0925</v>
      </c>
      <c r="I615" s="427"/>
      <c r="J615" s="428" t="s">
        <v>5940</v>
      </c>
      <c r="K615" s="412" t="s">
        <v>6183</v>
      </c>
      <c r="L615" s="412" t="s">
        <v>5530</v>
      </c>
      <c r="M615" s="120" t="s">
        <v>4686</v>
      </c>
      <c r="N615" s="457" t="n">
        <v>94605</v>
      </c>
      <c r="O615" s="458"/>
      <c r="P615" s="431"/>
      <c r="Q615" s="431"/>
      <c r="R615" s="459"/>
      <c r="S615" s="460"/>
      <c r="T615" s="461"/>
      <c r="U615" s="459"/>
      <c r="V615" s="120"/>
      <c r="W615" s="120"/>
      <c r="X615" s="120"/>
      <c r="Y615" s="120"/>
      <c r="Z615" s="460"/>
      <c r="AA615" s="433"/>
      <c r="AB615" s="456"/>
      <c r="AC615" s="594"/>
      <c r="AD615" s="595"/>
      <c r="AE615" s="595"/>
      <c r="AF615" s="595"/>
      <c r="AG615" s="595"/>
      <c r="AH615" s="595"/>
      <c r="AI615" s="595"/>
      <c r="AJ615" s="596"/>
      <c r="AK615" s="437"/>
      <c r="AL615" s="438"/>
      <c r="AM615" s="412" t="s">
        <v>6183</v>
      </c>
      <c r="AN615" s="462"/>
      <c r="AO615" s="412" t="s">
        <v>5530</v>
      </c>
      <c r="AP615" s="120" t="s">
        <v>4686</v>
      </c>
      <c r="AQ615" s="457" t="n">
        <v>94605</v>
      </c>
      <c r="AR615" s="463" t="s">
        <v>6182</v>
      </c>
      <c r="AS615" s="441"/>
      <c r="AT615" s="465"/>
      <c r="AU615" s="459"/>
      <c r="AV615" s="466"/>
      <c r="AW615" s="467"/>
      <c r="AX615" s="467"/>
      <c r="AY615" s="467"/>
      <c r="AZ615" s="467"/>
      <c r="BA615" s="467"/>
      <c r="BB615" s="467"/>
      <c r="BC615" s="467"/>
      <c r="BD615" s="467"/>
      <c r="BE615" s="467"/>
      <c r="BF615" s="467"/>
      <c r="BG615" s="467"/>
      <c r="BH615" s="467"/>
      <c r="BI615" s="467"/>
      <c r="BJ615" s="467"/>
      <c r="BK615" s="467"/>
      <c r="BL615" s="468"/>
      <c r="BM615" s="468"/>
      <c r="BN615" s="468"/>
      <c r="BO615" s="412"/>
      <c r="BP615" s="412"/>
    </row>
    <row r="616" customFormat="false" ht="14.1" hidden="false" customHeight="true" outlineLevel="0" collapsed="false">
      <c r="A616" s="41" t="s">
        <v>2007</v>
      </c>
      <c r="B616" s="412" t="s">
        <v>5977</v>
      </c>
      <c r="C616" s="479" t="s">
        <v>4715</v>
      </c>
      <c r="D616" s="480"/>
      <c r="E616" s="480" t="s">
        <v>2006</v>
      </c>
      <c r="F616" s="480" t="s">
        <v>2005</v>
      </c>
      <c r="G616" s="489"/>
      <c r="H616" s="427" t="n">
        <v>0.0775</v>
      </c>
      <c r="I616" s="427" t="n">
        <v>0.08</v>
      </c>
      <c r="J616" s="428" t="s">
        <v>7434</v>
      </c>
      <c r="K616" s="489" t="s">
        <v>9234</v>
      </c>
      <c r="L616" s="489" t="s">
        <v>4655</v>
      </c>
      <c r="M616" s="480" t="s">
        <v>4686</v>
      </c>
      <c r="N616" s="490" t="n">
        <v>94559</v>
      </c>
      <c r="O616" s="566"/>
      <c r="P616" s="490"/>
      <c r="Q616" s="490"/>
      <c r="R616" s="491"/>
      <c r="S616" s="490"/>
      <c r="T616" s="492"/>
      <c r="U616" s="491"/>
      <c r="V616" s="490"/>
      <c r="W616" s="490"/>
      <c r="X616" s="490"/>
      <c r="Y616" s="490"/>
      <c r="Z616" s="490" t="s">
        <v>9235</v>
      </c>
      <c r="AA616" s="433"/>
      <c r="AB616" s="493"/>
      <c r="AC616" s="645"/>
      <c r="AD616" s="645"/>
      <c r="AE616" s="645"/>
      <c r="AF616" s="645"/>
      <c r="AG616" s="645"/>
      <c r="AH616" s="645"/>
      <c r="AI616" s="645"/>
      <c r="AJ616" s="498"/>
      <c r="AK616" s="437" t="s">
        <v>5946</v>
      </c>
      <c r="AL616" s="438" t="s">
        <v>6144</v>
      </c>
      <c r="AM616" s="489" t="s">
        <v>9234</v>
      </c>
      <c r="AN616" s="494"/>
      <c r="AO616" s="489" t="s">
        <v>4655</v>
      </c>
      <c r="AP616" s="480" t="s">
        <v>4686</v>
      </c>
      <c r="AQ616" s="490" t="n">
        <v>94559</v>
      </c>
      <c r="AR616" s="489" t="s">
        <v>9235</v>
      </c>
      <c r="AS616" s="441"/>
      <c r="AT616" s="495"/>
      <c r="AU616" s="496"/>
      <c r="AV616" s="497"/>
      <c r="AW616" s="497"/>
      <c r="AX616" s="497"/>
      <c r="AY616" s="497"/>
      <c r="AZ616" s="497"/>
      <c r="BA616" s="497"/>
      <c r="BB616" s="497"/>
      <c r="BC616" s="497"/>
      <c r="BD616" s="497"/>
      <c r="BE616" s="497"/>
      <c r="BF616" s="497"/>
      <c r="BG616" s="497"/>
      <c r="BH616" s="497"/>
      <c r="BI616" s="497"/>
      <c r="BJ616" s="497"/>
      <c r="BK616" s="497"/>
      <c r="BL616" s="498"/>
      <c r="BM616" s="498"/>
      <c r="BN616" s="498"/>
      <c r="BO616" s="469"/>
      <c r="BP616" s="412"/>
    </row>
    <row r="617" customFormat="false" ht="14.1" hidden="false" customHeight="true" outlineLevel="0" collapsed="false">
      <c r="A617" s="41" t="s">
        <v>2116</v>
      </c>
      <c r="B617" s="412" t="s">
        <v>5977</v>
      </c>
      <c r="C617" s="479" t="s">
        <v>4715</v>
      </c>
      <c r="D617" s="480"/>
      <c r="E617" s="480" t="s">
        <v>2115</v>
      </c>
      <c r="F617" s="480" t="s">
        <v>2114</v>
      </c>
      <c r="G617" s="489"/>
      <c r="H617" s="427" t="n">
        <v>0.085</v>
      </c>
      <c r="I617" s="427" t="n">
        <v>0.0875</v>
      </c>
      <c r="J617" s="428" t="s">
        <v>5772</v>
      </c>
      <c r="K617" s="489" t="s">
        <v>13742</v>
      </c>
      <c r="L617" s="489" t="s">
        <v>4720</v>
      </c>
      <c r="M617" s="480" t="s">
        <v>4686</v>
      </c>
      <c r="N617" s="490" t="n">
        <v>94105</v>
      </c>
      <c r="O617" s="566"/>
      <c r="P617" s="490"/>
      <c r="Q617" s="490"/>
      <c r="R617" s="491" t="s">
        <v>2115</v>
      </c>
      <c r="S617" s="490"/>
      <c r="T617" s="492"/>
      <c r="U617" s="491"/>
      <c r="V617" s="490"/>
      <c r="W617" s="490"/>
      <c r="X617" s="490"/>
      <c r="Y617" s="490"/>
      <c r="Z617" s="490"/>
      <c r="AA617" s="433"/>
      <c r="AB617" s="493"/>
      <c r="AC617" s="645"/>
      <c r="AD617" s="645"/>
      <c r="AE617" s="645"/>
      <c r="AF617" s="645"/>
      <c r="AG617" s="645"/>
      <c r="AH617" s="645"/>
      <c r="AI617" s="645"/>
      <c r="AJ617" s="498"/>
      <c r="AK617" s="437" t="s">
        <v>5946</v>
      </c>
      <c r="AL617" s="438" t="s">
        <v>6144</v>
      </c>
      <c r="AM617" s="489" t="s">
        <v>13742</v>
      </c>
      <c r="AN617" s="494"/>
      <c r="AO617" s="489" t="s">
        <v>4720</v>
      </c>
      <c r="AP617" s="480" t="s">
        <v>4686</v>
      </c>
      <c r="AQ617" s="490" t="n">
        <v>94105</v>
      </c>
      <c r="AR617" s="489" t="s">
        <v>2114</v>
      </c>
      <c r="AS617" s="437"/>
      <c r="AT617" s="495"/>
      <c r="AU617" s="496"/>
      <c r="AV617" s="497"/>
      <c r="AW617" s="497"/>
      <c r="AX617" s="497"/>
      <c r="AY617" s="497"/>
      <c r="AZ617" s="497"/>
      <c r="BA617" s="497"/>
      <c r="BB617" s="497"/>
      <c r="BC617" s="497"/>
      <c r="BD617" s="497"/>
      <c r="BE617" s="497"/>
      <c r="BF617" s="497"/>
      <c r="BG617" s="497"/>
      <c r="BH617" s="497"/>
      <c r="BI617" s="497"/>
      <c r="BJ617" s="497"/>
      <c r="BK617" s="497"/>
      <c r="BL617" s="498"/>
      <c r="BM617" s="498"/>
      <c r="BN617" s="498"/>
      <c r="BO617" s="469"/>
      <c r="BP617" s="412"/>
    </row>
    <row r="618" customFormat="false" ht="14.1" hidden="false" customHeight="true" outlineLevel="0" collapsed="false">
      <c r="A618" s="41" t="s">
        <v>2216</v>
      </c>
      <c r="B618" s="412" t="s">
        <v>5977</v>
      </c>
      <c r="C618" s="479" t="s">
        <v>4715</v>
      </c>
      <c r="D618" s="480"/>
      <c r="E618" s="480" t="s">
        <v>2215</v>
      </c>
      <c r="F618" s="480" t="s">
        <v>2214</v>
      </c>
      <c r="G618" s="489"/>
      <c r="H618" s="427" t="n">
        <v>0.0775</v>
      </c>
      <c r="I618" s="427" t="n">
        <v>0.08</v>
      </c>
      <c r="J618" s="428" t="s">
        <v>7434</v>
      </c>
      <c r="K618" s="489" t="s">
        <v>13743</v>
      </c>
      <c r="L618" s="489" t="s">
        <v>4655</v>
      </c>
      <c r="M618" s="480" t="s">
        <v>4686</v>
      </c>
      <c r="N618" s="490" t="n">
        <v>94559</v>
      </c>
      <c r="O618" s="566"/>
      <c r="P618" s="490"/>
      <c r="Q618" s="490"/>
      <c r="R618" s="491"/>
      <c r="S618" s="490"/>
      <c r="T618" s="492"/>
      <c r="U618" s="491"/>
      <c r="V618" s="490"/>
      <c r="W618" s="490"/>
      <c r="X618" s="490"/>
      <c r="Y618" s="490"/>
      <c r="Z618" s="490" t="s">
        <v>13744</v>
      </c>
      <c r="AA618" s="433" t="s">
        <v>4745</v>
      </c>
      <c r="AB618" s="493"/>
      <c r="AC618" s="645"/>
      <c r="AD618" s="645"/>
      <c r="AE618" s="645"/>
      <c r="AF618" s="645"/>
      <c r="AG618" s="645"/>
      <c r="AH618" s="645"/>
      <c r="AI618" s="645"/>
      <c r="AJ618" s="498"/>
      <c r="AK618" s="437" t="s">
        <v>5946</v>
      </c>
      <c r="AL618" s="438" t="s">
        <v>6144</v>
      </c>
      <c r="AM618" s="489" t="s">
        <v>13743</v>
      </c>
      <c r="AN618" s="494"/>
      <c r="AO618" s="489" t="s">
        <v>4655</v>
      </c>
      <c r="AP618" s="480" t="s">
        <v>4686</v>
      </c>
      <c r="AQ618" s="490" t="n">
        <v>94559</v>
      </c>
      <c r="AR618" s="489" t="s">
        <v>2214</v>
      </c>
      <c r="AS618" s="437"/>
      <c r="AT618" s="495"/>
      <c r="AU618" s="496"/>
      <c r="AV618" s="497"/>
      <c r="AW618" s="497"/>
      <c r="AX618" s="497"/>
      <c r="AY618" s="497"/>
      <c r="AZ618" s="497"/>
      <c r="BA618" s="497"/>
      <c r="BB618" s="497"/>
      <c r="BC618" s="497"/>
      <c r="BD618" s="497"/>
      <c r="BE618" s="497"/>
      <c r="BF618" s="497"/>
      <c r="BG618" s="497"/>
      <c r="BH618" s="497"/>
      <c r="BI618" s="497"/>
      <c r="BJ618" s="497"/>
      <c r="BK618" s="497"/>
      <c r="BL618" s="498"/>
      <c r="BM618" s="498"/>
      <c r="BN618" s="498"/>
      <c r="BO618" s="469"/>
      <c r="BP618" s="412"/>
    </row>
    <row r="619" customFormat="false" ht="14.1" hidden="false" customHeight="true" outlineLevel="0" collapsed="false">
      <c r="A619" s="41" t="s">
        <v>2320</v>
      </c>
      <c r="B619" s="412" t="s">
        <v>5937</v>
      </c>
      <c r="C619" s="413" t="s">
        <v>5309</v>
      </c>
      <c r="D619" s="414" t="s">
        <v>6055</v>
      </c>
      <c r="E619" s="425" t="s">
        <v>2319</v>
      </c>
      <c r="F619" s="425" t="s">
        <v>2318</v>
      </c>
      <c r="G619" s="426"/>
      <c r="H619" s="427" t="n">
        <v>0.08375</v>
      </c>
      <c r="I619" s="538" t="n">
        <v>0.08625</v>
      </c>
      <c r="J619" s="428" t="s">
        <v>6303</v>
      </c>
      <c r="K619" s="412" t="s">
        <v>13320</v>
      </c>
      <c r="L619" s="412" t="s">
        <v>1532</v>
      </c>
      <c r="M619" s="414" t="s">
        <v>4686</v>
      </c>
      <c r="N619" s="429" t="n">
        <v>94590</v>
      </c>
      <c r="O619" s="430"/>
      <c r="P619" s="431"/>
      <c r="Q619" s="432"/>
      <c r="R619" s="414"/>
      <c r="S619" s="433"/>
      <c r="T619" s="434"/>
      <c r="U619" s="414"/>
      <c r="V619" s="425"/>
      <c r="W619" s="425"/>
      <c r="X619" s="425"/>
      <c r="Y619" s="425"/>
      <c r="Z619" s="433"/>
      <c r="AA619" s="433"/>
      <c r="AB619" s="435"/>
      <c r="AC619" s="645"/>
      <c r="AD619" s="645"/>
      <c r="AE619" s="645"/>
      <c r="AF619" s="645"/>
      <c r="AG619" s="645"/>
      <c r="AH619" s="645"/>
      <c r="AI619" s="645"/>
      <c r="AJ619" s="498"/>
      <c r="AK619" s="437" t="s">
        <v>5946</v>
      </c>
      <c r="AL619" s="438" t="s">
        <v>6144</v>
      </c>
      <c r="AM619" s="412" t="s">
        <v>13320</v>
      </c>
      <c r="AN619" s="439"/>
      <c r="AO619" s="412" t="s">
        <v>1532</v>
      </c>
      <c r="AP619" s="414" t="s">
        <v>4686</v>
      </c>
      <c r="AQ619" s="429" t="n">
        <v>94590</v>
      </c>
      <c r="AR619" s="440" t="s">
        <v>2318</v>
      </c>
      <c r="AS619" s="437"/>
      <c r="AT619" s="438"/>
      <c r="AU619" s="414"/>
      <c r="AV619" s="442"/>
      <c r="AW619" s="443"/>
      <c r="AX619" s="443"/>
      <c r="AY619" s="443"/>
      <c r="AZ619" s="443"/>
      <c r="BA619" s="443"/>
      <c r="BB619" s="443"/>
      <c r="BC619" s="443"/>
      <c r="BD619" s="443"/>
      <c r="BE619" s="443"/>
      <c r="BF619" s="443"/>
      <c r="BG619" s="443"/>
      <c r="BH619" s="443"/>
      <c r="BI619" s="443"/>
      <c r="BJ619" s="443"/>
      <c r="BK619" s="443"/>
      <c r="BL619" s="412"/>
      <c r="BM619" s="412"/>
      <c r="BN619" s="412"/>
      <c r="BO619" s="469"/>
      <c r="BP619" s="412"/>
    </row>
    <row r="620" customFormat="false" ht="14.1" hidden="false" customHeight="true" outlineLevel="0" collapsed="false">
      <c r="A620" s="1173" t="s">
        <v>2422</v>
      </c>
      <c r="B620" s="1174" t="s">
        <v>5977</v>
      </c>
      <c r="C620" s="1249" t="s">
        <v>36</v>
      </c>
      <c r="D620" s="1250"/>
      <c r="E620" s="1250" t="s">
        <v>2421</v>
      </c>
      <c r="F620" s="1250" t="s">
        <v>2420</v>
      </c>
      <c r="G620" s="1251"/>
      <c r="H620" s="1179" t="n">
        <v>0.0925</v>
      </c>
      <c r="I620" s="1179" t="n">
        <v>0.0925</v>
      </c>
      <c r="J620" s="1180" t="s">
        <v>7614</v>
      </c>
      <c r="K620" s="1251" t="s">
        <v>10419</v>
      </c>
      <c r="L620" s="1251" t="s">
        <v>3082</v>
      </c>
      <c r="M620" s="1250" t="s">
        <v>4686</v>
      </c>
      <c r="N620" s="1252" t="n">
        <v>94901</v>
      </c>
      <c r="O620" s="1182" t="s">
        <v>10420</v>
      </c>
      <c r="P620" s="1252"/>
      <c r="Q620" s="1252"/>
      <c r="R620" s="1253" t="s">
        <v>2421</v>
      </c>
      <c r="S620" s="1252"/>
      <c r="T620" s="1254"/>
      <c r="U620" s="1253"/>
      <c r="V620" s="1252"/>
      <c r="W620" s="1252"/>
      <c r="X620" s="1252"/>
      <c r="Y620" s="1252"/>
      <c r="Z620" s="1252"/>
      <c r="AA620" s="1187"/>
      <c r="AB620" s="1255"/>
      <c r="AC620" s="1256" t="s">
        <v>10421</v>
      </c>
      <c r="AD620" s="1256"/>
      <c r="AE620" s="1256"/>
      <c r="AF620" s="1256" t="s">
        <v>7633</v>
      </c>
      <c r="AG620" s="1256"/>
      <c r="AH620" s="1256"/>
      <c r="AI620" s="1256"/>
      <c r="AJ620" s="1257" t="s">
        <v>7556</v>
      </c>
      <c r="AK620" s="1191" t="s">
        <v>5946</v>
      </c>
      <c r="AL620" s="1192" t="s">
        <v>6144</v>
      </c>
      <c r="AM620" s="1251" t="s">
        <v>10419</v>
      </c>
      <c r="AN620" s="1258"/>
      <c r="AO620" s="1251" t="s">
        <v>3082</v>
      </c>
      <c r="AP620" s="1250" t="s">
        <v>4686</v>
      </c>
      <c r="AQ620" s="1252" t="n">
        <v>94901</v>
      </c>
      <c r="AR620" s="1251" t="s">
        <v>2420</v>
      </c>
      <c r="AS620" s="1191"/>
      <c r="AT620" s="1259"/>
      <c r="AU620" s="1260"/>
      <c r="AV620" s="1261"/>
      <c r="AW620" s="1261"/>
      <c r="AX620" s="1261"/>
      <c r="AY620" s="1261"/>
      <c r="AZ620" s="1261"/>
      <c r="BA620" s="1261"/>
      <c r="BB620" s="1261"/>
      <c r="BC620" s="1261"/>
      <c r="BD620" s="1261"/>
      <c r="BE620" s="1261"/>
      <c r="BF620" s="1261"/>
      <c r="BG620" s="1261"/>
      <c r="BH620" s="1261"/>
      <c r="BI620" s="1261"/>
      <c r="BJ620" s="1261"/>
      <c r="BK620" s="1261"/>
      <c r="BL620" s="1257"/>
      <c r="BM620" s="1257"/>
      <c r="BN620" s="1257"/>
      <c r="BO620" s="1262"/>
      <c r="BP620" s="1174"/>
    </row>
    <row r="621" customFormat="false" ht="14.1" hidden="false" customHeight="true" outlineLevel="0" collapsed="false">
      <c r="A621" s="41" t="s">
        <v>2529</v>
      </c>
      <c r="B621" s="412" t="s">
        <v>4682</v>
      </c>
      <c r="C621" s="479" t="s">
        <v>6129</v>
      </c>
      <c r="D621" s="480" t="s">
        <v>6561</v>
      </c>
      <c r="E621" s="480" t="s">
        <v>2528</v>
      </c>
      <c r="F621" s="480" t="s">
        <v>2276</v>
      </c>
      <c r="G621" s="489"/>
      <c r="H621" s="427" t="n">
        <v>0.09</v>
      </c>
      <c r="I621" s="427" t="n">
        <v>0.0925</v>
      </c>
      <c r="J621" s="428" t="s">
        <v>6450</v>
      </c>
      <c r="K621" s="489" t="s">
        <v>12976</v>
      </c>
      <c r="L621" s="489" t="s">
        <v>8636</v>
      </c>
      <c r="M621" s="480" t="s">
        <v>4686</v>
      </c>
      <c r="N621" s="490" t="n">
        <v>94904</v>
      </c>
      <c r="O621" s="566"/>
      <c r="P621" s="490"/>
      <c r="Q621" s="490"/>
      <c r="R621" s="491"/>
      <c r="S621" s="490"/>
      <c r="T621" s="492"/>
      <c r="U621" s="491"/>
      <c r="V621" s="490"/>
      <c r="W621" s="490"/>
      <c r="X621" s="490"/>
      <c r="Y621" s="490"/>
      <c r="Z621" s="490"/>
      <c r="AA621" s="433"/>
      <c r="AB621" s="493"/>
      <c r="AC621" s="645"/>
      <c r="AD621" s="645"/>
      <c r="AE621" s="645"/>
      <c r="AF621" s="645"/>
      <c r="AG621" s="645"/>
      <c r="AH621" s="645"/>
      <c r="AI621" s="645"/>
      <c r="AJ621" s="498"/>
      <c r="AK621" s="437" t="s">
        <v>5946</v>
      </c>
      <c r="AL621" s="438" t="s">
        <v>6144</v>
      </c>
      <c r="AM621" s="489" t="s">
        <v>12976</v>
      </c>
      <c r="AN621" s="494"/>
      <c r="AO621" s="489" t="s">
        <v>8636</v>
      </c>
      <c r="AP621" s="480" t="s">
        <v>4686</v>
      </c>
      <c r="AQ621" s="490" t="n">
        <v>94904</v>
      </c>
      <c r="AR621" s="489" t="s">
        <v>2276</v>
      </c>
      <c r="AS621" s="437"/>
      <c r="AT621" s="495"/>
      <c r="AU621" s="496"/>
      <c r="AV621" s="497"/>
      <c r="AW621" s="497"/>
      <c r="AX621" s="497"/>
      <c r="AY621" s="497"/>
      <c r="AZ621" s="497"/>
      <c r="BA621" s="497"/>
      <c r="BB621" s="497"/>
      <c r="BC621" s="497"/>
      <c r="BD621" s="497"/>
      <c r="BE621" s="497"/>
      <c r="BF621" s="497"/>
      <c r="BG621" s="497"/>
      <c r="BH621" s="497"/>
      <c r="BI621" s="497"/>
      <c r="BJ621" s="497"/>
      <c r="BK621" s="497"/>
      <c r="BL621" s="498"/>
      <c r="BM621" s="498"/>
      <c r="BN621" s="498"/>
      <c r="BO621" s="469"/>
      <c r="BP621" s="412"/>
    </row>
    <row r="622" customFormat="false" ht="14.1" hidden="false" customHeight="true" outlineLevel="0" collapsed="false">
      <c r="A622" s="1146" t="s">
        <v>2840</v>
      </c>
      <c r="B622" s="1147" t="s">
        <v>5977</v>
      </c>
      <c r="C622" s="1148" t="s">
        <v>4715</v>
      </c>
      <c r="D622" s="1149"/>
      <c r="E622" s="1150" t="s">
        <v>4869</v>
      </c>
      <c r="F622" s="1150" t="s">
        <v>2838</v>
      </c>
      <c r="G622" s="1151"/>
      <c r="H622" s="1152" t="n">
        <v>0.085</v>
      </c>
      <c r="I622" s="1152" t="n">
        <v>0.0875</v>
      </c>
      <c r="J622" s="1153" t="s">
        <v>5772</v>
      </c>
      <c r="K622" s="1147" t="s">
        <v>13745</v>
      </c>
      <c r="L622" s="1147" t="s">
        <v>4720</v>
      </c>
      <c r="M622" s="1149" t="s">
        <v>4686</v>
      </c>
      <c r="N622" s="1154" t="n">
        <v>94114</v>
      </c>
      <c r="O622" s="1218"/>
      <c r="P622" s="1156"/>
      <c r="Q622" s="1157"/>
      <c r="R622" s="1149"/>
      <c r="S622" s="1158"/>
      <c r="T622" s="1159"/>
      <c r="U622" s="1149"/>
      <c r="V622" s="1150"/>
      <c r="W622" s="1150"/>
      <c r="X622" s="1150"/>
      <c r="Y622" s="1150"/>
      <c r="Z622" s="1158"/>
      <c r="AA622" s="1158"/>
      <c r="AB622" s="1160"/>
      <c r="AC622" s="1222" t="s">
        <v>7625</v>
      </c>
      <c r="AD622" s="1223"/>
      <c r="AE622" s="1222"/>
      <c r="AF622" s="1222"/>
      <c r="AG622" s="1222"/>
      <c r="AH622" s="1222"/>
      <c r="AI622" s="1222"/>
      <c r="AJ622" s="1224" t="s">
        <v>4716</v>
      </c>
      <c r="AK622" s="1164" t="s">
        <v>5946</v>
      </c>
      <c r="AL622" s="1165" t="s">
        <v>6144</v>
      </c>
      <c r="AM622" s="1147" t="s">
        <v>13745</v>
      </c>
      <c r="AN622" s="1166"/>
      <c r="AO622" s="1147" t="s">
        <v>4720</v>
      </c>
      <c r="AP622" s="1149" t="s">
        <v>4686</v>
      </c>
      <c r="AQ622" s="1154" t="n">
        <v>94114</v>
      </c>
      <c r="AR622" s="1167" t="s">
        <v>2838</v>
      </c>
      <c r="AS622" s="1164"/>
      <c r="AT622" s="1165"/>
      <c r="AU622" s="1149"/>
      <c r="AV622" s="1169"/>
      <c r="AW622" s="1170"/>
      <c r="AX622" s="1170"/>
      <c r="AY622" s="1170"/>
      <c r="AZ622" s="1170"/>
      <c r="BA622" s="1170"/>
      <c r="BB622" s="1170"/>
      <c r="BC622" s="1170"/>
      <c r="BD622" s="1170"/>
      <c r="BE622" s="1170"/>
      <c r="BF622" s="1170"/>
      <c r="BG622" s="1170"/>
      <c r="BH622" s="1170"/>
      <c r="BI622" s="1170"/>
      <c r="BJ622" s="1170"/>
      <c r="BK622" s="1170"/>
      <c r="BL622" s="1147"/>
      <c r="BM622" s="1147"/>
      <c r="BN622" s="1147"/>
      <c r="BO622" s="1147"/>
      <c r="BP622" s="1172"/>
    </row>
    <row r="623" customFormat="false" ht="14.1" hidden="false" customHeight="true" outlineLevel="0" collapsed="false">
      <c r="A623" s="41" t="s">
        <v>2942</v>
      </c>
      <c r="B623" s="412" t="s">
        <v>5937</v>
      </c>
      <c r="C623" s="413" t="s">
        <v>5309</v>
      </c>
      <c r="D623" s="414" t="s">
        <v>6055</v>
      </c>
      <c r="E623" s="425" t="s">
        <v>2941</v>
      </c>
      <c r="F623" s="425" t="s">
        <v>2940</v>
      </c>
      <c r="G623" s="426" t="s">
        <v>3767</v>
      </c>
      <c r="H623" s="427" t="n">
        <v>0.0925</v>
      </c>
      <c r="I623" s="427" t="n">
        <v>0.095</v>
      </c>
      <c r="J623" s="428" t="s">
        <v>5940</v>
      </c>
      <c r="K623" s="412" t="s">
        <v>13321</v>
      </c>
      <c r="L623" s="412" t="s">
        <v>5380</v>
      </c>
      <c r="M623" s="414" t="s">
        <v>4686</v>
      </c>
      <c r="N623" s="429" t="n">
        <v>94709</v>
      </c>
      <c r="O623" s="458"/>
      <c r="P623" s="431"/>
      <c r="Q623" s="432"/>
      <c r="R623" s="414"/>
      <c r="S623" s="433"/>
      <c r="T623" s="434"/>
      <c r="U623" s="414"/>
      <c r="V623" s="425"/>
      <c r="W623" s="425"/>
      <c r="X623" s="425"/>
      <c r="Y623" s="425"/>
      <c r="Z623" s="433"/>
      <c r="AA623" s="433"/>
      <c r="AB623" s="435"/>
      <c r="AC623" s="594"/>
      <c r="AD623" s="595"/>
      <c r="AE623" s="595"/>
      <c r="AF623" s="595"/>
      <c r="AG623" s="595"/>
      <c r="AH623" s="595"/>
      <c r="AI623" s="595"/>
      <c r="AJ623" s="596"/>
      <c r="AK623" s="437" t="s">
        <v>5946</v>
      </c>
      <c r="AL623" s="438" t="s">
        <v>6144</v>
      </c>
      <c r="AM623" s="412" t="s">
        <v>13321</v>
      </c>
      <c r="AN623" s="439"/>
      <c r="AO623" s="412" t="s">
        <v>5380</v>
      </c>
      <c r="AP623" s="414" t="s">
        <v>4686</v>
      </c>
      <c r="AQ623" s="429" t="n">
        <v>94709</v>
      </c>
      <c r="AR623" s="440" t="s">
        <v>3767</v>
      </c>
      <c r="AS623" s="441"/>
      <c r="AT623" s="438"/>
      <c r="AU623" s="414"/>
      <c r="AV623" s="442"/>
      <c r="AW623" s="443"/>
      <c r="AX623" s="443"/>
      <c r="AY623" s="443"/>
      <c r="AZ623" s="443"/>
      <c r="BA623" s="443"/>
      <c r="BB623" s="443"/>
      <c r="BC623" s="443"/>
      <c r="BD623" s="443"/>
      <c r="BE623" s="443"/>
      <c r="BF623" s="443"/>
      <c r="BG623" s="443"/>
      <c r="BH623" s="443"/>
      <c r="BI623" s="443"/>
      <c r="BJ623" s="443"/>
      <c r="BK623" s="443"/>
      <c r="BL623" s="412"/>
      <c r="BM623" s="412"/>
      <c r="BN623" s="412"/>
      <c r="BO623" s="412"/>
      <c r="BP623" s="463"/>
    </row>
    <row r="624" customFormat="false" ht="14.1" hidden="false" customHeight="true" outlineLevel="0" collapsed="false">
      <c r="A624" s="41" t="s">
        <v>3043</v>
      </c>
      <c r="B624" s="412" t="s">
        <v>4682</v>
      </c>
      <c r="C624" s="413" t="s">
        <v>5959</v>
      </c>
      <c r="D624" s="414"/>
      <c r="E624" s="425" t="s">
        <v>3042</v>
      </c>
      <c r="F624" s="425" t="s">
        <v>3041</v>
      </c>
      <c r="G624" s="426"/>
      <c r="H624" s="427" t="n">
        <v>0.0775</v>
      </c>
      <c r="I624" s="427" t="n">
        <v>0.08</v>
      </c>
      <c r="J624" s="428" t="s">
        <v>6587</v>
      </c>
      <c r="K624" s="412" t="s">
        <v>10401</v>
      </c>
      <c r="L624" s="412" t="s">
        <v>5837</v>
      </c>
      <c r="M624" s="414" t="s">
        <v>4686</v>
      </c>
      <c r="N624" s="429" t="n">
        <v>95624</v>
      </c>
      <c r="O624" s="458" t="s">
        <v>10402</v>
      </c>
      <c r="P624" s="431"/>
      <c r="Q624" s="432"/>
      <c r="R624" s="414" t="s">
        <v>10403</v>
      </c>
      <c r="S624" s="433"/>
      <c r="T624" s="434"/>
      <c r="U624" s="414"/>
      <c r="V624" s="425"/>
      <c r="W624" s="425"/>
      <c r="X624" s="425"/>
      <c r="Y624" s="425"/>
      <c r="Z624" s="433"/>
      <c r="AA624" s="433"/>
      <c r="AB624" s="435"/>
      <c r="AC624" s="594"/>
      <c r="AD624" s="595"/>
      <c r="AE624" s="595"/>
      <c r="AF624" s="595"/>
      <c r="AG624" s="595"/>
      <c r="AH624" s="595"/>
      <c r="AI624" s="595"/>
      <c r="AJ624" s="596"/>
      <c r="AK624" s="437" t="s">
        <v>5946</v>
      </c>
      <c r="AL624" s="438" t="s">
        <v>6144</v>
      </c>
      <c r="AM624" s="412" t="s">
        <v>10401</v>
      </c>
      <c r="AN624" s="439"/>
      <c r="AO624" s="412" t="s">
        <v>5837</v>
      </c>
      <c r="AP624" s="414" t="s">
        <v>4686</v>
      </c>
      <c r="AQ624" s="429" t="n">
        <v>95624</v>
      </c>
      <c r="AR624" s="440" t="s">
        <v>3041</v>
      </c>
      <c r="AS624" s="441"/>
      <c r="AT624" s="438"/>
      <c r="AU624" s="414"/>
      <c r="AV624" s="442"/>
      <c r="AW624" s="443"/>
      <c r="AX624" s="443"/>
      <c r="AY624" s="443"/>
      <c r="AZ624" s="443"/>
      <c r="BA624" s="443"/>
      <c r="BB624" s="443"/>
      <c r="BC624" s="443"/>
      <c r="BD624" s="443"/>
      <c r="BE624" s="443"/>
      <c r="BF624" s="443"/>
      <c r="BG624" s="443"/>
      <c r="BH624" s="443"/>
      <c r="BI624" s="443"/>
      <c r="BJ624" s="443"/>
      <c r="BK624" s="443"/>
      <c r="BL624" s="412"/>
      <c r="BM624" s="412"/>
      <c r="BN624" s="412"/>
      <c r="BO624" s="469"/>
      <c r="BP624" s="463"/>
    </row>
    <row r="625" customFormat="false" ht="14.1" hidden="false" customHeight="true" outlineLevel="0" collapsed="false">
      <c r="A625" s="41" t="s">
        <v>9104</v>
      </c>
      <c r="B625" s="412" t="s">
        <v>5977</v>
      </c>
      <c r="C625" s="479" t="s">
        <v>36</v>
      </c>
      <c r="D625" s="480"/>
      <c r="E625" s="480" t="s">
        <v>9105</v>
      </c>
      <c r="F625" s="480" t="s">
        <v>9106</v>
      </c>
      <c r="G625" s="489"/>
      <c r="H625" s="427" t="n">
        <v>0.0925</v>
      </c>
      <c r="I625" s="427" t="n">
        <v>0.095</v>
      </c>
      <c r="J625" s="428" t="s">
        <v>5940</v>
      </c>
      <c r="K625" s="489" t="s">
        <v>9107</v>
      </c>
      <c r="L625" s="489" t="s">
        <v>5530</v>
      </c>
      <c r="M625" s="480" t="s">
        <v>4686</v>
      </c>
      <c r="N625" s="490" t="n">
        <v>94606</v>
      </c>
      <c r="O625" s="458" t="s">
        <v>9108</v>
      </c>
      <c r="P625" s="490"/>
      <c r="Q625" s="490"/>
      <c r="R625" s="491"/>
      <c r="S625" s="490"/>
      <c r="T625" s="492"/>
      <c r="U625" s="491"/>
      <c r="V625" s="490"/>
      <c r="W625" s="490"/>
      <c r="X625" s="490"/>
      <c r="Y625" s="490"/>
      <c r="Z625" s="490"/>
      <c r="AA625" s="433"/>
      <c r="AB625" s="493"/>
      <c r="AC625" s="645"/>
      <c r="AD625" s="645"/>
      <c r="AE625" s="645"/>
      <c r="AF625" s="645"/>
      <c r="AG625" s="645"/>
      <c r="AH625" s="645"/>
      <c r="AI625" s="645"/>
      <c r="AJ625" s="498"/>
      <c r="AK625" s="437" t="s">
        <v>5946</v>
      </c>
      <c r="AL625" s="438" t="s">
        <v>6144</v>
      </c>
      <c r="AM625" s="489" t="s">
        <v>9107</v>
      </c>
      <c r="AN625" s="494"/>
      <c r="AO625" s="489" t="s">
        <v>5530</v>
      </c>
      <c r="AP625" s="480" t="s">
        <v>4686</v>
      </c>
      <c r="AQ625" s="490" t="n">
        <v>94606</v>
      </c>
      <c r="AR625" s="489" t="s">
        <v>9106</v>
      </c>
      <c r="AS625" s="464"/>
      <c r="AT625" s="495"/>
      <c r="AU625" s="496"/>
      <c r="AV625" s="497"/>
      <c r="AW625" s="497"/>
      <c r="AX625" s="497"/>
      <c r="AY625" s="497"/>
      <c r="AZ625" s="497"/>
      <c r="BA625" s="497"/>
      <c r="BB625" s="497"/>
      <c r="BC625" s="497"/>
      <c r="BD625" s="497"/>
      <c r="BE625" s="497"/>
      <c r="BF625" s="497"/>
      <c r="BG625" s="497"/>
      <c r="BH625" s="497"/>
      <c r="BI625" s="497"/>
      <c r="BJ625" s="497"/>
      <c r="BK625" s="497"/>
      <c r="BL625" s="498"/>
      <c r="BM625" s="498"/>
      <c r="BN625" s="498"/>
      <c r="BO625" s="477"/>
      <c r="BP625" s="463"/>
    </row>
    <row r="626" customFormat="false" ht="14.1" hidden="false" customHeight="true" outlineLevel="0" collapsed="false">
      <c r="A626" s="41" t="s">
        <v>13322</v>
      </c>
      <c r="B626" s="412" t="s">
        <v>5937</v>
      </c>
      <c r="C626" s="479" t="s">
        <v>5309</v>
      </c>
      <c r="D626" s="120"/>
      <c r="E626" s="120" t="s">
        <v>13323</v>
      </c>
      <c r="F626" s="120" t="s">
        <v>13324</v>
      </c>
      <c r="G626" s="456"/>
      <c r="H626" s="427" t="n">
        <v>0.0925</v>
      </c>
      <c r="I626" s="427" t="n">
        <v>0.095</v>
      </c>
      <c r="J626" s="428" t="s">
        <v>5940</v>
      </c>
      <c r="K626" s="412" t="s">
        <v>13325</v>
      </c>
      <c r="L626" s="412" t="s">
        <v>5530</v>
      </c>
      <c r="M626" s="120" t="s">
        <v>4686</v>
      </c>
      <c r="N626" s="457" t="n">
        <v>94601</v>
      </c>
      <c r="O626" s="430"/>
      <c r="P626" s="431"/>
      <c r="Q626" s="431"/>
      <c r="R626" s="459"/>
      <c r="S626" s="460"/>
      <c r="T626" s="461"/>
      <c r="U626" s="459"/>
      <c r="V626" s="120"/>
      <c r="W626" s="120"/>
      <c r="X626" s="120"/>
      <c r="Y626" s="120"/>
      <c r="Z626" s="460"/>
      <c r="AA626" s="433"/>
      <c r="AB626" s="456"/>
      <c r="AC626" s="641"/>
      <c r="AD626" s="642"/>
      <c r="AE626" s="641"/>
      <c r="AF626" s="641"/>
      <c r="AG626" s="641"/>
      <c r="AH626" s="641"/>
      <c r="AI626" s="641"/>
      <c r="AJ626" s="643"/>
      <c r="AK626" s="437" t="s">
        <v>5946</v>
      </c>
      <c r="AL626" s="438" t="s">
        <v>6144</v>
      </c>
      <c r="AM626" s="412" t="s">
        <v>13325</v>
      </c>
      <c r="AN626" s="462"/>
      <c r="AO626" s="412" t="s">
        <v>5530</v>
      </c>
      <c r="AP626" s="120" t="s">
        <v>4686</v>
      </c>
      <c r="AQ626" s="457" t="n">
        <v>94601</v>
      </c>
      <c r="AR626" s="463" t="s">
        <v>13324</v>
      </c>
      <c r="AS626" s="441"/>
      <c r="AT626" s="465"/>
      <c r="AU626" s="459"/>
      <c r="AV626" s="466"/>
      <c r="AW626" s="467"/>
      <c r="AX626" s="467"/>
      <c r="AY626" s="467"/>
      <c r="AZ626" s="467"/>
      <c r="BA626" s="467"/>
      <c r="BB626" s="467"/>
      <c r="BC626" s="467"/>
      <c r="BD626" s="467"/>
      <c r="BE626" s="467"/>
      <c r="BF626" s="467"/>
      <c r="BG626" s="467"/>
      <c r="BH626" s="467"/>
      <c r="BI626" s="467"/>
      <c r="BJ626" s="467"/>
      <c r="BK626" s="467"/>
      <c r="BL626" s="468"/>
      <c r="BM626" s="468"/>
      <c r="BN626" s="468"/>
      <c r="BO626" s="469"/>
      <c r="BP626" s="412"/>
    </row>
    <row r="627" customFormat="false" ht="14.1" hidden="false" customHeight="true" outlineLevel="0" collapsed="false">
      <c r="A627" s="41" t="s">
        <v>6184</v>
      </c>
      <c r="B627" s="412" t="s">
        <v>5937</v>
      </c>
      <c r="C627" s="445" t="s">
        <v>5309</v>
      </c>
      <c r="D627" s="120"/>
      <c r="E627" s="120" t="s">
        <v>6185</v>
      </c>
      <c r="F627" s="120" t="s">
        <v>6186</v>
      </c>
      <c r="G627" s="456"/>
      <c r="H627" s="427" t="n">
        <v>0.0975</v>
      </c>
      <c r="I627" s="427"/>
      <c r="J627" s="428" t="s">
        <v>5963</v>
      </c>
      <c r="K627" s="412" t="s">
        <v>6187</v>
      </c>
      <c r="L627" s="412" t="s">
        <v>5777</v>
      </c>
      <c r="M627" s="120" t="s">
        <v>4686</v>
      </c>
      <c r="N627" s="457" t="n">
        <v>94553</v>
      </c>
      <c r="O627" s="430"/>
      <c r="P627" s="431"/>
      <c r="Q627" s="431"/>
      <c r="R627" s="459"/>
      <c r="S627" s="460"/>
      <c r="T627" s="461"/>
      <c r="U627" s="459"/>
      <c r="V627" s="120"/>
      <c r="W627" s="120"/>
      <c r="X627" s="120"/>
      <c r="Y627" s="120"/>
      <c r="Z627" s="460"/>
      <c r="AA627" s="433"/>
      <c r="AB627" s="456"/>
      <c r="AC627" s="641"/>
      <c r="AD627" s="642"/>
      <c r="AE627" s="641"/>
      <c r="AF627" s="641"/>
      <c r="AG627" s="641"/>
      <c r="AH627" s="641"/>
      <c r="AI627" s="641"/>
      <c r="AJ627" s="643"/>
      <c r="AK627" s="437" t="s">
        <v>5946</v>
      </c>
      <c r="AL627" s="438" t="s">
        <v>6144</v>
      </c>
      <c r="AM627" s="412" t="s">
        <v>6187</v>
      </c>
      <c r="AN627" s="462"/>
      <c r="AO627" s="412" t="s">
        <v>5777</v>
      </c>
      <c r="AP627" s="120" t="s">
        <v>4686</v>
      </c>
      <c r="AQ627" s="457" t="n">
        <v>94553</v>
      </c>
      <c r="AR627" s="463" t="s">
        <v>6186</v>
      </c>
      <c r="AS627" s="441"/>
      <c r="AT627" s="465"/>
      <c r="AU627" s="459"/>
      <c r="AV627" s="466"/>
      <c r="AW627" s="467"/>
      <c r="AX627" s="467"/>
      <c r="AY627" s="467"/>
      <c r="AZ627" s="467"/>
      <c r="BA627" s="467"/>
      <c r="BB627" s="467"/>
      <c r="BC627" s="467"/>
      <c r="BD627" s="467"/>
      <c r="BE627" s="467"/>
      <c r="BF627" s="467"/>
      <c r="BG627" s="467"/>
      <c r="BH627" s="467"/>
      <c r="BI627" s="467"/>
      <c r="BJ627" s="467"/>
      <c r="BK627" s="467"/>
      <c r="BL627" s="468"/>
      <c r="BM627" s="468"/>
      <c r="BN627" s="468"/>
      <c r="BO627" s="412"/>
      <c r="BP627" s="412"/>
    </row>
    <row r="628" customFormat="false" ht="14.1" hidden="false" customHeight="true" outlineLevel="0" collapsed="false">
      <c r="A628" s="41" t="s">
        <v>8696</v>
      </c>
      <c r="B628" s="412" t="s">
        <v>5977</v>
      </c>
      <c r="C628" s="479" t="s">
        <v>36</v>
      </c>
      <c r="D628" s="414"/>
      <c r="E628" s="425" t="s">
        <v>8697</v>
      </c>
      <c r="F628" s="425" t="s">
        <v>8698</v>
      </c>
      <c r="G628" s="426"/>
      <c r="H628" s="427" t="n">
        <v>0.0725</v>
      </c>
      <c r="I628" s="427" t="n">
        <v>0.075</v>
      </c>
      <c r="J628" s="428" t="s">
        <v>8699</v>
      </c>
      <c r="K628" s="412" t="s">
        <v>8700</v>
      </c>
      <c r="L628" s="412" t="s">
        <v>8701</v>
      </c>
      <c r="M628" s="414" t="s">
        <v>4686</v>
      </c>
      <c r="N628" s="429" t="n">
        <v>95648</v>
      </c>
      <c r="O628" s="430"/>
      <c r="P628" s="431"/>
      <c r="Q628" s="432"/>
      <c r="R628" s="414"/>
      <c r="S628" s="433"/>
      <c r="T628" s="434"/>
      <c r="U628" s="414"/>
      <c r="V628" s="425"/>
      <c r="W628" s="425"/>
      <c r="X628" s="425"/>
      <c r="Y628" s="425"/>
      <c r="Z628" s="433" t="s">
        <v>8702</v>
      </c>
      <c r="AA628" s="433"/>
      <c r="AB628" s="435"/>
      <c r="AC628" s="594"/>
      <c r="AD628" s="595"/>
      <c r="AE628" s="595"/>
      <c r="AF628" s="595"/>
      <c r="AG628" s="595"/>
      <c r="AH628" s="595"/>
      <c r="AI628" s="595"/>
      <c r="AJ628" s="596"/>
      <c r="AK628" s="437" t="s">
        <v>5946</v>
      </c>
      <c r="AL628" s="438" t="s">
        <v>6144</v>
      </c>
      <c r="AM628" s="412" t="s">
        <v>8700</v>
      </c>
      <c r="AN628" s="439"/>
      <c r="AO628" s="412" t="s">
        <v>8701</v>
      </c>
      <c r="AP628" s="414" t="s">
        <v>4686</v>
      </c>
      <c r="AQ628" s="429" t="n">
        <v>95648</v>
      </c>
      <c r="AR628" s="440" t="s">
        <v>8698</v>
      </c>
      <c r="AS628" s="540"/>
      <c r="AT628" s="438"/>
      <c r="AU628" s="414"/>
      <c r="AV628" s="442"/>
      <c r="AW628" s="443"/>
      <c r="AX628" s="443"/>
      <c r="AY628" s="443"/>
      <c r="AZ628" s="443"/>
      <c r="BA628" s="443"/>
      <c r="BB628" s="443"/>
      <c r="BC628" s="443"/>
      <c r="BD628" s="443"/>
      <c r="BE628" s="443"/>
      <c r="BF628" s="443"/>
      <c r="BG628" s="443"/>
      <c r="BH628" s="443"/>
      <c r="BI628" s="443"/>
      <c r="BJ628" s="443"/>
      <c r="BK628" s="443"/>
      <c r="BL628" s="412"/>
      <c r="BM628" s="412"/>
      <c r="BN628" s="412"/>
      <c r="BO628" s="412"/>
      <c r="BP628" s="463"/>
    </row>
    <row r="629" customFormat="false" ht="14.1" hidden="false" customHeight="true" outlineLevel="0" collapsed="false">
      <c r="A629" s="41" t="s">
        <v>6188</v>
      </c>
      <c r="B629" s="412" t="s">
        <v>713</v>
      </c>
      <c r="C629" s="445" t="s">
        <v>36</v>
      </c>
      <c r="D629" s="414" t="s">
        <v>6189</v>
      </c>
      <c r="E629" s="425" t="s">
        <v>3747</v>
      </c>
      <c r="F629" s="425" t="s">
        <v>3746</v>
      </c>
      <c r="G629" s="426" t="s">
        <v>6190</v>
      </c>
      <c r="H629" s="427" t="n">
        <v>0.0925</v>
      </c>
      <c r="I629" s="427"/>
      <c r="J629" s="428" t="s">
        <v>5940</v>
      </c>
      <c r="K629" s="412" t="s">
        <v>6191</v>
      </c>
      <c r="L629" s="412" t="s">
        <v>5530</v>
      </c>
      <c r="M629" s="414" t="s">
        <v>4686</v>
      </c>
      <c r="N629" s="429" t="n">
        <v>94612</v>
      </c>
      <c r="O629" s="430"/>
      <c r="P629" s="431"/>
      <c r="Q629" s="432"/>
      <c r="R629" s="414"/>
      <c r="S629" s="433"/>
      <c r="T629" s="434"/>
      <c r="U629" s="414"/>
      <c r="V629" s="425"/>
      <c r="W629" s="425"/>
      <c r="X629" s="425"/>
      <c r="Y629" s="425"/>
      <c r="Z629" s="433"/>
      <c r="AA629" s="433"/>
      <c r="AB629" s="435"/>
      <c r="AC629" s="594"/>
      <c r="AD629" s="595"/>
      <c r="AE629" s="595"/>
      <c r="AF629" s="595"/>
      <c r="AG629" s="595"/>
      <c r="AH629" s="595"/>
      <c r="AI629" s="595"/>
      <c r="AJ629" s="596"/>
      <c r="AK629" s="437" t="s">
        <v>5946</v>
      </c>
      <c r="AL629" s="438" t="s">
        <v>6144</v>
      </c>
      <c r="AM629" s="412" t="s">
        <v>6191</v>
      </c>
      <c r="AN629" s="439"/>
      <c r="AO629" s="412" t="s">
        <v>5530</v>
      </c>
      <c r="AP629" s="414" t="s">
        <v>4686</v>
      </c>
      <c r="AQ629" s="429" t="n">
        <v>94612</v>
      </c>
      <c r="AR629" s="440" t="s">
        <v>6190</v>
      </c>
      <c r="AS629" s="437"/>
      <c r="AT629" s="438"/>
      <c r="AU629" s="414"/>
      <c r="AV629" s="442"/>
      <c r="AW629" s="443"/>
      <c r="AX629" s="443"/>
      <c r="AY629" s="443"/>
      <c r="AZ629" s="443"/>
      <c r="BA629" s="443"/>
      <c r="BB629" s="443"/>
      <c r="BC629" s="443"/>
      <c r="BD629" s="443"/>
      <c r="BE629" s="443"/>
      <c r="BF629" s="443"/>
      <c r="BG629" s="443"/>
      <c r="BH629" s="443"/>
      <c r="BI629" s="443"/>
      <c r="BJ629" s="443"/>
      <c r="BK629" s="443"/>
      <c r="BL629" s="412"/>
      <c r="BM629" s="412"/>
      <c r="BN629" s="412"/>
      <c r="BO629" s="412"/>
      <c r="BP629" s="463"/>
    </row>
    <row r="630" customFormat="false" ht="14.1" hidden="false" customHeight="true" outlineLevel="0" collapsed="false">
      <c r="A630" s="1107" t="s">
        <v>10962</v>
      </c>
      <c r="B630" s="1108" t="s">
        <v>5977</v>
      </c>
      <c r="C630" s="1109" t="s">
        <v>36</v>
      </c>
      <c r="D630" s="1263"/>
      <c r="E630" s="1110" t="s">
        <v>10963</v>
      </c>
      <c r="F630" s="1110" t="s">
        <v>10964</v>
      </c>
      <c r="G630" s="1111"/>
      <c r="H630" s="1112" t="n">
        <v>0.0925</v>
      </c>
      <c r="I630" s="1112"/>
      <c r="J630" s="1113" t="s">
        <v>6140</v>
      </c>
      <c r="K630" s="1108" t="s">
        <v>10965</v>
      </c>
      <c r="L630" s="1108" t="s">
        <v>5702</v>
      </c>
      <c r="M630" s="1110" t="s">
        <v>4686</v>
      </c>
      <c r="N630" s="1114" t="n">
        <v>94080</v>
      </c>
      <c r="O630" s="1115"/>
      <c r="P630" s="1117"/>
      <c r="Q630" s="1117"/>
      <c r="R630" s="1118"/>
      <c r="S630" s="1119"/>
      <c r="T630" s="1120"/>
      <c r="U630" s="1118"/>
      <c r="V630" s="1110"/>
      <c r="W630" s="1110"/>
      <c r="X630" s="1110"/>
      <c r="Y630" s="1110"/>
      <c r="Z630" s="1119"/>
      <c r="AA630" s="1121"/>
      <c r="AB630" s="1111"/>
      <c r="AC630" s="1245" t="s">
        <v>7872</v>
      </c>
      <c r="AD630" s="1246"/>
      <c r="AE630" s="1246"/>
      <c r="AF630" s="1246"/>
      <c r="AG630" s="1246"/>
      <c r="AH630" s="1246"/>
      <c r="AI630" s="1246"/>
      <c r="AJ630" s="1247" t="s">
        <v>7581</v>
      </c>
      <c r="AK630" s="1126"/>
      <c r="AL630" s="1127"/>
      <c r="AM630" s="1108" t="s">
        <v>10965</v>
      </c>
      <c r="AN630" s="1128"/>
      <c r="AO630" s="1108" t="s">
        <v>5702</v>
      </c>
      <c r="AP630" s="1110" t="s">
        <v>4686</v>
      </c>
      <c r="AQ630" s="1114" t="n">
        <v>94080</v>
      </c>
      <c r="AR630" s="1129" t="s">
        <v>10964</v>
      </c>
      <c r="AS630" s="1142"/>
      <c r="AT630" s="1131"/>
      <c r="AU630" s="1118"/>
      <c r="AV630" s="1132"/>
      <c r="AW630" s="1133"/>
      <c r="AX630" s="1133"/>
      <c r="AY630" s="1133"/>
      <c r="AZ630" s="1133"/>
      <c r="BA630" s="1133"/>
      <c r="BB630" s="1133"/>
      <c r="BC630" s="1133"/>
      <c r="BD630" s="1133"/>
      <c r="BE630" s="1133"/>
      <c r="BF630" s="1133"/>
      <c r="BG630" s="1133"/>
      <c r="BH630" s="1133"/>
      <c r="BI630" s="1133"/>
      <c r="BJ630" s="1133"/>
      <c r="BK630" s="1133"/>
      <c r="BL630" s="1134"/>
      <c r="BM630" s="1134"/>
      <c r="BN630" s="1134"/>
      <c r="BO630" s="1108"/>
      <c r="BP630" s="1108"/>
    </row>
    <row r="631" s="1193" customFormat="true" ht="14.1" hidden="false" customHeight="true" outlineLevel="0" collapsed="false">
      <c r="A631" s="41" t="s">
        <v>8703</v>
      </c>
      <c r="B631" s="412" t="s">
        <v>713</v>
      </c>
      <c r="C631" s="445" t="s">
        <v>36</v>
      </c>
      <c r="D631" s="414" t="s">
        <v>8704</v>
      </c>
      <c r="E631" s="425" t="s">
        <v>176</v>
      </c>
      <c r="F631" s="425" t="s">
        <v>8705</v>
      </c>
      <c r="G631" s="426" t="s">
        <v>8706</v>
      </c>
      <c r="H631" s="427" t="n">
        <v>0.09</v>
      </c>
      <c r="I631" s="427" t="n">
        <v>0.09</v>
      </c>
      <c r="J631" s="428" t="s">
        <v>6450</v>
      </c>
      <c r="K631" s="412" t="s">
        <v>8707</v>
      </c>
      <c r="L631" s="412" t="s">
        <v>5874</v>
      </c>
      <c r="M631" s="414" t="s">
        <v>4686</v>
      </c>
      <c r="N631" s="429" t="n">
        <v>94939</v>
      </c>
      <c r="O631" s="430"/>
      <c r="P631" s="431"/>
      <c r="Q631" s="432"/>
      <c r="R631" s="414"/>
      <c r="S631" s="433"/>
      <c r="T631" s="434"/>
      <c r="U631" s="414"/>
      <c r="V631" s="425"/>
      <c r="W631" s="425"/>
      <c r="X631" s="425"/>
      <c r="Y631" s="425"/>
      <c r="Z631" s="433"/>
      <c r="AA631" s="433"/>
      <c r="AB631" s="435"/>
      <c r="AC631" s="645"/>
      <c r="AD631" s="645"/>
      <c r="AE631" s="645"/>
      <c r="AF631" s="645"/>
      <c r="AG631" s="645"/>
      <c r="AH631" s="645"/>
      <c r="AI631" s="645"/>
      <c r="AJ631" s="498"/>
      <c r="AK631" s="437" t="s">
        <v>5946</v>
      </c>
      <c r="AL631" s="438" t="s">
        <v>6144</v>
      </c>
      <c r="AM631" s="412" t="s">
        <v>8707</v>
      </c>
      <c r="AN631" s="439"/>
      <c r="AO631" s="412" t="s">
        <v>5874</v>
      </c>
      <c r="AP631" s="414" t="s">
        <v>4686</v>
      </c>
      <c r="AQ631" s="429" t="n">
        <v>94939</v>
      </c>
      <c r="AR631" s="440" t="s">
        <v>8705</v>
      </c>
      <c r="AS631" s="464"/>
      <c r="AT631" s="438"/>
      <c r="AU631" s="414"/>
      <c r="AV631" s="442" t="n">
        <v>1</v>
      </c>
      <c r="AW631" s="443"/>
      <c r="AX631" s="443"/>
      <c r="AY631" s="443"/>
      <c r="AZ631" s="443"/>
      <c r="BA631" s="443"/>
      <c r="BB631" s="443"/>
      <c r="BC631" s="443"/>
      <c r="BD631" s="443"/>
      <c r="BE631" s="443"/>
      <c r="BF631" s="443"/>
      <c r="BG631" s="443"/>
      <c r="BH631" s="443"/>
      <c r="BI631" s="443"/>
      <c r="BJ631" s="443"/>
      <c r="BK631" s="443"/>
      <c r="BL631" s="412"/>
      <c r="BM631" s="412"/>
      <c r="BN631" s="412"/>
      <c r="BO631" s="412"/>
      <c r="BP631" s="463"/>
      <c r="ALZ631" s="0"/>
      <c r="AMA631" s="0"/>
      <c r="AMB631" s="0"/>
      <c r="AMC631" s="0"/>
      <c r="AMD631" s="0"/>
      <c r="AME631" s="0"/>
      <c r="AMF631" s="0"/>
      <c r="AMG631" s="0"/>
      <c r="AMH631" s="0"/>
      <c r="AMI631" s="0"/>
      <c r="AMJ631" s="0"/>
    </row>
    <row r="632" s="1193" customFormat="true" ht="14.1" hidden="false" customHeight="true" outlineLevel="0" collapsed="false">
      <c r="A632" s="41" t="s">
        <v>1548</v>
      </c>
      <c r="B632" s="412" t="s">
        <v>713</v>
      </c>
      <c r="C632" s="445" t="s">
        <v>36</v>
      </c>
      <c r="D632" s="414" t="s">
        <v>9109</v>
      </c>
      <c r="E632" s="425" t="s">
        <v>101</v>
      </c>
      <c r="F632" s="425" t="s">
        <v>1547</v>
      </c>
      <c r="G632" s="426"/>
      <c r="H632" s="427" t="n">
        <v>0.085</v>
      </c>
      <c r="I632" s="427" t="n">
        <v>0.0875</v>
      </c>
      <c r="J632" s="428" t="s">
        <v>5772</v>
      </c>
      <c r="K632" s="412" t="s">
        <v>9110</v>
      </c>
      <c r="L632" s="412" t="s">
        <v>4720</v>
      </c>
      <c r="M632" s="414" t="s">
        <v>4686</v>
      </c>
      <c r="N632" s="429" t="n">
        <v>94108</v>
      </c>
      <c r="O632" s="430"/>
      <c r="P632" s="431"/>
      <c r="Q632" s="432"/>
      <c r="R632" s="414"/>
      <c r="S632" s="433"/>
      <c r="T632" s="434"/>
      <c r="U632" s="414"/>
      <c r="V632" s="425"/>
      <c r="W632" s="425"/>
      <c r="X632" s="425"/>
      <c r="Y632" s="425"/>
      <c r="Z632" s="433" t="s">
        <v>6006</v>
      </c>
      <c r="AA632" s="433" t="s">
        <v>4745</v>
      </c>
      <c r="AB632" s="435"/>
      <c r="AC632" s="641"/>
      <c r="AD632" s="642"/>
      <c r="AE632" s="641"/>
      <c r="AF632" s="641"/>
      <c r="AG632" s="641"/>
      <c r="AH632" s="641"/>
      <c r="AI632" s="641"/>
      <c r="AJ632" s="643"/>
      <c r="AK632" s="437" t="s">
        <v>5946</v>
      </c>
      <c r="AL632" s="438" t="s">
        <v>6144</v>
      </c>
      <c r="AM632" s="412" t="str">
        <f aca="false">PROPER(AN632)</f>
        <v>1201 Mason Street</v>
      </c>
      <c r="AN632" s="439" t="s">
        <v>9111</v>
      </c>
      <c r="AO632" s="412" t="s">
        <v>4720</v>
      </c>
      <c r="AP632" s="414" t="s">
        <v>4686</v>
      </c>
      <c r="AQ632" s="429" t="n">
        <v>94108</v>
      </c>
      <c r="AR632" s="440" t="s">
        <v>1547</v>
      </c>
      <c r="AS632" s="464"/>
      <c r="AT632" s="438" t="s">
        <v>6914</v>
      </c>
      <c r="AU632" s="414" t="s">
        <v>6914</v>
      </c>
      <c r="AV632" s="442" t="n">
        <v>1</v>
      </c>
      <c r="AW632" s="443"/>
      <c r="AX632" s="443"/>
      <c r="AY632" s="443"/>
      <c r="AZ632" s="443"/>
      <c r="BA632" s="443"/>
      <c r="BB632" s="443"/>
      <c r="BC632" s="443"/>
      <c r="BD632" s="443"/>
      <c r="BE632" s="443"/>
      <c r="BF632" s="443"/>
      <c r="BG632" s="443"/>
      <c r="BH632" s="443"/>
      <c r="BI632" s="443"/>
      <c r="BJ632" s="443"/>
      <c r="BK632" s="443"/>
      <c r="BL632" s="412"/>
      <c r="BM632" s="412"/>
      <c r="BN632" s="412"/>
      <c r="BO632" s="469"/>
      <c r="BP632" s="478"/>
      <c r="ALZ632" s="0"/>
      <c r="AMA632" s="0"/>
      <c r="AMB632" s="0"/>
      <c r="AMC632" s="0"/>
      <c r="AMD632" s="0"/>
      <c r="AME632" s="0"/>
      <c r="AMF632" s="0"/>
      <c r="AMG632" s="0"/>
      <c r="AMH632" s="0"/>
      <c r="AMI632" s="0"/>
      <c r="AMJ632" s="0"/>
    </row>
    <row r="633" s="557" customFormat="true" ht="14.1" hidden="false" customHeight="true" outlineLevel="0" collapsed="false">
      <c r="A633" s="1107" t="s">
        <v>9844</v>
      </c>
      <c r="B633" s="1108" t="s">
        <v>713</v>
      </c>
      <c r="C633" s="1109" t="s">
        <v>36</v>
      </c>
      <c r="D633" s="1138" t="s">
        <v>9845</v>
      </c>
      <c r="E633" s="1139" t="s">
        <v>9846</v>
      </c>
      <c r="F633" s="1139" t="s">
        <v>9847</v>
      </c>
      <c r="G633" s="1232" t="s">
        <v>9848</v>
      </c>
      <c r="H633" s="1112" t="n">
        <v>0.085</v>
      </c>
      <c r="I633" s="1112" t="n">
        <v>0.0875</v>
      </c>
      <c r="J633" s="1113" t="s">
        <v>5772</v>
      </c>
      <c r="K633" s="1108" t="s">
        <v>9849</v>
      </c>
      <c r="L633" s="1108" t="s">
        <v>4720</v>
      </c>
      <c r="M633" s="1138" t="s">
        <v>4686</v>
      </c>
      <c r="N633" s="1233" t="n">
        <v>94114</v>
      </c>
      <c r="O633" s="1115" t="s">
        <v>9850</v>
      </c>
      <c r="P633" s="1117"/>
      <c r="Q633" s="1248"/>
      <c r="R633" s="1138"/>
      <c r="S633" s="1121"/>
      <c r="T633" s="1137"/>
      <c r="U633" s="1138"/>
      <c r="V633" s="1139"/>
      <c r="W633" s="1139"/>
      <c r="X633" s="1139"/>
      <c r="Y633" s="1139"/>
      <c r="Z633" s="1121" t="s">
        <v>9851</v>
      </c>
      <c r="AA633" s="1121" t="s">
        <v>4745</v>
      </c>
      <c r="AB633" s="1235"/>
      <c r="AC633" s="1140" t="s">
        <v>9754</v>
      </c>
      <c r="AD633" s="1140"/>
      <c r="AE633" s="1140"/>
      <c r="AF633" s="1140"/>
      <c r="AG633" s="1140"/>
      <c r="AH633" s="1140"/>
      <c r="AI633" s="1140"/>
      <c r="AJ633" s="1141" t="s">
        <v>7581</v>
      </c>
      <c r="AK633" s="1126" t="s">
        <v>5946</v>
      </c>
      <c r="AL633" s="1127" t="s">
        <v>6064</v>
      </c>
      <c r="AM633" s="1108" t="s">
        <v>9849</v>
      </c>
      <c r="AN633" s="1236"/>
      <c r="AO633" s="1108" t="s">
        <v>4720</v>
      </c>
      <c r="AP633" s="1138" t="s">
        <v>4686</v>
      </c>
      <c r="AQ633" s="1233" t="n">
        <v>94114</v>
      </c>
      <c r="AR633" s="1237" t="s">
        <v>9847</v>
      </c>
      <c r="AS633" s="1142"/>
      <c r="AT633" s="1127"/>
      <c r="AU633" s="1138"/>
      <c r="AV633" s="1238" t="n">
        <v>1</v>
      </c>
      <c r="AW633" s="1239"/>
      <c r="AX633" s="1239"/>
      <c r="AY633" s="1239"/>
      <c r="AZ633" s="1239"/>
      <c r="BA633" s="1239"/>
      <c r="BB633" s="1239"/>
      <c r="BC633" s="1239"/>
      <c r="BD633" s="1239"/>
      <c r="BE633" s="1239"/>
      <c r="BF633" s="1239"/>
      <c r="BG633" s="1239"/>
      <c r="BH633" s="1239"/>
      <c r="BI633" s="1239"/>
      <c r="BJ633" s="1239"/>
      <c r="BK633" s="1239"/>
      <c r="BL633" s="1108"/>
      <c r="BM633" s="1108"/>
      <c r="BN633" s="1108"/>
      <c r="BO633" s="1243"/>
      <c r="BP633" s="1108"/>
      <c r="ALZ633" s="0"/>
      <c r="AMA633" s="0"/>
      <c r="AMB633" s="0"/>
      <c r="AMC633" s="0"/>
      <c r="AMD633" s="0"/>
      <c r="AME633" s="0"/>
      <c r="AMF633" s="0"/>
      <c r="AMG633" s="0"/>
      <c r="AMH633" s="0"/>
      <c r="AMI633" s="0"/>
      <c r="AMJ633" s="0"/>
    </row>
    <row r="634" s="1128" customFormat="true" ht="14.1" hidden="false" customHeight="true" outlineLevel="0" collapsed="false">
      <c r="A634" s="1146" t="s">
        <v>10202</v>
      </c>
      <c r="B634" s="1147" t="s">
        <v>713</v>
      </c>
      <c r="C634" s="1200" t="s">
        <v>36</v>
      </c>
      <c r="D634" s="1149" t="s">
        <v>9845</v>
      </c>
      <c r="E634" s="1150" t="s">
        <v>9846</v>
      </c>
      <c r="F634" s="1150" t="s">
        <v>9851</v>
      </c>
      <c r="G634" s="1151" t="s">
        <v>9848</v>
      </c>
      <c r="H634" s="1152" t="n">
        <v>0.085</v>
      </c>
      <c r="I634" s="1152" t="n">
        <v>0.0875</v>
      </c>
      <c r="J634" s="1153" t="s">
        <v>5772</v>
      </c>
      <c r="K634" s="1147" t="s">
        <v>10203</v>
      </c>
      <c r="L634" s="1147" t="s">
        <v>4720</v>
      </c>
      <c r="M634" s="1149" t="s">
        <v>4686</v>
      </c>
      <c r="N634" s="1154" t="n">
        <v>94115</v>
      </c>
      <c r="O634" s="1218" t="s">
        <v>9850</v>
      </c>
      <c r="P634" s="1156"/>
      <c r="Q634" s="1157"/>
      <c r="R634" s="1149" t="s">
        <v>3436</v>
      </c>
      <c r="S634" s="1158"/>
      <c r="T634" s="1159" t="s">
        <v>4966</v>
      </c>
      <c r="U634" s="1149"/>
      <c r="V634" s="1150"/>
      <c r="W634" s="1150"/>
      <c r="X634" s="1150"/>
      <c r="Y634" s="1150"/>
      <c r="Z634" s="1158" t="s">
        <v>6006</v>
      </c>
      <c r="AA634" s="1158" t="s">
        <v>4745</v>
      </c>
      <c r="AB634" s="1160"/>
      <c r="AC634" s="1222"/>
      <c r="AD634" s="1223"/>
      <c r="AE634" s="1222"/>
      <c r="AF634" s="1222" t="s">
        <v>10204</v>
      </c>
      <c r="AG634" s="1222"/>
      <c r="AH634" s="1222"/>
      <c r="AI634" s="1222"/>
      <c r="AJ634" s="1224" t="s">
        <v>4716</v>
      </c>
      <c r="AK634" s="1164" t="s">
        <v>5946</v>
      </c>
      <c r="AL634" s="1165" t="s">
        <v>10205</v>
      </c>
      <c r="AM634" s="1147" t="s">
        <v>10206</v>
      </c>
      <c r="AN634" s="1166"/>
      <c r="AO634" s="1147" t="s">
        <v>5594</v>
      </c>
      <c r="AP634" s="1149" t="s">
        <v>4686</v>
      </c>
      <c r="AQ634" s="1154" t="n">
        <v>95661</v>
      </c>
      <c r="AR634" s="1167" t="s">
        <v>9851</v>
      </c>
      <c r="AS634" s="1226"/>
      <c r="AT634" s="1165"/>
      <c r="AU634" s="1149"/>
      <c r="AV634" s="1169" t="n">
        <v>1</v>
      </c>
      <c r="AW634" s="1170"/>
      <c r="AX634" s="1170"/>
      <c r="AY634" s="1170"/>
      <c r="AZ634" s="1170"/>
      <c r="BA634" s="1170"/>
      <c r="BB634" s="1170"/>
      <c r="BC634" s="1170"/>
      <c r="BD634" s="1170"/>
      <c r="BE634" s="1170"/>
      <c r="BF634" s="1170"/>
      <c r="BG634" s="1170"/>
      <c r="BH634" s="1170"/>
      <c r="BI634" s="1170"/>
      <c r="BJ634" s="1170"/>
      <c r="BK634" s="1170"/>
      <c r="BL634" s="1147"/>
      <c r="BM634" s="1147"/>
      <c r="BN634" s="1147"/>
      <c r="BO634" s="1171"/>
      <c r="BP634" s="1147"/>
      <c r="ALZ634" s="0"/>
      <c r="AMA634" s="0"/>
      <c r="AMB634" s="0"/>
      <c r="AMC634" s="0"/>
      <c r="AMD634" s="0"/>
      <c r="AME634" s="0"/>
      <c r="AMF634" s="0"/>
      <c r="AMG634" s="0"/>
      <c r="AMH634" s="0"/>
      <c r="AMI634" s="0"/>
      <c r="AMJ634" s="0"/>
    </row>
    <row r="635" s="1128" customFormat="true" ht="14.1" hidden="false" customHeight="true" outlineLevel="0" collapsed="false">
      <c r="A635" s="41" t="s">
        <v>6225</v>
      </c>
      <c r="B635" s="412" t="s">
        <v>6226</v>
      </c>
      <c r="C635" s="445" t="s">
        <v>4715</v>
      </c>
      <c r="D635" s="120" t="s">
        <v>6226</v>
      </c>
      <c r="E635" s="120" t="s">
        <v>888</v>
      </c>
      <c r="F635" s="120" t="s">
        <v>6227</v>
      </c>
      <c r="G635" s="456"/>
      <c r="H635" s="427" t="n">
        <v>0.085</v>
      </c>
      <c r="I635" s="427"/>
      <c r="J635" s="428" t="s">
        <v>5772</v>
      </c>
      <c r="K635" s="412" t="s">
        <v>6228</v>
      </c>
      <c r="L635" s="412" t="s">
        <v>4720</v>
      </c>
      <c r="M635" s="120" t="s">
        <v>4686</v>
      </c>
      <c r="N635" s="457" t="n">
        <v>94110</v>
      </c>
      <c r="O635" s="430"/>
      <c r="P635" s="431"/>
      <c r="Q635" s="431"/>
      <c r="R635" s="459"/>
      <c r="S635" s="460"/>
      <c r="T635" s="461"/>
      <c r="U635" s="459"/>
      <c r="V635" s="120"/>
      <c r="W635" s="120"/>
      <c r="X635" s="120"/>
      <c r="Y635" s="120"/>
      <c r="Z635" s="460"/>
      <c r="AA635" s="433"/>
      <c r="AB635" s="456"/>
      <c r="AC635" s="641"/>
      <c r="AD635" s="642"/>
      <c r="AE635" s="641"/>
      <c r="AF635" s="641"/>
      <c r="AG635" s="641"/>
      <c r="AH635" s="641"/>
      <c r="AI635" s="641"/>
      <c r="AJ635" s="643"/>
      <c r="AK635" s="437" t="s">
        <v>5946</v>
      </c>
      <c r="AL635" s="438" t="s">
        <v>6108</v>
      </c>
      <c r="AM635" s="412" t="s">
        <v>6228</v>
      </c>
      <c r="AN635" s="462"/>
      <c r="AO635" s="412" t="s">
        <v>4720</v>
      </c>
      <c r="AP635" s="120" t="s">
        <v>4686</v>
      </c>
      <c r="AQ635" s="457" t="n">
        <v>94110</v>
      </c>
      <c r="AR635" s="463" t="s">
        <v>6227</v>
      </c>
      <c r="AS635" s="441"/>
      <c r="AT635" s="465"/>
      <c r="AU635" s="459"/>
      <c r="AV635" s="466"/>
      <c r="AW635" s="467"/>
      <c r="AX635" s="467"/>
      <c r="AY635" s="467"/>
      <c r="AZ635" s="467"/>
      <c r="BA635" s="467"/>
      <c r="BB635" s="467"/>
      <c r="BC635" s="467"/>
      <c r="BD635" s="467"/>
      <c r="BE635" s="467"/>
      <c r="BF635" s="467"/>
      <c r="BG635" s="467"/>
      <c r="BH635" s="467"/>
      <c r="BI635" s="467"/>
      <c r="BJ635" s="467"/>
      <c r="BK635" s="467"/>
      <c r="BL635" s="468"/>
      <c r="BM635" s="468"/>
      <c r="BN635" s="468"/>
      <c r="BO635" s="412"/>
      <c r="BP635" s="412"/>
      <c r="ALZ635" s="0"/>
      <c r="AMA635" s="0"/>
      <c r="AMB635" s="0"/>
      <c r="AMC635" s="0"/>
      <c r="AMD635" s="0"/>
      <c r="AME635" s="0"/>
      <c r="AMF635" s="0"/>
      <c r="AMG635" s="0"/>
      <c r="AMH635" s="0"/>
      <c r="AMI635" s="0"/>
      <c r="AMJ635" s="0"/>
    </row>
    <row r="636" customFormat="false" ht="14.1" hidden="false" customHeight="true" outlineLevel="0" collapsed="false">
      <c r="A636" s="41" t="s">
        <v>6229</v>
      </c>
      <c r="B636" s="412" t="s">
        <v>6226</v>
      </c>
      <c r="C636" s="445" t="s">
        <v>5309</v>
      </c>
      <c r="D636" s="470"/>
      <c r="E636" s="120" t="s">
        <v>6230</v>
      </c>
      <c r="F636" s="120" t="s">
        <v>6231</v>
      </c>
      <c r="G636" s="456"/>
      <c r="H636" s="427" t="n">
        <v>0.085</v>
      </c>
      <c r="I636" s="427"/>
      <c r="J636" s="428" t="s">
        <v>5772</v>
      </c>
      <c r="K636" s="412" t="s">
        <v>6232</v>
      </c>
      <c r="L636" s="412" t="s">
        <v>4720</v>
      </c>
      <c r="M636" s="120" t="s">
        <v>4686</v>
      </c>
      <c r="N636" s="457" t="n">
        <v>94109</v>
      </c>
      <c r="O636" s="458" t="s">
        <v>6233</v>
      </c>
      <c r="P636" s="544" t="s">
        <v>6234</v>
      </c>
      <c r="Q636" s="431"/>
      <c r="R636" s="459"/>
      <c r="S636" s="460"/>
      <c r="T636" s="461"/>
      <c r="U636" s="459"/>
      <c r="V636" s="120"/>
      <c r="W636" s="120"/>
      <c r="X636" s="120"/>
      <c r="Y636" s="120"/>
      <c r="Z636" s="460"/>
      <c r="AA636" s="433"/>
      <c r="AB636" s="456"/>
      <c r="AC636" s="594"/>
      <c r="AD636" s="595"/>
      <c r="AE636" s="595"/>
      <c r="AF636" s="595"/>
      <c r="AG636" s="595"/>
      <c r="AH636" s="595"/>
      <c r="AI636" s="595"/>
      <c r="AJ636" s="596"/>
      <c r="AK636" s="437" t="s">
        <v>5946</v>
      </c>
      <c r="AL636" s="438" t="s">
        <v>6108</v>
      </c>
      <c r="AM636" s="412" t="s">
        <v>6232</v>
      </c>
      <c r="AN636" s="462"/>
      <c r="AO636" s="412" t="s">
        <v>4720</v>
      </c>
      <c r="AP636" s="120" t="s">
        <v>4686</v>
      </c>
      <c r="AQ636" s="457" t="n">
        <v>94109</v>
      </c>
      <c r="AR636" s="463" t="s">
        <v>6231</v>
      </c>
      <c r="AS636" s="441"/>
      <c r="AT636" s="465"/>
      <c r="AU636" s="459"/>
      <c r="AV636" s="466"/>
      <c r="AW636" s="467"/>
      <c r="AX636" s="467"/>
      <c r="AY636" s="467"/>
      <c r="AZ636" s="467"/>
      <c r="BA636" s="467"/>
      <c r="BB636" s="467"/>
      <c r="BC636" s="467"/>
      <c r="BD636" s="467"/>
      <c r="BE636" s="467"/>
      <c r="BF636" s="467"/>
      <c r="BG636" s="467"/>
      <c r="BH636" s="467"/>
      <c r="BI636" s="467"/>
      <c r="BJ636" s="467"/>
      <c r="BK636" s="467"/>
      <c r="BL636" s="468"/>
      <c r="BM636" s="468"/>
      <c r="BN636" s="468"/>
      <c r="BO636" s="412"/>
      <c r="BP636" s="412"/>
    </row>
    <row r="637" customFormat="false" ht="14.1" hidden="false" customHeight="true" outlineLevel="0" collapsed="false">
      <c r="A637" s="41" t="s">
        <v>1332</v>
      </c>
      <c r="B637" s="412" t="s">
        <v>5977</v>
      </c>
      <c r="C637" s="445" t="s">
        <v>36</v>
      </c>
      <c r="D637" s="120"/>
      <c r="E637" s="120" t="s">
        <v>1333</v>
      </c>
      <c r="F637" s="120" t="s">
        <v>9112</v>
      </c>
      <c r="G637" s="456"/>
      <c r="H637" s="427" t="n">
        <v>0.09</v>
      </c>
      <c r="I637" s="427" t="n">
        <v>0.09</v>
      </c>
      <c r="J637" s="428" t="s">
        <v>5392</v>
      </c>
      <c r="K637" s="412" t="s">
        <v>9113</v>
      </c>
      <c r="L637" s="412" t="s">
        <v>5392</v>
      </c>
      <c r="M637" s="120" t="s">
        <v>4686</v>
      </c>
      <c r="N637" s="457" t="n">
        <v>95202</v>
      </c>
      <c r="O637" s="458"/>
      <c r="P637" s="431"/>
      <c r="Q637" s="431"/>
      <c r="R637" s="459"/>
      <c r="S637" s="460"/>
      <c r="T637" s="461"/>
      <c r="U637" s="459"/>
      <c r="V637" s="120"/>
      <c r="W637" s="120"/>
      <c r="X637" s="120"/>
      <c r="Y637" s="120"/>
      <c r="Z637" s="460"/>
      <c r="AA637" s="433"/>
      <c r="AB637" s="456"/>
      <c r="AC637" s="645"/>
      <c r="AD637" s="645"/>
      <c r="AE637" s="645"/>
      <c r="AF637" s="645"/>
      <c r="AG637" s="645"/>
      <c r="AH637" s="645"/>
      <c r="AI637" s="645"/>
      <c r="AJ637" s="498"/>
      <c r="AK637" s="437" t="s">
        <v>5946</v>
      </c>
      <c r="AL637" s="438" t="s">
        <v>6108</v>
      </c>
      <c r="AM637" s="412" t="s">
        <v>9113</v>
      </c>
      <c r="AN637" s="462"/>
      <c r="AO637" s="412" t="s">
        <v>5392</v>
      </c>
      <c r="AP637" s="120" t="s">
        <v>4686</v>
      </c>
      <c r="AQ637" s="457" t="n">
        <v>95202</v>
      </c>
      <c r="AR637" s="463" t="s">
        <v>9112</v>
      </c>
      <c r="AS637" s="464"/>
      <c r="AT637" s="465"/>
      <c r="AU637" s="459"/>
      <c r="AV637" s="466"/>
      <c r="AW637" s="467"/>
      <c r="AX637" s="467"/>
      <c r="AY637" s="467"/>
      <c r="AZ637" s="467"/>
      <c r="BA637" s="467"/>
      <c r="BB637" s="467"/>
      <c r="BC637" s="467"/>
      <c r="BD637" s="467"/>
      <c r="BE637" s="467"/>
      <c r="BF637" s="467"/>
      <c r="BG637" s="467"/>
      <c r="BH637" s="467"/>
      <c r="BI637" s="467"/>
      <c r="BJ637" s="467"/>
      <c r="BK637" s="467"/>
      <c r="BL637" s="468"/>
      <c r="BM637" s="468"/>
      <c r="BN637" s="468"/>
      <c r="BO637" s="469"/>
      <c r="BP637" s="412"/>
    </row>
    <row r="638" customFormat="false" ht="14.1" hidden="false" customHeight="true" outlineLevel="0" collapsed="false">
      <c r="A638" s="41" t="s">
        <v>9643</v>
      </c>
      <c r="B638" s="412" t="s">
        <v>6330</v>
      </c>
      <c r="C638" s="445" t="s">
        <v>5309</v>
      </c>
      <c r="D638" s="120" t="s">
        <v>8170</v>
      </c>
      <c r="E638" s="120" t="s">
        <v>9644</v>
      </c>
      <c r="F638" s="120" t="s">
        <v>9645</v>
      </c>
      <c r="G638" s="456"/>
      <c r="H638" s="427" t="n">
        <v>0.0975</v>
      </c>
      <c r="I638" s="427" t="n">
        <v>0.095</v>
      </c>
      <c r="J638" s="428" t="s">
        <v>7814</v>
      </c>
      <c r="K638" s="412" t="s">
        <v>9646</v>
      </c>
      <c r="L638" s="412" t="s">
        <v>5851</v>
      </c>
      <c r="M638" s="120" t="s">
        <v>4686</v>
      </c>
      <c r="N638" s="457" t="n">
        <v>94501</v>
      </c>
      <c r="O638" s="458"/>
      <c r="P638" s="431"/>
      <c r="Q638" s="431"/>
      <c r="R638" s="459"/>
      <c r="S638" s="460"/>
      <c r="T638" s="461"/>
      <c r="U638" s="459"/>
      <c r="V638" s="120"/>
      <c r="W638" s="120"/>
      <c r="X638" s="120"/>
      <c r="Y638" s="120"/>
      <c r="Z638" s="460"/>
      <c r="AA638" s="433"/>
      <c r="AB638" s="456"/>
      <c r="AC638" s="641"/>
      <c r="AD638" s="642"/>
      <c r="AE638" s="641"/>
      <c r="AF638" s="641"/>
      <c r="AG638" s="641"/>
      <c r="AH638" s="641"/>
      <c r="AI638" s="641"/>
      <c r="AJ638" s="643"/>
      <c r="AK638" s="437" t="s">
        <v>5946</v>
      </c>
      <c r="AL638" s="438" t="s">
        <v>6108</v>
      </c>
      <c r="AM638" s="412" t="s">
        <v>9646</v>
      </c>
      <c r="AN638" s="462"/>
      <c r="AO638" s="412" t="s">
        <v>5851</v>
      </c>
      <c r="AP638" s="120" t="s">
        <v>4686</v>
      </c>
      <c r="AQ638" s="457" t="n">
        <v>94501</v>
      </c>
      <c r="AR638" s="463" t="s">
        <v>9645</v>
      </c>
      <c r="AS638" s="441"/>
      <c r="AT638" s="465"/>
      <c r="AU638" s="459"/>
      <c r="AV638" s="466"/>
      <c r="AW638" s="467"/>
      <c r="AX638" s="467"/>
      <c r="AY638" s="467"/>
      <c r="AZ638" s="467"/>
      <c r="BA638" s="467"/>
      <c r="BB638" s="467"/>
      <c r="BC638" s="467"/>
      <c r="BD638" s="467"/>
      <c r="BE638" s="467"/>
      <c r="BF638" s="467"/>
      <c r="BG638" s="467"/>
      <c r="BH638" s="467"/>
      <c r="BI638" s="467"/>
      <c r="BJ638" s="467"/>
      <c r="BK638" s="467"/>
      <c r="BL638" s="468"/>
      <c r="BM638" s="468"/>
      <c r="BN638" s="468"/>
      <c r="BO638" s="469"/>
      <c r="BP638" s="463"/>
    </row>
    <row r="639" customFormat="false" ht="14.1" hidden="false" customHeight="true" outlineLevel="0" collapsed="false">
      <c r="A639" s="41" t="s">
        <v>13327</v>
      </c>
      <c r="B639" s="412" t="s">
        <v>5937</v>
      </c>
      <c r="C639" s="479" t="s">
        <v>5309</v>
      </c>
      <c r="D639" s="480"/>
      <c r="E639" s="480" t="s">
        <v>769</v>
      </c>
      <c r="F639" s="480" t="s">
        <v>13328</v>
      </c>
      <c r="G639" s="489"/>
      <c r="H639" s="427" t="n">
        <v>0.0925</v>
      </c>
      <c r="I639" s="427"/>
      <c r="J639" s="428" t="s">
        <v>5940</v>
      </c>
      <c r="K639" s="489" t="s">
        <v>13329</v>
      </c>
      <c r="L639" s="489" t="s">
        <v>5380</v>
      </c>
      <c r="M639" s="480" t="s">
        <v>4686</v>
      </c>
      <c r="N639" s="490" t="n">
        <v>94704</v>
      </c>
      <c r="O639" s="566"/>
      <c r="P639" s="490"/>
      <c r="Q639" s="490"/>
      <c r="R639" s="491"/>
      <c r="S639" s="490"/>
      <c r="T639" s="492"/>
      <c r="U639" s="491"/>
      <c r="V639" s="490"/>
      <c r="W639" s="490"/>
      <c r="X639" s="490"/>
      <c r="Y639" s="490"/>
      <c r="Z639" s="490"/>
      <c r="AA639" s="433"/>
      <c r="AB639" s="493"/>
      <c r="AC639" s="641"/>
      <c r="AD639" s="642"/>
      <c r="AE639" s="641"/>
      <c r="AF639" s="641"/>
      <c r="AG639" s="641"/>
      <c r="AH639" s="641"/>
      <c r="AI639" s="641"/>
      <c r="AJ639" s="643"/>
      <c r="AK639" s="437" t="s">
        <v>5946</v>
      </c>
      <c r="AL639" s="438" t="s">
        <v>6108</v>
      </c>
      <c r="AM639" s="489" t="s">
        <v>13329</v>
      </c>
      <c r="AN639" s="494"/>
      <c r="AO639" s="489" t="s">
        <v>5380</v>
      </c>
      <c r="AP639" s="480" t="s">
        <v>4686</v>
      </c>
      <c r="AQ639" s="490" t="n">
        <v>94704</v>
      </c>
      <c r="AR639" s="489" t="s">
        <v>13328</v>
      </c>
      <c r="AS639" s="464"/>
      <c r="AT639" s="495"/>
      <c r="AU639" s="496"/>
      <c r="AV639" s="497"/>
      <c r="AW639" s="497"/>
      <c r="AX639" s="497"/>
      <c r="AY639" s="497"/>
      <c r="AZ639" s="497"/>
      <c r="BA639" s="497"/>
      <c r="BB639" s="497"/>
      <c r="BC639" s="497"/>
      <c r="BD639" s="497"/>
      <c r="BE639" s="497"/>
      <c r="BF639" s="497"/>
      <c r="BG639" s="497"/>
      <c r="BH639" s="497"/>
      <c r="BI639" s="497"/>
      <c r="BJ639" s="497"/>
      <c r="BK639" s="497"/>
      <c r="BL639" s="498"/>
      <c r="BM639" s="498"/>
      <c r="BN639" s="498"/>
      <c r="BO639" s="469"/>
      <c r="BP639" s="412"/>
    </row>
    <row r="640" customFormat="false" ht="14.1" hidden="false" customHeight="true" outlineLevel="0" collapsed="false">
      <c r="A640" s="41" t="s">
        <v>13330</v>
      </c>
      <c r="B640" s="412" t="s">
        <v>5937</v>
      </c>
      <c r="C640" s="413" t="s">
        <v>5309</v>
      </c>
      <c r="D640" s="414"/>
      <c r="E640" s="425" t="s">
        <v>2397</v>
      </c>
      <c r="F640" s="425" t="s">
        <v>13331</v>
      </c>
      <c r="G640" s="426"/>
      <c r="H640" s="427" t="n">
        <v>0.085</v>
      </c>
      <c r="I640" s="538" t="n">
        <v>0.0875</v>
      </c>
      <c r="J640" s="428" t="s">
        <v>5772</v>
      </c>
      <c r="K640" s="412" t="s">
        <v>13332</v>
      </c>
      <c r="L640" s="412" t="s">
        <v>4720</v>
      </c>
      <c r="M640" s="414" t="s">
        <v>4686</v>
      </c>
      <c r="N640" s="429" t="n">
        <v>94110</v>
      </c>
      <c r="O640" s="430"/>
      <c r="P640" s="431"/>
      <c r="Q640" s="432"/>
      <c r="R640" s="414"/>
      <c r="S640" s="433"/>
      <c r="T640" s="434"/>
      <c r="U640" s="414"/>
      <c r="V640" s="425"/>
      <c r="W640" s="425"/>
      <c r="X640" s="425"/>
      <c r="Y640" s="425"/>
      <c r="Z640" s="433"/>
      <c r="AA640" s="433"/>
      <c r="AB640" s="435"/>
      <c r="AC640" s="594"/>
      <c r="AD640" s="595"/>
      <c r="AE640" s="595"/>
      <c r="AF640" s="595"/>
      <c r="AG640" s="595"/>
      <c r="AH640" s="595"/>
      <c r="AI640" s="595"/>
      <c r="AJ640" s="596"/>
      <c r="AK640" s="437" t="s">
        <v>5946</v>
      </c>
      <c r="AL640" s="438" t="s">
        <v>6108</v>
      </c>
      <c r="AM640" s="412" t="s">
        <v>13332</v>
      </c>
      <c r="AN640" s="439"/>
      <c r="AO640" s="412" t="s">
        <v>4720</v>
      </c>
      <c r="AP640" s="414" t="s">
        <v>4686</v>
      </c>
      <c r="AQ640" s="429" t="n">
        <v>94110</v>
      </c>
      <c r="AR640" s="440" t="s">
        <v>13331</v>
      </c>
      <c r="AS640" s="441"/>
      <c r="AT640" s="438"/>
      <c r="AU640" s="414"/>
      <c r="AV640" s="442"/>
      <c r="AW640" s="443"/>
      <c r="AX640" s="443"/>
      <c r="AY640" s="443"/>
      <c r="AZ640" s="443"/>
      <c r="BA640" s="443"/>
      <c r="BB640" s="443"/>
      <c r="BC640" s="443"/>
      <c r="BD640" s="443"/>
      <c r="BE640" s="443"/>
      <c r="BF640" s="443"/>
      <c r="BG640" s="443"/>
      <c r="BH640" s="443"/>
      <c r="BI640" s="443"/>
      <c r="BJ640" s="443"/>
      <c r="BK640" s="443"/>
      <c r="BL640" s="412"/>
      <c r="BM640" s="412"/>
      <c r="BN640" s="412"/>
      <c r="BO640" s="469"/>
      <c r="BP640" s="478"/>
    </row>
    <row r="641" customFormat="false" ht="14.1" hidden="false" customHeight="true" outlineLevel="0" collapsed="false">
      <c r="A641" s="1107" t="s">
        <v>1432</v>
      </c>
      <c r="B641" s="1108" t="s">
        <v>713</v>
      </c>
      <c r="C641" s="1109" t="s">
        <v>36</v>
      </c>
      <c r="D641" s="1138" t="s">
        <v>4717</v>
      </c>
      <c r="E641" s="1139" t="s">
        <v>1431</v>
      </c>
      <c r="F641" s="1139" t="s">
        <v>1430</v>
      </c>
      <c r="G641" s="1232" t="s">
        <v>9114</v>
      </c>
      <c r="H641" s="1112" t="n">
        <v>0.0925</v>
      </c>
      <c r="I641" s="1264" t="n">
        <v>0.09</v>
      </c>
      <c r="J641" s="1113" t="s">
        <v>6061</v>
      </c>
      <c r="K641" s="1108" t="s">
        <v>9115</v>
      </c>
      <c r="L641" s="1108" t="s">
        <v>5454</v>
      </c>
      <c r="M641" s="1138" t="s">
        <v>4686</v>
      </c>
      <c r="N641" s="1233" t="n">
        <v>95124</v>
      </c>
      <c r="O641" s="1115" t="s">
        <v>9116</v>
      </c>
      <c r="P641" s="1117"/>
      <c r="Q641" s="1248"/>
      <c r="R641" s="1138"/>
      <c r="S641" s="1121"/>
      <c r="T641" s="1137"/>
      <c r="U641" s="1138"/>
      <c r="V641" s="1139"/>
      <c r="W641" s="1139"/>
      <c r="X641" s="1139"/>
      <c r="Y641" s="1139"/>
      <c r="Z641" s="1121"/>
      <c r="AA641" s="1121"/>
      <c r="AB641" s="1235"/>
      <c r="AC641" s="1123" t="s">
        <v>9117</v>
      </c>
      <c r="AD641" s="1124"/>
      <c r="AE641" s="1123"/>
      <c r="AF641" s="1123"/>
      <c r="AG641" s="1123"/>
      <c r="AH641" s="1123"/>
      <c r="AI641" s="1123"/>
      <c r="AJ641" s="1125" t="s">
        <v>7581</v>
      </c>
      <c r="AK641" s="1126" t="s">
        <v>5946</v>
      </c>
      <c r="AL641" s="1127" t="s">
        <v>6108</v>
      </c>
      <c r="AM641" s="1108" t="str">
        <f aca="false">K641</f>
        <v>5837 Camden Avenue</v>
      </c>
      <c r="AN641" s="1236"/>
      <c r="AO641" s="1108" t="s">
        <v>5454</v>
      </c>
      <c r="AP641" s="1138" t="s">
        <v>4686</v>
      </c>
      <c r="AQ641" s="1233" t="n">
        <v>95124</v>
      </c>
      <c r="AR641" s="1237" t="s">
        <v>1430</v>
      </c>
      <c r="AS641" s="1142"/>
      <c r="AT641" s="1127"/>
      <c r="AU641" s="1138"/>
      <c r="AV641" s="1238" t="n">
        <v>1</v>
      </c>
      <c r="AW641" s="1239" t="s">
        <v>4717</v>
      </c>
      <c r="AX641" s="1239" t="s">
        <v>7378</v>
      </c>
      <c r="AY641" s="1239" t="s">
        <v>7378</v>
      </c>
      <c r="AZ641" s="1239" t="s">
        <v>7450</v>
      </c>
      <c r="BA641" s="1239" t="s">
        <v>9118</v>
      </c>
      <c r="BB641" s="1239" t="s">
        <v>7450</v>
      </c>
      <c r="BC641" s="1239" t="s">
        <v>7450</v>
      </c>
      <c r="BD641" s="1239" t="s">
        <v>7450</v>
      </c>
      <c r="BE641" s="1239" t="s">
        <v>7450</v>
      </c>
      <c r="BF641" s="1239"/>
      <c r="BG641" s="1239"/>
      <c r="BH641" s="1239"/>
      <c r="BI641" s="1239"/>
      <c r="BJ641" s="1239"/>
      <c r="BK641" s="1239"/>
      <c r="BL641" s="1108"/>
      <c r="BM641" s="1108"/>
      <c r="BN641" s="1108"/>
      <c r="BO641" s="1243"/>
      <c r="BP641" s="1108"/>
    </row>
    <row r="642" customFormat="false" ht="14.1" hidden="false" customHeight="true" outlineLevel="0" collapsed="false">
      <c r="A642" s="1146" t="s">
        <v>1522</v>
      </c>
      <c r="B642" s="1147" t="s">
        <v>5977</v>
      </c>
      <c r="C642" s="1200" t="s">
        <v>4715</v>
      </c>
      <c r="D642" s="1201"/>
      <c r="E642" s="1201" t="s">
        <v>1521</v>
      </c>
      <c r="F642" s="1201" t="s">
        <v>1520</v>
      </c>
      <c r="G642" s="1202"/>
      <c r="H642" s="1152" t="n">
        <v>0.0925</v>
      </c>
      <c r="I642" s="1152" t="n">
        <v>0.095</v>
      </c>
      <c r="J642" s="1153" t="s">
        <v>5940</v>
      </c>
      <c r="K642" s="1147" t="s">
        <v>10512</v>
      </c>
      <c r="L642" s="1147" t="s">
        <v>5530</v>
      </c>
      <c r="M642" s="1201" t="s">
        <v>4686</v>
      </c>
      <c r="N642" s="1203" t="n">
        <v>94610</v>
      </c>
      <c r="O642" s="1155"/>
      <c r="P642" s="1156"/>
      <c r="Q642" s="1156"/>
      <c r="R642" s="1204"/>
      <c r="S642" s="1205"/>
      <c r="T642" s="1206"/>
      <c r="U642" s="1204"/>
      <c r="V642" s="1201"/>
      <c r="W642" s="1201"/>
      <c r="X642" s="1201"/>
      <c r="Y642" s="1201"/>
      <c r="Z642" s="1205" t="s">
        <v>10513</v>
      </c>
      <c r="AA642" s="1158" t="s">
        <v>4745</v>
      </c>
      <c r="AB642" s="1202"/>
      <c r="AC642" s="1222" t="s">
        <v>8529</v>
      </c>
      <c r="AD642" s="1223" t="s">
        <v>8158</v>
      </c>
      <c r="AE642" s="1222"/>
      <c r="AF642" s="1222" t="s">
        <v>10514</v>
      </c>
      <c r="AG642" s="1222"/>
      <c r="AH642" s="1222"/>
      <c r="AI642" s="1222"/>
      <c r="AJ642" s="1224" t="s">
        <v>4716</v>
      </c>
      <c r="AK642" s="1164" t="s">
        <v>5946</v>
      </c>
      <c r="AL642" s="1165" t="s">
        <v>6108</v>
      </c>
      <c r="AM642" s="1147" t="s">
        <v>10512</v>
      </c>
      <c r="AN642" s="1209"/>
      <c r="AO642" s="1147" t="s">
        <v>5530</v>
      </c>
      <c r="AP642" s="1201" t="s">
        <v>4686</v>
      </c>
      <c r="AQ642" s="1203" t="n">
        <v>94610</v>
      </c>
      <c r="AR642" s="1172" t="s">
        <v>1520</v>
      </c>
      <c r="AS642" s="1164"/>
      <c r="AT642" s="1210"/>
      <c r="AU642" s="1204"/>
      <c r="AV642" s="1211"/>
      <c r="AW642" s="1212"/>
      <c r="AX642" s="1212"/>
      <c r="AY642" s="1212"/>
      <c r="AZ642" s="1212"/>
      <c r="BA642" s="1212"/>
      <c r="BB642" s="1212"/>
      <c r="BC642" s="1212"/>
      <c r="BD642" s="1212"/>
      <c r="BE642" s="1212"/>
      <c r="BF642" s="1212"/>
      <c r="BG642" s="1212"/>
      <c r="BH642" s="1212"/>
      <c r="BI642" s="1212"/>
      <c r="BJ642" s="1212"/>
      <c r="BK642" s="1212"/>
      <c r="BL642" s="1213"/>
      <c r="BM642" s="1213"/>
      <c r="BN642" s="1213"/>
      <c r="BO642" s="1230"/>
      <c r="BP642" s="1147"/>
    </row>
    <row r="643" customFormat="false" ht="14.1" hidden="false" customHeight="true" outlineLevel="0" collapsed="false">
      <c r="A643" s="41" t="s">
        <v>1613</v>
      </c>
      <c r="B643" s="412" t="s">
        <v>6330</v>
      </c>
      <c r="C643" s="413" t="s">
        <v>5309</v>
      </c>
      <c r="D643" s="414" t="s">
        <v>6701</v>
      </c>
      <c r="E643" s="425" t="s">
        <v>1612</v>
      </c>
      <c r="F643" s="425" t="s">
        <v>1611</v>
      </c>
      <c r="G643" s="426"/>
      <c r="H643" s="427" t="n">
        <v>0.09</v>
      </c>
      <c r="I643" s="427" t="n">
        <v>0.0925</v>
      </c>
      <c r="J643" s="428" t="s">
        <v>6121</v>
      </c>
      <c r="K643" s="412" t="s">
        <v>8164</v>
      </c>
      <c r="L643" s="412" t="s">
        <v>6123</v>
      </c>
      <c r="M643" s="414" t="s">
        <v>4686</v>
      </c>
      <c r="N643" s="429" t="n">
        <v>94403</v>
      </c>
      <c r="O643" s="430"/>
      <c r="P643" s="431"/>
      <c r="Q643" s="432"/>
      <c r="R643" s="414"/>
      <c r="S643" s="433"/>
      <c r="T643" s="434"/>
      <c r="U643" s="414"/>
      <c r="V643" s="425"/>
      <c r="W643" s="425"/>
      <c r="X643" s="425"/>
      <c r="Y643" s="425"/>
      <c r="Z643" s="433"/>
      <c r="AA643" s="433"/>
      <c r="AB643" s="435"/>
      <c r="AC643" s="641"/>
      <c r="AD643" s="642"/>
      <c r="AE643" s="641"/>
      <c r="AF643" s="641"/>
      <c r="AG643" s="641"/>
      <c r="AH643" s="641"/>
      <c r="AI643" s="641"/>
      <c r="AJ643" s="643"/>
      <c r="AK643" s="437" t="s">
        <v>5946</v>
      </c>
      <c r="AL643" s="438" t="s">
        <v>6108</v>
      </c>
      <c r="AM643" s="412" t="s">
        <v>8164</v>
      </c>
      <c r="AN643" s="439"/>
      <c r="AO643" s="412" t="s">
        <v>6123</v>
      </c>
      <c r="AP643" s="414" t="s">
        <v>4686</v>
      </c>
      <c r="AQ643" s="429" t="n">
        <v>94403</v>
      </c>
      <c r="AR643" s="440" t="s">
        <v>1611</v>
      </c>
      <c r="AS643" s="441"/>
      <c r="AT643" s="438"/>
      <c r="AU643" s="414" t="s">
        <v>8165</v>
      </c>
      <c r="AV643" s="442" t="n">
        <v>3</v>
      </c>
      <c r="AW643" s="443"/>
      <c r="AX643" s="443"/>
      <c r="AY643" s="443"/>
      <c r="AZ643" s="443"/>
      <c r="BA643" s="443"/>
      <c r="BB643" s="443"/>
      <c r="BC643" s="443"/>
      <c r="BD643" s="443"/>
      <c r="BE643" s="443"/>
      <c r="BF643" s="443"/>
      <c r="BG643" s="443"/>
      <c r="BH643" s="443"/>
      <c r="BI643" s="443"/>
      <c r="BJ643" s="443"/>
      <c r="BK643" s="443"/>
      <c r="BL643" s="412"/>
      <c r="BM643" s="412"/>
      <c r="BN643" s="412"/>
      <c r="BO643" s="469"/>
      <c r="BP643" s="478"/>
    </row>
    <row r="644" customFormat="false" ht="14.1" hidden="false" customHeight="true" outlineLevel="0" collapsed="false">
      <c r="A644" s="41" t="s">
        <v>634</v>
      </c>
      <c r="B644" s="412" t="s">
        <v>713</v>
      </c>
      <c r="C644" s="445" t="s">
        <v>36</v>
      </c>
      <c r="D644" s="470" t="s">
        <v>11178</v>
      </c>
      <c r="E644" s="120" t="s">
        <v>11179</v>
      </c>
      <c r="F644" s="120" t="s">
        <v>11180</v>
      </c>
      <c r="G644" s="456"/>
      <c r="H644" s="427" t="n">
        <v>0.0875</v>
      </c>
      <c r="I644" s="427"/>
      <c r="J644" s="428" t="s">
        <v>7979</v>
      </c>
      <c r="K644" s="412" t="s">
        <v>11181</v>
      </c>
      <c r="L644" s="412" t="s">
        <v>5478</v>
      </c>
      <c r="M644" s="120" t="s">
        <v>4686</v>
      </c>
      <c r="N644" s="457" t="n">
        <v>95814</v>
      </c>
      <c r="O644" s="458" t="s">
        <v>14404</v>
      </c>
      <c r="P644" s="458" t="s">
        <v>14404</v>
      </c>
      <c r="Q644" s="458" t="s">
        <v>14404</v>
      </c>
      <c r="R644" s="459" t="s">
        <v>11182</v>
      </c>
      <c r="S644" s="460"/>
      <c r="T644" s="461"/>
      <c r="U644" s="459"/>
      <c r="V644" s="120"/>
      <c r="W644" s="120"/>
      <c r="X644" s="120"/>
      <c r="Y644" s="120"/>
      <c r="Z644" s="460"/>
      <c r="AA644" s="433"/>
      <c r="AB644" s="456"/>
      <c r="AC644" s="594" t="s">
        <v>11183</v>
      </c>
      <c r="AD644" s="595"/>
      <c r="AE644" s="595"/>
      <c r="AF644" s="595"/>
      <c r="AG644" s="595"/>
      <c r="AH644" s="595"/>
      <c r="AI644" s="595"/>
      <c r="AJ644" s="596"/>
      <c r="AK644" s="437"/>
      <c r="AL644" s="438"/>
      <c r="AM644" s="412" t="s">
        <v>11181</v>
      </c>
      <c r="AN644" s="462"/>
      <c r="AO644" s="412" t="s">
        <v>5478</v>
      </c>
      <c r="AP644" s="120" t="s">
        <v>4686</v>
      </c>
      <c r="AQ644" s="457" t="n">
        <v>95814</v>
      </c>
      <c r="AR644" s="463" t="s">
        <v>11180</v>
      </c>
      <c r="AS644" s="441"/>
      <c r="AT644" s="465"/>
      <c r="AU644" s="459"/>
      <c r="AV644" s="466"/>
      <c r="AW644" s="467"/>
      <c r="AX644" s="467"/>
      <c r="AY644" s="467"/>
      <c r="AZ644" s="467"/>
      <c r="BA644" s="467"/>
      <c r="BB644" s="467"/>
      <c r="BC644" s="467"/>
      <c r="BD644" s="467"/>
      <c r="BE644" s="467"/>
      <c r="BF644" s="467"/>
      <c r="BG644" s="467"/>
      <c r="BH644" s="467"/>
      <c r="BI644" s="467"/>
      <c r="BJ644" s="467"/>
      <c r="BK644" s="467"/>
      <c r="BL644" s="468"/>
      <c r="BM644" s="468"/>
      <c r="BN644" s="468"/>
      <c r="BO644" s="412"/>
      <c r="BP644" s="412"/>
    </row>
    <row r="645" customFormat="false" ht="14.1" hidden="false" customHeight="true" outlineLevel="0" collapsed="false">
      <c r="A645" s="41" t="s">
        <v>1708</v>
      </c>
      <c r="B645" s="412" t="s">
        <v>5977</v>
      </c>
      <c r="C645" s="479" t="s">
        <v>4715</v>
      </c>
      <c r="D645" s="480"/>
      <c r="E645" s="480" t="s">
        <v>1707</v>
      </c>
      <c r="F645" s="480" t="s">
        <v>1706</v>
      </c>
      <c r="G645" s="489"/>
      <c r="H645" s="427" t="n">
        <v>0.085</v>
      </c>
      <c r="I645" s="427" t="n">
        <v>0.0875</v>
      </c>
      <c r="J645" s="428" t="s">
        <v>5772</v>
      </c>
      <c r="K645" s="489" t="s">
        <v>13753</v>
      </c>
      <c r="L645" s="489" t="s">
        <v>4720</v>
      </c>
      <c r="M645" s="480" t="s">
        <v>4686</v>
      </c>
      <c r="N645" s="490" t="n">
        <v>94114</v>
      </c>
      <c r="O645" s="566"/>
      <c r="P645" s="490"/>
      <c r="Q645" s="490"/>
      <c r="R645" s="491"/>
      <c r="S645" s="490"/>
      <c r="T645" s="492"/>
      <c r="U645" s="491"/>
      <c r="V645" s="490"/>
      <c r="W645" s="490"/>
      <c r="X645" s="490"/>
      <c r="Y645" s="490"/>
      <c r="Z645" s="490"/>
      <c r="AA645" s="433"/>
      <c r="AB645" s="493"/>
      <c r="AC645" s="645"/>
      <c r="AD645" s="645"/>
      <c r="AE645" s="645"/>
      <c r="AF645" s="645"/>
      <c r="AG645" s="645"/>
      <c r="AH645" s="645"/>
      <c r="AI645" s="645"/>
      <c r="AJ645" s="498"/>
      <c r="AK645" s="437" t="s">
        <v>5946</v>
      </c>
      <c r="AL645" s="438" t="s">
        <v>6108</v>
      </c>
      <c r="AM645" s="489" t="s">
        <v>13753</v>
      </c>
      <c r="AN645" s="494"/>
      <c r="AO645" s="489" t="s">
        <v>4720</v>
      </c>
      <c r="AP645" s="480" t="s">
        <v>4686</v>
      </c>
      <c r="AQ645" s="490" t="n">
        <v>94114</v>
      </c>
      <c r="AR645" s="489" t="s">
        <v>1706</v>
      </c>
      <c r="AS645" s="441"/>
      <c r="AT645" s="495"/>
      <c r="AU645" s="496"/>
      <c r="AV645" s="497"/>
      <c r="AW645" s="497"/>
      <c r="AX645" s="497"/>
      <c r="AY645" s="497"/>
      <c r="AZ645" s="497"/>
      <c r="BA645" s="497"/>
      <c r="BB645" s="497"/>
      <c r="BC645" s="497"/>
      <c r="BD645" s="497"/>
      <c r="BE645" s="497"/>
      <c r="BF645" s="497"/>
      <c r="BG645" s="497"/>
      <c r="BH645" s="497"/>
      <c r="BI645" s="497"/>
      <c r="BJ645" s="497"/>
      <c r="BK645" s="497"/>
      <c r="BL645" s="498"/>
      <c r="BM645" s="498"/>
      <c r="BN645" s="498"/>
      <c r="BO645" s="469"/>
      <c r="BP645" s="412"/>
    </row>
    <row r="646" customFormat="false" ht="14.1" hidden="false" customHeight="true" outlineLevel="0" collapsed="false">
      <c r="A646" s="1107" t="s">
        <v>10599</v>
      </c>
      <c r="B646" s="1108" t="s">
        <v>5977</v>
      </c>
      <c r="C646" s="1135" t="s">
        <v>4715</v>
      </c>
      <c r="D646" s="1265"/>
      <c r="E646" s="1265" t="s">
        <v>10600</v>
      </c>
      <c r="F646" s="1265" t="s">
        <v>10601</v>
      </c>
      <c r="G646" s="1266"/>
      <c r="H646" s="1112" t="n">
        <v>0.0875</v>
      </c>
      <c r="I646" s="1112"/>
      <c r="J646" s="1113" t="s">
        <v>10602</v>
      </c>
      <c r="K646" s="1266" t="s">
        <v>10603</v>
      </c>
      <c r="L646" s="1266" t="s">
        <v>10602</v>
      </c>
      <c r="M646" s="1265" t="s">
        <v>4686</v>
      </c>
      <c r="N646" s="1267" t="n">
        <v>92506</v>
      </c>
      <c r="O646" s="1115" t="s">
        <v>10604</v>
      </c>
      <c r="P646" s="1267"/>
      <c r="Q646" s="1267"/>
      <c r="R646" s="1268"/>
      <c r="S646" s="1267"/>
      <c r="T646" s="1269"/>
      <c r="U646" s="1268"/>
      <c r="V646" s="1267"/>
      <c r="W646" s="1267"/>
      <c r="X646" s="1267"/>
      <c r="Y646" s="1267"/>
      <c r="Z646" s="1267"/>
      <c r="AA646" s="1121"/>
      <c r="AB646" s="1270"/>
      <c r="AC646" s="1245"/>
      <c r="AD646" s="1246"/>
      <c r="AE646" s="1246" t="s">
        <v>9419</v>
      </c>
      <c r="AF646" s="1246" t="s">
        <v>8110</v>
      </c>
      <c r="AG646" s="1246"/>
      <c r="AH646" s="1246"/>
      <c r="AI646" s="1246"/>
      <c r="AJ646" s="1247" t="s">
        <v>7581</v>
      </c>
      <c r="AK646" s="1126" t="s">
        <v>5946</v>
      </c>
      <c r="AL646" s="1127" t="s">
        <v>6108</v>
      </c>
      <c r="AM646" s="1266" t="s">
        <v>10603</v>
      </c>
      <c r="AN646" s="1271"/>
      <c r="AO646" s="1266" t="s">
        <v>10602</v>
      </c>
      <c r="AP646" s="1265" t="s">
        <v>4686</v>
      </c>
      <c r="AQ646" s="1267" t="n">
        <v>92506</v>
      </c>
      <c r="AR646" s="1266" t="s">
        <v>10601</v>
      </c>
      <c r="AS646" s="1126"/>
      <c r="AT646" s="1272"/>
      <c r="AU646" s="1273"/>
      <c r="AV646" s="1274"/>
      <c r="AW646" s="1274"/>
      <c r="AX646" s="1274"/>
      <c r="AY646" s="1274"/>
      <c r="AZ646" s="1274"/>
      <c r="BA646" s="1274"/>
      <c r="BB646" s="1274"/>
      <c r="BC646" s="1274"/>
      <c r="BD646" s="1274"/>
      <c r="BE646" s="1274"/>
      <c r="BF646" s="1274"/>
      <c r="BG646" s="1274"/>
      <c r="BH646" s="1274"/>
      <c r="BI646" s="1274"/>
      <c r="BJ646" s="1274"/>
      <c r="BK646" s="1274"/>
      <c r="BL646" s="1141"/>
      <c r="BM646" s="1141"/>
      <c r="BN646" s="1141"/>
      <c r="BO646" s="1243"/>
      <c r="BP646" s="1129"/>
    </row>
    <row r="647" customFormat="false" ht="14.1" hidden="false" customHeight="true" outlineLevel="0" collapsed="false">
      <c r="A647" s="41" t="s">
        <v>9119</v>
      </c>
      <c r="B647" s="412" t="s">
        <v>5977</v>
      </c>
      <c r="C647" s="445" t="s">
        <v>36</v>
      </c>
      <c r="D647" s="120"/>
      <c r="E647" s="120"/>
      <c r="F647" s="120" t="s">
        <v>2321</v>
      </c>
      <c r="G647" s="456"/>
      <c r="H647" s="427" t="n">
        <v>0.0975</v>
      </c>
      <c r="I647" s="427" t="n">
        <v>0.095</v>
      </c>
      <c r="J647" s="428" t="s">
        <v>8184</v>
      </c>
      <c r="K647" s="412" t="s">
        <v>9120</v>
      </c>
      <c r="L647" s="412" t="s">
        <v>8184</v>
      </c>
      <c r="M647" s="120" t="s">
        <v>4686</v>
      </c>
      <c r="N647" s="457" t="n">
        <v>94706</v>
      </c>
      <c r="O647" s="458" t="s">
        <v>9121</v>
      </c>
      <c r="P647" s="431"/>
      <c r="Q647" s="431"/>
      <c r="R647" s="459"/>
      <c r="S647" s="460"/>
      <c r="T647" s="461"/>
      <c r="U647" s="459"/>
      <c r="V647" s="120"/>
      <c r="W647" s="120"/>
      <c r="X647" s="120"/>
      <c r="Y647" s="120"/>
      <c r="Z647" s="460"/>
      <c r="AA647" s="433"/>
      <c r="AB647" s="456"/>
      <c r="AC647" s="641"/>
      <c r="AD647" s="642"/>
      <c r="AE647" s="641"/>
      <c r="AF647" s="641"/>
      <c r="AG647" s="641"/>
      <c r="AH647" s="641"/>
      <c r="AI647" s="641"/>
      <c r="AJ647" s="643"/>
      <c r="AK647" s="437" t="s">
        <v>5946</v>
      </c>
      <c r="AL647" s="438" t="s">
        <v>6108</v>
      </c>
      <c r="AM647" s="412" t="s">
        <v>9120</v>
      </c>
      <c r="AN647" s="462"/>
      <c r="AO647" s="412" t="s">
        <v>8184</v>
      </c>
      <c r="AP647" s="120" t="s">
        <v>4686</v>
      </c>
      <c r="AQ647" s="457" t="n">
        <v>94706</v>
      </c>
      <c r="AR647" s="463" t="s">
        <v>2321</v>
      </c>
      <c r="AS647" s="437"/>
      <c r="AT647" s="465"/>
      <c r="AU647" s="459"/>
      <c r="AV647" s="466"/>
      <c r="AW647" s="467"/>
      <c r="AX647" s="467"/>
      <c r="AY647" s="467"/>
      <c r="AZ647" s="467"/>
      <c r="BA647" s="467"/>
      <c r="BB647" s="467"/>
      <c r="BC647" s="467"/>
      <c r="BD647" s="467"/>
      <c r="BE647" s="467"/>
      <c r="BF647" s="467"/>
      <c r="BG647" s="467"/>
      <c r="BH647" s="467"/>
      <c r="BI647" s="467"/>
      <c r="BJ647" s="467"/>
      <c r="BK647" s="467"/>
      <c r="BL647" s="468"/>
      <c r="BM647" s="468"/>
      <c r="BN647" s="468"/>
      <c r="BO647" s="477"/>
      <c r="BP647" s="478"/>
    </row>
    <row r="648" customFormat="false" ht="14.1" hidden="false" customHeight="true" outlineLevel="0" collapsed="false">
      <c r="A648" s="41" t="s">
        <v>1885</v>
      </c>
      <c r="B648" s="412" t="s">
        <v>5977</v>
      </c>
      <c r="C648" s="445" t="s">
        <v>36</v>
      </c>
      <c r="D648" s="120"/>
      <c r="E648" s="120" t="s">
        <v>1667</v>
      </c>
      <c r="F648" s="120" t="s">
        <v>1884</v>
      </c>
      <c r="G648" s="456"/>
      <c r="H648" s="427" t="n">
        <v>0.0825</v>
      </c>
      <c r="I648" s="427" t="n">
        <v>0.085</v>
      </c>
      <c r="J648" s="428" t="s">
        <v>7552</v>
      </c>
      <c r="K648" s="412" t="s">
        <v>8708</v>
      </c>
      <c r="L648" s="412" t="s">
        <v>5843</v>
      </c>
      <c r="M648" s="120" t="s">
        <v>4686</v>
      </c>
      <c r="N648" s="457" t="n">
        <v>94920</v>
      </c>
      <c r="O648" s="458" t="s">
        <v>8709</v>
      </c>
      <c r="P648" s="431"/>
      <c r="Q648" s="431"/>
      <c r="R648" s="459" t="s">
        <v>1355</v>
      </c>
      <c r="S648" s="460"/>
      <c r="T648" s="461"/>
      <c r="U648" s="459"/>
      <c r="V648" s="120"/>
      <c r="W648" s="120"/>
      <c r="X648" s="120"/>
      <c r="Y648" s="120"/>
      <c r="Z648" s="460" t="s">
        <v>6006</v>
      </c>
      <c r="AA648" s="433" t="s">
        <v>4745</v>
      </c>
      <c r="AB648" s="456"/>
      <c r="AC648" s="641"/>
      <c r="AD648" s="642"/>
      <c r="AE648" s="641"/>
      <c r="AF648" s="641"/>
      <c r="AG648" s="641"/>
      <c r="AH648" s="641"/>
      <c r="AI648" s="641"/>
      <c r="AJ648" s="643"/>
      <c r="AK648" s="437" t="s">
        <v>5946</v>
      </c>
      <c r="AL648" s="438" t="s">
        <v>6108</v>
      </c>
      <c r="AM648" s="412" t="str">
        <f aca="false">PROPER(AN648)</f>
        <v>2000 Paradise Drive</v>
      </c>
      <c r="AN648" s="462" t="s">
        <v>8710</v>
      </c>
      <c r="AO648" s="412" t="s">
        <v>5843</v>
      </c>
      <c r="AP648" s="120" t="s">
        <v>4686</v>
      </c>
      <c r="AQ648" s="457" t="n">
        <v>94920</v>
      </c>
      <c r="AR648" s="463" t="s">
        <v>1884</v>
      </c>
      <c r="AS648" s="464"/>
      <c r="AT648" s="465"/>
      <c r="AU648" s="459"/>
      <c r="AV648" s="466" t="n">
        <v>2</v>
      </c>
      <c r="AW648" s="467"/>
      <c r="AX648" s="467"/>
      <c r="AY648" s="467"/>
      <c r="AZ648" s="467"/>
      <c r="BA648" s="467"/>
      <c r="BB648" s="467"/>
      <c r="BC648" s="467"/>
      <c r="BD648" s="467"/>
      <c r="BE648" s="467"/>
      <c r="BF648" s="467"/>
      <c r="BG648" s="467"/>
      <c r="BH648" s="467"/>
      <c r="BI648" s="467"/>
      <c r="BJ648" s="467"/>
      <c r="BK648" s="467"/>
      <c r="BL648" s="468"/>
      <c r="BM648" s="468"/>
      <c r="BN648" s="468"/>
      <c r="BO648" s="469"/>
      <c r="BP648" s="463"/>
    </row>
    <row r="649" customFormat="false" ht="14.1" hidden="false" customHeight="true" outlineLevel="0" collapsed="false">
      <c r="A649" s="41" t="s">
        <v>2221</v>
      </c>
      <c r="B649" s="412" t="s">
        <v>5977</v>
      </c>
      <c r="C649" s="413" t="s">
        <v>5309</v>
      </c>
      <c r="D649" s="414" t="s">
        <v>6701</v>
      </c>
      <c r="E649" s="425" t="s">
        <v>2220</v>
      </c>
      <c r="F649" s="425" t="s">
        <v>2219</v>
      </c>
      <c r="G649" s="426"/>
      <c r="H649" s="427" t="n">
        <v>0.085</v>
      </c>
      <c r="I649" s="538" t="n">
        <v>0.0875</v>
      </c>
      <c r="J649" s="428" t="s">
        <v>5772</v>
      </c>
      <c r="K649" s="412" t="s">
        <v>13333</v>
      </c>
      <c r="L649" s="412" t="s">
        <v>4720</v>
      </c>
      <c r="M649" s="414" t="s">
        <v>4686</v>
      </c>
      <c r="N649" s="429" t="n">
        <v>94103</v>
      </c>
      <c r="O649" s="430"/>
      <c r="P649" s="431"/>
      <c r="Q649" s="432"/>
      <c r="R649" s="414"/>
      <c r="S649" s="433"/>
      <c r="T649" s="434"/>
      <c r="U649" s="414"/>
      <c r="V649" s="425"/>
      <c r="W649" s="425"/>
      <c r="X649" s="425"/>
      <c r="Y649" s="425"/>
      <c r="Z649" s="433"/>
      <c r="AA649" s="433"/>
      <c r="AB649" s="435"/>
      <c r="AC649" s="641"/>
      <c r="AD649" s="642"/>
      <c r="AE649" s="641"/>
      <c r="AF649" s="641"/>
      <c r="AG649" s="641"/>
      <c r="AH649" s="641"/>
      <c r="AI649" s="641"/>
      <c r="AJ649" s="643"/>
      <c r="AK649" s="437" t="s">
        <v>5946</v>
      </c>
      <c r="AL649" s="438" t="s">
        <v>6108</v>
      </c>
      <c r="AM649" s="412" t="s">
        <v>13333</v>
      </c>
      <c r="AN649" s="439"/>
      <c r="AO649" s="412" t="s">
        <v>4720</v>
      </c>
      <c r="AP649" s="414" t="s">
        <v>4686</v>
      </c>
      <c r="AQ649" s="429" t="n">
        <v>94103</v>
      </c>
      <c r="AR649" s="440" t="str">
        <f aca="false">F649</f>
        <v>415-552-3147</v>
      </c>
      <c r="AS649" s="437"/>
      <c r="AT649" s="438"/>
      <c r="AU649" s="414" t="s">
        <v>6695</v>
      </c>
      <c r="AV649" s="442" t="n">
        <v>1</v>
      </c>
      <c r="AW649" s="443"/>
      <c r="AX649" s="443"/>
      <c r="AY649" s="443"/>
      <c r="AZ649" s="443"/>
      <c r="BA649" s="443"/>
      <c r="BB649" s="443"/>
      <c r="BC649" s="443"/>
      <c r="BD649" s="443"/>
      <c r="BE649" s="443"/>
      <c r="BF649" s="443"/>
      <c r="BG649" s="443"/>
      <c r="BH649" s="443"/>
      <c r="BI649" s="443"/>
      <c r="BJ649" s="443"/>
      <c r="BK649" s="443"/>
      <c r="BL649" s="412"/>
      <c r="BM649" s="412"/>
      <c r="BN649" s="412"/>
      <c r="BO649" s="477"/>
      <c r="BP649" s="463"/>
    </row>
    <row r="650" customFormat="false" ht="14.1" hidden="false" customHeight="true" outlineLevel="0" collapsed="false">
      <c r="A650" s="41" t="s">
        <v>2302</v>
      </c>
      <c r="B650" s="412" t="s">
        <v>713</v>
      </c>
      <c r="C650" s="445" t="s">
        <v>36</v>
      </c>
      <c r="D650" s="414" t="s">
        <v>6309</v>
      </c>
      <c r="E650" s="425" t="s">
        <v>2301</v>
      </c>
      <c r="F650" s="425" t="s">
        <v>2300</v>
      </c>
      <c r="G650" s="426" t="s">
        <v>8711</v>
      </c>
      <c r="H650" s="427" t="n">
        <v>0.0875</v>
      </c>
      <c r="I650" s="427" t="n">
        <v>0.09</v>
      </c>
      <c r="J650" s="428" t="s">
        <v>6140</v>
      </c>
      <c r="K650" s="412" t="s">
        <v>8712</v>
      </c>
      <c r="L650" s="412" t="s">
        <v>8141</v>
      </c>
      <c r="M650" s="414" t="s">
        <v>4686</v>
      </c>
      <c r="N650" s="429" t="n">
        <v>94025</v>
      </c>
      <c r="O650" s="430"/>
      <c r="P650" s="431"/>
      <c r="Q650" s="432"/>
      <c r="R650" s="414" t="s">
        <v>8713</v>
      </c>
      <c r="S650" s="433" t="s">
        <v>8714</v>
      </c>
      <c r="T650" s="434"/>
      <c r="U650" s="414"/>
      <c r="V650" s="425"/>
      <c r="W650" s="425"/>
      <c r="X650" s="425"/>
      <c r="Y650" s="425"/>
      <c r="Z650" s="433" t="s">
        <v>6006</v>
      </c>
      <c r="AA650" s="433" t="s">
        <v>4745</v>
      </c>
      <c r="AB650" s="435"/>
      <c r="AC650" s="641"/>
      <c r="AD650" s="642"/>
      <c r="AE650" s="641"/>
      <c r="AF650" s="641"/>
      <c r="AG650" s="641"/>
      <c r="AH650" s="641"/>
      <c r="AI650" s="641"/>
      <c r="AJ650" s="643"/>
      <c r="AK650" s="437" t="s">
        <v>5946</v>
      </c>
      <c r="AL650" s="438" t="s">
        <v>6108</v>
      </c>
      <c r="AM650" s="412" t="s">
        <v>8712</v>
      </c>
      <c r="AN650" s="439"/>
      <c r="AO650" s="412" t="s">
        <v>8141</v>
      </c>
      <c r="AP650" s="414" t="s">
        <v>4686</v>
      </c>
      <c r="AQ650" s="429" t="n">
        <v>94025</v>
      </c>
      <c r="AR650" s="440" t="s">
        <v>2300</v>
      </c>
      <c r="AS650" s="441"/>
      <c r="AT650" s="438"/>
      <c r="AU650" s="414"/>
      <c r="AV650" s="442"/>
      <c r="AW650" s="443"/>
      <c r="AX650" s="443"/>
      <c r="AY650" s="443"/>
      <c r="AZ650" s="443"/>
      <c r="BA650" s="443"/>
      <c r="BB650" s="443"/>
      <c r="BC650" s="443"/>
      <c r="BD650" s="443"/>
      <c r="BE650" s="443"/>
      <c r="BF650" s="443"/>
      <c r="BG650" s="443"/>
      <c r="BH650" s="443"/>
      <c r="BI650" s="443"/>
      <c r="BJ650" s="443"/>
      <c r="BK650" s="443"/>
      <c r="BL650" s="412"/>
      <c r="BM650" s="412"/>
      <c r="BN650" s="412"/>
      <c r="BO650" s="477"/>
      <c r="BP650" s="463"/>
    </row>
    <row r="651" customFormat="false" ht="14.1" hidden="false" customHeight="true" outlineLevel="0" collapsed="false">
      <c r="A651" s="41" t="s">
        <v>811</v>
      </c>
      <c r="B651" s="412" t="s">
        <v>5937</v>
      </c>
      <c r="C651" s="413" t="s">
        <v>5309</v>
      </c>
      <c r="D651" s="414" t="s">
        <v>13334</v>
      </c>
      <c r="E651" s="425" t="s">
        <v>2508</v>
      </c>
      <c r="F651" s="425" t="s">
        <v>2507</v>
      </c>
      <c r="G651" s="426"/>
      <c r="H651" s="427" t="n">
        <v>0.0925</v>
      </c>
      <c r="I651" s="427" t="n">
        <v>0.095</v>
      </c>
      <c r="J651" s="428" t="s">
        <v>5940</v>
      </c>
      <c r="K651" s="412" t="s">
        <v>13335</v>
      </c>
      <c r="L651" s="412" t="s">
        <v>5530</v>
      </c>
      <c r="M651" s="414" t="s">
        <v>4686</v>
      </c>
      <c r="N651" s="429" t="n">
        <v>94608</v>
      </c>
      <c r="O651" s="430"/>
      <c r="P651" s="431"/>
      <c r="Q651" s="432"/>
      <c r="R651" s="414"/>
      <c r="S651" s="433"/>
      <c r="T651" s="434"/>
      <c r="U651" s="414"/>
      <c r="V651" s="425"/>
      <c r="W651" s="425"/>
      <c r="X651" s="425"/>
      <c r="Y651" s="425"/>
      <c r="Z651" s="433"/>
      <c r="AA651" s="433"/>
      <c r="AB651" s="435"/>
      <c r="AC651" s="641"/>
      <c r="AD651" s="642"/>
      <c r="AE651" s="641"/>
      <c r="AF651" s="641"/>
      <c r="AG651" s="641"/>
      <c r="AH651" s="641"/>
      <c r="AI651" s="641"/>
      <c r="AJ651" s="643"/>
      <c r="AK651" s="437" t="s">
        <v>5946</v>
      </c>
      <c r="AL651" s="438" t="s">
        <v>6064</v>
      </c>
      <c r="AM651" s="412" t="s">
        <v>13335</v>
      </c>
      <c r="AN651" s="439"/>
      <c r="AO651" s="412" t="s">
        <v>5530</v>
      </c>
      <c r="AP651" s="414" t="s">
        <v>4686</v>
      </c>
      <c r="AQ651" s="429" t="n">
        <v>94608</v>
      </c>
      <c r="AR651" s="440" t="s">
        <v>2507</v>
      </c>
      <c r="AS651" s="441"/>
      <c r="AT651" s="438"/>
      <c r="AU651" s="414"/>
      <c r="AV651" s="442"/>
      <c r="AW651" s="443"/>
      <c r="AX651" s="443"/>
      <c r="AY651" s="443"/>
      <c r="AZ651" s="443"/>
      <c r="BA651" s="443"/>
      <c r="BB651" s="443"/>
      <c r="BC651" s="443"/>
      <c r="BD651" s="443"/>
      <c r="BE651" s="443"/>
      <c r="BF651" s="443"/>
      <c r="BG651" s="443"/>
      <c r="BH651" s="443"/>
      <c r="BI651" s="443"/>
      <c r="BJ651" s="443"/>
      <c r="BK651" s="443"/>
      <c r="BL651" s="412"/>
      <c r="BM651" s="412"/>
      <c r="BN651" s="412"/>
      <c r="BO651" s="477"/>
      <c r="BP651" s="463"/>
    </row>
    <row r="652" customFormat="false" ht="14.1" hidden="false" customHeight="true" outlineLevel="0" collapsed="false">
      <c r="A652" s="1146" t="s">
        <v>9825</v>
      </c>
      <c r="B652" s="1147" t="s">
        <v>4682</v>
      </c>
      <c r="C652" s="1148" t="s">
        <v>5959</v>
      </c>
      <c r="D652" s="1149" t="s">
        <v>9826</v>
      </c>
      <c r="E652" s="1150" t="s">
        <v>2592</v>
      </c>
      <c r="F652" s="1150" t="s">
        <v>2591</v>
      </c>
      <c r="G652" s="1151"/>
      <c r="H652" s="1152" t="n">
        <v>0.085</v>
      </c>
      <c r="I652" s="1152" t="n">
        <v>0.0875</v>
      </c>
      <c r="J652" s="1153" t="s">
        <v>5772</v>
      </c>
      <c r="K652" s="1147" t="s">
        <v>9827</v>
      </c>
      <c r="L652" s="1147" t="s">
        <v>4720</v>
      </c>
      <c r="M652" s="1149" t="s">
        <v>4686</v>
      </c>
      <c r="N652" s="1154" t="n">
        <v>94114</v>
      </c>
      <c r="O652" s="1155"/>
      <c r="P652" s="1156"/>
      <c r="Q652" s="1157"/>
      <c r="R652" s="1149" t="s">
        <v>3555</v>
      </c>
      <c r="S652" s="1158" t="s">
        <v>9828</v>
      </c>
      <c r="T652" s="1159"/>
      <c r="U652" s="1149"/>
      <c r="V652" s="1150"/>
      <c r="W652" s="1150"/>
      <c r="X652" s="1150"/>
      <c r="Y652" s="1150"/>
      <c r="Z652" s="1158" t="s">
        <v>6006</v>
      </c>
      <c r="AA652" s="1158" t="s">
        <v>4745</v>
      </c>
      <c r="AB652" s="1160"/>
      <c r="AC652" s="1222" t="s">
        <v>7576</v>
      </c>
      <c r="AD652" s="1223"/>
      <c r="AE652" s="1222"/>
      <c r="AF652" s="1222"/>
      <c r="AG652" s="1222"/>
      <c r="AH652" s="1222"/>
      <c r="AI652" s="1222"/>
      <c r="AJ652" s="1224" t="s">
        <v>4716</v>
      </c>
      <c r="AK652" s="1164" t="s">
        <v>5946</v>
      </c>
      <c r="AL652" s="1165" t="s">
        <v>6064</v>
      </c>
      <c r="AM652" s="1147" t="str">
        <f aca="false">PROPER(AN652)</f>
        <v>429 Castro Street</v>
      </c>
      <c r="AN652" s="1166" t="s">
        <v>9829</v>
      </c>
      <c r="AO652" s="1147" t="s">
        <v>4720</v>
      </c>
      <c r="AP652" s="1149" t="s">
        <v>4686</v>
      </c>
      <c r="AQ652" s="1154" t="n">
        <v>94114</v>
      </c>
      <c r="AR652" s="1167" t="s">
        <v>2591</v>
      </c>
      <c r="AS652" s="1168"/>
      <c r="AT652" s="1165"/>
      <c r="AU652" s="1149"/>
      <c r="AV652" s="1169" t="n">
        <v>4</v>
      </c>
      <c r="AW652" s="1170"/>
      <c r="AX652" s="1170"/>
      <c r="AY652" s="1170"/>
      <c r="AZ652" s="1170"/>
      <c r="BA652" s="1170"/>
      <c r="BB652" s="1170"/>
      <c r="BC652" s="1170"/>
      <c r="BD652" s="1170"/>
      <c r="BE652" s="1170"/>
      <c r="BF652" s="1170"/>
      <c r="BG652" s="1170"/>
      <c r="BH652" s="1170"/>
      <c r="BI652" s="1170"/>
      <c r="BJ652" s="1170"/>
      <c r="BK652" s="1170"/>
      <c r="BL652" s="1147"/>
      <c r="BM652" s="1147"/>
      <c r="BN652" s="1147"/>
      <c r="BO652" s="1230"/>
      <c r="BP652" s="1172"/>
    </row>
    <row r="653" s="1236" customFormat="true" ht="14.1" hidden="false" customHeight="true" outlineLevel="0" collapsed="false">
      <c r="A653" s="1107" t="s">
        <v>10804</v>
      </c>
      <c r="B653" s="1108" t="s">
        <v>5977</v>
      </c>
      <c r="C653" s="1231" t="s">
        <v>4715</v>
      </c>
      <c r="D653" s="1138" t="s">
        <v>6226</v>
      </c>
      <c r="E653" s="1139" t="s">
        <v>10805</v>
      </c>
      <c r="F653" s="1139" t="s">
        <v>10806</v>
      </c>
      <c r="G653" s="1232"/>
      <c r="H653" s="1112" t="n">
        <v>0.0875</v>
      </c>
      <c r="I653" s="1112"/>
      <c r="J653" s="1113" t="s">
        <v>6422</v>
      </c>
      <c r="K653" s="1108" t="s">
        <v>10807</v>
      </c>
      <c r="L653" s="1108" t="s">
        <v>5814</v>
      </c>
      <c r="M653" s="1138" t="s">
        <v>4686</v>
      </c>
      <c r="N653" s="1233" t="n">
        <v>94965</v>
      </c>
      <c r="O653" s="1115" t="s">
        <v>10808</v>
      </c>
      <c r="P653" s="1117"/>
      <c r="Q653" s="1275" t="s">
        <v>10809</v>
      </c>
      <c r="R653" s="1138"/>
      <c r="S653" s="1121"/>
      <c r="T653" s="1137"/>
      <c r="U653" s="1138"/>
      <c r="V653" s="1139"/>
      <c r="W653" s="1139"/>
      <c r="X653" s="1139"/>
      <c r="Y653" s="1139"/>
      <c r="Z653" s="1121"/>
      <c r="AA653" s="1121"/>
      <c r="AB653" s="1235"/>
      <c r="AC653" s="1123" t="s">
        <v>7680</v>
      </c>
      <c r="AD653" s="1124"/>
      <c r="AE653" s="1123"/>
      <c r="AF653" s="1123"/>
      <c r="AG653" s="1123"/>
      <c r="AH653" s="1123"/>
      <c r="AI653" s="1123"/>
      <c r="AJ653" s="1125" t="s">
        <v>7581</v>
      </c>
      <c r="AK653" s="1126" t="s">
        <v>5946</v>
      </c>
      <c r="AL653" s="1127" t="s">
        <v>6064</v>
      </c>
      <c r="AM653" s="1108" t="s">
        <v>10810</v>
      </c>
      <c r="AO653" s="1108" t="s">
        <v>9284</v>
      </c>
      <c r="AP653" s="1138" t="s">
        <v>4686</v>
      </c>
      <c r="AQ653" s="1233" t="n">
        <v>91109</v>
      </c>
      <c r="AR653" s="1237" t="s">
        <v>10811</v>
      </c>
      <c r="AS653" s="1142"/>
      <c r="AT653" s="1127"/>
      <c r="AU653" s="1138"/>
      <c r="AV653" s="1238"/>
      <c r="AW653" s="1239"/>
      <c r="AX653" s="1239"/>
      <c r="AY653" s="1239"/>
      <c r="AZ653" s="1239"/>
      <c r="BA653" s="1239"/>
      <c r="BB653" s="1239"/>
      <c r="BC653" s="1239"/>
      <c r="BD653" s="1239"/>
      <c r="BE653" s="1239"/>
      <c r="BF653" s="1239"/>
      <c r="BG653" s="1239"/>
      <c r="BH653" s="1239"/>
      <c r="BI653" s="1239"/>
      <c r="BJ653" s="1239"/>
      <c r="BK653" s="1239"/>
      <c r="BL653" s="1108"/>
      <c r="BM653" s="1108"/>
      <c r="BN653" s="1108"/>
      <c r="BO653" s="1276"/>
      <c r="BP653" s="1129"/>
      <c r="ALZ653" s="0"/>
      <c r="AMA653" s="0"/>
      <c r="AMB653" s="0"/>
      <c r="AMC653" s="0"/>
      <c r="AMD653" s="0"/>
      <c r="AME653" s="0"/>
      <c r="AMF653" s="0"/>
      <c r="AMG653" s="0"/>
      <c r="AMH653" s="0"/>
      <c r="AMI653" s="0"/>
      <c r="AMJ653" s="0"/>
    </row>
    <row r="654" customFormat="false" ht="14.1" hidden="false" customHeight="true" outlineLevel="0" collapsed="false">
      <c r="A654" s="1107" t="s">
        <v>10657</v>
      </c>
      <c r="B654" s="1108" t="s">
        <v>5977</v>
      </c>
      <c r="C654" s="1109" t="s">
        <v>36</v>
      </c>
      <c r="D654" s="1263"/>
      <c r="E654" s="1110" t="s">
        <v>10658</v>
      </c>
      <c r="F654" s="1110" t="s">
        <v>6687</v>
      </c>
      <c r="G654" s="1119" t="s">
        <v>10659</v>
      </c>
      <c r="H654" s="1112" t="n">
        <v>0.095</v>
      </c>
      <c r="I654" s="1264" t="n">
        <v>0.095</v>
      </c>
      <c r="J654" s="1113" t="s">
        <v>5954</v>
      </c>
      <c r="K654" s="1108" t="s">
        <v>10660</v>
      </c>
      <c r="L654" s="1108" t="s">
        <v>5956</v>
      </c>
      <c r="M654" s="1110" t="s">
        <v>4686</v>
      </c>
      <c r="N654" s="1114" t="n">
        <v>94608</v>
      </c>
      <c r="O654" s="1277"/>
      <c r="P654" s="1278"/>
      <c r="Q654" s="1278"/>
      <c r="R654" s="1118"/>
      <c r="S654" s="1119"/>
      <c r="T654" s="1120"/>
      <c r="U654" s="1118"/>
      <c r="V654" s="1110"/>
      <c r="W654" s="1110"/>
      <c r="X654" s="1110"/>
      <c r="Y654" s="1110"/>
      <c r="Z654" s="1119"/>
      <c r="AA654" s="1121"/>
      <c r="AB654" s="1111"/>
      <c r="AC654" s="1245" t="s">
        <v>8033</v>
      </c>
      <c r="AD654" s="1246"/>
      <c r="AE654" s="1246"/>
      <c r="AF654" s="1246"/>
      <c r="AG654" s="1246"/>
      <c r="AH654" s="1246"/>
      <c r="AI654" s="1246"/>
      <c r="AJ654" s="1247" t="s">
        <v>7581</v>
      </c>
      <c r="AK654" s="1126" t="s">
        <v>5946</v>
      </c>
      <c r="AL654" s="1127" t="s">
        <v>6064</v>
      </c>
      <c r="AM654" s="1108" t="s">
        <v>10660</v>
      </c>
      <c r="AN654" s="1128"/>
      <c r="AO654" s="1108" t="s">
        <v>5956</v>
      </c>
      <c r="AP654" s="1110" t="s">
        <v>4686</v>
      </c>
      <c r="AQ654" s="1114" t="n">
        <v>94608</v>
      </c>
      <c r="AR654" s="1129" t="s">
        <v>6687</v>
      </c>
      <c r="AS654" s="1142"/>
      <c r="AT654" s="1131"/>
      <c r="AU654" s="1118"/>
      <c r="AV654" s="1132"/>
      <c r="AW654" s="1133"/>
      <c r="AX654" s="1133"/>
      <c r="AY654" s="1133"/>
      <c r="AZ654" s="1133"/>
      <c r="BA654" s="1133"/>
      <c r="BB654" s="1133"/>
      <c r="BC654" s="1133"/>
      <c r="BD654" s="1133"/>
      <c r="BE654" s="1133"/>
      <c r="BF654" s="1133"/>
      <c r="BG654" s="1133"/>
      <c r="BH654" s="1133"/>
      <c r="BI654" s="1133"/>
      <c r="BJ654" s="1133"/>
      <c r="BK654" s="1133"/>
      <c r="BL654" s="1134"/>
      <c r="BM654" s="1134"/>
      <c r="BN654" s="1134"/>
      <c r="BO654" s="1108"/>
      <c r="BP654" s="1108"/>
    </row>
    <row r="655" s="1236" customFormat="true" ht="14.1" hidden="false" customHeight="true" outlineLevel="0" collapsed="false">
      <c r="A655" s="41" t="s">
        <v>2669</v>
      </c>
      <c r="B655" s="412" t="s">
        <v>713</v>
      </c>
      <c r="C655" s="445" t="s">
        <v>36</v>
      </c>
      <c r="D655" s="414" t="s">
        <v>12501</v>
      </c>
      <c r="E655" s="480" t="s">
        <v>2668</v>
      </c>
      <c r="F655" s="480" t="s">
        <v>2667</v>
      </c>
      <c r="G655" s="489" t="s">
        <v>12502</v>
      </c>
      <c r="H655" s="427" t="n">
        <v>0.085</v>
      </c>
      <c r="I655" s="427" t="n">
        <v>0.0875</v>
      </c>
      <c r="J655" s="428" t="s">
        <v>5772</v>
      </c>
      <c r="K655" s="489" t="s">
        <v>12503</v>
      </c>
      <c r="L655" s="489" t="s">
        <v>4720</v>
      </c>
      <c r="M655" s="480" t="s">
        <v>4686</v>
      </c>
      <c r="N655" s="490" t="n">
        <v>94105</v>
      </c>
      <c r="O655" s="566"/>
      <c r="P655" s="490"/>
      <c r="Q655" s="490"/>
      <c r="R655" s="491" t="s">
        <v>2592</v>
      </c>
      <c r="S655" s="490"/>
      <c r="T655" s="492"/>
      <c r="U655" s="491"/>
      <c r="V655" s="490"/>
      <c r="W655" s="490"/>
      <c r="X655" s="490"/>
      <c r="Y655" s="490"/>
      <c r="Z655" s="490"/>
      <c r="AA655" s="433"/>
      <c r="AB655" s="493"/>
      <c r="AC655" s="641"/>
      <c r="AD655" s="642"/>
      <c r="AE655" s="641"/>
      <c r="AF655" s="641"/>
      <c r="AG655" s="641"/>
      <c r="AH655" s="641"/>
      <c r="AI655" s="641"/>
      <c r="AJ655" s="643"/>
      <c r="AK655" s="437" t="s">
        <v>5946</v>
      </c>
      <c r="AL655" s="438" t="s">
        <v>12504</v>
      </c>
      <c r="AM655" s="489" t="s">
        <v>12505</v>
      </c>
      <c r="AN655" s="494"/>
      <c r="AO655" s="489" t="s">
        <v>5810</v>
      </c>
      <c r="AP655" s="480" t="s">
        <v>4686</v>
      </c>
      <c r="AQ655" s="490" t="n">
        <v>94518</v>
      </c>
      <c r="AR655" s="489" t="s">
        <v>12506</v>
      </c>
      <c r="AS655" s="441"/>
      <c r="AT655" s="495"/>
      <c r="AU655" s="496"/>
      <c r="AV655" s="497"/>
      <c r="AW655" s="497"/>
      <c r="AX655" s="497"/>
      <c r="AY655" s="497"/>
      <c r="AZ655" s="497"/>
      <c r="BA655" s="497"/>
      <c r="BB655" s="497"/>
      <c r="BC655" s="497"/>
      <c r="BD655" s="497"/>
      <c r="BE655" s="497"/>
      <c r="BF655" s="497"/>
      <c r="BG655" s="497"/>
      <c r="BH655" s="497"/>
      <c r="BI655" s="497"/>
      <c r="BJ655" s="497"/>
      <c r="BK655" s="497"/>
      <c r="BL655" s="498"/>
      <c r="BM655" s="498"/>
      <c r="BN655" s="498"/>
      <c r="BO655" s="477"/>
      <c r="BP655" s="463"/>
      <c r="ALZ655" s="0"/>
      <c r="AMA655" s="0"/>
      <c r="AMB655" s="0"/>
      <c r="AMC655" s="0"/>
      <c r="AMD655" s="0"/>
      <c r="AME655" s="0"/>
      <c r="AMF655" s="0"/>
      <c r="AMG655" s="0"/>
      <c r="AMH655" s="0"/>
      <c r="AMI655" s="0"/>
      <c r="AMJ655" s="0"/>
    </row>
    <row r="656" s="1236" customFormat="true" ht="14.1" hidden="false" customHeight="true" outlineLevel="0" collapsed="false">
      <c r="A656" s="41" t="s">
        <v>2742</v>
      </c>
      <c r="B656" s="412" t="s">
        <v>713</v>
      </c>
      <c r="C656" s="445" t="s">
        <v>36</v>
      </c>
      <c r="D656" s="414" t="s">
        <v>9532</v>
      </c>
      <c r="E656" s="425" t="s">
        <v>2095</v>
      </c>
      <c r="F656" s="425" t="s">
        <v>2741</v>
      </c>
      <c r="G656" s="426"/>
      <c r="H656" s="427" t="n">
        <v>0.085</v>
      </c>
      <c r="I656" s="427" t="n">
        <v>0.0875</v>
      </c>
      <c r="J656" s="428" t="s">
        <v>5772</v>
      </c>
      <c r="K656" s="412" t="s">
        <v>12507</v>
      </c>
      <c r="L656" s="412" t="s">
        <v>4720</v>
      </c>
      <c r="M656" s="414" t="s">
        <v>4686</v>
      </c>
      <c r="N656" s="429" t="n">
        <v>94105</v>
      </c>
      <c r="O656" s="430"/>
      <c r="P656" s="431"/>
      <c r="Q656" s="432"/>
      <c r="R656" s="414"/>
      <c r="S656" s="433"/>
      <c r="T656" s="434"/>
      <c r="U656" s="414"/>
      <c r="V656" s="425"/>
      <c r="W656" s="425"/>
      <c r="X656" s="425"/>
      <c r="Y656" s="425"/>
      <c r="Z656" s="433"/>
      <c r="AA656" s="433"/>
      <c r="AB656" s="435"/>
      <c r="AC656" s="641"/>
      <c r="AD656" s="642"/>
      <c r="AE656" s="641"/>
      <c r="AF656" s="641"/>
      <c r="AG656" s="641"/>
      <c r="AH656" s="641"/>
      <c r="AI656" s="641"/>
      <c r="AJ656" s="643"/>
      <c r="AK656" s="437" t="s">
        <v>5946</v>
      </c>
      <c r="AL656" s="438" t="s">
        <v>5946</v>
      </c>
      <c r="AM656" s="412" t="s">
        <v>12507</v>
      </c>
      <c r="AN656" s="439"/>
      <c r="AO656" s="412" t="s">
        <v>4720</v>
      </c>
      <c r="AP656" s="414" t="s">
        <v>4686</v>
      </c>
      <c r="AQ656" s="429" t="n">
        <v>94105</v>
      </c>
      <c r="AR656" s="440" t="s">
        <v>2741</v>
      </c>
      <c r="AS656" s="441"/>
      <c r="AT656" s="438"/>
      <c r="AU656" s="414"/>
      <c r="AV656" s="442" t="n">
        <v>1</v>
      </c>
      <c r="AW656" s="443"/>
      <c r="AX656" s="443"/>
      <c r="AY656" s="443"/>
      <c r="AZ656" s="443"/>
      <c r="BA656" s="443"/>
      <c r="BB656" s="443"/>
      <c r="BC656" s="443"/>
      <c r="BD656" s="443"/>
      <c r="BE656" s="443"/>
      <c r="BF656" s="443"/>
      <c r="BG656" s="443"/>
      <c r="BH656" s="443"/>
      <c r="BI656" s="443"/>
      <c r="BJ656" s="443"/>
      <c r="BK656" s="443"/>
      <c r="BL656" s="412"/>
      <c r="BM656" s="412"/>
      <c r="BN656" s="412"/>
      <c r="BO656" s="477"/>
      <c r="BP656" s="478"/>
      <c r="ALZ656" s="0"/>
      <c r="AMA656" s="0"/>
      <c r="AMB656" s="0"/>
      <c r="AMC656" s="0"/>
      <c r="AMD656" s="0"/>
      <c r="AME656" s="0"/>
      <c r="AMF656" s="0"/>
      <c r="AMG656" s="0"/>
      <c r="AMH656" s="0"/>
      <c r="AMI656" s="0"/>
      <c r="AMJ656" s="0"/>
    </row>
    <row r="657" s="1236" customFormat="true" ht="14.1" hidden="false" customHeight="true" outlineLevel="0" collapsed="false">
      <c r="A657" s="41" t="s">
        <v>6240</v>
      </c>
      <c r="B657" s="412" t="s">
        <v>5977</v>
      </c>
      <c r="C657" s="445" t="s">
        <v>4733</v>
      </c>
      <c r="D657" s="470"/>
      <c r="E657" s="120" t="s">
        <v>6039</v>
      </c>
      <c r="F657" s="120" t="s">
        <v>6241</v>
      </c>
      <c r="G657" s="456"/>
      <c r="H657" s="427" t="n">
        <v>0.085</v>
      </c>
      <c r="I657" s="427"/>
      <c r="J657" s="428" t="s">
        <v>5772</v>
      </c>
      <c r="K657" s="412" t="s">
        <v>6242</v>
      </c>
      <c r="L657" s="412" t="s">
        <v>4720</v>
      </c>
      <c r="M657" s="120" t="s">
        <v>4686</v>
      </c>
      <c r="N657" s="457" t="n">
        <v>94117</v>
      </c>
      <c r="O657" s="458"/>
      <c r="P657" s="431"/>
      <c r="Q657" s="431"/>
      <c r="R657" s="459"/>
      <c r="S657" s="460"/>
      <c r="T657" s="461"/>
      <c r="U657" s="459"/>
      <c r="V657" s="120"/>
      <c r="W657" s="120"/>
      <c r="X657" s="120"/>
      <c r="Y657" s="120"/>
      <c r="Z657" s="460"/>
      <c r="AA657" s="433"/>
      <c r="AB657" s="456"/>
      <c r="AC657" s="594"/>
      <c r="AD657" s="595"/>
      <c r="AE657" s="595"/>
      <c r="AF657" s="595"/>
      <c r="AG657" s="595"/>
      <c r="AH657" s="595"/>
      <c r="AI657" s="595"/>
      <c r="AJ657" s="596"/>
      <c r="AK657" s="437"/>
      <c r="AL657" s="438"/>
      <c r="AM657" s="412" t="s">
        <v>6242</v>
      </c>
      <c r="AN657" s="462"/>
      <c r="AO657" s="412" t="s">
        <v>4720</v>
      </c>
      <c r="AP657" s="120" t="s">
        <v>4686</v>
      </c>
      <c r="AQ657" s="457" t="n">
        <v>94117</v>
      </c>
      <c r="AR657" s="463" t="s">
        <v>6241</v>
      </c>
      <c r="AS657" s="441"/>
      <c r="AT657" s="465"/>
      <c r="AU657" s="459"/>
      <c r="AV657" s="466"/>
      <c r="AW657" s="467"/>
      <c r="AX657" s="467"/>
      <c r="AY657" s="467"/>
      <c r="AZ657" s="467"/>
      <c r="BA657" s="467"/>
      <c r="BB657" s="467"/>
      <c r="BC657" s="467"/>
      <c r="BD657" s="467"/>
      <c r="BE657" s="467"/>
      <c r="BF657" s="467"/>
      <c r="BG657" s="467"/>
      <c r="BH657" s="467"/>
      <c r="BI657" s="467"/>
      <c r="BJ657" s="467"/>
      <c r="BK657" s="467"/>
      <c r="BL657" s="468"/>
      <c r="BM657" s="468"/>
      <c r="BN657" s="468"/>
      <c r="BO657" s="412"/>
      <c r="BP657" s="412"/>
      <c r="ALZ657" s="0"/>
      <c r="AMA657" s="0"/>
      <c r="AMB657" s="0"/>
      <c r="AMC657" s="0"/>
      <c r="AMD657" s="0"/>
      <c r="AME657" s="0"/>
      <c r="AMF657" s="0"/>
      <c r="AMG657" s="0"/>
      <c r="AMH657" s="0"/>
      <c r="AMI657" s="0"/>
      <c r="AMJ657" s="0"/>
    </row>
    <row r="658" s="1236" customFormat="true" ht="14.1" hidden="false" customHeight="true" outlineLevel="0" collapsed="false">
      <c r="A658" s="41" t="s">
        <v>6243</v>
      </c>
      <c r="B658" s="412" t="s">
        <v>6244</v>
      </c>
      <c r="C658" s="445" t="s">
        <v>36</v>
      </c>
      <c r="D658" s="120"/>
      <c r="E658" s="120" t="s">
        <v>2818</v>
      </c>
      <c r="F658" s="120" t="s">
        <v>2817</v>
      </c>
      <c r="G658" s="456"/>
      <c r="H658" s="427" t="n">
        <v>0.0975</v>
      </c>
      <c r="I658" s="427" t="n">
        <v>0.0875</v>
      </c>
      <c r="J658" s="428" t="s">
        <v>6140</v>
      </c>
      <c r="K658" s="412" t="s">
        <v>6246</v>
      </c>
      <c r="L658" s="412" t="s">
        <v>6245</v>
      </c>
      <c r="M658" s="120" t="s">
        <v>4686</v>
      </c>
      <c r="N658" s="457" t="n">
        <v>94015</v>
      </c>
      <c r="O658" s="458" t="s">
        <v>6247</v>
      </c>
      <c r="P658" s="431"/>
      <c r="Q658" s="431"/>
      <c r="R658" s="459"/>
      <c r="S658" s="460"/>
      <c r="T658" s="461"/>
      <c r="U658" s="459"/>
      <c r="V658" s="120"/>
      <c r="W658" s="120"/>
      <c r="X658" s="120"/>
      <c r="Y658" s="120"/>
      <c r="Z658" s="460"/>
      <c r="AA658" s="433"/>
      <c r="AB658" s="456"/>
      <c r="AC658" s="641"/>
      <c r="AD658" s="642"/>
      <c r="AE658" s="641"/>
      <c r="AF658" s="641"/>
      <c r="AG658" s="641"/>
      <c r="AH658" s="641"/>
      <c r="AI658" s="641"/>
      <c r="AJ658" s="643"/>
      <c r="AK658" s="437" t="s">
        <v>5946</v>
      </c>
      <c r="AL658" s="438" t="s">
        <v>5946</v>
      </c>
      <c r="AM658" s="412" t="s">
        <v>6246</v>
      </c>
      <c r="AN658" s="462"/>
      <c r="AO658" s="412" t="s">
        <v>6245</v>
      </c>
      <c r="AP658" s="120" t="s">
        <v>4686</v>
      </c>
      <c r="AQ658" s="457" t="n">
        <v>94015</v>
      </c>
      <c r="AR658" s="463" t="s">
        <v>2817</v>
      </c>
      <c r="AS658" s="441"/>
      <c r="AT658" s="465"/>
      <c r="AU658" s="459"/>
      <c r="AV658" s="466"/>
      <c r="AW658" s="467"/>
      <c r="AX658" s="467"/>
      <c r="AY658" s="467"/>
      <c r="AZ658" s="467"/>
      <c r="BA658" s="467"/>
      <c r="BB658" s="467"/>
      <c r="BC658" s="467"/>
      <c r="BD658" s="467"/>
      <c r="BE658" s="467"/>
      <c r="BF658" s="467"/>
      <c r="BG658" s="467"/>
      <c r="BH658" s="467"/>
      <c r="BI658" s="467"/>
      <c r="BJ658" s="467"/>
      <c r="BK658" s="467"/>
      <c r="BL658" s="468"/>
      <c r="BM658" s="468"/>
      <c r="BN658" s="468"/>
      <c r="BO658" s="469"/>
      <c r="BP658" s="463"/>
      <c r="ALZ658" s="0"/>
      <c r="AMA658" s="0"/>
      <c r="AMB658" s="0"/>
      <c r="AMC658" s="0"/>
      <c r="AMD658" s="0"/>
      <c r="AME658" s="0"/>
      <c r="AMF658" s="0"/>
      <c r="AMG658" s="0"/>
      <c r="AMH658" s="0"/>
      <c r="AMI658" s="0"/>
      <c r="AMJ658" s="0"/>
    </row>
    <row r="659" s="1236" customFormat="true" ht="14.1" hidden="false" customHeight="true" outlineLevel="0" collapsed="false">
      <c r="A659" s="41" t="s">
        <v>2898</v>
      </c>
      <c r="B659" s="412" t="s">
        <v>4682</v>
      </c>
      <c r="C659" s="445" t="s">
        <v>5959</v>
      </c>
      <c r="D659" s="120" t="s">
        <v>6248</v>
      </c>
      <c r="E659" s="120" t="s">
        <v>2818</v>
      </c>
      <c r="F659" s="120" t="s">
        <v>2897</v>
      </c>
      <c r="G659" s="456"/>
      <c r="H659" s="427" t="n">
        <v>0.0975</v>
      </c>
      <c r="I659" s="538" t="n">
        <v>0.095</v>
      </c>
      <c r="J659" s="428" t="s">
        <v>8166</v>
      </c>
      <c r="K659" s="412" t="s">
        <v>6250</v>
      </c>
      <c r="L659" s="412" t="s">
        <v>5624</v>
      </c>
      <c r="M659" s="120" t="s">
        <v>4686</v>
      </c>
      <c r="N659" s="457" t="n">
        <v>94545</v>
      </c>
      <c r="O659" s="458" t="s">
        <v>6247</v>
      </c>
      <c r="P659" s="431"/>
      <c r="Q659" s="431"/>
      <c r="R659" s="459" t="s">
        <v>6251</v>
      </c>
      <c r="S659" s="460" t="s">
        <v>2897</v>
      </c>
      <c r="T659" s="461"/>
      <c r="U659" s="459"/>
      <c r="V659" s="120"/>
      <c r="W659" s="120"/>
      <c r="X659" s="120"/>
      <c r="Y659" s="120"/>
      <c r="Z659" s="460" t="s">
        <v>6006</v>
      </c>
      <c r="AA659" s="433" t="s">
        <v>4745</v>
      </c>
      <c r="AB659" s="456"/>
      <c r="AC659" s="641"/>
      <c r="AD659" s="642"/>
      <c r="AE659" s="641"/>
      <c r="AF659" s="641"/>
      <c r="AG659" s="641"/>
      <c r="AH659" s="641"/>
      <c r="AI659" s="641"/>
      <c r="AJ659" s="643"/>
      <c r="AK659" s="437" t="s">
        <v>5946</v>
      </c>
      <c r="AL659" s="438" t="s">
        <v>5946</v>
      </c>
      <c r="AM659" s="412" t="str">
        <f aca="false">PROPER(AK493)</f>
        <v/>
      </c>
      <c r="AN659" s="462" t="s">
        <v>6252</v>
      </c>
      <c r="AO659" s="412" t="s">
        <v>5624</v>
      </c>
      <c r="AP659" s="120" t="s">
        <v>4686</v>
      </c>
      <c r="AQ659" s="457" t="n">
        <v>94545</v>
      </c>
      <c r="AR659" s="463" t="s">
        <v>2897</v>
      </c>
      <c r="AS659" s="441"/>
      <c r="AT659" s="465"/>
      <c r="AU659" s="459"/>
      <c r="AV659" s="466" t="n">
        <v>3</v>
      </c>
      <c r="AW659" s="467"/>
      <c r="AX659" s="467"/>
      <c r="AY659" s="467"/>
      <c r="AZ659" s="467"/>
      <c r="BA659" s="467"/>
      <c r="BB659" s="467"/>
      <c r="BC659" s="467"/>
      <c r="BD659" s="467"/>
      <c r="BE659" s="467"/>
      <c r="BF659" s="467"/>
      <c r="BG659" s="467"/>
      <c r="BH659" s="467"/>
      <c r="BI659" s="467"/>
      <c r="BJ659" s="467"/>
      <c r="BK659" s="467"/>
      <c r="BL659" s="468"/>
      <c r="BM659" s="468"/>
      <c r="BN659" s="468"/>
      <c r="BO659" s="477"/>
      <c r="BP659" s="463"/>
      <c r="ALZ659" s="0"/>
      <c r="AMA659" s="0"/>
      <c r="AMB659" s="0"/>
      <c r="AMC659" s="0"/>
      <c r="AMD659" s="0"/>
      <c r="AME659" s="0"/>
      <c r="AMF659" s="0"/>
      <c r="AMG659" s="0"/>
      <c r="AMH659" s="0"/>
      <c r="AMI659" s="0"/>
      <c r="AMJ659" s="0"/>
    </row>
    <row r="660" s="1128" customFormat="true" ht="14.1" hidden="false" customHeight="true" outlineLevel="0" collapsed="false">
      <c r="A660" s="41" t="s">
        <v>2970</v>
      </c>
      <c r="B660" s="412" t="s">
        <v>6244</v>
      </c>
      <c r="C660" s="445" t="s">
        <v>36</v>
      </c>
      <c r="D660" s="120"/>
      <c r="E660" s="120" t="s">
        <v>2969</v>
      </c>
      <c r="F660" s="120" t="s">
        <v>2968</v>
      </c>
      <c r="G660" s="456" t="s">
        <v>12508</v>
      </c>
      <c r="H660" s="427" t="n">
        <v>0.0875</v>
      </c>
      <c r="I660" s="427" t="n">
        <v>0.09</v>
      </c>
      <c r="J660" s="428" t="s">
        <v>6140</v>
      </c>
      <c r="K660" s="412" t="s">
        <v>6255</v>
      </c>
      <c r="L660" s="412" t="s">
        <v>5584</v>
      </c>
      <c r="M660" s="120" t="s">
        <v>4686</v>
      </c>
      <c r="N660" s="457" t="n">
        <v>94066</v>
      </c>
      <c r="O660" s="430"/>
      <c r="P660" s="431"/>
      <c r="Q660" s="431"/>
      <c r="R660" s="459" t="s">
        <v>1673</v>
      </c>
      <c r="S660" s="460"/>
      <c r="T660" s="461"/>
      <c r="U660" s="459"/>
      <c r="V660" s="120"/>
      <c r="W660" s="120"/>
      <c r="X660" s="120"/>
      <c r="Y660" s="120"/>
      <c r="Z660" s="460" t="s">
        <v>6006</v>
      </c>
      <c r="AA660" s="433" t="s">
        <v>4745</v>
      </c>
      <c r="AB660" s="456"/>
      <c r="AC660" s="641"/>
      <c r="AD660" s="642"/>
      <c r="AE660" s="641"/>
      <c r="AF660" s="641"/>
      <c r="AG660" s="641"/>
      <c r="AH660" s="641"/>
      <c r="AI660" s="641"/>
      <c r="AJ660" s="643"/>
      <c r="AK660" s="437" t="s">
        <v>5946</v>
      </c>
      <c r="AL660" s="438" t="s">
        <v>5946</v>
      </c>
      <c r="AM660" s="412" t="s">
        <v>6255</v>
      </c>
      <c r="AN660" s="462"/>
      <c r="AO660" s="412" t="s">
        <v>5584</v>
      </c>
      <c r="AP660" s="120" t="s">
        <v>4686</v>
      </c>
      <c r="AQ660" s="457" t="n">
        <v>94066</v>
      </c>
      <c r="AR660" s="463" t="s">
        <v>2968</v>
      </c>
      <c r="AS660" s="441"/>
      <c r="AT660" s="465"/>
      <c r="AU660" s="459"/>
      <c r="AV660" s="466"/>
      <c r="AW660" s="467"/>
      <c r="AX660" s="467"/>
      <c r="AY660" s="467"/>
      <c r="AZ660" s="467"/>
      <c r="BA660" s="467"/>
      <c r="BB660" s="467"/>
      <c r="BC660" s="467"/>
      <c r="BD660" s="467"/>
      <c r="BE660" s="467"/>
      <c r="BF660" s="467"/>
      <c r="BG660" s="467"/>
      <c r="BH660" s="467"/>
      <c r="BI660" s="467"/>
      <c r="BJ660" s="467"/>
      <c r="BK660" s="467"/>
      <c r="BL660" s="468"/>
      <c r="BM660" s="468"/>
      <c r="BN660" s="468"/>
      <c r="BO660" s="477"/>
      <c r="BP660" s="478"/>
      <c r="ALZ660" s="0"/>
      <c r="AMA660" s="0"/>
      <c r="AMB660" s="0"/>
      <c r="AMC660" s="0"/>
      <c r="AMD660" s="0"/>
      <c r="AME660" s="0"/>
      <c r="AMF660" s="0"/>
      <c r="AMG660" s="0"/>
      <c r="AMH660" s="0"/>
      <c r="AMI660" s="0"/>
      <c r="AMJ660" s="0"/>
    </row>
    <row r="661" s="1128" customFormat="true" ht="14.1" hidden="false" customHeight="true" outlineLevel="0" collapsed="false">
      <c r="A661" s="41" t="s">
        <v>3049</v>
      </c>
      <c r="B661" s="412" t="s">
        <v>713</v>
      </c>
      <c r="C661" s="445" t="s">
        <v>36</v>
      </c>
      <c r="D661" s="414" t="s">
        <v>6257</v>
      </c>
      <c r="E661" s="425" t="s">
        <v>2348</v>
      </c>
      <c r="F661" s="425" t="s">
        <v>3047</v>
      </c>
      <c r="G661" s="426"/>
      <c r="H661" s="427" t="n">
        <v>0.0975</v>
      </c>
      <c r="I661" s="538" t="n">
        <v>0.09</v>
      </c>
      <c r="J661" s="428" t="s">
        <v>6140</v>
      </c>
      <c r="K661" s="412" t="s">
        <v>6258</v>
      </c>
      <c r="L661" s="412" t="s">
        <v>6245</v>
      </c>
      <c r="M661" s="414" t="s">
        <v>4686</v>
      </c>
      <c r="N661" s="429" t="n">
        <v>94014</v>
      </c>
      <c r="O661" s="430"/>
      <c r="P661" s="431"/>
      <c r="Q661" s="432"/>
      <c r="R661" s="414"/>
      <c r="S661" s="433"/>
      <c r="T661" s="434"/>
      <c r="U661" s="414"/>
      <c r="V661" s="425"/>
      <c r="W661" s="425"/>
      <c r="X661" s="425"/>
      <c r="Y661" s="425"/>
      <c r="Z661" s="433"/>
      <c r="AA661" s="433"/>
      <c r="AB661" s="435"/>
      <c r="AC661" s="641"/>
      <c r="AD661" s="642"/>
      <c r="AE661" s="641"/>
      <c r="AF661" s="641"/>
      <c r="AG661" s="641"/>
      <c r="AH661" s="641"/>
      <c r="AI661" s="641"/>
      <c r="AJ661" s="643"/>
      <c r="AK661" s="437" t="s">
        <v>5946</v>
      </c>
      <c r="AL661" s="438" t="s">
        <v>5946</v>
      </c>
      <c r="AM661" s="412" t="s">
        <v>6258</v>
      </c>
      <c r="AN661" s="439"/>
      <c r="AO661" s="412" t="s">
        <v>6245</v>
      </c>
      <c r="AP661" s="414" t="s">
        <v>4686</v>
      </c>
      <c r="AQ661" s="429" t="n">
        <v>94014</v>
      </c>
      <c r="AR661" s="440" t="s">
        <v>3047</v>
      </c>
      <c r="AS661" s="441"/>
      <c r="AT661" s="438"/>
      <c r="AU661" s="414"/>
      <c r="AV661" s="442" t="n">
        <v>34</v>
      </c>
      <c r="AW661" s="443"/>
      <c r="AX661" s="443"/>
      <c r="AY661" s="443"/>
      <c r="AZ661" s="443"/>
      <c r="BA661" s="443"/>
      <c r="BB661" s="443"/>
      <c r="BC661" s="443"/>
      <c r="BD661" s="443"/>
      <c r="BE661" s="443"/>
      <c r="BF661" s="443"/>
      <c r="BG661" s="443"/>
      <c r="BH661" s="443"/>
      <c r="BI661" s="443"/>
      <c r="BJ661" s="443"/>
      <c r="BK661" s="443"/>
      <c r="BL661" s="412"/>
      <c r="BM661" s="412"/>
      <c r="BN661" s="412"/>
      <c r="BO661" s="469"/>
      <c r="BP661" s="478"/>
      <c r="ALZ661" s="0"/>
      <c r="AMA661" s="0"/>
      <c r="AMB661" s="0"/>
      <c r="AMC661" s="0"/>
      <c r="AMD661" s="0"/>
      <c r="AME661" s="0"/>
      <c r="AMF661" s="0"/>
      <c r="AMG661" s="0"/>
      <c r="AMH661" s="0"/>
      <c r="AMI661" s="0"/>
      <c r="AMJ661" s="0"/>
    </row>
    <row r="662" s="1128" customFormat="true" ht="14.1" hidden="false" customHeight="true" outlineLevel="0" collapsed="false">
      <c r="A662" s="41" t="s">
        <v>3121</v>
      </c>
      <c r="B662" s="412" t="s">
        <v>5998</v>
      </c>
      <c r="C662" s="479" t="s">
        <v>5999</v>
      </c>
      <c r="D662" s="480"/>
      <c r="E662" s="480" t="s">
        <v>3120</v>
      </c>
      <c r="F662" s="480" t="s">
        <v>3119</v>
      </c>
      <c r="G662" s="489"/>
      <c r="H662" s="427" t="n">
        <v>0.0775</v>
      </c>
      <c r="I662" s="427" t="n">
        <v>0.08</v>
      </c>
      <c r="J662" s="428" t="s">
        <v>9834</v>
      </c>
      <c r="K662" s="489" t="s">
        <v>10110</v>
      </c>
      <c r="L662" s="489" t="s">
        <v>10111</v>
      </c>
      <c r="M662" s="480" t="s">
        <v>4686</v>
      </c>
      <c r="N662" s="490" t="n">
        <v>92335</v>
      </c>
      <c r="O662" s="458" t="s">
        <v>10112</v>
      </c>
      <c r="P662" s="490"/>
      <c r="Q662" s="490"/>
      <c r="R662" s="491" t="s">
        <v>10113</v>
      </c>
      <c r="S662" s="490" t="s">
        <v>6006</v>
      </c>
      <c r="T662" s="492"/>
      <c r="U662" s="491"/>
      <c r="V662" s="490"/>
      <c r="W662" s="490"/>
      <c r="X662" s="490"/>
      <c r="Y662" s="490"/>
      <c r="Z662" s="490" t="s">
        <v>10114</v>
      </c>
      <c r="AA662" s="433" t="s">
        <v>4745</v>
      </c>
      <c r="AB662" s="493"/>
      <c r="AC662" s="641"/>
      <c r="AD662" s="642"/>
      <c r="AE662" s="641"/>
      <c r="AF662" s="641"/>
      <c r="AG662" s="641"/>
      <c r="AH662" s="641"/>
      <c r="AI662" s="641"/>
      <c r="AJ662" s="643"/>
      <c r="AK662" s="437" t="s">
        <v>5946</v>
      </c>
      <c r="AL662" s="438" t="s">
        <v>5946</v>
      </c>
      <c r="AM662" s="489" t="s">
        <v>10110</v>
      </c>
      <c r="AN662" s="494"/>
      <c r="AO662" s="489" t="s">
        <v>10111</v>
      </c>
      <c r="AP662" s="480" t="s">
        <v>4686</v>
      </c>
      <c r="AQ662" s="490" t="n">
        <v>92335</v>
      </c>
      <c r="AR662" s="489" t="s">
        <v>3119</v>
      </c>
      <c r="AS662" s="437"/>
      <c r="AT662" s="495" t="n">
        <v>1410907</v>
      </c>
      <c r="AU662" s="496" t="s">
        <v>10115</v>
      </c>
      <c r="AV662" s="497"/>
      <c r="AW662" s="497"/>
      <c r="AX662" s="497"/>
      <c r="AY662" s="497"/>
      <c r="AZ662" s="497"/>
      <c r="BA662" s="497"/>
      <c r="BB662" s="497"/>
      <c r="BC662" s="497"/>
      <c r="BD662" s="497"/>
      <c r="BE662" s="497"/>
      <c r="BF662" s="497"/>
      <c r="BG662" s="497"/>
      <c r="BH662" s="497"/>
      <c r="BI662" s="497"/>
      <c r="BJ662" s="497"/>
      <c r="BK662" s="497"/>
      <c r="BL662" s="498"/>
      <c r="BM662" s="498"/>
      <c r="BN662" s="498"/>
      <c r="BO662" s="469"/>
      <c r="BP662" s="478"/>
      <c r="ALZ662" s="0"/>
      <c r="AMA662" s="0"/>
      <c r="AMB662" s="0"/>
      <c r="AMC662" s="0"/>
      <c r="AMD662" s="0"/>
      <c r="AME662" s="0"/>
      <c r="AMF662" s="0"/>
      <c r="AMG662" s="0"/>
      <c r="AMH662" s="0"/>
      <c r="AMI662" s="0"/>
      <c r="AMJ662" s="0"/>
    </row>
    <row r="663" s="1128" customFormat="true" ht="14.1" hidden="false" customHeight="true" outlineLevel="0" collapsed="false">
      <c r="A663" s="1107" t="s">
        <v>11228</v>
      </c>
      <c r="B663" s="1108" t="s">
        <v>5977</v>
      </c>
      <c r="C663" s="1135" t="s">
        <v>36</v>
      </c>
      <c r="D663" s="1265"/>
      <c r="E663" s="1265" t="s">
        <v>11229</v>
      </c>
      <c r="F663" s="1265" t="s">
        <v>11230</v>
      </c>
      <c r="G663" s="1266"/>
      <c r="H663" s="1112" t="n">
        <v>0.085</v>
      </c>
      <c r="I663" s="1112"/>
      <c r="J663" s="1113" t="s">
        <v>5772</v>
      </c>
      <c r="K663" s="1266" t="s">
        <v>11231</v>
      </c>
      <c r="L663" s="1266" t="s">
        <v>4720</v>
      </c>
      <c r="M663" s="1265" t="s">
        <v>4686</v>
      </c>
      <c r="N663" s="1267" t="n">
        <v>94115</v>
      </c>
      <c r="O663" s="1115"/>
      <c r="P663" s="1267"/>
      <c r="Q663" s="1267"/>
      <c r="R663" s="1268"/>
      <c r="S663" s="1267"/>
      <c r="T663" s="1269"/>
      <c r="U663" s="1268"/>
      <c r="V663" s="1267"/>
      <c r="W663" s="1267"/>
      <c r="X663" s="1267"/>
      <c r="Y663" s="1267"/>
      <c r="Z663" s="1267"/>
      <c r="AA663" s="1121"/>
      <c r="AB663" s="1270"/>
      <c r="AC663" s="1123" t="s">
        <v>11232</v>
      </c>
      <c r="AD663" s="1124" t="s">
        <v>7712</v>
      </c>
      <c r="AE663" s="1123"/>
      <c r="AF663" s="1123"/>
      <c r="AG663" s="1123"/>
      <c r="AH663" s="1123"/>
      <c r="AI663" s="1123"/>
      <c r="AJ663" s="1125" t="s">
        <v>7581</v>
      </c>
      <c r="AK663" s="1126" t="s">
        <v>5946</v>
      </c>
      <c r="AL663" s="1127" t="s">
        <v>5946</v>
      </c>
      <c r="AM663" s="1266" t="s">
        <v>11231</v>
      </c>
      <c r="AN663" s="1271"/>
      <c r="AO663" s="1266" t="s">
        <v>4720</v>
      </c>
      <c r="AP663" s="1265" t="s">
        <v>4686</v>
      </c>
      <c r="AQ663" s="1267" t="n">
        <v>94115</v>
      </c>
      <c r="AR663" s="1266" t="s">
        <v>11230</v>
      </c>
      <c r="AS663" s="1126"/>
      <c r="AT663" s="1272"/>
      <c r="AU663" s="1273"/>
      <c r="AV663" s="1274"/>
      <c r="AW663" s="1274"/>
      <c r="AX663" s="1274"/>
      <c r="AY663" s="1274"/>
      <c r="AZ663" s="1274"/>
      <c r="BA663" s="1274"/>
      <c r="BB663" s="1274"/>
      <c r="BC663" s="1274"/>
      <c r="BD663" s="1274"/>
      <c r="BE663" s="1274"/>
      <c r="BF663" s="1274"/>
      <c r="BG663" s="1274"/>
      <c r="BH663" s="1274"/>
      <c r="BI663" s="1274"/>
      <c r="BJ663" s="1274"/>
      <c r="BK663" s="1274"/>
      <c r="BL663" s="1141"/>
      <c r="BM663" s="1141"/>
      <c r="BN663" s="1141"/>
      <c r="BO663" s="1243"/>
      <c r="BP663" s="1145"/>
      <c r="ALZ663" s="0"/>
      <c r="AMA663" s="0"/>
      <c r="AMB663" s="0"/>
      <c r="AMC663" s="0"/>
      <c r="AMD663" s="0"/>
      <c r="AME663" s="0"/>
      <c r="AMF663" s="0"/>
      <c r="AMG663" s="0"/>
      <c r="AMH663" s="0"/>
      <c r="AMI663" s="0"/>
      <c r="AMJ663" s="0"/>
    </row>
    <row r="664" s="1128" customFormat="true" ht="14.1" hidden="false" customHeight="true" outlineLevel="0" collapsed="false">
      <c r="A664" s="41" t="s">
        <v>6259</v>
      </c>
      <c r="B664" s="412" t="s">
        <v>713</v>
      </c>
      <c r="C664" s="445" t="s">
        <v>5309</v>
      </c>
      <c r="D664" s="470"/>
      <c r="E664" s="120" t="s">
        <v>6260</v>
      </c>
      <c r="F664" s="120" t="s">
        <v>6261</v>
      </c>
      <c r="G664" s="456" t="s">
        <v>6262</v>
      </c>
      <c r="H664" s="427" t="n">
        <v>0.0975</v>
      </c>
      <c r="I664" s="427"/>
      <c r="J664" s="428" t="s">
        <v>5963</v>
      </c>
      <c r="K664" s="412" t="s">
        <v>6263</v>
      </c>
      <c r="L664" s="412" t="s">
        <v>5810</v>
      </c>
      <c r="M664" s="120" t="s">
        <v>4686</v>
      </c>
      <c r="N664" s="457" t="n">
        <v>94520</v>
      </c>
      <c r="O664" s="458"/>
      <c r="P664" s="431"/>
      <c r="Q664" s="431"/>
      <c r="R664" s="459"/>
      <c r="S664" s="460"/>
      <c r="T664" s="461"/>
      <c r="U664" s="459"/>
      <c r="V664" s="120"/>
      <c r="W664" s="120"/>
      <c r="X664" s="120"/>
      <c r="Y664" s="120"/>
      <c r="Z664" s="460"/>
      <c r="AA664" s="433"/>
      <c r="AB664" s="456"/>
      <c r="AC664" s="594"/>
      <c r="AD664" s="595"/>
      <c r="AE664" s="595"/>
      <c r="AF664" s="595"/>
      <c r="AG664" s="595"/>
      <c r="AH664" s="595"/>
      <c r="AI664" s="595"/>
      <c r="AJ664" s="596"/>
      <c r="AK664" s="437"/>
      <c r="AL664" s="438"/>
      <c r="AM664" s="412" t="s">
        <v>6263</v>
      </c>
      <c r="AN664" s="462"/>
      <c r="AO664" s="412" t="s">
        <v>5810</v>
      </c>
      <c r="AP664" s="120" t="s">
        <v>4686</v>
      </c>
      <c r="AQ664" s="457" t="n">
        <v>94520</v>
      </c>
      <c r="AR664" s="463" t="s">
        <v>6264</v>
      </c>
      <c r="AS664" s="441"/>
      <c r="AT664" s="465"/>
      <c r="AU664" s="459"/>
      <c r="AV664" s="466"/>
      <c r="AW664" s="467"/>
      <c r="AX664" s="467"/>
      <c r="AY664" s="467"/>
      <c r="AZ664" s="467"/>
      <c r="BA664" s="467"/>
      <c r="BB664" s="467"/>
      <c r="BC664" s="467"/>
      <c r="BD664" s="467"/>
      <c r="BE664" s="467"/>
      <c r="BF664" s="467"/>
      <c r="BG664" s="467"/>
      <c r="BH664" s="467"/>
      <c r="BI664" s="467"/>
      <c r="BJ664" s="467"/>
      <c r="BK664" s="467"/>
      <c r="BL664" s="468"/>
      <c r="BM664" s="468"/>
      <c r="BN664" s="468"/>
      <c r="BO664" s="412"/>
      <c r="BP664" s="412"/>
      <c r="ALZ664" s="0"/>
      <c r="AMA664" s="0"/>
      <c r="AMB664" s="0"/>
      <c r="AMC664" s="0"/>
      <c r="AMD664" s="0"/>
      <c r="AME664" s="0"/>
      <c r="AMF664" s="0"/>
      <c r="AMG664" s="0"/>
      <c r="AMH664" s="0"/>
      <c r="AMI664" s="0"/>
      <c r="AMJ664" s="0"/>
    </row>
    <row r="665" s="1236" customFormat="true" ht="14.1" hidden="false" customHeight="true" outlineLevel="0" collapsed="false">
      <c r="A665" s="1146" t="s">
        <v>2139</v>
      </c>
      <c r="B665" s="1147" t="s">
        <v>4682</v>
      </c>
      <c r="C665" s="1200" t="s">
        <v>5959</v>
      </c>
      <c r="D665" s="1201" t="s">
        <v>9520</v>
      </c>
      <c r="E665" s="1201" t="s">
        <v>9521</v>
      </c>
      <c r="F665" s="1201" t="s">
        <v>2137</v>
      </c>
      <c r="G665" s="1202" t="s">
        <v>9522</v>
      </c>
      <c r="H665" s="1152" t="n">
        <v>0.095</v>
      </c>
      <c r="I665" s="1152" t="n">
        <v>0.0825</v>
      </c>
      <c r="J665" s="1153" t="s">
        <v>5980</v>
      </c>
      <c r="K665" s="1147" t="s">
        <v>9523</v>
      </c>
      <c r="L665" s="1147" t="s">
        <v>4773</v>
      </c>
      <c r="M665" s="1201" t="s">
        <v>4686</v>
      </c>
      <c r="N665" s="1203" t="n">
        <v>94952</v>
      </c>
      <c r="O665" s="1155"/>
      <c r="P665" s="1156"/>
      <c r="Q665" s="1156"/>
      <c r="R665" s="1204" t="s">
        <v>3092</v>
      </c>
      <c r="S665" s="1205" t="s">
        <v>9524</v>
      </c>
      <c r="T665" s="1206" t="s">
        <v>1496</v>
      </c>
      <c r="U665" s="1204"/>
      <c r="V665" s="1201"/>
      <c r="W665" s="1201"/>
      <c r="X665" s="1201"/>
      <c r="Y665" s="1201"/>
      <c r="Z665" s="1205" t="s">
        <v>9525</v>
      </c>
      <c r="AA665" s="1158" t="s">
        <v>4745</v>
      </c>
      <c r="AB665" s="1202"/>
      <c r="AC665" s="1222" t="s">
        <v>7969</v>
      </c>
      <c r="AD665" s="1223" t="s">
        <v>9526</v>
      </c>
      <c r="AE665" s="1222" t="s">
        <v>7905</v>
      </c>
      <c r="AF665" s="1222" t="s">
        <v>9267</v>
      </c>
      <c r="AG665" s="1222"/>
      <c r="AH665" s="1222"/>
      <c r="AI665" s="1222" t="s">
        <v>9527</v>
      </c>
      <c r="AJ665" s="1224" t="s">
        <v>4716</v>
      </c>
      <c r="AK665" s="1164" t="s">
        <v>5946</v>
      </c>
      <c r="AL665" s="1165" t="s">
        <v>5946</v>
      </c>
      <c r="AM665" s="1147" t="str">
        <f aca="false">PROPER(AK499)</f>
        <v>                      </v>
      </c>
      <c r="AN665" s="1209" t="s">
        <v>9528</v>
      </c>
      <c r="AO665" s="1147" t="s">
        <v>4773</v>
      </c>
      <c r="AP665" s="1201" t="s">
        <v>4686</v>
      </c>
      <c r="AQ665" s="1203" t="n">
        <v>94952</v>
      </c>
      <c r="AR665" s="1172" t="s">
        <v>2137</v>
      </c>
      <c r="AS665" s="1226"/>
      <c r="AT665" s="1210"/>
      <c r="AU665" s="1204"/>
      <c r="AV665" s="1211" t="n">
        <v>2</v>
      </c>
      <c r="AW665" s="1212"/>
      <c r="AX665" s="1212"/>
      <c r="AY665" s="1212"/>
      <c r="AZ665" s="1212"/>
      <c r="BA665" s="1212"/>
      <c r="BB665" s="1212"/>
      <c r="BC665" s="1212"/>
      <c r="BD665" s="1212"/>
      <c r="BE665" s="1212"/>
      <c r="BF665" s="1212"/>
      <c r="BG665" s="1212"/>
      <c r="BH665" s="1212"/>
      <c r="BI665" s="1212"/>
      <c r="BJ665" s="1212"/>
      <c r="BK665" s="1212"/>
      <c r="BL665" s="1213"/>
      <c r="BM665" s="1213"/>
      <c r="BN665" s="1213"/>
      <c r="BO665" s="1171"/>
      <c r="BP665" s="1279"/>
      <c r="ALZ665" s="0"/>
      <c r="AMA665" s="0"/>
      <c r="AMB665" s="0"/>
      <c r="AMC665" s="0"/>
      <c r="AMD665" s="0"/>
      <c r="AME665" s="0"/>
      <c r="AMF665" s="0"/>
      <c r="AMG665" s="0"/>
      <c r="AMH665" s="0"/>
      <c r="AMI665" s="0"/>
      <c r="AMJ665" s="0"/>
    </row>
    <row r="666" s="1236" customFormat="true" ht="14.1" hidden="false" customHeight="true" outlineLevel="0" collapsed="false">
      <c r="A666" s="41" t="s">
        <v>12509</v>
      </c>
      <c r="B666" s="412" t="s">
        <v>5977</v>
      </c>
      <c r="C666" s="413" t="s">
        <v>36</v>
      </c>
      <c r="D666" s="414"/>
      <c r="E666" s="425" t="s">
        <v>3161</v>
      </c>
      <c r="F666" s="425" t="s">
        <v>3160</v>
      </c>
      <c r="G666" s="426"/>
      <c r="H666" s="427" t="n">
        <v>0.085</v>
      </c>
      <c r="I666" s="427" t="n">
        <v>0.0875</v>
      </c>
      <c r="J666" s="428" t="s">
        <v>5772</v>
      </c>
      <c r="K666" s="412" t="s">
        <v>12510</v>
      </c>
      <c r="L666" s="412" t="s">
        <v>4720</v>
      </c>
      <c r="M666" s="414" t="s">
        <v>4686</v>
      </c>
      <c r="N666" s="429" t="n">
        <v>94103</v>
      </c>
      <c r="O666" s="430"/>
      <c r="P666" s="431"/>
      <c r="Q666" s="432"/>
      <c r="R666" s="414"/>
      <c r="S666" s="433"/>
      <c r="T666" s="434"/>
      <c r="U666" s="414"/>
      <c r="V666" s="425"/>
      <c r="W666" s="425"/>
      <c r="X666" s="425"/>
      <c r="Y666" s="425"/>
      <c r="Z666" s="433"/>
      <c r="AA666" s="433"/>
      <c r="AB666" s="435"/>
      <c r="AC666" s="641"/>
      <c r="AD666" s="642"/>
      <c r="AE666" s="641"/>
      <c r="AF666" s="641"/>
      <c r="AG666" s="641"/>
      <c r="AH666" s="641"/>
      <c r="AI666" s="641"/>
      <c r="AJ666" s="643"/>
      <c r="AK666" s="437" t="s">
        <v>5946</v>
      </c>
      <c r="AL666" s="438" t="s">
        <v>5946</v>
      </c>
      <c r="AM666" s="412" t="s">
        <v>12510</v>
      </c>
      <c r="AN666" s="439"/>
      <c r="AO666" s="412" t="s">
        <v>4720</v>
      </c>
      <c r="AP666" s="414" t="s">
        <v>4686</v>
      </c>
      <c r="AQ666" s="429" t="n">
        <v>94103</v>
      </c>
      <c r="AR666" s="440" t="s">
        <v>3160</v>
      </c>
      <c r="AS666" s="441"/>
      <c r="AT666" s="438"/>
      <c r="AU666" s="414"/>
      <c r="AV666" s="442"/>
      <c r="AW666" s="443"/>
      <c r="AX666" s="443"/>
      <c r="AY666" s="443"/>
      <c r="AZ666" s="443"/>
      <c r="BA666" s="443"/>
      <c r="BB666" s="443"/>
      <c r="BC666" s="443"/>
      <c r="BD666" s="443"/>
      <c r="BE666" s="443"/>
      <c r="BF666" s="443"/>
      <c r="BG666" s="443"/>
      <c r="BH666" s="443"/>
      <c r="BI666" s="443"/>
      <c r="BJ666" s="443"/>
      <c r="BK666" s="443"/>
      <c r="BL666" s="412"/>
      <c r="BM666" s="412"/>
      <c r="BN666" s="412"/>
      <c r="BO666" s="469"/>
      <c r="BP666" s="478"/>
      <c r="ALZ666" s="0"/>
      <c r="AMA666" s="0"/>
      <c r="AMB666" s="0"/>
      <c r="AMC666" s="0"/>
      <c r="AMD666" s="0"/>
      <c r="AME666" s="0"/>
      <c r="AMF666" s="0"/>
      <c r="AMG666" s="0"/>
      <c r="AMH666" s="0"/>
      <c r="AMI666" s="0"/>
      <c r="AMJ666" s="0"/>
    </row>
    <row r="667" s="1236" customFormat="true" ht="14.1" hidden="false" customHeight="true" outlineLevel="0" collapsed="false">
      <c r="A667" s="41" t="s">
        <v>12511</v>
      </c>
      <c r="B667" s="412" t="s">
        <v>5977</v>
      </c>
      <c r="C667" s="413" t="s">
        <v>36</v>
      </c>
      <c r="D667" s="414"/>
      <c r="E667" s="425" t="s">
        <v>3161</v>
      </c>
      <c r="F667" s="425" t="s">
        <v>3259</v>
      </c>
      <c r="G667" s="426"/>
      <c r="H667" s="427" t="n">
        <v>0.085</v>
      </c>
      <c r="I667" s="427" t="n">
        <v>0.0875</v>
      </c>
      <c r="J667" s="428" t="s">
        <v>5772</v>
      </c>
      <c r="K667" s="412" t="s">
        <v>12512</v>
      </c>
      <c r="L667" s="412" t="s">
        <v>4720</v>
      </c>
      <c r="M667" s="414" t="s">
        <v>4686</v>
      </c>
      <c r="N667" s="429" t="n">
        <v>94111</v>
      </c>
      <c r="O667" s="458" t="s">
        <v>12513</v>
      </c>
      <c r="P667" s="431"/>
      <c r="Q667" s="432"/>
      <c r="R667" s="414"/>
      <c r="S667" s="433"/>
      <c r="T667" s="434"/>
      <c r="U667" s="414"/>
      <c r="V667" s="425"/>
      <c r="W667" s="425"/>
      <c r="X667" s="425"/>
      <c r="Y667" s="425"/>
      <c r="Z667" s="433"/>
      <c r="AA667" s="433" t="s">
        <v>12514</v>
      </c>
      <c r="AB667" s="435"/>
      <c r="AC667" s="641"/>
      <c r="AD667" s="642"/>
      <c r="AE667" s="641"/>
      <c r="AF667" s="641"/>
      <c r="AG667" s="641"/>
      <c r="AH667" s="641"/>
      <c r="AI667" s="641"/>
      <c r="AJ667" s="643"/>
      <c r="AK667" s="437" t="s">
        <v>5946</v>
      </c>
      <c r="AL667" s="438" t="s">
        <v>5946</v>
      </c>
      <c r="AM667" s="412" t="s">
        <v>3162</v>
      </c>
      <c r="AN667" s="439"/>
      <c r="AO667" s="412" t="s">
        <v>12515</v>
      </c>
      <c r="AP667" s="414" t="s">
        <v>12516</v>
      </c>
      <c r="AQ667" s="429" t="n">
        <v>37212</v>
      </c>
      <c r="AR667" s="440" t="s">
        <v>12517</v>
      </c>
      <c r="AS667" s="441"/>
      <c r="AT667" s="438"/>
      <c r="AU667" s="414"/>
      <c r="AV667" s="442"/>
      <c r="AW667" s="443"/>
      <c r="AX667" s="443"/>
      <c r="AY667" s="443"/>
      <c r="AZ667" s="443"/>
      <c r="BA667" s="443"/>
      <c r="BB667" s="443"/>
      <c r="BC667" s="443"/>
      <c r="BD667" s="443"/>
      <c r="BE667" s="443"/>
      <c r="BF667" s="443"/>
      <c r="BG667" s="443"/>
      <c r="BH667" s="443"/>
      <c r="BI667" s="443"/>
      <c r="BJ667" s="443"/>
      <c r="BK667" s="443"/>
      <c r="BL667" s="412"/>
      <c r="BM667" s="412"/>
      <c r="BN667" s="412"/>
      <c r="BO667" s="469"/>
      <c r="BP667" s="478"/>
      <c r="ALZ667" s="0"/>
      <c r="AMA667" s="0"/>
      <c r="AMB667" s="0"/>
      <c r="AMC667" s="0"/>
      <c r="AMD667" s="0"/>
      <c r="AME667" s="0"/>
      <c r="AMF667" s="0"/>
      <c r="AMG667" s="0"/>
      <c r="AMH667" s="0"/>
      <c r="AMI667" s="0"/>
      <c r="AMJ667" s="0"/>
    </row>
    <row r="668" s="1236" customFormat="true" ht="14.1" hidden="false" customHeight="true" outlineLevel="0" collapsed="false">
      <c r="A668" s="41" t="s">
        <v>12518</v>
      </c>
      <c r="B668" s="412" t="s">
        <v>5977</v>
      </c>
      <c r="C668" s="413" t="s">
        <v>36</v>
      </c>
      <c r="D668" s="414"/>
      <c r="E668" s="425" t="s">
        <v>3161</v>
      </c>
      <c r="F668" s="425" t="s">
        <v>3160</v>
      </c>
      <c r="G668" s="426"/>
      <c r="H668" s="427" t="n">
        <v>0.085</v>
      </c>
      <c r="I668" s="427" t="n">
        <v>0.0875</v>
      </c>
      <c r="J668" s="428" t="s">
        <v>5772</v>
      </c>
      <c r="K668" s="412" t="s">
        <v>12519</v>
      </c>
      <c r="L668" s="412" t="s">
        <v>4720</v>
      </c>
      <c r="M668" s="414" t="s">
        <v>4686</v>
      </c>
      <c r="N668" s="429" t="n">
        <v>94108</v>
      </c>
      <c r="O668" s="430"/>
      <c r="P668" s="431"/>
      <c r="Q668" s="432"/>
      <c r="R668" s="414"/>
      <c r="S668" s="433"/>
      <c r="T668" s="434"/>
      <c r="U668" s="414"/>
      <c r="V668" s="425"/>
      <c r="W668" s="425"/>
      <c r="X668" s="425"/>
      <c r="Y668" s="425"/>
      <c r="Z668" s="433"/>
      <c r="AA668" s="433"/>
      <c r="AB668" s="435"/>
      <c r="AC668" s="641"/>
      <c r="AD668" s="642"/>
      <c r="AE668" s="641"/>
      <c r="AF668" s="641"/>
      <c r="AG668" s="641"/>
      <c r="AH668" s="641"/>
      <c r="AI668" s="641"/>
      <c r="AJ668" s="643"/>
      <c r="AK668" s="437" t="s">
        <v>5946</v>
      </c>
      <c r="AL668" s="438" t="s">
        <v>5946</v>
      </c>
      <c r="AM668" s="412" t="s">
        <v>12519</v>
      </c>
      <c r="AN668" s="439"/>
      <c r="AO668" s="412" t="s">
        <v>4720</v>
      </c>
      <c r="AP668" s="414" t="s">
        <v>4686</v>
      </c>
      <c r="AQ668" s="429" t="n">
        <v>94108</v>
      </c>
      <c r="AR668" s="440" t="s">
        <v>3160</v>
      </c>
      <c r="AS668" s="441"/>
      <c r="AT668" s="438"/>
      <c r="AU668" s="414"/>
      <c r="AV668" s="442"/>
      <c r="AW668" s="443"/>
      <c r="AX668" s="443"/>
      <c r="AY668" s="443"/>
      <c r="AZ668" s="443"/>
      <c r="BA668" s="443"/>
      <c r="BB668" s="443"/>
      <c r="BC668" s="443"/>
      <c r="BD668" s="443"/>
      <c r="BE668" s="443"/>
      <c r="BF668" s="443"/>
      <c r="BG668" s="443"/>
      <c r="BH668" s="443"/>
      <c r="BI668" s="443"/>
      <c r="BJ668" s="443"/>
      <c r="BK668" s="443"/>
      <c r="BL668" s="412"/>
      <c r="BM668" s="412"/>
      <c r="BN668" s="412"/>
      <c r="BO668" s="469"/>
      <c r="BP668" s="478"/>
      <c r="ALZ668" s="0"/>
      <c r="AMA668" s="0"/>
      <c r="AMB668" s="0"/>
      <c r="AMC668" s="0"/>
      <c r="AMD668" s="0"/>
      <c r="AME668" s="0"/>
      <c r="AMF668" s="0"/>
      <c r="AMG668" s="0"/>
      <c r="AMH668" s="0"/>
      <c r="AMI668" s="0"/>
      <c r="AMJ668" s="0"/>
    </row>
    <row r="669" s="1236" customFormat="true" ht="14.1" hidden="false" customHeight="true" outlineLevel="0" collapsed="false">
      <c r="A669" s="41" t="s">
        <v>3320</v>
      </c>
      <c r="B669" s="412" t="s">
        <v>5977</v>
      </c>
      <c r="C669" s="413" t="s">
        <v>36</v>
      </c>
      <c r="D669" s="414"/>
      <c r="E669" s="425" t="s">
        <v>3319</v>
      </c>
      <c r="F669" s="425" t="s">
        <v>3318</v>
      </c>
      <c r="G669" s="426"/>
      <c r="H669" s="427" t="n">
        <v>0.09</v>
      </c>
      <c r="I669" s="427" t="n">
        <v>0.09</v>
      </c>
      <c r="J669" s="428" t="s">
        <v>5392</v>
      </c>
      <c r="K669" s="412" t="s">
        <v>12520</v>
      </c>
      <c r="L669" s="412" t="s">
        <v>5392</v>
      </c>
      <c r="M669" s="414" t="s">
        <v>4686</v>
      </c>
      <c r="N669" s="429" t="n">
        <v>95205</v>
      </c>
      <c r="O669" s="430"/>
      <c r="P669" s="431"/>
      <c r="Q669" s="432"/>
      <c r="R669" s="414"/>
      <c r="S669" s="433"/>
      <c r="T669" s="434"/>
      <c r="U669" s="414"/>
      <c r="V669" s="425"/>
      <c r="W669" s="425"/>
      <c r="X669" s="425"/>
      <c r="Y669" s="425"/>
      <c r="Z669" s="433"/>
      <c r="AA669" s="433"/>
      <c r="AB669" s="435"/>
      <c r="AC669" s="641"/>
      <c r="AD669" s="642"/>
      <c r="AE669" s="641"/>
      <c r="AF669" s="641"/>
      <c r="AG669" s="641"/>
      <c r="AH669" s="641"/>
      <c r="AI669" s="641"/>
      <c r="AJ669" s="643"/>
      <c r="AK669" s="437" t="s">
        <v>5946</v>
      </c>
      <c r="AL669" s="438" t="s">
        <v>5946</v>
      </c>
      <c r="AM669" s="412" t="s">
        <v>12520</v>
      </c>
      <c r="AN669" s="439"/>
      <c r="AO669" s="412" t="s">
        <v>5392</v>
      </c>
      <c r="AP669" s="414" t="s">
        <v>4686</v>
      </c>
      <c r="AQ669" s="429" t="n">
        <v>95205</v>
      </c>
      <c r="AR669" s="440" t="s">
        <v>3318</v>
      </c>
      <c r="AS669" s="441"/>
      <c r="AT669" s="438"/>
      <c r="AU669" s="414"/>
      <c r="AV669" s="442"/>
      <c r="AW669" s="443"/>
      <c r="AX669" s="443"/>
      <c r="AY669" s="443"/>
      <c r="AZ669" s="443"/>
      <c r="BA669" s="443"/>
      <c r="BB669" s="443"/>
      <c r="BC669" s="443"/>
      <c r="BD669" s="443"/>
      <c r="BE669" s="443"/>
      <c r="BF669" s="443"/>
      <c r="BG669" s="443"/>
      <c r="BH669" s="443"/>
      <c r="BI669" s="443"/>
      <c r="BJ669" s="443"/>
      <c r="BK669" s="443"/>
      <c r="BL669" s="412"/>
      <c r="BM669" s="412"/>
      <c r="BN669" s="412"/>
      <c r="BO669" s="412"/>
      <c r="BP669" s="478"/>
      <c r="ALZ669" s="0"/>
      <c r="AMA669" s="0"/>
      <c r="AMB669" s="0"/>
      <c r="AMC669" s="0"/>
      <c r="AMD669" s="0"/>
      <c r="AME669" s="0"/>
      <c r="AMF669" s="0"/>
      <c r="AMG669" s="0"/>
      <c r="AMH669" s="0"/>
      <c r="AMI669" s="0"/>
      <c r="AMJ669" s="0"/>
    </row>
    <row r="670" s="1236" customFormat="true" ht="14.1" hidden="false" customHeight="true" outlineLevel="0" collapsed="false">
      <c r="A670" s="41" t="s">
        <v>3376</v>
      </c>
      <c r="B670" s="412" t="s">
        <v>5977</v>
      </c>
      <c r="C670" s="445" t="s">
        <v>36</v>
      </c>
      <c r="D670" s="120"/>
      <c r="E670" s="120" t="s">
        <v>2083</v>
      </c>
      <c r="F670" s="120" t="s">
        <v>3375</v>
      </c>
      <c r="G670" s="456" t="s">
        <v>8715</v>
      </c>
      <c r="H670" s="427" t="n">
        <v>0.08375</v>
      </c>
      <c r="I670" s="427" t="n">
        <v>0.08625</v>
      </c>
      <c r="J670" s="428" t="s">
        <v>6303</v>
      </c>
      <c r="K670" s="412" t="s">
        <v>8716</v>
      </c>
      <c r="L670" s="412" t="s">
        <v>1532</v>
      </c>
      <c r="M670" s="120" t="s">
        <v>4686</v>
      </c>
      <c r="N670" s="457" t="n">
        <v>94591</v>
      </c>
      <c r="O670" s="430"/>
      <c r="P670" s="431"/>
      <c r="Q670" s="431"/>
      <c r="R670" s="459" t="s">
        <v>8717</v>
      </c>
      <c r="S670" s="460"/>
      <c r="T670" s="461"/>
      <c r="U670" s="459"/>
      <c r="V670" s="120"/>
      <c r="W670" s="120"/>
      <c r="X670" s="120"/>
      <c r="Y670" s="120"/>
      <c r="Z670" s="460" t="s">
        <v>6006</v>
      </c>
      <c r="AA670" s="433" t="s">
        <v>4745</v>
      </c>
      <c r="AB670" s="456"/>
      <c r="AC670" s="641"/>
      <c r="AD670" s="642"/>
      <c r="AE670" s="641"/>
      <c r="AF670" s="641"/>
      <c r="AG670" s="641"/>
      <c r="AH670" s="641"/>
      <c r="AI670" s="641"/>
      <c r="AJ670" s="643"/>
      <c r="AK670" s="437" t="s">
        <v>5946</v>
      </c>
      <c r="AL670" s="438" t="s">
        <v>5946</v>
      </c>
      <c r="AM670" s="412" t="s">
        <v>8716</v>
      </c>
      <c r="AN670" s="462"/>
      <c r="AO670" s="412" t="s">
        <v>1532</v>
      </c>
      <c r="AP670" s="120" t="s">
        <v>4686</v>
      </c>
      <c r="AQ670" s="457" t="n">
        <v>94591</v>
      </c>
      <c r="AR670" s="463" t="s">
        <v>3375</v>
      </c>
      <c r="AS670" s="437"/>
      <c r="AT670" s="465"/>
      <c r="AU670" s="459"/>
      <c r="AV670" s="466"/>
      <c r="AW670" s="467"/>
      <c r="AX670" s="467"/>
      <c r="AY670" s="467"/>
      <c r="AZ670" s="467"/>
      <c r="BA670" s="467"/>
      <c r="BB670" s="467"/>
      <c r="BC670" s="467"/>
      <c r="BD670" s="467"/>
      <c r="BE670" s="467"/>
      <c r="BF670" s="467"/>
      <c r="BG670" s="467"/>
      <c r="BH670" s="467"/>
      <c r="BI670" s="467"/>
      <c r="BJ670" s="467"/>
      <c r="BK670" s="467"/>
      <c r="BL670" s="468"/>
      <c r="BM670" s="468"/>
      <c r="BN670" s="468"/>
      <c r="BO670" s="412"/>
      <c r="BP670" s="478"/>
      <c r="ALZ670" s="0"/>
      <c r="AMA670" s="0"/>
      <c r="AMB670" s="0"/>
      <c r="AMC670" s="0"/>
      <c r="AMD670" s="0"/>
      <c r="AME670" s="0"/>
      <c r="AMF670" s="0"/>
      <c r="AMG670" s="0"/>
      <c r="AMH670" s="0"/>
      <c r="AMI670" s="0"/>
      <c r="AMJ670" s="0"/>
    </row>
    <row r="671" s="1128" customFormat="true" ht="14.1" hidden="false" customHeight="true" outlineLevel="0" collapsed="false">
      <c r="A671" s="41" t="s">
        <v>812</v>
      </c>
      <c r="B671" s="412" t="s">
        <v>678</v>
      </c>
      <c r="C671" s="445" t="s">
        <v>36</v>
      </c>
      <c r="D671" s="470" t="s">
        <v>12521</v>
      </c>
      <c r="E671" s="120" t="s">
        <v>2356</v>
      </c>
      <c r="F671" s="120" t="s">
        <v>12522</v>
      </c>
      <c r="G671" s="456"/>
      <c r="H671" s="427" t="n">
        <v>0.095</v>
      </c>
      <c r="I671" s="427"/>
      <c r="J671" s="428" t="s">
        <v>5980</v>
      </c>
      <c r="K671" s="412" t="s">
        <v>12523</v>
      </c>
      <c r="L671" s="412" t="s">
        <v>4773</v>
      </c>
      <c r="M671" s="120" t="s">
        <v>4686</v>
      </c>
      <c r="N671" s="457" t="n">
        <v>94952</v>
      </c>
      <c r="O671" s="458"/>
      <c r="P671" s="431"/>
      <c r="Q671" s="431"/>
      <c r="R671" s="459"/>
      <c r="S671" s="460"/>
      <c r="T671" s="461"/>
      <c r="U671" s="459"/>
      <c r="V671" s="120"/>
      <c r="W671" s="120"/>
      <c r="X671" s="120"/>
      <c r="Y671" s="120"/>
      <c r="Z671" s="460"/>
      <c r="AA671" s="433"/>
      <c r="AB671" s="456"/>
      <c r="AC671" s="594"/>
      <c r="AD671" s="595"/>
      <c r="AE671" s="595"/>
      <c r="AF671" s="595"/>
      <c r="AG671" s="595"/>
      <c r="AH671" s="595"/>
      <c r="AI671" s="595"/>
      <c r="AJ671" s="596"/>
      <c r="AK671" s="437"/>
      <c r="AL671" s="438"/>
      <c r="AM671" s="412" t="s">
        <v>12523</v>
      </c>
      <c r="AN671" s="462"/>
      <c r="AO671" s="412" t="s">
        <v>4773</v>
      </c>
      <c r="AP671" s="120" t="s">
        <v>4686</v>
      </c>
      <c r="AQ671" s="457" t="n">
        <v>94952</v>
      </c>
      <c r="AR671" s="463" t="s">
        <v>12522</v>
      </c>
      <c r="AS671" s="441"/>
      <c r="AT671" s="465"/>
      <c r="AU671" s="459"/>
      <c r="AV671" s="466"/>
      <c r="AW671" s="467"/>
      <c r="AX671" s="467"/>
      <c r="AY671" s="467"/>
      <c r="AZ671" s="467"/>
      <c r="BA671" s="467"/>
      <c r="BB671" s="467"/>
      <c r="BC671" s="467"/>
      <c r="BD671" s="467"/>
      <c r="BE671" s="467"/>
      <c r="BF671" s="467"/>
      <c r="BG671" s="467"/>
      <c r="BH671" s="467"/>
      <c r="BI671" s="467"/>
      <c r="BJ671" s="467"/>
      <c r="BK671" s="467"/>
      <c r="BL671" s="468"/>
      <c r="BM671" s="468"/>
      <c r="BN671" s="468"/>
      <c r="BO671" s="412"/>
      <c r="BP671" s="412"/>
      <c r="ALZ671" s="0"/>
      <c r="AMA671" s="0"/>
      <c r="AMB671" s="0"/>
      <c r="AMC671" s="0"/>
      <c r="AMD671" s="0"/>
      <c r="AME671" s="0"/>
      <c r="AMF671" s="0"/>
      <c r="AMG671" s="0"/>
      <c r="AMH671" s="0"/>
      <c r="AMI671" s="0"/>
      <c r="AMJ671" s="0"/>
    </row>
    <row r="672" s="1236" customFormat="true" ht="14.1" hidden="false" customHeight="true" outlineLevel="0" collapsed="false">
      <c r="A672" s="41" t="s">
        <v>3424</v>
      </c>
      <c r="B672" s="412" t="s">
        <v>713</v>
      </c>
      <c r="C672" s="445" t="s">
        <v>36</v>
      </c>
      <c r="D672" s="414" t="s">
        <v>9109</v>
      </c>
      <c r="E672" s="425" t="s">
        <v>3423</v>
      </c>
      <c r="F672" s="425" t="s">
        <v>3422</v>
      </c>
      <c r="G672" s="426"/>
      <c r="H672" s="427" t="n">
        <v>0.085</v>
      </c>
      <c r="I672" s="427" t="n">
        <v>0.0875</v>
      </c>
      <c r="J672" s="428" t="s">
        <v>5772</v>
      </c>
      <c r="K672" s="412" t="s">
        <v>12524</v>
      </c>
      <c r="L672" s="412" t="s">
        <v>4720</v>
      </c>
      <c r="M672" s="414" t="s">
        <v>4686</v>
      </c>
      <c r="N672" s="429" t="n">
        <v>94115</v>
      </c>
      <c r="O672" s="430"/>
      <c r="P672" s="431"/>
      <c r="Q672" s="432"/>
      <c r="R672" s="414"/>
      <c r="S672" s="433"/>
      <c r="T672" s="434"/>
      <c r="U672" s="414"/>
      <c r="V672" s="425"/>
      <c r="W672" s="425"/>
      <c r="X672" s="425"/>
      <c r="Y672" s="425"/>
      <c r="Z672" s="433" t="s">
        <v>6006</v>
      </c>
      <c r="AA672" s="433" t="s">
        <v>4745</v>
      </c>
      <c r="AB672" s="435"/>
      <c r="AC672" s="641"/>
      <c r="AD672" s="642"/>
      <c r="AE672" s="641"/>
      <c r="AF672" s="641"/>
      <c r="AG672" s="641"/>
      <c r="AH672" s="641"/>
      <c r="AI672" s="641"/>
      <c r="AJ672" s="643"/>
      <c r="AK672" s="437" t="s">
        <v>5946</v>
      </c>
      <c r="AL672" s="438" t="s">
        <v>5946</v>
      </c>
      <c r="AM672" s="412" t="str">
        <f aca="false">PROPER(AK261)</f>
        <v/>
      </c>
      <c r="AN672" s="439" t="s">
        <v>12525</v>
      </c>
      <c r="AO672" s="412" t="s">
        <v>4720</v>
      </c>
      <c r="AP672" s="414" t="s">
        <v>4686</v>
      </c>
      <c r="AQ672" s="429" t="n">
        <v>94115</v>
      </c>
      <c r="AR672" s="440" t="s">
        <v>3422</v>
      </c>
      <c r="AS672" s="441"/>
      <c r="AT672" s="438"/>
      <c r="AU672" s="414"/>
      <c r="AV672" s="442" t="n">
        <v>1</v>
      </c>
      <c r="AW672" s="443"/>
      <c r="AX672" s="443"/>
      <c r="AY672" s="443"/>
      <c r="AZ672" s="443"/>
      <c r="BA672" s="443"/>
      <c r="BB672" s="443"/>
      <c r="BC672" s="443"/>
      <c r="BD672" s="443"/>
      <c r="BE672" s="443"/>
      <c r="BF672" s="443"/>
      <c r="BG672" s="443"/>
      <c r="BH672" s="443"/>
      <c r="BI672" s="443"/>
      <c r="BJ672" s="443"/>
      <c r="BK672" s="443"/>
      <c r="BL672" s="412"/>
      <c r="BM672" s="412"/>
      <c r="BN672" s="412"/>
      <c r="BO672" s="412"/>
      <c r="BP672" s="478"/>
      <c r="ALZ672" s="0"/>
      <c r="AMA672" s="0"/>
      <c r="AMB672" s="0"/>
      <c r="AMC672" s="0"/>
      <c r="AMD672" s="0"/>
      <c r="AME672" s="0"/>
      <c r="AMF672" s="0"/>
      <c r="AMG672" s="0"/>
      <c r="AMH672" s="0"/>
      <c r="AMI672" s="0"/>
      <c r="AMJ672" s="0"/>
    </row>
    <row r="673" s="1236" customFormat="true" ht="14.1" hidden="false" customHeight="true" outlineLevel="0" collapsed="false">
      <c r="A673" s="41" t="s">
        <v>6265</v>
      </c>
      <c r="B673" s="412" t="s">
        <v>713</v>
      </c>
      <c r="C673" s="445" t="s">
        <v>36</v>
      </c>
      <c r="D673" s="470"/>
      <c r="E673" s="120" t="s">
        <v>636</v>
      </c>
      <c r="F673" s="120" t="s">
        <v>6266</v>
      </c>
      <c r="G673" s="456"/>
      <c r="H673" s="427" t="n">
        <v>0.0925</v>
      </c>
      <c r="I673" s="427"/>
      <c r="J673" s="428" t="s">
        <v>6018</v>
      </c>
      <c r="K673" s="412" t="s">
        <v>6267</v>
      </c>
      <c r="L673" s="412" t="s">
        <v>5828</v>
      </c>
      <c r="M673" s="120" t="s">
        <v>4686</v>
      </c>
      <c r="N673" s="457" t="n">
        <v>95035</v>
      </c>
      <c r="O673" s="458"/>
      <c r="P673" s="431"/>
      <c r="Q673" s="431"/>
      <c r="R673" s="459"/>
      <c r="S673" s="460"/>
      <c r="T673" s="461"/>
      <c r="U673" s="459"/>
      <c r="V673" s="120"/>
      <c r="W673" s="120"/>
      <c r="X673" s="120"/>
      <c r="Y673" s="120"/>
      <c r="Z673" s="460"/>
      <c r="AA673" s="433"/>
      <c r="AB673" s="456"/>
      <c r="AC673" s="594"/>
      <c r="AD673" s="595"/>
      <c r="AE673" s="595"/>
      <c r="AF673" s="595"/>
      <c r="AG673" s="595"/>
      <c r="AH673" s="595"/>
      <c r="AI673" s="595"/>
      <c r="AJ673" s="596"/>
      <c r="AK673" s="437"/>
      <c r="AL673" s="438"/>
      <c r="AM673" s="412" t="s">
        <v>6268</v>
      </c>
      <c r="AN673" s="462"/>
      <c r="AO673" s="412" t="s">
        <v>5828</v>
      </c>
      <c r="AP673" s="120" t="s">
        <v>4686</v>
      </c>
      <c r="AQ673" s="457" t="n">
        <v>95035</v>
      </c>
      <c r="AR673" s="463" t="s">
        <v>6266</v>
      </c>
      <c r="AS673" s="441"/>
      <c r="AT673" s="465"/>
      <c r="AU673" s="459"/>
      <c r="AV673" s="466"/>
      <c r="AW673" s="467"/>
      <c r="AX673" s="467"/>
      <c r="AY673" s="467"/>
      <c r="AZ673" s="467"/>
      <c r="BA673" s="467"/>
      <c r="BB673" s="467"/>
      <c r="BC673" s="467"/>
      <c r="BD673" s="467"/>
      <c r="BE673" s="467"/>
      <c r="BF673" s="467"/>
      <c r="BG673" s="467"/>
      <c r="BH673" s="467"/>
      <c r="BI673" s="467"/>
      <c r="BJ673" s="467"/>
      <c r="BK673" s="467"/>
      <c r="BL673" s="468"/>
      <c r="BM673" s="468"/>
      <c r="BN673" s="468"/>
      <c r="BO673" s="412"/>
      <c r="BP673" s="412"/>
      <c r="ALZ673" s="0"/>
      <c r="AMA673" s="0"/>
      <c r="AMB673" s="0"/>
      <c r="AMC673" s="0"/>
      <c r="AMD673" s="0"/>
      <c r="AME673" s="0"/>
      <c r="AMF673" s="0"/>
      <c r="AMG673" s="0"/>
      <c r="AMH673" s="0"/>
      <c r="AMI673" s="0"/>
      <c r="AMJ673" s="0"/>
    </row>
    <row r="674" s="1236" customFormat="true" ht="14.1" hidden="false" customHeight="true" outlineLevel="0" collapsed="false">
      <c r="A674" s="1146" t="s">
        <v>10787</v>
      </c>
      <c r="B674" s="1147" t="s">
        <v>5977</v>
      </c>
      <c r="C674" s="1200" t="s">
        <v>36</v>
      </c>
      <c r="D674" s="1241"/>
      <c r="E674" s="1201" t="s">
        <v>1963</v>
      </c>
      <c r="F674" s="1201" t="s">
        <v>10788</v>
      </c>
      <c r="G674" s="1202"/>
      <c r="H674" s="1152" t="n">
        <v>0.0775</v>
      </c>
      <c r="I674" s="1152"/>
      <c r="J674" s="1153" t="s">
        <v>7434</v>
      </c>
      <c r="K674" s="1147" t="s">
        <v>10789</v>
      </c>
      <c r="L674" s="1147" t="s">
        <v>7876</v>
      </c>
      <c r="M674" s="1201" t="s">
        <v>4686</v>
      </c>
      <c r="N674" s="1203" t="n">
        <v>94515</v>
      </c>
      <c r="O674" s="1218"/>
      <c r="P674" s="1156"/>
      <c r="Q674" s="1156"/>
      <c r="R674" s="1204"/>
      <c r="S674" s="1205"/>
      <c r="T674" s="1206"/>
      <c r="U674" s="1204"/>
      <c r="V674" s="1201"/>
      <c r="W674" s="1201"/>
      <c r="X674" s="1201"/>
      <c r="Y674" s="1201"/>
      <c r="Z674" s="1205"/>
      <c r="AA674" s="1158"/>
      <c r="AB674" s="1202"/>
      <c r="AC674" s="1161" t="s">
        <v>8019</v>
      </c>
      <c r="AD674" s="1162" t="s">
        <v>7825</v>
      </c>
      <c r="AE674" s="1162"/>
      <c r="AF674" s="1162" t="s">
        <v>8110</v>
      </c>
      <c r="AG674" s="1162"/>
      <c r="AH674" s="1162"/>
      <c r="AI674" s="1162"/>
      <c r="AJ674" s="1163" t="s">
        <v>4716</v>
      </c>
      <c r="AK674" s="1164" t="s">
        <v>5946</v>
      </c>
      <c r="AL674" s="1165" t="s">
        <v>5946</v>
      </c>
      <c r="AM674" s="1147" t="s">
        <v>10789</v>
      </c>
      <c r="AN674" s="1209"/>
      <c r="AO674" s="1147" t="s">
        <v>7876</v>
      </c>
      <c r="AP674" s="1201" t="s">
        <v>4686</v>
      </c>
      <c r="AQ674" s="1203" t="n">
        <v>94515</v>
      </c>
      <c r="AR674" s="1172" t="s">
        <v>10788</v>
      </c>
      <c r="AS674" s="1168"/>
      <c r="AT674" s="1210"/>
      <c r="AU674" s="1204"/>
      <c r="AV674" s="1211"/>
      <c r="AW674" s="1212"/>
      <c r="AX674" s="1212"/>
      <c r="AY674" s="1212"/>
      <c r="AZ674" s="1212"/>
      <c r="BA674" s="1212"/>
      <c r="BB674" s="1212"/>
      <c r="BC674" s="1212"/>
      <c r="BD674" s="1212"/>
      <c r="BE674" s="1212"/>
      <c r="BF674" s="1212"/>
      <c r="BG674" s="1212"/>
      <c r="BH674" s="1212"/>
      <c r="BI674" s="1212"/>
      <c r="BJ674" s="1212"/>
      <c r="BK674" s="1212"/>
      <c r="BL674" s="1213"/>
      <c r="BM674" s="1213"/>
      <c r="BN674" s="1213"/>
      <c r="BO674" s="1147"/>
      <c r="BP674" s="1147"/>
      <c r="ALZ674" s="0"/>
      <c r="AMA674" s="0"/>
      <c r="AMB674" s="0"/>
      <c r="AMC674" s="0"/>
      <c r="AMD674" s="0"/>
      <c r="AME674" s="0"/>
      <c r="AMF674" s="0"/>
      <c r="AMG674" s="0"/>
      <c r="AMH674" s="0"/>
      <c r="AMI674" s="0"/>
      <c r="AMJ674" s="0"/>
    </row>
    <row r="675" s="1236" customFormat="true" ht="15" hidden="false" customHeight="true" outlineLevel="0" collapsed="false">
      <c r="A675" s="41" t="s">
        <v>3627</v>
      </c>
      <c r="B675" s="412" t="s">
        <v>713</v>
      </c>
      <c r="C675" s="445" t="s">
        <v>36</v>
      </c>
      <c r="D675" s="414" t="s">
        <v>12526</v>
      </c>
      <c r="E675" s="425" t="s">
        <v>2319</v>
      </c>
      <c r="F675" s="425" t="s">
        <v>3626</v>
      </c>
      <c r="G675" s="426"/>
      <c r="H675" s="427" t="n">
        <v>0.085</v>
      </c>
      <c r="I675" s="538" t="n">
        <v>0.0875</v>
      </c>
      <c r="J675" s="428" t="s">
        <v>5772</v>
      </c>
      <c r="K675" s="412" t="s">
        <v>12527</v>
      </c>
      <c r="L675" s="412" t="s">
        <v>4720</v>
      </c>
      <c r="M675" s="414" t="s">
        <v>4686</v>
      </c>
      <c r="N675" s="429" t="n">
        <v>94117</v>
      </c>
      <c r="O675" s="430"/>
      <c r="P675" s="431"/>
      <c r="Q675" s="432"/>
      <c r="R675" s="414" t="s">
        <v>12528</v>
      </c>
      <c r="S675" s="433"/>
      <c r="T675" s="434"/>
      <c r="U675" s="414"/>
      <c r="V675" s="425"/>
      <c r="W675" s="425"/>
      <c r="X675" s="425"/>
      <c r="Y675" s="425"/>
      <c r="Z675" s="433"/>
      <c r="AA675" s="433"/>
      <c r="AB675" s="435"/>
      <c r="AC675" s="641"/>
      <c r="AD675" s="642"/>
      <c r="AE675" s="641"/>
      <c r="AF675" s="641"/>
      <c r="AG675" s="641"/>
      <c r="AH675" s="641"/>
      <c r="AI675" s="641"/>
      <c r="AJ675" s="643"/>
      <c r="AK675" s="437" t="s">
        <v>5946</v>
      </c>
      <c r="AL675" s="438" t="s">
        <v>5946</v>
      </c>
      <c r="AM675" s="412" t="s">
        <v>12527</v>
      </c>
      <c r="AN675" s="439"/>
      <c r="AO675" s="412" t="s">
        <v>4720</v>
      </c>
      <c r="AP675" s="414" t="s">
        <v>4686</v>
      </c>
      <c r="AQ675" s="429" t="n">
        <v>94117</v>
      </c>
      <c r="AR675" s="440" t="s">
        <v>3626</v>
      </c>
      <c r="AS675" s="441"/>
      <c r="AT675" s="438"/>
      <c r="AU675" s="414"/>
      <c r="AV675" s="442"/>
      <c r="AW675" s="443"/>
      <c r="AX675" s="443"/>
      <c r="AY675" s="443"/>
      <c r="AZ675" s="443"/>
      <c r="BA675" s="443"/>
      <c r="BB675" s="443"/>
      <c r="BC675" s="443"/>
      <c r="BD675" s="443"/>
      <c r="BE675" s="443"/>
      <c r="BF675" s="443"/>
      <c r="BG675" s="443"/>
      <c r="BH675" s="443"/>
      <c r="BI675" s="443"/>
      <c r="BJ675" s="443"/>
      <c r="BK675" s="443"/>
      <c r="BL675" s="412"/>
      <c r="BM675" s="412"/>
      <c r="BN675" s="412"/>
      <c r="BO675" s="412"/>
      <c r="BP675" s="463"/>
      <c r="ALZ675" s="0"/>
      <c r="AMA675" s="0"/>
      <c r="AMB675" s="0"/>
      <c r="AMC675" s="0"/>
      <c r="AMD675" s="0"/>
      <c r="AME675" s="0"/>
      <c r="AMF675" s="0"/>
      <c r="AMG675" s="0"/>
      <c r="AMH675" s="0"/>
      <c r="AMI675" s="0"/>
      <c r="AMJ675" s="0"/>
    </row>
    <row r="676" s="1236" customFormat="true" ht="14.1" hidden="false" customHeight="true" outlineLevel="0" collapsed="false">
      <c r="A676" s="1107" t="s">
        <v>14405</v>
      </c>
      <c r="B676" s="1108" t="s">
        <v>5977</v>
      </c>
      <c r="C676" s="1231" t="s">
        <v>36</v>
      </c>
      <c r="D676" s="1138"/>
      <c r="E676" s="1139" t="s">
        <v>14406</v>
      </c>
      <c r="F676" s="1139" t="s">
        <v>14407</v>
      </c>
      <c r="G676" s="1232"/>
      <c r="H676" s="1112" t="n">
        <v>0.095</v>
      </c>
      <c r="I676" s="1264"/>
      <c r="J676" s="1113" t="s">
        <v>6303</v>
      </c>
      <c r="K676" s="1108" t="s">
        <v>14408</v>
      </c>
      <c r="L676" s="1108" t="s">
        <v>4773</v>
      </c>
      <c r="M676" s="1138" t="s">
        <v>4686</v>
      </c>
      <c r="N676" s="1233" t="n">
        <v>94952</v>
      </c>
      <c r="O676" s="1115" t="s">
        <v>14409</v>
      </c>
      <c r="P676" s="1117"/>
      <c r="Q676" s="1248"/>
      <c r="R676" s="1138"/>
      <c r="S676" s="1121"/>
      <c r="T676" s="1137"/>
      <c r="U676" s="1138"/>
      <c r="V676" s="1139"/>
      <c r="W676" s="1139"/>
      <c r="X676" s="1139"/>
      <c r="Y676" s="1139"/>
      <c r="Z676" s="1121"/>
      <c r="AA676" s="1121"/>
      <c r="AB676" s="1235"/>
      <c r="AC676" s="1123" t="s">
        <v>7686</v>
      </c>
      <c r="AD676" s="1124" t="s">
        <v>14410</v>
      </c>
      <c r="AE676" s="1123" t="s">
        <v>7955</v>
      </c>
      <c r="AF676" s="1123" t="s">
        <v>14411</v>
      </c>
      <c r="AG676" s="1123"/>
      <c r="AH676" s="1123"/>
      <c r="AI676" s="1123"/>
      <c r="AJ676" s="1125" t="s">
        <v>7581</v>
      </c>
      <c r="AK676" s="1126" t="s">
        <v>5946</v>
      </c>
      <c r="AL676" s="1127" t="s">
        <v>5946</v>
      </c>
      <c r="AM676" s="1108" t="s">
        <v>14408</v>
      </c>
      <c r="AO676" s="1108" t="s">
        <v>4773</v>
      </c>
      <c r="AP676" s="1138" t="s">
        <v>4686</v>
      </c>
      <c r="AQ676" s="1233" t="n">
        <v>94952</v>
      </c>
      <c r="AR676" s="1237" t="s">
        <v>14407</v>
      </c>
      <c r="AS676" s="1142"/>
      <c r="AT676" s="1127"/>
      <c r="AU676" s="1138"/>
      <c r="AV676" s="1238"/>
      <c r="AW676" s="1239"/>
      <c r="AX676" s="1239"/>
      <c r="AY676" s="1239"/>
      <c r="AZ676" s="1239"/>
      <c r="BA676" s="1239"/>
      <c r="BB676" s="1239"/>
      <c r="BC676" s="1239"/>
      <c r="BD676" s="1239"/>
      <c r="BE676" s="1239"/>
      <c r="BF676" s="1239"/>
      <c r="BG676" s="1239"/>
      <c r="BH676" s="1239"/>
      <c r="BI676" s="1239"/>
      <c r="BJ676" s="1239"/>
      <c r="BK676" s="1239"/>
      <c r="BL676" s="1108"/>
      <c r="BM676" s="1108"/>
      <c r="BN676" s="1108"/>
      <c r="BO676" s="1108"/>
      <c r="BP676" s="1129"/>
      <c r="ALZ676" s="0"/>
      <c r="AMA676" s="0"/>
      <c r="AMB676" s="0"/>
      <c r="AMC676" s="0"/>
      <c r="AMD676" s="0"/>
      <c r="AME676" s="0"/>
      <c r="AMF676" s="0"/>
      <c r="AMG676" s="0"/>
      <c r="AMH676" s="0"/>
      <c r="AMI676" s="0"/>
      <c r="AMJ676" s="0"/>
    </row>
    <row r="677" s="1236" customFormat="true" ht="14.1" hidden="false" customHeight="true" outlineLevel="0" collapsed="false">
      <c r="A677" s="1173" t="s">
        <v>10515</v>
      </c>
      <c r="B677" s="1174" t="s">
        <v>4682</v>
      </c>
      <c r="C677" s="1175" t="s">
        <v>5959</v>
      </c>
      <c r="D677" s="1176"/>
      <c r="E677" s="1177" t="s">
        <v>3436</v>
      </c>
      <c r="F677" s="1177" t="s">
        <v>10516</v>
      </c>
      <c r="G677" s="1178"/>
      <c r="H677" s="1179" t="n">
        <v>0.085</v>
      </c>
      <c r="I677" s="1179"/>
      <c r="J677" s="1180" t="s">
        <v>5772</v>
      </c>
      <c r="K677" s="1174" t="s">
        <v>10517</v>
      </c>
      <c r="L677" s="1174" t="s">
        <v>4720</v>
      </c>
      <c r="M677" s="1177" t="s">
        <v>4686</v>
      </c>
      <c r="N677" s="1181" t="n">
        <v>94123</v>
      </c>
      <c r="O677" s="1182" t="s">
        <v>10518</v>
      </c>
      <c r="P677" s="1183"/>
      <c r="Q677" s="1183"/>
      <c r="R677" s="1184"/>
      <c r="S677" s="1185"/>
      <c r="T677" s="1186"/>
      <c r="U677" s="1184"/>
      <c r="V677" s="1177"/>
      <c r="W677" s="1177"/>
      <c r="X677" s="1177"/>
      <c r="Y677" s="1177"/>
      <c r="Z677" s="1185"/>
      <c r="AA677" s="1187"/>
      <c r="AB677" s="1178"/>
      <c r="AC677" s="1188" t="s">
        <v>7719</v>
      </c>
      <c r="AD677" s="1189"/>
      <c r="AE677" s="1189"/>
      <c r="AF677" s="1189"/>
      <c r="AG677" s="1189"/>
      <c r="AH677" s="1189"/>
      <c r="AI677" s="1189"/>
      <c r="AJ677" s="1190" t="s">
        <v>8929</v>
      </c>
      <c r="AK677" s="1191" t="s">
        <v>5946</v>
      </c>
      <c r="AL677" s="1192" t="s">
        <v>5946</v>
      </c>
      <c r="AM677" s="1174" t="s">
        <v>10517</v>
      </c>
      <c r="AN677" s="1193"/>
      <c r="AO677" s="1174" t="s">
        <v>4720</v>
      </c>
      <c r="AP677" s="1177" t="s">
        <v>4686</v>
      </c>
      <c r="AQ677" s="1181" t="n">
        <v>94123</v>
      </c>
      <c r="AR677" s="1194" t="s">
        <v>10519</v>
      </c>
      <c r="AS677" s="1195"/>
      <c r="AT677" s="1196"/>
      <c r="AU677" s="1184"/>
      <c r="AV677" s="1197" t="n">
        <v>1</v>
      </c>
      <c r="AW677" s="1198" t="s">
        <v>6623</v>
      </c>
      <c r="AX677" s="1198" t="s">
        <v>7448</v>
      </c>
      <c r="AY677" s="1198" t="s">
        <v>10520</v>
      </c>
      <c r="AZ677" s="1198" t="s">
        <v>7450</v>
      </c>
      <c r="BA677" s="1198" t="s">
        <v>7452</v>
      </c>
      <c r="BB677" s="1198" t="s">
        <v>7452</v>
      </c>
      <c r="BC677" s="1198" t="s">
        <v>7452</v>
      </c>
      <c r="BD677" s="1198" t="s">
        <v>7452</v>
      </c>
      <c r="BE677" s="1198" t="s">
        <v>7452</v>
      </c>
      <c r="BF677" s="1198" t="s">
        <v>7452</v>
      </c>
      <c r="BG677" s="1198" t="s">
        <v>7452</v>
      </c>
      <c r="BH677" s="1198" t="s">
        <v>7452</v>
      </c>
      <c r="BI677" s="1198" t="s">
        <v>7453</v>
      </c>
      <c r="BJ677" s="1198" t="s">
        <v>10521</v>
      </c>
      <c r="BK677" s="1198"/>
      <c r="BL677" s="1199"/>
      <c r="BM677" s="1199"/>
      <c r="BN677" s="1199"/>
      <c r="BO677" s="1174"/>
      <c r="BP677" s="1174"/>
      <c r="ALZ677" s="0"/>
      <c r="AMA677" s="0"/>
      <c r="AMB677" s="0"/>
      <c r="AMC677" s="0"/>
      <c r="AMD677" s="0"/>
      <c r="AME677" s="0"/>
      <c r="AMF677" s="0"/>
      <c r="AMG677" s="0"/>
      <c r="AMH677" s="0"/>
      <c r="AMI677" s="0"/>
      <c r="AMJ677" s="0"/>
    </row>
    <row r="678" s="1236" customFormat="true" ht="14.1" hidden="false" customHeight="true" outlineLevel="0" collapsed="false">
      <c r="A678" s="1107" t="s">
        <v>3724</v>
      </c>
      <c r="B678" s="1108" t="s">
        <v>4682</v>
      </c>
      <c r="C678" s="1135" t="s">
        <v>5959</v>
      </c>
      <c r="D678" s="1265" t="s">
        <v>6579</v>
      </c>
      <c r="E678" s="1265" t="s">
        <v>3439</v>
      </c>
      <c r="F678" s="1265" t="s">
        <v>3438</v>
      </c>
      <c r="G678" s="1266" t="s">
        <v>12417</v>
      </c>
      <c r="H678" s="1112" t="n">
        <v>0.085</v>
      </c>
      <c r="I678" s="1112" t="n">
        <v>0.0875</v>
      </c>
      <c r="J678" s="1113" t="s">
        <v>5772</v>
      </c>
      <c r="K678" s="1266" t="s">
        <v>12418</v>
      </c>
      <c r="L678" s="1266" t="s">
        <v>4720</v>
      </c>
      <c r="M678" s="1265" t="s">
        <v>4686</v>
      </c>
      <c r="N678" s="1267" t="n">
        <v>94114</v>
      </c>
      <c r="O678" s="1280"/>
      <c r="P678" s="1267"/>
      <c r="Q678" s="1267"/>
      <c r="R678" s="1268"/>
      <c r="S678" s="1267"/>
      <c r="T678" s="1269"/>
      <c r="U678" s="1268"/>
      <c r="V678" s="1267"/>
      <c r="W678" s="1267"/>
      <c r="X678" s="1267"/>
      <c r="Y678" s="1267"/>
      <c r="Z678" s="1267"/>
      <c r="AA678" s="1121"/>
      <c r="AB678" s="1270"/>
      <c r="AC678" s="1123" t="s">
        <v>7695</v>
      </c>
      <c r="AD678" s="1124" t="s">
        <v>7577</v>
      </c>
      <c r="AE678" s="1123" t="s">
        <v>7808</v>
      </c>
      <c r="AF678" s="1123" t="s">
        <v>7579</v>
      </c>
      <c r="AG678" s="1123"/>
      <c r="AH678" s="1123"/>
      <c r="AI678" s="1123"/>
      <c r="AJ678" s="1125" t="s">
        <v>7581</v>
      </c>
      <c r="AK678" s="1126" t="s">
        <v>5946</v>
      </c>
      <c r="AL678" s="1127" t="s">
        <v>5946</v>
      </c>
      <c r="AM678" s="1266" t="s">
        <v>12418</v>
      </c>
      <c r="AN678" s="1271"/>
      <c r="AO678" s="1266" t="s">
        <v>4720</v>
      </c>
      <c r="AP678" s="1265" t="s">
        <v>4686</v>
      </c>
      <c r="AQ678" s="1267" t="n">
        <v>94114</v>
      </c>
      <c r="AR678" s="1266" t="s">
        <v>3438</v>
      </c>
      <c r="AS678" s="1142"/>
      <c r="AT678" s="1272"/>
      <c r="AU678" s="1273"/>
      <c r="AV678" s="1274" t="n">
        <v>2</v>
      </c>
      <c r="AW678" s="1274" t="s">
        <v>6579</v>
      </c>
      <c r="AX678" s="1274" t="s">
        <v>12419</v>
      </c>
      <c r="AY678" s="1274" t="s">
        <v>10367</v>
      </c>
      <c r="AZ678" s="1274" t="s">
        <v>10367</v>
      </c>
      <c r="BA678" s="1274" t="s">
        <v>7379</v>
      </c>
      <c r="BB678" s="1274" t="s">
        <v>7379</v>
      </c>
      <c r="BC678" s="1274" t="s">
        <v>7379</v>
      </c>
      <c r="BD678" s="1274" t="s">
        <v>10367</v>
      </c>
      <c r="BE678" s="1274" t="s">
        <v>7450</v>
      </c>
      <c r="BF678" s="1274"/>
      <c r="BG678" s="1274"/>
      <c r="BH678" s="1274" t="s">
        <v>7450</v>
      </c>
      <c r="BI678" s="1274" t="s">
        <v>7379</v>
      </c>
      <c r="BJ678" s="1274"/>
      <c r="BK678" s="1274"/>
      <c r="BL678" s="1141"/>
      <c r="BM678" s="1141"/>
      <c r="BN678" s="1141"/>
      <c r="BO678" s="1108"/>
      <c r="BP678" s="1129"/>
      <c r="ALZ678" s="0"/>
      <c r="AMA678" s="0"/>
      <c r="AMB678" s="0"/>
      <c r="AMC678" s="0"/>
      <c r="AMD678" s="0"/>
      <c r="AME678" s="0"/>
      <c r="AMF678" s="0"/>
      <c r="AMG678" s="0"/>
      <c r="AMH678" s="0"/>
      <c r="AMI678" s="0"/>
      <c r="AMJ678" s="0"/>
    </row>
    <row r="679" s="1236" customFormat="true" ht="14.1" hidden="false" customHeight="true" outlineLevel="0" collapsed="false">
      <c r="A679" s="41" t="s">
        <v>8218</v>
      </c>
      <c r="B679" s="412" t="s">
        <v>5937</v>
      </c>
      <c r="C679" s="413" t="s">
        <v>5309</v>
      </c>
      <c r="D679" s="414" t="s">
        <v>6055</v>
      </c>
      <c r="E679" s="425" t="s">
        <v>1988</v>
      </c>
      <c r="F679" s="425" t="s">
        <v>1987</v>
      </c>
      <c r="G679" s="426"/>
      <c r="H679" s="427" t="n">
        <v>0.0975</v>
      </c>
      <c r="I679" s="538"/>
      <c r="J679" s="428" t="s">
        <v>7814</v>
      </c>
      <c r="K679" s="412" t="s">
        <v>6691</v>
      </c>
      <c r="L679" s="412" t="s">
        <v>5851</v>
      </c>
      <c r="M679" s="414" t="s">
        <v>4686</v>
      </c>
      <c r="N679" s="429" t="n">
        <v>94501</v>
      </c>
      <c r="O679" s="430"/>
      <c r="P679" s="431"/>
      <c r="Q679" s="432"/>
      <c r="R679" s="414"/>
      <c r="S679" s="433"/>
      <c r="T679" s="434"/>
      <c r="U679" s="414"/>
      <c r="V679" s="425"/>
      <c r="W679" s="425"/>
      <c r="X679" s="425"/>
      <c r="Y679" s="425"/>
      <c r="Z679" s="433"/>
      <c r="AA679" s="433"/>
      <c r="AB679" s="435"/>
      <c r="AC679" s="645"/>
      <c r="AD679" s="645"/>
      <c r="AE679" s="645"/>
      <c r="AF679" s="645"/>
      <c r="AG679" s="645"/>
      <c r="AH679" s="645"/>
      <c r="AI679" s="645"/>
      <c r="AJ679" s="498"/>
      <c r="AK679" s="437" t="s">
        <v>5946</v>
      </c>
      <c r="AL679" s="438" t="s">
        <v>5946</v>
      </c>
      <c r="AM679" s="412" t="s">
        <v>6691</v>
      </c>
      <c r="AN679" s="439"/>
      <c r="AO679" s="412" t="s">
        <v>5851</v>
      </c>
      <c r="AP679" s="414" t="s">
        <v>4686</v>
      </c>
      <c r="AQ679" s="429" t="n">
        <v>94501</v>
      </c>
      <c r="AR679" s="440" t="s">
        <v>1987</v>
      </c>
      <c r="AS679" s="441"/>
      <c r="AT679" s="438"/>
      <c r="AU679" s="414"/>
      <c r="AV679" s="442"/>
      <c r="AW679" s="443" t="s">
        <v>6055</v>
      </c>
      <c r="AX679" s="443" t="s">
        <v>8219</v>
      </c>
      <c r="AY679" s="443"/>
      <c r="AZ679" s="443"/>
      <c r="BA679" s="443"/>
      <c r="BB679" s="443"/>
      <c r="BC679" s="443"/>
      <c r="BD679" s="443"/>
      <c r="BE679" s="443"/>
      <c r="BF679" s="443"/>
      <c r="BG679" s="443"/>
      <c r="BH679" s="443"/>
      <c r="BI679" s="443"/>
      <c r="BJ679" s="443"/>
      <c r="BK679" s="443"/>
      <c r="BL679" s="412"/>
      <c r="BM679" s="412"/>
      <c r="BN679" s="412"/>
      <c r="BO679" s="412"/>
      <c r="BP679" s="463"/>
      <c r="ALZ679" s="0"/>
      <c r="AMA679" s="0"/>
      <c r="AMB679" s="0"/>
      <c r="AMC679" s="0"/>
      <c r="AMD679" s="0"/>
      <c r="AME679" s="0"/>
      <c r="AMF679" s="0"/>
      <c r="AMG679" s="0"/>
      <c r="AMH679" s="0"/>
      <c r="AMI679" s="0"/>
      <c r="AMJ679" s="0"/>
    </row>
    <row r="680" s="1236" customFormat="true" ht="14.1" hidden="false" customHeight="true" outlineLevel="0" collapsed="false">
      <c r="A680" s="41" t="s">
        <v>4033</v>
      </c>
      <c r="B680" s="412" t="s">
        <v>4682</v>
      </c>
      <c r="C680" s="445" t="s">
        <v>5959</v>
      </c>
      <c r="D680" s="120" t="s">
        <v>6650</v>
      </c>
      <c r="E680" s="120" t="s">
        <v>1477</v>
      </c>
      <c r="F680" s="120" t="s">
        <v>4032</v>
      </c>
      <c r="G680" s="456" t="s">
        <v>9975</v>
      </c>
      <c r="H680" s="427" t="n">
        <v>0.085</v>
      </c>
      <c r="I680" s="427" t="n">
        <v>0.0875</v>
      </c>
      <c r="J680" s="428" t="s">
        <v>5772</v>
      </c>
      <c r="K680" s="412" t="s">
        <v>9976</v>
      </c>
      <c r="L680" s="412" t="s">
        <v>4720</v>
      </c>
      <c r="M680" s="120" t="s">
        <v>4686</v>
      </c>
      <c r="N680" s="457" t="n">
        <v>94118</v>
      </c>
      <c r="O680" s="505"/>
      <c r="P680" s="506"/>
      <c r="Q680" s="506"/>
      <c r="R680" s="459"/>
      <c r="S680" s="460"/>
      <c r="T680" s="461"/>
      <c r="U680" s="459"/>
      <c r="V680" s="120"/>
      <c r="W680" s="120"/>
      <c r="X680" s="120"/>
      <c r="Y680" s="120"/>
      <c r="Z680" s="460"/>
      <c r="AA680" s="433"/>
      <c r="AB680" s="535"/>
      <c r="AC680" s="642"/>
      <c r="AD680" s="641"/>
      <c r="AE680" s="641"/>
      <c r="AF680" s="641"/>
      <c r="AG680" s="641"/>
      <c r="AH680" s="641"/>
      <c r="AI680" s="641"/>
      <c r="AJ680" s="643"/>
      <c r="AK680" s="437" t="s">
        <v>5946</v>
      </c>
      <c r="AL680" s="438" t="s">
        <v>5946</v>
      </c>
      <c r="AM680" s="412" t="s">
        <v>9976</v>
      </c>
      <c r="AN680" s="462"/>
      <c r="AO680" s="412" t="s">
        <v>4720</v>
      </c>
      <c r="AP680" s="120" t="s">
        <v>6637</v>
      </c>
      <c r="AQ680" s="457" t="n">
        <v>94118</v>
      </c>
      <c r="AR680" s="463" t="s">
        <v>4032</v>
      </c>
      <c r="AS680" s="441"/>
      <c r="AT680" s="465"/>
      <c r="AU680" s="459"/>
      <c r="AV680" s="466" t="n">
        <v>1</v>
      </c>
      <c r="AW680" s="467"/>
      <c r="AX680" s="467"/>
      <c r="AY680" s="467"/>
      <c r="AZ680" s="467"/>
      <c r="BA680" s="467"/>
      <c r="BB680" s="467"/>
      <c r="BC680" s="467"/>
      <c r="BD680" s="467"/>
      <c r="BE680" s="467"/>
      <c r="BF680" s="467"/>
      <c r="BG680" s="467"/>
      <c r="BH680" s="467"/>
      <c r="BI680" s="467"/>
      <c r="BJ680" s="467"/>
      <c r="BK680" s="467"/>
      <c r="BL680" s="468"/>
      <c r="BM680" s="468"/>
      <c r="BN680" s="468"/>
      <c r="BO680" s="412"/>
      <c r="BP680" s="463"/>
      <c r="ALZ680" s="0"/>
      <c r="AMA680" s="0"/>
      <c r="AMB680" s="0"/>
      <c r="AMC680" s="0"/>
      <c r="AMD680" s="0"/>
      <c r="AME680" s="0"/>
      <c r="AMF680" s="0"/>
      <c r="AMG680" s="0"/>
      <c r="AMH680" s="0"/>
      <c r="AMI680" s="0"/>
      <c r="AMJ680" s="0"/>
    </row>
    <row r="681" s="1236" customFormat="true" ht="14.1" hidden="false" customHeight="true" outlineLevel="0" collapsed="false">
      <c r="A681" s="41" t="s">
        <v>4068</v>
      </c>
      <c r="B681" s="412" t="s">
        <v>5977</v>
      </c>
      <c r="C681" s="445" t="s">
        <v>36</v>
      </c>
      <c r="D681" s="120"/>
      <c r="E681" s="120" t="s">
        <v>4067</v>
      </c>
      <c r="F681" s="120" t="s">
        <v>4066</v>
      </c>
      <c r="G681" s="456"/>
      <c r="H681" s="427" t="n">
        <v>0.0825</v>
      </c>
      <c r="I681" s="427" t="n">
        <v>0.08</v>
      </c>
      <c r="J681" s="428" t="s">
        <v>8614</v>
      </c>
      <c r="K681" s="412" t="s">
        <v>12529</v>
      </c>
      <c r="L681" s="412" t="s">
        <v>8616</v>
      </c>
      <c r="M681" s="120" t="s">
        <v>4686</v>
      </c>
      <c r="N681" s="457" t="n">
        <v>94574</v>
      </c>
      <c r="O681" s="505"/>
      <c r="P681" s="506"/>
      <c r="Q681" s="506"/>
      <c r="R681" s="459"/>
      <c r="S681" s="460"/>
      <c r="T681" s="461"/>
      <c r="U681" s="459"/>
      <c r="V681" s="120"/>
      <c r="W681" s="120"/>
      <c r="X681" s="120"/>
      <c r="Y681" s="120"/>
      <c r="Z681" s="460"/>
      <c r="AA681" s="433"/>
      <c r="AB681" s="456"/>
      <c r="AC681" s="594"/>
      <c r="AD681" s="595"/>
      <c r="AE681" s="595"/>
      <c r="AF681" s="595"/>
      <c r="AG681" s="595"/>
      <c r="AH681" s="595"/>
      <c r="AI681" s="595"/>
      <c r="AJ681" s="596"/>
      <c r="AK681" s="437" t="s">
        <v>5946</v>
      </c>
      <c r="AL681" s="438" t="s">
        <v>5946</v>
      </c>
      <c r="AM681" s="412" t="s">
        <v>12529</v>
      </c>
      <c r="AN681" s="462"/>
      <c r="AO681" s="412" t="s">
        <v>8616</v>
      </c>
      <c r="AP681" s="120" t="s">
        <v>4686</v>
      </c>
      <c r="AQ681" s="457" t="n">
        <v>94574</v>
      </c>
      <c r="AR681" s="463" t="s">
        <v>4066</v>
      </c>
      <c r="AS681" s="441"/>
      <c r="AT681" s="465"/>
      <c r="AU681" s="459"/>
      <c r="AV681" s="466"/>
      <c r="AW681" s="467"/>
      <c r="AX681" s="467"/>
      <c r="AY681" s="467"/>
      <c r="AZ681" s="467"/>
      <c r="BA681" s="467"/>
      <c r="BB681" s="467"/>
      <c r="BC681" s="467"/>
      <c r="BD681" s="467"/>
      <c r="BE681" s="467"/>
      <c r="BF681" s="467"/>
      <c r="BG681" s="467"/>
      <c r="BH681" s="467"/>
      <c r="BI681" s="467"/>
      <c r="BJ681" s="467"/>
      <c r="BK681" s="467"/>
      <c r="BL681" s="468"/>
      <c r="BM681" s="468"/>
      <c r="BN681" s="468"/>
      <c r="BO681" s="469"/>
      <c r="BP681" s="463"/>
      <c r="ALZ681" s="0"/>
      <c r="AMA681" s="0"/>
      <c r="AMB681" s="0"/>
      <c r="AMC681" s="0"/>
      <c r="AMD681" s="0"/>
      <c r="AME681" s="0"/>
      <c r="AMF681" s="0"/>
      <c r="AMG681" s="0"/>
      <c r="AMH681" s="0"/>
      <c r="AMI681" s="0"/>
      <c r="AMJ681" s="0"/>
    </row>
    <row r="682" s="1236" customFormat="true" ht="14.1" hidden="false" customHeight="true" outlineLevel="0" collapsed="false">
      <c r="A682" s="1146" t="s">
        <v>10250</v>
      </c>
      <c r="B682" s="1147" t="s">
        <v>5977</v>
      </c>
      <c r="C682" s="1200" t="s">
        <v>36</v>
      </c>
      <c r="D682" s="1201"/>
      <c r="E682" s="1201" t="s">
        <v>10251</v>
      </c>
      <c r="F682" s="1201" t="s">
        <v>10252</v>
      </c>
      <c r="G682" s="1202"/>
      <c r="H682" s="1152" t="n">
        <v>0.0825</v>
      </c>
      <c r="I682" s="1152" t="n">
        <v>0.08</v>
      </c>
      <c r="J682" s="1153" t="s">
        <v>8614</v>
      </c>
      <c r="K682" s="1147" t="s">
        <v>10253</v>
      </c>
      <c r="L682" s="1147" t="s">
        <v>8616</v>
      </c>
      <c r="M682" s="1201" t="s">
        <v>4686</v>
      </c>
      <c r="N682" s="1203" t="n">
        <v>94574</v>
      </c>
      <c r="O682" s="1281"/>
      <c r="P682" s="1282"/>
      <c r="Q682" s="1282"/>
      <c r="R682" s="1204" t="s">
        <v>1388</v>
      </c>
      <c r="S682" s="1205"/>
      <c r="T682" s="1206"/>
      <c r="U682" s="1204"/>
      <c r="V682" s="1201"/>
      <c r="W682" s="1201"/>
      <c r="X682" s="1201"/>
      <c r="Y682" s="1201"/>
      <c r="Z682" s="1205" t="s">
        <v>10254</v>
      </c>
      <c r="AA682" s="1158" t="s">
        <v>4745</v>
      </c>
      <c r="AB682" s="1202"/>
      <c r="AC682" s="1207" t="s">
        <v>7576</v>
      </c>
      <c r="AD682" s="1207" t="s">
        <v>7577</v>
      </c>
      <c r="AE682" s="1207" t="s">
        <v>7955</v>
      </c>
      <c r="AF682" s="1207" t="s">
        <v>7579</v>
      </c>
      <c r="AG682" s="1207"/>
      <c r="AH682" s="1207"/>
      <c r="AI682" s="1207" t="s">
        <v>9621</v>
      </c>
      <c r="AJ682" s="1208" t="s">
        <v>4716</v>
      </c>
      <c r="AK682" s="1164" t="s">
        <v>5946</v>
      </c>
      <c r="AL682" s="1165" t="s">
        <v>5946</v>
      </c>
      <c r="AM682" s="1147" t="s">
        <v>10253</v>
      </c>
      <c r="AN682" s="1209"/>
      <c r="AO682" s="1147" t="s">
        <v>8616</v>
      </c>
      <c r="AP682" s="1201" t="s">
        <v>4686</v>
      </c>
      <c r="AQ682" s="1203" t="n">
        <v>94574</v>
      </c>
      <c r="AR682" s="1172" t="s">
        <v>10252</v>
      </c>
      <c r="AS682" s="1226"/>
      <c r="AT682" s="1210"/>
      <c r="AU682" s="1204"/>
      <c r="AV682" s="1211"/>
      <c r="AW682" s="1212"/>
      <c r="AX682" s="1212"/>
      <c r="AY682" s="1212"/>
      <c r="AZ682" s="1212"/>
      <c r="BA682" s="1212"/>
      <c r="BB682" s="1212"/>
      <c r="BC682" s="1212"/>
      <c r="BD682" s="1212"/>
      <c r="BE682" s="1212"/>
      <c r="BF682" s="1212"/>
      <c r="BG682" s="1212"/>
      <c r="BH682" s="1212"/>
      <c r="BI682" s="1212"/>
      <c r="BJ682" s="1212"/>
      <c r="BK682" s="1212"/>
      <c r="BL682" s="1213"/>
      <c r="BM682" s="1213"/>
      <c r="BN682" s="1213"/>
      <c r="BO682" s="1171"/>
      <c r="BP682" s="1279"/>
      <c r="ALZ682" s="0"/>
      <c r="AMA682" s="0"/>
      <c r="AMB682" s="0"/>
      <c r="AMC682" s="0"/>
      <c r="AMD682" s="0"/>
      <c r="AME682" s="0"/>
      <c r="AMF682" s="0"/>
      <c r="AMG682" s="0"/>
      <c r="AMH682" s="0"/>
      <c r="AMI682" s="0"/>
      <c r="AMJ682" s="0"/>
    </row>
    <row r="683" s="1236" customFormat="true" ht="14.1" hidden="false" customHeight="true" outlineLevel="0" collapsed="false">
      <c r="A683" s="41" t="s">
        <v>4118</v>
      </c>
      <c r="B683" s="412" t="s">
        <v>5937</v>
      </c>
      <c r="C683" s="533" t="s">
        <v>5309</v>
      </c>
      <c r="D683" s="480" t="s">
        <v>8813</v>
      </c>
      <c r="E683" s="522" t="s">
        <v>4117</v>
      </c>
      <c r="F683" s="522" t="s">
        <v>4116</v>
      </c>
      <c r="G683" s="523"/>
      <c r="H683" s="427" t="n">
        <v>0.0875</v>
      </c>
      <c r="I683" s="427" t="n">
        <v>0.085</v>
      </c>
      <c r="J683" s="428" t="s">
        <v>5963</v>
      </c>
      <c r="K683" s="523" t="s">
        <v>8814</v>
      </c>
      <c r="L683" s="523" t="s">
        <v>5878</v>
      </c>
      <c r="M683" s="522" t="s">
        <v>4686</v>
      </c>
      <c r="N683" s="524" t="n">
        <v>94513</v>
      </c>
      <c r="O683" s="458"/>
      <c r="P683" s="524"/>
      <c r="Q683" s="524"/>
      <c r="R683" s="526"/>
      <c r="S683" s="524"/>
      <c r="T683" s="527"/>
      <c r="U683" s="526"/>
      <c r="V683" s="524"/>
      <c r="W683" s="524"/>
      <c r="X683" s="524"/>
      <c r="Y683" s="524"/>
      <c r="Z683" s="524"/>
      <c r="AA683" s="433"/>
      <c r="AB683" s="528"/>
      <c r="AC683" s="645"/>
      <c r="AD683" s="645"/>
      <c r="AE683" s="645"/>
      <c r="AF683" s="645"/>
      <c r="AG683" s="645"/>
      <c r="AH683" s="645"/>
      <c r="AI683" s="645"/>
      <c r="AJ683" s="498"/>
      <c r="AK683" s="437" t="s">
        <v>5946</v>
      </c>
      <c r="AL683" s="438" t="s">
        <v>5946</v>
      </c>
      <c r="AM683" s="523" t="s">
        <v>8814</v>
      </c>
      <c r="AN683" s="529"/>
      <c r="AO683" s="523" t="s">
        <v>5878</v>
      </c>
      <c r="AP683" s="522" t="s">
        <v>4686</v>
      </c>
      <c r="AQ683" s="524" t="n">
        <v>94513</v>
      </c>
      <c r="AR683" s="523" t="s">
        <v>4116</v>
      </c>
      <c r="AS683" s="441"/>
      <c r="AT683" s="530"/>
      <c r="AU683" s="496"/>
      <c r="AV683" s="531"/>
      <c r="AW683" s="531"/>
      <c r="AX683" s="531"/>
      <c r="AY683" s="531"/>
      <c r="AZ683" s="531"/>
      <c r="BA683" s="531"/>
      <c r="BB683" s="531"/>
      <c r="BC683" s="531"/>
      <c r="BD683" s="531"/>
      <c r="BE683" s="531"/>
      <c r="BF683" s="531"/>
      <c r="BG683" s="531"/>
      <c r="BH683" s="531"/>
      <c r="BI683" s="531"/>
      <c r="BJ683" s="531"/>
      <c r="BK683" s="531"/>
      <c r="BL683" s="532"/>
      <c r="BM683" s="532"/>
      <c r="BN683" s="532"/>
      <c r="BO683" s="412"/>
      <c r="BP683" s="412"/>
      <c r="ALZ683" s="0"/>
      <c r="AMA683" s="0"/>
      <c r="AMB683" s="0"/>
      <c r="AMC683" s="0"/>
      <c r="AMD683" s="0"/>
      <c r="AME683" s="0"/>
      <c r="AMF683" s="0"/>
      <c r="AMG683" s="0"/>
      <c r="AMH683" s="0"/>
      <c r="AMI683" s="0"/>
      <c r="AMJ683" s="0"/>
    </row>
    <row r="684" s="1236" customFormat="true" ht="14.1" hidden="false" customHeight="true" outlineLevel="0" collapsed="false">
      <c r="A684" s="41" t="s">
        <v>4140</v>
      </c>
      <c r="B684" s="412" t="s">
        <v>5998</v>
      </c>
      <c r="C684" s="445" t="s">
        <v>5999</v>
      </c>
      <c r="D684" s="470"/>
      <c r="E684" s="120" t="s">
        <v>388</v>
      </c>
      <c r="F684" s="120" t="s">
        <v>4139</v>
      </c>
      <c r="G684" s="456"/>
      <c r="H684" s="427" t="n">
        <v>0.085</v>
      </c>
      <c r="I684" s="427" t="n">
        <v>0.0875</v>
      </c>
      <c r="J684" s="428" t="s">
        <v>5772</v>
      </c>
      <c r="K684" s="412" t="s">
        <v>10733</v>
      </c>
      <c r="L684" s="412" t="s">
        <v>4720</v>
      </c>
      <c r="M684" s="120" t="s">
        <v>4686</v>
      </c>
      <c r="N684" s="457" t="n">
        <v>94107</v>
      </c>
      <c r="O684" s="458" t="s">
        <v>10734</v>
      </c>
      <c r="P684" s="544" t="s">
        <v>10735</v>
      </c>
      <c r="Q684" s="431"/>
      <c r="R684" s="459" t="s">
        <v>10736</v>
      </c>
      <c r="S684" s="460" t="s">
        <v>10737</v>
      </c>
      <c r="T684" s="461" t="s">
        <v>10738</v>
      </c>
      <c r="U684" s="459" t="s">
        <v>10739</v>
      </c>
      <c r="V684" s="120" t="s">
        <v>10740</v>
      </c>
      <c r="W684" s="120" t="s">
        <v>10741</v>
      </c>
      <c r="X684" s="120" t="s">
        <v>10742</v>
      </c>
      <c r="Y684" s="120" t="s">
        <v>10743</v>
      </c>
      <c r="Z684" s="460" t="s">
        <v>10744</v>
      </c>
      <c r="AA684" s="433" t="s">
        <v>4745</v>
      </c>
      <c r="AB684" s="456"/>
      <c r="AC684" s="645"/>
      <c r="AD684" s="645"/>
      <c r="AE684" s="645"/>
      <c r="AF684" s="645"/>
      <c r="AG684" s="645"/>
      <c r="AH684" s="645"/>
      <c r="AI684" s="645"/>
      <c r="AJ684" s="498"/>
      <c r="AK684" s="437" t="s">
        <v>5946</v>
      </c>
      <c r="AL684" s="438" t="s">
        <v>5946</v>
      </c>
      <c r="AM684" s="412" t="str">
        <f aca="false">PROPER(AN684)</f>
        <v>715 Harrison Street</v>
      </c>
      <c r="AN684" s="462" t="s">
        <v>10745</v>
      </c>
      <c r="AO684" s="412" t="s">
        <v>4720</v>
      </c>
      <c r="AP684" s="120" t="s">
        <v>4686</v>
      </c>
      <c r="AQ684" s="457" t="n">
        <v>94107</v>
      </c>
      <c r="AR684" s="463" t="s">
        <v>4139</v>
      </c>
      <c r="AS684" s="437"/>
      <c r="AT684" s="465" t="n">
        <v>1406210</v>
      </c>
      <c r="AU684" s="459" t="n">
        <v>7.05</v>
      </c>
      <c r="AV684" s="466" t="n">
        <v>4</v>
      </c>
      <c r="AW684" s="467"/>
      <c r="AX684" s="467"/>
      <c r="AY684" s="467"/>
      <c r="AZ684" s="467"/>
      <c r="BA684" s="467"/>
      <c r="BB684" s="467"/>
      <c r="BC684" s="467"/>
      <c r="BD684" s="467"/>
      <c r="BE684" s="467"/>
      <c r="BF684" s="467"/>
      <c r="BG684" s="467"/>
      <c r="BH684" s="467"/>
      <c r="BI684" s="467"/>
      <c r="BJ684" s="467"/>
      <c r="BK684" s="467"/>
      <c r="BL684" s="468"/>
      <c r="BM684" s="468"/>
      <c r="BN684" s="468"/>
      <c r="BO684" s="477"/>
      <c r="BP684" s="412"/>
      <c r="ALZ684" s="0"/>
      <c r="AMA684" s="0"/>
      <c r="AMB684" s="0"/>
      <c r="AMC684" s="0"/>
      <c r="AMD684" s="0"/>
      <c r="AME684" s="0"/>
      <c r="AMF684" s="0"/>
      <c r="AMG684" s="0"/>
      <c r="AMH684" s="0"/>
      <c r="AMI684" s="0"/>
      <c r="AMJ684" s="0"/>
    </row>
    <row r="685" s="1236" customFormat="true" ht="14.1" hidden="false" customHeight="true" outlineLevel="0" collapsed="false">
      <c r="A685" s="41" t="s">
        <v>4163</v>
      </c>
      <c r="B685" s="412" t="s">
        <v>713</v>
      </c>
      <c r="C685" s="445" t="s">
        <v>36</v>
      </c>
      <c r="D685" s="470" t="s">
        <v>12530</v>
      </c>
      <c r="E685" s="120" t="s">
        <v>4162</v>
      </c>
      <c r="F685" s="120" t="s">
        <v>4161</v>
      </c>
      <c r="G685" s="456"/>
      <c r="H685" s="427" t="n">
        <v>0.085</v>
      </c>
      <c r="I685" s="427" t="n">
        <v>0.0875</v>
      </c>
      <c r="J685" s="428" t="s">
        <v>5772</v>
      </c>
      <c r="K685" s="412" t="s">
        <v>12531</v>
      </c>
      <c r="L685" s="412" t="s">
        <v>4720</v>
      </c>
      <c r="M685" s="120" t="s">
        <v>4686</v>
      </c>
      <c r="N685" s="457" t="n">
        <v>94102</v>
      </c>
      <c r="O685" s="458"/>
      <c r="P685" s="544"/>
      <c r="Q685" s="544"/>
      <c r="R685" s="459"/>
      <c r="S685" s="460"/>
      <c r="T685" s="461"/>
      <c r="U685" s="459"/>
      <c r="V685" s="120"/>
      <c r="W685" s="120"/>
      <c r="X685" s="120"/>
      <c r="Y685" s="120"/>
      <c r="Z685" s="460"/>
      <c r="AA685" s="433"/>
      <c r="AB685" s="456"/>
      <c r="AC685" s="594"/>
      <c r="AD685" s="595"/>
      <c r="AE685" s="595"/>
      <c r="AF685" s="595"/>
      <c r="AG685" s="595"/>
      <c r="AH685" s="595"/>
      <c r="AI685" s="595"/>
      <c r="AJ685" s="596"/>
      <c r="AK685" s="437" t="s">
        <v>5946</v>
      </c>
      <c r="AL685" s="438" t="s">
        <v>5946</v>
      </c>
      <c r="AM685" s="412" t="s">
        <v>12531</v>
      </c>
      <c r="AN685" s="462"/>
      <c r="AO685" s="412" t="s">
        <v>4720</v>
      </c>
      <c r="AP685" s="120" t="s">
        <v>4686</v>
      </c>
      <c r="AQ685" s="457" t="n">
        <v>94102</v>
      </c>
      <c r="AR685" s="463" t="s">
        <v>12532</v>
      </c>
      <c r="AS685" s="437"/>
      <c r="AT685" s="465"/>
      <c r="AU685" s="459"/>
      <c r="AV685" s="466"/>
      <c r="AW685" s="467"/>
      <c r="AX685" s="467"/>
      <c r="AY685" s="467"/>
      <c r="AZ685" s="467"/>
      <c r="BA685" s="467"/>
      <c r="BB685" s="467"/>
      <c r="BC685" s="467"/>
      <c r="BD685" s="467"/>
      <c r="BE685" s="467"/>
      <c r="BF685" s="467"/>
      <c r="BG685" s="467"/>
      <c r="BH685" s="467"/>
      <c r="BI685" s="467"/>
      <c r="BJ685" s="467"/>
      <c r="BK685" s="467"/>
      <c r="BL685" s="468"/>
      <c r="BM685" s="468"/>
      <c r="BN685" s="468"/>
      <c r="BO685" s="469"/>
      <c r="BP685" s="463"/>
      <c r="ALZ685" s="0"/>
      <c r="AMA685" s="0"/>
      <c r="AMB685" s="0"/>
      <c r="AMC685" s="0"/>
      <c r="AMD685" s="0"/>
      <c r="AME685" s="0"/>
      <c r="AMF685" s="0"/>
      <c r="AMG685" s="0"/>
      <c r="AMH685" s="0"/>
      <c r="AMI685" s="0"/>
      <c r="AMJ685" s="0"/>
    </row>
    <row r="686" s="1236" customFormat="true" ht="14.1" hidden="false" customHeight="true" outlineLevel="0" collapsed="false">
      <c r="A686" s="41" t="s">
        <v>4191</v>
      </c>
      <c r="B686" s="412" t="s">
        <v>5977</v>
      </c>
      <c r="C686" s="445" t="s">
        <v>36</v>
      </c>
      <c r="D686" s="470"/>
      <c r="E686" s="120" t="s">
        <v>4190</v>
      </c>
      <c r="F686" s="463" t="s">
        <v>4189</v>
      </c>
      <c r="G686" s="460"/>
      <c r="H686" s="427" t="n">
        <v>0.085</v>
      </c>
      <c r="I686" s="427" t="n">
        <v>0.0875</v>
      </c>
      <c r="J686" s="428" t="s">
        <v>5772</v>
      </c>
      <c r="K686" s="412" t="s">
        <v>12533</v>
      </c>
      <c r="L686" s="412" t="s">
        <v>4720</v>
      </c>
      <c r="M686" s="120" t="s">
        <v>4686</v>
      </c>
      <c r="N686" s="457" t="n">
        <v>94102</v>
      </c>
      <c r="O686" s="458"/>
      <c r="P686" s="544"/>
      <c r="Q686" s="544"/>
      <c r="R686" s="459"/>
      <c r="S686" s="460"/>
      <c r="T686" s="461"/>
      <c r="U686" s="459"/>
      <c r="V686" s="120"/>
      <c r="W686" s="120"/>
      <c r="X686" s="120"/>
      <c r="Y686" s="120"/>
      <c r="Z686" s="460" t="s">
        <v>12534</v>
      </c>
      <c r="AA686" s="433" t="s">
        <v>4745</v>
      </c>
      <c r="AB686" s="456"/>
      <c r="AC686" s="776"/>
      <c r="AD686" s="641"/>
      <c r="AE686" s="641"/>
      <c r="AF686" s="641"/>
      <c r="AG686" s="641"/>
      <c r="AH686" s="641"/>
      <c r="AI686" s="641"/>
      <c r="AJ686" s="643"/>
      <c r="AK686" s="437" t="s">
        <v>5946</v>
      </c>
      <c r="AL686" s="438" t="s">
        <v>5946</v>
      </c>
      <c r="AM686" s="412" t="s">
        <v>12533</v>
      </c>
      <c r="AN686" s="462"/>
      <c r="AO686" s="412" t="s">
        <v>4720</v>
      </c>
      <c r="AP686" s="120" t="s">
        <v>4686</v>
      </c>
      <c r="AQ686" s="457" t="n">
        <v>94102</v>
      </c>
      <c r="AR686" s="463" t="s">
        <v>4189</v>
      </c>
      <c r="AS686" s="464"/>
      <c r="AT686" s="465"/>
      <c r="AU686" s="459"/>
      <c r="AV686" s="466"/>
      <c r="AW686" s="467"/>
      <c r="AX686" s="467"/>
      <c r="AY686" s="467"/>
      <c r="AZ686" s="467"/>
      <c r="BA686" s="467"/>
      <c r="BB686" s="467"/>
      <c r="BC686" s="467"/>
      <c r="BD686" s="467"/>
      <c r="BE686" s="467"/>
      <c r="BF686" s="467"/>
      <c r="BG686" s="467"/>
      <c r="BH686" s="467"/>
      <c r="BI686" s="467"/>
      <c r="BJ686" s="467"/>
      <c r="BK686" s="467"/>
      <c r="BL686" s="468"/>
      <c r="BM686" s="468"/>
      <c r="BN686" s="468"/>
      <c r="BO686" s="469"/>
      <c r="BP686" s="412"/>
      <c r="ALZ686" s="0"/>
      <c r="AMA686" s="0"/>
      <c r="AMB686" s="0"/>
      <c r="AMC686" s="0"/>
      <c r="AMD686" s="0"/>
      <c r="AME686" s="0"/>
      <c r="AMF686" s="0"/>
      <c r="AMG686" s="0"/>
      <c r="AMH686" s="0"/>
      <c r="AMI686" s="0"/>
      <c r="AMJ686" s="0"/>
    </row>
    <row r="687" s="1128" customFormat="true" ht="14.1" hidden="false" customHeight="true" outlineLevel="0" collapsed="false">
      <c r="A687" s="41" t="s">
        <v>2607</v>
      </c>
      <c r="B687" s="412" t="s">
        <v>5998</v>
      </c>
      <c r="C687" s="479" t="s">
        <v>5999</v>
      </c>
      <c r="D687" s="480"/>
      <c r="E687" s="480" t="s">
        <v>2438</v>
      </c>
      <c r="F687" s="480" t="s">
        <v>2604</v>
      </c>
      <c r="G687" s="480" t="s">
        <v>6713</v>
      </c>
      <c r="H687" s="427" t="n">
        <v>0.0775</v>
      </c>
      <c r="I687" s="427" t="n">
        <v>0.08</v>
      </c>
      <c r="J687" s="428" t="s">
        <v>6801</v>
      </c>
      <c r="K687" s="489" t="s">
        <v>10255</v>
      </c>
      <c r="L687" s="489" t="s">
        <v>9384</v>
      </c>
      <c r="M687" s="480" t="s">
        <v>4686</v>
      </c>
      <c r="N687" s="490" t="n">
        <v>92805</v>
      </c>
      <c r="O687" s="458" t="s">
        <v>10256</v>
      </c>
      <c r="P687" s="490"/>
      <c r="Q687" s="490"/>
      <c r="R687" s="491"/>
      <c r="S687" s="490"/>
      <c r="T687" s="492"/>
      <c r="U687" s="491"/>
      <c r="V687" s="490"/>
      <c r="W687" s="490"/>
      <c r="X687" s="490"/>
      <c r="Y687" s="490"/>
      <c r="Z687" s="490" t="s">
        <v>6006</v>
      </c>
      <c r="AA687" s="433" t="s">
        <v>4745</v>
      </c>
      <c r="AB687" s="493"/>
      <c r="AC687" s="594"/>
      <c r="AD687" s="595"/>
      <c r="AE687" s="595"/>
      <c r="AF687" s="595"/>
      <c r="AG687" s="595"/>
      <c r="AH687" s="595"/>
      <c r="AI687" s="595"/>
      <c r="AJ687" s="596"/>
      <c r="AK687" s="437" t="s">
        <v>5946</v>
      </c>
      <c r="AL687" s="438" t="s">
        <v>5946</v>
      </c>
      <c r="AM687" s="489" t="s">
        <v>9775</v>
      </c>
      <c r="AN687" s="494"/>
      <c r="AO687" s="489" t="s">
        <v>9776</v>
      </c>
      <c r="AP687" s="480" t="s">
        <v>4686</v>
      </c>
      <c r="AQ687" s="490" t="n">
        <v>90040</v>
      </c>
      <c r="AR687" s="489" t="s">
        <v>2629</v>
      </c>
      <c r="AS687" s="464"/>
      <c r="AT687" s="495" t="n">
        <v>1411032</v>
      </c>
      <c r="AU687" s="496" t="s">
        <v>10257</v>
      </c>
      <c r="AV687" s="497" t="n">
        <v>1</v>
      </c>
      <c r="AW687" s="497"/>
      <c r="AX687" s="497"/>
      <c r="AY687" s="497"/>
      <c r="AZ687" s="497"/>
      <c r="BA687" s="497"/>
      <c r="BB687" s="497"/>
      <c r="BC687" s="497" t="s">
        <v>6366</v>
      </c>
      <c r="BD687" s="497"/>
      <c r="BE687" s="497"/>
      <c r="BF687" s="497"/>
      <c r="BG687" s="497"/>
      <c r="BH687" s="497" t="s">
        <v>10258</v>
      </c>
      <c r="BI687" s="497" t="s">
        <v>10259</v>
      </c>
      <c r="BJ687" s="497"/>
      <c r="BK687" s="497"/>
      <c r="BL687" s="498"/>
      <c r="BM687" s="498"/>
      <c r="BN687" s="498"/>
      <c r="BO687" s="469"/>
      <c r="BP687" s="463"/>
      <c r="ALZ687" s="0"/>
      <c r="AMA687" s="0"/>
      <c r="AMB687" s="0"/>
      <c r="AMC687" s="0"/>
      <c r="AMD687" s="0"/>
      <c r="AME687" s="0"/>
      <c r="AMF687" s="0"/>
      <c r="AMG687" s="0"/>
      <c r="AMH687" s="0"/>
      <c r="AMI687" s="0"/>
      <c r="AMJ687" s="0"/>
    </row>
    <row r="688" s="1128" customFormat="true" ht="14.1" hidden="false" customHeight="true" outlineLevel="0" collapsed="false">
      <c r="A688" s="1107" t="s">
        <v>10661</v>
      </c>
      <c r="B688" s="1108" t="s">
        <v>5998</v>
      </c>
      <c r="C688" s="1135" t="s">
        <v>5999</v>
      </c>
      <c r="D688" s="1265"/>
      <c r="E688" s="1265" t="s">
        <v>2438</v>
      </c>
      <c r="F688" s="1265" t="s">
        <v>10662</v>
      </c>
      <c r="G688" s="1265" t="s">
        <v>6713</v>
      </c>
      <c r="H688" s="1112" t="n">
        <v>0.0775</v>
      </c>
      <c r="I688" s="1112" t="n">
        <v>0.08</v>
      </c>
      <c r="J688" s="1113" t="s">
        <v>10663</v>
      </c>
      <c r="K688" s="1266" t="s">
        <v>10664</v>
      </c>
      <c r="L688" s="1266" t="s">
        <v>10665</v>
      </c>
      <c r="M688" s="1265" t="s">
        <v>4686</v>
      </c>
      <c r="N688" s="1267" t="n">
        <v>92882</v>
      </c>
      <c r="O688" s="1280"/>
      <c r="P688" s="1267"/>
      <c r="Q688" s="1267"/>
      <c r="R688" s="1268" t="s">
        <v>2438</v>
      </c>
      <c r="S688" s="1267" t="s">
        <v>6717</v>
      </c>
      <c r="T688" s="1269" t="s">
        <v>10666</v>
      </c>
      <c r="U688" s="1268" t="s">
        <v>10667</v>
      </c>
      <c r="V688" s="1267"/>
      <c r="W688" s="1267"/>
      <c r="X688" s="1267"/>
      <c r="Y688" s="1267"/>
      <c r="Z688" s="1267" t="s">
        <v>6006</v>
      </c>
      <c r="AA688" s="1121" t="s">
        <v>4745</v>
      </c>
      <c r="AB688" s="1270"/>
      <c r="AC688" s="1245" t="s">
        <v>7695</v>
      </c>
      <c r="AD688" s="1246"/>
      <c r="AE688" s="1246"/>
      <c r="AF688" s="1246"/>
      <c r="AG688" s="1246"/>
      <c r="AH688" s="1246"/>
      <c r="AI688" s="1246"/>
      <c r="AJ688" s="1247" t="s">
        <v>7581</v>
      </c>
      <c r="AK688" s="1126" t="s">
        <v>5946</v>
      </c>
      <c r="AL688" s="1127" t="s">
        <v>5946</v>
      </c>
      <c r="AM688" s="1266" t="s">
        <v>9775</v>
      </c>
      <c r="AN688" s="1271"/>
      <c r="AO688" s="1266" t="s">
        <v>9776</v>
      </c>
      <c r="AP688" s="1265" t="s">
        <v>4686</v>
      </c>
      <c r="AQ688" s="1267" t="n">
        <v>90040</v>
      </c>
      <c r="AR688" s="1266" t="s">
        <v>2629</v>
      </c>
      <c r="AS688" s="1130"/>
      <c r="AT688" s="1272" t="n">
        <v>1416377</v>
      </c>
      <c r="AU688" s="1273" t="n">
        <v>7.05</v>
      </c>
      <c r="AV688" s="1274" t="n">
        <v>1</v>
      </c>
      <c r="AW688" s="1274"/>
      <c r="AX688" s="1274"/>
      <c r="AY688" s="1274"/>
      <c r="AZ688" s="1274"/>
      <c r="BA688" s="1274"/>
      <c r="BB688" s="1274"/>
      <c r="BC688" s="1274"/>
      <c r="BD688" s="1274"/>
      <c r="BE688" s="1274"/>
      <c r="BF688" s="1274"/>
      <c r="BG688" s="1274"/>
      <c r="BH688" s="1274"/>
      <c r="BI688" s="1274"/>
      <c r="BJ688" s="1274"/>
      <c r="BK688" s="1274"/>
      <c r="BL688" s="1141"/>
      <c r="BM688" s="1141"/>
      <c r="BN688" s="1141"/>
      <c r="BO688" s="1108"/>
      <c r="BP688" s="1129"/>
      <c r="ALZ688" s="0"/>
      <c r="AMA688" s="0"/>
      <c r="AMB688" s="0"/>
      <c r="AMC688" s="0"/>
      <c r="AMD688" s="0"/>
      <c r="AME688" s="0"/>
      <c r="AMF688" s="0"/>
      <c r="AMG688" s="0"/>
      <c r="AMH688" s="0"/>
      <c r="AMI688" s="0"/>
      <c r="AMJ688" s="0"/>
    </row>
    <row r="689" s="1128" customFormat="true" ht="14.1" hidden="false" customHeight="true" outlineLevel="0" collapsed="false">
      <c r="A689" s="41" t="s">
        <v>13088</v>
      </c>
      <c r="B689" s="412" t="s">
        <v>5998</v>
      </c>
      <c r="C689" s="479" t="s">
        <v>5999</v>
      </c>
      <c r="D689" s="480"/>
      <c r="E689" s="480" t="s">
        <v>2438</v>
      </c>
      <c r="F689" s="480" t="s">
        <v>6717</v>
      </c>
      <c r="G689" s="480"/>
      <c r="H689" s="427" t="n">
        <v>0.1025</v>
      </c>
      <c r="I689" s="427" t="n">
        <v>0.09</v>
      </c>
      <c r="J689" s="428" t="s">
        <v>13089</v>
      </c>
      <c r="K689" s="489" t="s">
        <v>9775</v>
      </c>
      <c r="L689" s="489" t="s">
        <v>9776</v>
      </c>
      <c r="M689" s="480" t="s">
        <v>4686</v>
      </c>
      <c r="N689" s="490" t="n">
        <v>90040</v>
      </c>
      <c r="O689" s="566"/>
      <c r="P689" s="490"/>
      <c r="Q689" s="490"/>
      <c r="R689" s="491"/>
      <c r="S689" s="490"/>
      <c r="T689" s="492"/>
      <c r="U689" s="491"/>
      <c r="V689" s="490"/>
      <c r="W689" s="490"/>
      <c r="X689" s="490"/>
      <c r="Y689" s="490"/>
      <c r="Z689" s="490" t="s">
        <v>13090</v>
      </c>
      <c r="AA689" s="433" t="s">
        <v>4745</v>
      </c>
      <c r="AB689" s="493"/>
      <c r="AC689" s="594"/>
      <c r="AD689" s="595"/>
      <c r="AE689" s="595"/>
      <c r="AF689" s="595"/>
      <c r="AG689" s="595"/>
      <c r="AH689" s="595"/>
      <c r="AI689" s="595"/>
      <c r="AJ689" s="596"/>
      <c r="AK689" s="437" t="s">
        <v>5946</v>
      </c>
      <c r="AL689" s="438" t="s">
        <v>5946</v>
      </c>
      <c r="AM689" s="489" t="s">
        <v>9775</v>
      </c>
      <c r="AN689" s="494"/>
      <c r="AO689" s="489" t="s">
        <v>9776</v>
      </c>
      <c r="AP689" s="480" t="s">
        <v>4686</v>
      </c>
      <c r="AQ689" s="490" t="n">
        <v>90040</v>
      </c>
      <c r="AR689" s="489" t="s">
        <v>2629</v>
      </c>
      <c r="AS689" s="441"/>
      <c r="AT689" s="495"/>
      <c r="AU689" s="496"/>
      <c r="AV689" s="497"/>
      <c r="AW689" s="497"/>
      <c r="AX689" s="497"/>
      <c r="AY689" s="497"/>
      <c r="AZ689" s="497"/>
      <c r="BA689" s="497"/>
      <c r="BB689" s="497"/>
      <c r="BC689" s="497"/>
      <c r="BD689" s="497"/>
      <c r="BE689" s="497"/>
      <c r="BF689" s="497"/>
      <c r="BG689" s="497"/>
      <c r="BH689" s="497"/>
      <c r="BI689" s="497"/>
      <c r="BJ689" s="497"/>
      <c r="BK689" s="497"/>
      <c r="BL689" s="498"/>
      <c r="BM689" s="498"/>
      <c r="BN689" s="498"/>
      <c r="BO689" s="469"/>
      <c r="BP689" s="463"/>
      <c r="ALZ689" s="0"/>
      <c r="AMA689" s="0"/>
      <c r="AMB689" s="0"/>
      <c r="AMC689" s="0"/>
      <c r="AMD689" s="0"/>
      <c r="AME689" s="0"/>
      <c r="AMF689" s="0"/>
      <c r="AMG689" s="0"/>
      <c r="AMH689" s="0"/>
      <c r="AMI689" s="0"/>
      <c r="AMJ689" s="0"/>
    </row>
    <row r="690" s="1128" customFormat="true" ht="14.1" hidden="false" customHeight="true" outlineLevel="0" collapsed="false">
      <c r="A690" s="41" t="s">
        <v>3895</v>
      </c>
      <c r="B690" s="412" t="s">
        <v>5998</v>
      </c>
      <c r="C690" s="479" t="s">
        <v>5999</v>
      </c>
      <c r="D690" s="480"/>
      <c r="E690" s="480" t="s">
        <v>2438</v>
      </c>
      <c r="F690" s="480" t="s">
        <v>3894</v>
      </c>
      <c r="G690" s="480" t="s">
        <v>6713</v>
      </c>
      <c r="H690" s="427" t="n">
        <v>0.095</v>
      </c>
      <c r="I690" s="427" t="n">
        <v>0.09</v>
      </c>
      <c r="J690" s="428" t="s">
        <v>6359</v>
      </c>
      <c r="K690" s="489" t="s">
        <v>13091</v>
      </c>
      <c r="L690" s="489" t="s">
        <v>8298</v>
      </c>
      <c r="M690" s="480" t="s">
        <v>4686</v>
      </c>
      <c r="N690" s="490" t="n">
        <v>90042</v>
      </c>
      <c r="O690" s="566"/>
      <c r="P690" s="490"/>
      <c r="Q690" s="490"/>
      <c r="R690" s="491" t="s">
        <v>2438</v>
      </c>
      <c r="S690" s="490" t="s">
        <v>6717</v>
      </c>
      <c r="T690" s="492"/>
      <c r="U690" s="491"/>
      <c r="V690" s="490"/>
      <c r="W690" s="490"/>
      <c r="X690" s="490"/>
      <c r="Y690" s="490"/>
      <c r="Z690" s="490" t="s">
        <v>6006</v>
      </c>
      <c r="AA690" s="433" t="s">
        <v>4745</v>
      </c>
      <c r="AB690" s="493"/>
      <c r="AC690" s="641"/>
      <c r="AD690" s="642"/>
      <c r="AE690" s="641"/>
      <c r="AF690" s="641"/>
      <c r="AG690" s="641"/>
      <c r="AH690" s="641"/>
      <c r="AI690" s="641"/>
      <c r="AJ690" s="643"/>
      <c r="AK690" s="437" t="s">
        <v>5946</v>
      </c>
      <c r="AL690" s="438" t="s">
        <v>5946</v>
      </c>
      <c r="AM690" s="489" t="s">
        <v>9775</v>
      </c>
      <c r="AN690" s="494"/>
      <c r="AO690" s="489" t="s">
        <v>9776</v>
      </c>
      <c r="AP690" s="480" t="s">
        <v>4686</v>
      </c>
      <c r="AQ690" s="490" t="n">
        <v>90040</v>
      </c>
      <c r="AR690" s="489" t="s">
        <v>2629</v>
      </c>
      <c r="AS690" s="464"/>
      <c r="AT690" s="495"/>
      <c r="AU690" s="496" t="n">
        <v>7.05</v>
      </c>
      <c r="AV690" s="497" t="n">
        <v>1</v>
      </c>
      <c r="AW690" s="497"/>
      <c r="AX690" s="497"/>
      <c r="AY690" s="497"/>
      <c r="AZ690" s="497"/>
      <c r="BA690" s="497"/>
      <c r="BB690" s="497"/>
      <c r="BC690" s="497"/>
      <c r="BD690" s="497"/>
      <c r="BE690" s="497"/>
      <c r="BF690" s="497"/>
      <c r="BG690" s="497"/>
      <c r="BH690" s="497"/>
      <c r="BI690" s="497"/>
      <c r="BJ690" s="497"/>
      <c r="BK690" s="497"/>
      <c r="BL690" s="498"/>
      <c r="BM690" s="498"/>
      <c r="BN690" s="498"/>
      <c r="BO690" s="412"/>
      <c r="BP690" s="463"/>
      <c r="ALZ690" s="0"/>
      <c r="AMA690" s="0"/>
      <c r="AMB690" s="0"/>
      <c r="AMC690" s="0"/>
      <c r="AMD690" s="0"/>
      <c r="AME690" s="0"/>
      <c r="AMF690" s="0"/>
      <c r="AMG690" s="0"/>
      <c r="AMH690" s="0"/>
      <c r="AMI690" s="0"/>
      <c r="AMJ690" s="0"/>
    </row>
    <row r="691" s="1128" customFormat="true" ht="14.25" hidden="false" customHeight="true" outlineLevel="0" collapsed="false">
      <c r="A691" s="1107" t="s">
        <v>2632</v>
      </c>
      <c r="B691" s="1108" t="s">
        <v>5998</v>
      </c>
      <c r="C691" s="1135" t="s">
        <v>5999</v>
      </c>
      <c r="D691" s="1265"/>
      <c r="E691" s="1265" t="s">
        <v>2438</v>
      </c>
      <c r="F691" s="1265" t="s">
        <v>2629</v>
      </c>
      <c r="G691" s="1266" t="s">
        <v>6713</v>
      </c>
      <c r="H691" s="1112" t="n">
        <v>0.095</v>
      </c>
      <c r="I691" s="1112" t="n">
        <v>0.09</v>
      </c>
      <c r="J691" s="1113" t="s">
        <v>6359</v>
      </c>
      <c r="K691" s="1266" t="s">
        <v>10958</v>
      </c>
      <c r="L691" s="1266" t="s">
        <v>10959</v>
      </c>
      <c r="M691" s="1265" t="s">
        <v>4686</v>
      </c>
      <c r="N691" s="1267" t="n">
        <v>91605</v>
      </c>
      <c r="O691" s="1280"/>
      <c r="P691" s="1267"/>
      <c r="Q691" s="1267"/>
      <c r="R691" s="1268" t="s">
        <v>2438</v>
      </c>
      <c r="S691" s="1267" t="s">
        <v>6717</v>
      </c>
      <c r="T691" s="1269"/>
      <c r="U691" s="1268"/>
      <c r="V691" s="1267"/>
      <c r="W691" s="1267"/>
      <c r="X691" s="1267"/>
      <c r="Y691" s="1267"/>
      <c r="Z691" s="1267" t="s">
        <v>6006</v>
      </c>
      <c r="AA691" s="1121" t="s">
        <v>4745</v>
      </c>
      <c r="AB691" s="1270"/>
      <c r="AC691" s="1140" t="s">
        <v>7695</v>
      </c>
      <c r="AD691" s="1140"/>
      <c r="AE691" s="1140"/>
      <c r="AF691" s="1140"/>
      <c r="AG691" s="1140"/>
      <c r="AH691" s="1140"/>
      <c r="AI691" s="1140" t="s">
        <v>10960</v>
      </c>
      <c r="AJ691" s="1141" t="s">
        <v>7581</v>
      </c>
      <c r="AK691" s="1126" t="s">
        <v>5946</v>
      </c>
      <c r="AL691" s="1127" t="s">
        <v>5946</v>
      </c>
      <c r="AM691" s="1266" t="s">
        <v>9775</v>
      </c>
      <c r="AN691" s="1271"/>
      <c r="AO691" s="1266" t="s">
        <v>9776</v>
      </c>
      <c r="AP691" s="1265" t="s">
        <v>4686</v>
      </c>
      <c r="AQ691" s="1267" t="n">
        <v>90040</v>
      </c>
      <c r="AR691" s="1266" t="s">
        <v>2629</v>
      </c>
      <c r="AS691" s="1126"/>
      <c r="AT691" s="1272" t="n">
        <v>1408740</v>
      </c>
      <c r="AU691" s="1273" t="s">
        <v>10961</v>
      </c>
      <c r="AV691" s="1274" t="n">
        <v>1</v>
      </c>
      <c r="AW691" s="1274"/>
      <c r="AX691" s="1274"/>
      <c r="AY691" s="1274"/>
      <c r="AZ691" s="1274"/>
      <c r="BA691" s="1274"/>
      <c r="BB691" s="1274"/>
      <c r="BC691" s="1274"/>
      <c r="BD691" s="1274"/>
      <c r="BE691" s="1274"/>
      <c r="BF691" s="1274"/>
      <c r="BG691" s="1274"/>
      <c r="BH691" s="1274"/>
      <c r="BI691" s="1274"/>
      <c r="BJ691" s="1274"/>
      <c r="BK691" s="1274"/>
      <c r="BL691" s="1141"/>
      <c r="BM691" s="1141"/>
      <c r="BN691" s="1141"/>
      <c r="BO691" s="1108"/>
      <c r="BP691" s="1108"/>
      <c r="ALZ691" s="0"/>
      <c r="AMA691" s="0"/>
      <c r="AMB691" s="0"/>
      <c r="AMC691" s="0"/>
      <c r="AMD691" s="0"/>
      <c r="AME691" s="0"/>
      <c r="AMF691" s="0"/>
      <c r="AMG691" s="0"/>
      <c r="AMH691" s="0"/>
      <c r="AMI691" s="0"/>
      <c r="AMJ691" s="0"/>
    </row>
    <row r="692" s="1128" customFormat="true" ht="14.25" hidden="false" customHeight="true" outlineLevel="0" collapsed="false">
      <c r="A692" s="1107" t="s">
        <v>4439</v>
      </c>
      <c r="B692" s="1108" t="s">
        <v>5998</v>
      </c>
      <c r="C692" s="1135" t="s">
        <v>5999</v>
      </c>
      <c r="D692" s="1265"/>
      <c r="E692" s="1265" t="s">
        <v>2438</v>
      </c>
      <c r="F692" s="1265" t="s">
        <v>4436</v>
      </c>
      <c r="G692" s="1266" t="s">
        <v>6713</v>
      </c>
      <c r="H692" s="1112" t="n">
        <v>0.0925</v>
      </c>
      <c r="I692" s="1112" t="n">
        <v>0.08</v>
      </c>
      <c r="J692" s="1113" t="s">
        <v>8918</v>
      </c>
      <c r="K692" s="1266" t="s">
        <v>9774</v>
      </c>
      <c r="L692" s="1266" t="s">
        <v>8918</v>
      </c>
      <c r="M692" s="1265" t="s">
        <v>4686</v>
      </c>
      <c r="N692" s="1267" t="n">
        <v>93030</v>
      </c>
      <c r="O692" s="1280"/>
      <c r="P692" s="1267"/>
      <c r="Q692" s="1267"/>
      <c r="R692" s="1268" t="s">
        <v>2438</v>
      </c>
      <c r="S692" s="1267" t="s">
        <v>6717</v>
      </c>
      <c r="T692" s="1269"/>
      <c r="U692" s="1268"/>
      <c r="V692" s="1267"/>
      <c r="W692" s="1267"/>
      <c r="X692" s="1267"/>
      <c r="Y692" s="1267"/>
      <c r="Z692" s="1267"/>
      <c r="AA692" s="1121"/>
      <c r="AB692" s="1270"/>
      <c r="AC692" s="1123" t="s">
        <v>7695</v>
      </c>
      <c r="AD692" s="1124"/>
      <c r="AE692" s="1123"/>
      <c r="AF692" s="1123"/>
      <c r="AG692" s="1123"/>
      <c r="AH692" s="1123"/>
      <c r="AI692" s="1123"/>
      <c r="AJ692" s="1125" t="s">
        <v>7581</v>
      </c>
      <c r="AK692" s="1126" t="s">
        <v>5946</v>
      </c>
      <c r="AL692" s="1127" t="s">
        <v>5946</v>
      </c>
      <c r="AM692" s="1266" t="s">
        <v>9775</v>
      </c>
      <c r="AN692" s="1271"/>
      <c r="AO692" s="1266" t="s">
        <v>9776</v>
      </c>
      <c r="AP692" s="1265" t="s">
        <v>4686</v>
      </c>
      <c r="AQ692" s="1267" t="n">
        <v>90040</v>
      </c>
      <c r="AR692" s="1266" t="s">
        <v>2629</v>
      </c>
      <c r="AS692" s="1126"/>
      <c r="AT692" s="1272"/>
      <c r="AU692" s="1273"/>
      <c r="AV692" s="1274"/>
      <c r="AW692" s="1274"/>
      <c r="AX692" s="1274"/>
      <c r="AY692" s="1274"/>
      <c r="AZ692" s="1274"/>
      <c r="BA692" s="1274"/>
      <c r="BB692" s="1274"/>
      <c r="BC692" s="1274"/>
      <c r="BD692" s="1274"/>
      <c r="BE692" s="1274"/>
      <c r="BF692" s="1274"/>
      <c r="BG692" s="1274"/>
      <c r="BH692" s="1274"/>
      <c r="BI692" s="1274"/>
      <c r="BJ692" s="1274"/>
      <c r="BK692" s="1274"/>
      <c r="BL692" s="1141"/>
      <c r="BM692" s="1141"/>
      <c r="BN692" s="1141"/>
      <c r="BO692" s="1243"/>
      <c r="BP692" s="1108"/>
      <c r="ALZ692" s="0"/>
      <c r="AMA692" s="0"/>
      <c r="AMB692" s="0"/>
      <c r="AMC692" s="0"/>
      <c r="AMD692" s="0"/>
      <c r="AME692" s="0"/>
      <c r="AMF692" s="0"/>
      <c r="AMG692" s="0"/>
      <c r="AMH692" s="0"/>
      <c r="AMI692" s="0"/>
      <c r="AMJ692" s="0"/>
    </row>
    <row r="693" s="1128" customFormat="true" ht="14.25" hidden="false" customHeight="true" outlineLevel="0" collapsed="false">
      <c r="A693" s="1107" t="s">
        <v>2437</v>
      </c>
      <c r="B693" s="1108" t="s">
        <v>5998</v>
      </c>
      <c r="C693" s="1135" t="s">
        <v>5999</v>
      </c>
      <c r="D693" s="1265"/>
      <c r="E693" s="1265" t="s">
        <v>2438</v>
      </c>
      <c r="F693" s="1265" t="s">
        <v>2434</v>
      </c>
      <c r="G693" s="1266" t="s">
        <v>6713</v>
      </c>
      <c r="H693" s="1112" t="n">
        <v>0.1025</v>
      </c>
      <c r="I693" s="1112" t="n">
        <v>0.09</v>
      </c>
      <c r="J693" s="1113" t="s">
        <v>6359</v>
      </c>
      <c r="K693" s="1266" t="s">
        <v>10389</v>
      </c>
      <c r="L693" s="1266" t="s">
        <v>7790</v>
      </c>
      <c r="M693" s="1265" t="s">
        <v>4686</v>
      </c>
      <c r="N693" s="1267" t="n">
        <v>93550</v>
      </c>
      <c r="O693" s="1280"/>
      <c r="P693" s="1267"/>
      <c r="Q693" s="1267"/>
      <c r="R693" s="1268" t="s">
        <v>2438</v>
      </c>
      <c r="S693" s="1267" t="s">
        <v>6717</v>
      </c>
      <c r="T693" s="1269"/>
      <c r="U693" s="1268"/>
      <c r="V693" s="1267"/>
      <c r="W693" s="1267"/>
      <c r="X693" s="1267"/>
      <c r="Y693" s="1267"/>
      <c r="Z693" s="1267" t="s">
        <v>6006</v>
      </c>
      <c r="AA693" s="1121" t="s">
        <v>4745</v>
      </c>
      <c r="AB693" s="1270"/>
      <c r="AC693" s="1245" t="s">
        <v>7695</v>
      </c>
      <c r="AD693" s="1246"/>
      <c r="AE693" s="1246"/>
      <c r="AF693" s="1246"/>
      <c r="AG693" s="1246"/>
      <c r="AH693" s="1246"/>
      <c r="AI693" s="1246"/>
      <c r="AJ693" s="1247" t="s">
        <v>7581</v>
      </c>
      <c r="AK693" s="1126" t="s">
        <v>5946</v>
      </c>
      <c r="AL693" s="1127" t="s">
        <v>5946</v>
      </c>
      <c r="AM693" s="1266" t="s">
        <v>9775</v>
      </c>
      <c r="AN693" s="1271"/>
      <c r="AO693" s="1266" t="s">
        <v>9776</v>
      </c>
      <c r="AP693" s="1265" t="s">
        <v>4686</v>
      </c>
      <c r="AQ693" s="1267" t="n">
        <v>90040</v>
      </c>
      <c r="AR693" s="1266" t="s">
        <v>2629</v>
      </c>
      <c r="AS693" s="1142"/>
      <c r="AT693" s="1272" t="n">
        <v>1411982</v>
      </c>
      <c r="AU693" s="1273" t="s">
        <v>10390</v>
      </c>
      <c r="AV693" s="1274" t="n">
        <v>1</v>
      </c>
      <c r="AW693" s="1274"/>
      <c r="AX693" s="1274"/>
      <c r="AY693" s="1274"/>
      <c r="AZ693" s="1274"/>
      <c r="BA693" s="1274"/>
      <c r="BB693" s="1274"/>
      <c r="BC693" s="1274"/>
      <c r="BD693" s="1274"/>
      <c r="BE693" s="1274"/>
      <c r="BF693" s="1274"/>
      <c r="BG693" s="1274"/>
      <c r="BH693" s="1274"/>
      <c r="BI693" s="1274"/>
      <c r="BJ693" s="1274"/>
      <c r="BK693" s="1274"/>
      <c r="BL693" s="1141"/>
      <c r="BM693" s="1141"/>
      <c r="BN693" s="1141"/>
      <c r="BO693" s="1243"/>
      <c r="BP693" s="1108"/>
      <c r="ALZ693" s="0"/>
      <c r="AMA693" s="0"/>
      <c r="AMB693" s="0"/>
      <c r="AMC693" s="0"/>
      <c r="AMD693" s="0"/>
      <c r="AME693" s="0"/>
      <c r="AMF693" s="0"/>
      <c r="AMG693" s="0"/>
      <c r="AMH693" s="0"/>
      <c r="AMI693" s="0"/>
      <c r="AMJ693" s="0"/>
    </row>
    <row r="694" s="1128" customFormat="true" ht="14.1" hidden="false" customHeight="true" outlineLevel="0" collapsed="false">
      <c r="A694" s="41" t="s">
        <v>4457</v>
      </c>
      <c r="B694" s="412" t="s">
        <v>5998</v>
      </c>
      <c r="C694" s="479" t="s">
        <v>5999</v>
      </c>
      <c r="D694" s="480"/>
      <c r="E694" s="480" t="s">
        <v>2438</v>
      </c>
      <c r="F694" s="480" t="s">
        <v>4454</v>
      </c>
      <c r="G694" s="489" t="s">
        <v>6713</v>
      </c>
      <c r="H694" s="427" t="n">
        <v>0.0925</v>
      </c>
      <c r="I694" s="427" t="n">
        <v>0.08</v>
      </c>
      <c r="J694" s="428" t="s">
        <v>7929</v>
      </c>
      <c r="K694" s="489" t="s">
        <v>13092</v>
      </c>
      <c r="L694" s="489" t="s">
        <v>7931</v>
      </c>
      <c r="M694" s="480" t="s">
        <v>4686</v>
      </c>
      <c r="N694" s="490" t="n">
        <v>92704</v>
      </c>
      <c r="O694" s="566"/>
      <c r="P694" s="490"/>
      <c r="Q694" s="490"/>
      <c r="R694" s="491" t="s">
        <v>2438</v>
      </c>
      <c r="S694" s="490" t="s">
        <v>6717</v>
      </c>
      <c r="T694" s="492"/>
      <c r="U694" s="491"/>
      <c r="V694" s="490"/>
      <c r="W694" s="490"/>
      <c r="X694" s="490"/>
      <c r="Y694" s="490"/>
      <c r="Z694" s="490" t="s">
        <v>6006</v>
      </c>
      <c r="AA694" s="433" t="s">
        <v>4745</v>
      </c>
      <c r="AB694" s="493"/>
      <c r="AC694" s="641"/>
      <c r="AD694" s="642"/>
      <c r="AE694" s="641"/>
      <c r="AF694" s="641"/>
      <c r="AG694" s="641"/>
      <c r="AH694" s="641"/>
      <c r="AI694" s="641"/>
      <c r="AJ694" s="643"/>
      <c r="AK694" s="437" t="s">
        <v>5946</v>
      </c>
      <c r="AL694" s="438" t="s">
        <v>5946</v>
      </c>
      <c r="AM694" s="489" t="s">
        <v>9775</v>
      </c>
      <c r="AN694" s="494"/>
      <c r="AO694" s="489" t="s">
        <v>9776</v>
      </c>
      <c r="AP694" s="480" t="s">
        <v>4686</v>
      </c>
      <c r="AQ694" s="490" t="n">
        <v>90040</v>
      </c>
      <c r="AR694" s="489" t="s">
        <v>2629</v>
      </c>
      <c r="AS694" s="464"/>
      <c r="AT694" s="495" t="n">
        <v>1410491</v>
      </c>
      <c r="AU694" s="496" t="s">
        <v>13093</v>
      </c>
      <c r="AV694" s="497" t="n">
        <v>1</v>
      </c>
      <c r="AW694" s="497"/>
      <c r="AX694" s="497"/>
      <c r="AY694" s="497"/>
      <c r="AZ694" s="497"/>
      <c r="BA694" s="497"/>
      <c r="BB694" s="497"/>
      <c r="BC694" s="497"/>
      <c r="BD694" s="497"/>
      <c r="BE694" s="497"/>
      <c r="BF694" s="497"/>
      <c r="BG694" s="497"/>
      <c r="BH694" s="497"/>
      <c r="BI694" s="497"/>
      <c r="BJ694" s="497"/>
      <c r="BK694" s="497"/>
      <c r="BL694" s="498"/>
      <c r="BM694" s="498"/>
      <c r="BN694" s="498"/>
      <c r="BO694" s="469"/>
      <c r="BP694" s="412"/>
      <c r="ALZ694" s="0"/>
      <c r="AMA694" s="0"/>
      <c r="AMB694" s="0"/>
      <c r="AMC694" s="0"/>
      <c r="AMD694" s="0"/>
      <c r="AME694" s="0"/>
      <c r="AMF694" s="0"/>
      <c r="AMG694" s="0"/>
      <c r="AMH694" s="0"/>
      <c r="AMI694" s="0"/>
      <c r="AMJ694" s="0"/>
    </row>
    <row r="695" s="1284" customFormat="true" ht="14.1" hidden="false" customHeight="true" outlineLevel="0" collapsed="false">
      <c r="A695" s="1146" t="s">
        <v>4610</v>
      </c>
      <c r="B695" s="1147" t="s">
        <v>5998</v>
      </c>
      <c r="C695" s="1214" t="s">
        <v>5999</v>
      </c>
      <c r="D695" s="1215"/>
      <c r="E695" s="1215" t="s">
        <v>2438</v>
      </c>
      <c r="F695" s="1215" t="s">
        <v>10464</v>
      </c>
      <c r="G695" s="1216" t="s">
        <v>6713</v>
      </c>
      <c r="H695" s="1152" t="n">
        <v>0.0875</v>
      </c>
      <c r="I695" s="1152" t="n">
        <v>0.08</v>
      </c>
      <c r="J695" s="1153" t="s">
        <v>9834</v>
      </c>
      <c r="K695" s="1216" t="s">
        <v>10465</v>
      </c>
      <c r="L695" s="1216" t="s">
        <v>10466</v>
      </c>
      <c r="M695" s="1215" t="s">
        <v>4686</v>
      </c>
      <c r="N695" s="1217" t="n">
        <v>92395</v>
      </c>
      <c r="O695" s="1283"/>
      <c r="P695" s="1217"/>
      <c r="Q695" s="1217"/>
      <c r="R695" s="1219" t="s">
        <v>2438</v>
      </c>
      <c r="S695" s="1217" t="s">
        <v>6717</v>
      </c>
      <c r="T695" s="1220"/>
      <c r="U695" s="1219"/>
      <c r="V695" s="1217"/>
      <c r="W695" s="1217"/>
      <c r="X695" s="1217"/>
      <c r="Y695" s="1217"/>
      <c r="Z695" s="1217" t="s">
        <v>6006</v>
      </c>
      <c r="AA695" s="1158" t="s">
        <v>4745</v>
      </c>
      <c r="AB695" s="1221"/>
      <c r="AC695" s="1161"/>
      <c r="AD695" s="1162"/>
      <c r="AE695" s="1162"/>
      <c r="AF695" s="1162"/>
      <c r="AG695" s="1162"/>
      <c r="AH695" s="1162" t="s">
        <v>10467</v>
      </c>
      <c r="AI695" s="1162"/>
      <c r="AJ695" s="1163" t="s">
        <v>4716</v>
      </c>
      <c r="AK695" s="1164" t="s">
        <v>5946</v>
      </c>
      <c r="AL695" s="1165" t="s">
        <v>5946</v>
      </c>
      <c r="AM695" s="1216" t="s">
        <v>9775</v>
      </c>
      <c r="AN695" s="1225"/>
      <c r="AO695" s="1216" t="s">
        <v>9776</v>
      </c>
      <c r="AP695" s="1215" t="s">
        <v>4686</v>
      </c>
      <c r="AQ695" s="1217" t="n">
        <v>90040</v>
      </c>
      <c r="AR695" s="1216" t="s">
        <v>2629</v>
      </c>
      <c r="AS695" s="1168"/>
      <c r="AT695" s="1227" t="n">
        <v>1408279</v>
      </c>
      <c r="AU695" s="1228" t="s">
        <v>10468</v>
      </c>
      <c r="AV695" s="1229" t="n">
        <v>1</v>
      </c>
      <c r="AW695" s="1229"/>
      <c r="AX695" s="1229"/>
      <c r="AY695" s="1229"/>
      <c r="AZ695" s="1229"/>
      <c r="BA695" s="1229"/>
      <c r="BB695" s="1229"/>
      <c r="BC695" s="1229"/>
      <c r="BD695" s="1229"/>
      <c r="BE695" s="1229"/>
      <c r="BF695" s="1229"/>
      <c r="BG695" s="1229"/>
      <c r="BH695" s="1229"/>
      <c r="BI695" s="1229"/>
      <c r="BJ695" s="1229"/>
      <c r="BK695" s="1229"/>
      <c r="BL695" s="1208"/>
      <c r="BM695" s="1208"/>
      <c r="BN695" s="1208"/>
      <c r="BO695" s="1171"/>
      <c r="BP695" s="1172"/>
      <c r="ALZ695" s="0"/>
      <c r="AMA695" s="0"/>
      <c r="AMB695" s="0"/>
      <c r="AMC695" s="0"/>
      <c r="AMD695" s="0"/>
      <c r="AME695" s="0"/>
      <c r="AMF695" s="0"/>
      <c r="AMG695" s="0"/>
      <c r="AMH695" s="0"/>
      <c r="AMI695" s="0"/>
      <c r="AMJ695" s="0"/>
    </row>
    <row r="696" s="1284" customFormat="true" ht="14.1" hidden="false" customHeight="true" outlineLevel="0" collapsed="false">
      <c r="A696" s="1107" t="s">
        <v>4604</v>
      </c>
      <c r="B696" s="1108" t="s">
        <v>5998</v>
      </c>
      <c r="C696" s="1135" t="s">
        <v>5999</v>
      </c>
      <c r="D696" s="1265"/>
      <c r="E696" s="1265" t="s">
        <v>2438</v>
      </c>
      <c r="F696" s="1265" t="s">
        <v>4602</v>
      </c>
      <c r="G696" s="1266" t="s">
        <v>6713</v>
      </c>
      <c r="H696" s="1112" t="n">
        <v>0.095</v>
      </c>
      <c r="I696" s="1112" t="n">
        <v>0.09</v>
      </c>
      <c r="J696" s="1113" t="s">
        <v>6359</v>
      </c>
      <c r="K696" s="1266" t="s">
        <v>10207</v>
      </c>
      <c r="L696" s="1266" t="s">
        <v>10208</v>
      </c>
      <c r="M696" s="1265" t="s">
        <v>4686</v>
      </c>
      <c r="N696" s="1267" t="n">
        <v>90744</v>
      </c>
      <c r="O696" s="1280"/>
      <c r="P696" s="1267"/>
      <c r="Q696" s="1267"/>
      <c r="R696" s="1268" t="s">
        <v>2438</v>
      </c>
      <c r="S696" s="1267" t="s">
        <v>6717</v>
      </c>
      <c r="T696" s="1269"/>
      <c r="U696" s="1268"/>
      <c r="V696" s="1267"/>
      <c r="W696" s="1267"/>
      <c r="X696" s="1267"/>
      <c r="Y696" s="1267"/>
      <c r="Z696" s="1267" t="s">
        <v>6006</v>
      </c>
      <c r="AA696" s="1121" t="s">
        <v>4745</v>
      </c>
      <c r="AB696" s="1270"/>
      <c r="AC696" s="1123" t="s">
        <v>7625</v>
      </c>
      <c r="AD696" s="1124"/>
      <c r="AE696" s="1123"/>
      <c r="AF696" s="1123"/>
      <c r="AG696" s="1123"/>
      <c r="AH696" s="1123"/>
      <c r="AI696" s="1123"/>
      <c r="AJ696" s="1125" t="s">
        <v>7581</v>
      </c>
      <c r="AK696" s="1126" t="s">
        <v>5946</v>
      </c>
      <c r="AL696" s="1127" t="s">
        <v>5946</v>
      </c>
      <c r="AM696" s="1266" t="s">
        <v>9775</v>
      </c>
      <c r="AN696" s="1271"/>
      <c r="AO696" s="1266" t="s">
        <v>9776</v>
      </c>
      <c r="AP696" s="1265" t="s">
        <v>4686</v>
      </c>
      <c r="AQ696" s="1267" t="n">
        <v>90040</v>
      </c>
      <c r="AR696" s="1266" t="s">
        <v>2629</v>
      </c>
      <c r="AS696" s="1130"/>
      <c r="AT696" s="1272"/>
      <c r="AU696" s="1273"/>
      <c r="AV696" s="1274" t="n">
        <v>1</v>
      </c>
      <c r="AW696" s="1274"/>
      <c r="AX696" s="1274"/>
      <c r="AY696" s="1274"/>
      <c r="AZ696" s="1274"/>
      <c r="BA696" s="1274"/>
      <c r="BB696" s="1274"/>
      <c r="BC696" s="1274"/>
      <c r="BD696" s="1274"/>
      <c r="BE696" s="1274"/>
      <c r="BF696" s="1274"/>
      <c r="BG696" s="1274"/>
      <c r="BH696" s="1274"/>
      <c r="BI696" s="1274"/>
      <c r="BJ696" s="1274"/>
      <c r="BK696" s="1274"/>
      <c r="BL696" s="1141"/>
      <c r="BM696" s="1141"/>
      <c r="BN696" s="1141"/>
      <c r="BO696" s="1243"/>
      <c r="BP696" s="1129"/>
      <c r="ALZ696" s="0"/>
      <c r="AMA696" s="0"/>
      <c r="AMB696" s="0"/>
      <c r="AMC696" s="0"/>
      <c r="AMD696" s="0"/>
      <c r="AME696" s="0"/>
      <c r="AMF696" s="0"/>
      <c r="AMG696" s="0"/>
      <c r="AMH696" s="0"/>
      <c r="AMI696" s="0"/>
      <c r="AMJ696" s="0"/>
    </row>
    <row r="697" s="1236" customFormat="true" ht="14.1" hidden="false" customHeight="true" outlineLevel="0" collapsed="false">
      <c r="A697" s="41" t="s">
        <v>4245</v>
      </c>
      <c r="B697" s="412" t="s">
        <v>5977</v>
      </c>
      <c r="C697" s="479" t="s">
        <v>36</v>
      </c>
      <c r="D697" s="480"/>
      <c r="E697" s="480" t="s">
        <v>4244</v>
      </c>
      <c r="F697" s="480" t="s">
        <v>4243</v>
      </c>
      <c r="G697" s="489"/>
      <c r="H697" s="427" t="n">
        <v>0</v>
      </c>
      <c r="I697" s="427" t="n">
        <v>0</v>
      </c>
      <c r="J697" s="428" t="s">
        <v>6131</v>
      </c>
      <c r="K697" s="489" t="s">
        <v>12535</v>
      </c>
      <c r="L697" s="489" t="s">
        <v>12536</v>
      </c>
      <c r="M697" s="480" t="s">
        <v>12537</v>
      </c>
      <c r="N697" s="490" t="n">
        <v>98121</v>
      </c>
      <c r="O697" s="566"/>
      <c r="P697" s="490"/>
      <c r="Q697" s="490"/>
      <c r="R697" s="491"/>
      <c r="S697" s="490"/>
      <c r="T697" s="492"/>
      <c r="U697" s="491"/>
      <c r="V697" s="490"/>
      <c r="W697" s="490"/>
      <c r="X697" s="490"/>
      <c r="Y697" s="490"/>
      <c r="Z697" s="490" t="s">
        <v>12538</v>
      </c>
      <c r="AA697" s="433" t="s">
        <v>4745</v>
      </c>
      <c r="AB697" s="493"/>
      <c r="AC697" s="594"/>
      <c r="AD697" s="595"/>
      <c r="AE697" s="595"/>
      <c r="AF697" s="595"/>
      <c r="AG697" s="595"/>
      <c r="AH697" s="595"/>
      <c r="AI697" s="595"/>
      <c r="AJ697" s="596"/>
      <c r="AK697" s="437" t="s">
        <v>5946</v>
      </c>
      <c r="AL697" s="438" t="s">
        <v>5946</v>
      </c>
      <c r="AM697" s="489" t="s">
        <v>12539</v>
      </c>
      <c r="AN697" s="494"/>
      <c r="AO697" s="489" t="s">
        <v>12536</v>
      </c>
      <c r="AP697" s="480" t="s">
        <v>12537</v>
      </c>
      <c r="AQ697" s="490" t="n">
        <v>98121</v>
      </c>
      <c r="AR697" s="489" t="s">
        <v>4243</v>
      </c>
      <c r="AS697" s="464"/>
      <c r="AT697" s="495"/>
      <c r="AU697" s="496"/>
      <c r="AV697" s="497"/>
      <c r="AW697" s="497"/>
      <c r="AX697" s="497"/>
      <c r="AY697" s="497"/>
      <c r="AZ697" s="497"/>
      <c r="BA697" s="497"/>
      <c r="BB697" s="497"/>
      <c r="BC697" s="497"/>
      <c r="BD697" s="497"/>
      <c r="BE697" s="497"/>
      <c r="BF697" s="497"/>
      <c r="BG697" s="497"/>
      <c r="BH697" s="497"/>
      <c r="BI697" s="497"/>
      <c r="BJ697" s="497"/>
      <c r="BK697" s="497"/>
      <c r="BL697" s="498"/>
      <c r="BM697" s="498"/>
      <c r="BN697" s="498"/>
      <c r="BO697" s="412"/>
      <c r="BP697" s="463"/>
      <c r="ALZ697" s="0"/>
      <c r="AMA697" s="0"/>
      <c r="AMB697" s="0"/>
      <c r="AMC697" s="0"/>
      <c r="AMD697" s="0"/>
      <c r="AME697" s="0"/>
      <c r="AMF697" s="0"/>
      <c r="AMG697" s="0"/>
      <c r="AMH697" s="0"/>
      <c r="AMI697" s="0"/>
      <c r="AMJ697" s="0"/>
    </row>
    <row r="698" s="1236" customFormat="true" ht="14.1" hidden="false" customHeight="true" outlineLevel="0" collapsed="false">
      <c r="A698" s="41" t="s">
        <v>4297</v>
      </c>
      <c r="B698" s="412" t="s">
        <v>713</v>
      </c>
      <c r="C698" s="445" t="s">
        <v>36</v>
      </c>
      <c r="D698" s="414" t="s">
        <v>8894</v>
      </c>
      <c r="E698" s="480" t="s">
        <v>2686</v>
      </c>
      <c r="F698" s="480" t="s">
        <v>4296</v>
      </c>
      <c r="G698" s="489"/>
      <c r="H698" s="427" t="n">
        <v>0.08875</v>
      </c>
      <c r="I698" s="427" t="n">
        <v>0.08125</v>
      </c>
      <c r="J698" s="428" t="s">
        <v>7393</v>
      </c>
      <c r="K698" s="489" t="s">
        <v>12540</v>
      </c>
      <c r="L698" s="489" t="s">
        <v>7393</v>
      </c>
      <c r="M698" s="480" t="s">
        <v>4686</v>
      </c>
      <c r="N698" s="490" t="n">
        <v>95482</v>
      </c>
      <c r="O698" s="566"/>
      <c r="P698" s="490"/>
      <c r="Q698" s="490"/>
      <c r="R698" s="491"/>
      <c r="S698" s="490"/>
      <c r="T698" s="492"/>
      <c r="U698" s="491"/>
      <c r="V698" s="490"/>
      <c r="W698" s="490"/>
      <c r="X698" s="490"/>
      <c r="Y698" s="490"/>
      <c r="Z698" s="490" t="s">
        <v>6006</v>
      </c>
      <c r="AA698" s="433" t="s">
        <v>4745</v>
      </c>
      <c r="AB698" s="493"/>
      <c r="AC698" s="641"/>
      <c r="AD698" s="642"/>
      <c r="AE698" s="641"/>
      <c r="AF698" s="641"/>
      <c r="AG698" s="641"/>
      <c r="AH698" s="641"/>
      <c r="AI698" s="641"/>
      <c r="AJ698" s="643"/>
      <c r="AK698" s="437" t="s">
        <v>5946</v>
      </c>
      <c r="AL698" s="438" t="s">
        <v>5946</v>
      </c>
      <c r="AM698" s="489" t="s">
        <v>12540</v>
      </c>
      <c r="AN698" s="494"/>
      <c r="AO698" s="489" t="s">
        <v>7393</v>
      </c>
      <c r="AP698" s="480" t="s">
        <v>4686</v>
      </c>
      <c r="AQ698" s="490" t="n">
        <v>95482</v>
      </c>
      <c r="AR698" s="489" t="s">
        <v>4296</v>
      </c>
      <c r="AS698" s="464"/>
      <c r="AT698" s="495"/>
      <c r="AU698" s="496"/>
      <c r="AV698" s="497" t="n">
        <v>1</v>
      </c>
      <c r="AW698" s="497"/>
      <c r="AX698" s="497"/>
      <c r="AY698" s="497"/>
      <c r="AZ698" s="497"/>
      <c r="BA698" s="497"/>
      <c r="BB698" s="497"/>
      <c r="BC698" s="497"/>
      <c r="BD698" s="497"/>
      <c r="BE698" s="497"/>
      <c r="BF698" s="497"/>
      <c r="BG698" s="497"/>
      <c r="BH698" s="497"/>
      <c r="BI698" s="497"/>
      <c r="BJ698" s="497"/>
      <c r="BK698" s="497"/>
      <c r="BL698" s="498"/>
      <c r="BM698" s="498"/>
      <c r="BN698" s="498"/>
      <c r="BO698" s="477"/>
      <c r="BP698" s="412"/>
      <c r="ALZ698" s="0"/>
      <c r="AMA698" s="0"/>
      <c r="AMB698" s="0"/>
      <c r="AMC698" s="0"/>
      <c r="AMD698" s="0"/>
      <c r="AME698" s="0"/>
      <c r="AMF698" s="0"/>
      <c r="AMG698" s="0"/>
      <c r="AMH698" s="0"/>
      <c r="AMI698" s="0"/>
      <c r="AMJ698" s="0"/>
    </row>
    <row r="699" s="1236" customFormat="true" ht="14.1" hidden="false" customHeight="true" outlineLevel="0" collapsed="false">
      <c r="A699" s="41" t="s">
        <v>4325</v>
      </c>
      <c r="B699" s="412" t="s">
        <v>713</v>
      </c>
      <c r="C699" s="445" t="s">
        <v>36</v>
      </c>
      <c r="D699" s="414" t="s">
        <v>12541</v>
      </c>
      <c r="E699" s="480" t="s">
        <v>4324</v>
      </c>
      <c r="F699" s="480" t="s">
        <v>4323</v>
      </c>
      <c r="G699" s="489"/>
      <c r="H699" s="427" t="n">
        <v>0.085</v>
      </c>
      <c r="I699" s="427" t="n">
        <v>0.09</v>
      </c>
      <c r="J699" s="428" t="s">
        <v>5772</v>
      </c>
      <c r="K699" s="489" t="s">
        <v>12542</v>
      </c>
      <c r="L699" s="489" t="s">
        <v>4720</v>
      </c>
      <c r="M699" s="480" t="s">
        <v>4686</v>
      </c>
      <c r="N699" s="490" t="n">
        <v>94117</v>
      </c>
      <c r="O699" s="566"/>
      <c r="P699" s="490"/>
      <c r="Q699" s="490"/>
      <c r="R699" s="491"/>
      <c r="S699" s="490"/>
      <c r="T699" s="492"/>
      <c r="U699" s="491"/>
      <c r="V699" s="490"/>
      <c r="W699" s="490"/>
      <c r="X699" s="490"/>
      <c r="Y699" s="490"/>
      <c r="Z699" s="490"/>
      <c r="AA699" s="433"/>
      <c r="AB699" s="493"/>
      <c r="AC699" s="641"/>
      <c r="AD699" s="642"/>
      <c r="AE699" s="641"/>
      <c r="AF699" s="641"/>
      <c r="AG699" s="641"/>
      <c r="AH699" s="641"/>
      <c r="AI699" s="641"/>
      <c r="AJ699" s="643"/>
      <c r="AK699" s="437" t="s">
        <v>5946</v>
      </c>
      <c r="AL699" s="438" t="s">
        <v>5946</v>
      </c>
      <c r="AM699" s="489" t="s">
        <v>12542</v>
      </c>
      <c r="AN699" s="494"/>
      <c r="AO699" s="489" t="s">
        <v>4720</v>
      </c>
      <c r="AP699" s="480" t="s">
        <v>4686</v>
      </c>
      <c r="AQ699" s="490" t="n">
        <v>94117</v>
      </c>
      <c r="AR699" s="489" t="s">
        <v>4323</v>
      </c>
      <c r="AS699" s="441"/>
      <c r="AT699" s="495"/>
      <c r="AU699" s="496"/>
      <c r="AV699" s="497"/>
      <c r="AW699" s="497"/>
      <c r="AX699" s="497"/>
      <c r="AY699" s="497"/>
      <c r="AZ699" s="497"/>
      <c r="BA699" s="497"/>
      <c r="BB699" s="497"/>
      <c r="BC699" s="497"/>
      <c r="BD699" s="497"/>
      <c r="BE699" s="497"/>
      <c r="BF699" s="497"/>
      <c r="BG699" s="497"/>
      <c r="BH699" s="497"/>
      <c r="BI699" s="497"/>
      <c r="BJ699" s="497"/>
      <c r="BK699" s="497"/>
      <c r="BL699" s="498"/>
      <c r="BM699" s="498"/>
      <c r="BN699" s="498"/>
      <c r="BO699" s="477"/>
      <c r="BP699" s="463"/>
      <c r="ALZ699" s="0"/>
      <c r="AMA699" s="0"/>
      <c r="AMB699" s="0"/>
      <c r="AMC699" s="0"/>
      <c r="AMD699" s="0"/>
      <c r="AME699" s="0"/>
      <c r="AMF699" s="0"/>
      <c r="AMG699" s="0"/>
      <c r="AMH699" s="0"/>
      <c r="AMI699" s="0"/>
      <c r="AMJ699" s="0"/>
    </row>
    <row r="700" s="1236" customFormat="true" ht="14.1" hidden="false" customHeight="true" outlineLevel="0" collapsed="false">
      <c r="A700" s="41" t="s">
        <v>6281</v>
      </c>
      <c r="B700" s="412" t="s">
        <v>4682</v>
      </c>
      <c r="C700" s="479" t="s">
        <v>6129</v>
      </c>
      <c r="D700" s="414" t="s">
        <v>6282</v>
      </c>
      <c r="E700" s="480" t="s">
        <v>1431</v>
      </c>
      <c r="F700" s="480" t="s">
        <v>6283</v>
      </c>
      <c r="G700" s="489" t="s">
        <v>6284</v>
      </c>
      <c r="H700" s="427" t="n">
        <v>0.0925</v>
      </c>
      <c r="I700" s="427"/>
      <c r="J700" s="428" t="s">
        <v>6061</v>
      </c>
      <c r="K700" s="489" t="s">
        <v>6285</v>
      </c>
      <c r="L700" s="489" t="s">
        <v>5454</v>
      </c>
      <c r="M700" s="480" t="s">
        <v>4686</v>
      </c>
      <c r="N700" s="490" t="n">
        <v>95136</v>
      </c>
      <c r="O700" s="458" t="s">
        <v>6286</v>
      </c>
      <c r="P700" s="490"/>
      <c r="Q700" s="544" t="s">
        <v>6286</v>
      </c>
      <c r="R700" s="491"/>
      <c r="S700" s="490"/>
      <c r="T700" s="492"/>
      <c r="U700" s="491"/>
      <c r="V700" s="490"/>
      <c r="W700" s="490"/>
      <c r="X700" s="490"/>
      <c r="Y700" s="490"/>
      <c r="Z700" s="490"/>
      <c r="AA700" s="433"/>
      <c r="AB700" s="493"/>
      <c r="AC700" s="641"/>
      <c r="AD700" s="642"/>
      <c r="AE700" s="641"/>
      <c r="AF700" s="641"/>
      <c r="AG700" s="641"/>
      <c r="AH700" s="641"/>
      <c r="AI700" s="641"/>
      <c r="AJ700" s="643"/>
      <c r="AK700" s="437" t="s">
        <v>5946</v>
      </c>
      <c r="AL700" s="438" t="s">
        <v>5946</v>
      </c>
      <c r="AM700" s="489" t="s">
        <v>6285</v>
      </c>
      <c r="AN700" s="494"/>
      <c r="AO700" s="489" t="s">
        <v>5454</v>
      </c>
      <c r="AP700" s="480" t="s">
        <v>4686</v>
      </c>
      <c r="AQ700" s="490" t="n">
        <v>95136</v>
      </c>
      <c r="AR700" s="489" t="s">
        <v>6283</v>
      </c>
      <c r="AS700" s="441"/>
      <c r="AT700" s="495"/>
      <c r="AU700" s="496"/>
      <c r="AV700" s="497" t="n">
        <v>2</v>
      </c>
      <c r="AW700" s="497" t="s">
        <v>6282</v>
      </c>
      <c r="AX700" s="497" t="s">
        <v>6287</v>
      </c>
      <c r="AY700" s="497" t="s">
        <v>6288</v>
      </c>
      <c r="AZ700" s="497"/>
      <c r="BA700" s="497" t="s">
        <v>6289</v>
      </c>
      <c r="BB700" s="497"/>
      <c r="BC700" s="497" t="s">
        <v>6290</v>
      </c>
      <c r="BD700" s="497"/>
      <c r="BE700" s="497"/>
      <c r="BF700" s="497"/>
      <c r="BG700" s="497"/>
      <c r="BH700" s="497"/>
      <c r="BI700" s="497"/>
      <c r="BJ700" s="497"/>
      <c r="BK700" s="497"/>
      <c r="BL700" s="498"/>
      <c r="BM700" s="498"/>
      <c r="BN700" s="498"/>
      <c r="BO700" s="477"/>
      <c r="BP700" s="463"/>
      <c r="ALZ700" s="0"/>
      <c r="AMA700" s="0"/>
      <c r="AMB700" s="0"/>
      <c r="AMC700" s="0"/>
      <c r="AMD700" s="0"/>
      <c r="AME700" s="0"/>
      <c r="AMF700" s="0"/>
      <c r="AMG700" s="0"/>
      <c r="AMH700" s="0"/>
      <c r="AMI700" s="0"/>
      <c r="AMJ700" s="0"/>
    </row>
    <row r="701" s="1128" customFormat="true" ht="14.1" hidden="false" customHeight="true" outlineLevel="0" collapsed="false">
      <c r="A701" s="41" t="s">
        <v>4340</v>
      </c>
      <c r="B701" s="412" t="s">
        <v>5937</v>
      </c>
      <c r="C701" s="479" t="s">
        <v>5309</v>
      </c>
      <c r="D701" s="414"/>
      <c r="E701" s="480" t="s">
        <v>4339</v>
      </c>
      <c r="F701" s="480" t="s">
        <v>4338</v>
      </c>
      <c r="G701" s="489"/>
      <c r="H701" s="427" t="n">
        <v>0.0925</v>
      </c>
      <c r="I701" s="427" t="n">
        <v>0.0925</v>
      </c>
      <c r="J701" s="428" t="s">
        <v>5940</v>
      </c>
      <c r="K701" s="489" t="s">
        <v>13378</v>
      </c>
      <c r="L701" s="489" t="s">
        <v>5728</v>
      </c>
      <c r="M701" s="480" t="s">
        <v>4686</v>
      </c>
      <c r="N701" s="490" t="n">
        <v>94538</v>
      </c>
      <c r="O701" s="566"/>
      <c r="P701" s="490"/>
      <c r="Q701" s="490"/>
      <c r="R701" s="491"/>
      <c r="S701" s="490"/>
      <c r="T701" s="492"/>
      <c r="U701" s="491"/>
      <c r="V701" s="490"/>
      <c r="W701" s="490"/>
      <c r="X701" s="490"/>
      <c r="Y701" s="490"/>
      <c r="Z701" s="490"/>
      <c r="AA701" s="433"/>
      <c r="AB701" s="493"/>
      <c r="AC701" s="641"/>
      <c r="AD701" s="642"/>
      <c r="AE701" s="641"/>
      <c r="AF701" s="641"/>
      <c r="AG701" s="641"/>
      <c r="AH701" s="641"/>
      <c r="AI701" s="641"/>
      <c r="AJ701" s="643"/>
      <c r="AK701" s="437" t="s">
        <v>5946</v>
      </c>
      <c r="AL701" s="438" t="s">
        <v>5946</v>
      </c>
      <c r="AM701" s="489" t="s">
        <v>13378</v>
      </c>
      <c r="AN701" s="494"/>
      <c r="AO701" s="489" t="s">
        <v>5728</v>
      </c>
      <c r="AP701" s="480" t="s">
        <v>4686</v>
      </c>
      <c r="AQ701" s="490" t="n">
        <v>94538</v>
      </c>
      <c r="AR701" s="489" t="s">
        <v>4338</v>
      </c>
      <c r="AS701" s="441"/>
      <c r="AT701" s="495"/>
      <c r="AU701" s="496"/>
      <c r="AV701" s="497"/>
      <c r="AW701" s="497"/>
      <c r="AX701" s="497"/>
      <c r="AY701" s="497"/>
      <c r="AZ701" s="497"/>
      <c r="BA701" s="497"/>
      <c r="BB701" s="497"/>
      <c r="BC701" s="497"/>
      <c r="BD701" s="497"/>
      <c r="BE701" s="497"/>
      <c r="BF701" s="497"/>
      <c r="BG701" s="497"/>
      <c r="BH701" s="497"/>
      <c r="BI701" s="497"/>
      <c r="BJ701" s="497"/>
      <c r="BK701" s="497"/>
      <c r="BL701" s="498"/>
      <c r="BM701" s="498"/>
      <c r="BN701" s="498"/>
      <c r="BO701" s="477"/>
      <c r="BP701" s="478"/>
      <c r="ALZ701" s="0"/>
      <c r="AMA701" s="0"/>
      <c r="AMB701" s="0"/>
      <c r="AMC701" s="0"/>
      <c r="AMD701" s="0"/>
      <c r="AME701" s="0"/>
      <c r="AMF701" s="0"/>
      <c r="AMG701" s="0"/>
      <c r="AMH701" s="0"/>
      <c r="AMI701" s="0"/>
      <c r="AMJ701" s="0"/>
    </row>
    <row r="702" s="1236" customFormat="true" ht="14.1" hidden="false" customHeight="true" outlineLevel="0" collapsed="false">
      <c r="A702" s="41" t="s">
        <v>4364</v>
      </c>
      <c r="B702" s="412" t="s">
        <v>713</v>
      </c>
      <c r="C702" s="445" t="s">
        <v>36</v>
      </c>
      <c r="D702" s="414" t="s">
        <v>6309</v>
      </c>
      <c r="E702" s="480" t="s">
        <v>888</v>
      </c>
      <c r="F702" s="480" t="s">
        <v>4363</v>
      </c>
      <c r="G702" s="489"/>
      <c r="H702" s="427" t="n">
        <v>0.085</v>
      </c>
      <c r="I702" s="427" t="n">
        <v>0.0875</v>
      </c>
      <c r="J702" s="428" t="s">
        <v>5772</v>
      </c>
      <c r="K702" s="489" t="s">
        <v>12543</v>
      </c>
      <c r="L702" s="489" t="s">
        <v>4720</v>
      </c>
      <c r="M702" s="480" t="s">
        <v>4686</v>
      </c>
      <c r="N702" s="490" t="n">
        <v>94133</v>
      </c>
      <c r="O702" s="566"/>
      <c r="P702" s="490"/>
      <c r="Q702" s="490"/>
      <c r="R702" s="491"/>
      <c r="S702" s="490"/>
      <c r="T702" s="492"/>
      <c r="U702" s="491"/>
      <c r="V702" s="490"/>
      <c r="W702" s="490"/>
      <c r="X702" s="490"/>
      <c r="Y702" s="490"/>
      <c r="Z702" s="490" t="s">
        <v>6006</v>
      </c>
      <c r="AA702" s="433" t="s">
        <v>4745</v>
      </c>
      <c r="AB702" s="493"/>
      <c r="AC702" s="641"/>
      <c r="AD702" s="642"/>
      <c r="AE702" s="641"/>
      <c r="AF702" s="641"/>
      <c r="AG702" s="641"/>
      <c r="AH702" s="641"/>
      <c r="AI702" s="641"/>
      <c r="AJ702" s="643"/>
      <c r="AK702" s="437" t="s">
        <v>5946</v>
      </c>
      <c r="AL702" s="438" t="s">
        <v>5946</v>
      </c>
      <c r="AM702" s="489" t="s">
        <v>12543</v>
      </c>
      <c r="AN702" s="494"/>
      <c r="AO702" s="489" t="s">
        <v>4720</v>
      </c>
      <c r="AP702" s="480" t="s">
        <v>4686</v>
      </c>
      <c r="AQ702" s="490" t="n">
        <v>94133</v>
      </c>
      <c r="AR702" s="489" t="s">
        <v>4363</v>
      </c>
      <c r="AS702" s="441"/>
      <c r="AT702" s="495"/>
      <c r="AU702" s="496"/>
      <c r="AV702" s="497" t="n">
        <v>1</v>
      </c>
      <c r="AW702" s="497"/>
      <c r="AX702" s="497"/>
      <c r="AY702" s="497"/>
      <c r="AZ702" s="497"/>
      <c r="BA702" s="497"/>
      <c r="BB702" s="497"/>
      <c r="BC702" s="497"/>
      <c r="BD702" s="497"/>
      <c r="BE702" s="497"/>
      <c r="BF702" s="497"/>
      <c r="BG702" s="497"/>
      <c r="BH702" s="497"/>
      <c r="BI702" s="497"/>
      <c r="BJ702" s="497"/>
      <c r="BK702" s="497"/>
      <c r="BL702" s="498"/>
      <c r="BM702" s="498"/>
      <c r="BN702" s="498"/>
      <c r="BO702" s="477"/>
      <c r="BP702" s="478"/>
      <c r="ALZ702" s="0"/>
      <c r="AMA702" s="0"/>
      <c r="AMB702" s="0"/>
      <c r="AMC702" s="0"/>
      <c r="AMD702" s="0"/>
      <c r="AME702" s="0"/>
      <c r="AMF702" s="0"/>
      <c r="AMG702" s="0"/>
      <c r="AMH702" s="0"/>
      <c r="AMI702" s="0"/>
      <c r="AMJ702" s="0"/>
    </row>
    <row r="703" s="1236" customFormat="true" ht="14.1" hidden="false" customHeight="true" outlineLevel="0" collapsed="false">
      <c r="A703" s="1107" t="s">
        <v>10592</v>
      </c>
      <c r="B703" s="1108" t="s">
        <v>4682</v>
      </c>
      <c r="C703" s="1109" t="s">
        <v>5959</v>
      </c>
      <c r="D703" s="1110"/>
      <c r="E703" s="1110" t="s">
        <v>10568</v>
      </c>
      <c r="F703" s="1110" t="s">
        <v>10593</v>
      </c>
      <c r="G703" s="1111" t="s">
        <v>10563</v>
      </c>
      <c r="H703" s="1112" t="n">
        <v>0.0875</v>
      </c>
      <c r="I703" s="1112" t="n">
        <v>0.09</v>
      </c>
      <c r="J703" s="1113" t="s">
        <v>4739</v>
      </c>
      <c r="K703" s="1108" t="s">
        <v>10594</v>
      </c>
      <c r="L703" s="1108" t="s">
        <v>4738</v>
      </c>
      <c r="M703" s="1110" t="s">
        <v>4686</v>
      </c>
      <c r="N703" s="1114" t="n">
        <v>94960</v>
      </c>
      <c r="O703" s="1115" t="s">
        <v>10565</v>
      </c>
      <c r="P703" s="1117"/>
      <c r="Q703" s="1117"/>
      <c r="R703" s="1118" t="s">
        <v>10568</v>
      </c>
      <c r="S703" s="1119"/>
      <c r="T703" s="1120"/>
      <c r="U703" s="1118"/>
      <c r="V703" s="1110"/>
      <c r="W703" s="1110"/>
      <c r="X703" s="1110"/>
      <c r="Y703" s="1110"/>
      <c r="Z703" s="1119" t="s">
        <v>10595</v>
      </c>
      <c r="AA703" s="1121" t="s">
        <v>4745</v>
      </c>
      <c r="AB703" s="1122" t="s">
        <v>10596</v>
      </c>
      <c r="AC703" s="1285" t="s">
        <v>7695</v>
      </c>
      <c r="AD703" s="1285" t="s">
        <v>7577</v>
      </c>
      <c r="AE703" s="1285"/>
      <c r="AF703" s="1285" t="s">
        <v>7809</v>
      </c>
      <c r="AG703" s="1285"/>
      <c r="AH703" s="1285"/>
      <c r="AI703" s="1285"/>
      <c r="AJ703" s="1286" t="s">
        <v>7581</v>
      </c>
      <c r="AK703" s="1126" t="s">
        <v>5946</v>
      </c>
      <c r="AL703" s="1127" t="s">
        <v>7179</v>
      </c>
      <c r="AM703" s="1108" t="s">
        <v>10594</v>
      </c>
      <c r="AN703" s="1128" t="s">
        <v>10570</v>
      </c>
      <c r="AO703" s="1108" t="s">
        <v>4738</v>
      </c>
      <c r="AP703" s="1110" t="s">
        <v>4686</v>
      </c>
      <c r="AQ703" s="1114" t="n">
        <v>94960</v>
      </c>
      <c r="AR703" s="1129" t="s">
        <v>10562</v>
      </c>
      <c r="AS703" s="1287"/>
      <c r="AT703" s="1131"/>
      <c r="AU703" s="1118" t="s">
        <v>10597</v>
      </c>
      <c r="AV703" s="1132" t="n">
        <v>1</v>
      </c>
      <c r="AW703" s="1133"/>
      <c r="AX703" s="1133"/>
      <c r="AY703" s="1133"/>
      <c r="AZ703" s="1133"/>
      <c r="BA703" s="1133"/>
      <c r="BB703" s="1133" t="s">
        <v>10598</v>
      </c>
      <c r="BC703" s="1133"/>
      <c r="BD703" s="1133"/>
      <c r="BE703" s="1133"/>
      <c r="BF703" s="1133"/>
      <c r="BG703" s="1133"/>
      <c r="BH703" s="1133"/>
      <c r="BI703" s="1133"/>
      <c r="BJ703" s="1133"/>
      <c r="BK703" s="1133"/>
      <c r="BL703" s="1134"/>
      <c r="BM703" s="1134"/>
      <c r="BN703" s="1134"/>
      <c r="BO703" s="1108"/>
      <c r="BP703" s="1108"/>
      <c r="ALZ703" s="0"/>
      <c r="AMA703" s="0"/>
      <c r="AMB703" s="0"/>
      <c r="AMC703" s="0"/>
      <c r="AMD703" s="0"/>
      <c r="AME703" s="0"/>
      <c r="AMF703" s="0"/>
      <c r="AMG703" s="0"/>
      <c r="AMH703" s="0"/>
      <c r="AMI703" s="0"/>
      <c r="AMJ703" s="0"/>
    </row>
    <row r="704" s="1236" customFormat="true" ht="14.1" hidden="false" customHeight="true" outlineLevel="0" collapsed="false">
      <c r="A704" s="41" t="s">
        <v>12544</v>
      </c>
      <c r="B704" s="412" t="s">
        <v>5977</v>
      </c>
      <c r="C704" s="413" t="s">
        <v>36</v>
      </c>
      <c r="D704" s="414"/>
      <c r="E704" s="425" t="s">
        <v>12545</v>
      </c>
      <c r="F704" s="425" t="s">
        <v>12546</v>
      </c>
      <c r="G704" s="426"/>
      <c r="H704" s="427" t="n">
        <v>0.085</v>
      </c>
      <c r="I704" s="427" t="n">
        <v>0.0875</v>
      </c>
      <c r="J704" s="428" t="s">
        <v>5772</v>
      </c>
      <c r="K704" s="412" t="s">
        <v>12547</v>
      </c>
      <c r="L704" s="412" t="s">
        <v>4720</v>
      </c>
      <c r="M704" s="414" t="s">
        <v>4686</v>
      </c>
      <c r="N704" s="429" t="n">
        <v>94123</v>
      </c>
      <c r="O704" s="430"/>
      <c r="P704" s="431"/>
      <c r="Q704" s="432"/>
      <c r="R704" s="414"/>
      <c r="S704" s="433"/>
      <c r="T704" s="434"/>
      <c r="U704" s="414"/>
      <c r="V704" s="425"/>
      <c r="W704" s="425"/>
      <c r="X704" s="425"/>
      <c r="Y704" s="425"/>
      <c r="Z704" s="433"/>
      <c r="AA704" s="433"/>
      <c r="AB704" s="435"/>
      <c r="AC704" s="650"/>
      <c r="AD704" s="650"/>
      <c r="AE704" s="650"/>
      <c r="AF704" s="650"/>
      <c r="AG704" s="650"/>
      <c r="AH704" s="650"/>
      <c r="AI704" s="650"/>
      <c r="AJ704" s="532"/>
      <c r="AK704" s="437" t="s">
        <v>5946</v>
      </c>
      <c r="AL704" s="438" t="s">
        <v>7179</v>
      </c>
      <c r="AM704" s="412" t="s">
        <v>12547</v>
      </c>
      <c r="AN704" s="439"/>
      <c r="AO704" s="412" t="s">
        <v>4720</v>
      </c>
      <c r="AP704" s="414" t="s">
        <v>4686</v>
      </c>
      <c r="AQ704" s="429" t="n">
        <v>94123</v>
      </c>
      <c r="AR704" s="440" t="s">
        <v>12546</v>
      </c>
      <c r="AS704" s="778"/>
      <c r="AT704" s="438"/>
      <c r="AU704" s="414"/>
      <c r="AV704" s="442"/>
      <c r="AW704" s="443"/>
      <c r="AX704" s="443"/>
      <c r="AY704" s="443"/>
      <c r="AZ704" s="443"/>
      <c r="BA704" s="443"/>
      <c r="BB704" s="443"/>
      <c r="BC704" s="443"/>
      <c r="BD704" s="443"/>
      <c r="BE704" s="443"/>
      <c r="BF704" s="443"/>
      <c r="BG704" s="443"/>
      <c r="BH704" s="443"/>
      <c r="BI704" s="443"/>
      <c r="BJ704" s="443"/>
      <c r="BK704" s="443"/>
      <c r="BL704" s="412"/>
      <c r="BM704" s="412"/>
      <c r="BN704" s="412"/>
      <c r="BO704" s="412"/>
      <c r="BP704" s="412"/>
      <c r="ALZ704" s="0"/>
      <c r="AMA704" s="0"/>
      <c r="AMB704" s="0"/>
      <c r="AMC704" s="0"/>
      <c r="AMD704" s="0"/>
      <c r="AME704" s="0"/>
      <c r="AMF704" s="0"/>
      <c r="AMG704" s="0"/>
      <c r="AMH704" s="0"/>
      <c r="AMI704" s="0"/>
      <c r="AMJ704" s="0"/>
    </row>
    <row r="705" s="1128" customFormat="true" ht="14.1" hidden="false" customHeight="true" outlineLevel="0" collapsed="false">
      <c r="A705" s="1107" t="s">
        <v>10776</v>
      </c>
      <c r="B705" s="1108" t="s">
        <v>4682</v>
      </c>
      <c r="C705" s="1231" t="s">
        <v>5959</v>
      </c>
      <c r="D705" s="1138"/>
      <c r="E705" s="1139" t="s">
        <v>10777</v>
      </c>
      <c r="F705" s="1139" t="s">
        <v>10778</v>
      </c>
      <c r="G705" s="1232"/>
      <c r="H705" s="1112" t="n">
        <v>0.09</v>
      </c>
      <c r="I705" s="1112" t="n">
        <v>0.0875</v>
      </c>
      <c r="J705" s="1113" t="s">
        <v>6018</v>
      </c>
      <c r="K705" s="1108" t="s">
        <v>10779</v>
      </c>
      <c r="L705" s="1108" t="s">
        <v>5375</v>
      </c>
      <c r="M705" s="1138" t="s">
        <v>4686</v>
      </c>
      <c r="N705" s="1233" t="n">
        <v>95054</v>
      </c>
      <c r="O705" s="1115" t="s">
        <v>10780</v>
      </c>
      <c r="P705" s="1116" t="s">
        <v>10781</v>
      </c>
      <c r="Q705" s="1248"/>
      <c r="R705" s="1138" t="s">
        <v>10782</v>
      </c>
      <c r="S705" s="1121" t="s">
        <v>10783</v>
      </c>
      <c r="T705" s="1137"/>
      <c r="U705" s="1138"/>
      <c r="V705" s="1139"/>
      <c r="W705" s="1139"/>
      <c r="X705" s="1139"/>
      <c r="Y705" s="1139"/>
      <c r="Z705" s="1121"/>
      <c r="AA705" s="1121"/>
      <c r="AB705" s="1235"/>
      <c r="AC705" s="1140"/>
      <c r="AD705" s="1140"/>
      <c r="AE705" s="1140"/>
      <c r="AF705" s="1140"/>
      <c r="AG705" s="1140"/>
      <c r="AH705" s="1140"/>
      <c r="AI705" s="1140" t="s">
        <v>10784</v>
      </c>
      <c r="AJ705" s="1141" t="s">
        <v>7581</v>
      </c>
      <c r="AK705" s="1126" t="s">
        <v>5946</v>
      </c>
      <c r="AL705" s="1127" t="s">
        <v>10785</v>
      </c>
      <c r="AM705" s="1108" t="s">
        <v>10786</v>
      </c>
      <c r="AN705" s="1236"/>
      <c r="AO705" s="1108" t="s">
        <v>5362</v>
      </c>
      <c r="AP705" s="1138" t="s">
        <v>4686</v>
      </c>
      <c r="AQ705" s="1233" t="n">
        <v>94065</v>
      </c>
      <c r="AR705" s="1237" t="s">
        <v>10778</v>
      </c>
      <c r="AS705" s="1130"/>
      <c r="AT705" s="1127"/>
      <c r="AU705" s="1138"/>
      <c r="AV705" s="1238"/>
      <c r="AW705" s="1239"/>
      <c r="AX705" s="1239"/>
      <c r="AY705" s="1239"/>
      <c r="AZ705" s="1239"/>
      <c r="BA705" s="1239"/>
      <c r="BB705" s="1239"/>
      <c r="BC705" s="1239" t="s">
        <v>6366</v>
      </c>
      <c r="BD705" s="1239"/>
      <c r="BE705" s="1239"/>
      <c r="BF705" s="1239"/>
      <c r="BG705" s="1239"/>
      <c r="BH705" s="1239"/>
      <c r="BI705" s="1239"/>
      <c r="BJ705" s="1239"/>
      <c r="BK705" s="1239"/>
      <c r="BL705" s="1108"/>
      <c r="BM705" s="1108"/>
      <c r="BN705" s="1108"/>
      <c r="BO705" s="1108"/>
      <c r="BP705" s="1108"/>
      <c r="ALZ705" s="0"/>
      <c r="AMA705" s="0"/>
      <c r="AMB705" s="0"/>
      <c r="AMC705" s="0"/>
      <c r="AMD705" s="0"/>
      <c r="AME705" s="0"/>
      <c r="AMF705" s="0"/>
      <c r="AMG705" s="0"/>
      <c r="AMH705" s="0"/>
      <c r="AMI705" s="0"/>
      <c r="AMJ705" s="0"/>
    </row>
    <row r="706" s="1128" customFormat="true" ht="14.1" hidden="false" customHeight="true" outlineLevel="0" collapsed="false">
      <c r="A706" s="41" t="s">
        <v>1470</v>
      </c>
      <c r="B706" s="412" t="s">
        <v>5977</v>
      </c>
      <c r="C706" s="413" t="s">
        <v>36</v>
      </c>
      <c r="D706" s="414"/>
      <c r="E706" s="425" t="s">
        <v>1471</v>
      </c>
      <c r="F706" s="425" t="s">
        <v>12548</v>
      </c>
      <c r="G706" s="426" t="s">
        <v>12549</v>
      </c>
      <c r="H706" s="427" t="n">
        <v>0.0925</v>
      </c>
      <c r="I706" s="427" t="n">
        <v>0.095</v>
      </c>
      <c r="J706" s="428" t="s">
        <v>5940</v>
      </c>
      <c r="K706" s="412" t="s">
        <v>12550</v>
      </c>
      <c r="L706" s="412" t="s">
        <v>5530</v>
      </c>
      <c r="M706" s="414" t="s">
        <v>4686</v>
      </c>
      <c r="N706" s="429" t="n">
        <v>94609</v>
      </c>
      <c r="O706" s="458" t="s">
        <v>12551</v>
      </c>
      <c r="P706" s="544" t="s">
        <v>12552</v>
      </c>
      <c r="Q706" s="548" t="s">
        <v>12553</v>
      </c>
      <c r="R706" s="414" t="s">
        <v>12554</v>
      </c>
      <c r="S706" s="433" t="s">
        <v>12555</v>
      </c>
      <c r="T706" s="434" t="s">
        <v>12556</v>
      </c>
      <c r="U706" s="414" t="s">
        <v>12557</v>
      </c>
      <c r="V706" s="425"/>
      <c r="W706" s="425"/>
      <c r="X706" s="425"/>
      <c r="Y706" s="425"/>
      <c r="Z706" s="433" t="s">
        <v>6006</v>
      </c>
      <c r="AA706" s="433" t="s">
        <v>4745</v>
      </c>
      <c r="AB706" s="549" t="s">
        <v>12558</v>
      </c>
      <c r="AC706" s="645"/>
      <c r="AD706" s="645"/>
      <c r="AE706" s="645"/>
      <c r="AF706" s="645"/>
      <c r="AG706" s="645"/>
      <c r="AH706" s="645"/>
      <c r="AI706" s="645"/>
      <c r="AJ706" s="498"/>
      <c r="AK706" s="437" t="s">
        <v>5946</v>
      </c>
      <c r="AL706" s="438" t="s">
        <v>6295</v>
      </c>
      <c r="AM706" s="412" t="s">
        <v>12550</v>
      </c>
      <c r="AN706" s="439"/>
      <c r="AO706" s="412" t="s">
        <v>5530</v>
      </c>
      <c r="AP706" s="414" t="s">
        <v>4686</v>
      </c>
      <c r="AQ706" s="429" t="n">
        <v>94609</v>
      </c>
      <c r="AR706" s="440" t="s">
        <v>12548</v>
      </c>
      <c r="AS706" s="540"/>
      <c r="AT706" s="438"/>
      <c r="AU706" s="414"/>
      <c r="AV706" s="442"/>
      <c r="AW706" s="443"/>
      <c r="AX706" s="443"/>
      <c r="AY706" s="443"/>
      <c r="AZ706" s="443"/>
      <c r="BA706" s="443"/>
      <c r="BB706" s="443"/>
      <c r="BC706" s="443"/>
      <c r="BD706" s="443"/>
      <c r="BE706" s="443"/>
      <c r="BF706" s="443"/>
      <c r="BG706" s="443"/>
      <c r="BH706" s="443"/>
      <c r="BI706" s="443"/>
      <c r="BJ706" s="443"/>
      <c r="BK706" s="443"/>
      <c r="BL706" s="412"/>
      <c r="BM706" s="412"/>
      <c r="BN706" s="412"/>
      <c r="BO706" s="412"/>
      <c r="BP706" s="412"/>
      <c r="ALZ706" s="0"/>
      <c r="AMA706" s="0"/>
      <c r="AMB706" s="0"/>
      <c r="AMC706" s="0"/>
      <c r="AMD706" s="0"/>
      <c r="AME706" s="0"/>
      <c r="AMF706" s="0"/>
      <c r="AMG706" s="0"/>
      <c r="AMH706" s="0"/>
      <c r="AMI706" s="0"/>
      <c r="AMJ706" s="0"/>
    </row>
    <row r="707" s="1128" customFormat="true" ht="14.1" hidden="false" customHeight="true" outlineLevel="0" collapsed="false">
      <c r="A707" s="1146" t="s">
        <v>10571</v>
      </c>
      <c r="B707" s="1147" t="s">
        <v>5977</v>
      </c>
      <c r="C707" s="1148" t="s">
        <v>4715</v>
      </c>
      <c r="D707" s="1149"/>
      <c r="E707" s="1150" t="s">
        <v>10572</v>
      </c>
      <c r="F707" s="1150" t="s">
        <v>10573</v>
      </c>
      <c r="G707" s="1151"/>
      <c r="H707" s="1152" t="n">
        <v>0.085</v>
      </c>
      <c r="I707" s="1152" t="n">
        <v>0.0875</v>
      </c>
      <c r="J707" s="1153" t="s">
        <v>5772</v>
      </c>
      <c r="K707" s="1147" t="s">
        <v>10574</v>
      </c>
      <c r="L707" s="1147" t="s">
        <v>4720</v>
      </c>
      <c r="M707" s="1149" t="s">
        <v>4686</v>
      </c>
      <c r="N707" s="1154" t="n">
        <v>94110</v>
      </c>
      <c r="O707" s="1155"/>
      <c r="P707" s="1156"/>
      <c r="Q707" s="1157"/>
      <c r="R707" s="1149"/>
      <c r="S707" s="1158"/>
      <c r="T707" s="1159"/>
      <c r="U707" s="1149"/>
      <c r="V707" s="1150"/>
      <c r="W707" s="1150"/>
      <c r="X707" s="1150"/>
      <c r="Y707" s="1150"/>
      <c r="Z707" s="1158" t="s">
        <v>6006</v>
      </c>
      <c r="AA707" s="1158" t="s">
        <v>4745</v>
      </c>
      <c r="AB707" s="1160"/>
      <c r="AC707" s="1207" t="s">
        <v>9467</v>
      </c>
      <c r="AD707" s="1207" t="s">
        <v>8472</v>
      </c>
      <c r="AE707" s="1207"/>
      <c r="AF707" s="1207" t="s">
        <v>7579</v>
      </c>
      <c r="AG707" s="1207"/>
      <c r="AH707" s="1207"/>
      <c r="AI707" s="1207"/>
      <c r="AJ707" s="1208" t="s">
        <v>4716</v>
      </c>
      <c r="AK707" s="1164" t="s">
        <v>5946</v>
      </c>
      <c r="AL707" s="1165" t="s">
        <v>6295</v>
      </c>
      <c r="AM707" s="1147" t="s">
        <v>10574</v>
      </c>
      <c r="AN707" s="1166"/>
      <c r="AO707" s="1147" t="s">
        <v>4720</v>
      </c>
      <c r="AP707" s="1149" t="s">
        <v>4686</v>
      </c>
      <c r="AQ707" s="1154" t="n">
        <v>94110</v>
      </c>
      <c r="AR707" s="1167" t="s">
        <v>10573</v>
      </c>
      <c r="AS707" s="1288"/>
      <c r="AT707" s="1165"/>
      <c r="AU707" s="1149"/>
      <c r="AV707" s="1169"/>
      <c r="AW707" s="1170"/>
      <c r="AX707" s="1170"/>
      <c r="AY707" s="1170"/>
      <c r="AZ707" s="1170"/>
      <c r="BA707" s="1170"/>
      <c r="BB707" s="1170"/>
      <c r="BC707" s="1170"/>
      <c r="BD707" s="1170"/>
      <c r="BE707" s="1170"/>
      <c r="BF707" s="1170"/>
      <c r="BG707" s="1170"/>
      <c r="BH707" s="1170"/>
      <c r="BI707" s="1170"/>
      <c r="BJ707" s="1170"/>
      <c r="BK707" s="1170"/>
      <c r="BL707" s="1147"/>
      <c r="BM707" s="1147"/>
      <c r="BN707" s="1147"/>
      <c r="BO707" s="1230"/>
      <c r="BP707" s="1279"/>
      <c r="ALZ707" s="0"/>
      <c r="AMA707" s="0"/>
      <c r="AMB707" s="0"/>
      <c r="AMC707" s="0"/>
      <c r="AMD707" s="0"/>
      <c r="AME707" s="0"/>
      <c r="AMF707" s="0"/>
      <c r="AMG707" s="0"/>
      <c r="AMH707" s="0"/>
      <c r="AMI707" s="0"/>
      <c r="AMJ707" s="0"/>
    </row>
    <row r="708" s="1128" customFormat="true" ht="14.1" hidden="false" customHeight="true" outlineLevel="0" collapsed="false">
      <c r="A708" s="41" t="s">
        <v>12559</v>
      </c>
      <c r="B708" s="412" t="s">
        <v>713</v>
      </c>
      <c r="C708" s="445" t="s">
        <v>36</v>
      </c>
      <c r="D708" s="414"/>
      <c r="E708" s="425" t="s">
        <v>2098</v>
      </c>
      <c r="F708" s="425" t="s">
        <v>12560</v>
      </c>
      <c r="G708" s="426"/>
      <c r="H708" s="427" t="n">
        <v>0.0975</v>
      </c>
      <c r="I708" s="538" t="n">
        <v>0.0925</v>
      </c>
      <c r="J708" s="428" t="s">
        <v>5810</v>
      </c>
      <c r="K708" s="412" t="s">
        <v>12561</v>
      </c>
      <c r="L708" s="412" t="s">
        <v>5810</v>
      </c>
      <c r="M708" s="414" t="s">
        <v>4686</v>
      </c>
      <c r="N708" s="429" t="n">
        <v>94520</v>
      </c>
      <c r="O708" s="430"/>
      <c r="P708" s="431"/>
      <c r="Q708" s="432"/>
      <c r="R708" s="414"/>
      <c r="S708" s="433"/>
      <c r="T708" s="434"/>
      <c r="U708" s="414"/>
      <c r="V708" s="425"/>
      <c r="W708" s="425"/>
      <c r="X708" s="425"/>
      <c r="Y708" s="425"/>
      <c r="Z708" s="433"/>
      <c r="AA708" s="433"/>
      <c r="AB708" s="435"/>
      <c r="AC708" s="594"/>
      <c r="AD708" s="595"/>
      <c r="AE708" s="595"/>
      <c r="AF708" s="595"/>
      <c r="AG708" s="595"/>
      <c r="AH708" s="595"/>
      <c r="AI708" s="595"/>
      <c r="AJ708" s="596"/>
      <c r="AK708" s="437" t="s">
        <v>5946</v>
      </c>
      <c r="AL708" s="438" t="s">
        <v>6295</v>
      </c>
      <c r="AM708" s="412" t="s">
        <v>12561</v>
      </c>
      <c r="AN708" s="439"/>
      <c r="AO708" s="412" t="s">
        <v>5810</v>
      </c>
      <c r="AP708" s="414" t="s">
        <v>4686</v>
      </c>
      <c r="AQ708" s="429" t="n">
        <v>94520</v>
      </c>
      <c r="AR708" s="440" t="s">
        <v>12560</v>
      </c>
      <c r="AS708" s="540"/>
      <c r="AT708" s="438"/>
      <c r="AU708" s="414"/>
      <c r="AV708" s="442"/>
      <c r="AW708" s="443"/>
      <c r="AX708" s="443"/>
      <c r="AY708" s="443"/>
      <c r="AZ708" s="443"/>
      <c r="BA708" s="443"/>
      <c r="BB708" s="443"/>
      <c r="BC708" s="443"/>
      <c r="BD708" s="443"/>
      <c r="BE708" s="443"/>
      <c r="BF708" s="443"/>
      <c r="BG708" s="443"/>
      <c r="BH708" s="443"/>
      <c r="BI708" s="443"/>
      <c r="BJ708" s="443"/>
      <c r="BK708" s="443"/>
      <c r="BL708" s="412"/>
      <c r="BM708" s="412"/>
      <c r="BN708" s="412"/>
      <c r="BO708" s="477"/>
      <c r="BP708" s="478"/>
      <c r="ALZ708" s="0"/>
      <c r="AMA708" s="0"/>
      <c r="AMB708" s="0"/>
      <c r="AMC708" s="0"/>
      <c r="AMD708" s="0"/>
      <c r="AME708" s="0"/>
      <c r="AMF708" s="0"/>
      <c r="AMG708" s="0"/>
      <c r="AMH708" s="0"/>
      <c r="AMI708" s="0"/>
      <c r="AMJ708" s="0"/>
    </row>
    <row r="709" s="1128" customFormat="true" ht="14.1" hidden="false" customHeight="true" outlineLevel="0" collapsed="false">
      <c r="A709" s="1146" t="s">
        <v>815</v>
      </c>
      <c r="B709" s="1147" t="s">
        <v>5937</v>
      </c>
      <c r="C709" s="1148" t="s">
        <v>5309</v>
      </c>
      <c r="D709" s="1149" t="s">
        <v>6291</v>
      </c>
      <c r="E709" s="1150" t="s">
        <v>10773</v>
      </c>
      <c r="F709" s="1150" t="s">
        <v>10774</v>
      </c>
      <c r="G709" s="1151"/>
      <c r="H709" s="1152" t="n">
        <v>0.0925</v>
      </c>
      <c r="I709" s="1152" t="n">
        <v>0.095</v>
      </c>
      <c r="J709" s="1153" t="s">
        <v>5940</v>
      </c>
      <c r="K709" s="1147" t="s">
        <v>10775</v>
      </c>
      <c r="L709" s="1147" t="s">
        <v>6294</v>
      </c>
      <c r="M709" s="1149" t="s">
        <v>4686</v>
      </c>
      <c r="N709" s="1154" t="n">
        <v>94546</v>
      </c>
      <c r="O709" s="1155"/>
      <c r="P709" s="1156"/>
      <c r="Q709" s="1157"/>
      <c r="R709" s="1149" t="s">
        <v>1615</v>
      </c>
      <c r="S709" s="1158"/>
      <c r="T709" s="1159"/>
      <c r="U709" s="1149"/>
      <c r="V709" s="1150"/>
      <c r="W709" s="1150"/>
      <c r="X709" s="1150"/>
      <c r="Y709" s="1150"/>
      <c r="Z709" s="1158"/>
      <c r="AA709" s="1158"/>
      <c r="AB709" s="1160"/>
      <c r="AC709" s="1207" t="s">
        <v>7548</v>
      </c>
      <c r="AD709" s="1207"/>
      <c r="AE709" s="1207"/>
      <c r="AF709" s="1207"/>
      <c r="AG709" s="1207"/>
      <c r="AH709" s="1207"/>
      <c r="AI709" s="1207"/>
      <c r="AJ709" s="1208" t="s">
        <v>4716</v>
      </c>
      <c r="AK709" s="1164" t="s">
        <v>5946</v>
      </c>
      <c r="AL709" s="1165" t="s">
        <v>6295</v>
      </c>
      <c r="AM709" s="1147" t="s">
        <v>10775</v>
      </c>
      <c r="AN709" s="1166"/>
      <c r="AO709" s="1147" t="s">
        <v>6294</v>
      </c>
      <c r="AP709" s="1149" t="s">
        <v>4686</v>
      </c>
      <c r="AQ709" s="1154" t="n">
        <v>94546</v>
      </c>
      <c r="AR709" s="1167" t="s">
        <v>10774</v>
      </c>
      <c r="AS709" s="1226"/>
      <c r="AT709" s="1165"/>
      <c r="AU709" s="1149"/>
      <c r="AV709" s="1169"/>
      <c r="AW709" s="1170"/>
      <c r="AX709" s="1170"/>
      <c r="AY709" s="1170"/>
      <c r="AZ709" s="1170"/>
      <c r="BA709" s="1170"/>
      <c r="BB709" s="1170"/>
      <c r="BC709" s="1170"/>
      <c r="BD709" s="1170"/>
      <c r="BE709" s="1170"/>
      <c r="BF709" s="1170"/>
      <c r="BG709" s="1170"/>
      <c r="BH709" s="1170"/>
      <c r="BI709" s="1170"/>
      <c r="BJ709" s="1170"/>
      <c r="BK709" s="1170"/>
      <c r="BL709" s="1147"/>
      <c r="BM709" s="1147"/>
      <c r="BN709" s="1147"/>
      <c r="BO709" s="1230"/>
      <c r="BP709" s="1279"/>
      <c r="ALZ709" s="0"/>
      <c r="AMA709" s="0"/>
      <c r="AMB709" s="0"/>
      <c r="AMC709" s="0"/>
      <c r="AMD709" s="0"/>
      <c r="AME709" s="0"/>
      <c r="AMF709" s="0"/>
      <c r="AMG709" s="0"/>
      <c r="AMH709" s="0"/>
      <c r="AMI709" s="0"/>
      <c r="AMJ709" s="0"/>
    </row>
    <row r="710" s="1128" customFormat="true" ht="14.1" hidden="false" customHeight="true" outlineLevel="0" collapsed="false">
      <c r="A710" s="41" t="s">
        <v>816</v>
      </c>
      <c r="B710" s="412" t="s">
        <v>5937</v>
      </c>
      <c r="C710" s="413" t="s">
        <v>5309</v>
      </c>
      <c r="D710" s="414" t="s">
        <v>6291</v>
      </c>
      <c r="E710" s="425" t="s">
        <v>1541</v>
      </c>
      <c r="F710" s="425" t="s">
        <v>6292</v>
      </c>
      <c r="G710" s="426"/>
      <c r="H710" s="427" t="n">
        <v>0.0925</v>
      </c>
      <c r="I710" s="427" t="n">
        <v>0.095</v>
      </c>
      <c r="J710" s="428" t="s">
        <v>5940</v>
      </c>
      <c r="K710" s="412" t="s">
        <v>6293</v>
      </c>
      <c r="L710" s="412" t="s">
        <v>6294</v>
      </c>
      <c r="M710" s="414" t="s">
        <v>4686</v>
      </c>
      <c r="N710" s="429" t="n">
        <v>94546</v>
      </c>
      <c r="O710" s="430"/>
      <c r="P710" s="431"/>
      <c r="Q710" s="432"/>
      <c r="R710" s="414"/>
      <c r="S710" s="433"/>
      <c r="T710" s="434"/>
      <c r="U710" s="414"/>
      <c r="V710" s="425"/>
      <c r="W710" s="425"/>
      <c r="X710" s="425"/>
      <c r="Y710" s="425"/>
      <c r="Z710" s="433"/>
      <c r="AA710" s="433"/>
      <c r="AB710" s="435"/>
      <c r="AC710" s="645"/>
      <c r="AD710" s="645"/>
      <c r="AE710" s="645"/>
      <c r="AF710" s="645"/>
      <c r="AG710" s="645"/>
      <c r="AH710" s="645"/>
      <c r="AI710" s="645"/>
      <c r="AJ710" s="498"/>
      <c r="AK710" s="437" t="s">
        <v>5946</v>
      </c>
      <c r="AL710" s="438" t="s">
        <v>6295</v>
      </c>
      <c r="AM710" s="412" t="str">
        <f aca="false">K710</f>
        <v>2520 Castro Valley Blvd</v>
      </c>
      <c r="AN710" s="439"/>
      <c r="AO710" s="412" t="s">
        <v>6294</v>
      </c>
      <c r="AP710" s="414" t="s">
        <v>4686</v>
      </c>
      <c r="AQ710" s="429" t="n">
        <v>94546</v>
      </c>
      <c r="AR710" s="440" t="s">
        <v>6292</v>
      </c>
      <c r="AS710" s="464"/>
      <c r="AT710" s="438"/>
      <c r="AU710" s="414"/>
      <c r="AV710" s="442"/>
      <c r="AW710" s="443"/>
      <c r="AX710" s="443"/>
      <c r="AY710" s="443"/>
      <c r="AZ710" s="443"/>
      <c r="BA710" s="443"/>
      <c r="BB710" s="443"/>
      <c r="BC710" s="443"/>
      <c r="BD710" s="443"/>
      <c r="BE710" s="443"/>
      <c r="BF710" s="443"/>
      <c r="BG710" s="443"/>
      <c r="BH710" s="443"/>
      <c r="BI710" s="443"/>
      <c r="BJ710" s="443"/>
      <c r="BK710" s="443"/>
      <c r="BL710" s="412"/>
      <c r="BM710" s="412"/>
      <c r="BN710" s="412"/>
      <c r="BO710" s="477"/>
      <c r="BP710" s="478"/>
      <c r="ALZ710" s="0"/>
      <c r="AMA710" s="0"/>
      <c r="AMB710" s="0"/>
      <c r="AMC710" s="0"/>
      <c r="AMD710" s="0"/>
      <c r="AME710" s="0"/>
      <c r="AMF710" s="0"/>
      <c r="AMG710" s="0"/>
      <c r="AMH710" s="0"/>
      <c r="AMI710" s="0"/>
      <c r="AMJ710" s="0"/>
    </row>
    <row r="711" s="1128" customFormat="true" ht="14.1" hidden="false" customHeight="true" outlineLevel="0" collapsed="false">
      <c r="A711" s="41" t="s">
        <v>12562</v>
      </c>
      <c r="B711" s="412" t="s">
        <v>5977</v>
      </c>
      <c r="C711" s="479" t="s">
        <v>36</v>
      </c>
      <c r="D711" s="480"/>
      <c r="E711" s="480" t="s">
        <v>9044</v>
      </c>
      <c r="F711" s="480" t="s">
        <v>12563</v>
      </c>
      <c r="G711" s="489"/>
      <c r="H711" s="427" t="n">
        <v>0.1025</v>
      </c>
      <c r="I711" s="427" t="n">
        <v>0.09</v>
      </c>
      <c r="J711" s="428" t="s">
        <v>12564</v>
      </c>
      <c r="K711" s="489" t="s">
        <v>12565</v>
      </c>
      <c r="L711" s="489" t="s">
        <v>7472</v>
      </c>
      <c r="M711" s="480" t="s">
        <v>4686</v>
      </c>
      <c r="N711" s="490" t="n">
        <v>91203</v>
      </c>
      <c r="O711" s="566"/>
      <c r="P711" s="490"/>
      <c r="Q711" s="490"/>
      <c r="R711" s="491" t="s">
        <v>12566</v>
      </c>
      <c r="S711" s="490"/>
      <c r="T711" s="492" t="s">
        <v>12567</v>
      </c>
      <c r="U711" s="491"/>
      <c r="V711" s="490"/>
      <c r="W711" s="490"/>
      <c r="X711" s="490"/>
      <c r="Y711" s="490"/>
      <c r="Z711" s="490" t="s">
        <v>6006</v>
      </c>
      <c r="AA711" s="433" t="s">
        <v>4745</v>
      </c>
      <c r="AB711" s="493"/>
      <c r="AC711" s="645"/>
      <c r="AD711" s="645"/>
      <c r="AE711" s="645"/>
      <c r="AF711" s="645"/>
      <c r="AG711" s="645"/>
      <c r="AH711" s="645"/>
      <c r="AI711" s="645"/>
      <c r="AJ711" s="498"/>
      <c r="AK711" s="437" t="s">
        <v>5946</v>
      </c>
      <c r="AL711" s="438" t="s">
        <v>6295</v>
      </c>
      <c r="AM711" s="489" t="s">
        <v>12565</v>
      </c>
      <c r="AN711" s="494"/>
      <c r="AO711" s="489" t="s">
        <v>7472</v>
      </c>
      <c r="AP711" s="480" t="s">
        <v>4686</v>
      </c>
      <c r="AQ711" s="490" t="n">
        <v>91203</v>
      </c>
      <c r="AR711" s="489" t="s">
        <v>12563</v>
      </c>
      <c r="AS711" s="437"/>
      <c r="AT711" s="495" t="n">
        <v>1407426</v>
      </c>
      <c r="AU711" s="496" t="s">
        <v>10115</v>
      </c>
      <c r="AV711" s="497" t="n">
        <v>5</v>
      </c>
      <c r="AW711" s="497"/>
      <c r="AX711" s="497"/>
      <c r="AY711" s="497"/>
      <c r="AZ711" s="497"/>
      <c r="BA711" s="497"/>
      <c r="BB711" s="497"/>
      <c r="BC711" s="497"/>
      <c r="BD711" s="497"/>
      <c r="BE711" s="497"/>
      <c r="BF711" s="497"/>
      <c r="BG711" s="497"/>
      <c r="BH711" s="497"/>
      <c r="BI711" s="497"/>
      <c r="BJ711" s="497"/>
      <c r="BK711" s="497"/>
      <c r="BL711" s="498"/>
      <c r="BM711" s="498"/>
      <c r="BN711" s="498"/>
      <c r="BO711" s="477"/>
      <c r="BP711" s="478"/>
      <c r="ALZ711" s="0"/>
      <c r="AMA711" s="0"/>
      <c r="AMB711" s="0"/>
      <c r="AMC711" s="0"/>
      <c r="AMD711" s="0"/>
      <c r="AME711" s="0"/>
      <c r="AMF711" s="0"/>
      <c r="AMG711" s="0"/>
      <c r="AMH711" s="0"/>
      <c r="AMI711" s="0"/>
      <c r="AMJ711" s="0"/>
    </row>
    <row r="712" s="1128" customFormat="true" ht="14.1" hidden="false" customHeight="true" outlineLevel="0" collapsed="false">
      <c r="A712" s="41" t="s">
        <v>1403</v>
      </c>
      <c r="B712" s="412" t="s">
        <v>713</v>
      </c>
      <c r="C712" s="445" t="s">
        <v>36</v>
      </c>
      <c r="D712" s="414"/>
      <c r="E712" s="425" t="s">
        <v>1402</v>
      </c>
      <c r="F712" s="425" t="s">
        <v>1401</v>
      </c>
      <c r="G712" s="426"/>
      <c r="H712" s="427" t="n">
        <v>0.0975</v>
      </c>
      <c r="I712" s="538" t="n">
        <v>0.0925</v>
      </c>
      <c r="J712" s="428" t="s">
        <v>5777</v>
      </c>
      <c r="K712" s="412" t="s">
        <v>12568</v>
      </c>
      <c r="L712" s="412" t="s">
        <v>5777</v>
      </c>
      <c r="M712" s="414" t="s">
        <v>4686</v>
      </c>
      <c r="N712" s="429" t="n">
        <v>94553</v>
      </c>
      <c r="O712" s="430"/>
      <c r="P712" s="431"/>
      <c r="Q712" s="432"/>
      <c r="R712" s="414"/>
      <c r="S712" s="433"/>
      <c r="T712" s="434"/>
      <c r="U712" s="414"/>
      <c r="V712" s="425"/>
      <c r="W712" s="425"/>
      <c r="X712" s="425"/>
      <c r="Y712" s="425"/>
      <c r="Z712" s="433"/>
      <c r="AA712" s="433"/>
      <c r="AB712" s="435"/>
      <c r="AC712" s="594"/>
      <c r="AD712" s="595"/>
      <c r="AE712" s="595"/>
      <c r="AF712" s="595"/>
      <c r="AG712" s="595"/>
      <c r="AH712" s="595"/>
      <c r="AI712" s="595"/>
      <c r="AJ712" s="596"/>
      <c r="AK712" s="437" t="s">
        <v>5946</v>
      </c>
      <c r="AL712" s="438" t="s">
        <v>6295</v>
      </c>
      <c r="AM712" s="412" t="s">
        <v>12568</v>
      </c>
      <c r="AN712" s="439"/>
      <c r="AO712" s="412" t="s">
        <v>5777</v>
      </c>
      <c r="AP712" s="414" t="s">
        <v>4686</v>
      </c>
      <c r="AQ712" s="429" t="n">
        <v>94553</v>
      </c>
      <c r="AR712" s="440" t="s">
        <v>1401</v>
      </c>
      <c r="AS712" s="464"/>
      <c r="AT712" s="438"/>
      <c r="AU712" s="414"/>
      <c r="AV712" s="442"/>
      <c r="AW712" s="443"/>
      <c r="AX712" s="443"/>
      <c r="AY712" s="443"/>
      <c r="AZ712" s="443"/>
      <c r="BA712" s="443"/>
      <c r="BB712" s="443"/>
      <c r="BC712" s="443"/>
      <c r="BD712" s="443"/>
      <c r="BE712" s="443"/>
      <c r="BF712" s="443"/>
      <c r="BG712" s="443"/>
      <c r="BH712" s="443"/>
      <c r="BI712" s="443"/>
      <c r="BJ712" s="443"/>
      <c r="BK712" s="443"/>
      <c r="BL712" s="412"/>
      <c r="BM712" s="412"/>
      <c r="BN712" s="412"/>
      <c r="BO712" s="412"/>
      <c r="BP712" s="412"/>
      <c r="ALZ712" s="0"/>
      <c r="AMA712" s="0"/>
      <c r="AMB712" s="0"/>
      <c r="AMC712" s="0"/>
      <c r="AMD712" s="0"/>
      <c r="AME712" s="0"/>
      <c r="AMF712" s="0"/>
      <c r="AMG712" s="0"/>
      <c r="AMH712" s="0"/>
      <c r="AMI712" s="0"/>
      <c r="AMJ712" s="0"/>
    </row>
    <row r="713" s="1128" customFormat="true" ht="14.1" hidden="false" customHeight="true" outlineLevel="0" collapsed="false">
      <c r="A713" s="41" t="s">
        <v>1494</v>
      </c>
      <c r="B713" s="412" t="s">
        <v>713</v>
      </c>
      <c r="C713" s="445" t="s">
        <v>36</v>
      </c>
      <c r="D713" s="414"/>
      <c r="E713" s="425" t="s">
        <v>1493</v>
      </c>
      <c r="F713" s="425" t="s">
        <v>1492</v>
      </c>
      <c r="G713" s="426"/>
      <c r="H713" s="427" t="n">
        <v>0.0925</v>
      </c>
      <c r="I713" s="538" t="n">
        <v>0.095</v>
      </c>
      <c r="J713" s="428" t="s">
        <v>5940</v>
      </c>
      <c r="K713" s="412" t="s">
        <v>12569</v>
      </c>
      <c r="L713" s="412" t="s">
        <v>5380</v>
      </c>
      <c r="M713" s="414" t="s">
        <v>4686</v>
      </c>
      <c r="N713" s="429" t="n">
        <v>94707</v>
      </c>
      <c r="O713" s="430"/>
      <c r="P713" s="431"/>
      <c r="Q713" s="432"/>
      <c r="R713" s="414"/>
      <c r="S713" s="433"/>
      <c r="T713" s="434"/>
      <c r="U713" s="414"/>
      <c r="V713" s="425"/>
      <c r="W713" s="425"/>
      <c r="X713" s="425"/>
      <c r="Y713" s="425"/>
      <c r="Z713" s="433"/>
      <c r="AA713" s="433"/>
      <c r="AB713" s="435"/>
      <c r="AC713" s="641"/>
      <c r="AD713" s="642"/>
      <c r="AE713" s="641"/>
      <c r="AF713" s="641"/>
      <c r="AG713" s="641"/>
      <c r="AH713" s="641"/>
      <c r="AI713" s="641"/>
      <c r="AJ713" s="643"/>
      <c r="AK713" s="437" t="s">
        <v>5946</v>
      </c>
      <c r="AL713" s="438" t="s">
        <v>6295</v>
      </c>
      <c r="AM713" s="412" t="s">
        <v>12569</v>
      </c>
      <c r="AN713" s="439"/>
      <c r="AO713" s="412" t="s">
        <v>5380</v>
      </c>
      <c r="AP713" s="414" t="s">
        <v>4686</v>
      </c>
      <c r="AQ713" s="429" t="n">
        <v>94707</v>
      </c>
      <c r="AR713" s="440" t="s">
        <v>1492</v>
      </c>
      <c r="AS713" s="464"/>
      <c r="AT713" s="438"/>
      <c r="AU713" s="414"/>
      <c r="AV713" s="442"/>
      <c r="AW713" s="443"/>
      <c r="AX713" s="443"/>
      <c r="AY713" s="443"/>
      <c r="AZ713" s="443"/>
      <c r="BA713" s="443"/>
      <c r="BB713" s="443"/>
      <c r="BC713" s="443"/>
      <c r="BD713" s="443"/>
      <c r="BE713" s="443"/>
      <c r="BF713" s="443"/>
      <c r="BG713" s="443"/>
      <c r="BH713" s="443"/>
      <c r="BI713" s="443"/>
      <c r="BJ713" s="443"/>
      <c r="BK713" s="443"/>
      <c r="BL713" s="412"/>
      <c r="BM713" s="412"/>
      <c r="BN713" s="412"/>
      <c r="BO713" s="412"/>
      <c r="BP713" s="412"/>
      <c r="ALZ713" s="0"/>
      <c r="AMA713" s="0"/>
      <c r="AMB713" s="0"/>
      <c r="AMC713" s="0"/>
      <c r="AMD713" s="0"/>
      <c r="AME713" s="0"/>
      <c r="AMF713" s="0"/>
      <c r="AMG713" s="0"/>
      <c r="AMH713" s="0"/>
      <c r="AMI713" s="0"/>
      <c r="AMJ713" s="0"/>
    </row>
    <row r="714" s="1128" customFormat="true" ht="14.1" hidden="false" customHeight="true" outlineLevel="0" collapsed="false">
      <c r="A714" s="41" t="s">
        <v>1552</v>
      </c>
      <c r="B714" s="412" t="s">
        <v>713</v>
      </c>
      <c r="C714" s="445" t="s">
        <v>36</v>
      </c>
      <c r="D714" s="414"/>
      <c r="E714" s="425" t="s">
        <v>1551</v>
      </c>
      <c r="F714" s="425" t="s">
        <v>1550</v>
      </c>
      <c r="G714" s="426"/>
      <c r="H714" s="427" t="n">
        <v>0.085</v>
      </c>
      <c r="I714" s="538" t="n">
        <v>0.0875</v>
      </c>
      <c r="J714" s="428" t="s">
        <v>5772</v>
      </c>
      <c r="K714" s="412" t="s">
        <v>12570</v>
      </c>
      <c r="L714" s="412" t="s">
        <v>4720</v>
      </c>
      <c r="M714" s="414" t="s">
        <v>4686</v>
      </c>
      <c r="N714" s="429" t="n">
        <v>94112</v>
      </c>
      <c r="O714" s="430"/>
      <c r="P714" s="431"/>
      <c r="Q714" s="432"/>
      <c r="R714" s="414"/>
      <c r="S714" s="433"/>
      <c r="T714" s="434"/>
      <c r="U714" s="414"/>
      <c r="V714" s="425"/>
      <c r="W714" s="425"/>
      <c r="X714" s="425"/>
      <c r="Y714" s="425"/>
      <c r="Z714" s="433"/>
      <c r="AA714" s="433"/>
      <c r="AB714" s="435"/>
      <c r="AC714" s="641"/>
      <c r="AD714" s="642"/>
      <c r="AE714" s="641"/>
      <c r="AF714" s="641"/>
      <c r="AG714" s="641"/>
      <c r="AH714" s="641"/>
      <c r="AI714" s="641"/>
      <c r="AJ714" s="643"/>
      <c r="AK714" s="437" t="s">
        <v>5946</v>
      </c>
      <c r="AL714" s="438" t="s">
        <v>6295</v>
      </c>
      <c r="AM714" s="412" t="s">
        <v>12570</v>
      </c>
      <c r="AN714" s="439"/>
      <c r="AO714" s="412" t="s">
        <v>4720</v>
      </c>
      <c r="AP714" s="414" t="s">
        <v>4686</v>
      </c>
      <c r="AQ714" s="429" t="n">
        <v>94112</v>
      </c>
      <c r="AR714" s="440" t="s">
        <v>1550</v>
      </c>
      <c r="AS714" s="441"/>
      <c r="AT714" s="438"/>
      <c r="AU714" s="414"/>
      <c r="AV714" s="442"/>
      <c r="AW714" s="443"/>
      <c r="AX714" s="443"/>
      <c r="AY714" s="443"/>
      <c r="AZ714" s="443"/>
      <c r="BA714" s="443"/>
      <c r="BB714" s="443"/>
      <c r="BC714" s="443"/>
      <c r="BD714" s="443"/>
      <c r="BE714" s="443"/>
      <c r="BF714" s="443"/>
      <c r="BG714" s="443"/>
      <c r="BH714" s="443"/>
      <c r="BI714" s="443"/>
      <c r="BJ714" s="443"/>
      <c r="BK714" s="443"/>
      <c r="BL714" s="412"/>
      <c r="BM714" s="412"/>
      <c r="BN714" s="412"/>
      <c r="BO714" s="412"/>
      <c r="BP714" s="412"/>
      <c r="ALZ714" s="0"/>
      <c r="AMA714" s="0"/>
      <c r="AMB714" s="0"/>
      <c r="AMC714" s="0"/>
      <c r="AMD714" s="0"/>
      <c r="AME714" s="0"/>
      <c r="AMF714" s="0"/>
      <c r="AMG714" s="0"/>
      <c r="AMH714" s="0"/>
      <c r="AMI714" s="0"/>
      <c r="AMJ714" s="0"/>
    </row>
    <row r="715" s="1128" customFormat="true" ht="14.1" hidden="false" customHeight="true" outlineLevel="0" collapsed="false">
      <c r="A715" s="41" t="s">
        <v>1648</v>
      </c>
      <c r="B715" s="412" t="s">
        <v>5977</v>
      </c>
      <c r="C715" s="413" t="s">
        <v>36</v>
      </c>
      <c r="D715" s="414"/>
      <c r="E715" s="425" t="s">
        <v>1647</v>
      </c>
      <c r="F715" s="425" t="s">
        <v>1646</v>
      </c>
      <c r="G715" s="426"/>
      <c r="H715" s="427" t="n">
        <v>0.085</v>
      </c>
      <c r="I715" s="427" t="n">
        <v>0.0875</v>
      </c>
      <c r="J715" s="428" t="s">
        <v>5772</v>
      </c>
      <c r="K715" s="412" t="s">
        <v>12571</v>
      </c>
      <c r="L715" s="412" t="s">
        <v>4720</v>
      </c>
      <c r="M715" s="414" t="s">
        <v>4686</v>
      </c>
      <c r="N715" s="429" t="n">
        <v>94103</v>
      </c>
      <c r="O715" s="430"/>
      <c r="P715" s="431"/>
      <c r="Q715" s="432"/>
      <c r="R715" s="414"/>
      <c r="S715" s="433"/>
      <c r="T715" s="434"/>
      <c r="U715" s="414"/>
      <c r="V715" s="425"/>
      <c r="W715" s="425"/>
      <c r="X715" s="425"/>
      <c r="Y715" s="425"/>
      <c r="Z715" s="433" t="s">
        <v>12572</v>
      </c>
      <c r="AA715" s="433"/>
      <c r="AB715" s="435"/>
      <c r="AC715" s="594"/>
      <c r="AD715" s="595"/>
      <c r="AE715" s="595"/>
      <c r="AF715" s="595"/>
      <c r="AG715" s="595"/>
      <c r="AH715" s="595"/>
      <c r="AI715" s="595"/>
      <c r="AJ715" s="596"/>
      <c r="AK715" s="437" t="s">
        <v>5946</v>
      </c>
      <c r="AL715" s="438" t="s">
        <v>6295</v>
      </c>
      <c r="AM715" s="412" t="s">
        <v>12571</v>
      </c>
      <c r="AN715" s="439"/>
      <c r="AO715" s="412" t="s">
        <v>4720</v>
      </c>
      <c r="AP715" s="414" t="s">
        <v>4686</v>
      </c>
      <c r="AQ715" s="429" t="n">
        <v>94103</v>
      </c>
      <c r="AR715" s="440" t="s">
        <v>1646</v>
      </c>
      <c r="AS715" s="441"/>
      <c r="AT715" s="438"/>
      <c r="AU715" s="414"/>
      <c r="AV715" s="442"/>
      <c r="AW715" s="443"/>
      <c r="AX715" s="443"/>
      <c r="AY715" s="443"/>
      <c r="AZ715" s="443"/>
      <c r="BA715" s="443"/>
      <c r="BB715" s="443"/>
      <c r="BC715" s="443"/>
      <c r="BD715" s="443"/>
      <c r="BE715" s="443"/>
      <c r="BF715" s="443"/>
      <c r="BG715" s="443"/>
      <c r="BH715" s="443"/>
      <c r="BI715" s="443"/>
      <c r="BJ715" s="443"/>
      <c r="BK715" s="443"/>
      <c r="BL715" s="412"/>
      <c r="BM715" s="412"/>
      <c r="BN715" s="412"/>
      <c r="BO715" s="477"/>
      <c r="BP715" s="478"/>
      <c r="ALZ715" s="0"/>
      <c r="AMA715" s="0"/>
      <c r="AMB715" s="0"/>
      <c r="AMC715" s="0"/>
      <c r="AMD715" s="0"/>
      <c r="AME715" s="0"/>
      <c r="AMF715" s="0"/>
      <c r="AMG715" s="0"/>
      <c r="AMH715" s="0"/>
      <c r="AMI715" s="0"/>
      <c r="AMJ715" s="0"/>
    </row>
    <row r="716" s="1284" customFormat="true" ht="14.1" hidden="false" customHeight="true" outlineLevel="0" collapsed="false">
      <c r="A716" s="41" t="s">
        <v>12573</v>
      </c>
      <c r="B716" s="412" t="s">
        <v>5977</v>
      </c>
      <c r="C716" s="413" t="s">
        <v>36</v>
      </c>
      <c r="D716" s="414"/>
      <c r="E716" s="425" t="s">
        <v>1743</v>
      </c>
      <c r="F716" s="425" t="s">
        <v>1742</v>
      </c>
      <c r="G716" s="426"/>
      <c r="H716" s="427" t="n">
        <v>0.085</v>
      </c>
      <c r="I716" s="427" t="n">
        <v>0.0875</v>
      </c>
      <c r="J716" s="428" t="s">
        <v>5772</v>
      </c>
      <c r="K716" s="412" t="s">
        <v>12574</v>
      </c>
      <c r="L716" s="412" t="s">
        <v>4720</v>
      </c>
      <c r="M716" s="414" t="s">
        <v>4686</v>
      </c>
      <c r="N716" s="429" t="n">
        <v>94103</v>
      </c>
      <c r="O716" s="430"/>
      <c r="P716" s="431"/>
      <c r="Q716" s="432"/>
      <c r="R716" s="414"/>
      <c r="S716" s="433"/>
      <c r="T716" s="434"/>
      <c r="U716" s="414"/>
      <c r="V716" s="425"/>
      <c r="W716" s="425"/>
      <c r="X716" s="425"/>
      <c r="Y716" s="425"/>
      <c r="Z716" s="433"/>
      <c r="AA716" s="433"/>
      <c r="AB716" s="435"/>
      <c r="AC716" s="594"/>
      <c r="AD716" s="595"/>
      <c r="AE716" s="595"/>
      <c r="AF716" s="595"/>
      <c r="AG716" s="595"/>
      <c r="AH716" s="595"/>
      <c r="AI716" s="595"/>
      <c r="AJ716" s="596"/>
      <c r="AK716" s="437" t="s">
        <v>5946</v>
      </c>
      <c r="AL716" s="438" t="s">
        <v>6295</v>
      </c>
      <c r="AM716" s="412" t="s">
        <v>12574</v>
      </c>
      <c r="AN716" s="439"/>
      <c r="AO716" s="412" t="s">
        <v>4720</v>
      </c>
      <c r="AP716" s="414" t="s">
        <v>4686</v>
      </c>
      <c r="AQ716" s="429" t="n">
        <v>94103</v>
      </c>
      <c r="AR716" s="440" t="s">
        <v>1742</v>
      </c>
      <c r="AS716" s="464"/>
      <c r="AT716" s="438"/>
      <c r="AU716" s="414"/>
      <c r="AV716" s="442"/>
      <c r="AW716" s="443"/>
      <c r="AX716" s="443"/>
      <c r="AY716" s="443"/>
      <c r="AZ716" s="443"/>
      <c r="BA716" s="443"/>
      <c r="BB716" s="443"/>
      <c r="BC716" s="443"/>
      <c r="BD716" s="443"/>
      <c r="BE716" s="443"/>
      <c r="BF716" s="443"/>
      <c r="BG716" s="443"/>
      <c r="BH716" s="443"/>
      <c r="BI716" s="443"/>
      <c r="BJ716" s="443"/>
      <c r="BK716" s="443"/>
      <c r="BL716" s="412"/>
      <c r="BM716" s="412"/>
      <c r="BN716" s="412"/>
      <c r="BO716" s="412"/>
      <c r="BP716" s="412"/>
      <c r="ALZ716" s="0"/>
      <c r="AMA716" s="0"/>
      <c r="AMB716" s="0"/>
      <c r="AMC716" s="0"/>
      <c r="AMD716" s="0"/>
      <c r="AME716" s="0"/>
      <c r="AMF716" s="0"/>
      <c r="AMG716" s="0"/>
      <c r="AMH716" s="0"/>
      <c r="AMI716" s="0"/>
      <c r="AMJ716" s="0"/>
    </row>
    <row r="717" s="1128" customFormat="true" ht="14.1" hidden="false" customHeight="true" outlineLevel="0" collapsed="false">
      <c r="A717" s="41" t="s">
        <v>1830</v>
      </c>
      <c r="B717" s="412" t="s">
        <v>5937</v>
      </c>
      <c r="C717" s="413" t="s">
        <v>5309</v>
      </c>
      <c r="D717" s="414" t="s">
        <v>6055</v>
      </c>
      <c r="E717" s="425" t="s">
        <v>1829</v>
      </c>
      <c r="F717" s="425" t="s">
        <v>1828</v>
      </c>
      <c r="G717" s="426"/>
      <c r="H717" s="427" t="n">
        <v>0.0975</v>
      </c>
      <c r="I717" s="427" t="n">
        <v>0.0925</v>
      </c>
      <c r="J717" s="428" t="s">
        <v>5810</v>
      </c>
      <c r="K717" s="412" t="s">
        <v>6298</v>
      </c>
      <c r="L717" s="412" t="s">
        <v>5810</v>
      </c>
      <c r="M717" s="414" t="s">
        <v>4686</v>
      </c>
      <c r="N717" s="429" t="n">
        <v>94518</v>
      </c>
      <c r="O717" s="430"/>
      <c r="P717" s="431"/>
      <c r="Q717" s="432"/>
      <c r="R717" s="414"/>
      <c r="S717" s="433"/>
      <c r="T717" s="434"/>
      <c r="U717" s="414"/>
      <c r="V717" s="425"/>
      <c r="W717" s="425"/>
      <c r="X717" s="425"/>
      <c r="Y717" s="425"/>
      <c r="Z717" s="433"/>
      <c r="AA717" s="433"/>
      <c r="AB717" s="435"/>
      <c r="AC717" s="594"/>
      <c r="AD717" s="595"/>
      <c r="AE717" s="595"/>
      <c r="AF717" s="595"/>
      <c r="AG717" s="595"/>
      <c r="AH717" s="595"/>
      <c r="AI717" s="595"/>
      <c r="AJ717" s="596"/>
      <c r="AK717" s="437" t="s">
        <v>5946</v>
      </c>
      <c r="AL717" s="438" t="s">
        <v>6295</v>
      </c>
      <c r="AM717" s="412" t="s">
        <v>6298</v>
      </c>
      <c r="AN717" s="439"/>
      <c r="AO717" s="412" t="s">
        <v>5810</v>
      </c>
      <c r="AP717" s="414" t="s">
        <v>4686</v>
      </c>
      <c r="AQ717" s="429" t="n">
        <v>94518</v>
      </c>
      <c r="AR717" s="440" t="s">
        <v>1828</v>
      </c>
      <c r="AS717" s="464"/>
      <c r="AT717" s="438"/>
      <c r="AU717" s="414"/>
      <c r="AV717" s="442"/>
      <c r="AW717" s="443"/>
      <c r="AX717" s="443"/>
      <c r="AY717" s="443"/>
      <c r="AZ717" s="443"/>
      <c r="BA717" s="443"/>
      <c r="BB717" s="443"/>
      <c r="BC717" s="443"/>
      <c r="BD717" s="443"/>
      <c r="BE717" s="443"/>
      <c r="BF717" s="443"/>
      <c r="BG717" s="443"/>
      <c r="BH717" s="443"/>
      <c r="BI717" s="443"/>
      <c r="BJ717" s="443"/>
      <c r="BK717" s="443"/>
      <c r="BL717" s="412"/>
      <c r="BM717" s="412"/>
      <c r="BN717" s="412"/>
      <c r="BO717" s="412"/>
      <c r="BP717" s="412"/>
      <c r="ALZ717" s="0"/>
      <c r="AMA717" s="0"/>
      <c r="AMB717" s="0"/>
      <c r="AMC717" s="0"/>
      <c r="AMD717" s="0"/>
      <c r="AME717" s="0"/>
      <c r="AMF717" s="0"/>
      <c r="AMG717" s="0"/>
      <c r="AMH717" s="0"/>
      <c r="AMI717" s="0"/>
      <c r="AMJ717" s="0"/>
    </row>
    <row r="718" s="1128" customFormat="true" ht="14.1" hidden="false" customHeight="true" outlineLevel="0" collapsed="false">
      <c r="A718" s="41" t="s">
        <v>2712</v>
      </c>
      <c r="B718" s="412" t="s">
        <v>713</v>
      </c>
      <c r="C718" s="445" t="s">
        <v>36</v>
      </c>
      <c r="D718" s="414"/>
      <c r="E718" s="425" t="s">
        <v>2711</v>
      </c>
      <c r="F718" s="425" t="s">
        <v>2710</v>
      </c>
      <c r="G718" s="426" t="s">
        <v>9882</v>
      </c>
      <c r="H718" s="427" t="n">
        <v>0.09</v>
      </c>
      <c r="I718" s="427" t="n">
        <v>0.09</v>
      </c>
      <c r="J718" s="428" t="s">
        <v>6194</v>
      </c>
      <c r="K718" s="412" t="s">
        <v>9883</v>
      </c>
      <c r="L718" s="412" t="s">
        <v>5403</v>
      </c>
      <c r="M718" s="414" t="s">
        <v>4686</v>
      </c>
      <c r="N718" s="429" t="n">
        <v>94925</v>
      </c>
      <c r="O718" s="430"/>
      <c r="P718" s="431"/>
      <c r="Q718" s="432"/>
      <c r="R718" s="414"/>
      <c r="S718" s="433"/>
      <c r="T718" s="434"/>
      <c r="U718" s="414"/>
      <c r="V718" s="425"/>
      <c r="W718" s="425"/>
      <c r="X718" s="425"/>
      <c r="Y718" s="425"/>
      <c r="Z718" s="433"/>
      <c r="AA718" s="433"/>
      <c r="AB718" s="435"/>
      <c r="AC718" s="594"/>
      <c r="AD718" s="595"/>
      <c r="AE718" s="595"/>
      <c r="AF718" s="595"/>
      <c r="AG718" s="595"/>
      <c r="AH718" s="595"/>
      <c r="AI718" s="595"/>
      <c r="AJ718" s="596"/>
      <c r="AK718" s="437" t="s">
        <v>5946</v>
      </c>
      <c r="AL718" s="438" t="s">
        <v>6295</v>
      </c>
      <c r="AM718" s="412" t="s">
        <v>9883</v>
      </c>
      <c r="AN718" s="439"/>
      <c r="AO718" s="412" t="s">
        <v>5403</v>
      </c>
      <c r="AP718" s="414" t="s">
        <v>4686</v>
      </c>
      <c r="AQ718" s="429" t="n">
        <v>94925</v>
      </c>
      <c r="AR718" s="440" t="s">
        <v>2710</v>
      </c>
      <c r="AS718" s="464"/>
      <c r="AT718" s="438"/>
      <c r="AU718" s="414"/>
      <c r="AV718" s="442"/>
      <c r="AW718" s="443"/>
      <c r="AX718" s="443"/>
      <c r="AY718" s="443"/>
      <c r="AZ718" s="443"/>
      <c r="BA718" s="443"/>
      <c r="BB718" s="443"/>
      <c r="BC718" s="443"/>
      <c r="BD718" s="443"/>
      <c r="BE718" s="443"/>
      <c r="BF718" s="443"/>
      <c r="BG718" s="443"/>
      <c r="BH718" s="443"/>
      <c r="BI718" s="443"/>
      <c r="BJ718" s="443"/>
      <c r="BK718" s="443"/>
      <c r="BL718" s="412"/>
      <c r="BM718" s="412"/>
      <c r="BN718" s="412"/>
      <c r="BO718" s="412"/>
      <c r="BP718" s="412"/>
      <c r="ALZ718" s="0"/>
      <c r="AMA718" s="0"/>
      <c r="AMB718" s="0"/>
      <c r="AMC718" s="0"/>
      <c r="AMD718" s="0"/>
      <c r="AME718" s="0"/>
      <c r="AMF718" s="0"/>
      <c r="AMG718" s="0"/>
      <c r="AMH718" s="0"/>
      <c r="AMI718" s="0"/>
      <c r="AMJ718" s="0"/>
    </row>
    <row r="719" s="1128" customFormat="true" ht="14.1" hidden="false" customHeight="true" outlineLevel="0" collapsed="false">
      <c r="A719" s="41" t="s">
        <v>6299</v>
      </c>
      <c r="B719" s="412" t="s">
        <v>713</v>
      </c>
      <c r="C719" s="445" t="s">
        <v>36</v>
      </c>
      <c r="D719" s="470" t="s">
        <v>6300</v>
      </c>
      <c r="E719" s="120" t="s">
        <v>6301</v>
      </c>
      <c r="F719" s="120" t="s">
        <v>6302</v>
      </c>
      <c r="G719" s="456"/>
      <c r="H719" s="427" t="n">
        <v>0.08375</v>
      </c>
      <c r="I719" s="427"/>
      <c r="J719" s="428" t="s">
        <v>6303</v>
      </c>
      <c r="K719" s="412" t="s">
        <v>6304</v>
      </c>
      <c r="L719" s="412" t="s">
        <v>5690</v>
      </c>
      <c r="M719" s="120" t="s">
        <v>4686</v>
      </c>
      <c r="N719" s="457" t="n">
        <v>94533</v>
      </c>
      <c r="O719" s="458"/>
      <c r="P719" s="431"/>
      <c r="Q719" s="431"/>
      <c r="R719" s="459"/>
      <c r="S719" s="460"/>
      <c r="T719" s="461"/>
      <c r="U719" s="459"/>
      <c r="V719" s="120"/>
      <c r="W719" s="120"/>
      <c r="X719" s="120"/>
      <c r="Y719" s="120"/>
      <c r="Z719" s="460"/>
      <c r="AA719" s="433"/>
      <c r="AB719" s="456"/>
      <c r="AC719" s="594"/>
      <c r="AD719" s="595"/>
      <c r="AE719" s="595"/>
      <c r="AF719" s="595"/>
      <c r="AG719" s="595"/>
      <c r="AH719" s="595"/>
      <c r="AI719" s="595"/>
      <c r="AJ719" s="596"/>
      <c r="AK719" s="437"/>
      <c r="AL719" s="438"/>
      <c r="AM719" s="412" t="s">
        <v>6304</v>
      </c>
      <c r="AN719" s="462"/>
      <c r="AO719" s="412" t="s">
        <v>5690</v>
      </c>
      <c r="AP719" s="120" t="s">
        <v>4686</v>
      </c>
      <c r="AQ719" s="457" t="n">
        <v>94533</v>
      </c>
      <c r="AR719" s="463" t="s">
        <v>6302</v>
      </c>
      <c r="AS719" s="441"/>
      <c r="AT719" s="465"/>
      <c r="AU719" s="459"/>
      <c r="AV719" s="466"/>
      <c r="AW719" s="467"/>
      <c r="AX719" s="467"/>
      <c r="AY719" s="467"/>
      <c r="AZ719" s="467"/>
      <c r="BA719" s="467"/>
      <c r="BB719" s="467"/>
      <c r="BC719" s="467"/>
      <c r="BD719" s="467"/>
      <c r="BE719" s="467"/>
      <c r="BF719" s="467"/>
      <c r="BG719" s="467"/>
      <c r="BH719" s="467"/>
      <c r="BI719" s="467"/>
      <c r="BJ719" s="467"/>
      <c r="BK719" s="467"/>
      <c r="BL719" s="468"/>
      <c r="BM719" s="468"/>
      <c r="BN719" s="468"/>
      <c r="BO719" s="412"/>
      <c r="BP719" s="412"/>
      <c r="ALZ719" s="0"/>
      <c r="AMA719" s="0"/>
      <c r="AMB719" s="0"/>
      <c r="AMC719" s="0"/>
      <c r="AMD719" s="0"/>
      <c r="AME719" s="0"/>
      <c r="AMF719" s="0"/>
      <c r="AMG719" s="0"/>
      <c r="AMH719" s="0"/>
      <c r="AMI719" s="0"/>
      <c r="AMJ719" s="0"/>
    </row>
    <row r="720" s="1128" customFormat="true" ht="14.1" hidden="false" customHeight="true" outlineLevel="0" collapsed="false">
      <c r="A720" s="41" t="s">
        <v>13379</v>
      </c>
      <c r="B720" s="412" t="s">
        <v>5937</v>
      </c>
      <c r="C720" s="413" t="s">
        <v>5309</v>
      </c>
      <c r="D720" s="414" t="s">
        <v>6532</v>
      </c>
      <c r="E720" s="425" t="s">
        <v>1524</v>
      </c>
      <c r="F720" s="425" t="s">
        <v>1990</v>
      </c>
      <c r="G720" s="426"/>
      <c r="H720" s="427" t="n">
        <v>0.0975</v>
      </c>
      <c r="I720" s="427" t="n">
        <v>0.095</v>
      </c>
      <c r="J720" s="428" t="s">
        <v>4731</v>
      </c>
      <c r="K720" s="412" t="s">
        <v>13380</v>
      </c>
      <c r="L720" s="412" t="s">
        <v>4731</v>
      </c>
      <c r="M720" s="414" t="s">
        <v>4686</v>
      </c>
      <c r="N720" s="429" t="n">
        <v>94560</v>
      </c>
      <c r="O720" s="458" t="s">
        <v>13381</v>
      </c>
      <c r="P720" s="431"/>
      <c r="Q720" s="432"/>
      <c r="R720" s="414"/>
      <c r="S720" s="433"/>
      <c r="T720" s="434"/>
      <c r="U720" s="414"/>
      <c r="V720" s="425"/>
      <c r="W720" s="425"/>
      <c r="X720" s="425"/>
      <c r="Y720" s="425"/>
      <c r="Z720" s="433"/>
      <c r="AA720" s="433"/>
      <c r="AB720" s="549"/>
      <c r="AC720" s="594"/>
      <c r="AD720" s="595"/>
      <c r="AE720" s="595"/>
      <c r="AF720" s="595"/>
      <c r="AG720" s="595"/>
      <c r="AH720" s="595"/>
      <c r="AI720" s="595"/>
      <c r="AJ720" s="596"/>
      <c r="AK720" s="437" t="s">
        <v>5946</v>
      </c>
      <c r="AL720" s="438" t="s">
        <v>6295</v>
      </c>
      <c r="AM720" s="412" t="s">
        <v>13380</v>
      </c>
      <c r="AN720" s="439"/>
      <c r="AO720" s="412" t="s">
        <v>4731</v>
      </c>
      <c r="AP720" s="414" t="s">
        <v>4686</v>
      </c>
      <c r="AQ720" s="429" t="n">
        <v>94560</v>
      </c>
      <c r="AR720" s="440" t="s">
        <v>1990</v>
      </c>
      <c r="AS720" s="536"/>
      <c r="AT720" s="438"/>
      <c r="AU720" s="414"/>
      <c r="AV720" s="442"/>
      <c r="AW720" s="443"/>
      <c r="AX720" s="443"/>
      <c r="AY720" s="443"/>
      <c r="AZ720" s="443"/>
      <c r="BA720" s="443"/>
      <c r="BB720" s="443"/>
      <c r="BC720" s="443"/>
      <c r="BD720" s="443"/>
      <c r="BE720" s="443"/>
      <c r="BF720" s="443"/>
      <c r="BG720" s="443"/>
      <c r="BH720" s="443"/>
      <c r="BI720" s="443"/>
      <c r="BJ720" s="443"/>
      <c r="BK720" s="443"/>
      <c r="BL720" s="412"/>
      <c r="BM720" s="412"/>
      <c r="BN720" s="412"/>
      <c r="BO720" s="412"/>
      <c r="BP720" s="412"/>
      <c r="ALZ720" s="0"/>
      <c r="AMA720" s="0"/>
      <c r="AMB720" s="0"/>
      <c r="AMC720" s="0"/>
      <c r="AMD720" s="0"/>
      <c r="AME720" s="0"/>
      <c r="AMF720" s="0"/>
      <c r="AMG720" s="0"/>
      <c r="AMH720" s="0"/>
      <c r="AMI720" s="0"/>
      <c r="AMJ720" s="0"/>
    </row>
    <row r="721" s="1128" customFormat="true" ht="14.1" hidden="false" customHeight="true" outlineLevel="0" collapsed="false">
      <c r="A721" s="41" t="s">
        <v>780</v>
      </c>
      <c r="B721" s="412" t="s">
        <v>5977</v>
      </c>
      <c r="C721" s="413" t="s">
        <v>36</v>
      </c>
      <c r="D721" s="414"/>
      <c r="E721" s="425" t="s">
        <v>2070</v>
      </c>
      <c r="F721" s="425" t="s">
        <v>2069</v>
      </c>
      <c r="G721" s="426"/>
      <c r="H721" s="427" t="n">
        <v>0.08375</v>
      </c>
      <c r="I721" s="427" t="n">
        <v>0.0813</v>
      </c>
      <c r="J721" s="428" t="s">
        <v>12575</v>
      </c>
      <c r="K721" s="412" t="s">
        <v>12576</v>
      </c>
      <c r="L721" s="412" t="s">
        <v>12577</v>
      </c>
      <c r="M721" s="414" t="s">
        <v>4686</v>
      </c>
      <c r="N721" s="429" t="n">
        <v>95468</v>
      </c>
      <c r="O721" s="430"/>
      <c r="P721" s="431"/>
      <c r="Q721" s="432"/>
      <c r="R721" s="414"/>
      <c r="S721" s="433"/>
      <c r="T721" s="434"/>
      <c r="U721" s="414"/>
      <c r="V721" s="425"/>
      <c r="W721" s="425"/>
      <c r="X721" s="425"/>
      <c r="Y721" s="425"/>
      <c r="Z721" s="433"/>
      <c r="AA721" s="433"/>
      <c r="AB721" s="435"/>
      <c r="AC721" s="594"/>
      <c r="AD721" s="595"/>
      <c r="AE721" s="595"/>
      <c r="AF721" s="595"/>
      <c r="AG721" s="595"/>
      <c r="AH721" s="595"/>
      <c r="AI721" s="595"/>
      <c r="AJ721" s="596"/>
      <c r="AK721" s="437" t="s">
        <v>5946</v>
      </c>
      <c r="AL721" s="438" t="s">
        <v>6295</v>
      </c>
      <c r="AM721" s="412" t="s">
        <v>12576</v>
      </c>
      <c r="AN721" s="439"/>
      <c r="AO721" s="412" t="s">
        <v>12577</v>
      </c>
      <c r="AP721" s="414" t="s">
        <v>4686</v>
      </c>
      <c r="AQ721" s="429" t="n">
        <v>95468</v>
      </c>
      <c r="AR721" s="440" t="s">
        <v>2069</v>
      </c>
      <c r="AS721" s="464"/>
      <c r="AT721" s="438"/>
      <c r="AU721" s="414"/>
      <c r="AV721" s="442"/>
      <c r="AW721" s="443"/>
      <c r="AX721" s="443"/>
      <c r="AY721" s="443"/>
      <c r="AZ721" s="443"/>
      <c r="BA721" s="443"/>
      <c r="BB721" s="443"/>
      <c r="BC721" s="443"/>
      <c r="BD721" s="443"/>
      <c r="BE721" s="443"/>
      <c r="BF721" s="443"/>
      <c r="BG721" s="443"/>
      <c r="BH721" s="443"/>
      <c r="BI721" s="443"/>
      <c r="BJ721" s="443"/>
      <c r="BK721" s="443"/>
      <c r="BL721" s="412"/>
      <c r="BM721" s="412"/>
      <c r="BN721" s="412"/>
      <c r="BO721" s="412"/>
      <c r="BP721" s="412"/>
      <c r="ALZ721" s="0"/>
      <c r="AMA721" s="0"/>
      <c r="AMB721" s="0"/>
      <c r="AMC721" s="0"/>
      <c r="AMD721" s="0"/>
      <c r="AME721" s="0"/>
      <c r="AMF721" s="0"/>
      <c r="AMG721" s="0"/>
      <c r="AMH721" s="0"/>
      <c r="AMI721" s="0"/>
      <c r="AMJ721" s="0"/>
    </row>
    <row r="722" s="1128" customFormat="true" ht="14.1" hidden="false" customHeight="true" outlineLevel="0" collapsed="false">
      <c r="A722" s="41" t="s">
        <v>12578</v>
      </c>
      <c r="B722" s="412" t="s">
        <v>5977</v>
      </c>
      <c r="C722" s="445" t="s">
        <v>36</v>
      </c>
      <c r="D722" s="480"/>
      <c r="E722" s="480"/>
      <c r="F722" s="480"/>
      <c r="G722" s="489"/>
      <c r="H722" s="427" t="n">
        <v>0.085</v>
      </c>
      <c r="I722" s="427" t="n">
        <v>0.0875</v>
      </c>
      <c r="J722" s="428" t="s">
        <v>5772</v>
      </c>
      <c r="K722" s="489" t="s">
        <v>12579</v>
      </c>
      <c r="L722" s="489" t="s">
        <v>4720</v>
      </c>
      <c r="M722" s="480" t="s">
        <v>4686</v>
      </c>
      <c r="N722" s="490" t="n">
        <v>94123</v>
      </c>
      <c r="O722" s="566"/>
      <c r="P722" s="490"/>
      <c r="Q722" s="490"/>
      <c r="R722" s="491"/>
      <c r="S722" s="490"/>
      <c r="T722" s="492"/>
      <c r="U722" s="491"/>
      <c r="V722" s="490"/>
      <c r="W722" s="490"/>
      <c r="X722" s="490"/>
      <c r="Y722" s="490"/>
      <c r="Z722" s="490" t="s">
        <v>6006</v>
      </c>
      <c r="AA722" s="433" t="s">
        <v>4745</v>
      </c>
      <c r="AB722" s="493"/>
      <c r="AC722" s="594"/>
      <c r="AD722" s="595"/>
      <c r="AE722" s="595"/>
      <c r="AF722" s="595"/>
      <c r="AG722" s="595"/>
      <c r="AH722" s="595"/>
      <c r="AI722" s="595"/>
      <c r="AJ722" s="596"/>
      <c r="AK722" s="437" t="s">
        <v>5946</v>
      </c>
      <c r="AL722" s="438" t="s">
        <v>6295</v>
      </c>
      <c r="AM722" s="489" t="s">
        <v>12579</v>
      </c>
      <c r="AN722" s="494"/>
      <c r="AO722" s="489" t="s">
        <v>4720</v>
      </c>
      <c r="AP722" s="480" t="s">
        <v>4686</v>
      </c>
      <c r="AQ722" s="490" t="n">
        <v>94123</v>
      </c>
      <c r="AR722" s="489" t="s">
        <v>12580</v>
      </c>
      <c r="AS722" s="441"/>
      <c r="AT722" s="495"/>
      <c r="AU722" s="496"/>
      <c r="AV722" s="497"/>
      <c r="AW722" s="497"/>
      <c r="AX722" s="497"/>
      <c r="AY722" s="497"/>
      <c r="AZ722" s="497"/>
      <c r="BA722" s="497"/>
      <c r="BB722" s="497"/>
      <c r="BC722" s="497"/>
      <c r="BD722" s="497"/>
      <c r="BE722" s="497"/>
      <c r="BF722" s="497"/>
      <c r="BG722" s="497"/>
      <c r="BH722" s="497"/>
      <c r="BI722" s="497"/>
      <c r="BJ722" s="497"/>
      <c r="BK722" s="497"/>
      <c r="BL722" s="498"/>
      <c r="BM722" s="498"/>
      <c r="BN722" s="498"/>
      <c r="BO722" s="412"/>
      <c r="BP722" s="412"/>
      <c r="ALZ722" s="0"/>
      <c r="AMA722" s="0"/>
      <c r="AMB722" s="0"/>
      <c r="AMC722" s="0"/>
      <c r="AMD722" s="0"/>
      <c r="AME722" s="0"/>
      <c r="AMF722" s="0"/>
      <c r="AMG722" s="0"/>
      <c r="AMH722" s="0"/>
      <c r="AMI722" s="0"/>
      <c r="AMJ722" s="0"/>
    </row>
    <row r="723" s="1128" customFormat="true" ht="14.1" hidden="false" customHeight="true" outlineLevel="0" collapsed="false">
      <c r="A723" s="41" t="s">
        <v>9531</v>
      </c>
      <c r="B723" s="412" t="s">
        <v>713</v>
      </c>
      <c r="C723" s="445" t="s">
        <v>36</v>
      </c>
      <c r="D723" s="414" t="s">
        <v>9532</v>
      </c>
      <c r="E723" s="425" t="s">
        <v>2304</v>
      </c>
      <c r="F723" s="425" t="s">
        <v>2303</v>
      </c>
      <c r="G723" s="426"/>
      <c r="H723" s="427" t="n">
        <v>0.0925</v>
      </c>
      <c r="I723" s="427" t="n">
        <v>0.09</v>
      </c>
      <c r="J723" s="428" t="s">
        <v>6061</v>
      </c>
      <c r="K723" s="412" t="s">
        <v>9533</v>
      </c>
      <c r="L723" s="412" t="s">
        <v>5454</v>
      </c>
      <c r="M723" s="414" t="s">
        <v>4686</v>
      </c>
      <c r="N723" s="429" t="n">
        <v>95116</v>
      </c>
      <c r="O723" s="430"/>
      <c r="P723" s="431"/>
      <c r="Q723" s="432"/>
      <c r="R723" s="414"/>
      <c r="S723" s="433"/>
      <c r="T723" s="434"/>
      <c r="U723" s="414"/>
      <c r="V723" s="425"/>
      <c r="W723" s="425"/>
      <c r="X723" s="425"/>
      <c r="Y723" s="425"/>
      <c r="Z723" s="433"/>
      <c r="AA723" s="433"/>
      <c r="AB723" s="435"/>
      <c r="AC723" s="594"/>
      <c r="AD723" s="595"/>
      <c r="AE723" s="595"/>
      <c r="AF723" s="595"/>
      <c r="AG723" s="595"/>
      <c r="AH723" s="595"/>
      <c r="AI723" s="595"/>
      <c r="AJ723" s="596"/>
      <c r="AK723" s="437" t="s">
        <v>5946</v>
      </c>
      <c r="AL723" s="438" t="s">
        <v>6295</v>
      </c>
      <c r="AM723" s="412" t="s">
        <v>9533</v>
      </c>
      <c r="AN723" s="439"/>
      <c r="AO723" s="412" t="s">
        <v>5454</v>
      </c>
      <c r="AP723" s="414" t="s">
        <v>4686</v>
      </c>
      <c r="AQ723" s="429" t="n">
        <v>95116</v>
      </c>
      <c r="AR723" s="440" t="s">
        <v>2303</v>
      </c>
      <c r="AS723" s="464"/>
      <c r="AT723" s="438"/>
      <c r="AU723" s="414"/>
      <c r="AV723" s="442"/>
      <c r="AW723" s="443"/>
      <c r="AX723" s="443"/>
      <c r="AY723" s="443"/>
      <c r="AZ723" s="443"/>
      <c r="BA723" s="443"/>
      <c r="BB723" s="443"/>
      <c r="BC723" s="443"/>
      <c r="BD723" s="443"/>
      <c r="BE723" s="443"/>
      <c r="BF723" s="443"/>
      <c r="BG723" s="443"/>
      <c r="BH723" s="443"/>
      <c r="BI723" s="443"/>
      <c r="BJ723" s="443"/>
      <c r="BK723" s="443"/>
      <c r="BL723" s="412"/>
      <c r="BM723" s="412"/>
      <c r="BN723" s="412"/>
      <c r="BO723" s="412"/>
      <c r="BP723" s="412"/>
      <c r="ALZ723" s="0"/>
      <c r="AMA723" s="0"/>
      <c r="AMB723" s="0"/>
      <c r="AMC723" s="0"/>
      <c r="AMD723" s="0"/>
      <c r="AME723" s="0"/>
      <c r="AMF723" s="0"/>
      <c r="AMG723" s="0"/>
      <c r="AMH723" s="0"/>
      <c r="AMI723" s="0"/>
      <c r="AMJ723" s="0"/>
    </row>
    <row r="724" s="1128" customFormat="true" ht="14.1" hidden="false" customHeight="true" outlineLevel="0" collapsed="false">
      <c r="A724" s="41" t="s">
        <v>2377</v>
      </c>
      <c r="B724" s="412" t="s">
        <v>713</v>
      </c>
      <c r="C724" s="445" t="s">
        <v>36</v>
      </c>
      <c r="D724" s="414" t="s">
        <v>12581</v>
      </c>
      <c r="E724" s="480" t="s">
        <v>2376</v>
      </c>
      <c r="F724" s="480" t="s">
        <v>2375</v>
      </c>
      <c r="G724" s="489"/>
      <c r="H724" s="427" t="n">
        <v>0.085</v>
      </c>
      <c r="I724" s="427" t="n">
        <v>0.0875</v>
      </c>
      <c r="J724" s="428" t="s">
        <v>5772</v>
      </c>
      <c r="K724" s="489" t="s">
        <v>12582</v>
      </c>
      <c r="L724" s="489" t="s">
        <v>4720</v>
      </c>
      <c r="M724" s="480" t="s">
        <v>4686</v>
      </c>
      <c r="N724" s="490" t="n">
        <v>94124</v>
      </c>
      <c r="O724" s="566"/>
      <c r="P724" s="490"/>
      <c r="Q724" s="490"/>
      <c r="R724" s="491"/>
      <c r="S724" s="490"/>
      <c r="T724" s="492"/>
      <c r="U724" s="491"/>
      <c r="V724" s="490"/>
      <c r="W724" s="490"/>
      <c r="X724" s="490"/>
      <c r="Y724" s="490"/>
      <c r="Z724" s="490"/>
      <c r="AA724" s="433"/>
      <c r="AB724" s="493"/>
      <c r="AC724" s="594"/>
      <c r="AD724" s="595"/>
      <c r="AE724" s="595"/>
      <c r="AF724" s="595"/>
      <c r="AG724" s="595"/>
      <c r="AH724" s="595"/>
      <c r="AI724" s="595"/>
      <c r="AJ724" s="596"/>
      <c r="AK724" s="437" t="s">
        <v>5946</v>
      </c>
      <c r="AL724" s="438" t="s">
        <v>6295</v>
      </c>
      <c r="AM724" s="489" t="s">
        <v>12582</v>
      </c>
      <c r="AN724" s="494"/>
      <c r="AO724" s="489" t="s">
        <v>4720</v>
      </c>
      <c r="AP724" s="480" t="s">
        <v>4686</v>
      </c>
      <c r="AQ724" s="490" t="n">
        <v>94124</v>
      </c>
      <c r="AR724" s="489" t="s">
        <v>2375</v>
      </c>
      <c r="AS724" s="464"/>
      <c r="AT724" s="495"/>
      <c r="AU724" s="496"/>
      <c r="AV724" s="497"/>
      <c r="AW724" s="497"/>
      <c r="AX724" s="497"/>
      <c r="AY724" s="497"/>
      <c r="AZ724" s="497"/>
      <c r="BA724" s="497"/>
      <c r="BB724" s="497"/>
      <c r="BC724" s="497"/>
      <c r="BD724" s="497"/>
      <c r="BE724" s="497"/>
      <c r="BF724" s="497"/>
      <c r="BG724" s="497"/>
      <c r="BH724" s="497"/>
      <c r="BI724" s="497"/>
      <c r="BJ724" s="497"/>
      <c r="BK724" s="497"/>
      <c r="BL724" s="498"/>
      <c r="BM724" s="498"/>
      <c r="BN724" s="498"/>
      <c r="BO724" s="469"/>
      <c r="BP724" s="463"/>
      <c r="ALZ724" s="0"/>
      <c r="AMA724" s="0"/>
      <c r="AMB724" s="0"/>
      <c r="AMC724" s="0"/>
      <c r="AMD724" s="0"/>
      <c r="AME724" s="0"/>
      <c r="AMF724" s="0"/>
      <c r="AMG724" s="0"/>
      <c r="AMH724" s="0"/>
      <c r="AMI724" s="0"/>
      <c r="AMJ724" s="0"/>
    </row>
    <row r="725" s="1128" customFormat="true" ht="14.1" hidden="false" customHeight="true" outlineLevel="0" collapsed="false">
      <c r="A725" s="1146" t="s">
        <v>11044</v>
      </c>
      <c r="B725" s="1147" t="s">
        <v>5977</v>
      </c>
      <c r="C725" s="1200" t="s">
        <v>4715</v>
      </c>
      <c r="D725" s="1241"/>
      <c r="E725" s="1201" t="s">
        <v>11045</v>
      </c>
      <c r="F725" s="1201" t="s">
        <v>11046</v>
      </c>
      <c r="G725" s="1202"/>
      <c r="H725" s="1152" t="n">
        <v>0.095</v>
      </c>
      <c r="I725" s="1152"/>
      <c r="J725" s="1153" t="s">
        <v>6359</v>
      </c>
      <c r="K725" s="1147" t="s">
        <v>11047</v>
      </c>
      <c r="L725" s="1147" t="s">
        <v>8298</v>
      </c>
      <c r="M725" s="1201" t="s">
        <v>4686</v>
      </c>
      <c r="N725" s="1203" t="n">
        <v>90038</v>
      </c>
      <c r="O725" s="1218"/>
      <c r="P725" s="1289" t="s">
        <v>11048</v>
      </c>
      <c r="Q725" s="1156"/>
      <c r="R725" s="1204"/>
      <c r="S725" s="1205"/>
      <c r="T725" s="1206"/>
      <c r="U725" s="1171"/>
      <c r="V725" s="1201"/>
      <c r="W725" s="1201"/>
      <c r="X725" s="1201"/>
      <c r="Y725" s="1201"/>
      <c r="Z725" s="1205"/>
      <c r="AA725" s="1158"/>
      <c r="AB725" s="1202"/>
      <c r="AC725" s="1161" t="s">
        <v>7595</v>
      </c>
      <c r="AD725" s="1162"/>
      <c r="AE725" s="1162"/>
      <c r="AF725" s="1162"/>
      <c r="AG725" s="1162"/>
      <c r="AH725" s="1162"/>
      <c r="AI725" s="1162"/>
      <c r="AJ725" s="1163" t="s">
        <v>4716</v>
      </c>
      <c r="AK725" s="1164"/>
      <c r="AL725" s="1165"/>
      <c r="AM725" s="1147" t="s">
        <v>11047</v>
      </c>
      <c r="AN725" s="1209"/>
      <c r="AO725" s="1147" t="s">
        <v>8298</v>
      </c>
      <c r="AP725" s="1201" t="s">
        <v>4686</v>
      </c>
      <c r="AQ725" s="1203" t="n">
        <v>90038</v>
      </c>
      <c r="AR725" s="1172" t="s">
        <v>11046</v>
      </c>
      <c r="AS725" s="1168"/>
      <c r="AT725" s="1210"/>
      <c r="AU725" s="1204"/>
      <c r="AV725" s="1211"/>
      <c r="AW725" s="1212"/>
      <c r="AX725" s="1212"/>
      <c r="AY725" s="1212"/>
      <c r="AZ725" s="1212"/>
      <c r="BA725" s="1212"/>
      <c r="BB725" s="1212"/>
      <c r="BC725" s="1212"/>
      <c r="BD725" s="1212"/>
      <c r="BE725" s="1212"/>
      <c r="BF725" s="1212"/>
      <c r="BG725" s="1212"/>
      <c r="BH725" s="1212"/>
      <c r="BI725" s="1212"/>
      <c r="BJ725" s="1212"/>
      <c r="BK725" s="1212"/>
      <c r="BL725" s="1213"/>
      <c r="BM725" s="1213"/>
      <c r="BN725" s="1213"/>
      <c r="BO725" s="1147"/>
      <c r="BP725" s="1147"/>
      <c r="ALZ725" s="0"/>
      <c r="AMA725" s="0"/>
      <c r="AMB725" s="0"/>
      <c r="AMC725" s="0"/>
      <c r="AMD725" s="0"/>
      <c r="AME725" s="0"/>
      <c r="AMF725" s="0"/>
      <c r="AMG725" s="0"/>
      <c r="AMH725" s="0"/>
      <c r="AMI725" s="0"/>
      <c r="AMJ725" s="0"/>
    </row>
    <row r="726" s="1128" customFormat="true" ht="14.1" hidden="false" customHeight="true" outlineLevel="0" collapsed="false">
      <c r="A726" s="41" t="s">
        <v>8718</v>
      </c>
      <c r="B726" s="412" t="s">
        <v>8719</v>
      </c>
      <c r="C726" s="445" t="s">
        <v>36</v>
      </c>
      <c r="D726" s="470"/>
      <c r="E726" s="120" t="s">
        <v>8720</v>
      </c>
      <c r="F726" s="120" t="s">
        <v>8721</v>
      </c>
      <c r="G726" s="456"/>
      <c r="H726" s="427" t="n">
        <v>0.08375</v>
      </c>
      <c r="I726" s="427"/>
      <c r="J726" s="428" t="s">
        <v>6303</v>
      </c>
      <c r="K726" s="412" t="s">
        <v>8722</v>
      </c>
      <c r="L726" s="412" t="s">
        <v>1532</v>
      </c>
      <c r="M726" s="120" t="s">
        <v>4686</v>
      </c>
      <c r="N726" s="457" t="n">
        <v>94590</v>
      </c>
      <c r="O726" s="458"/>
      <c r="P726" s="431"/>
      <c r="Q726" s="431"/>
      <c r="R726" s="459"/>
      <c r="S726" s="460"/>
      <c r="T726" s="461"/>
      <c r="U726" s="459"/>
      <c r="V726" s="120"/>
      <c r="W726" s="120"/>
      <c r="X726" s="120"/>
      <c r="Y726" s="120"/>
      <c r="Z726" s="460"/>
      <c r="AA726" s="433"/>
      <c r="AB726" s="456"/>
      <c r="AC726" s="594"/>
      <c r="AD726" s="595"/>
      <c r="AE726" s="595"/>
      <c r="AF726" s="595"/>
      <c r="AG726" s="595"/>
      <c r="AH726" s="595"/>
      <c r="AI726" s="595"/>
      <c r="AJ726" s="596"/>
      <c r="AK726" s="437"/>
      <c r="AL726" s="438" t="s">
        <v>8723</v>
      </c>
      <c r="AM726" s="412" t="s">
        <v>8722</v>
      </c>
      <c r="AN726" s="462"/>
      <c r="AO726" s="412" t="s">
        <v>1532</v>
      </c>
      <c r="AP726" s="120" t="s">
        <v>4686</v>
      </c>
      <c r="AQ726" s="457" t="n">
        <v>94590</v>
      </c>
      <c r="AR726" s="463" t="s">
        <v>8721</v>
      </c>
      <c r="AS726" s="441"/>
      <c r="AT726" s="465"/>
      <c r="AU726" s="459"/>
      <c r="AV726" s="466"/>
      <c r="AW726" s="467"/>
      <c r="AX726" s="467"/>
      <c r="AY726" s="467"/>
      <c r="AZ726" s="467"/>
      <c r="BA726" s="467"/>
      <c r="BB726" s="467"/>
      <c r="BC726" s="467"/>
      <c r="BD726" s="467"/>
      <c r="BE726" s="467"/>
      <c r="BF726" s="467"/>
      <c r="BG726" s="467"/>
      <c r="BH726" s="467"/>
      <c r="BI726" s="467"/>
      <c r="BJ726" s="467"/>
      <c r="BK726" s="467"/>
      <c r="BL726" s="468"/>
      <c r="BM726" s="468"/>
      <c r="BN726" s="468"/>
      <c r="BO726" s="412"/>
      <c r="BP726" s="412"/>
      <c r="ALZ726" s="0"/>
      <c r="AMA726" s="0"/>
      <c r="AMB726" s="0"/>
      <c r="AMC726" s="0"/>
      <c r="AMD726" s="0"/>
      <c r="AME726" s="0"/>
      <c r="AMF726" s="0"/>
      <c r="AMG726" s="0"/>
      <c r="AMH726" s="0"/>
      <c r="AMI726" s="0"/>
      <c r="AMJ726" s="0"/>
    </row>
    <row r="727" s="1128" customFormat="true" ht="14.1" hidden="false" customHeight="true" outlineLevel="0" collapsed="false">
      <c r="A727" s="1173" t="s">
        <v>9695</v>
      </c>
      <c r="B727" s="1174" t="s">
        <v>713</v>
      </c>
      <c r="C727" s="1175" t="s">
        <v>36</v>
      </c>
      <c r="D727" s="1290" t="s">
        <v>6946</v>
      </c>
      <c r="E727" s="1250" t="s">
        <v>9696</v>
      </c>
      <c r="F727" s="1250" t="s">
        <v>9697</v>
      </c>
      <c r="G727" s="1251"/>
      <c r="H727" s="1179" t="n">
        <v>0.085</v>
      </c>
      <c r="I727" s="1179" t="n">
        <v>0.0875</v>
      </c>
      <c r="J727" s="1180" t="s">
        <v>5681</v>
      </c>
      <c r="K727" s="1251" t="s">
        <v>9698</v>
      </c>
      <c r="L727" s="1251" t="s">
        <v>5681</v>
      </c>
      <c r="M727" s="1250" t="s">
        <v>4686</v>
      </c>
      <c r="N727" s="1252" t="n">
        <v>94949</v>
      </c>
      <c r="O727" s="1291"/>
      <c r="P727" s="1252"/>
      <c r="Q727" s="1252"/>
      <c r="R727" s="1253"/>
      <c r="S727" s="1252"/>
      <c r="T727" s="1254"/>
      <c r="U727" s="1253"/>
      <c r="V727" s="1252"/>
      <c r="W727" s="1252"/>
      <c r="X727" s="1252"/>
      <c r="Y727" s="1252"/>
      <c r="Z727" s="1252"/>
      <c r="AA727" s="1187"/>
      <c r="AB727" s="1255"/>
      <c r="AC727" s="1188" t="s">
        <v>9699</v>
      </c>
      <c r="AD727" s="1189"/>
      <c r="AE727" s="1189"/>
      <c r="AF727" s="1189"/>
      <c r="AG727" s="1189"/>
      <c r="AH727" s="1189"/>
      <c r="AI727" s="1189"/>
      <c r="AJ727" s="1190" t="s">
        <v>8929</v>
      </c>
      <c r="AK727" s="1191" t="s">
        <v>5946</v>
      </c>
      <c r="AL727" s="1192" t="s">
        <v>6295</v>
      </c>
      <c r="AM727" s="1251" t="str">
        <f aca="false">K150</f>
        <v>thefrontporchsf@gmail.com</v>
      </c>
      <c r="AN727" s="1258"/>
      <c r="AO727" s="1251" t="s">
        <v>5681</v>
      </c>
      <c r="AP727" s="1250" t="s">
        <v>4686</v>
      </c>
      <c r="AQ727" s="1252" t="n">
        <v>94949</v>
      </c>
      <c r="AR727" s="1251" t="s">
        <v>9697</v>
      </c>
      <c r="AS727" s="1292"/>
      <c r="AT727" s="1259"/>
      <c r="AU727" s="1260"/>
      <c r="AV727" s="1261"/>
      <c r="AW727" s="1261"/>
      <c r="AX727" s="1261"/>
      <c r="AY727" s="1261"/>
      <c r="AZ727" s="1261"/>
      <c r="BA727" s="1261"/>
      <c r="BB727" s="1261"/>
      <c r="BC727" s="1261"/>
      <c r="BD727" s="1261"/>
      <c r="BE727" s="1261"/>
      <c r="BF727" s="1261"/>
      <c r="BG727" s="1261"/>
      <c r="BH727" s="1261"/>
      <c r="BI727" s="1261"/>
      <c r="BJ727" s="1261"/>
      <c r="BK727" s="1261"/>
      <c r="BL727" s="1257"/>
      <c r="BM727" s="1257"/>
      <c r="BN727" s="1257"/>
      <c r="BO727" s="1262"/>
      <c r="BP727" s="1194"/>
      <c r="ALZ727" s="0"/>
      <c r="AMA727" s="0"/>
      <c r="AMB727" s="0"/>
      <c r="AMC727" s="0"/>
      <c r="AMD727" s="0"/>
      <c r="AME727" s="0"/>
      <c r="AMF727" s="0"/>
      <c r="AMG727" s="0"/>
      <c r="AMH727" s="0"/>
      <c r="AMI727" s="0"/>
      <c r="AMJ727" s="0"/>
    </row>
    <row r="728" s="1128" customFormat="true" ht="14.1" hidden="false" customHeight="true" outlineLevel="0" collapsed="false">
      <c r="A728" s="41" t="s">
        <v>2458</v>
      </c>
      <c r="B728" s="412" t="s">
        <v>713</v>
      </c>
      <c r="C728" s="445" t="s">
        <v>36</v>
      </c>
      <c r="D728" s="414"/>
      <c r="E728" s="425" t="s">
        <v>1612</v>
      </c>
      <c r="F728" s="425" t="s">
        <v>2457</v>
      </c>
      <c r="G728" s="426"/>
      <c r="H728" s="427" t="n">
        <v>0.0875</v>
      </c>
      <c r="I728" s="538" t="n">
        <v>0.095</v>
      </c>
      <c r="J728" s="428" t="s">
        <v>5963</v>
      </c>
      <c r="K728" s="412" t="s">
        <v>9361</v>
      </c>
      <c r="L728" s="412" t="s">
        <v>5754</v>
      </c>
      <c r="M728" s="414" t="s">
        <v>4686</v>
      </c>
      <c r="N728" s="429" t="n">
        <v>94595</v>
      </c>
      <c r="O728" s="430"/>
      <c r="P728" s="431"/>
      <c r="Q728" s="432"/>
      <c r="R728" s="414"/>
      <c r="S728" s="433"/>
      <c r="T728" s="434"/>
      <c r="U728" s="414"/>
      <c r="V728" s="425"/>
      <c r="W728" s="425"/>
      <c r="X728" s="425"/>
      <c r="Y728" s="425"/>
      <c r="Z728" s="433"/>
      <c r="AA728" s="433"/>
      <c r="AB728" s="435"/>
      <c r="AC728" s="641"/>
      <c r="AD728" s="642"/>
      <c r="AE728" s="641"/>
      <c r="AF728" s="641" t="s">
        <v>7579</v>
      </c>
      <c r="AG728" s="641"/>
      <c r="AH728" s="641"/>
      <c r="AI728" s="641"/>
      <c r="AJ728" s="643"/>
      <c r="AK728" s="437" t="s">
        <v>5946</v>
      </c>
      <c r="AL728" s="438" t="s">
        <v>6295</v>
      </c>
      <c r="AM728" s="412" t="s">
        <v>9361</v>
      </c>
      <c r="AN728" s="439"/>
      <c r="AO728" s="412" t="s">
        <v>5754</v>
      </c>
      <c r="AP728" s="414" t="s">
        <v>4686</v>
      </c>
      <c r="AQ728" s="429" t="n">
        <v>94595</v>
      </c>
      <c r="AR728" s="440" t="s">
        <v>2457</v>
      </c>
      <c r="AS728" s="441"/>
      <c r="AT728" s="438"/>
      <c r="AU728" s="414"/>
      <c r="AV728" s="442"/>
      <c r="AW728" s="443"/>
      <c r="AX728" s="443"/>
      <c r="AY728" s="443"/>
      <c r="AZ728" s="443"/>
      <c r="BA728" s="443"/>
      <c r="BB728" s="443"/>
      <c r="BC728" s="443"/>
      <c r="BD728" s="443"/>
      <c r="BE728" s="443"/>
      <c r="BF728" s="443"/>
      <c r="BG728" s="443"/>
      <c r="BH728" s="443"/>
      <c r="BI728" s="443"/>
      <c r="BJ728" s="443"/>
      <c r="BK728" s="443"/>
      <c r="BL728" s="412"/>
      <c r="BM728" s="412"/>
      <c r="BN728" s="412"/>
      <c r="BO728" s="469"/>
      <c r="BP728" s="463"/>
      <c r="ALZ728" s="0"/>
      <c r="AMA728" s="0"/>
      <c r="AMB728" s="0"/>
      <c r="AMC728" s="0"/>
      <c r="AMD728" s="0"/>
      <c r="AME728" s="0"/>
      <c r="AMF728" s="0"/>
      <c r="AMG728" s="0"/>
      <c r="AMH728" s="0"/>
      <c r="AMI728" s="0"/>
      <c r="AMJ728" s="0"/>
    </row>
    <row r="729" s="1128" customFormat="true" ht="14.1" hidden="false" customHeight="true" outlineLevel="0" collapsed="false">
      <c r="A729" s="1146" t="s">
        <v>9240</v>
      </c>
      <c r="B729" s="1147" t="s">
        <v>6098</v>
      </c>
      <c r="C729" s="1148" t="s">
        <v>6058</v>
      </c>
      <c r="D729" s="1149"/>
      <c r="E729" s="1150" t="s">
        <v>9241</v>
      </c>
      <c r="F729" s="1150" t="s">
        <v>9242</v>
      </c>
      <c r="G729" s="1151" t="s">
        <v>9243</v>
      </c>
      <c r="H729" s="1152" t="n">
        <v>0.0875</v>
      </c>
      <c r="I729" s="1293"/>
      <c r="J729" s="1153" t="s">
        <v>4739</v>
      </c>
      <c r="K729" s="1147" t="s">
        <v>9244</v>
      </c>
      <c r="L729" s="1147" t="s">
        <v>4738</v>
      </c>
      <c r="M729" s="1149" t="s">
        <v>4686</v>
      </c>
      <c r="N729" s="1154" t="n">
        <v>94960</v>
      </c>
      <c r="O729" s="1289" t="s">
        <v>9245</v>
      </c>
      <c r="P729" s="1156"/>
      <c r="Q729" s="1294" t="s">
        <v>9246</v>
      </c>
      <c r="R729" s="1149" t="s">
        <v>9247</v>
      </c>
      <c r="S729" s="1158"/>
      <c r="T729" s="1159"/>
      <c r="U729" s="1149"/>
      <c r="V729" s="1150"/>
      <c r="W729" s="1150"/>
      <c r="X729" s="1150"/>
      <c r="Y729" s="1150"/>
      <c r="Z729" s="1158"/>
      <c r="AA729" s="1158"/>
      <c r="AB729" s="1160"/>
      <c r="AC729" s="1222" t="s">
        <v>8019</v>
      </c>
      <c r="AD729" s="1223" t="s">
        <v>7848</v>
      </c>
      <c r="AE729" s="1222" t="s">
        <v>8425</v>
      </c>
      <c r="AF729" s="1222" t="s">
        <v>8110</v>
      </c>
      <c r="AG729" s="1222"/>
      <c r="AH729" s="1222"/>
      <c r="AI729" s="1222"/>
      <c r="AJ729" s="1224" t="s">
        <v>4716</v>
      </c>
      <c r="AK729" s="1164" t="s">
        <v>5946</v>
      </c>
      <c r="AL729" s="1165" t="s">
        <v>6295</v>
      </c>
      <c r="AM729" s="1147" t="s">
        <v>9244</v>
      </c>
      <c r="AN729" s="1166"/>
      <c r="AO729" s="1147" t="s">
        <v>4738</v>
      </c>
      <c r="AP729" s="1149" t="s">
        <v>4686</v>
      </c>
      <c r="AQ729" s="1154" t="n">
        <v>94960</v>
      </c>
      <c r="AR729" s="1167" t="s">
        <v>9242</v>
      </c>
      <c r="AS729" s="1168"/>
      <c r="AT729" s="1165"/>
      <c r="AU729" s="1149"/>
      <c r="AV729" s="1169" t="n">
        <v>3</v>
      </c>
      <c r="AW729" s="1170" t="s">
        <v>6638</v>
      </c>
      <c r="AX729" s="1170" t="s">
        <v>9248</v>
      </c>
      <c r="AY729" s="1170" t="s">
        <v>9249</v>
      </c>
      <c r="AZ729" s="1170" t="s">
        <v>718</v>
      </c>
      <c r="BA729" s="1170"/>
      <c r="BB729" s="1170"/>
      <c r="BC729" s="1170" t="s">
        <v>9250</v>
      </c>
      <c r="BD729" s="1170" t="s">
        <v>9251</v>
      </c>
      <c r="BE729" s="1170"/>
      <c r="BF729" s="1170"/>
      <c r="BG729" s="1170"/>
      <c r="BH729" s="1170"/>
      <c r="BI729" s="1170"/>
      <c r="BJ729" s="1170"/>
      <c r="BK729" s="1170"/>
      <c r="BL729" s="1147"/>
      <c r="BM729" s="1147"/>
      <c r="BN729" s="1147"/>
      <c r="BO729" s="1171"/>
      <c r="BP729" s="1172"/>
      <c r="ALZ729" s="0"/>
      <c r="AMA729" s="0"/>
      <c r="AMB729" s="0"/>
      <c r="AMC729" s="0"/>
      <c r="AMD729" s="0"/>
      <c r="AME729" s="0"/>
      <c r="AMF729" s="0"/>
      <c r="AMG729" s="0"/>
      <c r="AMH729" s="0"/>
      <c r="AMI729" s="0"/>
      <c r="AMJ729" s="0"/>
    </row>
    <row r="730" s="1128" customFormat="true" ht="14.1" hidden="false" customHeight="true" outlineLevel="0" collapsed="false">
      <c r="A730" s="41" t="s">
        <v>6305</v>
      </c>
      <c r="B730" s="412" t="s">
        <v>713</v>
      </c>
      <c r="C730" s="445" t="s">
        <v>36</v>
      </c>
      <c r="D730" s="414" t="s">
        <v>6055</v>
      </c>
      <c r="E730" s="425" t="s">
        <v>6306</v>
      </c>
      <c r="F730" s="425" t="s">
        <v>6307</v>
      </c>
      <c r="G730" s="426"/>
      <c r="H730" s="427" t="n">
        <v>0.09</v>
      </c>
      <c r="I730" s="538"/>
      <c r="J730" s="428" t="s">
        <v>6018</v>
      </c>
      <c r="K730" s="412" t="s">
        <v>6308</v>
      </c>
      <c r="L730" s="412" t="s">
        <v>5676</v>
      </c>
      <c r="M730" s="414" t="s">
        <v>4686</v>
      </c>
      <c r="N730" s="429" t="n">
        <v>94303</v>
      </c>
      <c r="O730" s="430"/>
      <c r="P730" s="542"/>
      <c r="Q730" s="1295"/>
      <c r="R730" s="414"/>
      <c r="S730" s="433"/>
      <c r="T730" s="434"/>
      <c r="U730" s="414"/>
      <c r="V730" s="425"/>
      <c r="W730" s="425"/>
      <c r="X730" s="425"/>
      <c r="Y730" s="425"/>
      <c r="Z730" s="433"/>
      <c r="AA730" s="433"/>
      <c r="AB730" s="435"/>
      <c r="AC730" s="641"/>
      <c r="AD730" s="642"/>
      <c r="AE730" s="641"/>
      <c r="AF730" s="641"/>
      <c r="AG730" s="641"/>
      <c r="AH730" s="641"/>
      <c r="AI730" s="641"/>
      <c r="AJ730" s="643"/>
      <c r="AK730" s="437" t="s">
        <v>5946</v>
      </c>
      <c r="AL730" s="438" t="s">
        <v>6295</v>
      </c>
      <c r="AM730" s="412" t="s">
        <v>6308</v>
      </c>
      <c r="AN730" s="439"/>
      <c r="AO730" s="412" t="s">
        <v>5676</v>
      </c>
      <c r="AP730" s="414" t="s">
        <v>4686</v>
      </c>
      <c r="AQ730" s="429" t="n">
        <v>94303</v>
      </c>
      <c r="AR730" s="440" t="s">
        <v>6307</v>
      </c>
      <c r="AS730" s="441"/>
      <c r="AT730" s="438"/>
      <c r="AU730" s="414"/>
      <c r="AV730" s="442"/>
      <c r="AW730" s="443"/>
      <c r="AX730" s="443"/>
      <c r="AY730" s="443"/>
      <c r="AZ730" s="443"/>
      <c r="BA730" s="443"/>
      <c r="BB730" s="443"/>
      <c r="BC730" s="443"/>
      <c r="BD730" s="443"/>
      <c r="BE730" s="443"/>
      <c r="BF730" s="443"/>
      <c r="BG730" s="443"/>
      <c r="BH730" s="443"/>
      <c r="BI730" s="443"/>
      <c r="BJ730" s="443"/>
      <c r="BK730" s="443"/>
      <c r="BL730" s="412"/>
      <c r="BM730" s="412"/>
      <c r="BN730" s="412"/>
      <c r="BO730" s="469"/>
      <c r="BP730" s="463"/>
      <c r="ALZ730" s="0"/>
      <c r="AMA730" s="0"/>
      <c r="AMB730" s="0"/>
      <c r="AMC730" s="0"/>
      <c r="AMD730" s="0"/>
      <c r="AME730" s="0"/>
      <c r="AMF730" s="0"/>
      <c r="AMG730" s="0"/>
      <c r="AMH730" s="0"/>
      <c r="AMI730" s="0"/>
      <c r="AMJ730" s="0"/>
    </row>
    <row r="731" s="1128" customFormat="true" ht="14.1" hidden="false" customHeight="true" outlineLevel="0" collapsed="false">
      <c r="A731" s="1146" t="s">
        <v>11278</v>
      </c>
      <c r="B731" s="1147" t="s">
        <v>5977</v>
      </c>
      <c r="C731" s="1214" t="s">
        <v>4715</v>
      </c>
      <c r="D731" s="1215"/>
      <c r="E731" s="1215" t="s">
        <v>11279</v>
      </c>
      <c r="F731" s="1215" t="s">
        <v>11280</v>
      </c>
      <c r="G731" s="1216"/>
      <c r="H731" s="1152" t="n">
        <v>0.085</v>
      </c>
      <c r="I731" s="1152" t="n">
        <v>0.0875</v>
      </c>
      <c r="J731" s="1153" t="s">
        <v>5772</v>
      </c>
      <c r="K731" s="1216" t="s">
        <v>11281</v>
      </c>
      <c r="L731" s="1216" t="s">
        <v>4720</v>
      </c>
      <c r="M731" s="1215" t="s">
        <v>4686</v>
      </c>
      <c r="N731" s="1217" t="n">
        <v>94123</v>
      </c>
      <c r="O731" s="1283"/>
      <c r="P731" s="1217"/>
      <c r="Q731" s="1217"/>
      <c r="R731" s="1219"/>
      <c r="S731" s="1217"/>
      <c r="T731" s="1220"/>
      <c r="U731" s="1219"/>
      <c r="V731" s="1217"/>
      <c r="W731" s="1217"/>
      <c r="X731" s="1217"/>
      <c r="Y731" s="1217"/>
      <c r="Z731" s="1217" t="s">
        <v>6006</v>
      </c>
      <c r="AA731" s="1158" t="s">
        <v>4745</v>
      </c>
      <c r="AB731" s="1221"/>
      <c r="AC731" s="1222" t="s">
        <v>7626</v>
      </c>
      <c r="AD731" s="1223"/>
      <c r="AE731" s="1222"/>
      <c r="AF731" s="1222"/>
      <c r="AG731" s="1222"/>
      <c r="AH731" s="1222"/>
      <c r="AI731" s="1222"/>
      <c r="AJ731" s="1224" t="s">
        <v>4716</v>
      </c>
      <c r="AK731" s="1164" t="s">
        <v>5946</v>
      </c>
      <c r="AL731" s="1165" t="s">
        <v>6295</v>
      </c>
      <c r="AM731" s="1216" t="s">
        <v>11281</v>
      </c>
      <c r="AN731" s="1225"/>
      <c r="AO731" s="1216" t="s">
        <v>4720</v>
      </c>
      <c r="AP731" s="1215" t="s">
        <v>4686</v>
      </c>
      <c r="AQ731" s="1217" t="n">
        <v>94123</v>
      </c>
      <c r="AR731" s="1216" t="s">
        <v>11280</v>
      </c>
      <c r="AS731" s="1168"/>
      <c r="AT731" s="1227"/>
      <c r="AU731" s="1228"/>
      <c r="AV731" s="1229"/>
      <c r="AW731" s="1229"/>
      <c r="AX731" s="1229"/>
      <c r="AY731" s="1229"/>
      <c r="AZ731" s="1229"/>
      <c r="BA731" s="1229"/>
      <c r="BB731" s="1229"/>
      <c r="BC731" s="1229"/>
      <c r="BD731" s="1229"/>
      <c r="BE731" s="1229"/>
      <c r="BF731" s="1229"/>
      <c r="BG731" s="1229"/>
      <c r="BH731" s="1229"/>
      <c r="BI731" s="1229"/>
      <c r="BJ731" s="1229"/>
      <c r="BK731" s="1229"/>
      <c r="BL731" s="1208"/>
      <c r="BM731" s="1208"/>
      <c r="BN731" s="1208"/>
      <c r="BO731" s="1171"/>
      <c r="BP731" s="1172"/>
      <c r="ALZ731" s="0"/>
      <c r="AMA731" s="0"/>
      <c r="AMB731" s="0"/>
      <c r="AMC731" s="0"/>
      <c r="AMD731" s="0"/>
      <c r="AME731" s="0"/>
      <c r="AMF731" s="0"/>
      <c r="AMG731" s="0"/>
      <c r="AMH731" s="0"/>
      <c r="AMI731" s="0"/>
      <c r="AMJ731" s="0"/>
    </row>
    <row r="732" s="1128" customFormat="true" ht="14.1" hidden="false" customHeight="true" outlineLevel="0" collapsed="false">
      <c r="A732" s="1173" t="s">
        <v>10020</v>
      </c>
      <c r="B732" s="1174" t="s">
        <v>5977</v>
      </c>
      <c r="C732" s="1249" t="s">
        <v>6058</v>
      </c>
      <c r="D732" s="1250"/>
      <c r="E732" s="1250" t="s">
        <v>10021</v>
      </c>
      <c r="F732" s="1250" t="s">
        <v>10022</v>
      </c>
      <c r="G732" s="1251"/>
      <c r="H732" s="1179" t="n">
        <v>0.0875</v>
      </c>
      <c r="I732" s="1179"/>
      <c r="J732" s="1180" t="s">
        <v>4739</v>
      </c>
      <c r="K732" s="1251" t="s">
        <v>10023</v>
      </c>
      <c r="L732" s="1251" t="s">
        <v>4738</v>
      </c>
      <c r="M732" s="1250" t="s">
        <v>4686</v>
      </c>
      <c r="N732" s="1252" t="n">
        <v>94960</v>
      </c>
      <c r="O732" s="1182" t="s">
        <v>10024</v>
      </c>
      <c r="P732" s="1252"/>
      <c r="Q732" s="1296" t="s">
        <v>10024</v>
      </c>
      <c r="R732" s="1253"/>
      <c r="S732" s="1252"/>
      <c r="T732" s="1254"/>
      <c r="U732" s="1253"/>
      <c r="V732" s="1252"/>
      <c r="W732" s="1252"/>
      <c r="X732" s="1252"/>
      <c r="Y732" s="1252"/>
      <c r="Z732" s="1252"/>
      <c r="AA732" s="1187"/>
      <c r="AB732" s="1255"/>
      <c r="AC732" s="1297" t="s">
        <v>7625</v>
      </c>
      <c r="AD732" s="1298" t="s">
        <v>7580</v>
      </c>
      <c r="AE732" s="1297"/>
      <c r="AF732" s="1297"/>
      <c r="AG732" s="1297"/>
      <c r="AH732" s="1297"/>
      <c r="AI732" s="1297"/>
      <c r="AJ732" s="1299" t="s">
        <v>7556</v>
      </c>
      <c r="AK732" s="1191" t="s">
        <v>5946</v>
      </c>
      <c r="AL732" s="1192" t="s">
        <v>6295</v>
      </c>
      <c r="AM732" s="1251" t="s">
        <v>10023</v>
      </c>
      <c r="AN732" s="1258"/>
      <c r="AO732" s="1251" t="s">
        <v>4738</v>
      </c>
      <c r="AP732" s="1250" t="s">
        <v>4686</v>
      </c>
      <c r="AQ732" s="1252" t="n">
        <v>94960</v>
      </c>
      <c r="AR732" s="1251" t="s">
        <v>10022</v>
      </c>
      <c r="AS732" s="1195"/>
      <c r="AT732" s="1259"/>
      <c r="AU732" s="1260"/>
      <c r="AV732" s="1261"/>
      <c r="AW732" s="1261"/>
      <c r="AX732" s="1261"/>
      <c r="AY732" s="1261"/>
      <c r="AZ732" s="1261"/>
      <c r="BA732" s="1261"/>
      <c r="BB732" s="1261"/>
      <c r="BC732" s="1261"/>
      <c r="BD732" s="1261"/>
      <c r="BE732" s="1261"/>
      <c r="BF732" s="1261"/>
      <c r="BG732" s="1261"/>
      <c r="BH732" s="1261"/>
      <c r="BI732" s="1261"/>
      <c r="BJ732" s="1261"/>
      <c r="BK732" s="1261"/>
      <c r="BL732" s="1257"/>
      <c r="BM732" s="1257"/>
      <c r="BN732" s="1257"/>
      <c r="BO732" s="1262"/>
      <c r="BP732" s="1194"/>
      <c r="ALZ732" s="0"/>
      <c r="AMA732" s="0"/>
      <c r="AMB732" s="0"/>
      <c r="AMC732" s="0"/>
      <c r="AMD732" s="0"/>
      <c r="AME732" s="0"/>
      <c r="AMF732" s="0"/>
      <c r="AMG732" s="0"/>
      <c r="AMH732" s="0"/>
      <c r="AMI732" s="0"/>
      <c r="AMJ732" s="0"/>
    </row>
    <row r="733" s="1128" customFormat="true" ht="14.1" hidden="false" customHeight="true" outlineLevel="0" collapsed="false">
      <c r="A733" s="41" t="s">
        <v>2537</v>
      </c>
      <c r="B733" s="412" t="s">
        <v>713</v>
      </c>
      <c r="C733" s="445" t="s">
        <v>36</v>
      </c>
      <c r="D733" s="414" t="s">
        <v>12583</v>
      </c>
      <c r="E733" s="425" t="s">
        <v>2536</v>
      </c>
      <c r="F733" s="425" t="s">
        <v>2535</v>
      </c>
      <c r="G733" s="426"/>
      <c r="H733" s="427" t="n">
        <v>0.07875</v>
      </c>
      <c r="I733" s="427" t="n">
        <v>0.0762</v>
      </c>
      <c r="J733" s="428" t="s">
        <v>7688</v>
      </c>
      <c r="K733" s="412" t="s">
        <v>12584</v>
      </c>
      <c r="L733" s="412" t="s">
        <v>12585</v>
      </c>
      <c r="M733" s="414" t="s">
        <v>4686</v>
      </c>
      <c r="N733" s="429" t="n">
        <v>95460</v>
      </c>
      <c r="O733" s="430"/>
      <c r="P733" s="431"/>
      <c r="Q733" s="432"/>
      <c r="R733" s="414"/>
      <c r="S733" s="433"/>
      <c r="T733" s="434"/>
      <c r="U733" s="414"/>
      <c r="V733" s="425"/>
      <c r="W733" s="425"/>
      <c r="X733" s="425"/>
      <c r="Y733" s="425"/>
      <c r="Z733" s="433"/>
      <c r="AA733" s="433"/>
      <c r="AB733" s="435"/>
      <c r="AC733" s="594"/>
      <c r="AD733" s="595"/>
      <c r="AE733" s="595"/>
      <c r="AF733" s="595"/>
      <c r="AG733" s="595"/>
      <c r="AH733" s="595"/>
      <c r="AI733" s="595"/>
      <c r="AJ733" s="596"/>
      <c r="AK733" s="437" t="s">
        <v>5946</v>
      </c>
      <c r="AL733" s="438" t="s">
        <v>6295</v>
      </c>
      <c r="AM733" s="412" t="s">
        <v>12584</v>
      </c>
      <c r="AN733" s="439"/>
      <c r="AO733" s="412" t="s">
        <v>6819</v>
      </c>
      <c r="AP733" s="414" t="s">
        <v>4686</v>
      </c>
      <c r="AQ733" s="429" t="n">
        <v>95460</v>
      </c>
      <c r="AR733" s="440" t="s">
        <v>2535</v>
      </c>
      <c r="AS733" s="464"/>
      <c r="AT733" s="438"/>
      <c r="AU733" s="414"/>
      <c r="AV733" s="442"/>
      <c r="AW733" s="443"/>
      <c r="AX733" s="443"/>
      <c r="AY733" s="443"/>
      <c r="AZ733" s="443"/>
      <c r="BA733" s="443"/>
      <c r="BB733" s="443"/>
      <c r="BC733" s="443"/>
      <c r="BD733" s="443"/>
      <c r="BE733" s="443"/>
      <c r="BF733" s="443"/>
      <c r="BG733" s="443"/>
      <c r="BH733" s="443"/>
      <c r="BI733" s="443"/>
      <c r="BJ733" s="443"/>
      <c r="BK733" s="443"/>
      <c r="BL733" s="412"/>
      <c r="BM733" s="412"/>
      <c r="BN733" s="412"/>
      <c r="BO733" s="469"/>
      <c r="BP733" s="463"/>
      <c r="ALZ733" s="0"/>
      <c r="AMA733" s="0"/>
      <c r="AMB733" s="0"/>
      <c r="AMC733" s="0"/>
      <c r="AMD733" s="0"/>
      <c r="AME733" s="0"/>
      <c r="AMF733" s="0"/>
      <c r="AMG733" s="0"/>
      <c r="AMH733" s="0"/>
      <c r="AMI733" s="0"/>
      <c r="AMJ733" s="0"/>
    </row>
    <row r="734" s="1128" customFormat="true" ht="14.1" hidden="false" customHeight="true" outlineLevel="0" collapsed="false">
      <c r="A734" s="41" t="s">
        <v>817</v>
      </c>
      <c r="B734" s="412" t="s">
        <v>5937</v>
      </c>
      <c r="C734" s="479" t="s">
        <v>5309</v>
      </c>
      <c r="D734" s="414" t="s">
        <v>8101</v>
      </c>
      <c r="E734" s="425" t="s">
        <v>1431</v>
      </c>
      <c r="F734" s="425" t="s">
        <v>2617</v>
      </c>
      <c r="G734" s="426"/>
      <c r="H734" s="427" t="n">
        <v>0.0925</v>
      </c>
      <c r="I734" s="427" t="n">
        <v>0.0875</v>
      </c>
      <c r="J734" s="428" t="s">
        <v>8102</v>
      </c>
      <c r="K734" s="412" t="s">
        <v>8103</v>
      </c>
      <c r="L734" s="412" t="s">
        <v>5702</v>
      </c>
      <c r="M734" s="414" t="s">
        <v>4686</v>
      </c>
      <c r="N734" s="429" t="n">
        <v>94080</v>
      </c>
      <c r="O734" s="430"/>
      <c r="P734" s="431"/>
      <c r="Q734" s="432"/>
      <c r="R734" s="414"/>
      <c r="S734" s="433"/>
      <c r="T734" s="434"/>
      <c r="U734" s="414"/>
      <c r="V734" s="425"/>
      <c r="W734" s="425"/>
      <c r="X734" s="425"/>
      <c r="Y734" s="425"/>
      <c r="Z734" s="433"/>
      <c r="AA734" s="433"/>
      <c r="AB734" s="435"/>
      <c r="AC734" s="594"/>
      <c r="AD734" s="595"/>
      <c r="AE734" s="595"/>
      <c r="AF734" s="595"/>
      <c r="AG734" s="595"/>
      <c r="AH734" s="595"/>
      <c r="AI734" s="595"/>
      <c r="AJ734" s="596"/>
      <c r="AK734" s="437" t="s">
        <v>5946</v>
      </c>
      <c r="AL734" s="438" t="s">
        <v>6295</v>
      </c>
      <c r="AM734" s="412" t="s">
        <v>8103</v>
      </c>
      <c r="AN734" s="439"/>
      <c r="AO734" s="412" t="s">
        <v>5702</v>
      </c>
      <c r="AP734" s="414" t="s">
        <v>4686</v>
      </c>
      <c r="AQ734" s="429" t="n">
        <v>94080</v>
      </c>
      <c r="AR734" s="440" t="s">
        <v>2617</v>
      </c>
      <c r="AS734" s="464"/>
      <c r="AT734" s="438"/>
      <c r="AU734" s="414"/>
      <c r="AV734" s="442"/>
      <c r="AW734" s="443"/>
      <c r="AX734" s="443"/>
      <c r="AY734" s="443"/>
      <c r="AZ734" s="443"/>
      <c r="BA734" s="443"/>
      <c r="BB734" s="443"/>
      <c r="BC734" s="443"/>
      <c r="BD734" s="443"/>
      <c r="BE734" s="443"/>
      <c r="BF734" s="443"/>
      <c r="BG734" s="443"/>
      <c r="BH734" s="443"/>
      <c r="BI734" s="443"/>
      <c r="BJ734" s="443"/>
      <c r="BK734" s="443"/>
      <c r="BL734" s="412"/>
      <c r="BM734" s="412"/>
      <c r="BN734" s="412"/>
      <c r="BO734" s="469"/>
      <c r="BP734" s="463"/>
      <c r="ALZ734" s="0"/>
      <c r="AMA734" s="0"/>
      <c r="AMB734" s="0"/>
      <c r="AMC734" s="0"/>
      <c r="AMD734" s="0"/>
      <c r="AME734" s="0"/>
      <c r="AMF734" s="0"/>
      <c r="AMG734" s="0"/>
      <c r="AMH734" s="0"/>
      <c r="AMI734" s="0"/>
      <c r="AMJ734" s="0"/>
    </row>
    <row r="735" s="1128" customFormat="true" ht="14.1" hidden="false" customHeight="true" outlineLevel="0" collapsed="false">
      <c r="A735" s="41" t="s">
        <v>2700</v>
      </c>
      <c r="B735" s="412" t="s">
        <v>713</v>
      </c>
      <c r="C735" s="445" t="s">
        <v>36</v>
      </c>
      <c r="D735" s="414" t="s">
        <v>6309</v>
      </c>
      <c r="E735" s="425" t="s">
        <v>2699</v>
      </c>
      <c r="F735" s="425" t="s">
        <v>2698</v>
      </c>
      <c r="G735" s="426"/>
      <c r="H735" s="427" t="n">
        <v>0.0975</v>
      </c>
      <c r="I735" s="427" t="n">
        <v>0.085</v>
      </c>
      <c r="J735" s="428" t="s">
        <v>6140</v>
      </c>
      <c r="K735" s="412" t="s">
        <v>6310</v>
      </c>
      <c r="L735" s="412" t="s">
        <v>6245</v>
      </c>
      <c r="M735" s="414" t="s">
        <v>4686</v>
      </c>
      <c r="N735" s="429" t="n">
        <v>94014</v>
      </c>
      <c r="O735" s="430"/>
      <c r="P735" s="431"/>
      <c r="Q735" s="432"/>
      <c r="R735" s="414"/>
      <c r="S735" s="433"/>
      <c r="T735" s="434"/>
      <c r="U735" s="414"/>
      <c r="V735" s="425"/>
      <c r="W735" s="425"/>
      <c r="X735" s="425"/>
      <c r="Y735" s="425"/>
      <c r="Z735" s="433" t="s">
        <v>6311</v>
      </c>
      <c r="AA735" s="433"/>
      <c r="AB735" s="435"/>
      <c r="AC735" s="594"/>
      <c r="AD735" s="595"/>
      <c r="AE735" s="595"/>
      <c r="AF735" s="595"/>
      <c r="AG735" s="595"/>
      <c r="AH735" s="595"/>
      <c r="AI735" s="595"/>
      <c r="AJ735" s="596"/>
      <c r="AK735" s="437" t="s">
        <v>5946</v>
      </c>
      <c r="AL735" s="438" t="s">
        <v>6295</v>
      </c>
      <c r="AM735" s="412" t="s">
        <v>6312</v>
      </c>
      <c r="AN735" s="439"/>
      <c r="AO735" s="412" t="s">
        <v>6245</v>
      </c>
      <c r="AP735" s="414" t="s">
        <v>4686</v>
      </c>
      <c r="AQ735" s="429" t="n">
        <v>94014</v>
      </c>
      <c r="AR735" s="440" t="s">
        <v>6313</v>
      </c>
      <c r="AS735" s="464"/>
      <c r="AT735" s="438"/>
      <c r="AU735" s="414"/>
      <c r="AV735" s="442" t="n">
        <v>1</v>
      </c>
      <c r="AW735" s="443"/>
      <c r="AX735" s="443"/>
      <c r="AY735" s="443"/>
      <c r="AZ735" s="443"/>
      <c r="BA735" s="443"/>
      <c r="BB735" s="443"/>
      <c r="BC735" s="443"/>
      <c r="BD735" s="443"/>
      <c r="BE735" s="443"/>
      <c r="BF735" s="443"/>
      <c r="BG735" s="443"/>
      <c r="BH735" s="443"/>
      <c r="BI735" s="443"/>
      <c r="BJ735" s="443"/>
      <c r="BK735" s="443"/>
      <c r="BL735" s="412"/>
      <c r="BM735" s="412"/>
      <c r="BN735" s="412"/>
      <c r="BO735" s="469"/>
      <c r="BP735" s="463"/>
      <c r="ALZ735" s="0"/>
      <c r="AMA735" s="0"/>
      <c r="AMB735" s="0"/>
      <c r="AMC735" s="0"/>
      <c r="AMD735" s="0"/>
      <c r="AME735" s="0"/>
      <c r="AMF735" s="0"/>
      <c r="AMG735" s="0"/>
      <c r="AMH735" s="0"/>
      <c r="AMI735" s="0"/>
      <c r="AMJ735" s="0"/>
    </row>
    <row r="736" s="1128" customFormat="true" ht="14.1" hidden="false" customHeight="true" outlineLevel="0" collapsed="false">
      <c r="A736" s="1107" t="s">
        <v>7661</v>
      </c>
      <c r="B736" s="1108" t="s">
        <v>5977</v>
      </c>
      <c r="C736" s="1135" t="s">
        <v>36</v>
      </c>
      <c r="D736" s="1138"/>
      <c r="E736" s="1139" t="s">
        <v>7662</v>
      </c>
      <c r="F736" s="1139" t="s">
        <v>7663</v>
      </c>
      <c r="G736" s="1232"/>
      <c r="H736" s="1112" t="n">
        <v>0.08375</v>
      </c>
      <c r="I736" s="1112" t="n">
        <v>0.08625</v>
      </c>
      <c r="J736" s="1113" t="s">
        <v>6303</v>
      </c>
      <c r="K736" s="1108" t="s">
        <v>7664</v>
      </c>
      <c r="L736" s="1108" t="s">
        <v>5690</v>
      </c>
      <c r="M736" s="1138" t="s">
        <v>4686</v>
      </c>
      <c r="N736" s="1233" t="n">
        <v>94533</v>
      </c>
      <c r="O736" s="1242"/>
      <c r="P736" s="1117"/>
      <c r="Q736" s="1248"/>
      <c r="R736" s="1138"/>
      <c r="S736" s="1121"/>
      <c r="T736" s="1137"/>
      <c r="U736" s="1138"/>
      <c r="V736" s="1139"/>
      <c r="W736" s="1139"/>
      <c r="X736" s="1139"/>
      <c r="Y736" s="1139"/>
      <c r="Z736" s="1121" t="s">
        <v>7665</v>
      </c>
      <c r="AA736" s="1121" t="s">
        <v>4745</v>
      </c>
      <c r="AB736" s="1235"/>
      <c r="AC736" s="1245"/>
      <c r="AD736" s="1246"/>
      <c r="AE736" s="1246"/>
      <c r="AF736" s="1246" t="s">
        <v>7666</v>
      </c>
      <c r="AG736" s="1246"/>
      <c r="AH736" s="1246"/>
      <c r="AI736" s="1246"/>
      <c r="AJ736" s="1247" t="s">
        <v>7581</v>
      </c>
      <c r="AK736" s="1126" t="s">
        <v>5946</v>
      </c>
      <c r="AL736" s="1127" t="s">
        <v>6295</v>
      </c>
      <c r="AM736" s="1108" t="s">
        <v>7664</v>
      </c>
      <c r="AN736" s="1236"/>
      <c r="AO736" s="1108" t="s">
        <v>5690</v>
      </c>
      <c r="AP736" s="1138" t="s">
        <v>4686</v>
      </c>
      <c r="AQ736" s="1233" t="n">
        <v>94533</v>
      </c>
      <c r="AR736" s="1237" t="s">
        <v>7663</v>
      </c>
      <c r="AS736" s="1130"/>
      <c r="AT736" s="1127"/>
      <c r="AU736" s="1138"/>
      <c r="AV736" s="1238"/>
      <c r="AW736" s="1239"/>
      <c r="AX736" s="1239"/>
      <c r="AY736" s="1239"/>
      <c r="AZ736" s="1239"/>
      <c r="BA736" s="1239"/>
      <c r="BB736" s="1239"/>
      <c r="BC736" s="1239"/>
      <c r="BD736" s="1239"/>
      <c r="BE736" s="1239"/>
      <c r="BF736" s="1239"/>
      <c r="BG736" s="1239"/>
      <c r="BH736" s="1239"/>
      <c r="BI736" s="1239"/>
      <c r="BJ736" s="1239"/>
      <c r="BK736" s="1239"/>
      <c r="BL736" s="1108"/>
      <c r="BM736" s="1108"/>
      <c r="BN736" s="1108"/>
      <c r="BO736" s="1108"/>
      <c r="BP736" s="1108"/>
      <c r="ALZ736" s="0"/>
      <c r="AMA736" s="0"/>
      <c r="AMB736" s="0"/>
      <c r="AMC736" s="0"/>
      <c r="AMD736" s="0"/>
      <c r="AME736" s="0"/>
      <c r="AMF736" s="0"/>
      <c r="AMG736" s="0"/>
      <c r="AMH736" s="0"/>
      <c r="AMI736" s="0"/>
      <c r="AMJ736" s="0"/>
    </row>
    <row r="737" s="1128" customFormat="true" ht="14.1" hidden="false" customHeight="true" outlineLevel="0" collapsed="false">
      <c r="A737" s="1107" t="s">
        <v>9362</v>
      </c>
      <c r="B737" s="1108" t="s">
        <v>5937</v>
      </c>
      <c r="C737" s="1135" t="s">
        <v>5309</v>
      </c>
      <c r="D737" s="1138" t="s">
        <v>9363</v>
      </c>
      <c r="E737" s="1139" t="s">
        <v>2560</v>
      </c>
      <c r="F737" s="1139" t="s">
        <v>9364</v>
      </c>
      <c r="G737" s="1232" t="s">
        <v>9365</v>
      </c>
      <c r="H737" s="1112" t="n">
        <v>0.0875</v>
      </c>
      <c r="I737" s="1112"/>
      <c r="J737" s="1113" t="s">
        <v>5963</v>
      </c>
      <c r="K737" s="1108" t="s">
        <v>9366</v>
      </c>
      <c r="L737" s="1108" t="s">
        <v>5754</v>
      </c>
      <c r="M737" s="1138" t="s">
        <v>4686</v>
      </c>
      <c r="N737" s="1233" t="n">
        <v>94596</v>
      </c>
      <c r="O737" s="1242"/>
      <c r="P737" s="1117"/>
      <c r="Q737" s="1248"/>
      <c r="R737" s="1138"/>
      <c r="S737" s="1121"/>
      <c r="T737" s="1137"/>
      <c r="U737" s="1138"/>
      <c r="V737" s="1139"/>
      <c r="W737" s="1139"/>
      <c r="X737" s="1139"/>
      <c r="Y737" s="1139"/>
      <c r="Z737" s="1121"/>
      <c r="AA737" s="1121"/>
      <c r="AB737" s="1235"/>
      <c r="AC737" s="1245" t="s">
        <v>8004</v>
      </c>
      <c r="AD737" s="1246"/>
      <c r="AE737" s="1246"/>
      <c r="AF737" s="1246"/>
      <c r="AG737" s="1246"/>
      <c r="AH737" s="1246"/>
      <c r="AI737" s="1246"/>
      <c r="AJ737" s="1247" t="s">
        <v>7581</v>
      </c>
      <c r="AK737" s="1126" t="s">
        <v>5946</v>
      </c>
      <c r="AL737" s="1127" t="s">
        <v>6295</v>
      </c>
      <c r="AM737" s="1108" t="s">
        <v>9366</v>
      </c>
      <c r="AN737" s="1236"/>
      <c r="AO737" s="1108" t="s">
        <v>5754</v>
      </c>
      <c r="AP737" s="1138" t="s">
        <v>4686</v>
      </c>
      <c r="AQ737" s="1233" t="n">
        <v>94596</v>
      </c>
      <c r="AR737" s="1237" t="s">
        <v>9364</v>
      </c>
      <c r="AS737" s="1130"/>
      <c r="AT737" s="1127"/>
      <c r="AU737" s="1138"/>
      <c r="AV737" s="1238"/>
      <c r="AW737" s="1239" t="s">
        <v>9367</v>
      </c>
      <c r="AX737" s="1239"/>
      <c r="AY737" s="1239"/>
      <c r="AZ737" s="1239"/>
      <c r="BA737" s="1239"/>
      <c r="BB737" s="1239"/>
      <c r="BC737" s="1239"/>
      <c r="BD737" s="1239"/>
      <c r="BE737" s="1239"/>
      <c r="BF737" s="1239"/>
      <c r="BG737" s="1239"/>
      <c r="BH737" s="1239"/>
      <c r="BI737" s="1239"/>
      <c r="BJ737" s="1239"/>
      <c r="BK737" s="1239"/>
      <c r="BL737" s="1108"/>
      <c r="BM737" s="1108"/>
      <c r="BN737" s="1108"/>
      <c r="BO737" s="1108"/>
      <c r="BP737" s="1108"/>
      <c r="ALZ737" s="0"/>
      <c r="AMA737" s="0"/>
      <c r="AMB737" s="0"/>
      <c r="AMC737" s="0"/>
      <c r="AMD737" s="0"/>
      <c r="AME737" s="0"/>
      <c r="AMF737" s="0"/>
      <c r="AMG737" s="0"/>
      <c r="AMH737" s="0"/>
      <c r="AMI737" s="0"/>
      <c r="AMJ737" s="0"/>
    </row>
    <row r="738" s="1128" customFormat="true" ht="14.1" hidden="false" customHeight="true" outlineLevel="0" collapsed="false">
      <c r="A738" s="41" t="s">
        <v>2768</v>
      </c>
      <c r="B738" s="412" t="s">
        <v>713</v>
      </c>
      <c r="C738" s="445" t="s">
        <v>36</v>
      </c>
      <c r="D738" s="414" t="s">
        <v>12586</v>
      </c>
      <c r="E738" s="425" t="s">
        <v>2348</v>
      </c>
      <c r="F738" s="425" t="s">
        <v>2767</v>
      </c>
      <c r="G738" s="426"/>
      <c r="H738" s="427" t="n">
        <v>0.0925</v>
      </c>
      <c r="I738" s="427" t="n">
        <v>0.0925</v>
      </c>
      <c r="J738" s="428" t="s">
        <v>7614</v>
      </c>
      <c r="K738" s="412" t="s">
        <v>12587</v>
      </c>
      <c r="L738" s="412" t="s">
        <v>3082</v>
      </c>
      <c r="M738" s="414" t="s">
        <v>4686</v>
      </c>
      <c r="N738" s="429" t="n">
        <v>94903</v>
      </c>
      <c r="O738" s="430"/>
      <c r="P738" s="431"/>
      <c r="Q738" s="432"/>
      <c r="R738" s="414"/>
      <c r="S738" s="433"/>
      <c r="T738" s="434"/>
      <c r="U738" s="414"/>
      <c r="V738" s="425"/>
      <c r="W738" s="425"/>
      <c r="X738" s="425"/>
      <c r="Y738" s="425"/>
      <c r="Z738" s="433"/>
      <c r="AA738" s="433"/>
      <c r="AB738" s="435"/>
      <c r="AC738" s="594"/>
      <c r="AD738" s="595"/>
      <c r="AE738" s="595"/>
      <c r="AF738" s="595"/>
      <c r="AG738" s="595"/>
      <c r="AH738" s="595"/>
      <c r="AI738" s="595"/>
      <c r="AJ738" s="596"/>
      <c r="AK738" s="437" t="s">
        <v>5946</v>
      </c>
      <c r="AL738" s="438" t="s">
        <v>6295</v>
      </c>
      <c r="AM738" s="412" t="s">
        <v>12587</v>
      </c>
      <c r="AN738" s="439"/>
      <c r="AO738" s="412" t="s">
        <v>3082</v>
      </c>
      <c r="AP738" s="414" t="s">
        <v>4686</v>
      </c>
      <c r="AQ738" s="429" t="n">
        <v>94903</v>
      </c>
      <c r="AR738" s="440" t="s">
        <v>2767</v>
      </c>
      <c r="AS738" s="464"/>
      <c r="AT738" s="438"/>
      <c r="AU738" s="414"/>
      <c r="AV738" s="442"/>
      <c r="AW738" s="443"/>
      <c r="AX738" s="443"/>
      <c r="AY738" s="443"/>
      <c r="AZ738" s="443"/>
      <c r="BA738" s="443"/>
      <c r="BB738" s="443"/>
      <c r="BC738" s="443"/>
      <c r="BD738" s="443"/>
      <c r="BE738" s="443"/>
      <c r="BF738" s="443"/>
      <c r="BG738" s="443"/>
      <c r="BH738" s="443"/>
      <c r="BI738" s="443"/>
      <c r="BJ738" s="443"/>
      <c r="BK738" s="443"/>
      <c r="BL738" s="412"/>
      <c r="BM738" s="412"/>
      <c r="BN738" s="412"/>
      <c r="BO738" s="477"/>
      <c r="BP738" s="478"/>
      <c r="ALZ738" s="0"/>
      <c r="AMA738" s="0"/>
      <c r="AMB738" s="0"/>
      <c r="AMC738" s="0"/>
      <c r="AMD738" s="0"/>
      <c r="AME738" s="0"/>
      <c r="AMF738" s="0"/>
      <c r="AMG738" s="0"/>
      <c r="AMH738" s="0"/>
      <c r="AMI738" s="0"/>
      <c r="AMJ738" s="0"/>
    </row>
    <row r="739" s="1128" customFormat="true" ht="14.1" hidden="false" customHeight="true" outlineLevel="0" collapsed="false">
      <c r="A739" s="41" t="s">
        <v>2848</v>
      </c>
      <c r="B739" s="412" t="s">
        <v>4682</v>
      </c>
      <c r="C739" s="445" t="s">
        <v>5959</v>
      </c>
      <c r="D739" s="120" t="s">
        <v>12420</v>
      </c>
      <c r="E739" s="120" t="s">
        <v>52</v>
      </c>
      <c r="F739" s="120" t="s">
        <v>2847</v>
      </c>
      <c r="G739" s="456"/>
      <c r="H739" s="427" t="n">
        <v>0.0975</v>
      </c>
      <c r="I739" s="427" t="n">
        <v>0.095</v>
      </c>
      <c r="J739" s="428" t="s">
        <v>7814</v>
      </c>
      <c r="K739" s="412" t="s">
        <v>12421</v>
      </c>
      <c r="L739" s="412" t="s">
        <v>5851</v>
      </c>
      <c r="M739" s="120" t="s">
        <v>4686</v>
      </c>
      <c r="N739" s="457" t="n">
        <v>94502</v>
      </c>
      <c r="O739" s="430"/>
      <c r="P739" s="431"/>
      <c r="Q739" s="431"/>
      <c r="R739" s="459" t="s">
        <v>1527</v>
      </c>
      <c r="S739" s="460" t="s">
        <v>12422</v>
      </c>
      <c r="T739" s="461"/>
      <c r="U739" s="459"/>
      <c r="V739" s="120"/>
      <c r="W739" s="120"/>
      <c r="X739" s="120"/>
      <c r="Y739" s="120"/>
      <c r="Z739" s="460" t="s">
        <v>6006</v>
      </c>
      <c r="AA739" s="433" t="s">
        <v>4745</v>
      </c>
      <c r="AB739" s="456"/>
      <c r="AC739" s="594"/>
      <c r="AD739" s="595"/>
      <c r="AE739" s="595"/>
      <c r="AF739" s="595"/>
      <c r="AG739" s="595"/>
      <c r="AH739" s="595"/>
      <c r="AI739" s="595"/>
      <c r="AJ739" s="596"/>
      <c r="AK739" s="437" t="s">
        <v>5946</v>
      </c>
      <c r="AL739" s="438" t="s">
        <v>6295</v>
      </c>
      <c r="AM739" s="412" t="str">
        <f aca="false">PROPER(AN162)</f>
        <v/>
      </c>
      <c r="AN739" s="462" t="s">
        <v>12423</v>
      </c>
      <c r="AO739" s="412" t="s">
        <v>5851</v>
      </c>
      <c r="AP739" s="120" t="s">
        <v>4686</v>
      </c>
      <c r="AQ739" s="457" t="n">
        <v>94502</v>
      </c>
      <c r="AR739" s="463" t="s">
        <v>2847</v>
      </c>
      <c r="AS739" s="464"/>
      <c r="AT739" s="465"/>
      <c r="AU739" s="459"/>
      <c r="AV739" s="466" t="n">
        <v>2</v>
      </c>
      <c r="AW739" s="467"/>
      <c r="AX739" s="467"/>
      <c r="AY739" s="467"/>
      <c r="AZ739" s="467"/>
      <c r="BA739" s="467"/>
      <c r="BB739" s="467"/>
      <c r="BC739" s="467"/>
      <c r="BD739" s="467"/>
      <c r="BE739" s="467"/>
      <c r="BF739" s="467"/>
      <c r="BG739" s="467"/>
      <c r="BH739" s="467"/>
      <c r="BI739" s="467"/>
      <c r="BJ739" s="467"/>
      <c r="BK739" s="467"/>
      <c r="BL739" s="468"/>
      <c r="BM739" s="468"/>
      <c r="BN739" s="468"/>
      <c r="BO739" s="412"/>
      <c r="BP739" s="412"/>
      <c r="ALZ739" s="0"/>
      <c r="AMA739" s="0"/>
      <c r="AMB739" s="0"/>
      <c r="AMC739" s="0"/>
      <c r="AMD739" s="0"/>
      <c r="AME739" s="0"/>
      <c r="AMF739" s="0"/>
      <c r="AMG739" s="0"/>
      <c r="AMH739" s="0"/>
      <c r="AMI739" s="0"/>
      <c r="AMJ739" s="0"/>
    </row>
    <row r="740" s="1128" customFormat="true" ht="14.1" hidden="false" customHeight="true" outlineLevel="0" collapsed="false">
      <c r="A740" s="41" t="s">
        <v>818</v>
      </c>
      <c r="B740" s="412" t="s">
        <v>5937</v>
      </c>
      <c r="C740" s="445" t="s">
        <v>5309</v>
      </c>
      <c r="D740" s="120" t="s">
        <v>8101</v>
      </c>
      <c r="E740" s="120" t="s">
        <v>1431</v>
      </c>
      <c r="F740" s="120" t="s">
        <v>2947</v>
      </c>
      <c r="G740" s="456"/>
      <c r="H740" s="427" t="n">
        <v>0.08375</v>
      </c>
      <c r="I740" s="427" t="n">
        <v>0.08625</v>
      </c>
      <c r="J740" s="428" t="s">
        <v>6303</v>
      </c>
      <c r="K740" s="412" t="s">
        <v>13382</v>
      </c>
      <c r="L740" s="412" t="s">
        <v>5690</v>
      </c>
      <c r="M740" s="120" t="s">
        <v>4686</v>
      </c>
      <c r="N740" s="457" t="n">
        <v>94534</v>
      </c>
      <c r="O740" s="430"/>
      <c r="P740" s="431"/>
      <c r="Q740" s="431"/>
      <c r="R740" s="459"/>
      <c r="S740" s="460"/>
      <c r="T740" s="461"/>
      <c r="U740" s="459"/>
      <c r="V740" s="120"/>
      <c r="W740" s="120"/>
      <c r="X740" s="120"/>
      <c r="Y740" s="120"/>
      <c r="Z740" s="460"/>
      <c r="AA740" s="433"/>
      <c r="AB740" s="456"/>
      <c r="AC740" s="594"/>
      <c r="AD740" s="595"/>
      <c r="AE740" s="595"/>
      <c r="AF740" s="595"/>
      <c r="AG740" s="595"/>
      <c r="AH740" s="595"/>
      <c r="AI740" s="595"/>
      <c r="AJ740" s="596"/>
      <c r="AK740" s="437" t="s">
        <v>5946</v>
      </c>
      <c r="AL740" s="438" t="s">
        <v>6295</v>
      </c>
      <c r="AM740" s="412" t="s">
        <v>13382</v>
      </c>
      <c r="AN740" s="462"/>
      <c r="AO740" s="412" t="s">
        <v>5690</v>
      </c>
      <c r="AP740" s="120" t="s">
        <v>4686</v>
      </c>
      <c r="AQ740" s="457" t="n">
        <v>94534</v>
      </c>
      <c r="AR740" s="463" t="s">
        <v>2947</v>
      </c>
      <c r="AS740" s="464"/>
      <c r="AT740" s="465"/>
      <c r="AU740" s="459"/>
      <c r="AV740" s="466"/>
      <c r="AW740" s="467"/>
      <c r="AX740" s="467"/>
      <c r="AY740" s="467"/>
      <c r="AZ740" s="467"/>
      <c r="BA740" s="467"/>
      <c r="BB740" s="467"/>
      <c r="BC740" s="467"/>
      <c r="BD740" s="467"/>
      <c r="BE740" s="467"/>
      <c r="BF740" s="467"/>
      <c r="BG740" s="467"/>
      <c r="BH740" s="467"/>
      <c r="BI740" s="467"/>
      <c r="BJ740" s="467"/>
      <c r="BK740" s="467"/>
      <c r="BL740" s="468"/>
      <c r="BM740" s="468"/>
      <c r="BN740" s="468"/>
      <c r="BO740" s="477"/>
      <c r="BP740" s="478"/>
      <c r="ALZ740" s="0"/>
      <c r="AMA740" s="0"/>
      <c r="AMB740" s="0"/>
      <c r="AMC740" s="0"/>
      <c r="AMD740" s="0"/>
      <c r="AME740" s="0"/>
      <c r="AMF740" s="0"/>
      <c r="AMG740" s="0"/>
      <c r="AMH740" s="0"/>
      <c r="AMI740" s="0"/>
      <c r="AMJ740" s="0"/>
    </row>
    <row r="741" s="1128" customFormat="true" ht="14.1" hidden="false" customHeight="true" outlineLevel="0" collapsed="false">
      <c r="A741" s="41" t="s">
        <v>6314</v>
      </c>
      <c r="B741" s="412" t="s">
        <v>713</v>
      </c>
      <c r="C741" s="445" t="s">
        <v>36</v>
      </c>
      <c r="D741" s="470"/>
      <c r="E741" s="120" t="s">
        <v>3373</v>
      </c>
      <c r="F741" s="120" t="s">
        <v>6315</v>
      </c>
      <c r="G741" s="456"/>
      <c r="H741" s="427" t="n">
        <v>0.0975</v>
      </c>
      <c r="I741" s="427"/>
      <c r="J741" s="428" t="s">
        <v>5940</v>
      </c>
      <c r="K741" s="412" t="s">
        <v>6317</v>
      </c>
      <c r="L741" s="412" t="s">
        <v>5436</v>
      </c>
      <c r="M741" s="120" t="s">
        <v>4686</v>
      </c>
      <c r="N741" s="457" t="n">
        <v>94577</v>
      </c>
      <c r="O741" s="458"/>
      <c r="P741" s="431"/>
      <c r="Q741" s="431"/>
      <c r="R741" s="459"/>
      <c r="S741" s="460"/>
      <c r="T741" s="461"/>
      <c r="U741" s="459"/>
      <c r="V741" s="120"/>
      <c r="W741" s="120"/>
      <c r="X741" s="120"/>
      <c r="Y741" s="120"/>
      <c r="Z741" s="460"/>
      <c r="AA741" s="433"/>
      <c r="AB741" s="456"/>
      <c r="AC741" s="594"/>
      <c r="AD741" s="595"/>
      <c r="AE741" s="595"/>
      <c r="AF741" s="595"/>
      <c r="AG741" s="595"/>
      <c r="AH741" s="595"/>
      <c r="AI741" s="595"/>
      <c r="AJ741" s="596"/>
      <c r="AK741" s="437"/>
      <c r="AL741" s="438"/>
      <c r="AM741" s="412" t="s">
        <v>6317</v>
      </c>
      <c r="AN741" s="462"/>
      <c r="AO741" s="412" t="s">
        <v>5436</v>
      </c>
      <c r="AP741" s="120" t="s">
        <v>4686</v>
      </c>
      <c r="AQ741" s="457" t="n">
        <v>94577</v>
      </c>
      <c r="AR741" s="463" t="s">
        <v>6315</v>
      </c>
      <c r="AS741" s="441"/>
      <c r="AT741" s="465"/>
      <c r="AU741" s="459"/>
      <c r="AV741" s="466"/>
      <c r="AW741" s="653"/>
      <c r="AX741" s="467"/>
      <c r="AY741" s="467"/>
      <c r="AZ741" s="467"/>
      <c r="BA741" s="467"/>
      <c r="BB741" s="467"/>
      <c r="BC741" s="467"/>
      <c r="BD741" s="467"/>
      <c r="BE741" s="467"/>
      <c r="BF741" s="467"/>
      <c r="BG741" s="467"/>
      <c r="BH741" s="467"/>
      <c r="BI741" s="467"/>
      <c r="BJ741" s="467"/>
      <c r="BK741" s="467"/>
      <c r="BL741" s="468"/>
      <c r="BM741" s="468"/>
      <c r="BN741" s="468"/>
      <c r="BO741" s="412"/>
      <c r="BP741" s="412"/>
      <c r="ALZ741" s="0"/>
      <c r="AMA741" s="0"/>
      <c r="AMB741" s="0"/>
      <c r="AMC741" s="0"/>
      <c r="AMD741" s="0"/>
      <c r="AME741" s="0"/>
      <c r="AMF741" s="0"/>
      <c r="AMG741" s="0"/>
      <c r="AMH741" s="0"/>
      <c r="AMI741" s="0"/>
      <c r="AMJ741" s="0"/>
    </row>
    <row r="742" s="1128" customFormat="true" ht="14.1" hidden="false" customHeight="true" outlineLevel="0" collapsed="false">
      <c r="A742" s="1146" t="s">
        <v>11271</v>
      </c>
      <c r="B742" s="1147" t="s">
        <v>5977</v>
      </c>
      <c r="C742" s="1200" t="s">
        <v>36</v>
      </c>
      <c r="D742" s="1201"/>
      <c r="E742" s="1201" t="s">
        <v>3892</v>
      </c>
      <c r="F742" s="1201" t="s">
        <v>11272</v>
      </c>
      <c r="G742" s="1202"/>
      <c r="H742" s="1152" t="n">
        <v>0.0875</v>
      </c>
      <c r="I742" s="1152" t="n">
        <v>0.08</v>
      </c>
      <c r="J742" s="1153" t="s">
        <v>7503</v>
      </c>
      <c r="K742" s="1147" t="s">
        <v>11273</v>
      </c>
      <c r="L742" s="1147" t="s">
        <v>10108</v>
      </c>
      <c r="M742" s="1201" t="s">
        <v>4686</v>
      </c>
      <c r="N742" s="1203" t="n">
        <v>93101</v>
      </c>
      <c r="O742" s="1155"/>
      <c r="P742" s="1156"/>
      <c r="Q742" s="1156"/>
      <c r="R742" s="1204"/>
      <c r="S742" s="1205"/>
      <c r="T742" s="1206"/>
      <c r="U742" s="1204"/>
      <c r="V742" s="1201"/>
      <c r="W742" s="1201"/>
      <c r="X742" s="1201"/>
      <c r="Y742" s="1201"/>
      <c r="Z742" s="1205"/>
      <c r="AA742" s="1158"/>
      <c r="AB742" s="1202"/>
      <c r="AC742" s="1161" t="s">
        <v>7887</v>
      </c>
      <c r="AD742" s="1162" t="s">
        <v>11274</v>
      </c>
      <c r="AE742" s="1162"/>
      <c r="AF742" s="1162" t="s">
        <v>11151</v>
      </c>
      <c r="AG742" s="1162" t="s">
        <v>7682</v>
      </c>
      <c r="AH742" s="1162"/>
      <c r="AI742" s="1162"/>
      <c r="AJ742" s="1163" t="s">
        <v>4716</v>
      </c>
      <c r="AK742" s="1164" t="s">
        <v>5946</v>
      </c>
      <c r="AL742" s="1165" t="s">
        <v>6295</v>
      </c>
      <c r="AM742" s="1147" t="s">
        <v>11275</v>
      </c>
      <c r="AN742" s="1209"/>
      <c r="AO742" s="1147" t="s">
        <v>10108</v>
      </c>
      <c r="AP742" s="1201" t="s">
        <v>4686</v>
      </c>
      <c r="AQ742" s="1203" t="n">
        <v>93101</v>
      </c>
      <c r="AR742" s="1172" t="s">
        <v>11272</v>
      </c>
      <c r="AS742" s="1226"/>
      <c r="AT742" s="1210"/>
      <c r="AU742" s="1204"/>
      <c r="AV742" s="1211"/>
      <c r="AW742" s="1300"/>
      <c r="AX742" s="1212"/>
      <c r="AY742" s="1212"/>
      <c r="AZ742" s="1212"/>
      <c r="BA742" s="1212"/>
      <c r="BB742" s="1212"/>
      <c r="BC742" s="1212"/>
      <c r="BD742" s="1212"/>
      <c r="BE742" s="1212"/>
      <c r="BF742" s="1212"/>
      <c r="BG742" s="1212"/>
      <c r="BH742" s="1212"/>
      <c r="BI742" s="1212"/>
      <c r="BJ742" s="1212"/>
      <c r="BK742" s="1212"/>
      <c r="BL742" s="1213"/>
      <c r="BM742" s="1213"/>
      <c r="BN742" s="1213"/>
      <c r="BO742" s="1230"/>
      <c r="BP742" s="1279"/>
      <c r="ALZ742" s="0"/>
      <c r="AMA742" s="0"/>
      <c r="AMB742" s="0"/>
      <c r="AMC742" s="0"/>
      <c r="AMD742" s="0"/>
      <c r="AME742" s="0"/>
      <c r="AMF742" s="0"/>
      <c r="AMG742" s="0"/>
      <c r="AMH742" s="0"/>
      <c r="AMI742" s="0"/>
      <c r="AMJ742" s="0"/>
    </row>
    <row r="743" s="1128" customFormat="true" ht="14.1" hidden="false" customHeight="true" outlineLevel="0" collapsed="false">
      <c r="A743" s="1146" t="s">
        <v>3100</v>
      </c>
      <c r="B743" s="1147" t="s">
        <v>4682</v>
      </c>
      <c r="C743" s="1200" t="s">
        <v>4733</v>
      </c>
      <c r="D743" s="1201" t="s">
        <v>6650</v>
      </c>
      <c r="E743" s="1201" t="s">
        <v>11208</v>
      </c>
      <c r="F743" s="1201" t="s">
        <v>3098</v>
      </c>
      <c r="G743" s="1202" t="s">
        <v>11209</v>
      </c>
      <c r="H743" s="1152" t="n">
        <v>0.09</v>
      </c>
      <c r="I743" s="1152" t="n">
        <v>0.0875</v>
      </c>
      <c r="J743" s="1153" t="s">
        <v>8684</v>
      </c>
      <c r="K743" s="1147" t="s">
        <v>11210</v>
      </c>
      <c r="L743" s="1147" t="s">
        <v>5853</v>
      </c>
      <c r="M743" s="1201" t="s">
        <v>4686</v>
      </c>
      <c r="N743" s="1203" t="n">
        <v>95014</v>
      </c>
      <c r="O743" s="1218" t="s">
        <v>11211</v>
      </c>
      <c r="P743" s="1289" t="s">
        <v>14412</v>
      </c>
      <c r="Q743" s="1301"/>
      <c r="R743" s="1204"/>
      <c r="S743" s="1205"/>
      <c r="T743" s="1206"/>
      <c r="U743" s="1204"/>
      <c r="V743" s="1201"/>
      <c r="W743" s="1201"/>
      <c r="X743" s="1201" t="s">
        <v>11213</v>
      </c>
      <c r="Y743" s="1201" t="s">
        <v>11214</v>
      </c>
      <c r="Z743" s="1205" t="s">
        <v>11215</v>
      </c>
      <c r="AA743" s="1158" t="s">
        <v>4745</v>
      </c>
      <c r="AB743" s="1202"/>
      <c r="AC743" s="1161" t="s">
        <v>7576</v>
      </c>
      <c r="AD743" s="1162"/>
      <c r="AE743" s="1162"/>
      <c r="AF743" s="1162"/>
      <c r="AG743" s="1162"/>
      <c r="AH743" s="1162"/>
      <c r="AI743" s="1162"/>
      <c r="AJ743" s="1163" t="s">
        <v>4716</v>
      </c>
      <c r="AK743" s="1164" t="s">
        <v>5946</v>
      </c>
      <c r="AL743" s="1165" t="s">
        <v>6295</v>
      </c>
      <c r="AM743" s="1147" t="str">
        <f aca="false">PROPER(AN166)</f>
        <v/>
      </c>
      <c r="AN743" s="1209" t="s">
        <v>11216</v>
      </c>
      <c r="AO743" s="1147" t="s">
        <v>5853</v>
      </c>
      <c r="AP743" s="1201" t="s">
        <v>4686</v>
      </c>
      <c r="AQ743" s="1203" t="n">
        <v>95014</v>
      </c>
      <c r="AR743" s="1172" t="s">
        <v>3098</v>
      </c>
      <c r="AS743" s="1226"/>
      <c r="AT743" s="1210"/>
      <c r="AU743" s="1204"/>
      <c r="AV743" s="1211" t="n">
        <v>5</v>
      </c>
      <c r="AW743" s="1212"/>
      <c r="AX743" s="1212"/>
      <c r="AY743" s="1212" t="s">
        <v>11217</v>
      </c>
      <c r="AZ743" s="1212"/>
      <c r="BA743" s="1212"/>
      <c r="BB743" s="1212"/>
      <c r="BC743" s="1212"/>
      <c r="BD743" s="1212"/>
      <c r="BE743" s="1212"/>
      <c r="BF743" s="1212"/>
      <c r="BG743" s="1212"/>
      <c r="BH743" s="1212"/>
      <c r="BI743" s="1212"/>
      <c r="BJ743" s="1212"/>
      <c r="BK743" s="1212"/>
      <c r="BL743" s="1213"/>
      <c r="BM743" s="1213"/>
      <c r="BN743" s="1213"/>
      <c r="BO743" s="1147"/>
      <c r="BP743" s="1147"/>
      <c r="ALZ743" s="0"/>
      <c r="AMA743" s="0"/>
      <c r="AMB743" s="0"/>
      <c r="AMC743" s="0"/>
      <c r="AMD743" s="0"/>
      <c r="AME743" s="0"/>
      <c r="AMF743" s="0"/>
      <c r="AMG743" s="0"/>
      <c r="AMH743" s="0"/>
      <c r="AMI743" s="0"/>
      <c r="AMJ743" s="0"/>
    </row>
    <row r="744" s="1128" customFormat="true" ht="14.1" hidden="false" customHeight="true" outlineLevel="0" collapsed="false">
      <c r="A744" s="1107" t="s">
        <v>10575</v>
      </c>
      <c r="B744" s="1108" t="s">
        <v>6082</v>
      </c>
      <c r="C744" s="1109" t="s">
        <v>4715</v>
      </c>
      <c r="D744" s="1110"/>
      <c r="E744" s="1110" t="s">
        <v>4006</v>
      </c>
      <c r="F744" s="1110" t="s">
        <v>3281</v>
      </c>
      <c r="G744" s="1111" t="s">
        <v>6084</v>
      </c>
      <c r="H744" s="1112" t="n">
        <v>0.085</v>
      </c>
      <c r="I744" s="1112" t="n">
        <v>0.0875</v>
      </c>
      <c r="J744" s="1113" t="s">
        <v>5772</v>
      </c>
      <c r="K744" s="1108" t="s">
        <v>10576</v>
      </c>
      <c r="L744" s="1108" t="s">
        <v>4720</v>
      </c>
      <c r="M744" s="1110" t="s">
        <v>4686</v>
      </c>
      <c r="N744" s="1114" t="n">
        <v>94103</v>
      </c>
      <c r="O744" s="1115" t="s">
        <v>10577</v>
      </c>
      <c r="P744" s="1116" t="s">
        <v>10578</v>
      </c>
      <c r="Q744" s="1116" t="s">
        <v>10579</v>
      </c>
      <c r="R744" s="1123" t="s">
        <v>10580</v>
      </c>
      <c r="S744" s="1119"/>
      <c r="T744" s="1120"/>
      <c r="U744" s="1118"/>
      <c r="V744" s="1110"/>
      <c r="W744" s="1110"/>
      <c r="X744" s="1110"/>
      <c r="Y744" s="1110"/>
      <c r="Z744" s="1119"/>
      <c r="AA744" s="1121"/>
      <c r="AB744" s="1111"/>
      <c r="AC744" s="1245" t="s">
        <v>7847</v>
      </c>
      <c r="AD744" s="1246" t="s">
        <v>8625</v>
      </c>
      <c r="AE744" s="1246" t="s">
        <v>10472</v>
      </c>
      <c r="AF744" s="1246" t="s">
        <v>10473</v>
      </c>
      <c r="AG744" s="1246"/>
      <c r="AH744" s="1246"/>
      <c r="AI744" s="1246"/>
      <c r="AJ744" s="1247" t="s">
        <v>7581</v>
      </c>
      <c r="AK744" s="1126" t="s">
        <v>5946</v>
      </c>
      <c r="AL744" s="1127" t="s">
        <v>6295</v>
      </c>
      <c r="AM744" s="1108" t="s">
        <v>10576</v>
      </c>
      <c r="AO744" s="1108" t="s">
        <v>4720</v>
      </c>
      <c r="AP744" s="1110" t="s">
        <v>4686</v>
      </c>
      <c r="AQ744" s="1114" t="n">
        <v>94103</v>
      </c>
      <c r="AR744" s="1129" t="s">
        <v>6083</v>
      </c>
      <c r="AS744" s="1130"/>
      <c r="AT744" s="1131"/>
      <c r="AU744" s="1118"/>
      <c r="AV744" s="1132"/>
      <c r="AW744" s="1133"/>
      <c r="AX744" s="1133"/>
      <c r="AY744" s="1133"/>
      <c r="AZ744" s="1133"/>
      <c r="BA744" s="1133"/>
      <c r="BB744" s="1133"/>
      <c r="BC744" s="1133"/>
      <c r="BD744" s="1133"/>
      <c r="BE744" s="1133"/>
      <c r="BF744" s="1133"/>
      <c r="BG744" s="1133"/>
      <c r="BH744" s="1133"/>
      <c r="BI744" s="1133"/>
      <c r="BJ744" s="1133"/>
      <c r="BK744" s="1133"/>
      <c r="BL744" s="1134"/>
      <c r="BM744" s="1134"/>
      <c r="BN744" s="1134"/>
      <c r="BO744" s="1108"/>
      <c r="BP744" s="1108"/>
      <c r="ALZ744" s="0"/>
      <c r="AMA744" s="0"/>
      <c r="AMB744" s="0"/>
      <c r="AMC744" s="0"/>
      <c r="AMD744" s="0"/>
      <c r="AME744" s="0"/>
      <c r="AMF744" s="0"/>
      <c r="AMG744" s="0"/>
      <c r="AMH744" s="0"/>
      <c r="AMI744" s="0"/>
      <c r="AMJ744" s="0"/>
    </row>
    <row r="745" s="1128" customFormat="true" ht="14.1" hidden="false" customHeight="true" outlineLevel="0" collapsed="false">
      <c r="A745" s="1107" t="s">
        <v>10706</v>
      </c>
      <c r="B745" s="1108" t="s">
        <v>6082</v>
      </c>
      <c r="C745" s="1109" t="s">
        <v>4715</v>
      </c>
      <c r="D745" s="1110"/>
      <c r="E745" s="1110" t="s">
        <v>4006</v>
      </c>
      <c r="F745" s="1110" t="s">
        <v>3226</v>
      </c>
      <c r="G745" s="1111" t="s">
        <v>6084</v>
      </c>
      <c r="H745" s="1112" t="n">
        <v>0.085</v>
      </c>
      <c r="I745" s="1112" t="n">
        <v>0.0875</v>
      </c>
      <c r="J745" s="1113" t="s">
        <v>5772</v>
      </c>
      <c r="K745" s="1108" t="s">
        <v>10707</v>
      </c>
      <c r="L745" s="1108" t="s">
        <v>4720</v>
      </c>
      <c r="M745" s="1110" t="s">
        <v>4686</v>
      </c>
      <c r="N745" s="1114" t="n">
        <v>94123</v>
      </c>
      <c r="O745" s="1115" t="s">
        <v>10708</v>
      </c>
      <c r="P745" s="1116" t="s">
        <v>10709</v>
      </c>
      <c r="Q745" s="1116" t="s">
        <v>10579</v>
      </c>
      <c r="R745" s="1123" t="s">
        <v>10580</v>
      </c>
      <c r="S745" s="1119"/>
      <c r="T745" s="1120"/>
      <c r="U745" s="1118"/>
      <c r="V745" s="1110"/>
      <c r="W745" s="1110"/>
      <c r="X745" s="1110"/>
      <c r="Y745" s="1110"/>
      <c r="Z745" s="1119" t="s">
        <v>10710</v>
      </c>
      <c r="AA745" s="1121"/>
      <c r="AB745" s="1111"/>
      <c r="AC745" s="1245" t="s">
        <v>7847</v>
      </c>
      <c r="AD745" s="1246" t="s">
        <v>8625</v>
      </c>
      <c r="AE745" s="1246" t="s">
        <v>10472</v>
      </c>
      <c r="AF745" s="1246" t="s">
        <v>10473</v>
      </c>
      <c r="AG745" s="1246"/>
      <c r="AH745" s="1246"/>
      <c r="AI745" s="1246"/>
      <c r="AJ745" s="1247" t="s">
        <v>7581</v>
      </c>
      <c r="AK745" s="1126" t="s">
        <v>5946</v>
      </c>
      <c r="AL745" s="1127" t="s">
        <v>6295</v>
      </c>
      <c r="AM745" s="1108" t="s">
        <v>10707</v>
      </c>
      <c r="AO745" s="1108" t="s">
        <v>4720</v>
      </c>
      <c r="AP745" s="1110" t="s">
        <v>4686</v>
      </c>
      <c r="AQ745" s="1114" t="n">
        <v>94123</v>
      </c>
      <c r="AR745" s="1129" t="s">
        <v>6083</v>
      </c>
      <c r="AS745" s="1130"/>
      <c r="AT745" s="1131"/>
      <c r="AU745" s="1118"/>
      <c r="AV745" s="1132"/>
      <c r="AW745" s="1133"/>
      <c r="AX745" s="1133"/>
      <c r="AY745" s="1133"/>
      <c r="AZ745" s="1133"/>
      <c r="BA745" s="1133"/>
      <c r="BB745" s="1133"/>
      <c r="BC745" s="1133"/>
      <c r="BD745" s="1133"/>
      <c r="BE745" s="1133"/>
      <c r="BF745" s="1133"/>
      <c r="BG745" s="1133"/>
      <c r="BH745" s="1133"/>
      <c r="BI745" s="1133"/>
      <c r="BJ745" s="1133"/>
      <c r="BK745" s="1133"/>
      <c r="BL745" s="1134"/>
      <c r="BM745" s="1134"/>
      <c r="BN745" s="1134"/>
      <c r="BO745" s="1108"/>
      <c r="BP745" s="1108"/>
      <c r="ALZ745" s="0"/>
      <c r="AMA745" s="0"/>
      <c r="AMB745" s="0"/>
      <c r="AMC745" s="0"/>
      <c r="AMD745" s="0"/>
      <c r="AME745" s="0"/>
      <c r="AMF745" s="0"/>
      <c r="AMG745" s="0"/>
      <c r="AMH745" s="0"/>
      <c r="AMI745" s="0"/>
      <c r="AMJ745" s="0"/>
    </row>
    <row r="746" s="1128" customFormat="true" ht="14.1" hidden="false" customHeight="true" outlineLevel="0" collapsed="false">
      <c r="A746" s="1107" t="s">
        <v>13754</v>
      </c>
      <c r="B746" s="1108" t="s">
        <v>6082</v>
      </c>
      <c r="C746" s="1109" t="s">
        <v>4715</v>
      </c>
      <c r="D746" s="1110"/>
      <c r="E746" s="1110" t="s">
        <v>4006</v>
      </c>
      <c r="F746" s="1110" t="s">
        <v>13755</v>
      </c>
      <c r="G746" s="1111" t="s">
        <v>6084</v>
      </c>
      <c r="H746" s="1112" t="n">
        <v>0.0875</v>
      </c>
      <c r="I746" s="1112" t="n">
        <v>0.0875</v>
      </c>
      <c r="J746" s="1113" t="s">
        <v>5963</v>
      </c>
      <c r="K746" s="1108" t="s">
        <v>13756</v>
      </c>
      <c r="L746" s="1108" t="s">
        <v>5832</v>
      </c>
      <c r="M746" s="1110" t="s">
        <v>4686</v>
      </c>
      <c r="N746" s="1114" t="n">
        <v>94583</v>
      </c>
      <c r="O746" s="1115"/>
      <c r="P746" s="1116" t="s">
        <v>13757</v>
      </c>
      <c r="Q746" s="1116" t="s">
        <v>10579</v>
      </c>
      <c r="R746" s="1123" t="s">
        <v>10580</v>
      </c>
      <c r="S746" s="1119"/>
      <c r="T746" s="1120"/>
      <c r="U746" s="1118"/>
      <c r="V746" s="1110"/>
      <c r="W746" s="1110"/>
      <c r="X746" s="1110"/>
      <c r="Y746" s="1110"/>
      <c r="Z746" s="1119"/>
      <c r="AA746" s="1121"/>
      <c r="AB746" s="1111"/>
      <c r="AC746" s="1245" t="s">
        <v>7847</v>
      </c>
      <c r="AD746" s="1246" t="s">
        <v>8625</v>
      </c>
      <c r="AE746" s="1246" t="s">
        <v>10472</v>
      </c>
      <c r="AF746" s="1246" t="s">
        <v>10473</v>
      </c>
      <c r="AG746" s="1246"/>
      <c r="AH746" s="1246"/>
      <c r="AI746" s="1246"/>
      <c r="AJ746" s="1247" t="s">
        <v>7581</v>
      </c>
      <c r="AK746" s="1126" t="s">
        <v>5946</v>
      </c>
      <c r="AL746" s="1127" t="s">
        <v>6295</v>
      </c>
      <c r="AM746" s="1108" t="s">
        <v>13756</v>
      </c>
      <c r="AO746" s="1108" t="s">
        <v>5832</v>
      </c>
      <c r="AP746" s="1110" t="s">
        <v>4686</v>
      </c>
      <c r="AQ746" s="1114" t="n">
        <v>94123</v>
      </c>
      <c r="AR746" s="1129"/>
      <c r="AS746" s="1130"/>
      <c r="AT746" s="1131"/>
      <c r="AU746" s="1118"/>
      <c r="AV746" s="1132"/>
      <c r="AW746" s="1133"/>
      <c r="AX746" s="1133"/>
      <c r="AY746" s="1133"/>
      <c r="AZ746" s="1133"/>
      <c r="BA746" s="1133"/>
      <c r="BB746" s="1133"/>
      <c r="BC746" s="1133"/>
      <c r="BD746" s="1133"/>
      <c r="BE746" s="1133"/>
      <c r="BF746" s="1133"/>
      <c r="BG746" s="1133"/>
      <c r="BH746" s="1133"/>
      <c r="BI746" s="1133"/>
      <c r="BJ746" s="1133"/>
      <c r="BK746" s="1133"/>
      <c r="BL746" s="1134"/>
      <c r="BM746" s="1134"/>
      <c r="BN746" s="1134"/>
      <c r="BO746" s="1108"/>
      <c r="BP746" s="1108"/>
      <c r="ALZ746" s="0"/>
      <c r="AMA746" s="0"/>
      <c r="AMB746" s="0"/>
      <c r="AMC746" s="0"/>
      <c r="AMD746" s="0"/>
      <c r="AME746" s="0"/>
      <c r="AMF746" s="0"/>
      <c r="AMG746" s="0"/>
      <c r="AMH746" s="0"/>
      <c r="AMI746" s="0"/>
      <c r="AMJ746" s="0"/>
    </row>
    <row r="747" s="1128" customFormat="true" ht="14.1" hidden="false" customHeight="true" outlineLevel="0" collapsed="false">
      <c r="A747" s="41" t="s">
        <v>3341</v>
      </c>
      <c r="B747" s="412" t="s">
        <v>5977</v>
      </c>
      <c r="C747" s="445" t="s">
        <v>36</v>
      </c>
      <c r="D747" s="120"/>
      <c r="E747" s="425" t="s">
        <v>3340</v>
      </c>
      <c r="F747" s="425" t="s">
        <v>3339</v>
      </c>
      <c r="G747" s="426"/>
      <c r="H747" s="427" t="n">
        <v>0.085</v>
      </c>
      <c r="I747" s="427" t="n">
        <v>0.0875</v>
      </c>
      <c r="J747" s="428" t="s">
        <v>5772</v>
      </c>
      <c r="K747" s="412" t="s">
        <v>9511</v>
      </c>
      <c r="L747" s="412" t="s">
        <v>4720</v>
      </c>
      <c r="M747" s="414" t="s">
        <v>4686</v>
      </c>
      <c r="N747" s="429" t="n">
        <v>94105</v>
      </c>
      <c r="O747" s="430"/>
      <c r="P747" s="431"/>
      <c r="Q747" s="432"/>
      <c r="R747" s="414" t="s">
        <v>9513</v>
      </c>
      <c r="S747" s="433"/>
      <c r="T747" s="434"/>
      <c r="U747" s="414"/>
      <c r="V747" s="425"/>
      <c r="W747" s="425"/>
      <c r="X747" s="425"/>
      <c r="Y747" s="425"/>
      <c r="Z747" s="433" t="s">
        <v>9514</v>
      </c>
      <c r="AA747" s="433" t="s">
        <v>4745</v>
      </c>
      <c r="AB747" s="435"/>
      <c r="AC747" s="594"/>
      <c r="AD747" s="595"/>
      <c r="AE747" s="595"/>
      <c r="AF747" s="595"/>
      <c r="AG747" s="595"/>
      <c r="AH747" s="595"/>
      <c r="AI747" s="595"/>
      <c r="AJ747" s="596"/>
      <c r="AK747" s="437" t="s">
        <v>5946</v>
      </c>
      <c r="AL747" s="438" t="s">
        <v>6295</v>
      </c>
      <c r="AM747" s="412" t="s">
        <v>9511</v>
      </c>
      <c r="AN747" s="439" t="s">
        <v>9515</v>
      </c>
      <c r="AO747" s="412" t="s">
        <v>4720</v>
      </c>
      <c r="AP747" s="414" t="s">
        <v>4686</v>
      </c>
      <c r="AQ747" s="429" t="n">
        <v>94105</v>
      </c>
      <c r="AR747" s="440" t="s">
        <v>3339</v>
      </c>
      <c r="AS747" s="464"/>
      <c r="AT747" s="465"/>
      <c r="AU747" s="414"/>
      <c r="AV747" s="466"/>
      <c r="AW747" s="467"/>
      <c r="AX747" s="467"/>
      <c r="AY747" s="467"/>
      <c r="AZ747" s="467"/>
      <c r="BA747" s="467"/>
      <c r="BB747" s="467"/>
      <c r="BC747" s="467"/>
      <c r="BD747" s="467"/>
      <c r="BE747" s="467"/>
      <c r="BF747" s="467"/>
      <c r="BG747" s="467"/>
      <c r="BH747" s="467"/>
      <c r="BI747" s="467"/>
      <c r="BJ747" s="467"/>
      <c r="BK747" s="467"/>
      <c r="BL747" s="468"/>
      <c r="BM747" s="468"/>
      <c r="BN747" s="468"/>
      <c r="BO747" s="477"/>
      <c r="BP747" s="478"/>
      <c r="ALZ747" s="0"/>
      <c r="AMA747" s="0"/>
      <c r="AMB747" s="0"/>
      <c r="AMC747" s="0"/>
      <c r="AMD747" s="0"/>
      <c r="AME747" s="0"/>
      <c r="AMF747" s="0"/>
      <c r="AMG747" s="0"/>
      <c r="AMH747" s="0"/>
      <c r="AMI747" s="0"/>
      <c r="AMJ747" s="0"/>
    </row>
    <row r="748" s="1128" customFormat="true" ht="14.1" hidden="false" customHeight="true" outlineLevel="0" collapsed="false">
      <c r="A748" s="1146" t="s">
        <v>10581</v>
      </c>
      <c r="B748" s="1147" t="s">
        <v>4682</v>
      </c>
      <c r="C748" s="1148" t="s">
        <v>5959</v>
      </c>
      <c r="D748" s="1149" t="s">
        <v>10174</v>
      </c>
      <c r="E748" s="1150" t="s">
        <v>1431</v>
      </c>
      <c r="F748" s="1150" t="s">
        <v>10582</v>
      </c>
      <c r="G748" s="1151" t="s">
        <v>10583</v>
      </c>
      <c r="H748" s="1152" t="n">
        <v>0.0825</v>
      </c>
      <c r="I748" s="1152" t="n">
        <v>0.085</v>
      </c>
      <c r="J748" s="1153" t="s">
        <v>7552</v>
      </c>
      <c r="K748" s="1147" t="s">
        <v>10584</v>
      </c>
      <c r="L748" s="1147" t="s">
        <v>5860</v>
      </c>
      <c r="M748" s="1149" t="s">
        <v>4686</v>
      </c>
      <c r="N748" s="1154" t="n">
        <v>94941</v>
      </c>
      <c r="O748" s="1155"/>
      <c r="P748" s="1156"/>
      <c r="Q748" s="1157"/>
      <c r="R748" s="1149" t="s">
        <v>10585</v>
      </c>
      <c r="S748" s="1158" t="s">
        <v>10586</v>
      </c>
      <c r="T748" s="1159" t="s">
        <v>10587</v>
      </c>
      <c r="U748" s="1149" t="s">
        <v>10588</v>
      </c>
      <c r="V748" s="1150" t="s">
        <v>10589</v>
      </c>
      <c r="W748" s="1150"/>
      <c r="X748" s="1150" t="s">
        <v>2569</v>
      </c>
      <c r="Y748" s="1150" t="s">
        <v>10590</v>
      </c>
      <c r="Z748" s="1158" t="s">
        <v>10588</v>
      </c>
      <c r="AA748" s="1158" t="s">
        <v>4745</v>
      </c>
      <c r="AB748" s="1240" t="s">
        <v>10591</v>
      </c>
      <c r="AC748" s="1222" t="s">
        <v>7650</v>
      </c>
      <c r="AD748" s="1223"/>
      <c r="AE748" s="1222"/>
      <c r="AF748" s="1222" t="s">
        <v>7682</v>
      </c>
      <c r="AG748" s="1222"/>
      <c r="AH748" s="1222"/>
      <c r="AI748" s="1222"/>
      <c r="AJ748" s="1224" t="s">
        <v>4716</v>
      </c>
      <c r="AK748" s="1164" t="s">
        <v>5946</v>
      </c>
      <c r="AL748" s="1165" t="s">
        <v>6295</v>
      </c>
      <c r="AM748" s="1147" t="s">
        <v>10584</v>
      </c>
      <c r="AN748" s="1166"/>
      <c r="AO748" s="1147" t="s">
        <v>5860</v>
      </c>
      <c r="AP748" s="1149" t="s">
        <v>4686</v>
      </c>
      <c r="AQ748" s="1154" t="n">
        <v>94941</v>
      </c>
      <c r="AR748" s="1167" t="s">
        <v>10582</v>
      </c>
      <c r="AS748" s="1168"/>
      <c r="AT748" s="1165"/>
      <c r="AU748" s="1149"/>
      <c r="AV748" s="1169" t="n">
        <v>1</v>
      </c>
      <c r="AW748" s="1170"/>
      <c r="AX748" s="1170"/>
      <c r="AY748" s="1170"/>
      <c r="AZ748" s="1170"/>
      <c r="BA748" s="1170"/>
      <c r="BB748" s="1170"/>
      <c r="BC748" s="1170"/>
      <c r="BD748" s="1170"/>
      <c r="BE748" s="1170"/>
      <c r="BF748" s="1170"/>
      <c r="BG748" s="1170"/>
      <c r="BH748" s="1170"/>
      <c r="BI748" s="1170"/>
      <c r="BJ748" s="1170"/>
      <c r="BK748" s="1170"/>
      <c r="BL748" s="1147"/>
      <c r="BM748" s="1147"/>
      <c r="BN748" s="1147"/>
      <c r="BO748" s="1230"/>
      <c r="BP748" s="1279"/>
      <c r="ALZ748" s="0"/>
      <c r="AMA748" s="0"/>
      <c r="AMB748" s="0"/>
      <c r="AMC748" s="0"/>
      <c r="AMD748" s="0"/>
      <c r="AME748" s="0"/>
      <c r="AMF748" s="0"/>
      <c r="AMG748" s="0"/>
      <c r="AMH748" s="0"/>
      <c r="AMI748" s="0"/>
      <c r="AMJ748" s="0"/>
    </row>
    <row r="749" s="1128" customFormat="true" ht="14.1" hidden="false" customHeight="true" outlineLevel="0" collapsed="false">
      <c r="A749" s="1146" t="s">
        <v>3018</v>
      </c>
      <c r="B749" s="1147" t="s">
        <v>5977</v>
      </c>
      <c r="C749" s="1200" t="s">
        <v>36</v>
      </c>
      <c r="D749" s="1201"/>
      <c r="E749" s="1201" t="s">
        <v>3016</v>
      </c>
      <c r="F749" s="1201" t="s">
        <v>3015</v>
      </c>
      <c r="G749" s="1202"/>
      <c r="H749" s="1152" t="n">
        <v>0.085</v>
      </c>
      <c r="I749" s="1152" t="n">
        <v>0.0875</v>
      </c>
      <c r="J749" s="1153" t="s">
        <v>5772</v>
      </c>
      <c r="K749" s="1147" t="s">
        <v>11300</v>
      </c>
      <c r="L749" s="1147" t="s">
        <v>4720</v>
      </c>
      <c r="M749" s="1201" t="s">
        <v>4686</v>
      </c>
      <c r="N749" s="1203" t="n">
        <v>94103</v>
      </c>
      <c r="O749" s="1218" t="s">
        <v>11301</v>
      </c>
      <c r="P749" s="1156"/>
      <c r="Q749" s="1156"/>
      <c r="R749" s="1204"/>
      <c r="S749" s="1205"/>
      <c r="T749" s="1206"/>
      <c r="U749" s="1204"/>
      <c r="V749" s="1201"/>
      <c r="W749" s="1201"/>
      <c r="X749" s="1201"/>
      <c r="Y749" s="1201"/>
      <c r="Z749" s="1205" t="s">
        <v>6006</v>
      </c>
      <c r="AA749" s="1158" t="s">
        <v>4745</v>
      </c>
      <c r="AB749" s="1202"/>
      <c r="AC749" s="1222" t="s">
        <v>7954</v>
      </c>
      <c r="AD749" s="1223" t="s">
        <v>7704</v>
      </c>
      <c r="AE749" s="1222"/>
      <c r="AF749" s="1222" t="s">
        <v>7682</v>
      </c>
      <c r="AG749" s="1222"/>
      <c r="AH749" s="1222"/>
      <c r="AI749" s="1222"/>
      <c r="AJ749" s="1224" t="s">
        <v>4716</v>
      </c>
      <c r="AK749" s="1164" t="s">
        <v>5946</v>
      </c>
      <c r="AL749" s="1165" t="s">
        <v>6295</v>
      </c>
      <c r="AM749" s="1147" t="s">
        <v>11300</v>
      </c>
      <c r="AN749" s="1209"/>
      <c r="AO749" s="1147" t="s">
        <v>4720</v>
      </c>
      <c r="AP749" s="1201" t="s">
        <v>4686</v>
      </c>
      <c r="AQ749" s="1203" t="n">
        <v>94103</v>
      </c>
      <c r="AR749" s="1172" t="s">
        <v>3015</v>
      </c>
      <c r="AS749" s="1226"/>
      <c r="AT749" s="1210"/>
      <c r="AU749" s="1204"/>
      <c r="AV749" s="1211"/>
      <c r="AW749" s="1212"/>
      <c r="AX749" s="1212"/>
      <c r="AY749" s="1212"/>
      <c r="AZ749" s="1212"/>
      <c r="BA749" s="1212"/>
      <c r="BB749" s="1212"/>
      <c r="BC749" s="1212"/>
      <c r="BD749" s="1212"/>
      <c r="BE749" s="1212"/>
      <c r="BF749" s="1212"/>
      <c r="BG749" s="1212"/>
      <c r="BH749" s="1212"/>
      <c r="BI749" s="1212"/>
      <c r="BJ749" s="1212"/>
      <c r="BK749" s="1212"/>
      <c r="BL749" s="1213"/>
      <c r="BM749" s="1213"/>
      <c r="BN749" s="1213"/>
      <c r="BO749" s="1230"/>
      <c r="BP749" s="1279"/>
      <c r="ALZ749" s="0"/>
      <c r="AMA749" s="0"/>
      <c r="AMB749" s="0"/>
      <c r="AMC749" s="0"/>
      <c r="AMD749" s="0"/>
      <c r="AME749" s="0"/>
      <c r="AMF749" s="0"/>
      <c r="AMG749" s="0"/>
      <c r="AMH749" s="0"/>
      <c r="AMI749" s="0"/>
      <c r="AMJ749" s="0"/>
    </row>
    <row r="750" s="1128" customFormat="true" ht="14.1" hidden="false" customHeight="true" outlineLevel="0" collapsed="false">
      <c r="A750" s="1107" t="s">
        <v>3476</v>
      </c>
      <c r="B750" s="1108" t="s">
        <v>5998</v>
      </c>
      <c r="C750" s="1135" t="s">
        <v>5999</v>
      </c>
      <c r="D750" s="1265" t="s">
        <v>6000</v>
      </c>
      <c r="E750" s="1265" t="s">
        <v>3475</v>
      </c>
      <c r="F750" s="1265" t="s">
        <v>3474</v>
      </c>
      <c r="G750" s="1266"/>
      <c r="H750" s="1112" t="n">
        <v>0.0725</v>
      </c>
      <c r="I750" s="1112" t="n">
        <v>0.075</v>
      </c>
      <c r="J750" s="1113" t="s">
        <v>8884</v>
      </c>
      <c r="K750" s="1266" t="s">
        <v>11163</v>
      </c>
      <c r="L750" s="1266" t="s">
        <v>8886</v>
      </c>
      <c r="M750" s="1265" t="s">
        <v>4686</v>
      </c>
      <c r="N750" s="1267" t="n">
        <v>93560</v>
      </c>
      <c r="O750" s="1115" t="s">
        <v>11164</v>
      </c>
      <c r="P750" s="1267"/>
      <c r="Q750" s="1267"/>
      <c r="R750" s="1268" t="s">
        <v>11165</v>
      </c>
      <c r="S750" s="1267"/>
      <c r="T750" s="1269"/>
      <c r="U750" s="1268"/>
      <c r="V750" s="1267"/>
      <c r="W750" s="1267"/>
      <c r="X750" s="1267"/>
      <c r="Y750" s="1267"/>
      <c r="Z750" s="1267" t="s">
        <v>11166</v>
      </c>
      <c r="AA750" s="1121" t="s">
        <v>4745</v>
      </c>
      <c r="AB750" s="1270"/>
      <c r="AC750" s="1123" t="s">
        <v>7719</v>
      </c>
      <c r="AD750" s="1124" t="s">
        <v>11167</v>
      </c>
      <c r="AE750" s="1123" t="s">
        <v>8494</v>
      </c>
      <c r="AF750" s="1123" t="s">
        <v>11168</v>
      </c>
      <c r="AG750" s="1123"/>
      <c r="AH750" s="1123"/>
      <c r="AI750" s="1123"/>
      <c r="AJ750" s="1125" t="s">
        <v>7581</v>
      </c>
      <c r="AK750" s="1126" t="s">
        <v>5946</v>
      </c>
      <c r="AL750" s="1127" t="s">
        <v>6295</v>
      </c>
      <c r="AM750" s="1266" t="s">
        <v>11169</v>
      </c>
      <c r="AN750" s="1271"/>
      <c r="AO750" s="1266" t="s">
        <v>8886</v>
      </c>
      <c r="AP750" s="1265" t="s">
        <v>4686</v>
      </c>
      <c r="AQ750" s="1267" t="n">
        <v>93560</v>
      </c>
      <c r="AR750" s="1266" t="s">
        <v>3474</v>
      </c>
      <c r="AS750" s="1142"/>
      <c r="AT750" s="1272" t="n">
        <v>1406537</v>
      </c>
      <c r="AU750" s="1273" t="s">
        <v>11170</v>
      </c>
      <c r="AV750" s="1274" t="n">
        <v>3</v>
      </c>
      <c r="AW750" s="1274"/>
      <c r="AX750" s="1274"/>
      <c r="AY750" s="1274"/>
      <c r="AZ750" s="1274"/>
      <c r="BA750" s="1274"/>
      <c r="BB750" s="1274"/>
      <c r="BC750" s="1274"/>
      <c r="BD750" s="1274"/>
      <c r="BE750" s="1274"/>
      <c r="BF750" s="1274"/>
      <c r="BG750" s="1274"/>
      <c r="BH750" s="1274"/>
      <c r="BI750" s="1274"/>
      <c r="BJ750" s="1274"/>
      <c r="BK750" s="1274"/>
      <c r="BL750" s="1141"/>
      <c r="BM750" s="1141"/>
      <c r="BN750" s="1141"/>
      <c r="BO750" s="1276"/>
      <c r="BP750" s="1145"/>
      <c r="ALZ750" s="0"/>
      <c r="AMA750" s="0"/>
      <c r="AMB750" s="0"/>
      <c r="AMC750" s="0"/>
      <c r="AMD750" s="0"/>
      <c r="AME750" s="0"/>
      <c r="AMF750" s="0"/>
      <c r="AMG750" s="0"/>
      <c r="AMH750" s="0"/>
      <c r="AMI750" s="0"/>
      <c r="AMJ750" s="0"/>
    </row>
    <row r="751" s="1128" customFormat="true" ht="14.1" hidden="false" customHeight="true" outlineLevel="0" collapsed="false">
      <c r="A751" s="1107" t="s">
        <v>3524</v>
      </c>
      <c r="B751" s="1108" t="s">
        <v>4682</v>
      </c>
      <c r="C751" s="1135" t="s">
        <v>5959</v>
      </c>
      <c r="D751" s="1265" t="s">
        <v>11054</v>
      </c>
      <c r="E751" s="1265" t="s">
        <v>1360</v>
      </c>
      <c r="F751" s="1265" t="s">
        <v>3523</v>
      </c>
      <c r="G751" s="1266" t="s">
        <v>11055</v>
      </c>
      <c r="H751" s="1112" t="n">
        <v>0.0875</v>
      </c>
      <c r="I751" s="1112" t="n">
        <v>0.08</v>
      </c>
      <c r="J751" s="1113" t="s">
        <v>8884</v>
      </c>
      <c r="K751" s="1266" t="s">
        <v>11056</v>
      </c>
      <c r="L751" s="1266" t="s">
        <v>10466</v>
      </c>
      <c r="M751" s="1265" t="s">
        <v>4686</v>
      </c>
      <c r="N751" s="1267" t="n">
        <v>92395</v>
      </c>
      <c r="O751" s="1115" t="s">
        <v>11057</v>
      </c>
      <c r="P751" s="1267"/>
      <c r="Q751" s="1267"/>
      <c r="R751" s="1268"/>
      <c r="S751" s="1267"/>
      <c r="T751" s="1269"/>
      <c r="U751" s="1268"/>
      <c r="V751" s="1267"/>
      <c r="W751" s="1267"/>
      <c r="X751" s="1267"/>
      <c r="Y751" s="1267"/>
      <c r="Z751" s="1267"/>
      <c r="AA751" s="1121"/>
      <c r="AB751" s="1270"/>
      <c r="AC751" s="1123" t="s">
        <v>7680</v>
      </c>
      <c r="AD751" s="1124" t="s">
        <v>7855</v>
      </c>
      <c r="AE751" s="1123"/>
      <c r="AF751" s="1123"/>
      <c r="AG751" s="1123"/>
      <c r="AH751" s="1123"/>
      <c r="AI751" s="1123"/>
      <c r="AJ751" s="1125" t="s">
        <v>7581</v>
      </c>
      <c r="AK751" s="1126" t="s">
        <v>5946</v>
      </c>
      <c r="AL751" s="1127" t="s">
        <v>6295</v>
      </c>
      <c r="AM751" s="1266" t="s">
        <v>11056</v>
      </c>
      <c r="AN751" s="1271" t="s">
        <v>6006</v>
      </c>
      <c r="AO751" s="1266" t="s">
        <v>10466</v>
      </c>
      <c r="AP751" s="1265" t="s">
        <v>4686</v>
      </c>
      <c r="AQ751" s="1267" t="n">
        <v>92395</v>
      </c>
      <c r="AR751" s="1266" t="s">
        <v>3523</v>
      </c>
      <c r="AS751" s="1142"/>
      <c r="AT751" s="1272"/>
      <c r="AU751" s="1273"/>
      <c r="AV751" s="1274"/>
      <c r="AW751" s="1274"/>
      <c r="AX751" s="1274"/>
      <c r="AY751" s="1274"/>
      <c r="AZ751" s="1274"/>
      <c r="BA751" s="1274"/>
      <c r="BB751" s="1274"/>
      <c r="BC751" s="1274"/>
      <c r="BD751" s="1274"/>
      <c r="BE751" s="1274"/>
      <c r="BF751" s="1274"/>
      <c r="BG751" s="1274"/>
      <c r="BH751" s="1274"/>
      <c r="BI751" s="1274"/>
      <c r="BJ751" s="1274"/>
      <c r="BK751" s="1274"/>
      <c r="BL751" s="1141"/>
      <c r="BM751" s="1141"/>
      <c r="BN751" s="1141"/>
      <c r="BO751" s="1108"/>
      <c r="BP751" s="1108"/>
      <c r="ALZ751" s="0"/>
      <c r="AMA751" s="0"/>
      <c r="AMB751" s="0"/>
      <c r="AMC751" s="0"/>
      <c r="AMD751" s="0"/>
      <c r="AME751" s="0"/>
      <c r="AMF751" s="0"/>
      <c r="AMG751" s="0"/>
      <c r="AMH751" s="0"/>
      <c r="AMI751" s="0"/>
      <c r="AMJ751" s="0"/>
    </row>
    <row r="752" s="1128" customFormat="true" ht="14.1" hidden="false" customHeight="true" outlineLevel="0" collapsed="false">
      <c r="A752" s="41" t="s">
        <v>3629</v>
      </c>
      <c r="B752" s="412" t="s">
        <v>713</v>
      </c>
      <c r="C752" s="445" t="s">
        <v>36</v>
      </c>
      <c r="D752" s="120" t="s">
        <v>7654</v>
      </c>
      <c r="E752" s="120" t="s">
        <v>2592</v>
      </c>
      <c r="F752" s="120" t="s">
        <v>3628</v>
      </c>
      <c r="G752" s="456" t="s">
        <v>7655</v>
      </c>
      <c r="H752" s="427" t="n">
        <v>0.085</v>
      </c>
      <c r="I752" s="427" t="n">
        <v>0.0825</v>
      </c>
      <c r="J752" s="428" t="s">
        <v>5980</v>
      </c>
      <c r="K752" s="412" t="s">
        <v>7656</v>
      </c>
      <c r="L752" s="412" t="s">
        <v>7657</v>
      </c>
      <c r="M752" s="120" t="s">
        <v>4686</v>
      </c>
      <c r="N752" s="457" t="n">
        <v>94923</v>
      </c>
      <c r="O752" s="505"/>
      <c r="P752" s="506"/>
      <c r="Q752" s="506"/>
      <c r="R752" s="459" t="s">
        <v>14413</v>
      </c>
      <c r="S752" s="460" t="s">
        <v>14414</v>
      </c>
      <c r="T752" s="461"/>
      <c r="U752" s="459"/>
      <c r="V752" s="120"/>
      <c r="W752" s="120"/>
      <c r="X752" s="120"/>
      <c r="Y752" s="120"/>
      <c r="Z752" s="460" t="s">
        <v>6006</v>
      </c>
      <c r="AA752" s="433" t="s">
        <v>4745</v>
      </c>
      <c r="AB752" s="456"/>
      <c r="AC752" s="641"/>
      <c r="AD752" s="642"/>
      <c r="AE752" s="641"/>
      <c r="AF752" s="641"/>
      <c r="AG752" s="641"/>
      <c r="AH752" s="641"/>
      <c r="AI752" s="641"/>
      <c r="AJ752" s="643"/>
      <c r="AK752" s="437" t="s">
        <v>5946</v>
      </c>
      <c r="AL752" s="438" t="s">
        <v>6295</v>
      </c>
      <c r="AM752" s="412" t="str">
        <f aca="false">PROPER(AN175)</f>
        <v/>
      </c>
      <c r="AN752" s="462" t="s">
        <v>7660</v>
      </c>
      <c r="AO752" s="412" t="s">
        <v>7657</v>
      </c>
      <c r="AP752" s="120" t="s">
        <v>4686</v>
      </c>
      <c r="AQ752" s="457" t="n">
        <v>94923</v>
      </c>
      <c r="AR752" s="463" t="s">
        <v>3628</v>
      </c>
      <c r="AS752" s="441"/>
      <c r="AT752" s="465"/>
      <c r="AU752" s="459"/>
      <c r="AV752" s="466" t="n">
        <v>2</v>
      </c>
      <c r="AW752" s="467"/>
      <c r="AX752" s="467"/>
      <c r="AY752" s="467"/>
      <c r="AZ752" s="467"/>
      <c r="BA752" s="467"/>
      <c r="BB752" s="467"/>
      <c r="BC752" s="467"/>
      <c r="BD752" s="467"/>
      <c r="BE752" s="467"/>
      <c r="BF752" s="467"/>
      <c r="BG752" s="467"/>
      <c r="BH752" s="467"/>
      <c r="BI752" s="467"/>
      <c r="BJ752" s="467"/>
      <c r="BK752" s="467"/>
      <c r="BL752" s="468"/>
      <c r="BM752" s="468"/>
      <c r="BN752" s="468"/>
      <c r="BO752" s="469"/>
      <c r="BP752" s="463"/>
      <c r="ALZ752" s="0"/>
      <c r="AMA752" s="0"/>
      <c r="AMB752" s="0"/>
      <c r="AMC752" s="0"/>
      <c r="AMD752" s="0"/>
      <c r="AME752" s="0"/>
      <c r="AMF752" s="0"/>
      <c r="AMG752" s="0"/>
      <c r="AMH752" s="0"/>
      <c r="AMI752" s="0"/>
      <c r="AMJ752" s="0"/>
    </row>
    <row r="753" s="1128" customFormat="true" ht="14.1" hidden="false" customHeight="true" outlineLevel="0" collapsed="false">
      <c r="A753" s="1107" t="s">
        <v>10625</v>
      </c>
      <c r="B753" s="1108" t="s">
        <v>5937</v>
      </c>
      <c r="C753" s="1109" t="s">
        <v>5309</v>
      </c>
      <c r="D753" s="1110" t="s">
        <v>6559</v>
      </c>
      <c r="E753" s="1110" t="s">
        <v>10626</v>
      </c>
      <c r="F753" s="1110" t="s">
        <v>10627</v>
      </c>
      <c r="G753" s="1111"/>
      <c r="H753" s="1112" t="n">
        <v>0.0925</v>
      </c>
      <c r="I753" s="1112" t="n">
        <v>0.0825</v>
      </c>
      <c r="J753" s="1113" t="s">
        <v>6126</v>
      </c>
      <c r="K753" s="1108" t="s">
        <v>10628</v>
      </c>
      <c r="L753" s="1108" t="s">
        <v>5442</v>
      </c>
      <c r="M753" s="1110" t="s">
        <v>4686</v>
      </c>
      <c r="N753" s="1114" t="n">
        <v>95401</v>
      </c>
      <c r="O753" s="1144"/>
      <c r="P753" s="1136"/>
      <c r="Q753" s="1136"/>
      <c r="R753" s="1118"/>
      <c r="S753" s="1119"/>
      <c r="T753" s="1120"/>
      <c r="U753" s="1118"/>
      <c r="V753" s="1110"/>
      <c r="W753" s="1110"/>
      <c r="X753" s="1110"/>
      <c r="Y753" s="1110"/>
      <c r="Z753" s="1119"/>
      <c r="AA753" s="1121"/>
      <c r="AB753" s="1111"/>
      <c r="AC753" s="1123" t="s">
        <v>10629</v>
      </c>
      <c r="AD753" s="1124"/>
      <c r="AE753" s="1123"/>
      <c r="AF753" s="1123"/>
      <c r="AG753" s="1123"/>
      <c r="AH753" s="1123"/>
      <c r="AI753" s="1123"/>
      <c r="AJ753" s="1125" t="s">
        <v>7581</v>
      </c>
      <c r="AK753" s="1126" t="s">
        <v>5946</v>
      </c>
      <c r="AL753" s="1127" t="s">
        <v>6295</v>
      </c>
      <c r="AM753" s="1108" t="s">
        <v>10628</v>
      </c>
      <c r="AO753" s="1108" t="s">
        <v>5442</v>
      </c>
      <c r="AP753" s="1110" t="s">
        <v>4686</v>
      </c>
      <c r="AQ753" s="1114" t="n">
        <v>95401</v>
      </c>
      <c r="AR753" s="1129" t="s">
        <v>10627</v>
      </c>
      <c r="AS753" s="1142"/>
      <c r="AT753" s="1131"/>
      <c r="AU753" s="1118"/>
      <c r="AV753" s="1132"/>
      <c r="AW753" s="1133"/>
      <c r="AX753" s="1133"/>
      <c r="AY753" s="1133"/>
      <c r="AZ753" s="1133"/>
      <c r="BA753" s="1133"/>
      <c r="BB753" s="1133"/>
      <c r="BC753" s="1133"/>
      <c r="BD753" s="1133"/>
      <c r="BE753" s="1133"/>
      <c r="BF753" s="1133"/>
      <c r="BG753" s="1133"/>
      <c r="BH753" s="1133"/>
      <c r="BI753" s="1133"/>
      <c r="BJ753" s="1133"/>
      <c r="BK753" s="1133"/>
      <c r="BL753" s="1134"/>
      <c r="BM753" s="1134"/>
      <c r="BN753" s="1134"/>
      <c r="BO753" s="1243"/>
      <c r="BP753" s="1129"/>
      <c r="ALZ753" s="0"/>
      <c r="AMA753" s="0"/>
      <c r="AMB753" s="0"/>
      <c r="AMC753" s="0"/>
      <c r="AMD753" s="0"/>
      <c r="AME753" s="0"/>
      <c r="AMF753" s="0"/>
      <c r="AMG753" s="0"/>
      <c r="AMH753" s="0"/>
      <c r="AMI753" s="0"/>
      <c r="AMJ753" s="0"/>
    </row>
    <row r="754" s="1128" customFormat="true" ht="14.1" hidden="false" customHeight="true" outlineLevel="0" collapsed="false">
      <c r="A754" s="41" t="s">
        <v>3727</v>
      </c>
      <c r="B754" s="412" t="s">
        <v>713</v>
      </c>
      <c r="C754" s="445" t="s">
        <v>36</v>
      </c>
      <c r="D754" s="414" t="s">
        <v>12588</v>
      </c>
      <c r="E754" s="120" t="s">
        <v>3726</v>
      </c>
      <c r="F754" s="120" t="s">
        <v>3725</v>
      </c>
      <c r="G754" s="456"/>
      <c r="H754" s="427" t="n">
        <v>0.085</v>
      </c>
      <c r="I754" s="427" t="n">
        <v>0.0875</v>
      </c>
      <c r="J754" s="428" t="s">
        <v>5772</v>
      </c>
      <c r="K754" s="412" t="s">
        <v>12589</v>
      </c>
      <c r="L754" s="412" t="s">
        <v>12590</v>
      </c>
      <c r="M754" s="120" t="s">
        <v>4686</v>
      </c>
      <c r="N754" s="457" t="n">
        <v>94115</v>
      </c>
      <c r="O754" s="505"/>
      <c r="P754" s="506"/>
      <c r="Q754" s="506"/>
      <c r="R754" s="459"/>
      <c r="S754" s="460"/>
      <c r="T754" s="461"/>
      <c r="U754" s="459"/>
      <c r="V754" s="120"/>
      <c r="W754" s="120"/>
      <c r="X754" s="120"/>
      <c r="Y754" s="120"/>
      <c r="Z754" s="460"/>
      <c r="AA754" s="433"/>
      <c r="AB754" s="456"/>
      <c r="AC754" s="594"/>
      <c r="AD754" s="595"/>
      <c r="AE754" s="595"/>
      <c r="AF754" s="595"/>
      <c r="AG754" s="595"/>
      <c r="AH754" s="595"/>
      <c r="AI754" s="595"/>
      <c r="AJ754" s="596"/>
      <c r="AK754" s="437" t="s">
        <v>5946</v>
      </c>
      <c r="AL754" s="438" t="s">
        <v>6295</v>
      </c>
      <c r="AM754" s="412" t="s">
        <v>12589</v>
      </c>
      <c r="AN754" s="462" t="s">
        <v>4720</v>
      </c>
      <c r="AO754" s="412" t="s">
        <v>4720</v>
      </c>
      <c r="AP754" s="120" t="s">
        <v>4686</v>
      </c>
      <c r="AQ754" s="457" t="n">
        <v>94115</v>
      </c>
      <c r="AR754" s="463" t="s">
        <v>3725</v>
      </c>
      <c r="AS754" s="536"/>
      <c r="AT754" s="465"/>
      <c r="AU754" s="459"/>
      <c r="AV754" s="466"/>
      <c r="AW754" s="467"/>
      <c r="AX754" s="467"/>
      <c r="AY754" s="467"/>
      <c r="AZ754" s="467"/>
      <c r="BA754" s="467"/>
      <c r="BB754" s="467"/>
      <c r="BC754" s="467"/>
      <c r="BD754" s="467"/>
      <c r="BE754" s="467"/>
      <c r="BF754" s="467"/>
      <c r="BG754" s="467"/>
      <c r="BH754" s="467"/>
      <c r="BI754" s="467"/>
      <c r="BJ754" s="467"/>
      <c r="BK754" s="467"/>
      <c r="BL754" s="468"/>
      <c r="BM754" s="468"/>
      <c r="BN754" s="468"/>
      <c r="BO754" s="469"/>
      <c r="BP754" s="463"/>
      <c r="ALZ754" s="0"/>
      <c r="AMA754" s="0"/>
      <c r="AMB754" s="0"/>
      <c r="AMC754" s="0"/>
      <c r="AMD754" s="0"/>
      <c r="AME754" s="0"/>
      <c r="AMF754" s="0"/>
      <c r="AMG754" s="0"/>
      <c r="AMH754" s="0"/>
      <c r="AMI754" s="0"/>
      <c r="AMJ754" s="0"/>
    </row>
    <row r="755" s="1128" customFormat="true" ht="14.1" hidden="false" customHeight="true" outlineLevel="0" collapsed="false">
      <c r="A755" s="1146" t="s">
        <v>3770</v>
      </c>
      <c r="B755" s="1147" t="s">
        <v>5977</v>
      </c>
      <c r="C755" s="1214" t="s">
        <v>4715</v>
      </c>
      <c r="D755" s="1215"/>
      <c r="E755" s="1215" t="s">
        <v>11257</v>
      </c>
      <c r="F755" s="1215" t="s">
        <v>3768</v>
      </c>
      <c r="G755" s="1216"/>
      <c r="H755" s="1152" t="n">
        <v>0.085</v>
      </c>
      <c r="I755" s="1152" t="n">
        <v>0.0875</v>
      </c>
      <c r="J755" s="1153" t="s">
        <v>5772</v>
      </c>
      <c r="K755" s="1216" t="s">
        <v>11258</v>
      </c>
      <c r="L755" s="1216" t="s">
        <v>4720</v>
      </c>
      <c r="M755" s="1215" t="s">
        <v>4686</v>
      </c>
      <c r="N755" s="1217" t="n">
        <v>94103</v>
      </c>
      <c r="O755" s="1218" t="s">
        <v>11259</v>
      </c>
      <c r="P755" s="1289" t="s">
        <v>11260</v>
      </c>
      <c r="Q755" s="1217"/>
      <c r="R755" s="1219" t="s">
        <v>11261</v>
      </c>
      <c r="S755" s="1217" t="s">
        <v>11262</v>
      </c>
      <c r="T755" s="1220" t="s">
        <v>11263</v>
      </c>
      <c r="U755" s="1215" t="s">
        <v>11264</v>
      </c>
      <c r="V755" s="1217"/>
      <c r="W755" s="1217"/>
      <c r="X755" s="1217"/>
      <c r="Y755" s="1217"/>
      <c r="Z755" s="1217" t="s">
        <v>11265</v>
      </c>
      <c r="AA755" s="1158" t="s">
        <v>4745</v>
      </c>
      <c r="AB755" s="1221"/>
      <c r="AC755" s="1161" t="s">
        <v>7719</v>
      </c>
      <c r="AD755" s="1162" t="s">
        <v>10322</v>
      </c>
      <c r="AE755" s="1162" t="s">
        <v>8119</v>
      </c>
      <c r="AF755" s="1162" t="s">
        <v>7890</v>
      </c>
      <c r="AG755" s="1162"/>
      <c r="AH755" s="1162"/>
      <c r="AI755" s="1162"/>
      <c r="AJ755" s="1163" t="s">
        <v>4716</v>
      </c>
      <c r="AK755" s="1164" t="s">
        <v>5946</v>
      </c>
      <c r="AL755" s="1165" t="s">
        <v>6295</v>
      </c>
      <c r="AM755" s="1216" t="s">
        <v>11258</v>
      </c>
      <c r="AN755" s="1225"/>
      <c r="AO755" s="1216" t="s">
        <v>4720</v>
      </c>
      <c r="AP755" s="1215" t="s">
        <v>4686</v>
      </c>
      <c r="AQ755" s="1217" t="n">
        <v>94103</v>
      </c>
      <c r="AR755" s="1216" t="s">
        <v>3768</v>
      </c>
      <c r="AS755" s="1302"/>
      <c r="AT755" s="1227"/>
      <c r="AU755" s="1228"/>
      <c r="AV755" s="1229"/>
      <c r="AW755" s="1229"/>
      <c r="AX755" s="1229"/>
      <c r="AY755" s="1229"/>
      <c r="AZ755" s="1229"/>
      <c r="BA755" s="1229"/>
      <c r="BB755" s="1229"/>
      <c r="BC755" s="1229"/>
      <c r="BD755" s="1229"/>
      <c r="BE755" s="1229"/>
      <c r="BF755" s="1229"/>
      <c r="BG755" s="1229"/>
      <c r="BH755" s="1229"/>
      <c r="BI755" s="1229"/>
      <c r="BJ755" s="1229"/>
      <c r="BK755" s="1229"/>
      <c r="BL755" s="1208"/>
      <c r="BM755" s="1208"/>
      <c r="BN755" s="1208"/>
      <c r="BO755" s="1171"/>
      <c r="BP755" s="1172"/>
      <c r="ALZ755" s="0"/>
      <c r="AMA755" s="0"/>
      <c r="AMB755" s="0"/>
      <c r="AMC755" s="0"/>
      <c r="AMD755" s="0"/>
      <c r="AME755" s="0"/>
      <c r="AMF755" s="0"/>
      <c r="AMG755" s="0"/>
      <c r="AMH755" s="0"/>
      <c r="AMI755" s="0"/>
      <c r="AMJ755" s="0"/>
    </row>
    <row r="756" s="1128" customFormat="true" ht="14.1" hidden="false" customHeight="true" outlineLevel="0" collapsed="false">
      <c r="A756" s="41" t="s">
        <v>821</v>
      </c>
      <c r="B756" s="412" t="s">
        <v>5937</v>
      </c>
      <c r="C756" s="413" t="s">
        <v>5309</v>
      </c>
      <c r="D756" s="414" t="s">
        <v>6323</v>
      </c>
      <c r="E756" s="425" t="s">
        <v>6324</v>
      </c>
      <c r="F756" s="425" t="s">
        <v>6325</v>
      </c>
      <c r="G756" s="426"/>
      <c r="H756" s="427" t="n">
        <v>0.0925</v>
      </c>
      <c r="I756" s="538"/>
      <c r="J756" s="428" t="s">
        <v>5940</v>
      </c>
      <c r="K756" s="412" t="s">
        <v>6326</v>
      </c>
      <c r="L756" s="412" t="s">
        <v>5380</v>
      </c>
      <c r="M756" s="414" t="s">
        <v>4686</v>
      </c>
      <c r="N756" s="429" t="n">
        <v>94702</v>
      </c>
      <c r="O756" s="553"/>
      <c r="P756" s="547"/>
      <c r="Q756" s="432"/>
      <c r="R756" s="414"/>
      <c r="S756" s="433"/>
      <c r="T756" s="434"/>
      <c r="U756" s="414"/>
      <c r="V756" s="425"/>
      <c r="W756" s="425"/>
      <c r="X756" s="425"/>
      <c r="Y756" s="425"/>
      <c r="Z756" s="433"/>
      <c r="AA756" s="433"/>
      <c r="AB756" s="435"/>
      <c r="AC756" s="641"/>
      <c r="AD756" s="642"/>
      <c r="AE756" s="641"/>
      <c r="AF756" s="641"/>
      <c r="AG756" s="641"/>
      <c r="AH756" s="641"/>
      <c r="AI756" s="641"/>
      <c r="AJ756" s="643"/>
      <c r="AK756" s="437" t="s">
        <v>5946</v>
      </c>
      <c r="AL756" s="438" t="s">
        <v>6295</v>
      </c>
      <c r="AM756" s="412" t="s">
        <v>6326</v>
      </c>
      <c r="AN756" s="439"/>
      <c r="AO756" s="412" t="s">
        <v>5380</v>
      </c>
      <c r="AP756" s="414" t="s">
        <v>4686</v>
      </c>
      <c r="AQ756" s="429" t="n">
        <v>94702</v>
      </c>
      <c r="AR756" s="440" t="s">
        <v>6325</v>
      </c>
      <c r="AS756" s="441"/>
      <c r="AT756" s="438"/>
      <c r="AU756" s="414"/>
      <c r="AV756" s="442"/>
      <c r="AW756" s="443"/>
      <c r="AX756" s="443"/>
      <c r="AY756" s="443"/>
      <c r="AZ756" s="443"/>
      <c r="BA756" s="443"/>
      <c r="BB756" s="443"/>
      <c r="BC756" s="443"/>
      <c r="BD756" s="443"/>
      <c r="BE756" s="443"/>
      <c r="BF756" s="443"/>
      <c r="BG756" s="443"/>
      <c r="BH756" s="443"/>
      <c r="BI756" s="443"/>
      <c r="BJ756" s="443"/>
      <c r="BK756" s="443"/>
      <c r="BL756" s="412"/>
      <c r="BM756" s="412"/>
      <c r="BN756" s="412"/>
      <c r="BO756" s="477"/>
      <c r="BP756" s="412"/>
      <c r="ALZ756" s="0"/>
      <c r="AMA756" s="0"/>
      <c r="AMB756" s="0"/>
      <c r="AMC756" s="0"/>
      <c r="AMD756" s="0"/>
      <c r="AME756" s="0"/>
      <c r="AMF756" s="0"/>
      <c r="AMG756" s="0"/>
      <c r="AMH756" s="0"/>
      <c r="AMI756" s="0"/>
      <c r="AMJ756" s="0"/>
    </row>
    <row r="757" s="1128" customFormat="true" ht="14.1" hidden="false" customHeight="true" outlineLevel="0" collapsed="false">
      <c r="A757" s="1107" t="s">
        <v>822</v>
      </c>
      <c r="B757" s="1108" t="s">
        <v>5937</v>
      </c>
      <c r="C757" s="1231" t="s">
        <v>5309</v>
      </c>
      <c r="D757" s="1138" t="s">
        <v>6323</v>
      </c>
      <c r="E757" s="1139" t="s">
        <v>9806</v>
      </c>
      <c r="F757" s="1139" t="s">
        <v>2355</v>
      </c>
      <c r="G757" s="1232"/>
      <c r="H757" s="1112" t="n">
        <v>0.085</v>
      </c>
      <c r="I757" s="1264" t="n">
        <v>0.0875</v>
      </c>
      <c r="J757" s="1113" t="s">
        <v>5772</v>
      </c>
      <c r="K757" s="1108" t="s">
        <v>11221</v>
      </c>
      <c r="L757" s="1108" t="s">
        <v>4720</v>
      </c>
      <c r="M757" s="1138" t="s">
        <v>4686</v>
      </c>
      <c r="N757" s="1233" t="n">
        <v>94124</v>
      </c>
      <c r="O757" s="1242"/>
      <c r="P757" s="1117"/>
      <c r="Q757" s="1248"/>
      <c r="R757" s="1138" t="s">
        <v>2356</v>
      </c>
      <c r="S757" s="1121"/>
      <c r="T757" s="1137"/>
      <c r="U757" s="1138"/>
      <c r="V757" s="1139"/>
      <c r="W757" s="1139"/>
      <c r="X757" s="1139"/>
      <c r="Y757" s="1139"/>
      <c r="Z757" s="1121"/>
      <c r="AA757" s="1121"/>
      <c r="AB757" s="1235"/>
      <c r="AC757" s="1123" t="s">
        <v>11222</v>
      </c>
      <c r="AD757" s="1124" t="s">
        <v>7711</v>
      </c>
      <c r="AE757" s="1123"/>
      <c r="AF757" s="1123"/>
      <c r="AG757" s="1123"/>
      <c r="AH757" s="1123"/>
      <c r="AI757" s="1123"/>
      <c r="AJ757" s="1125" t="s">
        <v>7581</v>
      </c>
      <c r="AK757" s="1126" t="s">
        <v>5946</v>
      </c>
      <c r="AL757" s="1127" t="s">
        <v>6295</v>
      </c>
      <c r="AM757" s="1108" t="s">
        <v>11221</v>
      </c>
      <c r="AN757" s="1236"/>
      <c r="AO757" s="1108" t="s">
        <v>4720</v>
      </c>
      <c r="AP757" s="1138" t="s">
        <v>4686</v>
      </c>
      <c r="AQ757" s="1233" t="n">
        <v>94124</v>
      </c>
      <c r="AR757" s="1266" t="s">
        <v>2355</v>
      </c>
      <c r="AS757" s="1142"/>
      <c r="AT757" s="1127"/>
      <c r="AU757" s="1138"/>
      <c r="AV757" s="1238"/>
      <c r="AW757" s="1239"/>
      <c r="AX757" s="1239"/>
      <c r="AY757" s="1239"/>
      <c r="AZ757" s="1239"/>
      <c r="BA757" s="1239"/>
      <c r="BB757" s="1239"/>
      <c r="BC757" s="1239"/>
      <c r="BD757" s="1239"/>
      <c r="BE757" s="1239"/>
      <c r="BF757" s="1239"/>
      <c r="BG757" s="1239"/>
      <c r="BH757" s="1239"/>
      <c r="BI757" s="1239"/>
      <c r="BJ757" s="1239"/>
      <c r="BK757" s="1239"/>
      <c r="BL757" s="1108"/>
      <c r="BM757" s="1108"/>
      <c r="BN757" s="1108"/>
      <c r="BO757" s="1108"/>
      <c r="BP757" s="1129"/>
      <c r="ALZ757" s="0"/>
      <c r="AMA757" s="0"/>
      <c r="AMB757" s="0"/>
      <c r="AMC757" s="0"/>
      <c r="AMD757" s="0"/>
      <c r="AME757" s="0"/>
      <c r="AMF757" s="0"/>
      <c r="AMG757" s="0"/>
      <c r="AMH757" s="0"/>
      <c r="AMI757" s="0"/>
      <c r="AMJ757" s="0"/>
    </row>
    <row r="758" s="1128" customFormat="true" ht="14.1" hidden="false" customHeight="true" outlineLevel="0" collapsed="false">
      <c r="A758" s="41" t="s">
        <v>2433</v>
      </c>
      <c r="B758" s="412" t="s">
        <v>713</v>
      </c>
      <c r="C758" s="445" t="s">
        <v>36</v>
      </c>
      <c r="D758" s="414" t="s">
        <v>12635</v>
      </c>
      <c r="E758" s="120" t="s">
        <v>2432</v>
      </c>
      <c r="F758" s="120" t="s">
        <v>2431</v>
      </c>
      <c r="G758" s="456"/>
      <c r="H758" s="427" t="n">
        <v>0.0825</v>
      </c>
      <c r="I758" s="427" t="n">
        <v>0.085</v>
      </c>
      <c r="J758" s="428" t="s">
        <v>7552</v>
      </c>
      <c r="K758" s="412" t="s">
        <v>14415</v>
      </c>
      <c r="L758" s="412" t="s">
        <v>5860</v>
      </c>
      <c r="M758" s="120" t="s">
        <v>4686</v>
      </c>
      <c r="N758" s="457" t="n">
        <v>94941</v>
      </c>
      <c r="O758" s="458"/>
      <c r="P758" s="506"/>
      <c r="Q758" s="506"/>
      <c r="R758" s="459" t="s">
        <v>14416</v>
      </c>
      <c r="S758" s="460"/>
      <c r="T758" s="461"/>
      <c r="U758" s="459"/>
      <c r="V758" s="120"/>
      <c r="W758" s="120"/>
      <c r="X758" s="120"/>
      <c r="Y758" s="120"/>
      <c r="Z758" s="460" t="s">
        <v>14417</v>
      </c>
      <c r="AA758" s="433"/>
      <c r="AB758" s="535"/>
      <c r="AC758" s="641"/>
      <c r="AD758" s="642"/>
      <c r="AE758" s="641"/>
      <c r="AF758" s="641"/>
      <c r="AG758" s="641"/>
      <c r="AH758" s="641"/>
      <c r="AI758" s="641"/>
      <c r="AJ758" s="643"/>
      <c r="AK758" s="437" t="s">
        <v>5946</v>
      </c>
      <c r="AL758" s="438" t="s">
        <v>6295</v>
      </c>
      <c r="AM758" s="412" t="s">
        <v>14418</v>
      </c>
      <c r="AN758" s="462"/>
      <c r="AO758" s="412" t="s">
        <v>5860</v>
      </c>
      <c r="AP758" s="120" t="s">
        <v>4686</v>
      </c>
      <c r="AQ758" s="457" t="n">
        <v>94941</v>
      </c>
      <c r="AR758" s="463" t="s">
        <v>2431</v>
      </c>
      <c r="AS758" s="441"/>
      <c r="AT758" s="465"/>
      <c r="AU758" s="459"/>
      <c r="AV758" s="466"/>
      <c r="AW758" s="467"/>
      <c r="AX758" s="467"/>
      <c r="AY758" s="467"/>
      <c r="AZ758" s="467"/>
      <c r="BA758" s="467"/>
      <c r="BB758" s="467"/>
      <c r="BC758" s="467"/>
      <c r="BD758" s="467"/>
      <c r="BE758" s="467"/>
      <c r="BF758" s="467"/>
      <c r="BG758" s="467"/>
      <c r="BH758" s="467"/>
      <c r="BI758" s="467"/>
      <c r="BJ758" s="467"/>
      <c r="BK758" s="467"/>
      <c r="BL758" s="468"/>
      <c r="BM758" s="468"/>
      <c r="BN758" s="468"/>
      <c r="BO758" s="412"/>
      <c r="BP758" s="463"/>
      <c r="ALZ758" s="0"/>
      <c r="AMA758" s="0"/>
      <c r="AMB758" s="0"/>
      <c r="AMC758" s="0"/>
      <c r="AMD758" s="0"/>
      <c r="AME758" s="0"/>
      <c r="AMF758" s="0"/>
      <c r="AMG758" s="0"/>
      <c r="AMH758" s="0"/>
      <c r="AMI758" s="0"/>
      <c r="AMJ758" s="0"/>
    </row>
    <row r="759" s="1128" customFormat="true" ht="13.5" hidden="false" customHeight="true" outlineLevel="0" collapsed="false">
      <c r="A759" s="1173" t="s">
        <v>8435</v>
      </c>
      <c r="B759" s="1174" t="s">
        <v>5977</v>
      </c>
      <c r="C759" s="1175" t="s">
        <v>36</v>
      </c>
      <c r="D759" s="1177"/>
      <c r="E759" s="1177" t="s">
        <v>8436</v>
      </c>
      <c r="F759" s="1177" t="s">
        <v>8437</v>
      </c>
      <c r="G759" s="1178"/>
      <c r="H759" s="1179" t="n">
        <v>0.0925</v>
      </c>
      <c r="I759" s="1179"/>
      <c r="J759" s="1180" t="s">
        <v>5940</v>
      </c>
      <c r="K759" s="1174" t="s">
        <v>8438</v>
      </c>
      <c r="L759" s="1174" t="s">
        <v>5380</v>
      </c>
      <c r="M759" s="1177" t="s">
        <v>4686</v>
      </c>
      <c r="N759" s="1181" t="n">
        <v>94704</v>
      </c>
      <c r="O759" s="1303"/>
      <c r="P759" s="1183"/>
      <c r="Q759" s="1183"/>
      <c r="R759" s="1184"/>
      <c r="S759" s="1185"/>
      <c r="T759" s="1186"/>
      <c r="U759" s="1184"/>
      <c r="V759" s="1177"/>
      <c r="W759" s="1177"/>
      <c r="X759" s="1177"/>
      <c r="Y759" s="1177"/>
      <c r="Z759" s="1185"/>
      <c r="AA759" s="1187"/>
      <c r="AB759" s="1178"/>
      <c r="AC759" s="1188" t="s">
        <v>7625</v>
      </c>
      <c r="AD759" s="1189" t="s">
        <v>7848</v>
      </c>
      <c r="AE759" s="1189" t="s">
        <v>7672</v>
      </c>
      <c r="AF759" s="1189"/>
      <c r="AG759" s="1189" t="s">
        <v>8439</v>
      </c>
      <c r="AH759" s="1189"/>
      <c r="AI759" s="1189"/>
      <c r="AJ759" s="1190" t="s">
        <v>7556</v>
      </c>
      <c r="AK759" s="1191" t="s">
        <v>5946</v>
      </c>
      <c r="AL759" s="1192" t="s">
        <v>6295</v>
      </c>
      <c r="AM759" s="1174" t="s">
        <v>8438</v>
      </c>
      <c r="AN759" s="1193"/>
      <c r="AO759" s="1174" t="s">
        <v>5380</v>
      </c>
      <c r="AP759" s="1177" t="s">
        <v>4686</v>
      </c>
      <c r="AQ759" s="1181" t="n">
        <v>94704</v>
      </c>
      <c r="AR759" s="1194" t="s">
        <v>8437</v>
      </c>
      <c r="AS759" s="1195"/>
      <c r="AT759" s="1196"/>
      <c r="AU759" s="1184"/>
      <c r="AV759" s="1197"/>
      <c r="AW759" s="1198"/>
      <c r="AX759" s="1198"/>
      <c r="AY759" s="1198"/>
      <c r="AZ759" s="1198"/>
      <c r="BA759" s="1198"/>
      <c r="BB759" s="1198"/>
      <c r="BC759" s="1198"/>
      <c r="BD759" s="1198"/>
      <c r="BE759" s="1198"/>
      <c r="BF759" s="1198"/>
      <c r="BG759" s="1198"/>
      <c r="BH759" s="1198"/>
      <c r="BI759" s="1198"/>
      <c r="BJ759" s="1198"/>
      <c r="BK759" s="1198"/>
      <c r="BL759" s="1199"/>
      <c r="BM759" s="1199"/>
      <c r="BN759" s="1199"/>
      <c r="BO759" s="1262"/>
      <c r="BP759" s="1194"/>
      <c r="ALZ759" s="0"/>
      <c r="AMA759" s="0"/>
      <c r="AMB759" s="0"/>
      <c r="AMC759" s="0"/>
      <c r="AMD759" s="0"/>
      <c r="AME759" s="0"/>
      <c r="AMF759" s="0"/>
      <c r="AMG759" s="0"/>
      <c r="AMH759" s="0"/>
      <c r="AMI759" s="0"/>
      <c r="AMJ759" s="0"/>
    </row>
    <row r="760" s="1128" customFormat="true" ht="14.1" hidden="false" customHeight="true" outlineLevel="0" collapsed="false">
      <c r="A760" s="41" t="s">
        <v>12591</v>
      </c>
      <c r="B760" s="412" t="s">
        <v>5977</v>
      </c>
      <c r="C760" s="445" t="s">
        <v>36</v>
      </c>
      <c r="D760" s="470"/>
      <c r="E760" s="120" t="s">
        <v>2596</v>
      </c>
      <c r="F760" s="120" t="s">
        <v>2595</v>
      </c>
      <c r="G760" s="456"/>
      <c r="H760" s="427" t="n">
        <v>0.0825</v>
      </c>
      <c r="I760" s="427" t="n">
        <v>0.0762</v>
      </c>
      <c r="J760" s="428" t="s">
        <v>12592</v>
      </c>
      <c r="K760" s="412" t="s">
        <v>12593</v>
      </c>
      <c r="L760" s="412" t="s">
        <v>12592</v>
      </c>
      <c r="M760" s="120" t="s">
        <v>4686</v>
      </c>
      <c r="N760" s="457" t="n">
        <v>93637</v>
      </c>
      <c r="O760" s="430"/>
      <c r="P760" s="431"/>
      <c r="Q760" s="431"/>
      <c r="R760" s="459"/>
      <c r="S760" s="460"/>
      <c r="T760" s="461"/>
      <c r="U760" s="459"/>
      <c r="V760" s="120"/>
      <c r="W760" s="120"/>
      <c r="X760" s="120"/>
      <c r="Y760" s="120"/>
      <c r="Z760" s="460"/>
      <c r="AA760" s="433"/>
      <c r="AB760" s="456"/>
      <c r="AC760" s="645"/>
      <c r="AD760" s="645"/>
      <c r="AE760" s="645"/>
      <c r="AF760" s="645"/>
      <c r="AG760" s="645"/>
      <c r="AH760" s="645"/>
      <c r="AI760" s="645"/>
      <c r="AJ760" s="498"/>
      <c r="AK760" s="437" t="s">
        <v>5946</v>
      </c>
      <c r="AL760" s="438" t="s">
        <v>12594</v>
      </c>
      <c r="AM760" s="412" t="s">
        <v>12595</v>
      </c>
      <c r="AN760" s="462"/>
      <c r="AO760" s="412" t="s">
        <v>5838</v>
      </c>
      <c r="AP760" s="120" t="s">
        <v>4686</v>
      </c>
      <c r="AQ760" s="457" t="n">
        <v>95382</v>
      </c>
      <c r="AR760" s="463" t="s">
        <v>2595</v>
      </c>
      <c r="AS760" s="437"/>
      <c r="AT760" s="465"/>
      <c r="AU760" s="459"/>
      <c r="AV760" s="466"/>
      <c r="AW760" s="467"/>
      <c r="AX760" s="467"/>
      <c r="AY760" s="467"/>
      <c r="AZ760" s="467"/>
      <c r="BA760" s="467"/>
      <c r="BB760" s="467"/>
      <c r="BC760" s="467"/>
      <c r="BD760" s="467"/>
      <c r="BE760" s="467"/>
      <c r="BF760" s="467"/>
      <c r="BG760" s="467"/>
      <c r="BH760" s="467"/>
      <c r="BI760" s="467"/>
      <c r="BJ760" s="467"/>
      <c r="BK760" s="467"/>
      <c r="BL760" s="468"/>
      <c r="BM760" s="468"/>
      <c r="BN760" s="468"/>
      <c r="BO760" s="469"/>
      <c r="BP760" s="463"/>
      <c r="ALZ760" s="0"/>
      <c r="AMA760" s="0"/>
      <c r="AMB760" s="0"/>
      <c r="AMC760" s="0"/>
      <c r="AMD760" s="0"/>
      <c r="AME760" s="0"/>
      <c r="AMF760" s="0"/>
      <c r="AMG760" s="0"/>
      <c r="AMH760" s="0"/>
      <c r="AMI760" s="0"/>
      <c r="AMJ760" s="0"/>
    </row>
    <row r="761" s="1128" customFormat="true" ht="14.1" hidden="false" customHeight="true" outlineLevel="0" collapsed="false">
      <c r="A761" s="1107" t="s">
        <v>2675</v>
      </c>
      <c r="B761" s="1108" t="s">
        <v>4682</v>
      </c>
      <c r="C761" s="1109" t="s">
        <v>5959</v>
      </c>
      <c r="D761" s="1110" t="s">
        <v>6612</v>
      </c>
      <c r="E761" s="1110" t="s">
        <v>2674</v>
      </c>
      <c r="F761" s="1110" t="s">
        <v>2673</v>
      </c>
      <c r="G761" s="1111" t="s">
        <v>8955</v>
      </c>
      <c r="H761" s="1112" t="n">
        <v>0.085</v>
      </c>
      <c r="I761" s="1112" t="n">
        <v>0.0875</v>
      </c>
      <c r="J761" s="1113" t="s">
        <v>5772</v>
      </c>
      <c r="K761" s="1108" t="s">
        <v>8956</v>
      </c>
      <c r="L761" s="1108" t="s">
        <v>4720</v>
      </c>
      <c r="M761" s="1110" t="s">
        <v>4686</v>
      </c>
      <c r="N761" s="1114" t="n">
        <v>94102</v>
      </c>
      <c r="O761" s="1242"/>
      <c r="P761" s="1117"/>
      <c r="Q761" s="1117"/>
      <c r="R761" s="1118" t="s">
        <v>8215</v>
      </c>
      <c r="S761" s="1119"/>
      <c r="T761" s="1120"/>
      <c r="U761" s="1118"/>
      <c r="V761" s="1110"/>
      <c r="W761" s="1110"/>
      <c r="X761" s="1110"/>
      <c r="Y761" s="1110"/>
      <c r="Z761" s="1119" t="s">
        <v>6006</v>
      </c>
      <c r="AA761" s="1121" t="s">
        <v>4745</v>
      </c>
      <c r="AB761" s="1111"/>
      <c r="AC761" s="1245" t="s">
        <v>7695</v>
      </c>
      <c r="AD761" s="1246" t="s">
        <v>8957</v>
      </c>
      <c r="AE761" s="1246" t="s">
        <v>8958</v>
      </c>
      <c r="AF761" s="1246" t="s">
        <v>8598</v>
      </c>
      <c r="AG761" s="1246"/>
      <c r="AH761" s="1246"/>
      <c r="AI761" s="1246"/>
      <c r="AJ761" s="1247" t="s">
        <v>7581</v>
      </c>
      <c r="AK761" s="1126" t="s">
        <v>5946</v>
      </c>
      <c r="AL761" s="1127" t="s">
        <v>6144</v>
      </c>
      <c r="AM761" s="1108" t="str">
        <f aca="false">PROPER(AN761)</f>
        <v>511 Laguna Street</v>
      </c>
      <c r="AN761" s="1128" t="s">
        <v>8959</v>
      </c>
      <c r="AO761" s="1108" t="s">
        <v>4720</v>
      </c>
      <c r="AP761" s="1110" t="s">
        <v>4686</v>
      </c>
      <c r="AQ761" s="1114" t="n">
        <v>94102</v>
      </c>
      <c r="AR761" s="1129" t="s">
        <v>2673</v>
      </c>
      <c r="AS761" s="1126"/>
      <c r="AT761" s="1131"/>
      <c r="AU761" s="1118"/>
      <c r="AV761" s="1132" t="n">
        <v>1</v>
      </c>
      <c r="AW761" s="1133"/>
      <c r="AX761" s="1133"/>
      <c r="AY761" s="1133"/>
      <c r="AZ761" s="1133"/>
      <c r="BA761" s="1133"/>
      <c r="BB761" s="1133"/>
      <c r="BC761" s="1133"/>
      <c r="BD761" s="1133"/>
      <c r="BE761" s="1133"/>
      <c r="BF761" s="1133"/>
      <c r="BG761" s="1133"/>
      <c r="BH761" s="1133"/>
      <c r="BI761" s="1133"/>
      <c r="BJ761" s="1133"/>
      <c r="BK761" s="1133"/>
      <c r="BL761" s="1134"/>
      <c r="BM761" s="1134"/>
      <c r="BN761" s="1134"/>
      <c r="BO761" s="1243"/>
      <c r="BP761" s="1129"/>
      <c r="ALZ761" s="0"/>
      <c r="AMA761" s="0"/>
      <c r="AMB761" s="0"/>
      <c r="AMC761" s="0"/>
      <c r="AMD761" s="0"/>
      <c r="AME761" s="0"/>
      <c r="AMF761" s="0"/>
      <c r="AMG761" s="0"/>
      <c r="AMH761" s="0"/>
      <c r="AMI761" s="0"/>
      <c r="AMJ761" s="0"/>
    </row>
    <row r="762" s="1128" customFormat="true" ht="14.1" hidden="false" customHeight="true" outlineLevel="0" collapsed="false">
      <c r="A762" s="1146" t="s">
        <v>10177</v>
      </c>
      <c r="B762" s="1147" t="s">
        <v>5977</v>
      </c>
      <c r="C762" s="1200" t="s">
        <v>36</v>
      </c>
      <c r="D762" s="1201"/>
      <c r="E762" s="1201" t="s">
        <v>10178</v>
      </c>
      <c r="F762" s="1201" t="s">
        <v>10179</v>
      </c>
      <c r="G762" s="1202"/>
      <c r="H762" s="1152" t="n">
        <v>0.1025</v>
      </c>
      <c r="I762" s="1152"/>
      <c r="J762" s="1153" t="s">
        <v>6359</v>
      </c>
      <c r="K762" s="1147" t="s">
        <v>10180</v>
      </c>
      <c r="L762" s="1147" t="s">
        <v>7790</v>
      </c>
      <c r="M762" s="1201" t="s">
        <v>4686</v>
      </c>
      <c r="N762" s="1203" t="n">
        <v>93550</v>
      </c>
      <c r="O762" s="1155"/>
      <c r="P762" s="1156"/>
      <c r="Q762" s="1156"/>
      <c r="R762" s="1204"/>
      <c r="S762" s="1205"/>
      <c r="T762" s="1206"/>
      <c r="U762" s="1204"/>
      <c r="V762" s="1201"/>
      <c r="W762" s="1201"/>
      <c r="X762" s="1201"/>
      <c r="Y762" s="1201"/>
      <c r="Z762" s="1205"/>
      <c r="AA762" s="1158"/>
      <c r="AB762" s="1202"/>
      <c r="AC762" s="1161" t="s">
        <v>7548</v>
      </c>
      <c r="AD762" s="1162"/>
      <c r="AE762" s="1162"/>
      <c r="AF762" s="1162" t="s">
        <v>8110</v>
      </c>
      <c r="AG762" s="1162"/>
      <c r="AH762" s="1162"/>
      <c r="AI762" s="1162"/>
      <c r="AJ762" s="1163" t="s">
        <v>4716</v>
      </c>
      <c r="AK762" s="1164" t="s">
        <v>5946</v>
      </c>
      <c r="AL762" s="1165" t="s">
        <v>6144</v>
      </c>
      <c r="AM762" s="1147" t="s">
        <v>10180</v>
      </c>
      <c r="AN762" s="1209"/>
      <c r="AO762" s="1147" t="s">
        <v>7790</v>
      </c>
      <c r="AP762" s="1201" t="s">
        <v>4686</v>
      </c>
      <c r="AQ762" s="1203" t="n">
        <v>93550</v>
      </c>
      <c r="AR762" s="1172" t="s">
        <v>10179</v>
      </c>
      <c r="AS762" s="1164"/>
      <c r="AT762" s="1210"/>
      <c r="AU762" s="1204"/>
      <c r="AV762" s="1211"/>
      <c r="AW762" s="1212"/>
      <c r="AX762" s="1212"/>
      <c r="AY762" s="1212"/>
      <c r="AZ762" s="1212"/>
      <c r="BA762" s="1212"/>
      <c r="BB762" s="1212"/>
      <c r="BC762" s="1212"/>
      <c r="BD762" s="1212"/>
      <c r="BE762" s="1212"/>
      <c r="BF762" s="1212"/>
      <c r="BG762" s="1212"/>
      <c r="BH762" s="1212"/>
      <c r="BI762" s="1212"/>
      <c r="BJ762" s="1212"/>
      <c r="BK762" s="1212"/>
      <c r="BL762" s="1213"/>
      <c r="BM762" s="1213"/>
      <c r="BN762" s="1213"/>
      <c r="BO762" s="1171"/>
      <c r="BP762" s="1172"/>
      <c r="ALZ762" s="0"/>
      <c r="AMA762" s="0"/>
      <c r="AMB762" s="0"/>
      <c r="AMC762" s="0"/>
      <c r="AMD762" s="0"/>
      <c r="AME762" s="0"/>
      <c r="AMF762" s="0"/>
      <c r="AMG762" s="0"/>
      <c r="AMH762" s="0"/>
      <c r="AMI762" s="0"/>
      <c r="AMJ762" s="0"/>
    </row>
    <row r="763" s="1128" customFormat="true" ht="14.1" hidden="false" customHeight="true" outlineLevel="0" collapsed="false">
      <c r="A763" s="1146" t="s">
        <v>823</v>
      </c>
      <c r="B763" s="1147" t="s">
        <v>5998</v>
      </c>
      <c r="C763" s="1200" t="s">
        <v>5999</v>
      </c>
      <c r="D763" s="1201" t="s">
        <v>10313</v>
      </c>
      <c r="E763" s="1201" t="s">
        <v>10314</v>
      </c>
      <c r="F763" s="1201" t="s">
        <v>10315</v>
      </c>
      <c r="G763" s="1202" t="s">
        <v>10316</v>
      </c>
      <c r="H763" s="1152" t="n">
        <v>0.0725</v>
      </c>
      <c r="I763" s="1152" t="n">
        <v>0.075</v>
      </c>
      <c r="J763" s="1153" t="s">
        <v>8884</v>
      </c>
      <c r="K763" s="1147" t="s">
        <v>10317</v>
      </c>
      <c r="L763" s="1147" t="s">
        <v>10318</v>
      </c>
      <c r="M763" s="1201" t="s">
        <v>4686</v>
      </c>
      <c r="N763" s="1203" t="n">
        <v>93561</v>
      </c>
      <c r="O763" s="1218" t="s">
        <v>10319</v>
      </c>
      <c r="P763" s="1156"/>
      <c r="Q763" s="1156"/>
      <c r="R763" s="1204" t="s">
        <v>10320</v>
      </c>
      <c r="S763" s="1205" t="s">
        <v>10321</v>
      </c>
      <c r="T763" s="1206"/>
      <c r="U763" s="1204"/>
      <c r="V763" s="1201"/>
      <c r="W763" s="1201"/>
      <c r="X763" s="1201"/>
      <c r="Y763" s="1201"/>
      <c r="Z763" s="1205"/>
      <c r="AA763" s="1158"/>
      <c r="AB763" s="1202"/>
      <c r="AC763" s="1207" t="s">
        <v>7719</v>
      </c>
      <c r="AD763" s="1207" t="s">
        <v>10322</v>
      </c>
      <c r="AE763" s="1207" t="s">
        <v>9071</v>
      </c>
      <c r="AF763" s="1207" t="s">
        <v>8486</v>
      </c>
      <c r="AG763" s="1207"/>
      <c r="AH763" s="1207"/>
      <c r="AI763" s="1207"/>
      <c r="AJ763" s="1208" t="s">
        <v>4716</v>
      </c>
      <c r="AK763" s="1164" t="s">
        <v>5946</v>
      </c>
      <c r="AL763" s="1165" t="s">
        <v>6144</v>
      </c>
      <c r="AM763" s="1147" t="s">
        <v>10323</v>
      </c>
      <c r="AN763" s="1209"/>
      <c r="AO763" s="1147" t="s">
        <v>10318</v>
      </c>
      <c r="AP763" s="1201" t="s">
        <v>4686</v>
      </c>
      <c r="AQ763" s="1203" t="n">
        <v>93561</v>
      </c>
      <c r="AR763" s="1172" t="s">
        <v>10316</v>
      </c>
      <c r="AS763" s="1164"/>
      <c r="AT763" s="1210"/>
      <c r="AU763" s="1204"/>
      <c r="AV763" s="1211"/>
      <c r="AW763" s="1212" t="s">
        <v>10324</v>
      </c>
      <c r="AX763" s="1212"/>
      <c r="AY763" s="1212"/>
      <c r="AZ763" s="1212"/>
      <c r="BA763" s="1212"/>
      <c r="BB763" s="1212"/>
      <c r="BC763" s="1212"/>
      <c r="BD763" s="1212"/>
      <c r="BE763" s="1212"/>
      <c r="BF763" s="1212"/>
      <c r="BG763" s="1212"/>
      <c r="BH763" s="1212"/>
      <c r="BI763" s="1212"/>
      <c r="BJ763" s="1212"/>
      <c r="BK763" s="1212"/>
      <c r="BL763" s="1213"/>
      <c r="BM763" s="1213"/>
      <c r="BN763" s="1213"/>
      <c r="BO763" s="1171"/>
      <c r="BP763" s="1172" t="s">
        <v>10325</v>
      </c>
      <c r="ALZ763" s="0"/>
      <c r="AMA763" s="0"/>
      <c r="AMB763" s="0"/>
      <c r="AMC763" s="0"/>
      <c r="AMD763" s="0"/>
      <c r="AME763" s="0"/>
      <c r="AMF763" s="0"/>
      <c r="AMG763" s="0"/>
      <c r="AMH763" s="0"/>
      <c r="AMI763" s="0"/>
      <c r="AMJ763" s="0"/>
    </row>
    <row r="764" s="1128" customFormat="true" ht="14.1" hidden="false" customHeight="true" outlineLevel="0" collapsed="false">
      <c r="A764" s="41" t="s">
        <v>2904</v>
      </c>
      <c r="B764" s="412" t="s">
        <v>713</v>
      </c>
      <c r="C764" s="445" t="s">
        <v>36</v>
      </c>
      <c r="D764" s="120" t="s">
        <v>14419</v>
      </c>
      <c r="E764" s="120" t="s">
        <v>2903</v>
      </c>
      <c r="F764" s="120" t="s">
        <v>2902</v>
      </c>
      <c r="G764" s="456"/>
      <c r="H764" s="427" t="n">
        <v>0.085</v>
      </c>
      <c r="I764" s="427" t="n">
        <v>0.0875</v>
      </c>
      <c r="J764" s="428" t="s">
        <v>5772</v>
      </c>
      <c r="K764" s="412" t="s">
        <v>14420</v>
      </c>
      <c r="L764" s="412" t="s">
        <v>4720</v>
      </c>
      <c r="M764" s="120" t="s">
        <v>4686</v>
      </c>
      <c r="N764" s="457" t="n">
        <v>94109</v>
      </c>
      <c r="O764" s="458"/>
      <c r="P764" s="431"/>
      <c r="Q764" s="431"/>
      <c r="R764" s="459"/>
      <c r="S764" s="460"/>
      <c r="T764" s="461"/>
      <c r="U764" s="459"/>
      <c r="V764" s="120"/>
      <c r="W764" s="120"/>
      <c r="X764" s="120"/>
      <c r="Y764" s="120"/>
      <c r="Z764" s="460"/>
      <c r="AA764" s="433"/>
      <c r="AB764" s="456"/>
      <c r="AC764" s="594"/>
      <c r="AD764" s="595"/>
      <c r="AE764" s="595"/>
      <c r="AF764" s="595"/>
      <c r="AG764" s="595"/>
      <c r="AH764" s="595"/>
      <c r="AI764" s="595"/>
      <c r="AJ764" s="596"/>
      <c r="AK764" s="437" t="s">
        <v>5946</v>
      </c>
      <c r="AL764" s="438" t="s">
        <v>6144</v>
      </c>
      <c r="AM764" s="412" t="s">
        <v>14420</v>
      </c>
      <c r="AN764" s="462"/>
      <c r="AO764" s="412" t="s">
        <v>4720</v>
      </c>
      <c r="AP764" s="120" t="s">
        <v>4686</v>
      </c>
      <c r="AQ764" s="457" t="n">
        <v>94109</v>
      </c>
      <c r="AR764" s="463" t="s">
        <v>2902</v>
      </c>
      <c r="AS764" s="464"/>
      <c r="AT764" s="465"/>
      <c r="AU764" s="459"/>
      <c r="AV764" s="466" t="n">
        <v>1</v>
      </c>
      <c r="AW764" s="467"/>
      <c r="AX764" s="467"/>
      <c r="AY764" s="467"/>
      <c r="AZ764" s="467"/>
      <c r="BA764" s="467"/>
      <c r="BB764" s="467"/>
      <c r="BC764" s="467"/>
      <c r="BD764" s="467"/>
      <c r="BE764" s="467"/>
      <c r="BF764" s="467"/>
      <c r="BG764" s="467"/>
      <c r="BH764" s="467"/>
      <c r="BI764" s="467"/>
      <c r="BJ764" s="467"/>
      <c r="BK764" s="467"/>
      <c r="BL764" s="468"/>
      <c r="BM764" s="468"/>
      <c r="BN764" s="468"/>
      <c r="BO764" s="469"/>
      <c r="BP764" s="463"/>
      <c r="ALZ764" s="0"/>
      <c r="AMA764" s="0"/>
      <c r="AMB764" s="0"/>
      <c r="AMC764" s="0"/>
      <c r="AMD764" s="0"/>
      <c r="AME764" s="0"/>
      <c r="AMF764" s="0"/>
      <c r="AMG764" s="0"/>
      <c r="AMH764" s="0"/>
      <c r="AMI764" s="0"/>
      <c r="AMJ764" s="0"/>
    </row>
    <row r="765" s="1128" customFormat="true" ht="14.1" hidden="false" customHeight="true" outlineLevel="0" collapsed="false">
      <c r="A765" s="41" t="s">
        <v>10194</v>
      </c>
      <c r="B765" s="412" t="s">
        <v>5977</v>
      </c>
      <c r="C765" s="445" t="s">
        <v>36</v>
      </c>
      <c r="D765" s="120"/>
      <c r="E765" s="120" t="s">
        <v>1402</v>
      </c>
      <c r="F765" s="120" t="s">
        <v>10195</v>
      </c>
      <c r="G765" s="456"/>
      <c r="H765" s="427" t="n">
        <v>0.08375</v>
      </c>
      <c r="I765" s="427" t="n">
        <v>0.08625</v>
      </c>
      <c r="J765" s="428" t="s">
        <v>6303</v>
      </c>
      <c r="K765" s="412" t="s">
        <v>10196</v>
      </c>
      <c r="L765" s="412" t="s">
        <v>1532</v>
      </c>
      <c r="M765" s="120" t="s">
        <v>4686</v>
      </c>
      <c r="N765" s="457" t="n">
        <v>94590</v>
      </c>
      <c r="O765" s="458"/>
      <c r="P765" s="431"/>
      <c r="Q765" s="431"/>
      <c r="R765" s="459"/>
      <c r="S765" s="460"/>
      <c r="T765" s="461"/>
      <c r="U765" s="459"/>
      <c r="V765" s="120"/>
      <c r="W765" s="120"/>
      <c r="X765" s="120"/>
      <c r="Y765" s="120"/>
      <c r="Z765" s="460"/>
      <c r="AA765" s="433"/>
      <c r="AB765" s="456"/>
      <c r="AC765" s="594" t="s">
        <v>7855</v>
      </c>
      <c r="AD765" s="595"/>
      <c r="AE765" s="595"/>
      <c r="AF765" s="595"/>
      <c r="AG765" s="595"/>
      <c r="AH765" s="595"/>
      <c r="AI765" s="595"/>
      <c r="AJ765" s="596"/>
      <c r="AK765" s="437" t="s">
        <v>5946</v>
      </c>
      <c r="AL765" s="438" t="s">
        <v>6144</v>
      </c>
      <c r="AM765" s="412" t="s">
        <v>10196</v>
      </c>
      <c r="AN765" s="462"/>
      <c r="AO765" s="412" t="s">
        <v>1532</v>
      </c>
      <c r="AP765" s="120" t="s">
        <v>4686</v>
      </c>
      <c r="AQ765" s="457" t="n">
        <v>94590</v>
      </c>
      <c r="AR765" s="463" t="s">
        <v>10195</v>
      </c>
      <c r="AS765" s="464"/>
      <c r="AT765" s="465"/>
      <c r="AU765" s="459"/>
      <c r="AV765" s="466"/>
      <c r="AW765" s="467"/>
      <c r="AX765" s="467"/>
      <c r="AY765" s="467"/>
      <c r="AZ765" s="467"/>
      <c r="BA765" s="467"/>
      <c r="BB765" s="467"/>
      <c r="BC765" s="467"/>
      <c r="BD765" s="467"/>
      <c r="BE765" s="467"/>
      <c r="BF765" s="467"/>
      <c r="BG765" s="467"/>
      <c r="BH765" s="467"/>
      <c r="BI765" s="467"/>
      <c r="BJ765" s="467"/>
      <c r="BK765" s="467"/>
      <c r="BL765" s="468"/>
      <c r="BM765" s="468"/>
      <c r="BN765" s="468"/>
      <c r="BO765" s="469"/>
      <c r="BP765" s="412"/>
      <c r="ALZ765" s="0"/>
      <c r="AMA765" s="0"/>
      <c r="AMB765" s="0"/>
      <c r="AMC765" s="0"/>
      <c r="AMD765" s="0"/>
      <c r="AME765" s="0"/>
      <c r="AMF765" s="0"/>
      <c r="AMG765" s="0"/>
      <c r="AMH765" s="0"/>
      <c r="AMI765" s="0"/>
      <c r="AMJ765" s="0"/>
    </row>
    <row r="766" s="1128" customFormat="true" ht="14.1" hidden="false" customHeight="true" outlineLevel="0" collapsed="false">
      <c r="A766" s="41" t="s">
        <v>2975</v>
      </c>
      <c r="B766" s="412" t="s">
        <v>713</v>
      </c>
      <c r="C766" s="445" t="s">
        <v>36</v>
      </c>
      <c r="D766" s="120" t="s">
        <v>7613</v>
      </c>
      <c r="E766" s="120" t="s">
        <v>2974</v>
      </c>
      <c r="F766" s="120" t="s">
        <v>2973</v>
      </c>
      <c r="G766" s="456"/>
      <c r="H766" s="427" t="n">
        <v>0.0925</v>
      </c>
      <c r="I766" s="427" t="n">
        <v>0.0925</v>
      </c>
      <c r="J766" s="428" t="s">
        <v>7614</v>
      </c>
      <c r="K766" s="412" t="s">
        <v>7615</v>
      </c>
      <c r="L766" s="412" t="s">
        <v>3082</v>
      </c>
      <c r="M766" s="120" t="s">
        <v>4686</v>
      </c>
      <c r="N766" s="457" t="n">
        <v>94901</v>
      </c>
      <c r="O766" s="430"/>
      <c r="P766" s="431"/>
      <c r="Q766" s="431"/>
      <c r="R766" s="459"/>
      <c r="S766" s="460"/>
      <c r="T766" s="461"/>
      <c r="U766" s="459"/>
      <c r="V766" s="120"/>
      <c r="W766" s="120"/>
      <c r="X766" s="120"/>
      <c r="Y766" s="120"/>
      <c r="Z766" s="460"/>
      <c r="AA766" s="433"/>
      <c r="AB766" s="535"/>
      <c r="AC766" s="594"/>
      <c r="AD766" s="595"/>
      <c r="AE766" s="595"/>
      <c r="AF766" s="595"/>
      <c r="AG766" s="595"/>
      <c r="AH766" s="595"/>
      <c r="AI766" s="595"/>
      <c r="AJ766" s="596"/>
      <c r="AK766" s="437" t="s">
        <v>5946</v>
      </c>
      <c r="AL766" s="438" t="s">
        <v>6144</v>
      </c>
      <c r="AM766" s="412" t="s">
        <v>7615</v>
      </c>
      <c r="AN766" s="462"/>
      <c r="AO766" s="412" t="s">
        <v>3082</v>
      </c>
      <c r="AP766" s="120" t="s">
        <v>4686</v>
      </c>
      <c r="AQ766" s="457" t="n">
        <v>94901</v>
      </c>
      <c r="AR766" s="463" t="s">
        <v>2973</v>
      </c>
      <c r="AS766" s="464"/>
      <c r="AT766" s="465"/>
      <c r="AU766" s="459"/>
      <c r="AV766" s="466"/>
      <c r="AW766" s="467"/>
      <c r="AX766" s="467"/>
      <c r="AY766" s="467"/>
      <c r="AZ766" s="467"/>
      <c r="BA766" s="467"/>
      <c r="BB766" s="467"/>
      <c r="BC766" s="467"/>
      <c r="BD766" s="467"/>
      <c r="BE766" s="467"/>
      <c r="BF766" s="467"/>
      <c r="BG766" s="467"/>
      <c r="BH766" s="467"/>
      <c r="BI766" s="467"/>
      <c r="BJ766" s="467"/>
      <c r="BK766" s="467"/>
      <c r="BL766" s="468"/>
      <c r="BM766" s="468"/>
      <c r="BN766" s="468"/>
      <c r="BO766" s="469"/>
      <c r="BP766" s="412"/>
      <c r="ALZ766" s="0"/>
      <c r="AMA766" s="0"/>
      <c r="AMB766" s="0"/>
      <c r="AMC766" s="0"/>
      <c r="AMD766" s="0"/>
      <c r="AME766" s="0"/>
      <c r="AMF766" s="0"/>
      <c r="AMG766" s="0"/>
      <c r="AMH766" s="0"/>
      <c r="AMI766" s="0"/>
      <c r="AMJ766" s="0"/>
    </row>
    <row r="767" s="1128" customFormat="true" ht="14.1" hidden="false" customHeight="true" outlineLevel="0" collapsed="false">
      <c r="A767" s="41" t="s">
        <v>3054</v>
      </c>
      <c r="B767" s="412" t="s">
        <v>5977</v>
      </c>
      <c r="C767" s="445" t="s">
        <v>36</v>
      </c>
      <c r="D767" s="120"/>
      <c r="E767" s="120" t="s">
        <v>3053</v>
      </c>
      <c r="F767" s="120" t="s">
        <v>3052</v>
      </c>
      <c r="G767" s="456"/>
      <c r="H767" s="427" t="n">
        <v>0.0775</v>
      </c>
      <c r="I767" s="427" t="n">
        <v>0.08</v>
      </c>
      <c r="J767" s="428" t="s">
        <v>7434</v>
      </c>
      <c r="K767" s="412" t="s">
        <v>8220</v>
      </c>
      <c r="L767" s="412" t="s">
        <v>4655</v>
      </c>
      <c r="M767" s="120" t="s">
        <v>4686</v>
      </c>
      <c r="N767" s="457" t="n">
        <v>94559</v>
      </c>
      <c r="O767" s="430"/>
      <c r="P767" s="431"/>
      <c r="Q767" s="431"/>
      <c r="R767" s="459"/>
      <c r="S767" s="460"/>
      <c r="T767" s="461"/>
      <c r="U767" s="459"/>
      <c r="V767" s="120"/>
      <c r="W767" s="120"/>
      <c r="X767" s="120"/>
      <c r="Y767" s="120"/>
      <c r="Z767" s="460" t="s">
        <v>8221</v>
      </c>
      <c r="AA767" s="433" t="s">
        <v>4745</v>
      </c>
      <c r="AB767" s="535"/>
      <c r="AC767" s="594"/>
      <c r="AD767" s="595"/>
      <c r="AE767" s="595"/>
      <c r="AF767" s="595"/>
      <c r="AG767" s="595"/>
      <c r="AH767" s="595"/>
      <c r="AI767" s="595"/>
      <c r="AJ767" s="596"/>
      <c r="AK767" s="437" t="s">
        <v>5946</v>
      </c>
      <c r="AL767" s="438" t="s">
        <v>6144</v>
      </c>
      <c r="AM767" s="412" t="s">
        <v>8220</v>
      </c>
      <c r="AN767" s="462"/>
      <c r="AO767" s="412" t="s">
        <v>4655</v>
      </c>
      <c r="AP767" s="120" t="s">
        <v>4686</v>
      </c>
      <c r="AQ767" s="457" t="n">
        <v>94559</v>
      </c>
      <c r="AR767" s="463" t="s">
        <v>3052</v>
      </c>
      <c r="AS767" s="464"/>
      <c r="AT767" s="465"/>
      <c r="AU767" s="459"/>
      <c r="AV767" s="466"/>
      <c r="AW767" s="467"/>
      <c r="AX767" s="467"/>
      <c r="AY767" s="467"/>
      <c r="AZ767" s="467"/>
      <c r="BA767" s="467"/>
      <c r="BB767" s="467"/>
      <c r="BC767" s="467"/>
      <c r="BD767" s="467"/>
      <c r="BE767" s="467"/>
      <c r="BF767" s="467"/>
      <c r="BG767" s="467"/>
      <c r="BH767" s="467"/>
      <c r="BI767" s="467"/>
      <c r="BJ767" s="467"/>
      <c r="BK767" s="467"/>
      <c r="BL767" s="468"/>
      <c r="BM767" s="468"/>
      <c r="BN767" s="468"/>
      <c r="BO767" s="469"/>
      <c r="BP767" s="412"/>
      <c r="ALZ767" s="0"/>
      <c r="AMA767" s="0"/>
      <c r="AMB767" s="0"/>
      <c r="AMC767" s="0"/>
      <c r="AMD767" s="0"/>
      <c r="AME767" s="0"/>
      <c r="AMF767" s="0"/>
      <c r="AMG767" s="0"/>
      <c r="AMH767" s="0"/>
      <c r="AMI767" s="0"/>
      <c r="AMJ767" s="0"/>
    </row>
    <row r="768" s="1128" customFormat="true" ht="14.1" hidden="false" customHeight="true" outlineLevel="0" collapsed="false">
      <c r="A768" s="1173" t="s">
        <v>11038</v>
      </c>
      <c r="B768" s="1174" t="s">
        <v>713</v>
      </c>
      <c r="C768" s="1175" t="s">
        <v>36</v>
      </c>
      <c r="D768" s="1177" t="s">
        <v>4656</v>
      </c>
      <c r="E768" s="1177" t="s">
        <v>11039</v>
      </c>
      <c r="F768" s="1177" t="s">
        <v>11040</v>
      </c>
      <c r="G768" s="1178"/>
      <c r="H768" s="1179" t="n">
        <v>0.0925</v>
      </c>
      <c r="I768" s="1179" t="n">
        <v>0.0875</v>
      </c>
      <c r="J768" s="1180" t="s">
        <v>8102</v>
      </c>
      <c r="K768" s="1174" t="s">
        <v>11041</v>
      </c>
      <c r="L768" s="1174" t="s">
        <v>5702</v>
      </c>
      <c r="M768" s="1177" t="s">
        <v>4686</v>
      </c>
      <c r="N768" s="1181" t="n">
        <v>94080</v>
      </c>
      <c r="O768" s="1303"/>
      <c r="P768" s="1183"/>
      <c r="Q768" s="1183"/>
      <c r="R768" s="1184" t="s">
        <v>11042</v>
      </c>
      <c r="S768" s="1185"/>
      <c r="T768" s="1186"/>
      <c r="U768" s="1184"/>
      <c r="V768" s="1177"/>
      <c r="W768" s="1177"/>
      <c r="X768" s="1177"/>
      <c r="Y768" s="1177"/>
      <c r="Z768" s="1185"/>
      <c r="AA768" s="1187"/>
      <c r="AB768" s="1304"/>
      <c r="AC768" s="1188" t="s">
        <v>7651</v>
      </c>
      <c r="AD768" s="1189"/>
      <c r="AE768" s="1189"/>
      <c r="AF768" s="1189"/>
      <c r="AG768" s="1189"/>
      <c r="AH768" s="1189"/>
      <c r="AI768" s="1189"/>
      <c r="AJ768" s="1190" t="s">
        <v>7556</v>
      </c>
      <c r="AK768" s="1191" t="s">
        <v>5946</v>
      </c>
      <c r="AL768" s="1192" t="s">
        <v>6144</v>
      </c>
      <c r="AM768" s="1174" t="s">
        <v>11041</v>
      </c>
      <c r="AN768" s="1193"/>
      <c r="AO768" s="1174" t="s">
        <v>5702</v>
      </c>
      <c r="AP768" s="1177" t="s">
        <v>4686</v>
      </c>
      <c r="AQ768" s="1181" t="n">
        <v>94080</v>
      </c>
      <c r="AR768" s="1194" t="s">
        <v>11040</v>
      </c>
      <c r="AS768" s="1305"/>
      <c r="AT768" s="1196"/>
      <c r="AU768" s="1184"/>
      <c r="AV768" s="1197" t="n">
        <v>1</v>
      </c>
      <c r="AW768" s="1198" t="s">
        <v>9507</v>
      </c>
      <c r="AX768" s="1198"/>
      <c r="AY768" s="1198"/>
      <c r="AZ768" s="1198"/>
      <c r="BA768" s="1198" t="s">
        <v>11043</v>
      </c>
      <c r="BB768" s="1198"/>
      <c r="BC768" s="1198"/>
      <c r="BD768" s="1198"/>
      <c r="BE768" s="1198"/>
      <c r="BF768" s="1198"/>
      <c r="BG768" s="1198"/>
      <c r="BH768" s="1198"/>
      <c r="BI768" s="1198"/>
      <c r="BJ768" s="1198"/>
      <c r="BK768" s="1198"/>
      <c r="BL768" s="1199"/>
      <c r="BM768" s="1199"/>
      <c r="BN768" s="1199"/>
      <c r="BO768" s="1262"/>
      <c r="BP768" s="1174"/>
      <c r="ALZ768" s="0"/>
      <c r="AMA768" s="0"/>
      <c r="AMB768" s="0"/>
      <c r="AMC768" s="0"/>
      <c r="AMD768" s="0"/>
      <c r="AME768" s="0"/>
      <c r="AMF768" s="0"/>
      <c r="AMG768" s="0"/>
      <c r="AMH768" s="0"/>
      <c r="AMI768" s="0"/>
      <c r="AMJ768" s="0"/>
    </row>
    <row r="769" s="1128" customFormat="true" ht="14.1" hidden="false" customHeight="true" outlineLevel="0" collapsed="false">
      <c r="A769" s="1146" t="s">
        <v>11147</v>
      </c>
      <c r="B769" s="1147" t="s">
        <v>5977</v>
      </c>
      <c r="C769" s="1200" t="s">
        <v>36</v>
      </c>
      <c r="D769" s="1201"/>
      <c r="E769" s="1201" t="s">
        <v>11148</v>
      </c>
      <c r="F769" s="1201" t="s">
        <v>4845</v>
      </c>
      <c r="G769" s="1202"/>
      <c r="H769" s="1152" t="n">
        <v>0.0775</v>
      </c>
      <c r="I769" s="1152"/>
      <c r="J769" s="1153" t="s">
        <v>5488</v>
      </c>
      <c r="K769" s="1147" t="s">
        <v>11149</v>
      </c>
      <c r="L769" s="1147" t="s">
        <v>5488</v>
      </c>
      <c r="M769" s="1201" t="s">
        <v>4686</v>
      </c>
      <c r="N769" s="1203" t="n">
        <v>95630</v>
      </c>
      <c r="O769" s="1289" t="s">
        <v>11150</v>
      </c>
      <c r="P769" s="1289" t="s">
        <v>11150</v>
      </c>
      <c r="Q769" s="1156"/>
      <c r="R769" s="1204"/>
      <c r="S769" s="1205"/>
      <c r="T769" s="1206"/>
      <c r="U769" s="1204"/>
      <c r="V769" s="1201"/>
      <c r="W769" s="1201"/>
      <c r="X769" s="1201"/>
      <c r="Y769" s="1201"/>
      <c r="Z769" s="1205"/>
      <c r="AA769" s="1158"/>
      <c r="AB769" s="1240"/>
      <c r="AC769" s="1161" t="s">
        <v>7719</v>
      </c>
      <c r="AD769" s="1162" t="s">
        <v>7580</v>
      </c>
      <c r="AE769" s="1162"/>
      <c r="AF769" s="1162" t="s">
        <v>7579</v>
      </c>
      <c r="AG769" s="1162" t="s">
        <v>11151</v>
      </c>
      <c r="AH769" s="1162" t="s">
        <v>11152</v>
      </c>
      <c r="AI769" s="1162" t="s">
        <v>11153</v>
      </c>
      <c r="AJ769" s="1163" t="s">
        <v>4716</v>
      </c>
      <c r="AK769" s="1164" t="s">
        <v>5946</v>
      </c>
      <c r="AL769" s="1165" t="s">
        <v>6144</v>
      </c>
      <c r="AM769" s="1147" t="s">
        <v>11149</v>
      </c>
      <c r="AN769" s="1209"/>
      <c r="AO769" s="1147" t="s">
        <v>5488</v>
      </c>
      <c r="AP769" s="1201" t="s">
        <v>4686</v>
      </c>
      <c r="AQ769" s="1203" t="n">
        <v>95630</v>
      </c>
      <c r="AR769" s="1172" t="s">
        <v>4845</v>
      </c>
      <c r="AS769" s="1226"/>
      <c r="AT769" s="1210"/>
      <c r="AU769" s="1204"/>
      <c r="AV769" s="1211"/>
      <c r="AW769" s="1212"/>
      <c r="AX769" s="1212"/>
      <c r="AY769" s="1212"/>
      <c r="AZ769" s="1212"/>
      <c r="BA769" s="1212"/>
      <c r="BB769" s="1212"/>
      <c r="BC769" s="1212"/>
      <c r="BD769" s="1212"/>
      <c r="BE769" s="1212"/>
      <c r="BF769" s="1212"/>
      <c r="BG769" s="1212"/>
      <c r="BH769" s="1212"/>
      <c r="BI769" s="1212"/>
      <c r="BJ769" s="1212"/>
      <c r="BK769" s="1212"/>
      <c r="BL769" s="1213"/>
      <c r="BM769" s="1213"/>
      <c r="BN769" s="1213"/>
      <c r="BO769" s="1171"/>
      <c r="BP769" s="1147"/>
      <c r="ALZ769" s="0"/>
      <c r="AMA769" s="0"/>
      <c r="AMB769" s="0"/>
      <c r="AMC769" s="0"/>
      <c r="AMD769" s="0"/>
      <c r="AME769" s="0"/>
      <c r="AMF769" s="0"/>
      <c r="AMG769" s="0"/>
      <c r="AMH769" s="0"/>
      <c r="AMI769" s="0"/>
      <c r="AMJ769" s="0"/>
    </row>
    <row r="770" s="1128" customFormat="true" ht="14.1" hidden="false" customHeight="true" outlineLevel="0" collapsed="false">
      <c r="A770" s="41" t="s">
        <v>3192</v>
      </c>
      <c r="B770" s="412" t="s">
        <v>713</v>
      </c>
      <c r="C770" s="445" t="s">
        <v>36</v>
      </c>
      <c r="D770" s="470"/>
      <c r="E770" s="120" t="s">
        <v>3191</v>
      </c>
      <c r="F770" s="120" t="s">
        <v>3190</v>
      </c>
      <c r="G770" s="456"/>
      <c r="H770" s="427" t="n">
        <v>0.095</v>
      </c>
      <c r="I770" s="427"/>
      <c r="J770" s="428" t="s">
        <v>5980</v>
      </c>
      <c r="K770" s="412" t="s">
        <v>6329</v>
      </c>
      <c r="L770" s="412" t="s">
        <v>4773</v>
      </c>
      <c r="M770" s="120" t="s">
        <v>4686</v>
      </c>
      <c r="N770" s="457" t="n">
        <v>94952</v>
      </c>
      <c r="O770" s="458"/>
      <c r="P770" s="431"/>
      <c r="Q770" s="431"/>
      <c r="R770" s="459"/>
      <c r="S770" s="460"/>
      <c r="T770" s="461"/>
      <c r="U770" s="459"/>
      <c r="V770" s="120"/>
      <c r="W770" s="120"/>
      <c r="X770" s="120"/>
      <c r="Y770" s="120"/>
      <c r="Z770" s="460"/>
      <c r="AA770" s="433"/>
      <c r="AB770" s="456"/>
      <c r="AC770" s="594"/>
      <c r="AD770" s="595"/>
      <c r="AE770" s="595"/>
      <c r="AF770" s="595"/>
      <c r="AG770" s="595"/>
      <c r="AH770" s="595"/>
      <c r="AI770" s="595"/>
      <c r="AJ770" s="596"/>
      <c r="AK770" s="437"/>
      <c r="AL770" s="438"/>
      <c r="AM770" s="412" t="s">
        <v>6329</v>
      </c>
      <c r="AN770" s="462"/>
      <c r="AO770" s="412" t="s">
        <v>4773</v>
      </c>
      <c r="AP770" s="120" t="s">
        <v>4686</v>
      </c>
      <c r="AQ770" s="457" t="n">
        <v>94952</v>
      </c>
      <c r="AR770" s="463" t="s">
        <v>3190</v>
      </c>
      <c r="AS770" s="441"/>
      <c r="AT770" s="465"/>
      <c r="AU770" s="459"/>
      <c r="AV770" s="466"/>
      <c r="AW770" s="467"/>
      <c r="AX770" s="467"/>
      <c r="AY770" s="467"/>
      <c r="AZ770" s="467"/>
      <c r="BA770" s="467"/>
      <c r="BB770" s="467"/>
      <c r="BC770" s="467"/>
      <c r="BD770" s="467"/>
      <c r="BE770" s="467"/>
      <c r="BF770" s="467"/>
      <c r="BG770" s="467"/>
      <c r="BH770" s="467"/>
      <c r="BI770" s="467"/>
      <c r="BJ770" s="467"/>
      <c r="BK770" s="467"/>
      <c r="BL770" s="468"/>
      <c r="BM770" s="468"/>
      <c r="BN770" s="468"/>
      <c r="BO770" s="412"/>
      <c r="BP770" s="412"/>
      <c r="ALZ770" s="0"/>
      <c r="AMA770" s="0"/>
      <c r="AMB770" s="0"/>
      <c r="AMC770" s="0"/>
      <c r="AMD770" s="0"/>
      <c r="AME770" s="0"/>
      <c r="AMF770" s="0"/>
      <c r="AMG770" s="0"/>
      <c r="AMH770" s="0"/>
      <c r="AMI770" s="0"/>
      <c r="AMJ770" s="0"/>
    </row>
    <row r="771" s="1128" customFormat="true" ht="14.1" hidden="false" customHeight="true" outlineLevel="0" collapsed="false">
      <c r="A771" s="41" t="s">
        <v>3192</v>
      </c>
      <c r="B771" s="412" t="s">
        <v>713</v>
      </c>
      <c r="C771" s="445" t="s">
        <v>36</v>
      </c>
      <c r="D771" s="414" t="s">
        <v>8869</v>
      </c>
      <c r="E771" s="120" t="s">
        <v>3191</v>
      </c>
      <c r="F771" s="120" t="s">
        <v>3190</v>
      </c>
      <c r="G771" s="456" t="s">
        <v>8870</v>
      </c>
      <c r="H771" s="427" t="n">
        <v>0.085</v>
      </c>
      <c r="I771" s="427" t="n">
        <v>0.0875</v>
      </c>
      <c r="J771" s="428" t="s">
        <v>5772</v>
      </c>
      <c r="K771" s="412" t="s">
        <v>8871</v>
      </c>
      <c r="L771" s="412" t="s">
        <v>4720</v>
      </c>
      <c r="M771" s="120" t="s">
        <v>4686</v>
      </c>
      <c r="N771" s="457" t="n">
        <v>94103</v>
      </c>
      <c r="O771" s="430"/>
      <c r="P771" s="431"/>
      <c r="Q771" s="431"/>
      <c r="R771" s="459"/>
      <c r="S771" s="460"/>
      <c r="T771" s="461"/>
      <c r="U771" s="459"/>
      <c r="V771" s="120"/>
      <c r="W771" s="120"/>
      <c r="X771" s="120"/>
      <c r="Y771" s="120"/>
      <c r="Z771" s="460"/>
      <c r="AA771" s="433"/>
      <c r="AB771" s="456"/>
      <c r="AC771" s="594"/>
      <c r="AD771" s="595"/>
      <c r="AE771" s="595"/>
      <c r="AF771" s="595"/>
      <c r="AG771" s="595"/>
      <c r="AH771" s="595"/>
      <c r="AI771" s="595"/>
      <c r="AJ771" s="596"/>
      <c r="AK771" s="437" t="s">
        <v>5946</v>
      </c>
      <c r="AL771" s="438" t="s">
        <v>6144</v>
      </c>
      <c r="AM771" s="412" t="s">
        <v>8871</v>
      </c>
      <c r="AN771" s="462"/>
      <c r="AO771" s="412" t="s">
        <v>4720</v>
      </c>
      <c r="AP771" s="120" t="s">
        <v>4686</v>
      </c>
      <c r="AQ771" s="457" t="n">
        <v>94103</v>
      </c>
      <c r="AR771" s="463" t="s">
        <v>3190</v>
      </c>
      <c r="AS771" s="464"/>
      <c r="AT771" s="465"/>
      <c r="AU771" s="459"/>
      <c r="AV771" s="466"/>
      <c r="AW771" s="467"/>
      <c r="AX771" s="467"/>
      <c r="AY771" s="467"/>
      <c r="AZ771" s="467"/>
      <c r="BA771" s="467"/>
      <c r="BB771" s="467"/>
      <c r="BC771" s="467"/>
      <c r="BD771" s="467"/>
      <c r="BE771" s="467"/>
      <c r="BF771" s="467"/>
      <c r="BG771" s="467"/>
      <c r="BH771" s="467"/>
      <c r="BI771" s="467"/>
      <c r="BJ771" s="467"/>
      <c r="BK771" s="467"/>
      <c r="BL771" s="468"/>
      <c r="BM771" s="468"/>
      <c r="BN771" s="468"/>
      <c r="BO771" s="412"/>
      <c r="BP771" s="412"/>
      <c r="ALZ771" s="0"/>
      <c r="AMA771" s="0"/>
      <c r="AMB771" s="0"/>
      <c r="AMC771" s="0"/>
      <c r="AMD771" s="0"/>
      <c r="AME771" s="0"/>
      <c r="AMF771" s="0"/>
      <c r="AMG771" s="0"/>
      <c r="AMH771" s="0"/>
      <c r="AMI771" s="0"/>
      <c r="AMJ771" s="0"/>
    </row>
    <row r="772" s="1128" customFormat="true" ht="14.1" hidden="false" customHeight="true" outlineLevel="0" collapsed="false">
      <c r="A772" s="41" t="s">
        <v>3246</v>
      </c>
      <c r="B772" s="412" t="s">
        <v>713</v>
      </c>
      <c r="C772" s="445" t="s">
        <v>36</v>
      </c>
      <c r="D772" s="414" t="s">
        <v>9537</v>
      </c>
      <c r="E772" s="120" t="s">
        <v>1834</v>
      </c>
      <c r="F772" s="120" t="s">
        <v>3245</v>
      </c>
      <c r="G772" s="456"/>
      <c r="H772" s="427" t="n">
        <v>0.085</v>
      </c>
      <c r="I772" s="427" t="n">
        <v>0.0875</v>
      </c>
      <c r="J772" s="428" t="s">
        <v>5772</v>
      </c>
      <c r="K772" s="412" t="s">
        <v>9538</v>
      </c>
      <c r="L772" s="412" t="s">
        <v>4720</v>
      </c>
      <c r="M772" s="120" t="s">
        <v>4686</v>
      </c>
      <c r="N772" s="457" t="n">
        <v>94119</v>
      </c>
      <c r="O772" s="458"/>
      <c r="P772" s="544" t="s">
        <v>9539</v>
      </c>
      <c r="Q772" s="431"/>
      <c r="R772" s="459"/>
      <c r="S772" s="460"/>
      <c r="T772" s="461"/>
      <c r="U772" s="459"/>
      <c r="V772" s="120"/>
      <c r="W772" s="120"/>
      <c r="X772" s="120"/>
      <c r="Y772" s="120"/>
      <c r="Z772" s="460"/>
      <c r="AA772" s="433"/>
      <c r="AB772" s="456"/>
      <c r="AC772" s="594"/>
      <c r="AD772" s="595"/>
      <c r="AE772" s="595"/>
      <c r="AF772" s="595"/>
      <c r="AG772" s="595"/>
      <c r="AH772" s="595"/>
      <c r="AI772" s="595"/>
      <c r="AJ772" s="596"/>
      <c r="AK772" s="437" t="s">
        <v>5946</v>
      </c>
      <c r="AL772" s="438" t="s">
        <v>6144</v>
      </c>
      <c r="AM772" s="412" t="s">
        <v>9540</v>
      </c>
      <c r="AN772" s="462"/>
      <c r="AO772" s="412" t="s">
        <v>4720</v>
      </c>
      <c r="AP772" s="120" t="s">
        <v>4686</v>
      </c>
      <c r="AQ772" s="457" t="n">
        <v>94119</v>
      </c>
      <c r="AR772" s="463" t="s">
        <v>3245</v>
      </c>
      <c r="AS772" s="464"/>
      <c r="AT772" s="465"/>
      <c r="AU772" s="459"/>
      <c r="AV772" s="466"/>
      <c r="AW772" s="467"/>
      <c r="AX772" s="467"/>
      <c r="AY772" s="467"/>
      <c r="AZ772" s="467"/>
      <c r="BA772" s="467"/>
      <c r="BB772" s="467"/>
      <c r="BC772" s="467"/>
      <c r="BD772" s="467"/>
      <c r="BE772" s="467"/>
      <c r="BF772" s="467"/>
      <c r="BG772" s="467"/>
      <c r="BH772" s="467"/>
      <c r="BI772" s="467"/>
      <c r="BJ772" s="467"/>
      <c r="BK772" s="467"/>
      <c r="BL772" s="468"/>
      <c r="BM772" s="468"/>
      <c r="BN772" s="468"/>
      <c r="BO772" s="412"/>
      <c r="BP772" s="412"/>
      <c r="ALZ772" s="0"/>
      <c r="AMA772" s="0"/>
      <c r="AMB772" s="0"/>
      <c r="AMC772" s="0"/>
      <c r="AMD772" s="0"/>
      <c r="AME772" s="0"/>
      <c r="AMF772" s="0"/>
      <c r="AMG772" s="0"/>
      <c r="AMH772" s="0"/>
      <c r="AMI772" s="0"/>
      <c r="AMJ772" s="0"/>
    </row>
    <row r="773" s="1128" customFormat="true" ht="14.1" hidden="false" customHeight="true" outlineLevel="0" collapsed="false">
      <c r="A773" s="41" t="s">
        <v>12596</v>
      </c>
      <c r="B773" s="412" t="s">
        <v>5977</v>
      </c>
      <c r="C773" s="479" t="s">
        <v>36</v>
      </c>
      <c r="D773" s="470"/>
      <c r="E773" s="120" t="s">
        <v>3303</v>
      </c>
      <c r="F773" s="120" t="s">
        <v>3302</v>
      </c>
      <c r="G773" s="456" t="s">
        <v>8348</v>
      </c>
      <c r="H773" s="427" t="n">
        <v>0.085</v>
      </c>
      <c r="I773" s="427" t="n">
        <v>0.0875</v>
      </c>
      <c r="J773" s="428" t="s">
        <v>5772</v>
      </c>
      <c r="K773" s="412" t="s">
        <v>12597</v>
      </c>
      <c r="L773" s="412" t="s">
        <v>4720</v>
      </c>
      <c r="M773" s="120" t="s">
        <v>4686</v>
      </c>
      <c r="N773" s="457" t="n">
        <v>94114</v>
      </c>
      <c r="O773" s="458" t="s">
        <v>12598</v>
      </c>
      <c r="P773" s="431"/>
      <c r="Q773" s="431"/>
      <c r="R773" s="459" t="s">
        <v>12599</v>
      </c>
      <c r="S773" s="460" t="s">
        <v>8351</v>
      </c>
      <c r="T773" s="461"/>
      <c r="U773" s="459"/>
      <c r="V773" s="120"/>
      <c r="W773" s="120"/>
      <c r="X773" s="120"/>
      <c r="Y773" s="120"/>
      <c r="Z773" s="460" t="s">
        <v>6006</v>
      </c>
      <c r="AA773" s="433" t="s">
        <v>4745</v>
      </c>
      <c r="AB773" s="456"/>
      <c r="AC773" s="594"/>
      <c r="AD773" s="595"/>
      <c r="AE773" s="595"/>
      <c r="AF773" s="595"/>
      <c r="AG773" s="595"/>
      <c r="AH773" s="595"/>
      <c r="AI773" s="595"/>
      <c r="AJ773" s="596"/>
      <c r="AK773" s="437" t="s">
        <v>5946</v>
      </c>
      <c r="AL773" s="438" t="s">
        <v>6144</v>
      </c>
      <c r="AM773" s="412" t="s">
        <v>12597</v>
      </c>
      <c r="AN773" s="462" t="s">
        <v>12600</v>
      </c>
      <c r="AO773" s="412" t="s">
        <v>4720</v>
      </c>
      <c r="AP773" s="120" t="s">
        <v>4686</v>
      </c>
      <c r="AQ773" s="457" t="n">
        <v>94114</v>
      </c>
      <c r="AR773" s="463" t="s">
        <v>12601</v>
      </c>
      <c r="AS773" s="464"/>
      <c r="AT773" s="465"/>
      <c r="AU773" s="459"/>
      <c r="AV773" s="466" t="n">
        <v>2</v>
      </c>
      <c r="AW773" s="467"/>
      <c r="AX773" s="467"/>
      <c r="AY773" s="467"/>
      <c r="AZ773" s="467"/>
      <c r="BA773" s="467"/>
      <c r="BB773" s="467"/>
      <c r="BC773" s="467"/>
      <c r="BD773" s="467"/>
      <c r="BE773" s="467"/>
      <c r="BF773" s="467"/>
      <c r="BG773" s="467"/>
      <c r="BH773" s="467"/>
      <c r="BI773" s="467"/>
      <c r="BJ773" s="467"/>
      <c r="BK773" s="467"/>
      <c r="BL773" s="468"/>
      <c r="BM773" s="468"/>
      <c r="BN773" s="468"/>
      <c r="BO773" s="412"/>
      <c r="BP773" s="412"/>
      <c r="ALZ773" s="0"/>
      <c r="AMA773" s="0"/>
      <c r="AMB773" s="0"/>
      <c r="AMC773" s="0"/>
      <c r="AMD773" s="0"/>
      <c r="AME773" s="0"/>
      <c r="AMF773" s="0"/>
      <c r="AMG773" s="0"/>
      <c r="AMH773" s="0"/>
      <c r="AMI773" s="0"/>
      <c r="AMJ773" s="0"/>
    </row>
    <row r="774" s="1128" customFormat="true" ht="14.1" hidden="false" customHeight="true" outlineLevel="0" collapsed="false">
      <c r="A774" s="41" t="s">
        <v>4397</v>
      </c>
      <c r="B774" s="412" t="s">
        <v>4682</v>
      </c>
      <c r="C774" s="479" t="s">
        <v>5309</v>
      </c>
      <c r="D774" s="480" t="s">
        <v>5960</v>
      </c>
      <c r="E774" s="480" t="s">
        <v>4396</v>
      </c>
      <c r="F774" s="460" t="s">
        <v>4395</v>
      </c>
      <c r="G774" s="489" t="s">
        <v>8815</v>
      </c>
      <c r="H774" s="427" t="n">
        <v>0.0975</v>
      </c>
      <c r="I774" s="427" t="n">
        <v>0.095</v>
      </c>
      <c r="J774" s="428" t="s">
        <v>7814</v>
      </c>
      <c r="K774" s="489" t="s">
        <v>8816</v>
      </c>
      <c r="L774" s="489" t="s">
        <v>5851</v>
      </c>
      <c r="M774" s="480" t="s">
        <v>4686</v>
      </c>
      <c r="N774" s="490" t="n">
        <v>94510</v>
      </c>
      <c r="O774" s="458" t="s">
        <v>8817</v>
      </c>
      <c r="P774" s="544" t="s">
        <v>8818</v>
      </c>
      <c r="Q774" s="490"/>
      <c r="R774" s="491" t="s">
        <v>8819</v>
      </c>
      <c r="S774" s="490" t="s">
        <v>8820</v>
      </c>
      <c r="T774" s="492"/>
      <c r="U774" s="491"/>
      <c r="V774" s="490"/>
      <c r="W774" s="490"/>
      <c r="X774" s="490"/>
      <c r="Y774" s="490"/>
      <c r="Z774" s="490"/>
      <c r="AA774" s="433"/>
      <c r="AB774" s="493"/>
      <c r="AC774" s="641"/>
      <c r="AD774" s="642"/>
      <c r="AE774" s="641"/>
      <c r="AF774" s="641"/>
      <c r="AG774" s="641"/>
      <c r="AH774" s="641"/>
      <c r="AI774" s="641"/>
      <c r="AJ774" s="643"/>
      <c r="AK774" s="437" t="s">
        <v>5946</v>
      </c>
      <c r="AL774" s="438" t="s">
        <v>6064</v>
      </c>
      <c r="AM774" s="489" t="s">
        <v>8816</v>
      </c>
      <c r="AN774" s="494"/>
      <c r="AO774" s="489" t="s">
        <v>5851</v>
      </c>
      <c r="AP774" s="480" t="s">
        <v>4686</v>
      </c>
      <c r="AQ774" s="490" t="n">
        <v>94510</v>
      </c>
      <c r="AR774" s="489" t="s">
        <v>4395</v>
      </c>
      <c r="AS774" s="437"/>
      <c r="AT774" s="495"/>
      <c r="AU774" s="414"/>
      <c r="AV774" s="497" t="n">
        <v>1</v>
      </c>
      <c r="AW774" s="497"/>
      <c r="AX774" s="497"/>
      <c r="AY774" s="497"/>
      <c r="AZ774" s="497"/>
      <c r="BA774" s="497"/>
      <c r="BB774" s="497"/>
      <c r="BC774" s="497"/>
      <c r="BD774" s="497"/>
      <c r="BE774" s="497"/>
      <c r="BF774" s="497"/>
      <c r="BG774" s="497"/>
      <c r="BH774" s="497"/>
      <c r="BI774" s="497"/>
      <c r="BJ774" s="497"/>
      <c r="BK774" s="497"/>
      <c r="BL774" s="498"/>
      <c r="BM774" s="498"/>
      <c r="BN774" s="498"/>
      <c r="BO774" s="469"/>
      <c r="BP774" s="412"/>
      <c r="ALZ774" s="0"/>
      <c r="AMA774" s="0"/>
      <c r="AMB774" s="0"/>
      <c r="AMC774" s="0"/>
      <c r="AMD774" s="0"/>
      <c r="AME774" s="0"/>
      <c r="AMF774" s="0"/>
      <c r="AMG774" s="0"/>
      <c r="AMH774" s="0"/>
      <c r="AMI774" s="0"/>
      <c r="AMJ774" s="0"/>
    </row>
    <row r="775" s="1284" customFormat="true" ht="14.1" hidden="false" customHeight="true" outlineLevel="0" collapsed="false">
      <c r="A775" s="1107" t="s">
        <v>10480</v>
      </c>
      <c r="B775" s="1108" t="s">
        <v>5998</v>
      </c>
      <c r="C775" s="1135" t="s">
        <v>5999</v>
      </c>
      <c r="D775" s="1265"/>
      <c r="E775" s="1265" t="s">
        <v>3429</v>
      </c>
      <c r="F775" s="1265" t="s">
        <v>3428</v>
      </c>
      <c r="G775" s="1266" t="s">
        <v>10481</v>
      </c>
      <c r="H775" s="1112" t="n">
        <v>0.095</v>
      </c>
      <c r="I775" s="1112" t="n">
        <v>0.09</v>
      </c>
      <c r="J775" s="1113" t="s">
        <v>6359</v>
      </c>
      <c r="K775" s="1266" t="s">
        <v>10482</v>
      </c>
      <c r="L775" s="1266" t="s">
        <v>7350</v>
      </c>
      <c r="M775" s="1265" t="s">
        <v>4686</v>
      </c>
      <c r="N775" s="1267" t="s">
        <v>10483</v>
      </c>
      <c r="O775" s="1115" t="s">
        <v>10484</v>
      </c>
      <c r="P775" s="1267"/>
      <c r="Q775" s="1267"/>
      <c r="R775" s="1268"/>
      <c r="S775" s="1267"/>
      <c r="T775" s="1269"/>
      <c r="U775" s="1268"/>
      <c r="V775" s="1267"/>
      <c r="W775" s="1267"/>
      <c r="X775" s="1267"/>
      <c r="Y775" s="1267"/>
      <c r="Z775" s="1267" t="s">
        <v>10485</v>
      </c>
      <c r="AA775" s="1121" t="s">
        <v>4745</v>
      </c>
      <c r="AB775" s="1270"/>
      <c r="AC775" s="1123" t="s">
        <v>7695</v>
      </c>
      <c r="AD775" s="1124" t="s">
        <v>7848</v>
      </c>
      <c r="AE775" s="1123" t="s">
        <v>9358</v>
      </c>
      <c r="AF775" s="1123" t="s">
        <v>8110</v>
      </c>
      <c r="AG775" s="1123"/>
      <c r="AH775" s="1123"/>
      <c r="AI775" s="1123"/>
      <c r="AJ775" s="1125" t="s">
        <v>7581</v>
      </c>
      <c r="AK775" s="1126" t="s">
        <v>5946</v>
      </c>
      <c r="AL775" s="1127" t="s">
        <v>6144</v>
      </c>
      <c r="AM775" s="1266" t="s">
        <v>10482</v>
      </c>
      <c r="AN775" s="1271"/>
      <c r="AO775" s="1266" t="s">
        <v>7350</v>
      </c>
      <c r="AP775" s="1265" t="s">
        <v>4686</v>
      </c>
      <c r="AQ775" s="1267" t="n">
        <v>90210</v>
      </c>
      <c r="AR775" s="1266" t="s">
        <v>3428</v>
      </c>
      <c r="AS775" s="1126"/>
      <c r="AT775" s="1272" t="n">
        <v>1404520</v>
      </c>
      <c r="AU775" s="1273"/>
      <c r="AV775" s="1274"/>
      <c r="AW775" s="1274"/>
      <c r="AX775" s="1274"/>
      <c r="AY775" s="1274"/>
      <c r="AZ775" s="1274"/>
      <c r="BA775" s="1274"/>
      <c r="BB775" s="1274"/>
      <c r="BC775" s="1274"/>
      <c r="BD775" s="1274"/>
      <c r="BE775" s="1274"/>
      <c r="BF775" s="1274"/>
      <c r="BG775" s="1274"/>
      <c r="BH775" s="1274"/>
      <c r="BI775" s="1274"/>
      <c r="BJ775" s="1274"/>
      <c r="BK775" s="1274"/>
      <c r="BL775" s="1141"/>
      <c r="BM775" s="1141"/>
      <c r="BN775" s="1141"/>
      <c r="BO775" s="1108"/>
      <c r="BP775" s="1108"/>
      <c r="ALZ775" s="0"/>
      <c r="AMA775" s="0"/>
      <c r="AMB775" s="0"/>
      <c r="AMC775" s="0"/>
      <c r="AMD775" s="0"/>
      <c r="AME775" s="0"/>
      <c r="AMF775" s="0"/>
      <c r="AMG775" s="0"/>
      <c r="AMH775" s="0"/>
      <c r="AMI775" s="0"/>
      <c r="AMJ775" s="0"/>
    </row>
    <row r="776" s="1284" customFormat="true" ht="14.1" hidden="false" customHeight="true" outlineLevel="0" collapsed="false">
      <c r="A776" s="41" t="s">
        <v>14421</v>
      </c>
      <c r="B776" s="412"/>
      <c r="C776" s="445" t="s">
        <v>5959</v>
      </c>
      <c r="D776" s="470"/>
      <c r="E776" s="120" t="s">
        <v>7819</v>
      </c>
      <c r="F776" s="120" t="s">
        <v>14422</v>
      </c>
      <c r="G776" s="456"/>
      <c r="H776" s="427" t="n">
        <v>0.085</v>
      </c>
      <c r="I776" s="427"/>
      <c r="J776" s="428" t="s">
        <v>5772</v>
      </c>
      <c r="K776" s="412" t="s">
        <v>14423</v>
      </c>
      <c r="L776" s="412" t="s">
        <v>4720</v>
      </c>
      <c r="M776" s="120" t="s">
        <v>4686</v>
      </c>
      <c r="N776" s="457" t="n">
        <v>94133</v>
      </c>
      <c r="O776" s="458"/>
      <c r="P776" s="431"/>
      <c r="Q776" s="431"/>
      <c r="R776" s="459"/>
      <c r="S776" s="460"/>
      <c r="T776" s="461"/>
      <c r="U776" s="459"/>
      <c r="V776" s="120"/>
      <c r="W776" s="120"/>
      <c r="X776" s="120"/>
      <c r="Y776" s="120"/>
      <c r="Z776" s="460"/>
      <c r="AA776" s="433"/>
      <c r="AB776" s="456"/>
      <c r="AC776" s="594"/>
      <c r="AD776" s="595"/>
      <c r="AE776" s="595"/>
      <c r="AF776" s="595"/>
      <c r="AG776" s="595"/>
      <c r="AH776" s="595"/>
      <c r="AI776" s="595"/>
      <c r="AJ776" s="596"/>
      <c r="AK776" s="437"/>
      <c r="AL776" s="438"/>
      <c r="AM776" s="412" t="s">
        <v>14423</v>
      </c>
      <c r="AN776" s="462"/>
      <c r="AO776" s="412" t="s">
        <v>4720</v>
      </c>
      <c r="AP776" s="120" t="s">
        <v>4686</v>
      </c>
      <c r="AQ776" s="457" t="n">
        <v>94133</v>
      </c>
      <c r="AR776" s="463" t="s">
        <v>14422</v>
      </c>
      <c r="AS776" s="441"/>
      <c r="AT776" s="465"/>
      <c r="AU776" s="459"/>
      <c r="AV776" s="466"/>
      <c r="AW776" s="467"/>
      <c r="AX776" s="467"/>
      <c r="AY776" s="467"/>
      <c r="AZ776" s="467"/>
      <c r="BA776" s="467"/>
      <c r="BB776" s="467"/>
      <c r="BC776" s="467"/>
      <c r="BD776" s="467"/>
      <c r="BE776" s="467"/>
      <c r="BF776" s="467"/>
      <c r="BG776" s="467"/>
      <c r="BH776" s="467"/>
      <c r="BI776" s="467"/>
      <c r="BJ776" s="467"/>
      <c r="BK776" s="467"/>
      <c r="BL776" s="468"/>
      <c r="BM776" s="468"/>
      <c r="BN776" s="468"/>
      <c r="BO776" s="412"/>
      <c r="BP776" s="412"/>
      <c r="ALZ776" s="0"/>
      <c r="AMA776" s="0"/>
      <c r="AMB776" s="0"/>
      <c r="AMC776" s="0"/>
      <c r="AMD776" s="0"/>
      <c r="AME776" s="0"/>
      <c r="AMF776" s="0"/>
      <c r="AMG776" s="0"/>
      <c r="AMH776" s="0"/>
      <c r="AMI776" s="0"/>
      <c r="AMJ776" s="0"/>
    </row>
    <row r="777" s="1284" customFormat="true" ht="14.1" hidden="false" customHeight="true" outlineLevel="0" collapsed="false">
      <c r="A777" s="41" t="s">
        <v>3459</v>
      </c>
      <c r="B777" s="412" t="s">
        <v>5937</v>
      </c>
      <c r="C777" s="413" t="s">
        <v>5309</v>
      </c>
      <c r="D777" s="480" t="s">
        <v>13425</v>
      </c>
      <c r="E777" s="480" t="s">
        <v>3458</v>
      </c>
      <c r="F777" s="480" t="s">
        <v>3457</v>
      </c>
      <c r="G777" s="489"/>
      <c r="H777" s="427" t="n">
        <v>0.0925</v>
      </c>
      <c r="I777" s="427" t="n">
        <v>0.095</v>
      </c>
      <c r="J777" s="428" t="s">
        <v>5940</v>
      </c>
      <c r="K777" s="489" t="s">
        <v>13426</v>
      </c>
      <c r="L777" s="489" t="s">
        <v>5530</v>
      </c>
      <c r="M777" s="480" t="s">
        <v>4686</v>
      </c>
      <c r="N777" s="490" t="n">
        <v>94609</v>
      </c>
      <c r="O777" s="458"/>
      <c r="P777" s="490"/>
      <c r="Q777" s="490"/>
      <c r="R777" s="491"/>
      <c r="S777" s="490"/>
      <c r="T777" s="492"/>
      <c r="U777" s="491"/>
      <c r="V777" s="490"/>
      <c r="W777" s="490"/>
      <c r="X777" s="490"/>
      <c r="Y777" s="490"/>
      <c r="Z777" s="490" t="s">
        <v>13427</v>
      </c>
      <c r="AA777" s="433"/>
      <c r="AB777" s="493"/>
      <c r="AC777" s="641"/>
      <c r="AD777" s="642"/>
      <c r="AE777" s="641"/>
      <c r="AF777" s="641"/>
      <c r="AG777" s="641"/>
      <c r="AH777" s="641"/>
      <c r="AI777" s="641"/>
      <c r="AJ777" s="643"/>
      <c r="AK777" s="437" t="s">
        <v>5946</v>
      </c>
      <c r="AL777" s="438" t="s">
        <v>6144</v>
      </c>
      <c r="AM777" s="489" t="s">
        <v>13426</v>
      </c>
      <c r="AN777" s="494"/>
      <c r="AO777" s="489" t="s">
        <v>5530</v>
      </c>
      <c r="AP777" s="480" t="s">
        <v>4686</v>
      </c>
      <c r="AQ777" s="490" t="n">
        <v>94609</v>
      </c>
      <c r="AR777" s="489" t="s">
        <v>13428</v>
      </c>
      <c r="AS777" s="441"/>
      <c r="AT777" s="495"/>
      <c r="AU777" s="496"/>
      <c r="AV777" s="497"/>
      <c r="AW777" s="497"/>
      <c r="AX777" s="497"/>
      <c r="AY777" s="497"/>
      <c r="AZ777" s="497"/>
      <c r="BA777" s="497"/>
      <c r="BB777" s="497"/>
      <c r="BC777" s="497"/>
      <c r="BD777" s="497"/>
      <c r="BE777" s="497"/>
      <c r="BF777" s="497"/>
      <c r="BG777" s="497"/>
      <c r="BH777" s="497"/>
      <c r="BI777" s="497"/>
      <c r="BJ777" s="497"/>
      <c r="BK777" s="497"/>
      <c r="BL777" s="498"/>
      <c r="BM777" s="498"/>
      <c r="BN777" s="498"/>
      <c r="BO777" s="477"/>
      <c r="BP777" s="463"/>
      <c r="ALZ777" s="0"/>
      <c r="AMA777" s="0"/>
      <c r="AMB777" s="0"/>
      <c r="AMC777" s="0"/>
      <c r="AMD777" s="0"/>
      <c r="AME777" s="0"/>
      <c r="AMF777" s="0"/>
      <c r="AMG777" s="0"/>
      <c r="AMH777" s="0"/>
      <c r="AMI777" s="0"/>
      <c r="AMJ777" s="0"/>
    </row>
    <row r="778" s="1284" customFormat="true" ht="14.1" hidden="false" customHeight="true" outlineLevel="0" collapsed="false">
      <c r="A778" s="41" t="s">
        <v>3497</v>
      </c>
      <c r="B778" s="412" t="s">
        <v>713</v>
      </c>
      <c r="C778" s="445" t="s">
        <v>36</v>
      </c>
      <c r="D778" s="414"/>
      <c r="E778" s="425" t="s">
        <v>3496</v>
      </c>
      <c r="F778" s="425" t="s">
        <v>3495</v>
      </c>
      <c r="G778" s="426"/>
      <c r="H778" s="427" t="n">
        <v>0.0925</v>
      </c>
      <c r="I778" s="538" t="n">
        <v>0.095</v>
      </c>
      <c r="J778" s="428" t="s">
        <v>5940</v>
      </c>
      <c r="K778" s="412" t="s">
        <v>12602</v>
      </c>
      <c r="L778" s="412" t="s">
        <v>5530</v>
      </c>
      <c r="M778" s="414" t="s">
        <v>4686</v>
      </c>
      <c r="N778" s="429" t="n">
        <v>94621</v>
      </c>
      <c r="O778" s="430"/>
      <c r="P778" s="431"/>
      <c r="Q778" s="432"/>
      <c r="R778" s="414"/>
      <c r="S778" s="433"/>
      <c r="T778" s="434"/>
      <c r="U778" s="414"/>
      <c r="V778" s="425"/>
      <c r="W778" s="425"/>
      <c r="X778" s="425"/>
      <c r="Y778" s="425"/>
      <c r="Z778" s="433"/>
      <c r="AA778" s="433"/>
      <c r="AB778" s="435"/>
      <c r="AC778" s="641"/>
      <c r="AD778" s="642"/>
      <c r="AE778" s="641"/>
      <c r="AF778" s="641"/>
      <c r="AG778" s="641"/>
      <c r="AH778" s="641"/>
      <c r="AI778" s="641"/>
      <c r="AJ778" s="643"/>
      <c r="AK778" s="437" t="s">
        <v>5946</v>
      </c>
      <c r="AL778" s="438" t="s">
        <v>6144</v>
      </c>
      <c r="AM778" s="412" t="s">
        <v>12602</v>
      </c>
      <c r="AN778" s="439"/>
      <c r="AO778" s="412" t="s">
        <v>5530</v>
      </c>
      <c r="AP778" s="414" t="s">
        <v>4686</v>
      </c>
      <c r="AQ778" s="429" t="n">
        <v>94621</v>
      </c>
      <c r="AR778" s="440" t="s">
        <v>3495</v>
      </c>
      <c r="AS778" s="441"/>
      <c r="AT778" s="438"/>
      <c r="AU778" s="414"/>
      <c r="AV778" s="442"/>
      <c r="AW778" s="443"/>
      <c r="AX778" s="443"/>
      <c r="AY778" s="443"/>
      <c r="AZ778" s="443"/>
      <c r="BA778" s="443"/>
      <c r="BB778" s="443"/>
      <c r="BC778" s="443"/>
      <c r="BD778" s="443"/>
      <c r="BE778" s="443"/>
      <c r="BF778" s="443"/>
      <c r="BG778" s="443"/>
      <c r="BH778" s="443"/>
      <c r="BI778" s="443"/>
      <c r="BJ778" s="443"/>
      <c r="BK778" s="443"/>
      <c r="BL778" s="412"/>
      <c r="BM778" s="412"/>
      <c r="BN778" s="412"/>
      <c r="BO778" s="412"/>
      <c r="BP778" s="412"/>
      <c r="ALZ778" s="0"/>
      <c r="AMA778" s="0"/>
      <c r="AMB778" s="0"/>
      <c r="AMC778" s="0"/>
      <c r="AMD778" s="0"/>
      <c r="AME778" s="0"/>
      <c r="AMF778" s="0"/>
      <c r="AMG778" s="0"/>
      <c r="AMH778" s="0"/>
      <c r="AMI778" s="0"/>
      <c r="AMJ778" s="0"/>
    </row>
    <row r="779" s="1284" customFormat="true" ht="14.1" hidden="false" customHeight="true" outlineLevel="0" collapsed="false">
      <c r="A779" s="41" t="s">
        <v>7748</v>
      </c>
      <c r="B779" s="412" t="s">
        <v>6782</v>
      </c>
      <c r="C779" s="445" t="s">
        <v>4715</v>
      </c>
      <c r="D779" s="120"/>
      <c r="E779" s="120" t="s">
        <v>3547</v>
      </c>
      <c r="F779" s="120" t="s">
        <v>3546</v>
      </c>
      <c r="G779" s="456" t="s">
        <v>7749</v>
      </c>
      <c r="H779" s="427" t="n">
        <v>0.0825</v>
      </c>
      <c r="I779" s="427" t="n">
        <v>0.085</v>
      </c>
      <c r="J779" s="428" t="s">
        <v>7552</v>
      </c>
      <c r="K779" s="412" t="s">
        <v>7750</v>
      </c>
      <c r="L779" s="412" t="s">
        <v>7751</v>
      </c>
      <c r="M779" s="120" t="s">
        <v>4686</v>
      </c>
      <c r="N779" s="457" t="n">
        <v>94957</v>
      </c>
      <c r="O779" s="458" t="s">
        <v>7752</v>
      </c>
      <c r="P779" s="431"/>
      <c r="Q779" s="544" t="s">
        <v>7753</v>
      </c>
      <c r="R779" s="459" t="s">
        <v>7754</v>
      </c>
      <c r="S779" s="460" t="s">
        <v>7755</v>
      </c>
      <c r="T779" s="461" t="s">
        <v>2800</v>
      </c>
      <c r="U779" s="459"/>
      <c r="V779" s="120"/>
      <c r="W779" s="120"/>
      <c r="X779" s="120"/>
      <c r="Y779" s="120"/>
      <c r="Z779" s="460" t="s">
        <v>6006</v>
      </c>
      <c r="AA779" s="433" t="s">
        <v>4745</v>
      </c>
      <c r="AB779" s="456"/>
      <c r="AC779" s="594"/>
      <c r="AD779" s="595"/>
      <c r="AE779" s="595"/>
      <c r="AF779" s="595"/>
      <c r="AG779" s="595"/>
      <c r="AH779" s="595"/>
      <c r="AI779" s="595"/>
      <c r="AJ779" s="596"/>
      <c r="AK779" s="437" t="s">
        <v>5946</v>
      </c>
      <c r="AL779" s="438" t="s">
        <v>7756</v>
      </c>
      <c r="AM779" s="412" t="s">
        <v>7757</v>
      </c>
      <c r="AN779" s="462" t="s">
        <v>7758</v>
      </c>
      <c r="AO779" s="412" t="s">
        <v>7759</v>
      </c>
      <c r="AP779" s="120" t="s">
        <v>4686</v>
      </c>
      <c r="AQ779" s="457" t="n">
        <v>94904</v>
      </c>
      <c r="AR779" s="463" t="s">
        <v>3546</v>
      </c>
      <c r="AS779" s="464"/>
      <c r="AT779" s="465"/>
      <c r="AU779" s="459"/>
      <c r="AV779" s="466" t="n">
        <v>2</v>
      </c>
      <c r="AW779" s="467"/>
      <c r="AX779" s="467"/>
      <c r="AY779" s="467"/>
      <c r="AZ779" s="467"/>
      <c r="BA779" s="467"/>
      <c r="BB779" s="467"/>
      <c r="BC779" s="467"/>
      <c r="BD779" s="467"/>
      <c r="BE779" s="467"/>
      <c r="BF779" s="467"/>
      <c r="BG779" s="467"/>
      <c r="BH779" s="467"/>
      <c r="BI779" s="467"/>
      <c r="BJ779" s="467"/>
      <c r="BK779" s="467"/>
      <c r="BL779" s="468"/>
      <c r="BM779" s="468"/>
      <c r="BN779" s="468"/>
      <c r="BO779" s="412"/>
      <c r="BP779" s="463"/>
      <c r="ALZ779" s="0"/>
      <c r="AMA779" s="0"/>
      <c r="AMB779" s="0"/>
      <c r="AMC779" s="0"/>
      <c r="AMD779" s="0"/>
      <c r="AME779" s="0"/>
      <c r="AMF779" s="0"/>
      <c r="AMG779" s="0"/>
      <c r="AMH779" s="0"/>
      <c r="AMI779" s="0"/>
      <c r="AMJ779" s="0"/>
    </row>
    <row r="780" s="1284" customFormat="true" ht="14.1" hidden="false" customHeight="true" outlineLevel="0" collapsed="false">
      <c r="A780" s="1146" t="s">
        <v>824</v>
      </c>
      <c r="B780" s="1147" t="s">
        <v>5937</v>
      </c>
      <c r="C780" s="1148" t="s">
        <v>5309</v>
      </c>
      <c r="D780" s="1201" t="s">
        <v>10434</v>
      </c>
      <c r="E780" s="1201" t="s">
        <v>3178</v>
      </c>
      <c r="F780" s="1201" t="s">
        <v>10435</v>
      </c>
      <c r="G780" s="1202"/>
      <c r="H780" s="1152" t="n">
        <v>0.0925</v>
      </c>
      <c r="I780" s="1152" t="n">
        <v>0.095</v>
      </c>
      <c r="J780" s="1153" t="s">
        <v>5940</v>
      </c>
      <c r="K780" s="1147" t="s">
        <v>10436</v>
      </c>
      <c r="L780" s="1147" t="s">
        <v>6294</v>
      </c>
      <c r="M780" s="1201" t="s">
        <v>4686</v>
      </c>
      <c r="N780" s="1203" t="n">
        <v>94546</v>
      </c>
      <c r="O780" s="1218"/>
      <c r="P780" s="1156"/>
      <c r="Q780" s="1156"/>
      <c r="R780" s="1204"/>
      <c r="S780" s="1205"/>
      <c r="T780" s="1206"/>
      <c r="U780" s="1204"/>
      <c r="V780" s="1201"/>
      <c r="W780" s="1201"/>
      <c r="X780" s="1201"/>
      <c r="Y780" s="1201"/>
      <c r="Z780" s="1205"/>
      <c r="AA780" s="1158"/>
      <c r="AB780" s="1202"/>
      <c r="AC780" s="1161" t="s">
        <v>8373</v>
      </c>
      <c r="AD780" s="1162"/>
      <c r="AE780" s="1162"/>
      <c r="AF780" s="1162"/>
      <c r="AG780" s="1162"/>
      <c r="AH780" s="1162"/>
      <c r="AI780" s="1162"/>
      <c r="AJ780" s="1163" t="s">
        <v>4716</v>
      </c>
      <c r="AK780" s="1164" t="s">
        <v>5946</v>
      </c>
      <c r="AL780" s="1165" t="s">
        <v>6108</v>
      </c>
      <c r="AM780" s="1147" t="s">
        <v>10436</v>
      </c>
      <c r="AN780" s="1209"/>
      <c r="AO780" s="1147" t="s">
        <v>6294</v>
      </c>
      <c r="AP780" s="1201" t="s">
        <v>4686</v>
      </c>
      <c r="AQ780" s="1203" t="n">
        <v>94546</v>
      </c>
      <c r="AR780" s="1172" t="s">
        <v>3431</v>
      </c>
      <c r="AS780" s="1226"/>
      <c r="AT780" s="1210"/>
      <c r="AU780" s="1204"/>
      <c r="AV780" s="1211"/>
      <c r="AW780" s="1212"/>
      <c r="AX780" s="1212"/>
      <c r="AY780" s="1212"/>
      <c r="AZ780" s="1212"/>
      <c r="BA780" s="1212"/>
      <c r="BB780" s="1212"/>
      <c r="BC780" s="1212"/>
      <c r="BD780" s="1212"/>
      <c r="BE780" s="1212"/>
      <c r="BF780" s="1212"/>
      <c r="BG780" s="1212"/>
      <c r="BH780" s="1212"/>
      <c r="BI780" s="1212"/>
      <c r="BJ780" s="1212"/>
      <c r="BK780" s="1212"/>
      <c r="BL780" s="1213"/>
      <c r="BM780" s="1213"/>
      <c r="BN780" s="1213"/>
      <c r="BO780" s="1171"/>
      <c r="BP780" s="1172"/>
      <c r="ALZ780" s="0"/>
      <c r="AMA780" s="0"/>
      <c r="AMB780" s="0"/>
      <c r="AMC780" s="0"/>
      <c r="AMD780" s="0"/>
      <c r="AME780" s="0"/>
      <c r="AMF780" s="0"/>
      <c r="AMG780" s="0"/>
      <c r="AMH780" s="0"/>
      <c r="AMI780" s="0"/>
      <c r="AMJ780" s="0"/>
    </row>
    <row r="781" s="1284" customFormat="true" ht="14.1" hidden="false" customHeight="true" outlineLevel="0" collapsed="false">
      <c r="A781" s="41" t="s">
        <v>1500</v>
      </c>
      <c r="B781" s="412" t="s">
        <v>5977</v>
      </c>
      <c r="C781" s="413" t="s">
        <v>36</v>
      </c>
      <c r="D781" s="414"/>
      <c r="E781" s="425" t="s">
        <v>1499</v>
      </c>
      <c r="F781" s="425" t="s">
        <v>1498</v>
      </c>
      <c r="G781" s="426" t="s">
        <v>14424</v>
      </c>
      <c r="H781" s="427" t="n">
        <v>0.0925</v>
      </c>
      <c r="I781" s="427" t="n">
        <v>0.0875</v>
      </c>
      <c r="J781" s="428" t="s">
        <v>8102</v>
      </c>
      <c r="K781" s="412" t="s">
        <v>14425</v>
      </c>
      <c r="L781" s="412" t="s">
        <v>5702</v>
      </c>
      <c r="M781" s="414" t="s">
        <v>4686</v>
      </c>
      <c r="N781" s="429" t="n">
        <v>94080</v>
      </c>
      <c r="O781" s="458" t="s">
        <v>14426</v>
      </c>
      <c r="P781" s="544" t="s">
        <v>14427</v>
      </c>
      <c r="Q781" s="548" t="s">
        <v>14427</v>
      </c>
      <c r="R781" s="414" t="s">
        <v>14428</v>
      </c>
      <c r="S781" s="433" t="s">
        <v>14424</v>
      </c>
      <c r="T781" s="434"/>
      <c r="U781" s="414"/>
      <c r="V781" s="425"/>
      <c r="W781" s="425"/>
      <c r="X781" s="425"/>
      <c r="Y781" s="425"/>
      <c r="Z781" s="433" t="s">
        <v>6006</v>
      </c>
      <c r="AA781" s="433" t="s">
        <v>4745</v>
      </c>
      <c r="AB781" s="549" t="s">
        <v>14429</v>
      </c>
      <c r="AC781" s="594"/>
      <c r="AD781" s="595"/>
      <c r="AE781" s="595"/>
      <c r="AF781" s="595"/>
      <c r="AG781" s="595"/>
      <c r="AH781" s="595"/>
      <c r="AI781" s="595"/>
      <c r="AJ781" s="596"/>
      <c r="AK781" s="437" t="s">
        <v>5946</v>
      </c>
      <c r="AL781" s="438" t="s">
        <v>6108</v>
      </c>
      <c r="AM781" s="412" t="s">
        <v>14425</v>
      </c>
      <c r="AN781" s="439"/>
      <c r="AO781" s="412" t="s">
        <v>5702</v>
      </c>
      <c r="AP781" s="414" t="s">
        <v>4686</v>
      </c>
      <c r="AQ781" s="429" t="n">
        <v>94080</v>
      </c>
      <c r="AR781" s="440" t="s">
        <v>1498</v>
      </c>
      <c r="AS781" s="464"/>
      <c r="AT781" s="438"/>
      <c r="AU781" s="414"/>
      <c r="AV781" s="442" t="n">
        <v>3</v>
      </c>
      <c r="AW781" s="443"/>
      <c r="AX781" s="443"/>
      <c r="AY781" s="443"/>
      <c r="AZ781" s="443"/>
      <c r="BA781" s="443"/>
      <c r="BB781" s="443"/>
      <c r="BC781" s="443"/>
      <c r="BD781" s="443"/>
      <c r="BE781" s="443"/>
      <c r="BF781" s="443"/>
      <c r="BG781" s="443"/>
      <c r="BH781" s="443"/>
      <c r="BI781" s="443"/>
      <c r="BJ781" s="443"/>
      <c r="BK781" s="443"/>
      <c r="BL781" s="412"/>
      <c r="BM781" s="412"/>
      <c r="BN781" s="412"/>
      <c r="BO781" s="412"/>
      <c r="BP781" s="463"/>
      <c r="ALZ781" s="0"/>
      <c r="AMA781" s="0"/>
      <c r="AMB781" s="0"/>
      <c r="AMC781" s="0"/>
      <c r="AMD781" s="0"/>
      <c r="AME781" s="0"/>
      <c r="AMF781" s="0"/>
      <c r="AMG781" s="0"/>
      <c r="AMH781" s="0"/>
      <c r="AMI781" s="0"/>
      <c r="AMJ781" s="0"/>
    </row>
    <row r="782" s="1128" customFormat="true" ht="14.1" hidden="false" customHeight="true" outlineLevel="0" collapsed="false">
      <c r="A782" s="41" t="s">
        <v>13094</v>
      </c>
      <c r="B782" s="412" t="s">
        <v>4682</v>
      </c>
      <c r="C782" s="413" t="s">
        <v>5999</v>
      </c>
      <c r="D782" s="414"/>
      <c r="E782" s="425" t="s">
        <v>3429</v>
      </c>
      <c r="F782" s="425"/>
      <c r="G782" s="426" t="s">
        <v>10481</v>
      </c>
      <c r="H782" s="427" t="n">
        <v>0.095</v>
      </c>
      <c r="I782" s="427"/>
      <c r="J782" s="428" t="s">
        <v>6359</v>
      </c>
      <c r="K782" s="412" t="s">
        <v>13095</v>
      </c>
      <c r="L782" s="412" t="s">
        <v>7350</v>
      </c>
      <c r="M782" s="414" t="s">
        <v>4686</v>
      </c>
      <c r="N782" s="429" t="n">
        <v>90210</v>
      </c>
      <c r="O782" s="458" t="s">
        <v>13096</v>
      </c>
      <c r="P782" s="544"/>
      <c r="Q782" s="548"/>
      <c r="R782" s="414"/>
      <c r="S782" s="433"/>
      <c r="T782" s="434"/>
      <c r="U782" s="414"/>
      <c r="V782" s="425"/>
      <c r="W782" s="425"/>
      <c r="X782" s="425"/>
      <c r="Y782" s="425"/>
      <c r="Z782" s="433"/>
      <c r="AA782" s="433"/>
      <c r="AB782" s="549"/>
      <c r="AC782" s="594"/>
      <c r="AD782" s="595"/>
      <c r="AE782" s="595"/>
      <c r="AF782" s="595"/>
      <c r="AG782" s="595"/>
      <c r="AH782" s="595"/>
      <c r="AI782" s="595"/>
      <c r="AJ782" s="596"/>
      <c r="AK782" s="437" t="s">
        <v>5946</v>
      </c>
      <c r="AL782" s="438" t="s">
        <v>6108</v>
      </c>
      <c r="AM782" s="412" t="s">
        <v>13095</v>
      </c>
      <c r="AN782" s="439"/>
      <c r="AO782" s="412" t="s">
        <v>7350</v>
      </c>
      <c r="AP782" s="414" t="s">
        <v>4686</v>
      </c>
      <c r="AQ782" s="429" t="n">
        <v>90210</v>
      </c>
      <c r="AR782" s="440" t="s">
        <v>10481</v>
      </c>
      <c r="AS782" s="464"/>
      <c r="AT782" s="438"/>
      <c r="AU782" s="414"/>
      <c r="AV782" s="442" t="n">
        <v>2</v>
      </c>
      <c r="AW782" s="443"/>
      <c r="AX782" s="443" t="n">
        <v>2</v>
      </c>
      <c r="AY782" s="443" t="n">
        <v>1</v>
      </c>
      <c r="AZ782" s="443" t="s">
        <v>13097</v>
      </c>
      <c r="BA782" s="443"/>
      <c r="BB782" s="443"/>
      <c r="BC782" s="443"/>
      <c r="BD782" s="443"/>
      <c r="BE782" s="443"/>
      <c r="BF782" s="443"/>
      <c r="BG782" s="443"/>
      <c r="BH782" s="443"/>
      <c r="BI782" s="443"/>
      <c r="BJ782" s="443"/>
      <c r="BK782" s="443"/>
      <c r="BL782" s="412"/>
      <c r="BM782" s="412"/>
      <c r="BN782" s="412"/>
      <c r="BO782" s="412"/>
      <c r="BP782" s="463"/>
      <c r="ALZ782" s="0"/>
      <c r="AMA782" s="0"/>
      <c r="AMB782" s="0"/>
      <c r="AMC782" s="0"/>
      <c r="AMD782" s="0"/>
      <c r="AME782" s="0"/>
      <c r="AMF782" s="0"/>
      <c r="AMG782" s="0"/>
      <c r="AMH782" s="0"/>
      <c r="AMI782" s="0"/>
      <c r="AMJ782" s="0"/>
    </row>
    <row r="783" s="1128" customFormat="true" ht="14.1" hidden="false" customHeight="true" outlineLevel="0" collapsed="false">
      <c r="A783" s="41" t="s">
        <v>2684</v>
      </c>
      <c r="B783" s="412" t="s">
        <v>6330</v>
      </c>
      <c r="C783" s="413" t="s">
        <v>5309</v>
      </c>
      <c r="D783" s="414"/>
      <c r="E783" s="425" t="s">
        <v>3010</v>
      </c>
      <c r="F783" s="425" t="s">
        <v>2681</v>
      </c>
      <c r="G783" s="426"/>
      <c r="H783" s="427" t="n">
        <v>0.0925</v>
      </c>
      <c r="I783" s="427" t="n">
        <v>0.095</v>
      </c>
      <c r="J783" s="428" t="s">
        <v>5940</v>
      </c>
      <c r="K783" s="412" t="s">
        <v>6331</v>
      </c>
      <c r="L783" s="412" t="s">
        <v>5530</v>
      </c>
      <c r="M783" s="414" t="s">
        <v>4686</v>
      </c>
      <c r="N783" s="429" t="n">
        <v>94611</v>
      </c>
      <c r="O783" s="505"/>
      <c r="P783" s="544"/>
      <c r="Q783" s="548"/>
      <c r="R783" s="414"/>
      <c r="S783" s="433"/>
      <c r="T783" s="434"/>
      <c r="U783" s="414"/>
      <c r="V783" s="425"/>
      <c r="W783" s="425"/>
      <c r="X783" s="425"/>
      <c r="Y783" s="425"/>
      <c r="Z783" s="433"/>
      <c r="AA783" s="433"/>
      <c r="AB783" s="549"/>
      <c r="AC783" s="594"/>
      <c r="AD783" s="595"/>
      <c r="AE783" s="595"/>
      <c r="AF783" s="595"/>
      <c r="AG783" s="595"/>
      <c r="AH783" s="595"/>
      <c r="AI783" s="595"/>
      <c r="AJ783" s="596"/>
      <c r="AK783" s="437" t="s">
        <v>5946</v>
      </c>
      <c r="AL783" s="438" t="s">
        <v>6108</v>
      </c>
      <c r="AM783" s="412" t="s">
        <v>6331</v>
      </c>
      <c r="AN783" s="439"/>
      <c r="AO783" s="412" t="s">
        <v>5530</v>
      </c>
      <c r="AP783" s="414" t="s">
        <v>4686</v>
      </c>
      <c r="AQ783" s="429" t="n">
        <v>94611</v>
      </c>
      <c r="AR783" s="440" t="s">
        <v>2681</v>
      </c>
      <c r="AS783" s="441"/>
      <c r="AT783" s="438"/>
      <c r="AU783" s="414"/>
      <c r="AV783" s="442"/>
      <c r="AW783" s="443"/>
      <c r="AX783" s="443"/>
      <c r="AY783" s="443"/>
      <c r="AZ783" s="443"/>
      <c r="BA783" s="443"/>
      <c r="BB783" s="443"/>
      <c r="BC783" s="443"/>
      <c r="BD783" s="443"/>
      <c r="BE783" s="443"/>
      <c r="BF783" s="443"/>
      <c r="BG783" s="443"/>
      <c r="BH783" s="443"/>
      <c r="BI783" s="443"/>
      <c r="BJ783" s="443"/>
      <c r="BK783" s="443"/>
      <c r="BL783" s="412"/>
      <c r="BM783" s="412"/>
      <c r="BN783" s="412"/>
      <c r="BO783" s="469"/>
      <c r="BP783" s="463"/>
      <c r="ALZ783" s="0"/>
      <c r="AMA783" s="0"/>
      <c r="AMB783" s="0"/>
      <c r="AMC783" s="0"/>
      <c r="AMD783" s="0"/>
      <c r="AME783" s="0"/>
      <c r="AMF783" s="0"/>
      <c r="AMG783" s="0"/>
      <c r="AMH783" s="0"/>
      <c r="AMI783" s="0"/>
      <c r="AMJ783" s="0"/>
    </row>
    <row r="784" customFormat="false" ht="14.1" hidden="false" customHeight="true" outlineLevel="0" collapsed="false">
      <c r="A784" s="1146" t="s">
        <v>8941</v>
      </c>
      <c r="B784" s="1147" t="s">
        <v>4682</v>
      </c>
      <c r="C784" s="1148" t="s">
        <v>5959</v>
      </c>
      <c r="D784" s="1149"/>
      <c r="E784" s="1150" t="s">
        <v>8942</v>
      </c>
      <c r="F784" s="1150" t="s">
        <v>8943</v>
      </c>
      <c r="G784" s="1151"/>
      <c r="H784" s="1152" t="n">
        <v>0.08375</v>
      </c>
      <c r="I784" s="1152"/>
      <c r="J784" s="1153" t="s">
        <v>6303</v>
      </c>
      <c r="K784" s="1147" t="s">
        <v>8944</v>
      </c>
      <c r="L784" s="1147" t="s">
        <v>5690</v>
      </c>
      <c r="M784" s="1149" t="s">
        <v>4686</v>
      </c>
      <c r="N784" s="1154" t="n">
        <v>94533</v>
      </c>
      <c r="O784" s="1218" t="s">
        <v>8945</v>
      </c>
      <c r="P784" s="1289"/>
      <c r="Q784" s="1294"/>
      <c r="R784" s="1149" t="s">
        <v>8946</v>
      </c>
      <c r="S784" s="1158"/>
      <c r="T784" s="1159"/>
      <c r="U784" s="1149"/>
      <c r="V784" s="1150"/>
      <c r="W784" s="1150"/>
      <c r="X784" s="1150"/>
      <c r="Y784" s="1150"/>
      <c r="Z784" s="1158"/>
      <c r="AA784" s="1158"/>
      <c r="AB784" s="1306"/>
      <c r="AC784" s="1161" t="s">
        <v>7595</v>
      </c>
      <c r="AD784" s="1162" t="s">
        <v>7626</v>
      </c>
      <c r="AE784" s="1162"/>
      <c r="AF784" s="1162" t="s">
        <v>8110</v>
      </c>
      <c r="AG784" s="1162"/>
      <c r="AH784" s="1162"/>
      <c r="AI784" s="1162"/>
      <c r="AJ784" s="1163" t="s">
        <v>4716</v>
      </c>
      <c r="AK784" s="1164" t="s">
        <v>5946</v>
      </c>
      <c r="AL784" s="1165" t="s">
        <v>6108</v>
      </c>
      <c r="AM784" s="1147" t="s">
        <v>8944</v>
      </c>
      <c r="AN784" s="1166"/>
      <c r="AO784" s="1147" t="s">
        <v>5690</v>
      </c>
      <c r="AP784" s="1149" t="s">
        <v>4686</v>
      </c>
      <c r="AQ784" s="1154" t="n">
        <v>94533</v>
      </c>
      <c r="AR784" s="1167" t="s">
        <v>8943</v>
      </c>
      <c r="AS784" s="1168"/>
      <c r="AT784" s="1165"/>
      <c r="AU784" s="1149"/>
      <c r="AV784" s="1169" t="n">
        <v>2</v>
      </c>
      <c r="AW784" s="1170"/>
      <c r="AX784" s="1170" t="n">
        <v>2</v>
      </c>
      <c r="AY784" s="1170" t="n">
        <v>1</v>
      </c>
      <c r="AZ784" s="1170" t="n">
        <v>1</v>
      </c>
      <c r="BA784" s="1170"/>
      <c r="BB784" s="1170"/>
      <c r="BC784" s="1170" t="n">
        <v>1</v>
      </c>
      <c r="BD784" s="1170" t="n">
        <v>1</v>
      </c>
      <c r="BE784" s="1170"/>
      <c r="BF784" s="1170"/>
      <c r="BG784" s="1170"/>
      <c r="BH784" s="1170"/>
      <c r="BI784" s="1170"/>
      <c r="BJ784" s="1170"/>
      <c r="BK784" s="1170"/>
      <c r="BL784" s="1147"/>
      <c r="BM784" s="1147"/>
      <c r="BN784" s="1147"/>
      <c r="BO784" s="1171"/>
      <c r="BP784" s="1172"/>
    </row>
    <row r="785" customFormat="false" ht="14.1" hidden="false" customHeight="true" outlineLevel="0" collapsed="false">
      <c r="A785" s="1173" t="s">
        <v>9542</v>
      </c>
      <c r="B785" s="1174" t="s">
        <v>713</v>
      </c>
      <c r="C785" s="1175" t="s">
        <v>6048</v>
      </c>
      <c r="D785" s="1290" t="s">
        <v>9543</v>
      </c>
      <c r="E785" s="1307" t="s">
        <v>1534</v>
      </c>
      <c r="F785" s="1307" t="s">
        <v>9544</v>
      </c>
      <c r="G785" s="1308" t="s">
        <v>9126</v>
      </c>
      <c r="H785" s="1179" t="n">
        <v>0.0925</v>
      </c>
      <c r="I785" s="1179" t="n">
        <v>0.095</v>
      </c>
      <c r="J785" s="1180" t="s">
        <v>7614</v>
      </c>
      <c r="K785" s="1174" t="s">
        <v>7785</v>
      </c>
      <c r="L785" s="1174" t="s">
        <v>3082</v>
      </c>
      <c r="M785" s="1290" t="s">
        <v>4686</v>
      </c>
      <c r="N785" s="1309" t="n">
        <v>94901</v>
      </c>
      <c r="O785" s="1310"/>
      <c r="P785" s="1296"/>
      <c r="Q785" s="1311"/>
      <c r="R785" s="1290" t="s">
        <v>9128</v>
      </c>
      <c r="S785" s="1187"/>
      <c r="T785" s="1312"/>
      <c r="U785" s="1290"/>
      <c r="V785" s="1307"/>
      <c r="W785" s="1307"/>
      <c r="X785" s="1307"/>
      <c r="Y785" s="1307"/>
      <c r="Z785" s="1187"/>
      <c r="AA785" s="1187"/>
      <c r="AB785" s="1313"/>
      <c r="AC785" s="1297" t="s">
        <v>7548</v>
      </c>
      <c r="AD785" s="1298" t="s">
        <v>7555</v>
      </c>
      <c r="AE785" s="1297" t="s">
        <v>8624</v>
      </c>
      <c r="AF785" s="1297"/>
      <c r="AG785" s="1297"/>
      <c r="AH785" s="1297"/>
      <c r="AI785" s="1297"/>
      <c r="AJ785" s="1299" t="s">
        <v>9545</v>
      </c>
      <c r="AK785" s="1191" t="s">
        <v>5946</v>
      </c>
      <c r="AL785" s="1192" t="s">
        <v>6108</v>
      </c>
      <c r="AM785" s="1174" t="s">
        <v>7785</v>
      </c>
      <c r="AN785" s="1314"/>
      <c r="AO785" s="1174" t="s">
        <v>3082</v>
      </c>
      <c r="AP785" s="1290" t="s">
        <v>4686</v>
      </c>
      <c r="AQ785" s="1309" t="n">
        <v>94901</v>
      </c>
      <c r="AR785" s="1315" t="str">
        <f aca="false">F785</f>
        <v>415-785-3080</v>
      </c>
      <c r="AS785" s="1305"/>
      <c r="AT785" s="1192"/>
      <c r="AU785" s="1290"/>
      <c r="AV785" s="1316"/>
      <c r="AW785" s="1317"/>
      <c r="AX785" s="1317"/>
      <c r="AY785" s="1317"/>
      <c r="AZ785" s="1317"/>
      <c r="BA785" s="1317"/>
      <c r="BB785" s="1317"/>
      <c r="BC785" s="1317"/>
      <c r="BD785" s="1317"/>
      <c r="BE785" s="1317"/>
      <c r="BF785" s="1317"/>
      <c r="BG785" s="1317"/>
      <c r="BH785" s="1317"/>
      <c r="BI785" s="1317"/>
      <c r="BJ785" s="1317"/>
      <c r="BK785" s="1317"/>
      <c r="BL785" s="1174"/>
      <c r="BM785" s="1174"/>
      <c r="BN785" s="1174"/>
      <c r="BO785" s="1262"/>
      <c r="BP785" s="1194"/>
    </row>
    <row r="786" customFormat="false" ht="14.1" hidden="false" customHeight="true" outlineLevel="0" collapsed="false">
      <c r="A786" s="41" t="s">
        <v>825</v>
      </c>
      <c r="B786" s="412" t="s">
        <v>5937</v>
      </c>
      <c r="C786" s="413" t="s">
        <v>5309</v>
      </c>
      <c r="D786" s="414" t="s">
        <v>6332</v>
      </c>
      <c r="E786" s="425" t="s">
        <v>1656</v>
      </c>
      <c r="F786" s="425" t="s">
        <v>1655</v>
      </c>
      <c r="G786" s="426"/>
      <c r="H786" s="427" t="n">
        <v>0.0975</v>
      </c>
      <c r="I786" s="427" t="n">
        <v>0.095</v>
      </c>
      <c r="J786" s="428" t="s">
        <v>7814</v>
      </c>
      <c r="K786" s="412" t="s">
        <v>6334</v>
      </c>
      <c r="L786" s="412" t="s">
        <v>5851</v>
      </c>
      <c r="M786" s="414" t="s">
        <v>4686</v>
      </c>
      <c r="N786" s="429" t="n">
        <v>94501</v>
      </c>
      <c r="O786" s="505"/>
      <c r="P786" s="544"/>
      <c r="Q786" s="548"/>
      <c r="R786" s="414"/>
      <c r="S786" s="433"/>
      <c r="T786" s="434"/>
      <c r="U786" s="414"/>
      <c r="V786" s="425"/>
      <c r="W786" s="425"/>
      <c r="X786" s="425"/>
      <c r="Y786" s="425"/>
      <c r="Z786" s="433"/>
      <c r="AA786" s="433"/>
      <c r="AB786" s="549"/>
      <c r="AC786" s="641"/>
      <c r="AD786" s="642"/>
      <c r="AE786" s="641"/>
      <c r="AF786" s="641"/>
      <c r="AG786" s="641"/>
      <c r="AH786" s="641"/>
      <c r="AI786" s="641"/>
      <c r="AJ786" s="643"/>
      <c r="AK786" s="437" t="s">
        <v>5946</v>
      </c>
      <c r="AL786" s="438" t="s">
        <v>6108</v>
      </c>
      <c r="AM786" s="412" t="s">
        <v>6334</v>
      </c>
      <c r="AN786" s="439"/>
      <c r="AO786" s="412" t="s">
        <v>5851</v>
      </c>
      <c r="AP786" s="414" t="s">
        <v>4686</v>
      </c>
      <c r="AQ786" s="429" t="n">
        <v>94501</v>
      </c>
      <c r="AR786" s="440" t="s">
        <v>6335</v>
      </c>
      <c r="AS786" s="441"/>
      <c r="AT786" s="438"/>
      <c r="AU786" s="414"/>
      <c r="AV786" s="442"/>
      <c r="AW786" s="443"/>
      <c r="AX786" s="443"/>
      <c r="AY786" s="443"/>
      <c r="AZ786" s="443"/>
      <c r="BA786" s="443"/>
      <c r="BB786" s="443"/>
      <c r="BC786" s="443"/>
      <c r="BD786" s="443"/>
      <c r="BE786" s="443"/>
      <c r="BF786" s="443"/>
      <c r="BG786" s="443"/>
      <c r="BH786" s="443"/>
      <c r="BI786" s="443"/>
      <c r="BJ786" s="443"/>
      <c r="BK786" s="443"/>
      <c r="BL786" s="412"/>
      <c r="BM786" s="412"/>
      <c r="BN786" s="412"/>
      <c r="BO786" s="469"/>
      <c r="BP786" s="463"/>
    </row>
    <row r="787" customFormat="false" ht="14.1" hidden="false" customHeight="true" outlineLevel="0" collapsed="false">
      <c r="A787" s="41" t="s">
        <v>9703</v>
      </c>
      <c r="B787" s="412" t="s">
        <v>4682</v>
      </c>
      <c r="C787" s="413" t="s">
        <v>8388</v>
      </c>
      <c r="D787" s="414"/>
      <c r="E787" s="425" t="s">
        <v>9462</v>
      </c>
      <c r="F787" s="425" t="s">
        <v>9704</v>
      </c>
      <c r="G787" s="426" t="s">
        <v>9705</v>
      </c>
      <c r="H787" s="427" t="n">
        <v>0.1025</v>
      </c>
      <c r="I787" s="427" t="n">
        <v>0.09</v>
      </c>
      <c r="J787" s="428" t="s">
        <v>6359</v>
      </c>
      <c r="K787" s="412" t="s">
        <v>9706</v>
      </c>
      <c r="L787" s="412" t="s">
        <v>7790</v>
      </c>
      <c r="M787" s="414" t="s">
        <v>4686</v>
      </c>
      <c r="N787" s="429" t="n">
        <v>93550</v>
      </c>
      <c r="O787" s="458" t="s">
        <v>9707</v>
      </c>
      <c r="P787" s="544"/>
      <c r="Q787" s="548"/>
      <c r="R787" s="414"/>
      <c r="S787" s="433"/>
      <c r="T787" s="434"/>
      <c r="U787" s="414"/>
      <c r="V787" s="425"/>
      <c r="W787" s="425"/>
      <c r="X787" s="425"/>
      <c r="Y787" s="425"/>
      <c r="Z787" s="433" t="s">
        <v>9704</v>
      </c>
      <c r="AA787" s="433"/>
      <c r="AB787" s="549"/>
      <c r="AC787" s="641"/>
      <c r="AD787" s="642"/>
      <c r="AE787" s="641"/>
      <c r="AF787" s="641"/>
      <c r="AG787" s="641"/>
      <c r="AH787" s="641"/>
      <c r="AI787" s="641"/>
      <c r="AJ787" s="643"/>
      <c r="AK787" s="437" t="s">
        <v>5946</v>
      </c>
      <c r="AL787" s="438" t="s">
        <v>6108</v>
      </c>
      <c r="AM787" s="412" t="s">
        <v>9706</v>
      </c>
      <c r="AN787" s="439"/>
      <c r="AO787" s="412" t="s">
        <v>7790</v>
      </c>
      <c r="AP787" s="414" t="s">
        <v>4686</v>
      </c>
      <c r="AQ787" s="429" t="n">
        <v>93550</v>
      </c>
      <c r="AR787" s="440" t="s">
        <v>9704</v>
      </c>
      <c r="AS787" s="441"/>
      <c r="AT787" s="438"/>
      <c r="AU787" s="414" t="s">
        <v>9406</v>
      </c>
      <c r="AV787" s="442" t="n">
        <v>1</v>
      </c>
      <c r="AW787" s="443"/>
      <c r="AX787" s="443"/>
      <c r="AY787" s="443"/>
      <c r="AZ787" s="443"/>
      <c r="BA787" s="443"/>
      <c r="BB787" s="443"/>
      <c r="BC787" s="443"/>
      <c r="BD787" s="443"/>
      <c r="BE787" s="443"/>
      <c r="BF787" s="443"/>
      <c r="BG787" s="443"/>
      <c r="BH787" s="443"/>
      <c r="BI787" s="443"/>
      <c r="BJ787" s="443"/>
      <c r="BK787" s="443"/>
      <c r="BL787" s="412"/>
      <c r="BM787" s="412"/>
      <c r="BN787" s="412"/>
      <c r="BO787" s="469"/>
      <c r="BP787" s="463"/>
    </row>
    <row r="788" s="1236" customFormat="true" ht="14.1" hidden="false" customHeight="true" outlineLevel="0" collapsed="false">
      <c r="A788" s="41" t="s">
        <v>4112</v>
      </c>
      <c r="B788" s="412" t="s">
        <v>5937</v>
      </c>
      <c r="C788" s="413" t="s">
        <v>5309</v>
      </c>
      <c r="D788" s="414" t="s">
        <v>6162</v>
      </c>
      <c r="E788" s="425" t="s">
        <v>4111</v>
      </c>
      <c r="F788" s="425" t="s">
        <v>4110</v>
      </c>
      <c r="G788" s="426" t="s">
        <v>6336</v>
      </c>
      <c r="H788" s="427" t="n">
        <v>0.0925</v>
      </c>
      <c r="I788" s="427" t="n">
        <v>0.09</v>
      </c>
      <c r="J788" s="428" t="s">
        <v>6337</v>
      </c>
      <c r="K788" s="412" t="s">
        <v>6338</v>
      </c>
      <c r="L788" s="412" t="s">
        <v>5362</v>
      </c>
      <c r="M788" s="414" t="s">
        <v>4686</v>
      </c>
      <c r="N788" s="429" t="n">
        <v>94061</v>
      </c>
      <c r="O788" s="458"/>
      <c r="P788" s="544"/>
      <c r="Q788" s="548"/>
      <c r="R788" s="414"/>
      <c r="S788" s="433"/>
      <c r="T788" s="434"/>
      <c r="U788" s="414"/>
      <c r="V788" s="425"/>
      <c r="W788" s="425"/>
      <c r="X788" s="425"/>
      <c r="Y788" s="425"/>
      <c r="Z788" s="433" t="s">
        <v>6339</v>
      </c>
      <c r="AA788" s="433"/>
      <c r="AB788" s="549"/>
      <c r="AC788" s="641"/>
      <c r="AD788" s="642"/>
      <c r="AE788" s="641"/>
      <c r="AF788" s="641"/>
      <c r="AG788" s="641"/>
      <c r="AH788" s="641"/>
      <c r="AI788" s="641"/>
      <c r="AJ788" s="643"/>
      <c r="AK788" s="437" t="s">
        <v>5946</v>
      </c>
      <c r="AL788" s="438" t="s">
        <v>6108</v>
      </c>
      <c r="AM788" s="412" t="s">
        <v>6338</v>
      </c>
      <c r="AN788" s="439"/>
      <c r="AO788" s="412" t="s">
        <v>5362</v>
      </c>
      <c r="AP788" s="414" t="s">
        <v>4686</v>
      </c>
      <c r="AQ788" s="429" t="n">
        <v>94061</v>
      </c>
      <c r="AR788" s="440" t="s">
        <v>4110</v>
      </c>
      <c r="AS788" s="441"/>
      <c r="AT788" s="438"/>
      <c r="AU788" s="414"/>
      <c r="AV788" s="442"/>
      <c r="AW788" s="443"/>
      <c r="AX788" s="443"/>
      <c r="AY788" s="443"/>
      <c r="AZ788" s="443"/>
      <c r="BA788" s="443"/>
      <c r="BB788" s="443"/>
      <c r="BC788" s="443"/>
      <c r="BD788" s="443"/>
      <c r="BE788" s="443"/>
      <c r="BF788" s="443"/>
      <c r="BG788" s="443"/>
      <c r="BH788" s="443"/>
      <c r="BI788" s="443"/>
      <c r="BJ788" s="443"/>
      <c r="BK788" s="443"/>
      <c r="BL788" s="412"/>
      <c r="BM788" s="412"/>
      <c r="BN788" s="412"/>
      <c r="BO788" s="469"/>
      <c r="BP788" s="463"/>
      <c r="ALZ788" s="0"/>
      <c r="AMA788" s="0"/>
      <c r="AMB788" s="0"/>
      <c r="AMC788" s="0"/>
      <c r="AMD788" s="0"/>
      <c r="AME788" s="0"/>
      <c r="AMF788" s="0"/>
      <c r="AMG788" s="0"/>
      <c r="AMH788" s="0"/>
      <c r="AMI788" s="0"/>
      <c r="AMJ788" s="0"/>
    </row>
    <row r="789" s="1236" customFormat="true" ht="14.1" hidden="false" customHeight="true" outlineLevel="0" collapsed="false">
      <c r="A789" s="41" t="s">
        <v>4560</v>
      </c>
      <c r="B789" s="412" t="s">
        <v>5937</v>
      </c>
      <c r="C789" s="413" t="s">
        <v>5309</v>
      </c>
      <c r="D789" s="120"/>
      <c r="E789" s="120" t="s">
        <v>176</v>
      </c>
      <c r="F789" s="120" t="s">
        <v>4558</v>
      </c>
      <c r="G789" s="456"/>
      <c r="H789" s="427" t="n">
        <v>0.0925</v>
      </c>
      <c r="I789" s="427" t="n">
        <v>0.09</v>
      </c>
      <c r="J789" s="428" t="s">
        <v>6337</v>
      </c>
      <c r="K789" s="412" t="s">
        <v>6340</v>
      </c>
      <c r="L789" s="412" t="s">
        <v>5362</v>
      </c>
      <c r="M789" s="120" t="s">
        <v>4686</v>
      </c>
      <c r="N789" s="457" t="n">
        <v>94063</v>
      </c>
      <c r="O789" s="430"/>
      <c r="P789" s="431"/>
      <c r="Q789" s="431"/>
      <c r="R789" s="459"/>
      <c r="S789" s="460"/>
      <c r="T789" s="461"/>
      <c r="U789" s="459"/>
      <c r="V789" s="120"/>
      <c r="W789" s="120"/>
      <c r="X789" s="120"/>
      <c r="Y789" s="120"/>
      <c r="Z789" s="460"/>
      <c r="AA789" s="433"/>
      <c r="AB789" s="456"/>
      <c r="AC789" s="641"/>
      <c r="AD789" s="642"/>
      <c r="AE789" s="641"/>
      <c r="AF789" s="641"/>
      <c r="AG789" s="641"/>
      <c r="AH789" s="641"/>
      <c r="AI789" s="641"/>
      <c r="AJ789" s="643"/>
      <c r="AK789" s="437" t="s">
        <v>5946</v>
      </c>
      <c r="AL789" s="438" t="s">
        <v>6108</v>
      </c>
      <c r="AM789" s="412" t="s">
        <v>6340</v>
      </c>
      <c r="AN789" s="462"/>
      <c r="AO789" s="412" t="s">
        <v>5362</v>
      </c>
      <c r="AP789" s="120" t="s">
        <v>4686</v>
      </c>
      <c r="AQ789" s="457" t="n">
        <v>94063</v>
      </c>
      <c r="AR789" s="463" t="s">
        <v>4558</v>
      </c>
      <c r="AS789" s="441"/>
      <c r="AT789" s="465"/>
      <c r="AU789" s="459"/>
      <c r="AV789" s="466"/>
      <c r="AW789" s="467"/>
      <c r="AX789" s="467"/>
      <c r="AY789" s="467"/>
      <c r="AZ789" s="467"/>
      <c r="BA789" s="467"/>
      <c r="BB789" s="467"/>
      <c r="BC789" s="467"/>
      <c r="BD789" s="467"/>
      <c r="BE789" s="467"/>
      <c r="BF789" s="467"/>
      <c r="BG789" s="467"/>
      <c r="BH789" s="467"/>
      <c r="BI789" s="467"/>
      <c r="BJ789" s="467"/>
      <c r="BK789" s="467"/>
      <c r="BL789" s="468"/>
      <c r="BM789" s="468"/>
      <c r="BN789" s="468"/>
      <c r="BO789" s="469"/>
      <c r="BP789" s="463"/>
      <c r="ALZ789" s="0"/>
      <c r="AMA789" s="0"/>
      <c r="AMB789" s="0"/>
      <c r="AMC789" s="0"/>
      <c r="AMD789" s="0"/>
      <c r="AME789" s="0"/>
      <c r="AMF789" s="0"/>
      <c r="AMG789" s="0"/>
      <c r="AMH789" s="0"/>
      <c r="AMI789" s="0"/>
      <c r="AMJ789" s="0"/>
    </row>
    <row r="790" s="1236" customFormat="true" ht="14.1" hidden="false" customHeight="true" outlineLevel="0" collapsed="false">
      <c r="A790" s="41" t="s">
        <v>14430</v>
      </c>
      <c r="B790" s="412" t="s">
        <v>4682</v>
      </c>
      <c r="C790" s="445" t="s">
        <v>4733</v>
      </c>
      <c r="D790" s="470"/>
      <c r="E790" s="120" t="s">
        <v>762</v>
      </c>
      <c r="F790" s="120" t="s">
        <v>6343</v>
      </c>
      <c r="G790" s="456"/>
      <c r="H790" s="427" t="n">
        <v>0.0925</v>
      </c>
      <c r="I790" s="427"/>
      <c r="J790" s="428" t="s">
        <v>6018</v>
      </c>
      <c r="K790" s="412" t="s">
        <v>6344</v>
      </c>
      <c r="L790" s="412" t="s">
        <v>5454</v>
      </c>
      <c r="M790" s="120" t="s">
        <v>4686</v>
      </c>
      <c r="N790" s="457" t="n">
        <v>95112</v>
      </c>
      <c r="O790" s="458"/>
      <c r="P790" s="431"/>
      <c r="Q790" s="431"/>
      <c r="R790" s="459"/>
      <c r="S790" s="460"/>
      <c r="T790" s="461"/>
      <c r="U790" s="459"/>
      <c r="V790" s="120"/>
      <c r="W790" s="120"/>
      <c r="X790" s="120"/>
      <c r="Y790" s="120"/>
      <c r="Z790" s="460"/>
      <c r="AA790" s="433"/>
      <c r="AB790" s="456"/>
      <c r="AC790" s="594"/>
      <c r="AD790" s="595"/>
      <c r="AE790" s="595"/>
      <c r="AF790" s="595"/>
      <c r="AG790" s="595"/>
      <c r="AH790" s="595"/>
      <c r="AI790" s="595"/>
      <c r="AJ790" s="596"/>
      <c r="AK790" s="437"/>
      <c r="AL790" s="438"/>
      <c r="AM790" s="412" t="s">
        <v>6344</v>
      </c>
      <c r="AN790" s="462"/>
      <c r="AO790" s="412" t="s">
        <v>5454</v>
      </c>
      <c r="AP790" s="120" t="s">
        <v>4686</v>
      </c>
      <c r="AQ790" s="457" t="n">
        <v>95112</v>
      </c>
      <c r="AR790" s="463" t="s">
        <v>6343</v>
      </c>
      <c r="AS790" s="441"/>
      <c r="AT790" s="465"/>
      <c r="AU790" s="459"/>
      <c r="AV790" s="466"/>
      <c r="AW790" s="467"/>
      <c r="AX790" s="467"/>
      <c r="AY790" s="467"/>
      <c r="AZ790" s="467"/>
      <c r="BA790" s="467"/>
      <c r="BB790" s="467"/>
      <c r="BC790" s="467"/>
      <c r="BD790" s="467"/>
      <c r="BE790" s="467"/>
      <c r="BF790" s="467"/>
      <c r="BG790" s="467"/>
      <c r="BH790" s="467"/>
      <c r="BI790" s="467"/>
      <c r="BJ790" s="467"/>
      <c r="BK790" s="467"/>
      <c r="BL790" s="468"/>
      <c r="BM790" s="468"/>
      <c r="BN790" s="468"/>
      <c r="BO790" s="412"/>
      <c r="BP790" s="412"/>
      <c r="ALZ790" s="0"/>
      <c r="AMA790" s="0"/>
      <c r="AMB790" s="0"/>
      <c r="AMC790" s="0"/>
      <c r="AMD790" s="0"/>
      <c r="AME790" s="0"/>
      <c r="AMF790" s="0"/>
      <c r="AMG790" s="0"/>
      <c r="AMH790" s="0"/>
      <c r="AMI790" s="0"/>
      <c r="AMJ790" s="0"/>
    </row>
    <row r="791" s="1236" customFormat="true" ht="14.1" hidden="false" customHeight="true" outlineLevel="0" collapsed="false">
      <c r="A791" s="41" t="s">
        <v>4096</v>
      </c>
      <c r="B791" s="412" t="s">
        <v>713</v>
      </c>
      <c r="C791" s="445" t="s">
        <v>36</v>
      </c>
      <c r="D791" s="414"/>
      <c r="E791" s="425" t="s">
        <v>4095</v>
      </c>
      <c r="F791" s="425" t="s">
        <v>4094</v>
      </c>
      <c r="G791" s="426"/>
      <c r="H791" s="427" t="n">
        <v>0.0975</v>
      </c>
      <c r="I791" s="538" t="n">
        <v>0.085</v>
      </c>
      <c r="J791" s="428" t="s">
        <v>5810</v>
      </c>
      <c r="K791" s="412" t="s">
        <v>9233</v>
      </c>
      <c r="L791" s="412" t="s">
        <v>5810</v>
      </c>
      <c r="M791" s="414" t="s">
        <v>4686</v>
      </c>
      <c r="N791" s="429" t="n">
        <v>94520</v>
      </c>
      <c r="O791" s="430"/>
      <c r="P791" s="431"/>
      <c r="Q791" s="432"/>
      <c r="R791" s="414"/>
      <c r="S791" s="433"/>
      <c r="T791" s="434"/>
      <c r="U791" s="414"/>
      <c r="V791" s="425"/>
      <c r="W791" s="425"/>
      <c r="X791" s="425"/>
      <c r="Y791" s="425"/>
      <c r="Z791" s="433"/>
      <c r="AA791" s="433"/>
      <c r="AB791" s="435"/>
      <c r="AC791" s="594"/>
      <c r="AD791" s="595"/>
      <c r="AE791" s="595"/>
      <c r="AF791" s="595"/>
      <c r="AG791" s="595"/>
      <c r="AH791" s="595"/>
      <c r="AI791" s="595"/>
      <c r="AJ791" s="596"/>
      <c r="AK791" s="437" t="s">
        <v>5946</v>
      </c>
      <c r="AL791" s="438" t="s">
        <v>6108</v>
      </c>
      <c r="AM791" s="412" t="s">
        <v>9233</v>
      </c>
      <c r="AN791" s="439"/>
      <c r="AO791" s="412" t="s">
        <v>5810</v>
      </c>
      <c r="AP791" s="414" t="s">
        <v>4686</v>
      </c>
      <c r="AQ791" s="429" t="n">
        <v>94520</v>
      </c>
      <c r="AR791" s="440" t="s">
        <v>4094</v>
      </c>
      <c r="AS791" s="441"/>
      <c r="AT791" s="438"/>
      <c r="AU791" s="414"/>
      <c r="AV791" s="442"/>
      <c r="AW791" s="443"/>
      <c r="AX791" s="443"/>
      <c r="AY791" s="443"/>
      <c r="AZ791" s="443"/>
      <c r="BA791" s="443"/>
      <c r="BB791" s="443"/>
      <c r="BC791" s="443"/>
      <c r="BD791" s="443"/>
      <c r="BE791" s="443"/>
      <c r="BF791" s="443"/>
      <c r="BG791" s="443"/>
      <c r="BH791" s="443"/>
      <c r="BI791" s="443"/>
      <c r="BJ791" s="443"/>
      <c r="BK791" s="443"/>
      <c r="BL791" s="412"/>
      <c r="BM791" s="412"/>
      <c r="BN791" s="412"/>
      <c r="BO791" s="469"/>
      <c r="BP791" s="412"/>
      <c r="ALZ791" s="0"/>
      <c r="AMA791" s="0"/>
      <c r="AMB791" s="0"/>
      <c r="AMC791" s="0"/>
      <c r="AMD791" s="0"/>
      <c r="AME791" s="0"/>
      <c r="AMF791" s="0"/>
      <c r="AMG791" s="0"/>
      <c r="AMH791" s="0"/>
      <c r="AMI791" s="0"/>
      <c r="AMJ791" s="0"/>
    </row>
    <row r="792" s="1236" customFormat="true" ht="14.1" hidden="false" customHeight="true" outlineLevel="0" collapsed="false">
      <c r="A792" s="41" t="s">
        <v>10052</v>
      </c>
      <c r="B792" s="412" t="s">
        <v>5998</v>
      </c>
      <c r="C792" s="479" t="s">
        <v>5999</v>
      </c>
      <c r="D792" s="480"/>
      <c r="E792" s="480" t="s">
        <v>10053</v>
      </c>
      <c r="F792" s="480" t="s">
        <v>10054</v>
      </c>
      <c r="G792" s="489" t="s">
        <v>10055</v>
      </c>
      <c r="H792" s="427" t="n">
        <v>0.095</v>
      </c>
      <c r="I792" s="427" t="n">
        <v>0.09</v>
      </c>
      <c r="J792" s="428" t="s">
        <v>6359</v>
      </c>
      <c r="K792" s="489" t="s">
        <v>10056</v>
      </c>
      <c r="L792" s="489" t="s">
        <v>8298</v>
      </c>
      <c r="M792" s="480" t="s">
        <v>4686</v>
      </c>
      <c r="N792" s="490" t="n">
        <v>90034</v>
      </c>
      <c r="O792" s="458" t="s">
        <v>10057</v>
      </c>
      <c r="P792" s="490"/>
      <c r="Q792" s="490"/>
      <c r="R792" s="491" t="s">
        <v>1388</v>
      </c>
      <c r="S792" s="490" t="s">
        <v>10058</v>
      </c>
      <c r="T792" s="492"/>
      <c r="U792" s="491"/>
      <c r="V792" s="490"/>
      <c r="W792" s="490"/>
      <c r="X792" s="490"/>
      <c r="Y792" s="490"/>
      <c r="Z792" s="490" t="s">
        <v>10059</v>
      </c>
      <c r="AA792" s="433" t="s">
        <v>4745</v>
      </c>
      <c r="AB792" s="493"/>
      <c r="AC792" s="594"/>
      <c r="AD792" s="595"/>
      <c r="AE792" s="595"/>
      <c r="AF792" s="595"/>
      <c r="AG792" s="595"/>
      <c r="AH792" s="595"/>
      <c r="AI792" s="595"/>
      <c r="AJ792" s="596"/>
      <c r="AK792" s="437" t="s">
        <v>5946</v>
      </c>
      <c r="AL792" s="438" t="s">
        <v>6108</v>
      </c>
      <c r="AM792" s="489" t="s">
        <v>10056</v>
      </c>
      <c r="AN792" s="494"/>
      <c r="AO792" s="489" t="s">
        <v>8298</v>
      </c>
      <c r="AP792" s="480" t="s">
        <v>4686</v>
      </c>
      <c r="AQ792" s="490" t="n">
        <v>90034</v>
      </c>
      <c r="AR792" s="489" t="s">
        <v>10054</v>
      </c>
      <c r="AS792" s="464"/>
      <c r="AT792" s="495" t="n">
        <v>1413982</v>
      </c>
      <c r="AU792" s="496" t="s">
        <v>10060</v>
      </c>
      <c r="AV792" s="497" t="n">
        <v>2</v>
      </c>
      <c r="AW792" s="497" t="s">
        <v>10061</v>
      </c>
      <c r="AX792" s="497"/>
      <c r="AY792" s="497"/>
      <c r="AZ792" s="497"/>
      <c r="BA792" s="497"/>
      <c r="BB792" s="497"/>
      <c r="BC792" s="497"/>
      <c r="BD792" s="497"/>
      <c r="BE792" s="497"/>
      <c r="BF792" s="497"/>
      <c r="BG792" s="497"/>
      <c r="BH792" s="497"/>
      <c r="BI792" s="497"/>
      <c r="BJ792" s="497"/>
      <c r="BK792" s="497"/>
      <c r="BL792" s="498"/>
      <c r="BM792" s="498"/>
      <c r="BN792" s="498"/>
      <c r="BO792" s="469"/>
      <c r="BP792" s="412"/>
      <c r="ALZ792" s="0"/>
      <c r="AMA792" s="0"/>
      <c r="AMB792" s="0"/>
      <c r="AMC792" s="0"/>
      <c r="AMD792" s="0"/>
      <c r="AME792" s="0"/>
      <c r="AMF792" s="0"/>
      <c r="AMG792" s="0"/>
      <c r="AMH792" s="0"/>
      <c r="AMI792" s="0"/>
      <c r="AMJ792" s="0"/>
    </row>
    <row r="793" customFormat="false" ht="14.1" hidden="false" customHeight="true" outlineLevel="0" collapsed="false">
      <c r="A793" s="1173" t="s">
        <v>9796</v>
      </c>
      <c r="B793" s="1174" t="s">
        <v>4682</v>
      </c>
      <c r="C793" s="1249" t="s">
        <v>8388</v>
      </c>
      <c r="D793" s="1250"/>
      <c r="E793" s="1250" t="s">
        <v>9797</v>
      </c>
      <c r="F793" s="1250" t="s">
        <v>9798</v>
      </c>
      <c r="G793" s="1251"/>
      <c r="H793" s="1179" t="n">
        <v>0.0925</v>
      </c>
      <c r="I793" s="1179"/>
      <c r="J793" s="1180" t="s">
        <v>5940</v>
      </c>
      <c r="K793" s="1251" t="s">
        <v>9799</v>
      </c>
      <c r="L793" s="1251" t="s">
        <v>5530</v>
      </c>
      <c r="M793" s="1250" t="s">
        <v>4686</v>
      </c>
      <c r="N793" s="1252" t="n">
        <v>94601</v>
      </c>
      <c r="O793" s="1318"/>
      <c r="P793" s="1252"/>
      <c r="Q793" s="1252"/>
      <c r="R793" s="1253"/>
      <c r="S793" s="1252"/>
      <c r="T793" s="1254"/>
      <c r="U793" s="1253"/>
      <c r="V793" s="1252"/>
      <c r="W793" s="1252"/>
      <c r="X793" s="1252"/>
      <c r="Y793" s="1252"/>
      <c r="Z793" s="1252"/>
      <c r="AA793" s="1187"/>
      <c r="AB793" s="1255"/>
      <c r="AC793" s="1188" t="s">
        <v>7695</v>
      </c>
      <c r="AD793" s="1189"/>
      <c r="AE793" s="1189"/>
      <c r="AF793" s="1189"/>
      <c r="AG793" s="1189"/>
      <c r="AH793" s="1189"/>
      <c r="AI793" s="1189"/>
      <c r="AJ793" s="1190" t="s">
        <v>9022</v>
      </c>
      <c r="AK793" s="1191" t="s">
        <v>5946</v>
      </c>
      <c r="AL793" s="1192" t="s">
        <v>6108</v>
      </c>
      <c r="AM793" s="1251" t="s">
        <v>9799</v>
      </c>
      <c r="AN793" s="1258"/>
      <c r="AO793" s="1251" t="s">
        <v>5530</v>
      </c>
      <c r="AP793" s="1250" t="s">
        <v>4686</v>
      </c>
      <c r="AQ793" s="1252" t="n">
        <v>94601</v>
      </c>
      <c r="AR793" s="1250" t="s">
        <v>9798</v>
      </c>
      <c r="AS793" s="1317"/>
      <c r="AT793" s="1259"/>
      <c r="AU793" s="1260"/>
      <c r="AV793" s="1261" t="n">
        <v>1</v>
      </c>
      <c r="AW793" s="1261"/>
      <c r="AX793" s="1261"/>
      <c r="AY793" s="1261"/>
      <c r="AZ793" s="1261"/>
      <c r="BA793" s="1261"/>
      <c r="BB793" s="1261"/>
      <c r="BC793" s="1261"/>
      <c r="BD793" s="1261"/>
      <c r="BE793" s="1261"/>
      <c r="BF793" s="1261"/>
      <c r="BG793" s="1261"/>
      <c r="BH793" s="1261"/>
      <c r="BI793" s="1261"/>
      <c r="BJ793" s="1261"/>
      <c r="BK793" s="1261"/>
      <c r="BL793" s="1257"/>
      <c r="BM793" s="1257"/>
      <c r="BN793" s="1257"/>
      <c r="BO793" s="1262"/>
      <c r="BP793" s="1174"/>
    </row>
    <row r="794" customFormat="false" ht="14.1" hidden="false" customHeight="true" outlineLevel="0" collapsed="false">
      <c r="A794" s="41" t="s">
        <v>8893</v>
      </c>
      <c r="B794" s="412" t="s">
        <v>713</v>
      </c>
      <c r="C794" s="445" t="s">
        <v>6048</v>
      </c>
      <c r="D794" s="414" t="s">
        <v>8894</v>
      </c>
      <c r="E794" s="480" t="s">
        <v>2098</v>
      </c>
      <c r="F794" s="480" t="s">
        <v>8895</v>
      </c>
      <c r="G794" s="489"/>
      <c r="H794" s="427" t="n">
        <v>0.0925</v>
      </c>
      <c r="I794" s="427" t="n">
        <v>0.0925</v>
      </c>
      <c r="J794" s="428" t="s">
        <v>7614</v>
      </c>
      <c r="K794" s="489" t="s">
        <v>8896</v>
      </c>
      <c r="L794" s="489" t="s">
        <v>3082</v>
      </c>
      <c r="M794" s="480" t="s">
        <v>4686</v>
      </c>
      <c r="N794" s="490" t="n">
        <v>94901</v>
      </c>
      <c r="O794" s="458"/>
      <c r="P794" s="490"/>
      <c r="Q794" s="490"/>
      <c r="R794" s="491"/>
      <c r="S794" s="490"/>
      <c r="T794" s="492"/>
      <c r="U794" s="491"/>
      <c r="V794" s="490"/>
      <c r="W794" s="490"/>
      <c r="X794" s="490"/>
      <c r="Y794" s="490"/>
      <c r="Z794" s="490" t="s">
        <v>6006</v>
      </c>
      <c r="AA794" s="433" t="s">
        <v>4745</v>
      </c>
      <c r="AB794" s="493"/>
      <c r="AC794" s="641"/>
      <c r="AD794" s="642"/>
      <c r="AE794" s="641"/>
      <c r="AF794" s="641"/>
      <c r="AG794" s="641"/>
      <c r="AH794" s="641"/>
      <c r="AI794" s="641"/>
      <c r="AJ794" s="643"/>
      <c r="AK794" s="437" t="s">
        <v>5946</v>
      </c>
      <c r="AL794" s="438" t="s">
        <v>6108</v>
      </c>
      <c r="AM794" s="489" t="s">
        <v>8896</v>
      </c>
      <c r="AN794" s="494"/>
      <c r="AO794" s="489" t="s">
        <v>3082</v>
      </c>
      <c r="AP794" s="480" t="s">
        <v>4686</v>
      </c>
      <c r="AQ794" s="490" t="n">
        <v>94901</v>
      </c>
      <c r="AR794" s="489" t="s">
        <v>8895</v>
      </c>
      <c r="AS794" s="536"/>
      <c r="AT794" s="495"/>
      <c r="AU794" s="496"/>
      <c r="AV794" s="497" t="n">
        <v>2</v>
      </c>
      <c r="AW794" s="497"/>
      <c r="AX794" s="497"/>
      <c r="AY794" s="497"/>
      <c r="AZ794" s="497"/>
      <c r="BA794" s="497"/>
      <c r="BB794" s="497"/>
      <c r="BC794" s="497"/>
      <c r="BD794" s="497"/>
      <c r="BE794" s="497"/>
      <c r="BF794" s="497"/>
      <c r="BG794" s="497"/>
      <c r="BH794" s="497"/>
      <c r="BI794" s="497"/>
      <c r="BJ794" s="497"/>
      <c r="BK794" s="497"/>
      <c r="BL794" s="498"/>
      <c r="BM794" s="498"/>
      <c r="BN794" s="498"/>
      <c r="BO794" s="469"/>
      <c r="BP794" s="463"/>
    </row>
    <row r="795" customFormat="false" ht="14.1" hidden="false" customHeight="true" outlineLevel="0" collapsed="false">
      <c r="A795" s="41" t="s">
        <v>2333</v>
      </c>
      <c r="B795" s="412" t="s">
        <v>713</v>
      </c>
      <c r="C795" s="445" t="s">
        <v>36</v>
      </c>
      <c r="D795" s="414"/>
      <c r="E795" s="425" t="s">
        <v>2332</v>
      </c>
      <c r="F795" s="425" t="s">
        <v>2331</v>
      </c>
      <c r="G795" s="426"/>
      <c r="H795" s="427" t="n">
        <v>0.0975</v>
      </c>
      <c r="I795" s="427" t="n">
        <v>0.095</v>
      </c>
      <c r="J795" s="428" t="s">
        <v>4731</v>
      </c>
      <c r="K795" s="412" t="s">
        <v>9122</v>
      </c>
      <c r="L795" s="412" t="s">
        <v>4731</v>
      </c>
      <c r="M795" s="414" t="s">
        <v>4686</v>
      </c>
      <c r="N795" s="429" t="n">
        <v>94560</v>
      </c>
      <c r="O795" s="430"/>
      <c r="P795" s="431"/>
      <c r="Q795" s="432"/>
      <c r="R795" s="414"/>
      <c r="S795" s="433"/>
      <c r="T795" s="434"/>
      <c r="U795" s="414"/>
      <c r="V795" s="425"/>
      <c r="W795" s="425"/>
      <c r="X795" s="425"/>
      <c r="Y795" s="425"/>
      <c r="Z795" s="433"/>
      <c r="AA795" s="433"/>
      <c r="AB795" s="435"/>
      <c r="AC795" s="594"/>
      <c r="AD795" s="595"/>
      <c r="AE795" s="595"/>
      <c r="AF795" s="595"/>
      <c r="AG795" s="595"/>
      <c r="AH795" s="595"/>
      <c r="AI795" s="595"/>
      <c r="AJ795" s="596"/>
      <c r="AK795" s="437" t="s">
        <v>5946</v>
      </c>
      <c r="AL795" s="438" t="s">
        <v>6108</v>
      </c>
      <c r="AM795" s="412" t="s">
        <v>9122</v>
      </c>
      <c r="AN795" s="439"/>
      <c r="AO795" s="412" t="s">
        <v>4731</v>
      </c>
      <c r="AP795" s="414" t="s">
        <v>4686</v>
      </c>
      <c r="AQ795" s="429" t="n">
        <v>94560</v>
      </c>
      <c r="AR795" s="440" t="s">
        <v>2331</v>
      </c>
      <c r="AS795" s="500"/>
      <c r="AT795" s="438"/>
      <c r="AU795" s="414"/>
      <c r="AV795" s="442"/>
      <c r="AW795" s="443"/>
      <c r="AX795" s="443"/>
      <c r="AY795" s="443"/>
      <c r="AZ795" s="443"/>
      <c r="BA795" s="443"/>
      <c r="BB795" s="443"/>
      <c r="BC795" s="443"/>
      <c r="BD795" s="443"/>
      <c r="BE795" s="443"/>
      <c r="BF795" s="443"/>
      <c r="BG795" s="443"/>
      <c r="BH795" s="443"/>
      <c r="BI795" s="443"/>
      <c r="BJ795" s="443"/>
      <c r="BK795" s="443"/>
      <c r="BL795" s="412"/>
      <c r="BM795" s="412"/>
      <c r="BN795" s="412"/>
      <c r="BO795" s="412"/>
      <c r="BP795" s="412"/>
    </row>
    <row r="796" customFormat="false" ht="14.1" hidden="false" customHeight="true" outlineLevel="0" collapsed="false">
      <c r="A796" s="1107" t="s">
        <v>9856</v>
      </c>
      <c r="B796" s="1108" t="s">
        <v>5977</v>
      </c>
      <c r="C796" s="1231" t="s">
        <v>36</v>
      </c>
      <c r="D796" s="1138"/>
      <c r="E796" s="1139" t="s">
        <v>9857</v>
      </c>
      <c r="F796" s="1139" t="s">
        <v>9858</v>
      </c>
      <c r="G796" s="1232"/>
      <c r="H796" s="1112" t="n">
        <v>0</v>
      </c>
      <c r="I796" s="1112"/>
      <c r="J796" s="1113" t="s">
        <v>6131</v>
      </c>
      <c r="K796" s="1108" t="s">
        <v>9859</v>
      </c>
      <c r="L796" s="1108" t="s">
        <v>9860</v>
      </c>
      <c r="M796" s="1138" t="s">
        <v>9861</v>
      </c>
      <c r="N796" s="1233" t="n">
        <v>97128</v>
      </c>
      <c r="O796" s="1242"/>
      <c r="P796" s="1117"/>
      <c r="Q796" s="1248"/>
      <c r="R796" s="1138" t="s">
        <v>9862</v>
      </c>
      <c r="S796" s="1121"/>
      <c r="T796" s="1137"/>
      <c r="U796" s="1138"/>
      <c r="V796" s="1139"/>
      <c r="W796" s="1139"/>
      <c r="X796" s="1139"/>
      <c r="Y796" s="1139"/>
      <c r="Z796" s="1121"/>
      <c r="AA796" s="1121"/>
      <c r="AB796" s="1235"/>
      <c r="AC796" s="1245" t="s">
        <v>8324</v>
      </c>
      <c r="AD796" s="1246"/>
      <c r="AE796" s="1246"/>
      <c r="AF796" s="1246"/>
      <c r="AG796" s="1246"/>
      <c r="AH796" s="1246" t="s">
        <v>9863</v>
      </c>
      <c r="AI796" s="1246" t="s">
        <v>9864</v>
      </c>
      <c r="AJ796" s="1247" t="s">
        <v>7581</v>
      </c>
      <c r="AK796" s="1126" t="s">
        <v>5946</v>
      </c>
      <c r="AL796" s="1127" t="s">
        <v>6108</v>
      </c>
      <c r="AM796" s="1108" t="s">
        <v>9859</v>
      </c>
      <c r="AN796" s="1236"/>
      <c r="AO796" s="1108" t="s">
        <v>9860</v>
      </c>
      <c r="AP796" s="1138" t="s">
        <v>9861</v>
      </c>
      <c r="AQ796" s="1233" t="n">
        <v>97128</v>
      </c>
      <c r="AR796" s="1237" t="s">
        <v>9858</v>
      </c>
      <c r="AS796" s="1319"/>
      <c r="AT796" s="1127"/>
      <c r="AU796" s="1138"/>
      <c r="AV796" s="1238"/>
      <c r="AW796" s="1239"/>
      <c r="AX796" s="1239"/>
      <c r="AY796" s="1239"/>
      <c r="AZ796" s="1239"/>
      <c r="BA796" s="1239"/>
      <c r="BB796" s="1239"/>
      <c r="BC796" s="1239"/>
      <c r="BD796" s="1239"/>
      <c r="BE796" s="1239"/>
      <c r="BF796" s="1239"/>
      <c r="BG796" s="1239"/>
      <c r="BH796" s="1239"/>
      <c r="BI796" s="1239"/>
      <c r="BJ796" s="1239"/>
      <c r="BK796" s="1239"/>
      <c r="BL796" s="1108"/>
      <c r="BM796" s="1108"/>
      <c r="BN796" s="1108"/>
      <c r="BO796" s="1108"/>
      <c r="BP796" s="1108"/>
    </row>
    <row r="797" customFormat="false" ht="14.1" hidden="false" customHeight="true" outlineLevel="0" collapsed="false">
      <c r="A797" s="41" t="s">
        <v>6345</v>
      </c>
      <c r="B797" s="412" t="s">
        <v>6346</v>
      </c>
      <c r="C797" s="445" t="s">
        <v>5999</v>
      </c>
      <c r="D797" s="470"/>
      <c r="E797" s="120" t="s">
        <v>6347</v>
      </c>
      <c r="F797" s="120" t="s">
        <v>6348</v>
      </c>
      <c r="G797" s="456" t="s">
        <v>6349</v>
      </c>
      <c r="H797" s="427" t="n">
        <v>0.09</v>
      </c>
      <c r="I797" s="427"/>
      <c r="J797" s="428" t="s">
        <v>7552</v>
      </c>
      <c r="K797" s="412" t="s">
        <v>6350</v>
      </c>
      <c r="L797" s="412" t="s">
        <v>5681</v>
      </c>
      <c r="M797" s="120" t="s">
        <v>4686</v>
      </c>
      <c r="N797" s="457" t="n">
        <v>94945</v>
      </c>
      <c r="O797" s="458"/>
      <c r="P797" s="431"/>
      <c r="Q797" s="431"/>
      <c r="R797" s="459"/>
      <c r="S797" s="460"/>
      <c r="T797" s="461"/>
      <c r="U797" s="459"/>
      <c r="V797" s="120"/>
      <c r="W797" s="120"/>
      <c r="X797" s="120"/>
      <c r="Y797" s="120"/>
      <c r="Z797" s="460"/>
      <c r="AA797" s="433"/>
      <c r="AB797" s="456"/>
      <c r="AC797" s="594"/>
      <c r="AD797" s="595"/>
      <c r="AE797" s="595"/>
      <c r="AF797" s="595"/>
      <c r="AG797" s="595"/>
      <c r="AH797" s="595"/>
      <c r="AI797" s="595"/>
      <c r="AJ797" s="596"/>
      <c r="AK797" s="437"/>
      <c r="AL797" s="438"/>
      <c r="AM797" s="412" t="s">
        <v>6350</v>
      </c>
      <c r="AN797" s="462"/>
      <c r="AO797" s="412" t="s">
        <v>5681</v>
      </c>
      <c r="AP797" s="120" t="s">
        <v>4686</v>
      </c>
      <c r="AQ797" s="457" t="n">
        <v>94945</v>
      </c>
      <c r="AR797" s="463" t="s">
        <v>6348</v>
      </c>
      <c r="AS797" s="500"/>
      <c r="AT797" s="465"/>
      <c r="AU797" s="459"/>
      <c r="AV797" s="466"/>
      <c r="AW797" s="467"/>
      <c r="AX797" s="467"/>
      <c r="AY797" s="467"/>
      <c r="AZ797" s="467"/>
      <c r="BA797" s="467"/>
      <c r="BB797" s="467"/>
      <c r="BC797" s="467"/>
      <c r="BD797" s="467"/>
      <c r="BE797" s="467"/>
      <c r="BF797" s="467"/>
      <c r="BG797" s="467"/>
      <c r="BH797" s="467"/>
      <c r="BI797" s="467"/>
      <c r="BJ797" s="467"/>
      <c r="BK797" s="467"/>
      <c r="BL797" s="468"/>
      <c r="BM797" s="468"/>
      <c r="BN797" s="468"/>
      <c r="BO797" s="412"/>
      <c r="BP797" s="412"/>
    </row>
    <row r="798" customFormat="false" ht="14.1" hidden="false" customHeight="true" outlineLevel="0" collapsed="false">
      <c r="A798" s="41" t="s">
        <v>9123</v>
      </c>
      <c r="B798" s="412" t="s">
        <v>713</v>
      </c>
      <c r="C798" s="445" t="s">
        <v>36</v>
      </c>
      <c r="D798" s="414" t="s">
        <v>9124</v>
      </c>
      <c r="E798" s="425" t="s">
        <v>1534</v>
      </c>
      <c r="F798" s="425" t="s">
        <v>9125</v>
      </c>
      <c r="G798" s="426" t="s">
        <v>9126</v>
      </c>
      <c r="H798" s="427" t="n">
        <v>0.08375</v>
      </c>
      <c r="I798" s="538"/>
      <c r="J798" s="428" t="s">
        <v>6303</v>
      </c>
      <c r="K798" s="412" t="s">
        <v>9127</v>
      </c>
      <c r="L798" s="412" t="s">
        <v>1532</v>
      </c>
      <c r="M798" s="414" t="s">
        <v>4686</v>
      </c>
      <c r="N798" s="429" t="n">
        <v>94590</v>
      </c>
      <c r="O798" s="430"/>
      <c r="P798" s="431"/>
      <c r="Q798" s="432"/>
      <c r="R798" s="414" t="s">
        <v>9128</v>
      </c>
      <c r="S798" s="433"/>
      <c r="T798" s="434"/>
      <c r="U798" s="414"/>
      <c r="V798" s="425"/>
      <c r="W798" s="425"/>
      <c r="X798" s="425"/>
      <c r="Y798" s="425"/>
      <c r="Z798" s="435"/>
      <c r="AA798" s="433"/>
      <c r="AB798" s="435"/>
      <c r="AC798" s="594"/>
      <c r="AD798" s="595"/>
      <c r="AE798" s="595"/>
      <c r="AF798" s="595"/>
      <c r="AG798" s="595"/>
      <c r="AH798" s="595"/>
      <c r="AI798" s="595"/>
      <c r="AJ798" s="596"/>
      <c r="AK798" s="437" t="s">
        <v>5946</v>
      </c>
      <c r="AL798" s="438" t="s">
        <v>6108</v>
      </c>
      <c r="AM798" s="412" t="s">
        <v>9127</v>
      </c>
      <c r="AN798" s="439"/>
      <c r="AO798" s="412" t="s">
        <v>1532</v>
      </c>
      <c r="AP798" s="414" t="s">
        <v>4686</v>
      </c>
      <c r="AQ798" s="429" t="n">
        <v>94590</v>
      </c>
      <c r="AR798" s="440" t="s">
        <v>9125</v>
      </c>
      <c r="AS798" s="441"/>
      <c r="AT798" s="438"/>
      <c r="AU798" s="414"/>
      <c r="AV798" s="442"/>
      <c r="AW798" s="443"/>
      <c r="AX798" s="443"/>
      <c r="AY798" s="443"/>
      <c r="AZ798" s="443"/>
      <c r="BA798" s="443"/>
      <c r="BB798" s="443"/>
      <c r="BC798" s="443"/>
      <c r="BD798" s="443"/>
      <c r="BE798" s="443"/>
      <c r="BF798" s="443"/>
      <c r="BG798" s="443"/>
      <c r="BH798" s="443"/>
      <c r="BI798" s="443"/>
      <c r="BJ798" s="443"/>
      <c r="BK798" s="443"/>
      <c r="BL798" s="412"/>
      <c r="BM798" s="412"/>
      <c r="BN798" s="412"/>
      <c r="BO798" s="412"/>
      <c r="BP798" s="412"/>
    </row>
    <row r="799" customFormat="false" ht="14.1" hidden="false" customHeight="true" outlineLevel="0" collapsed="false">
      <c r="A799" s="41" t="s">
        <v>3233</v>
      </c>
      <c r="B799" s="412" t="s">
        <v>713</v>
      </c>
      <c r="C799" s="445" t="s">
        <v>36</v>
      </c>
      <c r="D799" s="414"/>
      <c r="E799" s="425" t="s">
        <v>8215</v>
      </c>
      <c r="F799" s="425" t="s">
        <v>3231</v>
      </c>
      <c r="G799" s="426" t="s">
        <v>8216</v>
      </c>
      <c r="H799" s="427" t="n">
        <v>0.0925</v>
      </c>
      <c r="I799" s="538" t="n">
        <v>0.095</v>
      </c>
      <c r="J799" s="428" t="s">
        <v>5940</v>
      </c>
      <c r="K799" s="412" t="s">
        <v>8217</v>
      </c>
      <c r="L799" s="412" t="s">
        <v>5530</v>
      </c>
      <c r="M799" s="414" t="s">
        <v>4686</v>
      </c>
      <c r="N799" s="429" t="n">
        <v>94601</v>
      </c>
      <c r="O799" s="430"/>
      <c r="P799" s="431"/>
      <c r="Q799" s="432"/>
      <c r="R799" s="414"/>
      <c r="S799" s="433"/>
      <c r="T799" s="434"/>
      <c r="U799" s="414"/>
      <c r="V799" s="425"/>
      <c r="W799" s="425"/>
      <c r="X799" s="425"/>
      <c r="Y799" s="425"/>
      <c r="Z799" s="433"/>
      <c r="AA799" s="433"/>
      <c r="AB799" s="435"/>
      <c r="AC799" s="594"/>
      <c r="AD799" s="595"/>
      <c r="AE799" s="595"/>
      <c r="AF799" s="595"/>
      <c r="AG799" s="595"/>
      <c r="AH799" s="595"/>
      <c r="AI799" s="595"/>
      <c r="AJ799" s="596"/>
      <c r="AK799" s="437" t="s">
        <v>5946</v>
      </c>
      <c r="AL799" s="438" t="s">
        <v>6108</v>
      </c>
      <c r="AM799" s="412" t="s">
        <v>8217</v>
      </c>
      <c r="AN799" s="439"/>
      <c r="AO799" s="412" t="s">
        <v>5530</v>
      </c>
      <c r="AP799" s="414" t="s">
        <v>4686</v>
      </c>
      <c r="AQ799" s="429" t="n">
        <v>94601</v>
      </c>
      <c r="AR799" s="426" t="s">
        <v>8216</v>
      </c>
      <c r="AS799" s="464"/>
      <c r="AT799" s="438"/>
      <c r="AU799" s="414"/>
      <c r="AV799" s="442"/>
      <c r="AW799" s="443"/>
      <c r="AX799" s="443"/>
      <c r="AY799" s="443"/>
      <c r="AZ799" s="443"/>
      <c r="BA799" s="443"/>
      <c r="BB799" s="443"/>
      <c r="BC799" s="443"/>
      <c r="BD799" s="443"/>
      <c r="BE799" s="443"/>
      <c r="BF799" s="443"/>
      <c r="BG799" s="443"/>
      <c r="BH799" s="443"/>
      <c r="BI799" s="443"/>
      <c r="BJ799" s="443"/>
      <c r="BK799" s="443"/>
      <c r="BL799" s="412"/>
      <c r="BM799" s="412"/>
      <c r="BN799" s="412"/>
      <c r="BO799" s="477"/>
      <c r="BP799" s="463"/>
    </row>
    <row r="800" customFormat="false" ht="14.1" hidden="false" customHeight="true" outlineLevel="0" collapsed="false">
      <c r="A800" s="41" t="s">
        <v>4636</v>
      </c>
      <c r="B800" s="412" t="s">
        <v>713</v>
      </c>
      <c r="C800" s="445" t="s">
        <v>36</v>
      </c>
      <c r="D800" s="414" t="s">
        <v>8730</v>
      </c>
      <c r="E800" s="425" t="s">
        <v>4635</v>
      </c>
      <c r="F800" s="425" t="s">
        <v>4634</v>
      </c>
      <c r="G800" s="426" t="s">
        <v>8731</v>
      </c>
      <c r="H800" s="427" t="n">
        <v>0.085</v>
      </c>
      <c r="I800" s="427" t="n">
        <v>0.0875</v>
      </c>
      <c r="J800" s="428" t="s">
        <v>5772</v>
      </c>
      <c r="K800" s="412" t="s">
        <v>8732</v>
      </c>
      <c r="L800" s="412" t="s">
        <v>4720</v>
      </c>
      <c r="M800" s="414" t="s">
        <v>4686</v>
      </c>
      <c r="N800" s="429" t="n">
        <v>94112</v>
      </c>
      <c r="O800" s="430"/>
      <c r="P800" s="431"/>
      <c r="Q800" s="432"/>
      <c r="R800" s="414"/>
      <c r="S800" s="433"/>
      <c r="T800" s="434"/>
      <c r="U800" s="414"/>
      <c r="V800" s="425"/>
      <c r="W800" s="425"/>
      <c r="X800" s="425"/>
      <c r="Y800" s="425"/>
      <c r="Z800" s="433" t="s">
        <v>6006</v>
      </c>
      <c r="AA800" s="433" t="s">
        <v>4745</v>
      </c>
      <c r="AB800" s="435"/>
      <c r="AC800" s="594"/>
      <c r="AD800" s="595"/>
      <c r="AE800" s="595"/>
      <c r="AF800" s="595"/>
      <c r="AG800" s="595"/>
      <c r="AH800" s="595"/>
      <c r="AI800" s="595"/>
      <c r="AJ800" s="596"/>
      <c r="AK800" s="437" t="s">
        <v>5946</v>
      </c>
      <c r="AL800" s="438" t="s">
        <v>6108</v>
      </c>
      <c r="AM800" s="412" t="str">
        <f aca="false">PROPER(AN800)</f>
        <v>4742 Mission Street</v>
      </c>
      <c r="AN800" s="439" t="s">
        <v>8733</v>
      </c>
      <c r="AO800" s="412" t="s">
        <v>4720</v>
      </c>
      <c r="AP800" s="414" t="s">
        <v>4686</v>
      </c>
      <c r="AQ800" s="429" t="n">
        <v>94112</v>
      </c>
      <c r="AR800" s="440" t="s">
        <v>4634</v>
      </c>
      <c r="AS800" s="464"/>
      <c r="AT800" s="438"/>
      <c r="AU800" s="414"/>
      <c r="AV800" s="442" t="n">
        <v>6</v>
      </c>
      <c r="AW800" s="443"/>
      <c r="AX800" s="443"/>
      <c r="AY800" s="443"/>
      <c r="AZ800" s="443"/>
      <c r="BA800" s="443"/>
      <c r="BB800" s="443"/>
      <c r="BC800" s="443"/>
      <c r="BD800" s="443"/>
      <c r="BE800" s="443"/>
      <c r="BF800" s="443"/>
      <c r="BG800" s="443"/>
      <c r="BH800" s="443"/>
      <c r="BI800" s="443"/>
      <c r="BJ800" s="443"/>
      <c r="BK800" s="443"/>
      <c r="BL800" s="412"/>
      <c r="BM800" s="412"/>
      <c r="BN800" s="412"/>
      <c r="BO800" s="469"/>
      <c r="BP800" s="478"/>
    </row>
    <row r="801" customFormat="false" ht="14.1" hidden="false" customHeight="true" outlineLevel="0" collapsed="false">
      <c r="A801" s="41" t="s">
        <v>1377</v>
      </c>
      <c r="B801" s="412" t="s">
        <v>713</v>
      </c>
      <c r="C801" s="445" t="s">
        <v>6048</v>
      </c>
      <c r="D801" s="414" t="s">
        <v>7784</v>
      </c>
      <c r="E801" s="425" t="s">
        <v>1375</v>
      </c>
      <c r="F801" s="425" t="s">
        <v>1374</v>
      </c>
      <c r="G801" s="426"/>
      <c r="H801" s="427" t="n">
        <v>0.0925</v>
      </c>
      <c r="I801" s="427" t="n">
        <v>0.0925</v>
      </c>
      <c r="J801" s="428" t="s">
        <v>7614</v>
      </c>
      <c r="K801" s="412" t="s">
        <v>7785</v>
      </c>
      <c r="L801" s="412" t="s">
        <v>3082</v>
      </c>
      <c r="M801" s="414" t="s">
        <v>4686</v>
      </c>
      <c r="N801" s="429" t="n">
        <v>94901</v>
      </c>
      <c r="O801" s="1143"/>
      <c r="P801" s="431"/>
      <c r="Q801" s="432"/>
      <c r="R801" s="414"/>
      <c r="S801" s="433"/>
      <c r="T801" s="434"/>
      <c r="U801" s="414"/>
      <c r="V801" s="425"/>
      <c r="W801" s="425"/>
      <c r="X801" s="425"/>
      <c r="Y801" s="425"/>
      <c r="Z801" s="433"/>
      <c r="AA801" s="433"/>
      <c r="AB801" s="435"/>
      <c r="AC801" s="594"/>
      <c r="AD801" s="595"/>
      <c r="AE801" s="595"/>
      <c r="AF801" s="595"/>
      <c r="AG801" s="595"/>
      <c r="AH801" s="595"/>
      <c r="AI801" s="595"/>
      <c r="AJ801" s="596"/>
      <c r="AK801" s="437" t="s">
        <v>5946</v>
      </c>
      <c r="AL801" s="438" t="s">
        <v>6108</v>
      </c>
      <c r="AM801" s="412" t="s">
        <v>7785</v>
      </c>
      <c r="AN801" s="439"/>
      <c r="AO801" s="412" t="s">
        <v>3082</v>
      </c>
      <c r="AP801" s="414" t="s">
        <v>4686</v>
      </c>
      <c r="AQ801" s="429" t="n">
        <v>94901</v>
      </c>
      <c r="AR801" s="440" t="s">
        <v>1374</v>
      </c>
      <c r="AS801" s="441"/>
      <c r="AT801" s="438"/>
      <c r="AU801" s="414"/>
      <c r="AV801" s="442"/>
      <c r="AW801" s="443"/>
      <c r="AX801" s="443"/>
      <c r="AY801" s="443"/>
      <c r="AZ801" s="443"/>
      <c r="BA801" s="443"/>
      <c r="BB801" s="443"/>
      <c r="BC801" s="443"/>
      <c r="BD801" s="443"/>
      <c r="BE801" s="443"/>
      <c r="BF801" s="443"/>
      <c r="BG801" s="443"/>
      <c r="BH801" s="443"/>
      <c r="BI801" s="443"/>
      <c r="BJ801" s="443"/>
      <c r="BK801" s="443"/>
      <c r="BL801" s="412"/>
      <c r="BM801" s="412"/>
      <c r="BN801" s="412"/>
      <c r="BO801" s="469"/>
      <c r="BP801" s="478"/>
    </row>
    <row r="802" customFormat="false" ht="14.1" hidden="false" customHeight="true" outlineLevel="0" collapsed="false">
      <c r="A802" s="1107" t="s">
        <v>4120</v>
      </c>
      <c r="B802" s="1108" t="s">
        <v>713</v>
      </c>
      <c r="C802" s="1109" t="s">
        <v>36</v>
      </c>
      <c r="D802" s="1138"/>
      <c r="E802" s="1139" t="s">
        <v>2765</v>
      </c>
      <c r="F802" s="1139" t="s">
        <v>10711</v>
      </c>
      <c r="G802" s="1232"/>
      <c r="H802" s="1112" t="n">
        <v>0.09</v>
      </c>
      <c r="I802" s="1112" t="n">
        <v>0.0875</v>
      </c>
      <c r="J802" s="1113" t="s">
        <v>5852</v>
      </c>
      <c r="K802" s="1108" t="s">
        <v>10712</v>
      </c>
      <c r="L802" s="1108" t="s">
        <v>5852</v>
      </c>
      <c r="M802" s="1138" t="s">
        <v>4686</v>
      </c>
      <c r="N802" s="1233" t="n">
        <v>95476</v>
      </c>
      <c r="O802" s="1115"/>
      <c r="P802" s="1117"/>
      <c r="Q802" s="1248"/>
      <c r="R802" s="1138"/>
      <c r="S802" s="1121"/>
      <c r="T802" s="1137"/>
      <c r="U802" s="1138"/>
      <c r="V802" s="1139"/>
      <c r="W802" s="1139"/>
      <c r="X802" s="1139"/>
      <c r="Y802" s="1139"/>
      <c r="Z802" s="1121"/>
      <c r="AA802" s="1121"/>
      <c r="AB802" s="1235"/>
      <c r="AC802" s="1245" t="s">
        <v>9754</v>
      </c>
      <c r="AD802" s="1246"/>
      <c r="AE802" s="1246" t="s">
        <v>7712</v>
      </c>
      <c r="AF802" s="1246" t="s">
        <v>9755</v>
      </c>
      <c r="AG802" s="1246"/>
      <c r="AH802" s="1246"/>
      <c r="AI802" s="1246"/>
      <c r="AJ802" s="1247" t="s">
        <v>7581</v>
      </c>
      <c r="AK802" s="1126" t="s">
        <v>5946</v>
      </c>
      <c r="AL802" s="1127" t="s">
        <v>6108</v>
      </c>
      <c r="AM802" s="1108" t="s">
        <v>10712</v>
      </c>
      <c r="AN802" s="1236"/>
      <c r="AO802" s="1108" t="s">
        <v>5852</v>
      </c>
      <c r="AP802" s="1138" t="s">
        <v>4686</v>
      </c>
      <c r="AQ802" s="1233" t="n">
        <v>95476</v>
      </c>
      <c r="AR802" s="1237" t="s">
        <v>10711</v>
      </c>
      <c r="AS802" s="1130"/>
      <c r="AT802" s="1127"/>
      <c r="AU802" s="1138"/>
      <c r="AV802" s="1238"/>
      <c r="AW802" s="1239"/>
      <c r="AX802" s="1239"/>
      <c r="AY802" s="1239"/>
      <c r="AZ802" s="1239"/>
      <c r="BA802" s="1239"/>
      <c r="BB802" s="1239"/>
      <c r="BC802" s="1239"/>
      <c r="BD802" s="1239"/>
      <c r="BE802" s="1239"/>
      <c r="BF802" s="1239"/>
      <c r="BG802" s="1239"/>
      <c r="BH802" s="1239"/>
      <c r="BI802" s="1239"/>
      <c r="BJ802" s="1239"/>
      <c r="BK802" s="1239"/>
      <c r="BL802" s="1108"/>
      <c r="BM802" s="1108"/>
      <c r="BN802" s="1108"/>
      <c r="BO802" s="1276"/>
      <c r="BP802" s="1145"/>
    </row>
    <row r="803" customFormat="false" ht="14.1" hidden="false" customHeight="true" outlineLevel="0" collapsed="false">
      <c r="A803" s="41" t="s">
        <v>3514</v>
      </c>
      <c r="B803" s="412" t="s">
        <v>713</v>
      </c>
      <c r="C803" s="445" t="s">
        <v>6048</v>
      </c>
      <c r="D803" s="414" t="s">
        <v>9183</v>
      </c>
      <c r="E803" s="425" t="s">
        <v>1673</v>
      </c>
      <c r="F803" s="425" t="s">
        <v>3513</v>
      </c>
      <c r="G803" s="426"/>
      <c r="H803" s="427" t="n">
        <v>0.0925</v>
      </c>
      <c r="I803" s="427" t="n">
        <v>0.0925</v>
      </c>
      <c r="J803" s="428" t="s">
        <v>7614</v>
      </c>
      <c r="K803" s="412" t="s">
        <v>9184</v>
      </c>
      <c r="L803" s="412" t="s">
        <v>3082</v>
      </c>
      <c r="M803" s="414" t="s">
        <v>4686</v>
      </c>
      <c r="N803" s="429" t="n">
        <v>94901</v>
      </c>
      <c r="O803" s="1143"/>
      <c r="P803" s="431"/>
      <c r="Q803" s="432"/>
      <c r="R803" s="414"/>
      <c r="S803" s="433"/>
      <c r="T803" s="434"/>
      <c r="U803" s="414"/>
      <c r="V803" s="425"/>
      <c r="W803" s="425"/>
      <c r="X803" s="425"/>
      <c r="Y803" s="425"/>
      <c r="Z803" s="433"/>
      <c r="AA803" s="433"/>
      <c r="AB803" s="435"/>
      <c r="AC803" s="594"/>
      <c r="AD803" s="595"/>
      <c r="AE803" s="595"/>
      <c r="AF803" s="595"/>
      <c r="AG803" s="595"/>
      <c r="AH803" s="595"/>
      <c r="AI803" s="595"/>
      <c r="AJ803" s="596"/>
      <c r="AK803" s="437" t="s">
        <v>5946</v>
      </c>
      <c r="AL803" s="438" t="s">
        <v>6108</v>
      </c>
      <c r="AM803" s="412" t="s">
        <v>9184</v>
      </c>
      <c r="AN803" s="439"/>
      <c r="AO803" s="412" t="s">
        <v>3082</v>
      </c>
      <c r="AP803" s="414" t="s">
        <v>4686</v>
      </c>
      <c r="AQ803" s="429" t="n">
        <v>94901</v>
      </c>
      <c r="AR803" s="440" t="s">
        <v>3513</v>
      </c>
      <c r="AS803" s="464"/>
      <c r="AT803" s="438"/>
      <c r="AU803" s="414"/>
      <c r="AV803" s="442"/>
      <c r="AW803" s="443"/>
      <c r="AX803" s="443"/>
      <c r="AY803" s="443"/>
      <c r="AZ803" s="443"/>
      <c r="BA803" s="443"/>
      <c r="BB803" s="443"/>
      <c r="BC803" s="443"/>
      <c r="BD803" s="443"/>
      <c r="BE803" s="443"/>
      <c r="BF803" s="443"/>
      <c r="BG803" s="443"/>
      <c r="BH803" s="443"/>
      <c r="BI803" s="443"/>
      <c r="BJ803" s="443"/>
      <c r="BK803" s="443"/>
      <c r="BL803" s="412"/>
      <c r="BM803" s="412"/>
      <c r="BN803" s="412"/>
      <c r="BO803" s="477"/>
      <c r="BP803" s="478"/>
    </row>
    <row r="804" customFormat="false" ht="14.1" hidden="false" customHeight="true" outlineLevel="0" collapsed="false">
      <c r="A804" s="1107" t="s">
        <v>8020</v>
      </c>
      <c r="B804" s="1108" t="s">
        <v>713</v>
      </c>
      <c r="C804" s="1109" t="s">
        <v>36</v>
      </c>
      <c r="D804" s="1138" t="s">
        <v>8021</v>
      </c>
      <c r="E804" s="1139" t="s">
        <v>8022</v>
      </c>
      <c r="F804" s="1139" t="s">
        <v>8023</v>
      </c>
      <c r="G804" s="1232" t="s">
        <v>8024</v>
      </c>
      <c r="H804" s="1112" t="n">
        <v>0.085</v>
      </c>
      <c r="I804" s="1112"/>
      <c r="J804" s="1113" t="s">
        <v>5772</v>
      </c>
      <c r="K804" s="1108" t="s">
        <v>8025</v>
      </c>
      <c r="L804" s="1108" t="s">
        <v>4720</v>
      </c>
      <c r="M804" s="1138" t="s">
        <v>4686</v>
      </c>
      <c r="N804" s="1233" t="n">
        <v>94110</v>
      </c>
      <c r="O804" s="1115" t="s">
        <v>8026</v>
      </c>
      <c r="P804" s="1117"/>
      <c r="Q804" s="1248"/>
      <c r="R804" s="1138"/>
      <c r="S804" s="1121"/>
      <c r="T804" s="1137"/>
      <c r="U804" s="1138"/>
      <c r="V804" s="1139"/>
      <c r="W804" s="1139"/>
      <c r="X804" s="1139"/>
      <c r="Y804" s="1139"/>
      <c r="Z804" s="1121"/>
      <c r="AA804" s="1121"/>
      <c r="AB804" s="1235"/>
      <c r="AC804" s="1245" t="s">
        <v>8027</v>
      </c>
      <c r="AD804" s="1246"/>
      <c r="AE804" s="1246"/>
      <c r="AF804" s="1246"/>
      <c r="AG804" s="1246"/>
      <c r="AH804" s="1246"/>
      <c r="AI804" s="1246"/>
      <c r="AJ804" s="1247" t="s">
        <v>7581</v>
      </c>
      <c r="AK804" s="1126" t="s">
        <v>5946</v>
      </c>
      <c r="AL804" s="1127" t="s">
        <v>6108</v>
      </c>
      <c r="AM804" s="1108" t="s">
        <v>8025</v>
      </c>
      <c r="AN804" s="1236"/>
      <c r="AO804" s="1108" t="s">
        <v>4720</v>
      </c>
      <c r="AP804" s="1138" t="s">
        <v>4686</v>
      </c>
      <c r="AQ804" s="1233" t="n">
        <v>94110</v>
      </c>
      <c r="AR804" s="1237" t="s">
        <v>8028</v>
      </c>
      <c r="AS804" s="1130"/>
      <c r="AT804" s="1127"/>
      <c r="AU804" s="1138"/>
      <c r="AV804" s="1238"/>
      <c r="AW804" s="1239"/>
      <c r="AX804" s="1239"/>
      <c r="AY804" s="1239"/>
      <c r="AZ804" s="1239"/>
      <c r="BA804" s="1239"/>
      <c r="BB804" s="1239"/>
      <c r="BC804" s="1239"/>
      <c r="BD804" s="1239"/>
      <c r="BE804" s="1239"/>
      <c r="BF804" s="1239"/>
      <c r="BG804" s="1239"/>
      <c r="BH804" s="1239"/>
      <c r="BI804" s="1239"/>
      <c r="BJ804" s="1239"/>
      <c r="BK804" s="1239"/>
      <c r="BL804" s="1108"/>
      <c r="BM804" s="1108"/>
      <c r="BN804" s="1108"/>
      <c r="BO804" s="1276"/>
      <c r="BP804" s="1145"/>
    </row>
    <row r="805" customFormat="false" ht="14.1" hidden="false" customHeight="true" outlineLevel="0" collapsed="false">
      <c r="A805" s="1107" t="s">
        <v>9561</v>
      </c>
      <c r="B805" s="1108" t="s">
        <v>713</v>
      </c>
      <c r="C805" s="1109" t="s">
        <v>36</v>
      </c>
      <c r="D805" s="1138" t="s">
        <v>8021</v>
      </c>
      <c r="E805" s="1139" t="s">
        <v>8022</v>
      </c>
      <c r="F805" s="1320" t="s">
        <v>8024</v>
      </c>
      <c r="G805" s="1145"/>
      <c r="H805" s="1112" t="n">
        <v>0.0925</v>
      </c>
      <c r="I805" s="1112"/>
      <c r="J805" s="1113" t="s">
        <v>5940</v>
      </c>
      <c r="K805" s="1108" t="s">
        <v>9562</v>
      </c>
      <c r="L805" s="1108" t="s">
        <v>5530</v>
      </c>
      <c r="M805" s="1138" t="s">
        <v>4686</v>
      </c>
      <c r="N805" s="1233" t="n">
        <v>94607</v>
      </c>
      <c r="O805" s="1115" t="s">
        <v>8026</v>
      </c>
      <c r="P805" s="1117"/>
      <c r="Q805" s="1248"/>
      <c r="R805" s="1138"/>
      <c r="S805" s="1121"/>
      <c r="T805" s="1137"/>
      <c r="U805" s="1138"/>
      <c r="V805" s="1139"/>
      <c r="W805" s="1139"/>
      <c r="X805" s="1139"/>
      <c r="Y805" s="1139"/>
      <c r="Z805" s="1121"/>
      <c r="AA805" s="1121"/>
      <c r="AB805" s="1235"/>
      <c r="AC805" s="1245" t="s">
        <v>8027</v>
      </c>
      <c r="AD805" s="1246"/>
      <c r="AE805" s="1246"/>
      <c r="AF805" s="1246"/>
      <c r="AG805" s="1246"/>
      <c r="AH805" s="1246"/>
      <c r="AI805" s="1246"/>
      <c r="AJ805" s="1247" t="s">
        <v>7581</v>
      </c>
      <c r="AK805" s="1126" t="s">
        <v>5946</v>
      </c>
      <c r="AL805" s="1127" t="s">
        <v>6108</v>
      </c>
      <c r="AM805" s="1108" t="s">
        <v>9562</v>
      </c>
      <c r="AN805" s="1236"/>
      <c r="AO805" s="1108" t="s">
        <v>5530</v>
      </c>
      <c r="AP805" s="1138" t="s">
        <v>4686</v>
      </c>
      <c r="AQ805" s="1233" t="n">
        <v>94607</v>
      </c>
      <c r="AR805" s="1232" t="s">
        <v>8024</v>
      </c>
      <c r="AS805" s="1130"/>
      <c r="AT805" s="1127"/>
      <c r="AU805" s="1138"/>
      <c r="AV805" s="1238"/>
      <c r="AW805" s="1239"/>
      <c r="AX805" s="1239"/>
      <c r="AY805" s="1239"/>
      <c r="AZ805" s="1239"/>
      <c r="BA805" s="1239"/>
      <c r="BB805" s="1239"/>
      <c r="BC805" s="1239"/>
      <c r="BD805" s="1239"/>
      <c r="BE805" s="1239"/>
      <c r="BF805" s="1239"/>
      <c r="BG805" s="1239"/>
      <c r="BH805" s="1239"/>
      <c r="BI805" s="1239"/>
      <c r="BJ805" s="1239"/>
      <c r="BK805" s="1239"/>
      <c r="BL805" s="1108"/>
      <c r="BM805" s="1108"/>
      <c r="BN805" s="1108"/>
      <c r="BO805" s="1276"/>
      <c r="BP805" s="1145"/>
    </row>
    <row r="806" customFormat="false" ht="14.1" hidden="false" customHeight="true" outlineLevel="0" collapsed="false">
      <c r="A806" s="41" t="s">
        <v>3216</v>
      </c>
      <c r="B806" s="412" t="s">
        <v>713</v>
      </c>
      <c r="C806" s="445" t="s">
        <v>36</v>
      </c>
      <c r="D806" s="414"/>
      <c r="E806" s="425" t="s">
        <v>773</v>
      </c>
      <c r="F806" s="425" t="s">
        <v>3215</v>
      </c>
      <c r="G806" s="426"/>
      <c r="H806" s="427" t="n">
        <v>0.085</v>
      </c>
      <c r="I806" s="427" t="n">
        <v>0.0875</v>
      </c>
      <c r="J806" s="428" t="s">
        <v>5772</v>
      </c>
      <c r="K806" s="412" t="s">
        <v>14431</v>
      </c>
      <c r="L806" s="412" t="s">
        <v>4720</v>
      </c>
      <c r="M806" s="414" t="s">
        <v>4686</v>
      </c>
      <c r="N806" s="429" t="n">
        <v>94114</v>
      </c>
      <c r="O806" s="458"/>
      <c r="P806" s="431"/>
      <c r="Q806" s="432"/>
      <c r="R806" s="414"/>
      <c r="S806" s="433"/>
      <c r="T806" s="434"/>
      <c r="U806" s="414"/>
      <c r="V806" s="425"/>
      <c r="W806" s="425"/>
      <c r="X806" s="425"/>
      <c r="Y806" s="425"/>
      <c r="Z806" s="433"/>
      <c r="AA806" s="433"/>
      <c r="AB806" s="435"/>
      <c r="AC806" s="645"/>
      <c r="AD806" s="645"/>
      <c r="AE806" s="645"/>
      <c r="AF806" s="645"/>
      <c r="AG806" s="645"/>
      <c r="AH806" s="645"/>
      <c r="AI806" s="645"/>
      <c r="AJ806" s="498"/>
      <c r="AK806" s="437" t="s">
        <v>5946</v>
      </c>
      <c r="AL806" s="438" t="s">
        <v>6108</v>
      </c>
      <c r="AM806" s="412" t="s">
        <v>14431</v>
      </c>
      <c r="AN806" s="439"/>
      <c r="AO806" s="412" t="s">
        <v>4720</v>
      </c>
      <c r="AP806" s="414" t="s">
        <v>4686</v>
      </c>
      <c r="AQ806" s="429" t="n">
        <v>94114</v>
      </c>
      <c r="AR806" s="440" t="s">
        <v>3215</v>
      </c>
      <c r="AS806" s="464"/>
      <c r="AT806" s="438"/>
      <c r="AU806" s="414"/>
      <c r="AV806" s="442"/>
      <c r="AW806" s="443"/>
      <c r="AX806" s="443"/>
      <c r="AY806" s="443"/>
      <c r="AZ806" s="443"/>
      <c r="BA806" s="443"/>
      <c r="BB806" s="443"/>
      <c r="BC806" s="443"/>
      <c r="BD806" s="443"/>
      <c r="BE806" s="443"/>
      <c r="BF806" s="443"/>
      <c r="BG806" s="443"/>
      <c r="BH806" s="443"/>
      <c r="BI806" s="443"/>
      <c r="BJ806" s="443"/>
      <c r="BK806" s="443"/>
      <c r="BL806" s="412"/>
      <c r="BM806" s="412"/>
      <c r="BN806" s="412"/>
      <c r="BO806" s="469"/>
      <c r="BP806" s="478"/>
    </row>
    <row r="807" customFormat="false" ht="14.1" hidden="false" customHeight="true" outlineLevel="0" collapsed="false">
      <c r="A807" s="1107" t="s">
        <v>10242</v>
      </c>
      <c r="B807" s="1108" t="s">
        <v>5977</v>
      </c>
      <c r="C807" s="1135" t="s">
        <v>36</v>
      </c>
      <c r="D807" s="1138"/>
      <c r="E807" s="1139" t="s">
        <v>671</v>
      </c>
      <c r="F807" s="1139" t="s">
        <v>10243</v>
      </c>
      <c r="G807" s="1232"/>
      <c r="H807" s="1112" t="n">
        <v>0.085</v>
      </c>
      <c r="I807" s="1112" t="n">
        <v>0.0875</v>
      </c>
      <c r="J807" s="1113" t="s">
        <v>5772</v>
      </c>
      <c r="K807" s="1108" t="s">
        <v>10244</v>
      </c>
      <c r="L807" s="1108" t="s">
        <v>4720</v>
      </c>
      <c r="M807" s="1138" t="s">
        <v>4686</v>
      </c>
      <c r="N807" s="1233" t="n">
        <v>94102</v>
      </c>
      <c r="O807" s="1144"/>
      <c r="P807" s="1116"/>
      <c r="Q807" s="1275"/>
      <c r="R807" s="1138"/>
      <c r="S807" s="1121"/>
      <c r="T807" s="1137"/>
      <c r="U807" s="1138"/>
      <c r="V807" s="1139"/>
      <c r="W807" s="1139"/>
      <c r="X807" s="1139"/>
      <c r="Y807" s="1139"/>
      <c r="Z807" s="1121" t="s">
        <v>10245</v>
      </c>
      <c r="AA807" s="1121" t="s">
        <v>4745</v>
      </c>
      <c r="AB807" s="1321"/>
      <c r="AC807" s="1140"/>
      <c r="AD807" s="1140"/>
      <c r="AE807" s="1140"/>
      <c r="AF807" s="1140"/>
      <c r="AG807" s="1140"/>
      <c r="AH807" s="1140"/>
      <c r="AI807" s="1140" t="s">
        <v>10246</v>
      </c>
      <c r="AJ807" s="1141" t="s">
        <v>7581</v>
      </c>
      <c r="AK807" s="1126" t="s">
        <v>5946</v>
      </c>
      <c r="AL807" s="1127" t="s">
        <v>6108</v>
      </c>
      <c r="AM807" s="1108" t="s">
        <v>10244</v>
      </c>
      <c r="AN807" s="1236"/>
      <c r="AO807" s="1108" t="s">
        <v>4720</v>
      </c>
      <c r="AP807" s="1138" t="s">
        <v>4686</v>
      </c>
      <c r="AQ807" s="1233" t="n">
        <v>94102</v>
      </c>
      <c r="AR807" s="1237" t="s">
        <v>10243</v>
      </c>
      <c r="AS807" s="1126"/>
      <c r="AT807" s="1127"/>
      <c r="AU807" s="1138"/>
      <c r="AV807" s="1238"/>
      <c r="AW807" s="1239"/>
      <c r="AX807" s="1239"/>
      <c r="AY807" s="1239"/>
      <c r="AZ807" s="1239"/>
      <c r="BA807" s="1239"/>
      <c r="BB807" s="1239"/>
      <c r="BC807" s="1239"/>
      <c r="BD807" s="1239"/>
      <c r="BE807" s="1239"/>
      <c r="BF807" s="1239"/>
      <c r="BG807" s="1239"/>
      <c r="BH807" s="1239"/>
      <c r="BI807" s="1239"/>
      <c r="BJ807" s="1239"/>
      <c r="BK807" s="1239"/>
      <c r="BL807" s="1108"/>
      <c r="BM807" s="1108"/>
      <c r="BN807" s="1108"/>
      <c r="BO807" s="1243"/>
      <c r="BP807" s="1145"/>
    </row>
    <row r="808" customFormat="false" ht="14.1" hidden="false" customHeight="true" outlineLevel="0" collapsed="false">
      <c r="A808" s="41" t="s">
        <v>4322</v>
      </c>
      <c r="B808" s="412" t="s">
        <v>713</v>
      </c>
      <c r="C808" s="445" t="s">
        <v>36</v>
      </c>
      <c r="D808" s="414"/>
      <c r="E808" s="425" t="s">
        <v>4321</v>
      </c>
      <c r="F808" s="425" t="s">
        <v>4320</v>
      </c>
      <c r="G808" s="426"/>
      <c r="H808" s="427" t="n">
        <v>0.085</v>
      </c>
      <c r="I808" s="427" t="n">
        <v>0.0875</v>
      </c>
      <c r="J808" s="428" t="s">
        <v>8285</v>
      </c>
      <c r="K808" s="412" t="s">
        <v>8286</v>
      </c>
      <c r="L808" s="412" t="s">
        <v>6280</v>
      </c>
      <c r="M808" s="414" t="s">
        <v>4686</v>
      </c>
      <c r="N808" s="429" t="n">
        <v>95521</v>
      </c>
      <c r="O808" s="505"/>
      <c r="P808" s="544"/>
      <c r="Q808" s="548"/>
      <c r="R808" s="414"/>
      <c r="S808" s="433"/>
      <c r="T808" s="434"/>
      <c r="U808" s="414"/>
      <c r="V808" s="425"/>
      <c r="W808" s="425"/>
      <c r="X808" s="425"/>
      <c r="Y808" s="425"/>
      <c r="Z808" s="433"/>
      <c r="AA808" s="433"/>
      <c r="AB808" s="549"/>
      <c r="AC808" s="641"/>
      <c r="AD808" s="642"/>
      <c r="AE808" s="641"/>
      <c r="AF808" s="641"/>
      <c r="AG808" s="641"/>
      <c r="AH808" s="641"/>
      <c r="AI808" s="641"/>
      <c r="AJ808" s="643"/>
      <c r="AK808" s="437" t="s">
        <v>5946</v>
      </c>
      <c r="AL808" s="438" t="s">
        <v>6108</v>
      </c>
      <c r="AM808" s="412" t="s">
        <v>8286</v>
      </c>
      <c r="AN808" s="439"/>
      <c r="AO808" s="412" t="s">
        <v>6280</v>
      </c>
      <c r="AP808" s="414" t="s">
        <v>4686</v>
      </c>
      <c r="AQ808" s="429" t="n">
        <v>95521</v>
      </c>
      <c r="AR808" s="440" t="s">
        <v>4320</v>
      </c>
      <c r="AS808" s="437"/>
      <c r="AT808" s="438"/>
      <c r="AU808" s="414"/>
      <c r="AV808" s="442"/>
      <c r="AW808" s="443"/>
      <c r="AX808" s="443"/>
      <c r="AY808" s="443"/>
      <c r="AZ808" s="443"/>
      <c r="BA808" s="443"/>
      <c r="BB808" s="443"/>
      <c r="BC808" s="443"/>
      <c r="BD808" s="443"/>
      <c r="BE808" s="443"/>
      <c r="BF808" s="443"/>
      <c r="BG808" s="443"/>
      <c r="BH808" s="443"/>
      <c r="BI808" s="443"/>
      <c r="BJ808" s="443"/>
      <c r="BK808" s="443"/>
      <c r="BL808" s="412"/>
      <c r="BM808" s="412"/>
      <c r="BN808" s="412"/>
      <c r="BO808" s="469"/>
      <c r="BP808" s="412"/>
    </row>
    <row r="809" customFormat="false" ht="14.1" hidden="false" customHeight="true" outlineLevel="0" collapsed="false">
      <c r="A809" s="41" t="s">
        <v>12605</v>
      </c>
      <c r="B809" s="412" t="s">
        <v>5977</v>
      </c>
      <c r="C809" s="479" t="s">
        <v>36</v>
      </c>
      <c r="D809" s="414"/>
      <c r="E809" s="425" t="s">
        <v>1968</v>
      </c>
      <c r="F809" s="425" t="s">
        <v>12606</v>
      </c>
      <c r="G809" s="426"/>
      <c r="H809" s="427" t="n">
        <v>0.0925</v>
      </c>
      <c r="I809" s="427" t="n">
        <v>0.095</v>
      </c>
      <c r="J809" s="428" t="s">
        <v>5940</v>
      </c>
      <c r="K809" s="412" t="s">
        <v>12607</v>
      </c>
      <c r="L809" s="412" t="s">
        <v>5530</v>
      </c>
      <c r="M809" s="414" t="s">
        <v>4686</v>
      </c>
      <c r="N809" s="429" t="n">
        <v>94619</v>
      </c>
      <c r="O809" s="505"/>
      <c r="P809" s="544"/>
      <c r="Q809" s="548"/>
      <c r="R809" s="414"/>
      <c r="S809" s="433"/>
      <c r="T809" s="434"/>
      <c r="U809" s="414"/>
      <c r="V809" s="425"/>
      <c r="W809" s="425"/>
      <c r="X809" s="425"/>
      <c r="Y809" s="425"/>
      <c r="Z809" s="433"/>
      <c r="AA809" s="433"/>
      <c r="AB809" s="549"/>
      <c r="AC809" s="641"/>
      <c r="AD809" s="642"/>
      <c r="AE809" s="641"/>
      <c r="AF809" s="641"/>
      <c r="AG809" s="641"/>
      <c r="AH809" s="641"/>
      <c r="AI809" s="641"/>
      <c r="AJ809" s="643"/>
      <c r="AK809" s="437" t="s">
        <v>5946</v>
      </c>
      <c r="AL809" s="438" t="s">
        <v>6108</v>
      </c>
      <c r="AM809" s="412" t="s">
        <v>12607</v>
      </c>
      <c r="AN809" s="439"/>
      <c r="AO809" s="412" t="s">
        <v>5530</v>
      </c>
      <c r="AP809" s="414" t="s">
        <v>4686</v>
      </c>
      <c r="AQ809" s="429" t="n">
        <v>94619</v>
      </c>
      <c r="AR809" s="440" t="s">
        <v>12606</v>
      </c>
      <c r="AS809" s="441"/>
      <c r="AT809" s="438"/>
      <c r="AU809" s="414"/>
      <c r="AV809" s="442"/>
      <c r="AW809" s="443"/>
      <c r="AX809" s="443"/>
      <c r="AY809" s="443"/>
      <c r="AZ809" s="443"/>
      <c r="BA809" s="443"/>
      <c r="BB809" s="443"/>
      <c r="BC809" s="443"/>
      <c r="BD809" s="443"/>
      <c r="BE809" s="443"/>
      <c r="BF809" s="443"/>
      <c r="BG809" s="443"/>
      <c r="BH809" s="443"/>
      <c r="BI809" s="443"/>
      <c r="BJ809" s="443"/>
      <c r="BK809" s="443"/>
      <c r="BL809" s="412"/>
      <c r="BM809" s="412"/>
      <c r="BN809" s="412"/>
      <c r="BO809" s="477"/>
      <c r="BP809" s="412"/>
    </row>
    <row r="810" customFormat="false" ht="12" hidden="false" customHeight="true" outlineLevel="0" collapsed="false">
      <c r="A810" s="41" t="s">
        <v>13758</v>
      </c>
      <c r="B810" s="412" t="s">
        <v>5977</v>
      </c>
      <c r="C810" s="445" t="s">
        <v>4715</v>
      </c>
      <c r="D810" s="120"/>
      <c r="E810" s="120" t="s">
        <v>2356</v>
      </c>
      <c r="F810" s="120" t="s">
        <v>13759</v>
      </c>
      <c r="G810" s="456"/>
      <c r="H810" s="427" t="n">
        <v>0.09</v>
      </c>
      <c r="I810" s="427" t="n">
        <v>0.0875</v>
      </c>
      <c r="J810" s="428" t="s">
        <v>5852</v>
      </c>
      <c r="K810" s="412" t="s">
        <v>13760</v>
      </c>
      <c r="L810" s="412" t="s">
        <v>5852</v>
      </c>
      <c r="M810" s="120" t="s">
        <v>4686</v>
      </c>
      <c r="N810" s="457" t="n">
        <v>95476</v>
      </c>
      <c r="O810" s="553"/>
      <c r="P810" s="431"/>
      <c r="Q810" s="431"/>
      <c r="R810" s="459"/>
      <c r="S810" s="460"/>
      <c r="T810" s="461"/>
      <c r="U810" s="459"/>
      <c r="V810" s="120"/>
      <c r="W810" s="120"/>
      <c r="X810" s="120"/>
      <c r="Y810" s="120"/>
      <c r="Z810" s="460" t="s">
        <v>6006</v>
      </c>
      <c r="AA810" s="433" t="s">
        <v>4745</v>
      </c>
      <c r="AB810" s="456"/>
      <c r="AC810" s="641"/>
      <c r="AD810" s="642"/>
      <c r="AE810" s="641"/>
      <c r="AF810" s="641"/>
      <c r="AG810" s="641"/>
      <c r="AH810" s="641"/>
      <c r="AI810" s="641"/>
      <c r="AJ810" s="643"/>
      <c r="AK810" s="437" t="s">
        <v>5946</v>
      </c>
      <c r="AL810" s="438" t="s">
        <v>6108</v>
      </c>
      <c r="AM810" s="412" t="str">
        <f aca="false">PROPER(AN810)</f>
        <v>127 E. Napa Street</v>
      </c>
      <c r="AN810" s="462" t="s">
        <v>13761</v>
      </c>
      <c r="AO810" s="412" t="s">
        <v>5852</v>
      </c>
      <c r="AP810" s="120" t="s">
        <v>4686</v>
      </c>
      <c r="AQ810" s="457" t="n">
        <v>95476</v>
      </c>
      <c r="AR810" s="463" t="s">
        <v>13759</v>
      </c>
      <c r="AS810" s="441"/>
      <c r="AT810" s="465"/>
      <c r="AU810" s="459"/>
      <c r="AV810" s="466" t="n">
        <v>1</v>
      </c>
      <c r="AW810" s="467"/>
      <c r="AX810" s="467"/>
      <c r="AY810" s="467"/>
      <c r="AZ810" s="467"/>
      <c r="BA810" s="467"/>
      <c r="BB810" s="467"/>
      <c r="BC810" s="467"/>
      <c r="BD810" s="467"/>
      <c r="BE810" s="467"/>
      <c r="BF810" s="467"/>
      <c r="BG810" s="467"/>
      <c r="BH810" s="467"/>
      <c r="BI810" s="467"/>
      <c r="BJ810" s="467"/>
      <c r="BK810" s="467"/>
      <c r="BL810" s="468"/>
      <c r="BM810" s="468"/>
      <c r="BN810" s="468"/>
      <c r="BO810" s="477"/>
      <c r="BP810" s="412"/>
    </row>
    <row r="811" customFormat="false" ht="14.1" hidden="false" customHeight="true" outlineLevel="0" collapsed="false">
      <c r="A811" s="41" t="s">
        <v>3761</v>
      </c>
      <c r="B811" s="412" t="s">
        <v>7557</v>
      </c>
      <c r="C811" s="445" t="s">
        <v>36</v>
      </c>
      <c r="D811" s="120"/>
      <c r="E811" s="120" t="s">
        <v>7558</v>
      </c>
      <c r="F811" s="120" t="s">
        <v>3759</v>
      </c>
      <c r="G811" s="456" t="s">
        <v>7559</v>
      </c>
      <c r="H811" s="427" t="n">
        <v>0.085</v>
      </c>
      <c r="I811" s="427" t="n">
        <v>0.0875</v>
      </c>
      <c r="J811" s="428" t="s">
        <v>5772</v>
      </c>
      <c r="K811" s="412" t="s">
        <v>7560</v>
      </c>
      <c r="L811" s="412" t="s">
        <v>4720</v>
      </c>
      <c r="M811" s="120" t="s">
        <v>4686</v>
      </c>
      <c r="N811" s="457" t="n">
        <v>94103</v>
      </c>
      <c r="O811" s="430"/>
      <c r="P811" s="431"/>
      <c r="Q811" s="431"/>
      <c r="R811" s="459" t="s">
        <v>7561</v>
      </c>
      <c r="S811" s="460"/>
      <c r="T811" s="461" t="s">
        <v>3436</v>
      </c>
      <c r="U811" s="459"/>
      <c r="V811" s="120" t="s">
        <v>7562</v>
      </c>
      <c r="W811" s="120"/>
      <c r="X811" s="120"/>
      <c r="Y811" s="120"/>
      <c r="Z811" s="460" t="s">
        <v>6006</v>
      </c>
      <c r="AA811" s="433" t="s">
        <v>4745</v>
      </c>
      <c r="AB811" s="456"/>
      <c r="AC811" s="594"/>
      <c r="AD811" s="645"/>
      <c r="AE811" s="595"/>
      <c r="AF811" s="595"/>
      <c r="AG811" s="595"/>
      <c r="AH811" s="595"/>
      <c r="AI811" s="595"/>
      <c r="AJ811" s="596"/>
      <c r="AK811" s="437" t="s">
        <v>5946</v>
      </c>
      <c r="AL811" s="438" t="s">
        <v>7563</v>
      </c>
      <c r="AM811" s="412" t="s">
        <v>7564</v>
      </c>
      <c r="AN811" s="462" t="s">
        <v>7565</v>
      </c>
      <c r="AO811" s="412" t="s">
        <v>6036</v>
      </c>
      <c r="AP811" s="120" t="s">
        <v>4686</v>
      </c>
      <c r="AQ811" s="457" t="n">
        <v>94022</v>
      </c>
      <c r="AR811" s="463" t="s">
        <v>7566</v>
      </c>
      <c r="AS811" s="441"/>
      <c r="AT811" s="465"/>
      <c r="AU811" s="459"/>
      <c r="AV811" s="466" t="n">
        <v>2</v>
      </c>
      <c r="AW811" s="467"/>
      <c r="AX811" s="467"/>
      <c r="AY811" s="467"/>
      <c r="AZ811" s="467"/>
      <c r="BA811" s="467"/>
      <c r="BB811" s="467"/>
      <c r="BC811" s="467"/>
      <c r="BD811" s="467"/>
      <c r="BE811" s="467"/>
      <c r="BF811" s="467"/>
      <c r="BG811" s="467"/>
      <c r="BH811" s="467"/>
      <c r="BI811" s="467"/>
      <c r="BJ811" s="467"/>
      <c r="BK811" s="467"/>
      <c r="BL811" s="468"/>
      <c r="BM811" s="468"/>
      <c r="BN811" s="468"/>
      <c r="BO811" s="477"/>
      <c r="BP811" s="463"/>
    </row>
    <row r="812" customFormat="false" ht="14.1" hidden="false" customHeight="true" outlineLevel="0" collapsed="false">
      <c r="A812" s="41" t="s">
        <v>6351</v>
      </c>
      <c r="B812" s="412" t="s">
        <v>5937</v>
      </c>
      <c r="C812" s="413" t="s">
        <v>5309</v>
      </c>
      <c r="D812" s="120"/>
      <c r="E812" s="120" t="s">
        <v>3481</v>
      </c>
      <c r="F812" s="120" t="s">
        <v>6352</v>
      </c>
      <c r="G812" s="456"/>
      <c r="H812" s="427" t="n">
        <v>0.0875</v>
      </c>
      <c r="I812" s="427"/>
      <c r="J812" s="428" t="s">
        <v>6140</v>
      </c>
      <c r="K812" s="412" t="s">
        <v>6353</v>
      </c>
      <c r="L812" s="412" t="s">
        <v>5464</v>
      </c>
      <c r="M812" s="120" t="s">
        <v>4686</v>
      </c>
      <c r="N812" s="457" t="n">
        <v>94044</v>
      </c>
      <c r="O812" s="1322"/>
      <c r="P812" s="547"/>
      <c r="Q812" s="547"/>
      <c r="R812" s="459"/>
      <c r="S812" s="460"/>
      <c r="T812" s="461"/>
      <c r="U812" s="459"/>
      <c r="V812" s="120"/>
      <c r="W812" s="120"/>
      <c r="X812" s="120"/>
      <c r="Y812" s="120"/>
      <c r="Z812" s="460"/>
      <c r="AA812" s="433"/>
      <c r="AB812" s="456"/>
      <c r="AC812" s="594"/>
      <c r="AD812" s="645"/>
      <c r="AE812" s="595"/>
      <c r="AF812" s="595"/>
      <c r="AG812" s="595"/>
      <c r="AH812" s="595"/>
      <c r="AI812" s="595"/>
      <c r="AJ812" s="596"/>
      <c r="AK812" s="437" t="s">
        <v>5946</v>
      </c>
      <c r="AL812" s="438" t="s">
        <v>6064</v>
      </c>
      <c r="AM812" s="412" t="s">
        <v>6353</v>
      </c>
      <c r="AN812" s="462"/>
      <c r="AO812" s="412" t="s">
        <v>5464</v>
      </c>
      <c r="AP812" s="120" t="s">
        <v>4686</v>
      </c>
      <c r="AQ812" s="457" t="n">
        <v>94044</v>
      </c>
      <c r="AR812" s="463" t="s">
        <v>6352</v>
      </c>
      <c r="AS812" s="441"/>
      <c r="AT812" s="465"/>
      <c r="AU812" s="459"/>
      <c r="AV812" s="466"/>
      <c r="AW812" s="467"/>
      <c r="AX812" s="467"/>
      <c r="AY812" s="467"/>
      <c r="AZ812" s="467"/>
      <c r="BA812" s="467"/>
      <c r="BB812" s="467"/>
      <c r="BC812" s="467"/>
      <c r="BD812" s="467"/>
      <c r="BE812" s="467"/>
      <c r="BF812" s="467"/>
      <c r="BG812" s="467"/>
      <c r="BH812" s="467"/>
      <c r="BI812" s="467"/>
      <c r="BJ812" s="467"/>
      <c r="BK812" s="467"/>
      <c r="BL812" s="468"/>
      <c r="BM812" s="468"/>
      <c r="BN812" s="468"/>
      <c r="BO812" s="477"/>
      <c r="BP812" s="463"/>
    </row>
    <row r="813" customFormat="false" ht="14.1" hidden="false" customHeight="true" outlineLevel="0" collapsed="false">
      <c r="A813" s="1146" t="s">
        <v>10475</v>
      </c>
      <c r="B813" s="1147" t="s">
        <v>713</v>
      </c>
      <c r="C813" s="1200" t="s">
        <v>36</v>
      </c>
      <c r="D813" s="1149"/>
      <c r="E813" s="1150" t="s">
        <v>1673</v>
      </c>
      <c r="F813" s="1150" t="s">
        <v>10476</v>
      </c>
      <c r="G813" s="1151"/>
      <c r="H813" s="1152" t="n">
        <v>0.085</v>
      </c>
      <c r="I813" s="1293" t="n">
        <v>0.0875</v>
      </c>
      <c r="J813" s="1153" t="s">
        <v>5772</v>
      </c>
      <c r="K813" s="1147" t="s">
        <v>10477</v>
      </c>
      <c r="L813" s="1147" t="s">
        <v>4720</v>
      </c>
      <c r="M813" s="1149" t="s">
        <v>4686</v>
      </c>
      <c r="N813" s="1154" t="n">
        <v>94110</v>
      </c>
      <c r="O813" s="1155"/>
      <c r="P813" s="1156"/>
      <c r="Q813" s="1157"/>
      <c r="R813" s="1149"/>
      <c r="S813" s="1158"/>
      <c r="T813" s="1159"/>
      <c r="U813" s="1149"/>
      <c r="V813" s="1150"/>
      <c r="W813" s="1150"/>
      <c r="X813" s="1150"/>
      <c r="Y813" s="1150"/>
      <c r="Z813" s="1158"/>
      <c r="AA813" s="1158"/>
      <c r="AB813" s="1160"/>
      <c r="AC813" s="1161"/>
      <c r="AD813" s="1162"/>
      <c r="AE813" s="1162"/>
      <c r="AF813" s="1162" t="s">
        <v>7579</v>
      </c>
      <c r="AG813" s="1162"/>
      <c r="AH813" s="1162"/>
      <c r="AI813" s="1162"/>
      <c r="AJ813" s="1163" t="s">
        <v>4716</v>
      </c>
      <c r="AK813" s="1164" t="s">
        <v>5946</v>
      </c>
      <c r="AL813" s="1165" t="s">
        <v>6064</v>
      </c>
      <c r="AM813" s="1147" t="s">
        <v>10477</v>
      </c>
      <c r="AN813" s="1166"/>
      <c r="AO813" s="1147" t="s">
        <v>4720</v>
      </c>
      <c r="AP813" s="1149" t="s">
        <v>4686</v>
      </c>
      <c r="AQ813" s="1154" t="n">
        <v>94110</v>
      </c>
      <c r="AR813" s="1167" t="s">
        <v>10476</v>
      </c>
      <c r="AS813" s="1226"/>
      <c r="AT813" s="1165"/>
      <c r="AU813" s="1149"/>
      <c r="AV813" s="1169"/>
      <c r="AW813" s="1170"/>
      <c r="AX813" s="1170"/>
      <c r="AY813" s="1170"/>
      <c r="AZ813" s="1170"/>
      <c r="BA813" s="1170"/>
      <c r="BB813" s="1170"/>
      <c r="BC813" s="1170"/>
      <c r="BD813" s="1170"/>
      <c r="BE813" s="1170"/>
      <c r="BF813" s="1170"/>
      <c r="BG813" s="1170"/>
      <c r="BH813" s="1170"/>
      <c r="BI813" s="1170"/>
      <c r="BJ813" s="1170"/>
      <c r="BK813" s="1170"/>
      <c r="BL813" s="1147"/>
      <c r="BM813" s="1147"/>
      <c r="BN813" s="1147"/>
      <c r="BO813" s="1230"/>
      <c r="BP813" s="1172"/>
    </row>
    <row r="814" customFormat="false" ht="14.1" hidden="false" customHeight="true" outlineLevel="0" collapsed="false">
      <c r="A814" s="41" t="s">
        <v>4444</v>
      </c>
      <c r="B814" s="412" t="s">
        <v>13429</v>
      </c>
      <c r="C814" s="413" t="s">
        <v>5309</v>
      </c>
      <c r="D814" s="414"/>
      <c r="E814" s="425" t="s">
        <v>1673</v>
      </c>
      <c r="F814" s="425" t="s">
        <v>4443</v>
      </c>
      <c r="G814" s="426"/>
      <c r="H814" s="427" t="n">
        <v>0.0925</v>
      </c>
      <c r="I814" s="538" t="n">
        <v>0.09</v>
      </c>
      <c r="J814" s="428" t="s">
        <v>6337</v>
      </c>
      <c r="K814" s="412" t="s">
        <v>13430</v>
      </c>
      <c r="L814" s="412" t="s">
        <v>5362</v>
      </c>
      <c r="M814" s="414" t="s">
        <v>4686</v>
      </c>
      <c r="N814" s="429" t="n">
        <v>94061</v>
      </c>
      <c r="O814" s="430"/>
      <c r="P814" s="431"/>
      <c r="Q814" s="432"/>
      <c r="R814" s="414"/>
      <c r="S814" s="433"/>
      <c r="T814" s="434"/>
      <c r="U814" s="414"/>
      <c r="V814" s="425"/>
      <c r="W814" s="425"/>
      <c r="X814" s="425"/>
      <c r="Y814" s="425"/>
      <c r="Z814" s="433"/>
      <c r="AA814" s="433"/>
      <c r="AB814" s="435"/>
      <c r="AC814" s="641"/>
      <c r="AD814" s="642"/>
      <c r="AE814" s="641"/>
      <c r="AF814" s="641"/>
      <c r="AG814" s="641"/>
      <c r="AH814" s="641"/>
      <c r="AI814" s="641"/>
      <c r="AJ814" s="643"/>
      <c r="AK814" s="437" t="s">
        <v>5946</v>
      </c>
      <c r="AL814" s="438" t="s">
        <v>6064</v>
      </c>
      <c r="AM814" s="412" t="s">
        <v>13430</v>
      </c>
      <c r="AN814" s="439"/>
      <c r="AO814" s="412" t="s">
        <v>5362</v>
      </c>
      <c r="AP814" s="414" t="s">
        <v>4686</v>
      </c>
      <c r="AQ814" s="429" t="n">
        <v>94061</v>
      </c>
      <c r="AR814" s="440" t="s">
        <v>4443</v>
      </c>
      <c r="AS814" s="464"/>
      <c r="AT814" s="438"/>
      <c r="AU814" s="414" t="s">
        <v>13431</v>
      </c>
      <c r="AV814" s="442" t="n">
        <v>3</v>
      </c>
      <c r="AW814" s="443"/>
      <c r="AX814" s="443"/>
      <c r="AY814" s="443"/>
      <c r="AZ814" s="443"/>
      <c r="BA814" s="443"/>
      <c r="BB814" s="443"/>
      <c r="BC814" s="443"/>
      <c r="BD814" s="443"/>
      <c r="BE814" s="443"/>
      <c r="BF814" s="443"/>
      <c r="BG814" s="443"/>
      <c r="BH814" s="443"/>
      <c r="BI814" s="443"/>
      <c r="BJ814" s="443"/>
      <c r="BK814" s="443"/>
      <c r="BL814" s="412"/>
      <c r="BM814" s="412"/>
      <c r="BN814" s="412"/>
      <c r="BO814" s="477"/>
      <c r="BP814" s="463"/>
    </row>
    <row r="815" customFormat="false" ht="14.1" hidden="false" customHeight="true" outlineLevel="0" collapsed="false">
      <c r="A815" s="41" t="s">
        <v>8734</v>
      </c>
      <c r="B815" s="412" t="s">
        <v>713</v>
      </c>
      <c r="C815" s="445" t="s">
        <v>36</v>
      </c>
      <c r="D815" s="120" t="s">
        <v>8735</v>
      </c>
      <c r="E815" s="120" t="s">
        <v>755</v>
      </c>
      <c r="F815" s="120" t="s">
        <v>8736</v>
      </c>
      <c r="G815" s="456"/>
      <c r="H815" s="427" t="n">
        <v>0.085</v>
      </c>
      <c r="I815" s="427"/>
      <c r="J815" s="428" t="s">
        <v>5772</v>
      </c>
      <c r="K815" s="412" t="s">
        <v>8737</v>
      </c>
      <c r="L815" s="412" t="s">
        <v>4720</v>
      </c>
      <c r="M815" s="120" t="s">
        <v>4686</v>
      </c>
      <c r="N815" s="457" t="n">
        <v>94121</v>
      </c>
      <c r="O815" s="430"/>
      <c r="P815" s="431"/>
      <c r="Q815" s="431"/>
      <c r="R815" s="459"/>
      <c r="S815" s="460"/>
      <c r="T815" s="461"/>
      <c r="U815" s="459"/>
      <c r="V815" s="120"/>
      <c r="W815" s="120"/>
      <c r="X815" s="120"/>
      <c r="Y815" s="120"/>
      <c r="Z815" s="460"/>
      <c r="AA815" s="433"/>
      <c r="AB815" s="456"/>
      <c r="AC815" s="641"/>
      <c r="AD815" s="642"/>
      <c r="AE815" s="641"/>
      <c r="AF815" s="641"/>
      <c r="AG815" s="641"/>
      <c r="AH815" s="641"/>
      <c r="AI815" s="641"/>
      <c r="AJ815" s="643"/>
      <c r="AK815" s="437" t="s">
        <v>5946</v>
      </c>
      <c r="AL815" s="438" t="s">
        <v>6064</v>
      </c>
      <c r="AM815" s="412" t="s">
        <v>8737</v>
      </c>
      <c r="AN815" s="462"/>
      <c r="AO815" s="412" t="s">
        <v>4720</v>
      </c>
      <c r="AP815" s="120" t="s">
        <v>4686</v>
      </c>
      <c r="AQ815" s="457" t="n">
        <v>94121</v>
      </c>
      <c r="AR815" s="463" t="s">
        <v>8736</v>
      </c>
      <c r="AS815" s="464"/>
      <c r="AT815" s="465"/>
      <c r="AU815" s="459"/>
      <c r="AV815" s="466"/>
      <c r="AW815" s="467" t="s">
        <v>8738</v>
      </c>
      <c r="AX815" s="467"/>
      <c r="AY815" s="467"/>
      <c r="AZ815" s="467"/>
      <c r="BA815" s="467"/>
      <c r="BB815" s="467"/>
      <c r="BC815" s="467"/>
      <c r="BD815" s="467"/>
      <c r="BE815" s="467"/>
      <c r="BF815" s="467"/>
      <c r="BG815" s="467"/>
      <c r="BH815" s="467"/>
      <c r="BI815" s="467"/>
      <c r="BJ815" s="467"/>
      <c r="BK815" s="467"/>
      <c r="BL815" s="468"/>
      <c r="BM815" s="468"/>
      <c r="BN815" s="468"/>
      <c r="BO815" s="412"/>
      <c r="BP815" s="412"/>
    </row>
    <row r="816" customFormat="false" ht="14.1" hidden="false" customHeight="true" outlineLevel="0" collapsed="false">
      <c r="A816" s="41" t="s">
        <v>827</v>
      </c>
      <c r="B816" s="412" t="s">
        <v>5937</v>
      </c>
      <c r="C816" s="413" t="s">
        <v>5309</v>
      </c>
      <c r="D816" s="120" t="s">
        <v>5942</v>
      </c>
      <c r="E816" s="120" t="s">
        <v>3161</v>
      </c>
      <c r="F816" s="120" t="s">
        <v>4561</v>
      </c>
      <c r="G816" s="456"/>
      <c r="H816" s="427" t="n">
        <v>0.0925</v>
      </c>
      <c r="I816" s="427" t="n">
        <v>0.095</v>
      </c>
      <c r="J816" s="428" t="s">
        <v>5940</v>
      </c>
      <c r="K816" s="412" t="s">
        <v>10504</v>
      </c>
      <c r="L816" s="412" t="s">
        <v>5530</v>
      </c>
      <c r="M816" s="120" t="s">
        <v>4686</v>
      </c>
      <c r="N816" s="457" t="n">
        <v>94601</v>
      </c>
      <c r="O816" s="430"/>
      <c r="P816" s="431"/>
      <c r="Q816" s="431"/>
      <c r="R816" s="459" t="s">
        <v>7313</v>
      </c>
      <c r="S816" s="460"/>
      <c r="T816" s="461"/>
      <c r="U816" s="459"/>
      <c r="V816" s="120"/>
      <c r="W816" s="120"/>
      <c r="X816" s="120"/>
      <c r="Y816" s="120"/>
      <c r="Z816" s="460"/>
      <c r="AA816" s="433"/>
      <c r="AB816" s="456"/>
      <c r="AC816" s="594"/>
      <c r="AD816" s="595"/>
      <c r="AE816" s="595"/>
      <c r="AF816" s="595"/>
      <c r="AG816" s="595"/>
      <c r="AH816" s="595"/>
      <c r="AI816" s="595"/>
      <c r="AJ816" s="596"/>
      <c r="AK816" s="437" t="s">
        <v>5946</v>
      </c>
      <c r="AL816" s="438" t="s">
        <v>6064</v>
      </c>
      <c r="AM816" s="412" t="s">
        <v>10504</v>
      </c>
      <c r="AN816" s="462"/>
      <c r="AO816" s="412" t="s">
        <v>5530</v>
      </c>
      <c r="AP816" s="120" t="s">
        <v>4686</v>
      </c>
      <c r="AQ816" s="457" t="n">
        <v>94601</v>
      </c>
      <c r="AR816" s="463" t="s">
        <v>4561</v>
      </c>
      <c r="AS816" s="441"/>
      <c r="AT816" s="465"/>
      <c r="AU816" s="459"/>
      <c r="AV816" s="466" t="n">
        <v>2</v>
      </c>
      <c r="AW816" s="467"/>
      <c r="AX816" s="467"/>
      <c r="AY816" s="467"/>
      <c r="AZ816" s="467"/>
      <c r="BA816" s="467"/>
      <c r="BB816" s="467"/>
      <c r="BC816" s="467"/>
      <c r="BD816" s="467"/>
      <c r="BE816" s="467"/>
      <c r="BF816" s="467"/>
      <c r="BG816" s="467"/>
      <c r="BH816" s="467"/>
      <c r="BI816" s="467"/>
      <c r="BJ816" s="467"/>
      <c r="BK816" s="467"/>
      <c r="BL816" s="468"/>
      <c r="BM816" s="468"/>
      <c r="BN816" s="468"/>
      <c r="BO816" s="412"/>
      <c r="BP816" s="412"/>
    </row>
    <row r="817" customFormat="false" ht="14.1" hidden="false" customHeight="true" outlineLevel="0" collapsed="false">
      <c r="A817" s="41" t="s">
        <v>828</v>
      </c>
      <c r="B817" s="412" t="s">
        <v>5937</v>
      </c>
      <c r="C817" s="445" t="s">
        <v>5309</v>
      </c>
      <c r="D817" s="120" t="s">
        <v>6180</v>
      </c>
      <c r="E817" s="120" t="s">
        <v>2142</v>
      </c>
      <c r="F817" s="120" t="s">
        <v>4551</v>
      </c>
      <c r="G817" s="456"/>
      <c r="H817" s="427" t="n">
        <v>0.0925</v>
      </c>
      <c r="I817" s="427" t="n">
        <v>0.095</v>
      </c>
      <c r="J817" s="428" t="s">
        <v>5940</v>
      </c>
      <c r="K817" s="412" t="s">
        <v>6355</v>
      </c>
      <c r="L817" s="412" t="s">
        <v>5530</v>
      </c>
      <c r="M817" s="120" t="s">
        <v>4686</v>
      </c>
      <c r="N817" s="457" t="n">
        <v>94601</v>
      </c>
      <c r="O817" s="505"/>
      <c r="P817" s="506"/>
      <c r="Q817" s="506"/>
      <c r="R817" s="459"/>
      <c r="S817" s="460"/>
      <c r="T817" s="461"/>
      <c r="U817" s="459"/>
      <c r="V817" s="120"/>
      <c r="W817" s="120"/>
      <c r="X817" s="120"/>
      <c r="Y817" s="120"/>
      <c r="Z817" s="460"/>
      <c r="AA817" s="433"/>
      <c r="AB817" s="456"/>
      <c r="AC817" s="594"/>
      <c r="AD817" s="595"/>
      <c r="AE817" s="595"/>
      <c r="AF817" s="595"/>
      <c r="AG817" s="595"/>
      <c r="AH817" s="595"/>
      <c r="AI817" s="595"/>
      <c r="AJ817" s="596"/>
      <c r="AK817" s="437" t="s">
        <v>5946</v>
      </c>
      <c r="AL817" s="438" t="s">
        <v>6064</v>
      </c>
      <c r="AM817" s="412" t="s">
        <v>6355</v>
      </c>
      <c r="AN817" s="462"/>
      <c r="AO817" s="412" t="s">
        <v>5530</v>
      </c>
      <c r="AP817" s="120" t="s">
        <v>4686</v>
      </c>
      <c r="AQ817" s="457" t="n">
        <v>94601</v>
      </c>
      <c r="AR817" s="463" t="s">
        <v>4551</v>
      </c>
      <c r="AS817" s="464"/>
      <c r="AT817" s="465"/>
      <c r="AU817" s="459"/>
      <c r="AV817" s="466" t="n">
        <v>2</v>
      </c>
      <c r="AW817" s="467"/>
      <c r="AX817" s="467"/>
      <c r="AY817" s="467"/>
      <c r="AZ817" s="467"/>
      <c r="BA817" s="467"/>
      <c r="BB817" s="467"/>
      <c r="BC817" s="467"/>
      <c r="BD817" s="467"/>
      <c r="BE817" s="467"/>
      <c r="BF817" s="467"/>
      <c r="BG817" s="467"/>
      <c r="BH817" s="467"/>
      <c r="BI817" s="467"/>
      <c r="BJ817" s="467"/>
      <c r="BK817" s="467"/>
      <c r="BL817" s="468"/>
      <c r="BM817" s="468"/>
      <c r="BN817" s="468"/>
      <c r="BO817" s="469"/>
      <c r="BP817" s="412"/>
    </row>
    <row r="818" customFormat="false" ht="14.1" hidden="false" customHeight="true" outlineLevel="0" collapsed="false">
      <c r="A818" s="41" t="s">
        <v>8931</v>
      </c>
      <c r="B818" s="412" t="s">
        <v>5977</v>
      </c>
      <c r="C818" s="445" t="s">
        <v>36</v>
      </c>
      <c r="D818" s="120"/>
      <c r="E818" s="120" t="s">
        <v>8932</v>
      </c>
      <c r="F818" s="120" t="s">
        <v>8933</v>
      </c>
      <c r="G818" s="456"/>
      <c r="H818" s="427" t="n">
        <v>0.08375</v>
      </c>
      <c r="I818" s="427"/>
      <c r="J818" s="428" t="s">
        <v>6303</v>
      </c>
      <c r="K818" s="412" t="s">
        <v>8934</v>
      </c>
      <c r="L818" s="412" t="s">
        <v>1532</v>
      </c>
      <c r="M818" s="120" t="s">
        <v>4686</v>
      </c>
      <c r="N818" s="457" t="n">
        <v>94589</v>
      </c>
      <c r="O818" s="430"/>
      <c r="P818" s="431"/>
      <c r="Q818" s="431"/>
      <c r="R818" s="459"/>
      <c r="S818" s="460"/>
      <c r="T818" s="461"/>
      <c r="U818" s="459"/>
      <c r="V818" s="120"/>
      <c r="W818" s="120"/>
      <c r="X818" s="120"/>
      <c r="Y818" s="120"/>
      <c r="Z818" s="460"/>
      <c r="AA818" s="433"/>
      <c r="AB818" s="456"/>
      <c r="AC818" s="641" t="s">
        <v>8004</v>
      </c>
      <c r="AD818" s="642"/>
      <c r="AE818" s="641"/>
      <c r="AF818" s="641"/>
      <c r="AG818" s="641"/>
      <c r="AH818" s="641"/>
      <c r="AI818" s="641"/>
      <c r="AJ818" s="643"/>
      <c r="AK818" s="437" t="s">
        <v>5946</v>
      </c>
      <c r="AL818" s="438" t="s">
        <v>6064</v>
      </c>
      <c r="AM818" s="412" t="s">
        <v>8935</v>
      </c>
      <c r="AN818" s="462"/>
      <c r="AO818" s="412" t="s">
        <v>1532</v>
      </c>
      <c r="AP818" s="120" t="s">
        <v>4686</v>
      </c>
      <c r="AQ818" s="457" t="n">
        <v>94589</v>
      </c>
      <c r="AR818" s="463" t="s">
        <v>8936</v>
      </c>
      <c r="AS818" s="441"/>
      <c r="AT818" s="465"/>
      <c r="AU818" s="459"/>
      <c r="AV818" s="466"/>
      <c r="AW818" s="467"/>
      <c r="AX818" s="467"/>
      <c r="AY818" s="467"/>
      <c r="AZ818" s="467"/>
      <c r="BA818" s="467"/>
      <c r="BB818" s="467"/>
      <c r="BC818" s="467"/>
      <c r="BD818" s="467"/>
      <c r="BE818" s="467"/>
      <c r="BF818" s="467"/>
      <c r="BG818" s="467"/>
      <c r="BH818" s="467"/>
      <c r="BI818" s="467"/>
      <c r="BJ818" s="467"/>
      <c r="BK818" s="467"/>
      <c r="BL818" s="468"/>
      <c r="BM818" s="468"/>
      <c r="BN818" s="468"/>
      <c r="BO818" s="412"/>
      <c r="BP818" s="412"/>
    </row>
    <row r="819" customFormat="false" ht="14.1" hidden="false" customHeight="true" outlineLevel="0" collapsed="false">
      <c r="A819" s="1146" t="s">
        <v>8960</v>
      </c>
      <c r="B819" s="1147" t="s">
        <v>713</v>
      </c>
      <c r="C819" s="1200" t="s">
        <v>36</v>
      </c>
      <c r="D819" s="1241" t="s">
        <v>4769</v>
      </c>
      <c r="E819" s="1201" t="s">
        <v>2912</v>
      </c>
      <c r="F819" s="1201" t="s">
        <v>8961</v>
      </c>
      <c r="G819" s="1202" t="s">
        <v>8962</v>
      </c>
      <c r="H819" s="1152" t="n">
        <v>0.09</v>
      </c>
      <c r="I819" s="1152"/>
      <c r="J819" s="1153" t="s">
        <v>6018</v>
      </c>
      <c r="K819" s="1147" t="s">
        <v>8963</v>
      </c>
      <c r="L819" s="1147" t="s">
        <v>5375</v>
      </c>
      <c r="M819" s="1201" t="s">
        <v>4686</v>
      </c>
      <c r="N819" s="1203" t="n">
        <v>95054</v>
      </c>
      <c r="O819" s="1218"/>
      <c r="P819" s="1156"/>
      <c r="Q819" s="1156"/>
      <c r="R819" s="1204"/>
      <c r="S819" s="1205"/>
      <c r="T819" s="1206"/>
      <c r="U819" s="1204"/>
      <c r="V819" s="1201"/>
      <c r="W819" s="1201"/>
      <c r="X819" s="1201"/>
      <c r="Y819" s="1201"/>
      <c r="Z819" s="1205"/>
      <c r="AA819" s="1158"/>
      <c r="AB819" s="1202"/>
      <c r="AC819" s="1161" t="s">
        <v>7548</v>
      </c>
      <c r="AD819" s="1162"/>
      <c r="AE819" s="1162"/>
      <c r="AF819" s="1162"/>
      <c r="AG819" s="1162"/>
      <c r="AH819" s="1162"/>
      <c r="AI819" s="1162"/>
      <c r="AJ819" s="1163" t="s">
        <v>4716</v>
      </c>
      <c r="AK819" s="1164"/>
      <c r="AL819" s="1165"/>
      <c r="AM819" s="1147" t="s">
        <v>8963</v>
      </c>
      <c r="AN819" s="1209"/>
      <c r="AO819" s="1147" t="s">
        <v>5375</v>
      </c>
      <c r="AP819" s="1201" t="s">
        <v>4686</v>
      </c>
      <c r="AQ819" s="1203" t="n">
        <v>95054</v>
      </c>
      <c r="AR819" s="1172" t="s">
        <v>8961</v>
      </c>
      <c r="AS819" s="1168"/>
      <c r="AT819" s="1210"/>
      <c r="AU819" s="1204"/>
      <c r="AV819" s="1211"/>
      <c r="AW819" s="1212"/>
      <c r="AX819" s="1212"/>
      <c r="AY819" s="1212"/>
      <c r="AZ819" s="1212"/>
      <c r="BA819" s="1212"/>
      <c r="BB819" s="1212"/>
      <c r="BC819" s="1212"/>
      <c r="BD819" s="1212"/>
      <c r="BE819" s="1212"/>
      <c r="BF819" s="1212"/>
      <c r="BG819" s="1212"/>
      <c r="BH819" s="1212"/>
      <c r="BI819" s="1212"/>
      <c r="BJ819" s="1212"/>
      <c r="BK819" s="1212"/>
      <c r="BL819" s="1213"/>
      <c r="BM819" s="1213"/>
      <c r="BN819" s="1213"/>
      <c r="BO819" s="1147"/>
      <c r="BP819" s="1147"/>
    </row>
    <row r="820" s="1128" customFormat="true" ht="14.1" hidden="false" customHeight="true" outlineLevel="0" collapsed="false">
      <c r="A820" s="41" t="s">
        <v>3622</v>
      </c>
      <c r="B820" s="412" t="s">
        <v>713</v>
      </c>
      <c r="C820" s="445" t="s">
        <v>36</v>
      </c>
      <c r="D820" s="414"/>
      <c r="E820" s="425" t="s">
        <v>3621</v>
      </c>
      <c r="F820" s="425" t="s">
        <v>3620</v>
      </c>
      <c r="G820" s="426"/>
      <c r="H820" s="427" t="n">
        <v>0.085</v>
      </c>
      <c r="I820" s="427" t="n">
        <v>0.0875</v>
      </c>
      <c r="J820" s="428" t="s">
        <v>5772</v>
      </c>
      <c r="K820" s="412" t="s">
        <v>9129</v>
      </c>
      <c r="L820" s="412" t="s">
        <v>4720</v>
      </c>
      <c r="M820" s="414" t="s">
        <v>4686</v>
      </c>
      <c r="N820" s="429" t="n">
        <v>94121</v>
      </c>
      <c r="O820" s="430"/>
      <c r="P820" s="431"/>
      <c r="Q820" s="432"/>
      <c r="R820" s="414"/>
      <c r="S820" s="433"/>
      <c r="T820" s="434"/>
      <c r="U820" s="414"/>
      <c r="V820" s="425"/>
      <c r="W820" s="425"/>
      <c r="X820" s="425"/>
      <c r="Y820" s="425"/>
      <c r="Z820" s="433"/>
      <c r="AA820" s="433"/>
      <c r="AB820" s="435"/>
      <c r="AC820" s="594"/>
      <c r="AD820" s="595"/>
      <c r="AE820" s="595"/>
      <c r="AF820" s="595"/>
      <c r="AG820" s="595"/>
      <c r="AH820" s="595"/>
      <c r="AI820" s="595"/>
      <c r="AJ820" s="596"/>
      <c r="AK820" s="437" t="s">
        <v>5946</v>
      </c>
      <c r="AL820" s="438" t="s">
        <v>6064</v>
      </c>
      <c r="AM820" s="412" t="s">
        <v>9129</v>
      </c>
      <c r="AN820" s="439"/>
      <c r="AO820" s="412" t="s">
        <v>4720</v>
      </c>
      <c r="AP820" s="414" t="s">
        <v>4686</v>
      </c>
      <c r="AQ820" s="429" t="n">
        <v>94121</v>
      </c>
      <c r="AR820" s="440" t="s">
        <v>3620</v>
      </c>
      <c r="AS820" s="464"/>
      <c r="AT820" s="438"/>
      <c r="AU820" s="414"/>
      <c r="AV820" s="442"/>
      <c r="AW820" s="443"/>
      <c r="AX820" s="443"/>
      <c r="AY820" s="443"/>
      <c r="AZ820" s="443"/>
      <c r="BA820" s="443"/>
      <c r="BB820" s="443"/>
      <c r="BC820" s="443"/>
      <c r="BD820" s="443"/>
      <c r="BE820" s="443"/>
      <c r="BF820" s="443"/>
      <c r="BG820" s="443"/>
      <c r="BH820" s="443"/>
      <c r="BI820" s="443"/>
      <c r="BJ820" s="443"/>
      <c r="BK820" s="443"/>
      <c r="BL820" s="412"/>
      <c r="BM820" s="412"/>
      <c r="BN820" s="412"/>
      <c r="BO820" s="469"/>
      <c r="BP820" s="412"/>
      <c r="ALZ820" s="0"/>
      <c r="AMA820" s="0"/>
      <c r="AMB820" s="0"/>
      <c r="AMC820" s="0"/>
      <c r="AMD820" s="0"/>
      <c r="AME820" s="0"/>
      <c r="AMF820" s="0"/>
      <c r="AMG820" s="0"/>
      <c r="AMH820" s="0"/>
      <c r="AMI820" s="0"/>
      <c r="AMJ820" s="0"/>
    </row>
    <row r="821" s="1128" customFormat="true" ht="14.1" hidden="false" customHeight="true" outlineLevel="0" collapsed="false">
      <c r="A821" s="41" t="s">
        <v>4155</v>
      </c>
      <c r="B821" s="412" t="s">
        <v>713</v>
      </c>
      <c r="C821" s="445" t="s">
        <v>36</v>
      </c>
      <c r="D821" s="480"/>
      <c r="E821" s="480" t="s">
        <v>4154</v>
      </c>
      <c r="F821" s="480" t="s">
        <v>4153</v>
      </c>
      <c r="G821" s="489"/>
      <c r="H821" s="427" t="n">
        <v>0.0825</v>
      </c>
      <c r="I821" s="427" t="n">
        <v>0.085</v>
      </c>
      <c r="J821" s="428" t="s">
        <v>7552</v>
      </c>
      <c r="K821" s="489" t="s">
        <v>9130</v>
      </c>
      <c r="L821" s="489" t="s">
        <v>5860</v>
      </c>
      <c r="M821" s="480" t="s">
        <v>4686</v>
      </c>
      <c r="N821" s="490" t="n">
        <v>94941</v>
      </c>
      <c r="O821" s="566"/>
      <c r="P821" s="490"/>
      <c r="Q821" s="490"/>
      <c r="R821" s="491"/>
      <c r="S821" s="490"/>
      <c r="T821" s="492"/>
      <c r="U821" s="491"/>
      <c r="V821" s="490"/>
      <c r="W821" s="490"/>
      <c r="X821" s="490"/>
      <c r="Y821" s="490"/>
      <c r="Z821" s="490"/>
      <c r="AA821" s="433"/>
      <c r="AB821" s="493"/>
      <c r="AC821" s="594"/>
      <c r="AD821" s="595"/>
      <c r="AE821" s="595"/>
      <c r="AF821" s="595"/>
      <c r="AG821" s="595"/>
      <c r="AH821" s="595"/>
      <c r="AI821" s="595"/>
      <c r="AJ821" s="596"/>
      <c r="AK821" s="437" t="s">
        <v>5946</v>
      </c>
      <c r="AL821" s="438" t="s">
        <v>6064</v>
      </c>
      <c r="AM821" s="489" t="s">
        <v>9130</v>
      </c>
      <c r="AN821" s="494"/>
      <c r="AO821" s="489" t="s">
        <v>5860</v>
      </c>
      <c r="AP821" s="480" t="s">
        <v>4686</v>
      </c>
      <c r="AQ821" s="490" t="n">
        <v>94941</v>
      </c>
      <c r="AR821" s="489" t="s">
        <v>4153</v>
      </c>
      <c r="AS821" s="464"/>
      <c r="AT821" s="495"/>
      <c r="AU821" s="496"/>
      <c r="AV821" s="497"/>
      <c r="AW821" s="497"/>
      <c r="AX821" s="497"/>
      <c r="AY821" s="497"/>
      <c r="AZ821" s="497"/>
      <c r="BA821" s="497"/>
      <c r="BB821" s="497"/>
      <c r="BC821" s="497"/>
      <c r="BD821" s="497"/>
      <c r="BE821" s="497"/>
      <c r="BF821" s="497"/>
      <c r="BG821" s="497"/>
      <c r="BH821" s="497"/>
      <c r="BI821" s="497"/>
      <c r="BJ821" s="497"/>
      <c r="BK821" s="497"/>
      <c r="BL821" s="498"/>
      <c r="BM821" s="498"/>
      <c r="BN821" s="498"/>
      <c r="BO821" s="412"/>
      <c r="BP821" s="463"/>
      <c r="ALZ821" s="0"/>
      <c r="AMA821" s="0"/>
      <c r="AMB821" s="0"/>
      <c r="AMC821" s="0"/>
      <c r="AMD821" s="0"/>
      <c r="AME821" s="0"/>
      <c r="AMF821" s="0"/>
      <c r="AMG821" s="0"/>
      <c r="AMH821" s="0"/>
      <c r="AMI821" s="0"/>
      <c r="AMJ821" s="0"/>
    </row>
    <row r="822" s="1128" customFormat="true" ht="14.1" hidden="false" customHeight="true" outlineLevel="0" collapsed="false">
      <c r="A822" s="41" t="s">
        <v>1350</v>
      </c>
      <c r="B822" s="412" t="s">
        <v>6082</v>
      </c>
      <c r="C822" s="413" t="s">
        <v>5999</v>
      </c>
      <c r="D822" s="414"/>
      <c r="E822" s="425" t="s">
        <v>1349</v>
      </c>
      <c r="F822" s="425" t="s">
        <v>1348</v>
      </c>
      <c r="G822" s="426" t="s">
        <v>9585</v>
      </c>
      <c r="H822" s="427" t="n">
        <v>0.0825</v>
      </c>
      <c r="I822" s="427" t="n">
        <v>0.08</v>
      </c>
      <c r="J822" s="428" t="s">
        <v>9586</v>
      </c>
      <c r="K822" s="412" t="s">
        <v>9587</v>
      </c>
      <c r="L822" s="412" t="s">
        <v>9588</v>
      </c>
      <c r="M822" s="414" t="s">
        <v>4686</v>
      </c>
      <c r="N822" s="429" t="n">
        <v>93455</v>
      </c>
      <c r="O822" s="458" t="s">
        <v>9589</v>
      </c>
      <c r="P822" s="431"/>
      <c r="Q822" s="432"/>
      <c r="R822" s="414" t="s">
        <v>9590</v>
      </c>
      <c r="S822" s="433"/>
      <c r="T822" s="434" t="s">
        <v>101</v>
      </c>
      <c r="U822" s="414"/>
      <c r="V822" s="425"/>
      <c r="W822" s="425"/>
      <c r="X822" s="425"/>
      <c r="Y822" s="425"/>
      <c r="Z822" s="433" t="s">
        <v>9591</v>
      </c>
      <c r="AA822" s="433" t="s">
        <v>4745</v>
      </c>
      <c r="AB822" s="435"/>
      <c r="AC822" s="594"/>
      <c r="AD822" s="595"/>
      <c r="AE822" s="595"/>
      <c r="AF822" s="595"/>
      <c r="AG822" s="595"/>
      <c r="AH822" s="595"/>
      <c r="AI822" s="595"/>
      <c r="AJ822" s="596"/>
      <c r="AK822" s="437" t="s">
        <v>5946</v>
      </c>
      <c r="AL822" s="438" t="s">
        <v>6064</v>
      </c>
      <c r="AM822" s="412" t="s">
        <v>9592</v>
      </c>
      <c r="AN822" s="439"/>
      <c r="AO822" s="412" t="s">
        <v>8248</v>
      </c>
      <c r="AP822" s="414" t="s">
        <v>4686</v>
      </c>
      <c r="AQ822" s="429" t="n">
        <v>93457</v>
      </c>
      <c r="AR822" s="440" t="s">
        <v>9585</v>
      </c>
      <c r="AS822" s="464"/>
      <c r="AT822" s="438" t="n">
        <v>1409609</v>
      </c>
      <c r="AU822" s="414" t="s">
        <v>9593</v>
      </c>
      <c r="AV822" s="442" t="n">
        <v>4</v>
      </c>
      <c r="AW822" s="443"/>
      <c r="AX822" s="443"/>
      <c r="AY822" s="443"/>
      <c r="AZ822" s="443"/>
      <c r="BA822" s="443"/>
      <c r="BB822" s="443"/>
      <c r="BC822" s="443"/>
      <c r="BD822" s="443"/>
      <c r="BE822" s="443"/>
      <c r="BF822" s="443"/>
      <c r="BG822" s="443"/>
      <c r="BH822" s="443"/>
      <c r="BI822" s="443"/>
      <c r="BJ822" s="443"/>
      <c r="BK822" s="443"/>
      <c r="BL822" s="412"/>
      <c r="BM822" s="412"/>
      <c r="BN822" s="412"/>
      <c r="BO822" s="412"/>
      <c r="BP822" s="463"/>
      <c r="ALZ822" s="0"/>
      <c r="AMA822" s="0"/>
      <c r="AMB822" s="0"/>
      <c r="AMC822" s="0"/>
      <c r="AMD822" s="0"/>
      <c r="AME822" s="0"/>
      <c r="AMF822" s="0"/>
      <c r="AMG822" s="0"/>
      <c r="AMH822" s="0"/>
      <c r="AMI822" s="0"/>
      <c r="AMJ822" s="0"/>
    </row>
    <row r="823" s="1128" customFormat="true" ht="14.1" hidden="false" customHeight="true" outlineLevel="0" collapsed="false">
      <c r="A823" s="1146" t="s">
        <v>4532</v>
      </c>
      <c r="B823" s="1147" t="s">
        <v>5977</v>
      </c>
      <c r="C823" s="1148" t="s">
        <v>36</v>
      </c>
      <c r="D823" s="1149"/>
      <c r="E823" s="1150" t="s">
        <v>4531</v>
      </c>
      <c r="F823" s="1150" t="s">
        <v>4530</v>
      </c>
      <c r="G823" s="1151"/>
      <c r="H823" s="1152" t="n">
        <v>0.085</v>
      </c>
      <c r="I823" s="1152" t="n">
        <v>0.0875</v>
      </c>
      <c r="J823" s="1153" t="s">
        <v>5772</v>
      </c>
      <c r="K823" s="1147" t="s">
        <v>8966</v>
      </c>
      <c r="L823" s="1147" t="s">
        <v>4720</v>
      </c>
      <c r="M823" s="1149" t="s">
        <v>4686</v>
      </c>
      <c r="N823" s="1154" t="n">
        <v>94102</v>
      </c>
      <c r="O823" s="1155"/>
      <c r="P823" s="1156"/>
      <c r="Q823" s="1157"/>
      <c r="R823" s="1149"/>
      <c r="S823" s="1158"/>
      <c r="T823" s="1159"/>
      <c r="U823" s="1149"/>
      <c r="V823" s="1150"/>
      <c r="W823" s="1150"/>
      <c r="X823" s="1150"/>
      <c r="Y823" s="1150"/>
      <c r="Z823" s="1158" t="s">
        <v>8967</v>
      </c>
      <c r="AA823" s="1158" t="s">
        <v>4745</v>
      </c>
      <c r="AB823" s="1160"/>
      <c r="AC823" s="1161" t="s">
        <v>7625</v>
      </c>
      <c r="AD823" s="1162" t="s">
        <v>8968</v>
      </c>
      <c r="AE823" s="1162" t="s">
        <v>8969</v>
      </c>
      <c r="AF823" s="1162" t="s">
        <v>8970</v>
      </c>
      <c r="AG823" s="1162"/>
      <c r="AH823" s="1162"/>
      <c r="AI823" s="1162"/>
      <c r="AJ823" s="1163" t="s">
        <v>4716</v>
      </c>
      <c r="AK823" s="1164" t="s">
        <v>5946</v>
      </c>
      <c r="AL823" s="1165" t="s">
        <v>6064</v>
      </c>
      <c r="AM823" s="1147" t="s">
        <v>8966</v>
      </c>
      <c r="AN823" s="1166"/>
      <c r="AO823" s="1147" t="s">
        <v>4720</v>
      </c>
      <c r="AP823" s="1149" t="s">
        <v>4686</v>
      </c>
      <c r="AQ823" s="1154" t="n">
        <v>94102</v>
      </c>
      <c r="AR823" s="1167" t="s">
        <v>4530</v>
      </c>
      <c r="AS823" s="1226"/>
      <c r="AT823" s="1165"/>
      <c r="AU823" s="1149"/>
      <c r="AV823" s="1169"/>
      <c r="AW823" s="1170"/>
      <c r="AX823" s="1170"/>
      <c r="AY823" s="1170"/>
      <c r="AZ823" s="1170"/>
      <c r="BA823" s="1170"/>
      <c r="BB823" s="1170"/>
      <c r="BC823" s="1170"/>
      <c r="BD823" s="1170"/>
      <c r="BE823" s="1170"/>
      <c r="BF823" s="1170"/>
      <c r="BG823" s="1170"/>
      <c r="BH823" s="1170"/>
      <c r="BI823" s="1170"/>
      <c r="BJ823" s="1170"/>
      <c r="BK823" s="1170"/>
      <c r="BL823" s="1147"/>
      <c r="BM823" s="1147"/>
      <c r="BN823" s="1147"/>
      <c r="BO823" s="1147"/>
      <c r="BP823" s="1172"/>
      <c r="ALZ823" s="0"/>
      <c r="AMA823" s="0"/>
      <c r="AMB823" s="0"/>
      <c r="AMC823" s="0"/>
      <c r="AMD823" s="0"/>
      <c r="AME823" s="0"/>
      <c r="AMF823" s="0"/>
      <c r="AMG823" s="0"/>
      <c r="AMH823" s="0"/>
      <c r="AMI823" s="0"/>
      <c r="AMJ823" s="0"/>
    </row>
    <row r="824" s="1128" customFormat="true" ht="14.1" hidden="false" customHeight="true" outlineLevel="0" collapsed="false">
      <c r="A824" s="41" t="s">
        <v>6356</v>
      </c>
      <c r="B824" s="412" t="s">
        <v>5998</v>
      </c>
      <c r="C824" s="479" t="s">
        <v>5999</v>
      </c>
      <c r="D824" s="480"/>
      <c r="E824" s="480" t="s">
        <v>3917</v>
      </c>
      <c r="F824" s="480" t="s">
        <v>3916</v>
      </c>
      <c r="G824" s="489" t="s">
        <v>6358</v>
      </c>
      <c r="H824" s="427" t="n">
        <v>0.095</v>
      </c>
      <c r="I824" s="427" t="n">
        <v>0.09</v>
      </c>
      <c r="J824" s="428" t="s">
        <v>6359</v>
      </c>
      <c r="K824" s="489" t="s">
        <v>6360</v>
      </c>
      <c r="L824" s="489" t="s">
        <v>6361</v>
      </c>
      <c r="M824" s="480" t="s">
        <v>4686</v>
      </c>
      <c r="N824" s="490" t="n">
        <v>91362</v>
      </c>
      <c r="O824" s="458" t="s">
        <v>6362</v>
      </c>
      <c r="P824" s="490"/>
      <c r="Q824" s="490"/>
      <c r="R824" s="491" t="s">
        <v>6363</v>
      </c>
      <c r="S824" s="490"/>
      <c r="T824" s="492"/>
      <c r="U824" s="491"/>
      <c r="V824" s="490"/>
      <c r="W824" s="490"/>
      <c r="X824" s="490"/>
      <c r="Y824" s="490"/>
      <c r="Z824" s="490" t="s">
        <v>6364</v>
      </c>
      <c r="AA824" s="433" t="s">
        <v>4745</v>
      </c>
      <c r="AB824" s="493"/>
      <c r="AC824" s="594"/>
      <c r="AD824" s="595"/>
      <c r="AE824" s="595"/>
      <c r="AF824" s="595"/>
      <c r="AG824" s="595"/>
      <c r="AH824" s="595"/>
      <c r="AI824" s="595"/>
      <c r="AJ824" s="596"/>
      <c r="AK824" s="437" t="s">
        <v>5946</v>
      </c>
      <c r="AL824" s="438" t="s">
        <v>6064</v>
      </c>
      <c r="AM824" s="489" t="s">
        <v>6360</v>
      </c>
      <c r="AN824" s="494"/>
      <c r="AO824" s="489" t="s">
        <v>6361</v>
      </c>
      <c r="AP824" s="480" t="s">
        <v>4686</v>
      </c>
      <c r="AQ824" s="490" t="n">
        <v>91362</v>
      </c>
      <c r="AR824" s="489" t="s">
        <v>3916</v>
      </c>
      <c r="AS824" s="464"/>
      <c r="AT824" s="495" t="n">
        <v>1411727</v>
      </c>
      <c r="AU824" s="496" t="s">
        <v>6365</v>
      </c>
      <c r="AV824" s="497" t="n">
        <v>4</v>
      </c>
      <c r="AW824" s="497"/>
      <c r="AX824" s="497"/>
      <c r="AY824" s="497"/>
      <c r="AZ824" s="497"/>
      <c r="BA824" s="497"/>
      <c r="BB824" s="497"/>
      <c r="BC824" s="497" t="s">
        <v>6366</v>
      </c>
      <c r="BD824" s="497"/>
      <c r="BE824" s="497"/>
      <c r="BF824" s="497"/>
      <c r="BG824" s="497"/>
      <c r="BH824" s="497" t="s">
        <v>6367</v>
      </c>
      <c r="BI824" s="497" t="s">
        <v>6368</v>
      </c>
      <c r="BJ824" s="497"/>
      <c r="BK824" s="497"/>
      <c r="BL824" s="498"/>
      <c r="BM824" s="498"/>
      <c r="BN824" s="498"/>
      <c r="BO824" s="412"/>
      <c r="BP824" s="463" t="s">
        <v>6369</v>
      </c>
      <c r="ALZ824" s="0"/>
      <c r="AMA824" s="0"/>
      <c r="AMB824" s="0"/>
      <c r="AMC824" s="0"/>
      <c r="AMD824" s="0"/>
      <c r="AME824" s="0"/>
      <c r="AMF824" s="0"/>
      <c r="AMG824" s="0"/>
      <c r="AMH824" s="0"/>
      <c r="AMI824" s="0"/>
      <c r="AMJ824" s="0"/>
    </row>
    <row r="825" s="1128" customFormat="true" ht="14.1" hidden="false" customHeight="true" outlineLevel="0" collapsed="false">
      <c r="A825" s="41" t="s">
        <v>6370</v>
      </c>
      <c r="B825" s="412" t="s">
        <v>5977</v>
      </c>
      <c r="C825" s="445" t="s">
        <v>36</v>
      </c>
      <c r="D825" s="470"/>
      <c r="E825" s="120" t="s">
        <v>6371</v>
      </c>
      <c r="F825" s="120" t="s">
        <v>6372</v>
      </c>
      <c r="G825" s="456" t="s">
        <v>6373</v>
      </c>
      <c r="H825" s="427" t="n">
        <v>0.09</v>
      </c>
      <c r="I825" s="427"/>
      <c r="J825" s="428" t="s">
        <v>5940</v>
      </c>
      <c r="K825" s="412" t="s">
        <v>6374</v>
      </c>
      <c r="L825" s="412" t="s">
        <v>5530</v>
      </c>
      <c r="M825" s="120" t="s">
        <v>4686</v>
      </c>
      <c r="N825" s="457" t="n">
        <v>94612</v>
      </c>
      <c r="O825" s="458" t="s">
        <v>6375</v>
      </c>
      <c r="P825" s="431"/>
      <c r="Q825" s="431"/>
      <c r="R825" s="459"/>
      <c r="S825" s="460"/>
      <c r="T825" s="461"/>
      <c r="U825" s="459"/>
      <c r="V825" s="120"/>
      <c r="W825" s="120"/>
      <c r="X825" s="120"/>
      <c r="Y825" s="120"/>
      <c r="Z825" s="460"/>
      <c r="AA825" s="433"/>
      <c r="AB825" s="456"/>
      <c r="AC825" s="594"/>
      <c r="AD825" s="595"/>
      <c r="AE825" s="595"/>
      <c r="AF825" s="595"/>
      <c r="AG825" s="595"/>
      <c r="AH825" s="595"/>
      <c r="AI825" s="595"/>
      <c r="AJ825" s="596"/>
      <c r="AK825" s="437"/>
      <c r="AL825" s="438"/>
      <c r="AM825" s="412" t="s">
        <v>6374</v>
      </c>
      <c r="AN825" s="462"/>
      <c r="AO825" s="412" t="s">
        <v>5530</v>
      </c>
      <c r="AP825" s="120" t="s">
        <v>4686</v>
      </c>
      <c r="AQ825" s="457" t="n">
        <v>94612</v>
      </c>
      <c r="AR825" s="463" t="s">
        <v>6372</v>
      </c>
      <c r="AS825" s="441"/>
      <c r="AT825" s="465"/>
      <c r="AU825" s="459"/>
      <c r="AV825" s="466"/>
      <c r="AW825" s="467"/>
      <c r="AX825" s="467"/>
      <c r="AY825" s="467"/>
      <c r="AZ825" s="467"/>
      <c r="BA825" s="467"/>
      <c r="BB825" s="467"/>
      <c r="BC825" s="467"/>
      <c r="BD825" s="467"/>
      <c r="BE825" s="467"/>
      <c r="BF825" s="467"/>
      <c r="BG825" s="467"/>
      <c r="BH825" s="467"/>
      <c r="BI825" s="467"/>
      <c r="BJ825" s="467"/>
      <c r="BK825" s="467"/>
      <c r="BL825" s="468"/>
      <c r="BM825" s="468"/>
      <c r="BN825" s="468"/>
      <c r="BO825" s="412"/>
      <c r="BP825" s="412"/>
      <c r="ALZ825" s="0"/>
      <c r="AMA825" s="0"/>
      <c r="AMB825" s="0"/>
      <c r="AMC825" s="0"/>
      <c r="AMD825" s="0"/>
      <c r="AME825" s="0"/>
      <c r="AMF825" s="0"/>
      <c r="AMG825" s="0"/>
      <c r="AMH825" s="0"/>
      <c r="AMI825" s="0"/>
      <c r="AMJ825" s="0"/>
    </row>
    <row r="826" s="1128" customFormat="true" ht="14.1" hidden="false" customHeight="true" outlineLevel="0" collapsed="false">
      <c r="A826" s="41" t="s">
        <v>8739</v>
      </c>
      <c r="B826" s="412" t="s">
        <v>713</v>
      </c>
      <c r="C826" s="445" t="s">
        <v>36</v>
      </c>
      <c r="D826" s="414"/>
      <c r="E826" s="425" t="s">
        <v>8740</v>
      </c>
      <c r="F826" s="425" t="s">
        <v>8741</v>
      </c>
      <c r="G826" s="426"/>
      <c r="H826" s="427" t="n">
        <v>0.08375</v>
      </c>
      <c r="I826" s="538" t="n">
        <v>0.0925</v>
      </c>
      <c r="J826" s="428" t="s">
        <v>6303</v>
      </c>
      <c r="K826" s="412" t="s">
        <v>8742</v>
      </c>
      <c r="L826" s="412" t="s">
        <v>8345</v>
      </c>
      <c r="M826" s="414" t="s">
        <v>4686</v>
      </c>
      <c r="N826" s="429" t="n">
        <v>94510</v>
      </c>
      <c r="O826" s="430"/>
      <c r="P826" s="431"/>
      <c r="Q826" s="432"/>
      <c r="R826" s="414"/>
      <c r="S826" s="433"/>
      <c r="T826" s="434"/>
      <c r="U826" s="414"/>
      <c r="V826" s="425"/>
      <c r="W826" s="425"/>
      <c r="X826" s="425"/>
      <c r="Y826" s="425"/>
      <c r="Z826" s="433"/>
      <c r="AA826" s="433"/>
      <c r="AB826" s="435"/>
      <c r="AC826" s="594"/>
      <c r="AD826" s="595"/>
      <c r="AE826" s="595"/>
      <c r="AF826" s="595"/>
      <c r="AG826" s="595"/>
      <c r="AH826" s="595"/>
      <c r="AI826" s="595"/>
      <c r="AJ826" s="596"/>
      <c r="AK826" s="437" t="s">
        <v>5946</v>
      </c>
      <c r="AL826" s="438" t="s">
        <v>6064</v>
      </c>
      <c r="AM826" s="412" t="s">
        <v>8742</v>
      </c>
      <c r="AN826" s="439"/>
      <c r="AO826" s="412" t="s">
        <v>8345</v>
      </c>
      <c r="AP826" s="414" t="s">
        <v>4686</v>
      </c>
      <c r="AQ826" s="429" t="n">
        <v>94510</v>
      </c>
      <c r="AR826" s="440" t="s">
        <v>8741</v>
      </c>
      <c r="AS826" s="464"/>
      <c r="AT826" s="438"/>
      <c r="AU826" s="414"/>
      <c r="AV826" s="442"/>
      <c r="AW826" s="443"/>
      <c r="AX826" s="443"/>
      <c r="AY826" s="443"/>
      <c r="AZ826" s="443"/>
      <c r="BA826" s="443"/>
      <c r="BB826" s="443"/>
      <c r="BC826" s="443"/>
      <c r="BD826" s="443"/>
      <c r="BE826" s="443"/>
      <c r="BF826" s="443"/>
      <c r="BG826" s="443"/>
      <c r="BH826" s="443"/>
      <c r="BI826" s="443"/>
      <c r="BJ826" s="443"/>
      <c r="BK826" s="443"/>
      <c r="BL826" s="412"/>
      <c r="BM826" s="412"/>
      <c r="BN826" s="412"/>
      <c r="BO826" s="412"/>
      <c r="BP826" s="412"/>
      <c r="ALZ826" s="0"/>
      <c r="AMA826" s="0"/>
      <c r="AMB826" s="0"/>
      <c r="AMC826" s="0"/>
      <c r="AMD826" s="0"/>
      <c r="AME826" s="0"/>
      <c r="AMF826" s="0"/>
      <c r="AMG826" s="0"/>
      <c r="AMH826" s="0"/>
      <c r="AMI826" s="0"/>
      <c r="AMJ826" s="0"/>
    </row>
    <row r="827" s="1128" customFormat="true" ht="14.1" hidden="false" customHeight="true" outlineLevel="0" collapsed="false">
      <c r="A827" s="41" t="s">
        <v>9191</v>
      </c>
      <c r="B827" s="412" t="s">
        <v>713</v>
      </c>
      <c r="C827" s="445" t="s">
        <v>36</v>
      </c>
      <c r="D827" s="414"/>
      <c r="E827" s="425" t="s">
        <v>4583</v>
      </c>
      <c r="F827" s="425" t="s">
        <v>4582</v>
      </c>
      <c r="G827" s="426"/>
      <c r="H827" s="427" t="n">
        <v>0.0875</v>
      </c>
      <c r="I827" s="538" t="n">
        <v>0.095</v>
      </c>
      <c r="J827" s="428" t="s">
        <v>5963</v>
      </c>
      <c r="K827" s="412" t="s">
        <v>9192</v>
      </c>
      <c r="L827" s="412" t="s">
        <v>5832</v>
      </c>
      <c r="M827" s="414" t="s">
        <v>4686</v>
      </c>
      <c r="N827" s="429" t="n">
        <v>94583</v>
      </c>
      <c r="O827" s="430"/>
      <c r="P827" s="431"/>
      <c r="Q827" s="432"/>
      <c r="R827" s="414"/>
      <c r="S827" s="433"/>
      <c r="T827" s="434"/>
      <c r="U827" s="414"/>
      <c r="V827" s="425"/>
      <c r="W827" s="425"/>
      <c r="X827" s="425"/>
      <c r="Y827" s="425"/>
      <c r="Z827" s="433"/>
      <c r="AA827" s="433"/>
      <c r="AB827" s="435"/>
      <c r="AC827" s="594"/>
      <c r="AD827" s="595"/>
      <c r="AE827" s="595"/>
      <c r="AF827" s="595"/>
      <c r="AG827" s="595"/>
      <c r="AH827" s="595"/>
      <c r="AI827" s="595"/>
      <c r="AJ827" s="596"/>
      <c r="AK827" s="437" t="s">
        <v>5946</v>
      </c>
      <c r="AL827" s="438" t="s">
        <v>6064</v>
      </c>
      <c r="AM827" s="412" t="s">
        <v>9192</v>
      </c>
      <c r="AN827" s="439"/>
      <c r="AO827" s="412" t="s">
        <v>5832</v>
      </c>
      <c r="AP827" s="414" t="s">
        <v>4686</v>
      </c>
      <c r="AQ827" s="429" t="n">
        <v>94583</v>
      </c>
      <c r="AR827" s="440" t="s">
        <v>4582</v>
      </c>
      <c r="AS827" s="464"/>
      <c r="AT827" s="438"/>
      <c r="AU827" s="414"/>
      <c r="AV827" s="442"/>
      <c r="AW827" s="443"/>
      <c r="AX827" s="443"/>
      <c r="AY827" s="443"/>
      <c r="AZ827" s="443"/>
      <c r="BA827" s="443"/>
      <c r="BB827" s="443"/>
      <c r="BC827" s="443"/>
      <c r="BD827" s="443"/>
      <c r="BE827" s="443"/>
      <c r="BF827" s="443"/>
      <c r="BG827" s="443"/>
      <c r="BH827" s="443"/>
      <c r="BI827" s="443"/>
      <c r="BJ827" s="443"/>
      <c r="BK827" s="443"/>
      <c r="BL827" s="412"/>
      <c r="BM827" s="412"/>
      <c r="BN827" s="412"/>
      <c r="BO827" s="412"/>
      <c r="BP827" s="412"/>
      <c r="ALZ827" s="0"/>
      <c r="AMA827" s="0"/>
      <c r="AMB827" s="0"/>
      <c r="AMC827" s="0"/>
      <c r="AMD827" s="0"/>
      <c r="AME827" s="0"/>
      <c r="AMF827" s="0"/>
      <c r="AMG827" s="0"/>
      <c r="AMH827" s="0"/>
      <c r="AMI827" s="0"/>
      <c r="AMJ827" s="0"/>
    </row>
    <row r="828" s="1128" customFormat="true" ht="14.1" hidden="false" customHeight="true" outlineLevel="0" collapsed="false">
      <c r="A828" s="41" t="s">
        <v>6376</v>
      </c>
      <c r="B828" s="412" t="s">
        <v>5977</v>
      </c>
      <c r="C828" s="445" t="s">
        <v>36</v>
      </c>
      <c r="D828" s="470"/>
      <c r="E828" s="120" t="s">
        <v>6377</v>
      </c>
      <c r="F828" s="120" t="s">
        <v>6378</v>
      </c>
      <c r="G828" s="456"/>
      <c r="H828" s="427" t="n">
        <v>0.085</v>
      </c>
      <c r="I828" s="427"/>
      <c r="J828" s="428" t="s">
        <v>5772</v>
      </c>
      <c r="K828" s="412" t="s">
        <v>6379</v>
      </c>
      <c r="L828" s="412" t="s">
        <v>4720</v>
      </c>
      <c r="M828" s="120" t="s">
        <v>4686</v>
      </c>
      <c r="N828" s="457" t="n">
        <v>94115</v>
      </c>
      <c r="O828" s="458"/>
      <c r="P828" s="431"/>
      <c r="Q828" s="431"/>
      <c r="R828" s="459"/>
      <c r="S828" s="460"/>
      <c r="T828" s="461"/>
      <c r="U828" s="459"/>
      <c r="V828" s="120"/>
      <c r="W828" s="120"/>
      <c r="X828" s="120"/>
      <c r="Y828" s="120"/>
      <c r="Z828" s="460"/>
      <c r="AA828" s="433"/>
      <c r="AB828" s="456"/>
      <c r="AC828" s="594"/>
      <c r="AD828" s="595"/>
      <c r="AE828" s="595"/>
      <c r="AF828" s="595"/>
      <c r="AG828" s="595"/>
      <c r="AH828" s="595"/>
      <c r="AI828" s="595"/>
      <c r="AJ828" s="596"/>
      <c r="AK828" s="437"/>
      <c r="AL828" s="438"/>
      <c r="AM828" s="412" t="s">
        <v>6380</v>
      </c>
      <c r="AN828" s="462"/>
      <c r="AO828" s="412" t="s">
        <v>4720</v>
      </c>
      <c r="AP828" s="120" t="s">
        <v>4686</v>
      </c>
      <c r="AQ828" s="457" t="n">
        <v>94115</v>
      </c>
      <c r="AR828" s="120" t="s">
        <v>6378</v>
      </c>
      <c r="AS828" s="568"/>
      <c r="AT828" s="465"/>
      <c r="AU828" s="459"/>
      <c r="AV828" s="466"/>
      <c r="AW828" s="467"/>
      <c r="AX828" s="467"/>
      <c r="AY828" s="467"/>
      <c r="AZ828" s="467"/>
      <c r="BA828" s="467"/>
      <c r="BB828" s="467"/>
      <c r="BC828" s="467"/>
      <c r="BD828" s="467"/>
      <c r="BE828" s="467"/>
      <c r="BF828" s="467"/>
      <c r="BG828" s="467"/>
      <c r="BH828" s="467"/>
      <c r="BI828" s="467"/>
      <c r="BJ828" s="467"/>
      <c r="BK828" s="467"/>
      <c r="BL828" s="468"/>
      <c r="BM828" s="468"/>
      <c r="BN828" s="468"/>
      <c r="BO828" s="412"/>
      <c r="BP828" s="412"/>
      <c r="ALZ828" s="0"/>
      <c r="AMA828" s="0"/>
      <c r="AMB828" s="0"/>
      <c r="AMC828" s="0"/>
      <c r="AMD828" s="0"/>
      <c r="AME828" s="0"/>
      <c r="AMF828" s="0"/>
      <c r="AMG828" s="0"/>
      <c r="AMH828" s="0"/>
      <c r="AMI828" s="0"/>
      <c r="AMJ828" s="0"/>
    </row>
    <row r="829" s="1128" customFormat="true" ht="14.1" hidden="false" customHeight="true" outlineLevel="0" collapsed="false">
      <c r="A829" s="1146" t="s">
        <v>292</v>
      </c>
      <c r="B829" s="1147" t="s">
        <v>5977</v>
      </c>
      <c r="C829" s="1214" t="s">
        <v>36</v>
      </c>
      <c r="D829" s="1215"/>
      <c r="E829" s="1215" t="s">
        <v>1363</v>
      </c>
      <c r="F829" s="1215" t="s">
        <v>3234</v>
      </c>
      <c r="G829" s="1216"/>
      <c r="H829" s="1152" t="n">
        <v>0.09</v>
      </c>
      <c r="I829" s="1152" t="n">
        <v>0.09</v>
      </c>
      <c r="J829" s="1153" t="s">
        <v>6112</v>
      </c>
      <c r="K829" s="1216" t="s">
        <v>8423</v>
      </c>
      <c r="L829" s="1216" t="s">
        <v>5650</v>
      </c>
      <c r="M829" s="1215" t="s">
        <v>4686</v>
      </c>
      <c r="N829" s="1217" t="n">
        <v>94010</v>
      </c>
      <c r="O829" s="1218" t="s">
        <v>8424</v>
      </c>
      <c r="P829" s="1217"/>
      <c r="Q829" s="1217"/>
      <c r="R829" s="1219"/>
      <c r="S829" s="1217"/>
      <c r="T829" s="1220"/>
      <c r="U829" s="1219"/>
      <c r="V829" s="1217"/>
      <c r="W829" s="1217"/>
      <c r="X829" s="1217"/>
      <c r="Y829" s="1217"/>
      <c r="Z829" s="1217"/>
      <c r="AA829" s="1158"/>
      <c r="AB829" s="1221"/>
      <c r="AC829" s="1207" t="s">
        <v>8019</v>
      </c>
      <c r="AD829" s="1207" t="s">
        <v>8425</v>
      </c>
      <c r="AE829" s="1207"/>
      <c r="AF829" s="1207" t="s">
        <v>7682</v>
      </c>
      <c r="AG829" s="1207"/>
      <c r="AH829" s="1207"/>
      <c r="AI829" s="1207"/>
      <c r="AJ829" s="1208" t="s">
        <v>4716</v>
      </c>
      <c r="AK829" s="1164" t="s">
        <v>5946</v>
      </c>
      <c r="AL829" s="1165" t="s">
        <v>6064</v>
      </c>
      <c r="AM829" s="1216" t="s">
        <v>8423</v>
      </c>
      <c r="AN829" s="1225"/>
      <c r="AO829" s="1216" t="s">
        <v>5650</v>
      </c>
      <c r="AP829" s="1215" t="s">
        <v>4686</v>
      </c>
      <c r="AQ829" s="1217" t="n">
        <v>94010</v>
      </c>
      <c r="AR829" s="1216" t="s">
        <v>3234</v>
      </c>
      <c r="AS829" s="1226"/>
      <c r="AT829" s="1227"/>
      <c r="AU829" s="1228"/>
      <c r="AV829" s="1229"/>
      <c r="AW829" s="1229"/>
      <c r="AX829" s="1229"/>
      <c r="AY829" s="1229"/>
      <c r="AZ829" s="1229"/>
      <c r="BA829" s="1229"/>
      <c r="BB829" s="1229"/>
      <c r="BC829" s="1229"/>
      <c r="BD829" s="1229"/>
      <c r="BE829" s="1229"/>
      <c r="BF829" s="1229"/>
      <c r="BG829" s="1229"/>
      <c r="BH829" s="1229"/>
      <c r="BI829" s="1229"/>
      <c r="BJ829" s="1229"/>
      <c r="BK829" s="1229"/>
      <c r="BL829" s="1208"/>
      <c r="BM829" s="1208"/>
      <c r="BN829" s="1208"/>
      <c r="BO829" s="1171"/>
      <c r="BP829" s="1147"/>
      <c r="ALZ829" s="0"/>
      <c r="AMA829" s="0"/>
      <c r="AMB829" s="0"/>
      <c r="AMC829" s="0"/>
      <c r="AMD829" s="0"/>
      <c r="AME829" s="0"/>
      <c r="AMF829" s="0"/>
      <c r="AMG829" s="0"/>
      <c r="AMH829" s="0"/>
      <c r="AMI829" s="0"/>
      <c r="AMJ829" s="0"/>
    </row>
    <row r="830" s="1128" customFormat="true" ht="14.1" hidden="false" customHeight="true" outlineLevel="0" collapsed="false">
      <c r="A830" s="41" t="s">
        <v>4653</v>
      </c>
      <c r="B830" s="412" t="s">
        <v>5937</v>
      </c>
      <c r="C830" s="413" t="s">
        <v>5309</v>
      </c>
      <c r="D830" s="414" t="s">
        <v>13432</v>
      </c>
      <c r="E830" s="425" t="s">
        <v>4652</v>
      </c>
      <c r="F830" s="425" t="s">
        <v>4651</v>
      </c>
      <c r="G830" s="426"/>
      <c r="H830" s="427" t="n">
        <v>0.08375</v>
      </c>
      <c r="I830" s="538" t="n">
        <v>0.0863</v>
      </c>
      <c r="J830" s="428" t="s">
        <v>6303</v>
      </c>
      <c r="K830" s="412" t="s">
        <v>13433</v>
      </c>
      <c r="L830" s="412" t="s">
        <v>5690</v>
      </c>
      <c r="M830" s="414" t="s">
        <v>4686</v>
      </c>
      <c r="N830" s="429" t="n">
        <v>94533</v>
      </c>
      <c r="O830" s="430"/>
      <c r="P830" s="431"/>
      <c r="Q830" s="432"/>
      <c r="R830" s="414"/>
      <c r="S830" s="433"/>
      <c r="T830" s="434"/>
      <c r="U830" s="414"/>
      <c r="V830" s="425"/>
      <c r="W830" s="425"/>
      <c r="X830" s="425"/>
      <c r="Y830" s="425"/>
      <c r="Z830" s="433"/>
      <c r="AA830" s="433"/>
      <c r="AB830" s="435"/>
      <c r="AC830" s="641"/>
      <c r="AD830" s="642"/>
      <c r="AE830" s="641"/>
      <c r="AF830" s="641"/>
      <c r="AG830" s="641"/>
      <c r="AH830" s="641"/>
      <c r="AI830" s="641"/>
      <c r="AJ830" s="643"/>
      <c r="AK830" s="437" t="s">
        <v>5946</v>
      </c>
      <c r="AL830" s="438" t="s">
        <v>6064</v>
      </c>
      <c r="AM830" s="412" t="s">
        <v>13433</v>
      </c>
      <c r="AN830" s="439"/>
      <c r="AO830" s="412" t="s">
        <v>5690</v>
      </c>
      <c r="AP830" s="414" t="s">
        <v>4686</v>
      </c>
      <c r="AQ830" s="429" t="n">
        <v>94533</v>
      </c>
      <c r="AR830" s="440" t="s">
        <v>4651</v>
      </c>
      <c r="AS830" s="540"/>
      <c r="AT830" s="438"/>
      <c r="AU830" s="414"/>
      <c r="AV830" s="442"/>
      <c r="AW830" s="443"/>
      <c r="AX830" s="443"/>
      <c r="AY830" s="443"/>
      <c r="AZ830" s="443"/>
      <c r="BA830" s="443"/>
      <c r="BB830" s="443"/>
      <c r="BC830" s="443"/>
      <c r="BD830" s="443"/>
      <c r="BE830" s="443"/>
      <c r="BF830" s="443"/>
      <c r="BG830" s="443"/>
      <c r="BH830" s="443"/>
      <c r="BI830" s="443"/>
      <c r="BJ830" s="443"/>
      <c r="BK830" s="443"/>
      <c r="BL830" s="412"/>
      <c r="BM830" s="412"/>
      <c r="BN830" s="412"/>
      <c r="BO830" s="469"/>
      <c r="BP830" s="412"/>
      <c r="ALZ830" s="0"/>
      <c r="AMA830" s="0"/>
      <c r="AMB830" s="0"/>
      <c r="AMC830" s="0"/>
      <c r="AMD830" s="0"/>
      <c r="AME830" s="0"/>
      <c r="AMF830" s="0"/>
      <c r="AMG830" s="0"/>
      <c r="AMH830" s="0"/>
      <c r="AMI830" s="0"/>
      <c r="AMJ830" s="0"/>
    </row>
    <row r="831" s="1128" customFormat="true" ht="14.1" hidden="false" customHeight="true" outlineLevel="0" collapsed="false">
      <c r="A831" s="41" t="s">
        <v>10616</v>
      </c>
      <c r="B831" s="412" t="s">
        <v>5977</v>
      </c>
      <c r="C831" s="445" t="s">
        <v>4715</v>
      </c>
      <c r="D831" s="470"/>
      <c r="E831" s="120" t="s">
        <v>3804</v>
      </c>
      <c r="F831" s="120" t="s">
        <v>10617</v>
      </c>
      <c r="G831" s="456"/>
      <c r="H831" s="427" t="n">
        <v>0.09</v>
      </c>
      <c r="I831" s="427"/>
      <c r="J831" s="428" t="s">
        <v>7552</v>
      </c>
      <c r="K831" s="412" t="s">
        <v>10618</v>
      </c>
      <c r="L831" s="412" t="s">
        <v>5814</v>
      </c>
      <c r="M831" s="120" t="s">
        <v>4686</v>
      </c>
      <c r="N831" s="457" t="n">
        <v>94965</v>
      </c>
      <c r="O831" s="458"/>
      <c r="P831" s="431"/>
      <c r="Q831" s="431"/>
      <c r="R831" s="459"/>
      <c r="S831" s="460"/>
      <c r="T831" s="461"/>
      <c r="U831" s="459"/>
      <c r="V831" s="120"/>
      <c r="W831" s="120"/>
      <c r="X831" s="120"/>
      <c r="Y831" s="120"/>
      <c r="Z831" s="460"/>
      <c r="AA831" s="433"/>
      <c r="AB831" s="456"/>
      <c r="AC831" s="594" t="s">
        <v>7595</v>
      </c>
      <c r="AD831" s="595" t="s">
        <v>7555</v>
      </c>
      <c r="AE831" s="595"/>
      <c r="AF831" s="595"/>
      <c r="AG831" s="595"/>
      <c r="AH831" s="595"/>
      <c r="AI831" s="595"/>
      <c r="AJ831" s="596"/>
      <c r="AK831" s="437" t="s">
        <v>5946</v>
      </c>
      <c r="AL831" s="438" t="s">
        <v>6064</v>
      </c>
      <c r="AM831" s="412"/>
      <c r="AN831" s="462"/>
      <c r="AO831" s="412"/>
      <c r="AP831" s="120"/>
      <c r="AQ831" s="457"/>
      <c r="AR831" s="463"/>
      <c r="AS831" s="500"/>
      <c r="AT831" s="465"/>
      <c r="AU831" s="459"/>
      <c r="AV831" s="466"/>
      <c r="AW831" s="467"/>
      <c r="AX831" s="467"/>
      <c r="AY831" s="467"/>
      <c r="AZ831" s="467"/>
      <c r="BA831" s="467"/>
      <c r="BB831" s="467"/>
      <c r="BC831" s="467"/>
      <c r="BD831" s="467"/>
      <c r="BE831" s="467"/>
      <c r="BF831" s="467"/>
      <c r="BG831" s="467"/>
      <c r="BH831" s="467"/>
      <c r="BI831" s="467"/>
      <c r="BJ831" s="467"/>
      <c r="BK831" s="467"/>
      <c r="BL831" s="468"/>
      <c r="BM831" s="468"/>
      <c r="BN831" s="468"/>
      <c r="BO831" s="412"/>
      <c r="BP831" s="412"/>
      <c r="ALZ831" s="0"/>
      <c r="AMA831" s="0"/>
      <c r="AMB831" s="0"/>
      <c r="AMC831" s="0"/>
      <c r="AMD831" s="0"/>
      <c r="AME831" s="0"/>
      <c r="AMF831" s="0"/>
      <c r="AMG831" s="0"/>
      <c r="AMH831" s="0"/>
      <c r="AMI831" s="0"/>
      <c r="AMJ831" s="0"/>
    </row>
    <row r="832" s="1128" customFormat="true" ht="14.1" hidden="false" customHeight="true" outlineLevel="0" collapsed="false">
      <c r="A832" s="1107" t="s">
        <v>4352</v>
      </c>
      <c r="B832" s="1108" t="s">
        <v>5977</v>
      </c>
      <c r="C832" s="1135" t="s">
        <v>6058</v>
      </c>
      <c r="D832" s="1265"/>
      <c r="E832" s="1265" t="s">
        <v>9821</v>
      </c>
      <c r="F832" s="1265" t="s">
        <v>10308</v>
      </c>
      <c r="G832" s="1266"/>
      <c r="H832" s="1112" t="n">
        <v>0.0925</v>
      </c>
      <c r="I832" s="1112" t="n">
        <v>0.0925</v>
      </c>
      <c r="J832" s="1113" t="s">
        <v>7614</v>
      </c>
      <c r="K832" s="1266" t="s">
        <v>10309</v>
      </c>
      <c r="L832" s="1266" t="s">
        <v>3082</v>
      </c>
      <c r="M832" s="1265" t="s">
        <v>4686</v>
      </c>
      <c r="N832" s="1267" t="n">
        <v>94901</v>
      </c>
      <c r="O832" s="1280"/>
      <c r="P832" s="1267"/>
      <c r="Q832" s="1267"/>
      <c r="R832" s="1268" t="s">
        <v>10310</v>
      </c>
      <c r="S832" s="1267"/>
      <c r="T832" s="1269"/>
      <c r="U832" s="1268"/>
      <c r="V832" s="1267"/>
      <c r="W832" s="1267"/>
      <c r="X832" s="1267"/>
      <c r="Y832" s="1267"/>
      <c r="Z832" s="1267"/>
      <c r="AA832" s="1121"/>
      <c r="AB832" s="1270"/>
      <c r="AC832" s="1123" t="s">
        <v>7695</v>
      </c>
      <c r="AD832" s="1124"/>
      <c r="AE832" s="1123" t="s">
        <v>7808</v>
      </c>
      <c r="AF832" s="1123"/>
      <c r="AG832" s="1123"/>
      <c r="AH832" s="1123" t="s">
        <v>10311</v>
      </c>
      <c r="AI832" s="1123" t="s">
        <v>10312</v>
      </c>
      <c r="AJ832" s="1125" t="s">
        <v>7581</v>
      </c>
      <c r="AK832" s="1126" t="s">
        <v>5946</v>
      </c>
      <c r="AL832" s="1127" t="s">
        <v>6064</v>
      </c>
      <c r="AM832" s="1266" t="s">
        <v>10309</v>
      </c>
      <c r="AN832" s="1271"/>
      <c r="AO832" s="1266" t="s">
        <v>3082</v>
      </c>
      <c r="AP832" s="1265" t="s">
        <v>4686</v>
      </c>
      <c r="AQ832" s="1267" t="n">
        <v>94901</v>
      </c>
      <c r="AR832" s="1266" t="s">
        <v>10308</v>
      </c>
      <c r="AS832" s="1319"/>
      <c r="AT832" s="1272"/>
      <c r="AU832" s="1273"/>
      <c r="AV832" s="1274"/>
      <c r="AW832" s="1274"/>
      <c r="AX832" s="1274"/>
      <c r="AY832" s="1274"/>
      <c r="AZ832" s="1274"/>
      <c r="BA832" s="1274"/>
      <c r="BB832" s="1274"/>
      <c r="BC832" s="1274"/>
      <c r="BD832" s="1274"/>
      <c r="BE832" s="1274"/>
      <c r="BF832" s="1274"/>
      <c r="BG832" s="1274"/>
      <c r="BH832" s="1274"/>
      <c r="BI832" s="1274"/>
      <c r="BJ832" s="1274"/>
      <c r="BK832" s="1274"/>
      <c r="BL832" s="1141"/>
      <c r="BM832" s="1141"/>
      <c r="BN832" s="1141"/>
      <c r="BO832" s="1243"/>
      <c r="BP832" s="1129"/>
      <c r="ALZ832" s="0"/>
      <c r="AMA832" s="0"/>
      <c r="AMB832" s="0"/>
      <c r="AMC832" s="0"/>
      <c r="AMD832" s="0"/>
      <c r="AME832" s="0"/>
      <c r="AMF832" s="0"/>
      <c r="AMG832" s="0"/>
      <c r="AMH832" s="0"/>
      <c r="AMI832" s="0"/>
      <c r="AMJ832" s="0"/>
    </row>
    <row r="833" s="1128" customFormat="true" ht="14.1" hidden="false" customHeight="true" outlineLevel="0" collapsed="false">
      <c r="A833" s="41" t="s">
        <v>4115</v>
      </c>
      <c r="B833" s="412" t="s">
        <v>713</v>
      </c>
      <c r="C833" s="445" t="s">
        <v>36</v>
      </c>
      <c r="D833" s="414"/>
      <c r="E833" s="425" t="s">
        <v>4114</v>
      </c>
      <c r="F833" s="425" t="s">
        <v>4113</v>
      </c>
      <c r="G833" s="426"/>
      <c r="H833" s="427" t="n">
        <v>0.09</v>
      </c>
      <c r="I833" s="427" t="n">
        <v>0.09</v>
      </c>
      <c r="J833" s="428" t="s">
        <v>5845</v>
      </c>
      <c r="K833" s="412" t="s">
        <v>7881</v>
      </c>
      <c r="L833" s="412" t="s">
        <v>5845</v>
      </c>
      <c r="M833" s="414" t="s">
        <v>4686</v>
      </c>
      <c r="N833" s="429" t="n">
        <v>94930</v>
      </c>
      <c r="O833" s="430"/>
      <c r="P833" s="431"/>
      <c r="Q833" s="432"/>
      <c r="R833" s="414"/>
      <c r="S833" s="433"/>
      <c r="T833" s="434"/>
      <c r="U833" s="414"/>
      <c r="V833" s="425"/>
      <c r="W833" s="425"/>
      <c r="X833" s="425"/>
      <c r="Y833" s="425"/>
      <c r="Z833" s="433"/>
      <c r="AA833" s="433"/>
      <c r="AB833" s="435"/>
      <c r="AC833" s="645"/>
      <c r="AD833" s="645"/>
      <c r="AE833" s="645"/>
      <c r="AF833" s="645"/>
      <c r="AG833" s="645"/>
      <c r="AH833" s="645"/>
      <c r="AI833" s="645"/>
      <c r="AJ833" s="498"/>
      <c r="AK833" s="437" t="s">
        <v>5946</v>
      </c>
      <c r="AL833" s="438" t="s">
        <v>6064</v>
      </c>
      <c r="AM833" s="412" t="s">
        <v>7881</v>
      </c>
      <c r="AN833" s="439"/>
      <c r="AO833" s="412" t="s">
        <v>5845</v>
      </c>
      <c r="AP833" s="414" t="s">
        <v>4686</v>
      </c>
      <c r="AQ833" s="429" t="n">
        <v>94930</v>
      </c>
      <c r="AR833" s="440" t="s">
        <v>4113</v>
      </c>
      <c r="AS833" s="500"/>
      <c r="AT833" s="438"/>
      <c r="AU833" s="414"/>
      <c r="AV833" s="442"/>
      <c r="AW833" s="443"/>
      <c r="AX833" s="443"/>
      <c r="AY833" s="443"/>
      <c r="AZ833" s="443"/>
      <c r="BA833" s="443"/>
      <c r="BB833" s="443"/>
      <c r="BC833" s="443"/>
      <c r="BD833" s="443"/>
      <c r="BE833" s="443"/>
      <c r="BF833" s="443"/>
      <c r="BG833" s="443"/>
      <c r="BH833" s="443"/>
      <c r="BI833" s="443"/>
      <c r="BJ833" s="443"/>
      <c r="BK833" s="443"/>
      <c r="BL833" s="412"/>
      <c r="BM833" s="412"/>
      <c r="BN833" s="412"/>
      <c r="BO833" s="469"/>
      <c r="BP833" s="412"/>
      <c r="ALZ833" s="0"/>
      <c r="AMA833" s="0"/>
      <c r="AMB833" s="0"/>
      <c r="AMC833" s="0"/>
      <c r="AMD833" s="0"/>
      <c r="AME833" s="0"/>
      <c r="AMF833" s="0"/>
      <c r="AMG833" s="0"/>
      <c r="AMH833" s="0"/>
      <c r="AMI833" s="0"/>
      <c r="AMJ833" s="0"/>
    </row>
    <row r="834" s="1128" customFormat="true" ht="14.1" hidden="false" customHeight="true" outlineLevel="0" collapsed="false">
      <c r="A834" s="41" t="s">
        <v>3384</v>
      </c>
      <c r="B834" s="412" t="s">
        <v>5998</v>
      </c>
      <c r="C834" s="479" t="s">
        <v>5999</v>
      </c>
      <c r="D834" s="480" t="s">
        <v>7323</v>
      </c>
      <c r="E834" s="480" t="s">
        <v>3382</v>
      </c>
      <c r="F834" s="480" t="s">
        <v>3381</v>
      </c>
      <c r="G834" s="489"/>
      <c r="H834" s="427" t="n">
        <v>0.095</v>
      </c>
      <c r="I834" s="427" t="n">
        <v>0.09</v>
      </c>
      <c r="J834" s="428" t="s">
        <v>6359</v>
      </c>
      <c r="K834" s="489" t="s">
        <v>13098</v>
      </c>
      <c r="L834" s="489" t="s">
        <v>3110</v>
      </c>
      <c r="M834" s="480" t="s">
        <v>4686</v>
      </c>
      <c r="N834" s="490" t="n">
        <v>90601</v>
      </c>
      <c r="O834" s="566"/>
      <c r="P834" s="490"/>
      <c r="Q834" s="490"/>
      <c r="R834" s="491"/>
      <c r="S834" s="490"/>
      <c r="T834" s="492"/>
      <c r="U834" s="491"/>
      <c r="V834" s="490"/>
      <c r="W834" s="490"/>
      <c r="X834" s="490"/>
      <c r="Y834" s="490"/>
      <c r="Z834" s="490" t="s">
        <v>13099</v>
      </c>
      <c r="AA834" s="433" t="s">
        <v>4745</v>
      </c>
      <c r="AB834" s="493"/>
      <c r="AC834" s="594"/>
      <c r="AD834" s="595"/>
      <c r="AE834" s="595"/>
      <c r="AF834" s="595"/>
      <c r="AG834" s="595"/>
      <c r="AH834" s="595"/>
      <c r="AI834" s="595"/>
      <c r="AJ834" s="596"/>
      <c r="AK834" s="437" t="s">
        <v>5946</v>
      </c>
      <c r="AL834" s="438" t="s">
        <v>6064</v>
      </c>
      <c r="AM834" s="489" t="s">
        <v>13098</v>
      </c>
      <c r="AN834" s="494"/>
      <c r="AO834" s="489" t="s">
        <v>3110</v>
      </c>
      <c r="AP834" s="480" t="s">
        <v>4686</v>
      </c>
      <c r="AQ834" s="490" t="n">
        <v>90601</v>
      </c>
      <c r="AR834" s="480" t="s">
        <v>3381</v>
      </c>
      <c r="AS834" s="493"/>
      <c r="AT834" s="495" t="n">
        <v>1406618</v>
      </c>
      <c r="AU834" s="496" t="s">
        <v>13100</v>
      </c>
      <c r="AV834" s="497" t="n">
        <v>2</v>
      </c>
      <c r="AW834" s="497"/>
      <c r="AX834" s="497"/>
      <c r="AY834" s="497"/>
      <c r="AZ834" s="497"/>
      <c r="BA834" s="497"/>
      <c r="BB834" s="497"/>
      <c r="BC834" s="497"/>
      <c r="BD834" s="497"/>
      <c r="BE834" s="497"/>
      <c r="BF834" s="497"/>
      <c r="BG834" s="497"/>
      <c r="BH834" s="497"/>
      <c r="BI834" s="497"/>
      <c r="BJ834" s="497"/>
      <c r="BK834" s="497"/>
      <c r="BL834" s="498"/>
      <c r="BM834" s="498"/>
      <c r="BN834" s="498"/>
      <c r="BO834" s="412"/>
      <c r="BP834" s="412"/>
      <c r="ALZ834" s="0"/>
      <c r="AMA834" s="0"/>
      <c r="AMB834" s="0"/>
      <c r="AMC834" s="0"/>
      <c r="AMD834" s="0"/>
      <c r="AME834" s="0"/>
      <c r="AMF834" s="0"/>
      <c r="AMG834" s="0"/>
      <c r="AMH834" s="0"/>
      <c r="AMI834" s="0"/>
      <c r="AMJ834" s="0"/>
    </row>
    <row r="835" s="1128" customFormat="true" ht="14.1" hidden="false" customHeight="true" outlineLevel="0" collapsed="false">
      <c r="A835" s="41" t="s">
        <v>742</v>
      </c>
      <c r="B835" s="412" t="s">
        <v>713</v>
      </c>
      <c r="C835" s="445" t="s">
        <v>5309</v>
      </c>
      <c r="D835" s="470" t="s">
        <v>6381</v>
      </c>
      <c r="E835" s="120" t="s">
        <v>6382</v>
      </c>
      <c r="F835" s="120" t="s">
        <v>744</v>
      </c>
      <c r="G835" s="456"/>
      <c r="H835" s="427" t="n">
        <v>0.0838</v>
      </c>
      <c r="I835" s="427"/>
      <c r="J835" s="428" t="s">
        <v>9014</v>
      </c>
      <c r="K835" s="412" t="s">
        <v>6383</v>
      </c>
      <c r="L835" s="412" t="s">
        <v>6384</v>
      </c>
      <c r="M835" s="120" t="s">
        <v>4686</v>
      </c>
      <c r="N835" s="457" t="n">
        <v>94085</v>
      </c>
      <c r="O835" s="458"/>
      <c r="P835" s="431"/>
      <c r="Q835" s="431"/>
      <c r="R835" s="459"/>
      <c r="S835" s="460"/>
      <c r="T835" s="461"/>
      <c r="U835" s="459"/>
      <c r="V835" s="120"/>
      <c r="W835" s="120"/>
      <c r="X835" s="120"/>
      <c r="Y835" s="120"/>
      <c r="Z835" s="460"/>
      <c r="AA835" s="433"/>
      <c r="AB835" s="456"/>
      <c r="AC835" s="594"/>
      <c r="AD835" s="595"/>
      <c r="AE835" s="595"/>
      <c r="AF835" s="595"/>
      <c r="AG835" s="595"/>
      <c r="AH835" s="595"/>
      <c r="AI835" s="595"/>
      <c r="AJ835" s="596"/>
      <c r="AK835" s="437"/>
      <c r="AL835" s="438"/>
      <c r="AM835" s="412" t="s">
        <v>6383</v>
      </c>
      <c r="AN835" s="462"/>
      <c r="AO835" s="412" t="s">
        <v>6385</v>
      </c>
      <c r="AP835" s="120" t="s">
        <v>4686</v>
      </c>
      <c r="AQ835" s="457" t="n">
        <v>94085</v>
      </c>
      <c r="AR835" s="120" t="s">
        <v>744</v>
      </c>
      <c r="AS835" s="568"/>
      <c r="AT835" s="465"/>
      <c r="AU835" s="459"/>
      <c r="AV835" s="466"/>
      <c r="AW835" s="467"/>
      <c r="AX835" s="467"/>
      <c r="AY835" s="467"/>
      <c r="AZ835" s="467"/>
      <c r="BA835" s="467"/>
      <c r="BB835" s="467"/>
      <c r="BC835" s="467"/>
      <c r="BD835" s="467"/>
      <c r="BE835" s="467"/>
      <c r="BF835" s="467"/>
      <c r="BG835" s="467"/>
      <c r="BH835" s="467"/>
      <c r="BI835" s="467"/>
      <c r="BJ835" s="467"/>
      <c r="BK835" s="467"/>
      <c r="BL835" s="468"/>
      <c r="BM835" s="468"/>
      <c r="BN835" s="468"/>
      <c r="BO835" s="412"/>
      <c r="BP835" s="412"/>
      <c r="ALZ835" s="0"/>
      <c r="AMA835" s="0"/>
      <c r="AMB835" s="0"/>
      <c r="AMC835" s="0"/>
      <c r="AMD835" s="0"/>
      <c r="AME835" s="0"/>
      <c r="AMF835" s="0"/>
      <c r="AMG835" s="0"/>
      <c r="AMH835" s="0"/>
      <c r="AMI835" s="0"/>
      <c r="AMJ835" s="0"/>
    </row>
    <row r="836" s="1128" customFormat="true" ht="14.1" hidden="false" customHeight="true" outlineLevel="0" collapsed="false">
      <c r="A836" s="41" t="s">
        <v>2381</v>
      </c>
      <c r="B836" s="412" t="s">
        <v>5977</v>
      </c>
      <c r="C836" s="445" t="s">
        <v>36</v>
      </c>
      <c r="D836" s="120"/>
      <c r="E836" s="120" t="s">
        <v>1667</v>
      </c>
      <c r="F836" s="120" t="s">
        <v>2380</v>
      </c>
      <c r="G836" s="456"/>
      <c r="H836" s="427" t="n">
        <v>0.085</v>
      </c>
      <c r="I836" s="427" t="n">
        <v>0.09</v>
      </c>
      <c r="J836" s="428" t="s">
        <v>5681</v>
      </c>
      <c r="K836" s="412" t="s">
        <v>6386</v>
      </c>
      <c r="L836" s="412" t="s">
        <v>5681</v>
      </c>
      <c r="M836" s="120" t="s">
        <v>4686</v>
      </c>
      <c r="N836" s="457" t="n">
        <v>94945</v>
      </c>
      <c r="O836" s="458" t="s">
        <v>6387</v>
      </c>
      <c r="P836" s="458" t="s">
        <v>6387</v>
      </c>
      <c r="Q836" s="431"/>
      <c r="R836" s="459" t="s">
        <v>6388</v>
      </c>
      <c r="S836" s="460"/>
      <c r="T836" s="461" t="s">
        <v>6389</v>
      </c>
      <c r="U836" s="459" t="s">
        <v>6390</v>
      </c>
      <c r="V836" s="120" t="s">
        <v>6391</v>
      </c>
      <c r="W836" s="120"/>
      <c r="X836" s="120"/>
      <c r="Y836" s="120"/>
      <c r="Z836" s="460" t="s">
        <v>6392</v>
      </c>
      <c r="AA836" s="433" t="s">
        <v>6393</v>
      </c>
      <c r="AB836" s="535" t="s">
        <v>6394</v>
      </c>
      <c r="AC836" s="594"/>
      <c r="AD836" s="595"/>
      <c r="AE836" s="595"/>
      <c r="AF836" s="595"/>
      <c r="AG836" s="595"/>
      <c r="AH836" s="595"/>
      <c r="AI836" s="595"/>
      <c r="AJ836" s="596"/>
      <c r="AK836" s="437" t="s">
        <v>5946</v>
      </c>
      <c r="AL836" s="438" t="s">
        <v>6064</v>
      </c>
      <c r="AM836" s="412" t="str">
        <f aca="false">PROPER(AN836)</f>
        <v>877 Grant Avenue</v>
      </c>
      <c r="AN836" s="462" t="s">
        <v>6395</v>
      </c>
      <c r="AO836" s="412" t="s">
        <v>5681</v>
      </c>
      <c r="AP836" s="120" t="s">
        <v>4686</v>
      </c>
      <c r="AQ836" s="457" t="n">
        <v>94945</v>
      </c>
      <c r="AR836" s="120" t="s">
        <v>2380</v>
      </c>
      <c r="AS836" s="568"/>
      <c r="AT836" s="465"/>
      <c r="AU836" s="459"/>
      <c r="AV836" s="466" t="n">
        <v>3</v>
      </c>
      <c r="AW836" s="467"/>
      <c r="AX836" s="467"/>
      <c r="AY836" s="467"/>
      <c r="AZ836" s="467"/>
      <c r="BA836" s="467"/>
      <c r="BB836" s="467"/>
      <c r="BC836" s="467"/>
      <c r="BD836" s="467"/>
      <c r="BE836" s="467"/>
      <c r="BF836" s="467"/>
      <c r="BG836" s="467"/>
      <c r="BH836" s="467"/>
      <c r="BI836" s="467"/>
      <c r="BJ836" s="467"/>
      <c r="BK836" s="467"/>
      <c r="BL836" s="468"/>
      <c r="BM836" s="468"/>
      <c r="BN836" s="468"/>
      <c r="BO836" s="412"/>
      <c r="BP836" s="412"/>
      <c r="ALZ836" s="0"/>
      <c r="AMA836" s="0"/>
      <c r="AMB836" s="0"/>
      <c r="AMC836" s="0"/>
      <c r="AMD836" s="0"/>
      <c r="AME836" s="0"/>
      <c r="AMF836" s="0"/>
      <c r="AMG836" s="0"/>
      <c r="AMH836" s="0"/>
      <c r="AMI836" s="0"/>
      <c r="AMJ836" s="0"/>
    </row>
    <row r="837" s="1236" customFormat="true" ht="14.1" hidden="false" customHeight="true" outlineLevel="0" collapsed="false">
      <c r="A837" s="1107" t="s">
        <v>39</v>
      </c>
      <c r="B837" s="1108" t="s">
        <v>5977</v>
      </c>
      <c r="C837" s="1135" t="s">
        <v>5999</v>
      </c>
      <c r="D837" s="1265"/>
      <c r="E837" s="1265" t="s">
        <v>7786</v>
      </c>
      <c r="F837" s="1265" t="s">
        <v>7787</v>
      </c>
      <c r="G837" s="1266" t="s">
        <v>7788</v>
      </c>
      <c r="H837" s="1112" t="n">
        <v>0.1025</v>
      </c>
      <c r="I837" s="1112" t="n">
        <v>0.09</v>
      </c>
      <c r="J837" s="1113" t="s">
        <v>6359</v>
      </c>
      <c r="K837" s="1266" t="s">
        <v>7789</v>
      </c>
      <c r="L837" s="1266" t="s">
        <v>7790</v>
      </c>
      <c r="M837" s="1265" t="s">
        <v>4686</v>
      </c>
      <c r="N837" s="1267" t="n">
        <v>93551</v>
      </c>
      <c r="O837" s="1115" t="s">
        <v>7791</v>
      </c>
      <c r="P837" s="1267"/>
      <c r="Q837" s="1267"/>
      <c r="R837" s="1268" t="s">
        <v>4387</v>
      </c>
      <c r="S837" s="1267" t="s">
        <v>7792</v>
      </c>
      <c r="T837" s="1269"/>
      <c r="U837" s="1267"/>
      <c r="V837" s="1267"/>
      <c r="W837" s="1267"/>
      <c r="X837" s="1267"/>
      <c r="Y837" s="1267"/>
      <c r="Z837" s="1267" t="s">
        <v>6006</v>
      </c>
      <c r="AA837" s="1121" t="s">
        <v>4745</v>
      </c>
      <c r="AB837" s="1270"/>
      <c r="AC837" s="1245" t="s">
        <v>7695</v>
      </c>
      <c r="AD837" s="1246"/>
      <c r="AE837" s="1246"/>
      <c r="AF837" s="1246"/>
      <c r="AG837" s="1246"/>
      <c r="AH837" s="1246"/>
      <c r="AI837" s="1246"/>
      <c r="AJ837" s="1247" t="s">
        <v>7581</v>
      </c>
      <c r="AK837" s="1126" t="s">
        <v>5946</v>
      </c>
      <c r="AL837" s="1127" t="s">
        <v>6064</v>
      </c>
      <c r="AM837" s="1266" t="s">
        <v>7789</v>
      </c>
      <c r="AN837" s="1271"/>
      <c r="AO837" s="1266" t="s">
        <v>7790</v>
      </c>
      <c r="AP837" s="1265" t="s">
        <v>4686</v>
      </c>
      <c r="AQ837" s="1267" t="n">
        <v>93551</v>
      </c>
      <c r="AR837" s="1265" t="s">
        <v>7787</v>
      </c>
      <c r="AS837" s="1239"/>
      <c r="AT837" s="1272" t="n">
        <v>1411888</v>
      </c>
      <c r="AU837" s="1273" t="s">
        <v>7793</v>
      </c>
      <c r="AV837" s="1274" t="n">
        <v>2</v>
      </c>
      <c r="AW837" s="1274"/>
      <c r="AX837" s="1274"/>
      <c r="AY837" s="1274"/>
      <c r="AZ837" s="1274"/>
      <c r="BA837" s="1274"/>
      <c r="BB837" s="1274"/>
      <c r="BC837" s="1274"/>
      <c r="BD837" s="1274"/>
      <c r="BE837" s="1274"/>
      <c r="BF837" s="1274"/>
      <c r="BG837" s="1274"/>
      <c r="BH837" s="1274"/>
      <c r="BI837" s="1274"/>
      <c r="BJ837" s="1274"/>
      <c r="BK837" s="1274"/>
      <c r="BL837" s="1141"/>
      <c r="BM837" s="1141"/>
      <c r="BN837" s="1141"/>
      <c r="BO837" s="1108"/>
      <c r="BP837" s="1108"/>
      <c r="ALZ837" s="0"/>
      <c r="AMA837" s="0"/>
      <c r="AMB837" s="0"/>
      <c r="AMC837" s="0"/>
      <c r="AMD837" s="0"/>
      <c r="AME837" s="0"/>
      <c r="AMF837" s="0"/>
      <c r="AMG837" s="0"/>
      <c r="AMH837" s="0"/>
      <c r="AMI837" s="0"/>
      <c r="AMJ837" s="0"/>
    </row>
    <row r="838" s="1128" customFormat="true" ht="14.1" hidden="false" customHeight="true" outlineLevel="0" collapsed="false">
      <c r="A838" s="1107" t="s">
        <v>42</v>
      </c>
      <c r="B838" s="1108" t="s">
        <v>5977</v>
      </c>
      <c r="C838" s="1135" t="s">
        <v>5999</v>
      </c>
      <c r="D838" s="1265"/>
      <c r="E838" s="1265" t="s">
        <v>4387</v>
      </c>
      <c r="F838" s="1265" t="s">
        <v>4383</v>
      </c>
      <c r="G838" s="1266" t="s">
        <v>9495</v>
      </c>
      <c r="H838" s="1112" t="n">
        <v>0.0725</v>
      </c>
      <c r="I838" s="1112" t="n">
        <v>0.075</v>
      </c>
      <c r="J838" s="1113" t="s">
        <v>8804</v>
      </c>
      <c r="K838" s="1266" t="s">
        <v>9496</v>
      </c>
      <c r="L838" s="1266" t="s">
        <v>9497</v>
      </c>
      <c r="M838" s="1265" t="s">
        <v>4686</v>
      </c>
      <c r="N838" s="1267" t="n">
        <v>93065</v>
      </c>
      <c r="O838" s="1115" t="s">
        <v>4384</v>
      </c>
      <c r="P838" s="1267"/>
      <c r="Q838" s="1267"/>
      <c r="R838" s="1268" t="s">
        <v>4387</v>
      </c>
      <c r="S838" s="1267" t="s">
        <v>7792</v>
      </c>
      <c r="T838" s="1269"/>
      <c r="U838" s="1267"/>
      <c r="V838" s="1267"/>
      <c r="W838" s="1267"/>
      <c r="X838" s="1267"/>
      <c r="Y838" s="1267"/>
      <c r="Z838" s="1116"/>
      <c r="AA838" s="1121"/>
      <c r="AB838" s="1270"/>
      <c r="AC838" s="1245"/>
      <c r="AD838" s="1246" t="s">
        <v>7577</v>
      </c>
      <c r="AE838" s="1246"/>
      <c r="AF838" s="1246"/>
      <c r="AG838" s="1246"/>
      <c r="AH838" s="1246"/>
      <c r="AI838" s="1246"/>
      <c r="AJ838" s="1247" t="s">
        <v>7581</v>
      </c>
      <c r="AK838" s="1126" t="s">
        <v>5946</v>
      </c>
      <c r="AL838" s="1127" t="s">
        <v>6064</v>
      </c>
      <c r="AM838" s="1266" t="s">
        <v>9496</v>
      </c>
      <c r="AN838" s="1271"/>
      <c r="AO838" s="1266" t="s">
        <v>9497</v>
      </c>
      <c r="AP838" s="1265" t="s">
        <v>4686</v>
      </c>
      <c r="AQ838" s="1267" t="n">
        <v>93065</v>
      </c>
      <c r="AR838" s="1266" t="s">
        <v>9498</v>
      </c>
      <c r="AS838" s="1323"/>
      <c r="AT838" s="1272"/>
      <c r="AU838" s="1273" t="s">
        <v>7793</v>
      </c>
      <c r="AV838" s="1274"/>
      <c r="AW838" s="1274"/>
      <c r="AX838" s="1274"/>
      <c r="AY838" s="1274"/>
      <c r="AZ838" s="1274"/>
      <c r="BA838" s="1274"/>
      <c r="BB838" s="1274"/>
      <c r="BC838" s="1274"/>
      <c r="BD838" s="1274"/>
      <c r="BE838" s="1274"/>
      <c r="BF838" s="1274"/>
      <c r="BG838" s="1274"/>
      <c r="BH838" s="1274"/>
      <c r="BI838" s="1274"/>
      <c r="BJ838" s="1274"/>
      <c r="BK838" s="1274"/>
      <c r="BL838" s="1141"/>
      <c r="BM838" s="1141"/>
      <c r="BN838" s="1141"/>
      <c r="BO838" s="1108"/>
      <c r="BP838" s="1108"/>
      <c r="ALZ838" s="0"/>
      <c r="AMA838" s="0"/>
      <c r="AMB838" s="0"/>
      <c r="AMC838" s="0"/>
      <c r="AMD838" s="0"/>
      <c r="AME838" s="0"/>
      <c r="AMF838" s="0"/>
      <c r="AMG838" s="0"/>
      <c r="AMH838" s="0"/>
      <c r="AMI838" s="0"/>
      <c r="AMJ838" s="0"/>
    </row>
    <row r="839" s="1128" customFormat="true" ht="14.1" hidden="false" customHeight="true" outlineLevel="0" collapsed="false">
      <c r="A839" s="41" t="s">
        <v>4235</v>
      </c>
      <c r="B839" s="412" t="s">
        <v>713</v>
      </c>
      <c r="C839" s="445" t="s">
        <v>36</v>
      </c>
      <c r="D839" s="414" t="s">
        <v>8123</v>
      </c>
      <c r="E839" s="425" t="s">
        <v>1863</v>
      </c>
      <c r="F839" s="425" t="s">
        <v>4234</v>
      </c>
      <c r="G839" s="426" t="s">
        <v>8124</v>
      </c>
      <c r="H839" s="427" t="n">
        <v>0.085</v>
      </c>
      <c r="I839" s="427" t="n">
        <v>0.0875</v>
      </c>
      <c r="J839" s="428" t="s">
        <v>5772</v>
      </c>
      <c r="K839" s="412" t="s">
        <v>8125</v>
      </c>
      <c r="L839" s="412" t="s">
        <v>4720</v>
      </c>
      <c r="M839" s="414" t="s">
        <v>4686</v>
      </c>
      <c r="N839" s="429" t="n">
        <v>94122</v>
      </c>
      <c r="O839" s="458" t="s">
        <v>8126</v>
      </c>
      <c r="P839" s="431"/>
      <c r="Q839" s="432"/>
      <c r="R839" s="414"/>
      <c r="S839" s="433"/>
      <c r="T839" s="434"/>
      <c r="U839" s="414"/>
      <c r="V839" s="425"/>
      <c r="W839" s="425"/>
      <c r="X839" s="425"/>
      <c r="Y839" s="425"/>
      <c r="Z839" s="433" t="s">
        <v>4234</v>
      </c>
      <c r="AA839" s="433" t="s">
        <v>4745</v>
      </c>
      <c r="AB839" s="435"/>
      <c r="AC839" s="594"/>
      <c r="AD839" s="595"/>
      <c r="AE839" s="595"/>
      <c r="AF839" s="595"/>
      <c r="AG839" s="595"/>
      <c r="AH839" s="595"/>
      <c r="AI839" s="595"/>
      <c r="AJ839" s="596"/>
      <c r="AK839" s="437" t="s">
        <v>5946</v>
      </c>
      <c r="AL839" s="438" t="s">
        <v>6064</v>
      </c>
      <c r="AM839" s="412" t="str">
        <f aca="false">PROPER(AN839)</f>
        <v>603 Irving Street</v>
      </c>
      <c r="AN839" s="439" t="s">
        <v>8127</v>
      </c>
      <c r="AO839" s="412" t="s">
        <v>4720</v>
      </c>
      <c r="AP839" s="414" t="s">
        <v>4686</v>
      </c>
      <c r="AQ839" s="429" t="n">
        <v>94131</v>
      </c>
      <c r="AR839" s="440" t="s">
        <v>8124</v>
      </c>
      <c r="AS839" s="536"/>
      <c r="AT839" s="438"/>
      <c r="AU839" s="414"/>
      <c r="AV839" s="442" t="n">
        <v>1</v>
      </c>
      <c r="AW839" s="443"/>
      <c r="AX839" s="443"/>
      <c r="AY839" s="443"/>
      <c r="AZ839" s="443"/>
      <c r="BA839" s="443"/>
      <c r="BB839" s="443"/>
      <c r="BC839" s="443"/>
      <c r="BD839" s="443"/>
      <c r="BE839" s="443"/>
      <c r="BF839" s="443"/>
      <c r="BG839" s="443"/>
      <c r="BH839" s="443"/>
      <c r="BI839" s="443"/>
      <c r="BJ839" s="443"/>
      <c r="BK839" s="443"/>
      <c r="BL839" s="412"/>
      <c r="BM839" s="412"/>
      <c r="BN839" s="412"/>
      <c r="BO839" s="412"/>
      <c r="BP839" s="412"/>
      <c r="ALZ839" s="0"/>
      <c r="AMA839" s="0"/>
      <c r="AMB839" s="0"/>
      <c r="AMC839" s="0"/>
      <c r="AMD839" s="0"/>
      <c r="AME839" s="0"/>
      <c r="AMF839" s="0"/>
      <c r="AMG839" s="0"/>
      <c r="AMH839" s="0"/>
      <c r="AMI839" s="0"/>
      <c r="AMJ839" s="0"/>
    </row>
    <row r="840" s="1128" customFormat="true" ht="14.1" hidden="false" customHeight="true" outlineLevel="0" collapsed="false">
      <c r="A840" s="41" t="s">
        <v>3633</v>
      </c>
      <c r="B840" s="412" t="s">
        <v>713</v>
      </c>
      <c r="C840" s="445" t="s">
        <v>36</v>
      </c>
      <c r="D840" s="414" t="s">
        <v>9300</v>
      </c>
      <c r="E840" s="120" t="s">
        <v>2592</v>
      </c>
      <c r="F840" s="120" t="s">
        <v>3632</v>
      </c>
      <c r="G840" s="456"/>
      <c r="H840" s="427" t="n">
        <v>0.085</v>
      </c>
      <c r="I840" s="427" t="n">
        <v>0.0825</v>
      </c>
      <c r="J840" s="428" t="s">
        <v>5980</v>
      </c>
      <c r="K840" s="412" t="s">
        <v>9301</v>
      </c>
      <c r="L840" s="412" t="s">
        <v>7657</v>
      </c>
      <c r="M840" s="120" t="s">
        <v>4686</v>
      </c>
      <c r="N840" s="457" t="n">
        <v>94923</v>
      </c>
      <c r="O840" s="430"/>
      <c r="P840" s="431"/>
      <c r="Q840" s="431"/>
      <c r="R840" s="459"/>
      <c r="S840" s="460"/>
      <c r="T840" s="461"/>
      <c r="U840" s="459"/>
      <c r="V840" s="120"/>
      <c r="W840" s="120"/>
      <c r="X840" s="120"/>
      <c r="Y840" s="120"/>
      <c r="Z840" s="460"/>
      <c r="AA840" s="433"/>
      <c r="AB840" s="535"/>
      <c r="AC840" s="594"/>
      <c r="AD840" s="595"/>
      <c r="AE840" s="595"/>
      <c r="AF840" s="595"/>
      <c r="AG840" s="595"/>
      <c r="AH840" s="595"/>
      <c r="AI840" s="595"/>
      <c r="AJ840" s="596"/>
      <c r="AK840" s="437" t="s">
        <v>5946</v>
      </c>
      <c r="AL840" s="438" t="s">
        <v>6064</v>
      </c>
      <c r="AM840" s="412" t="s">
        <v>9301</v>
      </c>
      <c r="AN840" s="462"/>
      <c r="AO840" s="412" t="s">
        <v>7657</v>
      </c>
      <c r="AP840" s="120" t="s">
        <v>4686</v>
      </c>
      <c r="AQ840" s="457" t="n">
        <v>94923</v>
      </c>
      <c r="AR840" s="463" t="s">
        <v>3632</v>
      </c>
      <c r="AS840" s="536"/>
      <c r="AT840" s="465"/>
      <c r="AU840" s="459"/>
      <c r="AV840" s="466"/>
      <c r="AW840" s="467"/>
      <c r="AX840" s="467"/>
      <c r="AY840" s="467"/>
      <c r="AZ840" s="467"/>
      <c r="BA840" s="467"/>
      <c r="BB840" s="467"/>
      <c r="BC840" s="467"/>
      <c r="BD840" s="467"/>
      <c r="BE840" s="467"/>
      <c r="BF840" s="467"/>
      <c r="BG840" s="467"/>
      <c r="BH840" s="467"/>
      <c r="BI840" s="467"/>
      <c r="BJ840" s="467"/>
      <c r="BK840" s="467"/>
      <c r="BL840" s="468"/>
      <c r="BM840" s="468"/>
      <c r="BN840" s="468"/>
      <c r="BO840" s="412"/>
      <c r="BP840" s="412"/>
      <c r="ALZ840" s="0"/>
      <c r="AMA840" s="0"/>
      <c r="AMB840" s="0"/>
      <c r="AMC840" s="0"/>
      <c r="AMD840" s="0"/>
      <c r="AME840" s="0"/>
      <c r="AMF840" s="0"/>
      <c r="AMG840" s="0"/>
      <c r="AMH840" s="0"/>
      <c r="AMI840" s="0"/>
      <c r="AMJ840" s="0"/>
    </row>
    <row r="841" s="1284" customFormat="true" ht="14.1" hidden="false" customHeight="true" outlineLevel="0" collapsed="false">
      <c r="A841" s="41" t="s">
        <v>13434</v>
      </c>
      <c r="B841" s="412" t="s">
        <v>5937</v>
      </c>
      <c r="C841" s="413" t="s">
        <v>5309</v>
      </c>
      <c r="D841" s="470" t="s">
        <v>13435</v>
      </c>
      <c r="E841" s="120" t="s">
        <v>1383</v>
      </c>
      <c r="F841" s="120" t="s">
        <v>1382</v>
      </c>
      <c r="G841" s="456"/>
      <c r="H841" s="427" t="n">
        <v>0.0925</v>
      </c>
      <c r="I841" s="427" t="n">
        <v>0.095</v>
      </c>
      <c r="J841" s="428" t="s">
        <v>5940</v>
      </c>
      <c r="K841" s="412" t="s">
        <v>13436</v>
      </c>
      <c r="L841" s="412" t="s">
        <v>5530</v>
      </c>
      <c r="M841" s="120" t="s">
        <v>4686</v>
      </c>
      <c r="N841" s="457" t="n">
        <v>94602</v>
      </c>
      <c r="O841" s="458" t="s">
        <v>13437</v>
      </c>
      <c r="P841" s="544"/>
      <c r="Q841" s="544"/>
      <c r="R841" s="459"/>
      <c r="S841" s="460"/>
      <c r="T841" s="461"/>
      <c r="U841" s="459"/>
      <c r="V841" s="120"/>
      <c r="W841" s="120"/>
      <c r="X841" s="120"/>
      <c r="Y841" s="120"/>
      <c r="Z841" s="460"/>
      <c r="AA841" s="433"/>
      <c r="AB841" s="647"/>
      <c r="AC841" s="594"/>
      <c r="AD841" s="595"/>
      <c r="AE841" s="595"/>
      <c r="AF841" s="595"/>
      <c r="AG841" s="595"/>
      <c r="AH841" s="595"/>
      <c r="AI841" s="595"/>
      <c r="AJ841" s="596"/>
      <c r="AK841" s="437" t="s">
        <v>5946</v>
      </c>
      <c r="AL841" s="438" t="s">
        <v>6064</v>
      </c>
      <c r="AM841" s="412" t="s">
        <v>13436</v>
      </c>
      <c r="AN841" s="462"/>
      <c r="AO841" s="412" t="s">
        <v>5530</v>
      </c>
      <c r="AP841" s="120" t="s">
        <v>4686</v>
      </c>
      <c r="AQ841" s="457" t="n">
        <v>94602</v>
      </c>
      <c r="AR841" s="463" t="s">
        <v>1382</v>
      </c>
      <c r="AS841" s="536"/>
      <c r="AT841" s="465"/>
      <c r="AU841" s="459"/>
      <c r="AV841" s="466" t="n">
        <v>1</v>
      </c>
      <c r="AW841" s="467"/>
      <c r="AX841" s="467"/>
      <c r="AY841" s="467"/>
      <c r="AZ841" s="467"/>
      <c r="BA841" s="467"/>
      <c r="BB841" s="467"/>
      <c r="BC841" s="467"/>
      <c r="BD841" s="467"/>
      <c r="BE841" s="467"/>
      <c r="BF841" s="467"/>
      <c r="BG841" s="467"/>
      <c r="BH841" s="467"/>
      <c r="BI841" s="467"/>
      <c r="BJ841" s="467"/>
      <c r="BK841" s="467"/>
      <c r="BL841" s="468"/>
      <c r="BM841" s="468"/>
      <c r="BN841" s="468"/>
      <c r="BO841" s="412"/>
      <c r="BP841" s="412"/>
      <c r="ALZ841" s="0"/>
      <c r="AMA841" s="0"/>
      <c r="AMB841" s="0"/>
      <c r="AMC841" s="0"/>
      <c r="AMD841" s="0"/>
      <c r="AME841" s="0"/>
      <c r="AMF841" s="0"/>
      <c r="AMG841" s="0"/>
      <c r="AMH841" s="0"/>
      <c r="AMI841" s="0"/>
      <c r="AMJ841" s="0"/>
    </row>
    <row r="842" s="1284" customFormat="true" ht="14.1" hidden="false" customHeight="true" outlineLevel="0" collapsed="false">
      <c r="A842" s="41" t="s">
        <v>13438</v>
      </c>
      <c r="B842" s="412" t="s">
        <v>5937</v>
      </c>
      <c r="C842" s="413" t="s">
        <v>5309</v>
      </c>
      <c r="D842" s="470" t="s">
        <v>13435</v>
      </c>
      <c r="E842" s="120" t="s">
        <v>1383</v>
      </c>
      <c r="F842" s="120" t="s">
        <v>1382</v>
      </c>
      <c r="G842" s="456"/>
      <c r="H842" s="427" t="n">
        <v>0.0925</v>
      </c>
      <c r="I842" s="427" t="n">
        <v>0.095</v>
      </c>
      <c r="J842" s="428" t="s">
        <v>5940</v>
      </c>
      <c r="K842" s="412" t="s">
        <v>13439</v>
      </c>
      <c r="L842" s="412" t="s">
        <v>5356</v>
      </c>
      <c r="M842" s="120" t="s">
        <v>4686</v>
      </c>
      <c r="N842" s="457" t="n">
        <v>94566</v>
      </c>
      <c r="O842" s="458" t="s">
        <v>13437</v>
      </c>
      <c r="P842" s="544"/>
      <c r="Q842" s="544"/>
      <c r="R842" s="459"/>
      <c r="S842" s="460"/>
      <c r="T842" s="461"/>
      <c r="U842" s="459"/>
      <c r="V842" s="120"/>
      <c r="W842" s="120"/>
      <c r="X842" s="120"/>
      <c r="Y842" s="120"/>
      <c r="Z842" s="460"/>
      <c r="AA842" s="433"/>
      <c r="AB842" s="647"/>
      <c r="AC842" s="594"/>
      <c r="AD842" s="595"/>
      <c r="AE842" s="595"/>
      <c r="AF842" s="595"/>
      <c r="AG842" s="595"/>
      <c r="AH842" s="595"/>
      <c r="AI842" s="595"/>
      <c r="AJ842" s="596"/>
      <c r="AK842" s="437" t="s">
        <v>5946</v>
      </c>
      <c r="AL842" s="438" t="s">
        <v>6064</v>
      </c>
      <c r="AM842" s="412" t="s">
        <v>13439</v>
      </c>
      <c r="AN842" s="462"/>
      <c r="AO842" s="412" t="s">
        <v>5356</v>
      </c>
      <c r="AP842" s="120" t="s">
        <v>4686</v>
      </c>
      <c r="AQ842" s="457" t="n">
        <v>94566</v>
      </c>
      <c r="AR842" s="463" t="s">
        <v>1382</v>
      </c>
      <c r="AS842" s="536"/>
      <c r="AT842" s="465"/>
      <c r="AU842" s="459"/>
      <c r="AV842" s="466" t="n">
        <v>1</v>
      </c>
      <c r="AW842" s="467"/>
      <c r="AX842" s="467"/>
      <c r="AY842" s="467"/>
      <c r="AZ842" s="467"/>
      <c r="BA842" s="467"/>
      <c r="BB842" s="467"/>
      <c r="BC842" s="467"/>
      <c r="BD842" s="467"/>
      <c r="BE842" s="467"/>
      <c r="BF842" s="467"/>
      <c r="BG842" s="467"/>
      <c r="BH842" s="467"/>
      <c r="BI842" s="467"/>
      <c r="BJ842" s="467"/>
      <c r="BK842" s="467"/>
      <c r="BL842" s="468"/>
      <c r="BM842" s="468"/>
      <c r="BN842" s="468"/>
      <c r="BO842" s="412"/>
      <c r="BP842" s="478"/>
      <c r="ALZ842" s="0"/>
      <c r="AMA842" s="0"/>
      <c r="AMB842" s="0"/>
      <c r="AMC842" s="0"/>
      <c r="AMD842" s="0"/>
      <c r="AME842" s="0"/>
      <c r="AMF842" s="0"/>
      <c r="AMG842" s="0"/>
      <c r="AMH842" s="0"/>
      <c r="AMI842" s="0"/>
      <c r="AMJ842" s="0"/>
    </row>
    <row r="843" s="1128" customFormat="true" ht="14.1" hidden="false" customHeight="true" outlineLevel="0" collapsed="false">
      <c r="A843" s="41" t="s">
        <v>3652</v>
      </c>
      <c r="B843" s="412"/>
      <c r="C843" s="413" t="s">
        <v>6058</v>
      </c>
      <c r="D843" s="414"/>
      <c r="E843" s="425" t="s">
        <v>3651</v>
      </c>
      <c r="F843" s="425" t="s">
        <v>3650</v>
      </c>
      <c r="G843" s="426" t="s">
        <v>3929</v>
      </c>
      <c r="H843" s="427" t="n">
        <v>0.0875</v>
      </c>
      <c r="I843" s="427" t="n">
        <v>0.09</v>
      </c>
      <c r="J843" s="428" t="s">
        <v>4739</v>
      </c>
      <c r="K843" s="412" t="s">
        <v>9674</v>
      </c>
      <c r="L843" s="412" t="s">
        <v>4738</v>
      </c>
      <c r="M843" s="414" t="s">
        <v>4686</v>
      </c>
      <c r="N843" s="429" t="n">
        <v>94960</v>
      </c>
      <c r="O843" s="458" t="s">
        <v>9675</v>
      </c>
      <c r="P843" s="431"/>
      <c r="Q843" s="432"/>
      <c r="R843" s="414"/>
      <c r="S843" s="433"/>
      <c r="T843" s="434"/>
      <c r="U843" s="414"/>
      <c r="V843" s="425"/>
      <c r="W843" s="425"/>
      <c r="X843" s="425"/>
      <c r="Y843" s="425"/>
      <c r="Z843" s="433"/>
      <c r="AA843" s="433"/>
      <c r="AB843" s="435"/>
      <c r="AC843" s="594"/>
      <c r="AD843" s="595"/>
      <c r="AE843" s="595"/>
      <c r="AF843" s="595"/>
      <c r="AG843" s="595"/>
      <c r="AH843" s="595"/>
      <c r="AI843" s="595"/>
      <c r="AJ843" s="596"/>
      <c r="AK843" s="437" t="s">
        <v>5946</v>
      </c>
      <c r="AL843" s="438" t="s">
        <v>6064</v>
      </c>
      <c r="AM843" s="412" t="s">
        <v>9674</v>
      </c>
      <c r="AN843" s="439"/>
      <c r="AO843" s="412" t="s">
        <v>4738</v>
      </c>
      <c r="AP843" s="414" t="s">
        <v>6637</v>
      </c>
      <c r="AQ843" s="429" t="n">
        <v>94960</v>
      </c>
      <c r="AR843" s="440" t="s">
        <v>3929</v>
      </c>
      <c r="AS843" s="536"/>
      <c r="AT843" s="438"/>
      <c r="AU843" s="414"/>
      <c r="AV843" s="442" t="n">
        <v>1</v>
      </c>
      <c r="AW843" s="443"/>
      <c r="AX843" s="443"/>
      <c r="AY843" s="443"/>
      <c r="AZ843" s="443"/>
      <c r="BA843" s="443"/>
      <c r="BB843" s="443"/>
      <c r="BC843" s="443"/>
      <c r="BD843" s="443"/>
      <c r="BE843" s="443"/>
      <c r="BF843" s="443"/>
      <c r="BG843" s="443"/>
      <c r="BH843" s="443"/>
      <c r="BI843" s="443"/>
      <c r="BJ843" s="443"/>
      <c r="BK843" s="443"/>
      <c r="BL843" s="412"/>
      <c r="BM843" s="412"/>
      <c r="BN843" s="412"/>
      <c r="BO843" s="412"/>
      <c r="BP843" s="463"/>
      <c r="ALZ843" s="0"/>
      <c r="AMA843" s="0"/>
      <c r="AMB843" s="0"/>
      <c r="AMC843" s="0"/>
      <c r="AMD843" s="0"/>
      <c r="AME843" s="0"/>
      <c r="AMF843" s="0"/>
      <c r="AMG843" s="0"/>
      <c r="AMH843" s="0"/>
      <c r="AMI843" s="0"/>
      <c r="AMJ843" s="0"/>
    </row>
    <row r="844" s="1236" customFormat="true" ht="14.1" hidden="false" customHeight="true" outlineLevel="0" collapsed="false">
      <c r="A844" s="1107" t="s">
        <v>11109</v>
      </c>
      <c r="B844" s="1108" t="s">
        <v>5977</v>
      </c>
      <c r="C844" s="1231" t="s">
        <v>4715</v>
      </c>
      <c r="D844" s="1138"/>
      <c r="E844" s="1139" t="s">
        <v>11110</v>
      </c>
      <c r="F844" s="1139" t="s">
        <v>11111</v>
      </c>
      <c r="G844" s="1232"/>
      <c r="H844" s="1112" t="n">
        <v>0.085</v>
      </c>
      <c r="I844" s="1112"/>
      <c r="J844" s="1113" t="s">
        <v>5772</v>
      </c>
      <c r="K844" s="1108" t="s">
        <v>11112</v>
      </c>
      <c r="L844" s="1108" t="s">
        <v>4720</v>
      </c>
      <c r="M844" s="1138" t="s">
        <v>4686</v>
      </c>
      <c r="N844" s="1233" t="n">
        <v>94108</v>
      </c>
      <c r="O844" s="1115"/>
      <c r="P844" s="1116"/>
      <c r="Q844" s="1275"/>
      <c r="R844" s="1138"/>
      <c r="S844" s="1121"/>
      <c r="T844" s="1137"/>
      <c r="U844" s="1138"/>
      <c r="V844" s="1139"/>
      <c r="W844" s="1139"/>
      <c r="X844" s="1139"/>
      <c r="Y844" s="1139"/>
      <c r="Z844" s="1121"/>
      <c r="AA844" s="1121"/>
      <c r="AB844" s="1235"/>
      <c r="AC844" s="1123"/>
      <c r="AD844" s="1124"/>
      <c r="AE844" s="1123"/>
      <c r="AF844" s="1123" t="s">
        <v>7682</v>
      </c>
      <c r="AG844" s="1123"/>
      <c r="AH844" s="1123"/>
      <c r="AI844" s="1123"/>
      <c r="AJ844" s="1125" t="s">
        <v>7581</v>
      </c>
      <c r="AK844" s="1126"/>
      <c r="AL844" s="1127"/>
      <c r="AM844" s="1108" t="s">
        <v>11112</v>
      </c>
      <c r="AO844" s="1108" t="s">
        <v>6814</v>
      </c>
      <c r="AP844" s="1138" t="s">
        <v>4686</v>
      </c>
      <c r="AQ844" s="1233" t="n">
        <v>94108</v>
      </c>
      <c r="AR844" s="1237" t="s">
        <v>11111</v>
      </c>
      <c r="AS844" s="1244"/>
      <c r="AT844" s="1127"/>
      <c r="AU844" s="1138"/>
      <c r="AV844" s="1238"/>
      <c r="AW844" s="1239"/>
      <c r="AX844" s="1239"/>
      <c r="AY844" s="1239"/>
      <c r="AZ844" s="1239"/>
      <c r="BA844" s="1239"/>
      <c r="BB844" s="1239"/>
      <c r="BC844" s="1239"/>
      <c r="BD844" s="1239"/>
      <c r="BE844" s="1239"/>
      <c r="BF844" s="1239"/>
      <c r="BG844" s="1239"/>
      <c r="BH844" s="1239"/>
      <c r="BI844" s="1239"/>
      <c r="BJ844" s="1239"/>
      <c r="BK844" s="1239"/>
      <c r="BL844" s="1108"/>
      <c r="BM844" s="1108"/>
      <c r="BN844" s="1108"/>
      <c r="BO844" s="1243"/>
      <c r="BP844" s="1129"/>
      <c r="ALZ844" s="0"/>
      <c r="AMA844" s="0"/>
      <c r="AMB844" s="0"/>
      <c r="AMC844" s="0"/>
      <c r="AMD844" s="0"/>
      <c r="AME844" s="0"/>
      <c r="AMF844" s="0"/>
      <c r="AMG844" s="0"/>
      <c r="AMH844" s="0"/>
      <c r="AMI844" s="0"/>
      <c r="AMJ844" s="0"/>
    </row>
    <row r="845" s="1236" customFormat="true" ht="14.1" hidden="false" customHeight="true" outlineLevel="0" collapsed="false">
      <c r="A845" s="41" t="s">
        <v>13440</v>
      </c>
      <c r="B845" s="412" t="s">
        <v>678</v>
      </c>
      <c r="C845" s="413" t="s">
        <v>5309</v>
      </c>
      <c r="D845" s="414" t="s">
        <v>13441</v>
      </c>
      <c r="E845" s="425" t="s">
        <v>3930</v>
      </c>
      <c r="F845" s="425" t="s">
        <v>3929</v>
      </c>
      <c r="G845" s="426"/>
      <c r="H845" s="427" t="n">
        <v>0.085</v>
      </c>
      <c r="I845" s="427" t="n">
        <v>0.0875</v>
      </c>
      <c r="J845" s="428" t="s">
        <v>5772</v>
      </c>
      <c r="K845" s="412" t="s">
        <v>13442</v>
      </c>
      <c r="L845" s="412" t="s">
        <v>4720</v>
      </c>
      <c r="M845" s="414" t="s">
        <v>4686</v>
      </c>
      <c r="N845" s="429" t="n">
        <v>94920</v>
      </c>
      <c r="O845" s="458"/>
      <c r="P845" s="431"/>
      <c r="Q845" s="432"/>
      <c r="R845" s="414"/>
      <c r="S845" s="433"/>
      <c r="T845" s="434"/>
      <c r="U845" s="414"/>
      <c r="V845" s="425"/>
      <c r="W845" s="425"/>
      <c r="X845" s="425"/>
      <c r="Y845" s="425"/>
      <c r="Z845" s="433"/>
      <c r="AA845" s="433"/>
      <c r="AB845" s="435"/>
      <c r="AC845" s="594"/>
      <c r="AD845" s="595"/>
      <c r="AE845" s="595"/>
      <c r="AF845" s="595"/>
      <c r="AG845" s="595"/>
      <c r="AH845" s="595"/>
      <c r="AI845" s="595"/>
      <c r="AJ845" s="596"/>
      <c r="AK845" s="437" t="s">
        <v>5946</v>
      </c>
      <c r="AL845" s="438" t="s">
        <v>6064</v>
      </c>
      <c r="AM845" s="412" t="s">
        <v>13443</v>
      </c>
      <c r="AN845" s="439"/>
      <c r="AO845" s="412" t="s">
        <v>4720</v>
      </c>
      <c r="AP845" s="414" t="s">
        <v>4686</v>
      </c>
      <c r="AQ845" s="429" t="n">
        <v>94920</v>
      </c>
      <c r="AR845" s="440" t="s">
        <v>13444</v>
      </c>
      <c r="AS845" s="536"/>
      <c r="AT845" s="438"/>
      <c r="AU845" s="414"/>
      <c r="AV845" s="442"/>
      <c r="AW845" s="443"/>
      <c r="AX845" s="443"/>
      <c r="AY845" s="443"/>
      <c r="AZ845" s="443"/>
      <c r="BA845" s="443"/>
      <c r="BB845" s="443"/>
      <c r="BC845" s="443"/>
      <c r="BD845" s="443"/>
      <c r="BE845" s="443"/>
      <c r="BF845" s="443"/>
      <c r="BG845" s="443"/>
      <c r="BH845" s="443"/>
      <c r="BI845" s="443"/>
      <c r="BJ845" s="443"/>
      <c r="BK845" s="443"/>
      <c r="BL845" s="412"/>
      <c r="BM845" s="412"/>
      <c r="BN845" s="412"/>
      <c r="BO845" s="412"/>
      <c r="BP845" s="463"/>
      <c r="ALZ845" s="0"/>
      <c r="AMA845" s="0"/>
      <c r="AMB845" s="0"/>
      <c r="AMC845" s="0"/>
      <c r="AMD845" s="0"/>
      <c r="AME845" s="0"/>
      <c r="AMF845" s="0"/>
      <c r="AMG845" s="0"/>
      <c r="AMH845" s="0"/>
      <c r="AMI845" s="0"/>
      <c r="AMJ845" s="0"/>
    </row>
    <row r="846" s="1236" customFormat="true" ht="14.1" hidden="false" customHeight="true" outlineLevel="0" collapsed="false">
      <c r="A846" s="41" t="s">
        <v>13445</v>
      </c>
      <c r="B846" s="412" t="s">
        <v>678</v>
      </c>
      <c r="C846" s="413" t="s">
        <v>5309</v>
      </c>
      <c r="D846" s="414"/>
      <c r="E846" s="425" t="s">
        <v>3930</v>
      </c>
      <c r="F846" s="425" t="s">
        <v>4121</v>
      </c>
      <c r="G846" s="426"/>
      <c r="H846" s="427" t="n">
        <v>0.085</v>
      </c>
      <c r="I846" s="538" t="n">
        <v>0.0875</v>
      </c>
      <c r="J846" s="428" t="s">
        <v>5772</v>
      </c>
      <c r="K846" s="412" t="s">
        <v>13446</v>
      </c>
      <c r="L846" s="412" t="s">
        <v>4720</v>
      </c>
      <c r="M846" s="414" t="s">
        <v>4686</v>
      </c>
      <c r="N846" s="429" t="n">
        <v>94111</v>
      </c>
      <c r="O846" s="430"/>
      <c r="P846" s="431"/>
      <c r="Q846" s="432"/>
      <c r="R846" s="414"/>
      <c r="S846" s="433"/>
      <c r="T846" s="434"/>
      <c r="U846" s="414"/>
      <c r="V846" s="425"/>
      <c r="W846" s="425"/>
      <c r="X846" s="425"/>
      <c r="Y846" s="425"/>
      <c r="Z846" s="433"/>
      <c r="AA846" s="433"/>
      <c r="AB846" s="435"/>
      <c r="AC846" s="594"/>
      <c r="AD846" s="595"/>
      <c r="AE846" s="595"/>
      <c r="AF846" s="595"/>
      <c r="AG846" s="595"/>
      <c r="AH846" s="595"/>
      <c r="AI846" s="595"/>
      <c r="AJ846" s="596"/>
      <c r="AK846" s="437" t="s">
        <v>5946</v>
      </c>
      <c r="AL846" s="438" t="s">
        <v>6064</v>
      </c>
      <c r="AM846" s="412" t="s">
        <v>13446</v>
      </c>
      <c r="AN846" s="439"/>
      <c r="AO846" s="412" t="s">
        <v>4720</v>
      </c>
      <c r="AP846" s="414" t="s">
        <v>4686</v>
      </c>
      <c r="AQ846" s="429" t="n">
        <v>94111</v>
      </c>
      <c r="AR846" s="440" t="s">
        <v>4121</v>
      </c>
      <c r="AS846" s="536"/>
      <c r="AT846" s="438"/>
      <c r="AU846" s="414"/>
      <c r="AV846" s="442"/>
      <c r="AW846" s="443"/>
      <c r="AX846" s="443"/>
      <c r="AY846" s="443"/>
      <c r="AZ846" s="443"/>
      <c r="BA846" s="443"/>
      <c r="BB846" s="443"/>
      <c r="BC846" s="443"/>
      <c r="BD846" s="443"/>
      <c r="BE846" s="443"/>
      <c r="BF846" s="443"/>
      <c r="BG846" s="443"/>
      <c r="BH846" s="443"/>
      <c r="BI846" s="443"/>
      <c r="BJ846" s="443"/>
      <c r="BK846" s="443"/>
      <c r="BL846" s="412"/>
      <c r="BM846" s="412"/>
      <c r="BN846" s="412"/>
      <c r="BO846" s="412"/>
      <c r="BP846" s="463"/>
      <c r="ALZ846" s="0"/>
      <c r="AMA846" s="0"/>
      <c r="AMB846" s="0"/>
      <c r="AMC846" s="0"/>
      <c r="AMD846" s="0"/>
      <c r="AME846" s="0"/>
      <c r="AMF846" s="0"/>
      <c r="AMG846" s="0"/>
      <c r="AMH846" s="0"/>
      <c r="AMI846" s="0"/>
      <c r="AMJ846" s="0"/>
    </row>
    <row r="847" s="1128" customFormat="true" ht="14.1" hidden="false" customHeight="true" outlineLevel="0" collapsed="false">
      <c r="A847" s="41" t="s">
        <v>13447</v>
      </c>
      <c r="B847" s="412" t="s">
        <v>678</v>
      </c>
      <c r="C847" s="413" t="s">
        <v>5309</v>
      </c>
      <c r="D847" s="414" t="s">
        <v>13441</v>
      </c>
      <c r="E847" s="425" t="s">
        <v>4241</v>
      </c>
      <c r="F847" s="425" t="s">
        <v>4240</v>
      </c>
      <c r="G847" s="426"/>
      <c r="H847" s="427" t="n">
        <v>0.0925</v>
      </c>
      <c r="I847" s="427" t="n">
        <v>0.0875</v>
      </c>
      <c r="J847" s="428" t="s">
        <v>8102</v>
      </c>
      <c r="K847" s="412" t="s">
        <v>13448</v>
      </c>
      <c r="L847" s="412" t="s">
        <v>5702</v>
      </c>
      <c r="M847" s="414" t="s">
        <v>4686</v>
      </c>
      <c r="N847" s="429" t="n">
        <v>94080</v>
      </c>
      <c r="O847" s="764"/>
      <c r="P847" s="547"/>
      <c r="Q847" s="432"/>
      <c r="R847" s="414"/>
      <c r="S847" s="433"/>
      <c r="T847" s="434"/>
      <c r="U847" s="414"/>
      <c r="V847" s="425"/>
      <c r="W847" s="425"/>
      <c r="X847" s="425"/>
      <c r="Y847" s="425"/>
      <c r="Z847" s="433" t="s">
        <v>13449</v>
      </c>
      <c r="AA847" s="433"/>
      <c r="AB847" s="435"/>
      <c r="AC847" s="645"/>
      <c r="AD847" s="645"/>
      <c r="AE847" s="645"/>
      <c r="AF847" s="645"/>
      <c r="AG847" s="645"/>
      <c r="AH847" s="645"/>
      <c r="AI847" s="645"/>
      <c r="AJ847" s="498"/>
      <c r="AK847" s="437" t="s">
        <v>5946</v>
      </c>
      <c r="AL847" s="438" t="s">
        <v>6064</v>
      </c>
      <c r="AM847" s="412" t="s">
        <v>13448</v>
      </c>
      <c r="AN847" s="439"/>
      <c r="AO847" s="412" t="s">
        <v>13450</v>
      </c>
      <c r="AP847" s="414" t="s">
        <v>4686</v>
      </c>
      <c r="AQ847" s="429" t="n">
        <v>94080</v>
      </c>
      <c r="AR847" s="440" t="s">
        <v>4240</v>
      </c>
      <c r="AS847" s="536"/>
      <c r="AT847" s="438"/>
      <c r="AU847" s="414"/>
      <c r="AV847" s="442"/>
      <c r="AW847" s="443"/>
      <c r="AX847" s="443"/>
      <c r="AY847" s="443"/>
      <c r="AZ847" s="443"/>
      <c r="BA847" s="443"/>
      <c r="BB847" s="443"/>
      <c r="BC847" s="443"/>
      <c r="BD847" s="443"/>
      <c r="BE847" s="443"/>
      <c r="BF847" s="443"/>
      <c r="BG847" s="443"/>
      <c r="BH847" s="443"/>
      <c r="BI847" s="443"/>
      <c r="BJ847" s="443"/>
      <c r="BK847" s="443"/>
      <c r="BL847" s="412"/>
      <c r="BM847" s="412"/>
      <c r="BN847" s="412"/>
      <c r="BO847" s="412"/>
      <c r="BP847" s="463"/>
      <c r="ALZ847" s="0"/>
      <c r="AMA847" s="0"/>
      <c r="AMB847" s="0"/>
      <c r="AMC847" s="0"/>
      <c r="AMD847" s="0"/>
      <c r="AME847" s="0"/>
      <c r="AMF847" s="0"/>
      <c r="AMG847" s="0"/>
      <c r="AMH847" s="0"/>
      <c r="AMI847" s="0"/>
      <c r="AMJ847" s="0"/>
    </row>
    <row r="848" s="1128" customFormat="true" ht="14.1" hidden="false" customHeight="true" outlineLevel="0" collapsed="false">
      <c r="A848" s="41" t="s">
        <v>4330</v>
      </c>
      <c r="B848" s="412" t="s">
        <v>713</v>
      </c>
      <c r="C848" s="445" t="s">
        <v>36</v>
      </c>
      <c r="D848" s="414" t="s">
        <v>8743</v>
      </c>
      <c r="E848" s="425" t="s">
        <v>4329</v>
      </c>
      <c r="F848" s="425" t="s">
        <v>4328</v>
      </c>
      <c r="G848" s="426"/>
      <c r="H848" s="427" t="n">
        <v>0.085</v>
      </c>
      <c r="I848" s="427" t="n">
        <v>0.0875</v>
      </c>
      <c r="J848" s="428" t="s">
        <v>5772</v>
      </c>
      <c r="K848" s="412" t="s">
        <v>8744</v>
      </c>
      <c r="L848" s="412" t="s">
        <v>4720</v>
      </c>
      <c r="M848" s="414" t="s">
        <v>4686</v>
      </c>
      <c r="N848" s="429" t="n">
        <v>94127</v>
      </c>
      <c r="O848" s="430"/>
      <c r="P848" s="431"/>
      <c r="Q848" s="432"/>
      <c r="R848" s="414" t="s">
        <v>8745</v>
      </c>
      <c r="S848" s="433"/>
      <c r="T848" s="434"/>
      <c r="U848" s="414"/>
      <c r="V848" s="425"/>
      <c r="W848" s="425"/>
      <c r="X848" s="425"/>
      <c r="Y848" s="425"/>
      <c r="Z848" s="433"/>
      <c r="AA848" s="433"/>
      <c r="AB848" s="435"/>
      <c r="AC848" s="594"/>
      <c r="AD848" s="595"/>
      <c r="AE848" s="595"/>
      <c r="AF848" s="595"/>
      <c r="AG848" s="595"/>
      <c r="AH848" s="595"/>
      <c r="AI848" s="595"/>
      <c r="AJ848" s="596"/>
      <c r="AK848" s="437" t="s">
        <v>5946</v>
      </c>
      <c r="AL848" s="438" t="s">
        <v>6064</v>
      </c>
      <c r="AM848" s="412" t="s">
        <v>8744</v>
      </c>
      <c r="AN848" s="439"/>
      <c r="AO848" s="412" t="s">
        <v>4720</v>
      </c>
      <c r="AP848" s="414" t="s">
        <v>4686</v>
      </c>
      <c r="AQ848" s="429" t="n">
        <v>94127</v>
      </c>
      <c r="AR848" s="440" t="s">
        <v>4328</v>
      </c>
      <c r="AS848" s="540"/>
      <c r="AT848" s="438"/>
      <c r="AU848" s="414"/>
      <c r="AV848" s="442"/>
      <c r="AW848" s="443"/>
      <c r="AX848" s="443"/>
      <c r="AY848" s="443"/>
      <c r="AZ848" s="443"/>
      <c r="BA848" s="443"/>
      <c r="BB848" s="443"/>
      <c r="BC848" s="443"/>
      <c r="BD848" s="443"/>
      <c r="BE848" s="443"/>
      <c r="BF848" s="443"/>
      <c r="BG848" s="443"/>
      <c r="BH848" s="443"/>
      <c r="BI848" s="443"/>
      <c r="BJ848" s="443"/>
      <c r="BK848" s="443"/>
      <c r="BL848" s="412"/>
      <c r="BM848" s="412"/>
      <c r="BN848" s="412"/>
      <c r="BO848" s="412"/>
      <c r="BP848" s="463"/>
      <c r="ALZ848" s="0"/>
      <c r="AMA848" s="0"/>
      <c r="AMB848" s="0"/>
      <c r="AMC848" s="0"/>
      <c r="AMD848" s="0"/>
      <c r="AME848" s="0"/>
      <c r="AMF848" s="0"/>
      <c r="AMG848" s="0"/>
      <c r="AMH848" s="0"/>
      <c r="AMI848" s="0"/>
      <c r="AMJ848" s="0"/>
    </row>
    <row r="849" s="1128" customFormat="true" ht="14.1" hidden="false" customHeight="true" outlineLevel="0" collapsed="false">
      <c r="A849" s="1146" t="s">
        <v>10376</v>
      </c>
      <c r="B849" s="1147" t="s">
        <v>4682</v>
      </c>
      <c r="C849" s="1148" t="s">
        <v>5309</v>
      </c>
      <c r="D849" s="1149" t="s">
        <v>6151</v>
      </c>
      <c r="E849" s="1150" t="s">
        <v>6528</v>
      </c>
      <c r="F849" s="1150" t="s">
        <v>10377</v>
      </c>
      <c r="G849" s="1151"/>
      <c r="H849" s="1152" t="n">
        <v>0.085</v>
      </c>
      <c r="I849" s="1152"/>
      <c r="J849" s="1153" t="s">
        <v>5772</v>
      </c>
      <c r="K849" s="1147" t="s">
        <v>10378</v>
      </c>
      <c r="L849" s="1147" t="s">
        <v>4720</v>
      </c>
      <c r="M849" s="1149" t="s">
        <v>4686</v>
      </c>
      <c r="N849" s="1154" t="n">
        <v>94109</v>
      </c>
      <c r="O849" s="1155"/>
      <c r="P849" s="1156"/>
      <c r="Q849" s="1157"/>
      <c r="R849" s="1149"/>
      <c r="S849" s="1158"/>
      <c r="T849" s="1159"/>
      <c r="U849" s="1149"/>
      <c r="V849" s="1150"/>
      <c r="W849" s="1150"/>
      <c r="X849" s="1150"/>
      <c r="Y849" s="1150"/>
      <c r="Z849" s="1158"/>
      <c r="AA849" s="1158"/>
      <c r="AB849" s="1160"/>
      <c r="AC849" s="1161" t="s">
        <v>7650</v>
      </c>
      <c r="AD849" s="1162"/>
      <c r="AE849" s="1162"/>
      <c r="AF849" s="1162"/>
      <c r="AG849" s="1162"/>
      <c r="AH849" s="1162" t="s">
        <v>10379</v>
      </c>
      <c r="AI849" s="1162"/>
      <c r="AJ849" s="1163" t="s">
        <v>4716</v>
      </c>
      <c r="AK849" s="1164" t="s">
        <v>5946</v>
      </c>
      <c r="AL849" s="1165" t="s">
        <v>6064</v>
      </c>
      <c r="AM849" s="1147" t="s">
        <v>10378</v>
      </c>
      <c r="AN849" s="1166"/>
      <c r="AO849" s="1147" t="s">
        <v>4720</v>
      </c>
      <c r="AP849" s="1149" t="s">
        <v>4686</v>
      </c>
      <c r="AQ849" s="1154" t="n">
        <v>94109</v>
      </c>
      <c r="AR849" s="1167" t="s">
        <v>10377</v>
      </c>
      <c r="AS849" s="1288"/>
      <c r="AT849" s="1165"/>
      <c r="AU849" s="1149"/>
      <c r="AV849" s="1169" t="n">
        <v>1</v>
      </c>
      <c r="AW849" s="1170" t="s">
        <v>6151</v>
      </c>
      <c r="AX849" s="1170" t="s">
        <v>10380</v>
      </c>
      <c r="AY849" s="1170" t="s">
        <v>6153</v>
      </c>
      <c r="AZ849" s="1170" t="s">
        <v>10381</v>
      </c>
      <c r="BA849" s="1170"/>
      <c r="BB849" s="1170" t="s">
        <v>10382</v>
      </c>
      <c r="BC849" s="1170" t="s">
        <v>10383</v>
      </c>
      <c r="BD849" s="1170"/>
      <c r="BE849" s="1170"/>
      <c r="BF849" s="1170"/>
      <c r="BG849" s="1170"/>
      <c r="BH849" s="1170" t="s">
        <v>10384</v>
      </c>
      <c r="BI849" s="1170"/>
      <c r="BJ849" s="1170" t="s">
        <v>10385</v>
      </c>
      <c r="BK849" s="1170"/>
      <c r="BL849" s="1147" t="s">
        <v>10386</v>
      </c>
      <c r="BM849" s="1147"/>
      <c r="BN849" s="1147"/>
      <c r="BO849" s="1147"/>
      <c r="BP849" s="1172"/>
      <c r="ALZ849" s="0"/>
      <c r="AMA849" s="0"/>
      <c r="AMB849" s="0"/>
      <c r="AMC849" s="0"/>
      <c r="AMD849" s="0"/>
      <c r="AME849" s="0"/>
      <c r="AMF849" s="0"/>
      <c r="AMG849" s="0"/>
      <c r="AMH849" s="0"/>
      <c r="AMI849" s="0"/>
      <c r="AMJ849" s="0"/>
    </row>
    <row r="850" s="1128" customFormat="true" ht="14.1" hidden="false" customHeight="true" outlineLevel="0" collapsed="false">
      <c r="A850" s="1107" t="s">
        <v>11233</v>
      </c>
      <c r="B850" s="1108" t="s">
        <v>713</v>
      </c>
      <c r="C850" s="1109" t="s">
        <v>36</v>
      </c>
      <c r="D850" s="1138" t="s">
        <v>9109</v>
      </c>
      <c r="E850" s="1139" t="s">
        <v>11234</v>
      </c>
      <c r="F850" s="1139" t="s">
        <v>11235</v>
      </c>
      <c r="G850" s="1232"/>
      <c r="H850" s="1112" t="n">
        <v>0.0925</v>
      </c>
      <c r="I850" s="1112"/>
      <c r="J850" s="1113" t="s">
        <v>5940</v>
      </c>
      <c r="K850" s="1108" t="s">
        <v>11236</v>
      </c>
      <c r="L850" s="1108" t="s">
        <v>5530</v>
      </c>
      <c r="M850" s="1138" t="s">
        <v>4686</v>
      </c>
      <c r="N850" s="1233" t="n">
        <v>94601</v>
      </c>
      <c r="O850" s="1242"/>
      <c r="P850" s="1117"/>
      <c r="Q850" s="1248"/>
      <c r="R850" s="1138"/>
      <c r="S850" s="1121"/>
      <c r="T850" s="1137"/>
      <c r="U850" s="1138"/>
      <c r="V850" s="1139"/>
      <c r="W850" s="1139"/>
      <c r="X850" s="1139"/>
      <c r="Y850" s="1139"/>
      <c r="Z850" s="1121"/>
      <c r="AA850" s="1121"/>
      <c r="AB850" s="1235"/>
      <c r="AC850" s="1245" t="s">
        <v>8004</v>
      </c>
      <c r="AD850" s="1246" t="s">
        <v>7872</v>
      </c>
      <c r="AE850" s="1246"/>
      <c r="AF850" s="1246"/>
      <c r="AG850" s="1246"/>
      <c r="AH850" s="1246"/>
      <c r="AI850" s="1246"/>
      <c r="AJ850" s="1247" t="s">
        <v>7581</v>
      </c>
      <c r="AK850" s="1126" t="s">
        <v>5946</v>
      </c>
      <c r="AL850" s="1127" t="s">
        <v>6064</v>
      </c>
      <c r="AM850" s="1108" t="s">
        <v>11236</v>
      </c>
      <c r="AN850" s="1236"/>
      <c r="AO850" s="1108" t="s">
        <v>5530</v>
      </c>
      <c r="AP850" s="1138" t="s">
        <v>4686</v>
      </c>
      <c r="AQ850" s="1233" t="n">
        <v>94601</v>
      </c>
      <c r="AR850" s="1237" t="s">
        <v>11235</v>
      </c>
      <c r="AS850" s="1244"/>
      <c r="AT850" s="1127"/>
      <c r="AU850" s="1138"/>
      <c r="AV850" s="1238" t="n">
        <v>1</v>
      </c>
      <c r="AW850" s="1239" t="s">
        <v>11237</v>
      </c>
      <c r="AX850" s="1239"/>
      <c r="AY850" s="1239"/>
      <c r="AZ850" s="1239"/>
      <c r="BA850" s="1239"/>
      <c r="BB850" s="1239"/>
      <c r="BC850" s="1239"/>
      <c r="BD850" s="1239"/>
      <c r="BE850" s="1239"/>
      <c r="BF850" s="1239"/>
      <c r="BG850" s="1239"/>
      <c r="BH850" s="1239"/>
      <c r="BI850" s="1239"/>
      <c r="BJ850" s="1239"/>
      <c r="BK850" s="1239"/>
      <c r="BL850" s="1108"/>
      <c r="BM850" s="1108"/>
      <c r="BN850" s="1108"/>
      <c r="BO850" s="1108"/>
      <c r="BP850" s="1129"/>
      <c r="ALZ850" s="0"/>
      <c r="AMA850" s="0"/>
      <c r="AMB850" s="0"/>
      <c r="AMC850" s="0"/>
      <c r="AMD850" s="0"/>
      <c r="AME850" s="0"/>
      <c r="AMF850" s="0"/>
      <c r="AMG850" s="0"/>
      <c r="AMH850" s="0"/>
      <c r="AMI850" s="0"/>
      <c r="AMJ850" s="0"/>
    </row>
    <row r="851" s="1236" customFormat="true" ht="14.1" hidden="false" customHeight="true" outlineLevel="0" collapsed="false">
      <c r="A851" s="41" t="s">
        <v>4407</v>
      </c>
      <c r="B851" s="412" t="s">
        <v>713</v>
      </c>
      <c r="C851" s="445" t="s">
        <v>36</v>
      </c>
      <c r="D851" s="414"/>
      <c r="E851" s="425" t="s">
        <v>1431</v>
      </c>
      <c r="F851" s="425" t="s">
        <v>4406</v>
      </c>
      <c r="G851" s="426"/>
      <c r="H851" s="427" t="n">
        <v>0.08375</v>
      </c>
      <c r="I851" s="427" t="n">
        <v>0.0863</v>
      </c>
      <c r="J851" s="428" t="s">
        <v>6303</v>
      </c>
      <c r="K851" s="412" t="s">
        <v>9131</v>
      </c>
      <c r="L851" s="412" t="s">
        <v>5690</v>
      </c>
      <c r="M851" s="414" t="s">
        <v>4686</v>
      </c>
      <c r="N851" s="429" t="n">
        <v>94533</v>
      </c>
      <c r="O851" s="430"/>
      <c r="P851" s="431"/>
      <c r="Q851" s="432"/>
      <c r="R851" s="414"/>
      <c r="S851" s="433"/>
      <c r="T851" s="434"/>
      <c r="U851" s="414"/>
      <c r="V851" s="425"/>
      <c r="W851" s="425"/>
      <c r="X851" s="425"/>
      <c r="Y851" s="425"/>
      <c r="Z851" s="433"/>
      <c r="AA851" s="433"/>
      <c r="AB851" s="435"/>
      <c r="AC851" s="641"/>
      <c r="AD851" s="642"/>
      <c r="AE851" s="641"/>
      <c r="AF851" s="641"/>
      <c r="AG851" s="641"/>
      <c r="AH851" s="641"/>
      <c r="AI851" s="641"/>
      <c r="AJ851" s="643"/>
      <c r="AK851" s="437" t="s">
        <v>5946</v>
      </c>
      <c r="AL851" s="438" t="s">
        <v>6064</v>
      </c>
      <c r="AM851" s="412" t="s">
        <v>9131</v>
      </c>
      <c r="AN851" s="439"/>
      <c r="AO851" s="412" t="s">
        <v>5690</v>
      </c>
      <c r="AP851" s="414" t="s">
        <v>4686</v>
      </c>
      <c r="AQ851" s="429" t="n">
        <v>94533</v>
      </c>
      <c r="AR851" s="440" t="s">
        <v>4406</v>
      </c>
      <c r="AS851" s="536"/>
      <c r="AT851" s="438"/>
      <c r="AU851" s="414"/>
      <c r="AV851" s="442"/>
      <c r="AW851" s="443"/>
      <c r="AX851" s="443"/>
      <c r="AY851" s="443"/>
      <c r="AZ851" s="443"/>
      <c r="BA851" s="443"/>
      <c r="BB851" s="443"/>
      <c r="BC851" s="443"/>
      <c r="BD851" s="443"/>
      <c r="BE851" s="443"/>
      <c r="BF851" s="443"/>
      <c r="BG851" s="443"/>
      <c r="BH851" s="443"/>
      <c r="BI851" s="443"/>
      <c r="BJ851" s="443"/>
      <c r="BK851" s="443"/>
      <c r="BL851" s="412"/>
      <c r="BM851" s="412"/>
      <c r="BN851" s="412"/>
      <c r="BO851" s="412"/>
      <c r="BP851" s="463"/>
      <c r="ALZ851" s="0"/>
      <c r="AMA851" s="0"/>
      <c r="AMB851" s="0"/>
      <c r="AMC851" s="0"/>
      <c r="AMD851" s="0"/>
      <c r="AME851" s="0"/>
      <c r="AMF851" s="0"/>
      <c r="AMG851" s="0"/>
      <c r="AMH851" s="0"/>
      <c r="AMI851" s="0"/>
      <c r="AMJ851" s="0"/>
    </row>
    <row r="852" s="1284" customFormat="true" ht="14.1" hidden="false" customHeight="true" outlineLevel="0" collapsed="false">
      <c r="A852" s="41" t="s">
        <v>4591</v>
      </c>
      <c r="B852" s="412" t="s">
        <v>5977</v>
      </c>
      <c r="C852" s="413" t="s">
        <v>6058</v>
      </c>
      <c r="D852" s="414"/>
      <c r="E852" s="425" t="s">
        <v>4590</v>
      </c>
      <c r="F852" s="425" t="s">
        <v>4589</v>
      </c>
      <c r="G852" s="426"/>
      <c r="H852" s="427" t="n">
        <v>0.0925</v>
      </c>
      <c r="I852" s="427" t="n">
        <v>0.0925</v>
      </c>
      <c r="J852" s="428" t="s">
        <v>7614</v>
      </c>
      <c r="K852" s="412" t="s">
        <v>13025</v>
      </c>
      <c r="L852" s="412" t="s">
        <v>3082</v>
      </c>
      <c r="M852" s="414" t="s">
        <v>4686</v>
      </c>
      <c r="N852" s="429" t="n">
        <v>94901</v>
      </c>
      <c r="O852" s="430"/>
      <c r="P852" s="431"/>
      <c r="Q852" s="432"/>
      <c r="R852" s="414"/>
      <c r="S852" s="433"/>
      <c r="T852" s="434"/>
      <c r="U852" s="414"/>
      <c r="V852" s="425"/>
      <c r="W852" s="425"/>
      <c r="X852" s="425"/>
      <c r="Y852" s="425"/>
      <c r="Z852" s="433"/>
      <c r="AA852" s="433"/>
      <c r="AB852" s="435"/>
      <c r="AC852" s="641"/>
      <c r="AD852" s="642"/>
      <c r="AE852" s="641"/>
      <c r="AF852" s="641"/>
      <c r="AG852" s="641"/>
      <c r="AH852" s="641"/>
      <c r="AI852" s="641"/>
      <c r="AJ852" s="643"/>
      <c r="AK852" s="437" t="s">
        <v>5946</v>
      </c>
      <c r="AL852" s="438" t="s">
        <v>6064</v>
      </c>
      <c r="AM852" s="412" t="s">
        <v>13025</v>
      </c>
      <c r="AN852" s="439"/>
      <c r="AO852" s="412" t="s">
        <v>3082</v>
      </c>
      <c r="AP852" s="414" t="s">
        <v>4686</v>
      </c>
      <c r="AQ852" s="429" t="n">
        <v>94901</v>
      </c>
      <c r="AR852" s="440" t="s">
        <v>4589</v>
      </c>
      <c r="AS852" s="500"/>
      <c r="AT852" s="438"/>
      <c r="AU852" s="414"/>
      <c r="AV852" s="442"/>
      <c r="AW852" s="443"/>
      <c r="AX852" s="443"/>
      <c r="AY852" s="443"/>
      <c r="AZ852" s="443"/>
      <c r="BA852" s="443"/>
      <c r="BB852" s="443"/>
      <c r="BC852" s="443"/>
      <c r="BD852" s="443"/>
      <c r="BE852" s="443"/>
      <c r="BF852" s="443"/>
      <c r="BG852" s="443"/>
      <c r="BH852" s="443"/>
      <c r="BI852" s="443"/>
      <c r="BJ852" s="443"/>
      <c r="BK852" s="443"/>
      <c r="BL852" s="412"/>
      <c r="BM852" s="412"/>
      <c r="BN852" s="412"/>
      <c r="BO852" s="412"/>
      <c r="BP852" s="478"/>
      <c r="ALZ852" s="0"/>
      <c r="AMA852" s="0"/>
      <c r="AMB852" s="0"/>
      <c r="AMC852" s="0"/>
      <c r="AMD852" s="0"/>
      <c r="AME852" s="0"/>
      <c r="AMF852" s="0"/>
      <c r="AMG852" s="0"/>
      <c r="AMH852" s="0"/>
      <c r="AMI852" s="0"/>
      <c r="AMJ852" s="0"/>
    </row>
    <row r="853" s="1284" customFormat="true" ht="14.1" hidden="false" customHeight="true" outlineLevel="0" collapsed="false">
      <c r="A853" s="41" t="s">
        <v>7728</v>
      </c>
      <c r="B853" s="412" t="s">
        <v>713</v>
      </c>
      <c r="C853" s="445" t="s">
        <v>36</v>
      </c>
      <c r="D853" s="414"/>
      <c r="E853" s="425" t="s">
        <v>7729</v>
      </c>
      <c r="F853" s="425" t="s">
        <v>7730</v>
      </c>
      <c r="G853" s="426"/>
      <c r="H853" s="427" t="n">
        <v>0.0925</v>
      </c>
      <c r="I853" s="538" t="n">
        <v>0.095</v>
      </c>
      <c r="J853" s="428" t="s">
        <v>5940</v>
      </c>
      <c r="K853" s="412" t="s">
        <v>7731</v>
      </c>
      <c r="L853" s="412" t="s">
        <v>5530</v>
      </c>
      <c r="M853" s="414" t="s">
        <v>4686</v>
      </c>
      <c r="N853" s="429" t="n">
        <v>94601</v>
      </c>
      <c r="O853" s="430"/>
      <c r="P853" s="431"/>
      <c r="Q853" s="432"/>
      <c r="R853" s="414"/>
      <c r="S853" s="433"/>
      <c r="T853" s="434"/>
      <c r="U853" s="414"/>
      <c r="V853" s="425"/>
      <c r="W853" s="425"/>
      <c r="X853" s="425"/>
      <c r="Y853" s="425"/>
      <c r="Z853" s="433"/>
      <c r="AA853" s="433"/>
      <c r="AB853" s="435"/>
      <c r="AC853" s="594"/>
      <c r="AD853" s="595"/>
      <c r="AE853" s="595"/>
      <c r="AF853" s="595"/>
      <c r="AG853" s="595"/>
      <c r="AH853" s="595"/>
      <c r="AI853" s="595"/>
      <c r="AJ853" s="596"/>
      <c r="AK853" s="437" t="s">
        <v>5946</v>
      </c>
      <c r="AL853" s="438" t="s">
        <v>6064</v>
      </c>
      <c r="AM853" s="412" t="s">
        <v>7731</v>
      </c>
      <c r="AN853" s="439"/>
      <c r="AO853" s="412" t="s">
        <v>5530</v>
      </c>
      <c r="AP853" s="414" t="s">
        <v>4686</v>
      </c>
      <c r="AQ853" s="429" t="n">
        <v>94601</v>
      </c>
      <c r="AR853" s="440" t="s">
        <v>7730</v>
      </c>
      <c r="AS853" s="500"/>
      <c r="AT853" s="438"/>
      <c r="AU853" s="414"/>
      <c r="AV853" s="442"/>
      <c r="AW853" s="443"/>
      <c r="AX853" s="443"/>
      <c r="AY853" s="443"/>
      <c r="AZ853" s="443"/>
      <c r="BA853" s="443"/>
      <c r="BB853" s="443"/>
      <c r="BC853" s="443"/>
      <c r="BD853" s="443"/>
      <c r="BE853" s="443"/>
      <c r="BF853" s="443"/>
      <c r="BG853" s="443"/>
      <c r="BH853" s="443"/>
      <c r="BI853" s="443"/>
      <c r="BJ853" s="443"/>
      <c r="BK853" s="443"/>
      <c r="BL853" s="412"/>
      <c r="BM853" s="412"/>
      <c r="BN853" s="412"/>
      <c r="BO853" s="477"/>
      <c r="BP853" s="412"/>
      <c r="ALZ853" s="0"/>
      <c r="AMA853" s="0"/>
      <c r="AMB853" s="0"/>
      <c r="AMC853" s="0"/>
      <c r="AMD853" s="0"/>
      <c r="AME853" s="0"/>
      <c r="AMF853" s="0"/>
      <c r="AMG853" s="0"/>
      <c r="AMH853" s="0"/>
      <c r="AMI853" s="0"/>
      <c r="AMJ853" s="0"/>
    </row>
    <row r="854" s="1128" customFormat="true" ht="14.1" hidden="false" customHeight="true" outlineLevel="0" collapsed="false">
      <c r="A854" s="41" t="s">
        <v>6396</v>
      </c>
      <c r="B854" s="412" t="s">
        <v>4682</v>
      </c>
      <c r="C854" s="445" t="s">
        <v>5309</v>
      </c>
      <c r="D854" s="470"/>
      <c r="E854" s="120" t="s">
        <v>6397</v>
      </c>
      <c r="F854" s="120" t="s">
        <v>6398</v>
      </c>
      <c r="G854" s="456" t="s">
        <v>6399</v>
      </c>
      <c r="H854" s="427" t="n">
        <v>0.085</v>
      </c>
      <c r="I854" s="427"/>
      <c r="J854" s="428" t="s">
        <v>6303</v>
      </c>
      <c r="K854" s="456" t="s">
        <v>6400</v>
      </c>
      <c r="L854" s="412" t="s">
        <v>6401</v>
      </c>
      <c r="M854" s="120" t="s">
        <v>4686</v>
      </c>
      <c r="N854" s="457" t="n">
        <v>95462</v>
      </c>
      <c r="O854" s="458"/>
      <c r="P854" s="431"/>
      <c r="Q854" s="431"/>
      <c r="R854" s="459"/>
      <c r="S854" s="460"/>
      <c r="T854" s="461"/>
      <c r="U854" s="459"/>
      <c r="V854" s="120"/>
      <c r="W854" s="120"/>
      <c r="X854" s="120"/>
      <c r="Y854" s="120"/>
      <c r="Z854" s="460"/>
      <c r="AA854" s="433"/>
      <c r="AB854" s="456"/>
      <c r="AC854" s="594"/>
      <c r="AD854" s="595"/>
      <c r="AE854" s="595"/>
      <c r="AF854" s="595"/>
      <c r="AG854" s="595"/>
      <c r="AH854" s="595"/>
      <c r="AI854" s="595"/>
      <c r="AJ854" s="596"/>
      <c r="AK854" s="437"/>
      <c r="AL854" s="438"/>
      <c r="AM854" s="456" t="s">
        <v>6400</v>
      </c>
      <c r="AN854" s="462"/>
      <c r="AO854" s="412" t="s">
        <v>6401</v>
      </c>
      <c r="AP854" s="120" t="s">
        <v>4686</v>
      </c>
      <c r="AQ854" s="457" t="n">
        <v>95462</v>
      </c>
      <c r="AR854" s="463" t="s">
        <v>6398</v>
      </c>
      <c r="AS854" s="441"/>
      <c r="AT854" s="465"/>
      <c r="AU854" s="459"/>
      <c r="AV854" s="466"/>
      <c r="AW854" s="467"/>
      <c r="AX854" s="467"/>
      <c r="AY854" s="467"/>
      <c r="AZ854" s="467"/>
      <c r="BA854" s="467"/>
      <c r="BB854" s="467"/>
      <c r="BC854" s="467"/>
      <c r="BD854" s="467"/>
      <c r="BE854" s="467"/>
      <c r="BF854" s="467"/>
      <c r="BG854" s="467"/>
      <c r="BH854" s="467"/>
      <c r="BI854" s="467"/>
      <c r="BJ854" s="467"/>
      <c r="BK854" s="467"/>
      <c r="BL854" s="468"/>
      <c r="BM854" s="468"/>
      <c r="BN854" s="468"/>
      <c r="BO854" s="412"/>
      <c r="BP854" s="412"/>
      <c r="ALZ854" s="0"/>
      <c r="AMA854" s="0"/>
      <c r="AMB854" s="0"/>
      <c r="AMC854" s="0"/>
      <c r="AMD854" s="0"/>
      <c r="AME854" s="0"/>
      <c r="AMF854" s="0"/>
      <c r="AMG854" s="0"/>
      <c r="AMH854" s="0"/>
      <c r="AMI854" s="0"/>
      <c r="AMJ854" s="0"/>
    </row>
    <row r="855" s="1128" customFormat="true" ht="14.1" hidden="false" customHeight="true" outlineLevel="0" collapsed="false">
      <c r="A855" s="1107" t="s">
        <v>10687</v>
      </c>
      <c r="B855" s="1108" t="s">
        <v>713</v>
      </c>
      <c r="C855" s="1109" t="s">
        <v>36</v>
      </c>
      <c r="D855" s="1138" t="s">
        <v>10688</v>
      </c>
      <c r="E855" s="1139" t="s">
        <v>6825</v>
      </c>
      <c r="F855" s="1139" t="s">
        <v>10689</v>
      </c>
      <c r="G855" s="1232" t="s">
        <v>10690</v>
      </c>
      <c r="H855" s="1112" t="n">
        <v>0.08875</v>
      </c>
      <c r="I855" s="1112" t="n">
        <v>0.08125</v>
      </c>
      <c r="J855" s="1113" t="s">
        <v>7393</v>
      </c>
      <c r="K855" s="1108" t="s">
        <v>10691</v>
      </c>
      <c r="L855" s="1108" t="s">
        <v>7393</v>
      </c>
      <c r="M855" s="1138" t="s">
        <v>4686</v>
      </c>
      <c r="N855" s="1233" t="n">
        <v>95482</v>
      </c>
      <c r="O855" s="1242"/>
      <c r="P855" s="1117"/>
      <c r="Q855" s="1248"/>
      <c r="R855" s="1138" t="s">
        <v>10692</v>
      </c>
      <c r="S855" s="1121"/>
      <c r="T855" s="1137"/>
      <c r="U855" s="1138"/>
      <c r="V855" s="1139"/>
      <c r="W855" s="1139"/>
      <c r="X855" s="1139"/>
      <c r="Y855" s="1139"/>
      <c r="Z855" s="1121" t="s">
        <v>10693</v>
      </c>
      <c r="AA855" s="1121"/>
      <c r="AB855" s="1235"/>
      <c r="AC855" s="1245" t="s">
        <v>7872</v>
      </c>
      <c r="AD855" s="1246"/>
      <c r="AE855" s="1246"/>
      <c r="AF855" s="1246" t="s">
        <v>10694</v>
      </c>
      <c r="AG855" s="1246" t="s">
        <v>9730</v>
      </c>
      <c r="AH855" s="1246"/>
      <c r="AI855" s="1246"/>
      <c r="AJ855" s="1247" t="s">
        <v>7581</v>
      </c>
      <c r="AK855" s="1126" t="s">
        <v>5946</v>
      </c>
      <c r="AL855" s="1127" t="s">
        <v>6064</v>
      </c>
      <c r="AM855" s="1108" t="s">
        <v>10691</v>
      </c>
      <c r="AN855" s="1236"/>
      <c r="AO855" s="1108" t="s">
        <v>7393</v>
      </c>
      <c r="AP855" s="1138" t="s">
        <v>4686</v>
      </c>
      <c r="AQ855" s="1233" t="n">
        <v>95482</v>
      </c>
      <c r="AR855" s="1237" t="s">
        <v>10689</v>
      </c>
      <c r="AS855" s="1130"/>
      <c r="AT855" s="1127"/>
      <c r="AU855" s="1138"/>
      <c r="AV855" s="1238"/>
      <c r="AW855" s="1239"/>
      <c r="AX855" s="1239"/>
      <c r="AY855" s="1239"/>
      <c r="AZ855" s="1239"/>
      <c r="BA855" s="1239"/>
      <c r="BB855" s="1239"/>
      <c r="BC855" s="1239"/>
      <c r="BD855" s="1239"/>
      <c r="BE855" s="1239"/>
      <c r="BF855" s="1239"/>
      <c r="BG855" s="1239"/>
      <c r="BH855" s="1239"/>
      <c r="BI855" s="1239"/>
      <c r="BJ855" s="1239"/>
      <c r="BK855" s="1239"/>
      <c r="BL855" s="1108"/>
      <c r="BM855" s="1108"/>
      <c r="BN855" s="1108"/>
      <c r="BO855" s="1243"/>
      <c r="BP855" s="1129"/>
      <c r="ALZ855" s="0"/>
      <c r="AMA855" s="0"/>
      <c r="AMB855" s="0"/>
      <c r="AMC855" s="0"/>
      <c r="AMD855" s="0"/>
      <c r="AME855" s="0"/>
      <c r="AMF855" s="0"/>
      <c r="AMG855" s="0"/>
      <c r="AMH855" s="0"/>
      <c r="AMI855" s="0"/>
      <c r="AMJ855" s="0"/>
    </row>
    <row r="856" s="1128" customFormat="true" ht="14.1" hidden="false" customHeight="true" outlineLevel="0" collapsed="false">
      <c r="A856" s="1107" t="s">
        <v>11308</v>
      </c>
      <c r="B856" s="1108" t="s">
        <v>5977</v>
      </c>
      <c r="C856" s="1231" t="s">
        <v>36</v>
      </c>
      <c r="D856" s="1138"/>
      <c r="E856" s="1139" t="s">
        <v>11309</v>
      </c>
      <c r="F856" s="1139" t="s">
        <v>11310</v>
      </c>
      <c r="G856" s="1232"/>
      <c r="H856" s="1112" t="n">
        <v>0.0925</v>
      </c>
      <c r="I856" s="1112"/>
      <c r="J856" s="1113" t="s">
        <v>6140</v>
      </c>
      <c r="K856" s="1108" t="s">
        <v>11311</v>
      </c>
      <c r="L856" s="1108" t="s">
        <v>5702</v>
      </c>
      <c r="M856" s="1138" t="s">
        <v>4686</v>
      </c>
      <c r="N856" s="1233" t="n">
        <v>94080</v>
      </c>
      <c r="O856" s="1242"/>
      <c r="P856" s="1117"/>
      <c r="Q856" s="1248"/>
      <c r="R856" s="1138"/>
      <c r="S856" s="1121"/>
      <c r="T856" s="1137"/>
      <c r="U856" s="1138"/>
      <c r="V856" s="1139"/>
      <c r="W856" s="1139"/>
      <c r="X856" s="1139"/>
      <c r="Y856" s="1139"/>
      <c r="Z856" s="1121"/>
      <c r="AA856" s="1121"/>
      <c r="AB856" s="1235"/>
      <c r="AC856" s="1245" t="s">
        <v>7548</v>
      </c>
      <c r="AD856" s="1246" t="s">
        <v>11312</v>
      </c>
      <c r="AE856" s="1246"/>
      <c r="AF856" s="1246" t="s">
        <v>8590</v>
      </c>
      <c r="AG856" s="1246" t="s">
        <v>11313</v>
      </c>
      <c r="AH856" s="1246"/>
      <c r="AI856" s="1246"/>
      <c r="AJ856" s="1247" t="s">
        <v>7581</v>
      </c>
      <c r="AK856" s="1126" t="s">
        <v>5946</v>
      </c>
      <c r="AL856" s="1127" t="s">
        <v>6064</v>
      </c>
      <c r="AM856" s="1108" t="s">
        <v>11311</v>
      </c>
      <c r="AN856" s="1236"/>
      <c r="AO856" s="1108" t="s">
        <v>5702</v>
      </c>
      <c r="AP856" s="1138" t="s">
        <v>4686</v>
      </c>
      <c r="AQ856" s="1233" t="n">
        <v>94080</v>
      </c>
      <c r="AR856" s="1237" t="s">
        <v>11310</v>
      </c>
      <c r="AS856" s="1130"/>
      <c r="AT856" s="1127"/>
      <c r="AU856" s="1138"/>
      <c r="AV856" s="1238"/>
      <c r="AW856" s="1239"/>
      <c r="AX856" s="1239"/>
      <c r="AY856" s="1239"/>
      <c r="AZ856" s="1239"/>
      <c r="BA856" s="1239"/>
      <c r="BB856" s="1239"/>
      <c r="BC856" s="1239"/>
      <c r="BD856" s="1239"/>
      <c r="BE856" s="1239"/>
      <c r="BF856" s="1239"/>
      <c r="BG856" s="1239"/>
      <c r="BH856" s="1239"/>
      <c r="BI856" s="1239"/>
      <c r="BJ856" s="1239"/>
      <c r="BK856" s="1239"/>
      <c r="BL856" s="1108"/>
      <c r="BM856" s="1108"/>
      <c r="BN856" s="1108"/>
      <c r="BO856" s="1243"/>
      <c r="BP856" s="1129"/>
      <c r="ALZ856" s="0"/>
      <c r="AMA856" s="0"/>
      <c r="AMB856" s="0"/>
      <c r="AMC856" s="0"/>
      <c r="AMD856" s="0"/>
      <c r="AME856" s="0"/>
      <c r="AMF856" s="0"/>
      <c r="AMG856" s="0"/>
      <c r="AMH856" s="0"/>
      <c r="AMI856" s="0"/>
      <c r="AMJ856" s="0"/>
    </row>
    <row r="857" s="1128" customFormat="true" ht="14.1" hidden="false" customHeight="true" outlineLevel="0" collapsed="false">
      <c r="A857" s="1107" t="s">
        <v>9938</v>
      </c>
      <c r="B857" s="1108" t="s">
        <v>9939</v>
      </c>
      <c r="C857" s="1231" t="s">
        <v>4715</v>
      </c>
      <c r="D857" s="1138"/>
      <c r="E857" s="1139" t="s">
        <v>9940</v>
      </c>
      <c r="F857" s="1139" t="s">
        <v>9941</v>
      </c>
      <c r="G857" s="1232"/>
      <c r="H857" s="1112" t="n">
        <v>0.07975</v>
      </c>
      <c r="I857" s="1112" t="n">
        <v>0.0822</v>
      </c>
      <c r="J857" s="1113" t="s">
        <v>9942</v>
      </c>
      <c r="K857" s="1108" t="s">
        <v>9943</v>
      </c>
      <c r="L857" s="1108" t="s">
        <v>9944</v>
      </c>
      <c r="M857" s="1138" t="s">
        <v>4686</v>
      </c>
      <c r="N857" s="1233" t="n">
        <v>93622</v>
      </c>
      <c r="O857" s="1242"/>
      <c r="P857" s="1117"/>
      <c r="Q857" s="1248"/>
      <c r="R857" s="1138"/>
      <c r="S857" s="1121"/>
      <c r="T857" s="1137"/>
      <c r="U857" s="1138"/>
      <c r="V857" s="1139"/>
      <c r="W857" s="1139"/>
      <c r="X857" s="1139"/>
      <c r="Y857" s="1139"/>
      <c r="Z857" s="1121" t="s">
        <v>6006</v>
      </c>
      <c r="AA857" s="1121" t="s">
        <v>4745</v>
      </c>
      <c r="AB857" s="1235"/>
      <c r="AC857" s="1245" t="s">
        <v>7695</v>
      </c>
      <c r="AD857" s="1246"/>
      <c r="AE857" s="1246"/>
      <c r="AF857" s="1246"/>
      <c r="AG857" s="1246"/>
      <c r="AH857" s="1246"/>
      <c r="AI857" s="1246"/>
      <c r="AJ857" s="1247" t="s">
        <v>7581</v>
      </c>
      <c r="AK857" s="1126" t="s">
        <v>5946</v>
      </c>
      <c r="AL857" s="1127" t="s">
        <v>6064</v>
      </c>
      <c r="AM857" s="1108" t="s">
        <v>9943</v>
      </c>
      <c r="AN857" s="1236"/>
      <c r="AO857" s="1108" t="s">
        <v>9944</v>
      </c>
      <c r="AP857" s="1138" t="s">
        <v>4686</v>
      </c>
      <c r="AQ857" s="1233" t="n">
        <v>93622</v>
      </c>
      <c r="AR857" s="1237" t="s">
        <v>9941</v>
      </c>
      <c r="AS857" s="1130"/>
      <c r="AT857" s="1127"/>
      <c r="AU857" s="1138"/>
      <c r="AV857" s="1238"/>
      <c r="AW857" s="1239"/>
      <c r="AX857" s="1239"/>
      <c r="AY857" s="1239"/>
      <c r="AZ857" s="1239"/>
      <c r="BA857" s="1239"/>
      <c r="BB857" s="1239"/>
      <c r="BC857" s="1239"/>
      <c r="BD857" s="1239"/>
      <c r="BE857" s="1239"/>
      <c r="BF857" s="1239"/>
      <c r="BG857" s="1239"/>
      <c r="BH857" s="1239"/>
      <c r="BI857" s="1239"/>
      <c r="BJ857" s="1239"/>
      <c r="BK857" s="1239"/>
      <c r="BL857" s="1108"/>
      <c r="BM857" s="1108"/>
      <c r="BN857" s="1108"/>
      <c r="BO857" s="1243"/>
      <c r="BP857" s="1108"/>
      <c r="ALZ857" s="0"/>
      <c r="AMA857" s="0"/>
      <c r="AMB857" s="0"/>
      <c r="AMC857" s="0"/>
      <c r="AMD857" s="0"/>
      <c r="AME857" s="0"/>
      <c r="AMF857" s="0"/>
      <c r="AMG857" s="0"/>
      <c r="AMH857" s="0"/>
      <c r="AMI857" s="0"/>
      <c r="AMJ857" s="0"/>
    </row>
    <row r="858" s="1128" customFormat="true" ht="14.25" hidden="false" customHeight="true" outlineLevel="0" collapsed="false">
      <c r="A858" s="41" t="s">
        <v>829</v>
      </c>
      <c r="B858" s="412" t="s">
        <v>5937</v>
      </c>
      <c r="C858" s="413" t="s">
        <v>5309</v>
      </c>
      <c r="D858" s="414" t="s">
        <v>13451</v>
      </c>
      <c r="E858" s="425" t="s">
        <v>1584</v>
      </c>
      <c r="F858" s="425" t="s">
        <v>13452</v>
      </c>
      <c r="G858" s="426"/>
      <c r="H858" s="427" t="n">
        <v>0.0975</v>
      </c>
      <c r="I858" s="427" t="n">
        <v>0.1</v>
      </c>
      <c r="J858" s="428" t="s">
        <v>6963</v>
      </c>
      <c r="K858" s="412" t="s">
        <v>13453</v>
      </c>
      <c r="L858" s="412" t="s">
        <v>5436</v>
      </c>
      <c r="M858" s="414" t="s">
        <v>4686</v>
      </c>
      <c r="N858" s="429" t="n">
        <v>94577</v>
      </c>
      <c r="O858" s="430"/>
      <c r="P858" s="431"/>
      <c r="Q858" s="432"/>
      <c r="R858" s="414"/>
      <c r="S858" s="433"/>
      <c r="T858" s="434"/>
      <c r="U858" s="414"/>
      <c r="V858" s="425"/>
      <c r="W858" s="425"/>
      <c r="X858" s="425"/>
      <c r="Y858" s="425"/>
      <c r="Z858" s="433"/>
      <c r="AA858" s="433"/>
      <c r="AB858" s="435"/>
      <c r="AC858" s="594"/>
      <c r="AD858" s="595"/>
      <c r="AE858" s="595"/>
      <c r="AF858" s="595"/>
      <c r="AG858" s="595"/>
      <c r="AH858" s="595"/>
      <c r="AI858" s="595"/>
      <c r="AJ858" s="596"/>
      <c r="AK858" s="437" t="s">
        <v>5946</v>
      </c>
      <c r="AL858" s="438" t="s">
        <v>6064</v>
      </c>
      <c r="AM858" s="412" t="s">
        <v>13453</v>
      </c>
      <c r="AN858" s="439"/>
      <c r="AO858" s="412" t="s">
        <v>5436</v>
      </c>
      <c r="AP858" s="414" t="s">
        <v>4686</v>
      </c>
      <c r="AQ858" s="429" t="n">
        <v>94577</v>
      </c>
      <c r="AR858" s="440" t="s">
        <v>13452</v>
      </c>
      <c r="AS858" s="464"/>
      <c r="AT858" s="438"/>
      <c r="AU858" s="414"/>
      <c r="AV858" s="442"/>
      <c r="AW858" s="443"/>
      <c r="AX858" s="443"/>
      <c r="AY858" s="443"/>
      <c r="AZ858" s="443"/>
      <c r="BA858" s="443"/>
      <c r="BB858" s="443"/>
      <c r="BC858" s="443"/>
      <c r="BD858" s="443"/>
      <c r="BE858" s="443"/>
      <c r="BF858" s="443"/>
      <c r="BG858" s="443"/>
      <c r="BH858" s="443"/>
      <c r="BI858" s="443"/>
      <c r="BJ858" s="443"/>
      <c r="BK858" s="443"/>
      <c r="BL858" s="412"/>
      <c r="BM858" s="412"/>
      <c r="BN858" s="412"/>
      <c r="BO858" s="469"/>
      <c r="BP858" s="412"/>
      <c r="ALZ858" s="0"/>
      <c r="AMA858" s="0"/>
      <c r="AMB858" s="0"/>
      <c r="AMC858" s="0"/>
      <c r="AMD858" s="0"/>
      <c r="AME858" s="0"/>
      <c r="AMF858" s="0"/>
      <c r="AMG858" s="0"/>
      <c r="AMH858" s="0"/>
      <c r="AMI858" s="0"/>
      <c r="AMJ858" s="0"/>
    </row>
    <row r="859" s="1128" customFormat="true" ht="14.25" hidden="false" customHeight="true" outlineLevel="0" collapsed="false">
      <c r="A859" s="41" t="s">
        <v>830</v>
      </c>
      <c r="B859" s="412" t="s">
        <v>713</v>
      </c>
      <c r="C859" s="445" t="s">
        <v>36</v>
      </c>
      <c r="D859" s="414" t="s">
        <v>6291</v>
      </c>
      <c r="E859" s="425" t="s">
        <v>6402</v>
      </c>
      <c r="F859" s="425" t="s">
        <v>6403</v>
      </c>
      <c r="G859" s="426"/>
      <c r="H859" s="427" t="n">
        <v>0.0975</v>
      </c>
      <c r="I859" s="538" t="n">
        <v>0.0925</v>
      </c>
      <c r="J859" s="428" t="s">
        <v>6404</v>
      </c>
      <c r="K859" s="412" t="s">
        <v>6405</v>
      </c>
      <c r="L859" s="412" t="s">
        <v>6404</v>
      </c>
      <c r="M859" s="414" t="s">
        <v>4686</v>
      </c>
      <c r="N859" s="429" t="n">
        <v>94564</v>
      </c>
      <c r="O859" s="430"/>
      <c r="P859" s="431"/>
      <c r="Q859" s="432"/>
      <c r="R859" s="414" t="s">
        <v>6406</v>
      </c>
      <c r="S859" s="433"/>
      <c r="T859" s="434"/>
      <c r="U859" s="414"/>
      <c r="V859" s="425"/>
      <c r="W859" s="425"/>
      <c r="X859" s="425"/>
      <c r="Y859" s="425"/>
      <c r="Z859" s="433"/>
      <c r="AA859" s="433"/>
      <c r="AB859" s="435"/>
      <c r="AC859" s="594"/>
      <c r="AD859" s="595"/>
      <c r="AE859" s="595"/>
      <c r="AF859" s="595"/>
      <c r="AG859" s="595"/>
      <c r="AH859" s="595"/>
      <c r="AI859" s="595"/>
      <c r="AJ859" s="596"/>
      <c r="AK859" s="437" t="s">
        <v>5946</v>
      </c>
      <c r="AL859" s="438" t="s">
        <v>6064</v>
      </c>
      <c r="AM859" s="412" t="s">
        <v>6405</v>
      </c>
      <c r="AN859" s="439"/>
      <c r="AO859" s="412" t="s">
        <v>6404</v>
      </c>
      <c r="AP859" s="414" t="s">
        <v>4686</v>
      </c>
      <c r="AQ859" s="429" t="n">
        <v>94564</v>
      </c>
      <c r="AR859" s="440" t="s">
        <v>6403</v>
      </c>
      <c r="AS859" s="464"/>
      <c r="AT859" s="438"/>
      <c r="AU859" s="414"/>
      <c r="AV859" s="442" t="n">
        <v>2</v>
      </c>
      <c r="AW859" s="443" t="s">
        <v>6055</v>
      </c>
      <c r="AX859" s="443"/>
      <c r="AY859" s="443"/>
      <c r="AZ859" s="443"/>
      <c r="BA859" s="443"/>
      <c r="BB859" s="443"/>
      <c r="BC859" s="443"/>
      <c r="BD859" s="443"/>
      <c r="BE859" s="443"/>
      <c r="BF859" s="443"/>
      <c r="BG859" s="443"/>
      <c r="BH859" s="443"/>
      <c r="BI859" s="443"/>
      <c r="BJ859" s="443"/>
      <c r="BK859" s="443"/>
      <c r="BL859" s="412"/>
      <c r="BM859" s="412"/>
      <c r="BN859" s="412"/>
      <c r="BO859" s="469"/>
      <c r="BP859" s="412"/>
      <c r="ALZ859" s="0"/>
      <c r="AMA859" s="0"/>
      <c r="AMB859" s="0"/>
      <c r="AMC859" s="0"/>
      <c r="AMD859" s="0"/>
      <c r="AME859" s="0"/>
      <c r="AMF859" s="0"/>
      <c r="AMG859" s="0"/>
      <c r="AMH859" s="0"/>
      <c r="AMI859" s="0"/>
      <c r="AMJ859" s="0"/>
    </row>
    <row r="860" s="1128" customFormat="true" ht="14.1" hidden="false" customHeight="true" outlineLevel="0" collapsed="false">
      <c r="A860" s="41" t="s">
        <v>6407</v>
      </c>
      <c r="B860" s="412" t="s">
        <v>4682</v>
      </c>
      <c r="C860" s="413" t="s">
        <v>5309</v>
      </c>
      <c r="D860" s="414" t="s">
        <v>6408</v>
      </c>
      <c r="E860" s="425" t="s">
        <v>1822</v>
      </c>
      <c r="F860" s="425" t="s">
        <v>6409</v>
      </c>
      <c r="G860" s="426"/>
      <c r="H860" s="427" t="n">
        <v>0.0925</v>
      </c>
      <c r="I860" s="427" t="n">
        <v>0.095</v>
      </c>
      <c r="J860" s="428" t="s">
        <v>5940</v>
      </c>
      <c r="K860" s="412" t="s">
        <v>6410</v>
      </c>
      <c r="L860" s="412" t="s">
        <v>5530</v>
      </c>
      <c r="M860" s="414" t="s">
        <v>4686</v>
      </c>
      <c r="N860" s="429" t="n">
        <v>94612</v>
      </c>
      <c r="O860" s="458" t="s">
        <v>6411</v>
      </c>
      <c r="P860" s="431"/>
      <c r="Q860" s="432"/>
      <c r="R860" s="414"/>
      <c r="S860" s="433"/>
      <c r="T860" s="434"/>
      <c r="U860" s="414"/>
      <c r="V860" s="425"/>
      <c r="W860" s="425"/>
      <c r="X860" s="425"/>
      <c r="Y860" s="425"/>
      <c r="Z860" s="433" t="s">
        <v>6412</v>
      </c>
      <c r="AA860" s="433"/>
      <c r="AB860" s="435"/>
      <c r="AC860" s="594"/>
      <c r="AD860" s="595"/>
      <c r="AE860" s="595"/>
      <c r="AF860" s="595"/>
      <c r="AG860" s="595"/>
      <c r="AH860" s="595"/>
      <c r="AI860" s="595"/>
      <c r="AJ860" s="596"/>
      <c r="AK860" s="437" t="s">
        <v>5946</v>
      </c>
      <c r="AL860" s="438" t="s">
        <v>6064</v>
      </c>
      <c r="AM860" s="412" t="s">
        <v>6410</v>
      </c>
      <c r="AN860" s="439"/>
      <c r="AO860" s="412" t="s">
        <v>5530</v>
      </c>
      <c r="AP860" s="414" t="s">
        <v>4686</v>
      </c>
      <c r="AQ860" s="429" t="n">
        <v>94612</v>
      </c>
      <c r="AR860" s="440" t="s">
        <v>6409</v>
      </c>
      <c r="AS860" s="464"/>
      <c r="AT860" s="438"/>
      <c r="AU860" s="414"/>
      <c r="AV860" s="442" t="n">
        <v>4</v>
      </c>
      <c r="AW860" s="443"/>
      <c r="AX860" s="443"/>
      <c r="AY860" s="443"/>
      <c r="AZ860" s="443"/>
      <c r="BA860" s="443"/>
      <c r="BB860" s="443"/>
      <c r="BC860" s="443"/>
      <c r="BD860" s="443"/>
      <c r="BE860" s="443"/>
      <c r="BF860" s="443"/>
      <c r="BG860" s="443"/>
      <c r="BH860" s="443"/>
      <c r="BI860" s="443"/>
      <c r="BJ860" s="443"/>
      <c r="BK860" s="443"/>
      <c r="BL860" s="412"/>
      <c r="BM860" s="412"/>
      <c r="BN860" s="412"/>
      <c r="BO860" s="469"/>
      <c r="BP860" s="463"/>
      <c r="ALZ860" s="0"/>
      <c r="AMA860" s="0"/>
      <c r="AMB860" s="0"/>
      <c r="AMC860" s="0"/>
      <c r="AMD860" s="0"/>
      <c r="AME860" s="0"/>
      <c r="AMF860" s="0"/>
      <c r="AMG860" s="0"/>
      <c r="AMH860" s="0"/>
      <c r="AMI860" s="0"/>
      <c r="AMJ860" s="0"/>
    </row>
    <row r="861" s="1128" customFormat="true" ht="14.1" hidden="false" customHeight="true" outlineLevel="0" collapsed="false">
      <c r="A861" s="41" t="s">
        <v>10883</v>
      </c>
      <c r="B861" s="412" t="s">
        <v>5977</v>
      </c>
      <c r="C861" s="445" t="s">
        <v>4715</v>
      </c>
      <c r="D861" s="470"/>
      <c r="E861" s="120" t="s">
        <v>10884</v>
      </c>
      <c r="F861" s="120" t="s">
        <v>10885</v>
      </c>
      <c r="G861" s="456"/>
      <c r="H861" s="427" t="n">
        <v>0.09</v>
      </c>
      <c r="I861" s="427"/>
      <c r="J861" s="428" t="s">
        <v>6483</v>
      </c>
      <c r="K861" s="412" t="s">
        <v>10886</v>
      </c>
      <c r="L861" s="412" t="s">
        <v>5845</v>
      </c>
      <c r="M861" s="120" t="s">
        <v>4686</v>
      </c>
      <c r="N861" s="457" t="n">
        <v>94930</v>
      </c>
      <c r="O861" s="458"/>
      <c r="P861" s="431"/>
      <c r="Q861" s="431"/>
      <c r="R861" s="459"/>
      <c r="S861" s="460"/>
      <c r="T861" s="461"/>
      <c r="U861" s="459"/>
      <c r="V861" s="120"/>
      <c r="W861" s="120"/>
      <c r="X861" s="120"/>
      <c r="Y861" s="120"/>
      <c r="Z861" s="460"/>
      <c r="AA861" s="433"/>
      <c r="AB861" s="456"/>
      <c r="AC861" s="594" t="s">
        <v>7595</v>
      </c>
      <c r="AD861" s="595"/>
      <c r="AE861" s="595"/>
      <c r="AF861" s="595"/>
      <c r="AG861" s="595"/>
      <c r="AH861" s="595"/>
      <c r="AI861" s="595"/>
      <c r="AJ861" s="596"/>
      <c r="AK861" s="437"/>
      <c r="AL861" s="438"/>
      <c r="AM861" s="412" t="s">
        <v>10886</v>
      </c>
      <c r="AN861" s="462"/>
      <c r="AO861" s="412" t="s">
        <v>5845</v>
      </c>
      <c r="AP861" s="120" t="s">
        <v>4686</v>
      </c>
      <c r="AQ861" s="457" t="n">
        <v>94930</v>
      </c>
      <c r="AR861" s="463" t="s">
        <v>10885</v>
      </c>
      <c r="AS861" s="441"/>
      <c r="AT861" s="465"/>
      <c r="AU861" s="459"/>
      <c r="AV861" s="466"/>
      <c r="AW861" s="467"/>
      <c r="AX861" s="467"/>
      <c r="AY861" s="467"/>
      <c r="AZ861" s="467"/>
      <c r="BA861" s="467"/>
      <c r="BB861" s="467"/>
      <c r="BC861" s="467"/>
      <c r="BD861" s="467"/>
      <c r="BE861" s="467"/>
      <c r="BF861" s="467"/>
      <c r="BG861" s="467"/>
      <c r="BH861" s="467"/>
      <c r="BI861" s="467"/>
      <c r="BJ861" s="467"/>
      <c r="BK861" s="467"/>
      <c r="BL861" s="468"/>
      <c r="BM861" s="468"/>
      <c r="BN861" s="468"/>
      <c r="BO861" s="412"/>
      <c r="BP861" s="412"/>
      <c r="ALZ861" s="0"/>
      <c r="AMA861" s="0"/>
      <c r="AMB861" s="0"/>
      <c r="AMC861" s="0"/>
      <c r="AMD861" s="0"/>
      <c r="AME861" s="0"/>
      <c r="AMF861" s="0"/>
      <c r="AMG861" s="0"/>
      <c r="AMH861" s="0"/>
      <c r="AMI861" s="0"/>
      <c r="AMJ861" s="0"/>
    </row>
    <row r="862" s="1128" customFormat="true" ht="14.1" hidden="false" customHeight="true" outlineLevel="0" collapsed="false">
      <c r="A862" s="1173" t="s">
        <v>303</v>
      </c>
      <c r="B862" s="1174" t="s">
        <v>4682</v>
      </c>
      <c r="C862" s="1175" t="s">
        <v>5959</v>
      </c>
      <c r="D862" s="1176" t="s">
        <v>6623</v>
      </c>
      <c r="E862" s="1177" t="s">
        <v>10505</v>
      </c>
      <c r="F862" s="1177" t="s">
        <v>10506</v>
      </c>
      <c r="G862" s="1178"/>
      <c r="H862" s="1179" t="n">
        <v>0.085</v>
      </c>
      <c r="I862" s="1179"/>
      <c r="J862" s="1180" t="s">
        <v>5772</v>
      </c>
      <c r="K862" s="1174" t="s">
        <v>10507</v>
      </c>
      <c r="L862" s="1174" t="s">
        <v>4720</v>
      </c>
      <c r="M862" s="1177" t="s">
        <v>4686</v>
      </c>
      <c r="N862" s="1181" t="n">
        <v>94127</v>
      </c>
      <c r="O862" s="1182" t="s">
        <v>10508</v>
      </c>
      <c r="P862" s="1183"/>
      <c r="Q862" s="1183"/>
      <c r="R862" s="1184"/>
      <c r="S862" s="1185"/>
      <c r="T862" s="1186"/>
      <c r="U862" s="1184"/>
      <c r="V862" s="1177"/>
      <c r="W862" s="1177"/>
      <c r="X862" s="1177"/>
      <c r="Y862" s="1177"/>
      <c r="Z862" s="1185"/>
      <c r="AA862" s="1187"/>
      <c r="AB862" s="1178"/>
      <c r="AC862" s="1188" t="s">
        <v>7719</v>
      </c>
      <c r="AD862" s="1189" t="s">
        <v>7970</v>
      </c>
      <c r="AE862" s="1189"/>
      <c r="AF862" s="1189" t="s">
        <v>7579</v>
      </c>
      <c r="AG862" s="1189"/>
      <c r="AH862" s="1189"/>
      <c r="AI862" s="1189"/>
      <c r="AJ862" s="1190" t="s">
        <v>7556</v>
      </c>
      <c r="AK862" s="1191" t="s">
        <v>5946</v>
      </c>
      <c r="AL862" s="1192" t="s">
        <v>6064</v>
      </c>
      <c r="AM862" s="1174" t="s">
        <v>10507</v>
      </c>
      <c r="AN862" s="1193"/>
      <c r="AO862" s="1174" t="s">
        <v>4720</v>
      </c>
      <c r="AP862" s="1177" t="s">
        <v>4686</v>
      </c>
      <c r="AQ862" s="1181" t="n">
        <v>94127</v>
      </c>
      <c r="AR862" s="1194" t="s">
        <v>10506</v>
      </c>
      <c r="AS862" s="1195"/>
      <c r="AT862" s="1196"/>
      <c r="AU862" s="1184"/>
      <c r="AV862" s="1197" t="n">
        <v>1</v>
      </c>
      <c r="AW862" s="1198" t="s">
        <v>6623</v>
      </c>
      <c r="AX862" s="1198" t="s">
        <v>10509</v>
      </c>
      <c r="AY862" s="1198" t="s">
        <v>10510</v>
      </c>
      <c r="AZ862" s="1198" t="s">
        <v>6154</v>
      </c>
      <c r="BA862" s="1198"/>
      <c r="BB862" s="1198"/>
      <c r="BC862" s="1198"/>
      <c r="BD862" s="1198"/>
      <c r="BE862" s="1198"/>
      <c r="BF862" s="1198"/>
      <c r="BG862" s="1198"/>
      <c r="BH862" s="1198"/>
      <c r="BI862" s="1198"/>
      <c r="BJ862" s="1198"/>
      <c r="BK862" s="1198"/>
      <c r="BL862" s="1199"/>
      <c r="BM862" s="1199"/>
      <c r="BN862" s="1199"/>
      <c r="BO862" s="1174"/>
      <c r="BP862" s="1174"/>
      <c r="ALZ862" s="0"/>
      <c r="AMA862" s="0"/>
      <c r="AMB862" s="0"/>
      <c r="AMC862" s="0"/>
      <c r="AMD862" s="0"/>
      <c r="AME862" s="0"/>
      <c r="AMF862" s="0"/>
      <c r="AMG862" s="0"/>
      <c r="AMH862" s="0"/>
      <c r="AMI862" s="0"/>
      <c r="AMJ862" s="0"/>
    </row>
    <row r="863" s="1128" customFormat="true" ht="14.1" hidden="false" customHeight="true" outlineLevel="0" collapsed="false">
      <c r="A863" s="41" t="s">
        <v>10619</v>
      </c>
      <c r="B863" s="412" t="s">
        <v>5977</v>
      </c>
      <c r="C863" s="479"/>
      <c r="D863" s="480"/>
      <c r="E863" s="480" t="s">
        <v>3605</v>
      </c>
      <c r="F863" s="480" t="s">
        <v>10620</v>
      </c>
      <c r="G863" s="489"/>
      <c r="H863" s="427" t="n">
        <v>0.0825</v>
      </c>
      <c r="I863" s="427" t="n">
        <v>0.085</v>
      </c>
      <c r="J863" s="428" t="s">
        <v>6483</v>
      </c>
      <c r="K863" s="489" t="s">
        <v>10621</v>
      </c>
      <c r="L863" s="489" t="s">
        <v>5860</v>
      </c>
      <c r="M863" s="480" t="s">
        <v>4686</v>
      </c>
      <c r="N863" s="490" t="n">
        <v>94941</v>
      </c>
      <c r="O863" s="757"/>
      <c r="P863" s="493"/>
      <c r="Q863" s="493"/>
      <c r="R863" s="491" t="s">
        <v>10622</v>
      </c>
      <c r="S863" s="490"/>
      <c r="T863" s="492" t="s">
        <v>10034</v>
      </c>
      <c r="U863" s="491"/>
      <c r="V863" s="490" t="s">
        <v>3954</v>
      </c>
      <c r="W863" s="490"/>
      <c r="X863" s="490"/>
      <c r="Y863" s="490"/>
      <c r="Z863" s="490" t="s">
        <v>10623</v>
      </c>
      <c r="AA863" s="433" t="s">
        <v>4745</v>
      </c>
      <c r="AB863" s="493"/>
      <c r="AC863" s="594" t="s">
        <v>10624</v>
      </c>
      <c r="AD863" s="595" t="s">
        <v>8472</v>
      </c>
      <c r="AE863" s="595" t="s">
        <v>7955</v>
      </c>
      <c r="AF863" s="595" t="s">
        <v>9267</v>
      </c>
      <c r="AG863" s="595"/>
      <c r="AH863" s="595"/>
      <c r="AI863" s="595"/>
      <c r="AJ863" s="596" t="s">
        <v>4716</v>
      </c>
      <c r="AK863" s="437" t="s">
        <v>5946</v>
      </c>
      <c r="AL863" s="438" t="s">
        <v>6064</v>
      </c>
      <c r="AM863" s="489" t="s">
        <v>10621</v>
      </c>
      <c r="AN863" s="494"/>
      <c r="AO863" s="489" t="s">
        <v>5860</v>
      </c>
      <c r="AP863" s="480" t="s">
        <v>4686</v>
      </c>
      <c r="AQ863" s="490" t="n">
        <v>94941</v>
      </c>
      <c r="AR863" s="489" t="s">
        <v>10620</v>
      </c>
      <c r="AS863" s="464"/>
      <c r="AT863" s="495"/>
      <c r="AU863" s="496"/>
      <c r="AV863" s="497"/>
      <c r="AW863" s="0"/>
      <c r="AX863" s="0"/>
      <c r="AY863" s="0"/>
      <c r="AZ863" s="0"/>
      <c r="BA863" s="0"/>
      <c r="BB863" s="0"/>
      <c r="BC863" s="0"/>
      <c r="BD863" s="0"/>
      <c r="BE863" s="0"/>
      <c r="BF863" s="0"/>
      <c r="BG863" s="0"/>
      <c r="BH863" s="0"/>
      <c r="BI863" s="0"/>
      <c r="BJ863" s="0"/>
      <c r="BK863" s="0"/>
      <c r="BL863" s="0"/>
      <c r="BM863" s="0"/>
      <c r="BN863" s="0"/>
      <c r="BO863" s="0"/>
      <c r="BP863" s="0"/>
      <c r="ALZ863" s="0"/>
      <c r="AMA863" s="0"/>
      <c r="AMB863" s="0"/>
      <c r="AMC863" s="0"/>
      <c r="AMD863" s="0"/>
      <c r="AME863" s="0"/>
      <c r="AMF863" s="0"/>
      <c r="AMG863" s="0"/>
      <c r="AMH863" s="0"/>
      <c r="AMI863" s="0"/>
      <c r="AMJ863" s="0"/>
    </row>
    <row r="864" s="1128" customFormat="true" ht="14.1" hidden="false" customHeight="true" outlineLevel="0" collapsed="false">
      <c r="A864" s="1146" t="s">
        <v>10619</v>
      </c>
      <c r="B864" s="1147" t="s">
        <v>5977</v>
      </c>
      <c r="C864" s="1214" t="s">
        <v>6058</v>
      </c>
      <c r="D864" s="1215"/>
      <c r="E864" s="1215" t="s">
        <v>3605</v>
      </c>
      <c r="F864" s="1215" t="s">
        <v>10620</v>
      </c>
      <c r="G864" s="1216"/>
      <c r="H864" s="1152" t="n">
        <v>0.0825</v>
      </c>
      <c r="I864" s="1152" t="n">
        <v>0.085</v>
      </c>
      <c r="J864" s="1153" t="s">
        <v>7552</v>
      </c>
      <c r="K864" s="1216" t="s">
        <v>10621</v>
      </c>
      <c r="L864" s="1216" t="s">
        <v>5860</v>
      </c>
      <c r="M864" s="1215" t="s">
        <v>4686</v>
      </c>
      <c r="N864" s="1217" t="n">
        <v>94941</v>
      </c>
      <c r="O864" s="1283"/>
      <c r="P864" s="1217"/>
      <c r="Q864" s="1217"/>
      <c r="R864" s="1219" t="s">
        <v>10622</v>
      </c>
      <c r="S864" s="1217"/>
      <c r="T864" s="1220" t="s">
        <v>10034</v>
      </c>
      <c r="U864" s="1219"/>
      <c r="V864" s="1217" t="s">
        <v>3954</v>
      </c>
      <c r="W864" s="1217"/>
      <c r="X864" s="1217"/>
      <c r="Y864" s="1217"/>
      <c r="Z864" s="1217" t="s">
        <v>10623</v>
      </c>
      <c r="AA864" s="1158" t="s">
        <v>4745</v>
      </c>
      <c r="AB864" s="1221"/>
      <c r="AC864" s="1161" t="s">
        <v>10624</v>
      </c>
      <c r="AD864" s="1162" t="s">
        <v>8472</v>
      </c>
      <c r="AE864" s="1162" t="s">
        <v>7955</v>
      </c>
      <c r="AF864" s="1162" t="s">
        <v>9267</v>
      </c>
      <c r="AG864" s="1162"/>
      <c r="AH864" s="1162"/>
      <c r="AI864" s="1162"/>
      <c r="AJ864" s="1163" t="s">
        <v>4716</v>
      </c>
      <c r="AK864" s="1164" t="s">
        <v>5946</v>
      </c>
      <c r="AL864" s="1165" t="s">
        <v>6064</v>
      </c>
      <c r="AM864" s="1216" t="s">
        <v>10621</v>
      </c>
      <c r="AN864" s="1225"/>
      <c r="AO864" s="1216" t="s">
        <v>5860</v>
      </c>
      <c r="AP864" s="1215" t="s">
        <v>4686</v>
      </c>
      <c r="AQ864" s="1217" t="n">
        <v>94941</v>
      </c>
      <c r="AR864" s="1216" t="s">
        <v>10620</v>
      </c>
      <c r="AS864" s="1226"/>
      <c r="AT864" s="1227"/>
      <c r="AU864" s="1228"/>
      <c r="AV864" s="1229"/>
      <c r="AW864" s="1229"/>
      <c r="AX864" s="1229"/>
      <c r="AY864" s="1229"/>
      <c r="AZ864" s="1229"/>
      <c r="BA864" s="1229"/>
      <c r="BB864" s="1229"/>
      <c r="BC864" s="1229"/>
      <c r="BD864" s="1229"/>
      <c r="BE864" s="1229"/>
      <c r="BF864" s="1229"/>
      <c r="BG864" s="1229"/>
      <c r="BH864" s="1229"/>
      <c r="BI864" s="1229"/>
      <c r="BJ864" s="1229"/>
      <c r="BK864" s="1229"/>
      <c r="BL864" s="1208"/>
      <c r="BM864" s="1208"/>
      <c r="BN864" s="1208"/>
      <c r="BO864" s="1230"/>
      <c r="BP864" s="1172"/>
      <c r="ALZ864" s="0"/>
      <c r="AMA864" s="0"/>
      <c r="AMB864" s="0"/>
      <c r="AMC864" s="0"/>
      <c r="AMD864" s="0"/>
      <c r="AME864" s="0"/>
      <c r="AMF864" s="0"/>
      <c r="AMG864" s="0"/>
      <c r="AMH864" s="0"/>
      <c r="AMI864" s="0"/>
      <c r="AMJ864" s="0"/>
    </row>
    <row r="865" s="1128" customFormat="true" ht="14.1" hidden="false" customHeight="true" outlineLevel="0" collapsed="false">
      <c r="A865" s="1107" t="s">
        <v>1789</v>
      </c>
      <c r="B865" s="1108" t="s">
        <v>713</v>
      </c>
      <c r="C865" s="1109" t="s">
        <v>4733</v>
      </c>
      <c r="D865" s="1110" t="s">
        <v>4717</v>
      </c>
      <c r="E865" s="1110" t="s">
        <v>1707</v>
      </c>
      <c r="F865" s="1110" t="s">
        <v>1788</v>
      </c>
      <c r="G865" s="1111" t="s">
        <v>10988</v>
      </c>
      <c r="H865" s="1112" t="n">
        <v>0.085</v>
      </c>
      <c r="I865" s="1112" t="n">
        <v>0.0875</v>
      </c>
      <c r="J865" s="1113" t="s">
        <v>5772</v>
      </c>
      <c r="K865" s="1108" t="s">
        <v>10989</v>
      </c>
      <c r="L865" s="1108" t="s">
        <v>4720</v>
      </c>
      <c r="M865" s="1110" t="s">
        <v>4686</v>
      </c>
      <c r="N865" s="1114" t="n">
        <v>94103</v>
      </c>
      <c r="O865" s="1115" t="s">
        <v>10990</v>
      </c>
      <c r="P865" s="1136"/>
      <c r="Q865" s="1136"/>
      <c r="R865" s="1118" t="s">
        <v>1707</v>
      </c>
      <c r="S865" s="1119"/>
      <c r="T865" s="1120"/>
      <c r="U865" s="1118"/>
      <c r="V865" s="1110"/>
      <c r="W865" s="1110"/>
      <c r="X865" s="1110"/>
      <c r="Y865" s="1110"/>
      <c r="Z865" s="1119" t="s">
        <v>10991</v>
      </c>
      <c r="AA865" s="1121" t="s">
        <v>4745</v>
      </c>
      <c r="AB865" s="1111"/>
      <c r="AC865" s="1245" t="s">
        <v>7711</v>
      </c>
      <c r="AD865" s="1246"/>
      <c r="AE865" s="1246"/>
      <c r="AF865" s="1246"/>
      <c r="AG865" s="1246"/>
      <c r="AH865" s="1246"/>
      <c r="AI865" s="1246"/>
      <c r="AJ865" s="1247" t="s">
        <v>7581</v>
      </c>
      <c r="AK865" s="1126" t="s">
        <v>5946</v>
      </c>
      <c r="AL865" s="1127" t="s">
        <v>6064</v>
      </c>
      <c r="AM865" s="1108" t="str">
        <f aca="false">PROPER(AN865)</f>
        <v>151 6Th Street</v>
      </c>
      <c r="AN865" s="1128" t="s">
        <v>10992</v>
      </c>
      <c r="AO865" s="1108" t="s">
        <v>4720</v>
      </c>
      <c r="AP865" s="1110" t="s">
        <v>4686</v>
      </c>
      <c r="AQ865" s="1114" t="n">
        <v>94103</v>
      </c>
      <c r="AR865" s="1129" t="s">
        <v>1788</v>
      </c>
      <c r="AS865" s="1130"/>
      <c r="AT865" s="1131"/>
      <c r="AU865" s="1118"/>
      <c r="AV865" s="1132" t="n">
        <v>1</v>
      </c>
      <c r="AW865" s="1133" t="s">
        <v>10993</v>
      </c>
      <c r="AX865" s="1133" t="s">
        <v>7378</v>
      </c>
      <c r="AY865" s="1133" t="s">
        <v>7378</v>
      </c>
      <c r="AZ865" s="1133" t="s">
        <v>7450</v>
      </c>
      <c r="BA865" s="1133" t="s">
        <v>7380</v>
      </c>
      <c r="BB865" s="1133" t="s">
        <v>7379</v>
      </c>
      <c r="BC865" s="1133" t="s">
        <v>7379</v>
      </c>
      <c r="BD865" s="1133" t="s">
        <v>7379</v>
      </c>
      <c r="BE865" s="1133" t="s">
        <v>7450</v>
      </c>
      <c r="BF865" s="1133"/>
      <c r="BG865" s="1133"/>
      <c r="BH865" s="1133" t="s">
        <v>7450</v>
      </c>
      <c r="BI865" s="1133"/>
      <c r="BJ865" s="1133"/>
      <c r="BK865" s="1133"/>
      <c r="BL865" s="1134"/>
      <c r="BM865" s="1134"/>
      <c r="BN865" s="1134"/>
      <c r="BO865" s="1108"/>
      <c r="BP865" s="1129"/>
      <c r="ALZ865" s="0"/>
      <c r="AMA865" s="0"/>
      <c r="AMB865" s="0"/>
      <c r="AMC865" s="0"/>
      <c r="AMD865" s="0"/>
      <c r="AME865" s="0"/>
      <c r="AMF865" s="0"/>
      <c r="AMG865" s="0"/>
      <c r="AMH865" s="0"/>
      <c r="AMI865" s="0"/>
      <c r="AMJ865" s="0"/>
    </row>
    <row r="866" s="1128" customFormat="true" ht="14.1" hidden="false" customHeight="true" outlineLevel="0" collapsed="false">
      <c r="A866" s="41" t="s">
        <v>6413</v>
      </c>
      <c r="B866" s="412" t="s">
        <v>4682</v>
      </c>
      <c r="C866" s="445" t="s">
        <v>6129</v>
      </c>
      <c r="D866" s="120"/>
      <c r="E866" s="120" t="s">
        <v>1615</v>
      </c>
      <c r="F866" s="120" t="s">
        <v>1952</v>
      </c>
      <c r="G866" s="456" t="s">
        <v>6415</v>
      </c>
      <c r="H866" s="427" t="n">
        <v>0.085</v>
      </c>
      <c r="I866" s="427" t="n">
        <v>0.0875</v>
      </c>
      <c r="J866" s="428" t="s">
        <v>5772</v>
      </c>
      <c r="K866" s="412" t="s">
        <v>6416</v>
      </c>
      <c r="L866" s="412" t="s">
        <v>4720</v>
      </c>
      <c r="M866" s="120" t="s">
        <v>4686</v>
      </c>
      <c r="N866" s="457" t="n">
        <v>94103</v>
      </c>
      <c r="O866" s="458" t="s">
        <v>6417</v>
      </c>
      <c r="P866" s="506"/>
      <c r="Q866" s="506"/>
      <c r="R866" s="459"/>
      <c r="S866" s="460"/>
      <c r="T866" s="461"/>
      <c r="U866" s="459"/>
      <c r="V866" s="120"/>
      <c r="W866" s="120"/>
      <c r="X866" s="120"/>
      <c r="Y866" s="120"/>
      <c r="Z866" s="460"/>
      <c r="AA866" s="433"/>
      <c r="AB866" s="456"/>
      <c r="AC866" s="594"/>
      <c r="AD866" s="595"/>
      <c r="AE866" s="595"/>
      <c r="AF866" s="595"/>
      <c r="AG866" s="595"/>
      <c r="AH866" s="595"/>
      <c r="AI866" s="595"/>
      <c r="AJ866" s="596"/>
      <c r="AK866" s="437" t="s">
        <v>5946</v>
      </c>
      <c r="AL866" s="438" t="s">
        <v>6064</v>
      </c>
      <c r="AM866" s="412" t="s">
        <v>6416</v>
      </c>
      <c r="AN866" s="462"/>
      <c r="AO866" s="412" t="s">
        <v>4720</v>
      </c>
      <c r="AP866" s="120" t="s">
        <v>4686</v>
      </c>
      <c r="AQ866" s="457" t="n">
        <v>94103</v>
      </c>
      <c r="AR866" s="463" t="s">
        <v>6415</v>
      </c>
      <c r="AS866" s="464"/>
      <c r="AT866" s="465"/>
      <c r="AU866" s="459"/>
      <c r="AV866" s="466" t="n">
        <v>1</v>
      </c>
      <c r="AW866" s="467"/>
      <c r="AX866" s="467"/>
      <c r="AY866" s="467"/>
      <c r="AZ866" s="467"/>
      <c r="BA866" s="467"/>
      <c r="BB866" s="467"/>
      <c r="BC866" s="467"/>
      <c r="BD866" s="467"/>
      <c r="BE866" s="467"/>
      <c r="BF866" s="467"/>
      <c r="BG866" s="467"/>
      <c r="BH866" s="467"/>
      <c r="BI866" s="467"/>
      <c r="BJ866" s="467"/>
      <c r="BK866" s="467"/>
      <c r="BL866" s="468"/>
      <c r="BM866" s="468"/>
      <c r="BN866" s="468"/>
      <c r="BO866" s="477"/>
      <c r="BP866" s="463"/>
      <c r="ALZ866" s="0"/>
      <c r="AMA866" s="0"/>
      <c r="AMB866" s="0"/>
      <c r="AMC866" s="0"/>
      <c r="AMD866" s="0"/>
      <c r="AME866" s="0"/>
      <c r="AMF866" s="0"/>
      <c r="AMG866" s="0"/>
      <c r="AMH866" s="0"/>
      <c r="AMI866" s="0"/>
      <c r="AMJ866" s="0"/>
    </row>
    <row r="867" s="1128" customFormat="true" ht="14.1" hidden="false" customHeight="true" outlineLevel="0" collapsed="false">
      <c r="A867" s="41" t="s">
        <v>6418</v>
      </c>
      <c r="B867" s="412" t="s">
        <v>4682</v>
      </c>
      <c r="C867" s="445" t="s">
        <v>36</v>
      </c>
      <c r="D867" s="470"/>
      <c r="E867" s="120" t="s">
        <v>6419</v>
      </c>
      <c r="F867" s="120" t="s">
        <v>6420</v>
      </c>
      <c r="G867" s="456" t="s">
        <v>6421</v>
      </c>
      <c r="H867" s="427" t="n">
        <v>0.0875</v>
      </c>
      <c r="I867" s="427"/>
      <c r="J867" s="428" t="s">
        <v>7552</v>
      </c>
      <c r="K867" s="412" t="s">
        <v>6423</v>
      </c>
      <c r="L867" s="412" t="s">
        <v>5814</v>
      </c>
      <c r="M867" s="120" t="s">
        <v>4686</v>
      </c>
      <c r="N867" s="457" t="n">
        <v>94965</v>
      </c>
      <c r="O867" s="458"/>
      <c r="P867" s="431"/>
      <c r="Q867" s="431"/>
      <c r="R867" s="459"/>
      <c r="S867" s="460"/>
      <c r="T867" s="461"/>
      <c r="U867" s="459"/>
      <c r="V867" s="120"/>
      <c r="W867" s="120"/>
      <c r="X867" s="120"/>
      <c r="Y867" s="120"/>
      <c r="Z867" s="460"/>
      <c r="AA867" s="433"/>
      <c r="AB867" s="456"/>
      <c r="AC867" s="594"/>
      <c r="AD867" s="595"/>
      <c r="AE867" s="595"/>
      <c r="AF867" s="595"/>
      <c r="AG867" s="595"/>
      <c r="AH867" s="595"/>
      <c r="AI867" s="595"/>
      <c r="AJ867" s="596"/>
      <c r="AK867" s="437"/>
      <c r="AL867" s="438"/>
      <c r="AM867" s="412" t="s">
        <v>6424</v>
      </c>
      <c r="AN867" s="462"/>
      <c r="AO867" s="412" t="s">
        <v>5814</v>
      </c>
      <c r="AP867" s="120" t="s">
        <v>4686</v>
      </c>
      <c r="AQ867" s="457" t="n">
        <v>94965</v>
      </c>
      <c r="AR867" s="463" t="s">
        <v>6425</v>
      </c>
      <c r="AS867" s="441"/>
      <c r="AT867" s="465"/>
      <c r="AU867" s="459"/>
      <c r="AV867" s="466"/>
      <c r="AW867" s="467"/>
      <c r="AX867" s="467"/>
      <c r="AY867" s="467"/>
      <c r="AZ867" s="467"/>
      <c r="BA867" s="467"/>
      <c r="BB867" s="467"/>
      <c r="BC867" s="467"/>
      <c r="BD867" s="467"/>
      <c r="BE867" s="467"/>
      <c r="BF867" s="467"/>
      <c r="BG867" s="467"/>
      <c r="BH867" s="467"/>
      <c r="BI867" s="467"/>
      <c r="BJ867" s="467"/>
      <c r="BK867" s="467"/>
      <c r="BL867" s="468"/>
      <c r="BM867" s="468"/>
      <c r="BN867" s="468"/>
      <c r="BO867" s="412"/>
      <c r="BP867" s="412"/>
      <c r="ALZ867" s="0"/>
      <c r="AMA867" s="0"/>
      <c r="AMB867" s="0"/>
      <c r="AMC867" s="0"/>
      <c r="AMD867" s="0"/>
      <c r="AME867" s="0"/>
      <c r="AMF867" s="0"/>
      <c r="AMG867" s="0"/>
      <c r="AMH867" s="0"/>
      <c r="AMI867" s="0"/>
      <c r="AMJ867" s="0"/>
    </row>
    <row r="868" s="1128" customFormat="true" ht="14.1" hidden="false" customHeight="true" outlineLevel="0" collapsed="false">
      <c r="A868" s="41" t="s">
        <v>2084</v>
      </c>
      <c r="B868" s="412" t="s">
        <v>5937</v>
      </c>
      <c r="C868" s="413"/>
      <c r="D868" s="480"/>
      <c r="E868" s="480" t="s">
        <v>2083</v>
      </c>
      <c r="F868" s="480" t="s">
        <v>2082</v>
      </c>
      <c r="G868" s="489"/>
      <c r="H868" s="427" t="n">
        <v>0.0925</v>
      </c>
      <c r="I868" s="427" t="n">
        <v>0.0825</v>
      </c>
      <c r="J868" s="428" t="s">
        <v>6126</v>
      </c>
      <c r="K868" s="489" t="s">
        <v>13455</v>
      </c>
      <c r="L868" s="489" t="s">
        <v>5442</v>
      </c>
      <c r="M868" s="480" t="s">
        <v>4686</v>
      </c>
      <c r="N868" s="490" t="n">
        <v>95401</v>
      </c>
      <c r="O868" s="1143"/>
      <c r="P868" s="490"/>
      <c r="Q868" s="490"/>
      <c r="R868" s="491"/>
      <c r="S868" s="490"/>
      <c r="T868" s="492"/>
      <c r="U868" s="491"/>
      <c r="V868" s="490"/>
      <c r="W868" s="490"/>
      <c r="X868" s="490"/>
      <c r="Y868" s="490"/>
      <c r="Z868" s="490"/>
      <c r="AA868" s="433"/>
      <c r="AB868" s="493"/>
      <c r="AC868" s="594"/>
      <c r="AD868" s="595"/>
      <c r="AE868" s="595"/>
      <c r="AF868" s="595"/>
      <c r="AG868" s="595"/>
      <c r="AH868" s="595"/>
      <c r="AI868" s="595"/>
      <c r="AJ868" s="596"/>
      <c r="AK868" s="437" t="s">
        <v>5946</v>
      </c>
      <c r="AL868" s="438" t="s">
        <v>6064</v>
      </c>
      <c r="AM868" s="489" t="s">
        <v>13455</v>
      </c>
      <c r="AN868" s="494"/>
      <c r="AO868" s="489" t="s">
        <v>5442</v>
      </c>
      <c r="AP868" s="480" t="s">
        <v>4686</v>
      </c>
      <c r="AQ868" s="490" t="n">
        <v>95401</v>
      </c>
      <c r="AR868" s="489" t="s">
        <v>2082</v>
      </c>
      <c r="AS868" s="464"/>
      <c r="AT868" s="495"/>
      <c r="AU868" s="496"/>
      <c r="AV868" s="497" t="n">
        <v>1</v>
      </c>
      <c r="AW868" s="0"/>
      <c r="AX868" s="0"/>
      <c r="AY868" s="0"/>
      <c r="AZ868" s="0"/>
      <c r="BA868" s="0"/>
      <c r="BB868" s="0"/>
      <c r="BC868" s="0"/>
      <c r="BD868" s="0"/>
      <c r="BE868" s="0"/>
      <c r="BF868" s="0"/>
      <c r="BG868" s="0"/>
      <c r="BH868" s="0"/>
      <c r="BI868" s="0"/>
      <c r="BJ868" s="0"/>
      <c r="BK868" s="0"/>
      <c r="BL868" s="0"/>
      <c r="BM868" s="0"/>
      <c r="BN868" s="0"/>
      <c r="BO868" s="0"/>
      <c r="BP868" s="0"/>
      <c r="ALZ868" s="0"/>
      <c r="AMA868" s="0"/>
      <c r="AMB868" s="0"/>
      <c r="AMC868" s="0"/>
      <c r="AMD868" s="0"/>
      <c r="AME868" s="0"/>
      <c r="AMF868" s="0"/>
      <c r="AMG868" s="0"/>
      <c r="AMH868" s="0"/>
      <c r="AMI868" s="0"/>
      <c r="AMJ868" s="0"/>
    </row>
    <row r="869" s="1128" customFormat="true" ht="14.1" hidden="false" customHeight="true" outlineLevel="0" collapsed="false">
      <c r="A869" s="41" t="s">
        <v>2084</v>
      </c>
      <c r="B869" s="412" t="s">
        <v>5937</v>
      </c>
      <c r="C869" s="413" t="s">
        <v>5309</v>
      </c>
      <c r="D869" s="480" t="s">
        <v>13454</v>
      </c>
      <c r="E869" s="480" t="s">
        <v>2083</v>
      </c>
      <c r="F869" s="480" t="s">
        <v>2082</v>
      </c>
      <c r="G869" s="489"/>
      <c r="H869" s="427" t="n">
        <v>0.0925</v>
      </c>
      <c r="I869" s="427" t="n">
        <v>0.0825</v>
      </c>
      <c r="J869" s="428" t="s">
        <v>6126</v>
      </c>
      <c r="K869" s="489" t="s">
        <v>13455</v>
      </c>
      <c r="L869" s="489" t="s">
        <v>5442</v>
      </c>
      <c r="M869" s="480" t="s">
        <v>4686</v>
      </c>
      <c r="N869" s="490" t="n">
        <v>95401</v>
      </c>
      <c r="O869" s="458"/>
      <c r="P869" s="490"/>
      <c r="Q869" s="490"/>
      <c r="R869" s="491"/>
      <c r="S869" s="490"/>
      <c r="T869" s="492"/>
      <c r="U869" s="491"/>
      <c r="V869" s="490"/>
      <c r="W869" s="490"/>
      <c r="X869" s="490"/>
      <c r="Y869" s="490"/>
      <c r="Z869" s="490"/>
      <c r="AA869" s="433"/>
      <c r="AB869" s="493"/>
      <c r="AC869" s="594"/>
      <c r="AD869" s="595"/>
      <c r="AE869" s="595"/>
      <c r="AF869" s="595"/>
      <c r="AG869" s="595"/>
      <c r="AH869" s="595"/>
      <c r="AI869" s="595"/>
      <c r="AJ869" s="596"/>
      <c r="AK869" s="437" t="s">
        <v>5946</v>
      </c>
      <c r="AL869" s="438" t="s">
        <v>6064</v>
      </c>
      <c r="AM869" s="489" t="s">
        <v>13455</v>
      </c>
      <c r="AN869" s="494"/>
      <c r="AO869" s="489" t="s">
        <v>5442</v>
      </c>
      <c r="AP869" s="480" t="s">
        <v>4686</v>
      </c>
      <c r="AQ869" s="490" t="n">
        <v>95401</v>
      </c>
      <c r="AR869" s="489" t="s">
        <v>2082</v>
      </c>
      <c r="AS869" s="464"/>
      <c r="AT869" s="495"/>
      <c r="AU869" s="496"/>
      <c r="AV869" s="497" t="n">
        <v>1</v>
      </c>
      <c r="AW869" s="497"/>
      <c r="AX869" s="497"/>
      <c r="AY869" s="497"/>
      <c r="AZ869" s="497"/>
      <c r="BA869" s="497"/>
      <c r="BB869" s="497"/>
      <c r="BC869" s="497"/>
      <c r="BD869" s="497"/>
      <c r="BE869" s="497"/>
      <c r="BF869" s="497"/>
      <c r="BG869" s="497"/>
      <c r="BH869" s="497"/>
      <c r="BI869" s="497"/>
      <c r="BJ869" s="497"/>
      <c r="BK869" s="497"/>
      <c r="BL869" s="498"/>
      <c r="BM869" s="498"/>
      <c r="BN869" s="498"/>
      <c r="BO869" s="412"/>
      <c r="BP869" s="463"/>
      <c r="ALZ869" s="0"/>
      <c r="AMA869" s="0"/>
      <c r="AMB869" s="0"/>
      <c r="AMC869" s="0"/>
      <c r="AMD869" s="0"/>
      <c r="AME869" s="0"/>
      <c r="AMF869" s="0"/>
      <c r="AMG869" s="0"/>
      <c r="AMH869" s="0"/>
      <c r="AMI869" s="0"/>
      <c r="AMJ869" s="0"/>
    </row>
    <row r="870" s="1128" customFormat="true" ht="14.1" hidden="false" customHeight="true" outlineLevel="0" collapsed="false">
      <c r="A870" s="41" t="s">
        <v>2234</v>
      </c>
      <c r="B870" s="412" t="s">
        <v>713</v>
      </c>
      <c r="C870" s="445" t="s">
        <v>36</v>
      </c>
      <c r="D870" s="414" t="s">
        <v>9053</v>
      </c>
      <c r="E870" s="480" t="s">
        <v>2233</v>
      </c>
      <c r="F870" s="480" t="s">
        <v>2232</v>
      </c>
      <c r="G870" s="489"/>
      <c r="H870" s="427" t="n">
        <v>0.085</v>
      </c>
      <c r="I870" s="427" t="n">
        <v>0.0875</v>
      </c>
      <c r="J870" s="428" t="s">
        <v>5772</v>
      </c>
      <c r="K870" s="489" t="s">
        <v>14432</v>
      </c>
      <c r="L870" s="489" t="s">
        <v>4720</v>
      </c>
      <c r="M870" s="480" t="s">
        <v>4686</v>
      </c>
      <c r="N870" s="490" t="n">
        <v>94117</v>
      </c>
      <c r="O870" s="458" t="s">
        <v>14433</v>
      </c>
      <c r="P870" s="490"/>
      <c r="Q870" s="490"/>
      <c r="R870" s="491" t="s">
        <v>1352</v>
      </c>
      <c r="S870" s="490"/>
      <c r="T870" s="492"/>
      <c r="U870" s="491"/>
      <c r="V870" s="490"/>
      <c r="W870" s="490"/>
      <c r="X870" s="490"/>
      <c r="Y870" s="490"/>
      <c r="Z870" s="490" t="s">
        <v>6006</v>
      </c>
      <c r="AA870" s="433" t="s">
        <v>4745</v>
      </c>
      <c r="AB870" s="493"/>
      <c r="AC870" s="594"/>
      <c r="AD870" s="595"/>
      <c r="AE870" s="595"/>
      <c r="AF870" s="595"/>
      <c r="AG870" s="595"/>
      <c r="AH870" s="595"/>
      <c r="AI870" s="595"/>
      <c r="AJ870" s="596"/>
      <c r="AK870" s="437" t="s">
        <v>5946</v>
      </c>
      <c r="AL870" s="438" t="s">
        <v>6064</v>
      </c>
      <c r="AM870" s="489" t="s">
        <v>14432</v>
      </c>
      <c r="AN870" s="494"/>
      <c r="AO870" s="489" t="s">
        <v>4720</v>
      </c>
      <c r="AP870" s="480" t="s">
        <v>4686</v>
      </c>
      <c r="AQ870" s="490" t="n">
        <v>94117</v>
      </c>
      <c r="AR870" s="489" t="s">
        <v>2232</v>
      </c>
      <c r="AS870" s="464"/>
      <c r="AT870" s="495"/>
      <c r="AU870" s="496"/>
      <c r="AV870" s="497" t="n">
        <v>4</v>
      </c>
      <c r="AW870" s="497"/>
      <c r="AX870" s="497"/>
      <c r="AY870" s="497"/>
      <c r="AZ870" s="497"/>
      <c r="BA870" s="497"/>
      <c r="BB870" s="497"/>
      <c r="BC870" s="497"/>
      <c r="BD870" s="497"/>
      <c r="BE870" s="497"/>
      <c r="BF870" s="497"/>
      <c r="BG870" s="497"/>
      <c r="BH870" s="497"/>
      <c r="BI870" s="497"/>
      <c r="BJ870" s="497"/>
      <c r="BK870" s="497"/>
      <c r="BL870" s="498"/>
      <c r="BM870" s="498"/>
      <c r="BN870" s="498"/>
      <c r="BO870" s="469"/>
      <c r="BP870" s="463"/>
      <c r="ALZ870" s="0"/>
      <c r="AMA870" s="0"/>
      <c r="AMB870" s="0"/>
      <c r="AMC870" s="0"/>
      <c r="AMD870" s="0"/>
      <c r="AME870" s="0"/>
      <c r="AMF870" s="0"/>
      <c r="AMG870" s="0"/>
      <c r="AMH870" s="0"/>
      <c r="AMI870" s="0"/>
      <c r="AMJ870" s="0"/>
    </row>
    <row r="871" s="1128" customFormat="true" ht="14.1" hidden="false" customHeight="true" outlineLevel="0" collapsed="false">
      <c r="A871" s="41" t="s">
        <v>2340</v>
      </c>
      <c r="B871" s="412" t="s">
        <v>5937</v>
      </c>
      <c r="C871" s="445" t="s">
        <v>5309</v>
      </c>
      <c r="D871" s="414"/>
      <c r="E871" s="425" t="s">
        <v>2339</v>
      </c>
      <c r="F871" s="425" t="s">
        <v>2338</v>
      </c>
      <c r="G871" s="426"/>
      <c r="H871" s="427" t="n">
        <v>0.085</v>
      </c>
      <c r="I871" s="538" t="n">
        <v>0.0875</v>
      </c>
      <c r="J871" s="428" t="s">
        <v>5772</v>
      </c>
      <c r="K871" s="412" t="s">
        <v>13456</v>
      </c>
      <c r="L871" s="412" t="s">
        <v>4720</v>
      </c>
      <c r="M871" s="414" t="s">
        <v>4686</v>
      </c>
      <c r="N871" s="429" t="n">
        <v>94124</v>
      </c>
      <c r="O871" s="430"/>
      <c r="P871" s="431"/>
      <c r="Q871" s="432"/>
      <c r="R871" s="414"/>
      <c r="S871" s="433"/>
      <c r="T871" s="434"/>
      <c r="U871" s="414"/>
      <c r="V871" s="425"/>
      <c r="W871" s="425"/>
      <c r="X871" s="425"/>
      <c r="Y871" s="425"/>
      <c r="Z871" s="433"/>
      <c r="AA871" s="433"/>
      <c r="AB871" s="435"/>
      <c r="AC871" s="594"/>
      <c r="AD871" s="595"/>
      <c r="AE871" s="595"/>
      <c r="AF871" s="595"/>
      <c r="AG871" s="595"/>
      <c r="AH871" s="595"/>
      <c r="AI871" s="595"/>
      <c r="AJ871" s="596"/>
      <c r="AK871" s="437" t="s">
        <v>5946</v>
      </c>
      <c r="AL871" s="438" t="s">
        <v>6064</v>
      </c>
      <c r="AM871" s="412" t="s">
        <v>13456</v>
      </c>
      <c r="AN871" s="439"/>
      <c r="AO871" s="412" t="s">
        <v>4720</v>
      </c>
      <c r="AP871" s="414" t="s">
        <v>4686</v>
      </c>
      <c r="AQ871" s="429" t="n">
        <v>94124</v>
      </c>
      <c r="AR871" s="440" t="s">
        <v>2338</v>
      </c>
      <c r="AS871" s="464"/>
      <c r="AT871" s="438"/>
      <c r="AU871" s="414"/>
      <c r="AV871" s="442"/>
      <c r="AW871" s="443"/>
      <c r="AX871" s="443"/>
      <c r="AY871" s="443"/>
      <c r="AZ871" s="443"/>
      <c r="BA871" s="443"/>
      <c r="BB871" s="443"/>
      <c r="BC871" s="443"/>
      <c r="BD871" s="443"/>
      <c r="BE871" s="443"/>
      <c r="BF871" s="443"/>
      <c r="BG871" s="443"/>
      <c r="BH871" s="443"/>
      <c r="BI871" s="443"/>
      <c r="BJ871" s="443"/>
      <c r="BK871" s="443"/>
      <c r="BL871" s="412"/>
      <c r="BM871" s="412"/>
      <c r="BN871" s="412"/>
      <c r="BO871" s="412"/>
      <c r="BP871" s="463"/>
      <c r="ALZ871" s="0"/>
      <c r="AMA871" s="0"/>
      <c r="AMB871" s="0"/>
      <c r="AMC871" s="0"/>
      <c r="AMD871" s="0"/>
      <c r="AME871" s="0"/>
      <c r="AMF871" s="0"/>
      <c r="AMG871" s="0"/>
      <c r="AMH871" s="0"/>
      <c r="AMI871" s="0"/>
      <c r="AMJ871" s="0"/>
    </row>
    <row r="872" s="1128" customFormat="true" ht="14.1" hidden="false" customHeight="true" outlineLevel="0" collapsed="false">
      <c r="A872" s="41" t="s">
        <v>831</v>
      </c>
      <c r="B872" s="412" t="s">
        <v>5937</v>
      </c>
      <c r="C872" s="413" t="s">
        <v>5309</v>
      </c>
      <c r="D872" s="414" t="s">
        <v>13457</v>
      </c>
      <c r="E872" s="480" t="s">
        <v>2498</v>
      </c>
      <c r="F872" s="480" t="s">
        <v>2497</v>
      </c>
      <c r="G872" s="489"/>
      <c r="H872" s="427" t="n">
        <v>0.0975</v>
      </c>
      <c r="I872" s="427" t="n">
        <v>0.1</v>
      </c>
      <c r="J872" s="428" t="s">
        <v>6963</v>
      </c>
      <c r="K872" s="489" t="s">
        <v>13458</v>
      </c>
      <c r="L872" s="489" t="s">
        <v>5436</v>
      </c>
      <c r="M872" s="480" t="s">
        <v>4686</v>
      </c>
      <c r="N872" s="490" t="n">
        <v>94577</v>
      </c>
      <c r="O872" s="764"/>
      <c r="P872" s="493"/>
      <c r="Q872" s="493"/>
      <c r="R872" s="491"/>
      <c r="S872" s="490"/>
      <c r="T872" s="492"/>
      <c r="U872" s="491"/>
      <c r="V872" s="490"/>
      <c r="W872" s="490"/>
      <c r="X872" s="490"/>
      <c r="Y872" s="490"/>
      <c r="Z872" s="490"/>
      <c r="AA872" s="433"/>
      <c r="AB872" s="493"/>
      <c r="AC872" s="594"/>
      <c r="AD872" s="595"/>
      <c r="AE872" s="595"/>
      <c r="AF872" s="595"/>
      <c r="AG872" s="595"/>
      <c r="AH872" s="595"/>
      <c r="AI872" s="595"/>
      <c r="AJ872" s="596"/>
      <c r="AK872" s="437" t="s">
        <v>5946</v>
      </c>
      <c r="AL872" s="438" t="s">
        <v>6064</v>
      </c>
      <c r="AM872" s="489" t="s">
        <v>9902</v>
      </c>
      <c r="AN872" s="494"/>
      <c r="AO872" s="489" t="s">
        <v>5436</v>
      </c>
      <c r="AP872" s="480" t="s">
        <v>4686</v>
      </c>
      <c r="AQ872" s="490" t="n">
        <v>94577</v>
      </c>
      <c r="AR872" s="489" t="s">
        <v>2497</v>
      </c>
      <c r="AS872" s="464"/>
      <c r="AT872" s="495"/>
      <c r="AU872" s="496"/>
      <c r="AV872" s="497"/>
      <c r="AW872" s="497"/>
      <c r="AX872" s="497"/>
      <c r="AY872" s="497"/>
      <c r="AZ872" s="497"/>
      <c r="BA872" s="497"/>
      <c r="BB872" s="497"/>
      <c r="BC872" s="497"/>
      <c r="BD872" s="497"/>
      <c r="BE872" s="497"/>
      <c r="BF872" s="497"/>
      <c r="BG872" s="497"/>
      <c r="BH872" s="497"/>
      <c r="BI872" s="497"/>
      <c r="BJ872" s="497"/>
      <c r="BK872" s="497"/>
      <c r="BL872" s="498"/>
      <c r="BM872" s="498"/>
      <c r="BN872" s="498"/>
      <c r="BO872" s="412"/>
      <c r="BP872" s="463"/>
      <c r="ALZ872" s="0"/>
      <c r="AMA872" s="0"/>
      <c r="AMB872" s="0"/>
      <c r="AMC872" s="0"/>
      <c r="AMD872" s="0"/>
      <c r="AME872" s="0"/>
      <c r="AMF872" s="0"/>
      <c r="AMG872" s="0"/>
      <c r="AMH872" s="0"/>
      <c r="AMI872" s="0"/>
      <c r="AMJ872" s="0"/>
    </row>
    <row r="873" s="1128" customFormat="true" ht="14.1" hidden="false" customHeight="true" outlineLevel="0" collapsed="false">
      <c r="A873" s="41" t="s">
        <v>2756</v>
      </c>
      <c r="B873" s="412" t="s">
        <v>4682</v>
      </c>
      <c r="C873" s="445" t="s">
        <v>5959</v>
      </c>
      <c r="D873" s="120" t="s">
        <v>6426</v>
      </c>
      <c r="E873" s="120" t="s">
        <v>2755</v>
      </c>
      <c r="F873" s="120" t="s">
        <v>2754</v>
      </c>
      <c r="G873" s="456" t="s">
        <v>6427</v>
      </c>
      <c r="H873" s="427" t="n">
        <v>0.095</v>
      </c>
      <c r="I873" s="427" t="n">
        <v>0.0825</v>
      </c>
      <c r="J873" s="428" t="s">
        <v>5980</v>
      </c>
      <c r="K873" s="412" t="s">
        <v>6428</v>
      </c>
      <c r="L873" s="412" t="s">
        <v>4773</v>
      </c>
      <c r="M873" s="120" t="s">
        <v>4686</v>
      </c>
      <c r="N873" s="457" t="n">
        <v>94952</v>
      </c>
      <c r="O873" s="430"/>
      <c r="P873" s="431"/>
      <c r="Q873" s="431"/>
      <c r="R873" s="459"/>
      <c r="S873" s="460"/>
      <c r="T873" s="461"/>
      <c r="U873" s="459"/>
      <c r="V873" s="120"/>
      <c r="W873" s="120"/>
      <c r="X873" s="120"/>
      <c r="Y873" s="120"/>
      <c r="Z873" s="460" t="s">
        <v>6006</v>
      </c>
      <c r="AA873" s="433" t="s">
        <v>4745</v>
      </c>
      <c r="AB873" s="456"/>
      <c r="AC873" s="594"/>
      <c r="AD873" s="595"/>
      <c r="AE873" s="595"/>
      <c r="AF873" s="595"/>
      <c r="AG873" s="595"/>
      <c r="AH873" s="595"/>
      <c r="AI873" s="595"/>
      <c r="AJ873" s="596"/>
      <c r="AK873" s="437" t="s">
        <v>5946</v>
      </c>
      <c r="AL873" s="438" t="s">
        <v>6064</v>
      </c>
      <c r="AM873" s="412" t="str">
        <f aca="false">PROPER(AN873)</f>
        <v>3 Fourth Street</v>
      </c>
      <c r="AN873" s="462" t="s">
        <v>6429</v>
      </c>
      <c r="AO873" s="412" t="s">
        <v>4773</v>
      </c>
      <c r="AP873" s="120" t="s">
        <v>4686</v>
      </c>
      <c r="AQ873" s="457" t="n">
        <v>94952</v>
      </c>
      <c r="AR873" s="463" t="s">
        <v>2754</v>
      </c>
      <c r="AS873" s="441"/>
      <c r="AT873" s="465"/>
      <c r="AU873" s="459"/>
      <c r="AV873" s="466" t="n">
        <v>1</v>
      </c>
      <c r="AW873" s="467"/>
      <c r="AX873" s="467"/>
      <c r="AY873" s="467"/>
      <c r="AZ873" s="467"/>
      <c r="BA873" s="467"/>
      <c r="BB873" s="467"/>
      <c r="BC873" s="467"/>
      <c r="BD873" s="467"/>
      <c r="BE873" s="467"/>
      <c r="BF873" s="467"/>
      <c r="BG873" s="467"/>
      <c r="BH873" s="467"/>
      <c r="BI873" s="467"/>
      <c r="BJ873" s="467"/>
      <c r="BK873" s="467"/>
      <c r="BL873" s="468"/>
      <c r="BM873" s="468"/>
      <c r="BN873" s="468"/>
      <c r="BO873" s="469"/>
      <c r="BP873" s="478"/>
      <c r="ALZ873" s="0"/>
      <c r="AMA873" s="0"/>
      <c r="AMB873" s="0"/>
      <c r="AMC873" s="0"/>
      <c r="AMD873" s="0"/>
      <c r="AME873" s="0"/>
      <c r="AMF873" s="0"/>
      <c r="AMG873" s="0"/>
      <c r="AMH873" s="0"/>
      <c r="AMI873" s="0"/>
      <c r="AMJ873" s="0"/>
    </row>
    <row r="874" s="1128" customFormat="true" ht="14.1" hidden="false" customHeight="true" outlineLevel="0" collapsed="false">
      <c r="A874" s="41" t="s">
        <v>6430</v>
      </c>
      <c r="B874" s="412" t="s">
        <v>4682</v>
      </c>
      <c r="C874" s="445" t="s">
        <v>5309</v>
      </c>
      <c r="D874" s="120"/>
      <c r="E874" s="120" t="s">
        <v>6431</v>
      </c>
      <c r="F874" s="120" t="s">
        <v>6432</v>
      </c>
      <c r="G874" s="456"/>
      <c r="H874" s="427" t="n">
        <v>0.0925</v>
      </c>
      <c r="I874" s="427" t="n">
        <v>0.095</v>
      </c>
      <c r="J874" s="428" t="s">
        <v>5940</v>
      </c>
      <c r="K874" s="412" t="s">
        <v>6433</v>
      </c>
      <c r="L874" s="412" t="s">
        <v>5530</v>
      </c>
      <c r="M874" s="120" t="s">
        <v>4686</v>
      </c>
      <c r="N874" s="457" t="n">
        <v>94601</v>
      </c>
      <c r="O874" s="430"/>
      <c r="P874" s="431"/>
      <c r="Q874" s="431"/>
      <c r="R874" s="459" t="s">
        <v>6434</v>
      </c>
      <c r="S874" s="460"/>
      <c r="T874" s="461"/>
      <c r="U874" s="459"/>
      <c r="V874" s="120"/>
      <c r="W874" s="120"/>
      <c r="X874" s="120"/>
      <c r="Y874" s="120"/>
      <c r="Z874" s="460"/>
      <c r="AA874" s="433"/>
      <c r="AB874" s="456"/>
      <c r="AC874" s="594"/>
      <c r="AD874" s="595"/>
      <c r="AE874" s="595"/>
      <c r="AF874" s="595"/>
      <c r="AG874" s="595"/>
      <c r="AH874" s="595"/>
      <c r="AI874" s="595"/>
      <c r="AJ874" s="596"/>
      <c r="AK874" s="437" t="s">
        <v>5946</v>
      </c>
      <c r="AL874" s="438" t="s">
        <v>6064</v>
      </c>
      <c r="AM874" s="412" t="s">
        <v>6433</v>
      </c>
      <c r="AN874" s="462"/>
      <c r="AO874" s="412" t="s">
        <v>5530</v>
      </c>
      <c r="AP874" s="120" t="s">
        <v>4686</v>
      </c>
      <c r="AQ874" s="457" t="n">
        <v>94601</v>
      </c>
      <c r="AR874" s="463" t="s">
        <v>6432</v>
      </c>
      <c r="AS874" s="464"/>
      <c r="AT874" s="465"/>
      <c r="AU874" s="459"/>
      <c r="AV874" s="466" t="n">
        <v>1</v>
      </c>
      <c r="AW874" s="467"/>
      <c r="AX874" s="467"/>
      <c r="AY874" s="467"/>
      <c r="AZ874" s="467"/>
      <c r="BA874" s="467" t="s">
        <v>6435</v>
      </c>
      <c r="BB874" s="467"/>
      <c r="BC874" s="467"/>
      <c r="BD874" s="467"/>
      <c r="BE874" s="467" t="s">
        <v>6436</v>
      </c>
      <c r="BF874" s="467"/>
      <c r="BG874" s="467" t="s">
        <v>6437</v>
      </c>
      <c r="BH874" s="467"/>
      <c r="BI874" s="467"/>
      <c r="BJ874" s="467" t="s">
        <v>6438</v>
      </c>
      <c r="BK874" s="467"/>
      <c r="BL874" s="468"/>
      <c r="BM874" s="468"/>
      <c r="BN874" s="468"/>
      <c r="BO874" s="469"/>
      <c r="BP874" s="463"/>
      <c r="ALZ874" s="0"/>
      <c r="AMA874" s="0"/>
      <c r="AMB874" s="0"/>
      <c r="AMC874" s="0"/>
      <c r="AMD874" s="0"/>
      <c r="AME874" s="0"/>
      <c r="AMF874" s="0"/>
      <c r="AMG874" s="0"/>
      <c r="AMH874" s="0"/>
      <c r="AMI874" s="0"/>
      <c r="AMJ874" s="0"/>
    </row>
    <row r="875" s="1236" customFormat="true" ht="14.1" hidden="false" customHeight="true" outlineLevel="0" collapsed="false">
      <c r="A875" s="1146" t="s">
        <v>9966</v>
      </c>
      <c r="B875" s="1147" t="s">
        <v>4682</v>
      </c>
      <c r="C875" s="1200" t="s">
        <v>5959</v>
      </c>
      <c r="D875" s="1201" t="s">
        <v>6151</v>
      </c>
      <c r="E875" s="1201" t="s">
        <v>9967</v>
      </c>
      <c r="F875" s="1201" t="s">
        <v>9968</v>
      </c>
      <c r="G875" s="1202"/>
      <c r="H875" s="1152" t="n">
        <v>0.08375</v>
      </c>
      <c r="I875" s="1152"/>
      <c r="J875" s="1153" t="s">
        <v>6303</v>
      </c>
      <c r="K875" s="1147" t="s">
        <v>9969</v>
      </c>
      <c r="L875" s="1147" t="s">
        <v>1532</v>
      </c>
      <c r="M875" s="1201" t="s">
        <v>4686</v>
      </c>
      <c r="N875" s="1203" t="n">
        <v>94590</v>
      </c>
      <c r="O875" s="1218" t="s">
        <v>9970</v>
      </c>
      <c r="P875" s="1156"/>
      <c r="Q875" s="1156"/>
      <c r="R875" s="1204"/>
      <c r="S875" s="1205"/>
      <c r="T875" s="1206"/>
      <c r="U875" s="1204"/>
      <c r="V875" s="1201"/>
      <c r="W875" s="1201"/>
      <c r="X875" s="1201"/>
      <c r="Y875" s="1201"/>
      <c r="Z875" s="1205"/>
      <c r="AA875" s="1158"/>
      <c r="AB875" s="1202"/>
      <c r="AC875" s="1161" t="s">
        <v>7548</v>
      </c>
      <c r="AD875" s="1162"/>
      <c r="AE875" s="1162" t="s">
        <v>9971</v>
      </c>
      <c r="AF875" s="1162"/>
      <c r="AG875" s="1162"/>
      <c r="AH875" s="1162"/>
      <c r="AI875" s="1162"/>
      <c r="AJ875" s="1163" t="s">
        <v>4716</v>
      </c>
      <c r="AK875" s="1164" t="s">
        <v>5946</v>
      </c>
      <c r="AL875" s="1165" t="s">
        <v>6064</v>
      </c>
      <c r="AM875" s="1147" t="s">
        <v>9969</v>
      </c>
      <c r="AN875" s="1209"/>
      <c r="AO875" s="1147" t="s">
        <v>1532</v>
      </c>
      <c r="AP875" s="1201" t="s">
        <v>4686</v>
      </c>
      <c r="AQ875" s="1203" t="n">
        <v>94590</v>
      </c>
      <c r="AR875" s="1172" t="s">
        <v>9968</v>
      </c>
      <c r="AS875" s="1168"/>
      <c r="AT875" s="1210"/>
      <c r="AU875" s="1204"/>
      <c r="AV875" s="1211" t="n">
        <v>1</v>
      </c>
      <c r="AW875" s="1212" t="s">
        <v>6638</v>
      </c>
      <c r="AX875" s="1212" t="s">
        <v>9972</v>
      </c>
      <c r="AY875" s="1212" t="s">
        <v>9973</v>
      </c>
      <c r="AZ875" s="1212" t="s">
        <v>718</v>
      </c>
      <c r="BA875" s="1212"/>
      <c r="BB875" s="1212"/>
      <c r="BC875" s="1212" t="s">
        <v>6366</v>
      </c>
      <c r="BD875" s="1212"/>
      <c r="BE875" s="1212" t="s">
        <v>9974</v>
      </c>
      <c r="BF875" s="1212"/>
      <c r="BG875" s="1212"/>
      <c r="BH875" s="1212"/>
      <c r="BI875" s="1212"/>
      <c r="BJ875" s="1212"/>
      <c r="BK875" s="1212"/>
      <c r="BL875" s="1213"/>
      <c r="BM875" s="1213"/>
      <c r="BN875" s="1213"/>
      <c r="BO875" s="1171"/>
      <c r="BP875" s="1279"/>
      <c r="ALZ875" s="0"/>
      <c r="AMA875" s="0"/>
      <c r="AMB875" s="0"/>
      <c r="AMC875" s="0"/>
      <c r="AMD875" s="0"/>
      <c r="AME875" s="0"/>
      <c r="AMF875" s="0"/>
      <c r="AMG875" s="0"/>
      <c r="AMH875" s="0"/>
      <c r="AMI875" s="0"/>
      <c r="AMJ875" s="0"/>
    </row>
    <row r="876" s="1236" customFormat="true" ht="14.1" hidden="false" customHeight="true" outlineLevel="0" collapsed="false">
      <c r="A876" s="1107" t="s">
        <v>2888</v>
      </c>
      <c r="B876" s="1108" t="s">
        <v>5998</v>
      </c>
      <c r="C876" s="1231" t="s">
        <v>5999</v>
      </c>
      <c r="D876" s="1138"/>
      <c r="E876" s="1139" t="s">
        <v>2536</v>
      </c>
      <c r="F876" s="1139" t="s">
        <v>2887</v>
      </c>
      <c r="G876" s="1232" t="s">
        <v>8066</v>
      </c>
      <c r="H876" s="1112" t="n">
        <v>0.085</v>
      </c>
      <c r="I876" s="1112" t="n">
        <v>0.0875</v>
      </c>
      <c r="J876" s="1113" t="s">
        <v>5772</v>
      </c>
      <c r="K876" s="1108" t="s">
        <v>13101</v>
      </c>
      <c r="L876" s="1108" t="s">
        <v>4720</v>
      </c>
      <c r="M876" s="1138" t="s">
        <v>4686</v>
      </c>
      <c r="N876" s="1233" t="n">
        <v>94107</v>
      </c>
      <c r="O876" s="1242"/>
      <c r="P876" s="1117"/>
      <c r="Q876" s="1248"/>
      <c r="R876" s="1138"/>
      <c r="S876" s="1121"/>
      <c r="T876" s="1137"/>
      <c r="U876" s="1138"/>
      <c r="V876" s="1139"/>
      <c r="W876" s="1139"/>
      <c r="X876" s="1139"/>
      <c r="Y876" s="1139"/>
      <c r="Z876" s="1121"/>
      <c r="AA876" s="1121"/>
      <c r="AB876" s="1235"/>
      <c r="AC876" s="1245" t="s">
        <v>7695</v>
      </c>
      <c r="AD876" s="1246" t="s">
        <v>7577</v>
      </c>
      <c r="AE876" s="1246" t="s">
        <v>8065</v>
      </c>
      <c r="AF876" s="1246" t="s">
        <v>7579</v>
      </c>
      <c r="AG876" s="1246"/>
      <c r="AH876" s="1246"/>
      <c r="AI876" s="1246"/>
      <c r="AJ876" s="1247" t="s">
        <v>7581</v>
      </c>
      <c r="AK876" s="1126" t="s">
        <v>5946</v>
      </c>
      <c r="AL876" s="1127" t="s">
        <v>6064</v>
      </c>
      <c r="AM876" s="1108" t="s">
        <v>13101</v>
      </c>
      <c r="AO876" s="1108" t="s">
        <v>4720</v>
      </c>
      <c r="AP876" s="1138" t="s">
        <v>4686</v>
      </c>
      <c r="AQ876" s="1233" t="n">
        <v>94107</v>
      </c>
      <c r="AR876" s="1237" t="s">
        <v>8066</v>
      </c>
      <c r="AS876" s="1130"/>
      <c r="AT876" s="1127"/>
      <c r="AU876" s="1138"/>
      <c r="AV876" s="1238"/>
      <c r="AW876" s="1239"/>
      <c r="AX876" s="1239"/>
      <c r="AY876" s="1239"/>
      <c r="AZ876" s="1239"/>
      <c r="BA876" s="1239"/>
      <c r="BB876" s="1239"/>
      <c r="BC876" s="1239"/>
      <c r="BD876" s="1239"/>
      <c r="BE876" s="1239"/>
      <c r="BF876" s="1239"/>
      <c r="BG876" s="1239"/>
      <c r="BH876" s="1239"/>
      <c r="BI876" s="1239"/>
      <c r="BJ876" s="1239"/>
      <c r="BK876" s="1239"/>
      <c r="BL876" s="1108"/>
      <c r="BM876" s="1108"/>
      <c r="BN876" s="1108"/>
      <c r="BO876" s="1243"/>
      <c r="BP876" s="1129"/>
      <c r="ALZ876" s="0"/>
      <c r="AMA876" s="0"/>
      <c r="AMB876" s="0"/>
      <c r="AMC876" s="0"/>
      <c r="AMD876" s="0"/>
      <c r="AME876" s="0"/>
      <c r="AMF876" s="0"/>
      <c r="AMG876" s="0"/>
      <c r="AMH876" s="0"/>
      <c r="AMI876" s="0"/>
      <c r="AMJ876" s="0"/>
    </row>
    <row r="877" s="1128" customFormat="true" ht="14.1" hidden="false" customHeight="true" outlineLevel="0" collapsed="false">
      <c r="A877" s="1107" t="s">
        <v>3008</v>
      </c>
      <c r="B877" s="1108"/>
      <c r="C877" s="1231" t="s">
        <v>6058</v>
      </c>
      <c r="D877" s="1138" t="s">
        <v>6638</v>
      </c>
      <c r="E877" s="1139" t="s">
        <v>3007</v>
      </c>
      <c r="F877" s="1139" t="s">
        <v>2887</v>
      </c>
      <c r="G877" s="1232"/>
      <c r="H877" s="1112" t="n">
        <v>0.085</v>
      </c>
      <c r="I877" s="1112" t="n">
        <v>0.0875</v>
      </c>
      <c r="J877" s="1113" t="s">
        <v>5772</v>
      </c>
      <c r="K877" s="1108" t="s">
        <v>8063</v>
      </c>
      <c r="L877" s="1108" t="s">
        <v>4720</v>
      </c>
      <c r="M877" s="1138" t="s">
        <v>4686</v>
      </c>
      <c r="N877" s="1233" t="n">
        <v>94105</v>
      </c>
      <c r="O877" s="1115" t="s">
        <v>8064</v>
      </c>
      <c r="P877" s="1117"/>
      <c r="Q877" s="1248"/>
      <c r="R877" s="1138"/>
      <c r="S877" s="1121"/>
      <c r="T877" s="1137"/>
      <c r="U877" s="1138"/>
      <c r="V877" s="1139"/>
      <c r="W877" s="1139"/>
      <c r="X877" s="1139"/>
      <c r="Y877" s="1139"/>
      <c r="Z877" s="1121"/>
      <c r="AA877" s="1121"/>
      <c r="AB877" s="1235"/>
      <c r="AC877" s="1245" t="s">
        <v>7695</v>
      </c>
      <c r="AD877" s="1246" t="s">
        <v>7577</v>
      </c>
      <c r="AE877" s="1246" t="s">
        <v>8065</v>
      </c>
      <c r="AF877" s="1246" t="s">
        <v>7579</v>
      </c>
      <c r="AG877" s="1246"/>
      <c r="AH877" s="1246"/>
      <c r="AI877" s="1246"/>
      <c r="AJ877" s="1247" t="s">
        <v>7581</v>
      </c>
      <c r="AK877" s="1126" t="s">
        <v>5946</v>
      </c>
      <c r="AL877" s="1127" t="s">
        <v>6064</v>
      </c>
      <c r="AM877" s="1108" t="str">
        <f aca="false">K877</f>
        <v>257 Third Street</v>
      </c>
      <c r="AN877" s="1236"/>
      <c r="AO877" s="1108" t="s">
        <v>4720</v>
      </c>
      <c r="AP877" s="1138" t="s">
        <v>4686</v>
      </c>
      <c r="AQ877" s="1233" t="n">
        <v>94105</v>
      </c>
      <c r="AR877" s="1237" t="s">
        <v>8066</v>
      </c>
      <c r="AS877" s="1130"/>
      <c r="AT877" s="1127"/>
      <c r="AU877" s="1138"/>
      <c r="AV877" s="1238" t="n">
        <v>1</v>
      </c>
      <c r="AW877" s="1239" t="s">
        <v>8067</v>
      </c>
      <c r="AX877" s="1239" t="s">
        <v>8068</v>
      </c>
      <c r="AY877" s="1239" t="s">
        <v>6153</v>
      </c>
      <c r="AZ877" s="1239" t="s">
        <v>8069</v>
      </c>
      <c r="BA877" s="1239" t="s">
        <v>7450</v>
      </c>
      <c r="BB877" s="1239" t="s">
        <v>7450</v>
      </c>
      <c r="BC877" s="1239" t="s">
        <v>7450</v>
      </c>
      <c r="BD877" s="1239" t="s">
        <v>7450</v>
      </c>
      <c r="BE877" s="1239" t="s">
        <v>7450</v>
      </c>
      <c r="BF877" s="1239"/>
      <c r="BG877" s="1239"/>
      <c r="BH877" s="1239" t="s">
        <v>7450</v>
      </c>
      <c r="BI877" s="1239"/>
      <c r="BJ877" s="1239"/>
      <c r="BK877" s="1239"/>
      <c r="BL877" s="1108"/>
      <c r="BM877" s="1108"/>
      <c r="BN877" s="1108"/>
      <c r="BO877" s="1243"/>
      <c r="BP877" s="1129"/>
      <c r="ALZ877" s="0"/>
      <c r="AMA877" s="0"/>
      <c r="AMB877" s="0"/>
      <c r="AMC877" s="0"/>
      <c r="AMD877" s="0"/>
      <c r="AME877" s="0"/>
      <c r="AMF877" s="0"/>
      <c r="AMG877" s="0"/>
      <c r="AMH877" s="0"/>
      <c r="AMI877" s="0"/>
      <c r="AMJ877" s="0"/>
    </row>
    <row r="878" s="1128" customFormat="true" ht="14.1" hidden="false" customHeight="true" outlineLevel="0" collapsed="false">
      <c r="A878" s="1107" t="s">
        <v>786</v>
      </c>
      <c r="B878" s="1108" t="s">
        <v>713</v>
      </c>
      <c r="C878" s="1109" t="s">
        <v>36</v>
      </c>
      <c r="D878" s="1110" t="s">
        <v>9845</v>
      </c>
      <c r="E878" s="1110" t="s">
        <v>2083</v>
      </c>
      <c r="F878" s="1110" t="s">
        <v>3132</v>
      </c>
      <c r="G878" s="1111"/>
      <c r="H878" s="1112" t="n">
        <v>0.085</v>
      </c>
      <c r="I878" s="1112" t="n">
        <v>0.0875</v>
      </c>
      <c r="J878" s="1113" t="s">
        <v>5772</v>
      </c>
      <c r="K878" s="1108" t="s">
        <v>10062</v>
      </c>
      <c r="L878" s="1108" t="s">
        <v>4720</v>
      </c>
      <c r="M878" s="1110" t="s">
        <v>4686</v>
      </c>
      <c r="N878" s="1114" t="n">
        <v>94109</v>
      </c>
      <c r="O878" s="1242"/>
      <c r="P878" s="1117"/>
      <c r="Q878" s="1117"/>
      <c r="R878" s="1118" t="s">
        <v>10063</v>
      </c>
      <c r="S878" s="1119"/>
      <c r="T878" s="1120" t="s">
        <v>10064</v>
      </c>
      <c r="U878" s="1118"/>
      <c r="V878" s="1110"/>
      <c r="W878" s="1110"/>
      <c r="X878" s="1110"/>
      <c r="Y878" s="1110"/>
      <c r="Z878" s="1119"/>
      <c r="AA878" s="1121"/>
      <c r="AB878" s="1111"/>
      <c r="AC878" s="1245"/>
      <c r="AD878" s="1246"/>
      <c r="AE878" s="1246"/>
      <c r="AF878" s="1246" t="s">
        <v>7633</v>
      </c>
      <c r="AG878" s="1246"/>
      <c r="AH878" s="1246"/>
      <c r="AI878" s="1246"/>
      <c r="AJ878" s="1247" t="s">
        <v>7581</v>
      </c>
      <c r="AK878" s="1126" t="s">
        <v>5946</v>
      </c>
      <c r="AL878" s="1127" t="s">
        <v>6460</v>
      </c>
      <c r="AM878" s="1108" t="s">
        <v>10065</v>
      </c>
      <c r="AO878" s="1108" t="s">
        <v>4720</v>
      </c>
      <c r="AP878" s="1110" t="s">
        <v>4686</v>
      </c>
      <c r="AQ878" s="1114" t="n">
        <v>94109</v>
      </c>
      <c r="AR878" s="1129" t="s">
        <v>3132</v>
      </c>
      <c r="AS878" s="1130"/>
      <c r="AT878" s="1131"/>
      <c r="AU878" s="1118"/>
      <c r="AV878" s="1132"/>
      <c r="AW878" s="1133"/>
      <c r="AX878" s="1133"/>
      <c r="AY878" s="1133"/>
      <c r="AZ878" s="1133"/>
      <c r="BA878" s="1133"/>
      <c r="BB878" s="1133"/>
      <c r="BC878" s="1133"/>
      <c r="BD878" s="1133"/>
      <c r="BE878" s="1133"/>
      <c r="BF878" s="1133"/>
      <c r="BG878" s="1133"/>
      <c r="BH878" s="1133"/>
      <c r="BI878" s="1133"/>
      <c r="BJ878" s="1133"/>
      <c r="BK878" s="1133"/>
      <c r="BL878" s="1134"/>
      <c r="BM878" s="1134"/>
      <c r="BN878" s="1134"/>
      <c r="BO878" s="1243"/>
      <c r="BP878" s="1129"/>
      <c r="ALZ878" s="0"/>
      <c r="AMA878" s="0"/>
      <c r="AMB878" s="0"/>
      <c r="AMC878" s="0"/>
      <c r="AMD878" s="0"/>
      <c r="AME878" s="0"/>
      <c r="AMF878" s="0"/>
      <c r="AMG878" s="0"/>
      <c r="AMH878" s="0"/>
      <c r="AMI878" s="0"/>
      <c r="AMJ878" s="0"/>
    </row>
    <row r="879" s="1128" customFormat="true" ht="14.1" hidden="false" customHeight="true" outlineLevel="0" collapsed="false">
      <c r="A879" s="41" t="s">
        <v>3236</v>
      </c>
      <c r="B879" s="412" t="s">
        <v>5937</v>
      </c>
      <c r="C879" s="413" t="s">
        <v>5309</v>
      </c>
      <c r="D879" s="120"/>
      <c r="E879" s="120" t="s">
        <v>3161</v>
      </c>
      <c r="F879" s="120" t="s">
        <v>3235</v>
      </c>
      <c r="G879" s="456"/>
      <c r="H879" s="427" t="n">
        <v>0.0925</v>
      </c>
      <c r="I879" s="427" t="n">
        <v>0.095</v>
      </c>
      <c r="J879" s="428" t="s">
        <v>5940</v>
      </c>
      <c r="K879" s="412" t="s">
        <v>13459</v>
      </c>
      <c r="L879" s="412" t="s">
        <v>5530</v>
      </c>
      <c r="M879" s="120" t="s">
        <v>4686</v>
      </c>
      <c r="N879" s="457" t="n">
        <v>94608</v>
      </c>
      <c r="O879" s="430"/>
      <c r="P879" s="431"/>
      <c r="Q879" s="431"/>
      <c r="R879" s="459"/>
      <c r="S879" s="460"/>
      <c r="T879" s="461"/>
      <c r="U879" s="459"/>
      <c r="V879" s="120"/>
      <c r="W879" s="120"/>
      <c r="X879" s="120"/>
      <c r="Y879" s="120"/>
      <c r="Z879" s="460"/>
      <c r="AA879" s="433"/>
      <c r="AB879" s="456"/>
      <c r="AC879" s="594"/>
      <c r="AD879" s="595"/>
      <c r="AE879" s="595"/>
      <c r="AF879" s="595"/>
      <c r="AG879" s="595"/>
      <c r="AH879" s="595"/>
      <c r="AI879" s="595"/>
      <c r="AJ879" s="596"/>
      <c r="AK879" s="437" t="s">
        <v>5946</v>
      </c>
      <c r="AL879" s="438" t="s">
        <v>6778</v>
      </c>
      <c r="AM879" s="412" t="s">
        <v>13460</v>
      </c>
      <c r="AN879" s="462"/>
      <c r="AO879" s="412" t="s">
        <v>5530</v>
      </c>
      <c r="AP879" s="120" t="s">
        <v>4686</v>
      </c>
      <c r="AQ879" s="457" t="n">
        <v>94608</v>
      </c>
      <c r="AR879" s="463" t="s">
        <v>3235</v>
      </c>
      <c r="AS879" s="464"/>
      <c r="AT879" s="465"/>
      <c r="AU879" s="459"/>
      <c r="AV879" s="466"/>
      <c r="AW879" s="467"/>
      <c r="AX879" s="467"/>
      <c r="AY879" s="467"/>
      <c r="AZ879" s="467"/>
      <c r="BA879" s="467"/>
      <c r="BB879" s="467"/>
      <c r="BC879" s="467"/>
      <c r="BD879" s="467"/>
      <c r="BE879" s="467"/>
      <c r="BF879" s="467"/>
      <c r="BG879" s="467"/>
      <c r="BH879" s="467"/>
      <c r="BI879" s="467"/>
      <c r="BJ879" s="467"/>
      <c r="BK879" s="467"/>
      <c r="BL879" s="468"/>
      <c r="BM879" s="468"/>
      <c r="BN879" s="468"/>
      <c r="BO879" s="469"/>
      <c r="BP879" s="463"/>
      <c r="ALZ879" s="0"/>
      <c r="AMA879" s="0"/>
      <c r="AMB879" s="0"/>
      <c r="AMC879" s="0"/>
      <c r="AMD879" s="0"/>
      <c r="AME879" s="0"/>
      <c r="AMF879" s="0"/>
      <c r="AMG879" s="0"/>
      <c r="AMH879" s="0"/>
      <c r="AMI879" s="0"/>
      <c r="AMJ879" s="0"/>
    </row>
    <row r="880" s="1128" customFormat="true" ht="14.1" hidden="false" customHeight="true" outlineLevel="0" collapsed="false">
      <c r="A880" s="1146" t="s">
        <v>10237</v>
      </c>
      <c r="B880" s="1147" t="s">
        <v>5977</v>
      </c>
      <c r="C880" s="1200" t="s">
        <v>4715</v>
      </c>
      <c r="D880" s="1201"/>
      <c r="E880" s="1201" t="s">
        <v>10238</v>
      </c>
      <c r="F880" s="1201" t="s">
        <v>10239</v>
      </c>
      <c r="G880" s="1202"/>
      <c r="H880" s="1152" t="n">
        <v>0.09</v>
      </c>
      <c r="I880" s="1152"/>
      <c r="J880" s="1153" t="s">
        <v>6018</v>
      </c>
      <c r="K880" s="1147" t="s">
        <v>10240</v>
      </c>
      <c r="L880" s="1147" t="s">
        <v>5853</v>
      </c>
      <c r="M880" s="1201" t="s">
        <v>4686</v>
      </c>
      <c r="N880" s="1203" t="n">
        <v>95014</v>
      </c>
      <c r="O880" s="1218" t="s">
        <v>10241</v>
      </c>
      <c r="P880" s="1156"/>
      <c r="Q880" s="1156"/>
      <c r="R880" s="1204"/>
      <c r="S880" s="1205"/>
      <c r="T880" s="1206"/>
      <c r="U880" s="1204"/>
      <c r="V880" s="1201"/>
      <c r="W880" s="1201"/>
      <c r="X880" s="1201"/>
      <c r="Y880" s="1201"/>
      <c r="Z880" s="1205"/>
      <c r="AA880" s="1158"/>
      <c r="AB880" s="1202"/>
      <c r="AC880" s="1161" t="s">
        <v>7625</v>
      </c>
      <c r="AD880" s="1162" t="s">
        <v>7848</v>
      </c>
      <c r="AE880" s="1162" t="s">
        <v>7580</v>
      </c>
      <c r="AF880" s="1162" t="s">
        <v>8516</v>
      </c>
      <c r="AG880" s="1162"/>
      <c r="AH880" s="1162"/>
      <c r="AI880" s="1162"/>
      <c r="AJ880" s="1163" t="s">
        <v>4716</v>
      </c>
      <c r="AK880" s="1164" t="s">
        <v>5946</v>
      </c>
      <c r="AL880" s="1165" t="s">
        <v>7179</v>
      </c>
      <c r="AM880" s="1147" t="s">
        <v>10240</v>
      </c>
      <c r="AN880" s="1209"/>
      <c r="AO880" s="1147" t="s">
        <v>5853</v>
      </c>
      <c r="AP880" s="1201" t="s">
        <v>4686</v>
      </c>
      <c r="AQ880" s="1203" t="n">
        <v>95014</v>
      </c>
      <c r="AR880" s="1172" t="s">
        <v>10239</v>
      </c>
      <c r="AS880" s="1226"/>
      <c r="AT880" s="1210"/>
      <c r="AU880" s="1204"/>
      <c r="AV880" s="1211"/>
      <c r="AW880" s="1212"/>
      <c r="AX880" s="1212"/>
      <c r="AY880" s="1212"/>
      <c r="AZ880" s="1212"/>
      <c r="BA880" s="1212"/>
      <c r="BB880" s="1212"/>
      <c r="BC880" s="1212"/>
      <c r="BD880" s="1212"/>
      <c r="BE880" s="1212"/>
      <c r="BF880" s="1212"/>
      <c r="BG880" s="1212"/>
      <c r="BH880" s="1212"/>
      <c r="BI880" s="1212"/>
      <c r="BJ880" s="1212"/>
      <c r="BK880" s="1212"/>
      <c r="BL880" s="1213"/>
      <c r="BM880" s="1213"/>
      <c r="BN880" s="1213"/>
      <c r="BO880" s="1171"/>
      <c r="BP880" s="1172"/>
      <c r="ALZ880" s="0"/>
      <c r="AMA880" s="0"/>
      <c r="AMB880" s="0"/>
      <c r="AMC880" s="0"/>
      <c r="AMD880" s="0"/>
      <c r="AME880" s="0"/>
      <c r="AMF880" s="0"/>
      <c r="AMG880" s="0"/>
      <c r="AMH880" s="0"/>
      <c r="AMI880" s="0"/>
      <c r="AMJ880" s="0"/>
    </row>
    <row r="881" s="1128" customFormat="true" ht="14.1" hidden="false" customHeight="true" outlineLevel="0" collapsed="false">
      <c r="A881" s="41" t="s">
        <v>9185</v>
      </c>
      <c r="B881" s="412" t="s">
        <v>5977</v>
      </c>
      <c r="C881" s="445" t="s">
        <v>6048</v>
      </c>
      <c r="D881" s="120"/>
      <c r="E881" s="120" t="s">
        <v>3487</v>
      </c>
      <c r="F881" s="120" t="s">
        <v>3486</v>
      </c>
      <c r="G881" s="456"/>
      <c r="H881" s="427" t="n">
        <v>0.0925</v>
      </c>
      <c r="I881" s="427" t="n">
        <v>0.0925</v>
      </c>
      <c r="J881" s="428" t="s">
        <v>7614</v>
      </c>
      <c r="K881" s="412" t="s">
        <v>9186</v>
      </c>
      <c r="L881" s="412" t="s">
        <v>3082</v>
      </c>
      <c r="M881" s="120" t="s">
        <v>4686</v>
      </c>
      <c r="N881" s="457" t="n">
        <v>94901</v>
      </c>
      <c r="O881" s="430"/>
      <c r="P881" s="431"/>
      <c r="Q881" s="431"/>
      <c r="R881" s="459"/>
      <c r="S881" s="460"/>
      <c r="T881" s="461"/>
      <c r="U881" s="459"/>
      <c r="V881" s="120"/>
      <c r="W881" s="120"/>
      <c r="X881" s="120"/>
      <c r="Y881" s="120"/>
      <c r="Z881" s="460"/>
      <c r="AA881" s="433"/>
      <c r="AB881" s="456"/>
      <c r="AC881" s="650"/>
      <c r="AD881" s="650"/>
      <c r="AE881" s="650"/>
      <c r="AF881" s="650"/>
      <c r="AG881" s="650"/>
      <c r="AH881" s="650"/>
      <c r="AI881" s="650"/>
      <c r="AJ881" s="532"/>
      <c r="AK881" s="437" t="s">
        <v>5946</v>
      </c>
      <c r="AL881" s="438" t="s">
        <v>6685</v>
      </c>
      <c r="AM881" s="412" t="s">
        <v>9186</v>
      </c>
      <c r="AN881" s="462"/>
      <c r="AO881" s="412" t="s">
        <v>3082</v>
      </c>
      <c r="AP881" s="120" t="s">
        <v>4686</v>
      </c>
      <c r="AQ881" s="457" t="n">
        <v>94901</v>
      </c>
      <c r="AR881" s="463" t="s">
        <v>3486</v>
      </c>
      <c r="AS881" s="441"/>
      <c r="AT881" s="465"/>
      <c r="AU881" s="459"/>
      <c r="AV881" s="466"/>
      <c r="AW881" s="467"/>
      <c r="AX881" s="467"/>
      <c r="AY881" s="467"/>
      <c r="AZ881" s="467"/>
      <c r="BA881" s="467"/>
      <c r="BB881" s="467"/>
      <c r="BC881" s="467"/>
      <c r="BD881" s="467"/>
      <c r="BE881" s="467"/>
      <c r="BF881" s="467"/>
      <c r="BG881" s="467"/>
      <c r="BH881" s="467"/>
      <c r="BI881" s="467"/>
      <c r="BJ881" s="467"/>
      <c r="BK881" s="467"/>
      <c r="BL881" s="468"/>
      <c r="BM881" s="468"/>
      <c r="BN881" s="468"/>
      <c r="BO881" s="469"/>
      <c r="BP881" s="463"/>
      <c r="ALZ881" s="0"/>
      <c r="AMA881" s="0"/>
      <c r="AMB881" s="0"/>
      <c r="AMC881" s="0"/>
      <c r="AMD881" s="0"/>
      <c r="AME881" s="0"/>
      <c r="AMF881" s="0"/>
      <c r="AMG881" s="0"/>
      <c r="AMH881" s="0"/>
      <c r="AMI881" s="0"/>
      <c r="AMJ881" s="0"/>
    </row>
    <row r="882" s="1128" customFormat="true" ht="14.1" hidden="false" customHeight="true" outlineLevel="0" collapsed="false">
      <c r="A882" s="41" t="s">
        <v>832</v>
      </c>
      <c r="B882" s="412" t="s">
        <v>5937</v>
      </c>
      <c r="C882" s="413" t="s">
        <v>5309</v>
      </c>
      <c r="D882" s="120" t="s">
        <v>8101</v>
      </c>
      <c r="E882" s="120" t="s">
        <v>3391</v>
      </c>
      <c r="F882" s="120" t="s">
        <v>3390</v>
      </c>
      <c r="G882" s="456"/>
      <c r="H882" s="427" t="n">
        <v>0.08375</v>
      </c>
      <c r="I882" s="427" t="n">
        <v>0.08625</v>
      </c>
      <c r="J882" s="428" t="s">
        <v>6303</v>
      </c>
      <c r="K882" s="412" t="s">
        <v>13461</v>
      </c>
      <c r="L882" s="412" t="s">
        <v>5690</v>
      </c>
      <c r="M882" s="120" t="s">
        <v>4686</v>
      </c>
      <c r="N882" s="457" t="n">
        <v>94533</v>
      </c>
      <c r="O882" s="430"/>
      <c r="P882" s="431"/>
      <c r="Q882" s="431"/>
      <c r="R882" s="459"/>
      <c r="S882" s="460"/>
      <c r="T882" s="461"/>
      <c r="U882" s="459"/>
      <c r="V882" s="120"/>
      <c r="W882" s="120"/>
      <c r="X882" s="120"/>
      <c r="Y882" s="120"/>
      <c r="Z882" s="460"/>
      <c r="AA882" s="433"/>
      <c r="AB882" s="456"/>
      <c r="AC882" s="641"/>
      <c r="AD882" s="642"/>
      <c r="AE882" s="641"/>
      <c r="AF882" s="641"/>
      <c r="AG882" s="641"/>
      <c r="AH882" s="641"/>
      <c r="AI882" s="641"/>
      <c r="AJ882" s="643"/>
      <c r="AK882" s="437" t="s">
        <v>5946</v>
      </c>
      <c r="AL882" s="438" t="s">
        <v>6778</v>
      </c>
      <c r="AM882" s="412" t="s">
        <v>13461</v>
      </c>
      <c r="AN882" s="462"/>
      <c r="AO882" s="412" t="s">
        <v>5690</v>
      </c>
      <c r="AP882" s="120" t="s">
        <v>4686</v>
      </c>
      <c r="AQ882" s="457" t="n">
        <v>94533</v>
      </c>
      <c r="AR882" s="463" t="s">
        <v>3390</v>
      </c>
      <c r="AS882" s="464"/>
      <c r="AT882" s="465"/>
      <c r="AU882" s="459"/>
      <c r="AV882" s="466"/>
      <c r="AW882" s="467"/>
      <c r="AX882" s="467"/>
      <c r="AY882" s="467"/>
      <c r="AZ882" s="467"/>
      <c r="BA882" s="467"/>
      <c r="BB882" s="467"/>
      <c r="BC882" s="467"/>
      <c r="BD882" s="467"/>
      <c r="BE882" s="467"/>
      <c r="BF882" s="467"/>
      <c r="BG882" s="467"/>
      <c r="BH882" s="467"/>
      <c r="BI882" s="467"/>
      <c r="BJ882" s="467"/>
      <c r="BK882" s="467"/>
      <c r="BL882" s="468"/>
      <c r="BM882" s="468"/>
      <c r="BN882" s="468"/>
      <c r="BO882" s="469"/>
      <c r="BP882" s="463"/>
      <c r="ALZ882" s="0"/>
      <c r="AMA882" s="0"/>
      <c r="AMB882" s="0"/>
      <c r="AMC882" s="0"/>
      <c r="AMD882" s="0"/>
      <c r="AME882" s="0"/>
      <c r="AMF882" s="0"/>
      <c r="AMG882" s="0"/>
      <c r="AMH882" s="0"/>
      <c r="AMI882" s="0"/>
      <c r="AMJ882" s="0"/>
    </row>
    <row r="883" s="1128" customFormat="true" ht="14.1" hidden="false" customHeight="true" outlineLevel="0" collapsed="false">
      <c r="A883" s="1146" t="s">
        <v>11252</v>
      </c>
      <c r="B883" s="1147" t="s">
        <v>713</v>
      </c>
      <c r="C883" s="1200" t="s">
        <v>36</v>
      </c>
      <c r="D883" s="1241" t="s">
        <v>11253</v>
      </c>
      <c r="E883" s="1201" t="s">
        <v>4727</v>
      </c>
      <c r="F883" s="1201" t="s">
        <v>11254</v>
      </c>
      <c r="G883" s="1202"/>
      <c r="H883" s="1152" t="n">
        <v>0.085</v>
      </c>
      <c r="I883" s="1152"/>
      <c r="J883" s="1153" t="s">
        <v>5980</v>
      </c>
      <c r="K883" s="1147" t="s">
        <v>11255</v>
      </c>
      <c r="L883" s="1147" t="s">
        <v>11256</v>
      </c>
      <c r="M883" s="1201" t="s">
        <v>4686</v>
      </c>
      <c r="N883" s="1203" t="n">
        <v>95441</v>
      </c>
      <c r="O883" s="1218"/>
      <c r="P883" s="1156"/>
      <c r="Q883" s="1156"/>
      <c r="R883" s="1204"/>
      <c r="S883" s="1205"/>
      <c r="T883" s="1206"/>
      <c r="U883" s="1204"/>
      <c r="V883" s="1201"/>
      <c r="W883" s="1201"/>
      <c r="X883" s="1201"/>
      <c r="Y883" s="1201"/>
      <c r="Z883" s="1205"/>
      <c r="AA883" s="1158"/>
      <c r="AB883" s="1202"/>
      <c r="AC883" s="1161" t="s">
        <v>7548</v>
      </c>
      <c r="AD883" s="1162"/>
      <c r="AE883" s="1162"/>
      <c r="AF883" s="1162"/>
      <c r="AG883" s="1162"/>
      <c r="AH883" s="1162"/>
      <c r="AI883" s="1162"/>
      <c r="AJ883" s="1163" t="s">
        <v>4716</v>
      </c>
      <c r="AK883" s="1164" t="s">
        <v>5946</v>
      </c>
      <c r="AL883" s="1165" t="s">
        <v>7179</v>
      </c>
      <c r="AM883" s="1147" t="s">
        <v>11255</v>
      </c>
      <c r="AN883" s="1209"/>
      <c r="AO883" s="1147" t="s">
        <v>11256</v>
      </c>
      <c r="AP883" s="1201" t="s">
        <v>4686</v>
      </c>
      <c r="AQ883" s="1203" t="n">
        <v>95441</v>
      </c>
      <c r="AR883" s="1172" t="s">
        <v>11254</v>
      </c>
      <c r="AS883" s="1168"/>
      <c r="AT883" s="1210"/>
      <c r="AU883" s="1204"/>
      <c r="AV883" s="1211"/>
      <c r="AW883" s="1212"/>
      <c r="AX883" s="1212"/>
      <c r="AY883" s="1212"/>
      <c r="AZ883" s="1212"/>
      <c r="BA883" s="1212"/>
      <c r="BB883" s="1212"/>
      <c r="BC883" s="1212"/>
      <c r="BD883" s="1212"/>
      <c r="BE883" s="1212"/>
      <c r="BF883" s="1212"/>
      <c r="BG883" s="1212"/>
      <c r="BH883" s="1212"/>
      <c r="BI883" s="1212"/>
      <c r="BJ883" s="1212"/>
      <c r="BK883" s="1212"/>
      <c r="BL883" s="1213"/>
      <c r="BM883" s="1213"/>
      <c r="BN883" s="1213"/>
      <c r="BO883" s="1147"/>
      <c r="BP883" s="1147"/>
      <c r="ALZ883" s="0"/>
      <c r="AMA883" s="0"/>
      <c r="AMB883" s="0"/>
      <c r="AMC883" s="0"/>
      <c r="AMD883" s="0"/>
      <c r="AME883" s="0"/>
      <c r="AMF883" s="0"/>
      <c r="AMG883" s="0"/>
      <c r="AMH883" s="0"/>
      <c r="AMI883" s="0"/>
      <c r="AMJ883" s="0"/>
    </row>
    <row r="884" s="1128" customFormat="true" ht="14.1" hidden="false" customHeight="true" outlineLevel="0" collapsed="false">
      <c r="A884" s="1107" t="s">
        <v>10966</v>
      </c>
      <c r="B884" s="1108" t="s">
        <v>5998</v>
      </c>
      <c r="C884" s="1135" t="s">
        <v>5999</v>
      </c>
      <c r="D884" s="1265"/>
      <c r="E884" s="1265" t="s">
        <v>10967</v>
      </c>
      <c r="F884" s="1265" t="s">
        <v>10968</v>
      </c>
      <c r="G884" s="1266" t="s">
        <v>10969</v>
      </c>
      <c r="H884" s="1112" t="n">
        <v>0.1025</v>
      </c>
      <c r="I884" s="1112" t="n">
        <v>0.095</v>
      </c>
      <c r="J884" s="1113" t="s">
        <v>7769</v>
      </c>
      <c r="K884" s="1266" t="s">
        <v>10970</v>
      </c>
      <c r="L884" s="1266" t="s">
        <v>7771</v>
      </c>
      <c r="M884" s="1265" t="s">
        <v>4686</v>
      </c>
      <c r="N884" s="1267" t="n">
        <v>90402</v>
      </c>
      <c r="O884" s="1115" t="s">
        <v>10971</v>
      </c>
      <c r="P884" s="1267"/>
      <c r="Q884" s="1267"/>
      <c r="R884" s="1268"/>
      <c r="S884" s="1267"/>
      <c r="T884" s="1269"/>
      <c r="U884" s="1268"/>
      <c r="V884" s="1267"/>
      <c r="W884" s="1267"/>
      <c r="X884" s="1267"/>
      <c r="Y884" s="1267"/>
      <c r="Z884" s="1267" t="s">
        <v>10972</v>
      </c>
      <c r="AA884" s="1121" t="s">
        <v>4745</v>
      </c>
      <c r="AB884" s="1270"/>
      <c r="AC884" s="1123" t="s">
        <v>7695</v>
      </c>
      <c r="AD884" s="1124" t="s">
        <v>10973</v>
      </c>
      <c r="AE884" s="1123" t="s">
        <v>7580</v>
      </c>
      <c r="AF884" s="1123" t="s">
        <v>7579</v>
      </c>
      <c r="AG884" s="1123"/>
      <c r="AH884" s="1123"/>
      <c r="AI884" s="1123"/>
      <c r="AJ884" s="1125" t="s">
        <v>7581</v>
      </c>
      <c r="AK884" s="1126" t="s">
        <v>5946</v>
      </c>
      <c r="AL884" s="1127" t="s">
        <v>6460</v>
      </c>
      <c r="AM884" s="1266" t="s">
        <v>10970</v>
      </c>
      <c r="AN884" s="1271"/>
      <c r="AO884" s="1266" t="s">
        <v>7771</v>
      </c>
      <c r="AP884" s="1265" t="s">
        <v>4686</v>
      </c>
      <c r="AQ884" s="1267" t="n">
        <v>90402</v>
      </c>
      <c r="AR884" s="1266" t="s">
        <v>10968</v>
      </c>
      <c r="AS884" s="1287"/>
      <c r="AT884" s="1272" t="n">
        <v>1402405</v>
      </c>
      <c r="AU884" s="1273"/>
      <c r="AV884" s="1274"/>
      <c r="AW884" s="1274"/>
      <c r="AX884" s="1274"/>
      <c r="AY884" s="1274"/>
      <c r="AZ884" s="1274"/>
      <c r="BA884" s="1274"/>
      <c r="BB884" s="1274"/>
      <c r="BC884" s="1274"/>
      <c r="BD884" s="1274"/>
      <c r="BE884" s="1274"/>
      <c r="BF884" s="1274"/>
      <c r="BG884" s="1274"/>
      <c r="BH884" s="1274"/>
      <c r="BI884" s="1274"/>
      <c r="BJ884" s="1274"/>
      <c r="BK884" s="1274"/>
      <c r="BL884" s="1141"/>
      <c r="BM884" s="1141"/>
      <c r="BN884" s="1141"/>
      <c r="BO884" s="1243"/>
      <c r="BP884" s="1129"/>
      <c r="ALZ884" s="0"/>
      <c r="AMA884" s="0"/>
      <c r="AMB884" s="0"/>
      <c r="AMC884" s="0"/>
      <c r="AMD884" s="0"/>
      <c r="AME884" s="0"/>
      <c r="AMF884" s="0"/>
      <c r="AMG884" s="0"/>
      <c r="AMH884" s="0"/>
      <c r="AMI884" s="0"/>
      <c r="AMJ884" s="0"/>
    </row>
    <row r="885" s="1128" customFormat="true" ht="14.1" hidden="false" customHeight="true" outlineLevel="0" collapsed="false">
      <c r="A885" s="1146" t="s">
        <v>10116</v>
      </c>
      <c r="B885" s="1147" t="s">
        <v>5977</v>
      </c>
      <c r="C885" s="1214" t="s">
        <v>4715</v>
      </c>
      <c r="D885" s="1215"/>
      <c r="E885" s="1215" t="s">
        <v>2009</v>
      </c>
      <c r="F885" s="1215" t="s">
        <v>10117</v>
      </c>
      <c r="G885" s="1216" t="s">
        <v>10118</v>
      </c>
      <c r="H885" s="1152" t="n">
        <v>0.085</v>
      </c>
      <c r="I885" s="1152" t="n">
        <v>0.0875</v>
      </c>
      <c r="J885" s="1153" t="s">
        <v>5772</v>
      </c>
      <c r="K885" s="1216" t="s">
        <v>10119</v>
      </c>
      <c r="L885" s="1216" t="s">
        <v>4720</v>
      </c>
      <c r="M885" s="1215" t="s">
        <v>4686</v>
      </c>
      <c r="N885" s="1217" t="n">
        <v>94108</v>
      </c>
      <c r="O885" s="1218" t="s">
        <v>10120</v>
      </c>
      <c r="P885" s="1217"/>
      <c r="Q885" s="1217"/>
      <c r="R885" s="1219"/>
      <c r="S885" s="1217"/>
      <c r="T885" s="1220"/>
      <c r="U885" s="1219"/>
      <c r="V885" s="1217"/>
      <c r="W885" s="1217"/>
      <c r="X885" s="1217"/>
      <c r="Y885" s="1217"/>
      <c r="Z885" s="1217"/>
      <c r="AA885" s="1158"/>
      <c r="AB885" s="1221"/>
      <c r="AC885" s="1222" t="s">
        <v>7680</v>
      </c>
      <c r="AD885" s="1223" t="s">
        <v>8053</v>
      </c>
      <c r="AE885" s="1222" t="s">
        <v>8119</v>
      </c>
      <c r="AF885" s="1222" t="s">
        <v>10121</v>
      </c>
      <c r="AG885" s="1222"/>
      <c r="AH885" s="1222"/>
      <c r="AI885" s="1222" t="s">
        <v>10122</v>
      </c>
      <c r="AJ885" s="1224" t="s">
        <v>4716</v>
      </c>
      <c r="AK885" s="1164" t="s">
        <v>5946</v>
      </c>
      <c r="AL885" s="1165" t="s">
        <v>10123</v>
      </c>
      <c r="AM885" s="1216" t="s">
        <v>10124</v>
      </c>
      <c r="AN885" s="1225"/>
      <c r="AO885" s="1216" t="s">
        <v>4720</v>
      </c>
      <c r="AP885" s="1215" t="s">
        <v>4686</v>
      </c>
      <c r="AQ885" s="1217" t="n">
        <v>94108</v>
      </c>
      <c r="AR885" s="1216" t="s">
        <v>10125</v>
      </c>
      <c r="AS885" s="1168"/>
      <c r="AT885" s="1227"/>
      <c r="AU885" s="1228"/>
      <c r="AV885" s="1229"/>
      <c r="AW885" s="1229"/>
      <c r="AX885" s="1229"/>
      <c r="AY885" s="1229"/>
      <c r="AZ885" s="1229"/>
      <c r="BA885" s="1229"/>
      <c r="BB885" s="1229"/>
      <c r="BC885" s="1229"/>
      <c r="BD885" s="1229"/>
      <c r="BE885" s="1229"/>
      <c r="BF885" s="1229"/>
      <c r="BG885" s="1229"/>
      <c r="BH885" s="1229"/>
      <c r="BI885" s="1229"/>
      <c r="BJ885" s="1229"/>
      <c r="BK885" s="1229"/>
      <c r="BL885" s="1208"/>
      <c r="BM885" s="1208"/>
      <c r="BN885" s="1208"/>
      <c r="BO885" s="1171"/>
      <c r="BP885" s="1172"/>
      <c r="ALZ885" s="0"/>
      <c r="AMA885" s="0"/>
      <c r="AMB885" s="0"/>
      <c r="AMC885" s="0"/>
      <c r="AMD885" s="0"/>
      <c r="AME885" s="0"/>
      <c r="AMF885" s="0"/>
      <c r="AMG885" s="0"/>
      <c r="AMH885" s="0"/>
      <c r="AMI885" s="0"/>
      <c r="AMJ885" s="0"/>
    </row>
    <row r="886" s="1128" customFormat="true" ht="14.1" hidden="false" customHeight="true" outlineLevel="0" collapsed="false">
      <c r="A886" s="1107" t="s">
        <v>10954</v>
      </c>
      <c r="B886" s="1108" t="s">
        <v>713</v>
      </c>
      <c r="C886" s="1109" t="s">
        <v>36</v>
      </c>
      <c r="D886" s="1263" t="s">
        <v>10955</v>
      </c>
      <c r="E886" s="1110" t="s">
        <v>1598</v>
      </c>
      <c r="F886" s="1110" t="s">
        <v>10956</v>
      </c>
      <c r="G886" s="1111" t="s">
        <v>8031</v>
      </c>
      <c r="H886" s="1112" t="n">
        <v>0.085</v>
      </c>
      <c r="I886" s="1112"/>
      <c r="J886" s="1113" t="s">
        <v>5772</v>
      </c>
      <c r="K886" s="1108" t="s">
        <v>10957</v>
      </c>
      <c r="L886" s="1108" t="s">
        <v>4720</v>
      </c>
      <c r="M886" s="1110" t="s">
        <v>4686</v>
      </c>
      <c r="N886" s="1114" t="n">
        <v>94109</v>
      </c>
      <c r="O886" s="1115"/>
      <c r="P886" s="1117"/>
      <c r="Q886" s="1117"/>
      <c r="R886" s="1118"/>
      <c r="S886" s="1119"/>
      <c r="T886" s="1120"/>
      <c r="U886" s="1118"/>
      <c r="V886" s="1110"/>
      <c r="W886" s="1110"/>
      <c r="X886" s="1110"/>
      <c r="Y886" s="1110"/>
      <c r="Z886" s="1119"/>
      <c r="AA886" s="1121"/>
      <c r="AB886" s="1111"/>
      <c r="AC886" s="1245" t="s">
        <v>7548</v>
      </c>
      <c r="AD886" s="1246"/>
      <c r="AE886" s="1246"/>
      <c r="AF886" s="1246"/>
      <c r="AG886" s="1246"/>
      <c r="AH886" s="1246"/>
      <c r="AI886" s="1246"/>
      <c r="AJ886" s="1247" t="s">
        <v>7581</v>
      </c>
      <c r="AK886" s="1126"/>
      <c r="AL886" s="1127"/>
      <c r="AM886" s="1108" t="s">
        <v>10957</v>
      </c>
      <c r="AO886" s="1108" t="s">
        <v>4720</v>
      </c>
      <c r="AP886" s="1110" t="s">
        <v>4686</v>
      </c>
      <c r="AQ886" s="1114" t="n">
        <v>94109</v>
      </c>
      <c r="AR886" s="1129" t="s">
        <v>10956</v>
      </c>
      <c r="AS886" s="1142"/>
      <c r="AT886" s="1131"/>
      <c r="AU886" s="1118"/>
      <c r="AV886" s="1132"/>
      <c r="AW886" s="1133"/>
      <c r="AX886" s="1133"/>
      <c r="AY886" s="1133"/>
      <c r="AZ886" s="1133"/>
      <c r="BA886" s="1133"/>
      <c r="BB886" s="1133"/>
      <c r="BC886" s="1133"/>
      <c r="BD886" s="1133"/>
      <c r="BE886" s="1133"/>
      <c r="BF886" s="1133"/>
      <c r="BG886" s="1133"/>
      <c r="BH886" s="1133"/>
      <c r="BI886" s="1133"/>
      <c r="BJ886" s="1133"/>
      <c r="BK886" s="1133"/>
      <c r="BL886" s="1134"/>
      <c r="BM886" s="1134"/>
      <c r="BN886" s="1134"/>
      <c r="BO886" s="1108"/>
      <c r="BP886" s="1108"/>
      <c r="ALZ886" s="0"/>
      <c r="AMA886" s="0"/>
      <c r="AMB886" s="0"/>
      <c r="AMC886" s="0"/>
      <c r="AMD886" s="0"/>
      <c r="AME886" s="0"/>
      <c r="AMF886" s="0"/>
      <c r="AMG886" s="0"/>
      <c r="AMH886" s="0"/>
      <c r="AMI886" s="0"/>
      <c r="AMJ886" s="0"/>
    </row>
    <row r="887" s="1128" customFormat="true" ht="14.1" hidden="false" customHeight="true" outlineLevel="0" collapsed="false">
      <c r="A887" s="41" t="s">
        <v>6439</v>
      </c>
      <c r="B887" s="412" t="s">
        <v>713</v>
      </c>
      <c r="C887" s="445"/>
      <c r="D887" s="470"/>
      <c r="E887" s="120" t="s">
        <v>6440</v>
      </c>
      <c r="F887" s="120" t="s">
        <v>6441</v>
      </c>
      <c r="G887" s="456"/>
      <c r="H887" s="427" t="n">
        <v>0.085</v>
      </c>
      <c r="I887" s="427"/>
      <c r="J887" s="428" t="s">
        <v>5980</v>
      </c>
      <c r="K887" s="412" t="s">
        <v>6442</v>
      </c>
      <c r="L887" s="412" t="s">
        <v>6443</v>
      </c>
      <c r="M887" s="120" t="s">
        <v>4686</v>
      </c>
      <c r="N887" s="457" t="n">
        <v>95442</v>
      </c>
      <c r="O887" s="458"/>
      <c r="P887" s="431"/>
      <c r="Q887" s="431"/>
      <c r="R887" s="459"/>
      <c r="S887" s="460"/>
      <c r="T887" s="461"/>
      <c r="U887" s="459"/>
      <c r="V887" s="120"/>
      <c r="W887" s="120"/>
      <c r="X887" s="120"/>
      <c r="Y887" s="120"/>
      <c r="Z887" s="460"/>
      <c r="AA887" s="433"/>
      <c r="AB887" s="456"/>
      <c r="AC887" s="594"/>
      <c r="AD887" s="595"/>
      <c r="AE887" s="595"/>
      <c r="AF887" s="595"/>
      <c r="AG887" s="595"/>
      <c r="AH887" s="595"/>
      <c r="AI887" s="595"/>
      <c r="AJ887" s="596"/>
      <c r="AK887" s="437"/>
      <c r="AL887" s="438"/>
      <c r="AM887" s="412" t="s">
        <v>6442</v>
      </c>
      <c r="AN887" s="462"/>
      <c r="AO887" s="412" t="s">
        <v>6444</v>
      </c>
      <c r="AP887" s="120" t="s">
        <v>4686</v>
      </c>
      <c r="AQ887" s="457" t="n">
        <v>95442</v>
      </c>
      <c r="AR887" s="463" t="s">
        <v>6441</v>
      </c>
      <c r="AS887" s="441"/>
      <c r="AT887" s="465"/>
      <c r="AU887" s="459"/>
      <c r="AV887" s="466"/>
      <c r="AW887" s="467"/>
      <c r="AX887" s="467"/>
      <c r="AY887" s="467"/>
      <c r="AZ887" s="467"/>
      <c r="BA887" s="467"/>
      <c r="BB887" s="467"/>
      <c r="BC887" s="467"/>
      <c r="BD887" s="467"/>
      <c r="BE887" s="467"/>
      <c r="BF887" s="467"/>
      <c r="BG887" s="467"/>
      <c r="BH887" s="467"/>
      <c r="BI887" s="467"/>
      <c r="BJ887" s="467"/>
      <c r="BK887" s="467"/>
      <c r="BL887" s="468"/>
      <c r="BM887" s="468"/>
      <c r="BN887" s="468"/>
      <c r="BO887" s="412"/>
      <c r="BP887" s="412"/>
      <c r="ALZ887" s="0"/>
      <c r="AMA887" s="0"/>
      <c r="AMB887" s="0"/>
      <c r="AMC887" s="0"/>
      <c r="AMD887" s="0"/>
      <c r="AME887" s="0"/>
      <c r="AMF887" s="0"/>
      <c r="AMG887" s="0"/>
      <c r="AMH887" s="0"/>
      <c r="AMI887" s="0"/>
      <c r="AMJ887" s="0"/>
    </row>
    <row r="888" s="1128" customFormat="true" ht="14.1" hidden="false" customHeight="true" outlineLevel="0" collapsed="false">
      <c r="A888" s="41" t="s">
        <v>833</v>
      </c>
      <c r="B888" s="412" t="s">
        <v>5937</v>
      </c>
      <c r="C888" s="413" t="s">
        <v>5309</v>
      </c>
      <c r="D888" s="480" t="s">
        <v>5942</v>
      </c>
      <c r="E888" s="480" t="s">
        <v>3570</v>
      </c>
      <c r="F888" s="480" t="s">
        <v>3569</v>
      </c>
      <c r="G888" s="489" t="s">
        <v>13462</v>
      </c>
      <c r="H888" s="427" t="n">
        <v>0.085</v>
      </c>
      <c r="I888" s="427" t="n">
        <v>0.0875</v>
      </c>
      <c r="J888" s="428" t="s">
        <v>5772</v>
      </c>
      <c r="K888" s="489" t="s">
        <v>13463</v>
      </c>
      <c r="L888" s="489" t="s">
        <v>12590</v>
      </c>
      <c r="M888" s="480" t="s">
        <v>4686</v>
      </c>
      <c r="N888" s="490" t="n">
        <v>94103</v>
      </c>
      <c r="O888" s="458"/>
      <c r="P888" s="490"/>
      <c r="Q888" s="490"/>
      <c r="R888" s="491"/>
      <c r="S888" s="490"/>
      <c r="T888" s="492"/>
      <c r="U888" s="491"/>
      <c r="V888" s="490"/>
      <c r="W888" s="490"/>
      <c r="X888" s="490"/>
      <c r="Y888" s="490"/>
      <c r="Z888" s="490"/>
      <c r="AA888" s="433"/>
      <c r="AB888" s="493"/>
      <c r="AC888" s="645"/>
      <c r="AD888" s="645"/>
      <c r="AE888" s="645"/>
      <c r="AF888" s="645"/>
      <c r="AG888" s="645"/>
      <c r="AH888" s="645"/>
      <c r="AI888" s="645"/>
      <c r="AJ888" s="498"/>
      <c r="AK888" s="437" t="s">
        <v>5946</v>
      </c>
      <c r="AL888" s="438" t="s">
        <v>7218</v>
      </c>
      <c r="AM888" s="489" t="s">
        <v>13463</v>
      </c>
      <c r="AN888" s="494"/>
      <c r="AO888" s="489" t="s">
        <v>4720</v>
      </c>
      <c r="AP888" s="480" t="s">
        <v>4686</v>
      </c>
      <c r="AQ888" s="490" t="n">
        <v>94103</v>
      </c>
      <c r="AR888" s="489" t="s">
        <v>3569</v>
      </c>
      <c r="AS888" s="500"/>
      <c r="AT888" s="495"/>
      <c r="AU888" s="496"/>
      <c r="AV888" s="497" t="n">
        <v>2</v>
      </c>
      <c r="AW888" s="497"/>
      <c r="AX888" s="497"/>
      <c r="AY888" s="497"/>
      <c r="AZ888" s="497"/>
      <c r="BA888" s="497"/>
      <c r="BB888" s="497"/>
      <c r="BC888" s="497"/>
      <c r="BD888" s="497"/>
      <c r="BE888" s="497"/>
      <c r="BF888" s="497"/>
      <c r="BG888" s="497"/>
      <c r="BH888" s="497"/>
      <c r="BI888" s="497"/>
      <c r="BJ888" s="497"/>
      <c r="BK888" s="497"/>
      <c r="BL888" s="498"/>
      <c r="BM888" s="498"/>
      <c r="BN888" s="498"/>
      <c r="BO888" s="469"/>
      <c r="BP888" s="463"/>
      <c r="ALZ888" s="0"/>
      <c r="AMA888" s="0"/>
      <c r="AMB888" s="0"/>
      <c r="AMC888" s="0"/>
      <c r="AMD888" s="0"/>
      <c r="AME888" s="0"/>
      <c r="AMF888" s="0"/>
      <c r="AMG888" s="0"/>
      <c r="AMH888" s="0"/>
      <c r="AMI888" s="0"/>
      <c r="AMJ888" s="0"/>
    </row>
    <row r="889" s="1128" customFormat="true" ht="14.1" hidden="false" customHeight="true" outlineLevel="0" collapsed="false">
      <c r="A889" s="1107" t="s">
        <v>10148</v>
      </c>
      <c r="B889" s="1108" t="s">
        <v>5977</v>
      </c>
      <c r="C889" s="1135" t="s">
        <v>4715</v>
      </c>
      <c r="D889" s="1265"/>
      <c r="E889" s="1265" t="s">
        <v>2580</v>
      </c>
      <c r="F889" s="1265" t="s">
        <v>1414</v>
      </c>
      <c r="G889" s="1266"/>
      <c r="H889" s="1112" t="n">
        <v>0.085</v>
      </c>
      <c r="I889" s="1112" t="n">
        <v>0.0875</v>
      </c>
      <c r="J889" s="1113" t="s">
        <v>5772</v>
      </c>
      <c r="K889" s="1266" t="s">
        <v>10149</v>
      </c>
      <c r="L889" s="1266" t="s">
        <v>4720</v>
      </c>
      <c r="M889" s="1265" t="s">
        <v>4686</v>
      </c>
      <c r="N889" s="1267" t="n">
        <v>94111</v>
      </c>
      <c r="O889" s="1115" t="s">
        <v>10150</v>
      </c>
      <c r="P889" s="1267"/>
      <c r="Q889" s="1267"/>
      <c r="R889" s="1268" t="s">
        <v>1673</v>
      </c>
      <c r="S889" s="1267"/>
      <c r="T889" s="1269"/>
      <c r="U889" s="1268"/>
      <c r="V889" s="1267"/>
      <c r="W889" s="1267"/>
      <c r="X889" s="1267"/>
      <c r="Y889" s="1267"/>
      <c r="Z889" s="1267" t="s">
        <v>10151</v>
      </c>
      <c r="AA889" s="1121"/>
      <c r="AB889" s="1270"/>
      <c r="AC889" s="1140" t="s">
        <v>7695</v>
      </c>
      <c r="AD889" s="1140"/>
      <c r="AE889" s="1140"/>
      <c r="AF889" s="1140"/>
      <c r="AG889" s="1140"/>
      <c r="AH889" s="1140"/>
      <c r="AI889" s="1140"/>
      <c r="AJ889" s="1141" t="s">
        <v>7581</v>
      </c>
      <c r="AK889" s="1126" t="s">
        <v>5946</v>
      </c>
      <c r="AL889" s="1127" t="s">
        <v>6460</v>
      </c>
      <c r="AM889" s="1266" t="s">
        <v>10149</v>
      </c>
      <c r="AN889" s="1271"/>
      <c r="AO889" s="1266" t="s">
        <v>4720</v>
      </c>
      <c r="AP889" s="1265" t="s">
        <v>4686</v>
      </c>
      <c r="AQ889" s="1267" t="n">
        <v>94111</v>
      </c>
      <c r="AR889" s="1266" t="s">
        <v>1414</v>
      </c>
      <c r="AS889" s="1126"/>
      <c r="AT889" s="1272"/>
      <c r="AU889" s="1273"/>
      <c r="AV889" s="1274"/>
      <c r="AW889" s="1274"/>
      <c r="AX889" s="1274"/>
      <c r="AY889" s="1274"/>
      <c r="AZ889" s="1274"/>
      <c r="BA889" s="1274"/>
      <c r="BB889" s="1274"/>
      <c r="BC889" s="1274"/>
      <c r="BD889" s="1274"/>
      <c r="BE889" s="1274"/>
      <c r="BF889" s="1274"/>
      <c r="BG889" s="1274"/>
      <c r="BH889" s="1274"/>
      <c r="BI889" s="1274"/>
      <c r="BJ889" s="1274"/>
      <c r="BK889" s="1274"/>
      <c r="BL889" s="1141"/>
      <c r="BM889" s="1141"/>
      <c r="BN889" s="1141"/>
      <c r="BO889" s="1243"/>
      <c r="BP889" s="1129"/>
      <c r="ALZ889" s="0"/>
      <c r="AMA889" s="0"/>
      <c r="AMB889" s="0"/>
      <c r="AMC889" s="0"/>
      <c r="AMD889" s="0"/>
      <c r="AME889" s="0"/>
      <c r="AMF889" s="0"/>
      <c r="AMG889" s="0"/>
      <c r="AMH889" s="0"/>
      <c r="AMI889" s="0"/>
      <c r="AMJ889" s="0"/>
    </row>
    <row r="890" s="1128" customFormat="true" ht="14.1" hidden="false" customHeight="true" outlineLevel="0" collapsed="false">
      <c r="A890" s="41" t="s">
        <v>8903</v>
      </c>
      <c r="B890" s="412" t="s">
        <v>713</v>
      </c>
      <c r="C890" s="445" t="s">
        <v>36</v>
      </c>
      <c r="D890" s="414" t="s">
        <v>8904</v>
      </c>
      <c r="E890" s="425" t="s">
        <v>2792</v>
      </c>
      <c r="F890" s="425" t="s">
        <v>8905</v>
      </c>
      <c r="G890" s="426"/>
      <c r="H890" s="427" t="n">
        <v>0.085</v>
      </c>
      <c r="I890" s="427" t="n">
        <v>0.0875</v>
      </c>
      <c r="J890" s="428" t="s">
        <v>5772</v>
      </c>
      <c r="K890" s="412" t="s">
        <v>8906</v>
      </c>
      <c r="L890" s="412" t="s">
        <v>4720</v>
      </c>
      <c r="M890" s="414" t="s">
        <v>4686</v>
      </c>
      <c r="N890" s="429" t="n">
        <v>94121</v>
      </c>
      <c r="O890" s="430"/>
      <c r="P890" s="431"/>
      <c r="Q890" s="432"/>
      <c r="R890" s="414"/>
      <c r="S890" s="433"/>
      <c r="T890" s="434"/>
      <c r="U890" s="414"/>
      <c r="V890" s="425"/>
      <c r="W890" s="425"/>
      <c r="X890" s="425"/>
      <c r="Y890" s="425"/>
      <c r="Z890" s="433"/>
      <c r="AA890" s="433"/>
      <c r="AB890" s="435"/>
      <c r="AC890" s="641"/>
      <c r="AD890" s="642"/>
      <c r="AE890" s="641"/>
      <c r="AF890" s="641"/>
      <c r="AG890" s="641"/>
      <c r="AH890" s="641"/>
      <c r="AI890" s="641"/>
      <c r="AJ890" s="643"/>
      <c r="AK890" s="437" t="s">
        <v>5946</v>
      </c>
      <c r="AL890" s="438" t="s">
        <v>6460</v>
      </c>
      <c r="AM890" s="412" t="s">
        <v>8906</v>
      </c>
      <c r="AN890" s="439"/>
      <c r="AO890" s="412" t="s">
        <v>4720</v>
      </c>
      <c r="AP890" s="414" t="s">
        <v>4686</v>
      </c>
      <c r="AQ890" s="429" t="n">
        <v>94121</v>
      </c>
      <c r="AR890" s="440" t="s">
        <v>8905</v>
      </c>
      <c r="AS890" s="437"/>
      <c r="AT890" s="438"/>
      <c r="AU890" s="414"/>
      <c r="AV890" s="442"/>
      <c r="AW890" s="443"/>
      <c r="AX890" s="443"/>
      <c r="AY890" s="443"/>
      <c r="AZ890" s="443"/>
      <c r="BA890" s="443"/>
      <c r="BB890" s="443"/>
      <c r="BC890" s="443"/>
      <c r="BD890" s="443"/>
      <c r="BE890" s="443"/>
      <c r="BF890" s="443"/>
      <c r="BG890" s="443"/>
      <c r="BH890" s="443"/>
      <c r="BI890" s="443"/>
      <c r="BJ890" s="443"/>
      <c r="BK890" s="443"/>
      <c r="BL890" s="412"/>
      <c r="BM890" s="412"/>
      <c r="BN890" s="412"/>
      <c r="BO890" s="469"/>
      <c r="BP890" s="463"/>
      <c r="ALZ890" s="0"/>
      <c r="AMA890" s="0"/>
      <c r="AMB890" s="0"/>
      <c r="AMC890" s="0"/>
      <c r="AMD890" s="0"/>
      <c r="AME890" s="0"/>
      <c r="AMF890" s="0"/>
      <c r="AMG890" s="0"/>
      <c r="AMH890" s="0"/>
      <c r="AMI890" s="0"/>
      <c r="AMJ890" s="0"/>
    </row>
    <row r="891" s="1128" customFormat="true" ht="14.1" hidden="false" customHeight="true" outlineLevel="0" collapsed="false">
      <c r="A891" s="41" t="s">
        <v>6445</v>
      </c>
      <c r="B891" s="412" t="s">
        <v>713</v>
      </c>
      <c r="C891" s="445" t="s">
        <v>36</v>
      </c>
      <c r="D891" s="414" t="s">
        <v>6446</v>
      </c>
      <c r="E891" s="425" t="s">
        <v>6447</v>
      </c>
      <c r="F891" s="425" t="s">
        <v>6448</v>
      </c>
      <c r="G891" s="426" t="s">
        <v>6449</v>
      </c>
      <c r="H891" s="427" t="n">
        <v>0.09</v>
      </c>
      <c r="I891" s="427" t="n">
        <v>0.09</v>
      </c>
      <c r="J891" s="428" t="s">
        <v>6450</v>
      </c>
      <c r="K891" s="412" t="s">
        <v>6451</v>
      </c>
      <c r="L891" s="412" t="s">
        <v>5874</v>
      </c>
      <c r="M891" s="414" t="s">
        <v>4686</v>
      </c>
      <c r="N891" s="429" t="n">
        <v>94939</v>
      </c>
      <c r="O891" s="458" t="s">
        <v>6452</v>
      </c>
      <c r="P891" s="431"/>
      <c r="Q891" s="432"/>
      <c r="R891" s="414" t="s">
        <v>6453</v>
      </c>
      <c r="S891" s="433" t="s">
        <v>6454</v>
      </c>
      <c r="T891" s="434" t="s">
        <v>1477</v>
      </c>
      <c r="U891" s="414" t="s">
        <v>6455</v>
      </c>
      <c r="V891" s="414" t="s">
        <v>6453</v>
      </c>
      <c r="W891" s="425" t="s">
        <v>6454</v>
      </c>
      <c r="X891" s="425" t="s">
        <v>6456</v>
      </c>
      <c r="Y891" s="425" t="s">
        <v>6457</v>
      </c>
      <c r="Z891" s="433" t="s">
        <v>6458</v>
      </c>
      <c r="AA891" s="433" t="s">
        <v>6459</v>
      </c>
      <c r="AB891" s="435"/>
      <c r="AC891" s="645"/>
      <c r="AD891" s="645"/>
      <c r="AE891" s="645"/>
      <c r="AF891" s="645"/>
      <c r="AG891" s="645"/>
      <c r="AH891" s="645"/>
      <c r="AI891" s="645"/>
      <c r="AJ891" s="498"/>
      <c r="AK891" s="437" t="s">
        <v>5946</v>
      </c>
      <c r="AL891" s="438" t="s">
        <v>6460</v>
      </c>
      <c r="AM891" s="412" t="str">
        <f aca="false">PROPER(AN891)</f>
        <v>101 East Sir Francis Drake</v>
      </c>
      <c r="AN891" s="439" t="s">
        <v>6461</v>
      </c>
      <c r="AO891" s="412" t="s">
        <v>5874</v>
      </c>
      <c r="AP891" s="414" t="s">
        <v>4686</v>
      </c>
      <c r="AQ891" s="429" t="n">
        <v>94939</v>
      </c>
      <c r="AR891" s="440" t="s">
        <v>6462</v>
      </c>
      <c r="AS891" s="441"/>
      <c r="AT891" s="438"/>
      <c r="AU891" s="414"/>
      <c r="AV891" s="442" t="n">
        <v>8</v>
      </c>
      <c r="AW891" s="443"/>
      <c r="AX891" s="443"/>
      <c r="AY891" s="443"/>
      <c r="AZ891" s="443"/>
      <c r="BA891" s="443"/>
      <c r="BB891" s="443"/>
      <c r="BC891" s="443"/>
      <c r="BD891" s="443"/>
      <c r="BE891" s="443"/>
      <c r="BF891" s="443"/>
      <c r="BG891" s="443"/>
      <c r="BH891" s="443"/>
      <c r="BI891" s="443"/>
      <c r="BJ891" s="443"/>
      <c r="BK891" s="443"/>
      <c r="BL891" s="412"/>
      <c r="BM891" s="412"/>
      <c r="BN891" s="412"/>
      <c r="BO891" s="469"/>
      <c r="BP891" s="463"/>
      <c r="ALZ891" s="0"/>
      <c r="AMA891" s="0"/>
      <c r="AMB891" s="0"/>
      <c r="AMC891" s="0"/>
      <c r="AMD891" s="0"/>
      <c r="AME891" s="0"/>
      <c r="AMF891" s="0"/>
      <c r="AMG891" s="0"/>
      <c r="AMH891" s="0"/>
      <c r="AMI891" s="0"/>
      <c r="AMJ891" s="0"/>
    </row>
    <row r="892" s="1236" customFormat="true" ht="14.1" hidden="false" customHeight="true" outlineLevel="0" collapsed="false">
      <c r="A892" s="41" t="s">
        <v>6463</v>
      </c>
      <c r="B892" s="412" t="s">
        <v>713</v>
      </c>
      <c r="C892" s="445" t="s">
        <v>36</v>
      </c>
      <c r="D892" s="414" t="s">
        <v>6464</v>
      </c>
      <c r="E892" s="425" t="s">
        <v>1658</v>
      </c>
      <c r="F892" s="425" t="s">
        <v>3345</v>
      </c>
      <c r="G892" s="426"/>
      <c r="H892" s="427" t="n">
        <v>0.0875</v>
      </c>
      <c r="I892" s="427" t="n">
        <v>0.09</v>
      </c>
      <c r="J892" s="428" t="s">
        <v>6422</v>
      </c>
      <c r="K892" s="412" t="s">
        <v>6465</v>
      </c>
      <c r="L892" s="412" t="s">
        <v>5814</v>
      </c>
      <c r="M892" s="414" t="s">
        <v>4686</v>
      </c>
      <c r="N892" s="429" t="n">
        <v>94965</v>
      </c>
      <c r="O892" s="430"/>
      <c r="P892" s="431"/>
      <c r="Q892" s="432"/>
      <c r="R892" s="414"/>
      <c r="S892" s="433"/>
      <c r="T892" s="434"/>
      <c r="U892" s="414"/>
      <c r="V892" s="425"/>
      <c r="W892" s="425"/>
      <c r="X892" s="425"/>
      <c r="Y892" s="425"/>
      <c r="Z892" s="433" t="s">
        <v>6466</v>
      </c>
      <c r="AA892" s="433"/>
      <c r="AB892" s="435"/>
      <c r="AC892" s="645"/>
      <c r="AD892" s="645"/>
      <c r="AE892" s="645"/>
      <c r="AF892" s="645"/>
      <c r="AG892" s="645"/>
      <c r="AH892" s="645"/>
      <c r="AI892" s="645"/>
      <c r="AJ892" s="498"/>
      <c r="AK892" s="437" t="s">
        <v>5946</v>
      </c>
      <c r="AL892" s="438" t="s">
        <v>6460</v>
      </c>
      <c r="AM892" s="412" t="s">
        <v>6465</v>
      </c>
      <c r="AN892" s="439"/>
      <c r="AO892" s="412" t="s">
        <v>5814</v>
      </c>
      <c r="AP892" s="414" t="s">
        <v>4686</v>
      </c>
      <c r="AQ892" s="429" t="n">
        <v>94965</v>
      </c>
      <c r="AR892" s="440" t="s">
        <v>3345</v>
      </c>
      <c r="AS892" s="437"/>
      <c r="AT892" s="438"/>
      <c r="AU892" s="414"/>
      <c r="AV892" s="442" t="n">
        <v>2</v>
      </c>
      <c r="AW892" s="443"/>
      <c r="AX892" s="443"/>
      <c r="AY892" s="443"/>
      <c r="AZ892" s="443"/>
      <c r="BA892" s="443"/>
      <c r="BB892" s="443"/>
      <c r="BC892" s="443"/>
      <c r="BD892" s="443"/>
      <c r="BE892" s="443"/>
      <c r="BF892" s="443"/>
      <c r="BG892" s="443"/>
      <c r="BH892" s="443"/>
      <c r="BI892" s="443"/>
      <c r="BJ892" s="443"/>
      <c r="BK892" s="443"/>
      <c r="BL892" s="412"/>
      <c r="BM892" s="412"/>
      <c r="BN892" s="412"/>
      <c r="BO892" s="469"/>
      <c r="BP892" s="463"/>
      <c r="ALZ892" s="0"/>
      <c r="AMA892" s="0"/>
      <c r="AMB892" s="0"/>
      <c r="AMC892" s="0"/>
      <c r="AMD892" s="0"/>
      <c r="AME892" s="0"/>
      <c r="AMF892" s="0"/>
      <c r="AMG892" s="0"/>
      <c r="AMH892" s="0"/>
      <c r="AMI892" s="0"/>
      <c r="AMJ892" s="0"/>
    </row>
    <row r="893" s="1236" customFormat="true" ht="14.1" hidden="false" customHeight="true" outlineLevel="0" collapsed="false">
      <c r="A893" s="1146" t="s">
        <v>9884</v>
      </c>
      <c r="B893" s="1147" t="s">
        <v>713</v>
      </c>
      <c r="C893" s="1200" t="s">
        <v>36</v>
      </c>
      <c r="D893" s="1149"/>
      <c r="E893" s="1150" t="s">
        <v>9885</v>
      </c>
      <c r="F893" s="1150" t="s">
        <v>9886</v>
      </c>
      <c r="G893" s="1151"/>
      <c r="H893" s="1152" t="n">
        <v>0.085</v>
      </c>
      <c r="I893" s="1152"/>
      <c r="J893" s="1153" t="s">
        <v>5772</v>
      </c>
      <c r="K893" s="1147" t="s">
        <v>9887</v>
      </c>
      <c r="L893" s="1147" t="s">
        <v>4720</v>
      </c>
      <c r="M893" s="1149" t="s">
        <v>4686</v>
      </c>
      <c r="N893" s="1154" t="n">
        <v>94123</v>
      </c>
      <c r="O893" s="1155"/>
      <c r="P893" s="1156"/>
      <c r="Q893" s="1157"/>
      <c r="R893" s="1149"/>
      <c r="S893" s="1158"/>
      <c r="T893" s="1159"/>
      <c r="U893" s="1149"/>
      <c r="V893" s="1150"/>
      <c r="W893" s="1150"/>
      <c r="X893" s="1150"/>
      <c r="Y893" s="1150"/>
      <c r="Z893" s="1158"/>
      <c r="AA893" s="1158"/>
      <c r="AB893" s="1160"/>
      <c r="AC893" s="1207"/>
      <c r="AD893" s="1207"/>
      <c r="AE893" s="1207"/>
      <c r="AF893" s="1207"/>
      <c r="AG893" s="1207"/>
      <c r="AH893" s="1207" t="s">
        <v>9888</v>
      </c>
      <c r="AI893" s="1207"/>
      <c r="AJ893" s="1208" t="s">
        <v>4716</v>
      </c>
      <c r="AK893" s="1164" t="s">
        <v>5946</v>
      </c>
      <c r="AL893" s="1165" t="s">
        <v>6460</v>
      </c>
      <c r="AM893" s="1147" t="s">
        <v>9887</v>
      </c>
      <c r="AN893" s="1166" t="s">
        <v>6006</v>
      </c>
      <c r="AO893" s="1147" t="s">
        <v>4720</v>
      </c>
      <c r="AP893" s="1149" t="s">
        <v>4686</v>
      </c>
      <c r="AQ893" s="1154" t="n">
        <v>94123</v>
      </c>
      <c r="AR893" s="1167" t="s">
        <v>9886</v>
      </c>
      <c r="AS893" s="1164"/>
      <c r="AT893" s="1165"/>
      <c r="AU893" s="1149"/>
      <c r="AV893" s="1169"/>
      <c r="AW893" s="1170"/>
      <c r="AX893" s="1170"/>
      <c r="AY893" s="1170"/>
      <c r="AZ893" s="1170"/>
      <c r="BA893" s="1170"/>
      <c r="BB893" s="1170"/>
      <c r="BC893" s="1170"/>
      <c r="BD893" s="1170"/>
      <c r="BE893" s="1170"/>
      <c r="BF893" s="1170"/>
      <c r="BG893" s="1170"/>
      <c r="BH893" s="1170"/>
      <c r="BI893" s="1170"/>
      <c r="BJ893" s="1170"/>
      <c r="BK893" s="1170"/>
      <c r="BL893" s="1147"/>
      <c r="BM893" s="1147"/>
      <c r="BN893" s="1147"/>
      <c r="BO893" s="1171"/>
      <c r="BP893" s="1172"/>
      <c r="ALZ893" s="0"/>
      <c r="AMA893" s="0"/>
      <c r="AMB893" s="0"/>
      <c r="AMC893" s="0"/>
      <c r="AMD893" s="0"/>
      <c r="AME893" s="0"/>
      <c r="AMF893" s="0"/>
      <c r="AMG893" s="0"/>
      <c r="AMH893" s="0"/>
      <c r="AMI893" s="0"/>
      <c r="AMJ893" s="0"/>
    </row>
    <row r="894" s="1236" customFormat="true" ht="14.1" hidden="false" customHeight="true" outlineLevel="0" collapsed="false">
      <c r="A894" s="41" t="s">
        <v>9653</v>
      </c>
      <c r="B894" s="412" t="s">
        <v>5977</v>
      </c>
      <c r="C894" s="413" t="s">
        <v>36</v>
      </c>
      <c r="D894" s="414"/>
      <c r="E894" s="425" t="s">
        <v>1402</v>
      </c>
      <c r="F894" s="425" t="s">
        <v>1804</v>
      </c>
      <c r="G894" s="426"/>
      <c r="H894" s="427" t="n">
        <v>0.085</v>
      </c>
      <c r="I894" s="427" t="n">
        <v>0.0875</v>
      </c>
      <c r="J894" s="428" t="s">
        <v>5772</v>
      </c>
      <c r="K894" s="412" t="s">
        <v>9654</v>
      </c>
      <c r="L894" s="412" t="s">
        <v>4720</v>
      </c>
      <c r="M894" s="414" t="s">
        <v>4686</v>
      </c>
      <c r="N894" s="429" t="n">
        <v>94102</v>
      </c>
      <c r="O894" s="430"/>
      <c r="P894" s="431"/>
      <c r="Q894" s="432"/>
      <c r="R894" s="414"/>
      <c r="S894" s="433"/>
      <c r="T894" s="434"/>
      <c r="U894" s="414"/>
      <c r="V894" s="425"/>
      <c r="W894" s="425"/>
      <c r="X894" s="425"/>
      <c r="Y894" s="425"/>
      <c r="Z894" s="433"/>
      <c r="AA894" s="433"/>
      <c r="AB894" s="435"/>
      <c r="AC894" s="645"/>
      <c r="AD894" s="645"/>
      <c r="AE894" s="645"/>
      <c r="AF894" s="645"/>
      <c r="AG894" s="645"/>
      <c r="AH894" s="645"/>
      <c r="AI894" s="645"/>
      <c r="AJ894" s="498"/>
      <c r="AK894" s="437" t="s">
        <v>5946</v>
      </c>
      <c r="AL894" s="438" t="s">
        <v>6460</v>
      </c>
      <c r="AM894" s="412" t="s">
        <v>9654</v>
      </c>
      <c r="AN894" s="439"/>
      <c r="AO894" s="412" t="s">
        <v>4720</v>
      </c>
      <c r="AP894" s="414" t="s">
        <v>4686</v>
      </c>
      <c r="AQ894" s="429" t="n">
        <v>94102</v>
      </c>
      <c r="AR894" s="440" t="s">
        <v>1804</v>
      </c>
      <c r="AS894" s="437"/>
      <c r="AT894" s="438"/>
      <c r="AU894" s="414"/>
      <c r="AV894" s="442"/>
      <c r="AW894" s="443"/>
      <c r="AX894" s="443"/>
      <c r="AY894" s="443"/>
      <c r="AZ894" s="443"/>
      <c r="BA894" s="443"/>
      <c r="BB894" s="443"/>
      <c r="BC894" s="443"/>
      <c r="BD894" s="443"/>
      <c r="BE894" s="443"/>
      <c r="BF894" s="443"/>
      <c r="BG894" s="443"/>
      <c r="BH894" s="443"/>
      <c r="BI894" s="443"/>
      <c r="BJ894" s="443"/>
      <c r="BK894" s="443"/>
      <c r="BL894" s="412"/>
      <c r="BM894" s="412"/>
      <c r="BN894" s="412"/>
      <c r="BO894" s="469"/>
      <c r="BP894" s="463"/>
      <c r="ALZ894" s="0"/>
      <c r="AMA894" s="0"/>
      <c r="AMB894" s="0"/>
      <c r="AMC894" s="0"/>
      <c r="AMD894" s="0"/>
      <c r="AME894" s="0"/>
      <c r="AMF894" s="0"/>
      <c r="AMG894" s="0"/>
      <c r="AMH894" s="0"/>
      <c r="AMI894" s="0"/>
      <c r="AMJ894" s="0"/>
    </row>
    <row r="895" s="1236" customFormat="true" ht="14.1" hidden="false" customHeight="true" outlineLevel="0" collapsed="false">
      <c r="A895" s="41" t="s">
        <v>1423</v>
      </c>
      <c r="B895" s="412" t="s">
        <v>713</v>
      </c>
      <c r="C895" s="445" t="s">
        <v>36</v>
      </c>
      <c r="D895" s="414" t="s">
        <v>6467</v>
      </c>
      <c r="E895" s="425" t="s">
        <v>1422</v>
      </c>
      <c r="F895" s="425" t="s">
        <v>1421</v>
      </c>
      <c r="G895" s="426" t="s">
        <v>6468</v>
      </c>
      <c r="H895" s="427" t="n">
        <v>0.085</v>
      </c>
      <c r="I895" s="427" t="n">
        <v>0.0875</v>
      </c>
      <c r="J895" s="428" t="s">
        <v>5772</v>
      </c>
      <c r="K895" s="412" t="s">
        <v>6469</v>
      </c>
      <c r="L895" s="412" t="s">
        <v>4720</v>
      </c>
      <c r="M895" s="414" t="s">
        <v>4686</v>
      </c>
      <c r="N895" s="429" t="n">
        <v>94114</v>
      </c>
      <c r="O895" s="430"/>
      <c r="P895" s="431"/>
      <c r="Q895" s="432"/>
      <c r="R895" s="414" t="s">
        <v>6470</v>
      </c>
      <c r="S895" s="433" t="s">
        <v>6471</v>
      </c>
      <c r="T895" s="434" t="s">
        <v>6472</v>
      </c>
      <c r="U895" s="414" t="s">
        <v>6473</v>
      </c>
      <c r="V895" s="425"/>
      <c r="W895" s="425"/>
      <c r="X895" s="425"/>
      <c r="Y895" s="425"/>
      <c r="Z895" s="433" t="s">
        <v>6474</v>
      </c>
      <c r="AA895" s="433" t="s">
        <v>4745</v>
      </c>
      <c r="AB895" s="435"/>
      <c r="AC895" s="645"/>
      <c r="AD895" s="645"/>
      <c r="AE895" s="645"/>
      <c r="AF895" s="645"/>
      <c r="AG895" s="645"/>
      <c r="AH895" s="645"/>
      <c r="AI895" s="645"/>
      <c r="AJ895" s="498"/>
      <c r="AK895" s="437" t="s">
        <v>5946</v>
      </c>
      <c r="AL895" s="438" t="s">
        <v>6460</v>
      </c>
      <c r="AM895" s="412" t="str">
        <f aca="false">PROPER(AN895)</f>
        <v>172 Church Street</v>
      </c>
      <c r="AN895" s="439" t="s">
        <v>6475</v>
      </c>
      <c r="AO895" s="412" t="s">
        <v>4720</v>
      </c>
      <c r="AP895" s="414" t="s">
        <v>4686</v>
      </c>
      <c r="AQ895" s="429" t="n">
        <v>94114</v>
      </c>
      <c r="AR895" s="440" t="s">
        <v>1421</v>
      </c>
      <c r="AS895" s="437"/>
      <c r="AT895" s="438"/>
      <c r="AU895" s="414"/>
      <c r="AV895" s="442" t="n">
        <v>2</v>
      </c>
      <c r="AW895" s="443"/>
      <c r="AX895" s="443"/>
      <c r="AY895" s="443"/>
      <c r="AZ895" s="443"/>
      <c r="BA895" s="443"/>
      <c r="BB895" s="443" t="s">
        <v>6476</v>
      </c>
      <c r="BC895" s="443"/>
      <c r="BD895" s="443"/>
      <c r="BE895" s="443"/>
      <c r="BF895" s="443"/>
      <c r="BG895" s="443"/>
      <c r="BH895" s="443"/>
      <c r="BI895" s="443"/>
      <c r="BJ895" s="443"/>
      <c r="BK895" s="443"/>
      <c r="BL895" s="412"/>
      <c r="BM895" s="412"/>
      <c r="BN895" s="412"/>
      <c r="BO895" s="469"/>
      <c r="BP895" s="463"/>
      <c r="ALZ895" s="0"/>
      <c r="AMA895" s="0"/>
      <c r="AMB895" s="0"/>
      <c r="AMC895" s="0"/>
      <c r="AMD895" s="0"/>
      <c r="AME895" s="0"/>
      <c r="AMF895" s="0"/>
      <c r="AMG895" s="0"/>
      <c r="AMH895" s="0"/>
      <c r="AMI895" s="0"/>
      <c r="AMJ895" s="0"/>
    </row>
    <row r="896" s="1236" customFormat="true" ht="14.1" hidden="false" customHeight="true" outlineLevel="0" collapsed="false">
      <c r="A896" s="41" t="s">
        <v>7911</v>
      </c>
      <c r="B896" s="412" t="s">
        <v>713</v>
      </c>
      <c r="C896" s="445" t="s">
        <v>6048</v>
      </c>
      <c r="D896" s="414"/>
      <c r="E896" s="425" t="s">
        <v>1402</v>
      </c>
      <c r="F896" s="425" t="s">
        <v>7912</v>
      </c>
      <c r="G896" s="426"/>
      <c r="H896" s="427" t="n">
        <v>0.0925</v>
      </c>
      <c r="I896" s="427" t="n">
        <v>0.0925</v>
      </c>
      <c r="J896" s="428" t="s">
        <v>7614</v>
      </c>
      <c r="K896" s="412" t="s">
        <v>7913</v>
      </c>
      <c r="L896" s="412" t="s">
        <v>3082</v>
      </c>
      <c r="M896" s="414" t="s">
        <v>4686</v>
      </c>
      <c r="N896" s="429" t="n">
        <v>94901</v>
      </c>
      <c r="O896" s="430"/>
      <c r="P896" s="431"/>
      <c r="Q896" s="432"/>
      <c r="R896" s="414"/>
      <c r="S896" s="433"/>
      <c r="T896" s="434"/>
      <c r="U896" s="414"/>
      <c r="V896" s="425"/>
      <c r="W896" s="425"/>
      <c r="X896" s="425"/>
      <c r="Y896" s="425"/>
      <c r="Z896" s="433"/>
      <c r="AA896" s="433"/>
      <c r="AB896" s="435" t="s">
        <v>7914</v>
      </c>
      <c r="AC896" s="645"/>
      <c r="AD896" s="645"/>
      <c r="AE896" s="645"/>
      <c r="AF896" s="645"/>
      <c r="AG896" s="645"/>
      <c r="AH896" s="645"/>
      <c r="AI896" s="645"/>
      <c r="AJ896" s="498"/>
      <c r="AK896" s="437" t="s">
        <v>5946</v>
      </c>
      <c r="AL896" s="438" t="s">
        <v>6460</v>
      </c>
      <c r="AM896" s="412" t="str">
        <f aca="false">K896</f>
        <v>1013 2nd Street</v>
      </c>
      <c r="AN896" s="439"/>
      <c r="AO896" s="412" t="s">
        <v>3082</v>
      </c>
      <c r="AP896" s="414" t="s">
        <v>4686</v>
      </c>
      <c r="AQ896" s="429" t="n">
        <v>94901</v>
      </c>
      <c r="AR896" s="440" t="s">
        <v>7912</v>
      </c>
      <c r="AS896" s="437"/>
      <c r="AT896" s="438"/>
      <c r="AU896" s="414"/>
      <c r="AV896" s="442"/>
      <c r="AW896" s="443"/>
      <c r="AX896" s="443"/>
      <c r="AY896" s="443"/>
      <c r="AZ896" s="443"/>
      <c r="BA896" s="443"/>
      <c r="BB896" s="443"/>
      <c r="BC896" s="443"/>
      <c r="BD896" s="443"/>
      <c r="BE896" s="443"/>
      <c r="BF896" s="443"/>
      <c r="BG896" s="443"/>
      <c r="BH896" s="443"/>
      <c r="BI896" s="443"/>
      <c r="BJ896" s="443"/>
      <c r="BK896" s="443"/>
      <c r="BL896" s="412"/>
      <c r="BM896" s="412"/>
      <c r="BN896" s="412"/>
      <c r="BO896" s="469"/>
      <c r="BP896" s="463"/>
      <c r="ALZ896" s="0"/>
      <c r="AMA896" s="0"/>
      <c r="AMB896" s="0"/>
      <c r="AMC896" s="0"/>
      <c r="AMD896" s="0"/>
      <c r="AME896" s="0"/>
      <c r="AMF896" s="0"/>
      <c r="AMG896" s="0"/>
      <c r="AMH896" s="0"/>
      <c r="AMI896" s="0"/>
      <c r="AMJ896" s="0"/>
    </row>
    <row r="897" s="1236" customFormat="true" ht="14.1" hidden="false" customHeight="true" outlineLevel="0" collapsed="false">
      <c r="A897" s="1146" t="s">
        <v>834</v>
      </c>
      <c r="B897" s="1147" t="s">
        <v>5937</v>
      </c>
      <c r="C897" s="1148" t="s">
        <v>5309</v>
      </c>
      <c r="D897" s="1149" t="s">
        <v>7048</v>
      </c>
      <c r="E897" s="1150" t="s">
        <v>14434</v>
      </c>
      <c r="F897" s="1150" t="s">
        <v>1573</v>
      </c>
      <c r="G897" s="1151"/>
      <c r="H897" s="1152" t="n">
        <v>0.0925</v>
      </c>
      <c r="I897" s="1152" t="n">
        <v>0.0875</v>
      </c>
      <c r="J897" s="1153" t="s">
        <v>8102</v>
      </c>
      <c r="K897" s="1147" t="s">
        <v>14435</v>
      </c>
      <c r="L897" s="1147" t="s">
        <v>5702</v>
      </c>
      <c r="M897" s="1149" t="s">
        <v>4686</v>
      </c>
      <c r="N897" s="1154" t="n">
        <v>94080</v>
      </c>
      <c r="O897" s="1155"/>
      <c r="P897" s="1156"/>
      <c r="Q897" s="1157"/>
      <c r="R897" s="1149"/>
      <c r="S897" s="1158"/>
      <c r="T897" s="1159"/>
      <c r="U897" s="1149"/>
      <c r="V897" s="1150"/>
      <c r="W897" s="1150"/>
      <c r="X897" s="1150"/>
      <c r="Y897" s="1150"/>
      <c r="Z897" s="1158"/>
      <c r="AA897" s="1158"/>
      <c r="AB897" s="1160"/>
      <c r="AC897" s="1207" t="s">
        <v>7711</v>
      </c>
      <c r="AD897" s="1207"/>
      <c r="AE897" s="1207"/>
      <c r="AF897" s="1207"/>
      <c r="AG897" s="1207"/>
      <c r="AH897" s="1207"/>
      <c r="AI897" s="1207"/>
      <c r="AJ897" s="1208" t="s">
        <v>4716</v>
      </c>
      <c r="AK897" s="1164" t="s">
        <v>5946</v>
      </c>
      <c r="AL897" s="1165" t="s">
        <v>6460</v>
      </c>
      <c r="AM897" s="1147" t="s">
        <v>14435</v>
      </c>
      <c r="AN897" s="1166"/>
      <c r="AO897" s="1147" t="s">
        <v>5702</v>
      </c>
      <c r="AP897" s="1149" t="s">
        <v>4686</v>
      </c>
      <c r="AQ897" s="1154" t="n">
        <v>94080</v>
      </c>
      <c r="AR897" s="1167" t="s">
        <v>1573</v>
      </c>
      <c r="AS897" s="1164"/>
      <c r="AT897" s="1165"/>
      <c r="AU897" s="1149"/>
      <c r="AV897" s="1169"/>
      <c r="AW897" s="1170"/>
      <c r="AX897" s="1170"/>
      <c r="AY897" s="1170"/>
      <c r="AZ897" s="1170"/>
      <c r="BA897" s="1170"/>
      <c r="BB897" s="1170"/>
      <c r="BC897" s="1170"/>
      <c r="BD897" s="1170"/>
      <c r="BE897" s="1170"/>
      <c r="BF897" s="1170"/>
      <c r="BG897" s="1170"/>
      <c r="BH897" s="1170"/>
      <c r="BI897" s="1170"/>
      <c r="BJ897" s="1170"/>
      <c r="BK897" s="1170"/>
      <c r="BL897" s="1147"/>
      <c r="BM897" s="1147"/>
      <c r="BN897" s="1147"/>
      <c r="BO897" s="1171"/>
      <c r="BP897" s="1172"/>
      <c r="ALZ897" s="0"/>
      <c r="AMA897" s="0"/>
      <c r="AMB897" s="0"/>
      <c r="AMC897" s="0"/>
      <c r="AMD897" s="0"/>
      <c r="AME897" s="0"/>
      <c r="AMF897" s="0"/>
      <c r="AMG897" s="0"/>
      <c r="AMH897" s="0"/>
      <c r="AMI897" s="0"/>
      <c r="AMJ897" s="0"/>
    </row>
    <row r="898" s="1236" customFormat="true" ht="14.1" hidden="false" customHeight="true" outlineLevel="0" collapsed="false">
      <c r="A898" s="1146" t="s">
        <v>10496</v>
      </c>
      <c r="B898" s="1147" t="s">
        <v>4682</v>
      </c>
      <c r="C898" s="1200" t="s">
        <v>5959</v>
      </c>
      <c r="D898" s="1201"/>
      <c r="E898" s="1201" t="s">
        <v>10497</v>
      </c>
      <c r="F898" s="1201" t="s">
        <v>10498</v>
      </c>
      <c r="G898" s="1202"/>
      <c r="H898" s="1152" t="n">
        <v>0.08375</v>
      </c>
      <c r="I898" s="1152"/>
      <c r="J898" s="1153" t="s">
        <v>6303</v>
      </c>
      <c r="K898" s="1147" t="s">
        <v>10499</v>
      </c>
      <c r="L898" s="1147" t="s">
        <v>5690</v>
      </c>
      <c r="M898" s="1201" t="s">
        <v>4686</v>
      </c>
      <c r="N898" s="1203" t="n">
        <v>94534</v>
      </c>
      <c r="O898" s="1218" t="s">
        <v>8945</v>
      </c>
      <c r="P898" s="1156"/>
      <c r="Q898" s="1156"/>
      <c r="R898" s="1204" t="s">
        <v>8946</v>
      </c>
      <c r="S898" s="1205"/>
      <c r="T898" s="1206"/>
      <c r="U898" s="1204"/>
      <c r="V898" s="1201"/>
      <c r="W898" s="1201"/>
      <c r="X898" s="1201"/>
      <c r="Y898" s="1201"/>
      <c r="Z898" s="1205"/>
      <c r="AA898" s="1158"/>
      <c r="AB898" s="1202"/>
      <c r="AC898" s="1222" t="s">
        <v>8019</v>
      </c>
      <c r="AD898" s="1223" t="s">
        <v>7626</v>
      </c>
      <c r="AE898" s="1222"/>
      <c r="AF898" s="1222" t="s">
        <v>8110</v>
      </c>
      <c r="AG898" s="1222"/>
      <c r="AH898" s="1222"/>
      <c r="AI898" s="1222"/>
      <c r="AJ898" s="1224" t="s">
        <v>4716</v>
      </c>
      <c r="AK898" s="1164" t="s">
        <v>5946</v>
      </c>
      <c r="AL898" s="1165" t="s">
        <v>6460</v>
      </c>
      <c r="AM898" s="1147" t="s">
        <v>10499</v>
      </c>
      <c r="AN898" s="1209"/>
      <c r="AO898" s="1147" t="s">
        <v>5690</v>
      </c>
      <c r="AP898" s="1201" t="s">
        <v>4686</v>
      </c>
      <c r="AQ898" s="1203" t="n">
        <v>94534</v>
      </c>
      <c r="AR898" s="1172" t="s">
        <v>10498</v>
      </c>
      <c r="AS898" s="1168"/>
      <c r="AT898" s="1210"/>
      <c r="AU898" s="1204"/>
      <c r="AV898" s="1211"/>
      <c r="AW898" s="1212"/>
      <c r="AX898" s="1212"/>
      <c r="AY898" s="1212"/>
      <c r="AZ898" s="1212"/>
      <c r="BA898" s="1212"/>
      <c r="BB898" s="1212"/>
      <c r="BC898" s="1212"/>
      <c r="BD898" s="1212"/>
      <c r="BE898" s="1212"/>
      <c r="BF898" s="1212"/>
      <c r="BG898" s="1212"/>
      <c r="BH898" s="1212"/>
      <c r="BI898" s="1212"/>
      <c r="BJ898" s="1212"/>
      <c r="BK898" s="1212"/>
      <c r="BL898" s="1213"/>
      <c r="BM898" s="1213"/>
      <c r="BN898" s="1213"/>
      <c r="BO898" s="1147"/>
      <c r="BP898" s="1147"/>
      <c r="ALZ898" s="0"/>
      <c r="AMA898" s="0"/>
      <c r="AMB898" s="0"/>
      <c r="AMC898" s="0"/>
      <c r="AMD898" s="0"/>
      <c r="AME898" s="0"/>
      <c r="AMF898" s="0"/>
      <c r="AMG898" s="0"/>
      <c r="AMH898" s="0"/>
      <c r="AMI898" s="0"/>
      <c r="AMJ898" s="0"/>
    </row>
    <row r="899" customFormat="false" ht="14.1" hidden="false" customHeight="true" outlineLevel="0" collapsed="false">
      <c r="A899" s="41" t="s">
        <v>6477</v>
      </c>
      <c r="B899" s="412" t="s">
        <v>713</v>
      </c>
      <c r="C899" s="445" t="s">
        <v>4715</v>
      </c>
      <c r="D899" s="470" t="s">
        <v>6478</v>
      </c>
      <c r="E899" s="120" t="s">
        <v>6479</v>
      </c>
      <c r="F899" s="120" t="s">
        <v>6480</v>
      </c>
      <c r="G899" s="456" t="s">
        <v>6481</v>
      </c>
      <c r="H899" s="427" t="n">
        <v>0.0925</v>
      </c>
      <c r="I899" s="427"/>
      <c r="J899" s="428" t="s">
        <v>5940</v>
      </c>
      <c r="K899" s="412" t="s">
        <v>6482</v>
      </c>
      <c r="L899" s="412" t="s">
        <v>5530</v>
      </c>
      <c r="M899" s="120" t="s">
        <v>4686</v>
      </c>
      <c r="N899" s="457" t="n">
        <v>94612</v>
      </c>
      <c r="O899" s="458"/>
      <c r="P899" s="431"/>
      <c r="Q899" s="431"/>
      <c r="R899" s="459"/>
      <c r="S899" s="460"/>
      <c r="T899" s="461"/>
      <c r="U899" s="459"/>
      <c r="V899" s="120"/>
      <c r="W899" s="120"/>
      <c r="X899" s="120"/>
      <c r="Y899" s="120"/>
      <c r="Z899" s="460"/>
      <c r="AA899" s="433"/>
      <c r="AB899" s="456"/>
      <c r="AC899" s="594"/>
      <c r="AD899" s="595"/>
      <c r="AE899" s="595"/>
      <c r="AF899" s="595"/>
      <c r="AG899" s="595"/>
      <c r="AH899" s="595"/>
      <c r="AI899" s="595"/>
      <c r="AJ899" s="596"/>
      <c r="AK899" s="437"/>
      <c r="AL899" s="438"/>
      <c r="AM899" s="412" t="s">
        <v>6482</v>
      </c>
      <c r="AN899" s="462"/>
      <c r="AO899" s="412" t="s">
        <v>5530</v>
      </c>
      <c r="AP899" s="120" t="s">
        <v>4686</v>
      </c>
      <c r="AQ899" s="457" t="n">
        <v>94612</v>
      </c>
      <c r="AR899" s="463" t="s">
        <v>6480</v>
      </c>
      <c r="AS899" s="441"/>
      <c r="AT899" s="465"/>
      <c r="AU899" s="459"/>
      <c r="AV899" s="466"/>
      <c r="AW899" s="467"/>
      <c r="AX899" s="467"/>
      <c r="AY899" s="467"/>
      <c r="AZ899" s="467"/>
      <c r="BA899" s="467"/>
      <c r="BB899" s="467"/>
      <c r="BC899" s="467"/>
      <c r="BD899" s="467"/>
      <c r="BE899" s="467"/>
      <c r="BF899" s="467"/>
      <c r="BG899" s="467"/>
      <c r="BH899" s="467"/>
      <c r="BI899" s="467"/>
      <c r="BJ899" s="467"/>
      <c r="BK899" s="467"/>
      <c r="BL899" s="468"/>
      <c r="BM899" s="468"/>
      <c r="BN899" s="468"/>
      <c r="BO899" s="412"/>
      <c r="BP899" s="412"/>
    </row>
    <row r="900" customFormat="false" ht="14.1" hidden="false" customHeight="true" outlineLevel="0" collapsed="false">
      <c r="A900" s="41" t="s">
        <v>1877</v>
      </c>
      <c r="B900" s="412" t="s">
        <v>713</v>
      </c>
      <c r="C900" s="445" t="s">
        <v>36</v>
      </c>
      <c r="D900" s="120"/>
      <c r="E900" s="120" t="s">
        <v>1876</v>
      </c>
      <c r="F900" s="120" t="s">
        <v>1875</v>
      </c>
      <c r="G900" s="456"/>
      <c r="H900" s="427" t="n">
        <v>0.085</v>
      </c>
      <c r="I900" s="427" t="n">
        <v>0.0875</v>
      </c>
      <c r="J900" s="428" t="s">
        <v>5772</v>
      </c>
      <c r="K900" s="412" t="s">
        <v>12608</v>
      </c>
      <c r="L900" s="412" t="s">
        <v>4720</v>
      </c>
      <c r="M900" s="120" t="s">
        <v>4686</v>
      </c>
      <c r="N900" s="457" t="n">
        <v>94108</v>
      </c>
      <c r="O900" s="430"/>
      <c r="P900" s="431"/>
      <c r="Q900" s="431"/>
      <c r="R900" s="459"/>
      <c r="S900" s="460"/>
      <c r="T900" s="461"/>
      <c r="U900" s="459"/>
      <c r="V900" s="120"/>
      <c r="W900" s="120"/>
      <c r="X900" s="120"/>
      <c r="Y900" s="120"/>
      <c r="Z900" s="460"/>
      <c r="AA900" s="433"/>
      <c r="AB900" s="456"/>
      <c r="AC900" s="641"/>
      <c r="AD900" s="642"/>
      <c r="AE900" s="641"/>
      <c r="AF900" s="641"/>
      <c r="AG900" s="641"/>
      <c r="AH900" s="641"/>
      <c r="AI900" s="641"/>
      <c r="AJ900" s="643"/>
      <c r="AK900" s="437" t="s">
        <v>5946</v>
      </c>
      <c r="AL900" s="438" t="s">
        <v>6460</v>
      </c>
      <c r="AM900" s="412" t="s">
        <v>12608</v>
      </c>
      <c r="AN900" s="462"/>
      <c r="AO900" s="412" t="s">
        <v>4720</v>
      </c>
      <c r="AP900" s="120" t="s">
        <v>4686</v>
      </c>
      <c r="AQ900" s="457" t="n">
        <v>94108</v>
      </c>
      <c r="AR900" s="463" t="s">
        <v>1875</v>
      </c>
      <c r="AS900" s="441"/>
      <c r="AT900" s="465"/>
      <c r="AU900" s="459"/>
      <c r="AV900" s="466"/>
      <c r="AW900" s="467"/>
      <c r="AX900" s="467"/>
      <c r="AY900" s="467"/>
      <c r="AZ900" s="467"/>
      <c r="BA900" s="467"/>
      <c r="BB900" s="467"/>
      <c r="BC900" s="467"/>
      <c r="BD900" s="467"/>
      <c r="BE900" s="467"/>
      <c r="BF900" s="467"/>
      <c r="BG900" s="467"/>
      <c r="BH900" s="467"/>
      <c r="BI900" s="467"/>
      <c r="BJ900" s="467"/>
      <c r="BK900" s="467"/>
      <c r="BL900" s="468"/>
      <c r="BM900" s="468"/>
      <c r="BN900" s="468"/>
      <c r="BO900" s="469"/>
      <c r="BP900" s="463"/>
    </row>
    <row r="901" customFormat="false" ht="14.1" hidden="false" customHeight="true" outlineLevel="0" collapsed="false">
      <c r="A901" s="41" t="s">
        <v>641</v>
      </c>
      <c r="B901" s="412" t="s">
        <v>713</v>
      </c>
      <c r="C901" s="445" t="s">
        <v>36</v>
      </c>
      <c r="D901" s="120" t="s">
        <v>8262</v>
      </c>
      <c r="E901" s="120" t="s">
        <v>1981</v>
      </c>
      <c r="F901" s="120" t="s">
        <v>1980</v>
      </c>
      <c r="G901" s="456"/>
      <c r="H901" s="427" t="n">
        <v>0.0925</v>
      </c>
      <c r="I901" s="427" t="n">
        <v>0.095</v>
      </c>
      <c r="J901" s="428" t="s">
        <v>5940</v>
      </c>
      <c r="K901" s="412" t="s">
        <v>12609</v>
      </c>
      <c r="L901" s="412" t="s">
        <v>5530</v>
      </c>
      <c r="M901" s="120" t="s">
        <v>4686</v>
      </c>
      <c r="N901" s="457" t="n">
        <v>94610</v>
      </c>
      <c r="O901" s="430"/>
      <c r="P901" s="431"/>
      <c r="Q901" s="431"/>
      <c r="R901" s="459"/>
      <c r="S901" s="460"/>
      <c r="T901" s="461"/>
      <c r="U901" s="459"/>
      <c r="V901" s="120"/>
      <c r="W901" s="120"/>
      <c r="X901" s="120"/>
      <c r="Y901" s="120"/>
      <c r="Z901" s="460"/>
      <c r="AA901" s="433"/>
      <c r="AB901" s="456"/>
      <c r="AC901" s="641"/>
      <c r="AD901" s="642"/>
      <c r="AE901" s="641"/>
      <c r="AF901" s="641"/>
      <c r="AG901" s="641"/>
      <c r="AH901" s="641"/>
      <c r="AI901" s="641"/>
      <c r="AJ901" s="643"/>
      <c r="AK901" s="437" t="s">
        <v>5946</v>
      </c>
      <c r="AL901" s="438" t="s">
        <v>6460</v>
      </c>
      <c r="AM901" s="412" t="s">
        <v>12609</v>
      </c>
      <c r="AN901" s="462"/>
      <c r="AO901" s="412" t="s">
        <v>5530</v>
      </c>
      <c r="AP901" s="120" t="s">
        <v>4686</v>
      </c>
      <c r="AQ901" s="457" t="n">
        <v>94610</v>
      </c>
      <c r="AR901" s="463" t="s">
        <v>1980</v>
      </c>
      <c r="AS901" s="441"/>
      <c r="AT901" s="465"/>
      <c r="AU901" s="459"/>
      <c r="AV901" s="466"/>
      <c r="AW901" s="467"/>
      <c r="AX901" s="467"/>
      <c r="AY901" s="467"/>
      <c r="AZ901" s="467"/>
      <c r="BA901" s="467"/>
      <c r="BB901" s="467"/>
      <c r="BC901" s="467"/>
      <c r="BD901" s="467"/>
      <c r="BE901" s="467"/>
      <c r="BF901" s="467"/>
      <c r="BG901" s="467"/>
      <c r="BH901" s="467"/>
      <c r="BI901" s="467"/>
      <c r="BJ901" s="467"/>
      <c r="BK901" s="467"/>
      <c r="BL901" s="468"/>
      <c r="BM901" s="468"/>
      <c r="BN901" s="468"/>
      <c r="BO901" s="469"/>
      <c r="BP901" s="463"/>
    </row>
    <row r="902" customFormat="false" ht="14.1" hidden="false" customHeight="true" outlineLevel="0" collapsed="false">
      <c r="A902" s="1107" t="s">
        <v>835</v>
      </c>
      <c r="B902" s="1108" t="s">
        <v>5937</v>
      </c>
      <c r="C902" s="1231" t="s">
        <v>5309</v>
      </c>
      <c r="D902" s="1110" t="s">
        <v>9963</v>
      </c>
      <c r="E902" s="1110" t="s">
        <v>1477</v>
      </c>
      <c r="F902" s="1110" t="s">
        <v>2085</v>
      </c>
      <c r="G902" s="1111"/>
      <c r="H902" s="1112" t="n">
        <v>0.0875</v>
      </c>
      <c r="I902" s="1112" t="n">
        <v>0.0975</v>
      </c>
      <c r="J902" s="1113" t="s">
        <v>6140</v>
      </c>
      <c r="K902" s="1108" t="s">
        <v>9964</v>
      </c>
      <c r="L902" s="1108" t="s">
        <v>5584</v>
      </c>
      <c r="M902" s="1110" t="s">
        <v>4686</v>
      </c>
      <c r="N902" s="1114" t="n">
        <v>94066</v>
      </c>
      <c r="O902" s="1242"/>
      <c r="P902" s="1117"/>
      <c r="Q902" s="1117"/>
      <c r="R902" s="1118"/>
      <c r="S902" s="1119"/>
      <c r="T902" s="1120"/>
      <c r="U902" s="1118"/>
      <c r="V902" s="1110"/>
      <c r="W902" s="1110"/>
      <c r="X902" s="1110"/>
      <c r="Y902" s="1110"/>
      <c r="Z902" s="1119"/>
      <c r="AA902" s="1121"/>
      <c r="AB902" s="1111"/>
      <c r="AC902" s="1123"/>
      <c r="AD902" s="1124"/>
      <c r="AE902" s="1123"/>
      <c r="AF902" s="1123"/>
      <c r="AG902" s="1123"/>
      <c r="AH902" s="1123" t="s">
        <v>9965</v>
      </c>
      <c r="AI902" s="1123"/>
      <c r="AJ902" s="1125" t="s">
        <v>7581</v>
      </c>
      <c r="AK902" s="1126" t="s">
        <v>5946</v>
      </c>
      <c r="AL902" s="1127" t="s">
        <v>6460</v>
      </c>
      <c r="AM902" s="1108" t="s">
        <v>9964</v>
      </c>
      <c r="AN902" s="1128"/>
      <c r="AO902" s="1108" t="s">
        <v>5584</v>
      </c>
      <c r="AP902" s="1110" t="s">
        <v>4686</v>
      </c>
      <c r="AQ902" s="1114" t="n">
        <v>94066</v>
      </c>
      <c r="AR902" s="1129" t="s">
        <v>2085</v>
      </c>
      <c r="AS902" s="1142"/>
      <c r="AT902" s="1131"/>
      <c r="AU902" s="1118"/>
      <c r="AV902" s="1132"/>
      <c r="AW902" s="1133"/>
      <c r="AX902" s="1133"/>
      <c r="AY902" s="1133"/>
      <c r="AZ902" s="1133"/>
      <c r="BA902" s="1133"/>
      <c r="BB902" s="1133"/>
      <c r="BC902" s="1133"/>
      <c r="BD902" s="1133"/>
      <c r="BE902" s="1133"/>
      <c r="BF902" s="1133"/>
      <c r="BG902" s="1133"/>
      <c r="BH902" s="1133"/>
      <c r="BI902" s="1133"/>
      <c r="BJ902" s="1133"/>
      <c r="BK902" s="1133"/>
      <c r="BL902" s="1134"/>
      <c r="BM902" s="1134"/>
      <c r="BN902" s="1134"/>
      <c r="BO902" s="1243"/>
      <c r="BP902" s="1129"/>
    </row>
    <row r="903" customFormat="false" ht="14.1" hidden="false" customHeight="true" outlineLevel="0" collapsed="false">
      <c r="A903" s="41" t="s">
        <v>2191</v>
      </c>
      <c r="B903" s="412" t="s">
        <v>713</v>
      </c>
      <c r="C903" s="445" t="s">
        <v>36</v>
      </c>
      <c r="D903" s="120"/>
      <c r="E903" s="120" t="s">
        <v>2190</v>
      </c>
      <c r="F903" s="120" t="s">
        <v>2189</v>
      </c>
      <c r="G903" s="456"/>
      <c r="H903" s="427" t="n">
        <v>0.0975</v>
      </c>
      <c r="I903" s="427" t="n">
        <v>0.095</v>
      </c>
      <c r="J903" s="428" t="s">
        <v>7814</v>
      </c>
      <c r="K903" s="412" t="s">
        <v>9135</v>
      </c>
      <c r="L903" s="412" t="s">
        <v>5851</v>
      </c>
      <c r="M903" s="120" t="s">
        <v>4686</v>
      </c>
      <c r="N903" s="457" t="n">
        <v>94501</v>
      </c>
      <c r="O903" s="430"/>
      <c r="P903" s="431"/>
      <c r="Q903" s="431"/>
      <c r="R903" s="459"/>
      <c r="S903" s="460"/>
      <c r="T903" s="461"/>
      <c r="U903" s="459"/>
      <c r="V903" s="120"/>
      <c r="W903" s="120"/>
      <c r="X903" s="120"/>
      <c r="Y903" s="120"/>
      <c r="Z903" s="460"/>
      <c r="AA903" s="433"/>
      <c r="AB903" s="456"/>
      <c r="AC903" s="641"/>
      <c r="AD903" s="642"/>
      <c r="AE903" s="641"/>
      <c r="AF903" s="641"/>
      <c r="AG903" s="641"/>
      <c r="AH903" s="641"/>
      <c r="AI903" s="641"/>
      <c r="AJ903" s="643"/>
      <c r="AK903" s="437" t="s">
        <v>5946</v>
      </c>
      <c r="AL903" s="438" t="s">
        <v>6460</v>
      </c>
      <c r="AM903" s="412" t="s">
        <v>9135</v>
      </c>
      <c r="AN903" s="462"/>
      <c r="AO903" s="412" t="s">
        <v>5851</v>
      </c>
      <c r="AP903" s="120" t="s">
        <v>4686</v>
      </c>
      <c r="AQ903" s="457" t="n">
        <v>94501</v>
      </c>
      <c r="AR903" s="463" t="s">
        <v>2189</v>
      </c>
      <c r="AS903" s="441"/>
      <c r="AT903" s="465"/>
      <c r="AU903" s="459"/>
      <c r="AV903" s="466"/>
      <c r="AW903" s="467"/>
      <c r="AX903" s="467"/>
      <c r="AY903" s="467"/>
      <c r="AZ903" s="467"/>
      <c r="BA903" s="467"/>
      <c r="BB903" s="467"/>
      <c r="BC903" s="467"/>
      <c r="BD903" s="467"/>
      <c r="BE903" s="467"/>
      <c r="BF903" s="467"/>
      <c r="BG903" s="467"/>
      <c r="BH903" s="467"/>
      <c r="BI903" s="467"/>
      <c r="BJ903" s="467"/>
      <c r="BK903" s="467"/>
      <c r="BL903" s="468"/>
      <c r="BM903" s="468"/>
      <c r="BN903" s="468"/>
      <c r="BO903" s="469"/>
      <c r="BP903" s="463"/>
    </row>
    <row r="904" customFormat="false" ht="14.1" hidden="false" customHeight="true" outlineLevel="0" collapsed="false">
      <c r="A904" s="1107" t="s">
        <v>10522</v>
      </c>
      <c r="B904" s="1108"/>
      <c r="C904" s="1109" t="s">
        <v>4715</v>
      </c>
      <c r="D904" s="1110" t="s">
        <v>9826</v>
      </c>
      <c r="E904" s="1110" t="s">
        <v>617</v>
      </c>
      <c r="F904" s="1110" t="s">
        <v>10523</v>
      </c>
      <c r="G904" s="1243" t="s">
        <v>10524</v>
      </c>
      <c r="H904" s="1112" t="n">
        <v>0.085</v>
      </c>
      <c r="I904" s="1112" t="n">
        <v>0.0875</v>
      </c>
      <c r="J904" s="1113" t="s">
        <v>5772</v>
      </c>
      <c r="K904" s="1108" t="s">
        <v>10525</v>
      </c>
      <c r="L904" s="1108" t="s">
        <v>4720</v>
      </c>
      <c r="M904" s="1110" t="s">
        <v>4686</v>
      </c>
      <c r="N904" s="1114" t="n">
        <v>94109</v>
      </c>
      <c r="O904" s="1242"/>
      <c r="P904" s="1117"/>
      <c r="Q904" s="1117"/>
      <c r="R904" s="1118" t="s">
        <v>10526</v>
      </c>
      <c r="S904" s="1119"/>
      <c r="T904" s="1120" t="s">
        <v>10527</v>
      </c>
      <c r="U904" s="1110"/>
      <c r="V904" s="1110" t="s">
        <v>10528</v>
      </c>
      <c r="W904" s="1119" t="s">
        <v>10529</v>
      </c>
      <c r="X904" s="1110"/>
      <c r="Y904" s="1110"/>
      <c r="Z904" s="1119" t="s">
        <v>10530</v>
      </c>
      <c r="AA904" s="1121" t="s">
        <v>4745</v>
      </c>
      <c r="AB904" s="1111"/>
      <c r="AC904" s="1245" t="s">
        <v>7695</v>
      </c>
      <c r="AD904" s="1246" t="s">
        <v>8053</v>
      </c>
      <c r="AE904" s="1246"/>
      <c r="AF904" s="1246"/>
      <c r="AG904" s="1246"/>
      <c r="AH904" s="1246"/>
      <c r="AI904" s="1246"/>
      <c r="AJ904" s="1247" t="s">
        <v>7581</v>
      </c>
      <c r="AK904" s="1126" t="s">
        <v>5946</v>
      </c>
      <c r="AL904" s="1127" t="s">
        <v>6460</v>
      </c>
      <c r="AM904" s="1108" t="str">
        <f aca="false">PROPER(AN904)</f>
        <v>859 O'Farrell</v>
      </c>
      <c r="AN904" s="1128" t="s">
        <v>10531</v>
      </c>
      <c r="AO904" s="1108" t="s">
        <v>4720</v>
      </c>
      <c r="AP904" s="1110" t="s">
        <v>4686</v>
      </c>
      <c r="AQ904" s="1114" t="n">
        <v>94109</v>
      </c>
      <c r="AR904" s="1129" t="s">
        <v>10523</v>
      </c>
      <c r="AS904" s="1142"/>
      <c r="AT904" s="1131"/>
      <c r="AU904" s="1118"/>
      <c r="AV904" s="1132" t="n">
        <v>7</v>
      </c>
      <c r="AW904" s="1133"/>
      <c r="AX904" s="1133"/>
      <c r="AY904" s="1133"/>
      <c r="AZ904" s="1133"/>
      <c r="BA904" s="1133"/>
      <c r="BB904" s="1133"/>
      <c r="BC904" s="1133"/>
      <c r="BD904" s="1133"/>
      <c r="BE904" s="1133"/>
      <c r="BF904" s="1133"/>
      <c r="BG904" s="1133"/>
      <c r="BH904" s="1133"/>
      <c r="BI904" s="1133"/>
      <c r="BJ904" s="1133"/>
      <c r="BK904" s="1133"/>
      <c r="BL904" s="1134"/>
      <c r="BM904" s="1134"/>
      <c r="BN904" s="1134"/>
      <c r="BO904" s="1243"/>
      <c r="BP904" s="1129"/>
    </row>
    <row r="905" customFormat="false" ht="14.1" hidden="false" customHeight="true" outlineLevel="0" collapsed="false">
      <c r="A905" s="41" t="s">
        <v>2293</v>
      </c>
      <c r="B905" s="412" t="s">
        <v>713</v>
      </c>
      <c r="C905" s="445" t="s">
        <v>36</v>
      </c>
      <c r="D905" s="414" t="s">
        <v>12610</v>
      </c>
      <c r="E905" s="120" t="s">
        <v>2292</v>
      </c>
      <c r="F905" s="120" t="s">
        <v>2291</v>
      </c>
      <c r="G905" s="456"/>
      <c r="H905" s="427" t="n">
        <v>0.09</v>
      </c>
      <c r="I905" s="427" t="n">
        <v>0.09</v>
      </c>
      <c r="J905" s="428" t="s">
        <v>6450</v>
      </c>
      <c r="K905" s="412" t="s">
        <v>12611</v>
      </c>
      <c r="L905" s="412" t="s">
        <v>5874</v>
      </c>
      <c r="M905" s="120" t="s">
        <v>4686</v>
      </c>
      <c r="N905" s="457" t="n">
        <v>94939</v>
      </c>
      <c r="O905" s="505" t="s">
        <v>12612</v>
      </c>
      <c r="P905" s="431"/>
      <c r="Q905" s="431"/>
      <c r="R905" s="459" t="s">
        <v>12613</v>
      </c>
      <c r="S905" s="460" t="s">
        <v>12614</v>
      </c>
      <c r="T905" s="461"/>
      <c r="U905" s="459"/>
      <c r="V905" s="120"/>
      <c r="W905" s="120"/>
      <c r="X905" s="120"/>
      <c r="Y905" s="120"/>
      <c r="Z905" s="460" t="s">
        <v>6006</v>
      </c>
      <c r="AA905" s="433" t="s">
        <v>4745</v>
      </c>
      <c r="AB905" s="456"/>
      <c r="AC905" s="594"/>
      <c r="AD905" s="595"/>
      <c r="AE905" s="595"/>
      <c r="AF905" s="595"/>
      <c r="AG905" s="595"/>
      <c r="AH905" s="595"/>
      <c r="AI905" s="595"/>
      <c r="AJ905" s="596"/>
      <c r="AK905" s="437" t="s">
        <v>5946</v>
      </c>
      <c r="AL905" s="438" t="s">
        <v>6460</v>
      </c>
      <c r="AM905" s="412" t="s">
        <v>12611</v>
      </c>
      <c r="AN905" s="462"/>
      <c r="AO905" s="412" t="s">
        <v>5874</v>
      </c>
      <c r="AP905" s="120" t="s">
        <v>4686</v>
      </c>
      <c r="AQ905" s="457" t="n">
        <v>94939</v>
      </c>
      <c r="AR905" s="463" t="s">
        <v>2291</v>
      </c>
      <c r="AS905" s="464"/>
      <c r="AT905" s="465"/>
      <c r="AU905" s="459"/>
      <c r="AV905" s="466" t="n">
        <v>3</v>
      </c>
      <c r="AW905" s="467"/>
      <c r="AX905" s="467"/>
      <c r="AY905" s="467"/>
      <c r="AZ905" s="467"/>
      <c r="BA905" s="467"/>
      <c r="BB905" s="467"/>
      <c r="BC905" s="467"/>
      <c r="BD905" s="467"/>
      <c r="BE905" s="467"/>
      <c r="BF905" s="467"/>
      <c r="BG905" s="467"/>
      <c r="BH905" s="467"/>
      <c r="BI905" s="467"/>
      <c r="BJ905" s="467"/>
      <c r="BK905" s="467"/>
      <c r="BL905" s="468"/>
      <c r="BM905" s="468"/>
      <c r="BN905" s="468"/>
      <c r="BO905" s="469"/>
      <c r="BP905" s="463"/>
    </row>
    <row r="906" customFormat="false" ht="14.1" hidden="false" customHeight="true" outlineLevel="0" collapsed="false">
      <c r="A906" s="1107" t="s">
        <v>14436</v>
      </c>
      <c r="B906" s="1108" t="s">
        <v>5977</v>
      </c>
      <c r="C906" s="1109" t="s">
        <v>6048</v>
      </c>
      <c r="D906" s="1138"/>
      <c r="E906" s="1110" t="s">
        <v>14437</v>
      </c>
      <c r="F906" s="1110" t="s">
        <v>14438</v>
      </c>
      <c r="G906" s="1111" t="s">
        <v>14439</v>
      </c>
      <c r="H906" s="1112" t="n">
        <v>0.085</v>
      </c>
      <c r="I906" s="1112"/>
      <c r="J906" s="1113" t="s">
        <v>5772</v>
      </c>
      <c r="K906" s="1108" t="s">
        <v>14440</v>
      </c>
      <c r="L906" s="1108" t="s">
        <v>4720</v>
      </c>
      <c r="M906" s="1110" t="s">
        <v>4686</v>
      </c>
      <c r="N906" s="1114" t="n">
        <v>94117</v>
      </c>
      <c r="O906" s="1115" t="s">
        <v>14441</v>
      </c>
      <c r="P906" s="1117"/>
      <c r="Q906" s="1117"/>
      <c r="R906" s="1118" t="s">
        <v>1465</v>
      </c>
      <c r="S906" s="1119"/>
      <c r="T906" s="1120"/>
      <c r="U906" s="1118"/>
      <c r="V906" s="1110"/>
      <c r="W906" s="1110"/>
      <c r="X906" s="1110"/>
      <c r="Y906" s="1110"/>
      <c r="Z906" s="1119"/>
      <c r="AA906" s="1121"/>
      <c r="AB906" s="1111"/>
      <c r="AC906" s="1245"/>
      <c r="AD906" s="1246"/>
      <c r="AE906" s="1246"/>
      <c r="AF906" s="1246" t="s">
        <v>8494</v>
      </c>
      <c r="AG906" s="1246" t="s">
        <v>14442</v>
      </c>
      <c r="AH906" s="1246"/>
      <c r="AI906" s="1246"/>
      <c r="AJ906" s="1247" t="s">
        <v>7581</v>
      </c>
      <c r="AK906" s="1126" t="s">
        <v>5946</v>
      </c>
      <c r="AL906" s="1127" t="s">
        <v>6460</v>
      </c>
      <c r="AM906" s="1108" t="s">
        <v>14440</v>
      </c>
      <c r="AN906" s="1128"/>
      <c r="AO906" s="1108" t="s">
        <v>4720</v>
      </c>
      <c r="AP906" s="1110" t="s">
        <v>4686</v>
      </c>
      <c r="AQ906" s="1114" t="n">
        <v>94117</v>
      </c>
      <c r="AR906" s="1129" t="s">
        <v>14443</v>
      </c>
      <c r="AS906" s="1130"/>
      <c r="AT906" s="1131"/>
      <c r="AU906" s="1118"/>
      <c r="AV906" s="1132"/>
      <c r="AW906" s="1133"/>
      <c r="AX906" s="1133"/>
      <c r="AY906" s="1133"/>
      <c r="AZ906" s="1133"/>
      <c r="BA906" s="1133"/>
      <c r="BB906" s="1133"/>
      <c r="BC906" s="1133"/>
      <c r="BD906" s="1133"/>
      <c r="BE906" s="1133"/>
      <c r="BF906" s="1133"/>
      <c r="BG906" s="1133"/>
      <c r="BH906" s="1133"/>
      <c r="BI906" s="1133"/>
      <c r="BJ906" s="1133"/>
      <c r="BK906" s="1133"/>
      <c r="BL906" s="1134"/>
      <c r="BM906" s="1134"/>
      <c r="BN906" s="1134"/>
      <c r="BO906" s="1243"/>
      <c r="BP906" s="1129"/>
    </row>
    <row r="907" customFormat="false" ht="14.1" hidden="false" customHeight="true" outlineLevel="0" collapsed="false">
      <c r="A907" s="41" t="s">
        <v>836</v>
      </c>
      <c r="B907" s="412" t="s">
        <v>5937</v>
      </c>
      <c r="C907" s="413" t="s">
        <v>5309</v>
      </c>
      <c r="D907" s="120" t="s">
        <v>9500</v>
      </c>
      <c r="E907" s="120" t="s">
        <v>2500</v>
      </c>
      <c r="F907" s="120" t="s">
        <v>2499</v>
      </c>
      <c r="G907" s="456"/>
      <c r="H907" s="427" t="n">
        <v>0.0975</v>
      </c>
      <c r="I907" s="427" t="n">
        <v>0.095</v>
      </c>
      <c r="J907" s="428" t="s">
        <v>7814</v>
      </c>
      <c r="K907" s="412" t="s">
        <v>9501</v>
      </c>
      <c r="L907" s="412" t="s">
        <v>5851</v>
      </c>
      <c r="M907" s="120" t="s">
        <v>4686</v>
      </c>
      <c r="N907" s="457" t="n">
        <v>94501</v>
      </c>
      <c r="O907" s="430"/>
      <c r="P907" s="431"/>
      <c r="Q907" s="431"/>
      <c r="R907" s="459"/>
      <c r="S907" s="460"/>
      <c r="T907" s="461"/>
      <c r="U907" s="459"/>
      <c r="V907" s="120"/>
      <c r="W907" s="120"/>
      <c r="X907" s="120"/>
      <c r="Y907" s="120"/>
      <c r="Z907" s="460"/>
      <c r="AA907" s="433"/>
      <c r="AB907" s="456"/>
      <c r="AC907" s="594"/>
      <c r="AD907" s="595"/>
      <c r="AE907" s="595"/>
      <c r="AF907" s="595"/>
      <c r="AG907" s="595"/>
      <c r="AH907" s="595"/>
      <c r="AI907" s="595"/>
      <c r="AJ907" s="596"/>
      <c r="AK907" s="437" t="s">
        <v>5946</v>
      </c>
      <c r="AL907" s="438" t="s">
        <v>6460</v>
      </c>
      <c r="AM907" s="412" t="s">
        <v>9501</v>
      </c>
      <c r="AN907" s="462"/>
      <c r="AO907" s="412" t="s">
        <v>5851</v>
      </c>
      <c r="AP907" s="120" t="s">
        <v>4686</v>
      </c>
      <c r="AQ907" s="457" t="n">
        <v>94501</v>
      </c>
      <c r="AR907" s="463" t="s">
        <v>2499</v>
      </c>
      <c r="AS907" s="464"/>
      <c r="AT907" s="465"/>
      <c r="AU907" s="459"/>
      <c r="AV907" s="466"/>
      <c r="AW907" s="467"/>
      <c r="AX907" s="467"/>
      <c r="AY907" s="467"/>
      <c r="AZ907" s="467"/>
      <c r="BA907" s="467"/>
      <c r="BB907" s="467"/>
      <c r="BC907" s="467"/>
      <c r="BD907" s="467"/>
      <c r="BE907" s="467"/>
      <c r="BF907" s="467"/>
      <c r="BG907" s="467"/>
      <c r="BH907" s="467"/>
      <c r="BI907" s="467"/>
      <c r="BJ907" s="467"/>
      <c r="BK907" s="467"/>
      <c r="BL907" s="468"/>
      <c r="BM907" s="468"/>
      <c r="BN907" s="468"/>
      <c r="BO907" s="469"/>
      <c r="BP907" s="463"/>
    </row>
    <row r="908" customFormat="false" ht="14.1" hidden="false" customHeight="true" outlineLevel="0" collapsed="false">
      <c r="A908" s="41" t="s">
        <v>2610</v>
      </c>
      <c r="B908" s="412" t="s">
        <v>5977</v>
      </c>
      <c r="C908" s="445" t="s">
        <v>36</v>
      </c>
      <c r="D908" s="120"/>
      <c r="E908" s="120" t="s">
        <v>2609</v>
      </c>
      <c r="F908" s="120" t="s">
        <v>2608</v>
      </c>
      <c r="G908" s="456"/>
      <c r="H908" s="427" t="n">
        <v>0.0975</v>
      </c>
      <c r="I908" s="427" t="n">
        <v>0.095</v>
      </c>
      <c r="J908" s="428" t="s">
        <v>7814</v>
      </c>
      <c r="K908" s="412" t="s">
        <v>9390</v>
      </c>
      <c r="L908" s="412" t="s">
        <v>5851</v>
      </c>
      <c r="M908" s="120" t="s">
        <v>4686</v>
      </c>
      <c r="N908" s="457" t="n">
        <v>94502</v>
      </c>
      <c r="O908" s="430"/>
      <c r="P908" s="431"/>
      <c r="Q908" s="431"/>
      <c r="R908" s="459"/>
      <c r="S908" s="460"/>
      <c r="T908" s="461"/>
      <c r="U908" s="459"/>
      <c r="V908" s="120"/>
      <c r="W908" s="120"/>
      <c r="X908" s="120"/>
      <c r="Y908" s="120"/>
      <c r="Z908" s="460"/>
      <c r="AA908" s="433"/>
      <c r="AB908" s="456"/>
      <c r="AC908" s="594"/>
      <c r="AD908" s="595"/>
      <c r="AE908" s="595"/>
      <c r="AF908" s="595"/>
      <c r="AG908" s="595"/>
      <c r="AH908" s="595"/>
      <c r="AI908" s="595"/>
      <c r="AJ908" s="596"/>
      <c r="AK908" s="437" t="s">
        <v>5946</v>
      </c>
      <c r="AL908" s="438" t="s">
        <v>6460</v>
      </c>
      <c r="AM908" s="412" t="s">
        <v>9390</v>
      </c>
      <c r="AN908" s="462"/>
      <c r="AO908" s="412" t="s">
        <v>5851</v>
      </c>
      <c r="AP908" s="120" t="s">
        <v>4686</v>
      </c>
      <c r="AQ908" s="457" t="n">
        <v>94502</v>
      </c>
      <c r="AR908" s="463" t="s">
        <v>2608</v>
      </c>
      <c r="AS908" s="464"/>
      <c r="AT908" s="465"/>
      <c r="AU908" s="459"/>
      <c r="AV908" s="466"/>
      <c r="AW908" s="467"/>
      <c r="AX908" s="467"/>
      <c r="AY908" s="467"/>
      <c r="AZ908" s="467"/>
      <c r="BA908" s="467"/>
      <c r="BB908" s="467"/>
      <c r="BC908" s="467"/>
      <c r="BD908" s="467"/>
      <c r="BE908" s="467"/>
      <c r="BF908" s="467"/>
      <c r="BG908" s="467"/>
      <c r="BH908" s="467"/>
      <c r="BI908" s="467"/>
      <c r="BJ908" s="467"/>
      <c r="BK908" s="467"/>
      <c r="BL908" s="468"/>
      <c r="BM908" s="468"/>
      <c r="BN908" s="468"/>
      <c r="BO908" s="469"/>
      <c r="BP908" s="463"/>
    </row>
    <row r="909" customFormat="false" ht="14.1" hidden="false" customHeight="true" outlineLevel="0" collapsed="false">
      <c r="A909" s="41" t="s">
        <v>9712</v>
      </c>
      <c r="B909" s="412" t="s">
        <v>5977</v>
      </c>
      <c r="C909" s="445" t="s">
        <v>4715</v>
      </c>
      <c r="D909" s="120"/>
      <c r="E909" s="120" t="s">
        <v>9713</v>
      </c>
      <c r="F909" s="120" t="s">
        <v>9714</v>
      </c>
      <c r="G909" s="456"/>
      <c r="H909" s="427" t="n">
        <v>0.0925</v>
      </c>
      <c r="I909" s="427" t="n">
        <v>0.0925</v>
      </c>
      <c r="J909" s="428" t="s">
        <v>7614</v>
      </c>
      <c r="K909" s="412" t="s">
        <v>9715</v>
      </c>
      <c r="L909" s="412" t="s">
        <v>3082</v>
      </c>
      <c r="M909" s="120" t="s">
        <v>4686</v>
      </c>
      <c r="N909" s="457" t="n">
        <v>94903</v>
      </c>
      <c r="O909" s="430"/>
      <c r="P909" s="431"/>
      <c r="Q909" s="431"/>
      <c r="R909" s="459"/>
      <c r="S909" s="460"/>
      <c r="T909" s="461"/>
      <c r="U909" s="459"/>
      <c r="V909" s="120"/>
      <c r="W909" s="120"/>
      <c r="X909" s="120"/>
      <c r="Y909" s="120"/>
      <c r="Z909" s="460"/>
      <c r="AA909" s="433"/>
      <c r="AB909" s="456"/>
      <c r="AC909" s="594"/>
      <c r="AD909" s="595"/>
      <c r="AE909" s="595"/>
      <c r="AF909" s="595"/>
      <c r="AG909" s="595"/>
      <c r="AH909" s="595"/>
      <c r="AI909" s="595"/>
      <c r="AJ909" s="596"/>
      <c r="AK909" s="437" t="s">
        <v>5946</v>
      </c>
      <c r="AL909" s="438" t="s">
        <v>6460</v>
      </c>
      <c r="AM909" s="412" t="s">
        <v>9715</v>
      </c>
      <c r="AN909" s="462"/>
      <c r="AO909" s="412" t="s">
        <v>3082</v>
      </c>
      <c r="AP909" s="120" t="s">
        <v>4686</v>
      </c>
      <c r="AQ909" s="457" t="n">
        <v>94903</v>
      </c>
      <c r="AR909" s="463" t="s">
        <v>9714</v>
      </c>
      <c r="AS909" s="464"/>
      <c r="AT909" s="465"/>
      <c r="AU909" s="459"/>
      <c r="AV909" s="466"/>
      <c r="AW909" s="467"/>
      <c r="AX909" s="467"/>
      <c r="AY909" s="467"/>
      <c r="AZ909" s="467"/>
      <c r="BA909" s="467"/>
      <c r="BB909" s="467"/>
      <c r="BC909" s="467"/>
      <c r="BD909" s="467"/>
      <c r="BE909" s="467"/>
      <c r="BF909" s="467"/>
      <c r="BG909" s="467"/>
      <c r="BH909" s="467"/>
      <c r="BI909" s="467"/>
      <c r="BJ909" s="467"/>
      <c r="BK909" s="467"/>
      <c r="BL909" s="468"/>
      <c r="BM909" s="468"/>
      <c r="BN909" s="468"/>
      <c r="BO909" s="469"/>
      <c r="BP909" s="463"/>
    </row>
    <row r="910" customFormat="false" ht="14.1" hidden="false" customHeight="true" outlineLevel="0" collapsed="false">
      <c r="A910" s="41" t="s">
        <v>2812</v>
      </c>
      <c r="B910" s="412" t="s">
        <v>4682</v>
      </c>
      <c r="C910" s="445" t="s">
        <v>4733</v>
      </c>
      <c r="D910" s="120"/>
      <c r="E910" s="120" t="s">
        <v>2811</v>
      </c>
      <c r="F910" s="120" t="s">
        <v>2810</v>
      </c>
      <c r="G910" s="456"/>
      <c r="H910" s="427" t="n">
        <v>0.0825</v>
      </c>
      <c r="I910" s="427" t="n">
        <v>0.085</v>
      </c>
      <c r="J910" s="428" t="s">
        <v>7552</v>
      </c>
      <c r="K910" s="412" t="s">
        <v>6484</v>
      </c>
      <c r="L910" s="412" t="s">
        <v>5860</v>
      </c>
      <c r="M910" s="120" t="s">
        <v>4686</v>
      </c>
      <c r="N910" s="457" t="n">
        <v>94941</v>
      </c>
      <c r="O910" s="458" t="s">
        <v>6485</v>
      </c>
      <c r="P910" s="544" t="s">
        <v>6487</v>
      </c>
      <c r="Q910" s="544" t="s">
        <v>6487</v>
      </c>
      <c r="R910" s="459" t="s">
        <v>6488</v>
      </c>
      <c r="S910" s="460" t="s">
        <v>6489</v>
      </c>
      <c r="T910" s="461"/>
      <c r="U910" s="459"/>
      <c r="V910" s="120"/>
      <c r="W910" s="120"/>
      <c r="X910" s="120"/>
      <c r="Y910" s="120"/>
      <c r="Z910" s="460" t="s">
        <v>6490</v>
      </c>
      <c r="AA910" s="433" t="s">
        <v>4745</v>
      </c>
      <c r="AB910" s="456"/>
      <c r="AC910" s="594"/>
      <c r="AD910" s="595"/>
      <c r="AE910" s="595"/>
      <c r="AF910" s="595"/>
      <c r="AG910" s="595"/>
      <c r="AH910" s="595"/>
      <c r="AI910" s="595"/>
      <c r="AJ910" s="596"/>
      <c r="AK910" s="437" t="s">
        <v>5946</v>
      </c>
      <c r="AL910" s="438" t="s">
        <v>6460</v>
      </c>
      <c r="AM910" s="412" t="s">
        <v>6491</v>
      </c>
      <c r="AN910" s="462" t="s">
        <v>6492</v>
      </c>
      <c r="AO910" s="412" t="s">
        <v>3082</v>
      </c>
      <c r="AP910" s="120" t="s">
        <v>4686</v>
      </c>
      <c r="AQ910" s="457" t="n">
        <v>94901</v>
      </c>
      <c r="AR910" s="463" t="s">
        <v>2810</v>
      </c>
      <c r="AS910" s="464"/>
      <c r="AT910" s="465"/>
      <c r="AU910" s="459"/>
      <c r="AV910" s="466" t="n">
        <v>3</v>
      </c>
      <c r="AW910" s="467"/>
      <c r="AX910" s="467"/>
      <c r="AY910" s="467"/>
      <c r="AZ910" s="467"/>
      <c r="BA910" s="467"/>
      <c r="BB910" s="467"/>
      <c r="BC910" s="467"/>
      <c r="BD910" s="467"/>
      <c r="BE910" s="467"/>
      <c r="BF910" s="467"/>
      <c r="BG910" s="467"/>
      <c r="BH910" s="467"/>
      <c r="BI910" s="467"/>
      <c r="BJ910" s="467"/>
      <c r="BK910" s="467"/>
      <c r="BL910" s="468"/>
      <c r="BM910" s="468"/>
      <c r="BN910" s="468"/>
      <c r="BO910" s="469"/>
      <c r="BP910" s="463"/>
    </row>
    <row r="911" customFormat="false" ht="14.1" hidden="false" customHeight="true" outlineLevel="0" collapsed="false">
      <c r="A911" s="41" t="s">
        <v>2916</v>
      </c>
      <c r="B911" s="412" t="s">
        <v>5937</v>
      </c>
      <c r="C911" s="413" t="s">
        <v>5309</v>
      </c>
      <c r="D911" s="120" t="s">
        <v>11764</v>
      </c>
      <c r="E911" s="120" t="s">
        <v>2915</v>
      </c>
      <c r="F911" s="120" t="s">
        <v>2914</v>
      </c>
      <c r="G911" s="456"/>
      <c r="H911" s="427" t="n">
        <v>0.0975</v>
      </c>
      <c r="I911" s="427" t="n">
        <v>0.09</v>
      </c>
      <c r="J911" s="428" t="s">
        <v>5810</v>
      </c>
      <c r="K911" s="412" t="s">
        <v>13464</v>
      </c>
      <c r="L911" s="412" t="s">
        <v>5810</v>
      </c>
      <c r="M911" s="120" t="s">
        <v>4686</v>
      </c>
      <c r="N911" s="457" t="n">
        <v>94518</v>
      </c>
      <c r="O911" s="505"/>
      <c r="P911" s="544"/>
      <c r="Q911" s="544"/>
      <c r="R911" s="459"/>
      <c r="S911" s="460"/>
      <c r="T911" s="461"/>
      <c r="U911" s="459"/>
      <c r="V911" s="120"/>
      <c r="W911" s="120"/>
      <c r="X911" s="120"/>
      <c r="Y911" s="120"/>
      <c r="Z911" s="460"/>
      <c r="AA911" s="433"/>
      <c r="AB911" s="456"/>
      <c r="AC911" s="594"/>
      <c r="AD911" s="595"/>
      <c r="AE911" s="595"/>
      <c r="AF911" s="595"/>
      <c r="AG911" s="595"/>
      <c r="AH911" s="595"/>
      <c r="AI911" s="595"/>
      <c r="AJ911" s="596"/>
      <c r="AK911" s="437" t="s">
        <v>5946</v>
      </c>
      <c r="AL911" s="438" t="s">
        <v>6460</v>
      </c>
      <c r="AM911" s="412" t="s">
        <v>13464</v>
      </c>
      <c r="AN911" s="462"/>
      <c r="AO911" s="412" t="s">
        <v>5810</v>
      </c>
      <c r="AP911" s="120" t="s">
        <v>4686</v>
      </c>
      <c r="AQ911" s="457" t="n">
        <v>94518</v>
      </c>
      <c r="AR911" s="463" t="s">
        <v>2914</v>
      </c>
      <c r="AS911" s="464"/>
      <c r="AT911" s="465"/>
      <c r="AU911" s="459"/>
      <c r="AV911" s="466" t="n">
        <v>2</v>
      </c>
      <c r="AW911" s="467"/>
      <c r="AX911" s="467"/>
      <c r="AY911" s="467"/>
      <c r="AZ911" s="467"/>
      <c r="BA911" s="467"/>
      <c r="BB911" s="467"/>
      <c r="BC911" s="467"/>
      <c r="BD911" s="467"/>
      <c r="BE911" s="467"/>
      <c r="BF911" s="467"/>
      <c r="BG911" s="467"/>
      <c r="BH911" s="467"/>
      <c r="BI911" s="467"/>
      <c r="BJ911" s="467"/>
      <c r="BK911" s="467"/>
      <c r="BL911" s="468"/>
      <c r="BM911" s="468"/>
      <c r="BN911" s="468"/>
      <c r="BO911" s="469"/>
      <c r="BP911" s="463"/>
    </row>
    <row r="912" customFormat="false" ht="14.1" hidden="false" customHeight="true" outlineLevel="0" collapsed="false">
      <c r="A912" s="41" t="s">
        <v>3011</v>
      </c>
      <c r="B912" s="412" t="s">
        <v>6330</v>
      </c>
      <c r="C912" s="445" t="s">
        <v>5309</v>
      </c>
      <c r="D912" s="120" t="s">
        <v>6690</v>
      </c>
      <c r="E912" s="120" t="s">
        <v>3010</v>
      </c>
      <c r="F912" s="120" t="s">
        <v>3009</v>
      </c>
      <c r="G912" s="456"/>
      <c r="H912" s="427" t="n">
        <v>0.0925</v>
      </c>
      <c r="I912" s="427" t="n">
        <v>0.095</v>
      </c>
      <c r="J912" s="428" t="s">
        <v>5940</v>
      </c>
      <c r="K912" s="412" t="s">
        <v>8132</v>
      </c>
      <c r="L912" s="412" t="s">
        <v>5530</v>
      </c>
      <c r="M912" s="120" t="s">
        <v>4686</v>
      </c>
      <c r="N912" s="457" t="n">
        <v>94601</v>
      </c>
      <c r="O912" s="505"/>
      <c r="P912" s="544"/>
      <c r="Q912" s="544"/>
      <c r="R912" s="459"/>
      <c r="S912" s="460"/>
      <c r="T912" s="461"/>
      <c r="U912" s="459"/>
      <c r="V912" s="120"/>
      <c r="W912" s="120"/>
      <c r="X912" s="120"/>
      <c r="Y912" s="120"/>
      <c r="Z912" s="460"/>
      <c r="AA912" s="433"/>
      <c r="AB912" s="456"/>
      <c r="AC912" s="594"/>
      <c r="AD912" s="595"/>
      <c r="AE912" s="595"/>
      <c r="AF912" s="595" t="s">
        <v>8110</v>
      </c>
      <c r="AG912" s="595"/>
      <c r="AH912" s="595"/>
      <c r="AI912" s="595"/>
      <c r="AJ912" s="596"/>
      <c r="AK912" s="437" t="s">
        <v>5946</v>
      </c>
      <c r="AL912" s="438" t="s">
        <v>6460</v>
      </c>
      <c r="AM912" s="412" t="s">
        <v>8132</v>
      </c>
      <c r="AN912" s="462"/>
      <c r="AO912" s="412" t="s">
        <v>5530</v>
      </c>
      <c r="AP912" s="120" t="s">
        <v>4686</v>
      </c>
      <c r="AQ912" s="457" t="n">
        <v>94601</v>
      </c>
      <c r="AR912" s="463" t="s">
        <v>3009</v>
      </c>
      <c r="AS912" s="464"/>
      <c r="AT912" s="465"/>
      <c r="AU912" s="459" t="s">
        <v>8133</v>
      </c>
      <c r="AV912" s="466" t="n">
        <v>4</v>
      </c>
      <c r="AW912" s="467" t="s">
        <v>6726</v>
      </c>
      <c r="AX912" s="467"/>
      <c r="AY912" s="467"/>
      <c r="AZ912" s="467"/>
      <c r="BA912" s="467"/>
      <c r="BB912" s="467"/>
      <c r="BC912" s="467"/>
      <c r="BD912" s="467" t="s">
        <v>8134</v>
      </c>
      <c r="BE912" s="467"/>
      <c r="BF912" s="467"/>
      <c r="BG912" s="467" t="s">
        <v>8135</v>
      </c>
      <c r="BH912" s="467"/>
      <c r="BI912" s="467"/>
      <c r="BJ912" s="467"/>
      <c r="BK912" s="467"/>
      <c r="BL912" s="468"/>
      <c r="BM912" s="468"/>
      <c r="BN912" s="468"/>
      <c r="BO912" s="469"/>
      <c r="BP912" s="463"/>
    </row>
    <row r="913" customFormat="false" ht="14.1" hidden="false" customHeight="true" outlineLevel="0" collapsed="false">
      <c r="A913" s="41" t="s">
        <v>3115</v>
      </c>
      <c r="B913" s="412" t="s">
        <v>5977</v>
      </c>
      <c r="C913" s="445" t="s">
        <v>4715</v>
      </c>
      <c r="D913" s="120"/>
      <c r="E913" s="120" t="s">
        <v>2800</v>
      </c>
      <c r="F913" s="120" t="s">
        <v>3114</v>
      </c>
      <c r="G913" s="456"/>
      <c r="H913" s="427" t="n">
        <v>0.07875</v>
      </c>
      <c r="I913" s="427" t="n">
        <v>0.0762</v>
      </c>
      <c r="J913" s="428" t="s">
        <v>7688</v>
      </c>
      <c r="K913" s="412" t="s">
        <v>13762</v>
      </c>
      <c r="L913" s="412" t="s">
        <v>13763</v>
      </c>
      <c r="M913" s="120" t="s">
        <v>4686</v>
      </c>
      <c r="N913" s="457" t="n">
        <v>95445</v>
      </c>
      <c r="O913" s="430"/>
      <c r="P913" s="431"/>
      <c r="Q913" s="431"/>
      <c r="R913" s="459"/>
      <c r="S913" s="460"/>
      <c r="T913" s="461"/>
      <c r="U913" s="459"/>
      <c r="V913" s="120"/>
      <c r="W913" s="120"/>
      <c r="X913" s="120"/>
      <c r="Y913" s="120"/>
      <c r="Z913" s="460" t="s">
        <v>6006</v>
      </c>
      <c r="AA913" s="433" t="s">
        <v>4745</v>
      </c>
      <c r="AB913" s="456"/>
      <c r="AC913" s="594"/>
      <c r="AD913" s="595"/>
      <c r="AE913" s="595"/>
      <c r="AF913" s="595"/>
      <c r="AG913" s="595"/>
      <c r="AH913" s="595"/>
      <c r="AI913" s="595"/>
      <c r="AJ913" s="596"/>
      <c r="AK913" s="437" t="s">
        <v>5946</v>
      </c>
      <c r="AL913" s="438" t="s">
        <v>6460</v>
      </c>
      <c r="AM913" s="412" t="s">
        <v>13764</v>
      </c>
      <c r="AN913" s="462"/>
      <c r="AO913" s="412" t="s">
        <v>13763</v>
      </c>
      <c r="AP913" s="120" t="s">
        <v>4686</v>
      </c>
      <c r="AQ913" s="457" t="n">
        <v>95445</v>
      </c>
      <c r="AR913" s="463" t="s">
        <v>3114</v>
      </c>
      <c r="AS913" s="464"/>
      <c r="AT913" s="465"/>
      <c r="AU913" s="459"/>
      <c r="AV913" s="466"/>
      <c r="AW913" s="467"/>
      <c r="AX913" s="467"/>
      <c r="AY913" s="467"/>
      <c r="AZ913" s="467"/>
      <c r="BA913" s="467"/>
      <c r="BB913" s="467"/>
      <c r="BC913" s="467"/>
      <c r="BD913" s="467"/>
      <c r="BE913" s="467"/>
      <c r="BF913" s="467"/>
      <c r="BG913" s="467"/>
      <c r="BH913" s="467"/>
      <c r="BI913" s="467"/>
      <c r="BJ913" s="467"/>
      <c r="BK913" s="467"/>
      <c r="BL913" s="468"/>
      <c r="BM913" s="468"/>
      <c r="BN913" s="468"/>
      <c r="BO913" s="469"/>
      <c r="BP913" s="463"/>
    </row>
    <row r="914" customFormat="false" ht="14.1" hidden="false" customHeight="true" outlineLevel="0" collapsed="false">
      <c r="A914" s="41" t="s">
        <v>9872</v>
      </c>
      <c r="B914" s="412" t="s">
        <v>4682</v>
      </c>
      <c r="C914" s="445" t="s">
        <v>4733</v>
      </c>
      <c r="D914" s="120" t="s">
        <v>9873</v>
      </c>
      <c r="E914" s="120" t="s">
        <v>1360</v>
      </c>
      <c r="F914" s="120" t="s">
        <v>2051</v>
      </c>
      <c r="G914" s="456"/>
      <c r="H914" s="427" t="n">
        <v>0.085</v>
      </c>
      <c r="I914" s="427" t="n">
        <v>0.0875</v>
      </c>
      <c r="J914" s="428" t="s">
        <v>5772</v>
      </c>
      <c r="K914" s="412" t="s">
        <v>9874</v>
      </c>
      <c r="L914" s="412" t="s">
        <v>4720</v>
      </c>
      <c r="M914" s="120" t="s">
        <v>4686</v>
      </c>
      <c r="N914" s="457" t="n">
        <v>94116</v>
      </c>
      <c r="O914" s="458" t="s">
        <v>9875</v>
      </c>
      <c r="P914" s="506"/>
      <c r="Q914" s="506"/>
      <c r="R914" s="459" t="s">
        <v>1431</v>
      </c>
      <c r="S914" s="460"/>
      <c r="T914" s="461" t="s">
        <v>1658</v>
      </c>
      <c r="U914" s="459"/>
      <c r="V914" s="120"/>
      <c r="W914" s="120"/>
      <c r="X914" s="120"/>
      <c r="Y914" s="120"/>
      <c r="Z914" s="460" t="s">
        <v>9876</v>
      </c>
      <c r="AA914" s="433" t="s">
        <v>4745</v>
      </c>
      <c r="AB914" s="456"/>
      <c r="AC914" s="594"/>
      <c r="AD914" s="595"/>
      <c r="AE914" s="595"/>
      <c r="AF914" s="595"/>
      <c r="AG914" s="595"/>
      <c r="AH914" s="595" t="s">
        <v>9877</v>
      </c>
      <c r="AI914" s="595" t="s">
        <v>9878</v>
      </c>
      <c r="AJ914" s="596" t="s">
        <v>9879</v>
      </c>
      <c r="AK914" s="437" t="s">
        <v>5946</v>
      </c>
      <c r="AL914" s="438" t="s">
        <v>6460</v>
      </c>
      <c r="AM914" s="412" t="str">
        <f aca="false">PROPER(AN914)</f>
        <v>490 Taraval Street</v>
      </c>
      <c r="AN914" s="462" t="s">
        <v>9880</v>
      </c>
      <c r="AO914" s="412" t="s">
        <v>4720</v>
      </c>
      <c r="AP914" s="120" t="s">
        <v>4686</v>
      </c>
      <c r="AQ914" s="457" t="n">
        <v>94116</v>
      </c>
      <c r="AR914" s="463" t="s">
        <v>2051</v>
      </c>
      <c r="AS914" s="464"/>
      <c r="AT914" s="465"/>
      <c r="AU914" s="459"/>
      <c r="AV914" s="466" t="n">
        <v>2</v>
      </c>
      <c r="AW914" s="467"/>
      <c r="AX914" s="467"/>
      <c r="AY914" s="467"/>
      <c r="AZ914" s="467"/>
      <c r="BA914" s="467" t="s">
        <v>9881</v>
      </c>
      <c r="BB914" s="467"/>
      <c r="BC914" s="467"/>
      <c r="BD914" s="467"/>
      <c r="BE914" s="467"/>
      <c r="BF914" s="467"/>
      <c r="BG914" s="467"/>
      <c r="BH914" s="467"/>
      <c r="BI914" s="467"/>
      <c r="BJ914" s="467"/>
      <c r="BK914" s="467"/>
      <c r="BL914" s="468"/>
      <c r="BM914" s="468"/>
      <c r="BN914" s="468"/>
      <c r="BO914" s="469"/>
      <c r="BP914" s="463"/>
    </row>
    <row r="915" customFormat="false" ht="14.1" hidden="false" customHeight="true" outlineLevel="0" collapsed="false">
      <c r="A915" s="41" t="s">
        <v>13642</v>
      </c>
      <c r="B915" s="412" t="s">
        <v>4682</v>
      </c>
      <c r="C915" s="445" t="s">
        <v>4733</v>
      </c>
      <c r="D915" s="120" t="s">
        <v>6638</v>
      </c>
      <c r="E915" s="120" t="s">
        <v>1658</v>
      </c>
      <c r="F915" s="120" t="s">
        <v>2051</v>
      </c>
      <c r="G915" s="456"/>
      <c r="H915" s="427" t="n">
        <v>0.085</v>
      </c>
      <c r="I915" s="427" t="n">
        <v>0.0875</v>
      </c>
      <c r="J915" s="428" t="s">
        <v>5772</v>
      </c>
      <c r="K915" s="412" t="s">
        <v>13643</v>
      </c>
      <c r="L915" s="412" t="s">
        <v>4720</v>
      </c>
      <c r="M915" s="120" t="s">
        <v>4686</v>
      </c>
      <c r="N915" s="457" t="n">
        <v>94116</v>
      </c>
      <c r="O915" s="458" t="s">
        <v>9875</v>
      </c>
      <c r="P915" s="506"/>
      <c r="Q915" s="506"/>
      <c r="R915" s="459" t="s">
        <v>7147</v>
      </c>
      <c r="S915" s="460"/>
      <c r="T915" s="461"/>
      <c r="U915" s="459"/>
      <c r="V915" s="120"/>
      <c r="W915" s="120"/>
      <c r="X915" s="120"/>
      <c r="Y915" s="120"/>
      <c r="Z915" s="460" t="s">
        <v>9876</v>
      </c>
      <c r="AA915" s="433" t="s">
        <v>4745</v>
      </c>
      <c r="AB915" s="456"/>
      <c r="AC915" s="594"/>
      <c r="AD915" s="595"/>
      <c r="AE915" s="595"/>
      <c r="AF915" s="595"/>
      <c r="AG915" s="595"/>
      <c r="AH915" s="595"/>
      <c r="AI915" s="595"/>
      <c r="AJ915" s="596"/>
      <c r="AK915" s="437" t="s">
        <v>5946</v>
      </c>
      <c r="AL915" s="438" t="s">
        <v>6460</v>
      </c>
      <c r="AM915" s="412" t="s">
        <v>13643</v>
      </c>
      <c r="AN915" s="462" t="s">
        <v>9880</v>
      </c>
      <c r="AO915" s="412" t="s">
        <v>4720</v>
      </c>
      <c r="AP915" s="120" t="s">
        <v>4686</v>
      </c>
      <c r="AQ915" s="457" t="n">
        <v>94116</v>
      </c>
      <c r="AR915" s="463" t="s">
        <v>2051</v>
      </c>
      <c r="AS915" s="464"/>
      <c r="AT915" s="465"/>
      <c r="AU915" s="459"/>
      <c r="AV915" s="466" t="n">
        <v>1</v>
      </c>
      <c r="AW915" s="467" t="s">
        <v>11129</v>
      </c>
      <c r="AX915" s="467" t="s">
        <v>7066</v>
      </c>
      <c r="AY915" s="467"/>
      <c r="AZ915" s="467"/>
      <c r="BA915" s="467"/>
      <c r="BB915" s="467"/>
      <c r="BC915" s="467"/>
      <c r="BD915" s="467"/>
      <c r="BE915" s="467"/>
      <c r="BF915" s="467"/>
      <c r="BG915" s="467"/>
      <c r="BH915" s="467"/>
      <c r="BI915" s="467"/>
      <c r="BJ915" s="467"/>
      <c r="BK915" s="467"/>
      <c r="BL915" s="468"/>
      <c r="BM915" s="468"/>
      <c r="BN915" s="468"/>
      <c r="BO915" s="469"/>
      <c r="BP915" s="463"/>
    </row>
    <row r="916" customFormat="false" ht="14.1" hidden="false" customHeight="true" outlineLevel="0" collapsed="false">
      <c r="A916" s="41" t="s">
        <v>3203</v>
      </c>
      <c r="B916" s="412" t="s">
        <v>5937</v>
      </c>
      <c r="C916" s="413" t="s">
        <v>5309</v>
      </c>
      <c r="D916" s="414"/>
      <c r="E916" s="425" t="s">
        <v>1402</v>
      </c>
      <c r="F916" s="425" t="s">
        <v>3202</v>
      </c>
      <c r="G916" s="426"/>
      <c r="H916" s="427" t="n">
        <v>0.0875</v>
      </c>
      <c r="I916" s="538" t="n">
        <v>0.09</v>
      </c>
      <c r="J916" s="428" t="s">
        <v>6140</v>
      </c>
      <c r="K916" s="412" t="s">
        <v>13465</v>
      </c>
      <c r="L916" s="412" t="s">
        <v>5464</v>
      </c>
      <c r="M916" s="414" t="s">
        <v>4686</v>
      </c>
      <c r="N916" s="429" t="n">
        <v>94044</v>
      </c>
      <c r="O916" s="430"/>
      <c r="P916" s="431"/>
      <c r="Q916" s="432"/>
      <c r="R916" s="414"/>
      <c r="S916" s="433"/>
      <c r="T916" s="434"/>
      <c r="U916" s="414"/>
      <c r="V916" s="425"/>
      <c r="W916" s="425"/>
      <c r="X916" s="425"/>
      <c r="Y916" s="425"/>
      <c r="Z916" s="433"/>
      <c r="AA916" s="433"/>
      <c r="AB916" s="435"/>
      <c r="AC916" s="594"/>
      <c r="AD916" s="595"/>
      <c r="AE916" s="595"/>
      <c r="AF916" s="595"/>
      <c r="AG916" s="595"/>
      <c r="AH916" s="595"/>
      <c r="AI916" s="595"/>
      <c r="AJ916" s="596"/>
      <c r="AK916" s="437" t="s">
        <v>5946</v>
      </c>
      <c r="AL916" s="438" t="s">
        <v>6460</v>
      </c>
      <c r="AM916" s="412" t="s">
        <v>13465</v>
      </c>
      <c r="AN916" s="439"/>
      <c r="AO916" s="412" t="s">
        <v>5464</v>
      </c>
      <c r="AP916" s="414" t="s">
        <v>4686</v>
      </c>
      <c r="AQ916" s="429" t="n">
        <v>94044</v>
      </c>
      <c r="AR916" s="440" t="s">
        <v>3202</v>
      </c>
      <c r="AS916" s="464"/>
      <c r="AT916" s="438"/>
      <c r="AU916" s="414"/>
      <c r="AV916" s="442"/>
      <c r="AW916" s="443"/>
      <c r="AX916" s="443"/>
      <c r="AY916" s="443"/>
      <c r="AZ916" s="443"/>
      <c r="BA916" s="443"/>
      <c r="BB916" s="443"/>
      <c r="BC916" s="443"/>
      <c r="BD916" s="443"/>
      <c r="BE916" s="443"/>
      <c r="BF916" s="443"/>
      <c r="BG916" s="443"/>
      <c r="BH916" s="443"/>
      <c r="BI916" s="443"/>
      <c r="BJ916" s="443"/>
      <c r="BK916" s="443"/>
      <c r="BL916" s="412"/>
      <c r="BM916" s="412"/>
      <c r="BN916" s="412"/>
      <c r="BO916" s="469"/>
      <c r="BP916" s="463"/>
    </row>
    <row r="917" customFormat="false" ht="14.1" hidden="false" customHeight="true" outlineLevel="0" collapsed="false">
      <c r="A917" s="41" t="s">
        <v>837</v>
      </c>
      <c r="B917" s="412" t="s">
        <v>5937</v>
      </c>
      <c r="C917" s="413" t="s">
        <v>5309</v>
      </c>
      <c r="D917" s="414" t="s">
        <v>6493</v>
      </c>
      <c r="E917" s="425" t="s">
        <v>2418</v>
      </c>
      <c r="F917" s="425" t="s">
        <v>6494</v>
      </c>
      <c r="G917" s="426"/>
      <c r="H917" s="427" t="n">
        <v>0.0975</v>
      </c>
      <c r="I917" s="427" t="n">
        <v>0.09</v>
      </c>
      <c r="J917" s="428" t="s">
        <v>82</v>
      </c>
      <c r="K917" s="412" t="s">
        <v>6495</v>
      </c>
      <c r="L917" s="412" t="s">
        <v>6496</v>
      </c>
      <c r="M917" s="414" t="s">
        <v>4686</v>
      </c>
      <c r="N917" s="429" t="n">
        <v>94801</v>
      </c>
      <c r="O917" s="430"/>
      <c r="P917" s="431"/>
      <c r="Q917" s="432"/>
      <c r="R917" s="414"/>
      <c r="S917" s="433"/>
      <c r="T917" s="434"/>
      <c r="U917" s="414"/>
      <c r="V917" s="425"/>
      <c r="W917" s="425"/>
      <c r="X917" s="425"/>
      <c r="Y917" s="425"/>
      <c r="Z917" s="433"/>
      <c r="AA917" s="433"/>
      <c r="AB917" s="435"/>
      <c r="AC917" s="594"/>
      <c r="AD917" s="595"/>
      <c r="AE917" s="595"/>
      <c r="AF917" s="595"/>
      <c r="AG917" s="595"/>
      <c r="AH917" s="595"/>
      <c r="AI917" s="595"/>
      <c r="AJ917" s="596"/>
      <c r="AK917" s="437" t="s">
        <v>5946</v>
      </c>
      <c r="AL917" s="438" t="s">
        <v>6460</v>
      </c>
      <c r="AM917" s="412" t="s">
        <v>6495</v>
      </c>
      <c r="AN917" s="439"/>
      <c r="AO917" s="412" t="s">
        <v>5820</v>
      </c>
      <c r="AP917" s="414" t="s">
        <v>4686</v>
      </c>
      <c r="AQ917" s="429" t="n">
        <v>94801</v>
      </c>
      <c r="AR917" s="440" t="s">
        <v>6494</v>
      </c>
      <c r="AS917" s="464"/>
      <c r="AT917" s="438"/>
      <c r="AU917" s="414"/>
      <c r="AV917" s="442"/>
      <c r="AW917" s="443"/>
      <c r="AX917" s="443"/>
      <c r="AY917" s="443"/>
      <c r="AZ917" s="443"/>
      <c r="BA917" s="443"/>
      <c r="BB917" s="443"/>
      <c r="BC917" s="443"/>
      <c r="BD917" s="443"/>
      <c r="BE917" s="443"/>
      <c r="BF917" s="443"/>
      <c r="BG917" s="443"/>
      <c r="BH917" s="443"/>
      <c r="BI917" s="443"/>
      <c r="BJ917" s="443"/>
      <c r="BK917" s="443"/>
      <c r="BL917" s="412"/>
      <c r="BM917" s="412"/>
      <c r="BN917" s="412"/>
      <c r="BO917" s="469"/>
      <c r="BP917" s="463"/>
    </row>
    <row r="918" customFormat="false" ht="14.1" hidden="false" customHeight="true" outlineLevel="0" collapsed="false">
      <c r="A918" s="41" t="s">
        <v>838</v>
      </c>
      <c r="B918" s="412" t="s">
        <v>5937</v>
      </c>
      <c r="C918" s="413" t="s">
        <v>5309</v>
      </c>
      <c r="D918" s="414" t="s">
        <v>13466</v>
      </c>
      <c r="E918" s="425" t="s">
        <v>11179</v>
      </c>
      <c r="F918" s="425" t="s">
        <v>13467</v>
      </c>
      <c r="G918" s="426"/>
      <c r="H918" s="427" t="n">
        <v>0.085</v>
      </c>
      <c r="I918" s="427" t="n">
        <v>0.0875</v>
      </c>
      <c r="J918" s="428" t="s">
        <v>5772</v>
      </c>
      <c r="K918" s="412" t="s">
        <v>13468</v>
      </c>
      <c r="L918" s="412" t="s">
        <v>4720</v>
      </c>
      <c r="M918" s="414" t="s">
        <v>4686</v>
      </c>
      <c r="N918" s="429" t="n">
        <v>94117</v>
      </c>
      <c r="O918" s="430"/>
      <c r="P918" s="431"/>
      <c r="Q918" s="432"/>
      <c r="R918" s="414"/>
      <c r="S918" s="433"/>
      <c r="T918" s="434"/>
      <c r="U918" s="414"/>
      <c r="V918" s="425"/>
      <c r="W918" s="425"/>
      <c r="X918" s="425"/>
      <c r="Y918" s="425"/>
      <c r="Z918" s="433"/>
      <c r="AA918" s="433"/>
      <c r="AB918" s="435"/>
      <c r="AC918" s="594"/>
      <c r="AD918" s="595"/>
      <c r="AE918" s="595"/>
      <c r="AF918" s="595"/>
      <c r="AG918" s="595"/>
      <c r="AH918" s="595"/>
      <c r="AI918" s="595"/>
      <c r="AJ918" s="596"/>
      <c r="AK918" s="437" t="s">
        <v>5946</v>
      </c>
      <c r="AL918" s="438" t="s">
        <v>6460</v>
      </c>
      <c r="AM918" s="412" t="s">
        <v>13468</v>
      </c>
      <c r="AN918" s="439"/>
      <c r="AO918" s="412" t="s">
        <v>4720</v>
      </c>
      <c r="AP918" s="414" t="s">
        <v>4686</v>
      </c>
      <c r="AQ918" s="429" t="n">
        <v>94117</v>
      </c>
      <c r="AR918" s="440" t="s">
        <v>13467</v>
      </c>
      <c r="AS918" s="464"/>
      <c r="AT918" s="438"/>
      <c r="AU918" s="414"/>
      <c r="AV918" s="442"/>
      <c r="AW918" s="443"/>
      <c r="AX918" s="443"/>
      <c r="AY918" s="443"/>
      <c r="AZ918" s="443"/>
      <c r="BA918" s="443"/>
      <c r="BB918" s="443"/>
      <c r="BC918" s="443"/>
      <c r="BD918" s="443"/>
      <c r="BE918" s="443"/>
      <c r="BF918" s="443"/>
      <c r="BG918" s="443"/>
      <c r="BH918" s="443"/>
      <c r="BI918" s="443"/>
      <c r="BJ918" s="443"/>
      <c r="BK918" s="443"/>
      <c r="BL918" s="412"/>
      <c r="BM918" s="412"/>
      <c r="BN918" s="412"/>
      <c r="BO918" s="469"/>
      <c r="BP918" s="463"/>
    </row>
    <row r="919" customFormat="false" ht="14.1" hidden="false" customHeight="true" outlineLevel="0" collapsed="false">
      <c r="A919" s="41" t="s">
        <v>10927</v>
      </c>
      <c r="B919" s="412" t="s">
        <v>5977</v>
      </c>
      <c r="C919" s="988"/>
      <c r="D919" s="470"/>
      <c r="E919" s="120" t="s">
        <v>10928</v>
      </c>
      <c r="F919" s="120" t="s">
        <v>10929</v>
      </c>
      <c r="G919" s="456"/>
      <c r="H919" s="412" t="s">
        <v>10930</v>
      </c>
      <c r="I919" s="412" t="s">
        <v>5681</v>
      </c>
      <c r="J919" s="120" t="s">
        <v>4686</v>
      </c>
      <c r="K919" s="458"/>
      <c r="L919" s="753"/>
      <c r="M919" s="753"/>
      <c r="N919" s="459"/>
      <c r="O919" s="456"/>
      <c r="P919" s="594" t="s">
        <v>7686</v>
      </c>
      <c r="Q919" s="595"/>
      <c r="R919" s="595"/>
      <c r="S919" s="595"/>
      <c r="T919" s="595"/>
      <c r="U919" s="595"/>
      <c r="V919" s="595"/>
      <c r="W919" s="596" t="s">
        <v>7556</v>
      </c>
    </row>
    <row r="920" customFormat="false" ht="14.1" hidden="false" customHeight="true" outlineLevel="0" collapsed="false">
      <c r="A920" s="1173" t="s">
        <v>10927</v>
      </c>
      <c r="B920" s="1174" t="s">
        <v>5977</v>
      </c>
      <c r="C920" s="1175" t="s">
        <v>36</v>
      </c>
      <c r="D920" s="1176"/>
      <c r="E920" s="1177" t="s">
        <v>10928</v>
      </c>
      <c r="F920" s="1177" t="s">
        <v>10929</v>
      </c>
      <c r="G920" s="1178"/>
      <c r="H920" s="1179" t="n">
        <v>0.085</v>
      </c>
      <c r="I920" s="1179"/>
      <c r="J920" s="1180" t="s">
        <v>7552</v>
      </c>
      <c r="K920" s="1174" t="s">
        <v>10930</v>
      </c>
      <c r="L920" s="1174" t="s">
        <v>5681</v>
      </c>
      <c r="M920" s="1177" t="s">
        <v>4686</v>
      </c>
      <c r="N920" s="1181" t="n">
        <v>94945</v>
      </c>
      <c r="O920" s="1182"/>
      <c r="P920" s="1183"/>
      <c r="Q920" s="1183"/>
      <c r="R920" s="1184"/>
      <c r="S920" s="1185"/>
      <c r="T920" s="1186"/>
      <c r="U920" s="1184"/>
      <c r="V920" s="1177"/>
      <c r="W920" s="1177"/>
      <c r="X920" s="1177"/>
      <c r="Y920" s="1177"/>
      <c r="Z920" s="1185"/>
      <c r="AA920" s="1187"/>
      <c r="AB920" s="1178"/>
      <c r="AC920" s="1188" t="s">
        <v>7686</v>
      </c>
      <c r="AD920" s="1189"/>
      <c r="AE920" s="1189"/>
      <c r="AF920" s="1189"/>
      <c r="AG920" s="1189"/>
      <c r="AH920" s="1189"/>
      <c r="AI920" s="1189"/>
      <c r="AJ920" s="1190" t="s">
        <v>7556</v>
      </c>
      <c r="AK920" s="1191"/>
      <c r="AL920" s="1192"/>
      <c r="AM920" s="1174" t="s">
        <v>10930</v>
      </c>
      <c r="AN920" s="1193"/>
      <c r="AO920" s="1174" t="s">
        <v>5681</v>
      </c>
      <c r="AP920" s="1177" t="s">
        <v>4686</v>
      </c>
      <c r="AQ920" s="1181" t="n">
        <v>94945</v>
      </c>
      <c r="AR920" s="1194" t="s">
        <v>10929</v>
      </c>
      <c r="AS920" s="1195"/>
      <c r="AT920" s="1196"/>
      <c r="AU920" s="1184"/>
      <c r="AV920" s="1197"/>
      <c r="AW920" s="1198"/>
      <c r="AX920" s="1198"/>
      <c r="AY920" s="1198"/>
      <c r="AZ920" s="1198"/>
      <c r="BA920" s="1198"/>
      <c r="BB920" s="1198"/>
      <c r="BC920" s="1198"/>
      <c r="BD920" s="1198"/>
      <c r="BE920" s="1198"/>
      <c r="BF920" s="1198"/>
      <c r="BG920" s="1198"/>
      <c r="BH920" s="1198"/>
      <c r="BI920" s="1198"/>
      <c r="BJ920" s="1198"/>
      <c r="BK920" s="1198"/>
      <c r="BL920" s="1199"/>
      <c r="BM920" s="1199"/>
      <c r="BN920" s="1199"/>
      <c r="BO920" s="1174"/>
      <c r="BP920" s="1174"/>
    </row>
    <row r="921" customFormat="false" ht="14.1" hidden="false" customHeight="true" outlineLevel="0" collapsed="false">
      <c r="A921" s="41" t="s">
        <v>4534</v>
      </c>
      <c r="B921" s="412" t="s">
        <v>5998</v>
      </c>
      <c r="C921" s="445" t="s">
        <v>5999</v>
      </c>
      <c r="D921" s="120" t="s">
        <v>6726</v>
      </c>
      <c r="E921" s="120" t="s">
        <v>9992</v>
      </c>
      <c r="F921" s="120" t="s">
        <v>2772</v>
      </c>
      <c r="G921" s="456" t="s">
        <v>9993</v>
      </c>
      <c r="H921" s="427" t="n">
        <v>0.0925</v>
      </c>
      <c r="I921" s="427" t="n">
        <v>0.095</v>
      </c>
      <c r="J921" s="428" t="s">
        <v>5940</v>
      </c>
      <c r="K921" s="412" t="s">
        <v>9994</v>
      </c>
      <c r="L921" s="412" t="s">
        <v>5380</v>
      </c>
      <c r="M921" s="120" t="s">
        <v>4686</v>
      </c>
      <c r="N921" s="457" t="n">
        <v>94710</v>
      </c>
      <c r="O921" s="458" t="s">
        <v>9995</v>
      </c>
      <c r="P921" s="431"/>
      <c r="Q921" s="431"/>
      <c r="R921" s="459" t="s">
        <v>2265</v>
      </c>
      <c r="S921" s="460" t="s">
        <v>9996</v>
      </c>
      <c r="T921" s="461"/>
      <c r="U921" s="459"/>
      <c r="V921" s="120"/>
      <c r="W921" s="120"/>
      <c r="X921" s="120"/>
      <c r="Y921" s="120"/>
      <c r="Z921" s="460" t="s">
        <v>9997</v>
      </c>
      <c r="AA921" s="433" t="s">
        <v>4745</v>
      </c>
      <c r="AB921" s="456"/>
      <c r="AC921" s="594"/>
      <c r="AD921" s="595"/>
      <c r="AE921" s="595"/>
      <c r="AF921" s="595"/>
      <c r="AG921" s="595"/>
      <c r="AH921" s="595"/>
      <c r="AI921" s="595"/>
      <c r="AJ921" s="596"/>
      <c r="AK921" s="437" t="s">
        <v>5946</v>
      </c>
      <c r="AL921" s="438" t="s">
        <v>6460</v>
      </c>
      <c r="AM921" s="412" t="str">
        <f aca="false">PROPER(AN921)</f>
        <v>235 University Avenue</v>
      </c>
      <c r="AN921" s="462" t="s">
        <v>9998</v>
      </c>
      <c r="AO921" s="412" t="s">
        <v>5380</v>
      </c>
      <c r="AP921" s="120" t="s">
        <v>4686</v>
      </c>
      <c r="AQ921" s="457" t="n">
        <v>94710</v>
      </c>
      <c r="AR921" s="463" t="s">
        <v>2772</v>
      </c>
      <c r="AS921" s="464"/>
      <c r="AT921" s="465" t="n">
        <v>1413285</v>
      </c>
      <c r="AU921" s="459"/>
      <c r="AV921" s="466" t="n">
        <v>4</v>
      </c>
      <c r="AW921" s="467"/>
      <c r="AX921" s="467"/>
      <c r="AY921" s="467"/>
      <c r="AZ921" s="467"/>
      <c r="BA921" s="467"/>
      <c r="BB921" s="467"/>
      <c r="BC921" s="467"/>
      <c r="BD921" s="467"/>
      <c r="BE921" s="467"/>
      <c r="BF921" s="467"/>
      <c r="BG921" s="467"/>
      <c r="BH921" s="467"/>
      <c r="BI921" s="467"/>
      <c r="BJ921" s="467"/>
      <c r="BK921" s="467"/>
      <c r="BL921" s="468"/>
      <c r="BM921" s="468"/>
      <c r="BN921" s="468"/>
      <c r="BO921" s="469"/>
      <c r="BP921" s="463"/>
    </row>
    <row r="922" customFormat="false" ht="14.1" hidden="false" customHeight="true" outlineLevel="0" collapsed="false">
      <c r="A922" s="41" t="s">
        <v>12621</v>
      </c>
      <c r="B922" s="412" t="s">
        <v>713</v>
      </c>
      <c r="C922" s="445" t="s">
        <v>36</v>
      </c>
      <c r="D922" s="414" t="s">
        <v>10714</v>
      </c>
      <c r="E922" s="425" t="s">
        <v>12622</v>
      </c>
      <c r="F922" s="425" t="s">
        <v>12623</v>
      </c>
      <c r="G922" s="426" t="s">
        <v>12624</v>
      </c>
      <c r="H922" s="427" t="n">
        <v>0.0925</v>
      </c>
      <c r="I922" s="427" t="n">
        <v>0.09</v>
      </c>
      <c r="J922" s="428" t="s">
        <v>6337</v>
      </c>
      <c r="K922" s="412" t="s">
        <v>12625</v>
      </c>
      <c r="L922" s="412" t="s">
        <v>5362</v>
      </c>
      <c r="M922" s="120" t="s">
        <v>4686</v>
      </c>
      <c r="N922" s="429" t="n">
        <v>94063</v>
      </c>
      <c r="O922" s="430"/>
      <c r="P922" s="431"/>
      <c r="Q922" s="432"/>
      <c r="R922" s="414"/>
      <c r="S922" s="433"/>
      <c r="T922" s="434"/>
      <c r="U922" s="414"/>
      <c r="V922" s="425"/>
      <c r="W922" s="425"/>
      <c r="X922" s="425"/>
      <c r="Y922" s="425"/>
      <c r="Z922" s="433" t="s">
        <v>12626</v>
      </c>
      <c r="AA922" s="433" t="s">
        <v>4745</v>
      </c>
      <c r="AB922" s="435"/>
      <c r="AC922" s="594"/>
      <c r="AD922" s="595"/>
      <c r="AE922" s="595"/>
      <c r="AF922" s="595"/>
      <c r="AG922" s="595"/>
      <c r="AH922" s="595"/>
      <c r="AI922" s="595"/>
      <c r="AJ922" s="596"/>
      <c r="AK922" s="437" t="s">
        <v>5946</v>
      </c>
      <c r="AL922" s="438" t="s">
        <v>6460</v>
      </c>
      <c r="AM922" s="412" t="s">
        <v>12625</v>
      </c>
      <c r="AN922" s="439"/>
      <c r="AO922" s="412" t="s">
        <v>5362</v>
      </c>
      <c r="AP922" s="120" t="s">
        <v>4686</v>
      </c>
      <c r="AQ922" s="429" t="n">
        <v>94063</v>
      </c>
      <c r="AR922" s="426" t="s">
        <v>12624</v>
      </c>
      <c r="AS922" s="464"/>
      <c r="AT922" s="438"/>
      <c r="AU922" s="414"/>
      <c r="AV922" s="442" t="n">
        <v>2</v>
      </c>
      <c r="AW922" s="443"/>
      <c r="AX922" s="443"/>
      <c r="AY922" s="443"/>
      <c r="AZ922" s="443"/>
      <c r="BA922" s="443"/>
      <c r="BB922" s="443"/>
      <c r="BC922" s="443"/>
      <c r="BD922" s="443"/>
      <c r="BE922" s="443"/>
      <c r="BF922" s="443"/>
      <c r="BG922" s="443"/>
      <c r="BH922" s="443"/>
      <c r="BI922" s="443"/>
      <c r="BJ922" s="443"/>
      <c r="BK922" s="443"/>
      <c r="BL922" s="412"/>
      <c r="BM922" s="412"/>
      <c r="BN922" s="412"/>
      <c r="BO922" s="469"/>
      <c r="BP922" s="463"/>
    </row>
    <row r="923" customFormat="false" ht="14.1" hidden="false" customHeight="true" outlineLevel="0" collapsed="false">
      <c r="A923" s="1107" t="s">
        <v>10156</v>
      </c>
      <c r="B923" s="1108" t="s">
        <v>713</v>
      </c>
      <c r="C923" s="1231" t="s">
        <v>36</v>
      </c>
      <c r="D923" s="1138" t="s">
        <v>6540</v>
      </c>
      <c r="E923" s="1139" t="s">
        <v>10157</v>
      </c>
      <c r="F923" s="1139" t="s">
        <v>10158</v>
      </c>
      <c r="G923" s="1232"/>
      <c r="H923" s="1112" t="n">
        <v>0.085</v>
      </c>
      <c r="I923" s="1112"/>
      <c r="J923" s="1113" t="s">
        <v>5772</v>
      </c>
      <c r="K923" s="1108" t="s">
        <v>10159</v>
      </c>
      <c r="L923" s="1108" t="s">
        <v>4720</v>
      </c>
      <c r="M923" s="1110" t="s">
        <v>4686</v>
      </c>
      <c r="N923" s="1233" t="n">
        <v>94114</v>
      </c>
      <c r="O923" s="1115" t="s">
        <v>10160</v>
      </c>
      <c r="P923" s="1117"/>
      <c r="Q923" s="1248"/>
      <c r="R923" s="1138" t="s">
        <v>10161</v>
      </c>
      <c r="S923" s="1121"/>
      <c r="T923" s="1137"/>
      <c r="U923" s="1138"/>
      <c r="V923" s="1139"/>
      <c r="W923" s="1139"/>
      <c r="X923" s="1139"/>
      <c r="Y923" s="1139"/>
      <c r="Z923" s="1121"/>
      <c r="AA923" s="1121"/>
      <c r="AB923" s="1235"/>
      <c r="AC923" s="1245" t="s">
        <v>8004</v>
      </c>
      <c r="AD923" s="1246"/>
      <c r="AE923" s="1246"/>
      <c r="AF923" s="1246"/>
      <c r="AG923" s="1246"/>
      <c r="AH923" s="1246"/>
      <c r="AI923" s="1246"/>
      <c r="AJ923" s="1247" t="s">
        <v>7581</v>
      </c>
      <c r="AK923" s="1126" t="s">
        <v>5946</v>
      </c>
      <c r="AL923" s="1127" t="s">
        <v>6460</v>
      </c>
      <c r="AM923" s="1108" t="s">
        <v>10159</v>
      </c>
      <c r="AN923" s="1236"/>
      <c r="AO923" s="1108" t="s">
        <v>4720</v>
      </c>
      <c r="AP923" s="1110" t="s">
        <v>4686</v>
      </c>
      <c r="AQ923" s="1233" t="n">
        <v>94114</v>
      </c>
      <c r="AR923" s="1232" t="s">
        <v>10158</v>
      </c>
      <c r="AS923" s="1130"/>
      <c r="AT923" s="1127"/>
      <c r="AU923" s="1138"/>
      <c r="AV923" s="1238" t="n">
        <v>1</v>
      </c>
      <c r="AW923" s="1239" t="s">
        <v>10162</v>
      </c>
      <c r="AX923" s="1239"/>
      <c r="AY923" s="1239"/>
      <c r="AZ923" s="1239"/>
      <c r="BA923" s="1239"/>
      <c r="BB923" s="1239"/>
      <c r="BC923" s="1239"/>
      <c r="BD923" s="1239"/>
      <c r="BE923" s="1239"/>
      <c r="BF923" s="1239"/>
      <c r="BG923" s="1239"/>
      <c r="BH923" s="1239"/>
      <c r="BI923" s="1239"/>
      <c r="BJ923" s="1239"/>
      <c r="BK923" s="1239"/>
      <c r="BL923" s="1108"/>
      <c r="BM923" s="1108"/>
      <c r="BN923" s="1108"/>
      <c r="BO923" s="1243"/>
      <c r="BP923" s="1129"/>
    </row>
    <row r="924" customFormat="false" ht="14.1" hidden="false" customHeight="true" outlineLevel="0" collapsed="false">
      <c r="A924" s="41" t="s">
        <v>6497</v>
      </c>
      <c r="B924" s="412" t="s">
        <v>4682</v>
      </c>
      <c r="C924" s="445" t="s">
        <v>4733</v>
      </c>
      <c r="D924" s="470"/>
      <c r="E924" s="120" t="s">
        <v>6498</v>
      </c>
      <c r="F924" s="120" t="s">
        <v>6499</v>
      </c>
      <c r="G924" s="456"/>
      <c r="H924" s="427" t="n">
        <v>0.0925</v>
      </c>
      <c r="I924" s="427"/>
      <c r="J924" s="428" t="s">
        <v>6018</v>
      </c>
      <c r="K924" s="412" t="s">
        <v>6500</v>
      </c>
      <c r="L924" s="412" t="s">
        <v>5454</v>
      </c>
      <c r="M924" s="120" t="s">
        <v>4686</v>
      </c>
      <c r="N924" s="457" t="n">
        <v>95129</v>
      </c>
      <c r="O924" s="458"/>
      <c r="P924" s="431"/>
      <c r="Q924" s="431"/>
      <c r="R924" s="459"/>
      <c r="S924" s="460"/>
      <c r="T924" s="461"/>
      <c r="U924" s="459"/>
      <c r="V924" s="120"/>
      <c r="W924" s="120"/>
      <c r="X924" s="120"/>
      <c r="Y924" s="120"/>
      <c r="Z924" s="460"/>
      <c r="AA924" s="433"/>
      <c r="AB924" s="456"/>
      <c r="AC924" s="594"/>
      <c r="AD924" s="595"/>
      <c r="AE924" s="595"/>
      <c r="AF924" s="595"/>
      <c r="AG924" s="595"/>
      <c r="AH924" s="595"/>
      <c r="AI924" s="595"/>
      <c r="AJ924" s="596"/>
      <c r="AK924" s="437"/>
      <c r="AL924" s="438"/>
      <c r="AM924" s="412" t="s">
        <v>6501</v>
      </c>
      <c r="AN924" s="462"/>
      <c r="AO924" s="412" t="s">
        <v>5454</v>
      </c>
      <c r="AP924" s="120" t="s">
        <v>4686</v>
      </c>
      <c r="AQ924" s="457" t="n">
        <v>95129</v>
      </c>
      <c r="AR924" s="463" t="s">
        <v>6499</v>
      </c>
      <c r="AS924" s="441"/>
      <c r="AT924" s="465"/>
      <c r="AU924" s="459"/>
      <c r="AV924" s="466"/>
      <c r="AW924" s="467"/>
      <c r="AX924" s="467"/>
      <c r="AY924" s="467"/>
      <c r="AZ924" s="467"/>
      <c r="BA924" s="467"/>
      <c r="BB924" s="467"/>
      <c r="BC924" s="467"/>
      <c r="BD924" s="467"/>
      <c r="BE924" s="467"/>
      <c r="BF924" s="467"/>
      <c r="BG924" s="467"/>
      <c r="BH924" s="467"/>
      <c r="BI924" s="467"/>
      <c r="BJ924" s="467"/>
      <c r="BK924" s="467"/>
      <c r="BL924" s="468"/>
      <c r="BM924" s="468"/>
      <c r="BN924" s="468"/>
      <c r="BO924" s="412"/>
      <c r="BP924" s="412"/>
    </row>
    <row r="925" customFormat="false" ht="14.1" hidden="false" customHeight="true" outlineLevel="0" collapsed="false">
      <c r="A925" s="41" t="s">
        <v>10223</v>
      </c>
      <c r="B925" s="412" t="s">
        <v>713</v>
      </c>
      <c r="C925" s="413" t="s">
        <v>36</v>
      </c>
      <c r="D925" s="414" t="s">
        <v>6540</v>
      </c>
      <c r="E925" s="120" t="s">
        <v>888</v>
      </c>
      <c r="F925" s="120" t="s">
        <v>10224</v>
      </c>
      <c r="G925" s="456" t="s">
        <v>10225</v>
      </c>
      <c r="H925" s="427" t="n">
        <v>0.0875</v>
      </c>
      <c r="I925" s="427" t="n">
        <v>0.09</v>
      </c>
      <c r="J925" s="428" t="s">
        <v>6140</v>
      </c>
      <c r="K925" s="412" t="s">
        <v>10226</v>
      </c>
      <c r="L925" s="412" t="s">
        <v>5805</v>
      </c>
      <c r="M925" s="120" t="s">
        <v>4686</v>
      </c>
      <c r="N925" s="457" t="n">
        <v>94019</v>
      </c>
      <c r="O925" s="458" t="s">
        <v>10227</v>
      </c>
      <c r="P925" s="431"/>
      <c r="Q925" s="431"/>
      <c r="R925" s="459"/>
      <c r="S925" s="460"/>
      <c r="T925" s="461"/>
      <c r="U925" s="459"/>
      <c r="V925" s="120"/>
      <c r="W925" s="120"/>
      <c r="X925" s="120"/>
      <c r="Y925" s="120"/>
      <c r="Z925" s="460"/>
      <c r="AA925" s="433"/>
      <c r="AB925" s="456"/>
      <c r="AC925" s="645" t="s">
        <v>9117</v>
      </c>
      <c r="AD925" s="645"/>
      <c r="AE925" s="645"/>
      <c r="AF925" s="645"/>
      <c r="AG925" s="645"/>
      <c r="AH925" s="645"/>
      <c r="AI925" s="645"/>
      <c r="AJ925" s="498"/>
      <c r="AK925" s="437" t="s">
        <v>5946</v>
      </c>
      <c r="AL925" s="438" t="s">
        <v>6460</v>
      </c>
      <c r="AM925" s="412" t="s">
        <v>10226</v>
      </c>
      <c r="AN925" s="462"/>
      <c r="AO925" s="412" t="s">
        <v>5805</v>
      </c>
      <c r="AP925" s="120" t="s">
        <v>4686</v>
      </c>
      <c r="AQ925" s="457" t="n">
        <v>94019</v>
      </c>
      <c r="AR925" s="463" t="s">
        <v>10224</v>
      </c>
      <c r="AS925" s="437"/>
      <c r="AT925" s="465"/>
      <c r="AU925" s="459"/>
      <c r="AV925" s="466" t="n">
        <v>2</v>
      </c>
      <c r="AW925" s="467"/>
      <c r="AX925" s="467"/>
      <c r="AY925" s="467"/>
      <c r="AZ925" s="467"/>
      <c r="BA925" s="467"/>
      <c r="BB925" s="467"/>
      <c r="BC925" s="467"/>
      <c r="BD925" s="467"/>
      <c r="BE925" s="467"/>
      <c r="BF925" s="467"/>
      <c r="BG925" s="467"/>
      <c r="BH925" s="467"/>
      <c r="BI925" s="467"/>
      <c r="BJ925" s="467"/>
      <c r="BK925" s="467"/>
      <c r="BL925" s="468"/>
      <c r="BM925" s="468"/>
      <c r="BN925" s="468"/>
      <c r="BO925" s="469"/>
      <c r="BP925" s="463"/>
    </row>
    <row r="926" customFormat="false" ht="14.1" hidden="false" customHeight="true" outlineLevel="0" collapsed="false">
      <c r="A926" s="41" t="s">
        <v>1426</v>
      </c>
      <c r="B926" s="412" t="s">
        <v>713</v>
      </c>
      <c r="C926" s="413" t="s">
        <v>36</v>
      </c>
      <c r="D926" s="414"/>
      <c r="E926" s="120" t="s">
        <v>1425</v>
      </c>
      <c r="F926" s="120" t="s">
        <v>1424</v>
      </c>
      <c r="G926" s="456"/>
      <c r="H926" s="427" t="n">
        <v>0.0975</v>
      </c>
      <c r="I926" s="427" t="n">
        <v>0.095</v>
      </c>
      <c r="J926" s="428" t="s">
        <v>7814</v>
      </c>
      <c r="K926" s="412" t="s">
        <v>6502</v>
      </c>
      <c r="L926" s="412" t="s">
        <v>5851</v>
      </c>
      <c r="M926" s="120" t="s">
        <v>4686</v>
      </c>
      <c r="N926" s="457" t="n">
        <v>94502</v>
      </c>
      <c r="O926" s="430"/>
      <c r="P926" s="431"/>
      <c r="Q926" s="431"/>
      <c r="R926" s="459"/>
      <c r="S926" s="460"/>
      <c r="T926" s="461"/>
      <c r="U926" s="459"/>
      <c r="V926" s="120"/>
      <c r="W926" s="120"/>
      <c r="X926" s="120"/>
      <c r="Y926" s="120"/>
      <c r="Z926" s="460" t="s">
        <v>6503</v>
      </c>
      <c r="AA926" s="433"/>
      <c r="AB926" s="456"/>
      <c r="AC926" s="641"/>
      <c r="AD926" s="642"/>
      <c r="AE926" s="641"/>
      <c r="AF926" s="641"/>
      <c r="AG926" s="641"/>
      <c r="AH926" s="641"/>
      <c r="AI926" s="641"/>
      <c r="AJ926" s="643"/>
      <c r="AK926" s="437" t="s">
        <v>5946</v>
      </c>
      <c r="AL926" s="438" t="s">
        <v>6460</v>
      </c>
      <c r="AM926" s="412" t="s">
        <v>6502</v>
      </c>
      <c r="AN926" s="462"/>
      <c r="AO926" s="412" t="s">
        <v>5851</v>
      </c>
      <c r="AP926" s="120" t="s">
        <v>4686</v>
      </c>
      <c r="AQ926" s="457" t="n">
        <v>94502</v>
      </c>
      <c r="AR926" s="463" t="s">
        <v>1424</v>
      </c>
      <c r="AS926" s="437"/>
      <c r="AT926" s="465"/>
      <c r="AU926" s="459"/>
      <c r="AV926" s="466"/>
      <c r="AW926" s="467"/>
      <c r="AX926" s="467"/>
      <c r="AY926" s="467"/>
      <c r="AZ926" s="467"/>
      <c r="BA926" s="467"/>
      <c r="BB926" s="467"/>
      <c r="BC926" s="467"/>
      <c r="BD926" s="467"/>
      <c r="BE926" s="467"/>
      <c r="BF926" s="467"/>
      <c r="BG926" s="467"/>
      <c r="BH926" s="467"/>
      <c r="BI926" s="467"/>
      <c r="BJ926" s="467"/>
      <c r="BK926" s="467"/>
      <c r="BL926" s="468"/>
      <c r="BM926" s="468"/>
      <c r="BN926" s="468"/>
      <c r="BO926" s="469"/>
      <c r="BP926" s="463"/>
    </row>
    <row r="927" customFormat="false" ht="14.1" hidden="false" customHeight="true" outlineLevel="0" collapsed="false">
      <c r="A927" s="1107" t="s">
        <v>10695</v>
      </c>
      <c r="B927" s="1108" t="s">
        <v>5977</v>
      </c>
      <c r="C927" s="1109" t="s">
        <v>36</v>
      </c>
      <c r="D927" s="1263"/>
      <c r="E927" s="1110" t="s">
        <v>10696</v>
      </c>
      <c r="F927" s="1110" t="s">
        <v>10697</v>
      </c>
      <c r="G927" s="1111"/>
      <c r="H927" s="1112" t="n">
        <v>0.09</v>
      </c>
      <c r="I927" s="1112"/>
      <c r="J927" s="1113" t="s">
        <v>6018</v>
      </c>
      <c r="K927" s="1108" t="s">
        <v>10698</v>
      </c>
      <c r="L927" s="1108" t="s">
        <v>6384</v>
      </c>
      <c r="M927" s="1110" t="s">
        <v>4686</v>
      </c>
      <c r="N927" s="1114" t="n">
        <v>94086</v>
      </c>
      <c r="O927" s="1115"/>
      <c r="P927" s="1117"/>
      <c r="Q927" s="1117"/>
      <c r="R927" s="1118"/>
      <c r="S927" s="1119"/>
      <c r="T927" s="1120"/>
      <c r="U927" s="1118"/>
      <c r="V927" s="1110"/>
      <c r="W927" s="1110"/>
      <c r="X927" s="1110"/>
      <c r="Y927" s="1110"/>
      <c r="Z927" s="1119"/>
      <c r="AA927" s="1121"/>
      <c r="AB927" s="1111"/>
      <c r="AC927" s="1245"/>
      <c r="AD927" s="1246"/>
      <c r="AE927" s="1246"/>
      <c r="AF927" s="1246" t="s">
        <v>7633</v>
      </c>
      <c r="AG927" s="1246"/>
      <c r="AH927" s="1246"/>
      <c r="AI927" s="1246"/>
      <c r="AJ927" s="1247" t="s">
        <v>7581</v>
      </c>
      <c r="AK927" s="1126" t="s">
        <v>5946</v>
      </c>
      <c r="AL927" s="1127" t="s">
        <v>6460</v>
      </c>
      <c r="AM927" s="1108" t="s">
        <v>10698</v>
      </c>
      <c r="AN927" s="1128"/>
      <c r="AO927" s="1108" t="s">
        <v>6385</v>
      </c>
      <c r="AP927" s="1110" t="s">
        <v>4686</v>
      </c>
      <c r="AQ927" s="1114" t="n">
        <v>94086</v>
      </c>
      <c r="AR927" s="1129" t="s">
        <v>10697</v>
      </c>
      <c r="AS927" s="1319"/>
      <c r="AT927" s="1131"/>
      <c r="AU927" s="1118"/>
      <c r="AV927" s="1132"/>
      <c r="AW927" s="1133"/>
      <c r="AX927" s="1133"/>
      <c r="AY927" s="1133"/>
      <c r="AZ927" s="1133"/>
      <c r="BA927" s="1133"/>
      <c r="BB927" s="1133"/>
      <c r="BC927" s="1133"/>
      <c r="BD927" s="1133"/>
      <c r="BE927" s="1133"/>
      <c r="BF927" s="1133"/>
      <c r="BG927" s="1133"/>
      <c r="BH927" s="1133"/>
      <c r="BI927" s="1133"/>
      <c r="BJ927" s="1133"/>
      <c r="BK927" s="1133"/>
      <c r="BL927" s="1134"/>
      <c r="BM927" s="1134"/>
      <c r="BN927" s="1134"/>
      <c r="BO927" s="1108"/>
      <c r="BP927" s="1108"/>
    </row>
    <row r="928" customFormat="false" ht="14.1" hidden="false" customHeight="true" outlineLevel="0" collapsed="false">
      <c r="A928" s="41" t="s">
        <v>839</v>
      </c>
      <c r="B928" s="412" t="s">
        <v>5937</v>
      </c>
      <c r="C928" s="413" t="s">
        <v>5309</v>
      </c>
      <c r="D928" s="480" t="s">
        <v>13457</v>
      </c>
      <c r="E928" s="480" t="s">
        <v>1546</v>
      </c>
      <c r="F928" s="480" t="s">
        <v>1545</v>
      </c>
      <c r="G928" s="489"/>
      <c r="H928" s="427" t="n">
        <v>0.085</v>
      </c>
      <c r="I928" s="427" t="n">
        <v>0.0875</v>
      </c>
      <c r="J928" s="428" t="s">
        <v>5772</v>
      </c>
      <c r="K928" s="489" t="s">
        <v>13469</v>
      </c>
      <c r="L928" s="489" t="s">
        <v>4720</v>
      </c>
      <c r="M928" s="480" t="s">
        <v>4686</v>
      </c>
      <c r="N928" s="490" t="n">
        <v>94133</v>
      </c>
      <c r="O928" s="458"/>
      <c r="P928" s="490"/>
      <c r="Q928" s="490"/>
      <c r="R928" s="491"/>
      <c r="S928" s="490"/>
      <c r="T928" s="492"/>
      <c r="U928" s="491"/>
      <c r="V928" s="490"/>
      <c r="W928" s="490"/>
      <c r="X928" s="490"/>
      <c r="Y928" s="490"/>
      <c r="Z928" s="490"/>
      <c r="AA928" s="433"/>
      <c r="AB928" s="493"/>
      <c r="AC928" s="594"/>
      <c r="AD928" s="595"/>
      <c r="AE928" s="595"/>
      <c r="AF928" s="595"/>
      <c r="AG928" s="595"/>
      <c r="AH928" s="595"/>
      <c r="AI928" s="595"/>
      <c r="AJ928" s="596"/>
      <c r="AK928" s="437" t="s">
        <v>5946</v>
      </c>
      <c r="AL928" s="438" t="s">
        <v>6460</v>
      </c>
      <c r="AM928" s="489" t="s">
        <v>13469</v>
      </c>
      <c r="AN928" s="494"/>
      <c r="AO928" s="489" t="s">
        <v>4720</v>
      </c>
      <c r="AP928" s="480" t="s">
        <v>4686</v>
      </c>
      <c r="AQ928" s="490" t="n">
        <v>94133</v>
      </c>
      <c r="AR928" s="489" t="s">
        <v>1545</v>
      </c>
      <c r="AS928" s="464"/>
      <c r="AT928" s="495"/>
      <c r="AU928" s="496"/>
      <c r="AV928" s="497"/>
      <c r="AW928" s="497"/>
      <c r="AX928" s="497"/>
      <c r="AY928" s="497"/>
      <c r="AZ928" s="497"/>
      <c r="BA928" s="497"/>
      <c r="BB928" s="497"/>
      <c r="BC928" s="497"/>
      <c r="BD928" s="497"/>
      <c r="BE928" s="497"/>
      <c r="BF928" s="497"/>
      <c r="BG928" s="497"/>
      <c r="BH928" s="497"/>
      <c r="BI928" s="497"/>
      <c r="BJ928" s="497"/>
      <c r="BK928" s="497"/>
      <c r="BL928" s="498"/>
      <c r="BM928" s="498"/>
      <c r="BN928" s="498"/>
      <c r="BO928" s="469"/>
      <c r="BP928" s="463"/>
    </row>
    <row r="929" s="1128" customFormat="true" ht="14.1" hidden="false" customHeight="true" outlineLevel="0" collapsed="false">
      <c r="A929" s="41" t="s">
        <v>840</v>
      </c>
      <c r="B929" s="412" t="s">
        <v>5937</v>
      </c>
      <c r="C929" s="413" t="s">
        <v>5309</v>
      </c>
      <c r="D929" s="480" t="s">
        <v>8101</v>
      </c>
      <c r="E929" s="480" t="s">
        <v>1639</v>
      </c>
      <c r="F929" s="480" t="s">
        <v>1638</v>
      </c>
      <c r="G929" s="489"/>
      <c r="H929" s="427" t="n">
        <v>0.0925</v>
      </c>
      <c r="I929" s="427" t="n">
        <v>0.095</v>
      </c>
      <c r="J929" s="428" t="s">
        <v>5940</v>
      </c>
      <c r="K929" s="489" t="s">
        <v>13470</v>
      </c>
      <c r="L929" s="489" t="s">
        <v>5530</v>
      </c>
      <c r="M929" s="480" t="s">
        <v>4686</v>
      </c>
      <c r="N929" s="490" t="n">
        <v>94605</v>
      </c>
      <c r="O929" s="458" t="s">
        <v>13471</v>
      </c>
      <c r="P929" s="490"/>
      <c r="Q929" s="490"/>
      <c r="R929" s="491"/>
      <c r="S929" s="490"/>
      <c r="T929" s="492"/>
      <c r="U929" s="491"/>
      <c r="V929" s="490"/>
      <c r="W929" s="490"/>
      <c r="X929" s="490"/>
      <c r="Y929" s="490"/>
      <c r="Z929" s="490"/>
      <c r="AA929" s="433"/>
      <c r="AB929" s="493"/>
      <c r="AC929" s="594"/>
      <c r="AD929" s="595"/>
      <c r="AE929" s="595"/>
      <c r="AF929" s="595"/>
      <c r="AG929" s="595"/>
      <c r="AH929" s="595"/>
      <c r="AI929" s="595"/>
      <c r="AJ929" s="596"/>
      <c r="AK929" s="437" t="s">
        <v>5946</v>
      </c>
      <c r="AL929" s="438" t="s">
        <v>6460</v>
      </c>
      <c r="AM929" s="489" t="s">
        <v>13470</v>
      </c>
      <c r="AN929" s="494"/>
      <c r="AO929" s="489" t="s">
        <v>5530</v>
      </c>
      <c r="AP929" s="480" t="s">
        <v>4686</v>
      </c>
      <c r="AQ929" s="490" t="n">
        <v>94605</v>
      </c>
      <c r="AR929" s="489" t="s">
        <v>1638</v>
      </c>
      <c r="AS929" s="464"/>
      <c r="AT929" s="495"/>
      <c r="AU929" s="496"/>
      <c r="AV929" s="497" t="n">
        <v>2</v>
      </c>
      <c r="AW929" s="497"/>
      <c r="AX929" s="497"/>
      <c r="AY929" s="497"/>
      <c r="AZ929" s="497"/>
      <c r="BA929" s="497"/>
      <c r="BB929" s="497"/>
      <c r="BC929" s="497"/>
      <c r="BD929" s="497"/>
      <c r="BE929" s="497"/>
      <c r="BF929" s="497"/>
      <c r="BG929" s="497"/>
      <c r="BH929" s="497"/>
      <c r="BI929" s="497"/>
      <c r="BJ929" s="497"/>
      <c r="BK929" s="497"/>
      <c r="BL929" s="498"/>
      <c r="BM929" s="498"/>
      <c r="BN929" s="498"/>
      <c r="BO929" s="469"/>
      <c r="BP929" s="463"/>
      <c r="ALZ929" s="0"/>
      <c r="AMA929" s="0"/>
      <c r="AMB929" s="0"/>
      <c r="AMC929" s="0"/>
      <c r="AMD929" s="0"/>
      <c r="AME929" s="0"/>
      <c r="AMF929" s="0"/>
      <c r="AMG929" s="0"/>
      <c r="AMH929" s="0"/>
      <c r="AMI929" s="0"/>
      <c r="AMJ929" s="0"/>
    </row>
    <row r="930" s="1128" customFormat="true" ht="14.1" hidden="false" customHeight="true" outlineLevel="0" collapsed="false">
      <c r="A930" s="1146" t="s">
        <v>10994</v>
      </c>
      <c r="B930" s="1147" t="s">
        <v>5977</v>
      </c>
      <c r="C930" s="1214" t="s">
        <v>4715</v>
      </c>
      <c r="D930" s="1215"/>
      <c r="E930" s="1215" t="s">
        <v>10995</v>
      </c>
      <c r="F930" s="1215" t="s">
        <v>9899</v>
      </c>
      <c r="G930" s="1216"/>
      <c r="H930" s="1152" t="n">
        <v>0.09</v>
      </c>
      <c r="I930" s="1152" t="n">
        <v>0.0875</v>
      </c>
      <c r="J930" s="1153" t="s">
        <v>5852</v>
      </c>
      <c r="K930" s="1216" t="s">
        <v>10996</v>
      </c>
      <c r="L930" s="1216" t="s">
        <v>5852</v>
      </c>
      <c r="M930" s="1215" t="s">
        <v>4686</v>
      </c>
      <c r="N930" s="1217" t="n">
        <v>95476</v>
      </c>
      <c r="O930" s="1324"/>
      <c r="P930" s="1217"/>
      <c r="Q930" s="1217"/>
      <c r="R930" s="1219"/>
      <c r="S930" s="1217"/>
      <c r="T930" s="1220"/>
      <c r="U930" s="1219"/>
      <c r="V930" s="1217"/>
      <c r="W930" s="1217"/>
      <c r="X930" s="1217"/>
      <c r="Y930" s="1217"/>
      <c r="Z930" s="1217"/>
      <c r="AA930" s="1158"/>
      <c r="AB930" s="1221"/>
      <c r="AC930" s="1161" t="s">
        <v>7954</v>
      </c>
      <c r="AD930" s="1162" t="s">
        <v>9935</v>
      </c>
      <c r="AE930" s="1162"/>
      <c r="AF930" s="1162" t="s">
        <v>7579</v>
      </c>
      <c r="AG930" s="1162" t="s">
        <v>8487</v>
      </c>
      <c r="AH930" s="1162"/>
      <c r="AI930" s="1162"/>
      <c r="AJ930" s="1163" t="s">
        <v>4716</v>
      </c>
      <c r="AK930" s="1164" t="s">
        <v>5946</v>
      </c>
      <c r="AL930" s="1165" t="s">
        <v>6460</v>
      </c>
      <c r="AM930" s="1216" t="s">
        <v>10997</v>
      </c>
      <c r="AN930" s="1225"/>
      <c r="AO930" s="1216" t="s">
        <v>5852</v>
      </c>
      <c r="AP930" s="1215" t="s">
        <v>4686</v>
      </c>
      <c r="AQ930" s="1217" t="n">
        <v>95476</v>
      </c>
      <c r="AR930" s="1216" t="s">
        <v>9899</v>
      </c>
      <c r="AS930" s="1226"/>
      <c r="AT930" s="1227"/>
      <c r="AU930" s="1228"/>
      <c r="AV930" s="1229"/>
      <c r="AW930" s="1229"/>
      <c r="AX930" s="1229"/>
      <c r="AY930" s="1229"/>
      <c r="AZ930" s="1229"/>
      <c r="BA930" s="1229"/>
      <c r="BB930" s="1229"/>
      <c r="BC930" s="1229"/>
      <c r="BD930" s="1229"/>
      <c r="BE930" s="1229"/>
      <c r="BF930" s="1229"/>
      <c r="BG930" s="1229"/>
      <c r="BH930" s="1229"/>
      <c r="BI930" s="1229"/>
      <c r="BJ930" s="1229"/>
      <c r="BK930" s="1229"/>
      <c r="BL930" s="1208"/>
      <c r="BM930" s="1208"/>
      <c r="BN930" s="1208"/>
      <c r="BO930" s="1171"/>
      <c r="BP930" s="1172"/>
      <c r="ALZ930" s="0"/>
      <c r="AMA930" s="0"/>
      <c r="AMB930" s="0"/>
      <c r="AMC930" s="0"/>
      <c r="AMD930" s="0"/>
      <c r="AME930" s="0"/>
      <c r="AMF930" s="0"/>
      <c r="AMG930" s="0"/>
      <c r="AMH930" s="0"/>
      <c r="AMI930" s="0"/>
      <c r="AMJ930" s="0"/>
    </row>
    <row r="931" s="1128" customFormat="true" ht="14.1" hidden="false" customHeight="true" outlineLevel="0" collapsed="false">
      <c r="A931" s="41" t="s">
        <v>12627</v>
      </c>
      <c r="B931" s="412" t="s">
        <v>5977</v>
      </c>
      <c r="C931" s="479" t="s">
        <v>36</v>
      </c>
      <c r="D931" s="480"/>
      <c r="E931" s="480" t="s">
        <v>3287</v>
      </c>
      <c r="F931" s="480" t="s">
        <v>12628</v>
      </c>
      <c r="G931" s="489" t="s">
        <v>12629</v>
      </c>
      <c r="H931" s="427" t="n">
        <v>0.085</v>
      </c>
      <c r="I931" s="427"/>
      <c r="J931" s="428" t="s">
        <v>5772</v>
      </c>
      <c r="K931" s="489" t="s">
        <v>12630</v>
      </c>
      <c r="L931" s="489" t="s">
        <v>4720</v>
      </c>
      <c r="M931" s="480" t="s">
        <v>4686</v>
      </c>
      <c r="N931" s="490" t="n">
        <v>94134</v>
      </c>
      <c r="O931" s="458"/>
      <c r="P931" s="490"/>
      <c r="Q931" s="490"/>
      <c r="R931" s="491"/>
      <c r="S931" s="490"/>
      <c r="T931" s="492"/>
      <c r="U931" s="491"/>
      <c r="V931" s="490"/>
      <c r="W931" s="490"/>
      <c r="X931" s="490"/>
      <c r="Y931" s="490"/>
      <c r="Z931" s="490"/>
      <c r="AA931" s="433"/>
      <c r="AB931" s="493"/>
      <c r="AC931" s="594"/>
      <c r="AD931" s="595"/>
      <c r="AE931" s="595"/>
      <c r="AF931" s="595"/>
      <c r="AG931" s="595"/>
      <c r="AH931" s="595"/>
      <c r="AI931" s="595"/>
      <c r="AJ931" s="596"/>
      <c r="AK931" s="437" t="s">
        <v>5946</v>
      </c>
      <c r="AL931" s="438" t="s">
        <v>6460</v>
      </c>
      <c r="AM931" s="489" t="s">
        <v>12630</v>
      </c>
      <c r="AN931" s="494"/>
      <c r="AO931" s="489" t="s">
        <v>4720</v>
      </c>
      <c r="AP931" s="480" t="s">
        <v>4686</v>
      </c>
      <c r="AQ931" s="490" t="n">
        <v>94134</v>
      </c>
      <c r="AR931" s="489" t="s">
        <v>12629</v>
      </c>
      <c r="AS931" s="464"/>
      <c r="AT931" s="495"/>
      <c r="AU931" s="496"/>
      <c r="AV931" s="497"/>
      <c r="AW931" s="497"/>
      <c r="AX931" s="497"/>
      <c r="AY931" s="497"/>
      <c r="AZ931" s="497"/>
      <c r="BA931" s="497"/>
      <c r="BB931" s="497"/>
      <c r="BC931" s="497"/>
      <c r="BD931" s="497"/>
      <c r="BE931" s="497"/>
      <c r="BF931" s="497"/>
      <c r="BG931" s="497"/>
      <c r="BH931" s="497"/>
      <c r="BI931" s="497"/>
      <c r="BJ931" s="497"/>
      <c r="BK931" s="497"/>
      <c r="BL931" s="498"/>
      <c r="BM931" s="498"/>
      <c r="BN931" s="498"/>
      <c r="BO931" s="469"/>
      <c r="BP931" s="463"/>
      <c r="ALZ931" s="0"/>
      <c r="AMA931" s="0"/>
      <c r="AMB931" s="0"/>
      <c r="AMC931" s="0"/>
      <c r="AMD931" s="0"/>
      <c r="AME931" s="0"/>
      <c r="AMF931" s="0"/>
      <c r="AMG931" s="0"/>
      <c r="AMH931" s="0"/>
      <c r="AMI931" s="0"/>
      <c r="AMJ931" s="0"/>
    </row>
    <row r="932" s="1284" customFormat="true" ht="14.1" hidden="false" customHeight="true" outlineLevel="0" collapsed="false">
      <c r="A932" s="1146" t="s">
        <v>9898</v>
      </c>
      <c r="B932" s="1147" t="s">
        <v>4682</v>
      </c>
      <c r="C932" s="1214" t="s">
        <v>5309</v>
      </c>
      <c r="D932" s="1215"/>
      <c r="E932" s="1215" t="s">
        <v>9894</v>
      </c>
      <c r="F932" s="1215" t="s">
        <v>9899</v>
      </c>
      <c r="G932" s="1216"/>
      <c r="H932" s="1152" t="n">
        <v>0.0975</v>
      </c>
      <c r="I932" s="1293" t="n">
        <v>0.095</v>
      </c>
      <c r="J932" s="1153" t="s">
        <v>8166</v>
      </c>
      <c r="K932" s="1216" t="s">
        <v>9900</v>
      </c>
      <c r="L932" s="1216" t="s">
        <v>5624</v>
      </c>
      <c r="M932" s="1215" t="s">
        <v>4686</v>
      </c>
      <c r="N932" s="1217" t="n">
        <v>94544</v>
      </c>
      <c r="O932" s="1324"/>
      <c r="P932" s="1217"/>
      <c r="Q932" s="1217"/>
      <c r="R932" s="1219"/>
      <c r="S932" s="1217"/>
      <c r="T932" s="1220"/>
      <c r="U932" s="1219"/>
      <c r="V932" s="1217"/>
      <c r="W932" s="1217"/>
      <c r="X932" s="1217"/>
      <c r="Y932" s="1217"/>
      <c r="Z932" s="1217"/>
      <c r="AA932" s="1158"/>
      <c r="AB932" s="1221"/>
      <c r="AC932" s="1161" t="s">
        <v>9896</v>
      </c>
      <c r="AD932" s="1162"/>
      <c r="AE932" s="1162"/>
      <c r="AF932" s="1162"/>
      <c r="AG932" s="1162"/>
      <c r="AH932" s="1162"/>
      <c r="AI932" s="1162"/>
      <c r="AJ932" s="1163" t="s">
        <v>4716</v>
      </c>
      <c r="AK932" s="1164" t="s">
        <v>5946</v>
      </c>
      <c r="AL932" s="1165" t="s">
        <v>6460</v>
      </c>
      <c r="AM932" s="1216" t="s">
        <v>9900</v>
      </c>
      <c r="AN932" s="1225"/>
      <c r="AO932" s="1216" t="s">
        <v>5624</v>
      </c>
      <c r="AP932" s="1215" t="s">
        <v>4686</v>
      </c>
      <c r="AQ932" s="1217" t="n">
        <v>94544</v>
      </c>
      <c r="AR932" s="1216" t="s">
        <v>9899</v>
      </c>
      <c r="AS932" s="1226"/>
      <c r="AT932" s="1227"/>
      <c r="AU932" s="1228"/>
      <c r="AV932" s="1229"/>
      <c r="AW932" s="1229"/>
      <c r="AX932" s="1229"/>
      <c r="AY932" s="1229"/>
      <c r="AZ932" s="1229"/>
      <c r="BA932" s="1229"/>
      <c r="BB932" s="1229"/>
      <c r="BC932" s="1229"/>
      <c r="BD932" s="1229"/>
      <c r="BE932" s="1229"/>
      <c r="BF932" s="1229"/>
      <c r="BG932" s="1229"/>
      <c r="BH932" s="1229"/>
      <c r="BI932" s="1229"/>
      <c r="BJ932" s="1229"/>
      <c r="BK932" s="1229"/>
      <c r="BL932" s="1208"/>
      <c r="BM932" s="1208"/>
      <c r="BN932" s="1208"/>
      <c r="BO932" s="1171"/>
      <c r="BP932" s="1172"/>
      <c r="ALZ932" s="0"/>
      <c r="AMA932" s="0"/>
      <c r="AMB932" s="0"/>
      <c r="AMC932" s="0"/>
      <c r="AMD932" s="0"/>
      <c r="AME932" s="0"/>
      <c r="AMF932" s="0"/>
      <c r="AMG932" s="0"/>
      <c r="AMH932" s="0"/>
      <c r="AMI932" s="0"/>
      <c r="AMJ932" s="0"/>
    </row>
    <row r="933" s="1284" customFormat="true" ht="14.1" hidden="false" customHeight="true" outlineLevel="0" collapsed="false">
      <c r="A933" s="1146" t="s">
        <v>10126</v>
      </c>
      <c r="B933" s="1147" t="s">
        <v>5977</v>
      </c>
      <c r="C933" s="1148" t="s">
        <v>36</v>
      </c>
      <c r="D933" s="1149"/>
      <c r="E933" s="1150" t="s">
        <v>176</v>
      </c>
      <c r="F933" s="1150" t="s">
        <v>10127</v>
      </c>
      <c r="G933" s="1151"/>
      <c r="H933" s="1152" t="n">
        <v>0.09</v>
      </c>
      <c r="I933" s="1293"/>
      <c r="J933" s="1153" t="s">
        <v>10128</v>
      </c>
      <c r="K933" s="1147" t="s">
        <v>10129</v>
      </c>
      <c r="L933" s="1147" t="s">
        <v>5794</v>
      </c>
      <c r="M933" s="1149" t="s">
        <v>4686</v>
      </c>
      <c r="N933" s="1154" t="n">
        <v>95448</v>
      </c>
      <c r="O933" s="1218" t="s">
        <v>10130</v>
      </c>
      <c r="P933" s="1156"/>
      <c r="Q933" s="1157"/>
      <c r="R933" s="1149"/>
      <c r="S933" s="1158"/>
      <c r="T933" s="1159"/>
      <c r="U933" s="1149"/>
      <c r="V933" s="1150"/>
      <c r="W933" s="1150"/>
      <c r="X933" s="1150"/>
      <c r="Y933" s="1150"/>
      <c r="Z933" s="1158"/>
      <c r="AA933" s="1158"/>
      <c r="AB933" s="1160"/>
      <c r="AC933" s="1161"/>
      <c r="AD933" s="1162"/>
      <c r="AE933" s="1162"/>
      <c r="AF933" s="1162"/>
      <c r="AG933" s="1162"/>
      <c r="AH933" s="1162" t="s">
        <v>10131</v>
      </c>
      <c r="AI933" s="1162" t="s">
        <v>10132</v>
      </c>
      <c r="AJ933" s="1163" t="s">
        <v>4716</v>
      </c>
      <c r="AK933" s="1164" t="s">
        <v>5946</v>
      </c>
      <c r="AL933" s="1165" t="s">
        <v>6460</v>
      </c>
      <c r="AM933" s="1147" t="s">
        <v>10129</v>
      </c>
      <c r="AN933" s="1166"/>
      <c r="AO933" s="1147" t="s">
        <v>5794</v>
      </c>
      <c r="AP933" s="1149" t="s">
        <v>4686</v>
      </c>
      <c r="AQ933" s="1154" t="n">
        <v>95448</v>
      </c>
      <c r="AR933" s="1167" t="s">
        <v>10127</v>
      </c>
      <c r="AS933" s="1226"/>
      <c r="AT933" s="1165"/>
      <c r="AU933" s="1149"/>
      <c r="AV933" s="1169"/>
      <c r="AW933" s="1170"/>
      <c r="AX933" s="1170"/>
      <c r="AY933" s="1170"/>
      <c r="AZ933" s="1170"/>
      <c r="BA933" s="1170"/>
      <c r="BB933" s="1170"/>
      <c r="BC933" s="1170"/>
      <c r="BD933" s="1170"/>
      <c r="BE933" s="1170"/>
      <c r="BF933" s="1170"/>
      <c r="BG933" s="1170"/>
      <c r="BH933" s="1170"/>
      <c r="BI933" s="1170"/>
      <c r="BJ933" s="1170"/>
      <c r="BK933" s="1170"/>
      <c r="BL933" s="1147"/>
      <c r="BM933" s="1147"/>
      <c r="BN933" s="1147"/>
      <c r="BO933" s="1171"/>
      <c r="BP933" s="1172"/>
      <c r="ALZ933" s="0"/>
      <c r="AMA933" s="0"/>
      <c r="AMB933" s="0"/>
      <c r="AMC933" s="0"/>
      <c r="AMD933" s="0"/>
      <c r="AME933" s="0"/>
      <c r="AMF933" s="0"/>
      <c r="AMG933" s="0"/>
      <c r="AMH933" s="0"/>
      <c r="AMI933" s="0"/>
      <c r="AMJ933" s="0"/>
    </row>
    <row r="934" s="1284" customFormat="true" ht="14.1" hidden="false" customHeight="true" outlineLevel="0" collapsed="false">
      <c r="A934" s="41" t="s">
        <v>1958</v>
      </c>
      <c r="B934" s="412" t="s">
        <v>5977</v>
      </c>
      <c r="C934" s="413" t="s">
        <v>4715</v>
      </c>
      <c r="D934" s="480"/>
      <c r="E934" s="480" t="s">
        <v>1402</v>
      </c>
      <c r="F934" s="480" t="s">
        <v>1957</v>
      </c>
      <c r="G934" s="489"/>
      <c r="H934" s="427" t="n">
        <v>0.0875</v>
      </c>
      <c r="I934" s="427" t="n">
        <v>0.09</v>
      </c>
      <c r="J934" s="428" t="s">
        <v>6422</v>
      </c>
      <c r="K934" s="489" t="s">
        <v>13765</v>
      </c>
      <c r="L934" s="489" t="s">
        <v>5814</v>
      </c>
      <c r="M934" s="480" t="s">
        <v>4686</v>
      </c>
      <c r="N934" s="490" t="n">
        <v>94965</v>
      </c>
      <c r="O934" s="566"/>
      <c r="P934" s="490"/>
      <c r="Q934" s="490"/>
      <c r="R934" s="491"/>
      <c r="S934" s="490"/>
      <c r="T934" s="492"/>
      <c r="U934" s="491"/>
      <c r="V934" s="490"/>
      <c r="W934" s="490"/>
      <c r="X934" s="490"/>
      <c r="Y934" s="490"/>
      <c r="Z934" s="490"/>
      <c r="AA934" s="433"/>
      <c r="AB934" s="499" t="s">
        <v>13766</v>
      </c>
      <c r="AC934" s="594"/>
      <c r="AD934" s="595"/>
      <c r="AE934" s="595"/>
      <c r="AF934" s="595"/>
      <c r="AG934" s="595"/>
      <c r="AH934" s="595"/>
      <c r="AI934" s="595"/>
      <c r="AJ934" s="596"/>
      <c r="AK934" s="437" t="s">
        <v>5946</v>
      </c>
      <c r="AL934" s="438" t="s">
        <v>6460</v>
      </c>
      <c r="AM934" s="489" t="s">
        <v>13765</v>
      </c>
      <c r="AN934" s="494"/>
      <c r="AO934" s="489" t="s">
        <v>5814</v>
      </c>
      <c r="AP934" s="480" t="s">
        <v>4686</v>
      </c>
      <c r="AQ934" s="490" t="n">
        <v>94965</v>
      </c>
      <c r="AR934" s="489" t="s">
        <v>1957</v>
      </c>
      <c r="AS934" s="464"/>
      <c r="AT934" s="495"/>
      <c r="AU934" s="496"/>
      <c r="AV934" s="497"/>
      <c r="AW934" s="497"/>
      <c r="AX934" s="497"/>
      <c r="AY934" s="497"/>
      <c r="AZ934" s="497"/>
      <c r="BA934" s="497"/>
      <c r="BB934" s="497"/>
      <c r="BC934" s="497"/>
      <c r="BD934" s="497"/>
      <c r="BE934" s="497"/>
      <c r="BF934" s="497"/>
      <c r="BG934" s="497"/>
      <c r="BH934" s="497"/>
      <c r="BI934" s="497"/>
      <c r="BJ934" s="497"/>
      <c r="BK934" s="497"/>
      <c r="BL934" s="498"/>
      <c r="BM934" s="498"/>
      <c r="BN934" s="498"/>
      <c r="BO934" s="469"/>
      <c r="BP934" s="478"/>
      <c r="ALZ934" s="0"/>
      <c r="AMA934" s="0"/>
      <c r="AMB934" s="0"/>
      <c r="AMC934" s="0"/>
      <c r="AMD934" s="0"/>
      <c r="AME934" s="0"/>
      <c r="AMF934" s="0"/>
      <c r="AMG934" s="0"/>
      <c r="AMH934" s="0"/>
      <c r="AMI934" s="0"/>
      <c r="AMJ934" s="0"/>
    </row>
    <row r="935" s="1284" customFormat="true" ht="14.1" hidden="false" customHeight="true" outlineLevel="0" collapsed="false">
      <c r="A935" s="41" t="s">
        <v>2062</v>
      </c>
      <c r="B935" s="412" t="s">
        <v>713</v>
      </c>
      <c r="C935" s="479" t="s">
        <v>36</v>
      </c>
      <c r="D935" s="480"/>
      <c r="E935" s="480" t="s">
        <v>2061</v>
      </c>
      <c r="F935" s="480" t="s">
        <v>2060</v>
      </c>
      <c r="G935" s="489" t="s">
        <v>12631</v>
      </c>
      <c r="H935" s="427" t="n">
        <v>0.0725</v>
      </c>
      <c r="I935" s="427" t="n">
        <v>0.075</v>
      </c>
      <c r="J935" s="428" t="s">
        <v>12632</v>
      </c>
      <c r="K935" s="489" t="s">
        <v>12633</v>
      </c>
      <c r="L935" s="489" t="s">
        <v>12634</v>
      </c>
      <c r="M935" s="480" t="s">
        <v>4686</v>
      </c>
      <c r="N935" s="490" t="n">
        <v>96001</v>
      </c>
      <c r="O935" s="566"/>
      <c r="P935" s="490"/>
      <c r="Q935" s="490"/>
      <c r="R935" s="491"/>
      <c r="S935" s="490"/>
      <c r="T935" s="492"/>
      <c r="U935" s="491"/>
      <c r="V935" s="490"/>
      <c r="W935" s="490"/>
      <c r="X935" s="490"/>
      <c r="Y935" s="490"/>
      <c r="Z935" s="490"/>
      <c r="AA935" s="433"/>
      <c r="AB935" s="499"/>
      <c r="AC935" s="594"/>
      <c r="AD935" s="595"/>
      <c r="AE935" s="595"/>
      <c r="AF935" s="595"/>
      <c r="AG935" s="595"/>
      <c r="AH935" s="595"/>
      <c r="AI935" s="595"/>
      <c r="AJ935" s="596"/>
      <c r="AK935" s="437" t="s">
        <v>5946</v>
      </c>
      <c r="AL935" s="438" t="s">
        <v>6460</v>
      </c>
      <c r="AM935" s="489" t="s">
        <v>12633</v>
      </c>
      <c r="AN935" s="494"/>
      <c r="AO935" s="489" t="s">
        <v>12634</v>
      </c>
      <c r="AP935" s="480" t="s">
        <v>4686</v>
      </c>
      <c r="AQ935" s="490" t="n">
        <v>96001</v>
      </c>
      <c r="AR935" s="489" t="s">
        <v>2060</v>
      </c>
      <c r="AS935" s="464"/>
      <c r="AT935" s="495"/>
      <c r="AU935" s="496"/>
      <c r="AV935" s="497"/>
      <c r="AW935" s="497"/>
      <c r="AX935" s="497"/>
      <c r="AY935" s="497"/>
      <c r="AZ935" s="497"/>
      <c r="BA935" s="497"/>
      <c r="BB935" s="497"/>
      <c r="BC935" s="497"/>
      <c r="BD935" s="497"/>
      <c r="BE935" s="497"/>
      <c r="BF935" s="497"/>
      <c r="BG935" s="497"/>
      <c r="BH935" s="497"/>
      <c r="BI935" s="497"/>
      <c r="BJ935" s="497"/>
      <c r="BK935" s="497"/>
      <c r="BL935" s="498"/>
      <c r="BM935" s="498"/>
      <c r="BN935" s="498"/>
      <c r="BO935" s="469"/>
      <c r="BP935" s="478"/>
      <c r="ALZ935" s="0"/>
      <c r="AMA935" s="0"/>
      <c r="AMB935" s="0"/>
      <c r="AMC935" s="0"/>
      <c r="AMD935" s="0"/>
      <c r="AME935" s="0"/>
      <c r="AMF935" s="0"/>
      <c r="AMG935" s="0"/>
      <c r="AMH935" s="0"/>
      <c r="AMI935" s="0"/>
      <c r="AMJ935" s="0"/>
    </row>
    <row r="936" s="1284" customFormat="true" ht="14.1" hidden="false" customHeight="true" outlineLevel="0" collapsed="false">
      <c r="A936" s="1146" t="s">
        <v>8300</v>
      </c>
      <c r="B936" s="1147" t="s">
        <v>5977</v>
      </c>
      <c r="C936" s="1200" t="s">
        <v>36</v>
      </c>
      <c r="D936" s="1241"/>
      <c r="E936" s="1201" t="s">
        <v>8301</v>
      </c>
      <c r="F936" s="1201" t="s">
        <v>8302</v>
      </c>
      <c r="G936" s="1202"/>
      <c r="H936" s="1152" t="n">
        <v>0.08375</v>
      </c>
      <c r="I936" s="1152"/>
      <c r="J936" s="1153" t="s">
        <v>6303</v>
      </c>
      <c r="K936" s="1147" t="s">
        <v>8303</v>
      </c>
      <c r="L936" s="1147" t="s">
        <v>1532</v>
      </c>
      <c r="M936" s="1201" t="s">
        <v>4686</v>
      </c>
      <c r="N936" s="1203" t="n">
        <v>94590</v>
      </c>
      <c r="O936" s="1218"/>
      <c r="P936" s="1156"/>
      <c r="Q936" s="1156"/>
      <c r="R936" s="1204"/>
      <c r="S936" s="1205"/>
      <c r="T936" s="1206"/>
      <c r="U936" s="1204"/>
      <c r="V936" s="1201"/>
      <c r="W936" s="1201"/>
      <c r="X936" s="1201"/>
      <c r="Y936" s="1201"/>
      <c r="Z936" s="1205"/>
      <c r="AA936" s="1158"/>
      <c r="AB936" s="1202"/>
      <c r="AC936" s="1161" t="s">
        <v>7548</v>
      </c>
      <c r="AD936" s="1162"/>
      <c r="AE936" s="1162"/>
      <c r="AF936" s="1162"/>
      <c r="AG936" s="1162"/>
      <c r="AH936" s="1162"/>
      <c r="AI936" s="1162"/>
      <c r="AJ936" s="1163" t="s">
        <v>4716</v>
      </c>
      <c r="AK936" s="1164" t="s">
        <v>5946</v>
      </c>
      <c r="AL936" s="1165" t="s">
        <v>6460</v>
      </c>
      <c r="AM936" s="1147" t="s">
        <v>8303</v>
      </c>
      <c r="AN936" s="1209"/>
      <c r="AO936" s="1147" t="s">
        <v>1532</v>
      </c>
      <c r="AP936" s="1201" t="s">
        <v>4686</v>
      </c>
      <c r="AQ936" s="1203" t="n">
        <v>94590</v>
      </c>
      <c r="AR936" s="1172" t="s">
        <v>8302</v>
      </c>
      <c r="AS936" s="1168"/>
      <c r="AT936" s="1210"/>
      <c r="AU936" s="1204"/>
      <c r="AV936" s="1211"/>
      <c r="AW936" s="1212"/>
      <c r="AX936" s="1212"/>
      <c r="AY936" s="1212"/>
      <c r="AZ936" s="1212"/>
      <c r="BA936" s="1212"/>
      <c r="BB936" s="1212"/>
      <c r="BC936" s="1212"/>
      <c r="BD936" s="1212"/>
      <c r="BE936" s="1212"/>
      <c r="BF936" s="1212"/>
      <c r="BG936" s="1212"/>
      <c r="BH936" s="1212"/>
      <c r="BI936" s="1212"/>
      <c r="BJ936" s="1212"/>
      <c r="BK936" s="1212"/>
      <c r="BL936" s="1213"/>
      <c r="BM936" s="1213"/>
      <c r="BN936" s="1213"/>
      <c r="BO936" s="1147"/>
      <c r="BP936" s="1147"/>
      <c r="ALZ936" s="0"/>
      <c r="AMA936" s="0"/>
      <c r="AMB936" s="0"/>
      <c r="AMC936" s="0"/>
      <c r="AMD936" s="0"/>
      <c r="AME936" s="0"/>
      <c r="AMF936" s="0"/>
      <c r="AMG936" s="0"/>
      <c r="AMH936" s="0"/>
      <c r="AMI936" s="0"/>
      <c r="AMJ936" s="0"/>
    </row>
    <row r="937" s="1236" customFormat="true" ht="14.1" hidden="false" customHeight="true" outlineLevel="0" collapsed="false">
      <c r="A937" s="41" t="s">
        <v>2269</v>
      </c>
      <c r="B937" s="412" t="s">
        <v>713</v>
      </c>
      <c r="C937" s="479" t="s">
        <v>36</v>
      </c>
      <c r="D937" s="414" t="s">
        <v>12635</v>
      </c>
      <c r="E937" s="480" t="s">
        <v>2268</v>
      </c>
      <c r="F937" s="480" t="s">
        <v>2267</v>
      </c>
      <c r="G937" s="489"/>
      <c r="H937" s="427" t="n">
        <v>0.08875</v>
      </c>
      <c r="I937" s="427" t="n">
        <v>0.08125</v>
      </c>
      <c r="J937" s="428" t="s">
        <v>7393</v>
      </c>
      <c r="K937" s="489" t="s">
        <v>12636</v>
      </c>
      <c r="L937" s="489" t="s">
        <v>7393</v>
      </c>
      <c r="M937" s="480" t="s">
        <v>4686</v>
      </c>
      <c r="N937" s="490" t="n">
        <v>95482</v>
      </c>
      <c r="O937" s="566"/>
      <c r="P937" s="490"/>
      <c r="Q937" s="490"/>
      <c r="R937" s="491"/>
      <c r="S937" s="490"/>
      <c r="T937" s="492"/>
      <c r="U937" s="491"/>
      <c r="V937" s="490"/>
      <c r="W937" s="490"/>
      <c r="X937" s="490"/>
      <c r="Y937" s="490"/>
      <c r="Z937" s="490"/>
      <c r="AA937" s="433"/>
      <c r="AB937" s="499"/>
      <c r="AC937" s="641"/>
      <c r="AD937" s="642"/>
      <c r="AE937" s="641"/>
      <c r="AF937" s="641"/>
      <c r="AG937" s="641"/>
      <c r="AH937" s="641"/>
      <c r="AI937" s="641"/>
      <c r="AJ937" s="643"/>
      <c r="AK937" s="437" t="s">
        <v>5946</v>
      </c>
      <c r="AL937" s="438" t="s">
        <v>6460</v>
      </c>
      <c r="AM937" s="489" t="s">
        <v>12637</v>
      </c>
      <c r="AN937" s="494"/>
      <c r="AO937" s="489" t="s">
        <v>7393</v>
      </c>
      <c r="AP937" s="480" t="s">
        <v>4686</v>
      </c>
      <c r="AQ937" s="490" t="n">
        <v>95482</v>
      </c>
      <c r="AR937" s="489" t="s">
        <v>2267</v>
      </c>
      <c r="AS937" s="464"/>
      <c r="AT937" s="495"/>
      <c r="AU937" s="496"/>
      <c r="AV937" s="497"/>
      <c r="AW937" s="497"/>
      <c r="AX937" s="497"/>
      <c r="AY937" s="497"/>
      <c r="AZ937" s="497"/>
      <c r="BA937" s="497"/>
      <c r="BB937" s="497"/>
      <c r="BC937" s="497"/>
      <c r="BD937" s="497"/>
      <c r="BE937" s="497"/>
      <c r="BF937" s="497"/>
      <c r="BG937" s="497"/>
      <c r="BH937" s="497"/>
      <c r="BI937" s="497"/>
      <c r="BJ937" s="497"/>
      <c r="BK937" s="497"/>
      <c r="BL937" s="498"/>
      <c r="BM937" s="498"/>
      <c r="BN937" s="498"/>
      <c r="BO937" s="469"/>
      <c r="BP937" s="478"/>
      <c r="ALZ937" s="0"/>
      <c r="AMA937" s="0"/>
      <c r="AMB937" s="0"/>
      <c r="AMC937" s="0"/>
      <c r="AMD937" s="0"/>
      <c r="AME937" s="0"/>
      <c r="AMF937" s="0"/>
      <c r="AMG937" s="0"/>
      <c r="AMH937" s="0"/>
      <c r="AMI937" s="0"/>
      <c r="AMJ937" s="0"/>
    </row>
    <row r="938" s="1284" customFormat="true" ht="14.1" hidden="false" customHeight="true" outlineLevel="0" collapsed="false">
      <c r="A938" s="41" t="s">
        <v>2371</v>
      </c>
      <c r="B938" s="412" t="s">
        <v>5977</v>
      </c>
      <c r="C938" s="413" t="s">
        <v>4715</v>
      </c>
      <c r="D938" s="414"/>
      <c r="E938" s="425" t="s">
        <v>2136</v>
      </c>
      <c r="F938" s="425" t="s">
        <v>2370</v>
      </c>
      <c r="G938" s="426"/>
      <c r="H938" s="427" t="n">
        <v>0.085</v>
      </c>
      <c r="I938" s="427" t="n">
        <v>0.0875</v>
      </c>
      <c r="J938" s="428" t="s">
        <v>5772</v>
      </c>
      <c r="K938" s="412" t="s">
        <v>13767</v>
      </c>
      <c r="L938" s="412" t="s">
        <v>4720</v>
      </c>
      <c r="M938" s="414" t="s">
        <v>4686</v>
      </c>
      <c r="N938" s="429" t="n">
        <v>94114</v>
      </c>
      <c r="O938" s="430"/>
      <c r="P938" s="431"/>
      <c r="Q938" s="428"/>
      <c r="R938" s="414"/>
      <c r="S938" s="433"/>
      <c r="T938" s="434"/>
      <c r="U938" s="414"/>
      <c r="V938" s="425"/>
      <c r="W938" s="425"/>
      <c r="X938" s="425"/>
      <c r="Y938" s="425"/>
      <c r="Z938" s="433"/>
      <c r="AA938" s="433"/>
      <c r="AB938" s="435"/>
      <c r="AC938" s="645"/>
      <c r="AD938" s="645"/>
      <c r="AE938" s="645"/>
      <c r="AF938" s="645"/>
      <c r="AG938" s="645"/>
      <c r="AH938" s="645"/>
      <c r="AI938" s="645"/>
      <c r="AJ938" s="498"/>
      <c r="AK938" s="437" t="s">
        <v>5946</v>
      </c>
      <c r="AL938" s="438" t="s">
        <v>6460</v>
      </c>
      <c r="AM938" s="412" t="s">
        <v>13767</v>
      </c>
      <c r="AN938" s="439" t="s">
        <v>13768</v>
      </c>
      <c r="AO938" s="412" t="s">
        <v>4720</v>
      </c>
      <c r="AP938" s="414" t="s">
        <v>4686</v>
      </c>
      <c r="AQ938" s="429" t="n">
        <v>94114</v>
      </c>
      <c r="AR938" s="440" t="s">
        <v>2370</v>
      </c>
      <c r="AS938" s="437"/>
      <c r="AT938" s="438"/>
      <c r="AU938" s="414"/>
      <c r="AV938" s="442"/>
      <c r="AW938" s="443"/>
      <c r="AX938" s="443"/>
      <c r="AY938" s="443"/>
      <c r="AZ938" s="443"/>
      <c r="BA938" s="443"/>
      <c r="BB938" s="443"/>
      <c r="BC938" s="443"/>
      <c r="BD938" s="443"/>
      <c r="BE938" s="443"/>
      <c r="BF938" s="443"/>
      <c r="BG938" s="443"/>
      <c r="BH938" s="443"/>
      <c r="BI938" s="443"/>
      <c r="BJ938" s="443"/>
      <c r="BK938" s="443"/>
      <c r="BL938" s="412"/>
      <c r="BM938" s="412"/>
      <c r="BN938" s="412"/>
      <c r="BO938" s="469"/>
      <c r="BP938" s="463"/>
      <c r="ALZ938" s="0"/>
      <c r="AMA938" s="0"/>
      <c r="AMB938" s="0"/>
      <c r="AMC938" s="0"/>
      <c r="AMD938" s="0"/>
      <c r="AME938" s="0"/>
      <c r="AMF938" s="0"/>
      <c r="AMG938" s="0"/>
      <c r="AMH938" s="0"/>
      <c r="AMI938" s="0"/>
      <c r="AMJ938" s="0"/>
    </row>
    <row r="939" s="1284" customFormat="true" ht="14.1" hidden="false" customHeight="true" outlineLevel="0" collapsed="false">
      <c r="A939" s="41" t="s">
        <v>11740</v>
      </c>
      <c r="B939" s="412" t="s">
        <v>5977</v>
      </c>
      <c r="C939" s="988"/>
      <c r="D939" s="470"/>
      <c r="E939" s="120" t="s">
        <v>6825</v>
      </c>
      <c r="F939" s="120" t="s">
        <v>9034</v>
      </c>
      <c r="G939" s="456"/>
      <c r="H939" s="412" t="s">
        <v>11741</v>
      </c>
      <c r="I939" s="412" t="s">
        <v>4720</v>
      </c>
      <c r="J939" s="120" t="s">
        <v>4686</v>
      </c>
      <c r="K939" s="458" t="s">
        <v>8572</v>
      </c>
      <c r="L939" s="753"/>
      <c r="M939" s="753"/>
      <c r="N939" s="459"/>
      <c r="O939" s="456"/>
      <c r="P939" s="594" t="s">
        <v>7548</v>
      </c>
      <c r="Q939" s="595" t="s">
        <v>7626</v>
      </c>
      <c r="R939" s="595"/>
      <c r="S939" s="595" t="s">
        <v>8110</v>
      </c>
      <c r="T939" s="595"/>
      <c r="U939" s="595"/>
      <c r="V939" s="595"/>
      <c r="W939" s="596" t="s">
        <v>4716</v>
      </c>
      <c r="X939" s="0"/>
      <c r="Y939" s="0"/>
      <c r="Z939" s="0"/>
      <c r="AA939" s="0"/>
      <c r="AB939" s="0"/>
      <c r="AC939" s="0"/>
      <c r="AD939" s="0"/>
      <c r="AE939" s="0"/>
      <c r="AF939" s="0"/>
      <c r="AG939" s="0"/>
      <c r="AH939" s="0"/>
      <c r="AI939" s="0"/>
      <c r="AJ939" s="0"/>
      <c r="AK939" s="0"/>
      <c r="AL939" s="0"/>
      <c r="AM939" s="0"/>
      <c r="AN939" s="0"/>
      <c r="AO939" s="0"/>
      <c r="AP939" s="0"/>
      <c r="AQ939" s="0"/>
      <c r="AR939" s="0"/>
      <c r="AS939" s="0"/>
      <c r="AT939" s="0"/>
      <c r="AU939" s="0"/>
      <c r="AV939" s="0"/>
      <c r="AW939" s="0"/>
      <c r="AX939" s="0"/>
      <c r="AY939" s="0"/>
      <c r="AZ939" s="0"/>
      <c r="BA939" s="0"/>
      <c r="BB939" s="0"/>
      <c r="BC939" s="0"/>
      <c r="BD939" s="0"/>
      <c r="BE939" s="0"/>
      <c r="BF939" s="0"/>
      <c r="BG939" s="0"/>
      <c r="BH939" s="0"/>
      <c r="BI939" s="0"/>
      <c r="BJ939" s="0"/>
      <c r="BK939" s="0"/>
      <c r="BL939" s="0"/>
      <c r="BM939" s="0"/>
      <c r="BN939" s="0"/>
      <c r="BO939" s="0"/>
      <c r="BP939" s="0"/>
      <c r="ALZ939" s="0"/>
      <c r="AMA939" s="0"/>
      <c r="AMB939" s="0"/>
      <c r="AMC939" s="0"/>
      <c r="AMD939" s="0"/>
      <c r="AME939" s="0"/>
      <c r="AMF939" s="0"/>
      <c r="AMG939" s="0"/>
      <c r="AMH939" s="0"/>
      <c r="AMI939" s="0"/>
      <c r="AMJ939" s="0"/>
    </row>
    <row r="940" s="1284" customFormat="true" ht="14.1" hidden="false" customHeight="true" outlineLevel="0" collapsed="false">
      <c r="A940" s="41" t="s">
        <v>2477</v>
      </c>
      <c r="B940" s="412" t="s">
        <v>4682</v>
      </c>
      <c r="C940" s="445" t="s">
        <v>5959</v>
      </c>
      <c r="D940" s="470" t="s">
        <v>6612</v>
      </c>
      <c r="E940" s="120" t="s">
        <v>2476</v>
      </c>
      <c r="F940" s="120" t="s">
        <v>2475</v>
      </c>
      <c r="G940" s="456" t="s">
        <v>10186</v>
      </c>
      <c r="H940" s="427" t="n">
        <v>0.085</v>
      </c>
      <c r="I940" s="427" t="n">
        <v>0.0825</v>
      </c>
      <c r="J940" s="428" t="s">
        <v>5980</v>
      </c>
      <c r="K940" s="412" t="s">
        <v>10187</v>
      </c>
      <c r="L940" s="412" t="s">
        <v>6401</v>
      </c>
      <c r="M940" s="120" t="s">
        <v>4686</v>
      </c>
      <c r="N940" s="457" t="n">
        <v>95462</v>
      </c>
      <c r="O940" s="458" t="s">
        <v>10188</v>
      </c>
      <c r="P940" s="506"/>
      <c r="Q940" s="506"/>
      <c r="R940" s="459" t="s">
        <v>10189</v>
      </c>
      <c r="S940" s="460"/>
      <c r="T940" s="461"/>
      <c r="U940" s="459"/>
      <c r="V940" s="120"/>
      <c r="W940" s="120"/>
      <c r="X940" s="120"/>
      <c r="Y940" s="120"/>
      <c r="Z940" s="460" t="s">
        <v>10190</v>
      </c>
      <c r="AA940" s="433" t="s">
        <v>4745</v>
      </c>
      <c r="AB940" s="456"/>
      <c r="AC940" s="641"/>
      <c r="AD940" s="642"/>
      <c r="AE940" s="641"/>
      <c r="AF940" s="641"/>
      <c r="AG940" s="641"/>
      <c r="AH940" s="641"/>
      <c r="AI940" s="641"/>
      <c r="AJ940" s="643"/>
      <c r="AK940" s="437" t="s">
        <v>5946</v>
      </c>
      <c r="AL940" s="438" t="s">
        <v>6460</v>
      </c>
      <c r="AM940" s="412" t="s">
        <v>10191</v>
      </c>
      <c r="AN940" s="462" t="s">
        <v>10192</v>
      </c>
      <c r="AO940" s="412" t="s">
        <v>6401</v>
      </c>
      <c r="AP940" s="120" t="s">
        <v>4686</v>
      </c>
      <c r="AQ940" s="457" t="n">
        <v>95462</v>
      </c>
      <c r="AR940" s="463" t="s">
        <v>2475</v>
      </c>
      <c r="AS940" s="437"/>
      <c r="AT940" s="465" t="s">
        <v>6914</v>
      </c>
      <c r="AU940" s="459" t="s">
        <v>6914</v>
      </c>
      <c r="AV940" s="466" t="n">
        <v>2</v>
      </c>
      <c r="AW940" s="467"/>
      <c r="AX940" s="467"/>
      <c r="AY940" s="467"/>
      <c r="AZ940" s="467"/>
      <c r="BA940" s="467"/>
      <c r="BB940" s="467"/>
      <c r="BC940" s="467"/>
      <c r="BD940" s="467"/>
      <c r="BE940" s="467"/>
      <c r="BF940" s="467"/>
      <c r="BG940" s="467"/>
      <c r="BH940" s="467"/>
      <c r="BI940" s="467"/>
      <c r="BJ940" s="467"/>
      <c r="BK940" s="467"/>
      <c r="BL940" s="468"/>
      <c r="BM940" s="468"/>
      <c r="BN940" s="468"/>
      <c r="BO940" s="469"/>
      <c r="BP940" s="412"/>
      <c r="ALZ940" s="0"/>
      <c r="AMA940" s="0"/>
      <c r="AMB940" s="0"/>
      <c r="AMC940" s="0"/>
      <c r="AMD940" s="0"/>
      <c r="AME940" s="0"/>
      <c r="AMF940" s="0"/>
      <c r="AMG940" s="0"/>
      <c r="AMH940" s="0"/>
      <c r="AMI940" s="0"/>
      <c r="AMJ940" s="0"/>
    </row>
    <row r="941" s="1284" customFormat="true" ht="14.1" hidden="false" customHeight="true" outlineLevel="0" collapsed="false">
      <c r="A941" s="1107" t="s">
        <v>10288</v>
      </c>
      <c r="B941" s="1108" t="s">
        <v>5937</v>
      </c>
      <c r="C941" s="1109" t="s">
        <v>5309</v>
      </c>
      <c r="D941" s="1263" t="s">
        <v>6559</v>
      </c>
      <c r="E941" s="1110" t="s">
        <v>10289</v>
      </c>
      <c r="F941" s="1110" t="s">
        <v>10290</v>
      </c>
      <c r="G941" s="1111" t="s">
        <v>10291</v>
      </c>
      <c r="H941" s="1112" t="n">
        <v>0.0875</v>
      </c>
      <c r="I941" s="1112"/>
      <c r="J941" s="1113" t="s">
        <v>4739</v>
      </c>
      <c r="K941" s="1108" t="s">
        <v>10292</v>
      </c>
      <c r="L941" s="1108" t="s">
        <v>4738</v>
      </c>
      <c r="M941" s="1110" t="s">
        <v>4686</v>
      </c>
      <c r="N941" s="1114" t="n">
        <v>94960</v>
      </c>
      <c r="O941" s="1115"/>
      <c r="P941" s="1136"/>
      <c r="Q941" s="1136"/>
      <c r="R941" s="1118" t="s">
        <v>10293</v>
      </c>
      <c r="S941" s="1119" t="s">
        <v>10294</v>
      </c>
      <c r="T941" s="1120" t="s">
        <v>10295</v>
      </c>
      <c r="U941" s="1118"/>
      <c r="V941" s="1110"/>
      <c r="W941" s="1110"/>
      <c r="X941" s="1110"/>
      <c r="Y941" s="1110"/>
      <c r="Z941" s="1119"/>
      <c r="AA941" s="1121"/>
      <c r="AB941" s="1111"/>
      <c r="AC941" s="1123" t="s">
        <v>8004</v>
      </c>
      <c r="AD941" s="1124"/>
      <c r="AE941" s="1123"/>
      <c r="AF941" s="1123"/>
      <c r="AG941" s="1123"/>
      <c r="AH941" s="1123"/>
      <c r="AI941" s="1123"/>
      <c r="AJ941" s="1125" t="s">
        <v>7581</v>
      </c>
      <c r="AK941" s="1126" t="s">
        <v>5946</v>
      </c>
      <c r="AL941" s="1127" t="s">
        <v>6460</v>
      </c>
      <c r="AM941" s="1108" t="s">
        <v>10292</v>
      </c>
      <c r="AN941" s="1128"/>
      <c r="AO941" s="1108" t="s">
        <v>4738</v>
      </c>
      <c r="AP941" s="1110" t="s">
        <v>4686</v>
      </c>
      <c r="AQ941" s="1114" t="n">
        <v>94960</v>
      </c>
      <c r="AR941" s="1129" t="s">
        <v>10290</v>
      </c>
      <c r="AS941" s="1126"/>
      <c r="AT941" s="1131"/>
      <c r="AU941" s="1118"/>
      <c r="AV941" s="1132" t="n">
        <v>1</v>
      </c>
      <c r="AW941" s="1133" t="s">
        <v>6323</v>
      </c>
      <c r="AX941" s="1133"/>
      <c r="AY941" s="1133"/>
      <c r="AZ941" s="1133"/>
      <c r="BA941" s="1133"/>
      <c r="BB941" s="1133"/>
      <c r="BC941" s="1133"/>
      <c r="BD941" s="1133"/>
      <c r="BE941" s="1133"/>
      <c r="BF941" s="1133"/>
      <c r="BG941" s="1133"/>
      <c r="BH941" s="1133"/>
      <c r="BI941" s="1133"/>
      <c r="BJ941" s="1133"/>
      <c r="BK941" s="1133"/>
      <c r="BL941" s="1134"/>
      <c r="BM941" s="1134"/>
      <c r="BN941" s="1134"/>
      <c r="BO941" s="1243"/>
      <c r="BP941" s="1108"/>
      <c r="ALZ941" s="0"/>
      <c r="AMA941" s="0"/>
      <c r="AMB941" s="0"/>
      <c r="AMC941" s="0"/>
      <c r="AMD941" s="0"/>
      <c r="AME941" s="0"/>
      <c r="AMF941" s="0"/>
      <c r="AMG941" s="0"/>
      <c r="AMH941" s="0"/>
      <c r="AMI941" s="0"/>
      <c r="AMJ941" s="0"/>
    </row>
    <row r="942" s="1236" customFormat="true" ht="14.1" hidden="false" customHeight="true" outlineLevel="0" collapsed="false">
      <c r="A942" s="1146" t="s">
        <v>10887</v>
      </c>
      <c r="B942" s="1147" t="s">
        <v>5977</v>
      </c>
      <c r="C942" s="1200" t="s">
        <v>4715</v>
      </c>
      <c r="D942" s="1241"/>
      <c r="E942" s="1201" t="s">
        <v>657</v>
      </c>
      <c r="F942" s="1201" t="s">
        <v>10888</v>
      </c>
      <c r="G942" s="1202"/>
      <c r="H942" s="1152" t="n">
        <v>0.085</v>
      </c>
      <c r="I942" s="1152" t="n">
        <v>0.0875</v>
      </c>
      <c r="J942" s="1153" t="s">
        <v>5772</v>
      </c>
      <c r="K942" s="1147" t="s">
        <v>10889</v>
      </c>
      <c r="L942" s="1147" t="s">
        <v>4720</v>
      </c>
      <c r="M942" s="1201" t="s">
        <v>4686</v>
      </c>
      <c r="N942" s="1203" t="n">
        <v>94110</v>
      </c>
      <c r="O942" s="1218" t="s">
        <v>10890</v>
      </c>
      <c r="P942" s="1282"/>
      <c r="Q942" s="1282"/>
      <c r="R942" s="1204" t="s">
        <v>8938</v>
      </c>
      <c r="S942" s="1205"/>
      <c r="T942" s="1206"/>
      <c r="U942" s="1204"/>
      <c r="V942" s="1201"/>
      <c r="W942" s="1201"/>
      <c r="X942" s="1201"/>
      <c r="Y942" s="1201"/>
      <c r="Z942" s="1205"/>
      <c r="AA942" s="1158"/>
      <c r="AB942" s="1202"/>
      <c r="AC942" s="1161" t="s">
        <v>7719</v>
      </c>
      <c r="AD942" s="1162" t="s">
        <v>8425</v>
      </c>
      <c r="AE942" s="1162"/>
      <c r="AF942" s="1162"/>
      <c r="AG942" s="1162"/>
      <c r="AH942" s="1162"/>
      <c r="AI942" s="1162"/>
      <c r="AJ942" s="1163" t="s">
        <v>4716</v>
      </c>
      <c r="AK942" s="1164" t="s">
        <v>5946</v>
      </c>
      <c r="AL942" s="1165" t="s">
        <v>6460</v>
      </c>
      <c r="AM942" s="1147" t="s">
        <v>10889</v>
      </c>
      <c r="AN942" s="1209"/>
      <c r="AO942" s="1147" t="s">
        <v>4720</v>
      </c>
      <c r="AP942" s="1201" t="s">
        <v>4686</v>
      </c>
      <c r="AQ942" s="1203" t="n">
        <v>94110</v>
      </c>
      <c r="AR942" s="1172" t="s">
        <v>10888</v>
      </c>
      <c r="AS942" s="1168"/>
      <c r="AT942" s="1210"/>
      <c r="AU942" s="1204"/>
      <c r="AV942" s="1211"/>
      <c r="AW942" s="1212"/>
      <c r="AX942" s="1212"/>
      <c r="AY942" s="1212"/>
      <c r="AZ942" s="1212"/>
      <c r="BA942" s="1212"/>
      <c r="BB942" s="1212"/>
      <c r="BC942" s="1212"/>
      <c r="BD942" s="1212"/>
      <c r="BE942" s="1212"/>
      <c r="BF942" s="1212"/>
      <c r="BG942" s="1212"/>
      <c r="BH942" s="1212"/>
      <c r="BI942" s="1212"/>
      <c r="BJ942" s="1212"/>
      <c r="BK942" s="1212"/>
      <c r="BL942" s="1213"/>
      <c r="BM942" s="1213"/>
      <c r="BN942" s="1213"/>
      <c r="BO942" s="1171"/>
      <c r="BP942" s="1147"/>
      <c r="ALZ942" s="0"/>
      <c r="AMA942" s="0"/>
      <c r="AMB942" s="0"/>
      <c r="AMC942" s="0"/>
      <c r="AMD942" s="0"/>
      <c r="AME942" s="0"/>
      <c r="AMF942" s="0"/>
      <c r="AMG942" s="0"/>
      <c r="AMH942" s="0"/>
      <c r="AMI942" s="0"/>
      <c r="AMJ942" s="0"/>
    </row>
    <row r="943" s="1236" customFormat="true" ht="14.1" hidden="false" customHeight="true" outlineLevel="0" collapsed="false">
      <c r="A943" s="1173" t="s">
        <v>10343</v>
      </c>
      <c r="B943" s="1174" t="s">
        <v>713</v>
      </c>
      <c r="C943" s="1249" t="s">
        <v>4715</v>
      </c>
      <c r="D943" s="1250" t="s">
        <v>10344</v>
      </c>
      <c r="E943" s="1250" t="s">
        <v>10345</v>
      </c>
      <c r="F943" s="1250" t="s">
        <v>2586</v>
      </c>
      <c r="G943" s="1251"/>
      <c r="H943" s="1179" t="n">
        <v>0.0875</v>
      </c>
      <c r="I943" s="1179" t="n">
        <v>0.09</v>
      </c>
      <c r="J943" s="1180" t="s">
        <v>6422</v>
      </c>
      <c r="K943" s="1251" t="s">
        <v>9484</v>
      </c>
      <c r="L943" s="1251" t="s">
        <v>5814</v>
      </c>
      <c r="M943" s="1250" t="s">
        <v>4686</v>
      </c>
      <c r="N943" s="1252" t="n">
        <v>94965</v>
      </c>
      <c r="O943" s="1291"/>
      <c r="P943" s="1252"/>
      <c r="Q943" s="1252"/>
      <c r="R943" s="1253" t="s">
        <v>10346</v>
      </c>
      <c r="S943" s="1252" t="s">
        <v>10347</v>
      </c>
      <c r="T943" s="1254"/>
      <c r="U943" s="1253"/>
      <c r="V943" s="1252"/>
      <c r="W943" s="1252"/>
      <c r="X943" s="1252"/>
      <c r="Y943" s="1252"/>
      <c r="Z943" s="1252"/>
      <c r="AA943" s="1187"/>
      <c r="AB943" s="1255"/>
      <c r="AC943" s="1188" t="s">
        <v>8385</v>
      </c>
      <c r="AD943" s="1189" t="s">
        <v>10348</v>
      </c>
      <c r="AE943" s="1189"/>
      <c r="AF943" s="1189"/>
      <c r="AG943" s="1189"/>
      <c r="AH943" s="1189"/>
      <c r="AI943" s="1189"/>
      <c r="AJ943" s="1190" t="s">
        <v>7556</v>
      </c>
      <c r="AK943" s="1191" t="s">
        <v>5946</v>
      </c>
      <c r="AL943" s="1192" t="s">
        <v>6460</v>
      </c>
      <c r="AM943" s="1251" t="s">
        <v>9484</v>
      </c>
      <c r="AN943" s="1258"/>
      <c r="AO943" s="1251" t="s">
        <v>5814</v>
      </c>
      <c r="AP943" s="1250" t="s">
        <v>4686</v>
      </c>
      <c r="AQ943" s="1252" t="n">
        <v>94965</v>
      </c>
      <c r="AR943" s="1251" t="s">
        <v>2586</v>
      </c>
      <c r="AS943" s="1305"/>
      <c r="AT943" s="1259"/>
      <c r="AU943" s="1260"/>
      <c r="AV943" s="1261" t="n">
        <v>1</v>
      </c>
      <c r="AW943" s="1261" t="s">
        <v>10349</v>
      </c>
      <c r="AX943" s="1261"/>
      <c r="AY943" s="1261"/>
      <c r="AZ943" s="1261"/>
      <c r="BA943" s="1261"/>
      <c r="BB943" s="1261"/>
      <c r="BC943" s="1261"/>
      <c r="BD943" s="1261"/>
      <c r="BE943" s="1261"/>
      <c r="BF943" s="1261"/>
      <c r="BG943" s="1261"/>
      <c r="BH943" s="1261"/>
      <c r="BI943" s="1261"/>
      <c r="BJ943" s="1261"/>
      <c r="BK943" s="1261"/>
      <c r="BL943" s="1257"/>
      <c r="BM943" s="1257"/>
      <c r="BN943" s="1257"/>
      <c r="BO943" s="1262"/>
      <c r="BP943" s="1174"/>
      <c r="ALZ943" s="0"/>
      <c r="AMA943" s="0"/>
      <c r="AMB943" s="0"/>
      <c r="AMC943" s="0"/>
      <c r="AMD943" s="0"/>
      <c r="AME943" s="0"/>
      <c r="AMF943" s="0"/>
      <c r="AMG943" s="0"/>
      <c r="AMH943" s="0"/>
      <c r="AMI943" s="0"/>
      <c r="AMJ943" s="0"/>
    </row>
    <row r="944" s="1236" customFormat="true" ht="14.1" hidden="false" customHeight="true" outlineLevel="0" collapsed="false">
      <c r="A944" s="41" t="s">
        <v>2692</v>
      </c>
      <c r="B944" s="412" t="s">
        <v>5977</v>
      </c>
      <c r="C944" s="988"/>
      <c r="D944" s="470"/>
      <c r="E944" s="120" t="s">
        <v>2691</v>
      </c>
      <c r="F944" s="120" t="s">
        <v>2690</v>
      </c>
      <c r="G944" s="456"/>
      <c r="H944" s="412" t="s">
        <v>9541</v>
      </c>
      <c r="I944" s="412" t="s">
        <v>5530</v>
      </c>
      <c r="J944" s="120" t="s">
        <v>4686</v>
      </c>
      <c r="K944" s="458"/>
      <c r="L944" s="753"/>
      <c r="M944" s="753"/>
      <c r="N944" s="459"/>
      <c r="O944" s="456"/>
      <c r="P944" s="594" t="s">
        <v>7595</v>
      </c>
      <c r="Q944" s="595" t="s">
        <v>8053</v>
      </c>
      <c r="R944" s="595"/>
      <c r="S944" s="595" t="s">
        <v>7682</v>
      </c>
      <c r="T944" s="595"/>
      <c r="U944" s="595"/>
      <c r="V944" s="595"/>
      <c r="W944" s="596" t="s">
        <v>4716</v>
      </c>
      <c r="X944" s="0"/>
      <c r="Y944" s="0"/>
      <c r="Z944" s="0"/>
      <c r="AA944" s="0"/>
      <c r="AB944" s="0"/>
      <c r="AC944" s="0"/>
      <c r="AD944" s="0"/>
      <c r="AE944" s="0"/>
      <c r="AF944" s="0"/>
      <c r="AG944" s="0"/>
      <c r="AH944" s="0"/>
      <c r="AI944" s="0"/>
      <c r="AJ944" s="0"/>
      <c r="AK944" s="0"/>
      <c r="AL944" s="0"/>
      <c r="AM944" s="0"/>
      <c r="AN944" s="0"/>
      <c r="AO944" s="0"/>
      <c r="AP944" s="0"/>
      <c r="AQ944" s="0"/>
      <c r="AR944" s="0"/>
      <c r="AS944" s="0"/>
      <c r="AT944" s="0"/>
      <c r="AU944" s="0"/>
      <c r="AV944" s="0"/>
      <c r="AW944" s="0"/>
      <c r="AX944" s="0"/>
      <c r="AY944" s="0"/>
      <c r="AZ944" s="0"/>
      <c r="BA944" s="0"/>
      <c r="BB944" s="0"/>
      <c r="BC944" s="0"/>
      <c r="BD944" s="0"/>
      <c r="BE944" s="0"/>
      <c r="BF944" s="0"/>
      <c r="BG944" s="0"/>
      <c r="BH944" s="0"/>
      <c r="BI944" s="0"/>
      <c r="BJ944" s="0"/>
      <c r="BK944" s="0"/>
      <c r="BL944" s="0"/>
      <c r="BM944" s="0"/>
      <c r="BN944" s="0"/>
      <c r="BO944" s="0"/>
      <c r="BP944" s="0"/>
      <c r="ALZ944" s="0"/>
      <c r="AMA944" s="0"/>
      <c r="AMB944" s="0"/>
      <c r="AMC944" s="0"/>
      <c r="AMD944" s="0"/>
      <c r="AME944" s="0"/>
      <c r="AMF944" s="0"/>
      <c r="AMG944" s="0"/>
      <c r="AMH944" s="0"/>
      <c r="AMI944" s="0"/>
      <c r="AMJ944" s="0"/>
    </row>
    <row r="945" s="1236" customFormat="true" ht="14.1" hidden="false" customHeight="true" outlineLevel="0" collapsed="false">
      <c r="A945" s="1107" t="s">
        <v>10296</v>
      </c>
      <c r="B945" s="1108" t="s">
        <v>5977</v>
      </c>
      <c r="C945" s="1135" t="s">
        <v>36</v>
      </c>
      <c r="D945" s="1265"/>
      <c r="E945" s="1265" t="s">
        <v>10297</v>
      </c>
      <c r="F945" s="1265" t="s">
        <v>10298</v>
      </c>
      <c r="G945" s="1266"/>
      <c r="H945" s="1112" t="n">
        <v>0.0875</v>
      </c>
      <c r="I945" s="1112"/>
      <c r="J945" s="1113" t="s">
        <v>6140</v>
      </c>
      <c r="K945" s="1266" t="s">
        <v>10299</v>
      </c>
      <c r="L945" s="1266" t="s">
        <v>8141</v>
      </c>
      <c r="M945" s="1265" t="s">
        <v>4686</v>
      </c>
      <c r="N945" s="1267" t="n">
        <v>94025</v>
      </c>
      <c r="O945" s="1115" t="s">
        <v>10300</v>
      </c>
      <c r="P945" s="1267"/>
      <c r="Q945" s="1267"/>
      <c r="R945" s="1268"/>
      <c r="S945" s="1267"/>
      <c r="T945" s="1269"/>
      <c r="U945" s="1268"/>
      <c r="V945" s="1267"/>
      <c r="W945" s="1267"/>
      <c r="X945" s="1267"/>
      <c r="Y945" s="1267"/>
      <c r="Z945" s="1267"/>
      <c r="AA945" s="1121"/>
      <c r="AB945" s="1270"/>
      <c r="AC945" s="1245" t="s">
        <v>7625</v>
      </c>
      <c r="AD945" s="1246" t="s">
        <v>7580</v>
      </c>
      <c r="AE945" s="1246"/>
      <c r="AF945" s="1246" t="s">
        <v>7682</v>
      </c>
      <c r="AG945" s="1246"/>
      <c r="AH945" s="1246"/>
      <c r="AI945" s="1246"/>
      <c r="AJ945" s="1247" t="s">
        <v>7581</v>
      </c>
      <c r="AK945" s="1126" t="s">
        <v>5946</v>
      </c>
      <c r="AL945" s="1127" t="s">
        <v>6460</v>
      </c>
      <c r="AM945" s="1266" t="s">
        <v>10299</v>
      </c>
      <c r="AN945" s="1271"/>
      <c r="AO945" s="1266" t="s">
        <v>8141</v>
      </c>
      <c r="AP945" s="1265" t="s">
        <v>4686</v>
      </c>
      <c r="AQ945" s="1267" t="n">
        <v>94025</v>
      </c>
      <c r="AR945" s="1266" t="s">
        <v>10298</v>
      </c>
      <c r="AS945" s="1130"/>
      <c r="AT945" s="1272"/>
      <c r="AU945" s="1273"/>
      <c r="AV945" s="1274"/>
      <c r="AW945" s="1274"/>
      <c r="AX945" s="1274"/>
      <c r="AY945" s="1274"/>
      <c r="AZ945" s="1274"/>
      <c r="BA945" s="1274"/>
      <c r="BB945" s="1274"/>
      <c r="BC945" s="1274"/>
      <c r="BD945" s="1274"/>
      <c r="BE945" s="1274"/>
      <c r="BF945" s="1274"/>
      <c r="BG945" s="1274"/>
      <c r="BH945" s="1274"/>
      <c r="BI945" s="1274"/>
      <c r="BJ945" s="1274"/>
      <c r="BK945" s="1274"/>
      <c r="BL945" s="1141"/>
      <c r="BM945" s="1141"/>
      <c r="BN945" s="1141"/>
      <c r="BO945" s="1276"/>
      <c r="BP945" s="1108"/>
      <c r="ALZ945" s="0"/>
      <c r="AMA945" s="0"/>
      <c r="AMB945" s="0"/>
      <c r="AMC945" s="0"/>
      <c r="AMD945" s="0"/>
      <c r="AME945" s="0"/>
      <c r="AMF945" s="0"/>
      <c r="AMG945" s="0"/>
      <c r="AMH945" s="0"/>
      <c r="AMI945" s="0"/>
      <c r="AMJ945" s="0"/>
    </row>
    <row r="946" s="1128" customFormat="true" ht="14.1" hidden="false" customHeight="true" outlineLevel="0" collapsed="false">
      <c r="A946" s="1146" t="s">
        <v>5502</v>
      </c>
      <c r="B946" s="1147" t="s">
        <v>4682</v>
      </c>
      <c r="C946" s="1200" t="s">
        <v>4733</v>
      </c>
      <c r="D946" s="1201" t="s">
        <v>10174</v>
      </c>
      <c r="E946" s="1201" t="s">
        <v>1946</v>
      </c>
      <c r="F946" s="1201" t="s">
        <v>10609</v>
      </c>
      <c r="G946" s="1202" t="s">
        <v>10610</v>
      </c>
      <c r="H946" s="1152" t="n">
        <v>0.085</v>
      </c>
      <c r="I946" s="1152" t="n">
        <v>0.0875</v>
      </c>
      <c r="J946" s="1153" t="s">
        <v>5772</v>
      </c>
      <c r="K946" s="1147" t="s">
        <v>5503</v>
      </c>
      <c r="L946" s="1147" t="s">
        <v>4720</v>
      </c>
      <c r="M946" s="1201" t="s">
        <v>4686</v>
      </c>
      <c r="N946" s="1203" t="n">
        <v>94109</v>
      </c>
      <c r="O946" s="1218" t="s">
        <v>10611</v>
      </c>
      <c r="P946" s="1156"/>
      <c r="Q946" s="1156"/>
      <c r="R946" s="1204" t="s">
        <v>10039</v>
      </c>
      <c r="S946" s="1205"/>
      <c r="T946" s="1206" t="s">
        <v>10612</v>
      </c>
      <c r="U946" s="1204"/>
      <c r="V946" s="1201" t="s">
        <v>1946</v>
      </c>
      <c r="W946" s="1201"/>
      <c r="X946" s="1201"/>
      <c r="Y946" s="1201"/>
      <c r="Z946" s="1205" t="s">
        <v>10613</v>
      </c>
      <c r="AA946" s="1158" t="s">
        <v>4745</v>
      </c>
      <c r="AB946" s="1202"/>
      <c r="AC946" s="1161" t="s">
        <v>7576</v>
      </c>
      <c r="AD946" s="1162"/>
      <c r="AE946" s="1162"/>
      <c r="AF946" s="1162" t="s">
        <v>7890</v>
      </c>
      <c r="AG946" s="1162"/>
      <c r="AH946" s="1162"/>
      <c r="AI946" s="1162"/>
      <c r="AJ946" s="1163" t="s">
        <v>4716</v>
      </c>
      <c r="AK946" s="1164" t="s">
        <v>5946</v>
      </c>
      <c r="AL946" s="1165" t="s">
        <v>6460</v>
      </c>
      <c r="AM946" s="1147" t="str">
        <f aca="false">PROPER(AK552)</f>
        <v/>
      </c>
      <c r="AN946" s="1209" t="s">
        <v>10614</v>
      </c>
      <c r="AO946" s="1147" t="s">
        <v>4720</v>
      </c>
      <c r="AP946" s="1201" t="s">
        <v>4686</v>
      </c>
      <c r="AQ946" s="1203" t="n">
        <v>94109</v>
      </c>
      <c r="AR946" s="1172" t="s">
        <v>10615</v>
      </c>
      <c r="AS946" s="1164"/>
      <c r="AT946" s="1210"/>
      <c r="AU946" s="1204"/>
      <c r="AV946" s="1211" t="n">
        <v>6</v>
      </c>
      <c r="AW946" s="1212"/>
      <c r="AX946" s="1212"/>
      <c r="AY946" s="1212" t="s">
        <v>7449</v>
      </c>
      <c r="AZ946" s="1212"/>
      <c r="BA946" s="1212"/>
      <c r="BB946" s="1212"/>
      <c r="BC946" s="1212"/>
      <c r="BD946" s="1212"/>
      <c r="BE946" s="1212"/>
      <c r="BF946" s="1212"/>
      <c r="BG946" s="1212"/>
      <c r="BH946" s="1212"/>
      <c r="BI946" s="1212"/>
      <c r="BJ946" s="1212"/>
      <c r="BK946" s="1212"/>
      <c r="BL946" s="1213"/>
      <c r="BM946" s="1213"/>
      <c r="BN946" s="1213"/>
      <c r="BO946" s="1230"/>
      <c r="BP946" s="1147"/>
      <c r="ALZ946" s="0"/>
      <c r="AMA946" s="0"/>
      <c r="AMB946" s="0"/>
      <c r="AMC946" s="0"/>
      <c r="AMD946" s="0"/>
      <c r="AME946" s="0"/>
      <c r="AMF946" s="0"/>
      <c r="AMG946" s="0"/>
      <c r="AMH946" s="0"/>
      <c r="AMI946" s="0"/>
      <c r="AMJ946" s="0"/>
    </row>
    <row r="947" s="1128" customFormat="true" ht="14.1" hidden="false" customHeight="true" outlineLevel="0" collapsed="false">
      <c r="A947" s="41" t="s">
        <v>2790</v>
      </c>
      <c r="B947" s="412" t="s">
        <v>713</v>
      </c>
      <c r="C947" s="445" t="s">
        <v>36</v>
      </c>
      <c r="D947" s="120" t="s">
        <v>8262</v>
      </c>
      <c r="E947" s="120" t="s">
        <v>2789</v>
      </c>
      <c r="F947" s="120" t="s">
        <v>2788</v>
      </c>
      <c r="G947" s="456"/>
      <c r="H947" s="427" t="n">
        <v>0.0925</v>
      </c>
      <c r="I947" s="427" t="n">
        <v>0.095</v>
      </c>
      <c r="J947" s="428" t="s">
        <v>5940</v>
      </c>
      <c r="K947" s="412" t="s">
        <v>12638</v>
      </c>
      <c r="L947" s="412" t="s">
        <v>5530</v>
      </c>
      <c r="M947" s="120" t="s">
        <v>4686</v>
      </c>
      <c r="N947" s="457" t="n">
        <v>94619</v>
      </c>
      <c r="O947" s="458"/>
      <c r="P947" s="431"/>
      <c r="Q947" s="431"/>
      <c r="R947" s="459" t="s">
        <v>12639</v>
      </c>
      <c r="S947" s="460"/>
      <c r="T947" s="461"/>
      <c r="U947" s="459"/>
      <c r="V947" s="120"/>
      <c r="W947" s="120"/>
      <c r="X947" s="120"/>
      <c r="Y947" s="120"/>
      <c r="Z947" s="460"/>
      <c r="AA947" s="433"/>
      <c r="AB947" s="456"/>
      <c r="AC947" s="641"/>
      <c r="AD947" s="642"/>
      <c r="AE947" s="641"/>
      <c r="AF947" s="641"/>
      <c r="AG947" s="641"/>
      <c r="AH947" s="641"/>
      <c r="AI947" s="641"/>
      <c r="AJ947" s="643"/>
      <c r="AK947" s="437" t="s">
        <v>5946</v>
      </c>
      <c r="AL947" s="438" t="s">
        <v>6460</v>
      </c>
      <c r="AM947" s="412" t="s">
        <v>12638</v>
      </c>
      <c r="AN947" s="462"/>
      <c r="AO947" s="412" t="s">
        <v>5530</v>
      </c>
      <c r="AP947" s="120" t="s">
        <v>4686</v>
      </c>
      <c r="AQ947" s="457" t="n">
        <v>94619</v>
      </c>
      <c r="AR947" s="463" t="s">
        <v>2788</v>
      </c>
      <c r="AS947" s="464"/>
      <c r="AT947" s="465"/>
      <c r="AU947" s="459"/>
      <c r="AV947" s="466"/>
      <c r="AW947" s="467"/>
      <c r="AX947" s="467"/>
      <c r="AY947" s="467"/>
      <c r="AZ947" s="467"/>
      <c r="BA947" s="467"/>
      <c r="BB947" s="467"/>
      <c r="BC947" s="467"/>
      <c r="BD947" s="467"/>
      <c r="BE947" s="467"/>
      <c r="BF947" s="467"/>
      <c r="BG947" s="467"/>
      <c r="BH947" s="467"/>
      <c r="BI947" s="467"/>
      <c r="BJ947" s="467"/>
      <c r="BK947" s="467"/>
      <c r="BL947" s="468"/>
      <c r="BM947" s="468"/>
      <c r="BN947" s="468"/>
      <c r="BO947" s="477"/>
      <c r="BP947" s="412"/>
      <c r="ALZ947" s="0"/>
      <c r="AMA947" s="0"/>
      <c r="AMB947" s="0"/>
      <c r="AMC947" s="0"/>
      <c r="AMD947" s="0"/>
      <c r="AME947" s="0"/>
      <c r="AMF947" s="0"/>
      <c r="AMG947" s="0"/>
      <c r="AMH947" s="0"/>
      <c r="AMI947" s="0"/>
      <c r="AMJ947" s="0"/>
    </row>
    <row r="948" s="1128" customFormat="true" ht="14.1" hidden="false" customHeight="true" outlineLevel="0" collapsed="false">
      <c r="A948" s="1146" t="s">
        <v>14065</v>
      </c>
      <c r="B948" s="1147" t="s">
        <v>4682</v>
      </c>
      <c r="C948" s="1200" t="s">
        <v>36</v>
      </c>
      <c r="D948" s="1241"/>
      <c r="E948" s="1201" t="s">
        <v>8999</v>
      </c>
      <c r="F948" s="1201" t="s">
        <v>14067</v>
      </c>
      <c r="G948" s="1202"/>
      <c r="H948" s="1152" t="n">
        <v>0.0875</v>
      </c>
      <c r="I948" s="1152"/>
      <c r="J948" s="1153" t="s">
        <v>7979</v>
      </c>
      <c r="K948" s="1147" t="s">
        <v>14068</v>
      </c>
      <c r="L948" s="1147" t="s">
        <v>5478</v>
      </c>
      <c r="M948" s="1201" t="s">
        <v>4686</v>
      </c>
      <c r="N948" s="1203" t="n">
        <v>95814</v>
      </c>
      <c r="O948" s="1218"/>
      <c r="P948" s="1156"/>
      <c r="Q948" s="1156"/>
      <c r="R948" s="1204"/>
      <c r="S948" s="1205"/>
      <c r="T948" s="1206"/>
      <c r="U948" s="1204"/>
      <c r="V948" s="1201"/>
      <c r="W948" s="1201"/>
      <c r="X948" s="1201"/>
      <c r="Y948" s="1201"/>
      <c r="Z948" s="1205"/>
      <c r="AA948" s="1158"/>
      <c r="AB948" s="1202"/>
      <c r="AC948" s="1161" t="s">
        <v>7595</v>
      </c>
      <c r="AD948" s="1162" t="s">
        <v>7555</v>
      </c>
      <c r="AE948" s="1162"/>
      <c r="AF948" s="1162" t="s">
        <v>7682</v>
      </c>
      <c r="AG948" s="1162"/>
      <c r="AH948" s="1162"/>
      <c r="AI948" s="1162"/>
      <c r="AJ948" s="1163" t="s">
        <v>4716</v>
      </c>
      <c r="AK948" s="1164"/>
      <c r="AL948" s="1165"/>
      <c r="AM948" s="1147" t="s">
        <v>14068</v>
      </c>
      <c r="AN948" s="1209"/>
      <c r="AO948" s="1147" t="s">
        <v>5478</v>
      </c>
      <c r="AP948" s="1201" t="s">
        <v>4686</v>
      </c>
      <c r="AQ948" s="1203" t="n">
        <v>95814</v>
      </c>
      <c r="AR948" s="1172" t="s">
        <v>14067</v>
      </c>
      <c r="AS948" s="1168"/>
      <c r="AT948" s="1210"/>
      <c r="AU948" s="1204"/>
      <c r="AV948" s="1211"/>
      <c r="AW948" s="1212"/>
      <c r="AX948" s="1212"/>
      <c r="AY948" s="1212"/>
      <c r="AZ948" s="1212"/>
      <c r="BA948" s="1212"/>
      <c r="BB948" s="1212"/>
      <c r="BC948" s="1212"/>
      <c r="BD948" s="1212"/>
      <c r="BE948" s="1212"/>
      <c r="BF948" s="1212"/>
      <c r="BG948" s="1212"/>
      <c r="BH948" s="1212"/>
      <c r="BI948" s="1212"/>
      <c r="BJ948" s="1212"/>
      <c r="BK948" s="1212"/>
      <c r="BL948" s="1213"/>
      <c r="BM948" s="1213"/>
      <c r="BN948" s="1213"/>
      <c r="BO948" s="1147"/>
      <c r="BP948" s="1147"/>
      <c r="ALZ948" s="0"/>
      <c r="AMA948" s="0"/>
      <c r="AMB948" s="0"/>
      <c r="AMC948" s="0"/>
      <c r="AMD948" s="0"/>
      <c r="AME948" s="0"/>
      <c r="AMF948" s="0"/>
      <c r="AMG948" s="0"/>
      <c r="AMH948" s="0"/>
      <c r="AMI948" s="0"/>
      <c r="AMJ948" s="0"/>
    </row>
    <row r="949" s="1128" customFormat="true" ht="14.1" hidden="false" customHeight="true" outlineLevel="0" collapsed="false">
      <c r="A949" s="1173" t="s">
        <v>10181</v>
      </c>
      <c r="B949" s="1174" t="s">
        <v>5977</v>
      </c>
      <c r="C949" s="1325" t="s">
        <v>4715</v>
      </c>
      <c r="D949" s="1290" t="s">
        <v>10182</v>
      </c>
      <c r="E949" s="1307" t="s">
        <v>10183</v>
      </c>
      <c r="F949" s="1307" t="s">
        <v>10184</v>
      </c>
      <c r="G949" s="1308"/>
      <c r="H949" s="1179" t="n">
        <v>0.085</v>
      </c>
      <c r="I949" s="1179" t="n">
        <v>0.0875</v>
      </c>
      <c r="J949" s="1180" t="s">
        <v>5772</v>
      </c>
      <c r="K949" s="1174" t="s">
        <v>10185</v>
      </c>
      <c r="L949" s="1174" t="s">
        <v>4720</v>
      </c>
      <c r="M949" s="1290" t="s">
        <v>4686</v>
      </c>
      <c r="N949" s="1309" t="n">
        <v>94117</v>
      </c>
      <c r="O949" s="1303"/>
      <c r="P949" s="1183"/>
      <c r="Q949" s="1326"/>
      <c r="R949" s="1290"/>
      <c r="S949" s="1187"/>
      <c r="T949" s="1312"/>
      <c r="U949" s="1290"/>
      <c r="V949" s="1307"/>
      <c r="W949" s="1307"/>
      <c r="X949" s="1307"/>
      <c r="Y949" s="1307"/>
      <c r="Z949" s="1187"/>
      <c r="AA949" s="1187"/>
      <c r="AB949" s="1327"/>
      <c r="AC949" s="1188" t="s">
        <v>7695</v>
      </c>
      <c r="AD949" s="1189"/>
      <c r="AE949" s="1189" t="s">
        <v>7808</v>
      </c>
      <c r="AF949" s="1189" t="s">
        <v>7579</v>
      </c>
      <c r="AG949" s="1189"/>
      <c r="AH949" s="1189"/>
      <c r="AI949" s="1189"/>
      <c r="AJ949" s="1190" t="s">
        <v>7556</v>
      </c>
      <c r="AK949" s="1191" t="s">
        <v>5946</v>
      </c>
      <c r="AL949" s="1192" t="s">
        <v>6460</v>
      </c>
      <c r="AM949" s="1174" t="s">
        <v>10185</v>
      </c>
      <c r="AN949" s="1314"/>
      <c r="AO949" s="1174" t="s">
        <v>4720</v>
      </c>
      <c r="AP949" s="1290" t="s">
        <v>4686</v>
      </c>
      <c r="AQ949" s="1309" t="n">
        <v>94117</v>
      </c>
      <c r="AR949" s="1315" t="s">
        <v>10184</v>
      </c>
      <c r="AS949" s="1305"/>
      <c r="AT949" s="1192"/>
      <c r="AU949" s="1290"/>
      <c r="AV949" s="1316"/>
      <c r="AW949" s="1317"/>
      <c r="AX949" s="1317"/>
      <c r="AY949" s="1317"/>
      <c r="AZ949" s="1317"/>
      <c r="BA949" s="1317"/>
      <c r="BB949" s="1317"/>
      <c r="BC949" s="1317"/>
      <c r="BD949" s="1317"/>
      <c r="BE949" s="1317"/>
      <c r="BF949" s="1317"/>
      <c r="BG949" s="1317"/>
      <c r="BH949" s="1317"/>
      <c r="BI949" s="1317"/>
      <c r="BJ949" s="1317"/>
      <c r="BK949" s="1317"/>
      <c r="BL949" s="1174"/>
      <c r="BM949" s="1174"/>
      <c r="BN949" s="1174"/>
      <c r="BO949" s="1262"/>
      <c r="BP949" s="1194"/>
      <c r="ALZ949" s="0"/>
      <c r="AMA949" s="0"/>
      <c r="AMB949" s="0"/>
      <c r="AMC949" s="0"/>
      <c r="AMD949" s="0"/>
      <c r="AME949" s="0"/>
      <c r="AMF949" s="0"/>
      <c r="AMG949" s="0"/>
      <c r="AMH949" s="0"/>
      <c r="AMI949" s="0"/>
      <c r="AMJ949" s="0"/>
    </row>
    <row r="950" s="1128" customFormat="true" ht="14.1" hidden="false" customHeight="true" outlineLevel="0" collapsed="false">
      <c r="A950" s="41" t="s">
        <v>2893</v>
      </c>
      <c r="B950" s="412" t="s">
        <v>713</v>
      </c>
      <c r="C950" s="445" t="s">
        <v>36</v>
      </c>
      <c r="D950" s="120" t="s">
        <v>12640</v>
      </c>
      <c r="E950" s="120" t="s">
        <v>101</v>
      </c>
      <c r="F950" s="120" t="s">
        <v>2892</v>
      </c>
      <c r="G950" s="456"/>
      <c r="H950" s="427" t="n">
        <v>0.0925</v>
      </c>
      <c r="I950" s="427" t="n">
        <v>0.095</v>
      </c>
      <c r="J950" s="428" t="s">
        <v>5940</v>
      </c>
      <c r="K950" s="412" t="s">
        <v>12641</v>
      </c>
      <c r="L950" s="412" t="s">
        <v>5380</v>
      </c>
      <c r="M950" s="120" t="s">
        <v>4686</v>
      </c>
      <c r="N950" s="457" t="n">
        <v>94710</v>
      </c>
      <c r="O950" s="458"/>
      <c r="P950" s="431"/>
      <c r="Q950" s="431"/>
      <c r="R950" s="459"/>
      <c r="S950" s="460"/>
      <c r="T950" s="461"/>
      <c r="U950" s="459"/>
      <c r="V950" s="120"/>
      <c r="W950" s="120"/>
      <c r="X950" s="120"/>
      <c r="Y950" s="120"/>
      <c r="Z950" s="460"/>
      <c r="AA950" s="433"/>
      <c r="AB950" s="456"/>
      <c r="AC950" s="641"/>
      <c r="AD950" s="642"/>
      <c r="AE950" s="641"/>
      <c r="AF950" s="641"/>
      <c r="AG950" s="641"/>
      <c r="AH950" s="641"/>
      <c r="AI950" s="641"/>
      <c r="AJ950" s="643"/>
      <c r="AK950" s="437" t="s">
        <v>5946</v>
      </c>
      <c r="AL950" s="438" t="s">
        <v>6460</v>
      </c>
      <c r="AM950" s="412" t="s">
        <v>12642</v>
      </c>
      <c r="AN950" s="462"/>
      <c r="AO950" s="412" t="s">
        <v>5380</v>
      </c>
      <c r="AP950" s="120" t="s">
        <v>4686</v>
      </c>
      <c r="AQ950" s="457" t="n">
        <v>94710</v>
      </c>
      <c r="AR950" s="463" t="s">
        <v>2892</v>
      </c>
      <c r="AS950" s="441"/>
      <c r="AT950" s="465"/>
      <c r="AU950" s="459"/>
      <c r="AV950" s="466" t="n">
        <v>2</v>
      </c>
      <c r="AW950" s="467"/>
      <c r="AX950" s="467"/>
      <c r="AY950" s="467"/>
      <c r="AZ950" s="467"/>
      <c r="BA950" s="467"/>
      <c r="BB950" s="467"/>
      <c r="BC950" s="467"/>
      <c r="BD950" s="467"/>
      <c r="BE950" s="467"/>
      <c r="BF950" s="467"/>
      <c r="BG950" s="467"/>
      <c r="BH950" s="467"/>
      <c r="BI950" s="467"/>
      <c r="BJ950" s="467"/>
      <c r="BK950" s="467"/>
      <c r="BL950" s="468"/>
      <c r="BM950" s="468"/>
      <c r="BN950" s="468"/>
      <c r="BO950" s="477"/>
      <c r="BP950" s="412"/>
      <c r="ALZ950" s="0"/>
      <c r="AMA950" s="0"/>
      <c r="AMB950" s="0"/>
      <c r="AMC950" s="0"/>
      <c r="AMD950" s="0"/>
      <c r="AME950" s="0"/>
      <c r="AMF950" s="0"/>
      <c r="AMG950" s="0"/>
      <c r="AMH950" s="0"/>
      <c r="AMI950" s="0"/>
      <c r="AMJ950" s="0"/>
    </row>
    <row r="951" s="1128" customFormat="true" ht="14.1" hidden="false" customHeight="true" outlineLevel="0" collapsed="false">
      <c r="A951" s="41" t="s">
        <v>2990</v>
      </c>
      <c r="B951" s="412" t="s">
        <v>713</v>
      </c>
      <c r="C951" s="413" t="s">
        <v>36</v>
      </c>
      <c r="D951" s="414" t="s">
        <v>12643</v>
      </c>
      <c r="E951" s="425" t="s">
        <v>2989</v>
      </c>
      <c r="F951" s="425" t="s">
        <v>2988</v>
      </c>
      <c r="G951" s="426"/>
      <c r="H951" s="427" t="n">
        <v>0.0975</v>
      </c>
      <c r="I951" s="427" t="n">
        <v>0.09</v>
      </c>
      <c r="J951" s="428" t="s">
        <v>6140</v>
      </c>
      <c r="K951" s="412" t="s">
        <v>12644</v>
      </c>
      <c r="L951" s="412" t="s">
        <v>6245</v>
      </c>
      <c r="M951" s="414" t="s">
        <v>4686</v>
      </c>
      <c r="N951" s="429" t="n">
        <v>94014</v>
      </c>
      <c r="O951" s="430"/>
      <c r="P951" s="431"/>
      <c r="Q951" s="432"/>
      <c r="R951" s="414"/>
      <c r="S951" s="433"/>
      <c r="T951" s="434"/>
      <c r="U951" s="414"/>
      <c r="V951" s="425"/>
      <c r="W951" s="425"/>
      <c r="X951" s="425"/>
      <c r="Y951" s="425"/>
      <c r="Z951" s="433" t="s">
        <v>6006</v>
      </c>
      <c r="AA951" s="433" t="s">
        <v>4745</v>
      </c>
      <c r="AB951" s="435"/>
      <c r="AC951" s="594"/>
      <c r="AD951" s="595"/>
      <c r="AE951" s="595"/>
      <c r="AF951" s="595"/>
      <c r="AG951" s="595"/>
      <c r="AH951" s="595"/>
      <c r="AI951" s="595"/>
      <c r="AJ951" s="596"/>
      <c r="AK951" s="437" t="s">
        <v>5946</v>
      </c>
      <c r="AL951" s="438" t="s">
        <v>6460</v>
      </c>
      <c r="AM951" s="412" t="s">
        <v>12644</v>
      </c>
      <c r="AN951" s="439"/>
      <c r="AO951" s="412" t="s">
        <v>6245</v>
      </c>
      <c r="AP951" s="414" t="s">
        <v>4686</v>
      </c>
      <c r="AQ951" s="429" t="n">
        <v>94014</v>
      </c>
      <c r="AR951" s="440" t="s">
        <v>2988</v>
      </c>
      <c r="AS951" s="441"/>
      <c r="AT951" s="438"/>
      <c r="AU951" s="414"/>
      <c r="AV951" s="442" t="n">
        <v>1</v>
      </c>
      <c r="AW951" s="443"/>
      <c r="AX951" s="443"/>
      <c r="AY951" s="443"/>
      <c r="AZ951" s="443"/>
      <c r="BA951" s="443"/>
      <c r="BB951" s="443"/>
      <c r="BC951" s="443"/>
      <c r="BD951" s="443"/>
      <c r="BE951" s="443"/>
      <c r="BF951" s="443"/>
      <c r="BG951" s="443"/>
      <c r="BH951" s="443"/>
      <c r="BI951" s="443"/>
      <c r="BJ951" s="443"/>
      <c r="BK951" s="443"/>
      <c r="BL951" s="412"/>
      <c r="BM951" s="412"/>
      <c r="BN951" s="412"/>
      <c r="BO951" s="477"/>
      <c r="BP951" s="412"/>
      <c r="ALZ951" s="0"/>
      <c r="AMA951" s="0"/>
      <c r="AMB951" s="0"/>
      <c r="AMC951" s="0"/>
      <c r="AMD951" s="0"/>
      <c r="AME951" s="0"/>
      <c r="AMF951" s="0"/>
      <c r="AMG951" s="0"/>
      <c r="AMH951" s="0"/>
      <c r="AMI951" s="0"/>
      <c r="AMJ951" s="0"/>
    </row>
    <row r="952" s="1128" customFormat="true" ht="14.1" hidden="false" customHeight="true" outlineLevel="0" collapsed="false">
      <c r="A952" s="41" t="s">
        <v>13472</v>
      </c>
      <c r="B952" s="412" t="s">
        <v>4682</v>
      </c>
      <c r="C952" s="413" t="s">
        <v>5309</v>
      </c>
      <c r="D952" s="414"/>
      <c r="E952" s="425" t="s">
        <v>6431</v>
      </c>
      <c r="F952" s="425" t="s">
        <v>13473</v>
      </c>
      <c r="G952" s="426"/>
      <c r="H952" s="427" t="n">
        <v>0.0925</v>
      </c>
      <c r="I952" s="427"/>
      <c r="J952" s="428" t="s">
        <v>5940</v>
      </c>
      <c r="K952" s="412" t="s">
        <v>13474</v>
      </c>
      <c r="L952" s="412" t="s">
        <v>5530</v>
      </c>
      <c r="M952" s="414" t="s">
        <v>4686</v>
      </c>
      <c r="N952" s="429" t="n">
        <v>94605</v>
      </c>
      <c r="O952" s="430"/>
      <c r="P952" s="431"/>
      <c r="Q952" s="432"/>
      <c r="R952" s="414"/>
      <c r="S952" s="433"/>
      <c r="T952" s="434"/>
      <c r="U952" s="414"/>
      <c r="V952" s="425"/>
      <c r="W952" s="425"/>
      <c r="X952" s="425"/>
      <c r="Y952" s="425"/>
      <c r="Z952" s="433"/>
      <c r="AA952" s="433"/>
      <c r="AB952" s="435"/>
      <c r="AC952" s="594"/>
      <c r="AD952" s="595"/>
      <c r="AE952" s="595"/>
      <c r="AF952" s="595"/>
      <c r="AG952" s="595"/>
      <c r="AH952" s="595"/>
      <c r="AI952" s="595"/>
      <c r="AJ952" s="596"/>
      <c r="AK952" s="437" t="s">
        <v>5946</v>
      </c>
      <c r="AL952" s="438" t="s">
        <v>6460</v>
      </c>
      <c r="AM952" s="412" t="s">
        <v>13474</v>
      </c>
      <c r="AN952" s="439"/>
      <c r="AO952" s="412" t="s">
        <v>5530</v>
      </c>
      <c r="AP952" s="414" t="s">
        <v>4686</v>
      </c>
      <c r="AQ952" s="429" t="n">
        <v>94605</v>
      </c>
      <c r="AR952" s="440" t="s">
        <v>13473</v>
      </c>
      <c r="AS952" s="441"/>
      <c r="AT952" s="438"/>
      <c r="AU952" s="414"/>
      <c r="AV952" s="442"/>
      <c r="AW952" s="443"/>
      <c r="AX952" s="443"/>
      <c r="AY952" s="443"/>
      <c r="AZ952" s="443"/>
      <c r="BA952" s="443"/>
      <c r="BB952" s="443"/>
      <c r="BC952" s="443"/>
      <c r="BD952" s="443"/>
      <c r="BE952" s="443"/>
      <c r="BF952" s="443"/>
      <c r="BG952" s="443"/>
      <c r="BH952" s="443"/>
      <c r="BI952" s="443"/>
      <c r="BJ952" s="443"/>
      <c r="BK952" s="443"/>
      <c r="BL952" s="412"/>
      <c r="BM952" s="412"/>
      <c r="BN952" s="412"/>
      <c r="BO952" s="477"/>
      <c r="BP952" s="412"/>
      <c r="ALZ952" s="0"/>
      <c r="AMA952" s="0"/>
      <c r="AMB952" s="0"/>
      <c r="AMC952" s="0"/>
      <c r="AMD952" s="0"/>
      <c r="AME952" s="0"/>
      <c r="AMF952" s="0"/>
      <c r="AMG952" s="0"/>
      <c r="AMH952" s="0"/>
      <c r="AMI952" s="0"/>
      <c r="AMJ952" s="0"/>
    </row>
    <row r="953" s="1128" customFormat="true" ht="14.1" hidden="false" customHeight="true" outlineLevel="0" collapsed="false">
      <c r="A953" s="41" t="s">
        <v>9227</v>
      </c>
      <c r="B953" s="412" t="s">
        <v>4682</v>
      </c>
      <c r="C953" s="413" t="s">
        <v>5959</v>
      </c>
      <c r="D953" s="414" t="s">
        <v>6638</v>
      </c>
      <c r="E953" s="425" t="s">
        <v>1527</v>
      </c>
      <c r="F953" s="425" t="s">
        <v>9228</v>
      </c>
      <c r="G953" s="426"/>
      <c r="H953" s="427" t="n">
        <v>0.0925</v>
      </c>
      <c r="I953" s="427" t="n">
        <v>0.095</v>
      </c>
      <c r="J953" s="428" t="s">
        <v>5940</v>
      </c>
      <c r="K953" s="412" t="s">
        <v>9229</v>
      </c>
      <c r="L953" s="412" t="s">
        <v>5380</v>
      </c>
      <c r="M953" s="414" t="s">
        <v>4686</v>
      </c>
      <c r="N953" s="429" t="n">
        <v>94704</v>
      </c>
      <c r="O953" s="430"/>
      <c r="P953" s="431"/>
      <c r="Q953" s="432"/>
      <c r="R953" s="414"/>
      <c r="S953" s="433"/>
      <c r="T953" s="434"/>
      <c r="U953" s="414"/>
      <c r="V953" s="425"/>
      <c r="W953" s="425"/>
      <c r="X953" s="425"/>
      <c r="Y953" s="425"/>
      <c r="Z953" s="433"/>
      <c r="AA953" s="433"/>
      <c r="AB953" s="435"/>
      <c r="AC953" s="645"/>
      <c r="AD953" s="645"/>
      <c r="AE953" s="645"/>
      <c r="AF953" s="645"/>
      <c r="AG953" s="645"/>
      <c r="AH953" s="645"/>
      <c r="AI953" s="645"/>
      <c r="AJ953" s="498"/>
      <c r="AK953" s="437" t="s">
        <v>5946</v>
      </c>
      <c r="AL953" s="438" t="s">
        <v>6460</v>
      </c>
      <c r="AM953" s="412" t="e">
        <f aca="false">#REF!</f>
        <v>#REF!</v>
      </c>
      <c r="AN953" s="439"/>
      <c r="AO953" s="412" t="s">
        <v>5380</v>
      </c>
      <c r="AP953" s="414" t="s">
        <v>4686</v>
      </c>
      <c r="AQ953" s="429" t="n">
        <v>94704</v>
      </c>
      <c r="AR953" s="440" t="s">
        <v>9228</v>
      </c>
      <c r="AS953" s="464"/>
      <c r="AT953" s="438"/>
      <c r="AU953" s="414"/>
      <c r="AV953" s="442" t="n">
        <v>1</v>
      </c>
      <c r="AW953" s="443" t="s">
        <v>9230</v>
      </c>
      <c r="AX953" s="443" t="s">
        <v>8463</v>
      </c>
      <c r="AY953" s="443"/>
      <c r="AZ953" s="443" t="s">
        <v>9231</v>
      </c>
      <c r="BA953" s="443" t="s">
        <v>7450</v>
      </c>
      <c r="BB953" s="443" t="s">
        <v>7450</v>
      </c>
      <c r="BC953" s="443"/>
      <c r="BD953" s="443"/>
      <c r="BE953" s="443" t="s">
        <v>9232</v>
      </c>
      <c r="BF953" s="443"/>
      <c r="BG953" s="443"/>
      <c r="BH953" s="443"/>
      <c r="BI953" s="443"/>
      <c r="BJ953" s="443"/>
      <c r="BK953" s="443"/>
      <c r="BL953" s="412"/>
      <c r="BM953" s="412"/>
      <c r="BN953" s="412"/>
      <c r="BO953" s="469"/>
      <c r="BP953" s="412"/>
      <c r="ALZ953" s="0"/>
      <c r="AMA953" s="0"/>
      <c r="AMB953" s="0"/>
      <c r="AMC953" s="0"/>
      <c r="AMD953" s="0"/>
      <c r="AME953" s="0"/>
      <c r="AMF953" s="0"/>
      <c r="AMG953" s="0"/>
      <c r="AMH953" s="0"/>
      <c r="AMI953" s="0"/>
      <c r="AMJ953" s="0"/>
    </row>
    <row r="954" s="1128" customFormat="true" ht="14.1" hidden="false" customHeight="true" outlineLevel="0" collapsed="false">
      <c r="A954" s="41" t="s">
        <v>13475</v>
      </c>
      <c r="B954" s="412" t="s">
        <v>5937</v>
      </c>
      <c r="C954" s="413" t="s">
        <v>5309</v>
      </c>
      <c r="D954" s="414" t="s">
        <v>6055</v>
      </c>
      <c r="E954" s="425" t="s">
        <v>13476</v>
      </c>
      <c r="F954" s="425" t="s">
        <v>13477</v>
      </c>
      <c r="G954" s="426"/>
      <c r="H954" s="427" t="n">
        <v>0.0875</v>
      </c>
      <c r="I954" s="427"/>
      <c r="J954" s="428" t="s">
        <v>6140</v>
      </c>
      <c r="K954" s="412" t="s">
        <v>13478</v>
      </c>
      <c r="L954" s="412" t="s">
        <v>5618</v>
      </c>
      <c r="M954" s="414" t="s">
        <v>4686</v>
      </c>
      <c r="N954" s="429" t="n">
        <v>94070</v>
      </c>
      <c r="O954" s="430"/>
      <c r="P954" s="431"/>
      <c r="Q954" s="432"/>
      <c r="R954" s="414"/>
      <c r="S954" s="433"/>
      <c r="T954" s="434"/>
      <c r="U954" s="414"/>
      <c r="V954" s="425"/>
      <c r="W954" s="425"/>
      <c r="X954" s="425"/>
      <c r="Y954" s="425"/>
      <c r="Z954" s="433"/>
      <c r="AA954" s="433"/>
      <c r="AB954" s="435"/>
      <c r="AC954" s="645"/>
      <c r="AD954" s="645"/>
      <c r="AE954" s="645"/>
      <c r="AF954" s="645"/>
      <c r="AG954" s="645"/>
      <c r="AH954" s="645"/>
      <c r="AI954" s="645"/>
      <c r="AJ954" s="498"/>
      <c r="AK954" s="437" t="s">
        <v>5946</v>
      </c>
      <c r="AL954" s="438" t="s">
        <v>6460</v>
      </c>
      <c r="AM954" s="412" t="s">
        <v>13478</v>
      </c>
      <c r="AN954" s="439"/>
      <c r="AO954" s="412" t="s">
        <v>5618</v>
      </c>
      <c r="AP954" s="414" t="s">
        <v>4686</v>
      </c>
      <c r="AQ954" s="429" t="n">
        <v>94070</v>
      </c>
      <c r="AR954" s="440" t="s">
        <v>13477</v>
      </c>
      <c r="AS954" s="464"/>
      <c r="AT954" s="438"/>
      <c r="AU954" s="414"/>
      <c r="AV954" s="442"/>
      <c r="AW954" s="443"/>
      <c r="AX954" s="443"/>
      <c r="AY954" s="443"/>
      <c r="AZ954" s="443"/>
      <c r="BA954" s="443"/>
      <c r="BB954" s="443"/>
      <c r="BC954" s="443"/>
      <c r="BD954" s="443"/>
      <c r="BE954" s="443"/>
      <c r="BF954" s="443"/>
      <c r="BG954" s="443"/>
      <c r="BH954" s="443"/>
      <c r="BI954" s="443"/>
      <c r="BJ954" s="443"/>
      <c r="BK954" s="443"/>
      <c r="BL954" s="412"/>
      <c r="BM954" s="412"/>
      <c r="BN954" s="412"/>
      <c r="BO954" s="469"/>
      <c r="BP954" s="412"/>
      <c r="ALZ954" s="0"/>
      <c r="AMA954" s="0"/>
      <c r="AMB954" s="0"/>
      <c r="AMC954" s="0"/>
      <c r="AMD954" s="0"/>
      <c r="AME954" s="0"/>
      <c r="AMF954" s="0"/>
      <c r="AMG954" s="0"/>
      <c r="AMH954" s="0"/>
      <c r="AMI954" s="0"/>
      <c r="AMJ954" s="0"/>
    </row>
    <row r="955" s="1236" customFormat="true" ht="14.1" hidden="false" customHeight="true" outlineLevel="0" collapsed="false">
      <c r="A955" s="41" t="s">
        <v>6507</v>
      </c>
      <c r="B955" s="412" t="s">
        <v>5977</v>
      </c>
      <c r="C955" s="413" t="s">
        <v>4715</v>
      </c>
      <c r="D955" s="414"/>
      <c r="E955" s="425" t="s">
        <v>762</v>
      </c>
      <c r="F955" s="425" t="s">
        <v>6508</v>
      </c>
      <c r="G955" s="426"/>
      <c r="H955" s="427" t="n">
        <v>0.0925</v>
      </c>
      <c r="I955" s="427"/>
      <c r="J955" s="428" t="s">
        <v>7614</v>
      </c>
      <c r="K955" s="412" t="s">
        <v>6509</v>
      </c>
      <c r="L955" s="412" t="s">
        <v>3082</v>
      </c>
      <c r="M955" s="414" t="s">
        <v>4686</v>
      </c>
      <c r="N955" s="429" t="n">
        <v>94901</v>
      </c>
      <c r="O955" s="430"/>
      <c r="P955" s="431"/>
      <c r="Q955" s="432"/>
      <c r="R955" s="414"/>
      <c r="S955" s="433"/>
      <c r="T955" s="434"/>
      <c r="U955" s="414"/>
      <c r="V955" s="425"/>
      <c r="W955" s="425"/>
      <c r="X955" s="425"/>
      <c r="Y955" s="425"/>
      <c r="Z955" s="433"/>
      <c r="AA955" s="433"/>
      <c r="AB955" s="435"/>
      <c r="AC955" s="645"/>
      <c r="AD955" s="645"/>
      <c r="AE955" s="645"/>
      <c r="AF955" s="645"/>
      <c r="AG955" s="645"/>
      <c r="AH955" s="645"/>
      <c r="AI955" s="645"/>
      <c r="AJ955" s="498"/>
      <c r="AK955" s="437" t="s">
        <v>5946</v>
      </c>
      <c r="AL955" s="438" t="s">
        <v>6460</v>
      </c>
      <c r="AM955" s="412" t="s">
        <v>6509</v>
      </c>
      <c r="AN955" s="439"/>
      <c r="AO955" s="412" t="s">
        <v>3082</v>
      </c>
      <c r="AP955" s="414" t="s">
        <v>4686</v>
      </c>
      <c r="AQ955" s="429" t="n">
        <v>94901</v>
      </c>
      <c r="AR955" s="440" t="s">
        <v>6508</v>
      </c>
      <c r="AS955" s="464"/>
      <c r="AT955" s="438"/>
      <c r="AU955" s="414"/>
      <c r="AV955" s="442"/>
      <c r="AW955" s="443"/>
      <c r="AX955" s="443"/>
      <c r="AY955" s="443"/>
      <c r="AZ955" s="443"/>
      <c r="BA955" s="443"/>
      <c r="BB955" s="443"/>
      <c r="BC955" s="443"/>
      <c r="BD955" s="443"/>
      <c r="BE955" s="443"/>
      <c r="BF955" s="443"/>
      <c r="BG955" s="443"/>
      <c r="BH955" s="443"/>
      <c r="BI955" s="443"/>
      <c r="BJ955" s="443"/>
      <c r="BK955" s="443"/>
      <c r="BL955" s="412"/>
      <c r="BM955" s="412"/>
      <c r="BN955" s="412"/>
      <c r="BO955" s="469"/>
      <c r="BP955" s="412"/>
      <c r="ALZ955" s="0"/>
      <c r="AMA955" s="0"/>
      <c r="AMB955" s="0"/>
      <c r="AMC955" s="0"/>
      <c r="AMD955" s="0"/>
      <c r="AME955" s="0"/>
      <c r="AMF955" s="0"/>
      <c r="AMG955" s="0"/>
      <c r="AMH955" s="0"/>
      <c r="AMI955" s="0"/>
      <c r="AMJ955" s="0"/>
    </row>
    <row r="956" s="1236" customFormat="true" ht="14.1" hidden="false" customHeight="true" outlineLevel="0" collapsed="false">
      <c r="A956" s="1146" t="s">
        <v>9957</v>
      </c>
      <c r="B956" s="1147" t="s">
        <v>4682</v>
      </c>
      <c r="C956" s="1148" t="s">
        <v>5959</v>
      </c>
      <c r="D956" s="1149" t="s">
        <v>5960</v>
      </c>
      <c r="E956" s="1150" t="s">
        <v>9958</v>
      </c>
      <c r="F956" s="1150" t="s">
        <v>9959</v>
      </c>
      <c r="G956" s="1151"/>
      <c r="H956" s="1152" t="n">
        <v>0.085</v>
      </c>
      <c r="I956" s="1152" t="n">
        <v>0.0875</v>
      </c>
      <c r="J956" s="1153" t="s">
        <v>5772</v>
      </c>
      <c r="K956" s="1147" t="s">
        <v>9960</v>
      </c>
      <c r="L956" s="1147" t="s">
        <v>4720</v>
      </c>
      <c r="M956" s="1149" t="s">
        <v>4686</v>
      </c>
      <c r="N956" s="1154" t="n">
        <v>94102</v>
      </c>
      <c r="O956" s="1218" t="s">
        <v>9961</v>
      </c>
      <c r="P956" s="1156"/>
      <c r="Q956" s="1157"/>
      <c r="R956" s="1149"/>
      <c r="S956" s="1158"/>
      <c r="T956" s="1159"/>
      <c r="U956" s="1149"/>
      <c r="V956" s="1150"/>
      <c r="W956" s="1150"/>
      <c r="X956" s="1150"/>
      <c r="Y956" s="1150"/>
      <c r="Z956" s="1158"/>
      <c r="AA956" s="1158"/>
      <c r="AB956" s="1160"/>
      <c r="AC956" s="1161" t="s">
        <v>7719</v>
      </c>
      <c r="AD956" s="1162" t="s">
        <v>9935</v>
      </c>
      <c r="AE956" s="1162"/>
      <c r="AF956" s="1162" t="s">
        <v>8486</v>
      </c>
      <c r="AG956" s="1162"/>
      <c r="AH956" s="1162"/>
      <c r="AI956" s="1162"/>
      <c r="AJ956" s="1163" t="s">
        <v>4716</v>
      </c>
      <c r="AK956" s="1164" t="s">
        <v>5946</v>
      </c>
      <c r="AL956" s="1165" t="s">
        <v>6460</v>
      </c>
      <c r="AM956" s="1147" t="s">
        <v>9962</v>
      </c>
      <c r="AN956" s="1166"/>
      <c r="AO956" s="1147" t="s">
        <v>4720</v>
      </c>
      <c r="AP956" s="1149" t="s">
        <v>4686</v>
      </c>
      <c r="AQ956" s="1154" t="n">
        <v>94102</v>
      </c>
      <c r="AR956" s="1167" t="s">
        <v>9959</v>
      </c>
      <c r="AS956" s="1226"/>
      <c r="AT956" s="1165"/>
      <c r="AU956" s="1149"/>
      <c r="AV956" s="1169" t="n">
        <v>1</v>
      </c>
      <c r="AW956" s="1170"/>
      <c r="AX956" s="1170"/>
      <c r="AY956" s="1170"/>
      <c r="AZ956" s="1170"/>
      <c r="BA956" s="1170"/>
      <c r="BB956" s="1170"/>
      <c r="BC956" s="1170"/>
      <c r="BD956" s="1170"/>
      <c r="BE956" s="1170"/>
      <c r="BF956" s="1170"/>
      <c r="BG956" s="1170"/>
      <c r="BH956" s="1170"/>
      <c r="BI956" s="1170"/>
      <c r="BJ956" s="1170"/>
      <c r="BK956" s="1170"/>
      <c r="BL956" s="1147"/>
      <c r="BM956" s="1147"/>
      <c r="BN956" s="1147"/>
      <c r="BO956" s="1171"/>
      <c r="BP956" s="1147"/>
      <c r="ALZ956" s="0"/>
      <c r="AMA956" s="0"/>
      <c r="AMB956" s="0"/>
      <c r="AMC956" s="0"/>
      <c r="AMD956" s="0"/>
      <c r="AME956" s="0"/>
      <c r="AMF956" s="0"/>
      <c r="AMG956" s="0"/>
      <c r="AMH956" s="0"/>
      <c r="AMI956" s="0"/>
      <c r="AMJ956" s="0"/>
    </row>
    <row r="957" s="1236" customFormat="true" ht="14.1" hidden="false" customHeight="true" outlineLevel="0" collapsed="false">
      <c r="A957" s="41" t="s">
        <v>6521</v>
      </c>
      <c r="B957" s="412" t="s">
        <v>6082</v>
      </c>
      <c r="C957" s="413" t="s">
        <v>6058</v>
      </c>
      <c r="D957" s="414"/>
      <c r="E957" s="425" t="s">
        <v>176</v>
      </c>
      <c r="F957" s="425" t="s">
        <v>6522</v>
      </c>
      <c r="G957" s="426"/>
      <c r="H957" s="427" t="n">
        <v>0.0925</v>
      </c>
      <c r="I957" s="427"/>
      <c r="J957" s="428" t="s">
        <v>7614</v>
      </c>
      <c r="K957" s="412" t="s">
        <v>6523</v>
      </c>
      <c r="L957" s="412" t="s">
        <v>3082</v>
      </c>
      <c r="M957" s="414" t="s">
        <v>4686</v>
      </c>
      <c r="N957" s="429" t="n">
        <v>94901</v>
      </c>
      <c r="O957" s="458"/>
      <c r="P957" s="431"/>
      <c r="Q957" s="432"/>
      <c r="R957" s="414"/>
      <c r="S957" s="433"/>
      <c r="T957" s="434"/>
      <c r="U957" s="414"/>
      <c r="V957" s="425"/>
      <c r="W957" s="425"/>
      <c r="X957" s="425"/>
      <c r="Y957" s="425"/>
      <c r="Z957" s="433"/>
      <c r="AA957" s="433"/>
      <c r="AB957" s="435"/>
      <c r="AC957" s="594"/>
      <c r="AD957" s="595"/>
      <c r="AE957" s="595"/>
      <c r="AF957" s="595"/>
      <c r="AG957" s="595"/>
      <c r="AH957" s="595"/>
      <c r="AI957" s="595"/>
      <c r="AJ957" s="596"/>
      <c r="AK957" s="437" t="s">
        <v>5946</v>
      </c>
      <c r="AL957" s="438" t="s">
        <v>6460</v>
      </c>
      <c r="AM957" s="412" t="s">
        <v>6523</v>
      </c>
      <c r="AN957" s="439"/>
      <c r="AO957" s="412" t="s">
        <v>3082</v>
      </c>
      <c r="AP957" s="414" t="s">
        <v>4686</v>
      </c>
      <c r="AQ957" s="429" t="n">
        <v>94901</v>
      </c>
      <c r="AR957" s="440" t="s">
        <v>6522</v>
      </c>
      <c r="AS957" s="464"/>
      <c r="AT957" s="438"/>
      <c r="AU957" s="414"/>
      <c r="AV957" s="442"/>
      <c r="AW957" s="443"/>
      <c r="AX957" s="443"/>
      <c r="AY957" s="443"/>
      <c r="AZ957" s="443"/>
      <c r="BA957" s="443"/>
      <c r="BB957" s="443"/>
      <c r="BC957" s="443"/>
      <c r="BD957" s="443"/>
      <c r="BE957" s="443"/>
      <c r="BF957" s="443"/>
      <c r="BG957" s="443"/>
      <c r="BH957" s="443"/>
      <c r="BI957" s="443"/>
      <c r="BJ957" s="443"/>
      <c r="BK957" s="443"/>
      <c r="BL957" s="412"/>
      <c r="BM957" s="412"/>
      <c r="BN957" s="412"/>
      <c r="BO957" s="469"/>
      <c r="BP957" s="412"/>
      <c r="ALZ957" s="0"/>
      <c r="AMA957" s="0"/>
      <c r="AMB957" s="0"/>
      <c r="AMC957" s="0"/>
      <c r="AMD957" s="0"/>
      <c r="AME957" s="0"/>
      <c r="AMF957" s="0"/>
      <c r="AMG957" s="0"/>
      <c r="AMH957" s="0"/>
      <c r="AMI957" s="0"/>
      <c r="AMJ957" s="0"/>
    </row>
    <row r="958" s="1236" customFormat="true" ht="14.1" hidden="false" customHeight="true" outlineLevel="0" collapsed="false">
      <c r="A958" s="1107" t="s">
        <v>9804</v>
      </c>
      <c r="B958" s="1108" t="s">
        <v>5977</v>
      </c>
      <c r="C958" s="1231" t="s">
        <v>36</v>
      </c>
      <c r="D958" s="1138" t="s">
        <v>9805</v>
      </c>
      <c r="E958" s="1139" t="s">
        <v>9806</v>
      </c>
      <c r="F958" s="1139" t="s">
        <v>9807</v>
      </c>
      <c r="G958" s="1232"/>
      <c r="H958" s="1112" t="n">
        <v>0.085</v>
      </c>
      <c r="I958" s="1112" t="n">
        <v>0.0875</v>
      </c>
      <c r="J958" s="1113" t="s">
        <v>5772</v>
      </c>
      <c r="K958" s="1108" t="s">
        <v>9808</v>
      </c>
      <c r="L958" s="1108" t="s">
        <v>4720</v>
      </c>
      <c r="M958" s="1138" t="s">
        <v>4686</v>
      </c>
      <c r="N958" s="1233" t="n">
        <v>94133</v>
      </c>
      <c r="O958" s="1242"/>
      <c r="P958" s="1117"/>
      <c r="Q958" s="1248"/>
      <c r="R958" s="1138"/>
      <c r="S958" s="1121"/>
      <c r="T958" s="1137"/>
      <c r="U958" s="1138"/>
      <c r="V958" s="1139"/>
      <c r="W958" s="1139"/>
      <c r="X958" s="1139"/>
      <c r="Y958" s="1139"/>
      <c r="Z958" s="1121" t="s">
        <v>6006</v>
      </c>
      <c r="AA958" s="1121" t="s">
        <v>4745</v>
      </c>
      <c r="AB958" s="1235"/>
      <c r="AC958" s="1245"/>
      <c r="AD958" s="1246"/>
      <c r="AE958" s="1246"/>
      <c r="AF958" s="1246"/>
      <c r="AG958" s="1246"/>
      <c r="AH958" s="1246"/>
      <c r="AI958" s="1246" t="s">
        <v>9809</v>
      </c>
      <c r="AJ958" s="1247" t="s">
        <v>7581</v>
      </c>
      <c r="AK958" s="1126" t="s">
        <v>5946</v>
      </c>
      <c r="AL958" s="1127" t="s">
        <v>6460</v>
      </c>
      <c r="AM958" s="1108" t="str">
        <f aca="false">PROPER(AN226)</f>
        <v/>
      </c>
      <c r="AN958" s="1236" t="s">
        <v>9810</v>
      </c>
      <c r="AO958" s="1108" t="s">
        <v>4720</v>
      </c>
      <c r="AP958" s="1138" t="s">
        <v>4686</v>
      </c>
      <c r="AQ958" s="1233" t="n">
        <v>94133</v>
      </c>
      <c r="AR958" s="1237" t="s">
        <v>9807</v>
      </c>
      <c r="AS958" s="1130"/>
      <c r="AT958" s="1127"/>
      <c r="AU958" s="1138"/>
      <c r="AV958" s="1238" t="n">
        <v>1</v>
      </c>
      <c r="AW958" s="1239"/>
      <c r="AX958" s="1239"/>
      <c r="AY958" s="1239"/>
      <c r="AZ958" s="1239"/>
      <c r="BA958" s="1239"/>
      <c r="BB958" s="1239"/>
      <c r="BC958" s="1239"/>
      <c r="BD958" s="1239"/>
      <c r="BE958" s="1239"/>
      <c r="BF958" s="1239"/>
      <c r="BG958" s="1239"/>
      <c r="BH958" s="1239"/>
      <c r="BI958" s="1239"/>
      <c r="BJ958" s="1239"/>
      <c r="BK958" s="1239"/>
      <c r="BL958" s="1108"/>
      <c r="BM958" s="1108"/>
      <c r="BN958" s="1108"/>
      <c r="BO958" s="1108"/>
      <c r="BP958" s="1129"/>
      <c r="ALZ958" s="0"/>
      <c r="AMA958" s="0"/>
      <c r="AMB958" s="0"/>
      <c r="AMC958" s="0"/>
      <c r="AMD958" s="0"/>
      <c r="AME958" s="0"/>
      <c r="AMF958" s="0"/>
      <c r="AMG958" s="0"/>
      <c r="AMH958" s="0"/>
      <c r="AMI958" s="0"/>
      <c r="AMJ958" s="0"/>
    </row>
    <row r="959" s="1236" customFormat="true" ht="14.1" hidden="false" customHeight="true" outlineLevel="0" collapsed="false">
      <c r="A959" s="41" t="s">
        <v>12645</v>
      </c>
      <c r="B959" s="412" t="s">
        <v>713</v>
      </c>
      <c r="C959" s="445" t="s">
        <v>36</v>
      </c>
      <c r="D959" s="470"/>
      <c r="E959" s="120" t="s">
        <v>3838</v>
      </c>
      <c r="F959" s="120" t="s">
        <v>6525</v>
      </c>
      <c r="G959" s="456"/>
      <c r="H959" s="427" t="n">
        <v>0.0925</v>
      </c>
      <c r="I959" s="427"/>
      <c r="J959" s="428" t="s">
        <v>5980</v>
      </c>
      <c r="K959" s="412" t="s">
        <v>6526</v>
      </c>
      <c r="L959" s="412" t="s">
        <v>5442</v>
      </c>
      <c r="M959" s="120" t="s">
        <v>4686</v>
      </c>
      <c r="N959" s="457" t="n">
        <v>95401</v>
      </c>
      <c r="O959" s="458"/>
      <c r="P959" s="431"/>
      <c r="Q959" s="431"/>
      <c r="R959" s="459"/>
      <c r="S959" s="460"/>
      <c r="T959" s="461"/>
      <c r="U959" s="459"/>
      <c r="V959" s="120"/>
      <c r="W959" s="120"/>
      <c r="X959" s="120"/>
      <c r="Y959" s="120"/>
      <c r="Z959" s="460"/>
      <c r="AA959" s="433"/>
      <c r="AB959" s="456"/>
      <c r="AC959" s="594"/>
      <c r="AD959" s="595"/>
      <c r="AE959" s="595"/>
      <c r="AF959" s="595"/>
      <c r="AG959" s="595"/>
      <c r="AH959" s="595"/>
      <c r="AI959" s="595"/>
      <c r="AJ959" s="596"/>
      <c r="AK959" s="437"/>
      <c r="AL959" s="438"/>
      <c r="AM959" s="412" t="s">
        <v>6526</v>
      </c>
      <c r="AN959" s="462"/>
      <c r="AO959" s="412" t="s">
        <v>5442</v>
      </c>
      <c r="AP959" s="120" t="s">
        <v>4686</v>
      </c>
      <c r="AQ959" s="457" t="n">
        <v>95401</v>
      </c>
      <c r="AR959" s="463" t="s">
        <v>6525</v>
      </c>
      <c r="AS959" s="441"/>
      <c r="AT959" s="465"/>
      <c r="AU959" s="459"/>
      <c r="AV959" s="466"/>
      <c r="AW959" s="467"/>
      <c r="AX959" s="467"/>
      <c r="AY959" s="467"/>
      <c r="AZ959" s="467"/>
      <c r="BA959" s="467"/>
      <c r="BB959" s="467"/>
      <c r="BC959" s="467"/>
      <c r="BD959" s="467"/>
      <c r="BE959" s="467"/>
      <c r="BF959" s="467"/>
      <c r="BG959" s="467"/>
      <c r="BH959" s="467"/>
      <c r="BI959" s="467"/>
      <c r="BJ959" s="467"/>
      <c r="BK959" s="467"/>
      <c r="BL959" s="468"/>
      <c r="BM959" s="468"/>
      <c r="BN959" s="468"/>
      <c r="BO959" s="412"/>
      <c r="BP959" s="412"/>
      <c r="ALZ959" s="0"/>
      <c r="AMA959" s="0"/>
      <c r="AMB959" s="0"/>
      <c r="AMC959" s="0"/>
      <c r="AMD959" s="0"/>
      <c r="AME959" s="0"/>
      <c r="AMF959" s="0"/>
      <c r="AMG959" s="0"/>
      <c r="AMH959" s="0"/>
      <c r="AMI959" s="0"/>
      <c r="AMJ959" s="0"/>
    </row>
    <row r="960" s="1128" customFormat="true" ht="14.1" hidden="false" customHeight="true" outlineLevel="0" collapsed="false">
      <c r="A960" s="41" t="s">
        <v>13102</v>
      </c>
      <c r="B960" s="412" t="s">
        <v>5998</v>
      </c>
      <c r="C960" s="445" t="s">
        <v>5999</v>
      </c>
      <c r="D960" s="120"/>
      <c r="E960" s="120" t="s">
        <v>9866</v>
      </c>
      <c r="F960" s="120" t="s">
        <v>13103</v>
      </c>
      <c r="G960" s="456" t="s">
        <v>13104</v>
      </c>
      <c r="H960" s="427" t="n">
        <v>0.085</v>
      </c>
      <c r="I960" s="427" t="n">
        <v>0.0875</v>
      </c>
      <c r="J960" s="428" t="s">
        <v>5772</v>
      </c>
      <c r="K960" s="412" t="s">
        <v>13105</v>
      </c>
      <c r="L960" s="412" t="s">
        <v>4720</v>
      </c>
      <c r="M960" s="120" t="s">
        <v>4686</v>
      </c>
      <c r="N960" s="457" t="n">
        <v>94103</v>
      </c>
      <c r="O960" s="430"/>
      <c r="P960" s="431"/>
      <c r="Q960" s="431"/>
      <c r="R960" s="459" t="s">
        <v>13106</v>
      </c>
      <c r="S960" s="460" t="s">
        <v>13107</v>
      </c>
      <c r="T960" s="461"/>
      <c r="U960" s="459"/>
      <c r="V960" s="120"/>
      <c r="W960" s="120"/>
      <c r="X960" s="120"/>
      <c r="Y960" s="120"/>
      <c r="Z960" s="460" t="s">
        <v>6006</v>
      </c>
      <c r="AA960" s="460" t="s">
        <v>13108</v>
      </c>
      <c r="AB960" s="456"/>
      <c r="AC960" s="594"/>
      <c r="AD960" s="595"/>
      <c r="AE960" s="595"/>
      <c r="AF960" s="595"/>
      <c r="AG960" s="595"/>
      <c r="AH960" s="595"/>
      <c r="AI960" s="595"/>
      <c r="AJ960" s="596"/>
      <c r="AK960" s="437" t="s">
        <v>5946</v>
      </c>
      <c r="AL960" s="438" t="s">
        <v>6460</v>
      </c>
      <c r="AM960" s="412" t="s">
        <v>13105</v>
      </c>
      <c r="AN960" s="462" t="s">
        <v>13109</v>
      </c>
      <c r="AO960" s="412" t="s">
        <v>4720</v>
      </c>
      <c r="AP960" s="120" t="s">
        <v>4686</v>
      </c>
      <c r="AQ960" s="457" t="n">
        <v>94103</v>
      </c>
      <c r="AR960" s="463" t="s">
        <v>13103</v>
      </c>
      <c r="AS960" s="464"/>
      <c r="AT960" s="465" t="n">
        <v>1409660</v>
      </c>
      <c r="AU960" s="459"/>
      <c r="AV960" s="466" t="n">
        <v>2</v>
      </c>
      <c r="AW960" s="467"/>
      <c r="AX960" s="467"/>
      <c r="AY960" s="467"/>
      <c r="AZ960" s="467"/>
      <c r="BA960" s="467"/>
      <c r="BB960" s="467"/>
      <c r="BC960" s="467"/>
      <c r="BD960" s="467"/>
      <c r="BE960" s="467"/>
      <c r="BF960" s="467"/>
      <c r="BG960" s="467"/>
      <c r="BH960" s="467"/>
      <c r="BI960" s="467"/>
      <c r="BJ960" s="467"/>
      <c r="BK960" s="467"/>
      <c r="BL960" s="468"/>
      <c r="BM960" s="468"/>
      <c r="BN960" s="468"/>
      <c r="BO960" s="412"/>
      <c r="BP960" s="463"/>
      <c r="ALZ960" s="0"/>
      <c r="AMA960" s="0"/>
      <c r="AMB960" s="0"/>
      <c r="AMC960" s="0"/>
      <c r="AMD960" s="0"/>
      <c r="AME960" s="0"/>
      <c r="AMF960" s="0"/>
      <c r="AMG960" s="0"/>
      <c r="AMH960" s="0"/>
      <c r="AMI960" s="0"/>
      <c r="AMJ960" s="0"/>
    </row>
    <row r="961" s="1128" customFormat="true" ht="14.1" hidden="false" customHeight="true" outlineLevel="0" collapsed="false">
      <c r="A961" s="1107" t="s">
        <v>9865</v>
      </c>
      <c r="B961" s="1108" t="s">
        <v>5998</v>
      </c>
      <c r="C961" s="1109" t="s">
        <v>5999</v>
      </c>
      <c r="D961" s="1110"/>
      <c r="E961" s="1110" t="s">
        <v>9866</v>
      </c>
      <c r="F961" s="1110" t="s">
        <v>9867</v>
      </c>
      <c r="G961" s="1111"/>
      <c r="H961" s="1112" t="n">
        <v>0.085</v>
      </c>
      <c r="I961" s="1112" t="n">
        <v>0.0875</v>
      </c>
      <c r="J961" s="1113" t="s">
        <v>5772</v>
      </c>
      <c r="K961" s="1328" t="s">
        <v>9868</v>
      </c>
      <c r="L961" s="1108" t="s">
        <v>4720</v>
      </c>
      <c r="M961" s="1110" t="s">
        <v>4686</v>
      </c>
      <c r="N961" s="1114" t="n">
        <v>94105</v>
      </c>
      <c r="O961" s="1115"/>
      <c r="P961" s="1117"/>
      <c r="Q961" s="1117"/>
      <c r="R961" s="1118" t="s">
        <v>9869</v>
      </c>
      <c r="S961" s="1119"/>
      <c r="T961" s="1120"/>
      <c r="U961" s="1118"/>
      <c r="V961" s="1110"/>
      <c r="W961" s="1110"/>
      <c r="X961" s="1110"/>
      <c r="Y961" s="1110"/>
      <c r="Z961" s="1119"/>
      <c r="AA961" s="1119"/>
      <c r="AB961" s="1111"/>
      <c r="AC961" s="1245" t="s">
        <v>7695</v>
      </c>
      <c r="AD961" s="1246"/>
      <c r="AE961" s="1246"/>
      <c r="AF961" s="1246"/>
      <c r="AG961" s="1246"/>
      <c r="AH961" s="1246"/>
      <c r="AI961" s="1246"/>
      <c r="AJ961" s="1247" t="s">
        <v>7581</v>
      </c>
      <c r="AK961" s="1126" t="s">
        <v>5946</v>
      </c>
      <c r="AL961" s="1127" t="s">
        <v>6460</v>
      </c>
      <c r="AM961" s="1108" t="s">
        <v>9868</v>
      </c>
      <c r="AO961" s="1108" t="s">
        <v>4720</v>
      </c>
      <c r="AP961" s="1110" t="s">
        <v>4686</v>
      </c>
      <c r="AQ961" s="1114" t="n">
        <v>94105</v>
      </c>
      <c r="AR961" s="1129" t="s">
        <v>9867</v>
      </c>
      <c r="AS961" s="1130"/>
      <c r="AT961" s="1131"/>
      <c r="AU961" s="1118"/>
      <c r="AV961" s="1132"/>
      <c r="AW961" s="1133"/>
      <c r="AX961" s="1133"/>
      <c r="AY961" s="1133"/>
      <c r="AZ961" s="1133"/>
      <c r="BA961" s="1133"/>
      <c r="BB961" s="1133"/>
      <c r="BC961" s="1133"/>
      <c r="BD961" s="1133"/>
      <c r="BE961" s="1133" t="s">
        <v>9870</v>
      </c>
      <c r="BF961" s="1329" t="n">
        <v>5.06</v>
      </c>
      <c r="BG961" s="1133"/>
      <c r="BH961" s="1133"/>
      <c r="BI961" s="1133"/>
      <c r="BJ961" s="1133"/>
      <c r="BK961" s="1133"/>
      <c r="BL961" s="1134"/>
      <c r="BM961" s="1134"/>
      <c r="BN961" s="1134" t="s">
        <v>9871</v>
      </c>
      <c r="BO961" s="1108"/>
      <c r="BP961" s="1145"/>
      <c r="ALZ961" s="0"/>
      <c r="AMA961" s="0"/>
      <c r="AMB961" s="0"/>
      <c r="AMC961" s="0"/>
      <c r="AMD961" s="0"/>
      <c r="AME961" s="0"/>
      <c r="AMF961" s="0"/>
      <c r="AMG961" s="0"/>
      <c r="AMH961" s="0"/>
      <c r="AMI961" s="0"/>
      <c r="AMJ961" s="0"/>
    </row>
    <row r="962" s="1128" customFormat="true" ht="14.1" hidden="false" customHeight="true" outlineLevel="0" collapsed="false">
      <c r="A962" s="41" t="s">
        <v>6527</v>
      </c>
      <c r="B962" s="412" t="s">
        <v>4682</v>
      </c>
      <c r="C962" s="445" t="s">
        <v>5309</v>
      </c>
      <c r="D962" s="470"/>
      <c r="E962" s="120" t="s">
        <v>6528</v>
      </c>
      <c r="F962" s="120" t="s">
        <v>6529</v>
      </c>
      <c r="G962" s="456"/>
      <c r="H962" s="427" t="n">
        <v>0.085</v>
      </c>
      <c r="I962" s="427"/>
      <c r="J962" s="428" t="s">
        <v>5772</v>
      </c>
      <c r="K962" s="412" t="s">
        <v>6530</v>
      </c>
      <c r="L962" s="412" t="s">
        <v>4720</v>
      </c>
      <c r="M962" s="120" t="s">
        <v>4686</v>
      </c>
      <c r="N962" s="457" t="n">
        <v>94102</v>
      </c>
      <c r="O962" s="458" t="s">
        <v>6531</v>
      </c>
      <c r="P962" s="431"/>
      <c r="Q962" s="431"/>
      <c r="R962" s="459"/>
      <c r="S962" s="460"/>
      <c r="T962" s="461"/>
      <c r="U962" s="459"/>
      <c r="V962" s="120"/>
      <c r="W962" s="120"/>
      <c r="X962" s="120"/>
      <c r="Y962" s="120"/>
      <c r="Z962" s="460"/>
      <c r="AA962" s="433"/>
      <c r="AB962" s="456"/>
      <c r="AC962" s="594"/>
      <c r="AD962" s="595"/>
      <c r="AE962" s="595"/>
      <c r="AF962" s="595"/>
      <c r="AG962" s="595"/>
      <c r="AH962" s="595"/>
      <c r="AI962" s="595"/>
      <c r="AJ962" s="596"/>
      <c r="AK962" s="437"/>
      <c r="AL962" s="438"/>
      <c r="AM962" s="412" t="s">
        <v>6530</v>
      </c>
      <c r="AN962" s="462"/>
      <c r="AO962" s="412" t="s">
        <v>4720</v>
      </c>
      <c r="AP962" s="120" t="s">
        <v>4686</v>
      </c>
      <c r="AQ962" s="457" t="n">
        <v>94102</v>
      </c>
      <c r="AR962" s="463" t="s">
        <v>6529</v>
      </c>
      <c r="AS962" s="441"/>
      <c r="AT962" s="465"/>
      <c r="AU962" s="459"/>
      <c r="AV962" s="466"/>
      <c r="AW962" s="467"/>
      <c r="AX962" s="467"/>
      <c r="AY962" s="467"/>
      <c r="AZ962" s="467"/>
      <c r="BA962" s="467"/>
      <c r="BB962" s="467"/>
      <c r="BC962" s="467"/>
      <c r="BD962" s="467"/>
      <c r="BE962" s="467"/>
      <c r="BF962" s="467"/>
      <c r="BG962" s="467"/>
      <c r="BH962" s="467"/>
      <c r="BI962" s="467"/>
      <c r="BJ962" s="467"/>
      <c r="BK962" s="467"/>
      <c r="BL962" s="468"/>
      <c r="BM962" s="468"/>
      <c r="BN962" s="468"/>
      <c r="BO962" s="412"/>
      <c r="BP962" s="412"/>
      <c r="ALZ962" s="0"/>
      <c r="AMA962" s="0"/>
      <c r="AMB962" s="0"/>
      <c r="AMC962" s="0"/>
      <c r="AMD962" s="0"/>
      <c r="AME962" s="0"/>
      <c r="AMF962" s="0"/>
      <c r="AMG962" s="0"/>
      <c r="AMH962" s="0"/>
      <c r="AMI962" s="0"/>
      <c r="AMJ962" s="0"/>
    </row>
    <row r="963" s="1128" customFormat="true" ht="14.1" hidden="false" customHeight="true" outlineLevel="0" collapsed="false">
      <c r="A963" s="1107" t="s">
        <v>1364</v>
      </c>
      <c r="B963" s="1108" t="s">
        <v>5937</v>
      </c>
      <c r="C963" s="1231" t="s">
        <v>5309</v>
      </c>
      <c r="D963" s="1110" t="s">
        <v>6559</v>
      </c>
      <c r="E963" s="1110" t="s">
        <v>1363</v>
      </c>
      <c r="F963" s="1110" t="s">
        <v>1362</v>
      </c>
      <c r="G963" s="1111"/>
      <c r="H963" s="1112" t="n">
        <v>0.0925</v>
      </c>
      <c r="I963" s="1112" t="n">
        <v>0.095</v>
      </c>
      <c r="J963" s="1113" t="s">
        <v>5940</v>
      </c>
      <c r="K963" s="1108" t="s">
        <v>7634</v>
      </c>
      <c r="L963" s="1108" t="s">
        <v>5530</v>
      </c>
      <c r="M963" s="1110" t="s">
        <v>4686</v>
      </c>
      <c r="N963" s="1114" t="n">
        <v>94601</v>
      </c>
      <c r="O963" s="1115"/>
      <c r="P963" s="1117"/>
      <c r="Q963" s="1117"/>
      <c r="R963" s="1118"/>
      <c r="S963" s="1119"/>
      <c r="T963" s="1120"/>
      <c r="U963" s="1118"/>
      <c r="V963" s="1110"/>
      <c r="W963" s="1110"/>
      <c r="X963" s="1110"/>
      <c r="Y963" s="1110"/>
      <c r="Z963" s="1119"/>
      <c r="AA963" s="1121"/>
      <c r="AB963" s="1111"/>
      <c r="AC963" s="1245" t="s">
        <v>7635</v>
      </c>
      <c r="AD963" s="1246" t="s">
        <v>7636</v>
      </c>
      <c r="AE963" s="1246"/>
      <c r="AF963" s="1246"/>
      <c r="AG963" s="1246"/>
      <c r="AH963" s="1246"/>
      <c r="AI963" s="1246"/>
      <c r="AJ963" s="1247" t="s">
        <v>7581</v>
      </c>
      <c r="AK963" s="1126" t="s">
        <v>5946</v>
      </c>
      <c r="AL963" s="1127" t="s">
        <v>6460</v>
      </c>
      <c r="AM963" s="1108" t="s">
        <v>7634</v>
      </c>
      <c r="AO963" s="1108" t="s">
        <v>5530</v>
      </c>
      <c r="AP963" s="1110" t="s">
        <v>4686</v>
      </c>
      <c r="AQ963" s="1114" t="n">
        <v>94601</v>
      </c>
      <c r="AR963" s="1129" t="s">
        <v>1362</v>
      </c>
      <c r="AS963" s="1130"/>
      <c r="AT963" s="1131"/>
      <c r="AU963" s="1118"/>
      <c r="AV963" s="1132"/>
      <c r="AW963" s="1133"/>
      <c r="AX963" s="1133"/>
      <c r="AY963" s="1133"/>
      <c r="AZ963" s="1133"/>
      <c r="BA963" s="1133"/>
      <c r="BB963" s="1133"/>
      <c r="BC963" s="1133"/>
      <c r="BD963" s="1133"/>
      <c r="BE963" s="1133"/>
      <c r="BF963" s="1133"/>
      <c r="BG963" s="1133"/>
      <c r="BH963" s="1133"/>
      <c r="BI963" s="1133"/>
      <c r="BJ963" s="1133"/>
      <c r="BK963" s="1133"/>
      <c r="BL963" s="1134"/>
      <c r="BM963" s="1134"/>
      <c r="BN963" s="1134"/>
      <c r="BO963" s="1108"/>
      <c r="BP963" s="1129"/>
      <c r="ALZ963" s="0"/>
      <c r="AMA963" s="0"/>
      <c r="AMB963" s="0"/>
      <c r="AMC963" s="0"/>
      <c r="AMD963" s="0"/>
      <c r="AME963" s="0"/>
      <c r="AMF963" s="0"/>
      <c r="AMG963" s="0"/>
      <c r="AMH963" s="0"/>
      <c r="AMI963" s="0"/>
      <c r="AMJ963" s="0"/>
    </row>
    <row r="964" s="1128" customFormat="true" ht="14.1" hidden="false" customHeight="true" outlineLevel="0" collapsed="false">
      <c r="A964" s="1146" t="s">
        <v>1489</v>
      </c>
      <c r="B964" s="1147" t="s">
        <v>6330</v>
      </c>
      <c r="C964" s="1200" t="s">
        <v>5309</v>
      </c>
      <c r="D964" s="1201" t="s">
        <v>6726</v>
      </c>
      <c r="E964" s="1201" t="s">
        <v>8136</v>
      </c>
      <c r="F964" s="1172" t="s">
        <v>1487</v>
      </c>
      <c r="G964" s="1202"/>
      <c r="H964" s="1152" t="n">
        <v>0.085</v>
      </c>
      <c r="I964" s="1152" t="n">
        <v>0.0875</v>
      </c>
      <c r="J964" s="1153" t="s">
        <v>5772</v>
      </c>
      <c r="K964" s="1147" t="s">
        <v>8137</v>
      </c>
      <c r="L964" s="1147" t="s">
        <v>4720</v>
      </c>
      <c r="M964" s="1201" t="s">
        <v>4686</v>
      </c>
      <c r="N964" s="1203" t="n">
        <v>94111</v>
      </c>
      <c r="O964" s="1218" t="s">
        <v>8138</v>
      </c>
      <c r="P964" s="1156"/>
      <c r="Q964" s="1156"/>
      <c r="R964" s="1204" t="s">
        <v>1465</v>
      </c>
      <c r="S964" s="1205"/>
      <c r="T964" s="1206"/>
      <c r="U964" s="1204"/>
      <c r="V964" s="1201"/>
      <c r="W964" s="1201"/>
      <c r="X964" s="1201"/>
      <c r="Y964" s="1201"/>
      <c r="Z964" s="1205"/>
      <c r="AA964" s="1158"/>
      <c r="AB964" s="1202"/>
      <c r="AC964" s="1161"/>
      <c r="AD964" s="1162"/>
      <c r="AE964" s="1162"/>
      <c r="AF964" s="1162" t="s">
        <v>7579</v>
      </c>
      <c r="AG964" s="1162"/>
      <c r="AH964" s="1162"/>
      <c r="AI964" s="1162"/>
      <c r="AJ964" s="1163" t="s">
        <v>4716</v>
      </c>
      <c r="AK964" s="1164" t="s">
        <v>5946</v>
      </c>
      <c r="AL964" s="1165" t="s">
        <v>6460</v>
      </c>
      <c r="AM964" s="1147" t="s">
        <v>8137</v>
      </c>
      <c r="AN964" s="1209"/>
      <c r="AO964" s="1147" t="s">
        <v>4720</v>
      </c>
      <c r="AP964" s="1201" t="s">
        <v>4686</v>
      </c>
      <c r="AQ964" s="1203" t="n">
        <v>94111</v>
      </c>
      <c r="AR964" s="1172" t="s">
        <v>1487</v>
      </c>
      <c r="AS964" s="1226"/>
      <c r="AT964" s="1210"/>
      <c r="AU964" s="1204"/>
      <c r="AV964" s="1211"/>
      <c r="AW964" s="1212"/>
      <c r="AX964" s="1212"/>
      <c r="AY964" s="1212"/>
      <c r="AZ964" s="1212"/>
      <c r="BA964" s="1212"/>
      <c r="BB964" s="1212"/>
      <c r="BC964" s="1212"/>
      <c r="BD964" s="1212"/>
      <c r="BE964" s="1212"/>
      <c r="BF964" s="1212"/>
      <c r="BG964" s="1212"/>
      <c r="BH964" s="1212"/>
      <c r="BI964" s="1212"/>
      <c r="BJ964" s="1212"/>
      <c r="BK964" s="1212"/>
      <c r="BL964" s="1213"/>
      <c r="BM964" s="1213"/>
      <c r="BN964" s="1213"/>
      <c r="BO964" s="1147"/>
      <c r="BP964" s="1172"/>
      <c r="ALZ964" s="0"/>
      <c r="AMA964" s="0"/>
      <c r="AMB964" s="0"/>
      <c r="AMC964" s="0"/>
      <c r="AMD964" s="0"/>
      <c r="AME964" s="0"/>
      <c r="AMF964" s="0"/>
      <c r="AMG964" s="0"/>
      <c r="AMH964" s="0"/>
      <c r="AMI964" s="0"/>
      <c r="AMJ964" s="0"/>
    </row>
    <row r="965" s="1128" customFormat="true" ht="14.1" hidden="false" customHeight="true" outlineLevel="0" collapsed="false">
      <c r="A965" s="1146" t="s">
        <v>11184</v>
      </c>
      <c r="B965" s="1147" t="s">
        <v>5977</v>
      </c>
      <c r="C965" s="1200" t="s">
        <v>36</v>
      </c>
      <c r="D965" s="1241"/>
      <c r="E965" s="1201" t="s">
        <v>2348</v>
      </c>
      <c r="F965" s="1201" t="s">
        <v>11185</v>
      </c>
      <c r="G965" s="1202"/>
      <c r="H965" s="1152" t="n">
        <v>0.08625</v>
      </c>
      <c r="I965" s="1152"/>
      <c r="J965" s="1153" t="s">
        <v>8258</v>
      </c>
      <c r="K965" s="1147" t="s">
        <v>11186</v>
      </c>
      <c r="L965" s="1147" t="s">
        <v>5838</v>
      </c>
      <c r="M965" s="1201" t="s">
        <v>4686</v>
      </c>
      <c r="N965" s="1203" t="n">
        <v>95328</v>
      </c>
      <c r="O965" s="1218"/>
      <c r="P965" s="1156"/>
      <c r="Q965" s="1156"/>
      <c r="R965" s="1204"/>
      <c r="S965" s="1205"/>
      <c r="T965" s="1206"/>
      <c r="U965" s="1204"/>
      <c r="V965" s="1201"/>
      <c r="W965" s="1201"/>
      <c r="X965" s="1201"/>
      <c r="Y965" s="1201"/>
      <c r="Z965" s="1205"/>
      <c r="AA965" s="1158"/>
      <c r="AB965" s="1202"/>
      <c r="AC965" s="1161" t="s">
        <v>7651</v>
      </c>
      <c r="AD965" s="1162" t="s">
        <v>11187</v>
      </c>
      <c r="AE965" s="1162"/>
      <c r="AF965" s="1162"/>
      <c r="AG965" s="1162"/>
      <c r="AH965" s="1162"/>
      <c r="AI965" s="1162"/>
      <c r="AJ965" s="1163" t="s">
        <v>4716</v>
      </c>
      <c r="AK965" s="1164"/>
      <c r="AL965" s="1165"/>
      <c r="AM965" s="1147" t="s">
        <v>11186</v>
      </c>
      <c r="AN965" s="1209"/>
      <c r="AO965" s="1147" t="s">
        <v>5838</v>
      </c>
      <c r="AP965" s="1201" t="s">
        <v>4686</v>
      </c>
      <c r="AQ965" s="1203" t="n">
        <v>95328</v>
      </c>
      <c r="AR965" s="1172" t="s">
        <v>11185</v>
      </c>
      <c r="AS965" s="1168"/>
      <c r="AT965" s="1210"/>
      <c r="AU965" s="1204"/>
      <c r="AV965" s="1211"/>
      <c r="AW965" s="1212"/>
      <c r="AX965" s="1212"/>
      <c r="AY965" s="1212"/>
      <c r="AZ965" s="1212"/>
      <c r="BA965" s="1212"/>
      <c r="BB965" s="1212"/>
      <c r="BC965" s="1212"/>
      <c r="BD965" s="1212"/>
      <c r="BE965" s="1212"/>
      <c r="BF965" s="1212"/>
      <c r="BG965" s="1212"/>
      <c r="BH965" s="1212"/>
      <c r="BI965" s="1212"/>
      <c r="BJ965" s="1212"/>
      <c r="BK965" s="1212"/>
      <c r="BL965" s="1213"/>
      <c r="BM965" s="1213"/>
      <c r="BN965" s="1213"/>
      <c r="BO965" s="1147"/>
      <c r="BP965" s="1147"/>
      <c r="ALZ965" s="0"/>
      <c r="AMA965" s="0"/>
      <c r="AMB965" s="0"/>
      <c r="AMC965" s="0"/>
      <c r="AMD965" s="0"/>
      <c r="AME965" s="0"/>
      <c r="AMF965" s="0"/>
      <c r="AMG965" s="0"/>
      <c r="AMH965" s="0"/>
      <c r="AMI965" s="0"/>
      <c r="AMJ965" s="0"/>
    </row>
    <row r="966" s="1128" customFormat="true" ht="14.1" hidden="false" customHeight="true" outlineLevel="0" collapsed="false">
      <c r="A966" s="41" t="s">
        <v>7637</v>
      </c>
      <c r="B966" s="412" t="s">
        <v>5977</v>
      </c>
      <c r="C966" s="445" t="s">
        <v>36</v>
      </c>
      <c r="D966" s="120"/>
      <c r="E966" s="120" t="s">
        <v>1609</v>
      </c>
      <c r="F966" s="463" t="s">
        <v>1608</v>
      </c>
      <c r="G966" s="475"/>
      <c r="H966" s="427" t="n">
        <v>0.08375</v>
      </c>
      <c r="I966" s="427" t="n">
        <v>0.0863</v>
      </c>
      <c r="J966" s="428" t="s">
        <v>6303</v>
      </c>
      <c r="K966" s="412" t="s">
        <v>7638</v>
      </c>
      <c r="L966" s="412" t="s">
        <v>1532</v>
      </c>
      <c r="M966" s="120" t="s">
        <v>4686</v>
      </c>
      <c r="N966" s="457" t="n">
        <v>94591</v>
      </c>
      <c r="O966" s="430"/>
      <c r="P966" s="431"/>
      <c r="Q966" s="431"/>
      <c r="R966" s="459" t="s">
        <v>7639</v>
      </c>
      <c r="S966" s="460" t="s">
        <v>7640</v>
      </c>
      <c r="T966" s="461"/>
      <c r="U966" s="459"/>
      <c r="V966" s="120"/>
      <c r="W966" s="120"/>
      <c r="X966" s="120"/>
      <c r="Y966" s="120"/>
      <c r="Z966" s="460" t="s">
        <v>7641</v>
      </c>
      <c r="AA966" s="433" t="s">
        <v>4745</v>
      </c>
      <c r="AB966" s="456"/>
      <c r="AC966" s="594"/>
      <c r="AD966" s="595"/>
      <c r="AE966" s="595"/>
      <c r="AF966" s="595"/>
      <c r="AG966" s="595"/>
      <c r="AH966" s="595"/>
      <c r="AI966" s="595"/>
      <c r="AJ966" s="596"/>
      <c r="AK966" s="437" t="s">
        <v>5946</v>
      </c>
      <c r="AL966" s="438" t="s">
        <v>6460</v>
      </c>
      <c r="AM966" s="412" t="s">
        <v>7638</v>
      </c>
      <c r="AN966" s="501"/>
      <c r="AO966" s="412" t="s">
        <v>1532</v>
      </c>
      <c r="AP966" s="120" t="s">
        <v>4686</v>
      </c>
      <c r="AQ966" s="457" t="n">
        <v>94591</v>
      </c>
      <c r="AR966" s="463" t="s">
        <v>1608</v>
      </c>
      <c r="AS966" s="464"/>
      <c r="AT966" s="465"/>
      <c r="AU966" s="459"/>
      <c r="AV966" s="466"/>
      <c r="AW966" s="467"/>
      <c r="AX966" s="467"/>
      <c r="AY966" s="467"/>
      <c r="AZ966" s="467"/>
      <c r="BA966" s="467"/>
      <c r="BB966" s="467"/>
      <c r="BC966" s="467"/>
      <c r="BD966" s="467"/>
      <c r="BE966" s="467"/>
      <c r="BF966" s="467"/>
      <c r="BG966" s="467"/>
      <c r="BH966" s="467"/>
      <c r="BI966" s="467"/>
      <c r="BJ966" s="467"/>
      <c r="BK966" s="467"/>
      <c r="BL966" s="468"/>
      <c r="BM966" s="468"/>
      <c r="BN966" s="468"/>
      <c r="BO966" s="412"/>
      <c r="BP966" s="463"/>
      <c r="ALZ966" s="0"/>
      <c r="AMA966" s="0"/>
      <c r="AMB966" s="0"/>
      <c r="AMC966" s="0"/>
      <c r="AMD966" s="0"/>
      <c r="AME966" s="0"/>
      <c r="AMF966" s="0"/>
      <c r="AMG966" s="0"/>
      <c r="AMH966" s="0"/>
      <c r="AMI966" s="0"/>
      <c r="AMJ966" s="0"/>
    </row>
    <row r="967" s="1128" customFormat="true" ht="14.1" hidden="false" customHeight="true" outlineLevel="0" collapsed="false">
      <c r="A967" s="41" t="s">
        <v>1766</v>
      </c>
      <c r="B967" s="412" t="s">
        <v>5937</v>
      </c>
      <c r="C967" s="413" t="s">
        <v>5309</v>
      </c>
      <c r="D967" s="120" t="s">
        <v>6532</v>
      </c>
      <c r="E967" s="120" t="s">
        <v>1765</v>
      </c>
      <c r="F967" s="120" t="s">
        <v>1764</v>
      </c>
      <c r="G967" s="456"/>
      <c r="H967" s="427" t="n">
        <v>0.0925</v>
      </c>
      <c r="I967" s="427" t="n">
        <v>0.095</v>
      </c>
      <c r="J967" s="428" t="s">
        <v>5940</v>
      </c>
      <c r="K967" s="412" t="s">
        <v>6533</v>
      </c>
      <c r="L967" s="412" t="s">
        <v>5530</v>
      </c>
      <c r="M967" s="120" t="s">
        <v>4686</v>
      </c>
      <c r="N967" s="457" t="n">
        <v>94601</v>
      </c>
      <c r="O967" s="430"/>
      <c r="P967" s="431"/>
      <c r="Q967" s="431"/>
      <c r="R967" s="459"/>
      <c r="S967" s="460"/>
      <c r="T967" s="461"/>
      <c r="U967" s="459"/>
      <c r="V967" s="120"/>
      <c r="W967" s="120"/>
      <c r="X967" s="120"/>
      <c r="Y967" s="120"/>
      <c r="Z967" s="460"/>
      <c r="AA967" s="433"/>
      <c r="AB967" s="456"/>
      <c r="AC967" s="594"/>
      <c r="AD967" s="595"/>
      <c r="AE967" s="595"/>
      <c r="AF967" s="595"/>
      <c r="AG967" s="595"/>
      <c r="AH967" s="595"/>
      <c r="AI967" s="595"/>
      <c r="AJ967" s="596"/>
      <c r="AK967" s="437" t="s">
        <v>5946</v>
      </c>
      <c r="AL967" s="438" t="s">
        <v>6460</v>
      </c>
      <c r="AM967" s="412" t="s">
        <v>6533</v>
      </c>
      <c r="AN967" s="462"/>
      <c r="AO967" s="412" t="s">
        <v>5530</v>
      </c>
      <c r="AP967" s="120" t="s">
        <v>4686</v>
      </c>
      <c r="AQ967" s="457" t="n">
        <v>94601</v>
      </c>
      <c r="AR967" s="463" t="s">
        <v>1764</v>
      </c>
      <c r="AS967" s="464"/>
      <c r="AT967" s="465"/>
      <c r="AU967" s="459"/>
      <c r="AV967" s="466"/>
      <c r="AW967" s="467"/>
      <c r="AX967" s="467"/>
      <c r="AY967" s="467"/>
      <c r="AZ967" s="467"/>
      <c r="BA967" s="467"/>
      <c r="BB967" s="467"/>
      <c r="BC967" s="467"/>
      <c r="BD967" s="467"/>
      <c r="BE967" s="467"/>
      <c r="BF967" s="467"/>
      <c r="BG967" s="467"/>
      <c r="BH967" s="467"/>
      <c r="BI967" s="467"/>
      <c r="BJ967" s="467"/>
      <c r="BK967" s="467"/>
      <c r="BL967" s="468"/>
      <c r="BM967" s="468"/>
      <c r="BN967" s="468"/>
      <c r="BO967" s="412"/>
      <c r="BP967" s="463"/>
      <c r="ALZ967" s="0"/>
      <c r="AMA967" s="0"/>
      <c r="AMB967" s="0"/>
      <c r="AMC967" s="0"/>
      <c r="AMD967" s="0"/>
      <c r="AME967" s="0"/>
      <c r="AMF967" s="0"/>
      <c r="AMG967" s="0"/>
      <c r="AMH967" s="0"/>
      <c r="AMI967" s="0"/>
      <c r="AMJ967" s="0"/>
    </row>
    <row r="968" s="1128" customFormat="true" ht="14.1" hidden="false" customHeight="true" outlineLevel="0" collapsed="false">
      <c r="A968" s="41" t="s">
        <v>6534</v>
      </c>
      <c r="B968" s="412" t="s">
        <v>5977</v>
      </c>
      <c r="C968" s="413" t="s">
        <v>4715</v>
      </c>
      <c r="D968" s="414"/>
      <c r="E968" s="425" t="s">
        <v>6535</v>
      </c>
      <c r="F968" s="425" t="s">
        <v>6536</v>
      </c>
      <c r="G968" s="426"/>
      <c r="H968" s="427" t="n">
        <v>0.08375</v>
      </c>
      <c r="I968" s="427"/>
      <c r="J968" s="428" t="s">
        <v>6303</v>
      </c>
      <c r="K968" s="412" t="s">
        <v>6537</v>
      </c>
      <c r="L968" s="412" t="s">
        <v>1532</v>
      </c>
      <c r="M968" s="414" t="s">
        <v>4686</v>
      </c>
      <c r="N968" s="429" t="n">
        <v>94591</v>
      </c>
      <c r="O968" s="458" t="s">
        <v>6538</v>
      </c>
      <c r="P968" s="458" t="s">
        <v>6538</v>
      </c>
      <c r="Q968" s="640" t="s">
        <v>6538</v>
      </c>
      <c r="R968" s="414"/>
      <c r="S968" s="433"/>
      <c r="T968" s="434"/>
      <c r="U968" s="414"/>
      <c r="V968" s="425"/>
      <c r="W968" s="425"/>
      <c r="X968" s="425"/>
      <c r="Y968" s="425"/>
      <c r="Z968" s="433"/>
      <c r="AA968" s="433"/>
      <c r="AB968" s="435"/>
      <c r="AC968" s="641"/>
      <c r="AD968" s="642"/>
      <c r="AE968" s="641"/>
      <c r="AF968" s="641"/>
      <c r="AG968" s="641"/>
      <c r="AH968" s="641"/>
      <c r="AI968" s="641"/>
      <c r="AJ968" s="643"/>
      <c r="AK968" s="437"/>
      <c r="AL968" s="438"/>
      <c r="AM968" s="412" t="s">
        <v>6537</v>
      </c>
      <c r="AN968" s="439"/>
      <c r="AO968" s="412" t="s">
        <v>1532</v>
      </c>
      <c r="AP968" s="414" t="s">
        <v>4686</v>
      </c>
      <c r="AQ968" s="429" t="n">
        <v>94591</v>
      </c>
      <c r="AR968" s="440" t="s">
        <v>6539</v>
      </c>
      <c r="AS968" s="437"/>
      <c r="AT968" s="438"/>
      <c r="AU968" s="414"/>
      <c r="AV968" s="442"/>
      <c r="AW968" s="443"/>
      <c r="AX968" s="443"/>
      <c r="AY968" s="443"/>
      <c r="AZ968" s="443"/>
      <c r="BA968" s="443"/>
      <c r="BB968" s="443"/>
      <c r="BC968" s="443"/>
      <c r="BD968" s="443"/>
      <c r="BE968" s="443"/>
      <c r="BF968" s="443"/>
      <c r="BG968" s="443"/>
      <c r="BH968" s="443"/>
      <c r="BI968" s="443"/>
      <c r="BJ968" s="443"/>
      <c r="BK968" s="443"/>
      <c r="BL968" s="412"/>
      <c r="BM968" s="412"/>
      <c r="BN968" s="412"/>
      <c r="BO968" s="469"/>
      <c r="BP968" s="463"/>
      <c r="ALZ968" s="0"/>
      <c r="AMA968" s="0"/>
      <c r="AMB968" s="0"/>
      <c r="AMC968" s="0"/>
      <c r="AMD968" s="0"/>
      <c r="AME968" s="0"/>
      <c r="AMF968" s="0"/>
      <c r="AMG968" s="0"/>
      <c r="AMH968" s="0"/>
      <c r="AMI968" s="0"/>
      <c r="AMJ968" s="0"/>
    </row>
    <row r="969" s="1128" customFormat="true" ht="14.1" hidden="false" customHeight="true" outlineLevel="0" collapsed="false">
      <c r="A969" s="41" t="s">
        <v>1961</v>
      </c>
      <c r="B969" s="412" t="s">
        <v>4682</v>
      </c>
      <c r="C969" s="413" t="s">
        <v>8388</v>
      </c>
      <c r="D969" s="414"/>
      <c r="E969" s="425" t="s">
        <v>1960</v>
      </c>
      <c r="F969" s="425" t="s">
        <v>1959</v>
      </c>
      <c r="G969" s="426"/>
      <c r="H969" s="427" t="n">
        <v>0.085</v>
      </c>
      <c r="I969" s="427" t="n">
        <v>0.0875</v>
      </c>
      <c r="J969" s="428" t="s">
        <v>5772</v>
      </c>
      <c r="K969" s="412" t="s">
        <v>12959</v>
      </c>
      <c r="L969" s="412" t="s">
        <v>4720</v>
      </c>
      <c r="M969" s="414" t="s">
        <v>4686</v>
      </c>
      <c r="N969" s="429" t="n">
        <v>94124</v>
      </c>
      <c r="O969" s="458"/>
      <c r="P969" s="431"/>
      <c r="Q969" s="432"/>
      <c r="R969" s="414" t="s">
        <v>12960</v>
      </c>
      <c r="S969" s="433" t="s">
        <v>1959</v>
      </c>
      <c r="T969" s="434" t="s">
        <v>9262</v>
      </c>
      <c r="U969" s="414"/>
      <c r="V969" s="425" t="s">
        <v>1587</v>
      </c>
      <c r="W969" s="425"/>
      <c r="X969" s="425"/>
      <c r="Y969" s="425"/>
      <c r="Z969" s="433" t="s">
        <v>1959</v>
      </c>
      <c r="AA969" s="433"/>
      <c r="AB969" s="435"/>
      <c r="AC969" s="594"/>
      <c r="AD969" s="595"/>
      <c r="AE969" s="595"/>
      <c r="AF969" s="595"/>
      <c r="AG969" s="595"/>
      <c r="AH969" s="595"/>
      <c r="AI969" s="595"/>
      <c r="AJ969" s="596"/>
      <c r="AK969" s="437" t="s">
        <v>5946</v>
      </c>
      <c r="AL969" s="438" t="s">
        <v>6460</v>
      </c>
      <c r="AM969" s="412" t="s">
        <v>12961</v>
      </c>
      <c r="AN969" s="439"/>
      <c r="AO969" s="412" t="s">
        <v>6123</v>
      </c>
      <c r="AP969" s="414" t="s">
        <v>4686</v>
      </c>
      <c r="AQ969" s="429" t="n">
        <v>94402</v>
      </c>
      <c r="AR969" s="440" t="s">
        <v>12962</v>
      </c>
      <c r="AS969" s="464"/>
      <c r="AT969" s="438"/>
      <c r="AU969" s="414"/>
      <c r="AV969" s="442"/>
      <c r="AW969" s="443"/>
      <c r="AX969" s="443"/>
      <c r="AY969" s="443"/>
      <c r="AZ969" s="443"/>
      <c r="BA969" s="443"/>
      <c r="BB969" s="443"/>
      <c r="BC969" s="443"/>
      <c r="BD969" s="443"/>
      <c r="BE969" s="443"/>
      <c r="BF969" s="443"/>
      <c r="BG969" s="443"/>
      <c r="BH969" s="443"/>
      <c r="BI969" s="443"/>
      <c r="BJ969" s="443"/>
      <c r="BK969" s="443"/>
      <c r="BL969" s="412"/>
      <c r="BM969" s="412"/>
      <c r="BN969" s="412"/>
      <c r="BO969" s="469"/>
      <c r="BP969" s="463"/>
      <c r="ALZ969" s="0"/>
      <c r="AMA969" s="0"/>
      <c r="AMB969" s="0"/>
      <c r="AMC969" s="0"/>
      <c r="AMD969" s="0"/>
      <c r="AME969" s="0"/>
      <c r="AMF969" s="0"/>
      <c r="AMG969" s="0"/>
      <c r="AMH969" s="0"/>
      <c r="AMI969" s="0"/>
      <c r="AMJ969" s="0"/>
    </row>
    <row r="970" s="1128" customFormat="true" ht="14.1" hidden="false" customHeight="true" outlineLevel="0" collapsed="false">
      <c r="A970" s="41" t="s">
        <v>2040</v>
      </c>
      <c r="B970" s="412" t="s">
        <v>5977</v>
      </c>
      <c r="C970" s="413" t="s">
        <v>4715</v>
      </c>
      <c r="D970" s="414"/>
      <c r="E970" s="425" t="s">
        <v>2039</v>
      </c>
      <c r="F970" s="425" t="s">
        <v>2038</v>
      </c>
      <c r="G970" s="426"/>
      <c r="H970" s="427" t="n">
        <v>0.0925</v>
      </c>
      <c r="I970" s="427" t="n">
        <v>0.0925</v>
      </c>
      <c r="J970" s="428" t="s">
        <v>7614</v>
      </c>
      <c r="K970" s="412" t="s">
        <v>13769</v>
      </c>
      <c r="L970" s="412" t="s">
        <v>3082</v>
      </c>
      <c r="M970" s="414" t="s">
        <v>4686</v>
      </c>
      <c r="N970" s="429" t="n">
        <v>94901</v>
      </c>
      <c r="O970" s="430"/>
      <c r="P970" s="431"/>
      <c r="Q970" s="432"/>
      <c r="R970" s="414"/>
      <c r="S970" s="433"/>
      <c r="T970" s="434"/>
      <c r="U970" s="414"/>
      <c r="V970" s="425"/>
      <c r="W970" s="425"/>
      <c r="X970" s="425"/>
      <c r="Y970" s="425"/>
      <c r="Z970" s="433" t="s">
        <v>6006</v>
      </c>
      <c r="AA970" s="433" t="s">
        <v>4745</v>
      </c>
      <c r="AB970" s="435"/>
      <c r="AC970" s="594"/>
      <c r="AD970" s="595"/>
      <c r="AE970" s="595"/>
      <c r="AF970" s="595"/>
      <c r="AG970" s="595"/>
      <c r="AH970" s="595"/>
      <c r="AI970" s="595"/>
      <c r="AJ970" s="596"/>
      <c r="AK970" s="437" t="s">
        <v>5946</v>
      </c>
      <c r="AL970" s="438" t="s">
        <v>6460</v>
      </c>
      <c r="AM970" s="412" t="str">
        <f aca="false">PROPER(AK238)</f>
        <v/>
      </c>
      <c r="AN970" s="439" t="s">
        <v>13770</v>
      </c>
      <c r="AO970" s="412" t="s">
        <v>3082</v>
      </c>
      <c r="AP970" s="414" t="s">
        <v>4686</v>
      </c>
      <c r="AQ970" s="429" t="n">
        <v>94901</v>
      </c>
      <c r="AR970" s="440" t="s">
        <v>2038</v>
      </c>
      <c r="AS970" s="464"/>
      <c r="AT970" s="438"/>
      <c r="AU970" s="414"/>
      <c r="AV970" s="442" t="n">
        <v>4</v>
      </c>
      <c r="AW970" s="443"/>
      <c r="AX970" s="443"/>
      <c r="AY970" s="443"/>
      <c r="AZ970" s="443"/>
      <c r="BA970" s="443"/>
      <c r="BB970" s="443"/>
      <c r="BC970" s="443"/>
      <c r="BD970" s="443"/>
      <c r="BE970" s="443"/>
      <c r="BF970" s="443"/>
      <c r="BG970" s="443"/>
      <c r="BH970" s="443"/>
      <c r="BI970" s="443"/>
      <c r="BJ970" s="443"/>
      <c r="BK970" s="443"/>
      <c r="BL970" s="412"/>
      <c r="BM970" s="412"/>
      <c r="BN970" s="412"/>
      <c r="BO970" s="477"/>
      <c r="BP970" s="463"/>
      <c r="ALZ970" s="0"/>
      <c r="AMA970" s="0"/>
      <c r="AMB970" s="0"/>
      <c r="AMC970" s="0"/>
      <c r="AMD970" s="0"/>
      <c r="AME970" s="0"/>
      <c r="AMF970" s="0"/>
      <c r="AMG970" s="0"/>
      <c r="AMH970" s="0"/>
      <c r="AMI970" s="0"/>
      <c r="AMJ970" s="0"/>
    </row>
    <row r="971" s="1128" customFormat="true" ht="14.1" hidden="false" customHeight="true" outlineLevel="0" collapsed="false">
      <c r="A971" s="41" t="s">
        <v>2119</v>
      </c>
      <c r="B971" s="412" t="s">
        <v>713</v>
      </c>
      <c r="C971" s="445" t="s">
        <v>36</v>
      </c>
      <c r="D971" s="414" t="s">
        <v>12688</v>
      </c>
      <c r="E971" s="120" t="s">
        <v>2118</v>
      </c>
      <c r="F971" s="120" t="s">
        <v>2117</v>
      </c>
      <c r="G971" s="456" t="s">
        <v>12689</v>
      </c>
      <c r="H971" s="427" t="n">
        <v>0.085</v>
      </c>
      <c r="I971" s="427" t="n">
        <v>0.09</v>
      </c>
      <c r="J971" s="428" t="s">
        <v>5681</v>
      </c>
      <c r="K971" s="412" t="s">
        <v>12690</v>
      </c>
      <c r="L971" s="412" t="s">
        <v>5681</v>
      </c>
      <c r="M971" s="120" t="s">
        <v>4686</v>
      </c>
      <c r="N971" s="457" t="n">
        <v>94945</v>
      </c>
      <c r="O971" s="430"/>
      <c r="P971" s="431"/>
      <c r="Q971" s="431"/>
      <c r="R971" s="459" t="s">
        <v>6541</v>
      </c>
      <c r="S971" s="460" t="s">
        <v>2117</v>
      </c>
      <c r="T971" s="461"/>
      <c r="U971" s="459"/>
      <c r="V971" s="120"/>
      <c r="W971" s="120"/>
      <c r="X971" s="120"/>
      <c r="Y971" s="120"/>
      <c r="Z971" s="460"/>
      <c r="AA971" s="433"/>
      <c r="AB971" s="456"/>
      <c r="AC971" s="645"/>
      <c r="AD971" s="645"/>
      <c r="AE971" s="645"/>
      <c r="AF971" s="645"/>
      <c r="AG971" s="645"/>
      <c r="AH971" s="645"/>
      <c r="AI971" s="645"/>
      <c r="AJ971" s="498"/>
      <c r="AK971" s="437" t="s">
        <v>5946</v>
      </c>
      <c r="AL971" s="438" t="s">
        <v>6144</v>
      </c>
      <c r="AM971" s="412" t="s">
        <v>12690</v>
      </c>
      <c r="AN971" s="462"/>
      <c r="AO971" s="412" t="s">
        <v>5681</v>
      </c>
      <c r="AP971" s="120" t="s">
        <v>4686</v>
      </c>
      <c r="AQ971" s="457" t="n">
        <v>94945</v>
      </c>
      <c r="AR971" s="463" t="s">
        <v>2117</v>
      </c>
      <c r="AS971" s="441"/>
      <c r="AT971" s="465"/>
      <c r="AU971" s="459"/>
      <c r="AV971" s="466"/>
      <c r="AW971" s="467"/>
      <c r="AX971" s="467"/>
      <c r="AY971" s="467"/>
      <c r="AZ971" s="467"/>
      <c r="BA971" s="467"/>
      <c r="BB971" s="467"/>
      <c r="BC971" s="467"/>
      <c r="BD971" s="467"/>
      <c r="BE971" s="467"/>
      <c r="BF971" s="467"/>
      <c r="BG971" s="467"/>
      <c r="BH971" s="467"/>
      <c r="BI971" s="467"/>
      <c r="BJ971" s="467"/>
      <c r="BK971" s="467"/>
      <c r="BL971" s="468"/>
      <c r="BM971" s="468"/>
      <c r="BN971" s="468"/>
      <c r="BO971" s="469"/>
      <c r="BP971" s="463"/>
      <c r="ALZ971" s="0"/>
      <c r="AMA971" s="0"/>
      <c r="AMB971" s="0"/>
      <c r="AMC971" s="0"/>
      <c r="AMD971" s="0"/>
      <c r="AME971" s="0"/>
      <c r="AMF971" s="0"/>
      <c r="AMG971" s="0"/>
      <c r="AMH971" s="0"/>
      <c r="AMI971" s="0"/>
      <c r="AMJ971" s="0"/>
    </row>
    <row r="972" s="1128" customFormat="true" ht="14.1" hidden="false" customHeight="true" outlineLevel="0" collapsed="false">
      <c r="A972" s="41" t="s">
        <v>2197</v>
      </c>
      <c r="B972" s="412" t="s">
        <v>713</v>
      </c>
      <c r="C972" s="445" t="s">
        <v>36</v>
      </c>
      <c r="D972" s="414" t="s">
        <v>6540</v>
      </c>
      <c r="E972" s="120" t="s">
        <v>6541</v>
      </c>
      <c r="F972" s="120" t="s">
        <v>2195</v>
      </c>
      <c r="G972" s="456"/>
      <c r="H972" s="427" t="n">
        <v>0.08875</v>
      </c>
      <c r="I972" s="427" t="n">
        <v>0.0862</v>
      </c>
      <c r="J972" s="428" t="s">
        <v>6542</v>
      </c>
      <c r="K972" s="412" t="s">
        <v>6543</v>
      </c>
      <c r="L972" s="412" t="s">
        <v>5816</v>
      </c>
      <c r="M972" s="120" t="s">
        <v>4686</v>
      </c>
      <c r="N972" s="457" t="n">
        <v>95437</v>
      </c>
      <c r="O972" s="544" t="s">
        <v>6544</v>
      </c>
      <c r="P972" s="544" t="s">
        <v>6544</v>
      </c>
      <c r="Q972" s="544" t="s">
        <v>6544</v>
      </c>
      <c r="R972" s="459" t="s">
        <v>1352</v>
      </c>
      <c r="S972" s="460"/>
      <c r="T972" s="461" t="s">
        <v>6541</v>
      </c>
      <c r="U972" s="459"/>
      <c r="V972" s="120"/>
      <c r="W972" s="120"/>
      <c r="X972" s="120"/>
      <c r="Y972" s="120"/>
      <c r="Z972" s="460" t="s">
        <v>6545</v>
      </c>
      <c r="AA972" s="433" t="s">
        <v>4745</v>
      </c>
      <c r="AB972" s="456"/>
      <c r="AC972" s="645" t="n">
        <v>15157</v>
      </c>
      <c r="AD972" s="645"/>
      <c r="AE972" s="645"/>
      <c r="AF972" s="645"/>
      <c r="AG972" s="645"/>
      <c r="AH972" s="645"/>
      <c r="AI972" s="645"/>
      <c r="AJ972" s="498"/>
      <c r="AK972" s="437" t="s">
        <v>5946</v>
      </c>
      <c r="AL972" s="438" t="s">
        <v>4745</v>
      </c>
      <c r="AM972" s="412" t="s">
        <v>6543</v>
      </c>
      <c r="AN972" s="462"/>
      <c r="AO972" s="412" t="s">
        <v>5816</v>
      </c>
      <c r="AP972" s="120" t="s">
        <v>4686</v>
      </c>
      <c r="AQ972" s="457" t="n">
        <v>95437</v>
      </c>
      <c r="AR972" s="463" t="s">
        <v>2195</v>
      </c>
      <c r="AS972" s="437"/>
      <c r="AT972" s="465"/>
      <c r="AU972" s="459"/>
      <c r="AV972" s="466" t="n">
        <v>1</v>
      </c>
      <c r="AW972" s="467"/>
      <c r="AX972" s="467"/>
      <c r="AY972" s="467"/>
      <c r="AZ972" s="467"/>
      <c r="BA972" s="467"/>
      <c r="BB972" s="467"/>
      <c r="BC972" s="467"/>
      <c r="BD972" s="467"/>
      <c r="BE972" s="467"/>
      <c r="BF972" s="467"/>
      <c r="BG972" s="467"/>
      <c r="BH972" s="467"/>
      <c r="BI972" s="467"/>
      <c r="BJ972" s="467"/>
      <c r="BK972" s="467"/>
      <c r="BL972" s="468"/>
      <c r="BM972" s="468"/>
      <c r="BN972" s="468"/>
      <c r="BO972" s="469"/>
      <c r="BP972" s="463"/>
      <c r="ALZ972" s="0"/>
      <c r="AMA972" s="0"/>
      <c r="AMB972" s="0"/>
      <c r="AMC972" s="0"/>
      <c r="AMD972" s="0"/>
      <c r="AME972" s="0"/>
      <c r="AMF972" s="0"/>
      <c r="AMG972" s="0"/>
      <c r="AMH972" s="0"/>
      <c r="AMI972" s="0"/>
      <c r="AMJ972" s="0"/>
    </row>
    <row r="973" s="1128" customFormat="true" ht="14.1" hidden="false" customHeight="true" outlineLevel="0" collapsed="false">
      <c r="A973" s="1146" t="s">
        <v>2272</v>
      </c>
      <c r="B973" s="1147" t="s">
        <v>5977</v>
      </c>
      <c r="C973" s="1200" t="s">
        <v>36</v>
      </c>
      <c r="D973" s="1201"/>
      <c r="E973" s="1201" t="s">
        <v>2271</v>
      </c>
      <c r="F973" s="1201" t="s">
        <v>2270</v>
      </c>
      <c r="G973" s="1202"/>
      <c r="H973" s="1152" t="n">
        <v>0.085</v>
      </c>
      <c r="I973" s="1152" t="n">
        <v>0.0875</v>
      </c>
      <c r="J973" s="1153" t="s">
        <v>5772</v>
      </c>
      <c r="K973" s="1147" t="s">
        <v>9563</v>
      </c>
      <c r="L973" s="1147" t="s">
        <v>4720</v>
      </c>
      <c r="M973" s="1201" t="s">
        <v>4686</v>
      </c>
      <c r="N973" s="1203" t="n">
        <v>94105</v>
      </c>
      <c r="O973" s="1155"/>
      <c r="P973" s="1156"/>
      <c r="Q973" s="1156"/>
      <c r="R973" s="1204"/>
      <c r="S973" s="1205"/>
      <c r="T973" s="1206"/>
      <c r="U973" s="1204"/>
      <c r="V973" s="1201"/>
      <c r="W973" s="1201"/>
      <c r="X973" s="1201"/>
      <c r="Y973" s="1201"/>
      <c r="Z973" s="1205"/>
      <c r="AA973" s="1158"/>
      <c r="AB973" s="1202"/>
      <c r="AC973" s="1207"/>
      <c r="AD973" s="1207"/>
      <c r="AE973" s="1207" t="s">
        <v>8119</v>
      </c>
      <c r="AF973" s="1207"/>
      <c r="AG973" s="1207"/>
      <c r="AH973" s="1207"/>
      <c r="AI973" s="1207"/>
      <c r="AJ973" s="1208" t="s">
        <v>4716</v>
      </c>
      <c r="AK973" s="1164" t="s">
        <v>5946</v>
      </c>
      <c r="AL973" s="1165" t="s">
        <v>4745</v>
      </c>
      <c r="AM973" s="1147" t="s">
        <v>9563</v>
      </c>
      <c r="AN973" s="1209"/>
      <c r="AO973" s="1147" t="s">
        <v>4720</v>
      </c>
      <c r="AP973" s="1201" t="s">
        <v>4686</v>
      </c>
      <c r="AQ973" s="1203" t="n">
        <v>94105</v>
      </c>
      <c r="AR973" s="1172" t="s">
        <v>2270</v>
      </c>
      <c r="AS973" s="1164"/>
      <c r="AT973" s="1210"/>
      <c r="AU973" s="1204"/>
      <c r="AV973" s="1211"/>
      <c r="AW973" s="1212"/>
      <c r="AX973" s="1212"/>
      <c r="AY973" s="1212"/>
      <c r="AZ973" s="1212"/>
      <c r="BA973" s="1212"/>
      <c r="BB973" s="1212"/>
      <c r="BC973" s="1212"/>
      <c r="BD973" s="1212"/>
      <c r="BE973" s="1212"/>
      <c r="BF973" s="1212"/>
      <c r="BG973" s="1212"/>
      <c r="BH973" s="1212"/>
      <c r="BI973" s="1212"/>
      <c r="BJ973" s="1212"/>
      <c r="BK973" s="1212"/>
      <c r="BL973" s="1213"/>
      <c r="BM973" s="1213"/>
      <c r="BN973" s="1213"/>
      <c r="BO973" s="1171"/>
      <c r="BP973" s="1172"/>
      <c r="ALZ973" s="0"/>
      <c r="AMA973" s="0"/>
      <c r="AMB973" s="0"/>
      <c r="AMC973" s="0"/>
      <c r="AMD973" s="0"/>
      <c r="AME973" s="0"/>
      <c r="AMF973" s="0"/>
      <c r="AMG973" s="0"/>
      <c r="AMH973" s="0"/>
      <c r="AMI973" s="0"/>
      <c r="AMJ973" s="0"/>
    </row>
    <row r="974" s="1128" customFormat="true" ht="14.1" hidden="false" customHeight="true" outlineLevel="0" collapsed="false">
      <c r="A974" s="41" t="s">
        <v>2349</v>
      </c>
      <c r="B974" s="412" t="s">
        <v>5977</v>
      </c>
      <c r="C974" s="413" t="s">
        <v>36</v>
      </c>
      <c r="D974" s="414"/>
      <c r="E974" s="425" t="s">
        <v>2348</v>
      </c>
      <c r="F974" s="425" t="s">
        <v>2347</v>
      </c>
      <c r="G974" s="426"/>
      <c r="H974" s="427" t="n">
        <v>0.0925</v>
      </c>
      <c r="I974" s="427" t="n">
        <v>0.095</v>
      </c>
      <c r="J974" s="428" t="s">
        <v>5940</v>
      </c>
      <c r="K974" s="412" t="s">
        <v>9136</v>
      </c>
      <c r="L974" s="412" t="s">
        <v>5530</v>
      </c>
      <c r="M974" s="414" t="s">
        <v>4686</v>
      </c>
      <c r="N974" s="429" t="n">
        <v>94610</v>
      </c>
      <c r="O974" s="458"/>
      <c r="P974" s="431"/>
      <c r="Q974" s="432"/>
      <c r="R974" s="414"/>
      <c r="S974" s="433"/>
      <c r="T974" s="434"/>
      <c r="U974" s="414"/>
      <c r="V974" s="425"/>
      <c r="W974" s="425"/>
      <c r="X974" s="425"/>
      <c r="Y974" s="425"/>
      <c r="Z974" s="433"/>
      <c r="AA974" s="433"/>
      <c r="AB974" s="435"/>
      <c r="AC974" s="594"/>
      <c r="AD974" s="595"/>
      <c r="AE974" s="595"/>
      <c r="AF974" s="595"/>
      <c r="AG974" s="595"/>
      <c r="AH974" s="595"/>
      <c r="AI974" s="595"/>
      <c r="AJ974" s="596"/>
      <c r="AK974" s="437" t="s">
        <v>5946</v>
      </c>
      <c r="AL974" s="438" t="s">
        <v>4745</v>
      </c>
      <c r="AM974" s="412" t="s">
        <v>9136</v>
      </c>
      <c r="AN974" s="439"/>
      <c r="AO974" s="412" t="s">
        <v>5530</v>
      </c>
      <c r="AP974" s="414" t="s">
        <v>4686</v>
      </c>
      <c r="AQ974" s="429" t="n">
        <v>94610</v>
      </c>
      <c r="AR974" s="440" t="s">
        <v>2347</v>
      </c>
      <c r="AS974" s="464"/>
      <c r="AT974" s="438"/>
      <c r="AU974" s="414"/>
      <c r="AV974" s="442"/>
      <c r="AW974" s="443"/>
      <c r="AX974" s="443"/>
      <c r="AY974" s="443"/>
      <c r="AZ974" s="443"/>
      <c r="BA974" s="443"/>
      <c r="BB974" s="443"/>
      <c r="BC974" s="443"/>
      <c r="BD974" s="443"/>
      <c r="BE974" s="443"/>
      <c r="BF974" s="443"/>
      <c r="BG974" s="443"/>
      <c r="BH974" s="443"/>
      <c r="BI974" s="443"/>
      <c r="BJ974" s="443"/>
      <c r="BK974" s="443"/>
      <c r="BL974" s="412"/>
      <c r="BM974" s="412"/>
      <c r="BN974" s="412"/>
      <c r="BO974" s="469"/>
      <c r="BP974" s="463"/>
      <c r="ALZ974" s="0"/>
      <c r="AMA974" s="0"/>
      <c r="AMB974" s="0"/>
      <c r="AMC974" s="0"/>
      <c r="AMD974" s="0"/>
      <c r="AME974" s="0"/>
      <c r="AMF974" s="0"/>
      <c r="AMG974" s="0"/>
      <c r="AMH974" s="0"/>
      <c r="AMI974" s="0"/>
      <c r="AMJ974" s="0"/>
    </row>
    <row r="975" s="1128" customFormat="true" ht="14.1" hidden="false" customHeight="true" outlineLevel="0" collapsed="false">
      <c r="A975" s="41" t="s">
        <v>2506</v>
      </c>
      <c r="B975" s="412" t="s">
        <v>4682</v>
      </c>
      <c r="C975" s="445" t="s">
        <v>5959</v>
      </c>
      <c r="D975" s="120"/>
      <c r="E975" s="120" t="s">
        <v>2505</v>
      </c>
      <c r="F975" s="120" t="s">
        <v>2504</v>
      </c>
      <c r="G975" s="456"/>
      <c r="H975" s="427" t="n">
        <v>0.085</v>
      </c>
      <c r="I975" s="427" t="n">
        <v>0.0875</v>
      </c>
      <c r="J975" s="428" t="s">
        <v>5772</v>
      </c>
      <c r="K975" s="412" t="s">
        <v>6546</v>
      </c>
      <c r="L975" s="412" t="s">
        <v>4720</v>
      </c>
      <c r="M975" s="120" t="s">
        <v>4686</v>
      </c>
      <c r="N975" s="457" t="n">
        <v>94121</v>
      </c>
      <c r="O975" s="430"/>
      <c r="P975" s="431"/>
      <c r="Q975" s="431"/>
      <c r="R975" s="459"/>
      <c r="S975" s="460"/>
      <c r="T975" s="461"/>
      <c r="U975" s="459"/>
      <c r="V975" s="120"/>
      <c r="W975" s="120"/>
      <c r="X975" s="120"/>
      <c r="Y975" s="120"/>
      <c r="Z975" s="460"/>
      <c r="AA975" s="433"/>
      <c r="AB975" s="456"/>
      <c r="AC975" s="594"/>
      <c r="AD975" s="595"/>
      <c r="AE975" s="595"/>
      <c r="AF975" s="595"/>
      <c r="AG975" s="595"/>
      <c r="AH975" s="595"/>
      <c r="AI975" s="595"/>
      <c r="AJ975" s="596"/>
      <c r="AK975" s="437" t="s">
        <v>5946</v>
      </c>
      <c r="AL975" s="438" t="s">
        <v>4745</v>
      </c>
      <c r="AM975" s="412" t="s">
        <v>6546</v>
      </c>
      <c r="AN975" s="462"/>
      <c r="AO975" s="412" t="s">
        <v>4720</v>
      </c>
      <c r="AP975" s="120" t="s">
        <v>4686</v>
      </c>
      <c r="AQ975" s="457" t="n">
        <v>94121</v>
      </c>
      <c r="AR975" s="463" t="s">
        <v>2504</v>
      </c>
      <c r="AS975" s="437"/>
      <c r="AT975" s="465"/>
      <c r="AU975" s="459"/>
      <c r="AV975" s="466" t="n">
        <v>2</v>
      </c>
      <c r="AW975" s="467"/>
      <c r="AX975" s="467"/>
      <c r="AY975" s="467"/>
      <c r="AZ975" s="467"/>
      <c r="BA975" s="467"/>
      <c r="BB975" s="467"/>
      <c r="BC975" s="467"/>
      <c r="BD975" s="467"/>
      <c r="BE975" s="467"/>
      <c r="BF975" s="467"/>
      <c r="BG975" s="467"/>
      <c r="BH975" s="467"/>
      <c r="BI975" s="467"/>
      <c r="BJ975" s="467"/>
      <c r="BK975" s="467"/>
      <c r="BL975" s="468"/>
      <c r="BM975" s="468"/>
      <c r="BN975" s="468"/>
      <c r="BO975" s="469"/>
      <c r="BP975" s="463"/>
      <c r="ALZ975" s="0"/>
      <c r="AMA975" s="0"/>
      <c r="AMB975" s="0"/>
      <c r="AMC975" s="0"/>
      <c r="AMD975" s="0"/>
      <c r="AME975" s="0"/>
      <c r="AMF975" s="0"/>
      <c r="AMG975" s="0"/>
      <c r="AMH975" s="0"/>
      <c r="AMI975" s="0"/>
      <c r="AMJ975" s="0"/>
    </row>
    <row r="976" s="1128" customFormat="true" ht="14.1" hidden="false" customHeight="true" outlineLevel="0" collapsed="false">
      <c r="A976" s="1107" t="s">
        <v>7850</v>
      </c>
      <c r="B976" s="1108" t="s">
        <v>5977</v>
      </c>
      <c r="C976" s="1109" t="s">
        <v>36</v>
      </c>
      <c r="D976" s="1110"/>
      <c r="E976" s="1110" t="s">
        <v>7851</v>
      </c>
      <c r="F976" s="1110" t="s">
        <v>7852</v>
      </c>
      <c r="G976" s="1111" t="s">
        <v>7853</v>
      </c>
      <c r="H976" s="1112" t="n">
        <v>0.0975</v>
      </c>
      <c r="I976" s="1112"/>
      <c r="J976" s="1113" t="s">
        <v>5963</v>
      </c>
      <c r="K976" s="1108" t="s">
        <v>7854</v>
      </c>
      <c r="L976" s="1108" t="s">
        <v>5820</v>
      </c>
      <c r="M976" s="1110" t="s">
        <v>4686</v>
      </c>
      <c r="N976" s="1114" t="n">
        <v>94801</v>
      </c>
      <c r="O976" s="1242"/>
      <c r="P976" s="1117"/>
      <c r="Q976" s="1117"/>
      <c r="R976" s="1118"/>
      <c r="S976" s="1119"/>
      <c r="T976" s="1120"/>
      <c r="U976" s="1118"/>
      <c r="V976" s="1110"/>
      <c r="W976" s="1110"/>
      <c r="X976" s="1110"/>
      <c r="Y976" s="1110"/>
      <c r="Z976" s="1119"/>
      <c r="AA976" s="1121"/>
      <c r="AB976" s="1111"/>
      <c r="AC976" s="1245" t="s">
        <v>7625</v>
      </c>
      <c r="AD976" s="1246" t="s">
        <v>7855</v>
      </c>
      <c r="AE976" s="1246"/>
      <c r="AF976" s="1246"/>
      <c r="AG976" s="1246"/>
      <c r="AH976" s="1246"/>
      <c r="AI976" s="1246"/>
      <c r="AJ976" s="1247" t="s">
        <v>7581</v>
      </c>
      <c r="AK976" s="1126" t="s">
        <v>5946</v>
      </c>
      <c r="AL976" s="1127" t="s">
        <v>4745</v>
      </c>
      <c r="AM976" s="1108" t="s">
        <v>7854</v>
      </c>
      <c r="AO976" s="1108" t="s">
        <v>5820</v>
      </c>
      <c r="AP976" s="1110" t="s">
        <v>4686</v>
      </c>
      <c r="AQ976" s="1114" t="n">
        <v>94801</v>
      </c>
      <c r="AR976" s="1129" t="s">
        <v>7852</v>
      </c>
      <c r="AS976" s="1126"/>
      <c r="AT976" s="1131"/>
      <c r="AU976" s="1118"/>
      <c r="AV976" s="1132"/>
      <c r="AW976" s="1133"/>
      <c r="AX976" s="1133"/>
      <c r="AY976" s="1133"/>
      <c r="AZ976" s="1133"/>
      <c r="BA976" s="1133"/>
      <c r="BB976" s="1133"/>
      <c r="BC976" s="1133"/>
      <c r="BD976" s="1133"/>
      <c r="BE976" s="1133"/>
      <c r="BF976" s="1133"/>
      <c r="BG976" s="1133"/>
      <c r="BH976" s="1133"/>
      <c r="BI976" s="1133"/>
      <c r="BJ976" s="1133"/>
      <c r="BK976" s="1133"/>
      <c r="BL976" s="1134"/>
      <c r="BM976" s="1134"/>
      <c r="BN976" s="1134"/>
      <c r="BO976" s="1243"/>
      <c r="BP976" s="1129"/>
      <c r="ALZ976" s="0"/>
      <c r="AMA976" s="0"/>
      <c r="AMB976" s="0"/>
      <c r="AMC976" s="0"/>
      <c r="AMD976" s="0"/>
      <c r="AME976" s="0"/>
      <c r="AMF976" s="0"/>
      <c r="AMG976" s="0"/>
      <c r="AMH976" s="0"/>
      <c r="AMI976" s="0"/>
      <c r="AMJ976" s="0"/>
    </row>
    <row r="977" s="1128" customFormat="true" ht="14.1" hidden="false" customHeight="true" outlineLevel="0" collapsed="false">
      <c r="A977" s="41" t="s">
        <v>2590</v>
      </c>
      <c r="B977" s="412"/>
      <c r="C977" s="445" t="s">
        <v>4715</v>
      </c>
      <c r="D977" s="120"/>
      <c r="E977" s="120" t="s">
        <v>48</v>
      </c>
      <c r="F977" s="120" t="s">
        <v>2589</v>
      </c>
      <c r="G977" s="456"/>
      <c r="H977" s="427" t="n">
        <v>0.0775</v>
      </c>
      <c r="I977" s="427" t="n">
        <v>0.08</v>
      </c>
      <c r="J977" s="428" t="s">
        <v>7434</v>
      </c>
      <c r="K977" s="412" t="s">
        <v>13771</v>
      </c>
      <c r="L977" s="412" t="s">
        <v>7876</v>
      </c>
      <c r="M977" s="120" t="s">
        <v>4686</v>
      </c>
      <c r="N977" s="457" t="n">
        <v>94515</v>
      </c>
      <c r="O977" s="458"/>
      <c r="P977" s="431"/>
      <c r="Q977" s="431"/>
      <c r="R977" s="459"/>
      <c r="S977" s="460"/>
      <c r="T977" s="461"/>
      <c r="U977" s="459"/>
      <c r="V977" s="120"/>
      <c r="W977" s="120"/>
      <c r="X977" s="120"/>
      <c r="Y977" s="120"/>
      <c r="Z977" s="460" t="s">
        <v>13772</v>
      </c>
      <c r="AA977" s="433"/>
      <c r="AB977" s="456"/>
      <c r="AC977" s="641"/>
      <c r="AD977" s="642"/>
      <c r="AE977" s="641"/>
      <c r="AF977" s="641"/>
      <c r="AG977" s="641"/>
      <c r="AH977" s="641"/>
      <c r="AI977" s="641"/>
      <c r="AJ977" s="643"/>
      <c r="AK977" s="437" t="s">
        <v>5946</v>
      </c>
      <c r="AL977" s="438" t="s">
        <v>4745</v>
      </c>
      <c r="AM977" s="412" t="str">
        <f aca="false">H442</f>
        <v>4515 Rosewood Dr.</v>
      </c>
      <c r="AN977" s="462"/>
      <c r="AO977" s="412" t="s">
        <v>7876</v>
      </c>
      <c r="AP977" s="120" t="s">
        <v>4686</v>
      </c>
      <c r="AQ977" s="457" t="n">
        <v>94515</v>
      </c>
      <c r="AR977" s="463" t="str">
        <f aca="false">F442</f>
        <v>650-223-1576</v>
      </c>
      <c r="AS977" s="464"/>
      <c r="AT977" s="465"/>
      <c r="AU977" s="459"/>
      <c r="AV977" s="466"/>
      <c r="AW977" s="467"/>
      <c r="AX977" s="467"/>
      <c r="AY977" s="467"/>
      <c r="AZ977" s="467"/>
      <c r="BA977" s="467"/>
      <c r="BB977" s="467"/>
      <c r="BC977" s="467"/>
      <c r="BD977" s="467"/>
      <c r="BE977" s="467"/>
      <c r="BF977" s="467"/>
      <c r="BG977" s="467"/>
      <c r="BH977" s="467"/>
      <c r="BI977" s="467"/>
      <c r="BJ977" s="467"/>
      <c r="BK977" s="467"/>
      <c r="BL977" s="468"/>
      <c r="BM977" s="468"/>
      <c r="BN977" s="468"/>
      <c r="BO977" s="469"/>
      <c r="BP977" s="463"/>
      <c r="ALZ977" s="0"/>
      <c r="AMA977" s="0"/>
      <c r="AMB977" s="0"/>
      <c r="AMC977" s="0"/>
      <c r="AMD977" s="0"/>
      <c r="AME977" s="0"/>
      <c r="AMF977" s="0"/>
      <c r="AMG977" s="0"/>
      <c r="AMH977" s="0"/>
      <c r="AMI977" s="0"/>
      <c r="AMJ977" s="0"/>
    </row>
    <row r="978" s="1128" customFormat="true" ht="14.1" hidden="false" customHeight="true" outlineLevel="0" collapsed="false">
      <c r="A978" s="1107" t="s">
        <v>14444</v>
      </c>
      <c r="B978" s="1108" t="s">
        <v>4682</v>
      </c>
      <c r="C978" s="1231" t="s">
        <v>5959</v>
      </c>
      <c r="D978" s="1138"/>
      <c r="E978" s="1139" t="s">
        <v>1900</v>
      </c>
      <c r="F978" s="1139" t="s">
        <v>14445</v>
      </c>
      <c r="G978" s="1232" t="s">
        <v>14446</v>
      </c>
      <c r="H978" s="1112" t="n">
        <v>0.0875</v>
      </c>
      <c r="I978" s="1112" t="n">
        <v>0.09</v>
      </c>
      <c r="J978" s="1113" t="s">
        <v>6140</v>
      </c>
      <c r="K978" s="1108" t="s">
        <v>14447</v>
      </c>
      <c r="L978" s="1108" t="s">
        <v>8141</v>
      </c>
      <c r="M978" s="1138" t="s">
        <v>4686</v>
      </c>
      <c r="N978" s="1233" t="n">
        <v>94025</v>
      </c>
      <c r="O978" s="1115" t="s">
        <v>14448</v>
      </c>
      <c r="P978" s="1116" t="s">
        <v>14449</v>
      </c>
      <c r="Q978" s="1275" t="s">
        <v>14450</v>
      </c>
      <c r="R978" s="1138" t="s">
        <v>14451</v>
      </c>
      <c r="S978" s="1121" t="s">
        <v>14452</v>
      </c>
      <c r="T978" s="1137" t="s">
        <v>14453</v>
      </c>
      <c r="U978" s="1138" t="s">
        <v>14445</v>
      </c>
      <c r="V978" s="1139" t="s">
        <v>14454</v>
      </c>
      <c r="W978" s="1139" t="s">
        <v>14455</v>
      </c>
      <c r="X978" s="1139"/>
      <c r="Y978" s="1139"/>
      <c r="Z978" s="1121" t="s">
        <v>14456</v>
      </c>
      <c r="AA978" s="1121" t="s">
        <v>4745</v>
      </c>
      <c r="AB978" s="1235"/>
      <c r="AC978" s="1245" t="s">
        <v>7719</v>
      </c>
      <c r="AD978" s="1246" t="s">
        <v>7970</v>
      </c>
      <c r="AE978" s="1246"/>
      <c r="AF978" s="1246"/>
      <c r="AG978" s="1246"/>
      <c r="AH978" s="1246"/>
      <c r="AI978" s="1246"/>
      <c r="AJ978" s="1247" t="s">
        <v>7581</v>
      </c>
      <c r="AK978" s="1126" t="s">
        <v>5946</v>
      </c>
      <c r="AL978" s="1127" t="s">
        <v>4745</v>
      </c>
      <c r="AM978" s="1108" t="s">
        <v>14457</v>
      </c>
      <c r="AN978" s="1236"/>
      <c r="AO978" s="1108" t="s">
        <v>5650</v>
      </c>
      <c r="AP978" s="1138" t="s">
        <v>4686</v>
      </c>
      <c r="AQ978" s="1233" t="n">
        <v>94010</v>
      </c>
      <c r="AR978" s="1237" t="s">
        <v>14458</v>
      </c>
      <c r="AS978" s="1130"/>
      <c r="AT978" s="1127"/>
      <c r="AU978" s="1138"/>
      <c r="AV978" s="1238" t="n">
        <v>2</v>
      </c>
      <c r="AW978" s="1239"/>
      <c r="AX978" s="1239"/>
      <c r="AY978" s="1239"/>
      <c r="AZ978" s="1239"/>
      <c r="BA978" s="1239"/>
      <c r="BB978" s="1239"/>
      <c r="BC978" s="1239"/>
      <c r="BD978" s="1239"/>
      <c r="BE978" s="1239"/>
      <c r="BF978" s="1239"/>
      <c r="BG978" s="1239"/>
      <c r="BH978" s="1239"/>
      <c r="BI978" s="1239"/>
      <c r="BJ978" s="1239"/>
      <c r="BK978" s="1239"/>
      <c r="BL978" s="1108"/>
      <c r="BM978" s="1108"/>
      <c r="BN978" s="1108"/>
      <c r="BO978" s="1243"/>
      <c r="BP978" s="1145"/>
      <c r="ALZ978" s="0"/>
      <c r="AMA978" s="0"/>
      <c r="AMB978" s="0"/>
      <c r="AMC978" s="0"/>
      <c r="AMD978" s="0"/>
      <c r="AME978" s="0"/>
      <c r="AMF978" s="0"/>
      <c r="AMG978" s="0"/>
      <c r="AMH978" s="0"/>
      <c r="AMI978" s="0"/>
      <c r="AMJ978" s="0"/>
    </row>
    <row r="979" s="1128" customFormat="true" ht="14.1" hidden="false" customHeight="true" outlineLevel="0" collapsed="false">
      <c r="A979" s="41" t="s">
        <v>6547</v>
      </c>
      <c r="B979" s="412"/>
      <c r="C979" s="445" t="s">
        <v>5309</v>
      </c>
      <c r="D979" s="470"/>
      <c r="E979" s="120" t="s">
        <v>6548</v>
      </c>
      <c r="F979" s="120" t="s">
        <v>6549</v>
      </c>
      <c r="G979" s="456" t="s">
        <v>6550</v>
      </c>
      <c r="H979" s="427" t="n">
        <v>0.0925</v>
      </c>
      <c r="I979" s="427"/>
      <c r="J979" s="428" t="s">
        <v>5963</v>
      </c>
      <c r="K979" s="412" t="s">
        <v>6552</v>
      </c>
      <c r="L979" s="412" t="s">
        <v>6553</v>
      </c>
      <c r="M979" s="120" t="s">
        <v>4686</v>
      </c>
      <c r="N979" s="457" t="n">
        <v>94523</v>
      </c>
      <c r="O979" s="458" t="s">
        <v>6554</v>
      </c>
      <c r="P979" s="544" t="s">
        <v>6555</v>
      </c>
      <c r="Q979" s="431"/>
      <c r="R979" s="459"/>
      <c r="S979" s="460"/>
      <c r="T979" s="461"/>
      <c r="U979" s="459"/>
      <c r="V979" s="120"/>
      <c r="W979" s="120"/>
      <c r="X979" s="120"/>
      <c r="Y979" s="120"/>
      <c r="Z979" s="460"/>
      <c r="AA979" s="433"/>
      <c r="AB979" s="456"/>
      <c r="AC979" s="594"/>
      <c r="AD979" s="595"/>
      <c r="AE979" s="595"/>
      <c r="AF979" s="595"/>
      <c r="AG979" s="595"/>
      <c r="AH979" s="595"/>
      <c r="AI979" s="595"/>
      <c r="AJ979" s="596"/>
      <c r="AK979" s="437"/>
      <c r="AL979" s="438"/>
      <c r="AM979" s="412" t="s">
        <v>6552</v>
      </c>
      <c r="AN979" s="462"/>
      <c r="AO979" s="412" t="s">
        <v>6553</v>
      </c>
      <c r="AP979" s="120" t="s">
        <v>4686</v>
      </c>
      <c r="AQ979" s="457" t="n">
        <v>94523</v>
      </c>
      <c r="AR979" s="463" t="s">
        <v>6549</v>
      </c>
      <c r="AS979" s="441"/>
      <c r="AT979" s="465"/>
      <c r="AU979" s="459"/>
      <c r="AV979" s="466"/>
      <c r="AW979" s="467"/>
      <c r="AX979" s="467"/>
      <c r="AY979" s="467"/>
      <c r="AZ979" s="467"/>
      <c r="BA979" s="467"/>
      <c r="BB979" s="467"/>
      <c r="BC979" s="467"/>
      <c r="BD979" s="467"/>
      <c r="BE979" s="467"/>
      <c r="BF979" s="467"/>
      <c r="BG979" s="467"/>
      <c r="BH979" s="467"/>
      <c r="BI979" s="467"/>
      <c r="BJ979" s="467"/>
      <c r="BK979" s="467"/>
      <c r="BL979" s="468"/>
      <c r="BM979" s="468"/>
      <c r="BN979" s="468"/>
      <c r="BO979" s="412"/>
      <c r="BP979" s="412"/>
      <c r="ALZ979" s="0"/>
      <c r="AMA979" s="0"/>
      <c r="AMB979" s="0"/>
      <c r="AMC979" s="0"/>
      <c r="AMD979" s="0"/>
      <c r="AME979" s="0"/>
      <c r="AMF979" s="0"/>
      <c r="AMG979" s="0"/>
      <c r="AMH979" s="0"/>
      <c r="AMI979" s="0"/>
      <c r="AMJ979" s="0"/>
    </row>
    <row r="980" s="1128" customFormat="true" ht="14.1" hidden="false" customHeight="true" outlineLevel="0" collapsed="false">
      <c r="A980" s="41" t="s">
        <v>6556</v>
      </c>
      <c r="B980" s="412" t="s">
        <v>6082</v>
      </c>
      <c r="C980" s="445" t="s">
        <v>36</v>
      </c>
      <c r="D980" s="470"/>
      <c r="E980" s="120" t="s">
        <v>1477</v>
      </c>
      <c r="F980" s="120" t="s">
        <v>6557</v>
      </c>
      <c r="G980" s="456"/>
      <c r="H980" s="427" t="n">
        <v>0.0925</v>
      </c>
      <c r="I980" s="427"/>
      <c r="J980" s="428" t="s">
        <v>5980</v>
      </c>
      <c r="K980" s="412" t="s">
        <v>6558</v>
      </c>
      <c r="L980" s="412" t="s">
        <v>5442</v>
      </c>
      <c r="M980" s="120" t="s">
        <v>4686</v>
      </c>
      <c r="N980" s="457" t="n">
        <v>95403</v>
      </c>
      <c r="O980" s="458"/>
      <c r="P980" s="431"/>
      <c r="Q980" s="431"/>
      <c r="R980" s="459"/>
      <c r="S980" s="460"/>
      <c r="T980" s="461"/>
      <c r="U980" s="459"/>
      <c r="V980" s="120"/>
      <c r="W980" s="120"/>
      <c r="X980" s="120"/>
      <c r="Y980" s="120"/>
      <c r="Z980" s="460"/>
      <c r="AA980" s="433"/>
      <c r="AB980" s="456"/>
      <c r="AC980" s="594"/>
      <c r="AD980" s="595"/>
      <c r="AE980" s="595"/>
      <c r="AF980" s="595"/>
      <c r="AG980" s="595"/>
      <c r="AH980" s="595"/>
      <c r="AI980" s="595"/>
      <c r="AJ980" s="596"/>
      <c r="AK980" s="437"/>
      <c r="AL980" s="438"/>
      <c r="AM980" s="412" t="s">
        <v>6558</v>
      </c>
      <c r="AN980" s="462"/>
      <c r="AO980" s="412" t="s">
        <v>5442</v>
      </c>
      <c r="AP980" s="120" t="s">
        <v>4686</v>
      </c>
      <c r="AQ980" s="457" t="n">
        <v>95403</v>
      </c>
      <c r="AR980" s="463" t="s">
        <v>6557</v>
      </c>
      <c r="AS980" s="441"/>
      <c r="AT980" s="465"/>
      <c r="AU980" s="459"/>
      <c r="AV980" s="466"/>
      <c r="AW980" s="467"/>
      <c r="AX980" s="467"/>
      <c r="AY980" s="467"/>
      <c r="AZ980" s="467"/>
      <c r="BA980" s="467"/>
      <c r="BB980" s="467"/>
      <c r="BC980" s="467"/>
      <c r="BD980" s="467"/>
      <c r="BE980" s="467"/>
      <c r="BF980" s="467"/>
      <c r="BG980" s="467"/>
      <c r="BH980" s="467"/>
      <c r="BI980" s="467"/>
      <c r="BJ980" s="467"/>
      <c r="BK980" s="467"/>
      <c r="BL980" s="468"/>
      <c r="BM980" s="468"/>
      <c r="BN980" s="468"/>
      <c r="BO980" s="412"/>
      <c r="BP980" s="412"/>
      <c r="ALZ980" s="0"/>
      <c r="AMA980" s="0"/>
      <c r="AMB980" s="0"/>
      <c r="AMC980" s="0"/>
      <c r="AMD980" s="0"/>
      <c r="AME980" s="0"/>
      <c r="AMF980" s="0"/>
      <c r="AMG980" s="0"/>
      <c r="AMH980" s="0"/>
      <c r="AMI980" s="0"/>
      <c r="AMJ980" s="0"/>
    </row>
    <row r="981" s="1128" customFormat="true" ht="14.1" hidden="false" customHeight="true" outlineLevel="0" collapsed="false">
      <c r="A981" s="41" t="s">
        <v>13479</v>
      </c>
      <c r="B981" s="412" t="s">
        <v>5937</v>
      </c>
      <c r="C981" s="413" t="s">
        <v>5309</v>
      </c>
      <c r="D981" s="414" t="s">
        <v>11474</v>
      </c>
      <c r="E981" s="425" t="s">
        <v>10622</v>
      </c>
      <c r="F981" s="425" t="s">
        <v>13480</v>
      </c>
      <c r="G981" s="426" t="s">
        <v>13481</v>
      </c>
      <c r="H981" s="427" t="n">
        <v>0.0975</v>
      </c>
      <c r="I981" s="538" t="n">
        <v>0.095</v>
      </c>
      <c r="J981" s="428" t="s">
        <v>8166</v>
      </c>
      <c r="K981" s="412" t="s">
        <v>13482</v>
      </c>
      <c r="L981" s="412" t="s">
        <v>5624</v>
      </c>
      <c r="M981" s="414" t="s">
        <v>4686</v>
      </c>
      <c r="N981" s="429" t="n">
        <v>94545</v>
      </c>
      <c r="O981" s="430"/>
      <c r="P981" s="431"/>
      <c r="Q981" s="432"/>
      <c r="R981" s="414"/>
      <c r="S981" s="433"/>
      <c r="T981" s="434"/>
      <c r="U981" s="414"/>
      <c r="V981" s="425"/>
      <c r="W981" s="425"/>
      <c r="X981" s="425"/>
      <c r="Y981" s="425"/>
      <c r="Z981" s="433"/>
      <c r="AA981" s="433"/>
      <c r="AB981" s="435"/>
      <c r="AC981" s="594"/>
      <c r="AD981" s="595"/>
      <c r="AE981" s="595"/>
      <c r="AF981" s="595"/>
      <c r="AG981" s="595"/>
      <c r="AH981" s="595"/>
      <c r="AI981" s="595"/>
      <c r="AJ981" s="596"/>
      <c r="AK981" s="437" t="s">
        <v>5946</v>
      </c>
      <c r="AL981" s="438" t="s">
        <v>4745</v>
      </c>
      <c r="AM981" s="412" t="s">
        <v>13482</v>
      </c>
      <c r="AN981" s="439"/>
      <c r="AO981" s="412" t="s">
        <v>5624</v>
      </c>
      <c r="AP981" s="414" t="s">
        <v>4686</v>
      </c>
      <c r="AQ981" s="429" t="n">
        <v>94545</v>
      </c>
      <c r="AR981" s="440" t="s">
        <v>13480</v>
      </c>
      <c r="AS981" s="464"/>
      <c r="AT981" s="438"/>
      <c r="AU981" s="414"/>
      <c r="AV981" s="442"/>
      <c r="AW981" s="443"/>
      <c r="AX981" s="443"/>
      <c r="AY981" s="443"/>
      <c r="AZ981" s="443"/>
      <c r="BA981" s="443" t="s">
        <v>13483</v>
      </c>
      <c r="BB981" s="443"/>
      <c r="BC981" s="443"/>
      <c r="BD981" s="443"/>
      <c r="BE981" s="443"/>
      <c r="BF981" s="443"/>
      <c r="BG981" s="443"/>
      <c r="BH981" s="443"/>
      <c r="BI981" s="443"/>
      <c r="BJ981" s="443"/>
      <c r="BK981" s="443"/>
      <c r="BL981" s="412"/>
      <c r="BM981" s="412"/>
      <c r="BN981" s="412"/>
      <c r="BO981" s="469"/>
      <c r="BP981" s="478"/>
      <c r="ALZ981" s="0"/>
      <c r="AMA981" s="0"/>
      <c r="AMB981" s="0"/>
      <c r="AMC981" s="0"/>
      <c r="AMD981" s="0"/>
      <c r="AME981" s="0"/>
      <c r="AMF981" s="0"/>
      <c r="AMG981" s="0"/>
      <c r="AMH981" s="0"/>
      <c r="AMI981" s="0"/>
      <c r="AMJ981" s="0"/>
    </row>
    <row r="982" s="1128" customFormat="true" ht="14.1" hidden="false" customHeight="true" outlineLevel="0" collapsed="false">
      <c r="A982" s="1107" t="s">
        <v>9747</v>
      </c>
      <c r="B982" s="1108" t="s">
        <v>5977</v>
      </c>
      <c r="C982" s="1231" t="s">
        <v>36</v>
      </c>
      <c r="D982" s="1138"/>
      <c r="E982" s="1139" t="s">
        <v>777</v>
      </c>
      <c r="F982" s="1139" t="s">
        <v>8540</v>
      </c>
      <c r="G982" s="1232"/>
      <c r="H982" s="1112" t="n">
        <v>0.0775</v>
      </c>
      <c r="I982" s="1264" t="n">
        <v>0.08</v>
      </c>
      <c r="J982" s="1113" t="s">
        <v>7434</v>
      </c>
      <c r="K982" s="1108" t="s">
        <v>9748</v>
      </c>
      <c r="L982" s="1108" t="s">
        <v>7739</v>
      </c>
      <c r="M982" s="1138" t="s">
        <v>4686</v>
      </c>
      <c r="N982" s="1233" t="n">
        <v>94503</v>
      </c>
      <c r="O982" s="1242"/>
      <c r="P982" s="1117"/>
      <c r="Q982" s="1248"/>
      <c r="R982" s="1138"/>
      <c r="S982" s="1121"/>
      <c r="T982" s="1137"/>
      <c r="U982" s="1138"/>
      <c r="V982" s="1139"/>
      <c r="W982" s="1139"/>
      <c r="X982" s="1139"/>
      <c r="Y982" s="1139"/>
      <c r="Z982" s="1121"/>
      <c r="AA982" s="1121"/>
      <c r="AB982" s="1235"/>
      <c r="AC982" s="1245" t="s">
        <v>7695</v>
      </c>
      <c r="AD982" s="1246"/>
      <c r="AE982" s="1246" t="s">
        <v>9078</v>
      </c>
      <c r="AF982" s="1246"/>
      <c r="AG982" s="1246"/>
      <c r="AH982" s="1246"/>
      <c r="AI982" s="1246"/>
      <c r="AJ982" s="1247" t="s">
        <v>7581</v>
      </c>
      <c r="AK982" s="1126" t="s">
        <v>5946</v>
      </c>
      <c r="AL982" s="1127" t="s">
        <v>4745</v>
      </c>
      <c r="AM982" s="1108" t="s">
        <v>9748</v>
      </c>
      <c r="AN982" s="1236"/>
      <c r="AO982" s="1108" t="s">
        <v>7739</v>
      </c>
      <c r="AP982" s="1138" t="s">
        <v>4686</v>
      </c>
      <c r="AQ982" s="1233" t="n">
        <v>94503</v>
      </c>
      <c r="AR982" s="1237" t="s">
        <v>8540</v>
      </c>
      <c r="AS982" s="1130"/>
      <c r="AT982" s="1127"/>
      <c r="AU982" s="1138"/>
      <c r="AV982" s="1238" t="n">
        <v>2</v>
      </c>
      <c r="AW982" s="1239" t="s">
        <v>5948</v>
      </c>
      <c r="AX982" s="1239"/>
      <c r="AY982" s="1239" t="s">
        <v>9749</v>
      </c>
      <c r="AZ982" s="1239"/>
      <c r="BA982" s="1239"/>
      <c r="BB982" s="1239"/>
      <c r="BC982" s="1239"/>
      <c r="BD982" s="1239"/>
      <c r="BE982" s="1239"/>
      <c r="BF982" s="1239"/>
      <c r="BG982" s="1239"/>
      <c r="BH982" s="1239"/>
      <c r="BI982" s="1239"/>
      <c r="BJ982" s="1239"/>
      <c r="BK982" s="1239"/>
      <c r="BL982" s="1108"/>
      <c r="BM982" s="1108"/>
      <c r="BN982" s="1108"/>
      <c r="BO982" s="1243"/>
      <c r="BP982" s="1145"/>
      <c r="ALZ982" s="0"/>
      <c r="AMA982" s="0"/>
      <c r="AMB982" s="0"/>
      <c r="AMC982" s="0"/>
      <c r="AMD982" s="0"/>
      <c r="AME982" s="0"/>
      <c r="AMF982" s="0"/>
      <c r="AMG982" s="0"/>
      <c r="AMH982" s="0"/>
      <c r="AMI982" s="0"/>
      <c r="AMJ982" s="0"/>
    </row>
    <row r="983" s="1128" customFormat="true" ht="14.1" hidden="false" customHeight="true" outlineLevel="0" collapsed="false">
      <c r="A983" s="1146" t="s">
        <v>8458</v>
      </c>
      <c r="B983" s="1147" t="s">
        <v>5977</v>
      </c>
      <c r="C983" s="1200" t="s">
        <v>36</v>
      </c>
      <c r="D983" s="1201" t="s">
        <v>6226</v>
      </c>
      <c r="E983" s="1201" t="s">
        <v>8459</v>
      </c>
      <c r="F983" s="1201" t="s">
        <v>8460</v>
      </c>
      <c r="G983" s="1202"/>
      <c r="H983" s="1152" t="n">
        <v>0.085</v>
      </c>
      <c r="I983" s="1152"/>
      <c r="J983" s="1153" t="s">
        <v>5772</v>
      </c>
      <c r="K983" s="1147" t="s">
        <v>8461</v>
      </c>
      <c r="L983" s="1147" t="s">
        <v>4720</v>
      </c>
      <c r="M983" s="1201" t="s">
        <v>4686</v>
      </c>
      <c r="N983" s="1203" t="n">
        <v>94117</v>
      </c>
      <c r="O983" s="1218" t="s">
        <v>8462</v>
      </c>
      <c r="P983" s="1156"/>
      <c r="Q983" s="1156"/>
      <c r="R983" s="1204"/>
      <c r="S983" s="1205"/>
      <c r="T983" s="1206"/>
      <c r="U983" s="1204"/>
      <c r="V983" s="1201"/>
      <c r="W983" s="1201"/>
      <c r="X983" s="1201"/>
      <c r="Y983" s="1201"/>
      <c r="Z983" s="1205"/>
      <c r="AA983" s="1158"/>
      <c r="AB983" s="1202"/>
      <c r="AC983" s="1161" t="s">
        <v>7847</v>
      </c>
      <c r="AD983" s="1162" t="s">
        <v>8053</v>
      </c>
      <c r="AE983" s="1162" t="s">
        <v>8053</v>
      </c>
      <c r="AF983" s="1162"/>
      <c r="AG983" s="1162"/>
      <c r="AH983" s="1162"/>
      <c r="AI983" s="1162"/>
      <c r="AJ983" s="1163" t="s">
        <v>4716</v>
      </c>
      <c r="AK983" s="1164" t="s">
        <v>5946</v>
      </c>
      <c r="AL983" s="1165" t="s">
        <v>4745</v>
      </c>
      <c r="AM983" s="1147" t="s">
        <v>8461</v>
      </c>
      <c r="AN983" s="1209"/>
      <c r="AO983" s="1147" t="s">
        <v>4720</v>
      </c>
      <c r="AP983" s="1201" t="s">
        <v>4686</v>
      </c>
      <c r="AQ983" s="1203" t="n">
        <v>94117</v>
      </c>
      <c r="AR983" s="1172" t="s">
        <v>8460</v>
      </c>
      <c r="AS983" s="1226"/>
      <c r="AT983" s="1210"/>
      <c r="AU983" s="1204"/>
      <c r="AV983" s="1211"/>
      <c r="AW983" s="1212"/>
      <c r="AX983" s="1212" t="s">
        <v>8463</v>
      </c>
      <c r="AY983" s="1212"/>
      <c r="AZ983" s="1212"/>
      <c r="BA983" s="1212"/>
      <c r="BB983" s="1212"/>
      <c r="BC983" s="1212"/>
      <c r="BD983" s="1212"/>
      <c r="BE983" s="1212"/>
      <c r="BF983" s="1212"/>
      <c r="BG983" s="1212"/>
      <c r="BH983" s="1212"/>
      <c r="BI983" s="1212"/>
      <c r="BJ983" s="1212"/>
      <c r="BK983" s="1212"/>
      <c r="BL983" s="1213"/>
      <c r="BM983" s="1213"/>
      <c r="BN983" s="1213"/>
      <c r="BO983" s="1147"/>
      <c r="BP983" s="1172"/>
      <c r="ALZ983" s="0"/>
      <c r="AMA983" s="0"/>
      <c r="AMB983" s="0"/>
      <c r="AMC983" s="0"/>
      <c r="AMD983" s="0"/>
      <c r="AME983" s="0"/>
      <c r="AMF983" s="0"/>
      <c r="AMG983" s="0"/>
      <c r="AMH983" s="0"/>
      <c r="AMI983" s="0"/>
      <c r="AMJ983" s="0"/>
    </row>
    <row r="984" s="1128" customFormat="true" ht="14.1" hidden="false" customHeight="true" outlineLevel="0" collapsed="false">
      <c r="A984" s="41" t="s">
        <v>3258</v>
      </c>
      <c r="B984" s="412" t="s">
        <v>5937</v>
      </c>
      <c r="C984" s="413" t="s">
        <v>5309</v>
      </c>
      <c r="D984" s="414" t="s">
        <v>6559</v>
      </c>
      <c r="E984" s="425" t="s">
        <v>3257</v>
      </c>
      <c r="F984" s="425" t="s">
        <v>3256</v>
      </c>
      <c r="G984" s="426"/>
      <c r="H984" s="427" t="n">
        <v>0.0925</v>
      </c>
      <c r="I984" s="427" t="n">
        <v>0.09</v>
      </c>
      <c r="J984" s="428" t="s">
        <v>6061</v>
      </c>
      <c r="K984" s="412" t="s">
        <v>7896</v>
      </c>
      <c r="L984" s="412" t="s">
        <v>5454</v>
      </c>
      <c r="M984" s="414" t="s">
        <v>4686</v>
      </c>
      <c r="N984" s="429" t="n">
        <v>95133</v>
      </c>
      <c r="O984" s="430"/>
      <c r="P984" s="431"/>
      <c r="Q984" s="432"/>
      <c r="R984" s="414"/>
      <c r="S984" s="433"/>
      <c r="T984" s="434"/>
      <c r="U984" s="414"/>
      <c r="V984" s="425"/>
      <c r="W984" s="425"/>
      <c r="X984" s="425"/>
      <c r="Y984" s="425"/>
      <c r="Z984" s="433"/>
      <c r="AA984" s="433"/>
      <c r="AB984" s="435"/>
      <c r="AC984" s="594"/>
      <c r="AD984" s="595"/>
      <c r="AE984" s="595"/>
      <c r="AF984" s="595"/>
      <c r="AG984" s="595"/>
      <c r="AH984" s="595"/>
      <c r="AI984" s="595"/>
      <c r="AJ984" s="596"/>
      <c r="AK984" s="437" t="s">
        <v>5946</v>
      </c>
      <c r="AL984" s="438" t="s">
        <v>4745</v>
      </c>
      <c r="AM984" s="412" t="s">
        <v>7896</v>
      </c>
      <c r="AN984" s="439"/>
      <c r="AO984" s="412" t="s">
        <v>5454</v>
      </c>
      <c r="AP984" s="414" t="s">
        <v>4686</v>
      </c>
      <c r="AQ984" s="429" t="n">
        <v>95133</v>
      </c>
      <c r="AR984" s="440" t="s">
        <v>3256</v>
      </c>
      <c r="AS984" s="464"/>
      <c r="AT984" s="438"/>
      <c r="AU984" s="414"/>
      <c r="AV984" s="442"/>
      <c r="AW984" s="443"/>
      <c r="AX984" s="443"/>
      <c r="AY984" s="443"/>
      <c r="AZ984" s="443"/>
      <c r="BA984" s="443"/>
      <c r="BB984" s="443"/>
      <c r="BC984" s="443"/>
      <c r="BD984" s="443"/>
      <c r="BE984" s="443"/>
      <c r="BF984" s="443"/>
      <c r="BG984" s="443"/>
      <c r="BH984" s="443"/>
      <c r="BI984" s="443"/>
      <c r="BJ984" s="443"/>
      <c r="BK984" s="443"/>
      <c r="BL984" s="412"/>
      <c r="BM984" s="412"/>
      <c r="BN984" s="412"/>
      <c r="BO984" s="469"/>
      <c r="BP984" s="412"/>
      <c r="ALZ984" s="0"/>
      <c r="AMA984" s="0"/>
      <c r="AMB984" s="0"/>
      <c r="AMC984" s="0"/>
      <c r="AMD984" s="0"/>
      <c r="AME984" s="0"/>
      <c r="AMF984" s="0"/>
      <c r="AMG984" s="0"/>
      <c r="AMH984" s="0"/>
      <c r="AMI984" s="0"/>
      <c r="AMJ984" s="0"/>
    </row>
    <row r="985" s="462" customFormat="true" ht="14.1" hidden="false" customHeight="true" outlineLevel="0" collapsed="false">
      <c r="A985" s="41" t="s">
        <v>3317</v>
      </c>
      <c r="B985" s="412" t="s">
        <v>5937</v>
      </c>
      <c r="C985" s="413" t="s">
        <v>5309</v>
      </c>
      <c r="D985" s="414" t="s">
        <v>6559</v>
      </c>
      <c r="E985" s="425" t="s">
        <v>3257</v>
      </c>
      <c r="F985" s="425" t="s">
        <v>3316</v>
      </c>
      <c r="G985" s="426"/>
      <c r="H985" s="427" t="n">
        <v>0.0925</v>
      </c>
      <c r="I985" s="427" t="n">
        <v>0.09</v>
      </c>
      <c r="J985" s="428" t="s">
        <v>6061</v>
      </c>
      <c r="K985" s="412" t="s">
        <v>6560</v>
      </c>
      <c r="L985" s="412" t="s">
        <v>5454</v>
      </c>
      <c r="M985" s="414" t="s">
        <v>4686</v>
      </c>
      <c r="N985" s="429" t="n">
        <v>95122</v>
      </c>
      <c r="O985" s="430"/>
      <c r="P985" s="431"/>
      <c r="Q985" s="432"/>
      <c r="R985" s="414"/>
      <c r="S985" s="433"/>
      <c r="T985" s="434"/>
      <c r="U985" s="414"/>
      <c r="V985" s="425"/>
      <c r="W985" s="425"/>
      <c r="X985" s="425"/>
      <c r="Y985" s="425"/>
      <c r="Z985" s="433"/>
      <c r="AA985" s="433"/>
      <c r="AB985" s="435"/>
      <c r="AC985" s="594"/>
      <c r="AD985" s="595"/>
      <c r="AE985" s="595"/>
      <c r="AF985" s="595"/>
      <c r="AG985" s="595"/>
      <c r="AH985" s="595"/>
      <c r="AI985" s="595"/>
      <c r="AJ985" s="596"/>
      <c r="AK985" s="437" t="s">
        <v>5946</v>
      </c>
      <c r="AL985" s="438" t="s">
        <v>4745</v>
      </c>
      <c r="AM985" s="412" t="s">
        <v>6560</v>
      </c>
      <c r="AN985" s="439"/>
      <c r="AO985" s="412" t="s">
        <v>5454</v>
      </c>
      <c r="AP985" s="414" t="s">
        <v>4686</v>
      </c>
      <c r="AQ985" s="429" t="n">
        <v>95122</v>
      </c>
      <c r="AR985" s="440" t="s">
        <v>3316</v>
      </c>
      <c r="AS985" s="464"/>
      <c r="AT985" s="438"/>
      <c r="AU985" s="414"/>
      <c r="AV985" s="442"/>
      <c r="AW985" s="443"/>
      <c r="AX985" s="443"/>
      <c r="AY985" s="443"/>
      <c r="AZ985" s="443"/>
      <c r="BA985" s="443"/>
      <c r="BB985" s="443"/>
      <c r="BC985" s="443"/>
      <c r="BD985" s="443"/>
      <c r="BE985" s="443"/>
      <c r="BF985" s="443"/>
      <c r="BG985" s="443"/>
      <c r="BH985" s="443"/>
      <c r="BI985" s="443"/>
      <c r="BJ985" s="443"/>
      <c r="BK985" s="443"/>
      <c r="BL985" s="412"/>
      <c r="BM985" s="412"/>
      <c r="BN985" s="412"/>
      <c r="BO985" s="469"/>
      <c r="BP985" s="478"/>
      <c r="ALZ985" s="0"/>
      <c r="AMA985" s="0"/>
      <c r="AMB985" s="0"/>
      <c r="AMC985" s="0"/>
      <c r="AMD985" s="0"/>
      <c r="AME985" s="0"/>
      <c r="AMF985" s="0"/>
      <c r="AMG985" s="0"/>
      <c r="AMH985" s="0"/>
      <c r="AMI985" s="0"/>
      <c r="AMJ985" s="0"/>
    </row>
    <row r="986" s="462" customFormat="true" ht="14.1" hidden="false" customHeight="true" outlineLevel="0" collapsed="false">
      <c r="A986" s="41" t="s">
        <v>845</v>
      </c>
      <c r="B986" s="412" t="s">
        <v>5937</v>
      </c>
      <c r="C986" s="413" t="s">
        <v>5309</v>
      </c>
      <c r="D986" s="120" t="s">
        <v>13484</v>
      </c>
      <c r="E986" s="120" t="s">
        <v>13485</v>
      </c>
      <c r="F986" s="120" t="s">
        <v>13486</v>
      </c>
      <c r="G986" s="456" t="s">
        <v>13487</v>
      </c>
      <c r="H986" s="427" t="n">
        <v>0.0925</v>
      </c>
      <c r="I986" s="427" t="n">
        <v>0.095</v>
      </c>
      <c r="J986" s="428" t="s">
        <v>5940</v>
      </c>
      <c r="K986" s="412" t="s">
        <v>13488</v>
      </c>
      <c r="L986" s="412" t="s">
        <v>5530</v>
      </c>
      <c r="M986" s="120" t="s">
        <v>4686</v>
      </c>
      <c r="N986" s="457" t="n">
        <v>94609</v>
      </c>
      <c r="O986" s="430"/>
      <c r="P986" s="431"/>
      <c r="Q986" s="431"/>
      <c r="R986" s="459"/>
      <c r="S986" s="460"/>
      <c r="T986" s="461"/>
      <c r="U986" s="459"/>
      <c r="V986" s="120"/>
      <c r="W986" s="120"/>
      <c r="X986" s="120"/>
      <c r="Y986" s="120"/>
      <c r="Z986" s="460"/>
      <c r="AA986" s="433"/>
      <c r="AB986" s="456"/>
      <c r="AC986" s="641"/>
      <c r="AD986" s="642"/>
      <c r="AE986" s="641"/>
      <c r="AF986" s="641"/>
      <c r="AG986" s="641"/>
      <c r="AH986" s="641"/>
      <c r="AI986" s="641"/>
      <c r="AJ986" s="643"/>
      <c r="AK986" s="437" t="s">
        <v>5946</v>
      </c>
      <c r="AL986" s="438" t="s">
        <v>4745</v>
      </c>
      <c r="AM986" s="412" t="s">
        <v>13488</v>
      </c>
      <c r="AO986" s="412" t="s">
        <v>5530</v>
      </c>
      <c r="AP986" s="120" t="s">
        <v>4686</v>
      </c>
      <c r="AQ986" s="457" t="n">
        <v>94609</v>
      </c>
      <c r="AR986" s="463" t="s">
        <v>13486</v>
      </c>
      <c r="AS986" s="464"/>
      <c r="AT986" s="465"/>
      <c r="AU986" s="459"/>
      <c r="AV986" s="466"/>
      <c r="AW986" s="467"/>
      <c r="AX986" s="467"/>
      <c r="AY986" s="467"/>
      <c r="AZ986" s="467"/>
      <c r="BA986" s="467"/>
      <c r="BB986" s="467"/>
      <c r="BC986" s="467"/>
      <c r="BD986" s="467"/>
      <c r="BE986" s="467"/>
      <c r="BF986" s="467"/>
      <c r="BG986" s="467"/>
      <c r="BH986" s="467"/>
      <c r="BI986" s="467"/>
      <c r="BJ986" s="467"/>
      <c r="BK986" s="467"/>
      <c r="BL986" s="468"/>
      <c r="BM986" s="468"/>
      <c r="BN986" s="468"/>
      <c r="BO986" s="469"/>
      <c r="BP986" s="463"/>
      <c r="ALZ986" s="0"/>
      <c r="AMA986" s="0"/>
      <c r="AMB986" s="0"/>
      <c r="AMC986" s="0"/>
      <c r="AMD986" s="0"/>
      <c r="AME986" s="0"/>
      <c r="AMF986" s="0"/>
      <c r="AMG986" s="0"/>
      <c r="AMH986" s="0"/>
      <c r="AMI986" s="0"/>
      <c r="AMJ986" s="0"/>
    </row>
    <row r="987" s="462" customFormat="true" ht="14.1" hidden="false" customHeight="true" outlineLevel="0" collapsed="false">
      <c r="A987" s="41" t="s">
        <v>8746</v>
      </c>
      <c r="B987" s="412" t="s">
        <v>5977</v>
      </c>
      <c r="C987" s="445" t="s">
        <v>36</v>
      </c>
      <c r="D987" s="120"/>
      <c r="E987" s="120" t="s">
        <v>8747</v>
      </c>
      <c r="F987" s="120" t="s">
        <v>8748</v>
      </c>
      <c r="G987" s="456" t="s">
        <v>8749</v>
      </c>
      <c r="H987" s="427" t="n">
        <v>0.0925</v>
      </c>
      <c r="I987" s="427" t="n">
        <v>0.095</v>
      </c>
      <c r="J987" s="428" t="s">
        <v>5940</v>
      </c>
      <c r="K987" s="412" t="s">
        <v>8750</v>
      </c>
      <c r="L987" s="412" t="s">
        <v>5380</v>
      </c>
      <c r="M987" s="120" t="s">
        <v>4686</v>
      </c>
      <c r="N987" s="457" t="n">
        <v>94705</v>
      </c>
      <c r="O987" s="458" t="s">
        <v>8751</v>
      </c>
      <c r="P987" s="431"/>
      <c r="Q987" s="431"/>
      <c r="R987" s="459" t="s">
        <v>8752</v>
      </c>
      <c r="S987" s="460" t="s">
        <v>8753</v>
      </c>
      <c r="T987" s="461"/>
      <c r="U987" s="459"/>
      <c r="V987" s="120"/>
      <c r="W987" s="120"/>
      <c r="X987" s="120"/>
      <c r="Y987" s="120"/>
      <c r="Z987" s="460" t="s">
        <v>8754</v>
      </c>
      <c r="AA987" s="433" t="s">
        <v>4745</v>
      </c>
      <c r="AB987" s="456"/>
      <c r="AC987" s="641"/>
      <c r="AD987" s="642"/>
      <c r="AE987" s="641"/>
      <c r="AF987" s="641"/>
      <c r="AG987" s="641"/>
      <c r="AH987" s="641"/>
      <c r="AI987" s="641"/>
      <c r="AJ987" s="643"/>
      <c r="AK987" s="437" t="s">
        <v>5946</v>
      </c>
      <c r="AL987" s="438" t="s">
        <v>4745</v>
      </c>
      <c r="AM987" s="412" t="str">
        <f aca="false">PROPER(AK452)</f>
        <v/>
      </c>
      <c r="AN987" s="462" t="s">
        <v>8755</v>
      </c>
      <c r="AO987" s="412" t="s">
        <v>5380</v>
      </c>
      <c r="AP987" s="120" t="s">
        <v>4686</v>
      </c>
      <c r="AQ987" s="457" t="n">
        <v>94705</v>
      </c>
      <c r="AR987" s="463" t="s">
        <v>8748</v>
      </c>
      <c r="AS987" s="441"/>
      <c r="AT987" s="465" t="n">
        <v>1405418</v>
      </c>
      <c r="AU987" s="459" t="s">
        <v>8756</v>
      </c>
      <c r="AV987" s="466" t="n">
        <v>3</v>
      </c>
      <c r="AW987" s="467"/>
      <c r="AX987" s="467"/>
      <c r="AY987" s="467"/>
      <c r="AZ987" s="467"/>
      <c r="BA987" s="467"/>
      <c r="BB987" s="467"/>
      <c r="BC987" s="467"/>
      <c r="BD987" s="467"/>
      <c r="BE987" s="467"/>
      <c r="BF987" s="467"/>
      <c r="BG987" s="467"/>
      <c r="BH987" s="467"/>
      <c r="BI987" s="467"/>
      <c r="BJ987" s="467"/>
      <c r="BK987" s="467"/>
      <c r="BL987" s="468"/>
      <c r="BM987" s="468"/>
      <c r="BN987" s="468"/>
      <c r="BO987" s="477"/>
      <c r="BP987" s="463"/>
      <c r="ALZ987" s="0"/>
      <c r="AMA987" s="0"/>
      <c r="AMB987" s="0"/>
      <c r="AMC987" s="0"/>
      <c r="AMD987" s="0"/>
      <c r="AME987" s="0"/>
      <c r="AMF987" s="0"/>
      <c r="AMG987" s="0"/>
      <c r="AMH987" s="0"/>
      <c r="AMI987" s="0"/>
      <c r="AMJ987" s="0"/>
    </row>
    <row r="988" s="462" customFormat="true" ht="14.1" hidden="false" customHeight="true" outlineLevel="0" collapsed="false">
      <c r="A988" s="41" t="s">
        <v>12692</v>
      </c>
      <c r="B988" s="412" t="s">
        <v>713</v>
      </c>
      <c r="C988" s="445" t="s">
        <v>36</v>
      </c>
      <c r="D988" s="120"/>
      <c r="E988" s="120" t="s">
        <v>2792</v>
      </c>
      <c r="F988" s="120" t="s">
        <v>12693</v>
      </c>
      <c r="G988" s="456" t="s">
        <v>12694</v>
      </c>
      <c r="H988" s="427" t="n">
        <v>0.085</v>
      </c>
      <c r="I988" s="427" t="n">
        <v>0.0875</v>
      </c>
      <c r="J988" s="428" t="s">
        <v>5772</v>
      </c>
      <c r="K988" s="412" t="s">
        <v>12695</v>
      </c>
      <c r="L988" s="412" t="s">
        <v>4720</v>
      </c>
      <c r="M988" s="120" t="s">
        <v>4686</v>
      </c>
      <c r="N988" s="457" t="n">
        <v>94117</v>
      </c>
      <c r="O988" s="430"/>
      <c r="P988" s="431"/>
      <c r="Q988" s="431"/>
      <c r="R988" s="459"/>
      <c r="S988" s="460"/>
      <c r="T988" s="461"/>
      <c r="U988" s="459"/>
      <c r="V988" s="120"/>
      <c r="W988" s="120"/>
      <c r="X988" s="120"/>
      <c r="Y988" s="120"/>
      <c r="Z988" s="460"/>
      <c r="AA988" s="433"/>
      <c r="AB988" s="456"/>
      <c r="AC988" s="641"/>
      <c r="AD988" s="642"/>
      <c r="AE988" s="641"/>
      <c r="AF988" s="641"/>
      <c r="AG988" s="641"/>
      <c r="AH988" s="641"/>
      <c r="AI988" s="641"/>
      <c r="AJ988" s="643"/>
      <c r="AK988" s="437" t="s">
        <v>5946</v>
      </c>
      <c r="AL988" s="438" t="s">
        <v>4745</v>
      </c>
      <c r="AM988" s="412" t="s">
        <v>12695</v>
      </c>
      <c r="AO988" s="412" t="s">
        <v>4720</v>
      </c>
      <c r="AP988" s="120" t="s">
        <v>4686</v>
      </c>
      <c r="AQ988" s="457" t="n">
        <v>94117</v>
      </c>
      <c r="AR988" s="463" t="s">
        <v>12693</v>
      </c>
      <c r="AS988" s="464"/>
      <c r="AT988" s="465"/>
      <c r="AU988" s="459"/>
      <c r="AV988" s="466"/>
      <c r="AW988" s="467"/>
      <c r="AX988" s="467"/>
      <c r="AY988" s="467"/>
      <c r="AZ988" s="467"/>
      <c r="BA988" s="467"/>
      <c r="BB988" s="467"/>
      <c r="BC988" s="467"/>
      <c r="BD988" s="467"/>
      <c r="BE988" s="467"/>
      <c r="BF988" s="467"/>
      <c r="BG988" s="467"/>
      <c r="BH988" s="467"/>
      <c r="BI988" s="467"/>
      <c r="BJ988" s="467"/>
      <c r="BK988" s="467"/>
      <c r="BL988" s="468"/>
      <c r="BM988" s="468"/>
      <c r="BN988" s="468"/>
      <c r="BO988" s="469"/>
      <c r="BP988" s="463"/>
      <c r="ALZ988" s="0"/>
      <c r="AMA988" s="0"/>
      <c r="AMB988" s="0"/>
      <c r="AMC988" s="0"/>
      <c r="AMD988" s="0"/>
      <c r="AME988" s="0"/>
      <c r="AMF988" s="0"/>
      <c r="AMG988" s="0"/>
      <c r="AMH988" s="0"/>
      <c r="AMI988" s="0"/>
      <c r="AMJ988" s="0"/>
    </row>
    <row r="989" s="557" customFormat="true" ht="14.1" hidden="false" customHeight="true" outlineLevel="0" collapsed="false">
      <c r="A989" s="41" t="s">
        <v>13773</v>
      </c>
      <c r="B989" s="412" t="s">
        <v>5977</v>
      </c>
      <c r="C989" s="479" t="s">
        <v>4715</v>
      </c>
      <c r="D989" s="480"/>
      <c r="E989" s="480" t="s">
        <v>13774</v>
      </c>
      <c r="F989" s="480" t="s">
        <v>13775</v>
      </c>
      <c r="G989" s="489" t="s">
        <v>13776</v>
      </c>
      <c r="H989" s="427" t="n">
        <v>0.0875</v>
      </c>
      <c r="I989" s="427" t="n">
        <v>0.08</v>
      </c>
      <c r="J989" s="428" t="s">
        <v>11457</v>
      </c>
      <c r="K989" s="489" t="s">
        <v>13777</v>
      </c>
      <c r="L989" s="489" t="s">
        <v>11459</v>
      </c>
      <c r="M989" s="480" t="s">
        <v>4686</v>
      </c>
      <c r="N989" s="490" t="n">
        <v>90740</v>
      </c>
      <c r="O989" s="505" t="s">
        <v>13778</v>
      </c>
      <c r="P989" s="490"/>
      <c r="Q989" s="490"/>
      <c r="R989" s="491"/>
      <c r="S989" s="490"/>
      <c r="T989" s="492"/>
      <c r="U989" s="491"/>
      <c r="V989" s="490"/>
      <c r="W989" s="490"/>
      <c r="X989" s="490"/>
      <c r="Y989" s="490"/>
      <c r="Z989" s="490" t="s">
        <v>6006</v>
      </c>
      <c r="AA989" s="433" t="s">
        <v>4745</v>
      </c>
      <c r="AB989" s="493"/>
      <c r="AC989" s="641"/>
      <c r="AD989" s="642"/>
      <c r="AE989" s="641"/>
      <c r="AF989" s="641"/>
      <c r="AG989" s="641"/>
      <c r="AH989" s="641"/>
      <c r="AI989" s="641"/>
      <c r="AJ989" s="643"/>
      <c r="AK989" s="437" t="s">
        <v>5946</v>
      </c>
      <c r="AL989" s="438" t="s">
        <v>4745</v>
      </c>
      <c r="AM989" s="489" t="s">
        <v>13777</v>
      </c>
      <c r="AN989" s="494"/>
      <c r="AO989" s="489" t="s">
        <v>11459</v>
      </c>
      <c r="AP989" s="480" t="s">
        <v>4686</v>
      </c>
      <c r="AQ989" s="490" t="n">
        <v>90740</v>
      </c>
      <c r="AR989" s="489" t="s">
        <v>13775</v>
      </c>
      <c r="AS989" s="441"/>
      <c r="AT989" s="495" t="n">
        <v>1407348</v>
      </c>
      <c r="AU989" s="496" t="s">
        <v>13779</v>
      </c>
      <c r="AV989" s="497" t="n">
        <v>3</v>
      </c>
      <c r="AW989" s="497"/>
      <c r="AX989" s="497"/>
      <c r="AY989" s="497"/>
      <c r="AZ989" s="497"/>
      <c r="BA989" s="497"/>
      <c r="BB989" s="497"/>
      <c r="BC989" s="497"/>
      <c r="BD989" s="497"/>
      <c r="BE989" s="497"/>
      <c r="BF989" s="497"/>
      <c r="BG989" s="497"/>
      <c r="BH989" s="497" t="s">
        <v>6367</v>
      </c>
      <c r="BI989" s="497" t="s">
        <v>13124</v>
      </c>
      <c r="BJ989" s="497"/>
      <c r="BK989" s="497"/>
      <c r="BL989" s="498"/>
      <c r="BM989" s="498"/>
      <c r="BN989" s="498"/>
      <c r="BO989" s="469"/>
      <c r="BP989" s="463"/>
      <c r="ALZ989" s="0"/>
      <c r="AMA989" s="0"/>
      <c r="AMB989" s="0"/>
      <c r="AMC989" s="0"/>
      <c r="AMD989" s="0"/>
      <c r="AME989" s="0"/>
      <c r="AMF989" s="0"/>
      <c r="AMG989" s="0"/>
      <c r="AMH989" s="0"/>
      <c r="AMI989" s="0"/>
      <c r="AMJ989" s="0"/>
    </row>
    <row r="990" s="557" customFormat="true" ht="14.1" hidden="false" customHeight="true" outlineLevel="0" collapsed="false">
      <c r="A990" s="1107" t="s">
        <v>757</v>
      </c>
      <c r="B990" s="1108" t="s">
        <v>713</v>
      </c>
      <c r="C990" s="1109" t="s">
        <v>36</v>
      </c>
      <c r="D990" s="1263" t="s">
        <v>10955</v>
      </c>
      <c r="E990" s="1110" t="s">
        <v>14459</v>
      </c>
      <c r="F990" s="1110" t="s">
        <v>14460</v>
      </c>
      <c r="G990" s="1111"/>
      <c r="H990" s="1112" t="n">
        <v>0.0875</v>
      </c>
      <c r="I990" s="1112"/>
      <c r="J990" s="1113" t="s">
        <v>5963</v>
      </c>
      <c r="K990" s="1108" t="s">
        <v>7406</v>
      </c>
      <c r="L990" s="1108" t="s">
        <v>6057</v>
      </c>
      <c r="M990" s="1110" t="s">
        <v>4686</v>
      </c>
      <c r="N990" s="1114" t="n">
        <v>94803</v>
      </c>
      <c r="O990" s="1115"/>
      <c r="P990" s="1117"/>
      <c r="Q990" s="1117"/>
      <c r="R990" s="1118"/>
      <c r="S990" s="1119"/>
      <c r="T990" s="1120"/>
      <c r="U990" s="1118"/>
      <c r="V990" s="1110"/>
      <c r="W990" s="1110"/>
      <c r="X990" s="1110"/>
      <c r="Y990" s="1110"/>
      <c r="Z990" s="1119"/>
      <c r="AA990" s="1121"/>
      <c r="AB990" s="1111"/>
      <c r="AC990" s="1245" t="s">
        <v>7548</v>
      </c>
      <c r="AD990" s="1246"/>
      <c r="AE990" s="1246"/>
      <c r="AF990" s="1246"/>
      <c r="AG990" s="1246"/>
      <c r="AH990" s="1246"/>
      <c r="AI990" s="1246"/>
      <c r="AJ990" s="1247" t="s">
        <v>7581</v>
      </c>
      <c r="AK990" s="1126"/>
      <c r="AL990" s="1127"/>
      <c r="AM990" s="1108" t="s">
        <v>7407</v>
      </c>
      <c r="AN990" s="1128"/>
      <c r="AO990" s="1108" t="s">
        <v>6057</v>
      </c>
      <c r="AP990" s="1110" t="s">
        <v>4686</v>
      </c>
      <c r="AQ990" s="1114" t="n">
        <v>94803</v>
      </c>
      <c r="AR990" s="1129" t="s">
        <v>14461</v>
      </c>
      <c r="AS990" s="1142"/>
      <c r="AT990" s="1131"/>
      <c r="AU990" s="1118"/>
      <c r="AV990" s="1132"/>
      <c r="AW990" s="1133"/>
      <c r="AX990" s="1133"/>
      <c r="AY990" s="1133"/>
      <c r="AZ990" s="1133"/>
      <c r="BA990" s="1133"/>
      <c r="BB990" s="1133"/>
      <c r="BC990" s="1133"/>
      <c r="BD990" s="1133"/>
      <c r="BE990" s="1133"/>
      <c r="BF990" s="1133"/>
      <c r="BG990" s="1133"/>
      <c r="BH990" s="1133"/>
      <c r="BI990" s="1133"/>
      <c r="BJ990" s="1133"/>
      <c r="BK990" s="1133"/>
      <c r="BL990" s="1134"/>
      <c r="BM990" s="1134"/>
      <c r="BN990" s="1134"/>
      <c r="BO990" s="1108"/>
      <c r="BP990" s="1108"/>
      <c r="ALZ990" s="0"/>
      <c r="AMA990" s="0"/>
      <c r="AMB990" s="0"/>
      <c r="AMC990" s="0"/>
      <c r="AMD990" s="0"/>
      <c r="AME990" s="0"/>
      <c r="AMF990" s="0"/>
      <c r="AMG990" s="0"/>
      <c r="AMH990" s="0"/>
      <c r="AMI990" s="0"/>
      <c r="AMJ990" s="0"/>
    </row>
    <row r="991" s="557" customFormat="true" ht="14.1" hidden="false" customHeight="true" outlineLevel="0" collapsed="false">
      <c r="A991" s="41" t="s">
        <v>12696</v>
      </c>
      <c r="B991" s="412" t="s">
        <v>713</v>
      </c>
      <c r="C991" s="445" t="s">
        <v>36</v>
      </c>
      <c r="D991" s="414" t="s">
        <v>12697</v>
      </c>
      <c r="E991" s="120" t="s">
        <v>2526</v>
      </c>
      <c r="F991" s="120" t="s">
        <v>12698</v>
      </c>
      <c r="G991" s="456"/>
      <c r="H991" s="427" t="n">
        <v>0.0775</v>
      </c>
      <c r="I991" s="427" t="n">
        <v>0.08</v>
      </c>
      <c r="J991" s="428" t="s">
        <v>7434</v>
      </c>
      <c r="K991" s="412" t="s">
        <v>12699</v>
      </c>
      <c r="L991" s="412" t="s">
        <v>4655</v>
      </c>
      <c r="M991" s="120" t="s">
        <v>4686</v>
      </c>
      <c r="N991" s="457" t="n">
        <v>94558</v>
      </c>
      <c r="O991" s="458"/>
      <c r="P991" s="431"/>
      <c r="Q991" s="431"/>
      <c r="R991" s="459" t="s">
        <v>12700</v>
      </c>
      <c r="S991" s="460" t="s">
        <v>12701</v>
      </c>
      <c r="T991" s="461" t="s">
        <v>10963</v>
      </c>
      <c r="U991" s="459" t="s">
        <v>12702</v>
      </c>
      <c r="V991" s="120"/>
      <c r="W991" s="120"/>
      <c r="X991" s="120"/>
      <c r="Y991" s="120"/>
      <c r="Z991" s="460" t="s">
        <v>12703</v>
      </c>
      <c r="AA991" s="433"/>
      <c r="AB991" s="456"/>
      <c r="AC991" s="641"/>
      <c r="AD991" s="642"/>
      <c r="AE991" s="641"/>
      <c r="AF991" s="641"/>
      <c r="AG991" s="641"/>
      <c r="AH991" s="641"/>
      <c r="AI991" s="641"/>
      <c r="AJ991" s="643"/>
      <c r="AK991" s="437" t="s">
        <v>5946</v>
      </c>
      <c r="AL991" s="438" t="s">
        <v>4745</v>
      </c>
      <c r="AM991" s="412" t="s">
        <v>12699</v>
      </c>
      <c r="AN991" s="462"/>
      <c r="AO991" s="412" t="s">
        <v>4655</v>
      </c>
      <c r="AP991" s="120" t="s">
        <v>4686</v>
      </c>
      <c r="AQ991" s="457" t="n">
        <v>94558</v>
      </c>
      <c r="AR991" s="463" t="s">
        <v>12698</v>
      </c>
      <c r="AS991" s="437"/>
      <c r="AT991" s="465"/>
      <c r="AU991" s="459"/>
      <c r="AV991" s="466" t="n">
        <v>2</v>
      </c>
      <c r="AW991" s="467"/>
      <c r="AX991" s="467"/>
      <c r="AY991" s="467"/>
      <c r="AZ991" s="467"/>
      <c r="BA991" s="467"/>
      <c r="BB991" s="467"/>
      <c r="BC991" s="467"/>
      <c r="BD991" s="467"/>
      <c r="BE991" s="467"/>
      <c r="BF991" s="467"/>
      <c r="BG991" s="467"/>
      <c r="BH991" s="467"/>
      <c r="BI991" s="467"/>
      <c r="BJ991" s="467"/>
      <c r="BK991" s="467"/>
      <c r="BL991" s="468"/>
      <c r="BM991" s="468"/>
      <c r="BN991" s="468"/>
      <c r="BO991" s="412"/>
      <c r="BP991" s="463"/>
      <c r="ALZ991" s="0"/>
      <c r="AMA991" s="0"/>
      <c r="AMB991" s="0"/>
      <c r="AMC991" s="0"/>
      <c r="AMD991" s="0"/>
      <c r="AME991" s="0"/>
      <c r="AMF991" s="0"/>
      <c r="AMG991" s="0"/>
      <c r="AMH991" s="0"/>
      <c r="AMI991" s="0"/>
      <c r="AMJ991" s="0"/>
    </row>
    <row r="992" s="557" customFormat="true" ht="14.1" hidden="false" customHeight="true" outlineLevel="0" collapsed="false">
      <c r="A992" s="1107" t="s">
        <v>12704</v>
      </c>
      <c r="B992" s="1108" t="s">
        <v>713</v>
      </c>
      <c r="C992" s="1109" t="s">
        <v>36</v>
      </c>
      <c r="D992" s="1110" t="s">
        <v>12705</v>
      </c>
      <c r="E992" s="1110" t="s">
        <v>2064</v>
      </c>
      <c r="F992" s="1110" t="s">
        <v>12706</v>
      </c>
      <c r="G992" s="1111"/>
      <c r="H992" s="1112" t="n">
        <v>0.0875</v>
      </c>
      <c r="I992" s="1112"/>
      <c r="J992" s="1113" t="s">
        <v>5963</v>
      </c>
      <c r="K992" s="1108" t="s">
        <v>12707</v>
      </c>
      <c r="L992" s="1108" t="s">
        <v>12708</v>
      </c>
      <c r="M992" s="1110" t="s">
        <v>4686</v>
      </c>
      <c r="N992" s="1114" t="n">
        <v>94561</v>
      </c>
      <c r="O992" s="1242"/>
      <c r="P992" s="1117"/>
      <c r="Q992" s="1117"/>
      <c r="R992" s="1118"/>
      <c r="S992" s="1119"/>
      <c r="T992" s="1120"/>
      <c r="U992" s="1118"/>
      <c r="V992" s="1110"/>
      <c r="W992" s="1110"/>
      <c r="X992" s="1110"/>
      <c r="Y992" s="1110"/>
      <c r="Z992" s="1119"/>
      <c r="AA992" s="1121"/>
      <c r="AB992" s="1111"/>
      <c r="AC992" s="1140" t="s">
        <v>8004</v>
      </c>
      <c r="AD992" s="1140"/>
      <c r="AE992" s="1140"/>
      <c r="AF992" s="1140"/>
      <c r="AG992" s="1140"/>
      <c r="AH992" s="1140"/>
      <c r="AI992" s="1140"/>
      <c r="AJ992" s="1141" t="s">
        <v>7581</v>
      </c>
      <c r="AK992" s="1126" t="s">
        <v>5946</v>
      </c>
      <c r="AL992" s="1127" t="s">
        <v>6108</v>
      </c>
      <c r="AM992" s="1108" t="s">
        <v>12707</v>
      </c>
      <c r="AN992" s="1128"/>
      <c r="AO992" s="1108" t="s">
        <v>12708</v>
      </c>
      <c r="AP992" s="1110" t="s">
        <v>4686</v>
      </c>
      <c r="AQ992" s="1114" t="n">
        <v>94561</v>
      </c>
      <c r="AR992" s="1129" t="s">
        <v>12706</v>
      </c>
      <c r="AS992" s="1130"/>
      <c r="AT992" s="1131"/>
      <c r="AU992" s="1118"/>
      <c r="AV992" s="1132" t="n">
        <v>1</v>
      </c>
      <c r="AW992" s="1133" t="s">
        <v>12709</v>
      </c>
      <c r="AX992" s="1133"/>
      <c r="AY992" s="1133"/>
      <c r="AZ992" s="1133"/>
      <c r="BA992" s="1133"/>
      <c r="BB992" s="1133"/>
      <c r="BC992" s="1133"/>
      <c r="BD992" s="1133"/>
      <c r="BE992" s="1133"/>
      <c r="BF992" s="1133"/>
      <c r="BG992" s="1133"/>
      <c r="BH992" s="1133"/>
      <c r="BI992" s="1133"/>
      <c r="BJ992" s="1133"/>
      <c r="BK992" s="1133"/>
      <c r="BL992" s="1134"/>
      <c r="BM992" s="1134"/>
      <c r="BN992" s="1134"/>
      <c r="BO992" s="1243"/>
      <c r="BP992" s="1129"/>
      <c r="ALZ992" s="0"/>
      <c r="AMA992" s="0"/>
      <c r="AMB992" s="0"/>
      <c r="AMC992" s="0"/>
      <c r="AMD992" s="0"/>
      <c r="AME992" s="0"/>
      <c r="AMF992" s="0"/>
      <c r="AMG992" s="0"/>
      <c r="AMH992" s="0"/>
      <c r="AMI992" s="0"/>
      <c r="AMJ992" s="0"/>
    </row>
    <row r="993" s="557" customFormat="true" ht="14.1" hidden="false" customHeight="true" outlineLevel="0" collapsed="false">
      <c r="A993" s="41" t="s">
        <v>4555</v>
      </c>
      <c r="B993" s="412" t="s">
        <v>5998</v>
      </c>
      <c r="C993" s="479" t="s">
        <v>5999</v>
      </c>
      <c r="D993" s="480"/>
      <c r="E993" s="480" t="s">
        <v>1673</v>
      </c>
      <c r="F993" s="480" t="s">
        <v>4553</v>
      </c>
      <c r="G993" s="489" t="s">
        <v>6659</v>
      </c>
      <c r="H993" s="427" t="n">
        <v>0.095</v>
      </c>
      <c r="I993" s="427" t="n">
        <v>0.09</v>
      </c>
      <c r="J993" s="428" t="s">
        <v>6359</v>
      </c>
      <c r="K993" s="489" t="s">
        <v>6660</v>
      </c>
      <c r="L993" s="489" t="s">
        <v>6661</v>
      </c>
      <c r="M993" s="480" t="s">
        <v>4686</v>
      </c>
      <c r="N993" s="490" t="n">
        <v>90291</v>
      </c>
      <c r="O993" s="458" t="s">
        <v>6662</v>
      </c>
      <c r="P993" s="544" t="s">
        <v>6663</v>
      </c>
      <c r="Q993" s="490"/>
      <c r="R993" s="491" t="s">
        <v>4815</v>
      </c>
      <c r="S993" s="490" t="s">
        <v>6659</v>
      </c>
      <c r="T993" s="492"/>
      <c r="U993" s="491"/>
      <c r="V993" s="490" t="s">
        <v>6664</v>
      </c>
      <c r="W993" s="490" t="s">
        <v>6665</v>
      </c>
      <c r="X993" s="490"/>
      <c r="Y993" s="490"/>
      <c r="Z993" s="490" t="s">
        <v>6666</v>
      </c>
      <c r="AA993" s="433" t="s">
        <v>4745</v>
      </c>
      <c r="AB993" s="493"/>
      <c r="AC993" s="594"/>
      <c r="AD993" s="595"/>
      <c r="AE993" s="595"/>
      <c r="AF993" s="595"/>
      <c r="AG993" s="595"/>
      <c r="AH993" s="595"/>
      <c r="AI993" s="595"/>
      <c r="AJ993" s="596"/>
      <c r="AK993" s="437" t="s">
        <v>5946</v>
      </c>
      <c r="AL993" s="438" t="s">
        <v>6108</v>
      </c>
      <c r="AM993" s="489" t="s">
        <v>6660</v>
      </c>
      <c r="AN993" s="494"/>
      <c r="AO993" s="489" t="s">
        <v>6661</v>
      </c>
      <c r="AP993" s="480" t="s">
        <v>4686</v>
      </c>
      <c r="AQ993" s="490" t="n">
        <v>90291</v>
      </c>
      <c r="AR993" s="489" t="s">
        <v>4553</v>
      </c>
      <c r="AS993" s="464"/>
      <c r="AT993" s="495" t="n">
        <v>1402663</v>
      </c>
      <c r="AU993" s="496" t="s">
        <v>6667</v>
      </c>
      <c r="AV993" s="497" t="n">
        <v>6</v>
      </c>
      <c r="AW993" s="497"/>
      <c r="AX993" s="497"/>
      <c r="AY993" s="497"/>
      <c r="AZ993" s="497"/>
      <c r="BA993" s="497"/>
      <c r="BB993" s="497"/>
      <c r="BC993" s="497"/>
      <c r="BD993" s="497"/>
      <c r="BE993" s="497"/>
      <c r="BF993" s="497"/>
      <c r="BG993" s="497"/>
      <c r="BH993" s="497"/>
      <c r="BI993" s="497"/>
      <c r="BJ993" s="497"/>
      <c r="BK993" s="497"/>
      <c r="BL993" s="498"/>
      <c r="BM993" s="498"/>
      <c r="BN993" s="498"/>
      <c r="BO993" s="469"/>
      <c r="BP993" s="463"/>
      <c r="ALZ993" s="0"/>
      <c r="AMA993" s="0"/>
      <c r="AMB993" s="0"/>
      <c r="AMC993" s="0"/>
      <c r="AMD993" s="0"/>
      <c r="AME993" s="0"/>
      <c r="AMF993" s="0"/>
      <c r="AMG993" s="0"/>
      <c r="AMH993" s="0"/>
      <c r="AMI993" s="0"/>
      <c r="AMJ993" s="0"/>
    </row>
    <row r="994" s="557" customFormat="true" ht="14.1" hidden="false" customHeight="true" outlineLevel="0" collapsed="false">
      <c r="A994" s="41" t="s">
        <v>6668</v>
      </c>
      <c r="B994" s="412" t="s">
        <v>713</v>
      </c>
      <c r="C994" s="445" t="s">
        <v>4715</v>
      </c>
      <c r="D994" s="470"/>
      <c r="E994" s="120" t="s">
        <v>6669</v>
      </c>
      <c r="F994" s="120" t="s">
        <v>6670</v>
      </c>
      <c r="G994" s="456" t="s">
        <v>6671</v>
      </c>
      <c r="H994" s="427" t="n">
        <v>0.0875</v>
      </c>
      <c r="I994" s="427"/>
      <c r="J994" s="428" t="s">
        <v>5963</v>
      </c>
      <c r="K994" s="412" t="s">
        <v>6672</v>
      </c>
      <c r="L994" s="412" t="s">
        <v>5878</v>
      </c>
      <c r="M994" s="120" t="s">
        <v>4686</v>
      </c>
      <c r="N994" s="457" t="n">
        <v>94513</v>
      </c>
      <c r="O994" s="458"/>
      <c r="P994" s="431"/>
      <c r="Q994" s="431"/>
      <c r="R994" s="459"/>
      <c r="S994" s="460"/>
      <c r="T994" s="461"/>
      <c r="U994" s="459"/>
      <c r="V994" s="120"/>
      <c r="W994" s="120"/>
      <c r="X994" s="120"/>
      <c r="Y994" s="120"/>
      <c r="Z994" s="460"/>
      <c r="AA994" s="433"/>
      <c r="AB994" s="456"/>
      <c r="AC994" s="594"/>
      <c r="AD994" s="595"/>
      <c r="AE994" s="595"/>
      <c r="AF994" s="595"/>
      <c r="AG994" s="595"/>
      <c r="AH994" s="595"/>
      <c r="AI994" s="595"/>
      <c r="AJ994" s="596"/>
      <c r="AK994" s="437"/>
      <c r="AL994" s="438"/>
      <c r="AM994" s="412" t="s">
        <v>6672</v>
      </c>
      <c r="AN994" s="462"/>
      <c r="AO994" s="412" t="s">
        <v>5878</v>
      </c>
      <c r="AP994" s="120" t="s">
        <v>4686</v>
      </c>
      <c r="AQ994" s="457" t="n">
        <v>94513</v>
      </c>
      <c r="AR994" s="463" t="s">
        <v>6670</v>
      </c>
      <c r="AS994" s="441"/>
      <c r="AT994" s="465"/>
      <c r="AU994" s="459"/>
      <c r="AV994" s="466"/>
      <c r="AW994" s="467"/>
      <c r="AX994" s="467"/>
      <c r="AY994" s="467"/>
      <c r="AZ994" s="467"/>
      <c r="BA994" s="467"/>
      <c r="BB994" s="467"/>
      <c r="BC994" s="467"/>
      <c r="BD994" s="467"/>
      <c r="BE994" s="467"/>
      <c r="BF994" s="467"/>
      <c r="BG994" s="467"/>
      <c r="BH994" s="467"/>
      <c r="BI994" s="467"/>
      <c r="BJ994" s="467"/>
      <c r="BK994" s="467"/>
      <c r="BL994" s="468"/>
      <c r="BM994" s="468"/>
      <c r="BN994" s="468"/>
      <c r="BO994" s="412"/>
      <c r="BP994" s="412"/>
      <c r="ALZ994" s="0"/>
      <c r="AMA994" s="0"/>
      <c r="AMB994" s="0"/>
      <c r="AMC994" s="0"/>
      <c r="AMD994" s="0"/>
      <c r="AME994" s="0"/>
      <c r="AMF994" s="0"/>
      <c r="AMG994" s="0"/>
      <c r="AMH994" s="0"/>
      <c r="AMI994" s="0"/>
      <c r="AMJ994" s="0"/>
    </row>
    <row r="995" s="557" customFormat="true" ht="14.1" hidden="false" customHeight="true" outlineLevel="0" collapsed="false">
      <c r="A995" s="41" t="s">
        <v>1367</v>
      </c>
      <c r="B995" s="412" t="s">
        <v>713</v>
      </c>
      <c r="C995" s="479" t="s">
        <v>36</v>
      </c>
      <c r="D995" s="480" t="s">
        <v>12710</v>
      </c>
      <c r="E995" s="480" t="s">
        <v>1366</v>
      </c>
      <c r="F995" s="480" t="s">
        <v>1365</v>
      </c>
      <c r="G995" s="489"/>
      <c r="H995" s="427" t="n">
        <v>0.0975</v>
      </c>
      <c r="I995" s="427" t="n">
        <v>0.1</v>
      </c>
      <c r="J995" s="428" t="s">
        <v>6963</v>
      </c>
      <c r="K995" s="489" t="s">
        <v>12711</v>
      </c>
      <c r="L995" s="489" t="s">
        <v>5436</v>
      </c>
      <c r="M995" s="480" t="s">
        <v>4686</v>
      </c>
      <c r="N995" s="490" t="n">
        <v>94577</v>
      </c>
      <c r="O995" s="566"/>
      <c r="P995" s="490"/>
      <c r="Q995" s="490"/>
      <c r="R995" s="491"/>
      <c r="S995" s="490"/>
      <c r="T995" s="492"/>
      <c r="U995" s="491"/>
      <c r="V995" s="490"/>
      <c r="W995" s="490"/>
      <c r="X995" s="490"/>
      <c r="Y995" s="490"/>
      <c r="Z995" s="490"/>
      <c r="AA995" s="433"/>
      <c r="AB995" s="493"/>
      <c r="AC995" s="594"/>
      <c r="AD995" s="595"/>
      <c r="AE995" s="595"/>
      <c r="AF995" s="595"/>
      <c r="AG995" s="595"/>
      <c r="AH995" s="595"/>
      <c r="AI995" s="595"/>
      <c r="AJ995" s="596"/>
      <c r="AK995" s="437" t="s">
        <v>5946</v>
      </c>
      <c r="AL995" s="438" t="s">
        <v>6108</v>
      </c>
      <c r="AM995" s="489" t="s">
        <v>12711</v>
      </c>
      <c r="AN995" s="494"/>
      <c r="AO995" s="489" t="s">
        <v>5436</v>
      </c>
      <c r="AP995" s="480" t="s">
        <v>4686</v>
      </c>
      <c r="AQ995" s="490" t="n">
        <v>94577</v>
      </c>
      <c r="AR995" s="489" t="s">
        <v>12712</v>
      </c>
      <c r="AS995" s="464"/>
      <c r="AT995" s="495"/>
      <c r="AU995" s="496"/>
      <c r="AV995" s="497"/>
      <c r="AW995" s="497"/>
      <c r="AX995" s="497"/>
      <c r="AY995" s="497"/>
      <c r="AZ995" s="497"/>
      <c r="BA995" s="497"/>
      <c r="BB995" s="497"/>
      <c r="BC995" s="497"/>
      <c r="BD995" s="497"/>
      <c r="BE995" s="497"/>
      <c r="BF995" s="497"/>
      <c r="BG995" s="497"/>
      <c r="BH995" s="497"/>
      <c r="BI995" s="497"/>
      <c r="BJ995" s="497"/>
      <c r="BK995" s="497"/>
      <c r="BL995" s="498"/>
      <c r="BM995" s="498"/>
      <c r="BN995" s="498"/>
      <c r="BO995" s="469"/>
      <c r="BP995" s="463"/>
      <c r="ALZ995" s="0"/>
      <c r="AMA995" s="0"/>
      <c r="AMB995" s="0"/>
      <c r="AMC995" s="0"/>
      <c r="AMD995" s="0"/>
      <c r="AME995" s="0"/>
      <c r="AMF995" s="0"/>
      <c r="AMG995" s="0"/>
      <c r="AMH995" s="0"/>
      <c r="AMI995" s="0"/>
      <c r="AMJ995" s="0"/>
    </row>
    <row r="996" s="557" customFormat="true" ht="14.1" hidden="false" customHeight="true" outlineLevel="0" collapsed="false">
      <c r="A996" s="1146" t="s">
        <v>1458</v>
      </c>
      <c r="B996" s="1147" t="s">
        <v>713</v>
      </c>
      <c r="C996" s="1214" t="s">
        <v>5309</v>
      </c>
      <c r="D996" s="1215" t="s">
        <v>11276</v>
      </c>
      <c r="E996" s="1215" t="s">
        <v>1457</v>
      </c>
      <c r="F996" s="1215" t="s">
        <v>889</v>
      </c>
      <c r="G996" s="1216" t="s">
        <v>10500</v>
      </c>
      <c r="H996" s="1152" t="n">
        <v>0.0975</v>
      </c>
      <c r="I996" s="1293" t="n">
        <v>0.095</v>
      </c>
      <c r="J996" s="1153" t="s">
        <v>8166</v>
      </c>
      <c r="K996" s="1216" t="s">
        <v>10502</v>
      </c>
      <c r="L996" s="1216" t="s">
        <v>5624</v>
      </c>
      <c r="M996" s="1215" t="s">
        <v>4686</v>
      </c>
      <c r="N996" s="1217" t="n">
        <v>94541</v>
      </c>
      <c r="O996" s="1218" t="s">
        <v>10501</v>
      </c>
      <c r="P996" s="1217"/>
      <c r="Q996" s="1217"/>
      <c r="R996" s="1219" t="s">
        <v>888</v>
      </c>
      <c r="S996" s="1217"/>
      <c r="T996" s="1220"/>
      <c r="U996" s="1219"/>
      <c r="V996" s="1217"/>
      <c r="W996" s="1217"/>
      <c r="X996" s="1217"/>
      <c r="Y996" s="1217"/>
      <c r="Z996" s="1217"/>
      <c r="AA996" s="1158"/>
      <c r="AB996" s="1221"/>
      <c r="AC996" s="1207" t="s">
        <v>8373</v>
      </c>
      <c r="AD996" s="1207"/>
      <c r="AE996" s="1207"/>
      <c r="AF996" s="1207"/>
      <c r="AG996" s="1207"/>
      <c r="AH996" s="1207"/>
      <c r="AI996" s="1207"/>
      <c r="AJ996" s="1208" t="s">
        <v>4716</v>
      </c>
      <c r="AK996" s="1164" t="s">
        <v>5946</v>
      </c>
      <c r="AL996" s="1165" t="s">
        <v>6108</v>
      </c>
      <c r="AM996" s="1216" t="s">
        <v>10502</v>
      </c>
      <c r="AN996" s="1225"/>
      <c r="AO996" s="1216" t="s">
        <v>5624</v>
      </c>
      <c r="AP996" s="1215" t="s">
        <v>4686</v>
      </c>
      <c r="AQ996" s="1217" t="n">
        <v>94541</v>
      </c>
      <c r="AR996" s="1216" t="s">
        <v>10500</v>
      </c>
      <c r="AS996" s="1164"/>
      <c r="AT996" s="1227"/>
      <c r="AU996" s="1228"/>
      <c r="AV996" s="1229"/>
      <c r="AW996" s="1229"/>
      <c r="AX996" s="1229"/>
      <c r="AY996" s="1229"/>
      <c r="AZ996" s="1229"/>
      <c r="BA996" s="1229"/>
      <c r="BB996" s="1229" t="s">
        <v>11277</v>
      </c>
      <c r="BC996" s="1229"/>
      <c r="BD996" s="1229"/>
      <c r="BE996" s="1229"/>
      <c r="BF996" s="1229"/>
      <c r="BG996" s="1229"/>
      <c r="BH996" s="1229"/>
      <c r="BI996" s="1229"/>
      <c r="BJ996" s="1229"/>
      <c r="BK996" s="1229"/>
      <c r="BL996" s="1208"/>
      <c r="BM996" s="1208"/>
      <c r="BN996" s="1208"/>
      <c r="BO996" s="1171"/>
      <c r="BP996" s="1279"/>
      <c r="ALZ996" s="0"/>
      <c r="AMA996" s="0"/>
      <c r="AMB996" s="0"/>
      <c r="AMC996" s="0"/>
      <c r="AMD996" s="0"/>
      <c r="AME996" s="0"/>
      <c r="AMF996" s="0"/>
      <c r="AMG996" s="0"/>
      <c r="AMH996" s="0"/>
      <c r="AMI996" s="0"/>
      <c r="AMJ996" s="0"/>
    </row>
    <row r="997" s="557" customFormat="true" ht="14.1" hidden="false" customHeight="true" outlineLevel="0" collapsed="false">
      <c r="A997" s="41" t="s">
        <v>12713</v>
      </c>
      <c r="B997" s="412" t="s">
        <v>713</v>
      </c>
      <c r="C997" s="413" t="s">
        <v>36</v>
      </c>
      <c r="D997" s="414"/>
      <c r="E997" s="425" t="s">
        <v>12714</v>
      </c>
      <c r="F997" s="425" t="s">
        <v>12715</v>
      </c>
      <c r="G997" s="426"/>
      <c r="H997" s="427" t="n">
        <v>0.0925</v>
      </c>
      <c r="I997" s="538" t="n">
        <v>0.095</v>
      </c>
      <c r="J997" s="428" t="s">
        <v>5940</v>
      </c>
      <c r="K997" s="412" t="s">
        <v>12716</v>
      </c>
      <c r="L997" s="412" t="s">
        <v>5530</v>
      </c>
      <c r="M997" s="414" t="s">
        <v>4686</v>
      </c>
      <c r="N997" s="429" t="n">
        <v>94601</v>
      </c>
      <c r="O997" s="430"/>
      <c r="P997" s="431"/>
      <c r="Q997" s="432"/>
      <c r="R997" s="414"/>
      <c r="S997" s="433"/>
      <c r="T997" s="434"/>
      <c r="U997" s="414"/>
      <c r="V997" s="425"/>
      <c r="W997" s="425"/>
      <c r="X997" s="425"/>
      <c r="Y997" s="425"/>
      <c r="Z997" s="433"/>
      <c r="AA997" s="433"/>
      <c r="AB997" s="435"/>
      <c r="AC997" s="641"/>
      <c r="AD997" s="642"/>
      <c r="AE997" s="641"/>
      <c r="AF997" s="641"/>
      <c r="AG997" s="641"/>
      <c r="AH997" s="641"/>
      <c r="AI997" s="641"/>
      <c r="AJ997" s="643"/>
      <c r="AK997" s="437" t="s">
        <v>5946</v>
      </c>
      <c r="AL997" s="438" t="s">
        <v>6108</v>
      </c>
      <c r="AM997" s="412" t="s">
        <v>12716</v>
      </c>
      <c r="AN997" s="439"/>
      <c r="AO997" s="412" t="s">
        <v>5530</v>
      </c>
      <c r="AP997" s="414" t="s">
        <v>4686</v>
      </c>
      <c r="AQ997" s="429" t="n">
        <v>94601</v>
      </c>
      <c r="AR997" s="440" t="s">
        <v>12715</v>
      </c>
      <c r="AS997" s="441"/>
      <c r="AT997" s="438"/>
      <c r="AU997" s="414"/>
      <c r="AV997" s="442"/>
      <c r="AW997" s="443"/>
      <c r="AX997" s="443"/>
      <c r="AY997" s="443"/>
      <c r="AZ997" s="443"/>
      <c r="BA997" s="443"/>
      <c r="BB997" s="443"/>
      <c r="BC997" s="443"/>
      <c r="BD997" s="443"/>
      <c r="BE997" s="443"/>
      <c r="BF997" s="443"/>
      <c r="BG997" s="443"/>
      <c r="BH997" s="443"/>
      <c r="BI997" s="443"/>
      <c r="BJ997" s="443"/>
      <c r="BK997" s="443"/>
      <c r="BL997" s="412"/>
      <c r="BM997" s="412"/>
      <c r="BN997" s="412"/>
      <c r="BO997" s="469"/>
      <c r="BP997" s="478"/>
      <c r="ALZ997" s="0"/>
      <c r="AMA997" s="0"/>
      <c r="AMB997" s="0"/>
      <c r="AMC997" s="0"/>
      <c r="AMD997" s="0"/>
      <c r="AME997" s="0"/>
      <c r="AMF997" s="0"/>
      <c r="AMG997" s="0"/>
      <c r="AMH997" s="0"/>
      <c r="AMI997" s="0"/>
      <c r="AMJ997" s="0"/>
    </row>
    <row r="998" s="557" customFormat="true" ht="14.1" hidden="false" customHeight="true" outlineLevel="0" collapsed="false">
      <c r="A998" s="41" t="s">
        <v>13489</v>
      </c>
      <c r="B998" s="412" t="s">
        <v>5937</v>
      </c>
      <c r="C998" s="413" t="s">
        <v>5309</v>
      </c>
      <c r="D998" s="414"/>
      <c r="E998" s="425" t="s">
        <v>6675</v>
      </c>
      <c r="F998" s="425" t="s">
        <v>6676</v>
      </c>
      <c r="G998" s="426"/>
      <c r="H998" s="427" t="n">
        <v>0.0925</v>
      </c>
      <c r="I998" s="538" t="n">
        <v>0.09</v>
      </c>
      <c r="J998" s="428" t="s">
        <v>6677</v>
      </c>
      <c r="K998" s="412" t="s">
        <v>6678</v>
      </c>
      <c r="L998" s="412" t="s">
        <v>6679</v>
      </c>
      <c r="M998" s="414" t="s">
        <v>4686</v>
      </c>
      <c r="N998" s="429" t="n">
        <v>94303</v>
      </c>
      <c r="O998" s="544" t="s">
        <v>6680</v>
      </c>
      <c r="P998" s="544" t="s">
        <v>6680</v>
      </c>
      <c r="Q998" s="548" t="s">
        <v>6680</v>
      </c>
      <c r="R998" s="414"/>
      <c r="S998" s="433"/>
      <c r="T998" s="434"/>
      <c r="U998" s="414"/>
      <c r="V998" s="425"/>
      <c r="W998" s="425"/>
      <c r="X998" s="425"/>
      <c r="Y998" s="425"/>
      <c r="Z998" s="433"/>
      <c r="AA998" s="433"/>
      <c r="AB998" s="435"/>
      <c r="AC998" s="641"/>
      <c r="AD998" s="642"/>
      <c r="AE998" s="641"/>
      <c r="AF998" s="641"/>
      <c r="AG998" s="641"/>
      <c r="AH998" s="641"/>
      <c r="AI998" s="641"/>
      <c r="AJ998" s="643"/>
      <c r="AK998" s="437" t="s">
        <v>5946</v>
      </c>
      <c r="AL998" s="438" t="s">
        <v>6108</v>
      </c>
      <c r="AM998" s="412" t="s">
        <v>6678</v>
      </c>
      <c r="AN998" s="439"/>
      <c r="AO998" s="412" t="s">
        <v>6679</v>
      </c>
      <c r="AP998" s="414" t="s">
        <v>4686</v>
      </c>
      <c r="AQ998" s="429" t="n">
        <v>94303</v>
      </c>
      <c r="AR998" s="440" t="s">
        <v>6676</v>
      </c>
      <c r="AS998" s="441"/>
      <c r="AT998" s="438"/>
      <c r="AU998" s="414"/>
      <c r="AV998" s="442"/>
      <c r="AW998" s="443"/>
      <c r="AX998" s="443"/>
      <c r="AY998" s="443"/>
      <c r="AZ998" s="443"/>
      <c r="BA998" s="443"/>
      <c r="BB998" s="443"/>
      <c r="BC998" s="443"/>
      <c r="BD998" s="443"/>
      <c r="BE998" s="443"/>
      <c r="BF998" s="443"/>
      <c r="BG998" s="443"/>
      <c r="BH998" s="443"/>
      <c r="BI998" s="443"/>
      <c r="BJ998" s="443"/>
      <c r="BK998" s="443"/>
      <c r="BL998" s="412"/>
      <c r="BM998" s="412"/>
      <c r="BN998" s="412"/>
      <c r="BO998" s="469"/>
      <c r="BP998" s="478"/>
      <c r="ALZ998" s="0"/>
      <c r="AMA998" s="0"/>
      <c r="AMB998" s="0"/>
      <c r="AMC998" s="0"/>
      <c r="AMD998" s="0"/>
      <c r="AME998" s="0"/>
      <c r="AMF998" s="0"/>
      <c r="AMG998" s="0"/>
      <c r="AMH998" s="0"/>
      <c r="AMI998" s="0"/>
      <c r="AMJ998" s="0"/>
    </row>
    <row r="999" s="462" customFormat="true" ht="14.1" hidden="false" customHeight="true" outlineLevel="0" collapsed="false">
      <c r="A999" s="1173" t="s">
        <v>1645</v>
      </c>
      <c r="B999" s="1174" t="s">
        <v>4682</v>
      </c>
      <c r="C999" s="1249" t="s">
        <v>5309</v>
      </c>
      <c r="D999" s="1250"/>
      <c r="E999" s="1250" t="s">
        <v>1644</v>
      </c>
      <c r="F999" s="1250" t="s">
        <v>14462</v>
      </c>
      <c r="G999" s="1251"/>
      <c r="H999" s="1179" t="n">
        <v>0.0975</v>
      </c>
      <c r="I999" s="1179" t="n">
        <v>0.095</v>
      </c>
      <c r="J999" s="1180" t="s">
        <v>82</v>
      </c>
      <c r="K999" s="1251" t="s">
        <v>10546</v>
      </c>
      <c r="L999" s="1251" t="s">
        <v>5820</v>
      </c>
      <c r="M999" s="1250" t="s">
        <v>4686</v>
      </c>
      <c r="N999" s="1252" t="n">
        <v>94801</v>
      </c>
      <c r="O999" s="1291"/>
      <c r="P999" s="1252"/>
      <c r="Q999" s="1252"/>
      <c r="R999" s="1253"/>
      <c r="S999" s="1252"/>
      <c r="T999" s="1254"/>
      <c r="U999" s="1253"/>
      <c r="V999" s="1252"/>
      <c r="W999" s="1252"/>
      <c r="X999" s="1252"/>
      <c r="Y999" s="1252"/>
      <c r="Z999" s="1252" t="s">
        <v>6914</v>
      </c>
      <c r="AA999" s="1187" t="s">
        <v>8493</v>
      </c>
      <c r="AB999" s="1255"/>
      <c r="AC999" s="1297"/>
      <c r="AD999" s="1298"/>
      <c r="AE999" s="1297"/>
      <c r="AF999" s="1297"/>
      <c r="AG999" s="1297"/>
      <c r="AH999" s="1297" t="s">
        <v>10547</v>
      </c>
      <c r="AI999" s="1297"/>
      <c r="AJ999" s="1299" t="s">
        <v>7556</v>
      </c>
      <c r="AK999" s="1191" t="s">
        <v>5946</v>
      </c>
      <c r="AL999" s="1192" t="s">
        <v>6108</v>
      </c>
      <c r="AM999" s="1251" t="s">
        <v>10548</v>
      </c>
      <c r="AN999" s="1258"/>
      <c r="AO999" s="1251" t="s">
        <v>5820</v>
      </c>
      <c r="AP999" s="1250" t="s">
        <v>4686</v>
      </c>
      <c r="AQ999" s="1252" t="n">
        <v>94804</v>
      </c>
      <c r="AR999" s="1251" t="s">
        <v>1643</v>
      </c>
      <c r="AS999" s="1195"/>
      <c r="AT999" s="1259"/>
      <c r="AU999" s="1260"/>
      <c r="AV999" s="1261"/>
      <c r="AW999" s="1261"/>
      <c r="AX999" s="1261"/>
      <c r="AY999" s="1261"/>
      <c r="AZ999" s="1261"/>
      <c r="BA999" s="1261"/>
      <c r="BB999" s="1261" t="s">
        <v>10549</v>
      </c>
      <c r="BC999" s="1261"/>
      <c r="BD999" s="1261"/>
      <c r="BE999" s="1261"/>
      <c r="BF999" s="1261"/>
      <c r="BG999" s="1261"/>
      <c r="BH999" s="1261"/>
      <c r="BI999" s="1261"/>
      <c r="BJ999" s="1261"/>
      <c r="BK999" s="1261"/>
      <c r="BL999" s="1257"/>
      <c r="BM999" s="1257"/>
      <c r="BN999" s="1257"/>
      <c r="BO999" s="1262"/>
      <c r="BP999" s="1330"/>
      <c r="ALZ999" s="0"/>
      <c r="AMA999" s="0"/>
      <c r="AMB999" s="0"/>
      <c r="AMC999" s="0"/>
      <c r="AMD999" s="0"/>
      <c r="AME999" s="0"/>
      <c r="AMF999" s="0"/>
      <c r="AMG999" s="0"/>
      <c r="AMH999" s="0"/>
      <c r="AMI999" s="0"/>
      <c r="AMJ999" s="0"/>
    </row>
    <row r="1000" s="462" customFormat="true" ht="14.1" hidden="false" customHeight="true" outlineLevel="0" collapsed="false">
      <c r="A1000" s="41" t="s">
        <v>1741</v>
      </c>
      <c r="B1000" s="412" t="s">
        <v>4682</v>
      </c>
      <c r="C1000" s="533" t="s">
        <v>4715</v>
      </c>
      <c r="D1000" s="480"/>
      <c r="E1000" s="522" t="s">
        <v>1740</v>
      </c>
      <c r="F1000" s="480" t="s">
        <v>1739</v>
      </c>
      <c r="G1000" s="523" t="s">
        <v>8010</v>
      </c>
      <c r="H1000" s="427" t="n">
        <v>0.085</v>
      </c>
      <c r="I1000" s="427" t="n">
        <v>0.0875</v>
      </c>
      <c r="J1000" s="428" t="s">
        <v>5772</v>
      </c>
      <c r="K1000" s="523" t="s">
        <v>8011</v>
      </c>
      <c r="L1000" s="523" t="s">
        <v>4720</v>
      </c>
      <c r="M1000" s="522" t="s">
        <v>4686</v>
      </c>
      <c r="N1000" s="524" t="n">
        <v>94104</v>
      </c>
      <c r="O1000" s="458" t="s">
        <v>8012</v>
      </c>
      <c r="P1000" s="524"/>
      <c r="Q1000" s="524"/>
      <c r="R1000" s="526"/>
      <c r="S1000" s="524"/>
      <c r="T1000" s="527"/>
      <c r="U1000" s="526"/>
      <c r="V1000" s="524"/>
      <c r="W1000" s="524"/>
      <c r="X1000" s="524"/>
      <c r="Y1000" s="524"/>
      <c r="Z1000" s="524"/>
      <c r="AA1000" s="433"/>
      <c r="AB1000" s="528"/>
      <c r="AC1000" s="641"/>
      <c r="AD1000" s="642"/>
      <c r="AE1000" s="641"/>
      <c r="AF1000" s="641"/>
      <c r="AG1000" s="641"/>
      <c r="AH1000" s="641"/>
      <c r="AI1000" s="641"/>
      <c r="AJ1000" s="643"/>
      <c r="AK1000" s="437" t="s">
        <v>5946</v>
      </c>
      <c r="AL1000" s="438" t="s">
        <v>6108</v>
      </c>
      <c r="AM1000" s="523" t="s">
        <v>8011</v>
      </c>
      <c r="AN1000" s="529"/>
      <c r="AO1000" s="523" t="s">
        <v>4720</v>
      </c>
      <c r="AP1000" s="522" t="s">
        <v>4686</v>
      </c>
      <c r="AQ1000" s="524" t="n">
        <v>94104</v>
      </c>
      <c r="AR1000" s="489" t="s">
        <v>1739</v>
      </c>
      <c r="AS1000" s="441"/>
      <c r="AT1000" s="530"/>
      <c r="AU1000" s="496"/>
      <c r="AV1000" s="531" t="n">
        <v>2</v>
      </c>
      <c r="AW1000" s="531"/>
      <c r="AX1000" s="531"/>
      <c r="AY1000" s="531"/>
      <c r="AZ1000" s="531"/>
      <c r="BA1000" s="531"/>
      <c r="BB1000" s="531"/>
      <c r="BC1000" s="531"/>
      <c r="BD1000" s="531"/>
      <c r="BE1000" s="531"/>
      <c r="BF1000" s="531"/>
      <c r="BG1000" s="531"/>
      <c r="BH1000" s="531"/>
      <c r="BI1000" s="531"/>
      <c r="BJ1000" s="531"/>
      <c r="BK1000" s="531"/>
      <c r="BL1000" s="532"/>
      <c r="BM1000" s="532"/>
      <c r="BN1000" s="532"/>
      <c r="BO1000" s="412"/>
      <c r="BP1000" s="412"/>
      <c r="ALZ1000" s="0"/>
      <c r="AMA1000" s="0"/>
      <c r="AMB1000" s="0"/>
      <c r="AMC1000" s="0"/>
      <c r="AMD1000" s="0"/>
      <c r="AME1000" s="0"/>
      <c r="AMF1000" s="0"/>
      <c r="AMG1000" s="0"/>
      <c r="AMH1000" s="0"/>
      <c r="AMI1000" s="0"/>
      <c r="AMJ1000" s="0"/>
    </row>
    <row r="1001" s="462" customFormat="true" ht="14.1" hidden="false" customHeight="true" outlineLevel="0" collapsed="false">
      <c r="A1001" s="41" t="s">
        <v>846</v>
      </c>
      <c r="B1001" s="412" t="s">
        <v>713</v>
      </c>
      <c r="C1001" s="445" t="s">
        <v>36</v>
      </c>
      <c r="D1001" s="470" t="s">
        <v>6332</v>
      </c>
      <c r="E1001" s="120" t="s">
        <v>6686</v>
      </c>
      <c r="F1001" s="120" t="s">
        <v>6687</v>
      </c>
      <c r="G1001" s="456" t="s">
        <v>6688</v>
      </c>
      <c r="H1001" s="427" t="n">
        <v>0.0925</v>
      </c>
      <c r="I1001" s="427"/>
      <c r="J1001" s="428" t="s">
        <v>5963</v>
      </c>
      <c r="K1001" s="412" t="s">
        <v>6689</v>
      </c>
      <c r="L1001" s="412" t="s">
        <v>6553</v>
      </c>
      <c r="M1001" s="120" t="s">
        <v>4686</v>
      </c>
      <c r="N1001" s="457" t="n">
        <v>94523</v>
      </c>
      <c r="O1001" s="458"/>
      <c r="P1001" s="431"/>
      <c r="Q1001" s="431"/>
      <c r="R1001" s="459"/>
      <c r="S1001" s="460"/>
      <c r="T1001" s="461"/>
      <c r="U1001" s="459"/>
      <c r="V1001" s="120"/>
      <c r="W1001" s="120"/>
      <c r="X1001" s="120"/>
      <c r="Y1001" s="120"/>
      <c r="Z1001" s="460"/>
      <c r="AA1001" s="433"/>
      <c r="AB1001" s="456"/>
      <c r="AC1001" s="594"/>
      <c r="AD1001" s="595"/>
      <c r="AE1001" s="595"/>
      <c r="AF1001" s="595"/>
      <c r="AG1001" s="595"/>
      <c r="AH1001" s="595"/>
      <c r="AI1001" s="595"/>
      <c r="AJ1001" s="596"/>
      <c r="AK1001" s="437" t="s">
        <v>5946</v>
      </c>
      <c r="AL1001" s="438" t="s">
        <v>6108</v>
      </c>
      <c r="AM1001" s="412" t="s">
        <v>6689</v>
      </c>
      <c r="AO1001" s="412" t="s">
        <v>6553</v>
      </c>
      <c r="AP1001" s="120" t="s">
        <v>4686</v>
      </c>
      <c r="AQ1001" s="457" t="n">
        <v>94523</v>
      </c>
      <c r="AR1001" s="463" t="s">
        <v>6687</v>
      </c>
      <c r="AS1001" s="441"/>
      <c r="AT1001" s="465"/>
      <c r="AU1001" s="459"/>
      <c r="AV1001" s="466"/>
      <c r="AW1001" s="467"/>
      <c r="AX1001" s="467"/>
      <c r="AY1001" s="467"/>
      <c r="AZ1001" s="467"/>
      <c r="BA1001" s="467"/>
      <c r="BB1001" s="467"/>
      <c r="BC1001" s="467"/>
      <c r="BD1001" s="467"/>
      <c r="BE1001" s="467"/>
      <c r="BF1001" s="467"/>
      <c r="BG1001" s="467"/>
      <c r="BH1001" s="467"/>
      <c r="BI1001" s="467"/>
      <c r="BJ1001" s="467"/>
      <c r="BK1001" s="467"/>
      <c r="BL1001" s="468"/>
      <c r="BM1001" s="468"/>
      <c r="BN1001" s="468"/>
      <c r="BO1001" s="412"/>
      <c r="BP1001" s="412"/>
      <c r="ALZ1001" s="0"/>
      <c r="AMA1001" s="0"/>
      <c r="AMB1001" s="0"/>
      <c r="AMC1001" s="0"/>
      <c r="AMD1001" s="0"/>
      <c r="AME1001" s="0"/>
      <c r="AMF1001" s="0"/>
      <c r="AMG1001" s="0"/>
      <c r="AMH1001" s="0"/>
      <c r="AMI1001" s="0"/>
      <c r="AMJ1001" s="0"/>
    </row>
    <row r="1002" s="462" customFormat="true" ht="14.1" hidden="false" customHeight="true" outlineLevel="0" collapsed="false">
      <c r="A1002" s="41" t="s">
        <v>1827</v>
      </c>
      <c r="B1002" s="412" t="s">
        <v>713</v>
      </c>
      <c r="C1002" s="445" t="s">
        <v>36</v>
      </c>
      <c r="D1002" s="120" t="s">
        <v>8445</v>
      </c>
      <c r="E1002" s="120" t="s">
        <v>1826</v>
      </c>
      <c r="F1002" s="120" t="s">
        <v>1825</v>
      </c>
      <c r="G1002" s="456"/>
      <c r="H1002" s="427" t="n">
        <v>0.0925</v>
      </c>
      <c r="I1002" s="427" t="n">
        <v>0.0875</v>
      </c>
      <c r="J1002" s="428" t="s">
        <v>8102</v>
      </c>
      <c r="K1002" s="412" t="s">
        <v>12717</v>
      </c>
      <c r="L1002" s="412" t="s">
        <v>5702</v>
      </c>
      <c r="M1002" s="120" t="s">
        <v>4686</v>
      </c>
      <c r="N1002" s="457" t="n">
        <v>94080</v>
      </c>
      <c r="O1002" s="430"/>
      <c r="P1002" s="431"/>
      <c r="Q1002" s="431"/>
      <c r="R1002" s="459"/>
      <c r="S1002" s="460"/>
      <c r="T1002" s="461"/>
      <c r="U1002" s="459"/>
      <c r="V1002" s="120"/>
      <c r="W1002" s="120"/>
      <c r="X1002" s="120"/>
      <c r="Y1002" s="120"/>
      <c r="Z1002" s="460" t="s">
        <v>6006</v>
      </c>
      <c r="AA1002" s="433" t="s">
        <v>4745</v>
      </c>
      <c r="AB1002" s="456"/>
      <c r="AC1002" s="641"/>
      <c r="AD1002" s="642"/>
      <c r="AE1002" s="641"/>
      <c r="AF1002" s="641"/>
      <c r="AG1002" s="641"/>
      <c r="AH1002" s="641"/>
      <c r="AI1002" s="641"/>
      <c r="AJ1002" s="643"/>
      <c r="AK1002" s="437" t="s">
        <v>5946</v>
      </c>
      <c r="AL1002" s="438" t="s">
        <v>6108</v>
      </c>
      <c r="AM1002" s="412" t="s">
        <v>12717</v>
      </c>
      <c r="AO1002" s="412" t="s">
        <v>5702</v>
      </c>
      <c r="AP1002" s="120" t="s">
        <v>4686</v>
      </c>
      <c r="AQ1002" s="457" t="n">
        <v>94080</v>
      </c>
      <c r="AR1002" s="463" t="s">
        <v>1825</v>
      </c>
      <c r="AS1002" s="441"/>
      <c r="AT1002" s="465"/>
      <c r="AU1002" s="459"/>
      <c r="AV1002" s="466" t="n">
        <v>4</v>
      </c>
      <c r="AW1002" s="467"/>
      <c r="AX1002" s="467"/>
      <c r="AY1002" s="467"/>
      <c r="AZ1002" s="467"/>
      <c r="BA1002" s="467"/>
      <c r="BB1002" s="467"/>
      <c r="BC1002" s="467"/>
      <c r="BD1002" s="467"/>
      <c r="BE1002" s="467"/>
      <c r="BF1002" s="467"/>
      <c r="BG1002" s="467"/>
      <c r="BH1002" s="467"/>
      <c r="BI1002" s="467"/>
      <c r="BJ1002" s="467"/>
      <c r="BK1002" s="467"/>
      <c r="BL1002" s="468"/>
      <c r="BM1002" s="468"/>
      <c r="BN1002" s="468"/>
      <c r="BO1002" s="412"/>
      <c r="BP1002" s="478"/>
      <c r="ALZ1002" s="0"/>
      <c r="AMA1002" s="0"/>
      <c r="AMB1002" s="0"/>
      <c r="AMC1002" s="0"/>
      <c r="AMD1002" s="0"/>
      <c r="AME1002" s="0"/>
      <c r="AMF1002" s="0"/>
      <c r="AMG1002" s="0"/>
      <c r="AMH1002" s="0"/>
      <c r="AMI1002" s="0"/>
      <c r="AMJ1002" s="0"/>
    </row>
    <row r="1003" s="462" customFormat="true" ht="14.1" hidden="false" customHeight="true" outlineLevel="0" collapsed="false">
      <c r="A1003" s="1146" t="s">
        <v>1911</v>
      </c>
      <c r="B1003" s="1147" t="s">
        <v>713</v>
      </c>
      <c r="C1003" s="1200" t="s">
        <v>36</v>
      </c>
      <c r="D1003" s="1201" t="s">
        <v>14463</v>
      </c>
      <c r="E1003" s="1201" t="s">
        <v>1541</v>
      </c>
      <c r="F1003" s="1201" t="s">
        <v>1910</v>
      </c>
      <c r="G1003" s="1202"/>
      <c r="H1003" s="1152" t="n">
        <v>0.0875</v>
      </c>
      <c r="I1003" s="1152" t="n">
        <v>0.09</v>
      </c>
      <c r="J1003" s="1153" t="s">
        <v>6140</v>
      </c>
      <c r="K1003" s="1147" t="s">
        <v>8269</v>
      </c>
      <c r="L1003" s="1147" t="s">
        <v>5805</v>
      </c>
      <c r="M1003" s="1201" t="s">
        <v>4686</v>
      </c>
      <c r="N1003" s="1203" t="n">
        <v>94019</v>
      </c>
      <c r="O1003" s="1155"/>
      <c r="P1003" s="1156"/>
      <c r="Q1003" s="1156"/>
      <c r="R1003" s="1204"/>
      <c r="S1003" s="1205"/>
      <c r="T1003" s="1206"/>
      <c r="U1003" s="1204"/>
      <c r="V1003" s="1201"/>
      <c r="W1003" s="1201"/>
      <c r="X1003" s="1201"/>
      <c r="Y1003" s="1201"/>
      <c r="Z1003" s="1205"/>
      <c r="AA1003" s="1158"/>
      <c r="AB1003" s="1202"/>
      <c r="AC1003" s="1222" t="s">
        <v>8272</v>
      </c>
      <c r="AD1003" s="1223" t="s">
        <v>8273</v>
      </c>
      <c r="AE1003" s="1222" t="s">
        <v>7686</v>
      </c>
      <c r="AF1003" s="1222"/>
      <c r="AG1003" s="1222"/>
      <c r="AH1003" s="1222"/>
      <c r="AI1003" s="1222"/>
      <c r="AJ1003" s="1224" t="s">
        <v>4716</v>
      </c>
      <c r="AK1003" s="1164" t="s">
        <v>5946</v>
      </c>
      <c r="AL1003" s="1165" t="s">
        <v>6108</v>
      </c>
      <c r="AM1003" s="1147" t="s">
        <v>8269</v>
      </c>
      <c r="AN1003" s="1209"/>
      <c r="AO1003" s="1147" t="s">
        <v>5805</v>
      </c>
      <c r="AP1003" s="1201" t="s">
        <v>4686</v>
      </c>
      <c r="AQ1003" s="1203" t="n">
        <v>94019</v>
      </c>
      <c r="AR1003" s="1172" t="s">
        <v>1910</v>
      </c>
      <c r="AS1003" s="1168"/>
      <c r="AT1003" s="1210"/>
      <c r="AU1003" s="1204"/>
      <c r="AV1003" s="1211"/>
      <c r="AW1003" s="1212"/>
      <c r="AX1003" s="1212"/>
      <c r="AY1003" s="1212"/>
      <c r="AZ1003" s="1212"/>
      <c r="BA1003" s="1212"/>
      <c r="BB1003" s="1212"/>
      <c r="BC1003" s="1212"/>
      <c r="BD1003" s="1212"/>
      <c r="BE1003" s="1212"/>
      <c r="BF1003" s="1212"/>
      <c r="BG1003" s="1212"/>
      <c r="BH1003" s="1212"/>
      <c r="BI1003" s="1212"/>
      <c r="BJ1003" s="1212"/>
      <c r="BK1003" s="1212"/>
      <c r="BL1003" s="1213"/>
      <c r="BM1003" s="1213"/>
      <c r="BN1003" s="1213"/>
      <c r="BO1003" s="1171"/>
      <c r="BP1003" s="1279"/>
      <c r="ALZ1003" s="0"/>
      <c r="AMA1003" s="0"/>
      <c r="AMB1003" s="0"/>
      <c r="AMC1003" s="0"/>
      <c r="AMD1003" s="0"/>
      <c r="AME1003" s="0"/>
      <c r="AMF1003" s="0"/>
      <c r="AMG1003" s="0"/>
      <c r="AMH1003" s="0"/>
      <c r="AMI1003" s="0"/>
      <c r="AMJ1003" s="0"/>
    </row>
    <row r="1004" s="462" customFormat="true" ht="14.1" hidden="false" customHeight="true" outlineLevel="0" collapsed="false">
      <c r="A1004" s="41" t="s">
        <v>1989</v>
      </c>
      <c r="B1004" s="412" t="s">
        <v>6330</v>
      </c>
      <c r="C1004" s="445" t="s">
        <v>5309</v>
      </c>
      <c r="D1004" s="120" t="s">
        <v>6690</v>
      </c>
      <c r="E1004" s="120" t="s">
        <v>2067</v>
      </c>
      <c r="F1004" s="120" t="s">
        <v>1987</v>
      </c>
      <c r="G1004" s="456"/>
      <c r="H1004" s="427" t="n">
        <v>0.0975</v>
      </c>
      <c r="I1004" s="427" t="n">
        <v>0.095</v>
      </c>
      <c r="J1004" s="428" t="s">
        <v>7814</v>
      </c>
      <c r="K1004" s="412" t="s">
        <v>6691</v>
      </c>
      <c r="L1004" s="412" t="s">
        <v>5851</v>
      </c>
      <c r="M1004" s="120" t="s">
        <v>4686</v>
      </c>
      <c r="N1004" s="457" t="n">
        <v>94501</v>
      </c>
      <c r="O1004" s="458" t="s">
        <v>6692</v>
      </c>
      <c r="P1004" s="544" t="s">
        <v>6693</v>
      </c>
      <c r="Q1004" s="431"/>
      <c r="R1004" s="459"/>
      <c r="S1004" s="460"/>
      <c r="T1004" s="461"/>
      <c r="U1004" s="459"/>
      <c r="V1004" s="120"/>
      <c r="W1004" s="120"/>
      <c r="X1004" s="120"/>
      <c r="Y1004" s="120"/>
      <c r="Z1004" s="460"/>
      <c r="AA1004" s="433"/>
      <c r="AB1004" s="456"/>
      <c r="AC1004" s="594"/>
      <c r="AD1004" s="595"/>
      <c r="AE1004" s="595"/>
      <c r="AF1004" s="595"/>
      <c r="AG1004" s="595"/>
      <c r="AH1004" s="595"/>
      <c r="AI1004" s="595"/>
      <c r="AJ1004" s="596"/>
      <c r="AK1004" s="437" t="s">
        <v>5946</v>
      </c>
      <c r="AL1004" s="438" t="s">
        <v>6108</v>
      </c>
      <c r="AM1004" s="412" t="s">
        <v>6691</v>
      </c>
      <c r="AO1004" s="412" t="s">
        <v>5851</v>
      </c>
      <c r="AP1004" s="120" t="s">
        <v>4686</v>
      </c>
      <c r="AQ1004" s="457" t="n">
        <v>94501</v>
      </c>
      <c r="AR1004" s="463" t="s">
        <v>1987</v>
      </c>
      <c r="AS1004" s="464"/>
      <c r="AT1004" s="465"/>
      <c r="AU1004" s="459"/>
      <c r="AV1004" s="466"/>
      <c r="AW1004" s="467"/>
      <c r="AX1004" s="467"/>
      <c r="AY1004" s="467"/>
      <c r="AZ1004" s="467"/>
      <c r="BA1004" s="467"/>
      <c r="BB1004" s="467"/>
      <c r="BC1004" s="467"/>
      <c r="BD1004" s="467"/>
      <c r="BE1004" s="467"/>
      <c r="BF1004" s="467"/>
      <c r="BG1004" s="467"/>
      <c r="BH1004" s="467"/>
      <c r="BI1004" s="467"/>
      <c r="BJ1004" s="467"/>
      <c r="BK1004" s="467"/>
      <c r="BL1004" s="468"/>
      <c r="BM1004" s="468"/>
      <c r="BN1004" s="468"/>
      <c r="BO1004" s="469"/>
      <c r="BP1004" s="478"/>
      <c r="ALZ1004" s="0"/>
      <c r="AMA1004" s="0"/>
      <c r="AMB1004" s="0"/>
      <c r="AMC1004" s="0"/>
      <c r="AMD1004" s="0"/>
      <c r="AME1004" s="0"/>
      <c r="AMF1004" s="0"/>
      <c r="AMG1004" s="0"/>
      <c r="AMH1004" s="0"/>
      <c r="AMI1004" s="0"/>
      <c r="AMJ1004" s="0"/>
    </row>
    <row r="1005" s="462" customFormat="true" ht="14.1" hidden="false" customHeight="true" outlineLevel="0" collapsed="false">
      <c r="A1005" s="41" t="s">
        <v>2068</v>
      </c>
      <c r="B1005" s="412" t="s">
        <v>6330</v>
      </c>
      <c r="C1005" s="413" t="s">
        <v>5309</v>
      </c>
      <c r="D1005" s="414"/>
      <c r="E1005" s="425" t="s">
        <v>2067</v>
      </c>
      <c r="F1005" s="425" t="s">
        <v>2066</v>
      </c>
      <c r="G1005" s="426"/>
      <c r="H1005" s="427" t="n">
        <v>0.0975</v>
      </c>
      <c r="I1005" s="538" t="n">
        <v>0.095</v>
      </c>
      <c r="J1005" s="428" t="s">
        <v>7814</v>
      </c>
      <c r="K1005" s="412" t="s">
        <v>6694</v>
      </c>
      <c r="L1005" s="412" t="s">
        <v>5851</v>
      </c>
      <c r="M1005" s="414" t="s">
        <v>4686</v>
      </c>
      <c r="N1005" s="429" t="n">
        <v>94502</v>
      </c>
      <c r="O1005" s="458" t="s">
        <v>6692</v>
      </c>
      <c r="P1005" s="544" t="s">
        <v>6693</v>
      </c>
      <c r="Q1005" s="432"/>
      <c r="R1005" s="414"/>
      <c r="S1005" s="433"/>
      <c r="T1005" s="434"/>
      <c r="U1005" s="414"/>
      <c r="V1005" s="425"/>
      <c r="W1005" s="425"/>
      <c r="X1005" s="425"/>
      <c r="Y1005" s="425"/>
      <c r="Z1005" s="433"/>
      <c r="AA1005" s="433"/>
      <c r="AB1005" s="435"/>
      <c r="AC1005" s="641"/>
      <c r="AD1005" s="642"/>
      <c r="AE1005" s="641"/>
      <c r="AF1005" s="641"/>
      <c r="AG1005" s="641"/>
      <c r="AH1005" s="641"/>
      <c r="AI1005" s="641"/>
      <c r="AJ1005" s="643"/>
      <c r="AK1005" s="437" t="s">
        <v>5946</v>
      </c>
      <c r="AL1005" s="438" t="s">
        <v>6108</v>
      </c>
      <c r="AM1005" s="412" t="s">
        <v>6694</v>
      </c>
      <c r="AN1005" s="439"/>
      <c r="AO1005" s="412" t="s">
        <v>5851</v>
      </c>
      <c r="AP1005" s="414" t="s">
        <v>4686</v>
      </c>
      <c r="AQ1005" s="429" t="n">
        <v>94502</v>
      </c>
      <c r="AR1005" s="440" t="s">
        <v>2066</v>
      </c>
      <c r="AS1005" s="441"/>
      <c r="AT1005" s="438"/>
      <c r="AU1005" s="414" t="s">
        <v>6695</v>
      </c>
      <c r="AV1005" s="442" t="n">
        <v>6</v>
      </c>
      <c r="AW1005" s="443"/>
      <c r="AX1005" s="443"/>
      <c r="AY1005" s="443"/>
      <c r="AZ1005" s="443"/>
      <c r="BA1005" s="443"/>
      <c r="BB1005" s="443"/>
      <c r="BC1005" s="443"/>
      <c r="BD1005" s="443"/>
      <c r="BE1005" s="443"/>
      <c r="BF1005" s="443"/>
      <c r="BG1005" s="443"/>
      <c r="BH1005" s="443"/>
      <c r="BI1005" s="443"/>
      <c r="BJ1005" s="443"/>
      <c r="BK1005" s="443"/>
      <c r="BL1005" s="412"/>
      <c r="BM1005" s="412"/>
      <c r="BN1005" s="412"/>
      <c r="BO1005" s="469"/>
      <c r="BP1005" s="478"/>
      <c r="ALZ1005" s="0"/>
      <c r="AMA1005" s="0"/>
      <c r="AMB1005" s="0"/>
      <c r="AMC1005" s="0"/>
      <c r="AMD1005" s="0"/>
      <c r="AME1005" s="0"/>
      <c r="AMF1005" s="0"/>
      <c r="AMG1005" s="0"/>
      <c r="AMH1005" s="0"/>
      <c r="AMI1005" s="0"/>
      <c r="AMJ1005" s="0"/>
    </row>
    <row r="1006" s="462" customFormat="true" ht="14.1" hidden="false" customHeight="true" outlineLevel="0" collapsed="false">
      <c r="A1006" s="41" t="s">
        <v>6696</v>
      </c>
      <c r="B1006" s="412" t="s">
        <v>6330</v>
      </c>
      <c r="C1006" s="445" t="s">
        <v>5309</v>
      </c>
      <c r="D1006" s="120"/>
      <c r="E1006" s="120" t="s">
        <v>2245</v>
      </c>
      <c r="F1006" s="120" t="s">
        <v>2244</v>
      </c>
      <c r="G1006" s="456" t="s">
        <v>6697</v>
      </c>
      <c r="H1006" s="427" t="n">
        <v>0.0975</v>
      </c>
      <c r="I1006" s="538" t="n">
        <v>0.095</v>
      </c>
      <c r="J1006" s="428" t="s">
        <v>8166</v>
      </c>
      <c r="K1006" s="412" t="s">
        <v>6698</v>
      </c>
      <c r="L1006" s="412" t="s">
        <v>5624</v>
      </c>
      <c r="M1006" s="120" t="s">
        <v>4686</v>
      </c>
      <c r="N1006" s="457" t="n">
        <v>94541</v>
      </c>
      <c r="O1006" s="458" t="s">
        <v>6699</v>
      </c>
      <c r="P1006" s="548" t="s">
        <v>6700</v>
      </c>
      <c r="Q1006" s="458" t="s">
        <v>6699</v>
      </c>
      <c r="R1006" s="459"/>
      <c r="S1006" s="460"/>
      <c r="T1006" s="461"/>
      <c r="U1006" s="459"/>
      <c r="V1006" s="120"/>
      <c r="W1006" s="120"/>
      <c r="X1006" s="120"/>
      <c r="Y1006" s="120"/>
      <c r="Z1006" s="460"/>
      <c r="AA1006" s="433"/>
      <c r="AB1006" s="456"/>
      <c r="AC1006" s="641"/>
      <c r="AD1006" s="642"/>
      <c r="AE1006" s="641"/>
      <c r="AF1006" s="641"/>
      <c r="AG1006" s="641"/>
      <c r="AH1006" s="641"/>
      <c r="AI1006" s="641"/>
      <c r="AJ1006" s="643"/>
      <c r="AK1006" s="437" t="s">
        <v>5946</v>
      </c>
      <c r="AL1006" s="438" t="s">
        <v>6108</v>
      </c>
      <c r="AM1006" s="412" t="s">
        <v>6698</v>
      </c>
      <c r="AO1006" s="412" t="s">
        <v>5624</v>
      </c>
      <c r="AP1006" s="120" t="s">
        <v>4686</v>
      </c>
      <c r="AQ1006" s="457" t="n">
        <v>94541</v>
      </c>
      <c r="AR1006" s="463" t="s">
        <v>2244</v>
      </c>
      <c r="AS1006" s="441"/>
      <c r="AT1006" s="465"/>
      <c r="AU1006" s="459"/>
      <c r="AV1006" s="466"/>
      <c r="AW1006" s="467"/>
      <c r="AX1006" s="467"/>
      <c r="AY1006" s="467"/>
      <c r="AZ1006" s="467"/>
      <c r="BA1006" s="467"/>
      <c r="BB1006" s="467"/>
      <c r="BC1006" s="467"/>
      <c r="BD1006" s="467"/>
      <c r="BE1006" s="467"/>
      <c r="BF1006" s="467"/>
      <c r="BG1006" s="467"/>
      <c r="BH1006" s="467"/>
      <c r="BI1006" s="467"/>
      <c r="BJ1006" s="467"/>
      <c r="BK1006" s="467"/>
      <c r="BL1006" s="468"/>
      <c r="BM1006" s="468"/>
      <c r="BN1006" s="468"/>
      <c r="BO1006" s="477"/>
      <c r="BP1006" s="412"/>
      <c r="ALZ1006" s="0"/>
      <c r="AMA1006" s="0"/>
      <c r="AMB1006" s="0"/>
      <c r="AMC1006" s="0"/>
      <c r="AMD1006" s="0"/>
      <c r="AME1006" s="0"/>
      <c r="AMF1006" s="0"/>
      <c r="AMG1006" s="0"/>
      <c r="AMH1006" s="0"/>
      <c r="AMI1006" s="0"/>
      <c r="AMJ1006" s="0"/>
    </row>
    <row r="1007" s="462" customFormat="true" ht="14.1" hidden="false" customHeight="true" outlineLevel="0" collapsed="false">
      <c r="A1007" s="41" t="s">
        <v>2175</v>
      </c>
      <c r="B1007" s="412" t="s">
        <v>6330</v>
      </c>
      <c r="C1007" s="413" t="s">
        <v>5309</v>
      </c>
      <c r="D1007" s="414" t="s">
        <v>6701</v>
      </c>
      <c r="E1007" s="425" t="s">
        <v>2174</v>
      </c>
      <c r="F1007" s="425" t="s">
        <v>2173</v>
      </c>
      <c r="G1007" s="426"/>
      <c r="H1007" s="427" t="n">
        <v>0.0925</v>
      </c>
      <c r="I1007" s="538" t="n">
        <v>0.09</v>
      </c>
      <c r="J1007" s="428" t="s">
        <v>6702</v>
      </c>
      <c r="K1007" s="412" t="s">
        <v>6703</v>
      </c>
      <c r="L1007" s="412" t="s">
        <v>6704</v>
      </c>
      <c r="M1007" s="414" t="s">
        <v>4686</v>
      </c>
      <c r="N1007" s="429" t="n">
        <v>94565</v>
      </c>
      <c r="O1007" s="430"/>
      <c r="P1007" s="431"/>
      <c r="Q1007" s="432"/>
      <c r="R1007" s="414"/>
      <c r="S1007" s="433"/>
      <c r="T1007" s="434"/>
      <c r="U1007" s="414"/>
      <c r="V1007" s="425"/>
      <c r="W1007" s="425"/>
      <c r="X1007" s="425"/>
      <c r="Y1007" s="425"/>
      <c r="Z1007" s="433"/>
      <c r="AA1007" s="433"/>
      <c r="AB1007" s="435"/>
      <c r="AC1007" s="641"/>
      <c r="AD1007" s="642"/>
      <c r="AE1007" s="641"/>
      <c r="AF1007" s="641"/>
      <c r="AG1007" s="641"/>
      <c r="AH1007" s="641"/>
      <c r="AI1007" s="641"/>
      <c r="AJ1007" s="643"/>
      <c r="AK1007" s="437" t="s">
        <v>5946</v>
      </c>
      <c r="AL1007" s="438" t="s">
        <v>6108</v>
      </c>
      <c r="AM1007" s="412" t="s">
        <v>6703</v>
      </c>
      <c r="AN1007" s="439"/>
      <c r="AO1007" s="412" t="s">
        <v>6704</v>
      </c>
      <c r="AP1007" s="414" t="s">
        <v>4686</v>
      </c>
      <c r="AQ1007" s="429" t="n">
        <v>94565</v>
      </c>
      <c r="AR1007" s="440" t="s">
        <v>2173</v>
      </c>
      <c r="AS1007" s="441"/>
      <c r="AT1007" s="438"/>
      <c r="AU1007" s="414" t="s">
        <v>6695</v>
      </c>
      <c r="AV1007" s="442" t="n">
        <v>6</v>
      </c>
      <c r="AW1007" s="443"/>
      <c r="AX1007" s="443"/>
      <c r="AY1007" s="443"/>
      <c r="AZ1007" s="443"/>
      <c r="BA1007" s="443"/>
      <c r="BB1007" s="443"/>
      <c r="BC1007" s="443"/>
      <c r="BD1007" s="443"/>
      <c r="BE1007" s="443"/>
      <c r="BF1007" s="443"/>
      <c r="BG1007" s="443"/>
      <c r="BH1007" s="443"/>
      <c r="BI1007" s="443"/>
      <c r="BJ1007" s="443"/>
      <c r="BK1007" s="443"/>
      <c r="BL1007" s="412"/>
      <c r="BM1007" s="412"/>
      <c r="BN1007" s="412"/>
      <c r="BO1007" s="477"/>
      <c r="BP1007" s="412"/>
      <c r="ALZ1007" s="0"/>
      <c r="AMA1007" s="0"/>
      <c r="AMB1007" s="0"/>
      <c r="AMC1007" s="0"/>
      <c r="AMD1007" s="0"/>
      <c r="AME1007" s="0"/>
      <c r="AMF1007" s="0"/>
      <c r="AMG1007" s="0"/>
      <c r="AMH1007" s="0"/>
      <c r="AMI1007" s="0"/>
      <c r="AMJ1007" s="0"/>
    </row>
    <row r="1008" s="462" customFormat="true" ht="14.1" hidden="false" customHeight="true" outlineLevel="0" collapsed="false">
      <c r="A1008" s="1107" t="s">
        <v>847</v>
      </c>
      <c r="B1008" s="1108" t="s">
        <v>6330</v>
      </c>
      <c r="C1008" s="1109" t="s">
        <v>5999</v>
      </c>
      <c r="D1008" s="1110" t="s">
        <v>6729</v>
      </c>
      <c r="E1008" s="1110" t="s">
        <v>2245</v>
      </c>
      <c r="F1008" s="1110" t="s">
        <v>8128</v>
      </c>
      <c r="G1008" s="1111" t="s">
        <v>6697</v>
      </c>
      <c r="H1008" s="1112" t="n">
        <v>0.0975</v>
      </c>
      <c r="I1008" s="1112" t="n">
        <v>0.1</v>
      </c>
      <c r="J1008" s="1113" t="s">
        <v>6963</v>
      </c>
      <c r="K1008" s="1108" t="s">
        <v>8129</v>
      </c>
      <c r="L1008" s="1108" t="s">
        <v>5436</v>
      </c>
      <c r="M1008" s="1110" t="s">
        <v>4686</v>
      </c>
      <c r="N1008" s="1114" t="n">
        <v>94577</v>
      </c>
      <c r="O1008" s="1115" t="s">
        <v>6699</v>
      </c>
      <c r="P1008" s="1116" t="s">
        <v>6700</v>
      </c>
      <c r="Q1008" s="1115" t="s">
        <v>6699</v>
      </c>
      <c r="R1008" s="1118"/>
      <c r="S1008" s="1119"/>
      <c r="T1008" s="1120"/>
      <c r="U1008" s="1118"/>
      <c r="V1008" s="1110"/>
      <c r="W1008" s="1110"/>
      <c r="X1008" s="1110"/>
      <c r="Y1008" s="1110"/>
      <c r="Z1008" s="1119"/>
      <c r="AA1008" s="1121"/>
      <c r="AB1008" s="1111"/>
      <c r="AC1008" s="1123"/>
      <c r="AD1008" s="1124"/>
      <c r="AE1008" s="1123"/>
      <c r="AF1008" s="1123"/>
      <c r="AG1008" s="1123"/>
      <c r="AH1008" s="1123" t="s">
        <v>8130</v>
      </c>
      <c r="AI1008" s="1123"/>
      <c r="AJ1008" s="1125" t="s">
        <v>7581</v>
      </c>
      <c r="AK1008" s="1126" t="s">
        <v>5946</v>
      </c>
      <c r="AL1008" s="1127" t="s">
        <v>6108</v>
      </c>
      <c r="AM1008" s="1108" t="s">
        <v>8129</v>
      </c>
      <c r="AN1008" s="1128"/>
      <c r="AO1008" s="1108" t="s">
        <v>5436</v>
      </c>
      <c r="AP1008" s="1110" t="s">
        <v>4686</v>
      </c>
      <c r="AQ1008" s="1114" t="n">
        <v>94577</v>
      </c>
      <c r="AR1008" s="1129" t="s">
        <v>8128</v>
      </c>
      <c r="AS1008" s="1142"/>
      <c r="AT1008" s="1131"/>
      <c r="AU1008" s="1118"/>
      <c r="AV1008" s="1132"/>
      <c r="AW1008" s="1133"/>
      <c r="AX1008" s="1133"/>
      <c r="AY1008" s="1133"/>
      <c r="AZ1008" s="1133"/>
      <c r="BA1008" s="1133"/>
      <c r="BB1008" s="1133"/>
      <c r="BC1008" s="1133"/>
      <c r="BD1008" s="1133"/>
      <c r="BE1008" s="1133"/>
      <c r="BF1008" s="1133"/>
      <c r="BG1008" s="1133"/>
      <c r="BH1008" s="1133"/>
      <c r="BI1008" s="1133"/>
      <c r="BJ1008" s="1133"/>
      <c r="BK1008" s="1133"/>
      <c r="BL1008" s="1134"/>
      <c r="BM1008" s="1134"/>
      <c r="BN1008" s="1134"/>
      <c r="BO1008" s="1276"/>
      <c r="BP1008" s="1108"/>
      <c r="ALZ1008" s="0"/>
      <c r="AMA1008" s="0"/>
      <c r="AMB1008" s="0"/>
      <c r="AMC1008" s="0"/>
      <c r="AMD1008" s="0"/>
      <c r="AME1008" s="0"/>
      <c r="AMF1008" s="0"/>
      <c r="AMG1008" s="0"/>
      <c r="AMH1008" s="0"/>
      <c r="AMI1008" s="0"/>
      <c r="AMJ1008" s="0"/>
    </row>
    <row r="1009" s="439" customFormat="true" ht="14.1" hidden="false" customHeight="true" outlineLevel="0" collapsed="false">
      <c r="A1009" s="1146" t="s">
        <v>2456</v>
      </c>
      <c r="B1009" s="1147" t="s">
        <v>5977</v>
      </c>
      <c r="C1009" s="1148" t="s">
        <v>36</v>
      </c>
      <c r="D1009" s="1149"/>
      <c r="E1009" s="1150" t="s">
        <v>2455</v>
      </c>
      <c r="F1009" s="1150" t="s">
        <v>2454</v>
      </c>
      <c r="G1009" s="1151"/>
      <c r="H1009" s="1152" t="n">
        <v>0.0775</v>
      </c>
      <c r="I1009" s="1152" t="n">
        <v>0.08</v>
      </c>
      <c r="J1009" s="1153" t="s">
        <v>7434</v>
      </c>
      <c r="K1009" s="1147" t="s">
        <v>9137</v>
      </c>
      <c r="L1009" s="1147" t="s">
        <v>4655</v>
      </c>
      <c r="M1009" s="1149" t="s">
        <v>4686</v>
      </c>
      <c r="N1009" s="1154" t="n">
        <v>94559</v>
      </c>
      <c r="O1009" s="1155"/>
      <c r="P1009" s="1156"/>
      <c r="Q1009" s="1157"/>
      <c r="R1009" s="1149"/>
      <c r="S1009" s="1158"/>
      <c r="T1009" s="1159"/>
      <c r="U1009" s="1149"/>
      <c r="V1009" s="1150"/>
      <c r="W1009" s="1150"/>
      <c r="X1009" s="1150"/>
      <c r="Y1009" s="1150"/>
      <c r="Z1009" s="1158"/>
      <c r="AA1009" s="1158"/>
      <c r="AB1009" s="1160"/>
      <c r="AC1009" s="1222" t="s">
        <v>7681</v>
      </c>
      <c r="AD1009" s="1223"/>
      <c r="AE1009" s="1222"/>
      <c r="AF1009" s="1222"/>
      <c r="AG1009" s="1222"/>
      <c r="AH1009" s="1222"/>
      <c r="AI1009" s="1222"/>
      <c r="AJ1009" s="1224" t="s">
        <v>4716</v>
      </c>
      <c r="AK1009" s="1164" t="s">
        <v>5946</v>
      </c>
      <c r="AL1009" s="1165" t="s">
        <v>6108</v>
      </c>
      <c r="AM1009" s="1147" t="s">
        <v>9137</v>
      </c>
      <c r="AN1009" s="1166"/>
      <c r="AO1009" s="1147" t="s">
        <v>4655</v>
      </c>
      <c r="AP1009" s="1149" t="s">
        <v>4686</v>
      </c>
      <c r="AQ1009" s="1154" t="n">
        <v>94559</v>
      </c>
      <c r="AR1009" s="1167" t="s">
        <v>2454</v>
      </c>
      <c r="AS1009" s="1168"/>
      <c r="AT1009" s="1165"/>
      <c r="AU1009" s="1149"/>
      <c r="AV1009" s="1169"/>
      <c r="AW1009" s="1170"/>
      <c r="AX1009" s="1170"/>
      <c r="AY1009" s="1170"/>
      <c r="AZ1009" s="1170"/>
      <c r="BA1009" s="1170"/>
      <c r="BB1009" s="1170"/>
      <c r="BC1009" s="1170"/>
      <c r="BD1009" s="1170"/>
      <c r="BE1009" s="1170"/>
      <c r="BF1009" s="1170"/>
      <c r="BG1009" s="1170"/>
      <c r="BH1009" s="1170"/>
      <c r="BI1009" s="1170"/>
      <c r="BJ1009" s="1170"/>
      <c r="BK1009" s="1170"/>
      <c r="BL1009" s="1147"/>
      <c r="BM1009" s="1147"/>
      <c r="BN1009" s="1147"/>
      <c r="BO1009" s="1230"/>
      <c r="BP1009" s="1172"/>
      <c r="ALZ1009" s="0"/>
      <c r="AMA1009" s="0"/>
      <c r="AMB1009" s="0"/>
      <c r="AMC1009" s="0"/>
      <c r="AMD1009" s="0"/>
      <c r="AME1009" s="0"/>
      <c r="AMF1009" s="0"/>
      <c r="AMG1009" s="0"/>
      <c r="AMH1009" s="0"/>
      <c r="AMI1009" s="0"/>
      <c r="AMJ1009" s="0"/>
    </row>
    <row r="1010" s="439" customFormat="true" ht="14.1" hidden="false" customHeight="true" outlineLevel="0" collapsed="false">
      <c r="A1010" s="41" t="s">
        <v>13110</v>
      </c>
      <c r="B1010" s="412" t="s">
        <v>5998</v>
      </c>
      <c r="C1010" s="413" t="s">
        <v>5999</v>
      </c>
      <c r="D1010" s="414"/>
      <c r="E1010" s="425" t="s">
        <v>1477</v>
      </c>
      <c r="F1010" s="425" t="s">
        <v>2615</v>
      </c>
      <c r="G1010" s="426" t="s">
        <v>13111</v>
      </c>
      <c r="H1010" s="427" t="n">
        <v>0.085</v>
      </c>
      <c r="I1010" s="427" t="n">
        <v>0.0875</v>
      </c>
      <c r="J1010" s="428" t="s">
        <v>5772</v>
      </c>
      <c r="K1010" s="412" t="s">
        <v>13112</v>
      </c>
      <c r="L1010" s="412" t="s">
        <v>4720</v>
      </c>
      <c r="M1010" s="414" t="s">
        <v>4686</v>
      </c>
      <c r="N1010" s="429" t="n">
        <v>94133</v>
      </c>
      <c r="O1010" s="458" t="s">
        <v>13113</v>
      </c>
      <c r="P1010" s="544" t="s">
        <v>13114</v>
      </c>
      <c r="Q1010" s="548" t="s">
        <v>13115</v>
      </c>
      <c r="R1010" s="414" t="s">
        <v>13116</v>
      </c>
      <c r="S1010" s="433" t="s">
        <v>13117</v>
      </c>
      <c r="T1010" s="434"/>
      <c r="U1010" s="414"/>
      <c r="V1010" s="425"/>
      <c r="W1010" s="425"/>
      <c r="X1010" s="425"/>
      <c r="Y1010" s="425"/>
      <c r="Z1010" s="433" t="s">
        <v>6006</v>
      </c>
      <c r="AA1010" s="433" t="s">
        <v>4745</v>
      </c>
      <c r="AB1010" s="549" t="s">
        <v>13118</v>
      </c>
      <c r="AC1010" s="641"/>
      <c r="AD1010" s="642"/>
      <c r="AE1010" s="641"/>
      <c r="AF1010" s="641"/>
      <c r="AG1010" s="641"/>
      <c r="AH1010" s="641"/>
      <c r="AI1010" s="641"/>
      <c r="AJ1010" s="643"/>
      <c r="AK1010" s="437" t="s">
        <v>5946</v>
      </c>
      <c r="AL1010" s="438" t="s">
        <v>6108</v>
      </c>
      <c r="AM1010" s="412" t="s">
        <v>13112</v>
      </c>
      <c r="AO1010" s="412" t="s">
        <v>4720</v>
      </c>
      <c r="AP1010" s="414" t="s">
        <v>4686</v>
      </c>
      <c r="AQ1010" s="429" t="n">
        <v>94133</v>
      </c>
      <c r="AR1010" s="440" t="s">
        <v>2615</v>
      </c>
      <c r="AS1010" s="441"/>
      <c r="AT1010" s="438" t="n">
        <v>1406405</v>
      </c>
      <c r="AU1010" s="414" t="n">
        <v>7.05</v>
      </c>
      <c r="AV1010" s="442" t="n">
        <v>3</v>
      </c>
      <c r="AW1010" s="443"/>
      <c r="AX1010" s="443"/>
      <c r="AY1010" s="443"/>
      <c r="AZ1010" s="443"/>
      <c r="BA1010" s="443"/>
      <c r="BB1010" s="443"/>
      <c r="BC1010" s="443"/>
      <c r="BD1010" s="443"/>
      <c r="BE1010" s="443"/>
      <c r="BF1010" s="443"/>
      <c r="BG1010" s="443"/>
      <c r="BH1010" s="443"/>
      <c r="BI1010" s="443"/>
      <c r="BJ1010" s="443"/>
      <c r="BK1010" s="443"/>
      <c r="BL1010" s="412"/>
      <c r="BM1010" s="412"/>
      <c r="BN1010" s="412"/>
      <c r="BO1010" s="477"/>
      <c r="BP1010" s="463"/>
      <c r="ALZ1010" s="0"/>
      <c r="AMA1010" s="0"/>
      <c r="AMB1010" s="0"/>
      <c r="AMC1010" s="0"/>
      <c r="AMD1010" s="0"/>
      <c r="AME1010" s="0"/>
      <c r="AMF1010" s="0"/>
      <c r="AMG1010" s="0"/>
      <c r="AMH1010" s="0"/>
      <c r="AMI1010" s="0"/>
      <c r="AMJ1010" s="0"/>
    </row>
    <row r="1011" s="439" customFormat="true" ht="14.1" hidden="false" customHeight="true" outlineLevel="0" collapsed="false">
      <c r="A1011" s="1107" t="s">
        <v>849</v>
      </c>
      <c r="B1011" s="1108" t="s">
        <v>5937</v>
      </c>
      <c r="C1011" s="1135" t="s">
        <v>5309</v>
      </c>
      <c r="D1011" s="1265" t="s">
        <v>5942</v>
      </c>
      <c r="E1011" s="1265" t="s">
        <v>4721</v>
      </c>
      <c r="F1011" s="1265" t="s">
        <v>9219</v>
      </c>
      <c r="G1011" s="1266" t="s">
        <v>10500</v>
      </c>
      <c r="H1011" s="1112" t="n">
        <v>0.0925</v>
      </c>
      <c r="I1011" s="1112" t="n">
        <v>0.095</v>
      </c>
      <c r="J1011" s="1113" t="s">
        <v>5940</v>
      </c>
      <c r="K1011" s="1266" t="s">
        <v>9220</v>
      </c>
      <c r="L1011" s="1266" t="s">
        <v>5728</v>
      </c>
      <c r="M1011" s="1265" t="s">
        <v>4686</v>
      </c>
      <c r="N1011" s="1267" t="n">
        <v>94530</v>
      </c>
      <c r="O1011" s="1277" t="s">
        <v>10501</v>
      </c>
      <c r="P1011" s="1267"/>
      <c r="Q1011" s="1270"/>
      <c r="R1011" s="1268"/>
      <c r="S1011" s="1267"/>
      <c r="T1011" s="1269"/>
      <c r="U1011" s="1268"/>
      <c r="V1011" s="1267"/>
      <c r="W1011" s="1267"/>
      <c r="X1011" s="1267"/>
      <c r="Y1011" s="1267"/>
      <c r="Z1011" s="1267"/>
      <c r="AA1011" s="1121"/>
      <c r="AB1011" s="1270"/>
      <c r="AC1011" s="1123"/>
      <c r="AD1011" s="1124"/>
      <c r="AE1011" s="1123"/>
      <c r="AF1011" s="1123"/>
      <c r="AG1011" s="1123"/>
      <c r="AH1011" s="1123" t="s">
        <v>9221</v>
      </c>
      <c r="AI1011" s="1123"/>
      <c r="AJ1011" s="1125" t="s">
        <v>7581</v>
      </c>
      <c r="AK1011" s="1126" t="s">
        <v>5946</v>
      </c>
      <c r="AL1011" s="1127" t="s">
        <v>1458</v>
      </c>
      <c r="AM1011" s="1266" t="s">
        <v>10502</v>
      </c>
      <c r="AN1011" s="1271"/>
      <c r="AO1011" s="1266" t="s">
        <v>5624</v>
      </c>
      <c r="AP1011" s="1265" t="s">
        <v>4686</v>
      </c>
      <c r="AQ1011" s="1267" t="n">
        <v>94541</v>
      </c>
      <c r="AR1011" s="1266" t="s">
        <v>10500</v>
      </c>
      <c r="AS1011" s="1142"/>
      <c r="AT1011" s="1272"/>
      <c r="AU1011" s="1273"/>
      <c r="AV1011" s="1274"/>
      <c r="AW1011" s="1274"/>
      <c r="AX1011" s="1274"/>
      <c r="AY1011" s="1274"/>
      <c r="AZ1011" s="1274"/>
      <c r="BA1011" s="1274"/>
      <c r="BB1011" s="1274" t="s">
        <v>10503</v>
      </c>
      <c r="BC1011" s="1274"/>
      <c r="BD1011" s="1274"/>
      <c r="BE1011" s="1274"/>
      <c r="BF1011" s="1274"/>
      <c r="BG1011" s="1274"/>
      <c r="BH1011" s="1274"/>
      <c r="BI1011" s="1274"/>
      <c r="BJ1011" s="1274"/>
      <c r="BK1011" s="1274"/>
      <c r="BL1011" s="1141"/>
      <c r="BM1011" s="1141"/>
      <c r="BN1011" s="1141"/>
      <c r="BO1011" s="1276"/>
      <c r="BP1011" s="1129"/>
      <c r="ALZ1011" s="0"/>
      <c r="AMA1011" s="0"/>
      <c r="AMB1011" s="0"/>
      <c r="AMC1011" s="0"/>
      <c r="AMD1011" s="0"/>
      <c r="AME1011" s="0"/>
      <c r="AMF1011" s="0"/>
      <c r="AMG1011" s="0"/>
      <c r="AMH1011" s="0"/>
      <c r="AMI1011" s="0"/>
      <c r="AMJ1011" s="0"/>
    </row>
    <row r="1012" s="439" customFormat="true" ht="14.1" hidden="false" customHeight="true" outlineLevel="0" collapsed="false">
      <c r="A1012" s="41" t="s">
        <v>2697</v>
      </c>
      <c r="B1012" s="412" t="s">
        <v>713</v>
      </c>
      <c r="C1012" s="413" t="s">
        <v>36</v>
      </c>
      <c r="D1012" s="414" t="s">
        <v>13987</v>
      </c>
      <c r="E1012" s="425" t="s">
        <v>2696</v>
      </c>
      <c r="F1012" s="425" t="s">
        <v>2695</v>
      </c>
      <c r="G1012" s="426"/>
      <c r="H1012" s="427" t="n">
        <v>0.0875</v>
      </c>
      <c r="I1012" s="427" t="n">
        <v>0.085</v>
      </c>
      <c r="J1012" s="428" t="s">
        <v>8054</v>
      </c>
      <c r="K1012" s="412" t="s">
        <v>14464</v>
      </c>
      <c r="L1012" s="412" t="s">
        <v>5478</v>
      </c>
      <c r="M1012" s="414" t="s">
        <v>4686</v>
      </c>
      <c r="N1012" s="429" t="n">
        <v>95823</v>
      </c>
      <c r="O1012" s="505"/>
      <c r="P1012" s="544"/>
      <c r="Q1012" s="548"/>
      <c r="R1012" s="414"/>
      <c r="S1012" s="433"/>
      <c r="T1012" s="434"/>
      <c r="U1012" s="414"/>
      <c r="V1012" s="425"/>
      <c r="W1012" s="425"/>
      <c r="X1012" s="425"/>
      <c r="Y1012" s="425"/>
      <c r="Z1012" s="433" t="s">
        <v>9946</v>
      </c>
      <c r="AA1012" s="433"/>
      <c r="AB1012" s="549"/>
      <c r="AC1012" s="641"/>
      <c r="AD1012" s="642"/>
      <c r="AE1012" s="641"/>
      <c r="AF1012" s="641"/>
      <c r="AG1012" s="641"/>
      <c r="AH1012" s="641"/>
      <c r="AI1012" s="641"/>
      <c r="AJ1012" s="643"/>
      <c r="AK1012" s="437" t="s">
        <v>5946</v>
      </c>
      <c r="AL1012" s="438" t="s">
        <v>6460</v>
      </c>
      <c r="AM1012" s="412" t="s">
        <v>14464</v>
      </c>
      <c r="AO1012" s="412" t="s">
        <v>5478</v>
      </c>
      <c r="AP1012" s="414" t="s">
        <v>4686</v>
      </c>
      <c r="AQ1012" s="429" t="n">
        <v>95823</v>
      </c>
      <c r="AR1012" s="440" t="s">
        <v>2922</v>
      </c>
      <c r="AS1012" s="441"/>
      <c r="AT1012" s="438"/>
      <c r="AU1012" s="414"/>
      <c r="AV1012" s="442"/>
      <c r="AW1012" s="443"/>
      <c r="AX1012" s="443"/>
      <c r="AY1012" s="443"/>
      <c r="AZ1012" s="443"/>
      <c r="BA1012" s="443"/>
      <c r="BB1012" s="443"/>
      <c r="BC1012" s="443"/>
      <c r="BD1012" s="443"/>
      <c r="BE1012" s="443"/>
      <c r="BF1012" s="443"/>
      <c r="BG1012" s="443"/>
      <c r="BH1012" s="443"/>
      <c r="BI1012" s="443"/>
      <c r="BJ1012" s="443"/>
      <c r="BK1012" s="443"/>
      <c r="BL1012" s="412"/>
      <c r="BM1012" s="412"/>
      <c r="BN1012" s="412"/>
      <c r="BO1012" s="412"/>
      <c r="BP1012" s="463"/>
      <c r="ALZ1012" s="0"/>
      <c r="AMA1012" s="0"/>
      <c r="AMB1012" s="0"/>
      <c r="AMC1012" s="0"/>
      <c r="AMD1012" s="0"/>
      <c r="AME1012" s="0"/>
      <c r="AMF1012" s="0"/>
      <c r="AMG1012" s="0"/>
      <c r="AMH1012" s="0"/>
      <c r="AMI1012" s="0"/>
      <c r="AMJ1012" s="0"/>
    </row>
    <row r="1013" s="439" customFormat="true" ht="14.1" hidden="false" customHeight="true" outlineLevel="0" collapsed="false">
      <c r="A1013" s="41" t="s">
        <v>6705</v>
      </c>
      <c r="B1013" s="412" t="s">
        <v>6082</v>
      </c>
      <c r="C1013" s="445" t="s">
        <v>4715</v>
      </c>
      <c r="D1013" s="470"/>
      <c r="E1013" s="120" t="s">
        <v>2569</v>
      </c>
      <c r="F1013" s="120" t="s">
        <v>6706</v>
      </c>
      <c r="G1013" s="456"/>
      <c r="H1013" s="427" t="n">
        <v>0.0925</v>
      </c>
      <c r="I1013" s="427"/>
      <c r="J1013" s="428" t="s">
        <v>5940</v>
      </c>
      <c r="K1013" s="412" t="s">
        <v>6707</v>
      </c>
      <c r="L1013" s="412" t="s">
        <v>5530</v>
      </c>
      <c r="M1013" s="120" t="s">
        <v>4686</v>
      </c>
      <c r="N1013" s="457" t="n">
        <v>94612</v>
      </c>
      <c r="O1013" s="458" t="s">
        <v>6708</v>
      </c>
      <c r="P1013" s="544" t="s">
        <v>6709</v>
      </c>
      <c r="Q1013" s="544" t="s">
        <v>6708</v>
      </c>
      <c r="R1013" s="459"/>
      <c r="S1013" s="460"/>
      <c r="T1013" s="461"/>
      <c r="U1013" s="459"/>
      <c r="V1013" s="120"/>
      <c r="W1013" s="120"/>
      <c r="X1013" s="120"/>
      <c r="Y1013" s="120"/>
      <c r="Z1013" s="460"/>
      <c r="AA1013" s="433"/>
      <c r="AB1013" s="456"/>
      <c r="AC1013" s="594"/>
      <c r="AD1013" s="595"/>
      <c r="AE1013" s="595"/>
      <c r="AF1013" s="595"/>
      <c r="AG1013" s="595"/>
      <c r="AH1013" s="595"/>
      <c r="AI1013" s="595"/>
      <c r="AJ1013" s="596"/>
      <c r="AK1013" s="437"/>
      <c r="AL1013" s="438"/>
      <c r="AM1013" s="412" t="s">
        <v>6707</v>
      </c>
      <c r="AN1013" s="462"/>
      <c r="AO1013" s="412" t="s">
        <v>5530</v>
      </c>
      <c r="AP1013" s="120" t="s">
        <v>4686</v>
      </c>
      <c r="AQ1013" s="457" t="n">
        <v>94612</v>
      </c>
      <c r="AR1013" s="463" t="s">
        <v>6706</v>
      </c>
      <c r="AS1013" s="441"/>
      <c r="AT1013" s="465"/>
      <c r="AU1013" s="459"/>
      <c r="AV1013" s="466"/>
      <c r="AW1013" s="467"/>
      <c r="AX1013" s="467"/>
      <c r="AY1013" s="467"/>
      <c r="AZ1013" s="467"/>
      <c r="BA1013" s="467"/>
      <c r="BB1013" s="467"/>
      <c r="BC1013" s="467"/>
      <c r="BD1013" s="467"/>
      <c r="BE1013" s="467"/>
      <c r="BF1013" s="467"/>
      <c r="BG1013" s="467"/>
      <c r="BH1013" s="467"/>
      <c r="BI1013" s="467"/>
      <c r="BJ1013" s="467"/>
      <c r="BK1013" s="467"/>
      <c r="BL1013" s="468"/>
      <c r="BM1013" s="468"/>
      <c r="BN1013" s="468"/>
      <c r="BO1013" s="412"/>
      <c r="BP1013" s="412"/>
      <c r="ALZ1013" s="0"/>
      <c r="AMA1013" s="0"/>
      <c r="AMB1013" s="0"/>
      <c r="AMC1013" s="0"/>
      <c r="AMD1013" s="0"/>
      <c r="AME1013" s="0"/>
      <c r="AMF1013" s="0"/>
      <c r="AMG1013" s="0"/>
      <c r="AMH1013" s="0"/>
      <c r="AMI1013" s="0"/>
      <c r="AMJ1013" s="0"/>
    </row>
    <row r="1014" s="439" customFormat="true" ht="13.5" hidden="false" customHeight="true" outlineLevel="0" collapsed="false">
      <c r="A1014" s="41" t="s">
        <v>6710</v>
      </c>
      <c r="B1014" s="412" t="s">
        <v>5937</v>
      </c>
      <c r="C1014" s="413" t="s">
        <v>5309</v>
      </c>
      <c r="D1014" s="120" t="s">
        <v>6055</v>
      </c>
      <c r="E1014" s="120" t="s">
        <v>3570</v>
      </c>
      <c r="F1014" s="120" t="s">
        <v>6711</v>
      </c>
      <c r="G1014" s="456"/>
      <c r="H1014" s="427" t="n">
        <v>0.0925</v>
      </c>
      <c r="I1014" s="427"/>
      <c r="J1014" s="428" t="s">
        <v>5940</v>
      </c>
      <c r="K1014" s="412" t="s">
        <v>6712</v>
      </c>
      <c r="L1014" s="412" t="s">
        <v>5530</v>
      </c>
      <c r="M1014" s="120" t="s">
        <v>4686</v>
      </c>
      <c r="N1014" s="457" t="n">
        <v>94610</v>
      </c>
      <c r="O1014" s="430"/>
      <c r="P1014" s="431"/>
      <c r="Q1014" s="431"/>
      <c r="R1014" s="459"/>
      <c r="S1014" s="460"/>
      <c r="T1014" s="461"/>
      <c r="U1014" s="459"/>
      <c r="V1014" s="120"/>
      <c r="W1014" s="120"/>
      <c r="X1014" s="120"/>
      <c r="Y1014" s="120"/>
      <c r="Z1014" s="460"/>
      <c r="AA1014" s="433"/>
      <c r="AB1014" s="456"/>
      <c r="AC1014" s="641"/>
      <c r="AD1014" s="642"/>
      <c r="AE1014" s="641"/>
      <c r="AF1014" s="641"/>
      <c r="AG1014" s="641"/>
      <c r="AH1014" s="641"/>
      <c r="AI1014" s="641"/>
      <c r="AJ1014" s="643"/>
      <c r="AK1014" s="437" t="s">
        <v>5946</v>
      </c>
      <c r="AL1014" s="438" t="s">
        <v>6460</v>
      </c>
      <c r="AM1014" s="412" t="s">
        <v>6712</v>
      </c>
      <c r="AN1014" s="462"/>
      <c r="AO1014" s="412" t="s">
        <v>5530</v>
      </c>
      <c r="AP1014" s="120" t="s">
        <v>4686</v>
      </c>
      <c r="AQ1014" s="457" t="n">
        <v>94610</v>
      </c>
      <c r="AR1014" s="463" t="s">
        <v>6711</v>
      </c>
      <c r="AS1014" s="441"/>
      <c r="AT1014" s="465"/>
      <c r="AU1014" s="459"/>
      <c r="AV1014" s="466" t="n">
        <v>1</v>
      </c>
      <c r="AW1014" s="467" t="s">
        <v>6055</v>
      </c>
      <c r="AX1014" s="467"/>
      <c r="AY1014" s="467"/>
      <c r="AZ1014" s="467"/>
      <c r="BA1014" s="467"/>
      <c r="BB1014" s="467"/>
      <c r="BC1014" s="467"/>
      <c r="BD1014" s="467"/>
      <c r="BE1014" s="467"/>
      <c r="BF1014" s="467"/>
      <c r="BG1014" s="467"/>
      <c r="BH1014" s="467"/>
      <c r="BI1014" s="467"/>
      <c r="BJ1014" s="467"/>
      <c r="BK1014" s="467"/>
      <c r="BL1014" s="468"/>
      <c r="BM1014" s="468"/>
      <c r="BN1014" s="468"/>
      <c r="BO1014" s="469"/>
      <c r="BP1014" s="463"/>
      <c r="ALZ1014" s="0"/>
      <c r="AMA1014" s="0"/>
      <c r="AMB1014" s="0"/>
      <c r="AMC1014" s="0"/>
      <c r="AMD1014" s="0"/>
      <c r="AME1014" s="0"/>
      <c r="AMF1014" s="0"/>
      <c r="AMG1014" s="0"/>
      <c r="AMH1014" s="0"/>
      <c r="AMI1014" s="0"/>
      <c r="AMJ1014" s="0"/>
    </row>
    <row r="1015" s="439" customFormat="true" ht="14.1" hidden="false" customHeight="true" outlineLevel="0" collapsed="false">
      <c r="A1015" s="41" t="s">
        <v>13490</v>
      </c>
      <c r="B1015" s="412" t="s">
        <v>5937</v>
      </c>
      <c r="C1015" s="445" t="s">
        <v>5309</v>
      </c>
      <c r="D1015" s="470" t="s">
        <v>13491</v>
      </c>
      <c r="E1015" s="120" t="s">
        <v>176</v>
      </c>
      <c r="F1015" s="120" t="s">
        <v>1915</v>
      </c>
      <c r="G1015" s="456"/>
      <c r="H1015" s="427" t="n">
        <v>0.0925</v>
      </c>
      <c r="I1015" s="427"/>
      <c r="J1015" s="428" t="s">
        <v>5940</v>
      </c>
      <c r="K1015" s="412" t="s">
        <v>13492</v>
      </c>
      <c r="L1015" s="412" t="s">
        <v>5530</v>
      </c>
      <c r="M1015" s="120" t="s">
        <v>4686</v>
      </c>
      <c r="N1015" s="457" t="n">
        <v>94610</v>
      </c>
      <c r="O1015" s="458"/>
      <c r="P1015" s="431"/>
      <c r="Q1015" s="431"/>
      <c r="R1015" s="459"/>
      <c r="S1015" s="460"/>
      <c r="T1015" s="461"/>
      <c r="U1015" s="459"/>
      <c r="V1015" s="120"/>
      <c r="W1015" s="120"/>
      <c r="X1015" s="120"/>
      <c r="Y1015" s="120"/>
      <c r="Z1015" s="460"/>
      <c r="AA1015" s="433"/>
      <c r="AB1015" s="456"/>
      <c r="AC1015" s="594"/>
      <c r="AD1015" s="595"/>
      <c r="AE1015" s="595"/>
      <c r="AF1015" s="595"/>
      <c r="AG1015" s="595"/>
      <c r="AH1015" s="595"/>
      <c r="AI1015" s="595"/>
      <c r="AJ1015" s="596"/>
      <c r="AK1015" s="437" t="s">
        <v>5946</v>
      </c>
      <c r="AL1015" s="438" t="s">
        <v>6460</v>
      </c>
      <c r="AM1015" s="412" t="s">
        <v>13492</v>
      </c>
      <c r="AN1015" s="462"/>
      <c r="AO1015" s="412" t="s">
        <v>5530</v>
      </c>
      <c r="AP1015" s="120" t="s">
        <v>4686</v>
      </c>
      <c r="AQ1015" s="457" t="n">
        <v>94610</v>
      </c>
      <c r="AR1015" s="463" t="s">
        <v>1915</v>
      </c>
      <c r="AS1015" s="441"/>
      <c r="AT1015" s="465"/>
      <c r="AU1015" s="459"/>
      <c r="AV1015" s="466"/>
      <c r="AW1015" s="467"/>
      <c r="AX1015" s="467"/>
      <c r="AY1015" s="467"/>
      <c r="AZ1015" s="467"/>
      <c r="BA1015" s="467"/>
      <c r="BB1015" s="467"/>
      <c r="BC1015" s="467"/>
      <c r="BD1015" s="467"/>
      <c r="BE1015" s="467"/>
      <c r="BF1015" s="467"/>
      <c r="BG1015" s="467"/>
      <c r="BH1015" s="467"/>
      <c r="BI1015" s="467"/>
      <c r="BJ1015" s="467"/>
      <c r="BK1015" s="467"/>
      <c r="BL1015" s="468"/>
      <c r="BM1015" s="468"/>
      <c r="BN1015" s="468"/>
      <c r="BO1015" s="412"/>
      <c r="BP1015" s="412"/>
      <c r="ALZ1015" s="0"/>
      <c r="AMA1015" s="0"/>
      <c r="AMB1015" s="0"/>
      <c r="AMC1015" s="0"/>
      <c r="AMD1015" s="0"/>
      <c r="AME1015" s="0"/>
      <c r="AMF1015" s="0"/>
      <c r="AMG1015" s="0"/>
      <c r="AMH1015" s="0"/>
      <c r="AMI1015" s="0"/>
      <c r="AMJ1015" s="0"/>
    </row>
    <row r="1016" s="439" customFormat="true" ht="14.1" hidden="false" customHeight="true" outlineLevel="0" collapsed="false">
      <c r="A1016" s="41" t="s">
        <v>2846</v>
      </c>
      <c r="B1016" s="412" t="s">
        <v>5937</v>
      </c>
      <c r="C1016" s="413" t="s">
        <v>5309</v>
      </c>
      <c r="D1016" s="414" t="s">
        <v>13493</v>
      </c>
      <c r="E1016" s="425" t="s">
        <v>2845</v>
      </c>
      <c r="F1016" s="425" t="s">
        <v>2844</v>
      </c>
      <c r="G1016" s="426"/>
      <c r="H1016" s="427" t="n">
        <v>0.0925</v>
      </c>
      <c r="I1016" s="427" t="n">
        <v>0.095</v>
      </c>
      <c r="J1016" s="428" t="s">
        <v>5940</v>
      </c>
      <c r="K1016" s="412" t="s">
        <v>13494</v>
      </c>
      <c r="L1016" s="412" t="s">
        <v>5530</v>
      </c>
      <c r="M1016" s="414" t="s">
        <v>4686</v>
      </c>
      <c r="N1016" s="429" t="n">
        <v>94610</v>
      </c>
      <c r="O1016" s="505"/>
      <c r="P1016" s="544"/>
      <c r="Q1016" s="548"/>
      <c r="R1016" s="414"/>
      <c r="S1016" s="433"/>
      <c r="T1016" s="434"/>
      <c r="U1016" s="414"/>
      <c r="V1016" s="425"/>
      <c r="W1016" s="425"/>
      <c r="X1016" s="425"/>
      <c r="Y1016" s="425"/>
      <c r="Z1016" s="433"/>
      <c r="AA1016" s="433"/>
      <c r="AB1016" s="549"/>
      <c r="AC1016" s="594"/>
      <c r="AD1016" s="595"/>
      <c r="AE1016" s="595"/>
      <c r="AF1016" s="595"/>
      <c r="AG1016" s="595"/>
      <c r="AH1016" s="595"/>
      <c r="AI1016" s="595"/>
      <c r="AJ1016" s="596"/>
      <c r="AK1016" s="437" t="s">
        <v>5946</v>
      </c>
      <c r="AL1016" s="438" t="s">
        <v>6460</v>
      </c>
      <c r="AM1016" s="412" t="s">
        <v>13494</v>
      </c>
      <c r="AO1016" s="412" t="s">
        <v>5530</v>
      </c>
      <c r="AP1016" s="414" t="s">
        <v>4686</v>
      </c>
      <c r="AQ1016" s="429" t="n">
        <v>94610</v>
      </c>
      <c r="AR1016" s="440" t="s">
        <v>2844</v>
      </c>
      <c r="AS1016" s="464"/>
      <c r="AT1016" s="438"/>
      <c r="AU1016" s="414"/>
      <c r="AV1016" s="442"/>
      <c r="AW1016" s="443"/>
      <c r="AX1016" s="443"/>
      <c r="AY1016" s="443"/>
      <c r="AZ1016" s="443"/>
      <c r="BA1016" s="443"/>
      <c r="BB1016" s="443"/>
      <c r="BC1016" s="443"/>
      <c r="BD1016" s="443"/>
      <c r="BE1016" s="443"/>
      <c r="BF1016" s="443"/>
      <c r="BG1016" s="443"/>
      <c r="BH1016" s="443"/>
      <c r="BI1016" s="443"/>
      <c r="BJ1016" s="443"/>
      <c r="BK1016" s="443"/>
      <c r="BL1016" s="412"/>
      <c r="BM1016" s="412"/>
      <c r="BN1016" s="412"/>
      <c r="BO1016" s="469"/>
      <c r="BP1016" s="412"/>
      <c r="ALZ1016" s="0"/>
      <c r="AMA1016" s="0"/>
      <c r="AMB1016" s="0"/>
      <c r="AMC1016" s="0"/>
      <c r="AMD1016" s="0"/>
      <c r="AME1016" s="0"/>
      <c r="AMF1016" s="0"/>
      <c r="AMG1016" s="0"/>
      <c r="AMH1016" s="0"/>
      <c r="AMI1016" s="0"/>
      <c r="AMJ1016" s="0"/>
    </row>
    <row r="1017" s="439" customFormat="true" ht="14.1" hidden="false" customHeight="true" outlineLevel="0" collapsed="false">
      <c r="A1017" s="1173" t="s">
        <v>850</v>
      </c>
      <c r="B1017" s="1174" t="s">
        <v>5937</v>
      </c>
      <c r="C1017" s="1325" t="s">
        <v>5309</v>
      </c>
      <c r="D1017" s="1290" t="s">
        <v>5942</v>
      </c>
      <c r="E1017" s="1307" t="s">
        <v>2923</v>
      </c>
      <c r="F1017" s="1307" t="s">
        <v>2922</v>
      </c>
      <c r="G1017" s="1308"/>
      <c r="H1017" s="1179" t="n">
        <v>0.0925</v>
      </c>
      <c r="I1017" s="1179" t="n">
        <v>0.095</v>
      </c>
      <c r="J1017" s="1180" t="s">
        <v>5940</v>
      </c>
      <c r="K1017" s="1174" t="s">
        <v>9945</v>
      </c>
      <c r="L1017" s="1174" t="s">
        <v>5530</v>
      </c>
      <c r="M1017" s="1290" t="s">
        <v>4686</v>
      </c>
      <c r="N1017" s="1309" t="n">
        <v>94612</v>
      </c>
      <c r="O1017" s="1310"/>
      <c r="P1017" s="1296"/>
      <c r="Q1017" s="1311"/>
      <c r="R1017" s="1290"/>
      <c r="S1017" s="1187"/>
      <c r="T1017" s="1312"/>
      <c r="U1017" s="1290"/>
      <c r="V1017" s="1307"/>
      <c r="W1017" s="1307"/>
      <c r="X1017" s="1307"/>
      <c r="Y1017" s="1307"/>
      <c r="Z1017" s="1187" t="s">
        <v>9946</v>
      </c>
      <c r="AA1017" s="1187"/>
      <c r="AB1017" s="1313"/>
      <c r="AC1017" s="1188" t="s">
        <v>7711</v>
      </c>
      <c r="AD1017" s="1189" t="s">
        <v>7905</v>
      </c>
      <c r="AE1017" s="1189"/>
      <c r="AF1017" s="1189"/>
      <c r="AG1017" s="1189"/>
      <c r="AH1017" s="1189"/>
      <c r="AI1017" s="1189"/>
      <c r="AJ1017" s="1190" t="s">
        <v>7556</v>
      </c>
      <c r="AK1017" s="1191" t="s">
        <v>5946</v>
      </c>
      <c r="AL1017" s="1192" t="s">
        <v>6460</v>
      </c>
      <c r="AM1017" s="1174" t="s">
        <v>9945</v>
      </c>
      <c r="AN1017" s="1314"/>
      <c r="AO1017" s="1174" t="s">
        <v>5530</v>
      </c>
      <c r="AP1017" s="1290" t="s">
        <v>4686</v>
      </c>
      <c r="AQ1017" s="1309" t="n">
        <v>94612</v>
      </c>
      <c r="AR1017" s="1315" t="s">
        <v>2922</v>
      </c>
      <c r="AS1017" s="1305"/>
      <c r="AT1017" s="1192"/>
      <c r="AU1017" s="1290"/>
      <c r="AV1017" s="1316"/>
      <c r="AW1017" s="1317"/>
      <c r="AX1017" s="1317"/>
      <c r="AY1017" s="1317"/>
      <c r="AZ1017" s="1317"/>
      <c r="BA1017" s="1317"/>
      <c r="BB1017" s="1317"/>
      <c r="BC1017" s="1317"/>
      <c r="BD1017" s="1317"/>
      <c r="BE1017" s="1317"/>
      <c r="BF1017" s="1317"/>
      <c r="BG1017" s="1317"/>
      <c r="BH1017" s="1317"/>
      <c r="BI1017" s="1317"/>
      <c r="BJ1017" s="1317"/>
      <c r="BK1017" s="1317"/>
      <c r="BL1017" s="1174"/>
      <c r="BM1017" s="1174"/>
      <c r="BN1017" s="1174"/>
      <c r="BO1017" s="1262"/>
      <c r="BP1017" s="1174"/>
      <c r="ALZ1017" s="0"/>
      <c r="AMA1017" s="0"/>
      <c r="AMB1017" s="0"/>
      <c r="AMC1017" s="0"/>
      <c r="AMD1017" s="0"/>
      <c r="AME1017" s="0"/>
      <c r="AMF1017" s="0"/>
      <c r="AMG1017" s="0"/>
      <c r="AMH1017" s="0"/>
      <c r="AMI1017" s="0"/>
      <c r="AMJ1017" s="0"/>
    </row>
    <row r="1018" s="439" customFormat="true" ht="14.1" hidden="false" customHeight="true" outlineLevel="0" collapsed="false">
      <c r="A1018" s="1146" t="s">
        <v>7882</v>
      </c>
      <c r="B1018" s="1147" t="s">
        <v>5977</v>
      </c>
      <c r="C1018" s="1200" t="s">
        <v>36</v>
      </c>
      <c r="D1018" s="1201"/>
      <c r="E1018" s="1201" t="s">
        <v>7843</v>
      </c>
      <c r="F1018" s="1201" t="s">
        <v>7884</v>
      </c>
      <c r="G1018" s="1202"/>
      <c r="H1018" s="1152" t="n">
        <v>0.0925</v>
      </c>
      <c r="I1018" s="1152" t="n">
        <v>0.095</v>
      </c>
      <c r="J1018" s="1153" t="s">
        <v>5940</v>
      </c>
      <c r="K1018" s="1147" t="s">
        <v>7885</v>
      </c>
      <c r="L1018" s="1147" t="s">
        <v>5380</v>
      </c>
      <c r="M1018" s="1201" t="s">
        <v>4686</v>
      </c>
      <c r="N1018" s="1203" t="n">
        <v>94710</v>
      </c>
      <c r="O1018" s="1155"/>
      <c r="P1018" s="1156"/>
      <c r="Q1018" s="1156"/>
      <c r="R1018" s="1204" t="s">
        <v>7843</v>
      </c>
      <c r="S1018" s="1205"/>
      <c r="T1018" s="1206" t="s">
        <v>7886</v>
      </c>
      <c r="U1018" s="1204"/>
      <c r="V1018" s="1201"/>
      <c r="W1018" s="1201"/>
      <c r="X1018" s="1201"/>
      <c r="Y1018" s="1201"/>
      <c r="Z1018" s="1205"/>
      <c r="AA1018" s="1158"/>
      <c r="AB1018" s="1202"/>
      <c r="AC1018" s="1161" t="s">
        <v>7887</v>
      </c>
      <c r="AD1018" s="1162" t="s">
        <v>7577</v>
      </c>
      <c r="AE1018" s="1162" t="s">
        <v>7888</v>
      </c>
      <c r="AF1018" s="1162" t="s">
        <v>7889</v>
      </c>
      <c r="AG1018" s="1162" t="s">
        <v>7890</v>
      </c>
      <c r="AH1018" s="1162" t="s">
        <v>7891</v>
      </c>
      <c r="AI1018" s="1162" t="s">
        <v>7892</v>
      </c>
      <c r="AJ1018" s="1163" t="s">
        <v>4716</v>
      </c>
      <c r="AK1018" s="1164" t="s">
        <v>7893</v>
      </c>
      <c r="AL1018" s="1165" t="s">
        <v>6719</v>
      </c>
      <c r="AM1018" s="1147" t="s">
        <v>7885</v>
      </c>
      <c r="AN1018" s="1209"/>
      <c r="AO1018" s="1147" t="s">
        <v>5380</v>
      </c>
      <c r="AP1018" s="1201" t="s">
        <v>4686</v>
      </c>
      <c r="AQ1018" s="1203" t="n">
        <v>94710</v>
      </c>
      <c r="AR1018" s="1172" t="s">
        <v>7884</v>
      </c>
      <c r="AS1018" s="1226"/>
      <c r="AT1018" s="1210"/>
      <c r="AU1018" s="1204"/>
      <c r="AV1018" s="1211"/>
      <c r="AW1018" s="1212"/>
      <c r="AX1018" s="1212"/>
      <c r="AY1018" s="1212"/>
      <c r="AZ1018" s="1212"/>
      <c r="BA1018" s="1212"/>
      <c r="BB1018" s="1212"/>
      <c r="BC1018" s="1212"/>
      <c r="BD1018" s="1212"/>
      <c r="BE1018" s="1212"/>
      <c r="BF1018" s="1212"/>
      <c r="BG1018" s="1212"/>
      <c r="BH1018" s="1212"/>
      <c r="BI1018" s="1212"/>
      <c r="BJ1018" s="1212"/>
      <c r="BK1018" s="1212"/>
      <c r="BL1018" s="1213"/>
      <c r="BM1018" s="1213"/>
      <c r="BN1018" s="1213"/>
      <c r="BO1018" s="1171"/>
      <c r="BP1018" s="1147"/>
      <c r="ALZ1018" s="0"/>
      <c r="AMA1018" s="0"/>
      <c r="AMB1018" s="0"/>
      <c r="AMC1018" s="0"/>
      <c r="AMD1018" s="0"/>
      <c r="AME1018" s="0"/>
      <c r="AMF1018" s="0"/>
      <c r="AMG1018" s="0"/>
      <c r="AMH1018" s="0"/>
      <c r="AMI1018" s="0"/>
      <c r="AMJ1018" s="0"/>
    </row>
    <row r="1019" s="557" customFormat="true" ht="14.1" hidden="false" customHeight="true" outlineLevel="0" collapsed="false">
      <c r="A1019" s="41" t="s">
        <v>3075</v>
      </c>
      <c r="B1019" s="412" t="s">
        <v>5998</v>
      </c>
      <c r="C1019" s="479" t="s">
        <v>5999</v>
      </c>
      <c r="D1019" s="480"/>
      <c r="E1019" s="480" t="s">
        <v>3074</v>
      </c>
      <c r="F1019" s="480" t="s">
        <v>3073</v>
      </c>
      <c r="G1019" s="489" t="s">
        <v>6713</v>
      </c>
      <c r="H1019" s="427" t="n">
        <v>0.0975</v>
      </c>
      <c r="I1019" s="427" t="n">
        <v>0.09</v>
      </c>
      <c r="J1019" s="428" t="s">
        <v>6714</v>
      </c>
      <c r="K1019" s="489" t="s">
        <v>6715</v>
      </c>
      <c r="L1019" s="489" t="s">
        <v>6714</v>
      </c>
      <c r="M1019" s="480" t="s">
        <v>4686</v>
      </c>
      <c r="N1019" s="490" t="n">
        <v>90240</v>
      </c>
      <c r="O1019" s="458" t="s">
        <v>6716</v>
      </c>
      <c r="P1019" s="490"/>
      <c r="Q1019" s="490"/>
      <c r="R1019" s="491" t="s">
        <v>2438</v>
      </c>
      <c r="S1019" s="490" t="s">
        <v>6717</v>
      </c>
      <c r="T1019" s="492" t="s">
        <v>3074</v>
      </c>
      <c r="U1019" s="491" t="s">
        <v>6718</v>
      </c>
      <c r="V1019" s="490"/>
      <c r="W1019" s="490"/>
      <c r="X1019" s="490"/>
      <c r="Y1019" s="490"/>
      <c r="Z1019" s="490" t="s">
        <v>6006</v>
      </c>
      <c r="AA1019" s="433" t="s">
        <v>4745</v>
      </c>
      <c r="AB1019" s="493"/>
      <c r="AC1019" s="641"/>
      <c r="AD1019" s="642"/>
      <c r="AE1019" s="641"/>
      <c r="AF1019" s="641"/>
      <c r="AG1019" s="641"/>
      <c r="AH1019" s="641"/>
      <c r="AI1019" s="641"/>
      <c r="AJ1019" s="643"/>
      <c r="AK1019" s="437" t="s">
        <v>5946</v>
      </c>
      <c r="AL1019" s="438" t="s">
        <v>6719</v>
      </c>
      <c r="AM1019" s="489" t="s">
        <v>6715</v>
      </c>
      <c r="AN1019" s="494"/>
      <c r="AO1019" s="489" t="s">
        <v>6714</v>
      </c>
      <c r="AP1019" s="480" t="s">
        <v>4686</v>
      </c>
      <c r="AQ1019" s="490" t="n">
        <v>90240</v>
      </c>
      <c r="AR1019" s="489" t="s">
        <v>3073</v>
      </c>
      <c r="AS1019" s="437"/>
      <c r="AT1019" s="495" t="n">
        <v>1414345</v>
      </c>
      <c r="AU1019" s="496" t="s">
        <v>6720</v>
      </c>
      <c r="AV1019" s="497" t="n">
        <v>1</v>
      </c>
      <c r="AW1019" s="497"/>
      <c r="AX1019" s="497"/>
      <c r="AY1019" s="497"/>
      <c r="AZ1019" s="497"/>
      <c r="BA1019" s="497"/>
      <c r="BB1019" s="497"/>
      <c r="BC1019" s="497"/>
      <c r="BD1019" s="497"/>
      <c r="BE1019" s="497"/>
      <c r="BF1019" s="497"/>
      <c r="BG1019" s="497"/>
      <c r="BH1019" s="497"/>
      <c r="BI1019" s="497"/>
      <c r="BJ1019" s="497"/>
      <c r="BK1019" s="497"/>
      <c r="BL1019" s="498"/>
      <c r="BM1019" s="498"/>
      <c r="BN1019" s="498"/>
      <c r="BO1019" s="469"/>
      <c r="BP1019" s="463"/>
      <c r="ALZ1019" s="0"/>
      <c r="AMA1019" s="0"/>
      <c r="AMB1019" s="0"/>
      <c r="AMC1019" s="0"/>
      <c r="AMD1019" s="0"/>
      <c r="AME1019" s="0"/>
      <c r="AMF1019" s="0"/>
      <c r="AMG1019" s="0"/>
      <c r="AMH1019" s="0"/>
      <c r="AMI1019" s="0"/>
      <c r="AMJ1019" s="0"/>
    </row>
    <row r="1020" s="462" customFormat="true" ht="14.1" hidden="false" customHeight="true" outlineLevel="0" collapsed="false">
      <c r="A1020" s="41" t="s">
        <v>3139</v>
      </c>
      <c r="B1020" s="412" t="s">
        <v>713</v>
      </c>
      <c r="C1020" s="445" t="s">
        <v>4715</v>
      </c>
      <c r="D1020" s="414" t="s">
        <v>8262</v>
      </c>
      <c r="E1020" s="120" t="s">
        <v>3138</v>
      </c>
      <c r="F1020" s="120" t="s">
        <v>3137</v>
      </c>
      <c r="G1020" s="456"/>
      <c r="H1020" s="427" t="n">
        <v>0.09</v>
      </c>
      <c r="I1020" s="427" t="n">
        <v>0.09</v>
      </c>
      <c r="J1020" s="428" t="s">
        <v>6450</v>
      </c>
      <c r="K1020" s="412" t="s">
        <v>8264</v>
      </c>
      <c r="L1020" s="412" t="s">
        <v>5874</v>
      </c>
      <c r="M1020" s="120" t="s">
        <v>4686</v>
      </c>
      <c r="N1020" s="457" t="n">
        <v>94939</v>
      </c>
      <c r="O1020" s="430"/>
      <c r="P1020" s="431"/>
      <c r="Q1020" s="431"/>
      <c r="R1020" s="459"/>
      <c r="S1020" s="460"/>
      <c r="T1020" s="461"/>
      <c r="U1020" s="459"/>
      <c r="V1020" s="120"/>
      <c r="W1020" s="120"/>
      <c r="X1020" s="120"/>
      <c r="Y1020" s="120"/>
      <c r="Z1020" s="460" t="s">
        <v>8265</v>
      </c>
      <c r="AA1020" s="433" t="s">
        <v>4745</v>
      </c>
      <c r="AB1020" s="456"/>
      <c r="AC1020" s="594"/>
      <c r="AD1020" s="595"/>
      <c r="AE1020" s="595"/>
      <c r="AF1020" s="595"/>
      <c r="AG1020" s="595"/>
      <c r="AH1020" s="595"/>
      <c r="AI1020" s="595"/>
      <c r="AJ1020" s="596"/>
      <c r="AK1020" s="437" t="s">
        <v>5946</v>
      </c>
      <c r="AL1020" s="438" t="s">
        <v>6719</v>
      </c>
      <c r="AM1020" s="412" t="s">
        <v>8266</v>
      </c>
      <c r="AO1020" s="412" t="s">
        <v>5874</v>
      </c>
      <c r="AP1020" s="120" t="s">
        <v>4686</v>
      </c>
      <c r="AQ1020" s="457" t="n">
        <v>94939</v>
      </c>
      <c r="AR1020" s="463" t="s">
        <v>3137</v>
      </c>
      <c r="AS1020" s="536"/>
      <c r="AT1020" s="465"/>
      <c r="AU1020" s="459"/>
      <c r="AV1020" s="466" t="n">
        <v>1</v>
      </c>
      <c r="AW1020" s="467"/>
      <c r="AX1020" s="467"/>
      <c r="AY1020" s="467"/>
      <c r="AZ1020" s="467"/>
      <c r="BA1020" s="467"/>
      <c r="BB1020" s="467"/>
      <c r="BC1020" s="467"/>
      <c r="BD1020" s="467"/>
      <c r="BE1020" s="467"/>
      <c r="BF1020" s="467"/>
      <c r="BG1020" s="467"/>
      <c r="BH1020" s="467"/>
      <c r="BI1020" s="467"/>
      <c r="BJ1020" s="467"/>
      <c r="BK1020" s="467"/>
      <c r="BL1020" s="468"/>
      <c r="BM1020" s="468"/>
      <c r="BN1020" s="468"/>
      <c r="BO1020" s="469"/>
      <c r="BP1020" s="463"/>
      <c r="ALZ1020" s="0"/>
      <c r="AMA1020" s="0"/>
      <c r="AMB1020" s="0"/>
      <c r="AMC1020" s="0"/>
      <c r="AMD1020" s="0"/>
      <c r="AME1020" s="0"/>
      <c r="AMF1020" s="0"/>
      <c r="AMG1020" s="0"/>
      <c r="AMH1020" s="0"/>
      <c r="AMI1020" s="0"/>
      <c r="AMJ1020" s="0"/>
    </row>
    <row r="1021" s="462" customFormat="true" ht="14.1" hidden="false" customHeight="true" outlineLevel="0" collapsed="false">
      <c r="A1021" s="41" t="s">
        <v>13495</v>
      </c>
      <c r="B1021" s="412" t="s">
        <v>5937</v>
      </c>
      <c r="C1021" s="445" t="s">
        <v>5309</v>
      </c>
      <c r="D1021" s="414"/>
      <c r="E1021" s="120" t="s">
        <v>13496</v>
      </c>
      <c r="F1021" s="120"/>
      <c r="G1021" s="456"/>
      <c r="H1021" s="427" t="n">
        <v>0.0925</v>
      </c>
      <c r="I1021" s="427"/>
      <c r="J1021" s="428" t="s">
        <v>5940</v>
      </c>
      <c r="K1021" s="412" t="s">
        <v>13497</v>
      </c>
      <c r="L1021" s="412" t="s">
        <v>5530</v>
      </c>
      <c r="M1021" s="120" t="s">
        <v>4686</v>
      </c>
      <c r="N1021" s="457" t="n">
        <v>94601</v>
      </c>
      <c r="O1021" s="430"/>
      <c r="P1021" s="431"/>
      <c r="Q1021" s="431"/>
      <c r="R1021" s="459"/>
      <c r="S1021" s="460"/>
      <c r="T1021" s="461"/>
      <c r="U1021" s="459"/>
      <c r="V1021" s="120"/>
      <c r="W1021" s="120"/>
      <c r="X1021" s="120"/>
      <c r="Y1021" s="120"/>
      <c r="Z1021" s="460"/>
      <c r="AA1021" s="433"/>
      <c r="AB1021" s="456"/>
      <c r="AC1021" s="594"/>
      <c r="AD1021" s="595"/>
      <c r="AE1021" s="595"/>
      <c r="AF1021" s="595"/>
      <c r="AG1021" s="595"/>
      <c r="AH1021" s="595"/>
      <c r="AI1021" s="595"/>
      <c r="AJ1021" s="596"/>
      <c r="AK1021" s="437" t="s">
        <v>5946</v>
      </c>
      <c r="AL1021" s="438" t="s">
        <v>6719</v>
      </c>
      <c r="AM1021" s="412" t="s">
        <v>13497</v>
      </c>
      <c r="AO1021" s="412" t="s">
        <v>5530</v>
      </c>
      <c r="AP1021" s="120" t="s">
        <v>4686</v>
      </c>
      <c r="AQ1021" s="457" t="n">
        <v>94601</v>
      </c>
      <c r="AR1021" s="463"/>
      <c r="AS1021" s="464"/>
      <c r="AT1021" s="465"/>
      <c r="AU1021" s="459"/>
      <c r="AV1021" s="466"/>
      <c r="AW1021" s="467"/>
      <c r="AX1021" s="467"/>
      <c r="AY1021" s="467"/>
      <c r="AZ1021" s="467"/>
      <c r="BA1021" s="467"/>
      <c r="BB1021" s="467"/>
      <c r="BC1021" s="467"/>
      <c r="BD1021" s="467"/>
      <c r="BE1021" s="467"/>
      <c r="BF1021" s="467"/>
      <c r="BG1021" s="467"/>
      <c r="BH1021" s="467"/>
      <c r="BI1021" s="467"/>
      <c r="BJ1021" s="467"/>
      <c r="BK1021" s="467"/>
      <c r="BL1021" s="468"/>
      <c r="BM1021" s="468"/>
      <c r="BN1021" s="468"/>
      <c r="BO1021" s="469"/>
      <c r="BP1021" s="463"/>
      <c r="ALZ1021" s="0"/>
      <c r="AMA1021" s="0"/>
      <c r="AMB1021" s="0"/>
      <c r="AMC1021" s="0"/>
      <c r="AMD1021" s="0"/>
      <c r="AME1021" s="0"/>
      <c r="AMF1021" s="0"/>
      <c r="AMG1021" s="0"/>
      <c r="AMH1021" s="0"/>
      <c r="AMI1021" s="0"/>
      <c r="AMJ1021" s="0"/>
    </row>
    <row r="1022" s="439" customFormat="true" ht="14.1" hidden="false" customHeight="true" outlineLevel="0" collapsed="false">
      <c r="A1022" s="41" t="s">
        <v>6721</v>
      </c>
      <c r="B1022" s="412" t="s">
        <v>6330</v>
      </c>
      <c r="C1022" s="533" t="s">
        <v>5309</v>
      </c>
      <c r="D1022" s="480"/>
      <c r="E1022" s="522" t="s">
        <v>3224</v>
      </c>
      <c r="F1022" s="522" t="s">
        <v>3223</v>
      </c>
      <c r="G1022" s="523" t="s">
        <v>6722</v>
      </c>
      <c r="H1022" s="427" t="n">
        <v>0.0975</v>
      </c>
      <c r="I1022" s="427" t="n">
        <v>0.09</v>
      </c>
      <c r="J1022" s="428" t="s">
        <v>5810</v>
      </c>
      <c r="K1022" s="523" t="s">
        <v>6723</v>
      </c>
      <c r="L1022" s="523" t="s">
        <v>5810</v>
      </c>
      <c r="M1022" s="522" t="s">
        <v>4686</v>
      </c>
      <c r="N1022" s="524" t="n">
        <v>94520</v>
      </c>
      <c r="O1022" s="544" t="s">
        <v>6724</v>
      </c>
      <c r="P1022" s="544" t="s">
        <v>6724</v>
      </c>
      <c r="Q1022" s="544" t="s">
        <v>6724</v>
      </c>
      <c r="R1022" s="526"/>
      <c r="S1022" s="524"/>
      <c r="T1022" s="527"/>
      <c r="U1022" s="526"/>
      <c r="V1022" s="524"/>
      <c r="W1022" s="524"/>
      <c r="X1022" s="524"/>
      <c r="Y1022" s="524"/>
      <c r="Z1022" s="524"/>
      <c r="AA1022" s="433"/>
      <c r="AB1022" s="528"/>
      <c r="AC1022" s="120"/>
      <c r="AD1022" s="642"/>
      <c r="AE1022" s="641"/>
      <c r="AF1022" s="641"/>
      <c r="AG1022" s="641"/>
      <c r="AH1022" s="641"/>
      <c r="AI1022" s="641"/>
      <c r="AJ1022" s="643"/>
      <c r="AK1022" s="437" t="s">
        <v>5946</v>
      </c>
      <c r="AL1022" s="438" t="s">
        <v>6719</v>
      </c>
      <c r="AM1022" s="523" t="s">
        <v>6723</v>
      </c>
      <c r="AN1022" s="529"/>
      <c r="AO1022" s="523" t="s">
        <v>5810</v>
      </c>
      <c r="AP1022" s="522" t="s">
        <v>4686</v>
      </c>
      <c r="AQ1022" s="524" t="n">
        <v>94520</v>
      </c>
      <c r="AR1022" s="523" t="s">
        <v>3223</v>
      </c>
      <c r="AS1022" s="441"/>
      <c r="AT1022" s="530"/>
      <c r="AU1022" s="496"/>
      <c r="AV1022" s="531"/>
      <c r="AW1022" s="531"/>
      <c r="AX1022" s="531"/>
      <c r="AY1022" s="531"/>
      <c r="AZ1022" s="531"/>
      <c r="BA1022" s="531"/>
      <c r="BB1022" s="531"/>
      <c r="BC1022" s="531"/>
      <c r="BD1022" s="531"/>
      <c r="BE1022" s="531"/>
      <c r="BF1022" s="531"/>
      <c r="BG1022" s="531"/>
      <c r="BH1022" s="531"/>
      <c r="BI1022" s="531"/>
      <c r="BJ1022" s="531"/>
      <c r="BK1022" s="531"/>
      <c r="BL1022" s="532"/>
      <c r="BM1022" s="532"/>
      <c r="BN1022" s="532"/>
      <c r="BO1022" s="469"/>
      <c r="BP1022" s="463"/>
      <c r="ALZ1022" s="0"/>
      <c r="AMA1022" s="0"/>
      <c r="AMB1022" s="0"/>
      <c r="AMC1022" s="0"/>
      <c r="AMD1022" s="0"/>
      <c r="AME1022" s="0"/>
      <c r="AMF1022" s="0"/>
      <c r="AMG1022" s="0"/>
      <c r="AMH1022" s="0"/>
      <c r="AMI1022" s="0"/>
      <c r="AMJ1022" s="0"/>
    </row>
    <row r="1023" s="439" customFormat="true" ht="14.1" hidden="false" customHeight="true" outlineLevel="0" collapsed="false">
      <c r="A1023" s="41" t="s">
        <v>6725</v>
      </c>
      <c r="B1023" s="412" t="s">
        <v>6330</v>
      </c>
      <c r="C1023" s="533" t="s">
        <v>5309</v>
      </c>
      <c r="D1023" s="480" t="s">
        <v>6726</v>
      </c>
      <c r="E1023" s="522" t="s">
        <v>3224</v>
      </c>
      <c r="F1023" s="522" t="s">
        <v>3279</v>
      </c>
      <c r="G1023" s="523" t="s">
        <v>6722</v>
      </c>
      <c r="H1023" s="427" t="n">
        <v>0.0975</v>
      </c>
      <c r="I1023" s="427" t="n">
        <v>0.09</v>
      </c>
      <c r="J1023" s="428" t="s">
        <v>5810</v>
      </c>
      <c r="K1023" s="523" t="s">
        <v>6727</v>
      </c>
      <c r="L1023" s="523" t="s">
        <v>5810</v>
      </c>
      <c r="M1023" s="522" t="s">
        <v>4686</v>
      </c>
      <c r="N1023" s="524" t="n">
        <v>94520</v>
      </c>
      <c r="O1023" s="544" t="s">
        <v>6724</v>
      </c>
      <c r="P1023" s="544" t="s">
        <v>6724</v>
      </c>
      <c r="Q1023" s="544" t="s">
        <v>6724</v>
      </c>
      <c r="R1023" s="526" t="s">
        <v>6728</v>
      </c>
      <c r="S1023" s="524"/>
      <c r="T1023" s="527"/>
      <c r="U1023" s="526"/>
      <c r="V1023" s="524"/>
      <c r="W1023" s="524"/>
      <c r="X1023" s="524"/>
      <c r="Y1023" s="524"/>
      <c r="Z1023" s="524"/>
      <c r="AA1023" s="433"/>
      <c r="AB1023" s="528"/>
      <c r="AC1023" s="120"/>
      <c r="AD1023" s="642"/>
      <c r="AE1023" s="641"/>
      <c r="AF1023" s="641"/>
      <c r="AG1023" s="641"/>
      <c r="AH1023" s="641"/>
      <c r="AI1023" s="641"/>
      <c r="AJ1023" s="643"/>
      <c r="AK1023" s="437" t="s">
        <v>5946</v>
      </c>
      <c r="AL1023" s="438" t="s">
        <v>6719</v>
      </c>
      <c r="AM1023" s="523" t="s">
        <v>6727</v>
      </c>
      <c r="AN1023" s="529"/>
      <c r="AO1023" s="523" t="s">
        <v>5810</v>
      </c>
      <c r="AP1023" s="522" t="s">
        <v>4686</v>
      </c>
      <c r="AQ1023" s="524" t="n">
        <v>94520</v>
      </c>
      <c r="AR1023" s="523" t="s">
        <v>3279</v>
      </c>
      <c r="AS1023" s="441"/>
      <c r="AT1023" s="530"/>
      <c r="AU1023" s="496"/>
      <c r="AV1023" s="531"/>
      <c r="AW1023" s="531"/>
      <c r="AX1023" s="531"/>
      <c r="AY1023" s="531"/>
      <c r="AZ1023" s="531"/>
      <c r="BA1023" s="531"/>
      <c r="BB1023" s="531"/>
      <c r="BC1023" s="531"/>
      <c r="BD1023" s="531"/>
      <c r="BE1023" s="531"/>
      <c r="BF1023" s="531"/>
      <c r="BG1023" s="531"/>
      <c r="BH1023" s="531"/>
      <c r="BI1023" s="531"/>
      <c r="BJ1023" s="531"/>
      <c r="BK1023" s="531"/>
      <c r="BL1023" s="532"/>
      <c r="BM1023" s="532"/>
      <c r="BN1023" s="532"/>
      <c r="BO1023" s="469"/>
      <c r="BP1023" s="463"/>
      <c r="ALZ1023" s="0"/>
      <c r="AMA1023" s="0"/>
      <c r="AMB1023" s="0"/>
      <c r="AMC1023" s="0"/>
      <c r="AMD1023" s="0"/>
      <c r="AME1023" s="0"/>
      <c r="AMF1023" s="0"/>
      <c r="AMG1023" s="0"/>
      <c r="AMH1023" s="0"/>
      <c r="AMI1023" s="0"/>
      <c r="AMJ1023" s="0"/>
    </row>
    <row r="1024" s="439" customFormat="true" ht="14.1" hidden="false" customHeight="true" outlineLevel="0" collapsed="false">
      <c r="A1024" s="41" t="s">
        <v>851</v>
      </c>
      <c r="B1024" s="412" t="s">
        <v>6330</v>
      </c>
      <c r="C1024" s="533" t="s">
        <v>5309</v>
      </c>
      <c r="D1024" s="480" t="s">
        <v>6729</v>
      </c>
      <c r="E1024" s="522" t="s">
        <v>3337</v>
      </c>
      <c r="F1024" s="522" t="s">
        <v>3336</v>
      </c>
      <c r="G1024" s="523"/>
      <c r="H1024" s="427" t="n">
        <v>0.0925</v>
      </c>
      <c r="I1024" s="427" t="n">
        <v>0.0925</v>
      </c>
      <c r="J1024" s="428" t="s">
        <v>6730</v>
      </c>
      <c r="K1024" s="523" t="s">
        <v>6731</v>
      </c>
      <c r="L1024" s="523" t="s">
        <v>6732</v>
      </c>
      <c r="M1024" s="522" t="s">
        <v>4686</v>
      </c>
      <c r="N1024" s="524" t="n">
        <v>94806</v>
      </c>
      <c r="O1024" s="544" t="s">
        <v>6724</v>
      </c>
      <c r="P1024" s="544" t="s">
        <v>6724</v>
      </c>
      <c r="Q1024" s="544" t="s">
        <v>6724</v>
      </c>
      <c r="R1024" s="526"/>
      <c r="S1024" s="524"/>
      <c r="T1024" s="527"/>
      <c r="U1024" s="526"/>
      <c r="V1024" s="524"/>
      <c r="W1024" s="524"/>
      <c r="X1024" s="524"/>
      <c r="Y1024" s="524"/>
      <c r="Z1024" s="524"/>
      <c r="AA1024" s="433"/>
      <c r="AB1024" s="528"/>
      <c r="AC1024" s="641"/>
      <c r="AD1024" s="642"/>
      <c r="AE1024" s="641"/>
      <c r="AF1024" s="641"/>
      <c r="AG1024" s="641"/>
      <c r="AH1024" s="641"/>
      <c r="AI1024" s="641"/>
      <c r="AJ1024" s="643"/>
      <c r="AK1024" s="437" t="s">
        <v>5946</v>
      </c>
      <c r="AL1024" s="438" t="s">
        <v>6719</v>
      </c>
      <c r="AM1024" s="523" t="s">
        <v>6731</v>
      </c>
      <c r="AN1024" s="529"/>
      <c r="AO1024" s="523" t="s">
        <v>6732</v>
      </c>
      <c r="AP1024" s="522" t="s">
        <v>4686</v>
      </c>
      <c r="AQ1024" s="524" t="n">
        <v>94806</v>
      </c>
      <c r="AR1024" s="523" t="s">
        <v>3336</v>
      </c>
      <c r="AS1024" s="441"/>
      <c r="AT1024" s="530"/>
      <c r="AU1024" s="496"/>
      <c r="AV1024" s="531"/>
      <c r="AW1024" s="531"/>
      <c r="AX1024" s="531"/>
      <c r="AY1024" s="531"/>
      <c r="AZ1024" s="531"/>
      <c r="BA1024" s="531"/>
      <c r="BB1024" s="531" t="s">
        <v>6733</v>
      </c>
      <c r="BC1024" s="531"/>
      <c r="BD1024" s="531"/>
      <c r="BE1024" s="531"/>
      <c r="BF1024" s="531"/>
      <c r="BG1024" s="531"/>
      <c r="BH1024" s="531"/>
      <c r="BI1024" s="531"/>
      <c r="BJ1024" s="531"/>
      <c r="BK1024" s="531"/>
      <c r="BL1024" s="532"/>
      <c r="BM1024" s="532"/>
      <c r="BN1024" s="532"/>
      <c r="BO1024" s="412"/>
      <c r="BP1024" s="463"/>
      <c r="ALZ1024" s="0"/>
      <c r="AMA1024" s="0"/>
      <c r="AMB1024" s="0"/>
      <c r="AMC1024" s="0"/>
      <c r="AMD1024" s="0"/>
      <c r="AME1024" s="0"/>
      <c r="AMF1024" s="0"/>
      <c r="AMG1024" s="0"/>
      <c r="AMH1024" s="0"/>
      <c r="AMI1024" s="0"/>
      <c r="AMJ1024" s="0"/>
    </row>
    <row r="1025" s="439" customFormat="true" ht="14.1" hidden="false" customHeight="true" outlineLevel="0" collapsed="false">
      <c r="A1025" s="41" t="s">
        <v>3440</v>
      </c>
      <c r="B1025" s="412" t="s">
        <v>4682</v>
      </c>
      <c r="C1025" s="445" t="s">
        <v>5959</v>
      </c>
      <c r="D1025" s="120" t="s">
        <v>6579</v>
      </c>
      <c r="E1025" s="120" t="s">
        <v>3439</v>
      </c>
      <c r="F1025" s="120" t="s">
        <v>3438</v>
      </c>
      <c r="G1025" s="456" t="s">
        <v>12417</v>
      </c>
      <c r="H1025" s="427" t="n">
        <v>0.085</v>
      </c>
      <c r="I1025" s="427" t="n">
        <v>0.0875</v>
      </c>
      <c r="J1025" s="428" t="s">
        <v>5772</v>
      </c>
      <c r="K1025" s="412" t="s">
        <v>12432</v>
      </c>
      <c r="L1025" s="412" t="s">
        <v>4720</v>
      </c>
      <c r="M1025" s="120" t="s">
        <v>4686</v>
      </c>
      <c r="N1025" s="457" t="n">
        <v>94131</v>
      </c>
      <c r="O1025" s="430"/>
      <c r="P1025" s="431"/>
      <c r="Q1025" s="431"/>
      <c r="R1025" s="459"/>
      <c r="S1025" s="460"/>
      <c r="T1025" s="461"/>
      <c r="U1025" s="459"/>
      <c r="V1025" s="120"/>
      <c r="W1025" s="120"/>
      <c r="X1025" s="120"/>
      <c r="Y1025" s="120"/>
      <c r="Z1025" s="460" t="s">
        <v>6006</v>
      </c>
      <c r="AA1025" s="433" t="s">
        <v>4745</v>
      </c>
      <c r="AB1025" s="456"/>
      <c r="AC1025" s="645"/>
      <c r="AD1025" s="645"/>
      <c r="AE1025" s="645"/>
      <c r="AF1025" s="645"/>
      <c r="AG1025" s="645"/>
      <c r="AH1025" s="645"/>
      <c r="AI1025" s="645"/>
      <c r="AJ1025" s="498"/>
      <c r="AK1025" s="437" t="s">
        <v>5946</v>
      </c>
      <c r="AL1025" s="438" t="s">
        <v>6719</v>
      </c>
      <c r="AM1025" s="412" t="s">
        <v>12432</v>
      </c>
      <c r="AN1025" s="462" t="s">
        <v>12433</v>
      </c>
      <c r="AO1025" s="412" t="s">
        <v>4720</v>
      </c>
      <c r="AP1025" s="120" t="s">
        <v>4686</v>
      </c>
      <c r="AQ1025" s="457" t="n">
        <v>94131</v>
      </c>
      <c r="AR1025" s="463" t="s">
        <v>3438</v>
      </c>
      <c r="AS1025" s="437"/>
      <c r="AT1025" s="465"/>
      <c r="AU1025" s="459"/>
      <c r="AV1025" s="466" t="n">
        <v>2</v>
      </c>
      <c r="AW1025" s="467"/>
      <c r="AX1025" s="467"/>
      <c r="AY1025" s="467"/>
      <c r="AZ1025" s="467"/>
      <c r="BA1025" s="467"/>
      <c r="BB1025" s="467"/>
      <c r="BC1025" s="467"/>
      <c r="BD1025" s="467"/>
      <c r="BE1025" s="467"/>
      <c r="BF1025" s="467"/>
      <c r="BG1025" s="467"/>
      <c r="BH1025" s="467"/>
      <c r="BI1025" s="467"/>
      <c r="BJ1025" s="467"/>
      <c r="BK1025" s="467"/>
      <c r="BL1025" s="468"/>
      <c r="BM1025" s="468"/>
      <c r="BN1025" s="468"/>
      <c r="BO1025" s="412"/>
      <c r="BP1025" s="463"/>
      <c r="ALZ1025" s="0"/>
      <c r="AMA1025" s="0"/>
      <c r="AMB1025" s="0"/>
      <c r="AMC1025" s="0"/>
      <c r="AMD1025" s="0"/>
      <c r="AME1025" s="0"/>
      <c r="AMF1025" s="0"/>
      <c r="AMG1025" s="0"/>
      <c r="AMH1025" s="0"/>
      <c r="AMI1025" s="0"/>
      <c r="AMJ1025" s="0"/>
    </row>
    <row r="1026" s="439" customFormat="true" ht="14.1" hidden="false" customHeight="true" outlineLevel="0" collapsed="false">
      <c r="A1026" s="41" t="s">
        <v>3491</v>
      </c>
      <c r="B1026" s="412" t="s">
        <v>713</v>
      </c>
      <c r="C1026" s="445" t="s">
        <v>4715</v>
      </c>
      <c r="D1026" s="120" t="s">
        <v>7596</v>
      </c>
      <c r="E1026" s="120" t="s">
        <v>1431</v>
      </c>
      <c r="F1026" s="120" t="s">
        <v>7597</v>
      </c>
      <c r="G1026" s="456"/>
      <c r="H1026" s="427" t="n">
        <v>0.085</v>
      </c>
      <c r="I1026" s="427" t="n">
        <v>0.0875</v>
      </c>
      <c r="J1026" s="428" t="s">
        <v>5772</v>
      </c>
      <c r="K1026" s="412" t="s">
        <v>7598</v>
      </c>
      <c r="L1026" s="412" t="s">
        <v>4720</v>
      </c>
      <c r="M1026" s="120" t="s">
        <v>4686</v>
      </c>
      <c r="N1026" s="457" t="n">
        <v>94111</v>
      </c>
      <c r="O1026" s="430"/>
      <c r="P1026" s="431"/>
      <c r="Q1026" s="431"/>
      <c r="R1026" s="459"/>
      <c r="S1026" s="460"/>
      <c r="T1026" s="461"/>
      <c r="U1026" s="459"/>
      <c r="V1026" s="120"/>
      <c r="W1026" s="120"/>
      <c r="X1026" s="120"/>
      <c r="Y1026" s="120"/>
      <c r="Z1026" s="460" t="s">
        <v>3489</v>
      </c>
      <c r="AA1026" s="433"/>
      <c r="AB1026" s="456"/>
      <c r="AC1026" s="645"/>
      <c r="AD1026" s="645"/>
      <c r="AE1026" s="645"/>
      <c r="AF1026" s="645"/>
      <c r="AG1026" s="645"/>
      <c r="AH1026" s="645"/>
      <c r="AI1026" s="645"/>
      <c r="AJ1026" s="498"/>
      <c r="AK1026" s="437" t="s">
        <v>5946</v>
      </c>
      <c r="AL1026" s="438" t="s">
        <v>6719</v>
      </c>
      <c r="AM1026" s="412" t="s">
        <v>7598</v>
      </c>
      <c r="AN1026" s="462"/>
      <c r="AO1026" s="412" t="s">
        <v>4720</v>
      </c>
      <c r="AP1026" s="120" t="s">
        <v>4686</v>
      </c>
      <c r="AQ1026" s="457" t="n">
        <v>94111</v>
      </c>
      <c r="AR1026" s="463" t="s">
        <v>3489</v>
      </c>
      <c r="AS1026" s="437"/>
      <c r="AT1026" s="465"/>
      <c r="AU1026" s="459"/>
      <c r="AV1026" s="466"/>
      <c r="AW1026" s="467"/>
      <c r="AX1026" s="467"/>
      <c r="AY1026" s="467"/>
      <c r="AZ1026" s="467"/>
      <c r="BA1026" s="467"/>
      <c r="BB1026" s="467"/>
      <c r="BC1026" s="467"/>
      <c r="BD1026" s="467"/>
      <c r="BE1026" s="467"/>
      <c r="BF1026" s="467"/>
      <c r="BG1026" s="467"/>
      <c r="BH1026" s="467"/>
      <c r="BI1026" s="467"/>
      <c r="BJ1026" s="467"/>
      <c r="BK1026" s="467"/>
      <c r="BL1026" s="468"/>
      <c r="BM1026" s="468"/>
      <c r="BN1026" s="468"/>
      <c r="BO1026" s="412"/>
      <c r="BP1026" s="463"/>
      <c r="ALZ1026" s="0"/>
      <c r="AMA1026" s="0"/>
      <c r="AMB1026" s="0"/>
      <c r="AMC1026" s="0"/>
      <c r="AMD1026" s="0"/>
      <c r="AME1026" s="0"/>
      <c r="AMF1026" s="0"/>
      <c r="AMG1026" s="0"/>
      <c r="AMH1026" s="0"/>
      <c r="AMI1026" s="0"/>
      <c r="AMJ1026" s="0"/>
    </row>
    <row r="1027" s="439" customFormat="true" ht="14.1" hidden="false" customHeight="true" outlineLevel="0" collapsed="false">
      <c r="A1027" s="41" t="s">
        <v>12434</v>
      </c>
      <c r="B1027" s="412" t="s">
        <v>4682</v>
      </c>
      <c r="C1027" s="445" t="s">
        <v>5959</v>
      </c>
      <c r="D1027" s="470" t="s">
        <v>12435</v>
      </c>
      <c r="E1027" s="120" t="s">
        <v>1822</v>
      </c>
      <c r="F1027" s="120" t="s">
        <v>14465</v>
      </c>
      <c r="G1027" s="456"/>
      <c r="H1027" s="427" t="n">
        <v>0.085</v>
      </c>
      <c r="I1027" s="427"/>
      <c r="J1027" s="428" t="s">
        <v>5772</v>
      </c>
      <c r="K1027" s="412" t="s">
        <v>12436</v>
      </c>
      <c r="L1027" s="412" t="s">
        <v>4720</v>
      </c>
      <c r="M1027" s="120" t="s">
        <v>4686</v>
      </c>
      <c r="N1027" s="457" t="n">
        <v>94133</v>
      </c>
      <c r="O1027" s="458"/>
      <c r="P1027" s="431"/>
      <c r="Q1027" s="431"/>
      <c r="R1027" s="459"/>
      <c r="S1027" s="460"/>
      <c r="T1027" s="461"/>
      <c r="U1027" s="459"/>
      <c r="V1027" s="120"/>
      <c r="W1027" s="120"/>
      <c r="X1027" s="120"/>
      <c r="Y1027" s="120"/>
      <c r="Z1027" s="460"/>
      <c r="AA1027" s="433"/>
      <c r="AB1027" s="456"/>
      <c r="AC1027" s="594"/>
      <c r="AD1027" s="595"/>
      <c r="AE1027" s="595"/>
      <c r="AF1027" s="595"/>
      <c r="AG1027" s="595"/>
      <c r="AH1027" s="595"/>
      <c r="AI1027" s="595"/>
      <c r="AJ1027" s="596"/>
      <c r="AK1027" s="437"/>
      <c r="AL1027" s="438"/>
      <c r="AM1027" s="412" t="s">
        <v>12436</v>
      </c>
      <c r="AN1027" s="462"/>
      <c r="AO1027" s="412" t="s">
        <v>4720</v>
      </c>
      <c r="AP1027" s="120" t="s">
        <v>4686</v>
      </c>
      <c r="AQ1027" s="457" t="n">
        <v>94133</v>
      </c>
      <c r="AR1027" s="463"/>
      <c r="AS1027" s="441"/>
      <c r="AT1027" s="465"/>
      <c r="AU1027" s="459"/>
      <c r="AV1027" s="466"/>
      <c r="AW1027" s="467"/>
      <c r="AX1027" s="467"/>
      <c r="AY1027" s="467"/>
      <c r="AZ1027" s="467"/>
      <c r="BA1027" s="467"/>
      <c r="BB1027" s="467"/>
      <c r="BC1027" s="467"/>
      <c r="BD1027" s="467"/>
      <c r="BE1027" s="467"/>
      <c r="BF1027" s="467"/>
      <c r="BG1027" s="467"/>
      <c r="BH1027" s="467"/>
      <c r="BI1027" s="467"/>
      <c r="BJ1027" s="467"/>
      <c r="BK1027" s="467"/>
      <c r="BL1027" s="468"/>
      <c r="BM1027" s="468"/>
      <c r="BN1027" s="468"/>
      <c r="BO1027" s="412"/>
      <c r="BP1027" s="412"/>
      <c r="ALZ1027" s="0"/>
      <c r="AMA1027" s="0"/>
      <c r="AMB1027" s="0"/>
      <c r="AMC1027" s="0"/>
      <c r="AMD1027" s="0"/>
      <c r="AME1027" s="0"/>
      <c r="AMF1027" s="0"/>
      <c r="AMG1027" s="0"/>
      <c r="AMH1027" s="0"/>
      <c r="AMI1027" s="0"/>
      <c r="AMJ1027" s="0"/>
    </row>
    <row r="1028" s="439" customFormat="true" ht="14.1" hidden="false" customHeight="true" outlineLevel="0" collapsed="false">
      <c r="A1028" s="41" t="s">
        <v>6741</v>
      </c>
      <c r="B1028" s="412" t="s">
        <v>713</v>
      </c>
      <c r="C1028" s="445" t="s">
        <v>4715</v>
      </c>
      <c r="D1028" s="120" t="s">
        <v>6742</v>
      </c>
      <c r="E1028" s="120" t="s">
        <v>3541</v>
      </c>
      <c r="F1028" s="120" t="s">
        <v>3540</v>
      </c>
      <c r="G1028" s="456"/>
      <c r="H1028" s="427" t="n">
        <v>0.085</v>
      </c>
      <c r="I1028" s="427" t="n">
        <v>0.0875</v>
      </c>
      <c r="J1028" s="428" t="s">
        <v>5772</v>
      </c>
      <c r="K1028" s="412" t="s">
        <v>6743</v>
      </c>
      <c r="L1028" s="412" t="s">
        <v>4720</v>
      </c>
      <c r="M1028" s="120" t="s">
        <v>4686</v>
      </c>
      <c r="N1028" s="457" t="n">
        <v>94107</v>
      </c>
      <c r="O1028" s="458" t="s">
        <v>6744</v>
      </c>
      <c r="P1028" s="431"/>
      <c r="Q1028" s="431"/>
      <c r="R1028" s="459"/>
      <c r="S1028" s="460"/>
      <c r="T1028" s="461"/>
      <c r="U1028" s="459"/>
      <c r="V1028" s="120"/>
      <c r="W1028" s="120"/>
      <c r="X1028" s="120"/>
      <c r="Y1028" s="120"/>
      <c r="Z1028" s="460"/>
      <c r="AA1028" s="433"/>
      <c r="AB1028" s="456"/>
      <c r="AC1028" s="645"/>
      <c r="AD1028" s="645"/>
      <c r="AE1028" s="645"/>
      <c r="AF1028" s="645"/>
      <c r="AG1028" s="645"/>
      <c r="AH1028" s="645"/>
      <c r="AI1028" s="645"/>
      <c r="AJ1028" s="498"/>
      <c r="AK1028" s="437" t="s">
        <v>5946</v>
      </c>
      <c r="AL1028" s="438" t="s">
        <v>6745</v>
      </c>
      <c r="AM1028" s="412" t="s">
        <v>6746</v>
      </c>
      <c r="AN1028" s="462"/>
      <c r="AO1028" s="412" t="s">
        <v>4720</v>
      </c>
      <c r="AP1028" s="120" t="s">
        <v>4686</v>
      </c>
      <c r="AQ1028" s="457" t="n">
        <v>94105</v>
      </c>
      <c r="AR1028" s="463" t="s">
        <v>3540</v>
      </c>
      <c r="AS1028" s="437"/>
      <c r="AT1028" s="465"/>
      <c r="AU1028" s="459"/>
      <c r="AV1028" s="466"/>
      <c r="AW1028" s="467"/>
      <c r="AX1028" s="467"/>
      <c r="AY1028" s="467"/>
      <c r="AZ1028" s="467"/>
      <c r="BA1028" s="467"/>
      <c r="BB1028" s="467"/>
      <c r="BC1028" s="467"/>
      <c r="BD1028" s="467"/>
      <c r="BE1028" s="467"/>
      <c r="BF1028" s="467"/>
      <c r="BG1028" s="467"/>
      <c r="BH1028" s="467"/>
      <c r="BI1028" s="467"/>
      <c r="BJ1028" s="467"/>
      <c r="BK1028" s="467"/>
      <c r="BL1028" s="468"/>
      <c r="BM1028" s="468"/>
      <c r="BN1028" s="468"/>
      <c r="BO1028" s="469"/>
      <c r="BP1028" s="463"/>
      <c r="ALZ1028" s="0"/>
      <c r="AMA1028" s="0"/>
      <c r="AMB1028" s="0"/>
      <c r="AMC1028" s="0"/>
      <c r="AMD1028" s="0"/>
      <c r="AME1028" s="0"/>
      <c r="AMF1028" s="0"/>
      <c r="AMG1028" s="0"/>
      <c r="AMH1028" s="0"/>
      <c r="AMI1028" s="0"/>
      <c r="AMJ1028" s="0"/>
    </row>
    <row r="1029" s="439" customFormat="true" ht="14.1" hidden="false" customHeight="true" outlineLevel="0" collapsed="false">
      <c r="A1029" s="41" t="s">
        <v>6747</v>
      </c>
      <c r="B1029" s="412" t="s">
        <v>713</v>
      </c>
      <c r="C1029" s="445" t="s">
        <v>4715</v>
      </c>
      <c r="D1029" s="120" t="s">
        <v>6309</v>
      </c>
      <c r="E1029" s="120" t="s">
        <v>3541</v>
      </c>
      <c r="F1029" s="120" t="s">
        <v>3588</v>
      </c>
      <c r="G1029" s="456"/>
      <c r="H1029" s="427" t="n">
        <v>0.085</v>
      </c>
      <c r="I1029" s="427" t="n">
        <v>0.0875</v>
      </c>
      <c r="J1029" s="428" t="s">
        <v>5772</v>
      </c>
      <c r="K1029" s="412" t="s">
        <v>6748</v>
      </c>
      <c r="L1029" s="412" t="s">
        <v>4720</v>
      </c>
      <c r="M1029" s="120" t="s">
        <v>4686</v>
      </c>
      <c r="N1029" s="457" t="n">
        <v>94105</v>
      </c>
      <c r="O1029" s="458" t="s">
        <v>6744</v>
      </c>
      <c r="P1029" s="431"/>
      <c r="Q1029" s="431"/>
      <c r="R1029" s="459"/>
      <c r="S1029" s="460"/>
      <c r="T1029" s="461"/>
      <c r="U1029" s="459"/>
      <c r="V1029" s="120"/>
      <c r="W1029" s="120"/>
      <c r="X1029" s="120"/>
      <c r="Y1029" s="120"/>
      <c r="Z1029" s="460" t="s">
        <v>3489</v>
      </c>
      <c r="AA1029" s="433"/>
      <c r="AB1029" s="456"/>
      <c r="AC1029" s="645"/>
      <c r="AD1029" s="645"/>
      <c r="AE1029" s="645"/>
      <c r="AF1029" s="645"/>
      <c r="AG1029" s="645"/>
      <c r="AH1029" s="645"/>
      <c r="AI1029" s="645"/>
      <c r="AJ1029" s="498"/>
      <c r="AK1029" s="437" t="s">
        <v>5946</v>
      </c>
      <c r="AL1029" s="438" t="s">
        <v>6745</v>
      </c>
      <c r="AM1029" s="412" t="s">
        <v>6746</v>
      </c>
      <c r="AN1029" s="462"/>
      <c r="AO1029" s="412" t="s">
        <v>4720</v>
      </c>
      <c r="AP1029" s="120" t="s">
        <v>4686</v>
      </c>
      <c r="AQ1029" s="457" t="n">
        <v>94105</v>
      </c>
      <c r="AR1029" s="463" t="s">
        <v>3540</v>
      </c>
      <c r="AS1029" s="437"/>
      <c r="AT1029" s="465"/>
      <c r="AU1029" s="459"/>
      <c r="AV1029" s="466"/>
      <c r="AW1029" s="467"/>
      <c r="AX1029" s="467"/>
      <c r="AY1029" s="467"/>
      <c r="AZ1029" s="467"/>
      <c r="BA1029" s="467"/>
      <c r="BB1029" s="467"/>
      <c r="BC1029" s="467"/>
      <c r="BD1029" s="467"/>
      <c r="BE1029" s="467"/>
      <c r="BF1029" s="467"/>
      <c r="BG1029" s="467"/>
      <c r="BH1029" s="467"/>
      <c r="BI1029" s="467"/>
      <c r="BJ1029" s="467"/>
      <c r="BK1029" s="467"/>
      <c r="BL1029" s="468"/>
      <c r="BM1029" s="468"/>
      <c r="BN1029" s="468"/>
      <c r="BO1029" s="469"/>
      <c r="BP1029" s="463"/>
      <c r="ALZ1029" s="0"/>
      <c r="AMA1029" s="0"/>
      <c r="AMB1029" s="0"/>
      <c r="AMC1029" s="0"/>
      <c r="AMD1029" s="0"/>
      <c r="AME1029" s="0"/>
      <c r="AMF1029" s="0"/>
      <c r="AMG1029" s="0"/>
      <c r="AMH1029" s="0"/>
      <c r="AMI1029" s="0"/>
      <c r="AMJ1029" s="0"/>
    </row>
    <row r="1030" s="439" customFormat="true" ht="14.1" hidden="false" customHeight="true" outlineLevel="0" collapsed="false">
      <c r="A1030" s="41" t="s">
        <v>6749</v>
      </c>
      <c r="B1030" s="412" t="s">
        <v>713</v>
      </c>
      <c r="C1030" s="445" t="s">
        <v>4715</v>
      </c>
      <c r="D1030" s="470" t="s">
        <v>6750</v>
      </c>
      <c r="E1030" s="120" t="s">
        <v>6751</v>
      </c>
      <c r="F1030" s="120" t="s">
        <v>6752</v>
      </c>
      <c r="G1030" s="456" t="s">
        <v>3540</v>
      </c>
      <c r="H1030" s="427" t="n">
        <v>0.085</v>
      </c>
      <c r="I1030" s="427"/>
      <c r="J1030" s="428" t="s">
        <v>5772</v>
      </c>
      <c r="K1030" s="412" t="s">
        <v>6753</v>
      </c>
      <c r="L1030" s="412" t="s">
        <v>4720</v>
      </c>
      <c r="M1030" s="120" t="s">
        <v>4686</v>
      </c>
      <c r="N1030" s="457" t="n">
        <v>94105</v>
      </c>
      <c r="O1030" s="458"/>
      <c r="P1030" s="431"/>
      <c r="Q1030" s="431"/>
      <c r="R1030" s="459"/>
      <c r="S1030" s="460"/>
      <c r="T1030" s="461"/>
      <c r="U1030" s="459"/>
      <c r="V1030" s="120"/>
      <c r="W1030" s="120"/>
      <c r="X1030" s="120"/>
      <c r="Y1030" s="120"/>
      <c r="Z1030" s="460"/>
      <c r="AA1030" s="433"/>
      <c r="AB1030" s="456"/>
      <c r="AC1030" s="594"/>
      <c r="AD1030" s="595"/>
      <c r="AE1030" s="595"/>
      <c r="AF1030" s="595"/>
      <c r="AG1030" s="595"/>
      <c r="AH1030" s="595"/>
      <c r="AI1030" s="595"/>
      <c r="AJ1030" s="596"/>
      <c r="AK1030" s="437" t="s">
        <v>5946</v>
      </c>
      <c r="AL1030" s="438" t="s">
        <v>6719</v>
      </c>
      <c r="AM1030" s="412" t="s">
        <v>6753</v>
      </c>
      <c r="AN1030" s="462"/>
      <c r="AO1030" s="412" t="s">
        <v>4720</v>
      </c>
      <c r="AP1030" s="120" t="s">
        <v>4686</v>
      </c>
      <c r="AQ1030" s="457" t="n">
        <v>94105</v>
      </c>
      <c r="AR1030" s="463" t="s">
        <v>6752</v>
      </c>
      <c r="AS1030" s="441"/>
      <c r="AT1030" s="465"/>
      <c r="AU1030" s="459"/>
      <c r="AV1030" s="466"/>
      <c r="AW1030" s="467"/>
      <c r="AX1030" s="467"/>
      <c r="AY1030" s="467"/>
      <c r="AZ1030" s="467"/>
      <c r="BA1030" s="467"/>
      <c r="BB1030" s="467"/>
      <c r="BC1030" s="467"/>
      <c r="BD1030" s="467"/>
      <c r="BE1030" s="467"/>
      <c r="BF1030" s="467"/>
      <c r="BG1030" s="467"/>
      <c r="BH1030" s="467"/>
      <c r="BI1030" s="467"/>
      <c r="BJ1030" s="467"/>
      <c r="BK1030" s="467"/>
      <c r="BL1030" s="468"/>
      <c r="BM1030" s="468"/>
      <c r="BN1030" s="468"/>
      <c r="BO1030" s="412"/>
      <c r="BP1030" s="412"/>
      <c r="ALZ1030" s="0"/>
      <c r="AMA1030" s="0"/>
      <c r="AMB1030" s="0"/>
      <c r="AMC1030" s="0"/>
      <c r="AMD1030" s="0"/>
      <c r="AME1030" s="0"/>
      <c r="AMF1030" s="0"/>
      <c r="AMG1030" s="0"/>
      <c r="AMH1030" s="0"/>
      <c r="AMI1030" s="0"/>
      <c r="AMJ1030" s="0"/>
    </row>
    <row r="1031" s="439" customFormat="true" ht="14.1" hidden="false" customHeight="true" outlineLevel="0" collapsed="false">
      <c r="A1031" s="1146" t="s">
        <v>10104</v>
      </c>
      <c r="B1031" s="1147" t="s">
        <v>5977</v>
      </c>
      <c r="C1031" s="1200" t="s">
        <v>4715</v>
      </c>
      <c r="D1031" s="1201"/>
      <c r="E1031" s="1201" t="s">
        <v>10105</v>
      </c>
      <c r="F1031" s="1201" t="s">
        <v>10106</v>
      </c>
      <c r="G1031" s="1202"/>
      <c r="H1031" s="1152" t="n">
        <v>0.0875</v>
      </c>
      <c r="I1031" s="1152"/>
      <c r="J1031" s="1153" t="s">
        <v>7503</v>
      </c>
      <c r="K1031" s="1147" t="s">
        <v>10107</v>
      </c>
      <c r="L1031" s="1147" t="s">
        <v>10108</v>
      </c>
      <c r="M1031" s="1201" t="s">
        <v>4686</v>
      </c>
      <c r="N1031" s="1203" t="n">
        <v>93101</v>
      </c>
      <c r="O1031" s="1218" t="s">
        <v>10109</v>
      </c>
      <c r="P1031" s="1156"/>
      <c r="Q1031" s="1156"/>
      <c r="R1031" s="1204"/>
      <c r="S1031" s="1205"/>
      <c r="T1031" s="1206"/>
      <c r="U1031" s="1204"/>
      <c r="V1031" s="1201"/>
      <c r="W1031" s="1201"/>
      <c r="X1031" s="1201"/>
      <c r="Y1031" s="1201"/>
      <c r="Z1031" s="1205"/>
      <c r="AA1031" s="1158"/>
      <c r="AB1031" s="1202"/>
      <c r="AC1031" s="1207" t="s">
        <v>7680</v>
      </c>
      <c r="AD1031" s="1207" t="s">
        <v>7848</v>
      </c>
      <c r="AE1031" s="1207"/>
      <c r="AF1031" s="1207"/>
      <c r="AG1031" s="1207"/>
      <c r="AH1031" s="1207"/>
      <c r="AI1031" s="1207"/>
      <c r="AJ1031" s="1208" t="s">
        <v>4716</v>
      </c>
      <c r="AK1031" s="1164" t="s">
        <v>5946</v>
      </c>
      <c r="AL1031" s="1165" t="s">
        <v>6144</v>
      </c>
      <c r="AM1031" s="1147" t="s">
        <v>10107</v>
      </c>
      <c r="AN1031" s="1209"/>
      <c r="AO1031" s="1147" t="s">
        <v>10108</v>
      </c>
      <c r="AP1031" s="1201" t="s">
        <v>4686</v>
      </c>
      <c r="AQ1031" s="1203" t="n">
        <v>93101</v>
      </c>
      <c r="AR1031" s="1172" t="s">
        <v>10106</v>
      </c>
      <c r="AS1031" s="1164"/>
      <c r="AT1031" s="1210"/>
      <c r="AU1031" s="1204"/>
      <c r="AV1031" s="1211"/>
      <c r="AW1031" s="1212"/>
      <c r="AX1031" s="1212"/>
      <c r="AY1031" s="1212"/>
      <c r="AZ1031" s="1212"/>
      <c r="BA1031" s="1212"/>
      <c r="BB1031" s="1212"/>
      <c r="BC1031" s="1212"/>
      <c r="BD1031" s="1212"/>
      <c r="BE1031" s="1212"/>
      <c r="BF1031" s="1212"/>
      <c r="BG1031" s="1212"/>
      <c r="BH1031" s="1212"/>
      <c r="BI1031" s="1212"/>
      <c r="BJ1031" s="1212"/>
      <c r="BK1031" s="1212"/>
      <c r="BL1031" s="1213"/>
      <c r="BM1031" s="1213"/>
      <c r="BN1031" s="1213"/>
      <c r="BO1031" s="1171"/>
      <c r="BP1031" s="1172"/>
      <c r="ALZ1031" s="0"/>
      <c r="AMA1031" s="0"/>
      <c r="AMB1031" s="0"/>
      <c r="AMC1031" s="0"/>
      <c r="AMD1031" s="0"/>
      <c r="AME1031" s="0"/>
      <c r="AMF1031" s="0"/>
      <c r="AMG1031" s="0"/>
      <c r="AMH1031" s="0"/>
      <c r="AMI1031" s="0"/>
      <c r="AMJ1031" s="0"/>
    </row>
    <row r="1032" s="439" customFormat="true" ht="14.1" hidden="false" customHeight="true" outlineLevel="0" collapsed="false">
      <c r="A1032" s="41" t="s">
        <v>768</v>
      </c>
      <c r="B1032" s="412" t="s">
        <v>713</v>
      </c>
      <c r="C1032" s="445" t="s">
        <v>36</v>
      </c>
      <c r="D1032" s="120" t="s">
        <v>6309</v>
      </c>
      <c r="E1032" s="120" t="s">
        <v>769</v>
      </c>
      <c r="F1032" s="120" t="s">
        <v>3640</v>
      </c>
      <c r="G1032" s="456"/>
      <c r="H1032" s="427" t="n">
        <v>0.08875</v>
      </c>
      <c r="I1032" s="427" t="n">
        <v>0.08125</v>
      </c>
      <c r="J1032" s="428" t="s">
        <v>7393</v>
      </c>
      <c r="K1032" s="412" t="s">
        <v>9138</v>
      </c>
      <c r="L1032" s="412" t="s">
        <v>7393</v>
      </c>
      <c r="M1032" s="120" t="s">
        <v>4686</v>
      </c>
      <c r="N1032" s="457" t="n">
        <v>95482</v>
      </c>
      <c r="O1032" s="430"/>
      <c r="P1032" s="431"/>
      <c r="Q1032" s="431"/>
      <c r="R1032" s="459"/>
      <c r="S1032" s="460"/>
      <c r="T1032" s="461"/>
      <c r="U1032" s="459"/>
      <c r="V1032" s="120"/>
      <c r="W1032" s="120"/>
      <c r="X1032" s="120"/>
      <c r="Y1032" s="120"/>
      <c r="Z1032" s="460" t="s">
        <v>9139</v>
      </c>
      <c r="AA1032" s="433"/>
      <c r="AB1032" s="456"/>
      <c r="AC1032" s="645"/>
      <c r="AD1032" s="645"/>
      <c r="AE1032" s="645"/>
      <c r="AF1032" s="645"/>
      <c r="AG1032" s="645"/>
      <c r="AH1032" s="645"/>
      <c r="AI1032" s="645"/>
      <c r="AJ1032" s="498"/>
      <c r="AK1032" s="437" t="s">
        <v>5946</v>
      </c>
      <c r="AL1032" s="438" t="s">
        <v>6144</v>
      </c>
      <c r="AM1032" s="412" t="s">
        <v>9140</v>
      </c>
      <c r="AN1032" s="462"/>
      <c r="AO1032" s="412" t="s">
        <v>7393</v>
      </c>
      <c r="AP1032" s="120" t="s">
        <v>4686</v>
      </c>
      <c r="AQ1032" s="457" t="n">
        <v>95482</v>
      </c>
      <c r="AR1032" s="463" t="s">
        <v>9141</v>
      </c>
      <c r="AS1032" s="464"/>
      <c r="AT1032" s="465"/>
      <c r="AU1032" s="459"/>
      <c r="AV1032" s="466"/>
      <c r="AW1032" s="467"/>
      <c r="AX1032" s="467"/>
      <c r="AY1032" s="467"/>
      <c r="AZ1032" s="467"/>
      <c r="BA1032" s="467"/>
      <c r="BB1032" s="467"/>
      <c r="BC1032" s="467"/>
      <c r="BD1032" s="467"/>
      <c r="BE1032" s="467"/>
      <c r="BF1032" s="467"/>
      <c r="BG1032" s="467"/>
      <c r="BH1032" s="467"/>
      <c r="BI1032" s="467"/>
      <c r="BJ1032" s="467"/>
      <c r="BK1032" s="467"/>
      <c r="BL1032" s="468"/>
      <c r="BM1032" s="468"/>
      <c r="BN1032" s="468"/>
      <c r="BO1032" s="469"/>
      <c r="BP1032" s="463"/>
      <c r="ALZ1032" s="0"/>
      <c r="AMA1032" s="0"/>
      <c r="AMB1032" s="0"/>
      <c r="AMC1032" s="0"/>
      <c r="AMD1032" s="0"/>
      <c r="AME1032" s="0"/>
      <c r="AMF1032" s="0"/>
      <c r="AMG1032" s="0"/>
      <c r="AMH1032" s="0"/>
      <c r="AMI1032" s="0"/>
      <c r="AMJ1032" s="0"/>
    </row>
    <row r="1033" s="557" customFormat="true" ht="14.1" hidden="false" customHeight="true" outlineLevel="0" collapsed="false">
      <c r="A1033" s="41" t="s">
        <v>3693</v>
      </c>
      <c r="B1033" s="412" t="s">
        <v>5937</v>
      </c>
      <c r="C1033" s="413" t="s">
        <v>5309</v>
      </c>
      <c r="D1033" s="120" t="s">
        <v>13498</v>
      </c>
      <c r="E1033" s="120" t="s">
        <v>3692</v>
      </c>
      <c r="F1033" s="120" t="s">
        <v>3691</v>
      </c>
      <c r="G1033" s="456"/>
      <c r="H1033" s="427" t="n">
        <v>0.09</v>
      </c>
      <c r="I1033" s="427" t="n">
        <v>0.0925</v>
      </c>
      <c r="J1033" s="428" t="s">
        <v>6121</v>
      </c>
      <c r="K1033" s="412" t="s">
        <v>13499</v>
      </c>
      <c r="L1033" s="412" t="s">
        <v>6123</v>
      </c>
      <c r="M1033" s="120" t="s">
        <v>4686</v>
      </c>
      <c r="N1033" s="457" t="n">
        <v>94403</v>
      </c>
      <c r="O1033" s="430"/>
      <c r="P1033" s="431"/>
      <c r="Q1033" s="431"/>
      <c r="R1033" s="459"/>
      <c r="S1033" s="460"/>
      <c r="T1033" s="461"/>
      <c r="U1033" s="459"/>
      <c r="V1033" s="120"/>
      <c r="W1033" s="120"/>
      <c r="X1033" s="120"/>
      <c r="Y1033" s="120"/>
      <c r="Z1033" s="460"/>
      <c r="AA1033" s="433"/>
      <c r="AB1033" s="456"/>
      <c r="AC1033" s="594"/>
      <c r="AD1033" s="595"/>
      <c r="AE1033" s="595"/>
      <c r="AF1033" s="595"/>
      <c r="AG1033" s="595"/>
      <c r="AH1033" s="595"/>
      <c r="AI1033" s="595"/>
      <c r="AJ1033" s="596"/>
      <c r="AK1033" s="437" t="s">
        <v>5946</v>
      </c>
      <c r="AL1033" s="438" t="s">
        <v>6144</v>
      </c>
      <c r="AM1033" s="412" t="s">
        <v>13499</v>
      </c>
      <c r="AN1033" s="462"/>
      <c r="AO1033" s="412" t="s">
        <v>6123</v>
      </c>
      <c r="AP1033" s="120" t="s">
        <v>4686</v>
      </c>
      <c r="AQ1033" s="457" t="n">
        <v>94403</v>
      </c>
      <c r="AR1033" s="463" t="s">
        <v>3691</v>
      </c>
      <c r="AS1033" s="464"/>
      <c r="AT1033" s="465"/>
      <c r="AU1033" s="459"/>
      <c r="AV1033" s="466" t="n">
        <v>1</v>
      </c>
      <c r="AW1033" s="467"/>
      <c r="AX1033" s="467"/>
      <c r="AY1033" s="467"/>
      <c r="AZ1033" s="467"/>
      <c r="BA1033" s="467"/>
      <c r="BB1033" s="467"/>
      <c r="BC1033" s="467"/>
      <c r="BD1033" s="467"/>
      <c r="BE1033" s="467"/>
      <c r="BF1033" s="467"/>
      <c r="BG1033" s="467"/>
      <c r="BH1033" s="467"/>
      <c r="BI1033" s="467"/>
      <c r="BJ1033" s="467"/>
      <c r="BK1033" s="467"/>
      <c r="BL1033" s="468"/>
      <c r="BM1033" s="468"/>
      <c r="BN1033" s="468"/>
      <c r="BO1033" s="469"/>
      <c r="BP1033" s="463"/>
      <c r="ALZ1033" s="0"/>
      <c r="AMA1033" s="0"/>
      <c r="AMB1033" s="0"/>
      <c r="AMC1033" s="0"/>
      <c r="AMD1033" s="0"/>
      <c r="AME1033" s="0"/>
      <c r="AMF1033" s="0"/>
      <c r="AMG1033" s="0"/>
      <c r="AMH1033" s="0"/>
      <c r="AMI1033" s="0"/>
      <c r="AMJ1033" s="0"/>
    </row>
    <row r="1034" s="557" customFormat="true" ht="14.1" hidden="false" customHeight="true" outlineLevel="0" collapsed="false">
      <c r="A1034" s="41" t="s">
        <v>3738</v>
      </c>
      <c r="B1034" s="412" t="s">
        <v>5937</v>
      </c>
      <c r="C1034" s="413" t="s">
        <v>5309</v>
      </c>
      <c r="D1034" s="120" t="s">
        <v>6162</v>
      </c>
      <c r="E1034" s="120" t="s">
        <v>3737</v>
      </c>
      <c r="F1034" s="120" t="s">
        <v>3736</v>
      </c>
      <c r="G1034" s="456" t="s">
        <v>6754</v>
      </c>
      <c r="H1034" s="427" t="n">
        <v>0.0875</v>
      </c>
      <c r="I1034" s="427" t="n">
        <v>0.09</v>
      </c>
      <c r="J1034" s="428" t="s">
        <v>6140</v>
      </c>
      <c r="K1034" s="412" t="s">
        <v>6755</v>
      </c>
      <c r="L1034" s="412" t="s">
        <v>6617</v>
      </c>
      <c r="M1034" s="120" t="s">
        <v>4686</v>
      </c>
      <c r="N1034" s="457" t="n">
        <v>94030</v>
      </c>
      <c r="O1034" s="430"/>
      <c r="P1034" s="431"/>
      <c r="Q1034" s="431"/>
      <c r="R1034" s="459"/>
      <c r="S1034" s="460"/>
      <c r="T1034" s="461"/>
      <c r="U1034" s="459"/>
      <c r="V1034" s="120"/>
      <c r="W1034" s="120"/>
      <c r="X1034" s="120"/>
      <c r="Y1034" s="120"/>
      <c r="Z1034" s="460"/>
      <c r="AA1034" s="433"/>
      <c r="AB1034" s="456"/>
      <c r="AC1034" s="594"/>
      <c r="AD1034" s="595"/>
      <c r="AE1034" s="595"/>
      <c r="AF1034" s="595"/>
      <c r="AG1034" s="595"/>
      <c r="AH1034" s="595"/>
      <c r="AI1034" s="595"/>
      <c r="AJ1034" s="596"/>
      <c r="AK1034" s="437" t="s">
        <v>5946</v>
      </c>
      <c r="AL1034" s="438" t="s">
        <v>6144</v>
      </c>
      <c r="AM1034" s="412" t="s">
        <v>6755</v>
      </c>
      <c r="AN1034" s="462"/>
      <c r="AO1034" s="412" t="s">
        <v>6617</v>
      </c>
      <c r="AP1034" s="120" t="s">
        <v>4686</v>
      </c>
      <c r="AQ1034" s="457" t="n">
        <v>94030</v>
      </c>
      <c r="AR1034" s="463" t="s">
        <v>3736</v>
      </c>
      <c r="AS1034" s="464"/>
      <c r="AT1034" s="465"/>
      <c r="AU1034" s="459"/>
      <c r="AV1034" s="466"/>
      <c r="AW1034" s="467"/>
      <c r="AX1034" s="467"/>
      <c r="AY1034" s="467"/>
      <c r="AZ1034" s="467"/>
      <c r="BA1034" s="467"/>
      <c r="BB1034" s="467"/>
      <c r="BC1034" s="467"/>
      <c r="BD1034" s="467"/>
      <c r="BE1034" s="467"/>
      <c r="BF1034" s="467"/>
      <c r="BG1034" s="467" t="s">
        <v>6756</v>
      </c>
      <c r="BH1034" s="467"/>
      <c r="BI1034" s="467"/>
      <c r="BJ1034" s="467"/>
      <c r="BK1034" s="467"/>
      <c r="BL1034" s="468"/>
      <c r="BM1034" s="468"/>
      <c r="BN1034" s="468"/>
      <c r="BO1034" s="469"/>
      <c r="BP1034" s="463"/>
      <c r="ALZ1034" s="0"/>
      <c r="AMA1034" s="0"/>
      <c r="AMB1034" s="0"/>
      <c r="AMC1034" s="0"/>
      <c r="AMD1034" s="0"/>
      <c r="AME1034" s="0"/>
      <c r="AMF1034" s="0"/>
      <c r="AMG1034" s="0"/>
      <c r="AMH1034" s="0"/>
      <c r="AMI1034" s="0"/>
      <c r="AMJ1034" s="0"/>
    </row>
    <row r="1035" s="557" customFormat="true" ht="14.1" hidden="false" customHeight="true" outlineLevel="0" collapsed="false">
      <c r="A1035" s="41" t="s">
        <v>3785</v>
      </c>
      <c r="B1035" s="412" t="s">
        <v>5937</v>
      </c>
      <c r="C1035" s="413" t="s">
        <v>5309</v>
      </c>
      <c r="D1035" s="120" t="s">
        <v>6532</v>
      </c>
      <c r="E1035" s="120" t="s">
        <v>3784</v>
      </c>
      <c r="F1035" s="120" t="s">
        <v>3783</v>
      </c>
      <c r="G1035" s="456"/>
      <c r="H1035" s="427" t="n">
        <v>0.09</v>
      </c>
      <c r="I1035" s="427" t="n">
        <v>0.09</v>
      </c>
      <c r="J1035" s="428" t="s">
        <v>5392</v>
      </c>
      <c r="K1035" s="412" t="s">
        <v>13500</v>
      </c>
      <c r="L1035" s="412" t="s">
        <v>5392</v>
      </c>
      <c r="M1035" s="120" t="s">
        <v>4686</v>
      </c>
      <c r="N1035" s="457" t="n">
        <v>95209</v>
      </c>
      <c r="O1035" s="430"/>
      <c r="P1035" s="542"/>
      <c r="Q1035" s="431"/>
      <c r="R1035" s="459"/>
      <c r="S1035" s="460"/>
      <c r="T1035" s="461"/>
      <c r="U1035" s="459"/>
      <c r="V1035" s="120"/>
      <c r="W1035" s="120"/>
      <c r="X1035" s="120"/>
      <c r="Y1035" s="120"/>
      <c r="Z1035" s="460"/>
      <c r="AA1035" s="433"/>
      <c r="AB1035" s="456"/>
      <c r="AC1035" s="788"/>
      <c r="AD1035" s="595"/>
      <c r="AE1035" s="595"/>
      <c r="AF1035" s="595"/>
      <c r="AG1035" s="595"/>
      <c r="AH1035" s="595"/>
      <c r="AI1035" s="595"/>
      <c r="AJ1035" s="596"/>
      <c r="AK1035" s="437" t="s">
        <v>5946</v>
      </c>
      <c r="AL1035" s="438" t="s">
        <v>6144</v>
      </c>
      <c r="AM1035" s="412" t="s">
        <v>13500</v>
      </c>
      <c r="AN1035" s="462"/>
      <c r="AO1035" s="412" t="s">
        <v>5392</v>
      </c>
      <c r="AP1035" s="120" t="s">
        <v>4686</v>
      </c>
      <c r="AQ1035" s="457" t="n">
        <v>95209</v>
      </c>
      <c r="AR1035" s="463" t="s">
        <v>3783</v>
      </c>
      <c r="AS1035" s="464"/>
      <c r="AT1035" s="465"/>
      <c r="AU1035" s="459"/>
      <c r="AV1035" s="466"/>
      <c r="AW1035" s="467"/>
      <c r="AX1035" s="467"/>
      <c r="AY1035" s="467"/>
      <c r="AZ1035" s="467"/>
      <c r="BA1035" s="467"/>
      <c r="BB1035" s="467"/>
      <c r="BC1035" s="467"/>
      <c r="BD1035" s="467"/>
      <c r="BE1035" s="467"/>
      <c r="BF1035" s="467"/>
      <c r="BG1035" s="467"/>
      <c r="BH1035" s="467"/>
      <c r="BI1035" s="467"/>
      <c r="BJ1035" s="467"/>
      <c r="BK1035" s="467"/>
      <c r="BL1035" s="468"/>
      <c r="BM1035" s="468"/>
      <c r="BN1035" s="468"/>
      <c r="BO1035" s="469"/>
      <c r="BP1035" s="463"/>
      <c r="ALZ1035" s="0"/>
      <c r="AMA1035" s="0"/>
      <c r="AMB1035" s="0"/>
      <c r="AMC1035" s="0"/>
      <c r="AMD1035" s="0"/>
      <c r="AME1035" s="0"/>
      <c r="AMF1035" s="0"/>
      <c r="AMG1035" s="0"/>
      <c r="AMH1035" s="0"/>
      <c r="AMI1035" s="0"/>
      <c r="AMJ1035" s="0"/>
    </row>
    <row r="1036" s="557" customFormat="true" ht="14.1" hidden="false" customHeight="true" outlineLevel="0" collapsed="false">
      <c r="A1036" s="41" t="s">
        <v>8901</v>
      </c>
      <c r="B1036" s="412" t="s">
        <v>713</v>
      </c>
      <c r="C1036" s="445" t="s">
        <v>36</v>
      </c>
      <c r="D1036" s="120"/>
      <c r="E1036" s="120" t="s">
        <v>1402</v>
      </c>
      <c r="F1036" s="120" t="s">
        <v>3835</v>
      </c>
      <c r="G1036" s="456"/>
      <c r="H1036" s="427" t="n">
        <v>0.085</v>
      </c>
      <c r="I1036" s="427" t="n">
        <v>0.0875</v>
      </c>
      <c r="J1036" s="428" t="s">
        <v>5681</v>
      </c>
      <c r="K1036" s="412" t="s">
        <v>8902</v>
      </c>
      <c r="L1036" s="412" t="s">
        <v>5681</v>
      </c>
      <c r="M1036" s="120" t="s">
        <v>4686</v>
      </c>
      <c r="N1036" s="457" t="n">
        <v>94945</v>
      </c>
      <c r="O1036" s="430"/>
      <c r="P1036" s="542"/>
      <c r="Q1036" s="431"/>
      <c r="R1036" s="459"/>
      <c r="S1036" s="460"/>
      <c r="T1036" s="461"/>
      <c r="U1036" s="459"/>
      <c r="V1036" s="120"/>
      <c r="W1036" s="120"/>
      <c r="X1036" s="120"/>
      <c r="Y1036" s="120"/>
      <c r="Z1036" s="460"/>
      <c r="AA1036" s="433"/>
      <c r="AB1036" s="456"/>
      <c r="AC1036" s="594"/>
      <c r="AD1036" s="595"/>
      <c r="AE1036" s="595"/>
      <c r="AF1036" s="595"/>
      <c r="AG1036" s="595"/>
      <c r="AH1036" s="595"/>
      <c r="AI1036" s="595"/>
      <c r="AJ1036" s="596"/>
      <c r="AK1036" s="437" t="s">
        <v>5946</v>
      </c>
      <c r="AL1036" s="438" t="s">
        <v>6144</v>
      </c>
      <c r="AM1036" s="412" t="str">
        <f aca="false">K1036</f>
        <v>936-M 7th Street</v>
      </c>
      <c r="AN1036" s="462"/>
      <c r="AO1036" s="412" t="s">
        <v>5681</v>
      </c>
      <c r="AP1036" s="120" t="s">
        <v>4686</v>
      </c>
      <c r="AQ1036" s="457" t="n">
        <v>94945</v>
      </c>
      <c r="AR1036" s="463" t="str">
        <f aca="false">F1036</f>
        <v>415-899-1111</v>
      </c>
      <c r="AS1036" s="464"/>
      <c r="AT1036" s="465"/>
      <c r="AU1036" s="459"/>
      <c r="AV1036" s="466"/>
      <c r="AW1036" s="467"/>
      <c r="AX1036" s="467"/>
      <c r="AY1036" s="467"/>
      <c r="AZ1036" s="467"/>
      <c r="BA1036" s="467"/>
      <c r="BB1036" s="467"/>
      <c r="BC1036" s="467"/>
      <c r="BD1036" s="467"/>
      <c r="BE1036" s="467"/>
      <c r="BF1036" s="467"/>
      <c r="BG1036" s="467"/>
      <c r="BH1036" s="467"/>
      <c r="BI1036" s="467"/>
      <c r="BJ1036" s="467"/>
      <c r="BK1036" s="467"/>
      <c r="BL1036" s="468"/>
      <c r="BM1036" s="468"/>
      <c r="BN1036" s="468"/>
      <c r="BO1036" s="469"/>
      <c r="BP1036" s="463"/>
      <c r="ALZ1036" s="0"/>
      <c r="AMA1036" s="0"/>
      <c r="AMB1036" s="0"/>
      <c r="AMC1036" s="0"/>
      <c r="AMD1036" s="0"/>
      <c r="AME1036" s="0"/>
      <c r="AMF1036" s="0"/>
      <c r="AMG1036" s="0"/>
      <c r="AMH1036" s="0"/>
      <c r="AMI1036" s="0"/>
      <c r="AMJ1036" s="0"/>
    </row>
    <row r="1037" s="557" customFormat="true" ht="14.1" hidden="false" customHeight="true" outlineLevel="0" collapsed="false">
      <c r="A1037" s="41" t="s">
        <v>8182</v>
      </c>
      <c r="B1037" s="412" t="s">
        <v>5977</v>
      </c>
      <c r="C1037" s="445" t="s">
        <v>4715</v>
      </c>
      <c r="D1037" s="120"/>
      <c r="E1037" s="120" t="s">
        <v>1355</v>
      </c>
      <c r="F1037" s="120" t="s">
        <v>3876</v>
      </c>
      <c r="G1037" s="456" t="s">
        <v>8183</v>
      </c>
      <c r="H1037" s="427" t="n">
        <v>0.0975</v>
      </c>
      <c r="I1037" s="427" t="n">
        <v>0.09</v>
      </c>
      <c r="J1037" s="428" t="s">
        <v>8184</v>
      </c>
      <c r="K1037" s="412" t="s">
        <v>8185</v>
      </c>
      <c r="L1037" s="412" t="s">
        <v>8184</v>
      </c>
      <c r="M1037" s="120" t="s">
        <v>4686</v>
      </c>
      <c r="N1037" s="457" t="n">
        <v>94706</v>
      </c>
      <c r="O1037" s="458" t="s">
        <v>8186</v>
      </c>
      <c r="P1037" s="542"/>
      <c r="Q1037" s="431"/>
      <c r="R1037" s="459"/>
      <c r="S1037" s="460"/>
      <c r="T1037" s="461"/>
      <c r="U1037" s="459"/>
      <c r="V1037" s="120"/>
      <c r="W1037" s="120"/>
      <c r="X1037" s="120"/>
      <c r="Y1037" s="120"/>
      <c r="Z1037" s="460"/>
      <c r="AA1037" s="433"/>
      <c r="AB1037" s="456"/>
      <c r="AC1037" s="641"/>
      <c r="AD1037" s="642"/>
      <c r="AE1037" s="641"/>
      <c r="AF1037" s="641"/>
      <c r="AG1037" s="641"/>
      <c r="AH1037" s="641"/>
      <c r="AI1037" s="641"/>
      <c r="AJ1037" s="643"/>
      <c r="AK1037" s="437" t="s">
        <v>5946</v>
      </c>
      <c r="AL1037" s="438" t="s">
        <v>6144</v>
      </c>
      <c r="AM1037" s="412" t="s">
        <v>8185</v>
      </c>
      <c r="AN1037" s="462"/>
      <c r="AO1037" s="412" t="s">
        <v>8184</v>
      </c>
      <c r="AP1037" s="120" t="s">
        <v>4686</v>
      </c>
      <c r="AQ1037" s="457" t="n">
        <v>94706</v>
      </c>
      <c r="AR1037" s="463" t="s">
        <v>3876</v>
      </c>
      <c r="AS1037" s="441"/>
      <c r="AT1037" s="465"/>
      <c r="AU1037" s="459"/>
      <c r="AV1037" s="466"/>
      <c r="AW1037" s="467"/>
      <c r="AX1037" s="467"/>
      <c r="AY1037" s="467"/>
      <c r="AZ1037" s="467"/>
      <c r="BA1037" s="467"/>
      <c r="BB1037" s="467"/>
      <c r="BC1037" s="467"/>
      <c r="BD1037" s="467"/>
      <c r="BE1037" s="467"/>
      <c r="BF1037" s="467"/>
      <c r="BG1037" s="467"/>
      <c r="BH1037" s="467"/>
      <c r="BI1037" s="467"/>
      <c r="BJ1037" s="467"/>
      <c r="BK1037" s="467"/>
      <c r="BL1037" s="468"/>
      <c r="BM1037" s="468"/>
      <c r="BN1037" s="468"/>
      <c r="BO1037" s="469"/>
      <c r="BP1037" s="463"/>
      <c r="ALZ1037" s="0"/>
      <c r="AMA1037" s="0"/>
      <c r="AMB1037" s="0"/>
      <c r="AMC1037" s="0"/>
      <c r="AMD1037" s="0"/>
      <c r="AME1037" s="0"/>
      <c r="AMF1037" s="0"/>
      <c r="AMG1037" s="0"/>
      <c r="AMH1037" s="0"/>
      <c r="AMI1037" s="0"/>
      <c r="AMJ1037" s="0"/>
    </row>
    <row r="1038" s="557" customFormat="true" ht="14.1" hidden="false" customHeight="true" outlineLevel="0" collapsed="false">
      <c r="A1038" s="41" t="s">
        <v>14466</v>
      </c>
      <c r="B1038" s="412" t="s">
        <v>5977</v>
      </c>
      <c r="C1038" s="445" t="s">
        <v>4715</v>
      </c>
      <c r="D1038" s="120"/>
      <c r="E1038" s="120" t="s">
        <v>3910</v>
      </c>
      <c r="F1038" s="120" t="s">
        <v>3909</v>
      </c>
      <c r="G1038" s="456"/>
      <c r="H1038" s="427" t="n">
        <v>0.085</v>
      </c>
      <c r="I1038" s="427" t="n">
        <v>0.0875</v>
      </c>
      <c r="J1038" s="428" t="s">
        <v>5772</v>
      </c>
      <c r="K1038" s="412" t="s">
        <v>14467</v>
      </c>
      <c r="L1038" s="412" t="s">
        <v>4720</v>
      </c>
      <c r="M1038" s="120" t="s">
        <v>4686</v>
      </c>
      <c r="N1038" s="457" t="n">
        <v>94103</v>
      </c>
      <c r="O1038" s="430"/>
      <c r="P1038" s="431"/>
      <c r="Q1038" s="431"/>
      <c r="R1038" s="459"/>
      <c r="S1038" s="460"/>
      <c r="T1038" s="461"/>
      <c r="U1038" s="459"/>
      <c r="V1038" s="120"/>
      <c r="W1038" s="120"/>
      <c r="X1038" s="120"/>
      <c r="Y1038" s="120"/>
      <c r="Z1038" s="460"/>
      <c r="AA1038" s="433"/>
      <c r="AB1038" s="456"/>
      <c r="AC1038" s="641"/>
      <c r="AD1038" s="642"/>
      <c r="AE1038" s="641"/>
      <c r="AF1038" s="641"/>
      <c r="AG1038" s="641"/>
      <c r="AH1038" s="641"/>
      <c r="AI1038" s="641"/>
      <c r="AJ1038" s="643"/>
      <c r="AK1038" s="437" t="s">
        <v>5946</v>
      </c>
      <c r="AL1038" s="438" t="s">
        <v>6144</v>
      </c>
      <c r="AM1038" s="412" t="s">
        <v>14467</v>
      </c>
      <c r="AN1038" s="462"/>
      <c r="AO1038" s="412" t="s">
        <v>4720</v>
      </c>
      <c r="AP1038" s="120" t="s">
        <v>4686</v>
      </c>
      <c r="AQ1038" s="457" t="n">
        <v>94103</v>
      </c>
      <c r="AR1038" s="463" t="s">
        <v>3909</v>
      </c>
      <c r="AS1038" s="441"/>
      <c r="AT1038" s="465"/>
      <c r="AU1038" s="459"/>
      <c r="AV1038" s="466"/>
      <c r="AW1038" s="467"/>
      <c r="AX1038" s="467"/>
      <c r="AY1038" s="467"/>
      <c r="AZ1038" s="467"/>
      <c r="BA1038" s="467"/>
      <c r="BB1038" s="467"/>
      <c r="BC1038" s="467"/>
      <c r="BD1038" s="467"/>
      <c r="BE1038" s="467"/>
      <c r="BF1038" s="467"/>
      <c r="BG1038" s="467"/>
      <c r="BH1038" s="467"/>
      <c r="BI1038" s="467"/>
      <c r="BJ1038" s="467"/>
      <c r="BK1038" s="467"/>
      <c r="BL1038" s="468"/>
      <c r="BM1038" s="468"/>
      <c r="BN1038" s="468"/>
      <c r="BO1038" s="469"/>
      <c r="BP1038" s="463"/>
      <c r="ALZ1038" s="0"/>
      <c r="AMA1038" s="0"/>
      <c r="AMB1038" s="0"/>
      <c r="AMC1038" s="0"/>
      <c r="AMD1038" s="0"/>
      <c r="AME1038" s="0"/>
      <c r="AMF1038" s="0"/>
      <c r="AMG1038" s="0"/>
      <c r="AMH1038" s="0"/>
      <c r="AMI1038" s="0"/>
      <c r="AMJ1038" s="0"/>
    </row>
    <row r="1039" s="557" customFormat="true" ht="14.1" hidden="false" customHeight="true" outlineLevel="0" collapsed="false">
      <c r="A1039" s="41" t="s">
        <v>4073</v>
      </c>
      <c r="B1039" s="412" t="s">
        <v>5977</v>
      </c>
      <c r="C1039" s="445" t="s">
        <v>36</v>
      </c>
      <c r="D1039" s="470"/>
      <c r="E1039" s="120" t="s">
        <v>4072</v>
      </c>
      <c r="F1039" s="120" t="s">
        <v>4071</v>
      </c>
      <c r="G1039" s="456" t="s">
        <v>8757</v>
      </c>
      <c r="H1039" s="427" t="n">
        <v>0.0975</v>
      </c>
      <c r="I1039" s="427" t="n">
        <v>0.09</v>
      </c>
      <c r="J1039" s="428" t="s">
        <v>6898</v>
      </c>
      <c r="K1039" s="412" t="s">
        <v>8758</v>
      </c>
      <c r="L1039" s="412" t="s">
        <v>6898</v>
      </c>
      <c r="M1039" s="120" t="s">
        <v>4686</v>
      </c>
      <c r="N1039" s="457" t="n">
        <v>95509</v>
      </c>
      <c r="O1039" s="505" t="s">
        <v>8759</v>
      </c>
      <c r="P1039" s="506" t="s">
        <v>8760</v>
      </c>
      <c r="Q1039" s="506" t="s">
        <v>8760</v>
      </c>
      <c r="R1039" s="459" t="s">
        <v>8761</v>
      </c>
      <c r="S1039" s="460" t="s">
        <v>8762</v>
      </c>
      <c r="T1039" s="461" t="s">
        <v>8763</v>
      </c>
      <c r="U1039" s="459" t="s">
        <v>8764</v>
      </c>
      <c r="V1039" s="120" t="s">
        <v>3035</v>
      </c>
      <c r="W1039" s="120" t="s">
        <v>8765</v>
      </c>
      <c r="X1039" s="120"/>
      <c r="Y1039" s="120"/>
      <c r="Z1039" s="460" t="s">
        <v>8766</v>
      </c>
      <c r="AA1039" s="433" t="s">
        <v>4745</v>
      </c>
      <c r="AB1039" s="456" t="s">
        <v>8767</v>
      </c>
      <c r="AC1039" s="645"/>
      <c r="AD1039" s="645"/>
      <c r="AE1039" s="645"/>
      <c r="AF1039" s="645"/>
      <c r="AG1039" s="645"/>
      <c r="AH1039" s="645"/>
      <c r="AI1039" s="645"/>
      <c r="AJ1039" s="498"/>
      <c r="AK1039" s="437" t="s">
        <v>5946</v>
      </c>
      <c r="AL1039" s="438" t="s">
        <v>6144</v>
      </c>
      <c r="AM1039" s="412" t="s">
        <v>8768</v>
      </c>
      <c r="AN1039" s="462" t="s">
        <v>8769</v>
      </c>
      <c r="AO1039" s="412" t="s">
        <v>6898</v>
      </c>
      <c r="AP1039" s="120" t="s">
        <v>4686</v>
      </c>
      <c r="AQ1039" s="457" t="n">
        <v>94531</v>
      </c>
      <c r="AR1039" s="463" t="s">
        <v>4071</v>
      </c>
      <c r="AS1039" s="437"/>
      <c r="AT1039" s="465" t="n">
        <v>1415605</v>
      </c>
      <c r="AU1039" s="459" t="n">
        <v>7.05</v>
      </c>
      <c r="AV1039" s="466" t="n">
        <v>4</v>
      </c>
      <c r="AW1039" s="467"/>
      <c r="AX1039" s="467"/>
      <c r="AY1039" s="467"/>
      <c r="AZ1039" s="467"/>
      <c r="BA1039" s="467"/>
      <c r="BB1039" s="467"/>
      <c r="BC1039" s="467"/>
      <c r="BD1039" s="467"/>
      <c r="BE1039" s="467"/>
      <c r="BF1039" s="467"/>
      <c r="BG1039" s="467"/>
      <c r="BH1039" s="467"/>
      <c r="BI1039" s="467"/>
      <c r="BJ1039" s="467"/>
      <c r="BK1039" s="467"/>
      <c r="BL1039" s="468"/>
      <c r="BM1039" s="468"/>
      <c r="BN1039" s="468"/>
      <c r="BO1039" s="469"/>
      <c r="BP1039" s="478"/>
      <c r="ALZ1039" s="0"/>
      <c r="AMA1039" s="0"/>
      <c r="AMB1039" s="0"/>
      <c r="AMC1039" s="0"/>
      <c r="AMD1039" s="0"/>
      <c r="AME1039" s="0"/>
      <c r="AMF1039" s="0"/>
      <c r="AMG1039" s="0"/>
      <c r="AMH1039" s="0"/>
      <c r="AMI1039" s="0"/>
      <c r="AMJ1039" s="0"/>
    </row>
    <row r="1040" s="557" customFormat="true" ht="14.1" hidden="false" customHeight="true" outlineLevel="0" collapsed="false">
      <c r="A1040" s="41" t="s">
        <v>4099</v>
      </c>
      <c r="B1040" s="412" t="s">
        <v>5937</v>
      </c>
      <c r="C1040" s="413" t="s">
        <v>5309</v>
      </c>
      <c r="D1040" s="470" t="s">
        <v>13501</v>
      </c>
      <c r="E1040" s="120" t="s">
        <v>4098</v>
      </c>
      <c r="F1040" s="120" t="s">
        <v>4097</v>
      </c>
      <c r="G1040" s="456" t="s">
        <v>13502</v>
      </c>
      <c r="H1040" s="427" t="n">
        <v>0.0925</v>
      </c>
      <c r="I1040" s="427" t="n">
        <v>0.095</v>
      </c>
      <c r="J1040" s="428" t="s">
        <v>5940</v>
      </c>
      <c r="K1040" s="412" t="s">
        <v>13503</v>
      </c>
      <c r="L1040" s="412" t="s">
        <v>5530</v>
      </c>
      <c r="M1040" s="120" t="s">
        <v>4686</v>
      </c>
      <c r="N1040" s="457" t="n">
        <v>94606</v>
      </c>
      <c r="O1040" s="505"/>
      <c r="P1040" s="506"/>
      <c r="Q1040" s="506"/>
      <c r="R1040" s="459"/>
      <c r="S1040" s="460"/>
      <c r="T1040" s="461"/>
      <c r="U1040" s="459"/>
      <c r="V1040" s="120"/>
      <c r="W1040" s="120"/>
      <c r="X1040" s="120"/>
      <c r="Y1040" s="120"/>
      <c r="Z1040" s="460"/>
      <c r="AA1040" s="433"/>
      <c r="AB1040" s="456"/>
      <c r="AC1040" s="645"/>
      <c r="AD1040" s="645"/>
      <c r="AE1040" s="645"/>
      <c r="AF1040" s="645"/>
      <c r="AG1040" s="645"/>
      <c r="AH1040" s="645"/>
      <c r="AI1040" s="645"/>
      <c r="AJ1040" s="498"/>
      <c r="AK1040" s="437" t="s">
        <v>5946</v>
      </c>
      <c r="AL1040" s="438" t="s">
        <v>6144</v>
      </c>
      <c r="AM1040" s="412" t="s">
        <v>13503</v>
      </c>
      <c r="AN1040" s="462"/>
      <c r="AO1040" s="412" t="s">
        <v>5530</v>
      </c>
      <c r="AP1040" s="120" t="s">
        <v>4686</v>
      </c>
      <c r="AQ1040" s="457" t="n">
        <v>94606</v>
      </c>
      <c r="AR1040" s="463" t="s">
        <v>4097</v>
      </c>
      <c r="AS1040" s="437"/>
      <c r="AT1040" s="465"/>
      <c r="AU1040" s="459"/>
      <c r="AV1040" s="466"/>
      <c r="AW1040" s="467"/>
      <c r="AX1040" s="467"/>
      <c r="AY1040" s="467"/>
      <c r="AZ1040" s="467"/>
      <c r="BA1040" s="467"/>
      <c r="BB1040" s="467"/>
      <c r="BC1040" s="467"/>
      <c r="BD1040" s="467"/>
      <c r="BE1040" s="467"/>
      <c r="BF1040" s="467"/>
      <c r="BG1040" s="467"/>
      <c r="BH1040" s="467"/>
      <c r="BI1040" s="467"/>
      <c r="BJ1040" s="467"/>
      <c r="BK1040" s="467"/>
      <c r="BL1040" s="468"/>
      <c r="BM1040" s="468"/>
      <c r="BN1040" s="468"/>
      <c r="BO1040" s="469"/>
      <c r="BP1040" s="478"/>
      <c r="ALZ1040" s="0"/>
      <c r="AMA1040" s="0"/>
      <c r="AMB1040" s="0"/>
      <c r="AMC1040" s="0"/>
      <c r="AMD1040" s="0"/>
      <c r="AME1040" s="0"/>
      <c r="AMF1040" s="0"/>
      <c r="AMG1040" s="0"/>
      <c r="AMH1040" s="0"/>
      <c r="AMI1040" s="0"/>
      <c r="AMJ1040" s="0"/>
    </row>
    <row r="1041" s="557" customFormat="true" ht="14.1" hidden="false" customHeight="true" outlineLevel="0" collapsed="false">
      <c r="A1041" s="41" t="s">
        <v>9150</v>
      </c>
      <c r="B1041" s="412" t="s">
        <v>5977</v>
      </c>
      <c r="C1041" s="445" t="s">
        <v>36</v>
      </c>
      <c r="D1041" s="120"/>
      <c r="E1041" s="120" t="s">
        <v>7965</v>
      </c>
      <c r="F1041" s="120" t="s">
        <v>9151</v>
      </c>
      <c r="G1041" s="456"/>
      <c r="H1041" s="427" t="n">
        <v>0.085</v>
      </c>
      <c r="I1041" s="427" t="n">
        <v>0.0875</v>
      </c>
      <c r="J1041" s="428" t="s">
        <v>5772</v>
      </c>
      <c r="K1041" s="412" t="s">
        <v>9152</v>
      </c>
      <c r="L1041" s="412" t="s">
        <v>4720</v>
      </c>
      <c r="M1041" s="120" t="s">
        <v>4686</v>
      </c>
      <c r="N1041" s="457" t="n">
        <v>94102</v>
      </c>
      <c r="O1041" s="430"/>
      <c r="P1041" s="431"/>
      <c r="Q1041" s="431"/>
      <c r="R1041" s="459"/>
      <c r="S1041" s="460"/>
      <c r="T1041" s="461"/>
      <c r="U1041" s="459"/>
      <c r="V1041" s="120"/>
      <c r="W1041" s="120"/>
      <c r="X1041" s="120"/>
      <c r="Y1041" s="120"/>
      <c r="Z1041" s="460" t="s">
        <v>6006</v>
      </c>
      <c r="AA1041" s="433" t="s">
        <v>4745</v>
      </c>
      <c r="AB1041" s="456"/>
      <c r="AC1041" s="594"/>
      <c r="AD1041" s="595"/>
      <c r="AE1041" s="595"/>
      <c r="AF1041" s="595"/>
      <c r="AG1041" s="595"/>
      <c r="AH1041" s="595"/>
      <c r="AI1041" s="595"/>
      <c r="AJ1041" s="596"/>
      <c r="AK1041" s="437" t="s">
        <v>5946</v>
      </c>
      <c r="AL1041" s="438" t="s">
        <v>6144</v>
      </c>
      <c r="AM1041" s="412" t="s">
        <v>9152</v>
      </c>
      <c r="AN1041" s="462" t="s">
        <v>9153</v>
      </c>
      <c r="AO1041" s="412" t="s">
        <v>4720</v>
      </c>
      <c r="AP1041" s="120" t="s">
        <v>4686</v>
      </c>
      <c r="AQ1041" s="457" t="n">
        <v>94102</v>
      </c>
      <c r="AR1041" s="463" t="s">
        <v>9151</v>
      </c>
      <c r="AS1041" s="464"/>
      <c r="AT1041" s="465" t="n">
        <v>1402537</v>
      </c>
      <c r="AU1041" s="459" t="n">
        <v>7.05</v>
      </c>
      <c r="AV1041" s="466" t="n">
        <v>7</v>
      </c>
      <c r="AW1041" s="467"/>
      <c r="AX1041" s="467"/>
      <c r="AY1041" s="467"/>
      <c r="AZ1041" s="467"/>
      <c r="BA1041" s="467"/>
      <c r="BB1041" s="467"/>
      <c r="BC1041" s="467"/>
      <c r="BD1041" s="467"/>
      <c r="BE1041" s="467"/>
      <c r="BF1041" s="467"/>
      <c r="BG1041" s="467"/>
      <c r="BH1041" s="467"/>
      <c r="BI1041" s="467"/>
      <c r="BJ1041" s="467"/>
      <c r="BK1041" s="467"/>
      <c r="BL1041" s="468"/>
      <c r="BM1041" s="468"/>
      <c r="BN1041" s="468"/>
      <c r="BO1041" s="469"/>
      <c r="BP1041" s="478"/>
      <c r="ALZ1041" s="0"/>
      <c r="AMA1041" s="0"/>
      <c r="AMB1041" s="0"/>
      <c r="AMC1041" s="0"/>
      <c r="AMD1041" s="0"/>
      <c r="AME1041" s="0"/>
      <c r="AMF1041" s="0"/>
      <c r="AMG1041" s="0"/>
      <c r="AMH1041" s="0"/>
      <c r="AMI1041" s="0"/>
      <c r="AMJ1041" s="0"/>
    </row>
    <row r="1042" s="557" customFormat="true" ht="14.1" hidden="false" customHeight="true" outlineLevel="0" collapsed="false">
      <c r="A1042" s="41" t="s">
        <v>4173</v>
      </c>
      <c r="B1042" s="412" t="s">
        <v>5937</v>
      </c>
      <c r="C1042" s="413" t="s">
        <v>5309</v>
      </c>
      <c r="D1042" s="470" t="s">
        <v>13493</v>
      </c>
      <c r="E1042" s="120" t="s">
        <v>4172</v>
      </c>
      <c r="F1042" s="120" t="s">
        <v>4171</v>
      </c>
      <c r="G1042" s="456"/>
      <c r="H1042" s="427" t="n">
        <v>0.095</v>
      </c>
      <c r="I1042" s="538" t="n">
        <v>0.095</v>
      </c>
      <c r="J1042" s="428" t="s">
        <v>5954</v>
      </c>
      <c r="K1042" s="412" t="s">
        <v>13504</v>
      </c>
      <c r="L1042" s="412" t="s">
        <v>5956</v>
      </c>
      <c r="M1042" s="120" t="s">
        <v>4686</v>
      </c>
      <c r="N1042" s="457" t="n">
        <v>94608</v>
      </c>
      <c r="O1042" s="458"/>
      <c r="P1042" s="431"/>
      <c r="Q1042" s="431"/>
      <c r="R1042" s="459" t="s">
        <v>13505</v>
      </c>
      <c r="S1042" s="456"/>
      <c r="T1042" s="461"/>
      <c r="U1042" s="459"/>
      <c r="V1042" s="120"/>
      <c r="W1042" s="120"/>
      <c r="X1042" s="120"/>
      <c r="Y1042" s="120"/>
      <c r="Z1042" s="460"/>
      <c r="AA1042" s="560"/>
      <c r="AB1042" s="535"/>
      <c r="AC1042" s="594"/>
      <c r="AD1042" s="595"/>
      <c r="AE1042" s="595"/>
      <c r="AF1042" s="595"/>
      <c r="AG1042" s="595"/>
      <c r="AH1042" s="595"/>
      <c r="AI1042" s="595"/>
      <c r="AJ1042" s="596"/>
      <c r="AK1042" s="437" t="s">
        <v>5946</v>
      </c>
      <c r="AL1042" s="438" t="s">
        <v>6144</v>
      </c>
      <c r="AM1042" s="412" t="s">
        <v>13504</v>
      </c>
      <c r="AN1042" s="462"/>
      <c r="AO1042" s="412" t="s">
        <v>5956</v>
      </c>
      <c r="AP1042" s="120" t="s">
        <v>4686</v>
      </c>
      <c r="AQ1042" s="457" t="n">
        <v>94608</v>
      </c>
      <c r="AR1042" s="463" t="s">
        <v>4171</v>
      </c>
      <c r="AS1042" s="464"/>
      <c r="AT1042" s="465"/>
      <c r="AU1042" s="459"/>
      <c r="AV1042" s="466"/>
      <c r="AW1042" s="467"/>
      <c r="AX1042" s="467"/>
      <c r="AY1042" s="467"/>
      <c r="AZ1042" s="467"/>
      <c r="BA1042" s="467"/>
      <c r="BB1042" s="467"/>
      <c r="BC1042" s="467"/>
      <c r="BD1042" s="467"/>
      <c r="BE1042" s="467"/>
      <c r="BF1042" s="467"/>
      <c r="BG1042" s="467"/>
      <c r="BH1042" s="467"/>
      <c r="BI1042" s="467"/>
      <c r="BJ1042" s="467"/>
      <c r="BK1042" s="467"/>
      <c r="BL1042" s="468"/>
      <c r="BM1042" s="468"/>
      <c r="BN1042" s="468"/>
      <c r="BO1042" s="477"/>
      <c r="BP1042" s="463"/>
      <c r="ALZ1042" s="0"/>
      <c r="AMA1042" s="0"/>
      <c r="AMB1042" s="0"/>
      <c r="AMC1042" s="0"/>
      <c r="AMD1042" s="0"/>
      <c r="AME1042" s="0"/>
      <c r="AMF1042" s="0"/>
      <c r="AMG1042" s="0"/>
      <c r="AMH1042" s="0"/>
      <c r="AMI1042" s="0"/>
      <c r="AMJ1042" s="0"/>
    </row>
    <row r="1043" s="557" customFormat="true" ht="14.1" hidden="false" customHeight="true" outlineLevel="0" collapsed="false">
      <c r="A1043" s="41" t="s">
        <v>8866</v>
      </c>
      <c r="B1043" s="412" t="s">
        <v>4682</v>
      </c>
      <c r="C1043" s="445" t="s">
        <v>8388</v>
      </c>
      <c r="D1043" s="470"/>
      <c r="E1043" s="120" t="s">
        <v>2345</v>
      </c>
      <c r="F1043" s="120" t="s">
        <v>8867</v>
      </c>
      <c r="G1043" s="456"/>
      <c r="H1043" s="427" t="n">
        <v>0.0925</v>
      </c>
      <c r="I1043" s="427"/>
      <c r="J1043" s="428" t="s">
        <v>5940</v>
      </c>
      <c r="K1043" s="412" t="s">
        <v>8868</v>
      </c>
      <c r="L1043" s="412" t="s">
        <v>5817</v>
      </c>
      <c r="M1043" s="120" t="s">
        <v>4686</v>
      </c>
      <c r="N1043" s="457" t="n">
        <v>94550</v>
      </c>
      <c r="O1043" s="458"/>
      <c r="P1043" s="431"/>
      <c r="Q1043" s="431"/>
      <c r="R1043" s="459"/>
      <c r="S1043" s="460"/>
      <c r="T1043" s="461"/>
      <c r="U1043" s="459"/>
      <c r="V1043" s="120"/>
      <c r="W1043" s="120"/>
      <c r="X1043" s="120"/>
      <c r="Y1043" s="120"/>
      <c r="Z1043" s="460"/>
      <c r="AA1043" s="560"/>
      <c r="AB1043" s="535"/>
      <c r="AC1043" s="594"/>
      <c r="AD1043" s="595"/>
      <c r="AE1043" s="595"/>
      <c r="AF1043" s="595"/>
      <c r="AG1043" s="595"/>
      <c r="AH1043" s="595"/>
      <c r="AI1043" s="595"/>
      <c r="AJ1043" s="596"/>
      <c r="AK1043" s="437" t="s">
        <v>5946</v>
      </c>
      <c r="AL1043" s="438" t="s">
        <v>6144</v>
      </c>
      <c r="AM1043" s="412" t="s">
        <v>8868</v>
      </c>
      <c r="AN1043" s="462"/>
      <c r="AO1043" s="412" t="s">
        <v>5817</v>
      </c>
      <c r="AP1043" s="120" t="s">
        <v>4686</v>
      </c>
      <c r="AQ1043" s="457" t="n">
        <v>94550</v>
      </c>
      <c r="AR1043" s="463" t="s">
        <v>8867</v>
      </c>
      <c r="AS1043" s="464"/>
      <c r="AT1043" s="465"/>
      <c r="AU1043" s="459"/>
      <c r="AV1043" s="466" t="n">
        <v>1</v>
      </c>
      <c r="AW1043" s="467" t="s">
        <v>6282</v>
      </c>
      <c r="AX1043" s="467" t="n">
        <v>1</v>
      </c>
      <c r="AY1043" s="467" t="n">
        <v>1</v>
      </c>
      <c r="AZ1043" s="467" t="n">
        <v>1</v>
      </c>
      <c r="BA1043" s="467"/>
      <c r="BB1043" s="467"/>
      <c r="BC1043" s="467" t="s">
        <v>6156</v>
      </c>
      <c r="BD1043" s="467"/>
      <c r="BE1043" s="467" t="s">
        <v>6436</v>
      </c>
      <c r="BF1043" s="467"/>
      <c r="BG1043" s="467"/>
      <c r="BH1043" s="467"/>
      <c r="BI1043" s="467"/>
      <c r="BJ1043" s="467"/>
      <c r="BK1043" s="467"/>
      <c r="BL1043" s="468"/>
      <c r="BM1043" s="468"/>
      <c r="BN1043" s="468" t="s">
        <v>6835</v>
      </c>
      <c r="BO1043" s="477"/>
      <c r="BP1043" s="463"/>
      <c r="ALZ1043" s="0"/>
      <c r="AMA1043" s="0"/>
      <c r="AMB1043" s="0"/>
      <c r="AMC1043" s="0"/>
      <c r="AMD1043" s="0"/>
      <c r="AME1043" s="0"/>
      <c r="AMF1043" s="0"/>
      <c r="AMG1043" s="0"/>
      <c r="AMH1043" s="0"/>
      <c r="AMI1043" s="0"/>
      <c r="AMJ1043" s="0"/>
    </row>
    <row r="1044" s="557" customFormat="true" ht="14.1" hidden="false" customHeight="true" outlineLevel="0" collapsed="false">
      <c r="A1044" s="1146" t="s">
        <v>4200</v>
      </c>
      <c r="B1044" s="1147" t="s">
        <v>4682</v>
      </c>
      <c r="C1044" s="1200" t="s">
        <v>8388</v>
      </c>
      <c r="D1044" s="1241" t="s">
        <v>6408</v>
      </c>
      <c r="E1044" s="1201" t="s">
        <v>4199</v>
      </c>
      <c r="F1044" s="1201" t="s">
        <v>4198</v>
      </c>
      <c r="G1044" s="1202"/>
      <c r="H1044" s="1152" t="n">
        <v>0.0925</v>
      </c>
      <c r="I1044" s="1152" t="n">
        <v>0.09</v>
      </c>
      <c r="J1044" s="1153" t="s">
        <v>6061</v>
      </c>
      <c r="K1044" s="1147" t="s">
        <v>8389</v>
      </c>
      <c r="L1044" s="1147" t="s">
        <v>5454</v>
      </c>
      <c r="M1044" s="1201" t="s">
        <v>4686</v>
      </c>
      <c r="N1044" s="1203" t="n">
        <v>95117</v>
      </c>
      <c r="O1044" s="1218" t="s">
        <v>8390</v>
      </c>
      <c r="P1044" s="1156"/>
      <c r="Q1044" s="1156"/>
      <c r="R1044" s="1204" t="s">
        <v>8391</v>
      </c>
      <c r="S1044" s="1205"/>
      <c r="T1044" s="1206" t="s">
        <v>8392</v>
      </c>
      <c r="U1044" s="1204" t="s">
        <v>8393</v>
      </c>
      <c r="V1044" s="1201"/>
      <c r="W1044" s="1201"/>
      <c r="X1044" s="1201"/>
      <c r="Y1044" s="1201"/>
      <c r="Z1044" s="1205" t="s">
        <v>8394</v>
      </c>
      <c r="AA1044" s="1331" t="s">
        <v>8393</v>
      </c>
      <c r="AB1044" s="1240"/>
      <c r="AC1044" s="1222" t="s">
        <v>7595</v>
      </c>
      <c r="AD1044" s="1223" t="s">
        <v>8395</v>
      </c>
      <c r="AE1044" s="1222"/>
      <c r="AF1044" s="1222"/>
      <c r="AG1044" s="1222"/>
      <c r="AH1044" s="1222"/>
      <c r="AI1044" s="1222"/>
      <c r="AJ1044" s="1224" t="s">
        <v>4716</v>
      </c>
      <c r="AK1044" s="1164" t="s">
        <v>5946</v>
      </c>
      <c r="AL1044" s="1165" t="s">
        <v>6144</v>
      </c>
      <c r="AM1044" s="1147" t="s">
        <v>8389</v>
      </c>
      <c r="AN1044" s="1209"/>
      <c r="AO1044" s="1147" t="s">
        <v>5454</v>
      </c>
      <c r="AP1044" s="1201" t="s">
        <v>4686</v>
      </c>
      <c r="AQ1044" s="1203" t="n">
        <v>95117</v>
      </c>
      <c r="AR1044" s="1172" t="s">
        <v>8394</v>
      </c>
      <c r="AS1044" s="1168"/>
      <c r="AT1044" s="1210"/>
      <c r="AU1044" s="1204"/>
      <c r="AV1044" s="1211" t="n">
        <v>1</v>
      </c>
      <c r="AW1044" s="1212"/>
      <c r="AX1044" s="1212"/>
      <c r="AY1044" s="1212" t="s">
        <v>7304</v>
      </c>
      <c r="AZ1044" s="1212"/>
      <c r="BA1044" s="1212"/>
      <c r="BB1044" s="1212"/>
      <c r="BC1044" s="1212"/>
      <c r="BD1044" s="1212"/>
      <c r="BE1044" s="1212" t="s">
        <v>6436</v>
      </c>
      <c r="BF1044" s="1212"/>
      <c r="BG1044" s="1212"/>
      <c r="BH1044" s="1212"/>
      <c r="BI1044" s="1212"/>
      <c r="BJ1044" s="1212"/>
      <c r="BK1044" s="1212"/>
      <c r="BL1044" s="1213"/>
      <c r="BM1044" s="1213"/>
      <c r="BN1044" s="1213"/>
      <c r="BO1044" s="1230"/>
      <c r="BP1044" s="1172"/>
      <c r="ALZ1044" s="0"/>
      <c r="AMA1044" s="0"/>
      <c r="AMB1044" s="0"/>
      <c r="AMC1044" s="0"/>
      <c r="AMD1044" s="0"/>
      <c r="AME1044" s="0"/>
      <c r="AMF1044" s="0"/>
      <c r="AMG1044" s="0"/>
      <c r="AMH1044" s="0"/>
      <c r="AMI1044" s="0"/>
      <c r="AMJ1044" s="0"/>
    </row>
    <row r="1045" s="557" customFormat="true" ht="14.1" hidden="false" customHeight="true" outlineLevel="0" collapsed="false">
      <c r="A1045" s="41" t="s">
        <v>4229</v>
      </c>
      <c r="B1045" s="412" t="s">
        <v>11951</v>
      </c>
      <c r="C1045" s="445" t="s">
        <v>36</v>
      </c>
      <c r="D1045" s="470" t="s">
        <v>6650</v>
      </c>
      <c r="E1045" s="120" t="s">
        <v>4228</v>
      </c>
      <c r="F1045" s="120" t="s">
        <v>4227</v>
      </c>
      <c r="G1045" s="456" t="s">
        <v>12718</v>
      </c>
      <c r="H1045" s="427" t="n">
        <v>0.085</v>
      </c>
      <c r="I1045" s="427" t="n">
        <v>0.0875</v>
      </c>
      <c r="J1045" s="428" t="s">
        <v>5772</v>
      </c>
      <c r="K1045" s="412" t="s">
        <v>12719</v>
      </c>
      <c r="L1045" s="412" t="s">
        <v>4720</v>
      </c>
      <c r="M1045" s="120" t="s">
        <v>4686</v>
      </c>
      <c r="N1045" s="457" t="n">
        <v>94123</v>
      </c>
      <c r="O1045" s="458"/>
      <c r="P1045" s="431"/>
      <c r="Q1045" s="431"/>
      <c r="R1045" s="459"/>
      <c r="S1045" s="460"/>
      <c r="T1045" s="461"/>
      <c r="U1045" s="459"/>
      <c r="V1045" s="120"/>
      <c r="W1045" s="120"/>
      <c r="X1045" s="120"/>
      <c r="Y1045" s="120"/>
      <c r="Z1045" s="460"/>
      <c r="AA1045" s="560"/>
      <c r="AB1045" s="535"/>
      <c r="AC1045" s="641"/>
      <c r="AD1045" s="642"/>
      <c r="AE1045" s="641"/>
      <c r="AF1045" s="641"/>
      <c r="AG1045" s="641"/>
      <c r="AH1045" s="641"/>
      <c r="AI1045" s="641"/>
      <c r="AJ1045" s="643"/>
      <c r="AK1045" s="437" t="s">
        <v>5946</v>
      </c>
      <c r="AL1045" s="438" t="s">
        <v>6144</v>
      </c>
      <c r="AM1045" s="412" t="s">
        <v>12719</v>
      </c>
      <c r="AN1045" s="462"/>
      <c r="AO1045" s="412" t="s">
        <v>4720</v>
      </c>
      <c r="AP1045" s="120" t="s">
        <v>4686</v>
      </c>
      <c r="AQ1045" s="457" t="n">
        <v>94123</v>
      </c>
      <c r="AR1045" s="463" t="s">
        <v>12718</v>
      </c>
      <c r="AS1045" s="441"/>
      <c r="AT1045" s="465"/>
      <c r="AU1045" s="459"/>
      <c r="AV1045" s="466" t="n">
        <v>1</v>
      </c>
      <c r="AW1045" s="467"/>
      <c r="AX1045" s="467"/>
      <c r="AY1045" s="467"/>
      <c r="AZ1045" s="467"/>
      <c r="BA1045" s="467"/>
      <c r="BB1045" s="467"/>
      <c r="BC1045" s="467"/>
      <c r="BD1045" s="467"/>
      <c r="BE1045" s="467"/>
      <c r="BF1045" s="467"/>
      <c r="BG1045" s="467"/>
      <c r="BH1045" s="467"/>
      <c r="BI1045" s="467"/>
      <c r="BJ1045" s="467"/>
      <c r="BK1045" s="467"/>
      <c r="BL1045" s="468"/>
      <c r="BM1045" s="468"/>
      <c r="BN1045" s="468"/>
      <c r="BO1045" s="477"/>
      <c r="BP1045" s="463"/>
      <c r="ALZ1045" s="0"/>
      <c r="AMA1045" s="0"/>
      <c r="AMB1045" s="0"/>
      <c r="AMC1045" s="0"/>
      <c r="AMD1045" s="0"/>
      <c r="AME1045" s="0"/>
      <c r="AMF1045" s="0"/>
      <c r="AMG1045" s="0"/>
      <c r="AMH1045" s="0"/>
      <c r="AMI1045" s="0"/>
      <c r="AMJ1045" s="0"/>
    </row>
    <row r="1046" s="557" customFormat="true" ht="14.1" hidden="false" customHeight="true" outlineLevel="0" collapsed="false">
      <c r="A1046" s="41" t="s">
        <v>9508</v>
      </c>
      <c r="B1046" s="412" t="s">
        <v>713</v>
      </c>
      <c r="C1046" s="445" t="s">
        <v>36</v>
      </c>
      <c r="D1046" s="470" t="s">
        <v>6764</v>
      </c>
      <c r="E1046" s="120" t="s">
        <v>4254</v>
      </c>
      <c r="F1046" s="120" t="s">
        <v>4253</v>
      </c>
      <c r="G1046" s="456"/>
      <c r="H1046" s="427" t="n">
        <v>0.0975</v>
      </c>
      <c r="I1046" s="427" t="n">
        <v>0.09</v>
      </c>
      <c r="J1046" s="428" t="s">
        <v>6898</v>
      </c>
      <c r="K1046" s="412" t="s">
        <v>9509</v>
      </c>
      <c r="L1046" s="412" t="s">
        <v>6898</v>
      </c>
      <c r="M1046" s="120" t="s">
        <v>4686</v>
      </c>
      <c r="N1046" s="457" t="n">
        <v>94509</v>
      </c>
      <c r="O1046" s="458"/>
      <c r="P1046" s="431"/>
      <c r="Q1046" s="431"/>
      <c r="R1046" s="459"/>
      <c r="S1046" s="460"/>
      <c r="T1046" s="461"/>
      <c r="U1046" s="459"/>
      <c r="V1046" s="120"/>
      <c r="W1046" s="120"/>
      <c r="X1046" s="120"/>
      <c r="Y1046" s="120"/>
      <c r="Z1046" s="460"/>
      <c r="AA1046" s="560"/>
      <c r="AB1046" s="535"/>
      <c r="AC1046" s="641"/>
      <c r="AD1046" s="642"/>
      <c r="AE1046" s="641"/>
      <c r="AF1046" s="641"/>
      <c r="AG1046" s="641"/>
      <c r="AH1046" s="641"/>
      <c r="AI1046" s="641"/>
      <c r="AJ1046" s="643"/>
      <c r="AK1046" s="437" t="s">
        <v>5946</v>
      </c>
      <c r="AL1046" s="438" t="s">
        <v>6144</v>
      </c>
      <c r="AM1046" s="412" t="s">
        <v>9509</v>
      </c>
      <c r="AN1046" s="462"/>
      <c r="AO1046" s="412" t="s">
        <v>6898</v>
      </c>
      <c r="AP1046" s="120" t="s">
        <v>4686</v>
      </c>
      <c r="AQ1046" s="457" t="n">
        <v>94509</v>
      </c>
      <c r="AR1046" s="463" t="s">
        <v>4253</v>
      </c>
      <c r="AS1046" s="441"/>
      <c r="AT1046" s="465"/>
      <c r="AU1046" s="459"/>
      <c r="AV1046" s="466" t="n">
        <v>1</v>
      </c>
      <c r="AW1046" s="467"/>
      <c r="AX1046" s="467"/>
      <c r="AY1046" s="467"/>
      <c r="AZ1046" s="467"/>
      <c r="BA1046" s="467"/>
      <c r="BB1046" s="467"/>
      <c r="BC1046" s="467"/>
      <c r="BD1046" s="467"/>
      <c r="BE1046" s="467"/>
      <c r="BF1046" s="467"/>
      <c r="BG1046" s="467"/>
      <c r="BH1046" s="467"/>
      <c r="BI1046" s="467"/>
      <c r="BJ1046" s="467"/>
      <c r="BK1046" s="467"/>
      <c r="BL1046" s="468"/>
      <c r="BM1046" s="468"/>
      <c r="BN1046" s="468"/>
      <c r="BO1046" s="477"/>
      <c r="BP1046" s="463"/>
      <c r="ALZ1046" s="0"/>
      <c r="AMA1046" s="0"/>
      <c r="AMB1046" s="0"/>
      <c r="AMC1046" s="0"/>
      <c r="AMD1046" s="0"/>
      <c r="AME1046" s="0"/>
      <c r="AMF1046" s="0"/>
      <c r="AMG1046" s="0"/>
      <c r="AMH1046" s="0"/>
      <c r="AMI1046" s="0"/>
      <c r="AMJ1046" s="0"/>
    </row>
    <row r="1047" s="557" customFormat="true" ht="14.1" hidden="false" customHeight="true" outlineLevel="0" collapsed="false">
      <c r="A1047" s="41" t="s">
        <v>6763</v>
      </c>
      <c r="B1047" s="412" t="s">
        <v>713</v>
      </c>
      <c r="C1047" s="445" t="s">
        <v>36</v>
      </c>
      <c r="D1047" s="470" t="s">
        <v>6764</v>
      </c>
      <c r="E1047" s="120" t="s">
        <v>4254</v>
      </c>
      <c r="F1047" s="120" t="s">
        <v>4253</v>
      </c>
      <c r="G1047" s="456"/>
      <c r="H1047" s="427" t="n">
        <v>0.0875</v>
      </c>
      <c r="I1047" s="427" t="n">
        <v>0.09</v>
      </c>
      <c r="J1047" s="428" t="s">
        <v>5963</v>
      </c>
      <c r="K1047" s="412" t="s">
        <v>6765</v>
      </c>
      <c r="L1047" s="412" t="s">
        <v>5878</v>
      </c>
      <c r="M1047" s="120" t="s">
        <v>4686</v>
      </c>
      <c r="N1047" s="457" t="n">
        <v>94513</v>
      </c>
      <c r="O1047" s="458"/>
      <c r="P1047" s="431"/>
      <c r="Q1047" s="431"/>
      <c r="R1047" s="459"/>
      <c r="S1047" s="460"/>
      <c r="T1047" s="461"/>
      <c r="U1047" s="459"/>
      <c r="V1047" s="120"/>
      <c r="W1047" s="120"/>
      <c r="X1047" s="120"/>
      <c r="Y1047" s="120"/>
      <c r="Z1047" s="460"/>
      <c r="AA1047" s="560"/>
      <c r="AB1047" s="535"/>
      <c r="AC1047" s="594"/>
      <c r="AD1047" s="595"/>
      <c r="AE1047" s="595"/>
      <c r="AF1047" s="595"/>
      <c r="AG1047" s="595"/>
      <c r="AH1047" s="595"/>
      <c r="AI1047" s="595"/>
      <c r="AJ1047" s="596"/>
      <c r="AK1047" s="437" t="s">
        <v>5946</v>
      </c>
      <c r="AL1047" s="438" t="s">
        <v>6144</v>
      </c>
      <c r="AM1047" s="412" t="s">
        <v>6765</v>
      </c>
      <c r="AN1047" s="462"/>
      <c r="AO1047" s="412" t="s">
        <v>5878</v>
      </c>
      <c r="AP1047" s="120" t="s">
        <v>4686</v>
      </c>
      <c r="AQ1047" s="457" t="n">
        <v>94513</v>
      </c>
      <c r="AR1047" s="463" t="s">
        <v>6766</v>
      </c>
      <c r="AS1047" s="464"/>
      <c r="AT1047" s="465"/>
      <c r="AU1047" s="459"/>
      <c r="AV1047" s="466" t="n">
        <v>1</v>
      </c>
      <c r="AW1047" s="467"/>
      <c r="AX1047" s="467"/>
      <c r="AY1047" s="467"/>
      <c r="AZ1047" s="467"/>
      <c r="BA1047" s="467"/>
      <c r="BB1047" s="467"/>
      <c r="BC1047" s="467"/>
      <c r="BD1047" s="467"/>
      <c r="BE1047" s="467"/>
      <c r="BF1047" s="467"/>
      <c r="BG1047" s="467"/>
      <c r="BH1047" s="467"/>
      <c r="BI1047" s="467"/>
      <c r="BJ1047" s="467"/>
      <c r="BK1047" s="467"/>
      <c r="BL1047" s="468"/>
      <c r="BM1047" s="468"/>
      <c r="BN1047" s="468"/>
      <c r="BO1047" s="477"/>
      <c r="BP1047" s="463"/>
      <c r="ALZ1047" s="0"/>
      <c r="AMA1047" s="0"/>
      <c r="AMB1047" s="0"/>
      <c r="AMC1047" s="0"/>
      <c r="AMD1047" s="0"/>
      <c r="AME1047" s="0"/>
      <c r="AMF1047" s="0"/>
      <c r="AMG1047" s="0"/>
      <c r="AMH1047" s="0"/>
      <c r="AMI1047" s="0"/>
      <c r="AMJ1047" s="0"/>
    </row>
    <row r="1048" s="557" customFormat="true" ht="14.1" hidden="false" customHeight="true" outlineLevel="0" collapsed="false">
      <c r="A1048" s="41" t="s">
        <v>9743</v>
      </c>
      <c r="B1048" s="412" t="s">
        <v>713</v>
      </c>
      <c r="C1048" s="445" t="s">
        <v>36</v>
      </c>
      <c r="D1048" s="470" t="s">
        <v>8904</v>
      </c>
      <c r="E1048" s="120" t="s">
        <v>9744</v>
      </c>
      <c r="F1048" s="120" t="s">
        <v>9745</v>
      </c>
      <c r="G1048" s="456"/>
      <c r="H1048" s="427" t="n">
        <v>0.0925</v>
      </c>
      <c r="I1048" s="427" t="n">
        <v>0.095</v>
      </c>
      <c r="J1048" s="428" t="s">
        <v>5940</v>
      </c>
      <c r="K1048" s="412" t="s">
        <v>9746</v>
      </c>
      <c r="L1048" s="412" t="s">
        <v>5530</v>
      </c>
      <c r="M1048" s="120" t="s">
        <v>4686</v>
      </c>
      <c r="N1048" s="457" t="n">
        <v>94620</v>
      </c>
      <c r="O1048" s="458"/>
      <c r="P1048" s="431"/>
      <c r="Q1048" s="431"/>
      <c r="R1048" s="459"/>
      <c r="S1048" s="460"/>
      <c r="T1048" s="461"/>
      <c r="U1048" s="459"/>
      <c r="V1048" s="120"/>
      <c r="W1048" s="120"/>
      <c r="X1048" s="120"/>
      <c r="Y1048" s="120"/>
      <c r="Z1048" s="460"/>
      <c r="AA1048" s="560"/>
      <c r="AB1048" s="535"/>
      <c r="AC1048" s="641"/>
      <c r="AD1048" s="642"/>
      <c r="AE1048" s="641"/>
      <c r="AF1048" s="641" t="s">
        <v>9730</v>
      </c>
      <c r="AG1048" s="641"/>
      <c r="AH1048" s="641"/>
      <c r="AI1048" s="641"/>
      <c r="AJ1048" s="643"/>
      <c r="AK1048" s="437" t="s">
        <v>5946</v>
      </c>
      <c r="AL1048" s="438" t="s">
        <v>6144</v>
      </c>
      <c r="AM1048" s="412" t="s">
        <v>9746</v>
      </c>
      <c r="AN1048" s="462"/>
      <c r="AO1048" s="412" t="s">
        <v>5530</v>
      </c>
      <c r="AP1048" s="120" t="s">
        <v>4686</v>
      </c>
      <c r="AQ1048" s="457" t="n">
        <v>94620</v>
      </c>
      <c r="AR1048" s="463" t="s">
        <v>9745</v>
      </c>
      <c r="AS1048" s="441"/>
      <c r="AT1048" s="465"/>
      <c r="AU1048" s="459"/>
      <c r="AV1048" s="466"/>
      <c r="AW1048" s="467"/>
      <c r="AX1048" s="467"/>
      <c r="AY1048" s="467"/>
      <c r="AZ1048" s="467"/>
      <c r="BA1048" s="467"/>
      <c r="BB1048" s="467"/>
      <c r="BC1048" s="467"/>
      <c r="BD1048" s="467"/>
      <c r="BE1048" s="467"/>
      <c r="BF1048" s="467"/>
      <c r="BG1048" s="467"/>
      <c r="BH1048" s="467"/>
      <c r="BI1048" s="467"/>
      <c r="BJ1048" s="467"/>
      <c r="BK1048" s="467"/>
      <c r="BL1048" s="468"/>
      <c r="BM1048" s="468"/>
      <c r="BN1048" s="468"/>
      <c r="BO1048" s="477"/>
      <c r="BP1048" s="463"/>
      <c r="ALZ1048" s="0"/>
      <c r="AMA1048" s="0"/>
      <c r="AMB1048" s="0"/>
      <c r="AMC1048" s="0"/>
      <c r="AMD1048" s="0"/>
      <c r="AME1048" s="0"/>
      <c r="AMF1048" s="0"/>
      <c r="AMG1048" s="0"/>
      <c r="AMH1048" s="0"/>
      <c r="AMI1048" s="0"/>
      <c r="AMJ1048" s="0"/>
    </row>
    <row r="1049" s="557" customFormat="true" ht="14.1" hidden="false" customHeight="true" outlineLevel="0" collapsed="false">
      <c r="A1049" s="41" t="s">
        <v>8853</v>
      </c>
      <c r="B1049" s="412" t="s">
        <v>5977</v>
      </c>
      <c r="C1049" s="445" t="s">
        <v>6048</v>
      </c>
      <c r="D1049" s="120"/>
      <c r="E1049" s="120" t="s">
        <v>4305</v>
      </c>
      <c r="F1049" s="120" t="s">
        <v>4304</v>
      </c>
      <c r="G1049" s="456" t="s">
        <v>8854</v>
      </c>
      <c r="H1049" s="427" t="n">
        <v>0.0925</v>
      </c>
      <c r="I1049" s="427" t="n">
        <v>0.0925</v>
      </c>
      <c r="J1049" s="428" t="s">
        <v>7614</v>
      </c>
      <c r="K1049" s="412" t="s">
        <v>8855</v>
      </c>
      <c r="L1049" s="412" t="s">
        <v>3082</v>
      </c>
      <c r="M1049" s="120" t="s">
        <v>4686</v>
      </c>
      <c r="N1049" s="457" t="n">
        <v>94901</v>
      </c>
      <c r="O1049" s="430"/>
      <c r="P1049" s="431"/>
      <c r="Q1049" s="431"/>
      <c r="R1049" s="459"/>
      <c r="S1049" s="460"/>
      <c r="T1049" s="461"/>
      <c r="U1049" s="459"/>
      <c r="V1049" s="120"/>
      <c r="W1049" s="120"/>
      <c r="X1049" s="120"/>
      <c r="Y1049" s="120"/>
      <c r="Z1049" s="460" t="s">
        <v>6006</v>
      </c>
      <c r="AA1049" s="433" t="s">
        <v>4745</v>
      </c>
      <c r="AB1049" s="456"/>
      <c r="AC1049" s="594"/>
      <c r="AD1049" s="595"/>
      <c r="AE1049" s="595"/>
      <c r="AF1049" s="595"/>
      <c r="AG1049" s="595"/>
      <c r="AH1049" s="595"/>
      <c r="AI1049" s="595"/>
      <c r="AJ1049" s="596"/>
      <c r="AK1049" s="437" t="s">
        <v>5946</v>
      </c>
      <c r="AL1049" s="438" t="s">
        <v>6144</v>
      </c>
      <c r="AM1049" s="412" t="s">
        <v>8855</v>
      </c>
      <c r="AN1049" s="462" t="s">
        <v>8856</v>
      </c>
      <c r="AO1049" s="412" t="s">
        <v>3082</v>
      </c>
      <c r="AP1049" s="120" t="s">
        <v>4686</v>
      </c>
      <c r="AQ1049" s="457" t="n">
        <v>94901</v>
      </c>
      <c r="AR1049" s="463" t="s">
        <v>4304</v>
      </c>
      <c r="AS1049" s="464"/>
      <c r="AT1049" s="465"/>
      <c r="AU1049" s="459"/>
      <c r="AV1049" s="466" t="n">
        <v>1</v>
      </c>
      <c r="AW1049" s="467"/>
      <c r="AX1049" s="467"/>
      <c r="AY1049" s="467"/>
      <c r="AZ1049" s="467"/>
      <c r="BA1049" s="467"/>
      <c r="BB1049" s="467"/>
      <c r="BC1049" s="467"/>
      <c r="BD1049" s="467"/>
      <c r="BE1049" s="467"/>
      <c r="BF1049" s="467"/>
      <c r="BG1049" s="467"/>
      <c r="BH1049" s="467"/>
      <c r="BI1049" s="467"/>
      <c r="BJ1049" s="467"/>
      <c r="BK1049" s="467"/>
      <c r="BL1049" s="468"/>
      <c r="BM1049" s="468"/>
      <c r="BN1049" s="468"/>
      <c r="BO1049" s="477"/>
      <c r="BP1049" s="463"/>
      <c r="ALZ1049" s="0"/>
      <c r="AMA1049" s="0"/>
      <c r="AMB1049" s="0"/>
      <c r="AMC1049" s="0"/>
      <c r="AMD1049" s="0"/>
      <c r="AME1049" s="0"/>
      <c r="AMF1049" s="0"/>
      <c r="AMG1049" s="0"/>
      <c r="AMH1049" s="0"/>
      <c r="AMI1049" s="0"/>
      <c r="AMJ1049" s="0"/>
    </row>
    <row r="1050" s="557" customFormat="true" ht="14.1" hidden="false" customHeight="true" outlineLevel="0" collapsed="false">
      <c r="A1050" s="41" t="s">
        <v>4332</v>
      </c>
      <c r="B1050" s="412" t="s">
        <v>5977</v>
      </c>
      <c r="C1050" s="413" t="s">
        <v>5309</v>
      </c>
      <c r="D1050" s="414"/>
      <c r="E1050" s="425" t="s">
        <v>1402</v>
      </c>
      <c r="F1050" s="425" t="s">
        <v>4331</v>
      </c>
      <c r="G1050" s="426"/>
      <c r="H1050" s="427" t="n">
        <v>0.0975</v>
      </c>
      <c r="I1050" s="538" t="n">
        <v>0.09</v>
      </c>
      <c r="J1050" s="428" t="s">
        <v>5810</v>
      </c>
      <c r="K1050" s="412" t="s">
        <v>13506</v>
      </c>
      <c r="L1050" s="412" t="s">
        <v>5810</v>
      </c>
      <c r="M1050" s="414" t="s">
        <v>4686</v>
      </c>
      <c r="N1050" s="429" t="n">
        <v>94518</v>
      </c>
      <c r="O1050" s="430"/>
      <c r="P1050" s="431"/>
      <c r="Q1050" s="432"/>
      <c r="R1050" s="414"/>
      <c r="S1050" s="433"/>
      <c r="T1050" s="434"/>
      <c r="U1050" s="414"/>
      <c r="V1050" s="425"/>
      <c r="W1050" s="425"/>
      <c r="X1050" s="425"/>
      <c r="Y1050" s="425"/>
      <c r="Z1050" s="433"/>
      <c r="AA1050" s="433"/>
      <c r="AB1050" s="435"/>
      <c r="AC1050" s="594"/>
      <c r="AD1050" s="595"/>
      <c r="AE1050" s="595"/>
      <c r="AF1050" s="595"/>
      <c r="AG1050" s="595"/>
      <c r="AH1050" s="595"/>
      <c r="AI1050" s="595"/>
      <c r="AJ1050" s="596"/>
      <c r="AK1050" s="437" t="s">
        <v>5946</v>
      </c>
      <c r="AL1050" s="438" t="s">
        <v>6144</v>
      </c>
      <c r="AM1050" s="412" t="s">
        <v>13506</v>
      </c>
      <c r="AN1050" s="439"/>
      <c r="AO1050" s="412" t="s">
        <v>5810</v>
      </c>
      <c r="AP1050" s="414" t="s">
        <v>4686</v>
      </c>
      <c r="AQ1050" s="429" t="n">
        <v>94518</v>
      </c>
      <c r="AR1050" s="440" t="s">
        <v>4331</v>
      </c>
      <c r="AS1050" s="464"/>
      <c r="AT1050" s="438"/>
      <c r="AU1050" s="414" t="s">
        <v>6695</v>
      </c>
      <c r="AV1050" s="442" t="n">
        <v>2</v>
      </c>
      <c r="AW1050" s="443"/>
      <c r="AX1050" s="443"/>
      <c r="AY1050" s="443"/>
      <c r="AZ1050" s="443"/>
      <c r="BA1050" s="443"/>
      <c r="BB1050" s="443"/>
      <c r="BC1050" s="443"/>
      <c r="BD1050" s="443"/>
      <c r="BE1050" s="443"/>
      <c r="BF1050" s="443"/>
      <c r="BG1050" s="443"/>
      <c r="BH1050" s="443"/>
      <c r="BI1050" s="443"/>
      <c r="BJ1050" s="443"/>
      <c r="BK1050" s="443"/>
      <c r="BL1050" s="412"/>
      <c r="BM1050" s="412"/>
      <c r="BN1050" s="412"/>
      <c r="BO1050" s="477"/>
      <c r="BP1050" s="463"/>
      <c r="ALZ1050" s="0"/>
      <c r="AMA1050" s="0"/>
      <c r="AMB1050" s="0"/>
      <c r="AMC1050" s="0"/>
      <c r="AMD1050" s="0"/>
      <c r="AME1050" s="0"/>
      <c r="AMF1050" s="0"/>
      <c r="AMG1050" s="0"/>
      <c r="AMH1050" s="0"/>
      <c r="AMI1050" s="0"/>
      <c r="AMJ1050" s="0"/>
    </row>
    <row r="1051" s="557" customFormat="true" ht="14.1" hidden="false" customHeight="true" outlineLevel="0" collapsed="false">
      <c r="A1051" s="41" t="s">
        <v>4349</v>
      </c>
      <c r="B1051" s="412" t="s">
        <v>713</v>
      </c>
      <c r="C1051" s="445" t="s">
        <v>4715</v>
      </c>
      <c r="D1051" s="120" t="s">
        <v>7760</v>
      </c>
      <c r="E1051" s="120" t="s">
        <v>4348</v>
      </c>
      <c r="F1051" s="120" t="s">
        <v>4347</v>
      </c>
      <c r="G1051" s="456"/>
      <c r="H1051" s="427" t="n">
        <v>0.0875</v>
      </c>
      <c r="I1051" s="427" t="n">
        <v>0.09</v>
      </c>
      <c r="J1051" s="428" t="s">
        <v>6422</v>
      </c>
      <c r="K1051" s="412" t="s">
        <v>7761</v>
      </c>
      <c r="L1051" s="412" t="s">
        <v>5814</v>
      </c>
      <c r="M1051" s="120" t="s">
        <v>4686</v>
      </c>
      <c r="N1051" s="457" t="n">
        <v>94965</v>
      </c>
      <c r="O1051" s="430"/>
      <c r="P1051" s="431"/>
      <c r="Q1051" s="431"/>
      <c r="R1051" s="459" t="s">
        <v>7762</v>
      </c>
      <c r="S1051" s="460"/>
      <c r="T1051" s="461"/>
      <c r="U1051" s="459"/>
      <c r="V1051" s="120"/>
      <c r="W1051" s="120"/>
      <c r="X1051" s="120"/>
      <c r="Y1051" s="120"/>
      <c r="Z1051" s="460"/>
      <c r="AA1051" s="433"/>
      <c r="AB1051" s="456"/>
      <c r="AC1051" s="594"/>
      <c r="AD1051" s="595"/>
      <c r="AE1051" s="595"/>
      <c r="AF1051" s="595"/>
      <c r="AG1051" s="595"/>
      <c r="AH1051" s="595"/>
      <c r="AI1051" s="595"/>
      <c r="AJ1051" s="596"/>
      <c r="AK1051" s="437" t="s">
        <v>5946</v>
      </c>
      <c r="AL1051" s="438" t="s">
        <v>6144</v>
      </c>
      <c r="AM1051" s="412" t="s">
        <v>7761</v>
      </c>
      <c r="AN1051" s="462"/>
      <c r="AO1051" s="412" t="s">
        <v>5814</v>
      </c>
      <c r="AP1051" s="120" t="s">
        <v>4686</v>
      </c>
      <c r="AQ1051" s="457" t="n">
        <v>94965</v>
      </c>
      <c r="AR1051" s="463" t="s">
        <v>4347</v>
      </c>
      <c r="AS1051" s="464"/>
      <c r="AT1051" s="465"/>
      <c r="AU1051" s="459"/>
      <c r="AV1051" s="466" t="n">
        <v>2</v>
      </c>
      <c r="AW1051" s="467"/>
      <c r="AX1051" s="467"/>
      <c r="AY1051" s="467"/>
      <c r="AZ1051" s="467"/>
      <c r="BA1051" s="467"/>
      <c r="BB1051" s="467"/>
      <c r="BC1051" s="467"/>
      <c r="BD1051" s="467"/>
      <c r="BE1051" s="467"/>
      <c r="BF1051" s="467"/>
      <c r="BG1051" s="467"/>
      <c r="BH1051" s="467"/>
      <c r="BI1051" s="467"/>
      <c r="BJ1051" s="467"/>
      <c r="BK1051" s="467"/>
      <c r="BL1051" s="468"/>
      <c r="BM1051" s="468"/>
      <c r="BN1051" s="468"/>
      <c r="BO1051" s="477"/>
      <c r="BP1051" s="463"/>
      <c r="ALZ1051" s="0"/>
      <c r="AMA1051" s="0"/>
      <c r="AMB1051" s="0"/>
      <c r="AMC1051" s="0"/>
      <c r="AMD1051" s="0"/>
      <c r="AME1051" s="0"/>
      <c r="AMF1051" s="0"/>
      <c r="AMG1051" s="0"/>
      <c r="AMH1051" s="0"/>
      <c r="AMI1051" s="0"/>
      <c r="AMJ1051" s="0"/>
    </row>
    <row r="1052" customFormat="false" ht="14.1" hidden="false" customHeight="true" outlineLevel="0" collapsed="false">
      <c r="A1052" s="41" t="s">
        <v>4369</v>
      </c>
      <c r="B1052" s="412" t="s">
        <v>713</v>
      </c>
      <c r="C1052" s="445" t="s">
        <v>36</v>
      </c>
      <c r="D1052" s="120" t="s">
        <v>6767</v>
      </c>
      <c r="E1052" s="120" t="s">
        <v>4368</v>
      </c>
      <c r="F1052" s="120" t="s">
        <v>4367</v>
      </c>
      <c r="G1052" s="456" t="s">
        <v>6768</v>
      </c>
      <c r="H1052" s="427" t="n">
        <v>0.0925</v>
      </c>
      <c r="I1052" s="427" t="n">
        <v>0.095</v>
      </c>
      <c r="J1052" s="428" t="s">
        <v>5940</v>
      </c>
      <c r="K1052" s="412" t="s">
        <v>6769</v>
      </c>
      <c r="L1052" s="412" t="s">
        <v>5530</v>
      </c>
      <c r="M1052" s="120" t="s">
        <v>4686</v>
      </c>
      <c r="N1052" s="457" t="n">
        <v>94609</v>
      </c>
      <c r="O1052" s="458" t="s">
        <v>6770</v>
      </c>
      <c r="P1052" s="431"/>
      <c r="Q1052" s="431"/>
      <c r="R1052" s="459"/>
      <c r="S1052" s="460"/>
      <c r="T1052" s="461"/>
      <c r="U1052" s="459"/>
      <c r="V1052" s="120"/>
      <c r="W1052" s="120"/>
      <c r="X1052" s="120"/>
      <c r="Y1052" s="120"/>
      <c r="Z1052" s="460"/>
      <c r="AA1052" s="433"/>
      <c r="AB1052" s="456"/>
      <c r="AC1052" s="594"/>
      <c r="AD1052" s="595"/>
      <c r="AE1052" s="595"/>
      <c r="AF1052" s="595"/>
      <c r="AG1052" s="595"/>
      <c r="AH1052" s="595"/>
      <c r="AI1052" s="595"/>
      <c r="AJ1052" s="596"/>
      <c r="AK1052" s="437" t="s">
        <v>5946</v>
      </c>
      <c r="AL1052" s="438" t="s">
        <v>6144</v>
      </c>
      <c r="AM1052" s="412" t="s">
        <v>6769</v>
      </c>
      <c r="AN1052" s="462"/>
      <c r="AO1052" s="412" t="s">
        <v>5530</v>
      </c>
      <c r="AP1052" s="120" t="s">
        <v>4686</v>
      </c>
      <c r="AQ1052" s="457" t="n">
        <v>94609</v>
      </c>
      <c r="AR1052" s="463" t="s">
        <v>4367</v>
      </c>
      <c r="AS1052" s="464"/>
      <c r="AT1052" s="465"/>
      <c r="AU1052" s="459"/>
      <c r="AV1052" s="466"/>
      <c r="AW1052" s="467"/>
      <c r="AX1052" s="467"/>
      <c r="AY1052" s="467"/>
      <c r="AZ1052" s="467"/>
      <c r="BA1052" s="467"/>
      <c r="BB1052" s="467"/>
      <c r="BC1052" s="467"/>
      <c r="BD1052" s="467"/>
      <c r="BE1052" s="467"/>
      <c r="BF1052" s="467"/>
      <c r="BG1052" s="467"/>
      <c r="BH1052" s="467"/>
      <c r="BI1052" s="467"/>
      <c r="BJ1052" s="467"/>
      <c r="BK1052" s="467"/>
      <c r="BL1052" s="468"/>
      <c r="BM1052" s="468"/>
      <c r="BN1052" s="468"/>
      <c r="BO1052" s="469"/>
      <c r="BP1052" s="463"/>
    </row>
    <row r="1053" customFormat="false" ht="14.1" hidden="false" customHeight="true" outlineLevel="0" collapsed="false">
      <c r="A1053" s="41" t="s">
        <v>4390</v>
      </c>
      <c r="B1053" s="412" t="s">
        <v>5977</v>
      </c>
      <c r="C1053" s="445" t="s">
        <v>36</v>
      </c>
      <c r="D1053" s="120"/>
      <c r="E1053" s="120" t="s">
        <v>4389</v>
      </c>
      <c r="F1053" s="120" t="s">
        <v>4388</v>
      </c>
      <c r="G1053" s="456"/>
      <c r="H1053" s="427" t="n">
        <v>0.0925</v>
      </c>
      <c r="I1053" s="427" t="n">
        <v>0.095</v>
      </c>
      <c r="J1053" s="428" t="s">
        <v>5940</v>
      </c>
      <c r="K1053" s="412" t="s">
        <v>9683</v>
      </c>
      <c r="L1053" s="412" t="s">
        <v>5380</v>
      </c>
      <c r="M1053" s="120" t="s">
        <v>4686</v>
      </c>
      <c r="N1053" s="457" t="n">
        <v>94702</v>
      </c>
      <c r="O1053" s="430"/>
      <c r="P1053" s="431"/>
      <c r="Q1053" s="431"/>
      <c r="R1053" s="459"/>
      <c r="S1053" s="460"/>
      <c r="T1053" s="461"/>
      <c r="U1053" s="459"/>
      <c r="V1053" s="120"/>
      <c r="W1053" s="120"/>
      <c r="X1053" s="120"/>
      <c r="Y1053" s="120"/>
      <c r="Z1053" s="460"/>
      <c r="AA1053" s="433"/>
      <c r="AB1053" s="456"/>
      <c r="AC1053" s="594"/>
      <c r="AD1053" s="595"/>
      <c r="AE1053" s="595"/>
      <c r="AF1053" s="595"/>
      <c r="AG1053" s="595"/>
      <c r="AH1053" s="595"/>
      <c r="AI1053" s="595"/>
      <c r="AJ1053" s="596"/>
      <c r="AK1053" s="437" t="s">
        <v>5946</v>
      </c>
      <c r="AL1053" s="438" t="s">
        <v>9684</v>
      </c>
      <c r="AM1053" s="412" t="s">
        <v>9685</v>
      </c>
      <c r="AN1053" s="462"/>
      <c r="AO1053" s="412" t="s">
        <v>5696</v>
      </c>
      <c r="AP1053" s="120" t="s">
        <v>4686</v>
      </c>
      <c r="AQ1053" s="457" t="n">
        <v>94580</v>
      </c>
      <c r="AR1053" s="463" t="s">
        <v>9686</v>
      </c>
      <c r="AS1053" s="464"/>
      <c r="AT1053" s="465"/>
      <c r="AU1053" s="459"/>
      <c r="AV1053" s="466"/>
      <c r="AW1053" s="467"/>
      <c r="AX1053" s="467"/>
      <c r="AY1053" s="467"/>
      <c r="AZ1053" s="467"/>
      <c r="BA1053" s="467"/>
      <c r="BB1053" s="467"/>
      <c r="BC1053" s="467"/>
      <c r="BD1053" s="467"/>
      <c r="BE1053" s="467"/>
      <c r="BF1053" s="467"/>
      <c r="BG1053" s="467"/>
      <c r="BH1053" s="467"/>
      <c r="BI1053" s="467"/>
      <c r="BJ1053" s="467"/>
      <c r="BK1053" s="467"/>
      <c r="BL1053" s="468"/>
      <c r="BM1053" s="468"/>
      <c r="BN1053" s="468"/>
      <c r="BO1053" s="469"/>
      <c r="BP1053" s="412"/>
    </row>
    <row r="1054" customFormat="false" ht="14.1" hidden="false" customHeight="true" outlineLevel="0" collapsed="false">
      <c r="A1054" s="41" t="s">
        <v>4417</v>
      </c>
      <c r="B1054" s="412" t="s">
        <v>5977</v>
      </c>
      <c r="C1054" s="445" t="s">
        <v>36</v>
      </c>
      <c r="D1054" s="120"/>
      <c r="E1054" s="120" t="s">
        <v>3576</v>
      </c>
      <c r="F1054" s="120" t="s">
        <v>4416</v>
      </c>
      <c r="G1054" s="456"/>
      <c r="H1054" s="427" t="n">
        <v>0.0925</v>
      </c>
      <c r="I1054" s="427" t="n">
        <v>0.095</v>
      </c>
      <c r="J1054" s="428" t="s">
        <v>5940</v>
      </c>
      <c r="K1054" s="412" t="s">
        <v>14468</v>
      </c>
      <c r="L1054" s="412" t="s">
        <v>5530</v>
      </c>
      <c r="M1054" s="120" t="s">
        <v>4686</v>
      </c>
      <c r="N1054" s="457" t="n">
        <v>94606</v>
      </c>
      <c r="O1054" s="544"/>
      <c r="P1054" s="544"/>
      <c r="Q1054" s="544"/>
      <c r="R1054" s="459"/>
      <c r="S1054" s="460"/>
      <c r="T1054" s="461"/>
      <c r="U1054" s="459"/>
      <c r="V1054" s="120"/>
      <c r="W1054" s="120"/>
      <c r="X1054" s="120"/>
      <c r="Y1054" s="120"/>
      <c r="Z1054" s="460"/>
      <c r="AA1054" s="433"/>
      <c r="AB1054" s="456"/>
      <c r="AC1054" s="594"/>
      <c r="AD1054" s="595"/>
      <c r="AE1054" s="595"/>
      <c r="AF1054" s="595"/>
      <c r="AG1054" s="595"/>
      <c r="AH1054" s="595"/>
      <c r="AI1054" s="595"/>
      <c r="AJ1054" s="596"/>
      <c r="AK1054" s="437" t="s">
        <v>5946</v>
      </c>
      <c r="AL1054" s="438" t="s">
        <v>6778</v>
      </c>
      <c r="AM1054" s="412" t="s">
        <v>14468</v>
      </c>
      <c r="AN1054" s="462"/>
      <c r="AO1054" s="412" t="s">
        <v>5530</v>
      </c>
      <c r="AP1054" s="120" t="s">
        <v>4686</v>
      </c>
      <c r="AQ1054" s="457" t="n">
        <v>94606</v>
      </c>
      <c r="AR1054" s="463" t="s">
        <v>4416</v>
      </c>
      <c r="AS1054" s="464"/>
      <c r="AT1054" s="465"/>
      <c r="AU1054" s="459"/>
      <c r="AV1054" s="466"/>
      <c r="AW1054" s="467"/>
      <c r="AX1054" s="467"/>
      <c r="AY1054" s="467"/>
      <c r="AZ1054" s="467"/>
      <c r="BA1054" s="467"/>
      <c r="BB1054" s="467"/>
      <c r="BC1054" s="467"/>
      <c r="BD1054" s="467"/>
      <c r="BE1054" s="467"/>
      <c r="BF1054" s="467"/>
      <c r="BG1054" s="467"/>
      <c r="BH1054" s="467"/>
      <c r="BI1054" s="467"/>
      <c r="BJ1054" s="467"/>
      <c r="BK1054" s="467"/>
      <c r="BL1054" s="468"/>
      <c r="BM1054" s="468"/>
      <c r="BN1054" s="468"/>
      <c r="BO1054" s="469"/>
      <c r="BP1054" s="412"/>
    </row>
    <row r="1055" customFormat="false" ht="14.1" hidden="false" customHeight="true" outlineLevel="0" collapsed="false">
      <c r="A1055" s="41" t="s">
        <v>4468</v>
      </c>
      <c r="B1055" s="412" t="s">
        <v>5977</v>
      </c>
      <c r="C1055" s="413" t="s">
        <v>36</v>
      </c>
      <c r="D1055" s="414"/>
      <c r="E1055" s="425" t="s">
        <v>49</v>
      </c>
      <c r="F1055" s="425" t="s">
        <v>4467</v>
      </c>
      <c r="G1055" s="426"/>
      <c r="H1055" s="427" t="n">
        <v>0.0875</v>
      </c>
      <c r="I1055" s="538" t="n">
        <v>0.09</v>
      </c>
      <c r="J1055" s="428" t="s">
        <v>5963</v>
      </c>
      <c r="K1055" s="412" t="s">
        <v>7736</v>
      </c>
      <c r="L1055" s="412" t="s">
        <v>5878</v>
      </c>
      <c r="M1055" s="414" t="s">
        <v>4686</v>
      </c>
      <c r="N1055" s="429" t="n">
        <v>94513</v>
      </c>
      <c r="O1055" s="430"/>
      <c r="P1055" s="431"/>
      <c r="Q1055" s="432"/>
      <c r="R1055" s="414"/>
      <c r="S1055" s="433"/>
      <c r="T1055" s="434"/>
      <c r="U1055" s="414"/>
      <c r="V1055" s="425"/>
      <c r="W1055" s="425"/>
      <c r="X1055" s="425"/>
      <c r="Y1055" s="425"/>
      <c r="Z1055" s="433"/>
      <c r="AA1055" s="433"/>
      <c r="AB1055" s="435"/>
      <c r="AC1055" s="594"/>
      <c r="AD1055" s="595"/>
      <c r="AE1055" s="595"/>
      <c r="AF1055" s="595"/>
      <c r="AG1055" s="595"/>
      <c r="AH1055" s="595"/>
      <c r="AI1055" s="595"/>
      <c r="AJ1055" s="596"/>
      <c r="AK1055" s="437" t="s">
        <v>5946</v>
      </c>
      <c r="AL1055" s="438" t="s">
        <v>6778</v>
      </c>
      <c r="AM1055" s="412" t="s">
        <v>7736</v>
      </c>
      <c r="AN1055" s="439"/>
      <c r="AO1055" s="412" t="s">
        <v>5878</v>
      </c>
      <c r="AP1055" s="414" t="s">
        <v>4686</v>
      </c>
      <c r="AQ1055" s="429" t="n">
        <v>94513</v>
      </c>
      <c r="AR1055" s="440" t="s">
        <v>4467</v>
      </c>
      <c r="AS1055" s="441"/>
      <c r="AT1055" s="438"/>
      <c r="AU1055" s="414"/>
      <c r="AV1055" s="442"/>
      <c r="AW1055" s="443"/>
      <c r="AX1055" s="443"/>
      <c r="AY1055" s="443"/>
      <c r="AZ1055" s="443"/>
      <c r="BA1055" s="443"/>
      <c r="BB1055" s="443"/>
      <c r="BC1055" s="443"/>
      <c r="BD1055" s="443"/>
      <c r="BE1055" s="443"/>
      <c r="BF1055" s="443"/>
      <c r="BG1055" s="443"/>
      <c r="BH1055" s="443"/>
      <c r="BI1055" s="443"/>
      <c r="BJ1055" s="443"/>
      <c r="BK1055" s="443"/>
      <c r="BL1055" s="412"/>
      <c r="BM1055" s="412"/>
      <c r="BN1055" s="412"/>
      <c r="BO1055" s="469"/>
      <c r="BP1055" s="412"/>
    </row>
    <row r="1056" customFormat="false" ht="14.1" hidden="false" customHeight="true" outlineLevel="0" collapsed="false">
      <c r="A1056" s="41" t="s">
        <v>4494</v>
      </c>
      <c r="B1056" s="412" t="s">
        <v>5977</v>
      </c>
      <c r="C1056" s="445" t="s">
        <v>36</v>
      </c>
      <c r="D1056" s="120"/>
      <c r="E1056" s="120" t="s">
        <v>4493</v>
      </c>
      <c r="F1056" s="120" t="s">
        <v>4492</v>
      </c>
      <c r="G1056" s="456" t="s">
        <v>7587</v>
      </c>
      <c r="H1056" s="427" t="n">
        <v>0.0925</v>
      </c>
      <c r="I1056" s="427" t="n">
        <v>0.095</v>
      </c>
      <c r="J1056" s="428" t="s">
        <v>5940</v>
      </c>
      <c r="K1056" s="412" t="s">
        <v>7588</v>
      </c>
      <c r="L1056" s="412" t="s">
        <v>5530</v>
      </c>
      <c r="M1056" s="120" t="s">
        <v>4686</v>
      </c>
      <c r="N1056" s="457" t="n">
        <v>94607</v>
      </c>
      <c r="O1056" s="430"/>
      <c r="P1056" s="431"/>
      <c r="Q1056" s="431"/>
      <c r="R1056" s="459" t="s">
        <v>388</v>
      </c>
      <c r="S1056" s="460"/>
      <c r="T1056" s="461" t="s">
        <v>7589</v>
      </c>
      <c r="U1056" s="459"/>
      <c r="V1056" s="120"/>
      <c r="W1056" s="120"/>
      <c r="X1056" s="120"/>
      <c r="Y1056" s="120"/>
      <c r="Z1056" s="460"/>
      <c r="AA1056" s="433"/>
      <c r="AB1056" s="456"/>
      <c r="AC1056" s="594"/>
      <c r="AD1056" s="595"/>
      <c r="AE1056" s="595"/>
      <c r="AF1056" s="595"/>
      <c r="AG1056" s="595"/>
      <c r="AH1056" s="595"/>
      <c r="AI1056" s="595"/>
      <c r="AJ1056" s="596"/>
      <c r="AK1056" s="437" t="s">
        <v>5946</v>
      </c>
      <c r="AL1056" s="438" t="s">
        <v>6778</v>
      </c>
      <c r="AM1056" s="412" t="s">
        <v>7588</v>
      </c>
      <c r="AN1056" s="462"/>
      <c r="AO1056" s="412" t="s">
        <v>5530</v>
      </c>
      <c r="AP1056" s="120" t="s">
        <v>4686</v>
      </c>
      <c r="AQ1056" s="457" t="n">
        <v>94607</v>
      </c>
      <c r="AR1056" s="463" t="s">
        <v>7586</v>
      </c>
      <c r="AS1056" s="464"/>
      <c r="AT1056" s="465"/>
      <c r="AU1056" s="459"/>
      <c r="AV1056" s="466"/>
      <c r="AW1056" s="467"/>
      <c r="AX1056" s="467"/>
      <c r="AY1056" s="467"/>
      <c r="AZ1056" s="467"/>
      <c r="BA1056" s="467"/>
      <c r="BB1056" s="467"/>
      <c r="BC1056" s="467"/>
      <c r="BD1056" s="467"/>
      <c r="BE1056" s="467"/>
      <c r="BF1056" s="467"/>
      <c r="BG1056" s="467"/>
      <c r="BH1056" s="467"/>
      <c r="BI1056" s="467"/>
      <c r="BJ1056" s="467"/>
      <c r="BK1056" s="467"/>
      <c r="BL1056" s="468"/>
      <c r="BM1056" s="468"/>
      <c r="BN1056" s="468"/>
      <c r="BO1056" s="469"/>
      <c r="BP1056" s="412"/>
    </row>
    <row r="1057" customFormat="false" ht="14.1" hidden="false" customHeight="true" outlineLevel="0" collapsed="false">
      <c r="A1057" s="41" t="s">
        <v>10645</v>
      </c>
      <c r="B1057" s="412" t="s">
        <v>4682</v>
      </c>
      <c r="C1057" s="445" t="s">
        <v>5309</v>
      </c>
      <c r="D1057" s="470"/>
      <c r="E1057" s="120" t="s">
        <v>3161</v>
      </c>
      <c r="F1057" s="120" t="s">
        <v>10646</v>
      </c>
      <c r="G1057" s="456"/>
      <c r="H1057" s="427" t="n">
        <v>0.0925</v>
      </c>
      <c r="I1057" s="427"/>
      <c r="J1057" s="428" t="s">
        <v>5940</v>
      </c>
      <c r="K1057" s="412" t="s">
        <v>10647</v>
      </c>
      <c r="L1057" s="412" t="s">
        <v>5530</v>
      </c>
      <c r="M1057" s="120" t="s">
        <v>4686</v>
      </c>
      <c r="N1057" s="457" t="n">
        <v>94601</v>
      </c>
      <c r="O1057" s="458"/>
      <c r="P1057" s="431"/>
      <c r="Q1057" s="431"/>
      <c r="R1057" s="459"/>
      <c r="S1057" s="460"/>
      <c r="T1057" s="461"/>
      <c r="U1057" s="459"/>
      <c r="V1057" s="120"/>
      <c r="W1057" s="120"/>
      <c r="X1057" s="120"/>
      <c r="Y1057" s="120"/>
      <c r="Z1057" s="460"/>
      <c r="AA1057" s="433"/>
      <c r="AB1057" s="456"/>
      <c r="AC1057" s="594" t="s">
        <v>7625</v>
      </c>
      <c r="AD1057" s="595"/>
      <c r="AE1057" s="595"/>
      <c r="AF1057" s="595"/>
      <c r="AG1057" s="595"/>
      <c r="AH1057" s="595"/>
      <c r="AI1057" s="595"/>
      <c r="AJ1057" s="596"/>
      <c r="AK1057" s="437" t="s">
        <v>5946</v>
      </c>
      <c r="AL1057" s="438" t="s">
        <v>6778</v>
      </c>
      <c r="AM1057" s="412" t="s">
        <v>10647</v>
      </c>
      <c r="AN1057" s="462"/>
      <c r="AO1057" s="412" t="s">
        <v>5530</v>
      </c>
      <c r="AP1057" s="120" t="s">
        <v>4686</v>
      </c>
      <c r="AQ1057" s="457" t="n">
        <v>94601</v>
      </c>
      <c r="AR1057" s="463" t="s">
        <v>10646</v>
      </c>
      <c r="AS1057" s="441"/>
      <c r="AT1057" s="465"/>
      <c r="AU1057" s="459"/>
      <c r="AV1057" s="466"/>
      <c r="AW1057" s="467"/>
      <c r="AX1057" s="467"/>
      <c r="AY1057" s="467"/>
      <c r="AZ1057" s="467"/>
      <c r="BA1057" s="467"/>
      <c r="BB1057" s="467"/>
      <c r="BC1057" s="467"/>
      <c r="BD1057" s="467"/>
      <c r="BE1057" s="467"/>
      <c r="BF1057" s="467"/>
      <c r="BG1057" s="467"/>
      <c r="BH1057" s="467"/>
      <c r="BI1057" s="467"/>
      <c r="BJ1057" s="467"/>
      <c r="BK1057" s="467"/>
      <c r="BL1057" s="468"/>
      <c r="BM1057" s="468"/>
      <c r="BN1057" s="468"/>
      <c r="BO1057" s="412"/>
      <c r="BP1057" s="412"/>
    </row>
    <row r="1058" customFormat="false" ht="14.1" hidden="false" customHeight="true" outlineLevel="0" collapsed="false">
      <c r="A1058" s="41" t="s">
        <v>13507</v>
      </c>
      <c r="B1058" s="412" t="s">
        <v>5937</v>
      </c>
      <c r="C1058" s="413" t="s">
        <v>5309</v>
      </c>
      <c r="D1058" s="120" t="s">
        <v>6055</v>
      </c>
      <c r="E1058" s="120" t="s">
        <v>3161</v>
      </c>
      <c r="F1058" s="120" t="s">
        <v>13508</v>
      </c>
      <c r="G1058" s="456"/>
      <c r="H1058" s="427" t="n">
        <v>0.0925</v>
      </c>
      <c r="I1058" s="427"/>
      <c r="J1058" s="428" t="s">
        <v>5940</v>
      </c>
      <c r="K1058" s="412" t="s">
        <v>13509</v>
      </c>
      <c r="L1058" s="412" t="s">
        <v>5530</v>
      </c>
      <c r="M1058" s="120" t="s">
        <v>4686</v>
      </c>
      <c r="N1058" s="457" t="n">
        <v>94608</v>
      </c>
      <c r="O1058" s="430"/>
      <c r="P1058" s="431"/>
      <c r="Q1058" s="431"/>
      <c r="R1058" s="459" t="s">
        <v>6431</v>
      </c>
      <c r="S1058" s="460"/>
      <c r="T1058" s="461"/>
      <c r="U1058" s="459"/>
      <c r="V1058" s="120"/>
      <c r="W1058" s="120"/>
      <c r="X1058" s="120"/>
      <c r="Y1058" s="120"/>
      <c r="Z1058" s="460"/>
      <c r="AA1058" s="433"/>
      <c r="AB1058" s="456"/>
      <c r="AC1058" s="594"/>
      <c r="AD1058" s="595"/>
      <c r="AE1058" s="595"/>
      <c r="AF1058" s="595"/>
      <c r="AG1058" s="595"/>
      <c r="AH1058" s="595"/>
      <c r="AI1058" s="595"/>
      <c r="AJ1058" s="596"/>
      <c r="AK1058" s="437" t="s">
        <v>5946</v>
      </c>
      <c r="AL1058" s="438" t="s">
        <v>6778</v>
      </c>
      <c r="AM1058" s="412" t="s">
        <v>13509</v>
      </c>
      <c r="AN1058" s="462"/>
      <c r="AO1058" s="412" t="s">
        <v>5530</v>
      </c>
      <c r="AP1058" s="120" t="s">
        <v>4686</v>
      </c>
      <c r="AQ1058" s="457" t="n">
        <v>94608</v>
      </c>
      <c r="AR1058" s="463" t="s">
        <v>13508</v>
      </c>
      <c r="AS1058" s="464"/>
      <c r="AT1058" s="465"/>
      <c r="AU1058" s="459"/>
      <c r="AV1058" s="466"/>
      <c r="AW1058" s="467" t="s">
        <v>6055</v>
      </c>
      <c r="AX1058" s="467"/>
      <c r="AY1058" s="467"/>
      <c r="AZ1058" s="467"/>
      <c r="BA1058" s="467"/>
      <c r="BB1058" s="467"/>
      <c r="BC1058" s="467"/>
      <c r="BD1058" s="467"/>
      <c r="BE1058" s="467"/>
      <c r="BF1058" s="467"/>
      <c r="BG1058" s="467" t="s">
        <v>10490</v>
      </c>
      <c r="BH1058" s="467"/>
      <c r="BI1058" s="467"/>
      <c r="BJ1058" s="467"/>
      <c r="BK1058" s="467"/>
      <c r="BL1058" s="468"/>
      <c r="BM1058" s="468"/>
      <c r="BN1058" s="468"/>
      <c r="BO1058" s="469"/>
      <c r="BP1058" s="412"/>
    </row>
    <row r="1059" customFormat="false" ht="14.1" hidden="false" customHeight="true" outlineLevel="0" collapsed="false">
      <c r="A1059" s="41" t="s">
        <v>14469</v>
      </c>
      <c r="B1059" s="412" t="s">
        <v>713</v>
      </c>
      <c r="C1059" s="413" t="s">
        <v>36</v>
      </c>
      <c r="D1059" s="414"/>
      <c r="E1059" s="425" t="s">
        <v>1402</v>
      </c>
      <c r="F1059" s="425" t="s">
        <v>14470</v>
      </c>
      <c r="G1059" s="426"/>
      <c r="H1059" s="427" t="n">
        <v>0.0875</v>
      </c>
      <c r="I1059" s="538" t="n">
        <v>0.09</v>
      </c>
      <c r="J1059" s="428" t="s">
        <v>5963</v>
      </c>
      <c r="K1059" s="412" t="s">
        <v>14471</v>
      </c>
      <c r="L1059" s="412" t="s">
        <v>5754</v>
      </c>
      <c r="M1059" s="414" t="s">
        <v>4686</v>
      </c>
      <c r="N1059" s="429" t="n">
        <v>94598</v>
      </c>
      <c r="O1059" s="430"/>
      <c r="P1059" s="431"/>
      <c r="Q1059" s="432"/>
      <c r="R1059" s="414"/>
      <c r="S1059" s="433"/>
      <c r="T1059" s="434"/>
      <c r="U1059" s="414"/>
      <c r="V1059" s="425"/>
      <c r="W1059" s="425"/>
      <c r="X1059" s="425"/>
      <c r="Y1059" s="425"/>
      <c r="Z1059" s="433"/>
      <c r="AA1059" s="433"/>
      <c r="AB1059" s="435"/>
      <c r="AC1059" s="645"/>
      <c r="AD1059" s="645"/>
      <c r="AE1059" s="645"/>
      <c r="AF1059" s="645"/>
      <c r="AG1059" s="645"/>
      <c r="AH1059" s="645"/>
      <c r="AI1059" s="645"/>
      <c r="AJ1059" s="498"/>
      <c r="AK1059" s="437" t="s">
        <v>5946</v>
      </c>
      <c r="AL1059" s="438" t="s">
        <v>6778</v>
      </c>
      <c r="AM1059" s="412" t="s">
        <v>14471</v>
      </c>
      <c r="AN1059" s="439"/>
      <c r="AO1059" s="412" t="s">
        <v>5754</v>
      </c>
      <c r="AP1059" s="414" t="s">
        <v>4686</v>
      </c>
      <c r="AQ1059" s="429" t="n">
        <v>94598</v>
      </c>
      <c r="AR1059" s="440" t="s">
        <v>14470</v>
      </c>
      <c r="AS1059" s="464"/>
      <c r="AT1059" s="438"/>
      <c r="AU1059" s="414"/>
      <c r="AV1059" s="442"/>
      <c r="AW1059" s="443"/>
      <c r="AX1059" s="443"/>
      <c r="AY1059" s="443"/>
      <c r="AZ1059" s="443"/>
      <c r="BA1059" s="443"/>
      <c r="BB1059" s="443"/>
      <c r="BC1059" s="443"/>
      <c r="BD1059" s="443"/>
      <c r="BE1059" s="443"/>
      <c r="BF1059" s="443"/>
      <c r="BG1059" s="443"/>
      <c r="BH1059" s="443"/>
      <c r="BI1059" s="443"/>
      <c r="BJ1059" s="443"/>
      <c r="BK1059" s="443"/>
      <c r="BL1059" s="412"/>
      <c r="BM1059" s="412"/>
      <c r="BN1059" s="412"/>
      <c r="BO1059" s="469"/>
      <c r="BP1059" s="412"/>
    </row>
    <row r="1060" customFormat="false" ht="14.1" hidden="false" customHeight="true" outlineLevel="0" collapsed="false">
      <c r="A1060" s="41" t="s">
        <v>13510</v>
      </c>
      <c r="B1060" s="412" t="s">
        <v>5937</v>
      </c>
      <c r="C1060" s="413" t="s">
        <v>5309</v>
      </c>
      <c r="D1060" s="120"/>
      <c r="E1060" s="120" t="s">
        <v>13511</v>
      </c>
      <c r="F1060" s="120" t="s">
        <v>13512</v>
      </c>
      <c r="G1060" s="456"/>
      <c r="H1060" s="427" t="n">
        <v>0.08375</v>
      </c>
      <c r="I1060" s="427" t="n">
        <v>0.0863</v>
      </c>
      <c r="J1060" s="428" t="s">
        <v>6303</v>
      </c>
      <c r="K1060" s="412" t="s">
        <v>13513</v>
      </c>
      <c r="L1060" s="412" t="s">
        <v>1532</v>
      </c>
      <c r="M1060" s="120" t="s">
        <v>4686</v>
      </c>
      <c r="N1060" s="457" t="n">
        <v>94590</v>
      </c>
      <c r="O1060" s="430"/>
      <c r="P1060" s="431"/>
      <c r="Q1060" s="431"/>
      <c r="R1060" s="459"/>
      <c r="S1060" s="460"/>
      <c r="T1060" s="461"/>
      <c r="U1060" s="459"/>
      <c r="V1060" s="120"/>
      <c r="W1060" s="120"/>
      <c r="X1060" s="120"/>
      <c r="Y1060" s="120"/>
      <c r="Z1060" s="460"/>
      <c r="AA1060" s="433"/>
      <c r="AB1060" s="456"/>
      <c r="AC1060" s="641"/>
      <c r="AD1060" s="642"/>
      <c r="AE1060" s="641"/>
      <c r="AF1060" s="641"/>
      <c r="AG1060" s="641"/>
      <c r="AH1060" s="641"/>
      <c r="AI1060" s="641"/>
      <c r="AJ1060" s="643"/>
      <c r="AK1060" s="437" t="s">
        <v>5946</v>
      </c>
      <c r="AL1060" s="438" t="s">
        <v>6778</v>
      </c>
      <c r="AM1060" s="412" t="s">
        <v>13513</v>
      </c>
      <c r="AN1060" s="462"/>
      <c r="AO1060" s="412" t="s">
        <v>1532</v>
      </c>
      <c r="AP1060" s="120" t="s">
        <v>4686</v>
      </c>
      <c r="AQ1060" s="457" t="n">
        <v>94590</v>
      </c>
      <c r="AR1060" s="463" t="s">
        <v>13512</v>
      </c>
      <c r="AS1060" s="441"/>
      <c r="AT1060" s="465"/>
      <c r="AU1060" s="459"/>
      <c r="AV1060" s="466"/>
      <c r="AW1060" s="467"/>
      <c r="AX1060" s="467"/>
      <c r="AY1060" s="467"/>
      <c r="AZ1060" s="467"/>
      <c r="BA1060" s="467"/>
      <c r="BB1060" s="467"/>
      <c r="BC1060" s="467"/>
      <c r="BD1060" s="467"/>
      <c r="BE1060" s="467"/>
      <c r="BF1060" s="467"/>
      <c r="BG1060" s="467"/>
      <c r="BH1060" s="467"/>
      <c r="BI1060" s="467"/>
      <c r="BJ1060" s="467"/>
      <c r="BK1060" s="467"/>
      <c r="BL1060" s="468"/>
      <c r="BM1060" s="468"/>
      <c r="BN1060" s="468"/>
      <c r="BO1060" s="469"/>
      <c r="BP1060" s="412"/>
    </row>
    <row r="1061" customFormat="false" ht="14.1" hidden="false" customHeight="true" outlineLevel="0" collapsed="false">
      <c r="A1061" s="41" t="s">
        <v>6771</v>
      </c>
      <c r="B1061" s="412" t="s">
        <v>5977</v>
      </c>
      <c r="C1061" s="445" t="s">
        <v>36</v>
      </c>
      <c r="D1061" s="470"/>
      <c r="E1061" s="120" t="s">
        <v>6772</v>
      </c>
      <c r="F1061" s="120" t="s">
        <v>6773</v>
      </c>
      <c r="G1061" s="456"/>
      <c r="H1061" s="427" t="n">
        <v>0.08375</v>
      </c>
      <c r="I1061" s="427"/>
      <c r="J1061" s="428" t="s">
        <v>6303</v>
      </c>
      <c r="K1061" s="412" t="s">
        <v>6774</v>
      </c>
      <c r="L1061" s="412" t="s">
        <v>1532</v>
      </c>
      <c r="M1061" s="120" t="s">
        <v>4686</v>
      </c>
      <c r="N1061" s="457" t="n">
        <v>94590</v>
      </c>
      <c r="O1061" s="458"/>
      <c r="P1061" s="431"/>
      <c r="Q1061" s="431"/>
      <c r="R1061" s="459"/>
      <c r="S1061" s="460"/>
      <c r="T1061" s="461"/>
      <c r="U1061" s="459"/>
      <c r="V1061" s="120"/>
      <c r="W1061" s="120"/>
      <c r="X1061" s="120"/>
      <c r="Y1061" s="120"/>
      <c r="Z1061" s="460"/>
      <c r="AA1061" s="433"/>
      <c r="AB1061" s="456"/>
      <c r="AC1061" s="594"/>
      <c r="AD1061" s="595"/>
      <c r="AE1061" s="595"/>
      <c r="AF1061" s="595"/>
      <c r="AG1061" s="595"/>
      <c r="AH1061" s="595"/>
      <c r="AI1061" s="595"/>
      <c r="AJ1061" s="596"/>
      <c r="AK1061" s="437"/>
      <c r="AL1061" s="438"/>
      <c r="AM1061" s="412" t="s">
        <v>6775</v>
      </c>
      <c r="AN1061" s="462"/>
      <c r="AO1061" s="412" t="s">
        <v>1532</v>
      </c>
      <c r="AP1061" s="120" t="s">
        <v>4686</v>
      </c>
      <c r="AQ1061" s="457" t="n">
        <v>94590</v>
      </c>
      <c r="AR1061" s="463" t="s">
        <v>6773</v>
      </c>
      <c r="AS1061" s="441"/>
      <c r="AT1061" s="465"/>
      <c r="AU1061" s="459"/>
      <c r="AV1061" s="466"/>
      <c r="AW1061" s="467"/>
      <c r="AX1061" s="467"/>
      <c r="AY1061" s="467"/>
      <c r="AZ1061" s="467"/>
      <c r="BA1061" s="467"/>
      <c r="BB1061" s="467"/>
      <c r="BC1061" s="467"/>
      <c r="BD1061" s="467"/>
      <c r="BE1061" s="467"/>
      <c r="BF1061" s="467"/>
      <c r="BG1061" s="467"/>
      <c r="BH1061" s="467"/>
      <c r="BI1061" s="467"/>
      <c r="BJ1061" s="467"/>
      <c r="BK1061" s="467"/>
      <c r="BL1061" s="468"/>
      <c r="BM1061" s="468"/>
      <c r="BN1061" s="468"/>
      <c r="BO1061" s="412"/>
      <c r="BP1061" s="412"/>
    </row>
    <row r="1062" customFormat="false" ht="14.1" hidden="false" customHeight="true" outlineLevel="0" collapsed="false">
      <c r="A1062" s="41" t="s">
        <v>6776</v>
      </c>
      <c r="B1062" s="412" t="s">
        <v>5977</v>
      </c>
      <c r="C1062" s="445" t="s">
        <v>4715</v>
      </c>
      <c r="D1062" s="470"/>
      <c r="E1062" s="120" t="s">
        <v>2033</v>
      </c>
      <c r="F1062" s="120" t="s">
        <v>3709</v>
      </c>
      <c r="G1062" s="456"/>
      <c r="H1062" s="427" t="n">
        <v>0.085</v>
      </c>
      <c r="I1062" s="427"/>
      <c r="J1062" s="428" t="s">
        <v>5772</v>
      </c>
      <c r="K1062" s="412" t="s">
        <v>6777</v>
      </c>
      <c r="L1062" s="412" t="s">
        <v>4720</v>
      </c>
      <c r="M1062" s="120" t="s">
        <v>4686</v>
      </c>
      <c r="N1062" s="457" t="n">
        <v>94107</v>
      </c>
      <c r="O1062" s="458"/>
      <c r="P1062" s="431"/>
      <c r="Q1062" s="431"/>
      <c r="R1062" s="459"/>
      <c r="S1062" s="460"/>
      <c r="T1062" s="461"/>
      <c r="U1062" s="459"/>
      <c r="V1062" s="120"/>
      <c r="W1062" s="120"/>
      <c r="X1062" s="120"/>
      <c r="Y1062" s="120"/>
      <c r="Z1062" s="460"/>
      <c r="AA1062" s="433"/>
      <c r="AB1062" s="456"/>
      <c r="AC1062" s="594"/>
      <c r="AD1062" s="595"/>
      <c r="AE1062" s="595"/>
      <c r="AF1062" s="595"/>
      <c r="AG1062" s="595"/>
      <c r="AH1062" s="595"/>
      <c r="AI1062" s="595"/>
      <c r="AJ1062" s="596"/>
      <c r="AK1062" s="437" t="s">
        <v>5946</v>
      </c>
      <c r="AL1062" s="438" t="s">
        <v>6778</v>
      </c>
      <c r="AM1062" s="412" t="s">
        <v>6777</v>
      </c>
      <c r="AN1062" s="462"/>
      <c r="AO1062" s="412" t="s">
        <v>4720</v>
      </c>
      <c r="AP1062" s="120" t="s">
        <v>4686</v>
      </c>
      <c r="AQ1062" s="457" t="n">
        <v>94107</v>
      </c>
      <c r="AR1062" s="463" t="s">
        <v>3709</v>
      </c>
      <c r="AS1062" s="441"/>
      <c r="AT1062" s="465"/>
      <c r="AU1062" s="459"/>
      <c r="AV1062" s="466"/>
      <c r="AW1062" s="467"/>
      <c r="AX1062" s="467"/>
      <c r="AY1062" s="467"/>
      <c r="AZ1062" s="467"/>
      <c r="BA1062" s="467"/>
      <c r="BB1062" s="467"/>
      <c r="BC1062" s="467"/>
      <c r="BD1062" s="467"/>
      <c r="BE1062" s="467"/>
      <c r="BF1062" s="467"/>
      <c r="BG1062" s="467"/>
      <c r="BH1062" s="467"/>
      <c r="BI1062" s="467"/>
      <c r="BJ1062" s="467"/>
      <c r="BK1062" s="467"/>
      <c r="BL1062" s="468"/>
      <c r="BM1062" s="468"/>
      <c r="BN1062" s="468"/>
      <c r="BO1062" s="412"/>
      <c r="BP1062" s="412"/>
    </row>
    <row r="1063" customFormat="false" ht="14.1" hidden="false" customHeight="true" outlineLevel="0" collapsed="false">
      <c r="A1063" s="41" t="s">
        <v>6779</v>
      </c>
      <c r="B1063" s="412" t="s">
        <v>5977</v>
      </c>
      <c r="C1063" s="445" t="s">
        <v>4715</v>
      </c>
      <c r="D1063" s="470"/>
      <c r="E1063" s="120" t="s">
        <v>2033</v>
      </c>
      <c r="F1063" s="120" t="s">
        <v>3709</v>
      </c>
      <c r="G1063" s="456"/>
      <c r="H1063" s="427" t="n">
        <v>0.085</v>
      </c>
      <c r="I1063" s="427"/>
      <c r="J1063" s="428" t="s">
        <v>5772</v>
      </c>
      <c r="K1063" s="412" t="s">
        <v>6780</v>
      </c>
      <c r="L1063" s="412" t="s">
        <v>4720</v>
      </c>
      <c r="M1063" s="120" t="s">
        <v>4686</v>
      </c>
      <c r="N1063" s="457" t="n">
        <v>94117</v>
      </c>
      <c r="O1063" s="458"/>
      <c r="P1063" s="431"/>
      <c r="Q1063" s="431"/>
      <c r="R1063" s="459"/>
      <c r="S1063" s="460"/>
      <c r="T1063" s="461"/>
      <c r="U1063" s="459"/>
      <c r="V1063" s="120"/>
      <c r="W1063" s="120"/>
      <c r="X1063" s="120"/>
      <c r="Y1063" s="120"/>
      <c r="Z1063" s="460"/>
      <c r="AA1063" s="433"/>
      <c r="AB1063" s="456"/>
      <c r="AC1063" s="594"/>
      <c r="AD1063" s="595"/>
      <c r="AE1063" s="595"/>
      <c r="AF1063" s="595"/>
      <c r="AG1063" s="595"/>
      <c r="AH1063" s="595"/>
      <c r="AI1063" s="595"/>
      <c r="AJ1063" s="596"/>
      <c r="AK1063" s="437" t="s">
        <v>5946</v>
      </c>
      <c r="AL1063" s="438" t="s">
        <v>6778</v>
      </c>
      <c r="AM1063" s="412" t="s">
        <v>6780</v>
      </c>
      <c r="AN1063" s="462"/>
      <c r="AO1063" s="412" t="s">
        <v>4720</v>
      </c>
      <c r="AP1063" s="120" t="s">
        <v>4686</v>
      </c>
      <c r="AQ1063" s="457" t="n">
        <v>94117</v>
      </c>
      <c r="AR1063" s="463" t="s">
        <v>3709</v>
      </c>
      <c r="AS1063" s="441"/>
      <c r="AT1063" s="465"/>
      <c r="AU1063" s="459"/>
      <c r="AV1063" s="466"/>
      <c r="AW1063" s="467"/>
      <c r="AX1063" s="467"/>
      <c r="AY1063" s="467"/>
      <c r="AZ1063" s="467"/>
      <c r="BA1063" s="467"/>
      <c r="BB1063" s="467"/>
      <c r="BC1063" s="467"/>
      <c r="BD1063" s="467"/>
      <c r="BE1063" s="467"/>
      <c r="BF1063" s="467"/>
      <c r="BG1063" s="467"/>
      <c r="BH1063" s="467"/>
      <c r="BI1063" s="467"/>
      <c r="BJ1063" s="467"/>
      <c r="BK1063" s="467"/>
      <c r="BL1063" s="468"/>
      <c r="BM1063" s="468"/>
      <c r="BN1063" s="468"/>
      <c r="BO1063" s="412"/>
      <c r="BP1063" s="412"/>
    </row>
    <row r="1064" customFormat="false" ht="14.1" hidden="false" customHeight="true" outlineLevel="0" collapsed="false">
      <c r="A1064" s="41" t="s">
        <v>6781</v>
      </c>
      <c r="B1064" s="412" t="s">
        <v>6782</v>
      </c>
      <c r="C1064" s="445" t="s">
        <v>4715</v>
      </c>
      <c r="D1064" s="120"/>
      <c r="E1064" s="120"/>
      <c r="F1064" s="463" t="s">
        <v>6783</v>
      </c>
      <c r="G1064" s="456"/>
      <c r="H1064" s="427" t="n">
        <v>0.085</v>
      </c>
      <c r="I1064" s="427" t="n">
        <v>0.0875</v>
      </c>
      <c r="J1064" s="428" t="s">
        <v>5772</v>
      </c>
      <c r="K1064" s="412" t="s">
        <v>6784</v>
      </c>
      <c r="L1064" s="412" t="s">
        <v>4720</v>
      </c>
      <c r="M1064" s="120" t="s">
        <v>4686</v>
      </c>
      <c r="N1064" s="457" t="n">
        <v>94114</v>
      </c>
      <c r="O1064" s="553"/>
      <c r="P1064" s="542"/>
      <c r="Q1064" s="431"/>
      <c r="R1064" s="459"/>
      <c r="S1064" s="460"/>
      <c r="T1064" s="461"/>
      <c r="U1064" s="459"/>
      <c r="V1064" s="120"/>
      <c r="W1064" s="120"/>
      <c r="X1064" s="120"/>
      <c r="Y1064" s="120"/>
      <c r="Z1064" s="460"/>
      <c r="AA1064" s="433" t="s">
        <v>4745</v>
      </c>
      <c r="AB1064" s="456"/>
      <c r="AC1064" s="641"/>
      <c r="AD1064" s="642"/>
      <c r="AE1064" s="641"/>
      <c r="AF1064" s="641"/>
      <c r="AG1064" s="641"/>
      <c r="AH1064" s="641"/>
      <c r="AI1064" s="641"/>
      <c r="AJ1064" s="643"/>
      <c r="AK1064" s="437" t="s">
        <v>5946</v>
      </c>
      <c r="AL1064" s="438" t="s">
        <v>6778</v>
      </c>
      <c r="AM1064" s="412" t="s">
        <v>6784</v>
      </c>
      <c r="AN1064" s="462"/>
      <c r="AO1064" s="412" t="s">
        <v>4720</v>
      </c>
      <c r="AP1064" s="120" t="s">
        <v>4686</v>
      </c>
      <c r="AQ1064" s="457" t="n">
        <v>94114</v>
      </c>
      <c r="AR1064" s="463" t="s">
        <v>6783</v>
      </c>
      <c r="AS1064" s="464"/>
      <c r="AT1064" s="465"/>
      <c r="AU1064" s="459"/>
      <c r="AV1064" s="466" t="n">
        <v>1</v>
      </c>
      <c r="AW1064" s="467"/>
      <c r="AX1064" s="467"/>
      <c r="AY1064" s="467"/>
      <c r="AZ1064" s="467"/>
      <c r="BA1064" s="467"/>
      <c r="BB1064" s="467"/>
      <c r="BC1064" s="467"/>
      <c r="BD1064" s="467"/>
      <c r="BE1064" s="467"/>
      <c r="BF1064" s="467"/>
      <c r="BG1064" s="467"/>
      <c r="BH1064" s="467"/>
      <c r="BI1064" s="467"/>
      <c r="BJ1064" s="467"/>
      <c r="BK1064" s="467"/>
      <c r="BL1064" s="468"/>
      <c r="BM1064" s="468"/>
      <c r="BN1064" s="468"/>
      <c r="BO1064" s="412"/>
      <c r="BP1064" s="463"/>
    </row>
    <row r="1065" customFormat="false" ht="14.1" hidden="false" customHeight="true" outlineLevel="0" collapsed="false">
      <c r="A1065" s="1146" t="s">
        <v>9816</v>
      </c>
      <c r="B1065" s="1147" t="s">
        <v>4682</v>
      </c>
      <c r="C1065" s="1214" t="s">
        <v>5959</v>
      </c>
      <c r="D1065" s="1215"/>
      <c r="E1065" s="1215" t="s">
        <v>9817</v>
      </c>
      <c r="F1065" s="1215" t="s">
        <v>9818</v>
      </c>
      <c r="G1065" s="1216"/>
      <c r="H1065" s="1152" t="n">
        <v>0.085</v>
      </c>
      <c r="I1065" s="1152" t="n">
        <v>0.0875</v>
      </c>
      <c r="J1065" s="1153" t="s">
        <v>5772</v>
      </c>
      <c r="K1065" s="1216" t="s">
        <v>9819</v>
      </c>
      <c r="L1065" s="1216" t="s">
        <v>4720</v>
      </c>
      <c r="M1065" s="1215" t="s">
        <v>4686</v>
      </c>
      <c r="N1065" s="1217" t="n">
        <v>94114</v>
      </c>
      <c r="O1065" s="1283"/>
      <c r="P1065" s="1217"/>
      <c r="Q1065" s="1217"/>
      <c r="R1065" s="1219"/>
      <c r="S1065" s="1217"/>
      <c r="T1065" s="1220"/>
      <c r="U1065" s="1219"/>
      <c r="V1065" s="1217"/>
      <c r="W1065" s="1217"/>
      <c r="X1065" s="1217"/>
      <c r="Y1065" s="1217"/>
      <c r="Z1065" s="1217"/>
      <c r="AA1065" s="1158"/>
      <c r="AB1065" s="1221"/>
      <c r="AC1065" s="1222" t="s">
        <v>7719</v>
      </c>
      <c r="AD1065" s="1223"/>
      <c r="AE1065" s="1222"/>
      <c r="AF1065" s="1222"/>
      <c r="AG1065" s="1222"/>
      <c r="AH1065" s="1222"/>
      <c r="AI1065" s="1222"/>
      <c r="AJ1065" s="1224" t="s">
        <v>4716</v>
      </c>
      <c r="AK1065" s="1164" t="s">
        <v>5946</v>
      </c>
      <c r="AL1065" s="1165" t="s">
        <v>6778</v>
      </c>
      <c r="AM1065" s="1216" t="s">
        <v>9819</v>
      </c>
      <c r="AN1065" s="1225"/>
      <c r="AO1065" s="1216" t="s">
        <v>4720</v>
      </c>
      <c r="AP1065" s="1215" t="s">
        <v>4686</v>
      </c>
      <c r="AQ1065" s="1217" t="n">
        <v>94114</v>
      </c>
      <c r="AR1065" s="1216" t="s">
        <v>9818</v>
      </c>
      <c r="AS1065" s="1168"/>
      <c r="AT1065" s="1227"/>
      <c r="AU1065" s="1228"/>
      <c r="AV1065" s="1229"/>
      <c r="AW1065" s="1229"/>
      <c r="AX1065" s="1229"/>
      <c r="AY1065" s="1229"/>
      <c r="AZ1065" s="1229"/>
      <c r="BA1065" s="1229"/>
      <c r="BB1065" s="1229"/>
      <c r="BC1065" s="1229"/>
      <c r="BD1065" s="1229"/>
      <c r="BE1065" s="1229"/>
      <c r="BF1065" s="1229"/>
      <c r="BG1065" s="1229"/>
      <c r="BH1065" s="1229"/>
      <c r="BI1065" s="1229"/>
      <c r="BJ1065" s="1229"/>
      <c r="BK1065" s="1229"/>
      <c r="BL1065" s="1208"/>
      <c r="BM1065" s="1208"/>
      <c r="BN1065" s="1208"/>
      <c r="BO1065" s="1147"/>
      <c r="BP1065" s="1147"/>
    </row>
    <row r="1066" customFormat="false" ht="14.1" hidden="false" customHeight="true" outlineLevel="0" collapsed="false">
      <c r="A1066" s="1107" t="s">
        <v>9820</v>
      </c>
      <c r="B1066" s="1108" t="s">
        <v>5977</v>
      </c>
      <c r="C1066" s="1135" t="s">
        <v>4715</v>
      </c>
      <c r="D1066" s="1265"/>
      <c r="E1066" s="1265" t="s">
        <v>9821</v>
      </c>
      <c r="F1066" s="1265" t="s">
        <v>9822</v>
      </c>
      <c r="G1066" s="1266"/>
      <c r="H1066" s="1112" t="n">
        <v>0.0825</v>
      </c>
      <c r="I1066" s="1112"/>
      <c r="J1066" s="1113" t="s">
        <v>7552</v>
      </c>
      <c r="K1066" s="1266" t="s">
        <v>9823</v>
      </c>
      <c r="L1066" s="1266" t="s">
        <v>9824</v>
      </c>
      <c r="M1066" s="1265" t="s">
        <v>4686</v>
      </c>
      <c r="N1066" s="1267" t="n">
        <v>94940</v>
      </c>
      <c r="O1066" s="1280"/>
      <c r="P1066" s="1267"/>
      <c r="Q1066" s="1267"/>
      <c r="R1066" s="1268"/>
      <c r="S1066" s="1267"/>
      <c r="T1066" s="1269"/>
      <c r="U1066" s="1268"/>
      <c r="V1066" s="1267"/>
      <c r="W1066" s="1267"/>
      <c r="X1066" s="1267"/>
      <c r="Y1066" s="1267"/>
      <c r="Z1066" s="1267"/>
      <c r="AA1066" s="1121"/>
      <c r="AB1066" s="1270"/>
      <c r="AC1066" s="1123" t="s">
        <v>7695</v>
      </c>
      <c r="AD1066" s="1124"/>
      <c r="AE1066" s="1123"/>
      <c r="AF1066" s="1123"/>
      <c r="AG1066" s="1123"/>
      <c r="AH1066" s="1123"/>
      <c r="AI1066" s="1123"/>
      <c r="AJ1066" s="1125" t="s">
        <v>7581</v>
      </c>
      <c r="AK1066" s="1126" t="s">
        <v>5946</v>
      </c>
      <c r="AL1066" s="1127" t="s">
        <v>6778</v>
      </c>
      <c r="AM1066" s="1266" t="s">
        <v>9823</v>
      </c>
      <c r="AN1066" s="1271"/>
      <c r="AO1066" s="1266" t="s">
        <v>9824</v>
      </c>
      <c r="AP1066" s="1265" t="s">
        <v>4686</v>
      </c>
      <c r="AQ1066" s="1267" t="n">
        <v>94940</v>
      </c>
      <c r="AR1066" s="1266" t="s">
        <v>9822</v>
      </c>
      <c r="AS1066" s="1142"/>
      <c r="AT1066" s="1272"/>
      <c r="AU1066" s="1273"/>
      <c r="AV1066" s="1274"/>
      <c r="AW1066" s="1274"/>
      <c r="AX1066" s="1274"/>
      <c r="AY1066" s="1274"/>
      <c r="AZ1066" s="1274"/>
      <c r="BA1066" s="1274"/>
      <c r="BB1066" s="1274"/>
      <c r="BC1066" s="1274"/>
      <c r="BD1066" s="1274"/>
      <c r="BE1066" s="1274"/>
      <c r="BF1066" s="1274"/>
      <c r="BG1066" s="1274"/>
      <c r="BH1066" s="1274"/>
      <c r="BI1066" s="1274"/>
      <c r="BJ1066" s="1274"/>
      <c r="BK1066" s="1274"/>
      <c r="BL1066" s="1141"/>
      <c r="BM1066" s="1141"/>
      <c r="BN1066" s="1141"/>
      <c r="BO1066" s="1108"/>
      <c r="BP1066" s="1108"/>
    </row>
    <row r="1067" customFormat="false" ht="14.1" hidden="false" customHeight="true" outlineLevel="0" collapsed="false">
      <c r="A1067" s="41" t="s">
        <v>13514</v>
      </c>
      <c r="B1067" s="412" t="s">
        <v>5937</v>
      </c>
      <c r="C1067" s="413" t="s">
        <v>5309</v>
      </c>
      <c r="D1067" s="480"/>
      <c r="E1067" s="480" t="s">
        <v>2418</v>
      </c>
      <c r="F1067" s="480" t="s">
        <v>13515</v>
      </c>
      <c r="G1067" s="489"/>
      <c r="H1067" s="427" t="n">
        <v>0.0925</v>
      </c>
      <c r="I1067" s="427" t="n">
        <v>0.095</v>
      </c>
      <c r="J1067" s="428" t="s">
        <v>5940</v>
      </c>
      <c r="K1067" s="489" t="s">
        <v>13516</v>
      </c>
      <c r="L1067" s="489" t="s">
        <v>5530</v>
      </c>
      <c r="M1067" s="480" t="s">
        <v>4686</v>
      </c>
      <c r="N1067" s="490" t="n">
        <v>94621</v>
      </c>
      <c r="O1067" s="458"/>
      <c r="P1067" s="490"/>
      <c r="Q1067" s="490"/>
      <c r="R1067" s="491"/>
      <c r="S1067" s="490"/>
      <c r="T1067" s="492"/>
      <c r="U1067" s="491"/>
      <c r="V1067" s="490"/>
      <c r="W1067" s="490"/>
      <c r="X1067" s="490"/>
      <c r="Y1067" s="490"/>
      <c r="Z1067" s="490"/>
      <c r="AA1067" s="433"/>
      <c r="AB1067" s="493"/>
      <c r="AC1067" s="594"/>
      <c r="AD1067" s="595"/>
      <c r="AE1067" s="595"/>
      <c r="AF1067" s="595"/>
      <c r="AG1067" s="595"/>
      <c r="AH1067" s="595"/>
      <c r="AI1067" s="595"/>
      <c r="AJ1067" s="596"/>
      <c r="AK1067" s="437" t="s">
        <v>5946</v>
      </c>
      <c r="AL1067" s="438" t="s">
        <v>6778</v>
      </c>
      <c r="AM1067" s="489" t="s">
        <v>13516</v>
      </c>
      <c r="AN1067" s="494"/>
      <c r="AO1067" s="489" t="s">
        <v>5530</v>
      </c>
      <c r="AP1067" s="480" t="s">
        <v>4686</v>
      </c>
      <c r="AQ1067" s="490" t="n">
        <v>94621</v>
      </c>
      <c r="AR1067" s="489" t="s">
        <v>13515</v>
      </c>
      <c r="AS1067" s="464"/>
      <c r="AT1067" s="495"/>
      <c r="AU1067" s="496"/>
      <c r="AV1067" s="497"/>
      <c r="AW1067" s="497"/>
      <c r="AX1067" s="497"/>
      <c r="AY1067" s="497"/>
      <c r="AZ1067" s="497"/>
      <c r="BA1067" s="497"/>
      <c r="BB1067" s="497"/>
      <c r="BC1067" s="497"/>
      <c r="BD1067" s="497"/>
      <c r="BE1067" s="497"/>
      <c r="BF1067" s="497"/>
      <c r="BG1067" s="497"/>
      <c r="BH1067" s="497"/>
      <c r="BI1067" s="497"/>
      <c r="BJ1067" s="497"/>
      <c r="BK1067" s="497"/>
      <c r="BL1067" s="498"/>
      <c r="BM1067" s="498"/>
      <c r="BN1067" s="498"/>
      <c r="BO1067" s="412"/>
      <c r="BP1067" s="412"/>
    </row>
    <row r="1068" customFormat="false" ht="14.1" hidden="false" customHeight="true" outlineLevel="0" collapsed="false">
      <c r="A1068" s="41" t="s">
        <v>7997</v>
      </c>
      <c r="B1068" s="412" t="s">
        <v>713</v>
      </c>
      <c r="C1068" s="445" t="s">
        <v>6048</v>
      </c>
      <c r="D1068" s="120" t="s">
        <v>7998</v>
      </c>
      <c r="E1068" s="120" t="s">
        <v>7999</v>
      </c>
      <c r="F1068" s="120" t="s">
        <v>8000</v>
      </c>
      <c r="G1068" s="456"/>
      <c r="H1068" s="427" t="n">
        <v>0.0925</v>
      </c>
      <c r="I1068" s="427" t="n">
        <v>0.0925</v>
      </c>
      <c r="J1068" s="428" t="s">
        <v>7614</v>
      </c>
      <c r="K1068" s="412" t="s">
        <v>8001</v>
      </c>
      <c r="L1068" s="412" t="s">
        <v>3082</v>
      </c>
      <c r="M1068" s="120" t="s">
        <v>4686</v>
      </c>
      <c r="N1068" s="457" t="n">
        <v>94901</v>
      </c>
      <c r="O1068" s="458" t="s">
        <v>8002</v>
      </c>
      <c r="P1068" s="431"/>
      <c r="Q1068" s="431"/>
      <c r="R1068" s="459" t="s">
        <v>888</v>
      </c>
      <c r="S1068" s="460" t="s">
        <v>8003</v>
      </c>
      <c r="T1068" s="461"/>
      <c r="U1068" s="459"/>
      <c r="V1068" s="120"/>
      <c r="W1068" s="120"/>
      <c r="X1068" s="120"/>
      <c r="Y1068" s="120"/>
      <c r="Z1068" s="460"/>
      <c r="AA1068" s="433"/>
      <c r="AB1068" s="456"/>
      <c r="AC1068" s="594" t="s">
        <v>8004</v>
      </c>
      <c r="AD1068" s="595"/>
      <c r="AE1068" s="595"/>
      <c r="AF1068" s="595"/>
      <c r="AG1068" s="595"/>
      <c r="AH1068" s="595"/>
      <c r="AI1068" s="595"/>
      <c r="AJ1068" s="596"/>
      <c r="AK1068" s="437" t="s">
        <v>5946</v>
      </c>
      <c r="AL1068" s="438" t="s">
        <v>6778</v>
      </c>
      <c r="AM1068" s="412" t="s">
        <v>8001</v>
      </c>
      <c r="AN1068" s="462"/>
      <c r="AO1068" s="412" t="s">
        <v>3082</v>
      </c>
      <c r="AP1068" s="120" t="s">
        <v>4686</v>
      </c>
      <c r="AQ1068" s="457" t="n">
        <v>94901</v>
      </c>
      <c r="AR1068" s="463" t="s">
        <v>8000</v>
      </c>
      <c r="AS1068" s="464"/>
      <c r="AT1068" s="465"/>
      <c r="AU1068" s="459"/>
      <c r="AV1068" s="466"/>
      <c r="AW1068" s="467"/>
      <c r="AX1068" s="467"/>
      <c r="AY1068" s="467"/>
      <c r="AZ1068" s="467"/>
      <c r="BA1068" s="467"/>
      <c r="BB1068" s="467"/>
      <c r="BC1068" s="467"/>
      <c r="BD1068" s="467"/>
      <c r="BE1068" s="467"/>
      <c r="BF1068" s="467"/>
      <c r="BG1068" s="467"/>
      <c r="BH1068" s="467"/>
      <c r="BI1068" s="467"/>
      <c r="BJ1068" s="467"/>
      <c r="BK1068" s="467"/>
      <c r="BL1068" s="468"/>
      <c r="BM1068" s="468"/>
      <c r="BN1068" s="468"/>
      <c r="BO1068" s="412"/>
      <c r="BP1068" s="412"/>
    </row>
    <row r="1069" customFormat="false" ht="14.1" hidden="false" customHeight="true" outlineLevel="0" collapsed="false">
      <c r="A1069" s="1107" t="s">
        <v>10016</v>
      </c>
      <c r="B1069" s="1108" t="s">
        <v>713</v>
      </c>
      <c r="C1069" s="1109" t="s">
        <v>36</v>
      </c>
      <c r="D1069" s="1110" t="s">
        <v>10017</v>
      </c>
      <c r="E1069" s="1110" t="s">
        <v>1335</v>
      </c>
      <c r="F1069" s="1110" t="s">
        <v>1334</v>
      </c>
      <c r="G1069" s="1111"/>
      <c r="H1069" s="1112" t="n">
        <v>0.0875</v>
      </c>
      <c r="I1069" s="1112" t="n">
        <v>0.09</v>
      </c>
      <c r="J1069" s="1113" t="s">
        <v>6450</v>
      </c>
      <c r="K1069" s="1108" t="s">
        <v>10018</v>
      </c>
      <c r="L1069" s="1108" t="s">
        <v>8636</v>
      </c>
      <c r="M1069" s="1110" t="s">
        <v>4686</v>
      </c>
      <c r="N1069" s="1114" t="n">
        <v>94904</v>
      </c>
      <c r="O1069" s="1242"/>
      <c r="P1069" s="1117"/>
      <c r="Q1069" s="1117"/>
      <c r="R1069" s="1118"/>
      <c r="S1069" s="1119"/>
      <c r="T1069" s="1120"/>
      <c r="U1069" s="1118"/>
      <c r="V1069" s="1110"/>
      <c r="W1069" s="1110"/>
      <c r="X1069" s="1110"/>
      <c r="Y1069" s="1110"/>
      <c r="Z1069" s="1119"/>
      <c r="AA1069" s="1121" t="s">
        <v>4745</v>
      </c>
      <c r="AB1069" s="1111"/>
      <c r="AC1069" s="1245"/>
      <c r="AD1069" s="1246"/>
      <c r="AE1069" s="1246"/>
      <c r="AF1069" s="1246" t="s">
        <v>10019</v>
      </c>
      <c r="AG1069" s="1246"/>
      <c r="AH1069" s="1246"/>
      <c r="AI1069" s="1246"/>
      <c r="AJ1069" s="1247" t="s">
        <v>7581</v>
      </c>
      <c r="AK1069" s="1126" t="s">
        <v>5946</v>
      </c>
      <c r="AL1069" s="1127" t="s">
        <v>6778</v>
      </c>
      <c r="AM1069" s="1108" t="s">
        <v>10018</v>
      </c>
      <c r="AN1069" s="1128"/>
      <c r="AO1069" s="1108" t="s">
        <v>8636</v>
      </c>
      <c r="AP1069" s="1110" t="s">
        <v>4686</v>
      </c>
      <c r="AQ1069" s="1114" t="n">
        <v>94904</v>
      </c>
      <c r="AR1069" s="1129" t="s">
        <v>1334</v>
      </c>
      <c r="AS1069" s="1323"/>
      <c r="AT1069" s="1131"/>
      <c r="AU1069" s="1118"/>
      <c r="AV1069" s="1132" t="n">
        <v>1</v>
      </c>
      <c r="AW1069" s="1133"/>
      <c r="AX1069" s="1133"/>
      <c r="AY1069" s="1133"/>
      <c r="AZ1069" s="1133"/>
      <c r="BA1069" s="1133"/>
      <c r="BB1069" s="1133"/>
      <c r="BC1069" s="1133"/>
      <c r="BD1069" s="1133"/>
      <c r="BE1069" s="1133"/>
      <c r="BF1069" s="1133"/>
      <c r="BG1069" s="1133"/>
      <c r="BH1069" s="1133"/>
      <c r="BI1069" s="1133"/>
      <c r="BJ1069" s="1133"/>
      <c r="BK1069" s="1133"/>
      <c r="BL1069" s="1134"/>
      <c r="BM1069" s="1134"/>
      <c r="BN1069" s="1134"/>
      <c r="BO1069" s="1243"/>
      <c r="BP1069" s="1108"/>
    </row>
    <row r="1070" customFormat="false" ht="14.1" hidden="false" customHeight="true" outlineLevel="0" collapsed="false">
      <c r="A1070" s="41" t="s">
        <v>10906</v>
      </c>
      <c r="B1070" s="412" t="s">
        <v>5977</v>
      </c>
      <c r="C1070" s="445" t="s">
        <v>4715</v>
      </c>
      <c r="D1070" s="120"/>
      <c r="E1070" s="120" t="s">
        <v>1360</v>
      </c>
      <c r="F1070" s="120" t="s">
        <v>10907</v>
      </c>
      <c r="G1070" s="456"/>
      <c r="H1070" s="427" t="n">
        <v>0.0925</v>
      </c>
      <c r="I1070" s="427"/>
      <c r="J1070" s="428" t="s">
        <v>7614</v>
      </c>
      <c r="K1070" s="412" t="s">
        <v>10908</v>
      </c>
      <c r="L1070" s="412" t="s">
        <v>3082</v>
      </c>
      <c r="M1070" s="120" t="s">
        <v>4686</v>
      </c>
      <c r="N1070" s="457" t="n">
        <v>94901</v>
      </c>
      <c r="O1070" s="430"/>
      <c r="P1070" s="431"/>
      <c r="Q1070" s="431"/>
      <c r="R1070" s="459"/>
      <c r="S1070" s="460"/>
      <c r="T1070" s="461"/>
      <c r="U1070" s="459"/>
      <c r="V1070" s="120"/>
      <c r="W1070" s="120"/>
      <c r="X1070" s="120"/>
      <c r="Y1070" s="120"/>
      <c r="Z1070" s="460"/>
      <c r="AA1070" s="433"/>
      <c r="AB1070" s="456"/>
      <c r="AC1070" s="594" t="n">
        <v>46802</v>
      </c>
      <c r="AD1070" s="595"/>
      <c r="AE1070" s="595"/>
      <c r="AF1070" s="595"/>
      <c r="AG1070" s="595"/>
      <c r="AH1070" s="595"/>
      <c r="AI1070" s="595"/>
      <c r="AJ1070" s="596"/>
      <c r="AK1070" s="437" t="s">
        <v>5946</v>
      </c>
      <c r="AL1070" s="438" t="s">
        <v>6778</v>
      </c>
      <c r="AM1070" s="412" t="s">
        <v>10908</v>
      </c>
      <c r="AN1070" s="462"/>
      <c r="AO1070" s="412" t="s">
        <v>3082</v>
      </c>
      <c r="AP1070" s="120" t="s">
        <v>4686</v>
      </c>
      <c r="AQ1070" s="457" t="n">
        <v>94901</v>
      </c>
      <c r="AR1070" s="463" t="s">
        <v>10907</v>
      </c>
      <c r="AS1070" s="464"/>
      <c r="AT1070" s="465"/>
      <c r="AU1070" s="459"/>
      <c r="AV1070" s="466"/>
      <c r="AW1070" s="467"/>
      <c r="AX1070" s="467"/>
      <c r="AY1070" s="467"/>
      <c r="AZ1070" s="467"/>
      <c r="BA1070" s="467"/>
      <c r="BB1070" s="467"/>
      <c r="BC1070" s="467"/>
      <c r="BD1070" s="467"/>
      <c r="BE1070" s="467"/>
      <c r="BF1070" s="467"/>
      <c r="BG1070" s="467"/>
      <c r="BH1070" s="467"/>
      <c r="BI1070" s="467"/>
      <c r="BJ1070" s="467"/>
      <c r="BK1070" s="467"/>
      <c r="BL1070" s="468"/>
      <c r="BM1070" s="468"/>
      <c r="BN1070" s="468"/>
      <c r="BO1070" s="469"/>
      <c r="BP1070" s="412"/>
    </row>
    <row r="1071" customFormat="false" ht="14.1" hidden="false" customHeight="true" outlineLevel="0" collapsed="false">
      <c r="A1071" s="1173" t="s">
        <v>10865</v>
      </c>
      <c r="B1071" s="1174" t="s">
        <v>713</v>
      </c>
      <c r="C1071" s="1175" t="s">
        <v>4715</v>
      </c>
      <c r="D1071" s="1177" t="s">
        <v>8894</v>
      </c>
      <c r="E1071" s="1177" t="s">
        <v>2531</v>
      </c>
      <c r="F1071" s="1177" t="s">
        <v>10866</v>
      </c>
      <c r="G1071" s="1178"/>
      <c r="H1071" s="1179" t="n">
        <v>0.0925</v>
      </c>
      <c r="I1071" s="1179" t="n">
        <v>0.0925</v>
      </c>
      <c r="J1071" s="1180" t="s">
        <v>7614</v>
      </c>
      <c r="K1071" s="1174" t="s">
        <v>10867</v>
      </c>
      <c r="L1071" s="1174" t="s">
        <v>3082</v>
      </c>
      <c r="M1071" s="1177" t="s">
        <v>4686</v>
      </c>
      <c r="N1071" s="1181" t="n">
        <v>94901</v>
      </c>
      <c r="O1071" s="1182" t="s">
        <v>10868</v>
      </c>
      <c r="P1071" s="1183"/>
      <c r="Q1071" s="1183"/>
      <c r="R1071" s="1184" t="s">
        <v>10869</v>
      </c>
      <c r="S1071" s="1185" t="s">
        <v>10870</v>
      </c>
      <c r="T1071" s="1186"/>
      <c r="U1071" s="1184"/>
      <c r="V1071" s="1177"/>
      <c r="W1071" s="1177"/>
      <c r="X1071" s="1177"/>
      <c r="Y1071" s="1177"/>
      <c r="Z1071" s="1185"/>
      <c r="AA1071" s="1187"/>
      <c r="AB1071" s="1178"/>
      <c r="AC1071" s="1188" t="s">
        <v>7872</v>
      </c>
      <c r="AD1071" s="1189"/>
      <c r="AE1071" s="1189" t="s">
        <v>10871</v>
      </c>
      <c r="AF1071" s="1189"/>
      <c r="AG1071" s="1189" t="s">
        <v>10872</v>
      </c>
      <c r="AH1071" s="1189"/>
      <c r="AI1071" s="1189"/>
      <c r="AJ1071" s="1190" t="s">
        <v>7556</v>
      </c>
      <c r="AK1071" s="1191" t="s">
        <v>5946</v>
      </c>
      <c r="AL1071" s="1192" t="s">
        <v>6778</v>
      </c>
      <c r="AM1071" s="1174" t="s">
        <v>10873</v>
      </c>
      <c r="AN1071" s="1193"/>
      <c r="AO1071" s="1174" t="s">
        <v>10874</v>
      </c>
      <c r="AP1071" s="1177" t="s">
        <v>4686</v>
      </c>
      <c r="AQ1071" s="1181" t="n">
        <v>94964</v>
      </c>
      <c r="AR1071" s="1194" t="s">
        <v>10866</v>
      </c>
      <c r="AS1071" s="1305"/>
      <c r="AT1071" s="1196"/>
      <c r="AU1071" s="1184"/>
      <c r="AV1071" s="1197"/>
      <c r="AW1071" s="1198"/>
      <c r="AX1071" s="1198"/>
      <c r="AY1071" s="1198"/>
      <c r="AZ1071" s="1198"/>
      <c r="BA1071" s="1198"/>
      <c r="BB1071" s="1198"/>
      <c r="BC1071" s="1198"/>
      <c r="BD1071" s="1198"/>
      <c r="BE1071" s="1198"/>
      <c r="BF1071" s="1198"/>
      <c r="BG1071" s="1198"/>
      <c r="BH1071" s="1198"/>
      <c r="BI1071" s="1198"/>
      <c r="BJ1071" s="1198"/>
      <c r="BK1071" s="1198"/>
      <c r="BL1071" s="1199"/>
      <c r="BM1071" s="1199"/>
      <c r="BN1071" s="1199"/>
      <c r="BO1071" s="1174"/>
      <c r="BP1071" s="1174"/>
    </row>
    <row r="1072" customFormat="false" ht="14.1" hidden="false" customHeight="true" outlineLevel="0" collapsed="false">
      <c r="A1072" s="41" t="s">
        <v>13517</v>
      </c>
      <c r="B1072" s="412" t="s">
        <v>713</v>
      </c>
      <c r="C1072" s="445" t="s">
        <v>5309</v>
      </c>
      <c r="D1072" s="120" t="s">
        <v>13518</v>
      </c>
      <c r="E1072" s="120" t="s">
        <v>13519</v>
      </c>
      <c r="F1072" s="120" t="s">
        <v>13520</v>
      </c>
      <c r="G1072" s="456"/>
      <c r="H1072" s="427" t="n">
        <v>0.0925</v>
      </c>
      <c r="I1072" s="427"/>
      <c r="J1072" s="428" t="s">
        <v>5940</v>
      </c>
      <c r="K1072" s="412" t="s">
        <v>13521</v>
      </c>
      <c r="L1072" s="412" t="s">
        <v>5380</v>
      </c>
      <c r="M1072" s="120" t="s">
        <v>4686</v>
      </c>
      <c r="N1072" s="457" t="n">
        <v>94702</v>
      </c>
      <c r="O1072" s="430"/>
      <c r="P1072" s="431"/>
      <c r="Q1072" s="431"/>
      <c r="R1072" s="459"/>
      <c r="S1072" s="460"/>
      <c r="T1072" s="461"/>
      <c r="U1072" s="459"/>
      <c r="V1072" s="120"/>
      <c r="W1072" s="120"/>
      <c r="X1072" s="120"/>
      <c r="Y1072" s="120"/>
      <c r="Z1072" s="460"/>
      <c r="AA1072" s="433"/>
      <c r="AB1072" s="456"/>
      <c r="AC1072" s="641"/>
      <c r="AD1072" s="642"/>
      <c r="AE1072" s="641"/>
      <c r="AF1072" s="641"/>
      <c r="AG1072" s="641"/>
      <c r="AH1072" s="641"/>
      <c r="AI1072" s="641"/>
      <c r="AJ1072" s="643"/>
      <c r="AK1072" s="437" t="s">
        <v>5946</v>
      </c>
      <c r="AL1072" s="438" t="s">
        <v>6778</v>
      </c>
      <c r="AM1072" s="412"/>
      <c r="AN1072" s="462"/>
      <c r="AO1072" s="412"/>
      <c r="AP1072" s="120"/>
      <c r="AQ1072" s="457"/>
      <c r="AR1072" s="463"/>
      <c r="AS1072" s="441"/>
      <c r="AT1072" s="465"/>
      <c r="AU1072" s="459"/>
      <c r="AV1072" s="466"/>
      <c r="AW1072" s="467"/>
      <c r="AX1072" s="467"/>
      <c r="AY1072" s="467"/>
      <c r="AZ1072" s="467"/>
      <c r="BA1072" s="467"/>
      <c r="BB1072" s="467"/>
      <c r="BC1072" s="467"/>
      <c r="BD1072" s="467"/>
      <c r="BE1072" s="467"/>
      <c r="BF1072" s="467"/>
      <c r="BG1072" s="467"/>
      <c r="BH1072" s="467"/>
      <c r="BI1072" s="467"/>
      <c r="BJ1072" s="467"/>
      <c r="BK1072" s="467"/>
      <c r="BL1072" s="468"/>
      <c r="BM1072" s="468"/>
      <c r="BN1072" s="468"/>
      <c r="BO1072" s="412"/>
      <c r="BP1072" s="412"/>
    </row>
    <row r="1073" customFormat="false" ht="14.1" hidden="false" customHeight="true" outlineLevel="0" collapsed="false">
      <c r="A1073" s="41" t="s">
        <v>6788</v>
      </c>
      <c r="B1073" s="412" t="s">
        <v>713</v>
      </c>
      <c r="C1073" s="445" t="s">
        <v>36</v>
      </c>
      <c r="D1073" s="470" t="s">
        <v>6789</v>
      </c>
      <c r="E1073" s="120" t="s">
        <v>2319</v>
      </c>
      <c r="F1073" s="120" t="s">
        <v>6790</v>
      </c>
      <c r="G1073" s="456" t="s">
        <v>6791</v>
      </c>
      <c r="H1073" s="427" t="n">
        <v>0.0975</v>
      </c>
      <c r="I1073" s="427"/>
      <c r="J1073" s="428" t="s">
        <v>5940</v>
      </c>
      <c r="K1073" s="412" t="s">
        <v>6792</v>
      </c>
      <c r="L1073" s="412" t="s">
        <v>5436</v>
      </c>
      <c r="M1073" s="120" t="s">
        <v>4686</v>
      </c>
      <c r="N1073" s="457" t="n">
        <v>94577</v>
      </c>
      <c r="O1073" s="458"/>
      <c r="P1073" s="431"/>
      <c r="Q1073" s="431"/>
      <c r="R1073" s="459"/>
      <c r="S1073" s="460"/>
      <c r="T1073" s="461"/>
      <c r="U1073" s="459"/>
      <c r="V1073" s="120"/>
      <c r="W1073" s="120"/>
      <c r="X1073" s="120"/>
      <c r="Y1073" s="120"/>
      <c r="Z1073" s="460"/>
      <c r="AA1073" s="433"/>
      <c r="AB1073" s="456"/>
      <c r="AC1073" s="594"/>
      <c r="AD1073" s="595"/>
      <c r="AE1073" s="595"/>
      <c r="AF1073" s="595"/>
      <c r="AG1073" s="595"/>
      <c r="AH1073" s="595"/>
      <c r="AI1073" s="595"/>
      <c r="AJ1073" s="596"/>
      <c r="AK1073" s="437" t="s">
        <v>5946</v>
      </c>
      <c r="AL1073" s="438" t="s">
        <v>6778</v>
      </c>
      <c r="AM1073" s="412" t="s">
        <v>6792</v>
      </c>
      <c r="AN1073" s="462"/>
      <c r="AO1073" s="412" t="s">
        <v>5436</v>
      </c>
      <c r="AP1073" s="120" t="s">
        <v>4686</v>
      </c>
      <c r="AQ1073" s="457" t="n">
        <v>94577</v>
      </c>
      <c r="AR1073" s="463" t="s">
        <v>6790</v>
      </c>
      <c r="AS1073" s="441"/>
      <c r="AT1073" s="465"/>
      <c r="AU1073" s="459"/>
      <c r="AV1073" s="466"/>
      <c r="AW1073" s="467"/>
      <c r="AX1073" s="467"/>
      <c r="AY1073" s="467"/>
      <c r="AZ1073" s="467"/>
      <c r="BA1073" s="467"/>
      <c r="BB1073" s="467"/>
      <c r="BC1073" s="467"/>
      <c r="BD1073" s="467"/>
      <c r="BE1073" s="467"/>
      <c r="BF1073" s="467"/>
      <c r="BG1073" s="467"/>
      <c r="BH1073" s="467"/>
      <c r="BI1073" s="467"/>
      <c r="BJ1073" s="467"/>
      <c r="BK1073" s="467"/>
      <c r="BL1073" s="468"/>
      <c r="BM1073" s="468"/>
      <c r="BN1073" s="468"/>
      <c r="BO1073" s="412"/>
      <c r="BP1073" s="412"/>
    </row>
    <row r="1074" customFormat="false" ht="13.5" hidden="false" customHeight="true" outlineLevel="0" collapsed="false">
      <c r="A1074" s="41" t="s">
        <v>6793</v>
      </c>
      <c r="B1074" s="412" t="s">
        <v>4682</v>
      </c>
      <c r="C1074" s="445" t="s">
        <v>4733</v>
      </c>
      <c r="D1074" s="120" t="s">
        <v>6151</v>
      </c>
      <c r="E1074" s="120" t="s">
        <v>1584</v>
      </c>
      <c r="F1074" s="120" t="s">
        <v>6794</v>
      </c>
      <c r="G1074" s="561"/>
      <c r="H1074" s="427" t="n">
        <v>0.085</v>
      </c>
      <c r="I1074" s="427" t="n">
        <v>0.0875</v>
      </c>
      <c r="J1074" s="428" t="s">
        <v>5772</v>
      </c>
      <c r="K1074" s="412" t="s">
        <v>6795</v>
      </c>
      <c r="L1074" s="412" t="s">
        <v>4720</v>
      </c>
      <c r="M1074" s="120" t="s">
        <v>4686</v>
      </c>
      <c r="N1074" s="457" t="n">
        <v>94123</v>
      </c>
      <c r="O1074" s="430"/>
      <c r="P1074" s="431"/>
      <c r="Q1074" s="431"/>
      <c r="R1074" s="459" t="s">
        <v>1584</v>
      </c>
      <c r="S1074" s="460"/>
      <c r="T1074" s="461" t="s">
        <v>6796</v>
      </c>
      <c r="U1074" s="459"/>
      <c r="V1074" s="120"/>
      <c r="W1074" s="120"/>
      <c r="X1074" s="120"/>
      <c r="Y1074" s="120"/>
      <c r="Z1074" s="460" t="s">
        <v>6797</v>
      </c>
      <c r="AA1074" s="433" t="s">
        <v>4745</v>
      </c>
      <c r="AB1074" s="456"/>
      <c r="AC1074" s="594"/>
      <c r="AD1074" s="595"/>
      <c r="AE1074" s="595"/>
      <c r="AF1074" s="595"/>
      <c r="AG1074" s="595"/>
      <c r="AH1074" s="595"/>
      <c r="AI1074" s="595"/>
      <c r="AJ1074" s="596"/>
      <c r="AK1074" s="437" t="s">
        <v>5946</v>
      </c>
      <c r="AL1074" s="438" t="s">
        <v>6778</v>
      </c>
      <c r="AM1074" s="412" t="s">
        <v>6795</v>
      </c>
      <c r="AN1074" s="462" t="s">
        <v>6798</v>
      </c>
      <c r="AO1074" s="412" t="s">
        <v>4720</v>
      </c>
      <c r="AP1074" s="120" t="s">
        <v>4686</v>
      </c>
      <c r="AQ1074" s="457" t="n">
        <v>94123</v>
      </c>
      <c r="AR1074" s="463" t="s">
        <v>6794</v>
      </c>
      <c r="AS1074" s="464"/>
      <c r="AT1074" s="465"/>
      <c r="AU1074" s="459"/>
      <c r="AV1074" s="466" t="n">
        <v>2</v>
      </c>
      <c r="AW1074" s="467"/>
      <c r="AX1074" s="467"/>
      <c r="AY1074" s="467"/>
      <c r="AZ1074" s="467"/>
      <c r="BA1074" s="467"/>
      <c r="BB1074" s="467"/>
      <c r="BC1074" s="467"/>
      <c r="BD1074" s="467"/>
      <c r="BE1074" s="467"/>
      <c r="BF1074" s="467"/>
      <c r="BG1074" s="467" t="s">
        <v>6799</v>
      </c>
      <c r="BH1074" s="467"/>
      <c r="BI1074" s="467"/>
      <c r="BJ1074" s="467"/>
      <c r="BK1074" s="467"/>
      <c r="BL1074" s="468"/>
      <c r="BM1074" s="468"/>
      <c r="BN1074" s="468"/>
      <c r="BO1074" s="412"/>
      <c r="BP1074" s="412"/>
    </row>
    <row r="1075" customFormat="false" ht="14.1" hidden="false" customHeight="true" outlineLevel="0" collapsed="false">
      <c r="A1075" s="1146" t="s">
        <v>5322</v>
      </c>
      <c r="B1075" s="1147" t="s">
        <v>713</v>
      </c>
      <c r="C1075" s="1200" t="s">
        <v>36</v>
      </c>
      <c r="D1075" s="1201" t="s">
        <v>8907</v>
      </c>
      <c r="E1075" s="1201" t="s">
        <v>1527</v>
      </c>
      <c r="F1075" s="1201" t="s">
        <v>8908</v>
      </c>
      <c r="G1075" s="1279"/>
      <c r="H1075" s="1152" t="n">
        <v>0.08375</v>
      </c>
      <c r="I1075" s="1152"/>
      <c r="J1075" s="1153" t="s">
        <v>6303</v>
      </c>
      <c r="K1075" s="1147" t="s">
        <v>8909</v>
      </c>
      <c r="L1075" s="1147" t="s">
        <v>1532</v>
      </c>
      <c r="M1075" s="1201" t="s">
        <v>4686</v>
      </c>
      <c r="N1075" s="1203" t="n">
        <v>94589</v>
      </c>
      <c r="O1075" s="1155"/>
      <c r="P1075" s="1156"/>
      <c r="Q1075" s="1156"/>
      <c r="R1075" s="1204"/>
      <c r="S1075" s="1205"/>
      <c r="T1075" s="1206"/>
      <c r="U1075" s="1204"/>
      <c r="V1075" s="1201"/>
      <c r="W1075" s="1201"/>
      <c r="X1075" s="1201"/>
      <c r="Y1075" s="1201"/>
      <c r="Z1075" s="1205"/>
      <c r="AA1075" s="1158"/>
      <c r="AB1075" s="1202"/>
      <c r="AC1075" s="1161" t="s">
        <v>8910</v>
      </c>
      <c r="AD1075" s="1162"/>
      <c r="AE1075" s="1162"/>
      <c r="AF1075" s="1162"/>
      <c r="AG1075" s="1162"/>
      <c r="AH1075" s="1162"/>
      <c r="AI1075" s="1162"/>
      <c r="AJ1075" s="1163" t="s">
        <v>4716</v>
      </c>
      <c r="AK1075" s="1164" t="s">
        <v>5946</v>
      </c>
      <c r="AL1075" s="1165" t="s">
        <v>6778</v>
      </c>
      <c r="AM1075" s="1147" t="s">
        <v>8909</v>
      </c>
      <c r="AN1075" s="1209"/>
      <c r="AO1075" s="1147" t="s">
        <v>1532</v>
      </c>
      <c r="AP1075" s="1201" t="s">
        <v>4686</v>
      </c>
      <c r="AQ1075" s="1203" t="n">
        <v>94589</v>
      </c>
      <c r="AR1075" s="1172" t="s">
        <v>8908</v>
      </c>
      <c r="AS1075" s="1226"/>
      <c r="AT1075" s="1210"/>
      <c r="AU1075" s="1204"/>
      <c r="AV1075" s="1211"/>
      <c r="AW1075" s="1212"/>
      <c r="AX1075" s="1212"/>
      <c r="AY1075" s="1212"/>
      <c r="AZ1075" s="1212"/>
      <c r="BA1075" s="1212"/>
      <c r="BB1075" s="1212"/>
      <c r="BC1075" s="1212"/>
      <c r="BD1075" s="1212"/>
      <c r="BE1075" s="1212"/>
      <c r="BF1075" s="1212"/>
      <c r="BG1075" s="1212"/>
      <c r="BH1075" s="1212"/>
      <c r="BI1075" s="1212"/>
      <c r="BJ1075" s="1212"/>
      <c r="BK1075" s="1212"/>
      <c r="BL1075" s="1213"/>
      <c r="BM1075" s="1213"/>
      <c r="BN1075" s="1213"/>
      <c r="BO1075" s="1147"/>
      <c r="BP1075" s="1147"/>
    </row>
    <row r="1076" customFormat="false" ht="14.1" hidden="false" customHeight="true" outlineLevel="0" collapsed="false">
      <c r="A1076" s="41" t="s">
        <v>1772</v>
      </c>
      <c r="B1076" s="412" t="s">
        <v>713</v>
      </c>
      <c r="C1076" s="413" t="s">
        <v>36</v>
      </c>
      <c r="D1076" s="414" t="s">
        <v>8591</v>
      </c>
      <c r="E1076" s="425" t="s">
        <v>1771</v>
      </c>
      <c r="F1076" s="425" t="s">
        <v>1770</v>
      </c>
      <c r="G1076" s="426"/>
      <c r="H1076" s="427" t="n">
        <v>0.0725</v>
      </c>
      <c r="I1076" s="427" t="n">
        <v>0.075</v>
      </c>
      <c r="J1076" s="428" t="s">
        <v>7869</v>
      </c>
      <c r="K1076" s="412" t="s">
        <v>12720</v>
      </c>
      <c r="L1076" s="412" t="s">
        <v>7871</v>
      </c>
      <c r="M1076" s="414" t="s">
        <v>4686</v>
      </c>
      <c r="N1076" s="429" t="n">
        <v>95682</v>
      </c>
      <c r="O1076" s="430"/>
      <c r="P1076" s="431"/>
      <c r="Q1076" s="432"/>
      <c r="R1076" s="414"/>
      <c r="S1076" s="433"/>
      <c r="T1076" s="434"/>
      <c r="U1076" s="414"/>
      <c r="V1076" s="425"/>
      <c r="W1076" s="425"/>
      <c r="X1076" s="425"/>
      <c r="Y1076" s="425"/>
      <c r="Z1076" s="433"/>
      <c r="AA1076" s="433" t="s">
        <v>4745</v>
      </c>
      <c r="AB1076" s="435"/>
      <c r="AC1076" s="594"/>
      <c r="AD1076" s="595"/>
      <c r="AE1076" s="595"/>
      <c r="AF1076" s="595"/>
      <c r="AG1076" s="595"/>
      <c r="AH1076" s="595"/>
      <c r="AI1076" s="595"/>
      <c r="AJ1076" s="596"/>
      <c r="AK1076" s="437" t="s">
        <v>5946</v>
      </c>
      <c r="AL1076" s="438" t="s">
        <v>6778</v>
      </c>
      <c r="AM1076" s="412" t="s">
        <v>12720</v>
      </c>
      <c r="AN1076" s="439" t="s">
        <v>12721</v>
      </c>
      <c r="AO1076" s="412" t="s">
        <v>7871</v>
      </c>
      <c r="AP1076" s="414" t="s">
        <v>4686</v>
      </c>
      <c r="AQ1076" s="429" t="n">
        <v>95682</v>
      </c>
      <c r="AR1076" s="440" t="s">
        <v>1770</v>
      </c>
      <c r="AS1076" s="464"/>
      <c r="AT1076" s="438"/>
      <c r="AU1076" s="414"/>
      <c r="AV1076" s="442" t="n">
        <v>1</v>
      </c>
      <c r="AW1076" s="443"/>
      <c r="AX1076" s="443"/>
      <c r="AY1076" s="443"/>
      <c r="AZ1076" s="443"/>
      <c r="BA1076" s="443"/>
      <c r="BB1076" s="443"/>
      <c r="BC1076" s="443"/>
      <c r="BD1076" s="443"/>
      <c r="BE1076" s="443" t="s">
        <v>12722</v>
      </c>
      <c r="BF1076" s="443" t="n">
        <v>5.06</v>
      </c>
      <c r="BG1076" s="443"/>
      <c r="BH1076" s="443"/>
      <c r="BI1076" s="443"/>
      <c r="BJ1076" s="443"/>
      <c r="BK1076" s="443"/>
      <c r="BL1076" s="412"/>
      <c r="BM1076" s="412"/>
      <c r="BN1076" s="412"/>
      <c r="BO1076" s="412"/>
      <c r="BP1076" s="478"/>
    </row>
    <row r="1077" customFormat="false" ht="14.1" hidden="false" customHeight="true" outlineLevel="0" collapsed="false">
      <c r="A1077" s="41" t="s">
        <v>1861</v>
      </c>
      <c r="B1077" s="412" t="s">
        <v>5998</v>
      </c>
      <c r="C1077" s="479" t="s">
        <v>5999</v>
      </c>
      <c r="D1077" s="480"/>
      <c r="E1077" s="480" t="s">
        <v>888</v>
      </c>
      <c r="F1077" s="480" t="s">
        <v>1860</v>
      </c>
      <c r="G1077" s="489" t="s">
        <v>6800</v>
      </c>
      <c r="H1077" s="427" t="n">
        <v>0.0775</v>
      </c>
      <c r="I1077" s="427" t="n">
        <v>0.09</v>
      </c>
      <c r="J1077" s="428" t="s">
        <v>6801</v>
      </c>
      <c r="K1077" s="489" t="s">
        <v>6802</v>
      </c>
      <c r="L1077" s="489" t="s">
        <v>6803</v>
      </c>
      <c r="M1077" s="480" t="s">
        <v>4686</v>
      </c>
      <c r="N1077" s="490" t="n">
        <v>92648</v>
      </c>
      <c r="O1077" s="458" t="s">
        <v>6804</v>
      </c>
      <c r="P1077" s="544" t="s">
        <v>14472</v>
      </c>
      <c r="Q1077" s="544" t="s">
        <v>14472</v>
      </c>
      <c r="R1077" s="491" t="s">
        <v>6806</v>
      </c>
      <c r="S1077" s="490" t="s">
        <v>6807</v>
      </c>
      <c r="T1077" s="491" t="s">
        <v>1465</v>
      </c>
      <c r="U1077" s="490" t="s">
        <v>1860</v>
      </c>
      <c r="V1077" s="490"/>
      <c r="W1077" s="490"/>
      <c r="X1077" s="490"/>
      <c r="Y1077" s="490"/>
      <c r="Z1077" s="490" t="s">
        <v>6808</v>
      </c>
      <c r="AA1077" s="433" t="s">
        <v>4745</v>
      </c>
      <c r="AB1077" s="493"/>
      <c r="AC1077" s="641"/>
      <c r="AD1077" s="642"/>
      <c r="AE1077" s="641"/>
      <c r="AF1077" s="641"/>
      <c r="AG1077" s="641"/>
      <c r="AH1077" s="641"/>
      <c r="AI1077" s="641"/>
      <c r="AJ1077" s="643"/>
      <c r="AK1077" s="437" t="s">
        <v>5946</v>
      </c>
      <c r="AL1077" s="438" t="s">
        <v>6778</v>
      </c>
      <c r="AM1077" s="489" t="s">
        <v>6802</v>
      </c>
      <c r="AN1077" s="494"/>
      <c r="AO1077" s="489" t="s">
        <v>6803</v>
      </c>
      <c r="AP1077" s="480" t="s">
        <v>4686</v>
      </c>
      <c r="AQ1077" s="490" t="n">
        <v>92648</v>
      </c>
      <c r="AR1077" s="489" t="s">
        <v>6809</v>
      </c>
      <c r="AS1077" s="464"/>
      <c r="AT1077" s="495" t="n">
        <v>1401992</v>
      </c>
      <c r="AU1077" s="496" t="s">
        <v>6810</v>
      </c>
      <c r="AV1077" s="497" t="n">
        <v>7</v>
      </c>
      <c r="AW1077" s="497"/>
      <c r="AX1077" s="497"/>
      <c r="AY1077" s="497"/>
      <c r="AZ1077" s="497"/>
      <c r="BA1077" s="497"/>
      <c r="BB1077" s="497"/>
      <c r="BC1077" s="497"/>
      <c r="BD1077" s="497"/>
      <c r="BE1077" s="497"/>
      <c r="BF1077" s="497"/>
      <c r="BG1077" s="497"/>
      <c r="BH1077" s="497"/>
      <c r="BI1077" s="497"/>
      <c r="BJ1077" s="497"/>
      <c r="BK1077" s="497"/>
      <c r="BL1077" s="498"/>
      <c r="BM1077" s="498"/>
      <c r="BN1077" s="498"/>
      <c r="BO1077" s="412"/>
      <c r="BP1077" s="478"/>
    </row>
    <row r="1078" customFormat="false" ht="14.1" hidden="false" customHeight="true" outlineLevel="0" collapsed="false">
      <c r="A1078" s="1146" t="s">
        <v>1387</v>
      </c>
      <c r="B1078" s="1147" t="s">
        <v>5977</v>
      </c>
      <c r="C1078" s="1214" t="s">
        <v>36</v>
      </c>
      <c r="D1078" s="1215"/>
      <c r="E1078" s="1215" t="s">
        <v>1388</v>
      </c>
      <c r="F1078" s="1215" t="s">
        <v>1385</v>
      </c>
      <c r="G1078" s="1216"/>
      <c r="H1078" s="1152" t="n">
        <v>0.0775</v>
      </c>
      <c r="I1078" s="1152" t="n">
        <v>0.08</v>
      </c>
      <c r="J1078" s="1153" t="s">
        <v>5488</v>
      </c>
      <c r="K1078" s="1216" t="s">
        <v>4827</v>
      </c>
      <c r="L1078" s="1216" t="s">
        <v>5488</v>
      </c>
      <c r="M1078" s="1215" t="s">
        <v>4686</v>
      </c>
      <c r="N1078" s="1217" t="n">
        <v>95630</v>
      </c>
      <c r="O1078" s="1218"/>
      <c r="P1078" s="1217"/>
      <c r="Q1078" s="1217"/>
      <c r="R1078" s="1219"/>
      <c r="S1078" s="1217"/>
      <c r="T1078" s="1220"/>
      <c r="U1078" s="1219"/>
      <c r="V1078" s="1217"/>
      <c r="W1078" s="1217"/>
      <c r="X1078" s="1217"/>
      <c r="Y1078" s="1217"/>
      <c r="Z1078" s="1217"/>
      <c r="AA1078" s="1158"/>
      <c r="AB1078" s="1332" t="s">
        <v>10193</v>
      </c>
      <c r="AC1078" s="1222" t="s">
        <v>7595</v>
      </c>
      <c r="AD1078" s="1223" t="s">
        <v>9358</v>
      </c>
      <c r="AE1078" s="1222" t="s">
        <v>8425</v>
      </c>
      <c r="AF1078" s="1222" t="s">
        <v>8204</v>
      </c>
      <c r="AG1078" s="1222"/>
      <c r="AH1078" s="1222"/>
      <c r="AI1078" s="1222"/>
      <c r="AJ1078" s="1224" t="s">
        <v>4716</v>
      </c>
      <c r="AK1078" s="1164" t="s">
        <v>5946</v>
      </c>
      <c r="AL1078" s="1165" t="s">
        <v>6778</v>
      </c>
      <c r="AM1078" s="1216" t="s">
        <v>4827</v>
      </c>
      <c r="AN1078" s="1225"/>
      <c r="AO1078" s="1216" t="s">
        <v>5488</v>
      </c>
      <c r="AP1078" s="1215" t="s">
        <v>4686</v>
      </c>
      <c r="AQ1078" s="1217" t="n">
        <v>95630</v>
      </c>
      <c r="AR1078" s="1216" t="str">
        <f aca="false">F1078</f>
        <v>916-294-7691</v>
      </c>
      <c r="AS1078" s="1226"/>
      <c r="AT1078" s="1227"/>
      <c r="AU1078" s="1228"/>
      <c r="AV1078" s="1229"/>
      <c r="AW1078" s="1229"/>
      <c r="AX1078" s="1229"/>
      <c r="AY1078" s="1229"/>
      <c r="AZ1078" s="1229"/>
      <c r="BA1078" s="1229"/>
      <c r="BB1078" s="1229"/>
      <c r="BC1078" s="1229"/>
      <c r="BD1078" s="1229"/>
      <c r="BE1078" s="1229"/>
      <c r="BF1078" s="1229"/>
      <c r="BG1078" s="1229"/>
      <c r="BH1078" s="1229"/>
      <c r="BI1078" s="1229"/>
      <c r="BJ1078" s="1229"/>
      <c r="BK1078" s="1229"/>
      <c r="BL1078" s="1208"/>
      <c r="BM1078" s="1208"/>
      <c r="BN1078" s="1208"/>
      <c r="BO1078" s="1147"/>
      <c r="BP1078" s="1279"/>
    </row>
    <row r="1079" customFormat="false" ht="14.1" hidden="false" customHeight="true" outlineLevel="0" collapsed="false">
      <c r="A1079" s="41" t="s">
        <v>2096</v>
      </c>
      <c r="B1079" s="412" t="s">
        <v>713</v>
      </c>
      <c r="C1079" s="445" t="s">
        <v>36</v>
      </c>
      <c r="D1079" s="470"/>
      <c r="E1079" s="120" t="s">
        <v>2095</v>
      </c>
      <c r="F1079" s="120" t="s">
        <v>2094</v>
      </c>
      <c r="G1079" s="456"/>
      <c r="H1079" s="427" t="n">
        <v>0.0925</v>
      </c>
      <c r="I1079" s="427" t="n">
        <v>0.095</v>
      </c>
      <c r="J1079" s="428" t="s">
        <v>5940</v>
      </c>
      <c r="K1079" s="412" t="s">
        <v>12723</v>
      </c>
      <c r="L1079" s="412" t="s">
        <v>5380</v>
      </c>
      <c r="M1079" s="120" t="s">
        <v>4686</v>
      </c>
      <c r="N1079" s="457" t="n">
        <v>94703</v>
      </c>
      <c r="O1079" s="430"/>
      <c r="P1079" s="431"/>
      <c r="Q1079" s="431"/>
      <c r="R1079" s="459"/>
      <c r="S1079" s="460"/>
      <c r="T1079" s="461"/>
      <c r="U1079" s="459"/>
      <c r="V1079" s="120"/>
      <c r="W1079" s="120"/>
      <c r="X1079" s="120"/>
      <c r="Y1079" s="120"/>
      <c r="Z1079" s="460"/>
      <c r="AA1079" s="433"/>
      <c r="AB1079" s="456"/>
      <c r="AC1079" s="594"/>
      <c r="AD1079" s="595"/>
      <c r="AE1079" s="595"/>
      <c r="AF1079" s="595"/>
      <c r="AG1079" s="595"/>
      <c r="AH1079" s="595"/>
      <c r="AI1079" s="595"/>
      <c r="AJ1079" s="596"/>
      <c r="AK1079" s="437" t="s">
        <v>5946</v>
      </c>
      <c r="AL1079" s="438" t="s">
        <v>6778</v>
      </c>
      <c r="AM1079" s="412" t="s">
        <v>12723</v>
      </c>
      <c r="AN1079" s="462"/>
      <c r="AO1079" s="412" t="s">
        <v>5380</v>
      </c>
      <c r="AP1079" s="120" t="s">
        <v>4686</v>
      </c>
      <c r="AQ1079" s="457" t="n">
        <v>94703</v>
      </c>
      <c r="AR1079" s="463" t="s">
        <v>2094</v>
      </c>
      <c r="AS1079" s="464"/>
      <c r="AT1079" s="465"/>
      <c r="AU1079" s="459"/>
      <c r="AV1079" s="466" t="n">
        <v>1</v>
      </c>
      <c r="AW1079" s="467"/>
      <c r="AX1079" s="467"/>
      <c r="AY1079" s="467"/>
      <c r="AZ1079" s="467"/>
      <c r="BA1079" s="467"/>
      <c r="BB1079" s="467"/>
      <c r="BC1079" s="467"/>
      <c r="BD1079" s="467"/>
      <c r="BE1079" s="467"/>
      <c r="BF1079" s="467"/>
      <c r="BG1079" s="467"/>
      <c r="BH1079" s="467"/>
      <c r="BI1079" s="467"/>
      <c r="BJ1079" s="467"/>
      <c r="BK1079" s="467"/>
      <c r="BL1079" s="468"/>
      <c r="BM1079" s="468"/>
      <c r="BN1079" s="468"/>
      <c r="BO1079" s="477"/>
      <c r="BP1079" s="478"/>
    </row>
    <row r="1080" customFormat="false" ht="14.1" hidden="false" customHeight="true" outlineLevel="0" collapsed="false">
      <c r="A1080" s="41" t="s">
        <v>853</v>
      </c>
      <c r="B1080" s="412" t="s">
        <v>5937</v>
      </c>
      <c r="C1080" s="413" t="s">
        <v>5309</v>
      </c>
      <c r="D1080" s="414" t="s">
        <v>8099</v>
      </c>
      <c r="E1080" s="120" t="s">
        <v>2177</v>
      </c>
      <c r="F1080" s="120" t="s">
        <v>2176</v>
      </c>
      <c r="G1080" s="456"/>
      <c r="H1080" s="427" t="n">
        <v>0.0975</v>
      </c>
      <c r="I1080" s="427" t="n">
        <v>0.095</v>
      </c>
      <c r="J1080" s="428" t="s">
        <v>7814</v>
      </c>
      <c r="K1080" s="412" t="s">
        <v>13522</v>
      </c>
      <c r="L1080" s="412" t="s">
        <v>5851</v>
      </c>
      <c r="M1080" s="120" t="s">
        <v>4686</v>
      </c>
      <c r="N1080" s="457" t="n">
        <v>94501</v>
      </c>
      <c r="O1080" s="430"/>
      <c r="P1080" s="431"/>
      <c r="Q1080" s="431"/>
      <c r="R1080" s="459"/>
      <c r="S1080" s="460"/>
      <c r="T1080" s="461"/>
      <c r="U1080" s="459"/>
      <c r="V1080" s="120"/>
      <c r="W1080" s="120"/>
      <c r="X1080" s="120"/>
      <c r="Y1080" s="120"/>
      <c r="Z1080" s="460"/>
      <c r="AA1080" s="433"/>
      <c r="AB1080" s="456"/>
      <c r="AC1080" s="641"/>
      <c r="AD1080" s="642"/>
      <c r="AE1080" s="641"/>
      <c r="AF1080" s="641"/>
      <c r="AG1080" s="641"/>
      <c r="AH1080" s="641"/>
      <c r="AI1080" s="641"/>
      <c r="AJ1080" s="643"/>
      <c r="AK1080" s="437" t="s">
        <v>5946</v>
      </c>
      <c r="AL1080" s="438" t="s">
        <v>6778</v>
      </c>
      <c r="AM1080" s="412" t="s">
        <v>13522</v>
      </c>
      <c r="AN1080" s="462"/>
      <c r="AO1080" s="412" t="s">
        <v>5851</v>
      </c>
      <c r="AP1080" s="120" t="s">
        <v>4686</v>
      </c>
      <c r="AQ1080" s="457" t="n">
        <v>94501</v>
      </c>
      <c r="AR1080" s="463" t="s">
        <v>2176</v>
      </c>
      <c r="AS1080" s="441"/>
      <c r="AT1080" s="465"/>
      <c r="AU1080" s="459"/>
      <c r="AV1080" s="466" t="n">
        <v>2</v>
      </c>
      <c r="AW1080" s="467"/>
      <c r="AX1080" s="467"/>
      <c r="AY1080" s="467"/>
      <c r="AZ1080" s="467"/>
      <c r="BA1080" s="467"/>
      <c r="BB1080" s="467"/>
      <c r="BC1080" s="467"/>
      <c r="BD1080" s="467"/>
      <c r="BE1080" s="467"/>
      <c r="BF1080" s="467"/>
      <c r="BG1080" s="467"/>
      <c r="BH1080" s="467"/>
      <c r="BI1080" s="467"/>
      <c r="BJ1080" s="467"/>
      <c r="BK1080" s="467"/>
      <c r="BL1080" s="468"/>
      <c r="BM1080" s="468"/>
      <c r="BN1080" s="468"/>
      <c r="BO1080" s="477"/>
      <c r="BP1080" s="478"/>
    </row>
    <row r="1081" customFormat="false" ht="14.1" hidden="false" customHeight="true" outlineLevel="0" collapsed="false">
      <c r="A1081" s="41" t="s">
        <v>2248</v>
      </c>
      <c r="B1081" s="412" t="s">
        <v>5977</v>
      </c>
      <c r="C1081" s="413" t="s">
        <v>36</v>
      </c>
      <c r="D1081" s="414"/>
      <c r="E1081" s="425" t="s">
        <v>1335</v>
      </c>
      <c r="F1081" s="425" t="s">
        <v>2247</v>
      </c>
      <c r="G1081" s="426"/>
      <c r="H1081" s="427" t="n">
        <v>0.0925</v>
      </c>
      <c r="I1081" s="427" t="n">
        <v>0.095</v>
      </c>
      <c r="J1081" s="428" t="s">
        <v>5940</v>
      </c>
      <c r="K1081" s="412" t="s">
        <v>12724</v>
      </c>
      <c r="L1081" s="412" t="s">
        <v>5840</v>
      </c>
      <c r="M1081" s="414" t="s">
        <v>4686</v>
      </c>
      <c r="N1081" s="429" t="n">
        <v>94568</v>
      </c>
      <c r="O1081" s="430"/>
      <c r="P1081" s="431"/>
      <c r="Q1081" s="432"/>
      <c r="R1081" s="414"/>
      <c r="S1081" s="433"/>
      <c r="T1081" s="434"/>
      <c r="U1081" s="414"/>
      <c r="V1081" s="425"/>
      <c r="W1081" s="425"/>
      <c r="X1081" s="425"/>
      <c r="Y1081" s="425"/>
      <c r="Z1081" s="433" t="s">
        <v>12725</v>
      </c>
      <c r="AA1081" s="433"/>
      <c r="AB1081" s="435"/>
      <c r="AC1081" s="594"/>
      <c r="AD1081" s="595"/>
      <c r="AE1081" s="595"/>
      <c r="AF1081" s="595"/>
      <c r="AG1081" s="595"/>
      <c r="AH1081" s="595"/>
      <c r="AI1081" s="595"/>
      <c r="AJ1081" s="596"/>
      <c r="AK1081" s="437" t="s">
        <v>5946</v>
      </c>
      <c r="AL1081" s="438" t="s">
        <v>6778</v>
      </c>
      <c r="AM1081" s="412" t="s">
        <v>12724</v>
      </c>
      <c r="AN1081" s="439"/>
      <c r="AO1081" s="412" t="s">
        <v>5840</v>
      </c>
      <c r="AP1081" s="414" t="s">
        <v>4686</v>
      </c>
      <c r="AQ1081" s="429" t="n">
        <v>94568</v>
      </c>
      <c r="AR1081" s="440" t="s">
        <v>2247</v>
      </c>
      <c r="AS1081" s="441"/>
      <c r="AT1081" s="438"/>
      <c r="AU1081" s="414"/>
      <c r="AV1081" s="442"/>
      <c r="AW1081" s="443"/>
      <c r="AX1081" s="443"/>
      <c r="AY1081" s="443"/>
      <c r="AZ1081" s="443"/>
      <c r="BA1081" s="443"/>
      <c r="BB1081" s="443"/>
      <c r="BC1081" s="443"/>
      <c r="BD1081" s="443"/>
      <c r="BE1081" s="443"/>
      <c r="BF1081" s="443"/>
      <c r="BG1081" s="443"/>
      <c r="BH1081" s="443"/>
      <c r="BI1081" s="443"/>
      <c r="BJ1081" s="443"/>
      <c r="BK1081" s="443"/>
      <c r="BL1081" s="412"/>
      <c r="BM1081" s="412"/>
      <c r="BN1081" s="412"/>
      <c r="BO1081" s="477"/>
      <c r="BP1081" s="478"/>
    </row>
    <row r="1082" customFormat="false" ht="14.1" hidden="false" customHeight="true" outlineLevel="0" collapsed="false">
      <c r="A1082" s="41" t="s">
        <v>2329</v>
      </c>
      <c r="B1082" s="412" t="s">
        <v>4682</v>
      </c>
      <c r="C1082" s="479" t="s">
        <v>5959</v>
      </c>
      <c r="D1082" s="480"/>
      <c r="E1082" s="480" t="s">
        <v>2328</v>
      </c>
      <c r="F1082" s="480" t="s">
        <v>2327</v>
      </c>
      <c r="G1082" s="489" t="s">
        <v>12437</v>
      </c>
      <c r="H1082" s="427" t="n">
        <v>0.0775</v>
      </c>
      <c r="I1082" s="427" t="n">
        <v>0.08</v>
      </c>
      <c r="J1082" s="428" t="s">
        <v>6801</v>
      </c>
      <c r="K1082" s="489" t="s">
        <v>12438</v>
      </c>
      <c r="L1082" s="489" t="s">
        <v>8087</v>
      </c>
      <c r="M1082" s="480" t="s">
        <v>4686</v>
      </c>
      <c r="N1082" s="490" t="n">
        <v>92868</v>
      </c>
      <c r="O1082" s="566"/>
      <c r="P1082" s="490"/>
      <c r="Q1082" s="490"/>
      <c r="R1082" s="491"/>
      <c r="S1082" s="490"/>
      <c r="T1082" s="492"/>
      <c r="U1082" s="491"/>
      <c r="V1082" s="490"/>
      <c r="W1082" s="490"/>
      <c r="X1082" s="490"/>
      <c r="Y1082" s="490"/>
      <c r="Z1082" s="490" t="s">
        <v>6006</v>
      </c>
      <c r="AA1082" s="433" t="s">
        <v>4745</v>
      </c>
      <c r="AB1082" s="493"/>
      <c r="AC1082" s="641"/>
      <c r="AD1082" s="642"/>
      <c r="AE1082" s="641"/>
      <c r="AF1082" s="641"/>
      <c r="AG1082" s="641"/>
      <c r="AH1082" s="641"/>
      <c r="AI1082" s="641"/>
      <c r="AJ1082" s="643"/>
      <c r="AK1082" s="437" t="s">
        <v>5946</v>
      </c>
      <c r="AL1082" s="438" t="s">
        <v>6778</v>
      </c>
      <c r="AM1082" s="489" t="s">
        <v>12438</v>
      </c>
      <c r="AN1082" s="494"/>
      <c r="AO1082" s="489" t="s">
        <v>8087</v>
      </c>
      <c r="AP1082" s="480" t="s">
        <v>4686</v>
      </c>
      <c r="AQ1082" s="490" t="n">
        <v>92868</v>
      </c>
      <c r="AR1082" s="489" t="s">
        <v>12437</v>
      </c>
      <c r="AS1082" s="441"/>
      <c r="AT1082" s="495" t="n">
        <v>1404778</v>
      </c>
      <c r="AU1082" s="496" t="s">
        <v>12439</v>
      </c>
      <c r="AV1082" s="497" t="n">
        <v>3</v>
      </c>
      <c r="AW1082" s="497"/>
      <c r="AX1082" s="497"/>
      <c r="AY1082" s="497"/>
      <c r="AZ1082" s="497"/>
      <c r="BA1082" s="497"/>
      <c r="BB1082" s="497"/>
      <c r="BC1082" s="497"/>
      <c r="BD1082" s="497"/>
      <c r="BE1082" s="497"/>
      <c r="BF1082" s="497"/>
      <c r="BG1082" s="497"/>
      <c r="BH1082" s="497"/>
      <c r="BI1082" s="497"/>
      <c r="BJ1082" s="497"/>
      <c r="BK1082" s="497"/>
      <c r="BL1082" s="498"/>
      <c r="BM1082" s="498"/>
      <c r="BN1082" s="498"/>
      <c r="BO1082" s="477"/>
      <c r="BP1082" s="478"/>
    </row>
    <row r="1083" customFormat="false" ht="14.1" hidden="false" customHeight="true" outlineLevel="0" collapsed="false">
      <c r="A1083" s="41" t="s">
        <v>12977</v>
      </c>
      <c r="B1083" s="412" t="s">
        <v>4682</v>
      </c>
      <c r="C1083" s="445" t="s">
        <v>6129</v>
      </c>
      <c r="D1083" s="470"/>
      <c r="E1083" s="120" t="s">
        <v>12978</v>
      </c>
      <c r="F1083" s="120" t="s">
        <v>12979</v>
      </c>
      <c r="G1083" s="456"/>
      <c r="H1083" s="427" t="n">
        <v>0</v>
      </c>
      <c r="I1083" s="427"/>
      <c r="J1083" s="428" t="s">
        <v>6131</v>
      </c>
      <c r="K1083" s="412" t="s">
        <v>12980</v>
      </c>
      <c r="L1083" s="412" t="s">
        <v>12981</v>
      </c>
      <c r="M1083" s="120" t="s">
        <v>12982</v>
      </c>
      <c r="N1083" s="457" t="n">
        <v>10010</v>
      </c>
      <c r="O1083" s="458"/>
      <c r="P1083" s="431"/>
      <c r="Q1083" s="431"/>
      <c r="R1083" s="459"/>
      <c r="S1083" s="460"/>
      <c r="T1083" s="461"/>
      <c r="U1083" s="459"/>
      <c r="V1083" s="120"/>
      <c r="W1083" s="120"/>
      <c r="X1083" s="120"/>
      <c r="Y1083" s="120"/>
      <c r="Z1083" s="460"/>
      <c r="AA1083" s="433"/>
      <c r="AB1083" s="456"/>
      <c r="AC1083" s="594"/>
      <c r="AD1083" s="595"/>
      <c r="AE1083" s="595"/>
      <c r="AF1083" s="595"/>
      <c r="AG1083" s="595"/>
      <c r="AH1083" s="595"/>
      <c r="AI1083" s="595"/>
      <c r="AJ1083" s="596"/>
      <c r="AK1083" s="437" t="s">
        <v>5946</v>
      </c>
      <c r="AL1083" s="438" t="s">
        <v>6778</v>
      </c>
      <c r="AM1083" s="412" t="s">
        <v>12980</v>
      </c>
      <c r="AN1083" s="462"/>
      <c r="AO1083" s="412" t="s">
        <v>12981</v>
      </c>
      <c r="AP1083" s="120" t="s">
        <v>12982</v>
      </c>
      <c r="AQ1083" s="457" t="n">
        <v>10010</v>
      </c>
      <c r="AR1083" s="463" t="s">
        <v>12979</v>
      </c>
      <c r="AS1083" s="500"/>
      <c r="AT1083" s="465"/>
      <c r="AU1083" s="459"/>
      <c r="AV1083" s="466"/>
      <c r="AW1083" s="467"/>
      <c r="AX1083" s="467"/>
      <c r="AY1083" s="467"/>
      <c r="AZ1083" s="467"/>
      <c r="BA1083" s="467"/>
      <c r="BB1083" s="467"/>
      <c r="BC1083" s="467"/>
      <c r="BD1083" s="467"/>
      <c r="BE1083" s="467"/>
      <c r="BF1083" s="467"/>
      <c r="BG1083" s="467"/>
      <c r="BH1083" s="467"/>
      <c r="BI1083" s="467"/>
      <c r="BJ1083" s="467"/>
      <c r="BK1083" s="467"/>
      <c r="BL1083" s="468"/>
      <c r="BM1083" s="468"/>
      <c r="BN1083" s="468"/>
      <c r="BO1083" s="412"/>
      <c r="BP1083" s="412"/>
    </row>
    <row r="1084" customFormat="false" ht="14.1" hidden="false" customHeight="true" outlineLevel="0" collapsed="false">
      <c r="A1084" s="41" t="s">
        <v>12983</v>
      </c>
      <c r="B1084" s="412" t="s">
        <v>4682</v>
      </c>
      <c r="C1084" s="445" t="s">
        <v>6129</v>
      </c>
      <c r="D1084" s="470"/>
      <c r="E1084" s="120" t="s">
        <v>12978</v>
      </c>
      <c r="F1084" s="120" t="s">
        <v>12979</v>
      </c>
      <c r="G1084" s="456"/>
      <c r="H1084" s="427" t="n">
        <v>0</v>
      </c>
      <c r="I1084" s="427"/>
      <c r="J1084" s="428" t="s">
        <v>6131</v>
      </c>
      <c r="K1084" s="412" t="s">
        <v>12984</v>
      </c>
      <c r="L1084" s="412" t="s">
        <v>12985</v>
      </c>
      <c r="M1084" s="120" t="s">
        <v>12986</v>
      </c>
      <c r="N1084" s="457" t="n">
        <v>33127</v>
      </c>
      <c r="O1084" s="458"/>
      <c r="P1084" s="431"/>
      <c r="Q1084" s="431"/>
      <c r="R1084" s="459"/>
      <c r="S1084" s="460"/>
      <c r="T1084" s="461"/>
      <c r="U1084" s="459"/>
      <c r="V1084" s="120"/>
      <c r="W1084" s="120"/>
      <c r="X1084" s="120"/>
      <c r="Y1084" s="120"/>
      <c r="Z1084" s="460"/>
      <c r="AA1084" s="433"/>
      <c r="AB1084" s="456"/>
      <c r="AC1084" s="594"/>
      <c r="AD1084" s="595"/>
      <c r="AE1084" s="595"/>
      <c r="AF1084" s="595"/>
      <c r="AG1084" s="595"/>
      <c r="AH1084" s="595"/>
      <c r="AI1084" s="595"/>
      <c r="AJ1084" s="596"/>
      <c r="AK1084" s="437" t="s">
        <v>5946</v>
      </c>
      <c r="AL1084" s="438" t="s">
        <v>6778</v>
      </c>
      <c r="AM1084" s="412" t="s">
        <v>12980</v>
      </c>
      <c r="AN1084" s="462"/>
      <c r="AO1084" s="412" t="s">
        <v>12981</v>
      </c>
      <c r="AP1084" s="120" t="s">
        <v>12982</v>
      </c>
      <c r="AQ1084" s="457" t="n">
        <v>10010</v>
      </c>
      <c r="AR1084" s="463" t="s">
        <v>12979</v>
      </c>
      <c r="AS1084" s="441"/>
      <c r="AT1084" s="465"/>
      <c r="AU1084" s="459"/>
      <c r="AV1084" s="466"/>
      <c r="AW1084" s="467"/>
      <c r="AX1084" s="467"/>
      <c r="AY1084" s="467"/>
      <c r="AZ1084" s="467"/>
      <c r="BA1084" s="467"/>
      <c r="BB1084" s="467"/>
      <c r="BC1084" s="467"/>
      <c r="BD1084" s="467"/>
      <c r="BE1084" s="467"/>
      <c r="BF1084" s="467"/>
      <c r="BG1084" s="467"/>
      <c r="BH1084" s="467"/>
      <c r="BI1084" s="467"/>
      <c r="BJ1084" s="467"/>
      <c r="BK1084" s="467"/>
      <c r="BL1084" s="468"/>
      <c r="BM1084" s="468"/>
      <c r="BN1084" s="468"/>
      <c r="BO1084" s="412"/>
      <c r="BP1084" s="412"/>
    </row>
    <row r="1085" customFormat="false" ht="14.1" hidden="false" customHeight="true" outlineLevel="0" collapsed="false">
      <c r="A1085" s="41" t="s">
        <v>13523</v>
      </c>
      <c r="B1085" s="412" t="s">
        <v>713</v>
      </c>
      <c r="C1085" s="445" t="s">
        <v>5309</v>
      </c>
      <c r="D1085" s="470" t="s">
        <v>8187</v>
      </c>
      <c r="E1085" s="120" t="s">
        <v>176</v>
      </c>
      <c r="F1085" s="120" t="s">
        <v>13524</v>
      </c>
      <c r="G1085" s="456" t="s">
        <v>6481</v>
      </c>
      <c r="H1085" s="427" t="n">
        <v>0.0975</v>
      </c>
      <c r="I1085" s="427"/>
      <c r="J1085" s="428" t="s">
        <v>5940</v>
      </c>
      <c r="K1085" s="412" t="s">
        <v>13525</v>
      </c>
      <c r="L1085" s="412" t="s">
        <v>5624</v>
      </c>
      <c r="M1085" s="120" t="s">
        <v>4686</v>
      </c>
      <c r="N1085" s="457" t="n">
        <v>94541</v>
      </c>
      <c r="O1085" s="458"/>
      <c r="P1085" s="431"/>
      <c r="Q1085" s="431"/>
      <c r="R1085" s="459"/>
      <c r="S1085" s="460"/>
      <c r="T1085" s="461"/>
      <c r="U1085" s="459"/>
      <c r="V1085" s="120"/>
      <c r="W1085" s="120"/>
      <c r="X1085" s="120"/>
      <c r="Y1085" s="120"/>
      <c r="Z1085" s="460"/>
      <c r="AA1085" s="433"/>
      <c r="AB1085" s="456"/>
      <c r="AC1085" s="594"/>
      <c r="AD1085" s="595"/>
      <c r="AE1085" s="595"/>
      <c r="AF1085" s="595"/>
      <c r="AG1085" s="595"/>
      <c r="AH1085" s="595"/>
      <c r="AI1085" s="595"/>
      <c r="AJ1085" s="596"/>
      <c r="AK1085" s="437"/>
      <c r="AL1085" s="438"/>
      <c r="AM1085" s="412" t="s">
        <v>13525</v>
      </c>
      <c r="AN1085" s="462"/>
      <c r="AO1085" s="412" t="s">
        <v>5624</v>
      </c>
      <c r="AP1085" s="120" t="s">
        <v>4686</v>
      </c>
      <c r="AQ1085" s="457" t="n">
        <v>94541</v>
      </c>
      <c r="AR1085" s="463" t="s">
        <v>13524</v>
      </c>
      <c r="AS1085" s="441"/>
      <c r="AT1085" s="465"/>
      <c r="AU1085" s="459"/>
      <c r="AV1085" s="466"/>
      <c r="AW1085" s="467"/>
      <c r="AX1085" s="467"/>
      <c r="AY1085" s="467"/>
      <c r="AZ1085" s="467"/>
      <c r="BA1085" s="467"/>
      <c r="BB1085" s="467"/>
      <c r="BC1085" s="467"/>
      <c r="BD1085" s="467"/>
      <c r="BE1085" s="467"/>
      <c r="BF1085" s="467"/>
      <c r="BG1085" s="467"/>
      <c r="BH1085" s="467"/>
      <c r="BI1085" s="467"/>
      <c r="BJ1085" s="467"/>
      <c r="BK1085" s="467"/>
      <c r="BL1085" s="468"/>
      <c r="BM1085" s="468"/>
      <c r="BN1085" s="468"/>
      <c r="BO1085" s="412"/>
      <c r="BP1085" s="412"/>
    </row>
    <row r="1086" customFormat="false" ht="14.1" hidden="false" customHeight="true" outlineLevel="0" collapsed="false">
      <c r="A1086" s="41" t="s">
        <v>13119</v>
      </c>
      <c r="B1086" s="412" t="s">
        <v>5977</v>
      </c>
      <c r="C1086" s="445" t="s">
        <v>5999</v>
      </c>
      <c r="D1086" s="120" t="s">
        <v>13120</v>
      </c>
      <c r="E1086" s="120" t="s">
        <v>2400</v>
      </c>
      <c r="F1086" s="120" t="s">
        <v>2399</v>
      </c>
      <c r="G1086" s="456" t="s">
        <v>6816</v>
      </c>
      <c r="H1086" s="427" t="n">
        <v>0.07875</v>
      </c>
      <c r="I1086" s="427" t="n">
        <v>0.0762</v>
      </c>
      <c r="J1086" s="428" t="s">
        <v>7688</v>
      </c>
      <c r="K1086" s="412" t="s">
        <v>6818</v>
      </c>
      <c r="L1086" s="412" t="s">
        <v>6819</v>
      </c>
      <c r="M1086" s="120" t="s">
        <v>4686</v>
      </c>
      <c r="N1086" s="457" t="n">
        <v>95460</v>
      </c>
      <c r="O1086" s="458" t="s">
        <v>6820</v>
      </c>
      <c r="P1086" s="544" t="s">
        <v>6821</v>
      </c>
      <c r="Q1086" s="544" t="s">
        <v>6822</v>
      </c>
      <c r="R1086" s="459" t="s">
        <v>6823</v>
      </c>
      <c r="S1086" s="460" t="s">
        <v>6824</v>
      </c>
      <c r="T1086" s="461" t="s">
        <v>6825</v>
      </c>
      <c r="U1086" s="459"/>
      <c r="V1086" s="120" t="s">
        <v>6826</v>
      </c>
      <c r="W1086" s="120"/>
      <c r="X1086" s="120" t="s">
        <v>6827</v>
      </c>
      <c r="Y1086" s="120" t="s">
        <v>6824</v>
      </c>
      <c r="Z1086" s="460" t="s">
        <v>6828</v>
      </c>
      <c r="AA1086" s="433" t="s">
        <v>4745</v>
      </c>
      <c r="AB1086" s="456"/>
      <c r="AC1086" s="641"/>
      <c r="AD1086" s="642"/>
      <c r="AE1086" s="641"/>
      <c r="AF1086" s="641"/>
      <c r="AG1086" s="641"/>
      <c r="AH1086" s="641"/>
      <c r="AI1086" s="641"/>
      <c r="AJ1086" s="643"/>
      <c r="AK1086" s="437" t="s">
        <v>5946</v>
      </c>
      <c r="AL1086" s="438" t="s">
        <v>6778</v>
      </c>
      <c r="AM1086" s="412" t="s">
        <v>6829</v>
      </c>
      <c r="AN1086" s="462" t="s">
        <v>6830</v>
      </c>
      <c r="AO1086" s="412" t="s">
        <v>6714</v>
      </c>
      <c r="AP1086" s="120" t="s">
        <v>4686</v>
      </c>
      <c r="AQ1086" s="457" t="n">
        <v>90242</v>
      </c>
      <c r="AR1086" s="463" t="s">
        <v>6824</v>
      </c>
      <c r="AS1086" s="441"/>
      <c r="AT1086" s="465" t="n">
        <v>1411219</v>
      </c>
      <c r="AU1086" s="459" t="s">
        <v>6831</v>
      </c>
      <c r="AV1086" s="466" t="n">
        <v>4</v>
      </c>
      <c r="AW1086" s="467"/>
      <c r="AX1086" s="467"/>
      <c r="AY1086" s="467"/>
      <c r="AZ1086" s="467"/>
      <c r="BA1086" s="467"/>
      <c r="BB1086" s="467"/>
      <c r="BC1086" s="467"/>
      <c r="BD1086" s="467"/>
      <c r="BE1086" s="467"/>
      <c r="BF1086" s="467"/>
      <c r="BG1086" s="467"/>
      <c r="BH1086" s="467"/>
      <c r="BI1086" s="467"/>
      <c r="BJ1086" s="467"/>
      <c r="BK1086" s="467"/>
      <c r="BL1086" s="468"/>
      <c r="BM1086" s="468"/>
      <c r="BN1086" s="468"/>
      <c r="BO1086" s="477"/>
      <c r="BP1086" s="478"/>
    </row>
    <row r="1087" customFormat="false" ht="14.1" hidden="false" customHeight="true" outlineLevel="0" collapsed="false">
      <c r="A1087" s="41" t="s">
        <v>854</v>
      </c>
      <c r="B1087" s="412" t="s">
        <v>5937</v>
      </c>
      <c r="C1087" s="413" t="s">
        <v>5309</v>
      </c>
      <c r="D1087" s="120" t="s">
        <v>13526</v>
      </c>
      <c r="E1087" s="120" t="s">
        <v>2484</v>
      </c>
      <c r="F1087" s="120" t="s">
        <v>2483</v>
      </c>
      <c r="G1087" s="456"/>
      <c r="H1087" s="427" t="n">
        <v>0.0975</v>
      </c>
      <c r="I1087" s="427" t="n">
        <v>0.09</v>
      </c>
      <c r="J1087" s="428" t="s">
        <v>5810</v>
      </c>
      <c r="K1087" s="412" t="s">
        <v>13527</v>
      </c>
      <c r="L1087" s="412" t="s">
        <v>5810</v>
      </c>
      <c r="M1087" s="120" t="s">
        <v>4686</v>
      </c>
      <c r="N1087" s="457" t="n">
        <v>94520</v>
      </c>
      <c r="O1087" s="458"/>
      <c r="P1087" s="544"/>
      <c r="Q1087" s="431"/>
      <c r="R1087" s="459"/>
      <c r="S1087" s="460"/>
      <c r="T1087" s="461"/>
      <c r="U1087" s="459"/>
      <c r="V1087" s="120"/>
      <c r="W1087" s="120"/>
      <c r="X1087" s="120"/>
      <c r="Y1087" s="120"/>
      <c r="Z1087" s="460"/>
      <c r="AA1087" s="433"/>
      <c r="AB1087" s="456"/>
      <c r="AC1087" s="641"/>
      <c r="AD1087" s="642"/>
      <c r="AE1087" s="641"/>
      <c r="AF1087" s="641"/>
      <c r="AG1087" s="641"/>
      <c r="AH1087" s="641"/>
      <c r="AI1087" s="641"/>
      <c r="AJ1087" s="643"/>
      <c r="AK1087" s="437" t="s">
        <v>5946</v>
      </c>
      <c r="AL1087" s="438" t="s">
        <v>6778</v>
      </c>
      <c r="AM1087" s="412" t="s">
        <v>13528</v>
      </c>
      <c r="AN1087" s="462"/>
      <c r="AO1087" s="412" t="s">
        <v>5810</v>
      </c>
      <c r="AP1087" s="120" t="s">
        <v>4686</v>
      </c>
      <c r="AQ1087" s="457" t="n">
        <v>94520</v>
      </c>
      <c r="AR1087" s="463" t="s">
        <v>2483</v>
      </c>
      <c r="AS1087" s="441"/>
      <c r="AT1087" s="465"/>
      <c r="AU1087" s="459"/>
      <c r="AV1087" s="466"/>
      <c r="AW1087" s="467"/>
      <c r="AX1087" s="467"/>
      <c r="AY1087" s="467"/>
      <c r="AZ1087" s="467"/>
      <c r="BA1087" s="467"/>
      <c r="BB1087" s="467"/>
      <c r="BC1087" s="467"/>
      <c r="BD1087" s="467"/>
      <c r="BE1087" s="467"/>
      <c r="BF1087" s="467"/>
      <c r="BG1087" s="467"/>
      <c r="BH1087" s="467"/>
      <c r="BI1087" s="467"/>
      <c r="BJ1087" s="467"/>
      <c r="BK1087" s="467"/>
      <c r="BL1087" s="468"/>
      <c r="BM1087" s="468"/>
      <c r="BN1087" s="468"/>
      <c r="BO1087" s="477"/>
      <c r="BP1087" s="478"/>
    </row>
    <row r="1088" customFormat="false" ht="14.1" hidden="false" customHeight="true" outlineLevel="0" collapsed="false">
      <c r="A1088" s="41" t="s">
        <v>1945</v>
      </c>
      <c r="B1088" s="412" t="s">
        <v>678</v>
      </c>
      <c r="C1088" s="445" t="s">
        <v>4715</v>
      </c>
      <c r="D1088" s="120" t="s">
        <v>8274</v>
      </c>
      <c r="E1088" s="120" t="s">
        <v>1946</v>
      </c>
      <c r="F1088" s="120" t="s">
        <v>1942</v>
      </c>
      <c r="G1088" s="456" t="s">
        <v>8275</v>
      </c>
      <c r="H1088" s="427" t="n">
        <v>0.0775</v>
      </c>
      <c r="I1088" s="427" t="n">
        <v>0.08</v>
      </c>
      <c r="J1088" s="428" t="s">
        <v>7434</v>
      </c>
      <c r="K1088" s="412" t="s">
        <v>8276</v>
      </c>
      <c r="L1088" s="412" t="s">
        <v>4655</v>
      </c>
      <c r="M1088" s="120" t="s">
        <v>4686</v>
      </c>
      <c r="N1088" s="457" t="n">
        <v>94558</v>
      </c>
      <c r="O1088" s="458" t="s">
        <v>1943</v>
      </c>
      <c r="P1088" s="431"/>
      <c r="Q1088" s="431"/>
      <c r="R1088" s="459" t="s">
        <v>8277</v>
      </c>
      <c r="S1088" s="460"/>
      <c r="T1088" s="461" t="s">
        <v>8278</v>
      </c>
      <c r="U1088" s="459"/>
      <c r="V1088" s="120" t="s">
        <v>8279</v>
      </c>
      <c r="W1088" s="120"/>
      <c r="X1088" s="120"/>
      <c r="Y1088" s="120"/>
      <c r="Z1088" s="460" t="s">
        <v>8280</v>
      </c>
      <c r="AA1088" s="433" t="s">
        <v>4745</v>
      </c>
      <c r="AB1088" s="456"/>
      <c r="AC1088" s="641"/>
      <c r="AD1088" s="642"/>
      <c r="AE1088" s="641"/>
      <c r="AF1088" s="641"/>
      <c r="AG1088" s="641"/>
      <c r="AH1088" s="641"/>
      <c r="AI1088" s="641"/>
      <c r="AJ1088" s="643"/>
      <c r="AK1088" s="437" t="s">
        <v>5946</v>
      </c>
      <c r="AL1088" s="438" t="s">
        <v>6778</v>
      </c>
      <c r="AM1088" s="412" t="str">
        <f aca="false">PROPER(AN1088)</f>
        <v>2565 Kilburn Avenue</v>
      </c>
      <c r="AN1088" s="462" t="s">
        <v>8283</v>
      </c>
      <c r="AO1088" s="412" t="s">
        <v>4655</v>
      </c>
      <c r="AP1088" s="120" t="s">
        <v>4686</v>
      </c>
      <c r="AQ1088" s="457" t="n">
        <v>94558</v>
      </c>
      <c r="AR1088" s="463" t="s">
        <v>1942</v>
      </c>
      <c r="AS1088" s="441"/>
      <c r="AT1088" s="465"/>
      <c r="AU1088" s="459"/>
      <c r="AV1088" s="466" t="n">
        <v>5</v>
      </c>
      <c r="AW1088" s="467"/>
      <c r="AX1088" s="467"/>
      <c r="AY1088" s="467"/>
      <c r="AZ1088" s="467"/>
      <c r="BA1088" s="467"/>
      <c r="BB1088" s="467"/>
      <c r="BC1088" s="467"/>
      <c r="BD1088" s="467"/>
      <c r="BE1088" s="467"/>
      <c r="BF1088" s="467"/>
      <c r="BG1088" s="467"/>
      <c r="BH1088" s="467"/>
      <c r="BI1088" s="467"/>
      <c r="BJ1088" s="467"/>
      <c r="BK1088" s="467"/>
      <c r="BL1088" s="468"/>
      <c r="BM1088" s="468"/>
      <c r="BN1088" s="468"/>
      <c r="BO1088" s="477"/>
      <c r="BP1088" s="478"/>
    </row>
    <row r="1089" customFormat="false" ht="14.1" hidden="false" customHeight="true" outlineLevel="0" collapsed="false">
      <c r="A1089" s="1107" t="s">
        <v>10142</v>
      </c>
      <c r="B1089" s="1108" t="s">
        <v>713</v>
      </c>
      <c r="C1089" s="1109" t="s">
        <v>36</v>
      </c>
      <c r="D1089" s="1110" t="s">
        <v>10143</v>
      </c>
      <c r="E1089" s="1110" t="s">
        <v>10144</v>
      </c>
      <c r="F1089" s="1110" t="s">
        <v>10145</v>
      </c>
      <c r="G1089" s="1111"/>
      <c r="H1089" s="1112" t="n">
        <v>0.085</v>
      </c>
      <c r="I1089" s="1112"/>
      <c r="J1089" s="1113" t="s">
        <v>5772</v>
      </c>
      <c r="K1089" s="1108" t="s">
        <v>10146</v>
      </c>
      <c r="L1089" s="1108" t="s">
        <v>4720</v>
      </c>
      <c r="M1089" s="1110" t="s">
        <v>4686</v>
      </c>
      <c r="N1089" s="1114" t="n">
        <v>94117</v>
      </c>
      <c r="O1089" s="1242"/>
      <c r="P1089" s="1117"/>
      <c r="Q1089" s="1117"/>
      <c r="R1089" s="1118" t="s">
        <v>10147</v>
      </c>
      <c r="S1089" s="1119"/>
      <c r="T1089" s="1120"/>
      <c r="U1089" s="1118"/>
      <c r="V1089" s="1110"/>
      <c r="W1089" s="1110"/>
      <c r="X1089" s="1110"/>
      <c r="Y1089" s="1110"/>
      <c r="Z1089" s="1119"/>
      <c r="AA1089" s="1121"/>
      <c r="AB1089" s="1111"/>
      <c r="AC1089" s="1123" t="s">
        <v>9772</v>
      </c>
      <c r="AD1089" s="1124"/>
      <c r="AE1089" s="1123"/>
      <c r="AF1089" s="1123" t="s">
        <v>7713</v>
      </c>
      <c r="AG1089" s="1123"/>
      <c r="AH1089" s="1123"/>
      <c r="AI1089" s="1123"/>
      <c r="AJ1089" s="1125" t="s">
        <v>7581</v>
      </c>
      <c r="AK1089" s="1126" t="s">
        <v>5946</v>
      </c>
      <c r="AL1089" s="1127" t="s">
        <v>6778</v>
      </c>
      <c r="AM1089" s="1108" t="s">
        <v>10146</v>
      </c>
      <c r="AN1089" s="1128"/>
      <c r="AO1089" s="1108" t="s">
        <v>4720</v>
      </c>
      <c r="AP1089" s="1110" t="s">
        <v>4686</v>
      </c>
      <c r="AQ1089" s="1114" t="n">
        <v>94117</v>
      </c>
      <c r="AR1089" s="1129" t="s">
        <v>10145</v>
      </c>
      <c r="AS1089" s="1142"/>
      <c r="AT1089" s="1131"/>
      <c r="AU1089" s="1118"/>
      <c r="AV1089" s="1132"/>
      <c r="AW1089" s="1133"/>
      <c r="AX1089" s="1133"/>
      <c r="AY1089" s="1133"/>
      <c r="AZ1089" s="1133"/>
      <c r="BA1089" s="1133"/>
      <c r="BB1089" s="1133"/>
      <c r="BC1089" s="1133"/>
      <c r="BD1089" s="1133"/>
      <c r="BE1089" s="1133"/>
      <c r="BF1089" s="1133"/>
      <c r="BG1089" s="1133"/>
      <c r="BH1089" s="1133"/>
      <c r="BI1089" s="1133"/>
      <c r="BJ1089" s="1133"/>
      <c r="BK1089" s="1133"/>
      <c r="BL1089" s="1134"/>
      <c r="BM1089" s="1134"/>
      <c r="BN1089" s="1134"/>
      <c r="BO1089" s="1108"/>
      <c r="BP1089" s="1108"/>
    </row>
    <row r="1090" customFormat="false" ht="14.1" hidden="false" customHeight="true" outlineLevel="0" collapsed="false">
      <c r="A1090" s="41" t="s">
        <v>13529</v>
      </c>
      <c r="B1090" s="412" t="s">
        <v>5937</v>
      </c>
      <c r="C1090" s="563" t="s">
        <v>5309</v>
      </c>
      <c r="D1090" s="414"/>
      <c r="E1090" s="425" t="s">
        <v>1524</v>
      </c>
      <c r="F1090" s="425" t="s">
        <v>1849</v>
      </c>
      <c r="G1090" s="426"/>
      <c r="H1090" s="427" t="n">
        <v>0.085</v>
      </c>
      <c r="I1090" s="538" t="n">
        <v>0.0875</v>
      </c>
      <c r="J1090" s="428" t="s">
        <v>5772</v>
      </c>
      <c r="K1090" s="412" t="s">
        <v>13530</v>
      </c>
      <c r="L1090" s="412" t="s">
        <v>4720</v>
      </c>
      <c r="M1090" s="414" t="s">
        <v>4686</v>
      </c>
      <c r="N1090" s="429" t="n">
        <v>94110</v>
      </c>
      <c r="O1090" s="430"/>
      <c r="P1090" s="431"/>
      <c r="Q1090" s="432"/>
      <c r="R1090" s="414"/>
      <c r="S1090" s="433"/>
      <c r="T1090" s="434"/>
      <c r="U1090" s="414"/>
      <c r="V1090" s="425"/>
      <c r="W1090" s="425"/>
      <c r="X1090" s="425"/>
      <c r="Y1090" s="425"/>
      <c r="Z1090" s="433"/>
      <c r="AA1090" s="433"/>
      <c r="AB1090" s="435"/>
      <c r="AC1090" s="641"/>
      <c r="AD1090" s="642"/>
      <c r="AE1090" s="641"/>
      <c r="AF1090" s="641"/>
      <c r="AG1090" s="641"/>
      <c r="AH1090" s="641"/>
      <c r="AI1090" s="641"/>
      <c r="AJ1090" s="643"/>
      <c r="AK1090" s="437" t="s">
        <v>5946</v>
      </c>
      <c r="AL1090" s="438" t="s">
        <v>6778</v>
      </c>
      <c r="AM1090" s="412" t="s">
        <v>13530</v>
      </c>
      <c r="AN1090" s="439"/>
      <c r="AO1090" s="412" t="s">
        <v>4720</v>
      </c>
      <c r="AP1090" s="414" t="s">
        <v>4686</v>
      </c>
      <c r="AQ1090" s="429" t="n">
        <v>94110</v>
      </c>
      <c r="AR1090" s="440" t="s">
        <v>1849</v>
      </c>
      <c r="AS1090" s="441"/>
      <c r="AT1090" s="438"/>
      <c r="AU1090" s="414"/>
      <c r="AV1090" s="442"/>
      <c r="AW1090" s="443"/>
      <c r="AX1090" s="443"/>
      <c r="AY1090" s="443"/>
      <c r="AZ1090" s="443"/>
      <c r="BA1090" s="443"/>
      <c r="BB1090" s="443"/>
      <c r="BC1090" s="443"/>
      <c r="BD1090" s="443"/>
      <c r="BE1090" s="443"/>
      <c r="BF1090" s="443"/>
      <c r="BG1090" s="443"/>
      <c r="BH1090" s="443"/>
      <c r="BI1090" s="443"/>
      <c r="BJ1090" s="443"/>
      <c r="BK1090" s="443"/>
      <c r="BL1090" s="412"/>
      <c r="BM1090" s="412"/>
      <c r="BN1090" s="412"/>
      <c r="BO1090" s="477"/>
      <c r="BP1090" s="478"/>
    </row>
    <row r="1091" customFormat="false" ht="14.1" hidden="false" customHeight="true" outlineLevel="0" collapsed="false">
      <c r="A1091" s="41" t="s">
        <v>13531</v>
      </c>
      <c r="B1091" s="412" t="s">
        <v>5937</v>
      </c>
      <c r="C1091" s="563" t="s">
        <v>5309</v>
      </c>
      <c r="D1091" s="120"/>
      <c r="E1091" s="120" t="s">
        <v>7313</v>
      </c>
      <c r="F1091" s="120" t="s">
        <v>3844</v>
      </c>
      <c r="G1091" s="456"/>
      <c r="H1091" s="427" t="n">
        <v>0.0925</v>
      </c>
      <c r="I1091" s="427" t="n">
        <v>0.09</v>
      </c>
      <c r="J1091" s="428" t="s">
        <v>6061</v>
      </c>
      <c r="K1091" s="412" t="s">
        <v>13532</v>
      </c>
      <c r="L1091" s="412" t="s">
        <v>5454</v>
      </c>
      <c r="M1091" s="120" t="s">
        <v>4686</v>
      </c>
      <c r="N1091" s="457" t="n">
        <v>95116</v>
      </c>
      <c r="O1091" s="458"/>
      <c r="P1091" s="431"/>
      <c r="Q1091" s="431"/>
      <c r="R1091" s="459"/>
      <c r="S1091" s="460"/>
      <c r="T1091" s="461"/>
      <c r="U1091" s="459"/>
      <c r="V1091" s="120"/>
      <c r="W1091" s="120"/>
      <c r="X1091" s="120"/>
      <c r="Y1091" s="120"/>
      <c r="Z1091" s="460"/>
      <c r="AA1091" s="433"/>
      <c r="AB1091" s="456"/>
      <c r="AC1091" s="641"/>
      <c r="AD1091" s="642"/>
      <c r="AE1091" s="641"/>
      <c r="AF1091" s="641"/>
      <c r="AG1091" s="641"/>
      <c r="AH1091" s="641"/>
      <c r="AI1091" s="641"/>
      <c r="AJ1091" s="643"/>
      <c r="AK1091" s="437" t="s">
        <v>5946</v>
      </c>
      <c r="AL1091" s="438" t="s">
        <v>6778</v>
      </c>
      <c r="AM1091" s="412" t="s">
        <v>13533</v>
      </c>
      <c r="AN1091" s="462"/>
      <c r="AO1091" s="412" t="s">
        <v>5454</v>
      </c>
      <c r="AP1091" s="120" t="s">
        <v>4686</v>
      </c>
      <c r="AQ1091" s="457" t="n">
        <v>95116</v>
      </c>
      <c r="AR1091" s="463" t="s">
        <v>3844</v>
      </c>
      <c r="AS1091" s="441"/>
      <c r="AT1091" s="465"/>
      <c r="AU1091" s="459"/>
      <c r="AV1091" s="466"/>
      <c r="AW1091" s="467"/>
      <c r="AX1091" s="467"/>
      <c r="AY1091" s="467"/>
      <c r="AZ1091" s="467"/>
      <c r="BA1091" s="467"/>
      <c r="BB1091" s="467"/>
      <c r="BC1091" s="467"/>
      <c r="BD1091" s="467"/>
      <c r="BE1091" s="467"/>
      <c r="BF1091" s="467"/>
      <c r="BG1091" s="467"/>
      <c r="BH1091" s="467"/>
      <c r="BI1091" s="467"/>
      <c r="BJ1091" s="467"/>
      <c r="BK1091" s="467"/>
      <c r="BL1091" s="468"/>
      <c r="BM1091" s="468"/>
      <c r="BN1091" s="468"/>
      <c r="BO1091" s="477"/>
      <c r="BP1091" s="478"/>
    </row>
    <row r="1092" customFormat="false" ht="14.1" hidden="false" customHeight="true" outlineLevel="0" collapsed="false">
      <c r="A1092" s="41" t="s">
        <v>6832</v>
      </c>
      <c r="B1092" s="412" t="s">
        <v>5937</v>
      </c>
      <c r="C1092" s="563" t="s">
        <v>5309</v>
      </c>
      <c r="D1092" s="120"/>
      <c r="E1092" s="120" t="s">
        <v>4359</v>
      </c>
      <c r="F1092" s="120" t="s">
        <v>6833</v>
      </c>
      <c r="G1092" s="456"/>
      <c r="H1092" s="427" t="n">
        <v>0.09</v>
      </c>
      <c r="I1092" s="427"/>
      <c r="J1092" s="428" t="s">
        <v>6018</v>
      </c>
      <c r="K1092" s="412" t="s">
        <v>6834</v>
      </c>
      <c r="L1092" s="412" t="s">
        <v>6385</v>
      </c>
      <c r="M1092" s="120" t="s">
        <v>4686</v>
      </c>
      <c r="N1092" s="457" t="n">
        <v>94085</v>
      </c>
      <c r="O1092" s="458"/>
      <c r="P1092" s="431"/>
      <c r="Q1092" s="431"/>
      <c r="R1092" s="459"/>
      <c r="S1092" s="460"/>
      <c r="T1092" s="461"/>
      <c r="U1092" s="459"/>
      <c r="V1092" s="120"/>
      <c r="W1092" s="120"/>
      <c r="X1092" s="120"/>
      <c r="Y1092" s="120"/>
      <c r="Z1092" s="460"/>
      <c r="AA1092" s="433"/>
      <c r="AB1092" s="456"/>
      <c r="AC1092" s="641"/>
      <c r="AD1092" s="642"/>
      <c r="AE1092" s="641"/>
      <c r="AF1092" s="641"/>
      <c r="AG1092" s="641"/>
      <c r="AH1092" s="641"/>
      <c r="AI1092" s="641"/>
      <c r="AJ1092" s="643"/>
      <c r="AK1092" s="437" t="s">
        <v>5946</v>
      </c>
      <c r="AL1092" s="438" t="s">
        <v>6778</v>
      </c>
      <c r="AM1092" s="412" t="s">
        <v>6834</v>
      </c>
      <c r="AN1092" s="462"/>
      <c r="AO1092" s="412" t="s">
        <v>6385</v>
      </c>
      <c r="AP1092" s="120" t="s">
        <v>4686</v>
      </c>
      <c r="AQ1092" s="457" t="n">
        <v>94085</v>
      </c>
      <c r="AR1092" s="463" t="s">
        <v>6833</v>
      </c>
      <c r="AS1092" s="441"/>
      <c r="AT1092" s="465"/>
      <c r="AU1092" s="459"/>
      <c r="AV1092" s="466"/>
      <c r="AW1092" s="467"/>
      <c r="AX1092" s="467"/>
      <c r="AY1092" s="467"/>
      <c r="AZ1092" s="467"/>
      <c r="BA1092" s="467"/>
      <c r="BB1092" s="467"/>
      <c r="BC1092" s="467"/>
      <c r="BD1092" s="467"/>
      <c r="BE1092" s="467"/>
      <c r="BF1092" s="467"/>
      <c r="BG1092" s="467"/>
      <c r="BH1092" s="467"/>
      <c r="BI1092" s="467"/>
      <c r="BJ1092" s="467"/>
      <c r="BK1092" s="467"/>
      <c r="BL1092" s="468"/>
      <c r="BM1092" s="468"/>
      <c r="BN1092" s="468"/>
      <c r="BO1092" s="477"/>
      <c r="BP1092" s="478"/>
    </row>
    <row r="1093" customFormat="false" ht="14.1" hidden="false" customHeight="true" outlineLevel="0" collapsed="false">
      <c r="A1093" s="41" t="s">
        <v>4262</v>
      </c>
      <c r="B1093" s="412" t="s">
        <v>713</v>
      </c>
      <c r="C1093" s="508" t="s">
        <v>36</v>
      </c>
      <c r="D1093" s="414" t="s">
        <v>12362</v>
      </c>
      <c r="E1093" s="120" t="s">
        <v>1771</v>
      </c>
      <c r="F1093" s="120" t="s">
        <v>4261</v>
      </c>
      <c r="G1093" s="456"/>
      <c r="H1093" s="427" t="n">
        <v>0.0925</v>
      </c>
      <c r="I1093" s="427" t="n">
        <v>0.09</v>
      </c>
      <c r="J1093" s="428" t="s">
        <v>6730</v>
      </c>
      <c r="K1093" s="412" t="s">
        <v>12726</v>
      </c>
      <c r="L1093" s="412" t="s">
        <v>6732</v>
      </c>
      <c r="M1093" s="120" t="s">
        <v>4686</v>
      </c>
      <c r="N1093" s="457" t="n">
        <v>94806</v>
      </c>
      <c r="O1093" s="458"/>
      <c r="P1093" s="431"/>
      <c r="Q1093" s="431"/>
      <c r="R1093" s="459"/>
      <c r="S1093" s="460"/>
      <c r="T1093" s="461"/>
      <c r="U1093" s="459"/>
      <c r="V1093" s="120"/>
      <c r="W1093" s="120"/>
      <c r="X1093" s="120"/>
      <c r="Y1093" s="120"/>
      <c r="Z1093" s="460"/>
      <c r="AA1093" s="433"/>
      <c r="AB1093" s="456"/>
      <c r="AC1093" s="641"/>
      <c r="AD1093" s="642"/>
      <c r="AE1093" s="641"/>
      <c r="AF1093" s="641"/>
      <c r="AG1093" s="641"/>
      <c r="AH1093" s="641"/>
      <c r="AI1093" s="641"/>
      <c r="AJ1093" s="643"/>
      <c r="AK1093" s="437" t="s">
        <v>5946</v>
      </c>
      <c r="AL1093" s="438" t="s">
        <v>6778</v>
      </c>
      <c r="AM1093" s="412" t="s">
        <v>12726</v>
      </c>
      <c r="AN1093" s="462"/>
      <c r="AO1093" s="412" t="s">
        <v>6732</v>
      </c>
      <c r="AP1093" s="120" t="s">
        <v>4686</v>
      </c>
      <c r="AQ1093" s="457" t="n">
        <v>94806</v>
      </c>
      <c r="AR1093" s="463" t="s">
        <v>4261</v>
      </c>
      <c r="AS1093" s="441"/>
      <c r="AT1093" s="465"/>
      <c r="AU1093" s="459"/>
      <c r="AV1093" s="466" t="n">
        <v>1</v>
      </c>
      <c r="AW1093" s="467"/>
      <c r="AX1093" s="467"/>
      <c r="AY1093" s="467"/>
      <c r="AZ1093" s="467"/>
      <c r="BA1093" s="467"/>
      <c r="BB1093" s="467"/>
      <c r="BC1093" s="467"/>
      <c r="BD1093" s="467"/>
      <c r="BE1093" s="467"/>
      <c r="BF1093" s="467"/>
      <c r="BG1093" s="467"/>
      <c r="BH1093" s="467"/>
      <c r="BI1093" s="467"/>
      <c r="BJ1093" s="467"/>
      <c r="BK1093" s="467"/>
      <c r="BL1093" s="468"/>
      <c r="BM1093" s="468"/>
      <c r="BN1093" s="468"/>
      <c r="BO1093" s="477"/>
      <c r="BP1093" s="463"/>
    </row>
    <row r="1094" customFormat="false" ht="14.1" hidden="false" customHeight="true" outlineLevel="0" collapsed="false">
      <c r="A1094" s="41" t="s">
        <v>12727</v>
      </c>
      <c r="B1094" s="412" t="s">
        <v>713</v>
      </c>
      <c r="C1094" s="508" t="s">
        <v>36</v>
      </c>
      <c r="D1094" s="414" t="s">
        <v>12728</v>
      </c>
      <c r="E1094" s="120" t="s">
        <v>1530</v>
      </c>
      <c r="F1094" s="120" t="s">
        <v>1529</v>
      </c>
      <c r="G1094" s="456"/>
      <c r="H1094" s="427" t="n">
        <v>0.0875</v>
      </c>
      <c r="I1094" s="427" t="n">
        <v>0.085</v>
      </c>
      <c r="J1094" s="428" t="s">
        <v>8054</v>
      </c>
      <c r="K1094" s="412" t="s">
        <v>12729</v>
      </c>
      <c r="L1094" s="412" t="s">
        <v>5478</v>
      </c>
      <c r="M1094" s="120" t="s">
        <v>4686</v>
      </c>
      <c r="N1094" s="457" t="n">
        <v>95828</v>
      </c>
      <c r="O1094" s="458"/>
      <c r="P1094" s="431"/>
      <c r="Q1094" s="431"/>
      <c r="R1094" s="459"/>
      <c r="S1094" s="460"/>
      <c r="T1094" s="461"/>
      <c r="U1094" s="459"/>
      <c r="V1094" s="120"/>
      <c r="W1094" s="120"/>
      <c r="X1094" s="120"/>
      <c r="Y1094" s="120"/>
      <c r="Z1094" s="460"/>
      <c r="AA1094" s="433"/>
      <c r="AB1094" s="456"/>
      <c r="AC1094" s="641"/>
      <c r="AD1094" s="642"/>
      <c r="AE1094" s="641"/>
      <c r="AF1094" s="641"/>
      <c r="AG1094" s="641"/>
      <c r="AH1094" s="641"/>
      <c r="AI1094" s="641"/>
      <c r="AJ1094" s="643"/>
      <c r="AK1094" s="437" t="s">
        <v>5946</v>
      </c>
      <c r="AL1094" s="438" t="s">
        <v>6778</v>
      </c>
      <c r="AM1094" s="412" t="s">
        <v>12729</v>
      </c>
      <c r="AN1094" s="462"/>
      <c r="AO1094" s="412" t="s">
        <v>5478</v>
      </c>
      <c r="AP1094" s="120" t="s">
        <v>4686</v>
      </c>
      <c r="AQ1094" s="457" t="n">
        <v>95828</v>
      </c>
      <c r="AR1094" s="463" t="s">
        <v>12730</v>
      </c>
      <c r="AS1094" s="441"/>
      <c r="AT1094" s="465"/>
      <c r="AU1094" s="459"/>
      <c r="AV1094" s="466"/>
      <c r="AW1094" s="467"/>
      <c r="AX1094" s="467"/>
      <c r="AY1094" s="467"/>
      <c r="AZ1094" s="467"/>
      <c r="BA1094" s="467"/>
      <c r="BB1094" s="467"/>
      <c r="BC1094" s="467"/>
      <c r="BD1094" s="467"/>
      <c r="BE1094" s="467"/>
      <c r="BF1094" s="467"/>
      <c r="BG1094" s="467"/>
      <c r="BH1094" s="467"/>
      <c r="BI1094" s="467"/>
      <c r="BJ1094" s="467"/>
      <c r="BK1094" s="467"/>
      <c r="BL1094" s="468"/>
      <c r="BM1094" s="468"/>
      <c r="BN1094" s="468"/>
      <c r="BO1094" s="477"/>
      <c r="BP1094" s="463"/>
    </row>
    <row r="1095" customFormat="false" ht="14.1" hidden="false" customHeight="true" outlineLevel="0" collapsed="false">
      <c r="A1095" s="41" t="s">
        <v>13534</v>
      </c>
      <c r="B1095" s="412" t="s">
        <v>713</v>
      </c>
      <c r="C1095" s="508" t="s">
        <v>5309</v>
      </c>
      <c r="D1095" s="120" t="s">
        <v>13535</v>
      </c>
      <c r="E1095" s="120" t="s">
        <v>1411</v>
      </c>
      <c r="F1095" s="120" t="s">
        <v>1440</v>
      </c>
      <c r="G1095" s="456"/>
      <c r="H1095" s="427" t="n">
        <v>0.0925</v>
      </c>
      <c r="I1095" s="427" t="n">
        <v>0.09</v>
      </c>
      <c r="J1095" s="428" t="s">
        <v>6061</v>
      </c>
      <c r="K1095" s="412" t="s">
        <v>13536</v>
      </c>
      <c r="L1095" s="412" t="s">
        <v>5454</v>
      </c>
      <c r="M1095" s="120" t="s">
        <v>4686</v>
      </c>
      <c r="N1095" s="457" t="n">
        <v>95116</v>
      </c>
      <c r="O1095" s="430"/>
      <c r="P1095" s="431"/>
      <c r="Q1095" s="431"/>
      <c r="R1095" s="459"/>
      <c r="S1095" s="460" t="s">
        <v>13537</v>
      </c>
      <c r="T1095" s="461"/>
      <c r="U1095" s="459"/>
      <c r="V1095" s="120"/>
      <c r="W1095" s="120"/>
      <c r="X1095" s="120"/>
      <c r="Y1095" s="120"/>
      <c r="Z1095" s="460" t="s">
        <v>6006</v>
      </c>
      <c r="AA1095" s="433" t="s">
        <v>4745</v>
      </c>
      <c r="AB1095" s="456"/>
      <c r="AC1095" s="641"/>
      <c r="AD1095" s="642"/>
      <c r="AE1095" s="641"/>
      <c r="AF1095" s="641"/>
      <c r="AG1095" s="641"/>
      <c r="AH1095" s="641"/>
      <c r="AI1095" s="641"/>
      <c r="AJ1095" s="643"/>
      <c r="AK1095" s="437" t="s">
        <v>5946</v>
      </c>
      <c r="AL1095" s="438" t="s">
        <v>6778</v>
      </c>
      <c r="AM1095" s="412" t="str">
        <f aca="false">PROPER(AN1095)</f>
        <v>1130 E. Santa Clara St #5</v>
      </c>
      <c r="AN1095" s="462" t="s">
        <v>13538</v>
      </c>
      <c r="AO1095" s="412" t="s">
        <v>5454</v>
      </c>
      <c r="AP1095" s="120" t="s">
        <v>4686</v>
      </c>
      <c r="AQ1095" s="457" t="n">
        <v>95116</v>
      </c>
      <c r="AR1095" s="463" t="s">
        <v>13539</v>
      </c>
      <c r="AS1095" s="441"/>
      <c r="AT1095" s="465"/>
      <c r="AU1095" s="459"/>
      <c r="AV1095" s="466" t="n">
        <v>2</v>
      </c>
      <c r="AW1095" s="467"/>
      <c r="AX1095" s="467"/>
      <c r="AY1095" s="467"/>
      <c r="AZ1095" s="467"/>
      <c r="BA1095" s="467"/>
      <c r="BB1095" s="467"/>
      <c r="BC1095" s="467"/>
      <c r="BD1095" s="467"/>
      <c r="BE1095" s="467"/>
      <c r="BF1095" s="467"/>
      <c r="BG1095" s="467"/>
      <c r="BH1095" s="467"/>
      <c r="BI1095" s="467"/>
      <c r="BJ1095" s="467"/>
      <c r="BK1095" s="467"/>
      <c r="BL1095" s="468"/>
      <c r="BM1095" s="468"/>
      <c r="BN1095" s="468"/>
      <c r="BO1095" s="477"/>
      <c r="BP1095" s="478"/>
    </row>
    <row r="1096" customFormat="false" ht="14.1" hidden="false" customHeight="true" outlineLevel="0" collapsed="false">
      <c r="A1096" s="1146" t="s">
        <v>9930</v>
      </c>
      <c r="B1096" s="1147" t="s">
        <v>5977</v>
      </c>
      <c r="C1096" s="1333" t="s">
        <v>4715</v>
      </c>
      <c r="D1096" s="1201"/>
      <c r="E1096" s="1201" t="s">
        <v>9931</v>
      </c>
      <c r="F1096" s="1201" t="s">
        <v>9932</v>
      </c>
      <c r="G1096" s="1202"/>
      <c r="H1096" s="1152" t="n">
        <v>0.095</v>
      </c>
      <c r="I1096" s="1152" t="n">
        <v>0.09</v>
      </c>
      <c r="J1096" s="1153" t="s">
        <v>6359</v>
      </c>
      <c r="K1096" s="1147" t="s">
        <v>9933</v>
      </c>
      <c r="L1096" s="1147" t="s">
        <v>8298</v>
      </c>
      <c r="M1096" s="1201" t="s">
        <v>4686</v>
      </c>
      <c r="N1096" s="1203" t="n">
        <v>90069</v>
      </c>
      <c r="O1096" s="1218" t="s">
        <v>9934</v>
      </c>
      <c r="P1096" s="1156"/>
      <c r="Q1096" s="1156"/>
      <c r="R1096" s="1204"/>
      <c r="S1096" s="1205"/>
      <c r="T1096" s="1206"/>
      <c r="U1096" s="1204"/>
      <c r="V1096" s="1201"/>
      <c r="W1096" s="1201"/>
      <c r="X1096" s="1201"/>
      <c r="Y1096" s="1201"/>
      <c r="Z1096" s="1205" t="s">
        <v>7218</v>
      </c>
      <c r="AA1096" s="1158" t="s">
        <v>7179</v>
      </c>
      <c r="AB1096" s="1202"/>
      <c r="AC1096" s="1334" t="s">
        <v>7695</v>
      </c>
      <c r="AD1096" s="1223" t="s">
        <v>9935</v>
      </c>
      <c r="AE1096" s="1222"/>
      <c r="AF1096" s="1222" t="s">
        <v>8486</v>
      </c>
      <c r="AG1096" s="1222"/>
      <c r="AH1096" s="1222"/>
      <c r="AI1096" s="1222"/>
      <c r="AJ1096" s="1224" t="s">
        <v>4716</v>
      </c>
      <c r="AK1096" s="1164" t="s">
        <v>5946</v>
      </c>
      <c r="AL1096" s="1165" t="s">
        <v>6778</v>
      </c>
      <c r="AM1096" s="1147" t="s">
        <v>9933</v>
      </c>
      <c r="AN1096" s="1209"/>
      <c r="AO1096" s="1147" t="s">
        <v>8298</v>
      </c>
      <c r="AP1096" s="1201" t="s">
        <v>4686</v>
      </c>
      <c r="AQ1096" s="1203" t="n">
        <v>90069</v>
      </c>
      <c r="AR1096" s="1172" t="s">
        <v>9932</v>
      </c>
      <c r="AS1096" s="1168"/>
      <c r="AT1096" s="1210"/>
      <c r="AU1096" s="1204"/>
      <c r="AV1096" s="1211"/>
      <c r="AW1096" s="1212"/>
      <c r="AX1096" s="1212"/>
      <c r="AY1096" s="1212"/>
      <c r="AZ1096" s="1212"/>
      <c r="BA1096" s="1212"/>
      <c r="BB1096" s="1212"/>
      <c r="BC1096" s="1212"/>
      <c r="BD1096" s="1212"/>
      <c r="BE1096" s="1212"/>
      <c r="BF1096" s="1212"/>
      <c r="BG1096" s="1212"/>
      <c r="BH1096" s="1212"/>
      <c r="BI1096" s="1212"/>
      <c r="BJ1096" s="1212"/>
      <c r="BK1096" s="1212"/>
      <c r="BL1096" s="1213"/>
      <c r="BM1096" s="1213"/>
      <c r="BN1096" s="1213"/>
      <c r="BO1096" s="1230"/>
      <c r="BP1096" s="1279"/>
    </row>
    <row r="1097" customFormat="false" ht="14.25" hidden="false" customHeight="true" outlineLevel="0" collapsed="false">
      <c r="A1097" s="1146" t="s">
        <v>11018</v>
      </c>
      <c r="B1097" s="1147" t="s">
        <v>4682</v>
      </c>
      <c r="C1097" s="1333" t="s">
        <v>5309</v>
      </c>
      <c r="D1097" s="1201"/>
      <c r="E1097" s="1201" t="s">
        <v>11019</v>
      </c>
      <c r="F1097" s="1201" t="s">
        <v>11020</v>
      </c>
      <c r="G1097" s="1202"/>
      <c r="H1097" s="1152" t="n">
        <v>0.0975</v>
      </c>
      <c r="I1097" s="1152"/>
      <c r="J1097" s="1153" t="s">
        <v>6140</v>
      </c>
      <c r="K1097" s="1147" t="s">
        <v>11021</v>
      </c>
      <c r="L1097" s="1147" t="s">
        <v>6245</v>
      </c>
      <c r="M1097" s="1201" t="s">
        <v>4686</v>
      </c>
      <c r="N1097" s="1203" t="n">
        <v>94014</v>
      </c>
      <c r="O1097" s="1155"/>
      <c r="P1097" s="1156"/>
      <c r="Q1097" s="1156"/>
      <c r="R1097" s="1204"/>
      <c r="S1097" s="1205"/>
      <c r="T1097" s="1206"/>
      <c r="U1097" s="1204"/>
      <c r="V1097" s="1201"/>
      <c r="W1097" s="1201"/>
      <c r="X1097" s="1201"/>
      <c r="Y1097" s="1201"/>
      <c r="Z1097" s="1205"/>
      <c r="AA1097" s="1158"/>
      <c r="AB1097" s="1202"/>
      <c r="AC1097" s="1222" t="s">
        <v>7548</v>
      </c>
      <c r="AD1097" s="1223" t="s">
        <v>9092</v>
      </c>
      <c r="AE1097" s="1222"/>
      <c r="AF1097" s="1222"/>
      <c r="AG1097" s="1222"/>
      <c r="AH1097" s="1222"/>
      <c r="AI1097" s="1222"/>
      <c r="AJ1097" s="1224" t="s">
        <v>4716</v>
      </c>
      <c r="AK1097" s="1164" t="s">
        <v>5946</v>
      </c>
      <c r="AL1097" s="1165" t="s">
        <v>6778</v>
      </c>
      <c r="AM1097" s="1147" t="s">
        <v>11021</v>
      </c>
      <c r="AN1097" s="1209"/>
      <c r="AO1097" s="1147" t="s">
        <v>6245</v>
      </c>
      <c r="AP1097" s="1201" t="s">
        <v>4686</v>
      </c>
      <c r="AQ1097" s="1203" t="n">
        <v>94014</v>
      </c>
      <c r="AR1097" s="1172" t="s">
        <v>11020</v>
      </c>
      <c r="AS1097" s="1168"/>
      <c r="AT1097" s="1210"/>
      <c r="AU1097" s="1204"/>
      <c r="AV1097" s="1211" t="n">
        <v>1</v>
      </c>
      <c r="AW1097" s="1212" t="s">
        <v>11022</v>
      </c>
      <c r="AX1097" s="1212" t="s">
        <v>10367</v>
      </c>
      <c r="AY1097" s="1212" t="s">
        <v>10367</v>
      </c>
      <c r="AZ1097" s="1212" t="s">
        <v>10367</v>
      </c>
      <c r="BA1097" s="1212"/>
      <c r="BB1097" s="1212"/>
      <c r="BC1097" s="1212"/>
      <c r="BD1097" s="1212"/>
      <c r="BE1097" s="1212"/>
      <c r="BF1097" s="1212"/>
      <c r="BG1097" s="1212"/>
      <c r="BH1097" s="1212"/>
      <c r="BI1097" s="1212"/>
      <c r="BJ1097" s="1212"/>
      <c r="BK1097" s="1212"/>
      <c r="BL1097" s="1213"/>
      <c r="BM1097" s="1213"/>
      <c r="BN1097" s="1213"/>
      <c r="BO1097" s="1147"/>
      <c r="BP1097" s="1147"/>
    </row>
    <row r="1098" customFormat="false" ht="14.1" hidden="false" customHeight="true" outlineLevel="0" collapsed="false">
      <c r="A1098" s="41" t="s">
        <v>2798</v>
      </c>
      <c r="B1098" s="412" t="s">
        <v>4682</v>
      </c>
      <c r="C1098" s="508" t="s">
        <v>5959</v>
      </c>
      <c r="D1098" s="120" t="s">
        <v>6638</v>
      </c>
      <c r="E1098" s="120" t="s">
        <v>1360</v>
      </c>
      <c r="F1098" s="120" t="s">
        <v>2797</v>
      </c>
      <c r="G1098" s="456"/>
      <c r="H1098" s="427" t="n">
        <v>0.085</v>
      </c>
      <c r="I1098" s="427" t="n">
        <v>0.0875</v>
      </c>
      <c r="J1098" s="428" t="s">
        <v>5772</v>
      </c>
      <c r="K1098" s="412" t="s">
        <v>6836</v>
      </c>
      <c r="L1098" s="412" t="s">
        <v>4720</v>
      </c>
      <c r="M1098" s="120" t="s">
        <v>4686</v>
      </c>
      <c r="N1098" s="457" t="n">
        <v>94114</v>
      </c>
      <c r="O1098" s="458"/>
      <c r="P1098" s="431"/>
      <c r="Q1098" s="431"/>
      <c r="R1098" s="459"/>
      <c r="S1098" s="460"/>
      <c r="T1098" s="461"/>
      <c r="U1098" s="459"/>
      <c r="V1098" s="120"/>
      <c r="W1098" s="120"/>
      <c r="X1098" s="120"/>
      <c r="Y1098" s="120"/>
      <c r="Z1098" s="460"/>
      <c r="AA1098" s="433"/>
      <c r="AB1098" s="456"/>
      <c r="AC1098" s="641"/>
      <c r="AD1098" s="642"/>
      <c r="AE1098" s="641"/>
      <c r="AF1098" s="641"/>
      <c r="AG1098" s="641"/>
      <c r="AH1098" s="641"/>
      <c r="AI1098" s="641"/>
      <c r="AJ1098" s="643"/>
      <c r="AK1098" s="437" t="s">
        <v>5946</v>
      </c>
      <c r="AL1098" s="438" t="s">
        <v>6778</v>
      </c>
      <c r="AM1098" s="412" t="s">
        <v>6836</v>
      </c>
      <c r="AN1098" s="462"/>
      <c r="AO1098" s="412" t="s">
        <v>4720</v>
      </c>
      <c r="AP1098" s="120" t="s">
        <v>4686</v>
      </c>
      <c r="AQ1098" s="457" t="n">
        <v>94114</v>
      </c>
      <c r="AR1098" s="456" t="s">
        <v>2797</v>
      </c>
      <c r="AS1098" s="441"/>
      <c r="AT1098" s="465"/>
      <c r="AU1098" s="459"/>
      <c r="AV1098" s="466"/>
      <c r="AW1098" s="467"/>
      <c r="AX1098" s="467"/>
      <c r="AY1098" s="467"/>
      <c r="AZ1098" s="467"/>
      <c r="BA1098" s="467"/>
      <c r="BB1098" s="467"/>
      <c r="BC1098" s="467"/>
      <c r="BD1098" s="467"/>
      <c r="BE1098" s="467"/>
      <c r="BF1098" s="467"/>
      <c r="BG1098" s="467"/>
      <c r="BH1098" s="467"/>
      <c r="BI1098" s="467"/>
      <c r="BJ1098" s="467"/>
      <c r="BK1098" s="467"/>
      <c r="BL1098" s="468"/>
      <c r="BM1098" s="468"/>
      <c r="BN1098" s="468"/>
      <c r="BO1098" s="469"/>
      <c r="BP1098" s="463"/>
    </row>
    <row r="1099" customFormat="false" ht="14.1" hidden="false" customHeight="true" outlineLevel="0" collapsed="false">
      <c r="A1099" s="1146" t="s">
        <v>2901</v>
      </c>
      <c r="B1099" s="1147" t="s">
        <v>4682</v>
      </c>
      <c r="C1099" s="1333" t="s">
        <v>5959</v>
      </c>
      <c r="D1099" s="1201"/>
      <c r="E1099" s="1201" t="s">
        <v>2900</v>
      </c>
      <c r="F1099" s="1201" t="s">
        <v>2899</v>
      </c>
      <c r="G1099" s="1172"/>
      <c r="H1099" s="1152" t="n">
        <v>0.085</v>
      </c>
      <c r="I1099" s="1152" t="n">
        <v>0.0875</v>
      </c>
      <c r="J1099" s="1153" t="s">
        <v>5772</v>
      </c>
      <c r="K1099" s="1147" t="s">
        <v>8405</v>
      </c>
      <c r="L1099" s="1147" t="s">
        <v>4720</v>
      </c>
      <c r="M1099" s="1201" t="s">
        <v>4686</v>
      </c>
      <c r="N1099" s="1203" t="n">
        <v>94115</v>
      </c>
      <c r="O1099" s="1324"/>
      <c r="P1099" s="1156"/>
      <c r="Q1099" s="1156"/>
      <c r="R1099" s="1204" t="s">
        <v>8406</v>
      </c>
      <c r="S1099" s="1201" t="s">
        <v>8407</v>
      </c>
      <c r="T1099" s="1206"/>
      <c r="U1099" s="1204"/>
      <c r="V1099" s="1201"/>
      <c r="W1099" s="1201"/>
      <c r="X1099" s="1201"/>
      <c r="Y1099" s="1201"/>
      <c r="Z1099" s="1205"/>
      <c r="AA1099" s="1158"/>
      <c r="AB1099" s="1202"/>
      <c r="AC1099" s="1222" t="s">
        <v>7548</v>
      </c>
      <c r="AD1099" s="1223" t="s">
        <v>7626</v>
      </c>
      <c r="AE1099" s="1222" t="s">
        <v>7686</v>
      </c>
      <c r="AF1099" s="1222" t="s">
        <v>8110</v>
      </c>
      <c r="AG1099" s="1222"/>
      <c r="AH1099" s="1222"/>
      <c r="AI1099" s="1222"/>
      <c r="AJ1099" s="1224" t="s">
        <v>4716</v>
      </c>
      <c r="AK1099" s="1164" t="s">
        <v>5946</v>
      </c>
      <c r="AL1099" s="1165" t="s">
        <v>6778</v>
      </c>
      <c r="AM1099" s="1147" t="s">
        <v>8405</v>
      </c>
      <c r="AN1099" s="1209"/>
      <c r="AO1099" s="1147" t="s">
        <v>4720</v>
      </c>
      <c r="AP1099" s="1201" t="s">
        <v>4686</v>
      </c>
      <c r="AQ1099" s="1203" t="n">
        <v>94115</v>
      </c>
      <c r="AR1099" s="1172" t="s">
        <v>8407</v>
      </c>
      <c r="AS1099" s="1168"/>
      <c r="AT1099" s="1210"/>
      <c r="AU1099" s="1204"/>
      <c r="AV1099" s="1211" t="n">
        <v>1</v>
      </c>
      <c r="AW1099" s="1212"/>
      <c r="AX1099" s="1212"/>
      <c r="AY1099" s="1212"/>
      <c r="AZ1099" s="1212"/>
      <c r="BA1099" s="1212"/>
      <c r="BB1099" s="1212"/>
      <c r="BC1099" s="1212"/>
      <c r="BD1099" s="1212"/>
      <c r="BE1099" s="1212"/>
      <c r="BF1099" s="1212"/>
      <c r="BG1099" s="1212"/>
      <c r="BH1099" s="1212"/>
      <c r="BI1099" s="1212"/>
      <c r="BJ1099" s="1212"/>
      <c r="BK1099" s="1212"/>
      <c r="BL1099" s="1213"/>
      <c r="BM1099" s="1213"/>
      <c r="BN1099" s="1213"/>
      <c r="BO1099" s="1171"/>
      <c r="BP1099" s="1172"/>
    </row>
    <row r="1100" customFormat="false" ht="14.1" hidden="false" customHeight="true" outlineLevel="0" collapsed="false">
      <c r="A1100" s="1107" t="s">
        <v>2972</v>
      </c>
      <c r="B1100" s="1108" t="s">
        <v>4682</v>
      </c>
      <c r="C1100" s="1335" t="s">
        <v>6129</v>
      </c>
      <c r="D1100" s="1110" t="s">
        <v>6638</v>
      </c>
      <c r="E1100" s="1110" t="s">
        <v>1477</v>
      </c>
      <c r="F1100" s="1119" t="s">
        <v>2971</v>
      </c>
      <c r="G1100" s="1111"/>
      <c r="H1100" s="1112" t="n">
        <v>0.0975</v>
      </c>
      <c r="I1100" s="1112" t="n">
        <v>0.095</v>
      </c>
      <c r="J1100" s="1113" t="s">
        <v>82</v>
      </c>
      <c r="K1100" s="1108" t="s">
        <v>12987</v>
      </c>
      <c r="L1100" s="1108" t="s">
        <v>5820</v>
      </c>
      <c r="M1100" s="1110" t="s">
        <v>4686</v>
      </c>
      <c r="N1100" s="1114" t="n">
        <v>94801</v>
      </c>
      <c r="O1100" s="1336"/>
      <c r="P1100" s="1117"/>
      <c r="Q1100" s="1117"/>
      <c r="R1100" s="1118"/>
      <c r="S1100" s="1119"/>
      <c r="T1100" s="1120"/>
      <c r="U1100" s="1118"/>
      <c r="V1100" s="1110"/>
      <c r="W1100" s="1110"/>
      <c r="X1100" s="1110"/>
      <c r="Y1100" s="1110"/>
      <c r="Z1100" s="1119"/>
      <c r="AA1100" s="1121"/>
      <c r="AB1100" s="1111"/>
      <c r="AC1100" s="1123" t="s">
        <v>7695</v>
      </c>
      <c r="AD1100" s="1124"/>
      <c r="AE1100" s="1123"/>
      <c r="AF1100" s="1123"/>
      <c r="AG1100" s="1123"/>
      <c r="AH1100" s="1123"/>
      <c r="AI1100" s="1123"/>
      <c r="AJ1100" s="1125" t="s">
        <v>7581</v>
      </c>
      <c r="AK1100" s="1126" t="s">
        <v>5946</v>
      </c>
      <c r="AL1100" s="1127" t="s">
        <v>6778</v>
      </c>
      <c r="AM1100" s="1108" t="str">
        <f aca="false">K1100</f>
        <v>1434 Bissell Avenue</v>
      </c>
      <c r="AN1100" s="1128"/>
      <c r="AO1100" s="1108" t="s">
        <v>5820</v>
      </c>
      <c r="AP1100" s="1110" t="s">
        <v>4686</v>
      </c>
      <c r="AQ1100" s="1114" t="n">
        <v>94801</v>
      </c>
      <c r="AR1100" s="1129" t="s">
        <v>2971</v>
      </c>
      <c r="AS1100" s="1142"/>
      <c r="AT1100" s="1131"/>
      <c r="AU1100" s="1118"/>
      <c r="AV1100" s="1132" t="n">
        <v>2</v>
      </c>
      <c r="AW1100" s="1133" t="s">
        <v>6151</v>
      </c>
      <c r="AX1100" s="1133" t="s">
        <v>8068</v>
      </c>
      <c r="AY1100" s="1133" t="s">
        <v>6153</v>
      </c>
      <c r="AZ1100" s="1133" t="s">
        <v>7450</v>
      </c>
      <c r="BA1100" s="1133" t="s">
        <v>9118</v>
      </c>
      <c r="BB1100" s="1133" t="s">
        <v>7450</v>
      </c>
      <c r="BC1100" s="1133" t="s">
        <v>7450</v>
      </c>
      <c r="BD1100" s="1133" t="s">
        <v>7450</v>
      </c>
      <c r="BE1100" s="1133" t="s">
        <v>7450</v>
      </c>
      <c r="BF1100" s="1133"/>
      <c r="BG1100" s="1133"/>
      <c r="BH1100" s="1133" t="s">
        <v>7450</v>
      </c>
      <c r="BI1100" s="1133"/>
      <c r="BJ1100" s="1133"/>
      <c r="BK1100" s="1133"/>
      <c r="BL1100" s="1134"/>
      <c r="BM1100" s="1134"/>
      <c r="BN1100" s="1134"/>
      <c r="BO1100" s="1276"/>
      <c r="BP1100" s="1129"/>
    </row>
    <row r="1101" customFormat="false" ht="14.1" hidden="false" customHeight="true" outlineLevel="0" collapsed="false">
      <c r="A1101" s="41" t="s">
        <v>3051</v>
      </c>
      <c r="B1101" s="412" t="s">
        <v>5977</v>
      </c>
      <c r="C1101" s="508" t="s">
        <v>4715</v>
      </c>
      <c r="D1101" s="120"/>
      <c r="E1101" s="120" t="s">
        <v>1383</v>
      </c>
      <c r="F1101" s="120" t="s">
        <v>3050</v>
      </c>
      <c r="G1101" s="456" t="s">
        <v>9193</v>
      </c>
      <c r="H1101" s="427" t="n">
        <v>0.0825</v>
      </c>
      <c r="I1101" s="427" t="n">
        <v>0.09</v>
      </c>
      <c r="J1101" s="428" t="s">
        <v>7552</v>
      </c>
      <c r="K1101" s="412" t="s">
        <v>9194</v>
      </c>
      <c r="L1101" s="412" t="s">
        <v>5860</v>
      </c>
      <c r="M1101" s="120" t="s">
        <v>4686</v>
      </c>
      <c r="N1101" s="457" t="n">
        <v>94941</v>
      </c>
      <c r="O1101" s="430"/>
      <c r="P1101" s="431"/>
      <c r="Q1101" s="431"/>
      <c r="R1101" s="459"/>
      <c r="S1101" s="460"/>
      <c r="T1101" s="461"/>
      <c r="U1101" s="459"/>
      <c r="V1101" s="120"/>
      <c r="W1101" s="120"/>
      <c r="X1101" s="120"/>
      <c r="Y1101" s="120"/>
      <c r="Z1101" s="460"/>
      <c r="AA1101" s="433"/>
      <c r="AB1101" s="456"/>
      <c r="AC1101" s="641"/>
      <c r="AD1101" s="642"/>
      <c r="AE1101" s="641"/>
      <c r="AF1101" s="641"/>
      <c r="AG1101" s="641"/>
      <c r="AH1101" s="641"/>
      <c r="AI1101" s="641"/>
      <c r="AJ1101" s="643"/>
      <c r="AK1101" s="437" t="s">
        <v>5946</v>
      </c>
      <c r="AL1101" s="438" t="s">
        <v>6778</v>
      </c>
      <c r="AM1101" s="412" t="s">
        <v>9194</v>
      </c>
      <c r="AN1101" s="462"/>
      <c r="AO1101" s="412" t="s">
        <v>5860</v>
      </c>
      <c r="AP1101" s="120" t="s">
        <v>4686</v>
      </c>
      <c r="AQ1101" s="457" t="n">
        <v>94941</v>
      </c>
      <c r="AR1101" s="463" t="s">
        <v>3050</v>
      </c>
      <c r="AS1101" s="441"/>
      <c r="AT1101" s="465"/>
      <c r="AU1101" s="459"/>
      <c r="AV1101" s="466"/>
      <c r="AW1101" s="467"/>
      <c r="AX1101" s="467"/>
      <c r="AY1101" s="467"/>
      <c r="AZ1101" s="467"/>
      <c r="BA1101" s="467"/>
      <c r="BB1101" s="467"/>
      <c r="BC1101" s="467"/>
      <c r="BD1101" s="467"/>
      <c r="BE1101" s="467"/>
      <c r="BF1101" s="467"/>
      <c r="BG1101" s="467"/>
      <c r="BH1101" s="467"/>
      <c r="BI1101" s="467"/>
      <c r="BJ1101" s="467"/>
      <c r="BK1101" s="467"/>
      <c r="BL1101" s="468"/>
      <c r="BM1101" s="468"/>
      <c r="BN1101" s="468"/>
      <c r="BO1101" s="477"/>
      <c r="BP1101" s="412"/>
    </row>
    <row r="1102" customFormat="false" ht="14.1" hidden="false" customHeight="true" outlineLevel="0" collapsed="false">
      <c r="A1102" s="1107" t="s">
        <v>10891</v>
      </c>
      <c r="B1102" s="1108" t="s">
        <v>713</v>
      </c>
      <c r="C1102" s="1337" t="s">
        <v>36</v>
      </c>
      <c r="D1102" s="1138" t="s">
        <v>10892</v>
      </c>
      <c r="E1102" s="1139" t="s">
        <v>10893</v>
      </c>
      <c r="F1102" s="1139" t="s">
        <v>10894</v>
      </c>
      <c r="G1102" s="1232"/>
      <c r="H1102" s="1112" t="n">
        <v>0.0825</v>
      </c>
      <c r="I1102" s="1112" t="n">
        <v>0.085</v>
      </c>
      <c r="J1102" s="1113" t="s">
        <v>7552</v>
      </c>
      <c r="K1102" s="1108" t="s">
        <v>10895</v>
      </c>
      <c r="L1102" s="1108" t="s">
        <v>5860</v>
      </c>
      <c r="M1102" s="1138" t="s">
        <v>4686</v>
      </c>
      <c r="N1102" s="1233" t="n">
        <v>94941</v>
      </c>
      <c r="O1102" s="1242"/>
      <c r="P1102" s="1117"/>
      <c r="Q1102" s="1248"/>
      <c r="R1102" s="1138"/>
      <c r="S1102" s="1121"/>
      <c r="T1102" s="1137"/>
      <c r="U1102" s="1138"/>
      <c r="V1102" s="1139"/>
      <c r="W1102" s="1139"/>
      <c r="X1102" s="1139"/>
      <c r="Y1102" s="1139"/>
      <c r="Z1102" s="1121" t="s">
        <v>6006</v>
      </c>
      <c r="AA1102" s="1121" t="s">
        <v>4745</v>
      </c>
      <c r="AB1102" s="1235"/>
      <c r="AC1102" s="1123" t="s">
        <v>10896</v>
      </c>
      <c r="AD1102" s="1124" t="s">
        <v>7855</v>
      </c>
      <c r="AE1102" s="1123"/>
      <c r="AF1102" s="1123"/>
      <c r="AG1102" s="1123"/>
      <c r="AH1102" s="1123"/>
      <c r="AI1102" s="1123"/>
      <c r="AJ1102" s="1125" t="s">
        <v>7581</v>
      </c>
      <c r="AK1102" s="1126" t="s">
        <v>5946</v>
      </c>
      <c r="AL1102" s="1127" t="s">
        <v>6778</v>
      </c>
      <c r="AM1102" s="1108" t="s">
        <v>10895</v>
      </c>
      <c r="AN1102" s="1236"/>
      <c r="AO1102" s="1108" t="s">
        <v>5860</v>
      </c>
      <c r="AP1102" s="1138" t="s">
        <v>4686</v>
      </c>
      <c r="AQ1102" s="1233" t="n">
        <v>94941</v>
      </c>
      <c r="AR1102" s="1237" t="s">
        <v>10894</v>
      </c>
      <c r="AS1102" s="1142"/>
      <c r="AT1102" s="1127"/>
      <c r="AU1102" s="1138"/>
      <c r="AV1102" s="1238" t="n">
        <v>1</v>
      </c>
      <c r="AW1102" s="1239"/>
      <c r="AX1102" s="1239"/>
      <c r="AY1102" s="1239"/>
      <c r="AZ1102" s="1239"/>
      <c r="BA1102" s="1239"/>
      <c r="BB1102" s="1239"/>
      <c r="BC1102" s="1239"/>
      <c r="BD1102" s="1239"/>
      <c r="BE1102" s="1239"/>
      <c r="BF1102" s="1239"/>
      <c r="BG1102" s="1239"/>
      <c r="BH1102" s="1239"/>
      <c r="BI1102" s="1239"/>
      <c r="BJ1102" s="1239"/>
      <c r="BK1102" s="1239"/>
      <c r="BL1102" s="1108"/>
      <c r="BM1102" s="1108"/>
      <c r="BN1102" s="1108"/>
      <c r="BO1102" s="1243"/>
      <c r="BP1102" s="1108"/>
    </row>
    <row r="1103" s="462" customFormat="true" ht="14.1" hidden="false" customHeight="true" outlineLevel="0" collapsed="false">
      <c r="A1103" s="41" t="s">
        <v>3189</v>
      </c>
      <c r="B1103" s="412" t="s">
        <v>5977</v>
      </c>
      <c r="C1103" s="508" t="s">
        <v>36</v>
      </c>
      <c r="D1103" s="120"/>
      <c r="E1103" s="120" t="s">
        <v>3188</v>
      </c>
      <c r="F1103" s="120" t="s">
        <v>3187</v>
      </c>
      <c r="G1103" s="456" t="s">
        <v>9554</v>
      </c>
      <c r="H1103" s="427" t="n">
        <v>0.0925</v>
      </c>
      <c r="I1103" s="427" t="n">
        <v>0.095</v>
      </c>
      <c r="J1103" s="428" t="s">
        <v>5940</v>
      </c>
      <c r="K1103" s="412" t="s">
        <v>9555</v>
      </c>
      <c r="L1103" s="412" t="s">
        <v>5530</v>
      </c>
      <c r="M1103" s="120" t="s">
        <v>4686</v>
      </c>
      <c r="N1103" s="457" t="n">
        <v>94618</v>
      </c>
      <c r="O1103" s="458" t="s">
        <v>9556</v>
      </c>
      <c r="P1103" s="544" t="s">
        <v>9557</v>
      </c>
      <c r="Q1103" s="431"/>
      <c r="R1103" s="459" t="s">
        <v>9558</v>
      </c>
      <c r="S1103" s="460" t="s">
        <v>9559</v>
      </c>
      <c r="T1103" s="461"/>
      <c r="U1103" s="459"/>
      <c r="V1103" s="120"/>
      <c r="W1103" s="120"/>
      <c r="X1103" s="120"/>
      <c r="Y1103" s="120"/>
      <c r="Z1103" s="460" t="s">
        <v>9560</v>
      </c>
      <c r="AA1103" s="433" t="s">
        <v>4745</v>
      </c>
      <c r="AB1103" s="456"/>
      <c r="AC1103" s="641"/>
      <c r="AD1103" s="642"/>
      <c r="AE1103" s="641"/>
      <c r="AF1103" s="641"/>
      <c r="AG1103" s="641"/>
      <c r="AH1103" s="641"/>
      <c r="AI1103" s="641"/>
      <c r="AJ1103" s="643"/>
      <c r="AK1103" s="437" t="s">
        <v>5946</v>
      </c>
      <c r="AL1103" s="438" t="s">
        <v>6778</v>
      </c>
      <c r="AM1103" s="412" t="s">
        <v>9555</v>
      </c>
      <c r="AO1103" s="412" t="s">
        <v>5530</v>
      </c>
      <c r="AP1103" s="120" t="s">
        <v>4686</v>
      </c>
      <c r="AQ1103" s="457" t="n">
        <v>94618</v>
      </c>
      <c r="AR1103" s="463" t="s">
        <v>9559</v>
      </c>
      <c r="AS1103" s="441"/>
      <c r="AT1103" s="465"/>
      <c r="AU1103" s="459"/>
      <c r="AV1103" s="466"/>
      <c r="AW1103" s="467"/>
      <c r="AX1103" s="467"/>
      <c r="AY1103" s="467"/>
      <c r="AZ1103" s="467"/>
      <c r="BA1103" s="467"/>
      <c r="BB1103" s="467"/>
      <c r="BC1103" s="467"/>
      <c r="BD1103" s="467"/>
      <c r="BE1103" s="467"/>
      <c r="BF1103" s="467"/>
      <c r="BG1103" s="467"/>
      <c r="BH1103" s="467"/>
      <c r="BI1103" s="467"/>
      <c r="BJ1103" s="467"/>
      <c r="BK1103" s="467"/>
      <c r="BL1103" s="468"/>
      <c r="BM1103" s="468"/>
      <c r="BN1103" s="468"/>
      <c r="BO1103" s="469"/>
      <c r="BP1103" s="478"/>
      <c r="ALZ1103" s="0"/>
      <c r="AMA1103" s="0"/>
      <c r="AMB1103" s="0"/>
      <c r="AMC1103" s="0"/>
      <c r="AMD1103" s="0"/>
      <c r="AME1103" s="0"/>
      <c r="AMF1103" s="0"/>
      <c r="AMG1103" s="0"/>
      <c r="AMH1103" s="0"/>
      <c r="AMI1103" s="0"/>
      <c r="AMJ1103" s="0"/>
    </row>
    <row r="1104" s="462" customFormat="true" ht="14.1" hidden="false" customHeight="true" outlineLevel="0" collapsed="false">
      <c r="A1104" s="41" t="s">
        <v>3301</v>
      </c>
      <c r="B1104" s="412" t="s">
        <v>713</v>
      </c>
      <c r="C1104" s="508" t="s">
        <v>6048</v>
      </c>
      <c r="D1104" s="414" t="s">
        <v>9732</v>
      </c>
      <c r="E1104" s="120" t="s">
        <v>1405</v>
      </c>
      <c r="F1104" s="120" t="s">
        <v>3300</v>
      </c>
      <c r="G1104" s="456"/>
      <c r="H1104" s="427" t="n">
        <v>0.0925</v>
      </c>
      <c r="I1104" s="427" t="n">
        <v>0.0925</v>
      </c>
      <c r="J1104" s="428" t="s">
        <v>7614</v>
      </c>
      <c r="K1104" s="412" t="s">
        <v>7811</v>
      </c>
      <c r="L1104" s="412" t="s">
        <v>3082</v>
      </c>
      <c r="M1104" s="120" t="s">
        <v>4686</v>
      </c>
      <c r="N1104" s="457" t="n">
        <v>94901</v>
      </c>
      <c r="O1104" s="430"/>
      <c r="P1104" s="431"/>
      <c r="Q1104" s="431"/>
      <c r="R1104" s="459"/>
      <c r="S1104" s="460"/>
      <c r="T1104" s="461"/>
      <c r="U1104" s="459"/>
      <c r="V1104" s="120"/>
      <c r="W1104" s="120"/>
      <c r="X1104" s="120"/>
      <c r="Y1104" s="120"/>
      <c r="Z1104" s="460"/>
      <c r="AA1104" s="433"/>
      <c r="AB1104" s="456"/>
      <c r="AC1104" s="641"/>
      <c r="AD1104" s="642"/>
      <c r="AE1104" s="641"/>
      <c r="AF1104" s="641"/>
      <c r="AG1104" s="641"/>
      <c r="AH1104" s="641"/>
      <c r="AI1104" s="641"/>
      <c r="AJ1104" s="643"/>
      <c r="AK1104" s="437" t="s">
        <v>5946</v>
      </c>
      <c r="AL1104" s="438" t="s">
        <v>6778</v>
      </c>
      <c r="AM1104" s="412" t="s">
        <v>7811</v>
      </c>
      <c r="AO1104" s="412" t="s">
        <v>3082</v>
      </c>
      <c r="AP1104" s="120" t="s">
        <v>4686</v>
      </c>
      <c r="AQ1104" s="457" t="n">
        <v>94901</v>
      </c>
      <c r="AR1104" s="463" t="s">
        <v>3300</v>
      </c>
      <c r="AS1104" s="441"/>
      <c r="AT1104" s="465"/>
      <c r="AU1104" s="459"/>
      <c r="AV1104" s="466"/>
      <c r="AW1104" s="467"/>
      <c r="AX1104" s="467"/>
      <c r="AY1104" s="467"/>
      <c r="AZ1104" s="467"/>
      <c r="BA1104" s="467"/>
      <c r="BB1104" s="467"/>
      <c r="BC1104" s="467"/>
      <c r="BD1104" s="467"/>
      <c r="BE1104" s="467"/>
      <c r="BF1104" s="467"/>
      <c r="BG1104" s="467"/>
      <c r="BH1104" s="467"/>
      <c r="BI1104" s="467"/>
      <c r="BJ1104" s="467"/>
      <c r="BK1104" s="467"/>
      <c r="BL1104" s="468"/>
      <c r="BM1104" s="468"/>
      <c r="BN1104" s="468"/>
      <c r="BO1104" s="469"/>
      <c r="BP1104" s="478"/>
      <c r="ALZ1104" s="0"/>
      <c r="AMA1104" s="0"/>
      <c r="AMB1104" s="0"/>
      <c r="AMC1104" s="0"/>
      <c r="AMD1104" s="0"/>
      <c r="AME1104" s="0"/>
      <c r="AMF1104" s="0"/>
      <c r="AMG1104" s="0"/>
      <c r="AMH1104" s="0"/>
      <c r="AMI1104" s="0"/>
      <c r="AMJ1104" s="0"/>
    </row>
    <row r="1105" s="462" customFormat="true" ht="14.1" hidden="false" customHeight="true" outlineLevel="0" collapsed="false">
      <c r="A1105" s="1146" t="s">
        <v>8013</v>
      </c>
      <c r="B1105" s="1147" t="s">
        <v>4682</v>
      </c>
      <c r="C1105" s="1333" t="s">
        <v>6129</v>
      </c>
      <c r="D1105" s="1149"/>
      <c r="E1105" s="1201" t="s">
        <v>59</v>
      </c>
      <c r="F1105" s="1201" t="s">
        <v>8014</v>
      </c>
      <c r="G1105" s="1202" t="s">
        <v>8015</v>
      </c>
      <c r="H1105" s="1152" t="n">
        <v>0.0925</v>
      </c>
      <c r="I1105" s="1152"/>
      <c r="J1105" s="1153" t="s">
        <v>5940</v>
      </c>
      <c r="K1105" s="1147" t="s">
        <v>8016</v>
      </c>
      <c r="L1105" s="1147" t="s">
        <v>5380</v>
      </c>
      <c r="M1105" s="1201" t="s">
        <v>4686</v>
      </c>
      <c r="N1105" s="1203" t="n">
        <v>94702</v>
      </c>
      <c r="O1105" s="1218" t="s">
        <v>8017</v>
      </c>
      <c r="P1105" s="1156"/>
      <c r="Q1105" s="1218" t="s">
        <v>8018</v>
      </c>
      <c r="R1105" s="1204"/>
      <c r="S1105" s="1205"/>
      <c r="T1105" s="1206"/>
      <c r="U1105" s="1204"/>
      <c r="V1105" s="1201"/>
      <c r="W1105" s="1201"/>
      <c r="X1105" s="1201"/>
      <c r="Y1105" s="1201"/>
      <c r="Z1105" s="1205"/>
      <c r="AA1105" s="1158"/>
      <c r="AB1105" s="1202"/>
      <c r="AC1105" s="1222" t="s">
        <v>8019</v>
      </c>
      <c r="AD1105" s="1223"/>
      <c r="AE1105" s="1222"/>
      <c r="AF1105" s="1222"/>
      <c r="AG1105" s="1222"/>
      <c r="AH1105" s="1222"/>
      <c r="AI1105" s="1222"/>
      <c r="AJ1105" s="1224" t="s">
        <v>4716</v>
      </c>
      <c r="AK1105" s="1164" t="s">
        <v>5946</v>
      </c>
      <c r="AL1105" s="1165" t="s">
        <v>6778</v>
      </c>
      <c r="AM1105" s="1147" t="s">
        <v>8016</v>
      </c>
      <c r="AN1105" s="1209"/>
      <c r="AO1105" s="1147" t="s">
        <v>5380</v>
      </c>
      <c r="AP1105" s="1201" t="s">
        <v>4686</v>
      </c>
      <c r="AQ1105" s="1203" t="n">
        <v>94702</v>
      </c>
      <c r="AR1105" s="1172" t="s">
        <v>8014</v>
      </c>
      <c r="AS1105" s="1168"/>
      <c r="AT1105" s="1210"/>
      <c r="AU1105" s="1204"/>
      <c r="AV1105" s="1211" t="n">
        <v>2</v>
      </c>
      <c r="AW1105" s="1212" t="s">
        <v>6579</v>
      </c>
      <c r="AX1105" s="1212"/>
      <c r="AY1105" s="1212"/>
      <c r="AZ1105" s="1212"/>
      <c r="BA1105" s="1212"/>
      <c r="BB1105" s="1212"/>
      <c r="BC1105" s="1212"/>
      <c r="BD1105" s="1212"/>
      <c r="BE1105" s="1212"/>
      <c r="BF1105" s="1212"/>
      <c r="BG1105" s="1212"/>
      <c r="BH1105" s="1212"/>
      <c r="BI1105" s="1212"/>
      <c r="BJ1105" s="1212"/>
      <c r="BK1105" s="1212"/>
      <c r="BL1105" s="1213"/>
      <c r="BM1105" s="1213"/>
      <c r="BN1105" s="1213"/>
      <c r="BO1105" s="1171"/>
      <c r="BP1105" s="1279"/>
      <c r="ALZ1105" s="0"/>
      <c r="AMA1105" s="0"/>
      <c r="AMB1105" s="0"/>
      <c r="AMC1105" s="0"/>
      <c r="AMD1105" s="0"/>
      <c r="AME1105" s="0"/>
      <c r="AMF1105" s="0"/>
      <c r="AMG1105" s="0"/>
      <c r="AMH1105" s="0"/>
      <c r="AMI1105" s="0"/>
      <c r="AMJ1105" s="0"/>
    </row>
    <row r="1106" s="462" customFormat="true" ht="14.1" hidden="false" customHeight="true" outlineLevel="0" collapsed="false">
      <c r="A1106" s="41" t="s">
        <v>3361</v>
      </c>
      <c r="B1106" s="412" t="s">
        <v>6837</v>
      </c>
      <c r="C1106" s="508" t="s">
        <v>4733</v>
      </c>
      <c r="D1106" s="120"/>
      <c r="E1106" s="120" t="s">
        <v>6838</v>
      </c>
      <c r="F1106" s="120" t="s">
        <v>6839</v>
      </c>
      <c r="G1106" s="456" t="s">
        <v>6840</v>
      </c>
      <c r="H1106" s="427" t="n">
        <v>0.085</v>
      </c>
      <c r="I1106" s="427" t="n">
        <v>0.0875</v>
      </c>
      <c r="J1106" s="428" t="s">
        <v>5772</v>
      </c>
      <c r="K1106" s="412" t="s">
        <v>6841</v>
      </c>
      <c r="L1106" s="412" t="s">
        <v>4720</v>
      </c>
      <c r="M1106" s="120" t="s">
        <v>4686</v>
      </c>
      <c r="N1106" s="457" t="n">
        <v>94114</v>
      </c>
      <c r="O1106" s="430"/>
      <c r="P1106" s="431"/>
      <c r="Q1106" s="431"/>
      <c r="R1106" s="459" t="s">
        <v>6842</v>
      </c>
      <c r="S1106" s="460" t="s">
        <v>6843</v>
      </c>
      <c r="T1106" s="461" t="s">
        <v>6844</v>
      </c>
      <c r="U1106" s="459" t="s">
        <v>6845</v>
      </c>
      <c r="V1106" s="120" t="s">
        <v>6846</v>
      </c>
      <c r="W1106" s="120" t="s">
        <v>6847</v>
      </c>
      <c r="X1106" s="120"/>
      <c r="Y1106" s="120"/>
      <c r="Z1106" s="460"/>
      <c r="AA1106" s="460"/>
      <c r="AB1106" s="456"/>
      <c r="AC1106" s="641"/>
      <c r="AD1106" s="642"/>
      <c r="AE1106" s="641"/>
      <c r="AF1106" s="641"/>
      <c r="AG1106" s="641"/>
      <c r="AH1106" s="641"/>
      <c r="AI1106" s="641"/>
      <c r="AJ1106" s="643"/>
      <c r="AK1106" s="437" t="s">
        <v>5946</v>
      </c>
      <c r="AL1106" s="438" t="s">
        <v>6778</v>
      </c>
      <c r="AM1106" s="412" t="s">
        <v>6841</v>
      </c>
      <c r="AO1106" s="412" t="s">
        <v>4720</v>
      </c>
      <c r="AP1106" s="120" t="s">
        <v>4686</v>
      </c>
      <c r="AQ1106" s="457" t="n">
        <v>94114</v>
      </c>
      <c r="AR1106" s="463" t="s">
        <v>6839</v>
      </c>
      <c r="AS1106" s="441"/>
      <c r="AT1106" s="465"/>
      <c r="AU1106" s="459"/>
      <c r="AV1106" s="466" t="n">
        <v>3</v>
      </c>
      <c r="AW1106" s="467"/>
      <c r="AX1106" s="467"/>
      <c r="AY1106" s="467"/>
      <c r="AZ1106" s="467"/>
      <c r="BA1106" s="467"/>
      <c r="BB1106" s="467"/>
      <c r="BC1106" s="467"/>
      <c r="BD1106" s="467"/>
      <c r="BE1106" s="467"/>
      <c r="BF1106" s="467"/>
      <c r="BG1106" s="467"/>
      <c r="BH1106" s="467"/>
      <c r="BI1106" s="467"/>
      <c r="BJ1106" s="467"/>
      <c r="BK1106" s="467"/>
      <c r="BL1106" s="468"/>
      <c r="BM1106" s="468"/>
      <c r="BN1106" s="468"/>
      <c r="BO1106" s="469"/>
      <c r="BP1106" s="463"/>
      <c r="ALZ1106" s="0"/>
      <c r="AMA1106" s="0"/>
      <c r="AMB1106" s="0"/>
      <c r="AMC1106" s="0"/>
      <c r="AMD1106" s="0"/>
      <c r="AME1106" s="0"/>
      <c r="AMF1106" s="0"/>
      <c r="AMG1106" s="0"/>
      <c r="AMH1106" s="0"/>
      <c r="AMI1106" s="0"/>
      <c r="AMJ1106" s="0"/>
    </row>
    <row r="1107" s="462" customFormat="true" ht="14.1" hidden="false" customHeight="true" outlineLevel="0" collapsed="false">
      <c r="A1107" s="1107" t="s">
        <v>3412</v>
      </c>
      <c r="B1107" s="1108" t="s">
        <v>713</v>
      </c>
      <c r="C1107" s="1335" t="s">
        <v>36</v>
      </c>
      <c r="D1107" s="1110" t="s">
        <v>10630</v>
      </c>
      <c r="E1107" s="1110" t="s">
        <v>10631</v>
      </c>
      <c r="F1107" s="1110" t="s">
        <v>3411</v>
      </c>
      <c r="G1107" s="1111"/>
      <c r="H1107" s="1112" t="n">
        <v>0.085</v>
      </c>
      <c r="I1107" s="1112" t="n">
        <v>0.0875</v>
      </c>
      <c r="J1107" s="1113" t="s">
        <v>5772</v>
      </c>
      <c r="K1107" s="1108" t="s">
        <v>10632</v>
      </c>
      <c r="L1107" s="1108" t="s">
        <v>4720</v>
      </c>
      <c r="M1107" s="1110" t="s">
        <v>4686</v>
      </c>
      <c r="N1107" s="1114" t="n">
        <v>94111</v>
      </c>
      <c r="O1107" s="1242"/>
      <c r="P1107" s="1117"/>
      <c r="Q1107" s="1117"/>
      <c r="R1107" s="1118"/>
      <c r="S1107" s="1119"/>
      <c r="T1107" s="1120"/>
      <c r="U1107" s="1118"/>
      <c r="V1107" s="1110"/>
      <c r="W1107" s="1110"/>
      <c r="X1107" s="1110"/>
      <c r="Y1107" s="1110"/>
      <c r="Z1107" s="1119" t="s">
        <v>6006</v>
      </c>
      <c r="AA1107" s="1121" t="s">
        <v>4745</v>
      </c>
      <c r="AB1107" s="1111"/>
      <c r="AC1107" s="1123" t="s">
        <v>7612</v>
      </c>
      <c r="AD1107" s="1124"/>
      <c r="AE1107" s="1123"/>
      <c r="AF1107" s="1123"/>
      <c r="AG1107" s="1123"/>
      <c r="AH1107" s="1123"/>
      <c r="AI1107" s="1123"/>
      <c r="AJ1107" s="1125" t="s">
        <v>7581</v>
      </c>
      <c r="AK1107" s="1126" t="s">
        <v>5946</v>
      </c>
      <c r="AL1107" s="1127" t="s">
        <v>6778</v>
      </c>
      <c r="AM1107" s="1108" t="s">
        <v>10632</v>
      </c>
      <c r="AN1107" s="1128"/>
      <c r="AO1107" s="1108" t="s">
        <v>4720</v>
      </c>
      <c r="AP1107" s="1110" t="s">
        <v>4686</v>
      </c>
      <c r="AQ1107" s="1114" t="n">
        <v>94111</v>
      </c>
      <c r="AR1107" s="1129" t="s">
        <v>3411</v>
      </c>
      <c r="AS1107" s="1142"/>
      <c r="AT1107" s="1131"/>
      <c r="AU1107" s="1118"/>
      <c r="AV1107" s="1132" t="n">
        <v>1</v>
      </c>
      <c r="AW1107" s="1133"/>
      <c r="AX1107" s="1133"/>
      <c r="AY1107" s="1133"/>
      <c r="AZ1107" s="1133"/>
      <c r="BA1107" s="1133"/>
      <c r="BB1107" s="1133"/>
      <c r="BC1107" s="1133"/>
      <c r="BD1107" s="1133"/>
      <c r="BE1107" s="1133"/>
      <c r="BF1107" s="1133"/>
      <c r="BG1107" s="1133"/>
      <c r="BH1107" s="1133"/>
      <c r="BI1107" s="1133"/>
      <c r="BJ1107" s="1133"/>
      <c r="BK1107" s="1133"/>
      <c r="BL1107" s="1134"/>
      <c r="BM1107" s="1134"/>
      <c r="BN1107" s="1134"/>
      <c r="BO1107" s="1108"/>
      <c r="BP1107" s="1129"/>
      <c r="ALZ1107" s="0"/>
      <c r="AMA1107" s="0"/>
      <c r="AMB1107" s="0"/>
      <c r="AMC1107" s="0"/>
      <c r="AMD1107" s="0"/>
      <c r="AME1107" s="0"/>
      <c r="AMF1107" s="0"/>
      <c r="AMG1107" s="0"/>
      <c r="AMH1107" s="0"/>
      <c r="AMI1107" s="0"/>
      <c r="AMJ1107" s="0"/>
    </row>
    <row r="1108" s="462" customFormat="true" ht="14.1" hidden="false" customHeight="true" outlineLevel="0" collapsed="false">
      <c r="A1108" s="41" t="s">
        <v>855</v>
      </c>
      <c r="B1108" s="412" t="s">
        <v>5937</v>
      </c>
      <c r="C1108" s="563" t="s">
        <v>5309</v>
      </c>
      <c r="D1108" s="120" t="s">
        <v>13540</v>
      </c>
      <c r="E1108" s="120" t="s">
        <v>1701</v>
      </c>
      <c r="F1108" s="120" t="s">
        <v>3441</v>
      </c>
      <c r="G1108" s="456"/>
      <c r="H1108" s="427" t="n">
        <v>0.0925</v>
      </c>
      <c r="I1108" s="427" t="n">
        <v>0.095</v>
      </c>
      <c r="J1108" s="428" t="s">
        <v>5940</v>
      </c>
      <c r="K1108" s="412" t="s">
        <v>13541</v>
      </c>
      <c r="L1108" s="412" t="s">
        <v>5380</v>
      </c>
      <c r="M1108" s="120" t="s">
        <v>4686</v>
      </c>
      <c r="N1108" s="457" t="n">
        <v>94704</v>
      </c>
      <c r="O1108" s="430"/>
      <c r="P1108" s="431"/>
      <c r="Q1108" s="431"/>
      <c r="R1108" s="459"/>
      <c r="S1108" s="460"/>
      <c r="T1108" s="461"/>
      <c r="U1108" s="459"/>
      <c r="V1108" s="120"/>
      <c r="W1108" s="120"/>
      <c r="X1108" s="120"/>
      <c r="Y1108" s="120"/>
      <c r="Z1108" s="460"/>
      <c r="AA1108" s="433"/>
      <c r="AB1108" s="456"/>
      <c r="AC1108" s="641"/>
      <c r="AD1108" s="642"/>
      <c r="AE1108" s="641"/>
      <c r="AF1108" s="641"/>
      <c r="AG1108" s="641"/>
      <c r="AH1108" s="641"/>
      <c r="AI1108" s="641"/>
      <c r="AJ1108" s="643"/>
      <c r="AK1108" s="437" t="s">
        <v>5946</v>
      </c>
      <c r="AL1108" s="438" t="s">
        <v>6778</v>
      </c>
      <c r="AM1108" s="412" t="s">
        <v>13541</v>
      </c>
      <c r="AO1108" s="412" t="s">
        <v>5380</v>
      </c>
      <c r="AP1108" s="120" t="s">
        <v>4686</v>
      </c>
      <c r="AQ1108" s="457" t="n">
        <v>94704</v>
      </c>
      <c r="AR1108" s="463" t="s">
        <v>3441</v>
      </c>
      <c r="AS1108" s="441"/>
      <c r="AT1108" s="465"/>
      <c r="AU1108" s="459"/>
      <c r="AV1108" s="466"/>
      <c r="AW1108" s="467"/>
      <c r="AX1108" s="467"/>
      <c r="AY1108" s="467"/>
      <c r="AZ1108" s="467"/>
      <c r="BA1108" s="467"/>
      <c r="BB1108" s="467"/>
      <c r="BC1108" s="467"/>
      <c r="BD1108" s="467"/>
      <c r="BE1108" s="467"/>
      <c r="BF1108" s="467"/>
      <c r="BG1108" s="467"/>
      <c r="BH1108" s="467"/>
      <c r="BI1108" s="467"/>
      <c r="BJ1108" s="467"/>
      <c r="BK1108" s="467"/>
      <c r="BL1108" s="468"/>
      <c r="BM1108" s="468"/>
      <c r="BN1108" s="468"/>
      <c r="BO1108" s="412"/>
      <c r="BP1108" s="463"/>
      <c r="ALZ1108" s="0"/>
      <c r="AMA1108" s="0"/>
      <c r="AMB1108" s="0"/>
      <c r="AMC1108" s="0"/>
      <c r="AMD1108" s="0"/>
      <c r="AME1108" s="0"/>
      <c r="AMF1108" s="0"/>
      <c r="AMG1108" s="0"/>
      <c r="AMH1108" s="0"/>
      <c r="AMI1108" s="0"/>
      <c r="AMJ1108" s="0"/>
    </row>
    <row r="1109" s="462" customFormat="true" ht="14.1" hidden="false" customHeight="true" outlineLevel="0" collapsed="false">
      <c r="A1109" s="41" t="s">
        <v>3494</v>
      </c>
      <c r="B1109" s="412" t="s">
        <v>5977</v>
      </c>
      <c r="C1109" s="563" t="s">
        <v>36</v>
      </c>
      <c r="D1109" s="414"/>
      <c r="E1109" s="425" t="s">
        <v>3493</v>
      </c>
      <c r="F1109" s="425" t="s">
        <v>3492</v>
      </c>
      <c r="G1109" s="426"/>
      <c r="H1109" s="427" t="n">
        <v>0.09</v>
      </c>
      <c r="I1109" s="427" t="n">
        <v>0.0875</v>
      </c>
      <c r="J1109" s="428" t="s">
        <v>6018</v>
      </c>
      <c r="K1109" s="412" t="s">
        <v>8771</v>
      </c>
      <c r="L1109" s="412" t="s">
        <v>5711</v>
      </c>
      <c r="M1109" s="414" t="s">
        <v>4686</v>
      </c>
      <c r="N1109" s="429" t="n">
        <v>94041</v>
      </c>
      <c r="O1109" s="430"/>
      <c r="P1109" s="431"/>
      <c r="Q1109" s="432"/>
      <c r="R1109" s="414"/>
      <c r="S1109" s="433"/>
      <c r="T1109" s="434"/>
      <c r="U1109" s="414"/>
      <c r="V1109" s="425"/>
      <c r="W1109" s="425"/>
      <c r="X1109" s="425"/>
      <c r="Y1109" s="425"/>
      <c r="Z1109" s="433" t="s">
        <v>6006</v>
      </c>
      <c r="AA1109" s="433" t="s">
        <v>4745</v>
      </c>
      <c r="AB1109" s="435"/>
      <c r="AC1109" s="641"/>
      <c r="AD1109" s="642"/>
      <c r="AE1109" s="641"/>
      <c r="AF1109" s="641"/>
      <c r="AG1109" s="641"/>
      <c r="AH1109" s="641"/>
      <c r="AI1109" s="641"/>
      <c r="AJ1109" s="643"/>
      <c r="AK1109" s="437" t="s">
        <v>5946</v>
      </c>
      <c r="AL1109" s="438" t="s">
        <v>6778</v>
      </c>
      <c r="AM1109" s="412" t="s">
        <v>8771</v>
      </c>
      <c r="AN1109" s="439"/>
      <c r="AO1109" s="412" t="s">
        <v>5711</v>
      </c>
      <c r="AP1109" s="414" t="s">
        <v>4686</v>
      </c>
      <c r="AQ1109" s="429" t="n">
        <v>94041</v>
      </c>
      <c r="AR1109" s="440" t="s">
        <v>3492</v>
      </c>
      <c r="AS1109" s="441"/>
      <c r="AT1109" s="438"/>
      <c r="AU1109" s="414"/>
      <c r="AV1109" s="442"/>
      <c r="AW1109" s="443"/>
      <c r="AX1109" s="443"/>
      <c r="AY1109" s="443"/>
      <c r="AZ1109" s="443"/>
      <c r="BA1109" s="443"/>
      <c r="BB1109" s="443"/>
      <c r="BC1109" s="443"/>
      <c r="BD1109" s="443"/>
      <c r="BE1109" s="443"/>
      <c r="BF1109" s="443"/>
      <c r="BG1109" s="443"/>
      <c r="BH1109" s="443"/>
      <c r="BI1109" s="443"/>
      <c r="BJ1109" s="443"/>
      <c r="BK1109" s="443"/>
      <c r="BL1109" s="412"/>
      <c r="BM1109" s="412"/>
      <c r="BN1109" s="412"/>
      <c r="BO1109" s="412"/>
      <c r="BP1109" s="463"/>
      <c r="ALZ1109" s="0"/>
      <c r="AMA1109" s="0"/>
      <c r="AMB1109" s="0"/>
      <c r="AMC1109" s="0"/>
      <c r="AMD1109" s="0"/>
      <c r="AME1109" s="0"/>
      <c r="AMF1109" s="0"/>
      <c r="AMG1109" s="0"/>
      <c r="AMH1109" s="0"/>
      <c r="AMI1109" s="0"/>
      <c r="AMJ1109" s="0"/>
    </row>
    <row r="1110" s="462" customFormat="true" ht="14.1" hidden="false" customHeight="true" outlineLevel="0" collapsed="false">
      <c r="A1110" s="41" t="s">
        <v>13542</v>
      </c>
      <c r="B1110" s="412" t="s">
        <v>5937</v>
      </c>
      <c r="C1110" s="563" t="s">
        <v>5309</v>
      </c>
      <c r="D1110" s="414"/>
      <c r="E1110" s="425" t="s">
        <v>13543</v>
      </c>
      <c r="F1110" s="425" t="s">
        <v>13544</v>
      </c>
      <c r="G1110" s="426"/>
      <c r="H1110" s="427" t="n">
        <v>0.08125</v>
      </c>
      <c r="I1110" s="427" t="n">
        <v>0.07875</v>
      </c>
      <c r="J1110" s="428" t="s">
        <v>8057</v>
      </c>
      <c r="K1110" s="412" t="s">
        <v>13545</v>
      </c>
      <c r="L1110" s="412" t="s">
        <v>5875</v>
      </c>
      <c r="M1110" s="414" t="s">
        <v>4686</v>
      </c>
      <c r="N1110" s="429" t="n">
        <v>95688</v>
      </c>
      <c r="O1110" s="430"/>
      <c r="P1110" s="431"/>
      <c r="Q1110" s="432"/>
      <c r="R1110" s="414"/>
      <c r="S1110" s="433"/>
      <c r="T1110" s="434"/>
      <c r="U1110" s="414"/>
      <c r="V1110" s="425"/>
      <c r="W1110" s="425"/>
      <c r="X1110" s="425"/>
      <c r="Y1110" s="425"/>
      <c r="Z1110" s="433"/>
      <c r="AA1110" s="433"/>
      <c r="AB1110" s="435"/>
      <c r="AC1110" s="641"/>
      <c r="AD1110" s="642"/>
      <c r="AE1110" s="641"/>
      <c r="AF1110" s="641"/>
      <c r="AG1110" s="641"/>
      <c r="AH1110" s="641"/>
      <c r="AI1110" s="641"/>
      <c r="AJ1110" s="643"/>
      <c r="AK1110" s="437" t="s">
        <v>5946</v>
      </c>
      <c r="AL1110" s="438" t="s">
        <v>6778</v>
      </c>
      <c r="AM1110" s="412" t="s">
        <v>13545</v>
      </c>
      <c r="AN1110" s="439"/>
      <c r="AO1110" s="412" t="s">
        <v>13546</v>
      </c>
      <c r="AP1110" s="414" t="s">
        <v>4686</v>
      </c>
      <c r="AQ1110" s="429" t="n">
        <v>95688</v>
      </c>
      <c r="AR1110" s="440" t="s">
        <v>13544</v>
      </c>
      <c r="AS1110" s="441"/>
      <c r="AT1110" s="438"/>
      <c r="AU1110" s="414"/>
      <c r="AV1110" s="442"/>
      <c r="AW1110" s="443"/>
      <c r="AX1110" s="443"/>
      <c r="AY1110" s="443"/>
      <c r="AZ1110" s="443"/>
      <c r="BA1110" s="443"/>
      <c r="BB1110" s="443"/>
      <c r="BC1110" s="443"/>
      <c r="BD1110" s="443"/>
      <c r="BE1110" s="443"/>
      <c r="BF1110" s="443"/>
      <c r="BG1110" s="443"/>
      <c r="BH1110" s="443"/>
      <c r="BI1110" s="443"/>
      <c r="BJ1110" s="443"/>
      <c r="BK1110" s="443"/>
      <c r="BL1110" s="412"/>
      <c r="BM1110" s="412"/>
      <c r="BN1110" s="412"/>
      <c r="BO1110" s="412"/>
      <c r="BP1110" s="463"/>
      <c r="ALZ1110" s="0"/>
      <c r="AMA1110" s="0"/>
      <c r="AMB1110" s="0"/>
      <c r="AMC1110" s="0"/>
      <c r="AMD1110" s="0"/>
      <c r="AME1110" s="0"/>
      <c r="AMF1110" s="0"/>
      <c r="AMG1110" s="0"/>
      <c r="AMH1110" s="0"/>
      <c r="AMI1110" s="0"/>
      <c r="AMJ1110" s="0"/>
    </row>
    <row r="1111" s="462" customFormat="true" ht="14.1" hidden="false" customHeight="true" outlineLevel="0" collapsed="false">
      <c r="A1111" s="41" t="s">
        <v>3592</v>
      </c>
      <c r="B1111" s="412" t="s">
        <v>4682</v>
      </c>
      <c r="C1111" s="563" t="s">
        <v>36</v>
      </c>
      <c r="D1111" s="414"/>
      <c r="E1111" s="425" t="s">
        <v>3591</v>
      </c>
      <c r="F1111" s="425" t="s">
        <v>3590</v>
      </c>
      <c r="G1111" s="426" t="s">
        <v>12731</v>
      </c>
      <c r="H1111" s="427" t="n">
        <v>0.0975</v>
      </c>
      <c r="I1111" s="427" t="n">
        <v>0.095</v>
      </c>
      <c r="J1111" s="428" t="s">
        <v>82</v>
      </c>
      <c r="K1111" s="412" t="s">
        <v>12732</v>
      </c>
      <c r="L1111" s="412" t="s">
        <v>5820</v>
      </c>
      <c r="M1111" s="414" t="s">
        <v>4686</v>
      </c>
      <c r="N1111" s="429" t="n">
        <v>94803</v>
      </c>
      <c r="O1111" s="430"/>
      <c r="P1111" s="431"/>
      <c r="Q1111" s="432"/>
      <c r="R1111" s="414"/>
      <c r="S1111" s="433"/>
      <c r="T1111" s="434"/>
      <c r="U1111" s="414"/>
      <c r="V1111" s="425"/>
      <c r="W1111" s="425"/>
      <c r="X1111" s="425"/>
      <c r="Y1111" s="425"/>
      <c r="Z1111" s="433"/>
      <c r="AA1111" s="433"/>
      <c r="AB1111" s="435"/>
      <c r="AC1111" s="641"/>
      <c r="AD1111" s="642"/>
      <c r="AE1111" s="641"/>
      <c r="AF1111" s="641"/>
      <c r="AG1111" s="641"/>
      <c r="AH1111" s="641"/>
      <c r="AI1111" s="641"/>
      <c r="AJ1111" s="643"/>
      <c r="AK1111" s="437" t="s">
        <v>5946</v>
      </c>
      <c r="AL1111" s="438" t="s">
        <v>6778</v>
      </c>
      <c r="AM1111" s="412" t="s">
        <v>12732</v>
      </c>
      <c r="AN1111" s="439"/>
      <c r="AO1111" s="412" t="s">
        <v>5820</v>
      </c>
      <c r="AP1111" s="414" t="s">
        <v>4686</v>
      </c>
      <c r="AQ1111" s="429" t="n">
        <v>94803</v>
      </c>
      <c r="AR1111" s="440" t="s">
        <v>12733</v>
      </c>
      <c r="AS1111" s="441"/>
      <c r="AT1111" s="438"/>
      <c r="AU1111" s="414"/>
      <c r="AV1111" s="442"/>
      <c r="AW1111" s="443"/>
      <c r="AX1111" s="443"/>
      <c r="AY1111" s="443"/>
      <c r="AZ1111" s="443"/>
      <c r="BA1111" s="443"/>
      <c r="BB1111" s="443"/>
      <c r="BC1111" s="443"/>
      <c r="BD1111" s="443"/>
      <c r="BE1111" s="443"/>
      <c r="BF1111" s="443"/>
      <c r="BG1111" s="443"/>
      <c r="BH1111" s="443"/>
      <c r="BI1111" s="443"/>
      <c r="BJ1111" s="443"/>
      <c r="BK1111" s="443"/>
      <c r="BL1111" s="412"/>
      <c r="BM1111" s="412"/>
      <c r="BN1111" s="412"/>
      <c r="BO1111" s="477"/>
      <c r="BP1111" s="463"/>
      <c r="ALZ1111" s="0"/>
      <c r="AMA1111" s="0"/>
      <c r="AMB1111" s="0"/>
      <c r="AMC1111" s="0"/>
      <c r="AMD1111" s="0"/>
      <c r="AME1111" s="0"/>
      <c r="AMF1111" s="0"/>
      <c r="AMG1111" s="0"/>
      <c r="AMH1111" s="0"/>
      <c r="AMI1111" s="0"/>
      <c r="AMJ1111" s="0"/>
    </row>
    <row r="1112" s="462" customFormat="true" ht="14.1" hidden="false" customHeight="true" outlineLevel="0" collapsed="false">
      <c r="A1112" s="41" t="s">
        <v>3643</v>
      </c>
      <c r="B1112" s="412" t="s">
        <v>5937</v>
      </c>
      <c r="C1112" s="563" t="s">
        <v>5309</v>
      </c>
      <c r="D1112" s="414" t="s">
        <v>6055</v>
      </c>
      <c r="E1112" s="425" t="s">
        <v>3642</v>
      </c>
      <c r="F1112" s="425" t="s">
        <v>3641</v>
      </c>
      <c r="G1112" s="440" t="s">
        <v>13547</v>
      </c>
      <c r="H1112" s="427" t="n">
        <v>0.0975</v>
      </c>
      <c r="I1112" s="427" t="n">
        <v>0.095</v>
      </c>
      <c r="J1112" s="428" t="s">
        <v>13548</v>
      </c>
      <c r="K1112" s="412" t="s">
        <v>13549</v>
      </c>
      <c r="L1112" s="412" t="s">
        <v>13548</v>
      </c>
      <c r="M1112" s="414" t="s">
        <v>4686</v>
      </c>
      <c r="N1112" s="429" t="n">
        <v>94556</v>
      </c>
      <c r="O1112" s="430"/>
      <c r="P1112" s="431"/>
      <c r="Q1112" s="432"/>
      <c r="R1112" s="414"/>
      <c r="S1112" s="433"/>
      <c r="T1112" s="434"/>
      <c r="U1112" s="414"/>
      <c r="V1112" s="425"/>
      <c r="W1112" s="425"/>
      <c r="X1112" s="425"/>
      <c r="Y1112" s="425"/>
      <c r="Z1112" s="433"/>
      <c r="AA1112" s="433"/>
      <c r="AB1112" s="435"/>
      <c r="AC1112" s="641"/>
      <c r="AD1112" s="642"/>
      <c r="AE1112" s="641"/>
      <c r="AF1112" s="641"/>
      <c r="AG1112" s="641"/>
      <c r="AH1112" s="641"/>
      <c r="AI1112" s="641"/>
      <c r="AJ1112" s="643"/>
      <c r="AK1112" s="437" t="s">
        <v>5946</v>
      </c>
      <c r="AL1112" s="438" t="s">
        <v>6778</v>
      </c>
      <c r="AM1112" s="412" t="s">
        <v>13549</v>
      </c>
      <c r="AN1112" s="439"/>
      <c r="AO1112" s="412" t="s">
        <v>13548</v>
      </c>
      <c r="AP1112" s="414" t="s">
        <v>4686</v>
      </c>
      <c r="AQ1112" s="429" t="n">
        <v>94556</v>
      </c>
      <c r="AR1112" s="440" t="s">
        <v>3641</v>
      </c>
      <c r="AS1112" s="441"/>
      <c r="AT1112" s="438"/>
      <c r="AU1112" s="414"/>
      <c r="AV1112" s="442"/>
      <c r="AW1112" s="443"/>
      <c r="AX1112" s="443"/>
      <c r="AY1112" s="443"/>
      <c r="AZ1112" s="443"/>
      <c r="BA1112" s="443"/>
      <c r="BB1112" s="443"/>
      <c r="BC1112" s="443"/>
      <c r="BD1112" s="443"/>
      <c r="BE1112" s="443"/>
      <c r="BF1112" s="443"/>
      <c r="BG1112" s="443"/>
      <c r="BH1112" s="443"/>
      <c r="BI1112" s="443"/>
      <c r="BJ1112" s="443"/>
      <c r="BK1112" s="443"/>
      <c r="BL1112" s="412"/>
      <c r="BM1112" s="412"/>
      <c r="BN1112" s="412"/>
      <c r="BO1112" s="477"/>
      <c r="BP1112" s="463"/>
      <c r="ALZ1112" s="0"/>
      <c r="AMA1112" s="0"/>
      <c r="AMB1112" s="0"/>
      <c r="AMC1112" s="0"/>
      <c r="AMD1112" s="0"/>
      <c r="AME1112" s="0"/>
      <c r="AMF1112" s="0"/>
      <c r="AMG1112" s="0"/>
      <c r="AMH1112" s="0"/>
      <c r="AMI1112" s="0"/>
      <c r="AMJ1112" s="0"/>
    </row>
    <row r="1113" s="557" customFormat="true" ht="14.1" hidden="false" customHeight="true" outlineLevel="0" collapsed="false">
      <c r="A1113" s="41" t="s">
        <v>3696</v>
      </c>
      <c r="B1113" s="412" t="s">
        <v>4682</v>
      </c>
      <c r="C1113" s="563" t="s">
        <v>5959</v>
      </c>
      <c r="D1113" s="414" t="s">
        <v>6650</v>
      </c>
      <c r="E1113" s="425" t="s">
        <v>3695</v>
      </c>
      <c r="F1113" s="425" t="s">
        <v>3694</v>
      </c>
      <c r="G1113" s="426"/>
      <c r="H1113" s="427" t="n">
        <v>0.085</v>
      </c>
      <c r="I1113" s="427" t="n">
        <v>0.0875</v>
      </c>
      <c r="J1113" s="428" t="s">
        <v>5772</v>
      </c>
      <c r="K1113" s="412" t="s">
        <v>12440</v>
      </c>
      <c r="L1113" s="412" t="s">
        <v>4720</v>
      </c>
      <c r="M1113" s="414" t="s">
        <v>4686</v>
      </c>
      <c r="N1113" s="429" t="n">
        <v>94111</v>
      </c>
      <c r="O1113" s="430"/>
      <c r="P1113" s="431"/>
      <c r="Q1113" s="432"/>
      <c r="R1113" s="414"/>
      <c r="S1113" s="433"/>
      <c r="T1113" s="434"/>
      <c r="U1113" s="414"/>
      <c r="V1113" s="425"/>
      <c r="W1113" s="425"/>
      <c r="X1113" s="425"/>
      <c r="Y1113" s="425"/>
      <c r="Z1113" s="433"/>
      <c r="AA1113" s="433"/>
      <c r="AB1113" s="435"/>
      <c r="AC1113" s="641"/>
      <c r="AD1113" s="642"/>
      <c r="AE1113" s="641"/>
      <c r="AF1113" s="641"/>
      <c r="AG1113" s="641"/>
      <c r="AH1113" s="641"/>
      <c r="AI1113" s="641"/>
      <c r="AJ1113" s="643"/>
      <c r="AK1113" s="437" t="s">
        <v>5946</v>
      </c>
      <c r="AL1113" s="438" t="s">
        <v>6778</v>
      </c>
      <c r="AM1113" s="412" t="s">
        <v>12440</v>
      </c>
      <c r="AN1113" s="439"/>
      <c r="AO1113" s="412" t="s">
        <v>4720</v>
      </c>
      <c r="AP1113" s="414" t="s">
        <v>4686</v>
      </c>
      <c r="AQ1113" s="429" t="n">
        <v>94111</v>
      </c>
      <c r="AR1113" s="440" t="s">
        <v>3694</v>
      </c>
      <c r="AS1113" s="441"/>
      <c r="AT1113" s="438"/>
      <c r="AU1113" s="414"/>
      <c r="AV1113" s="442"/>
      <c r="AW1113" s="443"/>
      <c r="AX1113" s="443"/>
      <c r="AY1113" s="443"/>
      <c r="AZ1113" s="443"/>
      <c r="BA1113" s="443"/>
      <c r="BB1113" s="443"/>
      <c r="BC1113" s="443"/>
      <c r="BD1113" s="443"/>
      <c r="BE1113" s="443"/>
      <c r="BF1113" s="443"/>
      <c r="BG1113" s="443"/>
      <c r="BH1113" s="443"/>
      <c r="BI1113" s="443"/>
      <c r="BJ1113" s="443"/>
      <c r="BK1113" s="443"/>
      <c r="BL1113" s="412"/>
      <c r="BM1113" s="412"/>
      <c r="BN1113" s="412"/>
      <c r="BO1113" s="469"/>
      <c r="BP1113" s="463"/>
      <c r="ALZ1113" s="0"/>
      <c r="AMA1113" s="0"/>
      <c r="AMB1113" s="0"/>
      <c r="AMC1113" s="0"/>
      <c r="AMD1113" s="0"/>
      <c r="AME1113" s="0"/>
      <c r="AMF1113" s="0"/>
      <c r="AMG1113" s="0"/>
      <c r="AMH1113" s="0"/>
      <c r="AMI1113" s="0"/>
      <c r="AMJ1113" s="0"/>
    </row>
    <row r="1114" s="557" customFormat="true" ht="14.1" hidden="false" customHeight="true" outlineLevel="0" collapsed="false">
      <c r="A1114" s="1173" t="s">
        <v>9750</v>
      </c>
      <c r="B1114" s="1174" t="s">
        <v>713</v>
      </c>
      <c r="C1114" s="1338" t="s">
        <v>4715</v>
      </c>
      <c r="D1114" s="1176" t="s">
        <v>9109</v>
      </c>
      <c r="E1114" s="1177" t="s">
        <v>9751</v>
      </c>
      <c r="F1114" s="1177" t="s">
        <v>9752</v>
      </c>
      <c r="G1114" s="1178"/>
      <c r="H1114" s="1179" t="n">
        <v>0.0925</v>
      </c>
      <c r="I1114" s="1179"/>
      <c r="J1114" s="1180" t="s">
        <v>7614</v>
      </c>
      <c r="K1114" s="1174" t="s">
        <v>9753</v>
      </c>
      <c r="L1114" s="1174" t="s">
        <v>3082</v>
      </c>
      <c r="M1114" s="1177" t="s">
        <v>4686</v>
      </c>
      <c r="N1114" s="1181" t="n">
        <v>94901</v>
      </c>
      <c r="O1114" s="1182"/>
      <c r="P1114" s="1296"/>
      <c r="Q1114" s="1339"/>
      <c r="R1114" s="1184"/>
      <c r="S1114" s="1185"/>
      <c r="T1114" s="1186"/>
      <c r="U1114" s="1184"/>
      <c r="V1114" s="1177"/>
      <c r="W1114" s="1177"/>
      <c r="X1114" s="1177"/>
      <c r="Y1114" s="1177"/>
      <c r="Z1114" s="1185"/>
      <c r="AA1114" s="1187"/>
      <c r="AB1114" s="1178"/>
      <c r="AC1114" s="1297" t="s">
        <v>9754</v>
      </c>
      <c r="AD1114" s="1298"/>
      <c r="AE1114" s="1297"/>
      <c r="AF1114" s="1297" t="s">
        <v>9755</v>
      </c>
      <c r="AG1114" s="1297"/>
      <c r="AH1114" s="1297"/>
      <c r="AI1114" s="1297"/>
      <c r="AJ1114" s="1299" t="s">
        <v>7556</v>
      </c>
      <c r="AK1114" s="1191" t="s">
        <v>5946</v>
      </c>
      <c r="AL1114" s="1192" t="s">
        <v>6778</v>
      </c>
      <c r="AM1114" s="1174" t="s">
        <v>9756</v>
      </c>
      <c r="AN1114" s="1193"/>
      <c r="AO1114" s="1174" t="s">
        <v>3082</v>
      </c>
      <c r="AP1114" s="1177" t="s">
        <v>4686</v>
      </c>
      <c r="AQ1114" s="1181" t="n">
        <v>94901</v>
      </c>
      <c r="AR1114" s="1194" t="s">
        <v>9752</v>
      </c>
      <c r="AS1114" s="1195"/>
      <c r="AT1114" s="1196"/>
      <c r="AU1114" s="1184"/>
      <c r="AV1114" s="1197"/>
      <c r="AW1114" s="1198"/>
      <c r="AX1114" s="1198"/>
      <c r="AY1114" s="1198"/>
      <c r="AZ1114" s="1198"/>
      <c r="BA1114" s="1198"/>
      <c r="BB1114" s="1198"/>
      <c r="BC1114" s="1198"/>
      <c r="BD1114" s="1198"/>
      <c r="BE1114" s="1198"/>
      <c r="BF1114" s="1198"/>
      <c r="BG1114" s="1198"/>
      <c r="BH1114" s="1198"/>
      <c r="BI1114" s="1198"/>
      <c r="BJ1114" s="1198"/>
      <c r="BK1114" s="1198"/>
      <c r="BL1114" s="1199"/>
      <c r="BM1114" s="1199"/>
      <c r="BN1114" s="1199"/>
      <c r="BO1114" s="1262"/>
      <c r="BP1114" s="1194"/>
      <c r="ALZ1114" s="0"/>
      <c r="AMA1114" s="0"/>
      <c r="AMB1114" s="0"/>
      <c r="AMC1114" s="0"/>
      <c r="AMD1114" s="0"/>
      <c r="AME1114" s="0"/>
      <c r="AMF1114" s="0"/>
      <c r="AMG1114" s="0"/>
      <c r="AMH1114" s="0"/>
      <c r="AMI1114" s="0"/>
      <c r="AMJ1114" s="0"/>
    </row>
    <row r="1115" s="439" customFormat="true" ht="14.1" hidden="false" customHeight="true" outlineLevel="0" collapsed="false">
      <c r="A1115" s="1107" t="s">
        <v>9918</v>
      </c>
      <c r="B1115" s="1108" t="s">
        <v>5977</v>
      </c>
      <c r="C1115" s="1337" t="s">
        <v>4715</v>
      </c>
      <c r="D1115" s="1138"/>
      <c r="E1115" s="1139" t="s">
        <v>1402</v>
      </c>
      <c r="F1115" s="1139" t="s">
        <v>9919</v>
      </c>
      <c r="G1115" s="1232"/>
      <c r="H1115" s="1112" t="n">
        <v>0</v>
      </c>
      <c r="I1115" s="1112" t="n">
        <v>0</v>
      </c>
      <c r="J1115" s="1113" t="s">
        <v>6131</v>
      </c>
      <c r="K1115" s="1108" t="s">
        <v>9920</v>
      </c>
      <c r="L1115" s="1108" t="s">
        <v>9921</v>
      </c>
      <c r="M1115" s="1138" t="s">
        <v>7032</v>
      </c>
      <c r="N1115" s="1233" t="n">
        <v>89835</v>
      </c>
      <c r="O1115" s="1336"/>
      <c r="P1115" s="1117"/>
      <c r="Q1115" s="1248"/>
      <c r="R1115" s="1138"/>
      <c r="S1115" s="1121"/>
      <c r="T1115" s="1137"/>
      <c r="U1115" s="1138"/>
      <c r="V1115" s="1139"/>
      <c r="W1115" s="1139"/>
      <c r="X1115" s="1139"/>
      <c r="Y1115" s="1139"/>
      <c r="Z1115" s="1121" t="s">
        <v>6006</v>
      </c>
      <c r="AA1115" s="1121" t="s">
        <v>4745</v>
      </c>
      <c r="AB1115" s="1235"/>
      <c r="AC1115" s="1123" t="s">
        <v>9922</v>
      </c>
      <c r="AD1115" s="1124"/>
      <c r="AE1115" s="1123"/>
      <c r="AF1115" s="1123"/>
      <c r="AG1115" s="1123"/>
      <c r="AH1115" s="1123"/>
      <c r="AI1115" s="1123"/>
      <c r="AJ1115" s="1125" t="s">
        <v>7581</v>
      </c>
      <c r="AK1115" s="1126" t="s">
        <v>5946</v>
      </c>
      <c r="AL1115" s="1127" t="s">
        <v>6778</v>
      </c>
      <c r="AM1115" s="1108" t="s">
        <v>9920</v>
      </c>
      <c r="AN1115" s="1236"/>
      <c r="AO1115" s="1108" t="s">
        <v>9921</v>
      </c>
      <c r="AP1115" s="1138" t="s">
        <v>7032</v>
      </c>
      <c r="AQ1115" s="1233" t="n">
        <v>89835</v>
      </c>
      <c r="AR1115" s="1237" t="s">
        <v>9919</v>
      </c>
      <c r="AS1115" s="1142"/>
      <c r="AT1115" s="1127"/>
      <c r="AU1115" s="1138"/>
      <c r="AV1115" s="1238"/>
      <c r="AW1115" s="1239"/>
      <c r="AX1115" s="1239"/>
      <c r="AY1115" s="1239"/>
      <c r="AZ1115" s="1239"/>
      <c r="BA1115" s="1239"/>
      <c r="BB1115" s="1239"/>
      <c r="BC1115" s="1239"/>
      <c r="BD1115" s="1239"/>
      <c r="BE1115" s="1239"/>
      <c r="BF1115" s="1239"/>
      <c r="BG1115" s="1239"/>
      <c r="BH1115" s="1239"/>
      <c r="BI1115" s="1239"/>
      <c r="BJ1115" s="1239"/>
      <c r="BK1115" s="1239"/>
      <c r="BL1115" s="1108"/>
      <c r="BM1115" s="1108"/>
      <c r="BN1115" s="1108"/>
      <c r="BO1115" s="1243"/>
      <c r="BP1115" s="1129"/>
      <c r="ALZ1115" s="0"/>
      <c r="AMA1115" s="0"/>
      <c r="AMB1115" s="0"/>
      <c r="AMC1115" s="0"/>
      <c r="AMD1115" s="0"/>
      <c r="AME1115" s="0"/>
      <c r="AMF1115" s="0"/>
      <c r="AMG1115" s="0"/>
      <c r="AMH1115" s="0"/>
      <c r="AMI1115" s="0"/>
      <c r="AMJ1115" s="0"/>
    </row>
    <row r="1116" s="462" customFormat="true" ht="14.1" hidden="false" customHeight="true" outlineLevel="0" collapsed="false">
      <c r="A1116" s="1146" t="s">
        <v>11027</v>
      </c>
      <c r="B1116" s="1147" t="s">
        <v>713</v>
      </c>
      <c r="C1116" s="1333" t="s">
        <v>36</v>
      </c>
      <c r="D1116" s="1241" t="s">
        <v>11028</v>
      </c>
      <c r="E1116" s="1201" t="s">
        <v>11029</v>
      </c>
      <c r="F1116" s="1201" t="s">
        <v>11030</v>
      </c>
      <c r="G1116" s="1202"/>
      <c r="H1116" s="1152" t="n">
        <v>0.0875</v>
      </c>
      <c r="I1116" s="1152"/>
      <c r="J1116" s="1153" t="s">
        <v>7979</v>
      </c>
      <c r="K1116" s="1147" t="s">
        <v>11031</v>
      </c>
      <c r="L1116" s="1147" t="s">
        <v>5478</v>
      </c>
      <c r="M1116" s="1201" t="s">
        <v>4686</v>
      </c>
      <c r="N1116" s="1203" t="n">
        <v>95820</v>
      </c>
      <c r="O1116" s="1218"/>
      <c r="P1116" s="1156"/>
      <c r="Q1116" s="1156"/>
      <c r="R1116" s="1204"/>
      <c r="S1116" s="1205"/>
      <c r="T1116" s="1206"/>
      <c r="U1116" s="1204"/>
      <c r="V1116" s="1201"/>
      <c r="W1116" s="1201"/>
      <c r="X1116" s="1201"/>
      <c r="Y1116" s="1201"/>
      <c r="Z1116" s="1205"/>
      <c r="AA1116" s="1158"/>
      <c r="AB1116" s="1202"/>
      <c r="AC1116" s="1161" t="s">
        <v>8373</v>
      </c>
      <c r="AD1116" s="1162"/>
      <c r="AE1116" s="1162"/>
      <c r="AF1116" s="1162"/>
      <c r="AG1116" s="1162"/>
      <c r="AH1116" s="1162"/>
      <c r="AI1116" s="1162"/>
      <c r="AJ1116" s="1163" t="s">
        <v>4716</v>
      </c>
      <c r="AK1116" s="1164"/>
      <c r="AL1116" s="1165"/>
      <c r="AM1116" s="1147"/>
      <c r="AN1116" s="1209"/>
      <c r="AO1116" s="1147"/>
      <c r="AP1116" s="1201"/>
      <c r="AQ1116" s="1203"/>
      <c r="AR1116" s="1172"/>
      <c r="AS1116" s="1168"/>
      <c r="AT1116" s="1210"/>
      <c r="AU1116" s="1204"/>
      <c r="AV1116" s="1211"/>
      <c r="AW1116" s="1212"/>
      <c r="AX1116" s="1212"/>
      <c r="AY1116" s="1212"/>
      <c r="AZ1116" s="1212"/>
      <c r="BA1116" s="1212"/>
      <c r="BB1116" s="1212"/>
      <c r="BC1116" s="1212"/>
      <c r="BD1116" s="1212"/>
      <c r="BE1116" s="1212"/>
      <c r="BF1116" s="1212"/>
      <c r="BG1116" s="1212"/>
      <c r="BH1116" s="1212"/>
      <c r="BI1116" s="1212"/>
      <c r="BJ1116" s="1212"/>
      <c r="BK1116" s="1212"/>
      <c r="BL1116" s="1213"/>
      <c r="BM1116" s="1213"/>
      <c r="BN1116" s="1213"/>
      <c r="BO1116" s="1147"/>
      <c r="BP1116" s="1147"/>
      <c r="ALZ1116" s="0"/>
      <c r="AMA1116" s="0"/>
      <c r="AMB1116" s="0"/>
      <c r="AMC1116" s="0"/>
      <c r="AMD1116" s="0"/>
      <c r="AME1116" s="0"/>
      <c r="AMF1116" s="0"/>
      <c r="AMG1116" s="0"/>
      <c r="AMH1116" s="0"/>
      <c r="AMI1116" s="0"/>
      <c r="AMJ1116" s="0"/>
    </row>
    <row r="1117" s="439" customFormat="true" ht="14.1" hidden="false" customHeight="true" outlineLevel="0" collapsed="false">
      <c r="A1117" s="41" t="s">
        <v>8401</v>
      </c>
      <c r="B1117" s="412" t="s">
        <v>5977</v>
      </c>
      <c r="C1117" s="508" t="s">
        <v>36</v>
      </c>
      <c r="D1117" s="470"/>
      <c r="E1117" s="120" t="s">
        <v>8402</v>
      </c>
      <c r="F1117" s="120" t="s">
        <v>8403</v>
      </c>
      <c r="G1117" s="456"/>
      <c r="H1117" s="427" t="n">
        <v>0.0825</v>
      </c>
      <c r="I1117" s="427"/>
      <c r="J1117" s="428" t="s">
        <v>6483</v>
      </c>
      <c r="K1117" s="412" t="s">
        <v>8404</v>
      </c>
      <c r="L1117" s="412" t="s">
        <v>5860</v>
      </c>
      <c r="M1117" s="120" t="s">
        <v>4686</v>
      </c>
      <c r="N1117" s="457" t="n">
        <v>94941</v>
      </c>
      <c r="O1117" s="458"/>
      <c r="P1117" s="431"/>
      <c r="Q1117" s="431"/>
      <c r="R1117" s="459"/>
      <c r="S1117" s="460"/>
      <c r="T1117" s="461"/>
      <c r="U1117" s="459"/>
      <c r="V1117" s="120"/>
      <c r="W1117" s="120"/>
      <c r="X1117" s="120"/>
      <c r="Y1117" s="120"/>
      <c r="Z1117" s="460"/>
      <c r="AA1117" s="433"/>
      <c r="AB1117" s="456"/>
      <c r="AC1117" s="594"/>
      <c r="AD1117" s="595"/>
      <c r="AE1117" s="595"/>
      <c r="AF1117" s="595" t="s">
        <v>7682</v>
      </c>
      <c r="AG1117" s="595"/>
      <c r="AH1117" s="595"/>
      <c r="AI1117" s="595"/>
      <c r="AJ1117" s="596"/>
      <c r="AK1117" s="437"/>
      <c r="AL1117" s="438"/>
      <c r="AM1117" s="412" t="s">
        <v>8404</v>
      </c>
      <c r="AN1117" s="462"/>
      <c r="AO1117" s="412" t="s">
        <v>5860</v>
      </c>
      <c r="AP1117" s="120" t="s">
        <v>4686</v>
      </c>
      <c r="AQ1117" s="457" t="n">
        <v>94941</v>
      </c>
      <c r="AR1117" s="463" t="s">
        <v>8403</v>
      </c>
      <c r="AS1117" s="441"/>
      <c r="AT1117" s="465"/>
      <c r="AU1117" s="459"/>
      <c r="AV1117" s="466"/>
      <c r="AW1117" s="467"/>
      <c r="AX1117" s="467"/>
      <c r="AY1117" s="467"/>
      <c r="AZ1117" s="467"/>
      <c r="BA1117" s="467"/>
      <c r="BB1117" s="467"/>
      <c r="BC1117" s="467"/>
      <c r="BD1117" s="467"/>
      <c r="BE1117" s="467"/>
      <c r="BF1117" s="467"/>
      <c r="BG1117" s="467"/>
      <c r="BH1117" s="467"/>
      <c r="BI1117" s="467"/>
      <c r="BJ1117" s="467"/>
      <c r="BK1117" s="467"/>
      <c r="BL1117" s="468"/>
      <c r="BM1117" s="468"/>
      <c r="BN1117" s="468"/>
      <c r="BO1117" s="412"/>
      <c r="BP1117" s="412"/>
      <c r="ALZ1117" s="0"/>
      <c r="AMA1117" s="0"/>
      <c r="AMB1117" s="0"/>
      <c r="AMC1117" s="0"/>
      <c r="AMD1117" s="0"/>
      <c r="AME1117" s="0"/>
      <c r="AMF1117" s="0"/>
      <c r="AMG1117" s="0"/>
      <c r="AMH1117" s="0"/>
      <c r="AMI1117" s="0"/>
      <c r="AMJ1117" s="0"/>
    </row>
    <row r="1118" s="439" customFormat="true" ht="14.1" hidden="false" customHeight="true" outlineLevel="0" collapsed="false">
      <c r="A1118" s="1146" t="s">
        <v>9215</v>
      </c>
      <c r="B1118" s="1147" t="s">
        <v>5977</v>
      </c>
      <c r="C1118" s="1333" t="s">
        <v>36</v>
      </c>
      <c r="D1118" s="1241"/>
      <c r="E1118" s="1201" t="s">
        <v>9216</v>
      </c>
      <c r="F1118" s="1201" t="s">
        <v>9217</v>
      </c>
      <c r="G1118" s="1202"/>
      <c r="H1118" s="1152" t="n">
        <v>0.0838</v>
      </c>
      <c r="I1118" s="1152"/>
      <c r="J1118" s="1153" t="s">
        <v>6303</v>
      </c>
      <c r="K1118" s="1147" t="s">
        <v>8909</v>
      </c>
      <c r="L1118" s="1147" t="s">
        <v>1532</v>
      </c>
      <c r="M1118" s="1201" t="s">
        <v>4686</v>
      </c>
      <c r="N1118" s="1203" t="n">
        <v>94589</v>
      </c>
      <c r="O1118" s="1218"/>
      <c r="P1118" s="1156"/>
      <c r="Q1118" s="1156"/>
      <c r="R1118" s="1204"/>
      <c r="S1118" s="1205"/>
      <c r="T1118" s="1206"/>
      <c r="U1118" s="1204"/>
      <c r="V1118" s="1201"/>
      <c r="W1118" s="1201"/>
      <c r="X1118" s="1201"/>
      <c r="Y1118" s="1201"/>
      <c r="Z1118" s="1205"/>
      <c r="AA1118" s="1158"/>
      <c r="AB1118" s="1202"/>
      <c r="AC1118" s="1161" t="s">
        <v>7548</v>
      </c>
      <c r="AD1118" s="1162"/>
      <c r="AE1118" s="1162"/>
      <c r="AF1118" s="1162"/>
      <c r="AG1118" s="1162"/>
      <c r="AH1118" s="1162"/>
      <c r="AI1118" s="1162"/>
      <c r="AJ1118" s="1163" t="s">
        <v>4716</v>
      </c>
      <c r="AK1118" s="1164" t="s">
        <v>5946</v>
      </c>
      <c r="AL1118" s="1165" t="s">
        <v>6778</v>
      </c>
      <c r="AM1118" s="1147" t="s">
        <v>8909</v>
      </c>
      <c r="AN1118" s="1209"/>
      <c r="AO1118" s="1147" t="s">
        <v>1532</v>
      </c>
      <c r="AP1118" s="1201" t="s">
        <v>4686</v>
      </c>
      <c r="AQ1118" s="1203" t="n">
        <v>94589</v>
      </c>
      <c r="AR1118" s="1172" t="s">
        <v>9217</v>
      </c>
      <c r="AS1118" s="1168"/>
      <c r="AT1118" s="1210"/>
      <c r="AU1118" s="1204"/>
      <c r="AV1118" s="1211"/>
      <c r="AW1118" s="1212"/>
      <c r="AX1118" s="1212"/>
      <c r="AY1118" s="1212"/>
      <c r="AZ1118" s="1212"/>
      <c r="BA1118" s="1212"/>
      <c r="BB1118" s="1212"/>
      <c r="BC1118" s="1212"/>
      <c r="BD1118" s="1212"/>
      <c r="BE1118" s="1212"/>
      <c r="BF1118" s="1212"/>
      <c r="BG1118" s="1212"/>
      <c r="BH1118" s="1212"/>
      <c r="BI1118" s="1212"/>
      <c r="BJ1118" s="1212"/>
      <c r="BK1118" s="1212"/>
      <c r="BL1118" s="1213"/>
      <c r="BM1118" s="1213"/>
      <c r="BN1118" s="1213"/>
      <c r="BO1118" s="1147"/>
      <c r="BP1118" s="1147"/>
      <c r="ALZ1118" s="0"/>
      <c r="AMA1118" s="0"/>
      <c r="AMB1118" s="0"/>
      <c r="AMC1118" s="0"/>
      <c r="AMD1118" s="0"/>
      <c r="AME1118" s="0"/>
      <c r="AMF1118" s="0"/>
      <c r="AMG1118" s="0"/>
      <c r="AMH1118" s="0"/>
      <c r="AMI1118" s="0"/>
      <c r="AMJ1118" s="0"/>
    </row>
    <row r="1119" s="557" customFormat="true" ht="14.1" hidden="false" customHeight="true" outlineLevel="0" collapsed="false">
      <c r="A1119" s="1107" t="s">
        <v>3740</v>
      </c>
      <c r="B1119" s="1108" t="s">
        <v>6082</v>
      </c>
      <c r="C1119" s="1335" t="s">
        <v>6058</v>
      </c>
      <c r="D1119" s="1110"/>
      <c r="E1119" s="1110" t="s">
        <v>10326</v>
      </c>
      <c r="F1119" s="1110" t="s">
        <v>3739</v>
      </c>
      <c r="G1119" s="1111" t="s">
        <v>10327</v>
      </c>
      <c r="H1119" s="1112" t="n">
        <v>0.09</v>
      </c>
      <c r="I1119" s="1112" t="n">
        <v>0.0875</v>
      </c>
      <c r="J1119" s="1113" t="s">
        <v>6018</v>
      </c>
      <c r="K1119" s="1108" t="s">
        <v>10328</v>
      </c>
      <c r="L1119" s="1108" t="s">
        <v>10329</v>
      </c>
      <c r="M1119" s="1110" t="s">
        <v>4686</v>
      </c>
      <c r="N1119" s="1114" t="n">
        <v>95070</v>
      </c>
      <c r="O1119" s="1115" t="s">
        <v>10330</v>
      </c>
      <c r="P1119" s="1117"/>
      <c r="Q1119" s="1116" t="s">
        <v>10331</v>
      </c>
      <c r="R1119" s="1118" t="s">
        <v>10332</v>
      </c>
      <c r="S1119" s="1119"/>
      <c r="T1119" s="1120"/>
      <c r="U1119" s="1118"/>
      <c r="V1119" s="1110" t="s">
        <v>1771</v>
      </c>
      <c r="W1119" s="1110"/>
      <c r="X1119" s="1110"/>
      <c r="Y1119" s="1110"/>
      <c r="Z1119" s="1119" t="s">
        <v>10333</v>
      </c>
      <c r="AA1119" s="1121" t="s">
        <v>4745</v>
      </c>
      <c r="AB1119" s="1111"/>
      <c r="AC1119" s="1123" t="s">
        <v>7625</v>
      </c>
      <c r="AD1119" s="1124" t="s">
        <v>7672</v>
      </c>
      <c r="AE1119" s="1123" t="s">
        <v>7855</v>
      </c>
      <c r="AF1119" s="1123"/>
      <c r="AG1119" s="1123"/>
      <c r="AH1119" s="1123"/>
      <c r="AI1119" s="1123"/>
      <c r="AJ1119" s="1125" t="s">
        <v>7581</v>
      </c>
      <c r="AK1119" s="1126" t="s">
        <v>5946</v>
      </c>
      <c r="AL1119" s="1127" t="s">
        <v>10334</v>
      </c>
      <c r="AM1119" s="1108" t="s">
        <v>10335</v>
      </c>
      <c r="AN1119" s="1128" t="s">
        <v>10336</v>
      </c>
      <c r="AO1119" s="1108" t="s">
        <v>6137</v>
      </c>
      <c r="AP1119" s="1110" t="s">
        <v>4686</v>
      </c>
      <c r="AQ1119" s="1114" t="n">
        <v>94005</v>
      </c>
      <c r="AR1119" s="1129" t="s">
        <v>2659</v>
      </c>
      <c r="AS1119" s="1142"/>
      <c r="AT1119" s="1131" t="n">
        <v>1412869</v>
      </c>
      <c r="AU1119" s="1118" t="s">
        <v>10337</v>
      </c>
      <c r="AV1119" s="1132" t="n">
        <v>2</v>
      </c>
      <c r="AW1119" s="1133"/>
      <c r="AX1119" s="1133"/>
      <c r="AY1119" s="1133"/>
      <c r="AZ1119" s="1133"/>
      <c r="BA1119" s="1133"/>
      <c r="BB1119" s="1133"/>
      <c r="BC1119" s="1133"/>
      <c r="BD1119" s="1133"/>
      <c r="BE1119" s="1133"/>
      <c r="BF1119" s="1133"/>
      <c r="BG1119" s="1133"/>
      <c r="BH1119" s="1133"/>
      <c r="BI1119" s="1133"/>
      <c r="BJ1119" s="1133"/>
      <c r="BK1119" s="1133"/>
      <c r="BL1119" s="1134"/>
      <c r="BM1119" s="1134"/>
      <c r="BN1119" s="1134"/>
      <c r="BO1119" s="1243"/>
      <c r="BP1119" s="1129"/>
      <c r="ALZ1119" s="0"/>
      <c r="AMA1119" s="0"/>
      <c r="AMB1119" s="0"/>
      <c r="AMC1119" s="0"/>
      <c r="AMD1119" s="0"/>
      <c r="AME1119" s="0"/>
      <c r="AMF1119" s="0"/>
      <c r="AMG1119" s="0"/>
      <c r="AMH1119" s="0"/>
      <c r="AMI1119" s="0"/>
      <c r="AMJ1119" s="0"/>
    </row>
    <row r="1120" s="557" customFormat="true" ht="14.25" hidden="false" customHeight="true" outlineLevel="0" collapsed="false">
      <c r="A1120" s="1146" t="s">
        <v>10260</v>
      </c>
      <c r="B1120" s="1147" t="s">
        <v>5977</v>
      </c>
      <c r="C1120" s="1333" t="s">
        <v>6058</v>
      </c>
      <c r="D1120" s="1201"/>
      <c r="E1120" s="1201" t="s">
        <v>10261</v>
      </c>
      <c r="F1120" s="1201" t="s">
        <v>10262</v>
      </c>
      <c r="G1120" s="1202"/>
      <c r="H1120" s="1152" t="n">
        <v>0.085</v>
      </c>
      <c r="I1120" s="1152"/>
      <c r="J1120" s="1153" t="s">
        <v>5772</v>
      </c>
      <c r="K1120" s="1147" t="s">
        <v>10263</v>
      </c>
      <c r="L1120" s="1147" t="s">
        <v>4720</v>
      </c>
      <c r="M1120" s="1201" t="s">
        <v>4686</v>
      </c>
      <c r="N1120" s="1203" t="n">
        <v>94105</v>
      </c>
      <c r="O1120" s="1218" t="s">
        <v>10264</v>
      </c>
      <c r="P1120" s="1289" t="s">
        <v>10265</v>
      </c>
      <c r="Q1120" s="1289"/>
      <c r="R1120" s="1204" t="s">
        <v>10266</v>
      </c>
      <c r="S1120" s="1205" t="s">
        <v>10267</v>
      </c>
      <c r="T1120" s="1206" t="s">
        <v>10268</v>
      </c>
      <c r="U1120" s="1204"/>
      <c r="V1120" s="1201"/>
      <c r="W1120" s="1201"/>
      <c r="X1120" s="1201"/>
      <c r="Y1120" s="1201"/>
      <c r="Z1120" s="1205"/>
      <c r="AA1120" s="1158"/>
      <c r="AB1120" s="1202"/>
      <c r="AC1120" s="1222" t="s">
        <v>7887</v>
      </c>
      <c r="AD1120" s="1223" t="s">
        <v>8472</v>
      </c>
      <c r="AE1120" s="1222" t="s">
        <v>10269</v>
      </c>
      <c r="AF1120" s="1222"/>
      <c r="AG1120" s="1222"/>
      <c r="AH1120" s="1222"/>
      <c r="AI1120" s="1222"/>
      <c r="AJ1120" s="1224" t="s">
        <v>4716</v>
      </c>
      <c r="AK1120" s="1164" t="s">
        <v>5946</v>
      </c>
      <c r="AL1120" s="1165" t="s">
        <v>6144</v>
      </c>
      <c r="AM1120" s="1147" t="s">
        <v>10263</v>
      </c>
      <c r="AN1120" s="1209"/>
      <c r="AO1120" s="1147" t="s">
        <v>6814</v>
      </c>
      <c r="AP1120" s="1201" t="s">
        <v>4686</v>
      </c>
      <c r="AQ1120" s="1203" t="n">
        <v>94105</v>
      </c>
      <c r="AR1120" s="1172" t="s">
        <v>10262</v>
      </c>
      <c r="AS1120" s="1168"/>
      <c r="AT1120" s="1210"/>
      <c r="AU1120" s="1204"/>
      <c r="AV1120" s="1211"/>
      <c r="AW1120" s="1212"/>
      <c r="AX1120" s="1212"/>
      <c r="AY1120" s="1212"/>
      <c r="AZ1120" s="1212"/>
      <c r="BA1120" s="1212"/>
      <c r="BB1120" s="1212"/>
      <c r="BC1120" s="1212"/>
      <c r="BD1120" s="1212"/>
      <c r="BE1120" s="1212"/>
      <c r="BF1120" s="1212"/>
      <c r="BG1120" s="1212"/>
      <c r="BH1120" s="1212"/>
      <c r="BI1120" s="1212"/>
      <c r="BJ1120" s="1212"/>
      <c r="BK1120" s="1212"/>
      <c r="BL1120" s="1213"/>
      <c r="BM1120" s="1213"/>
      <c r="BN1120" s="1213"/>
      <c r="BO1120" s="1171"/>
      <c r="BP1120" s="1172"/>
      <c r="ALZ1120" s="0"/>
      <c r="AMA1120" s="0"/>
      <c r="AMB1120" s="0"/>
      <c r="AMC1120" s="0"/>
      <c r="AMD1120" s="0"/>
      <c r="AME1120" s="0"/>
      <c r="AMF1120" s="0"/>
      <c r="AMG1120" s="0"/>
      <c r="AMH1120" s="0"/>
      <c r="AMI1120" s="0"/>
      <c r="AMJ1120" s="0"/>
    </row>
    <row r="1121" s="557" customFormat="true" ht="14.1" hidden="false" customHeight="true" outlineLevel="0" collapsed="false">
      <c r="A1121" s="41" t="s">
        <v>3788</v>
      </c>
      <c r="B1121" s="412" t="s">
        <v>5977</v>
      </c>
      <c r="C1121" s="563" t="s">
        <v>36</v>
      </c>
      <c r="D1121" s="414"/>
      <c r="E1121" s="425" t="s">
        <v>3787</v>
      </c>
      <c r="F1121" s="425" t="s">
        <v>3786</v>
      </c>
      <c r="G1121" s="426"/>
      <c r="H1121" s="427" t="n">
        <v>0.0925</v>
      </c>
      <c r="I1121" s="427" t="n">
        <v>0.095</v>
      </c>
      <c r="J1121" s="428" t="s">
        <v>5940</v>
      </c>
      <c r="K1121" s="412" t="s">
        <v>14473</v>
      </c>
      <c r="L1121" s="412" t="s">
        <v>5380</v>
      </c>
      <c r="M1121" s="414" t="s">
        <v>4686</v>
      </c>
      <c r="N1121" s="429" t="n">
        <v>94702</v>
      </c>
      <c r="O1121" s="458"/>
      <c r="P1121" s="431"/>
      <c r="Q1121" s="432"/>
      <c r="R1121" s="414"/>
      <c r="S1121" s="433"/>
      <c r="T1121" s="434"/>
      <c r="U1121" s="414"/>
      <c r="V1121" s="425"/>
      <c r="W1121" s="425"/>
      <c r="X1121" s="425"/>
      <c r="Y1121" s="425"/>
      <c r="Z1121" s="433"/>
      <c r="AA1121" s="433"/>
      <c r="AB1121" s="435"/>
      <c r="AC1121" s="641"/>
      <c r="AD1121" s="642"/>
      <c r="AE1121" s="641"/>
      <c r="AF1121" s="641"/>
      <c r="AG1121" s="641"/>
      <c r="AH1121" s="641"/>
      <c r="AI1121" s="641"/>
      <c r="AJ1121" s="643"/>
      <c r="AK1121" s="437" t="s">
        <v>5946</v>
      </c>
      <c r="AL1121" s="438" t="s">
        <v>6144</v>
      </c>
      <c r="AM1121" s="412" t="s">
        <v>14473</v>
      </c>
      <c r="AN1121" s="439"/>
      <c r="AO1121" s="412" t="s">
        <v>5380</v>
      </c>
      <c r="AP1121" s="414" t="s">
        <v>4686</v>
      </c>
      <c r="AQ1121" s="429" t="n">
        <v>94702</v>
      </c>
      <c r="AR1121" s="440" t="s">
        <v>3786</v>
      </c>
      <c r="AS1121" s="441"/>
      <c r="AT1121" s="438"/>
      <c r="AU1121" s="414"/>
      <c r="AV1121" s="442"/>
      <c r="AW1121" s="443"/>
      <c r="AX1121" s="443"/>
      <c r="AY1121" s="443"/>
      <c r="AZ1121" s="443"/>
      <c r="BA1121" s="443"/>
      <c r="BB1121" s="443"/>
      <c r="BC1121" s="443"/>
      <c r="BD1121" s="443"/>
      <c r="BE1121" s="443"/>
      <c r="BF1121" s="443"/>
      <c r="BG1121" s="443"/>
      <c r="BH1121" s="443"/>
      <c r="BI1121" s="443"/>
      <c r="BJ1121" s="443"/>
      <c r="BK1121" s="443"/>
      <c r="BL1121" s="412"/>
      <c r="BM1121" s="412"/>
      <c r="BN1121" s="412"/>
      <c r="BO1121" s="469"/>
      <c r="BP1121" s="463"/>
      <c r="ALZ1121" s="0"/>
      <c r="AMA1121" s="0"/>
      <c r="AMB1121" s="0"/>
      <c r="AMC1121" s="0"/>
      <c r="AMD1121" s="0"/>
      <c r="AME1121" s="0"/>
      <c r="AMF1121" s="0"/>
      <c r="AMG1121" s="0"/>
      <c r="AMH1121" s="0"/>
      <c r="AMI1121" s="0"/>
      <c r="AMJ1121" s="0"/>
    </row>
    <row r="1122" s="557" customFormat="true" ht="14.1" hidden="false" customHeight="true" outlineLevel="0" collapsed="false">
      <c r="A1122" s="1173" t="s">
        <v>3839</v>
      </c>
      <c r="B1122" s="1174" t="s">
        <v>8920</v>
      </c>
      <c r="C1122" s="1340" t="s">
        <v>6058</v>
      </c>
      <c r="D1122" s="1290" t="s">
        <v>8921</v>
      </c>
      <c r="E1122" s="1307" t="s">
        <v>8922</v>
      </c>
      <c r="F1122" s="1307" t="s">
        <v>3837</v>
      </c>
      <c r="G1122" s="1308" t="s">
        <v>8923</v>
      </c>
      <c r="H1122" s="1179" t="n">
        <v>0.085</v>
      </c>
      <c r="I1122" s="1179" t="n">
        <v>0.09</v>
      </c>
      <c r="J1122" s="1180" t="s">
        <v>5681</v>
      </c>
      <c r="K1122" s="1174" t="s">
        <v>8924</v>
      </c>
      <c r="L1122" s="1174" t="s">
        <v>5681</v>
      </c>
      <c r="M1122" s="1290" t="s">
        <v>4686</v>
      </c>
      <c r="N1122" s="1309" t="n">
        <v>94945</v>
      </c>
      <c r="O1122" s="1318" t="s">
        <v>8925</v>
      </c>
      <c r="P1122" s="1183"/>
      <c r="Q1122" s="1326"/>
      <c r="R1122" s="1290" t="s">
        <v>1653</v>
      </c>
      <c r="S1122" s="1187" t="s">
        <v>8926</v>
      </c>
      <c r="T1122" s="1312"/>
      <c r="U1122" s="1290"/>
      <c r="V1122" s="1307"/>
      <c r="W1122" s="1307"/>
      <c r="X1122" s="1307"/>
      <c r="Y1122" s="1307"/>
      <c r="Z1122" s="1187" t="s">
        <v>8927</v>
      </c>
      <c r="AA1122" s="1187" t="s">
        <v>4745</v>
      </c>
      <c r="AB1122" s="1327"/>
      <c r="AC1122" s="1297" t="s">
        <v>8928</v>
      </c>
      <c r="AD1122" s="1298"/>
      <c r="AE1122" s="1297"/>
      <c r="AF1122" s="1297"/>
      <c r="AG1122" s="1297"/>
      <c r="AH1122" s="1297"/>
      <c r="AI1122" s="1297"/>
      <c r="AJ1122" s="1299" t="s">
        <v>8929</v>
      </c>
      <c r="AK1122" s="1191" t="s">
        <v>5946</v>
      </c>
      <c r="AL1122" s="1192" t="s">
        <v>6144</v>
      </c>
      <c r="AM1122" s="1174" t="str">
        <f aca="false">PROPER(AN1122)</f>
        <v>15 Rowland Way</v>
      </c>
      <c r="AN1122" s="1314" t="s">
        <v>8930</v>
      </c>
      <c r="AO1122" s="1174" t="s">
        <v>5681</v>
      </c>
      <c r="AP1122" s="1290" t="s">
        <v>4686</v>
      </c>
      <c r="AQ1122" s="1309" t="n">
        <v>94945</v>
      </c>
      <c r="AR1122" s="1315" t="s">
        <v>3837</v>
      </c>
      <c r="AS1122" s="1195"/>
      <c r="AT1122" s="1192"/>
      <c r="AU1122" s="1290"/>
      <c r="AV1122" s="1316" t="n">
        <v>4</v>
      </c>
      <c r="AW1122" s="1317"/>
      <c r="AX1122" s="1317"/>
      <c r="AY1122" s="1317"/>
      <c r="AZ1122" s="1317"/>
      <c r="BA1122" s="1317"/>
      <c r="BB1122" s="1317"/>
      <c r="BC1122" s="1317"/>
      <c r="BD1122" s="1317"/>
      <c r="BE1122" s="1317"/>
      <c r="BF1122" s="1317"/>
      <c r="BG1122" s="1317"/>
      <c r="BH1122" s="1317"/>
      <c r="BI1122" s="1317"/>
      <c r="BJ1122" s="1317"/>
      <c r="BK1122" s="1317"/>
      <c r="BL1122" s="1174"/>
      <c r="BM1122" s="1174"/>
      <c r="BN1122" s="1174"/>
      <c r="BO1122" s="1262"/>
      <c r="BP1122" s="1194"/>
      <c r="ALZ1122" s="0"/>
      <c r="AMA1122" s="0"/>
      <c r="AMB1122" s="0"/>
      <c r="AMC1122" s="0"/>
      <c r="AMD1122" s="0"/>
      <c r="AME1122" s="0"/>
      <c r="AMF1122" s="0"/>
      <c r="AMG1122" s="0"/>
      <c r="AMH1122" s="0"/>
      <c r="AMI1122" s="0"/>
      <c r="AMJ1122" s="0"/>
    </row>
    <row r="1123" s="557" customFormat="true" ht="14.1" hidden="false" customHeight="true" outlineLevel="0" collapsed="false">
      <c r="A1123" s="41" t="s">
        <v>3880</v>
      </c>
      <c r="B1123" s="412" t="s">
        <v>5977</v>
      </c>
      <c r="C1123" s="563" t="s">
        <v>36</v>
      </c>
      <c r="D1123" s="414"/>
      <c r="E1123" s="425" t="s">
        <v>3879</v>
      </c>
      <c r="F1123" s="425" t="s">
        <v>3878</v>
      </c>
      <c r="G1123" s="426"/>
      <c r="H1123" s="427" t="n">
        <v>0.085</v>
      </c>
      <c r="I1123" s="427" t="n">
        <v>0.0875</v>
      </c>
      <c r="J1123" s="428" t="s">
        <v>5772</v>
      </c>
      <c r="K1123" s="412" t="s">
        <v>14474</v>
      </c>
      <c r="L1123" s="412" t="s">
        <v>4720</v>
      </c>
      <c r="M1123" s="414" t="s">
        <v>4686</v>
      </c>
      <c r="N1123" s="429" t="n">
        <v>94109</v>
      </c>
      <c r="O1123" s="458"/>
      <c r="P1123" s="431"/>
      <c r="Q1123" s="432"/>
      <c r="R1123" s="414"/>
      <c r="S1123" s="433"/>
      <c r="T1123" s="434"/>
      <c r="U1123" s="414"/>
      <c r="V1123" s="425"/>
      <c r="W1123" s="425"/>
      <c r="X1123" s="425"/>
      <c r="Y1123" s="425"/>
      <c r="Z1123" s="433"/>
      <c r="AA1123" s="433"/>
      <c r="AB1123" s="435"/>
      <c r="AC1123" s="641"/>
      <c r="AD1123" s="642"/>
      <c r="AE1123" s="641"/>
      <c r="AF1123" s="641"/>
      <c r="AG1123" s="641"/>
      <c r="AH1123" s="641"/>
      <c r="AI1123" s="641"/>
      <c r="AJ1123" s="643"/>
      <c r="AK1123" s="437" t="s">
        <v>5946</v>
      </c>
      <c r="AL1123" s="438" t="s">
        <v>6144</v>
      </c>
      <c r="AM1123" s="412" t="s">
        <v>14474</v>
      </c>
      <c r="AN1123" s="439"/>
      <c r="AO1123" s="412" t="s">
        <v>4720</v>
      </c>
      <c r="AP1123" s="414" t="s">
        <v>4686</v>
      </c>
      <c r="AQ1123" s="429" t="n">
        <v>94109</v>
      </c>
      <c r="AR1123" s="440" t="s">
        <v>3878</v>
      </c>
      <c r="AS1123" s="441"/>
      <c r="AT1123" s="438"/>
      <c r="AU1123" s="414"/>
      <c r="AV1123" s="442"/>
      <c r="AW1123" s="443"/>
      <c r="AX1123" s="443"/>
      <c r="AY1123" s="443"/>
      <c r="AZ1123" s="443"/>
      <c r="BA1123" s="443"/>
      <c r="BB1123" s="443"/>
      <c r="BC1123" s="443"/>
      <c r="BD1123" s="443"/>
      <c r="BE1123" s="443"/>
      <c r="BF1123" s="443"/>
      <c r="BG1123" s="443"/>
      <c r="BH1123" s="443"/>
      <c r="BI1123" s="443"/>
      <c r="BJ1123" s="443"/>
      <c r="BK1123" s="443"/>
      <c r="BL1123" s="412"/>
      <c r="BM1123" s="412"/>
      <c r="BN1123" s="412"/>
      <c r="BO1123" s="469"/>
      <c r="BP1123" s="463"/>
      <c r="ALZ1123" s="0"/>
      <c r="AMA1123" s="0"/>
      <c r="AMB1123" s="0"/>
      <c r="AMC1123" s="0"/>
      <c r="AMD1123" s="0"/>
      <c r="AME1123" s="0"/>
      <c r="AMF1123" s="0"/>
      <c r="AMG1123" s="0"/>
      <c r="AMH1123" s="0"/>
      <c r="AMI1123" s="0"/>
      <c r="AMJ1123" s="0"/>
    </row>
    <row r="1124" s="557" customFormat="true" ht="14.1" hidden="false" customHeight="true" outlineLevel="0" collapsed="false">
      <c r="A1124" s="41" t="s">
        <v>7763</v>
      </c>
      <c r="B1124" s="412" t="s">
        <v>5977</v>
      </c>
      <c r="C1124" s="508" t="s">
        <v>4715</v>
      </c>
      <c r="D1124" s="470"/>
      <c r="E1124" s="120" t="s">
        <v>2015</v>
      </c>
      <c r="F1124" s="120" t="s">
        <v>2014</v>
      </c>
      <c r="G1124" s="456"/>
      <c r="H1124" s="427" t="n">
        <v>0.085</v>
      </c>
      <c r="I1124" s="427" t="n">
        <v>0.0875</v>
      </c>
      <c r="J1124" s="428" t="s">
        <v>5772</v>
      </c>
      <c r="K1124" s="412" t="s">
        <v>7764</v>
      </c>
      <c r="L1124" s="412" t="s">
        <v>4720</v>
      </c>
      <c r="M1124" s="120" t="s">
        <v>4686</v>
      </c>
      <c r="N1124" s="457" t="n">
        <v>94103</v>
      </c>
      <c r="O1124" s="430"/>
      <c r="P1124" s="431"/>
      <c r="Q1124" s="431"/>
      <c r="R1124" s="459"/>
      <c r="S1124" s="460"/>
      <c r="T1124" s="461"/>
      <c r="U1124" s="459"/>
      <c r="V1124" s="120"/>
      <c r="W1124" s="120"/>
      <c r="X1124" s="120"/>
      <c r="Y1124" s="120"/>
      <c r="Z1124" s="460" t="s">
        <v>7765</v>
      </c>
      <c r="AA1124" s="433" t="s">
        <v>4745</v>
      </c>
      <c r="AB1124" s="456"/>
      <c r="AC1124" s="594"/>
      <c r="AD1124" s="595"/>
      <c r="AE1124" s="595"/>
      <c r="AF1124" s="595"/>
      <c r="AG1124" s="595"/>
      <c r="AH1124" s="595"/>
      <c r="AI1124" s="595"/>
      <c r="AJ1124" s="596"/>
      <c r="AK1124" s="437" t="s">
        <v>5946</v>
      </c>
      <c r="AL1124" s="438" t="s">
        <v>6144</v>
      </c>
      <c r="AM1124" s="412" t="s">
        <v>7764</v>
      </c>
      <c r="AN1124" s="462"/>
      <c r="AO1124" s="412" t="s">
        <v>4720</v>
      </c>
      <c r="AP1124" s="120" t="s">
        <v>4686</v>
      </c>
      <c r="AQ1124" s="457" t="n">
        <v>94103</v>
      </c>
      <c r="AR1124" s="463" t="s">
        <v>2014</v>
      </c>
      <c r="AS1124" s="464"/>
      <c r="AT1124" s="465"/>
      <c r="AU1124" s="459"/>
      <c r="AV1124" s="466"/>
      <c r="AW1124" s="467"/>
      <c r="AX1124" s="467"/>
      <c r="AY1124" s="467"/>
      <c r="AZ1124" s="467"/>
      <c r="BA1124" s="467"/>
      <c r="BB1124" s="467"/>
      <c r="BC1124" s="467"/>
      <c r="BD1124" s="467"/>
      <c r="BE1124" s="467"/>
      <c r="BF1124" s="467"/>
      <c r="BG1124" s="467"/>
      <c r="BH1124" s="467"/>
      <c r="BI1124" s="467"/>
      <c r="BJ1124" s="467"/>
      <c r="BK1124" s="467"/>
      <c r="BL1124" s="468"/>
      <c r="BM1124" s="468"/>
      <c r="BN1124" s="468"/>
      <c r="BO1124" s="412"/>
      <c r="BP1124" s="478"/>
      <c r="ALZ1124" s="0"/>
      <c r="AMA1124" s="0"/>
      <c r="AMB1124" s="0"/>
      <c r="AMC1124" s="0"/>
      <c r="AMD1124" s="0"/>
      <c r="AME1124" s="0"/>
      <c r="AMF1124" s="0"/>
      <c r="AMG1124" s="0"/>
      <c r="AMH1124" s="0"/>
      <c r="AMI1124" s="0"/>
      <c r="AMJ1124" s="0"/>
    </row>
    <row r="1125" s="557" customFormat="true" ht="14.1" hidden="false" customHeight="true" outlineLevel="0" collapsed="false">
      <c r="A1125" s="41" t="s">
        <v>6848</v>
      </c>
      <c r="B1125" s="412"/>
      <c r="C1125" s="508" t="s">
        <v>4715</v>
      </c>
      <c r="D1125" s="470"/>
      <c r="E1125" s="120" t="s">
        <v>6849</v>
      </c>
      <c r="F1125" s="120" t="s">
        <v>6850</v>
      </c>
      <c r="G1125" s="456" t="s">
        <v>6851</v>
      </c>
      <c r="H1125" s="427" t="n">
        <v>0.085</v>
      </c>
      <c r="I1125" s="427"/>
      <c r="J1125" s="428" t="s">
        <v>5772</v>
      </c>
      <c r="K1125" s="412" t="s">
        <v>6852</v>
      </c>
      <c r="L1125" s="412" t="s">
        <v>4720</v>
      </c>
      <c r="M1125" s="120" t="s">
        <v>4686</v>
      </c>
      <c r="N1125" s="457" t="n">
        <v>94122</v>
      </c>
      <c r="O1125" s="458" t="s">
        <v>6853</v>
      </c>
      <c r="P1125" s="431"/>
      <c r="Q1125" s="431"/>
      <c r="R1125" s="459" t="s">
        <v>6854</v>
      </c>
      <c r="S1125" s="460"/>
      <c r="T1125" s="461"/>
      <c r="U1125" s="459"/>
      <c r="V1125" s="120"/>
      <c r="W1125" s="120"/>
      <c r="X1125" s="120"/>
      <c r="Y1125" s="120"/>
      <c r="Z1125" s="460"/>
      <c r="AA1125" s="433"/>
      <c r="AB1125" s="456"/>
      <c r="AC1125" s="594"/>
      <c r="AD1125" s="595"/>
      <c r="AE1125" s="595"/>
      <c r="AF1125" s="595"/>
      <c r="AG1125" s="595"/>
      <c r="AH1125" s="595"/>
      <c r="AI1125" s="595"/>
      <c r="AJ1125" s="596"/>
      <c r="AK1125" s="437" t="s">
        <v>5946</v>
      </c>
      <c r="AL1125" s="438" t="s">
        <v>6144</v>
      </c>
      <c r="AM1125" s="412" t="s">
        <v>6852</v>
      </c>
      <c r="AN1125" s="462" t="n">
        <v>0</v>
      </c>
      <c r="AO1125" s="412" t="s">
        <v>4720</v>
      </c>
      <c r="AP1125" s="120" t="s">
        <v>4686</v>
      </c>
      <c r="AQ1125" s="457" t="n">
        <v>94122</v>
      </c>
      <c r="AR1125" s="463" t="s">
        <v>6850</v>
      </c>
      <c r="AS1125" s="464"/>
      <c r="AT1125" s="465"/>
      <c r="AU1125" s="459"/>
      <c r="AV1125" s="466" t="n">
        <v>1</v>
      </c>
      <c r="AW1125" s="468" t="s">
        <v>6855</v>
      </c>
      <c r="AX1125" s="468" t="s">
        <v>6856</v>
      </c>
      <c r="AY1125" s="467" t="s">
        <v>6153</v>
      </c>
      <c r="AZ1125" s="467"/>
      <c r="BA1125" s="467"/>
      <c r="BB1125" s="467"/>
      <c r="BC1125" s="468" t="s">
        <v>6857</v>
      </c>
      <c r="BD1125" s="467"/>
      <c r="BE1125" s="467"/>
      <c r="BF1125" s="467"/>
      <c r="BG1125" s="468" t="s">
        <v>6858</v>
      </c>
      <c r="BH1125" s="467"/>
      <c r="BI1125" s="467"/>
      <c r="BJ1125" s="467"/>
      <c r="BK1125" s="467"/>
      <c r="BL1125" s="468"/>
      <c r="BM1125" s="468"/>
      <c r="BN1125" s="468"/>
      <c r="BO1125" s="412"/>
      <c r="BP1125" s="478"/>
      <c r="ALZ1125" s="0"/>
      <c r="AMA1125" s="0"/>
      <c r="AMB1125" s="0"/>
      <c r="AMC1125" s="0"/>
      <c r="AMD1125" s="0"/>
      <c r="AME1125" s="0"/>
      <c r="AMF1125" s="0"/>
      <c r="AMG1125" s="0"/>
      <c r="AMH1125" s="0"/>
      <c r="AMI1125" s="0"/>
      <c r="AMJ1125" s="0"/>
    </row>
    <row r="1126" s="557" customFormat="true" ht="14.1" hidden="false" customHeight="true" outlineLevel="0" collapsed="false">
      <c r="A1126" s="41" t="s">
        <v>3914</v>
      </c>
      <c r="B1126" s="412" t="s">
        <v>678</v>
      </c>
      <c r="C1126" s="563" t="s">
        <v>36</v>
      </c>
      <c r="D1126" s="414" t="s">
        <v>8897</v>
      </c>
      <c r="E1126" s="425" t="s">
        <v>3913</v>
      </c>
      <c r="F1126" s="425" t="s">
        <v>3912</v>
      </c>
      <c r="G1126" s="426" t="s">
        <v>8898</v>
      </c>
      <c r="H1126" s="427" t="n">
        <v>0.0875</v>
      </c>
      <c r="I1126" s="538" t="n">
        <v>0.095</v>
      </c>
      <c r="J1126" s="428" t="s">
        <v>5963</v>
      </c>
      <c r="K1126" s="412" t="s">
        <v>8899</v>
      </c>
      <c r="L1126" s="412" t="s">
        <v>5754</v>
      </c>
      <c r="M1126" s="414" t="s">
        <v>4686</v>
      </c>
      <c r="N1126" s="429" t="n">
        <v>94956</v>
      </c>
      <c r="O1126" s="430"/>
      <c r="P1126" s="431"/>
      <c r="Q1126" s="432"/>
      <c r="R1126" s="414"/>
      <c r="S1126" s="433"/>
      <c r="T1126" s="434"/>
      <c r="U1126" s="414"/>
      <c r="V1126" s="425"/>
      <c r="W1126" s="425"/>
      <c r="X1126" s="425"/>
      <c r="Y1126" s="425"/>
      <c r="Z1126" s="433"/>
      <c r="AA1126" s="433"/>
      <c r="AB1126" s="435"/>
      <c r="AC1126" s="641"/>
      <c r="AD1126" s="642"/>
      <c r="AE1126" s="641"/>
      <c r="AF1126" s="641"/>
      <c r="AG1126" s="641"/>
      <c r="AH1126" s="641"/>
      <c r="AI1126" s="641"/>
      <c r="AJ1126" s="643"/>
      <c r="AK1126" s="437" t="s">
        <v>5946</v>
      </c>
      <c r="AL1126" s="438" t="s">
        <v>6144</v>
      </c>
      <c r="AM1126" s="412" t="s">
        <v>8899</v>
      </c>
      <c r="AN1126" s="439"/>
      <c r="AO1126" s="412" t="s">
        <v>5754</v>
      </c>
      <c r="AP1126" s="414" t="s">
        <v>4686</v>
      </c>
      <c r="AQ1126" s="429" t="n">
        <v>94956</v>
      </c>
      <c r="AR1126" s="440" t="s">
        <v>3912</v>
      </c>
      <c r="AS1126" s="441"/>
      <c r="AT1126" s="438"/>
      <c r="AU1126" s="414"/>
      <c r="AV1126" s="442" t="n">
        <v>2</v>
      </c>
      <c r="AW1126" s="443"/>
      <c r="AX1126" s="443"/>
      <c r="AY1126" s="443"/>
      <c r="AZ1126" s="443"/>
      <c r="BA1126" s="443"/>
      <c r="BB1126" s="443" t="s">
        <v>8900</v>
      </c>
      <c r="BC1126" s="443"/>
      <c r="BD1126" s="443"/>
      <c r="BE1126" s="443"/>
      <c r="BF1126" s="443"/>
      <c r="BG1126" s="443"/>
      <c r="BH1126" s="443"/>
      <c r="BI1126" s="443"/>
      <c r="BJ1126" s="443"/>
      <c r="BK1126" s="443"/>
      <c r="BL1126" s="412"/>
      <c r="BM1126" s="412"/>
      <c r="BN1126" s="412"/>
      <c r="BO1126" s="469"/>
      <c r="BP1126" s="463"/>
      <c r="ALZ1126" s="0"/>
      <c r="AMA1126" s="0"/>
      <c r="AMB1126" s="0"/>
      <c r="AMC1126" s="0"/>
      <c r="AMD1126" s="0"/>
      <c r="AME1126" s="0"/>
      <c r="AMF1126" s="0"/>
      <c r="AMG1126" s="0"/>
      <c r="AMH1126" s="0"/>
      <c r="AMI1126" s="0"/>
      <c r="AMJ1126" s="0"/>
    </row>
    <row r="1127" s="557" customFormat="true" ht="14.1" hidden="false" customHeight="true" outlineLevel="0" collapsed="false">
      <c r="A1127" s="1107" t="s">
        <v>11082</v>
      </c>
      <c r="B1127" s="1108" t="s">
        <v>5977</v>
      </c>
      <c r="C1127" s="1335" t="s">
        <v>4715</v>
      </c>
      <c r="D1127" s="1110"/>
      <c r="E1127" s="1110" t="s">
        <v>11083</v>
      </c>
      <c r="F1127" s="1110" t="s">
        <v>11084</v>
      </c>
      <c r="G1127" s="1111"/>
      <c r="H1127" s="1112" t="n">
        <v>0.0875</v>
      </c>
      <c r="I1127" s="1112" t="n">
        <v>0.09</v>
      </c>
      <c r="J1127" s="1113" t="s">
        <v>6422</v>
      </c>
      <c r="K1127" s="1108" t="s">
        <v>10807</v>
      </c>
      <c r="L1127" s="1108" t="s">
        <v>5814</v>
      </c>
      <c r="M1127" s="1110" t="s">
        <v>4686</v>
      </c>
      <c r="N1127" s="1114" t="n">
        <v>94965</v>
      </c>
      <c r="O1127" s="1115" t="s">
        <v>10808</v>
      </c>
      <c r="P1127" s="1117"/>
      <c r="Q1127" s="1116" t="s">
        <v>10809</v>
      </c>
      <c r="R1127" s="1118" t="s">
        <v>11085</v>
      </c>
      <c r="S1127" s="1110" t="s">
        <v>10811</v>
      </c>
      <c r="T1127" s="1120" t="s">
        <v>4815</v>
      </c>
      <c r="U1127" s="1118" t="s">
        <v>11086</v>
      </c>
      <c r="V1127" s="1110"/>
      <c r="W1127" s="1110"/>
      <c r="X1127" s="1110"/>
      <c r="Y1127" s="1110"/>
      <c r="Z1127" s="1119"/>
      <c r="AA1127" s="1121"/>
      <c r="AB1127" s="1111"/>
      <c r="AC1127" s="1123" t="s">
        <v>7680</v>
      </c>
      <c r="AD1127" s="1124" t="s">
        <v>8317</v>
      </c>
      <c r="AE1127" s="1123" t="s">
        <v>11087</v>
      </c>
      <c r="AF1127" s="1123" t="s">
        <v>11088</v>
      </c>
      <c r="AG1127" s="1123"/>
      <c r="AH1127" s="1123"/>
      <c r="AI1127" s="1123" t="s">
        <v>11089</v>
      </c>
      <c r="AJ1127" s="1125" t="s">
        <v>7581</v>
      </c>
      <c r="AK1127" s="1126" t="s">
        <v>5946</v>
      </c>
      <c r="AL1127" s="1127" t="s">
        <v>11090</v>
      </c>
      <c r="AM1127" s="1108" t="s">
        <v>10810</v>
      </c>
      <c r="AN1127" s="1128"/>
      <c r="AO1127" s="1108" t="s">
        <v>9284</v>
      </c>
      <c r="AP1127" s="1110" t="s">
        <v>4686</v>
      </c>
      <c r="AQ1127" s="1114" t="n">
        <v>91109</v>
      </c>
      <c r="AR1127" s="1129" t="s">
        <v>10811</v>
      </c>
      <c r="AS1127" s="1142"/>
      <c r="AT1127" s="1131"/>
      <c r="AU1127" s="1118"/>
      <c r="AV1127" s="1132"/>
      <c r="AW1127" s="1133"/>
      <c r="AX1127" s="1133"/>
      <c r="AY1127" s="1133"/>
      <c r="AZ1127" s="1133"/>
      <c r="BA1127" s="1133"/>
      <c r="BB1127" s="1133"/>
      <c r="BC1127" s="1133"/>
      <c r="BD1127" s="1133"/>
      <c r="BE1127" s="1133"/>
      <c r="BF1127" s="1133"/>
      <c r="BG1127" s="1133"/>
      <c r="BH1127" s="1133"/>
      <c r="BI1127" s="1133"/>
      <c r="BJ1127" s="1133"/>
      <c r="BK1127" s="1133"/>
      <c r="BL1127" s="1134"/>
      <c r="BM1127" s="1134"/>
      <c r="BN1127" s="1134"/>
      <c r="BO1127" s="1243"/>
      <c r="BP1127" s="1129"/>
      <c r="ALZ1127" s="0"/>
      <c r="AMA1127" s="0"/>
      <c r="AMB1127" s="0"/>
      <c r="AMC1127" s="0"/>
      <c r="AMD1127" s="0"/>
      <c r="AME1127" s="0"/>
      <c r="AMF1127" s="0"/>
      <c r="AMG1127" s="0"/>
      <c r="AMH1127" s="0"/>
      <c r="AMI1127" s="0"/>
      <c r="AMJ1127" s="0"/>
    </row>
    <row r="1128" s="557" customFormat="true" ht="14.1" hidden="false" customHeight="true" outlineLevel="0" collapsed="false">
      <c r="A1128" s="41" t="s">
        <v>3945</v>
      </c>
      <c r="B1128" s="412" t="s">
        <v>5998</v>
      </c>
      <c r="C1128" s="562" t="s">
        <v>5999</v>
      </c>
      <c r="D1128" s="480"/>
      <c r="E1128" s="480" t="s">
        <v>3944</v>
      </c>
      <c r="F1128" s="480" t="s">
        <v>3943</v>
      </c>
      <c r="G1128" s="489" t="s">
        <v>6859</v>
      </c>
      <c r="H1128" s="427" t="n">
        <v>0.095</v>
      </c>
      <c r="I1128" s="427" t="n">
        <v>0.09</v>
      </c>
      <c r="J1128" s="428" t="s">
        <v>6359</v>
      </c>
      <c r="K1128" s="489" t="s">
        <v>6860</v>
      </c>
      <c r="L1128" s="489" t="s">
        <v>6861</v>
      </c>
      <c r="M1128" s="480" t="s">
        <v>4686</v>
      </c>
      <c r="N1128" s="490" t="n">
        <v>91326</v>
      </c>
      <c r="O1128" s="458" t="s">
        <v>6862</v>
      </c>
      <c r="P1128" s="490"/>
      <c r="Q1128" s="490"/>
      <c r="R1128" s="491"/>
      <c r="S1128" s="490"/>
      <c r="T1128" s="492"/>
      <c r="U1128" s="491"/>
      <c r="V1128" s="490"/>
      <c r="W1128" s="490"/>
      <c r="X1128" s="490"/>
      <c r="Y1128" s="490"/>
      <c r="Z1128" s="490" t="s">
        <v>6863</v>
      </c>
      <c r="AA1128" s="433" t="s">
        <v>4745</v>
      </c>
      <c r="AB1128" s="493"/>
      <c r="AC1128" s="641"/>
      <c r="AD1128" s="642"/>
      <c r="AE1128" s="641"/>
      <c r="AF1128" s="641"/>
      <c r="AG1128" s="641"/>
      <c r="AH1128" s="641"/>
      <c r="AI1128" s="641"/>
      <c r="AJ1128" s="643"/>
      <c r="AK1128" s="437" t="s">
        <v>5946</v>
      </c>
      <c r="AL1128" s="438" t="s">
        <v>6295</v>
      </c>
      <c r="AM1128" s="489" t="s">
        <v>6860</v>
      </c>
      <c r="AN1128" s="494"/>
      <c r="AO1128" s="489" t="s">
        <v>6861</v>
      </c>
      <c r="AP1128" s="480" t="s">
        <v>4686</v>
      </c>
      <c r="AQ1128" s="490" t="n">
        <v>91326</v>
      </c>
      <c r="AR1128" s="489" t="s">
        <v>3943</v>
      </c>
      <c r="AS1128" s="441"/>
      <c r="AT1128" s="495" t="n">
        <v>1404856</v>
      </c>
      <c r="AU1128" s="496"/>
      <c r="AV1128" s="497" t="n">
        <v>5</v>
      </c>
      <c r="AW1128" s="497"/>
      <c r="AX1128" s="497"/>
      <c r="AY1128" s="497"/>
      <c r="AZ1128" s="497"/>
      <c r="BA1128" s="497"/>
      <c r="BB1128" s="497"/>
      <c r="BC1128" s="497"/>
      <c r="BD1128" s="497"/>
      <c r="BE1128" s="497"/>
      <c r="BF1128" s="497"/>
      <c r="BG1128" s="497"/>
      <c r="BH1128" s="497"/>
      <c r="BI1128" s="497"/>
      <c r="BJ1128" s="497"/>
      <c r="BK1128" s="497"/>
      <c r="BL1128" s="498"/>
      <c r="BM1128" s="498"/>
      <c r="BN1128" s="498"/>
      <c r="BO1128" s="469"/>
      <c r="BP1128" s="463"/>
      <c r="ALZ1128" s="0"/>
      <c r="AMA1128" s="0"/>
      <c r="AMB1128" s="0"/>
      <c r="AMC1128" s="0"/>
      <c r="AMD1128" s="0"/>
      <c r="AME1128" s="0"/>
      <c r="AMF1128" s="0"/>
      <c r="AMG1128" s="0"/>
      <c r="AMH1128" s="0"/>
      <c r="AMI1128" s="0"/>
      <c r="AMJ1128" s="0"/>
    </row>
    <row r="1129" s="557" customFormat="true" ht="14.1" hidden="false" customHeight="true" outlineLevel="0" collapsed="false">
      <c r="A1129" s="41" t="s">
        <v>13121</v>
      </c>
      <c r="B1129" s="412" t="s">
        <v>5998</v>
      </c>
      <c r="C1129" s="562" t="s">
        <v>5999</v>
      </c>
      <c r="D1129" s="480"/>
      <c r="E1129" s="480" t="s">
        <v>3944</v>
      </c>
      <c r="F1129" s="480" t="s">
        <v>3982</v>
      </c>
      <c r="G1129" s="489" t="s">
        <v>6859</v>
      </c>
      <c r="H1129" s="427" t="n">
        <v>0.0725</v>
      </c>
      <c r="I1129" s="427" t="n">
        <v>0.075</v>
      </c>
      <c r="J1129" s="428" t="s">
        <v>8804</v>
      </c>
      <c r="K1129" s="489" t="s">
        <v>13122</v>
      </c>
      <c r="L1129" s="489" t="s">
        <v>9497</v>
      </c>
      <c r="M1129" s="480" t="s">
        <v>4686</v>
      </c>
      <c r="N1129" s="490" t="n">
        <v>93065</v>
      </c>
      <c r="O1129" s="566"/>
      <c r="P1129" s="490"/>
      <c r="Q1129" s="490"/>
      <c r="R1129" s="491"/>
      <c r="S1129" s="490"/>
      <c r="T1129" s="492"/>
      <c r="U1129" s="491"/>
      <c r="V1129" s="490"/>
      <c r="W1129" s="490"/>
      <c r="X1129" s="490"/>
      <c r="Y1129" s="490"/>
      <c r="Z1129" s="490" t="s">
        <v>6006</v>
      </c>
      <c r="AA1129" s="433" t="s">
        <v>4745</v>
      </c>
      <c r="AB1129" s="493"/>
      <c r="AC1129" s="641"/>
      <c r="AD1129" s="642"/>
      <c r="AE1129" s="641"/>
      <c r="AF1129" s="641"/>
      <c r="AG1129" s="641"/>
      <c r="AH1129" s="641"/>
      <c r="AI1129" s="641"/>
      <c r="AJ1129" s="643"/>
      <c r="AK1129" s="437" t="s">
        <v>5946</v>
      </c>
      <c r="AL1129" s="438" t="s">
        <v>6295</v>
      </c>
      <c r="AM1129" s="489" t="s">
        <v>13122</v>
      </c>
      <c r="AN1129" s="494"/>
      <c r="AO1129" s="489" t="s">
        <v>9497</v>
      </c>
      <c r="AP1129" s="480" t="s">
        <v>4686</v>
      </c>
      <c r="AQ1129" s="490" t="n">
        <v>93065</v>
      </c>
      <c r="AR1129" s="489" t="s">
        <v>3982</v>
      </c>
      <c r="AS1129" s="441"/>
      <c r="AT1129" s="495" t="n">
        <v>1409892</v>
      </c>
      <c r="AU1129" s="496" t="s">
        <v>13123</v>
      </c>
      <c r="AV1129" s="497" t="n">
        <v>8</v>
      </c>
      <c r="AW1129" s="497"/>
      <c r="AX1129" s="497"/>
      <c r="AY1129" s="497"/>
      <c r="AZ1129" s="497"/>
      <c r="BA1129" s="497"/>
      <c r="BB1129" s="497"/>
      <c r="BC1129" s="497"/>
      <c r="BD1129" s="497"/>
      <c r="BE1129" s="497"/>
      <c r="BF1129" s="497"/>
      <c r="BG1129" s="497"/>
      <c r="BH1129" s="497" t="s">
        <v>6367</v>
      </c>
      <c r="BI1129" s="497" t="s">
        <v>13124</v>
      </c>
      <c r="BJ1129" s="497"/>
      <c r="BK1129" s="497"/>
      <c r="BL1129" s="498"/>
      <c r="BM1129" s="498"/>
      <c r="BN1129" s="498"/>
      <c r="BO1129" s="469"/>
      <c r="BP1129" s="463"/>
      <c r="ALZ1129" s="0"/>
      <c r="AMA1129" s="0"/>
      <c r="AMB1129" s="0"/>
      <c r="AMC1129" s="0"/>
      <c r="AMD1129" s="0"/>
      <c r="AME1129" s="0"/>
      <c r="AMF1129" s="0"/>
      <c r="AMG1129" s="0"/>
      <c r="AMH1129" s="0"/>
      <c r="AMI1129" s="0"/>
      <c r="AMJ1129" s="0"/>
    </row>
    <row r="1130" s="557" customFormat="true" ht="14.1" hidden="false" customHeight="true" outlineLevel="0" collapsed="false">
      <c r="A1130" s="1146" t="s">
        <v>8950</v>
      </c>
      <c r="B1130" s="1147" t="s">
        <v>5977</v>
      </c>
      <c r="C1130" s="1333" t="s">
        <v>36</v>
      </c>
      <c r="D1130" s="1241"/>
      <c r="E1130" s="1201" t="s">
        <v>8951</v>
      </c>
      <c r="F1130" s="1201" t="s">
        <v>8952</v>
      </c>
      <c r="G1130" s="1202"/>
      <c r="H1130" s="1152" t="n">
        <v>0.0775</v>
      </c>
      <c r="I1130" s="1152"/>
      <c r="J1130" s="1153" t="s">
        <v>7434</v>
      </c>
      <c r="K1130" s="1147" t="s">
        <v>8953</v>
      </c>
      <c r="L1130" s="1147" t="s">
        <v>4655</v>
      </c>
      <c r="M1130" s="1201" t="s">
        <v>4686</v>
      </c>
      <c r="N1130" s="1203" t="n">
        <v>94558</v>
      </c>
      <c r="O1130" s="1218"/>
      <c r="P1130" s="1156"/>
      <c r="Q1130" s="1156"/>
      <c r="R1130" s="1204"/>
      <c r="S1130" s="1205"/>
      <c r="T1130" s="1206"/>
      <c r="U1130" s="1204"/>
      <c r="V1130" s="1201"/>
      <c r="W1130" s="1201"/>
      <c r="X1130" s="1201"/>
      <c r="Y1130" s="1201"/>
      <c r="Z1130" s="1205"/>
      <c r="AA1130" s="1158"/>
      <c r="AB1130" s="1202"/>
      <c r="AC1130" s="1161" t="s">
        <v>8954</v>
      </c>
      <c r="AD1130" s="1162" t="s">
        <v>8425</v>
      </c>
      <c r="AE1130" s="1162"/>
      <c r="AF1130" s="1162" t="s">
        <v>7682</v>
      </c>
      <c r="AG1130" s="1162"/>
      <c r="AH1130" s="1162"/>
      <c r="AI1130" s="1162"/>
      <c r="AJ1130" s="1163" t="s">
        <v>4716</v>
      </c>
      <c r="AK1130" s="1164"/>
      <c r="AL1130" s="1165"/>
      <c r="AM1130" s="1147" t="s">
        <v>8953</v>
      </c>
      <c r="AN1130" s="1209"/>
      <c r="AO1130" s="1147" t="s">
        <v>4655</v>
      </c>
      <c r="AP1130" s="1201" t="s">
        <v>4686</v>
      </c>
      <c r="AQ1130" s="1203" t="n">
        <v>94558</v>
      </c>
      <c r="AR1130" s="1172" t="s">
        <v>8952</v>
      </c>
      <c r="AS1130" s="1168"/>
      <c r="AT1130" s="1210"/>
      <c r="AU1130" s="1204"/>
      <c r="AV1130" s="1211"/>
      <c r="AW1130" s="1212"/>
      <c r="AX1130" s="1212"/>
      <c r="AY1130" s="1212"/>
      <c r="AZ1130" s="1212"/>
      <c r="BA1130" s="1212"/>
      <c r="BB1130" s="1212"/>
      <c r="BC1130" s="1212"/>
      <c r="BD1130" s="1212"/>
      <c r="BE1130" s="1212"/>
      <c r="BF1130" s="1212"/>
      <c r="BG1130" s="1212"/>
      <c r="BH1130" s="1212"/>
      <c r="BI1130" s="1212"/>
      <c r="BJ1130" s="1212"/>
      <c r="BK1130" s="1212"/>
      <c r="BL1130" s="1213"/>
      <c r="BM1130" s="1213"/>
      <c r="BN1130" s="1213"/>
      <c r="BO1130" s="1147"/>
      <c r="BP1130" s="1147"/>
      <c r="ALZ1130" s="0"/>
      <c r="AMA1130" s="0"/>
      <c r="AMB1130" s="0"/>
      <c r="AMC1130" s="0"/>
      <c r="AMD1130" s="0"/>
      <c r="AME1130" s="0"/>
      <c r="AMF1130" s="0"/>
      <c r="AMG1130" s="0"/>
      <c r="AMH1130" s="0"/>
      <c r="AMI1130" s="0"/>
      <c r="AMJ1130" s="0"/>
    </row>
    <row r="1131" s="557" customFormat="true" ht="14.1" hidden="false" customHeight="true" outlineLevel="0" collapsed="false">
      <c r="A1131" s="41" t="s">
        <v>4049</v>
      </c>
      <c r="B1131" s="412" t="s">
        <v>713</v>
      </c>
      <c r="C1131" s="563" t="s">
        <v>36</v>
      </c>
      <c r="D1131" s="414"/>
      <c r="E1131" s="425" t="s">
        <v>1431</v>
      </c>
      <c r="F1131" s="425" t="s">
        <v>4048</v>
      </c>
      <c r="G1131" s="426"/>
      <c r="H1131" s="427" t="n">
        <v>0.0775</v>
      </c>
      <c r="I1131" s="538" t="n">
        <v>0.08</v>
      </c>
      <c r="J1131" s="428" t="s">
        <v>7434</v>
      </c>
      <c r="K1131" s="412" t="s">
        <v>12734</v>
      </c>
      <c r="L1131" s="412" t="s">
        <v>4655</v>
      </c>
      <c r="M1131" s="414" t="s">
        <v>4686</v>
      </c>
      <c r="N1131" s="429" t="n">
        <v>94558</v>
      </c>
      <c r="O1131" s="430"/>
      <c r="P1131" s="431"/>
      <c r="Q1131" s="432"/>
      <c r="R1131" s="414"/>
      <c r="S1131" s="433"/>
      <c r="T1131" s="434"/>
      <c r="U1131" s="414"/>
      <c r="V1131" s="425"/>
      <c r="W1131" s="425"/>
      <c r="X1131" s="425"/>
      <c r="Y1131" s="425"/>
      <c r="Z1131" s="433"/>
      <c r="AA1131" s="433"/>
      <c r="AB1131" s="435"/>
      <c r="AC1131" s="645"/>
      <c r="AD1131" s="645"/>
      <c r="AE1131" s="645"/>
      <c r="AF1131" s="645"/>
      <c r="AG1131" s="645"/>
      <c r="AH1131" s="645"/>
      <c r="AI1131" s="645"/>
      <c r="AJ1131" s="498"/>
      <c r="AK1131" s="437" t="s">
        <v>5946</v>
      </c>
      <c r="AL1131" s="438" t="s">
        <v>6295</v>
      </c>
      <c r="AM1131" s="412" t="s">
        <v>12734</v>
      </c>
      <c r="AN1131" s="439"/>
      <c r="AO1131" s="412" t="s">
        <v>4655</v>
      </c>
      <c r="AP1131" s="414" t="s">
        <v>4686</v>
      </c>
      <c r="AQ1131" s="429" t="n">
        <v>94558</v>
      </c>
      <c r="AR1131" s="440" t="s">
        <v>4048</v>
      </c>
      <c r="AS1131" s="536"/>
      <c r="AT1131" s="438"/>
      <c r="AU1131" s="414"/>
      <c r="AV1131" s="442"/>
      <c r="AW1131" s="443"/>
      <c r="AX1131" s="443"/>
      <c r="AY1131" s="443"/>
      <c r="AZ1131" s="443"/>
      <c r="BA1131" s="443"/>
      <c r="BB1131" s="443"/>
      <c r="BC1131" s="443"/>
      <c r="BD1131" s="443"/>
      <c r="BE1131" s="443"/>
      <c r="BF1131" s="443"/>
      <c r="BG1131" s="443"/>
      <c r="BH1131" s="443"/>
      <c r="BI1131" s="443"/>
      <c r="BJ1131" s="443"/>
      <c r="BK1131" s="443"/>
      <c r="BL1131" s="412"/>
      <c r="BM1131" s="412"/>
      <c r="BN1131" s="412"/>
      <c r="BO1131" s="469"/>
      <c r="BP1131" s="463"/>
      <c r="ALZ1131" s="0"/>
      <c r="AMA1131" s="0"/>
      <c r="AMB1131" s="0"/>
      <c r="AMC1131" s="0"/>
      <c r="AMD1131" s="0"/>
      <c r="AME1131" s="0"/>
      <c r="AMF1131" s="0"/>
      <c r="AMG1131" s="0"/>
      <c r="AMH1131" s="0"/>
      <c r="AMI1131" s="0"/>
      <c r="AMJ1131" s="0"/>
    </row>
    <row r="1132" s="557" customFormat="true" ht="14.1" hidden="false" customHeight="true" outlineLevel="0" collapsed="false">
      <c r="A1132" s="1173" t="s">
        <v>10025</v>
      </c>
      <c r="B1132" s="1174" t="s">
        <v>5977</v>
      </c>
      <c r="C1132" s="1341" t="s">
        <v>6058</v>
      </c>
      <c r="D1132" s="1250"/>
      <c r="E1132" s="1250" t="s">
        <v>2955</v>
      </c>
      <c r="F1132" s="1250" t="s">
        <v>10026</v>
      </c>
      <c r="G1132" s="1251" t="s">
        <v>10027</v>
      </c>
      <c r="H1132" s="1179" t="n">
        <v>0.0875</v>
      </c>
      <c r="I1132" s="1179" t="n">
        <v>0.09</v>
      </c>
      <c r="J1132" s="1180" t="s">
        <v>6422</v>
      </c>
      <c r="K1132" s="1251" t="s">
        <v>10028</v>
      </c>
      <c r="L1132" s="1251" t="s">
        <v>5814</v>
      </c>
      <c r="M1132" s="1250" t="s">
        <v>4686</v>
      </c>
      <c r="N1132" s="1252" t="n">
        <v>94965</v>
      </c>
      <c r="O1132" s="1182" t="s">
        <v>10029</v>
      </c>
      <c r="P1132" s="1252"/>
      <c r="Q1132" s="1252"/>
      <c r="R1132" s="1253"/>
      <c r="S1132" s="1252"/>
      <c r="T1132" s="1254"/>
      <c r="U1132" s="1253"/>
      <c r="V1132" s="1252"/>
      <c r="W1132" s="1252"/>
      <c r="X1132" s="1252"/>
      <c r="Y1132" s="1252"/>
      <c r="Z1132" s="1252" t="s">
        <v>10026</v>
      </c>
      <c r="AA1132" s="1187"/>
      <c r="AB1132" s="1255"/>
      <c r="AC1132" s="1256" t="s">
        <v>7695</v>
      </c>
      <c r="AD1132" s="1256"/>
      <c r="AE1132" s="1256" t="s">
        <v>7808</v>
      </c>
      <c r="AF1132" s="1256" t="s">
        <v>9267</v>
      </c>
      <c r="AG1132" s="1256"/>
      <c r="AH1132" s="1256"/>
      <c r="AI1132" s="1256"/>
      <c r="AJ1132" s="1257" t="s">
        <v>8929</v>
      </c>
      <c r="AK1132" s="1191" t="s">
        <v>5946</v>
      </c>
      <c r="AL1132" s="1192" t="s">
        <v>6295</v>
      </c>
      <c r="AM1132" s="1251" t="s">
        <v>10028</v>
      </c>
      <c r="AN1132" s="1258"/>
      <c r="AO1132" s="1251" t="s">
        <v>5814</v>
      </c>
      <c r="AP1132" s="1250" t="s">
        <v>4686</v>
      </c>
      <c r="AQ1132" s="1252" t="n">
        <v>94965</v>
      </c>
      <c r="AR1132" s="1251" t="s">
        <v>10026</v>
      </c>
      <c r="AS1132" s="1191"/>
      <c r="AT1132" s="1259"/>
      <c r="AU1132" s="1260"/>
      <c r="AV1132" s="1261"/>
      <c r="AW1132" s="1261"/>
      <c r="AX1132" s="1261"/>
      <c r="AY1132" s="1261"/>
      <c r="AZ1132" s="1261"/>
      <c r="BA1132" s="1261"/>
      <c r="BB1132" s="1261"/>
      <c r="BC1132" s="1261"/>
      <c r="BD1132" s="1261"/>
      <c r="BE1132" s="1261"/>
      <c r="BF1132" s="1261"/>
      <c r="BG1132" s="1261"/>
      <c r="BH1132" s="1261"/>
      <c r="BI1132" s="1261"/>
      <c r="BJ1132" s="1261"/>
      <c r="BK1132" s="1261"/>
      <c r="BL1132" s="1257"/>
      <c r="BM1132" s="1257"/>
      <c r="BN1132" s="1257"/>
      <c r="BO1132" s="1262"/>
      <c r="BP1132" s="1194"/>
      <c r="ALZ1132" s="0"/>
      <c r="AMA1132" s="0"/>
      <c r="AMB1132" s="0"/>
      <c r="AMC1132" s="0"/>
      <c r="AMD1132" s="0"/>
      <c r="AME1132" s="0"/>
      <c r="AMF1132" s="0"/>
      <c r="AMG1132" s="0"/>
      <c r="AMH1132" s="0"/>
      <c r="AMI1132" s="0"/>
      <c r="AMJ1132" s="0"/>
    </row>
    <row r="1133" s="557" customFormat="true" ht="14.1" hidden="false" customHeight="true" outlineLevel="0" collapsed="false">
      <c r="A1133" s="41" t="s">
        <v>2832</v>
      </c>
      <c r="B1133" s="412" t="s">
        <v>5977</v>
      </c>
      <c r="C1133" s="508" t="s">
        <v>6058</v>
      </c>
      <c r="D1133" s="120"/>
      <c r="E1133" s="120" t="s">
        <v>13026</v>
      </c>
      <c r="F1133" s="120" t="s">
        <v>2830</v>
      </c>
      <c r="G1133" s="456"/>
      <c r="H1133" s="427" t="n">
        <v>0.0775</v>
      </c>
      <c r="I1133" s="427" t="n">
        <v>0.08</v>
      </c>
      <c r="J1133" s="428" t="s">
        <v>7434</v>
      </c>
      <c r="K1133" s="412" t="s">
        <v>13027</v>
      </c>
      <c r="L1133" s="412" t="s">
        <v>4655</v>
      </c>
      <c r="M1133" s="120" t="s">
        <v>4686</v>
      </c>
      <c r="N1133" s="457" t="n">
        <v>94559</v>
      </c>
      <c r="O1133" s="458" t="s">
        <v>13028</v>
      </c>
      <c r="P1133" s="431"/>
      <c r="Q1133" s="431"/>
      <c r="R1133" s="459" t="s">
        <v>13029</v>
      </c>
      <c r="S1133" s="460" t="s">
        <v>13030</v>
      </c>
      <c r="T1133" s="461"/>
      <c r="U1133" s="459"/>
      <c r="V1133" s="120"/>
      <c r="W1133" s="120"/>
      <c r="X1133" s="120"/>
      <c r="Y1133" s="120"/>
      <c r="Z1133" s="460" t="s">
        <v>13031</v>
      </c>
      <c r="AA1133" s="433" t="s">
        <v>4745</v>
      </c>
      <c r="AB1133" s="456"/>
      <c r="AC1133" s="645"/>
      <c r="AD1133" s="645"/>
      <c r="AE1133" s="645"/>
      <c r="AF1133" s="645"/>
      <c r="AG1133" s="645"/>
      <c r="AH1133" s="645"/>
      <c r="AI1133" s="645"/>
      <c r="AJ1133" s="498"/>
      <c r="AK1133" s="437" t="s">
        <v>5946</v>
      </c>
      <c r="AL1133" s="438" t="s">
        <v>6295</v>
      </c>
      <c r="AM1133" s="412" t="str">
        <f aca="false">PROPER(AN1133)</f>
        <v>1275 Mckinstry St</v>
      </c>
      <c r="AN1133" s="462" t="s">
        <v>13032</v>
      </c>
      <c r="AO1133" s="412" t="s">
        <v>4655</v>
      </c>
      <c r="AP1133" s="120" t="s">
        <v>4686</v>
      </c>
      <c r="AQ1133" s="457" t="n">
        <v>94559</v>
      </c>
      <c r="AR1133" s="463" t="s">
        <v>2830</v>
      </c>
      <c r="AS1133" s="437"/>
      <c r="AT1133" s="465"/>
      <c r="AU1133" s="459"/>
      <c r="AV1133" s="466" t="n">
        <v>6</v>
      </c>
      <c r="AW1133" s="467"/>
      <c r="AX1133" s="467"/>
      <c r="AY1133" s="467"/>
      <c r="AZ1133" s="467"/>
      <c r="BA1133" s="467"/>
      <c r="BB1133" s="467"/>
      <c r="BC1133" s="467"/>
      <c r="BD1133" s="467"/>
      <c r="BE1133" s="467"/>
      <c r="BF1133" s="467"/>
      <c r="BG1133" s="467"/>
      <c r="BH1133" s="467"/>
      <c r="BI1133" s="467"/>
      <c r="BJ1133" s="467"/>
      <c r="BK1133" s="467"/>
      <c r="BL1133" s="468"/>
      <c r="BM1133" s="468"/>
      <c r="BN1133" s="468"/>
      <c r="BO1133" s="469"/>
      <c r="BP1133" s="463"/>
      <c r="ALZ1133" s="0"/>
      <c r="AMA1133" s="0"/>
      <c r="AMB1133" s="0"/>
      <c r="AMC1133" s="0"/>
      <c r="AMD1133" s="0"/>
      <c r="AME1133" s="0"/>
      <c r="AMF1133" s="0"/>
      <c r="AMG1133" s="0"/>
      <c r="AMH1133" s="0"/>
      <c r="AMI1133" s="0"/>
      <c r="AMJ1133" s="0"/>
    </row>
    <row r="1134" s="557" customFormat="true" ht="14.1" hidden="false" customHeight="true" outlineLevel="0" collapsed="false">
      <c r="A1134" s="1173" t="s">
        <v>10135</v>
      </c>
      <c r="B1134" s="1174" t="s">
        <v>5977</v>
      </c>
      <c r="C1134" s="1338" t="s">
        <v>6058</v>
      </c>
      <c r="D1134" s="1177" t="s">
        <v>10136</v>
      </c>
      <c r="E1134" s="1177" t="s">
        <v>10137</v>
      </c>
      <c r="F1134" s="1177" t="s">
        <v>10138</v>
      </c>
      <c r="G1134" s="1178" t="s">
        <v>10139</v>
      </c>
      <c r="H1134" s="1179" t="n">
        <v>0.0925</v>
      </c>
      <c r="I1134" s="1179" t="n">
        <v>0.0925</v>
      </c>
      <c r="J1134" s="1180" t="s">
        <v>7614</v>
      </c>
      <c r="K1134" s="1174" t="s">
        <v>10140</v>
      </c>
      <c r="L1134" s="1174" t="s">
        <v>3082</v>
      </c>
      <c r="M1134" s="1177" t="s">
        <v>4686</v>
      </c>
      <c r="N1134" s="1181" t="n">
        <v>94901</v>
      </c>
      <c r="O1134" s="1182"/>
      <c r="P1134" s="1183"/>
      <c r="Q1134" s="1183"/>
      <c r="R1134" s="1184" t="s">
        <v>10141</v>
      </c>
      <c r="S1134" s="1185"/>
      <c r="T1134" s="1186"/>
      <c r="U1134" s="1184"/>
      <c r="V1134" s="1177"/>
      <c r="W1134" s="1177"/>
      <c r="X1134" s="1177"/>
      <c r="Y1134" s="1177"/>
      <c r="Z1134" s="1185"/>
      <c r="AA1134" s="1187"/>
      <c r="AB1134" s="1178"/>
      <c r="AC1134" s="1256"/>
      <c r="AD1134" s="1256" t="s">
        <v>8957</v>
      </c>
      <c r="AE1134" s="1256"/>
      <c r="AF1134" s="1256" t="s">
        <v>7682</v>
      </c>
      <c r="AG1134" s="1256"/>
      <c r="AH1134" s="1256"/>
      <c r="AI1134" s="1256"/>
      <c r="AJ1134" s="1257" t="s">
        <v>8929</v>
      </c>
      <c r="AK1134" s="1191" t="s">
        <v>5946</v>
      </c>
      <c r="AL1134" s="1192" t="s">
        <v>6295</v>
      </c>
      <c r="AM1134" s="1174" t="s">
        <v>10140</v>
      </c>
      <c r="AN1134" s="1193"/>
      <c r="AO1134" s="1174" t="s">
        <v>3082</v>
      </c>
      <c r="AP1134" s="1177" t="s">
        <v>4686</v>
      </c>
      <c r="AQ1134" s="1181" t="n">
        <v>94901</v>
      </c>
      <c r="AR1134" s="1194" t="s">
        <v>10138</v>
      </c>
      <c r="AS1134" s="1191"/>
      <c r="AT1134" s="1196"/>
      <c r="AU1134" s="1184"/>
      <c r="AV1134" s="1197"/>
      <c r="AW1134" s="1198"/>
      <c r="AX1134" s="1198"/>
      <c r="AY1134" s="1198"/>
      <c r="AZ1134" s="1198"/>
      <c r="BA1134" s="1198"/>
      <c r="BB1134" s="1198"/>
      <c r="BC1134" s="1198"/>
      <c r="BD1134" s="1198"/>
      <c r="BE1134" s="1198"/>
      <c r="BF1134" s="1198"/>
      <c r="BG1134" s="1198"/>
      <c r="BH1134" s="1198"/>
      <c r="BI1134" s="1198"/>
      <c r="BJ1134" s="1198"/>
      <c r="BK1134" s="1198"/>
      <c r="BL1134" s="1199"/>
      <c r="BM1134" s="1199"/>
      <c r="BN1134" s="1199"/>
      <c r="BO1134" s="1262"/>
      <c r="BP1134" s="1194"/>
      <c r="ALZ1134" s="0"/>
      <c r="AMA1134" s="0"/>
      <c r="AMB1134" s="0"/>
      <c r="AMC1134" s="0"/>
      <c r="AMD1134" s="0"/>
      <c r="AME1134" s="0"/>
      <c r="AMF1134" s="0"/>
      <c r="AMG1134" s="0"/>
      <c r="AMH1134" s="0"/>
      <c r="AMI1134" s="0"/>
      <c r="AMJ1134" s="0"/>
    </row>
    <row r="1135" s="439" customFormat="true" ht="14.1" hidden="false" customHeight="true" outlineLevel="0" collapsed="false">
      <c r="A1135" s="41" t="s">
        <v>6864</v>
      </c>
      <c r="B1135" s="412" t="s">
        <v>713</v>
      </c>
      <c r="C1135" s="508" t="s">
        <v>36</v>
      </c>
      <c r="D1135" s="120" t="s">
        <v>6865</v>
      </c>
      <c r="E1135" s="120" t="s">
        <v>6866</v>
      </c>
      <c r="F1135" s="120" t="s">
        <v>6867</v>
      </c>
      <c r="G1135" s="456"/>
      <c r="H1135" s="427" t="n">
        <v>0.0925</v>
      </c>
      <c r="I1135" s="427" t="n">
        <v>0.09</v>
      </c>
      <c r="J1135" s="428" t="s">
        <v>6551</v>
      </c>
      <c r="K1135" s="412" t="s">
        <v>6868</v>
      </c>
      <c r="L1135" s="412" t="s">
        <v>6553</v>
      </c>
      <c r="M1135" s="120" t="s">
        <v>4686</v>
      </c>
      <c r="N1135" s="457" t="n">
        <v>94523</v>
      </c>
      <c r="O1135" s="458"/>
      <c r="P1135" s="431"/>
      <c r="Q1135" s="431"/>
      <c r="R1135" s="459"/>
      <c r="S1135" s="460"/>
      <c r="T1135" s="461"/>
      <c r="U1135" s="459"/>
      <c r="V1135" s="120"/>
      <c r="W1135" s="120"/>
      <c r="X1135" s="120"/>
      <c r="Y1135" s="120"/>
      <c r="Z1135" s="460"/>
      <c r="AA1135" s="433"/>
      <c r="AB1135" s="456"/>
      <c r="AC1135" s="594"/>
      <c r="AD1135" s="595"/>
      <c r="AE1135" s="595"/>
      <c r="AF1135" s="595"/>
      <c r="AG1135" s="595"/>
      <c r="AH1135" s="595"/>
      <c r="AI1135" s="595"/>
      <c r="AJ1135" s="596"/>
      <c r="AK1135" s="437" t="s">
        <v>5946</v>
      </c>
      <c r="AL1135" s="438" t="s">
        <v>6295</v>
      </c>
      <c r="AM1135" s="412" t="s">
        <v>6868</v>
      </c>
      <c r="AN1135" s="462"/>
      <c r="AO1135" s="412" t="s">
        <v>6553</v>
      </c>
      <c r="AP1135" s="120" t="s">
        <v>4686</v>
      </c>
      <c r="AQ1135" s="457" t="n">
        <v>94523</v>
      </c>
      <c r="AR1135" s="463" t="s">
        <v>6867</v>
      </c>
      <c r="AS1135" s="464"/>
      <c r="AT1135" s="465"/>
      <c r="AU1135" s="459"/>
      <c r="AV1135" s="466"/>
      <c r="AW1135" s="467"/>
      <c r="AX1135" s="467"/>
      <c r="AY1135" s="467"/>
      <c r="AZ1135" s="467"/>
      <c r="BA1135" s="467"/>
      <c r="BB1135" s="467"/>
      <c r="BC1135" s="467"/>
      <c r="BD1135" s="467"/>
      <c r="BE1135" s="467"/>
      <c r="BF1135" s="467"/>
      <c r="BG1135" s="467"/>
      <c r="BH1135" s="467"/>
      <c r="BI1135" s="467"/>
      <c r="BJ1135" s="467"/>
      <c r="BK1135" s="467"/>
      <c r="BL1135" s="468"/>
      <c r="BM1135" s="468"/>
      <c r="BN1135" s="468"/>
      <c r="BO1135" s="469"/>
      <c r="BP1135" s="463"/>
      <c r="ALZ1135" s="0"/>
      <c r="AMA1135" s="0"/>
      <c r="AMB1135" s="0"/>
      <c r="AMC1135" s="0"/>
      <c r="AMD1135" s="0"/>
      <c r="AME1135" s="0"/>
      <c r="AMF1135" s="0"/>
      <c r="AMG1135" s="0"/>
      <c r="AMH1135" s="0"/>
      <c r="AMI1135" s="0"/>
      <c r="AMJ1135" s="0"/>
    </row>
    <row r="1136" s="557" customFormat="true" ht="14.1" hidden="false" customHeight="true" outlineLevel="0" collapsed="false">
      <c r="A1136" s="41" t="s">
        <v>6869</v>
      </c>
      <c r="B1136" s="412" t="s">
        <v>5937</v>
      </c>
      <c r="C1136" s="563" t="s">
        <v>5309</v>
      </c>
      <c r="D1136" s="120" t="s">
        <v>6870</v>
      </c>
      <c r="E1136" s="120" t="s">
        <v>6871</v>
      </c>
      <c r="F1136" s="120" t="s">
        <v>6872</v>
      </c>
      <c r="G1136" s="456"/>
      <c r="H1136" s="427" t="n">
        <v>0.085</v>
      </c>
      <c r="I1136" s="427" t="n">
        <v>0.0875</v>
      </c>
      <c r="J1136" s="428" t="s">
        <v>5772</v>
      </c>
      <c r="K1136" s="412" t="s">
        <v>6873</v>
      </c>
      <c r="L1136" s="412" t="s">
        <v>4720</v>
      </c>
      <c r="M1136" s="120" t="s">
        <v>4686</v>
      </c>
      <c r="N1136" s="457" t="n">
        <v>94133</v>
      </c>
      <c r="O1136" s="458"/>
      <c r="P1136" s="431"/>
      <c r="Q1136" s="431"/>
      <c r="R1136" s="459"/>
      <c r="S1136" s="460"/>
      <c r="T1136" s="461"/>
      <c r="U1136" s="459"/>
      <c r="V1136" s="120"/>
      <c r="W1136" s="120"/>
      <c r="X1136" s="120"/>
      <c r="Y1136" s="120"/>
      <c r="Z1136" s="460"/>
      <c r="AA1136" s="433"/>
      <c r="AB1136" s="456"/>
      <c r="AC1136" s="594"/>
      <c r="AD1136" s="595"/>
      <c r="AE1136" s="595"/>
      <c r="AF1136" s="595"/>
      <c r="AG1136" s="595"/>
      <c r="AH1136" s="595"/>
      <c r="AI1136" s="595"/>
      <c r="AJ1136" s="596"/>
      <c r="AK1136" s="437" t="s">
        <v>5946</v>
      </c>
      <c r="AL1136" s="438" t="s">
        <v>6295</v>
      </c>
      <c r="AM1136" s="412" t="s">
        <v>6874</v>
      </c>
      <c r="AN1136" s="462"/>
      <c r="AO1136" s="412" t="s">
        <v>4720</v>
      </c>
      <c r="AP1136" s="120" t="s">
        <v>4686</v>
      </c>
      <c r="AQ1136" s="457" t="n">
        <v>94133</v>
      </c>
      <c r="AR1136" s="463" t="s">
        <v>6872</v>
      </c>
      <c r="AS1136" s="464"/>
      <c r="AT1136" s="465"/>
      <c r="AU1136" s="459"/>
      <c r="AV1136" s="466"/>
      <c r="AW1136" s="467"/>
      <c r="AX1136" s="467"/>
      <c r="AY1136" s="467"/>
      <c r="AZ1136" s="467"/>
      <c r="BA1136" s="467"/>
      <c r="BB1136" s="467"/>
      <c r="BC1136" s="467"/>
      <c r="BD1136" s="467"/>
      <c r="BE1136" s="467"/>
      <c r="BF1136" s="467"/>
      <c r="BG1136" s="467"/>
      <c r="BH1136" s="467"/>
      <c r="BI1136" s="467"/>
      <c r="BJ1136" s="467"/>
      <c r="BK1136" s="467"/>
      <c r="BL1136" s="468"/>
      <c r="BM1136" s="468"/>
      <c r="BN1136" s="468"/>
      <c r="BO1136" s="469"/>
      <c r="BP1136" s="463"/>
      <c r="ALZ1136" s="0"/>
      <c r="AMA1136" s="0"/>
      <c r="AMB1136" s="0"/>
      <c r="AMC1136" s="0"/>
      <c r="AMD1136" s="0"/>
      <c r="AME1136" s="0"/>
      <c r="AMF1136" s="0"/>
      <c r="AMG1136" s="0"/>
      <c r="AMH1136" s="0"/>
      <c r="AMI1136" s="0"/>
      <c r="AMJ1136" s="0"/>
    </row>
    <row r="1137" s="557" customFormat="true" ht="14.1" hidden="false" customHeight="true" outlineLevel="0" collapsed="false">
      <c r="A1137" s="1107" t="s">
        <v>10356</v>
      </c>
      <c r="B1137" s="1108" t="s">
        <v>713</v>
      </c>
      <c r="C1137" s="1335" t="s">
        <v>36</v>
      </c>
      <c r="D1137" s="1138" t="s">
        <v>10357</v>
      </c>
      <c r="E1137" s="1110" t="s">
        <v>10358</v>
      </c>
      <c r="F1137" s="1110" t="s">
        <v>10359</v>
      </c>
      <c r="G1137" s="1111"/>
      <c r="H1137" s="1112" t="n">
        <v>0.0875</v>
      </c>
      <c r="I1137" s="1112" t="n">
        <v>0.08</v>
      </c>
      <c r="J1137" s="1113" t="s">
        <v>6269</v>
      </c>
      <c r="K1137" s="1108" t="s">
        <v>10360</v>
      </c>
      <c r="L1137" s="1108" t="s">
        <v>10361</v>
      </c>
      <c r="M1137" s="1110" t="s">
        <v>4686</v>
      </c>
      <c r="N1137" s="1114" t="n">
        <v>95422</v>
      </c>
      <c r="O1137" s="1242"/>
      <c r="P1137" s="1117"/>
      <c r="Q1137" s="1117"/>
      <c r="R1137" s="1118"/>
      <c r="S1137" s="1119"/>
      <c r="T1137" s="1120"/>
      <c r="U1137" s="1118"/>
      <c r="V1137" s="1110"/>
      <c r="W1137" s="1110"/>
      <c r="X1137" s="1110"/>
      <c r="Y1137" s="1110"/>
      <c r="Z1137" s="1119"/>
      <c r="AA1137" s="1121"/>
      <c r="AB1137" s="1111"/>
      <c r="AC1137" s="1245"/>
      <c r="AD1137" s="1246"/>
      <c r="AE1137" s="1246"/>
      <c r="AF1137" s="1246" t="s">
        <v>10362</v>
      </c>
      <c r="AG1137" s="1246"/>
      <c r="AH1137" s="1246"/>
      <c r="AI1137" s="1246"/>
      <c r="AJ1137" s="1247" t="s">
        <v>7581</v>
      </c>
      <c r="AK1137" s="1126" t="s">
        <v>5946</v>
      </c>
      <c r="AL1137" s="1127" t="s">
        <v>6295</v>
      </c>
      <c r="AM1137" s="1108" t="s">
        <v>10360</v>
      </c>
      <c r="AN1137" s="1128"/>
      <c r="AO1137" s="1108" t="s">
        <v>10363</v>
      </c>
      <c r="AP1137" s="1110" t="s">
        <v>4686</v>
      </c>
      <c r="AQ1137" s="1114" t="n">
        <v>95422</v>
      </c>
      <c r="AR1137" s="1129" t="s">
        <v>10359</v>
      </c>
      <c r="AS1137" s="1130"/>
      <c r="AT1137" s="1131"/>
      <c r="AU1137" s="1118"/>
      <c r="AV1137" s="1132"/>
      <c r="AW1137" s="1133"/>
      <c r="AX1137" s="1133"/>
      <c r="AY1137" s="1133"/>
      <c r="AZ1137" s="1133"/>
      <c r="BA1137" s="1133"/>
      <c r="BB1137" s="1133"/>
      <c r="BC1137" s="1133"/>
      <c r="BD1137" s="1133"/>
      <c r="BE1137" s="1133"/>
      <c r="BF1137" s="1133"/>
      <c r="BG1137" s="1133"/>
      <c r="BH1137" s="1133"/>
      <c r="BI1137" s="1133"/>
      <c r="BJ1137" s="1133"/>
      <c r="BK1137" s="1133"/>
      <c r="BL1137" s="1134"/>
      <c r="BM1137" s="1134"/>
      <c r="BN1137" s="1134"/>
      <c r="BO1137" s="1243"/>
      <c r="BP1137" s="1129"/>
      <c r="ALZ1137" s="0"/>
      <c r="AMA1137" s="0"/>
      <c r="AMB1137" s="0"/>
      <c r="AMC1137" s="0"/>
      <c r="AMD1137" s="0"/>
      <c r="AME1137" s="0"/>
      <c r="AMF1137" s="0"/>
      <c r="AMG1137" s="0"/>
      <c r="AMH1137" s="0"/>
      <c r="AMI1137" s="0"/>
      <c r="AMJ1137" s="0"/>
    </row>
    <row r="1138" s="462" customFormat="true" ht="14.1" hidden="false" customHeight="true" outlineLevel="0" collapsed="false">
      <c r="A1138" s="41" t="s">
        <v>13550</v>
      </c>
      <c r="B1138" s="412" t="s">
        <v>713</v>
      </c>
      <c r="C1138" s="563" t="s">
        <v>5309</v>
      </c>
      <c r="D1138" s="414"/>
      <c r="E1138" s="425" t="s">
        <v>13551</v>
      </c>
      <c r="F1138" s="425" t="s">
        <v>13552</v>
      </c>
      <c r="G1138" s="426"/>
      <c r="H1138" s="427" t="n">
        <v>0.0875</v>
      </c>
      <c r="I1138" s="538" t="n">
        <v>0.085</v>
      </c>
      <c r="J1138" s="428" t="s">
        <v>6422</v>
      </c>
      <c r="K1138" s="412" t="s">
        <v>8178</v>
      </c>
      <c r="L1138" s="412" t="s">
        <v>5814</v>
      </c>
      <c r="M1138" s="414" t="s">
        <v>4686</v>
      </c>
      <c r="N1138" s="429" t="n">
        <v>94965</v>
      </c>
      <c r="O1138" s="430"/>
      <c r="P1138" s="431"/>
      <c r="Q1138" s="432"/>
      <c r="R1138" s="414"/>
      <c r="S1138" s="433"/>
      <c r="T1138" s="434"/>
      <c r="U1138" s="414"/>
      <c r="V1138" s="425"/>
      <c r="W1138" s="425"/>
      <c r="X1138" s="425"/>
      <c r="Y1138" s="425"/>
      <c r="Z1138" s="433"/>
      <c r="AA1138" s="433"/>
      <c r="AB1138" s="435"/>
      <c r="AC1138" s="594"/>
      <c r="AD1138" s="595"/>
      <c r="AE1138" s="595"/>
      <c r="AF1138" s="595"/>
      <c r="AG1138" s="595"/>
      <c r="AH1138" s="595"/>
      <c r="AI1138" s="595"/>
      <c r="AJ1138" s="596"/>
      <c r="AK1138" s="437" t="s">
        <v>5946</v>
      </c>
      <c r="AL1138" s="438" t="s">
        <v>6295</v>
      </c>
      <c r="AM1138" s="412" t="s">
        <v>8178</v>
      </c>
      <c r="AN1138" s="439"/>
      <c r="AO1138" s="412" t="s">
        <v>5814</v>
      </c>
      <c r="AP1138" s="414" t="s">
        <v>4686</v>
      </c>
      <c r="AQ1138" s="429" t="n">
        <v>94965</v>
      </c>
      <c r="AR1138" s="440" t="s">
        <v>13552</v>
      </c>
      <c r="AS1138" s="778"/>
      <c r="AT1138" s="438"/>
      <c r="AU1138" s="414"/>
      <c r="AV1138" s="442"/>
      <c r="AW1138" s="443"/>
      <c r="AX1138" s="443"/>
      <c r="AY1138" s="443"/>
      <c r="AZ1138" s="443"/>
      <c r="BA1138" s="443"/>
      <c r="BB1138" s="443"/>
      <c r="BC1138" s="443"/>
      <c r="BD1138" s="443"/>
      <c r="BE1138" s="443"/>
      <c r="BF1138" s="443"/>
      <c r="BG1138" s="443"/>
      <c r="BH1138" s="443"/>
      <c r="BI1138" s="443"/>
      <c r="BJ1138" s="443"/>
      <c r="BK1138" s="443"/>
      <c r="BL1138" s="412"/>
      <c r="BM1138" s="412"/>
      <c r="BN1138" s="412"/>
      <c r="BO1138" s="469"/>
      <c r="BP1138" s="463"/>
      <c r="ALZ1138" s="0"/>
      <c r="AMA1138" s="0"/>
      <c r="AMB1138" s="0"/>
      <c r="AMC1138" s="0"/>
      <c r="AMD1138" s="0"/>
      <c r="AME1138" s="0"/>
      <c r="AMF1138" s="0"/>
      <c r="AMG1138" s="0"/>
      <c r="AMH1138" s="0"/>
      <c r="AMI1138" s="0"/>
      <c r="AMJ1138" s="0"/>
    </row>
    <row r="1139" s="462" customFormat="true" ht="14.1" hidden="false" customHeight="true" outlineLevel="0" collapsed="false">
      <c r="A1139" s="41" t="s">
        <v>6882</v>
      </c>
      <c r="B1139" s="412" t="s">
        <v>5937</v>
      </c>
      <c r="C1139" s="563" t="s">
        <v>5309</v>
      </c>
      <c r="D1139" s="414" t="s">
        <v>6055</v>
      </c>
      <c r="E1139" s="425" t="s">
        <v>6883</v>
      </c>
      <c r="F1139" s="425" t="s">
        <v>6884</v>
      </c>
      <c r="G1139" s="426"/>
      <c r="H1139" s="427" t="n">
        <v>0.0925</v>
      </c>
      <c r="I1139" s="427" t="n">
        <v>0.0875</v>
      </c>
      <c r="J1139" s="428" t="s">
        <v>6018</v>
      </c>
      <c r="K1139" s="412" t="s">
        <v>6885</v>
      </c>
      <c r="L1139" s="412" t="s">
        <v>5828</v>
      </c>
      <c r="M1139" s="414" t="s">
        <v>4686</v>
      </c>
      <c r="N1139" s="429" t="n">
        <v>95035</v>
      </c>
      <c r="O1139" s="430"/>
      <c r="P1139" s="431"/>
      <c r="Q1139" s="432"/>
      <c r="R1139" s="414" t="s">
        <v>6886</v>
      </c>
      <c r="S1139" s="433"/>
      <c r="T1139" s="434"/>
      <c r="U1139" s="414"/>
      <c r="V1139" s="425"/>
      <c r="W1139" s="425"/>
      <c r="X1139" s="425"/>
      <c r="Y1139" s="425"/>
      <c r="Z1139" s="433"/>
      <c r="AA1139" s="433"/>
      <c r="AB1139" s="435"/>
      <c r="AC1139" s="641"/>
      <c r="AD1139" s="642"/>
      <c r="AE1139" s="641"/>
      <c r="AF1139" s="641"/>
      <c r="AG1139" s="641"/>
      <c r="AH1139" s="641"/>
      <c r="AI1139" s="641"/>
      <c r="AJ1139" s="643"/>
      <c r="AK1139" s="437" t="s">
        <v>5946</v>
      </c>
      <c r="AL1139" s="438" t="s">
        <v>6295</v>
      </c>
      <c r="AM1139" s="412" t="s">
        <v>6887</v>
      </c>
      <c r="AN1139" s="439"/>
      <c r="AO1139" s="412" t="s">
        <v>5828</v>
      </c>
      <c r="AP1139" s="414" t="s">
        <v>4686</v>
      </c>
      <c r="AQ1139" s="429" t="n">
        <v>95035</v>
      </c>
      <c r="AR1139" s="440" t="s">
        <v>6884</v>
      </c>
      <c r="AS1139" s="441"/>
      <c r="AT1139" s="438"/>
      <c r="AU1139" s="414"/>
      <c r="AV1139" s="442"/>
      <c r="AW1139" s="443"/>
      <c r="AX1139" s="443"/>
      <c r="AY1139" s="443" t="s">
        <v>6888</v>
      </c>
      <c r="AZ1139" s="443"/>
      <c r="BA1139" s="443"/>
      <c r="BB1139" s="443"/>
      <c r="BC1139" s="443"/>
      <c r="BD1139" s="443"/>
      <c r="BE1139" s="443"/>
      <c r="BF1139" s="443"/>
      <c r="BG1139" s="443"/>
      <c r="BH1139" s="443"/>
      <c r="BI1139" s="443"/>
      <c r="BJ1139" s="443"/>
      <c r="BK1139" s="443"/>
      <c r="BL1139" s="412"/>
      <c r="BM1139" s="412"/>
      <c r="BN1139" s="412"/>
      <c r="BO1139" s="469"/>
      <c r="BP1139" s="463"/>
      <c r="ALZ1139" s="0"/>
      <c r="AMA1139" s="0"/>
      <c r="AMB1139" s="0"/>
      <c r="AMC1139" s="0"/>
      <c r="AMD1139" s="0"/>
      <c r="AME1139" s="0"/>
      <c r="AMF1139" s="0"/>
      <c r="AMG1139" s="0"/>
      <c r="AMH1139" s="0"/>
      <c r="AMI1139" s="0"/>
      <c r="AMJ1139" s="0"/>
    </row>
    <row r="1140" s="462" customFormat="true" ht="14.1" hidden="false" customHeight="true" outlineLevel="0" collapsed="false">
      <c r="A1140" s="41" t="s">
        <v>13553</v>
      </c>
      <c r="B1140" s="412" t="s">
        <v>713</v>
      </c>
      <c r="C1140" s="563" t="s">
        <v>5309</v>
      </c>
      <c r="D1140" s="414"/>
      <c r="E1140" s="425" t="s">
        <v>2236</v>
      </c>
      <c r="F1140" s="425" t="s">
        <v>13554</v>
      </c>
      <c r="G1140" s="426"/>
      <c r="H1140" s="427" t="n">
        <v>0.0925</v>
      </c>
      <c r="I1140" s="538" t="n">
        <v>0.095</v>
      </c>
      <c r="J1140" s="428" t="s">
        <v>5940</v>
      </c>
      <c r="K1140" s="412" t="s">
        <v>13555</v>
      </c>
      <c r="L1140" s="412" t="s">
        <v>5530</v>
      </c>
      <c r="M1140" s="414" t="s">
        <v>4686</v>
      </c>
      <c r="N1140" s="429" t="n">
        <v>94607</v>
      </c>
      <c r="O1140" s="430"/>
      <c r="P1140" s="431"/>
      <c r="Q1140" s="432"/>
      <c r="R1140" s="414"/>
      <c r="S1140" s="433"/>
      <c r="T1140" s="434"/>
      <c r="U1140" s="414"/>
      <c r="V1140" s="425"/>
      <c r="W1140" s="425"/>
      <c r="X1140" s="425"/>
      <c r="Y1140" s="425"/>
      <c r="Z1140" s="433"/>
      <c r="AA1140" s="433"/>
      <c r="AB1140" s="435"/>
      <c r="AC1140" s="641"/>
      <c r="AD1140" s="642"/>
      <c r="AE1140" s="641"/>
      <c r="AF1140" s="641"/>
      <c r="AG1140" s="641"/>
      <c r="AH1140" s="641"/>
      <c r="AI1140" s="641"/>
      <c r="AJ1140" s="643"/>
      <c r="AK1140" s="437" t="s">
        <v>5946</v>
      </c>
      <c r="AL1140" s="438" t="s">
        <v>6295</v>
      </c>
      <c r="AM1140" s="412" t="s">
        <v>13555</v>
      </c>
      <c r="AN1140" s="439"/>
      <c r="AO1140" s="412" t="s">
        <v>5530</v>
      </c>
      <c r="AP1140" s="414" t="s">
        <v>4686</v>
      </c>
      <c r="AQ1140" s="429" t="n">
        <v>94607</v>
      </c>
      <c r="AR1140" s="440" t="s">
        <v>13554</v>
      </c>
      <c r="AS1140" s="441"/>
      <c r="AT1140" s="438"/>
      <c r="AU1140" s="414"/>
      <c r="AV1140" s="442"/>
      <c r="AW1140" s="443"/>
      <c r="AX1140" s="443"/>
      <c r="AY1140" s="443"/>
      <c r="AZ1140" s="443"/>
      <c r="BA1140" s="443"/>
      <c r="BB1140" s="443"/>
      <c r="BC1140" s="443"/>
      <c r="BD1140" s="443"/>
      <c r="BE1140" s="443"/>
      <c r="BF1140" s="443"/>
      <c r="BG1140" s="443"/>
      <c r="BH1140" s="443"/>
      <c r="BI1140" s="443"/>
      <c r="BJ1140" s="443"/>
      <c r="BK1140" s="443"/>
      <c r="BL1140" s="412"/>
      <c r="BM1140" s="412"/>
      <c r="BN1140" s="412"/>
      <c r="BO1140" s="469"/>
      <c r="BP1140" s="478"/>
      <c r="ALZ1140" s="0"/>
      <c r="AMA1140" s="0"/>
      <c r="AMB1140" s="0"/>
      <c r="AMC1140" s="0"/>
      <c r="AMD1140" s="0"/>
      <c r="AME1140" s="0"/>
      <c r="AMF1140" s="0"/>
      <c r="AMG1140" s="0"/>
      <c r="AMH1140" s="0"/>
      <c r="AMI1140" s="0"/>
      <c r="AMJ1140" s="0"/>
    </row>
    <row r="1141" s="462" customFormat="true" ht="14.1" hidden="false" customHeight="true" outlineLevel="0" collapsed="false">
      <c r="A1141" s="41" t="s">
        <v>8295</v>
      </c>
      <c r="B1141" s="412" t="s">
        <v>713</v>
      </c>
      <c r="C1141" s="508" t="s">
        <v>4715</v>
      </c>
      <c r="D1141" s="120" t="s">
        <v>7767</v>
      </c>
      <c r="E1141" s="120" t="s">
        <v>1774</v>
      </c>
      <c r="F1141" s="120" t="s">
        <v>8296</v>
      </c>
      <c r="G1141" s="456" t="s">
        <v>7768</v>
      </c>
      <c r="H1141" s="427" t="n">
        <v>0.095</v>
      </c>
      <c r="I1141" s="427"/>
      <c r="J1141" s="428" t="s">
        <v>6359</v>
      </c>
      <c r="K1141" s="412" t="s">
        <v>8297</v>
      </c>
      <c r="L1141" s="412" t="s">
        <v>8298</v>
      </c>
      <c r="M1141" s="120" t="s">
        <v>4686</v>
      </c>
      <c r="N1141" s="457" t="n">
        <v>90064</v>
      </c>
      <c r="O1141" s="458"/>
      <c r="P1141" s="431"/>
      <c r="Q1141" s="431"/>
      <c r="R1141" s="459" t="s">
        <v>101</v>
      </c>
      <c r="S1141" s="460"/>
      <c r="T1141" s="461"/>
      <c r="U1141" s="459"/>
      <c r="V1141" s="120"/>
      <c r="W1141" s="120"/>
      <c r="X1141" s="120"/>
      <c r="Y1141" s="120"/>
      <c r="Z1141" s="460"/>
      <c r="AA1141" s="433"/>
      <c r="AB1141" s="456"/>
      <c r="AC1141" s="594"/>
      <c r="AD1141" s="595"/>
      <c r="AE1141" s="595"/>
      <c r="AF1141" s="595"/>
      <c r="AG1141" s="595"/>
      <c r="AH1141" s="595"/>
      <c r="AI1141" s="595"/>
      <c r="AJ1141" s="596"/>
      <c r="AK1141" s="437" t="s">
        <v>5946</v>
      </c>
      <c r="AL1141" s="438" t="s">
        <v>6295</v>
      </c>
      <c r="AM1141" s="412" t="s">
        <v>8297</v>
      </c>
      <c r="AO1141" s="412" t="s">
        <v>8298</v>
      </c>
      <c r="AP1141" s="120" t="s">
        <v>4686</v>
      </c>
      <c r="AQ1141" s="457" t="n">
        <v>90064</v>
      </c>
      <c r="AR1141" s="463" t="s">
        <v>8296</v>
      </c>
      <c r="AS1141" s="464"/>
      <c r="AT1141" s="465"/>
      <c r="AU1141" s="459"/>
      <c r="AV1141" s="466"/>
      <c r="AW1141" s="467"/>
      <c r="AX1141" s="467"/>
      <c r="AY1141" s="467"/>
      <c r="AZ1141" s="467" t="s">
        <v>8299</v>
      </c>
      <c r="BA1141" s="467"/>
      <c r="BB1141" s="467"/>
      <c r="BC1141" s="467"/>
      <c r="BD1141" s="467"/>
      <c r="BE1141" s="467"/>
      <c r="BF1141" s="467"/>
      <c r="BG1141" s="467"/>
      <c r="BH1141" s="467"/>
      <c r="BI1141" s="467"/>
      <c r="BJ1141" s="467"/>
      <c r="BK1141" s="467"/>
      <c r="BL1141" s="468"/>
      <c r="BM1141" s="468"/>
      <c r="BN1141" s="468"/>
      <c r="BO1141" s="412"/>
      <c r="BP1141" s="412"/>
      <c r="ALZ1141" s="0"/>
      <c r="AMA1141" s="0"/>
      <c r="AMB1141" s="0"/>
      <c r="AMC1141" s="0"/>
      <c r="AMD1141" s="0"/>
      <c r="AME1141" s="0"/>
      <c r="AMF1141" s="0"/>
      <c r="AMG1141" s="0"/>
      <c r="AMH1141" s="0"/>
      <c r="AMI1141" s="0"/>
      <c r="AMJ1141" s="0"/>
    </row>
    <row r="1142" s="462" customFormat="true" ht="14.1" hidden="false" customHeight="true" outlineLevel="0" collapsed="false">
      <c r="A1142" s="41" t="s">
        <v>7766</v>
      </c>
      <c r="B1142" s="412" t="s">
        <v>713</v>
      </c>
      <c r="C1142" s="508" t="s">
        <v>4715</v>
      </c>
      <c r="D1142" s="120" t="s">
        <v>7767</v>
      </c>
      <c r="E1142" s="120" t="s">
        <v>1774</v>
      </c>
      <c r="F1142" s="120" t="s">
        <v>1831</v>
      </c>
      <c r="G1142" s="456" t="s">
        <v>7768</v>
      </c>
      <c r="H1142" s="427" t="n">
        <v>0.1025</v>
      </c>
      <c r="I1142" s="427" t="n">
        <v>0.095</v>
      </c>
      <c r="J1142" s="428" t="s">
        <v>7769</v>
      </c>
      <c r="K1142" s="412" t="s">
        <v>7770</v>
      </c>
      <c r="L1142" s="412" t="s">
        <v>7771</v>
      </c>
      <c r="M1142" s="120" t="s">
        <v>4686</v>
      </c>
      <c r="N1142" s="457" t="n">
        <v>90403</v>
      </c>
      <c r="O1142" s="458" t="s">
        <v>7772</v>
      </c>
      <c r="P1142" s="431"/>
      <c r="Q1142" s="431"/>
      <c r="R1142" s="459"/>
      <c r="S1142" s="460"/>
      <c r="T1142" s="461"/>
      <c r="U1142" s="459"/>
      <c r="V1142" s="120"/>
      <c r="W1142" s="120"/>
      <c r="X1142" s="120"/>
      <c r="Y1142" s="120"/>
      <c r="Z1142" s="460"/>
      <c r="AA1142" s="433"/>
      <c r="AB1142" s="456"/>
      <c r="AC1142" s="594"/>
      <c r="AD1142" s="595"/>
      <c r="AE1142" s="595"/>
      <c r="AF1142" s="595"/>
      <c r="AG1142" s="595"/>
      <c r="AH1142" s="595"/>
      <c r="AI1142" s="595"/>
      <c r="AJ1142" s="596"/>
      <c r="AK1142" s="437" t="s">
        <v>5946</v>
      </c>
      <c r="AL1142" s="438" t="s">
        <v>6295</v>
      </c>
      <c r="AM1142" s="412" t="s">
        <v>7770</v>
      </c>
      <c r="AO1142" s="412" t="s">
        <v>7771</v>
      </c>
      <c r="AP1142" s="120" t="s">
        <v>4686</v>
      </c>
      <c r="AQ1142" s="457" t="n">
        <v>90403</v>
      </c>
      <c r="AR1142" s="463" t="s">
        <v>1831</v>
      </c>
      <c r="AS1142" s="464"/>
      <c r="AT1142" s="465"/>
      <c r="AU1142" s="459"/>
      <c r="AV1142" s="466"/>
      <c r="AW1142" s="467"/>
      <c r="AX1142" s="467"/>
      <c r="AY1142" s="467"/>
      <c r="AZ1142" s="467"/>
      <c r="BA1142" s="467"/>
      <c r="BB1142" s="467"/>
      <c r="BC1142" s="467"/>
      <c r="BD1142" s="467"/>
      <c r="BE1142" s="467"/>
      <c r="BF1142" s="467"/>
      <c r="BG1142" s="467"/>
      <c r="BH1142" s="467"/>
      <c r="BI1142" s="467"/>
      <c r="BJ1142" s="467"/>
      <c r="BK1142" s="467"/>
      <c r="BL1142" s="468"/>
      <c r="BM1142" s="468"/>
      <c r="BN1142" s="468"/>
      <c r="BO1142" s="412"/>
      <c r="BP1142" s="412"/>
      <c r="ALZ1142" s="0"/>
      <c r="AMA1142" s="0"/>
      <c r="AMB1142" s="0"/>
      <c r="AMC1142" s="0"/>
      <c r="AMD1142" s="0"/>
      <c r="AME1142" s="0"/>
      <c r="AMF1142" s="0"/>
      <c r="AMG1142" s="0"/>
      <c r="AMH1142" s="0"/>
      <c r="AMI1142" s="0"/>
      <c r="AMJ1142" s="0"/>
    </row>
    <row r="1143" s="462" customFormat="true" ht="14.1" hidden="false" customHeight="true" outlineLevel="0" collapsed="false">
      <c r="A1143" s="41" t="s">
        <v>1373</v>
      </c>
      <c r="B1143" s="412" t="s">
        <v>713</v>
      </c>
      <c r="C1143" s="508" t="s">
        <v>36</v>
      </c>
      <c r="D1143" s="414" t="s">
        <v>12738</v>
      </c>
      <c r="E1143" s="120" t="s">
        <v>1372</v>
      </c>
      <c r="F1143" s="120" t="s">
        <v>1371</v>
      </c>
      <c r="G1143" s="456"/>
      <c r="H1143" s="427" t="n">
        <v>0.09</v>
      </c>
      <c r="I1143" s="427" t="n">
        <v>0.0875</v>
      </c>
      <c r="J1143" s="428" t="s">
        <v>6018</v>
      </c>
      <c r="K1143" s="412" t="s">
        <v>12739</v>
      </c>
      <c r="L1143" s="412" t="s">
        <v>6385</v>
      </c>
      <c r="M1143" s="120" t="s">
        <v>4686</v>
      </c>
      <c r="N1143" s="457" t="n">
        <v>94086</v>
      </c>
      <c r="O1143" s="458"/>
      <c r="P1143" s="431"/>
      <c r="Q1143" s="431"/>
      <c r="R1143" s="459"/>
      <c r="S1143" s="460"/>
      <c r="T1143" s="461"/>
      <c r="U1143" s="459"/>
      <c r="V1143" s="120"/>
      <c r="W1143" s="120"/>
      <c r="X1143" s="120"/>
      <c r="Y1143" s="120"/>
      <c r="Z1143" s="460"/>
      <c r="AA1143" s="433"/>
      <c r="AB1143" s="456"/>
      <c r="AC1143" s="641"/>
      <c r="AD1143" s="642"/>
      <c r="AE1143" s="641"/>
      <c r="AF1143" s="641"/>
      <c r="AG1143" s="641"/>
      <c r="AH1143" s="641"/>
      <c r="AI1143" s="641"/>
      <c r="AJ1143" s="643"/>
      <c r="AK1143" s="437" t="s">
        <v>5946</v>
      </c>
      <c r="AL1143" s="438" t="s">
        <v>6295</v>
      </c>
      <c r="AM1143" s="412" t="s">
        <v>12739</v>
      </c>
      <c r="AN1143" s="501"/>
      <c r="AO1143" s="412" t="s">
        <v>6385</v>
      </c>
      <c r="AP1143" s="120" t="s">
        <v>4686</v>
      </c>
      <c r="AQ1143" s="457" t="n">
        <v>94086</v>
      </c>
      <c r="AR1143" s="463" t="s">
        <v>1371</v>
      </c>
      <c r="AS1143" s="500"/>
      <c r="AT1143" s="465"/>
      <c r="AU1143" s="459"/>
      <c r="AV1143" s="466"/>
      <c r="AW1143" s="467"/>
      <c r="AX1143" s="467"/>
      <c r="AY1143" s="467"/>
      <c r="AZ1143" s="467"/>
      <c r="BA1143" s="467"/>
      <c r="BB1143" s="467"/>
      <c r="BC1143" s="467"/>
      <c r="BD1143" s="467"/>
      <c r="BE1143" s="467"/>
      <c r="BF1143" s="467"/>
      <c r="BG1143" s="467"/>
      <c r="BH1143" s="467"/>
      <c r="BI1143" s="467"/>
      <c r="BJ1143" s="467"/>
      <c r="BK1143" s="467"/>
      <c r="BL1143" s="468"/>
      <c r="BM1143" s="468"/>
      <c r="BN1143" s="468"/>
      <c r="BO1143" s="469"/>
      <c r="BP1143" s="412"/>
      <c r="ALZ1143" s="0"/>
      <c r="AMA1143" s="0"/>
      <c r="AMB1143" s="0"/>
      <c r="AMC1143" s="0"/>
      <c r="AMD1143" s="0"/>
      <c r="AME1143" s="0"/>
      <c r="AMF1143" s="0"/>
      <c r="AMG1143" s="0"/>
      <c r="AMH1143" s="0"/>
      <c r="AMI1143" s="0"/>
      <c r="AMJ1143" s="0"/>
    </row>
    <row r="1144" s="462" customFormat="true" ht="14.1" hidden="false" customHeight="true" outlineLevel="0" collapsed="false">
      <c r="A1144" s="41" t="s">
        <v>6901</v>
      </c>
      <c r="B1144" s="412" t="s">
        <v>5937</v>
      </c>
      <c r="C1144" s="563" t="s">
        <v>5309</v>
      </c>
      <c r="D1144" s="414" t="s">
        <v>5948</v>
      </c>
      <c r="E1144" s="120" t="s">
        <v>657</v>
      </c>
      <c r="F1144" s="120" t="s">
        <v>4481</v>
      </c>
      <c r="G1144" s="456"/>
      <c r="H1144" s="427" t="n">
        <v>0.085</v>
      </c>
      <c r="I1144" s="427"/>
      <c r="J1144" s="428" t="s">
        <v>5772</v>
      </c>
      <c r="K1144" s="412" t="s">
        <v>6902</v>
      </c>
      <c r="L1144" s="412" t="s">
        <v>4720</v>
      </c>
      <c r="M1144" s="120" t="s">
        <v>4686</v>
      </c>
      <c r="N1144" s="457" t="n">
        <v>94109</v>
      </c>
      <c r="O1144" s="458"/>
      <c r="P1144" s="431"/>
      <c r="Q1144" s="431"/>
      <c r="R1144" s="459"/>
      <c r="S1144" s="460"/>
      <c r="T1144" s="461"/>
      <c r="U1144" s="459"/>
      <c r="V1144" s="120"/>
      <c r="W1144" s="120"/>
      <c r="X1144" s="120"/>
      <c r="Y1144" s="120"/>
      <c r="Z1144" s="460"/>
      <c r="AA1144" s="433"/>
      <c r="AB1144" s="456"/>
      <c r="AC1144" s="641"/>
      <c r="AD1144" s="642"/>
      <c r="AE1144" s="641"/>
      <c r="AF1144" s="641"/>
      <c r="AG1144" s="641"/>
      <c r="AH1144" s="641"/>
      <c r="AI1144" s="641"/>
      <c r="AJ1144" s="643"/>
      <c r="AK1144" s="437" t="s">
        <v>5946</v>
      </c>
      <c r="AL1144" s="438" t="s">
        <v>6295</v>
      </c>
      <c r="AM1144" s="412" t="s">
        <v>6902</v>
      </c>
      <c r="AO1144" s="412" t="s">
        <v>4720</v>
      </c>
      <c r="AP1144" s="120" t="s">
        <v>4686</v>
      </c>
      <c r="AQ1144" s="457" t="n">
        <v>94109</v>
      </c>
      <c r="AR1144" s="463" t="s">
        <v>4481</v>
      </c>
      <c r="AS1144" s="441"/>
      <c r="AT1144" s="465"/>
      <c r="AU1144" s="459"/>
      <c r="AV1144" s="466"/>
      <c r="AW1144" s="467"/>
      <c r="AX1144" s="467"/>
      <c r="AY1144" s="467"/>
      <c r="AZ1144" s="467"/>
      <c r="BA1144" s="467"/>
      <c r="BB1144" s="467"/>
      <c r="BC1144" s="467"/>
      <c r="BD1144" s="467"/>
      <c r="BE1144" s="467"/>
      <c r="BF1144" s="467"/>
      <c r="BG1144" s="467"/>
      <c r="BH1144" s="467"/>
      <c r="BI1144" s="467"/>
      <c r="BJ1144" s="467"/>
      <c r="BK1144" s="467"/>
      <c r="BL1144" s="468"/>
      <c r="BM1144" s="468"/>
      <c r="BN1144" s="468"/>
      <c r="BO1144" s="469"/>
      <c r="BP1144" s="412"/>
      <c r="ALZ1144" s="0"/>
      <c r="AMA1144" s="0"/>
      <c r="AMB1144" s="0"/>
      <c r="AMC1144" s="0"/>
      <c r="AMD1144" s="0"/>
      <c r="AME1144" s="0"/>
      <c r="AMF1144" s="0"/>
      <c r="AMG1144" s="0"/>
      <c r="AMH1144" s="0"/>
      <c r="AMI1144" s="0"/>
      <c r="AMJ1144" s="0"/>
    </row>
    <row r="1145" s="462" customFormat="true" ht="14.1" hidden="false" customHeight="true" outlineLevel="0" collapsed="false">
      <c r="A1145" s="41" t="s">
        <v>1463</v>
      </c>
      <c r="B1145" s="412" t="s">
        <v>713</v>
      </c>
      <c r="C1145" s="508" t="s">
        <v>36</v>
      </c>
      <c r="D1145" s="414" t="s">
        <v>12541</v>
      </c>
      <c r="E1145" s="120" t="s">
        <v>1462</v>
      </c>
      <c r="F1145" s="120" t="s">
        <v>1461</v>
      </c>
      <c r="G1145" s="456"/>
      <c r="H1145" s="427" t="n">
        <v>0.0925</v>
      </c>
      <c r="I1145" s="427" t="n">
        <v>0.095</v>
      </c>
      <c r="J1145" s="428" t="s">
        <v>5940</v>
      </c>
      <c r="K1145" s="412" t="s">
        <v>12740</v>
      </c>
      <c r="L1145" s="412" t="s">
        <v>5530</v>
      </c>
      <c r="M1145" s="120" t="s">
        <v>4686</v>
      </c>
      <c r="N1145" s="457" t="n">
        <v>94609</v>
      </c>
      <c r="O1145" s="458"/>
      <c r="P1145" s="506"/>
      <c r="Q1145" s="506"/>
      <c r="R1145" s="459"/>
      <c r="S1145" s="460"/>
      <c r="T1145" s="461"/>
      <c r="U1145" s="459"/>
      <c r="V1145" s="120"/>
      <c r="W1145" s="120"/>
      <c r="X1145" s="120"/>
      <c r="Y1145" s="120"/>
      <c r="Z1145" s="460"/>
      <c r="AA1145" s="433"/>
      <c r="AB1145" s="535"/>
      <c r="AC1145" s="594"/>
      <c r="AD1145" s="595"/>
      <c r="AE1145" s="595"/>
      <c r="AF1145" s="595"/>
      <c r="AG1145" s="595"/>
      <c r="AH1145" s="595"/>
      <c r="AI1145" s="595"/>
      <c r="AJ1145" s="596"/>
      <c r="AK1145" s="437" t="s">
        <v>5946</v>
      </c>
      <c r="AL1145" s="438" t="s">
        <v>6295</v>
      </c>
      <c r="AM1145" s="412" t="s">
        <v>12740</v>
      </c>
      <c r="AO1145" s="412" t="s">
        <v>5530</v>
      </c>
      <c r="AP1145" s="120" t="s">
        <v>4686</v>
      </c>
      <c r="AQ1145" s="457" t="n">
        <v>94609</v>
      </c>
      <c r="AR1145" s="463" t="s">
        <v>1461</v>
      </c>
      <c r="AS1145" s="464"/>
      <c r="AT1145" s="465"/>
      <c r="AU1145" s="459"/>
      <c r="AV1145" s="466" t="n">
        <v>1</v>
      </c>
      <c r="AW1145" s="467" t="s">
        <v>12741</v>
      </c>
      <c r="AX1145" s="467"/>
      <c r="AY1145" s="467"/>
      <c r="AZ1145" s="467"/>
      <c r="BA1145" s="467"/>
      <c r="BB1145" s="467"/>
      <c r="BC1145" s="467"/>
      <c r="BD1145" s="467"/>
      <c r="BE1145" s="467"/>
      <c r="BF1145" s="467"/>
      <c r="BG1145" s="467"/>
      <c r="BH1145" s="467"/>
      <c r="BI1145" s="467"/>
      <c r="BJ1145" s="467"/>
      <c r="BK1145" s="467"/>
      <c r="BL1145" s="468"/>
      <c r="BM1145" s="468"/>
      <c r="BN1145" s="468"/>
      <c r="BO1145" s="469"/>
      <c r="BP1145" s="412"/>
      <c r="ALZ1145" s="0"/>
      <c r="AMA1145" s="0"/>
      <c r="AMB1145" s="0"/>
      <c r="AMC1145" s="0"/>
      <c r="AMD1145" s="0"/>
      <c r="AME1145" s="0"/>
      <c r="AMF1145" s="0"/>
      <c r="AMG1145" s="0"/>
      <c r="AMH1145" s="0"/>
      <c r="AMI1145" s="0"/>
      <c r="AMJ1145" s="0"/>
    </row>
    <row r="1146" customFormat="false" ht="14.1" hidden="false" customHeight="true" outlineLevel="0" collapsed="false">
      <c r="A1146" s="41" t="s">
        <v>1554</v>
      </c>
      <c r="B1146" s="412" t="s">
        <v>713</v>
      </c>
      <c r="C1146" s="508" t="s">
        <v>36</v>
      </c>
      <c r="D1146" s="414" t="s">
        <v>12742</v>
      </c>
      <c r="E1146" s="120" t="s">
        <v>1462</v>
      </c>
      <c r="F1146" s="120" t="s">
        <v>1553</v>
      </c>
      <c r="G1146" s="456" t="s">
        <v>12743</v>
      </c>
      <c r="H1146" s="427" t="n">
        <v>0.0875</v>
      </c>
      <c r="I1146" s="427" t="n">
        <v>0.095</v>
      </c>
      <c r="J1146" s="428" t="s">
        <v>5940</v>
      </c>
      <c r="K1146" s="412" t="s">
        <v>12744</v>
      </c>
      <c r="L1146" s="412" t="s">
        <v>12745</v>
      </c>
      <c r="M1146" s="120" t="s">
        <v>4686</v>
      </c>
      <c r="N1146" s="457" t="n">
        <v>94707</v>
      </c>
      <c r="O1146" s="458" t="s">
        <v>12746</v>
      </c>
      <c r="P1146" s="506"/>
      <c r="Q1146" s="506"/>
      <c r="R1146" s="459"/>
      <c r="S1146" s="460"/>
      <c r="T1146" s="461"/>
      <c r="U1146" s="459"/>
      <c r="V1146" s="120"/>
      <c r="W1146" s="120"/>
      <c r="X1146" s="120"/>
      <c r="Y1146" s="120"/>
      <c r="Z1146" s="460"/>
      <c r="AA1146" s="433"/>
      <c r="AB1146" s="535"/>
      <c r="AC1146" s="594"/>
      <c r="AD1146" s="595"/>
      <c r="AE1146" s="595"/>
      <c r="AF1146" s="595"/>
      <c r="AG1146" s="595"/>
      <c r="AH1146" s="595"/>
      <c r="AI1146" s="595"/>
      <c r="AJ1146" s="596"/>
      <c r="AK1146" s="437" t="s">
        <v>5946</v>
      </c>
      <c r="AL1146" s="438" t="s">
        <v>6295</v>
      </c>
      <c r="AM1146" s="412" t="str">
        <f aca="false">K1146</f>
        <v>303 Arlington Ave, Suite #1</v>
      </c>
      <c r="AN1146" s="462"/>
      <c r="AO1146" s="412" t="s">
        <v>12745</v>
      </c>
      <c r="AP1146" s="120" t="s">
        <v>4686</v>
      </c>
      <c r="AQ1146" s="457" t="n">
        <v>94707</v>
      </c>
      <c r="AR1146" s="463" t="s">
        <v>1553</v>
      </c>
      <c r="AS1146" s="464"/>
      <c r="AT1146" s="465"/>
      <c r="AU1146" s="459"/>
      <c r="AV1146" s="466" t="n">
        <v>1</v>
      </c>
      <c r="AW1146" s="467" t="s">
        <v>7996</v>
      </c>
      <c r="AX1146" s="467"/>
      <c r="AY1146" s="467"/>
      <c r="AZ1146" s="467"/>
      <c r="BA1146" s="467"/>
      <c r="BB1146" s="467"/>
      <c r="BC1146" s="467"/>
      <c r="BD1146" s="467"/>
      <c r="BE1146" s="467"/>
      <c r="BF1146" s="467"/>
      <c r="BG1146" s="467"/>
      <c r="BH1146" s="467"/>
      <c r="BI1146" s="467"/>
      <c r="BJ1146" s="467"/>
      <c r="BK1146" s="467"/>
      <c r="BL1146" s="468"/>
      <c r="BM1146" s="468"/>
      <c r="BN1146" s="468"/>
      <c r="BO1146" s="469"/>
      <c r="BP1146" s="412"/>
    </row>
    <row r="1147" customFormat="false" ht="14.1" hidden="false" customHeight="true" outlineLevel="0" collapsed="false">
      <c r="A1147" s="41" t="s">
        <v>9154</v>
      </c>
      <c r="B1147" s="412" t="s">
        <v>5977</v>
      </c>
      <c r="C1147" s="508" t="s">
        <v>36</v>
      </c>
      <c r="D1147" s="120" t="s">
        <v>8772</v>
      </c>
      <c r="E1147" s="120" t="s">
        <v>8697</v>
      </c>
      <c r="F1147" s="120" t="s">
        <v>9155</v>
      </c>
      <c r="G1147" s="456" t="s">
        <v>9155</v>
      </c>
      <c r="H1147" s="427" t="n">
        <v>0.0925</v>
      </c>
      <c r="I1147" s="427" t="n">
        <v>0.09</v>
      </c>
      <c r="J1147" s="428" t="s">
        <v>6061</v>
      </c>
      <c r="K1147" s="412" t="s">
        <v>9156</v>
      </c>
      <c r="L1147" s="412" t="s">
        <v>5454</v>
      </c>
      <c r="M1147" s="120" t="s">
        <v>4686</v>
      </c>
      <c r="N1147" s="457" t="n">
        <v>95113</v>
      </c>
      <c r="O1147" s="458" t="s">
        <v>9157</v>
      </c>
      <c r="P1147" s="431"/>
      <c r="Q1147" s="431"/>
      <c r="R1147" s="459" t="s">
        <v>9158</v>
      </c>
      <c r="S1147" s="460" t="s">
        <v>9159</v>
      </c>
      <c r="T1147" s="461"/>
      <c r="U1147" s="459"/>
      <c r="V1147" s="120"/>
      <c r="W1147" s="120"/>
      <c r="X1147" s="120"/>
      <c r="Y1147" s="120"/>
      <c r="Z1147" s="460" t="s">
        <v>6006</v>
      </c>
      <c r="AA1147" s="433" t="s">
        <v>4745</v>
      </c>
      <c r="AB1147" s="456"/>
      <c r="AC1147" s="641"/>
      <c r="AD1147" s="642"/>
      <c r="AE1147" s="641"/>
      <c r="AF1147" s="641"/>
      <c r="AG1147" s="641"/>
      <c r="AH1147" s="641"/>
      <c r="AI1147" s="641"/>
      <c r="AJ1147" s="643"/>
      <c r="AK1147" s="437" t="s">
        <v>5946</v>
      </c>
      <c r="AL1147" s="438" t="s">
        <v>6295</v>
      </c>
      <c r="AM1147" s="412" t="str">
        <f aca="false">PROPER(AN1147)</f>
        <v>48 South First Street</v>
      </c>
      <c r="AN1147" s="462" t="s">
        <v>9160</v>
      </c>
      <c r="AO1147" s="412" t="s">
        <v>5454</v>
      </c>
      <c r="AP1147" s="120" t="s">
        <v>4686</v>
      </c>
      <c r="AQ1147" s="457" t="n">
        <v>95113</v>
      </c>
      <c r="AR1147" s="463" t="s">
        <v>9155</v>
      </c>
      <c r="AS1147" s="441"/>
      <c r="AT1147" s="465" t="n">
        <v>1407335</v>
      </c>
      <c r="AU1147" s="459"/>
      <c r="AV1147" s="466" t="n">
        <v>2</v>
      </c>
      <c r="AW1147" s="467"/>
      <c r="AX1147" s="467"/>
      <c r="AY1147" s="467"/>
      <c r="AZ1147" s="467"/>
      <c r="BA1147" s="467"/>
      <c r="BB1147" s="467"/>
      <c r="BC1147" s="467"/>
      <c r="BD1147" s="467"/>
      <c r="BE1147" s="467"/>
      <c r="BF1147" s="467"/>
      <c r="BG1147" s="467"/>
      <c r="BH1147" s="467"/>
      <c r="BI1147" s="467"/>
      <c r="BJ1147" s="467"/>
      <c r="BK1147" s="467"/>
      <c r="BL1147" s="468"/>
      <c r="BM1147" s="468"/>
      <c r="BN1147" s="468"/>
      <c r="BO1147" s="469"/>
      <c r="BP1147" s="463"/>
    </row>
    <row r="1148" customFormat="false" ht="14.1" hidden="false" customHeight="true" outlineLevel="0" collapsed="false">
      <c r="A1148" s="41" t="s">
        <v>9688</v>
      </c>
      <c r="B1148" s="412" t="s">
        <v>5977</v>
      </c>
      <c r="C1148" s="508" t="s">
        <v>4715</v>
      </c>
      <c r="D1148" s="120"/>
      <c r="E1148" s="120" t="s">
        <v>14475</v>
      </c>
      <c r="F1148" s="120" t="s">
        <v>9690</v>
      </c>
      <c r="G1148" s="456" t="s">
        <v>9691</v>
      </c>
      <c r="H1148" s="427" t="n">
        <v>0.085</v>
      </c>
      <c r="I1148" s="427" t="n">
        <v>0.0875</v>
      </c>
      <c r="J1148" s="428" t="s">
        <v>5772</v>
      </c>
      <c r="K1148" s="412" t="s">
        <v>9692</v>
      </c>
      <c r="L1148" s="412" t="s">
        <v>4720</v>
      </c>
      <c r="M1148" s="120" t="s">
        <v>4686</v>
      </c>
      <c r="N1148" s="457" t="n">
        <v>94109</v>
      </c>
      <c r="O1148" s="430"/>
      <c r="P1148" s="431"/>
      <c r="Q1148" s="431"/>
      <c r="R1148" s="459" t="s">
        <v>9693</v>
      </c>
      <c r="S1148" s="460"/>
      <c r="T1148" s="461"/>
      <c r="U1148" s="459"/>
      <c r="V1148" s="120"/>
      <c r="W1148" s="120"/>
      <c r="X1148" s="120"/>
      <c r="Y1148" s="120"/>
      <c r="Z1148" s="460" t="s">
        <v>6006</v>
      </c>
      <c r="AA1148" s="433" t="s">
        <v>4745</v>
      </c>
      <c r="AB1148" s="456"/>
      <c r="AC1148" s="594"/>
      <c r="AD1148" s="595"/>
      <c r="AE1148" s="595"/>
      <c r="AF1148" s="595"/>
      <c r="AG1148" s="595"/>
      <c r="AH1148" s="595"/>
      <c r="AI1148" s="595"/>
      <c r="AJ1148" s="596"/>
      <c r="AK1148" s="437" t="s">
        <v>5946</v>
      </c>
      <c r="AL1148" s="438" t="s">
        <v>6295</v>
      </c>
      <c r="AM1148" s="412" t="s">
        <v>9692</v>
      </c>
      <c r="AN1148" s="462" t="s">
        <v>9694</v>
      </c>
      <c r="AO1148" s="412" t="s">
        <v>4720</v>
      </c>
      <c r="AP1148" s="120" t="s">
        <v>4686</v>
      </c>
      <c r="AQ1148" s="457" t="n">
        <v>94109</v>
      </c>
      <c r="AR1148" s="463" t="s">
        <v>9690</v>
      </c>
      <c r="AS1148" s="464"/>
      <c r="AT1148" s="465"/>
      <c r="AU1148" s="459"/>
      <c r="AV1148" s="466" t="n">
        <v>1</v>
      </c>
      <c r="AW1148" s="467"/>
      <c r="AX1148" s="467"/>
      <c r="AY1148" s="467"/>
      <c r="AZ1148" s="467"/>
      <c r="BA1148" s="467"/>
      <c r="BB1148" s="467"/>
      <c r="BC1148" s="467"/>
      <c r="BD1148" s="467"/>
      <c r="BE1148" s="467"/>
      <c r="BF1148" s="467"/>
      <c r="BG1148" s="467"/>
      <c r="BH1148" s="467"/>
      <c r="BI1148" s="467"/>
      <c r="BJ1148" s="467"/>
      <c r="BK1148" s="467"/>
      <c r="BL1148" s="468"/>
      <c r="BM1148" s="468"/>
      <c r="BN1148" s="468"/>
      <c r="BO1148" s="469"/>
      <c r="BP1148" s="412"/>
    </row>
    <row r="1149" customFormat="false" ht="14.1" hidden="false" customHeight="true" outlineLevel="0" collapsed="false">
      <c r="A1149" s="41" t="s">
        <v>1917</v>
      </c>
      <c r="B1149" s="412" t="s">
        <v>713</v>
      </c>
      <c r="C1149" s="508" t="s">
        <v>36</v>
      </c>
      <c r="D1149" s="120"/>
      <c r="E1149" s="120" t="s">
        <v>1916</v>
      </c>
      <c r="F1149" s="120" t="s">
        <v>1915</v>
      </c>
      <c r="G1149" s="456"/>
      <c r="H1149" s="427" t="n">
        <v>0.0925</v>
      </c>
      <c r="I1149" s="427" t="n">
        <v>0.095</v>
      </c>
      <c r="J1149" s="428" t="s">
        <v>5940</v>
      </c>
      <c r="K1149" s="412" t="s">
        <v>12747</v>
      </c>
      <c r="L1149" s="412" t="s">
        <v>5530</v>
      </c>
      <c r="M1149" s="120" t="s">
        <v>4686</v>
      </c>
      <c r="N1149" s="457" t="n">
        <v>94607</v>
      </c>
      <c r="O1149" s="458" t="s">
        <v>12748</v>
      </c>
      <c r="P1149" s="431"/>
      <c r="Q1149" s="431"/>
      <c r="R1149" s="459"/>
      <c r="S1149" s="460"/>
      <c r="T1149" s="461"/>
      <c r="U1149" s="459"/>
      <c r="V1149" s="120"/>
      <c r="W1149" s="120"/>
      <c r="X1149" s="120"/>
      <c r="Y1149" s="120"/>
      <c r="Z1149" s="460"/>
      <c r="AA1149" s="433"/>
      <c r="AB1149" s="456"/>
      <c r="AC1149" s="594"/>
      <c r="AD1149" s="595"/>
      <c r="AE1149" s="595"/>
      <c r="AF1149" s="595"/>
      <c r="AG1149" s="595"/>
      <c r="AH1149" s="595"/>
      <c r="AI1149" s="595"/>
      <c r="AJ1149" s="596"/>
      <c r="AK1149" s="437" t="s">
        <v>5946</v>
      </c>
      <c r="AL1149" s="438" t="s">
        <v>6295</v>
      </c>
      <c r="AM1149" s="412" t="s">
        <v>12747</v>
      </c>
      <c r="AN1149" s="462"/>
      <c r="AO1149" s="412" t="s">
        <v>5530</v>
      </c>
      <c r="AP1149" s="120" t="s">
        <v>4686</v>
      </c>
      <c r="AQ1149" s="457" t="n">
        <v>94607</v>
      </c>
      <c r="AR1149" s="463" t="s">
        <v>1915</v>
      </c>
      <c r="AS1149" s="464"/>
      <c r="AT1149" s="465"/>
      <c r="AU1149" s="459"/>
      <c r="AV1149" s="466"/>
      <c r="AW1149" s="467"/>
      <c r="AX1149" s="467"/>
      <c r="AY1149" s="467"/>
      <c r="AZ1149" s="467"/>
      <c r="BA1149" s="467"/>
      <c r="BB1149" s="467"/>
      <c r="BC1149" s="467"/>
      <c r="BD1149" s="467"/>
      <c r="BE1149" s="467"/>
      <c r="BF1149" s="467"/>
      <c r="BG1149" s="467"/>
      <c r="BH1149" s="467"/>
      <c r="BI1149" s="467"/>
      <c r="BJ1149" s="467"/>
      <c r="BK1149" s="467"/>
      <c r="BL1149" s="468"/>
      <c r="BM1149" s="468"/>
      <c r="BN1149" s="468"/>
      <c r="BO1149" s="412"/>
      <c r="BP1149" s="412"/>
    </row>
    <row r="1150" customFormat="false" ht="14.1" hidden="false" customHeight="true" outlineLevel="0" collapsed="false">
      <c r="A1150" s="80" t="s">
        <v>8045</v>
      </c>
      <c r="B1150" s="1342" t="s">
        <v>5977</v>
      </c>
      <c r="C1150" s="1343"/>
      <c r="D1150" s="1344"/>
      <c r="E1150" s="1345" t="s">
        <v>8046</v>
      </c>
      <c r="F1150" s="1345" t="s">
        <v>8047</v>
      </c>
      <c r="G1150" s="1346" t="s">
        <v>8048</v>
      </c>
      <c r="H1150" s="1342" t="s">
        <v>8049</v>
      </c>
      <c r="I1150" s="1342" t="s">
        <v>5530</v>
      </c>
      <c r="J1150" s="1345" t="s">
        <v>4686</v>
      </c>
      <c r="K1150" s="1347"/>
      <c r="L1150" s="1348"/>
      <c r="M1150" s="1348"/>
      <c r="N1150" s="1349"/>
      <c r="O1150" s="1346"/>
      <c r="P1150" s="1350" t="s">
        <v>8019</v>
      </c>
      <c r="Q1150" s="1351"/>
      <c r="R1150" s="1351"/>
      <c r="S1150" s="1351"/>
      <c r="T1150" s="1351"/>
      <c r="U1150" s="1351"/>
      <c r="V1150" s="1351"/>
      <c r="W1150" s="1352" t="s">
        <v>4716</v>
      </c>
    </row>
    <row r="1151" customFormat="false" ht="14.1" hidden="false" customHeight="true" outlineLevel="0" collapsed="false">
      <c r="A1151" s="41" t="s">
        <v>2227</v>
      </c>
      <c r="B1151" s="412"/>
      <c r="C1151" s="562" t="s">
        <v>6058</v>
      </c>
      <c r="D1151" s="480"/>
      <c r="E1151" s="480" t="s">
        <v>2226</v>
      </c>
      <c r="F1151" s="480" t="s">
        <v>2225</v>
      </c>
      <c r="G1151" s="489" t="s">
        <v>8803</v>
      </c>
      <c r="H1151" s="427" t="n">
        <v>0.0725</v>
      </c>
      <c r="I1151" s="427" t="n">
        <v>0.075</v>
      </c>
      <c r="J1151" s="428" t="s">
        <v>8804</v>
      </c>
      <c r="K1151" s="489" t="s">
        <v>8805</v>
      </c>
      <c r="L1151" s="489" t="s">
        <v>8806</v>
      </c>
      <c r="M1151" s="480" t="s">
        <v>4686</v>
      </c>
      <c r="N1151" s="490" t="n">
        <v>93023</v>
      </c>
      <c r="O1151" s="458" t="s">
        <v>8807</v>
      </c>
      <c r="P1151" s="490"/>
      <c r="Q1151" s="490"/>
      <c r="R1151" s="491"/>
      <c r="S1151" s="490"/>
      <c r="T1151" s="492"/>
      <c r="U1151" s="491"/>
      <c r="V1151" s="490"/>
      <c r="W1151" s="490"/>
      <c r="X1151" s="490"/>
      <c r="Y1151" s="490"/>
      <c r="Z1151" s="490" t="s">
        <v>6006</v>
      </c>
      <c r="AA1151" s="433" t="s">
        <v>4745</v>
      </c>
      <c r="AB1151" s="493"/>
      <c r="AC1151" s="594"/>
      <c r="AD1151" s="595"/>
      <c r="AE1151" s="595"/>
      <c r="AF1151" s="595"/>
      <c r="AG1151" s="595"/>
      <c r="AH1151" s="595"/>
      <c r="AI1151" s="595"/>
      <c r="AJ1151" s="596"/>
      <c r="AK1151" s="437" t="s">
        <v>5946</v>
      </c>
      <c r="AL1151" s="438" t="s">
        <v>7179</v>
      </c>
      <c r="AM1151" s="489" t="s">
        <v>8805</v>
      </c>
      <c r="AN1151" s="494"/>
      <c r="AO1151" s="489" t="s">
        <v>8806</v>
      </c>
      <c r="AP1151" s="480" t="s">
        <v>4686</v>
      </c>
      <c r="AQ1151" s="490" t="n">
        <v>93023</v>
      </c>
      <c r="AR1151" s="489" t="s">
        <v>8803</v>
      </c>
      <c r="AS1151" s="464"/>
      <c r="AT1151" s="495"/>
      <c r="AU1151" s="496"/>
      <c r="AV1151" s="497"/>
      <c r="AW1151" s="497"/>
      <c r="AX1151" s="497"/>
      <c r="AY1151" s="497"/>
      <c r="AZ1151" s="497"/>
      <c r="BA1151" s="497"/>
      <c r="BB1151" s="497"/>
      <c r="BC1151" s="497"/>
      <c r="BD1151" s="497"/>
      <c r="BE1151" s="497"/>
      <c r="BF1151" s="497"/>
      <c r="BG1151" s="497"/>
      <c r="BH1151" s="497"/>
      <c r="BI1151" s="497"/>
      <c r="BJ1151" s="497"/>
      <c r="BK1151" s="497"/>
      <c r="BL1151" s="498"/>
      <c r="BM1151" s="498"/>
      <c r="BN1151" s="498"/>
      <c r="BO1151" s="412"/>
      <c r="BP1151" s="463"/>
    </row>
    <row r="1152" customFormat="false" ht="14.1" hidden="false" customHeight="true" outlineLevel="0" collapsed="false">
      <c r="A1152" s="1146" t="s">
        <v>9852</v>
      </c>
      <c r="B1152" s="1147" t="s">
        <v>5977</v>
      </c>
      <c r="C1152" s="1353" t="s">
        <v>36</v>
      </c>
      <c r="D1152" s="1215"/>
      <c r="E1152" s="1215" t="s">
        <v>9853</v>
      </c>
      <c r="F1152" s="1215" t="s">
        <v>8603</v>
      </c>
      <c r="G1152" s="1216"/>
      <c r="H1152" s="1152" t="n">
        <v>0.095</v>
      </c>
      <c r="I1152" s="1152" t="n">
        <v>0.0825</v>
      </c>
      <c r="J1152" s="1153" t="s">
        <v>5980</v>
      </c>
      <c r="K1152" s="1216" t="s">
        <v>9854</v>
      </c>
      <c r="L1152" s="1216" t="s">
        <v>4773</v>
      </c>
      <c r="M1152" s="1215" t="s">
        <v>4686</v>
      </c>
      <c r="N1152" s="1217" t="n">
        <v>94954</v>
      </c>
      <c r="O1152" s="1283"/>
      <c r="P1152" s="1217"/>
      <c r="Q1152" s="1217"/>
      <c r="R1152" s="1219"/>
      <c r="S1152" s="1217"/>
      <c r="T1152" s="1220"/>
      <c r="U1152" s="1219"/>
      <c r="V1152" s="1217"/>
      <c r="W1152" s="1217"/>
      <c r="X1152" s="1217"/>
      <c r="Y1152" s="1217"/>
      <c r="Z1152" s="1217" t="s">
        <v>8607</v>
      </c>
      <c r="AA1152" s="1158" t="s">
        <v>4745</v>
      </c>
      <c r="AB1152" s="1221"/>
      <c r="AC1152" s="1222" t="s">
        <v>9855</v>
      </c>
      <c r="AD1152" s="1223" t="s">
        <v>9266</v>
      </c>
      <c r="AE1152" s="1222"/>
      <c r="AF1152" s="1222" t="s">
        <v>9267</v>
      </c>
      <c r="AG1152" s="1222"/>
      <c r="AH1152" s="1222"/>
      <c r="AI1152" s="1222"/>
      <c r="AJ1152" s="1224" t="s">
        <v>4716</v>
      </c>
      <c r="AK1152" s="1164" t="s">
        <v>5946</v>
      </c>
      <c r="AL1152" s="1165" t="s">
        <v>8602</v>
      </c>
      <c r="AM1152" s="1216" t="s">
        <v>9854</v>
      </c>
      <c r="AN1152" s="1225"/>
      <c r="AO1152" s="1216" t="s">
        <v>4773</v>
      </c>
      <c r="AP1152" s="1215" t="s">
        <v>4686</v>
      </c>
      <c r="AQ1152" s="1217" t="n">
        <v>94954</v>
      </c>
      <c r="AR1152" s="1216" t="s">
        <v>8603</v>
      </c>
      <c r="AS1152" s="1164"/>
      <c r="AT1152" s="1227"/>
      <c r="AU1152" s="1228"/>
      <c r="AV1152" s="1229"/>
      <c r="AW1152" s="1229"/>
      <c r="AX1152" s="1229"/>
      <c r="AY1152" s="1229"/>
      <c r="AZ1152" s="1229"/>
      <c r="BA1152" s="1229"/>
      <c r="BB1152" s="1229"/>
      <c r="BC1152" s="1229"/>
      <c r="BD1152" s="1229"/>
      <c r="BE1152" s="1229"/>
      <c r="BF1152" s="1229"/>
      <c r="BG1152" s="1229"/>
      <c r="BH1152" s="1229"/>
      <c r="BI1152" s="1229"/>
      <c r="BJ1152" s="1229"/>
      <c r="BK1152" s="1229"/>
      <c r="BL1152" s="1208"/>
      <c r="BM1152" s="1208"/>
      <c r="BN1152" s="1208"/>
      <c r="BO1152" s="1147"/>
      <c r="BP1152" s="1172"/>
    </row>
    <row r="1153" customFormat="false" ht="14.1" hidden="false" customHeight="true" outlineLevel="0" collapsed="false">
      <c r="A1153" s="41" t="s">
        <v>2379</v>
      </c>
      <c r="B1153" s="412" t="s">
        <v>5937</v>
      </c>
      <c r="C1153" s="563" t="s">
        <v>5309</v>
      </c>
      <c r="D1153" s="414"/>
      <c r="E1153" s="425" t="s">
        <v>2378</v>
      </c>
      <c r="F1153" s="425" t="s">
        <v>1523</v>
      </c>
      <c r="G1153" s="426"/>
      <c r="H1153" s="427" t="n">
        <v>0.0925</v>
      </c>
      <c r="I1153" s="538" t="n">
        <v>0.095</v>
      </c>
      <c r="J1153" s="428" t="s">
        <v>5940</v>
      </c>
      <c r="K1153" s="412" t="s">
        <v>13556</v>
      </c>
      <c r="L1153" s="412" t="s">
        <v>5530</v>
      </c>
      <c r="M1153" s="414" t="s">
        <v>4686</v>
      </c>
      <c r="N1153" s="429" t="n">
        <v>94612</v>
      </c>
      <c r="O1153" s="430"/>
      <c r="P1153" s="431"/>
      <c r="Q1153" s="432"/>
      <c r="R1153" s="414"/>
      <c r="S1153" s="433"/>
      <c r="T1153" s="434"/>
      <c r="U1153" s="414"/>
      <c r="V1153" s="425"/>
      <c r="W1153" s="425"/>
      <c r="X1153" s="425"/>
      <c r="Y1153" s="425"/>
      <c r="Z1153" s="433"/>
      <c r="AA1153" s="433"/>
      <c r="AB1153" s="435"/>
      <c r="AC1153" s="650"/>
      <c r="AD1153" s="650"/>
      <c r="AE1153" s="650"/>
      <c r="AF1153" s="650"/>
      <c r="AG1153" s="650"/>
      <c r="AH1153" s="650"/>
      <c r="AI1153" s="650"/>
      <c r="AJ1153" s="532"/>
      <c r="AK1153" s="437" t="s">
        <v>5946</v>
      </c>
      <c r="AL1153" s="438" t="s">
        <v>7179</v>
      </c>
      <c r="AM1153" s="412" t="s">
        <v>13556</v>
      </c>
      <c r="AN1153" s="439"/>
      <c r="AO1153" s="412" t="s">
        <v>5530</v>
      </c>
      <c r="AP1153" s="414" t="s">
        <v>4686</v>
      </c>
      <c r="AQ1153" s="429" t="n">
        <v>94612</v>
      </c>
      <c r="AR1153" s="440" t="s">
        <v>1523</v>
      </c>
      <c r="AS1153" s="565"/>
      <c r="AT1153" s="438"/>
      <c r="AU1153" s="414"/>
      <c r="AV1153" s="442"/>
      <c r="AW1153" s="443"/>
      <c r="AX1153" s="443"/>
      <c r="AY1153" s="443"/>
      <c r="AZ1153" s="443"/>
      <c r="BA1153" s="443"/>
      <c r="BB1153" s="443"/>
      <c r="BC1153" s="443"/>
      <c r="BD1153" s="443"/>
      <c r="BE1153" s="443"/>
      <c r="BF1153" s="443"/>
      <c r="BG1153" s="443"/>
      <c r="BH1153" s="443"/>
      <c r="BI1153" s="443"/>
      <c r="BJ1153" s="443"/>
      <c r="BK1153" s="443"/>
      <c r="BL1153" s="412"/>
      <c r="BM1153" s="412"/>
      <c r="BN1153" s="412"/>
      <c r="BO1153" s="412"/>
      <c r="BP1153" s="463"/>
    </row>
    <row r="1154" customFormat="false" ht="14.1" hidden="false" customHeight="true" outlineLevel="0" collapsed="false">
      <c r="A1154" s="41" t="s">
        <v>2461</v>
      </c>
      <c r="B1154" s="412" t="s">
        <v>6837</v>
      </c>
      <c r="C1154" s="508" t="s">
        <v>4715</v>
      </c>
      <c r="D1154" s="120"/>
      <c r="E1154" s="120" t="s">
        <v>2460</v>
      </c>
      <c r="F1154" s="120" t="s">
        <v>2459</v>
      </c>
      <c r="G1154" s="456"/>
      <c r="H1154" s="427" t="n">
        <v>0.0825</v>
      </c>
      <c r="I1154" s="427" t="n">
        <v>0.085</v>
      </c>
      <c r="J1154" s="428" t="s">
        <v>7552</v>
      </c>
      <c r="K1154" s="412" t="s">
        <v>7773</v>
      </c>
      <c r="L1154" s="412" t="s">
        <v>7774</v>
      </c>
      <c r="M1154" s="120" t="s">
        <v>4686</v>
      </c>
      <c r="N1154" s="457" t="n">
        <v>94950</v>
      </c>
      <c r="O1154" s="458"/>
      <c r="P1154" s="431"/>
      <c r="Q1154" s="431"/>
      <c r="R1154" s="459"/>
      <c r="S1154" s="460"/>
      <c r="T1154" s="461"/>
      <c r="U1154" s="459"/>
      <c r="V1154" s="120"/>
      <c r="W1154" s="120"/>
      <c r="X1154" s="120"/>
      <c r="Y1154" s="120"/>
      <c r="Z1154" s="460"/>
      <c r="AA1154" s="433"/>
      <c r="AB1154" s="456"/>
      <c r="AC1154" s="650"/>
      <c r="AD1154" s="650"/>
      <c r="AE1154" s="650"/>
      <c r="AF1154" s="650"/>
      <c r="AG1154" s="650"/>
      <c r="AH1154" s="650"/>
      <c r="AI1154" s="650"/>
      <c r="AJ1154" s="532"/>
      <c r="AK1154" s="437" t="s">
        <v>5946</v>
      </c>
      <c r="AL1154" s="438" t="s">
        <v>6064</v>
      </c>
      <c r="AM1154" s="412" t="s">
        <v>7775</v>
      </c>
      <c r="AN1154" s="462"/>
      <c r="AO1154" s="412" t="s">
        <v>7774</v>
      </c>
      <c r="AP1154" s="120" t="s">
        <v>4686</v>
      </c>
      <c r="AQ1154" s="457" t="n">
        <v>94950</v>
      </c>
      <c r="AR1154" s="463" t="s">
        <v>2459</v>
      </c>
      <c r="AS1154" s="565"/>
      <c r="AT1154" s="465"/>
      <c r="AU1154" s="459"/>
      <c r="AV1154" s="466"/>
      <c r="AW1154" s="467"/>
      <c r="AX1154" s="467"/>
      <c r="AY1154" s="467"/>
      <c r="AZ1154" s="467"/>
      <c r="BA1154" s="467"/>
      <c r="BB1154" s="467"/>
      <c r="BC1154" s="467"/>
      <c r="BD1154" s="467"/>
      <c r="BE1154" s="467"/>
      <c r="BF1154" s="467"/>
      <c r="BG1154" s="467"/>
      <c r="BH1154" s="467"/>
      <c r="BI1154" s="467"/>
      <c r="BJ1154" s="467"/>
      <c r="BK1154" s="467"/>
      <c r="BL1154" s="468"/>
      <c r="BM1154" s="468"/>
      <c r="BN1154" s="468"/>
      <c r="BO1154" s="469"/>
      <c r="BP1154" s="463"/>
    </row>
    <row r="1155" customFormat="false" ht="14.1" hidden="false" customHeight="true" outlineLevel="0" collapsed="false">
      <c r="A1155" s="41" t="s">
        <v>2851</v>
      </c>
      <c r="B1155" s="412" t="s">
        <v>6082</v>
      </c>
      <c r="C1155" s="562" t="s">
        <v>5999</v>
      </c>
      <c r="D1155" s="480"/>
      <c r="E1155" s="480" t="s">
        <v>2850</v>
      </c>
      <c r="F1155" s="480" t="s">
        <v>2849</v>
      </c>
      <c r="G1155" s="489"/>
      <c r="H1155" s="427" t="n">
        <v>0.0875</v>
      </c>
      <c r="I1155" s="427" t="n">
        <v>0.08</v>
      </c>
      <c r="J1155" s="428" t="s">
        <v>13125</v>
      </c>
      <c r="K1155" s="489" t="s">
        <v>13126</v>
      </c>
      <c r="L1155" s="489" t="s">
        <v>13127</v>
      </c>
      <c r="M1155" s="480" t="s">
        <v>4686</v>
      </c>
      <c r="N1155" s="490" t="n">
        <v>93433</v>
      </c>
      <c r="O1155" s="566"/>
      <c r="P1155" s="490"/>
      <c r="Q1155" s="490"/>
      <c r="R1155" s="491"/>
      <c r="S1155" s="490"/>
      <c r="T1155" s="492"/>
      <c r="U1155" s="491"/>
      <c r="V1155" s="490"/>
      <c r="W1155" s="490"/>
      <c r="X1155" s="490"/>
      <c r="Y1155" s="490"/>
      <c r="Z1155" s="490" t="s">
        <v>6006</v>
      </c>
      <c r="AA1155" s="433" t="s">
        <v>4745</v>
      </c>
      <c r="AB1155" s="493"/>
      <c r="AC1155" s="641"/>
      <c r="AD1155" s="642"/>
      <c r="AE1155" s="641"/>
      <c r="AF1155" s="641"/>
      <c r="AG1155" s="641"/>
      <c r="AH1155" s="641"/>
      <c r="AI1155" s="641"/>
      <c r="AJ1155" s="643"/>
      <c r="AK1155" s="437" t="s">
        <v>5946</v>
      </c>
      <c r="AL1155" s="438" t="s">
        <v>6064</v>
      </c>
      <c r="AM1155" s="489" t="s">
        <v>13126</v>
      </c>
      <c r="AN1155" s="494"/>
      <c r="AO1155" s="489" t="s">
        <v>13127</v>
      </c>
      <c r="AP1155" s="480" t="s">
        <v>4686</v>
      </c>
      <c r="AQ1155" s="490" t="n">
        <v>93433</v>
      </c>
      <c r="AR1155" s="489" t="s">
        <v>2849</v>
      </c>
      <c r="AS1155" s="441"/>
      <c r="AT1155" s="495" t="n">
        <v>1412324</v>
      </c>
      <c r="AU1155" s="496" t="s">
        <v>13128</v>
      </c>
      <c r="AV1155" s="497" t="n">
        <v>4</v>
      </c>
      <c r="AW1155" s="497"/>
      <c r="AX1155" s="497"/>
      <c r="AY1155" s="497"/>
      <c r="AZ1155" s="497"/>
      <c r="BA1155" s="497"/>
      <c r="BB1155" s="497"/>
      <c r="BC1155" s="497"/>
      <c r="BD1155" s="497"/>
      <c r="BE1155" s="497"/>
      <c r="BF1155" s="497"/>
      <c r="BG1155" s="497"/>
      <c r="BH1155" s="497"/>
      <c r="BI1155" s="497"/>
      <c r="BJ1155" s="497"/>
      <c r="BK1155" s="497"/>
      <c r="BL1155" s="498"/>
      <c r="BM1155" s="498"/>
      <c r="BN1155" s="498"/>
      <c r="BO1155" s="469"/>
      <c r="BP1155" s="463"/>
    </row>
    <row r="1156" customFormat="false" ht="14.1" hidden="false" customHeight="true" outlineLevel="0" collapsed="false">
      <c r="A1156" s="1146" t="s">
        <v>2927</v>
      </c>
      <c r="B1156" s="1147" t="s">
        <v>6082</v>
      </c>
      <c r="C1156" s="1353" t="s">
        <v>5999</v>
      </c>
      <c r="D1156" s="1215"/>
      <c r="E1156" s="1215" t="s">
        <v>2850</v>
      </c>
      <c r="F1156" s="1215" t="s">
        <v>2926</v>
      </c>
      <c r="G1156" s="1216" t="s">
        <v>9811</v>
      </c>
      <c r="H1156" s="1152" t="n">
        <v>0.0825</v>
      </c>
      <c r="I1156" s="1152" t="n">
        <v>0.08</v>
      </c>
      <c r="J1156" s="1153" t="s">
        <v>9586</v>
      </c>
      <c r="K1156" s="1216" t="s">
        <v>9812</v>
      </c>
      <c r="L1156" s="1216" t="s">
        <v>9588</v>
      </c>
      <c r="M1156" s="1215" t="s">
        <v>4686</v>
      </c>
      <c r="N1156" s="1217" t="n">
        <v>93455</v>
      </c>
      <c r="O1156" s="1324" t="s">
        <v>9813</v>
      </c>
      <c r="P1156" s="1289" t="s">
        <v>9814</v>
      </c>
      <c r="Q1156" s="1217"/>
      <c r="R1156" s="1219"/>
      <c r="S1156" s="1217"/>
      <c r="T1156" s="1220"/>
      <c r="U1156" s="1219"/>
      <c r="V1156" s="1217"/>
      <c r="W1156" s="1217"/>
      <c r="X1156" s="1217"/>
      <c r="Y1156" s="1217"/>
      <c r="Z1156" s="1217" t="s">
        <v>6006</v>
      </c>
      <c r="AA1156" s="1158" t="s">
        <v>4745</v>
      </c>
      <c r="AB1156" s="1221"/>
      <c r="AC1156" s="1222"/>
      <c r="AD1156" s="1223"/>
      <c r="AE1156" s="1222"/>
      <c r="AF1156" s="1222" t="s">
        <v>7890</v>
      </c>
      <c r="AG1156" s="1222"/>
      <c r="AH1156" s="1222"/>
      <c r="AI1156" s="1222"/>
      <c r="AJ1156" s="1224" t="s">
        <v>7452</v>
      </c>
      <c r="AK1156" s="1164" t="s">
        <v>5946</v>
      </c>
      <c r="AL1156" s="1165" t="s">
        <v>6064</v>
      </c>
      <c r="AM1156" s="1216" t="s">
        <v>9812</v>
      </c>
      <c r="AN1156" s="1225"/>
      <c r="AO1156" s="1216" t="s">
        <v>9588</v>
      </c>
      <c r="AP1156" s="1215" t="s">
        <v>4686</v>
      </c>
      <c r="AQ1156" s="1217" t="n">
        <v>93455</v>
      </c>
      <c r="AR1156" s="1216" t="s">
        <v>2926</v>
      </c>
      <c r="AS1156" s="1168"/>
      <c r="AT1156" s="1227" t="n">
        <v>1412323</v>
      </c>
      <c r="AU1156" s="1228" t="s">
        <v>8090</v>
      </c>
      <c r="AV1156" s="1229" t="n">
        <v>4</v>
      </c>
      <c r="AW1156" s="1229"/>
      <c r="AX1156" s="1229"/>
      <c r="AY1156" s="1229"/>
      <c r="AZ1156" s="1229"/>
      <c r="BA1156" s="1229"/>
      <c r="BB1156" s="1229"/>
      <c r="BC1156" s="1229"/>
      <c r="BD1156" s="1229"/>
      <c r="BE1156" s="1229"/>
      <c r="BF1156" s="1229"/>
      <c r="BG1156" s="1229"/>
      <c r="BH1156" s="1229"/>
      <c r="BI1156" s="1229"/>
      <c r="BJ1156" s="1229"/>
      <c r="BK1156" s="1229"/>
      <c r="BL1156" s="1208"/>
      <c r="BM1156" s="1208"/>
      <c r="BN1156" s="1208"/>
      <c r="BO1156" s="1171"/>
      <c r="BP1156" s="1147"/>
    </row>
    <row r="1157" customFormat="false" ht="14.1" hidden="false" customHeight="true" outlineLevel="0" collapsed="false">
      <c r="A1157" s="41" t="s">
        <v>6908</v>
      </c>
      <c r="B1157" s="412" t="s">
        <v>713</v>
      </c>
      <c r="C1157" s="563" t="s">
        <v>36</v>
      </c>
      <c r="D1157" s="414" t="s">
        <v>6909</v>
      </c>
      <c r="E1157" s="425" t="s">
        <v>1774</v>
      </c>
      <c r="F1157" s="425" t="s">
        <v>2999</v>
      </c>
      <c r="G1157" s="426" t="s">
        <v>6910</v>
      </c>
      <c r="H1157" s="427" t="n">
        <v>0.095</v>
      </c>
      <c r="I1157" s="427" t="n">
        <v>0.0825</v>
      </c>
      <c r="J1157" s="428" t="s">
        <v>5980</v>
      </c>
      <c r="K1157" s="412" t="s">
        <v>6911</v>
      </c>
      <c r="L1157" s="412" t="s">
        <v>4773</v>
      </c>
      <c r="M1157" s="414" t="s">
        <v>4686</v>
      </c>
      <c r="N1157" s="429" t="n">
        <v>94952</v>
      </c>
      <c r="O1157" s="430"/>
      <c r="P1157" s="431"/>
      <c r="Q1157" s="432"/>
      <c r="R1157" s="414" t="s">
        <v>6912</v>
      </c>
      <c r="S1157" s="433"/>
      <c r="T1157" s="434"/>
      <c r="U1157" s="414"/>
      <c r="V1157" s="425"/>
      <c r="W1157" s="425"/>
      <c r="X1157" s="425"/>
      <c r="Y1157" s="425"/>
      <c r="Z1157" s="433" t="s">
        <v>6006</v>
      </c>
      <c r="AA1157" s="433" t="s">
        <v>4745</v>
      </c>
      <c r="AB1157" s="435"/>
      <c r="AC1157" s="641"/>
      <c r="AD1157" s="642"/>
      <c r="AE1157" s="641"/>
      <c r="AF1157" s="641"/>
      <c r="AG1157" s="641"/>
      <c r="AH1157" s="641"/>
      <c r="AI1157" s="641"/>
      <c r="AJ1157" s="643"/>
      <c r="AK1157" s="437" t="s">
        <v>5946</v>
      </c>
      <c r="AL1157" s="438" t="s">
        <v>6064</v>
      </c>
      <c r="AM1157" s="412" t="str">
        <f aca="false">PROPER(AN1157)</f>
        <v>707 East Washington</v>
      </c>
      <c r="AN1157" s="439" t="s">
        <v>6913</v>
      </c>
      <c r="AO1157" s="412" t="s">
        <v>4773</v>
      </c>
      <c r="AP1157" s="414" t="s">
        <v>4686</v>
      </c>
      <c r="AQ1157" s="429" t="n">
        <v>94952</v>
      </c>
      <c r="AR1157" s="440" t="s">
        <v>2999</v>
      </c>
      <c r="AS1157" s="441"/>
      <c r="AT1157" s="438" t="s">
        <v>6914</v>
      </c>
      <c r="AU1157" s="414" t="s">
        <v>6914</v>
      </c>
      <c r="AV1157" s="442" t="n">
        <v>1</v>
      </c>
      <c r="AW1157" s="443"/>
      <c r="AX1157" s="443"/>
      <c r="AY1157" s="443"/>
      <c r="AZ1157" s="443"/>
      <c r="BA1157" s="443"/>
      <c r="BB1157" s="443"/>
      <c r="BC1157" s="443"/>
      <c r="BD1157" s="443"/>
      <c r="BE1157" s="443"/>
      <c r="BF1157" s="443"/>
      <c r="BG1157" s="443"/>
      <c r="BH1157" s="443"/>
      <c r="BI1157" s="443"/>
      <c r="BJ1157" s="443"/>
      <c r="BK1157" s="443"/>
      <c r="BL1157" s="412"/>
      <c r="BM1157" s="412"/>
      <c r="BN1157" s="412"/>
      <c r="BO1157" s="469"/>
      <c r="BP1157" s="412"/>
    </row>
    <row r="1158" customFormat="false" ht="14.1" hidden="false" customHeight="true" outlineLevel="0" collapsed="false">
      <c r="A1158" s="41" t="s">
        <v>12749</v>
      </c>
      <c r="B1158" s="412" t="s">
        <v>713</v>
      </c>
      <c r="C1158" s="563" t="s">
        <v>36</v>
      </c>
      <c r="D1158" s="414" t="s">
        <v>6909</v>
      </c>
      <c r="E1158" s="425" t="s">
        <v>3079</v>
      </c>
      <c r="F1158" s="425" t="s">
        <v>3078</v>
      </c>
      <c r="G1158" s="426" t="s">
        <v>12750</v>
      </c>
      <c r="H1158" s="427" t="n">
        <v>0.0925</v>
      </c>
      <c r="I1158" s="427" t="n">
        <v>0.0925</v>
      </c>
      <c r="J1158" s="428" t="s">
        <v>7614</v>
      </c>
      <c r="K1158" s="412" t="s">
        <v>12751</v>
      </c>
      <c r="L1158" s="412" t="s">
        <v>3082</v>
      </c>
      <c r="M1158" s="414" t="s">
        <v>4686</v>
      </c>
      <c r="N1158" s="429" t="n">
        <v>94901</v>
      </c>
      <c r="O1158" s="430"/>
      <c r="P1158" s="431"/>
      <c r="Q1158" s="432"/>
      <c r="R1158" s="414"/>
      <c r="S1158" s="433"/>
      <c r="T1158" s="434"/>
      <c r="U1158" s="414"/>
      <c r="V1158" s="425"/>
      <c r="W1158" s="425"/>
      <c r="X1158" s="425"/>
      <c r="Y1158" s="425"/>
      <c r="Z1158" s="433" t="s">
        <v>6006</v>
      </c>
      <c r="AA1158" s="433" t="s">
        <v>4745</v>
      </c>
      <c r="AB1158" s="435"/>
      <c r="AC1158" s="641"/>
      <c r="AD1158" s="642"/>
      <c r="AE1158" s="641"/>
      <c r="AF1158" s="641"/>
      <c r="AG1158" s="641"/>
      <c r="AH1158" s="641"/>
      <c r="AI1158" s="641"/>
      <c r="AJ1158" s="643"/>
      <c r="AK1158" s="437" t="s">
        <v>5946</v>
      </c>
      <c r="AL1158" s="438" t="s">
        <v>6064</v>
      </c>
      <c r="AM1158" s="412" t="str">
        <f aca="false">PROPER(AN1158)</f>
        <v>1119 Fourth St</v>
      </c>
      <c r="AN1158" s="439" t="s">
        <v>12752</v>
      </c>
      <c r="AO1158" s="412" t="s">
        <v>3082</v>
      </c>
      <c r="AP1158" s="414" t="s">
        <v>4686</v>
      </c>
      <c r="AQ1158" s="429" t="n">
        <v>94901</v>
      </c>
      <c r="AR1158" s="440" t="s">
        <v>3078</v>
      </c>
      <c r="AS1158" s="441"/>
      <c r="AT1158" s="438"/>
      <c r="AU1158" s="414"/>
      <c r="AV1158" s="442" t="n">
        <v>1</v>
      </c>
      <c r="AW1158" s="443"/>
      <c r="AX1158" s="443"/>
      <c r="AY1158" s="443"/>
      <c r="AZ1158" s="443"/>
      <c r="BA1158" s="443"/>
      <c r="BB1158" s="443"/>
      <c r="BC1158" s="443"/>
      <c r="BD1158" s="443"/>
      <c r="BE1158" s="443"/>
      <c r="BF1158" s="443"/>
      <c r="BG1158" s="443"/>
      <c r="BH1158" s="443"/>
      <c r="BI1158" s="443"/>
      <c r="BJ1158" s="443"/>
      <c r="BK1158" s="443"/>
      <c r="BL1158" s="412"/>
      <c r="BM1158" s="412"/>
      <c r="BN1158" s="412"/>
      <c r="BO1158" s="469"/>
      <c r="BP1158" s="478"/>
    </row>
    <row r="1159" customFormat="false" ht="14.1" hidden="false" customHeight="true" outlineLevel="0" collapsed="false">
      <c r="A1159" s="41" t="s">
        <v>12753</v>
      </c>
      <c r="B1159" s="412" t="s">
        <v>713</v>
      </c>
      <c r="C1159" s="563" t="s">
        <v>36</v>
      </c>
      <c r="D1159" s="414"/>
      <c r="E1159" s="425" t="s">
        <v>3079</v>
      </c>
      <c r="F1159" s="425" t="s">
        <v>3143</v>
      </c>
      <c r="G1159" s="426"/>
      <c r="H1159" s="427" t="n">
        <v>0.085</v>
      </c>
      <c r="I1159" s="427" t="n">
        <v>0.0875</v>
      </c>
      <c r="J1159" s="428" t="s">
        <v>5772</v>
      </c>
      <c r="K1159" s="412" t="s">
        <v>12754</v>
      </c>
      <c r="L1159" s="412" t="s">
        <v>4720</v>
      </c>
      <c r="M1159" s="414" t="s">
        <v>4686</v>
      </c>
      <c r="N1159" s="429" t="n">
        <v>94123</v>
      </c>
      <c r="O1159" s="430"/>
      <c r="P1159" s="431"/>
      <c r="Q1159" s="432"/>
      <c r="R1159" s="414"/>
      <c r="S1159" s="433"/>
      <c r="T1159" s="434"/>
      <c r="U1159" s="414"/>
      <c r="V1159" s="425"/>
      <c r="W1159" s="425"/>
      <c r="X1159" s="425"/>
      <c r="Y1159" s="425"/>
      <c r="Z1159" s="433" t="s">
        <v>12755</v>
      </c>
      <c r="AA1159" s="433"/>
      <c r="AB1159" s="435"/>
      <c r="AC1159" s="641"/>
      <c r="AD1159" s="641"/>
      <c r="AE1159" s="641"/>
      <c r="AF1159" s="641"/>
      <c r="AG1159" s="641"/>
      <c r="AH1159" s="641"/>
      <c r="AI1159" s="641"/>
      <c r="AJ1159" s="643"/>
      <c r="AK1159" s="437" t="s">
        <v>5946</v>
      </c>
      <c r="AL1159" s="438" t="s">
        <v>6064</v>
      </c>
      <c r="AM1159" s="412" t="s">
        <v>12754</v>
      </c>
      <c r="AN1159" s="439"/>
      <c r="AO1159" s="412" t="s">
        <v>4720</v>
      </c>
      <c r="AP1159" s="414" t="s">
        <v>4686</v>
      </c>
      <c r="AQ1159" s="429" t="n">
        <v>94123</v>
      </c>
      <c r="AR1159" s="440" t="s">
        <v>3143</v>
      </c>
      <c r="AS1159" s="441"/>
      <c r="AT1159" s="438"/>
      <c r="AU1159" s="414"/>
      <c r="AV1159" s="442"/>
      <c r="AW1159" s="443"/>
      <c r="AX1159" s="443"/>
      <c r="AY1159" s="443"/>
      <c r="AZ1159" s="443"/>
      <c r="BA1159" s="443"/>
      <c r="BB1159" s="443"/>
      <c r="BC1159" s="443"/>
      <c r="BD1159" s="443"/>
      <c r="BE1159" s="443"/>
      <c r="BF1159" s="443"/>
      <c r="BG1159" s="443"/>
      <c r="BH1159" s="443"/>
      <c r="BI1159" s="443"/>
      <c r="BJ1159" s="443"/>
      <c r="BK1159" s="443"/>
      <c r="BL1159" s="412"/>
      <c r="BM1159" s="412"/>
      <c r="BN1159" s="412"/>
      <c r="BO1159" s="469"/>
      <c r="BP1159" s="478"/>
    </row>
    <row r="1160" s="462" customFormat="true" ht="14.1" hidden="false" customHeight="true" outlineLevel="0" collapsed="false">
      <c r="A1160" s="1146" t="s">
        <v>10799</v>
      </c>
      <c r="B1160" s="1147" t="s">
        <v>4682</v>
      </c>
      <c r="C1160" s="1354" t="s">
        <v>5959</v>
      </c>
      <c r="D1160" s="1149" t="s">
        <v>10800</v>
      </c>
      <c r="E1160" s="1150" t="s">
        <v>7886</v>
      </c>
      <c r="F1160" s="1150" t="s">
        <v>10801</v>
      </c>
      <c r="G1160" s="1151" t="s">
        <v>10802</v>
      </c>
      <c r="H1160" s="1152" t="n">
        <v>0.085</v>
      </c>
      <c r="I1160" s="1152" t="n">
        <v>0.0875</v>
      </c>
      <c r="J1160" s="1153" t="s">
        <v>5772</v>
      </c>
      <c r="K1160" s="1147" t="s">
        <v>10803</v>
      </c>
      <c r="L1160" s="1147" t="s">
        <v>4720</v>
      </c>
      <c r="M1160" s="1149" t="s">
        <v>4686</v>
      </c>
      <c r="N1160" s="1154" t="n">
        <v>94102</v>
      </c>
      <c r="O1160" s="1155"/>
      <c r="P1160" s="1156"/>
      <c r="Q1160" s="1157"/>
      <c r="R1160" s="1149"/>
      <c r="S1160" s="1158"/>
      <c r="T1160" s="1159"/>
      <c r="U1160" s="1149"/>
      <c r="V1160" s="1150"/>
      <c r="W1160" s="1150"/>
      <c r="X1160" s="1150"/>
      <c r="Y1160" s="1150"/>
      <c r="Z1160" s="1158"/>
      <c r="AA1160" s="1158"/>
      <c r="AB1160" s="1160"/>
      <c r="AC1160" s="1222" t="s">
        <v>7650</v>
      </c>
      <c r="AD1160" s="1223"/>
      <c r="AE1160" s="1222"/>
      <c r="AF1160" s="1222"/>
      <c r="AG1160" s="1222"/>
      <c r="AH1160" s="1222"/>
      <c r="AI1160" s="1222"/>
      <c r="AJ1160" s="1224" t="s">
        <v>4716</v>
      </c>
      <c r="AK1160" s="1164" t="s">
        <v>5946</v>
      </c>
      <c r="AL1160" s="1165" t="s">
        <v>6064</v>
      </c>
      <c r="AM1160" s="1147" t="s">
        <v>10803</v>
      </c>
      <c r="AN1160" s="1166"/>
      <c r="AO1160" s="1147" t="s">
        <v>4720</v>
      </c>
      <c r="AP1160" s="1149" t="s">
        <v>4686</v>
      </c>
      <c r="AQ1160" s="1154" t="n">
        <v>94102</v>
      </c>
      <c r="AR1160" s="1167" t="s">
        <v>10801</v>
      </c>
      <c r="AS1160" s="1168"/>
      <c r="AT1160" s="1165"/>
      <c r="AU1160" s="1149"/>
      <c r="AV1160" s="1169"/>
      <c r="AW1160" s="1170"/>
      <c r="AX1160" s="1170"/>
      <c r="AY1160" s="1170"/>
      <c r="AZ1160" s="1170"/>
      <c r="BA1160" s="1170"/>
      <c r="BB1160" s="1170"/>
      <c r="BC1160" s="1170"/>
      <c r="BD1160" s="1170"/>
      <c r="BE1160" s="1170"/>
      <c r="BF1160" s="1170"/>
      <c r="BG1160" s="1170"/>
      <c r="BH1160" s="1170"/>
      <c r="BI1160" s="1170"/>
      <c r="BJ1160" s="1170"/>
      <c r="BK1160" s="1170"/>
      <c r="BL1160" s="1147"/>
      <c r="BM1160" s="1147"/>
      <c r="BN1160" s="1147"/>
      <c r="BO1160" s="1147"/>
      <c r="BP1160" s="1279"/>
      <c r="ALZ1160" s="0"/>
      <c r="AMA1160" s="0"/>
      <c r="AMB1160" s="0"/>
      <c r="AMC1160" s="0"/>
      <c r="AMD1160" s="0"/>
      <c r="AME1160" s="0"/>
      <c r="AMF1160" s="0"/>
      <c r="AMG1160" s="0"/>
      <c r="AMH1160" s="0"/>
      <c r="AMI1160" s="0"/>
      <c r="AMJ1160" s="0"/>
    </row>
    <row r="1161" s="462" customFormat="true" ht="14.1" hidden="false" customHeight="true" outlineLevel="0" collapsed="false">
      <c r="A1161" s="41" t="s">
        <v>3266</v>
      </c>
      <c r="B1161" s="412" t="s">
        <v>5977</v>
      </c>
      <c r="C1161" s="508" t="s">
        <v>36</v>
      </c>
      <c r="D1161" s="120"/>
      <c r="E1161" s="120" t="s">
        <v>3265</v>
      </c>
      <c r="F1161" s="120" t="s">
        <v>3264</v>
      </c>
      <c r="G1161" s="456" t="s">
        <v>7737</v>
      </c>
      <c r="H1161" s="427" t="n">
        <v>0.0775</v>
      </c>
      <c r="I1161" s="538" t="n">
        <v>0.08</v>
      </c>
      <c r="J1161" s="428" t="s">
        <v>7434</v>
      </c>
      <c r="K1161" s="412" t="s">
        <v>7738</v>
      </c>
      <c r="L1161" s="412" t="s">
        <v>7739</v>
      </c>
      <c r="M1161" s="120" t="s">
        <v>4686</v>
      </c>
      <c r="N1161" s="457" t="n">
        <v>94503</v>
      </c>
      <c r="O1161" s="458" t="s">
        <v>7740</v>
      </c>
      <c r="P1161" s="431"/>
      <c r="Q1161" s="431"/>
      <c r="R1161" s="459" t="s">
        <v>7741</v>
      </c>
      <c r="S1161" s="120" t="s">
        <v>7742</v>
      </c>
      <c r="T1161" s="461"/>
      <c r="U1161" s="459"/>
      <c r="V1161" s="120"/>
      <c r="W1161" s="120"/>
      <c r="X1161" s="120"/>
      <c r="Y1161" s="120"/>
      <c r="Z1161" s="460" t="s">
        <v>7743</v>
      </c>
      <c r="AA1161" s="433" t="s">
        <v>4745</v>
      </c>
      <c r="AB1161" s="456"/>
      <c r="AC1161" s="641"/>
      <c r="AD1161" s="642"/>
      <c r="AE1161" s="641"/>
      <c r="AF1161" s="641"/>
      <c r="AG1161" s="641"/>
      <c r="AH1161" s="641"/>
      <c r="AI1161" s="641"/>
      <c r="AJ1161" s="643"/>
      <c r="AK1161" s="437" t="s">
        <v>5946</v>
      </c>
      <c r="AL1161" s="438" t="s">
        <v>6064</v>
      </c>
      <c r="AM1161" s="412" t="str">
        <f aca="false">PROPER(AN1161)</f>
        <v>5075 Main Street, #122</v>
      </c>
      <c r="AN1161" s="462" t="s">
        <v>7744</v>
      </c>
      <c r="AO1161" s="412" t="s">
        <v>7739</v>
      </c>
      <c r="AP1161" s="120" t="s">
        <v>4686</v>
      </c>
      <c r="AQ1161" s="457" t="n">
        <v>94503</v>
      </c>
      <c r="AR1161" s="463" t="s">
        <v>3264</v>
      </c>
      <c r="AS1161" s="441"/>
      <c r="AT1161" s="465" t="n">
        <v>1411203</v>
      </c>
      <c r="AU1161" s="459" t="s">
        <v>7745</v>
      </c>
      <c r="AV1161" s="466" t="n">
        <v>2</v>
      </c>
      <c r="AW1161" s="467"/>
      <c r="AX1161" s="467"/>
      <c r="AY1161" s="467"/>
      <c r="AZ1161" s="467"/>
      <c r="BA1161" s="467"/>
      <c r="BB1161" s="467"/>
      <c r="BC1161" s="467"/>
      <c r="BD1161" s="467"/>
      <c r="BE1161" s="467"/>
      <c r="BF1161" s="467"/>
      <c r="BG1161" s="467"/>
      <c r="BH1161" s="467"/>
      <c r="BI1161" s="467"/>
      <c r="BJ1161" s="467"/>
      <c r="BK1161" s="467"/>
      <c r="BL1161" s="468"/>
      <c r="BM1161" s="468"/>
      <c r="BN1161" s="468"/>
      <c r="BO1161" s="469"/>
      <c r="BP1161" s="478"/>
      <c r="ALZ1161" s="0"/>
      <c r="AMA1161" s="0"/>
      <c r="AMB1161" s="0"/>
      <c r="AMC1161" s="0"/>
      <c r="AMD1161" s="0"/>
      <c r="AME1161" s="0"/>
      <c r="AMF1161" s="0"/>
      <c r="AMG1161" s="0"/>
      <c r="AMH1161" s="0"/>
      <c r="AMI1161" s="0"/>
      <c r="AMJ1161" s="0"/>
    </row>
    <row r="1162" s="462" customFormat="true" ht="14.1" hidden="false" customHeight="true" outlineLevel="0" collapsed="false">
      <c r="A1162" s="1107" t="s">
        <v>11058</v>
      </c>
      <c r="B1162" s="1108" t="s">
        <v>713</v>
      </c>
      <c r="C1162" s="1335" t="s">
        <v>5309</v>
      </c>
      <c r="D1162" s="1110"/>
      <c r="E1162" s="1110" t="s">
        <v>11059</v>
      </c>
      <c r="F1162" s="1110" t="s">
        <v>3313</v>
      </c>
      <c r="G1162" s="1111"/>
      <c r="H1162" s="1112" t="n">
        <v>0.0925</v>
      </c>
      <c r="I1162" s="1112" t="n">
        <v>0.09</v>
      </c>
      <c r="J1162" s="1113" t="s">
        <v>6337</v>
      </c>
      <c r="K1162" s="1108" t="s">
        <v>11060</v>
      </c>
      <c r="L1162" s="1108" t="s">
        <v>5362</v>
      </c>
      <c r="M1162" s="1110" t="s">
        <v>4686</v>
      </c>
      <c r="N1162" s="1114" t="n">
        <v>94063</v>
      </c>
      <c r="O1162" s="1355"/>
      <c r="P1162" s="1278"/>
      <c r="Q1162" s="1117"/>
      <c r="R1162" s="1118"/>
      <c r="S1162" s="1119"/>
      <c r="T1162" s="1120"/>
      <c r="U1162" s="1118"/>
      <c r="V1162" s="1110"/>
      <c r="W1162" s="1110"/>
      <c r="X1162" s="1110"/>
      <c r="Y1162" s="1110"/>
      <c r="Z1162" s="1119"/>
      <c r="AA1162" s="1121"/>
      <c r="AB1162" s="1111"/>
      <c r="AC1162" s="1123" t="s">
        <v>7612</v>
      </c>
      <c r="AD1162" s="1124"/>
      <c r="AE1162" s="1123"/>
      <c r="AF1162" s="1123"/>
      <c r="AG1162" s="1123"/>
      <c r="AH1162" s="1123"/>
      <c r="AI1162" s="1123"/>
      <c r="AJ1162" s="1125" t="s">
        <v>7581</v>
      </c>
      <c r="AK1162" s="1126" t="s">
        <v>5946</v>
      </c>
      <c r="AL1162" s="1127" t="s">
        <v>6064</v>
      </c>
      <c r="AM1162" s="1108" t="s">
        <v>11060</v>
      </c>
      <c r="AN1162" s="1128"/>
      <c r="AO1162" s="1108" t="s">
        <v>5362</v>
      </c>
      <c r="AP1162" s="1110" t="s">
        <v>4686</v>
      </c>
      <c r="AQ1162" s="1114" t="n">
        <v>94063</v>
      </c>
      <c r="AR1162" s="1129" t="s">
        <v>11061</v>
      </c>
      <c r="AS1162" s="1142"/>
      <c r="AT1162" s="1131"/>
      <c r="AU1162" s="1118"/>
      <c r="AV1162" s="1132"/>
      <c r="AW1162" s="1133"/>
      <c r="AX1162" s="1133"/>
      <c r="AY1162" s="1133"/>
      <c r="AZ1162" s="1133"/>
      <c r="BA1162" s="1133"/>
      <c r="BB1162" s="1133"/>
      <c r="BC1162" s="1133"/>
      <c r="BD1162" s="1133"/>
      <c r="BE1162" s="1133"/>
      <c r="BF1162" s="1133"/>
      <c r="BG1162" s="1133"/>
      <c r="BH1162" s="1133"/>
      <c r="BI1162" s="1133"/>
      <c r="BJ1162" s="1133"/>
      <c r="BK1162" s="1133"/>
      <c r="BL1162" s="1134"/>
      <c r="BM1162" s="1134"/>
      <c r="BN1162" s="1134"/>
      <c r="BO1162" s="1276"/>
      <c r="BP1162" s="1145"/>
      <c r="ALZ1162" s="0"/>
      <c r="AMA1162" s="0"/>
      <c r="AMB1162" s="0"/>
      <c r="AMC1162" s="0"/>
      <c r="AMD1162" s="0"/>
      <c r="AME1162" s="0"/>
      <c r="AMF1162" s="0"/>
      <c r="AMG1162" s="0"/>
      <c r="AMH1162" s="0"/>
      <c r="AMI1162" s="0"/>
      <c r="AMJ1162" s="0"/>
    </row>
    <row r="1163" s="462" customFormat="true" ht="14.1" hidden="false" customHeight="true" outlineLevel="0" collapsed="false">
      <c r="A1163" s="41" t="s">
        <v>856</v>
      </c>
      <c r="B1163" s="412" t="s">
        <v>5937</v>
      </c>
      <c r="C1163" s="563" t="s">
        <v>5309</v>
      </c>
      <c r="D1163" s="120" t="s">
        <v>13560</v>
      </c>
      <c r="E1163" s="120" t="s">
        <v>2348</v>
      </c>
      <c r="F1163" s="120" t="s">
        <v>3413</v>
      </c>
      <c r="G1163" s="456"/>
      <c r="H1163" s="427" t="n">
        <v>0.0875</v>
      </c>
      <c r="I1163" s="427" t="n">
        <v>0.09</v>
      </c>
      <c r="J1163" s="428" t="s">
        <v>6140</v>
      </c>
      <c r="K1163" s="412" t="s">
        <v>13561</v>
      </c>
      <c r="L1163" s="412" t="s">
        <v>5464</v>
      </c>
      <c r="M1163" s="120" t="s">
        <v>4686</v>
      </c>
      <c r="N1163" s="457" t="n">
        <v>94044</v>
      </c>
      <c r="O1163" s="430"/>
      <c r="P1163" s="431"/>
      <c r="Q1163" s="431"/>
      <c r="R1163" s="459"/>
      <c r="S1163" s="460"/>
      <c r="T1163" s="461"/>
      <c r="U1163" s="459"/>
      <c r="V1163" s="120"/>
      <c r="W1163" s="120"/>
      <c r="X1163" s="120"/>
      <c r="Y1163" s="120"/>
      <c r="Z1163" s="460"/>
      <c r="AA1163" s="433"/>
      <c r="AB1163" s="456"/>
      <c r="AC1163" s="641"/>
      <c r="AD1163" s="642"/>
      <c r="AE1163" s="641"/>
      <c r="AF1163" s="641"/>
      <c r="AG1163" s="641"/>
      <c r="AH1163" s="641"/>
      <c r="AI1163" s="641"/>
      <c r="AJ1163" s="643"/>
      <c r="AK1163" s="437" t="s">
        <v>5946</v>
      </c>
      <c r="AL1163" s="438" t="s">
        <v>6064</v>
      </c>
      <c r="AM1163" s="412" t="s">
        <v>13561</v>
      </c>
      <c r="AO1163" s="412" t="s">
        <v>5464</v>
      </c>
      <c r="AP1163" s="120" t="s">
        <v>4686</v>
      </c>
      <c r="AQ1163" s="457" t="n">
        <v>94044</v>
      </c>
      <c r="AR1163" s="463" t="s">
        <v>3413</v>
      </c>
      <c r="AS1163" s="441"/>
      <c r="AT1163" s="465"/>
      <c r="AU1163" s="459"/>
      <c r="AV1163" s="466"/>
      <c r="AW1163" s="467"/>
      <c r="AX1163" s="467"/>
      <c r="AY1163" s="467"/>
      <c r="AZ1163" s="467"/>
      <c r="BA1163" s="467"/>
      <c r="BB1163" s="467"/>
      <c r="BC1163" s="467"/>
      <c r="BD1163" s="467"/>
      <c r="BE1163" s="467"/>
      <c r="BF1163" s="467"/>
      <c r="BG1163" s="467"/>
      <c r="BH1163" s="467"/>
      <c r="BI1163" s="467"/>
      <c r="BJ1163" s="467"/>
      <c r="BK1163" s="467"/>
      <c r="BL1163" s="468"/>
      <c r="BM1163" s="468"/>
      <c r="BN1163" s="468"/>
      <c r="BO1163" s="477"/>
      <c r="BP1163" s="478"/>
      <c r="ALZ1163" s="0"/>
      <c r="AMA1163" s="0"/>
      <c r="AMB1163" s="0"/>
      <c r="AMC1163" s="0"/>
      <c r="AMD1163" s="0"/>
      <c r="AME1163" s="0"/>
      <c r="AMF1163" s="0"/>
      <c r="AMG1163" s="0"/>
      <c r="AMH1163" s="0"/>
      <c r="AMI1163" s="0"/>
      <c r="AMJ1163" s="0"/>
    </row>
    <row r="1164" s="462" customFormat="true" ht="14.1" hidden="false" customHeight="true" outlineLevel="0" collapsed="false">
      <c r="A1164" s="41" t="s">
        <v>857</v>
      </c>
      <c r="B1164" s="412" t="s">
        <v>5937</v>
      </c>
      <c r="C1164" s="563" t="s">
        <v>5309</v>
      </c>
      <c r="D1164" s="120" t="s">
        <v>9367</v>
      </c>
      <c r="E1164" s="120" t="s">
        <v>2149</v>
      </c>
      <c r="F1164" s="120" t="s">
        <v>3442</v>
      </c>
      <c r="G1164" s="456"/>
      <c r="H1164" s="427" t="n">
        <v>0.0975</v>
      </c>
      <c r="I1164" s="427" t="n">
        <v>0.085</v>
      </c>
      <c r="J1164" s="428" t="s">
        <v>5810</v>
      </c>
      <c r="K1164" s="412" t="s">
        <v>9233</v>
      </c>
      <c r="L1164" s="412" t="s">
        <v>5810</v>
      </c>
      <c r="M1164" s="120" t="s">
        <v>4686</v>
      </c>
      <c r="N1164" s="457" t="n">
        <v>94520</v>
      </c>
      <c r="O1164" s="430"/>
      <c r="P1164" s="431"/>
      <c r="Q1164" s="431"/>
      <c r="R1164" s="459"/>
      <c r="S1164" s="460"/>
      <c r="T1164" s="461"/>
      <c r="U1164" s="459"/>
      <c r="V1164" s="120"/>
      <c r="W1164" s="120"/>
      <c r="X1164" s="120"/>
      <c r="Y1164" s="120"/>
      <c r="Z1164" s="460"/>
      <c r="AA1164" s="433"/>
      <c r="AB1164" s="456"/>
      <c r="AC1164" s="641"/>
      <c r="AD1164" s="642"/>
      <c r="AE1164" s="641"/>
      <c r="AF1164" s="641"/>
      <c r="AG1164" s="641"/>
      <c r="AH1164" s="641"/>
      <c r="AI1164" s="641"/>
      <c r="AJ1164" s="643"/>
      <c r="AK1164" s="437" t="s">
        <v>5946</v>
      </c>
      <c r="AL1164" s="438" t="s">
        <v>6064</v>
      </c>
      <c r="AM1164" s="412" t="s">
        <v>9233</v>
      </c>
      <c r="AO1164" s="412" t="s">
        <v>5810</v>
      </c>
      <c r="AP1164" s="120" t="s">
        <v>4686</v>
      </c>
      <c r="AQ1164" s="457" t="n">
        <v>94520</v>
      </c>
      <c r="AR1164" s="463" t="s">
        <v>3442</v>
      </c>
      <c r="AS1164" s="441"/>
      <c r="AT1164" s="465"/>
      <c r="AU1164" s="459"/>
      <c r="AV1164" s="466"/>
      <c r="AW1164" s="467"/>
      <c r="AX1164" s="467"/>
      <c r="AY1164" s="467"/>
      <c r="AZ1164" s="467"/>
      <c r="BA1164" s="467"/>
      <c r="BB1164" s="467"/>
      <c r="BC1164" s="467"/>
      <c r="BD1164" s="467"/>
      <c r="BE1164" s="467"/>
      <c r="BF1164" s="467"/>
      <c r="BG1164" s="467"/>
      <c r="BH1164" s="467"/>
      <c r="BI1164" s="467"/>
      <c r="BJ1164" s="467"/>
      <c r="BK1164" s="467"/>
      <c r="BL1164" s="468"/>
      <c r="BM1164" s="468"/>
      <c r="BN1164" s="468"/>
      <c r="BO1164" s="477"/>
      <c r="BP1164" s="478"/>
      <c r="ALZ1164" s="0"/>
      <c r="AMA1164" s="0"/>
      <c r="AMB1164" s="0"/>
      <c r="AMC1164" s="0"/>
      <c r="AMD1164" s="0"/>
      <c r="AME1164" s="0"/>
      <c r="AMF1164" s="0"/>
      <c r="AMG1164" s="0"/>
      <c r="AMH1164" s="0"/>
      <c r="AMI1164" s="0"/>
      <c r="AMJ1164" s="0"/>
    </row>
    <row r="1165" s="462" customFormat="true" ht="14.1" hidden="false" customHeight="true" outlineLevel="0" collapsed="false">
      <c r="A1165" s="41" t="s">
        <v>6915</v>
      </c>
      <c r="B1165" s="412" t="s">
        <v>4682</v>
      </c>
      <c r="C1165" s="652" t="s">
        <v>5959</v>
      </c>
      <c r="D1165" s="120"/>
      <c r="E1165" s="120" t="s">
        <v>6916</v>
      </c>
      <c r="F1165" s="120" t="s">
        <v>6917</v>
      </c>
      <c r="G1165" s="456"/>
      <c r="H1165" s="427" t="n">
        <v>0.0925</v>
      </c>
      <c r="I1165" s="427"/>
      <c r="J1165" s="428" t="s">
        <v>6061</v>
      </c>
      <c r="K1165" s="412" t="s">
        <v>6918</v>
      </c>
      <c r="L1165" s="412" t="s">
        <v>5454</v>
      </c>
      <c r="M1165" s="120" t="s">
        <v>4686</v>
      </c>
      <c r="N1165" s="457" t="n">
        <v>95126</v>
      </c>
      <c r="O1165" s="430"/>
      <c r="P1165" s="431"/>
      <c r="Q1165" s="431"/>
      <c r="R1165" s="459"/>
      <c r="S1165" s="460"/>
      <c r="T1165" s="461"/>
      <c r="U1165" s="459"/>
      <c r="V1165" s="120"/>
      <c r="W1165" s="120"/>
      <c r="X1165" s="120"/>
      <c r="Y1165" s="120"/>
      <c r="Z1165" s="460"/>
      <c r="AA1165" s="433"/>
      <c r="AB1165" s="456"/>
      <c r="AC1165" s="641"/>
      <c r="AD1165" s="642"/>
      <c r="AE1165" s="641"/>
      <c r="AF1165" s="641"/>
      <c r="AG1165" s="641"/>
      <c r="AH1165" s="641"/>
      <c r="AI1165" s="641"/>
      <c r="AJ1165" s="643"/>
      <c r="AK1165" s="437" t="s">
        <v>5946</v>
      </c>
      <c r="AL1165" s="438" t="s">
        <v>6064</v>
      </c>
      <c r="AM1165" s="412" t="s">
        <v>6918</v>
      </c>
      <c r="AO1165" s="412" t="s">
        <v>5454</v>
      </c>
      <c r="AP1165" s="120" t="s">
        <v>4686</v>
      </c>
      <c r="AQ1165" s="457" t="n">
        <v>95126</v>
      </c>
      <c r="AR1165" s="463" t="s">
        <v>6917</v>
      </c>
      <c r="AS1165" s="441"/>
      <c r="AT1165" s="465"/>
      <c r="AU1165" s="459"/>
      <c r="AV1165" s="466"/>
      <c r="AW1165" s="467"/>
      <c r="AX1165" s="467"/>
      <c r="AY1165" s="467"/>
      <c r="AZ1165" s="467"/>
      <c r="BA1165" s="467"/>
      <c r="BB1165" s="467"/>
      <c r="BC1165" s="467"/>
      <c r="BD1165" s="467"/>
      <c r="BE1165" s="467"/>
      <c r="BF1165" s="467"/>
      <c r="BG1165" s="467"/>
      <c r="BH1165" s="467"/>
      <c r="BI1165" s="467"/>
      <c r="BJ1165" s="467"/>
      <c r="BK1165" s="467"/>
      <c r="BL1165" s="468"/>
      <c r="BM1165" s="468"/>
      <c r="BN1165" s="468"/>
      <c r="BO1165" s="477"/>
      <c r="BP1165" s="478" t="s">
        <v>6919</v>
      </c>
      <c r="ALZ1165" s="0"/>
      <c r="AMA1165" s="0"/>
      <c r="AMB1165" s="0"/>
      <c r="AMC1165" s="0"/>
      <c r="AMD1165" s="0"/>
      <c r="AME1165" s="0"/>
      <c r="AMF1165" s="0"/>
      <c r="AMG1165" s="0"/>
      <c r="AMH1165" s="0"/>
      <c r="AMI1165" s="0"/>
      <c r="AMJ1165" s="0"/>
    </row>
    <row r="1166" s="557" customFormat="true" ht="14.1" hidden="false" customHeight="true" outlineLevel="0" collapsed="false">
      <c r="A1166" s="41" t="s">
        <v>6920</v>
      </c>
      <c r="B1166" s="412" t="s">
        <v>5998</v>
      </c>
      <c r="C1166" s="508" t="s">
        <v>5999</v>
      </c>
      <c r="D1166" s="470"/>
      <c r="E1166" s="120" t="s">
        <v>6921</v>
      </c>
      <c r="F1166" s="120" t="s">
        <v>3477</v>
      </c>
      <c r="G1166" s="456"/>
      <c r="H1166" s="427" t="n">
        <v>0.085</v>
      </c>
      <c r="I1166" s="427"/>
      <c r="J1166" s="428" t="s">
        <v>5772</v>
      </c>
      <c r="K1166" s="412" t="s">
        <v>6922</v>
      </c>
      <c r="L1166" s="412" t="s">
        <v>4720</v>
      </c>
      <c r="M1166" s="120" t="s">
        <v>4686</v>
      </c>
      <c r="N1166" s="457" t="n">
        <v>94111</v>
      </c>
      <c r="O1166" s="458"/>
      <c r="P1166" s="431"/>
      <c r="Q1166" s="431"/>
      <c r="R1166" s="459"/>
      <c r="S1166" s="460"/>
      <c r="T1166" s="461"/>
      <c r="U1166" s="459"/>
      <c r="V1166" s="120"/>
      <c r="W1166" s="120"/>
      <c r="X1166" s="120"/>
      <c r="Y1166" s="120"/>
      <c r="Z1166" s="460"/>
      <c r="AA1166" s="433"/>
      <c r="AB1166" s="456"/>
      <c r="AC1166" s="594"/>
      <c r="AD1166" s="595"/>
      <c r="AE1166" s="595"/>
      <c r="AF1166" s="595"/>
      <c r="AG1166" s="595"/>
      <c r="AH1166" s="595"/>
      <c r="AI1166" s="595"/>
      <c r="AJ1166" s="596"/>
      <c r="AK1166" s="437"/>
      <c r="AL1166" s="438"/>
      <c r="AM1166" s="412" t="s">
        <v>6923</v>
      </c>
      <c r="AN1166" s="462"/>
      <c r="AO1166" s="412" t="s">
        <v>4720</v>
      </c>
      <c r="AP1166" s="120" t="s">
        <v>4686</v>
      </c>
      <c r="AQ1166" s="457" t="n">
        <v>94111</v>
      </c>
      <c r="AR1166" s="463" t="s">
        <v>3477</v>
      </c>
      <c r="AS1166" s="441"/>
      <c r="AT1166" s="465"/>
      <c r="AU1166" s="459"/>
      <c r="AV1166" s="466"/>
      <c r="AW1166" s="467"/>
      <c r="AX1166" s="467"/>
      <c r="AY1166" s="467"/>
      <c r="AZ1166" s="467"/>
      <c r="BA1166" s="467"/>
      <c r="BB1166" s="467"/>
      <c r="BC1166" s="467"/>
      <c r="BD1166" s="467"/>
      <c r="BE1166" s="467"/>
      <c r="BF1166" s="467"/>
      <c r="BG1166" s="467"/>
      <c r="BH1166" s="467"/>
      <c r="BI1166" s="467"/>
      <c r="BJ1166" s="467"/>
      <c r="BK1166" s="467"/>
      <c r="BL1166" s="468"/>
      <c r="BM1166" s="468"/>
      <c r="BN1166" s="468"/>
      <c r="BO1166" s="412"/>
      <c r="BP1166" s="412"/>
      <c r="ALZ1166" s="0"/>
      <c r="AMA1166" s="0"/>
      <c r="AMB1166" s="0"/>
      <c r="AMC1166" s="0"/>
      <c r="AMD1166" s="0"/>
      <c r="AME1166" s="0"/>
      <c r="AMF1166" s="0"/>
      <c r="AMG1166" s="0"/>
      <c r="AMH1166" s="0"/>
      <c r="AMI1166" s="0"/>
      <c r="AMJ1166" s="0"/>
    </row>
    <row r="1167" s="557" customFormat="true" ht="14.1" hidden="false" customHeight="true" outlineLevel="0" collapsed="false">
      <c r="A1167" s="41" t="s">
        <v>6924</v>
      </c>
      <c r="B1167" s="412" t="s">
        <v>5977</v>
      </c>
      <c r="C1167" s="652" t="s">
        <v>36</v>
      </c>
      <c r="D1167" s="470"/>
      <c r="E1167" s="120" t="s">
        <v>3478</v>
      </c>
      <c r="F1167" s="120" t="s">
        <v>3511</v>
      </c>
      <c r="G1167" s="456"/>
      <c r="H1167" s="427" t="n">
        <v>0.085</v>
      </c>
      <c r="I1167" s="427" t="n">
        <v>0.0875</v>
      </c>
      <c r="J1167" s="428" t="s">
        <v>5772</v>
      </c>
      <c r="K1167" s="412" t="s">
        <v>6925</v>
      </c>
      <c r="L1167" s="412" t="s">
        <v>4720</v>
      </c>
      <c r="M1167" s="120" t="s">
        <v>4686</v>
      </c>
      <c r="N1167" s="457" t="n">
        <v>94143</v>
      </c>
      <c r="O1167" s="430"/>
      <c r="P1167" s="431"/>
      <c r="Q1167" s="431"/>
      <c r="R1167" s="459" t="s">
        <v>6926</v>
      </c>
      <c r="S1167" s="460" t="s">
        <v>6927</v>
      </c>
      <c r="T1167" s="461" t="s">
        <v>6928</v>
      </c>
      <c r="U1167" s="459" t="s">
        <v>6929</v>
      </c>
      <c r="V1167" s="120"/>
      <c r="W1167" s="120"/>
      <c r="X1167" s="120"/>
      <c r="Y1167" s="120"/>
      <c r="Z1167" s="460" t="s">
        <v>6930</v>
      </c>
      <c r="AA1167" s="433" t="s">
        <v>4745</v>
      </c>
      <c r="AB1167" s="456"/>
      <c r="AC1167" s="641"/>
      <c r="AD1167" s="642"/>
      <c r="AE1167" s="641"/>
      <c r="AF1167" s="641"/>
      <c r="AG1167" s="641"/>
      <c r="AH1167" s="641"/>
      <c r="AI1167" s="641"/>
      <c r="AJ1167" s="643"/>
      <c r="AK1167" s="437" t="s">
        <v>5946</v>
      </c>
      <c r="AL1167" s="438" t="s">
        <v>6064</v>
      </c>
      <c r="AM1167" s="412" t="str">
        <f aca="false">PROPER(AN1167)</f>
        <v>500 Parnasus</v>
      </c>
      <c r="AN1167" s="462" t="s">
        <v>6931</v>
      </c>
      <c r="AO1167" s="412" t="s">
        <v>4720</v>
      </c>
      <c r="AP1167" s="120" t="s">
        <v>4686</v>
      </c>
      <c r="AQ1167" s="457" t="n">
        <v>94143</v>
      </c>
      <c r="AR1167" s="463" t="s">
        <v>3511</v>
      </c>
      <c r="AS1167" s="441"/>
      <c r="AT1167" s="465" t="n">
        <v>1414263</v>
      </c>
      <c r="AU1167" s="459" t="s">
        <v>6206</v>
      </c>
      <c r="AV1167" s="466" t="n">
        <v>4</v>
      </c>
      <c r="AW1167" s="467"/>
      <c r="AX1167" s="467"/>
      <c r="AY1167" s="467"/>
      <c r="AZ1167" s="467"/>
      <c r="BA1167" s="467"/>
      <c r="BB1167" s="467"/>
      <c r="BC1167" s="467"/>
      <c r="BD1167" s="467"/>
      <c r="BE1167" s="467"/>
      <c r="BF1167" s="467"/>
      <c r="BG1167" s="467"/>
      <c r="BH1167" s="467"/>
      <c r="BI1167" s="467"/>
      <c r="BJ1167" s="467"/>
      <c r="BK1167" s="467"/>
      <c r="BL1167" s="468"/>
      <c r="BM1167" s="468"/>
      <c r="BN1167" s="468"/>
      <c r="BO1167" s="477"/>
      <c r="BP1167" s="478"/>
      <c r="ALZ1167" s="0"/>
      <c r="AMA1167" s="0"/>
      <c r="AMB1167" s="0"/>
      <c r="AMC1167" s="0"/>
      <c r="AMD1167" s="0"/>
      <c r="AME1167" s="0"/>
      <c r="AMF1167" s="0"/>
      <c r="AMG1167" s="0"/>
      <c r="AMH1167" s="0"/>
      <c r="AMI1167" s="0"/>
      <c r="AMJ1167" s="0"/>
    </row>
    <row r="1168" s="439" customFormat="true" ht="14.1" hidden="false" customHeight="true" outlineLevel="0" collapsed="false">
      <c r="A1168" s="1146" t="s">
        <v>14476</v>
      </c>
      <c r="B1168" s="1147" t="s">
        <v>5977</v>
      </c>
      <c r="C1168" s="1333" t="s">
        <v>36</v>
      </c>
      <c r="D1168" s="1201"/>
      <c r="E1168" s="1201" t="s">
        <v>6966</v>
      </c>
      <c r="F1168" s="1201" t="s">
        <v>14477</v>
      </c>
      <c r="G1168" s="1202"/>
      <c r="H1168" s="1152" t="n">
        <v>0.0775</v>
      </c>
      <c r="I1168" s="1152" t="n">
        <v>0.08</v>
      </c>
      <c r="J1168" s="1153" t="s">
        <v>7434</v>
      </c>
      <c r="K1168" s="1147" t="s">
        <v>14478</v>
      </c>
      <c r="L1168" s="1147" t="s">
        <v>7876</v>
      </c>
      <c r="M1168" s="1201" t="s">
        <v>4686</v>
      </c>
      <c r="N1168" s="1203" t="n">
        <v>94515</v>
      </c>
      <c r="O1168" s="1155"/>
      <c r="P1168" s="1156"/>
      <c r="Q1168" s="1156"/>
      <c r="R1168" s="1204" t="s">
        <v>6966</v>
      </c>
      <c r="S1168" s="1205" t="s">
        <v>14477</v>
      </c>
      <c r="T1168" s="1206"/>
      <c r="U1168" s="1204"/>
      <c r="V1168" s="1201"/>
      <c r="W1168" s="1201"/>
      <c r="X1168" s="1201"/>
      <c r="Y1168" s="1201"/>
      <c r="Z1168" s="1205" t="s">
        <v>14479</v>
      </c>
      <c r="AA1168" s="1158" t="s">
        <v>4745</v>
      </c>
      <c r="AB1168" s="1202"/>
      <c r="AC1168" s="1222" t="s">
        <v>7969</v>
      </c>
      <c r="AD1168" s="1223"/>
      <c r="AE1168" s="1222"/>
      <c r="AF1168" s="1222"/>
      <c r="AG1168" s="1222"/>
      <c r="AH1168" s="1222"/>
      <c r="AI1168" s="1222"/>
      <c r="AJ1168" s="1224" t="s">
        <v>4716</v>
      </c>
      <c r="AK1168" s="1164" t="s">
        <v>5946</v>
      </c>
      <c r="AL1168" s="1165" t="s">
        <v>6064</v>
      </c>
      <c r="AM1168" s="1147" t="str">
        <f aca="false">PROPER(AN1168)</f>
        <v>1458 Lincoln Ave #1</v>
      </c>
      <c r="AN1168" s="1209" t="s">
        <v>14480</v>
      </c>
      <c r="AO1168" s="1147" t="s">
        <v>7876</v>
      </c>
      <c r="AP1168" s="1201" t="s">
        <v>4686</v>
      </c>
      <c r="AQ1168" s="1203" t="n">
        <v>94515</v>
      </c>
      <c r="AR1168" s="1172" t="s">
        <v>14477</v>
      </c>
      <c r="AS1168" s="1168"/>
      <c r="AT1168" s="1210"/>
      <c r="AU1168" s="1204"/>
      <c r="AV1168" s="1211" t="n">
        <v>2</v>
      </c>
      <c r="AW1168" s="1212"/>
      <c r="AX1168" s="1212"/>
      <c r="AY1168" s="1212"/>
      <c r="AZ1168" s="1212"/>
      <c r="BA1168" s="1212"/>
      <c r="BB1168" s="1212"/>
      <c r="BC1168" s="1212"/>
      <c r="BD1168" s="1212"/>
      <c r="BE1168" s="1212"/>
      <c r="BF1168" s="1212"/>
      <c r="BG1168" s="1212"/>
      <c r="BH1168" s="1212"/>
      <c r="BI1168" s="1212"/>
      <c r="BJ1168" s="1212"/>
      <c r="BK1168" s="1212"/>
      <c r="BL1168" s="1213"/>
      <c r="BM1168" s="1213"/>
      <c r="BN1168" s="1213"/>
      <c r="BO1168" s="1230"/>
      <c r="BP1168" s="1279"/>
      <c r="ALZ1168" s="0"/>
      <c r="AMA1168" s="0"/>
      <c r="AMB1168" s="0"/>
      <c r="AMC1168" s="0"/>
      <c r="AMD1168" s="0"/>
      <c r="AME1168" s="0"/>
      <c r="AMF1168" s="0"/>
      <c r="AMG1168" s="0"/>
      <c r="AMH1168" s="0"/>
      <c r="AMI1168" s="0"/>
      <c r="AMJ1168" s="0"/>
    </row>
    <row r="1169" s="557" customFormat="true" ht="14.1" hidden="false" customHeight="true" outlineLevel="0" collapsed="false">
      <c r="A1169" s="41" t="s">
        <v>3565</v>
      </c>
      <c r="B1169" s="412" t="s">
        <v>5977</v>
      </c>
      <c r="C1169" s="508" t="s">
        <v>36</v>
      </c>
      <c r="D1169" s="120" t="s">
        <v>8772</v>
      </c>
      <c r="E1169" s="120" t="s">
        <v>3564</v>
      </c>
      <c r="F1169" s="120" t="s">
        <v>3563</v>
      </c>
      <c r="G1169" s="456" t="s">
        <v>8773</v>
      </c>
      <c r="H1169" s="427" t="n">
        <v>0.0925</v>
      </c>
      <c r="I1169" s="427" t="n">
        <v>0.0875</v>
      </c>
      <c r="J1169" s="428" t="s">
        <v>6126</v>
      </c>
      <c r="K1169" s="412" t="s">
        <v>8774</v>
      </c>
      <c r="L1169" s="412" t="s">
        <v>5442</v>
      </c>
      <c r="M1169" s="120" t="s">
        <v>4686</v>
      </c>
      <c r="N1169" s="457" t="n">
        <v>95409</v>
      </c>
      <c r="O1169" s="458" t="s">
        <v>8775</v>
      </c>
      <c r="P1169" s="542"/>
      <c r="Q1169" s="542"/>
      <c r="R1169" s="459" t="s">
        <v>8776</v>
      </c>
      <c r="S1169" s="460" t="s">
        <v>8777</v>
      </c>
      <c r="T1169" s="461" t="s">
        <v>8778</v>
      </c>
      <c r="U1169" s="459" t="s">
        <v>8779</v>
      </c>
      <c r="V1169" s="120"/>
      <c r="W1169" s="120"/>
      <c r="X1169" s="120"/>
      <c r="Y1169" s="120"/>
      <c r="Z1169" s="460" t="s">
        <v>8780</v>
      </c>
      <c r="AA1169" s="433" t="s">
        <v>4745</v>
      </c>
      <c r="AB1169" s="456"/>
      <c r="AC1169" s="641"/>
      <c r="AD1169" s="642"/>
      <c r="AE1169" s="641"/>
      <c r="AF1169" s="641"/>
      <c r="AG1169" s="641"/>
      <c r="AH1169" s="641"/>
      <c r="AI1169" s="641"/>
      <c r="AJ1169" s="643"/>
      <c r="AK1169" s="437" t="s">
        <v>5946</v>
      </c>
      <c r="AL1169" s="438" t="s">
        <v>8781</v>
      </c>
      <c r="AM1169" s="412" t="s">
        <v>8782</v>
      </c>
      <c r="AN1169" s="462" t="s">
        <v>8783</v>
      </c>
      <c r="AO1169" s="412" t="s">
        <v>5442</v>
      </c>
      <c r="AP1169" s="120" t="s">
        <v>4686</v>
      </c>
      <c r="AQ1169" s="457" t="n">
        <v>95403</v>
      </c>
      <c r="AR1169" s="463" t="s">
        <v>3563</v>
      </c>
      <c r="AS1169" s="441"/>
      <c r="AT1169" s="465" t="n">
        <v>1414459</v>
      </c>
      <c r="AU1169" s="459" t="s">
        <v>6206</v>
      </c>
      <c r="AV1169" s="466" t="n">
        <v>2</v>
      </c>
      <c r="AW1169" s="467"/>
      <c r="AX1169" s="467"/>
      <c r="AY1169" s="467"/>
      <c r="AZ1169" s="467"/>
      <c r="BA1169" s="467"/>
      <c r="BB1169" s="467"/>
      <c r="BC1169" s="467"/>
      <c r="BD1169" s="467"/>
      <c r="BE1169" s="467"/>
      <c r="BF1169" s="467"/>
      <c r="BG1169" s="467"/>
      <c r="BH1169" s="467"/>
      <c r="BI1169" s="467"/>
      <c r="BJ1169" s="467"/>
      <c r="BK1169" s="467"/>
      <c r="BL1169" s="468"/>
      <c r="BM1169" s="468"/>
      <c r="BN1169" s="468"/>
      <c r="BO1169" s="477"/>
      <c r="BP1169" s="478"/>
      <c r="ALZ1169" s="0"/>
      <c r="AMA1169" s="0"/>
      <c r="AMB1169" s="0"/>
      <c r="AMC1169" s="0"/>
      <c r="AMD1169" s="0"/>
      <c r="AME1169" s="0"/>
      <c r="AMF1169" s="0"/>
      <c r="AMG1169" s="0"/>
      <c r="AMH1169" s="0"/>
      <c r="AMI1169" s="0"/>
      <c r="AMJ1169" s="0"/>
    </row>
    <row r="1170" s="557" customFormat="true" ht="14.1" hidden="false" customHeight="true" outlineLevel="0" collapsed="false">
      <c r="A1170" s="41" t="s">
        <v>6932</v>
      </c>
      <c r="B1170" s="412" t="s">
        <v>6330</v>
      </c>
      <c r="C1170" s="563" t="s">
        <v>4715</v>
      </c>
      <c r="D1170" s="414"/>
      <c r="E1170" s="425" t="s">
        <v>6933</v>
      </c>
      <c r="F1170" s="425" t="s">
        <v>6934</v>
      </c>
      <c r="G1170" s="426" t="s">
        <v>6935</v>
      </c>
      <c r="H1170" s="427" t="n">
        <v>0.0925</v>
      </c>
      <c r="I1170" s="427"/>
      <c r="J1170" s="428" t="s">
        <v>7614</v>
      </c>
      <c r="K1170" s="412" t="s">
        <v>6936</v>
      </c>
      <c r="L1170" s="412" t="s">
        <v>3082</v>
      </c>
      <c r="M1170" s="414" t="s">
        <v>4686</v>
      </c>
      <c r="N1170" s="429" t="n">
        <v>94901</v>
      </c>
      <c r="O1170" s="458"/>
      <c r="P1170" s="544"/>
      <c r="Q1170" s="548"/>
      <c r="R1170" s="414"/>
      <c r="S1170" s="433"/>
      <c r="T1170" s="434"/>
      <c r="U1170" s="414"/>
      <c r="V1170" s="425"/>
      <c r="W1170" s="425"/>
      <c r="X1170" s="425"/>
      <c r="Y1170" s="425"/>
      <c r="Z1170" s="433"/>
      <c r="AA1170" s="433"/>
      <c r="AB1170" s="435"/>
      <c r="AC1170" s="641"/>
      <c r="AD1170" s="642"/>
      <c r="AE1170" s="641"/>
      <c r="AF1170" s="641"/>
      <c r="AG1170" s="641"/>
      <c r="AH1170" s="641"/>
      <c r="AI1170" s="641"/>
      <c r="AJ1170" s="643"/>
      <c r="AK1170" s="437"/>
      <c r="AL1170" s="438"/>
      <c r="AM1170" s="412" t="s">
        <v>6936</v>
      </c>
      <c r="AN1170" s="439"/>
      <c r="AO1170" s="412" t="s">
        <v>3082</v>
      </c>
      <c r="AP1170" s="414" t="s">
        <v>4686</v>
      </c>
      <c r="AQ1170" s="429" t="n">
        <v>94901</v>
      </c>
      <c r="AR1170" s="440" t="s">
        <v>6934</v>
      </c>
      <c r="AS1170" s="437"/>
      <c r="AT1170" s="438"/>
      <c r="AU1170" s="414"/>
      <c r="AV1170" s="442"/>
      <c r="AW1170" s="443"/>
      <c r="AX1170" s="443"/>
      <c r="AY1170" s="443"/>
      <c r="AZ1170" s="443"/>
      <c r="BA1170" s="443"/>
      <c r="BB1170" s="443"/>
      <c r="BC1170" s="443"/>
      <c r="BD1170" s="443"/>
      <c r="BE1170" s="443"/>
      <c r="BF1170" s="443"/>
      <c r="BG1170" s="443"/>
      <c r="BH1170" s="443"/>
      <c r="BI1170" s="443"/>
      <c r="BJ1170" s="443"/>
      <c r="BK1170" s="443"/>
      <c r="BL1170" s="412"/>
      <c r="BM1170" s="412"/>
      <c r="BN1170" s="412"/>
      <c r="BO1170" s="469"/>
      <c r="BP1170" s="463"/>
      <c r="ALZ1170" s="0"/>
      <c r="AMA1170" s="0"/>
      <c r="AMB1170" s="0"/>
      <c r="AMC1170" s="0"/>
      <c r="AMD1170" s="0"/>
      <c r="AME1170" s="0"/>
      <c r="AMF1170" s="0"/>
      <c r="AMG1170" s="0"/>
      <c r="AMH1170" s="0"/>
      <c r="AMI1170" s="0"/>
      <c r="AMJ1170" s="0"/>
    </row>
    <row r="1171" s="557" customFormat="true" ht="14.1" hidden="false" customHeight="true" outlineLevel="0" collapsed="false">
      <c r="A1171" s="1146" t="s">
        <v>10169</v>
      </c>
      <c r="B1171" s="1147" t="s">
        <v>5977</v>
      </c>
      <c r="C1171" s="1354" t="s">
        <v>36</v>
      </c>
      <c r="D1171" s="1149"/>
      <c r="E1171" s="1150" t="s">
        <v>2592</v>
      </c>
      <c r="F1171" s="1150" t="s">
        <v>10170</v>
      </c>
      <c r="G1171" s="1151"/>
      <c r="H1171" s="1152" t="n">
        <v>0.09</v>
      </c>
      <c r="I1171" s="1152" t="n">
        <v>0.0925</v>
      </c>
      <c r="J1171" s="1153" t="s">
        <v>6121</v>
      </c>
      <c r="K1171" s="1147" t="s">
        <v>10171</v>
      </c>
      <c r="L1171" s="1147" t="s">
        <v>6123</v>
      </c>
      <c r="M1171" s="1149" t="s">
        <v>4686</v>
      </c>
      <c r="N1171" s="1154" t="n">
        <v>94401</v>
      </c>
      <c r="O1171" s="1218" t="s">
        <v>7717</v>
      </c>
      <c r="P1171" s="1218" t="s">
        <v>7717</v>
      </c>
      <c r="Q1171" s="1157"/>
      <c r="R1171" s="1149"/>
      <c r="S1171" s="1158"/>
      <c r="T1171" s="1159"/>
      <c r="U1171" s="1149"/>
      <c r="V1171" s="1150"/>
      <c r="W1171" s="1150"/>
      <c r="X1171" s="1150"/>
      <c r="Y1171" s="1150"/>
      <c r="Z1171" s="1158"/>
      <c r="AA1171" s="1158"/>
      <c r="AB1171" s="1160"/>
      <c r="AC1171" s="1222" t="s">
        <v>7719</v>
      </c>
      <c r="AD1171" s="1223" t="s">
        <v>7577</v>
      </c>
      <c r="AE1171" s="1222"/>
      <c r="AF1171" s="1222" t="s">
        <v>8598</v>
      </c>
      <c r="AG1171" s="1222"/>
      <c r="AH1171" s="1222"/>
      <c r="AI1171" s="1222"/>
      <c r="AJ1171" s="1224" t="s">
        <v>4716</v>
      </c>
      <c r="AK1171" s="1164" t="s">
        <v>5946</v>
      </c>
      <c r="AL1171" s="1165" t="s">
        <v>6108</v>
      </c>
      <c r="AM1171" s="1147" t="s">
        <v>10171</v>
      </c>
      <c r="AN1171" s="1166"/>
      <c r="AO1171" s="1147" t="s">
        <v>6123</v>
      </c>
      <c r="AP1171" s="1149" t="s">
        <v>4686</v>
      </c>
      <c r="AQ1171" s="1154" t="n">
        <v>94401</v>
      </c>
      <c r="AR1171" s="1167" t="s">
        <v>10170</v>
      </c>
      <c r="AS1171" s="1168"/>
      <c r="AT1171" s="1165"/>
      <c r="AU1171" s="1149"/>
      <c r="AV1171" s="1169"/>
      <c r="AW1171" s="1170"/>
      <c r="AX1171" s="1170"/>
      <c r="AY1171" s="1170"/>
      <c r="AZ1171" s="1170"/>
      <c r="BA1171" s="1170"/>
      <c r="BB1171" s="1170"/>
      <c r="BC1171" s="1170"/>
      <c r="BD1171" s="1170"/>
      <c r="BE1171" s="1170"/>
      <c r="BF1171" s="1170"/>
      <c r="BG1171" s="1170"/>
      <c r="BH1171" s="1170"/>
      <c r="BI1171" s="1170"/>
      <c r="BJ1171" s="1170"/>
      <c r="BK1171" s="1170"/>
      <c r="BL1171" s="1147"/>
      <c r="BM1171" s="1147"/>
      <c r="BN1171" s="1147"/>
      <c r="BO1171" s="1230"/>
      <c r="BP1171" s="1279"/>
      <c r="ALZ1171" s="0"/>
      <c r="AMA1171" s="0"/>
      <c r="AMB1171" s="0"/>
      <c r="AMC1171" s="0"/>
      <c r="AMD1171" s="0"/>
      <c r="AME1171" s="0"/>
      <c r="AMF1171" s="0"/>
      <c r="AMG1171" s="0"/>
      <c r="AMH1171" s="0"/>
      <c r="AMI1171" s="0"/>
      <c r="AMJ1171" s="0"/>
    </row>
    <row r="1172" s="557" customFormat="true" ht="14.1" hidden="false" customHeight="true" outlineLevel="0" collapsed="false">
      <c r="A1172" s="41" t="s">
        <v>3595</v>
      </c>
      <c r="B1172" s="412" t="s">
        <v>6937</v>
      </c>
      <c r="C1172" s="563" t="s">
        <v>4715</v>
      </c>
      <c r="D1172" s="414" t="s">
        <v>6938</v>
      </c>
      <c r="E1172" s="425" t="s">
        <v>3594</v>
      </c>
      <c r="F1172" s="425" t="s">
        <v>3593</v>
      </c>
      <c r="G1172" s="426"/>
      <c r="H1172" s="427" t="n">
        <v>0.095</v>
      </c>
      <c r="I1172" s="427" t="n">
        <v>0.09</v>
      </c>
      <c r="J1172" s="428" t="s">
        <v>6359</v>
      </c>
      <c r="K1172" s="412" t="s">
        <v>6939</v>
      </c>
      <c r="L1172" s="412" t="s">
        <v>6940</v>
      </c>
      <c r="M1172" s="414" t="s">
        <v>4686</v>
      </c>
      <c r="N1172" s="429" t="n">
        <v>91770</v>
      </c>
      <c r="O1172" s="458" t="s">
        <v>6941</v>
      </c>
      <c r="P1172" s="431"/>
      <c r="Q1172" s="432"/>
      <c r="R1172" s="414" t="s">
        <v>6942</v>
      </c>
      <c r="S1172" s="433" t="s">
        <v>6943</v>
      </c>
      <c r="T1172" s="434" t="s">
        <v>3594</v>
      </c>
      <c r="U1172" s="414"/>
      <c r="V1172" s="425"/>
      <c r="W1172" s="425"/>
      <c r="X1172" s="425"/>
      <c r="Y1172" s="425"/>
      <c r="Z1172" s="433" t="s">
        <v>6944</v>
      </c>
      <c r="AA1172" s="433" t="s">
        <v>6945</v>
      </c>
      <c r="AB1172" s="435"/>
      <c r="AC1172" s="641"/>
      <c r="AD1172" s="642"/>
      <c r="AE1172" s="641"/>
      <c r="AF1172" s="641"/>
      <c r="AG1172" s="641"/>
      <c r="AH1172" s="641"/>
      <c r="AI1172" s="641"/>
      <c r="AJ1172" s="643"/>
      <c r="AK1172" s="437" t="s">
        <v>5946</v>
      </c>
      <c r="AL1172" s="438" t="s">
        <v>6108</v>
      </c>
      <c r="AM1172" s="412" t="s">
        <v>6939</v>
      </c>
      <c r="AN1172" s="439"/>
      <c r="AO1172" s="412" t="s">
        <v>6940</v>
      </c>
      <c r="AP1172" s="414" t="s">
        <v>4686</v>
      </c>
      <c r="AQ1172" s="429" t="n">
        <v>91770</v>
      </c>
      <c r="AR1172" s="440" t="s">
        <v>3593</v>
      </c>
      <c r="AS1172" s="441"/>
      <c r="AT1172" s="438"/>
      <c r="AU1172" s="414"/>
      <c r="AV1172" s="442"/>
      <c r="AW1172" s="443"/>
      <c r="AX1172" s="443"/>
      <c r="AY1172" s="443"/>
      <c r="AZ1172" s="443"/>
      <c r="BA1172" s="443"/>
      <c r="BB1172" s="443"/>
      <c r="BC1172" s="443"/>
      <c r="BD1172" s="443"/>
      <c r="BE1172" s="443"/>
      <c r="BF1172" s="443"/>
      <c r="BG1172" s="443"/>
      <c r="BH1172" s="443"/>
      <c r="BI1172" s="443"/>
      <c r="BJ1172" s="443"/>
      <c r="BK1172" s="443"/>
      <c r="BL1172" s="412"/>
      <c r="BM1172" s="412"/>
      <c r="BN1172" s="412"/>
      <c r="BO1172" s="477"/>
      <c r="BP1172" s="478"/>
      <c r="ALZ1172" s="0"/>
      <c r="AMA1172" s="0"/>
      <c r="AMB1172" s="0"/>
      <c r="AMC1172" s="0"/>
      <c r="AMD1172" s="0"/>
      <c r="AME1172" s="0"/>
      <c r="AMF1172" s="0"/>
      <c r="AMG1172" s="0"/>
      <c r="AMH1172" s="0"/>
      <c r="AMI1172" s="0"/>
      <c r="AMJ1172" s="0"/>
    </row>
    <row r="1173" s="439" customFormat="true" ht="14.1" hidden="false" customHeight="true" outlineLevel="0" collapsed="false">
      <c r="A1173" s="41" t="s">
        <v>858</v>
      </c>
      <c r="B1173" s="412" t="s">
        <v>713</v>
      </c>
      <c r="C1173" s="563" t="s">
        <v>8388</v>
      </c>
      <c r="D1173" s="414" t="s">
        <v>6323</v>
      </c>
      <c r="E1173" s="425" t="s">
        <v>12963</v>
      </c>
      <c r="F1173" s="425" t="s">
        <v>12964</v>
      </c>
      <c r="G1173" s="426"/>
      <c r="H1173" s="427" t="n">
        <v>0.09</v>
      </c>
      <c r="I1173" s="427"/>
      <c r="J1173" s="428" t="s">
        <v>12965</v>
      </c>
      <c r="K1173" s="412" t="s">
        <v>12966</v>
      </c>
      <c r="L1173" s="412" t="s">
        <v>5519</v>
      </c>
      <c r="M1173" s="414" t="s">
        <v>4686</v>
      </c>
      <c r="N1173" s="429" t="n">
        <v>95076</v>
      </c>
      <c r="O1173" s="458"/>
      <c r="P1173" s="431"/>
      <c r="Q1173" s="432"/>
      <c r="R1173" s="414"/>
      <c r="S1173" s="433"/>
      <c r="T1173" s="434"/>
      <c r="U1173" s="414"/>
      <c r="V1173" s="425"/>
      <c r="W1173" s="425"/>
      <c r="X1173" s="425"/>
      <c r="Y1173" s="425"/>
      <c r="Z1173" s="433"/>
      <c r="AA1173" s="433"/>
      <c r="AB1173" s="435"/>
      <c r="AC1173" s="641"/>
      <c r="AD1173" s="642"/>
      <c r="AE1173" s="641"/>
      <c r="AF1173" s="641"/>
      <c r="AG1173" s="641"/>
      <c r="AH1173" s="641"/>
      <c r="AI1173" s="641"/>
      <c r="AJ1173" s="643"/>
      <c r="AK1173" s="437" t="s">
        <v>5946</v>
      </c>
      <c r="AL1173" s="438" t="s">
        <v>6108</v>
      </c>
      <c r="AM1173" s="412" t="s">
        <v>12966</v>
      </c>
      <c r="AO1173" s="412" t="s">
        <v>5519</v>
      </c>
      <c r="AP1173" s="414" t="s">
        <v>4686</v>
      </c>
      <c r="AQ1173" s="429" t="n">
        <v>95076</v>
      </c>
      <c r="AR1173" s="440" t="s">
        <v>12964</v>
      </c>
      <c r="AS1173" s="441"/>
      <c r="AT1173" s="438"/>
      <c r="AU1173" s="414"/>
      <c r="AV1173" s="442" t="n">
        <v>1</v>
      </c>
      <c r="AW1173" s="443" t="s">
        <v>10655</v>
      </c>
      <c r="AX1173" s="443"/>
      <c r="AY1173" s="443"/>
      <c r="AZ1173" s="443"/>
      <c r="BA1173" s="443"/>
      <c r="BB1173" s="443"/>
      <c r="BC1173" s="443"/>
      <c r="BD1173" s="443"/>
      <c r="BE1173" s="443"/>
      <c r="BF1173" s="443"/>
      <c r="BG1173" s="443"/>
      <c r="BH1173" s="443"/>
      <c r="BI1173" s="443"/>
      <c r="BJ1173" s="443"/>
      <c r="BK1173" s="443"/>
      <c r="BL1173" s="412"/>
      <c r="BM1173" s="412"/>
      <c r="BN1173" s="412"/>
      <c r="BO1173" s="477"/>
      <c r="BP1173" s="478"/>
      <c r="ALZ1173" s="0"/>
      <c r="AMA1173" s="0"/>
      <c r="AMB1173" s="0"/>
      <c r="AMC1173" s="0"/>
      <c r="AMD1173" s="0"/>
      <c r="AME1173" s="0"/>
      <c r="AMF1173" s="0"/>
      <c r="AMG1173" s="0"/>
      <c r="AMH1173" s="0"/>
      <c r="AMI1173" s="0"/>
      <c r="AMJ1173" s="0"/>
    </row>
    <row r="1174" s="439" customFormat="true" ht="14.1" hidden="false" customHeight="true" outlineLevel="0" collapsed="false">
      <c r="A1174" s="1107" t="s">
        <v>3615</v>
      </c>
      <c r="B1174" s="1108" t="s">
        <v>713</v>
      </c>
      <c r="C1174" s="1337" t="s">
        <v>4715</v>
      </c>
      <c r="D1174" s="1138" t="s">
        <v>7992</v>
      </c>
      <c r="E1174" s="1139" t="s">
        <v>3614</v>
      </c>
      <c r="F1174" s="1139" t="s">
        <v>3613</v>
      </c>
      <c r="G1174" s="1232"/>
      <c r="H1174" s="1112" t="n">
        <v>0.0825</v>
      </c>
      <c r="I1174" s="1112" t="n">
        <v>0.085</v>
      </c>
      <c r="J1174" s="1113" t="s">
        <v>7552</v>
      </c>
      <c r="K1174" s="1108" t="s">
        <v>7993</v>
      </c>
      <c r="L1174" s="1108" t="s">
        <v>7994</v>
      </c>
      <c r="M1174" s="1138" t="s">
        <v>4686</v>
      </c>
      <c r="N1174" s="1233" t="n">
        <v>94933</v>
      </c>
      <c r="O1174" s="1115"/>
      <c r="P1174" s="1117"/>
      <c r="Q1174" s="1248"/>
      <c r="R1174" s="1138" t="s">
        <v>7995</v>
      </c>
      <c r="S1174" s="1121"/>
      <c r="T1174" s="1137"/>
      <c r="U1174" s="1138"/>
      <c r="V1174" s="1139"/>
      <c r="W1174" s="1139"/>
      <c r="X1174" s="1139"/>
      <c r="Y1174" s="1139"/>
      <c r="Z1174" s="1121"/>
      <c r="AA1174" s="1121"/>
      <c r="AB1174" s="1235"/>
      <c r="AC1174" s="1123" t="s">
        <v>7711</v>
      </c>
      <c r="AD1174" s="1124"/>
      <c r="AE1174" s="1123"/>
      <c r="AF1174" s="1123"/>
      <c r="AG1174" s="1123"/>
      <c r="AH1174" s="1123"/>
      <c r="AI1174" s="1123"/>
      <c r="AJ1174" s="1125" t="s">
        <v>7581</v>
      </c>
      <c r="AK1174" s="1126" t="s">
        <v>5946</v>
      </c>
      <c r="AL1174" s="1127" t="s">
        <v>6108</v>
      </c>
      <c r="AM1174" s="1108" t="str">
        <f aca="false">K1174</f>
        <v>1 Castro Avenue</v>
      </c>
      <c r="AN1174" s="1236"/>
      <c r="AO1174" s="1108" t="s">
        <v>7994</v>
      </c>
      <c r="AP1174" s="1138" t="s">
        <v>4686</v>
      </c>
      <c r="AQ1174" s="1233" t="n">
        <v>94933</v>
      </c>
      <c r="AR1174" s="1237" t="s">
        <v>3613</v>
      </c>
      <c r="AS1174" s="1142"/>
      <c r="AT1174" s="1127"/>
      <c r="AU1174" s="1138"/>
      <c r="AV1174" s="1238" t="n">
        <v>1</v>
      </c>
      <c r="AW1174" s="1239" t="s">
        <v>7996</v>
      </c>
      <c r="AX1174" s="1239"/>
      <c r="AY1174" s="1239"/>
      <c r="AZ1174" s="1239"/>
      <c r="BA1174" s="1239"/>
      <c r="BB1174" s="1239"/>
      <c r="BC1174" s="1239"/>
      <c r="BD1174" s="1239"/>
      <c r="BE1174" s="1239"/>
      <c r="BF1174" s="1239"/>
      <c r="BG1174" s="1239"/>
      <c r="BH1174" s="1239"/>
      <c r="BI1174" s="1239"/>
      <c r="BJ1174" s="1239"/>
      <c r="BK1174" s="1239"/>
      <c r="BL1174" s="1108"/>
      <c r="BM1174" s="1108"/>
      <c r="BN1174" s="1108"/>
      <c r="BO1174" s="1276"/>
      <c r="BP1174" s="1145"/>
      <c r="ALZ1174" s="0"/>
      <c r="AMA1174" s="0"/>
      <c r="AMB1174" s="0"/>
      <c r="AMC1174" s="0"/>
      <c r="AMD1174" s="0"/>
      <c r="AME1174" s="0"/>
      <c r="AMF1174" s="0"/>
      <c r="AMG1174" s="0"/>
      <c r="AMH1174" s="0"/>
      <c r="AMI1174" s="0"/>
      <c r="AMJ1174" s="0"/>
    </row>
    <row r="1175" s="462" customFormat="true" ht="14.1" hidden="false" customHeight="true" outlineLevel="0" collapsed="false">
      <c r="A1175" s="41" t="s">
        <v>3631</v>
      </c>
      <c r="B1175" s="412" t="s">
        <v>713</v>
      </c>
      <c r="C1175" s="563" t="s">
        <v>36</v>
      </c>
      <c r="D1175" s="414" t="s">
        <v>7746</v>
      </c>
      <c r="E1175" s="425" t="s">
        <v>2955</v>
      </c>
      <c r="F1175" s="425" t="s">
        <v>3630</v>
      </c>
      <c r="G1175" s="426"/>
      <c r="H1175" s="427" t="n">
        <v>0.0875</v>
      </c>
      <c r="I1175" s="427" t="n">
        <v>0.085</v>
      </c>
      <c r="J1175" s="428" t="s">
        <v>5963</v>
      </c>
      <c r="K1175" s="412" t="s">
        <v>7747</v>
      </c>
      <c r="L1175" s="412" t="s">
        <v>5498</v>
      </c>
      <c r="M1175" s="414" t="s">
        <v>4686</v>
      </c>
      <c r="N1175" s="429" t="n">
        <v>94549</v>
      </c>
      <c r="O1175" s="458"/>
      <c r="P1175" s="431"/>
      <c r="Q1175" s="432"/>
      <c r="R1175" s="414"/>
      <c r="S1175" s="433"/>
      <c r="T1175" s="434"/>
      <c r="U1175" s="414"/>
      <c r="V1175" s="425"/>
      <c r="W1175" s="425"/>
      <c r="X1175" s="425"/>
      <c r="Y1175" s="425"/>
      <c r="Z1175" s="433"/>
      <c r="AA1175" s="433"/>
      <c r="AB1175" s="435"/>
      <c r="AC1175" s="594"/>
      <c r="AD1175" s="595"/>
      <c r="AE1175" s="595"/>
      <c r="AF1175" s="595"/>
      <c r="AG1175" s="595"/>
      <c r="AH1175" s="595"/>
      <c r="AI1175" s="595"/>
      <c r="AJ1175" s="596"/>
      <c r="AK1175" s="437" t="s">
        <v>5946</v>
      </c>
      <c r="AL1175" s="438" t="s">
        <v>6108</v>
      </c>
      <c r="AM1175" s="412" t="s">
        <v>7747</v>
      </c>
      <c r="AN1175" s="439"/>
      <c r="AO1175" s="412" t="s">
        <v>5498</v>
      </c>
      <c r="AP1175" s="414" t="s">
        <v>4686</v>
      </c>
      <c r="AQ1175" s="429" t="n">
        <v>94549</v>
      </c>
      <c r="AR1175" s="440" t="s">
        <v>3630</v>
      </c>
      <c r="AS1175" s="441"/>
      <c r="AT1175" s="438"/>
      <c r="AU1175" s="414"/>
      <c r="AV1175" s="442"/>
      <c r="AW1175" s="443"/>
      <c r="AX1175" s="443"/>
      <c r="AY1175" s="443"/>
      <c r="AZ1175" s="443"/>
      <c r="BA1175" s="443"/>
      <c r="BB1175" s="443"/>
      <c r="BC1175" s="443"/>
      <c r="BD1175" s="443"/>
      <c r="BE1175" s="443"/>
      <c r="BF1175" s="443"/>
      <c r="BG1175" s="443"/>
      <c r="BH1175" s="443"/>
      <c r="BI1175" s="443"/>
      <c r="BJ1175" s="443"/>
      <c r="BK1175" s="443"/>
      <c r="BL1175" s="412"/>
      <c r="BM1175" s="412"/>
      <c r="BN1175" s="412"/>
      <c r="BO1175" s="477"/>
      <c r="BP1175" s="478"/>
      <c r="ALZ1175" s="0"/>
      <c r="AMA1175" s="0"/>
      <c r="AMB1175" s="0"/>
      <c r="AMC1175" s="0"/>
      <c r="AMD1175" s="0"/>
      <c r="AME1175" s="0"/>
      <c r="AMF1175" s="0"/>
      <c r="AMG1175" s="0"/>
      <c r="AMH1175" s="0"/>
      <c r="AMI1175" s="0"/>
      <c r="AMJ1175" s="0"/>
    </row>
    <row r="1176" s="557" customFormat="true" ht="14.1" hidden="false" customHeight="true" outlineLevel="0" collapsed="false">
      <c r="A1176" s="1173" t="s">
        <v>9187</v>
      </c>
      <c r="B1176" s="1174" t="s">
        <v>5977</v>
      </c>
      <c r="C1176" s="1338" t="s">
        <v>36</v>
      </c>
      <c r="D1176" s="1176"/>
      <c r="E1176" s="1177" t="s">
        <v>1701</v>
      </c>
      <c r="F1176" s="1177" t="s">
        <v>9188</v>
      </c>
      <c r="G1176" s="1178"/>
      <c r="H1176" s="1179" t="n">
        <v>0.085</v>
      </c>
      <c r="I1176" s="1179"/>
      <c r="J1176" s="1180" t="s">
        <v>5772</v>
      </c>
      <c r="K1176" s="1174" t="s">
        <v>9189</v>
      </c>
      <c r="L1176" s="1174" t="s">
        <v>4720</v>
      </c>
      <c r="M1176" s="1177" t="s">
        <v>4686</v>
      </c>
      <c r="N1176" s="1181" t="n">
        <v>94117</v>
      </c>
      <c r="O1176" s="1182"/>
      <c r="P1176" s="1183"/>
      <c r="Q1176" s="1183"/>
      <c r="R1176" s="1184"/>
      <c r="S1176" s="1185"/>
      <c r="T1176" s="1186"/>
      <c r="U1176" s="1184"/>
      <c r="V1176" s="1177"/>
      <c r="W1176" s="1177"/>
      <c r="X1176" s="1177"/>
      <c r="Y1176" s="1177"/>
      <c r="Z1176" s="1185"/>
      <c r="AA1176" s="1187"/>
      <c r="AB1176" s="1178"/>
      <c r="AC1176" s="1188" t="s">
        <v>7719</v>
      </c>
      <c r="AD1176" s="1189"/>
      <c r="AE1176" s="1189"/>
      <c r="AF1176" s="1189"/>
      <c r="AG1176" s="1189"/>
      <c r="AH1176" s="1189"/>
      <c r="AI1176" s="1189"/>
      <c r="AJ1176" s="1190" t="s">
        <v>8929</v>
      </c>
      <c r="AK1176" s="1191" t="s">
        <v>5946</v>
      </c>
      <c r="AL1176" s="1192" t="s">
        <v>6108</v>
      </c>
      <c r="AM1176" s="1174" t="s">
        <v>9190</v>
      </c>
      <c r="AN1176" s="1193"/>
      <c r="AO1176" s="1174" t="s">
        <v>4720</v>
      </c>
      <c r="AP1176" s="1177" t="s">
        <v>4686</v>
      </c>
      <c r="AQ1176" s="1181" t="n">
        <v>94117</v>
      </c>
      <c r="AR1176" s="1194" t="s">
        <v>9188</v>
      </c>
      <c r="AS1176" s="1195"/>
      <c r="AT1176" s="1196"/>
      <c r="AU1176" s="1184"/>
      <c r="AV1176" s="1197"/>
      <c r="AW1176" s="1198"/>
      <c r="AX1176" s="1198"/>
      <c r="AY1176" s="1198"/>
      <c r="AZ1176" s="1198"/>
      <c r="BA1176" s="1198"/>
      <c r="BB1176" s="1198"/>
      <c r="BC1176" s="1198"/>
      <c r="BD1176" s="1198"/>
      <c r="BE1176" s="1198"/>
      <c r="BF1176" s="1198"/>
      <c r="BG1176" s="1198"/>
      <c r="BH1176" s="1198"/>
      <c r="BI1176" s="1198"/>
      <c r="BJ1176" s="1198"/>
      <c r="BK1176" s="1198"/>
      <c r="BL1176" s="1199"/>
      <c r="BM1176" s="1199"/>
      <c r="BN1176" s="1199"/>
      <c r="BO1176" s="1174"/>
      <c r="BP1176" s="1174"/>
      <c r="ALZ1176" s="0"/>
      <c r="AMA1176" s="0"/>
      <c r="AMB1176" s="0"/>
      <c r="AMC1176" s="0"/>
      <c r="AMD1176" s="0"/>
      <c r="AME1176" s="0"/>
      <c r="AMF1176" s="0"/>
      <c r="AMG1176" s="0"/>
      <c r="AMH1176" s="0"/>
      <c r="AMI1176" s="0"/>
      <c r="AMJ1176" s="0"/>
    </row>
    <row r="1177" s="462" customFormat="true" ht="14.1" hidden="false" customHeight="true" outlineLevel="0" collapsed="false">
      <c r="A1177" s="41" t="s">
        <v>8205</v>
      </c>
      <c r="B1177" s="412" t="s">
        <v>5977</v>
      </c>
      <c r="C1177" s="563" t="s">
        <v>36</v>
      </c>
      <c r="D1177" s="414"/>
      <c r="E1177" s="425" t="s">
        <v>8206</v>
      </c>
      <c r="F1177" s="425" t="s">
        <v>8207</v>
      </c>
      <c r="G1177" s="426" t="s">
        <v>8208</v>
      </c>
      <c r="H1177" s="427" t="n">
        <v>0.095</v>
      </c>
      <c r="I1177" s="427"/>
      <c r="J1177" s="428" t="s">
        <v>5980</v>
      </c>
      <c r="K1177" s="412" t="s">
        <v>8209</v>
      </c>
      <c r="L1177" s="412" t="s">
        <v>4773</v>
      </c>
      <c r="M1177" s="414" t="s">
        <v>4686</v>
      </c>
      <c r="N1177" s="429" t="n">
        <v>94952</v>
      </c>
      <c r="O1177" s="458"/>
      <c r="P1177" s="431"/>
      <c r="Q1177" s="432"/>
      <c r="R1177" s="414"/>
      <c r="S1177" s="433"/>
      <c r="T1177" s="434"/>
      <c r="U1177" s="414"/>
      <c r="V1177" s="425"/>
      <c r="W1177" s="425"/>
      <c r="X1177" s="425"/>
      <c r="Y1177" s="425"/>
      <c r="Z1177" s="433"/>
      <c r="AA1177" s="433"/>
      <c r="AB1177" s="435"/>
      <c r="AC1177" s="594"/>
      <c r="AD1177" s="595"/>
      <c r="AE1177" s="595"/>
      <c r="AF1177" s="595"/>
      <c r="AG1177" s="595"/>
      <c r="AH1177" s="595"/>
      <c r="AI1177" s="595"/>
      <c r="AJ1177" s="596"/>
      <c r="AK1177" s="437" t="s">
        <v>5946</v>
      </c>
      <c r="AL1177" s="438" t="s">
        <v>6108</v>
      </c>
      <c r="AM1177" s="412" t="s">
        <v>8209</v>
      </c>
      <c r="AN1177" s="439"/>
      <c r="AO1177" s="412" t="s">
        <v>4773</v>
      </c>
      <c r="AP1177" s="414" t="s">
        <v>4686</v>
      </c>
      <c r="AQ1177" s="429" t="n">
        <v>94952</v>
      </c>
      <c r="AR1177" s="440" t="s">
        <v>8207</v>
      </c>
      <c r="AS1177" s="441"/>
      <c r="AT1177" s="438"/>
      <c r="AU1177" s="414"/>
      <c r="AV1177" s="442" t="n">
        <v>2</v>
      </c>
      <c r="AW1177" s="443" t="s">
        <v>6282</v>
      </c>
      <c r="AX1177" s="443" t="s">
        <v>8210</v>
      </c>
      <c r="AY1177" s="443" t="s">
        <v>8210</v>
      </c>
      <c r="AZ1177" s="443" t="s">
        <v>8210</v>
      </c>
      <c r="BA1177" s="443"/>
      <c r="BB1177" s="443"/>
      <c r="BC1177" s="443" t="s">
        <v>6156</v>
      </c>
      <c r="BD1177" s="443" t="s">
        <v>8211</v>
      </c>
      <c r="BE1177" s="443"/>
      <c r="BF1177" s="443"/>
      <c r="BG1177" s="443"/>
      <c r="BH1177" s="443"/>
      <c r="BI1177" s="443"/>
      <c r="BJ1177" s="443"/>
      <c r="BK1177" s="443"/>
      <c r="BL1177" s="412"/>
      <c r="BM1177" s="412"/>
      <c r="BN1177" s="412" t="s">
        <v>6835</v>
      </c>
      <c r="BO1177" s="477"/>
      <c r="BP1177" s="478"/>
      <c r="ALZ1177" s="0"/>
      <c r="AMA1177" s="0"/>
      <c r="AMB1177" s="0"/>
      <c r="AMC1177" s="0"/>
      <c r="AMD1177" s="0"/>
      <c r="AME1177" s="0"/>
      <c r="AMF1177" s="0"/>
      <c r="AMG1177" s="0"/>
      <c r="AMH1177" s="0"/>
      <c r="AMI1177" s="0"/>
      <c r="AMJ1177" s="0"/>
    </row>
    <row r="1178" s="462" customFormat="true" ht="14.1" hidden="false" customHeight="true" outlineLevel="0" collapsed="false">
      <c r="A1178" s="41" t="s">
        <v>8212</v>
      </c>
      <c r="B1178" s="412" t="s">
        <v>5977</v>
      </c>
      <c r="C1178" s="563" t="s">
        <v>36</v>
      </c>
      <c r="D1178" s="414"/>
      <c r="E1178" s="425" t="s">
        <v>8206</v>
      </c>
      <c r="F1178" s="425" t="s">
        <v>8213</v>
      </c>
      <c r="G1178" s="426" t="s">
        <v>8208</v>
      </c>
      <c r="H1178" s="427" t="n">
        <v>0.09</v>
      </c>
      <c r="I1178" s="427"/>
      <c r="J1178" s="428" t="s">
        <v>7044</v>
      </c>
      <c r="K1178" s="412" t="s">
        <v>8214</v>
      </c>
      <c r="L1178" s="412" t="s">
        <v>5821</v>
      </c>
      <c r="M1178" s="414" t="s">
        <v>4686</v>
      </c>
      <c r="N1178" s="429" t="n">
        <v>94928</v>
      </c>
      <c r="O1178" s="458"/>
      <c r="P1178" s="431"/>
      <c r="Q1178" s="432"/>
      <c r="R1178" s="414"/>
      <c r="S1178" s="433"/>
      <c r="T1178" s="434"/>
      <c r="U1178" s="414"/>
      <c r="V1178" s="425"/>
      <c r="W1178" s="425"/>
      <c r="X1178" s="425"/>
      <c r="Y1178" s="425"/>
      <c r="Z1178" s="433"/>
      <c r="AA1178" s="433"/>
      <c r="AB1178" s="435"/>
      <c r="AC1178" s="594"/>
      <c r="AD1178" s="595"/>
      <c r="AE1178" s="595"/>
      <c r="AF1178" s="595"/>
      <c r="AG1178" s="595"/>
      <c r="AH1178" s="595"/>
      <c r="AI1178" s="595"/>
      <c r="AJ1178" s="596"/>
      <c r="AK1178" s="437" t="s">
        <v>5946</v>
      </c>
      <c r="AL1178" s="438" t="s">
        <v>6108</v>
      </c>
      <c r="AM1178" s="412" t="s">
        <v>8214</v>
      </c>
      <c r="AN1178" s="439"/>
      <c r="AO1178" s="412" t="s">
        <v>5821</v>
      </c>
      <c r="AP1178" s="414" t="s">
        <v>4686</v>
      </c>
      <c r="AQ1178" s="429" t="n">
        <v>94928</v>
      </c>
      <c r="AR1178" s="440" t="s">
        <v>8213</v>
      </c>
      <c r="AS1178" s="441"/>
      <c r="AT1178" s="438"/>
      <c r="AU1178" s="414"/>
      <c r="AV1178" s="442" t="n">
        <v>2</v>
      </c>
      <c r="AW1178" s="443" t="s">
        <v>6282</v>
      </c>
      <c r="AX1178" s="443" t="s">
        <v>8210</v>
      </c>
      <c r="AY1178" s="443" t="s">
        <v>8210</v>
      </c>
      <c r="AZ1178" s="443" t="s">
        <v>8210</v>
      </c>
      <c r="BA1178" s="443"/>
      <c r="BB1178" s="443"/>
      <c r="BC1178" s="443" t="s">
        <v>6156</v>
      </c>
      <c r="BD1178" s="443" t="s">
        <v>8211</v>
      </c>
      <c r="BE1178" s="443"/>
      <c r="BF1178" s="443"/>
      <c r="BG1178" s="443"/>
      <c r="BH1178" s="443"/>
      <c r="BI1178" s="443"/>
      <c r="BJ1178" s="443"/>
      <c r="BK1178" s="443"/>
      <c r="BL1178" s="412"/>
      <c r="BM1178" s="412"/>
      <c r="BN1178" s="412" t="s">
        <v>6835</v>
      </c>
      <c r="BO1178" s="477"/>
      <c r="BP1178" s="478"/>
      <c r="ALZ1178" s="0"/>
      <c r="AMA1178" s="0"/>
      <c r="AMB1178" s="0"/>
      <c r="AMC1178" s="0"/>
      <c r="AMD1178" s="0"/>
      <c r="AME1178" s="0"/>
      <c r="AMF1178" s="0"/>
      <c r="AMG1178" s="0"/>
      <c r="AMH1178" s="0"/>
      <c r="AMI1178" s="0"/>
      <c r="AMJ1178" s="0"/>
    </row>
    <row r="1179" s="462" customFormat="true" ht="14.1" hidden="false" customHeight="true" outlineLevel="0" collapsed="false">
      <c r="A1179" s="41" t="s">
        <v>3289</v>
      </c>
      <c r="B1179" s="412" t="s">
        <v>713</v>
      </c>
      <c r="C1179" s="563" t="s">
        <v>36</v>
      </c>
      <c r="D1179" s="414" t="s">
        <v>6946</v>
      </c>
      <c r="E1179" s="425" t="s">
        <v>3287</v>
      </c>
      <c r="F1179" s="425" t="s">
        <v>3286</v>
      </c>
      <c r="G1179" s="426"/>
      <c r="H1179" s="427" t="n">
        <v>0.085</v>
      </c>
      <c r="I1179" s="427" t="n">
        <v>0.0825</v>
      </c>
      <c r="J1179" s="428" t="s">
        <v>5980</v>
      </c>
      <c r="K1179" s="412" t="s">
        <v>6947</v>
      </c>
      <c r="L1179" s="412" t="s">
        <v>6948</v>
      </c>
      <c r="M1179" s="414" t="s">
        <v>4686</v>
      </c>
      <c r="N1179" s="429" t="n">
        <v>95416</v>
      </c>
      <c r="O1179" s="458" t="s">
        <v>6949</v>
      </c>
      <c r="P1179" s="431"/>
      <c r="Q1179" s="432"/>
      <c r="R1179" s="414"/>
      <c r="S1179" s="433"/>
      <c r="T1179" s="434"/>
      <c r="U1179" s="414"/>
      <c r="V1179" s="425"/>
      <c r="W1179" s="425"/>
      <c r="X1179" s="425"/>
      <c r="Y1179" s="425"/>
      <c r="Z1179" s="433"/>
      <c r="AA1179" s="433"/>
      <c r="AB1179" s="435"/>
      <c r="AC1179" s="594" t="n">
        <v>15157</v>
      </c>
      <c r="AD1179" s="595"/>
      <c r="AE1179" s="595"/>
      <c r="AF1179" s="595"/>
      <c r="AG1179" s="595"/>
      <c r="AH1179" s="595"/>
      <c r="AI1179" s="595"/>
      <c r="AJ1179" s="596"/>
      <c r="AK1179" s="437" t="s">
        <v>5946</v>
      </c>
      <c r="AL1179" s="438" t="s">
        <v>6108</v>
      </c>
      <c r="AM1179" s="412" t="str">
        <f aca="false">K1179</f>
        <v>17800 Sonoma Hwy</v>
      </c>
      <c r="AN1179" s="439"/>
      <c r="AO1179" s="412" t="s">
        <v>6948</v>
      </c>
      <c r="AP1179" s="414" t="s">
        <v>4686</v>
      </c>
      <c r="AQ1179" s="429" t="n">
        <v>95416</v>
      </c>
      <c r="AR1179" s="440" t="str">
        <f aca="false">F1179</f>
        <v>707-996-1008</v>
      </c>
      <c r="AS1179" s="441"/>
      <c r="AT1179" s="438"/>
      <c r="AU1179" s="414"/>
      <c r="AV1179" s="442" t="n">
        <v>3</v>
      </c>
      <c r="AW1179" s="443" t="s">
        <v>6946</v>
      </c>
      <c r="AX1179" s="443"/>
      <c r="AY1179" s="443"/>
      <c r="AZ1179" s="443"/>
      <c r="BA1179" s="443"/>
      <c r="BB1179" s="443"/>
      <c r="BC1179" s="443"/>
      <c r="BD1179" s="443"/>
      <c r="BE1179" s="443"/>
      <c r="BF1179" s="443"/>
      <c r="BG1179" s="443"/>
      <c r="BH1179" s="443"/>
      <c r="BI1179" s="443"/>
      <c r="BJ1179" s="443"/>
      <c r="BK1179" s="443"/>
      <c r="BL1179" s="412"/>
      <c r="BM1179" s="412"/>
      <c r="BN1179" s="412"/>
      <c r="BO1179" s="477"/>
      <c r="BP1179" s="478"/>
      <c r="ALZ1179" s="0"/>
      <c r="AMA1179" s="0"/>
      <c r="AMB1179" s="0"/>
      <c r="AMC1179" s="0"/>
      <c r="AMD1179" s="0"/>
      <c r="AME1179" s="0"/>
      <c r="AMF1179" s="0"/>
      <c r="AMG1179" s="0"/>
      <c r="AMH1179" s="0"/>
      <c r="AMI1179" s="0"/>
      <c r="AMJ1179" s="0"/>
    </row>
    <row r="1180" s="439" customFormat="true" ht="14.1" hidden="false" customHeight="true" outlineLevel="0" collapsed="false">
      <c r="A1180" s="41" t="s">
        <v>12756</v>
      </c>
      <c r="B1180" s="412" t="s">
        <v>713</v>
      </c>
      <c r="C1180" s="563" t="s">
        <v>36</v>
      </c>
      <c r="D1180" s="414" t="s">
        <v>12757</v>
      </c>
      <c r="E1180" s="425" t="s">
        <v>12758</v>
      </c>
      <c r="F1180" s="425" t="s">
        <v>12759</v>
      </c>
      <c r="G1180" s="426"/>
      <c r="H1180" s="427" t="n">
        <v>0.0925</v>
      </c>
      <c r="I1180" s="427"/>
      <c r="J1180" s="428" t="s">
        <v>6337</v>
      </c>
      <c r="K1180" s="412" t="s">
        <v>12760</v>
      </c>
      <c r="L1180" s="412" t="s">
        <v>5362</v>
      </c>
      <c r="M1180" s="414" t="s">
        <v>4686</v>
      </c>
      <c r="N1180" s="429" t="n">
        <v>94065</v>
      </c>
      <c r="O1180" s="458"/>
      <c r="P1180" s="431"/>
      <c r="Q1180" s="432"/>
      <c r="R1180" s="414"/>
      <c r="S1180" s="433"/>
      <c r="T1180" s="434"/>
      <c r="U1180" s="414"/>
      <c r="V1180" s="425"/>
      <c r="W1180" s="425"/>
      <c r="X1180" s="425"/>
      <c r="Y1180" s="425"/>
      <c r="Z1180" s="433"/>
      <c r="AA1180" s="433"/>
      <c r="AB1180" s="435"/>
      <c r="AC1180" s="594"/>
      <c r="AD1180" s="595"/>
      <c r="AE1180" s="595"/>
      <c r="AF1180" s="595"/>
      <c r="AG1180" s="595"/>
      <c r="AH1180" s="595"/>
      <c r="AI1180" s="595"/>
      <c r="AJ1180" s="596"/>
      <c r="AK1180" s="437" t="s">
        <v>5946</v>
      </c>
      <c r="AL1180" s="438" t="s">
        <v>6108</v>
      </c>
      <c r="AM1180" s="412" t="s">
        <v>12760</v>
      </c>
      <c r="AO1180" s="412" t="s">
        <v>5362</v>
      </c>
      <c r="AP1180" s="414" t="s">
        <v>4686</v>
      </c>
      <c r="AQ1180" s="429" t="n">
        <v>94065</v>
      </c>
      <c r="AR1180" s="440" t="s">
        <v>12759</v>
      </c>
      <c r="AS1180" s="441"/>
      <c r="AT1180" s="438"/>
      <c r="AU1180" s="414"/>
      <c r="AV1180" s="442"/>
      <c r="AW1180" s="443"/>
      <c r="AX1180" s="443"/>
      <c r="AY1180" s="443"/>
      <c r="AZ1180" s="443"/>
      <c r="BA1180" s="443"/>
      <c r="BB1180" s="443"/>
      <c r="BC1180" s="443"/>
      <c r="BD1180" s="443"/>
      <c r="BE1180" s="443"/>
      <c r="BF1180" s="443"/>
      <c r="BG1180" s="443"/>
      <c r="BH1180" s="443"/>
      <c r="BI1180" s="443"/>
      <c r="BJ1180" s="443"/>
      <c r="BK1180" s="443"/>
      <c r="BL1180" s="412"/>
      <c r="BM1180" s="412"/>
      <c r="BN1180" s="412"/>
      <c r="BO1180" s="477"/>
      <c r="BP1180" s="478"/>
      <c r="ALZ1180" s="0"/>
      <c r="AMA1180" s="0"/>
      <c r="AMB1180" s="0"/>
      <c r="AMC1180" s="0"/>
      <c r="AMD1180" s="0"/>
      <c r="AME1180" s="0"/>
      <c r="AMF1180" s="0"/>
      <c r="AMG1180" s="0"/>
      <c r="AMH1180" s="0"/>
      <c r="AMI1180" s="0"/>
      <c r="AMJ1180" s="0"/>
    </row>
    <row r="1181" s="439" customFormat="true" ht="14.1" hidden="false" customHeight="true" outlineLevel="0" collapsed="false">
      <c r="A1181" s="41" t="s">
        <v>3646</v>
      </c>
      <c r="B1181" s="412" t="s">
        <v>4682</v>
      </c>
      <c r="C1181" s="508" t="s">
        <v>5959</v>
      </c>
      <c r="D1181" s="120" t="s">
        <v>12441</v>
      </c>
      <c r="E1181" s="120" t="s">
        <v>3645</v>
      </c>
      <c r="F1181" s="120" t="s">
        <v>3644</v>
      </c>
      <c r="G1181" s="456"/>
      <c r="H1181" s="427" t="n">
        <v>0.085</v>
      </c>
      <c r="I1181" s="427" t="n">
        <v>0.0875</v>
      </c>
      <c r="J1181" s="428" t="s">
        <v>5772</v>
      </c>
      <c r="K1181" s="412" t="s">
        <v>12442</v>
      </c>
      <c r="L1181" s="412" t="s">
        <v>4720</v>
      </c>
      <c r="M1181" s="120" t="s">
        <v>4686</v>
      </c>
      <c r="N1181" s="457" t="n">
        <v>94112</v>
      </c>
      <c r="O1181" s="458" t="s">
        <v>12443</v>
      </c>
      <c r="P1181" s="544"/>
      <c r="Q1181" s="544"/>
      <c r="R1181" s="459"/>
      <c r="S1181" s="120"/>
      <c r="T1181" s="120"/>
      <c r="U1181" s="460"/>
      <c r="V1181" s="120"/>
      <c r="W1181" s="120"/>
      <c r="X1181" s="120"/>
      <c r="Y1181" s="120"/>
      <c r="Z1181" s="460"/>
      <c r="AA1181" s="460"/>
      <c r="AB1181" s="456"/>
      <c r="AC1181" s="645"/>
      <c r="AD1181" s="645"/>
      <c r="AE1181" s="645"/>
      <c r="AF1181" s="645"/>
      <c r="AG1181" s="645"/>
      <c r="AH1181" s="645"/>
      <c r="AI1181" s="645"/>
      <c r="AJ1181" s="498"/>
      <c r="AK1181" s="437" t="s">
        <v>5946</v>
      </c>
      <c r="AL1181" s="438" t="s">
        <v>6108</v>
      </c>
      <c r="AM1181" s="412" t="s">
        <v>12442</v>
      </c>
      <c r="AN1181" s="462"/>
      <c r="AO1181" s="412" t="s">
        <v>4720</v>
      </c>
      <c r="AP1181" s="120" t="s">
        <v>4686</v>
      </c>
      <c r="AQ1181" s="457" t="n">
        <v>94112</v>
      </c>
      <c r="AR1181" s="463" t="s">
        <v>3644</v>
      </c>
      <c r="AS1181" s="464"/>
      <c r="AT1181" s="465"/>
      <c r="AU1181" s="459"/>
      <c r="AV1181" s="466" t="n">
        <v>4</v>
      </c>
      <c r="AW1181" s="467"/>
      <c r="AX1181" s="467"/>
      <c r="AY1181" s="467"/>
      <c r="AZ1181" s="467"/>
      <c r="BA1181" s="467"/>
      <c r="BB1181" s="467"/>
      <c r="BC1181" s="467"/>
      <c r="BD1181" s="467"/>
      <c r="BE1181" s="467"/>
      <c r="BF1181" s="467"/>
      <c r="BG1181" s="467"/>
      <c r="BH1181" s="467"/>
      <c r="BI1181" s="467"/>
      <c r="BJ1181" s="467"/>
      <c r="BK1181" s="467"/>
      <c r="BL1181" s="468"/>
      <c r="BM1181" s="468"/>
      <c r="BN1181" s="468"/>
      <c r="BO1181" s="477"/>
      <c r="BP1181" s="463"/>
      <c r="ALZ1181" s="0"/>
      <c r="AMA1181" s="0"/>
      <c r="AMB1181" s="0"/>
      <c r="AMC1181" s="0"/>
      <c r="AMD1181" s="0"/>
      <c r="AME1181" s="0"/>
      <c r="AMF1181" s="0"/>
      <c r="AMG1181" s="0"/>
      <c r="AMH1181" s="0"/>
      <c r="AMI1181" s="0"/>
      <c r="AMJ1181" s="0"/>
    </row>
    <row r="1182" s="439" customFormat="true" ht="14.1" hidden="false" customHeight="true" outlineLevel="0" collapsed="false">
      <c r="A1182" s="41" t="s">
        <v>3599</v>
      </c>
      <c r="B1182" s="412" t="s">
        <v>5977</v>
      </c>
      <c r="C1182" s="652" t="s">
        <v>36</v>
      </c>
      <c r="D1182" s="120"/>
      <c r="E1182" s="120" t="s">
        <v>3600</v>
      </c>
      <c r="F1182" s="120" t="s">
        <v>3596</v>
      </c>
      <c r="G1182" s="456"/>
      <c r="H1182" s="427" t="n">
        <v>0.085</v>
      </c>
      <c r="I1182" s="427" t="n">
        <v>0.0875</v>
      </c>
      <c r="J1182" s="428" t="s">
        <v>5772</v>
      </c>
      <c r="K1182" s="412" t="s">
        <v>14481</v>
      </c>
      <c r="L1182" s="412" t="s">
        <v>4720</v>
      </c>
      <c r="M1182" s="120" t="s">
        <v>4686</v>
      </c>
      <c r="N1182" s="457" t="n">
        <v>94111</v>
      </c>
      <c r="O1182" s="458"/>
      <c r="P1182" s="544"/>
      <c r="Q1182" s="544"/>
      <c r="R1182" s="459"/>
      <c r="S1182" s="120"/>
      <c r="T1182" s="120"/>
      <c r="U1182" s="460"/>
      <c r="V1182" s="120"/>
      <c r="W1182" s="120"/>
      <c r="X1182" s="120"/>
      <c r="Y1182" s="120"/>
      <c r="Z1182" s="460"/>
      <c r="AA1182" s="460"/>
      <c r="AB1182" s="456"/>
      <c r="AC1182" s="641"/>
      <c r="AD1182" s="642"/>
      <c r="AE1182" s="641"/>
      <c r="AF1182" s="641"/>
      <c r="AG1182" s="641"/>
      <c r="AH1182" s="641"/>
      <c r="AI1182" s="641"/>
      <c r="AJ1182" s="643"/>
      <c r="AK1182" s="437" t="s">
        <v>5946</v>
      </c>
      <c r="AL1182" s="438" t="s">
        <v>6108</v>
      </c>
      <c r="AM1182" s="412" t="s">
        <v>14482</v>
      </c>
      <c r="AN1182" s="462"/>
      <c r="AO1182" s="412" t="s">
        <v>4720</v>
      </c>
      <c r="AP1182" s="120" t="s">
        <v>4686</v>
      </c>
      <c r="AQ1182" s="457" t="n">
        <v>94111</v>
      </c>
      <c r="AR1182" s="463" t="s">
        <v>3596</v>
      </c>
      <c r="AS1182" s="441"/>
      <c r="AT1182" s="465"/>
      <c r="AU1182" s="459"/>
      <c r="AV1182" s="466"/>
      <c r="AW1182" s="467"/>
      <c r="AX1182" s="467"/>
      <c r="AY1182" s="467"/>
      <c r="AZ1182" s="467"/>
      <c r="BA1182" s="467"/>
      <c r="BB1182" s="467"/>
      <c r="BC1182" s="467"/>
      <c r="BD1182" s="467"/>
      <c r="BE1182" s="467"/>
      <c r="BF1182" s="467"/>
      <c r="BG1182" s="467"/>
      <c r="BH1182" s="467"/>
      <c r="BI1182" s="467"/>
      <c r="BJ1182" s="467"/>
      <c r="BK1182" s="467"/>
      <c r="BL1182" s="468"/>
      <c r="BM1182" s="468"/>
      <c r="BN1182" s="468"/>
      <c r="BO1182" s="477"/>
      <c r="BP1182" s="463"/>
      <c r="ALZ1182" s="0"/>
      <c r="AMA1182" s="0"/>
      <c r="AMB1182" s="0"/>
      <c r="AMC1182" s="0"/>
      <c r="AMD1182" s="0"/>
      <c r="AME1182" s="0"/>
      <c r="AMF1182" s="0"/>
      <c r="AMG1182" s="0"/>
      <c r="AMH1182" s="0"/>
      <c r="AMI1182" s="0"/>
      <c r="AMJ1182" s="0"/>
    </row>
    <row r="1183" s="439" customFormat="true" ht="14.1" hidden="false" customHeight="true" outlineLevel="0" collapsed="false">
      <c r="A1183" s="1146" t="s">
        <v>4471</v>
      </c>
      <c r="B1183" s="1147" t="s">
        <v>4682</v>
      </c>
      <c r="C1183" s="1333" t="s">
        <v>6129</v>
      </c>
      <c r="D1183" s="1201"/>
      <c r="E1183" s="1201" t="s">
        <v>10270</v>
      </c>
      <c r="F1183" s="1201" t="s">
        <v>10271</v>
      </c>
      <c r="G1183" s="1202"/>
      <c r="H1183" s="1152" t="n">
        <v>0.085</v>
      </c>
      <c r="I1183" s="1152" t="n">
        <v>0.0875</v>
      </c>
      <c r="J1183" s="1153" t="s">
        <v>5772</v>
      </c>
      <c r="K1183" s="1147" t="s">
        <v>10272</v>
      </c>
      <c r="L1183" s="1147" t="s">
        <v>4720</v>
      </c>
      <c r="M1183" s="1201" t="s">
        <v>4686</v>
      </c>
      <c r="N1183" s="1203" t="n">
        <v>94110</v>
      </c>
      <c r="O1183" s="1155"/>
      <c r="P1183" s="1156"/>
      <c r="Q1183" s="1156"/>
      <c r="R1183" s="1204"/>
      <c r="S1183" s="1205"/>
      <c r="T1183" s="1206"/>
      <c r="U1183" s="1204"/>
      <c r="V1183" s="1201"/>
      <c r="W1183" s="1201"/>
      <c r="X1183" s="1201"/>
      <c r="Y1183" s="1201"/>
      <c r="Z1183" s="1205"/>
      <c r="AA1183" s="1158"/>
      <c r="AB1183" s="1202"/>
      <c r="AC1183" s="1161" t="s">
        <v>7576</v>
      </c>
      <c r="AD1183" s="1162"/>
      <c r="AE1183" s="1162"/>
      <c r="AF1183" s="1162"/>
      <c r="AG1183" s="1162"/>
      <c r="AH1183" s="1162"/>
      <c r="AI1183" s="1162"/>
      <c r="AJ1183" s="1163" t="s">
        <v>4716</v>
      </c>
      <c r="AK1183" s="1164" t="s">
        <v>5946</v>
      </c>
      <c r="AL1183" s="1165" t="s">
        <v>6108</v>
      </c>
      <c r="AM1183" s="1147" t="s">
        <v>10272</v>
      </c>
      <c r="AN1183" s="1209"/>
      <c r="AO1183" s="1147" t="s">
        <v>4720</v>
      </c>
      <c r="AP1183" s="1201" t="s">
        <v>4686</v>
      </c>
      <c r="AQ1183" s="1203" t="n">
        <v>94110</v>
      </c>
      <c r="AR1183" s="1172" t="s">
        <v>10271</v>
      </c>
      <c r="AS1183" s="1226"/>
      <c r="AT1183" s="1210"/>
      <c r="AU1183" s="1204"/>
      <c r="AV1183" s="1211"/>
      <c r="AW1183" s="1212"/>
      <c r="AX1183" s="1212" t="s">
        <v>7066</v>
      </c>
      <c r="AY1183" s="1212"/>
      <c r="AZ1183" s="1212"/>
      <c r="BA1183" s="1212" t="s">
        <v>10273</v>
      </c>
      <c r="BB1183" s="1212"/>
      <c r="BC1183" s="1212"/>
      <c r="BD1183" s="1212"/>
      <c r="BE1183" s="1212"/>
      <c r="BF1183" s="1212"/>
      <c r="BG1183" s="1212"/>
      <c r="BH1183" s="1212"/>
      <c r="BI1183" s="1212"/>
      <c r="BJ1183" s="1212"/>
      <c r="BK1183" s="1212"/>
      <c r="BL1183" s="1213"/>
      <c r="BM1183" s="1213"/>
      <c r="BN1183" s="1213"/>
      <c r="BO1183" s="1230"/>
      <c r="BP1183" s="1172"/>
      <c r="ALZ1183" s="0"/>
      <c r="AMA1183" s="0"/>
      <c r="AMB1183" s="0"/>
      <c r="AMC1183" s="0"/>
      <c r="AMD1183" s="0"/>
      <c r="AME1183" s="0"/>
      <c r="AMF1183" s="0"/>
      <c r="AMG1183" s="0"/>
      <c r="AMH1183" s="0"/>
      <c r="AMI1183" s="0"/>
      <c r="AMJ1183" s="0"/>
    </row>
    <row r="1184" s="439" customFormat="true" ht="14.1" hidden="false" customHeight="true" outlineLevel="0" collapsed="false">
      <c r="A1184" s="41" t="s">
        <v>442</v>
      </c>
      <c r="B1184" s="412" t="s">
        <v>4682</v>
      </c>
      <c r="C1184" s="652" t="s">
        <v>5959</v>
      </c>
      <c r="D1184" s="120"/>
      <c r="E1184" s="120" t="s">
        <v>3667</v>
      </c>
      <c r="F1184" s="120" t="s">
        <v>3666</v>
      </c>
      <c r="G1184" s="456" t="s">
        <v>6950</v>
      </c>
      <c r="H1184" s="427" t="n">
        <v>0.085</v>
      </c>
      <c r="I1184" s="427" t="n">
        <v>0.0875</v>
      </c>
      <c r="J1184" s="428" t="s">
        <v>5772</v>
      </c>
      <c r="K1184" s="412" t="s">
        <v>6951</v>
      </c>
      <c r="L1184" s="412" t="s">
        <v>4720</v>
      </c>
      <c r="M1184" s="120" t="s">
        <v>4686</v>
      </c>
      <c r="N1184" s="457" t="n">
        <v>94109</v>
      </c>
      <c r="O1184" s="458" t="s">
        <v>6952</v>
      </c>
      <c r="P1184" s="431"/>
      <c r="Q1184" s="431"/>
      <c r="R1184" s="459" t="s">
        <v>6953</v>
      </c>
      <c r="S1184" s="460" t="s">
        <v>6954</v>
      </c>
      <c r="T1184" s="461"/>
      <c r="U1184" s="459"/>
      <c r="V1184" s="120"/>
      <c r="W1184" s="120"/>
      <c r="X1184" s="120"/>
      <c r="Y1184" s="120"/>
      <c r="Z1184" s="460" t="s">
        <v>6955</v>
      </c>
      <c r="AA1184" s="433" t="s">
        <v>6956</v>
      </c>
      <c r="AB1184" s="456"/>
      <c r="AC1184" s="641"/>
      <c r="AD1184" s="642"/>
      <c r="AE1184" s="641"/>
      <c r="AF1184" s="641"/>
      <c r="AG1184" s="641"/>
      <c r="AH1184" s="641"/>
      <c r="AI1184" s="641"/>
      <c r="AJ1184" s="643"/>
      <c r="AK1184" s="437" t="s">
        <v>5946</v>
      </c>
      <c r="AL1184" s="438" t="s">
        <v>5946</v>
      </c>
      <c r="AM1184" s="412" t="str">
        <f aca="false">PROPER(AN1184)</f>
        <v>708 Post St</v>
      </c>
      <c r="AN1184" s="462" t="s">
        <v>6957</v>
      </c>
      <c r="AO1184" s="412" t="s">
        <v>4720</v>
      </c>
      <c r="AP1184" s="120" t="s">
        <v>4686</v>
      </c>
      <c r="AQ1184" s="457" t="n">
        <v>94109</v>
      </c>
      <c r="AR1184" s="463" t="s">
        <v>4081</v>
      </c>
      <c r="AS1184" s="441"/>
      <c r="AT1184" s="465"/>
      <c r="AU1184" s="459"/>
      <c r="AV1184" s="466" t="n">
        <v>1</v>
      </c>
      <c r="AW1184" s="467"/>
      <c r="AX1184" s="467"/>
      <c r="AY1184" s="467"/>
      <c r="AZ1184" s="467"/>
      <c r="BA1184" s="467"/>
      <c r="BB1184" s="467"/>
      <c r="BC1184" s="467"/>
      <c r="BD1184" s="467"/>
      <c r="BE1184" s="467"/>
      <c r="BF1184" s="467"/>
      <c r="BG1184" s="467"/>
      <c r="BH1184" s="467"/>
      <c r="BI1184" s="467"/>
      <c r="BJ1184" s="467"/>
      <c r="BK1184" s="467"/>
      <c r="BL1184" s="468"/>
      <c r="BM1184" s="468"/>
      <c r="BN1184" s="468"/>
      <c r="BO1184" s="469"/>
      <c r="BP1184" s="463"/>
      <c r="ALZ1184" s="0"/>
      <c r="AMA1184" s="0"/>
      <c r="AMB1184" s="0"/>
      <c r="AMC1184" s="0"/>
      <c r="AMD1184" s="0"/>
      <c r="AME1184" s="0"/>
      <c r="AMF1184" s="0"/>
      <c r="AMG1184" s="0"/>
      <c r="AMH1184" s="0"/>
      <c r="AMI1184" s="0"/>
      <c r="AMJ1184" s="0"/>
    </row>
    <row r="1185" s="439" customFormat="true" ht="14.1" hidden="false" customHeight="true" outlineLevel="0" collapsed="false">
      <c r="A1185" s="41" t="s">
        <v>2547</v>
      </c>
      <c r="B1185" s="412" t="s">
        <v>713</v>
      </c>
      <c r="C1185" s="508" t="s">
        <v>4715</v>
      </c>
      <c r="D1185" s="470" t="s">
        <v>6958</v>
      </c>
      <c r="E1185" s="120" t="s">
        <v>6959</v>
      </c>
      <c r="F1185" s="120" t="s">
        <v>2544</v>
      </c>
      <c r="G1185" s="456"/>
      <c r="H1185" s="427" t="n">
        <v>0.0925</v>
      </c>
      <c r="I1185" s="427"/>
      <c r="J1185" s="428" t="s">
        <v>6018</v>
      </c>
      <c r="K1185" s="412" t="s">
        <v>6960</v>
      </c>
      <c r="L1185" s="412" t="s">
        <v>5454</v>
      </c>
      <c r="M1185" s="120" t="s">
        <v>4686</v>
      </c>
      <c r="N1185" s="457" t="n">
        <v>95113</v>
      </c>
      <c r="O1185" s="458"/>
      <c r="P1185" s="544" t="s">
        <v>6961</v>
      </c>
      <c r="Q1185" s="431"/>
      <c r="R1185" s="459"/>
      <c r="S1185" s="460"/>
      <c r="T1185" s="461"/>
      <c r="U1185" s="459"/>
      <c r="V1185" s="120"/>
      <c r="W1185" s="120"/>
      <c r="X1185" s="120"/>
      <c r="Y1185" s="120"/>
      <c r="Z1185" s="460"/>
      <c r="AA1185" s="433"/>
      <c r="AB1185" s="456"/>
      <c r="AC1185" s="594"/>
      <c r="AD1185" s="595"/>
      <c r="AE1185" s="595"/>
      <c r="AF1185" s="595"/>
      <c r="AG1185" s="595"/>
      <c r="AH1185" s="595"/>
      <c r="AI1185" s="595"/>
      <c r="AJ1185" s="596"/>
      <c r="AK1185" s="437" t="s">
        <v>5946</v>
      </c>
      <c r="AL1185" s="438"/>
      <c r="AM1185" s="412" t="s">
        <v>6960</v>
      </c>
      <c r="AN1185" s="462"/>
      <c r="AO1185" s="412" t="s">
        <v>5454</v>
      </c>
      <c r="AP1185" s="120" t="s">
        <v>4686</v>
      </c>
      <c r="AQ1185" s="457" t="n">
        <v>95113</v>
      </c>
      <c r="AR1185" s="463" t="s">
        <v>2544</v>
      </c>
      <c r="AS1185" s="441"/>
      <c r="AT1185" s="465"/>
      <c r="AU1185" s="459"/>
      <c r="AV1185" s="466"/>
      <c r="AW1185" s="467"/>
      <c r="AX1185" s="467"/>
      <c r="AY1185" s="467"/>
      <c r="AZ1185" s="467"/>
      <c r="BA1185" s="467"/>
      <c r="BB1185" s="467"/>
      <c r="BC1185" s="467"/>
      <c r="BD1185" s="467"/>
      <c r="BE1185" s="467"/>
      <c r="BF1185" s="467"/>
      <c r="BG1185" s="467"/>
      <c r="BH1185" s="467"/>
      <c r="BI1185" s="467"/>
      <c r="BJ1185" s="467"/>
      <c r="BK1185" s="467"/>
      <c r="BL1185" s="468"/>
      <c r="BM1185" s="468"/>
      <c r="BN1185" s="468"/>
      <c r="BO1185" s="412"/>
      <c r="BP1185" s="412"/>
      <c r="ALZ1185" s="0"/>
      <c r="AMA1185" s="0"/>
      <c r="AMB1185" s="0"/>
      <c r="AMC1185" s="0"/>
      <c r="AMD1185" s="0"/>
      <c r="AME1185" s="0"/>
      <c r="AMF1185" s="0"/>
      <c r="AMG1185" s="0"/>
      <c r="AMH1185" s="0"/>
      <c r="AMI1185" s="0"/>
      <c r="AMJ1185" s="0"/>
    </row>
    <row r="1186" s="462" customFormat="true" ht="14.1" hidden="false" customHeight="true" outlineLevel="0" collapsed="false">
      <c r="A1186" s="41" t="s">
        <v>4581</v>
      </c>
      <c r="B1186" s="412" t="s">
        <v>4682</v>
      </c>
      <c r="C1186" s="508" t="s">
        <v>5959</v>
      </c>
      <c r="D1186" s="120" t="s">
        <v>12441</v>
      </c>
      <c r="E1186" s="120" t="s">
        <v>4579</v>
      </c>
      <c r="F1186" s="120" t="s">
        <v>4578</v>
      </c>
      <c r="G1186" s="456" t="s">
        <v>6962</v>
      </c>
      <c r="H1186" s="427" t="n">
        <v>0.0975</v>
      </c>
      <c r="I1186" s="427" t="n">
        <v>0.1</v>
      </c>
      <c r="J1186" s="428" t="s">
        <v>6963</v>
      </c>
      <c r="K1186" s="412" t="s">
        <v>6964</v>
      </c>
      <c r="L1186" s="412" t="s">
        <v>5436</v>
      </c>
      <c r="M1186" s="120" t="s">
        <v>4686</v>
      </c>
      <c r="N1186" s="457" t="n">
        <v>94577</v>
      </c>
      <c r="O1186" s="458" t="s">
        <v>6965</v>
      </c>
      <c r="P1186" s="431"/>
      <c r="Q1186" s="431"/>
      <c r="R1186" s="459" t="s">
        <v>6966</v>
      </c>
      <c r="S1186" s="460"/>
      <c r="T1186" s="461"/>
      <c r="U1186" s="459"/>
      <c r="V1186" s="120"/>
      <c r="W1186" s="120"/>
      <c r="X1186" s="120"/>
      <c r="Y1186" s="120"/>
      <c r="Z1186" s="460"/>
      <c r="AA1186" s="433"/>
      <c r="AB1186" s="456"/>
      <c r="AC1186" s="641"/>
      <c r="AD1186" s="642"/>
      <c r="AE1186" s="641"/>
      <c r="AF1186" s="641"/>
      <c r="AG1186" s="641"/>
      <c r="AH1186" s="641"/>
      <c r="AI1186" s="641"/>
      <c r="AJ1186" s="643"/>
      <c r="AK1186" s="437" t="s">
        <v>5946</v>
      </c>
      <c r="AL1186" s="438" t="s">
        <v>5946</v>
      </c>
      <c r="AM1186" s="412" t="s">
        <v>6964</v>
      </c>
      <c r="AO1186" s="412" t="s">
        <v>5436</v>
      </c>
      <c r="AP1186" s="120" t="s">
        <v>4686</v>
      </c>
      <c r="AQ1186" s="457" t="n">
        <v>94577</v>
      </c>
      <c r="AR1186" s="463" t="s">
        <v>4578</v>
      </c>
      <c r="AS1186" s="441"/>
      <c r="AT1186" s="465"/>
      <c r="AU1186" s="459"/>
      <c r="AV1186" s="466" t="n">
        <v>2</v>
      </c>
      <c r="AW1186" s="467"/>
      <c r="AX1186" s="467"/>
      <c r="AY1186" s="467"/>
      <c r="AZ1186" s="467"/>
      <c r="BA1186" s="467"/>
      <c r="BB1186" s="467"/>
      <c r="BC1186" s="467"/>
      <c r="BD1186" s="467"/>
      <c r="BE1186" s="467"/>
      <c r="BF1186" s="467"/>
      <c r="BG1186" s="467"/>
      <c r="BH1186" s="467"/>
      <c r="BI1186" s="467"/>
      <c r="BJ1186" s="467"/>
      <c r="BK1186" s="467"/>
      <c r="BL1186" s="468"/>
      <c r="BM1186" s="468"/>
      <c r="BN1186" s="468"/>
      <c r="BO1186" s="469"/>
      <c r="BP1186" s="463"/>
      <c r="ALZ1186" s="0"/>
      <c r="AMA1186" s="0"/>
      <c r="AMB1186" s="0"/>
      <c r="AMC1186" s="0"/>
      <c r="AMD1186" s="0"/>
      <c r="AME1186" s="0"/>
      <c r="AMF1186" s="0"/>
      <c r="AMG1186" s="0"/>
      <c r="AMH1186" s="0"/>
      <c r="AMI1186" s="0"/>
      <c r="AMJ1186" s="0"/>
    </row>
    <row r="1187" s="462" customFormat="true" ht="14.1" hidden="false" customHeight="true" outlineLevel="0" collapsed="false">
      <c r="A1187" s="41" t="s">
        <v>1558</v>
      </c>
      <c r="B1187" s="412" t="s">
        <v>713</v>
      </c>
      <c r="C1187" s="508" t="s">
        <v>36</v>
      </c>
      <c r="D1187" s="414" t="s">
        <v>12314</v>
      </c>
      <c r="E1187" s="120" t="s">
        <v>1556</v>
      </c>
      <c r="F1187" s="120" t="s">
        <v>1555</v>
      </c>
      <c r="G1187" s="456"/>
      <c r="H1187" s="427" t="n">
        <v>0.09</v>
      </c>
      <c r="I1187" s="427" t="n">
        <v>0.0875</v>
      </c>
      <c r="J1187" s="428" t="s">
        <v>6018</v>
      </c>
      <c r="K1187" s="412" t="s">
        <v>12761</v>
      </c>
      <c r="L1187" s="412" t="s">
        <v>5676</v>
      </c>
      <c r="M1187" s="120" t="s">
        <v>4686</v>
      </c>
      <c r="N1187" s="457" t="n">
        <v>94306</v>
      </c>
      <c r="O1187" s="458"/>
      <c r="P1187" s="431"/>
      <c r="Q1187" s="431"/>
      <c r="R1187" s="459"/>
      <c r="S1187" s="460"/>
      <c r="T1187" s="461"/>
      <c r="U1187" s="459"/>
      <c r="V1187" s="120"/>
      <c r="W1187" s="120"/>
      <c r="X1187" s="120"/>
      <c r="Y1187" s="120"/>
      <c r="Z1187" s="460" t="s">
        <v>12762</v>
      </c>
      <c r="AA1187" s="433"/>
      <c r="AB1187" s="456"/>
      <c r="AC1187" s="641"/>
      <c r="AD1187" s="642"/>
      <c r="AE1187" s="641"/>
      <c r="AF1187" s="641"/>
      <c r="AG1187" s="641"/>
      <c r="AH1187" s="641"/>
      <c r="AI1187" s="641"/>
      <c r="AJ1187" s="643"/>
      <c r="AK1187" s="437" t="s">
        <v>5946</v>
      </c>
      <c r="AL1187" s="438" t="s">
        <v>5946</v>
      </c>
      <c r="AM1187" s="412" t="s">
        <v>12761</v>
      </c>
      <c r="AO1187" s="412" t="s">
        <v>5676</v>
      </c>
      <c r="AP1187" s="120" t="s">
        <v>4686</v>
      </c>
      <c r="AQ1187" s="457" t="n">
        <v>94306</v>
      </c>
      <c r="AR1187" s="463" t="s">
        <v>1555</v>
      </c>
      <c r="AS1187" s="441"/>
      <c r="AT1187" s="465"/>
      <c r="AU1187" s="459"/>
      <c r="AV1187" s="466"/>
      <c r="AW1187" s="467"/>
      <c r="AX1187" s="467"/>
      <c r="AY1187" s="467"/>
      <c r="AZ1187" s="467"/>
      <c r="BA1187" s="467"/>
      <c r="BB1187" s="467"/>
      <c r="BC1187" s="467"/>
      <c r="BD1187" s="467"/>
      <c r="BE1187" s="467"/>
      <c r="BF1187" s="467"/>
      <c r="BG1187" s="467"/>
      <c r="BH1187" s="467"/>
      <c r="BI1187" s="467"/>
      <c r="BJ1187" s="467"/>
      <c r="BK1187" s="467"/>
      <c r="BL1187" s="468"/>
      <c r="BM1187" s="468"/>
      <c r="BN1187" s="468"/>
      <c r="BO1187" s="469"/>
      <c r="BP1187" s="463"/>
      <c r="ALZ1187" s="0"/>
      <c r="AMA1187" s="0"/>
      <c r="AMB1187" s="0"/>
      <c r="AMC1187" s="0"/>
      <c r="AMD1187" s="0"/>
      <c r="AME1187" s="0"/>
      <c r="AMF1187" s="0"/>
      <c r="AMG1187" s="0"/>
      <c r="AMH1187" s="0"/>
      <c r="AMI1187" s="0"/>
      <c r="AMJ1187" s="0"/>
    </row>
    <row r="1188" s="462" customFormat="true" ht="14.1" hidden="false" customHeight="true" outlineLevel="0" collapsed="false">
      <c r="A1188" s="41" t="s">
        <v>859</v>
      </c>
      <c r="B1188" s="412" t="s">
        <v>713</v>
      </c>
      <c r="C1188" s="508" t="s">
        <v>5309</v>
      </c>
      <c r="D1188" s="470" t="s">
        <v>6180</v>
      </c>
      <c r="E1188" s="120" t="s">
        <v>6967</v>
      </c>
      <c r="F1188" s="120" t="s">
        <v>1555</v>
      </c>
      <c r="G1188" s="456"/>
      <c r="H1188" s="427" t="n">
        <v>0.0925</v>
      </c>
      <c r="I1188" s="427"/>
      <c r="J1188" s="428" t="s">
        <v>5963</v>
      </c>
      <c r="K1188" s="412" t="s">
        <v>6968</v>
      </c>
      <c r="L1188" s="412" t="s">
        <v>6704</v>
      </c>
      <c r="M1188" s="120" t="s">
        <v>4686</v>
      </c>
      <c r="N1188" s="457" t="n">
        <v>94565</v>
      </c>
      <c r="O1188" s="458"/>
      <c r="P1188" s="431"/>
      <c r="Q1188" s="431"/>
      <c r="R1188" s="459"/>
      <c r="S1188" s="460"/>
      <c r="T1188" s="461"/>
      <c r="U1188" s="459"/>
      <c r="V1188" s="120"/>
      <c r="W1188" s="120"/>
      <c r="X1188" s="120"/>
      <c r="Y1188" s="120"/>
      <c r="Z1188" s="460"/>
      <c r="AA1188" s="433"/>
      <c r="AB1188" s="456"/>
      <c r="AC1188" s="594"/>
      <c r="AD1188" s="595"/>
      <c r="AE1188" s="595"/>
      <c r="AF1188" s="595"/>
      <c r="AG1188" s="595"/>
      <c r="AH1188" s="595"/>
      <c r="AI1188" s="595"/>
      <c r="AJ1188" s="596"/>
      <c r="AK1188" s="437" t="s">
        <v>5946</v>
      </c>
      <c r="AL1188" s="438" t="s">
        <v>5946</v>
      </c>
      <c r="AM1188" s="412" t="s">
        <v>6968</v>
      </c>
      <c r="AO1188" s="412" t="s">
        <v>6704</v>
      </c>
      <c r="AP1188" s="120" t="s">
        <v>4686</v>
      </c>
      <c r="AQ1188" s="457" t="n">
        <v>94565</v>
      </c>
      <c r="AR1188" s="463" t="s">
        <v>1555</v>
      </c>
      <c r="AS1188" s="441"/>
      <c r="AT1188" s="465"/>
      <c r="AU1188" s="459"/>
      <c r="AV1188" s="466"/>
      <c r="AW1188" s="467"/>
      <c r="AX1188" s="467"/>
      <c r="AY1188" s="467"/>
      <c r="AZ1188" s="467"/>
      <c r="BA1188" s="467"/>
      <c r="BB1188" s="467"/>
      <c r="BC1188" s="467"/>
      <c r="BD1188" s="467"/>
      <c r="BE1188" s="467"/>
      <c r="BF1188" s="467"/>
      <c r="BG1188" s="467"/>
      <c r="BH1188" s="467"/>
      <c r="BI1188" s="467"/>
      <c r="BJ1188" s="467"/>
      <c r="BK1188" s="467"/>
      <c r="BL1188" s="468"/>
      <c r="BM1188" s="468"/>
      <c r="BN1188" s="468"/>
      <c r="BO1188" s="412"/>
      <c r="BP1188" s="412"/>
      <c r="ALZ1188" s="0"/>
      <c r="AMA1188" s="0"/>
      <c r="AMB1188" s="0"/>
      <c r="AMC1188" s="0"/>
      <c r="AMD1188" s="0"/>
      <c r="AME1188" s="0"/>
      <c r="AMF1188" s="0"/>
      <c r="AMG1188" s="0"/>
      <c r="AMH1188" s="0"/>
      <c r="AMI1188" s="0"/>
      <c r="AMJ1188" s="0"/>
    </row>
    <row r="1189" s="439" customFormat="true" ht="14.1" hidden="false" customHeight="true" outlineLevel="0" collapsed="false">
      <c r="A1189" s="1107" t="s">
        <v>12763</v>
      </c>
      <c r="B1189" s="1108" t="s">
        <v>713</v>
      </c>
      <c r="C1189" s="1335" t="s">
        <v>36</v>
      </c>
      <c r="D1189" s="1138" t="s">
        <v>9109</v>
      </c>
      <c r="E1189" s="1110" t="s">
        <v>1360</v>
      </c>
      <c r="F1189" s="1110" t="s">
        <v>12764</v>
      </c>
      <c r="G1189" s="1111"/>
      <c r="H1189" s="1112" t="n">
        <v>0.085</v>
      </c>
      <c r="I1189" s="1112"/>
      <c r="J1189" s="1113" t="s">
        <v>5772</v>
      </c>
      <c r="K1189" s="1108" t="s">
        <v>12765</v>
      </c>
      <c r="L1189" s="1108" t="s">
        <v>4720</v>
      </c>
      <c r="M1189" s="1110" t="s">
        <v>4686</v>
      </c>
      <c r="N1189" s="1114" t="n">
        <v>94109</v>
      </c>
      <c r="O1189" s="1336"/>
      <c r="P1189" s="1117"/>
      <c r="Q1189" s="1117"/>
      <c r="R1189" s="1118"/>
      <c r="S1189" s="1119"/>
      <c r="T1189" s="1120"/>
      <c r="U1189" s="1118"/>
      <c r="V1189" s="1110"/>
      <c r="W1189" s="1110"/>
      <c r="X1189" s="1110"/>
      <c r="Y1189" s="1110"/>
      <c r="Z1189" s="1119" t="s">
        <v>12766</v>
      </c>
      <c r="AA1189" s="1121"/>
      <c r="AB1189" s="1111"/>
      <c r="AC1189" s="1140" t="s">
        <v>9652</v>
      </c>
      <c r="AD1189" s="1140" t="s">
        <v>12767</v>
      </c>
      <c r="AE1189" s="1140"/>
      <c r="AF1189" s="1140" t="s">
        <v>7633</v>
      </c>
      <c r="AG1189" s="1140"/>
      <c r="AH1189" s="1140"/>
      <c r="AI1189" s="1140"/>
      <c r="AJ1189" s="1141" t="s">
        <v>7581</v>
      </c>
      <c r="AK1189" s="1126" t="s">
        <v>5946</v>
      </c>
      <c r="AL1189" s="1127" t="s">
        <v>5946</v>
      </c>
      <c r="AM1189" s="1108" t="s">
        <v>12765</v>
      </c>
      <c r="AN1189" s="1128"/>
      <c r="AO1189" s="1108" t="s">
        <v>4720</v>
      </c>
      <c r="AP1189" s="1110" t="s">
        <v>4686</v>
      </c>
      <c r="AQ1189" s="1114" t="n">
        <v>94109</v>
      </c>
      <c r="AR1189" s="1129" t="s">
        <v>12764</v>
      </c>
      <c r="AS1189" s="1126"/>
      <c r="AT1189" s="1131"/>
      <c r="AU1189" s="1118"/>
      <c r="AV1189" s="1132"/>
      <c r="AW1189" s="1133"/>
      <c r="AX1189" s="1133"/>
      <c r="AY1189" s="1133"/>
      <c r="AZ1189" s="1133"/>
      <c r="BA1189" s="1133"/>
      <c r="BB1189" s="1133"/>
      <c r="BC1189" s="1133"/>
      <c r="BD1189" s="1133"/>
      <c r="BE1189" s="1133"/>
      <c r="BF1189" s="1133"/>
      <c r="BG1189" s="1133"/>
      <c r="BH1189" s="1133"/>
      <c r="BI1189" s="1133"/>
      <c r="BJ1189" s="1133" t="s">
        <v>12768</v>
      </c>
      <c r="BK1189" s="1133"/>
      <c r="BL1189" s="1134"/>
      <c r="BM1189" s="1134"/>
      <c r="BN1189" s="1134"/>
      <c r="BO1189" s="1243"/>
      <c r="BP1189" s="1129"/>
      <c r="ALZ1189" s="0"/>
      <c r="AMA1189" s="0"/>
      <c r="AMB1189" s="0"/>
      <c r="AMC1189" s="0"/>
      <c r="AMD1189" s="0"/>
      <c r="AME1189" s="0"/>
      <c r="AMF1189" s="0"/>
      <c r="AMG1189" s="0"/>
      <c r="AMH1189" s="0"/>
      <c r="AMI1189" s="0"/>
      <c r="AMJ1189" s="0"/>
    </row>
    <row r="1190" s="462" customFormat="true" ht="14.1" hidden="false" customHeight="true" outlineLevel="0" collapsed="false">
      <c r="A1190" s="41" t="s">
        <v>860</v>
      </c>
      <c r="B1190" s="412" t="s">
        <v>678</v>
      </c>
      <c r="C1190" s="562" t="s">
        <v>5309</v>
      </c>
      <c r="D1190" s="480" t="s">
        <v>6971</v>
      </c>
      <c r="E1190" s="480" t="s">
        <v>4405</v>
      </c>
      <c r="F1190" s="480" t="s">
        <v>4401</v>
      </c>
      <c r="G1190" s="489" t="s">
        <v>6972</v>
      </c>
      <c r="H1190" s="427" t="n">
        <v>0.0925</v>
      </c>
      <c r="I1190" s="427" t="n">
        <v>0.095</v>
      </c>
      <c r="J1190" s="428" t="s">
        <v>5940</v>
      </c>
      <c r="K1190" s="489" t="s">
        <v>6973</v>
      </c>
      <c r="L1190" s="489" t="s">
        <v>5530</v>
      </c>
      <c r="M1190" s="480" t="s">
        <v>4686</v>
      </c>
      <c r="N1190" s="490" t="n">
        <v>94621</v>
      </c>
      <c r="O1190" s="458" t="s">
        <v>6974</v>
      </c>
      <c r="P1190" s="490"/>
      <c r="Q1190" s="490"/>
      <c r="R1190" s="491"/>
      <c r="S1190" s="490"/>
      <c r="T1190" s="492"/>
      <c r="U1190" s="491"/>
      <c r="V1190" s="490"/>
      <c r="W1190" s="490"/>
      <c r="X1190" s="490"/>
      <c r="Y1190" s="490"/>
      <c r="Z1190" s="490"/>
      <c r="AA1190" s="433" t="s">
        <v>6975</v>
      </c>
      <c r="AB1190" s="493"/>
      <c r="AC1190" s="641"/>
      <c r="AD1190" s="642"/>
      <c r="AE1190" s="641"/>
      <c r="AF1190" s="641"/>
      <c r="AG1190" s="641"/>
      <c r="AH1190" s="641"/>
      <c r="AI1190" s="641"/>
      <c r="AJ1190" s="643"/>
      <c r="AK1190" s="437" t="s">
        <v>5946</v>
      </c>
      <c r="AL1190" s="438" t="s">
        <v>5946</v>
      </c>
      <c r="AM1190" s="489" t="s">
        <v>6973</v>
      </c>
      <c r="AN1190" s="494"/>
      <c r="AO1190" s="489" t="s">
        <v>5530</v>
      </c>
      <c r="AP1190" s="480" t="s">
        <v>4686</v>
      </c>
      <c r="AQ1190" s="490" t="n">
        <v>94621</v>
      </c>
      <c r="AR1190" s="489" t="s">
        <v>4401</v>
      </c>
      <c r="AS1190" s="441"/>
      <c r="AT1190" s="495"/>
      <c r="AU1190" s="496"/>
      <c r="AV1190" s="497"/>
      <c r="AW1190" s="497"/>
      <c r="AX1190" s="497"/>
      <c r="AY1190" s="497"/>
      <c r="AZ1190" s="497"/>
      <c r="BA1190" s="497"/>
      <c r="BB1190" s="497"/>
      <c r="BC1190" s="497"/>
      <c r="BD1190" s="497"/>
      <c r="BE1190" s="497"/>
      <c r="BF1190" s="497"/>
      <c r="BG1190" s="497"/>
      <c r="BH1190" s="497"/>
      <c r="BI1190" s="497"/>
      <c r="BJ1190" s="497"/>
      <c r="BK1190" s="497"/>
      <c r="BL1190" s="498"/>
      <c r="BM1190" s="498"/>
      <c r="BN1190" s="498"/>
      <c r="BO1190" s="469"/>
      <c r="BP1190" s="463"/>
      <c r="ALZ1190" s="0"/>
      <c r="AMA1190" s="0"/>
      <c r="AMB1190" s="0"/>
      <c r="AMC1190" s="0"/>
      <c r="AMD1190" s="0"/>
      <c r="AME1190" s="0"/>
      <c r="AMF1190" s="0"/>
      <c r="AMG1190" s="0"/>
      <c r="AMH1190" s="0"/>
      <c r="AMI1190" s="0"/>
      <c r="AMJ1190" s="0"/>
    </row>
    <row r="1191" s="462" customFormat="true" ht="14.1" hidden="false" customHeight="true" outlineLevel="0" collapsed="false">
      <c r="A1191" s="41" t="s">
        <v>3603</v>
      </c>
      <c r="B1191" s="412" t="s">
        <v>5937</v>
      </c>
      <c r="C1191" s="563" t="s">
        <v>5309</v>
      </c>
      <c r="D1191" s="480"/>
      <c r="E1191" s="480" t="s">
        <v>3161</v>
      </c>
      <c r="F1191" s="480" t="s">
        <v>3601</v>
      </c>
      <c r="G1191" s="489"/>
      <c r="H1191" s="427" t="n">
        <v>0.0925</v>
      </c>
      <c r="I1191" s="427" t="n">
        <v>0.095</v>
      </c>
      <c r="J1191" s="428" t="s">
        <v>5940</v>
      </c>
      <c r="K1191" s="489" t="s">
        <v>6976</v>
      </c>
      <c r="L1191" s="489" t="s">
        <v>5530</v>
      </c>
      <c r="M1191" s="480" t="s">
        <v>4686</v>
      </c>
      <c r="N1191" s="490" t="n">
        <v>94605</v>
      </c>
      <c r="O1191" s="566"/>
      <c r="P1191" s="490"/>
      <c r="Q1191" s="490"/>
      <c r="R1191" s="491"/>
      <c r="S1191" s="490"/>
      <c r="T1191" s="492"/>
      <c r="U1191" s="491"/>
      <c r="V1191" s="490"/>
      <c r="W1191" s="490"/>
      <c r="X1191" s="490"/>
      <c r="Y1191" s="490"/>
      <c r="Z1191" s="490"/>
      <c r="AA1191" s="433"/>
      <c r="AB1191" s="493"/>
      <c r="AC1191" s="641"/>
      <c r="AD1191" s="642"/>
      <c r="AE1191" s="641"/>
      <c r="AF1191" s="641"/>
      <c r="AG1191" s="641"/>
      <c r="AH1191" s="641"/>
      <c r="AI1191" s="641"/>
      <c r="AJ1191" s="643"/>
      <c r="AK1191" s="437" t="s">
        <v>5946</v>
      </c>
      <c r="AL1191" s="438" t="s">
        <v>5946</v>
      </c>
      <c r="AM1191" s="489" t="s">
        <v>6976</v>
      </c>
      <c r="AN1191" s="494"/>
      <c r="AO1191" s="489" t="s">
        <v>5530</v>
      </c>
      <c r="AP1191" s="480" t="s">
        <v>4686</v>
      </c>
      <c r="AQ1191" s="490" t="n">
        <v>94605</v>
      </c>
      <c r="AR1191" s="489" t="s">
        <v>3601</v>
      </c>
      <c r="AS1191" s="441"/>
      <c r="AT1191" s="495"/>
      <c r="AU1191" s="496"/>
      <c r="AV1191" s="497"/>
      <c r="AW1191" s="497"/>
      <c r="AX1191" s="497"/>
      <c r="AY1191" s="497"/>
      <c r="AZ1191" s="497"/>
      <c r="BA1191" s="497"/>
      <c r="BB1191" s="497"/>
      <c r="BC1191" s="497"/>
      <c r="BD1191" s="497"/>
      <c r="BE1191" s="497"/>
      <c r="BF1191" s="497"/>
      <c r="BG1191" s="497"/>
      <c r="BH1191" s="497"/>
      <c r="BI1191" s="497"/>
      <c r="BJ1191" s="497"/>
      <c r="BK1191" s="497"/>
      <c r="BL1191" s="498"/>
      <c r="BM1191" s="498"/>
      <c r="BN1191" s="498"/>
      <c r="BO1191" s="469"/>
      <c r="BP1191" s="463"/>
      <c r="ALZ1191" s="0"/>
      <c r="AMA1191" s="0"/>
      <c r="AMB1191" s="0"/>
      <c r="AMC1191" s="0"/>
      <c r="AMD1191" s="0"/>
      <c r="AME1191" s="0"/>
      <c r="AMF1191" s="0"/>
      <c r="AMG1191" s="0"/>
      <c r="AMH1191" s="0"/>
      <c r="AMI1191" s="0"/>
      <c r="AMJ1191" s="0"/>
    </row>
    <row r="1192" s="462" customFormat="true" ht="14.1" hidden="false" customHeight="true" outlineLevel="0" collapsed="false">
      <c r="A1192" s="1173" t="s">
        <v>8029</v>
      </c>
      <c r="B1192" s="1174" t="s">
        <v>5977</v>
      </c>
      <c r="C1192" s="1338" t="s">
        <v>36</v>
      </c>
      <c r="D1192" s="1176"/>
      <c r="E1192" s="1177" t="s">
        <v>1527</v>
      </c>
      <c r="F1192" s="1177" t="s">
        <v>8030</v>
      </c>
      <c r="G1192" s="1178" t="s">
        <v>8031</v>
      </c>
      <c r="H1192" s="1179" t="n">
        <v>0.0925</v>
      </c>
      <c r="I1192" s="1179"/>
      <c r="J1192" s="1180" t="s">
        <v>7552</v>
      </c>
      <c r="K1192" s="1174" t="s">
        <v>8032</v>
      </c>
      <c r="L1192" s="1174" t="s">
        <v>3082</v>
      </c>
      <c r="M1192" s="1177" t="s">
        <v>4686</v>
      </c>
      <c r="N1192" s="1181" t="n">
        <v>94901</v>
      </c>
      <c r="O1192" s="1182"/>
      <c r="P1192" s="1183"/>
      <c r="Q1192" s="1183"/>
      <c r="R1192" s="1184"/>
      <c r="S1192" s="1185"/>
      <c r="T1192" s="1186"/>
      <c r="U1192" s="1184"/>
      <c r="V1192" s="1177"/>
      <c r="W1192" s="1177"/>
      <c r="X1192" s="1177"/>
      <c r="Y1192" s="1177"/>
      <c r="Z1192" s="1185"/>
      <c r="AA1192" s="1187"/>
      <c r="AB1192" s="1178"/>
      <c r="AC1192" s="1188" t="s">
        <v>7595</v>
      </c>
      <c r="AD1192" s="1189" t="s">
        <v>8033</v>
      </c>
      <c r="AE1192" s="1189"/>
      <c r="AF1192" s="1189"/>
      <c r="AG1192" s="1189"/>
      <c r="AH1192" s="1189"/>
      <c r="AI1192" s="1189"/>
      <c r="AJ1192" s="1190" t="s">
        <v>7556</v>
      </c>
      <c r="AK1192" s="1191"/>
      <c r="AL1192" s="1192"/>
      <c r="AM1192" s="1174" t="s">
        <v>8032</v>
      </c>
      <c r="AN1192" s="1193"/>
      <c r="AO1192" s="1174" t="s">
        <v>3082</v>
      </c>
      <c r="AP1192" s="1177" t="s">
        <v>6637</v>
      </c>
      <c r="AQ1192" s="1181" t="n">
        <v>94901</v>
      </c>
      <c r="AR1192" s="1194" t="s">
        <v>8031</v>
      </c>
      <c r="AS1192" s="1195"/>
      <c r="AT1192" s="1196"/>
      <c r="AU1192" s="1184"/>
      <c r="AV1192" s="1197"/>
      <c r="AW1192" s="1198"/>
      <c r="AX1192" s="1198"/>
      <c r="AY1192" s="1198"/>
      <c r="AZ1192" s="1198"/>
      <c r="BA1192" s="1198"/>
      <c r="BB1192" s="1198"/>
      <c r="BC1192" s="1198"/>
      <c r="BD1192" s="1198"/>
      <c r="BE1192" s="1198"/>
      <c r="BF1192" s="1198"/>
      <c r="BG1192" s="1198"/>
      <c r="BH1192" s="1198"/>
      <c r="BI1192" s="1198"/>
      <c r="BJ1192" s="1198"/>
      <c r="BK1192" s="1198"/>
      <c r="BL1192" s="1199"/>
      <c r="BM1192" s="1199"/>
      <c r="BN1192" s="1199"/>
      <c r="BO1192" s="1174"/>
      <c r="BP1192" s="1174"/>
      <c r="ALZ1192" s="0"/>
      <c r="AMA1192" s="0"/>
      <c r="AMB1192" s="0"/>
      <c r="AMC1192" s="0"/>
      <c r="AMD1192" s="0"/>
      <c r="AME1192" s="0"/>
      <c r="AMF1192" s="0"/>
      <c r="AMG1192" s="0"/>
      <c r="AMH1192" s="0"/>
      <c r="AMI1192" s="0"/>
      <c r="AMJ1192" s="0"/>
    </row>
    <row r="1193" s="462" customFormat="true" ht="14.1" hidden="false" customHeight="true" outlineLevel="0" collapsed="false">
      <c r="A1193" s="1173" t="s">
        <v>11250</v>
      </c>
      <c r="B1193" s="1174" t="s">
        <v>5977</v>
      </c>
      <c r="C1193" s="1341" t="s">
        <v>36</v>
      </c>
      <c r="D1193" s="1250"/>
      <c r="E1193" s="1250" t="s">
        <v>9223</v>
      </c>
      <c r="F1193" s="1250" t="s">
        <v>9226</v>
      </c>
      <c r="G1193" s="1251"/>
      <c r="H1193" s="1179" t="n">
        <v>0.0975</v>
      </c>
      <c r="I1193" s="1356" t="n">
        <v>0.095</v>
      </c>
      <c r="J1193" s="1180" t="s">
        <v>8166</v>
      </c>
      <c r="K1193" s="1251" t="s">
        <v>11251</v>
      </c>
      <c r="L1193" s="1251" t="s">
        <v>5624</v>
      </c>
      <c r="M1193" s="1250" t="s">
        <v>4686</v>
      </c>
      <c r="N1193" s="1252" t="n">
        <v>94544</v>
      </c>
      <c r="O1193" s="1291"/>
      <c r="P1193" s="1252"/>
      <c r="Q1193" s="1252"/>
      <c r="R1193" s="1253"/>
      <c r="S1193" s="1252"/>
      <c r="T1193" s="1254"/>
      <c r="U1193" s="1253"/>
      <c r="V1193" s="1252"/>
      <c r="W1193" s="1252"/>
      <c r="X1193" s="1252"/>
      <c r="Y1193" s="1252"/>
      <c r="Z1193" s="1252"/>
      <c r="AA1193" s="1187"/>
      <c r="AB1193" s="1255"/>
      <c r="AC1193" s="1297" t="s">
        <v>7695</v>
      </c>
      <c r="AD1193" s="1298" t="s">
        <v>8958</v>
      </c>
      <c r="AE1193" s="1297"/>
      <c r="AF1193" s="1297"/>
      <c r="AG1193" s="1297"/>
      <c r="AH1193" s="1297"/>
      <c r="AI1193" s="1297"/>
      <c r="AJ1193" s="1299" t="s">
        <v>7556</v>
      </c>
      <c r="AK1193" s="1191" t="s">
        <v>5946</v>
      </c>
      <c r="AL1193" s="1192" t="s">
        <v>5946</v>
      </c>
      <c r="AM1193" s="1251" t="s">
        <v>11251</v>
      </c>
      <c r="AN1193" s="1258"/>
      <c r="AO1193" s="1251" t="s">
        <v>5624</v>
      </c>
      <c r="AP1193" s="1250" t="s">
        <v>4686</v>
      </c>
      <c r="AQ1193" s="1252" t="n">
        <v>94544</v>
      </c>
      <c r="AR1193" s="1251" t="s">
        <v>9226</v>
      </c>
      <c r="AS1193" s="1357"/>
      <c r="AT1193" s="1259"/>
      <c r="AU1193" s="1260"/>
      <c r="AV1193" s="1261"/>
      <c r="AW1193" s="1261"/>
      <c r="AX1193" s="1261"/>
      <c r="AY1193" s="1261"/>
      <c r="AZ1193" s="1261"/>
      <c r="BA1193" s="1261"/>
      <c r="BB1193" s="1261"/>
      <c r="BC1193" s="1261"/>
      <c r="BD1193" s="1261"/>
      <c r="BE1193" s="1261"/>
      <c r="BF1193" s="1261"/>
      <c r="BG1193" s="1261"/>
      <c r="BH1193" s="1261"/>
      <c r="BI1193" s="1261"/>
      <c r="BJ1193" s="1261"/>
      <c r="BK1193" s="1261"/>
      <c r="BL1193" s="1257"/>
      <c r="BM1193" s="1257"/>
      <c r="BN1193" s="1257"/>
      <c r="BO1193" s="1262"/>
      <c r="BP1193" s="1194"/>
      <c r="ALZ1193" s="0"/>
      <c r="AMA1193" s="0"/>
      <c r="AMB1193" s="0"/>
      <c r="AMC1193" s="0"/>
      <c r="AMD1193" s="0"/>
      <c r="AME1193" s="0"/>
      <c r="AMF1193" s="0"/>
      <c r="AMG1193" s="0"/>
      <c r="AMH1193" s="0"/>
      <c r="AMI1193" s="0"/>
      <c r="AMJ1193" s="0"/>
    </row>
    <row r="1194" s="462" customFormat="true" ht="14.1" hidden="false" customHeight="true" outlineLevel="0" collapsed="false">
      <c r="A1194" s="41" t="s">
        <v>14483</v>
      </c>
      <c r="B1194" s="412"/>
      <c r="C1194" s="508" t="s">
        <v>4715</v>
      </c>
      <c r="D1194" s="470"/>
      <c r="E1194" s="120" t="s">
        <v>2686</v>
      </c>
      <c r="F1194" s="120" t="s">
        <v>14484</v>
      </c>
      <c r="G1194" s="456" t="s">
        <v>14485</v>
      </c>
      <c r="H1194" s="427" t="n">
        <v>0.0925</v>
      </c>
      <c r="I1194" s="427"/>
      <c r="J1194" s="428" t="s">
        <v>5940</v>
      </c>
      <c r="K1194" s="412" t="s">
        <v>14486</v>
      </c>
      <c r="L1194" s="412" t="s">
        <v>5530</v>
      </c>
      <c r="M1194" s="120" t="s">
        <v>4686</v>
      </c>
      <c r="N1194" s="457" t="n">
        <v>94621</v>
      </c>
      <c r="O1194" s="544" t="s">
        <v>14487</v>
      </c>
      <c r="P1194" s="544" t="s">
        <v>14487</v>
      </c>
      <c r="Q1194" s="431"/>
      <c r="R1194" s="459" t="s">
        <v>14488</v>
      </c>
      <c r="S1194" s="460"/>
      <c r="T1194" s="461"/>
      <c r="U1194" s="459"/>
      <c r="V1194" s="120"/>
      <c r="W1194" s="120"/>
      <c r="X1194" s="120"/>
      <c r="Y1194" s="120"/>
      <c r="Z1194" s="460"/>
      <c r="AA1194" s="433"/>
      <c r="AB1194" s="456"/>
      <c r="AC1194" s="594"/>
      <c r="AD1194" s="595"/>
      <c r="AE1194" s="595"/>
      <c r="AF1194" s="595"/>
      <c r="AG1194" s="595"/>
      <c r="AH1194" s="595"/>
      <c r="AI1194" s="595"/>
      <c r="AJ1194" s="596"/>
      <c r="AK1194" s="437"/>
      <c r="AL1194" s="438"/>
      <c r="AM1194" s="412" t="s">
        <v>14486</v>
      </c>
      <c r="AO1194" s="412" t="s">
        <v>5530</v>
      </c>
      <c r="AP1194" s="120" t="s">
        <v>4686</v>
      </c>
      <c r="AQ1194" s="457" t="n">
        <v>94621</v>
      </c>
      <c r="AR1194" s="463" t="s">
        <v>14484</v>
      </c>
      <c r="AS1194" s="441"/>
      <c r="AT1194" s="465"/>
      <c r="AU1194" s="459"/>
      <c r="AV1194" s="466"/>
      <c r="AW1194" s="467"/>
      <c r="AX1194" s="467"/>
      <c r="AY1194" s="467"/>
      <c r="AZ1194" s="467"/>
      <c r="BA1194" s="467"/>
      <c r="BB1194" s="467"/>
      <c r="BC1194" s="467"/>
      <c r="BD1194" s="467"/>
      <c r="BE1194" s="467"/>
      <c r="BF1194" s="467"/>
      <c r="BG1194" s="467"/>
      <c r="BH1194" s="467"/>
      <c r="BI1194" s="467"/>
      <c r="BJ1194" s="467"/>
      <c r="BK1194" s="467"/>
      <c r="BL1194" s="468"/>
      <c r="BM1194" s="468"/>
      <c r="BN1194" s="468"/>
      <c r="BO1194" s="412"/>
      <c r="BP1194" s="412"/>
      <c r="ALZ1194" s="0"/>
      <c r="AMA1194" s="0"/>
      <c r="AMB1194" s="0"/>
      <c r="AMC1194" s="0"/>
      <c r="AMD1194" s="0"/>
      <c r="AME1194" s="0"/>
      <c r="AMF1194" s="0"/>
      <c r="AMG1194" s="0"/>
      <c r="AMH1194" s="0"/>
      <c r="AMI1194" s="0"/>
      <c r="AMJ1194" s="0"/>
    </row>
    <row r="1195" s="462" customFormat="true" ht="14.1" hidden="false" customHeight="true" outlineLevel="0" collapsed="false">
      <c r="A1195" s="41" t="s">
        <v>1591</v>
      </c>
      <c r="B1195" s="412" t="s">
        <v>713</v>
      </c>
      <c r="C1195" s="562" t="s">
        <v>4715</v>
      </c>
      <c r="D1195" s="414" t="s">
        <v>14489</v>
      </c>
      <c r="E1195" s="480" t="s">
        <v>1590</v>
      </c>
      <c r="F1195" s="480" t="s">
        <v>1589</v>
      </c>
      <c r="G1195" s="489"/>
      <c r="H1195" s="427" t="n">
        <v>0.0875</v>
      </c>
      <c r="I1195" s="427" t="n">
        <v>0.09</v>
      </c>
      <c r="J1195" s="428" t="s">
        <v>6140</v>
      </c>
      <c r="K1195" s="489" t="s">
        <v>14490</v>
      </c>
      <c r="L1195" s="489" t="s">
        <v>4688</v>
      </c>
      <c r="M1195" s="480" t="s">
        <v>4686</v>
      </c>
      <c r="N1195" s="490" t="n">
        <v>94060</v>
      </c>
      <c r="O1195" s="566"/>
      <c r="P1195" s="490"/>
      <c r="Q1195" s="490"/>
      <c r="R1195" s="491"/>
      <c r="S1195" s="490"/>
      <c r="T1195" s="492"/>
      <c r="U1195" s="491"/>
      <c r="V1195" s="490"/>
      <c r="W1195" s="490"/>
      <c r="X1195" s="490"/>
      <c r="Y1195" s="490"/>
      <c r="Z1195" s="490" t="s">
        <v>6006</v>
      </c>
      <c r="AA1195" s="433" t="s">
        <v>4745</v>
      </c>
      <c r="AB1195" s="493"/>
      <c r="AC1195" s="595"/>
      <c r="AD1195" s="594"/>
      <c r="AE1195" s="595"/>
      <c r="AF1195" s="595"/>
      <c r="AG1195" s="595"/>
      <c r="AH1195" s="595"/>
      <c r="AI1195" s="595"/>
      <c r="AJ1195" s="596"/>
      <c r="AK1195" s="437" t="s">
        <v>5946</v>
      </c>
      <c r="AL1195" s="438" t="s">
        <v>5946</v>
      </c>
      <c r="AM1195" s="489" t="s">
        <v>14490</v>
      </c>
      <c r="AN1195" s="494"/>
      <c r="AO1195" s="489" t="s">
        <v>4688</v>
      </c>
      <c r="AP1195" s="480" t="s">
        <v>4686</v>
      </c>
      <c r="AQ1195" s="490" t="n">
        <v>94060</v>
      </c>
      <c r="AR1195" s="489" t="s">
        <v>1589</v>
      </c>
      <c r="AS1195" s="437"/>
      <c r="AT1195" s="495"/>
      <c r="AU1195" s="496"/>
      <c r="AV1195" s="497" t="n">
        <v>1</v>
      </c>
      <c r="AW1195" s="497"/>
      <c r="AX1195" s="497"/>
      <c r="AY1195" s="497"/>
      <c r="AZ1195" s="497"/>
      <c r="BA1195" s="497"/>
      <c r="BB1195" s="497"/>
      <c r="BC1195" s="497"/>
      <c r="BD1195" s="497"/>
      <c r="BE1195" s="497"/>
      <c r="BF1195" s="497"/>
      <c r="BG1195" s="497"/>
      <c r="BH1195" s="497"/>
      <c r="BI1195" s="497"/>
      <c r="BJ1195" s="497"/>
      <c r="BK1195" s="497"/>
      <c r="BL1195" s="498"/>
      <c r="BM1195" s="498"/>
      <c r="BN1195" s="498"/>
      <c r="BO1195" s="469"/>
      <c r="BP1195" s="463"/>
      <c r="ALZ1195" s="0"/>
      <c r="AMA1195" s="0"/>
      <c r="AMB1195" s="0"/>
      <c r="AMC1195" s="0"/>
      <c r="AMD1195" s="0"/>
      <c r="AME1195" s="0"/>
      <c r="AMF1195" s="0"/>
      <c r="AMG1195" s="0"/>
      <c r="AMH1195" s="0"/>
      <c r="AMI1195" s="0"/>
      <c r="AMJ1195" s="0"/>
    </row>
    <row r="1196" s="462" customFormat="true" ht="14.1" hidden="false" customHeight="true" outlineLevel="0" collapsed="false">
      <c r="A1196" s="41" t="s">
        <v>3111</v>
      </c>
      <c r="B1196" s="412" t="s">
        <v>5998</v>
      </c>
      <c r="C1196" s="562" t="s">
        <v>5999</v>
      </c>
      <c r="D1196" s="414" t="s">
        <v>13129</v>
      </c>
      <c r="E1196" s="480" t="s">
        <v>3109</v>
      </c>
      <c r="F1196" s="480" t="s">
        <v>3108</v>
      </c>
      <c r="G1196" s="489" t="s">
        <v>13130</v>
      </c>
      <c r="H1196" s="427" t="n">
        <v>0.095</v>
      </c>
      <c r="I1196" s="427" t="n">
        <v>0.09</v>
      </c>
      <c r="J1196" s="428" t="s">
        <v>6359</v>
      </c>
      <c r="K1196" s="489" t="s">
        <v>13131</v>
      </c>
      <c r="L1196" s="489" t="s">
        <v>3110</v>
      </c>
      <c r="M1196" s="480" t="s">
        <v>4686</v>
      </c>
      <c r="N1196" s="490" t="n">
        <v>90601</v>
      </c>
      <c r="O1196" s="566"/>
      <c r="P1196" s="490"/>
      <c r="Q1196" s="490"/>
      <c r="R1196" s="491"/>
      <c r="S1196" s="490"/>
      <c r="T1196" s="492"/>
      <c r="U1196" s="491"/>
      <c r="V1196" s="490"/>
      <c r="W1196" s="490"/>
      <c r="X1196" s="490"/>
      <c r="Y1196" s="490"/>
      <c r="Z1196" s="490"/>
      <c r="AA1196" s="433"/>
      <c r="AB1196" s="493"/>
      <c r="AC1196" s="595"/>
      <c r="AD1196" s="594"/>
      <c r="AE1196" s="595"/>
      <c r="AF1196" s="595"/>
      <c r="AG1196" s="595"/>
      <c r="AH1196" s="595"/>
      <c r="AI1196" s="595"/>
      <c r="AJ1196" s="596"/>
      <c r="AK1196" s="437" t="s">
        <v>5946</v>
      </c>
      <c r="AL1196" s="438" t="s">
        <v>5946</v>
      </c>
      <c r="AM1196" s="489" t="s">
        <v>13131</v>
      </c>
      <c r="AN1196" s="494"/>
      <c r="AO1196" s="489" t="s">
        <v>3110</v>
      </c>
      <c r="AP1196" s="480" t="s">
        <v>4686</v>
      </c>
      <c r="AQ1196" s="490" t="n">
        <v>90601</v>
      </c>
      <c r="AR1196" s="489" t="s">
        <v>3108</v>
      </c>
      <c r="AS1196" s="437"/>
      <c r="AT1196" s="495"/>
      <c r="AU1196" s="496"/>
      <c r="AV1196" s="497" t="n">
        <v>1</v>
      </c>
      <c r="AW1196" s="497" t="s">
        <v>13132</v>
      </c>
      <c r="AX1196" s="497"/>
      <c r="AY1196" s="497"/>
      <c r="AZ1196" s="497"/>
      <c r="BA1196" s="497"/>
      <c r="BB1196" s="497"/>
      <c r="BC1196" s="497"/>
      <c r="BD1196" s="497"/>
      <c r="BE1196" s="497"/>
      <c r="BF1196" s="497"/>
      <c r="BG1196" s="497"/>
      <c r="BH1196" s="497"/>
      <c r="BI1196" s="497"/>
      <c r="BJ1196" s="497"/>
      <c r="BK1196" s="497"/>
      <c r="BL1196" s="498"/>
      <c r="BM1196" s="498"/>
      <c r="BN1196" s="498"/>
      <c r="BO1196" s="469"/>
      <c r="BP1196" s="463"/>
      <c r="ALZ1196" s="0"/>
      <c r="AMA1196" s="0"/>
      <c r="AMB1196" s="0"/>
      <c r="AMC1196" s="0"/>
      <c r="AMD1196" s="0"/>
      <c r="AME1196" s="0"/>
      <c r="AMF1196" s="0"/>
      <c r="AMG1196" s="0"/>
      <c r="AMH1196" s="0"/>
      <c r="AMI1196" s="0"/>
      <c r="AMJ1196" s="0"/>
    </row>
    <row r="1197" s="462" customFormat="true" ht="14.1" hidden="false" customHeight="true" outlineLevel="0" collapsed="false">
      <c r="A1197" s="1146" t="s">
        <v>1754</v>
      </c>
      <c r="B1197" s="1147" t="s">
        <v>5977</v>
      </c>
      <c r="C1197" s="1353" t="s">
        <v>4715</v>
      </c>
      <c r="D1197" s="1149" t="s">
        <v>9483</v>
      </c>
      <c r="E1197" s="1215" t="s">
        <v>1755</v>
      </c>
      <c r="F1197" s="1215" t="s">
        <v>1752</v>
      </c>
      <c r="G1197" s="1216"/>
      <c r="H1197" s="1152" t="n">
        <v>0.085</v>
      </c>
      <c r="I1197" s="1152" t="n">
        <v>0.0875</v>
      </c>
      <c r="J1197" s="1153" t="s">
        <v>5772</v>
      </c>
      <c r="K1197" s="1216" t="s">
        <v>10199</v>
      </c>
      <c r="L1197" s="1216" t="s">
        <v>4720</v>
      </c>
      <c r="M1197" s="1215" t="s">
        <v>4686</v>
      </c>
      <c r="N1197" s="1217" t="n">
        <v>94109</v>
      </c>
      <c r="O1197" s="1218" t="s">
        <v>1753</v>
      </c>
      <c r="P1197" s="1217"/>
      <c r="Q1197" s="1217"/>
      <c r="R1197" s="1219"/>
      <c r="S1197" s="1217"/>
      <c r="T1197" s="1220"/>
      <c r="U1197" s="1219"/>
      <c r="V1197" s="1217"/>
      <c r="W1197" s="1217"/>
      <c r="X1197" s="1217"/>
      <c r="Y1197" s="1217"/>
      <c r="Z1197" s="1217"/>
      <c r="AA1197" s="1158"/>
      <c r="AB1197" s="1221"/>
      <c r="AC1197" s="1162" t="s">
        <v>7695</v>
      </c>
      <c r="AD1197" s="1161" t="s">
        <v>7577</v>
      </c>
      <c r="AE1197" s="1162" t="s">
        <v>7808</v>
      </c>
      <c r="AF1197" s="1162" t="s">
        <v>7579</v>
      </c>
      <c r="AG1197" s="1162"/>
      <c r="AH1197" s="1162"/>
      <c r="AI1197" s="1162"/>
      <c r="AJ1197" s="1163" t="s">
        <v>4716</v>
      </c>
      <c r="AK1197" s="1164" t="s">
        <v>5946</v>
      </c>
      <c r="AL1197" s="1165" t="s">
        <v>5946</v>
      </c>
      <c r="AM1197" s="1216" t="str">
        <f aca="false">K1197</f>
        <v>1075 Sutter Street @ Carlton Hotel</v>
      </c>
      <c r="AN1197" s="1225"/>
      <c r="AO1197" s="1216" t="s">
        <v>4720</v>
      </c>
      <c r="AP1197" s="1215" t="s">
        <v>4686</v>
      </c>
      <c r="AQ1197" s="1217" t="n">
        <v>94109</v>
      </c>
      <c r="AR1197" s="1216" t="s">
        <v>1752</v>
      </c>
      <c r="AS1197" s="1164"/>
      <c r="AT1197" s="1227"/>
      <c r="AU1197" s="1228"/>
      <c r="AV1197" s="1229"/>
      <c r="AW1197" s="1229"/>
      <c r="AX1197" s="1229"/>
      <c r="AY1197" s="1229"/>
      <c r="AZ1197" s="1229"/>
      <c r="BA1197" s="1229"/>
      <c r="BB1197" s="1229"/>
      <c r="BC1197" s="1229"/>
      <c r="BD1197" s="1229"/>
      <c r="BE1197" s="1229"/>
      <c r="BF1197" s="1229"/>
      <c r="BG1197" s="1229"/>
      <c r="BH1197" s="1229"/>
      <c r="BI1197" s="1229"/>
      <c r="BJ1197" s="1229"/>
      <c r="BK1197" s="1229"/>
      <c r="BL1197" s="1208"/>
      <c r="BM1197" s="1208"/>
      <c r="BN1197" s="1208"/>
      <c r="BO1197" s="1171"/>
      <c r="BP1197" s="1172"/>
      <c r="ALZ1197" s="0"/>
      <c r="AMA1197" s="0"/>
      <c r="AMB1197" s="0"/>
      <c r="AMC1197" s="0"/>
      <c r="AMD1197" s="0"/>
      <c r="AME1197" s="0"/>
      <c r="AMF1197" s="0"/>
      <c r="AMG1197" s="0"/>
      <c r="AMH1197" s="0"/>
      <c r="AMI1197" s="0"/>
      <c r="AMJ1197" s="0"/>
    </row>
    <row r="1198" s="462" customFormat="true" ht="14.1" hidden="false" customHeight="true" outlineLevel="0" collapsed="false">
      <c r="A1198" s="41" t="s">
        <v>6977</v>
      </c>
      <c r="B1198" s="412" t="s">
        <v>4682</v>
      </c>
      <c r="C1198" s="508" t="s">
        <v>5959</v>
      </c>
      <c r="D1198" s="120"/>
      <c r="E1198" s="120" t="s">
        <v>1667</v>
      </c>
      <c r="F1198" s="120" t="s">
        <v>4081</v>
      </c>
      <c r="G1198" s="456"/>
      <c r="H1198" s="427" t="n">
        <v>0.0825</v>
      </c>
      <c r="I1198" s="427" t="n">
        <v>0.085</v>
      </c>
      <c r="J1198" s="428" t="s">
        <v>7552</v>
      </c>
      <c r="K1198" s="412" t="s">
        <v>6978</v>
      </c>
      <c r="L1198" s="412" t="s">
        <v>5860</v>
      </c>
      <c r="M1198" s="120" t="s">
        <v>4686</v>
      </c>
      <c r="N1198" s="457" t="n">
        <v>94941</v>
      </c>
      <c r="O1198" s="430"/>
      <c r="P1198" s="431"/>
      <c r="Q1198" s="431"/>
      <c r="R1198" s="459"/>
      <c r="S1198" s="460"/>
      <c r="T1198" s="461"/>
      <c r="U1198" s="459"/>
      <c r="V1198" s="120"/>
      <c r="W1198" s="120"/>
      <c r="X1198" s="120"/>
      <c r="Y1198" s="120"/>
      <c r="Z1198" s="460" t="s">
        <v>6006</v>
      </c>
      <c r="AA1198" s="433" t="s">
        <v>4745</v>
      </c>
      <c r="AB1198" s="456"/>
      <c r="AC1198" s="641"/>
      <c r="AD1198" s="642"/>
      <c r="AE1198" s="641"/>
      <c r="AF1198" s="641"/>
      <c r="AG1198" s="641"/>
      <c r="AH1198" s="641"/>
      <c r="AI1198" s="641"/>
      <c r="AJ1198" s="643"/>
      <c r="AK1198" s="437" t="s">
        <v>5946</v>
      </c>
      <c r="AL1198" s="438" t="s">
        <v>5946</v>
      </c>
      <c r="AM1198" s="412" t="str">
        <f aca="false">PROPER(AN1198)</f>
        <v>8 E Blithedale Ave</v>
      </c>
      <c r="AN1198" s="462" t="s">
        <v>6979</v>
      </c>
      <c r="AO1198" s="412" t="s">
        <v>5860</v>
      </c>
      <c r="AP1198" s="120" t="s">
        <v>4686</v>
      </c>
      <c r="AQ1198" s="457" t="n">
        <v>94941</v>
      </c>
      <c r="AR1198" s="463" t="s">
        <v>4081</v>
      </c>
      <c r="AS1198" s="441"/>
      <c r="AT1198" s="465"/>
      <c r="AU1198" s="459"/>
      <c r="AV1198" s="466" t="n">
        <v>1</v>
      </c>
      <c r="AW1198" s="467"/>
      <c r="AX1198" s="467"/>
      <c r="AY1198" s="467"/>
      <c r="AZ1198" s="467"/>
      <c r="BA1198" s="467"/>
      <c r="BB1198" s="467"/>
      <c r="BC1198" s="467"/>
      <c r="BD1198" s="467"/>
      <c r="BE1198" s="467"/>
      <c r="BF1198" s="467"/>
      <c r="BG1198" s="467"/>
      <c r="BH1198" s="467"/>
      <c r="BI1198" s="467"/>
      <c r="BJ1198" s="467"/>
      <c r="BK1198" s="467"/>
      <c r="BL1198" s="468"/>
      <c r="BM1198" s="468"/>
      <c r="BN1198" s="468"/>
      <c r="BO1198" s="469"/>
      <c r="BP1198" s="463"/>
      <c r="ALZ1198" s="0"/>
      <c r="AMA1198" s="0"/>
      <c r="AMB1198" s="0"/>
      <c r="AMC1198" s="0"/>
      <c r="AMD1198" s="0"/>
      <c r="AME1198" s="0"/>
      <c r="AMF1198" s="0"/>
      <c r="AMG1198" s="0"/>
      <c r="AMH1198" s="0"/>
      <c r="AMI1198" s="0"/>
      <c r="AMJ1198" s="0"/>
    </row>
    <row r="1199" s="462" customFormat="true" ht="14.1" hidden="false" customHeight="true" outlineLevel="0" collapsed="false">
      <c r="A1199" s="1107" t="s">
        <v>11338</v>
      </c>
      <c r="B1199" s="1108" t="s">
        <v>5977</v>
      </c>
      <c r="C1199" s="1335" t="s">
        <v>36</v>
      </c>
      <c r="D1199" s="1263"/>
      <c r="E1199" s="1110" t="s">
        <v>11339</v>
      </c>
      <c r="F1199" s="1110" t="s">
        <v>11340</v>
      </c>
      <c r="G1199" s="1111" t="s">
        <v>11341</v>
      </c>
      <c r="H1199" s="1112" t="n">
        <v>0.0925</v>
      </c>
      <c r="I1199" s="1112"/>
      <c r="J1199" s="1113" t="s">
        <v>5980</v>
      </c>
      <c r="K1199" s="1108" t="s">
        <v>11342</v>
      </c>
      <c r="L1199" s="1108" t="s">
        <v>5442</v>
      </c>
      <c r="M1199" s="1110" t="s">
        <v>4686</v>
      </c>
      <c r="N1199" s="1114" t="n">
        <v>95403</v>
      </c>
      <c r="O1199" s="1115"/>
      <c r="P1199" s="1117"/>
      <c r="Q1199" s="1117"/>
      <c r="R1199" s="1118"/>
      <c r="S1199" s="1119"/>
      <c r="T1199" s="1120"/>
      <c r="U1199" s="1118"/>
      <c r="V1199" s="1110"/>
      <c r="W1199" s="1110"/>
      <c r="X1199" s="1110"/>
      <c r="Y1199" s="1110"/>
      <c r="Z1199" s="1119"/>
      <c r="AA1199" s="1121"/>
      <c r="AB1199" s="1111"/>
      <c r="AC1199" s="1245" t="s">
        <v>8019</v>
      </c>
      <c r="AD1199" s="1246" t="s">
        <v>7848</v>
      </c>
      <c r="AE1199" s="1246"/>
      <c r="AF1199" s="1246" t="s">
        <v>8494</v>
      </c>
      <c r="AG1199" s="1246"/>
      <c r="AH1199" s="1246"/>
      <c r="AI1199" s="1246"/>
      <c r="AJ1199" s="1247" t="s">
        <v>7581</v>
      </c>
      <c r="AK1199" s="1126"/>
      <c r="AL1199" s="1127"/>
      <c r="AM1199" s="1108" t="s">
        <v>11342</v>
      </c>
      <c r="AN1199" s="1128"/>
      <c r="AO1199" s="1108" t="s">
        <v>5442</v>
      </c>
      <c r="AP1199" s="1110" t="s">
        <v>4686</v>
      </c>
      <c r="AQ1199" s="1114" t="n">
        <v>95403</v>
      </c>
      <c r="AR1199" s="1129" t="s">
        <v>11340</v>
      </c>
      <c r="AS1199" s="1319"/>
      <c r="AT1199" s="1131"/>
      <c r="AU1199" s="1118"/>
      <c r="AV1199" s="1132"/>
      <c r="AW1199" s="1133"/>
      <c r="AX1199" s="1133"/>
      <c r="AY1199" s="1133"/>
      <c r="AZ1199" s="1133"/>
      <c r="BA1199" s="1133"/>
      <c r="BB1199" s="1133"/>
      <c r="BC1199" s="1133"/>
      <c r="BD1199" s="1133"/>
      <c r="BE1199" s="1133"/>
      <c r="BF1199" s="1133"/>
      <c r="BG1199" s="1133"/>
      <c r="BH1199" s="1133"/>
      <c r="BI1199" s="1133"/>
      <c r="BJ1199" s="1133"/>
      <c r="BK1199" s="1133"/>
      <c r="BL1199" s="1134"/>
      <c r="BM1199" s="1134"/>
      <c r="BN1199" s="1134"/>
      <c r="BO1199" s="1108"/>
      <c r="BP1199" s="1108"/>
      <c r="ALZ1199" s="0"/>
      <c r="AMA1199" s="0"/>
      <c r="AMB1199" s="0"/>
      <c r="AMC1199" s="0"/>
      <c r="AMD1199" s="0"/>
      <c r="AME1199" s="0"/>
      <c r="AMF1199" s="0"/>
      <c r="AMG1199" s="0"/>
      <c r="AMH1199" s="0"/>
      <c r="AMI1199" s="0"/>
      <c r="AMJ1199" s="0"/>
    </row>
    <row r="1200" s="462" customFormat="true" ht="14.1" hidden="false" customHeight="true" outlineLevel="0" collapsed="false">
      <c r="A1200" s="41" t="s">
        <v>11343</v>
      </c>
      <c r="B1200" s="412" t="s">
        <v>5977</v>
      </c>
      <c r="C1200" s="988"/>
      <c r="D1200" s="470"/>
      <c r="E1200" s="120" t="s">
        <v>11339</v>
      </c>
      <c r="F1200" s="120" t="s">
        <v>11344</v>
      </c>
      <c r="G1200" s="456" t="s">
        <v>11341</v>
      </c>
      <c r="H1200" s="412" t="s">
        <v>11346</v>
      </c>
      <c r="I1200" s="412" t="s">
        <v>5442</v>
      </c>
      <c r="J1200" s="120" t="s">
        <v>4686</v>
      </c>
      <c r="K1200" s="458"/>
      <c r="L1200" s="753"/>
      <c r="M1200" s="753"/>
      <c r="N1200" s="459"/>
      <c r="O1200" s="456"/>
      <c r="P1200" s="594" t="s">
        <v>8019</v>
      </c>
      <c r="Q1200" s="595" t="s">
        <v>7848</v>
      </c>
      <c r="R1200" s="595"/>
      <c r="S1200" s="595"/>
      <c r="T1200" s="595" t="s">
        <v>8110</v>
      </c>
      <c r="U1200" s="595"/>
      <c r="V1200" s="595"/>
      <c r="W1200" s="596" t="s">
        <v>7581</v>
      </c>
      <c r="X1200" s="0"/>
      <c r="Y1200" s="0"/>
      <c r="Z1200" s="0"/>
      <c r="AA1200" s="0"/>
      <c r="AB1200" s="0"/>
      <c r="AC1200" s="0"/>
      <c r="AD1200" s="0"/>
      <c r="AE1200" s="0"/>
      <c r="AF1200" s="0"/>
      <c r="AG1200" s="0"/>
      <c r="AH1200" s="0"/>
      <c r="AI1200" s="0"/>
      <c r="AJ1200" s="0"/>
      <c r="AK1200" s="0"/>
      <c r="AL1200" s="0"/>
      <c r="AM1200" s="0"/>
      <c r="AN1200" s="0"/>
      <c r="AO1200" s="0"/>
      <c r="AP1200" s="0"/>
      <c r="AQ1200" s="0"/>
      <c r="AR1200" s="0"/>
      <c r="AS1200" s="0"/>
      <c r="AT1200" s="0"/>
      <c r="AU1200" s="0"/>
      <c r="AV1200" s="0"/>
      <c r="AW1200" s="0"/>
      <c r="AX1200" s="0"/>
      <c r="AY1200" s="0"/>
      <c r="AZ1200" s="0"/>
      <c r="BA1200" s="0"/>
      <c r="BB1200" s="0"/>
      <c r="BC1200" s="0"/>
      <c r="BD1200" s="0"/>
      <c r="BE1200" s="0"/>
      <c r="BF1200" s="0"/>
      <c r="BG1200" s="0"/>
      <c r="BH1200" s="0"/>
      <c r="BI1200" s="0"/>
      <c r="BJ1200" s="0"/>
      <c r="BK1200" s="0"/>
      <c r="BL1200" s="0"/>
      <c r="BM1200" s="0"/>
      <c r="BN1200" s="0"/>
      <c r="BO1200" s="0"/>
      <c r="BP1200" s="0"/>
      <c r="ALZ1200" s="0"/>
      <c r="AMA1200" s="0"/>
      <c r="AMB1200" s="0"/>
      <c r="AMC1200" s="0"/>
      <c r="AMD1200" s="0"/>
      <c r="AME1200" s="0"/>
      <c r="AMF1200" s="0"/>
      <c r="AMG1200" s="0"/>
      <c r="AMH1200" s="0"/>
      <c r="AMI1200" s="0"/>
      <c r="AMJ1200" s="0"/>
    </row>
    <row r="1201" s="462" customFormat="true" ht="14.1" hidden="false" customHeight="true" outlineLevel="0" collapsed="false">
      <c r="A1201" s="41" t="s">
        <v>6986</v>
      </c>
      <c r="B1201" s="412" t="s">
        <v>5937</v>
      </c>
      <c r="C1201" s="563" t="s">
        <v>5309</v>
      </c>
      <c r="D1201" s="414"/>
      <c r="E1201" s="425" t="s">
        <v>3684</v>
      </c>
      <c r="F1201" s="425" t="s">
        <v>3683</v>
      </c>
      <c r="G1201" s="426"/>
      <c r="H1201" s="427" t="n">
        <v>0.0975</v>
      </c>
      <c r="I1201" s="538" t="n">
        <v>0.085</v>
      </c>
      <c r="J1201" s="428" t="s">
        <v>5810</v>
      </c>
      <c r="K1201" s="412" t="s">
        <v>6987</v>
      </c>
      <c r="L1201" s="412" t="s">
        <v>5810</v>
      </c>
      <c r="M1201" s="414" t="s">
        <v>4686</v>
      </c>
      <c r="N1201" s="429" t="n">
        <v>94520</v>
      </c>
      <c r="O1201" s="430"/>
      <c r="P1201" s="431"/>
      <c r="Q1201" s="432"/>
      <c r="R1201" s="414"/>
      <c r="S1201" s="433"/>
      <c r="T1201" s="434"/>
      <c r="U1201" s="414"/>
      <c r="V1201" s="425"/>
      <c r="W1201" s="425"/>
      <c r="X1201" s="425"/>
      <c r="Y1201" s="425"/>
      <c r="Z1201" s="433"/>
      <c r="AA1201" s="433"/>
      <c r="AB1201" s="435"/>
      <c r="AC1201" s="641"/>
      <c r="AD1201" s="642"/>
      <c r="AE1201" s="641"/>
      <c r="AF1201" s="641"/>
      <c r="AG1201" s="641"/>
      <c r="AH1201" s="641"/>
      <c r="AI1201" s="641"/>
      <c r="AJ1201" s="643"/>
      <c r="AK1201" s="437" t="s">
        <v>5946</v>
      </c>
      <c r="AL1201" s="438" t="s">
        <v>5946</v>
      </c>
      <c r="AM1201" s="412" t="s">
        <v>6987</v>
      </c>
      <c r="AN1201" s="439"/>
      <c r="AO1201" s="412" t="s">
        <v>5810</v>
      </c>
      <c r="AP1201" s="414" t="s">
        <v>4686</v>
      </c>
      <c r="AQ1201" s="429" t="n">
        <v>94520</v>
      </c>
      <c r="AR1201" s="440" t="s">
        <v>3683</v>
      </c>
      <c r="AS1201" s="441"/>
      <c r="AT1201" s="438"/>
      <c r="AU1201" s="414"/>
      <c r="AV1201" s="442"/>
      <c r="AW1201" s="443"/>
      <c r="AX1201" s="443"/>
      <c r="AY1201" s="443"/>
      <c r="AZ1201" s="443"/>
      <c r="BA1201" s="443"/>
      <c r="BB1201" s="443"/>
      <c r="BC1201" s="443"/>
      <c r="BD1201" s="443"/>
      <c r="BE1201" s="443"/>
      <c r="BF1201" s="443"/>
      <c r="BG1201" s="443"/>
      <c r="BH1201" s="443"/>
      <c r="BI1201" s="443"/>
      <c r="BJ1201" s="443"/>
      <c r="BK1201" s="443"/>
      <c r="BL1201" s="412"/>
      <c r="BM1201" s="412"/>
      <c r="BN1201" s="412"/>
      <c r="BO1201" s="469"/>
      <c r="BP1201" s="463"/>
      <c r="ALZ1201" s="0"/>
      <c r="AMA1201" s="0"/>
      <c r="AMB1201" s="0"/>
      <c r="AMC1201" s="0"/>
      <c r="AMD1201" s="0"/>
      <c r="AME1201" s="0"/>
      <c r="AMF1201" s="0"/>
      <c r="AMG1201" s="0"/>
      <c r="AMH1201" s="0"/>
      <c r="AMI1201" s="0"/>
      <c r="AMJ1201" s="0"/>
    </row>
    <row r="1202" s="462" customFormat="true" ht="14.1" hidden="false" customHeight="true" outlineLevel="0" collapsed="false">
      <c r="A1202" s="41" t="s">
        <v>4183</v>
      </c>
      <c r="B1202" s="412" t="s">
        <v>5937</v>
      </c>
      <c r="C1202" s="563" t="s">
        <v>5309</v>
      </c>
      <c r="D1202" s="414"/>
      <c r="E1202" s="425" t="s">
        <v>4182</v>
      </c>
      <c r="F1202" s="425" t="s">
        <v>4181</v>
      </c>
      <c r="G1202" s="426"/>
      <c r="H1202" s="427" t="n">
        <v>0.1025</v>
      </c>
      <c r="I1202" s="538" t="n">
        <v>0.085</v>
      </c>
      <c r="J1202" s="428" t="s">
        <v>6028</v>
      </c>
      <c r="K1202" s="412" t="s">
        <v>6988</v>
      </c>
      <c r="L1202" s="412" t="s">
        <v>5849</v>
      </c>
      <c r="M1202" s="414" t="s">
        <v>4686</v>
      </c>
      <c r="N1202" s="429" t="n">
        <v>94530</v>
      </c>
      <c r="O1202" s="430"/>
      <c r="P1202" s="431"/>
      <c r="Q1202" s="432"/>
      <c r="R1202" s="414"/>
      <c r="S1202" s="433"/>
      <c r="T1202" s="434"/>
      <c r="U1202" s="414"/>
      <c r="V1202" s="425"/>
      <c r="W1202" s="425"/>
      <c r="X1202" s="425"/>
      <c r="Y1202" s="425"/>
      <c r="Z1202" s="433"/>
      <c r="AA1202" s="433"/>
      <c r="AB1202" s="435"/>
      <c r="AC1202" s="641"/>
      <c r="AD1202" s="642"/>
      <c r="AE1202" s="641"/>
      <c r="AF1202" s="641"/>
      <c r="AG1202" s="641"/>
      <c r="AH1202" s="641"/>
      <c r="AI1202" s="641"/>
      <c r="AJ1202" s="643"/>
      <c r="AK1202" s="437" t="s">
        <v>5946</v>
      </c>
      <c r="AL1202" s="438" t="s">
        <v>5946</v>
      </c>
      <c r="AM1202" s="412" t="s">
        <v>6988</v>
      </c>
      <c r="AN1202" s="439"/>
      <c r="AO1202" s="412" t="s">
        <v>5849</v>
      </c>
      <c r="AP1202" s="414" t="s">
        <v>4686</v>
      </c>
      <c r="AQ1202" s="429" t="n">
        <v>94530</v>
      </c>
      <c r="AR1202" s="440" t="s">
        <v>4181</v>
      </c>
      <c r="AS1202" s="441"/>
      <c r="AT1202" s="438"/>
      <c r="AU1202" s="414"/>
      <c r="AV1202" s="442"/>
      <c r="AW1202" s="443"/>
      <c r="AX1202" s="443"/>
      <c r="AY1202" s="443"/>
      <c r="AZ1202" s="443"/>
      <c r="BA1202" s="443"/>
      <c r="BB1202" s="443"/>
      <c r="BC1202" s="443"/>
      <c r="BD1202" s="443"/>
      <c r="BE1202" s="443"/>
      <c r="BF1202" s="443"/>
      <c r="BG1202" s="443"/>
      <c r="BH1202" s="443"/>
      <c r="BI1202" s="443"/>
      <c r="BJ1202" s="443"/>
      <c r="BK1202" s="443"/>
      <c r="BL1202" s="412"/>
      <c r="BM1202" s="412"/>
      <c r="BN1202" s="412"/>
      <c r="BO1202" s="469"/>
      <c r="BP1202" s="463"/>
      <c r="ALZ1202" s="0"/>
      <c r="AMA1202" s="0"/>
      <c r="AMB1202" s="0"/>
      <c r="AMC1202" s="0"/>
      <c r="AMD1202" s="0"/>
      <c r="AME1202" s="0"/>
      <c r="AMF1202" s="0"/>
      <c r="AMG1202" s="0"/>
      <c r="AMH1202" s="0"/>
      <c r="AMI1202" s="0"/>
      <c r="AMJ1202" s="0"/>
    </row>
    <row r="1203" s="462" customFormat="true" ht="14.1" hidden="false" customHeight="true" outlineLevel="0" collapsed="false">
      <c r="A1203" s="41" t="s">
        <v>8169</v>
      </c>
      <c r="B1203" s="412" t="s">
        <v>6330</v>
      </c>
      <c r="C1203" s="508" t="s">
        <v>5309</v>
      </c>
      <c r="D1203" s="120" t="s">
        <v>8170</v>
      </c>
      <c r="E1203" s="120" t="s">
        <v>1673</v>
      </c>
      <c r="F1203" s="120" t="s">
        <v>8171</v>
      </c>
      <c r="G1203" s="456" t="s">
        <v>8172</v>
      </c>
      <c r="H1203" s="427" t="n">
        <v>0.085</v>
      </c>
      <c r="I1203" s="427" t="n">
        <v>0.0875</v>
      </c>
      <c r="J1203" s="428" t="s">
        <v>5772</v>
      </c>
      <c r="K1203" s="412" t="s">
        <v>8173</v>
      </c>
      <c r="L1203" s="412" t="s">
        <v>4720</v>
      </c>
      <c r="M1203" s="120" t="s">
        <v>4686</v>
      </c>
      <c r="N1203" s="457" t="n">
        <v>94103</v>
      </c>
      <c r="O1203" s="430"/>
      <c r="P1203" s="431"/>
      <c r="Q1203" s="431"/>
      <c r="R1203" s="459"/>
      <c r="S1203" s="460"/>
      <c r="T1203" s="461"/>
      <c r="U1203" s="459"/>
      <c r="V1203" s="120"/>
      <c r="W1203" s="120"/>
      <c r="X1203" s="120"/>
      <c r="Y1203" s="120"/>
      <c r="Z1203" s="460"/>
      <c r="AA1203" s="433"/>
      <c r="AB1203" s="456"/>
      <c r="AC1203" s="641"/>
      <c r="AD1203" s="642"/>
      <c r="AE1203" s="641"/>
      <c r="AF1203" s="641"/>
      <c r="AG1203" s="641"/>
      <c r="AH1203" s="641"/>
      <c r="AI1203" s="641"/>
      <c r="AJ1203" s="643"/>
      <c r="AK1203" s="437" t="s">
        <v>5946</v>
      </c>
      <c r="AL1203" s="438" t="s">
        <v>5946</v>
      </c>
      <c r="AM1203" s="412" t="s">
        <v>8173</v>
      </c>
      <c r="AO1203" s="412" t="s">
        <v>4720</v>
      </c>
      <c r="AP1203" s="120" t="s">
        <v>4686</v>
      </c>
      <c r="AQ1203" s="457" t="n">
        <v>94103</v>
      </c>
      <c r="AR1203" s="463" t="s">
        <v>8172</v>
      </c>
      <c r="AS1203" s="441"/>
      <c r="AT1203" s="465"/>
      <c r="AU1203" s="459"/>
      <c r="AV1203" s="466" t="n">
        <v>2</v>
      </c>
      <c r="AW1203" s="467"/>
      <c r="AX1203" s="467"/>
      <c r="AY1203" s="467"/>
      <c r="AZ1203" s="467"/>
      <c r="BA1203" s="467"/>
      <c r="BB1203" s="467"/>
      <c r="BC1203" s="467"/>
      <c r="BD1203" s="467"/>
      <c r="BE1203" s="467"/>
      <c r="BF1203" s="467"/>
      <c r="BG1203" s="467"/>
      <c r="BH1203" s="467"/>
      <c r="BI1203" s="467"/>
      <c r="BJ1203" s="467"/>
      <c r="BK1203" s="467"/>
      <c r="BL1203" s="468"/>
      <c r="BM1203" s="468"/>
      <c r="BN1203" s="468"/>
      <c r="BO1203" s="469"/>
      <c r="BP1203" s="463"/>
      <c r="ALZ1203" s="0"/>
      <c r="AMA1203" s="0"/>
      <c r="AMB1203" s="0"/>
      <c r="AMC1203" s="0"/>
      <c r="AMD1203" s="0"/>
      <c r="AME1203" s="0"/>
      <c r="AMF1203" s="0"/>
      <c r="AMG1203" s="0"/>
      <c r="AMH1203" s="0"/>
      <c r="AMI1203" s="0"/>
      <c r="AMJ1203" s="0"/>
    </row>
    <row r="1204" s="462" customFormat="true" ht="14.1" hidden="false" customHeight="true" outlineLevel="0" collapsed="false">
      <c r="A1204" s="1107" t="s">
        <v>6980</v>
      </c>
      <c r="B1204" s="1108" t="s">
        <v>713</v>
      </c>
      <c r="C1204" s="1337" t="s">
        <v>36</v>
      </c>
      <c r="D1204" s="1138" t="s">
        <v>6981</v>
      </c>
      <c r="E1204" s="1139" t="s">
        <v>1527</v>
      </c>
      <c r="F1204" s="1139" t="s">
        <v>6982</v>
      </c>
      <c r="G1204" s="1232" t="s">
        <v>6983</v>
      </c>
      <c r="H1204" s="1112" t="n">
        <v>0.095</v>
      </c>
      <c r="I1204" s="1264"/>
      <c r="J1204" s="1113" t="s">
        <v>5980</v>
      </c>
      <c r="K1204" s="1108" t="s">
        <v>6984</v>
      </c>
      <c r="L1204" s="1108" t="s">
        <v>4773</v>
      </c>
      <c r="M1204" s="1138" t="s">
        <v>4686</v>
      </c>
      <c r="N1204" s="1233" t="n">
        <v>94952</v>
      </c>
      <c r="O1204" s="1242"/>
      <c r="P1204" s="1117"/>
      <c r="Q1204" s="1248"/>
      <c r="R1204" s="1138"/>
      <c r="S1204" s="1121"/>
      <c r="T1204" s="1137"/>
      <c r="U1204" s="1138"/>
      <c r="V1204" s="1139"/>
      <c r="W1204" s="1139"/>
      <c r="X1204" s="1139"/>
      <c r="Y1204" s="1139"/>
      <c r="Z1204" s="1121"/>
      <c r="AA1204" s="1121"/>
      <c r="AB1204" s="1235"/>
      <c r="AC1204" s="1123" t="s">
        <v>8004</v>
      </c>
      <c r="AD1204" s="1124"/>
      <c r="AE1204" s="1123"/>
      <c r="AF1204" s="1123"/>
      <c r="AG1204" s="1123"/>
      <c r="AH1204" s="1123"/>
      <c r="AI1204" s="1123"/>
      <c r="AJ1204" s="1125" t="s">
        <v>7581</v>
      </c>
      <c r="AK1204" s="1126" t="s">
        <v>5946</v>
      </c>
      <c r="AL1204" s="1127" t="s">
        <v>5946</v>
      </c>
      <c r="AM1204" s="1108" t="s">
        <v>6984</v>
      </c>
      <c r="AN1204" s="1236"/>
      <c r="AO1204" s="1108" t="s">
        <v>4773</v>
      </c>
      <c r="AP1204" s="1138" t="s">
        <v>4686</v>
      </c>
      <c r="AQ1204" s="1233" t="n">
        <v>94952</v>
      </c>
      <c r="AR1204" s="1237" t="s">
        <v>6982</v>
      </c>
      <c r="AS1204" s="1142"/>
      <c r="AT1204" s="1127"/>
      <c r="AU1204" s="1138"/>
      <c r="AV1204" s="1238" t="n">
        <v>1</v>
      </c>
      <c r="AW1204" s="1239" t="s">
        <v>6985</v>
      </c>
      <c r="AX1204" s="1239"/>
      <c r="AY1204" s="1239"/>
      <c r="AZ1204" s="1239"/>
      <c r="BA1204" s="1239"/>
      <c r="BB1204" s="1239"/>
      <c r="BC1204" s="1239"/>
      <c r="BD1204" s="1239"/>
      <c r="BE1204" s="1239"/>
      <c r="BF1204" s="1239"/>
      <c r="BG1204" s="1239"/>
      <c r="BH1204" s="1239"/>
      <c r="BI1204" s="1239"/>
      <c r="BJ1204" s="1239"/>
      <c r="BK1204" s="1239"/>
      <c r="BL1204" s="1108"/>
      <c r="BM1204" s="1108"/>
      <c r="BN1204" s="1108"/>
      <c r="BO1204" s="1243"/>
      <c r="BP1204" s="1129"/>
      <c r="ALZ1204" s="0"/>
      <c r="AMA1204" s="0"/>
      <c r="AMB1204" s="0"/>
      <c r="AMC1204" s="0"/>
      <c r="AMD1204" s="0"/>
      <c r="AME1204" s="0"/>
      <c r="AMF1204" s="0"/>
      <c r="AMG1204" s="0"/>
      <c r="AMH1204" s="0"/>
      <c r="AMI1204" s="0"/>
      <c r="AMJ1204" s="0"/>
    </row>
    <row r="1205" s="462" customFormat="true" ht="14.1" hidden="false" customHeight="true" outlineLevel="0" collapsed="false">
      <c r="A1205" s="41" t="s">
        <v>12444</v>
      </c>
      <c r="B1205" s="412" t="s">
        <v>4682</v>
      </c>
      <c r="C1205" s="508" t="s">
        <v>5959</v>
      </c>
      <c r="D1205" s="120" t="s">
        <v>6606</v>
      </c>
      <c r="E1205" s="120" t="s">
        <v>12445</v>
      </c>
      <c r="F1205" s="120" t="s">
        <v>12446</v>
      </c>
      <c r="G1205" s="456"/>
      <c r="H1205" s="427" t="n">
        <v>0.0925</v>
      </c>
      <c r="I1205" s="427" t="n">
        <v>0.095</v>
      </c>
      <c r="J1205" s="428" t="s">
        <v>5940</v>
      </c>
      <c r="K1205" s="412" t="s">
        <v>12447</v>
      </c>
      <c r="L1205" s="412" t="s">
        <v>5728</v>
      </c>
      <c r="M1205" s="120" t="s">
        <v>4686</v>
      </c>
      <c r="N1205" s="457" t="n">
        <v>94538</v>
      </c>
      <c r="O1205" s="430"/>
      <c r="P1205" s="431"/>
      <c r="Q1205" s="431"/>
      <c r="R1205" s="459"/>
      <c r="S1205" s="460"/>
      <c r="T1205" s="461"/>
      <c r="U1205" s="459"/>
      <c r="V1205" s="120"/>
      <c r="W1205" s="120"/>
      <c r="X1205" s="120"/>
      <c r="Y1205" s="120"/>
      <c r="Z1205" s="460" t="s">
        <v>6006</v>
      </c>
      <c r="AA1205" s="433" t="s">
        <v>4745</v>
      </c>
      <c r="AB1205" s="456"/>
      <c r="AC1205" s="641"/>
      <c r="AD1205" s="642"/>
      <c r="AE1205" s="641"/>
      <c r="AF1205" s="641"/>
      <c r="AG1205" s="641"/>
      <c r="AH1205" s="641"/>
      <c r="AI1205" s="641"/>
      <c r="AJ1205" s="643"/>
      <c r="AK1205" s="437" t="s">
        <v>5946</v>
      </c>
      <c r="AL1205" s="438" t="s">
        <v>5946</v>
      </c>
      <c r="AM1205" s="412" t="s">
        <v>12447</v>
      </c>
      <c r="AO1205" s="412" t="s">
        <v>5728</v>
      </c>
      <c r="AP1205" s="120" t="s">
        <v>4686</v>
      </c>
      <c r="AQ1205" s="457" t="n">
        <v>94538</v>
      </c>
      <c r="AR1205" s="463" t="s">
        <v>12446</v>
      </c>
      <c r="AS1205" s="441"/>
      <c r="AT1205" s="465"/>
      <c r="AU1205" s="459"/>
      <c r="AV1205" s="466" t="n">
        <v>1</v>
      </c>
      <c r="AW1205" s="467"/>
      <c r="AX1205" s="467"/>
      <c r="AY1205" s="467"/>
      <c r="AZ1205" s="467"/>
      <c r="BA1205" s="467"/>
      <c r="BB1205" s="467"/>
      <c r="BC1205" s="467"/>
      <c r="BD1205" s="467"/>
      <c r="BE1205" s="467"/>
      <c r="BF1205" s="467"/>
      <c r="BG1205" s="467"/>
      <c r="BH1205" s="467"/>
      <c r="BI1205" s="467"/>
      <c r="BJ1205" s="467"/>
      <c r="BK1205" s="467"/>
      <c r="BL1205" s="468"/>
      <c r="BM1205" s="468"/>
      <c r="BN1205" s="468"/>
      <c r="BO1205" s="469"/>
      <c r="BP1205" s="463"/>
      <c r="ALZ1205" s="0"/>
      <c r="AMA1205" s="0"/>
      <c r="AMB1205" s="0"/>
      <c r="AMC1205" s="0"/>
      <c r="AMD1205" s="0"/>
      <c r="AME1205" s="0"/>
      <c r="AMF1205" s="0"/>
      <c r="AMG1205" s="0"/>
      <c r="AMH1205" s="0"/>
      <c r="AMI1205" s="0"/>
      <c r="AMJ1205" s="0"/>
    </row>
    <row r="1206" s="462" customFormat="true" ht="14.1" hidden="false" customHeight="true" outlineLevel="0" collapsed="false">
      <c r="A1206" s="41" t="s">
        <v>3703</v>
      </c>
      <c r="B1206" s="412" t="s">
        <v>4682</v>
      </c>
      <c r="C1206" s="563" t="s">
        <v>5959</v>
      </c>
      <c r="D1206" s="414" t="s">
        <v>6579</v>
      </c>
      <c r="E1206" s="425" t="s">
        <v>12448</v>
      </c>
      <c r="F1206" s="425" t="s">
        <v>12449</v>
      </c>
      <c r="G1206" s="426" t="s">
        <v>12450</v>
      </c>
      <c r="H1206" s="427" t="n">
        <v>0.0925</v>
      </c>
      <c r="I1206" s="538"/>
      <c r="J1206" s="428" t="s">
        <v>7614</v>
      </c>
      <c r="K1206" s="412" t="s">
        <v>12451</v>
      </c>
      <c r="L1206" s="412" t="s">
        <v>3082</v>
      </c>
      <c r="M1206" s="414" t="s">
        <v>4686</v>
      </c>
      <c r="N1206" s="429" t="n">
        <v>94901</v>
      </c>
      <c r="O1206" s="458" t="s">
        <v>12452</v>
      </c>
      <c r="P1206" s="431"/>
      <c r="Q1206" s="432"/>
      <c r="R1206" s="414" t="s">
        <v>12453</v>
      </c>
      <c r="S1206" s="433"/>
      <c r="T1206" s="434"/>
      <c r="U1206" s="414"/>
      <c r="V1206" s="425"/>
      <c r="W1206" s="425"/>
      <c r="X1206" s="425"/>
      <c r="Y1206" s="425"/>
      <c r="Z1206" s="433"/>
      <c r="AA1206" s="433"/>
      <c r="AB1206" s="435"/>
      <c r="AC1206" s="641"/>
      <c r="AD1206" s="642"/>
      <c r="AE1206" s="641"/>
      <c r="AF1206" s="641"/>
      <c r="AG1206" s="641"/>
      <c r="AH1206" s="641"/>
      <c r="AI1206" s="641"/>
      <c r="AJ1206" s="643"/>
      <c r="AK1206" s="437" t="s">
        <v>5946</v>
      </c>
      <c r="AL1206" s="438" t="s">
        <v>5946</v>
      </c>
      <c r="AM1206" s="412" t="s">
        <v>12451</v>
      </c>
      <c r="AN1206" s="439"/>
      <c r="AO1206" s="412" t="s">
        <v>3082</v>
      </c>
      <c r="AP1206" s="414" t="s">
        <v>4686</v>
      </c>
      <c r="AQ1206" s="429" t="n">
        <v>94901</v>
      </c>
      <c r="AR1206" s="440" t="s">
        <v>12449</v>
      </c>
      <c r="AS1206" s="441"/>
      <c r="AT1206" s="438"/>
      <c r="AU1206" s="414"/>
      <c r="AV1206" s="442" t="n">
        <v>3</v>
      </c>
      <c r="AW1206" s="443" t="s">
        <v>6579</v>
      </c>
      <c r="AX1206" s="443" t="s">
        <v>12454</v>
      </c>
      <c r="AY1206" s="443" t="s">
        <v>12455</v>
      </c>
      <c r="AZ1206" s="443" t="s">
        <v>6154</v>
      </c>
      <c r="BA1206" s="443" t="s">
        <v>7450</v>
      </c>
      <c r="BB1206" s="443" t="s">
        <v>7450</v>
      </c>
      <c r="BC1206" s="443" t="s">
        <v>10368</v>
      </c>
      <c r="BD1206" s="443" t="s">
        <v>12456</v>
      </c>
      <c r="BE1206" s="443" t="s">
        <v>9583</v>
      </c>
      <c r="BF1206" s="443"/>
      <c r="BG1206" s="443"/>
      <c r="BH1206" s="443" t="s">
        <v>7450</v>
      </c>
      <c r="BI1206" s="443" t="s">
        <v>7379</v>
      </c>
      <c r="BJ1206" s="443"/>
      <c r="BK1206" s="443"/>
      <c r="BL1206" s="412"/>
      <c r="BM1206" s="412"/>
      <c r="BN1206" s="412"/>
      <c r="BO1206" s="469"/>
      <c r="BP1206" s="463"/>
      <c r="ALZ1206" s="0"/>
      <c r="AMA1206" s="0"/>
      <c r="AMB1206" s="0"/>
      <c r="AMC1206" s="0"/>
      <c r="AMD1206" s="0"/>
      <c r="AME1206" s="0"/>
      <c r="AMF1206" s="0"/>
      <c r="AMG1206" s="0"/>
      <c r="AMH1206" s="0"/>
      <c r="AMI1206" s="0"/>
      <c r="AMJ1206" s="0"/>
    </row>
    <row r="1207" s="462" customFormat="true" ht="13.5" hidden="false" customHeight="true" outlineLevel="0" collapsed="false">
      <c r="A1207" s="1146" t="s">
        <v>10974</v>
      </c>
      <c r="B1207" s="1147" t="s">
        <v>4682</v>
      </c>
      <c r="C1207" s="1333" t="s">
        <v>4733</v>
      </c>
      <c r="D1207" s="1201"/>
      <c r="E1207" s="1201" t="s">
        <v>1834</v>
      </c>
      <c r="F1207" s="1201" t="s">
        <v>1833</v>
      </c>
      <c r="G1207" s="1202"/>
      <c r="H1207" s="1152" t="n">
        <v>0.085</v>
      </c>
      <c r="I1207" s="1152" t="n">
        <v>0.0875</v>
      </c>
      <c r="J1207" s="1153" t="s">
        <v>5772</v>
      </c>
      <c r="K1207" s="1147" t="s">
        <v>10975</v>
      </c>
      <c r="L1207" s="1147" t="s">
        <v>4720</v>
      </c>
      <c r="M1207" s="1201" t="s">
        <v>4686</v>
      </c>
      <c r="N1207" s="1203" t="n">
        <v>94133</v>
      </c>
      <c r="O1207" s="1289" t="s">
        <v>14491</v>
      </c>
      <c r="P1207" s="1289" t="s">
        <v>14491</v>
      </c>
      <c r="Q1207" s="1289" t="s">
        <v>14491</v>
      </c>
      <c r="R1207" s="1204"/>
      <c r="S1207" s="1205"/>
      <c r="T1207" s="1206"/>
      <c r="U1207" s="1204"/>
      <c r="V1207" s="1201"/>
      <c r="W1207" s="1201"/>
      <c r="X1207" s="1201"/>
      <c r="Y1207" s="1201"/>
      <c r="Z1207" s="1205"/>
      <c r="AA1207" s="1158"/>
      <c r="AB1207" s="1202"/>
      <c r="AC1207" s="1161" t="s">
        <v>8019</v>
      </c>
      <c r="AD1207" s="1162"/>
      <c r="AE1207" s="1162"/>
      <c r="AF1207" s="1162"/>
      <c r="AG1207" s="1162"/>
      <c r="AH1207" s="1162"/>
      <c r="AI1207" s="1162"/>
      <c r="AJ1207" s="1163" t="s">
        <v>4716</v>
      </c>
      <c r="AK1207" s="1164" t="s">
        <v>5946</v>
      </c>
      <c r="AL1207" s="1165" t="s">
        <v>5946</v>
      </c>
      <c r="AM1207" s="1147" t="s">
        <v>10975</v>
      </c>
      <c r="AN1207" s="1209"/>
      <c r="AO1207" s="1147" t="s">
        <v>4720</v>
      </c>
      <c r="AP1207" s="1201" t="s">
        <v>4686</v>
      </c>
      <c r="AQ1207" s="1203" t="n">
        <v>94133</v>
      </c>
      <c r="AR1207" s="1172" t="s">
        <v>10977</v>
      </c>
      <c r="AS1207" s="1168"/>
      <c r="AT1207" s="1210"/>
      <c r="AU1207" s="1204"/>
      <c r="AV1207" s="1211"/>
      <c r="AW1207" s="1212"/>
      <c r="AX1207" s="1212"/>
      <c r="AY1207" s="1212"/>
      <c r="AZ1207" s="1212"/>
      <c r="BA1207" s="1212"/>
      <c r="BB1207" s="1212"/>
      <c r="BC1207" s="1212"/>
      <c r="BD1207" s="1212"/>
      <c r="BE1207" s="1212"/>
      <c r="BF1207" s="1212"/>
      <c r="BG1207" s="1212"/>
      <c r="BH1207" s="1212"/>
      <c r="BI1207" s="1212"/>
      <c r="BJ1207" s="1212"/>
      <c r="BK1207" s="1212"/>
      <c r="BL1207" s="1213"/>
      <c r="BM1207" s="1213"/>
      <c r="BN1207" s="1213"/>
      <c r="BO1207" s="1171"/>
      <c r="BP1207" s="1279"/>
      <c r="ALZ1207" s="0"/>
      <c r="AMA1207" s="0"/>
      <c r="AMB1207" s="0"/>
      <c r="AMC1207" s="0"/>
      <c r="AMD1207" s="0"/>
      <c r="AME1207" s="0"/>
      <c r="AMF1207" s="0"/>
      <c r="AMG1207" s="0"/>
      <c r="AMH1207" s="0"/>
      <c r="AMI1207" s="0"/>
      <c r="AMJ1207" s="0"/>
    </row>
    <row r="1208" s="462" customFormat="true" ht="13.5" hidden="false" customHeight="true" outlineLevel="0" collapsed="false">
      <c r="A1208" s="41" t="s">
        <v>3719</v>
      </c>
      <c r="B1208" s="412" t="s">
        <v>5977</v>
      </c>
      <c r="C1208" s="508" t="s">
        <v>36</v>
      </c>
      <c r="D1208" s="120"/>
      <c r="E1208" s="120" t="s">
        <v>101</v>
      </c>
      <c r="F1208" s="120" t="s">
        <v>3718</v>
      </c>
      <c r="G1208" s="456"/>
      <c r="H1208" s="427" t="n">
        <v>0.1025</v>
      </c>
      <c r="I1208" s="427" t="n">
        <v>0.09</v>
      </c>
      <c r="J1208" s="428" t="s">
        <v>7862</v>
      </c>
      <c r="K1208" s="412" t="s">
        <v>7863</v>
      </c>
      <c r="L1208" s="412" t="s">
        <v>7864</v>
      </c>
      <c r="M1208" s="120" t="s">
        <v>4686</v>
      </c>
      <c r="N1208" s="457" t="n">
        <v>90250</v>
      </c>
      <c r="O1208" s="430"/>
      <c r="P1208" s="431"/>
      <c r="Q1208" s="431"/>
      <c r="R1208" s="459"/>
      <c r="S1208" s="460"/>
      <c r="T1208" s="461"/>
      <c r="U1208" s="459"/>
      <c r="V1208" s="120"/>
      <c r="W1208" s="120"/>
      <c r="X1208" s="120"/>
      <c r="Y1208" s="120"/>
      <c r="Z1208" s="460" t="s">
        <v>7865</v>
      </c>
      <c r="AA1208" s="433"/>
      <c r="AB1208" s="456"/>
      <c r="AC1208" s="641"/>
      <c r="AD1208" s="642"/>
      <c r="AE1208" s="641"/>
      <c r="AF1208" s="641"/>
      <c r="AG1208" s="641"/>
      <c r="AH1208" s="641"/>
      <c r="AI1208" s="641"/>
      <c r="AJ1208" s="643"/>
      <c r="AK1208" s="437" t="s">
        <v>5946</v>
      </c>
      <c r="AL1208" s="438" t="s">
        <v>5946</v>
      </c>
      <c r="AM1208" s="412" t="s">
        <v>7863</v>
      </c>
      <c r="AO1208" s="412" t="s">
        <v>7864</v>
      </c>
      <c r="AP1208" s="120" t="s">
        <v>4686</v>
      </c>
      <c r="AQ1208" s="457" t="n">
        <v>90250</v>
      </c>
      <c r="AR1208" s="463" t="s">
        <v>3718</v>
      </c>
      <c r="AS1208" s="464"/>
      <c r="AT1208" s="465"/>
      <c r="AU1208" s="459"/>
      <c r="AV1208" s="466"/>
      <c r="AW1208" s="467"/>
      <c r="AX1208" s="467"/>
      <c r="AY1208" s="467"/>
      <c r="AZ1208" s="467"/>
      <c r="BA1208" s="467"/>
      <c r="BB1208" s="467"/>
      <c r="BC1208" s="467"/>
      <c r="BD1208" s="467"/>
      <c r="BE1208" s="467"/>
      <c r="BF1208" s="467"/>
      <c r="BG1208" s="467"/>
      <c r="BH1208" s="467"/>
      <c r="BI1208" s="467"/>
      <c r="BJ1208" s="467"/>
      <c r="BK1208" s="467"/>
      <c r="BL1208" s="468"/>
      <c r="BM1208" s="468"/>
      <c r="BN1208" s="468"/>
      <c r="BO1208" s="469"/>
      <c r="BP1208" s="478"/>
      <c r="ALZ1208" s="0"/>
      <c r="AMA1208" s="0"/>
      <c r="AMB1208" s="0"/>
      <c r="AMC1208" s="0"/>
      <c r="AMD1208" s="0"/>
      <c r="AME1208" s="0"/>
      <c r="AMF1208" s="0"/>
      <c r="AMG1208" s="0"/>
      <c r="AMH1208" s="0"/>
      <c r="AMI1208" s="0"/>
      <c r="AMJ1208" s="0"/>
    </row>
    <row r="1209" s="462" customFormat="true" ht="14.1" hidden="false" customHeight="true" outlineLevel="0" collapsed="false">
      <c r="A1209" s="41" t="s">
        <v>6989</v>
      </c>
      <c r="B1209" s="412" t="s">
        <v>5937</v>
      </c>
      <c r="C1209" s="508" t="s">
        <v>5309</v>
      </c>
      <c r="D1209" s="470" t="s">
        <v>6532</v>
      </c>
      <c r="E1209" s="120" t="s">
        <v>388</v>
      </c>
      <c r="F1209" s="120" t="s">
        <v>6990</v>
      </c>
      <c r="G1209" s="456"/>
      <c r="H1209" s="427" t="n">
        <v>0.085</v>
      </c>
      <c r="I1209" s="427"/>
      <c r="J1209" s="428" t="s">
        <v>5772</v>
      </c>
      <c r="K1209" s="412" t="s">
        <v>6991</v>
      </c>
      <c r="L1209" s="412" t="s">
        <v>4720</v>
      </c>
      <c r="M1209" s="120" t="s">
        <v>4686</v>
      </c>
      <c r="N1209" s="457" t="n">
        <v>94108</v>
      </c>
      <c r="O1209" s="458"/>
      <c r="P1209" s="431"/>
      <c r="Q1209" s="431"/>
      <c r="R1209" s="459"/>
      <c r="S1209" s="460"/>
      <c r="T1209" s="461"/>
      <c r="U1209" s="459"/>
      <c r="V1209" s="120"/>
      <c r="W1209" s="120"/>
      <c r="X1209" s="120"/>
      <c r="Y1209" s="120"/>
      <c r="Z1209" s="460"/>
      <c r="AA1209" s="433"/>
      <c r="AB1209" s="456"/>
      <c r="AC1209" s="594"/>
      <c r="AD1209" s="595"/>
      <c r="AE1209" s="595"/>
      <c r="AF1209" s="595"/>
      <c r="AG1209" s="595"/>
      <c r="AH1209" s="595"/>
      <c r="AI1209" s="595"/>
      <c r="AJ1209" s="596"/>
      <c r="AK1209" s="437" t="s">
        <v>5946</v>
      </c>
      <c r="AL1209" s="438" t="s">
        <v>5946</v>
      </c>
      <c r="AM1209" s="412" t="s">
        <v>6991</v>
      </c>
      <c r="AO1209" s="412" t="s">
        <v>4720</v>
      </c>
      <c r="AP1209" s="120" t="s">
        <v>4686</v>
      </c>
      <c r="AQ1209" s="457" t="n">
        <v>94108</v>
      </c>
      <c r="AR1209" s="463" t="s">
        <v>6990</v>
      </c>
      <c r="AS1209" s="441"/>
      <c r="AT1209" s="465"/>
      <c r="AU1209" s="459"/>
      <c r="AV1209" s="466"/>
      <c r="AW1209" s="467"/>
      <c r="AX1209" s="467"/>
      <c r="AY1209" s="467"/>
      <c r="AZ1209" s="467"/>
      <c r="BA1209" s="467"/>
      <c r="BB1209" s="467"/>
      <c r="BC1209" s="467"/>
      <c r="BD1209" s="467"/>
      <c r="BE1209" s="467"/>
      <c r="BF1209" s="467"/>
      <c r="BG1209" s="467"/>
      <c r="BH1209" s="467"/>
      <c r="BI1209" s="467"/>
      <c r="BJ1209" s="467"/>
      <c r="BK1209" s="467"/>
      <c r="BL1209" s="468"/>
      <c r="BM1209" s="468"/>
      <c r="BN1209" s="468"/>
      <c r="BO1209" s="412"/>
      <c r="BP1209" s="412"/>
      <c r="ALZ1209" s="0"/>
      <c r="AMA1209" s="0"/>
      <c r="AMB1209" s="0"/>
      <c r="AMC1209" s="0"/>
      <c r="AMD1209" s="0"/>
      <c r="AME1209" s="0"/>
      <c r="AMF1209" s="0"/>
      <c r="AMG1209" s="0"/>
      <c r="AMH1209" s="0"/>
      <c r="AMI1209" s="0"/>
      <c r="AMJ1209" s="0"/>
    </row>
    <row r="1210" s="462" customFormat="true" ht="14.1" hidden="false" customHeight="true" outlineLevel="0" collapsed="false">
      <c r="A1210" s="1107" t="s">
        <v>4130</v>
      </c>
      <c r="B1210" s="1108" t="s">
        <v>4682</v>
      </c>
      <c r="C1210" s="1335" t="s">
        <v>5959</v>
      </c>
      <c r="D1210" s="1110"/>
      <c r="E1210" s="1110" t="s">
        <v>4129</v>
      </c>
      <c r="F1210" s="1110" t="s">
        <v>4128</v>
      </c>
      <c r="G1210" s="1111" t="s">
        <v>10101</v>
      </c>
      <c r="H1210" s="1112" t="n">
        <v>0.085</v>
      </c>
      <c r="I1210" s="1112" t="n">
        <v>0.0875</v>
      </c>
      <c r="J1210" s="1113" t="s">
        <v>5772</v>
      </c>
      <c r="K1210" s="1108" t="s">
        <v>10102</v>
      </c>
      <c r="L1210" s="1108" t="s">
        <v>4720</v>
      </c>
      <c r="M1210" s="1110" t="s">
        <v>4686</v>
      </c>
      <c r="N1210" s="1114" t="n">
        <v>91112</v>
      </c>
      <c r="O1210" s="1115" t="s">
        <v>10103</v>
      </c>
      <c r="P1210" s="1117"/>
      <c r="Q1210" s="1117"/>
      <c r="R1210" s="1118" t="s">
        <v>657</v>
      </c>
      <c r="S1210" s="1119"/>
      <c r="T1210" s="1120"/>
      <c r="U1210" s="1118"/>
      <c r="V1210" s="1110"/>
      <c r="W1210" s="1110"/>
      <c r="X1210" s="1110"/>
      <c r="Y1210" s="1110"/>
      <c r="Z1210" s="1119"/>
      <c r="AA1210" s="1121"/>
      <c r="AB1210" s="1111"/>
      <c r="AC1210" s="1123" t="s">
        <v>7625</v>
      </c>
      <c r="AD1210" s="1124"/>
      <c r="AE1210" s="1123"/>
      <c r="AF1210" s="1123"/>
      <c r="AG1210" s="1123"/>
      <c r="AH1210" s="1123"/>
      <c r="AI1210" s="1123"/>
      <c r="AJ1210" s="1125" t="s">
        <v>7581</v>
      </c>
      <c r="AK1210" s="1126" t="s">
        <v>5946</v>
      </c>
      <c r="AL1210" s="1127" t="s">
        <v>5946</v>
      </c>
      <c r="AM1210" s="1108" t="s">
        <v>10102</v>
      </c>
      <c r="AN1210" s="1128"/>
      <c r="AO1210" s="1108" t="s">
        <v>4720</v>
      </c>
      <c r="AP1210" s="1110" t="s">
        <v>4686</v>
      </c>
      <c r="AQ1210" s="1114" t="n">
        <v>91112</v>
      </c>
      <c r="AR1210" s="1129" t="s">
        <v>4128</v>
      </c>
      <c r="AS1210" s="1142"/>
      <c r="AT1210" s="1131"/>
      <c r="AU1210" s="1118"/>
      <c r="AV1210" s="1132"/>
      <c r="AW1210" s="1133"/>
      <c r="AX1210" s="1133"/>
      <c r="AY1210" s="1133"/>
      <c r="AZ1210" s="1133"/>
      <c r="BA1210" s="1133"/>
      <c r="BB1210" s="1133"/>
      <c r="BC1210" s="1133"/>
      <c r="BD1210" s="1133"/>
      <c r="BE1210" s="1133"/>
      <c r="BF1210" s="1133"/>
      <c r="BG1210" s="1133"/>
      <c r="BH1210" s="1133"/>
      <c r="BI1210" s="1133"/>
      <c r="BJ1210" s="1133"/>
      <c r="BK1210" s="1133"/>
      <c r="BL1210" s="1134"/>
      <c r="BM1210" s="1134"/>
      <c r="BN1210" s="1134"/>
      <c r="BO1210" s="1276"/>
      <c r="BP1210" s="1108"/>
      <c r="ALZ1210" s="0"/>
      <c r="AMA1210" s="0"/>
      <c r="AMB1210" s="0"/>
      <c r="AMC1210" s="0"/>
      <c r="AMD1210" s="0"/>
      <c r="AME1210" s="0"/>
      <c r="AMF1210" s="0"/>
      <c r="AMG1210" s="0"/>
      <c r="AMH1210" s="0"/>
      <c r="AMI1210" s="0"/>
      <c r="AMJ1210" s="0"/>
    </row>
    <row r="1211" s="462" customFormat="true" ht="14.1" hidden="false" customHeight="true" outlineLevel="0" collapsed="false">
      <c r="A1211" s="41" t="s">
        <v>861</v>
      </c>
      <c r="B1211" s="412" t="s">
        <v>5937</v>
      </c>
      <c r="C1211" s="563" t="s">
        <v>5309</v>
      </c>
      <c r="D1211" s="480" t="s">
        <v>9963</v>
      </c>
      <c r="E1211" s="480" t="s">
        <v>1615</v>
      </c>
      <c r="F1211" s="480" t="s">
        <v>11626</v>
      </c>
      <c r="G1211" s="489"/>
      <c r="H1211" s="427" t="n">
        <v>0.0925</v>
      </c>
      <c r="I1211" s="538" t="n">
        <v>0.0825</v>
      </c>
      <c r="J1211" s="428" t="s">
        <v>11005</v>
      </c>
      <c r="K1211" s="489" t="s">
        <v>13562</v>
      </c>
      <c r="L1211" s="489" t="s">
        <v>5803</v>
      </c>
      <c r="M1211" s="480" t="s">
        <v>4686</v>
      </c>
      <c r="N1211" s="490" t="n">
        <v>95060</v>
      </c>
      <c r="O1211" s="566"/>
      <c r="P1211" s="490"/>
      <c r="Q1211" s="490"/>
      <c r="R1211" s="491"/>
      <c r="S1211" s="490"/>
      <c r="T1211" s="492"/>
      <c r="U1211" s="491"/>
      <c r="V1211" s="490"/>
      <c r="W1211" s="490"/>
      <c r="X1211" s="490"/>
      <c r="Y1211" s="490"/>
      <c r="Z1211" s="490"/>
      <c r="AA1211" s="433"/>
      <c r="AB1211" s="493"/>
      <c r="AC1211" s="641"/>
      <c r="AD1211" s="642"/>
      <c r="AE1211" s="641"/>
      <c r="AF1211" s="641"/>
      <c r="AG1211" s="641"/>
      <c r="AH1211" s="641"/>
      <c r="AI1211" s="641"/>
      <c r="AJ1211" s="643"/>
      <c r="AK1211" s="437" t="s">
        <v>5946</v>
      </c>
      <c r="AL1211" s="438" t="s">
        <v>5946</v>
      </c>
      <c r="AM1211" s="489" t="s">
        <v>13562</v>
      </c>
      <c r="AN1211" s="494"/>
      <c r="AO1211" s="489" t="s">
        <v>5803</v>
      </c>
      <c r="AP1211" s="480" t="s">
        <v>4686</v>
      </c>
      <c r="AQ1211" s="490" t="n">
        <v>95060</v>
      </c>
      <c r="AR1211" s="489" t="s">
        <v>11626</v>
      </c>
      <c r="AS1211" s="441"/>
      <c r="AT1211" s="495"/>
      <c r="AU1211" s="496"/>
      <c r="AV1211" s="497"/>
      <c r="AW1211" s="497"/>
      <c r="AX1211" s="497"/>
      <c r="AY1211" s="497"/>
      <c r="AZ1211" s="497"/>
      <c r="BA1211" s="497"/>
      <c r="BB1211" s="497"/>
      <c r="BC1211" s="497"/>
      <c r="BD1211" s="497"/>
      <c r="BE1211" s="497"/>
      <c r="BF1211" s="497"/>
      <c r="BG1211" s="497"/>
      <c r="BH1211" s="497"/>
      <c r="BI1211" s="497"/>
      <c r="BJ1211" s="497"/>
      <c r="BK1211" s="497"/>
      <c r="BL1211" s="498"/>
      <c r="BM1211" s="498"/>
      <c r="BN1211" s="498"/>
      <c r="BO1211" s="412"/>
      <c r="BP1211" s="463"/>
      <c r="ALZ1211" s="0"/>
      <c r="AMA1211" s="0"/>
      <c r="AMB1211" s="0"/>
      <c r="AMC1211" s="0"/>
      <c r="AMD1211" s="0"/>
      <c r="AME1211" s="0"/>
      <c r="AMF1211" s="0"/>
      <c r="AMG1211" s="0"/>
      <c r="AMH1211" s="0"/>
      <c r="AMI1211" s="0"/>
      <c r="AMJ1211" s="0"/>
    </row>
    <row r="1212" s="462" customFormat="true" ht="14.1" hidden="false" customHeight="true" outlineLevel="0" collapsed="false">
      <c r="A1212" s="41" t="s">
        <v>3732</v>
      </c>
      <c r="B1212" s="412" t="s">
        <v>713</v>
      </c>
      <c r="C1212" s="508" t="s">
        <v>4715</v>
      </c>
      <c r="D1212" s="120"/>
      <c r="E1212" s="120" t="s">
        <v>8821</v>
      </c>
      <c r="F1212" s="120" t="s">
        <v>3730</v>
      </c>
      <c r="G1212" s="456" t="s">
        <v>8822</v>
      </c>
      <c r="H1212" s="427" t="n">
        <v>0.0925</v>
      </c>
      <c r="I1212" s="427" t="n">
        <v>0.095</v>
      </c>
      <c r="J1212" s="428" t="s">
        <v>5940</v>
      </c>
      <c r="K1212" s="412" t="s">
        <v>8823</v>
      </c>
      <c r="L1212" s="412" t="s">
        <v>5380</v>
      </c>
      <c r="M1212" s="120" t="s">
        <v>4686</v>
      </c>
      <c r="N1212" s="457" t="n">
        <v>94704</v>
      </c>
      <c r="O1212" s="430"/>
      <c r="P1212" s="431"/>
      <c r="Q1212" s="431"/>
      <c r="R1212" s="459"/>
      <c r="S1212" s="460"/>
      <c r="T1212" s="461"/>
      <c r="U1212" s="459"/>
      <c r="V1212" s="120"/>
      <c r="W1212" s="120"/>
      <c r="X1212" s="120"/>
      <c r="Y1212" s="120"/>
      <c r="Z1212" s="460"/>
      <c r="AA1212" s="433"/>
      <c r="AB1212" s="456"/>
      <c r="AC1212" s="641"/>
      <c r="AD1212" s="642"/>
      <c r="AE1212" s="641"/>
      <c r="AF1212" s="641"/>
      <c r="AG1212" s="641"/>
      <c r="AH1212" s="641"/>
      <c r="AI1212" s="641"/>
      <c r="AJ1212" s="643"/>
      <c r="AK1212" s="437" t="s">
        <v>5946</v>
      </c>
      <c r="AL1212" s="438" t="s">
        <v>5946</v>
      </c>
      <c r="AM1212" s="412" t="s">
        <v>8823</v>
      </c>
      <c r="AO1212" s="412" t="s">
        <v>5380</v>
      </c>
      <c r="AP1212" s="120" t="s">
        <v>4686</v>
      </c>
      <c r="AQ1212" s="457" t="n">
        <v>94704</v>
      </c>
      <c r="AR1212" s="463" t="s">
        <v>3730</v>
      </c>
      <c r="AS1212" s="441"/>
      <c r="AT1212" s="465"/>
      <c r="AU1212" s="459"/>
      <c r="AV1212" s="466"/>
      <c r="AW1212" s="467"/>
      <c r="AX1212" s="467"/>
      <c r="AY1212" s="467"/>
      <c r="AZ1212" s="467"/>
      <c r="BA1212" s="467"/>
      <c r="BB1212" s="467"/>
      <c r="BC1212" s="467"/>
      <c r="BD1212" s="467"/>
      <c r="BE1212" s="467"/>
      <c r="BF1212" s="467"/>
      <c r="BG1212" s="467"/>
      <c r="BH1212" s="467"/>
      <c r="BI1212" s="467"/>
      <c r="BJ1212" s="467"/>
      <c r="BK1212" s="467"/>
      <c r="BL1212" s="468"/>
      <c r="BM1212" s="468"/>
      <c r="BN1212" s="468"/>
      <c r="BO1212" s="412"/>
      <c r="BP1212" s="463"/>
      <c r="ALZ1212" s="0"/>
      <c r="AMA1212" s="0"/>
      <c r="AMB1212" s="0"/>
      <c r="AMC1212" s="0"/>
      <c r="AMD1212" s="0"/>
      <c r="AME1212" s="0"/>
      <c r="AMF1212" s="0"/>
      <c r="AMG1212" s="0"/>
      <c r="AMH1212" s="0"/>
      <c r="AMI1212" s="0"/>
      <c r="AMJ1212" s="0"/>
    </row>
    <row r="1213" s="462" customFormat="true" ht="14.1" hidden="false" customHeight="true" outlineLevel="0" collapsed="false">
      <c r="A1213" s="874" t="s">
        <v>11972</v>
      </c>
      <c r="B1213" s="794" t="s">
        <v>5977</v>
      </c>
      <c r="C1213" s="991" t="s">
        <v>14305</v>
      </c>
      <c r="D1213" s="796"/>
      <c r="E1213" s="796" t="s">
        <v>11973</v>
      </c>
      <c r="F1213" s="796" t="s">
        <v>11974</v>
      </c>
      <c r="G1213" s="801" t="s">
        <v>11975</v>
      </c>
      <c r="H1213" s="794" t="s">
        <v>11976</v>
      </c>
      <c r="I1213" s="794" t="s">
        <v>5860</v>
      </c>
      <c r="J1213" s="796" t="s">
        <v>4686</v>
      </c>
      <c r="K1213" s="1045"/>
      <c r="L1213" s="876"/>
      <c r="M1213" s="877" t="s">
        <v>11779</v>
      </c>
      <c r="N1213" s="1358" t="s">
        <v>762</v>
      </c>
      <c r="O1213" s="801"/>
      <c r="P1213" s="880" t="s">
        <v>7548</v>
      </c>
      <c r="Q1213" s="881" t="s">
        <v>7555</v>
      </c>
      <c r="R1213" s="881" t="s">
        <v>7580</v>
      </c>
      <c r="S1213" s="881" t="s">
        <v>7682</v>
      </c>
      <c r="T1213" s="881"/>
      <c r="U1213" s="881"/>
      <c r="V1213" s="881"/>
      <c r="W1213" s="882" t="s">
        <v>4716</v>
      </c>
      <c r="X1213" s="0"/>
      <c r="Y1213" s="0"/>
      <c r="Z1213" s="0"/>
      <c r="AA1213" s="0"/>
      <c r="AB1213" s="0"/>
      <c r="AC1213" s="0"/>
      <c r="AD1213" s="0"/>
      <c r="AE1213" s="0"/>
      <c r="AF1213" s="0"/>
      <c r="AG1213" s="0"/>
      <c r="AH1213" s="0"/>
      <c r="AI1213" s="0"/>
      <c r="AJ1213" s="0"/>
      <c r="AK1213" s="0"/>
      <c r="AL1213" s="0"/>
      <c r="AM1213" s="0"/>
      <c r="AN1213" s="0"/>
      <c r="AO1213" s="0"/>
      <c r="AP1213" s="0"/>
      <c r="AQ1213" s="0"/>
      <c r="AR1213" s="0"/>
      <c r="AS1213" s="0"/>
      <c r="AT1213" s="0"/>
      <c r="AU1213" s="0"/>
      <c r="AV1213" s="0"/>
      <c r="AW1213" s="0"/>
      <c r="AX1213" s="0"/>
      <c r="AY1213" s="0"/>
      <c r="AZ1213" s="0"/>
      <c r="BA1213" s="0"/>
      <c r="BB1213" s="0"/>
      <c r="BC1213" s="0"/>
      <c r="BD1213" s="0"/>
      <c r="BE1213" s="0"/>
      <c r="BF1213" s="0"/>
      <c r="BG1213" s="0"/>
      <c r="BH1213" s="0"/>
      <c r="BI1213" s="0"/>
      <c r="BJ1213" s="0"/>
      <c r="BK1213" s="0"/>
      <c r="BL1213" s="0"/>
      <c r="BM1213" s="0"/>
      <c r="BN1213" s="0"/>
      <c r="BO1213" s="0"/>
      <c r="BP1213" s="0"/>
      <c r="ALZ1213" s="0"/>
      <c r="AMA1213" s="0"/>
      <c r="AMB1213" s="0"/>
      <c r="AMC1213" s="0"/>
      <c r="AMD1213" s="0"/>
      <c r="AME1213" s="0"/>
      <c r="AMF1213" s="0"/>
      <c r="AMG1213" s="0"/>
      <c r="AMH1213" s="0"/>
      <c r="AMI1213" s="0"/>
      <c r="AMJ1213" s="0"/>
    </row>
    <row r="1214" s="462" customFormat="true" ht="14.1" hidden="false" customHeight="true" outlineLevel="0" collapsed="false">
      <c r="A1214" s="1173" t="s">
        <v>7915</v>
      </c>
      <c r="B1214" s="1174" t="s">
        <v>5977</v>
      </c>
      <c r="C1214" s="1338" t="s">
        <v>6048</v>
      </c>
      <c r="D1214" s="1177"/>
      <c r="E1214" s="1177" t="s">
        <v>2215</v>
      </c>
      <c r="F1214" s="1177" t="s">
        <v>7916</v>
      </c>
      <c r="G1214" s="1178"/>
      <c r="H1214" s="1179" t="n">
        <v>0.0925</v>
      </c>
      <c r="I1214" s="1179"/>
      <c r="J1214" s="1180" t="s">
        <v>7614</v>
      </c>
      <c r="K1214" s="1174" t="s">
        <v>7917</v>
      </c>
      <c r="L1214" s="1174" t="s">
        <v>3082</v>
      </c>
      <c r="M1214" s="1177" t="s">
        <v>4686</v>
      </c>
      <c r="N1214" s="1181" t="n">
        <v>94901</v>
      </c>
      <c r="O1214" s="1303"/>
      <c r="P1214" s="1183"/>
      <c r="Q1214" s="1183"/>
      <c r="R1214" s="1184"/>
      <c r="S1214" s="1185"/>
      <c r="T1214" s="1186"/>
      <c r="U1214" s="1184"/>
      <c r="V1214" s="1177"/>
      <c r="W1214" s="1177"/>
      <c r="X1214" s="1177"/>
      <c r="Y1214" s="1177"/>
      <c r="Z1214" s="1185"/>
      <c r="AA1214" s="1187"/>
      <c r="AB1214" s="1178"/>
      <c r="AC1214" s="1188"/>
      <c r="AD1214" s="1189"/>
      <c r="AE1214" s="1189"/>
      <c r="AF1214" s="1189"/>
      <c r="AG1214" s="1189"/>
      <c r="AH1214" s="1189" t="s">
        <v>7918</v>
      </c>
      <c r="AI1214" s="1189"/>
      <c r="AJ1214" s="1190" t="s">
        <v>7556</v>
      </c>
      <c r="AK1214" s="1191" t="s">
        <v>5946</v>
      </c>
      <c r="AL1214" s="1192" t="s">
        <v>5946</v>
      </c>
      <c r="AM1214" s="1174" t="s">
        <v>7917</v>
      </c>
      <c r="AN1214" s="1193"/>
      <c r="AO1214" s="1174" t="s">
        <v>3082</v>
      </c>
      <c r="AP1214" s="1177" t="s">
        <v>4686</v>
      </c>
      <c r="AQ1214" s="1181" t="n">
        <v>94901</v>
      </c>
      <c r="AR1214" s="1194" t="s">
        <v>7916</v>
      </c>
      <c r="AS1214" s="1305"/>
      <c r="AT1214" s="1196"/>
      <c r="AU1214" s="1184"/>
      <c r="AV1214" s="1197"/>
      <c r="AW1214" s="1198"/>
      <c r="AX1214" s="1198"/>
      <c r="AY1214" s="1198"/>
      <c r="AZ1214" s="1198"/>
      <c r="BA1214" s="1198"/>
      <c r="BB1214" s="1198"/>
      <c r="BC1214" s="1198"/>
      <c r="BD1214" s="1198"/>
      <c r="BE1214" s="1198"/>
      <c r="BF1214" s="1198"/>
      <c r="BG1214" s="1198"/>
      <c r="BH1214" s="1198"/>
      <c r="BI1214" s="1198"/>
      <c r="BJ1214" s="1198"/>
      <c r="BK1214" s="1198"/>
      <c r="BL1214" s="1199"/>
      <c r="BM1214" s="1199"/>
      <c r="BN1214" s="1199"/>
      <c r="BO1214" s="1262"/>
      <c r="BP1214" s="1330"/>
      <c r="ALZ1214" s="0"/>
      <c r="AMA1214" s="0"/>
      <c r="AMB1214" s="0"/>
      <c r="AMC1214" s="0"/>
      <c r="AMD1214" s="0"/>
      <c r="AME1214" s="0"/>
      <c r="AMF1214" s="0"/>
      <c r="AMG1214" s="0"/>
      <c r="AMH1214" s="0"/>
      <c r="AMI1214" s="0"/>
      <c r="AMJ1214" s="0"/>
    </row>
    <row r="1215" s="462" customFormat="true" ht="14.1" hidden="false" customHeight="true" outlineLevel="0" collapsed="false">
      <c r="A1215" s="1146" t="s">
        <v>8319</v>
      </c>
      <c r="B1215" s="1147" t="s">
        <v>5977</v>
      </c>
      <c r="C1215" s="1333" t="s">
        <v>36</v>
      </c>
      <c r="D1215" s="1201"/>
      <c r="E1215" s="1201" t="s">
        <v>8320</v>
      </c>
      <c r="F1215" s="1201" t="s">
        <v>8321</v>
      </c>
      <c r="G1215" s="1202" t="s">
        <v>8322</v>
      </c>
      <c r="H1215" s="1152" t="n">
        <v>0.085</v>
      </c>
      <c r="I1215" s="1152"/>
      <c r="J1215" s="1153" t="s">
        <v>5772</v>
      </c>
      <c r="K1215" s="1147" t="s">
        <v>8323</v>
      </c>
      <c r="L1215" s="1147" t="s">
        <v>4720</v>
      </c>
      <c r="M1215" s="1201" t="s">
        <v>4686</v>
      </c>
      <c r="N1215" s="1203" t="n">
        <v>94118</v>
      </c>
      <c r="O1215" s="1155"/>
      <c r="P1215" s="1156"/>
      <c r="Q1215" s="1156"/>
      <c r="R1215" s="1204"/>
      <c r="S1215" s="1205"/>
      <c r="T1215" s="1206"/>
      <c r="U1215" s="1204"/>
      <c r="V1215" s="1201"/>
      <c r="W1215" s="1201"/>
      <c r="X1215" s="1201"/>
      <c r="Y1215" s="1201"/>
      <c r="Z1215" s="1205"/>
      <c r="AA1215" s="1158"/>
      <c r="AB1215" s="1202"/>
      <c r="AC1215" s="1161"/>
      <c r="AD1215" s="1162" t="s">
        <v>8324</v>
      </c>
      <c r="AE1215" s="1162"/>
      <c r="AF1215" s="1162"/>
      <c r="AG1215" s="1162"/>
      <c r="AH1215" s="1162"/>
      <c r="AI1215" s="1162"/>
      <c r="AJ1215" s="1163" t="s">
        <v>4716</v>
      </c>
      <c r="AK1215" s="1164" t="s">
        <v>5946</v>
      </c>
      <c r="AL1215" s="1165" t="s">
        <v>5946</v>
      </c>
      <c r="AM1215" s="1147" t="s">
        <v>8323</v>
      </c>
      <c r="AN1215" s="1209"/>
      <c r="AO1215" s="1147" t="s">
        <v>4720</v>
      </c>
      <c r="AP1215" s="1201" t="s">
        <v>4686</v>
      </c>
      <c r="AQ1215" s="1203" t="n">
        <v>94118</v>
      </c>
      <c r="AR1215" s="1172" t="s">
        <v>8321</v>
      </c>
      <c r="AS1215" s="1226"/>
      <c r="AT1215" s="1210"/>
      <c r="AU1215" s="1204"/>
      <c r="AV1215" s="1211"/>
      <c r="AW1215" s="1212"/>
      <c r="AX1215" s="1212"/>
      <c r="AY1215" s="1212"/>
      <c r="AZ1215" s="1212"/>
      <c r="BA1215" s="1212"/>
      <c r="BB1215" s="1212"/>
      <c r="BC1215" s="1212"/>
      <c r="BD1215" s="1212"/>
      <c r="BE1215" s="1212"/>
      <c r="BF1215" s="1212"/>
      <c r="BG1215" s="1212"/>
      <c r="BH1215" s="1212"/>
      <c r="BI1215" s="1212"/>
      <c r="BJ1215" s="1212"/>
      <c r="BK1215" s="1212"/>
      <c r="BL1215" s="1213"/>
      <c r="BM1215" s="1213"/>
      <c r="BN1215" s="1213"/>
      <c r="BO1215" s="1171"/>
      <c r="BP1215" s="1279"/>
      <c r="ALZ1215" s="0"/>
      <c r="AMA1215" s="0"/>
      <c r="AMB1215" s="0"/>
      <c r="AMC1215" s="0"/>
      <c r="AMD1215" s="0"/>
      <c r="AME1215" s="0"/>
      <c r="AMF1215" s="0"/>
      <c r="AMG1215" s="0"/>
      <c r="AMH1215" s="0"/>
      <c r="AMI1215" s="0"/>
      <c r="AMJ1215" s="0"/>
    </row>
    <row r="1216" s="462" customFormat="true" ht="14.1" hidden="false" customHeight="true" outlineLevel="0" collapsed="false">
      <c r="A1216" s="1146" t="s">
        <v>10450</v>
      </c>
      <c r="B1216" s="1147" t="s">
        <v>5977</v>
      </c>
      <c r="C1216" s="1333" t="s">
        <v>36</v>
      </c>
      <c r="D1216" s="1241"/>
      <c r="E1216" s="1201" t="s">
        <v>671</v>
      </c>
      <c r="F1216" s="1201" t="s">
        <v>7987</v>
      </c>
      <c r="G1216" s="1202"/>
      <c r="H1216" s="1152" t="n">
        <v>0.085</v>
      </c>
      <c r="I1216" s="1152"/>
      <c r="J1216" s="1153" t="s">
        <v>5772</v>
      </c>
      <c r="K1216" s="1147" t="s">
        <v>10451</v>
      </c>
      <c r="L1216" s="1147" t="s">
        <v>4720</v>
      </c>
      <c r="M1216" s="1201" t="s">
        <v>4686</v>
      </c>
      <c r="N1216" s="1203" t="n">
        <v>94109</v>
      </c>
      <c r="O1216" s="1218" t="s">
        <v>10452</v>
      </c>
      <c r="P1216" s="1156"/>
      <c r="Q1216" s="1156"/>
      <c r="R1216" s="1204"/>
      <c r="S1216" s="1205"/>
      <c r="T1216" s="1206"/>
      <c r="U1216" s="1204"/>
      <c r="V1216" s="1201"/>
      <c r="W1216" s="1201"/>
      <c r="X1216" s="1201"/>
      <c r="Y1216" s="1201"/>
      <c r="Z1216" s="1205"/>
      <c r="AA1216" s="1158"/>
      <c r="AB1216" s="1202"/>
      <c r="AC1216" s="1161"/>
      <c r="AD1216" s="1162"/>
      <c r="AE1216" s="1162"/>
      <c r="AF1216" s="1162"/>
      <c r="AG1216" s="1162"/>
      <c r="AH1216" s="1162" t="s">
        <v>10453</v>
      </c>
      <c r="AI1216" s="1162"/>
      <c r="AJ1216" s="1163" t="s">
        <v>4716</v>
      </c>
      <c r="AK1216" s="1164" t="s">
        <v>5946</v>
      </c>
      <c r="AL1216" s="1165" t="s">
        <v>5946</v>
      </c>
      <c r="AM1216" s="1147" t="s">
        <v>10451</v>
      </c>
      <c r="AN1216" s="1209"/>
      <c r="AO1216" s="1147" t="s">
        <v>4720</v>
      </c>
      <c r="AP1216" s="1201" t="s">
        <v>4686</v>
      </c>
      <c r="AQ1216" s="1203" t="n">
        <v>94109</v>
      </c>
      <c r="AR1216" s="1172" t="s">
        <v>7987</v>
      </c>
      <c r="AS1216" s="1168"/>
      <c r="AT1216" s="1210"/>
      <c r="AU1216" s="1204"/>
      <c r="AV1216" s="1211"/>
      <c r="AW1216" s="1212"/>
      <c r="AX1216" s="1212"/>
      <c r="AY1216" s="1212"/>
      <c r="AZ1216" s="1212"/>
      <c r="BA1216" s="1212"/>
      <c r="BB1216" s="1212"/>
      <c r="BC1216" s="1212"/>
      <c r="BD1216" s="1212"/>
      <c r="BE1216" s="1212"/>
      <c r="BF1216" s="1212"/>
      <c r="BG1216" s="1212"/>
      <c r="BH1216" s="1212"/>
      <c r="BI1216" s="1212"/>
      <c r="BJ1216" s="1212"/>
      <c r="BK1216" s="1212"/>
      <c r="BL1216" s="1213"/>
      <c r="BM1216" s="1213"/>
      <c r="BN1216" s="1213"/>
      <c r="BO1216" s="1147"/>
      <c r="BP1216" s="1147"/>
      <c r="ALZ1216" s="0"/>
      <c r="AMA1216" s="0"/>
      <c r="AMB1216" s="0"/>
      <c r="AMC1216" s="0"/>
      <c r="AMD1216" s="0"/>
      <c r="AME1216" s="0"/>
      <c r="AMF1216" s="0"/>
      <c r="AMG1216" s="0"/>
      <c r="AMH1216" s="0"/>
      <c r="AMI1216" s="0"/>
      <c r="AMJ1216" s="0"/>
    </row>
    <row r="1217" s="462" customFormat="true" ht="14.1" hidden="false" customHeight="true" outlineLevel="0" collapsed="false">
      <c r="A1217" s="41" t="s">
        <v>1444</v>
      </c>
      <c r="B1217" s="412" t="s">
        <v>5977</v>
      </c>
      <c r="C1217" s="591" t="s">
        <v>36</v>
      </c>
      <c r="D1217" s="414"/>
      <c r="E1217" s="425" t="s">
        <v>1335</v>
      </c>
      <c r="F1217" s="425" t="s">
        <v>1443</v>
      </c>
      <c r="G1217" s="426"/>
      <c r="H1217" s="427" t="n">
        <v>0.085</v>
      </c>
      <c r="I1217" s="427" t="n">
        <v>0.0875</v>
      </c>
      <c r="J1217" s="428" t="s">
        <v>5772</v>
      </c>
      <c r="K1217" s="412" t="s">
        <v>14492</v>
      </c>
      <c r="L1217" s="412" t="s">
        <v>4720</v>
      </c>
      <c r="M1217" s="414" t="s">
        <v>4686</v>
      </c>
      <c r="N1217" s="429" t="n">
        <v>94133</v>
      </c>
      <c r="O1217" s="458"/>
      <c r="P1217" s="431"/>
      <c r="Q1217" s="432"/>
      <c r="R1217" s="414"/>
      <c r="S1217" s="433"/>
      <c r="T1217" s="434"/>
      <c r="U1217" s="433"/>
      <c r="V1217" s="425"/>
      <c r="W1217" s="425"/>
      <c r="X1217" s="425"/>
      <c r="Y1217" s="425"/>
      <c r="Z1217" s="433" t="s">
        <v>14493</v>
      </c>
      <c r="AA1217" s="433" t="s">
        <v>4745</v>
      </c>
      <c r="AB1217" s="435"/>
      <c r="AC1217" s="641"/>
      <c r="AD1217" s="642"/>
      <c r="AE1217" s="641"/>
      <c r="AF1217" s="641"/>
      <c r="AG1217" s="641"/>
      <c r="AH1217" s="641"/>
      <c r="AI1217" s="641"/>
      <c r="AJ1217" s="643"/>
      <c r="AK1217" s="437" t="s">
        <v>5946</v>
      </c>
      <c r="AL1217" s="438" t="s">
        <v>5946</v>
      </c>
      <c r="AM1217" s="412" t="s">
        <v>14492</v>
      </c>
      <c r="AN1217" s="439"/>
      <c r="AO1217" s="412" t="s">
        <v>4720</v>
      </c>
      <c r="AP1217" s="414" t="s">
        <v>4686</v>
      </c>
      <c r="AQ1217" s="429" t="n">
        <v>94133</v>
      </c>
      <c r="AR1217" s="440" t="s">
        <v>1443</v>
      </c>
      <c r="AS1217" s="441"/>
      <c r="AT1217" s="438"/>
      <c r="AU1217" s="414"/>
      <c r="AV1217" s="442"/>
      <c r="AW1217" s="443"/>
      <c r="AX1217" s="443"/>
      <c r="AY1217" s="443"/>
      <c r="AZ1217" s="443"/>
      <c r="BA1217" s="443"/>
      <c r="BB1217" s="443"/>
      <c r="BC1217" s="443"/>
      <c r="BD1217" s="443"/>
      <c r="BE1217" s="443"/>
      <c r="BF1217" s="443"/>
      <c r="BG1217" s="443"/>
      <c r="BH1217" s="443"/>
      <c r="BI1217" s="443"/>
      <c r="BJ1217" s="443"/>
      <c r="BK1217" s="443"/>
      <c r="BL1217" s="412"/>
      <c r="BM1217" s="412"/>
      <c r="BN1217" s="412"/>
      <c r="BO1217" s="469"/>
      <c r="BP1217" s="412"/>
      <c r="ALZ1217" s="0"/>
      <c r="AMA1217" s="0"/>
      <c r="AMB1217" s="0"/>
      <c r="AMC1217" s="0"/>
      <c r="AMD1217" s="0"/>
      <c r="AME1217" s="0"/>
      <c r="AMF1217" s="0"/>
      <c r="AMG1217" s="0"/>
      <c r="AMH1217" s="0"/>
      <c r="AMI1217" s="0"/>
      <c r="AMJ1217" s="0"/>
    </row>
    <row r="1218" s="462" customFormat="true" ht="14.1" hidden="false" customHeight="true" outlineLevel="0" collapsed="false">
      <c r="A1218" s="1107" t="s">
        <v>863</v>
      </c>
      <c r="B1218" s="1108" t="s">
        <v>5937</v>
      </c>
      <c r="C1218" s="1337" t="s">
        <v>5309</v>
      </c>
      <c r="D1218" s="1138" t="s">
        <v>9936</v>
      </c>
      <c r="E1218" s="1139" t="s">
        <v>3271</v>
      </c>
      <c r="F1218" s="1139" t="s">
        <v>3270</v>
      </c>
      <c r="G1218" s="1232"/>
      <c r="H1218" s="1112" t="n">
        <v>0.095</v>
      </c>
      <c r="I1218" s="1264" t="n">
        <v>0.095</v>
      </c>
      <c r="J1218" s="1113" t="s">
        <v>5954</v>
      </c>
      <c r="K1218" s="1108" t="s">
        <v>9937</v>
      </c>
      <c r="L1218" s="1108" t="s">
        <v>5956</v>
      </c>
      <c r="M1218" s="1138" t="s">
        <v>4686</v>
      </c>
      <c r="N1218" s="1233" t="n">
        <v>94608</v>
      </c>
      <c r="O1218" s="1115"/>
      <c r="P1218" s="1117"/>
      <c r="Q1218" s="1248"/>
      <c r="R1218" s="1138"/>
      <c r="S1218" s="1121"/>
      <c r="T1218" s="1137"/>
      <c r="U1218" s="1121"/>
      <c r="V1218" s="1139"/>
      <c r="W1218" s="1139"/>
      <c r="X1218" s="1139"/>
      <c r="Y1218" s="1139"/>
      <c r="Z1218" s="1121"/>
      <c r="AA1218" s="1121"/>
      <c r="AB1218" s="1235"/>
      <c r="AC1218" s="1123" t="s">
        <v>7711</v>
      </c>
      <c r="AD1218" s="1124"/>
      <c r="AE1218" s="1123"/>
      <c r="AF1218" s="1123"/>
      <c r="AG1218" s="1123"/>
      <c r="AH1218" s="1123"/>
      <c r="AI1218" s="1123"/>
      <c r="AJ1218" s="1125" t="s">
        <v>7581</v>
      </c>
      <c r="AK1218" s="1126" t="s">
        <v>5946</v>
      </c>
      <c r="AL1218" s="1127" t="s">
        <v>5946</v>
      </c>
      <c r="AM1218" s="1108" t="s">
        <v>9937</v>
      </c>
      <c r="AN1218" s="1236"/>
      <c r="AO1218" s="1108" t="s">
        <v>5956</v>
      </c>
      <c r="AP1218" s="1138" t="s">
        <v>4686</v>
      </c>
      <c r="AQ1218" s="1233" t="n">
        <v>94608</v>
      </c>
      <c r="AR1218" s="1237" t="s">
        <v>3270</v>
      </c>
      <c r="AS1218" s="1142"/>
      <c r="AT1218" s="1127"/>
      <c r="AU1218" s="1138"/>
      <c r="AV1218" s="1238"/>
      <c r="AW1218" s="1239"/>
      <c r="AX1218" s="1239"/>
      <c r="AY1218" s="1239"/>
      <c r="AZ1218" s="1239"/>
      <c r="BA1218" s="1239"/>
      <c r="BB1218" s="1239"/>
      <c r="BC1218" s="1239"/>
      <c r="BD1218" s="1239"/>
      <c r="BE1218" s="1239"/>
      <c r="BF1218" s="1239"/>
      <c r="BG1218" s="1239"/>
      <c r="BH1218" s="1239"/>
      <c r="BI1218" s="1239"/>
      <c r="BJ1218" s="1239"/>
      <c r="BK1218" s="1239"/>
      <c r="BL1218" s="1108"/>
      <c r="BM1218" s="1108"/>
      <c r="BN1218" s="1108"/>
      <c r="BO1218" s="1243"/>
      <c r="BP1218" s="1129"/>
      <c r="ALZ1218" s="0"/>
      <c r="AMA1218" s="0"/>
      <c r="AMB1218" s="0"/>
      <c r="AMC1218" s="0"/>
      <c r="AMD1218" s="0"/>
      <c r="AME1218" s="0"/>
      <c r="AMF1218" s="0"/>
      <c r="AMG1218" s="0"/>
      <c r="AMH1218" s="0"/>
      <c r="AMI1218" s="0"/>
      <c r="AMJ1218" s="0"/>
    </row>
    <row r="1219" s="462" customFormat="true" ht="14.1" hidden="false" customHeight="true" outlineLevel="0" collapsed="false">
      <c r="A1219" s="41" t="s">
        <v>3670</v>
      </c>
      <c r="B1219" s="412" t="s">
        <v>4682</v>
      </c>
      <c r="C1219" s="563" t="s">
        <v>6129</v>
      </c>
      <c r="D1219" s="414"/>
      <c r="E1219" s="425" t="s">
        <v>3669</v>
      </c>
      <c r="F1219" s="425" t="s">
        <v>3668</v>
      </c>
      <c r="G1219" s="426" t="s">
        <v>12988</v>
      </c>
      <c r="H1219" s="427" t="n">
        <v>0.0975</v>
      </c>
      <c r="I1219" s="427" t="n">
        <v>0.09</v>
      </c>
      <c r="J1219" s="428" t="s">
        <v>6898</v>
      </c>
      <c r="K1219" s="412" t="s">
        <v>12989</v>
      </c>
      <c r="L1219" s="412" t="s">
        <v>6898</v>
      </c>
      <c r="M1219" s="414" t="s">
        <v>4686</v>
      </c>
      <c r="N1219" s="429" t="n">
        <v>94531</v>
      </c>
      <c r="O1219" s="458" t="s">
        <v>12990</v>
      </c>
      <c r="P1219" s="544" t="s">
        <v>12991</v>
      </c>
      <c r="Q1219" s="432"/>
      <c r="R1219" s="414" t="s">
        <v>12992</v>
      </c>
      <c r="S1219" s="433" t="s">
        <v>12993</v>
      </c>
      <c r="T1219" s="434"/>
      <c r="U1219" s="433"/>
      <c r="V1219" s="425"/>
      <c r="W1219" s="425"/>
      <c r="X1219" s="425"/>
      <c r="Y1219" s="425"/>
      <c r="Z1219" s="433"/>
      <c r="AA1219" s="433"/>
      <c r="AB1219" s="435"/>
      <c r="AC1219" s="594"/>
      <c r="AD1219" s="595"/>
      <c r="AE1219" s="595"/>
      <c r="AF1219" s="595"/>
      <c r="AG1219" s="595"/>
      <c r="AH1219" s="595"/>
      <c r="AI1219" s="595"/>
      <c r="AJ1219" s="596"/>
      <c r="AK1219" s="437" t="s">
        <v>5946</v>
      </c>
      <c r="AL1219" s="438" t="s">
        <v>5946</v>
      </c>
      <c r="AM1219" s="412" t="s">
        <v>12989</v>
      </c>
      <c r="AN1219" s="439"/>
      <c r="AO1219" s="412" t="s">
        <v>6898</v>
      </c>
      <c r="AP1219" s="414" t="s">
        <v>4686</v>
      </c>
      <c r="AQ1219" s="429" t="n">
        <v>94531</v>
      </c>
      <c r="AR1219" s="440" t="s">
        <v>3668</v>
      </c>
      <c r="AS1219" s="464"/>
      <c r="AT1219" s="438"/>
      <c r="AU1219" s="414"/>
      <c r="AV1219" s="442" t="n">
        <v>4</v>
      </c>
      <c r="AW1219" s="443" t="s">
        <v>9230</v>
      </c>
      <c r="AX1219" s="443"/>
      <c r="AY1219" s="443"/>
      <c r="AZ1219" s="443"/>
      <c r="BA1219" s="443"/>
      <c r="BB1219" s="443"/>
      <c r="BC1219" s="443"/>
      <c r="BD1219" s="443"/>
      <c r="BE1219" s="443"/>
      <c r="BF1219" s="443"/>
      <c r="BG1219" s="443"/>
      <c r="BH1219" s="443"/>
      <c r="BI1219" s="443"/>
      <c r="BJ1219" s="443"/>
      <c r="BK1219" s="443"/>
      <c r="BL1219" s="412"/>
      <c r="BM1219" s="412"/>
      <c r="BN1219" s="412"/>
      <c r="BO1219" s="469"/>
      <c r="BP1219" s="463"/>
      <c r="ALZ1219" s="0"/>
      <c r="AMA1219" s="0"/>
      <c r="AMB1219" s="0"/>
      <c r="AMC1219" s="0"/>
      <c r="AMD1219" s="0"/>
      <c r="AME1219" s="0"/>
      <c r="AMF1219" s="0"/>
      <c r="AMG1219" s="0"/>
      <c r="AMH1219" s="0"/>
      <c r="AMI1219" s="0"/>
      <c r="AMJ1219" s="0"/>
    </row>
    <row r="1220" s="462" customFormat="true" ht="14.1" hidden="false" customHeight="true" outlineLevel="0" collapsed="false">
      <c r="A1220" s="41" t="s">
        <v>3952</v>
      </c>
      <c r="B1220" s="412" t="s">
        <v>5998</v>
      </c>
      <c r="C1220" s="562" t="s">
        <v>5999</v>
      </c>
      <c r="D1220" s="480"/>
      <c r="E1220" s="480" t="s">
        <v>3951</v>
      </c>
      <c r="F1220" s="480" t="s">
        <v>3950</v>
      </c>
      <c r="G1220" s="489" t="s">
        <v>13133</v>
      </c>
      <c r="H1220" s="427" t="n">
        <v>0.07975</v>
      </c>
      <c r="I1220" s="427" t="n">
        <v>0.08225</v>
      </c>
      <c r="J1220" s="428" t="s">
        <v>5876</v>
      </c>
      <c r="K1220" s="489" t="s">
        <v>13134</v>
      </c>
      <c r="L1220" s="489" t="s">
        <v>5876</v>
      </c>
      <c r="M1220" s="480" t="s">
        <v>4686</v>
      </c>
      <c r="N1220" s="490" t="n">
        <v>93710</v>
      </c>
      <c r="O1220" s="458" t="s">
        <v>13135</v>
      </c>
      <c r="P1220" s="490"/>
      <c r="Q1220" s="490"/>
      <c r="R1220" s="491" t="s">
        <v>13136</v>
      </c>
      <c r="S1220" s="490" t="s">
        <v>13137</v>
      </c>
      <c r="T1220" s="492"/>
      <c r="U1220" s="491" t="s">
        <v>13138</v>
      </c>
      <c r="V1220" s="490"/>
      <c r="W1220" s="490"/>
      <c r="X1220" s="490"/>
      <c r="Y1220" s="490"/>
      <c r="Z1220" s="490" t="s">
        <v>6006</v>
      </c>
      <c r="AA1220" s="433" t="s">
        <v>4745</v>
      </c>
      <c r="AB1220" s="493"/>
      <c r="AC1220" s="641"/>
      <c r="AD1220" s="642"/>
      <c r="AE1220" s="641"/>
      <c r="AF1220" s="641"/>
      <c r="AG1220" s="641"/>
      <c r="AH1220" s="641"/>
      <c r="AI1220" s="641"/>
      <c r="AJ1220" s="643"/>
      <c r="AK1220" s="437" t="s">
        <v>5946</v>
      </c>
      <c r="AL1220" s="438" t="s">
        <v>13139</v>
      </c>
      <c r="AM1220" s="489" t="s">
        <v>13140</v>
      </c>
      <c r="AN1220" s="494"/>
      <c r="AO1220" s="489" t="s">
        <v>5594</v>
      </c>
      <c r="AP1220" s="480" t="s">
        <v>4686</v>
      </c>
      <c r="AQ1220" s="490" t="n">
        <v>95661</v>
      </c>
      <c r="AR1220" s="489" t="s">
        <v>13141</v>
      </c>
      <c r="AS1220" s="441"/>
      <c r="AT1220" s="495" t="n">
        <v>1409695</v>
      </c>
      <c r="AU1220" s="496" t="s">
        <v>13142</v>
      </c>
      <c r="AV1220" s="497" t="n">
        <v>4</v>
      </c>
      <c r="AW1220" s="497"/>
      <c r="AX1220" s="497"/>
      <c r="AY1220" s="497"/>
      <c r="AZ1220" s="497"/>
      <c r="BA1220" s="497"/>
      <c r="BB1220" s="497"/>
      <c r="BC1220" s="497"/>
      <c r="BD1220" s="497"/>
      <c r="BE1220" s="497"/>
      <c r="BF1220" s="497"/>
      <c r="BG1220" s="497"/>
      <c r="BH1220" s="497"/>
      <c r="BI1220" s="497"/>
      <c r="BJ1220" s="497"/>
      <c r="BK1220" s="497"/>
      <c r="BL1220" s="498"/>
      <c r="BM1220" s="498"/>
      <c r="BN1220" s="498"/>
      <c r="BO1220" s="412"/>
      <c r="BP1220" s="463"/>
      <c r="ALZ1220" s="0"/>
      <c r="AMA1220" s="0"/>
      <c r="AMB1220" s="0"/>
      <c r="AMC1220" s="0"/>
      <c r="AMD1220" s="0"/>
      <c r="AME1220" s="0"/>
      <c r="AMF1220" s="0"/>
      <c r="AMG1220" s="0"/>
      <c r="AMH1220" s="0"/>
      <c r="AMI1220" s="0"/>
      <c r="AMJ1220" s="0"/>
    </row>
    <row r="1221" s="462" customFormat="true" ht="14.1" hidden="false" customHeight="true" outlineLevel="0" collapsed="false">
      <c r="A1221" s="41" t="s">
        <v>4138</v>
      </c>
      <c r="B1221" s="412" t="s">
        <v>5998</v>
      </c>
      <c r="C1221" s="562" t="s">
        <v>5999</v>
      </c>
      <c r="D1221" s="480"/>
      <c r="E1221" s="480" t="s">
        <v>4137</v>
      </c>
      <c r="F1221" s="480" t="s">
        <v>3950</v>
      </c>
      <c r="G1221" s="489" t="s">
        <v>13133</v>
      </c>
      <c r="H1221" s="427" t="n">
        <v>0.07975</v>
      </c>
      <c r="I1221" s="427" t="n">
        <v>0.08225</v>
      </c>
      <c r="J1221" s="428" t="s">
        <v>5876</v>
      </c>
      <c r="K1221" s="489" t="s">
        <v>13143</v>
      </c>
      <c r="L1221" s="489" t="s">
        <v>5876</v>
      </c>
      <c r="M1221" s="480" t="s">
        <v>4686</v>
      </c>
      <c r="N1221" s="490" t="n">
        <v>93722</v>
      </c>
      <c r="O1221" s="458" t="s">
        <v>13144</v>
      </c>
      <c r="P1221" s="490"/>
      <c r="Q1221" s="490"/>
      <c r="R1221" s="491"/>
      <c r="S1221" s="490"/>
      <c r="T1221" s="492"/>
      <c r="U1221" s="491"/>
      <c r="V1221" s="490"/>
      <c r="W1221" s="490"/>
      <c r="X1221" s="490"/>
      <c r="Y1221" s="490"/>
      <c r="Z1221" s="490"/>
      <c r="AA1221" s="433"/>
      <c r="AB1221" s="493"/>
      <c r="AC1221" s="641"/>
      <c r="AD1221" s="642"/>
      <c r="AE1221" s="641"/>
      <c r="AF1221" s="641"/>
      <c r="AG1221" s="641"/>
      <c r="AH1221" s="641"/>
      <c r="AI1221" s="641"/>
      <c r="AJ1221" s="643"/>
      <c r="AK1221" s="437" t="s">
        <v>5946</v>
      </c>
      <c r="AL1221" s="438" t="s">
        <v>13139</v>
      </c>
      <c r="AM1221" s="489" t="s">
        <v>13140</v>
      </c>
      <c r="AN1221" s="494"/>
      <c r="AO1221" s="489" t="s">
        <v>5594</v>
      </c>
      <c r="AP1221" s="480" t="s">
        <v>4686</v>
      </c>
      <c r="AQ1221" s="490" t="n">
        <v>95661</v>
      </c>
      <c r="AR1221" s="489" t="s">
        <v>13141</v>
      </c>
      <c r="AS1221" s="441"/>
      <c r="AT1221" s="495" t="n">
        <v>1420237</v>
      </c>
      <c r="AU1221" s="496" t="s">
        <v>13145</v>
      </c>
      <c r="AV1221" s="497" t="n">
        <v>2</v>
      </c>
      <c r="AW1221" s="497"/>
      <c r="AX1221" s="497"/>
      <c r="AY1221" s="497"/>
      <c r="AZ1221" s="497"/>
      <c r="BA1221" s="497"/>
      <c r="BB1221" s="497"/>
      <c r="BC1221" s="497"/>
      <c r="BD1221" s="497"/>
      <c r="BE1221" s="497"/>
      <c r="BF1221" s="497"/>
      <c r="BG1221" s="497"/>
      <c r="BH1221" s="497"/>
      <c r="BI1221" s="497"/>
      <c r="BJ1221" s="497"/>
      <c r="BK1221" s="497"/>
      <c r="BL1221" s="498"/>
      <c r="BM1221" s="498"/>
      <c r="BN1221" s="498"/>
      <c r="BO1221" s="469"/>
      <c r="BP1221" s="463"/>
      <c r="ALZ1221" s="0"/>
      <c r="AMA1221" s="0"/>
      <c r="AMB1221" s="0"/>
      <c r="AMC1221" s="0"/>
      <c r="AMD1221" s="0"/>
      <c r="AME1221" s="0"/>
      <c r="AMF1221" s="0"/>
      <c r="AMG1221" s="0"/>
      <c r="AMH1221" s="0"/>
      <c r="AMI1221" s="0"/>
      <c r="AMJ1221" s="0"/>
    </row>
    <row r="1222" s="462" customFormat="true" ht="14.1" hidden="false" customHeight="true" outlineLevel="0" collapsed="false">
      <c r="A1222" s="41" t="s">
        <v>4252</v>
      </c>
      <c r="B1222" s="412" t="s">
        <v>5998</v>
      </c>
      <c r="C1222" s="562" t="s">
        <v>5999</v>
      </c>
      <c r="D1222" s="480"/>
      <c r="E1222" s="480" t="s">
        <v>4251</v>
      </c>
      <c r="F1222" s="480" t="s">
        <v>4250</v>
      </c>
      <c r="G1222" s="489"/>
      <c r="H1222" s="427" t="n">
        <v>0.07975</v>
      </c>
      <c r="I1222" s="427" t="n">
        <v>0.08225</v>
      </c>
      <c r="J1222" s="428" t="s">
        <v>5876</v>
      </c>
      <c r="K1222" s="489" t="s">
        <v>13146</v>
      </c>
      <c r="L1222" s="489" t="s">
        <v>5876</v>
      </c>
      <c r="M1222" s="480" t="s">
        <v>4686</v>
      </c>
      <c r="N1222" s="490" t="n">
        <v>93703</v>
      </c>
      <c r="O1222" s="566"/>
      <c r="P1222" s="490"/>
      <c r="Q1222" s="490"/>
      <c r="R1222" s="491" t="s">
        <v>4137</v>
      </c>
      <c r="S1222" s="490"/>
      <c r="T1222" s="492"/>
      <c r="U1222" s="491"/>
      <c r="V1222" s="490"/>
      <c r="W1222" s="490"/>
      <c r="X1222" s="490"/>
      <c r="Y1222" s="490"/>
      <c r="Z1222" s="490" t="s">
        <v>6006</v>
      </c>
      <c r="AA1222" s="433" t="s">
        <v>4745</v>
      </c>
      <c r="AB1222" s="493"/>
      <c r="AC1222" s="594"/>
      <c r="AD1222" s="595"/>
      <c r="AE1222" s="595"/>
      <c r="AF1222" s="595"/>
      <c r="AG1222" s="595"/>
      <c r="AH1222" s="595"/>
      <c r="AI1222" s="595"/>
      <c r="AJ1222" s="596"/>
      <c r="AK1222" s="437" t="s">
        <v>5946</v>
      </c>
      <c r="AL1222" s="438" t="s">
        <v>13139</v>
      </c>
      <c r="AM1222" s="489" t="s">
        <v>13140</v>
      </c>
      <c r="AN1222" s="494"/>
      <c r="AO1222" s="489" t="s">
        <v>5594</v>
      </c>
      <c r="AP1222" s="480" t="s">
        <v>4686</v>
      </c>
      <c r="AQ1222" s="490" t="n">
        <v>95661</v>
      </c>
      <c r="AR1222" s="489" t="s">
        <v>13141</v>
      </c>
      <c r="AS1222" s="464"/>
      <c r="AT1222" s="495" t="n">
        <v>1408903</v>
      </c>
      <c r="AU1222" s="496" t="s">
        <v>12439</v>
      </c>
      <c r="AV1222" s="497" t="n">
        <v>4</v>
      </c>
      <c r="AW1222" s="497"/>
      <c r="AX1222" s="497"/>
      <c r="AY1222" s="497"/>
      <c r="AZ1222" s="497"/>
      <c r="BA1222" s="497"/>
      <c r="BB1222" s="497"/>
      <c r="BC1222" s="497"/>
      <c r="BD1222" s="497"/>
      <c r="BE1222" s="497"/>
      <c r="BF1222" s="497"/>
      <c r="BG1222" s="497"/>
      <c r="BH1222" s="497"/>
      <c r="BI1222" s="497"/>
      <c r="BJ1222" s="497"/>
      <c r="BK1222" s="497"/>
      <c r="BL1222" s="498"/>
      <c r="BM1222" s="498"/>
      <c r="BN1222" s="498"/>
      <c r="BO1222" s="469"/>
      <c r="BP1222" s="463"/>
      <c r="ALZ1222" s="0"/>
      <c r="AMA1222" s="0"/>
      <c r="AMB1222" s="0"/>
      <c r="AMC1222" s="0"/>
      <c r="AMD1222" s="0"/>
      <c r="AME1222" s="0"/>
      <c r="AMF1222" s="0"/>
      <c r="AMG1222" s="0"/>
      <c r="AMH1222" s="0"/>
      <c r="AMI1222" s="0"/>
      <c r="AMJ1222" s="0"/>
    </row>
    <row r="1223" s="462" customFormat="true" ht="14.1" hidden="false" customHeight="true" outlineLevel="0" collapsed="false">
      <c r="A1223" s="41" t="s">
        <v>4337</v>
      </c>
      <c r="B1223" s="412" t="s">
        <v>5998</v>
      </c>
      <c r="C1223" s="562" t="s">
        <v>13288</v>
      </c>
      <c r="D1223" s="480"/>
      <c r="E1223" s="480" t="s">
        <v>3481</v>
      </c>
      <c r="F1223" s="480" t="s">
        <v>4336</v>
      </c>
      <c r="G1223" s="489" t="s">
        <v>13289</v>
      </c>
      <c r="H1223" s="427" t="n">
        <v>0.0775</v>
      </c>
      <c r="I1223" s="427" t="n">
        <v>0.08</v>
      </c>
      <c r="J1223" s="428" t="s">
        <v>10663</v>
      </c>
      <c r="K1223" s="489" t="s">
        <v>13290</v>
      </c>
      <c r="L1223" s="489" t="s">
        <v>13291</v>
      </c>
      <c r="M1223" s="480" t="s">
        <v>4686</v>
      </c>
      <c r="N1223" s="490" t="n">
        <v>92551</v>
      </c>
      <c r="O1223" s="458" t="s">
        <v>13292</v>
      </c>
      <c r="P1223" s="490"/>
      <c r="Q1223" s="493"/>
      <c r="R1223" s="491"/>
      <c r="S1223" s="490"/>
      <c r="T1223" s="492"/>
      <c r="U1223" s="491"/>
      <c r="V1223" s="490"/>
      <c r="W1223" s="490"/>
      <c r="X1223" s="490"/>
      <c r="Y1223" s="490"/>
      <c r="Z1223" s="490" t="s">
        <v>6006</v>
      </c>
      <c r="AA1223" s="433" t="s">
        <v>4745</v>
      </c>
      <c r="AB1223" s="493"/>
      <c r="AC1223" s="594"/>
      <c r="AD1223" s="595"/>
      <c r="AE1223" s="595"/>
      <c r="AF1223" s="595"/>
      <c r="AG1223" s="595"/>
      <c r="AH1223" s="595"/>
      <c r="AI1223" s="595"/>
      <c r="AJ1223" s="596"/>
      <c r="AK1223" s="437" t="s">
        <v>5946</v>
      </c>
      <c r="AL1223" s="438" t="s">
        <v>7218</v>
      </c>
      <c r="AM1223" s="489" t="s">
        <v>13290</v>
      </c>
      <c r="AN1223" s="494"/>
      <c r="AO1223" s="489" t="s">
        <v>13291</v>
      </c>
      <c r="AP1223" s="480" t="s">
        <v>4686</v>
      </c>
      <c r="AQ1223" s="490" t="n">
        <v>92551</v>
      </c>
      <c r="AR1223" s="489" t="s">
        <v>4336</v>
      </c>
      <c r="AS1223" s="464"/>
      <c r="AT1223" s="495" t="n">
        <v>1401067</v>
      </c>
      <c r="AU1223" s="496" t="s">
        <v>13293</v>
      </c>
      <c r="AV1223" s="497" t="n">
        <v>2</v>
      </c>
      <c r="AW1223" s="497"/>
      <c r="AX1223" s="497"/>
      <c r="AY1223" s="497"/>
      <c r="AZ1223" s="497"/>
      <c r="BA1223" s="497"/>
      <c r="BB1223" s="497"/>
      <c r="BC1223" s="497"/>
      <c r="BD1223" s="497"/>
      <c r="BE1223" s="497"/>
      <c r="BF1223" s="497"/>
      <c r="BG1223" s="497"/>
      <c r="BH1223" s="497"/>
      <c r="BI1223" s="497"/>
      <c r="BJ1223" s="497"/>
      <c r="BK1223" s="497"/>
      <c r="BL1223" s="498"/>
      <c r="BM1223" s="498"/>
      <c r="BN1223" s="498"/>
      <c r="BO1223" s="469"/>
      <c r="BP1223" s="463"/>
      <c r="ALZ1223" s="0"/>
      <c r="AMA1223" s="0"/>
      <c r="AMB1223" s="0"/>
      <c r="AMC1223" s="0"/>
      <c r="AMD1223" s="0"/>
      <c r="AME1223" s="0"/>
      <c r="AMF1223" s="0"/>
      <c r="AMG1223" s="0"/>
      <c r="AMH1223" s="0"/>
      <c r="AMI1223" s="0"/>
      <c r="AMJ1223" s="0"/>
    </row>
    <row r="1224" s="462" customFormat="true" ht="14.1" hidden="false" customHeight="true" outlineLevel="0" collapsed="false">
      <c r="A1224" s="41" t="s">
        <v>4415</v>
      </c>
      <c r="B1224" s="412" t="s">
        <v>4682</v>
      </c>
      <c r="C1224" s="562" t="s">
        <v>6129</v>
      </c>
      <c r="D1224" s="480"/>
      <c r="E1224" s="480" t="s">
        <v>2064</v>
      </c>
      <c r="F1224" s="480" t="s">
        <v>4414</v>
      </c>
      <c r="G1224" s="489"/>
      <c r="H1224" s="427" t="n">
        <v>0.0775</v>
      </c>
      <c r="I1224" s="427" t="n">
        <v>0.08</v>
      </c>
      <c r="J1224" s="428" t="s">
        <v>6587</v>
      </c>
      <c r="K1224" s="489" t="s">
        <v>12994</v>
      </c>
      <c r="L1224" s="489" t="s">
        <v>12995</v>
      </c>
      <c r="M1224" s="480" t="s">
        <v>4686</v>
      </c>
      <c r="N1224" s="490" t="n">
        <v>95660</v>
      </c>
      <c r="O1224" s="458" t="s">
        <v>12996</v>
      </c>
      <c r="P1224" s="490"/>
      <c r="Q1224" s="490"/>
      <c r="R1224" s="491" t="s">
        <v>12997</v>
      </c>
      <c r="S1224" s="490" t="s">
        <v>4414</v>
      </c>
      <c r="T1224" s="492"/>
      <c r="U1224" s="491"/>
      <c r="V1224" s="490"/>
      <c r="W1224" s="490"/>
      <c r="X1224" s="490"/>
      <c r="Y1224" s="490"/>
      <c r="Z1224" s="490"/>
      <c r="AA1224" s="433"/>
      <c r="AB1224" s="493"/>
      <c r="AC1224" s="594"/>
      <c r="AD1224" s="595"/>
      <c r="AE1224" s="595"/>
      <c r="AF1224" s="595"/>
      <c r="AG1224" s="595"/>
      <c r="AH1224" s="595"/>
      <c r="AI1224" s="595"/>
      <c r="AJ1224" s="596"/>
      <c r="AK1224" s="437" t="s">
        <v>5946</v>
      </c>
      <c r="AL1224" s="438" t="s">
        <v>12998</v>
      </c>
      <c r="AM1224" s="489" t="s">
        <v>12994</v>
      </c>
      <c r="AN1224" s="494"/>
      <c r="AO1224" s="489" t="s">
        <v>12995</v>
      </c>
      <c r="AP1224" s="480" t="s">
        <v>4686</v>
      </c>
      <c r="AQ1224" s="490" t="n">
        <v>95660</v>
      </c>
      <c r="AR1224" s="489" t="s">
        <v>4414</v>
      </c>
      <c r="AS1224" s="536"/>
      <c r="AT1224" s="495"/>
      <c r="AU1224" s="496"/>
      <c r="AV1224" s="497"/>
      <c r="AW1224" s="497"/>
      <c r="AX1224" s="497"/>
      <c r="AY1224" s="497"/>
      <c r="AZ1224" s="497"/>
      <c r="BA1224" s="497"/>
      <c r="BB1224" s="497"/>
      <c r="BC1224" s="497"/>
      <c r="BD1224" s="497"/>
      <c r="BE1224" s="497"/>
      <c r="BF1224" s="497"/>
      <c r="BG1224" s="497"/>
      <c r="BH1224" s="497"/>
      <c r="BI1224" s="497"/>
      <c r="BJ1224" s="497"/>
      <c r="BK1224" s="497"/>
      <c r="BL1224" s="498"/>
      <c r="BM1224" s="498"/>
      <c r="BN1224" s="498"/>
      <c r="BO1224" s="469"/>
      <c r="BP1224" s="463"/>
      <c r="ALZ1224" s="0"/>
      <c r="AMA1224" s="0"/>
      <c r="AMB1224" s="0"/>
      <c r="AMC1224" s="0"/>
      <c r="AMD1224" s="0"/>
      <c r="AME1224" s="0"/>
      <c r="AMF1224" s="0"/>
      <c r="AMG1224" s="0"/>
      <c r="AMH1224" s="0"/>
      <c r="AMI1224" s="0"/>
      <c r="AMJ1224" s="0"/>
    </row>
    <row r="1225" s="462" customFormat="true" ht="14.1" hidden="false" customHeight="true" outlineLevel="0" collapsed="false">
      <c r="A1225" s="41" t="s">
        <v>4543</v>
      </c>
      <c r="B1225" s="412" t="s">
        <v>5998</v>
      </c>
      <c r="C1225" s="562" t="s">
        <v>5999</v>
      </c>
      <c r="D1225" s="480"/>
      <c r="E1225" s="480" t="s">
        <v>4542</v>
      </c>
      <c r="F1225" s="480" t="s">
        <v>4541</v>
      </c>
      <c r="G1225" s="489" t="s">
        <v>13147</v>
      </c>
      <c r="H1225" s="427" t="n">
        <v>0.0775</v>
      </c>
      <c r="I1225" s="427" t="n">
        <v>0.08</v>
      </c>
      <c r="J1225" s="428" t="s">
        <v>9834</v>
      </c>
      <c r="K1225" s="489" t="s">
        <v>13148</v>
      </c>
      <c r="L1225" s="489" t="s">
        <v>13149</v>
      </c>
      <c r="M1225" s="480" t="s">
        <v>4686</v>
      </c>
      <c r="N1225" s="490" t="n">
        <v>92376</v>
      </c>
      <c r="O1225" s="458" t="s">
        <v>13150</v>
      </c>
      <c r="P1225" s="490"/>
      <c r="Q1225" s="490"/>
      <c r="R1225" s="491"/>
      <c r="S1225" s="490"/>
      <c r="T1225" s="492"/>
      <c r="U1225" s="491"/>
      <c r="V1225" s="490"/>
      <c r="W1225" s="490"/>
      <c r="X1225" s="490"/>
      <c r="Y1225" s="490"/>
      <c r="Z1225" s="490" t="s">
        <v>6006</v>
      </c>
      <c r="AA1225" s="433" t="s">
        <v>4745</v>
      </c>
      <c r="AB1225" s="493"/>
      <c r="AC1225" s="594"/>
      <c r="AD1225" s="595"/>
      <c r="AE1225" s="595"/>
      <c r="AF1225" s="595"/>
      <c r="AG1225" s="595"/>
      <c r="AH1225" s="595"/>
      <c r="AI1225" s="595"/>
      <c r="AJ1225" s="596"/>
      <c r="AK1225" s="437" t="s">
        <v>5946</v>
      </c>
      <c r="AL1225" s="438" t="s">
        <v>6778</v>
      </c>
      <c r="AM1225" s="489" t="s">
        <v>13148</v>
      </c>
      <c r="AN1225" s="494"/>
      <c r="AO1225" s="489" t="s">
        <v>13149</v>
      </c>
      <c r="AP1225" s="480" t="s">
        <v>4686</v>
      </c>
      <c r="AQ1225" s="490" t="n">
        <v>92376</v>
      </c>
      <c r="AR1225" s="489" t="s">
        <v>13147</v>
      </c>
      <c r="AS1225" s="464"/>
      <c r="AT1225" s="495" t="n">
        <v>1402833</v>
      </c>
      <c r="AU1225" s="496"/>
      <c r="AV1225" s="497"/>
      <c r="AW1225" s="497"/>
      <c r="AX1225" s="497"/>
      <c r="AY1225" s="497"/>
      <c r="AZ1225" s="497"/>
      <c r="BA1225" s="497"/>
      <c r="BB1225" s="497"/>
      <c r="BC1225" s="497"/>
      <c r="BD1225" s="497"/>
      <c r="BE1225" s="497"/>
      <c r="BF1225" s="497"/>
      <c r="BG1225" s="497"/>
      <c r="BH1225" s="497"/>
      <c r="BI1225" s="497"/>
      <c r="BJ1225" s="497"/>
      <c r="BK1225" s="497"/>
      <c r="BL1225" s="498"/>
      <c r="BM1225" s="498"/>
      <c r="BN1225" s="498"/>
      <c r="BO1225" s="469"/>
      <c r="BP1225" s="463"/>
      <c r="ALZ1225" s="0"/>
      <c r="AMA1225" s="0"/>
      <c r="AMB1225" s="0"/>
      <c r="AMC1225" s="0"/>
      <c r="AMD1225" s="0"/>
      <c r="AME1225" s="0"/>
      <c r="AMF1225" s="0"/>
      <c r="AMG1225" s="0"/>
      <c r="AMH1225" s="0"/>
      <c r="AMI1225" s="0"/>
      <c r="AMJ1225" s="0"/>
    </row>
    <row r="1226" s="462" customFormat="true" ht="14.1" hidden="false" customHeight="true" outlineLevel="0" collapsed="false">
      <c r="A1226" s="41" t="s">
        <v>4598</v>
      </c>
      <c r="B1226" s="412" t="s">
        <v>4682</v>
      </c>
      <c r="C1226" s="562" t="s">
        <v>6129</v>
      </c>
      <c r="D1226" s="480" t="s">
        <v>6586</v>
      </c>
      <c r="E1226" s="480" t="s">
        <v>4597</v>
      </c>
      <c r="F1226" s="480" t="s">
        <v>4596</v>
      </c>
      <c r="G1226" s="489" t="s">
        <v>12999</v>
      </c>
      <c r="H1226" s="427" t="n">
        <v>0.09</v>
      </c>
      <c r="I1226" s="427" t="n">
        <v>0.0875</v>
      </c>
      <c r="J1226" s="428" t="s">
        <v>7044</v>
      </c>
      <c r="K1226" s="489" t="s">
        <v>13000</v>
      </c>
      <c r="L1226" s="489" t="s">
        <v>5821</v>
      </c>
      <c r="M1226" s="480" t="s">
        <v>4686</v>
      </c>
      <c r="N1226" s="490" t="n">
        <v>94928</v>
      </c>
      <c r="O1226" s="458"/>
      <c r="P1226" s="490"/>
      <c r="Q1226" s="490"/>
      <c r="R1226" s="491"/>
      <c r="S1226" s="490"/>
      <c r="T1226" s="492"/>
      <c r="U1226" s="491"/>
      <c r="V1226" s="490"/>
      <c r="W1226" s="490"/>
      <c r="X1226" s="490"/>
      <c r="Y1226" s="490"/>
      <c r="Z1226" s="490"/>
      <c r="AA1226" s="433"/>
      <c r="AB1226" s="493"/>
      <c r="AC1226" s="594"/>
      <c r="AD1226" s="595"/>
      <c r="AE1226" s="595"/>
      <c r="AF1226" s="595"/>
      <c r="AG1226" s="595"/>
      <c r="AH1226" s="595"/>
      <c r="AI1226" s="595"/>
      <c r="AJ1226" s="596"/>
      <c r="AK1226" s="437" t="s">
        <v>5946</v>
      </c>
      <c r="AL1226" s="438" t="s">
        <v>6685</v>
      </c>
      <c r="AM1226" s="489" t="s">
        <v>13001</v>
      </c>
      <c r="AN1226" s="494"/>
      <c r="AO1226" s="489" t="s">
        <v>5821</v>
      </c>
      <c r="AP1226" s="480" t="s">
        <v>4686</v>
      </c>
      <c r="AQ1226" s="490" t="n">
        <v>94928</v>
      </c>
      <c r="AR1226" s="489" t="s">
        <v>4596</v>
      </c>
      <c r="AS1226" s="464"/>
      <c r="AT1226" s="495"/>
      <c r="AU1226" s="496"/>
      <c r="AV1226" s="497" t="n">
        <v>4</v>
      </c>
      <c r="AW1226" s="497"/>
      <c r="AX1226" s="497"/>
      <c r="AY1226" s="497"/>
      <c r="AZ1226" s="497"/>
      <c r="BA1226" s="497"/>
      <c r="BB1226" s="497"/>
      <c r="BC1226" s="497"/>
      <c r="BD1226" s="497"/>
      <c r="BE1226" s="497"/>
      <c r="BF1226" s="497"/>
      <c r="BG1226" s="497"/>
      <c r="BH1226" s="497"/>
      <c r="BI1226" s="497"/>
      <c r="BJ1226" s="497"/>
      <c r="BK1226" s="497"/>
      <c r="BL1226" s="498"/>
      <c r="BM1226" s="498"/>
      <c r="BN1226" s="498"/>
      <c r="BO1226" s="469"/>
      <c r="BP1226" s="463"/>
      <c r="ALZ1226" s="0"/>
      <c r="AMA1226" s="0"/>
      <c r="AMB1226" s="0"/>
      <c r="AMC1226" s="0"/>
      <c r="AMD1226" s="0"/>
      <c r="AME1226" s="0"/>
      <c r="AMF1226" s="0"/>
      <c r="AMG1226" s="0"/>
      <c r="AMH1226" s="0"/>
      <c r="AMI1226" s="0"/>
      <c r="AMJ1226" s="0"/>
    </row>
    <row r="1227" s="462" customFormat="true" ht="14.1" hidden="false" customHeight="true" outlineLevel="0" collapsed="false">
      <c r="A1227" s="41" t="s">
        <v>13002</v>
      </c>
      <c r="B1227" s="412" t="s">
        <v>4682</v>
      </c>
      <c r="C1227" s="562" t="s">
        <v>6129</v>
      </c>
      <c r="D1227" s="480" t="s">
        <v>6408</v>
      </c>
      <c r="E1227" s="480" t="s">
        <v>13003</v>
      </c>
      <c r="F1227" s="480" t="s">
        <v>13004</v>
      </c>
      <c r="G1227" s="489" t="s">
        <v>13005</v>
      </c>
      <c r="H1227" s="427" t="n">
        <v>0.0825</v>
      </c>
      <c r="I1227" s="538" t="n">
        <v>0.08</v>
      </c>
      <c r="J1227" s="428" t="s">
        <v>2177</v>
      </c>
      <c r="K1227" s="489" t="s">
        <v>13006</v>
      </c>
      <c r="L1227" s="489" t="s">
        <v>2177</v>
      </c>
      <c r="M1227" s="480" t="s">
        <v>4686</v>
      </c>
      <c r="N1227" s="490" t="n">
        <v>95377</v>
      </c>
      <c r="O1227" s="458" t="s">
        <v>13007</v>
      </c>
      <c r="P1227" s="544" t="s">
        <v>13008</v>
      </c>
      <c r="Q1227" s="490"/>
      <c r="R1227" s="491" t="s">
        <v>3463</v>
      </c>
      <c r="S1227" s="490" t="s">
        <v>13004</v>
      </c>
      <c r="T1227" s="492" t="s">
        <v>13009</v>
      </c>
      <c r="U1227" s="491" t="s">
        <v>13010</v>
      </c>
      <c r="V1227" s="490"/>
      <c r="W1227" s="480"/>
      <c r="X1227" s="490"/>
      <c r="Y1227" s="490"/>
      <c r="Z1227" s="490" t="s">
        <v>13010</v>
      </c>
      <c r="AA1227" s="433"/>
      <c r="AB1227" s="493"/>
      <c r="AC1227" s="594"/>
      <c r="AD1227" s="595"/>
      <c r="AE1227" s="595"/>
      <c r="AF1227" s="595"/>
      <c r="AG1227" s="595"/>
      <c r="AH1227" s="595"/>
      <c r="AI1227" s="595"/>
      <c r="AJ1227" s="596"/>
      <c r="AK1227" s="437" t="s">
        <v>5946</v>
      </c>
      <c r="AL1227" s="438" t="s">
        <v>12998</v>
      </c>
      <c r="AM1227" s="489" t="s">
        <v>6653</v>
      </c>
      <c r="AN1227" s="494"/>
      <c r="AO1227" s="489" t="s">
        <v>2177</v>
      </c>
      <c r="AP1227" s="480" t="s">
        <v>4686</v>
      </c>
      <c r="AQ1227" s="490" t="n">
        <v>95377</v>
      </c>
      <c r="AR1227" s="489" t="s">
        <v>13005</v>
      </c>
      <c r="AS1227" s="464"/>
      <c r="AT1227" s="495"/>
      <c r="AU1227" s="496"/>
      <c r="AV1227" s="497" t="n">
        <v>2</v>
      </c>
      <c r="AW1227" s="497"/>
      <c r="AX1227" s="497"/>
      <c r="AY1227" s="497"/>
      <c r="AZ1227" s="497"/>
      <c r="BA1227" s="497"/>
      <c r="BB1227" s="497"/>
      <c r="BC1227" s="497"/>
      <c r="BD1227" s="497"/>
      <c r="BE1227" s="497"/>
      <c r="BF1227" s="497"/>
      <c r="BG1227" s="497"/>
      <c r="BH1227" s="497"/>
      <c r="BI1227" s="497"/>
      <c r="BJ1227" s="497"/>
      <c r="BK1227" s="497"/>
      <c r="BL1227" s="498"/>
      <c r="BM1227" s="498"/>
      <c r="BN1227" s="498"/>
      <c r="BO1227" s="469"/>
      <c r="BP1227" s="463"/>
      <c r="ALZ1227" s="0"/>
      <c r="AMA1227" s="0"/>
      <c r="AMB1227" s="0"/>
      <c r="AMC1227" s="0"/>
      <c r="AMD1227" s="0"/>
      <c r="AME1227" s="0"/>
      <c r="AMF1227" s="0"/>
      <c r="AMG1227" s="0"/>
      <c r="AMH1227" s="0"/>
      <c r="AMI1227" s="0"/>
      <c r="AMJ1227" s="0"/>
    </row>
    <row r="1228" s="462" customFormat="true" ht="14.1" hidden="false" customHeight="true" outlineLevel="0" collapsed="false">
      <c r="A1228" s="41" t="s">
        <v>13151</v>
      </c>
      <c r="B1228" s="412" t="s">
        <v>5998</v>
      </c>
      <c r="C1228" s="562" t="s">
        <v>5999</v>
      </c>
      <c r="D1228" s="480"/>
      <c r="E1228" s="480" t="s">
        <v>13152</v>
      </c>
      <c r="F1228" s="480" t="s">
        <v>13153</v>
      </c>
      <c r="G1228" s="489" t="s">
        <v>13154</v>
      </c>
      <c r="H1228" s="427" t="n">
        <v>0.0875</v>
      </c>
      <c r="I1228" s="427" t="n">
        <v>0.08</v>
      </c>
      <c r="J1228" s="428" t="s">
        <v>9834</v>
      </c>
      <c r="K1228" s="489" t="s">
        <v>13155</v>
      </c>
      <c r="L1228" s="489" t="s">
        <v>10466</v>
      </c>
      <c r="M1228" s="480" t="s">
        <v>4686</v>
      </c>
      <c r="N1228" s="490" t="n">
        <v>92392</v>
      </c>
      <c r="O1228" s="566"/>
      <c r="P1228" s="490"/>
      <c r="Q1228" s="490"/>
      <c r="R1228" s="491"/>
      <c r="S1228" s="490"/>
      <c r="T1228" s="492"/>
      <c r="U1228" s="491"/>
      <c r="V1228" s="490"/>
      <c r="W1228" s="490"/>
      <c r="X1228" s="490"/>
      <c r="Y1228" s="490"/>
      <c r="Z1228" s="490" t="s">
        <v>6006</v>
      </c>
      <c r="AA1228" s="433" t="s">
        <v>4745</v>
      </c>
      <c r="AB1228" s="493"/>
      <c r="AC1228" s="594"/>
      <c r="AD1228" s="595"/>
      <c r="AE1228" s="595"/>
      <c r="AF1228" s="595"/>
      <c r="AG1228" s="595"/>
      <c r="AH1228" s="595"/>
      <c r="AI1228" s="595"/>
      <c r="AJ1228" s="596"/>
      <c r="AK1228" s="437" t="s">
        <v>5946</v>
      </c>
      <c r="AL1228" s="438" t="s">
        <v>6778</v>
      </c>
      <c r="AM1228" s="489" t="s">
        <v>13155</v>
      </c>
      <c r="AN1228" s="494"/>
      <c r="AO1228" s="489" t="s">
        <v>10466</v>
      </c>
      <c r="AP1228" s="480" t="s">
        <v>4686</v>
      </c>
      <c r="AQ1228" s="490" t="n">
        <v>92392</v>
      </c>
      <c r="AR1228" s="489" t="s">
        <v>13153</v>
      </c>
      <c r="AS1228" s="464"/>
      <c r="AT1228" s="495" t="n">
        <v>1403506</v>
      </c>
      <c r="AU1228" s="496" t="s">
        <v>13156</v>
      </c>
      <c r="AV1228" s="497" t="n">
        <v>4</v>
      </c>
      <c r="AW1228" s="497"/>
      <c r="AX1228" s="497"/>
      <c r="AY1228" s="497"/>
      <c r="AZ1228" s="497"/>
      <c r="BA1228" s="497"/>
      <c r="BB1228" s="497"/>
      <c r="BC1228" s="497"/>
      <c r="BD1228" s="497"/>
      <c r="BE1228" s="497"/>
      <c r="BF1228" s="497"/>
      <c r="BG1228" s="497"/>
      <c r="BH1228" s="497"/>
      <c r="BI1228" s="497"/>
      <c r="BJ1228" s="497"/>
      <c r="BK1228" s="497"/>
      <c r="BL1228" s="498"/>
      <c r="BM1228" s="498"/>
      <c r="BN1228" s="498"/>
      <c r="BO1228" s="469"/>
      <c r="BP1228" s="463"/>
      <c r="ALZ1228" s="0"/>
      <c r="AMA1228" s="0"/>
      <c r="AMB1228" s="0"/>
      <c r="AMC1228" s="0"/>
      <c r="AMD1228" s="0"/>
      <c r="AME1228" s="0"/>
      <c r="AMF1228" s="0"/>
      <c r="AMG1228" s="0"/>
      <c r="AMH1228" s="0"/>
      <c r="AMI1228" s="0"/>
      <c r="AMJ1228" s="0"/>
    </row>
    <row r="1229" s="462" customFormat="true" ht="14.1" hidden="false" customHeight="true" outlineLevel="0" collapsed="false">
      <c r="A1229" s="41" t="s">
        <v>13157</v>
      </c>
      <c r="B1229" s="412" t="s">
        <v>5998</v>
      </c>
      <c r="C1229" s="562" t="s">
        <v>5999</v>
      </c>
      <c r="D1229" s="480" t="s">
        <v>13158</v>
      </c>
      <c r="E1229" s="480" t="s">
        <v>13159</v>
      </c>
      <c r="F1229" s="490" t="s">
        <v>13160</v>
      </c>
      <c r="G1229" s="489"/>
      <c r="H1229" s="427" t="n">
        <v>0.095</v>
      </c>
      <c r="I1229" s="427" t="n">
        <v>0.09</v>
      </c>
      <c r="J1229" s="428" t="s">
        <v>6359</v>
      </c>
      <c r="K1229" s="489" t="s">
        <v>13161</v>
      </c>
      <c r="L1229" s="489" t="s">
        <v>13162</v>
      </c>
      <c r="M1229" s="480" t="s">
        <v>4686</v>
      </c>
      <c r="N1229" s="490" t="n">
        <v>91311</v>
      </c>
      <c r="O1229" s="458" t="s">
        <v>13163</v>
      </c>
      <c r="P1229" s="490"/>
      <c r="Q1229" s="544"/>
      <c r="R1229" s="480"/>
      <c r="S1229" s="490"/>
      <c r="T1229" s="492"/>
      <c r="U1229" s="491"/>
      <c r="V1229" s="490"/>
      <c r="W1229" s="490"/>
      <c r="X1229" s="490"/>
      <c r="Y1229" s="490"/>
      <c r="Z1229" s="490" t="s">
        <v>6006</v>
      </c>
      <c r="AA1229" s="433" t="s">
        <v>4745</v>
      </c>
      <c r="AB1229" s="493"/>
      <c r="AC1229" s="594"/>
      <c r="AD1229" s="595"/>
      <c r="AE1229" s="595"/>
      <c r="AF1229" s="595"/>
      <c r="AG1229" s="595"/>
      <c r="AH1229" s="595"/>
      <c r="AI1229" s="595"/>
      <c r="AJ1229" s="596"/>
      <c r="AK1229" s="437" t="s">
        <v>5946</v>
      </c>
      <c r="AL1229" s="438" t="s">
        <v>6460</v>
      </c>
      <c r="AM1229" s="489" t="s">
        <v>13164</v>
      </c>
      <c r="AN1229" s="494"/>
      <c r="AO1229" s="489" t="s">
        <v>13165</v>
      </c>
      <c r="AP1229" s="480" t="s">
        <v>4686</v>
      </c>
      <c r="AQ1229" s="490" t="n">
        <v>91316</v>
      </c>
      <c r="AR1229" s="493" t="s">
        <v>13160</v>
      </c>
      <c r="AS1229" s="441"/>
      <c r="AT1229" s="495" t="n">
        <v>1407154</v>
      </c>
      <c r="AU1229" s="496" t="n">
        <v>7.05</v>
      </c>
      <c r="AV1229" s="497" t="n">
        <v>3</v>
      </c>
      <c r="AW1229" s="497"/>
      <c r="AX1229" s="497"/>
      <c r="AY1229" s="497"/>
      <c r="AZ1229" s="497"/>
      <c r="BA1229" s="497"/>
      <c r="BB1229" s="497"/>
      <c r="BC1229" s="497"/>
      <c r="BD1229" s="497"/>
      <c r="BE1229" s="497"/>
      <c r="BF1229" s="497"/>
      <c r="BG1229" s="497"/>
      <c r="BH1229" s="497"/>
      <c r="BI1229" s="497"/>
      <c r="BJ1229" s="497"/>
      <c r="BK1229" s="497"/>
      <c r="BL1229" s="498"/>
      <c r="BM1229" s="498"/>
      <c r="BN1229" s="498"/>
      <c r="BO1229" s="469"/>
      <c r="BP1229" s="463"/>
      <c r="ALZ1229" s="0"/>
      <c r="AMA1229" s="0"/>
      <c r="AMB1229" s="0"/>
      <c r="AMC1229" s="0"/>
      <c r="AMD1229" s="0"/>
      <c r="AME1229" s="0"/>
      <c r="AMF1229" s="0"/>
      <c r="AMG1229" s="0"/>
      <c r="AMH1229" s="0"/>
      <c r="AMI1229" s="0"/>
      <c r="AMJ1229" s="0"/>
    </row>
    <row r="1230" s="462" customFormat="true" ht="14.1" hidden="false" customHeight="true" outlineLevel="0" collapsed="false">
      <c r="A1230" s="41" t="s">
        <v>13166</v>
      </c>
      <c r="B1230" s="412" t="s">
        <v>5998</v>
      </c>
      <c r="C1230" s="562" t="s">
        <v>5999</v>
      </c>
      <c r="D1230" s="480"/>
      <c r="E1230" s="480" t="s">
        <v>1813</v>
      </c>
      <c r="F1230" s="490" t="s">
        <v>13167</v>
      </c>
      <c r="G1230" s="489" t="s">
        <v>13168</v>
      </c>
      <c r="H1230" s="427" t="n">
        <v>0.0775</v>
      </c>
      <c r="I1230" s="427"/>
      <c r="J1230" s="428" t="s">
        <v>6801</v>
      </c>
      <c r="K1230" s="489" t="s">
        <v>13169</v>
      </c>
      <c r="L1230" s="489" t="s">
        <v>13170</v>
      </c>
      <c r="M1230" s="480" t="s">
        <v>4686</v>
      </c>
      <c r="N1230" s="490" t="n">
        <v>90621</v>
      </c>
      <c r="O1230" s="458"/>
      <c r="P1230" s="490"/>
      <c r="Q1230" s="544"/>
      <c r="R1230" s="480"/>
      <c r="S1230" s="490"/>
      <c r="T1230" s="492"/>
      <c r="U1230" s="491"/>
      <c r="V1230" s="490"/>
      <c r="W1230" s="490"/>
      <c r="X1230" s="490"/>
      <c r="Y1230" s="490"/>
      <c r="Z1230" s="490"/>
      <c r="AA1230" s="433"/>
      <c r="AB1230" s="493"/>
      <c r="AC1230" s="594"/>
      <c r="AD1230" s="595"/>
      <c r="AE1230" s="595"/>
      <c r="AF1230" s="595"/>
      <c r="AG1230" s="595"/>
      <c r="AH1230" s="595"/>
      <c r="AI1230" s="595"/>
      <c r="AJ1230" s="596"/>
      <c r="AK1230" s="437" t="s">
        <v>5946</v>
      </c>
      <c r="AL1230" s="438" t="s">
        <v>13171</v>
      </c>
      <c r="AM1230" s="489" t="s">
        <v>13172</v>
      </c>
      <c r="AN1230" s="494"/>
      <c r="AO1230" s="489" t="s">
        <v>13173</v>
      </c>
      <c r="AP1230" s="480" t="s">
        <v>4686</v>
      </c>
      <c r="AQ1230" s="490" t="n">
        <v>91610</v>
      </c>
      <c r="AR1230" s="493" t="s">
        <v>2109</v>
      </c>
      <c r="AS1230" s="441"/>
      <c r="AT1230" s="495" t="n">
        <v>1402145</v>
      </c>
      <c r="AU1230" s="496" t="n">
        <v>7.05</v>
      </c>
      <c r="AV1230" s="497"/>
      <c r="AW1230" s="497"/>
      <c r="AX1230" s="497"/>
      <c r="AY1230" s="497"/>
      <c r="AZ1230" s="497"/>
      <c r="BA1230" s="497"/>
      <c r="BB1230" s="497"/>
      <c r="BC1230" s="497"/>
      <c r="BD1230" s="497"/>
      <c r="BE1230" s="497"/>
      <c r="BF1230" s="497"/>
      <c r="BG1230" s="497"/>
      <c r="BH1230" s="497"/>
      <c r="BI1230" s="497"/>
      <c r="BJ1230" s="497"/>
      <c r="BK1230" s="497"/>
      <c r="BL1230" s="498"/>
      <c r="BM1230" s="498"/>
      <c r="BN1230" s="498"/>
      <c r="BO1230" s="469"/>
      <c r="BP1230" s="463"/>
      <c r="ALZ1230" s="0"/>
      <c r="AMA1230" s="0"/>
      <c r="AMB1230" s="0"/>
      <c r="AMC1230" s="0"/>
      <c r="AMD1230" s="0"/>
      <c r="AME1230" s="0"/>
      <c r="AMF1230" s="0"/>
      <c r="AMG1230" s="0"/>
      <c r="AMH1230" s="0"/>
      <c r="AMI1230" s="0"/>
      <c r="AMJ1230" s="0"/>
    </row>
    <row r="1231" s="462" customFormat="true" ht="14.1" hidden="false" customHeight="true" outlineLevel="0" collapsed="false">
      <c r="A1231" s="41" t="s">
        <v>13174</v>
      </c>
      <c r="B1231" s="412" t="s">
        <v>5998</v>
      </c>
      <c r="C1231" s="562" t="s">
        <v>5999</v>
      </c>
      <c r="D1231" s="480"/>
      <c r="E1231" s="480" t="s">
        <v>1813</v>
      </c>
      <c r="F1231" s="480" t="s">
        <v>13175</v>
      </c>
      <c r="G1231" s="489" t="s">
        <v>13168</v>
      </c>
      <c r="H1231" s="427" t="n">
        <v>0.1025</v>
      </c>
      <c r="I1231" s="427" t="n">
        <v>0.09</v>
      </c>
      <c r="J1231" s="428" t="s">
        <v>6359</v>
      </c>
      <c r="K1231" s="489" t="s">
        <v>13176</v>
      </c>
      <c r="L1231" s="489" t="s">
        <v>13177</v>
      </c>
      <c r="M1231" s="480" t="s">
        <v>4686</v>
      </c>
      <c r="N1231" s="490" t="n">
        <v>91505</v>
      </c>
      <c r="O1231" s="458" t="s">
        <v>13178</v>
      </c>
      <c r="P1231" s="544" t="s">
        <v>14494</v>
      </c>
      <c r="Q1231" s="544" t="s">
        <v>13179</v>
      </c>
      <c r="R1231" s="491" t="s">
        <v>13181</v>
      </c>
      <c r="S1231" s="490" t="s">
        <v>2109</v>
      </c>
      <c r="T1231" s="492"/>
      <c r="U1231" s="491"/>
      <c r="V1231" s="490"/>
      <c r="W1231" s="490"/>
      <c r="X1231" s="490"/>
      <c r="Y1231" s="490"/>
      <c r="Z1231" s="490"/>
      <c r="AA1231" s="433" t="s">
        <v>13182</v>
      </c>
      <c r="AB1231" s="493"/>
      <c r="AC1231" s="594"/>
      <c r="AD1231" s="595"/>
      <c r="AE1231" s="595"/>
      <c r="AF1231" s="641"/>
      <c r="AG1231" s="595"/>
      <c r="AH1231" s="595"/>
      <c r="AI1231" s="595"/>
      <c r="AJ1231" s="596"/>
      <c r="AK1231" s="437" t="s">
        <v>5946</v>
      </c>
      <c r="AL1231" s="438" t="s">
        <v>13171</v>
      </c>
      <c r="AM1231" s="489" t="s">
        <v>13172</v>
      </c>
      <c r="AN1231" s="494"/>
      <c r="AO1231" s="489" t="s">
        <v>13173</v>
      </c>
      <c r="AP1231" s="480" t="s">
        <v>4686</v>
      </c>
      <c r="AQ1231" s="490" t="n">
        <v>91610</v>
      </c>
      <c r="AR1231" s="489" t="s">
        <v>2109</v>
      </c>
      <c r="AS1231" s="464"/>
      <c r="AT1231" s="495"/>
      <c r="AU1231" s="496" t="n">
        <v>7.05</v>
      </c>
      <c r="AV1231" s="497" t="n">
        <v>2</v>
      </c>
      <c r="AW1231" s="497"/>
      <c r="AX1231" s="497"/>
      <c r="AY1231" s="497"/>
      <c r="AZ1231" s="497"/>
      <c r="BA1231" s="497"/>
      <c r="BB1231" s="497"/>
      <c r="BC1231" s="497"/>
      <c r="BD1231" s="497"/>
      <c r="BE1231" s="497" t="s">
        <v>13183</v>
      </c>
      <c r="BF1231" s="497" t="s">
        <v>13184</v>
      </c>
      <c r="BG1231" s="497"/>
      <c r="BH1231" s="497"/>
      <c r="BI1231" s="497"/>
      <c r="BJ1231" s="497"/>
      <c r="BK1231" s="497"/>
      <c r="BL1231" s="498"/>
      <c r="BM1231" s="498"/>
      <c r="BN1231" s="498" t="s">
        <v>9871</v>
      </c>
      <c r="BO1231" s="469"/>
      <c r="BP1231" s="463"/>
      <c r="ALZ1231" s="0"/>
      <c r="AMA1231" s="0"/>
      <c r="AMB1231" s="0"/>
      <c r="AMC1231" s="0"/>
      <c r="AMD1231" s="0"/>
      <c r="AME1231" s="0"/>
      <c r="AMF1231" s="0"/>
      <c r="AMG1231" s="0"/>
      <c r="AMH1231" s="0"/>
      <c r="AMI1231" s="0"/>
      <c r="AMJ1231" s="0"/>
    </row>
    <row r="1232" s="462" customFormat="true" ht="14.1" hidden="false" customHeight="true" outlineLevel="0" collapsed="false">
      <c r="A1232" s="41" t="s">
        <v>13185</v>
      </c>
      <c r="B1232" s="412" t="s">
        <v>5998</v>
      </c>
      <c r="C1232" s="562" t="s">
        <v>5999</v>
      </c>
      <c r="D1232" s="480"/>
      <c r="E1232" s="480" t="s">
        <v>1813</v>
      </c>
      <c r="F1232" s="480" t="s">
        <v>13186</v>
      </c>
      <c r="G1232" s="489" t="s">
        <v>13168</v>
      </c>
      <c r="H1232" s="427" t="n">
        <v>0.095</v>
      </c>
      <c r="I1232" s="427" t="n">
        <v>0.09</v>
      </c>
      <c r="J1232" s="428" t="s">
        <v>6359</v>
      </c>
      <c r="K1232" s="489" t="s">
        <v>13187</v>
      </c>
      <c r="L1232" s="489" t="s">
        <v>10959</v>
      </c>
      <c r="M1232" s="480" t="s">
        <v>4686</v>
      </c>
      <c r="N1232" s="490" t="n">
        <v>91601</v>
      </c>
      <c r="O1232" s="458" t="s">
        <v>13178</v>
      </c>
      <c r="P1232" s="544" t="s">
        <v>14494</v>
      </c>
      <c r="Q1232" s="544" t="s">
        <v>13179</v>
      </c>
      <c r="R1232" s="491"/>
      <c r="S1232" s="490"/>
      <c r="T1232" s="492"/>
      <c r="U1232" s="491"/>
      <c r="V1232" s="490"/>
      <c r="W1232" s="490"/>
      <c r="X1232" s="490"/>
      <c r="Y1232" s="490"/>
      <c r="Z1232" s="490"/>
      <c r="AA1232" s="433" t="s">
        <v>13182</v>
      </c>
      <c r="AB1232" s="493"/>
      <c r="AC1232" s="594"/>
      <c r="AD1232" s="595"/>
      <c r="AE1232" s="595"/>
      <c r="AF1232" s="595"/>
      <c r="AG1232" s="595"/>
      <c r="AH1232" s="595"/>
      <c r="AI1232" s="595"/>
      <c r="AJ1232" s="596"/>
      <c r="AK1232" s="437" t="s">
        <v>5946</v>
      </c>
      <c r="AL1232" s="438" t="s">
        <v>13171</v>
      </c>
      <c r="AM1232" s="489" t="s">
        <v>13172</v>
      </c>
      <c r="AN1232" s="494"/>
      <c r="AO1232" s="489" t="s">
        <v>13173</v>
      </c>
      <c r="AP1232" s="480" t="s">
        <v>4686</v>
      </c>
      <c r="AQ1232" s="490" t="n">
        <v>91610</v>
      </c>
      <c r="AR1232" s="489" t="s">
        <v>2109</v>
      </c>
      <c r="AS1232" s="441"/>
      <c r="AT1232" s="495" t="n">
        <v>3100722</v>
      </c>
      <c r="AU1232" s="496" t="s">
        <v>13188</v>
      </c>
      <c r="AV1232" s="497" t="n">
        <v>2</v>
      </c>
      <c r="AW1232" s="497"/>
      <c r="AX1232" s="497"/>
      <c r="AY1232" s="497"/>
      <c r="AZ1232" s="497"/>
      <c r="BA1232" s="497"/>
      <c r="BB1232" s="497"/>
      <c r="BC1232" s="497"/>
      <c r="BD1232" s="497"/>
      <c r="BE1232" s="497" t="s">
        <v>13183</v>
      </c>
      <c r="BF1232" s="497" t="s">
        <v>13184</v>
      </c>
      <c r="BG1232" s="497"/>
      <c r="BH1232" s="497"/>
      <c r="BI1232" s="497"/>
      <c r="BJ1232" s="497"/>
      <c r="BK1232" s="497"/>
      <c r="BL1232" s="498"/>
      <c r="BM1232" s="498"/>
      <c r="BN1232" s="498" t="s">
        <v>9871</v>
      </c>
      <c r="BO1232" s="469"/>
      <c r="BP1232" s="463" t="s">
        <v>13189</v>
      </c>
      <c r="ALZ1232" s="0"/>
      <c r="AMA1232" s="0"/>
      <c r="AMB1232" s="0"/>
      <c r="AMC1232" s="0"/>
      <c r="AMD1232" s="0"/>
      <c r="AME1232" s="0"/>
      <c r="AMF1232" s="0"/>
      <c r="AMG1232" s="0"/>
      <c r="AMH1232" s="0"/>
      <c r="AMI1232" s="0"/>
      <c r="AMJ1232" s="0"/>
    </row>
    <row r="1233" s="462" customFormat="true" ht="14.1" hidden="false" customHeight="true" outlineLevel="0" collapsed="false">
      <c r="A1233" s="41" t="s">
        <v>13190</v>
      </c>
      <c r="B1233" s="412" t="s">
        <v>5998</v>
      </c>
      <c r="C1233" s="562" t="s">
        <v>5999</v>
      </c>
      <c r="D1233" s="480"/>
      <c r="E1233" s="480" t="s">
        <v>1813</v>
      </c>
      <c r="F1233" s="480" t="s">
        <v>1812</v>
      </c>
      <c r="G1233" s="489" t="s">
        <v>13168</v>
      </c>
      <c r="H1233" s="427" t="n">
        <v>0.095</v>
      </c>
      <c r="I1233" s="427" t="n">
        <v>0.09</v>
      </c>
      <c r="J1233" s="428" t="s">
        <v>6359</v>
      </c>
      <c r="K1233" s="489" t="s">
        <v>13191</v>
      </c>
      <c r="L1233" s="489" t="s">
        <v>13192</v>
      </c>
      <c r="M1233" s="480" t="s">
        <v>4686</v>
      </c>
      <c r="N1233" s="490" t="n">
        <v>91604</v>
      </c>
      <c r="O1233" s="458" t="s">
        <v>13178</v>
      </c>
      <c r="P1233" s="544" t="s">
        <v>14494</v>
      </c>
      <c r="Q1233" s="544" t="s">
        <v>13179</v>
      </c>
      <c r="R1233" s="491" t="s">
        <v>13193</v>
      </c>
      <c r="S1233" s="490" t="s">
        <v>13194</v>
      </c>
      <c r="T1233" s="492"/>
      <c r="U1233" s="491"/>
      <c r="V1233" s="490"/>
      <c r="W1233" s="490"/>
      <c r="X1233" s="490"/>
      <c r="Y1233" s="490"/>
      <c r="Z1233" s="490" t="s">
        <v>13195</v>
      </c>
      <c r="AA1233" s="433" t="s">
        <v>13182</v>
      </c>
      <c r="AB1233" s="493"/>
      <c r="AC1233" s="594"/>
      <c r="AD1233" s="595"/>
      <c r="AE1233" s="595"/>
      <c r="AF1233" s="595"/>
      <c r="AG1233" s="595"/>
      <c r="AH1233" s="595"/>
      <c r="AI1233" s="595"/>
      <c r="AJ1233" s="596"/>
      <c r="AK1233" s="437" t="s">
        <v>5946</v>
      </c>
      <c r="AL1233" s="438" t="s">
        <v>13171</v>
      </c>
      <c r="AM1233" s="489" t="s">
        <v>13172</v>
      </c>
      <c r="AN1233" s="494"/>
      <c r="AO1233" s="489" t="s">
        <v>13173</v>
      </c>
      <c r="AP1233" s="480" t="s">
        <v>4686</v>
      </c>
      <c r="AQ1233" s="490" t="n">
        <v>91610</v>
      </c>
      <c r="AR1233" s="489" t="s">
        <v>2109</v>
      </c>
      <c r="AS1233" s="464"/>
      <c r="AT1233" s="495" t="n">
        <v>1402145</v>
      </c>
      <c r="AU1233" s="496" t="n">
        <v>7.05</v>
      </c>
      <c r="AV1233" s="497" t="n">
        <v>2</v>
      </c>
      <c r="AW1233" s="497"/>
      <c r="AX1233" s="497"/>
      <c r="AY1233" s="497"/>
      <c r="AZ1233" s="497"/>
      <c r="BA1233" s="497"/>
      <c r="BB1233" s="497"/>
      <c r="BC1233" s="497"/>
      <c r="BD1233" s="497"/>
      <c r="BE1233" s="497" t="s">
        <v>13183</v>
      </c>
      <c r="BF1233" s="497" t="s">
        <v>13184</v>
      </c>
      <c r="BG1233" s="497"/>
      <c r="BH1233" s="497"/>
      <c r="BI1233" s="497"/>
      <c r="BJ1233" s="497" t="s">
        <v>13196</v>
      </c>
      <c r="BK1233" s="497"/>
      <c r="BL1233" s="498"/>
      <c r="BM1233" s="498"/>
      <c r="BN1233" s="498" t="s">
        <v>9871</v>
      </c>
      <c r="BO1233" s="469"/>
      <c r="BP1233" s="463"/>
      <c r="ALZ1233" s="0"/>
      <c r="AMA1233" s="0"/>
      <c r="AMB1233" s="0"/>
      <c r="AMC1233" s="0"/>
      <c r="AMD1233" s="0"/>
      <c r="AME1233" s="0"/>
      <c r="AMF1233" s="0"/>
      <c r="AMG1233" s="0"/>
      <c r="AMH1233" s="0"/>
      <c r="AMI1233" s="0"/>
      <c r="AMJ1233" s="0"/>
    </row>
    <row r="1234" s="462" customFormat="true" ht="14.1" hidden="false" customHeight="true" outlineLevel="0" collapsed="false">
      <c r="A1234" s="41" t="s">
        <v>1979</v>
      </c>
      <c r="B1234" s="412" t="s">
        <v>5998</v>
      </c>
      <c r="C1234" s="562" t="s">
        <v>5999</v>
      </c>
      <c r="D1234" s="480"/>
      <c r="E1234" s="480" t="s">
        <v>1813</v>
      </c>
      <c r="F1234" s="480" t="s">
        <v>1978</v>
      </c>
      <c r="G1234" s="489" t="s">
        <v>13168</v>
      </c>
      <c r="H1234" s="427" t="n">
        <v>0.095</v>
      </c>
      <c r="I1234" s="427" t="n">
        <v>0.09</v>
      </c>
      <c r="J1234" s="428" t="s">
        <v>6359</v>
      </c>
      <c r="K1234" s="489" t="s">
        <v>13197</v>
      </c>
      <c r="L1234" s="489" t="s">
        <v>8298</v>
      </c>
      <c r="M1234" s="480" t="s">
        <v>4686</v>
      </c>
      <c r="N1234" s="490" t="n">
        <v>90064</v>
      </c>
      <c r="O1234" s="458" t="s">
        <v>13178</v>
      </c>
      <c r="P1234" s="544" t="s">
        <v>14494</v>
      </c>
      <c r="Q1234" s="544" t="s">
        <v>13179</v>
      </c>
      <c r="R1234" s="491" t="s">
        <v>13181</v>
      </c>
      <c r="S1234" s="490" t="s">
        <v>2109</v>
      </c>
      <c r="T1234" s="492" t="s">
        <v>1335</v>
      </c>
      <c r="U1234" s="491" t="s">
        <v>13198</v>
      </c>
      <c r="V1234" s="490"/>
      <c r="W1234" s="490"/>
      <c r="X1234" s="490"/>
      <c r="Y1234" s="490"/>
      <c r="Z1234" s="490" t="s">
        <v>13199</v>
      </c>
      <c r="AA1234" s="433" t="s">
        <v>13182</v>
      </c>
      <c r="AB1234" s="493"/>
      <c r="AC1234" s="594"/>
      <c r="AD1234" s="595"/>
      <c r="AE1234" s="595"/>
      <c r="AF1234" s="595"/>
      <c r="AG1234" s="595"/>
      <c r="AH1234" s="595"/>
      <c r="AI1234" s="595"/>
      <c r="AJ1234" s="596"/>
      <c r="AK1234" s="437" t="s">
        <v>5946</v>
      </c>
      <c r="AL1234" s="438" t="s">
        <v>13171</v>
      </c>
      <c r="AM1234" s="489" t="s">
        <v>13172</v>
      </c>
      <c r="AN1234" s="494"/>
      <c r="AO1234" s="489" t="s">
        <v>13173</v>
      </c>
      <c r="AP1234" s="480" t="s">
        <v>4686</v>
      </c>
      <c r="AQ1234" s="490" t="n">
        <v>91610</v>
      </c>
      <c r="AR1234" s="489" t="s">
        <v>2109</v>
      </c>
      <c r="AS1234" s="464"/>
      <c r="AT1234" s="495" t="n">
        <v>1400618</v>
      </c>
      <c r="AU1234" s="496" t="s">
        <v>10337</v>
      </c>
      <c r="AV1234" s="497" t="n">
        <v>3</v>
      </c>
      <c r="AW1234" s="497"/>
      <c r="AX1234" s="497"/>
      <c r="AY1234" s="497"/>
      <c r="AZ1234" s="497"/>
      <c r="BA1234" s="497"/>
      <c r="BB1234" s="497"/>
      <c r="BC1234" s="497"/>
      <c r="BD1234" s="497"/>
      <c r="BE1234" s="497" t="s">
        <v>13200</v>
      </c>
      <c r="BF1234" s="497" t="s">
        <v>13184</v>
      </c>
      <c r="BG1234" s="497"/>
      <c r="BH1234" s="497"/>
      <c r="BI1234" s="497"/>
      <c r="BJ1234" s="497"/>
      <c r="BK1234" s="497"/>
      <c r="BL1234" s="498"/>
      <c r="BM1234" s="498"/>
      <c r="BN1234" s="498" t="s">
        <v>9871</v>
      </c>
      <c r="BO1234" s="469"/>
      <c r="BP1234" s="463"/>
      <c r="ALZ1234" s="0"/>
      <c r="AMA1234" s="0"/>
      <c r="AMB1234" s="0"/>
      <c r="AMC1234" s="0"/>
      <c r="AMD1234" s="0"/>
      <c r="AME1234" s="0"/>
      <c r="AMF1234" s="0"/>
      <c r="AMG1234" s="0"/>
      <c r="AMH1234" s="0"/>
      <c r="AMI1234" s="0"/>
      <c r="AMJ1234" s="0"/>
    </row>
    <row r="1235" s="462" customFormat="true" ht="14.1" hidden="false" customHeight="true" outlineLevel="0" collapsed="false">
      <c r="A1235" s="41" t="s">
        <v>2110</v>
      </c>
      <c r="B1235" s="412" t="s">
        <v>5998</v>
      </c>
      <c r="C1235" s="562" t="s">
        <v>5999</v>
      </c>
      <c r="D1235" s="480"/>
      <c r="E1235" s="480" t="s">
        <v>1813</v>
      </c>
      <c r="F1235" s="480" t="s">
        <v>2109</v>
      </c>
      <c r="G1235" s="489" t="s">
        <v>13168</v>
      </c>
      <c r="H1235" s="427" t="n">
        <v>0.095</v>
      </c>
      <c r="I1235" s="427" t="n">
        <v>0.09</v>
      </c>
      <c r="J1235" s="428" t="s">
        <v>6359</v>
      </c>
      <c r="K1235" s="489" t="s">
        <v>13201</v>
      </c>
      <c r="L1235" s="489" t="s">
        <v>13202</v>
      </c>
      <c r="M1235" s="480" t="s">
        <v>4686</v>
      </c>
      <c r="N1235" s="490" t="n">
        <v>91604</v>
      </c>
      <c r="O1235" s="458" t="s">
        <v>13178</v>
      </c>
      <c r="P1235" s="544" t="s">
        <v>14494</v>
      </c>
      <c r="Q1235" s="544" t="s">
        <v>13179</v>
      </c>
      <c r="R1235" s="491" t="s">
        <v>13181</v>
      </c>
      <c r="S1235" s="490" t="s">
        <v>2109</v>
      </c>
      <c r="T1235" s="492" t="s">
        <v>1335</v>
      </c>
      <c r="U1235" s="491" t="s">
        <v>13203</v>
      </c>
      <c r="V1235" s="490" t="s">
        <v>13204</v>
      </c>
      <c r="W1235" s="490"/>
      <c r="X1235" s="490"/>
      <c r="Y1235" s="490"/>
      <c r="Z1235" s="490" t="s">
        <v>6006</v>
      </c>
      <c r="AA1235" s="433" t="s">
        <v>13182</v>
      </c>
      <c r="AB1235" s="493"/>
      <c r="AC1235" s="641"/>
      <c r="AD1235" s="642"/>
      <c r="AE1235" s="641"/>
      <c r="AF1235" s="641"/>
      <c r="AG1235" s="641"/>
      <c r="AH1235" s="641"/>
      <c r="AI1235" s="641"/>
      <c r="AJ1235" s="643"/>
      <c r="AK1235" s="437" t="s">
        <v>5946</v>
      </c>
      <c r="AL1235" s="438" t="s">
        <v>13171</v>
      </c>
      <c r="AM1235" s="489" t="s">
        <v>13172</v>
      </c>
      <c r="AN1235" s="494"/>
      <c r="AO1235" s="489" t="s">
        <v>13173</v>
      </c>
      <c r="AP1235" s="480" t="s">
        <v>4686</v>
      </c>
      <c r="AQ1235" s="490" t="n">
        <v>91610</v>
      </c>
      <c r="AR1235" s="489" t="s">
        <v>2109</v>
      </c>
      <c r="AS1235" s="441"/>
      <c r="AT1235" s="495" t="n">
        <v>1400744</v>
      </c>
      <c r="AU1235" s="496" t="n">
        <v>7.05</v>
      </c>
      <c r="AV1235" s="497"/>
      <c r="AW1235" s="497"/>
      <c r="AX1235" s="497"/>
      <c r="AY1235" s="497"/>
      <c r="AZ1235" s="497"/>
      <c r="BA1235" s="497"/>
      <c r="BB1235" s="497"/>
      <c r="BC1235" s="497"/>
      <c r="BD1235" s="497"/>
      <c r="BE1235" s="497"/>
      <c r="BF1235" s="497"/>
      <c r="BG1235" s="497"/>
      <c r="BH1235" s="497"/>
      <c r="BI1235" s="497"/>
      <c r="BJ1235" s="497"/>
      <c r="BK1235" s="497"/>
      <c r="BL1235" s="498"/>
      <c r="BM1235" s="498"/>
      <c r="BN1235" s="498"/>
      <c r="BO1235" s="469"/>
      <c r="BP1235" s="463"/>
      <c r="ALZ1235" s="0"/>
      <c r="AMA1235" s="0"/>
      <c r="AMB1235" s="0"/>
      <c r="AMC1235" s="0"/>
      <c r="AMD1235" s="0"/>
      <c r="AME1235" s="0"/>
      <c r="AMF1235" s="0"/>
      <c r="AMG1235" s="0"/>
      <c r="AMH1235" s="0"/>
      <c r="AMI1235" s="0"/>
      <c r="AMJ1235" s="0"/>
    </row>
    <row r="1236" s="462" customFormat="true" ht="14.1" hidden="false" customHeight="true" outlineLevel="0" collapsed="false">
      <c r="A1236" s="41" t="s">
        <v>2263</v>
      </c>
      <c r="B1236" s="412" t="s">
        <v>5998</v>
      </c>
      <c r="C1236" s="562" t="s">
        <v>5999</v>
      </c>
      <c r="D1236" s="480" t="s">
        <v>6008</v>
      </c>
      <c r="E1236" s="480" t="s">
        <v>2262</v>
      </c>
      <c r="F1236" s="480" t="s">
        <v>2261</v>
      </c>
      <c r="G1236" s="489" t="s">
        <v>13205</v>
      </c>
      <c r="H1236" s="427" t="n">
        <v>0.095</v>
      </c>
      <c r="I1236" s="427" t="n">
        <v>0.09</v>
      </c>
      <c r="J1236" s="428" t="s">
        <v>6359</v>
      </c>
      <c r="K1236" s="489" t="s">
        <v>13206</v>
      </c>
      <c r="L1236" s="489" t="s">
        <v>13165</v>
      </c>
      <c r="M1236" s="480" t="s">
        <v>4686</v>
      </c>
      <c r="N1236" s="490" t="n">
        <v>91436</v>
      </c>
      <c r="O1236" s="566"/>
      <c r="P1236" s="490"/>
      <c r="Q1236" s="544"/>
      <c r="R1236" s="491"/>
      <c r="S1236" s="490"/>
      <c r="T1236" s="492"/>
      <c r="U1236" s="491"/>
      <c r="V1236" s="490"/>
      <c r="W1236" s="490"/>
      <c r="X1236" s="490"/>
      <c r="Y1236" s="490"/>
      <c r="Z1236" s="490"/>
      <c r="AA1236" s="433"/>
      <c r="AB1236" s="493"/>
      <c r="AC1236" s="641"/>
      <c r="AD1236" s="642"/>
      <c r="AE1236" s="641"/>
      <c r="AF1236" s="641"/>
      <c r="AG1236" s="641"/>
      <c r="AH1236" s="641"/>
      <c r="AI1236" s="641"/>
      <c r="AJ1236" s="643"/>
      <c r="AK1236" s="437" t="s">
        <v>5946</v>
      </c>
      <c r="AL1236" s="438" t="s">
        <v>6144</v>
      </c>
      <c r="AM1236" s="489" t="s">
        <v>13207</v>
      </c>
      <c r="AN1236" s="494"/>
      <c r="AO1236" s="489" t="s">
        <v>8298</v>
      </c>
      <c r="AP1236" s="480" t="s">
        <v>4686</v>
      </c>
      <c r="AQ1236" s="490" t="n">
        <v>90024</v>
      </c>
      <c r="AR1236" s="489" t="s">
        <v>13205</v>
      </c>
      <c r="AS1236" s="441"/>
      <c r="AT1236" s="495" t="n">
        <v>1400815</v>
      </c>
      <c r="AU1236" s="496" t="s">
        <v>13208</v>
      </c>
      <c r="AV1236" s="497"/>
      <c r="AW1236" s="497"/>
      <c r="AX1236" s="497"/>
      <c r="AY1236" s="497"/>
      <c r="AZ1236" s="497"/>
      <c r="BA1236" s="497"/>
      <c r="BB1236" s="497"/>
      <c r="BC1236" s="497"/>
      <c r="BD1236" s="497"/>
      <c r="BE1236" s="497"/>
      <c r="BF1236" s="497"/>
      <c r="BG1236" s="497"/>
      <c r="BH1236" s="497"/>
      <c r="BI1236" s="497"/>
      <c r="BJ1236" s="497"/>
      <c r="BK1236" s="497"/>
      <c r="BL1236" s="498"/>
      <c r="BM1236" s="498"/>
      <c r="BN1236" s="498" t="s">
        <v>9871</v>
      </c>
      <c r="BO1236" s="469"/>
      <c r="BP1236" s="463"/>
      <c r="ALZ1236" s="0"/>
      <c r="AMA1236" s="0"/>
      <c r="AMB1236" s="0"/>
      <c r="AMC1236" s="0"/>
      <c r="AMD1236" s="0"/>
      <c r="AME1236" s="0"/>
      <c r="AMF1236" s="0"/>
      <c r="AMG1236" s="0"/>
      <c r="AMH1236" s="0"/>
      <c r="AMI1236" s="0"/>
      <c r="AMJ1236" s="0"/>
    </row>
    <row r="1237" s="462" customFormat="true" ht="14.1" hidden="false" customHeight="true" outlineLevel="0" collapsed="false">
      <c r="A1237" s="41" t="s">
        <v>2366</v>
      </c>
      <c r="B1237" s="412" t="s">
        <v>5998</v>
      </c>
      <c r="C1237" s="562" t="s">
        <v>5999</v>
      </c>
      <c r="D1237" s="480" t="s">
        <v>6690</v>
      </c>
      <c r="E1237" s="480" t="s">
        <v>2262</v>
      </c>
      <c r="F1237" s="480" t="s">
        <v>2365</v>
      </c>
      <c r="G1237" s="489" t="s">
        <v>13205</v>
      </c>
      <c r="H1237" s="427" t="n">
        <v>0.095</v>
      </c>
      <c r="I1237" s="427" t="n">
        <v>0.09</v>
      </c>
      <c r="J1237" s="428" t="s">
        <v>6359</v>
      </c>
      <c r="K1237" s="489" t="s">
        <v>13209</v>
      </c>
      <c r="L1237" s="489" t="s">
        <v>13210</v>
      </c>
      <c r="M1237" s="480" t="s">
        <v>4686</v>
      </c>
      <c r="N1237" s="490" t="n">
        <v>91423</v>
      </c>
      <c r="O1237" s="566"/>
      <c r="P1237" s="490"/>
      <c r="Q1237" s="490"/>
      <c r="R1237" s="491" t="s">
        <v>5986</v>
      </c>
      <c r="S1237" s="490" t="s">
        <v>13211</v>
      </c>
      <c r="T1237" s="492"/>
      <c r="U1237" s="491"/>
      <c r="V1237" s="490"/>
      <c r="W1237" s="490"/>
      <c r="X1237" s="490"/>
      <c r="Y1237" s="490"/>
      <c r="Z1237" s="490" t="s">
        <v>13212</v>
      </c>
      <c r="AA1237" s="433" t="s">
        <v>13213</v>
      </c>
      <c r="AB1237" s="493"/>
      <c r="AC1237" s="645"/>
      <c r="AD1237" s="645"/>
      <c r="AE1237" s="645"/>
      <c r="AF1237" s="645"/>
      <c r="AG1237" s="645"/>
      <c r="AH1237" s="645"/>
      <c r="AI1237" s="645"/>
      <c r="AJ1237" s="498"/>
      <c r="AK1237" s="437" t="s">
        <v>5946</v>
      </c>
      <c r="AL1237" s="438" t="s">
        <v>13214</v>
      </c>
      <c r="AM1237" s="489" t="s">
        <v>13215</v>
      </c>
      <c r="AN1237" s="494"/>
      <c r="AO1237" s="489" t="s">
        <v>8298</v>
      </c>
      <c r="AP1237" s="480" t="s">
        <v>4686</v>
      </c>
      <c r="AQ1237" s="490" t="n">
        <v>90024</v>
      </c>
      <c r="AR1237" s="489" t="s">
        <v>2365</v>
      </c>
      <c r="AS1237" s="437"/>
      <c r="AT1237" s="495" t="n">
        <v>1411132</v>
      </c>
      <c r="AU1237" s="496" t="n">
        <v>7.05</v>
      </c>
      <c r="AV1237" s="497" t="n">
        <v>4</v>
      </c>
      <c r="AW1237" s="497"/>
      <c r="AX1237" s="497"/>
      <c r="AY1237" s="497"/>
      <c r="AZ1237" s="497"/>
      <c r="BA1237" s="497"/>
      <c r="BB1237" s="497"/>
      <c r="BC1237" s="497" t="s">
        <v>10383</v>
      </c>
      <c r="BD1237" s="497"/>
      <c r="BE1237" s="497" t="s">
        <v>13216</v>
      </c>
      <c r="BF1237" s="497" t="s">
        <v>13184</v>
      </c>
      <c r="BG1237" s="497"/>
      <c r="BH1237" s="497"/>
      <c r="BI1237" s="497"/>
      <c r="BJ1237" s="497"/>
      <c r="BK1237" s="497"/>
      <c r="BL1237" s="498"/>
      <c r="BM1237" s="498"/>
      <c r="BN1237" s="498" t="s">
        <v>9871</v>
      </c>
      <c r="BO1237" s="469"/>
      <c r="BP1237" s="463" t="s">
        <v>13217</v>
      </c>
      <c r="ALZ1237" s="0"/>
      <c r="AMA1237" s="0"/>
      <c r="AMB1237" s="0"/>
      <c r="AMC1237" s="0"/>
      <c r="AMD1237" s="0"/>
      <c r="AME1237" s="0"/>
      <c r="AMF1237" s="0"/>
      <c r="AMG1237" s="0"/>
      <c r="AMH1237" s="0"/>
      <c r="AMI1237" s="0"/>
      <c r="AMJ1237" s="0"/>
    </row>
    <row r="1238" s="462" customFormat="true" ht="14.1" hidden="false" customHeight="true" outlineLevel="0" collapsed="false">
      <c r="A1238" s="41" t="s">
        <v>2524</v>
      </c>
      <c r="B1238" s="412" t="s">
        <v>5998</v>
      </c>
      <c r="C1238" s="562" t="s">
        <v>5999</v>
      </c>
      <c r="D1238" s="480"/>
      <c r="E1238" s="480" t="s">
        <v>2262</v>
      </c>
      <c r="F1238" s="480" t="s">
        <v>2523</v>
      </c>
      <c r="G1238" s="489" t="s">
        <v>13205</v>
      </c>
      <c r="H1238" s="427" t="n">
        <v>0.095</v>
      </c>
      <c r="I1238" s="427" t="n">
        <v>0.09</v>
      </c>
      <c r="J1238" s="428" t="s">
        <v>6359</v>
      </c>
      <c r="K1238" s="489" t="s">
        <v>13218</v>
      </c>
      <c r="L1238" s="489" t="s">
        <v>13219</v>
      </c>
      <c r="M1238" s="480" t="s">
        <v>4686</v>
      </c>
      <c r="N1238" s="490" t="n">
        <v>91364</v>
      </c>
      <c r="O1238" s="458" t="s">
        <v>13220</v>
      </c>
      <c r="P1238" s="490"/>
      <c r="Q1238" s="544" t="s">
        <v>13220</v>
      </c>
      <c r="R1238" s="491" t="s">
        <v>5986</v>
      </c>
      <c r="S1238" s="490" t="s">
        <v>13211</v>
      </c>
      <c r="T1238" s="492"/>
      <c r="U1238" s="491"/>
      <c r="V1238" s="490"/>
      <c r="W1238" s="490"/>
      <c r="X1238" s="490"/>
      <c r="Y1238" s="490"/>
      <c r="Z1238" s="490" t="s">
        <v>6006</v>
      </c>
      <c r="AA1238" s="433" t="s">
        <v>4745</v>
      </c>
      <c r="AB1238" s="493"/>
      <c r="AC1238" s="645"/>
      <c r="AD1238" s="645"/>
      <c r="AE1238" s="645"/>
      <c r="AF1238" s="645"/>
      <c r="AG1238" s="645"/>
      <c r="AH1238" s="645"/>
      <c r="AI1238" s="645"/>
      <c r="AJ1238" s="498"/>
      <c r="AK1238" s="437" t="s">
        <v>5946</v>
      </c>
      <c r="AL1238" s="438" t="s">
        <v>13221</v>
      </c>
      <c r="AM1238" s="489" t="s">
        <v>13218</v>
      </c>
      <c r="AN1238" s="494"/>
      <c r="AO1238" s="489" t="s">
        <v>13219</v>
      </c>
      <c r="AP1238" s="480" t="s">
        <v>4686</v>
      </c>
      <c r="AQ1238" s="490" t="n">
        <v>91364</v>
      </c>
      <c r="AR1238" s="489" t="s">
        <v>2523</v>
      </c>
      <c r="AS1238" s="437"/>
      <c r="AT1238" s="495" t="n">
        <v>1400816</v>
      </c>
      <c r="AU1238" s="496" t="n">
        <v>7.06</v>
      </c>
      <c r="AV1238" s="497" t="n">
        <v>3</v>
      </c>
      <c r="AW1238" s="497"/>
      <c r="AX1238" s="497"/>
      <c r="AY1238" s="497"/>
      <c r="AZ1238" s="497"/>
      <c r="BA1238" s="497"/>
      <c r="BB1238" s="497"/>
      <c r="BC1238" s="497" t="s">
        <v>6366</v>
      </c>
      <c r="BD1238" s="497"/>
      <c r="BE1238" s="497" t="s">
        <v>13216</v>
      </c>
      <c r="BF1238" s="497" t="s">
        <v>13184</v>
      </c>
      <c r="BG1238" s="497" t="s">
        <v>13222</v>
      </c>
      <c r="BH1238" s="497"/>
      <c r="BI1238" s="497"/>
      <c r="BJ1238" s="497"/>
      <c r="BK1238" s="497"/>
      <c r="BL1238" s="498"/>
      <c r="BM1238" s="498"/>
      <c r="BN1238" s="498" t="s">
        <v>9871</v>
      </c>
      <c r="BO1238" s="469"/>
      <c r="BP1238" s="463"/>
      <c r="ALZ1238" s="0"/>
      <c r="AMA1238" s="0"/>
      <c r="AMB1238" s="0"/>
      <c r="AMC1238" s="0"/>
      <c r="AMD1238" s="0"/>
      <c r="AME1238" s="0"/>
      <c r="AMF1238" s="0"/>
      <c r="AMG1238" s="0"/>
      <c r="AMH1238" s="0"/>
      <c r="AMI1238" s="0"/>
      <c r="AMJ1238" s="0"/>
    </row>
    <row r="1239" s="462" customFormat="true" ht="14.1" hidden="false" customHeight="true" outlineLevel="0" collapsed="false">
      <c r="A1239" s="41" t="s">
        <v>1976</v>
      </c>
      <c r="B1239" s="412" t="s">
        <v>5977</v>
      </c>
      <c r="C1239" s="563" t="s">
        <v>8388</v>
      </c>
      <c r="D1239" s="414"/>
      <c r="E1239" s="120" t="s">
        <v>1977</v>
      </c>
      <c r="F1239" s="425" t="s">
        <v>9479</v>
      </c>
      <c r="G1239" s="426"/>
      <c r="H1239" s="427" t="n">
        <v>0.0925</v>
      </c>
      <c r="I1239" s="427" t="n">
        <v>0.095</v>
      </c>
      <c r="J1239" s="428" t="s">
        <v>5940</v>
      </c>
      <c r="K1239" s="412" t="s">
        <v>9480</v>
      </c>
      <c r="L1239" s="412" t="s">
        <v>6294</v>
      </c>
      <c r="M1239" s="414" t="s">
        <v>4686</v>
      </c>
      <c r="N1239" s="429" t="n">
        <v>94546</v>
      </c>
      <c r="O1239" s="430"/>
      <c r="P1239" s="431"/>
      <c r="Q1239" s="432"/>
      <c r="R1239" s="414"/>
      <c r="S1239" s="433"/>
      <c r="T1239" s="434"/>
      <c r="U1239" s="414"/>
      <c r="V1239" s="425"/>
      <c r="W1239" s="425"/>
      <c r="X1239" s="425"/>
      <c r="Y1239" s="425"/>
      <c r="Z1239" s="433"/>
      <c r="AA1239" s="433"/>
      <c r="AB1239" s="435"/>
      <c r="AC1239" s="641"/>
      <c r="AD1239" s="642"/>
      <c r="AE1239" s="641"/>
      <c r="AF1239" s="641"/>
      <c r="AG1239" s="641"/>
      <c r="AH1239" s="641"/>
      <c r="AI1239" s="641"/>
      <c r="AJ1239" s="643"/>
      <c r="AK1239" s="437" t="s">
        <v>5946</v>
      </c>
      <c r="AL1239" s="438" t="s">
        <v>6144</v>
      </c>
      <c r="AM1239" s="412" t="s">
        <v>9480</v>
      </c>
      <c r="AN1239" s="439"/>
      <c r="AO1239" s="412" t="s">
        <v>6294</v>
      </c>
      <c r="AP1239" s="414" t="s">
        <v>4686</v>
      </c>
      <c r="AQ1239" s="429" t="n">
        <v>94546</v>
      </c>
      <c r="AR1239" s="440" t="s">
        <v>9481</v>
      </c>
      <c r="AS1239" s="441"/>
      <c r="AT1239" s="438"/>
      <c r="AU1239" s="414"/>
      <c r="AV1239" s="442"/>
      <c r="AW1239" s="443"/>
      <c r="AX1239" s="443"/>
      <c r="AY1239" s="443"/>
      <c r="AZ1239" s="443"/>
      <c r="BA1239" s="443"/>
      <c r="BB1239" s="443"/>
      <c r="BC1239" s="443"/>
      <c r="BD1239" s="443"/>
      <c r="BE1239" s="443"/>
      <c r="BF1239" s="443"/>
      <c r="BG1239" s="443"/>
      <c r="BH1239" s="443"/>
      <c r="BI1239" s="443"/>
      <c r="BJ1239" s="443"/>
      <c r="BK1239" s="443"/>
      <c r="BL1239" s="412"/>
      <c r="BM1239" s="412"/>
      <c r="BN1239" s="412"/>
      <c r="BO1239" s="469"/>
      <c r="BP1239" s="463"/>
      <c r="ALZ1239" s="0"/>
      <c r="AMA1239" s="0"/>
      <c r="AMB1239" s="0"/>
      <c r="AMC1239" s="0"/>
      <c r="AMD1239" s="0"/>
      <c r="AME1239" s="0"/>
      <c r="AMF1239" s="0"/>
      <c r="AMG1239" s="0"/>
      <c r="AMH1239" s="0"/>
      <c r="AMI1239" s="0"/>
      <c r="AMJ1239" s="0"/>
    </row>
    <row r="1240" s="462" customFormat="true" ht="14.1" hidden="false" customHeight="true" outlineLevel="0" collapsed="false">
      <c r="A1240" s="41" t="s">
        <v>9173</v>
      </c>
      <c r="B1240" s="412" t="s">
        <v>713</v>
      </c>
      <c r="C1240" s="563" t="s">
        <v>4715</v>
      </c>
      <c r="D1240" s="414" t="s">
        <v>8894</v>
      </c>
      <c r="E1240" s="120" t="s">
        <v>2912</v>
      </c>
      <c r="F1240" s="425" t="s">
        <v>2911</v>
      </c>
      <c r="G1240" s="426" t="s">
        <v>9174</v>
      </c>
      <c r="H1240" s="427" t="n">
        <v>0.085</v>
      </c>
      <c r="I1240" s="427" t="n">
        <v>0.0875</v>
      </c>
      <c r="J1240" s="428" t="s">
        <v>5772</v>
      </c>
      <c r="K1240" s="412" t="s">
        <v>9175</v>
      </c>
      <c r="L1240" s="412" t="s">
        <v>4720</v>
      </c>
      <c r="M1240" s="414" t="s">
        <v>4686</v>
      </c>
      <c r="N1240" s="429" t="n">
        <v>94105</v>
      </c>
      <c r="O1240" s="430"/>
      <c r="P1240" s="431"/>
      <c r="Q1240" s="432"/>
      <c r="R1240" s="414"/>
      <c r="S1240" s="433"/>
      <c r="T1240" s="461"/>
      <c r="U1240" s="459"/>
      <c r="V1240" s="120"/>
      <c r="W1240" s="120"/>
      <c r="X1240" s="425"/>
      <c r="Y1240" s="120"/>
      <c r="Z1240" s="433" t="s">
        <v>9176</v>
      </c>
      <c r="AA1240" s="433" t="s">
        <v>4745</v>
      </c>
      <c r="AB1240" s="435"/>
      <c r="AC1240" s="645"/>
      <c r="AD1240" s="645"/>
      <c r="AE1240" s="645"/>
      <c r="AF1240" s="645"/>
      <c r="AG1240" s="645"/>
      <c r="AH1240" s="645"/>
      <c r="AI1240" s="645"/>
      <c r="AJ1240" s="498"/>
      <c r="AK1240" s="437" t="s">
        <v>5946</v>
      </c>
      <c r="AL1240" s="438" t="s">
        <v>6144</v>
      </c>
      <c r="AM1240" s="412" t="str">
        <f aca="false">PROPER(AN1240)</f>
        <v>245 Market Street</v>
      </c>
      <c r="AN1240" s="439" t="s">
        <v>9177</v>
      </c>
      <c r="AO1240" s="412" t="s">
        <v>4720</v>
      </c>
      <c r="AP1240" s="414" t="s">
        <v>4686</v>
      </c>
      <c r="AQ1240" s="429" t="n">
        <v>94105</v>
      </c>
      <c r="AR1240" s="440" t="s">
        <v>2911</v>
      </c>
      <c r="AS1240" s="437"/>
      <c r="AT1240" s="438"/>
      <c r="AU1240" s="414"/>
      <c r="AV1240" s="442" t="n">
        <v>1</v>
      </c>
      <c r="AW1240" s="443"/>
      <c r="AX1240" s="443"/>
      <c r="AY1240" s="443"/>
      <c r="AZ1240" s="443"/>
      <c r="BA1240" s="443"/>
      <c r="BB1240" s="443"/>
      <c r="BC1240" s="443"/>
      <c r="BD1240" s="443"/>
      <c r="BE1240" s="443"/>
      <c r="BF1240" s="443"/>
      <c r="BG1240" s="443"/>
      <c r="BH1240" s="443"/>
      <c r="BI1240" s="443"/>
      <c r="BJ1240" s="443"/>
      <c r="BK1240" s="443"/>
      <c r="BL1240" s="412"/>
      <c r="BM1240" s="412"/>
      <c r="BN1240" s="412"/>
      <c r="BO1240" s="469"/>
      <c r="BP1240" s="463"/>
      <c r="ALZ1240" s="0"/>
      <c r="AMA1240" s="0"/>
      <c r="AMB1240" s="0"/>
      <c r="AMC1240" s="0"/>
      <c r="AMD1240" s="0"/>
      <c r="AME1240" s="0"/>
      <c r="AMF1240" s="0"/>
      <c r="AMG1240" s="0"/>
      <c r="AMH1240" s="0"/>
      <c r="AMI1240" s="0"/>
      <c r="AMJ1240" s="0"/>
    </row>
    <row r="1241" s="462" customFormat="true" ht="14.1" hidden="false" customHeight="true" outlineLevel="0" collapsed="false">
      <c r="A1241" s="1146" t="s">
        <v>14495</v>
      </c>
      <c r="B1241" s="1147" t="s">
        <v>11951</v>
      </c>
      <c r="C1241" s="1333" t="s">
        <v>36</v>
      </c>
      <c r="D1241" s="1201"/>
      <c r="E1241" s="1201" t="s">
        <v>2912</v>
      </c>
      <c r="F1241" s="1201" t="s">
        <v>14496</v>
      </c>
      <c r="G1241" s="1202" t="s">
        <v>9174</v>
      </c>
      <c r="H1241" s="1152" t="n">
        <v>0.085</v>
      </c>
      <c r="I1241" s="1152" t="n">
        <v>0.0875</v>
      </c>
      <c r="J1241" s="1153" t="s">
        <v>5772</v>
      </c>
      <c r="K1241" s="1147" t="s">
        <v>14497</v>
      </c>
      <c r="L1241" s="1147" t="s">
        <v>4720</v>
      </c>
      <c r="M1241" s="1201" t="s">
        <v>4686</v>
      </c>
      <c r="N1241" s="1203" t="n">
        <v>94104</v>
      </c>
      <c r="O1241" s="1281"/>
      <c r="P1241" s="1282"/>
      <c r="Q1241" s="1282"/>
      <c r="R1241" s="1204"/>
      <c r="S1241" s="1205"/>
      <c r="T1241" s="1206"/>
      <c r="U1241" s="1204"/>
      <c r="V1241" s="1201"/>
      <c r="W1241" s="1201"/>
      <c r="X1241" s="1201"/>
      <c r="Y1241" s="1201"/>
      <c r="Z1241" s="1205" t="s">
        <v>9176</v>
      </c>
      <c r="AA1241" s="1158" t="s">
        <v>4745</v>
      </c>
      <c r="AB1241" s="1202"/>
      <c r="AC1241" s="1207" t="s">
        <v>7576</v>
      </c>
      <c r="AD1241" s="1207"/>
      <c r="AE1241" s="1207"/>
      <c r="AF1241" s="1207"/>
      <c r="AG1241" s="1207"/>
      <c r="AH1241" s="1207"/>
      <c r="AI1241" s="1207"/>
      <c r="AJ1241" s="1208" t="s">
        <v>4716</v>
      </c>
      <c r="AK1241" s="1164" t="s">
        <v>5946</v>
      </c>
      <c r="AL1241" s="1165" t="s">
        <v>6144</v>
      </c>
      <c r="AM1241" s="1147" t="str">
        <f aca="false">PROPER(AN1241)</f>
        <v>550 Market Street</v>
      </c>
      <c r="AN1241" s="1209" t="s">
        <v>14498</v>
      </c>
      <c r="AO1241" s="1147" t="s">
        <v>4720</v>
      </c>
      <c r="AP1241" s="1201" t="s">
        <v>4686</v>
      </c>
      <c r="AQ1241" s="1203" t="n">
        <v>94104</v>
      </c>
      <c r="AR1241" s="1172" t="s">
        <v>14496</v>
      </c>
      <c r="AS1241" s="1226"/>
      <c r="AT1241" s="1210"/>
      <c r="AU1241" s="1204"/>
      <c r="AV1241" s="1211" t="n">
        <v>3</v>
      </c>
      <c r="AW1241" s="1212"/>
      <c r="AX1241" s="1212"/>
      <c r="AY1241" s="1212"/>
      <c r="AZ1241" s="1212"/>
      <c r="BA1241" s="1212"/>
      <c r="BB1241" s="1212"/>
      <c r="BC1241" s="1212"/>
      <c r="BD1241" s="1212"/>
      <c r="BE1241" s="1212"/>
      <c r="BF1241" s="1212"/>
      <c r="BG1241" s="1212"/>
      <c r="BH1241" s="1212"/>
      <c r="BI1241" s="1212"/>
      <c r="BJ1241" s="1212"/>
      <c r="BK1241" s="1212"/>
      <c r="BL1241" s="1213"/>
      <c r="BM1241" s="1213"/>
      <c r="BN1241" s="1213"/>
      <c r="BO1241" s="1171"/>
      <c r="BP1241" s="1172"/>
      <c r="ALZ1241" s="0"/>
      <c r="AMA1241" s="0"/>
      <c r="AMB1241" s="0"/>
      <c r="AMC1241" s="0"/>
      <c r="AMD1241" s="0"/>
      <c r="AME1241" s="0"/>
      <c r="AMF1241" s="0"/>
      <c r="AMG1241" s="0"/>
      <c r="AMH1241" s="0"/>
      <c r="AMI1241" s="0"/>
      <c r="AMJ1241" s="0"/>
    </row>
    <row r="1242" s="462" customFormat="true" ht="14.1" hidden="false" customHeight="true" outlineLevel="0" collapsed="false">
      <c r="A1242" s="1146" t="s">
        <v>10790</v>
      </c>
      <c r="B1242" s="1147" t="s">
        <v>713</v>
      </c>
      <c r="C1242" s="1354" t="s">
        <v>4715</v>
      </c>
      <c r="D1242" s="1149" t="s">
        <v>10791</v>
      </c>
      <c r="E1242" s="1201" t="s">
        <v>10792</v>
      </c>
      <c r="F1242" s="1150" t="s">
        <v>10793</v>
      </c>
      <c r="G1242" s="1151" t="s">
        <v>10794</v>
      </c>
      <c r="H1242" s="1152" t="n">
        <v>0.085</v>
      </c>
      <c r="I1242" s="1152" t="n">
        <v>0.0875</v>
      </c>
      <c r="J1242" s="1153" t="s">
        <v>5772</v>
      </c>
      <c r="K1242" s="1147" t="s">
        <v>10795</v>
      </c>
      <c r="L1242" s="1147" t="s">
        <v>4720</v>
      </c>
      <c r="M1242" s="1149" t="s">
        <v>4686</v>
      </c>
      <c r="N1242" s="1154" t="n">
        <v>94105</v>
      </c>
      <c r="O1242" s="1155"/>
      <c r="P1242" s="1156"/>
      <c r="Q1242" s="1157"/>
      <c r="R1242" s="1149"/>
      <c r="S1242" s="1158"/>
      <c r="T1242" s="1159"/>
      <c r="U1242" s="1149"/>
      <c r="V1242" s="1150"/>
      <c r="W1242" s="1150"/>
      <c r="X1242" s="1150"/>
      <c r="Y1242" s="1150"/>
      <c r="Z1242" s="1158" t="s">
        <v>10796</v>
      </c>
      <c r="AA1242" s="1158" t="s">
        <v>4745</v>
      </c>
      <c r="AB1242" s="1160"/>
      <c r="AC1242" s="1222" t="s">
        <v>10797</v>
      </c>
      <c r="AD1242" s="1223"/>
      <c r="AE1242" s="1222"/>
      <c r="AF1242" s="1222"/>
      <c r="AG1242" s="1222"/>
      <c r="AH1242" s="1222"/>
      <c r="AI1242" s="1222"/>
      <c r="AJ1242" s="1224" t="s">
        <v>4716</v>
      </c>
      <c r="AK1242" s="1164" t="s">
        <v>5946</v>
      </c>
      <c r="AL1242" s="1165" t="s">
        <v>6144</v>
      </c>
      <c r="AM1242" s="1147" t="str">
        <f aca="false">PROPER(AN1242)</f>
        <v>98 First Street</v>
      </c>
      <c r="AN1242" s="1166" t="s">
        <v>10798</v>
      </c>
      <c r="AO1242" s="1147" t="s">
        <v>4720</v>
      </c>
      <c r="AP1242" s="1149" t="s">
        <v>4686</v>
      </c>
      <c r="AQ1242" s="1154" t="n">
        <v>94105</v>
      </c>
      <c r="AR1242" s="1167" t="s">
        <v>10793</v>
      </c>
      <c r="AS1242" s="1168"/>
      <c r="AT1242" s="1165"/>
      <c r="AU1242" s="1149"/>
      <c r="AV1242" s="1169" t="n">
        <v>3</v>
      </c>
      <c r="AW1242" s="1170"/>
      <c r="AX1242" s="1170"/>
      <c r="AY1242" s="1170"/>
      <c r="AZ1242" s="1170"/>
      <c r="BA1242" s="1170"/>
      <c r="BB1242" s="1170"/>
      <c r="BC1242" s="1170"/>
      <c r="BD1242" s="1170"/>
      <c r="BE1242" s="1170"/>
      <c r="BF1242" s="1170"/>
      <c r="BG1242" s="1170"/>
      <c r="BH1242" s="1170"/>
      <c r="BI1242" s="1170"/>
      <c r="BJ1242" s="1170"/>
      <c r="BK1242" s="1170"/>
      <c r="BL1242" s="1147"/>
      <c r="BM1242" s="1147"/>
      <c r="BN1242" s="1147"/>
      <c r="BO1242" s="1171"/>
      <c r="BP1242" s="1172"/>
      <c r="ALZ1242" s="0"/>
      <c r="AMA1242" s="0"/>
      <c r="AMB1242" s="0"/>
      <c r="AMC1242" s="0"/>
      <c r="AMD1242" s="0"/>
      <c r="AME1242" s="0"/>
      <c r="AMF1242" s="0"/>
      <c r="AMG1242" s="0"/>
      <c r="AMH1242" s="0"/>
      <c r="AMI1242" s="0"/>
      <c r="AMJ1242" s="0"/>
    </row>
    <row r="1243" s="462" customFormat="true" ht="14.1" hidden="false" customHeight="true" outlineLevel="0" collapsed="false">
      <c r="A1243" s="41" t="s">
        <v>12771</v>
      </c>
      <c r="B1243" s="412" t="s">
        <v>713</v>
      </c>
      <c r="C1243" s="563" t="s">
        <v>36</v>
      </c>
      <c r="D1243" s="414" t="s">
        <v>8056</v>
      </c>
      <c r="E1243" s="425" t="s">
        <v>3037</v>
      </c>
      <c r="F1243" s="425" t="s">
        <v>3036</v>
      </c>
      <c r="G1243" s="426"/>
      <c r="H1243" s="427" t="n">
        <v>0.085</v>
      </c>
      <c r="I1243" s="427" t="n">
        <v>0.0875</v>
      </c>
      <c r="J1243" s="428" t="s">
        <v>5772</v>
      </c>
      <c r="K1243" s="412" t="s">
        <v>12772</v>
      </c>
      <c r="L1243" s="412" t="s">
        <v>4720</v>
      </c>
      <c r="M1243" s="414" t="s">
        <v>4686</v>
      </c>
      <c r="N1243" s="429" t="n">
        <v>94114</v>
      </c>
      <c r="O1243" s="430"/>
      <c r="P1243" s="431"/>
      <c r="Q1243" s="432"/>
      <c r="R1243" s="414"/>
      <c r="S1243" s="433"/>
      <c r="T1243" s="434"/>
      <c r="U1243" s="414"/>
      <c r="V1243" s="425"/>
      <c r="W1243" s="425"/>
      <c r="X1243" s="425"/>
      <c r="Y1243" s="425"/>
      <c r="Z1243" s="433" t="s">
        <v>6006</v>
      </c>
      <c r="AA1243" s="433" t="s">
        <v>4745</v>
      </c>
      <c r="AB1243" s="435"/>
      <c r="AC1243" s="641"/>
      <c r="AD1243" s="642"/>
      <c r="AE1243" s="641"/>
      <c r="AF1243" s="641"/>
      <c r="AG1243" s="641"/>
      <c r="AH1243" s="641"/>
      <c r="AI1243" s="641"/>
      <c r="AJ1243" s="643"/>
      <c r="AK1243" s="437" t="s">
        <v>5946</v>
      </c>
      <c r="AL1243" s="438" t="s">
        <v>6144</v>
      </c>
      <c r="AM1243" s="412" t="s">
        <v>12772</v>
      </c>
      <c r="AN1243" s="439" t="s">
        <v>12773</v>
      </c>
      <c r="AO1243" s="412" t="s">
        <v>4720</v>
      </c>
      <c r="AP1243" s="414" t="s">
        <v>4686</v>
      </c>
      <c r="AQ1243" s="429" t="n">
        <v>94114</v>
      </c>
      <c r="AR1243" s="440" t="s">
        <v>3036</v>
      </c>
      <c r="AS1243" s="441"/>
      <c r="AT1243" s="438"/>
      <c r="AU1243" s="414"/>
      <c r="AV1243" s="442" t="n">
        <v>1</v>
      </c>
      <c r="AW1243" s="443"/>
      <c r="AX1243" s="443"/>
      <c r="AY1243" s="443"/>
      <c r="AZ1243" s="443"/>
      <c r="BA1243" s="443"/>
      <c r="BB1243" s="443"/>
      <c r="BC1243" s="443"/>
      <c r="BD1243" s="443"/>
      <c r="BE1243" s="443"/>
      <c r="BF1243" s="443"/>
      <c r="BG1243" s="443"/>
      <c r="BH1243" s="443"/>
      <c r="BI1243" s="443"/>
      <c r="BJ1243" s="443"/>
      <c r="BK1243" s="443"/>
      <c r="BL1243" s="412"/>
      <c r="BM1243" s="412"/>
      <c r="BN1243" s="412"/>
      <c r="BO1243" s="469"/>
      <c r="BP1243" s="463"/>
      <c r="ALZ1243" s="0"/>
      <c r="AMA1243" s="0"/>
      <c r="AMB1243" s="0"/>
      <c r="AMC1243" s="0"/>
      <c r="AMD1243" s="0"/>
      <c r="AME1243" s="0"/>
      <c r="AMF1243" s="0"/>
      <c r="AMG1243" s="0"/>
      <c r="AMH1243" s="0"/>
      <c r="AMI1243" s="0"/>
      <c r="AMJ1243" s="0"/>
    </row>
    <row r="1244" s="462" customFormat="true" ht="14.1" hidden="false" customHeight="true" outlineLevel="0" collapsed="false">
      <c r="A1244" s="41" t="s">
        <v>12774</v>
      </c>
      <c r="B1244" s="412" t="s">
        <v>713</v>
      </c>
      <c r="C1244" s="563" t="s">
        <v>36</v>
      </c>
      <c r="D1244" s="414" t="s">
        <v>9631</v>
      </c>
      <c r="E1244" s="480" t="s">
        <v>1858</v>
      </c>
      <c r="F1244" s="480" t="s">
        <v>3152</v>
      </c>
      <c r="G1244" s="489" t="s">
        <v>12775</v>
      </c>
      <c r="H1244" s="427" t="n">
        <v>0.085</v>
      </c>
      <c r="I1244" s="427" t="n">
        <v>0.0875</v>
      </c>
      <c r="J1244" s="428" t="s">
        <v>5772</v>
      </c>
      <c r="K1244" s="489" t="s">
        <v>12776</v>
      </c>
      <c r="L1244" s="489" t="s">
        <v>4720</v>
      </c>
      <c r="M1244" s="480" t="s">
        <v>4686</v>
      </c>
      <c r="N1244" s="490" t="n">
        <v>94108</v>
      </c>
      <c r="O1244" s="566"/>
      <c r="P1244" s="490"/>
      <c r="Q1244" s="490"/>
      <c r="R1244" s="491" t="s">
        <v>4392</v>
      </c>
      <c r="S1244" s="490"/>
      <c r="T1244" s="492"/>
      <c r="U1244" s="491"/>
      <c r="V1244" s="490"/>
      <c r="W1244" s="490"/>
      <c r="X1244" s="490"/>
      <c r="Y1244" s="490"/>
      <c r="Z1244" s="490" t="s">
        <v>12777</v>
      </c>
      <c r="AA1244" s="433" t="s">
        <v>4745</v>
      </c>
      <c r="AB1244" s="493"/>
      <c r="AC1244" s="641"/>
      <c r="AD1244" s="642"/>
      <c r="AE1244" s="641"/>
      <c r="AF1244" s="641"/>
      <c r="AG1244" s="641"/>
      <c r="AH1244" s="641"/>
      <c r="AI1244" s="641"/>
      <c r="AJ1244" s="643"/>
      <c r="AK1244" s="437" t="s">
        <v>5946</v>
      </c>
      <c r="AL1244" s="438" t="s">
        <v>6144</v>
      </c>
      <c r="AM1244" s="489" t="s">
        <v>12776</v>
      </c>
      <c r="AN1244" s="494"/>
      <c r="AO1244" s="412" t="s">
        <v>4720</v>
      </c>
      <c r="AP1244" s="480" t="s">
        <v>4686</v>
      </c>
      <c r="AQ1244" s="490" t="n">
        <v>94108</v>
      </c>
      <c r="AR1244" s="489" t="s">
        <v>12775</v>
      </c>
      <c r="AS1244" s="441"/>
      <c r="AT1244" s="495"/>
      <c r="AU1244" s="496"/>
      <c r="AV1244" s="497"/>
      <c r="AW1244" s="497"/>
      <c r="AX1244" s="497"/>
      <c r="AY1244" s="497"/>
      <c r="AZ1244" s="497"/>
      <c r="BA1244" s="497"/>
      <c r="BB1244" s="497"/>
      <c r="BC1244" s="497"/>
      <c r="BD1244" s="497"/>
      <c r="BE1244" s="497"/>
      <c r="BF1244" s="497"/>
      <c r="BG1244" s="497"/>
      <c r="BH1244" s="497"/>
      <c r="BI1244" s="497"/>
      <c r="BJ1244" s="497"/>
      <c r="BK1244" s="497"/>
      <c r="BL1244" s="498"/>
      <c r="BM1244" s="498"/>
      <c r="BN1244" s="498"/>
      <c r="BO1244" s="469"/>
      <c r="BP1244" s="463"/>
      <c r="ALZ1244" s="0"/>
      <c r="AMA1244" s="0"/>
      <c r="AMB1244" s="0"/>
      <c r="AMC1244" s="0"/>
      <c r="AMD1244" s="0"/>
      <c r="AME1244" s="0"/>
      <c r="AMF1244" s="0"/>
      <c r="AMG1244" s="0"/>
      <c r="AMH1244" s="0"/>
      <c r="AMI1244" s="0"/>
      <c r="AMJ1244" s="0"/>
    </row>
    <row r="1245" s="462" customFormat="true" ht="14.1" hidden="false" customHeight="true" outlineLevel="0" collapsed="false">
      <c r="A1245" s="41" t="s">
        <v>12778</v>
      </c>
      <c r="B1245" s="412" t="s">
        <v>713</v>
      </c>
      <c r="C1245" s="563" t="s">
        <v>36</v>
      </c>
      <c r="D1245" s="414" t="s">
        <v>12779</v>
      </c>
      <c r="E1245" s="425" t="s">
        <v>3254</v>
      </c>
      <c r="F1245" s="425" t="s">
        <v>3253</v>
      </c>
      <c r="G1245" s="426" t="s">
        <v>12780</v>
      </c>
      <c r="H1245" s="427" t="n">
        <v>0.09</v>
      </c>
      <c r="I1245" s="427" t="n">
        <v>0.0875</v>
      </c>
      <c r="J1245" s="428" t="s">
        <v>6018</v>
      </c>
      <c r="K1245" s="412" t="s">
        <v>12781</v>
      </c>
      <c r="L1245" s="412" t="s">
        <v>6036</v>
      </c>
      <c r="M1245" s="414" t="s">
        <v>4686</v>
      </c>
      <c r="N1245" s="429" t="n">
        <v>94022</v>
      </c>
      <c r="O1245" s="430"/>
      <c r="P1245" s="431"/>
      <c r="Q1245" s="432"/>
      <c r="R1245" s="414" t="s">
        <v>12782</v>
      </c>
      <c r="S1245" s="433" t="s">
        <v>12783</v>
      </c>
      <c r="T1245" s="434"/>
      <c r="U1245" s="414"/>
      <c r="V1245" s="425"/>
      <c r="W1245" s="425"/>
      <c r="X1245" s="425"/>
      <c r="Y1245" s="425"/>
      <c r="Z1245" s="433" t="s">
        <v>12784</v>
      </c>
      <c r="AA1245" s="433" t="s">
        <v>4745</v>
      </c>
      <c r="AB1245" s="435"/>
      <c r="AC1245" s="641"/>
      <c r="AD1245" s="642"/>
      <c r="AE1245" s="641"/>
      <c r="AF1245" s="641"/>
      <c r="AG1245" s="641"/>
      <c r="AH1245" s="641"/>
      <c r="AI1245" s="641"/>
      <c r="AJ1245" s="643"/>
      <c r="AK1245" s="437" t="s">
        <v>5946</v>
      </c>
      <c r="AL1245" s="438" t="s">
        <v>6144</v>
      </c>
      <c r="AM1245" s="412" t="s">
        <v>12781</v>
      </c>
      <c r="AN1245" s="439" t="s">
        <v>12785</v>
      </c>
      <c r="AO1245" s="412" t="s">
        <v>6036</v>
      </c>
      <c r="AP1245" s="414" t="s">
        <v>4686</v>
      </c>
      <c r="AQ1245" s="429" t="n">
        <v>94022</v>
      </c>
      <c r="AR1245" s="440" t="s">
        <v>3253</v>
      </c>
      <c r="AS1245" s="441"/>
      <c r="AT1245" s="438"/>
      <c r="AU1245" s="414"/>
      <c r="AV1245" s="442" t="n">
        <v>1</v>
      </c>
      <c r="AW1245" s="443"/>
      <c r="AX1245" s="443"/>
      <c r="AY1245" s="443"/>
      <c r="AZ1245" s="443"/>
      <c r="BA1245" s="443"/>
      <c r="BB1245" s="443"/>
      <c r="BC1245" s="443"/>
      <c r="BD1245" s="443"/>
      <c r="BE1245" s="443"/>
      <c r="BF1245" s="443"/>
      <c r="BG1245" s="443"/>
      <c r="BH1245" s="443"/>
      <c r="BI1245" s="443"/>
      <c r="BJ1245" s="443"/>
      <c r="BK1245" s="443"/>
      <c r="BL1245" s="412"/>
      <c r="BM1245" s="412"/>
      <c r="BN1245" s="412"/>
      <c r="BO1245" s="469"/>
      <c r="BP1245" s="463"/>
      <c r="ALZ1245" s="0"/>
      <c r="AMA1245" s="0"/>
      <c r="AMB1245" s="0"/>
      <c r="AMC1245" s="0"/>
      <c r="AMD1245" s="0"/>
      <c r="AME1245" s="0"/>
      <c r="AMF1245" s="0"/>
      <c r="AMG1245" s="0"/>
      <c r="AMH1245" s="0"/>
      <c r="AMI1245" s="0"/>
      <c r="AMJ1245" s="0"/>
    </row>
    <row r="1246" s="462" customFormat="true" ht="14.1" hidden="false" customHeight="true" outlineLevel="0" collapsed="false">
      <c r="A1246" s="41" t="s">
        <v>864</v>
      </c>
      <c r="B1246" s="412" t="s">
        <v>5937</v>
      </c>
      <c r="C1246" s="563" t="s">
        <v>5309</v>
      </c>
      <c r="D1246" s="414" t="s">
        <v>6291</v>
      </c>
      <c r="E1246" s="425" t="s">
        <v>3406</v>
      </c>
      <c r="F1246" s="425" t="s">
        <v>3405</v>
      </c>
      <c r="G1246" s="426"/>
      <c r="H1246" s="427" t="n">
        <v>0.0925</v>
      </c>
      <c r="I1246" s="427" t="n">
        <v>0.09</v>
      </c>
      <c r="J1246" s="428" t="s">
        <v>6551</v>
      </c>
      <c r="K1246" s="412" t="s">
        <v>13563</v>
      </c>
      <c r="L1246" s="412" t="s">
        <v>6553</v>
      </c>
      <c r="M1246" s="414" t="s">
        <v>4686</v>
      </c>
      <c r="N1246" s="429" t="n">
        <v>94523</v>
      </c>
      <c r="O1246" s="430"/>
      <c r="P1246" s="431"/>
      <c r="Q1246" s="432"/>
      <c r="R1246" s="414"/>
      <c r="S1246" s="433"/>
      <c r="T1246" s="434"/>
      <c r="U1246" s="414"/>
      <c r="V1246" s="425"/>
      <c r="W1246" s="425"/>
      <c r="X1246" s="425"/>
      <c r="Y1246" s="425"/>
      <c r="Z1246" s="433"/>
      <c r="AA1246" s="433"/>
      <c r="AB1246" s="435"/>
      <c r="AC1246" s="641"/>
      <c r="AD1246" s="642"/>
      <c r="AE1246" s="641"/>
      <c r="AF1246" s="641"/>
      <c r="AG1246" s="641"/>
      <c r="AH1246" s="641"/>
      <c r="AI1246" s="641"/>
      <c r="AJ1246" s="643"/>
      <c r="AK1246" s="437" t="s">
        <v>5946</v>
      </c>
      <c r="AL1246" s="438" t="s">
        <v>6144</v>
      </c>
      <c r="AM1246" s="412" t="s">
        <v>13563</v>
      </c>
      <c r="AN1246" s="439"/>
      <c r="AO1246" s="412" t="s">
        <v>6553</v>
      </c>
      <c r="AP1246" s="414" t="s">
        <v>4686</v>
      </c>
      <c r="AQ1246" s="429" t="n">
        <v>94523</v>
      </c>
      <c r="AR1246" s="440" t="s">
        <v>3405</v>
      </c>
      <c r="AS1246" s="441"/>
      <c r="AT1246" s="438"/>
      <c r="AU1246" s="414"/>
      <c r="AV1246" s="442"/>
      <c r="AW1246" s="443"/>
      <c r="AX1246" s="443"/>
      <c r="AY1246" s="443"/>
      <c r="AZ1246" s="443"/>
      <c r="BA1246" s="443"/>
      <c r="BB1246" s="443"/>
      <c r="BC1246" s="443"/>
      <c r="BD1246" s="443"/>
      <c r="BE1246" s="443"/>
      <c r="BF1246" s="443"/>
      <c r="BG1246" s="443"/>
      <c r="BH1246" s="443"/>
      <c r="BI1246" s="443"/>
      <c r="BJ1246" s="443"/>
      <c r="BK1246" s="443"/>
      <c r="BL1246" s="412"/>
      <c r="BM1246" s="412"/>
      <c r="BN1246" s="412"/>
      <c r="BO1246" s="469"/>
      <c r="BP1246" s="463"/>
      <c r="ALZ1246" s="0"/>
      <c r="AMA1246" s="0"/>
      <c r="AMB1246" s="0"/>
      <c r="AMC1246" s="0"/>
      <c r="AMD1246" s="0"/>
      <c r="AME1246" s="0"/>
      <c r="AMF1246" s="0"/>
      <c r="AMG1246" s="0"/>
      <c r="AMH1246" s="0"/>
      <c r="AMI1246" s="0"/>
      <c r="AMJ1246" s="0"/>
    </row>
    <row r="1247" s="462" customFormat="true" ht="14.1" hidden="false" customHeight="true" outlineLevel="0" collapsed="false">
      <c r="A1247" s="41" t="s">
        <v>12786</v>
      </c>
      <c r="B1247" s="412" t="s">
        <v>713</v>
      </c>
      <c r="C1247" s="563" t="s">
        <v>36</v>
      </c>
      <c r="D1247" s="414" t="s">
        <v>12779</v>
      </c>
      <c r="E1247" s="425" t="s">
        <v>1402</v>
      </c>
      <c r="F1247" s="425" t="s">
        <v>3504</v>
      </c>
      <c r="G1247" s="426"/>
      <c r="H1247" s="427" t="n">
        <v>0.085</v>
      </c>
      <c r="I1247" s="427" t="n">
        <v>0.0875</v>
      </c>
      <c r="J1247" s="428" t="s">
        <v>5772</v>
      </c>
      <c r="K1247" s="412" t="s">
        <v>12787</v>
      </c>
      <c r="L1247" s="412" t="s">
        <v>4720</v>
      </c>
      <c r="M1247" s="414" t="s">
        <v>4686</v>
      </c>
      <c r="N1247" s="429" t="n">
        <v>94108</v>
      </c>
      <c r="O1247" s="430"/>
      <c r="P1247" s="431"/>
      <c r="Q1247" s="432"/>
      <c r="R1247" s="414"/>
      <c r="S1247" s="433"/>
      <c r="T1247" s="434"/>
      <c r="U1247" s="414"/>
      <c r="V1247" s="425"/>
      <c r="W1247" s="425"/>
      <c r="X1247" s="425"/>
      <c r="Y1247" s="425"/>
      <c r="Z1247" s="433" t="s">
        <v>6006</v>
      </c>
      <c r="AA1247" s="433" t="s">
        <v>4745</v>
      </c>
      <c r="AB1247" s="435"/>
      <c r="AC1247" s="641"/>
      <c r="AD1247" s="642"/>
      <c r="AE1247" s="641"/>
      <c r="AF1247" s="641"/>
      <c r="AG1247" s="641"/>
      <c r="AH1247" s="641"/>
      <c r="AI1247" s="641"/>
      <c r="AJ1247" s="643"/>
      <c r="AK1247" s="437" t="s">
        <v>5946</v>
      </c>
      <c r="AL1247" s="438" t="s">
        <v>6144</v>
      </c>
      <c r="AM1247" s="412" t="str">
        <f aca="false">K1247</f>
        <v>270 Sutter Street</v>
      </c>
      <c r="AN1247" s="439" t="s">
        <v>12773</v>
      </c>
      <c r="AO1247" s="412" t="s">
        <v>4720</v>
      </c>
      <c r="AP1247" s="414" t="s">
        <v>4686</v>
      </c>
      <c r="AQ1247" s="429" t="n">
        <v>94108</v>
      </c>
      <c r="AR1247" s="440" t="s">
        <v>3504</v>
      </c>
      <c r="AS1247" s="464"/>
      <c r="AT1247" s="438"/>
      <c r="AU1247" s="414"/>
      <c r="AV1247" s="442" t="n">
        <v>1</v>
      </c>
      <c r="AW1247" s="443"/>
      <c r="AX1247" s="443"/>
      <c r="AY1247" s="443"/>
      <c r="AZ1247" s="443"/>
      <c r="BA1247" s="443"/>
      <c r="BB1247" s="443"/>
      <c r="BC1247" s="443"/>
      <c r="BD1247" s="443"/>
      <c r="BE1247" s="443"/>
      <c r="BF1247" s="443"/>
      <c r="BG1247" s="443"/>
      <c r="BH1247" s="443"/>
      <c r="BI1247" s="443"/>
      <c r="BJ1247" s="443"/>
      <c r="BK1247" s="443"/>
      <c r="BL1247" s="412"/>
      <c r="BM1247" s="412"/>
      <c r="BN1247" s="412"/>
      <c r="BO1247" s="469"/>
      <c r="BP1247" s="463"/>
      <c r="ALZ1247" s="0"/>
      <c r="AMA1247" s="0"/>
      <c r="AMB1247" s="0"/>
      <c r="AMC1247" s="0"/>
      <c r="AMD1247" s="0"/>
      <c r="AME1247" s="0"/>
      <c r="AMF1247" s="0"/>
      <c r="AMG1247" s="0"/>
      <c r="AMH1247" s="0"/>
      <c r="AMI1247" s="0"/>
      <c r="AMJ1247" s="0"/>
    </row>
    <row r="1248" s="462" customFormat="true" ht="14.1" hidden="false" customHeight="true" outlineLevel="0" collapsed="false">
      <c r="A1248" s="41" t="s">
        <v>3587</v>
      </c>
      <c r="B1248" s="412" t="s">
        <v>4682</v>
      </c>
      <c r="C1248" s="652" t="s">
        <v>5959</v>
      </c>
      <c r="D1248" s="120"/>
      <c r="E1248" s="120" t="s">
        <v>3555</v>
      </c>
      <c r="F1248" s="120" t="s">
        <v>3586</v>
      </c>
      <c r="G1248" s="456"/>
      <c r="H1248" s="427" t="n">
        <v>0.085</v>
      </c>
      <c r="I1248" s="427" t="n">
        <v>0.0875</v>
      </c>
      <c r="J1248" s="428" t="s">
        <v>5772</v>
      </c>
      <c r="K1248" s="412" t="s">
        <v>12457</v>
      </c>
      <c r="L1248" s="412" t="s">
        <v>4720</v>
      </c>
      <c r="M1248" s="120" t="s">
        <v>4686</v>
      </c>
      <c r="N1248" s="457" t="n">
        <v>94105</v>
      </c>
      <c r="O1248" s="430"/>
      <c r="P1248" s="431"/>
      <c r="Q1248" s="431"/>
      <c r="R1248" s="459" t="s">
        <v>12458</v>
      </c>
      <c r="S1248" s="460" t="s">
        <v>12459</v>
      </c>
      <c r="T1248" s="461" t="s">
        <v>12460</v>
      </c>
      <c r="U1248" s="459"/>
      <c r="V1248" s="120" t="s">
        <v>4160</v>
      </c>
      <c r="W1248" s="120"/>
      <c r="X1248" s="120"/>
      <c r="Y1248" s="120"/>
      <c r="Z1248" s="460"/>
      <c r="AA1248" s="433"/>
      <c r="AB1248" s="456"/>
      <c r="AC1248" s="594"/>
      <c r="AD1248" s="595"/>
      <c r="AE1248" s="595"/>
      <c r="AF1248" s="595"/>
      <c r="AG1248" s="595"/>
      <c r="AH1248" s="595"/>
      <c r="AI1248" s="595"/>
      <c r="AJ1248" s="596"/>
      <c r="AK1248" s="437" t="s">
        <v>5946</v>
      </c>
      <c r="AL1248" s="438" t="s">
        <v>6144</v>
      </c>
      <c r="AM1248" s="412" t="s">
        <v>12457</v>
      </c>
      <c r="AO1248" s="412" t="s">
        <v>4720</v>
      </c>
      <c r="AP1248" s="120" t="s">
        <v>4686</v>
      </c>
      <c r="AQ1248" s="457" t="n">
        <v>94105</v>
      </c>
      <c r="AR1248" s="463" t="s">
        <v>12461</v>
      </c>
      <c r="AS1248" s="441"/>
      <c r="AT1248" s="465"/>
      <c r="AU1248" s="459"/>
      <c r="AV1248" s="466" t="n">
        <v>2</v>
      </c>
      <c r="AW1248" s="467"/>
      <c r="AX1248" s="467"/>
      <c r="AY1248" s="467"/>
      <c r="AZ1248" s="467"/>
      <c r="BA1248" s="467"/>
      <c r="BB1248" s="467"/>
      <c r="BC1248" s="467"/>
      <c r="BD1248" s="467"/>
      <c r="BE1248" s="467"/>
      <c r="BF1248" s="467"/>
      <c r="BG1248" s="467"/>
      <c r="BH1248" s="467"/>
      <c r="BI1248" s="467"/>
      <c r="BJ1248" s="467"/>
      <c r="BK1248" s="467"/>
      <c r="BL1248" s="468"/>
      <c r="BM1248" s="468"/>
      <c r="BN1248" s="468"/>
      <c r="BO1248" s="469"/>
      <c r="BP1248" s="463"/>
      <c r="ALZ1248" s="0"/>
      <c r="AMA1248" s="0"/>
      <c r="AMB1248" s="0"/>
      <c r="AMC1248" s="0"/>
      <c r="AMD1248" s="0"/>
      <c r="AME1248" s="0"/>
      <c r="AMF1248" s="0"/>
      <c r="AMG1248" s="0"/>
      <c r="AMH1248" s="0"/>
      <c r="AMI1248" s="0"/>
      <c r="AMJ1248" s="0"/>
    </row>
    <row r="1249" s="462" customFormat="true" ht="14.1" hidden="false" customHeight="true" outlineLevel="0" collapsed="false">
      <c r="A1249" s="1173" t="s">
        <v>9210</v>
      </c>
      <c r="B1249" s="1174" t="s">
        <v>5977</v>
      </c>
      <c r="C1249" s="1338" t="s">
        <v>36</v>
      </c>
      <c r="D1249" s="1176"/>
      <c r="E1249" s="1177" t="s">
        <v>9211</v>
      </c>
      <c r="F1249" s="1177" t="s">
        <v>9212</v>
      </c>
      <c r="G1249" s="1178"/>
      <c r="H1249" s="1179" t="n">
        <v>0.0925</v>
      </c>
      <c r="I1249" s="1179"/>
      <c r="J1249" s="1180" t="s">
        <v>7614</v>
      </c>
      <c r="K1249" s="1174" t="s">
        <v>9213</v>
      </c>
      <c r="L1249" s="1174" t="s">
        <v>3082</v>
      </c>
      <c r="M1249" s="1177" t="s">
        <v>5348</v>
      </c>
      <c r="N1249" s="1181" t="n">
        <v>94903</v>
      </c>
      <c r="O1249" s="1182"/>
      <c r="P1249" s="1183"/>
      <c r="Q1249" s="1183"/>
      <c r="R1249" s="1184"/>
      <c r="S1249" s="1185"/>
      <c r="T1249" s="1186"/>
      <c r="U1249" s="1184"/>
      <c r="V1249" s="1177"/>
      <c r="W1249" s="1177"/>
      <c r="X1249" s="1177"/>
      <c r="Y1249" s="1177"/>
      <c r="Z1249" s="1185"/>
      <c r="AA1249" s="1187"/>
      <c r="AB1249" s="1178"/>
      <c r="AC1249" s="1188" t="s">
        <v>9214</v>
      </c>
      <c r="AD1249" s="1189"/>
      <c r="AE1249" s="1189"/>
      <c r="AF1249" s="1189"/>
      <c r="AG1249" s="1189"/>
      <c r="AH1249" s="1189"/>
      <c r="AI1249" s="1189"/>
      <c r="AJ1249" s="1190" t="s">
        <v>8929</v>
      </c>
      <c r="AK1249" s="1191"/>
      <c r="AL1249" s="1192"/>
      <c r="AM1249" s="1174" t="s">
        <v>9213</v>
      </c>
      <c r="AN1249" s="1193"/>
      <c r="AO1249" s="1174" t="s">
        <v>3082</v>
      </c>
      <c r="AP1249" s="1177" t="s">
        <v>4686</v>
      </c>
      <c r="AQ1249" s="1181" t="n">
        <v>94903</v>
      </c>
      <c r="AR1249" s="1194" t="s">
        <v>9212</v>
      </c>
      <c r="AS1249" s="1195"/>
      <c r="AT1249" s="1196"/>
      <c r="AU1249" s="1184"/>
      <c r="AV1249" s="1197"/>
      <c r="AW1249" s="1198"/>
      <c r="AX1249" s="1198"/>
      <c r="AY1249" s="1198"/>
      <c r="AZ1249" s="1198"/>
      <c r="BA1249" s="1198"/>
      <c r="BB1249" s="1198"/>
      <c r="BC1249" s="1198"/>
      <c r="BD1249" s="1198"/>
      <c r="BE1249" s="1198"/>
      <c r="BF1249" s="1198"/>
      <c r="BG1249" s="1198"/>
      <c r="BH1249" s="1198"/>
      <c r="BI1249" s="1198"/>
      <c r="BJ1249" s="1198"/>
      <c r="BK1249" s="1198"/>
      <c r="BL1249" s="1199"/>
      <c r="BM1249" s="1199"/>
      <c r="BN1249" s="1199"/>
      <c r="BO1249" s="1174"/>
      <c r="BP1249" s="1174"/>
      <c r="ALZ1249" s="0"/>
      <c r="AMA1249" s="0"/>
      <c r="AMB1249" s="0"/>
      <c r="AMC1249" s="0"/>
      <c r="AMD1249" s="0"/>
      <c r="AME1249" s="0"/>
      <c r="AMF1249" s="0"/>
      <c r="AMG1249" s="0"/>
      <c r="AMH1249" s="0"/>
      <c r="AMI1249" s="0"/>
      <c r="AMJ1249" s="0"/>
    </row>
    <row r="1250" s="462" customFormat="true" ht="14.1" hidden="false" customHeight="true" outlineLevel="0" collapsed="false">
      <c r="A1250" s="1146" t="s">
        <v>8937</v>
      </c>
      <c r="B1250" s="1147" t="s">
        <v>5977</v>
      </c>
      <c r="C1250" s="1333" t="s">
        <v>36</v>
      </c>
      <c r="D1250" s="1201"/>
      <c r="E1250" s="1201" t="s">
        <v>8938</v>
      </c>
      <c r="F1250" s="1201" t="s">
        <v>8939</v>
      </c>
      <c r="G1250" s="1202"/>
      <c r="H1250" s="1152" t="n">
        <v>0.085</v>
      </c>
      <c r="I1250" s="1152"/>
      <c r="J1250" s="1153" t="s">
        <v>5772</v>
      </c>
      <c r="K1250" s="1147" t="s">
        <v>8940</v>
      </c>
      <c r="L1250" s="1147" t="s">
        <v>4720</v>
      </c>
      <c r="M1250" s="1201" t="s">
        <v>4686</v>
      </c>
      <c r="N1250" s="1203" t="n">
        <v>94107</v>
      </c>
      <c r="O1250" s="1155"/>
      <c r="P1250" s="1156"/>
      <c r="Q1250" s="1156"/>
      <c r="R1250" s="1204"/>
      <c r="S1250" s="1205"/>
      <c r="T1250" s="1206"/>
      <c r="U1250" s="1204"/>
      <c r="V1250" s="1201"/>
      <c r="W1250" s="1201"/>
      <c r="X1250" s="1201"/>
      <c r="Y1250" s="1201"/>
      <c r="Z1250" s="1205"/>
      <c r="AA1250" s="1158"/>
      <c r="AB1250" s="1202"/>
      <c r="AC1250" s="1222" t="s">
        <v>7548</v>
      </c>
      <c r="AD1250" s="1223"/>
      <c r="AE1250" s="1222"/>
      <c r="AF1250" s="1222"/>
      <c r="AG1250" s="1222"/>
      <c r="AH1250" s="1222"/>
      <c r="AI1250" s="1222"/>
      <c r="AJ1250" s="1224" t="s">
        <v>4716</v>
      </c>
      <c r="AK1250" s="1164" t="s">
        <v>5946</v>
      </c>
      <c r="AL1250" s="1165" t="s">
        <v>8937</v>
      </c>
      <c r="AM1250" s="1147" t="s">
        <v>8940</v>
      </c>
      <c r="AN1250" s="1209"/>
      <c r="AO1250" s="1147" t="s">
        <v>4720</v>
      </c>
      <c r="AP1250" s="1201" t="s">
        <v>4686</v>
      </c>
      <c r="AQ1250" s="1203" t="n">
        <v>94107</v>
      </c>
      <c r="AR1250" s="1172" t="s">
        <v>8939</v>
      </c>
      <c r="AS1250" s="1168"/>
      <c r="AT1250" s="1210"/>
      <c r="AU1250" s="1204"/>
      <c r="AV1250" s="1211"/>
      <c r="AW1250" s="1212"/>
      <c r="AX1250" s="1212"/>
      <c r="AY1250" s="1212"/>
      <c r="AZ1250" s="1212"/>
      <c r="BA1250" s="1212"/>
      <c r="BB1250" s="1212"/>
      <c r="BC1250" s="1212"/>
      <c r="BD1250" s="1212"/>
      <c r="BE1250" s="1212"/>
      <c r="BF1250" s="1212"/>
      <c r="BG1250" s="1212"/>
      <c r="BH1250" s="1212"/>
      <c r="BI1250" s="1212"/>
      <c r="BJ1250" s="1212"/>
      <c r="BK1250" s="1212"/>
      <c r="BL1250" s="1213"/>
      <c r="BM1250" s="1213"/>
      <c r="BN1250" s="1213"/>
      <c r="BO1250" s="1147"/>
      <c r="BP1250" s="1147"/>
      <c r="ALZ1250" s="0"/>
      <c r="AMA1250" s="0"/>
      <c r="AMB1250" s="0"/>
      <c r="AMC1250" s="0"/>
      <c r="AMD1250" s="0"/>
      <c r="AME1250" s="0"/>
      <c r="AMF1250" s="0"/>
      <c r="AMG1250" s="0"/>
      <c r="AMH1250" s="0"/>
      <c r="AMI1250" s="0"/>
      <c r="AMJ1250" s="0"/>
    </row>
    <row r="1251" s="462" customFormat="true" ht="14.1" hidden="false" customHeight="true" outlineLevel="0" collapsed="false">
      <c r="A1251" s="41" t="s">
        <v>12788</v>
      </c>
      <c r="B1251" s="412" t="s">
        <v>713</v>
      </c>
      <c r="C1251" s="508" t="s">
        <v>36</v>
      </c>
      <c r="D1251" s="414" t="s">
        <v>12789</v>
      </c>
      <c r="E1251" s="120" t="s">
        <v>12790</v>
      </c>
      <c r="F1251" s="120" t="s">
        <v>12791</v>
      </c>
      <c r="G1251" s="456"/>
      <c r="H1251" s="427" t="n">
        <v>0.085</v>
      </c>
      <c r="I1251" s="427" t="n">
        <v>0.0875</v>
      </c>
      <c r="J1251" s="428" t="s">
        <v>5772</v>
      </c>
      <c r="K1251" s="412" t="s">
        <v>12792</v>
      </c>
      <c r="L1251" s="412" t="s">
        <v>4720</v>
      </c>
      <c r="M1251" s="120" t="s">
        <v>4686</v>
      </c>
      <c r="N1251" s="457" t="n">
        <v>94112</v>
      </c>
      <c r="O1251" s="505"/>
      <c r="P1251" s="506"/>
      <c r="Q1251" s="506"/>
      <c r="R1251" s="459"/>
      <c r="S1251" s="460"/>
      <c r="T1251" s="461"/>
      <c r="U1251" s="459"/>
      <c r="V1251" s="120"/>
      <c r="W1251" s="120"/>
      <c r="X1251" s="120"/>
      <c r="Y1251" s="120"/>
      <c r="Z1251" s="460"/>
      <c r="AA1251" s="433"/>
      <c r="AB1251" s="456"/>
      <c r="AC1251" s="641"/>
      <c r="AD1251" s="642"/>
      <c r="AE1251" s="641"/>
      <c r="AF1251" s="641"/>
      <c r="AG1251" s="641"/>
      <c r="AH1251" s="641"/>
      <c r="AI1251" s="641"/>
      <c r="AJ1251" s="643"/>
      <c r="AK1251" s="437" t="s">
        <v>5946</v>
      </c>
      <c r="AL1251" s="438" t="s">
        <v>6144</v>
      </c>
      <c r="AM1251" s="412" t="s">
        <v>12792</v>
      </c>
      <c r="AO1251" s="412" t="s">
        <v>4720</v>
      </c>
      <c r="AP1251" s="120" t="s">
        <v>4686</v>
      </c>
      <c r="AQ1251" s="457" t="n">
        <v>94112</v>
      </c>
      <c r="AR1251" s="463" t="s">
        <v>12791</v>
      </c>
      <c r="AS1251" s="441"/>
      <c r="AT1251" s="465"/>
      <c r="AU1251" s="459"/>
      <c r="AV1251" s="466" t="n">
        <v>2</v>
      </c>
      <c r="AW1251" s="467"/>
      <c r="AX1251" s="467"/>
      <c r="AY1251" s="467"/>
      <c r="AZ1251" s="467"/>
      <c r="BA1251" s="467"/>
      <c r="BB1251" s="467"/>
      <c r="BC1251" s="467"/>
      <c r="BD1251" s="467"/>
      <c r="BE1251" s="467"/>
      <c r="BF1251" s="467"/>
      <c r="BG1251" s="467"/>
      <c r="BH1251" s="467"/>
      <c r="BI1251" s="467"/>
      <c r="BJ1251" s="467"/>
      <c r="BK1251" s="467"/>
      <c r="BL1251" s="468"/>
      <c r="BM1251" s="468"/>
      <c r="BN1251" s="468"/>
      <c r="BO1251" s="469"/>
      <c r="BP1251" s="463"/>
      <c r="ALZ1251" s="0"/>
      <c r="AMA1251" s="0"/>
      <c r="AMB1251" s="0"/>
      <c r="AMC1251" s="0"/>
      <c r="AMD1251" s="0"/>
      <c r="AME1251" s="0"/>
      <c r="AMF1251" s="0"/>
      <c r="AMG1251" s="0"/>
      <c r="AMH1251" s="0"/>
      <c r="AMI1251" s="0"/>
      <c r="AMJ1251" s="0"/>
    </row>
    <row r="1252" s="462" customFormat="true" ht="14.1" hidden="false" customHeight="true" outlineLevel="0" collapsed="false">
      <c r="A1252" s="41" t="s">
        <v>1449</v>
      </c>
      <c r="B1252" s="412" t="s">
        <v>4682</v>
      </c>
      <c r="C1252" s="652" t="s">
        <v>4733</v>
      </c>
      <c r="D1252" s="120"/>
      <c r="E1252" s="120" t="s">
        <v>6994</v>
      </c>
      <c r="F1252" s="120" t="s">
        <v>1448</v>
      </c>
      <c r="G1252" s="456"/>
      <c r="H1252" s="427" t="n">
        <v>0.085</v>
      </c>
      <c r="I1252" s="427" t="n">
        <v>0.0875</v>
      </c>
      <c r="J1252" s="428" t="s">
        <v>5772</v>
      </c>
      <c r="K1252" s="412" t="s">
        <v>6995</v>
      </c>
      <c r="L1252" s="412" t="s">
        <v>4720</v>
      </c>
      <c r="M1252" s="120" t="s">
        <v>4686</v>
      </c>
      <c r="N1252" s="457" t="n">
        <v>94114</v>
      </c>
      <c r="O1252" s="458" t="s">
        <v>6996</v>
      </c>
      <c r="P1252" s="544" t="s">
        <v>6997</v>
      </c>
      <c r="Q1252" s="506"/>
      <c r="R1252" s="459"/>
      <c r="S1252" s="460"/>
      <c r="T1252" s="461"/>
      <c r="U1252" s="459"/>
      <c r="V1252" s="120"/>
      <c r="W1252" s="120"/>
      <c r="X1252" s="120"/>
      <c r="Y1252" s="120"/>
      <c r="Z1252" s="460"/>
      <c r="AA1252" s="433"/>
      <c r="AB1252" s="456"/>
      <c r="AC1252" s="641"/>
      <c r="AD1252" s="642"/>
      <c r="AE1252" s="641"/>
      <c r="AF1252" s="641"/>
      <c r="AG1252" s="641"/>
      <c r="AH1252" s="641"/>
      <c r="AI1252" s="641"/>
      <c r="AJ1252" s="643"/>
      <c r="AK1252" s="437" t="s">
        <v>5946</v>
      </c>
      <c r="AL1252" s="438" t="s">
        <v>6144</v>
      </c>
      <c r="AM1252" s="412" t="s">
        <v>6995</v>
      </c>
      <c r="AO1252" s="412" t="s">
        <v>4720</v>
      </c>
      <c r="AP1252" s="120" t="s">
        <v>4686</v>
      </c>
      <c r="AQ1252" s="457" t="n">
        <v>94114</v>
      </c>
      <c r="AR1252" s="463" t="s">
        <v>1448</v>
      </c>
      <c r="AS1252" s="464"/>
      <c r="AT1252" s="465"/>
      <c r="AU1252" s="459"/>
      <c r="AV1252" s="466"/>
      <c r="AW1252" s="467"/>
      <c r="AX1252" s="467"/>
      <c r="AY1252" s="467"/>
      <c r="AZ1252" s="467"/>
      <c r="BA1252" s="467"/>
      <c r="BB1252" s="467"/>
      <c r="BC1252" s="467"/>
      <c r="BD1252" s="467"/>
      <c r="BE1252" s="467"/>
      <c r="BF1252" s="467"/>
      <c r="BG1252" s="467"/>
      <c r="BH1252" s="467"/>
      <c r="BI1252" s="467"/>
      <c r="BJ1252" s="467"/>
      <c r="BK1252" s="467"/>
      <c r="BL1252" s="468"/>
      <c r="BM1252" s="468"/>
      <c r="BN1252" s="468"/>
      <c r="BO1252" s="469"/>
      <c r="BP1252" s="463"/>
      <c r="ALZ1252" s="0"/>
      <c r="AMA1252" s="0"/>
      <c r="AMB1252" s="0"/>
      <c r="AMC1252" s="0"/>
      <c r="AMD1252" s="0"/>
      <c r="AME1252" s="0"/>
      <c r="AMF1252" s="0"/>
      <c r="AMG1252" s="0"/>
      <c r="AMH1252" s="0"/>
      <c r="AMI1252" s="0"/>
      <c r="AMJ1252" s="0"/>
    </row>
    <row r="1253" s="462" customFormat="true" ht="14.1" hidden="false" customHeight="true" outlineLevel="0" collapsed="false">
      <c r="A1253" s="1107" t="s">
        <v>866</v>
      </c>
      <c r="B1253" s="1108" t="s">
        <v>6330</v>
      </c>
      <c r="C1253" s="1335" t="s">
        <v>5309</v>
      </c>
      <c r="D1253" s="1110" t="s">
        <v>6729</v>
      </c>
      <c r="E1253" s="1110" t="s">
        <v>1360</v>
      </c>
      <c r="F1253" s="1110" t="s">
        <v>1604</v>
      </c>
      <c r="G1253" s="1111" t="s">
        <v>8139</v>
      </c>
      <c r="H1253" s="1112" t="n">
        <v>0.0875</v>
      </c>
      <c r="I1253" s="1112" t="n">
        <v>0.09</v>
      </c>
      <c r="J1253" s="1113" t="s">
        <v>6140</v>
      </c>
      <c r="K1253" s="1108" t="s">
        <v>8140</v>
      </c>
      <c r="L1253" s="1108" t="s">
        <v>8141</v>
      </c>
      <c r="M1253" s="1110" t="s">
        <v>4686</v>
      </c>
      <c r="N1253" s="1114" t="n">
        <v>94025</v>
      </c>
      <c r="O1253" s="1115" t="s">
        <v>8142</v>
      </c>
      <c r="P1253" s="1136"/>
      <c r="Q1253" s="1136"/>
      <c r="R1253" s="1118" t="s">
        <v>8143</v>
      </c>
      <c r="S1253" s="1119" t="s">
        <v>8144</v>
      </c>
      <c r="T1253" s="1120"/>
      <c r="U1253" s="1118"/>
      <c r="V1253" s="1110"/>
      <c r="W1253" s="1110"/>
      <c r="X1253" s="1110"/>
      <c r="Y1253" s="1110"/>
      <c r="Z1253" s="1119" t="s">
        <v>8145</v>
      </c>
      <c r="AA1253" s="1119" t="s">
        <v>8145</v>
      </c>
      <c r="AB1253" s="1111"/>
      <c r="AC1253" s="1245"/>
      <c r="AD1253" s="1246"/>
      <c r="AE1253" s="1246" t="s">
        <v>7808</v>
      </c>
      <c r="AF1253" s="1246" t="s">
        <v>7579</v>
      </c>
      <c r="AG1253" s="1246"/>
      <c r="AH1253" s="1246"/>
      <c r="AI1253" s="1246"/>
      <c r="AJ1253" s="1247" t="s">
        <v>7581</v>
      </c>
      <c r="AK1253" s="1126" t="s">
        <v>5946</v>
      </c>
      <c r="AL1253" s="1127" t="s">
        <v>6144</v>
      </c>
      <c r="AM1253" s="1108" t="s">
        <v>8140</v>
      </c>
      <c r="AN1253" s="1128"/>
      <c r="AO1253" s="1108" t="s">
        <v>8141</v>
      </c>
      <c r="AP1253" s="1110" t="s">
        <v>4686</v>
      </c>
      <c r="AQ1253" s="1114" t="n">
        <v>94025</v>
      </c>
      <c r="AR1253" s="1129" t="s">
        <v>1604</v>
      </c>
      <c r="AS1253" s="1130"/>
      <c r="AT1253" s="1131"/>
      <c r="AU1253" s="1118"/>
      <c r="AV1253" s="1132" t="n">
        <v>2</v>
      </c>
      <c r="AW1253" s="1133" t="s">
        <v>6729</v>
      </c>
      <c r="AX1253" s="1133"/>
      <c r="AY1253" s="1133"/>
      <c r="AZ1253" s="1133"/>
      <c r="BA1253" s="1133"/>
      <c r="BB1253" s="1133"/>
      <c r="BC1253" s="1133"/>
      <c r="BD1253" s="1133"/>
      <c r="BE1253" s="1133"/>
      <c r="BF1253" s="1133"/>
      <c r="BG1253" s="1133"/>
      <c r="BH1253" s="1133"/>
      <c r="BI1253" s="1133" t="s">
        <v>8146</v>
      </c>
      <c r="BJ1253" s="1133"/>
      <c r="BK1253" s="1133"/>
      <c r="BL1253" s="1134"/>
      <c r="BM1253" s="1134"/>
      <c r="BN1253" s="1134"/>
      <c r="BO1253" s="1243"/>
      <c r="BP1253" s="1129"/>
      <c r="ALZ1253" s="0"/>
      <c r="AMA1253" s="0"/>
      <c r="AMB1253" s="0"/>
      <c r="AMC1253" s="0"/>
      <c r="AMD1253" s="0"/>
      <c r="AME1253" s="0"/>
      <c r="AMF1253" s="0"/>
      <c r="AMG1253" s="0"/>
      <c r="AMH1253" s="0"/>
      <c r="AMI1253" s="0"/>
      <c r="AMJ1253" s="0"/>
    </row>
    <row r="1254" s="439" customFormat="true" ht="14.1" hidden="false" customHeight="true" outlineLevel="0" collapsed="false">
      <c r="A1254" s="1107" t="s">
        <v>9738</v>
      </c>
      <c r="B1254" s="1108" t="s">
        <v>4682</v>
      </c>
      <c r="C1254" s="1335" t="s">
        <v>5959</v>
      </c>
      <c r="D1254" s="1110"/>
      <c r="E1254" s="1110" t="s">
        <v>8745</v>
      </c>
      <c r="F1254" s="1110" t="s">
        <v>9739</v>
      </c>
      <c r="G1254" s="1111"/>
      <c r="H1254" s="1112" t="n">
        <v>0.0975</v>
      </c>
      <c r="I1254" s="1112" t="n">
        <v>0.085</v>
      </c>
      <c r="J1254" s="1113" t="s">
        <v>5777</v>
      </c>
      <c r="K1254" s="1108" t="s">
        <v>9740</v>
      </c>
      <c r="L1254" s="1108" t="s">
        <v>5777</v>
      </c>
      <c r="M1254" s="1110" t="s">
        <v>4686</v>
      </c>
      <c r="N1254" s="1114" t="n">
        <v>94553</v>
      </c>
      <c r="O1254" s="1115"/>
      <c r="P1254" s="1136"/>
      <c r="Q1254" s="1136"/>
      <c r="R1254" s="1118"/>
      <c r="S1254" s="1119"/>
      <c r="T1254" s="1120"/>
      <c r="U1254" s="1118"/>
      <c r="V1254" s="1110"/>
      <c r="W1254" s="1110"/>
      <c r="X1254" s="1110"/>
      <c r="Y1254" s="1110"/>
      <c r="Z1254" s="1119" t="s">
        <v>9739</v>
      </c>
      <c r="AA1254" s="1121"/>
      <c r="AB1254" s="1111"/>
      <c r="AC1254" s="1245" t="s">
        <v>7711</v>
      </c>
      <c r="AD1254" s="1246" t="s">
        <v>9741</v>
      </c>
      <c r="AE1254" s="1246"/>
      <c r="AF1254" s="1246"/>
      <c r="AG1254" s="1246"/>
      <c r="AH1254" s="1246"/>
      <c r="AI1254" s="1246"/>
      <c r="AJ1254" s="1247" t="s">
        <v>7581</v>
      </c>
      <c r="AK1254" s="1126" t="s">
        <v>5946</v>
      </c>
      <c r="AL1254" s="1127" t="s">
        <v>6144</v>
      </c>
      <c r="AM1254" s="1108" t="s">
        <v>9740</v>
      </c>
      <c r="AN1254" s="1128"/>
      <c r="AO1254" s="1108" t="s">
        <v>5777</v>
      </c>
      <c r="AP1254" s="1110" t="s">
        <v>4686</v>
      </c>
      <c r="AQ1254" s="1114" t="n">
        <v>94553</v>
      </c>
      <c r="AR1254" s="1129" t="s">
        <v>9742</v>
      </c>
      <c r="AS1254" s="1130"/>
      <c r="AT1254" s="1131"/>
      <c r="AU1254" s="1118"/>
      <c r="AV1254" s="1132"/>
      <c r="AW1254" s="1133"/>
      <c r="AX1254" s="1133"/>
      <c r="AY1254" s="1133"/>
      <c r="AZ1254" s="1133"/>
      <c r="BA1254" s="1133"/>
      <c r="BB1254" s="1133"/>
      <c r="BC1254" s="1133"/>
      <c r="BD1254" s="1133"/>
      <c r="BE1254" s="1133"/>
      <c r="BF1254" s="1133"/>
      <c r="BG1254" s="1133"/>
      <c r="BH1254" s="1133"/>
      <c r="BI1254" s="1133"/>
      <c r="BJ1254" s="1133"/>
      <c r="BK1254" s="1133"/>
      <c r="BL1254" s="1134"/>
      <c r="BM1254" s="1134"/>
      <c r="BN1254" s="1134"/>
      <c r="BO1254" s="1243"/>
      <c r="BP1254" s="1129"/>
      <c r="ALZ1254" s="0"/>
      <c r="AMA1254" s="0"/>
      <c r="AMB1254" s="0"/>
      <c r="AMC1254" s="0"/>
      <c r="AMD1254" s="0"/>
      <c r="AME1254" s="0"/>
      <c r="AMF1254" s="0"/>
      <c r="AMG1254" s="0"/>
      <c r="AMH1254" s="0"/>
      <c r="AMI1254" s="0"/>
      <c r="AMJ1254" s="0"/>
    </row>
    <row r="1255" s="439" customFormat="true" ht="14.1" hidden="false" customHeight="true" outlineLevel="0" collapsed="false">
      <c r="A1255" s="41" t="s">
        <v>1761</v>
      </c>
      <c r="B1255" s="412" t="s">
        <v>5937</v>
      </c>
      <c r="C1255" s="563" t="s">
        <v>5309</v>
      </c>
      <c r="D1255" s="120"/>
      <c r="E1255" s="120" t="s">
        <v>1760</v>
      </c>
      <c r="F1255" s="120" t="s">
        <v>1759</v>
      </c>
      <c r="G1255" s="456"/>
      <c r="H1255" s="427" t="n">
        <v>0.0925</v>
      </c>
      <c r="I1255" s="427" t="n">
        <v>0.095</v>
      </c>
      <c r="J1255" s="428" t="s">
        <v>5940</v>
      </c>
      <c r="K1255" s="412" t="s">
        <v>13564</v>
      </c>
      <c r="L1255" s="412" t="s">
        <v>5530</v>
      </c>
      <c r="M1255" s="120" t="s">
        <v>4686</v>
      </c>
      <c r="N1255" s="457" t="n">
        <v>94606</v>
      </c>
      <c r="O1255" s="458"/>
      <c r="P1255" s="506"/>
      <c r="Q1255" s="506"/>
      <c r="R1255" s="459"/>
      <c r="S1255" s="460"/>
      <c r="T1255" s="461"/>
      <c r="U1255" s="459"/>
      <c r="V1255" s="120"/>
      <c r="W1255" s="120"/>
      <c r="X1255" s="120"/>
      <c r="Y1255" s="120"/>
      <c r="Z1255" s="460"/>
      <c r="AA1255" s="433"/>
      <c r="AB1255" s="456"/>
      <c r="AC1255" s="641"/>
      <c r="AD1255" s="642"/>
      <c r="AE1255" s="641"/>
      <c r="AF1255" s="641"/>
      <c r="AG1255" s="641"/>
      <c r="AH1255" s="641"/>
      <c r="AI1255" s="641"/>
      <c r="AJ1255" s="643"/>
      <c r="AK1255" s="437" t="s">
        <v>5946</v>
      </c>
      <c r="AL1255" s="438" t="s">
        <v>6144</v>
      </c>
      <c r="AM1255" s="412" t="s">
        <v>13564</v>
      </c>
      <c r="AN1255" s="462"/>
      <c r="AO1255" s="412" t="s">
        <v>5530</v>
      </c>
      <c r="AP1255" s="120" t="s">
        <v>4686</v>
      </c>
      <c r="AQ1255" s="457" t="n">
        <v>94606</v>
      </c>
      <c r="AR1255" s="463" t="s">
        <v>1759</v>
      </c>
      <c r="AS1255" s="441"/>
      <c r="AT1255" s="465"/>
      <c r="AU1255" s="459"/>
      <c r="AV1255" s="466"/>
      <c r="AW1255" s="467"/>
      <c r="AX1255" s="467"/>
      <c r="AY1255" s="467"/>
      <c r="AZ1255" s="467"/>
      <c r="BA1255" s="467"/>
      <c r="BB1255" s="467"/>
      <c r="BC1255" s="467"/>
      <c r="BD1255" s="467"/>
      <c r="BE1255" s="467"/>
      <c r="BF1255" s="467"/>
      <c r="BG1255" s="467"/>
      <c r="BH1255" s="467"/>
      <c r="BI1255" s="467"/>
      <c r="BJ1255" s="467"/>
      <c r="BK1255" s="467"/>
      <c r="BL1255" s="468"/>
      <c r="BM1255" s="468"/>
      <c r="BN1255" s="468"/>
      <c r="BO1255" s="469"/>
      <c r="BP1255" s="463"/>
      <c r="ALZ1255" s="0"/>
      <c r="AMA1255" s="0"/>
      <c r="AMB1255" s="0"/>
      <c r="AMC1255" s="0"/>
      <c r="AMD1255" s="0"/>
      <c r="AME1255" s="0"/>
      <c r="AMF1255" s="0"/>
      <c r="AMG1255" s="0"/>
      <c r="AMH1255" s="0"/>
      <c r="AMI1255" s="0"/>
      <c r="AMJ1255" s="0"/>
    </row>
    <row r="1256" s="439" customFormat="true" ht="14.1" hidden="false" customHeight="true" outlineLevel="0" collapsed="false">
      <c r="A1256" s="41" t="s">
        <v>6998</v>
      </c>
      <c r="B1256" s="412" t="s">
        <v>6330</v>
      </c>
      <c r="C1256" s="508" t="s">
        <v>5309</v>
      </c>
      <c r="D1256" s="470" t="s">
        <v>6726</v>
      </c>
      <c r="E1256" s="120" t="s">
        <v>1988</v>
      </c>
      <c r="F1256" s="120" t="s">
        <v>6999</v>
      </c>
      <c r="G1256" s="456"/>
      <c r="H1256" s="427" t="n">
        <v>0.0975</v>
      </c>
      <c r="I1256" s="427"/>
      <c r="J1256" s="428" t="s">
        <v>5963</v>
      </c>
      <c r="K1256" s="412" t="s">
        <v>7000</v>
      </c>
      <c r="L1256" s="412" t="s">
        <v>6404</v>
      </c>
      <c r="M1256" s="120" t="s">
        <v>4686</v>
      </c>
      <c r="N1256" s="457" t="n">
        <v>94564</v>
      </c>
      <c r="O1256" s="458"/>
      <c r="P1256" s="431"/>
      <c r="Q1256" s="431"/>
      <c r="R1256" s="459"/>
      <c r="S1256" s="460"/>
      <c r="T1256" s="461"/>
      <c r="U1256" s="459"/>
      <c r="V1256" s="120"/>
      <c r="W1256" s="120"/>
      <c r="X1256" s="120"/>
      <c r="Y1256" s="120"/>
      <c r="Z1256" s="460"/>
      <c r="AA1256" s="433"/>
      <c r="AB1256" s="456"/>
      <c r="AC1256" s="594"/>
      <c r="AD1256" s="595"/>
      <c r="AE1256" s="595"/>
      <c r="AF1256" s="595"/>
      <c r="AG1256" s="595"/>
      <c r="AH1256" s="595"/>
      <c r="AI1256" s="595"/>
      <c r="AJ1256" s="596"/>
      <c r="AK1256" s="437"/>
      <c r="AL1256" s="438"/>
      <c r="AM1256" s="412" t="s">
        <v>7000</v>
      </c>
      <c r="AN1256" s="462"/>
      <c r="AO1256" s="412" t="s">
        <v>6404</v>
      </c>
      <c r="AP1256" s="120" t="s">
        <v>4686</v>
      </c>
      <c r="AQ1256" s="457" t="n">
        <v>94564</v>
      </c>
      <c r="AR1256" s="463" t="s">
        <v>6999</v>
      </c>
      <c r="AS1256" s="441"/>
      <c r="AT1256" s="465"/>
      <c r="AU1256" s="459"/>
      <c r="AV1256" s="466"/>
      <c r="AW1256" s="467"/>
      <c r="AX1256" s="467"/>
      <c r="AY1256" s="467"/>
      <c r="AZ1256" s="467"/>
      <c r="BA1256" s="467"/>
      <c r="BB1256" s="467"/>
      <c r="BC1256" s="467"/>
      <c r="BD1256" s="467"/>
      <c r="BE1256" s="467"/>
      <c r="BF1256" s="467"/>
      <c r="BG1256" s="467"/>
      <c r="BH1256" s="467"/>
      <c r="BI1256" s="467"/>
      <c r="BJ1256" s="467"/>
      <c r="BK1256" s="467"/>
      <c r="BL1256" s="468"/>
      <c r="BM1256" s="468"/>
      <c r="BN1256" s="468"/>
      <c r="BO1256" s="412"/>
      <c r="BP1256" s="412"/>
      <c r="ALZ1256" s="0"/>
      <c r="AMA1256" s="0"/>
      <c r="AMB1256" s="0"/>
      <c r="AMC1256" s="0"/>
      <c r="AMD1256" s="0"/>
      <c r="AME1256" s="0"/>
      <c r="AMF1256" s="0"/>
      <c r="AMG1256" s="0"/>
      <c r="AMH1256" s="0"/>
      <c r="AMI1256" s="0"/>
      <c r="AMJ1256" s="0"/>
    </row>
    <row r="1257" s="439" customFormat="true" ht="14.1" hidden="false" customHeight="true" outlineLevel="0" collapsed="false">
      <c r="A1257" s="1107" t="s">
        <v>8341</v>
      </c>
      <c r="B1257" s="1108" t="s">
        <v>5977</v>
      </c>
      <c r="C1257" s="1335" t="s">
        <v>36</v>
      </c>
      <c r="D1257" s="1110"/>
      <c r="E1257" s="1110" t="s">
        <v>8342</v>
      </c>
      <c r="F1257" s="1110" t="s">
        <v>8343</v>
      </c>
      <c r="G1257" s="1111"/>
      <c r="H1257" s="1112" t="n">
        <v>0.08375</v>
      </c>
      <c r="I1257" s="1264"/>
      <c r="J1257" s="1113" t="s">
        <v>6303</v>
      </c>
      <c r="K1257" s="1108" t="s">
        <v>8344</v>
      </c>
      <c r="L1257" s="1108" t="s">
        <v>8345</v>
      </c>
      <c r="M1257" s="1110" t="s">
        <v>4686</v>
      </c>
      <c r="N1257" s="1114" t="n">
        <v>94510</v>
      </c>
      <c r="O1257" s="1115" t="s">
        <v>8346</v>
      </c>
      <c r="P1257" s="1136"/>
      <c r="Q1257" s="1136"/>
      <c r="R1257" s="1118"/>
      <c r="S1257" s="1119"/>
      <c r="T1257" s="1120"/>
      <c r="U1257" s="1118"/>
      <c r="V1257" s="1110"/>
      <c r="W1257" s="1110"/>
      <c r="X1257" s="1110"/>
      <c r="Y1257" s="1110"/>
      <c r="Z1257" s="1119"/>
      <c r="AA1257" s="1121"/>
      <c r="AB1257" s="1111"/>
      <c r="AC1257" s="1123"/>
      <c r="AD1257" s="1124"/>
      <c r="AE1257" s="1123"/>
      <c r="AF1257" s="1123"/>
      <c r="AG1257" s="1123"/>
      <c r="AH1257" s="1123" t="s">
        <v>8347</v>
      </c>
      <c r="AI1257" s="1123"/>
      <c r="AJ1257" s="1125" t="s">
        <v>7581</v>
      </c>
      <c r="AK1257" s="1126" t="s">
        <v>5946</v>
      </c>
      <c r="AL1257" s="1127" t="s">
        <v>6144</v>
      </c>
      <c r="AM1257" s="1108" t="s">
        <v>8344</v>
      </c>
      <c r="AN1257" s="1128"/>
      <c r="AO1257" s="1108" t="s">
        <v>8345</v>
      </c>
      <c r="AP1257" s="1110" t="s">
        <v>4686</v>
      </c>
      <c r="AQ1257" s="1114" t="n">
        <v>94510</v>
      </c>
      <c r="AR1257" s="1129" t="s">
        <v>8343</v>
      </c>
      <c r="AS1257" s="1142"/>
      <c r="AT1257" s="1131"/>
      <c r="AU1257" s="1118"/>
      <c r="AV1257" s="1132"/>
      <c r="AW1257" s="1133"/>
      <c r="AX1257" s="1133"/>
      <c r="AY1257" s="1133"/>
      <c r="AZ1257" s="1133"/>
      <c r="BA1257" s="1133"/>
      <c r="BB1257" s="1133"/>
      <c r="BC1257" s="1133"/>
      <c r="BD1257" s="1133"/>
      <c r="BE1257" s="1133"/>
      <c r="BF1257" s="1133"/>
      <c r="BG1257" s="1133"/>
      <c r="BH1257" s="1133"/>
      <c r="BI1257" s="1133"/>
      <c r="BJ1257" s="1133"/>
      <c r="BK1257" s="1133"/>
      <c r="BL1257" s="1134"/>
      <c r="BM1257" s="1134"/>
      <c r="BN1257" s="1134"/>
      <c r="BO1257" s="1243"/>
      <c r="BP1257" s="1129"/>
      <c r="ALZ1257" s="0"/>
      <c r="AMA1257" s="0"/>
      <c r="AMB1257" s="0"/>
      <c r="AMC1257" s="0"/>
      <c r="AMD1257" s="0"/>
      <c r="AME1257" s="0"/>
      <c r="AMF1257" s="0"/>
      <c r="AMG1257" s="0"/>
      <c r="AMH1257" s="0"/>
      <c r="AMI1257" s="0"/>
      <c r="AMJ1257" s="0"/>
    </row>
    <row r="1258" s="439" customFormat="true" ht="14.1" hidden="false" customHeight="true" outlineLevel="0" collapsed="false">
      <c r="A1258" s="1173" t="s">
        <v>10173</v>
      </c>
      <c r="B1258" s="1174" t="s">
        <v>4682</v>
      </c>
      <c r="C1258" s="1338" t="s">
        <v>5959</v>
      </c>
      <c r="D1258" s="1177" t="s">
        <v>10174</v>
      </c>
      <c r="E1258" s="1177" t="s">
        <v>2348</v>
      </c>
      <c r="F1258" s="1177" t="s">
        <v>10175</v>
      </c>
      <c r="G1258" s="1178"/>
      <c r="H1258" s="1179" t="n">
        <v>0.09</v>
      </c>
      <c r="I1258" s="1179"/>
      <c r="J1258" s="1180" t="s">
        <v>6450</v>
      </c>
      <c r="K1258" s="1174" t="s">
        <v>10176</v>
      </c>
      <c r="L1258" s="1174" t="s">
        <v>5874</v>
      </c>
      <c r="M1258" s="1177" t="s">
        <v>4686</v>
      </c>
      <c r="N1258" s="1181" t="n">
        <v>94939</v>
      </c>
      <c r="O1258" s="1182"/>
      <c r="P1258" s="1339"/>
      <c r="Q1258" s="1339"/>
      <c r="R1258" s="1184"/>
      <c r="S1258" s="1185"/>
      <c r="T1258" s="1186"/>
      <c r="U1258" s="1184"/>
      <c r="V1258" s="1177"/>
      <c r="W1258" s="1177"/>
      <c r="X1258" s="1177"/>
      <c r="Y1258" s="1177"/>
      <c r="Z1258" s="1185"/>
      <c r="AA1258" s="1187"/>
      <c r="AB1258" s="1178"/>
      <c r="AC1258" s="1297" t="s">
        <v>7650</v>
      </c>
      <c r="AD1258" s="1298" t="s">
        <v>8957</v>
      </c>
      <c r="AE1258" s="1297" t="s">
        <v>7905</v>
      </c>
      <c r="AF1258" s="1297"/>
      <c r="AG1258" s="1297"/>
      <c r="AH1258" s="1297"/>
      <c r="AI1258" s="1297"/>
      <c r="AJ1258" s="1299" t="s">
        <v>7556</v>
      </c>
      <c r="AK1258" s="1191" t="s">
        <v>5946</v>
      </c>
      <c r="AL1258" s="1192" t="s">
        <v>6108</v>
      </c>
      <c r="AM1258" s="1174" t="s">
        <v>10176</v>
      </c>
      <c r="AN1258" s="1193"/>
      <c r="AO1258" s="1174" t="s">
        <v>5874</v>
      </c>
      <c r="AP1258" s="1177" t="s">
        <v>4686</v>
      </c>
      <c r="AQ1258" s="1181" t="n">
        <v>94939</v>
      </c>
      <c r="AR1258" s="1194" t="s">
        <v>10175</v>
      </c>
      <c r="AS1258" s="1195"/>
      <c r="AT1258" s="1196"/>
      <c r="AU1258" s="1184"/>
      <c r="AV1258" s="1197"/>
      <c r="AW1258" s="1198"/>
      <c r="AX1258" s="1198"/>
      <c r="AY1258" s="1198"/>
      <c r="AZ1258" s="1198"/>
      <c r="BA1258" s="1198"/>
      <c r="BB1258" s="1198"/>
      <c r="BC1258" s="1198"/>
      <c r="BD1258" s="1198"/>
      <c r="BE1258" s="1198"/>
      <c r="BF1258" s="1198"/>
      <c r="BG1258" s="1198"/>
      <c r="BH1258" s="1198"/>
      <c r="BI1258" s="1198"/>
      <c r="BJ1258" s="1198"/>
      <c r="BK1258" s="1198"/>
      <c r="BL1258" s="1199"/>
      <c r="BM1258" s="1199"/>
      <c r="BN1258" s="1199"/>
      <c r="BO1258" s="1262"/>
      <c r="BP1258" s="1194"/>
      <c r="ALZ1258" s="0"/>
      <c r="AMA1258" s="0"/>
      <c r="AMB1258" s="0"/>
      <c r="AMC1258" s="0"/>
      <c r="AMD1258" s="0"/>
      <c r="AME1258" s="0"/>
      <c r="AMF1258" s="0"/>
      <c r="AMG1258" s="0"/>
      <c r="AMH1258" s="0"/>
      <c r="AMI1258" s="0"/>
      <c r="AMJ1258" s="0"/>
    </row>
    <row r="1259" s="439" customFormat="true" ht="14.1" hidden="false" customHeight="true" outlineLevel="0" collapsed="false">
      <c r="A1259" s="41" t="s">
        <v>867</v>
      </c>
      <c r="B1259" s="412" t="s">
        <v>5937</v>
      </c>
      <c r="C1259" s="563" t="s">
        <v>5309</v>
      </c>
      <c r="D1259" s="120" t="s">
        <v>5942</v>
      </c>
      <c r="E1259" s="120" t="s">
        <v>2004</v>
      </c>
      <c r="F1259" s="120" t="s">
        <v>2003</v>
      </c>
      <c r="G1259" s="456"/>
      <c r="H1259" s="427" t="n">
        <v>0.0975</v>
      </c>
      <c r="I1259" s="538" t="n">
        <v>0.095</v>
      </c>
      <c r="J1259" s="428" t="s">
        <v>8166</v>
      </c>
      <c r="K1259" s="412" t="s">
        <v>13565</v>
      </c>
      <c r="L1259" s="412" t="s">
        <v>5624</v>
      </c>
      <c r="M1259" s="120" t="s">
        <v>4686</v>
      </c>
      <c r="N1259" s="457" t="n">
        <v>94541</v>
      </c>
      <c r="O1259" s="458" t="s">
        <v>13566</v>
      </c>
      <c r="P1259" s="506"/>
      <c r="Q1259" s="506"/>
      <c r="R1259" s="459"/>
      <c r="S1259" s="460"/>
      <c r="T1259" s="461"/>
      <c r="U1259" s="459"/>
      <c r="V1259" s="120"/>
      <c r="W1259" s="120"/>
      <c r="X1259" s="120"/>
      <c r="Y1259" s="120"/>
      <c r="Z1259" s="460"/>
      <c r="AA1259" s="433"/>
      <c r="AB1259" s="456"/>
      <c r="AC1259" s="641"/>
      <c r="AD1259" s="642"/>
      <c r="AE1259" s="641"/>
      <c r="AF1259" s="641"/>
      <c r="AG1259" s="641"/>
      <c r="AH1259" s="641"/>
      <c r="AI1259" s="641"/>
      <c r="AJ1259" s="643"/>
      <c r="AK1259" s="437" t="s">
        <v>5946</v>
      </c>
      <c r="AL1259" s="438" t="s">
        <v>6144</v>
      </c>
      <c r="AM1259" s="412" t="s">
        <v>13565</v>
      </c>
      <c r="AN1259" s="462"/>
      <c r="AO1259" s="412" t="s">
        <v>5624</v>
      </c>
      <c r="AP1259" s="120" t="s">
        <v>4686</v>
      </c>
      <c r="AQ1259" s="457" t="n">
        <v>94641</v>
      </c>
      <c r="AR1259" s="463" t="s">
        <v>13567</v>
      </c>
      <c r="AS1259" s="441"/>
      <c r="AT1259" s="465"/>
      <c r="AU1259" s="459"/>
      <c r="AV1259" s="466"/>
      <c r="AW1259" s="467"/>
      <c r="AX1259" s="467"/>
      <c r="AY1259" s="467"/>
      <c r="AZ1259" s="467"/>
      <c r="BA1259" s="467"/>
      <c r="BB1259" s="467"/>
      <c r="BC1259" s="467"/>
      <c r="BD1259" s="467"/>
      <c r="BE1259" s="467"/>
      <c r="BF1259" s="467"/>
      <c r="BG1259" s="467"/>
      <c r="BH1259" s="467"/>
      <c r="BI1259" s="467"/>
      <c r="BJ1259" s="467"/>
      <c r="BK1259" s="467"/>
      <c r="BL1259" s="468"/>
      <c r="BM1259" s="468"/>
      <c r="BN1259" s="468"/>
      <c r="BO1259" s="469"/>
      <c r="BP1259" s="463"/>
      <c r="ALZ1259" s="0"/>
      <c r="AMA1259" s="0"/>
      <c r="AMB1259" s="0"/>
      <c r="AMC1259" s="0"/>
      <c r="AMD1259" s="0"/>
      <c r="AME1259" s="0"/>
      <c r="AMF1259" s="0"/>
      <c r="AMG1259" s="0"/>
      <c r="AMH1259" s="0"/>
      <c r="AMI1259" s="0"/>
      <c r="AMJ1259" s="0"/>
    </row>
    <row r="1260" s="439" customFormat="true" ht="14.1" hidden="false" customHeight="true" outlineLevel="0" collapsed="false">
      <c r="A1260" s="41" t="s">
        <v>2113</v>
      </c>
      <c r="B1260" s="412" t="s">
        <v>713</v>
      </c>
      <c r="C1260" s="508" t="s">
        <v>36</v>
      </c>
      <c r="D1260" s="120" t="s">
        <v>12616</v>
      </c>
      <c r="E1260" s="120" t="s">
        <v>2112</v>
      </c>
      <c r="F1260" s="120" t="s">
        <v>2111</v>
      </c>
      <c r="G1260" s="456"/>
      <c r="H1260" s="427" t="n">
        <v>0.0925</v>
      </c>
      <c r="I1260" s="427" t="n">
        <v>0.095</v>
      </c>
      <c r="J1260" s="428" t="s">
        <v>5940</v>
      </c>
      <c r="K1260" s="412" t="s">
        <v>12793</v>
      </c>
      <c r="L1260" s="412" t="s">
        <v>5380</v>
      </c>
      <c r="M1260" s="120" t="s">
        <v>4686</v>
      </c>
      <c r="N1260" s="457" t="n">
        <v>94710</v>
      </c>
      <c r="O1260" s="458"/>
      <c r="P1260" s="506"/>
      <c r="Q1260" s="506"/>
      <c r="R1260" s="459"/>
      <c r="S1260" s="460"/>
      <c r="T1260" s="461"/>
      <c r="U1260" s="459"/>
      <c r="V1260" s="120"/>
      <c r="W1260" s="120"/>
      <c r="X1260" s="120"/>
      <c r="Y1260" s="120"/>
      <c r="Z1260" s="460"/>
      <c r="AA1260" s="433"/>
      <c r="AB1260" s="456"/>
      <c r="AC1260" s="641"/>
      <c r="AD1260" s="642"/>
      <c r="AE1260" s="641"/>
      <c r="AF1260" s="641"/>
      <c r="AG1260" s="641"/>
      <c r="AH1260" s="641"/>
      <c r="AI1260" s="641"/>
      <c r="AJ1260" s="643"/>
      <c r="AK1260" s="437" t="s">
        <v>5946</v>
      </c>
      <c r="AL1260" s="438" t="s">
        <v>6144</v>
      </c>
      <c r="AM1260" s="412" t="s">
        <v>12793</v>
      </c>
      <c r="AN1260" s="462"/>
      <c r="AO1260" s="412" t="s">
        <v>5380</v>
      </c>
      <c r="AP1260" s="120" t="s">
        <v>4686</v>
      </c>
      <c r="AQ1260" s="457" t="n">
        <v>94710</v>
      </c>
      <c r="AR1260" s="463" t="s">
        <v>2111</v>
      </c>
      <c r="AS1260" s="441"/>
      <c r="AT1260" s="465"/>
      <c r="AU1260" s="459"/>
      <c r="AV1260" s="466"/>
      <c r="AW1260" s="467"/>
      <c r="AX1260" s="467"/>
      <c r="AY1260" s="467"/>
      <c r="AZ1260" s="467"/>
      <c r="BA1260" s="467"/>
      <c r="BB1260" s="467"/>
      <c r="BC1260" s="467"/>
      <c r="BD1260" s="467"/>
      <c r="BE1260" s="467"/>
      <c r="BF1260" s="467"/>
      <c r="BG1260" s="467"/>
      <c r="BH1260" s="467"/>
      <c r="BI1260" s="467"/>
      <c r="BJ1260" s="467"/>
      <c r="BK1260" s="467"/>
      <c r="BL1260" s="468"/>
      <c r="BM1260" s="468"/>
      <c r="BN1260" s="468"/>
      <c r="BO1260" s="469"/>
      <c r="BP1260" s="463"/>
      <c r="ALZ1260" s="0"/>
      <c r="AMA1260" s="0"/>
      <c r="AMB1260" s="0"/>
      <c r="AMC1260" s="0"/>
      <c r="AMD1260" s="0"/>
      <c r="AME1260" s="0"/>
      <c r="AMF1260" s="0"/>
      <c r="AMG1260" s="0"/>
      <c r="AMH1260" s="0"/>
      <c r="AMI1260" s="0"/>
      <c r="AMJ1260" s="0"/>
    </row>
    <row r="1261" s="439" customFormat="true" ht="14.1" hidden="false" customHeight="true" outlineLevel="0" collapsed="false">
      <c r="A1261" s="41" t="s">
        <v>7005</v>
      </c>
      <c r="B1261" s="412" t="s">
        <v>4682</v>
      </c>
      <c r="C1261" s="563" t="s">
        <v>5959</v>
      </c>
      <c r="D1261" s="414"/>
      <c r="E1261" s="425" t="s">
        <v>7006</v>
      </c>
      <c r="F1261" s="425" t="s">
        <v>7007</v>
      </c>
      <c r="G1261" s="426" t="s">
        <v>7008</v>
      </c>
      <c r="H1261" s="427" t="n">
        <v>0.0975</v>
      </c>
      <c r="I1261" s="427"/>
      <c r="J1261" s="428" t="s">
        <v>5940</v>
      </c>
      <c r="K1261" s="412" t="s">
        <v>7009</v>
      </c>
      <c r="L1261" s="412" t="s">
        <v>5624</v>
      </c>
      <c r="M1261" s="414" t="s">
        <v>4686</v>
      </c>
      <c r="N1261" s="429" t="n">
        <v>94545</v>
      </c>
      <c r="O1261" s="458" t="s">
        <v>7010</v>
      </c>
      <c r="P1261" s="506"/>
      <c r="Q1261" s="511"/>
      <c r="R1261" s="414"/>
      <c r="S1261" s="433"/>
      <c r="T1261" s="434"/>
      <c r="U1261" s="414"/>
      <c r="V1261" s="425"/>
      <c r="W1261" s="425"/>
      <c r="X1261" s="425"/>
      <c r="Y1261" s="425"/>
      <c r="Z1261" s="433"/>
      <c r="AA1261" s="433"/>
      <c r="AB1261" s="435"/>
      <c r="AC1261" s="645"/>
      <c r="AD1261" s="645"/>
      <c r="AE1261" s="645"/>
      <c r="AF1261" s="645"/>
      <c r="AG1261" s="645"/>
      <c r="AH1261" s="645"/>
      <c r="AI1261" s="645"/>
      <c r="AJ1261" s="498"/>
      <c r="AK1261" s="437" t="s">
        <v>5946</v>
      </c>
      <c r="AL1261" s="438" t="s">
        <v>6144</v>
      </c>
      <c r="AM1261" s="412" t="s">
        <v>7009</v>
      </c>
      <c r="AO1261" s="412" t="s">
        <v>5624</v>
      </c>
      <c r="AP1261" s="414" t="s">
        <v>4686</v>
      </c>
      <c r="AQ1261" s="429" t="n">
        <v>94545</v>
      </c>
      <c r="AR1261" s="440" t="s">
        <v>7007</v>
      </c>
      <c r="AS1261" s="437"/>
      <c r="AT1261" s="438"/>
      <c r="AU1261" s="414"/>
      <c r="AV1261" s="442" t="n">
        <v>2</v>
      </c>
      <c r="AW1261" s="443" t="s">
        <v>7011</v>
      </c>
      <c r="AX1261" s="443" t="s">
        <v>7012</v>
      </c>
      <c r="AY1261" s="443" t="s">
        <v>7013</v>
      </c>
      <c r="AZ1261" s="412" t="s">
        <v>7014</v>
      </c>
      <c r="BA1261" s="443"/>
      <c r="BB1261" s="443" t="s">
        <v>7015</v>
      </c>
      <c r="BC1261" s="443" t="s">
        <v>7016</v>
      </c>
      <c r="BD1261" s="443" t="s">
        <v>7017</v>
      </c>
      <c r="BE1261" s="443" t="s">
        <v>7018</v>
      </c>
      <c r="BF1261" s="443"/>
      <c r="BG1261" s="443" t="n">
        <v>2</v>
      </c>
      <c r="BH1261" s="443"/>
      <c r="BI1261" s="443"/>
      <c r="BJ1261" s="443" t="s">
        <v>7019</v>
      </c>
      <c r="BK1261" s="443"/>
      <c r="BL1261" s="412"/>
      <c r="BM1261" s="412"/>
      <c r="BN1261" s="412" t="s">
        <v>6835</v>
      </c>
      <c r="BO1261" s="469"/>
      <c r="BP1261" s="463"/>
      <c r="ALZ1261" s="0"/>
      <c r="AMA1261" s="0"/>
      <c r="AMB1261" s="0"/>
      <c r="AMC1261" s="0"/>
      <c r="AMD1261" s="0"/>
      <c r="AME1261" s="0"/>
      <c r="AMF1261" s="0"/>
      <c r="AMG1261" s="0"/>
      <c r="AMH1261" s="0"/>
      <c r="AMI1261" s="0"/>
      <c r="AMJ1261" s="0"/>
    </row>
    <row r="1262" s="439" customFormat="true" ht="14.1" hidden="false" customHeight="true" outlineLevel="0" collapsed="false">
      <c r="A1262" s="41" t="s">
        <v>469</v>
      </c>
      <c r="B1262" s="412" t="s">
        <v>4682</v>
      </c>
      <c r="C1262" s="563" t="s">
        <v>6058</v>
      </c>
      <c r="D1262" s="414"/>
      <c r="E1262" s="425" t="s">
        <v>7006</v>
      </c>
      <c r="F1262" s="425" t="s">
        <v>7020</v>
      </c>
      <c r="G1262" s="426" t="s">
        <v>7008</v>
      </c>
      <c r="H1262" s="427" t="n">
        <v>0.0975</v>
      </c>
      <c r="I1262" s="427"/>
      <c r="J1262" s="428" t="s">
        <v>5940</v>
      </c>
      <c r="K1262" s="412" t="s">
        <v>5627</v>
      </c>
      <c r="L1262" s="412" t="s">
        <v>5628</v>
      </c>
      <c r="M1262" s="414" t="s">
        <v>4686</v>
      </c>
      <c r="N1262" s="429" t="n">
        <v>94587</v>
      </c>
      <c r="O1262" s="458" t="s">
        <v>7010</v>
      </c>
      <c r="P1262" s="506"/>
      <c r="Q1262" s="511"/>
      <c r="R1262" s="414"/>
      <c r="S1262" s="433"/>
      <c r="T1262" s="434"/>
      <c r="U1262" s="414"/>
      <c r="V1262" s="425"/>
      <c r="W1262" s="425"/>
      <c r="X1262" s="425"/>
      <c r="Y1262" s="425"/>
      <c r="Z1262" s="433"/>
      <c r="AA1262" s="433"/>
      <c r="AB1262" s="435"/>
      <c r="AC1262" s="645"/>
      <c r="AD1262" s="645"/>
      <c r="AE1262" s="645"/>
      <c r="AF1262" s="645"/>
      <c r="AG1262" s="645"/>
      <c r="AH1262" s="645"/>
      <c r="AI1262" s="645"/>
      <c r="AJ1262" s="498"/>
      <c r="AK1262" s="437" t="s">
        <v>5946</v>
      </c>
      <c r="AL1262" s="438" t="s">
        <v>6144</v>
      </c>
      <c r="AM1262" s="412" t="s">
        <v>5627</v>
      </c>
      <c r="AO1262" s="412" t="s">
        <v>5628</v>
      </c>
      <c r="AP1262" s="414" t="s">
        <v>4686</v>
      </c>
      <c r="AQ1262" s="429" t="n">
        <v>94587</v>
      </c>
      <c r="AR1262" s="440" t="s">
        <v>7020</v>
      </c>
      <c r="AS1262" s="437"/>
      <c r="AT1262" s="438"/>
      <c r="AU1262" s="414"/>
      <c r="AV1262" s="442" t="n">
        <v>2</v>
      </c>
      <c r="AW1262" s="443" t="s">
        <v>7011</v>
      </c>
      <c r="AX1262" s="443" t="s">
        <v>7012</v>
      </c>
      <c r="AY1262" s="443" t="s">
        <v>7021</v>
      </c>
      <c r="AZ1262" s="412" t="s">
        <v>7014</v>
      </c>
      <c r="BA1262" s="443"/>
      <c r="BB1262" s="443" t="s">
        <v>7015</v>
      </c>
      <c r="BC1262" s="443" t="s">
        <v>6156</v>
      </c>
      <c r="BD1262" s="443" t="s">
        <v>7022</v>
      </c>
      <c r="BE1262" s="443"/>
      <c r="BF1262" s="443"/>
      <c r="BG1262" s="443"/>
      <c r="BH1262" s="443"/>
      <c r="BI1262" s="443"/>
      <c r="BJ1262" s="443"/>
      <c r="BK1262" s="443"/>
      <c r="BL1262" s="412"/>
      <c r="BM1262" s="412"/>
      <c r="BN1262" s="412"/>
      <c r="BO1262" s="469"/>
      <c r="BP1262" s="463"/>
      <c r="ALZ1262" s="0"/>
      <c r="AMA1262" s="0"/>
      <c r="AMB1262" s="0"/>
      <c r="AMC1262" s="0"/>
      <c r="AMD1262" s="0"/>
      <c r="AME1262" s="0"/>
      <c r="AMF1262" s="0"/>
      <c r="AMG1262" s="0"/>
      <c r="AMH1262" s="0"/>
      <c r="AMI1262" s="0"/>
      <c r="AMJ1262" s="0"/>
    </row>
    <row r="1263" s="439" customFormat="true" ht="14.1" hidden="false" customHeight="true" outlineLevel="0" collapsed="false">
      <c r="A1263" s="41" t="s">
        <v>8880</v>
      </c>
      <c r="B1263" s="412" t="s">
        <v>5977</v>
      </c>
      <c r="C1263" s="562" t="s">
        <v>36</v>
      </c>
      <c r="D1263" s="480"/>
      <c r="E1263" s="480" t="s">
        <v>8881</v>
      </c>
      <c r="F1263" s="480" t="s">
        <v>8882</v>
      </c>
      <c r="G1263" s="489" t="s">
        <v>8883</v>
      </c>
      <c r="H1263" s="427" t="n">
        <v>0.0725</v>
      </c>
      <c r="I1263" s="427" t="n">
        <v>0.075</v>
      </c>
      <c r="J1263" s="428" t="s">
        <v>8884</v>
      </c>
      <c r="K1263" s="489" t="s">
        <v>8885</v>
      </c>
      <c r="L1263" s="489" t="s">
        <v>8886</v>
      </c>
      <c r="M1263" s="480" t="s">
        <v>4686</v>
      </c>
      <c r="N1263" s="490" t="n">
        <v>93560</v>
      </c>
      <c r="O1263" s="458" t="s">
        <v>8887</v>
      </c>
      <c r="P1263" s="490"/>
      <c r="Q1263" s="490"/>
      <c r="R1263" s="491"/>
      <c r="S1263" s="490"/>
      <c r="T1263" s="492"/>
      <c r="U1263" s="491"/>
      <c r="V1263" s="490"/>
      <c r="W1263" s="490"/>
      <c r="X1263" s="490"/>
      <c r="Y1263" s="490"/>
      <c r="Z1263" s="490" t="s">
        <v>8493</v>
      </c>
      <c r="AA1263" s="433" t="s">
        <v>7165</v>
      </c>
      <c r="AB1263" s="493"/>
      <c r="AC1263" s="645"/>
      <c r="AD1263" s="645"/>
      <c r="AE1263" s="645"/>
      <c r="AF1263" s="645"/>
      <c r="AG1263" s="645"/>
      <c r="AH1263" s="645"/>
      <c r="AI1263" s="645"/>
      <c r="AJ1263" s="498"/>
      <c r="AK1263" s="437" t="s">
        <v>5946</v>
      </c>
      <c r="AL1263" s="438" t="s">
        <v>6144</v>
      </c>
      <c r="AM1263" s="489" t="s">
        <v>8885</v>
      </c>
      <c r="AN1263" s="494"/>
      <c r="AO1263" s="489" t="s">
        <v>8886</v>
      </c>
      <c r="AP1263" s="480" t="s">
        <v>4686</v>
      </c>
      <c r="AQ1263" s="490" t="n">
        <v>93560</v>
      </c>
      <c r="AR1263" s="489" t="s">
        <v>8882</v>
      </c>
      <c r="AS1263" s="437"/>
      <c r="AT1263" s="495" t="n">
        <v>1402816</v>
      </c>
      <c r="AU1263" s="496" t="s">
        <v>8888</v>
      </c>
      <c r="AV1263" s="497" t="n">
        <v>2</v>
      </c>
      <c r="AW1263" s="497"/>
      <c r="AX1263" s="497"/>
      <c r="AY1263" s="497"/>
      <c r="AZ1263" s="497"/>
      <c r="BA1263" s="497"/>
      <c r="BB1263" s="497"/>
      <c r="BC1263" s="497" t="s">
        <v>6156</v>
      </c>
      <c r="BD1263" s="497" t="s">
        <v>8889</v>
      </c>
      <c r="BE1263" s="497"/>
      <c r="BF1263" s="497"/>
      <c r="BG1263" s="497"/>
      <c r="BH1263" s="497"/>
      <c r="BI1263" s="497"/>
      <c r="BJ1263" s="497"/>
      <c r="BK1263" s="497"/>
      <c r="BL1263" s="498"/>
      <c r="BM1263" s="498"/>
      <c r="BN1263" s="498"/>
      <c r="BO1263" s="469"/>
      <c r="BP1263" s="463"/>
      <c r="ALZ1263" s="0"/>
      <c r="AMA1263" s="0"/>
      <c r="AMB1263" s="0"/>
      <c r="AMC1263" s="0"/>
      <c r="AMD1263" s="0"/>
      <c r="AME1263" s="0"/>
      <c r="AMF1263" s="0"/>
      <c r="AMG1263" s="0"/>
      <c r="AMH1263" s="0"/>
      <c r="AMI1263" s="0"/>
      <c r="AMJ1263" s="0"/>
    </row>
    <row r="1264" s="439" customFormat="true" ht="14.1" hidden="false" customHeight="true" outlineLevel="0" collapsed="false">
      <c r="A1264" s="1146" t="s">
        <v>7667</v>
      </c>
      <c r="B1264" s="1147" t="s">
        <v>5977</v>
      </c>
      <c r="C1264" s="1333" t="s">
        <v>36</v>
      </c>
      <c r="D1264" s="1241"/>
      <c r="E1264" s="1201" t="s">
        <v>7668</v>
      </c>
      <c r="F1264" s="1201" t="s">
        <v>7669</v>
      </c>
      <c r="G1264" s="1202"/>
      <c r="H1264" s="1152" t="n">
        <v>0.0775</v>
      </c>
      <c r="I1264" s="1152"/>
      <c r="J1264" s="1153" t="s">
        <v>7434</v>
      </c>
      <c r="K1264" s="1147" t="s">
        <v>7670</v>
      </c>
      <c r="L1264" s="1147" t="s">
        <v>4655</v>
      </c>
      <c r="M1264" s="1201" t="s">
        <v>4686</v>
      </c>
      <c r="N1264" s="1203" t="n">
        <v>94559</v>
      </c>
      <c r="O1264" s="1218" t="s">
        <v>7671</v>
      </c>
      <c r="P1264" s="1156"/>
      <c r="Q1264" s="1156"/>
      <c r="R1264" s="1204"/>
      <c r="S1264" s="1205"/>
      <c r="T1264" s="1206"/>
      <c r="U1264" s="1204"/>
      <c r="V1264" s="1201"/>
      <c r="W1264" s="1201"/>
      <c r="X1264" s="1201"/>
      <c r="Y1264" s="1201"/>
      <c r="Z1264" s="1205"/>
      <c r="AA1264" s="1158"/>
      <c r="AB1264" s="1202"/>
      <c r="AC1264" s="1161" t="s">
        <v>7548</v>
      </c>
      <c r="AD1264" s="1162" t="s">
        <v>7672</v>
      </c>
      <c r="AE1264" s="1162"/>
      <c r="AF1264" s="1162"/>
      <c r="AG1264" s="1162"/>
      <c r="AH1264" s="1162"/>
      <c r="AI1264" s="1162"/>
      <c r="AJ1264" s="1163" t="s">
        <v>4716</v>
      </c>
      <c r="AK1264" s="1164" t="s">
        <v>5946</v>
      </c>
      <c r="AL1264" s="1165" t="s">
        <v>6144</v>
      </c>
      <c r="AM1264" s="1147" t="s">
        <v>7670</v>
      </c>
      <c r="AN1264" s="1209"/>
      <c r="AO1264" s="1147" t="s">
        <v>4655</v>
      </c>
      <c r="AP1264" s="1201" t="s">
        <v>4686</v>
      </c>
      <c r="AQ1264" s="1203" t="n">
        <v>94559</v>
      </c>
      <c r="AR1264" s="1172" t="s">
        <v>7669</v>
      </c>
      <c r="AS1264" s="1168"/>
      <c r="AT1264" s="1210"/>
      <c r="AU1264" s="1204"/>
      <c r="AV1264" s="1211"/>
      <c r="AW1264" s="1212"/>
      <c r="AX1264" s="1212"/>
      <c r="AY1264" s="1212"/>
      <c r="AZ1264" s="1212"/>
      <c r="BA1264" s="1212"/>
      <c r="BB1264" s="1212"/>
      <c r="BC1264" s="1212"/>
      <c r="BD1264" s="1212"/>
      <c r="BE1264" s="1212"/>
      <c r="BF1264" s="1212"/>
      <c r="BG1264" s="1212"/>
      <c r="BH1264" s="1212"/>
      <c r="BI1264" s="1212"/>
      <c r="BJ1264" s="1212"/>
      <c r="BK1264" s="1212"/>
      <c r="BL1264" s="1213"/>
      <c r="BM1264" s="1213"/>
      <c r="BN1264" s="1213"/>
      <c r="BO1264" s="1147"/>
      <c r="BP1264" s="1147"/>
      <c r="ALZ1264" s="0"/>
      <c r="AMA1264" s="0"/>
      <c r="AMB1264" s="0"/>
      <c r="AMC1264" s="0"/>
      <c r="AMD1264" s="0"/>
      <c r="AME1264" s="0"/>
      <c r="AMF1264" s="0"/>
      <c r="AMG1264" s="0"/>
      <c r="AMH1264" s="0"/>
      <c r="AMI1264" s="0"/>
      <c r="AMJ1264" s="0"/>
    </row>
    <row r="1265" s="439" customFormat="true" ht="14.1" hidden="false" customHeight="true" outlineLevel="0" collapsed="false">
      <c r="A1265" s="41" t="s">
        <v>2419</v>
      </c>
      <c r="B1265" s="412" t="s">
        <v>713</v>
      </c>
      <c r="C1265" s="562" t="s">
        <v>36</v>
      </c>
      <c r="D1265" s="480"/>
      <c r="E1265" s="480" t="s">
        <v>2418</v>
      </c>
      <c r="F1265" s="480" t="s">
        <v>2417</v>
      </c>
      <c r="G1265" s="489"/>
      <c r="H1265" s="427" t="n">
        <v>0.0925</v>
      </c>
      <c r="I1265" s="427" t="n">
        <v>0.0875</v>
      </c>
      <c r="J1265" s="428" t="s">
        <v>8102</v>
      </c>
      <c r="K1265" s="489" t="s">
        <v>9161</v>
      </c>
      <c r="L1265" s="412" t="s">
        <v>5702</v>
      </c>
      <c r="M1265" s="480" t="s">
        <v>4686</v>
      </c>
      <c r="N1265" s="490" t="n">
        <v>94080</v>
      </c>
      <c r="O1265" s="458"/>
      <c r="P1265" s="490"/>
      <c r="Q1265" s="490"/>
      <c r="R1265" s="491"/>
      <c r="S1265" s="490"/>
      <c r="T1265" s="492"/>
      <c r="U1265" s="491"/>
      <c r="V1265" s="490"/>
      <c r="W1265" s="490"/>
      <c r="X1265" s="490"/>
      <c r="Y1265" s="490"/>
      <c r="Z1265" s="490"/>
      <c r="AA1265" s="490"/>
      <c r="AB1265" s="493"/>
      <c r="AC1265" s="645"/>
      <c r="AD1265" s="645"/>
      <c r="AE1265" s="645"/>
      <c r="AF1265" s="645"/>
      <c r="AG1265" s="645"/>
      <c r="AH1265" s="645"/>
      <c r="AI1265" s="645"/>
      <c r="AJ1265" s="498"/>
      <c r="AK1265" s="437" t="s">
        <v>5946</v>
      </c>
      <c r="AL1265" s="438" t="s">
        <v>6144</v>
      </c>
      <c r="AM1265" s="489" t="s">
        <v>9161</v>
      </c>
      <c r="AN1265" s="494"/>
      <c r="AO1265" s="489" t="s">
        <v>9162</v>
      </c>
      <c r="AP1265" s="480" t="s">
        <v>4686</v>
      </c>
      <c r="AQ1265" s="490" t="n">
        <v>94080</v>
      </c>
      <c r="AR1265" s="489" t="s">
        <v>2417</v>
      </c>
      <c r="AS1265" s="441"/>
      <c r="AT1265" s="495"/>
      <c r="AU1265" s="496"/>
      <c r="AV1265" s="497"/>
      <c r="AW1265" s="497"/>
      <c r="AX1265" s="497"/>
      <c r="AY1265" s="497"/>
      <c r="AZ1265" s="497"/>
      <c r="BA1265" s="497"/>
      <c r="BB1265" s="497"/>
      <c r="BC1265" s="497"/>
      <c r="BD1265" s="497"/>
      <c r="BE1265" s="497"/>
      <c r="BF1265" s="497"/>
      <c r="BG1265" s="497"/>
      <c r="BH1265" s="497"/>
      <c r="BI1265" s="497"/>
      <c r="BJ1265" s="497"/>
      <c r="BK1265" s="497"/>
      <c r="BL1265" s="498"/>
      <c r="BM1265" s="498"/>
      <c r="BN1265" s="498"/>
      <c r="BO1265" s="469"/>
      <c r="BP1265" s="463"/>
      <c r="ALZ1265" s="0"/>
      <c r="AMA1265" s="0"/>
      <c r="AMB1265" s="0"/>
      <c r="AMC1265" s="0"/>
      <c r="AMD1265" s="0"/>
      <c r="AME1265" s="0"/>
      <c r="AMF1265" s="0"/>
      <c r="AMG1265" s="0"/>
      <c r="AMH1265" s="0"/>
      <c r="AMI1265" s="0"/>
      <c r="AMJ1265" s="0"/>
    </row>
    <row r="1266" s="462" customFormat="true" ht="14.1" hidden="false" customHeight="true" outlineLevel="0" collapsed="false">
      <c r="A1266" s="1107" t="s">
        <v>10633</v>
      </c>
      <c r="B1266" s="1108" t="s">
        <v>5977</v>
      </c>
      <c r="C1266" s="1335" t="s">
        <v>6058</v>
      </c>
      <c r="D1266" s="1110" t="s">
        <v>6082</v>
      </c>
      <c r="E1266" s="1110" t="s">
        <v>10634</v>
      </c>
      <c r="F1266" s="1110" t="s">
        <v>10635</v>
      </c>
      <c r="G1266" s="1111" t="s">
        <v>10636</v>
      </c>
      <c r="H1266" s="1112" t="n">
        <v>0.0825</v>
      </c>
      <c r="I1266" s="1112" t="n">
        <v>0.085</v>
      </c>
      <c r="J1266" s="1113" t="s">
        <v>7552</v>
      </c>
      <c r="K1266" s="1108" t="s">
        <v>10637</v>
      </c>
      <c r="L1266" s="1108" t="s">
        <v>10638</v>
      </c>
      <c r="M1266" s="1110" t="s">
        <v>4686</v>
      </c>
      <c r="N1266" s="1114" t="n">
        <v>94946</v>
      </c>
      <c r="O1266" s="1115" t="s">
        <v>10639</v>
      </c>
      <c r="P1266" s="1117"/>
      <c r="Q1266" s="1117"/>
      <c r="R1266" s="1118" t="s">
        <v>10640</v>
      </c>
      <c r="S1266" s="1119" t="s">
        <v>10641</v>
      </c>
      <c r="T1266" s="1120" t="s">
        <v>10642</v>
      </c>
      <c r="U1266" s="1118" t="s">
        <v>10643</v>
      </c>
      <c r="V1266" s="1110"/>
      <c r="W1266" s="1110"/>
      <c r="X1266" s="1110"/>
      <c r="Y1266" s="1110"/>
      <c r="Z1266" s="1119" t="s">
        <v>6006</v>
      </c>
      <c r="AA1266" s="1121" t="s">
        <v>4745</v>
      </c>
      <c r="AB1266" s="1111"/>
      <c r="AC1266" s="1123" t="s">
        <v>7695</v>
      </c>
      <c r="AD1266" s="1124" t="s">
        <v>7848</v>
      </c>
      <c r="AE1266" s="1123" t="s">
        <v>7580</v>
      </c>
      <c r="AF1266" s="1123"/>
      <c r="AG1266" s="1123"/>
      <c r="AH1266" s="1123"/>
      <c r="AI1266" s="1123"/>
      <c r="AJ1266" s="1125" t="s">
        <v>7581</v>
      </c>
      <c r="AK1266" s="1126" t="s">
        <v>5946</v>
      </c>
      <c r="AL1266" s="1127" t="s">
        <v>6144</v>
      </c>
      <c r="AM1266" s="1108" t="str">
        <f aca="false">PROPER(AN1266)</f>
        <v>#1 Old Rancheria Road</v>
      </c>
      <c r="AN1266" s="1128" t="s">
        <v>10644</v>
      </c>
      <c r="AO1266" s="1108" t="s">
        <v>10638</v>
      </c>
      <c r="AP1266" s="1110" t="s">
        <v>4686</v>
      </c>
      <c r="AQ1266" s="1114" t="n">
        <v>94946</v>
      </c>
      <c r="AR1266" s="1129" t="s">
        <v>10635</v>
      </c>
      <c r="AS1266" s="1142"/>
      <c r="AT1266" s="1131"/>
      <c r="AU1266" s="1118"/>
      <c r="AV1266" s="1132" t="n">
        <v>4</v>
      </c>
      <c r="AW1266" s="1133"/>
      <c r="AX1266" s="1133"/>
      <c r="AY1266" s="1133"/>
      <c r="AZ1266" s="1133"/>
      <c r="BA1266" s="1133"/>
      <c r="BB1266" s="1133"/>
      <c r="BC1266" s="1133"/>
      <c r="BD1266" s="1133"/>
      <c r="BE1266" s="1133"/>
      <c r="BF1266" s="1133"/>
      <c r="BG1266" s="1133"/>
      <c r="BH1266" s="1133"/>
      <c r="BI1266" s="1133"/>
      <c r="BJ1266" s="1133"/>
      <c r="BK1266" s="1133"/>
      <c r="BL1266" s="1134"/>
      <c r="BM1266" s="1134"/>
      <c r="BN1266" s="1134"/>
      <c r="BO1266" s="1243"/>
      <c r="BP1266" s="1129"/>
      <c r="ALZ1266" s="0"/>
      <c r="AMA1266" s="0"/>
      <c r="AMB1266" s="0"/>
      <c r="AMC1266" s="0"/>
      <c r="AMD1266" s="0"/>
      <c r="AME1266" s="0"/>
      <c r="AMF1266" s="0"/>
      <c r="AMG1266" s="0"/>
      <c r="AMH1266" s="0"/>
      <c r="AMI1266" s="0"/>
      <c r="AMJ1266" s="0"/>
    </row>
    <row r="1267" s="462" customFormat="true" ht="14.1" hidden="false" customHeight="true" outlineLevel="0" collapsed="false">
      <c r="A1267" s="41" t="s">
        <v>2527</v>
      </c>
      <c r="B1267" s="412" t="s">
        <v>713</v>
      </c>
      <c r="C1267" s="508" t="s">
        <v>36</v>
      </c>
      <c r="D1267" s="414" t="s">
        <v>7023</v>
      </c>
      <c r="E1267" s="120" t="s">
        <v>2526</v>
      </c>
      <c r="F1267" s="120" t="s">
        <v>2525</v>
      </c>
      <c r="G1267" s="456"/>
      <c r="H1267" s="427" t="n">
        <v>0.0925</v>
      </c>
      <c r="I1267" s="427" t="n">
        <v>0.0875</v>
      </c>
      <c r="J1267" s="428" t="s">
        <v>6126</v>
      </c>
      <c r="K1267" s="412" t="s">
        <v>7024</v>
      </c>
      <c r="L1267" s="412" t="s">
        <v>5442</v>
      </c>
      <c r="M1267" s="120" t="s">
        <v>4686</v>
      </c>
      <c r="N1267" s="457" t="n">
        <v>95407</v>
      </c>
      <c r="O1267" s="430"/>
      <c r="P1267" s="431"/>
      <c r="Q1267" s="431"/>
      <c r="R1267" s="459"/>
      <c r="S1267" s="460"/>
      <c r="T1267" s="461"/>
      <c r="U1267" s="459"/>
      <c r="V1267" s="120"/>
      <c r="W1267" s="120"/>
      <c r="X1267" s="120"/>
      <c r="Y1267" s="120"/>
      <c r="Z1267" s="460" t="s">
        <v>7025</v>
      </c>
      <c r="AA1267" s="433"/>
      <c r="AB1267" s="456"/>
      <c r="AC1267" s="594"/>
      <c r="AD1267" s="595"/>
      <c r="AE1267" s="595"/>
      <c r="AF1267" s="595"/>
      <c r="AG1267" s="595"/>
      <c r="AH1267" s="595"/>
      <c r="AI1267" s="595"/>
      <c r="AJ1267" s="596"/>
      <c r="AK1267" s="437" t="s">
        <v>5946</v>
      </c>
      <c r="AL1267" s="438" t="s">
        <v>6144</v>
      </c>
      <c r="AM1267" s="412" t="s">
        <v>7024</v>
      </c>
      <c r="AO1267" s="412" t="s">
        <v>5442</v>
      </c>
      <c r="AP1267" s="120" t="s">
        <v>4686</v>
      </c>
      <c r="AQ1267" s="457" t="n">
        <v>95407</v>
      </c>
      <c r="AR1267" s="463" t="s">
        <v>2525</v>
      </c>
      <c r="AS1267" s="464"/>
      <c r="AT1267" s="465"/>
      <c r="AU1267" s="459"/>
      <c r="AV1267" s="466"/>
      <c r="AW1267" s="467"/>
      <c r="AX1267" s="467"/>
      <c r="AY1267" s="467"/>
      <c r="AZ1267" s="467"/>
      <c r="BA1267" s="467"/>
      <c r="BB1267" s="467"/>
      <c r="BC1267" s="467"/>
      <c r="BD1267" s="467"/>
      <c r="BE1267" s="467"/>
      <c r="BF1267" s="467"/>
      <c r="BG1267" s="467"/>
      <c r="BH1267" s="467"/>
      <c r="BI1267" s="467"/>
      <c r="BJ1267" s="467"/>
      <c r="BK1267" s="467"/>
      <c r="BL1267" s="468"/>
      <c r="BM1267" s="468"/>
      <c r="BN1267" s="468"/>
      <c r="BO1267" s="469"/>
      <c r="BP1267" s="463"/>
      <c r="ALZ1267" s="0"/>
      <c r="AMA1267" s="0"/>
      <c r="AMB1267" s="0"/>
      <c r="AMC1267" s="0"/>
      <c r="AMD1267" s="0"/>
      <c r="AME1267" s="0"/>
      <c r="AMF1267" s="0"/>
      <c r="AMG1267" s="0"/>
      <c r="AMH1267" s="0"/>
      <c r="AMI1267" s="0"/>
      <c r="AMJ1267" s="0"/>
    </row>
    <row r="1268" s="462" customFormat="true" ht="14.1" hidden="false" customHeight="true" outlineLevel="0" collapsed="false">
      <c r="A1268" s="1107" t="s">
        <v>2736</v>
      </c>
      <c r="B1268" s="1108" t="s">
        <v>713</v>
      </c>
      <c r="C1268" s="1335" t="s">
        <v>36</v>
      </c>
      <c r="D1268" s="1110"/>
      <c r="E1268" s="1110" t="s">
        <v>1477</v>
      </c>
      <c r="F1268" s="1110" t="s">
        <v>2735</v>
      </c>
      <c r="G1268" s="1111"/>
      <c r="H1268" s="1112" t="n">
        <v>0.085</v>
      </c>
      <c r="I1268" s="1112" t="n">
        <v>0.0875</v>
      </c>
      <c r="J1268" s="1113" t="s">
        <v>5772</v>
      </c>
      <c r="K1268" s="1108" t="s">
        <v>9923</v>
      </c>
      <c r="L1268" s="1108" t="s">
        <v>4720</v>
      </c>
      <c r="M1268" s="1110" t="s">
        <v>4686</v>
      </c>
      <c r="N1268" s="1114" t="n">
        <v>94109</v>
      </c>
      <c r="O1268" s="1242"/>
      <c r="P1268" s="1117"/>
      <c r="Q1268" s="1117"/>
      <c r="R1268" s="1118" t="s">
        <v>9924</v>
      </c>
      <c r="S1268" s="1119"/>
      <c r="T1268" s="1120" t="s">
        <v>9925</v>
      </c>
      <c r="U1268" s="1118" t="s">
        <v>9926</v>
      </c>
      <c r="V1268" s="1110" t="s">
        <v>9927</v>
      </c>
      <c r="W1268" s="1110" t="s">
        <v>9928</v>
      </c>
      <c r="X1268" s="1110"/>
      <c r="Y1268" s="1110"/>
      <c r="Z1268" s="1119" t="s">
        <v>6006</v>
      </c>
      <c r="AA1268" s="1121" t="s">
        <v>4745</v>
      </c>
      <c r="AB1268" s="1111"/>
      <c r="AC1268" s="1245" t="s">
        <v>7695</v>
      </c>
      <c r="AD1268" s="1246"/>
      <c r="AE1268" s="1246"/>
      <c r="AF1268" s="1246"/>
      <c r="AG1268" s="1246"/>
      <c r="AH1268" s="1246"/>
      <c r="AI1268" s="1246"/>
      <c r="AJ1268" s="1247" t="s">
        <v>7581</v>
      </c>
      <c r="AK1268" s="1126" t="s">
        <v>5946</v>
      </c>
      <c r="AL1268" s="1127" t="s">
        <v>9929</v>
      </c>
      <c r="AM1268" s="1108" t="s">
        <v>9923</v>
      </c>
      <c r="AN1268" s="1128"/>
      <c r="AO1268" s="1108" t="s">
        <v>4720</v>
      </c>
      <c r="AP1268" s="1110" t="s">
        <v>4686</v>
      </c>
      <c r="AQ1268" s="1114" t="n">
        <v>94109</v>
      </c>
      <c r="AR1268" s="1129" t="s">
        <v>2735</v>
      </c>
      <c r="AS1268" s="1130"/>
      <c r="AT1268" s="1131"/>
      <c r="AU1268" s="1118"/>
      <c r="AV1268" s="1132"/>
      <c r="AW1268" s="1133"/>
      <c r="AX1268" s="1133"/>
      <c r="AY1268" s="1133"/>
      <c r="AZ1268" s="1133"/>
      <c r="BA1268" s="1133"/>
      <c r="BB1268" s="1133"/>
      <c r="BC1268" s="1133"/>
      <c r="BD1268" s="1133"/>
      <c r="BE1268" s="1133"/>
      <c r="BF1268" s="1133"/>
      <c r="BG1268" s="1133"/>
      <c r="BH1268" s="1133"/>
      <c r="BI1268" s="1133"/>
      <c r="BJ1268" s="1133"/>
      <c r="BK1268" s="1133"/>
      <c r="BL1268" s="1134"/>
      <c r="BM1268" s="1134"/>
      <c r="BN1268" s="1134"/>
      <c r="BO1268" s="1243"/>
      <c r="BP1268" s="1129"/>
      <c r="ALZ1268" s="0"/>
      <c r="AMA1268" s="0"/>
      <c r="AMB1268" s="0"/>
      <c r="AMC1268" s="0"/>
      <c r="AMD1268" s="0"/>
      <c r="AME1268" s="0"/>
      <c r="AMF1268" s="0"/>
      <c r="AMG1268" s="0"/>
      <c r="AMH1268" s="0"/>
      <c r="AMI1268" s="0"/>
      <c r="AMJ1268" s="0"/>
    </row>
    <row r="1269" s="462" customFormat="true" ht="14.1" hidden="false" customHeight="true" outlineLevel="0" collapsed="false">
      <c r="A1269" s="1107" t="s">
        <v>2837</v>
      </c>
      <c r="B1269" s="1108" t="s">
        <v>5977</v>
      </c>
      <c r="C1269" s="1335" t="s">
        <v>36</v>
      </c>
      <c r="D1269" s="1110"/>
      <c r="E1269" s="1110" t="s">
        <v>2836</v>
      </c>
      <c r="F1269" s="1110" t="s">
        <v>2835</v>
      </c>
      <c r="G1269" s="1111" t="s">
        <v>8313</v>
      </c>
      <c r="H1269" s="1112" t="n">
        <v>0.085</v>
      </c>
      <c r="I1269" s="1112" t="n">
        <v>0.09</v>
      </c>
      <c r="J1269" s="1113" t="s">
        <v>5681</v>
      </c>
      <c r="K1269" s="1108" t="s">
        <v>8314</v>
      </c>
      <c r="L1269" s="1108" t="s">
        <v>5681</v>
      </c>
      <c r="M1269" s="1110" t="s">
        <v>4686</v>
      </c>
      <c r="N1269" s="1114" t="n">
        <v>94949</v>
      </c>
      <c r="O1269" s="1242"/>
      <c r="P1269" s="1117"/>
      <c r="Q1269" s="1117"/>
      <c r="R1269" s="1118" t="s">
        <v>8315</v>
      </c>
      <c r="S1269" s="1119" t="s">
        <v>8316</v>
      </c>
      <c r="T1269" s="1120"/>
      <c r="U1269" s="1118"/>
      <c r="V1269" s="1110"/>
      <c r="W1269" s="1110"/>
      <c r="X1269" s="1110"/>
      <c r="Y1269" s="1110"/>
      <c r="Z1269" s="1119" t="s">
        <v>6006</v>
      </c>
      <c r="AA1269" s="1121" t="s">
        <v>4745</v>
      </c>
      <c r="AB1269" s="1111"/>
      <c r="AC1269" s="1245" t="s">
        <v>7625</v>
      </c>
      <c r="AD1269" s="1246" t="s">
        <v>8317</v>
      </c>
      <c r="AE1269" s="1246"/>
      <c r="AF1269" s="1246" t="s">
        <v>8318</v>
      </c>
      <c r="AG1269" s="1246"/>
      <c r="AH1269" s="1246"/>
      <c r="AI1269" s="1246"/>
      <c r="AJ1269" s="1247" t="s">
        <v>7581</v>
      </c>
      <c r="AK1269" s="1126" t="s">
        <v>5946</v>
      </c>
      <c r="AL1269" s="1127" t="s">
        <v>6108</v>
      </c>
      <c r="AM1269" s="1108" t="s">
        <v>8314</v>
      </c>
      <c r="AN1269" s="1128"/>
      <c r="AO1269" s="1108" t="s">
        <v>5681</v>
      </c>
      <c r="AP1269" s="1110" t="s">
        <v>4686</v>
      </c>
      <c r="AQ1269" s="1114" t="n">
        <v>94949</v>
      </c>
      <c r="AR1269" s="1129" t="s">
        <v>2835</v>
      </c>
      <c r="AS1269" s="1130"/>
      <c r="AT1269" s="1131"/>
      <c r="AU1269" s="1118"/>
      <c r="AV1269" s="1132"/>
      <c r="AW1269" s="1133"/>
      <c r="AX1269" s="1133"/>
      <c r="AY1269" s="1133"/>
      <c r="AZ1269" s="1133"/>
      <c r="BA1269" s="1133"/>
      <c r="BB1269" s="1133"/>
      <c r="BC1269" s="1133"/>
      <c r="BD1269" s="1133"/>
      <c r="BE1269" s="1133"/>
      <c r="BF1269" s="1133"/>
      <c r="BG1269" s="1133"/>
      <c r="BH1269" s="1133"/>
      <c r="BI1269" s="1133"/>
      <c r="BJ1269" s="1133"/>
      <c r="BK1269" s="1133"/>
      <c r="BL1269" s="1134"/>
      <c r="BM1269" s="1134"/>
      <c r="BN1269" s="1134"/>
      <c r="BO1269" s="1243"/>
      <c r="BP1269" s="1129"/>
      <c r="ALZ1269" s="0"/>
      <c r="AMA1269" s="0"/>
      <c r="AMB1269" s="0"/>
      <c r="AMC1269" s="0"/>
      <c r="AMD1269" s="0"/>
      <c r="AME1269" s="0"/>
      <c r="AMF1269" s="0"/>
      <c r="AMG1269" s="0"/>
      <c r="AMH1269" s="0"/>
      <c r="AMI1269" s="0"/>
      <c r="AMJ1269" s="0"/>
    </row>
    <row r="1270" s="462" customFormat="true" ht="14.1" hidden="false" customHeight="true" outlineLevel="0" collapsed="false">
      <c r="A1270" s="41" t="s">
        <v>2939</v>
      </c>
      <c r="B1270" s="412" t="s">
        <v>5977</v>
      </c>
      <c r="C1270" s="508" t="s">
        <v>36</v>
      </c>
      <c r="D1270" s="120"/>
      <c r="E1270" s="120" t="s">
        <v>2836</v>
      </c>
      <c r="F1270" s="120" t="s">
        <v>2938</v>
      </c>
      <c r="G1270" s="456" t="s">
        <v>8313</v>
      </c>
      <c r="H1270" s="427" t="n">
        <v>0.095</v>
      </c>
      <c r="I1270" s="427" t="n">
        <v>0.0825</v>
      </c>
      <c r="J1270" s="428" t="s">
        <v>5980</v>
      </c>
      <c r="K1270" s="412" t="s">
        <v>12794</v>
      </c>
      <c r="L1270" s="412" t="s">
        <v>4773</v>
      </c>
      <c r="M1270" s="120" t="s">
        <v>4686</v>
      </c>
      <c r="N1270" s="457" t="n">
        <v>94952</v>
      </c>
      <c r="O1270" s="430"/>
      <c r="P1270" s="431"/>
      <c r="Q1270" s="431"/>
      <c r="R1270" s="459"/>
      <c r="S1270" s="460"/>
      <c r="T1270" s="461"/>
      <c r="U1270" s="459"/>
      <c r="V1270" s="120"/>
      <c r="W1270" s="120"/>
      <c r="X1270" s="120"/>
      <c r="Y1270" s="120"/>
      <c r="Z1270" s="460"/>
      <c r="AA1270" s="433"/>
      <c r="AB1270" s="456"/>
      <c r="AC1270" s="594"/>
      <c r="AD1270" s="595"/>
      <c r="AE1270" s="595"/>
      <c r="AF1270" s="595"/>
      <c r="AG1270" s="595"/>
      <c r="AH1270" s="595"/>
      <c r="AI1270" s="595"/>
      <c r="AJ1270" s="596"/>
      <c r="AK1270" s="437" t="s">
        <v>5946</v>
      </c>
      <c r="AL1270" s="438" t="s">
        <v>6108</v>
      </c>
      <c r="AM1270" s="412" t="s">
        <v>12794</v>
      </c>
      <c r="AO1270" s="412" t="s">
        <v>4773</v>
      </c>
      <c r="AP1270" s="120" t="s">
        <v>4686</v>
      </c>
      <c r="AQ1270" s="457" t="n">
        <v>94952</v>
      </c>
      <c r="AR1270" s="463" t="s">
        <v>2938</v>
      </c>
      <c r="AS1270" s="464"/>
      <c r="AT1270" s="465"/>
      <c r="AU1270" s="459"/>
      <c r="AV1270" s="466"/>
      <c r="AW1270" s="467"/>
      <c r="AX1270" s="467"/>
      <c r="AY1270" s="467"/>
      <c r="AZ1270" s="467"/>
      <c r="BA1270" s="467"/>
      <c r="BB1270" s="467"/>
      <c r="BC1270" s="467"/>
      <c r="BD1270" s="467"/>
      <c r="BE1270" s="467"/>
      <c r="BF1270" s="467"/>
      <c r="BG1270" s="467"/>
      <c r="BH1270" s="467"/>
      <c r="BI1270" s="467"/>
      <c r="BJ1270" s="467"/>
      <c r="BK1270" s="467"/>
      <c r="BL1270" s="468"/>
      <c r="BM1270" s="468"/>
      <c r="BN1270" s="468"/>
      <c r="BO1270" s="469"/>
      <c r="BP1270" s="463"/>
      <c r="ALZ1270" s="0"/>
      <c r="AMA1270" s="0"/>
      <c r="AMB1270" s="0"/>
      <c r="AMC1270" s="0"/>
      <c r="AMD1270" s="0"/>
      <c r="AME1270" s="0"/>
      <c r="AMF1270" s="0"/>
      <c r="AMG1270" s="0"/>
      <c r="AMH1270" s="0"/>
      <c r="AMI1270" s="0"/>
      <c r="AMJ1270" s="0"/>
    </row>
    <row r="1271" s="462" customFormat="true" ht="14.1" hidden="false" customHeight="true" outlineLevel="0" collapsed="false">
      <c r="A1271" s="41" t="s">
        <v>3040</v>
      </c>
      <c r="B1271" s="412" t="s">
        <v>5977</v>
      </c>
      <c r="C1271" s="652" t="s">
        <v>36</v>
      </c>
      <c r="D1271" s="120"/>
      <c r="E1271" s="120" t="s">
        <v>2605</v>
      </c>
      <c r="F1271" s="120" t="s">
        <v>3039</v>
      </c>
      <c r="G1271" s="456"/>
      <c r="H1271" s="427" t="n">
        <v>0.085</v>
      </c>
      <c r="I1271" s="427" t="n">
        <v>0.0875</v>
      </c>
      <c r="J1271" s="428" t="s">
        <v>5772</v>
      </c>
      <c r="K1271" s="412" t="s">
        <v>12795</v>
      </c>
      <c r="L1271" s="412" t="s">
        <v>4720</v>
      </c>
      <c r="M1271" s="120" t="s">
        <v>4686</v>
      </c>
      <c r="N1271" s="457" t="n">
        <v>94107</v>
      </c>
      <c r="O1271" s="430"/>
      <c r="P1271" s="431"/>
      <c r="Q1271" s="431"/>
      <c r="R1271" s="459"/>
      <c r="S1271" s="460"/>
      <c r="T1271" s="461"/>
      <c r="U1271" s="459"/>
      <c r="V1271" s="120"/>
      <c r="W1271" s="120"/>
      <c r="X1271" s="120"/>
      <c r="Y1271" s="120"/>
      <c r="Z1271" s="460"/>
      <c r="AA1271" s="433"/>
      <c r="AB1271" s="456"/>
      <c r="AC1271" s="594"/>
      <c r="AD1271" s="595"/>
      <c r="AE1271" s="595"/>
      <c r="AF1271" s="595"/>
      <c r="AG1271" s="595"/>
      <c r="AH1271" s="595"/>
      <c r="AI1271" s="595"/>
      <c r="AJ1271" s="596"/>
      <c r="AK1271" s="437" t="s">
        <v>5946</v>
      </c>
      <c r="AL1271" s="438" t="s">
        <v>6108</v>
      </c>
      <c r="AM1271" s="412" t="s">
        <v>12795</v>
      </c>
      <c r="AO1271" s="412" t="s">
        <v>4720</v>
      </c>
      <c r="AP1271" s="120" t="s">
        <v>4686</v>
      </c>
      <c r="AQ1271" s="457" t="n">
        <v>94107</v>
      </c>
      <c r="AR1271" s="463" t="s">
        <v>3039</v>
      </c>
      <c r="AS1271" s="464"/>
      <c r="AT1271" s="465"/>
      <c r="AU1271" s="459"/>
      <c r="AV1271" s="466"/>
      <c r="AW1271" s="467"/>
      <c r="AX1271" s="467"/>
      <c r="AY1271" s="467"/>
      <c r="AZ1271" s="467"/>
      <c r="BA1271" s="467"/>
      <c r="BB1271" s="467"/>
      <c r="BC1271" s="467"/>
      <c r="BD1271" s="467"/>
      <c r="BE1271" s="467"/>
      <c r="BF1271" s="467"/>
      <c r="BG1271" s="467"/>
      <c r="BH1271" s="467"/>
      <c r="BI1271" s="467"/>
      <c r="BJ1271" s="467"/>
      <c r="BK1271" s="467"/>
      <c r="BL1271" s="468"/>
      <c r="BM1271" s="468"/>
      <c r="BN1271" s="468"/>
      <c r="BO1271" s="469"/>
      <c r="BP1271" s="463"/>
      <c r="ALZ1271" s="0"/>
      <c r="AMA1271" s="0"/>
      <c r="AMB1271" s="0"/>
      <c r="AMC1271" s="0"/>
      <c r="AMD1271" s="0"/>
      <c r="AME1271" s="0"/>
      <c r="AMF1271" s="0"/>
      <c r="AMG1271" s="0"/>
      <c r="AMH1271" s="0"/>
      <c r="AMI1271" s="0"/>
      <c r="AMJ1271" s="0"/>
    </row>
    <row r="1272" s="462" customFormat="true" ht="14.1" hidden="false" customHeight="true" outlineLevel="0" collapsed="false">
      <c r="A1272" s="1173" t="s">
        <v>3134</v>
      </c>
      <c r="B1272" s="1174" t="s">
        <v>5977</v>
      </c>
      <c r="C1272" s="1338" t="s">
        <v>4715</v>
      </c>
      <c r="D1272" s="1177" t="s">
        <v>10387</v>
      </c>
      <c r="E1272" s="1177" t="s">
        <v>1527</v>
      </c>
      <c r="F1272" s="1177" t="s">
        <v>3133</v>
      </c>
      <c r="G1272" s="1178"/>
      <c r="H1272" s="1179" t="n">
        <v>0.09</v>
      </c>
      <c r="I1272" s="1179" t="n">
        <v>0.0875</v>
      </c>
      <c r="J1272" s="1180" t="s">
        <v>5852</v>
      </c>
      <c r="K1272" s="1174" t="s">
        <v>10388</v>
      </c>
      <c r="L1272" s="1174" t="s">
        <v>5852</v>
      </c>
      <c r="M1272" s="1177" t="s">
        <v>4686</v>
      </c>
      <c r="N1272" s="1181" t="n">
        <v>95476</v>
      </c>
      <c r="O1272" s="1303"/>
      <c r="P1272" s="1183"/>
      <c r="Q1272" s="1183"/>
      <c r="R1272" s="1184"/>
      <c r="S1272" s="1185"/>
      <c r="T1272" s="1186"/>
      <c r="U1272" s="1184"/>
      <c r="V1272" s="1177"/>
      <c r="W1272" s="1177"/>
      <c r="X1272" s="1177"/>
      <c r="Y1272" s="1177"/>
      <c r="Z1272" s="1185" t="s">
        <v>6006</v>
      </c>
      <c r="AA1272" s="1187" t="s">
        <v>4745</v>
      </c>
      <c r="AB1272" s="1178"/>
      <c r="AC1272" s="1188" t="s">
        <v>7695</v>
      </c>
      <c r="AD1272" s="1189" t="s">
        <v>8957</v>
      </c>
      <c r="AE1272" s="1189"/>
      <c r="AF1272" s="1189"/>
      <c r="AG1272" s="1189"/>
      <c r="AH1272" s="1189"/>
      <c r="AI1272" s="1189"/>
      <c r="AJ1272" s="1190" t="s">
        <v>8929</v>
      </c>
      <c r="AK1272" s="1191" t="s">
        <v>5946</v>
      </c>
      <c r="AL1272" s="1192" t="s">
        <v>6108</v>
      </c>
      <c r="AM1272" s="1174" t="s">
        <v>10388</v>
      </c>
      <c r="AN1272" s="1193"/>
      <c r="AO1272" s="1174" t="s">
        <v>5852</v>
      </c>
      <c r="AP1272" s="1177" t="s">
        <v>4686</v>
      </c>
      <c r="AQ1272" s="1181" t="n">
        <v>95476</v>
      </c>
      <c r="AR1272" s="1194" t="s">
        <v>3133</v>
      </c>
      <c r="AS1272" s="1305"/>
      <c r="AT1272" s="1196"/>
      <c r="AU1272" s="1184"/>
      <c r="AV1272" s="1197"/>
      <c r="AW1272" s="1198"/>
      <c r="AX1272" s="1198"/>
      <c r="AY1272" s="1198"/>
      <c r="AZ1272" s="1198"/>
      <c r="BA1272" s="1198"/>
      <c r="BB1272" s="1198"/>
      <c r="BC1272" s="1198"/>
      <c r="BD1272" s="1198"/>
      <c r="BE1272" s="1198"/>
      <c r="BF1272" s="1198"/>
      <c r="BG1272" s="1198"/>
      <c r="BH1272" s="1198"/>
      <c r="BI1272" s="1198"/>
      <c r="BJ1272" s="1198"/>
      <c r="BK1272" s="1198"/>
      <c r="BL1272" s="1199"/>
      <c r="BM1272" s="1199"/>
      <c r="BN1272" s="1199"/>
      <c r="BO1272" s="1262"/>
      <c r="BP1272" s="1194"/>
      <c r="ALZ1272" s="0"/>
      <c r="AMA1272" s="0"/>
      <c r="AMB1272" s="0"/>
      <c r="AMC1272" s="0"/>
      <c r="AMD1272" s="0"/>
      <c r="AME1272" s="0"/>
      <c r="AMF1272" s="0"/>
      <c r="AMG1272" s="0"/>
      <c r="AMH1272" s="0"/>
      <c r="AMI1272" s="0"/>
      <c r="AMJ1272" s="0"/>
    </row>
    <row r="1273" s="462" customFormat="true" ht="14.1" hidden="false" customHeight="true" outlineLevel="0" collapsed="false">
      <c r="A1273" s="41" t="s">
        <v>7026</v>
      </c>
      <c r="B1273" s="412" t="s">
        <v>713</v>
      </c>
      <c r="C1273" s="508" t="s">
        <v>36</v>
      </c>
      <c r="D1273" s="470" t="s">
        <v>6981</v>
      </c>
      <c r="E1273" s="120" t="s">
        <v>7027</v>
      </c>
      <c r="F1273" s="120" t="s">
        <v>7028</v>
      </c>
      <c r="G1273" s="456" t="s">
        <v>7029</v>
      </c>
      <c r="H1273" s="567" t="n">
        <v>0</v>
      </c>
      <c r="I1273" s="427"/>
      <c r="J1273" s="428" t="s">
        <v>6131</v>
      </c>
      <c r="K1273" s="412" t="s">
        <v>7030</v>
      </c>
      <c r="L1273" s="412" t="s">
        <v>7031</v>
      </c>
      <c r="M1273" s="120" t="s">
        <v>7032</v>
      </c>
      <c r="N1273" s="457" t="n">
        <v>89508</v>
      </c>
      <c r="O1273" s="458"/>
      <c r="P1273" s="431"/>
      <c r="Q1273" s="431"/>
      <c r="R1273" s="459"/>
      <c r="S1273" s="460"/>
      <c r="T1273" s="461"/>
      <c r="U1273" s="459"/>
      <c r="V1273" s="120"/>
      <c r="W1273" s="120"/>
      <c r="X1273" s="120"/>
      <c r="Y1273" s="120"/>
      <c r="Z1273" s="460"/>
      <c r="AA1273" s="433"/>
      <c r="AB1273" s="456"/>
      <c r="AC1273" s="594"/>
      <c r="AD1273" s="595"/>
      <c r="AE1273" s="595"/>
      <c r="AF1273" s="595"/>
      <c r="AG1273" s="595"/>
      <c r="AH1273" s="595"/>
      <c r="AI1273" s="595"/>
      <c r="AJ1273" s="596"/>
      <c r="AK1273" s="437" t="s">
        <v>5946</v>
      </c>
      <c r="AL1273" s="438" t="s">
        <v>6108</v>
      </c>
      <c r="AM1273" s="412" t="s">
        <v>7030</v>
      </c>
      <c r="AO1273" s="412" t="s">
        <v>7033</v>
      </c>
      <c r="AP1273" s="120" t="s">
        <v>7032</v>
      </c>
      <c r="AQ1273" s="457" t="n">
        <v>89508</v>
      </c>
      <c r="AR1273" s="463" t="s">
        <v>7028</v>
      </c>
      <c r="AS1273" s="441"/>
      <c r="AT1273" s="465"/>
      <c r="AU1273" s="459"/>
      <c r="AV1273" s="466"/>
      <c r="AW1273" s="467"/>
      <c r="AX1273" s="467"/>
      <c r="AY1273" s="467"/>
      <c r="AZ1273" s="467"/>
      <c r="BA1273" s="467"/>
      <c r="BB1273" s="467"/>
      <c r="BC1273" s="467"/>
      <c r="BD1273" s="467"/>
      <c r="BE1273" s="467"/>
      <c r="BF1273" s="467"/>
      <c r="BG1273" s="467"/>
      <c r="BH1273" s="467"/>
      <c r="BI1273" s="467"/>
      <c r="BJ1273" s="467"/>
      <c r="BK1273" s="467"/>
      <c r="BL1273" s="468"/>
      <c r="BM1273" s="468"/>
      <c r="BN1273" s="468"/>
      <c r="BO1273" s="412"/>
      <c r="BP1273" s="412"/>
      <c r="ALZ1273" s="0"/>
      <c r="AMA1273" s="0"/>
      <c r="AMB1273" s="0"/>
      <c r="AMC1273" s="0"/>
      <c r="AMD1273" s="0"/>
      <c r="AME1273" s="0"/>
      <c r="AMF1273" s="0"/>
      <c r="AMG1273" s="0"/>
      <c r="AMH1273" s="0"/>
      <c r="AMI1273" s="0"/>
      <c r="AMJ1273" s="0"/>
    </row>
    <row r="1274" s="462" customFormat="true" ht="14.1" hidden="false" customHeight="true" outlineLevel="0" collapsed="false">
      <c r="A1274" s="41" t="s">
        <v>12796</v>
      </c>
      <c r="B1274" s="412" t="s">
        <v>5977</v>
      </c>
      <c r="C1274" s="652" t="s">
        <v>36</v>
      </c>
      <c r="D1274" s="120"/>
      <c r="E1274" s="120" t="s">
        <v>4182</v>
      </c>
      <c r="F1274" s="120" t="s">
        <v>12797</v>
      </c>
      <c r="G1274" s="456"/>
      <c r="H1274" s="427" t="n">
        <v>0.0775</v>
      </c>
      <c r="I1274" s="427" t="n">
        <v>0.08</v>
      </c>
      <c r="J1274" s="428" t="s">
        <v>7434</v>
      </c>
      <c r="K1274" s="412" t="s">
        <v>12798</v>
      </c>
      <c r="L1274" s="412" t="s">
        <v>7436</v>
      </c>
      <c r="M1274" s="120" t="s">
        <v>4686</v>
      </c>
      <c r="N1274" s="457" t="n">
        <v>94599</v>
      </c>
      <c r="O1274" s="430"/>
      <c r="P1274" s="431"/>
      <c r="Q1274" s="431"/>
      <c r="R1274" s="459"/>
      <c r="S1274" s="460"/>
      <c r="T1274" s="461"/>
      <c r="U1274" s="459"/>
      <c r="V1274" s="120"/>
      <c r="W1274" s="120"/>
      <c r="X1274" s="120"/>
      <c r="Y1274" s="120"/>
      <c r="Z1274" s="460"/>
      <c r="AA1274" s="433" t="s">
        <v>12799</v>
      </c>
      <c r="AB1274" s="456"/>
      <c r="AC1274" s="594"/>
      <c r="AD1274" s="595"/>
      <c r="AE1274" s="595"/>
      <c r="AF1274" s="595"/>
      <c r="AG1274" s="595"/>
      <c r="AH1274" s="595"/>
      <c r="AI1274" s="595"/>
      <c r="AJ1274" s="596"/>
      <c r="AK1274" s="437" t="s">
        <v>5946</v>
      </c>
      <c r="AL1274" s="438" t="s">
        <v>6108</v>
      </c>
      <c r="AM1274" s="412" t="s">
        <v>12798</v>
      </c>
      <c r="AO1274" s="412" t="s">
        <v>7436</v>
      </c>
      <c r="AP1274" s="120" t="s">
        <v>4686</v>
      </c>
      <c r="AQ1274" s="457" t="n">
        <v>94599</v>
      </c>
      <c r="AR1274" s="463" t="s">
        <v>12797</v>
      </c>
      <c r="AS1274" s="464"/>
      <c r="AT1274" s="465"/>
      <c r="AU1274" s="459"/>
      <c r="AV1274" s="466"/>
      <c r="AW1274" s="467"/>
      <c r="AX1274" s="467"/>
      <c r="AY1274" s="467"/>
      <c r="AZ1274" s="467"/>
      <c r="BA1274" s="467"/>
      <c r="BB1274" s="467"/>
      <c r="BC1274" s="467"/>
      <c r="BD1274" s="467"/>
      <c r="BE1274" s="467"/>
      <c r="BF1274" s="467"/>
      <c r="BG1274" s="467"/>
      <c r="BH1274" s="467"/>
      <c r="BI1274" s="467"/>
      <c r="BJ1274" s="467"/>
      <c r="BK1274" s="467"/>
      <c r="BL1274" s="468"/>
      <c r="BM1274" s="468"/>
      <c r="BN1274" s="468"/>
      <c r="BO1274" s="469"/>
      <c r="BP1274" s="463"/>
      <c r="ALZ1274" s="0"/>
      <c r="AMA1274" s="0"/>
      <c r="AMB1274" s="0"/>
      <c r="AMC1274" s="0"/>
      <c r="AMD1274" s="0"/>
      <c r="AME1274" s="0"/>
      <c r="AMF1274" s="0"/>
      <c r="AMG1274" s="0"/>
      <c r="AMH1274" s="0"/>
      <c r="AMI1274" s="0"/>
      <c r="AMJ1274" s="0"/>
    </row>
    <row r="1275" s="462" customFormat="true" ht="14.1" hidden="false" customHeight="true" outlineLevel="0" collapsed="false">
      <c r="A1275" s="1107" t="s">
        <v>10713</v>
      </c>
      <c r="B1275" s="1108" t="s">
        <v>713</v>
      </c>
      <c r="C1275" s="1335" t="s">
        <v>4715</v>
      </c>
      <c r="D1275" s="1138" t="s">
        <v>10714</v>
      </c>
      <c r="E1275" s="1110" t="s">
        <v>10715</v>
      </c>
      <c r="F1275" s="1110" t="s">
        <v>10716</v>
      </c>
      <c r="G1275" s="1111"/>
      <c r="H1275" s="1112" t="n">
        <v>0.085</v>
      </c>
      <c r="I1275" s="1112" t="n">
        <v>0.09</v>
      </c>
      <c r="J1275" s="1113" t="s">
        <v>5681</v>
      </c>
      <c r="K1275" s="1108" t="s">
        <v>6046</v>
      </c>
      <c r="L1275" s="1108" t="s">
        <v>5681</v>
      </c>
      <c r="M1275" s="1110" t="s">
        <v>4686</v>
      </c>
      <c r="N1275" s="1114" t="n">
        <v>94947</v>
      </c>
      <c r="O1275" s="1355"/>
      <c r="P1275" s="1278"/>
      <c r="Q1275" s="1278"/>
      <c r="R1275" s="1118"/>
      <c r="S1275" s="1119"/>
      <c r="T1275" s="1120"/>
      <c r="U1275" s="1118"/>
      <c r="V1275" s="1110"/>
      <c r="W1275" s="1110"/>
      <c r="X1275" s="1110"/>
      <c r="Y1275" s="1110"/>
      <c r="Z1275" s="1119"/>
      <c r="AA1275" s="1121"/>
      <c r="AB1275" s="1111"/>
      <c r="AC1275" s="1245" t="s">
        <v>9652</v>
      </c>
      <c r="AD1275" s="1246" t="s">
        <v>8033</v>
      </c>
      <c r="AE1275" s="1246"/>
      <c r="AF1275" s="1246" t="s">
        <v>10717</v>
      </c>
      <c r="AG1275" s="1359"/>
      <c r="AH1275" s="1359"/>
      <c r="AI1275" s="1359"/>
      <c r="AJ1275" s="1247" t="s">
        <v>7581</v>
      </c>
      <c r="AK1275" s="1126" t="s">
        <v>5946</v>
      </c>
      <c r="AL1275" s="1127" t="s">
        <v>6108</v>
      </c>
      <c r="AM1275" s="1108" t="s">
        <v>6046</v>
      </c>
      <c r="AN1275" s="1128"/>
      <c r="AO1275" s="1108" t="s">
        <v>5681</v>
      </c>
      <c r="AP1275" s="1110" t="s">
        <v>4686</v>
      </c>
      <c r="AQ1275" s="1114" t="n">
        <v>94947</v>
      </c>
      <c r="AR1275" s="1129" t="s">
        <v>10716</v>
      </c>
      <c r="AS1275" s="1130"/>
      <c r="AT1275" s="1131"/>
      <c r="AU1275" s="1118"/>
      <c r="AV1275" s="1132"/>
      <c r="AW1275" s="1133"/>
      <c r="AX1275" s="1133"/>
      <c r="AY1275" s="1133"/>
      <c r="AZ1275" s="1133"/>
      <c r="BA1275" s="1133"/>
      <c r="BB1275" s="1133"/>
      <c r="BC1275" s="1133"/>
      <c r="BD1275" s="1133"/>
      <c r="BE1275" s="1133"/>
      <c r="BF1275" s="1133"/>
      <c r="BG1275" s="1133"/>
      <c r="BH1275" s="1133"/>
      <c r="BI1275" s="1133"/>
      <c r="BJ1275" s="1133"/>
      <c r="BK1275" s="1133"/>
      <c r="BL1275" s="1134"/>
      <c r="BM1275" s="1134"/>
      <c r="BN1275" s="1134"/>
      <c r="BO1275" s="1243"/>
      <c r="BP1275" s="1129"/>
      <c r="ALZ1275" s="0"/>
      <c r="AMA1275" s="0"/>
      <c r="AMB1275" s="0"/>
      <c r="AMC1275" s="0"/>
      <c r="AMD1275" s="0"/>
      <c r="AME1275" s="0"/>
      <c r="AMF1275" s="0"/>
      <c r="AMG1275" s="0"/>
      <c r="AMH1275" s="0"/>
      <c r="AMI1275" s="0"/>
      <c r="AMJ1275" s="0"/>
    </row>
    <row r="1276" s="462" customFormat="true" ht="14.1" hidden="false" customHeight="true" outlineLevel="0" collapsed="false">
      <c r="A1276" s="1173" t="s">
        <v>11333</v>
      </c>
      <c r="B1276" s="1174" t="s">
        <v>713</v>
      </c>
      <c r="C1276" s="1338" t="s">
        <v>36</v>
      </c>
      <c r="D1276" s="1290" t="s">
        <v>6540</v>
      </c>
      <c r="E1276" s="1177" t="s">
        <v>3364</v>
      </c>
      <c r="F1276" s="1177" t="s">
        <v>11334</v>
      </c>
      <c r="G1276" s="1178"/>
      <c r="H1276" s="1179" t="n">
        <v>0.0925</v>
      </c>
      <c r="I1276" s="1179" t="n">
        <v>0.0925</v>
      </c>
      <c r="J1276" s="1180" t="s">
        <v>7614</v>
      </c>
      <c r="K1276" s="1174" t="s">
        <v>11335</v>
      </c>
      <c r="L1276" s="1174" t="s">
        <v>3082</v>
      </c>
      <c r="M1276" s="1177" t="s">
        <v>4686</v>
      </c>
      <c r="N1276" s="1181" t="n">
        <v>94903</v>
      </c>
      <c r="O1276" s="1303"/>
      <c r="P1276" s="1183"/>
      <c r="Q1276" s="1183"/>
      <c r="R1276" s="1184" t="s">
        <v>11336</v>
      </c>
      <c r="S1276" s="1185"/>
      <c r="T1276" s="1186" t="s">
        <v>11337</v>
      </c>
      <c r="U1276" s="1184"/>
      <c r="V1276" s="1177"/>
      <c r="W1276" s="1177"/>
      <c r="X1276" s="1177"/>
      <c r="Y1276" s="1177"/>
      <c r="Z1276" s="1185" t="s">
        <v>6249</v>
      </c>
      <c r="AA1276" s="1187"/>
      <c r="AB1276" s="1178"/>
      <c r="AC1276" s="1297" t="s">
        <v>7711</v>
      </c>
      <c r="AD1276" s="1298"/>
      <c r="AE1276" s="1297"/>
      <c r="AF1276" s="1297"/>
      <c r="AG1276" s="1297"/>
      <c r="AH1276" s="1297"/>
      <c r="AI1276" s="1297"/>
      <c r="AJ1276" s="1299" t="s">
        <v>8929</v>
      </c>
      <c r="AK1276" s="1191" t="s">
        <v>5946</v>
      </c>
      <c r="AL1276" s="1192" t="s">
        <v>6108</v>
      </c>
      <c r="AM1276" s="1174" t="s">
        <v>11335</v>
      </c>
      <c r="AN1276" s="1193"/>
      <c r="AO1276" s="1174" t="s">
        <v>3082</v>
      </c>
      <c r="AP1276" s="1177" t="s">
        <v>4686</v>
      </c>
      <c r="AQ1276" s="1181" t="n">
        <v>94903</v>
      </c>
      <c r="AR1276" s="1194" t="s">
        <v>11334</v>
      </c>
      <c r="AS1276" s="1195"/>
      <c r="AT1276" s="1196"/>
      <c r="AU1276" s="1184"/>
      <c r="AV1276" s="1197"/>
      <c r="AW1276" s="1198"/>
      <c r="AX1276" s="1198"/>
      <c r="AY1276" s="1198"/>
      <c r="AZ1276" s="1198"/>
      <c r="BA1276" s="1198"/>
      <c r="BB1276" s="1198"/>
      <c r="BC1276" s="1198"/>
      <c r="BD1276" s="1198"/>
      <c r="BE1276" s="1198"/>
      <c r="BF1276" s="1198"/>
      <c r="BG1276" s="1198"/>
      <c r="BH1276" s="1198"/>
      <c r="BI1276" s="1198"/>
      <c r="BJ1276" s="1198"/>
      <c r="BK1276" s="1198"/>
      <c r="BL1276" s="1199"/>
      <c r="BM1276" s="1199"/>
      <c r="BN1276" s="1199"/>
      <c r="BO1276" s="1262"/>
      <c r="BP1276" s="1194"/>
      <c r="ALZ1276" s="0"/>
      <c r="AMA1276" s="0"/>
      <c r="AMB1276" s="0"/>
      <c r="AMC1276" s="0"/>
      <c r="AMD1276" s="0"/>
      <c r="AME1276" s="0"/>
      <c r="AMF1276" s="0"/>
      <c r="AMG1276" s="0"/>
      <c r="AMH1276" s="0"/>
      <c r="AMI1276" s="0"/>
      <c r="AMJ1276" s="0"/>
    </row>
    <row r="1277" s="462" customFormat="true" ht="14.1" hidden="false" customHeight="true" outlineLevel="0" collapsed="false">
      <c r="A1277" s="41" t="s">
        <v>12800</v>
      </c>
      <c r="B1277" s="412" t="s">
        <v>713</v>
      </c>
      <c r="C1277" s="508" t="s">
        <v>36</v>
      </c>
      <c r="D1277" s="414" t="s">
        <v>12635</v>
      </c>
      <c r="E1277" s="120" t="s">
        <v>1465</v>
      </c>
      <c r="F1277" s="120" t="s">
        <v>12801</v>
      </c>
      <c r="G1277" s="456"/>
      <c r="H1277" s="427" t="n">
        <v>0.0925</v>
      </c>
      <c r="I1277" s="427" t="n">
        <v>0.09</v>
      </c>
      <c r="J1277" s="428" t="s">
        <v>6337</v>
      </c>
      <c r="K1277" s="412" t="s">
        <v>12802</v>
      </c>
      <c r="L1277" s="412" t="s">
        <v>5362</v>
      </c>
      <c r="M1277" s="120" t="s">
        <v>4686</v>
      </c>
      <c r="N1277" s="457" t="n">
        <v>94061</v>
      </c>
      <c r="O1277" s="430"/>
      <c r="P1277" s="431"/>
      <c r="Q1277" s="431"/>
      <c r="R1277" s="459"/>
      <c r="S1277" s="460"/>
      <c r="T1277" s="461"/>
      <c r="U1277" s="459"/>
      <c r="V1277" s="120"/>
      <c r="W1277" s="120"/>
      <c r="X1277" s="120"/>
      <c r="Y1277" s="120"/>
      <c r="Z1277" s="460" t="s">
        <v>12803</v>
      </c>
      <c r="AA1277" s="433"/>
      <c r="AB1277" s="456"/>
      <c r="AC1277" s="594"/>
      <c r="AD1277" s="595"/>
      <c r="AE1277" s="595"/>
      <c r="AF1277" s="595"/>
      <c r="AG1277" s="595"/>
      <c r="AH1277" s="595"/>
      <c r="AI1277" s="595"/>
      <c r="AJ1277" s="596"/>
      <c r="AK1277" s="437" t="s">
        <v>5946</v>
      </c>
      <c r="AL1277" s="438" t="s">
        <v>6108</v>
      </c>
      <c r="AM1277" s="412" t="s">
        <v>12802</v>
      </c>
      <c r="AO1277" s="412" t="s">
        <v>5362</v>
      </c>
      <c r="AP1277" s="120" t="s">
        <v>4686</v>
      </c>
      <c r="AQ1277" s="457" t="n">
        <v>94061</v>
      </c>
      <c r="AR1277" s="463" t="s">
        <v>12801</v>
      </c>
      <c r="AS1277" s="441"/>
      <c r="AT1277" s="465"/>
      <c r="AU1277" s="459"/>
      <c r="AV1277" s="466"/>
      <c r="AW1277" s="467"/>
      <c r="AX1277" s="467"/>
      <c r="AY1277" s="467"/>
      <c r="AZ1277" s="467"/>
      <c r="BA1277" s="467"/>
      <c r="BB1277" s="467"/>
      <c r="BC1277" s="467"/>
      <c r="BD1277" s="467"/>
      <c r="BE1277" s="467"/>
      <c r="BF1277" s="467"/>
      <c r="BG1277" s="467"/>
      <c r="BH1277" s="467"/>
      <c r="BI1277" s="467"/>
      <c r="BJ1277" s="467"/>
      <c r="BK1277" s="467"/>
      <c r="BL1277" s="468"/>
      <c r="BM1277" s="468"/>
      <c r="BN1277" s="468"/>
      <c r="BO1277" s="469"/>
      <c r="BP1277" s="463"/>
      <c r="ALZ1277" s="0"/>
      <c r="AMA1277" s="0"/>
      <c r="AMB1277" s="0"/>
      <c r="AMC1277" s="0"/>
      <c r="AMD1277" s="0"/>
      <c r="AME1277" s="0"/>
      <c r="AMF1277" s="0"/>
      <c r="AMG1277" s="0"/>
      <c r="AMH1277" s="0"/>
      <c r="AMI1277" s="0"/>
      <c r="AMJ1277" s="0"/>
    </row>
    <row r="1278" s="462" customFormat="true" ht="14.1" hidden="false" customHeight="true" outlineLevel="0" collapsed="false">
      <c r="A1278" s="41" t="s">
        <v>14499</v>
      </c>
      <c r="B1278" s="412"/>
      <c r="C1278" s="508" t="s">
        <v>6129</v>
      </c>
      <c r="D1278" s="470"/>
      <c r="E1278" s="120" t="s">
        <v>1581</v>
      </c>
      <c r="F1278" s="120" t="s">
        <v>14500</v>
      </c>
      <c r="G1278" s="456"/>
      <c r="H1278" s="427" t="n">
        <v>0.0925</v>
      </c>
      <c r="I1278" s="427"/>
      <c r="J1278" s="428" t="s">
        <v>5980</v>
      </c>
      <c r="K1278" s="412" t="s">
        <v>14501</v>
      </c>
      <c r="L1278" s="412" t="s">
        <v>5442</v>
      </c>
      <c r="M1278" s="120" t="s">
        <v>4686</v>
      </c>
      <c r="N1278" s="457" t="n">
        <v>95403</v>
      </c>
      <c r="O1278" s="458"/>
      <c r="P1278" s="431"/>
      <c r="Q1278" s="431"/>
      <c r="R1278" s="459"/>
      <c r="S1278" s="460"/>
      <c r="T1278" s="461"/>
      <c r="U1278" s="459"/>
      <c r="V1278" s="120"/>
      <c r="W1278" s="120"/>
      <c r="X1278" s="120"/>
      <c r="Y1278" s="120"/>
      <c r="Z1278" s="460"/>
      <c r="AA1278" s="433"/>
      <c r="AB1278" s="456"/>
      <c r="AC1278" s="594"/>
      <c r="AD1278" s="595"/>
      <c r="AE1278" s="595"/>
      <c r="AF1278" s="595"/>
      <c r="AG1278" s="595"/>
      <c r="AH1278" s="595"/>
      <c r="AI1278" s="595"/>
      <c r="AJ1278" s="596"/>
      <c r="AK1278" s="437"/>
      <c r="AL1278" s="438" t="s">
        <v>14499</v>
      </c>
      <c r="AM1278" s="412" t="s">
        <v>14501</v>
      </c>
      <c r="AO1278" s="412" t="s">
        <v>5442</v>
      </c>
      <c r="AP1278" s="120" t="s">
        <v>4686</v>
      </c>
      <c r="AQ1278" s="457" t="n">
        <v>95403</v>
      </c>
      <c r="AR1278" s="463" t="s">
        <v>14500</v>
      </c>
      <c r="AS1278" s="441"/>
      <c r="AT1278" s="465"/>
      <c r="AU1278" s="459"/>
      <c r="AV1278" s="466"/>
      <c r="AW1278" s="467"/>
      <c r="AX1278" s="467"/>
      <c r="AY1278" s="467"/>
      <c r="AZ1278" s="467"/>
      <c r="BA1278" s="467"/>
      <c r="BB1278" s="467"/>
      <c r="BC1278" s="467"/>
      <c r="BD1278" s="467"/>
      <c r="BE1278" s="467"/>
      <c r="BF1278" s="467"/>
      <c r="BG1278" s="467"/>
      <c r="BH1278" s="467"/>
      <c r="BI1278" s="467"/>
      <c r="BJ1278" s="467"/>
      <c r="BK1278" s="467"/>
      <c r="BL1278" s="468"/>
      <c r="BM1278" s="468"/>
      <c r="BN1278" s="468"/>
      <c r="BO1278" s="412"/>
      <c r="BP1278" s="412"/>
      <c r="ALZ1278" s="0"/>
      <c r="AMA1278" s="0"/>
      <c r="AMB1278" s="0"/>
      <c r="AMC1278" s="0"/>
      <c r="AMD1278" s="0"/>
      <c r="AME1278" s="0"/>
      <c r="AMF1278" s="0"/>
      <c r="AMG1278" s="0"/>
      <c r="AMH1278" s="0"/>
      <c r="AMI1278" s="0"/>
      <c r="AMJ1278" s="0"/>
    </row>
    <row r="1279" s="439" customFormat="true" ht="14.1" hidden="false" customHeight="true" outlineLevel="0" collapsed="false">
      <c r="A1279" s="41" t="s">
        <v>4248</v>
      </c>
      <c r="B1279" s="412" t="s">
        <v>5977</v>
      </c>
      <c r="C1279" s="508" t="s">
        <v>4715</v>
      </c>
      <c r="D1279" s="120"/>
      <c r="E1279" s="120" t="s">
        <v>4249</v>
      </c>
      <c r="F1279" s="120" t="s">
        <v>4246</v>
      </c>
      <c r="G1279" s="456"/>
      <c r="H1279" s="427" t="n">
        <v>0.0775</v>
      </c>
      <c r="I1279" s="427" t="n">
        <v>0.08</v>
      </c>
      <c r="J1279" s="428" t="s">
        <v>6801</v>
      </c>
      <c r="K1279" s="412" t="s">
        <v>9700</v>
      </c>
      <c r="L1279" s="412" t="s">
        <v>9701</v>
      </c>
      <c r="M1279" s="120" t="s">
        <v>4686</v>
      </c>
      <c r="N1279" s="457" t="n">
        <v>92675</v>
      </c>
      <c r="O1279" s="430"/>
      <c r="P1279" s="431"/>
      <c r="Q1279" s="431"/>
      <c r="R1279" s="459"/>
      <c r="S1279" s="460"/>
      <c r="T1279" s="461"/>
      <c r="U1279" s="459"/>
      <c r="V1279" s="120"/>
      <c r="W1279" s="120"/>
      <c r="X1279" s="120"/>
      <c r="Y1279" s="120"/>
      <c r="Z1279" s="460" t="s">
        <v>9702</v>
      </c>
      <c r="AA1279" s="433" t="s">
        <v>4745</v>
      </c>
      <c r="AB1279" s="456"/>
      <c r="AC1279" s="641"/>
      <c r="AD1279" s="642"/>
      <c r="AE1279" s="641"/>
      <c r="AF1279" s="641"/>
      <c r="AG1279" s="641"/>
      <c r="AH1279" s="641"/>
      <c r="AI1279" s="641"/>
      <c r="AJ1279" s="643"/>
      <c r="AK1279" s="437" t="s">
        <v>5946</v>
      </c>
      <c r="AL1279" s="438" t="s">
        <v>6108</v>
      </c>
      <c r="AM1279" s="412" t="s">
        <v>9700</v>
      </c>
      <c r="AN1279" s="462"/>
      <c r="AO1279" s="412" t="s">
        <v>9701</v>
      </c>
      <c r="AP1279" s="120" t="s">
        <v>4686</v>
      </c>
      <c r="AQ1279" s="457" t="n">
        <v>92675</v>
      </c>
      <c r="AR1279" s="463" t="s">
        <v>4246</v>
      </c>
      <c r="AS1279" s="441"/>
      <c r="AT1279" s="465"/>
      <c r="AU1279" s="459"/>
      <c r="AV1279" s="466"/>
      <c r="AW1279" s="467"/>
      <c r="AX1279" s="467"/>
      <c r="AY1279" s="467"/>
      <c r="AZ1279" s="467"/>
      <c r="BA1279" s="467"/>
      <c r="BB1279" s="467"/>
      <c r="BC1279" s="467"/>
      <c r="BD1279" s="467"/>
      <c r="BE1279" s="467"/>
      <c r="BF1279" s="467"/>
      <c r="BG1279" s="467"/>
      <c r="BH1279" s="467"/>
      <c r="BI1279" s="467"/>
      <c r="BJ1279" s="467"/>
      <c r="BK1279" s="467"/>
      <c r="BL1279" s="468"/>
      <c r="BM1279" s="468"/>
      <c r="BN1279" s="468"/>
      <c r="BO1279" s="469"/>
      <c r="BP1279" s="412"/>
      <c r="ALZ1279" s="0"/>
      <c r="AMA1279" s="0"/>
      <c r="AMB1279" s="0"/>
      <c r="AMC1279" s="0"/>
      <c r="AMD1279" s="0"/>
      <c r="AME1279" s="0"/>
      <c r="AMF1279" s="0"/>
      <c r="AMG1279" s="0"/>
      <c r="AMH1279" s="0"/>
      <c r="AMI1279" s="0"/>
      <c r="AMJ1279" s="0"/>
    </row>
    <row r="1280" s="462" customFormat="true" ht="14.1" hidden="false" customHeight="true" outlineLevel="0" collapsed="false">
      <c r="A1280" s="1146" t="s">
        <v>4343</v>
      </c>
      <c r="B1280" s="1147" t="s">
        <v>5977</v>
      </c>
      <c r="C1280" s="1333" t="s">
        <v>36</v>
      </c>
      <c r="D1280" s="1149" t="s">
        <v>9952</v>
      </c>
      <c r="E1280" s="1201" t="s">
        <v>1</v>
      </c>
      <c r="F1280" s="1201" t="s">
        <v>4341</v>
      </c>
      <c r="G1280" s="1202"/>
      <c r="H1280" s="1152" t="n">
        <v>0.0975</v>
      </c>
      <c r="I1280" s="1152" t="n">
        <v>0.095</v>
      </c>
      <c r="J1280" s="1153" t="s">
        <v>82</v>
      </c>
      <c r="K1280" s="1147" t="s">
        <v>9953</v>
      </c>
      <c r="L1280" s="1147" t="s">
        <v>5820</v>
      </c>
      <c r="M1280" s="1201" t="s">
        <v>4686</v>
      </c>
      <c r="N1280" s="1203" t="n">
        <v>94806</v>
      </c>
      <c r="O1280" s="1155"/>
      <c r="P1280" s="1156"/>
      <c r="Q1280" s="1156"/>
      <c r="R1280" s="1204" t="s">
        <v>9954</v>
      </c>
      <c r="S1280" s="1205" t="s">
        <v>9955</v>
      </c>
      <c r="T1280" s="1206"/>
      <c r="U1280" s="1204"/>
      <c r="V1280" s="1201"/>
      <c r="W1280" s="1201"/>
      <c r="X1280" s="1201"/>
      <c r="Y1280" s="1201"/>
      <c r="Z1280" s="1205" t="s">
        <v>9956</v>
      </c>
      <c r="AA1280" s="1158" t="s">
        <v>4745</v>
      </c>
      <c r="AB1280" s="1202"/>
      <c r="AC1280" s="1222" t="s">
        <v>7969</v>
      </c>
      <c r="AD1280" s="1223"/>
      <c r="AE1280" s="1222"/>
      <c r="AF1280" s="1222"/>
      <c r="AG1280" s="1222"/>
      <c r="AH1280" s="1222"/>
      <c r="AI1280" s="1222"/>
      <c r="AJ1280" s="1224" t="s">
        <v>4716</v>
      </c>
      <c r="AK1280" s="1164" t="s">
        <v>5946</v>
      </c>
      <c r="AL1280" s="1165" t="s">
        <v>6108</v>
      </c>
      <c r="AM1280" s="1147" t="s">
        <v>9953</v>
      </c>
      <c r="AN1280" s="1209"/>
      <c r="AO1280" s="1147" t="s">
        <v>5820</v>
      </c>
      <c r="AP1280" s="1201" t="s">
        <v>4686</v>
      </c>
      <c r="AQ1280" s="1203" t="n">
        <v>94806</v>
      </c>
      <c r="AR1280" s="1172" t="s">
        <v>4341</v>
      </c>
      <c r="AS1280" s="1168"/>
      <c r="AT1280" s="1210"/>
      <c r="AU1280" s="1204"/>
      <c r="AV1280" s="1211"/>
      <c r="AW1280" s="1212"/>
      <c r="AX1280" s="1212"/>
      <c r="AY1280" s="1212"/>
      <c r="AZ1280" s="1212"/>
      <c r="BA1280" s="1212"/>
      <c r="BB1280" s="1212"/>
      <c r="BC1280" s="1212"/>
      <c r="BD1280" s="1212"/>
      <c r="BE1280" s="1212"/>
      <c r="BF1280" s="1212"/>
      <c r="BG1280" s="1212"/>
      <c r="BH1280" s="1212"/>
      <c r="BI1280" s="1212"/>
      <c r="BJ1280" s="1212"/>
      <c r="BK1280" s="1212"/>
      <c r="BL1280" s="1213"/>
      <c r="BM1280" s="1213"/>
      <c r="BN1280" s="1213"/>
      <c r="BO1280" s="1171"/>
      <c r="BP1280" s="1147"/>
      <c r="ALZ1280" s="0"/>
      <c r="AMA1280" s="0"/>
      <c r="AMB1280" s="0"/>
      <c r="AMC1280" s="0"/>
      <c r="AMD1280" s="0"/>
      <c r="AME1280" s="0"/>
      <c r="AMF1280" s="0"/>
      <c r="AMG1280" s="0"/>
      <c r="AMH1280" s="0"/>
      <c r="AMI1280" s="0"/>
      <c r="AMJ1280" s="0"/>
    </row>
    <row r="1281" s="462" customFormat="true" ht="14.1" hidden="false" customHeight="true" outlineLevel="0" collapsed="false">
      <c r="A1281" s="1146" t="s">
        <v>9889</v>
      </c>
      <c r="B1281" s="1147" t="s">
        <v>5977</v>
      </c>
      <c r="C1281" s="1333" t="s">
        <v>36</v>
      </c>
      <c r="D1281" s="1201"/>
      <c r="E1281" s="1201" t="s">
        <v>9890</v>
      </c>
      <c r="F1281" s="1201" t="s">
        <v>9891</v>
      </c>
      <c r="G1281" s="1202"/>
      <c r="H1281" s="1152" t="n">
        <v>0.0975</v>
      </c>
      <c r="I1281" s="1152"/>
      <c r="J1281" s="1153" t="s">
        <v>82</v>
      </c>
      <c r="K1281" s="1147" t="s">
        <v>9892</v>
      </c>
      <c r="L1281" s="1147" t="s">
        <v>5820</v>
      </c>
      <c r="M1281" s="1201" t="s">
        <v>4686</v>
      </c>
      <c r="N1281" s="1203" t="n">
        <v>94801</v>
      </c>
      <c r="O1281" s="1281"/>
      <c r="P1281" s="1282"/>
      <c r="Q1281" s="1282"/>
      <c r="R1281" s="1204"/>
      <c r="S1281" s="1205"/>
      <c r="T1281" s="1206"/>
      <c r="U1281" s="1204"/>
      <c r="V1281" s="1201"/>
      <c r="W1281" s="1201"/>
      <c r="X1281" s="1201"/>
      <c r="Y1281" s="1201"/>
      <c r="Z1281" s="1205"/>
      <c r="AA1281" s="1158"/>
      <c r="AB1281" s="1202"/>
      <c r="AC1281" s="1222"/>
      <c r="AD1281" s="1223"/>
      <c r="AE1281" s="1222" t="s">
        <v>7905</v>
      </c>
      <c r="AF1281" s="1222"/>
      <c r="AG1281" s="1222"/>
      <c r="AH1281" s="1222"/>
      <c r="AI1281" s="1222"/>
      <c r="AJ1281" s="1224" t="s">
        <v>4716</v>
      </c>
      <c r="AK1281" s="1164" t="s">
        <v>5946</v>
      </c>
      <c r="AL1281" s="1165" t="s">
        <v>6108</v>
      </c>
      <c r="AM1281" s="1147" t="s">
        <v>9892</v>
      </c>
      <c r="AN1281" s="1209"/>
      <c r="AO1281" s="1147" t="s">
        <v>5820</v>
      </c>
      <c r="AP1281" s="1201" t="s">
        <v>4686</v>
      </c>
      <c r="AQ1281" s="1203" t="n">
        <v>94801</v>
      </c>
      <c r="AR1281" s="1172" t="s">
        <v>9891</v>
      </c>
      <c r="AS1281" s="1168"/>
      <c r="AT1281" s="1210"/>
      <c r="AU1281" s="1204"/>
      <c r="AV1281" s="1211"/>
      <c r="AW1281" s="1212"/>
      <c r="AX1281" s="1212"/>
      <c r="AY1281" s="1212"/>
      <c r="AZ1281" s="1212"/>
      <c r="BA1281" s="1212"/>
      <c r="BB1281" s="1212"/>
      <c r="BC1281" s="1212"/>
      <c r="BD1281" s="1212"/>
      <c r="BE1281" s="1212"/>
      <c r="BF1281" s="1212"/>
      <c r="BG1281" s="1212"/>
      <c r="BH1281" s="1212"/>
      <c r="BI1281" s="1212"/>
      <c r="BJ1281" s="1212"/>
      <c r="BK1281" s="1212"/>
      <c r="BL1281" s="1213"/>
      <c r="BM1281" s="1213"/>
      <c r="BN1281" s="1213"/>
      <c r="BO1281" s="1171"/>
      <c r="BP1281" s="1147"/>
      <c r="ALZ1281" s="0"/>
      <c r="AMA1281" s="0"/>
      <c r="AMB1281" s="0"/>
      <c r="AMC1281" s="0"/>
      <c r="AMD1281" s="0"/>
      <c r="AME1281" s="0"/>
      <c r="AMF1281" s="0"/>
      <c r="AMG1281" s="0"/>
      <c r="AMH1281" s="0"/>
      <c r="AMI1281" s="0"/>
      <c r="AMJ1281" s="0"/>
    </row>
    <row r="1282" s="462" customFormat="true" ht="14.1" hidden="false" customHeight="true" outlineLevel="0" collapsed="false">
      <c r="A1282" s="41" t="s">
        <v>9626</v>
      </c>
      <c r="B1282" s="412" t="s">
        <v>4682</v>
      </c>
      <c r="C1282" s="508" t="s">
        <v>5959</v>
      </c>
      <c r="D1282" s="120"/>
      <c r="E1282" s="120" t="s">
        <v>9627</v>
      </c>
      <c r="F1282" s="120" t="s">
        <v>9628</v>
      </c>
      <c r="G1282" s="456"/>
      <c r="H1282" s="427" t="n">
        <v>0.0925</v>
      </c>
      <c r="I1282" s="427"/>
      <c r="J1282" s="428" t="s">
        <v>5940</v>
      </c>
      <c r="K1282" s="412" t="s">
        <v>9629</v>
      </c>
      <c r="L1282" s="412" t="s">
        <v>5380</v>
      </c>
      <c r="M1282" s="120" t="s">
        <v>4686</v>
      </c>
      <c r="N1282" s="457" t="n">
        <v>94705</v>
      </c>
      <c r="O1282" s="505"/>
      <c r="P1282" s="506"/>
      <c r="Q1282" s="506"/>
      <c r="R1282" s="459"/>
      <c r="S1282" s="460"/>
      <c r="T1282" s="461"/>
      <c r="U1282" s="459"/>
      <c r="V1282" s="120"/>
      <c r="W1282" s="120"/>
      <c r="X1282" s="120"/>
      <c r="Y1282" s="120"/>
      <c r="Z1282" s="460"/>
      <c r="AA1282" s="433"/>
      <c r="AB1282" s="456"/>
      <c r="AC1282" s="641"/>
      <c r="AD1282" s="642"/>
      <c r="AE1282" s="641"/>
      <c r="AF1282" s="641"/>
      <c r="AG1282" s="641"/>
      <c r="AH1282" s="641"/>
      <c r="AI1282" s="641"/>
      <c r="AJ1282" s="643"/>
      <c r="AK1282" s="437" t="s">
        <v>5946</v>
      </c>
      <c r="AL1282" s="438" t="s">
        <v>6108</v>
      </c>
      <c r="AM1282" s="412" t="s">
        <v>9629</v>
      </c>
      <c r="AO1282" s="412" t="s">
        <v>5380</v>
      </c>
      <c r="AP1282" s="120" t="s">
        <v>4686</v>
      </c>
      <c r="AQ1282" s="457" t="n">
        <v>94705</v>
      </c>
      <c r="AR1282" s="463" t="s">
        <v>9628</v>
      </c>
      <c r="AS1282" s="441"/>
      <c r="AT1282" s="465"/>
      <c r="AU1282" s="459"/>
      <c r="AV1282" s="466"/>
      <c r="AW1282" s="467"/>
      <c r="AX1282" s="467"/>
      <c r="AY1282" s="467"/>
      <c r="AZ1282" s="467"/>
      <c r="BA1282" s="467"/>
      <c r="BB1282" s="467"/>
      <c r="BC1282" s="467"/>
      <c r="BD1282" s="467"/>
      <c r="BE1282" s="467"/>
      <c r="BF1282" s="467"/>
      <c r="BG1282" s="467"/>
      <c r="BH1282" s="467"/>
      <c r="BI1282" s="467"/>
      <c r="BJ1282" s="467"/>
      <c r="BK1282" s="467"/>
      <c r="BL1282" s="468"/>
      <c r="BM1282" s="468"/>
      <c r="BN1282" s="468"/>
      <c r="BO1282" s="469"/>
      <c r="BP1282" s="412"/>
      <c r="ALZ1282" s="0"/>
      <c r="AMA1282" s="0"/>
      <c r="AMB1282" s="0"/>
      <c r="AMC1282" s="0"/>
      <c r="AMD1282" s="0"/>
      <c r="AME1282" s="0"/>
      <c r="AMF1282" s="0"/>
      <c r="AMG1282" s="0"/>
      <c r="AMH1282" s="0"/>
      <c r="AMI1282" s="0"/>
      <c r="AMJ1282" s="0"/>
    </row>
    <row r="1283" customFormat="false" ht="14.1" hidden="false" customHeight="true" outlineLevel="0" collapsed="false">
      <c r="A1283" s="1107" t="s">
        <v>10075</v>
      </c>
      <c r="B1283" s="1108" t="s">
        <v>5977</v>
      </c>
      <c r="C1283" s="1335" t="s">
        <v>6058</v>
      </c>
      <c r="D1283" s="1110" t="s">
        <v>795</v>
      </c>
      <c r="E1283" s="1110" t="s">
        <v>10076</v>
      </c>
      <c r="F1283" s="1110" t="s">
        <v>10077</v>
      </c>
      <c r="G1283" s="1111"/>
      <c r="H1283" s="1112" t="n">
        <v>0.085</v>
      </c>
      <c r="I1283" s="1112" t="n">
        <v>0.09</v>
      </c>
      <c r="J1283" s="1113" t="s">
        <v>5681</v>
      </c>
      <c r="K1283" s="1108" t="s">
        <v>10078</v>
      </c>
      <c r="L1283" s="1108" t="s">
        <v>5681</v>
      </c>
      <c r="M1283" s="1110" t="s">
        <v>4686</v>
      </c>
      <c r="N1283" s="1114" t="n">
        <v>94949</v>
      </c>
      <c r="O1283" s="1115" t="s">
        <v>10079</v>
      </c>
      <c r="P1283" s="1117"/>
      <c r="Q1283" s="1116" t="s">
        <v>10080</v>
      </c>
      <c r="R1283" s="1118" t="s">
        <v>10081</v>
      </c>
      <c r="S1283" s="1119" t="s">
        <v>10082</v>
      </c>
      <c r="T1283" s="1120" t="s">
        <v>10083</v>
      </c>
      <c r="U1283" s="1118" t="s">
        <v>10084</v>
      </c>
      <c r="V1283" s="1110"/>
      <c r="W1283" s="1110"/>
      <c r="X1283" s="1110"/>
      <c r="Y1283" s="1110"/>
      <c r="Z1283" s="1119" t="s">
        <v>10085</v>
      </c>
      <c r="AA1283" s="1121" t="s">
        <v>4745</v>
      </c>
      <c r="AB1283" s="1122" t="s">
        <v>10086</v>
      </c>
      <c r="AC1283" s="1245" t="s">
        <v>7625</v>
      </c>
      <c r="AD1283" s="1246" t="s">
        <v>8317</v>
      </c>
      <c r="AE1283" s="1246" t="s">
        <v>7580</v>
      </c>
      <c r="AF1283" s="1246" t="s">
        <v>9331</v>
      </c>
      <c r="AG1283" s="1246"/>
      <c r="AH1283" s="1246"/>
      <c r="AI1283" s="1246" t="s">
        <v>8195</v>
      </c>
      <c r="AJ1283" s="1247" t="s">
        <v>7581</v>
      </c>
      <c r="AK1283" s="1126" t="s">
        <v>5946</v>
      </c>
      <c r="AL1283" s="1127" t="s">
        <v>6108</v>
      </c>
      <c r="AM1283" s="1108" t="s">
        <v>10078</v>
      </c>
      <c r="AN1283" s="1128"/>
      <c r="AO1283" s="1108" t="s">
        <v>5681</v>
      </c>
      <c r="AP1283" s="1110" t="s">
        <v>4686</v>
      </c>
      <c r="AQ1283" s="1114" t="n">
        <v>94949</v>
      </c>
      <c r="AR1283" s="1129" t="s">
        <v>10077</v>
      </c>
      <c r="AS1283" s="1142"/>
      <c r="AT1283" s="1131"/>
      <c r="AU1283" s="1118"/>
      <c r="AV1283" s="1132"/>
      <c r="AW1283" s="1133"/>
      <c r="AX1283" s="1133"/>
      <c r="AY1283" s="1133"/>
      <c r="AZ1283" s="1133"/>
      <c r="BA1283" s="1133"/>
      <c r="BB1283" s="1133"/>
      <c r="BC1283" s="1133"/>
      <c r="BD1283" s="1133"/>
      <c r="BE1283" s="1133"/>
      <c r="BF1283" s="1133"/>
      <c r="BG1283" s="1133"/>
      <c r="BH1283" s="1133"/>
      <c r="BI1283" s="1133"/>
      <c r="BJ1283" s="1133"/>
      <c r="BK1283" s="1133"/>
      <c r="BL1283" s="1134"/>
      <c r="BM1283" s="1134"/>
      <c r="BN1283" s="1134"/>
      <c r="BO1283" s="1108"/>
      <c r="BP1283" s="1108"/>
    </row>
    <row r="1284" s="462" customFormat="true" ht="14.1" hidden="false" customHeight="true" outlineLevel="0" collapsed="false">
      <c r="A1284" s="41" t="s">
        <v>1721</v>
      </c>
      <c r="B1284" s="412" t="s">
        <v>4682</v>
      </c>
      <c r="C1284" s="508" t="s">
        <v>5959</v>
      </c>
      <c r="D1284" s="120" t="s">
        <v>6426</v>
      </c>
      <c r="E1284" s="120" t="s">
        <v>1722</v>
      </c>
      <c r="F1284" s="120" t="s">
        <v>1718</v>
      </c>
      <c r="G1284" s="456" t="s">
        <v>7038</v>
      </c>
      <c r="H1284" s="427" t="n">
        <v>0.09</v>
      </c>
      <c r="I1284" s="427" t="n">
        <v>0.0875</v>
      </c>
      <c r="J1284" s="428" t="s">
        <v>8684</v>
      </c>
      <c r="K1284" s="412" t="s">
        <v>7039</v>
      </c>
      <c r="L1284" s="412" t="s">
        <v>5853</v>
      </c>
      <c r="M1284" s="120" t="s">
        <v>4686</v>
      </c>
      <c r="N1284" s="457" t="n">
        <v>95014</v>
      </c>
      <c r="O1284" s="430"/>
      <c r="P1284" s="431"/>
      <c r="Q1284" s="431"/>
      <c r="R1284" s="459"/>
      <c r="S1284" s="460"/>
      <c r="T1284" s="461"/>
      <c r="U1284" s="459"/>
      <c r="V1284" s="120"/>
      <c r="W1284" s="120"/>
      <c r="X1284" s="120"/>
      <c r="Y1284" s="120"/>
      <c r="Z1284" s="460" t="s">
        <v>6006</v>
      </c>
      <c r="AA1284" s="433" t="s">
        <v>4745</v>
      </c>
      <c r="AB1284" s="456"/>
      <c r="AC1284" s="641"/>
      <c r="AD1284" s="642"/>
      <c r="AE1284" s="641"/>
      <c r="AF1284" s="641"/>
      <c r="AG1284" s="641"/>
      <c r="AH1284" s="641"/>
      <c r="AI1284" s="641"/>
      <c r="AJ1284" s="643"/>
      <c r="AK1284" s="437" t="s">
        <v>5946</v>
      </c>
      <c r="AL1284" s="438" t="s">
        <v>6108</v>
      </c>
      <c r="AM1284" s="412" t="str">
        <f aca="false">PROPER(AN1284)</f>
        <v>10525 S. Deanza Blvd #100</v>
      </c>
      <c r="AN1284" s="462" t="s">
        <v>7040</v>
      </c>
      <c r="AO1284" s="412" t="s">
        <v>5853</v>
      </c>
      <c r="AP1284" s="120" t="s">
        <v>4686</v>
      </c>
      <c r="AQ1284" s="457" t="n">
        <v>95014</v>
      </c>
      <c r="AR1284" s="463" t="s">
        <v>1718</v>
      </c>
      <c r="AS1284" s="441"/>
      <c r="AT1284" s="465"/>
      <c r="AU1284" s="459"/>
      <c r="AV1284" s="466" t="n">
        <v>2</v>
      </c>
      <c r="AW1284" s="467"/>
      <c r="AX1284" s="467"/>
      <c r="AY1284" s="467"/>
      <c r="AZ1284" s="467"/>
      <c r="BA1284" s="467"/>
      <c r="BB1284" s="467"/>
      <c r="BC1284" s="467"/>
      <c r="BD1284" s="467"/>
      <c r="BE1284" s="467"/>
      <c r="BF1284" s="467"/>
      <c r="BG1284" s="467"/>
      <c r="BH1284" s="467"/>
      <c r="BI1284" s="467"/>
      <c r="BJ1284" s="467"/>
      <c r="BK1284" s="467"/>
      <c r="BL1284" s="468"/>
      <c r="BM1284" s="468"/>
      <c r="BN1284" s="468"/>
      <c r="BO1284" s="412"/>
      <c r="BP1284" s="412"/>
      <c r="ALZ1284" s="0"/>
      <c r="AMA1284" s="0"/>
      <c r="AMB1284" s="0"/>
      <c r="AMC1284" s="0"/>
      <c r="AMD1284" s="0"/>
      <c r="AME1284" s="0"/>
      <c r="AMF1284" s="0"/>
      <c r="AMG1284" s="0"/>
      <c r="AMH1284" s="0"/>
      <c r="AMI1284" s="0"/>
      <c r="AMJ1284" s="0"/>
    </row>
    <row r="1285" s="462" customFormat="true" ht="14.1" hidden="false" customHeight="true" outlineLevel="0" collapsed="false">
      <c r="A1285" s="1146" t="s">
        <v>10859</v>
      </c>
      <c r="B1285" s="1147" t="s">
        <v>5977</v>
      </c>
      <c r="C1285" s="1333" t="s">
        <v>36</v>
      </c>
      <c r="D1285" s="1201"/>
      <c r="E1285" s="1201" t="s">
        <v>6099</v>
      </c>
      <c r="F1285" s="1201" t="s">
        <v>10860</v>
      </c>
      <c r="G1285" s="1202" t="s">
        <v>10861</v>
      </c>
      <c r="H1285" s="1152" t="n">
        <v>0.095</v>
      </c>
      <c r="I1285" s="1152" t="n">
        <v>0.0825</v>
      </c>
      <c r="J1285" s="1153" t="s">
        <v>5980</v>
      </c>
      <c r="K1285" s="1147" t="s">
        <v>10862</v>
      </c>
      <c r="L1285" s="1147" t="s">
        <v>4773</v>
      </c>
      <c r="M1285" s="1201" t="s">
        <v>4686</v>
      </c>
      <c r="N1285" s="1203" t="n">
        <v>94952</v>
      </c>
      <c r="O1285" s="1155"/>
      <c r="P1285" s="1156"/>
      <c r="Q1285" s="1156"/>
      <c r="R1285" s="1204"/>
      <c r="S1285" s="1205"/>
      <c r="T1285" s="1206"/>
      <c r="U1285" s="1204"/>
      <c r="V1285" s="1201"/>
      <c r="W1285" s="1201"/>
      <c r="X1285" s="1201"/>
      <c r="Y1285" s="1201"/>
      <c r="Z1285" s="1205" t="s">
        <v>10863</v>
      </c>
      <c r="AA1285" s="1158" t="s">
        <v>4745</v>
      </c>
      <c r="AB1285" s="1202"/>
      <c r="AC1285" s="1222" t="s">
        <v>7576</v>
      </c>
      <c r="AD1285" s="1223" t="s">
        <v>10864</v>
      </c>
      <c r="AE1285" s="1222"/>
      <c r="AF1285" s="1222" t="s">
        <v>10005</v>
      </c>
      <c r="AG1285" s="1222"/>
      <c r="AH1285" s="1222"/>
      <c r="AI1285" s="1222"/>
      <c r="AJ1285" s="1224" t="s">
        <v>4716</v>
      </c>
      <c r="AK1285" s="1164" t="s">
        <v>5946</v>
      </c>
      <c r="AL1285" s="1165" t="s">
        <v>6108</v>
      </c>
      <c r="AM1285" s="1147" t="s">
        <v>10862</v>
      </c>
      <c r="AN1285" s="1209"/>
      <c r="AO1285" s="1147" t="s">
        <v>4773</v>
      </c>
      <c r="AP1285" s="1201" t="s">
        <v>4686</v>
      </c>
      <c r="AQ1285" s="1203" t="n">
        <v>94952</v>
      </c>
      <c r="AR1285" s="1172" t="s">
        <v>10860</v>
      </c>
      <c r="AS1285" s="1168"/>
      <c r="AT1285" s="1210"/>
      <c r="AU1285" s="1204"/>
      <c r="AV1285" s="1211"/>
      <c r="AW1285" s="1212"/>
      <c r="AX1285" s="1212"/>
      <c r="AY1285" s="1212"/>
      <c r="AZ1285" s="1212"/>
      <c r="BA1285" s="1212"/>
      <c r="BB1285" s="1212"/>
      <c r="BC1285" s="1212"/>
      <c r="BD1285" s="1212"/>
      <c r="BE1285" s="1212"/>
      <c r="BF1285" s="1212"/>
      <c r="BG1285" s="1212"/>
      <c r="BH1285" s="1212"/>
      <c r="BI1285" s="1212"/>
      <c r="BJ1285" s="1212"/>
      <c r="BK1285" s="1212"/>
      <c r="BL1285" s="1213"/>
      <c r="BM1285" s="1213"/>
      <c r="BN1285" s="1213"/>
      <c r="BO1285" s="1147"/>
      <c r="BP1285" s="1147"/>
      <c r="ALZ1285" s="0"/>
      <c r="AMA1285" s="0"/>
      <c r="AMB1285" s="0"/>
      <c r="AMC1285" s="0"/>
      <c r="AMD1285" s="0"/>
      <c r="AME1285" s="0"/>
      <c r="AMF1285" s="0"/>
      <c r="AMG1285" s="0"/>
      <c r="AMH1285" s="0"/>
      <c r="AMI1285" s="0"/>
      <c r="AMJ1285" s="0"/>
    </row>
    <row r="1286" s="462" customFormat="true" ht="14.1" hidden="false" customHeight="true" outlineLevel="0" collapsed="false">
      <c r="A1286" s="1146" t="s">
        <v>10532</v>
      </c>
      <c r="B1286" s="1147" t="s">
        <v>4682</v>
      </c>
      <c r="C1286" s="1333" t="s">
        <v>5959</v>
      </c>
      <c r="D1286" s="1201"/>
      <c r="E1286" s="1201" t="s">
        <v>10533</v>
      </c>
      <c r="F1286" s="1201" t="s">
        <v>10534</v>
      </c>
      <c r="G1286" s="1202" t="s">
        <v>10535</v>
      </c>
      <c r="H1286" s="1152" t="n">
        <v>0.0875</v>
      </c>
      <c r="I1286" s="1152" t="n">
        <v>0.09</v>
      </c>
      <c r="J1286" s="1153" t="s">
        <v>6450</v>
      </c>
      <c r="K1286" s="1147" t="s">
        <v>10536</v>
      </c>
      <c r="L1286" s="1147" t="s">
        <v>8636</v>
      </c>
      <c r="M1286" s="1201" t="s">
        <v>4686</v>
      </c>
      <c r="N1286" s="1203" t="n">
        <v>94904</v>
      </c>
      <c r="O1286" s="1218" t="s">
        <v>10537</v>
      </c>
      <c r="P1286" s="1156"/>
      <c r="Q1286" s="1289" t="s">
        <v>10538</v>
      </c>
      <c r="R1286" s="1204"/>
      <c r="S1286" s="1205"/>
      <c r="T1286" s="1206"/>
      <c r="U1286" s="1204"/>
      <c r="V1286" s="1201"/>
      <c r="W1286" s="1201"/>
      <c r="X1286" s="1201"/>
      <c r="Y1286" s="1201"/>
      <c r="Z1286" s="1205" t="s">
        <v>10539</v>
      </c>
      <c r="AA1286" s="1158" t="s">
        <v>4745</v>
      </c>
      <c r="AB1286" s="1202"/>
      <c r="AC1286" s="1222" t="s">
        <v>7847</v>
      </c>
      <c r="AD1286" s="1223" t="s">
        <v>8053</v>
      </c>
      <c r="AE1286" s="1222" t="s">
        <v>7672</v>
      </c>
      <c r="AF1286" s="1222" t="s">
        <v>10540</v>
      </c>
      <c r="AG1286" s="1222" t="s">
        <v>8494</v>
      </c>
      <c r="AH1286" s="1222"/>
      <c r="AI1286" s="1222"/>
      <c r="AJ1286" s="1224" t="s">
        <v>4716</v>
      </c>
      <c r="AK1286" s="1164" t="s">
        <v>5946</v>
      </c>
      <c r="AL1286" s="1165" t="s">
        <v>6108</v>
      </c>
      <c r="AM1286" s="1147" t="s">
        <v>10541</v>
      </c>
      <c r="AN1286" s="1209"/>
      <c r="AO1286" s="1147" t="s">
        <v>8636</v>
      </c>
      <c r="AP1286" s="1201" t="s">
        <v>4686</v>
      </c>
      <c r="AQ1286" s="1203" t="n">
        <v>94904</v>
      </c>
      <c r="AR1286" s="1172" t="s">
        <v>10534</v>
      </c>
      <c r="AS1286" s="1168"/>
      <c r="AT1286" s="1210"/>
      <c r="AU1286" s="1204"/>
      <c r="AV1286" s="1211" t="n">
        <v>2</v>
      </c>
      <c r="AW1286" s="1212"/>
      <c r="AX1286" s="1212"/>
      <c r="AY1286" s="1212"/>
      <c r="AZ1286" s="1212"/>
      <c r="BA1286" s="1212"/>
      <c r="BB1286" s="1212"/>
      <c r="BC1286" s="1212"/>
      <c r="BD1286" s="1212"/>
      <c r="BE1286" s="1212"/>
      <c r="BF1286" s="1212"/>
      <c r="BG1286" s="1212"/>
      <c r="BH1286" s="1212"/>
      <c r="BI1286" s="1212"/>
      <c r="BJ1286" s="1212"/>
      <c r="BK1286" s="1212"/>
      <c r="BL1286" s="1213"/>
      <c r="BM1286" s="1213"/>
      <c r="BN1286" s="1213"/>
      <c r="BO1286" s="1147"/>
      <c r="BP1286" s="1147"/>
      <c r="ALZ1286" s="0"/>
      <c r="AMA1286" s="0"/>
      <c r="AMB1286" s="0"/>
      <c r="AMC1286" s="0"/>
      <c r="AMD1286" s="0"/>
      <c r="AME1286" s="0"/>
      <c r="AMF1286" s="0"/>
      <c r="AMG1286" s="0"/>
      <c r="AMH1286" s="0"/>
      <c r="AMI1286" s="0"/>
      <c r="AMJ1286" s="0"/>
    </row>
    <row r="1287" s="1360" customFormat="true" ht="14.1" hidden="false" customHeight="true" outlineLevel="0" collapsed="false">
      <c r="A1287" s="41" t="s">
        <v>1984</v>
      </c>
      <c r="B1287" s="412" t="s">
        <v>5977</v>
      </c>
      <c r="C1287" s="508" t="s">
        <v>4715</v>
      </c>
      <c r="D1287" s="120"/>
      <c r="E1287" s="120" t="s">
        <v>1983</v>
      </c>
      <c r="F1287" s="460" t="s">
        <v>1982</v>
      </c>
      <c r="G1287" s="456"/>
      <c r="H1287" s="427" t="n">
        <v>0.0825</v>
      </c>
      <c r="I1287" s="427" t="n">
        <v>0.085</v>
      </c>
      <c r="J1287" s="428" t="s">
        <v>7552</v>
      </c>
      <c r="K1287" s="412" t="s">
        <v>8824</v>
      </c>
      <c r="L1287" s="412" t="s">
        <v>5860</v>
      </c>
      <c r="M1287" s="120" t="s">
        <v>4686</v>
      </c>
      <c r="N1287" s="457" t="n">
        <v>94941</v>
      </c>
      <c r="O1287" s="430"/>
      <c r="P1287" s="431"/>
      <c r="Q1287" s="431"/>
      <c r="R1287" s="459"/>
      <c r="S1287" s="460"/>
      <c r="T1287" s="461"/>
      <c r="U1287" s="459"/>
      <c r="V1287" s="120"/>
      <c r="W1287" s="120"/>
      <c r="X1287" s="120"/>
      <c r="Y1287" s="120"/>
      <c r="Z1287" s="460"/>
      <c r="AA1287" s="433"/>
      <c r="AB1287" s="456"/>
      <c r="AC1287" s="645"/>
      <c r="AD1287" s="645"/>
      <c r="AE1287" s="645"/>
      <c r="AF1287" s="645"/>
      <c r="AG1287" s="645"/>
      <c r="AH1287" s="645"/>
      <c r="AI1287" s="645"/>
      <c r="AJ1287" s="498"/>
      <c r="AK1287" s="437" t="s">
        <v>5946</v>
      </c>
      <c r="AL1287" s="438" t="s">
        <v>6108</v>
      </c>
      <c r="AM1287" s="412" t="s">
        <v>8824</v>
      </c>
      <c r="AN1287" s="462"/>
      <c r="AO1287" s="412" t="s">
        <v>5860</v>
      </c>
      <c r="AP1287" s="120" t="s">
        <v>4686</v>
      </c>
      <c r="AQ1287" s="457" t="n">
        <v>94941</v>
      </c>
      <c r="AR1287" s="456" t="s">
        <v>1982</v>
      </c>
      <c r="AS1287" s="437"/>
      <c r="AT1287" s="465"/>
      <c r="AU1287" s="459"/>
      <c r="AV1287" s="466"/>
      <c r="AW1287" s="467"/>
      <c r="AX1287" s="467"/>
      <c r="AY1287" s="467"/>
      <c r="AZ1287" s="467"/>
      <c r="BA1287" s="467"/>
      <c r="BB1287" s="467"/>
      <c r="BC1287" s="467"/>
      <c r="BD1287" s="467"/>
      <c r="BE1287" s="467"/>
      <c r="BF1287" s="467"/>
      <c r="BG1287" s="467"/>
      <c r="BH1287" s="467"/>
      <c r="BI1287" s="467"/>
      <c r="BJ1287" s="467"/>
      <c r="BK1287" s="467"/>
      <c r="BL1287" s="468"/>
      <c r="BM1287" s="468"/>
      <c r="BN1287" s="468"/>
      <c r="BO1287" s="469"/>
      <c r="BP1287" s="463"/>
      <c r="ALZ1287" s="1361"/>
      <c r="AMA1287" s="1361"/>
      <c r="AMB1287" s="1361"/>
      <c r="AMC1287" s="1361"/>
      <c r="AMD1287" s="1361"/>
      <c r="AME1287" s="1361"/>
      <c r="AMF1287" s="1361"/>
      <c r="AMG1287" s="1361"/>
      <c r="AMH1287" s="1361"/>
      <c r="AMI1287" s="1361"/>
      <c r="AMJ1287" s="1361"/>
    </row>
    <row r="1288" s="462" customFormat="true" ht="14.1" hidden="false" customHeight="true" outlineLevel="0" collapsed="false">
      <c r="A1288" s="41" t="s">
        <v>2088</v>
      </c>
      <c r="B1288" s="412" t="s">
        <v>5977</v>
      </c>
      <c r="C1288" s="652" t="s">
        <v>36</v>
      </c>
      <c r="D1288" s="120"/>
      <c r="E1288" s="120" t="s">
        <v>2087</v>
      </c>
      <c r="F1288" s="120" t="s">
        <v>2086</v>
      </c>
      <c r="G1288" s="456"/>
      <c r="H1288" s="427" t="n">
        <v>0.09</v>
      </c>
      <c r="I1288" s="427" t="n">
        <v>0.0875</v>
      </c>
      <c r="J1288" s="428" t="s">
        <v>5852</v>
      </c>
      <c r="K1288" s="412" t="s">
        <v>12804</v>
      </c>
      <c r="L1288" s="412" t="s">
        <v>5852</v>
      </c>
      <c r="M1288" s="120" t="s">
        <v>4686</v>
      </c>
      <c r="N1288" s="457" t="n">
        <v>95476</v>
      </c>
      <c r="O1288" s="430"/>
      <c r="P1288" s="431"/>
      <c r="Q1288" s="431"/>
      <c r="R1288" s="459"/>
      <c r="S1288" s="460"/>
      <c r="T1288" s="461"/>
      <c r="U1288" s="459"/>
      <c r="V1288" s="120"/>
      <c r="W1288" s="120"/>
      <c r="X1288" s="120"/>
      <c r="Y1288" s="120"/>
      <c r="Z1288" s="460"/>
      <c r="AA1288" s="433"/>
      <c r="AB1288" s="456"/>
      <c r="AC1288" s="645"/>
      <c r="AD1288" s="645"/>
      <c r="AE1288" s="645"/>
      <c r="AF1288" s="645"/>
      <c r="AG1288" s="645"/>
      <c r="AH1288" s="645"/>
      <c r="AI1288" s="645"/>
      <c r="AJ1288" s="498"/>
      <c r="AK1288" s="437" t="s">
        <v>5946</v>
      </c>
      <c r="AL1288" s="438" t="s">
        <v>6108</v>
      </c>
      <c r="AM1288" s="412" t="s">
        <v>12804</v>
      </c>
      <c r="AO1288" s="412" t="s">
        <v>5852</v>
      </c>
      <c r="AP1288" s="120" t="s">
        <v>4686</v>
      </c>
      <c r="AQ1288" s="457" t="n">
        <v>95476</v>
      </c>
      <c r="AR1288" s="463" t="s">
        <v>2086</v>
      </c>
      <c r="AS1288" s="437"/>
      <c r="AT1288" s="465"/>
      <c r="AU1288" s="459"/>
      <c r="AV1288" s="466"/>
      <c r="AW1288" s="467"/>
      <c r="AX1288" s="467"/>
      <c r="AY1288" s="467"/>
      <c r="AZ1288" s="467"/>
      <c r="BA1288" s="467"/>
      <c r="BB1288" s="467"/>
      <c r="BC1288" s="467"/>
      <c r="BD1288" s="467"/>
      <c r="BE1288" s="467"/>
      <c r="BF1288" s="467"/>
      <c r="BG1288" s="467"/>
      <c r="BH1288" s="467"/>
      <c r="BI1288" s="467"/>
      <c r="BJ1288" s="467"/>
      <c r="BK1288" s="467"/>
      <c r="BL1288" s="468"/>
      <c r="BM1288" s="468"/>
      <c r="BN1288" s="468"/>
      <c r="BO1288" s="469"/>
      <c r="BP1288" s="463"/>
      <c r="ALZ1288" s="0"/>
      <c r="AMA1288" s="0"/>
      <c r="AMB1288" s="0"/>
      <c r="AMC1288" s="0"/>
      <c r="AMD1288" s="0"/>
      <c r="AME1288" s="0"/>
      <c r="AMF1288" s="0"/>
      <c r="AMG1288" s="0"/>
      <c r="AMH1288" s="0"/>
      <c r="AMI1288" s="0"/>
      <c r="AMJ1288" s="0"/>
    </row>
    <row r="1289" s="462" customFormat="true" ht="14.1" hidden="false" customHeight="true" outlineLevel="0" collapsed="false">
      <c r="A1289" s="41" t="s">
        <v>2194</v>
      </c>
      <c r="B1289" s="412" t="s">
        <v>5977</v>
      </c>
      <c r="C1289" s="652" t="s">
        <v>36</v>
      </c>
      <c r="D1289" s="120"/>
      <c r="E1289" s="120" t="s">
        <v>2193</v>
      </c>
      <c r="F1289" s="120" t="s">
        <v>2192</v>
      </c>
      <c r="G1289" s="456"/>
      <c r="H1289" s="427" t="n">
        <v>0.085</v>
      </c>
      <c r="I1289" s="427" t="n">
        <v>0.0875</v>
      </c>
      <c r="J1289" s="428" t="s">
        <v>5772</v>
      </c>
      <c r="K1289" s="412" t="s">
        <v>12805</v>
      </c>
      <c r="L1289" s="412" t="s">
        <v>4720</v>
      </c>
      <c r="M1289" s="120" t="s">
        <v>4686</v>
      </c>
      <c r="N1289" s="457" t="n">
        <v>94110</v>
      </c>
      <c r="O1289" s="430"/>
      <c r="P1289" s="431"/>
      <c r="Q1289" s="431"/>
      <c r="R1289" s="459"/>
      <c r="S1289" s="460"/>
      <c r="T1289" s="461"/>
      <c r="U1289" s="459"/>
      <c r="V1289" s="120"/>
      <c r="W1289" s="120"/>
      <c r="X1289" s="120"/>
      <c r="Y1289" s="120"/>
      <c r="Z1289" s="460"/>
      <c r="AA1289" s="433"/>
      <c r="AB1289" s="456"/>
      <c r="AC1289" s="645"/>
      <c r="AD1289" s="645"/>
      <c r="AE1289" s="645"/>
      <c r="AF1289" s="645"/>
      <c r="AG1289" s="645"/>
      <c r="AH1289" s="645"/>
      <c r="AI1289" s="645"/>
      <c r="AJ1289" s="498"/>
      <c r="AK1289" s="437" t="s">
        <v>5946</v>
      </c>
      <c r="AL1289" s="438" t="s">
        <v>6108</v>
      </c>
      <c r="AM1289" s="412" t="s">
        <v>12805</v>
      </c>
      <c r="AO1289" s="412" t="s">
        <v>4720</v>
      </c>
      <c r="AP1289" s="120" t="s">
        <v>4686</v>
      </c>
      <c r="AQ1289" s="457" t="n">
        <v>94110</v>
      </c>
      <c r="AR1289" s="463" t="s">
        <v>2192</v>
      </c>
      <c r="AS1289" s="437"/>
      <c r="AT1289" s="465"/>
      <c r="AU1289" s="459"/>
      <c r="AV1289" s="466"/>
      <c r="AW1289" s="467"/>
      <c r="AX1289" s="467"/>
      <c r="AY1289" s="467"/>
      <c r="AZ1289" s="467"/>
      <c r="BA1289" s="467"/>
      <c r="BB1289" s="467"/>
      <c r="BC1289" s="467"/>
      <c r="BD1289" s="467"/>
      <c r="BE1289" s="467"/>
      <c r="BF1289" s="467"/>
      <c r="BG1289" s="467"/>
      <c r="BH1289" s="467"/>
      <c r="BI1289" s="467"/>
      <c r="BJ1289" s="467"/>
      <c r="BK1289" s="467"/>
      <c r="BL1289" s="468"/>
      <c r="BM1289" s="468"/>
      <c r="BN1289" s="468"/>
      <c r="BO1289" s="469"/>
      <c r="BP1289" s="463"/>
      <c r="ALZ1289" s="0"/>
      <c r="AMA1289" s="0"/>
      <c r="AMB1289" s="0"/>
      <c r="AMC1289" s="0"/>
      <c r="AMD1289" s="0"/>
      <c r="AME1289" s="0"/>
      <c r="AMF1289" s="0"/>
      <c r="AMG1289" s="0"/>
      <c r="AMH1289" s="0"/>
      <c r="AMI1289" s="0"/>
      <c r="AMJ1289" s="0"/>
    </row>
    <row r="1290" s="462" customFormat="true" ht="14.1" hidden="false" customHeight="true" outlineLevel="0" collapsed="false">
      <c r="A1290" s="41" t="s">
        <v>2296</v>
      </c>
      <c r="B1290" s="412" t="s">
        <v>678</v>
      </c>
      <c r="C1290" s="508" t="s">
        <v>4715</v>
      </c>
      <c r="D1290" s="120" t="s">
        <v>8825</v>
      </c>
      <c r="E1290" s="120" t="s">
        <v>2295</v>
      </c>
      <c r="F1290" s="120" t="s">
        <v>2294</v>
      </c>
      <c r="G1290" s="456"/>
      <c r="H1290" s="427" t="n">
        <v>0.0875</v>
      </c>
      <c r="I1290" s="427"/>
      <c r="J1290" s="428" t="s">
        <v>6140</v>
      </c>
      <c r="K1290" s="412" t="s">
        <v>8826</v>
      </c>
      <c r="L1290" s="412" t="s">
        <v>4688</v>
      </c>
      <c r="M1290" s="120" t="s">
        <v>4686</v>
      </c>
      <c r="N1290" s="457" t="n">
        <v>94060</v>
      </c>
      <c r="O1290" s="458"/>
      <c r="P1290" s="431"/>
      <c r="Q1290" s="431"/>
      <c r="R1290" s="459" t="s">
        <v>2554</v>
      </c>
      <c r="S1290" s="460"/>
      <c r="T1290" s="461"/>
      <c r="U1290" s="459"/>
      <c r="V1290" s="120"/>
      <c r="W1290" s="120"/>
      <c r="X1290" s="120"/>
      <c r="Y1290" s="120"/>
      <c r="Z1290" s="460"/>
      <c r="AA1290" s="433"/>
      <c r="AB1290" s="456"/>
      <c r="AC1290" s="645"/>
      <c r="AD1290" s="645"/>
      <c r="AE1290" s="645"/>
      <c r="AF1290" s="645"/>
      <c r="AG1290" s="645"/>
      <c r="AH1290" s="645"/>
      <c r="AI1290" s="645"/>
      <c r="AJ1290" s="498"/>
      <c r="AK1290" s="437" t="s">
        <v>5946</v>
      </c>
      <c r="AL1290" s="438" t="s">
        <v>6108</v>
      </c>
      <c r="AM1290" s="412" t="s">
        <v>8826</v>
      </c>
      <c r="AO1290" s="412" t="s">
        <v>4688</v>
      </c>
      <c r="AP1290" s="120" t="s">
        <v>4686</v>
      </c>
      <c r="AQ1290" s="457" t="n">
        <v>94060</v>
      </c>
      <c r="AR1290" s="463" t="s">
        <v>2294</v>
      </c>
      <c r="AS1290" s="437"/>
      <c r="AT1290" s="465"/>
      <c r="AU1290" s="459"/>
      <c r="AV1290" s="466"/>
      <c r="AW1290" s="467"/>
      <c r="AX1290" s="467"/>
      <c r="AY1290" s="467"/>
      <c r="AZ1290" s="467"/>
      <c r="BA1290" s="467"/>
      <c r="BB1290" s="467" t="s">
        <v>8825</v>
      </c>
      <c r="BC1290" s="467"/>
      <c r="BD1290" s="467"/>
      <c r="BE1290" s="467"/>
      <c r="BF1290" s="467"/>
      <c r="BG1290" s="467"/>
      <c r="BH1290" s="467"/>
      <c r="BI1290" s="467"/>
      <c r="BJ1290" s="467" t="s">
        <v>8827</v>
      </c>
      <c r="BK1290" s="467"/>
      <c r="BL1290" s="468"/>
      <c r="BM1290" s="468"/>
      <c r="BN1290" s="468"/>
      <c r="BO1290" s="469"/>
      <c r="BP1290" s="463"/>
      <c r="ALZ1290" s="0"/>
      <c r="AMA1290" s="0"/>
      <c r="AMB1290" s="0"/>
      <c r="AMC1290" s="0"/>
      <c r="AMD1290" s="0"/>
      <c r="AME1290" s="0"/>
      <c r="AMF1290" s="0"/>
      <c r="AMG1290" s="0"/>
      <c r="AMH1290" s="0"/>
      <c r="AMI1290" s="0"/>
      <c r="AMJ1290" s="0"/>
    </row>
    <row r="1291" s="462" customFormat="true" ht="14.1" hidden="false" customHeight="true" outlineLevel="0" collapsed="false">
      <c r="A1291" s="41" t="s">
        <v>2503</v>
      </c>
      <c r="B1291" s="412" t="s">
        <v>5977</v>
      </c>
      <c r="C1291" s="508" t="s">
        <v>36</v>
      </c>
      <c r="D1291" s="120"/>
      <c r="E1291" s="120" t="s">
        <v>2502</v>
      </c>
      <c r="F1291" s="120" t="s">
        <v>2501</v>
      </c>
      <c r="G1291" s="456" t="s">
        <v>12806</v>
      </c>
      <c r="H1291" s="427" t="n">
        <v>0.085</v>
      </c>
      <c r="I1291" s="427" t="n">
        <v>0.0875</v>
      </c>
      <c r="J1291" s="428" t="s">
        <v>5772</v>
      </c>
      <c r="K1291" s="412" t="s">
        <v>12807</v>
      </c>
      <c r="L1291" s="412" t="s">
        <v>4720</v>
      </c>
      <c r="M1291" s="120" t="s">
        <v>4686</v>
      </c>
      <c r="N1291" s="457" t="n">
        <v>94109</v>
      </c>
      <c r="O1291" s="458" t="s">
        <v>12808</v>
      </c>
      <c r="P1291" s="544" t="s">
        <v>10734</v>
      </c>
      <c r="Q1291" s="544" t="s">
        <v>10734</v>
      </c>
      <c r="R1291" s="459" t="s">
        <v>3373</v>
      </c>
      <c r="S1291" s="460" t="s">
        <v>8799</v>
      </c>
      <c r="T1291" s="461" t="s">
        <v>12809</v>
      </c>
      <c r="U1291" s="459" t="s">
        <v>8797</v>
      </c>
      <c r="V1291" s="120" t="s">
        <v>12810</v>
      </c>
      <c r="W1291" s="120" t="s">
        <v>12811</v>
      </c>
      <c r="X1291" s="120" t="s">
        <v>12812</v>
      </c>
      <c r="Y1291" s="460" t="s">
        <v>12813</v>
      </c>
      <c r="Z1291" s="460" t="s">
        <v>12814</v>
      </c>
      <c r="AA1291" s="433" t="s">
        <v>4745</v>
      </c>
      <c r="AB1291" s="456"/>
      <c r="AC1291" s="645"/>
      <c r="AD1291" s="645"/>
      <c r="AE1291" s="645"/>
      <c r="AF1291" s="645"/>
      <c r="AG1291" s="645"/>
      <c r="AH1291" s="645"/>
      <c r="AI1291" s="645"/>
      <c r="AJ1291" s="498"/>
      <c r="AK1291" s="437" t="s">
        <v>5946</v>
      </c>
      <c r="AL1291" s="438" t="s">
        <v>6108</v>
      </c>
      <c r="AM1291" s="412" t="s">
        <v>12807</v>
      </c>
      <c r="AN1291" s="462" t="s">
        <v>12815</v>
      </c>
      <c r="AO1291" s="412" t="s">
        <v>4720</v>
      </c>
      <c r="AP1291" s="120" t="s">
        <v>4686</v>
      </c>
      <c r="AQ1291" s="457" t="n">
        <v>94109</v>
      </c>
      <c r="AR1291" s="463" t="s">
        <v>2501</v>
      </c>
      <c r="AS1291" s="437"/>
      <c r="AT1291" s="465" t="n">
        <v>1404234</v>
      </c>
      <c r="AU1291" s="459" t="n">
        <v>7.05</v>
      </c>
      <c r="AV1291" s="466" t="n">
        <v>6</v>
      </c>
      <c r="AW1291" s="467"/>
      <c r="AX1291" s="467"/>
      <c r="AY1291" s="467"/>
      <c r="AZ1291" s="467"/>
      <c r="BA1291" s="467"/>
      <c r="BB1291" s="467"/>
      <c r="BC1291" s="467"/>
      <c r="BD1291" s="467"/>
      <c r="BE1291" s="467"/>
      <c r="BF1291" s="467"/>
      <c r="BG1291" s="467"/>
      <c r="BH1291" s="467"/>
      <c r="BI1291" s="467"/>
      <c r="BJ1291" s="467"/>
      <c r="BK1291" s="467"/>
      <c r="BL1291" s="468"/>
      <c r="BM1291" s="468"/>
      <c r="BN1291" s="468"/>
      <c r="BO1291" s="412"/>
      <c r="BP1291" s="463"/>
      <c r="ALZ1291" s="0"/>
      <c r="AMA1291" s="0"/>
      <c r="AMB1291" s="0"/>
      <c r="AMC1291" s="0"/>
      <c r="AMD1291" s="0"/>
      <c r="AME1291" s="0"/>
      <c r="AMF1291" s="0"/>
      <c r="AMG1291" s="0"/>
      <c r="AMH1291" s="0"/>
      <c r="AMI1291" s="0"/>
      <c r="AMJ1291" s="0"/>
    </row>
    <row r="1292" s="462" customFormat="true" ht="14.1" hidden="false" customHeight="true" outlineLevel="0" collapsed="false">
      <c r="A1292" s="41" t="s">
        <v>7041</v>
      </c>
      <c r="B1292" s="412"/>
      <c r="C1292" s="508" t="s">
        <v>4715</v>
      </c>
      <c r="D1292" s="470"/>
      <c r="E1292" s="120" t="s">
        <v>7042</v>
      </c>
      <c r="F1292" s="120" t="s">
        <v>7043</v>
      </c>
      <c r="G1292" s="456"/>
      <c r="H1292" s="427" t="n">
        <v>0.09</v>
      </c>
      <c r="I1292" s="427"/>
      <c r="J1292" s="428" t="s">
        <v>5980</v>
      </c>
      <c r="K1292" s="412" t="s">
        <v>7045</v>
      </c>
      <c r="L1292" s="412" t="s">
        <v>5821</v>
      </c>
      <c r="M1292" s="120" t="s">
        <v>4686</v>
      </c>
      <c r="N1292" s="457" t="n">
        <v>94928</v>
      </c>
      <c r="O1292" s="458"/>
      <c r="P1292" s="431"/>
      <c r="Q1292" s="431"/>
      <c r="R1292" s="459"/>
      <c r="S1292" s="460"/>
      <c r="T1292" s="461"/>
      <c r="U1292" s="459"/>
      <c r="V1292" s="120"/>
      <c r="W1292" s="120"/>
      <c r="X1292" s="120"/>
      <c r="Y1292" s="120"/>
      <c r="Z1292" s="460"/>
      <c r="AA1292" s="433"/>
      <c r="AB1292" s="456"/>
      <c r="AC1292" s="594"/>
      <c r="AD1292" s="595"/>
      <c r="AE1292" s="595"/>
      <c r="AF1292" s="595"/>
      <c r="AG1292" s="595"/>
      <c r="AH1292" s="595"/>
      <c r="AI1292" s="595"/>
      <c r="AJ1292" s="596"/>
      <c r="AK1292" s="437"/>
      <c r="AL1292" s="438"/>
      <c r="AM1292" s="412" t="s">
        <v>7045</v>
      </c>
      <c r="AO1292" s="412" t="s">
        <v>5821</v>
      </c>
      <c r="AP1292" s="120" t="s">
        <v>4686</v>
      </c>
      <c r="AQ1292" s="457" t="n">
        <v>94928</v>
      </c>
      <c r="AR1292" s="463" t="s">
        <v>7043</v>
      </c>
      <c r="AS1292" s="441"/>
      <c r="AT1292" s="465"/>
      <c r="AU1292" s="459"/>
      <c r="AV1292" s="466"/>
      <c r="AW1292" s="467"/>
      <c r="AX1292" s="467"/>
      <c r="AY1292" s="467"/>
      <c r="AZ1292" s="467"/>
      <c r="BA1292" s="467"/>
      <c r="BB1292" s="467"/>
      <c r="BC1292" s="467"/>
      <c r="BD1292" s="467"/>
      <c r="BE1292" s="467"/>
      <c r="BF1292" s="467"/>
      <c r="BG1292" s="467"/>
      <c r="BH1292" s="467"/>
      <c r="BI1292" s="467"/>
      <c r="BJ1292" s="467"/>
      <c r="BK1292" s="467"/>
      <c r="BL1292" s="468"/>
      <c r="BM1292" s="468"/>
      <c r="BN1292" s="468"/>
      <c r="BO1292" s="412"/>
      <c r="BP1292" s="412"/>
      <c r="ALZ1292" s="0"/>
      <c r="AMA1292" s="0"/>
      <c r="AMB1292" s="0"/>
      <c r="AMC1292" s="0"/>
      <c r="AMD1292" s="0"/>
      <c r="AME1292" s="0"/>
      <c r="AMF1292" s="0"/>
      <c r="AMG1292" s="0"/>
      <c r="AMH1292" s="0"/>
      <c r="AMI1292" s="0"/>
      <c r="AMJ1292" s="0"/>
    </row>
    <row r="1293" s="439" customFormat="true" ht="14.1" hidden="false" customHeight="true" outlineLevel="0" collapsed="false">
      <c r="A1293" s="41" t="s">
        <v>2716</v>
      </c>
      <c r="B1293" s="412" t="s">
        <v>713</v>
      </c>
      <c r="C1293" s="563" t="s">
        <v>36</v>
      </c>
      <c r="D1293" s="414" t="s">
        <v>12816</v>
      </c>
      <c r="E1293" s="425" t="s">
        <v>1527</v>
      </c>
      <c r="F1293" s="425" t="s">
        <v>2715</v>
      </c>
      <c r="G1293" s="426"/>
      <c r="H1293" s="427" t="n">
        <v>0.0975</v>
      </c>
      <c r="I1293" s="427" t="n">
        <v>0.09</v>
      </c>
      <c r="J1293" s="428" t="s">
        <v>6140</v>
      </c>
      <c r="K1293" s="412" t="s">
        <v>12817</v>
      </c>
      <c r="L1293" s="412" t="s">
        <v>6245</v>
      </c>
      <c r="M1293" s="414" t="s">
        <v>4686</v>
      </c>
      <c r="N1293" s="429" t="n">
        <v>94014</v>
      </c>
      <c r="O1293" s="430"/>
      <c r="P1293" s="431"/>
      <c r="Q1293" s="432"/>
      <c r="R1293" s="414"/>
      <c r="S1293" s="433"/>
      <c r="T1293" s="434"/>
      <c r="U1293" s="414"/>
      <c r="V1293" s="425"/>
      <c r="W1293" s="425"/>
      <c r="X1293" s="425"/>
      <c r="Y1293" s="425"/>
      <c r="Z1293" s="433"/>
      <c r="AA1293" s="433"/>
      <c r="AB1293" s="435"/>
      <c r="AC1293" s="645"/>
      <c r="AD1293" s="645"/>
      <c r="AE1293" s="645"/>
      <c r="AF1293" s="645"/>
      <c r="AG1293" s="645"/>
      <c r="AH1293" s="645"/>
      <c r="AI1293" s="645"/>
      <c r="AJ1293" s="498"/>
      <c r="AK1293" s="437" t="s">
        <v>5946</v>
      </c>
      <c r="AL1293" s="438" t="s">
        <v>6108</v>
      </c>
      <c r="AM1293" s="412" t="s">
        <v>12817</v>
      </c>
      <c r="AO1293" s="412" t="s">
        <v>6245</v>
      </c>
      <c r="AP1293" s="414" t="s">
        <v>4686</v>
      </c>
      <c r="AQ1293" s="429" t="n">
        <v>94014</v>
      </c>
      <c r="AR1293" s="440" t="s">
        <v>2715</v>
      </c>
      <c r="AS1293" s="437"/>
      <c r="AT1293" s="438"/>
      <c r="AU1293" s="414"/>
      <c r="AV1293" s="442"/>
      <c r="AW1293" s="443"/>
      <c r="AX1293" s="443"/>
      <c r="AY1293" s="443"/>
      <c r="AZ1293" s="443"/>
      <c r="BA1293" s="443"/>
      <c r="BB1293" s="443"/>
      <c r="BC1293" s="443"/>
      <c r="BD1293" s="443"/>
      <c r="BE1293" s="443"/>
      <c r="BF1293" s="443"/>
      <c r="BG1293" s="443"/>
      <c r="BH1293" s="443"/>
      <c r="BI1293" s="443"/>
      <c r="BJ1293" s="443"/>
      <c r="BK1293" s="443"/>
      <c r="BL1293" s="412"/>
      <c r="BM1293" s="412"/>
      <c r="BN1293" s="412"/>
      <c r="BO1293" s="469"/>
      <c r="BP1293" s="463"/>
      <c r="ALZ1293" s="0"/>
      <c r="AMA1293" s="0"/>
      <c r="AMB1293" s="0"/>
      <c r="AMC1293" s="0"/>
      <c r="AMD1293" s="0"/>
      <c r="AME1293" s="0"/>
      <c r="AMF1293" s="0"/>
      <c r="AMG1293" s="0"/>
      <c r="AMH1293" s="0"/>
      <c r="AMI1293" s="0"/>
      <c r="AMJ1293" s="0"/>
    </row>
    <row r="1294" s="462" customFormat="true" ht="14.1" hidden="false" customHeight="true" outlineLevel="0" collapsed="false">
      <c r="A1294" s="41" t="s">
        <v>1503</v>
      </c>
      <c r="B1294" s="412" t="s">
        <v>713</v>
      </c>
      <c r="C1294" s="563" t="s">
        <v>4733</v>
      </c>
      <c r="D1294" s="414"/>
      <c r="E1294" s="425" t="s">
        <v>1477</v>
      </c>
      <c r="F1294" s="425" t="s">
        <v>2813</v>
      </c>
      <c r="G1294" s="426"/>
      <c r="H1294" s="427" t="n">
        <v>0.085</v>
      </c>
      <c r="I1294" s="427" t="n">
        <v>0.0875</v>
      </c>
      <c r="J1294" s="428" t="s">
        <v>5772</v>
      </c>
      <c r="K1294" s="412" t="s">
        <v>7046</v>
      </c>
      <c r="L1294" s="412" t="s">
        <v>4720</v>
      </c>
      <c r="M1294" s="414" t="s">
        <v>4686</v>
      </c>
      <c r="N1294" s="429" t="n">
        <v>94111</v>
      </c>
      <c r="O1294" s="430"/>
      <c r="P1294" s="431"/>
      <c r="Q1294" s="432"/>
      <c r="R1294" s="414"/>
      <c r="S1294" s="433"/>
      <c r="T1294" s="434"/>
      <c r="U1294" s="414"/>
      <c r="V1294" s="425"/>
      <c r="W1294" s="425"/>
      <c r="X1294" s="425"/>
      <c r="Y1294" s="425"/>
      <c r="Z1294" s="433" t="s">
        <v>6006</v>
      </c>
      <c r="AA1294" s="433" t="s">
        <v>4745</v>
      </c>
      <c r="AB1294" s="435"/>
      <c r="AC1294" s="641"/>
      <c r="AD1294" s="642"/>
      <c r="AE1294" s="641"/>
      <c r="AF1294" s="641"/>
      <c r="AG1294" s="641"/>
      <c r="AH1294" s="641"/>
      <c r="AI1294" s="641"/>
      <c r="AJ1294" s="643"/>
      <c r="AK1294" s="437" t="s">
        <v>5946</v>
      </c>
      <c r="AL1294" s="438" t="s">
        <v>6108</v>
      </c>
      <c r="AM1294" s="412" t="s">
        <v>7046</v>
      </c>
      <c r="AN1294" s="439" t="s">
        <v>7047</v>
      </c>
      <c r="AO1294" s="412" t="s">
        <v>4720</v>
      </c>
      <c r="AP1294" s="414" t="s">
        <v>4686</v>
      </c>
      <c r="AQ1294" s="429" t="n">
        <v>94111</v>
      </c>
      <c r="AR1294" s="440" t="s">
        <v>2813</v>
      </c>
      <c r="AS1294" s="441"/>
      <c r="AT1294" s="438"/>
      <c r="AU1294" s="414"/>
      <c r="AV1294" s="442" t="n">
        <v>2</v>
      </c>
      <c r="AW1294" s="443"/>
      <c r="AX1294" s="443"/>
      <c r="AY1294" s="443"/>
      <c r="AZ1294" s="443"/>
      <c r="BA1294" s="443"/>
      <c r="BB1294" s="443"/>
      <c r="BC1294" s="443"/>
      <c r="BD1294" s="443"/>
      <c r="BE1294" s="443"/>
      <c r="BF1294" s="443"/>
      <c r="BG1294" s="443"/>
      <c r="BH1294" s="443"/>
      <c r="BI1294" s="443"/>
      <c r="BJ1294" s="443"/>
      <c r="BK1294" s="443"/>
      <c r="BL1294" s="412"/>
      <c r="BM1294" s="412"/>
      <c r="BN1294" s="412"/>
      <c r="BO1294" s="469"/>
      <c r="BP1294" s="463"/>
      <c r="ALZ1294" s="0"/>
      <c r="AMA1294" s="0"/>
      <c r="AMB1294" s="0"/>
      <c r="AMC1294" s="0"/>
      <c r="AMD1294" s="0"/>
      <c r="AME1294" s="0"/>
      <c r="AMF1294" s="0"/>
      <c r="AMG1294" s="0"/>
      <c r="AMH1294" s="0"/>
      <c r="AMI1294" s="0"/>
      <c r="AMJ1294" s="0"/>
    </row>
    <row r="1295" s="557" customFormat="true" ht="14.1" hidden="false" customHeight="true" outlineLevel="0" collapsed="false">
      <c r="A1295" s="41" t="s">
        <v>8784</v>
      </c>
      <c r="B1295" s="412" t="s">
        <v>713</v>
      </c>
      <c r="C1295" s="563" t="s">
        <v>36</v>
      </c>
      <c r="D1295" s="414" t="s">
        <v>8785</v>
      </c>
      <c r="E1295" s="425" t="s">
        <v>1477</v>
      </c>
      <c r="F1295" s="425" t="s">
        <v>2917</v>
      </c>
      <c r="G1295" s="426"/>
      <c r="H1295" s="427" t="n">
        <v>0.0975</v>
      </c>
      <c r="I1295" s="427" t="n">
        <v>0.1</v>
      </c>
      <c r="J1295" s="428" t="s">
        <v>8184</v>
      </c>
      <c r="K1295" s="412" t="s">
        <v>8786</v>
      </c>
      <c r="L1295" s="412" t="s">
        <v>8184</v>
      </c>
      <c r="M1295" s="414" t="s">
        <v>4686</v>
      </c>
      <c r="N1295" s="429" t="n">
        <v>94706</v>
      </c>
      <c r="O1295" s="458" t="s">
        <v>8787</v>
      </c>
      <c r="P1295" s="431"/>
      <c r="Q1295" s="432"/>
      <c r="R1295" s="414" t="s">
        <v>1477</v>
      </c>
      <c r="S1295" s="433" t="s">
        <v>8788</v>
      </c>
      <c r="T1295" s="434"/>
      <c r="U1295" s="414"/>
      <c r="V1295" s="425"/>
      <c r="W1295" s="425"/>
      <c r="X1295" s="425"/>
      <c r="Y1295" s="425"/>
      <c r="Z1295" s="433" t="s">
        <v>6006</v>
      </c>
      <c r="AA1295" s="433" t="s">
        <v>4745</v>
      </c>
      <c r="AB1295" s="435"/>
      <c r="AC1295" s="641"/>
      <c r="AD1295" s="642"/>
      <c r="AE1295" s="641"/>
      <c r="AF1295" s="641"/>
      <c r="AG1295" s="641"/>
      <c r="AH1295" s="641"/>
      <c r="AI1295" s="641"/>
      <c r="AJ1295" s="643"/>
      <c r="AK1295" s="437" t="s">
        <v>5946</v>
      </c>
      <c r="AL1295" s="438" t="s">
        <v>6108</v>
      </c>
      <c r="AM1295" s="412" t="str">
        <f aca="false">PROPER(AN1295)</f>
        <v>1127 Solano Avenue</v>
      </c>
      <c r="AN1295" s="439" t="s">
        <v>8789</v>
      </c>
      <c r="AO1295" s="412" t="s">
        <v>8184</v>
      </c>
      <c r="AP1295" s="414" t="s">
        <v>4686</v>
      </c>
      <c r="AQ1295" s="429" t="n">
        <v>94706</v>
      </c>
      <c r="AR1295" s="440" t="s">
        <v>2917</v>
      </c>
      <c r="AS1295" s="441"/>
      <c r="AT1295" s="438" t="s">
        <v>6914</v>
      </c>
      <c r="AU1295" s="414" t="s">
        <v>6914</v>
      </c>
      <c r="AV1295" s="442" t="n">
        <v>1</v>
      </c>
      <c r="AW1295" s="443"/>
      <c r="AX1295" s="443"/>
      <c r="AY1295" s="443"/>
      <c r="AZ1295" s="443"/>
      <c r="BA1295" s="443"/>
      <c r="BB1295" s="443"/>
      <c r="BC1295" s="443"/>
      <c r="BD1295" s="443"/>
      <c r="BE1295" s="443"/>
      <c r="BF1295" s="443"/>
      <c r="BG1295" s="443"/>
      <c r="BH1295" s="443"/>
      <c r="BI1295" s="443"/>
      <c r="BJ1295" s="443"/>
      <c r="BK1295" s="443"/>
      <c r="BL1295" s="412"/>
      <c r="BM1295" s="412"/>
      <c r="BN1295" s="412"/>
      <c r="BO1295" s="469"/>
      <c r="BP1295" s="463"/>
      <c r="ALZ1295" s="0"/>
      <c r="AMA1295" s="0"/>
      <c r="AMB1295" s="0"/>
      <c r="AMC1295" s="0"/>
      <c r="AMD1295" s="0"/>
      <c r="AME1295" s="0"/>
      <c r="AMF1295" s="0"/>
      <c r="AMG1295" s="0"/>
      <c r="AMH1295" s="0"/>
      <c r="AMI1295" s="0"/>
      <c r="AMJ1295" s="0"/>
    </row>
    <row r="1296" s="557" customFormat="true" ht="14.1" hidden="false" customHeight="true" outlineLevel="0" collapsed="false">
      <c r="A1296" s="41" t="s">
        <v>12818</v>
      </c>
      <c r="B1296" s="412" t="s">
        <v>713</v>
      </c>
      <c r="C1296" s="563" t="s">
        <v>36</v>
      </c>
      <c r="D1296" s="414" t="s">
        <v>7608</v>
      </c>
      <c r="E1296" s="425" t="s">
        <v>3013</v>
      </c>
      <c r="F1296" s="425" t="s">
        <v>3012</v>
      </c>
      <c r="G1296" s="426"/>
      <c r="H1296" s="427" t="n">
        <v>0.0925</v>
      </c>
      <c r="I1296" s="427" t="n">
        <v>0.095</v>
      </c>
      <c r="J1296" s="428" t="s">
        <v>5940</v>
      </c>
      <c r="K1296" s="412" t="s">
        <v>12819</v>
      </c>
      <c r="L1296" s="412" t="s">
        <v>5380</v>
      </c>
      <c r="M1296" s="414" t="s">
        <v>4686</v>
      </c>
      <c r="N1296" s="429" t="n">
        <v>94704</v>
      </c>
      <c r="O1296" s="430"/>
      <c r="P1296" s="431"/>
      <c r="Q1296" s="432"/>
      <c r="R1296" s="414" t="s">
        <v>1355</v>
      </c>
      <c r="S1296" s="433" t="s">
        <v>12820</v>
      </c>
      <c r="T1296" s="434"/>
      <c r="U1296" s="414"/>
      <c r="V1296" s="425"/>
      <c r="W1296" s="425"/>
      <c r="X1296" s="425"/>
      <c r="Y1296" s="425"/>
      <c r="Z1296" s="433" t="s">
        <v>6006</v>
      </c>
      <c r="AA1296" s="433" t="s">
        <v>4745</v>
      </c>
      <c r="AB1296" s="435"/>
      <c r="AC1296" s="641"/>
      <c r="AD1296" s="642"/>
      <c r="AE1296" s="641"/>
      <c r="AF1296" s="641"/>
      <c r="AG1296" s="641"/>
      <c r="AH1296" s="641"/>
      <c r="AI1296" s="641"/>
      <c r="AJ1296" s="643"/>
      <c r="AK1296" s="437" t="s">
        <v>5946</v>
      </c>
      <c r="AL1296" s="438" t="s">
        <v>6108</v>
      </c>
      <c r="AM1296" s="412" t="str">
        <f aca="false">PROPER(AN1296)</f>
        <v>2409 Shattuck Avenue</v>
      </c>
      <c r="AN1296" s="439" t="s">
        <v>12821</v>
      </c>
      <c r="AO1296" s="412" t="s">
        <v>5380</v>
      </c>
      <c r="AP1296" s="414" t="s">
        <v>4686</v>
      </c>
      <c r="AQ1296" s="429" t="n">
        <v>94704</v>
      </c>
      <c r="AR1296" s="440" t="s">
        <v>3012</v>
      </c>
      <c r="AS1296" s="441"/>
      <c r="AT1296" s="438"/>
      <c r="AU1296" s="414"/>
      <c r="AV1296" s="442" t="n">
        <v>1</v>
      </c>
      <c r="AW1296" s="443"/>
      <c r="AX1296" s="443"/>
      <c r="AY1296" s="443"/>
      <c r="AZ1296" s="443"/>
      <c r="BA1296" s="443"/>
      <c r="BB1296" s="443"/>
      <c r="BC1296" s="443"/>
      <c r="BD1296" s="443"/>
      <c r="BE1296" s="443"/>
      <c r="BF1296" s="443"/>
      <c r="BG1296" s="443"/>
      <c r="BH1296" s="443"/>
      <c r="BI1296" s="443"/>
      <c r="BJ1296" s="443"/>
      <c r="BK1296" s="443"/>
      <c r="BL1296" s="412"/>
      <c r="BM1296" s="412"/>
      <c r="BN1296" s="412"/>
      <c r="BO1296" s="469"/>
      <c r="BP1296" s="463"/>
      <c r="ALZ1296" s="0"/>
      <c r="AMA1296" s="0"/>
      <c r="AMB1296" s="0"/>
      <c r="AMC1296" s="0"/>
      <c r="AMD1296" s="0"/>
      <c r="AME1296" s="0"/>
      <c r="AMF1296" s="0"/>
      <c r="AMG1296" s="0"/>
      <c r="AMH1296" s="0"/>
      <c r="AMI1296" s="0"/>
      <c r="AMJ1296" s="0"/>
    </row>
    <row r="1297" s="439" customFormat="true" ht="14.1" hidden="false" customHeight="true" outlineLevel="0" collapsed="false">
      <c r="A1297" s="1146" t="s">
        <v>7894</v>
      </c>
      <c r="B1297" s="1147" t="s">
        <v>5937</v>
      </c>
      <c r="C1297" s="1354" t="s">
        <v>5309</v>
      </c>
      <c r="D1297" s="1149" t="s">
        <v>6559</v>
      </c>
      <c r="E1297" s="1150" t="s">
        <v>2686</v>
      </c>
      <c r="F1297" s="1150" t="s">
        <v>3256</v>
      </c>
      <c r="G1297" s="1151"/>
      <c r="H1297" s="1152" t="n">
        <v>0.0925</v>
      </c>
      <c r="I1297" s="1152"/>
      <c r="J1297" s="1153" t="s">
        <v>6061</v>
      </c>
      <c r="K1297" s="1147" t="s">
        <v>7895</v>
      </c>
      <c r="L1297" s="1147" t="s">
        <v>5454</v>
      </c>
      <c r="M1297" s="1149" t="s">
        <v>4686</v>
      </c>
      <c r="N1297" s="1154" t="n">
        <v>95133</v>
      </c>
      <c r="O1297" s="1155"/>
      <c r="P1297" s="1156"/>
      <c r="Q1297" s="1157"/>
      <c r="R1297" s="1149"/>
      <c r="S1297" s="1158"/>
      <c r="T1297" s="1159"/>
      <c r="U1297" s="1149"/>
      <c r="V1297" s="1150"/>
      <c r="W1297" s="1150"/>
      <c r="X1297" s="1150"/>
      <c r="Y1297" s="1150"/>
      <c r="Z1297" s="1158"/>
      <c r="AA1297" s="1158"/>
      <c r="AB1297" s="1160"/>
      <c r="AC1297" s="1222" t="s">
        <v>7612</v>
      </c>
      <c r="AD1297" s="1223"/>
      <c r="AE1297" s="1222"/>
      <c r="AF1297" s="1222"/>
      <c r="AG1297" s="1222"/>
      <c r="AH1297" s="1222"/>
      <c r="AI1297" s="1222"/>
      <c r="AJ1297" s="1224" t="s">
        <v>4716</v>
      </c>
      <c r="AK1297" s="1164" t="s">
        <v>5946</v>
      </c>
      <c r="AL1297" s="1165" t="s">
        <v>6108</v>
      </c>
      <c r="AM1297" s="1147" t="s">
        <v>7895</v>
      </c>
      <c r="AN1297" s="1166"/>
      <c r="AO1297" s="1147" t="s">
        <v>5454</v>
      </c>
      <c r="AP1297" s="1149" t="s">
        <v>4686</v>
      </c>
      <c r="AQ1297" s="1154" t="n">
        <v>95133</v>
      </c>
      <c r="AR1297" s="1167" t="s">
        <v>3256</v>
      </c>
      <c r="AS1297" s="1168"/>
      <c r="AT1297" s="1165"/>
      <c r="AU1297" s="1149"/>
      <c r="AV1297" s="1169" t="n">
        <v>2</v>
      </c>
      <c r="AW1297" s="1170"/>
      <c r="AX1297" s="1170"/>
      <c r="AY1297" s="1170"/>
      <c r="AZ1297" s="1170"/>
      <c r="BA1297" s="1170"/>
      <c r="BB1297" s="1170"/>
      <c r="BC1297" s="1170"/>
      <c r="BD1297" s="1170"/>
      <c r="BE1297" s="1170"/>
      <c r="BF1297" s="1170"/>
      <c r="BG1297" s="1170"/>
      <c r="BH1297" s="1170"/>
      <c r="BI1297" s="1170"/>
      <c r="BJ1297" s="1170"/>
      <c r="BK1297" s="1170"/>
      <c r="BL1297" s="1147"/>
      <c r="BM1297" s="1147"/>
      <c r="BN1297" s="1147"/>
      <c r="BO1297" s="1171"/>
      <c r="BP1297" s="1172"/>
      <c r="ALZ1297" s="0"/>
      <c r="AMA1297" s="0"/>
      <c r="AMB1297" s="0"/>
      <c r="AMC1297" s="0"/>
      <c r="AMD1297" s="0"/>
      <c r="AME1297" s="0"/>
      <c r="AMF1297" s="0"/>
      <c r="AMG1297" s="0"/>
      <c r="AMH1297" s="0"/>
      <c r="AMI1297" s="0"/>
      <c r="AMJ1297" s="0"/>
    </row>
    <row r="1298" s="439" customFormat="true" ht="14.1" hidden="false" customHeight="true" outlineLevel="0" collapsed="false">
      <c r="A1298" s="41" t="s">
        <v>9722</v>
      </c>
      <c r="B1298" s="412" t="s">
        <v>713</v>
      </c>
      <c r="C1298" s="563" t="s">
        <v>36</v>
      </c>
      <c r="D1298" s="414"/>
      <c r="E1298" s="425" t="s">
        <v>2566</v>
      </c>
      <c r="F1298" s="425" t="s">
        <v>9723</v>
      </c>
      <c r="G1298" s="426"/>
      <c r="H1298" s="427" t="n">
        <v>0.0725</v>
      </c>
      <c r="I1298" s="427" t="n">
        <v>0.075</v>
      </c>
      <c r="J1298" s="428" t="s">
        <v>8699</v>
      </c>
      <c r="K1298" s="412" t="s">
        <v>9724</v>
      </c>
      <c r="L1298" s="412" t="s">
        <v>5835</v>
      </c>
      <c r="M1298" s="414" t="s">
        <v>4686</v>
      </c>
      <c r="N1298" s="429" t="n">
        <v>95765</v>
      </c>
      <c r="O1298" s="430"/>
      <c r="P1298" s="431"/>
      <c r="Q1298" s="432"/>
      <c r="R1298" s="414"/>
      <c r="S1298" s="433"/>
      <c r="T1298" s="434"/>
      <c r="U1298" s="414"/>
      <c r="V1298" s="425"/>
      <c r="W1298" s="425"/>
      <c r="X1298" s="425"/>
      <c r="Y1298" s="425"/>
      <c r="Z1298" s="433"/>
      <c r="AA1298" s="433"/>
      <c r="AB1298" s="435"/>
      <c r="AC1298" s="641"/>
      <c r="AD1298" s="642"/>
      <c r="AE1298" s="641"/>
      <c r="AF1298" s="641"/>
      <c r="AG1298" s="641"/>
      <c r="AH1298" s="641"/>
      <c r="AI1298" s="641"/>
      <c r="AJ1298" s="643"/>
      <c r="AK1298" s="437" t="s">
        <v>5946</v>
      </c>
      <c r="AL1298" s="438" t="s">
        <v>6108</v>
      </c>
      <c r="AM1298" s="412" t="s">
        <v>9724</v>
      </c>
      <c r="AO1298" s="412" t="s">
        <v>5835</v>
      </c>
      <c r="AP1298" s="414" t="s">
        <v>4686</v>
      </c>
      <c r="AQ1298" s="429" t="n">
        <v>95765</v>
      </c>
      <c r="AR1298" s="440" t="s">
        <v>9723</v>
      </c>
      <c r="AS1298" s="441"/>
      <c r="AT1298" s="438"/>
      <c r="AU1298" s="414"/>
      <c r="AV1298" s="442"/>
      <c r="AW1298" s="443"/>
      <c r="AX1298" s="443"/>
      <c r="AY1298" s="443"/>
      <c r="AZ1298" s="443"/>
      <c r="BA1298" s="443"/>
      <c r="BB1298" s="443"/>
      <c r="BC1298" s="443"/>
      <c r="BD1298" s="443"/>
      <c r="BE1298" s="443"/>
      <c r="BF1298" s="443"/>
      <c r="BG1298" s="443"/>
      <c r="BH1298" s="443"/>
      <c r="BI1298" s="443"/>
      <c r="BJ1298" s="443"/>
      <c r="BK1298" s="443"/>
      <c r="BL1298" s="412"/>
      <c r="BM1298" s="412"/>
      <c r="BN1298" s="412"/>
      <c r="BO1298" s="469"/>
      <c r="BP1298" s="463"/>
      <c r="ALZ1298" s="0"/>
      <c r="AMA1298" s="0"/>
      <c r="AMB1298" s="0"/>
      <c r="AMC1298" s="0"/>
      <c r="AMD1298" s="0"/>
      <c r="AME1298" s="0"/>
      <c r="AMF1298" s="0"/>
      <c r="AMG1298" s="0"/>
      <c r="AMH1298" s="0"/>
      <c r="AMI1298" s="0"/>
      <c r="AMJ1298" s="0"/>
    </row>
    <row r="1299" s="439" customFormat="true" ht="14.1" hidden="false" customHeight="true" outlineLevel="0" collapsed="false">
      <c r="A1299" s="1107" t="s">
        <v>11091</v>
      </c>
      <c r="B1299" s="1108" t="s">
        <v>5977</v>
      </c>
      <c r="C1299" s="1337" t="s">
        <v>4715</v>
      </c>
      <c r="D1299" s="1138"/>
      <c r="E1299" s="1139" t="s">
        <v>10429</v>
      </c>
      <c r="F1299" s="1139" t="s">
        <v>11092</v>
      </c>
      <c r="G1299" s="1232"/>
      <c r="H1299" s="1112" t="n">
        <v>0</v>
      </c>
      <c r="I1299" s="1112" t="n">
        <v>0</v>
      </c>
      <c r="J1299" s="1113" t="s">
        <v>6131</v>
      </c>
      <c r="K1299" s="1108" t="s">
        <v>11093</v>
      </c>
      <c r="L1299" s="1108" t="s">
        <v>11094</v>
      </c>
      <c r="M1299" s="1138" t="s">
        <v>11095</v>
      </c>
      <c r="N1299" s="1233" t="n">
        <v>40205</v>
      </c>
      <c r="O1299" s="1242"/>
      <c r="P1299" s="1117"/>
      <c r="Q1299" s="1248"/>
      <c r="R1299" s="1138" t="s">
        <v>11096</v>
      </c>
      <c r="S1299" s="1121"/>
      <c r="T1299" s="1137"/>
      <c r="U1299" s="1138"/>
      <c r="V1299" s="1139"/>
      <c r="W1299" s="1139"/>
      <c r="X1299" s="1139"/>
      <c r="Y1299" s="1139"/>
      <c r="Z1299" s="1121" t="s">
        <v>6006</v>
      </c>
      <c r="AA1299" s="1121" t="s">
        <v>4745</v>
      </c>
      <c r="AB1299" s="1235"/>
      <c r="AC1299" s="1245"/>
      <c r="AD1299" s="1246"/>
      <c r="AE1299" s="1246"/>
      <c r="AF1299" s="1246" t="s">
        <v>9350</v>
      </c>
      <c r="AG1299" s="1246"/>
      <c r="AH1299" s="1246"/>
      <c r="AI1299" s="1246"/>
      <c r="AJ1299" s="1247" t="s">
        <v>7581</v>
      </c>
      <c r="AK1299" s="1126" t="s">
        <v>5946</v>
      </c>
      <c r="AL1299" s="1127" t="s">
        <v>5947</v>
      </c>
      <c r="AM1299" s="1108" t="s">
        <v>11093</v>
      </c>
      <c r="AN1299" s="1236"/>
      <c r="AO1299" s="1108" t="s">
        <v>11094</v>
      </c>
      <c r="AP1299" s="1138" t="s">
        <v>11095</v>
      </c>
      <c r="AQ1299" s="1233" t="n">
        <v>40205</v>
      </c>
      <c r="AR1299" s="1237" t="s">
        <v>11092</v>
      </c>
      <c r="AS1299" s="1130"/>
      <c r="AT1299" s="1127"/>
      <c r="AU1299" s="1138"/>
      <c r="AV1299" s="1238"/>
      <c r="AW1299" s="1239"/>
      <c r="AX1299" s="1239"/>
      <c r="AY1299" s="1239"/>
      <c r="AZ1299" s="1239"/>
      <c r="BA1299" s="1239"/>
      <c r="BB1299" s="1239"/>
      <c r="BC1299" s="1239"/>
      <c r="BD1299" s="1239"/>
      <c r="BE1299" s="1239"/>
      <c r="BF1299" s="1239"/>
      <c r="BG1299" s="1239"/>
      <c r="BH1299" s="1239"/>
      <c r="BI1299" s="1239"/>
      <c r="BJ1299" s="1239"/>
      <c r="BK1299" s="1239"/>
      <c r="BL1299" s="1108"/>
      <c r="BM1299" s="1108"/>
      <c r="BN1299" s="1108"/>
      <c r="BO1299" s="1243"/>
      <c r="BP1299" s="1129"/>
      <c r="ALZ1299" s="0"/>
      <c r="AMA1299" s="0"/>
      <c r="AMB1299" s="0"/>
      <c r="AMC1299" s="0"/>
      <c r="AMD1299" s="0"/>
      <c r="AME1299" s="0"/>
      <c r="AMF1299" s="0"/>
      <c r="AMG1299" s="0"/>
      <c r="AMH1299" s="0"/>
      <c r="AMI1299" s="0"/>
      <c r="AMJ1299" s="0"/>
    </row>
    <row r="1300" s="439" customFormat="true" ht="14.1" hidden="false" customHeight="true" outlineLevel="0" collapsed="false">
      <c r="A1300" s="41" t="s">
        <v>12822</v>
      </c>
      <c r="B1300" s="412" t="s">
        <v>5977</v>
      </c>
      <c r="C1300" s="563" t="s">
        <v>36</v>
      </c>
      <c r="D1300" s="414"/>
      <c r="E1300" s="425" t="s">
        <v>4182</v>
      </c>
      <c r="F1300" s="425" t="s">
        <v>12823</v>
      </c>
      <c r="G1300" s="426"/>
      <c r="H1300" s="427" t="n">
        <v>0.0775</v>
      </c>
      <c r="I1300" s="427" t="n">
        <v>0.08</v>
      </c>
      <c r="J1300" s="428" t="s">
        <v>7434</v>
      </c>
      <c r="K1300" s="412" t="s">
        <v>12824</v>
      </c>
      <c r="L1300" s="412" t="s">
        <v>12825</v>
      </c>
      <c r="M1300" s="414" t="s">
        <v>4686</v>
      </c>
      <c r="N1300" s="429" t="n">
        <v>94573</v>
      </c>
      <c r="O1300" s="458" t="s">
        <v>9488</v>
      </c>
      <c r="P1300" s="431"/>
      <c r="Q1300" s="432"/>
      <c r="R1300" s="414" t="s">
        <v>12826</v>
      </c>
      <c r="S1300" s="433"/>
      <c r="T1300" s="434" t="s">
        <v>4182</v>
      </c>
      <c r="U1300" s="414"/>
      <c r="V1300" s="425" t="s">
        <v>12827</v>
      </c>
      <c r="W1300" s="425" t="s">
        <v>12828</v>
      </c>
      <c r="X1300" s="425"/>
      <c r="Y1300" s="425"/>
      <c r="Z1300" s="433" t="s">
        <v>9493</v>
      </c>
      <c r="AA1300" s="433" t="s">
        <v>4745</v>
      </c>
      <c r="AB1300" s="435"/>
      <c r="AC1300" s="594"/>
      <c r="AD1300" s="595"/>
      <c r="AE1300" s="595"/>
      <c r="AF1300" s="595"/>
      <c r="AG1300" s="595"/>
      <c r="AH1300" s="595"/>
      <c r="AI1300" s="595"/>
      <c r="AJ1300" s="596"/>
      <c r="AK1300" s="437" t="s">
        <v>5946</v>
      </c>
      <c r="AL1300" s="438" t="s">
        <v>12822</v>
      </c>
      <c r="AM1300" s="412" t="s">
        <v>12824</v>
      </c>
      <c r="AO1300" s="412" t="s">
        <v>12825</v>
      </c>
      <c r="AP1300" s="414" t="s">
        <v>4686</v>
      </c>
      <c r="AQ1300" s="429" t="n">
        <v>94573</v>
      </c>
      <c r="AR1300" s="440" t="s">
        <v>12823</v>
      </c>
      <c r="AS1300" s="464"/>
      <c r="AT1300" s="438"/>
      <c r="AU1300" s="414"/>
      <c r="AV1300" s="442"/>
      <c r="AW1300" s="443"/>
      <c r="AX1300" s="443"/>
      <c r="AY1300" s="443"/>
      <c r="AZ1300" s="443"/>
      <c r="BA1300" s="443"/>
      <c r="BB1300" s="443"/>
      <c r="BC1300" s="443"/>
      <c r="BD1300" s="443"/>
      <c r="BE1300" s="443"/>
      <c r="BF1300" s="443"/>
      <c r="BG1300" s="443"/>
      <c r="BH1300" s="443"/>
      <c r="BI1300" s="443"/>
      <c r="BJ1300" s="443"/>
      <c r="BK1300" s="443"/>
      <c r="BL1300" s="412"/>
      <c r="BM1300" s="412"/>
      <c r="BN1300" s="412"/>
      <c r="BO1300" s="469"/>
      <c r="BP1300" s="463"/>
      <c r="ALZ1300" s="0"/>
      <c r="AMA1300" s="0"/>
      <c r="AMB1300" s="0"/>
      <c r="AMC1300" s="0"/>
      <c r="AMD1300" s="0"/>
      <c r="AME1300" s="0"/>
      <c r="AMF1300" s="0"/>
      <c r="AMG1300" s="0"/>
      <c r="AMH1300" s="0"/>
      <c r="AMI1300" s="0"/>
      <c r="AMJ1300" s="0"/>
    </row>
    <row r="1301" s="462" customFormat="true" ht="14.1" hidden="false" customHeight="true" outlineLevel="0" collapsed="false">
      <c r="A1301" s="41" t="s">
        <v>868</v>
      </c>
      <c r="B1301" s="412" t="s">
        <v>5937</v>
      </c>
      <c r="C1301" s="563" t="s">
        <v>5309</v>
      </c>
      <c r="D1301" s="414" t="s">
        <v>7048</v>
      </c>
      <c r="E1301" s="425" t="s">
        <v>7049</v>
      </c>
      <c r="F1301" s="425" t="s">
        <v>7050</v>
      </c>
      <c r="G1301" s="426"/>
      <c r="H1301" s="427" t="n">
        <v>0.08375</v>
      </c>
      <c r="I1301" s="427" t="n">
        <v>0.0863</v>
      </c>
      <c r="J1301" s="428" t="s">
        <v>6303</v>
      </c>
      <c r="K1301" s="569" t="s">
        <v>7051</v>
      </c>
      <c r="L1301" s="412" t="s">
        <v>1532</v>
      </c>
      <c r="M1301" s="414" t="s">
        <v>4686</v>
      </c>
      <c r="N1301" s="429" t="n">
        <v>94590</v>
      </c>
      <c r="O1301" s="430"/>
      <c r="P1301" s="431"/>
      <c r="Q1301" s="432"/>
      <c r="R1301" s="414"/>
      <c r="S1301" s="433"/>
      <c r="T1301" s="434"/>
      <c r="U1301" s="414"/>
      <c r="V1301" s="425"/>
      <c r="W1301" s="425"/>
      <c r="X1301" s="425"/>
      <c r="Y1301" s="425"/>
      <c r="Z1301" s="433"/>
      <c r="AA1301" s="433"/>
      <c r="AB1301" s="435"/>
      <c r="AC1301" s="594"/>
      <c r="AD1301" s="595"/>
      <c r="AE1301" s="595"/>
      <c r="AF1301" s="595"/>
      <c r="AG1301" s="595"/>
      <c r="AH1301" s="595"/>
      <c r="AI1301" s="595"/>
      <c r="AJ1301" s="596"/>
      <c r="AK1301" s="437" t="s">
        <v>5946</v>
      </c>
      <c r="AL1301" s="438" t="s">
        <v>5947</v>
      </c>
      <c r="AM1301" s="556" t="s">
        <v>7051</v>
      </c>
      <c r="AN1301" s="439"/>
      <c r="AO1301" s="412" t="s">
        <v>1532</v>
      </c>
      <c r="AP1301" s="414" t="s">
        <v>4686</v>
      </c>
      <c r="AQ1301" s="429" t="n">
        <v>94590</v>
      </c>
      <c r="AR1301" s="440" t="s">
        <v>7052</v>
      </c>
      <c r="AS1301" s="464"/>
      <c r="AT1301" s="438"/>
      <c r="AU1301" s="414"/>
      <c r="AV1301" s="442"/>
      <c r="AW1301" s="443"/>
      <c r="AX1301" s="443"/>
      <c r="AY1301" s="443"/>
      <c r="AZ1301" s="443"/>
      <c r="BA1301" s="443"/>
      <c r="BB1301" s="443"/>
      <c r="BC1301" s="443"/>
      <c r="BD1301" s="443"/>
      <c r="BE1301" s="443"/>
      <c r="BF1301" s="443"/>
      <c r="BG1301" s="443"/>
      <c r="BH1301" s="443"/>
      <c r="BI1301" s="443"/>
      <c r="BJ1301" s="443"/>
      <c r="BK1301" s="443"/>
      <c r="BL1301" s="412"/>
      <c r="BM1301" s="412"/>
      <c r="BN1301" s="412"/>
      <c r="BO1301" s="469"/>
      <c r="BP1301" s="463"/>
      <c r="ALZ1301" s="0"/>
      <c r="AMA1301" s="0"/>
      <c r="AMB1301" s="0"/>
      <c r="AMC1301" s="0"/>
      <c r="AMD1301" s="0"/>
      <c r="AME1301" s="0"/>
      <c r="AMF1301" s="0"/>
      <c r="AMG1301" s="0"/>
      <c r="AMH1301" s="0"/>
      <c r="AMI1301" s="0"/>
      <c r="AMJ1301" s="0"/>
    </row>
    <row r="1302" s="462" customFormat="true" ht="14.1" hidden="false" customHeight="true" outlineLevel="0" collapsed="false">
      <c r="A1302" s="41" t="s">
        <v>12462</v>
      </c>
      <c r="B1302" s="412" t="s">
        <v>4682</v>
      </c>
      <c r="C1302" s="508" t="s">
        <v>5959</v>
      </c>
      <c r="D1302" s="120" t="s">
        <v>6282</v>
      </c>
      <c r="E1302" s="120" t="s">
        <v>2455</v>
      </c>
      <c r="F1302" s="120" t="s">
        <v>12463</v>
      </c>
      <c r="G1302" s="456" t="s">
        <v>12464</v>
      </c>
      <c r="H1302" s="427" t="n">
        <v>0.0775</v>
      </c>
      <c r="I1302" s="427" t="n">
        <v>0.08</v>
      </c>
      <c r="J1302" s="428" t="s">
        <v>7434</v>
      </c>
      <c r="K1302" s="412" t="s">
        <v>12465</v>
      </c>
      <c r="L1302" s="412" t="s">
        <v>4655</v>
      </c>
      <c r="M1302" s="120" t="s">
        <v>4686</v>
      </c>
      <c r="N1302" s="457" t="n">
        <v>94559</v>
      </c>
      <c r="O1302" s="505"/>
      <c r="P1302" s="544" t="s">
        <v>12466</v>
      </c>
      <c r="Q1302" s="506"/>
      <c r="R1302" s="459"/>
      <c r="S1302" s="460"/>
      <c r="T1302" s="461"/>
      <c r="U1302" s="459"/>
      <c r="V1302" s="120"/>
      <c r="W1302" s="120"/>
      <c r="X1302" s="120"/>
      <c r="Y1302" s="120"/>
      <c r="Z1302" s="460"/>
      <c r="AA1302" s="433"/>
      <c r="AB1302" s="456"/>
      <c r="AC1302" s="641"/>
      <c r="AD1302" s="642"/>
      <c r="AE1302" s="641"/>
      <c r="AF1302" s="641"/>
      <c r="AG1302" s="641"/>
      <c r="AH1302" s="641"/>
      <c r="AI1302" s="641"/>
      <c r="AJ1302" s="643"/>
      <c r="AK1302" s="437" t="s">
        <v>5946</v>
      </c>
      <c r="AL1302" s="438" t="s">
        <v>5947</v>
      </c>
      <c r="AM1302" s="412" t="s">
        <v>12467</v>
      </c>
      <c r="AO1302" s="412" t="s">
        <v>4655</v>
      </c>
      <c r="AP1302" s="120" t="s">
        <v>4686</v>
      </c>
      <c r="AQ1302" s="457" t="n">
        <v>94559</v>
      </c>
      <c r="AR1302" s="463" t="s">
        <v>12463</v>
      </c>
      <c r="AS1302" s="441"/>
      <c r="AT1302" s="465"/>
      <c r="AU1302" s="459" t="s">
        <v>12468</v>
      </c>
      <c r="AV1302" s="466" t="n">
        <v>1</v>
      </c>
      <c r="AW1302" s="467"/>
      <c r="AX1302" s="467"/>
      <c r="AY1302" s="467"/>
      <c r="AZ1302" s="467"/>
      <c r="BA1302" s="467"/>
      <c r="BB1302" s="467"/>
      <c r="BC1302" s="467"/>
      <c r="BD1302" s="467"/>
      <c r="BE1302" s="467"/>
      <c r="BF1302" s="467"/>
      <c r="BG1302" s="467"/>
      <c r="BH1302" s="467"/>
      <c r="BI1302" s="467"/>
      <c r="BJ1302" s="467"/>
      <c r="BK1302" s="467"/>
      <c r="BL1302" s="468"/>
      <c r="BM1302" s="468"/>
      <c r="BN1302" s="468"/>
      <c r="BO1302" s="469"/>
      <c r="BP1302" s="478"/>
      <c r="ALZ1302" s="0"/>
      <c r="AMA1302" s="0"/>
      <c r="AMB1302" s="0"/>
      <c r="AMC1302" s="0"/>
      <c r="AMD1302" s="0"/>
      <c r="AME1302" s="0"/>
      <c r="AMF1302" s="0"/>
      <c r="AMG1302" s="0"/>
      <c r="AMH1302" s="0"/>
      <c r="AMI1302" s="0"/>
      <c r="AMJ1302" s="0"/>
    </row>
    <row r="1303" s="462" customFormat="true" ht="14.1" hidden="false" customHeight="true" outlineLevel="0" collapsed="false">
      <c r="A1303" s="41" t="s">
        <v>12469</v>
      </c>
      <c r="B1303" s="412" t="s">
        <v>4682</v>
      </c>
      <c r="C1303" s="508" t="s">
        <v>5959</v>
      </c>
      <c r="D1303" s="120" t="s">
        <v>6612</v>
      </c>
      <c r="E1303" s="120" t="s">
        <v>888</v>
      </c>
      <c r="F1303" s="120" t="s">
        <v>7055</v>
      </c>
      <c r="G1303" s="456" t="s">
        <v>12470</v>
      </c>
      <c r="H1303" s="427" t="n">
        <v>0.08375</v>
      </c>
      <c r="I1303" s="427" t="n">
        <v>0.08625</v>
      </c>
      <c r="J1303" s="428" t="s">
        <v>6303</v>
      </c>
      <c r="K1303" s="412" t="s">
        <v>7057</v>
      </c>
      <c r="L1303" s="412" t="s">
        <v>1532</v>
      </c>
      <c r="M1303" s="120" t="s">
        <v>4686</v>
      </c>
      <c r="N1303" s="457" t="n">
        <v>94591</v>
      </c>
      <c r="O1303" s="505" t="s">
        <v>12471</v>
      </c>
      <c r="P1303" s="506"/>
      <c r="Q1303" s="506"/>
      <c r="R1303" s="459"/>
      <c r="S1303" s="460"/>
      <c r="T1303" s="461"/>
      <c r="U1303" s="459"/>
      <c r="V1303" s="120"/>
      <c r="W1303" s="120"/>
      <c r="X1303" s="120"/>
      <c r="Y1303" s="120"/>
      <c r="Z1303" s="460" t="s">
        <v>12472</v>
      </c>
      <c r="AA1303" s="433" t="s">
        <v>4745</v>
      </c>
      <c r="AB1303" s="456"/>
      <c r="AC1303" s="641"/>
      <c r="AD1303" s="642"/>
      <c r="AE1303" s="641"/>
      <c r="AF1303" s="641"/>
      <c r="AG1303" s="641"/>
      <c r="AH1303" s="641"/>
      <c r="AI1303" s="641"/>
      <c r="AJ1303" s="643"/>
      <c r="AK1303" s="437" t="s">
        <v>5946</v>
      </c>
      <c r="AL1303" s="438" t="s">
        <v>5947</v>
      </c>
      <c r="AM1303" s="412" t="str">
        <f aca="false">PROPER(AK547)</f>
        <v>                      </v>
      </c>
      <c r="AN1303" s="501" t="s">
        <v>12473</v>
      </c>
      <c r="AO1303" s="412" t="s">
        <v>1532</v>
      </c>
      <c r="AP1303" s="120" t="s">
        <v>4686</v>
      </c>
      <c r="AQ1303" s="457" t="n">
        <v>94591</v>
      </c>
      <c r="AR1303" s="463" t="s">
        <v>7055</v>
      </c>
      <c r="AS1303" s="441"/>
      <c r="AT1303" s="465"/>
      <c r="AU1303" s="459"/>
      <c r="AV1303" s="466" t="n">
        <v>2</v>
      </c>
      <c r="AW1303" s="467"/>
      <c r="AX1303" s="467"/>
      <c r="AY1303" s="467"/>
      <c r="AZ1303" s="467"/>
      <c r="BA1303" s="467"/>
      <c r="BB1303" s="467"/>
      <c r="BC1303" s="467"/>
      <c r="BD1303" s="467"/>
      <c r="BE1303" s="467"/>
      <c r="BF1303" s="467"/>
      <c r="BG1303" s="467"/>
      <c r="BH1303" s="467"/>
      <c r="BI1303" s="467"/>
      <c r="BJ1303" s="467"/>
      <c r="BK1303" s="467"/>
      <c r="BL1303" s="468"/>
      <c r="BM1303" s="468"/>
      <c r="BN1303" s="468"/>
      <c r="BO1303" s="412"/>
      <c r="BP1303" s="412"/>
      <c r="ALZ1303" s="0"/>
      <c r="AMA1303" s="0"/>
      <c r="AMB1303" s="0"/>
      <c r="AMC1303" s="0"/>
      <c r="AMD1303" s="0"/>
      <c r="AME1303" s="0"/>
      <c r="AMF1303" s="0"/>
      <c r="AMG1303" s="0"/>
      <c r="AMH1303" s="0"/>
      <c r="AMI1303" s="0"/>
      <c r="AMJ1303" s="0"/>
    </row>
    <row r="1304" s="462" customFormat="true" ht="14.1" hidden="false" customHeight="true" outlineLevel="0" collapsed="false">
      <c r="A1304" s="41" t="s">
        <v>12829</v>
      </c>
      <c r="B1304" s="412" t="s">
        <v>5977</v>
      </c>
      <c r="C1304" s="508" t="s">
        <v>36</v>
      </c>
      <c r="D1304" s="120"/>
      <c r="E1304" s="120" t="s">
        <v>12830</v>
      </c>
      <c r="F1304" s="120" t="s">
        <v>12831</v>
      </c>
      <c r="G1304" s="456"/>
      <c r="H1304" s="427" t="n">
        <v>0.0725</v>
      </c>
      <c r="I1304" s="427" t="n">
        <v>0.075</v>
      </c>
      <c r="J1304" s="428" t="s">
        <v>12832</v>
      </c>
      <c r="K1304" s="412" t="s">
        <v>12833</v>
      </c>
      <c r="L1304" s="412" t="s">
        <v>12834</v>
      </c>
      <c r="M1304" s="120" t="s">
        <v>4686</v>
      </c>
      <c r="N1304" s="457" t="n">
        <v>98228</v>
      </c>
      <c r="O1304" s="505"/>
      <c r="P1304" s="506"/>
      <c r="Q1304" s="506"/>
      <c r="R1304" s="459"/>
      <c r="S1304" s="460"/>
      <c r="T1304" s="461"/>
      <c r="U1304" s="459"/>
      <c r="V1304" s="120"/>
      <c r="W1304" s="120"/>
      <c r="X1304" s="120"/>
      <c r="Y1304" s="120"/>
      <c r="Z1304" s="460" t="s">
        <v>12835</v>
      </c>
      <c r="AA1304" s="433" t="s">
        <v>4745</v>
      </c>
      <c r="AB1304" s="456"/>
      <c r="AC1304" s="641"/>
      <c r="AD1304" s="642"/>
      <c r="AE1304" s="641"/>
      <c r="AF1304" s="641"/>
      <c r="AG1304" s="641"/>
      <c r="AH1304" s="641"/>
      <c r="AI1304" s="641"/>
      <c r="AJ1304" s="643"/>
      <c r="AK1304" s="437" t="s">
        <v>5946</v>
      </c>
      <c r="AL1304" s="438" t="s">
        <v>5947</v>
      </c>
      <c r="AM1304" s="412" t="s">
        <v>12833</v>
      </c>
      <c r="AO1304" s="412" t="s">
        <v>12834</v>
      </c>
      <c r="AP1304" s="120" t="s">
        <v>4686</v>
      </c>
      <c r="AQ1304" s="457" t="n">
        <v>98228</v>
      </c>
      <c r="AR1304" s="463" t="s">
        <v>12831</v>
      </c>
      <c r="AS1304" s="441"/>
      <c r="AT1304" s="465"/>
      <c r="AU1304" s="459"/>
      <c r="AV1304" s="466"/>
      <c r="AW1304" s="467"/>
      <c r="AX1304" s="467"/>
      <c r="AY1304" s="467"/>
      <c r="AZ1304" s="467"/>
      <c r="BA1304" s="467"/>
      <c r="BB1304" s="467"/>
      <c r="BC1304" s="467"/>
      <c r="BD1304" s="467"/>
      <c r="BE1304" s="467"/>
      <c r="BF1304" s="467"/>
      <c r="BG1304" s="467"/>
      <c r="BH1304" s="467"/>
      <c r="BI1304" s="467"/>
      <c r="BJ1304" s="467"/>
      <c r="BK1304" s="467"/>
      <c r="BL1304" s="468"/>
      <c r="BM1304" s="468"/>
      <c r="BN1304" s="468"/>
      <c r="BO1304" s="469"/>
      <c r="BP1304" s="412"/>
      <c r="ALZ1304" s="0"/>
      <c r="AMA1304" s="0"/>
      <c r="AMB1304" s="0"/>
      <c r="AMC1304" s="0"/>
      <c r="AMD1304" s="0"/>
      <c r="AME1304" s="0"/>
      <c r="AMF1304" s="0"/>
      <c r="AMG1304" s="0"/>
      <c r="AMH1304" s="0"/>
      <c r="AMI1304" s="0"/>
      <c r="AMJ1304" s="0"/>
    </row>
    <row r="1305" s="462" customFormat="true" ht="14.1" hidden="false" customHeight="true" outlineLevel="0" collapsed="false">
      <c r="A1305" s="41" t="s">
        <v>7058</v>
      </c>
      <c r="B1305" s="412" t="s">
        <v>4682</v>
      </c>
      <c r="C1305" s="508" t="s">
        <v>36</v>
      </c>
      <c r="D1305" s="120"/>
      <c r="E1305" s="120" t="s">
        <v>7059</v>
      </c>
      <c r="F1305" s="120" t="s">
        <v>7060</v>
      </c>
      <c r="G1305" s="456"/>
      <c r="H1305" s="427" t="n">
        <v>0.0925</v>
      </c>
      <c r="I1305" s="427"/>
      <c r="J1305" s="428" t="s">
        <v>5940</v>
      </c>
      <c r="K1305" s="412" t="s">
        <v>7061</v>
      </c>
      <c r="L1305" s="412" t="s">
        <v>5530</v>
      </c>
      <c r="M1305" s="120" t="s">
        <v>4686</v>
      </c>
      <c r="N1305" s="457" t="n">
        <v>94607</v>
      </c>
      <c r="O1305" s="458" t="s">
        <v>7062</v>
      </c>
      <c r="P1305" s="506"/>
      <c r="Q1305" s="544"/>
      <c r="R1305" s="459" t="s">
        <v>7063</v>
      </c>
      <c r="S1305" s="460" t="s">
        <v>7064</v>
      </c>
      <c r="T1305" s="461" t="s">
        <v>6431</v>
      </c>
      <c r="U1305" s="459"/>
      <c r="V1305" s="120"/>
      <c r="W1305" s="120"/>
      <c r="X1305" s="120"/>
      <c r="Y1305" s="120"/>
      <c r="Z1305" s="460"/>
      <c r="AA1305" s="433"/>
      <c r="AB1305" s="456"/>
      <c r="AC1305" s="641" t="s">
        <v>7680</v>
      </c>
      <c r="AD1305" s="642" t="s">
        <v>8053</v>
      </c>
      <c r="AE1305" s="641"/>
      <c r="AF1305" s="641" t="s">
        <v>8110</v>
      </c>
      <c r="AG1305" s="641"/>
      <c r="AH1305" s="641"/>
      <c r="AI1305" s="641"/>
      <c r="AJ1305" s="643"/>
      <c r="AK1305" s="437" t="s">
        <v>5946</v>
      </c>
      <c r="AL1305" s="438" t="s">
        <v>5947</v>
      </c>
      <c r="AM1305" s="412" t="s">
        <v>7061</v>
      </c>
      <c r="AO1305" s="412" t="s">
        <v>5530</v>
      </c>
      <c r="AP1305" s="120" t="s">
        <v>4686</v>
      </c>
      <c r="AQ1305" s="457" t="n">
        <v>94607</v>
      </c>
      <c r="AR1305" s="463" t="s">
        <v>7060</v>
      </c>
      <c r="AS1305" s="441"/>
      <c r="AT1305" s="465"/>
      <c r="AU1305" s="459"/>
      <c r="AV1305" s="466" t="n">
        <v>1</v>
      </c>
      <c r="AW1305" s="467" t="s">
        <v>6623</v>
      </c>
      <c r="AX1305" s="467" t="s">
        <v>7066</v>
      </c>
      <c r="AY1305" s="467" t="n">
        <v>60</v>
      </c>
      <c r="AZ1305" s="467" t="s">
        <v>7067</v>
      </c>
      <c r="BA1305" s="467" t="s">
        <v>7068</v>
      </c>
      <c r="BB1305" s="467"/>
      <c r="BC1305" s="467"/>
      <c r="BD1305" s="467"/>
      <c r="BE1305" s="467" t="s">
        <v>7069</v>
      </c>
      <c r="BF1305" s="467" t="s">
        <v>6799</v>
      </c>
      <c r="BG1305" s="467"/>
      <c r="BH1305" s="467"/>
      <c r="BI1305" s="467"/>
      <c r="BJ1305" s="467" t="s">
        <v>7070</v>
      </c>
      <c r="BK1305" s="467"/>
      <c r="BL1305" s="468"/>
      <c r="BM1305" s="468"/>
      <c r="BN1305" s="468"/>
      <c r="BO1305" s="477"/>
      <c r="BP1305" s="412"/>
      <c r="ALZ1305" s="0"/>
      <c r="AMA1305" s="0"/>
      <c r="AMB1305" s="0"/>
      <c r="AMC1305" s="0"/>
      <c r="AMD1305" s="0"/>
      <c r="AME1305" s="0"/>
      <c r="AMF1305" s="0"/>
      <c r="AMG1305" s="0"/>
      <c r="AMH1305" s="0"/>
      <c r="AMI1305" s="0"/>
      <c r="AMJ1305" s="0"/>
    </row>
    <row r="1306" s="557" customFormat="true" ht="14.1" hidden="false" customHeight="true" outlineLevel="0" collapsed="false">
      <c r="A1306" s="1146" t="s">
        <v>10066</v>
      </c>
      <c r="B1306" s="1147" t="s">
        <v>5937</v>
      </c>
      <c r="C1306" s="1354" t="s">
        <v>5309</v>
      </c>
      <c r="D1306" s="1201"/>
      <c r="E1306" s="1201" t="s">
        <v>10067</v>
      </c>
      <c r="F1306" s="1201" t="s">
        <v>10068</v>
      </c>
      <c r="G1306" s="1202"/>
      <c r="H1306" s="1152" t="n">
        <v>0.0925</v>
      </c>
      <c r="I1306" s="1152" t="n">
        <v>0.095</v>
      </c>
      <c r="J1306" s="1153" t="s">
        <v>5940</v>
      </c>
      <c r="K1306" s="1147" t="s">
        <v>10069</v>
      </c>
      <c r="L1306" s="1147" t="s">
        <v>5530</v>
      </c>
      <c r="M1306" s="1201" t="s">
        <v>4686</v>
      </c>
      <c r="N1306" s="1203" t="n">
        <v>94603</v>
      </c>
      <c r="O1306" s="1281"/>
      <c r="P1306" s="1282"/>
      <c r="Q1306" s="1282"/>
      <c r="R1306" s="1204"/>
      <c r="S1306" s="1205"/>
      <c r="T1306" s="1206"/>
      <c r="U1306" s="1204"/>
      <c r="V1306" s="1201"/>
      <c r="W1306" s="1201"/>
      <c r="X1306" s="1201"/>
      <c r="Y1306" s="1201"/>
      <c r="Z1306" s="1205"/>
      <c r="AA1306" s="1158"/>
      <c r="AB1306" s="1202"/>
      <c r="AC1306" s="1161" t="s">
        <v>7719</v>
      </c>
      <c r="AD1306" s="1162"/>
      <c r="AE1306" s="1162"/>
      <c r="AF1306" s="1162"/>
      <c r="AG1306" s="1162"/>
      <c r="AH1306" s="1162"/>
      <c r="AI1306" s="1162"/>
      <c r="AJ1306" s="1163" t="s">
        <v>4716</v>
      </c>
      <c r="AK1306" s="1164" t="s">
        <v>5946</v>
      </c>
      <c r="AL1306" s="1165" t="s">
        <v>5947</v>
      </c>
      <c r="AM1306" s="1147" t="s">
        <v>10069</v>
      </c>
      <c r="AN1306" s="1209"/>
      <c r="AO1306" s="1147" t="s">
        <v>5530</v>
      </c>
      <c r="AP1306" s="1201" t="s">
        <v>4686</v>
      </c>
      <c r="AQ1306" s="1203" t="n">
        <v>94603</v>
      </c>
      <c r="AR1306" s="1172" t="s">
        <v>10068</v>
      </c>
      <c r="AS1306" s="1168"/>
      <c r="AT1306" s="1210"/>
      <c r="AU1306" s="1204"/>
      <c r="AV1306" s="1211"/>
      <c r="AW1306" s="1212"/>
      <c r="AX1306" s="1212"/>
      <c r="AY1306" s="1212"/>
      <c r="AZ1306" s="1212"/>
      <c r="BA1306" s="1212"/>
      <c r="BB1306" s="1212"/>
      <c r="BC1306" s="1212"/>
      <c r="BD1306" s="1212"/>
      <c r="BE1306" s="1212"/>
      <c r="BF1306" s="1212"/>
      <c r="BG1306" s="1212"/>
      <c r="BH1306" s="1212"/>
      <c r="BI1306" s="1212"/>
      <c r="BJ1306" s="1212"/>
      <c r="BK1306" s="1212"/>
      <c r="BL1306" s="1213"/>
      <c r="BM1306" s="1213"/>
      <c r="BN1306" s="1213"/>
      <c r="BO1306" s="1147"/>
      <c r="BP1306" s="1147"/>
      <c r="ALZ1306" s="0"/>
      <c r="AMA1306" s="0"/>
      <c r="AMB1306" s="0"/>
      <c r="AMC1306" s="0"/>
      <c r="AMD1306" s="0"/>
      <c r="AME1306" s="0"/>
      <c r="AMF1306" s="0"/>
      <c r="AMG1306" s="0"/>
      <c r="AMH1306" s="0"/>
      <c r="AMI1306" s="0"/>
      <c r="AMJ1306" s="0"/>
    </row>
    <row r="1307" s="557" customFormat="true" ht="14.1" hidden="false" customHeight="true" outlineLevel="0" collapsed="false">
      <c r="A1307" s="41" t="s">
        <v>1397</v>
      </c>
      <c r="B1307" s="412" t="s">
        <v>13780</v>
      </c>
      <c r="C1307" s="508" t="s">
        <v>4715</v>
      </c>
      <c r="D1307" s="120"/>
      <c r="E1307" s="120" t="s">
        <v>1396</v>
      </c>
      <c r="F1307" s="120" t="s">
        <v>1395</v>
      </c>
      <c r="G1307" s="456"/>
      <c r="H1307" s="427" t="n">
        <v>0</v>
      </c>
      <c r="I1307" s="427" t="s">
        <v>11701</v>
      </c>
      <c r="J1307" s="428" t="s">
        <v>12372</v>
      </c>
      <c r="K1307" s="412" t="s">
        <v>13781</v>
      </c>
      <c r="L1307" s="412" t="s">
        <v>5448</v>
      </c>
      <c r="M1307" s="120" t="s">
        <v>4686</v>
      </c>
      <c r="N1307" s="457" t="n">
        <v>93901</v>
      </c>
      <c r="O1307" s="458" t="s">
        <v>13782</v>
      </c>
      <c r="P1307" s="506"/>
      <c r="Q1307" s="506"/>
      <c r="R1307" s="459" t="s">
        <v>13783</v>
      </c>
      <c r="S1307" s="460"/>
      <c r="T1307" s="461"/>
      <c r="U1307" s="459"/>
      <c r="V1307" s="120"/>
      <c r="W1307" s="120"/>
      <c r="X1307" s="120"/>
      <c r="Y1307" s="120"/>
      <c r="Z1307" s="460" t="s">
        <v>13784</v>
      </c>
      <c r="AA1307" s="460" t="s">
        <v>13784</v>
      </c>
      <c r="AB1307" s="456"/>
      <c r="AC1307" s="594"/>
      <c r="AD1307" s="595"/>
      <c r="AE1307" s="595"/>
      <c r="AF1307" s="595"/>
      <c r="AG1307" s="595"/>
      <c r="AH1307" s="595"/>
      <c r="AI1307" s="595"/>
      <c r="AJ1307" s="596"/>
      <c r="AK1307" s="437" t="s">
        <v>5946</v>
      </c>
      <c r="AL1307" s="438" t="s">
        <v>5947</v>
      </c>
      <c r="AM1307" s="412" t="s">
        <v>13781</v>
      </c>
      <c r="AN1307" s="462"/>
      <c r="AO1307" s="412" t="s">
        <v>5448</v>
      </c>
      <c r="AP1307" s="120" t="s">
        <v>4686</v>
      </c>
      <c r="AQ1307" s="457" t="n">
        <v>93901</v>
      </c>
      <c r="AR1307" s="463" t="s">
        <v>1395</v>
      </c>
      <c r="AS1307" s="464"/>
      <c r="AT1307" s="465"/>
      <c r="AU1307" s="459"/>
      <c r="AV1307" s="466"/>
      <c r="AW1307" s="467"/>
      <c r="AX1307" s="467"/>
      <c r="AY1307" s="467"/>
      <c r="AZ1307" s="467"/>
      <c r="BA1307" s="467"/>
      <c r="BB1307" s="467"/>
      <c r="BC1307" s="467"/>
      <c r="BD1307" s="467"/>
      <c r="BE1307" s="467"/>
      <c r="BF1307" s="467"/>
      <c r="BG1307" s="467"/>
      <c r="BH1307" s="467"/>
      <c r="BI1307" s="467"/>
      <c r="BJ1307" s="467"/>
      <c r="BK1307" s="467"/>
      <c r="BL1307" s="468"/>
      <c r="BM1307" s="468"/>
      <c r="BN1307" s="468"/>
      <c r="BO1307" s="412"/>
      <c r="BP1307" s="463"/>
      <c r="ALZ1307" s="0"/>
      <c r="AMA1307" s="0"/>
      <c r="AMB1307" s="0"/>
      <c r="AMC1307" s="0"/>
      <c r="AMD1307" s="0"/>
      <c r="AME1307" s="0"/>
      <c r="AMF1307" s="0"/>
      <c r="AMG1307" s="0"/>
      <c r="AMH1307" s="0"/>
      <c r="AMI1307" s="0"/>
      <c r="AMJ1307" s="0"/>
    </row>
    <row r="1308" s="557" customFormat="true" ht="14.1" hidden="false" customHeight="true" outlineLevel="0" collapsed="false">
      <c r="A1308" s="1107" t="s">
        <v>10214</v>
      </c>
      <c r="B1308" s="1108" t="s">
        <v>4682</v>
      </c>
      <c r="C1308" s="1335" t="s">
        <v>5959</v>
      </c>
      <c r="D1308" s="1110"/>
      <c r="E1308" s="1110" t="s">
        <v>10215</v>
      </c>
      <c r="F1308" s="1110" t="s">
        <v>2894</v>
      </c>
      <c r="G1308" s="1111" t="s">
        <v>10216</v>
      </c>
      <c r="H1308" s="1112" t="n">
        <v>0.085</v>
      </c>
      <c r="I1308" s="1112" t="n">
        <v>0.0825</v>
      </c>
      <c r="J1308" s="1113" t="s">
        <v>5980</v>
      </c>
      <c r="K1308" s="1108" t="s">
        <v>10217</v>
      </c>
      <c r="L1308" s="1108" t="s">
        <v>9608</v>
      </c>
      <c r="M1308" s="1110" t="s">
        <v>4686</v>
      </c>
      <c r="N1308" s="1114" t="n">
        <v>95452</v>
      </c>
      <c r="O1308" s="1115" t="s">
        <v>10218</v>
      </c>
      <c r="P1308" s="1117"/>
      <c r="Q1308" s="1117"/>
      <c r="R1308" s="1110" t="s">
        <v>10219</v>
      </c>
      <c r="S1308" s="1119"/>
      <c r="T1308" s="1120"/>
      <c r="U1308" s="1118"/>
      <c r="V1308" s="1110"/>
      <c r="W1308" s="1110"/>
      <c r="X1308" s="1110"/>
      <c r="Y1308" s="1110"/>
      <c r="Z1308" s="1119"/>
      <c r="AA1308" s="1121"/>
      <c r="AB1308" s="1122" t="s">
        <v>10220</v>
      </c>
      <c r="AC1308" s="1245" t="s">
        <v>7625</v>
      </c>
      <c r="AD1308" s="1246"/>
      <c r="AE1308" s="1246" t="s">
        <v>7580</v>
      </c>
      <c r="AF1308" s="1246"/>
      <c r="AG1308" s="1246"/>
      <c r="AH1308" s="1246"/>
      <c r="AI1308" s="1246"/>
      <c r="AJ1308" s="1247" t="s">
        <v>7581</v>
      </c>
      <c r="AK1308" s="1126" t="s">
        <v>5946</v>
      </c>
      <c r="AL1308" s="1127" t="s">
        <v>10221</v>
      </c>
      <c r="AM1308" s="1108" t="s">
        <v>10217</v>
      </c>
      <c r="AN1308" s="1128"/>
      <c r="AO1308" s="1108" t="s">
        <v>9608</v>
      </c>
      <c r="AP1308" s="1110" t="s">
        <v>4686</v>
      </c>
      <c r="AQ1308" s="1114" t="n">
        <v>95452</v>
      </c>
      <c r="AR1308" s="1129" t="s">
        <v>2894</v>
      </c>
      <c r="AS1308" s="1130"/>
      <c r="AT1308" s="1131"/>
      <c r="AU1308" s="1118"/>
      <c r="AV1308" s="1132" t="n">
        <v>3</v>
      </c>
      <c r="AW1308" s="1133"/>
      <c r="AX1308" s="1133"/>
      <c r="AY1308" s="1133"/>
      <c r="AZ1308" s="1133"/>
      <c r="BA1308" s="1133"/>
      <c r="BB1308" s="1133"/>
      <c r="BC1308" s="1133"/>
      <c r="BD1308" s="1133"/>
      <c r="BE1308" s="1133"/>
      <c r="BF1308" s="1133"/>
      <c r="BG1308" s="1133"/>
      <c r="BH1308" s="1133"/>
      <c r="BI1308" s="1133"/>
      <c r="BJ1308" s="1133"/>
      <c r="BK1308" s="1133"/>
      <c r="BL1308" s="1134"/>
      <c r="BM1308" s="1134"/>
      <c r="BN1308" s="1134"/>
      <c r="BO1308" s="1108"/>
      <c r="BP1308" s="1362" t="s">
        <v>10222</v>
      </c>
      <c r="ALZ1308" s="0"/>
      <c r="AMA1308" s="0"/>
      <c r="AMB1308" s="0"/>
      <c r="AMC1308" s="0"/>
      <c r="AMD1308" s="0"/>
      <c r="AME1308" s="0"/>
      <c r="AMF1308" s="0"/>
      <c r="AMG1308" s="0"/>
      <c r="AMH1308" s="0"/>
      <c r="AMI1308" s="0"/>
      <c r="AMJ1308" s="0"/>
    </row>
    <row r="1309" s="557" customFormat="true" ht="14.1" hidden="false" customHeight="true" outlineLevel="0" collapsed="false">
      <c r="A1309" s="41" t="s">
        <v>1519</v>
      </c>
      <c r="B1309" s="412" t="s">
        <v>5977</v>
      </c>
      <c r="C1309" s="508" t="s">
        <v>36</v>
      </c>
      <c r="D1309" s="120"/>
      <c r="E1309" s="120" t="s">
        <v>1518</v>
      </c>
      <c r="F1309" s="120" t="s">
        <v>1517</v>
      </c>
      <c r="G1309" s="456"/>
      <c r="H1309" s="427" t="n">
        <v>0.085</v>
      </c>
      <c r="I1309" s="427" t="n">
        <v>0.0875</v>
      </c>
      <c r="J1309" s="428" t="s">
        <v>5772</v>
      </c>
      <c r="K1309" s="412" t="s">
        <v>7071</v>
      </c>
      <c r="L1309" s="412" t="s">
        <v>4720</v>
      </c>
      <c r="M1309" s="120" t="s">
        <v>4686</v>
      </c>
      <c r="N1309" s="457" t="n">
        <v>94105</v>
      </c>
      <c r="O1309" s="458" t="s">
        <v>7072</v>
      </c>
      <c r="P1309" s="506"/>
      <c r="Q1309" s="506"/>
      <c r="R1309" s="459"/>
      <c r="S1309" s="460"/>
      <c r="T1309" s="461"/>
      <c r="U1309" s="459"/>
      <c r="V1309" s="120"/>
      <c r="W1309" s="120"/>
      <c r="X1309" s="120"/>
      <c r="Y1309" s="120"/>
      <c r="Z1309" s="460"/>
      <c r="AA1309" s="460"/>
      <c r="AB1309" s="456"/>
      <c r="AC1309" s="594"/>
      <c r="AD1309" s="595"/>
      <c r="AE1309" s="595"/>
      <c r="AF1309" s="595"/>
      <c r="AG1309" s="595"/>
      <c r="AH1309" s="595"/>
      <c r="AI1309" s="595"/>
      <c r="AJ1309" s="596"/>
      <c r="AK1309" s="437" t="s">
        <v>5946</v>
      </c>
      <c r="AL1309" s="438" t="s">
        <v>5947</v>
      </c>
      <c r="AM1309" s="412" t="s">
        <v>7073</v>
      </c>
      <c r="AN1309" s="462"/>
      <c r="AO1309" s="412" t="s">
        <v>4720</v>
      </c>
      <c r="AP1309" s="120" t="s">
        <v>4686</v>
      </c>
      <c r="AQ1309" s="457" t="n">
        <v>94105</v>
      </c>
      <c r="AR1309" s="463" t="s">
        <v>1517</v>
      </c>
      <c r="AS1309" s="464"/>
      <c r="AT1309" s="465"/>
      <c r="AU1309" s="459"/>
      <c r="AV1309" s="466"/>
      <c r="AW1309" s="467"/>
      <c r="AX1309" s="467"/>
      <c r="AY1309" s="467"/>
      <c r="AZ1309" s="467" t="s">
        <v>7074</v>
      </c>
      <c r="BA1309" s="467"/>
      <c r="BB1309" s="467"/>
      <c r="BC1309" s="467"/>
      <c r="BD1309" s="467"/>
      <c r="BE1309" s="467"/>
      <c r="BF1309" s="467"/>
      <c r="BG1309" s="467"/>
      <c r="BH1309" s="467"/>
      <c r="BI1309" s="467"/>
      <c r="BJ1309" s="467"/>
      <c r="BK1309" s="467"/>
      <c r="BL1309" s="468"/>
      <c r="BM1309" s="468"/>
      <c r="BN1309" s="468"/>
      <c r="BO1309" s="412"/>
      <c r="BP1309" s="463"/>
      <c r="ALZ1309" s="0"/>
      <c r="AMA1309" s="0"/>
      <c r="AMB1309" s="0"/>
      <c r="AMC1309" s="0"/>
      <c r="AMD1309" s="0"/>
      <c r="AME1309" s="0"/>
      <c r="AMF1309" s="0"/>
      <c r="AMG1309" s="0"/>
      <c r="AMH1309" s="0"/>
      <c r="AMI1309" s="0"/>
      <c r="AMJ1309" s="0"/>
    </row>
    <row r="1310" s="557" customFormat="true" ht="14.1" hidden="false" customHeight="true" outlineLevel="0" collapsed="false">
      <c r="A1310" s="41" t="s">
        <v>1642</v>
      </c>
      <c r="B1310" s="412" t="s">
        <v>5977</v>
      </c>
      <c r="C1310" s="508" t="s">
        <v>36</v>
      </c>
      <c r="D1310" s="120"/>
      <c r="E1310" s="120" t="s">
        <v>1641</v>
      </c>
      <c r="F1310" s="120" t="s">
        <v>1640</v>
      </c>
      <c r="G1310" s="456"/>
      <c r="H1310" s="427" t="n">
        <v>0.085</v>
      </c>
      <c r="I1310" s="427" t="n">
        <v>0.0875</v>
      </c>
      <c r="J1310" s="428" t="s">
        <v>5772</v>
      </c>
      <c r="K1310" s="412" t="s">
        <v>12845</v>
      </c>
      <c r="L1310" s="412" t="s">
        <v>4720</v>
      </c>
      <c r="M1310" s="120" t="s">
        <v>4686</v>
      </c>
      <c r="N1310" s="457" t="n">
        <v>94110</v>
      </c>
      <c r="O1310" s="458"/>
      <c r="P1310" s="506"/>
      <c r="Q1310" s="506"/>
      <c r="R1310" s="459"/>
      <c r="S1310" s="460"/>
      <c r="T1310" s="461"/>
      <c r="U1310" s="459"/>
      <c r="V1310" s="120"/>
      <c r="W1310" s="120"/>
      <c r="X1310" s="120"/>
      <c r="Y1310" s="120"/>
      <c r="Z1310" s="460"/>
      <c r="AA1310" s="460"/>
      <c r="AB1310" s="456"/>
      <c r="AC1310" s="594"/>
      <c r="AD1310" s="595"/>
      <c r="AE1310" s="595"/>
      <c r="AF1310" s="595"/>
      <c r="AG1310" s="595"/>
      <c r="AH1310" s="595"/>
      <c r="AI1310" s="595"/>
      <c r="AJ1310" s="596"/>
      <c r="AK1310" s="437" t="s">
        <v>5946</v>
      </c>
      <c r="AL1310" s="438" t="s">
        <v>5947</v>
      </c>
      <c r="AM1310" s="412" t="s">
        <v>12845</v>
      </c>
      <c r="AN1310" s="462"/>
      <c r="AO1310" s="412" t="s">
        <v>4720</v>
      </c>
      <c r="AP1310" s="120" t="s">
        <v>4686</v>
      </c>
      <c r="AQ1310" s="457" t="n">
        <v>94110</v>
      </c>
      <c r="AR1310" s="463" t="s">
        <v>1640</v>
      </c>
      <c r="AS1310" s="464"/>
      <c r="AT1310" s="465"/>
      <c r="AU1310" s="459"/>
      <c r="AV1310" s="466"/>
      <c r="AW1310" s="467"/>
      <c r="AX1310" s="467"/>
      <c r="AY1310" s="467"/>
      <c r="AZ1310" s="467"/>
      <c r="BA1310" s="467"/>
      <c r="BB1310" s="467"/>
      <c r="BC1310" s="467"/>
      <c r="BD1310" s="467"/>
      <c r="BE1310" s="467"/>
      <c r="BF1310" s="467"/>
      <c r="BG1310" s="467"/>
      <c r="BH1310" s="467"/>
      <c r="BI1310" s="467"/>
      <c r="BJ1310" s="467"/>
      <c r="BK1310" s="467"/>
      <c r="BL1310" s="468"/>
      <c r="BM1310" s="468"/>
      <c r="BN1310" s="468"/>
      <c r="BO1310" s="412"/>
      <c r="BP1310" s="463"/>
      <c r="ALZ1310" s="0"/>
      <c r="AMA1310" s="0"/>
      <c r="AMB1310" s="0"/>
      <c r="AMC1310" s="0"/>
      <c r="AMD1310" s="0"/>
      <c r="AME1310" s="0"/>
      <c r="AMF1310" s="0"/>
      <c r="AMG1310" s="0"/>
      <c r="AMH1310" s="0"/>
      <c r="AMI1310" s="0"/>
      <c r="AMJ1310" s="0"/>
    </row>
    <row r="1311" s="557" customFormat="true" ht="14.1" hidden="false" customHeight="true" outlineLevel="0" collapsed="false">
      <c r="A1311" s="1107" t="s">
        <v>10274</v>
      </c>
      <c r="B1311" s="1108" t="s">
        <v>5977</v>
      </c>
      <c r="C1311" s="1335" t="s">
        <v>4715</v>
      </c>
      <c r="D1311" s="1110" t="s">
        <v>795</v>
      </c>
      <c r="E1311" s="1110" t="s">
        <v>10275</v>
      </c>
      <c r="F1311" s="1110" t="s">
        <v>10276</v>
      </c>
      <c r="G1311" s="1111" t="s">
        <v>10277</v>
      </c>
      <c r="H1311" s="1112" t="n">
        <v>0.0975</v>
      </c>
      <c r="I1311" s="1112" t="n">
        <v>0.095</v>
      </c>
      <c r="J1311" s="1113" t="s">
        <v>82</v>
      </c>
      <c r="K1311" s="1108" t="s">
        <v>10278</v>
      </c>
      <c r="L1311" s="1108" t="s">
        <v>5820</v>
      </c>
      <c r="M1311" s="1110" t="s">
        <v>4686</v>
      </c>
      <c r="N1311" s="1114" t="n">
        <v>94804</v>
      </c>
      <c r="O1311" s="1144"/>
      <c r="P1311" s="1136"/>
      <c r="Q1311" s="1136"/>
      <c r="R1311" s="1118" t="s">
        <v>4182</v>
      </c>
      <c r="S1311" s="1119"/>
      <c r="T1311" s="1120"/>
      <c r="U1311" s="1118"/>
      <c r="V1311" s="1110"/>
      <c r="W1311" s="1110"/>
      <c r="X1311" s="1110"/>
      <c r="Y1311" s="1110"/>
      <c r="Z1311" s="1119" t="s">
        <v>10279</v>
      </c>
      <c r="AA1311" s="1121" t="s">
        <v>4745</v>
      </c>
      <c r="AB1311" s="1111"/>
      <c r="AC1311" s="1245" t="s">
        <v>7625</v>
      </c>
      <c r="AD1311" s="1246" t="s">
        <v>7848</v>
      </c>
      <c r="AE1311" s="1246"/>
      <c r="AF1311" s="1246" t="s">
        <v>10280</v>
      </c>
      <c r="AG1311" s="1246"/>
      <c r="AH1311" s="1246"/>
      <c r="AI1311" s="1246"/>
      <c r="AJ1311" s="1247" t="s">
        <v>7581</v>
      </c>
      <c r="AK1311" s="1126" t="s">
        <v>5946</v>
      </c>
      <c r="AL1311" s="1127" t="s">
        <v>5947</v>
      </c>
      <c r="AM1311" s="1108" t="s">
        <v>10278</v>
      </c>
      <c r="AN1311" s="1128"/>
      <c r="AO1311" s="1108" t="s">
        <v>5820</v>
      </c>
      <c r="AP1311" s="1110" t="s">
        <v>4686</v>
      </c>
      <c r="AQ1311" s="1114" t="n">
        <v>94804</v>
      </c>
      <c r="AR1311" s="1129" t="s">
        <v>10276</v>
      </c>
      <c r="AS1311" s="1130"/>
      <c r="AT1311" s="1131"/>
      <c r="AU1311" s="1118"/>
      <c r="AV1311" s="1132"/>
      <c r="AW1311" s="1133"/>
      <c r="AX1311" s="1133"/>
      <c r="AY1311" s="1133"/>
      <c r="AZ1311" s="1133"/>
      <c r="BA1311" s="1133"/>
      <c r="BB1311" s="1133"/>
      <c r="BC1311" s="1133"/>
      <c r="BD1311" s="1133"/>
      <c r="BE1311" s="1133"/>
      <c r="BF1311" s="1133"/>
      <c r="BG1311" s="1133"/>
      <c r="BH1311" s="1133"/>
      <c r="BI1311" s="1133"/>
      <c r="BJ1311" s="1133"/>
      <c r="BK1311" s="1133"/>
      <c r="BL1311" s="1134"/>
      <c r="BM1311" s="1134"/>
      <c r="BN1311" s="1134"/>
      <c r="BO1311" s="1243"/>
      <c r="BP1311" s="1129"/>
      <c r="ALZ1311" s="0"/>
      <c r="AMA1311" s="0"/>
      <c r="AMB1311" s="0"/>
      <c r="AMC1311" s="0"/>
      <c r="AMD1311" s="0"/>
      <c r="AME1311" s="0"/>
      <c r="AMF1311" s="0"/>
      <c r="AMG1311" s="0"/>
      <c r="AMH1311" s="0"/>
      <c r="AMI1311" s="0"/>
      <c r="AMJ1311" s="0"/>
    </row>
    <row r="1312" s="557" customFormat="true" ht="14.1" hidden="false" customHeight="true" outlineLevel="0" collapsed="false">
      <c r="A1312" s="1173" t="s">
        <v>3828</v>
      </c>
      <c r="B1312" s="1174" t="s">
        <v>5977</v>
      </c>
      <c r="C1312" s="1338" t="s">
        <v>6048</v>
      </c>
      <c r="D1312" s="1176"/>
      <c r="E1312" s="1177" t="s">
        <v>2554</v>
      </c>
      <c r="F1312" s="1177" t="s">
        <v>7551</v>
      </c>
      <c r="G1312" s="1178"/>
      <c r="H1312" s="1179" t="n">
        <v>0.09</v>
      </c>
      <c r="I1312" s="1179"/>
      <c r="J1312" s="1180" t="s">
        <v>7552</v>
      </c>
      <c r="K1312" s="1174" t="s">
        <v>7553</v>
      </c>
      <c r="L1312" s="1174" t="s">
        <v>7554</v>
      </c>
      <c r="M1312" s="1177" t="s">
        <v>4686</v>
      </c>
      <c r="N1312" s="1181" t="n">
        <v>94920</v>
      </c>
      <c r="O1312" s="1182"/>
      <c r="P1312" s="1183"/>
      <c r="Q1312" s="1183"/>
      <c r="R1312" s="1184"/>
      <c r="S1312" s="1185"/>
      <c r="T1312" s="1186"/>
      <c r="U1312" s="1184"/>
      <c r="V1312" s="1177"/>
      <c r="W1312" s="1177"/>
      <c r="X1312" s="1177"/>
      <c r="Y1312" s="1177"/>
      <c r="Z1312" s="1185"/>
      <c r="AA1312" s="1187"/>
      <c r="AB1312" s="1178"/>
      <c r="AC1312" s="1188" t="s">
        <v>7555</v>
      </c>
      <c r="AD1312" s="1189"/>
      <c r="AE1312" s="1189"/>
      <c r="AF1312" s="1189"/>
      <c r="AG1312" s="1189"/>
      <c r="AH1312" s="1189"/>
      <c r="AI1312" s="1189"/>
      <c r="AJ1312" s="1190" t="s">
        <v>7556</v>
      </c>
      <c r="AK1312" s="1191"/>
      <c r="AL1312" s="1192"/>
      <c r="AM1312" s="1174" t="s">
        <v>7553</v>
      </c>
      <c r="AN1312" s="1193"/>
      <c r="AO1312" s="1174" t="s">
        <v>7554</v>
      </c>
      <c r="AP1312" s="1177" t="s">
        <v>4686</v>
      </c>
      <c r="AQ1312" s="1181" t="n">
        <v>94920</v>
      </c>
      <c r="AR1312" s="1194" t="s">
        <v>7551</v>
      </c>
      <c r="AS1312" s="1195"/>
      <c r="AT1312" s="1196"/>
      <c r="AU1312" s="1184"/>
      <c r="AV1312" s="1197"/>
      <c r="AW1312" s="1198"/>
      <c r="AX1312" s="1198"/>
      <c r="AY1312" s="1198"/>
      <c r="AZ1312" s="1198"/>
      <c r="BA1312" s="1198"/>
      <c r="BB1312" s="1198"/>
      <c r="BC1312" s="1198"/>
      <c r="BD1312" s="1198"/>
      <c r="BE1312" s="1198"/>
      <c r="BF1312" s="1198"/>
      <c r="BG1312" s="1198"/>
      <c r="BH1312" s="1198"/>
      <c r="BI1312" s="1198"/>
      <c r="BJ1312" s="1198"/>
      <c r="BK1312" s="1198"/>
      <c r="BL1312" s="1199"/>
      <c r="BM1312" s="1199"/>
      <c r="BN1312" s="1199"/>
      <c r="BO1312" s="1174"/>
      <c r="BP1312" s="1174"/>
      <c r="ALZ1312" s="0"/>
      <c r="AMA1312" s="0"/>
      <c r="AMB1312" s="0"/>
      <c r="AMC1312" s="0"/>
      <c r="AMD1312" s="0"/>
      <c r="AME1312" s="0"/>
      <c r="AMF1312" s="0"/>
      <c r="AMG1312" s="0"/>
      <c r="AMH1312" s="0"/>
      <c r="AMI1312" s="0"/>
      <c r="AMJ1312" s="0"/>
    </row>
    <row r="1313" s="439" customFormat="true" ht="14.1" hidden="false" customHeight="true" outlineLevel="0" collapsed="false">
      <c r="A1313" s="41" t="s">
        <v>13568</v>
      </c>
      <c r="B1313" s="412" t="s">
        <v>713</v>
      </c>
      <c r="C1313" s="508" t="s">
        <v>5309</v>
      </c>
      <c r="D1313" s="120" t="s">
        <v>13569</v>
      </c>
      <c r="E1313" s="120" t="s">
        <v>6431</v>
      </c>
      <c r="F1313" s="120" t="s">
        <v>13570</v>
      </c>
      <c r="G1313" s="456"/>
      <c r="H1313" s="427" t="n">
        <v>0.0925</v>
      </c>
      <c r="I1313" s="427"/>
      <c r="J1313" s="428" t="s">
        <v>5940</v>
      </c>
      <c r="K1313" s="412" t="s">
        <v>13571</v>
      </c>
      <c r="L1313" s="412" t="s">
        <v>5380</v>
      </c>
      <c r="M1313" s="120" t="s">
        <v>4686</v>
      </c>
      <c r="N1313" s="457" t="n">
        <v>94704</v>
      </c>
      <c r="O1313" s="505"/>
      <c r="P1313" s="506"/>
      <c r="Q1313" s="506"/>
      <c r="R1313" s="459"/>
      <c r="S1313" s="460"/>
      <c r="T1313" s="461"/>
      <c r="U1313" s="459"/>
      <c r="V1313" s="120"/>
      <c r="W1313" s="120"/>
      <c r="X1313" s="120"/>
      <c r="Y1313" s="120"/>
      <c r="Z1313" s="460"/>
      <c r="AA1313" s="433"/>
      <c r="AB1313" s="456"/>
      <c r="AC1313" s="594"/>
      <c r="AD1313" s="595"/>
      <c r="AE1313" s="595"/>
      <c r="AF1313" s="595"/>
      <c r="AG1313" s="595"/>
      <c r="AH1313" s="595"/>
      <c r="AI1313" s="595"/>
      <c r="AJ1313" s="596"/>
      <c r="AK1313" s="437" t="s">
        <v>5946</v>
      </c>
      <c r="AL1313" s="438" t="s">
        <v>5947</v>
      </c>
      <c r="AM1313" s="412" t="s">
        <v>13571</v>
      </c>
      <c r="AN1313" s="462"/>
      <c r="AO1313" s="412" t="s">
        <v>5380</v>
      </c>
      <c r="AP1313" s="120" t="s">
        <v>4686</v>
      </c>
      <c r="AQ1313" s="457" t="n">
        <v>94704</v>
      </c>
      <c r="AR1313" s="463" t="s">
        <v>13570</v>
      </c>
      <c r="AS1313" s="464"/>
      <c r="AT1313" s="465"/>
      <c r="AU1313" s="459"/>
      <c r="AV1313" s="466"/>
      <c r="AW1313" s="467"/>
      <c r="AX1313" s="467"/>
      <c r="AY1313" s="467"/>
      <c r="AZ1313" s="467"/>
      <c r="BA1313" s="467"/>
      <c r="BB1313" s="467"/>
      <c r="BC1313" s="467"/>
      <c r="BD1313" s="467"/>
      <c r="BE1313" s="467"/>
      <c r="BF1313" s="467"/>
      <c r="BG1313" s="467"/>
      <c r="BH1313" s="467"/>
      <c r="BI1313" s="467"/>
      <c r="BJ1313" s="467"/>
      <c r="BK1313" s="467"/>
      <c r="BL1313" s="468"/>
      <c r="BM1313" s="468"/>
      <c r="BN1313" s="468"/>
      <c r="BO1313" s="469"/>
      <c r="BP1313" s="463"/>
      <c r="ALZ1313" s="0"/>
      <c r="AMA1313" s="0"/>
      <c r="AMB1313" s="0"/>
      <c r="AMC1313" s="0"/>
      <c r="AMD1313" s="0"/>
      <c r="AME1313" s="0"/>
      <c r="AMF1313" s="0"/>
      <c r="AMG1313" s="0"/>
      <c r="AMH1313" s="0"/>
      <c r="AMI1313" s="0"/>
      <c r="AMJ1313" s="0"/>
    </row>
    <row r="1314" s="462" customFormat="true" ht="14.1" hidden="false" customHeight="true" outlineLevel="0" collapsed="false">
      <c r="A1314" s="1146" t="s">
        <v>1796</v>
      </c>
      <c r="B1314" s="1147" t="s">
        <v>4682</v>
      </c>
      <c r="C1314" s="1333" t="s">
        <v>5959</v>
      </c>
      <c r="D1314" s="1201" t="s">
        <v>6579</v>
      </c>
      <c r="E1314" s="1201" t="s">
        <v>7076</v>
      </c>
      <c r="F1314" s="1201" t="s">
        <v>1795</v>
      </c>
      <c r="G1314" s="1202" t="s">
        <v>7077</v>
      </c>
      <c r="H1314" s="1152" t="n">
        <v>0.0875</v>
      </c>
      <c r="I1314" s="1152" t="n">
        <v>0.09</v>
      </c>
      <c r="J1314" s="1153" t="s">
        <v>4739</v>
      </c>
      <c r="K1314" s="1147" t="s">
        <v>7078</v>
      </c>
      <c r="L1314" s="1147" t="s">
        <v>4738</v>
      </c>
      <c r="M1314" s="1201" t="s">
        <v>4686</v>
      </c>
      <c r="N1314" s="1203" t="n">
        <v>94960</v>
      </c>
      <c r="O1314" s="1218" t="s">
        <v>7079</v>
      </c>
      <c r="P1314" s="1289" t="s">
        <v>7079</v>
      </c>
      <c r="Q1314" s="1289" t="s">
        <v>7079</v>
      </c>
      <c r="R1314" s="1204" t="s">
        <v>7080</v>
      </c>
      <c r="S1314" s="1205"/>
      <c r="T1314" s="1206"/>
      <c r="U1314" s="1204"/>
      <c r="V1314" s="1201"/>
      <c r="W1314" s="1201"/>
      <c r="X1314" s="1201"/>
      <c r="Y1314" s="1201"/>
      <c r="Z1314" s="1205" t="s">
        <v>7081</v>
      </c>
      <c r="AA1314" s="1158"/>
      <c r="AB1314" s="1202"/>
      <c r="AC1314" s="1161" t="s">
        <v>8340</v>
      </c>
      <c r="AD1314" s="1162"/>
      <c r="AE1314" s="1162"/>
      <c r="AF1314" s="1162"/>
      <c r="AG1314" s="1162"/>
      <c r="AH1314" s="1162"/>
      <c r="AI1314" s="1162"/>
      <c r="AJ1314" s="1163" t="s">
        <v>4716</v>
      </c>
      <c r="AK1314" s="1164" t="s">
        <v>5946</v>
      </c>
      <c r="AL1314" s="1165" t="s">
        <v>5947</v>
      </c>
      <c r="AM1314" s="1147" t="s">
        <v>12475</v>
      </c>
      <c r="AN1314" s="1209"/>
      <c r="AO1314" s="1147" t="s">
        <v>4738</v>
      </c>
      <c r="AP1314" s="1201" t="s">
        <v>4686</v>
      </c>
      <c r="AQ1314" s="1203" t="n">
        <v>94960</v>
      </c>
      <c r="AR1314" s="1172" t="s">
        <v>7084</v>
      </c>
      <c r="AS1314" s="1226"/>
      <c r="AT1314" s="1210"/>
      <c r="AU1314" s="1204"/>
      <c r="AV1314" s="1211" t="n">
        <v>2</v>
      </c>
      <c r="AW1314" s="1212"/>
      <c r="AX1314" s="1212"/>
      <c r="AY1314" s="1212"/>
      <c r="AZ1314" s="1212"/>
      <c r="BA1314" s="1212"/>
      <c r="BB1314" s="1212"/>
      <c r="BC1314" s="1212"/>
      <c r="BD1314" s="1212"/>
      <c r="BE1314" s="1212"/>
      <c r="BF1314" s="1212"/>
      <c r="BG1314" s="1212"/>
      <c r="BH1314" s="1212"/>
      <c r="BI1314" s="1212"/>
      <c r="BJ1314" s="1212"/>
      <c r="BK1314" s="1212"/>
      <c r="BL1314" s="1213"/>
      <c r="BM1314" s="1213"/>
      <c r="BN1314" s="1213"/>
      <c r="BO1314" s="1171"/>
      <c r="BP1314" s="1279"/>
      <c r="ALZ1314" s="0"/>
      <c r="AMA1314" s="0"/>
      <c r="AMB1314" s="0"/>
      <c r="AMC1314" s="0"/>
      <c r="AMD1314" s="0"/>
      <c r="AME1314" s="0"/>
      <c r="AMF1314" s="0"/>
      <c r="AMG1314" s="0"/>
      <c r="AMH1314" s="0"/>
      <c r="AMI1314" s="0"/>
      <c r="AMJ1314" s="0"/>
    </row>
    <row r="1315" s="462" customFormat="true" ht="14.1" hidden="false" customHeight="true" outlineLevel="0" collapsed="false">
      <c r="A1315" s="1173" t="s">
        <v>11302</v>
      </c>
      <c r="B1315" s="1174" t="s">
        <v>713</v>
      </c>
      <c r="C1315" s="1338" t="s">
        <v>36</v>
      </c>
      <c r="D1315" s="1176" t="s">
        <v>11303</v>
      </c>
      <c r="E1315" s="1177" t="s">
        <v>8932</v>
      </c>
      <c r="F1315" s="1177" t="s">
        <v>11304</v>
      </c>
      <c r="G1315" s="1178" t="s">
        <v>11305</v>
      </c>
      <c r="H1315" s="1179" t="n">
        <v>0.0925</v>
      </c>
      <c r="I1315" s="1179"/>
      <c r="J1315" s="1180" t="s">
        <v>7552</v>
      </c>
      <c r="K1315" s="1174" t="s">
        <v>11306</v>
      </c>
      <c r="L1315" s="1174" t="s">
        <v>3082</v>
      </c>
      <c r="M1315" s="1177" t="s">
        <v>4686</v>
      </c>
      <c r="N1315" s="1181" t="n">
        <v>94901</v>
      </c>
      <c r="O1315" s="1182"/>
      <c r="P1315" s="1183"/>
      <c r="Q1315" s="1183"/>
      <c r="R1315" s="1184"/>
      <c r="S1315" s="1185"/>
      <c r="T1315" s="1186"/>
      <c r="U1315" s="1184"/>
      <c r="V1315" s="1177"/>
      <c r="W1315" s="1177"/>
      <c r="X1315" s="1177"/>
      <c r="Y1315" s="1177"/>
      <c r="Z1315" s="1185"/>
      <c r="AA1315" s="1187"/>
      <c r="AB1315" s="1178"/>
      <c r="AC1315" s="1188" t="s">
        <v>8033</v>
      </c>
      <c r="AD1315" s="1189" t="s">
        <v>7686</v>
      </c>
      <c r="AE1315" s="1189"/>
      <c r="AF1315" s="1189"/>
      <c r="AG1315" s="1189"/>
      <c r="AH1315" s="1189"/>
      <c r="AI1315" s="1189"/>
      <c r="AJ1315" s="1190" t="s">
        <v>7556</v>
      </c>
      <c r="AK1315" s="1191" t="s">
        <v>5946</v>
      </c>
      <c r="AL1315" s="1192" t="s">
        <v>11307</v>
      </c>
      <c r="AM1315" s="1174" t="s">
        <v>11306</v>
      </c>
      <c r="AN1315" s="1193"/>
      <c r="AO1315" s="1174" t="s">
        <v>3082</v>
      </c>
      <c r="AP1315" s="1177" t="s">
        <v>4686</v>
      </c>
      <c r="AQ1315" s="1181" t="n">
        <v>94901</v>
      </c>
      <c r="AR1315" s="1194" t="s">
        <v>11304</v>
      </c>
      <c r="AS1315" s="1195"/>
      <c r="AT1315" s="1196"/>
      <c r="AU1315" s="1184"/>
      <c r="AV1315" s="1197"/>
      <c r="AW1315" s="1198"/>
      <c r="AX1315" s="1198"/>
      <c r="AY1315" s="1198"/>
      <c r="AZ1315" s="1198"/>
      <c r="BA1315" s="1198"/>
      <c r="BB1315" s="1198"/>
      <c r="BC1315" s="1198"/>
      <c r="BD1315" s="1198"/>
      <c r="BE1315" s="1198"/>
      <c r="BF1315" s="1198"/>
      <c r="BG1315" s="1198"/>
      <c r="BH1315" s="1198"/>
      <c r="BI1315" s="1198"/>
      <c r="BJ1315" s="1198"/>
      <c r="BK1315" s="1198"/>
      <c r="BL1315" s="1199"/>
      <c r="BM1315" s="1199"/>
      <c r="BN1315" s="1199"/>
      <c r="BO1315" s="1174"/>
      <c r="BP1315" s="1174"/>
      <c r="ALZ1315" s="0"/>
      <c r="AMA1315" s="0"/>
      <c r="AMB1315" s="0"/>
      <c r="AMC1315" s="0"/>
      <c r="AMD1315" s="0"/>
      <c r="AME1315" s="0"/>
      <c r="AMF1315" s="0"/>
      <c r="AMG1315" s="0"/>
      <c r="AMH1315" s="0"/>
      <c r="AMI1315" s="0"/>
      <c r="AMJ1315" s="0"/>
    </row>
    <row r="1316" s="462" customFormat="true" ht="14.1" hidden="false" customHeight="true" outlineLevel="0" collapsed="false">
      <c r="A1316" s="41" t="s">
        <v>13033</v>
      </c>
      <c r="B1316" s="412" t="s">
        <v>4682</v>
      </c>
      <c r="C1316" s="508" t="s">
        <v>6058</v>
      </c>
      <c r="D1316" s="470" t="s">
        <v>6612</v>
      </c>
      <c r="E1316" s="120" t="s">
        <v>7558</v>
      </c>
      <c r="F1316" s="120" t="s">
        <v>13034</v>
      </c>
      <c r="G1316" s="456"/>
      <c r="H1316" s="427" t="n">
        <v>0.0925</v>
      </c>
      <c r="I1316" s="427"/>
      <c r="J1316" s="428" t="s">
        <v>6018</v>
      </c>
      <c r="K1316" s="412" t="s">
        <v>13035</v>
      </c>
      <c r="L1316" s="412" t="s">
        <v>5454</v>
      </c>
      <c r="M1316" s="120" t="s">
        <v>4686</v>
      </c>
      <c r="N1316" s="457" t="n">
        <v>95127</v>
      </c>
      <c r="O1316" s="458"/>
      <c r="P1316" s="431"/>
      <c r="Q1316" s="431"/>
      <c r="R1316" s="459"/>
      <c r="S1316" s="460"/>
      <c r="T1316" s="461"/>
      <c r="U1316" s="459"/>
      <c r="V1316" s="120"/>
      <c r="W1316" s="120"/>
      <c r="X1316" s="120"/>
      <c r="Y1316" s="120"/>
      <c r="Z1316" s="460"/>
      <c r="AA1316" s="433"/>
      <c r="AB1316" s="456"/>
      <c r="AC1316" s="594"/>
      <c r="AD1316" s="595"/>
      <c r="AE1316" s="595"/>
      <c r="AF1316" s="595"/>
      <c r="AG1316" s="595"/>
      <c r="AH1316" s="595"/>
      <c r="AI1316" s="595"/>
      <c r="AJ1316" s="596"/>
      <c r="AK1316" s="437" t="s">
        <v>5946</v>
      </c>
      <c r="AL1316" s="438" t="s">
        <v>6685</v>
      </c>
      <c r="AM1316" s="412" t="s">
        <v>13035</v>
      </c>
      <c r="AO1316" s="412" t="s">
        <v>5454</v>
      </c>
      <c r="AP1316" s="120" t="s">
        <v>4686</v>
      </c>
      <c r="AQ1316" s="457" t="n">
        <v>95127</v>
      </c>
      <c r="AR1316" s="463" t="s">
        <v>13034</v>
      </c>
      <c r="AS1316" s="441"/>
      <c r="AT1316" s="465"/>
      <c r="AU1316" s="459"/>
      <c r="AV1316" s="466"/>
      <c r="AW1316" s="467"/>
      <c r="AX1316" s="467"/>
      <c r="AY1316" s="467"/>
      <c r="AZ1316" s="467"/>
      <c r="BA1316" s="467"/>
      <c r="BB1316" s="467"/>
      <c r="BC1316" s="467"/>
      <c r="BD1316" s="467"/>
      <c r="BE1316" s="467"/>
      <c r="BF1316" s="467"/>
      <c r="BG1316" s="467"/>
      <c r="BH1316" s="467"/>
      <c r="BI1316" s="467"/>
      <c r="BJ1316" s="467"/>
      <c r="BK1316" s="467"/>
      <c r="BL1316" s="468"/>
      <c r="BM1316" s="468"/>
      <c r="BN1316" s="468"/>
      <c r="BO1316" s="412"/>
      <c r="BP1316" s="412"/>
      <c r="ALZ1316" s="0"/>
      <c r="AMA1316" s="0"/>
      <c r="AMB1316" s="0"/>
      <c r="AMC1316" s="0"/>
      <c r="AMD1316" s="0"/>
      <c r="AME1316" s="0"/>
      <c r="AMF1316" s="0"/>
      <c r="AMG1316" s="0"/>
      <c r="AMH1316" s="0"/>
      <c r="AMI1316" s="0"/>
      <c r="AMJ1316" s="0"/>
    </row>
    <row r="1317" s="462" customFormat="true" ht="14.1" hidden="false" customHeight="true" outlineLevel="0" collapsed="false">
      <c r="A1317" s="1107" t="s">
        <v>869</v>
      </c>
      <c r="B1317" s="1108" t="s">
        <v>5977</v>
      </c>
      <c r="C1317" s="1337" t="s">
        <v>36</v>
      </c>
      <c r="D1317" s="1138" t="s">
        <v>9901</v>
      </c>
      <c r="E1317" s="1139" t="s">
        <v>1986</v>
      </c>
      <c r="F1317" s="1139" t="s">
        <v>1985</v>
      </c>
      <c r="G1317" s="1232"/>
      <c r="H1317" s="1112" t="n">
        <v>0.0975</v>
      </c>
      <c r="I1317" s="1112" t="n">
        <v>0.1</v>
      </c>
      <c r="J1317" s="1113" t="s">
        <v>6963</v>
      </c>
      <c r="K1317" s="1108" t="s">
        <v>9902</v>
      </c>
      <c r="L1317" s="1108" t="s">
        <v>5436</v>
      </c>
      <c r="M1317" s="1138" t="s">
        <v>4686</v>
      </c>
      <c r="N1317" s="1233" t="n">
        <v>94577</v>
      </c>
      <c r="O1317" s="1242"/>
      <c r="P1317" s="1117"/>
      <c r="Q1317" s="1248"/>
      <c r="R1317" s="1138"/>
      <c r="S1317" s="1121"/>
      <c r="T1317" s="1137"/>
      <c r="U1317" s="1138"/>
      <c r="V1317" s="1139"/>
      <c r="W1317" s="1139"/>
      <c r="X1317" s="1139"/>
      <c r="Y1317" s="1139"/>
      <c r="Z1317" s="1121"/>
      <c r="AA1317" s="1121"/>
      <c r="AB1317" s="1235"/>
      <c r="AC1317" s="1140" t="s">
        <v>9903</v>
      </c>
      <c r="AD1317" s="1140"/>
      <c r="AE1317" s="1140"/>
      <c r="AF1317" s="1140"/>
      <c r="AG1317" s="1140"/>
      <c r="AH1317" s="1140"/>
      <c r="AI1317" s="1140"/>
      <c r="AJ1317" s="1141" t="s">
        <v>7581</v>
      </c>
      <c r="AK1317" s="1126" t="s">
        <v>5946</v>
      </c>
      <c r="AL1317" s="1127" t="s">
        <v>6685</v>
      </c>
      <c r="AM1317" s="1108" t="s">
        <v>9902</v>
      </c>
      <c r="AN1317" s="1236"/>
      <c r="AO1317" s="1108" t="s">
        <v>5436</v>
      </c>
      <c r="AP1317" s="1138" t="s">
        <v>4686</v>
      </c>
      <c r="AQ1317" s="1233" t="n">
        <v>94577</v>
      </c>
      <c r="AR1317" s="1237" t="s">
        <v>1985</v>
      </c>
      <c r="AS1317" s="1126"/>
      <c r="AT1317" s="1127"/>
      <c r="AU1317" s="1138"/>
      <c r="AV1317" s="1238"/>
      <c r="AW1317" s="1239"/>
      <c r="AX1317" s="1239"/>
      <c r="AY1317" s="1239"/>
      <c r="AZ1317" s="1239"/>
      <c r="BA1317" s="1239"/>
      <c r="BB1317" s="1239"/>
      <c r="BC1317" s="1239"/>
      <c r="BD1317" s="1239"/>
      <c r="BE1317" s="1239"/>
      <c r="BF1317" s="1239"/>
      <c r="BG1317" s="1239"/>
      <c r="BH1317" s="1239"/>
      <c r="BI1317" s="1239"/>
      <c r="BJ1317" s="1239"/>
      <c r="BK1317" s="1239"/>
      <c r="BL1317" s="1108"/>
      <c r="BM1317" s="1108"/>
      <c r="BN1317" s="1108"/>
      <c r="BO1317" s="1276"/>
      <c r="BP1317" s="1145"/>
      <c r="ALZ1317" s="0"/>
      <c r="AMA1317" s="0"/>
      <c r="AMB1317" s="0"/>
      <c r="AMC1317" s="0"/>
      <c r="AMD1317" s="0"/>
      <c r="AME1317" s="0"/>
      <c r="AMF1317" s="0"/>
      <c r="AMG1317" s="0"/>
      <c r="AMH1317" s="0"/>
      <c r="AMI1317" s="0"/>
      <c r="AMJ1317" s="0"/>
    </row>
    <row r="1318" s="462" customFormat="true" ht="14.1" hidden="false" customHeight="true" outlineLevel="0" collapsed="false">
      <c r="A1318" s="41" t="s">
        <v>2065</v>
      </c>
      <c r="B1318" s="412" t="s">
        <v>5937</v>
      </c>
      <c r="C1318" s="563" t="s">
        <v>5309</v>
      </c>
      <c r="D1318" s="414" t="s">
        <v>7085</v>
      </c>
      <c r="E1318" s="425" t="s">
        <v>2064</v>
      </c>
      <c r="F1318" s="425" t="s">
        <v>2063</v>
      </c>
      <c r="G1318" s="426"/>
      <c r="H1318" s="427" t="n">
        <v>0.0925</v>
      </c>
      <c r="I1318" s="427"/>
      <c r="J1318" s="428" t="s">
        <v>5940</v>
      </c>
      <c r="K1318" s="412" t="s">
        <v>7086</v>
      </c>
      <c r="L1318" s="412" t="s">
        <v>5530</v>
      </c>
      <c r="M1318" s="414" t="s">
        <v>4686</v>
      </c>
      <c r="N1318" s="429" t="n">
        <v>94612</v>
      </c>
      <c r="O1318" s="430"/>
      <c r="P1318" s="506"/>
      <c r="Q1318" s="432"/>
      <c r="R1318" s="414"/>
      <c r="S1318" s="433"/>
      <c r="T1318" s="434"/>
      <c r="U1318" s="414"/>
      <c r="V1318" s="425"/>
      <c r="W1318" s="425"/>
      <c r="X1318" s="425"/>
      <c r="Y1318" s="425"/>
      <c r="Z1318" s="433"/>
      <c r="AA1318" s="433"/>
      <c r="AB1318" s="435"/>
      <c r="AC1318" s="645"/>
      <c r="AD1318" s="645"/>
      <c r="AE1318" s="645"/>
      <c r="AF1318" s="645"/>
      <c r="AG1318" s="645"/>
      <c r="AH1318" s="645"/>
      <c r="AI1318" s="645"/>
      <c r="AJ1318" s="498"/>
      <c r="AK1318" s="437" t="s">
        <v>5946</v>
      </c>
      <c r="AL1318" s="438" t="s">
        <v>6685</v>
      </c>
      <c r="AM1318" s="412" t="s">
        <v>7086</v>
      </c>
      <c r="AN1318" s="439"/>
      <c r="AO1318" s="412" t="s">
        <v>5530</v>
      </c>
      <c r="AP1318" s="414" t="s">
        <v>4686</v>
      </c>
      <c r="AQ1318" s="429" t="n">
        <v>94612</v>
      </c>
      <c r="AR1318" s="440" t="s">
        <v>2063</v>
      </c>
      <c r="AS1318" s="437"/>
      <c r="AT1318" s="438"/>
      <c r="AU1318" s="414"/>
      <c r="AV1318" s="442"/>
      <c r="AW1318" s="443"/>
      <c r="AX1318" s="443"/>
      <c r="AY1318" s="443"/>
      <c r="AZ1318" s="443"/>
      <c r="BA1318" s="443"/>
      <c r="BB1318" s="443"/>
      <c r="BC1318" s="443"/>
      <c r="BD1318" s="443"/>
      <c r="BE1318" s="443"/>
      <c r="BF1318" s="443"/>
      <c r="BG1318" s="443"/>
      <c r="BH1318" s="443"/>
      <c r="BI1318" s="443"/>
      <c r="BJ1318" s="443"/>
      <c r="BK1318" s="443"/>
      <c r="BL1318" s="412"/>
      <c r="BM1318" s="412"/>
      <c r="BN1318" s="412"/>
      <c r="BO1318" s="477"/>
      <c r="BP1318" s="478"/>
      <c r="ALZ1318" s="0"/>
      <c r="AMA1318" s="0"/>
      <c r="AMB1318" s="0"/>
      <c r="AMC1318" s="0"/>
      <c r="AMD1318" s="0"/>
      <c r="AME1318" s="0"/>
      <c r="AMF1318" s="0"/>
      <c r="AMG1318" s="0"/>
      <c r="AMH1318" s="0"/>
      <c r="AMI1318" s="0"/>
      <c r="AMJ1318" s="0"/>
    </row>
    <row r="1319" s="462" customFormat="true" ht="14.1" hidden="false" customHeight="true" outlineLevel="0" collapsed="false">
      <c r="A1319" s="1173" t="s">
        <v>2147</v>
      </c>
      <c r="B1319" s="1174" t="s">
        <v>713</v>
      </c>
      <c r="C1319" s="1338" t="s">
        <v>36</v>
      </c>
      <c r="D1319" s="1177"/>
      <c r="E1319" s="1177" t="s">
        <v>10846</v>
      </c>
      <c r="F1319" s="1177" t="s">
        <v>2145</v>
      </c>
      <c r="G1319" s="1178"/>
      <c r="H1319" s="1179" t="n">
        <v>0.0925</v>
      </c>
      <c r="I1319" s="1179" t="n">
        <v>0.0925</v>
      </c>
      <c r="J1319" s="1180" t="s">
        <v>7614</v>
      </c>
      <c r="K1319" s="1174" t="s">
        <v>10847</v>
      </c>
      <c r="L1319" s="1174" t="s">
        <v>3082</v>
      </c>
      <c r="M1319" s="1177" t="s">
        <v>4686</v>
      </c>
      <c r="N1319" s="1181" t="n">
        <v>94901</v>
      </c>
      <c r="O1319" s="1182" t="s">
        <v>10848</v>
      </c>
      <c r="P1319" s="1339"/>
      <c r="Q1319" s="1339"/>
      <c r="R1319" s="1184" t="s">
        <v>2146</v>
      </c>
      <c r="S1319" s="1185"/>
      <c r="T1319" s="1186"/>
      <c r="U1319" s="1184"/>
      <c r="V1319" s="1177"/>
      <c r="W1319" s="1177"/>
      <c r="X1319" s="1177"/>
      <c r="Y1319" s="1177"/>
      <c r="Z1319" s="1185" t="s">
        <v>10849</v>
      </c>
      <c r="AA1319" s="1187"/>
      <c r="AB1319" s="1304" t="s">
        <v>10850</v>
      </c>
      <c r="AC1319" s="1297" t="s">
        <v>7905</v>
      </c>
      <c r="AD1319" s="1298"/>
      <c r="AE1319" s="1297"/>
      <c r="AF1319" s="1297"/>
      <c r="AG1319" s="1297"/>
      <c r="AH1319" s="1297" t="s">
        <v>10851</v>
      </c>
      <c r="AI1319" s="1297" t="s">
        <v>10852</v>
      </c>
      <c r="AJ1319" s="1299" t="s">
        <v>10853</v>
      </c>
      <c r="AK1319" s="1191" t="s">
        <v>5946</v>
      </c>
      <c r="AL1319" s="1192" t="s">
        <v>6685</v>
      </c>
      <c r="AM1319" s="1174" t="s">
        <v>10847</v>
      </c>
      <c r="AN1319" s="1193"/>
      <c r="AO1319" s="1174" t="s">
        <v>3082</v>
      </c>
      <c r="AP1319" s="1177" t="s">
        <v>4686</v>
      </c>
      <c r="AQ1319" s="1181" t="n">
        <v>94901</v>
      </c>
      <c r="AR1319" s="1194" t="s">
        <v>2145</v>
      </c>
      <c r="AS1319" s="1363"/>
      <c r="AT1319" s="1196"/>
      <c r="AU1319" s="1184"/>
      <c r="AV1319" s="1197"/>
      <c r="AW1319" s="1198"/>
      <c r="AX1319" s="1198"/>
      <c r="AY1319" s="1198"/>
      <c r="AZ1319" s="1198"/>
      <c r="BA1319" s="1198"/>
      <c r="BB1319" s="1198"/>
      <c r="BC1319" s="1198"/>
      <c r="BD1319" s="1198"/>
      <c r="BE1319" s="1198"/>
      <c r="BF1319" s="1198"/>
      <c r="BG1319" s="1198"/>
      <c r="BH1319" s="1198"/>
      <c r="BI1319" s="1198"/>
      <c r="BJ1319" s="1198"/>
      <c r="BK1319" s="1198"/>
      <c r="BL1319" s="1199"/>
      <c r="BM1319" s="1199"/>
      <c r="BN1319" s="1199"/>
      <c r="BO1319" s="1364"/>
      <c r="BP1319" s="1174"/>
      <c r="ALZ1319" s="0"/>
      <c r="AMA1319" s="0"/>
      <c r="AMB1319" s="0"/>
      <c r="AMC1319" s="0"/>
      <c r="AMD1319" s="0"/>
      <c r="AME1319" s="0"/>
      <c r="AMF1319" s="0"/>
      <c r="AMG1319" s="0"/>
      <c r="AMH1319" s="0"/>
      <c r="AMI1319" s="0"/>
      <c r="AMJ1319" s="0"/>
    </row>
    <row r="1320" s="462" customFormat="true" ht="14.1" hidden="false" customHeight="true" outlineLevel="0" collapsed="false">
      <c r="A1320" s="41" t="s">
        <v>7087</v>
      </c>
      <c r="B1320" s="412" t="s">
        <v>5937</v>
      </c>
      <c r="C1320" s="563" t="s">
        <v>5309</v>
      </c>
      <c r="D1320" s="120"/>
      <c r="E1320" s="120" t="s">
        <v>1388</v>
      </c>
      <c r="F1320" s="120" t="s">
        <v>7088</v>
      </c>
      <c r="G1320" s="456" t="s">
        <v>7089</v>
      </c>
      <c r="H1320" s="427" t="n">
        <v>0.09</v>
      </c>
      <c r="I1320" s="427"/>
      <c r="J1320" s="428" t="s">
        <v>6018</v>
      </c>
      <c r="K1320" s="412" t="s">
        <v>7090</v>
      </c>
      <c r="L1320" s="412" t="s">
        <v>5676</v>
      </c>
      <c r="M1320" s="120" t="s">
        <v>4686</v>
      </c>
      <c r="N1320" s="457" t="n">
        <v>94301</v>
      </c>
      <c r="O1320" s="570" t="s">
        <v>7091</v>
      </c>
      <c r="P1320" s="571" t="s">
        <v>7091</v>
      </c>
      <c r="Q1320" s="571" t="s">
        <v>7091</v>
      </c>
      <c r="R1320" s="459"/>
      <c r="S1320" s="460"/>
      <c r="T1320" s="461"/>
      <c r="U1320" s="459"/>
      <c r="V1320" s="120"/>
      <c r="W1320" s="120"/>
      <c r="X1320" s="120"/>
      <c r="Y1320" s="120"/>
      <c r="Z1320" s="460"/>
      <c r="AA1320" s="433"/>
      <c r="AB1320" s="456"/>
      <c r="AC1320" s="641"/>
      <c r="AD1320" s="642"/>
      <c r="AE1320" s="641"/>
      <c r="AF1320" s="641"/>
      <c r="AG1320" s="641"/>
      <c r="AH1320" s="641"/>
      <c r="AI1320" s="641"/>
      <c r="AJ1320" s="643"/>
      <c r="AK1320" s="437" t="s">
        <v>5946</v>
      </c>
      <c r="AL1320" s="438" t="s">
        <v>6685</v>
      </c>
      <c r="AM1320" s="412" t="s">
        <v>7090</v>
      </c>
      <c r="AO1320" s="412" t="s">
        <v>5676</v>
      </c>
      <c r="AP1320" s="120" t="s">
        <v>4686</v>
      </c>
      <c r="AQ1320" s="457" t="n">
        <v>94301</v>
      </c>
      <c r="AR1320" s="463" t="s">
        <v>7088</v>
      </c>
      <c r="AS1320" s="500"/>
      <c r="AT1320" s="465"/>
      <c r="AU1320" s="459"/>
      <c r="AV1320" s="466"/>
      <c r="AW1320" s="467"/>
      <c r="AX1320" s="467"/>
      <c r="AY1320" s="467"/>
      <c r="AZ1320" s="467"/>
      <c r="BA1320" s="467"/>
      <c r="BB1320" s="467"/>
      <c r="BC1320" s="467"/>
      <c r="BD1320" s="467"/>
      <c r="BE1320" s="467"/>
      <c r="BF1320" s="467"/>
      <c r="BG1320" s="467"/>
      <c r="BH1320" s="467"/>
      <c r="BI1320" s="467"/>
      <c r="BJ1320" s="467"/>
      <c r="BK1320" s="467"/>
      <c r="BL1320" s="468"/>
      <c r="BM1320" s="468"/>
      <c r="BN1320" s="468"/>
      <c r="BO1320" s="477"/>
      <c r="BP1320" s="412"/>
      <c r="ALZ1320" s="0"/>
      <c r="AMA1320" s="0"/>
      <c r="AMB1320" s="0"/>
      <c r="AMC1320" s="0"/>
      <c r="AMD1320" s="0"/>
      <c r="AME1320" s="0"/>
      <c r="AMF1320" s="0"/>
      <c r="AMG1320" s="0"/>
      <c r="AMH1320" s="0"/>
      <c r="AMI1320" s="0"/>
      <c r="AMJ1320" s="0"/>
    </row>
    <row r="1321" s="462" customFormat="true" ht="14.1" hidden="false" customHeight="true" outlineLevel="0" collapsed="false">
      <c r="A1321" s="41" t="s">
        <v>7092</v>
      </c>
      <c r="B1321" s="412" t="s">
        <v>5937</v>
      </c>
      <c r="C1321" s="563" t="s">
        <v>5309</v>
      </c>
      <c r="D1321" s="120" t="s">
        <v>9777</v>
      </c>
      <c r="E1321" s="120" t="s">
        <v>101</v>
      </c>
      <c r="F1321" s="120" t="s">
        <v>7088</v>
      </c>
      <c r="G1321" s="456"/>
      <c r="H1321" s="427" t="n">
        <v>0.09</v>
      </c>
      <c r="I1321" s="427"/>
      <c r="J1321" s="428" t="s">
        <v>6018</v>
      </c>
      <c r="K1321" s="412" t="s">
        <v>7093</v>
      </c>
      <c r="L1321" s="412" t="s">
        <v>5676</v>
      </c>
      <c r="M1321" s="120" t="s">
        <v>4686</v>
      </c>
      <c r="N1321" s="457" t="n">
        <v>94306</v>
      </c>
      <c r="O1321" s="1365" t="s">
        <v>7091</v>
      </c>
      <c r="P1321" s="571" t="s">
        <v>7091</v>
      </c>
      <c r="Q1321" s="571" t="s">
        <v>7091</v>
      </c>
      <c r="R1321" s="459"/>
      <c r="S1321" s="460"/>
      <c r="T1321" s="461"/>
      <c r="U1321" s="459"/>
      <c r="V1321" s="120"/>
      <c r="W1321" s="120"/>
      <c r="X1321" s="120"/>
      <c r="Y1321" s="120"/>
      <c r="Z1321" s="460"/>
      <c r="AA1321" s="433"/>
      <c r="AB1321" s="456"/>
      <c r="AC1321" s="641"/>
      <c r="AD1321" s="642"/>
      <c r="AE1321" s="641"/>
      <c r="AF1321" s="641"/>
      <c r="AG1321" s="641"/>
      <c r="AH1321" s="641"/>
      <c r="AI1321" s="641"/>
      <c r="AJ1321" s="643"/>
      <c r="AK1321" s="437" t="s">
        <v>5946</v>
      </c>
      <c r="AL1321" s="438" t="s">
        <v>6685</v>
      </c>
      <c r="AM1321" s="412" t="s">
        <v>7093</v>
      </c>
      <c r="AO1321" s="412" t="s">
        <v>5676</v>
      </c>
      <c r="AP1321" s="120" t="s">
        <v>4686</v>
      </c>
      <c r="AQ1321" s="457" t="n">
        <v>94306</v>
      </c>
      <c r="AR1321" s="463" t="s">
        <v>7088</v>
      </c>
      <c r="AS1321" s="500"/>
      <c r="AT1321" s="465"/>
      <c r="AU1321" s="459"/>
      <c r="AV1321" s="466"/>
      <c r="AW1321" s="467"/>
      <c r="AX1321" s="467"/>
      <c r="AY1321" s="467"/>
      <c r="AZ1321" s="467"/>
      <c r="BA1321" s="467"/>
      <c r="BB1321" s="467"/>
      <c r="BC1321" s="467"/>
      <c r="BD1321" s="467"/>
      <c r="BE1321" s="467"/>
      <c r="BF1321" s="467"/>
      <c r="BG1321" s="467"/>
      <c r="BH1321" s="467"/>
      <c r="BI1321" s="467"/>
      <c r="BJ1321" s="467"/>
      <c r="BK1321" s="467"/>
      <c r="BL1321" s="468"/>
      <c r="BM1321" s="468"/>
      <c r="BN1321" s="468"/>
      <c r="BO1321" s="477"/>
      <c r="BP1321" s="412"/>
      <c r="ALZ1321" s="0"/>
      <c r="AMA1321" s="0"/>
      <c r="AMB1321" s="0"/>
      <c r="AMC1321" s="0"/>
      <c r="AMD1321" s="0"/>
      <c r="AME1321" s="0"/>
      <c r="AMF1321" s="0"/>
      <c r="AMG1321" s="0"/>
      <c r="AMH1321" s="0"/>
      <c r="AMI1321" s="0"/>
      <c r="AMJ1321" s="0"/>
    </row>
    <row r="1322" s="557" customFormat="true" ht="14.1" hidden="false" customHeight="true" outlineLevel="0" collapsed="false">
      <c r="A1322" s="41" t="s">
        <v>7094</v>
      </c>
      <c r="B1322" s="412" t="s">
        <v>5937</v>
      </c>
      <c r="C1322" s="563" t="s">
        <v>5309</v>
      </c>
      <c r="D1322" s="120" t="s">
        <v>9777</v>
      </c>
      <c r="E1322" s="120" t="s">
        <v>671</v>
      </c>
      <c r="F1322" s="120" t="s">
        <v>2217</v>
      </c>
      <c r="G1322" s="456"/>
      <c r="H1322" s="427" t="n">
        <v>0.0925</v>
      </c>
      <c r="I1322" s="427" t="n">
        <v>0.09</v>
      </c>
      <c r="J1322" s="428" t="s">
        <v>6337</v>
      </c>
      <c r="K1322" s="412" t="s">
        <v>7095</v>
      </c>
      <c r="L1322" s="412" t="s">
        <v>5362</v>
      </c>
      <c r="M1322" s="120" t="s">
        <v>4686</v>
      </c>
      <c r="N1322" s="457" t="n">
        <v>94062</v>
      </c>
      <c r="O1322" s="570" t="s">
        <v>7096</v>
      </c>
      <c r="P1322" s="571" t="s">
        <v>7091</v>
      </c>
      <c r="Q1322" s="571" t="s">
        <v>7091</v>
      </c>
      <c r="R1322" s="459" t="s">
        <v>1388</v>
      </c>
      <c r="S1322" s="460" t="s">
        <v>7097</v>
      </c>
      <c r="T1322" s="461"/>
      <c r="U1322" s="459"/>
      <c r="V1322" s="120"/>
      <c r="W1322" s="120"/>
      <c r="X1322" s="120"/>
      <c r="Y1322" s="120"/>
      <c r="Z1322" s="460"/>
      <c r="AA1322" s="433"/>
      <c r="AB1322" s="456"/>
      <c r="AC1322" s="641"/>
      <c r="AD1322" s="642"/>
      <c r="AE1322" s="641"/>
      <c r="AF1322" s="641"/>
      <c r="AG1322" s="641"/>
      <c r="AH1322" s="641"/>
      <c r="AI1322" s="641"/>
      <c r="AJ1322" s="643"/>
      <c r="AK1322" s="437" t="s">
        <v>5946</v>
      </c>
      <c r="AL1322" s="438" t="s">
        <v>6685</v>
      </c>
      <c r="AM1322" s="412" t="s">
        <v>7095</v>
      </c>
      <c r="AN1322" s="462"/>
      <c r="AO1322" s="412" t="s">
        <v>5362</v>
      </c>
      <c r="AP1322" s="120" t="s">
        <v>4686</v>
      </c>
      <c r="AQ1322" s="457" t="n">
        <v>94062</v>
      </c>
      <c r="AR1322" s="463" t="s">
        <v>2217</v>
      </c>
      <c r="AS1322" s="500"/>
      <c r="AT1322" s="465"/>
      <c r="AU1322" s="459"/>
      <c r="AV1322" s="466"/>
      <c r="AW1322" s="467"/>
      <c r="AX1322" s="467"/>
      <c r="AY1322" s="467"/>
      <c r="AZ1322" s="467"/>
      <c r="BA1322" s="467"/>
      <c r="BB1322" s="467"/>
      <c r="BC1322" s="467"/>
      <c r="BD1322" s="467"/>
      <c r="BE1322" s="467"/>
      <c r="BF1322" s="467"/>
      <c r="BG1322" s="467"/>
      <c r="BH1322" s="467"/>
      <c r="BI1322" s="467"/>
      <c r="BJ1322" s="467"/>
      <c r="BK1322" s="467"/>
      <c r="BL1322" s="468"/>
      <c r="BM1322" s="468"/>
      <c r="BN1322" s="468"/>
      <c r="BO1322" s="477"/>
      <c r="BP1322" s="463"/>
      <c r="ALZ1322" s="0"/>
      <c r="AMA1322" s="0"/>
      <c r="AMB1322" s="0"/>
      <c r="AMC1322" s="0"/>
      <c r="AMD1322" s="0"/>
      <c r="AME1322" s="0"/>
      <c r="AMF1322" s="0"/>
      <c r="AMG1322" s="0"/>
      <c r="AMH1322" s="0"/>
      <c r="AMI1322" s="0"/>
      <c r="AMJ1322" s="0"/>
    </row>
    <row r="1323" s="557" customFormat="true" ht="14.1" hidden="false" customHeight="true" outlineLevel="0" collapsed="false">
      <c r="A1323" s="41" t="s">
        <v>13572</v>
      </c>
      <c r="B1323" s="412" t="s">
        <v>5937</v>
      </c>
      <c r="C1323" s="563" t="s">
        <v>5309</v>
      </c>
      <c r="D1323" s="120" t="s">
        <v>9777</v>
      </c>
      <c r="E1323" s="120" t="s">
        <v>13476</v>
      </c>
      <c r="F1323" s="120" t="s">
        <v>13477</v>
      </c>
      <c r="G1323" s="456"/>
      <c r="H1323" s="427" t="n">
        <v>0.0875</v>
      </c>
      <c r="I1323" s="427"/>
      <c r="J1323" s="428" t="s">
        <v>6140</v>
      </c>
      <c r="K1323" s="412" t="s">
        <v>13478</v>
      </c>
      <c r="L1323" s="412" t="s">
        <v>5618</v>
      </c>
      <c r="M1323" s="120" t="s">
        <v>4686</v>
      </c>
      <c r="N1323" s="457" t="n">
        <v>94070</v>
      </c>
      <c r="O1323" s="505"/>
      <c r="P1323" s="506"/>
      <c r="Q1323" s="506"/>
      <c r="R1323" s="459"/>
      <c r="S1323" s="460"/>
      <c r="T1323" s="461"/>
      <c r="U1323" s="459"/>
      <c r="V1323" s="120"/>
      <c r="W1323" s="120"/>
      <c r="X1323" s="120"/>
      <c r="Y1323" s="120"/>
      <c r="Z1323" s="460"/>
      <c r="AA1323" s="433"/>
      <c r="AB1323" s="456"/>
      <c r="AC1323" s="641"/>
      <c r="AD1323" s="642"/>
      <c r="AE1323" s="641"/>
      <c r="AF1323" s="641"/>
      <c r="AG1323" s="641"/>
      <c r="AH1323" s="641"/>
      <c r="AI1323" s="641"/>
      <c r="AJ1323" s="643"/>
      <c r="AK1323" s="437" t="s">
        <v>5946</v>
      </c>
      <c r="AL1323" s="438" t="s">
        <v>6685</v>
      </c>
      <c r="AM1323" s="412" t="s">
        <v>13478</v>
      </c>
      <c r="AN1323" s="462"/>
      <c r="AO1323" s="412" t="s">
        <v>5618</v>
      </c>
      <c r="AP1323" s="120" t="s">
        <v>4686</v>
      </c>
      <c r="AQ1323" s="457" t="n">
        <v>94070</v>
      </c>
      <c r="AR1323" s="463" t="s">
        <v>13477</v>
      </c>
      <c r="AS1323" s="500"/>
      <c r="AT1323" s="465"/>
      <c r="AU1323" s="459"/>
      <c r="AV1323" s="466"/>
      <c r="AW1323" s="467"/>
      <c r="AX1323" s="467"/>
      <c r="AY1323" s="467"/>
      <c r="AZ1323" s="467"/>
      <c r="BA1323" s="467"/>
      <c r="BB1323" s="467"/>
      <c r="BC1323" s="467"/>
      <c r="BD1323" s="467"/>
      <c r="BE1323" s="467"/>
      <c r="BF1323" s="467"/>
      <c r="BG1323" s="467"/>
      <c r="BH1323" s="467"/>
      <c r="BI1323" s="467"/>
      <c r="BJ1323" s="467"/>
      <c r="BK1323" s="467"/>
      <c r="BL1323" s="468"/>
      <c r="BM1323" s="468"/>
      <c r="BN1323" s="468"/>
      <c r="BO1323" s="477"/>
      <c r="BP1323" s="463"/>
      <c r="ALZ1323" s="0"/>
      <c r="AMA1323" s="0"/>
      <c r="AMB1323" s="0"/>
      <c r="AMC1323" s="0"/>
      <c r="AMD1323" s="0"/>
      <c r="AME1323" s="0"/>
      <c r="AMF1323" s="0"/>
      <c r="AMG1323" s="0"/>
      <c r="AMH1323" s="0"/>
      <c r="AMI1323" s="0"/>
      <c r="AMJ1323" s="0"/>
    </row>
    <row r="1324" s="557" customFormat="true" ht="14.1" hidden="false" customHeight="true" outlineLevel="0" collapsed="false">
      <c r="A1324" s="41" t="s">
        <v>2299</v>
      </c>
      <c r="B1324" s="412" t="s">
        <v>713</v>
      </c>
      <c r="C1324" s="508" t="s">
        <v>36</v>
      </c>
      <c r="D1324" s="120"/>
      <c r="E1324" s="120" t="s">
        <v>2298</v>
      </c>
      <c r="F1324" s="120" t="s">
        <v>2297</v>
      </c>
      <c r="G1324" s="456"/>
      <c r="H1324" s="427" t="n">
        <v>0.085</v>
      </c>
      <c r="I1324" s="427" t="n">
        <v>0.0875</v>
      </c>
      <c r="J1324" s="428" t="s">
        <v>5772</v>
      </c>
      <c r="K1324" s="412" t="s">
        <v>12846</v>
      </c>
      <c r="L1324" s="412" t="s">
        <v>4720</v>
      </c>
      <c r="M1324" s="120" t="s">
        <v>4686</v>
      </c>
      <c r="N1324" s="457" t="n">
        <v>94115</v>
      </c>
      <c r="O1324" s="505"/>
      <c r="P1324" s="506"/>
      <c r="Q1324" s="506"/>
      <c r="R1324" s="459"/>
      <c r="S1324" s="460"/>
      <c r="T1324" s="461"/>
      <c r="U1324" s="459"/>
      <c r="V1324" s="120"/>
      <c r="W1324" s="120"/>
      <c r="X1324" s="120"/>
      <c r="Y1324" s="120"/>
      <c r="Z1324" s="460"/>
      <c r="AA1324" s="433"/>
      <c r="AB1324" s="456"/>
      <c r="AC1324" s="594"/>
      <c r="AD1324" s="595"/>
      <c r="AE1324" s="595"/>
      <c r="AF1324" s="595"/>
      <c r="AG1324" s="595"/>
      <c r="AH1324" s="595"/>
      <c r="AI1324" s="595"/>
      <c r="AJ1324" s="596"/>
      <c r="AK1324" s="437" t="s">
        <v>5946</v>
      </c>
      <c r="AL1324" s="438" t="s">
        <v>6685</v>
      </c>
      <c r="AM1324" s="412" t="s">
        <v>12847</v>
      </c>
      <c r="AN1324" s="462"/>
      <c r="AO1324" s="412" t="s">
        <v>4720</v>
      </c>
      <c r="AP1324" s="120" t="s">
        <v>4686</v>
      </c>
      <c r="AQ1324" s="457" t="n">
        <v>94115</v>
      </c>
      <c r="AR1324" s="463" t="s">
        <v>2297</v>
      </c>
      <c r="AS1324" s="536"/>
      <c r="AT1324" s="465"/>
      <c r="AU1324" s="459"/>
      <c r="AV1324" s="466"/>
      <c r="AW1324" s="467"/>
      <c r="AX1324" s="467"/>
      <c r="AY1324" s="467"/>
      <c r="AZ1324" s="467"/>
      <c r="BA1324" s="467"/>
      <c r="BB1324" s="467"/>
      <c r="BC1324" s="467"/>
      <c r="BD1324" s="467"/>
      <c r="BE1324" s="467"/>
      <c r="BF1324" s="467"/>
      <c r="BG1324" s="467"/>
      <c r="BH1324" s="467"/>
      <c r="BI1324" s="467"/>
      <c r="BJ1324" s="467"/>
      <c r="BK1324" s="467"/>
      <c r="BL1324" s="468"/>
      <c r="BM1324" s="468"/>
      <c r="BN1324" s="468"/>
      <c r="BO1324" s="477"/>
      <c r="BP1324" s="463"/>
      <c r="ALZ1324" s="0"/>
      <c r="AMA1324" s="0"/>
      <c r="AMB1324" s="0"/>
      <c r="AMC1324" s="0"/>
      <c r="AMD1324" s="0"/>
      <c r="AME1324" s="0"/>
      <c r="AMF1324" s="0"/>
      <c r="AMG1324" s="0"/>
      <c r="AMH1324" s="0"/>
      <c r="AMI1324" s="0"/>
      <c r="AMJ1324" s="0"/>
    </row>
    <row r="1325" s="557" customFormat="true" ht="14.1" hidden="false" customHeight="true" outlineLevel="0" collapsed="false">
      <c r="A1325" s="1107" t="s">
        <v>4466</v>
      </c>
      <c r="B1325" s="1108" t="s">
        <v>5937</v>
      </c>
      <c r="C1325" s="1337" t="s">
        <v>5309</v>
      </c>
      <c r="D1325" s="1110" t="s">
        <v>9777</v>
      </c>
      <c r="E1325" s="1110" t="s">
        <v>4464</v>
      </c>
      <c r="F1325" s="1110" t="s">
        <v>4463</v>
      </c>
      <c r="G1325" s="1111" t="s">
        <v>9778</v>
      </c>
      <c r="H1325" s="1112" t="n">
        <v>0.09</v>
      </c>
      <c r="I1325" s="1112" t="n">
        <v>0.0875</v>
      </c>
      <c r="J1325" s="1113" t="s">
        <v>6018</v>
      </c>
      <c r="K1325" s="1108" t="s">
        <v>9779</v>
      </c>
      <c r="L1325" s="1108" t="s">
        <v>5375</v>
      </c>
      <c r="M1325" s="1110" t="s">
        <v>4686</v>
      </c>
      <c r="N1325" s="1114" t="n">
        <v>95050</v>
      </c>
      <c r="O1325" s="1144"/>
      <c r="P1325" s="1267"/>
      <c r="Q1325" s="1136"/>
      <c r="R1325" s="1118"/>
      <c r="S1325" s="1119"/>
      <c r="T1325" s="1120"/>
      <c r="U1325" s="1118"/>
      <c r="V1325" s="1110"/>
      <c r="W1325" s="1110"/>
      <c r="X1325" s="1110"/>
      <c r="Y1325" s="1110"/>
      <c r="Z1325" s="1119"/>
      <c r="AA1325" s="1121"/>
      <c r="AB1325" s="1111"/>
      <c r="AC1325" s="1245" t="s">
        <v>7711</v>
      </c>
      <c r="AD1325" s="1246"/>
      <c r="AE1325" s="1246"/>
      <c r="AF1325" s="1246"/>
      <c r="AG1325" s="1246"/>
      <c r="AH1325" s="1246"/>
      <c r="AI1325" s="1246"/>
      <c r="AJ1325" s="1247" t="s">
        <v>7581</v>
      </c>
      <c r="AK1325" s="1126" t="s">
        <v>5946</v>
      </c>
      <c r="AL1325" s="1127" t="s">
        <v>6685</v>
      </c>
      <c r="AM1325" s="1108" t="s">
        <v>9779</v>
      </c>
      <c r="AN1325" s="1128"/>
      <c r="AO1325" s="1108" t="s">
        <v>5375</v>
      </c>
      <c r="AP1325" s="1110" t="s">
        <v>4686</v>
      </c>
      <c r="AQ1325" s="1114" t="n">
        <v>95050</v>
      </c>
      <c r="AR1325" s="1129" t="s">
        <v>9780</v>
      </c>
      <c r="AS1325" s="1323"/>
      <c r="AT1325" s="1131"/>
      <c r="AU1325" s="1118"/>
      <c r="AV1325" s="1132"/>
      <c r="AW1325" s="1133"/>
      <c r="AX1325" s="1133"/>
      <c r="AY1325" s="1133"/>
      <c r="AZ1325" s="1133"/>
      <c r="BA1325" s="1133"/>
      <c r="BB1325" s="1133"/>
      <c r="BC1325" s="1133"/>
      <c r="BD1325" s="1133"/>
      <c r="BE1325" s="1133"/>
      <c r="BF1325" s="1133"/>
      <c r="BG1325" s="1133"/>
      <c r="BH1325" s="1133"/>
      <c r="BI1325" s="1133"/>
      <c r="BJ1325" s="1133"/>
      <c r="BK1325" s="1133"/>
      <c r="BL1325" s="1134"/>
      <c r="BM1325" s="1134"/>
      <c r="BN1325" s="1134"/>
      <c r="BO1325" s="1108"/>
      <c r="BP1325" s="1129"/>
      <c r="ALZ1325" s="0"/>
      <c r="AMA1325" s="0"/>
      <c r="AMB1325" s="0"/>
      <c r="AMC1325" s="0"/>
      <c r="AMD1325" s="0"/>
      <c r="AME1325" s="0"/>
      <c r="AMF1325" s="0"/>
      <c r="AMG1325" s="0"/>
      <c r="AMH1325" s="0"/>
      <c r="AMI1325" s="0"/>
      <c r="AMJ1325" s="0"/>
    </row>
    <row r="1326" s="462" customFormat="true" ht="14.1" hidden="false" customHeight="true" outlineLevel="0" collapsed="false">
      <c r="A1326" s="41" t="s">
        <v>2532</v>
      </c>
      <c r="B1326" s="412" t="s">
        <v>6330</v>
      </c>
      <c r="C1326" s="562" t="s">
        <v>5309</v>
      </c>
      <c r="D1326" s="480" t="s">
        <v>6701</v>
      </c>
      <c r="E1326" s="480" t="s">
        <v>2531</v>
      </c>
      <c r="F1326" s="480" t="s">
        <v>2530</v>
      </c>
      <c r="G1326" s="489"/>
      <c r="H1326" s="427" t="n">
        <v>0.0925</v>
      </c>
      <c r="I1326" s="427" t="n">
        <v>0.09</v>
      </c>
      <c r="J1326" s="428" t="s">
        <v>6061</v>
      </c>
      <c r="K1326" s="489" t="s">
        <v>7585</v>
      </c>
      <c r="L1326" s="489" t="s">
        <v>5454</v>
      </c>
      <c r="M1326" s="480" t="s">
        <v>4686</v>
      </c>
      <c r="N1326" s="490" t="n">
        <v>95127</v>
      </c>
      <c r="O1326" s="458"/>
      <c r="P1326" s="544"/>
      <c r="Q1326" s="490"/>
      <c r="R1326" s="491"/>
      <c r="S1326" s="490"/>
      <c r="T1326" s="492"/>
      <c r="U1326" s="491"/>
      <c r="V1326" s="490"/>
      <c r="W1326" s="490"/>
      <c r="X1326" s="490"/>
      <c r="Y1326" s="490"/>
      <c r="Z1326" s="490"/>
      <c r="AA1326" s="433"/>
      <c r="AB1326" s="493"/>
      <c r="AC1326" s="594"/>
      <c r="AD1326" s="595"/>
      <c r="AE1326" s="595"/>
      <c r="AF1326" s="595"/>
      <c r="AG1326" s="595"/>
      <c r="AH1326" s="595"/>
      <c r="AI1326" s="595"/>
      <c r="AJ1326" s="596"/>
      <c r="AK1326" s="437" t="s">
        <v>5946</v>
      </c>
      <c r="AL1326" s="438" t="s">
        <v>6685</v>
      </c>
      <c r="AM1326" s="489" t="s">
        <v>7585</v>
      </c>
      <c r="AN1326" s="494"/>
      <c r="AO1326" s="489" t="s">
        <v>5454</v>
      </c>
      <c r="AP1326" s="480" t="s">
        <v>4686</v>
      </c>
      <c r="AQ1326" s="490" t="n">
        <v>95127</v>
      </c>
      <c r="AR1326" s="489" t="s">
        <v>2530</v>
      </c>
      <c r="AS1326" s="536"/>
      <c r="AT1326" s="495"/>
      <c r="AU1326" s="496"/>
      <c r="AV1326" s="497" t="n">
        <v>1</v>
      </c>
      <c r="AW1326" s="497"/>
      <c r="AX1326" s="497"/>
      <c r="AY1326" s="497"/>
      <c r="AZ1326" s="497"/>
      <c r="BA1326" s="497"/>
      <c r="BB1326" s="497"/>
      <c r="BC1326" s="497"/>
      <c r="BD1326" s="497"/>
      <c r="BE1326" s="497"/>
      <c r="BF1326" s="497"/>
      <c r="BG1326" s="497"/>
      <c r="BH1326" s="497"/>
      <c r="BI1326" s="497"/>
      <c r="BJ1326" s="497"/>
      <c r="BK1326" s="497"/>
      <c r="BL1326" s="498"/>
      <c r="BM1326" s="498"/>
      <c r="BN1326" s="498"/>
      <c r="BO1326" s="469"/>
      <c r="BP1326" s="463"/>
      <c r="ALZ1326" s="0"/>
      <c r="AMA1326" s="0"/>
      <c r="AMB1326" s="0"/>
      <c r="AMC1326" s="0"/>
      <c r="AMD1326" s="0"/>
      <c r="AME1326" s="0"/>
      <c r="AMF1326" s="0"/>
      <c r="AMG1326" s="0"/>
      <c r="AMH1326" s="0"/>
      <c r="AMI1326" s="0"/>
      <c r="AMJ1326" s="0"/>
    </row>
    <row r="1327" s="462" customFormat="true" ht="14.1" hidden="false" customHeight="true" outlineLevel="0" collapsed="false">
      <c r="A1327" s="41" t="s">
        <v>13223</v>
      </c>
      <c r="B1327" s="412" t="s">
        <v>5998</v>
      </c>
      <c r="C1327" s="562" t="s">
        <v>5999</v>
      </c>
      <c r="D1327" s="480"/>
      <c r="E1327" s="480" t="s">
        <v>13224</v>
      </c>
      <c r="F1327" s="480" t="s">
        <v>4090</v>
      </c>
      <c r="G1327" s="489" t="s">
        <v>13225</v>
      </c>
      <c r="H1327" s="427" t="n">
        <v>0.095</v>
      </c>
      <c r="I1327" s="427" t="n">
        <v>0.09</v>
      </c>
      <c r="J1327" s="428" t="s">
        <v>6359</v>
      </c>
      <c r="K1327" s="489" t="s">
        <v>13226</v>
      </c>
      <c r="L1327" s="489" t="s">
        <v>8298</v>
      </c>
      <c r="M1327" s="480" t="s">
        <v>4686</v>
      </c>
      <c r="N1327" s="490" t="n">
        <v>90049</v>
      </c>
      <c r="O1327" s="458" t="s">
        <v>13227</v>
      </c>
      <c r="P1327" s="490"/>
      <c r="Q1327" s="544"/>
      <c r="R1327" s="491" t="s">
        <v>13228</v>
      </c>
      <c r="S1327" s="490" t="s">
        <v>13229</v>
      </c>
      <c r="T1327" s="492"/>
      <c r="U1327" s="491"/>
      <c r="V1327" s="490"/>
      <c r="W1327" s="490"/>
      <c r="X1327" s="490"/>
      <c r="Y1327" s="490"/>
      <c r="Z1327" s="490" t="s">
        <v>13230</v>
      </c>
      <c r="AA1327" s="433" t="s">
        <v>4745</v>
      </c>
      <c r="AB1327" s="493"/>
      <c r="AC1327" s="641"/>
      <c r="AD1327" s="642"/>
      <c r="AE1327" s="641"/>
      <c r="AF1327" s="641"/>
      <c r="AG1327" s="641"/>
      <c r="AH1327" s="641"/>
      <c r="AI1327" s="641"/>
      <c r="AJ1327" s="643"/>
      <c r="AK1327" s="437" t="s">
        <v>5946</v>
      </c>
      <c r="AL1327" s="438" t="s">
        <v>5947</v>
      </c>
      <c r="AM1327" s="489" t="s">
        <v>13226</v>
      </c>
      <c r="AN1327" s="494"/>
      <c r="AO1327" s="489" t="s">
        <v>8298</v>
      </c>
      <c r="AP1327" s="480" t="s">
        <v>4686</v>
      </c>
      <c r="AQ1327" s="490" t="n">
        <v>90049</v>
      </c>
      <c r="AR1327" s="489" t="s">
        <v>4090</v>
      </c>
      <c r="AS1327" s="500"/>
      <c r="AT1327" s="495"/>
      <c r="AU1327" s="496" t="s">
        <v>6720</v>
      </c>
      <c r="AV1327" s="497" t="n">
        <v>3</v>
      </c>
      <c r="AW1327" s="497"/>
      <c r="AX1327" s="497"/>
      <c r="AY1327" s="497"/>
      <c r="AZ1327" s="497"/>
      <c r="BA1327" s="497"/>
      <c r="BB1327" s="497"/>
      <c r="BC1327" s="497"/>
      <c r="BD1327" s="497"/>
      <c r="BE1327" s="497"/>
      <c r="BF1327" s="497"/>
      <c r="BG1327" s="497"/>
      <c r="BH1327" s="497"/>
      <c r="BI1327" s="497"/>
      <c r="BJ1327" s="497"/>
      <c r="BK1327" s="497"/>
      <c r="BL1327" s="498"/>
      <c r="BM1327" s="498"/>
      <c r="BN1327" s="498"/>
      <c r="BO1327" s="477"/>
      <c r="BP1327" s="478"/>
      <c r="ALZ1327" s="0"/>
      <c r="AMA1327" s="0"/>
      <c r="AMB1327" s="0"/>
      <c r="AMC1327" s="0"/>
      <c r="AMD1327" s="0"/>
      <c r="AME1327" s="0"/>
      <c r="AMF1327" s="0"/>
      <c r="AMG1327" s="0"/>
      <c r="AMH1327" s="0"/>
      <c r="AMI1327" s="0"/>
      <c r="AMJ1327" s="0"/>
    </row>
    <row r="1328" s="462" customFormat="true" ht="14.1" hidden="false" customHeight="true" outlineLevel="0" collapsed="false">
      <c r="A1328" s="41" t="s">
        <v>2614</v>
      </c>
      <c r="B1328" s="412" t="s">
        <v>713</v>
      </c>
      <c r="C1328" s="562" t="s">
        <v>36</v>
      </c>
      <c r="D1328" s="480" t="s">
        <v>12837</v>
      </c>
      <c r="E1328" s="480" t="s">
        <v>1587</v>
      </c>
      <c r="F1328" s="480" t="s">
        <v>2613</v>
      </c>
      <c r="G1328" s="489"/>
      <c r="H1328" s="427" t="n">
        <v>0.0875</v>
      </c>
      <c r="I1328" s="427" t="n">
        <v>0.09</v>
      </c>
      <c r="J1328" s="428" t="s">
        <v>6422</v>
      </c>
      <c r="K1328" s="489" t="s">
        <v>7100</v>
      </c>
      <c r="L1328" s="489" t="s">
        <v>5814</v>
      </c>
      <c r="M1328" s="480" t="s">
        <v>4686</v>
      </c>
      <c r="N1328" s="490" t="n">
        <v>94965</v>
      </c>
      <c r="O1328" s="458"/>
      <c r="P1328" s="490"/>
      <c r="Q1328" s="490"/>
      <c r="R1328" s="491" t="s">
        <v>1587</v>
      </c>
      <c r="S1328" s="490" t="s">
        <v>2613</v>
      </c>
      <c r="T1328" s="492"/>
      <c r="U1328" s="491"/>
      <c r="V1328" s="490"/>
      <c r="W1328" s="490"/>
      <c r="X1328" s="490"/>
      <c r="Y1328" s="490"/>
      <c r="Z1328" s="490"/>
      <c r="AA1328" s="433"/>
      <c r="AB1328" s="493"/>
      <c r="AC1328" s="594"/>
      <c r="AD1328" s="595"/>
      <c r="AE1328" s="595"/>
      <c r="AF1328" s="595"/>
      <c r="AG1328" s="595"/>
      <c r="AH1328" s="595"/>
      <c r="AI1328" s="595"/>
      <c r="AJ1328" s="596"/>
      <c r="AK1328" s="437" t="s">
        <v>5946</v>
      </c>
      <c r="AL1328" s="438" t="s">
        <v>6685</v>
      </c>
      <c r="AM1328" s="489" t="s">
        <v>7100</v>
      </c>
      <c r="AN1328" s="494"/>
      <c r="AO1328" s="489" t="s">
        <v>5814</v>
      </c>
      <c r="AP1328" s="480" t="s">
        <v>4686</v>
      </c>
      <c r="AQ1328" s="490" t="n">
        <v>94965</v>
      </c>
      <c r="AR1328" s="489" t="s">
        <v>2613</v>
      </c>
      <c r="AS1328" s="536"/>
      <c r="AT1328" s="495"/>
      <c r="AU1328" s="496"/>
      <c r="AV1328" s="497"/>
      <c r="AW1328" s="497"/>
      <c r="AX1328" s="497"/>
      <c r="AY1328" s="497"/>
      <c r="AZ1328" s="497"/>
      <c r="BA1328" s="497"/>
      <c r="BB1328" s="497"/>
      <c r="BC1328" s="497"/>
      <c r="BD1328" s="497"/>
      <c r="BE1328" s="497"/>
      <c r="BF1328" s="497"/>
      <c r="BG1328" s="497"/>
      <c r="BH1328" s="497"/>
      <c r="BI1328" s="497"/>
      <c r="BJ1328" s="497"/>
      <c r="BK1328" s="497"/>
      <c r="BL1328" s="498"/>
      <c r="BM1328" s="498"/>
      <c r="BN1328" s="498"/>
      <c r="BO1328" s="469"/>
      <c r="BP1328" s="463"/>
      <c r="ALZ1328" s="0"/>
      <c r="AMA1328" s="0"/>
      <c r="AMB1328" s="0"/>
      <c r="AMC1328" s="0"/>
      <c r="AMD1328" s="0"/>
      <c r="AME1328" s="0"/>
      <c r="AMF1328" s="0"/>
      <c r="AMG1328" s="0"/>
      <c r="AMH1328" s="0"/>
      <c r="AMI1328" s="0"/>
      <c r="AMJ1328" s="0"/>
    </row>
    <row r="1329" s="462" customFormat="true" ht="14.1" hidden="false" customHeight="true" outlineLevel="0" collapsed="false">
      <c r="A1329" s="507" t="s">
        <v>2694</v>
      </c>
      <c r="B1329" s="412" t="s">
        <v>713</v>
      </c>
      <c r="C1329" s="562" t="s">
        <v>36</v>
      </c>
      <c r="D1329" s="480"/>
      <c r="E1329" s="480" t="s">
        <v>2146</v>
      </c>
      <c r="F1329" s="480" t="s">
        <v>2693</v>
      </c>
      <c r="G1329" s="489"/>
      <c r="H1329" s="427" t="n">
        <v>0.0875</v>
      </c>
      <c r="I1329" s="427" t="n">
        <v>0.09</v>
      </c>
      <c r="J1329" s="428" t="s">
        <v>6422</v>
      </c>
      <c r="K1329" s="489" t="s">
        <v>12848</v>
      </c>
      <c r="L1329" s="489" t="s">
        <v>5814</v>
      </c>
      <c r="M1329" s="480" t="s">
        <v>4686</v>
      </c>
      <c r="N1329" s="490" t="n">
        <v>94965</v>
      </c>
      <c r="O1329" s="566"/>
      <c r="P1329" s="490"/>
      <c r="Q1329" s="490"/>
      <c r="R1329" s="491"/>
      <c r="S1329" s="490"/>
      <c r="T1329" s="492"/>
      <c r="U1329" s="491"/>
      <c r="V1329" s="490"/>
      <c r="W1329" s="490"/>
      <c r="X1329" s="490"/>
      <c r="Y1329" s="490"/>
      <c r="Z1329" s="490"/>
      <c r="AA1329" s="433"/>
      <c r="AB1329" s="493"/>
      <c r="AC1329" s="594"/>
      <c r="AD1329" s="595"/>
      <c r="AE1329" s="595"/>
      <c r="AF1329" s="595"/>
      <c r="AG1329" s="595"/>
      <c r="AH1329" s="595"/>
      <c r="AI1329" s="595"/>
      <c r="AJ1329" s="596"/>
      <c r="AK1329" s="437" t="s">
        <v>5946</v>
      </c>
      <c r="AL1329" s="438" t="s">
        <v>6685</v>
      </c>
      <c r="AM1329" s="489" t="s">
        <v>12848</v>
      </c>
      <c r="AN1329" s="494"/>
      <c r="AO1329" s="489" t="s">
        <v>5814</v>
      </c>
      <c r="AP1329" s="480" t="s">
        <v>4686</v>
      </c>
      <c r="AQ1329" s="490" t="n">
        <v>92965</v>
      </c>
      <c r="AR1329" s="489" t="s">
        <v>2693</v>
      </c>
      <c r="AS1329" s="536"/>
      <c r="AT1329" s="495"/>
      <c r="AU1329" s="496"/>
      <c r="AV1329" s="497"/>
      <c r="AW1329" s="497"/>
      <c r="AX1329" s="497"/>
      <c r="AY1329" s="497"/>
      <c r="AZ1329" s="497"/>
      <c r="BA1329" s="497"/>
      <c r="BB1329" s="497"/>
      <c r="BC1329" s="497"/>
      <c r="BD1329" s="497"/>
      <c r="BE1329" s="497"/>
      <c r="BF1329" s="497"/>
      <c r="BG1329" s="497"/>
      <c r="BH1329" s="497"/>
      <c r="BI1329" s="497"/>
      <c r="BJ1329" s="497"/>
      <c r="BK1329" s="497"/>
      <c r="BL1329" s="498"/>
      <c r="BM1329" s="498"/>
      <c r="BN1329" s="498"/>
      <c r="BO1329" s="469"/>
      <c r="BP1329" s="463"/>
      <c r="ALZ1329" s="0"/>
      <c r="AMA1329" s="0"/>
      <c r="AMB1329" s="0"/>
      <c r="AMC1329" s="0"/>
      <c r="AMD1329" s="0"/>
      <c r="AME1329" s="0"/>
      <c r="AMF1329" s="0"/>
      <c r="AMG1329" s="0"/>
      <c r="AMH1329" s="0"/>
      <c r="AMI1329" s="0"/>
      <c r="AMJ1329" s="0"/>
    </row>
    <row r="1330" s="462" customFormat="true" ht="14.1" hidden="false" customHeight="true" outlineLevel="0" collapsed="false">
      <c r="A1330" s="507" t="s">
        <v>11736</v>
      </c>
      <c r="B1330" s="412" t="s">
        <v>5977</v>
      </c>
      <c r="C1330" s="1366"/>
      <c r="D1330" s="480"/>
      <c r="E1330" s="480" t="s">
        <v>1667</v>
      </c>
      <c r="F1330" s="480" t="s">
        <v>11737</v>
      </c>
      <c r="G1330" s="489"/>
      <c r="H1330" s="489" t="s">
        <v>11738</v>
      </c>
      <c r="I1330" s="489" t="s">
        <v>5814</v>
      </c>
      <c r="J1330" s="480" t="s">
        <v>4686</v>
      </c>
      <c r="K1330" s="458"/>
      <c r="L1330" s="490"/>
      <c r="M1330" s="490"/>
      <c r="N1330" s="491"/>
      <c r="O1330" s="493"/>
      <c r="P1330" s="594" t="s">
        <v>7824</v>
      </c>
      <c r="Q1330" s="595" t="s">
        <v>7848</v>
      </c>
      <c r="R1330" s="595"/>
      <c r="S1330" s="595" t="s">
        <v>7579</v>
      </c>
      <c r="T1330" s="595"/>
      <c r="U1330" s="595"/>
      <c r="V1330" s="595"/>
      <c r="W1330" s="596" t="s">
        <v>4716</v>
      </c>
      <c r="X1330" s="0"/>
      <c r="Y1330" s="0"/>
      <c r="Z1330" s="0"/>
      <c r="AA1330" s="0"/>
      <c r="AB1330" s="0"/>
      <c r="AC1330" s="0"/>
      <c r="AD1330" s="0"/>
      <c r="AE1330" s="0"/>
      <c r="AF1330" s="0"/>
      <c r="AG1330" s="0"/>
      <c r="AH1330" s="0"/>
      <c r="AI1330" s="0"/>
      <c r="AJ1330" s="0"/>
      <c r="AK1330" s="0"/>
      <c r="AL1330" s="0"/>
      <c r="AM1330" s="0"/>
      <c r="AN1330" s="0"/>
      <c r="AO1330" s="0"/>
      <c r="AP1330" s="0"/>
      <c r="AQ1330" s="0"/>
      <c r="AR1330" s="0"/>
      <c r="AS1330" s="0"/>
      <c r="AT1330" s="0"/>
      <c r="AU1330" s="0"/>
      <c r="AV1330" s="0"/>
      <c r="AW1330" s="0"/>
      <c r="AX1330" s="0"/>
      <c r="AY1330" s="0"/>
      <c r="AZ1330" s="0"/>
      <c r="BA1330" s="0"/>
      <c r="BB1330" s="0"/>
      <c r="BC1330" s="0"/>
      <c r="BD1330" s="0"/>
      <c r="BE1330" s="0"/>
      <c r="BF1330" s="0"/>
      <c r="BG1330" s="0"/>
      <c r="BH1330" s="0"/>
      <c r="BI1330" s="0"/>
      <c r="BJ1330" s="0"/>
      <c r="BK1330" s="0"/>
      <c r="BL1330" s="0"/>
      <c r="BM1330" s="0"/>
      <c r="BN1330" s="0"/>
      <c r="BO1330" s="0"/>
      <c r="BP1330" s="0"/>
      <c r="ALZ1330" s="0"/>
      <c r="AMA1330" s="0"/>
      <c r="AMB1330" s="0"/>
      <c r="AMC1330" s="0"/>
      <c r="AMD1330" s="0"/>
      <c r="AME1330" s="0"/>
      <c r="AMF1330" s="0"/>
      <c r="AMG1330" s="0"/>
      <c r="AMH1330" s="0"/>
      <c r="AMI1330" s="0"/>
      <c r="AMJ1330" s="0"/>
    </row>
    <row r="1331" s="462" customFormat="true" ht="14.1" hidden="false" customHeight="true" outlineLevel="0" collapsed="false">
      <c r="A1331" s="1367" t="s">
        <v>2843</v>
      </c>
      <c r="B1331" s="1147" t="s">
        <v>5977</v>
      </c>
      <c r="C1331" s="1353" t="s">
        <v>36</v>
      </c>
      <c r="D1331" s="1215"/>
      <c r="E1331" s="1215" t="s">
        <v>2842</v>
      </c>
      <c r="F1331" s="1215" t="s">
        <v>2841</v>
      </c>
      <c r="G1331" s="1216"/>
      <c r="H1331" s="1152" t="n">
        <v>0.08875</v>
      </c>
      <c r="I1331" s="1152" t="n">
        <v>0.0763</v>
      </c>
      <c r="J1331" s="1153" t="s">
        <v>7393</v>
      </c>
      <c r="K1331" s="1216" t="s">
        <v>10307</v>
      </c>
      <c r="L1331" s="1216" t="s">
        <v>7393</v>
      </c>
      <c r="M1331" s="1215" t="s">
        <v>4686</v>
      </c>
      <c r="N1331" s="1217" t="n">
        <v>95482</v>
      </c>
      <c r="O1331" s="1283"/>
      <c r="P1331" s="1217"/>
      <c r="Q1331" s="1217"/>
      <c r="R1331" s="1219"/>
      <c r="S1331" s="1217"/>
      <c r="T1331" s="1220"/>
      <c r="U1331" s="1219"/>
      <c r="V1331" s="1217"/>
      <c r="W1331" s="1217"/>
      <c r="X1331" s="1217"/>
      <c r="Y1331" s="1217"/>
      <c r="Z1331" s="1217"/>
      <c r="AA1331" s="1158"/>
      <c r="AB1331" s="1221"/>
      <c r="AC1331" s="1161" t="s">
        <v>7969</v>
      </c>
      <c r="AD1331" s="1162"/>
      <c r="AE1331" s="1162"/>
      <c r="AF1331" s="1162"/>
      <c r="AG1331" s="1162"/>
      <c r="AH1331" s="1162"/>
      <c r="AI1331" s="1162"/>
      <c r="AJ1331" s="1163" t="s">
        <v>4716</v>
      </c>
      <c r="AK1331" s="1164" t="s">
        <v>5946</v>
      </c>
      <c r="AL1331" s="1165" t="s">
        <v>6685</v>
      </c>
      <c r="AM1331" s="1216" t="s">
        <v>10307</v>
      </c>
      <c r="AN1331" s="1225"/>
      <c r="AO1331" s="1216" t="s">
        <v>7393</v>
      </c>
      <c r="AP1331" s="1215" t="s">
        <v>4686</v>
      </c>
      <c r="AQ1331" s="1217" t="n">
        <v>95482</v>
      </c>
      <c r="AR1331" s="1216" t="s">
        <v>2841</v>
      </c>
      <c r="AS1331" s="1302"/>
      <c r="AT1331" s="1227"/>
      <c r="AU1331" s="1228"/>
      <c r="AV1331" s="1229"/>
      <c r="AW1331" s="1229"/>
      <c r="AX1331" s="1229"/>
      <c r="AY1331" s="1229"/>
      <c r="AZ1331" s="1229"/>
      <c r="BA1331" s="1229"/>
      <c r="BB1331" s="1229"/>
      <c r="BC1331" s="1229"/>
      <c r="BD1331" s="1229"/>
      <c r="BE1331" s="1229"/>
      <c r="BF1331" s="1229"/>
      <c r="BG1331" s="1229"/>
      <c r="BH1331" s="1229"/>
      <c r="BI1331" s="1229"/>
      <c r="BJ1331" s="1229"/>
      <c r="BK1331" s="1229"/>
      <c r="BL1331" s="1208"/>
      <c r="BM1331" s="1208"/>
      <c r="BN1331" s="1208"/>
      <c r="BO1331" s="1171"/>
      <c r="BP1331" s="1279"/>
      <c r="ALZ1331" s="0"/>
      <c r="AMA1331" s="0"/>
      <c r="AMB1331" s="0"/>
      <c r="AMC1331" s="0"/>
      <c r="AMD1331" s="0"/>
      <c r="AME1331" s="0"/>
      <c r="AMF1331" s="0"/>
      <c r="AMG1331" s="0"/>
      <c r="AMH1331" s="0"/>
      <c r="AMI1331" s="0"/>
      <c r="AMJ1331" s="0"/>
    </row>
    <row r="1332" s="462" customFormat="true" ht="14.1" hidden="false" customHeight="true" outlineLevel="0" collapsed="false">
      <c r="A1332" s="507" t="s">
        <v>2921</v>
      </c>
      <c r="B1332" s="412" t="s">
        <v>713</v>
      </c>
      <c r="C1332" s="562" t="s">
        <v>36</v>
      </c>
      <c r="D1332" s="480" t="s">
        <v>7106</v>
      </c>
      <c r="E1332" s="480" t="s">
        <v>2920</v>
      </c>
      <c r="F1332" s="480" t="s">
        <v>2919</v>
      </c>
      <c r="G1332" s="489"/>
      <c r="H1332" s="427" t="n">
        <v>0.085</v>
      </c>
      <c r="I1332" s="427" t="n">
        <v>0.0875</v>
      </c>
      <c r="J1332" s="428" t="s">
        <v>5772</v>
      </c>
      <c r="K1332" s="489" t="s">
        <v>7107</v>
      </c>
      <c r="L1332" s="489" t="s">
        <v>7108</v>
      </c>
      <c r="M1332" s="480" t="s">
        <v>4686</v>
      </c>
      <c r="N1332" s="490" t="n">
        <v>94133</v>
      </c>
      <c r="O1332" s="566"/>
      <c r="P1332" s="431"/>
      <c r="Q1332" s="490"/>
      <c r="R1332" s="491"/>
      <c r="S1332" s="490"/>
      <c r="T1332" s="492"/>
      <c r="U1332" s="491"/>
      <c r="V1332" s="493"/>
      <c r="W1332" s="540"/>
      <c r="X1332" s="490"/>
      <c r="Y1332" s="490"/>
      <c r="Z1332" s="490" t="s">
        <v>7109</v>
      </c>
      <c r="AA1332" s="433"/>
      <c r="AB1332" s="493"/>
      <c r="AC1332" s="645"/>
      <c r="AD1332" s="645"/>
      <c r="AE1332" s="645"/>
      <c r="AF1332" s="645"/>
      <c r="AG1332" s="645"/>
      <c r="AH1332" s="645"/>
      <c r="AI1332" s="645"/>
      <c r="AJ1332" s="498"/>
      <c r="AK1332" s="437" t="s">
        <v>5946</v>
      </c>
      <c r="AL1332" s="438" t="s">
        <v>6685</v>
      </c>
      <c r="AM1332" s="489" t="s">
        <v>7110</v>
      </c>
      <c r="AN1332" s="494"/>
      <c r="AO1332" s="489" t="s">
        <v>4720</v>
      </c>
      <c r="AP1332" s="480" t="s">
        <v>4686</v>
      </c>
      <c r="AQ1332" s="490" t="n">
        <v>94133</v>
      </c>
      <c r="AR1332" s="489" t="s">
        <v>2919</v>
      </c>
      <c r="AS1332" s="540"/>
      <c r="AT1332" s="495"/>
      <c r="AU1332" s="496"/>
      <c r="AV1332" s="497"/>
      <c r="AW1332" s="497"/>
      <c r="AX1332" s="497"/>
      <c r="AY1332" s="497"/>
      <c r="AZ1332" s="497"/>
      <c r="BA1332" s="497"/>
      <c r="BB1332" s="497"/>
      <c r="BC1332" s="497"/>
      <c r="BD1332" s="497"/>
      <c r="BE1332" s="497"/>
      <c r="BF1332" s="497"/>
      <c r="BG1332" s="497"/>
      <c r="BH1332" s="497"/>
      <c r="BI1332" s="497"/>
      <c r="BJ1332" s="497"/>
      <c r="BK1332" s="497"/>
      <c r="BL1332" s="498"/>
      <c r="BM1332" s="498"/>
      <c r="BN1332" s="498"/>
      <c r="BO1332" s="477"/>
      <c r="BP1332" s="463"/>
      <c r="ALZ1332" s="0"/>
      <c r="AMA1332" s="0"/>
      <c r="AMB1332" s="0"/>
      <c r="AMC1332" s="0"/>
      <c r="AMD1332" s="0"/>
      <c r="AME1332" s="0"/>
      <c r="AMF1332" s="0"/>
      <c r="AMG1332" s="0"/>
      <c r="AMH1332" s="0"/>
      <c r="AMI1332" s="0"/>
      <c r="AMJ1332" s="0"/>
    </row>
    <row r="1333" s="462" customFormat="true" ht="14.1" hidden="false" customHeight="true" outlineLevel="0" collapsed="false">
      <c r="A1333" s="507" t="s">
        <v>3159</v>
      </c>
      <c r="B1333" s="412" t="s">
        <v>4682</v>
      </c>
      <c r="C1333" s="562" t="s">
        <v>5959</v>
      </c>
      <c r="D1333" s="480" t="s">
        <v>9344</v>
      </c>
      <c r="E1333" s="480" t="s">
        <v>3158</v>
      </c>
      <c r="F1333" s="480" t="s">
        <v>3157</v>
      </c>
      <c r="G1333" s="489" t="s">
        <v>12476</v>
      </c>
      <c r="H1333" s="427" t="n">
        <v>0.0875</v>
      </c>
      <c r="I1333" s="427" t="n">
        <v>0.09</v>
      </c>
      <c r="J1333" s="428" t="s">
        <v>6140</v>
      </c>
      <c r="K1333" s="489" t="s">
        <v>12477</v>
      </c>
      <c r="L1333" s="489" t="s">
        <v>5618</v>
      </c>
      <c r="M1333" s="480" t="s">
        <v>4686</v>
      </c>
      <c r="N1333" s="490" t="n">
        <v>94070</v>
      </c>
      <c r="O1333" s="566"/>
      <c r="P1333" s="490"/>
      <c r="Q1333" s="490"/>
      <c r="R1333" s="491" t="s">
        <v>12478</v>
      </c>
      <c r="S1333" s="490"/>
      <c r="T1333" s="492"/>
      <c r="U1333" s="491"/>
      <c r="V1333" s="490"/>
      <c r="W1333" s="490"/>
      <c r="X1333" s="490"/>
      <c r="Y1333" s="490"/>
      <c r="Z1333" s="490"/>
      <c r="AA1333" s="433"/>
      <c r="AB1333" s="493"/>
      <c r="AC1333" s="641"/>
      <c r="AD1333" s="642"/>
      <c r="AE1333" s="641"/>
      <c r="AF1333" s="641"/>
      <c r="AG1333" s="641"/>
      <c r="AH1333" s="641"/>
      <c r="AI1333" s="641"/>
      <c r="AJ1333" s="643"/>
      <c r="AK1333" s="437" t="s">
        <v>5946</v>
      </c>
      <c r="AL1333" s="438" t="s">
        <v>6685</v>
      </c>
      <c r="AM1333" s="489" t="s">
        <v>12477</v>
      </c>
      <c r="AN1333" s="494"/>
      <c r="AO1333" s="489" t="s">
        <v>5618</v>
      </c>
      <c r="AP1333" s="480" t="s">
        <v>4686</v>
      </c>
      <c r="AQ1333" s="490" t="n">
        <v>94070</v>
      </c>
      <c r="AR1333" s="489" t="s">
        <v>3157</v>
      </c>
      <c r="AS1333" s="500"/>
      <c r="AT1333" s="495"/>
      <c r="AU1333" s="496"/>
      <c r="AV1333" s="497" t="n">
        <v>1</v>
      </c>
      <c r="AW1333" s="497"/>
      <c r="AX1333" s="497"/>
      <c r="AY1333" s="497"/>
      <c r="AZ1333" s="497"/>
      <c r="BA1333" s="497"/>
      <c r="BB1333" s="497"/>
      <c r="BC1333" s="497"/>
      <c r="BD1333" s="497"/>
      <c r="BE1333" s="497"/>
      <c r="BF1333" s="497"/>
      <c r="BG1333" s="497"/>
      <c r="BH1333" s="497"/>
      <c r="BI1333" s="497"/>
      <c r="BJ1333" s="497"/>
      <c r="BK1333" s="497"/>
      <c r="BL1333" s="498"/>
      <c r="BM1333" s="498"/>
      <c r="BN1333" s="498"/>
      <c r="BO1333" s="477"/>
      <c r="BP1333" s="478"/>
      <c r="ALZ1333" s="0"/>
      <c r="AMA1333" s="0"/>
      <c r="AMB1333" s="0"/>
      <c r="AMC1333" s="0"/>
      <c r="AMD1333" s="0"/>
      <c r="AME1333" s="0"/>
      <c r="AMF1333" s="0"/>
      <c r="AMG1333" s="0"/>
      <c r="AMH1333" s="0"/>
      <c r="AMI1333" s="0"/>
      <c r="AMJ1333" s="0"/>
    </row>
    <row r="1334" s="557" customFormat="true" ht="14.1" hidden="false" customHeight="true" outlineLevel="0" collapsed="false">
      <c r="A1334" s="507" t="s">
        <v>3222</v>
      </c>
      <c r="B1334" s="412" t="s">
        <v>5977</v>
      </c>
      <c r="C1334" s="562" t="s">
        <v>4715</v>
      </c>
      <c r="D1334" s="480"/>
      <c r="E1334" s="480" t="s">
        <v>3221</v>
      </c>
      <c r="F1334" s="480" t="s">
        <v>3220</v>
      </c>
      <c r="G1334" s="489"/>
      <c r="H1334" s="427" t="n">
        <v>0.0875</v>
      </c>
      <c r="I1334" s="427" t="n">
        <v>0.09</v>
      </c>
      <c r="J1334" s="428" t="s">
        <v>6359</v>
      </c>
      <c r="K1334" s="489" t="s">
        <v>9687</v>
      </c>
      <c r="L1334" s="489" t="s">
        <v>8298</v>
      </c>
      <c r="M1334" s="480" t="s">
        <v>4686</v>
      </c>
      <c r="N1334" s="490" t="n">
        <v>90067</v>
      </c>
      <c r="O1334" s="566"/>
      <c r="P1334" s="490"/>
      <c r="Q1334" s="490"/>
      <c r="R1334" s="491"/>
      <c r="S1334" s="490"/>
      <c r="T1334" s="492"/>
      <c r="U1334" s="491"/>
      <c r="V1334" s="490"/>
      <c r="W1334" s="490"/>
      <c r="X1334" s="490"/>
      <c r="Y1334" s="490"/>
      <c r="Z1334" s="490"/>
      <c r="AA1334" s="433"/>
      <c r="AB1334" s="493"/>
      <c r="AC1334" s="594"/>
      <c r="AD1334" s="595"/>
      <c r="AE1334" s="595"/>
      <c r="AF1334" s="595"/>
      <c r="AG1334" s="595"/>
      <c r="AH1334" s="595"/>
      <c r="AI1334" s="595"/>
      <c r="AJ1334" s="596"/>
      <c r="AK1334" s="437" t="s">
        <v>5946</v>
      </c>
      <c r="AL1334" s="438" t="s">
        <v>6685</v>
      </c>
      <c r="AM1334" s="489" t="s">
        <v>9687</v>
      </c>
      <c r="AN1334" s="494"/>
      <c r="AO1334" s="489" t="s">
        <v>8298</v>
      </c>
      <c r="AP1334" s="480" t="s">
        <v>4686</v>
      </c>
      <c r="AQ1334" s="490" t="n">
        <v>90067</v>
      </c>
      <c r="AR1334" s="489" t="s">
        <v>3220</v>
      </c>
      <c r="AS1334" s="536"/>
      <c r="AT1334" s="495"/>
      <c r="AU1334" s="496"/>
      <c r="AV1334" s="497"/>
      <c r="AW1334" s="497"/>
      <c r="AX1334" s="497"/>
      <c r="AY1334" s="497"/>
      <c r="AZ1334" s="497"/>
      <c r="BA1334" s="497"/>
      <c r="BB1334" s="497"/>
      <c r="BC1334" s="497"/>
      <c r="BD1334" s="497"/>
      <c r="BE1334" s="497"/>
      <c r="BF1334" s="497"/>
      <c r="BG1334" s="497"/>
      <c r="BH1334" s="497"/>
      <c r="BI1334" s="497"/>
      <c r="BJ1334" s="497"/>
      <c r="BK1334" s="497"/>
      <c r="BL1334" s="498"/>
      <c r="BM1334" s="498"/>
      <c r="BN1334" s="498"/>
      <c r="BO1334" s="477"/>
      <c r="BP1334" s="463"/>
      <c r="ALZ1334" s="0"/>
      <c r="AMA1334" s="0"/>
      <c r="AMB1334" s="0"/>
      <c r="AMC1334" s="0"/>
      <c r="AMD1334" s="0"/>
      <c r="AME1334" s="0"/>
      <c r="AMF1334" s="0"/>
      <c r="AMG1334" s="0"/>
      <c r="AMH1334" s="0"/>
      <c r="AMI1334" s="0"/>
      <c r="AMJ1334" s="0"/>
    </row>
    <row r="1335" s="557" customFormat="true" ht="14.1" hidden="false" customHeight="true" outlineLevel="0" collapsed="false">
      <c r="A1335" s="507" t="s">
        <v>13231</v>
      </c>
      <c r="B1335" s="412" t="s">
        <v>13232</v>
      </c>
      <c r="C1335" s="562" t="s">
        <v>5999</v>
      </c>
      <c r="D1335" s="480"/>
      <c r="E1335" s="480" t="s">
        <v>3277</v>
      </c>
      <c r="F1335" s="480" t="s">
        <v>3276</v>
      </c>
      <c r="G1335" s="489" t="s">
        <v>13233</v>
      </c>
      <c r="H1335" s="427" t="n">
        <v>0.0875</v>
      </c>
      <c r="I1335" s="427" t="n">
        <v>0.08</v>
      </c>
      <c r="J1335" s="428" t="s">
        <v>8225</v>
      </c>
      <c r="K1335" s="489" t="s">
        <v>13234</v>
      </c>
      <c r="L1335" s="489" t="s">
        <v>8243</v>
      </c>
      <c r="M1335" s="480" t="s">
        <v>4686</v>
      </c>
      <c r="N1335" s="490" t="n">
        <v>93446</v>
      </c>
      <c r="O1335" s="566"/>
      <c r="P1335" s="490"/>
      <c r="Q1335" s="490"/>
      <c r="R1335" s="491"/>
      <c r="S1335" s="490"/>
      <c r="T1335" s="492"/>
      <c r="U1335" s="491"/>
      <c r="V1335" s="490"/>
      <c r="W1335" s="490"/>
      <c r="X1335" s="490"/>
      <c r="Y1335" s="490"/>
      <c r="Z1335" s="490" t="s">
        <v>6006</v>
      </c>
      <c r="AA1335" s="433" t="s">
        <v>13235</v>
      </c>
      <c r="AB1335" s="493"/>
      <c r="AC1335" s="594"/>
      <c r="AD1335" s="595"/>
      <c r="AE1335" s="595"/>
      <c r="AF1335" s="595"/>
      <c r="AG1335" s="595"/>
      <c r="AH1335" s="595"/>
      <c r="AI1335" s="595"/>
      <c r="AJ1335" s="596"/>
      <c r="AK1335" s="437" t="s">
        <v>5946</v>
      </c>
      <c r="AL1335" s="438" t="s">
        <v>6685</v>
      </c>
      <c r="AM1335" s="489" t="s">
        <v>13234</v>
      </c>
      <c r="AN1335" s="494"/>
      <c r="AO1335" s="489" t="s">
        <v>8243</v>
      </c>
      <c r="AP1335" s="480" t="s">
        <v>4686</v>
      </c>
      <c r="AQ1335" s="490" t="n">
        <v>93446</v>
      </c>
      <c r="AR1335" s="489" t="s">
        <v>3276</v>
      </c>
      <c r="AS1335" s="536"/>
      <c r="AT1335" s="495" t="n">
        <v>1409107</v>
      </c>
      <c r="AU1335" s="496" t="s">
        <v>13236</v>
      </c>
      <c r="AV1335" s="497" t="n">
        <v>6</v>
      </c>
      <c r="AW1335" s="497"/>
      <c r="AX1335" s="497"/>
      <c r="AY1335" s="497"/>
      <c r="AZ1335" s="497"/>
      <c r="BA1335" s="497"/>
      <c r="BB1335" s="497"/>
      <c r="BC1335" s="497"/>
      <c r="BD1335" s="497"/>
      <c r="BE1335" s="497"/>
      <c r="BF1335" s="497"/>
      <c r="BG1335" s="497"/>
      <c r="BH1335" s="497"/>
      <c r="BI1335" s="497"/>
      <c r="BJ1335" s="497"/>
      <c r="BK1335" s="497"/>
      <c r="BL1335" s="498"/>
      <c r="BM1335" s="498"/>
      <c r="BN1335" s="498"/>
      <c r="BO1335" s="477"/>
      <c r="BP1335" s="463"/>
      <c r="ALZ1335" s="0"/>
      <c r="AMA1335" s="0"/>
      <c r="AMB1335" s="0"/>
      <c r="AMC1335" s="0"/>
      <c r="AMD1335" s="0"/>
      <c r="AME1335" s="0"/>
      <c r="AMF1335" s="0"/>
      <c r="AMG1335" s="0"/>
      <c r="AMH1335" s="0"/>
      <c r="AMI1335" s="0"/>
      <c r="AMJ1335" s="0"/>
    </row>
    <row r="1336" s="557" customFormat="true" ht="14.1" hidden="false" customHeight="true" outlineLevel="0" collapsed="false">
      <c r="A1336" s="1367" t="s">
        <v>11023</v>
      </c>
      <c r="B1336" s="1147" t="s">
        <v>5977</v>
      </c>
      <c r="C1336" s="1353" t="s">
        <v>4715</v>
      </c>
      <c r="D1336" s="1215"/>
      <c r="E1336" s="1215" t="s">
        <v>11024</v>
      </c>
      <c r="F1336" s="1215" t="s">
        <v>11025</v>
      </c>
      <c r="G1336" s="1216"/>
      <c r="H1336" s="1152" t="n">
        <v>0.085</v>
      </c>
      <c r="I1336" s="1152" t="n">
        <v>0.0875</v>
      </c>
      <c r="J1336" s="1153" t="s">
        <v>5772</v>
      </c>
      <c r="K1336" s="1216" t="s">
        <v>11026</v>
      </c>
      <c r="L1336" s="1216" t="s">
        <v>4720</v>
      </c>
      <c r="M1336" s="1215" t="s">
        <v>4686</v>
      </c>
      <c r="N1336" s="1217" t="n">
        <v>94107</v>
      </c>
      <c r="O1336" s="1283"/>
      <c r="P1336" s="1217"/>
      <c r="Q1336" s="1217"/>
      <c r="R1336" s="1219"/>
      <c r="S1336" s="1217"/>
      <c r="T1336" s="1220"/>
      <c r="U1336" s="1219"/>
      <c r="V1336" s="1217"/>
      <c r="W1336" s="1217"/>
      <c r="X1336" s="1217"/>
      <c r="Y1336" s="1217"/>
      <c r="Z1336" s="1217"/>
      <c r="AA1336" s="1158"/>
      <c r="AB1336" s="1221"/>
      <c r="AC1336" s="1207" t="s">
        <v>8340</v>
      </c>
      <c r="AD1336" s="1207" t="s">
        <v>8472</v>
      </c>
      <c r="AE1336" s="1207" t="s">
        <v>10269</v>
      </c>
      <c r="AF1336" s="1207" t="s">
        <v>10681</v>
      </c>
      <c r="AG1336" s="1207"/>
      <c r="AH1336" s="1207"/>
      <c r="AI1336" s="1207"/>
      <c r="AJ1336" s="1208" t="s">
        <v>4716</v>
      </c>
      <c r="AK1336" s="1164" t="s">
        <v>5946</v>
      </c>
      <c r="AL1336" s="1165" t="s">
        <v>6685</v>
      </c>
      <c r="AM1336" s="1216" t="s">
        <v>11026</v>
      </c>
      <c r="AN1336" s="1225"/>
      <c r="AO1336" s="1216" t="s">
        <v>4720</v>
      </c>
      <c r="AP1336" s="1215" t="s">
        <v>4686</v>
      </c>
      <c r="AQ1336" s="1217" t="n">
        <v>94107</v>
      </c>
      <c r="AR1336" s="1216" t="s">
        <v>11025</v>
      </c>
      <c r="AS1336" s="1288"/>
      <c r="AT1336" s="1227"/>
      <c r="AU1336" s="1228"/>
      <c r="AV1336" s="1229"/>
      <c r="AW1336" s="1229"/>
      <c r="AX1336" s="1229"/>
      <c r="AY1336" s="1229"/>
      <c r="AZ1336" s="1229"/>
      <c r="BA1336" s="1229"/>
      <c r="BB1336" s="1229"/>
      <c r="BC1336" s="1229"/>
      <c r="BD1336" s="1229"/>
      <c r="BE1336" s="1229"/>
      <c r="BF1336" s="1229"/>
      <c r="BG1336" s="1229"/>
      <c r="BH1336" s="1229"/>
      <c r="BI1336" s="1229"/>
      <c r="BJ1336" s="1229"/>
      <c r="BK1336" s="1229"/>
      <c r="BL1336" s="1208"/>
      <c r="BM1336" s="1208"/>
      <c r="BN1336" s="1208"/>
      <c r="BO1336" s="1230"/>
      <c r="BP1336" s="1172"/>
      <c r="ALZ1336" s="0"/>
      <c r="AMA1336" s="0"/>
      <c r="AMB1336" s="0"/>
      <c r="AMC1336" s="0"/>
      <c r="AMD1336" s="0"/>
      <c r="AME1336" s="0"/>
      <c r="AMF1336" s="0"/>
      <c r="AMG1336" s="0"/>
      <c r="AMH1336" s="0"/>
      <c r="AMI1336" s="0"/>
      <c r="AMJ1336" s="0"/>
    </row>
    <row r="1337" s="557" customFormat="true" ht="14.1" hidden="false" customHeight="true" outlineLevel="0" collapsed="false">
      <c r="A1337" s="507" t="s">
        <v>13237</v>
      </c>
      <c r="B1337" s="412" t="s">
        <v>5998</v>
      </c>
      <c r="C1337" s="562" t="s">
        <v>5999</v>
      </c>
      <c r="D1337" s="480"/>
      <c r="E1337" s="480" t="s">
        <v>13238</v>
      </c>
      <c r="F1337" s="480" t="s">
        <v>13239</v>
      </c>
      <c r="G1337" s="489"/>
      <c r="H1337" s="427" t="n">
        <v>0.0775</v>
      </c>
      <c r="I1337" s="427"/>
      <c r="J1337" s="428" t="s">
        <v>6801</v>
      </c>
      <c r="K1337" s="489" t="s">
        <v>13240</v>
      </c>
      <c r="L1337" s="489" t="s">
        <v>9384</v>
      </c>
      <c r="M1337" s="480" t="s">
        <v>4686</v>
      </c>
      <c r="N1337" s="490" t="n">
        <v>92801</v>
      </c>
      <c r="O1337" s="566"/>
      <c r="P1337" s="493"/>
      <c r="Q1337" s="544" t="s">
        <v>13241</v>
      </c>
      <c r="R1337" s="491"/>
      <c r="S1337" s="490"/>
      <c r="T1337" s="492"/>
      <c r="U1337" s="491"/>
      <c r="V1337" s="490"/>
      <c r="W1337" s="490"/>
      <c r="X1337" s="490"/>
      <c r="Y1337" s="490"/>
      <c r="Z1337" s="490"/>
      <c r="AA1337" s="433"/>
      <c r="AB1337" s="493"/>
      <c r="AC1337" s="645"/>
      <c r="AD1337" s="645"/>
      <c r="AE1337" s="645"/>
      <c r="AF1337" s="645"/>
      <c r="AG1337" s="645"/>
      <c r="AH1337" s="645"/>
      <c r="AI1337" s="645"/>
      <c r="AJ1337" s="498"/>
      <c r="AK1337" s="437" t="s">
        <v>5946</v>
      </c>
      <c r="AL1337" s="438" t="s">
        <v>6685</v>
      </c>
      <c r="AM1337" s="489" t="s">
        <v>13240</v>
      </c>
      <c r="AN1337" s="494"/>
      <c r="AO1337" s="489" t="s">
        <v>9384</v>
      </c>
      <c r="AP1337" s="480" t="s">
        <v>4686</v>
      </c>
      <c r="AQ1337" s="490" t="n">
        <v>92801</v>
      </c>
      <c r="AR1337" s="489" t="s">
        <v>13239</v>
      </c>
      <c r="AS1337" s="540"/>
      <c r="AT1337" s="495"/>
      <c r="AU1337" s="496"/>
      <c r="AV1337" s="497" t="n">
        <v>2</v>
      </c>
      <c r="AW1337" s="497" t="s">
        <v>13242</v>
      </c>
      <c r="AX1337" s="497"/>
      <c r="AY1337" s="497"/>
      <c r="AZ1337" s="497"/>
      <c r="BA1337" s="497"/>
      <c r="BB1337" s="497"/>
      <c r="BC1337" s="497"/>
      <c r="BD1337" s="497"/>
      <c r="BE1337" s="497"/>
      <c r="BF1337" s="497"/>
      <c r="BG1337" s="497"/>
      <c r="BH1337" s="497"/>
      <c r="BI1337" s="497"/>
      <c r="BJ1337" s="497"/>
      <c r="BK1337" s="497"/>
      <c r="BL1337" s="498"/>
      <c r="BM1337" s="498"/>
      <c r="BN1337" s="498"/>
      <c r="BO1337" s="477"/>
      <c r="BP1337" s="463"/>
      <c r="ALZ1337" s="0"/>
      <c r="AMA1337" s="0"/>
      <c r="AMB1337" s="0"/>
      <c r="AMC1337" s="0"/>
      <c r="AMD1337" s="0"/>
      <c r="AME1337" s="0"/>
      <c r="AMF1337" s="0"/>
      <c r="AMG1337" s="0"/>
      <c r="AMH1337" s="0"/>
      <c r="AMI1337" s="0"/>
      <c r="AMJ1337" s="0"/>
    </row>
    <row r="1338" s="557" customFormat="true" ht="14.1" hidden="false" customHeight="true" outlineLevel="0" collapsed="false">
      <c r="A1338" s="1368" t="s">
        <v>10941</v>
      </c>
      <c r="B1338" s="1174" t="s">
        <v>4682</v>
      </c>
      <c r="C1338" s="1341" t="s">
        <v>5959</v>
      </c>
      <c r="D1338" s="1250"/>
      <c r="E1338" s="1250" t="s">
        <v>10942</v>
      </c>
      <c r="F1338" s="1250" t="s">
        <v>10943</v>
      </c>
      <c r="G1338" s="1251" t="s">
        <v>10944</v>
      </c>
      <c r="H1338" s="1179" t="n">
        <v>0.085</v>
      </c>
      <c r="I1338" s="1179" t="n">
        <v>0.0875</v>
      </c>
      <c r="J1338" s="1180" t="s">
        <v>5772</v>
      </c>
      <c r="K1338" s="1251" t="s">
        <v>10945</v>
      </c>
      <c r="L1338" s="1251" t="s">
        <v>4720</v>
      </c>
      <c r="M1338" s="1250" t="s">
        <v>4686</v>
      </c>
      <c r="N1338" s="1252" t="n">
        <v>94129</v>
      </c>
      <c r="O1338" s="1369" t="s">
        <v>10946</v>
      </c>
      <c r="P1338" s="1252"/>
      <c r="Q1338" s="1252"/>
      <c r="R1338" s="1253" t="s">
        <v>10947</v>
      </c>
      <c r="S1338" s="1252"/>
      <c r="T1338" s="1254"/>
      <c r="U1338" s="1253"/>
      <c r="V1338" s="1252"/>
      <c r="W1338" s="1252"/>
      <c r="X1338" s="1252"/>
      <c r="Y1338" s="1252"/>
      <c r="Z1338" s="1252"/>
      <c r="AA1338" s="1187"/>
      <c r="AB1338" s="1255"/>
      <c r="AC1338" s="1188" t="s">
        <v>7625</v>
      </c>
      <c r="AD1338" s="1189" t="s">
        <v>7848</v>
      </c>
      <c r="AE1338" s="1189" t="s">
        <v>7808</v>
      </c>
      <c r="AF1338" s="1189" t="s">
        <v>7579</v>
      </c>
      <c r="AG1338" s="1189"/>
      <c r="AH1338" s="1189"/>
      <c r="AI1338" s="1189"/>
      <c r="AJ1338" s="1190" t="s">
        <v>7556</v>
      </c>
      <c r="AK1338" s="1191" t="s">
        <v>5946</v>
      </c>
      <c r="AL1338" s="1192" t="s">
        <v>6685</v>
      </c>
      <c r="AM1338" s="1251" t="s">
        <v>10948</v>
      </c>
      <c r="AN1338" s="1258"/>
      <c r="AO1338" s="1251" t="s">
        <v>4720</v>
      </c>
      <c r="AP1338" s="1250" t="s">
        <v>4686</v>
      </c>
      <c r="AQ1338" s="1252" t="n">
        <v>94129</v>
      </c>
      <c r="AR1338" s="1251" t="s">
        <v>10943</v>
      </c>
      <c r="AS1338" s="1305"/>
      <c r="AT1338" s="1259"/>
      <c r="AU1338" s="1260"/>
      <c r="AV1338" s="1261"/>
      <c r="AW1338" s="1261"/>
      <c r="AX1338" s="1261"/>
      <c r="AY1338" s="1261"/>
      <c r="AZ1338" s="1261"/>
      <c r="BA1338" s="1261"/>
      <c r="BB1338" s="1261"/>
      <c r="BC1338" s="1261"/>
      <c r="BD1338" s="1261"/>
      <c r="BE1338" s="1261"/>
      <c r="BF1338" s="1261"/>
      <c r="BG1338" s="1261"/>
      <c r="BH1338" s="1261"/>
      <c r="BI1338" s="1261"/>
      <c r="BJ1338" s="1261"/>
      <c r="BK1338" s="1261"/>
      <c r="BL1338" s="1257"/>
      <c r="BM1338" s="1257"/>
      <c r="BN1338" s="1257"/>
      <c r="BO1338" s="1262"/>
      <c r="BP1338" s="1194"/>
      <c r="ALZ1338" s="0"/>
      <c r="AMA1338" s="0"/>
      <c r="AMB1338" s="0"/>
      <c r="AMC1338" s="0"/>
      <c r="AMD1338" s="0"/>
      <c r="AME1338" s="0"/>
      <c r="AMF1338" s="0"/>
      <c r="AMG1338" s="0"/>
      <c r="AMH1338" s="0"/>
      <c r="AMI1338" s="0"/>
      <c r="AMJ1338" s="0"/>
    </row>
    <row r="1339" s="557" customFormat="true" ht="14.1" hidden="false" customHeight="true" outlineLevel="0" collapsed="false">
      <c r="A1339" s="1370" t="s">
        <v>3335</v>
      </c>
      <c r="B1339" s="1108" t="s">
        <v>5977</v>
      </c>
      <c r="C1339" s="1371" t="s">
        <v>36</v>
      </c>
      <c r="D1339" s="1265"/>
      <c r="E1339" s="1265" t="s">
        <v>888</v>
      </c>
      <c r="F1339" s="1265" t="s">
        <v>3334</v>
      </c>
      <c r="G1339" s="1266"/>
      <c r="H1339" s="1112" t="n">
        <v>0.0925</v>
      </c>
      <c r="I1339" s="1112" t="n">
        <v>0.09</v>
      </c>
      <c r="J1339" s="1113" t="s">
        <v>6061</v>
      </c>
      <c r="K1339" s="1266" t="s">
        <v>8006</v>
      </c>
      <c r="L1339" s="1266" t="s">
        <v>5454</v>
      </c>
      <c r="M1339" s="1265" t="s">
        <v>4686</v>
      </c>
      <c r="N1339" s="1267" t="n">
        <v>95124</v>
      </c>
      <c r="O1339" s="1280"/>
      <c r="P1339" s="1267"/>
      <c r="Q1339" s="1267"/>
      <c r="R1339" s="1268"/>
      <c r="S1339" s="1267"/>
      <c r="T1339" s="1269"/>
      <c r="U1339" s="1268"/>
      <c r="V1339" s="1267"/>
      <c r="W1339" s="1267"/>
      <c r="X1339" s="1267"/>
      <c r="Y1339" s="1267"/>
      <c r="Z1339" s="1267" t="s">
        <v>6006</v>
      </c>
      <c r="AA1339" s="1121" t="s">
        <v>4745</v>
      </c>
      <c r="AB1339" s="1270"/>
      <c r="AC1339" s="1245"/>
      <c r="AD1339" s="1246"/>
      <c r="AE1339" s="1246"/>
      <c r="AF1339" s="1246"/>
      <c r="AG1339" s="1246"/>
      <c r="AH1339" s="1246" t="s">
        <v>8007</v>
      </c>
      <c r="AI1339" s="1246" t="s">
        <v>8008</v>
      </c>
      <c r="AJ1339" s="1247" t="s">
        <v>7581</v>
      </c>
      <c r="AK1339" s="1126" t="s">
        <v>5946</v>
      </c>
      <c r="AL1339" s="1127" t="s">
        <v>6685</v>
      </c>
      <c r="AM1339" s="1266" t="s">
        <v>8006</v>
      </c>
      <c r="AN1339" s="1271"/>
      <c r="AO1339" s="1266" t="s">
        <v>5454</v>
      </c>
      <c r="AP1339" s="1265" t="s">
        <v>4686</v>
      </c>
      <c r="AQ1339" s="1267" t="n">
        <v>95124</v>
      </c>
      <c r="AR1339" s="1266" t="s">
        <v>3334</v>
      </c>
      <c r="AS1339" s="1130"/>
      <c r="AT1339" s="1272"/>
      <c r="AU1339" s="1273"/>
      <c r="AV1339" s="1274"/>
      <c r="AW1339" s="1274"/>
      <c r="AX1339" s="1274"/>
      <c r="AY1339" s="1274"/>
      <c r="AZ1339" s="1274"/>
      <c r="BA1339" s="1274"/>
      <c r="BB1339" s="1274"/>
      <c r="BC1339" s="1274"/>
      <c r="BD1339" s="1274"/>
      <c r="BE1339" s="1274"/>
      <c r="BF1339" s="1274"/>
      <c r="BG1339" s="1274"/>
      <c r="BH1339" s="1274"/>
      <c r="BI1339" s="1274"/>
      <c r="BJ1339" s="1274"/>
      <c r="BK1339" s="1274"/>
      <c r="BL1339" s="1141"/>
      <c r="BM1339" s="1141"/>
      <c r="BN1339" s="1141"/>
      <c r="BO1339" s="1243"/>
      <c r="BP1339" s="1129"/>
      <c r="ALZ1339" s="0"/>
      <c r="AMA1339" s="0"/>
      <c r="AMB1339" s="0"/>
      <c r="AMC1339" s="0"/>
      <c r="AMD1339" s="0"/>
      <c r="AME1339" s="0"/>
      <c r="AMF1339" s="0"/>
      <c r="AMG1339" s="0"/>
      <c r="AMH1339" s="0"/>
      <c r="AMI1339" s="0"/>
      <c r="AMJ1339" s="0"/>
    </row>
    <row r="1340" s="557" customFormat="true" ht="14.1" hidden="false" customHeight="true" outlineLevel="0" collapsed="false">
      <c r="A1340" s="507" t="s">
        <v>11113</v>
      </c>
      <c r="B1340" s="412" t="s">
        <v>4682</v>
      </c>
      <c r="C1340" s="508" t="s">
        <v>4733</v>
      </c>
      <c r="D1340" s="470"/>
      <c r="E1340" s="120" t="s">
        <v>11114</v>
      </c>
      <c r="F1340" s="120" t="s">
        <v>7364</v>
      </c>
      <c r="G1340" s="456" t="s">
        <v>11115</v>
      </c>
      <c r="H1340" s="427" t="n">
        <v>0.085</v>
      </c>
      <c r="I1340" s="427"/>
      <c r="J1340" s="428" t="s">
        <v>5772</v>
      </c>
      <c r="K1340" s="412" t="s">
        <v>11116</v>
      </c>
      <c r="L1340" s="412" t="s">
        <v>4720</v>
      </c>
      <c r="M1340" s="120" t="s">
        <v>4686</v>
      </c>
      <c r="N1340" s="457" t="n">
        <v>94114</v>
      </c>
      <c r="O1340" s="458" t="s">
        <v>7366</v>
      </c>
      <c r="P1340" s="490"/>
      <c r="Q1340" s="431"/>
      <c r="R1340" s="459"/>
      <c r="S1340" s="460"/>
      <c r="T1340" s="461"/>
      <c r="U1340" s="459"/>
      <c r="V1340" s="120"/>
      <c r="W1340" s="120"/>
      <c r="X1340" s="120"/>
      <c r="Y1340" s="120"/>
      <c r="Z1340" s="460"/>
      <c r="AA1340" s="433"/>
      <c r="AB1340" s="456"/>
      <c r="AC1340" s="594" t="s">
        <v>7548</v>
      </c>
      <c r="AD1340" s="595"/>
      <c r="AE1340" s="595"/>
      <c r="AF1340" s="595"/>
      <c r="AG1340" s="595"/>
      <c r="AH1340" s="595"/>
      <c r="AI1340" s="595"/>
      <c r="AJ1340" s="596"/>
      <c r="AK1340" s="437" t="s">
        <v>5946</v>
      </c>
      <c r="AL1340" s="438" t="s">
        <v>6685</v>
      </c>
      <c r="AM1340" s="412" t="s">
        <v>11117</v>
      </c>
      <c r="AN1340" s="462"/>
      <c r="AO1340" s="412" t="s">
        <v>4720</v>
      </c>
      <c r="AP1340" s="120" t="s">
        <v>4686</v>
      </c>
      <c r="AQ1340" s="457" t="n">
        <v>94114</v>
      </c>
      <c r="AR1340" s="463" t="s">
        <v>7364</v>
      </c>
      <c r="AS1340" s="441"/>
      <c r="AT1340" s="465"/>
      <c r="AU1340" s="459"/>
      <c r="AV1340" s="466"/>
      <c r="AW1340" s="467"/>
      <c r="AX1340" s="467"/>
      <c r="AY1340" s="467"/>
      <c r="AZ1340" s="467"/>
      <c r="BA1340" s="467"/>
      <c r="BB1340" s="467"/>
      <c r="BC1340" s="467"/>
      <c r="BD1340" s="467"/>
      <c r="BE1340" s="467"/>
      <c r="BF1340" s="467"/>
      <c r="BG1340" s="467"/>
      <c r="BH1340" s="467"/>
      <c r="BI1340" s="467"/>
      <c r="BJ1340" s="467"/>
      <c r="BK1340" s="467"/>
      <c r="BL1340" s="468"/>
      <c r="BM1340" s="468"/>
      <c r="BN1340" s="468"/>
      <c r="BO1340" s="412"/>
      <c r="BP1340" s="412"/>
      <c r="ALZ1340" s="0"/>
      <c r="AMA1340" s="0"/>
      <c r="AMB1340" s="0"/>
      <c r="AMC1340" s="0"/>
      <c r="AMD1340" s="0"/>
      <c r="AME1340" s="0"/>
      <c r="AMF1340" s="0"/>
      <c r="AMG1340" s="0"/>
      <c r="AMH1340" s="0"/>
      <c r="AMI1340" s="0"/>
      <c r="AMJ1340" s="0"/>
    </row>
    <row r="1341" s="462" customFormat="true" ht="14.1" hidden="false" customHeight="true" outlineLevel="0" collapsed="false">
      <c r="A1341" s="1367" t="s">
        <v>10931</v>
      </c>
      <c r="B1341" s="1147" t="s">
        <v>5977</v>
      </c>
      <c r="C1341" s="1353" t="s">
        <v>36</v>
      </c>
      <c r="D1341" s="1215"/>
      <c r="E1341" s="1215" t="s">
        <v>3045</v>
      </c>
      <c r="F1341" s="1215" t="s">
        <v>10932</v>
      </c>
      <c r="G1341" s="1216"/>
      <c r="H1341" s="1152" t="n">
        <v>0.08375</v>
      </c>
      <c r="I1341" s="1152" t="n">
        <v>0.08625</v>
      </c>
      <c r="J1341" s="1153" t="s">
        <v>6303</v>
      </c>
      <c r="K1341" s="1216" t="s">
        <v>8339</v>
      </c>
      <c r="L1341" s="1216" t="s">
        <v>1532</v>
      </c>
      <c r="M1341" s="1215" t="s">
        <v>4686</v>
      </c>
      <c r="N1341" s="1217" t="n">
        <v>94590</v>
      </c>
      <c r="O1341" s="1218" t="s">
        <v>10933</v>
      </c>
      <c r="P1341" s="1217"/>
      <c r="Q1341" s="1217"/>
      <c r="R1341" s="1219"/>
      <c r="S1341" s="1217"/>
      <c r="T1341" s="1220"/>
      <c r="U1341" s="1219"/>
      <c r="V1341" s="1217"/>
      <c r="W1341" s="1217"/>
      <c r="X1341" s="1217"/>
      <c r="Y1341" s="1217"/>
      <c r="Z1341" s="1217"/>
      <c r="AA1341" s="1158"/>
      <c r="AB1341" s="1221"/>
      <c r="AC1341" s="1222" t="s">
        <v>8455</v>
      </c>
      <c r="AD1341" s="1223" t="s">
        <v>7686</v>
      </c>
      <c r="AE1341" s="1222"/>
      <c r="AF1341" s="1222"/>
      <c r="AG1341" s="1222"/>
      <c r="AH1341" s="1222"/>
      <c r="AI1341" s="1222"/>
      <c r="AJ1341" s="1224" t="s">
        <v>4716</v>
      </c>
      <c r="AK1341" s="1164" t="s">
        <v>5946</v>
      </c>
      <c r="AL1341" s="1165" t="s">
        <v>6685</v>
      </c>
      <c r="AM1341" s="1216" t="s">
        <v>8339</v>
      </c>
      <c r="AN1341" s="1225"/>
      <c r="AO1341" s="1216" t="s">
        <v>1532</v>
      </c>
      <c r="AP1341" s="1215" t="s">
        <v>4686</v>
      </c>
      <c r="AQ1341" s="1217" t="n">
        <v>94590</v>
      </c>
      <c r="AR1341" s="1216" t="s">
        <v>8338</v>
      </c>
      <c r="AS1341" s="1168"/>
      <c r="AT1341" s="1227"/>
      <c r="AU1341" s="1228"/>
      <c r="AV1341" s="1229"/>
      <c r="AW1341" s="1229"/>
      <c r="AX1341" s="1229"/>
      <c r="AY1341" s="1229"/>
      <c r="AZ1341" s="1229"/>
      <c r="BA1341" s="1229"/>
      <c r="BB1341" s="1229"/>
      <c r="BC1341" s="1229"/>
      <c r="BD1341" s="1229"/>
      <c r="BE1341" s="1229"/>
      <c r="BF1341" s="1229"/>
      <c r="BG1341" s="1229"/>
      <c r="BH1341" s="1229"/>
      <c r="BI1341" s="1229"/>
      <c r="BJ1341" s="1229"/>
      <c r="BK1341" s="1229"/>
      <c r="BL1341" s="1208"/>
      <c r="BM1341" s="1208"/>
      <c r="BN1341" s="1208"/>
      <c r="BO1341" s="1171"/>
      <c r="BP1341" s="1172"/>
      <c r="ALZ1341" s="0"/>
      <c r="AMA1341" s="0"/>
      <c r="AMB1341" s="0"/>
      <c r="AMC1341" s="0"/>
      <c r="AMD1341" s="0"/>
      <c r="AME1341" s="0"/>
      <c r="AMF1341" s="0"/>
      <c r="AMG1341" s="0"/>
      <c r="AMH1341" s="0"/>
      <c r="AMI1341" s="0"/>
      <c r="AMJ1341" s="0"/>
    </row>
    <row r="1342" s="462" customFormat="true" ht="14.1" hidden="false" customHeight="true" outlineLevel="0" collapsed="false">
      <c r="A1342" s="507" t="s">
        <v>870</v>
      </c>
      <c r="B1342" s="412" t="s">
        <v>5937</v>
      </c>
      <c r="C1342" s="563" t="s">
        <v>5309</v>
      </c>
      <c r="D1342" s="480" t="s">
        <v>13573</v>
      </c>
      <c r="E1342" s="480" t="s">
        <v>1428</v>
      </c>
      <c r="F1342" s="480" t="s">
        <v>13574</v>
      </c>
      <c r="G1342" s="489"/>
      <c r="H1342" s="427" t="n">
        <v>0.085</v>
      </c>
      <c r="I1342" s="427" t="n">
        <v>0.0875</v>
      </c>
      <c r="J1342" s="428" t="s">
        <v>5772</v>
      </c>
      <c r="K1342" s="489" t="s">
        <v>13575</v>
      </c>
      <c r="L1342" s="489" t="s">
        <v>4720</v>
      </c>
      <c r="M1342" s="480" t="s">
        <v>4686</v>
      </c>
      <c r="N1342" s="490" t="n">
        <v>94133</v>
      </c>
      <c r="O1342" s="566"/>
      <c r="P1342" s="431"/>
      <c r="Q1342" s="490"/>
      <c r="R1342" s="491"/>
      <c r="S1342" s="490"/>
      <c r="T1342" s="492"/>
      <c r="U1342" s="491"/>
      <c r="V1342" s="490"/>
      <c r="W1342" s="490"/>
      <c r="X1342" s="490"/>
      <c r="Y1342" s="490"/>
      <c r="Z1342" s="490"/>
      <c r="AA1342" s="433"/>
      <c r="AB1342" s="493"/>
      <c r="AC1342" s="641"/>
      <c r="AD1342" s="642"/>
      <c r="AE1342" s="641"/>
      <c r="AF1342" s="641"/>
      <c r="AG1342" s="641"/>
      <c r="AH1342" s="641"/>
      <c r="AI1342" s="641"/>
      <c r="AJ1342" s="643"/>
      <c r="AK1342" s="437" t="s">
        <v>5946</v>
      </c>
      <c r="AL1342" s="438" t="s">
        <v>6685</v>
      </c>
      <c r="AM1342" s="489" t="s">
        <v>13576</v>
      </c>
      <c r="AN1342" s="494"/>
      <c r="AO1342" s="489" t="s">
        <v>4720</v>
      </c>
      <c r="AP1342" s="480" t="s">
        <v>4686</v>
      </c>
      <c r="AQ1342" s="490" t="n">
        <v>94133</v>
      </c>
      <c r="AR1342" s="489" t="s">
        <v>13574</v>
      </c>
      <c r="AS1342" s="441"/>
      <c r="AT1342" s="495"/>
      <c r="AU1342" s="496"/>
      <c r="AV1342" s="497" t="n">
        <v>1</v>
      </c>
      <c r="AW1342" s="497"/>
      <c r="AX1342" s="497"/>
      <c r="AY1342" s="497"/>
      <c r="AZ1342" s="497"/>
      <c r="BA1342" s="497"/>
      <c r="BB1342" s="497"/>
      <c r="BC1342" s="497"/>
      <c r="BD1342" s="497"/>
      <c r="BE1342" s="497"/>
      <c r="BF1342" s="497"/>
      <c r="BG1342" s="497"/>
      <c r="BH1342" s="497"/>
      <c r="BI1342" s="497"/>
      <c r="BJ1342" s="497"/>
      <c r="BK1342" s="497"/>
      <c r="BL1342" s="498"/>
      <c r="BM1342" s="498"/>
      <c r="BN1342" s="498"/>
      <c r="BO1342" s="469"/>
      <c r="BP1342" s="478"/>
      <c r="ALZ1342" s="0"/>
      <c r="AMA1342" s="0"/>
      <c r="AMB1342" s="0"/>
      <c r="AMC1342" s="0"/>
      <c r="AMD1342" s="0"/>
      <c r="AME1342" s="0"/>
      <c r="AMF1342" s="0"/>
      <c r="AMG1342" s="0"/>
      <c r="AMH1342" s="0"/>
      <c r="AMI1342" s="0"/>
      <c r="AMJ1342" s="0"/>
    </row>
    <row r="1343" s="462" customFormat="true" ht="14.1" hidden="false" customHeight="true" outlineLevel="0" collapsed="false">
      <c r="A1343" s="507" t="s">
        <v>2427</v>
      </c>
      <c r="B1343" s="412" t="s">
        <v>5977</v>
      </c>
      <c r="C1343" s="508" t="s">
        <v>36</v>
      </c>
      <c r="D1343" s="120"/>
      <c r="E1343" s="120" t="s">
        <v>2426</v>
      </c>
      <c r="F1343" s="120" t="s">
        <v>2425</v>
      </c>
      <c r="G1343" s="456"/>
      <c r="H1343" s="427" t="n">
        <v>0.085</v>
      </c>
      <c r="I1343" s="427" t="n">
        <v>0.0875</v>
      </c>
      <c r="J1343" s="428" t="s">
        <v>5772</v>
      </c>
      <c r="K1343" s="412" t="s">
        <v>12849</v>
      </c>
      <c r="L1343" s="412" t="s">
        <v>4720</v>
      </c>
      <c r="M1343" s="120" t="s">
        <v>4686</v>
      </c>
      <c r="N1343" s="457" t="n">
        <v>94132</v>
      </c>
      <c r="O1343" s="430"/>
      <c r="P1343" s="431"/>
      <c r="Q1343" s="431"/>
      <c r="R1343" s="459"/>
      <c r="S1343" s="460"/>
      <c r="T1343" s="461"/>
      <c r="U1343" s="459"/>
      <c r="V1343" s="120"/>
      <c r="W1343" s="120"/>
      <c r="X1343" s="120"/>
      <c r="Y1343" s="120"/>
      <c r="Z1343" s="460" t="s">
        <v>6006</v>
      </c>
      <c r="AA1343" s="433" t="s">
        <v>4745</v>
      </c>
      <c r="AB1343" s="456"/>
      <c r="AC1343" s="641"/>
      <c r="AD1343" s="642"/>
      <c r="AE1343" s="641"/>
      <c r="AF1343" s="641"/>
      <c r="AG1343" s="641"/>
      <c r="AH1343" s="641"/>
      <c r="AI1343" s="641"/>
      <c r="AJ1343" s="643"/>
      <c r="AK1343" s="437" t="s">
        <v>5946</v>
      </c>
      <c r="AL1343" s="438" t="s">
        <v>6685</v>
      </c>
      <c r="AM1343" s="412" t="s">
        <v>12849</v>
      </c>
      <c r="AO1343" s="412" t="s">
        <v>4720</v>
      </c>
      <c r="AP1343" s="120" t="s">
        <v>4686</v>
      </c>
      <c r="AQ1343" s="457" t="n">
        <v>94132</v>
      </c>
      <c r="AR1343" s="120" t="s">
        <v>2425</v>
      </c>
      <c r="AS1343" s="568"/>
      <c r="AT1343" s="465"/>
      <c r="AU1343" s="459"/>
      <c r="AV1343" s="466"/>
      <c r="AW1343" s="467"/>
      <c r="AX1343" s="467"/>
      <c r="AY1343" s="467"/>
      <c r="AZ1343" s="467"/>
      <c r="BA1343" s="467"/>
      <c r="BB1343" s="467"/>
      <c r="BC1343" s="467"/>
      <c r="BD1343" s="467"/>
      <c r="BE1343" s="467"/>
      <c r="BF1343" s="467"/>
      <c r="BG1343" s="467"/>
      <c r="BH1343" s="467"/>
      <c r="BI1343" s="467"/>
      <c r="BJ1343" s="467"/>
      <c r="BK1343" s="467"/>
      <c r="BL1343" s="468"/>
      <c r="BM1343" s="468"/>
      <c r="BN1343" s="468"/>
      <c r="BO1343" s="477"/>
      <c r="BP1343" s="478"/>
      <c r="ALZ1343" s="0"/>
      <c r="AMA1343" s="0"/>
      <c r="AMB1343" s="0"/>
      <c r="AMC1343" s="0"/>
      <c r="AMD1343" s="0"/>
      <c r="AME1343" s="0"/>
      <c r="AMF1343" s="0"/>
      <c r="AMG1343" s="0"/>
      <c r="AMH1343" s="0"/>
      <c r="AMI1343" s="0"/>
      <c r="AMJ1343" s="0"/>
    </row>
    <row r="1344" s="462" customFormat="true" ht="14.1" hidden="false" customHeight="true" outlineLevel="0" collapsed="false">
      <c r="A1344" s="507" t="s">
        <v>12850</v>
      </c>
      <c r="B1344" s="412" t="s">
        <v>5977</v>
      </c>
      <c r="C1344" s="508" t="s">
        <v>36</v>
      </c>
      <c r="D1344" s="120"/>
      <c r="E1344" s="120" t="s">
        <v>2481</v>
      </c>
      <c r="F1344" s="120" t="s">
        <v>2480</v>
      </c>
      <c r="G1344" s="456"/>
      <c r="H1344" s="427" t="n">
        <v>0.085</v>
      </c>
      <c r="I1344" s="427" t="n">
        <v>0.0875</v>
      </c>
      <c r="J1344" s="428" t="s">
        <v>5772</v>
      </c>
      <c r="K1344" s="412" t="s">
        <v>12851</v>
      </c>
      <c r="L1344" s="412" t="s">
        <v>4720</v>
      </c>
      <c r="M1344" s="120" t="s">
        <v>4686</v>
      </c>
      <c r="N1344" s="457" t="n">
        <v>94132</v>
      </c>
      <c r="O1344" s="430"/>
      <c r="P1344" s="431"/>
      <c r="Q1344" s="431"/>
      <c r="R1344" s="459"/>
      <c r="S1344" s="460"/>
      <c r="T1344" s="461"/>
      <c r="U1344" s="459"/>
      <c r="V1344" s="120"/>
      <c r="W1344" s="120"/>
      <c r="X1344" s="120"/>
      <c r="Y1344" s="120"/>
      <c r="Z1344" s="460"/>
      <c r="AA1344" s="433"/>
      <c r="AB1344" s="456"/>
      <c r="AC1344" s="641"/>
      <c r="AD1344" s="642"/>
      <c r="AE1344" s="641"/>
      <c r="AF1344" s="641"/>
      <c r="AG1344" s="641"/>
      <c r="AH1344" s="641"/>
      <c r="AI1344" s="641"/>
      <c r="AJ1344" s="643"/>
      <c r="AK1344" s="437" t="s">
        <v>5946</v>
      </c>
      <c r="AL1344" s="438" t="s">
        <v>6685</v>
      </c>
      <c r="AM1344" s="412" t="s">
        <v>12851</v>
      </c>
      <c r="AO1344" s="412" t="s">
        <v>4720</v>
      </c>
      <c r="AP1344" s="120" t="s">
        <v>4686</v>
      </c>
      <c r="AQ1344" s="457" t="n">
        <v>94132</v>
      </c>
      <c r="AR1344" s="120" t="s">
        <v>2480</v>
      </c>
      <c r="AS1344" s="568"/>
      <c r="AT1344" s="465"/>
      <c r="AU1344" s="459"/>
      <c r="AV1344" s="466"/>
      <c r="AW1344" s="467"/>
      <c r="AX1344" s="467"/>
      <c r="AY1344" s="467"/>
      <c r="AZ1344" s="467"/>
      <c r="BA1344" s="467"/>
      <c r="BB1344" s="467"/>
      <c r="BC1344" s="467"/>
      <c r="BD1344" s="467"/>
      <c r="BE1344" s="467"/>
      <c r="BF1344" s="467"/>
      <c r="BG1344" s="467"/>
      <c r="BH1344" s="467"/>
      <c r="BI1344" s="467"/>
      <c r="BJ1344" s="467"/>
      <c r="BK1344" s="467"/>
      <c r="BL1344" s="468"/>
      <c r="BM1344" s="468"/>
      <c r="BN1344" s="468"/>
      <c r="BO1344" s="477"/>
      <c r="BP1344" s="478"/>
      <c r="ALZ1344" s="0"/>
      <c r="AMA1344" s="0"/>
      <c r="AMB1344" s="0"/>
      <c r="AMC1344" s="0"/>
      <c r="AMD1344" s="0"/>
      <c r="AME1344" s="0"/>
      <c r="AMF1344" s="0"/>
      <c r="AMG1344" s="0"/>
      <c r="AMH1344" s="0"/>
      <c r="AMI1344" s="0"/>
      <c r="AMJ1344" s="0"/>
    </row>
    <row r="1345" s="557" customFormat="true" ht="14.1" hidden="false" customHeight="true" outlineLevel="0" collapsed="false">
      <c r="A1345" s="507" t="s">
        <v>2564</v>
      </c>
      <c r="B1345" s="412" t="s">
        <v>4682</v>
      </c>
      <c r="C1345" s="508" t="s">
        <v>6129</v>
      </c>
      <c r="D1345" s="120" t="s">
        <v>10174</v>
      </c>
      <c r="E1345" s="120" t="s">
        <v>2563</v>
      </c>
      <c r="F1345" s="120" t="s">
        <v>2562</v>
      </c>
      <c r="G1345" s="456" t="s">
        <v>2562</v>
      </c>
      <c r="H1345" s="427" t="n">
        <v>0</v>
      </c>
      <c r="I1345" s="427" t="n">
        <v>0</v>
      </c>
      <c r="J1345" s="428" t="s">
        <v>6131</v>
      </c>
      <c r="K1345" s="412" t="s">
        <v>13011</v>
      </c>
      <c r="L1345" s="412" t="s">
        <v>13012</v>
      </c>
      <c r="M1345" s="120" t="s">
        <v>13013</v>
      </c>
      <c r="N1345" s="457" t="n">
        <v>99501</v>
      </c>
      <c r="O1345" s="505" t="s">
        <v>13014</v>
      </c>
      <c r="P1345" s="490"/>
      <c r="Q1345" s="431"/>
      <c r="R1345" s="459" t="s">
        <v>13015</v>
      </c>
      <c r="S1345" s="460"/>
      <c r="T1345" s="461"/>
      <c r="U1345" s="459"/>
      <c r="V1345" s="120"/>
      <c r="W1345" s="120"/>
      <c r="X1345" s="120"/>
      <c r="Y1345" s="120"/>
      <c r="Z1345" s="460" t="s">
        <v>6006</v>
      </c>
      <c r="AA1345" s="433" t="s">
        <v>4745</v>
      </c>
      <c r="AB1345" s="456"/>
      <c r="AC1345" s="641"/>
      <c r="AD1345" s="642"/>
      <c r="AE1345" s="641"/>
      <c r="AF1345" s="641"/>
      <c r="AG1345" s="641"/>
      <c r="AH1345" s="641"/>
      <c r="AI1345" s="641"/>
      <c r="AJ1345" s="643"/>
      <c r="AK1345" s="437" t="s">
        <v>5946</v>
      </c>
      <c r="AL1345" s="438" t="s">
        <v>6685</v>
      </c>
      <c r="AM1345" s="412" t="s">
        <v>13011</v>
      </c>
      <c r="AN1345" s="462" t="s">
        <v>13016</v>
      </c>
      <c r="AO1345" s="412" t="s">
        <v>13012</v>
      </c>
      <c r="AP1345" s="120" t="s">
        <v>13013</v>
      </c>
      <c r="AQ1345" s="457" t="n">
        <v>99501</v>
      </c>
      <c r="AR1345" s="120" t="s">
        <v>2562</v>
      </c>
      <c r="AS1345" s="568"/>
      <c r="AT1345" s="465"/>
      <c r="AU1345" s="459"/>
      <c r="AV1345" s="466" t="n">
        <v>2</v>
      </c>
      <c r="AW1345" s="467"/>
      <c r="AX1345" s="467"/>
      <c r="AY1345" s="467"/>
      <c r="AZ1345" s="467"/>
      <c r="BA1345" s="467"/>
      <c r="BB1345" s="467"/>
      <c r="BC1345" s="467"/>
      <c r="BD1345" s="467"/>
      <c r="BE1345" s="467"/>
      <c r="BF1345" s="467"/>
      <c r="BG1345" s="467"/>
      <c r="BH1345" s="467"/>
      <c r="BI1345" s="467"/>
      <c r="BJ1345" s="467"/>
      <c r="BK1345" s="467"/>
      <c r="BL1345" s="468"/>
      <c r="BM1345" s="468"/>
      <c r="BN1345" s="468"/>
      <c r="BO1345" s="477"/>
      <c r="BP1345" s="478"/>
      <c r="ALZ1345" s="0"/>
      <c r="AMA1345" s="0"/>
      <c r="AMB1345" s="0"/>
      <c r="AMC1345" s="0"/>
      <c r="AMD1345" s="0"/>
      <c r="AME1345" s="0"/>
      <c r="AMF1345" s="0"/>
      <c r="AMG1345" s="0"/>
      <c r="AMH1345" s="0"/>
      <c r="AMI1345" s="0"/>
      <c r="AMJ1345" s="0"/>
    </row>
    <row r="1346" s="557" customFormat="true" ht="14.1" hidden="false" customHeight="true" outlineLevel="0" collapsed="false">
      <c r="A1346" s="507" t="s">
        <v>13243</v>
      </c>
      <c r="B1346" s="412" t="s">
        <v>5998</v>
      </c>
      <c r="C1346" s="562" t="s">
        <v>5999</v>
      </c>
      <c r="D1346" s="480"/>
      <c r="E1346" s="480" t="s">
        <v>2642</v>
      </c>
      <c r="F1346" s="480" t="s">
        <v>2641</v>
      </c>
      <c r="G1346" s="489" t="s">
        <v>13244</v>
      </c>
      <c r="H1346" s="427" t="n">
        <v>0.095</v>
      </c>
      <c r="I1346" s="427" t="n">
        <v>0.09</v>
      </c>
      <c r="J1346" s="428" t="s">
        <v>6359</v>
      </c>
      <c r="K1346" s="489" t="s">
        <v>13245</v>
      </c>
      <c r="L1346" s="489" t="s">
        <v>13246</v>
      </c>
      <c r="M1346" s="480" t="s">
        <v>4686</v>
      </c>
      <c r="N1346" s="490" t="n">
        <v>91801</v>
      </c>
      <c r="O1346" s="566"/>
      <c r="P1346" s="490"/>
      <c r="Q1346" s="490"/>
      <c r="R1346" s="491" t="s">
        <v>7818</v>
      </c>
      <c r="S1346" s="490" t="s">
        <v>13247</v>
      </c>
      <c r="T1346" s="492"/>
      <c r="U1346" s="491"/>
      <c r="V1346" s="490"/>
      <c r="W1346" s="490"/>
      <c r="X1346" s="490"/>
      <c r="Y1346" s="490"/>
      <c r="Z1346" s="490" t="s">
        <v>6006</v>
      </c>
      <c r="AA1346" s="433" t="s">
        <v>4745</v>
      </c>
      <c r="AB1346" s="493"/>
      <c r="AC1346" s="641"/>
      <c r="AD1346" s="642"/>
      <c r="AE1346" s="641"/>
      <c r="AF1346" s="641"/>
      <c r="AG1346" s="641"/>
      <c r="AH1346" s="641"/>
      <c r="AI1346" s="641"/>
      <c r="AJ1346" s="643"/>
      <c r="AK1346" s="437" t="s">
        <v>5946</v>
      </c>
      <c r="AL1346" s="438" t="s">
        <v>6685</v>
      </c>
      <c r="AM1346" s="489" t="s">
        <v>13245</v>
      </c>
      <c r="AN1346" s="494"/>
      <c r="AO1346" s="489" t="s">
        <v>13246</v>
      </c>
      <c r="AP1346" s="480" t="s">
        <v>4686</v>
      </c>
      <c r="AQ1346" s="490" t="n">
        <v>91801</v>
      </c>
      <c r="AR1346" s="480" t="s">
        <v>13248</v>
      </c>
      <c r="AS1346" s="568"/>
      <c r="AT1346" s="495" t="n">
        <v>1401788</v>
      </c>
      <c r="AU1346" s="496" t="n">
        <v>7.05</v>
      </c>
      <c r="AV1346" s="497" t="n">
        <v>4</v>
      </c>
      <c r="AW1346" s="497"/>
      <c r="AX1346" s="497"/>
      <c r="AY1346" s="497"/>
      <c r="AZ1346" s="497"/>
      <c r="BA1346" s="497"/>
      <c r="BB1346" s="497"/>
      <c r="BC1346" s="497"/>
      <c r="BD1346" s="497"/>
      <c r="BE1346" s="497"/>
      <c r="BF1346" s="497"/>
      <c r="BG1346" s="497"/>
      <c r="BH1346" s="497" t="s">
        <v>6367</v>
      </c>
      <c r="BI1346" s="497" t="s">
        <v>13124</v>
      </c>
      <c r="BJ1346" s="497"/>
      <c r="BK1346" s="497"/>
      <c r="BL1346" s="498"/>
      <c r="BM1346" s="498"/>
      <c r="BN1346" s="498"/>
      <c r="BO1346" s="477"/>
      <c r="BP1346" s="478"/>
      <c r="ALZ1346" s="0"/>
      <c r="AMA1346" s="0"/>
      <c r="AMB1346" s="0"/>
      <c r="AMC1346" s="0"/>
      <c r="AMD1346" s="0"/>
      <c r="AME1346" s="0"/>
      <c r="AMF1346" s="0"/>
      <c r="AMG1346" s="0"/>
      <c r="AMH1346" s="0"/>
      <c r="AMI1346" s="0"/>
      <c r="AMJ1346" s="0"/>
    </row>
    <row r="1347" s="557" customFormat="true" ht="14.1" hidden="false" customHeight="true" outlineLevel="0" collapsed="false">
      <c r="A1347" s="1367" t="s">
        <v>11076</v>
      </c>
      <c r="B1347" s="1147" t="s">
        <v>5998</v>
      </c>
      <c r="C1347" s="1353" t="s">
        <v>5999</v>
      </c>
      <c r="D1347" s="1215"/>
      <c r="E1347" s="1215" t="s">
        <v>2348</v>
      </c>
      <c r="F1347" s="1215" t="s">
        <v>2719</v>
      </c>
      <c r="G1347" s="1216"/>
      <c r="H1347" s="1152" t="n">
        <v>0.095</v>
      </c>
      <c r="I1347" s="1152" t="n">
        <v>0.09</v>
      </c>
      <c r="J1347" s="1153" t="s">
        <v>6359</v>
      </c>
      <c r="K1347" s="1216" t="s">
        <v>11077</v>
      </c>
      <c r="L1347" s="1216" t="s">
        <v>11078</v>
      </c>
      <c r="M1347" s="1215" t="s">
        <v>4686</v>
      </c>
      <c r="N1347" s="1217" t="n">
        <v>91754</v>
      </c>
      <c r="O1347" s="1301"/>
      <c r="P1347" s="1282"/>
      <c r="Q1347" s="1217"/>
      <c r="R1347" s="1219"/>
      <c r="S1347" s="1217"/>
      <c r="T1347" s="1220"/>
      <c r="U1347" s="1219"/>
      <c r="V1347" s="1217"/>
      <c r="W1347" s="1217"/>
      <c r="X1347" s="1217"/>
      <c r="Y1347" s="1217"/>
      <c r="Z1347" s="1217" t="s">
        <v>11079</v>
      </c>
      <c r="AA1347" s="1158"/>
      <c r="AB1347" s="1221"/>
      <c r="AC1347" s="1222" t="s">
        <v>7595</v>
      </c>
      <c r="AD1347" s="1223" t="s">
        <v>11080</v>
      </c>
      <c r="AE1347" s="1222"/>
      <c r="AF1347" s="1222"/>
      <c r="AG1347" s="1222"/>
      <c r="AH1347" s="1222"/>
      <c r="AI1347" s="1224"/>
      <c r="AJ1347" s="1224" t="s">
        <v>4716</v>
      </c>
      <c r="AK1347" s="1164" t="s">
        <v>5946</v>
      </c>
      <c r="AL1347" s="1165" t="s">
        <v>6685</v>
      </c>
      <c r="AM1347" s="1216" t="s">
        <v>11081</v>
      </c>
      <c r="AN1347" s="1225"/>
      <c r="AO1347" s="1216" t="s">
        <v>5589</v>
      </c>
      <c r="AP1347" s="1215" t="s">
        <v>4686</v>
      </c>
      <c r="AQ1347" s="1217" t="n">
        <v>91754</v>
      </c>
      <c r="AR1347" s="1215" t="s">
        <v>2719</v>
      </c>
      <c r="AS1347" s="1372"/>
      <c r="AT1347" s="1227" t="n">
        <v>1420979</v>
      </c>
      <c r="AU1347" s="1228" t="s">
        <v>10337</v>
      </c>
      <c r="AV1347" s="1229" t="n">
        <v>1</v>
      </c>
      <c r="AW1347" s="1229"/>
      <c r="AX1347" s="1229"/>
      <c r="AY1347" s="1229"/>
      <c r="AZ1347" s="1229"/>
      <c r="BA1347" s="1229"/>
      <c r="BB1347" s="1229"/>
      <c r="BC1347" s="1229"/>
      <c r="BD1347" s="1229"/>
      <c r="BE1347" s="1229"/>
      <c r="BF1347" s="1229"/>
      <c r="BG1347" s="1229"/>
      <c r="BH1347" s="1229"/>
      <c r="BI1347" s="1229"/>
      <c r="BJ1347" s="1229"/>
      <c r="BK1347" s="1229"/>
      <c r="BL1347" s="1208"/>
      <c r="BM1347" s="1208"/>
      <c r="BN1347" s="1208"/>
      <c r="BO1347" s="1230"/>
      <c r="BP1347" s="1279"/>
      <c r="ALZ1347" s="0"/>
      <c r="AMA1347" s="0"/>
      <c r="AMB1347" s="0"/>
      <c r="AMC1347" s="0"/>
      <c r="AMD1347" s="0"/>
      <c r="AME1347" s="0"/>
      <c r="AMF1347" s="0"/>
      <c r="AMG1347" s="0"/>
      <c r="AMH1347" s="0"/>
      <c r="AMI1347" s="0"/>
      <c r="AMJ1347" s="0"/>
    </row>
    <row r="1348" s="557" customFormat="true" ht="14.1" hidden="false" customHeight="true" outlineLevel="0" collapsed="false">
      <c r="A1348" s="507" t="s">
        <v>2796</v>
      </c>
      <c r="B1348" s="412" t="s">
        <v>5977</v>
      </c>
      <c r="C1348" s="562" t="s">
        <v>36</v>
      </c>
      <c r="D1348" s="414"/>
      <c r="E1348" s="480" t="s">
        <v>2795</v>
      </c>
      <c r="F1348" s="480" t="s">
        <v>2794</v>
      </c>
      <c r="G1348" s="489" t="s">
        <v>12852</v>
      </c>
      <c r="H1348" s="427" t="n">
        <v>0.085</v>
      </c>
      <c r="I1348" s="427" t="n">
        <v>0.0875</v>
      </c>
      <c r="J1348" s="428" t="s">
        <v>5772</v>
      </c>
      <c r="K1348" s="489" t="s">
        <v>12853</v>
      </c>
      <c r="L1348" s="489" t="s">
        <v>4720</v>
      </c>
      <c r="M1348" s="480" t="s">
        <v>4686</v>
      </c>
      <c r="N1348" s="490" t="n">
        <v>94115</v>
      </c>
      <c r="O1348" s="505" t="s">
        <v>12854</v>
      </c>
      <c r="P1348" s="431"/>
      <c r="Q1348" s="506" t="s">
        <v>12855</v>
      </c>
      <c r="R1348" s="491" t="s">
        <v>8763</v>
      </c>
      <c r="S1348" s="490" t="s">
        <v>12856</v>
      </c>
      <c r="T1348" s="492"/>
      <c r="U1348" s="491"/>
      <c r="V1348" s="490"/>
      <c r="W1348" s="490"/>
      <c r="X1348" s="490"/>
      <c r="Y1348" s="490"/>
      <c r="Z1348" s="490" t="s">
        <v>12857</v>
      </c>
      <c r="AA1348" s="433" t="s">
        <v>4745</v>
      </c>
      <c r="AB1348" s="493"/>
      <c r="AC1348" s="641"/>
      <c r="AD1348" s="642"/>
      <c r="AE1348" s="641"/>
      <c r="AF1348" s="641"/>
      <c r="AG1348" s="641"/>
      <c r="AH1348" s="641"/>
      <c r="AI1348" s="641"/>
      <c r="AJ1348" s="643"/>
      <c r="AK1348" s="437" t="s">
        <v>5946</v>
      </c>
      <c r="AL1348" s="438" t="s">
        <v>6685</v>
      </c>
      <c r="AM1348" s="489" t="s">
        <v>12853</v>
      </c>
      <c r="AN1348" s="494"/>
      <c r="AO1348" s="489" t="s">
        <v>4720</v>
      </c>
      <c r="AP1348" s="480" t="s">
        <v>4686</v>
      </c>
      <c r="AQ1348" s="490" t="n">
        <v>94115</v>
      </c>
      <c r="AR1348" s="480" t="s">
        <v>2794</v>
      </c>
      <c r="AS1348" s="568"/>
      <c r="AT1348" s="495"/>
      <c r="AU1348" s="496"/>
      <c r="AV1348" s="497" t="n">
        <v>2</v>
      </c>
      <c r="AW1348" s="497"/>
      <c r="AX1348" s="497"/>
      <c r="AY1348" s="497"/>
      <c r="AZ1348" s="497"/>
      <c r="BA1348" s="497"/>
      <c r="BB1348" s="497"/>
      <c r="BC1348" s="497"/>
      <c r="BD1348" s="497"/>
      <c r="BE1348" s="497"/>
      <c r="BF1348" s="497"/>
      <c r="BG1348" s="497"/>
      <c r="BH1348" s="497"/>
      <c r="BI1348" s="497"/>
      <c r="BJ1348" s="497"/>
      <c r="BK1348" s="497"/>
      <c r="BL1348" s="498"/>
      <c r="BM1348" s="498"/>
      <c r="BN1348" s="498"/>
      <c r="BO1348" s="477"/>
      <c r="BP1348" s="478"/>
      <c r="ALZ1348" s="0"/>
      <c r="AMA1348" s="0"/>
      <c r="AMB1348" s="0"/>
      <c r="AMC1348" s="0"/>
      <c r="AMD1348" s="0"/>
      <c r="AME1348" s="0"/>
      <c r="AMF1348" s="0"/>
      <c r="AMG1348" s="0"/>
      <c r="AMH1348" s="0"/>
      <c r="AMI1348" s="0"/>
      <c r="AMJ1348" s="0"/>
    </row>
    <row r="1349" s="557" customFormat="true" ht="14.1" hidden="false" customHeight="true" outlineLevel="0" collapsed="false">
      <c r="A1349" s="1370" t="s">
        <v>9731</v>
      </c>
      <c r="B1349" s="1108" t="s">
        <v>713</v>
      </c>
      <c r="C1349" s="1371" t="s">
        <v>36</v>
      </c>
      <c r="D1349" s="1265" t="s">
        <v>9732</v>
      </c>
      <c r="E1349" s="1265" t="s">
        <v>9733</v>
      </c>
      <c r="F1349" s="1265" t="s">
        <v>9734</v>
      </c>
      <c r="G1349" s="1266"/>
      <c r="H1349" s="1112" t="n">
        <v>0.085</v>
      </c>
      <c r="I1349" s="1112" t="n">
        <v>0.0875</v>
      </c>
      <c r="J1349" s="1113" t="s">
        <v>5772</v>
      </c>
      <c r="K1349" s="1266" t="s">
        <v>9735</v>
      </c>
      <c r="L1349" s="1266" t="s">
        <v>4720</v>
      </c>
      <c r="M1349" s="1265" t="s">
        <v>4686</v>
      </c>
      <c r="N1349" s="1267" t="n">
        <v>94105</v>
      </c>
      <c r="O1349" s="1144"/>
      <c r="P1349" s="1136"/>
      <c r="Q1349" s="1136"/>
      <c r="R1349" s="1268"/>
      <c r="S1349" s="1267"/>
      <c r="T1349" s="1269"/>
      <c r="U1349" s="1268"/>
      <c r="V1349" s="1267"/>
      <c r="W1349" s="1267"/>
      <c r="X1349" s="1267"/>
      <c r="Y1349" s="1267"/>
      <c r="Z1349" s="1267"/>
      <c r="AA1349" s="1121"/>
      <c r="AB1349" s="1270"/>
      <c r="AC1349" s="1123" t="s">
        <v>9736</v>
      </c>
      <c r="AD1349" s="1124"/>
      <c r="AE1349" s="1123"/>
      <c r="AF1349" s="1123" t="s">
        <v>9737</v>
      </c>
      <c r="AG1349" s="1123"/>
      <c r="AH1349" s="1123"/>
      <c r="AI1349" s="1123"/>
      <c r="AJ1349" s="1125" t="s">
        <v>7581</v>
      </c>
      <c r="AK1349" s="1126" t="s">
        <v>5946</v>
      </c>
      <c r="AL1349" s="1127" t="s">
        <v>6685</v>
      </c>
      <c r="AM1349" s="1266" t="s">
        <v>9735</v>
      </c>
      <c r="AN1349" s="1271"/>
      <c r="AO1349" s="1266" t="s">
        <v>4720</v>
      </c>
      <c r="AP1349" s="1265" t="s">
        <v>4686</v>
      </c>
      <c r="AQ1349" s="1267" t="n">
        <v>94105</v>
      </c>
      <c r="AR1349" s="1265" t="s">
        <v>9734</v>
      </c>
      <c r="AS1349" s="1329"/>
      <c r="AT1349" s="1272"/>
      <c r="AU1349" s="1273"/>
      <c r="AV1349" s="1274"/>
      <c r="AW1349" s="1274"/>
      <c r="AX1349" s="1274"/>
      <c r="AY1349" s="1274"/>
      <c r="AZ1349" s="1274"/>
      <c r="BA1349" s="1274"/>
      <c r="BB1349" s="1274"/>
      <c r="BC1349" s="1274"/>
      <c r="BD1349" s="1274"/>
      <c r="BE1349" s="1274"/>
      <c r="BF1349" s="1274"/>
      <c r="BG1349" s="1274"/>
      <c r="BH1349" s="1274"/>
      <c r="BI1349" s="1274"/>
      <c r="BJ1349" s="1274"/>
      <c r="BK1349" s="1274"/>
      <c r="BL1349" s="1141"/>
      <c r="BM1349" s="1141"/>
      <c r="BN1349" s="1141"/>
      <c r="BO1349" s="1276"/>
      <c r="BP1349" s="1108"/>
      <c r="ALZ1349" s="0"/>
      <c r="AMA1349" s="0"/>
      <c r="AMB1349" s="0"/>
      <c r="AMC1349" s="0"/>
      <c r="AMD1349" s="0"/>
      <c r="AME1349" s="0"/>
      <c r="AMF1349" s="0"/>
      <c r="AMG1349" s="0"/>
      <c r="AMH1349" s="0"/>
      <c r="AMI1349" s="0"/>
      <c r="AMJ1349" s="0"/>
    </row>
    <row r="1350" s="557" customFormat="true" ht="14.1" hidden="false" customHeight="true" outlineLevel="0" collapsed="false">
      <c r="A1350" s="507" t="s">
        <v>2946</v>
      </c>
      <c r="B1350" s="412" t="s">
        <v>5937</v>
      </c>
      <c r="C1350" s="563" t="s">
        <v>5309</v>
      </c>
      <c r="D1350" s="480"/>
      <c r="E1350" s="480" t="s">
        <v>1402</v>
      </c>
      <c r="F1350" s="480" t="s">
        <v>2945</v>
      </c>
      <c r="G1350" s="489"/>
      <c r="H1350" s="427" t="n">
        <v>0.085</v>
      </c>
      <c r="I1350" s="427" t="n">
        <v>0.0875</v>
      </c>
      <c r="J1350" s="428" t="s">
        <v>5772</v>
      </c>
      <c r="K1350" s="489" t="s">
        <v>13577</v>
      </c>
      <c r="L1350" s="489" t="s">
        <v>4720</v>
      </c>
      <c r="M1350" s="480" t="s">
        <v>4686</v>
      </c>
      <c r="N1350" s="490" t="n">
        <v>94103</v>
      </c>
      <c r="O1350" s="505"/>
      <c r="P1350" s="506"/>
      <c r="Q1350" s="506"/>
      <c r="R1350" s="491"/>
      <c r="S1350" s="490"/>
      <c r="T1350" s="492"/>
      <c r="U1350" s="491"/>
      <c r="V1350" s="490"/>
      <c r="W1350" s="490"/>
      <c r="X1350" s="490"/>
      <c r="Y1350" s="490"/>
      <c r="Z1350" s="490"/>
      <c r="AA1350" s="433"/>
      <c r="AB1350" s="493"/>
      <c r="AC1350" s="641"/>
      <c r="AD1350" s="642"/>
      <c r="AE1350" s="641"/>
      <c r="AF1350" s="641"/>
      <c r="AG1350" s="641"/>
      <c r="AH1350" s="641"/>
      <c r="AI1350" s="641"/>
      <c r="AJ1350" s="643"/>
      <c r="AK1350" s="437" t="s">
        <v>5946</v>
      </c>
      <c r="AL1350" s="438" t="s">
        <v>6685</v>
      </c>
      <c r="AM1350" s="489" t="str">
        <f aca="false">K1350</f>
        <v>40 6th Street</v>
      </c>
      <c r="AN1350" s="494"/>
      <c r="AO1350" s="489" t="s">
        <v>4720</v>
      </c>
      <c r="AP1350" s="480" t="s">
        <v>4686</v>
      </c>
      <c r="AQ1350" s="490" t="n">
        <v>94103</v>
      </c>
      <c r="AR1350" s="480" t="str">
        <f aca="false">F1350</f>
        <v>415-865-0292</v>
      </c>
      <c r="AS1350" s="568"/>
      <c r="AT1350" s="495"/>
      <c r="AU1350" s="496"/>
      <c r="AV1350" s="497"/>
      <c r="AW1350" s="497"/>
      <c r="AX1350" s="497"/>
      <c r="AY1350" s="497"/>
      <c r="AZ1350" s="497"/>
      <c r="BA1350" s="497"/>
      <c r="BB1350" s="497"/>
      <c r="BC1350" s="497"/>
      <c r="BD1350" s="497"/>
      <c r="BE1350" s="497"/>
      <c r="BF1350" s="497"/>
      <c r="BG1350" s="497"/>
      <c r="BH1350" s="497"/>
      <c r="BI1350" s="497"/>
      <c r="BJ1350" s="497"/>
      <c r="BK1350" s="497"/>
      <c r="BL1350" s="498"/>
      <c r="BM1350" s="498"/>
      <c r="BN1350" s="498"/>
      <c r="BO1350" s="477"/>
      <c r="BP1350" s="412"/>
      <c r="ALZ1350" s="0"/>
      <c r="AMA1350" s="0"/>
      <c r="AMB1350" s="0"/>
      <c r="AMC1350" s="0"/>
      <c r="AMD1350" s="0"/>
      <c r="AME1350" s="0"/>
      <c r="AMF1350" s="0"/>
      <c r="AMG1350" s="0"/>
      <c r="AMH1350" s="0"/>
      <c r="AMI1350" s="0"/>
      <c r="AMJ1350" s="0"/>
    </row>
    <row r="1351" s="557" customFormat="true" ht="14.1" hidden="false" customHeight="true" outlineLevel="0" collapsed="false">
      <c r="A1351" s="1370" t="s">
        <v>9983</v>
      </c>
      <c r="B1351" s="1108" t="s">
        <v>713</v>
      </c>
      <c r="C1351" s="1371" t="s">
        <v>36</v>
      </c>
      <c r="D1351" s="1265" t="s">
        <v>9984</v>
      </c>
      <c r="E1351" s="1265" t="s">
        <v>9985</v>
      </c>
      <c r="F1351" s="1265" t="s">
        <v>9986</v>
      </c>
      <c r="G1351" s="1266" t="s">
        <v>9987</v>
      </c>
      <c r="H1351" s="1112" t="n">
        <v>0.0725</v>
      </c>
      <c r="I1351" s="1112"/>
      <c r="J1351" s="1113" t="s">
        <v>9988</v>
      </c>
      <c r="K1351" s="1266" t="s">
        <v>9989</v>
      </c>
      <c r="L1351" s="1266" t="s">
        <v>9988</v>
      </c>
      <c r="M1351" s="1265" t="s">
        <v>4686</v>
      </c>
      <c r="N1351" s="1267" t="n">
        <v>95932</v>
      </c>
      <c r="O1351" s="1116" t="s">
        <v>9990</v>
      </c>
      <c r="P1351" s="1136"/>
      <c r="Q1351" s="1136"/>
      <c r="R1351" s="1268"/>
      <c r="S1351" s="1267"/>
      <c r="T1351" s="1269"/>
      <c r="U1351" s="1268"/>
      <c r="V1351" s="1267"/>
      <c r="W1351" s="1267"/>
      <c r="X1351" s="1267"/>
      <c r="Y1351" s="1267"/>
      <c r="Z1351" s="1267"/>
      <c r="AA1351" s="1121"/>
      <c r="AB1351" s="1270"/>
      <c r="AC1351" s="1123" t="s">
        <v>7711</v>
      </c>
      <c r="AD1351" s="1124"/>
      <c r="AE1351" s="1123"/>
      <c r="AF1351" s="1123"/>
      <c r="AG1351" s="1123"/>
      <c r="AH1351" s="1123"/>
      <c r="AI1351" s="1123"/>
      <c r="AJ1351" s="1125" t="s">
        <v>7581</v>
      </c>
      <c r="AK1351" s="1126" t="s">
        <v>5946</v>
      </c>
      <c r="AL1351" s="1127" t="s">
        <v>6685</v>
      </c>
      <c r="AM1351" s="1266" t="s">
        <v>9989</v>
      </c>
      <c r="AN1351" s="1271"/>
      <c r="AO1351" s="1266" t="s">
        <v>9988</v>
      </c>
      <c r="AP1351" s="1265" t="s">
        <v>4686</v>
      </c>
      <c r="AQ1351" s="1267" t="n">
        <v>95932</v>
      </c>
      <c r="AR1351" s="1265" t="s">
        <v>9986</v>
      </c>
      <c r="AS1351" s="1329"/>
      <c r="AT1351" s="1272"/>
      <c r="AU1351" s="1273"/>
      <c r="AV1351" s="1274" t="n">
        <v>1</v>
      </c>
      <c r="AW1351" s="1274" t="s">
        <v>6985</v>
      </c>
      <c r="AX1351" s="1274" t="s">
        <v>9991</v>
      </c>
      <c r="AY1351" s="1274" t="s">
        <v>9249</v>
      </c>
      <c r="AZ1351" s="1274"/>
      <c r="BA1351" s="1274" t="s">
        <v>7380</v>
      </c>
      <c r="BB1351" s="1274"/>
      <c r="BC1351" s="1274"/>
      <c r="BD1351" s="1274"/>
      <c r="BE1351" s="1274"/>
      <c r="BF1351" s="1274"/>
      <c r="BG1351" s="1274"/>
      <c r="BH1351" s="1274"/>
      <c r="BI1351" s="1274"/>
      <c r="BJ1351" s="1274"/>
      <c r="BK1351" s="1274"/>
      <c r="BL1351" s="1141"/>
      <c r="BM1351" s="1141"/>
      <c r="BN1351" s="1141"/>
      <c r="BO1351" s="1276"/>
      <c r="BP1351" s="1108"/>
      <c r="ALZ1351" s="0"/>
      <c r="AMA1351" s="0"/>
      <c r="AMB1351" s="0"/>
      <c r="AMC1351" s="0"/>
      <c r="AMD1351" s="0"/>
      <c r="AME1351" s="0"/>
      <c r="AMF1351" s="0"/>
      <c r="AMG1351" s="0"/>
      <c r="AMH1351" s="0"/>
      <c r="AMI1351" s="0"/>
      <c r="AMJ1351" s="0"/>
    </row>
    <row r="1352" s="557" customFormat="true" ht="14.1" hidden="false" customHeight="true" outlineLevel="0" collapsed="false">
      <c r="A1352" s="507" t="s">
        <v>3021</v>
      </c>
      <c r="B1352" s="412" t="s">
        <v>5977</v>
      </c>
      <c r="C1352" s="562" t="s">
        <v>36</v>
      </c>
      <c r="D1352" s="480"/>
      <c r="E1352" s="480" t="s">
        <v>3020</v>
      </c>
      <c r="F1352" s="480" t="s">
        <v>3019</v>
      </c>
      <c r="G1352" s="489"/>
      <c r="H1352" s="427" t="n">
        <v>0.0975</v>
      </c>
      <c r="I1352" s="427" t="n">
        <v>0.09</v>
      </c>
      <c r="J1352" s="428" t="s">
        <v>5861</v>
      </c>
      <c r="K1352" s="489" t="s">
        <v>12858</v>
      </c>
      <c r="L1352" s="489" t="s">
        <v>5861</v>
      </c>
      <c r="M1352" s="480" t="s">
        <v>4686</v>
      </c>
      <c r="N1352" s="490" t="n">
        <v>94563</v>
      </c>
      <c r="O1352" s="505"/>
      <c r="P1352" s="506"/>
      <c r="Q1352" s="506"/>
      <c r="R1352" s="491" t="s">
        <v>12859</v>
      </c>
      <c r="S1352" s="490"/>
      <c r="T1352" s="492"/>
      <c r="U1352" s="491"/>
      <c r="V1352" s="490"/>
      <c r="W1352" s="490"/>
      <c r="X1352" s="490"/>
      <c r="Y1352" s="490"/>
      <c r="Z1352" s="490" t="s">
        <v>6006</v>
      </c>
      <c r="AA1352" s="433" t="s">
        <v>4745</v>
      </c>
      <c r="AB1352" s="493"/>
      <c r="AC1352" s="641"/>
      <c r="AD1352" s="642"/>
      <c r="AE1352" s="641"/>
      <c r="AF1352" s="641"/>
      <c r="AG1352" s="641"/>
      <c r="AH1352" s="641"/>
      <c r="AI1352" s="641"/>
      <c r="AJ1352" s="643"/>
      <c r="AK1352" s="437" t="s">
        <v>5946</v>
      </c>
      <c r="AL1352" s="438" t="s">
        <v>6685</v>
      </c>
      <c r="AM1352" s="489" t="s">
        <v>12858</v>
      </c>
      <c r="AN1352" s="494"/>
      <c r="AO1352" s="489" t="s">
        <v>5861</v>
      </c>
      <c r="AP1352" s="480" t="s">
        <v>4686</v>
      </c>
      <c r="AQ1352" s="490" t="n">
        <v>94563</v>
      </c>
      <c r="AR1352" s="489" t="s">
        <v>3019</v>
      </c>
      <c r="AS1352" s="500"/>
      <c r="AT1352" s="495"/>
      <c r="AU1352" s="496"/>
      <c r="AV1352" s="497"/>
      <c r="AW1352" s="497"/>
      <c r="AX1352" s="497"/>
      <c r="AY1352" s="497"/>
      <c r="AZ1352" s="497"/>
      <c r="BA1352" s="497"/>
      <c r="BB1352" s="497"/>
      <c r="BC1352" s="497"/>
      <c r="BD1352" s="497"/>
      <c r="BE1352" s="497"/>
      <c r="BF1352" s="497"/>
      <c r="BG1352" s="497"/>
      <c r="BH1352" s="497"/>
      <c r="BI1352" s="497"/>
      <c r="BJ1352" s="497"/>
      <c r="BK1352" s="497"/>
      <c r="BL1352" s="498"/>
      <c r="BM1352" s="498"/>
      <c r="BN1352" s="498"/>
      <c r="BO1352" s="477"/>
      <c r="BP1352" s="412"/>
      <c r="ALZ1352" s="0"/>
      <c r="AMA1352" s="0"/>
      <c r="AMB1352" s="0"/>
      <c r="AMC1352" s="0"/>
      <c r="AMD1352" s="0"/>
      <c r="AME1352" s="0"/>
      <c r="AMF1352" s="0"/>
      <c r="AMG1352" s="0"/>
      <c r="AMH1352" s="0"/>
      <c r="AMI1352" s="0"/>
      <c r="AMJ1352" s="0"/>
    </row>
    <row r="1353" s="557" customFormat="true" ht="14.1" hidden="false" customHeight="true" outlineLevel="0" collapsed="false">
      <c r="A1353" s="1370" t="s">
        <v>10281</v>
      </c>
      <c r="B1353" s="1108" t="s">
        <v>5977</v>
      </c>
      <c r="C1353" s="1371" t="s">
        <v>4715</v>
      </c>
      <c r="D1353" s="1265"/>
      <c r="E1353" s="1265" t="s">
        <v>10282</v>
      </c>
      <c r="F1353" s="1265" t="s">
        <v>10283</v>
      </c>
      <c r="G1353" s="1266"/>
      <c r="H1353" s="1112" t="n">
        <v>0.0825</v>
      </c>
      <c r="I1353" s="1112"/>
      <c r="J1353" s="1113" t="s">
        <v>7552</v>
      </c>
      <c r="K1353" s="1266" t="s">
        <v>10284</v>
      </c>
      <c r="L1353" s="1266" t="s">
        <v>10285</v>
      </c>
      <c r="M1353" s="1265" t="s">
        <v>4686</v>
      </c>
      <c r="N1353" s="1267" t="n">
        <v>94956</v>
      </c>
      <c r="O1353" s="1144"/>
      <c r="P1353" s="1117"/>
      <c r="Q1353" s="1136"/>
      <c r="R1353" s="1268"/>
      <c r="S1353" s="1267"/>
      <c r="T1353" s="1269"/>
      <c r="U1353" s="1268"/>
      <c r="V1353" s="1267"/>
      <c r="W1353" s="1267"/>
      <c r="X1353" s="1267"/>
      <c r="Y1353" s="1267"/>
      <c r="Z1353" s="1267"/>
      <c r="AA1353" s="1121"/>
      <c r="AB1353" s="1270"/>
      <c r="AC1353" s="1123"/>
      <c r="AD1353" s="1124" t="s">
        <v>7577</v>
      </c>
      <c r="AE1353" s="1123"/>
      <c r="AF1353" s="1123" t="s">
        <v>10286</v>
      </c>
      <c r="AG1353" s="1123"/>
      <c r="AH1353" s="1123"/>
      <c r="AI1353" s="1123"/>
      <c r="AJ1353" s="1125" t="s">
        <v>7581</v>
      </c>
      <c r="AK1353" s="1126" t="s">
        <v>5946</v>
      </c>
      <c r="AL1353" s="1127" t="s">
        <v>6685</v>
      </c>
      <c r="AM1353" s="1266" t="s">
        <v>10287</v>
      </c>
      <c r="AN1353" s="1271"/>
      <c r="AO1353" s="1266" t="s">
        <v>10285</v>
      </c>
      <c r="AP1353" s="1265" t="s">
        <v>4686</v>
      </c>
      <c r="AQ1353" s="1267" t="n">
        <v>94956</v>
      </c>
      <c r="AR1353" s="1266" t="s">
        <v>10283</v>
      </c>
      <c r="AS1353" s="1319"/>
      <c r="AT1353" s="1272"/>
      <c r="AU1353" s="1273"/>
      <c r="AV1353" s="1274"/>
      <c r="AW1353" s="1274"/>
      <c r="AX1353" s="1274"/>
      <c r="AY1353" s="1274"/>
      <c r="AZ1353" s="1274"/>
      <c r="BA1353" s="1274"/>
      <c r="BB1353" s="1274"/>
      <c r="BC1353" s="1274"/>
      <c r="BD1353" s="1274"/>
      <c r="BE1353" s="1274"/>
      <c r="BF1353" s="1274"/>
      <c r="BG1353" s="1274"/>
      <c r="BH1353" s="1274"/>
      <c r="BI1353" s="1274"/>
      <c r="BJ1353" s="1274"/>
      <c r="BK1353" s="1274"/>
      <c r="BL1353" s="1141"/>
      <c r="BM1353" s="1141"/>
      <c r="BN1353" s="1141"/>
      <c r="BO1353" s="1276"/>
      <c r="BP1353" s="1108"/>
      <c r="ALZ1353" s="0"/>
      <c r="AMA1353" s="0"/>
      <c r="AMB1353" s="0"/>
      <c r="AMC1353" s="0"/>
      <c r="AMD1353" s="0"/>
      <c r="AME1353" s="0"/>
      <c r="AMF1353" s="0"/>
      <c r="AMG1353" s="0"/>
      <c r="AMH1353" s="0"/>
      <c r="AMI1353" s="0"/>
      <c r="AMJ1353" s="0"/>
    </row>
    <row r="1354" s="557" customFormat="true" ht="14.1" hidden="false" customHeight="true" outlineLevel="0" collapsed="false">
      <c r="A1354" s="507" t="s">
        <v>871</v>
      </c>
      <c r="B1354" s="412" t="s">
        <v>5937</v>
      </c>
      <c r="C1354" s="563" t="s">
        <v>5309</v>
      </c>
      <c r="D1354" s="414" t="s">
        <v>13578</v>
      </c>
      <c r="E1354" s="425" t="s">
        <v>2348</v>
      </c>
      <c r="F1354" s="425" t="s">
        <v>3097</v>
      </c>
      <c r="G1354" s="426"/>
      <c r="H1354" s="427" t="n">
        <v>0.085</v>
      </c>
      <c r="I1354" s="538" t="n">
        <v>0.0875</v>
      </c>
      <c r="J1354" s="428" t="s">
        <v>5772</v>
      </c>
      <c r="K1354" s="412" t="s">
        <v>13579</v>
      </c>
      <c r="L1354" s="412" t="s">
        <v>4720</v>
      </c>
      <c r="M1354" s="414" t="s">
        <v>4686</v>
      </c>
      <c r="N1354" s="429" t="n">
        <v>94110</v>
      </c>
      <c r="O1354" s="430"/>
      <c r="P1354" s="506"/>
      <c r="Q1354" s="432"/>
      <c r="R1354" s="414"/>
      <c r="S1354" s="433"/>
      <c r="T1354" s="434"/>
      <c r="U1354" s="414"/>
      <c r="V1354" s="425"/>
      <c r="W1354" s="425"/>
      <c r="X1354" s="425"/>
      <c r="Y1354" s="425"/>
      <c r="Z1354" s="433"/>
      <c r="AA1354" s="433"/>
      <c r="AB1354" s="435"/>
      <c r="AC1354" s="641"/>
      <c r="AD1354" s="642"/>
      <c r="AE1354" s="641"/>
      <c r="AF1354" s="641"/>
      <c r="AG1354" s="641"/>
      <c r="AH1354" s="641"/>
      <c r="AI1354" s="641"/>
      <c r="AJ1354" s="643"/>
      <c r="AK1354" s="437" t="s">
        <v>5946</v>
      </c>
      <c r="AL1354" s="438" t="s">
        <v>6685</v>
      </c>
      <c r="AM1354" s="412" t="s">
        <v>13579</v>
      </c>
      <c r="AN1354" s="439"/>
      <c r="AO1354" s="412" t="s">
        <v>4720</v>
      </c>
      <c r="AP1354" s="414" t="s">
        <v>4686</v>
      </c>
      <c r="AQ1354" s="429" t="n">
        <v>94110</v>
      </c>
      <c r="AR1354" s="440" t="s">
        <v>3097</v>
      </c>
      <c r="AS1354" s="500"/>
      <c r="AT1354" s="438"/>
      <c r="AU1354" s="414"/>
      <c r="AV1354" s="442" t="n">
        <v>1</v>
      </c>
      <c r="AW1354" s="443"/>
      <c r="AX1354" s="443"/>
      <c r="AY1354" s="443"/>
      <c r="AZ1354" s="443"/>
      <c r="BA1354" s="443"/>
      <c r="BB1354" s="443"/>
      <c r="BC1354" s="443"/>
      <c r="BD1354" s="443"/>
      <c r="BE1354" s="443"/>
      <c r="BF1354" s="443"/>
      <c r="BG1354" s="443"/>
      <c r="BH1354" s="443"/>
      <c r="BI1354" s="443"/>
      <c r="BJ1354" s="443"/>
      <c r="BK1354" s="443"/>
      <c r="BL1354" s="412"/>
      <c r="BM1354" s="412"/>
      <c r="BN1354" s="412"/>
      <c r="BO1354" s="412"/>
      <c r="BP1354" s="412"/>
      <c r="ALZ1354" s="0"/>
      <c r="AMA1354" s="0"/>
      <c r="AMB1354" s="0"/>
      <c r="AMC1354" s="0"/>
      <c r="AMD1354" s="0"/>
      <c r="AME1354" s="0"/>
      <c r="AMF1354" s="0"/>
      <c r="AMG1354" s="0"/>
      <c r="AMH1354" s="0"/>
      <c r="AMI1354" s="0"/>
      <c r="AMJ1354" s="0"/>
    </row>
    <row r="1355" s="557" customFormat="true" ht="14.1" hidden="false" customHeight="true" outlineLevel="0" collapsed="false">
      <c r="A1355" s="507" t="s">
        <v>12860</v>
      </c>
      <c r="B1355" s="412" t="s">
        <v>5977</v>
      </c>
      <c r="C1355" s="562" t="s">
        <v>36</v>
      </c>
      <c r="D1355" s="480"/>
      <c r="E1355" s="480" t="s">
        <v>12861</v>
      </c>
      <c r="F1355" s="480" t="s">
        <v>12862</v>
      </c>
      <c r="G1355" s="489"/>
      <c r="H1355" s="427" t="n">
        <v>0.0725</v>
      </c>
      <c r="I1355" s="427" t="n">
        <v>0.075</v>
      </c>
      <c r="J1355" s="428" t="s">
        <v>6197</v>
      </c>
      <c r="K1355" s="489" t="s">
        <v>12863</v>
      </c>
      <c r="L1355" s="489" t="s">
        <v>6199</v>
      </c>
      <c r="M1355" s="480" t="s">
        <v>4686</v>
      </c>
      <c r="N1355" s="490" t="n">
        <v>95928</v>
      </c>
      <c r="O1355" s="458" t="s">
        <v>12864</v>
      </c>
      <c r="P1355" s="506"/>
      <c r="Q1355" s="506"/>
      <c r="R1355" s="491"/>
      <c r="S1355" s="490"/>
      <c r="T1355" s="492"/>
      <c r="U1355" s="491"/>
      <c r="V1355" s="490"/>
      <c r="W1355" s="490"/>
      <c r="X1355" s="490"/>
      <c r="Y1355" s="490"/>
      <c r="Z1355" s="490"/>
      <c r="AA1355" s="433" t="s">
        <v>12865</v>
      </c>
      <c r="AB1355" s="493"/>
      <c r="AC1355" s="641"/>
      <c r="AD1355" s="642"/>
      <c r="AE1355" s="641"/>
      <c r="AF1355" s="641"/>
      <c r="AG1355" s="641"/>
      <c r="AH1355" s="641"/>
      <c r="AI1355" s="641"/>
      <c r="AJ1355" s="643"/>
      <c r="AK1355" s="437" t="s">
        <v>5946</v>
      </c>
      <c r="AL1355" s="438" t="s">
        <v>6685</v>
      </c>
      <c r="AM1355" s="489" t="s">
        <v>12863</v>
      </c>
      <c r="AN1355" s="494"/>
      <c r="AO1355" s="489" t="s">
        <v>6199</v>
      </c>
      <c r="AP1355" s="480" t="s">
        <v>4686</v>
      </c>
      <c r="AQ1355" s="490" t="n">
        <v>95928</v>
      </c>
      <c r="AR1355" s="489" t="s">
        <v>12862</v>
      </c>
      <c r="AS1355" s="500"/>
      <c r="AT1355" s="495"/>
      <c r="AU1355" s="496"/>
      <c r="AV1355" s="497"/>
      <c r="AW1355" s="497"/>
      <c r="AX1355" s="497"/>
      <c r="AY1355" s="497"/>
      <c r="AZ1355" s="497"/>
      <c r="BA1355" s="497"/>
      <c r="BB1355" s="497"/>
      <c r="BC1355" s="497"/>
      <c r="BD1355" s="497"/>
      <c r="BE1355" s="497"/>
      <c r="BF1355" s="497"/>
      <c r="BG1355" s="497"/>
      <c r="BH1355" s="497"/>
      <c r="BI1355" s="497"/>
      <c r="BJ1355" s="497"/>
      <c r="BK1355" s="497"/>
      <c r="BL1355" s="498"/>
      <c r="BM1355" s="498"/>
      <c r="BN1355" s="498"/>
      <c r="BO1355" s="412"/>
      <c r="BP1355" s="412"/>
      <c r="ALZ1355" s="0"/>
      <c r="AMA1355" s="0"/>
      <c r="AMB1355" s="0"/>
      <c r="AMC1355" s="0"/>
      <c r="AMD1355" s="0"/>
      <c r="AME1355" s="0"/>
      <c r="AMF1355" s="0"/>
      <c r="AMG1355" s="0"/>
      <c r="AMH1355" s="0"/>
      <c r="AMI1355" s="0"/>
      <c r="AMJ1355" s="0"/>
    </row>
    <row r="1356" s="557" customFormat="true" ht="14.1" hidden="false" customHeight="true" outlineLevel="0" collapsed="false">
      <c r="A1356" s="507" t="s">
        <v>13017</v>
      </c>
      <c r="B1356" s="412" t="s">
        <v>4682</v>
      </c>
      <c r="C1356" s="563" t="s">
        <v>6129</v>
      </c>
      <c r="D1356" s="414"/>
      <c r="E1356" s="425" t="s">
        <v>13018</v>
      </c>
      <c r="F1356" s="425" t="s">
        <v>13019</v>
      </c>
      <c r="G1356" s="426"/>
      <c r="H1356" s="427" t="n">
        <v>0.0925</v>
      </c>
      <c r="I1356" s="427"/>
      <c r="J1356" s="428" t="s">
        <v>6702</v>
      </c>
      <c r="K1356" s="412" t="s">
        <v>7120</v>
      </c>
      <c r="L1356" s="412" t="s">
        <v>6704</v>
      </c>
      <c r="M1356" s="414" t="s">
        <v>4686</v>
      </c>
      <c r="N1356" s="429" t="n">
        <v>94565</v>
      </c>
      <c r="O1356" s="430"/>
      <c r="P1356" s="431"/>
      <c r="Q1356" s="432"/>
      <c r="R1356" s="414"/>
      <c r="S1356" s="433"/>
      <c r="T1356" s="434"/>
      <c r="U1356" s="414"/>
      <c r="V1356" s="425"/>
      <c r="W1356" s="425"/>
      <c r="X1356" s="425"/>
      <c r="Y1356" s="425"/>
      <c r="Z1356" s="433"/>
      <c r="AA1356" s="433"/>
      <c r="AB1356" s="435"/>
      <c r="AC1356" s="641"/>
      <c r="AD1356" s="642"/>
      <c r="AE1356" s="641"/>
      <c r="AF1356" s="641"/>
      <c r="AG1356" s="641"/>
      <c r="AH1356" s="641"/>
      <c r="AI1356" s="641"/>
      <c r="AJ1356" s="643"/>
      <c r="AK1356" s="437" t="s">
        <v>5946</v>
      </c>
      <c r="AL1356" s="438" t="s">
        <v>6685</v>
      </c>
      <c r="AM1356" s="412" t="s">
        <v>7120</v>
      </c>
      <c r="AN1356" s="439"/>
      <c r="AO1356" s="412" t="s">
        <v>6704</v>
      </c>
      <c r="AP1356" s="414" t="s">
        <v>4686</v>
      </c>
      <c r="AQ1356" s="429" t="n">
        <v>94565</v>
      </c>
      <c r="AR1356" s="440" t="s">
        <v>13019</v>
      </c>
      <c r="AS1356" s="500"/>
      <c r="AT1356" s="438"/>
      <c r="AU1356" s="414"/>
      <c r="AV1356" s="442"/>
      <c r="AW1356" s="443"/>
      <c r="AX1356" s="443"/>
      <c r="AY1356" s="443"/>
      <c r="AZ1356" s="443"/>
      <c r="BA1356" s="443"/>
      <c r="BB1356" s="443"/>
      <c r="BC1356" s="443"/>
      <c r="BD1356" s="443"/>
      <c r="BE1356" s="443"/>
      <c r="BF1356" s="443"/>
      <c r="BG1356" s="443"/>
      <c r="BH1356" s="443"/>
      <c r="BI1356" s="443"/>
      <c r="BJ1356" s="443"/>
      <c r="BK1356" s="443"/>
      <c r="BL1356" s="412"/>
      <c r="BM1356" s="412"/>
      <c r="BN1356" s="412"/>
      <c r="BO1356" s="412"/>
      <c r="BP1356" s="412"/>
      <c r="ALZ1356" s="0"/>
      <c r="AMA1356" s="0"/>
      <c r="AMB1356" s="0"/>
      <c r="AMC1356" s="0"/>
      <c r="AMD1356" s="0"/>
      <c r="AME1356" s="0"/>
      <c r="AMF1356" s="0"/>
      <c r="AMG1356" s="0"/>
      <c r="AMH1356" s="0"/>
      <c r="AMI1356" s="0"/>
      <c r="AMJ1356" s="0"/>
    </row>
    <row r="1357" s="557" customFormat="true" ht="14.1" hidden="false" customHeight="true" outlineLevel="0" collapsed="false">
      <c r="A1357" s="507" t="s">
        <v>3299</v>
      </c>
      <c r="B1357" s="412" t="s">
        <v>713</v>
      </c>
      <c r="C1357" s="563" t="s">
        <v>4733</v>
      </c>
      <c r="D1357" s="414" t="s">
        <v>6446</v>
      </c>
      <c r="E1357" s="425" t="s">
        <v>3298</v>
      </c>
      <c r="F1357" s="425" t="s">
        <v>3297</v>
      </c>
      <c r="G1357" s="426"/>
      <c r="H1357" s="427" t="n">
        <v>0.085</v>
      </c>
      <c r="I1357" s="427" t="n">
        <v>0.0875</v>
      </c>
      <c r="J1357" s="428" t="s">
        <v>5772</v>
      </c>
      <c r="K1357" s="412" t="s">
        <v>13718</v>
      </c>
      <c r="L1357" s="412" t="s">
        <v>7108</v>
      </c>
      <c r="M1357" s="414" t="s">
        <v>4686</v>
      </c>
      <c r="N1357" s="429" t="n">
        <v>94133</v>
      </c>
      <c r="O1357" s="430"/>
      <c r="P1357" s="542"/>
      <c r="Q1357" s="432"/>
      <c r="R1357" s="414" t="s">
        <v>8745</v>
      </c>
      <c r="S1357" s="433"/>
      <c r="T1357" s="434"/>
      <c r="U1357" s="414"/>
      <c r="V1357" s="425"/>
      <c r="W1357" s="425"/>
      <c r="X1357" s="425"/>
      <c r="Y1357" s="425"/>
      <c r="Z1357" s="433" t="s">
        <v>13719</v>
      </c>
      <c r="AA1357" s="433" t="s">
        <v>4745</v>
      </c>
      <c r="AB1357" s="435"/>
      <c r="AC1357" s="641"/>
      <c r="AD1357" s="642"/>
      <c r="AE1357" s="641"/>
      <c r="AF1357" s="641"/>
      <c r="AG1357" s="641"/>
      <c r="AH1357" s="641"/>
      <c r="AI1357" s="641"/>
      <c r="AJ1357" s="643"/>
      <c r="AK1357" s="437" t="s">
        <v>5946</v>
      </c>
      <c r="AL1357" s="438" t="s">
        <v>6685</v>
      </c>
      <c r="AM1357" s="412" t="str">
        <f aca="false">PROPER(AN1357)</f>
        <v>Pier 39-Space 103</v>
      </c>
      <c r="AN1357" s="439" t="s">
        <v>13720</v>
      </c>
      <c r="AO1357" s="489" t="s">
        <v>4720</v>
      </c>
      <c r="AP1357" s="414" t="s">
        <v>4686</v>
      </c>
      <c r="AQ1357" s="429" t="n">
        <v>94133</v>
      </c>
      <c r="AR1357" s="440" t="s">
        <v>13721</v>
      </c>
      <c r="AS1357" s="500"/>
      <c r="AT1357" s="438"/>
      <c r="AU1357" s="414"/>
      <c r="AV1357" s="442" t="n">
        <v>3</v>
      </c>
      <c r="AW1357" s="443"/>
      <c r="AX1357" s="443"/>
      <c r="AY1357" s="443"/>
      <c r="AZ1357" s="443"/>
      <c r="BA1357" s="443"/>
      <c r="BB1357" s="443"/>
      <c r="BC1357" s="443"/>
      <c r="BD1357" s="443"/>
      <c r="BE1357" s="443"/>
      <c r="BF1357" s="443"/>
      <c r="BG1357" s="443"/>
      <c r="BH1357" s="443"/>
      <c r="BI1357" s="443"/>
      <c r="BJ1357" s="443"/>
      <c r="BK1357" s="443"/>
      <c r="BL1357" s="412"/>
      <c r="BM1357" s="412"/>
      <c r="BN1357" s="412"/>
      <c r="BO1357" s="412"/>
      <c r="BP1357" s="412"/>
      <c r="ALZ1357" s="0"/>
      <c r="AMA1357" s="0"/>
      <c r="AMB1357" s="0"/>
      <c r="AMC1357" s="0"/>
      <c r="AMD1357" s="0"/>
      <c r="AME1357" s="0"/>
      <c r="AMF1357" s="0"/>
      <c r="AMG1357" s="0"/>
      <c r="AMH1357" s="0"/>
      <c r="AMI1357" s="0"/>
      <c r="AMJ1357" s="0"/>
    </row>
    <row r="1358" s="557" customFormat="true" ht="14.1" hidden="false" customHeight="true" outlineLevel="0" collapsed="false">
      <c r="A1358" s="507" t="s">
        <v>3410</v>
      </c>
      <c r="B1358" s="412" t="s">
        <v>4682</v>
      </c>
      <c r="C1358" s="563" t="s">
        <v>5959</v>
      </c>
      <c r="D1358" s="414" t="s">
        <v>7402</v>
      </c>
      <c r="E1358" s="425" t="s">
        <v>3409</v>
      </c>
      <c r="F1358" s="425" t="s">
        <v>3408</v>
      </c>
      <c r="G1358" s="426" t="s">
        <v>14502</v>
      </c>
      <c r="H1358" s="427" t="n">
        <v>0.0725</v>
      </c>
      <c r="I1358" s="427" t="n">
        <v>0.075</v>
      </c>
      <c r="J1358" s="428" t="s">
        <v>12832</v>
      </c>
      <c r="K1358" s="412" t="s">
        <v>14503</v>
      </c>
      <c r="L1358" s="412" t="s">
        <v>14504</v>
      </c>
      <c r="M1358" s="414" t="s">
        <v>4686</v>
      </c>
      <c r="N1358" s="429" t="n">
        <v>95223</v>
      </c>
      <c r="O1358" s="430"/>
      <c r="P1358" s="431"/>
      <c r="Q1358" s="432"/>
      <c r="R1358" s="414"/>
      <c r="S1358" s="433"/>
      <c r="T1358" s="434"/>
      <c r="U1358" s="414"/>
      <c r="V1358" s="425"/>
      <c r="W1358" s="425"/>
      <c r="X1358" s="425"/>
      <c r="Y1358" s="425"/>
      <c r="Z1358" s="433"/>
      <c r="AA1358" s="433"/>
      <c r="AB1358" s="435"/>
      <c r="AC1358" s="641"/>
      <c r="AD1358" s="642"/>
      <c r="AE1358" s="641"/>
      <c r="AF1358" s="641"/>
      <c r="AG1358" s="641"/>
      <c r="AH1358" s="641"/>
      <c r="AI1358" s="641"/>
      <c r="AJ1358" s="643"/>
      <c r="AK1358" s="437" t="s">
        <v>5946</v>
      </c>
      <c r="AL1358" s="438" t="s">
        <v>6685</v>
      </c>
      <c r="AM1358" s="412" t="s">
        <v>14503</v>
      </c>
      <c r="AN1358" s="439"/>
      <c r="AO1358" s="412" t="s">
        <v>14504</v>
      </c>
      <c r="AP1358" s="414" t="s">
        <v>4686</v>
      </c>
      <c r="AQ1358" s="429" t="n">
        <v>95223</v>
      </c>
      <c r="AR1358" s="440" t="s">
        <v>3408</v>
      </c>
      <c r="AS1358" s="500"/>
      <c r="AT1358" s="438"/>
      <c r="AU1358" s="414"/>
      <c r="AV1358" s="442" t="n">
        <v>1</v>
      </c>
      <c r="AW1358" s="443"/>
      <c r="AX1358" s="443"/>
      <c r="AY1358" s="443"/>
      <c r="AZ1358" s="443"/>
      <c r="BA1358" s="443"/>
      <c r="BB1358" s="443"/>
      <c r="BC1358" s="443"/>
      <c r="BD1358" s="443"/>
      <c r="BE1358" s="443"/>
      <c r="BF1358" s="443"/>
      <c r="BG1358" s="443"/>
      <c r="BH1358" s="443"/>
      <c r="BI1358" s="443"/>
      <c r="BJ1358" s="443"/>
      <c r="BK1358" s="443"/>
      <c r="BL1358" s="412"/>
      <c r="BM1358" s="412"/>
      <c r="BN1358" s="412"/>
      <c r="BO1358" s="412"/>
      <c r="BP1358" s="412"/>
      <c r="ALZ1358" s="0"/>
      <c r="AMA1358" s="0"/>
      <c r="AMB1358" s="0"/>
      <c r="AMC1358" s="0"/>
      <c r="AMD1358" s="0"/>
      <c r="AME1358" s="0"/>
      <c r="AMF1358" s="0"/>
      <c r="AMG1358" s="0"/>
      <c r="AMH1358" s="0"/>
      <c r="AMI1358" s="0"/>
      <c r="AMJ1358" s="0"/>
    </row>
    <row r="1359" s="439" customFormat="true" ht="14.1" hidden="false" customHeight="true" outlineLevel="0" collapsed="false">
      <c r="A1359" s="507" t="s">
        <v>872</v>
      </c>
      <c r="B1359" s="412" t="s">
        <v>5937</v>
      </c>
      <c r="C1359" s="563" t="s">
        <v>5309</v>
      </c>
      <c r="D1359" s="414" t="s">
        <v>13580</v>
      </c>
      <c r="E1359" s="425" t="s">
        <v>3454</v>
      </c>
      <c r="F1359" s="425" t="s">
        <v>3453</v>
      </c>
      <c r="G1359" s="426"/>
      <c r="H1359" s="427" t="n">
        <v>0.0975</v>
      </c>
      <c r="I1359" s="427" t="n">
        <v>0.1</v>
      </c>
      <c r="J1359" s="428" t="s">
        <v>6963</v>
      </c>
      <c r="K1359" s="412" t="s">
        <v>13581</v>
      </c>
      <c r="L1359" s="412" t="s">
        <v>5436</v>
      </c>
      <c r="M1359" s="414" t="s">
        <v>4686</v>
      </c>
      <c r="N1359" s="429" t="n">
        <v>94577</v>
      </c>
      <c r="O1359" s="430"/>
      <c r="P1359" s="431"/>
      <c r="Q1359" s="432"/>
      <c r="R1359" s="414"/>
      <c r="S1359" s="433"/>
      <c r="T1359" s="434"/>
      <c r="U1359" s="414"/>
      <c r="V1359" s="425"/>
      <c r="W1359" s="425"/>
      <c r="X1359" s="425"/>
      <c r="Y1359" s="425"/>
      <c r="Z1359" s="433" t="s">
        <v>6249</v>
      </c>
      <c r="AA1359" s="433" t="s">
        <v>6914</v>
      </c>
      <c r="AB1359" s="435"/>
      <c r="AC1359" s="641"/>
      <c r="AD1359" s="642"/>
      <c r="AE1359" s="641"/>
      <c r="AF1359" s="641"/>
      <c r="AG1359" s="641"/>
      <c r="AH1359" s="641"/>
      <c r="AI1359" s="641"/>
      <c r="AJ1359" s="643"/>
      <c r="AK1359" s="437" t="s">
        <v>5946</v>
      </c>
      <c r="AL1359" s="438" t="s">
        <v>6685</v>
      </c>
      <c r="AM1359" s="412" t="s">
        <v>13581</v>
      </c>
      <c r="AO1359" s="412" t="s">
        <v>5436</v>
      </c>
      <c r="AP1359" s="414" t="s">
        <v>4686</v>
      </c>
      <c r="AQ1359" s="429" t="n">
        <v>94577</v>
      </c>
      <c r="AR1359" s="440" t="s">
        <v>3453</v>
      </c>
      <c r="AS1359" s="500"/>
      <c r="AT1359" s="438"/>
      <c r="AU1359" s="414"/>
      <c r="AV1359" s="442" t="n">
        <v>1</v>
      </c>
      <c r="AW1359" s="443"/>
      <c r="AX1359" s="443"/>
      <c r="AY1359" s="443"/>
      <c r="AZ1359" s="443"/>
      <c r="BA1359" s="443"/>
      <c r="BB1359" s="443"/>
      <c r="BC1359" s="443"/>
      <c r="BD1359" s="443"/>
      <c r="BE1359" s="443"/>
      <c r="BF1359" s="443"/>
      <c r="BG1359" s="443"/>
      <c r="BH1359" s="443"/>
      <c r="BI1359" s="443"/>
      <c r="BJ1359" s="443"/>
      <c r="BK1359" s="443"/>
      <c r="BL1359" s="412"/>
      <c r="BM1359" s="412"/>
      <c r="BN1359" s="412"/>
      <c r="BO1359" s="412"/>
      <c r="BP1359" s="412"/>
      <c r="ALZ1359" s="0"/>
      <c r="AMA1359" s="0"/>
      <c r="AMB1359" s="0"/>
      <c r="AMC1359" s="0"/>
      <c r="AMD1359" s="0"/>
      <c r="AME1359" s="0"/>
      <c r="AMF1359" s="0"/>
      <c r="AMG1359" s="0"/>
      <c r="AMH1359" s="0"/>
      <c r="AMI1359" s="0"/>
      <c r="AMJ1359" s="0"/>
    </row>
    <row r="1360" s="439" customFormat="true" ht="14.1" hidden="false" customHeight="true" outlineLevel="0" collapsed="false">
      <c r="A1360" s="1370" t="s">
        <v>8309</v>
      </c>
      <c r="B1360" s="1108" t="s">
        <v>5977</v>
      </c>
      <c r="C1360" s="1337" t="s">
        <v>36</v>
      </c>
      <c r="D1360" s="1138"/>
      <c r="E1360" s="1139" t="s">
        <v>1590</v>
      </c>
      <c r="F1360" s="1139" t="s">
        <v>8310</v>
      </c>
      <c r="G1360" s="1232"/>
      <c r="H1360" s="1112" t="n">
        <v>0.09</v>
      </c>
      <c r="I1360" s="1112"/>
      <c r="J1360" s="1113" t="s">
        <v>6112</v>
      </c>
      <c r="K1360" s="1108" t="s">
        <v>8311</v>
      </c>
      <c r="L1360" s="1108" t="s">
        <v>5650</v>
      </c>
      <c r="M1360" s="1138" t="s">
        <v>4686</v>
      </c>
      <c r="N1360" s="1233" t="n">
        <v>94010</v>
      </c>
      <c r="O1360" s="1242"/>
      <c r="P1360" s="1116"/>
      <c r="Q1360" s="1248"/>
      <c r="R1360" s="1138"/>
      <c r="S1360" s="1121"/>
      <c r="T1360" s="1137"/>
      <c r="U1360" s="1138"/>
      <c r="V1360" s="1139"/>
      <c r="W1360" s="1139"/>
      <c r="X1360" s="1139"/>
      <c r="Y1360" s="1139"/>
      <c r="Z1360" s="1121"/>
      <c r="AA1360" s="1121"/>
      <c r="AB1360" s="1235"/>
      <c r="AC1360" s="1123" t="s">
        <v>7800</v>
      </c>
      <c r="AD1360" s="1124"/>
      <c r="AE1360" s="1123" t="s">
        <v>7801</v>
      </c>
      <c r="AF1360" s="1123" t="s">
        <v>7802</v>
      </c>
      <c r="AG1360" s="1123"/>
      <c r="AH1360" s="1123"/>
      <c r="AI1360" s="1123"/>
      <c r="AJ1360" s="1125" t="s">
        <v>7581</v>
      </c>
      <c r="AK1360" s="1126" t="s">
        <v>5946</v>
      </c>
      <c r="AL1360" s="1127" t="s">
        <v>6685</v>
      </c>
      <c r="AM1360" s="1108" t="s">
        <v>8311</v>
      </c>
      <c r="AN1360" s="1236"/>
      <c r="AO1360" s="1108" t="s">
        <v>5650</v>
      </c>
      <c r="AP1360" s="1138" t="s">
        <v>4686</v>
      </c>
      <c r="AQ1360" s="1233" t="n">
        <v>94010</v>
      </c>
      <c r="AR1360" s="1237" t="s">
        <v>8310</v>
      </c>
      <c r="AS1360" s="1319"/>
      <c r="AT1360" s="1127"/>
      <c r="AU1360" s="1138"/>
      <c r="AV1360" s="1238"/>
      <c r="AW1360" s="1239"/>
      <c r="AX1360" s="1239"/>
      <c r="AY1360" s="1239"/>
      <c r="AZ1360" s="1239"/>
      <c r="BA1360" s="1239"/>
      <c r="BB1360" s="1239"/>
      <c r="BC1360" s="1239"/>
      <c r="BD1360" s="1239"/>
      <c r="BE1360" s="1239"/>
      <c r="BF1360" s="1239"/>
      <c r="BG1360" s="1239"/>
      <c r="BH1360" s="1239"/>
      <c r="BI1360" s="1239"/>
      <c r="BJ1360" s="1239"/>
      <c r="BK1360" s="1239"/>
      <c r="BL1360" s="1108"/>
      <c r="BM1360" s="1108"/>
      <c r="BN1360" s="1108"/>
      <c r="BO1360" s="1108"/>
      <c r="BP1360" s="1108"/>
      <c r="ALZ1360" s="0"/>
      <c r="AMA1360" s="0"/>
      <c r="AMB1360" s="0"/>
      <c r="AMC1360" s="0"/>
      <c r="AMD1360" s="0"/>
      <c r="AME1360" s="0"/>
      <c r="AMF1360" s="0"/>
      <c r="AMG1360" s="0"/>
      <c r="AMH1360" s="0"/>
      <c r="AMI1360" s="0"/>
      <c r="AMJ1360" s="0"/>
    </row>
    <row r="1361" s="439" customFormat="true" ht="14.1" hidden="false" customHeight="true" outlineLevel="0" collapsed="false">
      <c r="A1361" s="1370" t="s">
        <v>11032</v>
      </c>
      <c r="B1361" s="1108" t="s">
        <v>5977</v>
      </c>
      <c r="C1361" s="1335" t="s">
        <v>4715</v>
      </c>
      <c r="D1361" s="1110"/>
      <c r="E1361" s="1110" t="s">
        <v>11033</v>
      </c>
      <c r="F1361" s="1110" t="s">
        <v>11034</v>
      </c>
      <c r="G1361" s="1111"/>
      <c r="H1361" s="1112" t="n">
        <v>0.095</v>
      </c>
      <c r="I1361" s="1112" t="n">
        <v>0.09</v>
      </c>
      <c r="J1361" s="1113" t="s">
        <v>6359</v>
      </c>
      <c r="K1361" s="1108" t="s">
        <v>11035</v>
      </c>
      <c r="L1361" s="1108" t="s">
        <v>8298</v>
      </c>
      <c r="M1361" s="1110" t="s">
        <v>4686</v>
      </c>
      <c r="N1361" s="1114" t="n">
        <v>90049</v>
      </c>
      <c r="O1361" s="1242"/>
      <c r="P1361" s="1117"/>
      <c r="Q1361" s="1117"/>
      <c r="R1361" s="1118"/>
      <c r="S1361" s="1119"/>
      <c r="T1361" s="1120"/>
      <c r="U1361" s="1118"/>
      <c r="V1361" s="1110"/>
      <c r="W1361" s="1110"/>
      <c r="X1361" s="1110"/>
      <c r="Y1361" s="1110"/>
      <c r="Z1361" s="1119" t="s">
        <v>11036</v>
      </c>
      <c r="AA1361" s="1121"/>
      <c r="AB1361" s="1111"/>
      <c r="AC1361" s="1123" t="s">
        <v>7695</v>
      </c>
      <c r="AD1361" s="1124" t="s">
        <v>7577</v>
      </c>
      <c r="AE1361" s="1123" t="s">
        <v>9078</v>
      </c>
      <c r="AF1361" s="1123" t="s">
        <v>7809</v>
      </c>
      <c r="AG1361" s="1123"/>
      <c r="AH1361" s="1123"/>
      <c r="AI1361" s="1123" t="s">
        <v>7672</v>
      </c>
      <c r="AJ1361" s="1125" t="s">
        <v>7581</v>
      </c>
      <c r="AK1361" s="1126" t="s">
        <v>5946</v>
      </c>
      <c r="AL1361" s="1127" t="s">
        <v>6685</v>
      </c>
      <c r="AM1361" s="1108" t="s">
        <v>11035</v>
      </c>
      <c r="AN1361" s="1128"/>
      <c r="AO1361" s="1108" t="s">
        <v>8298</v>
      </c>
      <c r="AP1361" s="1110" t="s">
        <v>4686</v>
      </c>
      <c r="AQ1361" s="1114" t="n">
        <v>90049</v>
      </c>
      <c r="AR1361" s="1129" t="s">
        <v>11037</v>
      </c>
      <c r="AS1361" s="1319"/>
      <c r="AT1361" s="1131"/>
      <c r="AU1361" s="1118"/>
      <c r="AV1361" s="1132"/>
      <c r="AW1361" s="1133"/>
      <c r="AX1361" s="1133"/>
      <c r="AY1361" s="1133"/>
      <c r="AZ1361" s="1133"/>
      <c r="BA1361" s="1133"/>
      <c r="BB1361" s="1133"/>
      <c r="BC1361" s="1133"/>
      <c r="BD1361" s="1133"/>
      <c r="BE1361" s="1133"/>
      <c r="BF1361" s="1133"/>
      <c r="BG1361" s="1133"/>
      <c r="BH1361" s="1133"/>
      <c r="BI1361" s="1133"/>
      <c r="BJ1361" s="1133"/>
      <c r="BK1361" s="1133"/>
      <c r="BL1361" s="1134"/>
      <c r="BM1361" s="1134"/>
      <c r="BN1361" s="1134"/>
      <c r="BO1361" s="1108"/>
      <c r="BP1361" s="1108"/>
      <c r="ALZ1361" s="0"/>
      <c r="AMA1361" s="0"/>
      <c r="AMB1361" s="0"/>
      <c r="AMC1361" s="0"/>
      <c r="AMD1361" s="0"/>
      <c r="AME1361" s="0"/>
      <c r="AMF1361" s="0"/>
      <c r="AMG1361" s="0"/>
      <c r="AMH1361" s="0"/>
      <c r="AMI1361" s="0"/>
      <c r="AMJ1361" s="0"/>
    </row>
    <row r="1362" s="439" customFormat="true" ht="14.1" hidden="false" customHeight="true" outlineLevel="0" collapsed="false">
      <c r="A1362" s="1370" t="s">
        <v>14505</v>
      </c>
      <c r="B1362" s="1108"/>
      <c r="C1362" s="1337" t="s">
        <v>4715</v>
      </c>
      <c r="D1362" s="1138" t="s">
        <v>6151</v>
      </c>
      <c r="E1362" s="1139" t="s">
        <v>2686</v>
      </c>
      <c r="F1362" s="1139" t="s">
        <v>14506</v>
      </c>
      <c r="G1362" s="1232" t="s">
        <v>14507</v>
      </c>
      <c r="H1362" s="1112" t="n">
        <v>0.085</v>
      </c>
      <c r="I1362" s="1112" t="n">
        <v>0.0875</v>
      </c>
      <c r="J1362" s="1113" t="s">
        <v>5772</v>
      </c>
      <c r="K1362" s="1108" t="s">
        <v>14508</v>
      </c>
      <c r="L1362" s="1108" t="s">
        <v>4720</v>
      </c>
      <c r="M1362" s="1138" t="s">
        <v>4686</v>
      </c>
      <c r="N1362" s="1233" t="n">
        <v>94103</v>
      </c>
      <c r="O1362" s="1242"/>
      <c r="P1362" s="1117"/>
      <c r="Q1362" s="1248"/>
      <c r="R1362" s="1138"/>
      <c r="S1362" s="1121"/>
      <c r="T1362" s="1137"/>
      <c r="U1362" s="1138"/>
      <c r="V1362" s="1139"/>
      <c r="W1362" s="1139"/>
      <c r="X1362" s="1139"/>
      <c r="Y1362" s="1139"/>
      <c r="Z1362" s="1121" t="s">
        <v>6006</v>
      </c>
      <c r="AA1362" s="1121" t="s">
        <v>4745</v>
      </c>
      <c r="AB1362" s="1235"/>
      <c r="AC1362" s="1123" t="s">
        <v>7695</v>
      </c>
      <c r="AD1362" s="1124"/>
      <c r="AE1362" s="1123"/>
      <c r="AF1362" s="1123" t="s">
        <v>7890</v>
      </c>
      <c r="AG1362" s="1123"/>
      <c r="AH1362" s="1123"/>
      <c r="AI1362" s="1123"/>
      <c r="AJ1362" s="1125" t="s">
        <v>7581</v>
      </c>
      <c r="AK1362" s="1126" t="s">
        <v>5946</v>
      </c>
      <c r="AL1362" s="1127" t="s">
        <v>6685</v>
      </c>
      <c r="AM1362" s="1108" t="str">
        <f aca="false">PROPER(AN1362)</f>
        <v>333 Eleventh Street</v>
      </c>
      <c r="AN1362" s="1236" t="s">
        <v>14509</v>
      </c>
      <c r="AO1362" s="1266" t="s">
        <v>4720</v>
      </c>
      <c r="AP1362" s="1138" t="s">
        <v>4686</v>
      </c>
      <c r="AQ1362" s="1233" t="n">
        <v>94103</v>
      </c>
      <c r="AR1362" s="1237" t="s">
        <v>14506</v>
      </c>
      <c r="AS1362" s="1319"/>
      <c r="AT1362" s="1127"/>
      <c r="AU1362" s="1138"/>
      <c r="AV1362" s="1238" t="n">
        <v>4</v>
      </c>
      <c r="AW1362" s="1239"/>
      <c r="AX1362" s="1239"/>
      <c r="AY1362" s="1239"/>
      <c r="AZ1362" s="1239"/>
      <c r="BA1362" s="1239"/>
      <c r="BB1362" s="1239"/>
      <c r="BC1362" s="1239"/>
      <c r="BD1362" s="1239"/>
      <c r="BE1362" s="1239"/>
      <c r="BF1362" s="1239"/>
      <c r="BG1362" s="1239"/>
      <c r="BH1362" s="1239"/>
      <c r="BI1362" s="1239"/>
      <c r="BJ1362" s="1239"/>
      <c r="BK1362" s="1239"/>
      <c r="BL1362" s="1108"/>
      <c r="BM1362" s="1108"/>
      <c r="BN1362" s="1108"/>
      <c r="BO1362" s="1108"/>
      <c r="BP1362" s="1129"/>
      <c r="ALZ1362" s="0"/>
      <c r="AMA1362" s="0"/>
      <c r="AMB1362" s="0"/>
      <c r="AMC1362" s="0"/>
      <c r="AMD1362" s="0"/>
      <c r="AME1362" s="0"/>
      <c r="AMF1362" s="0"/>
      <c r="AMG1362" s="0"/>
      <c r="AMH1362" s="0"/>
      <c r="AMI1362" s="0"/>
      <c r="AMJ1362" s="0"/>
    </row>
    <row r="1363" s="439" customFormat="true" ht="14.1" hidden="false" customHeight="true" outlineLevel="0" collapsed="false">
      <c r="A1363" s="507" t="s">
        <v>14510</v>
      </c>
      <c r="B1363" s="412"/>
      <c r="C1363" s="508" t="s">
        <v>6129</v>
      </c>
      <c r="D1363" s="470"/>
      <c r="E1363" s="120" t="s">
        <v>14511</v>
      </c>
      <c r="F1363" s="120" t="s">
        <v>14512</v>
      </c>
      <c r="G1363" s="456"/>
      <c r="H1363" s="427" t="n">
        <v>0</v>
      </c>
      <c r="I1363" s="427"/>
      <c r="J1363" s="428" t="s">
        <v>6131</v>
      </c>
      <c r="K1363" s="412" t="s">
        <v>14513</v>
      </c>
      <c r="L1363" s="412" t="s">
        <v>14514</v>
      </c>
      <c r="M1363" s="120" t="s">
        <v>14515</v>
      </c>
      <c r="N1363" s="457" t="n">
        <v>98370</v>
      </c>
      <c r="O1363" s="544" t="s">
        <v>14516</v>
      </c>
      <c r="P1363" s="431"/>
      <c r="Q1363" s="431"/>
      <c r="R1363" s="459"/>
      <c r="S1363" s="460"/>
      <c r="T1363" s="461"/>
      <c r="U1363" s="459"/>
      <c r="V1363" s="120"/>
      <c r="W1363" s="120"/>
      <c r="X1363" s="120"/>
      <c r="Y1363" s="120"/>
      <c r="Z1363" s="460"/>
      <c r="AA1363" s="433"/>
      <c r="AB1363" s="456"/>
      <c r="AC1363" s="594"/>
      <c r="AD1363" s="595"/>
      <c r="AE1363" s="595"/>
      <c r="AF1363" s="595"/>
      <c r="AG1363" s="595"/>
      <c r="AH1363" s="595"/>
      <c r="AI1363" s="595"/>
      <c r="AJ1363" s="596"/>
      <c r="AK1363" s="437" t="s">
        <v>5946</v>
      </c>
      <c r="AL1363" s="438" t="s">
        <v>6685</v>
      </c>
      <c r="AM1363" s="412" t="s">
        <v>14513</v>
      </c>
      <c r="AN1363" s="462"/>
      <c r="AO1363" s="412" t="s">
        <v>14514</v>
      </c>
      <c r="AP1363" s="120" t="s">
        <v>4686</v>
      </c>
      <c r="AQ1363" s="457" t="n">
        <v>98370</v>
      </c>
      <c r="AR1363" s="463" t="s">
        <v>14512</v>
      </c>
      <c r="AS1363" s="441"/>
      <c r="AT1363" s="465"/>
      <c r="AU1363" s="459"/>
      <c r="AV1363" s="466"/>
      <c r="AW1363" s="467"/>
      <c r="AX1363" s="467"/>
      <c r="AY1363" s="467"/>
      <c r="AZ1363" s="467"/>
      <c r="BA1363" s="467"/>
      <c r="BB1363" s="467"/>
      <c r="BC1363" s="467"/>
      <c r="BD1363" s="467"/>
      <c r="BE1363" s="467"/>
      <c r="BF1363" s="467"/>
      <c r="BG1363" s="467"/>
      <c r="BH1363" s="467"/>
      <c r="BI1363" s="467"/>
      <c r="BJ1363" s="467"/>
      <c r="BK1363" s="467"/>
      <c r="BL1363" s="468"/>
      <c r="BM1363" s="468"/>
      <c r="BN1363" s="468"/>
      <c r="BO1363" s="412"/>
      <c r="BP1363" s="412"/>
      <c r="ALZ1363" s="0"/>
      <c r="AMA1363" s="0"/>
      <c r="AMB1363" s="0"/>
      <c r="AMC1363" s="0"/>
      <c r="AMD1363" s="0"/>
      <c r="AME1363" s="0"/>
      <c r="AMF1363" s="0"/>
      <c r="AMG1363" s="0"/>
      <c r="AMH1363" s="0"/>
      <c r="AMI1363" s="0"/>
      <c r="AMJ1363" s="0"/>
    </row>
    <row r="1364" s="439" customFormat="true" ht="14.1" hidden="false" customHeight="true" outlineLevel="0" collapsed="false">
      <c r="A1364" s="507" t="s">
        <v>7121</v>
      </c>
      <c r="B1364" s="412" t="s">
        <v>713</v>
      </c>
      <c r="C1364" s="508" t="s">
        <v>36</v>
      </c>
      <c r="D1364" s="470" t="s">
        <v>6981</v>
      </c>
      <c r="E1364" s="120" t="s">
        <v>7122</v>
      </c>
      <c r="F1364" s="120" t="s">
        <v>7123</v>
      </c>
      <c r="G1364" s="456"/>
      <c r="H1364" s="427" t="n">
        <v>0.0925</v>
      </c>
      <c r="I1364" s="427"/>
      <c r="J1364" s="428" t="s">
        <v>5940</v>
      </c>
      <c r="K1364" s="412" t="s">
        <v>7124</v>
      </c>
      <c r="L1364" s="412" t="s">
        <v>5817</v>
      </c>
      <c r="M1364" s="120" t="s">
        <v>4686</v>
      </c>
      <c r="N1364" s="457" t="n">
        <v>94550</v>
      </c>
      <c r="O1364" s="458"/>
      <c r="P1364" s="431"/>
      <c r="Q1364" s="431"/>
      <c r="R1364" s="459"/>
      <c r="S1364" s="460"/>
      <c r="T1364" s="461"/>
      <c r="U1364" s="459"/>
      <c r="V1364" s="120"/>
      <c r="W1364" s="120"/>
      <c r="X1364" s="120"/>
      <c r="Y1364" s="120"/>
      <c r="Z1364" s="460"/>
      <c r="AA1364" s="433"/>
      <c r="AB1364" s="456"/>
      <c r="AC1364" s="594"/>
      <c r="AD1364" s="595"/>
      <c r="AE1364" s="595"/>
      <c r="AF1364" s="595"/>
      <c r="AG1364" s="595"/>
      <c r="AH1364" s="595"/>
      <c r="AI1364" s="595"/>
      <c r="AJ1364" s="596"/>
      <c r="AK1364" s="437" t="s">
        <v>5946</v>
      </c>
      <c r="AL1364" s="438" t="s">
        <v>6685</v>
      </c>
      <c r="AM1364" s="412" t="s">
        <v>7124</v>
      </c>
      <c r="AN1364" s="462"/>
      <c r="AO1364" s="412" t="s">
        <v>5817</v>
      </c>
      <c r="AP1364" s="120" t="s">
        <v>4686</v>
      </c>
      <c r="AQ1364" s="457" t="n">
        <v>94550</v>
      </c>
      <c r="AR1364" s="463" t="s">
        <v>7123</v>
      </c>
      <c r="AS1364" s="500"/>
      <c r="AT1364" s="465"/>
      <c r="AU1364" s="459"/>
      <c r="AV1364" s="466"/>
      <c r="AW1364" s="467"/>
      <c r="AX1364" s="467"/>
      <c r="AY1364" s="467"/>
      <c r="AZ1364" s="467"/>
      <c r="BA1364" s="467"/>
      <c r="BB1364" s="467"/>
      <c r="BC1364" s="467"/>
      <c r="BD1364" s="467"/>
      <c r="BE1364" s="467"/>
      <c r="BF1364" s="467"/>
      <c r="BG1364" s="467"/>
      <c r="BH1364" s="467"/>
      <c r="BI1364" s="467"/>
      <c r="BJ1364" s="467"/>
      <c r="BK1364" s="467"/>
      <c r="BL1364" s="468"/>
      <c r="BM1364" s="468"/>
      <c r="BN1364" s="468"/>
      <c r="BO1364" s="412"/>
      <c r="BP1364" s="412"/>
      <c r="ALZ1364" s="0"/>
      <c r="AMA1364" s="0"/>
      <c r="AMB1364" s="0"/>
      <c r="AMC1364" s="0"/>
      <c r="AMD1364" s="0"/>
      <c r="AME1364" s="0"/>
      <c r="AMF1364" s="0"/>
      <c r="AMG1364" s="0"/>
      <c r="AMH1364" s="0"/>
      <c r="AMI1364" s="0"/>
      <c r="AMJ1364" s="0"/>
    </row>
    <row r="1365" s="439" customFormat="true" ht="14.1" hidden="false" customHeight="true" outlineLevel="0" collapsed="false">
      <c r="A1365" s="507" t="s">
        <v>12867</v>
      </c>
      <c r="B1365" s="412" t="s">
        <v>713</v>
      </c>
      <c r="C1365" s="563" t="s">
        <v>36</v>
      </c>
      <c r="D1365" s="414" t="s">
        <v>6478</v>
      </c>
      <c r="E1365" s="425" t="s">
        <v>2064</v>
      </c>
      <c r="F1365" s="425" t="s">
        <v>12868</v>
      </c>
      <c r="G1365" s="426"/>
      <c r="H1365" s="427" t="n">
        <v>0.07875</v>
      </c>
      <c r="I1365" s="427"/>
      <c r="J1365" s="428" t="s">
        <v>9014</v>
      </c>
      <c r="K1365" s="412" t="s">
        <v>12869</v>
      </c>
      <c r="L1365" s="412" t="s">
        <v>5569</v>
      </c>
      <c r="M1365" s="414" t="s">
        <v>4686</v>
      </c>
      <c r="N1365" s="429" t="n">
        <v>95656</v>
      </c>
      <c r="O1365" s="430"/>
      <c r="P1365" s="431"/>
      <c r="Q1365" s="432"/>
      <c r="R1365" s="414"/>
      <c r="S1365" s="433"/>
      <c r="T1365" s="434"/>
      <c r="U1365" s="414"/>
      <c r="V1365" s="425"/>
      <c r="W1365" s="425"/>
      <c r="X1365" s="425"/>
      <c r="Y1365" s="425"/>
      <c r="Z1365" s="433"/>
      <c r="AA1365" s="433"/>
      <c r="AB1365" s="435"/>
      <c r="AC1365" s="641"/>
      <c r="AD1365" s="642"/>
      <c r="AE1365" s="641"/>
      <c r="AF1365" s="641"/>
      <c r="AG1365" s="641"/>
      <c r="AH1365" s="641"/>
      <c r="AI1365" s="641"/>
      <c r="AJ1365" s="643"/>
      <c r="AK1365" s="437" t="s">
        <v>5946</v>
      </c>
      <c r="AL1365" s="438" t="s">
        <v>6685</v>
      </c>
      <c r="AM1365" s="412" t="s">
        <v>12869</v>
      </c>
      <c r="AO1365" s="489" t="s">
        <v>5569</v>
      </c>
      <c r="AP1365" s="414" t="s">
        <v>4686</v>
      </c>
      <c r="AQ1365" s="429" t="n">
        <v>95656</v>
      </c>
      <c r="AR1365" s="440" t="s">
        <v>12868</v>
      </c>
      <c r="AS1365" s="500"/>
      <c r="AT1365" s="438"/>
      <c r="AU1365" s="414"/>
      <c r="AV1365" s="442"/>
      <c r="AW1365" s="443"/>
      <c r="AX1365" s="443"/>
      <c r="AY1365" s="443"/>
      <c r="AZ1365" s="443"/>
      <c r="BA1365" s="443"/>
      <c r="BB1365" s="443"/>
      <c r="BC1365" s="443"/>
      <c r="BD1365" s="443"/>
      <c r="BE1365" s="443"/>
      <c r="BF1365" s="443"/>
      <c r="BG1365" s="443"/>
      <c r="BH1365" s="443"/>
      <c r="BI1365" s="443"/>
      <c r="BJ1365" s="443"/>
      <c r="BK1365" s="443"/>
      <c r="BL1365" s="412"/>
      <c r="BM1365" s="412"/>
      <c r="BN1365" s="412"/>
      <c r="BO1365" s="412"/>
      <c r="BP1365" s="412"/>
      <c r="ALZ1365" s="0"/>
      <c r="AMA1365" s="0"/>
      <c r="AMB1365" s="0"/>
      <c r="AMC1365" s="0"/>
      <c r="AMD1365" s="0"/>
      <c r="AME1365" s="0"/>
      <c r="AMF1365" s="0"/>
      <c r="AMG1365" s="0"/>
      <c r="AMH1365" s="0"/>
      <c r="AMI1365" s="0"/>
      <c r="AMJ1365" s="0"/>
    </row>
    <row r="1366" s="439" customFormat="true" ht="14.1" hidden="false" customHeight="true" outlineLevel="0" collapsed="false">
      <c r="A1366" s="507" t="s">
        <v>3609</v>
      </c>
      <c r="B1366" s="412" t="s">
        <v>713</v>
      </c>
      <c r="C1366" s="563" t="s">
        <v>36</v>
      </c>
      <c r="D1366" s="414"/>
      <c r="E1366" s="425" t="s">
        <v>3608</v>
      </c>
      <c r="F1366" s="425" t="s">
        <v>3607</v>
      </c>
      <c r="G1366" s="426"/>
      <c r="H1366" s="427" t="n">
        <v>0.0975</v>
      </c>
      <c r="I1366" s="538" t="n">
        <v>0.095</v>
      </c>
      <c r="J1366" s="428" t="s">
        <v>8166</v>
      </c>
      <c r="K1366" s="412" t="s">
        <v>12870</v>
      </c>
      <c r="L1366" s="412" t="s">
        <v>5624</v>
      </c>
      <c r="M1366" s="414" t="s">
        <v>4686</v>
      </c>
      <c r="N1366" s="429" t="n">
        <v>94546</v>
      </c>
      <c r="O1366" s="430"/>
      <c r="P1366" s="431"/>
      <c r="Q1366" s="432"/>
      <c r="R1366" s="414"/>
      <c r="S1366" s="433"/>
      <c r="T1366" s="434"/>
      <c r="U1366" s="414"/>
      <c r="V1366" s="425"/>
      <c r="W1366" s="425"/>
      <c r="X1366" s="425"/>
      <c r="Y1366" s="425"/>
      <c r="Z1366" s="433"/>
      <c r="AA1366" s="433"/>
      <c r="AB1366" s="435"/>
      <c r="AC1366" s="641"/>
      <c r="AD1366" s="642"/>
      <c r="AE1366" s="641"/>
      <c r="AF1366" s="641"/>
      <c r="AG1366" s="641"/>
      <c r="AH1366" s="641"/>
      <c r="AI1366" s="641"/>
      <c r="AJ1366" s="643"/>
      <c r="AK1366" s="437" t="s">
        <v>5946</v>
      </c>
      <c r="AL1366" s="438" t="s">
        <v>6685</v>
      </c>
      <c r="AM1366" s="412" t="s">
        <v>12870</v>
      </c>
      <c r="AO1366" s="412" t="s">
        <v>5624</v>
      </c>
      <c r="AP1366" s="414" t="s">
        <v>4686</v>
      </c>
      <c r="AQ1366" s="429" t="n">
        <v>94546</v>
      </c>
      <c r="AR1366" s="440" t="s">
        <v>3607</v>
      </c>
      <c r="AS1366" s="500"/>
      <c r="AT1366" s="438"/>
      <c r="AU1366" s="414"/>
      <c r="AV1366" s="442"/>
      <c r="AW1366" s="443"/>
      <c r="AX1366" s="443"/>
      <c r="AY1366" s="443"/>
      <c r="AZ1366" s="443"/>
      <c r="BA1366" s="443"/>
      <c r="BB1366" s="443"/>
      <c r="BC1366" s="443"/>
      <c r="BD1366" s="443"/>
      <c r="BE1366" s="443"/>
      <c r="BF1366" s="443"/>
      <c r="BG1366" s="443"/>
      <c r="BH1366" s="443"/>
      <c r="BI1366" s="443"/>
      <c r="BJ1366" s="443"/>
      <c r="BK1366" s="443"/>
      <c r="BL1366" s="412"/>
      <c r="BM1366" s="412"/>
      <c r="BN1366" s="412"/>
      <c r="BO1366" s="469"/>
      <c r="BP1366" s="412"/>
      <c r="ALZ1366" s="0"/>
      <c r="AMA1366" s="0"/>
      <c r="AMB1366" s="0"/>
      <c r="AMC1366" s="0"/>
      <c r="AMD1366" s="0"/>
      <c r="AME1366" s="0"/>
      <c r="AMF1366" s="0"/>
      <c r="AMG1366" s="0"/>
      <c r="AMH1366" s="0"/>
      <c r="AMI1366" s="0"/>
      <c r="AMJ1366" s="0"/>
    </row>
    <row r="1367" s="439" customFormat="true" ht="14.1" hidden="false" customHeight="true" outlineLevel="0" collapsed="false">
      <c r="A1367" s="507" t="s">
        <v>12871</v>
      </c>
      <c r="B1367" s="412" t="s">
        <v>713</v>
      </c>
      <c r="C1367" s="563" t="s">
        <v>36</v>
      </c>
      <c r="D1367" s="414"/>
      <c r="E1367" s="425" t="s">
        <v>3558</v>
      </c>
      <c r="F1367" s="425" t="s">
        <v>3557</v>
      </c>
      <c r="G1367" s="426"/>
      <c r="H1367" s="427" t="n">
        <v>0.0925</v>
      </c>
      <c r="I1367" s="538" t="n">
        <v>0.095</v>
      </c>
      <c r="J1367" s="428" t="s">
        <v>5940</v>
      </c>
      <c r="K1367" s="412" t="s">
        <v>12872</v>
      </c>
      <c r="L1367" s="412" t="s">
        <v>5817</v>
      </c>
      <c r="M1367" s="414" t="s">
        <v>4686</v>
      </c>
      <c r="N1367" s="429" t="n">
        <v>94551</v>
      </c>
      <c r="O1367" s="430"/>
      <c r="P1367" s="431"/>
      <c r="Q1367" s="432"/>
      <c r="R1367" s="414"/>
      <c r="S1367" s="433"/>
      <c r="T1367" s="434"/>
      <c r="U1367" s="414"/>
      <c r="V1367" s="425"/>
      <c r="W1367" s="425"/>
      <c r="X1367" s="425"/>
      <c r="Y1367" s="425"/>
      <c r="Z1367" s="433"/>
      <c r="AA1367" s="433"/>
      <c r="AB1367" s="435"/>
      <c r="AC1367" s="641"/>
      <c r="AD1367" s="642"/>
      <c r="AE1367" s="641"/>
      <c r="AF1367" s="641"/>
      <c r="AG1367" s="641"/>
      <c r="AH1367" s="641"/>
      <c r="AI1367" s="641"/>
      <c r="AJ1367" s="643"/>
      <c r="AK1367" s="437" t="s">
        <v>5946</v>
      </c>
      <c r="AL1367" s="438" t="s">
        <v>6685</v>
      </c>
      <c r="AM1367" s="412" t="s">
        <v>12872</v>
      </c>
      <c r="AO1367" s="412" t="s">
        <v>5817</v>
      </c>
      <c r="AP1367" s="414" t="s">
        <v>4686</v>
      </c>
      <c r="AQ1367" s="429" t="n">
        <v>94551</v>
      </c>
      <c r="AR1367" s="440" t="s">
        <v>3557</v>
      </c>
      <c r="AS1367" s="500"/>
      <c r="AT1367" s="438"/>
      <c r="AU1367" s="414"/>
      <c r="AV1367" s="442"/>
      <c r="AW1367" s="443"/>
      <c r="AX1367" s="443"/>
      <c r="AY1367" s="443"/>
      <c r="AZ1367" s="443"/>
      <c r="BA1367" s="443"/>
      <c r="BB1367" s="443"/>
      <c r="BC1367" s="443"/>
      <c r="BD1367" s="443"/>
      <c r="BE1367" s="443"/>
      <c r="BF1367" s="443"/>
      <c r="BG1367" s="443"/>
      <c r="BH1367" s="443"/>
      <c r="BI1367" s="443"/>
      <c r="BJ1367" s="443"/>
      <c r="BK1367" s="443"/>
      <c r="BL1367" s="412"/>
      <c r="BM1367" s="412"/>
      <c r="BN1367" s="412"/>
      <c r="BO1367" s="412"/>
      <c r="BP1367" s="412"/>
      <c r="ALZ1367" s="0"/>
      <c r="AMA1367" s="0"/>
      <c r="AMB1367" s="0"/>
      <c r="AMC1367" s="0"/>
      <c r="AMD1367" s="0"/>
      <c r="AME1367" s="0"/>
      <c r="AMF1367" s="0"/>
      <c r="AMG1367" s="0"/>
      <c r="AMH1367" s="0"/>
      <c r="AMI1367" s="0"/>
      <c r="AMJ1367" s="0"/>
    </row>
    <row r="1368" s="439" customFormat="true" ht="14.1" hidden="false" customHeight="true" outlineLevel="0" collapsed="false">
      <c r="A1368" s="507" t="s">
        <v>13582</v>
      </c>
      <c r="B1368" s="412" t="s">
        <v>5937</v>
      </c>
      <c r="C1368" s="563" t="s">
        <v>5309</v>
      </c>
      <c r="D1368" s="414"/>
      <c r="E1368" s="425" t="s">
        <v>13583</v>
      </c>
      <c r="F1368" s="425" t="s">
        <v>13584</v>
      </c>
      <c r="G1368" s="426"/>
      <c r="H1368" s="427" t="n">
        <v>0.0925</v>
      </c>
      <c r="I1368" s="538"/>
      <c r="J1368" s="428" t="s">
        <v>5940</v>
      </c>
      <c r="K1368" s="412" t="s">
        <v>13585</v>
      </c>
      <c r="L1368" s="412" t="s">
        <v>5840</v>
      </c>
      <c r="M1368" s="414" t="s">
        <v>4686</v>
      </c>
      <c r="N1368" s="429" t="n">
        <v>94568</v>
      </c>
      <c r="O1368" s="430"/>
      <c r="P1368" s="431"/>
      <c r="Q1368" s="432"/>
      <c r="R1368" s="414"/>
      <c r="S1368" s="433"/>
      <c r="T1368" s="434"/>
      <c r="U1368" s="414"/>
      <c r="V1368" s="425"/>
      <c r="W1368" s="425"/>
      <c r="X1368" s="425"/>
      <c r="Y1368" s="425"/>
      <c r="Z1368" s="433"/>
      <c r="AA1368" s="433"/>
      <c r="AB1368" s="435"/>
      <c r="AC1368" s="641"/>
      <c r="AD1368" s="642"/>
      <c r="AE1368" s="641"/>
      <c r="AF1368" s="641"/>
      <c r="AG1368" s="641"/>
      <c r="AH1368" s="641"/>
      <c r="AI1368" s="641"/>
      <c r="AJ1368" s="643"/>
      <c r="AK1368" s="437" t="s">
        <v>5946</v>
      </c>
      <c r="AL1368" s="438" t="s">
        <v>6685</v>
      </c>
      <c r="AM1368" s="412" t="s">
        <v>13585</v>
      </c>
      <c r="AO1368" s="412" t="s">
        <v>5840</v>
      </c>
      <c r="AP1368" s="414" t="s">
        <v>4686</v>
      </c>
      <c r="AQ1368" s="429" t="n">
        <v>94568</v>
      </c>
      <c r="AR1368" s="440" t="s">
        <v>13584</v>
      </c>
      <c r="AS1368" s="500"/>
      <c r="AT1368" s="438"/>
      <c r="AU1368" s="414"/>
      <c r="AV1368" s="442"/>
      <c r="AW1368" s="443"/>
      <c r="AX1368" s="443"/>
      <c r="AY1368" s="443"/>
      <c r="AZ1368" s="443"/>
      <c r="BA1368" s="443"/>
      <c r="BB1368" s="443"/>
      <c r="BC1368" s="443"/>
      <c r="BD1368" s="443"/>
      <c r="BE1368" s="443"/>
      <c r="BF1368" s="443"/>
      <c r="BG1368" s="443"/>
      <c r="BH1368" s="443"/>
      <c r="BI1368" s="443"/>
      <c r="BJ1368" s="443"/>
      <c r="BK1368" s="443"/>
      <c r="BL1368" s="412"/>
      <c r="BM1368" s="412"/>
      <c r="BN1368" s="412"/>
      <c r="BO1368" s="469"/>
      <c r="BP1368" s="412"/>
      <c r="ALZ1368" s="0"/>
      <c r="AMA1368" s="0"/>
      <c r="AMB1368" s="0"/>
      <c r="AMC1368" s="0"/>
      <c r="AMD1368" s="0"/>
      <c r="AME1368" s="0"/>
      <c r="AMF1368" s="0"/>
      <c r="AMG1368" s="0"/>
      <c r="AMH1368" s="0"/>
      <c r="AMI1368" s="0"/>
      <c r="AMJ1368" s="0"/>
    </row>
    <row r="1369" s="439" customFormat="true" ht="14.1" hidden="false" customHeight="true" outlineLevel="0" collapsed="false">
      <c r="A1369" s="507" t="s">
        <v>873</v>
      </c>
      <c r="B1369" s="412" t="s">
        <v>5937</v>
      </c>
      <c r="C1369" s="563" t="s">
        <v>5309</v>
      </c>
      <c r="D1369" s="414" t="s">
        <v>8101</v>
      </c>
      <c r="E1369" s="425" t="s">
        <v>3656</v>
      </c>
      <c r="F1369" s="425" t="s">
        <v>3655</v>
      </c>
      <c r="G1369" s="426"/>
      <c r="H1369" s="427" t="n">
        <v>0.0975</v>
      </c>
      <c r="I1369" s="538" t="n">
        <v>0.095</v>
      </c>
      <c r="J1369" s="428" t="s">
        <v>8166</v>
      </c>
      <c r="K1369" s="412" t="s">
        <v>13586</v>
      </c>
      <c r="L1369" s="412" t="s">
        <v>5624</v>
      </c>
      <c r="M1369" s="414" t="s">
        <v>4686</v>
      </c>
      <c r="N1369" s="429" t="n">
        <v>94544</v>
      </c>
      <c r="O1369" s="430"/>
      <c r="P1369" s="431"/>
      <c r="Q1369" s="432"/>
      <c r="R1369" s="414"/>
      <c r="S1369" s="433"/>
      <c r="T1369" s="434"/>
      <c r="U1369" s="414"/>
      <c r="V1369" s="425"/>
      <c r="W1369" s="425"/>
      <c r="X1369" s="425"/>
      <c r="Y1369" s="425"/>
      <c r="Z1369" s="433"/>
      <c r="AA1369" s="433"/>
      <c r="AB1369" s="435"/>
      <c r="AC1369" s="641"/>
      <c r="AD1369" s="642"/>
      <c r="AE1369" s="641"/>
      <c r="AF1369" s="641"/>
      <c r="AG1369" s="641"/>
      <c r="AH1369" s="641"/>
      <c r="AI1369" s="641"/>
      <c r="AJ1369" s="643"/>
      <c r="AK1369" s="437" t="s">
        <v>5946</v>
      </c>
      <c r="AL1369" s="438" t="s">
        <v>6685</v>
      </c>
      <c r="AM1369" s="412" t="s">
        <v>13587</v>
      </c>
      <c r="AO1369" s="412" t="s">
        <v>5624</v>
      </c>
      <c r="AP1369" s="414" t="s">
        <v>4686</v>
      </c>
      <c r="AQ1369" s="429" t="n">
        <v>94544</v>
      </c>
      <c r="AR1369" s="440" t="s">
        <v>3655</v>
      </c>
      <c r="AS1369" s="441"/>
      <c r="AT1369" s="438"/>
      <c r="AU1369" s="414"/>
      <c r="AV1369" s="442"/>
      <c r="AW1369" s="443"/>
      <c r="AX1369" s="443"/>
      <c r="AY1369" s="443"/>
      <c r="AZ1369" s="443"/>
      <c r="BA1369" s="443"/>
      <c r="BB1369" s="443"/>
      <c r="BC1369" s="443"/>
      <c r="BD1369" s="443"/>
      <c r="BE1369" s="443"/>
      <c r="BF1369" s="443"/>
      <c r="BG1369" s="443"/>
      <c r="BH1369" s="443"/>
      <c r="BI1369" s="443"/>
      <c r="BJ1369" s="443"/>
      <c r="BK1369" s="443"/>
      <c r="BL1369" s="412"/>
      <c r="BM1369" s="412"/>
      <c r="BN1369" s="412"/>
      <c r="BO1369" s="412"/>
      <c r="BP1369" s="412"/>
      <c r="ALZ1369" s="0"/>
      <c r="AMA1369" s="0"/>
      <c r="AMB1369" s="0"/>
      <c r="AMC1369" s="0"/>
      <c r="AMD1369" s="0"/>
      <c r="AME1369" s="0"/>
      <c r="AMF1369" s="0"/>
      <c r="AMG1369" s="0"/>
      <c r="AMH1369" s="0"/>
      <c r="AMI1369" s="0"/>
      <c r="AMJ1369" s="0"/>
    </row>
    <row r="1370" s="439" customFormat="true" ht="14.1" hidden="false" customHeight="true" outlineLevel="0" collapsed="false">
      <c r="A1370" s="1370" t="s">
        <v>8325</v>
      </c>
      <c r="B1370" s="1108" t="s">
        <v>713</v>
      </c>
      <c r="C1370" s="1337" t="s">
        <v>36</v>
      </c>
      <c r="D1370" s="1138" t="s">
        <v>6981</v>
      </c>
      <c r="E1370" s="1139" t="s">
        <v>8326</v>
      </c>
      <c r="F1370" s="1139" t="s">
        <v>8327</v>
      </c>
      <c r="G1370" s="1232"/>
      <c r="H1370" s="1112" t="n">
        <v>0.0925</v>
      </c>
      <c r="I1370" s="1264"/>
      <c r="J1370" s="1113" t="s">
        <v>5940</v>
      </c>
      <c r="K1370" s="1108" t="s">
        <v>8328</v>
      </c>
      <c r="L1370" s="1108" t="s">
        <v>5356</v>
      </c>
      <c r="M1370" s="1138" t="s">
        <v>4686</v>
      </c>
      <c r="N1370" s="1233" t="n">
        <v>94588</v>
      </c>
      <c r="O1370" s="1115" t="s">
        <v>8329</v>
      </c>
      <c r="P1370" s="1117"/>
      <c r="Q1370" s="1248"/>
      <c r="R1370" s="1138" t="s">
        <v>8330</v>
      </c>
      <c r="S1370" s="1121"/>
      <c r="T1370" s="1137"/>
      <c r="U1370" s="1138"/>
      <c r="V1370" s="1139"/>
      <c r="W1370" s="1139"/>
      <c r="X1370" s="1139"/>
      <c r="Y1370" s="1139"/>
      <c r="Z1370" s="1121"/>
      <c r="AA1370" s="1121"/>
      <c r="AB1370" s="1235"/>
      <c r="AC1370" s="1123" t="s">
        <v>7672</v>
      </c>
      <c r="AD1370" s="1124"/>
      <c r="AE1370" s="1123"/>
      <c r="AF1370" s="1123"/>
      <c r="AG1370" s="1123"/>
      <c r="AH1370" s="1123"/>
      <c r="AI1370" s="1123"/>
      <c r="AJ1370" s="1125" t="s">
        <v>7581</v>
      </c>
      <c r="AK1370" s="1126" t="s">
        <v>5946</v>
      </c>
      <c r="AL1370" s="1127" t="s">
        <v>6685</v>
      </c>
      <c r="AM1370" s="1108" t="s">
        <v>8328</v>
      </c>
      <c r="AN1370" s="1236"/>
      <c r="AO1370" s="1108" t="s">
        <v>5356</v>
      </c>
      <c r="AP1370" s="1138" t="s">
        <v>4686</v>
      </c>
      <c r="AQ1370" s="1233" t="n">
        <v>94588</v>
      </c>
      <c r="AR1370" s="1237" t="s">
        <v>8327</v>
      </c>
      <c r="AS1370" s="1142"/>
      <c r="AT1370" s="1127"/>
      <c r="AU1370" s="1138"/>
      <c r="AV1370" s="1238" t="n">
        <v>1</v>
      </c>
      <c r="AW1370" s="1239" t="s">
        <v>6985</v>
      </c>
      <c r="AX1370" s="1239"/>
      <c r="AY1370" s="1239"/>
      <c r="AZ1370" s="1239"/>
      <c r="BA1370" s="1239"/>
      <c r="BB1370" s="1239"/>
      <c r="BC1370" s="1239"/>
      <c r="BD1370" s="1239"/>
      <c r="BE1370" s="1239"/>
      <c r="BF1370" s="1239"/>
      <c r="BG1370" s="1239"/>
      <c r="BH1370" s="1239"/>
      <c r="BI1370" s="1239"/>
      <c r="BJ1370" s="1239"/>
      <c r="BK1370" s="1239"/>
      <c r="BL1370" s="1108"/>
      <c r="BM1370" s="1108"/>
      <c r="BN1370" s="1108"/>
      <c r="BO1370" s="1108"/>
      <c r="BP1370" s="1108"/>
      <c r="ALZ1370" s="0"/>
      <c r="AMA1370" s="0"/>
      <c r="AMB1370" s="0"/>
      <c r="AMC1370" s="0"/>
      <c r="AMD1370" s="0"/>
      <c r="AME1370" s="0"/>
      <c r="AMF1370" s="0"/>
      <c r="AMG1370" s="0"/>
      <c r="AMH1370" s="0"/>
      <c r="AMI1370" s="0"/>
      <c r="AMJ1370" s="0"/>
    </row>
    <row r="1371" s="439" customFormat="true" ht="14.1" hidden="false" customHeight="true" outlineLevel="0" collapsed="false">
      <c r="A1371" s="507" t="s">
        <v>13588</v>
      </c>
      <c r="B1371" s="412" t="s">
        <v>5937</v>
      </c>
      <c r="C1371" s="563" t="s">
        <v>5309</v>
      </c>
      <c r="D1371" s="414" t="s">
        <v>5948</v>
      </c>
      <c r="E1371" s="425" t="s">
        <v>13589</v>
      </c>
      <c r="F1371" s="425" t="s">
        <v>8327</v>
      </c>
      <c r="G1371" s="426"/>
      <c r="H1371" s="427" t="n">
        <v>0.0825</v>
      </c>
      <c r="I1371" s="538" t="n">
        <v>0.08</v>
      </c>
      <c r="J1371" s="428" t="s">
        <v>2177</v>
      </c>
      <c r="K1371" s="412" t="s">
        <v>13590</v>
      </c>
      <c r="L1371" s="412" t="s">
        <v>2177</v>
      </c>
      <c r="M1371" s="414" t="s">
        <v>4686</v>
      </c>
      <c r="N1371" s="429" t="n">
        <v>95376</v>
      </c>
      <c r="O1371" s="430"/>
      <c r="P1371" s="490"/>
      <c r="Q1371" s="432"/>
      <c r="R1371" s="414"/>
      <c r="S1371" s="433"/>
      <c r="T1371" s="434"/>
      <c r="U1371" s="414"/>
      <c r="V1371" s="425"/>
      <c r="W1371" s="425"/>
      <c r="X1371" s="425"/>
      <c r="Y1371" s="425"/>
      <c r="Z1371" s="433"/>
      <c r="AA1371" s="433"/>
      <c r="AB1371" s="435"/>
      <c r="AC1371" s="641"/>
      <c r="AD1371" s="642"/>
      <c r="AE1371" s="641"/>
      <c r="AF1371" s="641"/>
      <c r="AG1371" s="641"/>
      <c r="AH1371" s="641"/>
      <c r="AI1371" s="641"/>
      <c r="AJ1371" s="643"/>
      <c r="AK1371" s="437" t="s">
        <v>5946</v>
      </c>
      <c r="AL1371" s="438" t="s">
        <v>6685</v>
      </c>
      <c r="AM1371" s="412" t="s">
        <v>13590</v>
      </c>
      <c r="AO1371" s="412" t="s">
        <v>2177</v>
      </c>
      <c r="AP1371" s="414" t="s">
        <v>4686</v>
      </c>
      <c r="AQ1371" s="429" t="n">
        <v>95376</v>
      </c>
      <c r="AR1371" s="440" t="s">
        <v>8327</v>
      </c>
      <c r="AS1371" s="441"/>
      <c r="AT1371" s="438"/>
      <c r="AU1371" s="414"/>
      <c r="AV1371" s="442"/>
      <c r="AW1371" s="443"/>
      <c r="AX1371" s="443"/>
      <c r="AY1371" s="443"/>
      <c r="AZ1371" s="443"/>
      <c r="BA1371" s="443"/>
      <c r="BB1371" s="443"/>
      <c r="BC1371" s="443"/>
      <c r="BD1371" s="443"/>
      <c r="BE1371" s="443"/>
      <c r="BF1371" s="443"/>
      <c r="BG1371" s="443"/>
      <c r="BH1371" s="443"/>
      <c r="BI1371" s="443"/>
      <c r="BJ1371" s="443"/>
      <c r="BK1371" s="443"/>
      <c r="BL1371" s="412"/>
      <c r="BM1371" s="412"/>
      <c r="BN1371" s="412"/>
      <c r="BO1371" s="412"/>
      <c r="BP1371" s="412"/>
      <c r="ALZ1371" s="0"/>
      <c r="AMA1371" s="0"/>
      <c r="AMB1371" s="0"/>
      <c r="AMC1371" s="0"/>
      <c r="AMD1371" s="0"/>
      <c r="AME1371" s="0"/>
      <c r="AMF1371" s="0"/>
      <c r="AMG1371" s="0"/>
      <c r="AMH1371" s="0"/>
      <c r="AMI1371" s="0"/>
      <c r="AMJ1371" s="0"/>
    </row>
    <row r="1372" s="439" customFormat="true" ht="14.1" hidden="false" customHeight="true" outlineLevel="0" collapsed="false">
      <c r="A1372" s="507" t="s">
        <v>3711</v>
      </c>
      <c r="B1372" s="412" t="s">
        <v>713</v>
      </c>
      <c r="C1372" s="562" t="s">
        <v>36</v>
      </c>
      <c r="D1372" s="480"/>
      <c r="E1372" s="480" t="s">
        <v>3710</v>
      </c>
      <c r="F1372" s="480" t="s">
        <v>3709</v>
      </c>
      <c r="G1372" s="489"/>
      <c r="H1372" s="427" t="n">
        <v>0.085</v>
      </c>
      <c r="I1372" s="427" t="n">
        <v>0.0875</v>
      </c>
      <c r="J1372" s="428" t="s">
        <v>5772</v>
      </c>
      <c r="K1372" s="489" t="s">
        <v>12873</v>
      </c>
      <c r="L1372" s="489" t="s">
        <v>4720</v>
      </c>
      <c r="M1372" s="480" t="s">
        <v>4686</v>
      </c>
      <c r="N1372" s="490" t="n">
        <v>94107</v>
      </c>
      <c r="O1372" s="458" t="s">
        <v>12874</v>
      </c>
      <c r="P1372" s="490"/>
      <c r="Q1372" s="490"/>
      <c r="R1372" s="491"/>
      <c r="S1372" s="490"/>
      <c r="T1372" s="492"/>
      <c r="U1372" s="491"/>
      <c r="V1372" s="490"/>
      <c r="W1372" s="490"/>
      <c r="X1372" s="490"/>
      <c r="Y1372" s="490"/>
      <c r="Z1372" s="490"/>
      <c r="AA1372" s="433"/>
      <c r="AB1372" s="493"/>
      <c r="AC1372" s="641"/>
      <c r="AD1372" s="642"/>
      <c r="AE1372" s="641"/>
      <c r="AF1372" s="641"/>
      <c r="AG1372" s="641"/>
      <c r="AH1372" s="641"/>
      <c r="AI1372" s="641"/>
      <c r="AJ1372" s="643"/>
      <c r="AK1372" s="437" t="s">
        <v>5946</v>
      </c>
      <c r="AL1372" s="438" t="s">
        <v>6685</v>
      </c>
      <c r="AM1372" s="489" t="s">
        <v>12875</v>
      </c>
      <c r="AN1372" s="494"/>
      <c r="AO1372" s="489" t="s">
        <v>4720</v>
      </c>
      <c r="AP1372" s="480" t="s">
        <v>4686</v>
      </c>
      <c r="AQ1372" s="490" t="n">
        <v>94107</v>
      </c>
      <c r="AR1372" s="489" t="s">
        <v>3709</v>
      </c>
      <c r="AS1372" s="441"/>
      <c r="AT1372" s="495"/>
      <c r="AU1372" s="496"/>
      <c r="AV1372" s="497"/>
      <c r="AW1372" s="497"/>
      <c r="AX1372" s="497"/>
      <c r="AY1372" s="497"/>
      <c r="AZ1372" s="497"/>
      <c r="BA1372" s="497"/>
      <c r="BB1372" s="497"/>
      <c r="BC1372" s="497"/>
      <c r="BD1372" s="497"/>
      <c r="BE1372" s="497"/>
      <c r="BF1372" s="497"/>
      <c r="BG1372" s="497"/>
      <c r="BH1372" s="497"/>
      <c r="BI1372" s="497"/>
      <c r="BJ1372" s="497"/>
      <c r="BK1372" s="497"/>
      <c r="BL1372" s="498"/>
      <c r="BM1372" s="498"/>
      <c r="BN1372" s="498"/>
      <c r="BO1372" s="412"/>
      <c r="BP1372" s="463"/>
      <c r="ALZ1372" s="0"/>
      <c r="AMA1372" s="0"/>
      <c r="AMB1372" s="0"/>
      <c r="AMC1372" s="0"/>
      <c r="AMD1372" s="0"/>
      <c r="AME1372" s="0"/>
      <c r="AMF1372" s="0"/>
      <c r="AMG1372" s="0"/>
      <c r="AMH1372" s="0"/>
      <c r="AMI1372" s="0"/>
      <c r="AMJ1372" s="0"/>
    </row>
    <row r="1373" s="439" customFormat="true" ht="14.1" hidden="false" customHeight="true" outlineLevel="0" collapsed="false">
      <c r="A1373" s="507" t="s">
        <v>3752</v>
      </c>
      <c r="B1373" s="412" t="s">
        <v>6082</v>
      </c>
      <c r="C1373" s="562" t="s">
        <v>5999</v>
      </c>
      <c r="D1373" s="480"/>
      <c r="E1373" s="480" t="s">
        <v>3751</v>
      </c>
      <c r="F1373" s="480" t="s">
        <v>3750</v>
      </c>
      <c r="G1373" s="489"/>
      <c r="H1373" s="427" t="n">
        <v>0.0925</v>
      </c>
      <c r="I1373" s="427" t="n">
        <v>0.09</v>
      </c>
      <c r="J1373" s="428" t="s">
        <v>6061</v>
      </c>
      <c r="K1373" s="489" t="s">
        <v>7616</v>
      </c>
      <c r="L1373" s="489" t="s">
        <v>5454</v>
      </c>
      <c r="M1373" s="480" t="s">
        <v>4686</v>
      </c>
      <c r="N1373" s="490" t="n">
        <v>95112</v>
      </c>
      <c r="O1373" s="458" t="s">
        <v>7617</v>
      </c>
      <c r="P1373" s="490"/>
      <c r="Q1373" s="490"/>
      <c r="R1373" s="491" t="s">
        <v>7618</v>
      </c>
      <c r="S1373" s="490"/>
      <c r="T1373" s="492"/>
      <c r="U1373" s="491"/>
      <c r="V1373" s="490"/>
      <c r="W1373" s="490"/>
      <c r="X1373" s="490"/>
      <c r="Y1373" s="490"/>
      <c r="Z1373" s="490"/>
      <c r="AA1373" s="433"/>
      <c r="AB1373" s="493"/>
      <c r="AC1373" s="641"/>
      <c r="AD1373" s="642"/>
      <c r="AE1373" s="641"/>
      <c r="AF1373" s="641"/>
      <c r="AG1373" s="641"/>
      <c r="AH1373" s="641"/>
      <c r="AI1373" s="641"/>
      <c r="AJ1373" s="643"/>
      <c r="AK1373" s="437" t="s">
        <v>5946</v>
      </c>
      <c r="AL1373" s="438" t="s">
        <v>6685</v>
      </c>
      <c r="AM1373" s="489" t="s">
        <v>7616</v>
      </c>
      <c r="AN1373" s="494"/>
      <c r="AO1373" s="489" t="s">
        <v>5454</v>
      </c>
      <c r="AP1373" s="480" t="s">
        <v>4686</v>
      </c>
      <c r="AQ1373" s="490" t="n">
        <v>95112</v>
      </c>
      <c r="AR1373" s="489" t="s">
        <v>3750</v>
      </c>
      <c r="AS1373" s="441"/>
      <c r="AT1373" s="495" t="n">
        <v>1420540</v>
      </c>
      <c r="AU1373" s="496" t="s">
        <v>7619</v>
      </c>
      <c r="AV1373" s="497" t="n">
        <v>2</v>
      </c>
      <c r="AW1373" s="497"/>
      <c r="AX1373" s="497"/>
      <c r="AY1373" s="497"/>
      <c r="AZ1373" s="497"/>
      <c r="BA1373" s="497"/>
      <c r="BB1373" s="497"/>
      <c r="BC1373" s="497"/>
      <c r="BD1373" s="497"/>
      <c r="BE1373" s="497"/>
      <c r="BF1373" s="497"/>
      <c r="BG1373" s="497"/>
      <c r="BH1373" s="497"/>
      <c r="BI1373" s="497"/>
      <c r="BJ1373" s="497"/>
      <c r="BK1373" s="497"/>
      <c r="BL1373" s="498"/>
      <c r="BM1373" s="498"/>
      <c r="BN1373" s="498"/>
      <c r="BO1373" s="412"/>
      <c r="BP1373" s="463"/>
      <c r="ALZ1373" s="0"/>
      <c r="AMA1373" s="0"/>
      <c r="AMB1373" s="0"/>
      <c r="AMC1373" s="0"/>
      <c r="AMD1373" s="0"/>
      <c r="AME1373" s="0"/>
      <c r="AMF1373" s="0"/>
      <c r="AMG1373" s="0"/>
      <c r="AMH1373" s="0"/>
      <c r="AMI1373" s="0"/>
      <c r="AMJ1373" s="0"/>
    </row>
    <row r="1374" s="439" customFormat="true" ht="14.1" hidden="false" customHeight="true" outlineLevel="0" collapsed="false">
      <c r="A1374" s="507" t="s">
        <v>7129</v>
      </c>
      <c r="B1374" s="412" t="s">
        <v>4682</v>
      </c>
      <c r="C1374" s="562" t="s">
        <v>5959</v>
      </c>
      <c r="D1374" s="480"/>
      <c r="E1374" s="480" t="s">
        <v>7130</v>
      </c>
      <c r="F1374" s="480" t="s">
        <v>7131</v>
      </c>
      <c r="G1374" s="489"/>
      <c r="H1374" s="427" t="n">
        <v>0.0925</v>
      </c>
      <c r="I1374" s="427"/>
      <c r="J1374" s="428" t="s">
        <v>6126</v>
      </c>
      <c r="K1374" s="489" t="s">
        <v>7132</v>
      </c>
      <c r="L1374" s="489" t="s">
        <v>5442</v>
      </c>
      <c r="M1374" s="480" t="s">
        <v>4686</v>
      </c>
      <c r="N1374" s="490" t="n">
        <v>95403</v>
      </c>
      <c r="O1374" s="458" t="s">
        <v>7133</v>
      </c>
      <c r="P1374" s="431"/>
      <c r="Q1374" s="490"/>
      <c r="R1374" s="491"/>
      <c r="S1374" s="490"/>
      <c r="T1374" s="492"/>
      <c r="U1374" s="491"/>
      <c r="V1374" s="490"/>
      <c r="W1374" s="490"/>
      <c r="X1374" s="490"/>
      <c r="Y1374" s="490"/>
      <c r="Z1374" s="490"/>
      <c r="AA1374" s="433"/>
      <c r="AB1374" s="493"/>
      <c r="AC1374" s="641"/>
      <c r="AD1374" s="642"/>
      <c r="AE1374" s="641"/>
      <c r="AF1374" s="641"/>
      <c r="AG1374" s="641"/>
      <c r="AH1374" s="641"/>
      <c r="AI1374" s="641"/>
      <c r="AJ1374" s="643"/>
      <c r="AK1374" s="437" t="s">
        <v>5946</v>
      </c>
      <c r="AL1374" s="438" t="s">
        <v>7134</v>
      </c>
      <c r="AM1374" s="489" t="s">
        <v>7132</v>
      </c>
      <c r="AN1374" s="494"/>
      <c r="AO1374" s="489" t="s">
        <v>5442</v>
      </c>
      <c r="AP1374" s="480" t="s">
        <v>4686</v>
      </c>
      <c r="AQ1374" s="490" t="n">
        <v>95403</v>
      </c>
      <c r="AR1374" s="489" t="s">
        <v>7131</v>
      </c>
      <c r="AS1374" s="441"/>
      <c r="AT1374" s="495"/>
      <c r="AU1374" s="496"/>
      <c r="AV1374" s="497" t="n">
        <v>2</v>
      </c>
      <c r="AW1374" s="497" t="s">
        <v>4682</v>
      </c>
      <c r="AX1374" s="497"/>
      <c r="AY1374" s="497"/>
      <c r="AZ1374" s="497"/>
      <c r="BA1374" s="497"/>
      <c r="BB1374" s="497"/>
      <c r="BC1374" s="497"/>
      <c r="BD1374" s="497"/>
      <c r="BE1374" s="497" t="s">
        <v>7135</v>
      </c>
      <c r="BF1374" s="497"/>
      <c r="BG1374" s="497" t="s">
        <v>7136</v>
      </c>
      <c r="BH1374" s="497"/>
      <c r="BI1374" s="497"/>
      <c r="BJ1374" s="497"/>
      <c r="BK1374" s="497"/>
      <c r="BL1374" s="498"/>
      <c r="BM1374" s="498"/>
      <c r="BN1374" s="498" t="s">
        <v>7137</v>
      </c>
      <c r="BO1374" s="412"/>
      <c r="BP1374" s="463"/>
      <c r="ALZ1374" s="0"/>
      <c r="AMA1374" s="0"/>
      <c r="AMB1374" s="0"/>
      <c r="AMC1374" s="0"/>
      <c r="AMD1374" s="0"/>
      <c r="AME1374" s="0"/>
      <c r="AMF1374" s="0"/>
      <c r="AMG1374" s="0"/>
      <c r="AMH1374" s="0"/>
      <c r="AMI1374" s="0"/>
      <c r="AMJ1374" s="0"/>
    </row>
    <row r="1375" s="439" customFormat="true" ht="14.1" hidden="false" customHeight="true" outlineLevel="0" collapsed="false">
      <c r="A1375" s="507" t="s">
        <v>3920</v>
      </c>
      <c r="B1375" s="412" t="s">
        <v>713</v>
      </c>
      <c r="C1375" s="563" t="s">
        <v>36</v>
      </c>
      <c r="D1375" s="414"/>
      <c r="E1375" s="425" t="s">
        <v>1584</v>
      </c>
      <c r="F1375" s="425" t="s">
        <v>3919</v>
      </c>
      <c r="G1375" s="426"/>
      <c r="H1375" s="427" t="n">
        <v>0.0925</v>
      </c>
      <c r="I1375" s="427" t="n">
        <v>0.0875</v>
      </c>
      <c r="J1375" s="428" t="s">
        <v>6126</v>
      </c>
      <c r="K1375" s="412" t="s">
        <v>7138</v>
      </c>
      <c r="L1375" s="412" t="s">
        <v>5442</v>
      </c>
      <c r="M1375" s="414" t="s">
        <v>4686</v>
      </c>
      <c r="N1375" s="429" t="n">
        <v>95405</v>
      </c>
      <c r="O1375" s="458"/>
      <c r="P1375" s="457"/>
      <c r="Q1375" s="432"/>
      <c r="R1375" s="414"/>
      <c r="S1375" s="433"/>
      <c r="T1375" s="434"/>
      <c r="U1375" s="414"/>
      <c r="V1375" s="425"/>
      <c r="W1375" s="425"/>
      <c r="X1375" s="425"/>
      <c r="Y1375" s="425"/>
      <c r="Z1375" s="433"/>
      <c r="AA1375" s="433"/>
      <c r="AB1375" s="435"/>
      <c r="AC1375" s="594"/>
      <c r="AD1375" s="595"/>
      <c r="AE1375" s="595"/>
      <c r="AF1375" s="595"/>
      <c r="AG1375" s="595"/>
      <c r="AH1375" s="595"/>
      <c r="AI1375" s="595"/>
      <c r="AJ1375" s="596"/>
      <c r="AK1375" s="437" t="s">
        <v>5946</v>
      </c>
      <c r="AL1375" s="438" t="s">
        <v>5946</v>
      </c>
      <c r="AM1375" s="412" t="s">
        <v>7138</v>
      </c>
      <c r="AO1375" s="412" t="s">
        <v>5442</v>
      </c>
      <c r="AP1375" s="414" t="s">
        <v>4686</v>
      </c>
      <c r="AQ1375" s="429" t="n">
        <v>95405</v>
      </c>
      <c r="AR1375" s="440" t="s">
        <v>3919</v>
      </c>
      <c r="AS1375" s="464"/>
      <c r="AT1375" s="438"/>
      <c r="AU1375" s="414"/>
      <c r="AV1375" s="442"/>
      <c r="AW1375" s="443"/>
      <c r="AX1375" s="443"/>
      <c r="AY1375" s="443"/>
      <c r="AZ1375" s="443"/>
      <c r="BA1375" s="443"/>
      <c r="BB1375" s="443"/>
      <c r="BC1375" s="443"/>
      <c r="BD1375" s="443"/>
      <c r="BE1375" s="443"/>
      <c r="BF1375" s="443"/>
      <c r="BG1375" s="443"/>
      <c r="BH1375" s="443"/>
      <c r="BI1375" s="443"/>
      <c r="BJ1375" s="443"/>
      <c r="BK1375" s="443"/>
      <c r="BL1375" s="412"/>
      <c r="BM1375" s="412"/>
      <c r="BN1375" s="412"/>
      <c r="BO1375" s="469"/>
      <c r="BP1375" s="412"/>
      <c r="ALZ1375" s="0"/>
      <c r="AMA1375" s="0"/>
      <c r="AMB1375" s="0"/>
      <c r="AMC1375" s="0"/>
      <c r="AMD1375" s="0"/>
      <c r="AME1375" s="0"/>
      <c r="AMF1375" s="0"/>
      <c r="AMG1375" s="0"/>
      <c r="AMH1375" s="0"/>
      <c r="AMI1375" s="0"/>
      <c r="AMJ1375" s="0"/>
    </row>
    <row r="1376" s="439" customFormat="true" ht="12.75" hidden="false" customHeight="true" outlineLevel="0" collapsed="false">
      <c r="A1376" s="507" t="s">
        <v>12479</v>
      </c>
      <c r="B1376" s="412" t="s">
        <v>4682</v>
      </c>
      <c r="C1376" s="508" t="s">
        <v>5959</v>
      </c>
      <c r="D1376" s="120" t="s">
        <v>6612</v>
      </c>
      <c r="E1376" s="120" t="s">
        <v>2566</v>
      </c>
      <c r="F1376" s="120" t="s">
        <v>2565</v>
      </c>
      <c r="G1376" s="456" t="s">
        <v>12480</v>
      </c>
      <c r="H1376" s="427" t="n">
        <v>0.095</v>
      </c>
      <c r="I1376" s="427" t="n">
        <v>0.0825</v>
      </c>
      <c r="J1376" s="428" t="s">
        <v>5980</v>
      </c>
      <c r="K1376" s="412" t="s">
        <v>12481</v>
      </c>
      <c r="L1376" s="412" t="s">
        <v>4773</v>
      </c>
      <c r="M1376" s="120" t="s">
        <v>4686</v>
      </c>
      <c r="N1376" s="457" t="n">
        <v>94952</v>
      </c>
      <c r="O1376" s="544" t="s">
        <v>12482</v>
      </c>
      <c r="P1376" s="457"/>
      <c r="Q1376" s="431"/>
      <c r="R1376" s="459"/>
      <c r="S1376" s="460"/>
      <c r="T1376" s="461"/>
      <c r="U1376" s="459"/>
      <c r="V1376" s="120"/>
      <c r="W1376" s="120"/>
      <c r="X1376" s="120"/>
      <c r="Y1376" s="120"/>
      <c r="Z1376" s="460" t="s">
        <v>12483</v>
      </c>
      <c r="AA1376" s="433" t="s">
        <v>4745</v>
      </c>
      <c r="AB1376" s="456"/>
      <c r="AC1376" s="641"/>
      <c r="AD1376" s="642"/>
      <c r="AE1376" s="641"/>
      <c r="AF1376" s="641"/>
      <c r="AG1376" s="641"/>
      <c r="AH1376" s="641"/>
      <c r="AI1376" s="641"/>
      <c r="AJ1376" s="643"/>
      <c r="AK1376" s="437" t="s">
        <v>5946</v>
      </c>
      <c r="AL1376" s="438" t="s">
        <v>5946</v>
      </c>
      <c r="AM1376" s="412" t="str">
        <f aca="false">PROPER(AN1376)</f>
        <v>1320 Industrial Ave, Suite B</v>
      </c>
      <c r="AN1376" s="462" t="s">
        <v>12484</v>
      </c>
      <c r="AO1376" s="412" t="s">
        <v>4773</v>
      </c>
      <c r="AP1376" s="120" t="s">
        <v>4686</v>
      </c>
      <c r="AQ1376" s="457" t="n">
        <v>94952</v>
      </c>
      <c r="AR1376" s="463" t="s">
        <v>2565</v>
      </c>
      <c r="AS1376" s="441"/>
      <c r="AT1376" s="465"/>
      <c r="AU1376" s="459"/>
      <c r="AV1376" s="466" t="n">
        <v>1</v>
      </c>
      <c r="AW1376" s="467"/>
      <c r="AX1376" s="467"/>
      <c r="AY1376" s="467"/>
      <c r="AZ1376" s="467"/>
      <c r="BA1376" s="467"/>
      <c r="BB1376" s="467"/>
      <c r="BC1376" s="467"/>
      <c r="BD1376" s="467"/>
      <c r="BE1376" s="467"/>
      <c r="BF1376" s="467"/>
      <c r="BG1376" s="467"/>
      <c r="BH1376" s="467"/>
      <c r="BI1376" s="467"/>
      <c r="BJ1376" s="467"/>
      <c r="BK1376" s="467"/>
      <c r="BL1376" s="468"/>
      <c r="BM1376" s="468"/>
      <c r="BN1376" s="468"/>
      <c r="BO1376" s="477"/>
      <c r="BP1376" s="478"/>
      <c r="ALZ1376" s="0"/>
      <c r="AMA1376" s="0"/>
      <c r="AMB1376" s="0"/>
      <c r="AMC1376" s="0"/>
      <c r="AMD1376" s="0"/>
      <c r="AME1376" s="0"/>
      <c r="AMF1376" s="0"/>
      <c r="AMG1376" s="0"/>
      <c r="AMH1376" s="0"/>
      <c r="AMI1376" s="0"/>
      <c r="AMJ1376" s="0"/>
    </row>
    <row r="1377" s="462" customFormat="true" ht="14.1" hidden="false" customHeight="true" outlineLevel="0" collapsed="false">
      <c r="A1377" s="507" t="s">
        <v>12485</v>
      </c>
      <c r="B1377" s="412" t="s">
        <v>4682</v>
      </c>
      <c r="C1377" s="508" t="s">
        <v>5959</v>
      </c>
      <c r="D1377" s="120" t="s">
        <v>6638</v>
      </c>
      <c r="E1377" s="120" t="s">
        <v>2566</v>
      </c>
      <c r="F1377" s="120" t="s">
        <v>2644</v>
      </c>
      <c r="G1377" s="456" t="s">
        <v>12480</v>
      </c>
      <c r="H1377" s="427" t="n">
        <v>0.09</v>
      </c>
      <c r="I1377" s="427" t="n">
        <v>0.0875</v>
      </c>
      <c r="J1377" s="428" t="s">
        <v>7044</v>
      </c>
      <c r="K1377" s="412" t="s">
        <v>12486</v>
      </c>
      <c r="L1377" s="412" t="s">
        <v>5821</v>
      </c>
      <c r="M1377" s="120" t="s">
        <v>4686</v>
      </c>
      <c r="N1377" s="457" t="n">
        <v>94928</v>
      </c>
      <c r="O1377" s="544" t="s">
        <v>12482</v>
      </c>
      <c r="P1377" s="457"/>
      <c r="Q1377" s="431"/>
      <c r="R1377" s="459"/>
      <c r="S1377" s="460"/>
      <c r="T1377" s="461"/>
      <c r="U1377" s="459"/>
      <c r="V1377" s="120"/>
      <c r="W1377" s="120"/>
      <c r="X1377" s="120"/>
      <c r="Y1377" s="120"/>
      <c r="Z1377" s="460" t="s">
        <v>6006</v>
      </c>
      <c r="AA1377" s="433" t="s">
        <v>4745</v>
      </c>
      <c r="AB1377" s="456"/>
      <c r="AC1377" s="641" t="n">
        <v>54220</v>
      </c>
      <c r="AD1377" s="642"/>
      <c r="AE1377" s="641"/>
      <c r="AF1377" s="641"/>
      <c r="AG1377" s="641"/>
      <c r="AH1377" s="641"/>
      <c r="AI1377" s="641"/>
      <c r="AJ1377" s="643"/>
      <c r="AK1377" s="437" t="s">
        <v>5946</v>
      </c>
      <c r="AL1377" s="438" t="s">
        <v>5946</v>
      </c>
      <c r="AM1377" s="412" t="str">
        <f aca="false">K1377</f>
        <v>7285 Snyder Lane # B</v>
      </c>
      <c r="AO1377" s="412" t="s">
        <v>5821</v>
      </c>
      <c r="AP1377" s="120" t="s">
        <v>4686</v>
      </c>
      <c r="AQ1377" s="457" t="n">
        <v>94928</v>
      </c>
      <c r="AR1377" s="456" t="s">
        <v>12480</v>
      </c>
      <c r="AS1377" s="441"/>
      <c r="AT1377" s="465"/>
      <c r="AU1377" s="459"/>
      <c r="AV1377" s="466" t="n">
        <v>1</v>
      </c>
      <c r="AW1377" s="467" t="s">
        <v>6638</v>
      </c>
      <c r="AX1377" s="467" t="s">
        <v>8068</v>
      </c>
      <c r="AY1377" s="467" t="s">
        <v>6153</v>
      </c>
      <c r="AZ1377" s="467" t="s">
        <v>7450</v>
      </c>
      <c r="BA1377" s="467" t="s">
        <v>7450</v>
      </c>
      <c r="BB1377" s="467" t="s">
        <v>7450</v>
      </c>
      <c r="BC1377" s="467" t="s">
        <v>7450</v>
      </c>
      <c r="BD1377" s="467" t="s">
        <v>7450</v>
      </c>
      <c r="BE1377" s="467" t="s">
        <v>7450</v>
      </c>
      <c r="BF1377" s="467"/>
      <c r="BG1377" s="467"/>
      <c r="BH1377" s="467" t="s">
        <v>7450</v>
      </c>
      <c r="BI1377" s="467" t="s">
        <v>7379</v>
      </c>
      <c r="BJ1377" s="467" t="s">
        <v>12487</v>
      </c>
      <c r="BK1377" s="467"/>
      <c r="BL1377" s="468"/>
      <c r="BM1377" s="468"/>
      <c r="BN1377" s="468"/>
      <c r="BO1377" s="477"/>
      <c r="BP1377" s="478"/>
      <c r="ALZ1377" s="0"/>
      <c r="AMA1377" s="0"/>
      <c r="AMB1377" s="0"/>
      <c r="AMC1377" s="0"/>
      <c r="AMD1377" s="0"/>
      <c r="AME1377" s="0"/>
      <c r="AMF1377" s="0"/>
      <c r="AMG1377" s="0"/>
      <c r="AMH1377" s="0"/>
      <c r="AMI1377" s="0"/>
      <c r="AMJ1377" s="0"/>
    </row>
    <row r="1378" s="439" customFormat="true" ht="14.1" hidden="false" customHeight="true" outlineLevel="0" collapsed="false">
      <c r="A1378" s="507" t="s">
        <v>12488</v>
      </c>
      <c r="B1378" s="412" t="s">
        <v>4682</v>
      </c>
      <c r="C1378" s="508" t="s">
        <v>5959</v>
      </c>
      <c r="D1378" s="120"/>
      <c r="E1378" s="120" t="s">
        <v>2566</v>
      </c>
      <c r="F1378" s="120" t="s">
        <v>2722</v>
      </c>
      <c r="G1378" s="456" t="s">
        <v>12480</v>
      </c>
      <c r="H1378" s="427" t="n">
        <v>0.09</v>
      </c>
      <c r="I1378" s="427" t="n">
        <v>0.0875</v>
      </c>
      <c r="J1378" s="428" t="s">
        <v>7044</v>
      </c>
      <c r="K1378" s="412" t="s">
        <v>12489</v>
      </c>
      <c r="L1378" s="412" t="s">
        <v>5821</v>
      </c>
      <c r="M1378" s="120" t="s">
        <v>4686</v>
      </c>
      <c r="N1378" s="457" t="n">
        <v>94928</v>
      </c>
      <c r="O1378" s="544" t="s">
        <v>12482</v>
      </c>
      <c r="P1378" s="431"/>
      <c r="Q1378" s="431"/>
      <c r="R1378" s="459"/>
      <c r="S1378" s="460"/>
      <c r="T1378" s="461"/>
      <c r="U1378" s="459"/>
      <c r="V1378" s="120"/>
      <c r="W1378" s="120"/>
      <c r="X1378" s="120"/>
      <c r="Y1378" s="120"/>
      <c r="Z1378" s="460" t="s">
        <v>6006</v>
      </c>
      <c r="AA1378" s="433" t="s">
        <v>4745</v>
      </c>
      <c r="AB1378" s="456"/>
      <c r="AC1378" s="641"/>
      <c r="AD1378" s="642"/>
      <c r="AE1378" s="641"/>
      <c r="AF1378" s="641"/>
      <c r="AG1378" s="641"/>
      <c r="AH1378" s="641"/>
      <c r="AI1378" s="641"/>
      <c r="AJ1378" s="643"/>
      <c r="AK1378" s="437" t="s">
        <v>5946</v>
      </c>
      <c r="AL1378" s="438" t="s">
        <v>5946</v>
      </c>
      <c r="AM1378" s="412" t="s">
        <v>12489</v>
      </c>
      <c r="AN1378" s="462"/>
      <c r="AO1378" s="412" t="s">
        <v>5821</v>
      </c>
      <c r="AP1378" s="120" t="s">
        <v>4686</v>
      </c>
      <c r="AQ1378" s="457" t="n">
        <v>94928</v>
      </c>
      <c r="AR1378" s="456" t="s">
        <v>12490</v>
      </c>
      <c r="AS1378" s="441"/>
      <c r="AT1378" s="465"/>
      <c r="AU1378" s="459"/>
      <c r="AV1378" s="466" t="n">
        <v>1</v>
      </c>
      <c r="AW1378" s="467"/>
      <c r="AX1378" s="467"/>
      <c r="AY1378" s="467"/>
      <c r="AZ1378" s="467"/>
      <c r="BA1378" s="467"/>
      <c r="BB1378" s="467"/>
      <c r="BC1378" s="467"/>
      <c r="BD1378" s="467"/>
      <c r="BE1378" s="467"/>
      <c r="BF1378" s="467"/>
      <c r="BG1378" s="467"/>
      <c r="BH1378" s="467"/>
      <c r="BI1378" s="467"/>
      <c r="BJ1378" s="467"/>
      <c r="BK1378" s="467"/>
      <c r="BL1378" s="468"/>
      <c r="BM1378" s="468"/>
      <c r="BN1378" s="468"/>
      <c r="BO1378" s="469"/>
      <c r="BP1378" s="463"/>
      <c r="ALZ1378" s="0"/>
      <c r="AMA1378" s="0"/>
      <c r="AMB1378" s="0"/>
      <c r="AMC1378" s="0"/>
      <c r="AMD1378" s="0"/>
      <c r="AME1378" s="0"/>
      <c r="AMF1378" s="0"/>
      <c r="AMG1378" s="0"/>
      <c r="AMH1378" s="0"/>
      <c r="AMI1378" s="0"/>
      <c r="AMJ1378" s="0"/>
    </row>
    <row r="1379" s="439" customFormat="true" ht="14.1" hidden="false" customHeight="true" outlineLevel="0" collapsed="false">
      <c r="A1379" s="507" t="s">
        <v>3955</v>
      </c>
      <c r="B1379" s="412" t="s">
        <v>5977</v>
      </c>
      <c r="C1379" s="508" t="s">
        <v>36</v>
      </c>
      <c r="D1379" s="120"/>
      <c r="E1379" s="120" t="s">
        <v>3954</v>
      </c>
      <c r="F1379" s="120" t="s">
        <v>3953</v>
      </c>
      <c r="G1379" s="456"/>
      <c r="H1379" s="427" t="n">
        <v>0.085</v>
      </c>
      <c r="I1379" s="427" t="n">
        <v>0.0875</v>
      </c>
      <c r="J1379" s="428" t="s">
        <v>5772</v>
      </c>
      <c r="K1379" s="412" t="s">
        <v>12876</v>
      </c>
      <c r="L1379" s="412" t="s">
        <v>4720</v>
      </c>
      <c r="M1379" s="120" t="s">
        <v>4686</v>
      </c>
      <c r="N1379" s="457" t="n">
        <v>94107</v>
      </c>
      <c r="O1379" s="430"/>
      <c r="P1379" s="544" t="s">
        <v>11203</v>
      </c>
      <c r="Q1379" s="431"/>
      <c r="R1379" s="459"/>
      <c r="S1379" s="460"/>
      <c r="T1379" s="461"/>
      <c r="U1379" s="459"/>
      <c r="V1379" s="120"/>
      <c r="W1379" s="120"/>
      <c r="X1379" s="120"/>
      <c r="Y1379" s="120"/>
      <c r="Z1379" s="460"/>
      <c r="AA1379" s="433"/>
      <c r="AB1379" s="456"/>
      <c r="AC1379" s="594"/>
      <c r="AD1379" s="595"/>
      <c r="AE1379" s="595"/>
      <c r="AF1379" s="595"/>
      <c r="AG1379" s="595"/>
      <c r="AH1379" s="595"/>
      <c r="AI1379" s="595"/>
      <c r="AJ1379" s="596"/>
      <c r="AK1379" s="437" t="s">
        <v>5946</v>
      </c>
      <c r="AL1379" s="438" t="s">
        <v>5946</v>
      </c>
      <c r="AM1379" s="412" t="s">
        <v>12877</v>
      </c>
      <c r="AN1379" s="462"/>
      <c r="AO1379" s="412" t="s">
        <v>4720</v>
      </c>
      <c r="AP1379" s="120" t="s">
        <v>4686</v>
      </c>
      <c r="AQ1379" s="457" t="n">
        <v>94107</v>
      </c>
      <c r="AR1379" s="463" t="s">
        <v>3953</v>
      </c>
      <c r="AS1379" s="464"/>
      <c r="AT1379" s="465"/>
      <c r="AU1379" s="459"/>
      <c r="AV1379" s="466"/>
      <c r="AW1379" s="467"/>
      <c r="AX1379" s="467"/>
      <c r="AY1379" s="467"/>
      <c r="AZ1379" s="467"/>
      <c r="BA1379" s="467"/>
      <c r="BB1379" s="467"/>
      <c r="BC1379" s="467"/>
      <c r="BD1379" s="467"/>
      <c r="BE1379" s="467"/>
      <c r="BF1379" s="467"/>
      <c r="BG1379" s="467"/>
      <c r="BH1379" s="467"/>
      <c r="BI1379" s="467"/>
      <c r="BJ1379" s="467"/>
      <c r="BK1379" s="467"/>
      <c r="BL1379" s="468"/>
      <c r="BM1379" s="468"/>
      <c r="BN1379" s="468"/>
      <c r="BO1379" s="469"/>
      <c r="BP1379" s="478"/>
      <c r="ALZ1379" s="0"/>
      <c r="AMA1379" s="0"/>
      <c r="AMB1379" s="0"/>
      <c r="AMC1379" s="0"/>
      <c r="AMD1379" s="0"/>
      <c r="AME1379" s="0"/>
      <c r="AMF1379" s="0"/>
      <c r="AMG1379" s="0"/>
      <c r="AMH1379" s="0"/>
      <c r="AMI1379" s="0"/>
      <c r="AMJ1379" s="0"/>
    </row>
    <row r="1380" s="439" customFormat="true" ht="14.1" hidden="false" customHeight="true" outlineLevel="0" collapsed="false">
      <c r="A1380" s="1367" t="s">
        <v>11199</v>
      </c>
      <c r="B1380" s="1147" t="s">
        <v>5977</v>
      </c>
      <c r="C1380" s="1333" t="s">
        <v>36</v>
      </c>
      <c r="D1380" s="1201"/>
      <c r="E1380" s="1201" t="s">
        <v>11200</v>
      </c>
      <c r="F1380" s="1201" t="s">
        <v>3259</v>
      </c>
      <c r="G1380" s="1202" t="s">
        <v>11201</v>
      </c>
      <c r="H1380" s="1152" t="n">
        <v>0.085</v>
      </c>
      <c r="I1380" s="1152" t="n">
        <v>0.0875</v>
      </c>
      <c r="J1380" s="1153" t="s">
        <v>5772</v>
      </c>
      <c r="K1380" s="1147" t="s">
        <v>11202</v>
      </c>
      <c r="L1380" s="1147" t="s">
        <v>4720</v>
      </c>
      <c r="M1380" s="1201" t="s">
        <v>4686</v>
      </c>
      <c r="N1380" s="1203" t="n">
        <v>94111</v>
      </c>
      <c r="O1380" s="1289" t="s">
        <v>11203</v>
      </c>
      <c r="P1380" s="1289"/>
      <c r="Q1380" s="1156"/>
      <c r="R1380" s="1204" t="s">
        <v>11204</v>
      </c>
      <c r="S1380" s="1205"/>
      <c r="T1380" s="1206"/>
      <c r="U1380" s="1204"/>
      <c r="V1380" s="1201"/>
      <c r="W1380" s="1201"/>
      <c r="X1380" s="1201"/>
      <c r="Y1380" s="1201"/>
      <c r="Z1380" s="1205"/>
      <c r="AA1380" s="1158"/>
      <c r="AB1380" s="1202"/>
      <c r="AC1380" s="1161"/>
      <c r="AD1380" s="1162"/>
      <c r="AE1380" s="1162" t="s">
        <v>11205</v>
      </c>
      <c r="AF1380" s="1162" t="s">
        <v>11206</v>
      </c>
      <c r="AG1380" s="1162"/>
      <c r="AH1380" s="1162"/>
      <c r="AI1380" s="1162"/>
      <c r="AJ1380" s="1163" t="s">
        <v>4716</v>
      </c>
      <c r="AK1380" s="1164" t="s">
        <v>5946</v>
      </c>
      <c r="AL1380" s="1165" t="s">
        <v>5946</v>
      </c>
      <c r="AM1380" s="1147" t="s">
        <v>11207</v>
      </c>
      <c r="AN1380" s="1209" t="n">
        <v>0</v>
      </c>
      <c r="AO1380" s="1147" t="s">
        <v>4720</v>
      </c>
      <c r="AP1380" s="1201" t="s">
        <v>4686</v>
      </c>
      <c r="AQ1380" s="1203" t="n">
        <v>94111</v>
      </c>
      <c r="AR1380" s="1172" t="s">
        <v>3259</v>
      </c>
      <c r="AS1380" s="1226"/>
      <c r="AT1380" s="1210"/>
      <c r="AU1380" s="1204"/>
      <c r="AV1380" s="1211"/>
      <c r="AW1380" s="1212"/>
      <c r="AX1380" s="1212"/>
      <c r="AY1380" s="1212"/>
      <c r="AZ1380" s="1212"/>
      <c r="BA1380" s="1212"/>
      <c r="BB1380" s="1212"/>
      <c r="BC1380" s="1212"/>
      <c r="BD1380" s="1212"/>
      <c r="BE1380" s="1212"/>
      <c r="BF1380" s="1212"/>
      <c r="BG1380" s="1212"/>
      <c r="BH1380" s="1212"/>
      <c r="BI1380" s="1212"/>
      <c r="BJ1380" s="1212"/>
      <c r="BK1380" s="1212"/>
      <c r="BL1380" s="1213"/>
      <c r="BM1380" s="1213"/>
      <c r="BN1380" s="1213"/>
      <c r="BO1380" s="1147"/>
      <c r="BP1380" s="1279"/>
      <c r="ALZ1380" s="0"/>
      <c r="AMA1380" s="0"/>
      <c r="AMB1380" s="0"/>
      <c r="AMC1380" s="0"/>
      <c r="AMD1380" s="0"/>
      <c r="AME1380" s="0"/>
      <c r="AMF1380" s="0"/>
      <c r="AMG1380" s="0"/>
      <c r="AMH1380" s="0"/>
      <c r="AMI1380" s="0"/>
      <c r="AMJ1380" s="0"/>
    </row>
    <row r="1381" s="439" customFormat="true" ht="14.1" hidden="false" customHeight="true" outlineLevel="0" collapsed="false">
      <c r="A1381" s="41" t="s">
        <v>14517</v>
      </c>
      <c r="B1381" s="412" t="s">
        <v>14232</v>
      </c>
      <c r="C1381" s="988"/>
      <c r="D1381" s="470"/>
      <c r="E1381" s="120" t="s">
        <v>14518</v>
      </c>
      <c r="F1381" s="120" t="s">
        <v>14519</v>
      </c>
      <c r="G1381" s="456"/>
      <c r="H1381" s="412" t="s">
        <v>14520</v>
      </c>
      <c r="I1381" s="412" t="s">
        <v>5356</v>
      </c>
      <c r="J1381" s="120" t="s">
        <v>4686</v>
      </c>
      <c r="K1381" s="458" t="s">
        <v>14521</v>
      </c>
      <c r="L1381" s="431"/>
      <c r="M1381" s="753" t="s">
        <v>14237</v>
      </c>
      <c r="N1381" s="459"/>
      <c r="O1381" s="456" t="s">
        <v>14239</v>
      </c>
      <c r="P1381" s="594" t="s">
        <v>7576</v>
      </c>
      <c r="Q1381" s="595" t="s">
        <v>7577</v>
      </c>
      <c r="R1381" s="595"/>
      <c r="S1381" s="595" t="s">
        <v>7890</v>
      </c>
      <c r="T1381" s="595"/>
      <c r="U1381" s="595" t="s">
        <v>14240</v>
      </c>
      <c r="V1381" s="595"/>
      <c r="W1381" s="596" t="s">
        <v>4716</v>
      </c>
      <c r="X1381" s="0"/>
      <c r="Y1381" s="0"/>
      <c r="Z1381" s="0"/>
      <c r="AA1381" s="0"/>
      <c r="AB1381" s="0"/>
      <c r="AC1381" s="0"/>
      <c r="AD1381" s="0"/>
      <c r="AE1381" s="0"/>
      <c r="AF1381" s="0"/>
      <c r="AG1381" s="0"/>
      <c r="AH1381" s="0"/>
      <c r="AI1381" s="0"/>
      <c r="AJ1381" s="0"/>
      <c r="AK1381" s="0"/>
      <c r="AL1381" s="0"/>
      <c r="AM1381" s="0"/>
      <c r="AN1381" s="0"/>
      <c r="AO1381" s="0"/>
      <c r="AP1381" s="0"/>
      <c r="AQ1381" s="0"/>
      <c r="AR1381" s="0"/>
      <c r="AS1381" s="0"/>
      <c r="AT1381" s="0"/>
      <c r="AU1381" s="0"/>
      <c r="AV1381" s="0"/>
      <c r="AW1381" s="0"/>
      <c r="AX1381" s="0"/>
      <c r="AY1381" s="0"/>
      <c r="AZ1381" s="0"/>
      <c r="BA1381" s="0"/>
      <c r="BB1381" s="0"/>
      <c r="BC1381" s="0"/>
      <c r="BD1381" s="0"/>
      <c r="BE1381" s="0"/>
      <c r="BF1381" s="0"/>
      <c r="BG1381" s="0"/>
      <c r="BH1381" s="0"/>
      <c r="BI1381" s="0"/>
      <c r="BJ1381" s="0"/>
      <c r="BK1381" s="0"/>
      <c r="BL1381" s="0"/>
      <c r="BM1381" s="0"/>
      <c r="BN1381" s="0"/>
      <c r="BO1381" s="0"/>
      <c r="BP1381" s="0"/>
      <c r="ALZ1381" s="0"/>
      <c r="AMA1381" s="0"/>
      <c r="AMB1381" s="0"/>
      <c r="AMC1381" s="0"/>
      <c r="AMD1381" s="0"/>
      <c r="AME1381" s="0"/>
      <c r="AMF1381" s="0"/>
      <c r="AMG1381" s="0"/>
      <c r="AMH1381" s="0"/>
      <c r="AMI1381" s="0"/>
      <c r="AMJ1381" s="0"/>
    </row>
    <row r="1382" s="439" customFormat="true" ht="14.1" hidden="false" customHeight="true" outlineLevel="0" collapsed="false">
      <c r="A1382" s="1367" t="s">
        <v>14517</v>
      </c>
      <c r="B1382" s="1147" t="s">
        <v>14232</v>
      </c>
      <c r="C1382" s="1333" t="s">
        <v>6017</v>
      </c>
      <c r="D1382" s="1201" t="s">
        <v>14522</v>
      </c>
      <c r="E1382" s="1201" t="s">
        <v>14518</v>
      </c>
      <c r="F1382" s="1201" t="s">
        <v>14519</v>
      </c>
      <c r="G1382" s="1202"/>
      <c r="H1382" s="1152" t="n">
        <v>0.0925</v>
      </c>
      <c r="I1382" s="1152" t="n">
        <v>0.095</v>
      </c>
      <c r="J1382" s="1153" t="s">
        <v>5940</v>
      </c>
      <c r="K1382" s="1147" t="s">
        <v>14520</v>
      </c>
      <c r="L1382" s="1147" t="s">
        <v>5356</v>
      </c>
      <c r="M1382" s="1201" t="s">
        <v>4686</v>
      </c>
      <c r="N1382" s="1203" t="n">
        <v>94588</v>
      </c>
      <c r="O1382" s="1218" t="s">
        <v>14521</v>
      </c>
      <c r="P1382" s="1289"/>
      <c r="Q1382" s="1218" t="s">
        <v>14237</v>
      </c>
      <c r="R1382" s="1204"/>
      <c r="S1382" s="1205"/>
      <c r="T1382" s="1206" t="s">
        <v>8835</v>
      </c>
      <c r="U1382" s="1204" t="s">
        <v>14523</v>
      </c>
      <c r="V1382" s="1201"/>
      <c r="W1382" s="1201"/>
      <c r="X1382" s="1201"/>
      <c r="Y1382" s="1201"/>
      <c r="Z1382" s="1205"/>
      <c r="AA1382" s="1205" t="s">
        <v>14524</v>
      </c>
      <c r="AB1382" s="1240" t="s">
        <v>14239</v>
      </c>
      <c r="AC1382" s="1161" t="s">
        <v>7576</v>
      </c>
      <c r="AD1382" s="1162" t="s">
        <v>7577</v>
      </c>
      <c r="AE1382" s="1162"/>
      <c r="AF1382" s="1162" t="s">
        <v>7890</v>
      </c>
      <c r="AG1382" s="1162"/>
      <c r="AH1382" s="1162" t="s">
        <v>14240</v>
      </c>
      <c r="AI1382" s="1162"/>
      <c r="AJ1382" s="1163" t="s">
        <v>4716</v>
      </c>
      <c r="AK1382" s="1164" t="s">
        <v>5946</v>
      </c>
      <c r="AL1382" s="1165" t="s">
        <v>5946</v>
      </c>
      <c r="AM1382" s="1147" t="s">
        <v>14525</v>
      </c>
      <c r="AN1382" s="1209" t="s">
        <v>14526</v>
      </c>
      <c r="AO1382" s="1147" t="s">
        <v>5356</v>
      </c>
      <c r="AP1382" s="1201" t="s">
        <v>4686</v>
      </c>
      <c r="AQ1382" s="1203" t="n">
        <v>94588</v>
      </c>
      <c r="AR1382" s="1172" t="s">
        <v>14527</v>
      </c>
      <c r="AS1382" s="1164"/>
      <c r="AT1382" s="1210" t="n">
        <v>1423525</v>
      </c>
      <c r="AU1382" s="1204" t="s">
        <v>14528</v>
      </c>
      <c r="AV1382" s="1211" t="n">
        <v>3</v>
      </c>
      <c r="AW1382" s="1212"/>
      <c r="AX1382" s="1212"/>
      <c r="AY1382" s="1212"/>
      <c r="AZ1382" s="1212"/>
      <c r="BA1382" s="1212"/>
      <c r="BB1382" s="1212"/>
      <c r="BC1382" s="1212"/>
      <c r="BD1382" s="1212"/>
      <c r="BE1382" s="1212"/>
      <c r="BF1382" s="1212"/>
      <c r="BG1382" s="1212"/>
      <c r="BH1382" s="1212"/>
      <c r="BI1382" s="1212"/>
      <c r="BJ1382" s="1212"/>
      <c r="BK1382" s="1212"/>
      <c r="BL1382" s="1213"/>
      <c r="BM1382" s="1213"/>
      <c r="BN1382" s="1213"/>
      <c r="BO1382" s="1230"/>
      <c r="BP1382" s="1172"/>
      <c r="ALZ1382" s="0"/>
      <c r="AMA1382" s="0"/>
      <c r="AMB1382" s="0"/>
      <c r="AMC1382" s="0"/>
      <c r="AMD1382" s="0"/>
      <c r="AME1382" s="0"/>
      <c r="AMF1382" s="0"/>
      <c r="AMG1382" s="0"/>
      <c r="AMH1382" s="0"/>
      <c r="AMI1382" s="0"/>
      <c r="AMJ1382" s="0"/>
    </row>
    <row r="1383" s="462" customFormat="true" ht="14.1" hidden="false" customHeight="true" outlineLevel="0" collapsed="false">
      <c r="A1383" s="1367" t="s">
        <v>14529</v>
      </c>
      <c r="B1383" s="1147" t="s">
        <v>14232</v>
      </c>
      <c r="C1383" s="1333" t="s">
        <v>6017</v>
      </c>
      <c r="D1383" s="1201" t="s">
        <v>14530</v>
      </c>
      <c r="E1383" s="1201" t="s">
        <v>14531</v>
      </c>
      <c r="F1383" s="1201" t="s">
        <v>14532</v>
      </c>
      <c r="G1383" s="1202" t="s">
        <v>14533</v>
      </c>
      <c r="H1383" s="1152" t="n">
        <v>0.0775</v>
      </c>
      <c r="I1383" s="1152" t="n">
        <v>0.08</v>
      </c>
      <c r="J1383" s="1153" t="s">
        <v>6801</v>
      </c>
      <c r="K1383" s="1147" t="s">
        <v>14534</v>
      </c>
      <c r="L1383" s="1147" t="s">
        <v>14535</v>
      </c>
      <c r="M1383" s="1201" t="s">
        <v>4686</v>
      </c>
      <c r="N1383" s="1203" t="n">
        <v>92617</v>
      </c>
      <c r="O1383" s="1218" t="s">
        <v>14536</v>
      </c>
      <c r="P1383" s="1289"/>
      <c r="Q1383" s="1218" t="s">
        <v>14237</v>
      </c>
      <c r="R1383" s="1204" t="s">
        <v>14537</v>
      </c>
      <c r="S1383" s="1205" t="s">
        <v>14538</v>
      </c>
      <c r="T1383" s="1206" t="s">
        <v>8835</v>
      </c>
      <c r="U1383" s="1204" t="s">
        <v>14523</v>
      </c>
      <c r="V1383" s="1201" t="s">
        <v>14539</v>
      </c>
      <c r="W1383" s="1201" t="s">
        <v>14540</v>
      </c>
      <c r="X1383" s="1201"/>
      <c r="Y1383" s="1201"/>
      <c r="Z1383" s="1205" t="s">
        <v>14541</v>
      </c>
      <c r="AA1383" s="1205" t="s">
        <v>14524</v>
      </c>
      <c r="AB1383" s="1240" t="s">
        <v>14239</v>
      </c>
      <c r="AC1383" s="1161" t="s">
        <v>7576</v>
      </c>
      <c r="AD1383" s="1162" t="s">
        <v>7577</v>
      </c>
      <c r="AE1383" s="1162"/>
      <c r="AF1383" s="1162" t="s">
        <v>7890</v>
      </c>
      <c r="AG1383" s="1162"/>
      <c r="AH1383" s="1162" t="s">
        <v>14240</v>
      </c>
      <c r="AI1383" s="1162"/>
      <c r="AJ1383" s="1163" t="s">
        <v>4716</v>
      </c>
      <c r="AK1383" s="1164" t="s">
        <v>5946</v>
      </c>
      <c r="AL1383" s="1165" t="s">
        <v>5946</v>
      </c>
      <c r="AM1383" s="1147" t="s">
        <v>14525</v>
      </c>
      <c r="AN1383" s="1209" t="s">
        <v>14526</v>
      </c>
      <c r="AO1383" s="1147" t="s">
        <v>5356</v>
      </c>
      <c r="AP1383" s="1201" t="s">
        <v>4686</v>
      </c>
      <c r="AQ1383" s="1203" t="n">
        <v>94588</v>
      </c>
      <c r="AR1383" s="1172" t="s">
        <v>14527</v>
      </c>
      <c r="AS1383" s="1164"/>
      <c r="AT1383" s="1210" t="n">
        <v>1417352</v>
      </c>
      <c r="AU1383" s="1204" t="s">
        <v>14528</v>
      </c>
      <c r="AV1383" s="1211" t="n">
        <v>2</v>
      </c>
      <c r="AW1383" s="1212"/>
      <c r="AX1383" s="1212"/>
      <c r="AY1383" s="1212"/>
      <c r="AZ1383" s="1212"/>
      <c r="BA1383" s="1212"/>
      <c r="BB1383" s="1212"/>
      <c r="BC1383" s="1212"/>
      <c r="BD1383" s="1212"/>
      <c r="BE1383" s="1212"/>
      <c r="BF1383" s="1212"/>
      <c r="BG1383" s="1212"/>
      <c r="BH1383" s="1212"/>
      <c r="BI1383" s="1212"/>
      <c r="BJ1383" s="1212"/>
      <c r="BK1383" s="1212"/>
      <c r="BL1383" s="1213"/>
      <c r="BM1383" s="1213"/>
      <c r="BN1383" s="1213"/>
      <c r="BO1383" s="1230"/>
      <c r="BP1383" s="1172"/>
      <c r="ALZ1383" s="0"/>
      <c r="AMA1383" s="0"/>
      <c r="AMB1383" s="0"/>
      <c r="AMC1383" s="0"/>
      <c r="AMD1383" s="0"/>
      <c r="AME1383" s="0"/>
      <c r="AMF1383" s="0"/>
      <c r="AMG1383" s="0"/>
      <c r="AMH1383" s="0"/>
      <c r="AMI1383" s="0"/>
      <c r="AMJ1383" s="0"/>
    </row>
    <row r="1384" s="462" customFormat="true" ht="14.1" hidden="false" customHeight="true" outlineLevel="0" collapsed="false">
      <c r="A1384" s="1367" t="s">
        <v>14542</v>
      </c>
      <c r="B1384" s="1147" t="s">
        <v>14232</v>
      </c>
      <c r="C1384" s="1333" t="s">
        <v>6017</v>
      </c>
      <c r="D1384" s="1201" t="s">
        <v>6155</v>
      </c>
      <c r="E1384" s="1201" t="s">
        <v>10551</v>
      </c>
      <c r="F1384" s="1201" t="s">
        <v>14543</v>
      </c>
      <c r="G1384" s="1202"/>
      <c r="H1384" s="1152" t="n">
        <v>0.0925</v>
      </c>
      <c r="I1384" s="1152" t="n">
        <v>0.09</v>
      </c>
      <c r="J1384" s="1153" t="s">
        <v>6337</v>
      </c>
      <c r="K1384" s="1147" t="s">
        <v>14544</v>
      </c>
      <c r="L1384" s="1147" t="s">
        <v>5362</v>
      </c>
      <c r="M1384" s="1201" t="s">
        <v>4686</v>
      </c>
      <c r="N1384" s="1203" t="n">
        <v>94063</v>
      </c>
      <c r="O1384" s="1218" t="s">
        <v>14545</v>
      </c>
      <c r="P1384" s="1289"/>
      <c r="Q1384" s="1218" t="s">
        <v>14237</v>
      </c>
      <c r="R1384" s="1204" t="s">
        <v>14546</v>
      </c>
      <c r="S1384" s="1201" t="s">
        <v>14547</v>
      </c>
      <c r="T1384" s="1206"/>
      <c r="U1384" s="1204"/>
      <c r="V1384" s="1201"/>
      <c r="W1384" s="1201"/>
      <c r="X1384" s="1201"/>
      <c r="Y1384" s="1201"/>
      <c r="Z1384" s="1205" t="s">
        <v>14548</v>
      </c>
      <c r="AA1384" s="1205" t="s">
        <v>14524</v>
      </c>
      <c r="AB1384" s="1240" t="s">
        <v>14239</v>
      </c>
      <c r="AC1384" s="1161" t="s">
        <v>7576</v>
      </c>
      <c r="AD1384" s="1162" t="s">
        <v>7577</v>
      </c>
      <c r="AE1384" s="1162"/>
      <c r="AF1384" s="1162" t="s">
        <v>7890</v>
      </c>
      <c r="AG1384" s="1162"/>
      <c r="AH1384" s="1162" t="s">
        <v>14240</v>
      </c>
      <c r="AI1384" s="1162"/>
      <c r="AJ1384" s="1163" t="s">
        <v>4716</v>
      </c>
      <c r="AK1384" s="1164" t="s">
        <v>5946</v>
      </c>
      <c r="AL1384" s="1165" t="s">
        <v>5946</v>
      </c>
      <c r="AM1384" s="1147" t="s">
        <v>14525</v>
      </c>
      <c r="AN1384" s="1209" t="s">
        <v>14526</v>
      </c>
      <c r="AO1384" s="1147" t="s">
        <v>5356</v>
      </c>
      <c r="AP1384" s="1201" t="s">
        <v>4686</v>
      </c>
      <c r="AQ1384" s="1203" t="n">
        <v>94588</v>
      </c>
      <c r="AR1384" s="1172" t="s">
        <v>14527</v>
      </c>
      <c r="AS1384" s="1168"/>
      <c r="AT1384" s="1210" t="n">
        <v>1422315</v>
      </c>
      <c r="AU1384" s="1204" t="s">
        <v>14528</v>
      </c>
      <c r="AV1384" s="1211"/>
      <c r="AW1384" s="1212"/>
      <c r="AX1384" s="1212"/>
      <c r="AY1384" s="1212"/>
      <c r="AZ1384" s="1212"/>
      <c r="BA1384" s="1212"/>
      <c r="BB1384" s="1212"/>
      <c r="BC1384" s="1212"/>
      <c r="BD1384" s="1212"/>
      <c r="BE1384" s="1212"/>
      <c r="BF1384" s="1212"/>
      <c r="BG1384" s="1212"/>
      <c r="BH1384" s="1212"/>
      <c r="BI1384" s="1212"/>
      <c r="BJ1384" s="1212"/>
      <c r="BK1384" s="1212"/>
      <c r="BL1384" s="1213"/>
      <c r="BM1384" s="1213"/>
      <c r="BN1384" s="1213"/>
      <c r="BO1384" s="1171"/>
      <c r="BP1384" s="1172"/>
      <c r="ALZ1384" s="0"/>
      <c r="AMA1384" s="0"/>
      <c r="AMB1384" s="0"/>
      <c r="AMC1384" s="0"/>
      <c r="AMD1384" s="0"/>
      <c r="AME1384" s="0"/>
      <c r="AMF1384" s="0"/>
      <c r="AMG1384" s="0"/>
      <c r="AMH1384" s="0"/>
      <c r="AMI1384" s="0"/>
      <c r="AMJ1384" s="0"/>
    </row>
    <row r="1385" s="462" customFormat="true" ht="14.1" hidden="false" customHeight="true" outlineLevel="0" collapsed="false">
      <c r="A1385" s="1367" t="s">
        <v>4109</v>
      </c>
      <c r="B1385" s="1147" t="s">
        <v>14232</v>
      </c>
      <c r="C1385" s="1333" t="s">
        <v>6017</v>
      </c>
      <c r="D1385" s="1201" t="s">
        <v>14522</v>
      </c>
      <c r="E1385" s="1201" t="s">
        <v>14549</v>
      </c>
      <c r="F1385" s="1201" t="s">
        <v>4107</v>
      </c>
      <c r="G1385" s="1202" t="s">
        <v>14550</v>
      </c>
      <c r="H1385" s="1152" t="n">
        <v>0.0775</v>
      </c>
      <c r="I1385" s="1152" t="n">
        <v>0.08</v>
      </c>
      <c r="J1385" s="1153" t="s">
        <v>6801</v>
      </c>
      <c r="K1385" s="1147" t="s">
        <v>14551</v>
      </c>
      <c r="L1385" s="1147" t="s">
        <v>14535</v>
      </c>
      <c r="M1385" s="1201" t="s">
        <v>4686</v>
      </c>
      <c r="N1385" s="1203" t="n">
        <v>92617</v>
      </c>
      <c r="O1385" s="1218" t="s">
        <v>14552</v>
      </c>
      <c r="P1385" s="1289"/>
      <c r="Q1385" s="1218" t="s">
        <v>14237</v>
      </c>
      <c r="R1385" s="1204"/>
      <c r="S1385" s="1205"/>
      <c r="T1385" s="1206" t="s">
        <v>8835</v>
      </c>
      <c r="U1385" s="1204" t="s">
        <v>14523</v>
      </c>
      <c r="V1385" s="1201"/>
      <c r="W1385" s="1201"/>
      <c r="X1385" s="1201"/>
      <c r="Y1385" s="1201"/>
      <c r="Z1385" s="1205" t="s">
        <v>14553</v>
      </c>
      <c r="AA1385" s="1205" t="s">
        <v>14524</v>
      </c>
      <c r="AB1385" s="1240" t="s">
        <v>14239</v>
      </c>
      <c r="AC1385" s="1161" t="s">
        <v>7576</v>
      </c>
      <c r="AD1385" s="1162" t="s">
        <v>7577</v>
      </c>
      <c r="AE1385" s="1162"/>
      <c r="AF1385" s="1162" t="s">
        <v>7890</v>
      </c>
      <c r="AG1385" s="1162"/>
      <c r="AH1385" s="1162" t="s">
        <v>14240</v>
      </c>
      <c r="AI1385" s="1162"/>
      <c r="AJ1385" s="1163" t="s">
        <v>4716</v>
      </c>
      <c r="AK1385" s="1164" t="s">
        <v>5946</v>
      </c>
      <c r="AL1385" s="1165" t="s">
        <v>5946</v>
      </c>
      <c r="AM1385" s="1147" t="s">
        <v>14525</v>
      </c>
      <c r="AN1385" s="1209" t="s">
        <v>14526</v>
      </c>
      <c r="AO1385" s="1147" t="s">
        <v>5356</v>
      </c>
      <c r="AP1385" s="1201" t="s">
        <v>4686</v>
      </c>
      <c r="AQ1385" s="1203" t="n">
        <v>94588</v>
      </c>
      <c r="AR1385" s="1172" t="s">
        <v>14527</v>
      </c>
      <c r="AS1385" s="1164"/>
      <c r="AT1385" s="1210" t="n">
        <v>1414396</v>
      </c>
      <c r="AU1385" s="1204" t="s">
        <v>14528</v>
      </c>
      <c r="AV1385" s="1211" t="n">
        <v>3</v>
      </c>
      <c r="AW1385" s="1212"/>
      <c r="AX1385" s="1212"/>
      <c r="AY1385" s="1212"/>
      <c r="AZ1385" s="1212"/>
      <c r="BA1385" s="1212"/>
      <c r="BB1385" s="1212"/>
      <c r="BC1385" s="1212"/>
      <c r="BD1385" s="1212"/>
      <c r="BE1385" s="1212"/>
      <c r="BF1385" s="1212"/>
      <c r="BG1385" s="1212"/>
      <c r="BH1385" s="1212"/>
      <c r="BI1385" s="1212"/>
      <c r="BJ1385" s="1212"/>
      <c r="BK1385" s="1212"/>
      <c r="BL1385" s="1213"/>
      <c r="BM1385" s="1213"/>
      <c r="BN1385" s="1213"/>
      <c r="BO1385" s="1171"/>
      <c r="BP1385" s="1172"/>
      <c r="ALZ1385" s="0"/>
      <c r="AMA1385" s="0"/>
      <c r="AMB1385" s="0"/>
      <c r="AMC1385" s="0"/>
      <c r="AMD1385" s="0"/>
      <c r="AME1385" s="0"/>
      <c r="AMF1385" s="0"/>
      <c r="AMG1385" s="0"/>
      <c r="AMH1385" s="0"/>
      <c r="AMI1385" s="0"/>
      <c r="AMJ1385" s="0"/>
    </row>
    <row r="1386" s="462" customFormat="true" ht="14.1" hidden="false" customHeight="true" outlineLevel="0" collapsed="false">
      <c r="A1386" s="1367" t="s">
        <v>14554</v>
      </c>
      <c r="B1386" s="1147" t="s">
        <v>14232</v>
      </c>
      <c r="C1386" s="1333" t="s">
        <v>6017</v>
      </c>
      <c r="D1386" s="1201" t="s">
        <v>14522</v>
      </c>
      <c r="E1386" s="1201" t="s">
        <v>14555</v>
      </c>
      <c r="F1386" s="1201" t="s">
        <v>14556</v>
      </c>
      <c r="G1386" s="1202" t="s">
        <v>14557</v>
      </c>
      <c r="H1386" s="1152" t="n">
        <v>0.095</v>
      </c>
      <c r="I1386" s="1293" t="n">
        <v>0.095</v>
      </c>
      <c r="J1386" s="1153" t="s">
        <v>5954</v>
      </c>
      <c r="K1386" s="1147" t="s">
        <v>14558</v>
      </c>
      <c r="L1386" s="1147" t="s">
        <v>5956</v>
      </c>
      <c r="M1386" s="1201" t="s">
        <v>4686</v>
      </c>
      <c r="N1386" s="1203" t="n">
        <v>94608</v>
      </c>
      <c r="O1386" s="1218" t="s">
        <v>14559</v>
      </c>
      <c r="P1386" s="1289"/>
      <c r="Q1386" s="1218" t="s">
        <v>14237</v>
      </c>
      <c r="R1386" s="1204" t="s">
        <v>14560</v>
      </c>
      <c r="S1386" s="1205" t="s">
        <v>14561</v>
      </c>
      <c r="T1386" s="1206" t="s">
        <v>8835</v>
      </c>
      <c r="U1386" s="1204" t="s">
        <v>14523</v>
      </c>
      <c r="V1386" s="1201"/>
      <c r="W1386" s="1201"/>
      <c r="X1386" s="1201"/>
      <c r="Y1386" s="1201"/>
      <c r="Z1386" s="1205" t="s">
        <v>14562</v>
      </c>
      <c r="AA1386" s="1205" t="s">
        <v>14524</v>
      </c>
      <c r="AB1386" s="1240" t="s">
        <v>14239</v>
      </c>
      <c r="AC1386" s="1161" t="s">
        <v>7576</v>
      </c>
      <c r="AD1386" s="1162" t="s">
        <v>7577</v>
      </c>
      <c r="AE1386" s="1162"/>
      <c r="AF1386" s="1162" t="s">
        <v>7890</v>
      </c>
      <c r="AG1386" s="1162"/>
      <c r="AH1386" s="1162" t="s">
        <v>14240</v>
      </c>
      <c r="AI1386" s="1162"/>
      <c r="AJ1386" s="1163" t="s">
        <v>4716</v>
      </c>
      <c r="AK1386" s="1164" t="s">
        <v>5946</v>
      </c>
      <c r="AL1386" s="1165" t="s">
        <v>5946</v>
      </c>
      <c r="AM1386" s="1147" t="s">
        <v>14525</v>
      </c>
      <c r="AN1386" s="1209" t="s">
        <v>14526</v>
      </c>
      <c r="AO1386" s="1147" t="s">
        <v>5356</v>
      </c>
      <c r="AP1386" s="1201" t="s">
        <v>4686</v>
      </c>
      <c r="AQ1386" s="1203" t="n">
        <v>94588</v>
      </c>
      <c r="AR1386" s="1172" t="s">
        <v>14527</v>
      </c>
      <c r="AS1386" s="1373"/>
      <c r="AT1386" s="1210" t="n">
        <v>1419598</v>
      </c>
      <c r="AU1386" s="1204" t="s">
        <v>14528</v>
      </c>
      <c r="AV1386" s="1211" t="n">
        <v>2</v>
      </c>
      <c r="AW1386" s="1212"/>
      <c r="AX1386" s="1212"/>
      <c r="AY1386" s="1212"/>
      <c r="AZ1386" s="1212"/>
      <c r="BA1386" s="1212"/>
      <c r="BB1386" s="1212"/>
      <c r="BC1386" s="1212"/>
      <c r="BD1386" s="1212"/>
      <c r="BE1386" s="1212"/>
      <c r="BF1386" s="1212"/>
      <c r="BG1386" s="1212"/>
      <c r="BH1386" s="1212"/>
      <c r="BI1386" s="1212"/>
      <c r="BJ1386" s="1212"/>
      <c r="BK1386" s="1212"/>
      <c r="BL1386" s="1213"/>
      <c r="BM1386" s="1213"/>
      <c r="BN1386" s="1213"/>
      <c r="BO1386" s="1171"/>
      <c r="BP1386" s="1172"/>
      <c r="ALZ1386" s="0"/>
      <c r="AMA1386" s="0"/>
      <c r="AMB1386" s="0"/>
      <c r="AMC1386" s="0"/>
      <c r="AMD1386" s="0"/>
      <c r="AME1386" s="0"/>
      <c r="AMF1386" s="0"/>
      <c r="AMG1386" s="0"/>
      <c r="AMH1386" s="0"/>
      <c r="AMI1386" s="0"/>
      <c r="AMJ1386" s="0"/>
    </row>
    <row r="1387" s="462" customFormat="true" ht="14.1" hidden="false" customHeight="true" outlineLevel="0" collapsed="false">
      <c r="A1387" s="1367" t="s">
        <v>14563</v>
      </c>
      <c r="B1387" s="1147" t="s">
        <v>14232</v>
      </c>
      <c r="C1387" s="1333" t="s">
        <v>6017</v>
      </c>
      <c r="D1387" s="1241"/>
      <c r="E1387" s="1201" t="s">
        <v>4020</v>
      </c>
      <c r="F1387" s="1201" t="s">
        <v>14564</v>
      </c>
      <c r="G1387" s="1202"/>
      <c r="H1387" s="1152" t="n">
        <v>0.09</v>
      </c>
      <c r="I1387" s="1152"/>
      <c r="J1387" s="1153" t="s">
        <v>6140</v>
      </c>
      <c r="K1387" s="1147" t="s">
        <v>14565</v>
      </c>
      <c r="L1387" s="1147" t="s">
        <v>5676</v>
      </c>
      <c r="M1387" s="1201" t="s">
        <v>4686</v>
      </c>
      <c r="N1387" s="1203" t="n">
        <v>94306</v>
      </c>
      <c r="O1387" s="1218"/>
      <c r="P1387" s="1289"/>
      <c r="Q1387" s="1156"/>
      <c r="R1387" s="1204"/>
      <c r="S1387" s="1205"/>
      <c r="T1387" s="1206"/>
      <c r="U1387" s="1204"/>
      <c r="V1387" s="1201"/>
      <c r="W1387" s="1201"/>
      <c r="X1387" s="1201"/>
      <c r="Y1387" s="1201"/>
      <c r="Z1387" s="1205"/>
      <c r="AA1387" s="1158"/>
      <c r="AB1387" s="1202"/>
      <c r="AC1387" s="1161" t="s">
        <v>7576</v>
      </c>
      <c r="AD1387" s="1162" t="s">
        <v>7577</v>
      </c>
      <c r="AE1387" s="1162"/>
      <c r="AF1387" s="1162" t="s">
        <v>7890</v>
      </c>
      <c r="AG1387" s="1162"/>
      <c r="AH1387" s="1162" t="s">
        <v>14240</v>
      </c>
      <c r="AI1387" s="1162" t="s">
        <v>14566</v>
      </c>
      <c r="AJ1387" s="1163" t="s">
        <v>4716</v>
      </c>
      <c r="AK1387" s="1164" t="s">
        <v>5946</v>
      </c>
      <c r="AL1387" s="1165" t="s">
        <v>5946</v>
      </c>
      <c r="AM1387" s="1147" t="s">
        <v>14525</v>
      </c>
      <c r="AN1387" s="1209"/>
      <c r="AO1387" s="1147" t="s">
        <v>5356</v>
      </c>
      <c r="AP1387" s="1201" t="s">
        <v>4686</v>
      </c>
      <c r="AQ1387" s="1203" t="n">
        <v>94588</v>
      </c>
      <c r="AR1387" s="1172" t="s">
        <v>14527</v>
      </c>
      <c r="AS1387" s="1168"/>
      <c r="AT1387" s="1210"/>
      <c r="AU1387" s="1204"/>
      <c r="AV1387" s="1211"/>
      <c r="AW1387" s="1212"/>
      <c r="AX1387" s="1212"/>
      <c r="AY1387" s="1212"/>
      <c r="AZ1387" s="1212"/>
      <c r="BA1387" s="1212"/>
      <c r="BB1387" s="1212"/>
      <c r="BC1387" s="1212"/>
      <c r="BD1387" s="1212"/>
      <c r="BE1387" s="1212"/>
      <c r="BF1387" s="1212"/>
      <c r="BG1387" s="1212"/>
      <c r="BH1387" s="1212"/>
      <c r="BI1387" s="1212"/>
      <c r="BJ1387" s="1212"/>
      <c r="BK1387" s="1212"/>
      <c r="BL1387" s="1213"/>
      <c r="BM1387" s="1213"/>
      <c r="BN1387" s="1213"/>
      <c r="BO1387" s="1147"/>
      <c r="BP1387" s="1147"/>
      <c r="ALZ1387" s="0"/>
      <c r="AMA1387" s="0"/>
      <c r="AMB1387" s="0"/>
      <c r="AMC1387" s="0"/>
      <c r="AMD1387" s="0"/>
      <c r="AME1387" s="0"/>
      <c r="AMF1387" s="0"/>
      <c r="AMG1387" s="0"/>
      <c r="AMH1387" s="0"/>
      <c r="AMI1387" s="0"/>
      <c r="AMJ1387" s="0"/>
    </row>
    <row r="1388" s="462" customFormat="true" ht="14.1" hidden="false" customHeight="true" outlineLevel="0" collapsed="false">
      <c r="A1388" s="507" t="s">
        <v>874</v>
      </c>
      <c r="B1388" s="412" t="s">
        <v>5937</v>
      </c>
      <c r="C1388" s="563" t="s">
        <v>5309</v>
      </c>
      <c r="D1388" s="120" t="s">
        <v>7290</v>
      </c>
      <c r="E1388" s="120" t="s">
        <v>3665</v>
      </c>
      <c r="F1388" s="120" t="s">
        <v>4207</v>
      </c>
      <c r="G1388" s="456"/>
      <c r="H1388" s="427" t="n">
        <v>0.0925</v>
      </c>
      <c r="I1388" s="427" t="n">
        <v>0.095</v>
      </c>
      <c r="J1388" s="428" t="s">
        <v>5940</v>
      </c>
      <c r="K1388" s="412" t="s">
        <v>13591</v>
      </c>
      <c r="L1388" s="412" t="s">
        <v>5530</v>
      </c>
      <c r="M1388" s="120" t="s">
        <v>4686</v>
      </c>
      <c r="N1388" s="457" t="n">
        <v>94611</v>
      </c>
      <c r="O1388" s="458"/>
      <c r="P1388" s="544"/>
      <c r="Q1388" s="458"/>
      <c r="R1388" s="459"/>
      <c r="S1388" s="460"/>
      <c r="T1388" s="461"/>
      <c r="U1388" s="459"/>
      <c r="V1388" s="120"/>
      <c r="W1388" s="120"/>
      <c r="X1388" s="120"/>
      <c r="Y1388" s="120"/>
      <c r="Z1388" s="460"/>
      <c r="AA1388" s="460"/>
      <c r="AB1388" s="535"/>
      <c r="AC1388" s="641"/>
      <c r="AD1388" s="642"/>
      <c r="AE1388" s="641"/>
      <c r="AF1388" s="641"/>
      <c r="AG1388" s="641"/>
      <c r="AH1388" s="641"/>
      <c r="AI1388" s="641"/>
      <c r="AJ1388" s="643"/>
      <c r="AK1388" s="437" t="s">
        <v>5946</v>
      </c>
      <c r="AL1388" s="438" t="s">
        <v>5946</v>
      </c>
      <c r="AM1388" s="412" t="s">
        <v>13591</v>
      </c>
      <c r="AO1388" s="412" t="s">
        <v>13592</v>
      </c>
      <c r="AP1388" s="120" t="s">
        <v>4686</v>
      </c>
      <c r="AQ1388" s="457" t="n">
        <v>94611</v>
      </c>
      <c r="AR1388" s="463" t="s">
        <v>4207</v>
      </c>
      <c r="AS1388" s="441"/>
      <c r="AT1388" s="465"/>
      <c r="AU1388" s="459"/>
      <c r="AV1388" s="466"/>
      <c r="AW1388" s="467"/>
      <c r="AX1388" s="467"/>
      <c r="AY1388" s="467"/>
      <c r="AZ1388" s="467"/>
      <c r="BA1388" s="467"/>
      <c r="BB1388" s="467"/>
      <c r="BC1388" s="467"/>
      <c r="BD1388" s="467"/>
      <c r="BE1388" s="467"/>
      <c r="BF1388" s="467"/>
      <c r="BG1388" s="467"/>
      <c r="BH1388" s="467"/>
      <c r="BI1388" s="467"/>
      <c r="BJ1388" s="467"/>
      <c r="BK1388" s="467"/>
      <c r="BL1388" s="468"/>
      <c r="BM1388" s="468"/>
      <c r="BN1388" s="468"/>
      <c r="BO1388" s="469"/>
      <c r="BP1388" s="463"/>
      <c r="ALZ1388" s="0"/>
      <c r="AMA1388" s="0"/>
      <c r="AMB1388" s="0"/>
      <c r="AMC1388" s="0"/>
      <c r="AMD1388" s="0"/>
      <c r="AME1388" s="0"/>
      <c r="AMF1388" s="0"/>
      <c r="AMG1388" s="0"/>
      <c r="AMH1388" s="0"/>
      <c r="AMI1388" s="0"/>
      <c r="AMJ1388" s="0"/>
    </row>
    <row r="1389" s="439" customFormat="true" ht="14.1" hidden="false" customHeight="true" outlineLevel="0" collapsed="false">
      <c r="A1389" s="1367" t="s">
        <v>14567</v>
      </c>
      <c r="B1389" s="1147" t="s">
        <v>5977</v>
      </c>
      <c r="C1389" s="1333" t="s">
        <v>36</v>
      </c>
      <c r="D1389" s="1201"/>
      <c r="E1389" s="1201" t="s">
        <v>10736</v>
      </c>
      <c r="F1389" s="1201" t="s">
        <v>14568</v>
      </c>
      <c r="G1389" s="1202"/>
      <c r="H1389" s="1152" t="n">
        <v>0.0925</v>
      </c>
      <c r="I1389" s="1152" t="n">
        <v>0.095</v>
      </c>
      <c r="J1389" s="1153" t="s">
        <v>5940</v>
      </c>
      <c r="K1389" s="1147" t="s">
        <v>14569</v>
      </c>
      <c r="L1389" s="1147" t="s">
        <v>5530</v>
      </c>
      <c r="M1389" s="1201" t="s">
        <v>4686</v>
      </c>
      <c r="N1389" s="1203" t="n">
        <v>94612</v>
      </c>
      <c r="O1389" s="1218"/>
      <c r="P1389" s="1156"/>
      <c r="Q1389" s="1218"/>
      <c r="R1389" s="1204"/>
      <c r="S1389" s="1205"/>
      <c r="T1389" s="1206"/>
      <c r="U1389" s="1204"/>
      <c r="V1389" s="1201"/>
      <c r="W1389" s="1201"/>
      <c r="X1389" s="1201"/>
      <c r="Y1389" s="1201"/>
      <c r="Z1389" s="1205"/>
      <c r="AA1389" s="1205"/>
      <c r="AB1389" s="1240"/>
      <c r="AC1389" s="1222" t="s">
        <v>14570</v>
      </c>
      <c r="AD1389" s="1223"/>
      <c r="AE1389" s="1222"/>
      <c r="AF1389" s="1222"/>
      <c r="AG1389" s="1222"/>
      <c r="AH1389" s="1222" t="s">
        <v>14571</v>
      </c>
      <c r="AI1389" s="1222"/>
      <c r="AJ1389" s="1224" t="s">
        <v>4716</v>
      </c>
      <c r="AK1389" s="1164" t="s">
        <v>5946</v>
      </c>
      <c r="AL1389" s="1165" t="s">
        <v>5946</v>
      </c>
      <c r="AM1389" s="1147" t="s">
        <v>14572</v>
      </c>
      <c r="AN1389" s="1209"/>
      <c r="AO1389" s="1147" t="s">
        <v>5530</v>
      </c>
      <c r="AP1389" s="1201" t="s">
        <v>4686</v>
      </c>
      <c r="AQ1389" s="1203" t="n">
        <v>94612</v>
      </c>
      <c r="AR1389" s="1172" t="s">
        <v>14568</v>
      </c>
      <c r="AS1389" s="1168"/>
      <c r="AT1389" s="1210"/>
      <c r="AU1389" s="1204"/>
      <c r="AV1389" s="1211"/>
      <c r="AW1389" s="1212"/>
      <c r="AX1389" s="1212"/>
      <c r="AY1389" s="1212"/>
      <c r="AZ1389" s="1212"/>
      <c r="BA1389" s="1212"/>
      <c r="BB1389" s="1212"/>
      <c r="BC1389" s="1212"/>
      <c r="BD1389" s="1212"/>
      <c r="BE1389" s="1212"/>
      <c r="BF1389" s="1212"/>
      <c r="BG1389" s="1212"/>
      <c r="BH1389" s="1212"/>
      <c r="BI1389" s="1212"/>
      <c r="BJ1389" s="1212"/>
      <c r="BK1389" s="1212"/>
      <c r="BL1389" s="1213"/>
      <c r="BM1389" s="1213"/>
      <c r="BN1389" s="1213"/>
      <c r="BO1389" s="1147"/>
      <c r="BP1389" s="1279"/>
      <c r="ALZ1389" s="0"/>
      <c r="AMA1389" s="0"/>
      <c r="AMB1389" s="0"/>
      <c r="AMC1389" s="0"/>
      <c r="AMD1389" s="0"/>
      <c r="AME1389" s="0"/>
      <c r="AMF1389" s="0"/>
      <c r="AMG1389" s="0"/>
      <c r="AMH1389" s="0"/>
      <c r="AMI1389" s="0"/>
      <c r="AMJ1389" s="0"/>
    </row>
    <row r="1390" s="557" customFormat="true" ht="14.1" hidden="false" customHeight="true" outlineLevel="0" collapsed="false">
      <c r="A1390" s="507" t="s">
        <v>875</v>
      </c>
      <c r="B1390" s="412" t="s">
        <v>5937</v>
      </c>
      <c r="C1390" s="563" t="s">
        <v>5309</v>
      </c>
      <c r="D1390" s="414" t="s">
        <v>13319</v>
      </c>
      <c r="E1390" s="425" t="s">
        <v>1968</v>
      </c>
      <c r="F1390" s="425" t="s">
        <v>4236</v>
      </c>
      <c r="G1390" s="426"/>
      <c r="H1390" s="427" t="n">
        <v>0.08375</v>
      </c>
      <c r="I1390" s="538" t="n">
        <v>0.0863</v>
      </c>
      <c r="J1390" s="428" t="s">
        <v>6303</v>
      </c>
      <c r="K1390" s="412" t="s">
        <v>13593</v>
      </c>
      <c r="L1390" s="412" t="s">
        <v>5690</v>
      </c>
      <c r="M1390" s="414" t="s">
        <v>4686</v>
      </c>
      <c r="N1390" s="429" t="n">
        <v>94533</v>
      </c>
      <c r="O1390" s="430"/>
      <c r="P1390" s="431"/>
      <c r="Q1390" s="432"/>
      <c r="R1390" s="414"/>
      <c r="S1390" s="433"/>
      <c r="T1390" s="434"/>
      <c r="U1390" s="414"/>
      <c r="V1390" s="425"/>
      <c r="W1390" s="425"/>
      <c r="X1390" s="425"/>
      <c r="Y1390" s="425"/>
      <c r="Z1390" s="433"/>
      <c r="AA1390" s="433"/>
      <c r="AB1390" s="435"/>
      <c r="AC1390" s="645"/>
      <c r="AD1390" s="645"/>
      <c r="AE1390" s="645"/>
      <c r="AF1390" s="645"/>
      <c r="AG1390" s="645"/>
      <c r="AH1390" s="645"/>
      <c r="AI1390" s="645"/>
      <c r="AJ1390" s="498"/>
      <c r="AK1390" s="437" t="s">
        <v>5946</v>
      </c>
      <c r="AL1390" s="438" t="s">
        <v>5946</v>
      </c>
      <c r="AM1390" s="412" t="s">
        <v>13593</v>
      </c>
      <c r="AN1390" s="439"/>
      <c r="AO1390" s="412" t="s">
        <v>5690</v>
      </c>
      <c r="AP1390" s="414" t="s">
        <v>4686</v>
      </c>
      <c r="AQ1390" s="429" t="n">
        <v>94533</v>
      </c>
      <c r="AR1390" s="440" t="s">
        <v>4236</v>
      </c>
      <c r="AS1390" s="437"/>
      <c r="AT1390" s="438"/>
      <c r="AU1390" s="414"/>
      <c r="AV1390" s="442"/>
      <c r="AW1390" s="443"/>
      <c r="AX1390" s="443"/>
      <c r="AY1390" s="443"/>
      <c r="AZ1390" s="443"/>
      <c r="BA1390" s="443"/>
      <c r="BB1390" s="443"/>
      <c r="BC1390" s="443"/>
      <c r="BD1390" s="443"/>
      <c r="BE1390" s="443"/>
      <c r="BF1390" s="443"/>
      <c r="BG1390" s="443"/>
      <c r="BH1390" s="443"/>
      <c r="BI1390" s="443"/>
      <c r="BJ1390" s="443"/>
      <c r="BK1390" s="443"/>
      <c r="BL1390" s="412"/>
      <c r="BM1390" s="412"/>
      <c r="BN1390" s="412"/>
      <c r="BO1390" s="469"/>
      <c r="BP1390" s="412"/>
      <c r="ALZ1390" s="0"/>
      <c r="AMA1390" s="0"/>
      <c r="AMB1390" s="0"/>
      <c r="AMC1390" s="0"/>
      <c r="AMD1390" s="0"/>
      <c r="AME1390" s="0"/>
      <c r="AMF1390" s="0"/>
      <c r="AMG1390" s="0"/>
      <c r="AMH1390" s="0"/>
      <c r="AMI1390" s="0"/>
      <c r="AMJ1390" s="0"/>
    </row>
    <row r="1391" s="557" customFormat="true" ht="14.1" hidden="false" customHeight="true" outlineLevel="0" collapsed="false">
      <c r="A1391" s="1370" t="s">
        <v>8331</v>
      </c>
      <c r="B1391" s="1108" t="s">
        <v>6782</v>
      </c>
      <c r="C1391" s="1335" t="s">
        <v>4715</v>
      </c>
      <c r="D1391" s="1110" t="s">
        <v>6782</v>
      </c>
      <c r="E1391" s="1110" t="s">
        <v>3178</v>
      </c>
      <c r="F1391" s="1110" t="s">
        <v>8332</v>
      </c>
      <c r="G1391" s="1111" t="s">
        <v>8333</v>
      </c>
      <c r="H1391" s="1112" t="n">
        <v>0.0975</v>
      </c>
      <c r="I1391" s="1112" t="n">
        <v>0.09</v>
      </c>
      <c r="J1391" s="1113" t="s">
        <v>6140</v>
      </c>
      <c r="K1391" s="1108" t="s">
        <v>8334</v>
      </c>
      <c r="L1391" s="1108" t="s">
        <v>6245</v>
      </c>
      <c r="M1391" s="1110" t="s">
        <v>4686</v>
      </c>
      <c r="N1391" s="1114" t="n">
        <v>94015</v>
      </c>
      <c r="O1391" s="1242"/>
      <c r="P1391" s="1117"/>
      <c r="Q1391" s="1117"/>
      <c r="R1391" s="1118"/>
      <c r="S1391" s="1119"/>
      <c r="T1391" s="1120"/>
      <c r="U1391" s="1118"/>
      <c r="V1391" s="1110"/>
      <c r="W1391" s="1110"/>
      <c r="X1391" s="1110"/>
      <c r="Y1391" s="1110"/>
      <c r="Z1391" s="1119" t="s">
        <v>6006</v>
      </c>
      <c r="AA1391" s="1121" t="s">
        <v>4745</v>
      </c>
      <c r="AB1391" s="1111"/>
      <c r="AC1391" s="1140"/>
      <c r="AD1391" s="1140"/>
      <c r="AE1391" s="1140" t="s">
        <v>7636</v>
      </c>
      <c r="AF1391" s="1140"/>
      <c r="AG1391" s="1140"/>
      <c r="AH1391" s="1140" t="s">
        <v>8335</v>
      </c>
      <c r="AI1391" s="1140"/>
      <c r="AJ1391" s="1141" t="s">
        <v>7581</v>
      </c>
      <c r="AK1391" s="1126" t="s">
        <v>5946</v>
      </c>
      <c r="AL1391" s="1127" t="s">
        <v>5946</v>
      </c>
      <c r="AM1391" s="1108" t="str">
        <f aca="false">PROPER(AN1391)</f>
        <v>55 Serramonte Center</v>
      </c>
      <c r="AN1391" s="1128" t="s">
        <v>8336</v>
      </c>
      <c r="AO1391" s="1108" t="s">
        <v>6245</v>
      </c>
      <c r="AP1391" s="1110" t="s">
        <v>4686</v>
      </c>
      <c r="AQ1391" s="1114" t="n">
        <v>94015</v>
      </c>
      <c r="AR1391" s="1129" t="s">
        <v>8332</v>
      </c>
      <c r="AS1391" s="1126"/>
      <c r="AT1391" s="1131"/>
      <c r="AU1391" s="1118"/>
      <c r="AV1391" s="1132" t="n">
        <v>2</v>
      </c>
      <c r="AW1391" s="1133"/>
      <c r="AX1391" s="1133"/>
      <c r="AY1391" s="1133"/>
      <c r="AZ1391" s="1133"/>
      <c r="BA1391" s="1133"/>
      <c r="BB1391" s="1133"/>
      <c r="BC1391" s="1133"/>
      <c r="BD1391" s="1133"/>
      <c r="BE1391" s="1133"/>
      <c r="BF1391" s="1133"/>
      <c r="BG1391" s="1133"/>
      <c r="BH1391" s="1133"/>
      <c r="BI1391" s="1133"/>
      <c r="BJ1391" s="1133"/>
      <c r="BK1391" s="1133"/>
      <c r="BL1391" s="1134"/>
      <c r="BM1391" s="1134"/>
      <c r="BN1391" s="1134"/>
      <c r="BO1391" s="1108"/>
      <c r="BP1391" s="1108"/>
      <c r="ALZ1391" s="0"/>
      <c r="AMA1391" s="0"/>
      <c r="AMB1391" s="0"/>
      <c r="AMC1391" s="0"/>
      <c r="AMD1391" s="0"/>
      <c r="AME1391" s="0"/>
      <c r="AMF1391" s="0"/>
      <c r="AMG1391" s="0"/>
      <c r="AMH1391" s="0"/>
      <c r="AMI1391" s="0"/>
      <c r="AMJ1391" s="0"/>
    </row>
    <row r="1392" s="557" customFormat="true" ht="14.1" hidden="false" customHeight="true" outlineLevel="0" collapsed="false">
      <c r="A1392" s="507" t="s">
        <v>4288</v>
      </c>
      <c r="B1392" s="412" t="s">
        <v>713</v>
      </c>
      <c r="C1392" s="563" t="s">
        <v>36</v>
      </c>
      <c r="D1392" s="414"/>
      <c r="E1392" s="425" t="s">
        <v>1402</v>
      </c>
      <c r="F1392" s="425" t="s">
        <v>4287</v>
      </c>
      <c r="G1392" s="426"/>
      <c r="H1392" s="427" t="n">
        <v>0.0925</v>
      </c>
      <c r="I1392" s="538" t="n">
        <v>0.095</v>
      </c>
      <c r="J1392" s="428" t="s">
        <v>5940</v>
      </c>
      <c r="K1392" s="412" t="s">
        <v>12878</v>
      </c>
      <c r="L1392" s="412" t="s">
        <v>5530</v>
      </c>
      <c r="M1392" s="414" t="s">
        <v>4686</v>
      </c>
      <c r="N1392" s="429" t="n">
        <v>94605</v>
      </c>
      <c r="O1392" s="430"/>
      <c r="P1392" s="431"/>
      <c r="Q1392" s="432"/>
      <c r="R1392" s="414"/>
      <c r="S1392" s="433"/>
      <c r="T1392" s="434"/>
      <c r="U1392" s="414"/>
      <c r="V1392" s="425"/>
      <c r="W1392" s="425"/>
      <c r="X1392" s="425"/>
      <c r="Y1392" s="425"/>
      <c r="Z1392" s="433"/>
      <c r="AA1392" s="433"/>
      <c r="AB1392" s="435"/>
      <c r="AC1392" s="645"/>
      <c r="AD1392" s="645"/>
      <c r="AE1392" s="645"/>
      <c r="AF1392" s="645"/>
      <c r="AG1392" s="645"/>
      <c r="AH1392" s="645"/>
      <c r="AI1392" s="645"/>
      <c r="AJ1392" s="498"/>
      <c r="AK1392" s="437" t="s">
        <v>5946</v>
      </c>
      <c r="AL1392" s="438" t="s">
        <v>5946</v>
      </c>
      <c r="AM1392" s="412" t="s">
        <v>12878</v>
      </c>
      <c r="AN1392" s="439"/>
      <c r="AO1392" s="412" t="s">
        <v>5530</v>
      </c>
      <c r="AP1392" s="414" t="s">
        <v>4686</v>
      </c>
      <c r="AQ1392" s="429" t="n">
        <v>94605</v>
      </c>
      <c r="AR1392" s="440" t="s">
        <v>4287</v>
      </c>
      <c r="AS1392" s="437"/>
      <c r="AT1392" s="438"/>
      <c r="AU1392" s="414"/>
      <c r="AV1392" s="442"/>
      <c r="AW1392" s="443"/>
      <c r="AX1392" s="443"/>
      <c r="AY1392" s="443"/>
      <c r="AZ1392" s="443"/>
      <c r="BA1392" s="443"/>
      <c r="BB1392" s="443"/>
      <c r="BC1392" s="443"/>
      <c r="BD1392" s="443"/>
      <c r="BE1392" s="443"/>
      <c r="BF1392" s="443"/>
      <c r="BG1392" s="443"/>
      <c r="BH1392" s="443"/>
      <c r="BI1392" s="443"/>
      <c r="BJ1392" s="443"/>
      <c r="BK1392" s="443"/>
      <c r="BL1392" s="412"/>
      <c r="BM1392" s="412"/>
      <c r="BN1392" s="412"/>
      <c r="BO1392" s="477"/>
      <c r="BP1392" s="412"/>
      <c r="ALZ1392" s="0"/>
      <c r="AMA1392" s="0"/>
      <c r="AMB1392" s="0"/>
      <c r="AMC1392" s="0"/>
      <c r="AMD1392" s="0"/>
      <c r="AME1392" s="0"/>
      <c r="AMF1392" s="0"/>
      <c r="AMG1392" s="0"/>
      <c r="AMH1392" s="0"/>
      <c r="AMI1392" s="0"/>
      <c r="AMJ1392" s="0"/>
    </row>
    <row r="1393" s="557" customFormat="true" ht="14.1" hidden="false" customHeight="true" outlineLevel="0" collapsed="false">
      <c r="A1393" s="1367" t="s">
        <v>10033</v>
      </c>
      <c r="B1393" s="1147" t="s">
        <v>5977</v>
      </c>
      <c r="C1393" s="1333" t="s">
        <v>36</v>
      </c>
      <c r="D1393" s="1201"/>
      <c r="E1393" s="1201" t="s">
        <v>10034</v>
      </c>
      <c r="F1393" s="1201" t="s">
        <v>10035</v>
      </c>
      <c r="G1393" s="1202" t="s">
        <v>10036</v>
      </c>
      <c r="H1393" s="1152" t="n">
        <v>0.085</v>
      </c>
      <c r="I1393" s="1152" t="n">
        <v>0.0875</v>
      </c>
      <c r="J1393" s="1153" t="s">
        <v>5772</v>
      </c>
      <c r="K1393" s="1147" t="s">
        <v>10037</v>
      </c>
      <c r="L1393" s="1147" t="s">
        <v>4720</v>
      </c>
      <c r="M1393" s="1201" t="s">
        <v>4686</v>
      </c>
      <c r="N1393" s="1203" t="n">
        <v>94115</v>
      </c>
      <c r="O1393" s="1218" t="s">
        <v>10038</v>
      </c>
      <c r="P1393" s="1156"/>
      <c r="Q1393" s="1156"/>
      <c r="R1393" s="1204" t="s">
        <v>10039</v>
      </c>
      <c r="S1393" s="1205"/>
      <c r="T1393" s="1206" t="s">
        <v>10040</v>
      </c>
      <c r="U1393" s="1201" t="s">
        <v>9853</v>
      </c>
      <c r="V1393" s="1201" t="s">
        <v>10041</v>
      </c>
      <c r="W1393" s="1201"/>
      <c r="X1393" s="1201"/>
      <c r="Y1393" s="1201"/>
      <c r="Z1393" s="1205" t="s">
        <v>6006</v>
      </c>
      <c r="AA1393" s="1158" t="s">
        <v>4745</v>
      </c>
      <c r="AB1393" s="1240" t="s">
        <v>10042</v>
      </c>
      <c r="AC1393" s="1207" t="s">
        <v>7719</v>
      </c>
      <c r="AD1393" s="1207"/>
      <c r="AE1393" s="1207" t="s">
        <v>10043</v>
      </c>
      <c r="AF1393" s="1207"/>
      <c r="AG1393" s="1207"/>
      <c r="AH1393" s="1207"/>
      <c r="AI1393" s="1207"/>
      <c r="AJ1393" s="1208" t="s">
        <v>4716</v>
      </c>
      <c r="AK1393" s="1164" t="s">
        <v>5946</v>
      </c>
      <c r="AL1393" s="1165" t="s">
        <v>5946</v>
      </c>
      <c r="AM1393" s="1147" t="s">
        <v>10044</v>
      </c>
      <c r="AN1393" s="1209"/>
      <c r="AO1393" s="1147" t="s">
        <v>4720</v>
      </c>
      <c r="AP1393" s="1201" t="s">
        <v>4686</v>
      </c>
      <c r="AQ1393" s="1203" t="n">
        <v>94115</v>
      </c>
      <c r="AR1393" s="1172" t="s">
        <v>10035</v>
      </c>
      <c r="AS1393" s="1164"/>
      <c r="AT1393" s="1210"/>
      <c r="AU1393" s="1204"/>
      <c r="AV1393" s="1211"/>
      <c r="AW1393" s="1212"/>
      <c r="AX1393" s="1212"/>
      <c r="AY1393" s="1212"/>
      <c r="AZ1393" s="1212"/>
      <c r="BA1393" s="1212"/>
      <c r="BB1393" s="1212"/>
      <c r="BC1393" s="1212"/>
      <c r="BD1393" s="1212"/>
      <c r="BE1393" s="1212"/>
      <c r="BF1393" s="1212"/>
      <c r="BG1393" s="1212"/>
      <c r="BH1393" s="1212"/>
      <c r="BI1393" s="1212"/>
      <c r="BJ1393" s="1212"/>
      <c r="BK1393" s="1212"/>
      <c r="BL1393" s="1213"/>
      <c r="BM1393" s="1213"/>
      <c r="BN1393" s="1213"/>
      <c r="BO1393" s="1147"/>
      <c r="BP1393" s="1147"/>
      <c r="ALZ1393" s="0"/>
      <c r="AMA1393" s="0"/>
      <c r="AMB1393" s="0"/>
      <c r="AMC1393" s="0"/>
      <c r="AMD1393" s="0"/>
      <c r="AME1393" s="0"/>
      <c r="AMF1393" s="0"/>
      <c r="AMG1393" s="0"/>
      <c r="AMH1393" s="0"/>
      <c r="AMI1393" s="0"/>
      <c r="AMJ1393" s="0"/>
    </row>
    <row r="1394" s="439" customFormat="true" ht="14.1" hidden="false" customHeight="true" outlineLevel="0" collapsed="false">
      <c r="A1394" s="507" t="s">
        <v>7151</v>
      </c>
      <c r="B1394" s="412" t="s">
        <v>713</v>
      </c>
      <c r="C1394" s="508" t="s">
        <v>36</v>
      </c>
      <c r="D1394" s="470" t="s">
        <v>6981</v>
      </c>
      <c r="E1394" s="120" t="s">
        <v>6301</v>
      </c>
      <c r="F1394" s="120" t="s">
        <v>6302</v>
      </c>
      <c r="G1394" s="456"/>
      <c r="H1394" s="427" t="n">
        <v>0.09</v>
      </c>
      <c r="I1394" s="427"/>
      <c r="J1394" s="428" t="s">
        <v>6303</v>
      </c>
      <c r="K1394" s="412" t="s">
        <v>7152</v>
      </c>
      <c r="L1394" s="412" t="s">
        <v>1532</v>
      </c>
      <c r="M1394" s="120" t="s">
        <v>4686</v>
      </c>
      <c r="N1394" s="457" t="n">
        <v>94591</v>
      </c>
      <c r="O1394" s="458"/>
      <c r="P1394" s="431"/>
      <c r="Q1394" s="431"/>
      <c r="R1394" s="459"/>
      <c r="S1394" s="460"/>
      <c r="T1394" s="461"/>
      <c r="U1394" s="459"/>
      <c r="V1394" s="120"/>
      <c r="W1394" s="120"/>
      <c r="X1394" s="120"/>
      <c r="Y1394" s="120"/>
      <c r="Z1394" s="460"/>
      <c r="AA1394" s="433"/>
      <c r="AB1394" s="456"/>
      <c r="AC1394" s="594"/>
      <c r="AD1394" s="595"/>
      <c r="AE1394" s="595"/>
      <c r="AF1394" s="595"/>
      <c r="AG1394" s="595"/>
      <c r="AH1394" s="595"/>
      <c r="AI1394" s="595"/>
      <c r="AJ1394" s="596"/>
      <c r="AK1394" s="437"/>
      <c r="AL1394" s="438"/>
      <c r="AM1394" s="412" t="s">
        <v>7152</v>
      </c>
      <c r="AN1394" s="462"/>
      <c r="AO1394" s="412" t="s">
        <v>1532</v>
      </c>
      <c r="AP1394" s="120" t="s">
        <v>4686</v>
      </c>
      <c r="AQ1394" s="457" t="n">
        <v>94591</v>
      </c>
      <c r="AR1394" s="463" t="s">
        <v>6302</v>
      </c>
      <c r="AS1394" s="441"/>
      <c r="AT1394" s="465"/>
      <c r="AU1394" s="459"/>
      <c r="AV1394" s="466"/>
      <c r="AW1394" s="467"/>
      <c r="AX1394" s="467"/>
      <c r="AY1394" s="467"/>
      <c r="AZ1394" s="467"/>
      <c r="BA1394" s="467"/>
      <c r="BB1394" s="467"/>
      <c r="BC1394" s="467"/>
      <c r="BD1394" s="467"/>
      <c r="BE1394" s="467"/>
      <c r="BF1394" s="467"/>
      <c r="BG1394" s="467"/>
      <c r="BH1394" s="467"/>
      <c r="BI1394" s="467"/>
      <c r="BJ1394" s="467"/>
      <c r="BK1394" s="467"/>
      <c r="BL1394" s="468"/>
      <c r="BM1394" s="468"/>
      <c r="BN1394" s="468"/>
      <c r="BO1394" s="412"/>
      <c r="BP1394" s="412"/>
      <c r="ALZ1394" s="0"/>
      <c r="AMA1394" s="0"/>
      <c r="AMB1394" s="0"/>
      <c r="AMC1394" s="0"/>
      <c r="AMD1394" s="0"/>
      <c r="AME1394" s="0"/>
      <c r="AMF1394" s="0"/>
      <c r="AMG1394" s="0"/>
      <c r="AMH1394" s="0"/>
      <c r="AMI1394" s="0"/>
      <c r="AMJ1394" s="0"/>
    </row>
    <row r="1395" s="439" customFormat="true" ht="14.1" hidden="false" customHeight="true" outlineLevel="0" collapsed="false">
      <c r="A1395" s="507" t="s">
        <v>2982</v>
      </c>
      <c r="B1395" s="412" t="s">
        <v>4682</v>
      </c>
      <c r="C1395" s="563" t="s">
        <v>5959</v>
      </c>
      <c r="D1395" s="414" t="s">
        <v>9344</v>
      </c>
      <c r="E1395" s="425" t="s">
        <v>7159</v>
      </c>
      <c r="F1395" s="425" t="s">
        <v>2979</v>
      </c>
      <c r="G1395" s="426" t="s">
        <v>7160</v>
      </c>
      <c r="H1395" s="427" t="n">
        <v>0.0925</v>
      </c>
      <c r="I1395" s="427" t="n">
        <v>0.0875</v>
      </c>
      <c r="J1395" s="428" t="s">
        <v>5994</v>
      </c>
      <c r="K1395" s="412" t="s">
        <v>7161</v>
      </c>
      <c r="L1395" s="412" t="s">
        <v>5994</v>
      </c>
      <c r="M1395" s="414" t="s">
        <v>4686</v>
      </c>
      <c r="N1395" s="429" t="n">
        <v>94002</v>
      </c>
      <c r="O1395" s="458" t="s">
        <v>7162</v>
      </c>
      <c r="P1395" s="431"/>
      <c r="Q1395" s="432"/>
      <c r="R1395" s="414" t="s">
        <v>353</v>
      </c>
      <c r="S1395" s="433" t="s">
        <v>7163</v>
      </c>
      <c r="T1395" s="434" t="s">
        <v>7164</v>
      </c>
      <c r="U1395" s="414"/>
      <c r="V1395" s="425"/>
      <c r="W1395" s="425"/>
      <c r="X1395" s="425"/>
      <c r="Y1395" s="425"/>
      <c r="Z1395" s="433" t="s">
        <v>7165</v>
      </c>
      <c r="AA1395" s="433" t="s">
        <v>7165</v>
      </c>
      <c r="AB1395" s="435"/>
      <c r="AC1395" s="645"/>
      <c r="AD1395" s="645"/>
      <c r="AE1395" s="645"/>
      <c r="AF1395" s="645"/>
      <c r="AG1395" s="645"/>
      <c r="AH1395" s="645"/>
      <c r="AI1395" s="645"/>
      <c r="AJ1395" s="498"/>
      <c r="AK1395" s="437" t="s">
        <v>5946</v>
      </c>
      <c r="AL1395" s="438" t="s">
        <v>5946</v>
      </c>
      <c r="AM1395" s="412" t="s">
        <v>7161</v>
      </c>
      <c r="AO1395" s="412" t="s">
        <v>5994</v>
      </c>
      <c r="AP1395" s="414" t="s">
        <v>4686</v>
      </c>
      <c r="AQ1395" s="429" t="n">
        <v>94002</v>
      </c>
      <c r="AR1395" s="440" t="s">
        <v>2979</v>
      </c>
      <c r="AS1395" s="437"/>
      <c r="AT1395" s="438"/>
      <c r="AU1395" s="414"/>
      <c r="AV1395" s="442" t="n">
        <v>5</v>
      </c>
      <c r="AW1395" s="443"/>
      <c r="AX1395" s="443"/>
      <c r="AY1395" s="443"/>
      <c r="AZ1395" s="443"/>
      <c r="BA1395" s="443"/>
      <c r="BB1395" s="443"/>
      <c r="BC1395" s="443"/>
      <c r="BD1395" s="443"/>
      <c r="BE1395" s="443"/>
      <c r="BF1395" s="443"/>
      <c r="BG1395" s="443"/>
      <c r="BH1395" s="443"/>
      <c r="BI1395" s="443"/>
      <c r="BJ1395" s="443"/>
      <c r="BK1395" s="443"/>
      <c r="BL1395" s="412"/>
      <c r="BM1395" s="412"/>
      <c r="BN1395" s="412"/>
      <c r="BO1395" s="412"/>
      <c r="BP1395" s="412"/>
      <c r="ALZ1395" s="0"/>
      <c r="AMA1395" s="0"/>
      <c r="AMB1395" s="0"/>
      <c r="AMC1395" s="0"/>
      <c r="AMD1395" s="0"/>
      <c r="AME1395" s="0"/>
      <c r="AMF1395" s="0"/>
      <c r="AMG1395" s="0"/>
      <c r="AMH1395" s="0"/>
      <c r="AMI1395" s="0"/>
      <c r="AMJ1395" s="0"/>
    </row>
    <row r="1396" s="439" customFormat="true" ht="14.1" hidden="false" customHeight="true" outlineLevel="0" collapsed="false">
      <c r="A1396" s="507" t="s">
        <v>12879</v>
      </c>
      <c r="B1396" s="412" t="s">
        <v>713</v>
      </c>
      <c r="C1396" s="563" t="s">
        <v>36</v>
      </c>
      <c r="D1396" s="414"/>
      <c r="E1396" s="425" t="s">
        <v>4356</v>
      </c>
      <c r="F1396" s="425" t="s">
        <v>12880</v>
      </c>
      <c r="G1396" s="426"/>
      <c r="H1396" s="427" t="n">
        <v>0.0925</v>
      </c>
      <c r="I1396" s="427" t="n">
        <v>0.09</v>
      </c>
      <c r="J1396" s="428" t="s">
        <v>6702</v>
      </c>
      <c r="K1396" s="412" t="s">
        <v>12881</v>
      </c>
      <c r="L1396" s="412" t="s">
        <v>6704</v>
      </c>
      <c r="M1396" s="414" t="s">
        <v>4686</v>
      </c>
      <c r="N1396" s="429" t="n">
        <v>94565</v>
      </c>
      <c r="O1396" s="458"/>
      <c r="P1396" s="431"/>
      <c r="Q1396" s="432"/>
      <c r="R1396" s="414"/>
      <c r="S1396" s="433"/>
      <c r="T1396" s="434"/>
      <c r="U1396" s="414"/>
      <c r="V1396" s="425"/>
      <c r="W1396" s="425"/>
      <c r="X1396" s="425"/>
      <c r="Y1396" s="425"/>
      <c r="Z1396" s="433"/>
      <c r="AA1396" s="433"/>
      <c r="AB1396" s="435"/>
      <c r="AC1396" s="594"/>
      <c r="AD1396" s="595"/>
      <c r="AE1396" s="595"/>
      <c r="AF1396" s="595"/>
      <c r="AG1396" s="595"/>
      <c r="AH1396" s="595"/>
      <c r="AI1396" s="595"/>
      <c r="AJ1396" s="596"/>
      <c r="AK1396" s="437" t="s">
        <v>5946</v>
      </c>
      <c r="AL1396" s="438" t="s">
        <v>5946</v>
      </c>
      <c r="AM1396" s="412" t="s">
        <v>12882</v>
      </c>
      <c r="AO1396" s="412" t="s">
        <v>6704</v>
      </c>
      <c r="AP1396" s="414" t="s">
        <v>4686</v>
      </c>
      <c r="AQ1396" s="429" t="n">
        <v>94565</v>
      </c>
      <c r="AR1396" s="440" t="s">
        <v>12880</v>
      </c>
      <c r="AS1396" s="464"/>
      <c r="AT1396" s="438"/>
      <c r="AU1396" s="414"/>
      <c r="AV1396" s="442"/>
      <c r="AW1396" s="443"/>
      <c r="AX1396" s="443"/>
      <c r="AY1396" s="443"/>
      <c r="AZ1396" s="443"/>
      <c r="BA1396" s="443"/>
      <c r="BB1396" s="443"/>
      <c r="BC1396" s="443"/>
      <c r="BD1396" s="443"/>
      <c r="BE1396" s="443"/>
      <c r="BF1396" s="443"/>
      <c r="BG1396" s="443"/>
      <c r="BH1396" s="443"/>
      <c r="BI1396" s="443"/>
      <c r="BJ1396" s="443"/>
      <c r="BK1396" s="443"/>
      <c r="BL1396" s="412"/>
      <c r="BM1396" s="412"/>
      <c r="BN1396" s="412"/>
      <c r="BO1396" s="412"/>
      <c r="BP1396" s="412"/>
      <c r="ALZ1396" s="0"/>
      <c r="AMA1396" s="0"/>
      <c r="AMB1396" s="0"/>
      <c r="AMC1396" s="0"/>
      <c r="AMD1396" s="0"/>
      <c r="AME1396" s="0"/>
      <c r="AMF1396" s="0"/>
      <c r="AMG1396" s="0"/>
      <c r="AMH1396" s="0"/>
      <c r="AMI1396" s="0"/>
      <c r="AMJ1396" s="0"/>
    </row>
    <row r="1397" s="439" customFormat="true" ht="14.1" hidden="false" customHeight="true" outlineLevel="0" collapsed="false">
      <c r="A1397" s="1367" t="s">
        <v>9708</v>
      </c>
      <c r="B1397" s="1147" t="s">
        <v>5977</v>
      </c>
      <c r="C1397" s="1354" t="s">
        <v>36</v>
      </c>
      <c r="D1397" s="1149"/>
      <c r="E1397" s="1150" t="s">
        <v>9709</v>
      </c>
      <c r="F1397" s="1150" t="s">
        <v>9710</v>
      </c>
      <c r="G1397" s="1151"/>
      <c r="H1397" s="1152" t="n">
        <v>0.0975</v>
      </c>
      <c r="I1397" s="1152" t="n">
        <v>0.09</v>
      </c>
      <c r="J1397" s="1153" t="s">
        <v>82</v>
      </c>
      <c r="K1397" s="1147" t="s">
        <v>9711</v>
      </c>
      <c r="L1397" s="1147" t="s">
        <v>5820</v>
      </c>
      <c r="M1397" s="1149" t="s">
        <v>4686</v>
      </c>
      <c r="N1397" s="1154" t="n">
        <v>94806</v>
      </c>
      <c r="O1397" s="1155"/>
      <c r="P1397" s="1156"/>
      <c r="Q1397" s="1157"/>
      <c r="R1397" s="1149"/>
      <c r="S1397" s="1158"/>
      <c r="T1397" s="1159"/>
      <c r="U1397" s="1149"/>
      <c r="V1397" s="1150"/>
      <c r="W1397" s="1150"/>
      <c r="X1397" s="1150"/>
      <c r="Y1397" s="1150"/>
      <c r="Z1397" s="1158"/>
      <c r="AA1397" s="1158"/>
      <c r="AB1397" s="1160"/>
      <c r="AC1397" s="1161" t="s">
        <v>7695</v>
      </c>
      <c r="AD1397" s="1162"/>
      <c r="AE1397" s="1162"/>
      <c r="AF1397" s="1162"/>
      <c r="AG1397" s="1162"/>
      <c r="AH1397" s="1162"/>
      <c r="AI1397" s="1162"/>
      <c r="AJ1397" s="1163" t="s">
        <v>4716</v>
      </c>
      <c r="AK1397" s="1164" t="s">
        <v>5946</v>
      </c>
      <c r="AL1397" s="1165" t="s">
        <v>5946</v>
      </c>
      <c r="AM1397" s="1147" t="str">
        <f aca="false">K1397</f>
        <v>15521 San Pablo Ave</v>
      </c>
      <c r="AN1397" s="1166"/>
      <c r="AO1397" s="1147" t="s">
        <v>5820</v>
      </c>
      <c r="AP1397" s="1149" t="s">
        <v>4686</v>
      </c>
      <c r="AQ1397" s="1154" t="n">
        <v>94806</v>
      </c>
      <c r="AR1397" s="1167" t="str">
        <f aca="false">F1397</f>
        <v>510-222-6095</v>
      </c>
      <c r="AS1397" s="1226"/>
      <c r="AT1397" s="1165"/>
      <c r="AU1397" s="1149"/>
      <c r="AV1397" s="1169"/>
      <c r="AW1397" s="1170"/>
      <c r="AX1397" s="1170"/>
      <c r="AY1397" s="1170"/>
      <c r="AZ1397" s="1170"/>
      <c r="BA1397" s="1170"/>
      <c r="BB1397" s="1170"/>
      <c r="BC1397" s="1170"/>
      <c r="BD1397" s="1170"/>
      <c r="BE1397" s="1170"/>
      <c r="BF1397" s="1170"/>
      <c r="BG1397" s="1170"/>
      <c r="BH1397" s="1170"/>
      <c r="BI1397" s="1170"/>
      <c r="BJ1397" s="1170"/>
      <c r="BK1397" s="1170"/>
      <c r="BL1397" s="1147"/>
      <c r="BM1397" s="1147"/>
      <c r="BN1397" s="1147"/>
      <c r="BO1397" s="1147"/>
      <c r="BP1397" s="1172"/>
      <c r="ALZ1397" s="0"/>
      <c r="AMA1397" s="0"/>
      <c r="AMB1397" s="0"/>
      <c r="AMC1397" s="0"/>
      <c r="AMD1397" s="0"/>
      <c r="AME1397" s="0"/>
      <c r="AMF1397" s="0"/>
      <c r="AMG1397" s="0"/>
      <c r="AMH1397" s="0"/>
      <c r="AMI1397" s="0"/>
      <c r="AMJ1397" s="0"/>
    </row>
    <row r="1398" s="439" customFormat="true" ht="14.1" hidden="false" customHeight="true" outlineLevel="0" collapsed="false">
      <c r="A1398" s="1370" t="s">
        <v>10152</v>
      </c>
      <c r="B1398" s="1108" t="s">
        <v>5977</v>
      </c>
      <c r="C1398" s="1337" t="s">
        <v>4715</v>
      </c>
      <c r="D1398" s="1138"/>
      <c r="E1398" s="1139" t="s">
        <v>10153</v>
      </c>
      <c r="F1398" s="1139" t="s">
        <v>10154</v>
      </c>
      <c r="G1398" s="1232"/>
      <c r="H1398" s="1112" t="n">
        <v>0.0925</v>
      </c>
      <c r="I1398" s="1112"/>
      <c r="J1398" s="1113" t="s">
        <v>6126</v>
      </c>
      <c r="K1398" s="1108" t="s">
        <v>10155</v>
      </c>
      <c r="L1398" s="1108" t="s">
        <v>5442</v>
      </c>
      <c r="M1398" s="1138" t="s">
        <v>4686</v>
      </c>
      <c r="N1398" s="1233" t="n">
        <v>95401</v>
      </c>
      <c r="O1398" s="1242"/>
      <c r="P1398" s="1117"/>
      <c r="Q1398" s="1248"/>
      <c r="R1398" s="1138"/>
      <c r="S1398" s="1121"/>
      <c r="T1398" s="1137"/>
      <c r="U1398" s="1138"/>
      <c r="V1398" s="1139"/>
      <c r="W1398" s="1139"/>
      <c r="X1398" s="1139"/>
      <c r="Y1398" s="1139"/>
      <c r="Z1398" s="1121"/>
      <c r="AA1398" s="1121"/>
      <c r="AB1398" s="1235"/>
      <c r="AC1398" s="1245" t="s">
        <v>7625</v>
      </c>
      <c r="AD1398" s="1246"/>
      <c r="AE1398" s="1246"/>
      <c r="AF1398" s="1246"/>
      <c r="AG1398" s="1246"/>
      <c r="AH1398" s="1246"/>
      <c r="AI1398" s="1246"/>
      <c r="AJ1398" s="1247" t="s">
        <v>7581</v>
      </c>
      <c r="AK1398" s="1126" t="s">
        <v>5946</v>
      </c>
      <c r="AL1398" s="1127" t="s">
        <v>5946</v>
      </c>
      <c r="AM1398" s="1108" t="s">
        <v>10155</v>
      </c>
      <c r="AN1398" s="1236"/>
      <c r="AO1398" s="1108" t="s">
        <v>5442</v>
      </c>
      <c r="AP1398" s="1138" t="s">
        <v>4686</v>
      </c>
      <c r="AQ1398" s="1233" t="n">
        <v>95401</v>
      </c>
      <c r="AR1398" s="1237" t="s">
        <v>10154</v>
      </c>
      <c r="AS1398" s="1130"/>
      <c r="AT1398" s="1127"/>
      <c r="AU1398" s="1138"/>
      <c r="AV1398" s="1238"/>
      <c r="AW1398" s="1239"/>
      <c r="AX1398" s="1239"/>
      <c r="AY1398" s="1239"/>
      <c r="AZ1398" s="1239"/>
      <c r="BA1398" s="1239"/>
      <c r="BB1398" s="1239"/>
      <c r="BC1398" s="1239"/>
      <c r="BD1398" s="1239"/>
      <c r="BE1398" s="1239"/>
      <c r="BF1398" s="1239"/>
      <c r="BG1398" s="1239"/>
      <c r="BH1398" s="1239"/>
      <c r="BI1398" s="1239"/>
      <c r="BJ1398" s="1239"/>
      <c r="BK1398" s="1239"/>
      <c r="BL1398" s="1108"/>
      <c r="BM1398" s="1108"/>
      <c r="BN1398" s="1108"/>
      <c r="BO1398" s="1108"/>
      <c r="BP1398" s="1129"/>
      <c r="ALZ1398" s="0"/>
      <c r="AMA1398" s="0"/>
      <c r="AMB1398" s="0"/>
      <c r="AMC1398" s="0"/>
      <c r="AMD1398" s="0"/>
      <c r="AME1398" s="0"/>
      <c r="AMF1398" s="0"/>
      <c r="AMG1398" s="0"/>
      <c r="AMH1398" s="0"/>
      <c r="AMI1398" s="0"/>
      <c r="AMJ1398" s="0"/>
    </row>
    <row r="1399" s="439" customFormat="true" ht="14.1" hidden="false" customHeight="true" outlineLevel="0" collapsed="false">
      <c r="A1399" s="507" t="s">
        <v>13859</v>
      </c>
      <c r="B1399" s="412" t="s">
        <v>5977</v>
      </c>
      <c r="C1399" s="508" t="s">
        <v>4715</v>
      </c>
      <c r="D1399" s="120" t="s">
        <v>6226</v>
      </c>
      <c r="E1399" s="120" t="s">
        <v>388</v>
      </c>
      <c r="F1399" s="120" t="s">
        <v>13860</v>
      </c>
      <c r="G1399" s="456" t="s">
        <v>13861</v>
      </c>
      <c r="H1399" s="427" t="n">
        <v>0.0925</v>
      </c>
      <c r="I1399" s="427"/>
      <c r="J1399" s="428" t="s">
        <v>6126</v>
      </c>
      <c r="K1399" s="412" t="s">
        <v>13862</v>
      </c>
      <c r="L1399" s="412" t="s">
        <v>5442</v>
      </c>
      <c r="M1399" s="120" t="s">
        <v>4686</v>
      </c>
      <c r="N1399" s="457" t="n">
        <v>95401</v>
      </c>
      <c r="O1399" s="430"/>
      <c r="P1399" s="544" t="s">
        <v>13863</v>
      </c>
      <c r="Q1399" s="431"/>
      <c r="R1399" s="459"/>
      <c r="S1399" s="460"/>
      <c r="T1399" s="461"/>
      <c r="U1399" s="459"/>
      <c r="V1399" s="120"/>
      <c r="W1399" s="120"/>
      <c r="X1399" s="120"/>
      <c r="Y1399" s="120"/>
      <c r="Z1399" s="460"/>
      <c r="AA1399" s="433"/>
      <c r="AB1399" s="456"/>
      <c r="AC1399" s="641"/>
      <c r="AD1399" s="642"/>
      <c r="AE1399" s="641"/>
      <c r="AF1399" s="641"/>
      <c r="AG1399" s="641"/>
      <c r="AH1399" s="641"/>
      <c r="AI1399" s="641"/>
      <c r="AJ1399" s="643"/>
      <c r="AK1399" s="437" t="s">
        <v>5946</v>
      </c>
      <c r="AL1399" s="438" t="s">
        <v>5946</v>
      </c>
      <c r="AM1399" s="412" t="s">
        <v>13862</v>
      </c>
      <c r="AN1399" s="462"/>
      <c r="AO1399" s="412" t="s">
        <v>5442</v>
      </c>
      <c r="AP1399" s="120" t="s">
        <v>4686</v>
      </c>
      <c r="AQ1399" s="457" t="n">
        <v>95401</v>
      </c>
      <c r="AR1399" s="463" t="s">
        <v>13860</v>
      </c>
      <c r="AS1399" s="441"/>
      <c r="AT1399" s="465"/>
      <c r="AU1399" s="459"/>
      <c r="AV1399" s="466"/>
      <c r="AW1399" s="467"/>
      <c r="AX1399" s="467"/>
      <c r="AY1399" s="467"/>
      <c r="AZ1399" s="467"/>
      <c r="BA1399" s="467"/>
      <c r="BB1399" s="467" t="s">
        <v>13864</v>
      </c>
      <c r="BC1399" s="467"/>
      <c r="BD1399" s="467"/>
      <c r="BE1399" s="467"/>
      <c r="BF1399" s="467"/>
      <c r="BG1399" s="467"/>
      <c r="BH1399" s="467"/>
      <c r="BI1399" s="467"/>
      <c r="BJ1399" s="467"/>
      <c r="BK1399" s="467"/>
      <c r="BL1399" s="468"/>
      <c r="BM1399" s="468"/>
      <c r="BN1399" s="468"/>
      <c r="BO1399" s="412"/>
      <c r="BP1399" s="412"/>
      <c r="ALZ1399" s="0"/>
      <c r="AMA1399" s="0"/>
      <c r="AMB1399" s="0"/>
      <c r="AMC1399" s="0"/>
      <c r="AMD1399" s="0"/>
      <c r="AME1399" s="0"/>
      <c r="AMF1399" s="0"/>
      <c r="AMG1399" s="0"/>
      <c r="AMH1399" s="0"/>
      <c r="AMI1399" s="0"/>
      <c r="AMJ1399" s="0"/>
    </row>
    <row r="1400" s="439" customFormat="true" ht="14.1" hidden="false" customHeight="true" outlineLevel="0" collapsed="false">
      <c r="A1400" s="507" t="s">
        <v>7166</v>
      </c>
      <c r="B1400" s="412" t="s">
        <v>5937</v>
      </c>
      <c r="C1400" s="563" t="s">
        <v>5309</v>
      </c>
      <c r="D1400" s="414" t="s">
        <v>6055</v>
      </c>
      <c r="E1400" s="425" t="s">
        <v>3161</v>
      </c>
      <c r="F1400" s="425" t="s">
        <v>7170</v>
      </c>
      <c r="G1400" s="426"/>
      <c r="H1400" s="427" t="n">
        <v>0.0925</v>
      </c>
      <c r="I1400" s="427" t="n">
        <v>0.095</v>
      </c>
      <c r="J1400" s="428" t="s">
        <v>5940</v>
      </c>
      <c r="K1400" s="412" t="s">
        <v>7171</v>
      </c>
      <c r="L1400" s="412" t="s">
        <v>5530</v>
      </c>
      <c r="M1400" s="414" t="s">
        <v>4686</v>
      </c>
      <c r="N1400" s="429" t="n">
        <v>94607</v>
      </c>
      <c r="O1400" s="430"/>
      <c r="P1400" s="544"/>
      <c r="Q1400" s="432"/>
      <c r="R1400" s="414" t="s">
        <v>6105</v>
      </c>
      <c r="S1400" s="433"/>
      <c r="T1400" s="434"/>
      <c r="U1400" s="414"/>
      <c r="V1400" s="425"/>
      <c r="W1400" s="425"/>
      <c r="X1400" s="425"/>
      <c r="Y1400" s="425"/>
      <c r="Z1400" s="433"/>
      <c r="AA1400" s="433"/>
      <c r="AB1400" s="435"/>
      <c r="AC1400" s="594"/>
      <c r="AD1400" s="595"/>
      <c r="AE1400" s="595"/>
      <c r="AF1400" s="595"/>
      <c r="AG1400" s="595"/>
      <c r="AH1400" s="595"/>
      <c r="AI1400" s="595"/>
      <c r="AJ1400" s="596"/>
      <c r="AK1400" s="437" t="s">
        <v>5946</v>
      </c>
      <c r="AL1400" s="438" t="s">
        <v>5946</v>
      </c>
      <c r="AM1400" s="412" t="s">
        <v>7171</v>
      </c>
      <c r="AO1400" s="412" t="s">
        <v>5530</v>
      </c>
      <c r="AP1400" s="414" t="s">
        <v>4686</v>
      </c>
      <c r="AQ1400" s="429" t="n">
        <v>94607</v>
      </c>
      <c r="AR1400" s="440" t="s">
        <v>7170</v>
      </c>
      <c r="AS1400" s="464"/>
      <c r="AT1400" s="438"/>
      <c r="AU1400" s="414"/>
      <c r="AV1400" s="442" t="n">
        <v>2</v>
      </c>
      <c r="AW1400" s="443" t="s">
        <v>6055</v>
      </c>
      <c r="AX1400" s="443"/>
      <c r="AY1400" s="443"/>
      <c r="AZ1400" s="443"/>
      <c r="BA1400" s="443"/>
      <c r="BB1400" s="443"/>
      <c r="BC1400" s="443"/>
      <c r="BD1400" s="443"/>
      <c r="BE1400" s="443"/>
      <c r="BF1400" s="443"/>
      <c r="BG1400" s="443" t="s">
        <v>7172</v>
      </c>
      <c r="BH1400" s="443"/>
      <c r="BI1400" s="443"/>
      <c r="BJ1400" s="443"/>
      <c r="BK1400" s="443"/>
      <c r="BL1400" s="412"/>
      <c r="BM1400" s="412"/>
      <c r="BN1400" s="412"/>
      <c r="BO1400" s="469"/>
      <c r="BP1400" s="463"/>
      <c r="ALZ1400" s="0"/>
      <c r="AMA1400" s="0"/>
      <c r="AMB1400" s="0"/>
      <c r="AMC1400" s="0"/>
      <c r="AMD1400" s="0"/>
      <c r="AME1400" s="0"/>
      <c r="AMF1400" s="0"/>
      <c r="AMG1400" s="0"/>
      <c r="AMH1400" s="0"/>
      <c r="AMI1400" s="0"/>
      <c r="AMJ1400" s="0"/>
    </row>
    <row r="1401" s="439" customFormat="true" ht="14.1" hidden="false" customHeight="true" outlineLevel="0" collapsed="false">
      <c r="A1401" s="1368" t="s">
        <v>10812</v>
      </c>
      <c r="B1401" s="1174" t="s">
        <v>5977</v>
      </c>
      <c r="C1401" s="1340" t="s">
        <v>4715</v>
      </c>
      <c r="D1401" s="1290" t="s">
        <v>10813</v>
      </c>
      <c r="E1401" s="1307" t="s">
        <v>1983</v>
      </c>
      <c r="F1401" s="1307" t="s">
        <v>10814</v>
      </c>
      <c r="G1401" s="1308"/>
      <c r="H1401" s="1179" t="n">
        <v>0.0825</v>
      </c>
      <c r="I1401" s="1179" t="n">
        <v>0.085</v>
      </c>
      <c r="J1401" s="1180" t="s">
        <v>7552</v>
      </c>
      <c r="K1401" s="1174" t="s">
        <v>10815</v>
      </c>
      <c r="L1401" s="1174" t="s">
        <v>5860</v>
      </c>
      <c r="M1401" s="1290" t="s">
        <v>4686</v>
      </c>
      <c r="N1401" s="1309" t="n">
        <v>94941</v>
      </c>
      <c r="O1401" s="1303"/>
      <c r="P1401" s="1183"/>
      <c r="Q1401" s="1326"/>
      <c r="R1401" s="1290" t="s">
        <v>10816</v>
      </c>
      <c r="S1401" s="1187" t="s">
        <v>10817</v>
      </c>
      <c r="T1401" s="1312"/>
      <c r="U1401" s="1290"/>
      <c r="V1401" s="1307"/>
      <c r="W1401" s="1307"/>
      <c r="X1401" s="1307"/>
      <c r="Y1401" s="1307"/>
      <c r="Z1401" s="1187" t="s">
        <v>6006</v>
      </c>
      <c r="AA1401" s="1187" t="s">
        <v>10818</v>
      </c>
      <c r="AB1401" s="1327"/>
      <c r="AC1401" s="1188"/>
      <c r="AD1401" s="1189"/>
      <c r="AE1401" s="1189"/>
      <c r="AF1401" s="1189" t="s">
        <v>7579</v>
      </c>
      <c r="AG1401" s="1189"/>
      <c r="AH1401" s="1189"/>
      <c r="AI1401" s="1189"/>
      <c r="AJ1401" s="1190" t="s">
        <v>7556</v>
      </c>
      <c r="AK1401" s="1191" t="s">
        <v>5946</v>
      </c>
      <c r="AL1401" s="1192" t="s">
        <v>10819</v>
      </c>
      <c r="AM1401" s="1174" t="s">
        <v>10820</v>
      </c>
      <c r="AN1401" s="1314" t="s">
        <v>10821</v>
      </c>
      <c r="AO1401" s="1174" t="s">
        <v>5681</v>
      </c>
      <c r="AP1401" s="1290" t="s">
        <v>4686</v>
      </c>
      <c r="AQ1401" s="1309" t="n">
        <v>94949</v>
      </c>
      <c r="AR1401" s="1315" t="s">
        <v>10814</v>
      </c>
      <c r="AS1401" s="1305"/>
      <c r="AT1401" s="1192"/>
      <c r="AU1401" s="1290"/>
      <c r="AV1401" s="1316" t="n">
        <v>3</v>
      </c>
      <c r="AW1401" s="1317"/>
      <c r="AX1401" s="1317"/>
      <c r="AY1401" s="1317"/>
      <c r="AZ1401" s="1317"/>
      <c r="BA1401" s="1317"/>
      <c r="BB1401" s="1317"/>
      <c r="BC1401" s="1317"/>
      <c r="BD1401" s="1317"/>
      <c r="BE1401" s="1317"/>
      <c r="BF1401" s="1317"/>
      <c r="BG1401" s="1317"/>
      <c r="BH1401" s="1317"/>
      <c r="BI1401" s="1317"/>
      <c r="BJ1401" s="1317"/>
      <c r="BK1401" s="1317"/>
      <c r="BL1401" s="1174"/>
      <c r="BM1401" s="1174"/>
      <c r="BN1401" s="1174"/>
      <c r="BO1401" s="1262"/>
      <c r="BP1401" s="1194"/>
      <c r="ALZ1401" s="0"/>
      <c r="AMA1401" s="0"/>
      <c r="AMB1401" s="0"/>
      <c r="AMC1401" s="0"/>
      <c r="AMD1401" s="0"/>
      <c r="AME1401" s="0"/>
      <c r="AMF1401" s="0"/>
      <c r="AMG1401" s="0"/>
      <c r="AMH1401" s="0"/>
      <c r="AMI1401" s="0"/>
      <c r="AMJ1401" s="0"/>
    </row>
    <row r="1402" s="439" customFormat="true" ht="14.1" hidden="false" customHeight="true" outlineLevel="0" collapsed="false">
      <c r="A1402" s="1368" t="s">
        <v>11009</v>
      </c>
      <c r="B1402" s="1174" t="s">
        <v>5977</v>
      </c>
      <c r="C1402" s="1338" t="s">
        <v>36</v>
      </c>
      <c r="D1402" s="1176"/>
      <c r="E1402" s="1177" t="s">
        <v>1983</v>
      </c>
      <c r="F1402" s="1177" t="s">
        <v>11010</v>
      </c>
      <c r="G1402" s="1178"/>
      <c r="H1402" s="1179" t="n">
        <v>0.09</v>
      </c>
      <c r="I1402" s="1179"/>
      <c r="J1402" s="1180" t="s">
        <v>7552</v>
      </c>
      <c r="K1402" s="1178" t="s">
        <v>11011</v>
      </c>
      <c r="L1402" s="1174" t="s">
        <v>11012</v>
      </c>
      <c r="M1402" s="1177" t="s">
        <v>4686</v>
      </c>
      <c r="N1402" s="1181" t="n">
        <v>94903</v>
      </c>
      <c r="O1402" s="1182"/>
      <c r="P1402" s="1183"/>
      <c r="Q1402" s="1183"/>
      <c r="R1402" s="1184"/>
      <c r="S1402" s="1185"/>
      <c r="T1402" s="1186"/>
      <c r="U1402" s="1184"/>
      <c r="V1402" s="1177"/>
      <c r="W1402" s="1177"/>
      <c r="X1402" s="1177"/>
      <c r="Y1402" s="1177"/>
      <c r="Z1402" s="1185"/>
      <c r="AA1402" s="1187"/>
      <c r="AB1402" s="1178"/>
      <c r="AC1402" s="1188"/>
      <c r="AD1402" s="1189"/>
      <c r="AE1402" s="1189"/>
      <c r="AF1402" s="1189" t="s">
        <v>7682</v>
      </c>
      <c r="AG1402" s="1189"/>
      <c r="AH1402" s="1189"/>
      <c r="AI1402" s="1189"/>
      <c r="AJ1402" s="1190" t="s">
        <v>7556</v>
      </c>
      <c r="AK1402" s="1191"/>
      <c r="AL1402" s="1192"/>
      <c r="AM1402" s="1174" t="s">
        <v>11011</v>
      </c>
      <c r="AN1402" s="1193"/>
      <c r="AO1402" s="1174" t="s">
        <v>11012</v>
      </c>
      <c r="AP1402" s="1177" t="s">
        <v>4686</v>
      </c>
      <c r="AQ1402" s="1181" t="n">
        <v>94903</v>
      </c>
      <c r="AR1402" s="1194" t="s">
        <v>11010</v>
      </c>
      <c r="AS1402" s="1363"/>
      <c r="AT1402" s="1196"/>
      <c r="AU1402" s="1184"/>
      <c r="AV1402" s="1197"/>
      <c r="AW1402" s="1198"/>
      <c r="AX1402" s="1198"/>
      <c r="AY1402" s="1198"/>
      <c r="AZ1402" s="1198"/>
      <c r="BA1402" s="1198"/>
      <c r="BB1402" s="1198"/>
      <c r="BC1402" s="1198"/>
      <c r="BD1402" s="1198"/>
      <c r="BE1402" s="1198"/>
      <c r="BF1402" s="1198"/>
      <c r="BG1402" s="1198"/>
      <c r="BH1402" s="1198"/>
      <c r="BI1402" s="1198"/>
      <c r="BJ1402" s="1198"/>
      <c r="BK1402" s="1198"/>
      <c r="BL1402" s="1199"/>
      <c r="BM1402" s="1199"/>
      <c r="BN1402" s="1199"/>
      <c r="BO1402" s="1174"/>
      <c r="BP1402" s="1174"/>
      <c r="ALZ1402" s="0"/>
      <c r="AMA1402" s="0"/>
      <c r="AMB1402" s="0"/>
      <c r="AMC1402" s="0"/>
      <c r="AMD1402" s="0"/>
      <c r="AME1402" s="0"/>
      <c r="AMF1402" s="0"/>
      <c r="AMG1402" s="0"/>
      <c r="AMH1402" s="0"/>
      <c r="AMI1402" s="0"/>
      <c r="AMJ1402" s="0"/>
    </row>
    <row r="1403" customFormat="false" ht="14.1" hidden="false" customHeight="true" outlineLevel="0" collapsed="false">
      <c r="A1403" s="1367" t="s">
        <v>10668</v>
      </c>
      <c r="B1403" s="1147" t="s">
        <v>5977</v>
      </c>
      <c r="C1403" s="1354" t="s">
        <v>4715</v>
      </c>
      <c r="D1403" s="1149"/>
      <c r="E1403" s="1150" t="s">
        <v>1388</v>
      </c>
      <c r="F1403" s="1150" t="s">
        <v>10669</v>
      </c>
      <c r="G1403" s="1151"/>
      <c r="H1403" s="1152" t="n">
        <v>0.09</v>
      </c>
      <c r="I1403" s="1152"/>
      <c r="J1403" s="1153" t="s">
        <v>8684</v>
      </c>
      <c r="K1403" s="1147" t="s">
        <v>10670</v>
      </c>
      <c r="L1403" s="1147" t="s">
        <v>5853</v>
      </c>
      <c r="M1403" s="1149" t="s">
        <v>4686</v>
      </c>
      <c r="N1403" s="1154" t="n">
        <v>95014</v>
      </c>
      <c r="O1403" s="1218" t="s">
        <v>10671</v>
      </c>
      <c r="P1403" s="1289" t="s">
        <v>10672</v>
      </c>
      <c r="Q1403" s="1157"/>
      <c r="R1403" s="1149"/>
      <c r="S1403" s="1158"/>
      <c r="T1403" s="1159"/>
      <c r="U1403" s="1149"/>
      <c r="V1403" s="1150"/>
      <c r="W1403" s="1150"/>
      <c r="X1403" s="1150"/>
      <c r="Y1403" s="1150"/>
      <c r="Z1403" s="1158"/>
      <c r="AA1403" s="1158"/>
      <c r="AB1403" s="1160"/>
      <c r="AC1403" s="1161" t="s">
        <v>7695</v>
      </c>
      <c r="AD1403" s="1162" t="s">
        <v>7577</v>
      </c>
      <c r="AE1403" s="1162" t="s">
        <v>7808</v>
      </c>
      <c r="AF1403" s="1162" t="s">
        <v>7802</v>
      </c>
      <c r="AG1403" s="1162"/>
      <c r="AH1403" s="1162"/>
      <c r="AI1403" s="1162"/>
      <c r="AJ1403" s="1163" t="s">
        <v>4716</v>
      </c>
      <c r="AK1403" s="1164" t="s">
        <v>5946</v>
      </c>
      <c r="AL1403" s="1165" t="s">
        <v>10673</v>
      </c>
      <c r="AM1403" s="1147" t="s">
        <v>10670</v>
      </c>
      <c r="AN1403" s="1166"/>
      <c r="AO1403" s="1147" t="s">
        <v>5853</v>
      </c>
      <c r="AP1403" s="1149" t="s">
        <v>4686</v>
      </c>
      <c r="AQ1403" s="1154" t="n">
        <v>95014</v>
      </c>
      <c r="AR1403" s="1167" t="s">
        <v>10669</v>
      </c>
      <c r="AS1403" s="1302"/>
      <c r="AT1403" s="1165"/>
      <c r="AU1403" s="1149"/>
      <c r="AV1403" s="1169"/>
      <c r="AW1403" s="1170"/>
      <c r="AX1403" s="1170"/>
      <c r="AY1403" s="1170"/>
      <c r="AZ1403" s="1170"/>
      <c r="BA1403" s="1170"/>
      <c r="BB1403" s="1170"/>
      <c r="BC1403" s="1170"/>
      <c r="BD1403" s="1170"/>
      <c r="BE1403" s="1170"/>
      <c r="BF1403" s="1170"/>
      <c r="BG1403" s="1170"/>
      <c r="BH1403" s="1170"/>
      <c r="BI1403" s="1170"/>
      <c r="BJ1403" s="1170"/>
      <c r="BK1403" s="1170"/>
      <c r="BL1403" s="1147"/>
      <c r="BM1403" s="1147"/>
      <c r="BN1403" s="1147"/>
      <c r="BO1403" s="1171"/>
      <c r="BP1403" s="1172"/>
    </row>
    <row r="1404" customFormat="false" ht="14.1" hidden="false" customHeight="true" outlineLevel="0" collapsed="false">
      <c r="A1404" s="507" t="s">
        <v>4400</v>
      </c>
      <c r="B1404" s="412" t="s">
        <v>4682</v>
      </c>
      <c r="C1404" s="563" t="s">
        <v>5959</v>
      </c>
      <c r="D1404" s="414" t="s">
        <v>12435</v>
      </c>
      <c r="E1404" s="425" t="s">
        <v>4399</v>
      </c>
      <c r="F1404" s="425" t="s">
        <v>4398</v>
      </c>
      <c r="G1404" s="426" t="s">
        <v>7173</v>
      </c>
      <c r="H1404" s="427" t="n">
        <v>0.085</v>
      </c>
      <c r="I1404" s="427" t="n">
        <v>0.0875</v>
      </c>
      <c r="J1404" s="428" t="s">
        <v>5772</v>
      </c>
      <c r="K1404" s="412" t="s">
        <v>7174</v>
      </c>
      <c r="L1404" s="412" t="s">
        <v>4720</v>
      </c>
      <c r="M1404" s="414" t="s">
        <v>4686</v>
      </c>
      <c r="N1404" s="429" t="n">
        <v>94108</v>
      </c>
      <c r="O1404" s="458" t="s">
        <v>7175</v>
      </c>
      <c r="P1404" s="431"/>
      <c r="Q1404" s="548" t="s">
        <v>7176</v>
      </c>
      <c r="R1404" s="414" t="s">
        <v>7177</v>
      </c>
      <c r="S1404" s="433" t="s">
        <v>7178</v>
      </c>
      <c r="T1404" s="434"/>
      <c r="U1404" s="414"/>
      <c r="V1404" s="425"/>
      <c r="W1404" s="425"/>
      <c r="X1404" s="425"/>
      <c r="Y1404" s="425"/>
      <c r="Z1404" s="433"/>
      <c r="AA1404" s="433"/>
      <c r="AB1404" s="435"/>
      <c r="AC1404" s="594"/>
      <c r="AD1404" s="595"/>
      <c r="AE1404" s="595"/>
      <c r="AF1404" s="595"/>
      <c r="AG1404" s="595"/>
      <c r="AH1404" s="595"/>
      <c r="AI1404" s="595"/>
      <c r="AJ1404" s="596"/>
      <c r="AK1404" s="437" t="s">
        <v>5946</v>
      </c>
      <c r="AL1404" s="438" t="s">
        <v>7179</v>
      </c>
      <c r="AM1404" s="412" t="s">
        <v>7174</v>
      </c>
      <c r="AN1404" s="439"/>
      <c r="AO1404" s="412" t="s">
        <v>4720</v>
      </c>
      <c r="AP1404" s="414" t="s">
        <v>4686</v>
      </c>
      <c r="AQ1404" s="429" t="n">
        <v>94121</v>
      </c>
      <c r="AR1404" s="440" t="s">
        <v>7173</v>
      </c>
      <c r="AS1404" s="536"/>
      <c r="AT1404" s="438"/>
      <c r="AU1404" s="414"/>
      <c r="AV1404" s="442" t="n">
        <v>2</v>
      </c>
      <c r="AW1404" s="443"/>
      <c r="AX1404" s="443"/>
      <c r="AY1404" s="443"/>
      <c r="AZ1404" s="443"/>
      <c r="BA1404" s="443"/>
      <c r="BB1404" s="443"/>
      <c r="BC1404" s="443"/>
      <c r="BD1404" s="443"/>
      <c r="BE1404" s="443"/>
      <c r="BF1404" s="443"/>
      <c r="BG1404" s="443"/>
      <c r="BH1404" s="443"/>
      <c r="BI1404" s="443"/>
      <c r="BJ1404" s="443"/>
      <c r="BK1404" s="443"/>
      <c r="BL1404" s="412"/>
      <c r="BM1404" s="412"/>
      <c r="BN1404" s="412"/>
      <c r="BO1404" s="469"/>
      <c r="BP1404" s="463"/>
    </row>
    <row r="1405" customFormat="false" ht="14.1" hidden="false" customHeight="true" outlineLevel="0" collapsed="false">
      <c r="A1405" s="507" t="s">
        <v>8790</v>
      </c>
      <c r="B1405" s="412" t="s">
        <v>713</v>
      </c>
      <c r="C1405" s="563" t="s">
        <v>36</v>
      </c>
      <c r="D1405" s="414"/>
      <c r="E1405" s="425" t="s">
        <v>8791</v>
      </c>
      <c r="F1405" s="425" t="s">
        <v>8792</v>
      </c>
      <c r="G1405" s="426"/>
      <c r="H1405" s="427" t="n">
        <v>0.08375</v>
      </c>
      <c r="I1405" s="538" t="n">
        <v>0.0863</v>
      </c>
      <c r="J1405" s="428" t="s">
        <v>6303</v>
      </c>
      <c r="K1405" s="412" t="s">
        <v>8793</v>
      </c>
      <c r="L1405" s="412" t="s">
        <v>6893</v>
      </c>
      <c r="M1405" s="414" t="s">
        <v>4686</v>
      </c>
      <c r="N1405" s="429" t="n">
        <v>94585</v>
      </c>
      <c r="O1405" s="430"/>
      <c r="P1405" s="431"/>
      <c r="Q1405" s="432"/>
      <c r="R1405" s="414"/>
      <c r="S1405" s="433"/>
      <c r="T1405" s="434"/>
      <c r="U1405" s="414"/>
      <c r="V1405" s="425"/>
      <c r="W1405" s="425"/>
      <c r="X1405" s="425"/>
      <c r="Y1405" s="425"/>
      <c r="Z1405" s="433"/>
      <c r="AA1405" s="433"/>
      <c r="AB1405" s="435"/>
      <c r="AC1405" s="594"/>
      <c r="AD1405" s="595"/>
      <c r="AE1405" s="595"/>
      <c r="AF1405" s="595"/>
      <c r="AG1405" s="595"/>
      <c r="AH1405" s="595"/>
      <c r="AI1405" s="595"/>
      <c r="AJ1405" s="596"/>
      <c r="AK1405" s="437" t="s">
        <v>5946</v>
      </c>
      <c r="AL1405" s="438" t="s">
        <v>7179</v>
      </c>
      <c r="AM1405" s="412" t="s">
        <v>8793</v>
      </c>
      <c r="AN1405" s="439"/>
      <c r="AO1405" s="412" t="s">
        <v>6893</v>
      </c>
      <c r="AP1405" s="414" t="s">
        <v>4686</v>
      </c>
      <c r="AQ1405" s="429" t="n">
        <v>94585</v>
      </c>
      <c r="AR1405" s="440" t="s">
        <v>8792</v>
      </c>
      <c r="AS1405" s="464"/>
      <c r="AT1405" s="438"/>
      <c r="AU1405" s="414"/>
      <c r="AV1405" s="442"/>
      <c r="AW1405" s="443"/>
      <c r="AX1405" s="443"/>
      <c r="AY1405" s="443"/>
      <c r="AZ1405" s="443"/>
      <c r="BA1405" s="443"/>
      <c r="BB1405" s="443"/>
      <c r="BC1405" s="443"/>
      <c r="BD1405" s="443"/>
      <c r="BE1405" s="443"/>
      <c r="BF1405" s="443"/>
      <c r="BG1405" s="443"/>
      <c r="BH1405" s="443"/>
      <c r="BI1405" s="443"/>
      <c r="BJ1405" s="443"/>
      <c r="BK1405" s="443"/>
      <c r="BL1405" s="412"/>
      <c r="BM1405" s="412"/>
      <c r="BN1405" s="412"/>
      <c r="BO1405" s="469"/>
      <c r="BP1405" s="412"/>
    </row>
    <row r="1406" customFormat="false" ht="14.1" hidden="false" customHeight="true" outlineLevel="0" collapsed="false">
      <c r="A1406" s="507" t="s">
        <v>7180</v>
      </c>
      <c r="B1406" s="412" t="s">
        <v>713</v>
      </c>
      <c r="C1406" s="563" t="s">
        <v>36</v>
      </c>
      <c r="D1406" s="414" t="s">
        <v>12883</v>
      </c>
      <c r="E1406" s="425" t="s">
        <v>2949</v>
      </c>
      <c r="F1406" s="425" t="s">
        <v>7182</v>
      </c>
      <c r="G1406" s="537"/>
      <c r="H1406" s="427" t="n">
        <v>0.0825</v>
      </c>
      <c r="I1406" s="427" t="n">
        <v>0.085</v>
      </c>
      <c r="J1406" s="428" t="s">
        <v>7552</v>
      </c>
      <c r="K1406" s="412" t="s">
        <v>7183</v>
      </c>
      <c r="L1406" s="412" t="s">
        <v>5860</v>
      </c>
      <c r="M1406" s="414" t="s">
        <v>4686</v>
      </c>
      <c r="N1406" s="429" t="n">
        <v>94941</v>
      </c>
      <c r="O1406" s="430"/>
      <c r="P1406" s="431"/>
      <c r="Q1406" s="432"/>
      <c r="R1406" s="414"/>
      <c r="S1406" s="433"/>
      <c r="T1406" s="434"/>
      <c r="U1406" s="414"/>
      <c r="V1406" s="425"/>
      <c r="W1406" s="425"/>
      <c r="X1406" s="425"/>
      <c r="Y1406" s="425"/>
      <c r="Z1406" s="433" t="s">
        <v>6006</v>
      </c>
      <c r="AA1406" s="433" t="s">
        <v>4745</v>
      </c>
      <c r="AB1406" s="435"/>
      <c r="AC1406" s="645"/>
      <c r="AD1406" s="645"/>
      <c r="AE1406" s="645"/>
      <c r="AF1406" s="645"/>
      <c r="AG1406" s="645"/>
      <c r="AH1406" s="645"/>
      <c r="AI1406" s="645"/>
      <c r="AJ1406" s="498"/>
      <c r="AK1406" s="437" t="s">
        <v>5946</v>
      </c>
      <c r="AL1406" s="438" t="s">
        <v>7179</v>
      </c>
      <c r="AM1406" s="412" t="s">
        <v>7183</v>
      </c>
      <c r="AN1406" s="439"/>
      <c r="AO1406" s="412" t="s">
        <v>5860</v>
      </c>
      <c r="AP1406" s="414" t="s">
        <v>4686</v>
      </c>
      <c r="AQ1406" s="429" t="n">
        <v>94941</v>
      </c>
      <c r="AR1406" s="440" t="s">
        <v>7182</v>
      </c>
      <c r="AS1406" s="540"/>
      <c r="AT1406" s="438"/>
      <c r="AU1406" s="414"/>
      <c r="AV1406" s="442" t="n">
        <v>1</v>
      </c>
      <c r="AW1406" s="443"/>
      <c r="AX1406" s="443"/>
      <c r="AY1406" s="443"/>
      <c r="AZ1406" s="443"/>
      <c r="BA1406" s="443"/>
      <c r="BB1406" s="443"/>
      <c r="BC1406" s="443"/>
      <c r="BD1406" s="443"/>
      <c r="BE1406" s="443"/>
      <c r="BF1406" s="443"/>
      <c r="BG1406" s="443"/>
      <c r="BH1406" s="443"/>
      <c r="BI1406" s="443"/>
      <c r="BJ1406" s="443"/>
      <c r="BK1406" s="443"/>
      <c r="BL1406" s="412"/>
      <c r="BM1406" s="412"/>
      <c r="BN1406" s="412"/>
      <c r="BO1406" s="469"/>
      <c r="BP1406" s="412"/>
    </row>
    <row r="1407" customFormat="false" ht="14.1" hidden="false" customHeight="true" outlineLevel="0" collapsed="false">
      <c r="A1407" s="1367" t="s">
        <v>746</v>
      </c>
      <c r="B1407" s="1147" t="s">
        <v>5937</v>
      </c>
      <c r="C1407" s="1354" t="s">
        <v>5309</v>
      </c>
      <c r="D1407" s="1149" t="s">
        <v>5948</v>
      </c>
      <c r="E1407" s="1150" t="s">
        <v>657</v>
      </c>
      <c r="F1407" s="1150" t="s">
        <v>10247</v>
      </c>
      <c r="G1407" s="1374" t="s">
        <v>2312</v>
      </c>
      <c r="H1407" s="1152" t="n">
        <v>0.0925</v>
      </c>
      <c r="I1407" s="1293" t="n">
        <v>0.095</v>
      </c>
      <c r="J1407" s="1153" t="s">
        <v>5940</v>
      </c>
      <c r="K1407" s="1147" t="s">
        <v>10248</v>
      </c>
      <c r="L1407" s="1147" t="s">
        <v>5530</v>
      </c>
      <c r="M1407" s="1149" t="s">
        <v>4686</v>
      </c>
      <c r="N1407" s="1154" t="n">
        <v>94606</v>
      </c>
      <c r="O1407" s="1155"/>
      <c r="P1407" s="1156"/>
      <c r="Q1407" s="1157"/>
      <c r="R1407" s="1149"/>
      <c r="S1407" s="1158"/>
      <c r="T1407" s="1159"/>
      <c r="U1407" s="1149"/>
      <c r="V1407" s="1150"/>
      <c r="W1407" s="1150"/>
      <c r="X1407" s="1150"/>
      <c r="Y1407" s="1150"/>
      <c r="Z1407" s="1158" t="s">
        <v>8493</v>
      </c>
      <c r="AA1407" s="1158" t="s">
        <v>8493</v>
      </c>
      <c r="AB1407" s="1160"/>
      <c r="AC1407" s="1161" t="s">
        <v>8004</v>
      </c>
      <c r="AD1407" s="1162"/>
      <c r="AE1407" s="1162"/>
      <c r="AF1407" s="1162"/>
      <c r="AG1407" s="1162"/>
      <c r="AH1407" s="1162" t="s">
        <v>10249</v>
      </c>
      <c r="AI1407" s="1162"/>
      <c r="AJ1407" s="1163" t="s">
        <v>4716</v>
      </c>
      <c r="AK1407" s="1164" t="s">
        <v>5946</v>
      </c>
      <c r="AL1407" s="1165" t="s">
        <v>7179</v>
      </c>
      <c r="AM1407" s="1147" t="s">
        <v>10248</v>
      </c>
      <c r="AN1407" s="1166"/>
      <c r="AO1407" s="1147" t="s">
        <v>5530</v>
      </c>
      <c r="AP1407" s="1149" t="s">
        <v>4686</v>
      </c>
      <c r="AQ1407" s="1154" t="n">
        <v>94606</v>
      </c>
      <c r="AR1407" s="1167" t="s">
        <v>10247</v>
      </c>
      <c r="AS1407" s="1302"/>
      <c r="AT1407" s="1165"/>
      <c r="AU1407" s="1149"/>
      <c r="AV1407" s="1169" t="n">
        <v>5</v>
      </c>
      <c r="AW1407" s="1170"/>
      <c r="AX1407" s="1170"/>
      <c r="AY1407" s="1170"/>
      <c r="AZ1407" s="1170"/>
      <c r="BA1407" s="1170"/>
      <c r="BB1407" s="1170"/>
      <c r="BC1407" s="1170"/>
      <c r="BD1407" s="1170"/>
      <c r="BE1407" s="1170"/>
      <c r="BF1407" s="1170"/>
      <c r="BG1407" s="1170"/>
      <c r="BH1407" s="1170"/>
      <c r="BI1407" s="1170"/>
      <c r="BJ1407" s="1170"/>
      <c r="BK1407" s="1170"/>
      <c r="BL1407" s="1147"/>
      <c r="BM1407" s="1147"/>
      <c r="BN1407" s="1147"/>
      <c r="BO1407" s="1171"/>
      <c r="BP1407" s="1147"/>
    </row>
    <row r="1408" customFormat="false" ht="14.1" hidden="false" customHeight="true" outlineLevel="0" collapsed="false">
      <c r="A1408" s="1367" t="s">
        <v>3106</v>
      </c>
      <c r="B1408" s="1147" t="s">
        <v>4682</v>
      </c>
      <c r="C1408" s="1354" t="s">
        <v>5309</v>
      </c>
      <c r="D1408" s="1149" t="s">
        <v>6623</v>
      </c>
      <c r="E1408" s="1150" t="s">
        <v>3107</v>
      </c>
      <c r="F1408" s="1150" t="s">
        <v>3104</v>
      </c>
      <c r="G1408" s="1151"/>
      <c r="H1408" s="1152" t="n">
        <v>0.0875</v>
      </c>
      <c r="I1408" s="1152" t="n">
        <v>0.09</v>
      </c>
      <c r="J1408" s="1153" t="s">
        <v>6140</v>
      </c>
      <c r="K1408" s="1147" t="s">
        <v>10486</v>
      </c>
      <c r="L1408" s="1147" t="s">
        <v>6617</v>
      </c>
      <c r="M1408" s="1149" t="s">
        <v>4686</v>
      </c>
      <c r="N1408" s="1154" t="n">
        <v>94030</v>
      </c>
      <c r="O1408" s="1218" t="s">
        <v>10487</v>
      </c>
      <c r="P1408" s="1156"/>
      <c r="Q1408" s="1157"/>
      <c r="R1408" s="1149"/>
      <c r="S1408" s="1158"/>
      <c r="T1408" s="1159"/>
      <c r="U1408" s="1149"/>
      <c r="V1408" s="1150"/>
      <c r="W1408" s="1150"/>
      <c r="X1408" s="1150"/>
      <c r="Y1408" s="1150"/>
      <c r="Z1408" s="1158"/>
      <c r="AA1408" s="1158"/>
      <c r="AB1408" s="1160"/>
      <c r="AC1408" s="1161"/>
      <c r="AD1408" s="1162"/>
      <c r="AE1408" s="1162"/>
      <c r="AF1408" s="1162"/>
      <c r="AG1408" s="1162"/>
      <c r="AH1408" s="1162" t="s">
        <v>10488</v>
      </c>
      <c r="AI1408" s="1162"/>
      <c r="AJ1408" s="1163" t="s">
        <v>4716</v>
      </c>
      <c r="AK1408" s="1164" t="s">
        <v>5946</v>
      </c>
      <c r="AL1408" s="1165" t="s">
        <v>7179</v>
      </c>
      <c r="AM1408" s="1147" t="s">
        <v>10489</v>
      </c>
      <c r="AN1408" s="1166"/>
      <c r="AO1408" s="1147" t="s">
        <v>6617</v>
      </c>
      <c r="AP1408" s="1149" t="s">
        <v>4686</v>
      </c>
      <c r="AQ1408" s="1154" t="n">
        <v>94030</v>
      </c>
      <c r="AR1408" s="1167" t="s">
        <v>3104</v>
      </c>
      <c r="AS1408" s="1302"/>
      <c r="AT1408" s="1165"/>
      <c r="AU1408" s="1149"/>
      <c r="AV1408" s="1169" t="n">
        <v>3</v>
      </c>
      <c r="AW1408" s="1170" t="s">
        <v>6291</v>
      </c>
      <c r="AX1408" s="1170"/>
      <c r="AY1408" s="1170"/>
      <c r="AZ1408" s="1170"/>
      <c r="BA1408" s="1170"/>
      <c r="BB1408" s="1170"/>
      <c r="BC1408" s="1170"/>
      <c r="BD1408" s="1170"/>
      <c r="BE1408" s="1170"/>
      <c r="BF1408" s="1170"/>
      <c r="BG1408" s="1170" t="s">
        <v>10490</v>
      </c>
      <c r="BH1408" s="1170"/>
      <c r="BI1408" s="1170"/>
      <c r="BJ1408" s="1170"/>
      <c r="BK1408" s="1170"/>
      <c r="BL1408" s="1147"/>
      <c r="BM1408" s="1147"/>
      <c r="BN1408" s="1147"/>
      <c r="BO1408" s="1147"/>
      <c r="BP1408" s="1147"/>
    </row>
    <row r="1409" customFormat="false" ht="14.1" hidden="false" customHeight="true" outlineLevel="0" collapsed="false">
      <c r="A1409" s="507" t="s">
        <v>13595</v>
      </c>
      <c r="B1409" s="412" t="s">
        <v>5937</v>
      </c>
      <c r="C1409" s="563" t="s">
        <v>5309</v>
      </c>
      <c r="D1409" s="414" t="s">
        <v>13596</v>
      </c>
      <c r="E1409" s="425" t="s">
        <v>3287</v>
      </c>
      <c r="F1409" s="425" t="s">
        <v>13597</v>
      </c>
      <c r="G1409" s="426"/>
      <c r="H1409" s="427" t="n">
        <v>0.0925</v>
      </c>
      <c r="I1409" s="427" t="n">
        <v>0.09</v>
      </c>
      <c r="J1409" s="428" t="s">
        <v>6337</v>
      </c>
      <c r="K1409" s="412" t="s">
        <v>13598</v>
      </c>
      <c r="L1409" s="412" t="s">
        <v>5362</v>
      </c>
      <c r="M1409" s="414" t="s">
        <v>4686</v>
      </c>
      <c r="N1409" s="429" t="n">
        <v>94063</v>
      </c>
      <c r="O1409" s="458"/>
      <c r="P1409" s="431"/>
      <c r="Q1409" s="432"/>
      <c r="R1409" s="414"/>
      <c r="S1409" s="433"/>
      <c r="T1409" s="434"/>
      <c r="U1409" s="414"/>
      <c r="V1409" s="425"/>
      <c r="W1409" s="425"/>
      <c r="X1409" s="425"/>
      <c r="Y1409" s="425"/>
      <c r="Z1409" s="433"/>
      <c r="AA1409" s="433"/>
      <c r="AB1409" s="435"/>
      <c r="AC1409" s="594"/>
      <c r="AD1409" s="595"/>
      <c r="AE1409" s="595"/>
      <c r="AF1409" s="595"/>
      <c r="AG1409" s="595"/>
      <c r="AH1409" s="595"/>
      <c r="AI1409" s="595"/>
      <c r="AJ1409" s="596"/>
      <c r="AK1409" s="437" t="s">
        <v>5946</v>
      </c>
      <c r="AL1409" s="438" t="s">
        <v>7179</v>
      </c>
      <c r="AM1409" s="412" t="s">
        <v>13598</v>
      </c>
      <c r="AN1409" s="439"/>
      <c r="AO1409" s="412" t="s">
        <v>5362</v>
      </c>
      <c r="AP1409" s="414" t="s">
        <v>4686</v>
      </c>
      <c r="AQ1409" s="429" t="n">
        <v>94063</v>
      </c>
      <c r="AR1409" s="440" t="s">
        <v>13597</v>
      </c>
      <c r="AS1409" s="536"/>
      <c r="AT1409" s="438"/>
      <c r="AU1409" s="414"/>
      <c r="AV1409" s="442"/>
      <c r="AW1409" s="443"/>
      <c r="AX1409" s="443"/>
      <c r="AY1409" s="443"/>
      <c r="AZ1409" s="443"/>
      <c r="BA1409" s="443"/>
      <c r="BB1409" s="443"/>
      <c r="BC1409" s="443"/>
      <c r="BD1409" s="443"/>
      <c r="BE1409" s="443"/>
      <c r="BF1409" s="443"/>
      <c r="BG1409" s="443"/>
      <c r="BH1409" s="443"/>
      <c r="BI1409" s="443"/>
      <c r="BJ1409" s="443"/>
      <c r="BK1409" s="443"/>
      <c r="BL1409" s="412"/>
      <c r="BM1409" s="412"/>
      <c r="BN1409" s="412"/>
      <c r="BO1409" s="412"/>
      <c r="BP1409" s="412"/>
    </row>
    <row r="1410" customFormat="false" ht="14.1" hidden="false" customHeight="true" outlineLevel="0" collapsed="false">
      <c r="A1410" s="1370" t="s">
        <v>7184</v>
      </c>
      <c r="B1410" s="1108" t="s">
        <v>6082</v>
      </c>
      <c r="C1410" s="1335" t="s">
        <v>4715</v>
      </c>
      <c r="D1410" s="1110"/>
      <c r="E1410" s="1110" t="s">
        <v>7185</v>
      </c>
      <c r="F1410" s="1110" t="s">
        <v>7186</v>
      </c>
      <c r="G1410" s="1111"/>
      <c r="H1410" s="1112" t="n">
        <v>0.085</v>
      </c>
      <c r="I1410" s="1112" t="n">
        <v>0.0875</v>
      </c>
      <c r="J1410" s="1113" t="s">
        <v>5772</v>
      </c>
      <c r="K1410" s="1108" t="s">
        <v>7187</v>
      </c>
      <c r="L1410" s="1108" t="s">
        <v>4720</v>
      </c>
      <c r="M1410" s="1110" t="s">
        <v>4686</v>
      </c>
      <c r="N1410" s="1114" t="n">
        <v>94114</v>
      </c>
      <c r="O1410" s="1242"/>
      <c r="P1410" s="1116" t="s">
        <v>7188</v>
      </c>
      <c r="Q1410" s="1117"/>
      <c r="R1410" s="1118" t="s">
        <v>1931</v>
      </c>
      <c r="S1410" s="1119" t="s">
        <v>7189</v>
      </c>
      <c r="T1410" s="1118" t="s">
        <v>7190</v>
      </c>
      <c r="U1410" s="1119" t="s">
        <v>7191</v>
      </c>
      <c r="V1410" s="1110"/>
      <c r="W1410" s="1110"/>
      <c r="X1410" s="1110"/>
      <c r="Y1410" s="1110"/>
      <c r="Z1410" s="1119"/>
      <c r="AA1410" s="1121"/>
      <c r="AB1410" s="1111"/>
      <c r="AC1410" s="1245" t="s">
        <v>7847</v>
      </c>
      <c r="AD1410" s="1246" t="s">
        <v>8625</v>
      </c>
      <c r="AE1410" s="1246" t="s">
        <v>10472</v>
      </c>
      <c r="AF1410" s="1246" t="s">
        <v>10473</v>
      </c>
      <c r="AG1410" s="1246"/>
      <c r="AH1410" s="1246"/>
      <c r="AI1410" s="1246"/>
      <c r="AJ1410" s="1247" t="s">
        <v>7581</v>
      </c>
      <c r="AK1410" s="1126" t="s">
        <v>5946</v>
      </c>
      <c r="AL1410" s="1127" t="s">
        <v>7179</v>
      </c>
      <c r="AM1410" s="1108" t="s">
        <v>7187</v>
      </c>
      <c r="AN1410" s="1128"/>
      <c r="AO1410" s="1108" t="s">
        <v>4720</v>
      </c>
      <c r="AP1410" s="1110" t="s">
        <v>4686</v>
      </c>
      <c r="AQ1410" s="1114" t="n">
        <v>94114</v>
      </c>
      <c r="AR1410" s="1129" t="s">
        <v>7186</v>
      </c>
      <c r="AS1410" s="1323"/>
      <c r="AT1410" s="1131"/>
      <c r="AU1410" s="1118"/>
      <c r="AV1410" s="1132" t="n">
        <v>2</v>
      </c>
      <c r="AW1410" s="1133"/>
      <c r="AX1410" s="1133"/>
      <c r="AY1410" s="1133"/>
      <c r="AZ1410" s="1133"/>
      <c r="BA1410" s="1133"/>
      <c r="BB1410" s="1133"/>
      <c r="BC1410" s="1133"/>
      <c r="BD1410" s="1133"/>
      <c r="BE1410" s="1133"/>
      <c r="BF1410" s="1133"/>
      <c r="BG1410" s="1133"/>
      <c r="BH1410" s="1133"/>
      <c r="BI1410" s="1133"/>
      <c r="BJ1410" s="1133"/>
      <c r="BK1410" s="1133"/>
      <c r="BL1410" s="1134"/>
      <c r="BM1410" s="1134"/>
      <c r="BN1410" s="1134"/>
      <c r="BO1410" s="1108"/>
      <c r="BP1410" s="1108"/>
    </row>
    <row r="1411" customFormat="false" ht="14.1" hidden="false" customHeight="true" outlineLevel="0" collapsed="false">
      <c r="A1411" s="1370" t="s">
        <v>1607</v>
      </c>
      <c r="B1411" s="1108" t="s">
        <v>6082</v>
      </c>
      <c r="C1411" s="1335" t="s">
        <v>4715</v>
      </c>
      <c r="D1411" s="1110"/>
      <c r="E1411" s="1110" t="s">
        <v>1606</v>
      </c>
      <c r="F1411" s="1110" t="s">
        <v>1605</v>
      </c>
      <c r="G1411" s="1111" t="s">
        <v>7193</v>
      </c>
      <c r="H1411" s="1112" t="n">
        <v>0.085</v>
      </c>
      <c r="I1411" s="1112" t="n">
        <v>0.0875</v>
      </c>
      <c r="J1411" s="1113" t="s">
        <v>5772</v>
      </c>
      <c r="K1411" s="1108" t="s">
        <v>7194</v>
      </c>
      <c r="L1411" s="1108" t="s">
        <v>4720</v>
      </c>
      <c r="M1411" s="1110" t="s">
        <v>4686</v>
      </c>
      <c r="N1411" s="1114" t="n">
        <v>94103</v>
      </c>
      <c r="O1411" s="1115" t="s">
        <v>7195</v>
      </c>
      <c r="P1411" s="1116" t="s">
        <v>7188</v>
      </c>
      <c r="Q1411" s="1117"/>
      <c r="R1411" s="1118" t="s">
        <v>1931</v>
      </c>
      <c r="S1411" s="1119" t="s">
        <v>7189</v>
      </c>
      <c r="T1411" s="1118" t="s">
        <v>7190</v>
      </c>
      <c r="U1411" s="1119" t="s">
        <v>7191</v>
      </c>
      <c r="V1411" s="1110"/>
      <c r="W1411" s="1110"/>
      <c r="X1411" s="1110"/>
      <c r="Y1411" s="1110"/>
      <c r="Z1411" s="1119" t="s">
        <v>7196</v>
      </c>
      <c r="AA1411" s="1121"/>
      <c r="AB1411" s="1111"/>
      <c r="AC1411" s="1245" t="s">
        <v>7847</v>
      </c>
      <c r="AD1411" s="1246" t="s">
        <v>8625</v>
      </c>
      <c r="AE1411" s="1246" t="s">
        <v>10472</v>
      </c>
      <c r="AF1411" s="1246" t="s">
        <v>10473</v>
      </c>
      <c r="AG1411" s="1246"/>
      <c r="AH1411" s="1246"/>
      <c r="AI1411" s="1246"/>
      <c r="AJ1411" s="1247" t="s">
        <v>7581</v>
      </c>
      <c r="AK1411" s="1126" t="s">
        <v>5946</v>
      </c>
      <c r="AL1411" s="1127" t="s">
        <v>7179</v>
      </c>
      <c r="AM1411" s="1108" t="s">
        <v>7194</v>
      </c>
      <c r="AN1411" s="1128"/>
      <c r="AO1411" s="1108" t="s">
        <v>4720</v>
      </c>
      <c r="AP1411" s="1110" t="s">
        <v>4686</v>
      </c>
      <c r="AQ1411" s="1114" t="n">
        <v>94103</v>
      </c>
      <c r="AR1411" s="1129" t="s">
        <v>1605</v>
      </c>
      <c r="AS1411" s="1130"/>
      <c r="AT1411" s="1131"/>
      <c r="AU1411" s="1118"/>
      <c r="AV1411" s="1132" t="n">
        <v>2</v>
      </c>
      <c r="AW1411" s="1133"/>
      <c r="AX1411" s="1133"/>
      <c r="AY1411" s="1133"/>
      <c r="AZ1411" s="1133"/>
      <c r="BA1411" s="1133"/>
      <c r="BB1411" s="1133"/>
      <c r="BC1411" s="1133"/>
      <c r="BD1411" s="1133"/>
      <c r="BE1411" s="1133"/>
      <c r="BF1411" s="1133"/>
      <c r="BG1411" s="1133"/>
      <c r="BH1411" s="1133"/>
      <c r="BI1411" s="1133"/>
      <c r="BJ1411" s="1133"/>
      <c r="BK1411" s="1133"/>
      <c r="BL1411" s="1134"/>
      <c r="BM1411" s="1134"/>
      <c r="BN1411" s="1134"/>
      <c r="BO1411" s="1108"/>
      <c r="BP1411" s="1108"/>
    </row>
    <row r="1412" customFormat="false" ht="14.1" hidden="false" customHeight="true" outlineLevel="0" collapsed="false">
      <c r="A1412" s="1370" t="s">
        <v>1735</v>
      </c>
      <c r="B1412" s="1108" t="s">
        <v>6082</v>
      </c>
      <c r="C1412" s="1335" t="s">
        <v>4715</v>
      </c>
      <c r="D1412" s="1110"/>
      <c r="E1412" s="1110" t="s">
        <v>1477</v>
      </c>
      <c r="F1412" s="1110" t="s">
        <v>1734</v>
      </c>
      <c r="G1412" s="1111"/>
      <c r="H1412" s="1112" t="n">
        <v>0.085</v>
      </c>
      <c r="I1412" s="1112" t="n">
        <v>0.0875</v>
      </c>
      <c r="J1412" s="1113" t="s">
        <v>5772</v>
      </c>
      <c r="K1412" s="1108" t="s">
        <v>7197</v>
      </c>
      <c r="L1412" s="1108" t="s">
        <v>4720</v>
      </c>
      <c r="M1412" s="1110" t="s">
        <v>4686</v>
      </c>
      <c r="N1412" s="1114" t="n">
        <v>94105</v>
      </c>
      <c r="O1412" s="1115" t="s">
        <v>7198</v>
      </c>
      <c r="P1412" s="1116" t="s">
        <v>7188</v>
      </c>
      <c r="Q1412" s="1117"/>
      <c r="R1412" s="1110" t="s">
        <v>1931</v>
      </c>
      <c r="S1412" s="1119" t="s">
        <v>7189</v>
      </c>
      <c r="T1412" s="1118" t="s">
        <v>7190</v>
      </c>
      <c r="U1412" s="1119" t="s">
        <v>7191</v>
      </c>
      <c r="V1412" s="1110"/>
      <c r="W1412" s="1110"/>
      <c r="X1412" s="1110"/>
      <c r="Y1412" s="1110"/>
      <c r="Z1412" s="1119"/>
      <c r="AA1412" s="1121"/>
      <c r="AB1412" s="1111"/>
      <c r="AC1412" s="1123" t="s">
        <v>7847</v>
      </c>
      <c r="AD1412" s="1124" t="s">
        <v>8625</v>
      </c>
      <c r="AE1412" s="1123" t="s">
        <v>10472</v>
      </c>
      <c r="AF1412" s="1123" t="s">
        <v>10473</v>
      </c>
      <c r="AG1412" s="1123"/>
      <c r="AH1412" s="1123"/>
      <c r="AI1412" s="1123"/>
      <c r="AJ1412" s="1125" t="s">
        <v>7581</v>
      </c>
      <c r="AK1412" s="1126" t="s">
        <v>5946</v>
      </c>
      <c r="AL1412" s="1127" t="s">
        <v>7179</v>
      </c>
      <c r="AM1412" s="1108" t="s">
        <v>7197</v>
      </c>
      <c r="AN1412" s="1128"/>
      <c r="AO1412" s="1108" t="s">
        <v>4720</v>
      </c>
      <c r="AP1412" s="1110" t="s">
        <v>4686</v>
      </c>
      <c r="AQ1412" s="1114" t="n">
        <v>94105</v>
      </c>
      <c r="AR1412" s="1129" t="s">
        <v>1734</v>
      </c>
      <c r="AS1412" s="1142"/>
      <c r="AT1412" s="1131"/>
      <c r="AU1412" s="1118"/>
      <c r="AV1412" s="1132"/>
      <c r="AW1412" s="1133"/>
      <c r="AX1412" s="1133"/>
      <c r="AY1412" s="1133"/>
      <c r="AZ1412" s="1133"/>
      <c r="BA1412" s="1133"/>
      <c r="BB1412" s="1133"/>
      <c r="BC1412" s="1133"/>
      <c r="BD1412" s="1133"/>
      <c r="BE1412" s="1133"/>
      <c r="BF1412" s="1133"/>
      <c r="BG1412" s="1133"/>
      <c r="BH1412" s="1133"/>
      <c r="BI1412" s="1133"/>
      <c r="BJ1412" s="1133"/>
      <c r="BK1412" s="1133"/>
      <c r="BL1412" s="1134"/>
      <c r="BM1412" s="1134"/>
      <c r="BN1412" s="1134"/>
      <c r="BO1412" s="1108"/>
      <c r="BP1412" s="1108"/>
    </row>
    <row r="1413" customFormat="false" ht="14.1" hidden="false" customHeight="true" outlineLevel="0" collapsed="false">
      <c r="A1413" s="1370" t="s">
        <v>7199</v>
      </c>
      <c r="B1413" s="1108" t="s">
        <v>6082</v>
      </c>
      <c r="C1413" s="1335" t="s">
        <v>4715</v>
      </c>
      <c r="D1413" s="1110"/>
      <c r="E1413" s="1110" t="s">
        <v>4006</v>
      </c>
      <c r="F1413" s="1110" t="s">
        <v>7200</v>
      </c>
      <c r="G1413" s="1111"/>
      <c r="H1413" s="1112" t="n">
        <v>0.0925</v>
      </c>
      <c r="I1413" s="1112"/>
      <c r="J1413" s="1113" t="s">
        <v>5940</v>
      </c>
      <c r="K1413" s="1108" t="s">
        <v>7201</v>
      </c>
      <c r="L1413" s="1108" t="s">
        <v>5380</v>
      </c>
      <c r="M1413" s="1110" t="s">
        <v>4686</v>
      </c>
      <c r="N1413" s="1114" t="n">
        <v>94704</v>
      </c>
      <c r="O1413" s="1115"/>
      <c r="P1413" s="1116" t="s">
        <v>7188</v>
      </c>
      <c r="Q1413" s="1117"/>
      <c r="R1413" s="1110"/>
      <c r="S1413" s="1119"/>
      <c r="T1413" s="1118"/>
      <c r="U1413" s="1119"/>
      <c r="V1413" s="1110"/>
      <c r="W1413" s="1110"/>
      <c r="X1413" s="1110"/>
      <c r="Y1413" s="1110"/>
      <c r="Z1413" s="1119"/>
      <c r="AA1413" s="1121"/>
      <c r="AB1413" s="1111"/>
      <c r="AC1413" s="1123" t="s">
        <v>7847</v>
      </c>
      <c r="AD1413" s="1124" t="s">
        <v>8625</v>
      </c>
      <c r="AE1413" s="1123" t="s">
        <v>10472</v>
      </c>
      <c r="AF1413" s="1123" t="s">
        <v>10473</v>
      </c>
      <c r="AG1413" s="1123"/>
      <c r="AH1413" s="1123"/>
      <c r="AI1413" s="1123"/>
      <c r="AJ1413" s="1125" t="s">
        <v>7581</v>
      </c>
      <c r="AK1413" s="1126" t="s">
        <v>5946</v>
      </c>
      <c r="AL1413" s="1127" t="s">
        <v>7179</v>
      </c>
      <c r="AM1413" s="1108" t="s">
        <v>7202</v>
      </c>
      <c r="AN1413" s="1128"/>
      <c r="AO1413" s="1108" t="s">
        <v>5380</v>
      </c>
      <c r="AP1413" s="1110" t="s">
        <v>4686</v>
      </c>
      <c r="AQ1413" s="1114" t="n">
        <v>94520</v>
      </c>
      <c r="AR1413" s="1129" t="s">
        <v>7200</v>
      </c>
      <c r="AS1413" s="1142"/>
      <c r="AT1413" s="1131"/>
      <c r="AU1413" s="1118"/>
      <c r="AV1413" s="1132"/>
      <c r="AW1413" s="1133"/>
      <c r="AX1413" s="1133"/>
      <c r="AY1413" s="1133"/>
      <c r="AZ1413" s="1133"/>
      <c r="BA1413" s="1133"/>
      <c r="BB1413" s="1133"/>
      <c r="BC1413" s="1133"/>
      <c r="BD1413" s="1133"/>
      <c r="BE1413" s="1133"/>
      <c r="BF1413" s="1133"/>
      <c r="BG1413" s="1133"/>
      <c r="BH1413" s="1133"/>
      <c r="BI1413" s="1133"/>
      <c r="BJ1413" s="1133"/>
      <c r="BK1413" s="1133"/>
      <c r="BL1413" s="1134"/>
      <c r="BM1413" s="1134"/>
      <c r="BN1413" s="1134"/>
      <c r="BO1413" s="1108"/>
      <c r="BP1413" s="1108"/>
    </row>
    <row r="1414" customFormat="false" ht="14.1" hidden="false" customHeight="true" outlineLevel="0" collapsed="false">
      <c r="A1414" s="1370" t="s">
        <v>7203</v>
      </c>
      <c r="B1414" s="1108" t="s">
        <v>6082</v>
      </c>
      <c r="C1414" s="1335" t="s">
        <v>4715</v>
      </c>
      <c r="D1414" s="1110"/>
      <c r="E1414" s="1110" t="s">
        <v>1405</v>
      </c>
      <c r="F1414" s="1110" t="s">
        <v>7204</v>
      </c>
      <c r="G1414" s="1111" t="s">
        <v>6249</v>
      </c>
      <c r="H1414" s="1112" t="n">
        <v>0.085</v>
      </c>
      <c r="I1414" s="1112" t="n">
        <v>0.0875</v>
      </c>
      <c r="J1414" s="1113" t="s">
        <v>5772</v>
      </c>
      <c r="K1414" s="1108" t="s">
        <v>7205</v>
      </c>
      <c r="L1414" s="1108" t="s">
        <v>4720</v>
      </c>
      <c r="M1414" s="1110" t="s">
        <v>4686</v>
      </c>
      <c r="N1414" s="1114" t="n">
        <v>94123</v>
      </c>
      <c r="O1414" s="1242"/>
      <c r="P1414" s="1116" t="s">
        <v>7188</v>
      </c>
      <c r="Q1414" s="1117"/>
      <c r="R1414" s="1110" t="s">
        <v>1931</v>
      </c>
      <c r="S1414" s="1119" t="s">
        <v>7189</v>
      </c>
      <c r="T1414" s="1118" t="s">
        <v>7190</v>
      </c>
      <c r="U1414" s="1119" t="s">
        <v>7191</v>
      </c>
      <c r="V1414" s="1110"/>
      <c r="W1414" s="1110"/>
      <c r="X1414" s="1110"/>
      <c r="Y1414" s="1110"/>
      <c r="Z1414" s="1119" t="s">
        <v>7206</v>
      </c>
      <c r="AA1414" s="1121"/>
      <c r="AB1414" s="1111"/>
      <c r="AC1414" s="1123" t="s">
        <v>7847</v>
      </c>
      <c r="AD1414" s="1124" t="s">
        <v>8625</v>
      </c>
      <c r="AE1414" s="1123" t="s">
        <v>10472</v>
      </c>
      <c r="AF1414" s="1123" t="s">
        <v>10473</v>
      </c>
      <c r="AG1414" s="1123"/>
      <c r="AH1414" s="1123"/>
      <c r="AI1414" s="1123"/>
      <c r="AJ1414" s="1125" t="s">
        <v>7581</v>
      </c>
      <c r="AK1414" s="1126" t="s">
        <v>5946</v>
      </c>
      <c r="AL1414" s="1127" t="s">
        <v>7179</v>
      </c>
      <c r="AM1414" s="1108" t="s">
        <v>7205</v>
      </c>
      <c r="AN1414" s="1128"/>
      <c r="AO1414" s="1108" t="s">
        <v>4720</v>
      </c>
      <c r="AP1414" s="1110" t="s">
        <v>4686</v>
      </c>
      <c r="AQ1414" s="1114" t="n">
        <v>94123</v>
      </c>
      <c r="AR1414" s="1129" t="s">
        <v>7204</v>
      </c>
      <c r="AS1414" s="1142"/>
      <c r="AT1414" s="1131"/>
      <c r="AU1414" s="1118"/>
      <c r="AV1414" s="1132"/>
      <c r="AW1414" s="1133"/>
      <c r="AX1414" s="1133"/>
      <c r="AY1414" s="1133"/>
      <c r="AZ1414" s="1133"/>
      <c r="BA1414" s="1133"/>
      <c r="BB1414" s="1133"/>
      <c r="BC1414" s="1133"/>
      <c r="BD1414" s="1133"/>
      <c r="BE1414" s="1133"/>
      <c r="BF1414" s="1133"/>
      <c r="BG1414" s="1133"/>
      <c r="BH1414" s="1133"/>
      <c r="BI1414" s="1133"/>
      <c r="BJ1414" s="1133"/>
      <c r="BK1414" s="1133"/>
      <c r="BL1414" s="1134"/>
      <c r="BM1414" s="1134"/>
      <c r="BN1414" s="1134"/>
      <c r="BO1414" s="1108"/>
      <c r="BP1414" s="1108"/>
    </row>
    <row r="1415" customFormat="false" ht="14.1" hidden="false" customHeight="true" outlineLevel="0" collapsed="false">
      <c r="A1415" s="1370" t="s">
        <v>7207</v>
      </c>
      <c r="B1415" s="1108" t="s">
        <v>6082</v>
      </c>
      <c r="C1415" s="1335" t="s">
        <v>4715</v>
      </c>
      <c r="D1415" s="1110"/>
      <c r="E1415" s="1110" t="s">
        <v>4006</v>
      </c>
      <c r="F1415" s="1110"/>
      <c r="G1415" s="1111"/>
      <c r="H1415" s="1112" t="n">
        <v>0.0975</v>
      </c>
      <c r="I1415" s="1112"/>
      <c r="J1415" s="1113" t="s">
        <v>5810</v>
      </c>
      <c r="K1415" s="1108" t="s">
        <v>7208</v>
      </c>
      <c r="L1415" s="1108" t="s">
        <v>5810</v>
      </c>
      <c r="M1415" s="1110" t="s">
        <v>4686</v>
      </c>
      <c r="N1415" s="1114" t="n">
        <v>94520</v>
      </c>
      <c r="O1415" s="1242"/>
      <c r="P1415" s="1116" t="s">
        <v>7188</v>
      </c>
      <c r="Q1415" s="1117"/>
      <c r="R1415" s="1110"/>
      <c r="S1415" s="1119"/>
      <c r="T1415" s="1118"/>
      <c r="U1415" s="1119"/>
      <c r="V1415" s="1110"/>
      <c r="W1415" s="1110"/>
      <c r="X1415" s="1110"/>
      <c r="Y1415" s="1110"/>
      <c r="Z1415" s="1119"/>
      <c r="AA1415" s="1121"/>
      <c r="AB1415" s="1111"/>
      <c r="AC1415" s="1123" t="s">
        <v>7847</v>
      </c>
      <c r="AD1415" s="1124" t="s">
        <v>8625</v>
      </c>
      <c r="AE1415" s="1123" t="s">
        <v>10472</v>
      </c>
      <c r="AF1415" s="1123" t="s">
        <v>10473</v>
      </c>
      <c r="AG1415" s="1123"/>
      <c r="AH1415" s="1123"/>
      <c r="AI1415" s="1123"/>
      <c r="AJ1415" s="1125" t="s">
        <v>7581</v>
      </c>
      <c r="AK1415" s="1126" t="s">
        <v>5946</v>
      </c>
      <c r="AL1415" s="1127" t="s">
        <v>7179</v>
      </c>
      <c r="AM1415" s="1108" t="s">
        <v>7209</v>
      </c>
      <c r="AN1415" s="1128"/>
      <c r="AO1415" s="1108" t="s">
        <v>5810</v>
      </c>
      <c r="AP1415" s="1110" t="s">
        <v>4686</v>
      </c>
      <c r="AQ1415" s="1114" t="n">
        <v>94520</v>
      </c>
      <c r="AR1415" s="1129" t="s">
        <v>7210</v>
      </c>
      <c r="AS1415" s="1142"/>
      <c r="AT1415" s="1131"/>
      <c r="AU1415" s="1118"/>
      <c r="AV1415" s="1132"/>
      <c r="AW1415" s="1133"/>
      <c r="AX1415" s="1133" t="s">
        <v>7211</v>
      </c>
      <c r="AY1415" s="1133" t="s">
        <v>7212</v>
      </c>
      <c r="AZ1415" s="1133" t="s">
        <v>7213</v>
      </c>
      <c r="BA1415" s="1133"/>
      <c r="BB1415" s="1133"/>
      <c r="BC1415" s="1133"/>
      <c r="BD1415" s="1133"/>
      <c r="BE1415" s="1133"/>
      <c r="BF1415" s="1133"/>
      <c r="BG1415" s="1133"/>
      <c r="BH1415" s="1133"/>
      <c r="BI1415" s="1133"/>
      <c r="BJ1415" s="1133"/>
      <c r="BK1415" s="1133"/>
      <c r="BL1415" s="1134"/>
      <c r="BM1415" s="1134"/>
      <c r="BN1415" s="1134"/>
      <c r="BO1415" s="1108"/>
      <c r="BP1415" s="1108"/>
    </row>
    <row r="1416" customFormat="false" ht="14.1" hidden="false" customHeight="true" outlineLevel="0" collapsed="false">
      <c r="A1416" s="1370" t="s">
        <v>10683</v>
      </c>
      <c r="B1416" s="1108" t="s">
        <v>6082</v>
      </c>
      <c r="C1416" s="1335" t="s">
        <v>4715</v>
      </c>
      <c r="D1416" s="1263"/>
      <c r="E1416" s="1110" t="s">
        <v>4006</v>
      </c>
      <c r="F1416" s="1110" t="s">
        <v>6084</v>
      </c>
      <c r="G1416" s="1111"/>
      <c r="H1416" s="1112" t="n">
        <v>0.095</v>
      </c>
      <c r="I1416" s="1264" t="n">
        <v>0.095</v>
      </c>
      <c r="J1416" s="1113" t="s">
        <v>5954</v>
      </c>
      <c r="K1416" s="1108" t="s">
        <v>10684</v>
      </c>
      <c r="L1416" s="1108" t="s">
        <v>5956</v>
      </c>
      <c r="M1416" s="1110" t="s">
        <v>4686</v>
      </c>
      <c r="N1416" s="1114" t="n">
        <v>94608</v>
      </c>
      <c r="O1416" s="1115"/>
      <c r="P1416" s="1116" t="s">
        <v>7188</v>
      </c>
      <c r="Q1416" s="1117"/>
      <c r="R1416" s="1118"/>
      <c r="S1416" s="1119"/>
      <c r="T1416" s="1120"/>
      <c r="U1416" s="1118"/>
      <c r="V1416" s="1110"/>
      <c r="W1416" s="1110"/>
      <c r="X1416" s="1110"/>
      <c r="Y1416" s="1110"/>
      <c r="Z1416" s="1119"/>
      <c r="AA1416" s="1121"/>
      <c r="AB1416" s="1111"/>
      <c r="AC1416" s="1245" t="s">
        <v>7847</v>
      </c>
      <c r="AD1416" s="1246" t="s">
        <v>8625</v>
      </c>
      <c r="AE1416" s="1246" t="s">
        <v>10472</v>
      </c>
      <c r="AF1416" s="1246" t="s">
        <v>10473</v>
      </c>
      <c r="AG1416" s="1246"/>
      <c r="AH1416" s="1246"/>
      <c r="AI1416" s="1246"/>
      <c r="AJ1416" s="1247" t="s">
        <v>7581</v>
      </c>
      <c r="AK1416" s="1126" t="s">
        <v>5946</v>
      </c>
      <c r="AL1416" s="1127" t="s">
        <v>10685</v>
      </c>
      <c r="AM1416" s="1108" t="s">
        <v>10686</v>
      </c>
      <c r="AN1416" s="1128"/>
      <c r="AO1416" s="1108" t="s">
        <v>4720</v>
      </c>
      <c r="AP1416" s="1110" t="s">
        <v>4686</v>
      </c>
      <c r="AQ1416" s="1114" t="n">
        <v>94123</v>
      </c>
      <c r="AR1416" s="1129" t="s">
        <v>6084</v>
      </c>
      <c r="AS1416" s="1142"/>
      <c r="AT1416" s="1131"/>
      <c r="AU1416" s="1118"/>
      <c r="AV1416" s="1132"/>
      <c r="AW1416" s="1133"/>
      <c r="AX1416" s="1133"/>
      <c r="AY1416" s="1133"/>
      <c r="AZ1416" s="1133"/>
      <c r="BA1416" s="1133"/>
      <c r="BB1416" s="1133"/>
      <c r="BC1416" s="1133"/>
      <c r="BD1416" s="1133"/>
      <c r="BE1416" s="1133"/>
      <c r="BF1416" s="1133"/>
      <c r="BG1416" s="1133"/>
      <c r="BH1416" s="1133"/>
      <c r="BI1416" s="1133"/>
      <c r="BJ1416" s="1133"/>
      <c r="BK1416" s="1133"/>
      <c r="BL1416" s="1134"/>
      <c r="BM1416" s="1134"/>
      <c r="BN1416" s="1134"/>
      <c r="BO1416" s="1108"/>
      <c r="BP1416" s="1108"/>
    </row>
    <row r="1417" customFormat="false" ht="14.1" hidden="false" customHeight="true" outlineLevel="0" collapsed="false">
      <c r="A1417" s="507" t="s">
        <v>13869</v>
      </c>
      <c r="B1417" s="412" t="s">
        <v>6082</v>
      </c>
      <c r="C1417" s="508" t="s">
        <v>4715</v>
      </c>
      <c r="D1417" s="470"/>
      <c r="E1417" s="120" t="s">
        <v>4006</v>
      </c>
      <c r="F1417" s="120" t="s">
        <v>6083</v>
      </c>
      <c r="G1417" s="456"/>
      <c r="H1417" s="427" t="n">
        <v>0.09</v>
      </c>
      <c r="I1417" s="427"/>
      <c r="J1417" s="428" t="s">
        <v>6018</v>
      </c>
      <c r="K1417" s="412" t="s">
        <v>13870</v>
      </c>
      <c r="L1417" s="412" t="s">
        <v>5375</v>
      </c>
      <c r="M1417" s="120" t="s">
        <v>4686</v>
      </c>
      <c r="N1417" s="457" t="n">
        <v>95054</v>
      </c>
      <c r="O1417" s="458" t="s">
        <v>6086</v>
      </c>
      <c r="P1417" s="544" t="s">
        <v>7188</v>
      </c>
      <c r="Q1417" s="431"/>
      <c r="R1417" s="459"/>
      <c r="S1417" s="460"/>
      <c r="T1417" s="461"/>
      <c r="U1417" s="459"/>
      <c r="V1417" s="120"/>
      <c r="W1417" s="120"/>
      <c r="X1417" s="120"/>
      <c r="Y1417" s="120"/>
      <c r="Z1417" s="460"/>
      <c r="AA1417" s="433"/>
      <c r="AB1417" s="456"/>
      <c r="AC1417" s="594"/>
      <c r="AD1417" s="595"/>
      <c r="AE1417" s="595"/>
      <c r="AF1417" s="595"/>
      <c r="AG1417" s="595"/>
      <c r="AH1417" s="595"/>
      <c r="AI1417" s="595"/>
      <c r="AJ1417" s="596"/>
      <c r="AK1417" s="437" t="s">
        <v>5946</v>
      </c>
      <c r="AL1417" s="438" t="s">
        <v>10685</v>
      </c>
      <c r="AM1417" s="412" t="s">
        <v>10686</v>
      </c>
      <c r="AN1417" s="462"/>
      <c r="AO1417" s="412" t="s">
        <v>4720</v>
      </c>
      <c r="AP1417" s="120" t="s">
        <v>4686</v>
      </c>
      <c r="AQ1417" s="457" t="n">
        <v>94123</v>
      </c>
      <c r="AR1417" s="463" t="s">
        <v>6083</v>
      </c>
      <c r="AS1417" s="441"/>
      <c r="AT1417" s="465"/>
      <c r="AU1417" s="459"/>
      <c r="AV1417" s="466"/>
      <c r="AW1417" s="467"/>
      <c r="AX1417" s="467"/>
      <c r="AY1417" s="467"/>
      <c r="AZ1417" s="467"/>
      <c r="BA1417" s="467"/>
      <c r="BB1417" s="467"/>
      <c r="BC1417" s="467"/>
      <c r="BD1417" s="467"/>
      <c r="BE1417" s="467"/>
      <c r="BF1417" s="467"/>
      <c r="BG1417" s="467"/>
      <c r="BH1417" s="467"/>
      <c r="BI1417" s="467"/>
      <c r="BJ1417" s="467"/>
      <c r="BK1417" s="467"/>
      <c r="BL1417" s="468"/>
      <c r="BM1417" s="468"/>
      <c r="BN1417" s="468"/>
      <c r="BO1417" s="412"/>
      <c r="BP1417" s="412"/>
    </row>
    <row r="1418" customFormat="false" ht="14.1" hidden="false" customHeight="true" outlineLevel="0" collapsed="false">
      <c r="A1418" s="1370" t="s">
        <v>7214</v>
      </c>
      <c r="B1418" s="1108" t="s">
        <v>6082</v>
      </c>
      <c r="C1418" s="1335" t="s">
        <v>4715</v>
      </c>
      <c r="D1418" s="1110"/>
      <c r="E1418" s="1110" t="s">
        <v>1931</v>
      </c>
      <c r="F1418" s="1110" t="s">
        <v>7215</v>
      </c>
      <c r="G1418" s="1111" t="s">
        <v>7189</v>
      </c>
      <c r="H1418" s="1112" t="n">
        <v>0.09125</v>
      </c>
      <c r="I1418" s="1112" t="n">
        <v>0.0875</v>
      </c>
      <c r="J1418" s="1113" t="s">
        <v>7216</v>
      </c>
      <c r="K1418" s="1108" t="s">
        <v>7217</v>
      </c>
      <c r="L1418" s="1108" t="s">
        <v>5613</v>
      </c>
      <c r="M1418" s="1110" t="s">
        <v>4686</v>
      </c>
      <c r="N1418" s="1114" t="n">
        <v>95032</v>
      </c>
      <c r="O1418" s="1242"/>
      <c r="P1418" s="1116" t="s">
        <v>7188</v>
      </c>
      <c r="Q1418" s="1117"/>
      <c r="R1418" s="1110" t="s">
        <v>1931</v>
      </c>
      <c r="S1418" s="1119" t="s">
        <v>7189</v>
      </c>
      <c r="T1418" s="1118"/>
      <c r="U1418" s="1119"/>
      <c r="V1418" s="1110"/>
      <c r="W1418" s="1110"/>
      <c r="X1418" s="1110"/>
      <c r="Y1418" s="1110"/>
      <c r="Z1418" s="1119"/>
      <c r="AA1418" s="1121"/>
      <c r="AB1418" s="1111"/>
      <c r="AC1418" s="1123" t="s">
        <v>7847</v>
      </c>
      <c r="AD1418" s="1124" t="s">
        <v>8625</v>
      </c>
      <c r="AE1418" s="1123" t="s">
        <v>10472</v>
      </c>
      <c r="AF1418" s="1123" t="s">
        <v>10473</v>
      </c>
      <c r="AG1418" s="1123"/>
      <c r="AH1418" s="1123"/>
      <c r="AI1418" s="1123"/>
      <c r="AJ1418" s="1125" t="s">
        <v>7581</v>
      </c>
      <c r="AK1418" s="1126" t="s">
        <v>5946</v>
      </c>
      <c r="AL1418" s="1127" t="s">
        <v>7218</v>
      </c>
      <c r="AM1418" s="1108" t="s">
        <v>7219</v>
      </c>
      <c r="AN1418" s="1128"/>
      <c r="AO1418" s="1108" t="s">
        <v>5613</v>
      </c>
      <c r="AP1418" s="1110" t="s">
        <v>4686</v>
      </c>
      <c r="AQ1418" s="1114" t="n">
        <v>95032</v>
      </c>
      <c r="AR1418" s="1129" t="s">
        <v>7215</v>
      </c>
      <c r="AS1418" s="1142"/>
      <c r="AT1418" s="1131"/>
      <c r="AU1418" s="1118"/>
      <c r="AV1418" s="1132"/>
      <c r="AW1418" s="1133"/>
      <c r="AX1418" s="1133"/>
      <c r="AY1418" s="1133"/>
      <c r="AZ1418" s="1133"/>
      <c r="BA1418" s="1133"/>
      <c r="BB1418" s="1133"/>
      <c r="BC1418" s="1133"/>
      <c r="BD1418" s="1133"/>
      <c r="BE1418" s="1133"/>
      <c r="BF1418" s="1133"/>
      <c r="BG1418" s="1133"/>
      <c r="BH1418" s="1133"/>
      <c r="BI1418" s="1133"/>
      <c r="BJ1418" s="1133"/>
      <c r="BK1418" s="1133"/>
      <c r="BL1418" s="1134"/>
      <c r="BM1418" s="1134"/>
      <c r="BN1418" s="1134"/>
      <c r="BO1418" s="1108"/>
      <c r="BP1418" s="1108"/>
    </row>
    <row r="1419" customFormat="false" ht="14.1" hidden="false" customHeight="true" outlineLevel="0" collapsed="false">
      <c r="A1419" s="1370" t="s">
        <v>7220</v>
      </c>
      <c r="B1419" s="1108" t="s">
        <v>6082</v>
      </c>
      <c r="C1419" s="1335" t="s">
        <v>4715</v>
      </c>
      <c r="D1419" s="1110"/>
      <c r="E1419" s="1110" t="s">
        <v>1530</v>
      </c>
      <c r="F1419" s="1110" t="s">
        <v>7221</v>
      </c>
      <c r="G1419" s="1111"/>
      <c r="H1419" s="1112" t="n">
        <v>0.085</v>
      </c>
      <c r="I1419" s="1112" t="n">
        <v>0.0875</v>
      </c>
      <c r="J1419" s="1113" t="s">
        <v>5772</v>
      </c>
      <c r="K1419" s="1108" t="s">
        <v>7222</v>
      </c>
      <c r="L1419" s="1108" t="s">
        <v>4720</v>
      </c>
      <c r="M1419" s="1110" t="s">
        <v>4686</v>
      </c>
      <c r="N1419" s="1114" t="n">
        <v>94103</v>
      </c>
      <c r="O1419" s="1115" t="s">
        <v>7223</v>
      </c>
      <c r="P1419" s="1116" t="s">
        <v>7188</v>
      </c>
      <c r="Q1419" s="1117"/>
      <c r="R1419" s="1110" t="s">
        <v>1931</v>
      </c>
      <c r="S1419" s="1119" t="s">
        <v>7189</v>
      </c>
      <c r="T1419" s="1118" t="s">
        <v>7190</v>
      </c>
      <c r="U1419" s="1119" t="s">
        <v>7191</v>
      </c>
      <c r="V1419" s="1110"/>
      <c r="W1419" s="1110"/>
      <c r="X1419" s="1110"/>
      <c r="Y1419" s="1110"/>
      <c r="Z1419" s="1119"/>
      <c r="AA1419" s="1121"/>
      <c r="AB1419" s="1111"/>
      <c r="AC1419" s="1123" t="s">
        <v>13871</v>
      </c>
      <c r="AD1419" s="1124" t="s">
        <v>8625</v>
      </c>
      <c r="AE1419" s="1123" t="s">
        <v>10472</v>
      </c>
      <c r="AF1419" s="1123" t="s">
        <v>10473</v>
      </c>
      <c r="AG1419" s="1123"/>
      <c r="AH1419" s="1123"/>
      <c r="AI1419" s="1123"/>
      <c r="AJ1419" s="1125" t="s">
        <v>7581</v>
      </c>
      <c r="AK1419" s="1126" t="s">
        <v>5946</v>
      </c>
      <c r="AL1419" s="1127" t="s">
        <v>6460</v>
      </c>
      <c r="AM1419" s="1108" t="s">
        <v>7222</v>
      </c>
      <c r="AN1419" s="1128"/>
      <c r="AO1419" s="1108" t="s">
        <v>4720</v>
      </c>
      <c r="AP1419" s="1110" t="s">
        <v>4686</v>
      </c>
      <c r="AQ1419" s="1114" t="n">
        <v>94103</v>
      </c>
      <c r="AR1419" s="1129" t="s">
        <v>7221</v>
      </c>
      <c r="AS1419" s="1142"/>
      <c r="AT1419" s="1131"/>
      <c r="AU1419" s="1118"/>
      <c r="AV1419" s="1132"/>
      <c r="AW1419" s="1133"/>
      <c r="AX1419" s="1133"/>
      <c r="AY1419" s="1133" t="s">
        <v>7224</v>
      </c>
      <c r="AZ1419" s="1133"/>
      <c r="BA1419" s="1133"/>
      <c r="BB1419" s="1133"/>
      <c r="BC1419" s="1133"/>
      <c r="BD1419" s="1133"/>
      <c r="BE1419" s="1133"/>
      <c r="BF1419" s="1133"/>
      <c r="BG1419" s="1133"/>
      <c r="BH1419" s="1133"/>
      <c r="BI1419" s="1133"/>
      <c r="BJ1419" s="1133"/>
      <c r="BK1419" s="1133"/>
      <c r="BL1419" s="1134"/>
      <c r="BM1419" s="1134"/>
      <c r="BN1419" s="1134"/>
      <c r="BO1419" s="1108"/>
      <c r="BP1419" s="1108"/>
    </row>
    <row r="1420" customFormat="false" ht="14.1" hidden="false" customHeight="true" outlineLevel="0" collapsed="false">
      <c r="A1420" s="1370" t="s">
        <v>7225</v>
      </c>
      <c r="B1420" s="1108" t="s">
        <v>6082</v>
      </c>
      <c r="C1420" s="1335" t="s">
        <v>4715</v>
      </c>
      <c r="D1420" s="1110"/>
      <c r="E1420" s="1110" t="s">
        <v>3726</v>
      </c>
      <c r="F1420" s="1110" t="s">
        <v>7227</v>
      </c>
      <c r="G1420" s="1111"/>
      <c r="H1420" s="1112" t="n">
        <v>0.0825</v>
      </c>
      <c r="I1420" s="1112" t="n">
        <v>0.085</v>
      </c>
      <c r="J1420" s="1113" t="s">
        <v>7552</v>
      </c>
      <c r="K1420" s="1108" t="s">
        <v>7228</v>
      </c>
      <c r="L1420" s="1108" t="s">
        <v>5860</v>
      </c>
      <c r="M1420" s="1110" t="s">
        <v>4686</v>
      </c>
      <c r="N1420" s="1114" t="n">
        <v>94941</v>
      </c>
      <c r="O1420" s="1115" t="s">
        <v>7229</v>
      </c>
      <c r="P1420" s="1116" t="s">
        <v>7188</v>
      </c>
      <c r="Q1420" s="1117"/>
      <c r="R1420" s="1138" t="s">
        <v>1931</v>
      </c>
      <c r="S1420" s="1119" t="s">
        <v>7189</v>
      </c>
      <c r="T1420" s="1118" t="s">
        <v>7190</v>
      </c>
      <c r="U1420" s="1119" t="s">
        <v>7191</v>
      </c>
      <c r="V1420" s="1110"/>
      <c r="W1420" s="1110"/>
      <c r="X1420" s="1110"/>
      <c r="Y1420" s="1110"/>
      <c r="Z1420" s="1119"/>
      <c r="AA1420" s="1121"/>
      <c r="AB1420" s="1111"/>
      <c r="AC1420" s="1123" t="s">
        <v>7847</v>
      </c>
      <c r="AD1420" s="1124" t="s">
        <v>8625</v>
      </c>
      <c r="AE1420" s="1123" t="s">
        <v>10472</v>
      </c>
      <c r="AF1420" s="1123" t="s">
        <v>10473</v>
      </c>
      <c r="AG1420" s="1123"/>
      <c r="AH1420" s="1123"/>
      <c r="AI1420" s="1123"/>
      <c r="AJ1420" s="1125" t="s">
        <v>7581</v>
      </c>
      <c r="AK1420" s="1126" t="s">
        <v>5946</v>
      </c>
      <c r="AL1420" s="1127" t="s">
        <v>6144</v>
      </c>
      <c r="AM1420" s="1108" t="s">
        <v>7230</v>
      </c>
      <c r="AN1420" s="1128"/>
      <c r="AO1420" s="1108" t="s">
        <v>5860</v>
      </c>
      <c r="AP1420" s="1110" t="s">
        <v>4686</v>
      </c>
      <c r="AQ1420" s="1114" t="n">
        <v>94941</v>
      </c>
      <c r="AR1420" s="1129" t="s">
        <v>7227</v>
      </c>
      <c r="AS1420" s="1142"/>
      <c r="AT1420" s="1131"/>
      <c r="AU1420" s="1118"/>
      <c r="AV1420" s="1132"/>
      <c r="AW1420" s="1133"/>
      <c r="AX1420" s="1133"/>
      <c r="AY1420" s="1133" t="s">
        <v>7224</v>
      </c>
      <c r="AZ1420" s="1133"/>
      <c r="BA1420" s="1133"/>
      <c r="BB1420" s="1133"/>
      <c r="BC1420" s="1133"/>
      <c r="BD1420" s="1133"/>
      <c r="BE1420" s="1133"/>
      <c r="BF1420" s="1133"/>
      <c r="BG1420" s="1133"/>
      <c r="BH1420" s="1133"/>
      <c r="BI1420" s="1133"/>
      <c r="BJ1420" s="1133"/>
      <c r="BK1420" s="1133"/>
      <c r="BL1420" s="1134"/>
      <c r="BM1420" s="1134"/>
      <c r="BN1420" s="1134"/>
      <c r="BO1420" s="1108"/>
      <c r="BP1420" s="1108"/>
    </row>
    <row r="1421" customFormat="false" ht="15" hidden="false" customHeight="true" outlineLevel="0" collapsed="false">
      <c r="A1421" s="1370" t="s">
        <v>7231</v>
      </c>
      <c r="B1421" s="1108" t="s">
        <v>6082</v>
      </c>
      <c r="C1421" s="1335" t="s">
        <v>4715</v>
      </c>
      <c r="D1421" s="1110"/>
      <c r="E1421" s="1110" t="s">
        <v>1931</v>
      </c>
      <c r="F1421" s="1110" t="s">
        <v>7232</v>
      </c>
      <c r="G1421" s="1111"/>
      <c r="H1421" s="1112" t="n">
        <v>0.085</v>
      </c>
      <c r="I1421" s="1112" t="n">
        <v>0.0875</v>
      </c>
      <c r="J1421" s="1113" t="s">
        <v>5772</v>
      </c>
      <c r="K1421" s="1108" t="s">
        <v>7233</v>
      </c>
      <c r="L1421" s="1108" t="s">
        <v>4720</v>
      </c>
      <c r="M1421" s="1110" t="s">
        <v>4686</v>
      </c>
      <c r="N1421" s="1114" t="n">
        <v>94104</v>
      </c>
      <c r="O1421" s="1115"/>
      <c r="P1421" s="1116" t="s">
        <v>7188</v>
      </c>
      <c r="Q1421" s="1117"/>
      <c r="R1421" s="1118"/>
      <c r="S1421" s="1119"/>
      <c r="T1421" s="1118"/>
      <c r="U1421" s="1119"/>
      <c r="V1421" s="1110"/>
      <c r="W1421" s="1110"/>
      <c r="X1421" s="1110"/>
      <c r="Y1421" s="1110"/>
      <c r="Z1421" s="1119"/>
      <c r="AA1421" s="1121"/>
      <c r="AB1421" s="1111"/>
      <c r="AC1421" s="1123" t="s">
        <v>7847</v>
      </c>
      <c r="AD1421" s="1124" t="s">
        <v>8625</v>
      </c>
      <c r="AE1421" s="1123" t="s">
        <v>10472</v>
      </c>
      <c r="AF1421" s="1123" t="s">
        <v>10473</v>
      </c>
      <c r="AG1421" s="1123"/>
      <c r="AH1421" s="1123"/>
      <c r="AI1421" s="1123"/>
      <c r="AJ1421" s="1125" t="s">
        <v>7581</v>
      </c>
      <c r="AK1421" s="1126" t="s">
        <v>5946</v>
      </c>
      <c r="AL1421" s="1127"/>
      <c r="AM1421" s="1108" t="s">
        <v>7233</v>
      </c>
      <c r="AN1421" s="1128"/>
      <c r="AO1421" s="1108" t="s">
        <v>4720</v>
      </c>
      <c r="AP1421" s="1110" t="s">
        <v>4686</v>
      </c>
      <c r="AQ1421" s="1114" t="n">
        <v>94104</v>
      </c>
      <c r="AR1421" s="1129" t="s">
        <v>7232</v>
      </c>
      <c r="AS1421" s="1142"/>
      <c r="AT1421" s="1131"/>
      <c r="AU1421" s="1118"/>
      <c r="AV1421" s="1132" t="n">
        <v>3</v>
      </c>
      <c r="AW1421" s="1133"/>
      <c r="AX1421" s="1133"/>
      <c r="AY1421" s="1133"/>
      <c r="AZ1421" s="1133"/>
      <c r="BA1421" s="1133"/>
      <c r="BB1421" s="1133"/>
      <c r="BC1421" s="1133"/>
      <c r="BD1421" s="1133"/>
      <c r="BE1421" s="1133"/>
      <c r="BF1421" s="1133"/>
      <c r="BG1421" s="1133"/>
      <c r="BH1421" s="1133"/>
      <c r="BI1421" s="1133"/>
      <c r="BJ1421" s="1133"/>
      <c r="BK1421" s="1133"/>
      <c r="BL1421" s="1134"/>
      <c r="BM1421" s="1134"/>
      <c r="BN1421" s="1134"/>
      <c r="BO1421" s="1108"/>
      <c r="BP1421" s="1108"/>
    </row>
    <row r="1422" s="462" customFormat="true" ht="14.1" hidden="false" customHeight="true" outlineLevel="0" collapsed="false">
      <c r="A1422" s="1370" t="s">
        <v>1932</v>
      </c>
      <c r="B1422" s="1108" t="s">
        <v>6082</v>
      </c>
      <c r="C1422" s="1335" t="s">
        <v>4715</v>
      </c>
      <c r="D1422" s="1110"/>
      <c r="E1422" s="1110" t="s">
        <v>1931</v>
      </c>
      <c r="F1422" s="1110" t="s">
        <v>7234</v>
      </c>
      <c r="G1422" s="1111" t="s">
        <v>7189</v>
      </c>
      <c r="H1422" s="1112" t="n">
        <v>0.085</v>
      </c>
      <c r="I1422" s="1112" t="n">
        <v>0.09</v>
      </c>
      <c r="J1422" s="1113" t="s">
        <v>5681</v>
      </c>
      <c r="K1422" s="1108" t="s">
        <v>7235</v>
      </c>
      <c r="L1422" s="1108" t="s">
        <v>5681</v>
      </c>
      <c r="M1422" s="1110" t="s">
        <v>4686</v>
      </c>
      <c r="N1422" s="1114" t="n">
        <v>94949</v>
      </c>
      <c r="O1422" s="1115" t="s">
        <v>7236</v>
      </c>
      <c r="P1422" s="1116" t="s">
        <v>7188</v>
      </c>
      <c r="Q1422" s="1117"/>
      <c r="R1422" s="1118" t="s">
        <v>1931</v>
      </c>
      <c r="S1422" s="1119" t="s">
        <v>7189</v>
      </c>
      <c r="T1422" s="1118" t="s">
        <v>7190</v>
      </c>
      <c r="U1422" s="1119" t="s">
        <v>7191</v>
      </c>
      <c r="V1422" s="1110"/>
      <c r="W1422" s="1110"/>
      <c r="X1422" s="1110"/>
      <c r="Y1422" s="1110"/>
      <c r="Z1422" s="1119"/>
      <c r="AA1422" s="1121"/>
      <c r="AB1422" s="1111"/>
      <c r="AC1422" s="1123" t="s">
        <v>7847</v>
      </c>
      <c r="AD1422" s="1124" t="s">
        <v>8625</v>
      </c>
      <c r="AE1422" s="1123" t="s">
        <v>10472</v>
      </c>
      <c r="AF1422" s="1123" t="s">
        <v>10473</v>
      </c>
      <c r="AG1422" s="1123"/>
      <c r="AH1422" s="1123"/>
      <c r="AI1422" s="1123"/>
      <c r="AJ1422" s="1125" t="s">
        <v>7581</v>
      </c>
      <c r="AK1422" s="1126" t="s">
        <v>5946</v>
      </c>
      <c r="AL1422" s="1127" t="s">
        <v>6144</v>
      </c>
      <c r="AM1422" s="1108" t="s">
        <v>7235</v>
      </c>
      <c r="AN1422" s="1128"/>
      <c r="AO1422" s="1108" t="s">
        <v>5681</v>
      </c>
      <c r="AP1422" s="1110" t="s">
        <v>4686</v>
      </c>
      <c r="AQ1422" s="1114" t="n">
        <v>94949</v>
      </c>
      <c r="AR1422" s="1129" t="s">
        <v>7234</v>
      </c>
      <c r="AS1422" s="1142"/>
      <c r="AT1422" s="1131"/>
      <c r="AU1422" s="1118"/>
      <c r="AV1422" s="1132" t="n">
        <v>3</v>
      </c>
      <c r="AW1422" s="1133"/>
      <c r="AX1422" s="1133"/>
      <c r="AY1422" s="1133"/>
      <c r="AZ1422" s="1133"/>
      <c r="BA1422" s="1133"/>
      <c r="BB1422" s="1133"/>
      <c r="BC1422" s="1133"/>
      <c r="BD1422" s="1133"/>
      <c r="BE1422" s="1133"/>
      <c r="BF1422" s="1133"/>
      <c r="BG1422" s="1133"/>
      <c r="BH1422" s="1133"/>
      <c r="BI1422" s="1133"/>
      <c r="BJ1422" s="1133"/>
      <c r="BK1422" s="1133"/>
      <c r="BL1422" s="1134"/>
      <c r="BM1422" s="1134"/>
      <c r="BN1422" s="1134"/>
      <c r="BO1422" s="1108"/>
      <c r="BP1422" s="1108"/>
      <c r="ALZ1422" s="0"/>
      <c r="AMA1422" s="0"/>
      <c r="AMB1422" s="0"/>
      <c r="AMC1422" s="0"/>
      <c r="AMD1422" s="0"/>
      <c r="AME1422" s="0"/>
      <c r="AMF1422" s="0"/>
      <c r="AMG1422" s="0"/>
      <c r="AMH1422" s="0"/>
      <c r="AMI1422" s="0"/>
      <c r="AMJ1422" s="0"/>
    </row>
    <row r="1423" s="439" customFormat="true" ht="14.1" hidden="false" customHeight="true" outlineLevel="0" collapsed="false">
      <c r="A1423" s="507" t="s">
        <v>13872</v>
      </c>
      <c r="B1423" s="412" t="s">
        <v>6082</v>
      </c>
      <c r="C1423" s="508" t="s">
        <v>4715</v>
      </c>
      <c r="D1423" s="470"/>
      <c r="E1423" s="120" t="s">
        <v>4006</v>
      </c>
      <c r="F1423" s="120" t="s">
        <v>6083</v>
      </c>
      <c r="G1423" s="456"/>
      <c r="H1423" s="427" t="n">
        <v>0.085</v>
      </c>
      <c r="I1423" s="427"/>
      <c r="J1423" s="428" t="s">
        <v>5772</v>
      </c>
      <c r="K1423" s="412" t="s">
        <v>13873</v>
      </c>
      <c r="L1423" s="412" t="s">
        <v>4720</v>
      </c>
      <c r="M1423" s="120" t="s">
        <v>4686</v>
      </c>
      <c r="N1423" s="457" t="n">
        <v>94107</v>
      </c>
      <c r="O1423" s="458" t="s">
        <v>6086</v>
      </c>
      <c r="P1423" s="544" t="s">
        <v>7188</v>
      </c>
      <c r="Q1423" s="431"/>
      <c r="R1423" s="459"/>
      <c r="S1423" s="460"/>
      <c r="T1423" s="461"/>
      <c r="U1423" s="459"/>
      <c r="V1423" s="120"/>
      <c r="W1423" s="120"/>
      <c r="X1423" s="120"/>
      <c r="Y1423" s="120"/>
      <c r="Z1423" s="460"/>
      <c r="AA1423" s="433"/>
      <c r="AB1423" s="456"/>
      <c r="AC1423" s="594"/>
      <c r="AD1423" s="595"/>
      <c r="AE1423" s="595"/>
      <c r="AF1423" s="595"/>
      <c r="AG1423" s="595"/>
      <c r="AH1423" s="595"/>
      <c r="AI1423" s="595"/>
      <c r="AJ1423" s="596"/>
      <c r="AK1423" s="437" t="s">
        <v>5946</v>
      </c>
      <c r="AL1423" s="438" t="s">
        <v>10685</v>
      </c>
      <c r="AM1423" s="412" t="s">
        <v>10686</v>
      </c>
      <c r="AN1423" s="462"/>
      <c r="AO1423" s="412" t="s">
        <v>4720</v>
      </c>
      <c r="AP1423" s="120" t="s">
        <v>4686</v>
      </c>
      <c r="AQ1423" s="457" t="n">
        <v>94123</v>
      </c>
      <c r="AR1423" s="463" t="s">
        <v>6083</v>
      </c>
      <c r="AS1423" s="441"/>
      <c r="AT1423" s="465"/>
      <c r="AU1423" s="459"/>
      <c r="AV1423" s="466"/>
      <c r="AW1423" s="467"/>
      <c r="AX1423" s="467"/>
      <c r="AY1423" s="467"/>
      <c r="AZ1423" s="467"/>
      <c r="BA1423" s="467"/>
      <c r="BB1423" s="467"/>
      <c r="BC1423" s="467"/>
      <c r="BD1423" s="467"/>
      <c r="BE1423" s="467"/>
      <c r="BF1423" s="467"/>
      <c r="BG1423" s="467"/>
      <c r="BH1423" s="467"/>
      <c r="BI1423" s="467"/>
      <c r="BJ1423" s="467"/>
      <c r="BK1423" s="467"/>
      <c r="BL1423" s="468"/>
      <c r="BM1423" s="468"/>
      <c r="BN1423" s="468"/>
      <c r="BO1423" s="412"/>
      <c r="BP1423" s="412"/>
      <c r="ALZ1423" s="0"/>
      <c r="AMA1423" s="0"/>
      <c r="AMB1423" s="0"/>
      <c r="AMC1423" s="0"/>
      <c r="AMD1423" s="0"/>
      <c r="AME1423" s="0"/>
      <c r="AMF1423" s="0"/>
      <c r="AMG1423" s="0"/>
      <c r="AMH1423" s="0"/>
      <c r="AMI1423" s="0"/>
      <c r="AMJ1423" s="0"/>
    </row>
    <row r="1424" s="439" customFormat="true" ht="14.1" hidden="false" customHeight="true" outlineLevel="0" collapsed="false">
      <c r="A1424" s="1370" t="s">
        <v>7237</v>
      </c>
      <c r="B1424" s="1108" t="s">
        <v>6082</v>
      </c>
      <c r="C1424" s="1335" t="s">
        <v>4715</v>
      </c>
      <c r="D1424" s="1110"/>
      <c r="E1424" s="1110" t="s">
        <v>7238</v>
      </c>
      <c r="F1424" s="1110" t="s">
        <v>7239</v>
      </c>
      <c r="G1424" s="1111" t="s">
        <v>7240</v>
      </c>
      <c r="H1424" s="1112" t="n">
        <v>0.09</v>
      </c>
      <c r="I1424" s="1112" t="n">
        <v>0.0875</v>
      </c>
      <c r="J1424" s="1113" t="s">
        <v>6018</v>
      </c>
      <c r="K1424" s="1108" t="s">
        <v>7241</v>
      </c>
      <c r="L1424" s="1108" t="s">
        <v>5375</v>
      </c>
      <c r="M1424" s="1110" t="s">
        <v>4686</v>
      </c>
      <c r="N1424" s="1114" t="n">
        <v>95050</v>
      </c>
      <c r="O1424" s="1115" t="s">
        <v>7242</v>
      </c>
      <c r="P1424" s="1116" t="s">
        <v>7188</v>
      </c>
      <c r="Q1424" s="1117"/>
      <c r="R1424" s="1118" t="s">
        <v>1931</v>
      </c>
      <c r="S1424" s="1119" t="s">
        <v>7189</v>
      </c>
      <c r="T1424" s="1118" t="s">
        <v>7190</v>
      </c>
      <c r="U1424" s="1119" t="s">
        <v>7191</v>
      </c>
      <c r="V1424" s="1110"/>
      <c r="W1424" s="1110"/>
      <c r="X1424" s="1110"/>
      <c r="Y1424" s="1110"/>
      <c r="Z1424" s="1119"/>
      <c r="AA1424" s="1121"/>
      <c r="AB1424" s="1111"/>
      <c r="AC1424" s="1123" t="s">
        <v>7847</v>
      </c>
      <c r="AD1424" s="1124" t="s">
        <v>8625</v>
      </c>
      <c r="AE1424" s="1123" t="s">
        <v>10472</v>
      </c>
      <c r="AF1424" s="1123" t="s">
        <v>10473</v>
      </c>
      <c r="AG1424" s="1123"/>
      <c r="AH1424" s="1123"/>
      <c r="AI1424" s="1123"/>
      <c r="AJ1424" s="1125" t="s">
        <v>7581</v>
      </c>
      <c r="AK1424" s="1126" t="s">
        <v>5946</v>
      </c>
      <c r="AL1424" s="1127" t="s">
        <v>6103</v>
      </c>
      <c r="AM1424" s="1108" t="s">
        <v>7243</v>
      </c>
      <c r="AN1424" s="1128"/>
      <c r="AO1424" s="1108" t="s">
        <v>5375</v>
      </c>
      <c r="AP1424" s="1110" t="s">
        <v>4686</v>
      </c>
      <c r="AQ1424" s="1114" t="n">
        <v>95050</v>
      </c>
      <c r="AR1424" s="1129" t="s">
        <v>7239</v>
      </c>
      <c r="AS1424" s="1142"/>
      <c r="AT1424" s="1131"/>
      <c r="AU1424" s="1118"/>
      <c r="AV1424" s="1132" t="n">
        <v>3</v>
      </c>
      <c r="AW1424" s="1133"/>
      <c r="AX1424" s="1133"/>
      <c r="AY1424" s="1133"/>
      <c r="AZ1424" s="1133"/>
      <c r="BA1424" s="1133"/>
      <c r="BB1424" s="1133"/>
      <c r="BC1424" s="1133"/>
      <c r="BD1424" s="1133"/>
      <c r="BE1424" s="1133"/>
      <c r="BF1424" s="1133"/>
      <c r="BG1424" s="1133"/>
      <c r="BH1424" s="1133"/>
      <c r="BI1424" s="1133"/>
      <c r="BJ1424" s="1133"/>
      <c r="BK1424" s="1133"/>
      <c r="BL1424" s="1134"/>
      <c r="BM1424" s="1134"/>
      <c r="BN1424" s="1134"/>
      <c r="BO1424" s="1108"/>
      <c r="BP1424" s="1108"/>
      <c r="ALZ1424" s="0"/>
      <c r="AMA1424" s="0"/>
      <c r="AMB1424" s="0"/>
      <c r="AMC1424" s="0"/>
      <c r="AMD1424" s="0"/>
      <c r="AME1424" s="0"/>
      <c r="AMF1424" s="0"/>
      <c r="AMG1424" s="0"/>
      <c r="AMH1424" s="0"/>
      <c r="AMI1424" s="0"/>
      <c r="AMJ1424" s="0"/>
    </row>
    <row r="1425" s="439" customFormat="true" ht="14.1" hidden="false" customHeight="true" outlineLevel="0" collapsed="false">
      <c r="A1425" s="1370" t="s">
        <v>7244</v>
      </c>
      <c r="B1425" s="1108" t="s">
        <v>6082</v>
      </c>
      <c r="C1425" s="1335" t="s">
        <v>6017</v>
      </c>
      <c r="D1425" s="1263"/>
      <c r="E1425" s="1110" t="s">
        <v>4006</v>
      </c>
      <c r="F1425" s="1110" t="s">
        <v>6084</v>
      </c>
      <c r="G1425" s="1111"/>
      <c r="H1425" s="1112" t="n">
        <v>0.0925</v>
      </c>
      <c r="I1425" s="1112"/>
      <c r="J1425" s="1113" t="s">
        <v>13640</v>
      </c>
      <c r="K1425" s="1108" t="s">
        <v>7245</v>
      </c>
      <c r="L1425" s="1108" t="s">
        <v>5454</v>
      </c>
      <c r="M1425" s="1110" t="s">
        <v>4686</v>
      </c>
      <c r="N1425" s="1114" t="n">
        <v>95129</v>
      </c>
      <c r="O1425" s="1115"/>
      <c r="P1425" s="1116" t="s">
        <v>7188</v>
      </c>
      <c r="Q1425" s="1117"/>
      <c r="R1425" s="1118"/>
      <c r="S1425" s="1119"/>
      <c r="T1425" s="1120"/>
      <c r="U1425" s="1118"/>
      <c r="V1425" s="1110"/>
      <c r="W1425" s="1110"/>
      <c r="X1425" s="1110"/>
      <c r="Y1425" s="1110"/>
      <c r="Z1425" s="1119"/>
      <c r="AA1425" s="1121"/>
      <c r="AB1425" s="1111"/>
      <c r="AC1425" s="1245" t="s">
        <v>7847</v>
      </c>
      <c r="AD1425" s="1246" t="s">
        <v>8625</v>
      </c>
      <c r="AE1425" s="1246" t="s">
        <v>10472</v>
      </c>
      <c r="AF1425" s="1246" t="s">
        <v>10473</v>
      </c>
      <c r="AG1425" s="1246"/>
      <c r="AH1425" s="1246"/>
      <c r="AI1425" s="1246"/>
      <c r="AJ1425" s="1247" t="s">
        <v>7581</v>
      </c>
      <c r="AK1425" s="1126" t="s">
        <v>5946</v>
      </c>
      <c r="AL1425" s="1127" t="s">
        <v>6103</v>
      </c>
      <c r="AM1425" s="1108" t="s">
        <v>7245</v>
      </c>
      <c r="AN1425" s="1128"/>
      <c r="AO1425" s="1108" t="s">
        <v>5454</v>
      </c>
      <c r="AP1425" s="1110" t="s">
        <v>4686</v>
      </c>
      <c r="AQ1425" s="1114" t="n">
        <v>95129</v>
      </c>
      <c r="AR1425" s="1129" t="s">
        <v>6084</v>
      </c>
      <c r="AS1425" s="1142"/>
      <c r="AT1425" s="1131"/>
      <c r="AU1425" s="1118"/>
      <c r="AV1425" s="1132"/>
      <c r="AW1425" s="1133"/>
      <c r="AX1425" s="1133"/>
      <c r="AY1425" s="1133"/>
      <c r="AZ1425" s="1133"/>
      <c r="BA1425" s="1133"/>
      <c r="BB1425" s="1133"/>
      <c r="BC1425" s="1133"/>
      <c r="BD1425" s="1133"/>
      <c r="BE1425" s="1133"/>
      <c r="BF1425" s="1133"/>
      <c r="BG1425" s="1133"/>
      <c r="BH1425" s="1133"/>
      <c r="BI1425" s="1133"/>
      <c r="BJ1425" s="1133"/>
      <c r="BK1425" s="1133"/>
      <c r="BL1425" s="1134"/>
      <c r="BM1425" s="1134"/>
      <c r="BN1425" s="1134"/>
      <c r="BO1425" s="1108"/>
      <c r="BP1425" s="1108"/>
      <c r="ALZ1425" s="0"/>
      <c r="AMA1425" s="0"/>
      <c r="AMB1425" s="0"/>
      <c r="AMC1425" s="0"/>
      <c r="AMD1425" s="0"/>
      <c r="AME1425" s="0"/>
      <c r="AMF1425" s="0"/>
      <c r="AMG1425" s="0"/>
      <c r="AMH1425" s="0"/>
      <c r="AMI1425" s="0"/>
      <c r="AMJ1425" s="0"/>
    </row>
    <row r="1426" s="439" customFormat="true" ht="14.1" hidden="false" customHeight="true" outlineLevel="0" collapsed="false">
      <c r="A1426" s="507" t="s">
        <v>13599</v>
      </c>
      <c r="B1426" s="412" t="s">
        <v>6937</v>
      </c>
      <c r="C1426" s="508" t="s">
        <v>5309</v>
      </c>
      <c r="D1426" s="120"/>
      <c r="E1426" s="120" t="s">
        <v>7247</v>
      </c>
      <c r="F1426" s="120" t="s">
        <v>13600</v>
      </c>
      <c r="G1426" s="456" t="s">
        <v>1783</v>
      </c>
      <c r="H1426" s="427" t="n">
        <v>0.0925</v>
      </c>
      <c r="I1426" s="427" t="n">
        <v>0.095</v>
      </c>
      <c r="J1426" s="428" t="s">
        <v>5940</v>
      </c>
      <c r="K1426" s="412" t="s">
        <v>13601</v>
      </c>
      <c r="L1426" s="412" t="s">
        <v>5530</v>
      </c>
      <c r="M1426" s="120" t="s">
        <v>4686</v>
      </c>
      <c r="N1426" s="457" t="n">
        <v>94601</v>
      </c>
      <c r="O1426" s="458"/>
      <c r="P1426" s="431"/>
      <c r="Q1426" s="431"/>
      <c r="R1426" s="459"/>
      <c r="S1426" s="460"/>
      <c r="T1426" s="459"/>
      <c r="U1426" s="460"/>
      <c r="V1426" s="120"/>
      <c r="W1426" s="120"/>
      <c r="X1426" s="120"/>
      <c r="Y1426" s="120"/>
      <c r="Z1426" s="460"/>
      <c r="AA1426" s="433"/>
      <c r="AB1426" s="456"/>
      <c r="AC1426" s="594"/>
      <c r="AD1426" s="595"/>
      <c r="AE1426" s="595"/>
      <c r="AF1426" s="595"/>
      <c r="AG1426" s="595"/>
      <c r="AH1426" s="595"/>
      <c r="AI1426" s="595"/>
      <c r="AJ1426" s="596"/>
      <c r="AK1426" s="437" t="s">
        <v>5946</v>
      </c>
      <c r="AL1426" s="438" t="s">
        <v>7252</v>
      </c>
      <c r="AM1426" s="412" t="s">
        <v>7253</v>
      </c>
      <c r="AN1426" s="462"/>
      <c r="AO1426" s="412" t="s">
        <v>5530</v>
      </c>
      <c r="AP1426" s="120" t="s">
        <v>4686</v>
      </c>
      <c r="AQ1426" s="457" t="n">
        <v>94603</v>
      </c>
      <c r="AR1426" s="463" t="s">
        <v>7254</v>
      </c>
      <c r="AS1426" s="464"/>
      <c r="AT1426" s="465"/>
      <c r="AU1426" s="459"/>
      <c r="AV1426" s="466"/>
      <c r="AW1426" s="467"/>
      <c r="AX1426" s="467"/>
      <c r="AY1426" s="467"/>
      <c r="AZ1426" s="467"/>
      <c r="BA1426" s="467"/>
      <c r="BB1426" s="467"/>
      <c r="BC1426" s="467"/>
      <c r="BD1426" s="467"/>
      <c r="BE1426" s="467"/>
      <c r="BF1426" s="467"/>
      <c r="BG1426" s="467"/>
      <c r="BH1426" s="467"/>
      <c r="BI1426" s="467"/>
      <c r="BJ1426" s="467"/>
      <c r="BK1426" s="467"/>
      <c r="BL1426" s="468"/>
      <c r="BM1426" s="468"/>
      <c r="BN1426" s="468"/>
      <c r="BO1426" s="412"/>
      <c r="BP1426" s="412"/>
      <c r="ALZ1426" s="0"/>
      <c r="AMA1426" s="0"/>
      <c r="AMB1426" s="0"/>
      <c r="AMC1426" s="0"/>
      <c r="AMD1426" s="0"/>
      <c r="AME1426" s="0"/>
      <c r="AMF1426" s="0"/>
      <c r="AMG1426" s="0"/>
      <c r="AMH1426" s="0"/>
      <c r="AMI1426" s="0"/>
      <c r="AMJ1426" s="0"/>
    </row>
    <row r="1427" s="439" customFormat="true" ht="14.1" hidden="false" customHeight="true" outlineLevel="0" collapsed="false">
      <c r="A1427" s="507" t="s">
        <v>7246</v>
      </c>
      <c r="B1427" s="412" t="s">
        <v>6937</v>
      </c>
      <c r="C1427" s="508" t="s">
        <v>5309</v>
      </c>
      <c r="D1427" s="120"/>
      <c r="E1427" s="120" t="s">
        <v>7247</v>
      </c>
      <c r="F1427" s="120" t="s">
        <v>7248</v>
      </c>
      <c r="G1427" s="456" t="s">
        <v>7249</v>
      </c>
      <c r="H1427" s="427" t="n">
        <v>0.0925</v>
      </c>
      <c r="I1427" s="427" t="n">
        <v>0.095</v>
      </c>
      <c r="J1427" s="428" t="s">
        <v>5940</v>
      </c>
      <c r="K1427" s="412" t="s">
        <v>7250</v>
      </c>
      <c r="L1427" s="412" t="s">
        <v>5530</v>
      </c>
      <c r="M1427" s="120" t="s">
        <v>4686</v>
      </c>
      <c r="N1427" s="457" t="n">
        <v>94601</v>
      </c>
      <c r="O1427" s="458" t="s">
        <v>7251</v>
      </c>
      <c r="P1427" s="431"/>
      <c r="Q1427" s="431"/>
      <c r="R1427" s="459"/>
      <c r="S1427" s="460"/>
      <c r="T1427" s="459"/>
      <c r="U1427" s="460"/>
      <c r="V1427" s="120"/>
      <c r="W1427" s="120"/>
      <c r="X1427" s="120"/>
      <c r="Y1427" s="120"/>
      <c r="Z1427" s="460"/>
      <c r="AA1427" s="433"/>
      <c r="AB1427" s="456"/>
      <c r="AC1427" s="641"/>
      <c r="AD1427" s="642"/>
      <c r="AE1427" s="641"/>
      <c r="AF1427" s="641"/>
      <c r="AG1427" s="641"/>
      <c r="AH1427" s="641"/>
      <c r="AI1427" s="641"/>
      <c r="AJ1427" s="643"/>
      <c r="AK1427" s="437" t="s">
        <v>5946</v>
      </c>
      <c r="AL1427" s="438" t="s">
        <v>7252</v>
      </c>
      <c r="AM1427" s="412" t="s">
        <v>7253</v>
      </c>
      <c r="AN1427" s="462"/>
      <c r="AO1427" s="412" t="s">
        <v>5530</v>
      </c>
      <c r="AP1427" s="120" t="s">
        <v>4686</v>
      </c>
      <c r="AQ1427" s="457" t="n">
        <v>94603</v>
      </c>
      <c r="AR1427" s="463" t="s">
        <v>7254</v>
      </c>
      <c r="AS1427" s="441"/>
      <c r="AT1427" s="465"/>
      <c r="AU1427" s="459"/>
      <c r="AV1427" s="466"/>
      <c r="AW1427" s="467"/>
      <c r="AX1427" s="467"/>
      <c r="AY1427" s="467"/>
      <c r="AZ1427" s="467"/>
      <c r="BA1427" s="467"/>
      <c r="BB1427" s="467"/>
      <c r="BC1427" s="467"/>
      <c r="BD1427" s="467"/>
      <c r="BE1427" s="467"/>
      <c r="BF1427" s="467"/>
      <c r="BG1427" s="467"/>
      <c r="BH1427" s="467"/>
      <c r="BI1427" s="467"/>
      <c r="BJ1427" s="467"/>
      <c r="BK1427" s="467"/>
      <c r="BL1427" s="468"/>
      <c r="BM1427" s="468"/>
      <c r="BN1427" s="468"/>
      <c r="BO1427" s="412"/>
      <c r="BP1427" s="412"/>
      <c r="ALZ1427" s="0"/>
      <c r="AMA1427" s="0"/>
      <c r="AMB1427" s="0"/>
      <c r="AMC1427" s="0"/>
      <c r="AMD1427" s="0"/>
      <c r="AME1427" s="0"/>
      <c r="AMF1427" s="0"/>
      <c r="AMG1427" s="0"/>
      <c r="AMH1427" s="0"/>
      <c r="AMI1427" s="0"/>
      <c r="AMJ1427" s="0"/>
    </row>
    <row r="1428" s="439" customFormat="true" ht="14.1" hidden="false" customHeight="true" outlineLevel="0" collapsed="false">
      <c r="A1428" s="507" t="s">
        <v>7255</v>
      </c>
      <c r="B1428" s="412" t="s">
        <v>6937</v>
      </c>
      <c r="C1428" s="508" t="s">
        <v>5309</v>
      </c>
      <c r="D1428" s="120"/>
      <c r="E1428" s="120" t="s">
        <v>7247</v>
      </c>
      <c r="F1428" s="120" t="s">
        <v>7254</v>
      </c>
      <c r="G1428" s="456" t="s">
        <v>7249</v>
      </c>
      <c r="H1428" s="427" t="n">
        <v>0.0925</v>
      </c>
      <c r="I1428" s="427" t="n">
        <v>0.095</v>
      </c>
      <c r="J1428" s="428" t="s">
        <v>5940</v>
      </c>
      <c r="K1428" s="412" t="s">
        <v>7253</v>
      </c>
      <c r="L1428" s="412" t="s">
        <v>5530</v>
      </c>
      <c r="M1428" s="120" t="s">
        <v>4686</v>
      </c>
      <c r="N1428" s="457" t="n">
        <v>94603</v>
      </c>
      <c r="O1428" s="458"/>
      <c r="P1428" s="431"/>
      <c r="Q1428" s="431"/>
      <c r="R1428" s="459"/>
      <c r="S1428" s="460"/>
      <c r="T1428" s="459"/>
      <c r="U1428" s="460"/>
      <c r="V1428" s="120"/>
      <c r="W1428" s="120"/>
      <c r="X1428" s="120"/>
      <c r="Y1428" s="120"/>
      <c r="Z1428" s="460"/>
      <c r="AA1428" s="433"/>
      <c r="AB1428" s="456"/>
      <c r="AC1428" s="641"/>
      <c r="AD1428" s="642"/>
      <c r="AE1428" s="641"/>
      <c r="AF1428" s="641"/>
      <c r="AG1428" s="641"/>
      <c r="AH1428" s="641"/>
      <c r="AI1428" s="641"/>
      <c r="AJ1428" s="643"/>
      <c r="AK1428" s="437" t="s">
        <v>5946</v>
      </c>
      <c r="AL1428" s="438" t="s">
        <v>7252</v>
      </c>
      <c r="AM1428" s="412" t="s">
        <v>7253</v>
      </c>
      <c r="AN1428" s="462"/>
      <c r="AO1428" s="412" t="s">
        <v>5530</v>
      </c>
      <c r="AP1428" s="120" t="s">
        <v>4686</v>
      </c>
      <c r="AQ1428" s="457" t="n">
        <v>94603</v>
      </c>
      <c r="AR1428" s="463" t="s">
        <v>7254</v>
      </c>
      <c r="AS1428" s="441"/>
      <c r="AT1428" s="465"/>
      <c r="AU1428" s="459"/>
      <c r="AV1428" s="466"/>
      <c r="AW1428" s="467"/>
      <c r="AX1428" s="467"/>
      <c r="AY1428" s="467"/>
      <c r="AZ1428" s="467"/>
      <c r="BA1428" s="467"/>
      <c r="BB1428" s="467"/>
      <c r="BC1428" s="467"/>
      <c r="BD1428" s="467"/>
      <c r="BE1428" s="467"/>
      <c r="BF1428" s="467"/>
      <c r="BG1428" s="467"/>
      <c r="BH1428" s="467"/>
      <c r="BI1428" s="467"/>
      <c r="BJ1428" s="467"/>
      <c r="BK1428" s="467"/>
      <c r="BL1428" s="468"/>
      <c r="BM1428" s="468"/>
      <c r="BN1428" s="468"/>
      <c r="BO1428" s="412"/>
      <c r="BP1428" s="412"/>
      <c r="ALZ1428" s="0"/>
      <c r="AMA1428" s="0"/>
      <c r="AMB1428" s="0"/>
      <c r="AMC1428" s="0"/>
      <c r="AMD1428" s="0"/>
      <c r="AME1428" s="0"/>
      <c r="AMF1428" s="0"/>
      <c r="AMG1428" s="0"/>
      <c r="AMH1428" s="0"/>
      <c r="AMI1428" s="0"/>
      <c r="AMJ1428" s="0"/>
    </row>
    <row r="1429" s="462" customFormat="true" ht="14.1" hidden="false" customHeight="true" outlineLevel="0" collapsed="false">
      <c r="A1429" s="507" t="s">
        <v>7256</v>
      </c>
      <c r="B1429" s="412" t="s">
        <v>5937</v>
      </c>
      <c r="C1429" s="508" t="s">
        <v>5309</v>
      </c>
      <c r="D1429" s="120" t="s">
        <v>6055</v>
      </c>
      <c r="E1429" s="120" t="s">
        <v>7247</v>
      </c>
      <c r="F1429" s="120" t="s">
        <v>7257</v>
      </c>
      <c r="G1429" s="456" t="s">
        <v>7249</v>
      </c>
      <c r="H1429" s="427" t="n">
        <v>0.0925</v>
      </c>
      <c r="I1429" s="427" t="n">
        <v>0.095</v>
      </c>
      <c r="J1429" s="428" t="s">
        <v>5940</v>
      </c>
      <c r="K1429" s="412" t="s">
        <v>7258</v>
      </c>
      <c r="L1429" s="412" t="s">
        <v>5530</v>
      </c>
      <c r="M1429" s="120" t="s">
        <v>4686</v>
      </c>
      <c r="N1429" s="457" t="n">
        <v>94603</v>
      </c>
      <c r="O1429" s="458"/>
      <c r="P1429" s="431"/>
      <c r="Q1429" s="431"/>
      <c r="R1429" s="459"/>
      <c r="S1429" s="460"/>
      <c r="T1429" s="459"/>
      <c r="U1429" s="460"/>
      <c r="V1429" s="120"/>
      <c r="W1429" s="120"/>
      <c r="X1429" s="120"/>
      <c r="Y1429" s="120"/>
      <c r="Z1429" s="460"/>
      <c r="AA1429" s="433"/>
      <c r="AB1429" s="456"/>
      <c r="AC1429" s="641"/>
      <c r="AD1429" s="642"/>
      <c r="AE1429" s="641"/>
      <c r="AF1429" s="641"/>
      <c r="AG1429" s="641"/>
      <c r="AH1429" s="641"/>
      <c r="AI1429" s="641"/>
      <c r="AJ1429" s="643"/>
      <c r="AK1429" s="437" t="s">
        <v>5946</v>
      </c>
      <c r="AL1429" s="438" t="s">
        <v>7252</v>
      </c>
      <c r="AM1429" s="412" t="s">
        <v>7253</v>
      </c>
      <c r="AO1429" s="412" t="s">
        <v>5530</v>
      </c>
      <c r="AP1429" s="120" t="s">
        <v>4686</v>
      </c>
      <c r="AQ1429" s="457" t="n">
        <v>94603</v>
      </c>
      <c r="AR1429" s="463" t="s">
        <v>7254</v>
      </c>
      <c r="AS1429" s="464"/>
      <c r="AT1429" s="465"/>
      <c r="AU1429" s="459"/>
      <c r="AV1429" s="466"/>
      <c r="AW1429" s="467"/>
      <c r="AX1429" s="467"/>
      <c r="AY1429" s="467"/>
      <c r="AZ1429" s="467"/>
      <c r="BA1429" s="467"/>
      <c r="BB1429" s="467"/>
      <c r="BC1429" s="467"/>
      <c r="BD1429" s="467"/>
      <c r="BE1429" s="467"/>
      <c r="BF1429" s="467"/>
      <c r="BG1429" s="467"/>
      <c r="BH1429" s="467"/>
      <c r="BI1429" s="467"/>
      <c r="BJ1429" s="467"/>
      <c r="BK1429" s="467"/>
      <c r="BL1429" s="468"/>
      <c r="BM1429" s="468"/>
      <c r="BN1429" s="468"/>
      <c r="BO1429" s="412"/>
      <c r="BP1429" s="412"/>
      <c r="ALZ1429" s="0"/>
      <c r="AMA1429" s="0"/>
      <c r="AMB1429" s="0"/>
      <c r="AMC1429" s="0"/>
      <c r="AMD1429" s="0"/>
      <c r="AME1429" s="0"/>
      <c r="AMF1429" s="0"/>
      <c r="AMG1429" s="0"/>
      <c r="AMH1429" s="0"/>
      <c r="AMI1429" s="0"/>
      <c r="AMJ1429" s="0"/>
    </row>
    <row r="1430" s="462" customFormat="true" ht="14.1" hidden="false" customHeight="true" outlineLevel="0" collapsed="false">
      <c r="A1430" s="507" t="s">
        <v>7259</v>
      </c>
      <c r="B1430" s="412" t="s">
        <v>6937</v>
      </c>
      <c r="C1430" s="508" t="s">
        <v>5309</v>
      </c>
      <c r="D1430" s="120"/>
      <c r="E1430" s="120" t="s">
        <v>7247</v>
      </c>
      <c r="F1430" s="120" t="s">
        <v>1783</v>
      </c>
      <c r="G1430" s="456" t="s">
        <v>7249</v>
      </c>
      <c r="H1430" s="427" t="n">
        <v>0.0925</v>
      </c>
      <c r="I1430" s="427" t="n">
        <v>0.0925</v>
      </c>
      <c r="J1430" s="428" t="s">
        <v>7614</v>
      </c>
      <c r="K1430" s="412" t="s">
        <v>7260</v>
      </c>
      <c r="L1430" s="412" t="s">
        <v>3082</v>
      </c>
      <c r="M1430" s="120" t="s">
        <v>4686</v>
      </c>
      <c r="N1430" s="457" t="n">
        <v>94901</v>
      </c>
      <c r="O1430" s="458"/>
      <c r="P1430" s="431"/>
      <c r="Q1430" s="431"/>
      <c r="R1430" s="459"/>
      <c r="S1430" s="460"/>
      <c r="T1430" s="459"/>
      <c r="U1430" s="460"/>
      <c r="V1430" s="120"/>
      <c r="W1430" s="120"/>
      <c r="X1430" s="120"/>
      <c r="Y1430" s="120"/>
      <c r="Z1430" s="460"/>
      <c r="AA1430" s="433"/>
      <c r="AB1430" s="456"/>
      <c r="AC1430" s="641"/>
      <c r="AD1430" s="642"/>
      <c r="AE1430" s="641"/>
      <c r="AF1430" s="641"/>
      <c r="AG1430" s="641"/>
      <c r="AH1430" s="641"/>
      <c r="AI1430" s="641"/>
      <c r="AJ1430" s="643"/>
      <c r="AK1430" s="437" t="s">
        <v>5946</v>
      </c>
      <c r="AL1430" s="438" t="s">
        <v>7252</v>
      </c>
      <c r="AM1430" s="412" t="s">
        <v>7253</v>
      </c>
      <c r="AO1430" s="412" t="s">
        <v>5530</v>
      </c>
      <c r="AP1430" s="120" t="s">
        <v>4686</v>
      </c>
      <c r="AQ1430" s="457" t="n">
        <v>94603</v>
      </c>
      <c r="AR1430" s="463" t="s">
        <v>7254</v>
      </c>
      <c r="AS1430" s="441"/>
      <c r="AT1430" s="465"/>
      <c r="AU1430" s="459"/>
      <c r="AV1430" s="466"/>
      <c r="AW1430" s="467"/>
      <c r="AX1430" s="467"/>
      <c r="AY1430" s="467"/>
      <c r="AZ1430" s="467"/>
      <c r="BA1430" s="467"/>
      <c r="BB1430" s="467"/>
      <c r="BC1430" s="467"/>
      <c r="BD1430" s="467"/>
      <c r="BE1430" s="467"/>
      <c r="BF1430" s="467"/>
      <c r="BG1430" s="467"/>
      <c r="BH1430" s="467"/>
      <c r="BI1430" s="467"/>
      <c r="BJ1430" s="467"/>
      <c r="BK1430" s="467"/>
      <c r="BL1430" s="468"/>
      <c r="BM1430" s="468"/>
      <c r="BN1430" s="468"/>
      <c r="BO1430" s="412"/>
      <c r="BP1430" s="412"/>
      <c r="ALZ1430" s="0"/>
      <c r="AMA1430" s="0"/>
      <c r="AMB1430" s="0"/>
      <c r="AMC1430" s="0"/>
      <c r="AMD1430" s="0"/>
      <c r="AME1430" s="0"/>
      <c r="AMF1430" s="0"/>
      <c r="AMG1430" s="0"/>
      <c r="AMH1430" s="0"/>
      <c r="AMI1430" s="0"/>
      <c r="AMJ1430" s="0"/>
    </row>
    <row r="1431" s="462" customFormat="true" ht="14.1" hidden="false" customHeight="true" outlineLevel="0" collapsed="false">
      <c r="A1431" s="41" t="s">
        <v>877</v>
      </c>
      <c r="B1431" s="412" t="s">
        <v>5937</v>
      </c>
      <c r="C1431" s="413" t="s">
        <v>5309</v>
      </c>
      <c r="D1431" s="120" t="s">
        <v>6291</v>
      </c>
      <c r="E1431" s="120" t="s">
        <v>7247</v>
      </c>
      <c r="F1431" s="120" t="s">
        <v>7261</v>
      </c>
      <c r="G1431" s="456" t="s">
        <v>7249</v>
      </c>
      <c r="H1431" s="427" t="n">
        <v>0.0975</v>
      </c>
      <c r="I1431" s="427" t="n">
        <v>0.1</v>
      </c>
      <c r="J1431" s="428" t="s">
        <v>6963</v>
      </c>
      <c r="K1431" s="412" t="s">
        <v>7262</v>
      </c>
      <c r="L1431" s="412" t="s">
        <v>5436</v>
      </c>
      <c r="M1431" s="120" t="s">
        <v>4686</v>
      </c>
      <c r="N1431" s="457" t="n">
        <v>94578</v>
      </c>
      <c r="O1431" s="458"/>
      <c r="P1431" s="431"/>
      <c r="Q1431" s="431"/>
      <c r="R1431" s="459"/>
      <c r="S1431" s="460"/>
      <c r="T1431" s="459"/>
      <c r="U1431" s="460"/>
      <c r="V1431" s="120"/>
      <c r="W1431" s="120"/>
      <c r="X1431" s="120"/>
      <c r="Y1431" s="120"/>
      <c r="Z1431" s="460"/>
      <c r="AA1431" s="433"/>
      <c r="AB1431" s="456"/>
      <c r="AC1431" s="594"/>
      <c r="AD1431" s="595"/>
      <c r="AE1431" s="595"/>
      <c r="AF1431" s="595"/>
      <c r="AG1431" s="595"/>
      <c r="AH1431" s="595"/>
      <c r="AI1431" s="595"/>
      <c r="AJ1431" s="596"/>
      <c r="AK1431" s="437" t="s">
        <v>5946</v>
      </c>
      <c r="AL1431" s="438" t="s">
        <v>7252</v>
      </c>
      <c r="AM1431" s="412" t="s">
        <v>7253</v>
      </c>
      <c r="AO1431" s="412" t="s">
        <v>5530</v>
      </c>
      <c r="AP1431" s="120" t="s">
        <v>4686</v>
      </c>
      <c r="AQ1431" s="457" t="n">
        <v>94603</v>
      </c>
      <c r="AR1431" s="463" t="s">
        <v>7254</v>
      </c>
      <c r="AS1431" s="536"/>
      <c r="AT1431" s="465"/>
      <c r="AU1431" s="459"/>
      <c r="AV1431" s="466"/>
      <c r="AW1431" s="467"/>
      <c r="AX1431" s="467"/>
      <c r="AY1431" s="467"/>
      <c r="AZ1431" s="467"/>
      <c r="BA1431" s="467"/>
      <c r="BB1431" s="467"/>
      <c r="BC1431" s="467"/>
      <c r="BD1431" s="467"/>
      <c r="BE1431" s="467"/>
      <c r="BF1431" s="467"/>
      <c r="BG1431" s="467"/>
      <c r="BH1431" s="467"/>
      <c r="BI1431" s="467"/>
      <c r="BJ1431" s="467"/>
      <c r="BK1431" s="467"/>
      <c r="BL1431" s="468"/>
      <c r="BM1431" s="468"/>
      <c r="BN1431" s="468"/>
      <c r="BO1431" s="412"/>
      <c r="BP1431" s="412"/>
      <c r="ALZ1431" s="0"/>
      <c r="AMA1431" s="0"/>
      <c r="AMB1431" s="0"/>
      <c r="AMC1431" s="0"/>
      <c r="AMD1431" s="0"/>
      <c r="AME1431" s="0"/>
      <c r="AMF1431" s="0"/>
      <c r="AMG1431" s="0"/>
      <c r="AMH1431" s="0"/>
      <c r="AMI1431" s="0"/>
      <c r="AMJ1431" s="0"/>
    </row>
    <row r="1432" s="439" customFormat="true" ht="14.1" hidden="false" customHeight="true" outlineLevel="0" collapsed="false">
      <c r="A1432" s="507" t="s">
        <v>7263</v>
      </c>
      <c r="B1432" s="412" t="s">
        <v>5937</v>
      </c>
      <c r="C1432" s="508" t="s">
        <v>5309</v>
      </c>
      <c r="D1432" s="120" t="s">
        <v>6055</v>
      </c>
      <c r="E1432" s="120" t="s">
        <v>7247</v>
      </c>
      <c r="F1432" s="120" t="s">
        <v>1918</v>
      </c>
      <c r="G1432" s="456" t="s">
        <v>7249</v>
      </c>
      <c r="H1432" s="427" t="n">
        <v>0.07875</v>
      </c>
      <c r="I1432" s="427" t="n">
        <v>0.0763</v>
      </c>
      <c r="J1432" s="428" t="s">
        <v>9014</v>
      </c>
      <c r="K1432" s="412" t="s">
        <v>7265</v>
      </c>
      <c r="L1432" s="412" t="s">
        <v>5569</v>
      </c>
      <c r="M1432" s="120" t="s">
        <v>4686</v>
      </c>
      <c r="N1432" s="457" t="n">
        <v>95351</v>
      </c>
      <c r="O1432" s="458"/>
      <c r="P1432" s="431"/>
      <c r="Q1432" s="431"/>
      <c r="R1432" s="459"/>
      <c r="S1432" s="460"/>
      <c r="T1432" s="459"/>
      <c r="U1432" s="460"/>
      <c r="V1432" s="120"/>
      <c r="W1432" s="120"/>
      <c r="X1432" s="120"/>
      <c r="Y1432" s="120"/>
      <c r="Z1432" s="460"/>
      <c r="AA1432" s="433"/>
      <c r="AB1432" s="456"/>
      <c r="AC1432" s="594"/>
      <c r="AD1432" s="595"/>
      <c r="AE1432" s="595"/>
      <c r="AF1432" s="595"/>
      <c r="AG1432" s="595"/>
      <c r="AH1432" s="595"/>
      <c r="AI1432" s="595"/>
      <c r="AJ1432" s="596"/>
      <c r="AK1432" s="437" t="s">
        <v>5946</v>
      </c>
      <c r="AL1432" s="438" t="s">
        <v>7252</v>
      </c>
      <c r="AM1432" s="412" t="s">
        <v>7253</v>
      </c>
      <c r="AN1432" s="462"/>
      <c r="AO1432" s="412" t="s">
        <v>5530</v>
      </c>
      <c r="AP1432" s="120" t="s">
        <v>4686</v>
      </c>
      <c r="AQ1432" s="457" t="n">
        <v>94603</v>
      </c>
      <c r="AR1432" s="463" t="s">
        <v>7254</v>
      </c>
      <c r="AS1432" s="464"/>
      <c r="AT1432" s="465"/>
      <c r="AU1432" s="459"/>
      <c r="AV1432" s="466"/>
      <c r="AW1432" s="467"/>
      <c r="AX1432" s="467"/>
      <c r="AY1432" s="467"/>
      <c r="AZ1432" s="467"/>
      <c r="BA1432" s="467"/>
      <c r="BB1432" s="467" t="s">
        <v>7266</v>
      </c>
      <c r="BC1432" s="467"/>
      <c r="BD1432" s="467"/>
      <c r="BE1432" s="467"/>
      <c r="BF1432" s="467"/>
      <c r="BG1432" s="467"/>
      <c r="BH1432" s="467"/>
      <c r="BI1432" s="467"/>
      <c r="BJ1432" s="467"/>
      <c r="BK1432" s="467"/>
      <c r="BL1432" s="468"/>
      <c r="BM1432" s="468"/>
      <c r="BN1432" s="468"/>
      <c r="BO1432" s="412"/>
      <c r="BP1432" s="412"/>
      <c r="ALZ1432" s="0"/>
      <c r="AMA1432" s="0"/>
      <c r="AMB1432" s="0"/>
      <c r="AMC1432" s="0"/>
      <c r="AMD1432" s="0"/>
      <c r="AME1432" s="0"/>
      <c r="AMF1432" s="0"/>
      <c r="AMG1432" s="0"/>
      <c r="AMH1432" s="0"/>
      <c r="AMI1432" s="0"/>
      <c r="AMJ1432" s="0"/>
    </row>
    <row r="1433" s="439" customFormat="true" ht="14.1" hidden="false" customHeight="true" outlineLevel="0" collapsed="false">
      <c r="A1433" s="507" t="s">
        <v>7856</v>
      </c>
      <c r="B1433" s="412" t="s">
        <v>713</v>
      </c>
      <c r="C1433" s="508" t="s">
        <v>36</v>
      </c>
      <c r="D1433" s="120" t="s">
        <v>7857</v>
      </c>
      <c r="E1433" s="120" t="s">
        <v>6866</v>
      </c>
      <c r="F1433" s="120" t="s">
        <v>7858</v>
      </c>
      <c r="G1433" s="456"/>
      <c r="H1433" s="427" t="n">
        <v>0.0825</v>
      </c>
      <c r="I1433" s="427" t="n">
        <v>0.085</v>
      </c>
      <c r="J1433" s="428" t="s">
        <v>5963</v>
      </c>
      <c r="K1433" s="412" t="s">
        <v>7859</v>
      </c>
      <c r="L1433" s="412" t="s">
        <v>7860</v>
      </c>
      <c r="M1433" s="120" t="s">
        <v>4686</v>
      </c>
      <c r="N1433" s="457" t="n">
        <v>94572</v>
      </c>
      <c r="O1433" s="458"/>
      <c r="P1433" s="431"/>
      <c r="Q1433" s="431"/>
      <c r="R1433" s="459"/>
      <c r="S1433" s="460"/>
      <c r="T1433" s="459"/>
      <c r="U1433" s="460"/>
      <c r="V1433" s="120"/>
      <c r="W1433" s="120"/>
      <c r="X1433" s="120"/>
      <c r="Y1433" s="120"/>
      <c r="Z1433" s="460"/>
      <c r="AA1433" s="433"/>
      <c r="AB1433" s="456"/>
      <c r="AC1433" s="594"/>
      <c r="AD1433" s="595"/>
      <c r="AE1433" s="595"/>
      <c r="AF1433" s="595"/>
      <c r="AG1433" s="595"/>
      <c r="AH1433" s="595"/>
      <c r="AI1433" s="595"/>
      <c r="AJ1433" s="596"/>
      <c r="AK1433" s="437" t="s">
        <v>5946</v>
      </c>
      <c r="AL1433" s="438" t="s">
        <v>6778</v>
      </c>
      <c r="AM1433" s="412" t="s">
        <v>7859</v>
      </c>
      <c r="AN1433" s="462"/>
      <c r="AO1433" s="412" t="s">
        <v>7860</v>
      </c>
      <c r="AP1433" s="120" t="s">
        <v>4686</v>
      </c>
      <c r="AQ1433" s="457" t="n">
        <v>94572</v>
      </c>
      <c r="AR1433" s="463" t="s">
        <v>7858</v>
      </c>
      <c r="AS1433" s="464"/>
      <c r="AT1433" s="465"/>
      <c r="AU1433" s="459"/>
      <c r="AV1433" s="466"/>
      <c r="AW1433" s="467"/>
      <c r="AX1433" s="467"/>
      <c r="AY1433" s="467"/>
      <c r="AZ1433" s="467"/>
      <c r="BA1433" s="467"/>
      <c r="BB1433" s="467"/>
      <c r="BC1433" s="467"/>
      <c r="BD1433" s="467"/>
      <c r="BE1433" s="467"/>
      <c r="BF1433" s="467"/>
      <c r="BG1433" s="467"/>
      <c r="BH1433" s="467"/>
      <c r="BI1433" s="467"/>
      <c r="BJ1433" s="467"/>
      <c r="BK1433" s="467"/>
      <c r="BL1433" s="468"/>
      <c r="BM1433" s="468"/>
      <c r="BN1433" s="468"/>
      <c r="BO1433" s="412"/>
      <c r="BP1433" s="412"/>
      <c r="ALZ1433" s="0"/>
      <c r="AMA1433" s="0"/>
      <c r="AMB1433" s="0"/>
      <c r="AMC1433" s="0"/>
      <c r="AMD1433" s="0"/>
      <c r="AME1433" s="0"/>
      <c r="AMF1433" s="0"/>
      <c r="AMG1433" s="0"/>
      <c r="AMH1433" s="0"/>
      <c r="AMI1433" s="0"/>
      <c r="AMJ1433" s="0"/>
    </row>
    <row r="1434" s="557" customFormat="true" ht="14.1" hidden="false" customHeight="true" outlineLevel="0" collapsed="false">
      <c r="A1434" s="1370" t="s">
        <v>4425</v>
      </c>
      <c r="B1434" s="1108" t="s">
        <v>713</v>
      </c>
      <c r="C1434" s="1337" t="s">
        <v>36</v>
      </c>
      <c r="D1434" s="1138" t="s">
        <v>14573</v>
      </c>
      <c r="E1434" s="1139" t="s">
        <v>5</v>
      </c>
      <c r="F1434" s="1139" t="s">
        <v>4424</v>
      </c>
      <c r="G1434" s="1232"/>
      <c r="H1434" s="1112" t="n">
        <v>0.0925</v>
      </c>
      <c r="I1434" s="1112" t="n">
        <v>0.095</v>
      </c>
      <c r="J1434" s="1113" t="s">
        <v>5940</v>
      </c>
      <c r="K1434" s="1108" t="s">
        <v>14574</v>
      </c>
      <c r="L1434" s="1108" t="s">
        <v>5356</v>
      </c>
      <c r="M1434" s="1138" t="s">
        <v>4686</v>
      </c>
      <c r="N1434" s="1233" t="n">
        <v>94566</v>
      </c>
      <c r="O1434" s="1242"/>
      <c r="P1434" s="1117"/>
      <c r="Q1434" s="1248"/>
      <c r="R1434" s="1138"/>
      <c r="S1434" s="1121"/>
      <c r="T1434" s="1137"/>
      <c r="U1434" s="1138"/>
      <c r="V1434" s="1139"/>
      <c r="W1434" s="1139"/>
      <c r="X1434" s="1139"/>
      <c r="Y1434" s="1139"/>
      <c r="Z1434" s="1121" t="s">
        <v>6006</v>
      </c>
      <c r="AA1434" s="1121" t="s">
        <v>4745</v>
      </c>
      <c r="AB1434" s="1235"/>
      <c r="AC1434" s="1245" t="s">
        <v>9652</v>
      </c>
      <c r="AD1434" s="1246"/>
      <c r="AE1434" s="1246"/>
      <c r="AF1434" s="1246" t="s">
        <v>7713</v>
      </c>
      <c r="AG1434" s="1246"/>
      <c r="AH1434" s="1246"/>
      <c r="AI1434" s="1246"/>
      <c r="AJ1434" s="1247" t="s">
        <v>7581</v>
      </c>
      <c r="AK1434" s="1126" t="s">
        <v>5946</v>
      </c>
      <c r="AL1434" s="1127" t="s">
        <v>6778</v>
      </c>
      <c r="AM1434" s="1108" t="s">
        <v>14574</v>
      </c>
      <c r="AN1434" s="1236"/>
      <c r="AO1434" s="1108" t="s">
        <v>5356</v>
      </c>
      <c r="AP1434" s="1138" t="s">
        <v>4686</v>
      </c>
      <c r="AQ1434" s="1233" t="n">
        <v>94566</v>
      </c>
      <c r="AR1434" s="1237" t="s">
        <v>4424</v>
      </c>
      <c r="AS1434" s="1130"/>
      <c r="AT1434" s="1127"/>
      <c r="AU1434" s="1138"/>
      <c r="AV1434" s="1238" t="n">
        <v>2</v>
      </c>
      <c r="AW1434" s="1239"/>
      <c r="AX1434" s="1239"/>
      <c r="AY1434" s="1239"/>
      <c r="AZ1434" s="1239"/>
      <c r="BA1434" s="1239"/>
      <c r="BB1434" s="1239"/>
      <c r="BC1434" s="1239"/>
      <c r="BD1434" s="1239"/>
      <c r="BE1434" s="1239"/>
      <c r="BF1434" s="1239"/>
      <c r="BG1434" s="1239"/>
      <c r="BH1434" s="1239"/>
      <c r="BI1434" s="1239"/>
      <c r="BJ1434" s="1239"/>
      <c r="BK1434" s="1239"/>
      <c r="BL1434" s="1108"/>
      <c r="BM1434" s="1108"/>
      <c r="BN1434" s="1108"/>
      <c r="BO1434" s="1108"/>
      <c r="BP1434" s="1108"/>
      <c r="ALZ1434" s="0"/>
      <c r="AMA1434" s="0"/>
      <c r="AMB1434" s="0"/>
      <c r="AMC1434" s="0"/>
      <c r="AMD1434" s="0"/>
      <c r="AME1434" s="0"/>
      <c r="AMF1434" s="0"/>
      <c r="AMG1434" s="0"/>
      <c r="AMH1434" s="0"/>
      <c r="AMI1434" s="0"/>
      <c r="AMJ1434" s="0"/>
    </row>
    <row r="1435" s="557" customFormat="true" ht="14.1" hidden="false" customHeight="true" outlineLevel="0" collapsed="false">
      <c r="A1435" s="507" t="s">
        <v>14575</v>
      </c>
      <c r="B1435" s="412" t="s">
        <v>5977</v>
      </c>
      <c r="C1435" s="563" t="s">
        <v>36</v>
      </c>
      <c r="D1435" s="414"/>
      <c r="E1435" s="425" t="s">
        <v>12885</v>
      </c>
      <c r="F1435" s="425" t="s">
        <v>12886</v>
      </c>
      <c r="G1435" s="426" t="s">
        <v>12887</v>
      </c>
      <c r="H1435" s="427" t="n">
        <v>0.085</v>
      </c>
      <c r="I1435" s="427" t="n">
        <v>0.0875</v>
      </c>
      <c r="J1435" s="428" t="s">
        <v>5772</v>
      </c>
      <c r="K1435" s="412" t="s">
        <v>12888</v>
      </c>
      <c r="L1435" s="412" t="s">
        <v>4720</v>
      </c>
      <c r="M1435" s="414" t="s">
        <v>4686</v>
      </c>
      <c r="N1435" s="429" t="n">
        <v>94121</v>
      </c>
      <c r="O1435" s="430"/>
      <c r="P1435" s="431"/>
      <c r="Q1435" s="432"/>
      <c r="R1435" s="414"/>
      <c r="S1435" s="433"/>
      <c r="T1435" s="434"/>
      <c r="U1435" s="414"/>
      <c r="V1435" s="425"/>
      <c r="W1435" s="425"/>
      <c r="X1435" s="425"/>
      <c r="Y1435" s="425"/>
      <c r="Z1435" s="433" t="s">
        <v>12889</v>
      </c>
      <c r="AA1435" s="433" t="s">
        <v>4745</v>
      </c>
      <c r="AB1435" s="435"/>
      <c r="AC1435" s="594"/>
      <c r="AD1435" s="595"/>
      <c r="AE1435" s="595"/>
      <c r="AF1435" s="595"/>
      <c r="AG1435" s="595"/>
      <c r="AH1435" s="595"/>
      <c r="AI1435" s="595"/>
      <c r="AJ1435" s="596"/>
      <c r="AK1435" s="437" t="s">
        <v>5946</v>
      </c>
      <c r="AL1435" s="438" t="s">
        <v>6778</v>
      </c>
      <c r="AM1435" s="412" t="s">
        <v>12888</v>
      </c>
      <c r="AN1435" s="439"/>
      <c r="AO1435" s="412" t="s">
        <v>4720</v>
      </c>
      <c r="AP1435" s="414" t="s">
        <v>4686</v>
      </c>
      <c r="AQ1435" s="429" t="n">
        <v>94121</v>
      </c>
      <c r="AR1435" s="440" t="s">
        <v>12886</v>
      </c>
      <c r="AS1435" s="536"/>
      <c r="AT1435" s="438"/>
      <c r="AU1435" s="414"/>
      <c r="AV1435" s="442"/>
      <c r="AW1435" s="443"/>
      <c r="AX1435" s="443"/>
      <c r="AY1435" s="443"/>
      <c r="AZ1435" s="443"/>
      <c r="BA1435" s="443"/>
      <c r="BB1435" s="443"/>
      <c r="BC1435" s="443"/>
      <c r="BD1435" s="443"/>
      <c r="BE1435" s="443"/>
      <c r="BF1435" s="443"/>
      <c r="BG1435" s="443"/>
      <c r="BH1435" s="443"/>
      <c r="BI1435" s="443"/>
      <c r="BJ1435" s="443"/>
      <c r="BK1435" s="443"/>
      <c r="BL1435" s="412"/>
      <c r="BM1435" s="412"/>
      <c r="BN1435" s="412"/>
      <c r="BO1435" s="412"/>
      <c r="BP1435" s="412"/>
      <c r="ALZ1435" s="0"/>
      <c r="AMA1435" s="0"/>
      <c r="AMB1435" s="0"/>
      <c r="AMC1435" s="0"/>
      <c r="AMD1435" s="0"/>
      <c r="AME1435" s="0"/>
      <c r="AMF1435" s="0"/>
      <c r="AMG1435" s="0"/>
      <c r="AMH1435" s="0"/>
      <c r="AMI1435" s="0"/>
      <c r="AMJ1435" s="0"/>
    </row>
    <row r="1436" s="462" customFormat="true" ht="14.1" hidden="false" customHeight="true" outlineLevel="0" collapsed="false">
      <c r="A1436" s="1368" t="s">
        <v>9757</v>
      </c>
      <c r="B1436" s="1174" t="s">
        <v>713</v>
      </c>
      <c r="C1436" s="1340" t="s">
        <v>36</v>
      </c>
      <c r="D1436" s="1290" t="s">
        <v>9758</v>
      </c>
      <c r="E1436" s="1307" t="s">
        <v>9759</v>
      </c>
      <c r="F1436" s="1307" t="s">
        <v>9760</v>
      </c>
      <c r="G1436" s="1308"/>
      <c r="H1436" s="1179" t="n">
        <v>0.085</v>
      </c>
      <c r="I1436" s="1179" t="n">
        <v>0.09</v>
      </c>
      <c r="J1436" s="1180" t="s">
        <v>5681</v>
      </c>
      <c r="K1436" s="1174" t="s">
        <v>9761</v>
      </c>
      <c r="L1436" s="1174" t="s">
        <v>5681</v>
      </c>
      <c r="M1436" s="1290" t="s">
        <v>4686</v>
      </c>
      <c r="N1436" s="1309" t="n">
        <v>94945</v>
      </c>
      <c r="O1436" s="1303"/>
      <c r="P1436" s="1183"/>
      <c r="Q1436" s="1326"/>
      <c r="R1436" s="1290" t="s">
        <v>8713</v>
      </c>
      <c r="S1436" s="1187" t="s">
        <v>9762</v>
      </c>
      <c r="T1436" s="1312" t="s">
        <v>1863</v>
      </c>
      <c r="U1436" s="1290" t="s">
        <v>9763</v>
      </c>
      <c r="V1436" s="1307"/>
      <c r="W1436" s="1307"/>
      <c r="X1436" s="1307"/>
      <c r="Y1436" s="1307"/>
      <c r="Z1436" s="1187" t="s">
        <v>6006</v>
      </c>
      <c r="AA1436" s="1187" t="s">
        <v>4745</v>
      </c>
      <c r="AB1436" s="1327"/>
      <c r="AC1436" s="1188"/>
      <c r="AD1436" s="1189"/>
      <c r="AE1436" s="1189" t="s">
        <v>9764</v>
      </c>
      <c r="AF1436" s="1189" t="s">
        <v>9765</v>
      </c>
      <c r="AG1436" s="1189"/>
      <c r="AH1436" s="1189"/>
      <c r="AI1436" s="1189"/>
      <c r="AJ1436" s="1190" t="s">
        <v>7556</v>
      </c>
      <c r="AK1436" s="1191" t="s">
        <v>5946</v>
      </c>
      <c r="AL1436" s="1192" t="s">
        <v>6778</v>
      </c>
      <c r="AM1436" s="1174" t="s">
        <v>9761</v>
      </c>
      <c r="AN1436" s="1314"/>
      <c r="AO1436" s="1174" t="s">
        <v>5681</v>
      </c>
      <c r="AP1436" s="1290" t="s">
        <v>4686</v>
      </c>
      <c r="AQ1436" s="1309" t="n">
        <v>94945</v>
      </c>
      <c r="AR1436" s="1315" t="s">
        <v>9760</v>
      </c>
      <c r="AS1436" s="1292"/>
      <c r="AT1436" s="1192"/>
      <c r="AU1436" s="1290"/>
      <c r="AV1436" s="1316" t="n">
        <v>1</v>
      </c>
      <c r="AW1436" s="1317"/>
      <c r="AX1436" s="1317"/>
      <c r="AY1436" s="1317"/>
      <c r="AZ1436" s="1317"/>
      <c r="BA1436" s="1317"/>
      <c r="BB1436" s="1317"/>
      <c r="BC1436" s="1317"/>
      <c r="BD1436" s="1317"/>
      <c r="BE1436" s="1317"/>
      <c r="BF1436" s="1317"/>
      <c r="BG1436" s="1317"/>
      <c r="BH1436" s="1317"/>
      <c r="BI1436" s="1317"/>
      <c r="BJ1436" s="1317"/>
      <c r="BK1436" s="1317"/>
      <c r="BL1436" s="1174"/>
      <c r="BM1436" s="1174"/>
      <c r="BN1436" s="1174"/>
      <c r="BO1436" s="1174"/>
      <c r="BP1436" s="1174"/>
      <c r="ALZ1436" s="0"/>
      <c r="AMA1436" s="0"/>
      <c r="AMB1436" s="0"/>
      <c r="AMC1436" s="0"/>
      <c r="AMD1436" s="0"/>
      <c r="AME1436" s="0"/>
      <c r="AMF1436" s="0"/>
      <c r="AMG1436" s="0"/>
      <c r="AMH1436" s="0"/>
      <c r="AMI1436" s="0"/>
      <c r="AMJ1436" s="0"/>
    </row>
    <row r="1437" s="439" customFormat="true" ht="14.1" hidden="false" customHeight="true" outlineLevel="0" collapsed="false">
      <c r="A1437" s="1367" t="s">
        <v>4822</v>
      </c>
      <c r="B1437" s="1147" t="s">
        <v>5977</v>
      </c>
      <c r="C1437" s="1354" t="s">
        <v>36</v>
      </c>
      <c r="D1437" s="1149"/>
      <c r="E1437" s="1150" t="s">
        <v>10014</v>
      </c>
      <c r="F1437" s="1150" t="s">
        <v>4820</v>
      </c>
      <c r="G1437" s="1151"/>
      <c r="H1437" s="1152" t="n">
        <v>0.0775</v>
      </c>
      <c r="I1437" s="1152" t="n">
        <v>0.08</v>
      </c>
      <c r="J1437" s="1153" t="s">
        <v>5488</v>
      </c>
      <c r="K1437" s="1147" t="s">
        <v>4824</v>
      </c>
      <c r="L1437" s="1147" t="s">
        <v>5488</v>
      </c>
      <c r="M1437" s="1149" t="s">
        <v>4686</v>
      </c>
      <c r="N1437" s="1154" t="n">
        <v>95630</v>
      </c>
      <c r="O1437" s="1155"/>
      <c r="P1437" s="1156"/>
      <c r="Q1437" s="1157"/>
      <c r="R1437" s="1149" t="s">
        <v>10015</v>
      </c>
      <c r="S1437" s="1158"/>
      <c r="T1437" s="1159"/>
      <c r="U1437" s="1149"/>
      <c r="V1437" s="1150"/>
      <c r="W1437" s="1150"/>
      <c r="X1437" s="1150"/>
      <c r="Y1437" s="1150"/>
      <c r="Z1437" s="1158" t="s">
        <v>4825</v>
      </c>
      <c r="AA1437" s="1158" t="s">
        <v>4745</v>
      </c>
      <c r="AB1437" s="1160"/>
      <c r="AC1437" s="1207" t="s">
        <v>8340</v>
      </c>
      <c r="AD1437" s="1207"/>
      <c r="AE1437" s="1207" t="s">
        <v>7955</v>
      </c>
      <c r="AF1437" s="1207" t="s">
        <v>7809</v>
      </c>
      <c r="AG1437" s="1207"/>
      <c r="AH1437" s="1207"/>
      <c r="AI1437" s="1207"/>
      <c r="AJ1437" s="1208" t="s">
        <v>4716</v>
      </c>
      <c r="AK1437" s="1164" t="s">
        <v>5946</v>
      </c>
      <c r="AL1437" s="1165" t="s">
        <v>6778</v>
      </c>
      <c r="AM1437" s="1147" t="s">
        <v>4824</v>
      </c>
      <c r="AN1437" s="1166"/>
      <c r="AO1437" s="1147" t="s">
        <v>5488</v>
      </c>
      <c r="AP1437" s="1149" t="s">
        <v>4686</v>
      </c>
      <c r="AQ1437" s="1154" t="n">
        <v>95630</v>
      </c>
      <c r="AR1437" s="1167" t="s">
        <v>4820</v>
      </c>
      <c r="AS1437" s="1164"/>
      <c r="AT1437" s="1165"/>
      <c r="AU1437" s="1149"/>
      <c r="AV1437" s="1169"/>
      <c r="AW1437" s="1170"/>
      <c r="AX1437" s="1170"/>
      <c r="AY1437" s="1170"/>
      <c r="AZ1437" s="1170"/>
      <c r="BA1437" s="1170"/>
      <c r="BB1437" s="1170"/>
      <c r="BC1437" s="1170"/>
      <c r="BD1437" s="1170"/>
      <c r="BE1437" s="1170"/>
      <c r="BF1437" s="1170"/>
      <c r="BG1437" s="1170"/>
      <c r="BH1437" s="1170"/>
      <c r="BI1437" s="1170"/>
      <c r="BJ1437" s="1170"/>
      <c r="BK1437" s="1170"/>
      <c r="BL1437" s="1147"/>
      <c r="BM1437" s="1147"/>
      <c r="BN1437" s="1147"/>
      <c r="BO1437" s="1147"/>
      <c r="BP1437" s="1147"/>
      <c r="ALZ1437" s="0"/>
      <c r="AMA1437" s="0"/>
      <c r="AMB1437" s="0"/>
      <c r="AMC1437" s="0"/>
      <c r="AMD1437" s="0"/>
      <c r="AME1437" s="0"/>
      <c r="AMF1437" s="0"/>
      <c r="AMG1437" s="0"/>
      <c r="AMH1437" s="0"/>
      <c r="AMI1437" s="0"/>
      <c r="AMJ1437" s="0"/>
    </row>
    <row r="1438" s="462" customFormat="true" ht="14.25" hidden="false" customHeight="true" outlineLevel="0" collapsed="false">
      <c r="A1438" s="1367" t="s">
        <v>4822</v>
      </c>
      <c r="B1438" s="1147" t="s">
        <v>5977</v>
      </c>
      <c r="C1438" s="1354" t="s">
        <v>36</v>
      </c>
      <c r="D1438" s="1149"/>
      <c r="E1438" s="1150" t="s">
        <v>10014</v>
      </c>
      <c r="F1438" s="1150" t="s">
        <v>4820</v>
      </c>
      <c r="G1438" s="1151"/>
      <c r="H1438" s="1152" t="n">
        <v>0.0775</v>
      </c>
      <c r="I1438" s="1152" t="n">
        <v>0.08</v>
      </c>
      <c r="J1438" s="1153" t="s">
        <v>5488</v>
      </c>
      <c r="K1438" s="1147" t="s">
        <v>4824</v>
      </c>
      <c r="L1438" s="1147" t="s">
        <v>5488</v>
      </c>
      <c r="M1438" s="1149" t="s">
        <v>4686</v>
      </c>
      <c r="N1438" s="1154" t="n">
        <v>95630</v>
      </c>
      <c r="O1438" s="1155"/>
      <c r="P1438" s="1156"/>
      <c r="Q1438" s="1157"/>
      <c r="R1438" s="1149" t="s">
        <v>10015</v>
      </c>
      <c r="S1438" s="1158"/>
      <c r="T1438" s="1159"/>
      <c r="U1438" s="1149"/>
      <c r="V1438" s="1150"/>
      <c r="W1438" s="1150"/>
      <c r="X1438" s="1150"/>
      <c r="Y1438" s="1150"/>
      <c r="Z1438" s="1158" t="s">
        <v>4825</v>
      </c>
      <c r="AA1438" s="1158" t="s">
        <v>4745</v>
      </c>
      <c r="AB1438" s="1160"/>
      <c r="AC1438" s="1207" t="s">
        <v>8340</v>
      </c>
      <c r="AD1438" s="1207"/>
      <c r="AE1438" s="1207" t="s">
        <v>7955</v>
      </c>
      <c r="AF1438" s="1207" t="s">
        <v>7809</v>
      </c>
      <c r="AG1438" s="1207"/>
      <c r="AH1438" s="1207"/>
      <c r="AI1438" s="1207"/>
      <c r="AJ1438" s="1208" t="s">
        <v>4716</v>
      </c>
      <c r="AK1438" s="1164" t="s">
        <v>5946</v>
      </c>
      <c r="AL1438" s="1165" t="s">
        <v>6778</v>
      </c>
      <c r="AM1438" s="1147" t="s">
        <v>4824</v>
      </c>
      <c r="AN1438" s="1166"/>
      <c r="AO1438" s="1147" t="s">
        <v>5488</v>
      </c>
      <c r="AP1438" s="1149" t="s">
        <v>4686</v>
      </c>
      <c r="AQ1438" s="1154" t="n">
        <v>95630</v>
      </c>
      <c r="AR1438" s="1167" t="s">
        <v>4820</v>
      </c>
      <c r="AS1438" s="1164"/>
      <c r="AT1438" s="1165"/>
      <c r="AU1438" s="1149"/>
      <c r="AV1438" s="1169"/>
      <c r="AW1438" s="1170"/>
      <c r="AX1438" s="1170"/>
      <c r="AY1438" s="1170"/>
      <c r="AZ1438" s="1170"/>
      <c r="BA1438" s="1170"/>
      <c r="BB1438" s="1170"/>
      <c r="BC1438" s="1170"/>
      <c r="BD1438" s="1170"/>
      <c r="BE1438" s="1170"/>
      <c r="BF1438" s="1170"/>
      <c r="BG1438" s="1170"/>
      <c r="BH1438" s="1170"/>
      <c r="BI1438" s="1170"/>
      <c r="BJ1438" s="1170"/>
      <c r="BK1438" s="1170"/>
      <c r="BL1438" s="1147"/>
      <c r="BM1438" s="1147"/>
      <c r="BN1438" s="1147"/>
      <c r="BO1438" s="1147"/>
      <c r="BP1438" s="1147"/>
      <c r="ALZ1438" s="0"/>
      <c r="AMA1438" s="0"/>
      <c r="AMB1438" s="0"/>
      <c r="AMC1438" s="0"/>
      <c r="AMD1438" s="0"/>
      <c r="AME1438" s="0"/>
      <c r="AMF1438" s="0"/>
      <c r="AMG1438" s="0"/>
      <c r="AMH1438" s="0"/>
      <c r="AMI1438" s="0"/>
      <c r="AMJ1438" s="0"/>
    </row>
    <row r="1439" s="462" customFormat="true" ht="14.1" hidden="false" customHeight="true" outlineLevel="0" collapsed="false">
      <c r="A1439" s="507" t="s">
        <v>4478</v>
      </c>
      <c r="B1439" s="412"/>
      <c r="C1439" s="508" t="s">
        <v>6129</v>
      </c>
      <c r="D1439" s="120" t="s">
        <v>9200</v>
      </c>
      <c r="E1439" s="120" t="s">
        <v>2236</v>
      </c>
      <c r="F1439" s="120" t="s">
        <v>4476</v>
      </c>
      <c r="G1439" s="456" t="s">
        <v>9201</v>
      </c>
      <c r="H1439" s="427" t="n">
        <v>0.0925</v>
      </c>
      <c r="I1439" s="427" t="n">
        <v>0.095</v>
      </c>
      <c r="J1439" s="428" t="s">
        <v>5940</v>
      </c>
      <c r="K1439" s="412" t="s">
        <v>9202</v>
      </c>
      <c r="L1439" s="412" t="s">
        <v>5380</v>
      </c>
      <c r="M1439" s="120" t="s">
        <v>4686</v>
      </c>
      <c r="N1439" s="457" t="n">
        <v>94703</v>
      </c>
      <c r="O1439" s="458" t="s">
        <v>9203</v>
      </c>
      <c r="P1439" s="458"/>
      <c r="Q1439" s="431"/>
      <c r="R1439" s="459" t="s">
        <v>9204</v>
      </c>
      <c r="S1439" s="460" t="s">
        <v>9205</v>
      </c>
      <c r="T1439" s="461"/>
      <c r="U1439" s="459"/>
      <c r="V1439" s="120"/>
      <c r="W1439" s="120"/>
      <c r="X1439" s="120"/>
      <c r="Y1439" s="120"/>
      <c r="Z1439" s="460" t="s">
        <v>6006</v>
      </c>
      <c r="AA1439" s="433" t="s">
        <v>4745</v>
      </c>
      <c r="AB1439" s="456"/>
      <c r="AC1439" s="594"/>
      <c r="AD1439" s="595"/>
      <c r="AE1439" s="595"/>
      <c r="AF1439" s="595"/>
      <c r="AG1439" s="595"/>
      <c r="AH1439" s="595"/>
      <c r="AI1439" s="595"/>
      <c r="AJ1439" s="596"/>
      <c r="AK1439" s="437" t="s">
        <v>5946</v>
      </c>
      <c r="AL1439" s="438" t="s">
        <v>6778</v>
      </c>
      <c r="AM1439" s="412" t="s">
        <v>9202</v>
      </c>
      <c r="AO1439" s="412" t="s">
        <v>5380</v>
      </c>
      <c r="AP1439" s="120" t="s">
        <v>4686</v>
      </c>
      <c r="AQ1439" s="457" t="n">
        <v>94703</v>
      </c>
      <c r="AR1439" s="463" t="s">
        <v>4476</v>
      </c>
      <c r="AS1439" s="536"/>
      <c r="AT1439" s="465"/>
      <c r="AU1439" s="459"/>
      <c r="AV1439" s="466" t="n">
        <v>1</v>
      </c>
      <c r="AW1439" s="467"/>
      <c r="AX1439" s="467"/>
      <c r="AY1439" s="467"/>
      <c r="AZ1439" s="467"/>
      <c r="BA1439" s="467"/>
      <c r="BB1439" s="467"/>
      <c r="BC1439" s="467"/>
      <c r="BD1439" s="467"/>
      <c r="BE1439" s="467"/>
      <c r="BF1439" s="467"/>
      <c r="BG1439" s="467"/>
      <c r="BH1439" s="467"/>
      <c r="BI1439" s="467"/>
      <c r="BJ1439" s="467"/>
      <c r="BK1439" s="467"/>
      <c r="BL1439" s="468"/>
      <c r="BM1439" s="468"/>
      <c r="BN1439" s="468"/>
      <c r="BO1439" s="412"/>
      <c r="BP1439" s="412"/>
      <c r="ALZ1439" s="0"/>
      <c r="AMA1439" s="0"/>
      <c r="AMB1439" s="0"/>
      <c r="AMC1439" s="0"/>
      <c r="AMD1439" s="0"/>
      <c r="AME1439" s="0"/>
      <c r="AMF1439" s="0"/>
      <c r="AMG1439" s="0"/>
      <c r="AMH1439" s="0"/>
      <c r="AMI1439" s="0"/>
      <c r="AMJ1439" s="0"/>
    </row>
    <row r="1440" s="557" customFormat="true" ht="14.1" hidden="false" customHeight="true" outlineLevel="0" collapsed="false">
      <c r="A1440" s="507" t="s">
        <v>11266</v>
      </c>
      <c r="B1440" s="412" t="s">
        <v>4682</v>
      </c>
      <c r="C1440" s="508" t="s">
        <v>5959</v>
      </c>
      <c r="D1440" s="120" t="s">
        <v>8873</v>
      </c>
      <c r="E1440" s="120" t="s">
        <v>11267</v>
      </c>
      <c r="F1440" s="120" t="s">
        <v>4500</v>
      </c>
      <c r="G1440" s="456" t="s">
        <v>11268</v>
      </c>
      <c r="H1440" s="427" t="n">
        <v>0.085</v>
      </c>
      <c r="I1440" s="427" t="n">
        <v>0.0875</v>
      </c>
      <c r="J1440" s="428" t="s">
        <v>5772</v>
      </c>
      <c r="K1440" s="412" t="s">
        <v>11269</v>
      </c>
      <c r="L1440" s="412" t="s">
        <v>4720</v>
      </c>
      <c r="M1440" s="120" t="s">
        <v>4686</v>
      </c>
      <c r="N1440" s="457" t="n">
        <v>94118</v>
      </c>
      <c r="O1440" s="458" t="s">
        <v>11270</v>
      </c>
      <c r="P1440" s="499" t="s">
        <v>8877</v>
      </c>
      <c r="Q1440" s="544" t="s">
        <v>8877</v>
      </c>
      <c r="R1440" s="459"/>
      <c r="S1440" s="460"/>
      <c r="T1440" s="461"/>
      <c r="U1440" s="459"/>
      <c r="V1440" s="120"/>
      <c r="W1440" s="120"/>
      <c r="X1440" s="120"/>
      <c r="Y1440" s="120"/>
      <c r="Z1440" s="460"/>
      <c r="AA1440" s="433"/>
      <c r="AB1440" s="456"/>
      <c r="AC1440" s="594"/>
      <c r="AD1440" s="595"/>
      <c r="AE1440" s="595"/>
      <c r="AF1440" s="595"/>
      <c r="AG1440" s="595"/>
      <c r="AH1440" s="595"/>
      <c r="AI1440" s="595"/>
      <c r="AJ1440" s="596"/>
      <c r="AK1440" s="437" t="s">
        <v>5946</v>
      </c>
      <c r="AL1440" s="438" t="s">
        <v>6778</v>
      </c>
      <c r="AM1440" s="412" t="str">
        <f aca="false">K1440</f>
        <v>3585 California Street</v>
      </c>
      <c r="AN1440" s="462"/>
      <c r="AO1440" s="412" t="s">
        <v>4720</v>
      </c>
      <c r="AP1440" s="120" t="s">
        <v>4686</v>
      </c>
      <c r="AQ1440" s="457" t="n">
        <v>94118</v>
      </c>
      <c r="AR1440" s="463" t="str">
        <f aca="false">F1440</f>
        <v>415-221-8583</v>
      </c>
      <c r="AS1440" s="536"/>
      <c r="AT1440" s="465"/>
      <c r="AU1440" s="459"/>
      <c r="AV1440" s="466"/>
      <c r="AW1440" s="467"/>
      <c r="AX1440" s="467"/>
      <c r="AY1440" s="467"/>
      <c r="AZ1440" s="467"/>
      <c r="BA1440" s="467"/>
      <c r="BB1440" s="467"/>
      <c r="BC1440" s="467"/>
      <c r="BD1440" s="467"/>
      <c r="BE1440" s="467"/>
      <c r="BF1440" s="467"/>
      <c r="BG1440" s="467"/>
      <c r="BH1440" s="467"/>
      <c r="BI1440" s="467"/>
      <c r="BJ1440" s="467"/>
      <c r="BK1440" s="467"/>
      <c r="BL1440" s="468"/>
      <c r="BM1440" s="468"/>
      <c r="BN1440" s="468"/>
      <c r="BO1440" s="412"/>
      <c r="BP1440" s="412"/>
      <c r="ALZ1440" s="0"/>
      <c r="AMA1440" s="0"/>
      <c r="AMB1440" s="0"/>
      <c r="AMC1440" s="0"/>
      <c r="AMD1440" s="0"/>
      <c r="AME1440" s="0"/>
      <c r="AMF1440" s="0"/>
      <c r="AMG1440" s="0"/>
      <c r="AMH1440" s="0"/>
      <c r="AMI1440" s="0"/>
      <c r="AMJ1440" s="0"/>
    </row>
    <row r="1441" s="557" customFormat="true" ht="14.1" hidden="false" customHeight="true" outlineLevel="0" collapsed="false">
      <c r="A1441" s="507" t="s">
        <v>10070</v>
      </c>
      <c r="B1441" s="412" t="s">
        <v>713</v>
      </c>
      <c r="C1441" s="508" t="s">
        <v>4715</v>
      </c>
      <c r="D1441" s="120"/>
      <c r="E1441" s="120" t="s">
        <v>10000</v>
      </c>
      <c r="F1441" s="120" t="s">
        <v>10071</v>
      </c>
      <c r="G1441" s="456"/>
      <c r="H1441" s="427" t="n">
        <v>0.0925</v>
      </c>
      <c r="I1441" s="427" t="n">
        <v>0.0925</v>
      </c>
      <c r="J1441" s="428" t="s">
        <v>7614</v>
      </c>
      <c r="K1441" s="412" t="s">
        <v>10072</v>
      </c>
      <c r="L1441" s="412" t="s">
        <v>3082</v>
      </c>
      <c r="M1441" s="120" t="s">
        <v>4686</v>
      </c>
      <c r="N1441" s="457" t="n">
        <v>94901</v>
      </c>
      <c r="O1441" s="430"/>
      <c r="P1441" s="431"/>
      <c r="Q1441" s="431"/>
      <c r="R1441" s="459" t="s">
        <v>10000</v>
      </c>
      <c r="S1441" s="460"/>
      <c r="T1441" s="461"/>
      <c r="U1441" s="459"/>
      <c r="V1441" s="120"/>
      <c r="W1441" s="120"/>
      <c r="X1441" s="120"/>
      <c r="Y1441" s="120"/>
      <c r="Z1441" s="460"/>
      <c r="AA1441" s="433"/>
      <c r="AB1441" s="456"/>
      <c r="AC1441" s="594" t="s">
        <v>9652</v>
      </c>
      <c r="AD1441" s="595"/>
      <c r="AE1441" s="595"/>
      <c r="AF1441" s="595" t="s">
        <v>10073</v>
      </c>
      <c r="AG1441" s="595"/>
      <c r="AH1441" s="595"/>
      <c r="AI1441" s="595"/>
      <c r="AJ1441" s="596"/>
      <c r="AK1441" s="437" t="s">
        <v>10074</v>
      </c>
      <c r="AL1441" s="438" t="s">
        <v>7474</v>
      </c>
      <c r="AM1441" s="412" t="s">
        <v>7462</v>
      </c>
      <c r="AN1441" s="462"/>
      <c r="AO1441" s="412" t="s">
        <v>7463</v>
      </c>
      <c r="AP1441" s="120" t="s">
        <v>9269</v>
      </c>
      <c r="AQ1441" s="457" t="n">
        <v>46242</v>
      </c>
      <c r="AR1441" s="463" t="str">
        <f aca="false">F1441</f>
        <v>415-448-8300</v>
      </c>
      <c r="AS1441" s="536"/>
      <c r="AT1441" s="465"/>
      <c r="AU1441" s="459"/>
      <c r="AV1441" s="466"/>
      <c r="AW1441" s="467"/>
      <c r="AX1441" s="467"/>
      <c r="AY1441" s="467"/>
      <c r="AZ1441" s="467"/>
      <c r="BA1441" s="467"/>
      <c r="BB1441" s="467"/>
      <c r="BC1441" s="467"/>
      <c r="BD1441" s="467"/>
      <c r="BE1441" s="467"/>
      <c r="BF1441" s="467"/>
      <c r="BG1441" s="467"/>
      <c r="BH1441" s="467"/>
      <c r="BI1441" s="467"/>
      <c r="BJ1441" s="467"/>
      <c r="BK1441" s="467"/>
      <c r="BL1441" s="468"/>
      <c r="BM1441" s="468"/>
      <c r="BN1441" s="468"/>
      <c r="BO1441" s="412"/>
      <c r="BP1441" s="412"/>
      <c r="ALZ1441" s="0"/>
      <c r="AMA1441" s="0"/>
      <c r="AMB1441" s="0"/>
      <c r="AMC1441" s="0"/>
      <c r="AMD1441" s="0"/>
      <c r="AME1441" s="0"/>
      <c r="AMF1441" s="0"/>
      <c r="AMG1441" s="0"/>
      <c r="AMH1441" s="0"/>
      <c r="AMI1441" s="0"/>
      <c r="AMJ1441" s="0"/>
    </row>
    <row r="1442" s="557" customFormat="true" ht="14.1" hidden="false" customHeight="true" outlineLevel="0" collapsed="false">
      <c r="A1442" s="507" t="s">
        <v>14576</v>
      </c>
      <c r="B1442" s="412" t="s">
        <v>5977</v>
      </c>
      <c r="C1442" s="508" t="s">
        <v>36</v>
      </c>
      <c r="D1442" s="120"/>
      <c r="E1442" s="120" t="s">
        <v>14577</v>
      </c>
      <c r="F1442" s="120" t="s">
        <v>14578</v>
      </c>
      <c r="G1442" s="456"/>
      <c r="H1442" s="427" t="n">
        <v>0</v>
      </c>
      <c r="I1442" s="427" t="n">
        <v>0</v>
      </c>
      <c r="J1442" s="428" t="s">
        <v>6131</v>
      </c>
      <c r="K1442" s="412" t="s">
        <v>14579</v>
      </c>
      <c r="L1442" s="412" t="s">
        <v>5882</v>
      </c>
      <c r="M1442" s="120" t="s">
        <v>14515</v>
      </c>
      <c r="N1442" s="457" t="n">
        <v>98002</v>
      </c>
      <c r="O1442" s="430"/>
      <c r="P1442" s="490"/>
      <c r="Q1442" s="431"/>
      <c r="R1442" s="459"/>
      <c r="S1442" s="460"/>
      <c r="T1442" s="461"/>
      <c r="U1442" s="459"/>
      <c r="V1442" s="120"/>
      <c r="W1442" s="120"/>
      <c r="X1442" s="120"/>
      <c r="Y1442" s="120"/>
      <c r="Z1442" s="460"/>
      <c r="AA1442" s="433"/>
      <c r="AB1442" s="456"/>
      <c r="AC1442" s="594"/>
      <c r="AD1442" s="595"/>
      <c r="AE1442" s="595"/>
      <c r="AF1442" s="595"/>
      <c r="AG1442" s="595"/>
      <c r="AH1442" s="595"/>
      <c r="AI1442" s="595"/>
      <c r="AJ1442" s="596"/>
      <c r="AK1442" s="437" t="s">
        <v>5946</v>
      </c>
      <c r="AL1442" s="438" t="s">
        <v>6144</v>
      </c>
      <c r="AM1442" s="412" t="s">
        <v>14579</v>
      </c>
      <c r="AN1442" s="462"/>
      <c r="AO1442" s="412" t="s">
        <v>5882</v>
      </c>
      <c r="AP1442" s="120" t="s">
        <v>14515</v>
      </c>
      <c r="AQ1442" s="457" t="n">
        <v>98002</v>
      </c>
      <c r="AR1442" s="463" t="s">
        <v>14578</v>
      </c>
      <c r="AS1442" s="536"/>
      <c r="AT1442" s="465"/>
      <c r="AU1442" s="459"/>
      <c r="AV1442" s="466"/>
      <c r="AW1442" s="467"/>
      <c r="AX1442" s="467"/>
      <c r="AY1442" s="467"/>
      <c r="AZ1442" s="467"/>
      <c r="BA1442" s="467"/>
      <c r="BB1442" s="467"/>
      <c r="BC1442" s="467"/>
      <c r="BD1442" s="467"/>
      <c r="BE1442" s="467"/>
      <c r="BF1442" s="467"/>
      <c r="BG1442" s="467"/>
      <c r="BH1442" s="467"/>
      <c r="BI1442" s="467"/>
      <c r="BJ1442" s="467"/>
      <c r="BK1442" s="467"/>
      <c r="BL1442" s="468"/>
      <c r="BM1442" s="468"/>
      <c r="BN1442" s="468"/>
      <c r="BO1442" s="412"/>
      <c r="BP1442" s="412"/>
      <c r="ALZ1442" s="0"/>
      <c r="AMA1442" s="0"/>
      <c r="AMB1442" s="0"/>
      <c r="AMC1442" s="0"/>
      <c r="AMD1442" s="0"/>
      <c r="AME1442" s="0"/>
      <c r="AMF1442" s="0"/>
      <c r="AMG1442" s="0"/>
      <c r="AMH1442" s="0"/>
      <c r="AMI1442" s="0"/>
      <c r="AMJ1442" s="0"/>
    </row>
    <row r="1443" s="462" customFormat="true" ht="14.1" hidden="false" customHeight="true" outlineLevel="0" collapsed="false">
      <c r="A1443" s="507" t="s">
        <v>7776</v>
      </c>
      <c r="B1443" s="412" t="s">
        <v>5977</v>
      </c>
      <c r="C1443" s="562" t="s">
        <v>4715</v>
      </c>
      <c r="D1443" s="480"/>
      <c r="E1443" s="480" t="s">
        <v>1355</v>
      </c>
      <c r="F1443" s="480" t="s">
        <v>7777</v>
      </c>
      <c r="G1443" s="489"/>
      <c r="H1443" s="427" t="n">
        <f aca="false">I1443-0.25%</f>
        <v>0.085</v>
      </c>
      <c r="I1443" s="427" t="n">
        <v>0.0875</v>
      </c>
      <c r="J1443" s="428" t="s">
        <v>5772</v>
      </c>
      <c r="K1443" s="489" t="s">
        <v>7778</v>
      </c>
      <c r="L1443" s="489" t="s">
        <v>4720</v>
      </c>
      <c r="M1443" s="480" t="s">
        <v>4686</v>
      </c>
      <c r="N1443" s="490" t="n">
        <v>94133</v>
      </c>
      <c r="O1443" s="566"/>
      <c r="P1443" s="490"/>
      <c r="Q1443" s="490"/>
      <c r="R1443" s="491"/>
      <c r="S1443" s="490"/>
      <c r="T1443" s="492"/>
      <c r="U1443" s="491"/>
      <c r="V1443" s="490"/>
      <c r="W1443" s="490"/>
      <c r="X1443" s="490"/>
      <c r="Y1443" s="490"/>
      <c r="Z1443" s="490"/>
      <c r="AA1443" s="433"/>
      <c r="AB1443" s="493"/>
      <c r="AC1443" s="594"/>
      <c r="AD1443" s="595"/>
      <c r="AE1443" s="595"/>
      <c r="AF1443" s="595"/>
      <c r="AG1443" s="595"/>
      <c r="AH1443" s="595"/>
      <c r="AI1443" s="595"/>
      <c r="AJ1443" s="596"/>
      <c r="AK1443" s="437" t="s">
        <v>5946</v>
      </c>
      <c r="AL1443" s="438" t="s">
        <v>6144</v>
      </c>
      <c r="AM1443" s="489" t="s">
        <v>7778</v>
      </c>
      <c r="AN1443" s="494"/>
      <c r="AO1443" s="489" t="s">
        <v>4720</v>
      </c>
      <c r="AP1443" s="480" t="s">
        <v>4686</v>
      </c>
      <c r="AQ1443" s="490" t="n">
        <v>94133</v>
      </c>
      <c r="AR1443" s="489" t="s">
        <v>7777</v>
      </c>
      <c r="AS1443" s="536"/>
      <c r="AT1443" s="495"/>
      <c r="AU1443" s="496"/>
      <c r="AV1443" s="497"/>
      <c r="AW1443" s="497"/>
      <c r="AX1443" s="497"/>
      <c r="AY1443" s="497"/>
      <c r="AZ1443" s="497"/>
      <c r="BA1443" s="497"/>
      <c r="BB1443" s="497"/>
      <c r="BC1443" s="497"/>
      <c r="BD1443" s="497"/>
      <c r="BE1443" s="497"/>
      <c r="BF1443" s="497"/>
      <c r="BG1443" s="497"/>
      <c r="BH1443" s="497"/>
      <c r="BI1443" s="497"/>
      <c r="BJ1443" s="497"/>
      <c r="BK1443" s="497"/>
      <c r="BL1443" s="498"/>
      <c r="BM1443" s="498"/>
      <c r="BN1443" s="498"/>
      <c r="BO1443" s="412"/>
      <c r="BP1443" s="412"/>
      <c r="ALZ1443" s="0"/>
      <c r="AMA1443" s="0"/>
      <c r="AMB1443" s="0"/>
      <c r="AMC1443" s="0"/>
      <c r="AMD1443" s="0"/>
      <c r="AME1443" s="0"/>
      <c r="AMF1443" s="0"/>
      <c r="AMG1443" s="0"/>
      <c r="AMH1443" s="0"/>
      <c r="AMI1443" s="0"/>
      <c r="AMJ1443" s="0"/>
    </row>
    <row r="1444" s="439" customFormat="true" ht="14.1" hidden="false" customHeight="true" outlineLevel="0" collapsed="false">
      <c r="A1444" s="507" t="s">
        <v>14580</v>
      </c>
      <c r="B1444" s="412" t="s">
        <v>5977</v>
      </c>
      <c r="C1444" s="562" t="s">
        <v>4715</v>
      </c>
      <c r="D1444" s="480"/>
      <c r="E1444" s="480" t="s">
        <v>7818</v>
      </c>
      <c r="F1444" s="480" t="s">
        <v>14581</v>
      </c>
      <c r="G1444" s="489"/>
      <c r="H1444" s="427" t="n">
        <v>0.085</v>
      </c>
      <c r="I1444" s="427" t="n">
        <v>0.0875</v>
      </c>
      <c r="J1444" s="428" t="s">
        <v>5772</v>
      </c>
      <c r="K1444" s="489" t="s">
        <v>14582</v>
      </c>
      <c r="L1444" s="489" t="s">
        <v>4720</v>
      </c>
      <c r="M1444" s="480" t="s">
        <v>4686</v>
      </c>
      <c r="N1444" s="490" t="n">
        <v>94123</v>
      </c>
      <c r="O1444" s="566"/>
      <c r="P1444" s="490"/>
      <c r="Q1444" s="490"/>
      <c r="R1444" s="491" t="s">
        <v>14583</v>
      </c>
      <c r="S1444" s="490"/>
      <c r="T1444" s="492"/>
      <c r="U1444" s="491"/>
      <c r="V1444" s="490"/>
      <c r="W1444" s="490"/>
      <c r="X1444" s="490"/>
      <c r="Y1444" s="490"/>
      <c r="Z1444" s="490" t="s">
        <v>6006</v>
      </c>
      <c r="AA1444" s="433" t="s">
        <v>4745</v>
      </c>
      <c r="AB1444" s="493"/>
      <c r="AC1444" s="594"/>
      <c r="AD1444" s="595"/>
      <c r="AE1444" s="595"/>
      <c r="AF1444" s="595"/>
      <c r="AG1444" s="595"/>
      <c r="AH1444" s="595"/>
      <c r="AI1444" s="595"/>
      <c r="AJ1444" s="596"/>
      <c r="AK1444" s="437" t="s">
        <v>5946</v>
      </c>
      <c r="AL1444" s="438" t="s">
        <v>6144</v>
      </c>
      <c r="AM1444" s="489" t="s">
        <v>14582</v>
      </c>
      <c r="AN1444" s="494"/>
      <c r="AO1444" s="489" t="s">
        <v>4720</v>
      </c>
      <c r="AP1444" s="480" t="s">
        <v>4686</v>
      </c>
      <c r="AQ1444" s="490" t="n">
        <v>94123</v>
      </c>
      <c r="AR1444" s="489" t="s">
        <v>14581</v>
      </c>
      <c r="AS1444" s="536"/>
      <c r="AT1444" s="495"/>
      <c r="AU1444" s="496"/>
      <c r="AV1444" s="497"/>
      <c r="AW1444" s="497"/>
      <c r="AX1444" s="497"/>
      <c r="AY1444" s="497"/>
      <c r="AZ1444" s="497"/>
      <c r="BA1444" s="497"/>
      <c r="BB1444" s="497"/>
      <c r="BC1444" s="497"/>
      <c r="BD1444" s="497"/>
      <c r="BE1444" s="497"/>
      <c r="BF1444" s="497"/>
      <c r="BG1444" s="497"/>
      <c r="BH1444" s="497"/>
      <c r="BI1444" s="497"/>
      <c r="BJ1444" s="497"/>
      <c r="BK1444" s="497"/>
      <c r="BL1444" s="498"/>
      <c r="BM1444" s="498"/>
      <c r="BN1444" s="498"/>
      <c r="BO1444" s="412"/>
      <c r="BP1444" s="412"/>
      <c r="ALZ1444" s="0"/>
      <c r="AMA1444" s="0"/>
      <c r="AMB1444" s="0"/>
      <c r="AMC1444" s="0"/>
      <c r="AMD1444" s="0"/>
      <c r="AME1444" s="0"/>
      <c r="AMF1444" s="0"/>
      <c r="AMG1444" s="0"/>
      <c r="AMH1444" s="0"/>
      <c r="AMI1444" s="0"/>
      <c r="AMJ1444" s="0"/>
    </row>
    <row r="1445" s="462" customFormat="true" ht="14.1" hidden="false" customHeight="true" outlineLevel="0" collapsed="false">
      <c r="A1445" s="507" t="s">
        <v>8828</v>
      </c>
      <c r="B1445" s="412" t="s">
        <v>5977</v>
      </c>
      <c r="C1445" s="562" t="s">
        <v>4715</v>
      </c>
      <c r="D1445" s="480"/>
      <c r="E1445" s="480" t="s">
        <v>2392</v>
      </c>
      <c r="F1445" s="480" t="s">
        <v>8829</v>
      </c>
      <c r="G1445" s="489"/>
      <c r="H1445" s="427" t="n">
        <v>0.085</v>
      </c>
      <c r="I1445" s="427" t="n">
        <v>0.0875</v>
      </c>
      <c r="J1445" s="428" t="s">
        <v>5772</v>
      </c>
      <c r="K1445" s="489" t="s">
        <v>8830</v>
      </c>
      <c r="L1445" s="489" t="s">
        <v>4720</v>
      </c>
      <c r="M1445" s="480" t="s">
        <v>4686</v>
      </c>
      <c r="N1445" s="490" t="n">
        <v>94110</v>
      </c>
      <c r="O1445" s="458" t="s">
        <v>8831</v>
      </c>
      <c r="P1445" s="493"/>
      <c r="Q1445" s="490"/>
      <c r="R1445" s="491"/>
      <c r="S1445" s="490"/>
      <c r="T1445" s="492"/>
      <c r="U1445" s="491"/>
      <c r="V1445" s="490"/>
      <c r="W1445" s="490"/>
      <c r="X1445" s="490"/>
      <c r="Y1445" s="490"/>
      <c r="Z1445" s="490"/>
      <c r="AA1445" s="433"/>
      <c r="AB1445" s="493"/>
      <c r="AC1445" s="641"/>
      <c r="AD1445" s="642"/>
      <c r="AE1445" s="641"/>
      <c r="AF1445" s="641"/>
      <c r="AG1445" s="641"/>
      <c r="AH1445" s="641"/>
      <c r="AI1445" s="641"/>
      <c r="AJ1445" s="643"/>
      <c r="AK1445" s="437" t="s">
        <v>5946</v>
      </c>
      <c r="AL1445" s="438" t="s">
        <v>6144</v>
      </c>
      <c r="AM1445" s="489" t="s">
        <v>8830</v>
      </c>
      <c r="AN1445" s="494"/>
      <c r="AO1445" s="489" t="s">
        <v>4720</v>
      </c>
      <c r="AP1445" s="480" t="s">
        <v>4686</v>
      </c>
      <c r="AQ1445" s="490" t="n">
        <v>94110</v>
      </c>
      <c r="AR1445" s="489" t="s">
        <v>8829</v>
      </c>
      <c r="AS1445" s="441"/>
      <c r="AT1445" s="495"/>
      <c r="AU1445" s="496"/>
      <c r="AV1445" s="497"/>
      <c r="AW1445" s="497"/>
      <c r="AX1445" s="497"/>
      <c r="AY1445" s="497"/>
      <c r="AZ1445" s="497"/>
      <c r="BA1445" s="497"/>
      <c r="BB1445" s="497"/>
      <c r="BC1445" s="497"/>
      <c r="BD1445" s="497"/>
      <c r="BE1445" s="497"/>
      <c r="BF1445" s="497"/>
      <c r="BG1445" s="497"/>
      <c r="BH1445" s="497"/>
      <c r="BI1445" s="497"/>
      <c r="BJ1445" s="497"/>
      <c r="BK1445" s="497"/>
      <c r="BL1445" s="498"/>
      <c r="BM1445" s="498"/>
      <c r="BN1445" s="498"/>
      <c r="BO1445" s="412"/>
      <c r="BP1445" s="412"/>
      <c r="ALZ1445" s="0"/>
      <c r="AMA1445" s="0"/>
      <c r="AMB1445" s="0"/>
      <c r="AMC1445" s="0"/>
      <c r="AMD1445" s="0"/>
      <c r="AME1445" s="0"/>
      <c r="AMF1445" s="0"/>
      <c r="AMG1445" s="0"/>
      <c r="AMH1445" s="0"/>
      <c r="AMI1445" s="0"/>
      <c r="AMJ1445" s="0"/>
    </row>
    <row r="1446" s="439" customFormat="true" ht="14.1" hidden="false" customHeight="true" outlineLevel="0" collapsed="false">
      <c r="A1446" s="507" t="s">
        <v>7779</v>
      </c>
      <c r="B1446" s="412" t="s">
        <v>5977</v>
      </c>
      <c r="C1446" s="562" t="s">
        <v>4715</v>
      </c>
      <c r="D1446" s="480"/>
      <c r="E1446" s="480" t="s">
        <v>7780</v>
      </c>
      <c r="F1446" s="480" t="s">
        <v>7781</v>
      </c>
      <c r="G1446" s="489"/>
      <c r="H1446" s="427" t="n">
        <v>0.09</v>
      </c>
      <c r="I1446" s="427" t="n">
        <v>0.0875</v>
      </c>
      <c r="J1446" s="428" t="s">
        <v>6018</v>
      </c>
      <c r="K1446" s="489" t="s">
        <v>7782</v>
      </c>
      <c r="L1446" s="489" t="s">
        <v>5676</v>
      </c>
      <c r="M1446" s="480" t="s">
        <v>4686</v>
      </c>
      <c r="N1446" s="490" t="n">
        <v>94301</v>
      </c>
      <c r="O1446" s="566"/>
      <c r="P1446" s="542"/>
      <c r="Q1446" s="490"/>
      <c r="R1446" s="491"/>
      <c r="S1446" s="490"/>
      <c r="T1446" s="492"/>
      <c r="U1446" s="491"/>
      <c r="V1446" s="490"/>
      <c r="W1446" s="490"/>
      <c r="X1446" s="490"/>
      <c r="Y1446" s="490"/>
      <c r="Z1446" s="490"/>
      <c r="AA1446" s="433"/>
      <c r="AB1446" s="493"/>
      <c r="AC1446" s="641"/>
      <c r="AD1446" s="642"/>
      <c r="AE1446" s="641"/>
      <c r="AF1446" s="641"/>
      <c r="AG1446" s="641"/>
      <c r="AH1446" s="641"/>
      <c r="AI1446" s="641"/>
      <c r="AJ1446" s="643"/>
      <c r="AK1446" s="437" t="s">
        <v>5946</v>
      </c>
      <c r="AL1446" s="438" t="s">
        <v>6144</v>
      </c>
      <c r="AM1446" s="489" t="s">
        <v>7782</v>
      </c>
      <c r="AN1446" s="494"/>
      <c r="AO1446" s="489" t="s">
        <v>5676</v>
      </c>
      <c r="AP1446" s="480" t="s">
        <v>4686</v>
      </c>
      <c r="AQ1446" s="490" t="n">
        <v>94301</v>
      </c>
      <c r="AR1446" s="489" t="s">
        <v>7781</v>
      </c>
      <c r="AS1446" s="500"/>
      <c r="AT1446" s="495"/>
      <c r="AU1446" s="496"/>
      <c r="AV1446" s="497"/>
      <c r="AW1446" s="497"/>
      <c r="AX1446" s="497"/>
      <c r="AY1446" s="497"/>
      <c r="AZ1446" s="497"/>
      <c r="BA1446" s="497"/>
      <c r="BB1446" s="497"/>
      <c r="BC1446" s="497"/>
      <c r="BD1446" s="497"/>
      <c r="BE1446" s="497"/>
      <c r="BF1446" s="497"/>
      <c r="BG1446" s="497"/>
      <c r="BH1446" s="497"/>
      <c r="BI1446" s="497"/>
      <c r="BJ1446" s="497"/>
      <c r="BK1446" s="497"/>
      <c r="BL1446" s="498"/>
      <c r="BM1446" s="498"/>
      <c r="BN1446" s="498"/>
      <c r="BO1446" s="412"/>
      <c r="BP1446" s="412"/>
      <c r="ALZ1446" s="0"/>
      <c r="AMA1446" s="0"/>
      <c r="AMB1446" s="0"/>
      <c r="AMC1446" s="0"/>
      <c r="AMD1446" s="0"/>
      <c r="AME1446" s="0"/>
      <c r="AMF1446" s="0"/>
      <c r="AMG1446" s="0"/>
      <c r="AMH1446" s="0"/>
      <c r="AMI1446" s="0"/>
      <c r="AMJ1446" s="0"/>
    </row>
    <row r="1447" s="557" customFormat="true" ht="14.1" hidden="false" customHeight="true" outlineLevel="0" collapsed="false">
      <c r="A1447" s="1370" t="s">
        <v>10605</v>
      </c>
      <c r="B1447" s="1108" t="s">
        <v>4682</v>
      </c>
      <c r="C1447" s="1335" t="s">
        <v>8388</v>
      </c>
      <c r="D1447" s="1263"/>
      <c r="E1447" s="1110" t="s">
        <v>9857</v>
      </c>
      <c r="F1447" s="1110" t="s">
        <v>10606</v>
      </c>
      <c r="G1447" s="1111"/>
      <c r="H1447" s="1112" t="n">
        <v>0.0875</v>
      </c>
      <c r="I1447" s="1112"/>
      <c r="J1447" s="1113" t="s">
        <v>5963</v>
      </c>
      <c r="K1447" s="1108" t="s">
        <v>10607</v>
      </c>
      <c r="L1447" s="1108" t="s">
        <v>6057</v>
      </c>
      <c r="M1447" s="1110" t="s">
        <v>4686</v>
      </c>
      <c r="N1447" s="1114" t="n">
        <v>94803</v>
      </c>
      <c r="O1447" s="1115"/>
      <c r="P1447" s="1277"/>
      <c r="Q1447" s="1117"/>
      <c r="R1447" s="1118"/>
      <c r="S1447" s="1119"/>
      <c r="T1447" s="1120"/>
      <c r="U1447" s="1118"/>
      <c r="V1447" s="1110"/>
      <c r="W1447" s="1110"/>
      <c r="X1447" s="1110"/>
      <c r="Y1447" s="1110"/>
      <c r="Z1447" s="1119"/>
      <c r="AA1447" s="1121"/>
      <c r="AB1447" s="1111"/>
      <c r="AC1447" s="1245" t="s">
        <v>7625</v>
      </c>
      <c r="AD1447" s="1246" t="s">
        <v>7848</v>
      </c>
      <c r="AE1447" s="1246"/>
      <c r="AF1447" s="1246" t="s">
        <v>7682</v>
      </c>
      <c r="AG1447" s="1246"/>
      <c r="AH1447" s="1246"/>
      <c r="AI1447" s="1246"/>
      <c r="AJ1447" s="1247" t="s">
        <v>7581</v>
      </c>
      <c r="AK1447" s="1126" t="s">
        <v>5946</v>
      </c>
      <c r="AL1447" s="1127" t="s">
        <v>10608</v>
      </c>
      <c r="AM1447" s="1108" t="s">
        <v>10607</v>
      </c>
      <c r="AN1447" s="1128"/>
      <c r="AO1447" s="1108" t="s">
        <v>6057</v>
      </c>
      <c r="AP1447" s="1110" t="s">
        <v>4686</v>
      </c>
      <c r="AQ1447" s="1114" t="n">
        <v>94803</v>
      </c>
      <c r="AR1447" s="1129" t="s">
        <v>10606</v>
      </c>
      <c r="AS1447" s="1319"/>
      <c r="AT1447" s="1131"/>
      <c r="AU1447" s="1118"/>
      <c r="AV1447" s="1132"/>
      <c r="AW1447" s="1133" t="s">
        <v>6623</v>
      </c>
      <c r="AX1447" s="1133"/>
      <c r="AY1447" s="1133"/>
      <c r="AZ1447" s="1133"/>
      <c r="BA1447" s="1133"/>
      <c r="BB1447" s="1133"/>
      <c r="BC1447" s="1133"/>
      <c r="BD1447" s="1133"/>
      <c r="BE1447" s="1133"/>
      <c r="BF1447" s="1133"/>
      <c r="BG1447" s="1133"/>
      <c r="BH1447" s="1133"/>
      <c r="BI1447" s="1133"/>
      <c r="BJ1447" s="1133"/>
      <c r="BK1447" s="1133"/>
      <c r="BL1447" s="1134"/>
      <c r="BM1447" s="1134"/>
      <c r="BN1447" s="1134"/>
      <c r="BO1447" s="1108"/>
      <c r="BP1447" s="1108"/>
      <c r="ALZ1447" s="0"/>
      <c r="AMA1447" s="0"/>
      <c r="AMB1447" s="0"/>
      <c r="AMC1447" s="0"/>
      <c r="AMD1447" s="0"/>
      <c r="AME1447" s="0"/>
      <c r="AMF1447" s="0"/>
      <c r="AMG1447" s="0"/>
      <c r="AMH1447" s="0"/>
      <c r="AMI1447" s="0"/>
      <c r="AMJ1447" s="0"/>
    </row>
    <row r="1448" s="439" customFormat="true" ht="14.1" hidden="false" customHeight="true" outlineLevel="0" collapsed="false">
      <c r="A1448" s="1370" t="s">
        <v>13602</v>
      </c>
      <c r="B1448" s="1108" t="s">
        <v>4682</v>
      </c>
      <c r="C1448" s="1335" t="s">
        <v>5309</v>
      </c>
      <c r="D1448" s="1263"/>
      <c r="E1448" s="1110" t="s">
        <v>7283</v>
      </c>
      <c r="F1448" s="1110" t="s">
        <v>7284</v>
      </c>
      <c r="G1448" s="1111"/>
      <c r="H1448" s="1112" t="n">
        <v>0.0925</v>
      </c>
      <c r="I1448" s="1112"/>
      <c r="J1448" s="1113" t="s">
        <v>5940</v>
      </c>
      <c r="K1448" s="1108"/>
      <c r="L1448" s="1108" t="s">
        <v>5624</v>
      </c>
      <c r="M1448" s="1110" t="s">
        <v>4686</v>
      </c>
      <c r="N1448" s="1114"/>
      <c r="O1448" s="1115" t="s">
        <v>12246</v>
      </c>
      <c r="P1448" s="1115" t="s">
        <v>12246</v>
      </c>
      <c r="Q1448" s="1115" t="s">
        <v>12246</v>
      </c>
      <c r="R1448" s="1118"/>
      <c r="S1448" s="1119"/>
      <c r="T1448" s="1120"/>
      <c r="U1448" s="1118"/>
      <c r="V1448" s="1110"/>
      <c r="W1448" s="1110"/>
      <c r="X1448" s="1110"/>
      <c r="Y1448" s="1110"/>
      <c r="Z1448" s="1119"/>
      <c r="AA1448" s="1121"/>
      <c r="AB1448" s="1111"/>
      <c r="AC1448" s="1245" t="s">
        <v>8019</v>
      </c>
      <c r="AD1448" s="1246" t="s">
        <v>11167</v>
      </c>
      <c r="AE1448" s="1246"/>
      <c r="AF1448" s="1246" t="s">
        <v>7682</v>
      </c>
      <c r="AG1448" s="1246"/>
      <c r="AH1448" s="1246"/>
      <c r="AI1448" s="1246"/>
      <c r="AJ1448" s="1247" t="s">
        <v>7581</v>
      </c>
      <c r="AK1448" s="1126"/>
      <c r="AL1448" s="1127"/>
      <c r="AM1448" s="1108"/>
      <c r="AN1448" s="1128"/>
      <c r="AO1448" s="1108" t="s">
        <v>5624</v>
      </c>
      <c r="AP1448" s="1110" t="s">
        <v>4686</v>
      </c>
      <c r="AQ1448" s="1114"/>
      <c r="AR1448" s="1129" t="s">
        <v>7284</v>
      </c>
      <c r="AS1448" s="1319"/>
      <c r="AT1448" s="1131"/>
      <c r="AU1448" s="1118"/>
      <c r="AV1448" s="1132"/>
      <c r="AW1448" s="1133"/>
      <c r="AX1448" s="1133"/>
      <c r="AY1448" s="1133"/>
      <c r="AZ1448" s="1133"/>
      <c r="BA1448" s="1133"/>
      <c r="BB1448" s="1133"/>
      <c r="BC1448" s="1133"/>
      <c r="BD1448" s="1133"/>
      <c r="BE1448" s="1133"/>
      <c r="BF1448" s="1133"/>
      <c r="BG1448" s="1133"/>
      <c r="BH1448" s="1133"/>
      <c r="BI1448" s="1133"/>
      <c r="BJ1448" s="1133"/>
      <c r="BK1448" s="1133"/>
      <c r="BL1448" s="1134"/>
      <c r="BM1448" s="1134"/>
      <c r="BN1448" s="1134"/>
      <c r="BO1448" s="1108"/>
      <c r="BP1448" s="1108"/>
      <c r="ALZ1448" s="0"/>
      <c r="AMA1448" s="0"/>
      <c r="AMB1448" s="0"/>
      <c r="AMC1448" s="0"/>
      <c r="AMD1448" s="0"/>
      <c r="AME1448" s="0"/>
      <c r="AMF1448" s="0"/>
      <c r="AMG1448" s="0"/>
      <c r="AMH1448" s="0"/>
      <c r="AMI1448" s="0"/>
      <c r="AMJ1448" s="0"/>
    </row>
    <row r="1449" s="439" customFormat="true" ht="14.1" hidden="false" customHeight="true" outlineLevel="0" collapsed="false">
      <c r="A1449" s="507" t="s">
        <v>13249</v>
      </c>
      <c r="B1449" s="412" t="s">
        <v>5998</v>
      </c>
      <c r="C1449" s="562" t="s">
        <v>5999</v>
      </c>
      <c r="D1449" s="480"/>
      <c r="E1449" s="480" t="s">
        <v>13250</v>
      </c>
      <c r="F1449" s="480" t="s">
        <v>13251</v>
      </c>
      <c r="G1449" s="489" t="s">
        <v>13252</v>
      </c>
      <c r="H1449" s="427" t="n">
        <v>0.0775</v>
      </c>
      <c r="I1449" s="427" t="n">
        <v>0.08</v>
      </c>
      <c r="J1449" s="428" t="s">
        <v>6801</v>
      </c>
      <c r="K1449" s="489" t="s">
        <v>13253</v>
      </c>
      <c r="L1449" s="489" t="s">
        <v>13254</v>
      </c>
      <c r="M1449" s="480" t="s">
        <v>4686</v>
      </c>
      <c r="N1449" s="490" t="n">
        <v>92672</v>
      </c>
      <c r="O1449" s="458" t="s">
        <v>13255</v>
      </c>
      <c r="P1449" s="431"/>
      <c r="Q1449" s="490"/>
      <c r="R1449" s="491" t="s">
        <v>13256</v>
      </c>
      <c r="S1449" s="490" t="s">
        <v>13257</v>
      </c>
      <c r="T1449" s="492" t="s">
        <v>13258</v>
      </c>
      <c r="U1449" s="491" t="s">
        <v>13259</v>
      </c>
      <c r="V1449" s="490"/>
      <c r="W1449" s="490"/>
      <c r="X1449" s="490"/>
      <c r="Y1449" s="490"/>
      <c r="Z1449" s="490" t="s">
        <v>13259</v>
      </c>
      <c r="AA1449" s="433" t="s">
        <v>4745</v>
      </c>
      <c r="AB1449" s="493"/>
      <c r="AC1449" s="641"/>
      <c r="AD1449" s="642"/>
      <c r="AE1449" s="641"/>
      <c r="AF1449" s="641"/>
      <c r="AG1449" s="641"/>
      <c r="AH1449" s="641"/>
      <c r="AI1449" s="641" t="s">
        <v>13260</v>
      </c>
      <c r="AJ1449" s="643"/>
      <c r="AK1449" s="437" t="s">
        <v>5946</v>
      </c>
      <c r="AL1449" s="1375" t="s">
        <v>6144</v>
      </c>
      <c r="AM1449" s="489" t="s">
        <v>13253</v>
      </c>
      <c r="AN1449" s="494"/>
      <c r="AO1449" s="489" t="s">
        <v>13254</v>
      </c>
      <c r="AP1449" s="480" t="s">
        <v>4686</v>
      </c>
      <c r="AQ1449" s="490" t="n">
        <v>92672</v>
      </c>
      <c r="AR1449" s="489" t="s">
        <v>13251</v>
      </c>
      <c r="AS1449" s="500"/>
      <c r="AT1449" s="495" t="n">
        <v>1403514</v>
      </c>
      <c r="AU1449" s="496" t="s">
        <v>7619</v>
      </c>
      <c r="AV1449" s="497"/>
      <c r="AW1449" s="497"/>
      <c r="AX1449" s="497"/>
      <c r="AY1449" s="497"/>
      <c r="AZ1449" s="497"/>
      <c r="BA1449" s="497"/>
      <c r="BB1449" s="497"/>
      <c r="BC1449" s="497"/>
      <c r="BD1449" s="497"/>
      <c r="BE1449" s="497"/>
      <c r="BF1449" s="497"/>
      <c r="BG1449" s="497"/>
      <c r="BH1449" s="497"/>
      <c r="BI1449" s="497"/>
      <c r="BJ1449" s="497"/>
      <c r="BK1449" s="497"/>
      <c r="BL1449" s="498"/>
      <c r="BM1449" s="498"/>
      <c r="BN1449" s="498"/>
      <c r="BO1449" s="412"/>
      <c r="BP1449" s="412" t="s">
        <v>13261</v>
      </c>
      <c r="ALZ1449" s="0"/>
      <c r="AMA1449" s="0"/>
      <c r="AMB1449" s="0"/>
      <c r="AMC1449" s="0"/>
      <c r="AMD1449" s="0"/>
      <c r="AME1449" s="0"/>
      <c r="AMF1449" s="0"/>
      <c r="AMG1449" s="0"/>
      <c r="AMH1449" s="0"/>
      <c r="AMI1449" s="0"/>
      <c r="AMJ1449" s="0"/>
    </row>
    <row r="1450" s="439" customFormat="true" ht="14.1" hidden="false" customHeight="true" outlineLevel="0" collapsed="false">
      <c r="A1450" s="507" t="s">
        <v>9178</v>
      </c>
      <c r="B1450" s="412" t="s">
        <v>5977</v>
      </c>
      <c r="C1450" s="563" t="s">
        <v>4715</v>
      </c>
      <c r="D1450" s="414"/>
      <c r="E1450" s="425" t="s">
        <v>3117</v>
      </c>
      <c r="F1450" s="425" t="s">
        <v>9179</v>
      </c>
      <c r="G1450" s="426"/>
      <c r="H1450" s="427" t="n">
        <v>0.1025</v>
      </c>
      <c r="I1450" s="427" t="n">
        <v>0.09</v>
      </c>
      <c r="J1450" s="428" t="s">
        <v>6359</v>
      </c>
      <c r="K1450" s="412" t="s">
        <v>9180</v>
      </c>
      <c r="L1450" s="412" t="s">
        <v>6150</v>
      </c>
      <c r="M1450" s="414" t="s">
        <v>4686</v>
      </c>
      <c r="N1450" s="429" t="n">
        <v>90069</v>
      </c>
      <c r="O1450" s="430"/>
      <c r="P1450" s="431"/>
      <c r="Q1450" s="432"/>
      <c r="R1450" s="414"/>
      <c r="S1450" s="433"/>
      <c r="T1450" s="434"/>
      <c r="U1450" s="414"/>
      <c r="V1450" s="425"/>
      <c r="W1450" s="425"/>
      <c r="X1450" s="425"/>
      <c r="Y1450" s="425"/>
      <c r="Z1450" s="433"/>
      <c r="AA1450" s="433"/>
      <c r="AB1450" s="435"/>
      <c r="AC1450" s="641"/>
      <c r="AD1450" s="642"/>
      <c r="AE1450" s="641"/>
      <c r="AF1450" s="641"/>
      <c r="AG1450" s="641"/>
      <c r="AH1450" s="641"/>
      <c r="AI1450" s="641"/>
      <c r="AJ1450" s="643"/>
      <c r="AK1450" s="437" t="s">
        <v>5946</v>
      </c>
      <c r="AL1450" s="1375" t="s">
        <v>6144</v>
      </c>
      <c r="AM1450" s="412" t="s">
        <v>9180</v>
      </c>
      <c r="AO1450" s="412" t="s">
        <v>6150</v>
      </c>
      <c r="AP1450" s="414" t="s">
        <v>4686</v>
      </c>
      <c r="AQ1450" s="429" t="n">
        <v>90069</v>
      </c>
      <c r="AR1450" s="440" t="s">
        <v>9179</v>
      </c>
      <c r="AS1450" s="500"/>
      <c r="AT1450" s="438"/>
      <c r="AU1450" s="414"/>
      <c r="AV1450" s="442"/>
      <c r="AW1450" s="443"/>
      <c r="AX1450" s="443"/>
      <c r="AY1450" s="443"/>
      <c r="AZ1450" s="443"/>
      <c r="BA1450" s="443"/>
      <c r="BB1450" s="443"/>
      <c r="BC1450" s="443"/>
      <c r="BD1450" s="443"/>
      <c r="BE1450" s="443"/>
      <c r="BF1450" s="443"/>
      <c r="BG1450" s="443"/>
      <c r="BH1450" s="443"/>
      <c r="BI1450" s="443"/>
      <c r="BJ1450" s="443"/>
      <c r="BK1450" s="443"/>
      <c r="BL1450" s="412"/>
      <c r="BM1450" s="412"/>
      <c r="BN1450" s="412"/>
      <c r="BO1450" s="412"/>
      <c r="BP1450" s="412"/>
      <c r="ALZ1450" s="0"/>
      <c r="AMA1450" s="0"/>
      <c r="AMB1450" s="0"/>
      <c r="AMC1450" s="0"/>
      <c r="AMD1450" s="0"/>
      <c r="AME1450" s="0"/>
      <c r="AMF1450" s="0"/>
      <c r="AMG1450" s="0"/>
      <c r="AMH1450" s="0"/>
      <c r="AMI1450" s="0"/>
      <c r="AMJ1450" s="0"/>
    </row>
    <row r="1451" s="439" customFormat="true" ht="14.1" hidden="false" customHeight="true" outlineLevel="0" collapsed="false">
      <c r="A1451" s="507" t="s">
        <v>12890</v>
      </c>
      <c r="B1451" s="412" t="s">
        <v>713</v>
      </c>
      <c r="C1451" s="563" t="s">
        <v>36</v>
      </c>
      <c r="D1451" s="414" t="s">
        <v>12891</v>
      </c>
      <c r="E1451" s="425" t="s">
        <v>6073</v>
      </c>
      <c r="F1451" s="425" t="s">
        <v>12892</v>
      </c>
      <c r="G1451" s="426" t="s">
        <v>12893</v>
      </c>
      <c r="H1451" s="427" t="n">
        <v>0.0925</v>
      </c>
      <c r="I1451" s="427" t="n">
        <v>0.095</v>
      </c>
      <c r="J1451" s="428" t="s">
        <v>5940</v>
      </c>
      <c r="K1451" s="412" t="s">
        <v>12894</v>
      </c>
      <c r="L1451" s="412" t="s">
        <v>5530</v>
      </c>
      <c r="M1451" s="414" t="s">
        <v>4686</v>
      </c>
      <c r="N1451" s="429" t="n">
        <v>94608</v>
      </c>
      <c r="O1451" s="430"/>
      <c r="P1451" s="431"/>
      <c r="Q1451" s="432"/>
      <c r="R1451" s="414"/>
      <c r="S1451" s="433"/>
      <c r="T1451" s="434"/>
      <c r="U1451" s="414"/>
      <c r="V1451" s="425"/>
      <c r="W1451" s="425"/>
      <c r="X1451" s="425"/>
      <c r="Y1451" s="425"/>
      <c r="Z1451" s="433"/>
      <c r="AA1451" s="433"/>
      <c r="AB1451" s="435"/>
      <c r="AC1451" s="641"/>
      <c r="AD1451" s="642"/>
      <c r="AE1451" s="641"/>
      <c r="AF1451" s="641"/>
      <c r="AG1451" s="641"/>
      <c r="AH1451" s="641"/>
      <c r="AI1451" s="641"/>
      <c r="AJ1451" s="643"/>
      <c r="AK1451" s="437" t="s">
        <v>5946</v>
      </c>
      <c r="AL1451" s="1375" t="s">
        <v>6144</v>
      </c>
      <c r="AM1451" s="412" t="s">
        <v>12894</v>
      </c>
      <c r="AO1451" s="412" t="s">
        <v>5530</v>
      </c>
      <c r="AP1451" s="414" t="s">
        <v>4686</v>
      </c>
      <c r="AQ1451" s="429" t="n">
        <v>94608</v>
      </c>
      <c r="AR1451" s="440" t="s">
        <v>12892</v>
      </c>
      <c r="AS1451" s="500"/>
      <c r="AT1451" s="438"/>
      <c r="AU1451" s="414"/>
      <c r="AV1451" s="442"/>
      <c r="AW1451" s="443"/>
      <c r="AX1451" s="443"/>
      <c r="AY1451" s="443"/>
      <c r="AZ1451" s="443"/>
      <c r="BA1451" s="443"/>
      <c r="BB1451" s="443"/>
      <c r="BC1451" s="443"/>
      <c r="BD1451" s="443"/>
      <c r="BE1451" s="443"/>
      <c r="BF1451" s="443"/>
      <c r="BG1451" s="443"/>
      <c r="BH1451" s="443"/>
      <c r="BI1451" s="443"/>
      <c r="BJ1451" s="443"/>
      <c r="BK1451" s="443"/>
      <c r="BL1451" s="412"/>
      <c r="BM1451" s="412"/>
      <c r="BN1451" s="412"/>
      <c r="BO1451" s="412"/>
      <c r="BP1451" s="412"/>
      <c r="ALZ1451" s="0"/>
      <c r="AMA1451" s="0"/>
      <c r="AMB1451" s="0"/>
      <c r="AMC1451" s="0"/>
      <c r="AMD1451" s="0"/>
      <c r="AME1451" s="0"/>
      <c r="AMF1451" s="0"/>
      <c r="AMG1451" s="0"/>
      <c r="AMH1451" s="0"/>
      <c r="AMI1451" s="0"/>
      <c r="AMJ1451" s="0"/>
    </row>
    <row r="1452" s="439" customFormat="true" ht="14.1" hidden="false" customHeight="true" outlineLevel="0" collapsed="false">
      <c r="A1452" s="507" t="s">
        <v>13036</v>
      </c>
      <c r="B1452" s="412" t="s">
        <v>5977</v>
      </c>
      <c r="C1452" s="563" t="s">
        <v>6058</v>
      </c>
      <c r="D1452" s="414" t="s">
        <v>795</v>
      </c>
      <c r="E1452" s="425" t="s">
        <v>13037</v>
      </c>
      <c r="F1452" s="425"/>
      <c r="G1452" s="426"/>
      <c r="H1452" s="427" t="n">
        <v>0.085</v>
      </c>
      <c r="I1452" s="427"/>
      <c r="J1452" s="428" t="s">
        <v>5772</v>
      </c>
      <c r="K1452" s="412" t="s">
        <v>13038</v>
      </c>
      <c r="L1452" s="412" t="s">
        <v>4720</v>
      </c>
      <c r="M1452" s="414" t="s">
        <v>4686</v>
      </c>
      <c r="N1452" s="429" t="n">
        <v>94103</v>
      </c>
      <c r="O1452" s="430"/>
      <c r="P1452" s="431"/>
      <c r="Q1452" s="432"/>
      <c r="R1452" s="414"/>
      <c r="S1452" s="433"/>
      <c r="T1452" s="434"/>
      <c r="U1452" s="414"/>
      <c r="V1452" s="425"/>
      <c r="W1452" s="425"/>
      <c r="X1452" s="425"/>
      <c r="Y1452" s="425"/>
      <c r="Z1452" s="433"/>
      <c r="AA1452" s="433"/>
      <c r="AB1452" s="435"/>
      <c r="AC1452" s="641"/>
      <c r="AD1452" s="642"/>
      <c r="AE1452" s="641"/>
      <c r="AF1452" s="641"/>
      <c r="AG1452" s="641"/>
      <c r="AH1452" s="641"/>
      <c r="AI1452" s="641"/>
      <c r="AJ1452" s="643"/>
      <c r="AK1452" s="437" t="s">
        <v>5946</v>
      </c>
      <c r="AL1452" s="1375" t="s">
        <v>6144</v>
      </c>
      <c r="AM1452" s="412" t="s">
        <v>13038</v>
      </c>
      <c r="AO1452" s="412" t="s">
        <v>4720</v>
      </c>
      <c r="AP1452" s="414" t="s">
        <v>4686</v>
      </c>
      <c r="AQ1452" s="429" t="n">
        <v>94103</v>
      </c>
      <c r="AR1452" s="440"/>
      <c r="AS1452" s="500"/>
      <c r="AT1452" s="438"/>
      <c r="AU1452" s="414"/>
      <c r="AV1452" s="442"/>
      <c r="AW1452" s="443"/>
      <c r="AX1452" s="443"/>
      <c r="AY1452" s="443"/>
      <c r="AZ1452" s="443"/>
      <c r="BA1452" s="443"/>
      <c r="BB1452" s="443"/>
      <c r="BC1452" s="443"/>
      <c r="BD1452" s="443"/>
      <c r="BE1452" s="443"/>
      <c r="BF1452" s="443"/>
      <c r="BG1452" s="443"/>
      <c r="BH1452" s="443"/>
      <c r="BI1452" s="443"/>
      <c r="BJ1452" s="443"/>
      <c r="BK1452" s="443"/>
      <c r="BL1452" s="412"/>
      <c r="BM1452" s="412"/>
      <c r="BN1452" s="412"/>
      <c r="BO1452" s="412"/>
      <c r="BP1452" s="412"/>
      <c r="ALZ1452" s="0"/>
      <c r="AMA1452" s="0"/>
      <c r="AMB1452" s="0"/>
      <c r="AMC1452" s="0"/>
      <c r="AMD1452" s="0"/>
      <c r="AME1452" s="0"/>
      <c r="AMF1452" s="0"/>
      <c r="AMG1452" s="0"/>
      <c r="AMH1452" s="0"/>
      <c r="AMI1452" s="0"/>
      <c r="AMJ1452" s="0"/>
    </row>
    <row r="1453" s="439" customFormat="true" ht="14.1" hidden="false" customHeight="true" outlineLevel="0" collapsed="false">
      <c r="A1453" s="507" t="s">
        <v>7826</v>
      </c>
      <c r="B1453" s="412" t="s">
        <v>5977</v>
      </c>
      <c r="C1453" s="563" t="s">
        <v>36</v>
      </c>
      <c r="D1453" s="414"/>
      <c r="E1453" s="425" t="s">
        <v>7827</v>
      </c>
      <c r="F1453" s="425" t="s">
        <v>7828</v>
      </c>
      <c r="G1453" s="426"/>
      <c r="H1453" s="427" t="n">
        <v>0.0875</v>
      </c>
      <c r="I1453" s="427" t="n">
        <v>0.09</v>
      </c>
      <c r="J1453" s="428" t="s">
        <v>6140</v>
      </c>
      <c r="K1453" s="412" t="s">
        <v>7829</v>
      </c>
      <c r="L1453" s="412" t="s">
        <v>4688</v>
      </c>
      <c r="M1453" s="414" t="s">
        <v>4686</v>
      </c>
      <c r="N1453" s="429" t="n">
        <v>94060</v>
      </c>
      <c r="O1453" s="430"/>
      <c r="P1453" s="431"/>
      <c r="Q1453" s="432"/>
      <c r="R1453" s="414"/>
      <c r="S1453" s="433"/>
      <c r="T1453" s="434"/>
      <c r="U1453" s="414"/>
      <c r="V1453" s="425"/>
      <c r="W1453" s="425"/>
      <c r="X1453" s="425"/>
      <c r="Y1453" s="425"/>
      <c r="Z1453" s="433"/>
      <c r="AA1453" s="433"/>
      <c r="AB1453" s="435"/>
      <c r="AC1453" s="641"/>
      <c r="AD1453" s="642"/>
      <c r="AE1453" s="641"/>
      <c r="AF1453" s="641"/>
      <c r="AG1453" s="641"/>
      <c r="AH1453" s="641"/>
      <c r="AI1453" s="641"/>
      <c r="AJ1453" s="643"/>
      <c r="AK1453" s="437" t="s">
        <v>5946</v>
      </c>
      <c r="AL1453" s="438" t="s">
        <v>6144</v>
      </c>
      <c r="AM1453" s="412" t="s">
        <v>7829</v>
      </c>
      <c r="AO1453" s="412" t="s">
        <v>4688</v>
      </c>
      <c r="AP1453" s="414" t="s">
        <v>4686</v>
      </c>
      <c r="AQ1453" s="429" t="n">
        <v>94060</v>
      </c>
      <c r="AR1453" s="440" t="s">
        <v>7828</v>
      </c>
      <c r="AS1453" s="500"/>
      <c r="AT1453" s="438"/>
      <c r="AU1453" s="414"/>
      <c r="AV1453" s="442"/>
      <c r="AW1453" s="443"/>
      <c r="AX1453" s="443"/>
      <c r="AY1453" s="443"/>
      <c r="AZ1453" s="443"/>
      <c r="BA1453" s="443"/>
      <c r="BB1453" s="443"/>
      <c r="BC1453" s="443"/>
      <c r="BD1453" s="443"/>
      <c r="BE1453" s="443"/>
      <c r="BF1453" s="443"/>
      <c r="BG1453" s="443"/>
      <c r="BH1453" s="443"/>
      <c r="BI1453" s="443"/>
      <c r="BJ1453" s="443"/>
      <c r="BK1453" s="443"/>
      <c r="BL1453" s="412"/>
      <c r="BM1453" s="412"/>
      <c r="BN1453" s="412"/>
      <c r="BO1453" s="412"/>
      <c r="BP1453" s="412"/>
      <c r="ALZ1453" s="0"/>
      <c r="AMA1453" s="0"/>
      <c r="AMB1453" s="0"/>
      <c r="AMC1453" s="0"/>
      <c r="AMD1453" s="0"/>
      <c r="AME1453" s="0"/>
      <c r="AMF1453" s="0"/>
      <c r="AMG1453" s="0"/>
      <c r="AMH1453" s="0"/>
      <c r="AMI1453" s="0"/>
      <c r="AMJ1453" s="0"/>
    </row>
    <row r="1454" s="439" customFormat="true" ht="14.1" hidden="false" customHeight="true" outlineLevel="0" collapsed="false">
      <c r="A1454" s="1370" t="s">
        <v>8034</v>
      </c>
      <c r="B1454" s="1108" t="s">
        <v>713</v>
      </c>
      <c r="C1454" s="1337" t="s">
        <v>36</v>
      </c>
      <c r="D1454" s="1138" t="s">
        <v>8035</v>
      </c>
      <c r="E1454" s="1139" t="s">
        <v>8036</v>
      </c>
      <c r="F1454" s="1139" t="s">
        <v>8037</v>
      </c>
      <c r="G1454" s="1232"/>
      <c r="H1454" s="1112" t="n">
        <v>0.08375</v>
      </c>
      <c r="I1454" s="1112" t="n">
        <v>0.0863</v>
      </c>
      <c r="J1454" s="1113" t="s">
        <v>6303</v>
      </c>
      <c r="K1454" s="1108" t="s">
        <v>8038</v>
      </c>
      <c r="L1454" s="1108" t="s">
        <v>5690</v>
      </c>
      <c r="M1454" s="1138" t="s">
        <v>4686</v>
      </c>
      <c r="N1454" s="1233" t="n">
        <v>94533</v>
      </c>
      <c r="O1454" s="1242"/>
      <c r="P1454" s="1117"/>
      <c r="Q1454" s="1248"/>
      <c r="R1454" s="1138" t="s">
        <v>101</v>
      </c>
      <c r="S1454" s="1121" t="s">
        <v>8039</v>
      </c>
      <c r="T1454" s="1137"/>
      <c r="U1454" s="1138"/>
      <c r="V1454" s="1139"/>
      <c r="W1454" s="1139"/>
      <c r="X1454" s="1139"/>
      <c r="Y1454" s="1139"/>
      <c r="Z1454" s="1121"/>
      <c r="AA1454" s="1121"/>
      <c r="AB1454" s="1235"/>
      <c r="AC1454" s="1123" t="s">
        <v>7672</v>
      </c>
      <c r="AD1454" s="1124" t="s">
        <v>8033</v>
      </c>
      <c r="AE1454" s="1123"/>
      <c r="AF1454" s="1123"/>
      <c r="AG1454" s="1123"/>
      <c r="AH1454" s="1123"/>
      <c r="AI1454" s="1123"/>
      <c r="AJ1454" s="1125" t="s">
        <v>7581</v>
      </c>
      <c r="AK1454" s="1126" t="s">
        <v>5946</v>
      </c>
      <c r="AL1454" s="1127" t="s">
        <v>6144</v>
      </c>
      <c r="AM1454" s="1108" t="s">
        <v>8038</v>
      </c>
      <c r="AN1454" s="1236"/>
      <c r="AO1454" s="1108" t="s">
        <v>5690</v>
      </c>
      <c r="AP1454" s="1138" t="s">
        <v>4686</v>
      </c>
      <c r="AQ1454" s="1233" t="n">
        <v>94533</v>
      </c>
      <c r="AR1454" s="1237" t="s">
        <v>8037</v>
      </c>
      <c r="AS1454" s="1142"/>
      <c r="AT1454" s="1127"/>
      <c r="AU1454" s="1138"/>
      <c r="AV1454" s="1238"/>
      <c r="AW1454" s="1239"/>
      <c r="AX1454" s="1239"/>
      <c r="AY1454" s="1239"/>
      <c r="AZ1454" s="1239"/>
      <c r="BA1454" s="1239"/>
      <c r="BB1454" s="1239"/>
      <c r="BC1454" s="1239"/>
      <c r="BD1454" s="1239"/>
      <c r="BE1454" s="1239"/>
      <c r="BF1454" s="1239"/>
      <c r="BG1454" s="1239"/>
      <c r="BH1454" s="1239"/>
      <c r="BI1454" s="1239"/>
      <c r="BJ1454" s="1239"/>
      <c r="BK1454" s="1239"/>
      <c r="BL1454" s="1108"/>
      <c r="BM1454" s="1108"/>
      <c r="BN1454" s="1108"/>
      <c r="BO1454" s="1108"/>
      <c r="BP1454" s="1108"/>
      <c r="ALZ1454" s="0"/>
      <c r="AMA1454" s="0"/>
      <c r="AMB1454" s="0"/>
      <c r="AMC1454" s="0"/>
      <c r="AMD1454" s="0"/>
      <c r="AME1454" s="0"/>
      <c r="AMF1454" s="0"/>
      <c r="AMG1454" s="0"/>
      <c r="AMH1454" s="0"/>
      <c r="AMI1454" s="0"/>
      <c r="AMJ1454" s="0"/>
    </row>
    <row r="1455" s="462" customFormat="true" ht="14.1" hidden="false" customHeight="true" outlineLevel="0" collapsed="false">
      <c r="A1455" s="507" t="s">
        <v>7297</v>
      </c>
      <c r="B1455" s="412" t="s">
        <v>713</v>
      </c>
      <c r="C1455" s="563" t="s">
        <v>36</v>
      </c>
      <c r="D1455" s="414" t="s">
        <v>6540</v>
      </c>
      <c r="E1455" s="425" t="s">
        <v>8061</v>
      </c>
      <c r="F1455" s="425" t="s">
        <v>7299</v>
      </c>
      <c r="G1455" s="426"/>
      <c r="H1455" s="427" t="n">
        <v>0.08125</v>
      </c>
      <c r="I1455" s="427"/>
      <c r="J1455" s="428" t="s">
        <v>6303</v>
      </c>
      <c r="K1455" s="412" t="s">
        <v>7301</v>
      </c>
      <c r="L1455" s="412" t="s">
        <v>5875</v>
      </c>
      <c r="M1455" s="414" t="s">
        <v>4686</v>
      </c>
      <c r="N1455" s="429" t="n">
        <v>95688</v>
      </c>
      <c r="O1455" s="430"/>
      <c r="P1455" s="431"/>
      <c r="Q1455" s="432"/>
      <c r="R1455" s="414"/>
      <c r="S1455" s="433"/>
      <c r="T1455" s="434"/>
      <c r="U1455" s="414"/>
      <c r="V1455" s="425"/>
      <c r="W1455" s="425"/>
      <c r="X1455" s="425"/>
      <c r="Y1455" s="425"/>
      <c r="Z1455" s="433"/>
      <c r="AA1455" s="433"/>
      <c r="AB1455" s="435"/>
      <c r="AC1455" s="641"/>
      <c r="AD1455" s="642"/>
      <c r="AE1455" s="641"/>
      <c r="AF1455" s="641"/>
      <c r="AG1455" s="641"/>
      <c r="AH1455" s="641"/>
      <c r="AI1455" s="641"/>
      <c r="AJ1455" s="643"/>
      <c r="AK1455" s="437" t="s">
        <v>5946</v>
      </c>
      <c r="AL1455" s="438" t="s">
        <v>6144</v>
      </c>
      <c r="AM1455" s="412" t="s">
        <v>7301</v>
      </c>
      <c r="AN1455" s="439"/>
      <c r="AO1455" s="412" t="s">
        <v>5875</v>
      </c>
      <c r="AP1455" s="414" t="s">
        <v>4686</v>
      </c>
      <c r="AQ1455" s="429" t="n">
        <v>95688</v>
      </c>
      <c r="AR1455" s="440" t="s">
        <v>7299</v>
      </c>
      <c r="AS1455" s="441"/>
      <c r="AT1455" s="438"/>
      <c r="AU1455" s="414"/>
      <c r="AV1455" s="442" t="n">
        <v>1</v>
      </c>
      <c r="AW1455" s="443" t="s">
        <v>8062</v>
      </c>
      <c r="AX1455" s="443"/>
      <c r="AY1455" s="443"/>
      <c r="AZ1455" s="443"/>
      <c r="BA1455" s="443"/>
      <c r="BB1455" s="443"/>
      <c r="BC1455" s="443"/>
      <c r="BD1455" s="443"/>
      <c r="BE1455" s="443"/>
      <c r="BF1455" s="443"/>
      <c r="BG1455" s="443"/>
      <c r="BH1455" s="443"/>
      <c r="BI1455" s="443"/>
      <c r="BJ1455" s="443"/>
      <c r="BK1455" s="443"/>
      <c r="BL1455" s="412"/>
      <c r="BM1455" s="412"/>
      <c r="BN1455" s="412"/>
      <c r="BO1455" s="412"/>
      <c r="BP1455" s="412"/>
      <c r="ALZ1455" s="0"/>
      <c r="AMA1455" s="0"/>
      <c r="AMB1455" s="0"/>
      <c r="AMC1455" s="0"/>
      <c r="AMD1455" s="0"/>
      <c r="AME1455" s="0"/>
      <c r="AMF1455" s="0"/>
      <c r="AMG1455" s="0"/>
      <c r="AMH1455" s="0"/>
      <c r="AMI1455" s="0"/>
      <c r="AMJ1455" s="0"/>
    </row>
    <row r="1456" s="462" customFormat="true" ht="14.1" hidden="false" customHeight="true" outlineLevel="0" collapsed="false">
      <c r="A1456" s="1370" t="s">
        <v>10949</v>
      </c>
      <c r="B1456" s="1108" t="s">
        <v>5937</v>
      </c>
      <c r="C1456" s="1337" t="s">
        <v>5309</v>
      </c>
      <c r="D1456" s="1138" t="s">
        <v>10950</v>
      </c>
      <c r="E1456" s="1139" t="s">
        <v>2418</v>
      </c>
      <c r="F1456" s="1237" t="s">
        <v>1459</v>
      </c>
      <c r="G1456" s="1232" t="s">
        <v>10951</v>
      </c>
      <c r="H1456" s="1112" t="n">
        <v>0.0925</v>
      </c>
      <c r="I1456" s="1112" t="n">
        <v>0.095</v>
      </c>
      <c r="J1456" s="1113" t="s">
        <v>5940</v>
      </c>
      <c r="K1456" s="1108" t="s">
        <v>10952</v>
      </c>
      <c r="L1456" s="1108" t="s">
        <v>5380</v>
      </c>
      <c r="M1456" s="1138" t="s">
        <v>4686</v>
      </c>
      <c r="N1456" s="1233" t="n">
        <v>94705</v>
      </c>
      <c r="O1456" s="1115" t="s">
        <v>10953</v>
      </c>
      <c r="P1456" s="1117"/>
      <c r="Q1456" s="1248"/>
      <c r="R1456" s="1138"/>
      <c r="S1456" s="1121"/>
      <c r="T1456" s="1137"/>
      <c r="U1456" s="1138"/>
      <c r="V1456" s="1139"/>
      <c r="W1456" s="1139"/>
      <c r="X1456" s="1139"/>
      <c r="Y1456" s="1139"/>
      <c r="Z1456" s="1121"/>
      <c r="AA1456" s="1121"/>
      <c r="AB1456" s="1235"/>
      <c r="AC1456" s="1123"/>
      <c r="AD1456" s="1124" t="s">
        <v>7577</v>
      </c>
      <c r="AE1456" s="1123"/>
      <c r="AF1456" s="1123" t="s">
        <v>7579</v>
      </c>
      <c r="AG1456" s="1123"/>
      <c r="AH1456" s="1123"/>
      <c r="AI1456" s="1123"/>
      <c r="AJ1456" s="1125" t="s">
        <v>7581</v>
      </c>
      <c r="AK1456" s="1126" t="s">
        <v>5946</v>
      </c>
      <c r="AL1456" s="1127" t="s">
        <v>6144</v>
      </c>
      <c r="AM1456" s="1108" t="s">
        <v>10952</v>
      </c>
      <c r="AN1456" s="1236"/>
      <c r="AO1456" s="1108" t="s">
        <v>5380</v>
      </c>
      <c r="AP1456" s="1138" t="s">
        <v>4686</v>
      </c>
      <c r="AQ1456" s="1233" t="n">
        <v>94705</v>
      </c>
      <c r="AR1456" s="1237" t="s">
        <v>1459</v>
      </c>
      <c r="AS1456" s="1319"/>
      <c r="AT1456" s="1127"/>
      <c r="AU1456" s="1138"/>
      <c r="AV1456" s="1238"/>
      <c r="AW1456" s="1239"/>
      <c r="AX1456" s="1239"/>
      <c r="AY1456" s="1239"/>
      <c r="AZ1456" s="1239"/>
      <c r="BA1456" s="1239"/>
      <c r="BB1456" s="1239"/>
      <c r="BC1456" s="1239"/>
      <c r="BD1456" s="1239"/>
      <c r="BE1456" s="1239"/>
      <c r="BF1456" s="1239"/>
      <c r="BG1456" s="1239"/>
      <c r="BH1456" s="1239"/>
      <c r="BI1456" s="1239"/>
      <c r="BJ1456" s="1239"/>
      <c r="BK1456" s="1239"/>
      <c r="BL1456" s="1108"/>
      <c r="BM1456" s="1108"/>
      <c r="BN1456" s="1108"/>
      <c r="BO1456" s="1108"/>
      <c r="BP1456" s="1108"/>
      <c r="ALZ1456" s="0"/>
      <c r="AMA1456" s="0"/>
      <c r="AMB1456" s="0"/>
      <c r="AMC1456" s="0"/>
      <c r="AMD1456" s="0"/>
      <c r="AME1456" s="0"/>
      <c r="AMF1456" s="0"/>
      <c r="AMG1456" s="0"/>
      <c r="AMH1456" s="0"/>
      <c r="AMI1456" s="0"/>
      <c r="AMJ1456" s="0"/>
    </row>
    <row r="1457" s="462" customFormat="true" ht="14.1" hidden="false" customHeight="true" outlineLevel="0" collapsed="false">
      <c r="A1457" s="507" t="s">
        <v>7303</v>
      </c>
      <c r="B1457" s="412" t="s">
        <v>7304</v>
      </c>
      <c r="C1457" s="563" t="s">
        <v>36</v>
      </c>
      <c r="D1457" s="414" t="s">
        <v>7305</v>
      </c>
      <c r="E1457" s="425" t="s">
        <v>1369</v>
      </c>
      <c r="F1457" s="425" t="s">
        <v>1368</v>
      </c>
      <c r="G1457" s="426" t="s">
        <v>7306</v>
      </c>
      <c r="H1457" s="427" t="n">
        <v>0.0925</v>
      </c>
      <c r="I1457" s="427" t="n">
        <v>0.095</v>
      </c>
      <c r="J1457" s="428" t="s">
        <v>5940</v>
      </c>
      <c r="K1457" s="412" t="s">
        <v>7307</v>
      </c>
      <c r="L1457" s="412" t="s">
        <v>5728</v>
      </c>
      <c r="M1457" s="414" t="s">
        <v>4686</v>
      </c>
      <c r="N1457" s="429" t="n">
        <v>94536</v>
      </c>
      <c r="O1457" s="430"/>
      <c r="P1457" s="431"/>
      <c r="Q1457" s="432"/>
      <c r="R1457" s="414" t="s">
        <v>762</v>
      </c>
      <c r="S1457" s="433"/>
      <c r="T1457" s="434"/>
      <c r="U1457" s="414"/>
      <c r="V1457" s="425"/>
      <c r="W1457" s="425"/>
      <c r="X1457" s="425"/>
      <c r="Y1457" s="425"/>
      <c r="Z1457" s="433"/>
      <c r="AA1457" s="433"/>
      <c r="AB1457" s="435"/>
      <c r="AC1457" s="641"/>
      <c r="AD1457" s="642"/>
      <c r="AE1457" s="641"/>
      <c r="AF1457" s="641"/>
      <c r="AG1457" s="641"/>
      <c r="AH1457" s="641"/>
      <c r="AI1457" s="641"/>
      <c r="AJ1457" s="643"/>
      <c r="AK1457" s="437" t="s">
        <v>5946</v>
      </c>
      <c r="AL1457" s="438" t="s">
        <v>6144</v>
      </c>
      <c r="AM1457" s="412" t="s">
        <v>7307</v>
      </c>
      <c r="AN1457" s="439"/>
      <c r="AO1457" s="412" t="s">
        <v>5728</v>
      </c>
      <c r="AP1457" s="414" t="s">
        <v>4686</v>
      </c>
      <c r="AQ1457" s="429" t="n">
        <v>94536</v>
      </c>
      <c r="AR1457" s="440" t="s">
        <v>1368</v>
      </c>
      <c r="AS1457" s="500"/>
      <c r="AT1457" s="438"/>
      <c r="AU1457" s="414"/>
      <c r="AV1457" s="442"/>
      <c r="AW1457" s="443"/>
      <c r="AX1457" s="443"/>
      <c r="AY1457" s="443"/>
      <c r="AZ1457" s="443"/>
      <c r="BA1457" s="443"/>
      <c r="BB1457" s="443"/>
      <c r="BC1457" s="443"/>
      <c r="BD1457" s="443"/>
      <c r="BE1457" s="443"/>
      <c r="BF1457" s="443"/>
      <c r="BG1457" s="443"/>
      <c r="BH1457" s="443"/>
      <c r="BI1457" s="443"/>
      <c r="BJ1457" s="443"/>
      <c r="BK1457" s="443"/>
      <c r="BL1457" s="412"/>
      <c r="BM1457" s="412"/>
      <c r="BN1457" s="412"/>
      <c r="BO1457" s="412"/>
      <c r="BP1457" s="412"/>
      <c r="ALZ1457" s="0"/>
      <c r="AMA1457" s="0"/>
      <c r="AMB1457" s="0"/>
      <c r="AMC1457" s="0"/>
      <c r="AMD1457" s="0"/>
      <c r="AME1457" s="0"/>
      <c r="AMF1457" s="0"/>
      <c r="AMG1457" s="0"/>
      <c r="AMH1457" s="0"/>
      <c r="AMI1457" s="0"/>
      <c r="AMJ1457" s="0"/>
    </row>
    <row r="1458" s="462" customFormat="true" ht="14.1" hidden="false" customHeight="true" outlineLevel="0" collapsed="false">
      <c r="A1458" s="507" t="s">
        <v>12895</v>
      </c>
      <c r="B1458" s="412" t="s">
        <v>7304</v>
      </c>
      <c r="C1458" s="563" t="s">
        <v>36</v>
      </c>
      <c r="D1458" s="414" t="s">
        <v>7305</v>
      </c>
      <c r="E1458" s="425" t="s">
        <v>1402</v>
      </c>
      <c r="F1458" s="425" t="s">
        <v>1459</v>
      </c>
      <c r="G1458" s="426"/>
      <c r="H1458" s="427" t="n">
        <v>0.0925</v>
      </c>
      <c r="I1458" s="427" t="n">
        <v>0.095</v>
      </c>
      <c r="J1458" s="428" t="s">
        <v>5940</v>
      </c>
      <c r="K1458" s="412" t="s">
        <v>10952</v>
      </c>
      <c r="L1458" s="412" t="s">
        <v>5380</v>
      </c>
      <c r="M1458" s="414" t="s">
        <v>4686</v>
      </c>
      <c r="N1458" s="429" t="n">
        <v>94705</v>
      </c>
      <c r="O1458" s="430"/>
      <c r="P1458" s="431"/>
      <c r="Q1458" s="432"/>
      <c r="R1458" s="414"/>
      <c r="S1458" s="433"/>
      <c r="T1458" s="434"/>
      <c r="U1458" s="414"/>
      <c r="V1458" s="425"/>
      <c r="W1458" s="425"/>
      <c r="X1458" s="425"/>
      <c r="Y1458" s="425"/>
      <c r="Z1458" s="433"/>
      <c r="AA1458" s="433"/>
      <c r="AB1458" s="435"/>
      <c r="AC1458" s="641"/>
      <c r="AD1458" s="642"/>
      <c r="AE1458" s="641"/>
      <c r="AF1458" s="641"/>
      <c r="AG1458" s="641"/>
      <c r="AH1458" s="641"/>
      <c r="AI1458" s="641"/>
      <c r="AJ1458" s="643"/>
      <c r="AK1458" s="437" t="s">
        <v>5946</v>
      </c>
      <c r="AL1458" s="438" t="s">
        <v>6144</v>
      </c>
      <c r="AM1458" s="412" t="s">
        <v>10952</v>
      </c>
      <c r="AN1458" s="439"/>
      <c r="AO1458" s="412" t="s">
        <v>5380</v>
      </c>
      <c r="AP1458" s="414" t="s">
        <v>4686</v>
      </c>
      <c r="AQ1458" s="429" t="n">
        <v>94705</v>
      </c>
      <c r="AR1458" s="440" t="s">
        <v>1459</v>
      </c>
      <c r="AS1458" s="500"/>
      <c r="AT1458" s="438"/>
      <c r="AU1458" s="414"/>
      <c r="AV1458" s="442"/>
      <c r="AW1458" s="443"/>
      <c r="AX1458" s="443"/>
      <c r="AY1458" s="443"/>
      <c r="AZ1458" s="443"/>
      <c r="BA1458" s="443"/>
      <c r="BB1458" s="443"/>
      <c r="BC1458" s="443"/>
      <c r="BD1458" s="443"/>
      <c r="BE1458" s="443"/>
      <c r="BF1458" s="443"/>
      <c r="BG1458" s="443"/>
      <c r="BH1458" s="443"/>
      <c r="BI1458" s="443"/>
      <c r="BJ1458" s="443"/>
      <c r="BK1458" s="443"/>
      <c r="BL1458" s="412"/>
      <c r="BM1458" s="412"/>
      <c r="BN1458" s="412"/>
      <c r="BO1458" s="412"/>
      <c r="BP1458" s="412"/>
      <c r="ALZ1458" s="0"/>
      <c r="AMA1458" s="0"/>
      <c r="AMB1458" s="0"/>
      <c r="AMC1458" s="0"/>
      <c r="AMD1458" s="0"/>
      <c r="AME1458" s="0"/>
      <c r="AMF1458" s="0"/>
      <c r="AMG1458" s="0"/>
      <c r="AMH1458" s="0"/>
      <c r="AMI1458" s="0"/>
      <c r="AMJ1458" s="0"/>
    </row>
    <row r="1459" s="462" customFormat="true" ht="14.1" hidden="false" customHeight="true" outlineLevel="0" collapsed="false">
      <c r="A1459" s="1370" t="s">
        <v>7866</v>
      </c>
      <c r="B1459" s="1108" t="s">
        <v>5977</v>
      </c>
      <c r="C1459" s="1337" t="s">
        <v>36</v>
      </c>
      <c r="D1459" s="1138" t="s">
        <v>7867</v>
      </c>
      <c r="E1459" s="1139" t="s">
        <v>7868</v>
      </c>
      <c r="F1459" s="1139" t="s">
        <v>1770</v>
      </c>
      <c r="G1459" s="1232"/>
      <c r="H1459" s="1112" t="n">
        <v>0.0725</v>
      </c>
      <c r="I1459" s="1112"/>
      <c r="J1459" s="1113" t="s">
        <v>7869</v>
      </c>
      <c r="K1459" s="1108" t="s">
        <v>7870</v>
      </c>
      <c r="L1459" s="1108" t="s">
        <v>7871</v>
      </c>
      <c r="M1459" s="1138" t="s">
        <v>4686</v>
      </c>
      <c r="N1459" s="1233" t="n">
        <v>95682</v>
      </c>
      <c r="O1459" s="1115"/>
      <c r="P1459" s="1117"/>
      <c r="Q1459" s="1275"/>
      <c r="R1459" s="1138"/>
      <c r="S1459" s="1121"/>
      <c r="T1459" s="1137"/>
      <c r="U1459" s="1138"/>
      <c r="V1459" s="1139"/>
      <c r="W1459" s="1139"/>
      <c r="X1459" s="1139"/>
      <c r="Y1459" s="1139"/>
      <c r="Z1459" s="1121"/>
      <c r="AA1459" s="1121"/>
      <c r="AB1459" s="1235"/>
      <c r="AC1459" s="1123" t="s">
        <v>7872</v>
      </c>
      <c r="AD1459" s="1124"/>
      <c r="AE1459" s="1123"/>
      <c r="AF1459" s="1123" t="s">
        <v>7713</v>
      </c>
      <c r="AG1459" s="1123"/>
      <c r="AH1459" s="1123"/>
      <c r="AI1459" s="1123"/>
      <c r="AJ1459" s="1125" t="s">
        <v>7581</v>
      </c>
      <c r="AK1459" s="1126"/>
      <c r="AL1459" s="1127"/>
      <c r="AM1459" s="1108" t="s">
        <v>7870</v>
      </c>
      <c r="AN1459" s="1236"/>
      <c r="AO1459" s="1108" t="s">
        <v>7871</v>
      </c>
      <c r="AP1459" s="1138" t="s">
        <v>4686</v>
      </c>
      <c r="AQ1459" s="1233" t="n">
        <v>95682</v>
      </c>
      <c r="AR1459" s="1237" t="s">
        <v>1770</v>
      </c>
      <c r="AS1459" s="1244"/>
      <c r="AT1459" s="1127"/>
      <c r="AU1459" s="1138"/>
      <c r="AV1459" s="1238"/>
      <c r="AW1459" s="1239"/>
      <c r="AX1459" s="1239"/>
      <c r="AY1459" s="1239"/>
      <c r="AZ1459" s="1239"/>
      <c r="BA1459" s="1239"/>
      <c r="BB1459" s="1239"/>
      <c r="BC1459" s="1239"/>
      <c r="BD1459" s="1239"/>
      <c r="BE1459" s="1239"/>
      <c r="BF1459" s="1239"/>
      <c r="BG1459" s="1239"/>
      <c r="BH1459" s="1239"/>
      <c r="BI1459" s="1239"/>
      <c r="BJ1459" s="1239"/>
      <c r="BK1459" s="1239"/>
      <c r="BL1459" s="1108"/>
      <c r="BM1459" s="1108"/>
      <c r="BN1459" s="1108"/>
      <c r="BO1459" s="1243"/>
      <c r="BP1459" s="1129"/>
      <c r="ALZ1459" s="0"/>
      <c r="AMA1459" s="0"/>
      <c r="AMB1459" s="0"/>
      <c r="AMC1459" s="0"/>
      <c r="AMD1459" s="0"/>
      <c r="AME1459" s="0"/>
      <c r="AMF1459" s="0"/>
      <c r="AMG1459" s="0"/>
      <c r="AMH1459" s="0"/>
      <c r="AMI1459" s="0"/>
      <c r="AMJ1459" s="0"/>
    </row>
    <row r="1460" s="462" customFormat="true" ht="13.5" hidden="false" customHeight="true" outlineLevel="0" collapsed="false">
      <c r="A1460" s="507" t="s">
        <v>1525</v>
      </c>
      <c r="B1460" s="412" t="s">
        <v>5937</v>
      </c>
      <c r="C1460" s="563" t="s">
        <v>5309</v>
      </c>
      <c r="D1460" s="414" t="s">
        <v>6162</v>
      </c>
      <c r="E1460" s="425" t="s">
        <v>1524</v>
      </c>
      <c r="F1460" s="425" t="s">
        <v>1523</v>
      </c>
      <c r="G1460" s="426"/>
      <c r="H1460" s="427" t="n">
        <v>0.0925</v>
      </c>
      <c r="I1460" s="427" t="n">
        <v>0.095</v>
      </c>
      <c r="J1460" s="428" t="s">
        <v>5940</v>
      </c>
      <c r="K1460" s="412" t="s">
        <v>13606</v>
      </c>
      <c r="L1460" s="412" t="s">
        <v>5530</v>
      </c>
      <c r="M1460" s="414" t="s">
        <v>4686</v>
      </c>
      <c r="N1460" s="429" t="n">
        <v>94612</v>
      </c>
      <c r="O1460" s="430"/>
      <c r="P1460" s="431"/>
      <c r="Q1460" s="432"/>
      <c r="R1460" s="414"/>
      <c r="S1460" s="433"/>
      <c r="T1460" s="434"/>
      <c r="U1460" s="414"/>
      <c r="V1460" s="425"/>
      <c r="W1460" s="425"/>
      <c r="X1460" s="425"/>
      <c r="Y1460" s="425"/>
      <c r="Z1460" s="433"/>
      <c r="AA1460" s="433"/>
      <c r="AB1460" s="435"/>
      <c r="AC1460" s="641"/>
      <c r="AD1460" s="642"/>
      <c r="AE1460" s="641"/>
      <c r="AF1460" s="641"/>
      <c r="AG1460" s="641"/>
      <c r="AH1460" s="641"/>
      <c r="AI1460" s="641"/>
      <c r="AJ1460" s="643"/>
      <c r="AK1460" s="437" t="s">
        <v>5946</v>
      </c>
      <c r="AL1460" s="438" t="s">
        <v>6144</v>
      </c>
      <c r="AM1460" s="412" t="s">
        <v>13606</v>
      </c>
      <c r="AN1460" s="439"/>
      <c r="AO1460" s="412" t="s">
        <v>5530</v>
      </c>
      <c r="AP1460" s="414" t="s">
        <v>4686</v>
      </c>
      <c r="AQ1460" s="429" t="n">
        <v>94612</v>
      </c>
      <c r="AR1460" s="440" t="s">
        <v>1523</v>
      </c>
      <c r="AS1460" s="500"/>
      <c r="AT1460" s="438"/>
      <c r="AU1460" s="414"/>
      <c r="AV1460" s="442"/>
      <c r="AW1460" s="443"/>
      <c r="AX1460" s="443"/>
      <c r="AY1460" s="443"/>
      <c r="AZ1460" s="443"/>
      <c r="BA1460" s="443"/>
      <c r="BB1460" s="443"/>
      <c r="BC1460" s="443"/>
      <c r="BD1460" s="443"/>
      <c r="BE1460" s="443"/>
      <c r="BF1460" s="443"/>
      <c r="BG1460" s="443"/>
      <c r="BH1460" s="443"/>
      <c r="BI1460" s="443"/>
      <c r="BJ1460" s="443"/>
      <c r="BK1460" s="443"/>
      <c r="BL1460" s="412"/>
      <c r="BM1460" s="412"/>
      <c r="BN1460" s="412"/>
      <c r="BO1460" s="412"/>
      <c r="BP1460" s="412"/>
      <c r="ALZ1460" s="0"/>
      <c r="AMA1460" s="0"/>
      <c r="AMB1460" s="0"/>
      <c r="AMC1460" s="0"/>
      <c r="AMD1460" s="0"/>
      <c r="AME1460" s="0"/>
      <c r="AMF1460" s="0"/>
      <c r="AMG1460" s="0"/>
      <c r="AMH1460" s="0"/>
      <c r="AMI1460" s="0"/>
      <c r="AMJ1460" s="0"/>
    </row>
    <row r="1461" s="462" customFormat="true" ht="14.1" hidden="false" customHeight="true" outlineLevel="0" collapsed="false">
      <c r="A1461" s="507" t="s">
        <v>1616</v>
      </c>
      <c r="B1461" s="412" t="s">
        <v>713</v>
      </c>
      <c r="C1461" s="563" t="s">
        <v>36</v>
      </c>
      <c r="D1461" s="414" t="s">
        <v>9183</v>
      </c>
      <c r="E1461" s="425" t="s">
        <v>1615</v>
      </c>
      <c r="F1461" s="425" t="s">
        <v>1614</v>
      </c>
      <c r="G1461" s="426"/>
      <c r="H1461" s="427" t="n">
        <v>0.0775</v>
      </c>
      <c r="I1461" s="538" t="n">
        <v>0.08</v>
      </c>
      <c r="J1461" s="428" t="s">
        <v>7434</v>
      </c>
      <c r="K1461" s="412" t="s">
        <v>12896</v>
      </c>
      <c r="L1461" s="412" t="s">
        <v>7739</v>
      </c>
      <c r="M1461" s="414" t="s">
        <v>4686</v>
      </c>
      <c r="N1461" s="429" t="n">
        <v>94558</v>
      </c>
      <c r="O1461" s="430"/>
      <c r="P1461" s="431"/>
      <c r="Q1461" s="432"/>
      <c r="R1461" s="414"/>
      <c r="S1461" s="433"/>
      <c r="T1461" s="434"/>
      <c r="U1461" s="414"/>
      <c r="V1461" s="425"/>
      <c r="W1461" s="425"/>
      <c r="X1461" s="425"/>
      <c r="Y1461" s="425"/>
      <c r="Z1461" s="433"/>
      <c r="AA1461" s="433"/>
      <c r="AB1461" s="435"/>
      <c r="AC1461" s="641"/>
      <c r="AD1461" s="642"/>
      <c r="AE1461" s="641"/>
      <c r="AF1461" s="641"/>
      <c r="AG1461" s="641"/>
      <c r="AH1461" s="641"/>
      <c r="AI1461" s="641"/>
      <c r="AJ1461" s="643"/>
      <c r="AK1461" s="437" t="s">
        <v>5946</v>
      </c>
      <c r="AL1461" s="438" t="s">
        <v>6144</v>
      </c>
      <c r="AM1461" s="412" t="s">
        <v>12896</v>
      </c>
      <c r="AN1461" s="439"/>
      <c r="AO1461" s="412" t="s">
        <v>7739</v>
      </c>
      <c r="AP1461" s="414" t="s">
        <v>4686</v>
      </c>
      <c r="AQ1461" s="429" t="n">
        <v>94558</v>
      </c>
      <c r="AR1461" s="440" t="s">
        <v>1614</v>
      </c>
      <c r="AS1461" s="500"/>
      <c r="AT1461" s="438"/>
      <c r="AU1461" s="414"/>
      <c r="AV1461" s="442"/>
      <c r="AW1461" s="443"/>
      <c r="AX1461" s="443"/>
      <c r="AY1461" s="443"/>
      <c r="AZ1461" s="443"/>
      <c r="BA1461" s="443"/>
      <c r="BB1461" s="443"/>
      <c r="BC1461" s="443"/>
      <c r="BD1461" s="443"/>
      <c r="BE1461" s="443"/>
      <c r="BF1461" s="443"/>
      <c r="BG1461" s="443"/>
      <c r="BH1461" s="443"/>
      <c r="BI1461" s="443"/>
      <c r="BJ1461" s="443"/>
      <c r="BK1461" s="443"/>
      <c r="BL1461" s="412"/>
      <c r="BM1461" s="412"/>
      <c r="BN1461" s="412"/>
      <c r="BO1461" s="412"/>
      <c r="BP1461" s="412"/>
      <c r="ALZ1461" s="0"/>
      <c r="AMA1461" s="0"/>
      <c r="AMB1461" s="0"/>
      <c r="AMC1461" s="0"/>
      <c r="AMD1461" s="0"/>
      <c r="AME1461" s="0"/>
      <c r="AMF1461" s="0"/>
      <c r="AMG1461" s="0"/>
      <c r="AMH1461" s="0"/>
      <c r="AMI1461" s="0"/>
      <c r="AMJ1461" s="0"/>
    </row>
    <row r="1462" s="462" customFormat="true" ht="14.1" hidden="false" customHeight="true" outlineLevel="0" collapsed="false">
      <c r="A1462" s="1367" t="s">
        <v>8370</v>
      </c>
      <c r="B1462" s="1147" t="s">
        <v>713</v>
      </c>
      <c r="C1462" s="1333" t="s">
        <v>36</v>
      </c>
      <c r="D1462" s="1241" t="s">
        <v>6540</v>
      </c>
      <c r="E1462" s="1201" t="s">
        <v>8371</v>
      </c>
      <c r="F1462" s="1150" t="s">
        <v>8037</v>
      </c>
      <c r="G1462" s="1202"/>
      <c r="H1462" s="1152" t="n">
        <v>0.0838</v>
      </c>
      <c r="I1462" s="1152"/>
      <c r="J1462" s="1153" t="s">
        <v>6303</v>
      </c>
      <c r="K1462" s="1147" t="s">
        <v>8372</v>
      </c>
      <c r="L1462" s="1147" t="s">
        <v>5690</v>
      </c>
      <c r="M1462" s="1201" t="s">
        <v>4686</v>
      </c>
      <c r="N1462" s="1203" t="n">
        <v>94533</v>
      </c>
      <c r="O1462" s="1218"/>
      <c r="P1462" s="1217"/>
      <c r="Q1462" s="1156"/>
      <c r="R1462" s="1204"/>
      <c r="S1462" s="1205"/>
      <c r="T1462" s="1206"/>
      <c r="U1462" s="1204"/>
      <c r="V1462" s="1201"/>
      <c r="W1462" s="1201"/>
      <c r="X1462" s="1201"/>
      <c r="Y1462" s="1201"/>
      <c r="Z1462" s="1205"/>
      <c r="AA1462" s="1158"/>
      <c r="AB1462" s="1202"/>
      <c r="AC1462" s="1161" t="s">
        <v>8373</v>
      </c>
      <c r="AD1462" s="1162"/>
      <c r="AE1462" s="1162"/>
      <c r="AF1462" s="1162"/>
      <c r="AG1462" s="1162"/>
      <c r="AH1462" s="1162"/>
      <c r="AI1462" s="1162"/>
      <c r="AJ1462" s="1163" t="s">
        <v>4716</v>
      </c>
      <c r="AK1462" s="1164" t="s">
        <v>5946</v>
      </c>
      <c r="AL1462" s="1165" t="s">
        <v>6144</v>
      </c>
      <c r="AM1462" s="1147" t="s">
        <v>8372</v>
      </c>
      <c r="AN1462" s="1209"/>
      <c r="AO1462" s="1147" t="s">
        <v>5690</v>
      </c>
      <c r="AP1462" s="1201" t="s">
        <v>4686</v>
      </c>
      <c r="AQ1462" s="1203" t="n">
        <v>94533</v>
      </c>
      <c r="AR1462" s="1172" t="s">
        <v>8037</v>
      </c>
      <c r="AS1462" s="1373"/>
      <c r="AT1462" s="1210"/>
      <c r="AU1462" s="1204"/>
      <c r="AV1462" s="1211"/>
      <c r="AW1462" s="1212"/>
      <c r="AX1462" s="1212"/>
      <c r="AY1462" s="1212"/>
      <c r="AZ1462" s="1212"/>
      <c r="BA1462" s="1212"/>
      <c r="BB1462" s="1212"/>
      <c r="BC1462" s="1212"/>
      <c r="BD1462" s="1212"/>
      <c r="BE1462" s="1212"/>
      <c r="BF1462" s="1212"/>
      <c r="BG1462" s="1212"/>
      <c r="BH1462" s="1212"/>
      <c r="BI1462" s="1212"/>
      <c r="BJ1462" s="1212"/>
      <c r="BK1462" s="1212"/>
      <c r="BL1462" s="1213"/>
      <c r="BM1462" s="1213"/>
      <c r="BN1462" s="1213"/>
      <c r="BO1462" s="1147"/>
      <c r="BP1462" s="1147"/>
      <c r="ALZ1462" s="0"/>
      <c r="AMA1462" s="0"/>
      <c r="AMB1462" s="0"/>
      <c r="AMC1462" s="0"/>
      <c r="AMD1462" s="0"/>
      <c r="AME1462" s="0"/>
      <c r="AMF1462" s="0"/>
      <c r="AMG1462" s="0"/>
      <c r="AMH1462" s="0"/>
      <c r="AMI1462" s="0"/>
      <c r="AMJ1462" s="0"/>
    </row>
    <row r="1463" s="462" customFormat="true" ht="14.1" hidden="false" customHeight="true" outlineLevel="0" collapsed="false">
      <c r="A1463" s="507" t="s">
        <v>884</v>
      </c>
      <c r="B1463" s="412" t="s">
        <v>713</v>
      </c>
      <c r="C1463" s="562" t="s">
        <v>6048</v>
      </c>
      <c r="D1463" s="480" t="s">
        <v>7308</v>
      </c>
      <c r="E1463" s="480" t="s">
        <v>1801</v>
      </c>
      <c r="F1463" s="480" t="s">
        <v>1800</v>
      </c>
      <c r="G1463" s="489" t="s">
        <v>7309</v>
      </c>
      <c r="H1463" s="427" t="n">
        <v>0.0925</v>
      </c>
      <c r="I1463" s="427" t="n">
        <v>0.0925</v>
      </c>
      <c r="J1463" s="428" t="s">
        <v>7614</v>
      </c>
      <c r="K1463" s="489" t="s">
        <v>7260</v>
      </c>
      <c r="L1463" s="489" t="s">
        <v>3082</v>
      </c>
      <c r="M1463" s="480" t="s">
        <v>4686</v>
      </c>
      <c r="N1463" s="490" t="n">
        <v>94901</v>
      </c>
      <c r="O1463" s="566"/>
      <c r="P1463" s="490"/>
      <c r="Q1463" s="490"/>
      <c r="R1463" s="491" t="s">
        <v>7310</v>
      </c>
      <c r="S1463" s="490" t="s">
        <v>7311</v>
      </c>
      <c r="T1463" s="492"/>
      <c r="U1463" s="491"/>
      <c r="V1463" s="490"/>
      <c r="W1463" s="490"/>
      <c r="X1463" s="490"/>
      <c r="Y1463" s="490"/>
      <c r="Z1463" s="490"/>
      <c r="AA1463" s="433"/>
      <c r="AB1463" s="493"/>
      <c r="AC1463" s="641"/>
      <c r="AD1463" s="642"/>
      <c r="AE1463" s="641"/>
      <c r="AF1463" s="641"/>
      <c r="AG1463" s="641"/>
      <c r="AH1463" s="641"/>
      <c r="AI1463" s="641"/>
      <c r="AJ1463" s="643"/>
      <c r="AK1463" s="437" t="s">
        <v>5946</v>
      </c>
      <c r="AL1463" s="438" t="s">
        <v>6144</v>
      </c>
      <c r="AM1463" s="489" t="s">
        <v>7260</v>
      </c>
      <c r="AN1463" s="494"/>
      <c r="AO1463" s="489" t="s">
        <v>3082</v>
      </c>
      <c r="AP1463" s="480" t="s">
        <v>4686</v>
      </c>
      <c r="AQ1463" s="490" t="n">
        <v>94901</v>
      </c>
      <c r="AR1463" s="572" t="s">
        <v>7309</v>
      </c>
      <c r="AS1463" s="500"/>
      <c r="AT1463" s="495"/>
      <c r="AU1463" s="496"/>
      <c r="AV1463" s="497"/>
      <c r="AW1463" s="497"/>
      <c r="AX1463" s="497"/>
      <c r="AY1463" s="497"/>
      <c r="AZ1463" s="497"/>
      <c r="BA1463" s="497"/>
      <c r="BB1463" s="497"/>
      <c r="BC1463" s="497"/>
      <c r="BD1463" s="497"/>
      <c r="BE1463" s="497"/>
      <c r="BF1463" s="497"/>
      <c r="BG1463" s="497"/>
      <c r="BH1463" s="497"/>
      <c r="BI1463" s="497"/>
      <c r="BJ1463" s="497"/>
      <c r="BK1463" s="497"/>
      <c r="BL1463" s="498"/>
      <c r="BM1463" s="498"/>
      <c r="BN1463" s="498"/>
      <c r="BO1463" s="412"/>
      <c r="BP1463" s="412"/>
      <c r="ALZ1463" s="0"/>
      <c r="AMA1463" s="0"/>
      <c r="AMB1463" s="0"/>
      <c r="AMC1463" s="0"/>
      <c r="AMD1463" s="0"/>
      <c r="AME1463" s="0"/>
      <c r="AMF1463" s="0"/>
      <c r="AMG1463" s="0"/>
      <c r="AMH1463" s="0"/>
      <c r="AMI1463" s="0"/>
      <c r="AMJ1463" s="0"/>
    </row>
    <row r="1464" customFormat="false" ht="14.1" hidden="false" customHeight="true" outlineLevel="0" collapsed="false">
      <c r="A1464" s="1370" t="s">
        <v>14584</v>
      </c>
      <c r="B1464" s="1108" t="s">
        <v>5977</v>
      </c>
      <c r="C1464" s="1371" t="s">
        <v>36</v>
      </c>
      <c r="D1464" s="1265"/>
      <c r="E1464" s="1265" t="s">
        <v>14585</v>
      </c>
      <c r="F1464" s="1265" t="s">
        <v>14586</v>
      </c>
      <c r="G1464" s="1266"/>
      <c r="H1464" s="1112" t="n">
        <v>0.085</v>
      </c>
      <c r="I1464" s="1112"/>
      <c r="J1464" s="1113" t="s">
        <v>5772</v>
      </c>
      <c r="K1464" s="1266" t="s">
        <v>14587</v>
      </c>
      <c r="L1464" s="1266" t="s">
        <v>4720</v>
      </c>
      <c r="M1464" s="1265" t="s">
        <v>4686</v>
      </c>
      <c r="N1464" s="1267" t="n">
        <v>94133</v>
      </c>
      <c r="O1464" s="1280"/>
      <c r="P1464" s="1267"/>
      <c r="Q1464" s="1267"/>
      <c r="R1464" s="1268"/>
      <c r="S1464" s="1267"/>
      <c r="T1464" s="1269"/>
      <c r="U1464" s="1268"/>
      <c r="V1464" s="1267"/>
      <c r="W1464" s="1267"/>
      <c r="X1464" s="1267"/>
      <c r="Y1464" s="1267"/>
      <c r="Z1464" s="1267"/>
      <c r="AA1464" s="1121"/>
      <c r="AB1464" s="1270"/>
      <c r="AC1464" s="1123" t="s">
        <v>7680</v>
      </c>
      <c r="AD1464" s="1124" t="s">
        <v>7626</v>
      </c>
      <c r="AE1464" s="1123"/>
      <c r="AF1464" s="1123"/>
      <c r="AG1464" s="1123"/>
      <c r="AH1464" s="1123"/>
      <c r="AI1464" s="1123"/>
      <c r="AJ1464" s="1125" t="s">
        <v>7581</v>
      </c>
      <c r="AK1464" s="1126" t="s">
        <v>5946</v>
      </c>
      <c r="AL1464" s="1127" t="s">
        <v>6144</v>
      </c>
      <c r="AM1464" s="1266" t="s">
        <v>14587</v>
      </c>
      <c r="AN1464" s="1271"/>
      <c r="AO1464" s="1266" t="s">
        <v>4720</v>
      </c>
      <c r="AP1464" s="1265" t="s">
        <v>4686</v>
      </c>
      <c r="AQ1464" s="1267" t="n">
        <v>94133</v>
      </c>
      <c r="AR1464" s="1376" t="s">
        <v>14586</v>
      </c>
      <c r="AS1464" s="1319"/>
      <c r="AT1464" s="1272"/>
      <c r="AU1464" s="1273"/>
      <c r="AV1464" s="1274"/>
      <c r="AW1464" s="1274"/>
      <c r="AX1464" s="1274"/>
      <c r="AY1464" s="1274"/>
      <c r="AZ1464" s="1274"/>
      <c r="BA1464" s="1274"/>
      <c r="BB1464" s="1274"/>
      <c r="BC1464" s="1274"/>
      <c r="BD1464" s="1274"/>
      <c r="BE1464" s="1274"/>
      <c r="BF1464" s="1274"/>
      <c r="BG1464" s="1274"/>
      <c r="BH1464" s="1274"/>
      <c r="BI1464" s="1274"/>
      <c r="BJ1464" s="1274"/>
      <c r="BK1464" s="1274"/>
      <c r="BL1464" s="1141"/>
      <c r="BM1464" s="1141"/>
      <c r="BN1464" s="1141"/>
      <c r="BO1464" s="1108"/>
      <c r="BP1464" s="1108"/>
    </row>
    <row r="1465" s="462" customFormat="true" ht="14.1" hidden="false" customHeight="true" outlineLevel="0" collapsed="false">
      <c r="A1465" s="41" t="s">
        <v>12897</v>
      </c>
      <c r="B1465" s="412" t="s">
        <v>713</v>
      </c>
      <c r="C1465" s="562" t="s">
        <v>36</v>
      </c>
      <c r="D1465" s="480" t="s">
        <v>6309</v>
      </c>
      <c r="E1465" s="480" t="s">
        <v>1887</v>
      </c>
      <c r="F1465" s="480" t="s">
        <v>1886</v>
      </c>
      <c r="G1465" s="489"/>
      <c r="H1465" s="427" t="n">
        <v>0.085</v>
      </c>
      <c r="I1465" s="427" t="n">
        <v>0.0875</v>
      </c>
      <c r="J1465" s="428" t="s">
        <v>5772</v>
      </c>
      <c r="K1465" s="489" t="s">
        <v>12898</v>
      </c>
      <c r="L1465" s="489" t="s">
        <v>4720</v>
      </c>
      <c r="M1465" s="480" t="s">
        <v>4686</v>
      </c>
      <c r="N1465" s="490" t="n">
        <v>94122</v>
      </c>
      <c r="O1465" s="566"/>
      <c r="P1465" s="431"/>
      <c r="Q1465" s="490"/>
      <c r="R1465" s="491"/>
      <c r="S1465" s="490"/>
      <c r="T1465" s="492"/>
      <c r="U1465" s="491"/>
      <c r="V1465" s="490"/>
      <c r="W1465" s="490"/>
      <c r="X1465" s="490"/>
      <c r="Y1465" s="490"/>
      <c r="Z1465" s="490"/>
      <c r="AA1465" s="433"/>
      <c r="AB1465" s="493"/>
      <c r="AC1465" s="594"/>
      <c r="AD1465" s="595"/>
      <c r="AE1465" s="595"/>
      <c r="AF1465" s="595"/>
      <c r="AG1465" s="595"/>
      <c r="AH1465" s="595"/>
      <c r="AI1465" s="595"/>
      <c r="AJ1465" s="596"/>
      <c r="AK1465" s="437" t="s">
        <v>5946</v>
      </c>
      <c r="AL1465" s="438" t="s">
        <v>6144</v>
      </c>
      <c r="AM1465" s="489" t="s">
        <v>12898</v>
      </c>
      <c r="AN1465" s="494"/>
      <c r="AO1465" s="489" t="s">
        <v>4720</v>
      </c>
      <c r="AP1465" s="480" t="s">
        <v>4686</v>
      </c>
      <c r="AQ1465" s="490" t="n">
        <v>94122</v>
      </c>
      <c r="AR1465" s="572" t="s">
        <v>1886</v>
      </c>
      <c r="AS1465" s="536"/>
      <c r="AT1465" s="495"/>
      <c r="AU1465" s="496"/>
      <c r="AV1465" s="497"/>
      <c r="AW1465" s="497"/>
      <c r="AX1465" s="497"/>
      <c r="AY1465" s="497"/>
      <c r="AZ1465" s="497"/>
      <c r="BA1465" s="497"/>
      <c r="BB1465" s="497"/>
      <c r="BC1465" s="497"/>
      <c r="BD1465" s="497"/>
      <c r="BE1465" s="497"/>
      <c r="BF1465" s="497"/>
      <c r="BG1465" s="497"/>
      <c r="BH1465" s="497"/>
      <c r="BI1465" s="497"/>
      <c r="BJ1465" s="497"/>
      <c r="BK1465" s="497"/>
      <c r="BL1465" s="498"/>
      <c r="BM1465" s="498"/>
      <c r="BN1465" s="498"/>
      <c r="BO1465" s="412"/>
      <c r="BP1465" s="412"/>
      <c r="ALZ1465" s="0"/>
      <c r="AMA1465" s="0"/>
      <c r="AMB1465" s="0"/>
      <c r="AMC1465" s="0"/>
      <c r="AMD1465" s="0"/>
      <c r="AME1465" s="0"/>
      <c r="AMF1465" s="0"/>
      <c r="AMG1465" s="0"/>
      <c r="AMH1465" s="0"/>
      <c r="AMI1465" s="0"/>
      <c r="AMJ1465" s="0"/>
    </row>
    <row r="1466" s="439" customFormat="true" ht="14.1" hidden="false" customHeight="true" outlineLevel="0" collapsed="false">
      <c r="A1466" s="1107" t="s">
        <v>14588</v>
      </c>
      <c r="B1466" s="1108" t="s">
        <v>4682</v>
      </c>
      <c r="C1466" s="1335" t="s">
        <v>5959</v>
      </c>
      <c r="D1466" s="1263" t="s">
        <v>6151</v>
      </c>
      <c r="E1466" s="1110" t="s">
        <v>14589</v>
      </c>
      <c r="F1466" s="1110" t="s">
        <v>14590</v>
      </c>
      <c r="G1466" s="1111"/>
      <c r="H1466" s="1112" t="n">
        <v>0.09</v>
      </c>
      <c r="I1466" s="1112" t="n">
        <v>0.09</v>
      </c>
      <c r="J1466" s="1113" t="s">
        <v>6112</v>
      </c>
      <c r="K1466" s="1108" t="s">
        <v>14591</v>
      </c>
      <c r="L1466" s="1108" t="s">
        <v>5650</v>
      </c>
      <c r="M1466" s="1110" t="s">
        <v>4686</v>
      </c>
      <c r="N1466" s="1114" t="n">
        <v>94010</v>
      </c>
      <c r="O1466" s="1115" t="s">
        <v>14592</v>
      </c>
      <c r="P1466" s="1117"/>
      <c r="Q1466" s="1117"/>
      <c r="R1466" s="1118" t="s">
        <v>14593</v>
      </c>
      <c r="S1466" s="1119"/>
      <c r="T1466" s="1120" t="s">
        <v>14594</v>
      </c>
      <c r="U1466" s="1118" t="s">
        <v>14595</v>
      </c>
      <c r="V1466" s="1110"/>
      <c r="W1466" s="1110"/>
      <c r="X1466" s="1110"/>
      <c r="Y1466" s="1110"/>
      <c r="Z1466" s="1119"/>
      <c r="AA1466" s="1121"/>
      <c r="AB1466" s="1111"/>
      <c r="AC1466" s="1123" t="s">
        <v>7625</v>
      </c>
      <c r="AD1466" s="1124" t="s">
        <v>7555</v>
      </c>
      <c r="AE1466" s="1123" t="s">
        <v>8425</v>
      </c>
      <c r="AF1466" s="1123"/>
      <c r="AG1466" s="1123"/>
      <c r="AH1466" s="1123" t="s">
        <v>12292</v>
      </c>
      <c r="AI1466" s="1123"/>
      <c r="AJ1466" s="1125" t="s">
        <v>7581</v>
      </c>
      <c r="AK1466" s="1126" t="s">
        <v>5946</v>
      </c>
      <c r="AL1466" s="1127" t="s">
        <v>6144</v>
      </c>
      <c r="AM1466" s="1108" t="s">
        <v>14591</v>
      </c>
      <c r="AN1466" s="1128"/>
      <c r="AO1466" s="1108" t="s">
        <v>5650</v>
      </c>
      <c r="AP1466" s="1110" t="s">
        <v>4686</v>
      </c>
      <c r="AQ1466" s="1114" t="n">
        <v>94010</v>
      </c>
      <c r="AR1466" s="1129" t="s">
        <v>14590</v>
      </c>
      <c r="AS1466" s="1142"/>
      <c r="AT1466" s="1131"/>
      <c r="AU1466" s="1118"/>
      <c r="AV1466" s="1132"/>
      <c r="AW1466" s="1133"/>
      <c r="AX1466" s="1133"/>
      <c r="AY1466" s="1133"/>
      <c r="AZ1466" s="1133"/>
      <c r="BA1466" s="1133"/>
      <c r="BB1466" s="1133"/>
      <c r="BC1466" s="1133"/>
      <c r="BD1466" s="1133"/>
      <c r="BE1466" s="1133"/>
      <c r="BF1466" s="1133"/>
      <c r="BG1466" s="1133"/>
      <c r="BH1466" s="1133"/>
      <c r="BI1466" s="1133"/>
      <c r="BJ1466" s="1133"/>
      <c r="BK1466" s="1133"/>
      <c r="BL1466" s="1134"/>
      <c r="BM1466" s="1134"/>
      <c r="BN1466" s="1134"/>
      <c r="BO1466" s="1108"/>
      <c r="BP1466" s="1108"/>
      <c r="ALZ1466" s="0"/>
      <c r="AMA1466" s="0"/>
      <c r="AMB1466" s="0"/>
      <c r="AMC1466" s="0"/>
      <c r="AMD1466" s="0"/>
      <c r="AME1466" s="0"/>
      <c r="AMF1466" s="0"/>
      <c r="AMG1466" s="0"/>
      <c r="AMH1466" s="0"/>
      <c r="AMI1466" s="0"/>
      <c r="AMJ1466" s="0"/>
    </row>
    <row r="1467" s="439" customFormat="true" ht="14.1" hidden="false" customHeight="true" outlineLevel="0" collapsed="false">
      <c r="A1467" s="1107" t="s">
        <v>8915</v>
      </c>
      <c r="B1467" s="1108" t="s">
        <v>5977</v>
      </c>
      <c r="C1467" s="1335" t="s">
        <v>36</v>
      </c>
      <c r="D1467" s="1263"/>
      <c r="E1467" s="1110" t="s">
        <v>8916</v>
      </c>
      <c r="F1467" s="1110" t="s">
        <v>8917</v>
      </c>
      <c r="G1467" s="1111"/>
      <c r="H1467" s="1112" t="n">
        <v>0.0925</v>
      </c>
      <c r="I1467" s="1112"/>
      <c r="J1467" s="1113" t="s">
        <v>8918</v>
      </c>
      <c r="K1467" s="1108" t="s">
        <v>8919</v>
      </c>
      <c r="L1467" s="1108" t="s">
        <v>8918</v>
      </c>
      <c r="M1467" s="1110" t="s">
        <v>4686</v>
      </c>
      <c r="N1467" s="1114" t="n">
        <v>93036</v>
      </c>
      <c r="O1467" s="1115"/>
      <c r="P1467" s="1267"/>
      <c r="Q1467" s="1117"/>
      <c r="R1467" s="1118"/>
      <c r="S1467" s="1119"/>
      <c r="T1467" s="1120"/>
      <c r="U1467" s="1118"/>
      <c r="V1467" s="1110"/>
      <c r="W1467" s="1110"/>
      <c r="X1467" s="1110"/>
      <c r="Y1467" s="1110"/>
      <c r="Z1467" s="1119"/>
      <c r="AA1467" s="1121"/>
      <c r="AB1467" s="1111"/>
      <c r="AC1467" s="1123" t="s">
        <v>7625</v>
      </c>
      <c r="AD1467" s="1124"/>
      <c r="AE1467" s="1123"/>
      <c r="AF1467" s="1123"/>
      <c r="AG1467" s="1123"/>
      <c r="AH1467" s="1123"/>
      <c r="AI1467" s="1123"/>
      <c r="AJ1467" s="1125" t="s">
        <v>7581</v>
      </c>
      <c r="AK1467" s="1126" t="s">
        <v>5946</v>
      </c>
      <c r="AL1467" s="1127" t="s">
        <v>6144</v>
      </c>
      <c r="AM1467" s="1108" t="s">
        <v>8919</v>
      </c>
      <c r="AN1467" s="1128"/>
      <c r="AO1467" s="1108" t="s">
        <v>8918</v>
      </c>
      <c r="AP1467" s="1110" t="s">
        <v>4686</v>
      </c>
      <c r="AQ1467" s="1114" t="n">
        <v>93036</v>
      </c>
      <c r="AR1467" s="1129" t="s">
        <v>8917</v>
      </c>
      <c r="AS1467" s="1319"/>
      <c r="AT1467" s="1131"/>
      <c r="AU1467" s="1118"/>
      <c r="AV1467" s="1132"/>
      <c r="AW1467" s="1133"/>
      <c r="AX1467" s="1133"/>
      <c r="AY1467" s="1133"/>
      <c r="AZ1467" s="1133"/>
      <c r="BA1467" s="1133"/>
      <c r="BB1467" s="1133"/>
      <c r="BC1467" s="1133"/>
      <c r="BD1467" s="1133"/>
      <c r="BE1467" s="1133"/>
      <c r="BF1467" s="1133"/>
      <c r="BG1467" s="1133"/>
      <c r="BH1467" s="1133"/>
      <c r="BI1467" s="1133"/>
      <c r="BJ1467" s="1133"/>
      <c r="BK1467" s="1133"/>
      <c r="BL1467" s="1134"/>
      <c r="BM1467" s="1134"/>
      <c r="BN1467" s="1134"/>
      <c r="BO1467" s="1108"/>
      <c r="BP1467" s="1108"/>
      <c r="ALZ1467" s="0"/>
      <c r="AMA1467" s="0"/>
      <c r="AMB1467" s="0"/>
      <c r="AMC1467" s="0"/>
      <c r="AMD1467" s="0"/>
      <c r="AME1467" s="0"/>
      <c r="AMF1467" s="0"/>
      <c r="AMG1467" s="0"/>
      <c r="AMH1467" s="0"/>
      <c r="AMI1467" s="0"/>
      <c r="AMJ1467" s="0"/>
    </row>
    <row r="1468" s="439" customFormat="true" ht="14.1" hidden="false" customHeight="true" outlineLevel="0" collapsed="false">
      <c r="A1468" s="41" t="s">
        <v>2044</v>
      </c>
      <c r="B1468" s="412" t="s">
        <v>713</v>
      </c>
      <c r="C1468" s="562" t="s">
        <v>36</v>
      </c>
      <c r="D1468" s="414" t="s">
        <v>8858</v>
      </c>
      <c r="E1468" s="480" t="s">
        <v>52</v>
      </c>
      <c r="F1468" s="480" t="s">
        <v>2125</v>
      </c>
      <c r="G1468" s="489"/>
      <c r="H1468" s="427" t="n">
        <v>0.085</v>
      </c>
      <c r="I1468" s="427" t="n">
        <v>0.0875</v>
      </c>
      <c r="J1468" s="428" t="s">
        <v>5772</v>
      </c>
      <c r="K1468" s="489" t="s">
        <v>12899</v>
      </c>
      <c r="L1468" s="489" t="s">
        <v>4720</v>
      </c>
      <c r="M1468" s="480" t="s">
        <v>4686</v>
      </c>
      <c r="N1468" s="490" t="n">
        <v>94103</v>
      </c>
      <c r="O1468" s="566"/>
      <c r="P1468" s="490"/>
      <c r="Q1468" s="490"/>
      <c r="R1468" s="491"/>
      <c r="S1468" s="490"/>
      <c r="T1468" s="492"/>
      <c r="U1468" s="491"/>
      <c r="V1468" s="490"/>
      <c r="W1468" s="490"/>
      <c r="X1468" s="490"/>
      <c r="Y1468" s="490"/>
      <c r="Z1468" s="490" t="s">
        <v>6006</v>
      </c>
      <c r="AA1468" s="433" t="s">
        <v>4745</v>
      </c>
      <c r="AB1468" s="493"/>
      <c r="AC1468" s="641"/>
      <c r="AD1468" s="642"/>
      <c r="AE1468" s="641"/>
      <c r="AF1468" s="641"/>
      <c r="AG1468" s="641"/>
      <c r="AH1468" s="641"/>
      <c r="AI1468" s="641"/>
      <c r="AJ1468" s="643"/>
      <c r="AK1468" s="437" t="s">
        <v>5946</v>
      </c>
      <c r="AL1468" s="438" t="s">
        <v>6144</v>
      </c>
      <c r="AM1468" s="489" t="s">
        <v>12899</v>
      </c>
      <c r="AN1468" s="494"/>
      <c r="AO1468" s="489" t="s">
        <v>4720</v>
      </c>
      <c r="AP1468" s="480" t="s">
        <v>4686</v>
      </c>
      <c r="AQ1468" s="490" t="n">
        <v>94103</v>
      </c>
      <c r="AR1468" s="489" t="s">
        <v>2125</v>
      </c>
      <c r="AS1468" s="500"/>
      <c r="AT1468" s="495"/>
      <c r="AU1468" s="496"/>
      <c r="AV1468" s="497" t="n">
        <v>1</v>
      </c>
      <c r="AW1468" s="497"/>
      <c r="AX1468" s="497"/>
      <c r="AY1468" s="497"/>
      <c r="AZ1468" s="497"/>
      <c r="BA1468" s="497"/>
      <c r="BB1468" s="497"/>
      <c r="BC1468" s="497"/>
      <c r="BD1468" s="497"/>
      <c r="BE1468" s="497"/>
      <c r="BF1468" s="497"/>
      <c r="BG1468" s="497"/>
      <c r="BH1468" s="497"/>
      <c r="BI1468" s="497"/>
      <c r="BJ1468" s="497"/>
      <c r="BK1468" s="497"/>
      <c r="BL1468" s="498"/>
      <c r="BM1468" s="498"/>
      <c r="BN1468" s="498"/>
      <c r="BO1468" s="412"/>
      <c r="BP1468" s="412"/>
      <c r="ALZ1468" s="0"/>
      <c r="AMA1468" s="0"/>
      <c r="AMB1468" s="0"/>
      <c r="AMC1468" s="0"/>
      <c r="AMD1468" s="0"/>
      <c r="AME1468" s="0"/>
      <c r="AMF1468" s="0"/>
      <c r="AMG1468" s="0"/>
      <c r="AMH1468" s="0"/>
      <c r="AMI1468" s="0"/>
      <c r="AMJ1468" s="0"/>
    </row>
    <row r="1469" s="439" customFormat="true" ht="14.1" hidden="false" customHeight="true" outlineLevel="0" collapsed="false">
      <c r="A1469" s="1107" t="s">
        <v>885</v>
      </c>
      <c r="B1469" s="1108" t="s">
        <v>713</v>
      </c>
      <c r="C1469" s="1371" t="s">
        <v>5309</v>
      </c>
      <c r="D1469" s="1138" t="s">
        <v>6291</v>
      </c>
      <c r="E1469" s="1265" t="s">
        <v>1574</v>
      </c>
      <c r="F1469" s="1265" t="s">
        <v>2201</v>
      </c>
      <c r="G1469" s="1266"/>
      <c r="H1469" s="1112" t="n">
        <v>0.0925</v>
      </c>
      <c r="I1469" s="1112" t="n">
        <v>0.095</v>
      </c>
      <c r="J1469" s="1113" t="s">
        <v>5940</v>
      </c>
      <c r="K1469" s="1266" t="s">
        <v>10674</v>
      </c>
      <c r="L1469" s="1266" t="s">
        <v>5530</v>
      </c>
      <c r="M1469" s="1265" t="s">
        <v>4686</v>
      </c>
      <c r="N1469" s="1267" t="n">
        <v>94612</v>
      </c>
      <c r="O1469" s="1280"/>
      <c r="P1469" s="1117"/>
      <c r="Q1469" s="1267"/>
      <c r="R1469" s="1268"/>
      <c r="S1469" s="1267"/>
      <c r="T1469" s="1269"/>
      <c r="U1469" s="1268"/>
      <c r="V1469" s="1267"/>
      <c r="W1469" s="1267"/>
      <c r="X1469" s="1267"/>
      <c r="Y1469" s="1267"/>
      <c r="Z1469" s="1267"/>
      <c r="AA1469" s="1121"/>
      <c r="AB1469" s="1270"/>
      <c r="AC1469" s="1123" t="s">
        <v>7680</v>
      </c>
      <c r="AD1469" s="1124"/>
      <c r="AE1469" s="1123"/>
      <c r="AF1469" s="1123"/>
      <c r="AG1469" s="1123"/>
      <c r="AH1469" s="1123"/>
      <c r="AI1469" s="1123"/>
      <c r="AJ1469" s="1125" t="s">
        <v>7581</v>
      </c>
      <c r="AK1469" s="1126" t="s">
        <v>5946</v>
      </c>
      <c r="AL1469" s="1127" t="s">
        <v>6144</v>
      </c>
      <c r="AM1469" s="1266" t="s">
        <v>10674</v>
      </c>
      <c r="AN1469" s="1271"/>
      <c r="AO1469" s="1266" t="s">
        <v>5530</v>
      </c>
      <c r="AP1469" s="1265" t="s">
        <v>4686</v>
      </c>
      <c r="AQ1469" s="1267" t="n">
        <v>94612</v>
      </c>
      <c r="AR1469" s="1266" t="s">
        <v>2201</v>
      </c>
      <c r="AS1469" s="1319"/>
      <c r="AT1469" s="1272"/>
      <c r="AU1469" s="1273"/>
      <c r="AV1469" s="1274" t="n">
        <v>1</v>
      </c>
      <c r="AW1469" s="1274"/>
      <c r="AX1469" s="1274"/>
      <c r="AY1469" s="1274"/>
      <c r="AZ1469" s="1274"/>
      <c r="BA1469" s="1274"/>
      <c r="BB1469" s="1274"/>
      <c r="BC1469" s="1274"/>
      <c r="BD1469" s="1274"/>
      <c r="BE1469" s="1274"/>
      <c r="BF1469" s="1274"/>
      <c r="BG1469" s="1274"/>
      <c r="BH1469" s="1274"/>
      <c r="BI1469" s="1274"/>
      <c r="BJ1469" s="1274"/>
      <c r="BK1469" s="1274"/>
      <c r="BL1469" s="1141"/>
      <c r="BM1469" s="1141"/>
      <c r="BN1469" s="1141"/>
      <c r="BO1469" s="1108"/>
      <c r="BP1469" s="1108"/>
      <c r="ALZ1469" s="0"/>
      <c r="AMA1469" s="0"/>
      <c r="AMB1469" s="0"/>
      <c r="AMC1469" s="0"/>
      <c r="AMD1469" s="0"/>
      <c r="AME1469" s="0"/>
      <c r="AMF1469" s="0"/>
      <c r="AMG1469" s="0"/>
      <c r="AMH1469" s="0"/>
      <c r="AMI1469" s="0"/>
      <c r="AMJ1469" s="0"/>
    </row>
    <row r="1470" s="439" customFormat="true" ht="14.1" hidden="false" customHeight="true" outlineLevel="0" collapsed="false">
      <c r="A1470" s="41" t="s">
        <v>7312</v>
      </c>
      <c r="B1470" s="412" t="s">
        <v>713</v>
      </c>
      <c r="C1470" s="508" t="s">
        <v>5309</v>
      </c>
      <c r="D1470" s="470"/>
      <c r="E1470" s="120" t="s">
        <v>7313</v>
      </c>
      <c r="F1470" s="120" t="s">
        <v>7314</v>
      </c>
      <c r="G1470" s="456"/>
      <c r="H1470" s="427" t="n">
        <v>0.085</v>
      </c>
      <c r="I1470" s="427"/>
      <c r="J1470" s="428" t="s">
        <v>5772</v>
      </c>
      <c r="K1470" s="412" t="s">
        <v>7315</v>
      </c>
      <c r="L1470" s="412" t="s">
        <v>4720</v>
      </c>
      <c r="M1470" s="120" t="s">
        <v>4686</v>
      </c>
      <c r="N1470" s="457" t="n">
        <v>94102</v>
      </c>
      <c r="O1470" s="458"/>
      <c r="P1470" s="431"/>
      <c r="Q1470" s="431"/>
      <c r="R1470" s="459"/>
      <c r="S1470" s="460"/>
      <c r="T1470" s="461"/>
      <c r="U1470" s="459"/>
      <c r="V1470" s="120"/>
      <c r="W1470" s="120"/>
      <c r="X1470" s="120"/>
      <c r="Y1470" s="120"/>
      <c r="Z1470" s="460"/>
      <c r="AA1470" s="433"/>
      <c r="AB1470" s="456"/>
      <c r="AC1470" s="594"/>
      <c r="AD1470" s="595"/>
      <c r="AE1470" s="595"/>
      <c r="AF1470" s="595"/>
      <c r="AG1470" s="595"/>
      <c r="AH1470" s="595"/>
      <c r="AI1470" s="595"/>
      <c r="AJ1470" s="596"/>
      <c r="AK1470" s="437" t="s">
        <v>5946</v>
      </c>
      <c r="AL1470" s="438" t="s">
        <v>6144</v>
      </c>
      <c r="AM1470" s="412" t="s">
        <v>7316</v>
      </c>
      <c r="AN1470" s="462"/>
      <c r="AO1470" s="412" t="s">
        <v>4720</v>
      </c>
      <c r="AP1470" s="120" t="s">
        <v>4686</v>
      </c>
      <c r="AQ1470" s="457" t="n">
        <v>94102</v>
      </c>
      <c r="AR1470" s="463" t="s">
        <v>7314</v>
      </c>
      <c r="AS1470" s="500"/>
      <c r="AT1470" s="465"/>
      <c r="AU1470" s="459"/>
      <c r="AV1470" s="466"/>
      <c r="AW1470" s="467"/>
      <c r="AX1470" s="467"/>
      <c r="AY1470" s="467"/>
      <c r="AZ1470" s="467"/>
      <c r="BA1470" s="467"/>
      <c r="BB1470" s="467"/>
      <c r="BC1470" s="467"/>
      <c r="BD1470" s="467"/>
      <c r="BE1470" s="467"/>
      <c r="BF1470" s="467"/>
      <c r="BG1470" s="467"/>
      <c r="BH1470" s="467"/>
      <c r="BI1470" s="467"/>
      <c r="BJ1470" s="467"/>
      <c r="BK1470" s="467"/>
      <c r="BL1470" s="468"/>
      <c r="BM1470" s="468"/>
      <c r="BN1470" s="468"/>
      <c r="BO1470" s="412"/>
      <c r="BP1470" s="412"/>
      <c r="ALZ1470" s="0"/>
      <c r="AMA1470" s="0"/>
      <c r="AMB1470" s="0"/>
      <c r="AMC1470" s="0"/>
      <c r="AMD1470" s="0"/>
      <c r="AME1470" s="0"/>
      <c r="AMF1470" s="0"/>
      <c r="AMG1470" s="0"/>
      <c r="AMH1470" s="0"/>
      <c r="AMI1470" s="0"/>
      <c r="AMJ1470" s="0"/>
    </row>
    <row r="1471" s="439" customFormat="true" ht="14.1" hidden="false" customHeight="true" outlineLevel="0" collapsed="false">
      <c r="A1471" s="41" t="s">
        <v>2354</v>
      </c>
      <c r="B1471" s="412" t="s">
        <v>4682</v>
      </c>
      <c r="C1471" s="508" t="s">
        <v>5959</v>
      </c>
      <c r="D1471" s="120" t="s">
        <v>6612</v>
      </c>
      <c r="E1471" s="120" t="s">
        <v>1768</v>
      </c>
      <c r="F1471" s="120" t="s">
        <v>2353</v>
      </c>
      <c r="G1471" s="456"/>
      <c r="H1471" s="427" t="n">
        <v>0.0875</v>
      </c>
      <c r="I1471" s="427"/>
      <c r="J1471" s="428" t="s">
        <v>6140</v>
      </c>
      <c r="K1471" s="412" t="s">
        <v>12492</v>
      </c>
      <c r="L1471" s="412" t="s">
        <v>6137</v>
      </c>
      <c r="M1471" s="120" t="s">
        <v>4686</v>
      </c>
      <c r="N1471" s="457" t="n">
        <v>94005</v>
      </c>
      <c r="O1471" s="430"/>
      <c r="P1471" s="431"/>
      <c r="Q1471" s="431"/>
      <c r="R1471" s="459"/>
      <c r="S1471" s="460"/>
      <c r="T1471" s="461"/>
      <c r="U1471" s="459"/>
      <c r="V1471" s="120"/>
      <c r="W1471" s="120"/>
      <c r="X1471" s="120"/>
      <c r="Y1471" s="120"/>
      <c r="Z1471" s="460"/>
      <c r="AA1471" s="433"/>
      <c r="AB1471" s="456"/>
      <c r="AC1471" s="641"/>
      <c r="AD1471" s="642"/>
      <c r="AE1471" s="641"/>
      <c r="AF1471" s="641"/>
      <c r="AG1471" s="641"/>
      <c r="AH1471" s="641"/>
      <c r="AI1471" s="641"/>
      <c r="AJ1471" s="643"/>
      <c r="AK1471" s="437" t="s">
        <v>5946</v>
      </c>
      <c r="AL1471" s="438" t="s">
        <v>6144</v>
      </c>
      <c r="AM1471" s="412" t="s">
        <v>12492</v>
      </c>
      <c r="AN1471" s="462"/>
      <c r="AO1471" s="412" t="s">
        <v>6137</v>
      </c>
      <c r="AP1471" s="120" t="s">
        <v>4686</v>
      </c>
      <c r="AQ1471" s="457" t="n">
        <v>94005</v>
      </c>
      <c r="AR1471" s="463" t="s">
        <v>2353</v>
      </c>
      <c r="AS1471" s="500"/>
      <c r="AT1471" s="465"/>
      <c r="AU1471" s="459"/>
      <c r="AV1471" s="466"/>
      <c r="AW1471" s="467"/>
      <c r="AX1471" s="467"/>
      <c r="AY1471" s="467"/>
      <c r="AZ1471" s="467"/>
      <c r="BA1471" s="467"/>
      <c r="BB1471" s="467"/>
      <c r="BC1471" s="467"/>
      <c r="BD1471" s="467"/>
      <c r="BE1471" s="467"/>
      <c r="BF1471" s="467"/>
      <c r="BG1471" s="467"/>
      <c r="BH1471" s="467"/>
      <c r="BI1471" s="467"/>
      <c r="BJ1471" s="467"/>
      <c r="BK1471" s="467"/>
      <c r="BL1471" s="468"/>
      <c r="BM1471" s="468"/>
      <c r="BN1471" s="468"/>
      <c r="BO1471" s="412"/>
      <c r="BP1471" s="412"/>
      <c r="ALZ1471" s="0"/>
      <c r="AMA1471" s="0"/>
      <c r="AMB1471" s="0"/>
      <c r="AMC1471" s="0"/>
      <c r="AMD1471" s="0"/>
      <c r="AME1471" s="0"/>
      <c r="AMF1471" s="0"/>
      <c r="AMG1471" s="0"/>
      <c r="AMH1471" s="0"/>
      <c r="AMI1471" s="0"/>
      <c r="AMJ1471" s="0"/>
    </row>
    <row r="1472" s="439" customFormat="true" ht="14.1" hidden="false" customHeight="true" outlineLevel="0" collapsed="false">
      <c r="A1472" s="1107" t="s">
        <v>14596</v>
      </c>
      <c r="B1472" s="1108" t="s">
        <v>5977</v>
      </c>
      <c r="C1472" s="1335" t="s">
        <v>36</v>
      </c>
      <c r="D1472" s="1110"/>
      <c r="E1472" s="1110" t="s">
        <v>7591</v>
      </c>
      <c r="F1472" s="1110" t="s">
        <v>7592</v>
      </c>
      <c r="G1472" s="1111"/>
      <c r="H1472" s="1112" t="n">
        <v>0</v>
      </c>
      <c r="I1472" s="1112"/>
      <c r="J1472" s="1113" t="s">
        <v>6131</v>
      </c>
      <c r="K1472" s="1108" t="s">
        <v>7593</v>
      </c>
      <c r="L1472" s="1108" t="s">
        <v>7594</v>
      </c>
      <c r="M1472" s="1110" t="s">
        <v>7321</v>
      </c>
      <c r="N1472" s="1114" t="n">
        <v>80112</v>
      </c>
      <c r="O1472" s="1242"/>
      <c r="P1472" s="1117"/>
      <c r="Q1472" s="1117"/>
      <c r="R1472" s="1118"/>
      <c r="S1472" s="1119"/>
      <c r="T1472" s="1120"/>
      <c r="U1472" s="1118"/>
      <c r="V1472" s="1110"/>
      <c r="W1472" s="1110"/>
      <c r="X1472" s="1110"/>
      <c r="Y1472" s="1110"/>
      <c r="Z1472" s="1119"/>
      <c r="AA1472" s="1121"/>
      <c r="AB1472" s="1111"/>
      <c r="AC1472" s="1123" t="s">
        <v>7595</v>
      </c>
      <c r="AD1472" s="1124"/>
      <c r="AE1472" s="1123"/>
      <c r="AF1472" s="1123"/>
      <c r="AG1472" s="1123"/>
      <c r="AH1472" s="1123"/>
      <c r="AI1472" s="1123"/>
      <c r="AJ1472" s="1125" t="s">
        <v>7581</v>
      </c>
      <c r="AK1472" s="1126" t="s">
        <v>5946</v>
      </c>
      <c r="AL1472" s="1127" t="s">
        <v>6144</v>
      </c>
      <c r="AM1472" s="1108"/>
      <c r="AN1472" s="1128"/>
      <c r="AO1472" s="1108"/>
      <c r="AP1472" s="1110"/>
      <c r="AQ1472" s="1114"/>
      <c r="AR1472" s="1129"/>
      <c r="AS1472" s="1319"/>
      <c r="AT1472" s="1131"/>
      <c r="AU1472" s="1118"/>
      <c r="AV1472" s="1132"/>
      <c r="AW1472" s="1133"/>
      <c r="AX1472" s="1133"/>
      <c r="AY1472" s="1133"/>
      <c r="AZ1472" s="1133"/>
      <c r="BA1472" s="1133"/>
      <c r="BB1472" s="1133"/>
      <c r="BC1472" s="1133"/>
      <c r="BD1472" s="1133"/>
      <c r="BE1472" s="1133"/>
      <c r="BF1472" s="1133"/>
      <c r="BG1472" s="1133"/>
      <c r="BH1472" s="1133"/>
      <c r="BI1472" s="1133"/>
      <c r="BJ1472" s="1133"/>
      <c r="BK1472" s="1133"/>
      <c r="BL1472" s="1134"/>
      <c r="BM1472" s="1134"/>
      <c r="BN1472" s="1134"/>
      <c r="BO1472" s="1108"/>
      <c r="BP1472" s="1108"/>
      <c r="ALZ1472" s="0"/>
      <c r="AMA1472" s="0"/>
      <c r="AMB1472" s="0"/>
      <c r="AMC1472" s="0"/>
      <c r="AMD1472" s="0"/>
      <c r="AME1472" s="0"/>
      <c r="AMF1472" s="0"/>
      <c r="AMG1472" s="0"/>
      <c r="AMH1472" s="0"/>
      <c r="AMI1472" s="0"/>
      <c r="AMJ1472" s="0"/>
    </row>
    <row r="1473" s="439" customFormat="true" ht="14.1" hidden="false" customHeight="true" outlineLevel="0" collapsed="false">
      <c r="A1473" s="1107" t="s">
        <v>11013</v>
      </c>
      <c r="B1473" s="1108" t="s">
        <v>5977</v>
      </c>
      <c r="C1473" s="1335" t="s">
        <v>36</v>
      </c>
      <c r="D1473" s="1263"/>
      <c r="E1473" s="1110" t="s">
        <v>2686</v>
      </c>
      <c r="F1473" s="1110" t="s">
        <v>11014</v>
      </c>
      <c r="G1473" s="1111"/>
      <c r="H1473" s="1112" t="n">
        <v>0</v>
      </c>
      <c r="I1473" s="1112"/>
      <c r="J1473" s="1113" t="s">
        <v>6131</v>
      </c>
      <c r="K1473" s="1108" t="s">
        <v>11015</v>
      </c>
      <c r="L1473" s="1108" t="s">
        <v>11016</v>
      </c>
      <c r="M1473" s="1110" t="s">
        <v>7321</v>
      </c>
      <c r="N1473" s="1114" t="n">
        <v>80033</v>
      </c>
      <c r="O1473" s="1115"/>
      <c r="P1473" s="1117"/>
      <c r="Q1473" s="1117"/>
      <c r="R1473" s="1118"/>
      <c r="S1473" s="1119"/>
      <c r="T1473" s="1120"/>
      <c r="U1473" s="1118"/>
      <c r="V1473" s="1110"/>
      <c r="W1473" s="1110"/>
      <c r="X1473" s="1110"/>
      <c r="Y1473" s="1110"/>
      <c r="Z1473" s="1119"/>
      <c r="AA1473" s="1121"/>
      <c r="AB1473" s="1111"/>
      <c r="AC1473" s="1245" t="s">
        <v>7595</v>
      </c>
      <c r="AD1473" s="1246"/>
      <c r="AE1473" s="1246"/>
      <c r="AF1473" s="1246"/>
      <c r="AG1473" s="1246"/>
      <c r="AH1473" s="1246"/>
      <c r="AI1473" s="1246"/>
      <c r="AJ1473" s="1247" t="s">
        <v>7581</v>
      </c>
      <c r="AK1473" s="1126"/>
      <c r="AL1473" s="1127"/>
      <c r="AM1473" s="1108" t="s">
        <v>11017</v>
      </c>
      <c r="AN1473" s="1128"/>
      <c r="AO1473" s="1108" t="s">
        <v>11016</v>
      </c>
      <c r="AP1473" s="1110" t="s">
        <v>7321</v>
      </c>
      <c r="AQ1473" s="1114" t="n">
        <v>80033</v>
      </c>
      <c r="AR1473" s="1129" t="s">
        <v>11014</v>
      </c>
      <c r="AS1473" s="1319"/>
      <c r="AT1473" s="1131"/>
      <c r="AU1473" s="1118"/>
      <c r="AV1473" s="1132"/>
      <c r="AW1473" s="1133"/>
      <c r="AX1473" s="1133"/>
      <c r="AY1473" s="1133"/>
      <c r="AZ1473" s="1133"/>
      <c r="BA1473" s="1133"/>
      <c r="BB1473" s="1133"/>
      <c r="BC1473" s="1133"/>
      <c r="BD1473" s="1133"/>
      <c r="BE1473" s="1133"/>
      <c r="BF1473" s="1133"/>
      <c r="BG1473" s="1133"/>
      <c r="BH1473" s="1133"/>
      <c r="BI1473" s="1133"/>
      <c r="BJ1473" s="1133"/>
      <c r="BK1473" s="1133"/>
      <c r="BL1473" s="1134"/>
      <c r="BM1473" s="1134"/>
      <c r="BN1473" s="1134"/>
      <c r="BO1473" s="1108"/>
      <c r="BP1473" s="1108"/>
      <c r="ALZ1473" s="0"/>
      <c r="AMA1473" s="0"/>
      <c r="AMB1473" s="0"/>
      <c r="AMC1473" s="0"/>
      <c r="AMD1473" s="0"/>
      <c r="AME1473" s="0"/>
      <c r="AMF1473" s="0"/>
      <c r="AMG1473" s="0"/>
      <c r="AMH1473" s="0"/>
      <c r="AMI1473" s="0"/>
      <c r="AMJ1473" s="0"/>
    </row>
    <row r="1474" s="439" customFormat="true" ht="14.1" hidden="false" customHeight="true" outlineLevel="0" collapsed="false">
      <c r="A1474" s="1107" t="s">
        <v>10909</v>
      </c>
      <c r="B1474" s="1108" t="s">
        <v>5977</v>
      </c>
      <c r="C1474" s="1335" t="s">
        <v>36</v>
      </c>
      <c r="D1474" s="1263"/>
      <c r="E1474" s="1110" t="s">
        <v>3591</v>
      </c>
      <c r="F1474" s="1110" t="s">
        <v>10910</v>
      </c>
      <c r="G1474" s="1111" t="s">
        <v>10911</v>
      </c>
      <c r="H1474" s="1112" t="n">
        <v>0</v>
      </c>
      <c r="I1474" s="1112"/>
      <c r="J1474" s="1113" t="s">
        <v>6131</v>
      </c>
      <c r="K1474" s="1108" t="s">
        <v>10912</v>
      </c>
      <c r="L1474" s="1108" t="s">
        <v>10913</v>
      </c>
      <c r="M1474" s="1110" t="s">
        <v>6600</v>
      </c>
      <c r="N1474" s="1114" t="n">
        <v>85249</v>
      </c>
      <c r="O1474" s="1115"/>
      <c r="P1474" s="1117"/>
      <c r="Q1474" s="1117"/>
      <c r="R1474" s="1118"/>
      <c r="S1474" s="1119"/>
      <c r="T1474" s="1120"/>
      <c r="U1474" s="1118"/>
      <c r="V1474" s="1110"/>
      <c r="W1474" s="1110"/>
      <c r="X1474" s="1110"/>
      <c r="Y1474" s="1110"/>
      <c r="Z1474" s="1119"/>
      <c r="AA1474" s="1121"/>
      <c r="AB1474" s="1111"/>
      <c r="AC1474" s="1245" t="s">
        <v>7595</v>
      </c>
      <c r="AD1474" s="1246"/>
      <c r="AE1474" s="1246"/>
      <c r="AF1474" s="1246"/>
      <c r="AG1474" s="1246"/>
      <c r="AH1474" s="1246"/>
      <c r="AI1474" s="1246"/>
      <c r="AJ1474" s="1247" t="s">
        <v>7581</v>
      </c>
      <c r="AK1474" s="1126" t="s">
        <v>5946</v>
      </c>
      <c r="AL1474" s="1127" t="s">
        <v>6064</v>
      </c>
      <c r="AM1474" s="1108" t="s">
        <v>10912</v>
      </c>
      <c r="AN1474" s="1128"/>
      <c r="AO1474" s="1108" t="s">
        <v>10913</v>
      </c>
      <c r="AP1474" s="1110" t="s">
        <v>6600</v>
      </c>
      <c r="AQ1474" s="1114" t="n">
        <v>85249</v>
      </c>
      <c r="AR1474" s="1129" t="s">
        <v>10911</v>
      </c>
      <c r="AS1474" s="1319"/>
      <c r="AT1474" s="1131"/>
      <c r="AU1474" s="1118"/>
      <c r="AV1474" s="1132"/>
      <c r="AW1474" s="1133"/>
      <c r="AX1474" s="1133"/>
      <c r="AY1474" s="1133"/>
      <c r="AZ1474" s="1133"/>
      <c r="BA1474" s="1133"/>
      <c r="BB1474" s="1133"/>
      <c r="BC1474" s="1133"/>
      <c r="BD1474" s="1133"/>
      <c r="BE1474" s="1133"/>
      <c r="BF1474" s="1133"/>
      <c r="BG1474" s="1133"/>
      <c r="BH1474" s="1133"/>
      <c r="BI1474" s="1133"/>
      <c r="BJ1474" s="1133"/>
      <c r="BK1474" s="1133"/>
      <c r="BL1474" s="1134"/>
      <c r="BM1474" s="1134"/>
      <c r="BN1474" s="1134"/>
      <c r="BO1474" s="1108"/>
      <c r="BP1474" s="1108"/>
      <c r="ALZ1474" s="0"/>
      <c r="AMA1474" s="0"/>
      <c r="AMB1474" s="0"/>
      <c r="AMC1474" s="0"/>
      <c r="AMD1474" s="0"/>
      <c r="AME1474" s="0"/>
      <c r="AMF1474" s="0"/>
      <c r="AMG1474" s="0"/>
      <c r="AMH1474" s="0"/>
      <c r="AMI1474" s="0"/>
      <c r="AMJ1474" s="0"/>
    </row>
    <row r="1475" s="439" customFormat="true" ht="14.1" hidden="false" customHeight="true" outlineLevel="0" collapsed="false">
      <c r="A1475" s="41" t="s">
        <v>10914</v>
      </c>
      <c r="B1475" s="412" t="s">
        <v>5977</v>
      </c>
      <c r="C1475" s="508" t="s">
        <v>36</v>
      </c>
      <c r="D1475" s="470"/>
      <c r="E1475" s="120" t="s">
        <v>9294</v>
      </c>
      <c r="F1475" s="120" t="s">
        <v>10910</v>
      </c>
      <c r="G1475" s="456"/>
      <c r="H1475" s="427" t="n">
        <v>0</v>
      </c>
      <c r="I1475" s="427"/>
      <c r="J1475" s="428" t="s">
        <v>6131</v>
      </c>
      <c r="K1475" s="412" t="s">
        <v>10915</v>
      </c>
      <c r="L1475" s="412" t="s">
        <v>10164</v>
      </c>
      <c r="M1475" s="120" t="s">
        <v>6599</v>
      </c>
      <c r="N1475" s="457" t="n">
        <v>85295</v>
      </c>
      <c r="O1475" s="544" t="s">
        <v>10916</v>
      </c>
      <c r="P1475" s="544" t="s">
        <v>10916</v>
      </c>
      <c r="Q1475" s="431"/>
      <c r="R1475" s="459"/>
      <c r="S1475" s="460"/>
      <c r="T1475" s="461"/>
      <c r="U1475" s="459"/>
      <c r="V1475" s="120"/>
      <c r="W1475" s="120"/>
      <c r="X1475" s="120"/>
      <c r="Y1475" s="120"/>
      <c r="Z1475" s="460"/>
      <c r="AA1475" s="433"/>
      <c r="AB1475" s="456"/>
      <c r="AC1475" s="594" t="s">
        <v>7719</v>
      </c>
      <c r="AD1475" s="595"/>
      <c r="AE1475" s="595"/>
      <c r="AF1475" s="595"/>
      <c r="AG1475" s="595"/>
      <c r="AH1475" s="595"/>
      <c r="AI1475" s="595"/>
      <c r="AJ1475" s="756" t="n">
        <v>15</v>
      </c>
      <c r="AK1475" s="437" t="s">
        <v>5946</v>
      </c>
      <c r="AL1475" s="438" t="s">
        <v>6064</v>
      </c>
      <c r="AM1475" s="412" t="s">
        <v>10917</v>
      </c>
      <c r="AN1475" s="462"/>
      <c r="AO1475" s="412" t="s">
        <v>10164</v>
      </c>
      <c r="AP1475" s="120" t="s">
        <v>6600</v>
      </c>
      <c r="AQ1475" s="457" t="n">
        <v>85297</v>
      </c>
      <c r="AR1475" s="463" t="s">
        <v>10910</v>
      </c>
      <c r="AS1475" s="500"/>
      <c r="AT1475" s="465"/>
      <c r="AU1475" s="459"/>
      <c r="AV1475" s="466"/>
      <c r="AW1475" s="467"/>
      <c r="AX1475" s="467"/>
      <c r="AY1475" s="467"/>
      <c r="AZ1475" s="467"/>
      <c r="BA1475" s="467"/>
      <c r="BB1475" s="467"/>
      <c r="BC1475" s="467"/>
      <c r="BD1475" s="467"/>
      <c r="BE1475" s="467"/>
      <c r="BF1475" s="467"/>
      <c r="BG1475" s="467"/>
      <c r="BH1475" s="467"/>
      <c r="BI1475" s="467"/>
      <c r="BJ1475" s="467"/>
      <c r="BK1475" s="467"/>
      <c r="BL1475" s="468"/>
      <c r="BM1475" s="468"/>
      <c r="BN1475" s="468"/>
      <c r="BO1475" s="412"/>
      <c r="BP1475" s="412"/>
      <c r="ALZ1475" s="0"/>
      <c r="AMA1475" s="0"/>
      <c r="AMB1475" s="0"/>
      <c r="AMC1475" s="0"/>
      <c r="AMD1475" s="0"/>
      <c r="AME1475" s="0"/>
      <c r="AMF1475" s="0"/>
      <c r="AMG1475" s="0"/>
      <c r="AMH1475" s="0"/>
      <c r="AMI1475" s="0"/>
      <c r="AMJ1475" s="0"/>
    </row>
    <row r="1476" s="439" customFormat="true" ht="14.1" hidden="false" customHeight="true" outlineLevel="0" collapsed="false">
      <c r="A1476" s="1146" t="s">
        <v>10918</v>
      </c>
      <c r="B1476" s="1147" t="s">
        <v>5977</v>
      </c>
      <c r="C1476" s="1333" t="s">
        <v>36</v>
      </c>
      <c r="D1476" s="1241"/>
      <c r="E1476" s="1201" t="s">
        <v>10919</v>
      </c>
      <c r="F1476" s="1201" t="s">
        <v>10920</v>
      </c>
      <c r="G1476" s="1202"/>
      <c r="H1476" s="1152" t="n">
        <v>0</v>
      </c>
      <c r="I1476" s="1152"/>
      <c r="J1476" s="1153" t="s">
        <v>6131</v>
      </c>
      <c r="K1476" s="1147" t="s">
        <v>10921</v>
      </c>
      <c r="L1476" s="1147" t="s">
        <v>10922</v>
      </c>
      <c r="M1476" s="1201" t="s">
        <v>10923</v>
      </c>
      <c r="N1476" s="1203" t="n">
        <v>48044</v>
      </c>
      <c r="O1476" s="1218"/>
      <c r="P1476" s="1156"/>
      <c r="Q1476" s="1156"/>
      <c r="R1476" s="1204"/>
      <c r="S1476" s="1205"/>
      <c r="T1476" s="1206"/>
      <c r="U1476" s="1204"/>
      <c r="V1476" s="1201"/>
      <c r="W1476" s="1201"/>
      <c r="X1476" s="1201"/>
      <c r="Y1476" s="1201"/>
      <c r="Z1476" s="1205"/>
      <c r="AA1476" s="1158"/>
      <c r="AB1476" s="1202"/>
      <c r="AC1476" s="1161" t="s">
        <v>7595</v>
      </c>
      <c r="AD1476" s="1162"/>
      <c r="AE1476" s="1162"/>
      <c r="AF1476" s="1162"/>
      <c r="AG1476" s="1162"/>
      <c r="AH1476" s="1162"/>
      <c r="AI1476" s="1162"/>
      <c r="AJ1476" s="1163" t="s">
        <v>4716</v>
      </c>
      <c r="AK1476" s="1164"/>
      <c r="AL1476" s="1165"/>
      <c r="AM1476" s="1147" t="s">
        <v>10921</v>
      </c>
      <c r="AN1476" s="1209"/>
      <c r="AO1476" s="1147" t="s">
        <v>10922</v>
      </c>
      <c r="AP1476" s="1201" t="s">
        <v>10923</v>
      </c>
      <c r="AQ1476" s="1203" t="n">
        <v>48044</v>
      </c>
      <c r="AR1476" s="1172" t="s">
        <v>10920</v>
      </c>
      <c r="AS1476" s="1373"/>
      <c r="AT1476" s="1210"/>
      <c r="AU1476" s="1204"/>
      <c r="AV1476" s="1211"/>
      <c r="AW1476" s="1212"/>
      <c r="AX1476" s="1212"/>
      <c r="AY1476" s="1212"/>
      <c r="AZ1476" s="1212"/>
      <c r="BA1476" s="1212"/>
      <c r="BB1476" s="1212"/>
      <c r="BC1476" s="1212"/>
      <c r="BD1476" s="1212"/>
      <c r="BE1476" s="1212"/>
      <c r="BF1476" s="1212"/>
      <c r="BG1476" s="1212"/>
      <c r="BH1476" s="1212"/>
      <c r="BI1476" s="1212"/>
      <c r="BJ1476" s="1212"/>
      <c r="BK1476" s="1212"/>
      <c r="BL1476" s="1213"/>
      <c r="BM1476" s="1213"/>
      <c r="BN1476" s="1213"/>
      <c r="BO1476" s="1147"/>
      <c r="BP1476" s="1147"/>
      <c r="ALZ1476" s="0"/>
      <c r="AMA1476" s="0"/>
      <c r="AMB1476" s="0"/>
      <c r="AMC1476" s="0"/>
      <c r="AMD1476" s="0"/>
      <c r="AME1476" s="0"/>
      <c r="AMF1476" s="0"/>
      <c r="AMG1476" s="0"/>
      <c r="AMH1476" s="0"/>
      <c r="AMI1476" s="0"/>
      <c r="AMJ1476" s="0"/>
    </row>
    <row r="1477" s="439" customFormat="true" ht="14.1" hidden="false" customHeight="true" outlineLevel="0" collapsed="false">
      <c r="A1477" s="1146" t="s">
        <v>10391</v>
      </c>
      <c r="B1477" s="1147" t="s">
        <v>5977</v>
      </c>
      <c r="C1477" s="1333" t="s">
        <v>6058</v>
      </c>
      <c r="D1477" s="1201" t="s">
        <v>6082</v>
      </c>
      <c r="E1477" s="1201" t="s">
        <v>10392</v>
      </c>
      <c r="F1477" s="1201" t="s">
        <v>10393</v>
      </c>
      <c r="G1477" s="1202"/>
      <c r="H1477" s="1152" t="n">
        <v>0.0925</v>
      </c>
      <c r="I1477" s="1152" t="n">
        <v>0.0925</v>
      </c>
      <c r="J1477" s="1153" t="s">
        <v>7614</v>
      </c>
      <c r="K1477" s="1147" t="s">
        <v>10394</v>
      </c>
      <c r="L1477" s="1147" t="s">
        <v>3082</v>
      </c>
      <c r="M1477" s="1201" t="s">
        <v>4686</v>
      </c>
      <c r="N1477" s="1203" t="n">
        <v>94901</v>
      </c>
      <c r="O1477" s="1155"/>
      <c r="P1477" s="1156"/>
      <c r="Q1477" s="1156"/>
      <c r="R1477" s="1204"/>
      <c r="S1477" s="1205"/>
      <c r="T1477" s="1206"/>
      <c r="U1477" s="1204"/>
      <c r="V1477" s="1201"/>
      <c r="W1477" s="1201"/>
      <c r="X1477" s="1201"/>
      <c r="Y1477" s="1201"/>
      <c r="Z1477" s="1205"/>
      <c r="AA1477" s="1158"/>
      <c r="AB1477" s="1202"/>
      <c r="AC1477" s="1207"/>
      <c r="AD1477" s="1207"/>
      <c r="AE1477" s="1207"/>
      <c r="AF1477" s="1207" t="s">
        <v>10395</v>
      </c>
      <c r="AG1477" s="1207"/>
      <c r="AH1477" s="1207"/>
      <c r="AI1477" s="1207"/>
      <c r="AJ1477" s="1208" t="s">
        <v>4716</v>
      </c>
      <c r="AK1477" s="1164" t="s">
        <v>5946</v>
      </c>
      <c r="AL1477" s="1165" t="s">
        <v>6064</v>
      </c>
      <c r="AM1477" s="1147" t="s">
        <v>10394</v>
      </c>
      <c r="AN1477" s="1209"/>
      <c r="AO1477" s="1147" t="s">
        <v>3082</v>
      </c>
      <c r="AP1477" s="1201" t="s">
        <v>4686</v>
      </c>
      <c r="AQ1477" s="1203" t="n">
        <v>94901</v>
      </c>
      <c r="AR1477" s="1172" t="s">
        <v>10393</v>
      </c>
      <c r="AS1477" s="1288"/>
      <c r="AT1477" s="1210"/>
      <c r="AU1477" s="1204"/>
      <c r="AV1477" s="1211"/>
      <c r="AW1477" s="1212"/>
      <c r="AX1477" s="1212"/>
      <c r="AY1477" s="1212"/>
      <c r="AZ1477" s="1212"/>
      <c r="BA1477" s="1212"/>
      <c r="BB1477" s="1212"/>
      <c r="BC1477" s="1212"/>
      <c r="BD1477" s="1212"/>
      <c r="BE1477" s="1212"/>
      <c r="BF1477" s="1212"/>
      <c r="BG1477" s="1212"/>
      <c r="BH1477" s="1212"/>
      <c r="BI1477" s="1212"/>
      <c r="BJ1477" s="1212"/>
      <c r="BK1477" s="1212"/>
      <c r="BL1477" s="1213"/>
      <c r="BM1477" s="1213"/>
      <c r="BN1477" s="1213"/>
      <c r="BO1477" s="1147"/>
      <c r="BP1477" s="1147"/>
      <c r="ALZ1477" s="0"/>
      <c r="AMA1477" s="0"/>
      <c r="AMB1477" s="0"/>
      <c r="AMC1477" s="0"/>
      <c r="AMD1477" s="0"/>
      <c r="AME1477" s="0"/>
      <c r="AMF1477" s="0"/>
      <c r="AMG1477" s="0"/>
      <c r="AMH1477" s="0"/>
      <c r="AMI1477" s="0"/>
      <c r="AMJ1477" s="0"/>
    </row>
    <row r="1478" s="439" customFormat="true" ht="14.1" hidden="false" customHeight="true" outlineLevel="0" collapsed="false">
      <c r="A1478" s="41" t="s">
        <v>2430</v>
      </c>
      <c r="B1478" s="412" t="s">
        <v>5998</v>
      </c>
      <c r="C1478" s="562" t="s">
        <v>5999</v>
      </c>
      <c r="D1478" s="480" t="s">
        <v>13262</v>
      </c>
      <c r="E1478" s="480" t="s">
        <v>2429</v>
      </c>
      <c r="F1478" s="480" t="s">
        <v>2428</v>
      </c>
      <c r="G1478" s="489" t="s">
        <v>7325</v>
      </c>
      <c r="H1478" s="427" t="n">
        <v>0.0725</v>
      </c>
      <c r="I1478" s="427" t="n">
        <v>0.075</v>
      </c>
      <c r="J1478" s="428" t="s">
        <v>8804</v>
      </c>
      <c r="K1478" s="489" t="s">
        <v>13263</v>
      </c>
      <c r="L1478" s="489" t="s">
        <v>7328</v>
      </c>
      <c r="M1478" s="480" t="s">
        <v>4686</v>
      </c>
      <c r="N1478" s="490" t="n">
        <v>93012</v>
      </c>
      <c r="O1478" s="566"/>
      <c r="P1478" s="431"/>
      <c r="Q1478" s="490"/>
      <c r="R1478" s="491"/>
      <c r="S1478" s="490"/>
      <c r="T1478" s="492"/>
      <c r="U1478" s="491"/>
      <c r="V1478" s="490"/>
      <c r="W1478" s="490"/>
      <c r="X1478" s="490"/>
      <c r="Y1478" s="490"/>
      <c r="Z1478" s="490" t="s">
        <v>7325</v>
      </c>
      <c r="AA1478" s="433" t="s">
        <v>4745</v>
      </c>
      <c r="AB1478" s="493"/>
      <c r="AC1478" s="645"/>
      <c r="AD1478" s="645"/>
      <c r="AE1478" s="645"/>
      <c r="AF1478" s="645"/>
      <c r="AG1478" s="645"/>
      <c r="AH1478" s="645"/>
      <c r="AI1478" s="645"/>
      <c r="AJ1478" s="498"/>
      <c r="AK1478" s="437" t="s">
        <v>5946</v>
      </c>
      <c r="AL1478" s="438" t="s">
        <v>6064</v>
      </c>
      <c r="AM1478" s="489" t="s">
        <v>13263</v>
      </c>
      <c r="AN1478" s="494"/>
      <c r="AO1478" s="489" t="s">
        <v>7328</v>
      </c>
      <c r="AP1478" s="480" t="s">
        <v>4686</v>
      </c>
      <c r="AQ1478" s="490" t="n">
        <v>93012</v>
      </c>
      <c r="AR1478" s="489" t="s">
        <v>2428</v>
      </c>
      <c r="AS1478" s="536"/>
      <c r="AT1478" s="495" t="n">
        <v>1405645</v>
      </c>
      <c r="AU1478" s="496" t="s">
        <v>13264</v>
      </c>
      <c r="AV1478" s="497" t="n">
        <v>2</v>
      </c>
      <c r="AW1478" s="497" t="s">
        <v>13265</v>
      </c>
      <c r="AX1478" s="497"/>
      <c r="AY1478" s="497"/>
      <c r="AZ1478" s="497"/>
      <c r="BA1478" s="497"/>
      <c r="BB1478" s="497"/>
      <c r="BC1478" s="497"/>
      <c r="BD1478" s="497"/>
      <c r="BE1478" s="497"/>
      <c r="BF1478" s="497"/>
      <c r="BG1478" s="497"/>
      <c r="BH1478" s="497"/>
      <c r="BI1478" s="497"/>
      <c r="BJ1478" s="497"/>
      <c r="BK1478" s="497"/>
      <c r="BL1478" s="498"/>
      <c r="BM1478" s="498"/>
      <c r="BN1478" s="498"/>
      <c r="BO1478" s="412"/>
      <c r="BP1478" s="412"/>
      <c r="ALZ1478" s="0"/>
      <c r="AMA1478" s="0"/>
      <c r="AMB1478" s="0"/>
      <c r="AMC1478" s="0"/>
      <c r="AMD1478" s="0"/>
      <c r="AME1478" s="0"/>
      <c r="AMF1478" s="0"/>
      <c r="AMG1478" s="0"/>
      <c r="AMH1478" s="0"/>
      <c r="AMI1478" s="0"/>
      <c r="AMJ1478" s="0"/>
    </row>
    <row r="1479" s="439" customFormat="true" ht="14.1" hidden="false" customHeight="true" outlineLevel="0" collapsed="false">
      <c r="A1479" s="507" t="s">
        <v>886</v>
      </c>
      <c r="B1479" s="412" t="s">
        <v>5937</v>
      </c>
      <c r="C1479" s="563" t="s">
        <v>5309</v>
      </c>
      <c r="D1479" s="414" t="s">
        <v>13457</v>
      </c>
      <c r="E1479" s="425" t="s">
        <v>3241</v>
      </c>
      <c r="F1479" s="425" t="s">
        <v>4298</v>
      </c>
      <c r="G1479" s="426" t="s">
        <v>2594</v>
      </c>
      <c r="H1479" s="427" t="n">
        <v>0.0925</v>
      </c>
      <c r="I1479" s="427" t="n">
        <v>0.095</v>
      </c>
      <c r="J1479" s="428" t="s">
        <v>5940</v>
      </c>
      <c r="K1479" s="412" t="s">
        <v>13607</v>
      </c>
      <c r="L1479" s="412" t="s">
        <v>5530</v>
      </c>
      <c r="M1479" s="414" t="s">
        <v>4686</v>
      </c>
      <c r="N1479" s="429" t="n">
        <v>94609</v>
      </c>
      <c r="O1479" s="430"/>
      <c r="P1479" s="431"/>
      <c r="Q1479" s="432"/>
      <c r="R1479" s="414" t="s">
        <v>176</v>
      </c>
      <c r="S1479" s="433"/>
      <c r="T1479" s="434"/>
      <c r="U1479" s="414"/>
      <c r="V1479" s="425"/>
      <c r="W1479" s="425"/>
      <c r="X1479" s="425"/>
      <c r="Y1479" s="425"/>
      <c r="Z1479" s="433"/>
      <c r="AA1479" s="433"/>
      <c r="AB1479" s="435"/>
      <c r="AC1479" s="594" t="n">
        <v>15157</v>
      </c>
      <c r="AD1479" s="595"/>
      <c r="AE1479" s="595"/>
      <c r="AF1479" s="595"/>
      <c r="AG1479" s="595"/>
      <c r="AH1479" s="595"/>
      <c r="AI1479" s="595"/>
      <c r="AJ1479" s="596"/>
      <c r="AK1479" s="437" t="s">
        <v>5946</v>
      </c>
      <c r="AL1479" s="438" t="s">
        <v>6064</v>
      </c>
      <c r="AM1479" s="412" t="str">
        <f aca="false">K1479</f>
        <v>4822 Telegraph Avenue</v>
      </c>
      <c r="AO1479" s="412" t="s">
        <v>5530</v>
      </c>
      <c r="AP1479" s="414" t="s">
        <v>4686</v>
      </c>
      <c r="AQ1479" s="429" t="n">
        <v>94609</v>
      </c>
      <c r="AR1479" s="440" t="str">
        <f aca="false">F1479</f>
        <v>510-654-1423</v>
      </c>
      <c r="AS1479" s="464"/>
      <c r="AT1479" s="438"/>
      <c r="AU1479" s="414"/>
      <c r="AV1479" s="442" t="n">
        <v>1</v>
      </c>
      <c r="AW1479" s="443" t="s">
        <v>6559</v>
      </c>
      <c r="AX1479" s="443"/>
      <c r="AY1479" s="443"/>
      <c r="AZ1479" s="443"/>
      <c r="BA1479" s="443"/>
      <c r="BB1479" s="443"/>
      <c r="BC1479" s="443"/>
      <c r="BD1479" s="443"/>
      <c r="BE1479" s="443"/>
      <c r="BF1479" s="443"/>
      <c r="BG1479" s="443"/>
      <c r="BH1479" s="443"/>
      <c r="BI1479" s="443"/>
      <c r="BJ1479" s="443"/>
      <c r="BK1479" s="443"/>
      <c r="BL1479" s="412"/>
      <c r="BM1479" s="412"/>
      <c r="BN1479" s="412"/>
      <c r="BO1479" s="412"/>
      <c r="BP1479" s="412"/>
      <c r="ALZ1479" s="0"/>
      <c r="AMA1479" s="0"/>
      <c r="AMB1479" s="0"/>
      <c r="AMC1479" s="0"/>
      <c r="AMD1479" s="0"/>
      <c r="AME1479" s="0"/>
      <c r="AMF1479" s="0"/>
      <c r="AMG1479" s="0"/>
      <c r="AMH1479" s="0"/>
      <c r="AMI1479" s="0"/>
      <c r="AMJ1479" s="0"/>
    </row>
    <row r="1480" s="439" customFormat="true" ht="14.1" hidden="false" customHeight="true" outlineLevel="0" collapsed="false">
      <c r="A1480" s="507" t="s">
        <v>2672</v>
      </c>
      <c r="B1480" s="412" t="s">
        <v>4682</v>
      </c>
      <c r="C1480" s="563" t="s">
        <v>5959</v>
      </c>
      <c r="D1480" s="414"/>
      <c r="E1480" s="425" t="s">
        <v>2671</v>
      </c>
      <c r="F1480" s="425" t="s">
        <v>2670</v>
      </c>
      <c r="G1480" s="426"/>
      <c r="H1480" s="427" t="n">
        <v>0.085</v>
      </c>
      <c r="I1480" s="427" t="n">
        <v>0.0875</v>
      </c>
      <c r="J1480" s="428" t="s">
        <v>5772</v>
      </c>
      <c r="K1480" s="412" t="s">
        <v>12493</v>
      </c>
      <c r="L1480" s="412" t="s">
        <v>4720</v>
      </c>
      <c r="M1480" s="414" t="s">
        <v>4686</v>
      </c>
      <c r="N1480" s="429" t="n">
        <v>94109</v>
      </c>
      <c r="O1480" s="430"/>
      <c r="P1480" s="490"/>
      <c r="Q1480" s="432"/>
      <c r="R1480" s="414"/>
      <c r="S1480" s="433"/>
      <c r="T1480" s="434"/>
      <c r="U1480" s="414"/>
      <c r="V1480" s="425"/>
      <c r="W1480" s="425"/>
      <c r="X1480" s="425"/>
      <c r="Y1480" s="425"/>
      <c r="Z1480" s="433" t="s">
        <v>12494</v>
      </c>
      <c r="AA1480" s="433" t="s">
        <v>4745</v>
      </c>
      <c r="AB1480" s="435"/>
      <c r="AC1480" s="594"/>
      <c r="AD1480" s="595"/>
      <c r="AE1480" s="595"/>
      <c r="AF1480" s="595"/>
      <c r="AG1480" s="595"/>
      <c r="AH1480" s="595"/>
      <c r="AI1480" s="595"/>
      <c r="AJ1480" s="596"/>
      <c r="AK1480" s="437" t="s">
        <v>5946</v>
      </c>
      <c r="AL1480" s="438" t="s">
        <v>6064</v>
      </c>
      <c r="AM1480" s="412" t="s">
        <v>12493</v>
      </c>
      <c r="AO1480" s="412" t="s">
        <v>4720</v>
      </c>
      <c r="AP1480" s="414" t="s">
        <v>4686</v>
      </c>
      <c r="AQ1480" s="429" t="n">
        <v>94109</v>
      </c>
      <c r="AR1480" s="440" t="s">
        <v>2670</v>
      </c>
      <c r="AS1480" s="536"/>
      <c r="AT1480" s="438"/>
      <c r="AU1480" s="414"/>
      <c r="AV1480" s="442" t="n">
        <v>1</v>
      </c>
      <c r="AW1480" s="443"/>
      <c r="AX1480" s="443"/>
      <c r="AY1480" s="443"/>
      <c r="AZ1480" s="443"/>
      <c r="BA1480" s="443"/>
      <c r="BB1480" s="443"/>
      <c r="BC1480" s="443"/>
      <c r="BD1480" s="443"/>
      <c r="BE1480" s="443"/>
      <c r="BF1480" s="443"/>
      <c r="BG1480" s="443"/>
      <c r="BH1480" s="443"/>
      <c r="BI1480" s="443"/>
      <c r="BJ1480" s="443"/>
      <c r="BK1480" s="443"/>
      <c r="BL1480" s="412"/>
      <c r="BM1480" s="412"/>
      <c r="BN1480" s="412"/>
      <c r="BO1480" s="412"/>
      <c r="BP1480" s="412"/>
      <c r="ALZ1480" s="0"/>
      <c r="AMA1480" s="0"/>
      <c r="AMB1480" s="0"/>
      <c r="AMC1480" s="0"/>
      <c r="AMD1480" s="0"/>
      <c r="AME1480" s="0"/>
      <c r="AMF1480" s="0"/>
      <c r="AMG1480" s="0"/>
      <c r="AMH1480" s="0"/>
      <c r="AMI1480" s="0"/>
      <c r="AMJ1480" s="0"/>
    </row>
    <row r="1481" s="439" customFormat="true" ht="14.1" hidden="false" customHeight="true" outlineLevel="0" collapsed="false">
      <c r="A1481" s="1370" t="s">
        <v>7330</v>
      </c>
      <c r="B1481" s="1108" t="s">
        <v>6082</v>
      </c>
      <c r="C1481" s="1337" t="s">
        <v>4715</v>
      </c>
      <c r="D1481" s="1138"/>
      <c r="E1481" s="1139" t="s">
        <v>4006</v>
      </c>
      <c r="F1481" s="1139" t="s">
        <v>7331</v>
      </c>
      <c r="G1481" s="1232" t="s">
        <v>6084</v>
      </c>
      <c r="H1481" s="1112" t="n">
        <v>0.085</v>
      </c>
      <c r="I1481" s="1112"/>
      <c r="J1481" s="1113" t="s">
        <v>5772</v>
      </c>
      <c r="K1481" s="1108" t="s">
        <v>7332</v>
      </c>
      <c r="L1481" s="1108" t="s">
        <v>4720</v>
      </c>
      <c r="M1481" s="1138" t="s">
        <v>4686</v>
      </c>
      <c r="N1481" s="1233" t="n">
        <v>94105</v>
      </c>
      <c r="O1481" s="1115" t="s">
        <v>7333</v>
      </c>
      <c r="P1481" s="1116" t="s">
        <v>7334</v>
      </c>
      <c r="Q1481" s="1275" t="s">
        <v>6086</v>
      </c>
      <c r="R1481" s="1138"/>
      <c r="S1481" s="1121"/>
      <c r="T1481" s="1137"/>
      <c r="U1481" s="1138"/>
      <c r="V1481" s="1139"/>
      <c r="W1481" s="1139"/>
      <c r="X1481" s="1139"/>
      <c r="Y1481" s="1139"/>
      <c r="Z1481" s="1121"/>
      <c r="AA1481" s="1121"/>
      <c r="AB1481" s="1235"/>
      <c r="AC1481" s="1245" t="s">
        <v>7847</v>
      </c>
      <c r="AD1481" s="1246" t="s">
        <v>8625</v>
      </c>
      <c r="AE1481" s="1246" t="s">
        <v>10472</v>
      </c>
      <c r="AF1481" s="1246" t="s">
        <v>10473</v>
      </c>
      <c r="AG1481" s="1246"/>
      <c r="AH1481" s="1246"/>
      <c r="AI1481" s="1246"/>
      <c r="AJ1481" s="1247" t="s">
        <v>7581</v>
      </c>
      <c r="AK1481" s="1126" t="s">
        <v>5946</v>
      </c>
      <c r="AL1481" s="1127" t="s">
        <v>6064</v>
      </c>
      <c r="AM1481" s="1108" t="s">
        <v>7332</v>
      </c>
      <c r="AN1481" s="1236"/>
      <c r="AO1481" s="1108" t="s">
        <v>4720</v>
      </c>
      <c r="AP1481" s="1138" t="s">
        <v>4686</v>
      </c>
      <c r="AQ1481" s="1233" t="n">
        <v>94105</v>
      </c>
      <c r="AR1481" s="1237" t="s">
        <v>6083</v>
      </c>
      <c r="AS1481" s="1130"/>
      <c r="AT1481" s="1127"/>
      <c r="AU1481" s="1138"/>
      <c r="AV1481" s="1238"/>
      <c r="AW1481" s="1239"/>
      <c r="AX1481" s="1239"/>
      <c r="AY1481" s="1239"/>
      <c r="AZ1481" s="1239"/>
      <c r="BA1481" s="1239"/>
      <c r="BB1481" s="1239"/>
      <c r="BC1481" s="1239"/>
      <c r="BD1481" s="1239"/>
      <c r="BE1481" s="1239"/>
      <c r="BF1481" s="1239"/>
      <c r="BG1481" s="1239"/>
      <c r="BH1481" s="1239"/>
      <c r="BI1481" s="1239"/>
      <c r="BJ1481" s="1239"/>
      <c r="BK1481" s="1239"/>
      <c r="BL1481" s="1108"/>
      <c r="BM1481" s="1108"/>
      <c r="BN1481" s="1108"/>
      <c r="BO1481" s="1108"/>
      <c r="BP1481" s="1108"/>
      <c r="ALZ1481" s="0"/>
      <c r="AMA1481" s="0"/>
      <c r="AMB1481" s="0"/>
      <c r="AMC1481" s="0"/>
      <c r="AMD1481" s="0"/>
      <c r="AME1481" s="0"/>
      <c r="AMF1481" s="0"/>
      <c r="AMG1481" s="0"/>
      <c r="AMH1481" s="0"/>
      <c r="AMI1481" s="0"/>
      <c r="AMJ1481" s="0"/>
    </row>
    <row r="1482" s="439" customFormat="true" ht="14.1" hidden="false" customHeight="true" outlineLevel="0" collapsed="false">
      <c r="A1482" s="1367" t="s">
        <v>14597</v>
      </c>
      <c r="B1482" s="1147" t="s">
        <v>5977</v>
      </c>
      <c r="C1482" s="1353" t="s">
        <v>36</v>
      </c>
      <c r="D1482" s="1215"/>
      <c r="E1482" s="1215" t="s">
        <v>7164</v>
      </c>
      <c r="F1482" s="1215" t="s">
        <v>14598</v>
      </c>
      <c r="G1482" s="1216"/>
      <c r="H1482" s="1152" t="n">
        <v>0.085</v>
      </c>
      <c r="I1482" s="1152" t="n">
        <v>0.0875</v>
      </c>
      <c r="J1482" s="1153" t="s">
        <v>5772</v>
      </c>
      <c r="K1482" s="1216" t="s">
        <v>14599</v>
      </c>
      <c r="L1482" s="1216" t="s">
        <v>4720</v>
      </c>
      <c r="M1482" s="1215" t="s">
        <v>4686</v>
      </c>
      <c r="N1482" s="1217" t="n">
        <v>94107</v>
      </c>
      <c r="O1482" s="1283"/>
      <c r="P1482" s="1217"/>
      <c r="Q1482" s="1217"/>
      <c r="R1482" s="1219"/>
      <c r="S1482" s="1217"/>
      <c r="T1482" s="1220"/>
      <c r="U1482" s="1219"/>
      <c r="V1482" s="1217"/>
      <c r="W1482" s="1217"/>
      <c r="X1482" s="1217"/>
      <c r="Y1482" s="1217"/>
      <c r="Z1482" s="1217" t="s">
        <v>14600</v>
      </c>
      <c r="AA1482" s="1158" t="s">
        <v>4745</v>
      </c>
      <c r="AB1482" s="1221"/>
      <c r="AC1482" s="1161" t="s">
        <v>7576</v>
      </c>
      <c r="AD1482" s="1162" t="s">
        <v>7577</v>
      </c>
      <c r="AE1482" s="1162"/>
      <c r="AF1482" s="1162"/>
      <c r="AG1482" s="1162"/>
      <c r="AH1482" s="1162"/>
      <c r="AI1482" s="1162"/>
      <c r="AJ1482" s="1163" t="s">
        <v>4716</v>
      </c>
      <c r="AK1482" s="1164" t="s">
        <v>5946</v>
      </c>
      <c r="AL1482" s="1165" t="s">
        <v>6064</v>
      </c>
      <c r="AM1482" s="1216" t="s">
        <v>14599</v>
      </c>
      <c r="AN1482" s="1225"/>
      <c r="AO1482" s="1216" t="s">
        <v>4720</v>
      </c>
      <c r="AP1482" s="1215" t="s">
        <v>4686</v>
      </c>
      <c r="AQ1482" s="1217" t="n">
        <v>94107</v>
      </c>
      <c r="AR1482" s="1216" t="s">
        <v>14598</v>
      </c>
      <c r="AS1482" s="1302"/>
      <c r="AT1482" s="1227"/>
      <c r="AU1482" s="1228"/>
      <c r="AV1482" s="1229"/>
      <c r="AW1482" s="1229"/>
      <c r="AX1482" s="1229"/>
      <c r="AY1482" s="1229"/>
      <c r="AZ1482" s="1229"/>
      <c r="BA1482" s="1229"/>
      <c r="BB1482" s="1229"/>
      <c r="BC1482" s="1229"/>
      <c r="BD1482" s="1229"/>
      <c r="BE1482" s="1229"/>
      <c r="BF1482" s="1229"/>
      <c r="BG1482" s="1229"/>
      <c r="BH1482" s="1229"/>
      <c r="BI1482" s="1229"/>
      <c r="BJ1482" s="1229"/>
      <c r="BK1482" s="1229"/>
      <c r="BL1482" s="1208"/>
      <c r="BM1482" s="1208"/>
      <c r="BN1482" s="1208"/>
      <c r="BO1482" s="1147"/>
      <c r="BP1482" s="1147"/>
      <c r="ALZ1482" s="0"/>
      <c r="AMA1482" s="0"/>
      <c r="AMB1482" s="0"/>
      <c r="AMC1482" s="0"/>
      <c r="AMD1482" s="0"/>
      <c r="AME1482" s="0"/>
      <c r="AMF1482" s="0"/>
      <c r="AMG1482" s="0"/>
      <c r="AMH1482" s="0"/>
      <c r="AMI1482" s="0"/>
      <c r="AMJ1482" s="0"/>
    </row>
    <row r="1483" s="439" customFormat="true" ht="14.1" hidden="false" customHeight="true" outlineLevel="0" collapsed="false">
      <c r="A1483" s="507" t="s">
        <v>8070</v>
      </c>
      <c r="B1483" s="412" t="s">
        <v>713</v>
      </c>
      <c r="C1483" s="562" t="s">
        <v>4715</v>
      </c>
      <c r="D1483" s="480" t="s">
        <v>8071</v>
      </c>
      <c r="E1483" s="480" t="s">
        <v>14601</v>
      </c>
      <c r="F1483" s="480" t="s">
        <v>8076</v>
      </c>
      <c r="G1483" s="489" t="s">
        <v>8073</v>
      </c>
      <c r="H1483" s="427" t="n">
        <v>0.0825</v>
      </c>
      <c r="I1483" s="427" t="n">
        <v>0.085</v>
      </c>
      <c r="J1483" s="428" t="s">
        <v>7552</v>
      </c>
      <c r="K1483" s="489" t="s">
        <v>8074</v>
      </c>
      <c r="L1483" s="489" t="s">
        <v>5843</v>
      </c>
      <c r="M1483" s="480" t="s">
        <v>4686</v>
      </c>
      <c r="N1483" s="490" t="n">
        <v>94920</v>
      </c>
      <c r="O1483" s="566"/>
      <c r="P1483" s="490"/>
      <c r="Q1483" s="490"/>
      <c r="R1483" s="491"/>
      <c r="S1483" s="490"/>
      <c r="T1483" s="492"/>
      <c r="U1483" s="491"/>
      <c r="V1483" s="490"/>
      <c r="W1483" s="490"/>
      <c r="X1483" s="490"/>
      <c r="Y1483" s="490"/>
      <c r="Z1483" s="490"/>
      <c r="AA1483" s="433" t="s">
        <v>4745</v>
      </c>
      <c r="AB1483" s="493"/>
      <c r="AC1483" s="594"/>
      <c r="AD1483" s="595"/>
      <c r="AE1483" s="595"/>
      <c r="AF1483" s="595"/>
      <c r="AG1483" s="595"/>
      <c r="AH1483" s="595"/>
      <c r="AI1483" s="595"/>
      <c r="AJ1483" s="596"/>
      <c r="AK1483" s="437" t="s">
        <v>5946</v>
      </c>
      <c r="AL1483" s="438" t="s">
        <v>6064</v>
      </c>
      <c r="AM1483" s="489" t="s">
        <v>8074</v>
      </c>
      <c r="AN1483" s="494"/>
      <c r="AO1483" s="489" t="s">
        <v>5843</v>
      </c>
      <c r="AP1483" s="480" t="s">
        <v>4686</v>
      </c>
      <c r="AQ1483" s="490" t="n">
        <v>94920</v>
      </c>
      <c r="AR1483" s="489" t="s">
        <v>8076</v>
      </c>
      <c r="AS1483" s="536"/>
      <c r="AT1483" s="495"/>
      <c r="AU1483" s="496"/>
      <c r="AV1483" s="497" t="n">
        <v>1</v>
      </c>
      <c r="AW1483" s="497"/>
      <c r="AX1483" s="497"/>
      <c r="AY1483" s="497"/>
      <c r="AZ1483" s="497"/>
      <c r="BA1483" s="497"/>
      <c r="BB1483" s="497"/>
      <c r="BC1483" s="497"/>
      <c r="BD1483" s="497"/>
      <c r="BE1483" s="497"/>
      <c r="BF1483" s="497"/>
      <c r="BG1483" s="497"/>
      <c r="BH1483" s="497"/>
      <c r="BI1483" s="497"/>
      <c r="BJ1483" s="497"/>
      <c r="BK1483" s="497"/>
      <c r="BL1483" s="498"/>
      <c r="BM1483" s="498"/>
      <c r="BN1483" s="498"/>
      <c r="BO1483" s="412"/>
      <c r="BP1483" s="412"/>
      <c r="ALZ1483" s="0"/>
      <c r="AMA1483" s="0"/>
      <c r="AMB1483" s="0"/>
      <c r="AMC1483" s="0"/>
      <c r="AMD1483" s="0"/>
      <c r="AME1483" s="0"/>
      <c r="AMF1483" s="0"/>
      <c r="AMG1483" s="0"/>
      <c r="AMH1483" s="0"/>
      <c r="AMI1483" s="0"/>
      <c r="AMJ1483" s="0"/>
    </row>
    <row r="1484" s="439" customFormat="true" ht="14.1" hidden="false" customHeight="true" outlineLevel="0" collapsed="false">
      <c r="A1484" s="1367" t="s">
        <v>2821</v>
      </c>
      <c r="B1484" s="1147" t="s">
        <v>4682</v>
      </c>
      <c r="C1484" s="1353" t="s">
        <v>6129</v>
      </c>
      <c r="D1484" s="1215" t="s">
        <v>6638</v>
      </c>
      <c r="E1484" s="1215" t="s">
        <v>1405</v>
      </c>
      <c r="F1484" s="1215" t="s">
        <v>2820</v>
      </c>
      <c r="G1484" s="1216"/>
      <c r="H1484" s="1152" t="n">
        <v>0.0975</v>
      </c>
      <c r="I1484" s="1152" t="n">
        <v>0.095</v>
      </c>
      <c r="J1484" s="1153" t="s">
        <v>6963</v>
      </c>
      <c r="K1484" s="1216" t="s">
        <v>10511</v>
      </c>
      <c r="L1484" s="1216" t="s">
        <v>5436</v>
      </c>
      <c r="M1484" s="1215" t="s">
        <v>4686</v>
      </c>
      <c r="N1484" s="1217" t="n">
        <v>94577</v>
      </c>
      <c r="O1484" s="1283"/>
      <c r="P1484" s="1217"/>
      <c r="Q1484" s="1217"/>
      <c r="R1484" s="1219"/>
      <c r="S1484" s="1217"/>
      <c r="T1484" s="1220"/>
      <c r="U1484" s="1219"/>
      <c r="V1484" s="1217"/>
      <c r="W1484" s="1217"/>
      <c r="X1484" s="1217"/>
      <c r="Y1484" s="1217"/>
      <c r="Z1484" s="1217"/>
      <c r="AA1484" s="1158"/>
      <c r="AB1484" s="1221"/>
      <c r="AC1484" s="1161"/>
      <c r="AD1484" s="1162"/>
      <c r="AE1484" s="1162"/>
      <c r="AF1484" s="1162"/>
      <c r="AG1484" s="1162"/>
      <c r="AH1484" s="1162"/>
      <c r="AI1484" s="1162" t="s">
        <v>8130</v>
      </c>
      <c r="AJ1484" s="1163" t="s">
        <v>4716</v>
      </c>
      <c r="AK1484" s="1164" t="s">
        <v>5946</v>
      </c>
      <c r="AL1484" s="1165" t="s">
        <v>6064</v>
      </c>
      <c r="AM1484" s="1216" t="s">
        <v>10511</v>
      </c>
      <c r="AN1484" s="1225"/>
      <c r="AO1484" s="1216" t="s">
        <v>5436</v>
      </c>
      <c r="AP1484" s="1215" t="s">
        <v>4686</v>
      </c>
      <c r="AQ1484" s="1217" t="n">
        <v>94577</v>
      </c>
      <c r="AR1484" s="1216" t="s">
        <v>2820</v>
      </c>
      <c r="AS1484" s="1302"/>
      <c r="AT1484" s="1227"/>
      <c r="AU1484" s="1228"/>
      <c r="AV1484" s="1229"/>
      <c r="AW1484" s="1229"/>
      <c r="AX1484" s="1229"/>
      <c r="AY1484" s="1229"/>
      <c r="AZ1484" s="1229"/>
      <c r="BA1484" s="1229"/>
      <c r="BB1484" s="1229"/>
      <c r="BC1484" s="1229"/>
      <c r="BD1484" s="1229"/>
      <c r="BE1484" s="1229"/>
      <c r="BF1484" s="1229"/>
      <c r="BG1484" s="1229"/>
      <c r="BH1484" s="1229"/>
      <c r="BI1484" s="1229"/>
      <c r="BJ1484" s="1229"/>
      <c r="BK1484" s="1229"/>
      <c r="BL1484" s="1208"/>
      <c r="BM1484" s="1208"/>
      <c r="BN1484" s="1208"/>
      <c r="BO1484" s="1147"/>
      <c r="BP1484" s="1147"/>
      <c r="ALZ1484" s="0"/>
      <c r="AMA1484" s="0"/>
      <c r="AMB1484" s="0"/>
      <c r="AMC1484" s="0"/>
      <c r="AMD1484" s="0"/>
      <c r="AME1484" s="0"/>
      <c r="AMF1484" s="0"/>
      <c r="AMG1484" s="0"/>
      <c r="AMH1484" s="0"/>
      <c r="AMI1484" s="0"/>
      <c r="AMJ1484" s="0"/>
    </row>
    <row r="1485" s="439" customFormat="true" ht="14.1" hidden="false" customHeight="true" outlineLevel="0" collapsed="false">
      <c r="A1485" s="507" t="s">
        <v>7340</v>
      </c>
      <c r="B1485" s="412" t="s">
        <v>713</v>
      </c>
      <c r="C1485" s="562" t="s">
        <v>36</v>
      </c>
      <c r="D1485" s="480" t="s">
        <v>7341</v>
      </c>
      <c r="E1485" s="480" t="s">
        <v>2098</v>
      </c>
      <c r="F1485" s="480" t="s">
        <v>7342</v>
      </c>
      <c r="G1485" s="489"/>
      <c r="H1485" s="427" t="n">
        <v>0.0925</v>
      </c>
      <c r="I1485" s="427"/>
      <c r="J1485" s="428" t="s">
        <v>5940</v>
      </c>
      <c r="K1485" s="489" t="s">
        <v>7343</v>
      </c>
      <c r="L1485" s="489" t="s">
        <v>5530</v>
      </c>
      <c r="M1485" s="480" t="s">
        <v>4686</v>
      </c>
      <c r="N1485" s="490" t="n">
        <v>94610</v>
      </c>
      <c r="O1485" s="566"/>
      <c r="P1485" s="493"/>
      <c r="Q1485" s="490"/>
      <c r="R1485" s="491"/>
      <c r="S1485" s="490"/>
      <c r="T1485" s="492"/>
      <c r="U1485" s="491"/>
      <c r="V1485" s="490"/>
      <c r="W1485" s="490"/>
      <c r="X1485" s="490"/>
      <c r="Y1485" s="490"/>
      <c r="Z1485" s="490"/>
      <c r="AA1485" s="433"/>
      <c r="AB1485" s="493"/>
      <c r="AC1485" s="594"/>
      <c r="AD1485" s="595"/>
      <c r="AE1485" s="595"/>
      <c r="AF1485" s="595"/>
      <c r="AG1485" s="595"/>
      <c r="AH1485" s="595"/>
      <c r="AI1485" s="595"/>
      <c r="AJ1485" s="596"/>
      <c r="AK1485" s="437" t="s">
        <v>5946</v>
      </c>
      <c r="AL1485" s="438" t="s">
        <v>6064</v>
      </c>
      <c r="AM1485" s="489" t="s">
        <v>7343</v>
      </c>
      <c r="AN1485" s="494"/>
      <c r="AO1485" s="489" t="s">
        <v>5530</v>
      </c>
      <c r="AP1485" s="480" t="s">
        <v>4686</v>
      </c>
      <c r="AQ1485" s="490" t="n">
        <v>94610</v>
      </c>
      <c r="AR1485" s="489" t="s">
        <v>7342</v>
      </c>
      <c r="AS1485" s="536"/>
      <c r="AT1485" s="495"/>
      <c r="AU1485" s="496"/>
      <c r="AV1485" s="497"/>
      <c r="AW1485" s="497" t="s">
        <v>7344</v>
      </c>
      <c r="AX1485" s="497"/>
      <c r="AY1485" s="497"/>
      <c r="AZ1485" s="497"/>
      <c r="BA1485" s="497"/>
      <c r="BB1485" s="497"/>
      <c r="BC1485" s="497"/>
      <c r="BD1485" s="497"/>
      <c r="BE1485" s="497"/>
      <c r="BF1485" s="497"/>
      <c r="BG1485" s="497"/>
      <c r="BH1485" s="497"/>
      <c r="BI1485" s="497"/>
      <c r="BJ1485" s="497"/>
      <c r="BK1485" s="497"/>
      <c r="BL1485" s="498"/>
      <c r="BM1485" s="498"/>
      <c r="BN1485" s="498"/>
      <c r="BO1485" s="412"/>
      <c r="BP1485" s="412"/>
      <c r="ALZ1485" s="0"/>
      <c r="AMA1485" s="0"/>
      <c r="AMB1485" s="0"/>
      <c r="AMC1485" s="0"/>
      <c r="AMD1485" s="0"/>
      <c r="AME1485" s="0"/>
      <c r="AMF1485" s="0"/>
      <c r="AMG1485" s="0"/>
      <c r="AMH1485" s="0"/>
      <c r="AMI1485" s="0"/>
      <c r="AMJ1485" s="0"/>
    </row>
    <row r="1486" s="439" customFormat="true" ht="14.1" hidden="false" customHeight="true" outlineLevel="0" collapsed="false">
      <c r="A1486" s="507" t="s">
        <v>2925</v>
      </c>
      <c r="B1486" s="412" t="s">
        <v>4682</v>
      </c>
      <c r="C1486" s="562" t="s">
        <v>4733</v>
      </c>
      <c r="D1486" s="480" t="s">
        <v>6638</v>
      </c>
      <c r="E1486" s="425" t="s">
        <v>1402</v>
      </c>
      <c r="F1486" s="480" t="s">
        <v>2924</v>
      </c>
      <c r="G1486" s="489"/>
      <c r="H1486" s="427" t="n">
        <v>0.085</v>
      </c>
      <c r="I1486" s="427" t="n">
        <v>0.0875</v>
      </c>
      <c r="J1486" s="428" t="s">
        <v>5772</v>
      </c>
      <c r="K1486" s="489" t="s">
        <v>13722</v>
      </c>
      <c r="L1486" s="489" t="s">
        <v>4720</v>
      </c>
      <c r="M1486" s="480" t="s">
        <v>4686</v>
      </c>
      <c r="N1486" s="490" t="n">
        <v>94114</v>
      </c>
      <c r="O1486" s="757"/>
      <c r="P1486" s="493"/>
      <c r="Q1486" s="493"/>
      <c r="R1486" s="491"/>
      <c r="S1486" s="490"/>
      <c r="T1486" s="492"/>
      <c r="U1486" s="491"/>
      <c r="V1486" s="490"/>
      <c r="W1486" s="490"/>
      <c r="X1486" s="490"/>
      <c r="Y1486" s="490"/>
      <c r="Z1486" s="490"/>
      <c r="AA1486" s="433"/>
      <c r="AB1486" s="493"/>
      <c r="AC1486" s="594"/>
      <c r="AD1486" s="595"/>
      <c r="AE1486" s="595"/>
      <c r="AF1486" s="595"/>
      <c r="AG1486" s="595"/>
      <c r="AH1486" s="595"/>
      <c r="AI1486" s="595"/>
      <c r="AJ1486" s="596"/>
      <c r="AK1486" s="437" t="s">
        <v>5946</v>
      </c>
      <c r="AL1486" s="438" t="s">
        <v>6064</v>
      </c>
      <c r="AM1486" s="489" t="s">
        <v>13723</v>
      </c>
      <c r="AN1486" s="494"/>
      <c r="AO1486" s="489" t="s">
        <v>4720</v>
      </c>
      <c r="AP1486" s="480" t="s">
        <v>4686</v>
      </c>
      <c r="AQ1486" s="490" t="n">
        <v>94114</v>
      </c>
      <c r="AR1486" s="489" t="s">
        <v>2924</v>
      </c>
      <c r="AS1486" s="536"/>
      <c r="AT1486" s="495"/>
      <c r="AU1486" s="496"/>
      <c r="AV1486" s="497"/>
      <c r="AW1486" s="497"/>
      <c r="AX1486" s="497"/>
      <c r="AY1486" s="497"/>
      <c r="AZ1486" s="497"/>
      <c r="BA1486" s="497"/>
      <c r="BB1486" s="497"/>
      <c r="BC1486" s="497"/>
      <c r="BD1486" s="497"/>
      <c r="BE1486" s="497"/>
      <c r="BF1486" s="497"/>
      <c r="BG1486" s="497"/>
      <c r="BH1486" s="497"/>
      <c r="BI1486" s="497"/>
      <c r="BJ1486" s="497"/>
      <c r="BK1486" s="497"/>
      <c r="BL1486" s="498"/>
      <c r="BM1486" s="498"/>
      <c r="BN1486" s="498"/>
      <c r="BO1486" s="412"/>
      <c r="BP1486" s="412"/>
      <c r="ALZ1486" s="0"/>
      <c r="AMA1486" s="0"/>
      <c r="AMB1486" s="0"/>
      <c r="AMC1486" s="0"/>
      <c r="AMD1486" s="0"/>
      <c r="AME1486" s="0"/>
      <c r="AMF1486" s="0"/>
      <c r="AMG1486" s="0"/>
      <c r="AMH1486" s="0"/>
      <c r="AMI1486" s="0"/>
      <c r="AMJ1486" s="0"/>
    </row>
    <row r="1487" s="439" customFormat="true" ht="14.1" hidden="false" customHeight="true" outlineLevel="0" collapsed="false">
      <c r="A1487" s="507" t="s">
        <v>8794</v>
      </c>
      <c r="B1487" s="412" t="s">
        <v>5977</v>
      </c>
      <c r="C1487" s="563" t="s">
        <v>36</v>
      </c>
      <c r="D1487" s="414"/>
      <c r="E1487" s="425" t="s">
        <v>8795</v>
      </c>
      <c r="F1487" s="425" t="s">
        <v>8796</v>
      </c>
      <c r="G1487" s="426" t="s">
        <v>8797</v>
      </c>
      <c r="H1487" s="427" t="n">
        <v>0.085</v>
      </c>
      <c r="I1487" s="427" t="n">
        <v>0.0875</v>
      </c>
      <c r="J1487" s="428" t="s">
        <v>5772</v>
      </c>
      <c r="K1487" s="412" t="s">
        <v>8798</v>
      </c>
      <c r="L1487" s="412" t="s">
        <v>4720</v>
      </c>
      <c r="M1487" s="414" t="s">
        <v>4686</v>
      </c>
      <c r="N1487" s="429" t="n">
        <v>94105</v>
      </c>
      <c r="O1487" s="430"/>
      <c r="P1487" s="431"/>
      <c r="Q1487" s="432"/>
      <c r="R1487" s="414" t="s">
        <v>3373</v>
      </c>
      <c r="S1487" s="433" t="s">
        <v>8799</v>
      </c>
      <c r="T1487" s="434" t="s">
        <v>4392</v>
      </c>
      <c r="U1487" s="414"/>
      <c r="V1487" s="425"/>
      <c r="W1487" s="425"/>
      <c r="X1487" s="425"/>
      <c r="Y1487" s="425"/>
      <c r="Z1487" s="433" t="s">
        <v>6006</v>
      </c>
      <c r="AA1487" s="433" t="s">
        <v>4745</v>
      </c>
      <c r="AB1487" s="435"/>
      <c r="AC1487" s="594"/>
      <c r="AD1487" s="595"/>
      <c r="AE1487" s="595"/>
      <c r="AF1487" s="595"/>
      <c r="AG1487" s="595"/>
      <c r="AH1487" s="595"/>
      <c r="AI1487" s="595"/>
      <c r="AJ1487" s="596"/>
      <c r="AK1487" s="437" t="s">
        <v>5946</v>
      </c>
      <c r="AL1487" s="438" t="s">
        <v>6064</v>
      </c>
      <c r="AM1487" s="412" t="s">
        <v>8798</v>
      </c>
      <c r="AN1487" s="439" t="s">
        <v>8800</v>
      </c>
      <c r="AO1487" s="412" t="s">
        <v>4720</v>
      </c>
      <c r="AP1487" s="414" t="s">
        <v>4686</v>
      </c>
      <c r="AQ1487" s="429" t="n">
        <v>94105</v>
      </c>
      <c r="AR1487" s="440" t="s">
        <v>8801</v>
      </c>
      <c r="AS1487" s="536"/>
      <c r="AT1487" s="438"/>
      <c r="AU1487" s="414" t="s">
        <v>7793</v>
      </c>
      <c r="AV1487" s="442" t="n">
        <v>7</v>
      </c>
      <c r="AW1487" s="443"/>
      <c r="AX1487" s="443"/>
      <c r="AY1487" s="443"/>
      <c r="AZ1487" s="443"/>
      <c r="BA1487" s="443"/>
      <c r="BB1487" s="443"/>
      <c r="BC1487" s="443"/>
      <c r="BD1487" s="443"/>
      <c r="BE1487" s="443"/>
      <c r="BF1487" s="443"/>
      <c r="BG1487" s="443"/>
      <c r="BH1487" s="443"/>
      <c r="BI1487" s="443"/>
      <c r="BJ1487" s="443"/>
      <c r="BK1487" s="443"/>
      <c r="BL1487" s="412"/>
      <c r="BM1487" s="412"/>
      <c r="BN1487" s="412"/>
      <c r="BO1487" s="412"/>
      <c r="BP1487" s="412"/>
      <c r="ALZ1487" s="0"/>
      <c r="AMA1487" s="0"/>
      <c r="AMB1487" s="0"/>
      <c r="AMC1487" s="0"/>
      <c r="AMD1487" s="0"/>
      <c r="AME1487" s="0"/>
      <c r="AMF1487" s="0"/>
      <c r="AMG1487" s="0"/>
      <c r="AMH1487" s="0"/>
      <c r="AMI1487" s="0"/>
      <c r="AMJ1487" s="0"/>
    </row>
    <row r="1488" s="439" customFormat="true" ht="14.1" hidden="false" customHeight="true" outlineLevel="0" collapsed="false">
      <c r="A1488" s="507" t="s">
        <v>3142</v>
      </c>
      <c r="B1488" s="412" t="s">
        <v>713</v>
      </c>
      <c r="C1488" s="563" t="s">
        <v>36</v>
      </c>
      <c r="D1488" s="414"/>
      <c r="E1488" s="425" t="s">
        <v>3141</v>
      </c>
      <c r="F1488" s="425" t="s">
        <v>3140</v>
      </c>
      <c r="G1488" s="426"/>
      <c r="H1488" s="427" t="n">
        <v>0.0875</v>
      </c>
      <c r="I1488" s="538" t="n">
        <v>0.09</v>
      </c>
      <c r="J1488" s="428" t="s">
        <v>6140</v>
      </c>
      <c r="K1488" s="412" t="s">
        <v>12902</v>
      </c>
      <c r="L1488" s="412" t="s">
        <v>5464</v>
      </c>
      <c r="M1488" s="414" t="s">
        <v>4686</v>
      </c>
      <c r="N1488" s="429" t="n">
        <v>94044</v>
      </c>
      <c r="O1488" s="430"/>
      <c r="P1488" s="431"/>
      <c r="Q1488" s="432"/>
      <c r="R1488" s="414"/>
      <c r="S1488" s="433"/>
      <c r="T1488" s="434"/>
      <c r="U1488" s="414"/>
      <c r="V1488" s="425"/>
      <c r="W1488" s="425"/>
      <c r="X1488" s="425"/>
      <c r="Y1488" s="425"/>
      <c r="Z1488" s="433"/>
      <c r="AA1488" s="433"/>
      <c r="AB1488" s="435"/>
      <c r="AC1488" s="645"/>
      <c r="AD1488" s="645"/>
      <c r="AE1488" s="645"/>
      <c r="AF1488" s="645"/>
      <c r="AG1488" s="645"/>
      <c r="AH1488" s="645"/>
      <c r="AI1488" s="645"/>
      <c r="AJ1488" s="498"/>
      <c r="AK1488" s="437" t="s">
        <v>5946</v>
      </c>
      <c r="AL1488" s="438" t="s">
        <v>6064</v>
      </c>
      <c r="AM1488" s="412" t="s">
        <v>12902</v>
      </c>
      <c r="AO1488" s="412" t="s">
        <v>5464</v>
      </c>
      <c r="AP1488" s="414" t="s">
        <v>4686</v>
      </c>
      <c r="AQ1488" s="429" t="n">
        <v>94044</v>
      </c>
      <c r="AR1488" s="440" t="s">
        <v>3140</v>
      </c>
      <c r="AS1488" s="540"/>
      <c r="AT1488" s="438"/>
      <c r="AU1488" s="414"/>
      <c r="AV1488" s="442"/>
      <c r="AW1488" s="443"/>
      <c r="AX1488" s="443"/>
      <c r="AY1488" s="443"/>
      <c r="AZ1488" s="443"/>
      <c r="BA1488" s="443"/>
      <c r="BB1488" s="443"/>
      <c r="BC1488" s="443"/>
      <c r="BD1488" s="443"/>
      <c r="BE1488" s="443"/>
      <c r="BF1488" s="443"/>
      <c r="BG1488" s="443"/>
      <c r="BH1488" s="443"/>
      <c r="BI1488" s="443"/>
      <c r="BJ1488" s="443"/>
      <c r="BK1488" s="443"/>
      <c r="BL1488" s="412"/>
      <c r="BM1488" s="412"/>
      <c r="BN1488" s="412"/>
      <c r="BO1488" s="412"/>
      <c r="BP1488" s="412"/>
      <c r="ALZ1488" s="0"/>
      <c r="AMA1488" s="0"/>
      <c r="AMB1488" s="0"/>
      <c r="AMC1488" s="0"/>
      <c r="AMD1488" s="0"/>
      <c r="AME1488" s="0"/>
      <c r="AMF1488" s="0"/>
      <c r="AMG1488" s="0"/>
      <c r="AMH1488" s="0"/>
      <c r="AMI1488" s="0"/>
      <c r="AMJ1488" s="0"/>
    </row>
    <row r="1489" s="439" customFormat="true" ht="14.1" hidden="false" customHeight="true" outlineLevel="0" collapsed="false">
      <c r="A1489" s="1367" t="s">
        <v>10675</v>
      </c>
      <c r="B1489" s="1147" t="s">
        <v>5977</v>
      </c>
      <c r="C1489" s="1354" t="s">
        <v>4715</v>
      </c>
      <c r="D1489" s="1149"/>
      <c r="E1489" s="1150" t="s">
        <v>10676</v>
      </c>
      <c r="F1489" s="1150" t="s">
        <v>10677</v>
      </c>
      <c r="G1489" s="1151" t="s">
        <v>10678</v>
      </c>
      <c r="H1489" s="1152" t="n">
        <v>0.0925</v>
      </c>
      <c r="I1489" s="1152" t="n">
        <v>0.09</v>
      </c>
      <c r="J1489" s="1153" t="s">
        <v>6337</v>
      </c>
      <c r="K1489" s="1147" t="s">
        <v>10679</v>
      </c>
      <c r="L1489" s="1147" t="s">
        <v>5362</v>
      </c>
      <c r="M1489" s="1149" t="s">
        <v>4686</v>
      </c>
      <c r="N1489" s="1154" t="n">
        <v>94065</v>
      </c>
      <c r="O1489" s="1218" t="s">
        <v>10680</v>
      </c>
      <c r="P1489" s="1156"/>
      <c r="Q1489" s="1157"/>
      <c r="R1489" s="1149"/>
      <c r="S1489" s="1158"/>
      <c r="T1489" s="1159"/>
      <c r="U1489" s="1149"/>
      <c r="V1489" s="1150"/>
      <c r="W1489" s="1150"/>
      <c r="X1489" s="1150"/>
      <c r="Y1489" s="1150"/>
      <c r="Z1489" s="1158"/>
      <c r="AA1489" s="1158"/>
      <c r="AB1489" s="1160"/>
      <c r="AC1489" s="1207" t="s">
        <v>7887</v>
      </c>
      <c r="AD1489" s="1207" t="s">
        <v>8472</v>
      </c>
      <c r="AE1489" s="1207" t="s">
        <v>10043</v>
      </c>
      <c r="AF1489" s="1207" t="s">
        <v>10681</v>
      </c>
      <c r="AG1489" s="1207"/>
      <c r="AH1489" s="1207"/>
      <c r="AI1489" s="1207" t="s">
        <v>10682</v>
      </c>
      <c r="AJ1489" s="1208" t="s">
        <v>4716</v>
      </c>
      <c r="AK1489" s="1164" t="s">
        <v>5946</v>
      </c>
      <c r="AL1489" s="1165" t="s">
        <v>6064</v>
      </c>
      <c r="AM1489" s="1147" t="s">
        <v>10679</v>
      </c>
      <c r="AN1489" s="1166"/>
      <c r="AO1489" s="1147" t="s">
        <v>5362</v>
      </c>
      <c r="AP1489" s="1149" t="s">
        <v>4686</v>
      </c>
      <c r="AQ1489" s="1154" t="n">
        <v>94065</v>
      </c>
      <c r="AR1489" s="1167" t="s">
        <v>10677</v>
      </c>
      <c r="AS1489" s="1288"/>
      <c r="AT1489" s="1165"/>
      <c r="AU1489" s="1149"/>
      <c r="AV1489" s="1169"/>
      <c r="AW1489" s="1170"/>
      <c r="AX1489" s="1170"/>
      <c r="AY1489" s="1170"/>
      <c r="AZ1489" s="1170"/>
      <c r="BA1489" s="1170"/>
      <c r="BB1489" s="1170"/>
      <c r="BC1489" s="1170"/>
      <c r="BD1489" s="1170"/>
      <c r="BE1489" s="1170"/>
      <c r="BF1489" s="1170"/>
      <c r="BG1489" s="1170"/>
      <c r="BH1489" s="1170"/>
      <c r="BI1489" s="1170"/>
      <c r="BJ1489" s="1170"/>
      <c r="BK1489" s="1170"/>
      <c r="BL1489" s="1147"/>
      <c r="BM1489" s="1147"/>
      <c r="BN1489" s="1147"/>
      <c r="BO1489" s="1147"/>
      <c r="BP1489" s="1147"/>
      <c r="ALZ1489" s="0"/>
      <c r="AMA1489" s="0"/>
      <c r="AMB1489" s="0"/>
      <c r="AMC1489" s="0"/>
      <c r="AMD1489" s="0"/>
      <c r="AME1489" s="0"/>
      <c r="AMF1489" s="0"/>
      <c r="AMG1489" s="0"/>
      <c r="AMH1489" s="0"/>
      <c r="AMI1489" s="0"/>
      <c r="AMJ1489" s="0"/>
    </row>
    <row r="1490" s="439" customFormat="true" ht="14.1" hidden="false" customHeight="true" outlineLevel="0" collapsed="false">
      <c r="A1490" s="507" t="s">
        <v>7347</v>
      </c>
      <c r="B1490" s="412" t="s">
        <v>5977</v>
      </c>
      <c r="C1490" s="508" t="s">
        <v>36</v>
      </c>
      <c r="D1490" s="470"/>
      <c r="E1490" s="120" t="s">
        <v>2686</v>
      </c>
      <c r="F1490" s="120" t="s">
        <v>7348</v>
      </c>
      <c r="G1490" s="456"/>
      <c r="H1490" s="427" t="n">
        <v>0.095</v>
      </c>
      <c r="I1490" s="427"/>
      <c r="J1490" s="428" t="s">
        <v>6359</v>
      </c>
      <c r="K1490" s="412" t="s">
        <v>7349</v>
      </c>
      <c r="L1490" s="412" t="s">
        <v>7350</v>
      </c>
      <c r="M1490" s="120" t="s">
        <v>4686</v>
      </c>
      <c r="N1490" s="457" t="n">
        <v>90210</v>
      </c>
      <c r="O1490" s="458" t="s">
        <v>7351</v>
      </c>
      <c r="P1490" s="544"/>
      <c r="Q1490" s="431"/>
      <c r="R1490" s="459"/>
      <c r="S1490" s="460"/>
      <c r="T1490" s="461"/>
      <c r="U1490" s="459"/>
      <c r="V1490" s="120"/>
      <c r="W1490" s="120"/>
      <c r="X1490" s="120"/>
      <c r="Y1490" s="120"/>
      <c r="Z1490" s="460"/>
      <c r="AA1490" s="433"/>
      <c r="AB1490" s="456"/>
      <c r="AC1490" s="594"/>
      <c r="AD1490" s="595"/>
      <c r="AE1490" s="595"/>
      <c r="AF1490" s="595"/>
      <c r="AG1490" s="595"/>
      <c r="AH1490" s="595"/>
      <c r="AI1490" s="595"/>
      <c r="AJ1490" s="596"/>
      <c r="AK1490" s="437"/>
      <c r="AL1490" s="438"/>
      <c r="AM1490" s="412" t="s">
        <v>7349</v>
      </c>
      <c r="AN1490" s="462"/>
      <c r="AO1490" s="412" t="s">
        <v>7350</v>
      </c>
      <c r="AP1490" s="120" t="s">
        <v>4686</v>
      </c>
      <c r="AQ1490" s="457" t="n">
        <v>90210</v>
      </c>
      <c r="AR1490" s="463" t="s">
        <v>7348</v>
      </c>
      <c r="AS1490" s="500"/>
      <c r="AT1490" s="465"/>
      <c r="AU1490" s="459"/>
      <c r="AV1490" s="466"/>
      <c r="AW1490" s="467"/>
      <c r="AX1490" s="467"/>
      <c r="AY1490" s="467"/>
      <c r="AZ1490" s="467"/>
      <c r="BA1490" s="467"/>
      <c r="BB1490" s="467"/>
      <c r="BC1490" s="467"/>
      <c r="BD1490" s="467"/>
      <c r="BE1490" s="467"/>
      <c r="BF1490" s="467"/>
      <c r="BG1490" s="467"/>
      <c r="BH1490" s="467"/>
      <c r="BI1490" s="467"/>
      <c r="BJ1490" s="467"/>
      <c r="BK1490" s="467"/>
      <c r="BL1490" s="468"/>
      <c r="BM1490" s="468"/>
      <c r="BN1490" s="468"/>
      <c r="BO1490" s="412"/>
      <c r="BP1490" s="412"/>
      <c r="ALZ1490" s="0"/>
      <c r="AMA1490" s="0"/>
      <c r="AMB1490" s="0"/>
      <c r="AMC1490" s="0"/>
      <c r="AMD1490" s="0"/>
      <c r="AME1490" s="0"/>
      <c r="AMF1490" s="0"/>
      <c r="AMG1490" s="0"/>
      <c r="AMH1490" s="0"/>
      <c r="AMI1490" s="0"/>
      <c r="AMJ1490" s="0"/>
    </row>
    <row r="1491" s="439" customFormat="true" ht="14.1" hidden="false" customHeight="true" outlineLevel="0" collapsed="false">
      <c r="A1491" s="1370" t="s">
        <v>7673</v>
      </c>
      <c r="B1491" s="1108" t="s">
        <v>5977</v>
      </c>
      <c r="C1491" s="1337" t="s">
        <v>36</v>
      </c>
      <c r="D1491" s="1138"/>
      <c r="E1491" s="1139" t="s">
        <v>7674</v>
      </c>
      <c r="F1491" s="1139" t="s">
        <v>7675</v>
      </c>
      <c r="G1491" s="1232" t="s">
        <v>7676</v>
      </c>
      <c r="H1491" s="1112" t="n">
        <v>0.085</v>
      </c>
      <c r="I1491" s="1112"/>
      <c r="J1491" s="1113" t="s">
        <v>5772</v>
      </c>
      <c r="K1491" s="1108" t="s">
        <v>7677</v>
      </c>
      <c r="L1491" s="1108" t="s">
        <v>4720</v>
      </c>
      <c r="M1491" s="1138" t="s">
        <v>5348</v>
      </c>
      <c r="N1491" s="1233" t="n">
        <v>94133</v>
      </c>
      <c r="O1491" s="1115" t="s">
        <v>7678</v>
      </c>
      <c r="P1491" s="1116"/>
      <c r="Q1491" s="1116"/>
      <c r="R1491" s="1138"/>
      <c r="S1491" s="1121"/>
      <c r="T1491" s="1137"/>
      <c r="U1491" s="1138"/>
      <c r="V1491" s="1139"/>
      <c r="W1491" s="1139"/>
      <c r="X1491" s="1139"/>
      <c r="Y1491" s="1139"/>
      <c r="Z1491" s="1121"/>
      <c r="AA1491" s="1121"/>
      <c r="AB1491" s="1235"/>
      <c r="AC1491" s="1140" t="s">
        <v>7680</v>
      </c>
      <c r="AD1491" s="1140" t="s">
        <v>7681</v>
      </c>
      <c r="AE1491" s="1140"/>
      <c r="AF1491" s="1140" t="s">
        <v>7682</v>
      </c>
      <c r="AG1491" s="1140"/>
      <c r="AH1491" s="1140"/>
      <c r="AI1491" s="1140"/>
      <c r="AJ1491" s="1141" t="s">
        <v>7581</v>
      </c>
      <c r="AK1491" s="1126" t="s">
        <v>5946</v>
      </c>
      <c r="AL1491" s="1127" t="s">
        <v>6064</v>
      </c>
      <c r="AM1491" s="1108" t="s">
        <v>7677</v>
      </c>
      <c r="AN1491" s="1236"/>
      <c r="AO1491" s="1108" t="s">
        <v>4720</v>
      </c>
      <c r="AP1491" s="1138" t="s">
        <v>5348</v>
      </c>
      <c r="AQ1491" s="1233" t="n">
        <v>94133</v>
      </c>
      <c r="AR1491" s="1237" t="s">
        <v>7675</v>
      </c>
      <c r="AS1491" s="1244"/>
      <c r="AT1491" s="1127"/>
      <c r="AU1491" s="1138"/>
      <c r="AV1491" s="1238"/>
      <c r="AW1491" s="1239"/>
      <c r="AX1491" s="1239"/>
      <c r="AY1491" s="1239"/>
      <c r="AZ1491" s="1239"/>
      <c r="BA1491" s="1239"/>
      <c r="BB1491" s="1239"/>
      <c r="BC1491" s="1239"/>
      <c r="BD1491" s="1239"/>
      <c r="BE1491" s="1239"/>
      <c r="BF1491" s="1239"/>
      <c r="BG1491" s="1239"/>
      <c r="BH1491" s="1239"/>
      <c r="BI1491" s="1239"/>
      <c r="BJ1491" s="1239"/>
      <c r="BK1491" s="1239"/>
      <c r="BL1491" s="1108"/>
      <c r="BM1491" s="1108"/>
      <c r="BN1491" s="1108"/>
      <c r="BO1491" s="1108"/>
      <c r="BP1491" s="1108"/>
      <c r="ALZ1491" s="0"/>
      <c r="AMA1491" s="0"/>
      <c r="AMB1491" s="0"/>
      <c r="AMC1491" s="0"/>
      <c r="AMD1491" s="0"/>
      <c r="AME1491" s="0"/>
      <c r="AMF1491" s="0"/>
      <c r="AMG1491" s="0"/>
      <c r="AMH1491" s="0"/>
      <c r="AMI1491" s="0"/>
      <c r="AMJ1491" s="0"/>
    </row>
    <row r="1492" s="439" customFormat="true" ht="14.1" hidden="false" customHeight="true" outlineLevel="0" collapsed="false">
      <c r="A1492" s="1370" t="s">
        <v>11293</v>
      </c>
      <c r="B1492" s="1108" t="s">
        <v>5977</v>
      </c>
      <c r="C1492" s="1335" t="s">
        <v>4715</v>
      </c>
      <c r="D1492" s="1265"/>
      <c r="E1492" s="1377" t="s">
        <v>1477</v>
      </c>
      <c r="F1492" s="1377" t="s">
        <v>1351</v>
      </c>
      <c r="G1492" s="1378"/>
      <c r="H1492" s="1112" t="n">
        <v>0.085</v>
      </c>
      <c r="I1492" s="1112" t="n">
        <v>0.0875</v>
      </c>
      <c r="J1492" s="1113" t="s">
        <v>5772</v>
      </c>
      <c r="K1492" s="1378" t="s">
        <v>11294</v>
      </c>
      <c r="L1492" s="1378" t="s">
        <v>4720</v>
      </c>
      <c r="M1492" s="1377" t="s">
        <v>4686</v>
      </c>
      <c r="N1492" s="1379" t="n">
        <v>94103</v>
      </c>
      <c r="O1492" s="1115" t="s">
        <v>11295</v>
      </c>
      <c r="P1492" s="1267"/>
      <c r="Q1492" s="1116" t="s">
        <v>11296</v>
      </c>
      <c r="R1492" s="1380" t="s">
        <v>11297</v>
      </c>
      <c r="S1492" s="1379" t="s">
        <v>11298</v>
      </c>
      <c r="T1492" s="1381"/>
      <c r="U1492" s="1380"/>
      <c r="V1492" s="1379"/>
      <c r="W1492" s="1379"/>
      <c r="X1492" s="1379"/>
      <c r="Y1492" s="1379"/>
      <c r="Z1492" s="1379" t="s">
        <v>11299</v>
      </c>
      <c r="AA1492" s="1121" t="s">
        <v>4745</v>
      </c>
      <c r="AB1492" s="1382"/>
      <c r="AC1492" s="1123" t="s">
        <v>7695</v>
      </c>
      <c r="AD1492" s="1124" t="s">
        <v>8957</v>
      </c>
      <c r="AE1492" s="1123" t="s">
        <v>7808</v>
      </c>
      <c r="AF1492" s="1123" t="s">
        <v>9350</v>
      </c>
      <c r="AG1492" s="1123"/>
      <c r="AH1492" s="1123"/>
      <c r="AI1492" s="1123"/>
      <c r="AJ1492" s="1125" t="s">
        <v>7581</v>
      </c>
      <c r="AK1492" s="1126" t="s">
        <v>5946</v>
      </c>
      <c r="AL1492" s="1127" t="s">
        <v>6064</v>
      </c>
      <c r="AM1492" s="1378" t="s">
        <v>11294</v>
      </c>
      <c r="AN1492" s="1383"/>
      <c r="AO1492" s="1378" t="s">
        <v>4720</v>
      </c>
      <c r="AP1492" s="1377" t="s">
        <v>4686</v>
      </c>
      <c r="AQ1492" s="1379" t="n">
        <v>94103</v>
      </c>
      <c r="AR1492" s="1378" t="s">
        <v>1351</v>
      </c>
      <c r="AS1492" s="1319"/>
      <c r="AT1492" s="1384"/>
      <c r="AU1492" s="1273"/>
      <c r="AV1492" s="1385"/>
      <c r="AW1492" s="1385"/>
      <c r="AX1492" s="1385"/>
      <c r="AY1492" s="1385"/>
      <c r="AZ1492" s="1385"/>
      <c r="BA1492" s="1385"/>
      <c r="BB1492" s="1385"/>
      <c r="BC1492" s="1385"/>
      <c r="BD1492" s="1385"/>
      <c r="BE1492" s="1385"/>
      <c r="BF1492" s="1385"/>
      <c r="BG1492" s="1385"/>
      <c r="BH1492" s="1385"/>
      <c r="BI1492" s="1385"/>
      <c r="BJ1492" s="1385"/>
      <c r="BK1492" s="1385"/>
      <c r="BL1492" s="1286"/>
      <c r="BM1492" s="1286"/>
      <c r="BN1492" s="1286"/>
      <c r="BO1492" s="1108"/>
      <c r="BP1492" s="1108"/>
      <c r="ALZ1492" s="0"/>
      <c r="AMA1492" s="0"/>
      <c r="AMB1492" s="0"/>
      <c r="AMC1492" s="0"/>
      <c r="AMD1492" s="0"/>
      <c r="AME1492" s="0"/>
      <c r="AMF1492" s="0"/>
      <c r="AMG1492" s="0"/>
      <c r="AMH1492" s="0"/>
      <c r="AMI1492" s="0"/>
      <c r="AMJ1492" s="0"/>
    </row>
    <row r="1493" s="439" customFormat="true" ht="14.1" hidden="false" customHeight="true" outlineLevel="0" collapsed="false">
      <c r="A1493" s="507" t="s">
        <v>9163</v>
      </c>
      <c r="B1493" s="412" t="s">
        <v>5977</v>
      </c>
      <c r="C1493" s="562" t="s">
        <v>36</v>
      </c>
      <c r="D1493" s="480"/>
      <c r="E1493" s="480" t="s">
        <v>9164</v>
      </c>
      <c r="F1493" s="480" t="s">
        <v>9165</v>
      </c>
      <c r="G1493" s="489"/>
      <c r="H1493" s="427" t="n">
        <v>0.085</v>
      </c>
      <c r="I1493" s="427" t="n">
        <v>0.0875</v>
      </c>
      <c r="J1493" s="428" t="s">
        <v>5772</v>
      </c>
      <c r="K1493" s="489" t="s">
        <v>9166</v>
      </c>
      <c r="L1493" s="489" t="s">
        <v>4720</v>
      </c>
      <c r="M1493" s="480" t="s">
        <v>4686</v>
      </c>
      <c r="N1493" s="490" t="n">
        <v>94110</v>
      </c>
      <c r="O1493" s="566"/>
      <c r="P1493" s="458"/>
      <c r="Q1493" s="490"/>
      <c r="R1493" s="491"/>
      <c r="S1493" s="490"/>
      <c r="T1493" s="492"/>
      <c r="U1493" s="491"/>
      <c r="V1493" s="490"/>
      <c r="W1493" s="490"/>
      <c r="X1493" s="490"/>
      <c r="Y1493" s="490"/>
      <c r="Z1493" s="490"/>
      <c r="AA1493" s="433"/>
      <c r="AB1493" s="493"/>
      <c r="AC1493" s="641"/>
      <c r="AD1493" s="642"/>
      <c r="AE1493" s="641"/>
      <c r="AF1493" s="641"/>
      <c r="AG1493" s="641"/>
      <c r="AH1493" s="641"/>
      <c r="AI1493" s="641"/>
      <c r="AJ1493" s="643"/>
      <c r="AK1493" s="437" t="s">
        <v>5946</v>
      </c>
      <c r="AL1493" s="438" t="s">
        <v>6064</v>
      </c>
      <c r="AM1493" s="489" t="s">
        <v>9166</v>
      </c>
      <c r="AN1493" s="494"/>
      <c r="AO1493" s="489" t="s">
        <v>4720</v>
      </c>
      <c r="AP1493" s="480" t="s">
        <v>4686</v>
      </c>
      <c r="AQ1493" s="490" t="n">
        <v>94110</v>
      </c>
      <c r="AR1493" s="489" t="s">
        <v>9165</v>
      </c>
      <c r="AS1493" s="500"/>
      <c r="AT1493" s="495"/>
      <c r="AU1493" s="496"/>
      <c r="AV1493" s="497"/>
      <c r="AW1493" s="497"/>
      <c r="AX1493" s="497"/>
      <c r="AY1493" s="497"/>
      <c r="AZ1493" s="497"/>
      <c r="BA1493" s="497"/>
      <c r="BB1493" s="497"/>
      <c r="BC1493" s="497"/>
      <c r="BD1493" s="497"/>
      <c r="BE1493" s="497"/>
      <c r="BF1493" s="497"/>
      <c r="BG1493" s="497"/>
      <c r="BH1493" s="497"/>
      <c r="BI1493" s="497"/>
      <c r="BJ1493" s="497"/>
      <c r="BK1493" s="497"/>
      <c r="BL1493" s="498"/>
      <c r="BM1493" s="498"/>
      <c r="BN1493" s="498"/>
      <c r="BO1493" s="412"/>
      <c r="BP1493" s="412"/>
      <c r="ALZ1493" s="0"/>
      <c r="AMA1493" s="0"/>
      <c r="AMB1493" s="0"/>
      <c r="AMC1493" s="0"/>
      <c r="AMD1493" s="0"/>
      <c r="AME1493" s="0"/>
      <c r="AMF1493" s="0"/>
      <c r="AMG1493" s="0"/>
      <c r="AMH1493" s="0"/>
      <c r="AMI1493" s="0"/>
      <c r="AMJ1493" s="0"/>
    </row>
    <row r="1494" s="439" customFormat="true" ht="14.1" hidden="false" customHeight="true" outlineLevel="0" collapsed="false">
      <c r="A1494" s="1367" t="s">
        <v>3263</v>
      </c>
      <c r="B1494" s="1147" t="s">
        <v>5977</v>
      </c>
      <c r="C1494" s="1353" t="s">
        <v>36</v>
      </c>
      <c r="D1494" s="1215"/>
      <c r="E1494" s="1215" t="s">
        <v>3262</v>
      </c>
      <c r="F1494" s="1215" t="s">
        <v>3261</v>
      </c>
      <c r="G1494" s="1216"/>
      <c r="H1494" s="1152" t="n">
        <v>0.085</v>
      </c>
      <c r="I1494" s="1152" t="n">
        <v>0.0875</v>
      </c>
      <c r="J1494" s="1153" t="s">
        <v>5772</v>
      </c>
      <c r="K1494" s="1216" t="s">
        <v>14602</v>
      </c>
      <c r="L1494" s="1216" t="s">
        <v>4720</v>
      </c>
      <c r="M1494" s="1215" t="s">
        <v>4686</v>
      </c>
      <c r="N1494" s="1217" t="n">
        <v>94103</v>
      </c>
      <c r="O1494" s="1283"/>
      <c r="P1494" s="1156"/>
      <c r="Q1494" s="1217"/>
      <c r="R1494" s="1219"/>
      <c r="S1494" s="1217"/>
      <c r="T1494" s="1220"/>
      <c r="U1494" s="1219"/>
      <c r="V1494" s="1217"/>
      <c r="W1494" s="1217"/>
      <c r="X1494" s="1217"/>
      <c r="Y1494" s="1217"/>
      <c r="Z1494" s="1217"/>
      <c r="AA1494" s="1158"/>
      <c r="AB1494" s="1221"/>
      <c r="AC1494" s="1222" t="s">
        <v>8019</v>
      </c>
      <c r="AD1494" s="1223"/>
      <c r="AE1494" s="1222"/>
      <c r="AF1494" s="1222" t="s">
        <v>8110</v>
      </c>
      <c r="AG1494" s="1222"/>
      <c r="AH1494" s="1222"/>
      <c r="AI1494" s="1222"/>
      <c r="AJ1494" s="1224" t="s">
        <v>4716</v>
      </c>
      <c r="AK1494" s="1164" t="s">
        <v>5946</v>
      </c>
      <c r="AL1494" s="1165" t="s">
        <v>6064</v>
      </c>
      <c r="AM1494" s="1216" t="s">
        <v>14602</v>
      </c>
      <c r="AN1494" s="1225"/>
      <c r="AO1494" s="1216" t="s">
        <v>4720</v>
      </c>
      <c r="AP1494" s="1215" t="s">
        <v>4686</v>
      </c>
      <c r="AQ1494" s="1217" t="n">
        <v>94103</v>
      </c>
      <c r="AR1494" s="1216" t="s">
        <v>3261</v>
      </c>
      <c r="AS1494" s="1373"/>
      <c r="AT1494" s="1227"/>
      <c r="AU1494" s="1228"/>
      <c r="AV1494" s="1229"/>
      <c r="AW1494" s="1229"/>
      <c r="AX1494" s="1229"/>
      <c r="AY1494" s="1229"/>
      <c r="AZ1494" s="1229"/>
      <c r="BA1494" s="1229"/>
      <c r="BB1494" s="1229"/>
      <c r="BC1494" s="1229"/>
      <c r="BD1494" s="1229"/>
      <c r="BE1494" s="1229"/>
      <c r="BF1494" s="1229"/>
      <c r="BG1494" s="1229"/>
      <c r="BH1494" s="1229"/>
      <c r="BI1494" s="1229"/>
      <c r="BJ1494" s="1229"/>
      <c r="BK1494" s="1229"/>
      <c r="BL1494" s="1208"/>
      <c r="BM1494" s="1208"/>
      <c r="BN1494" s="1208"/>
      <c r="BO1494" s="1147"/>
      <c r="BP1494" s="1147"/>
      <c r="ALZ1494" s="0"/>
      <c r="AMA1494" s="0"/>
      <c r="AMB1494" s="0"/>
      <c r="AMC1494" s="0"/>
      <c r="AMD1494" s="0"/>
      <c r="AME1494" s="0"/>
      <c r="AMF1494" s="0"/>
      <c r="AMG1494" s="0"/>
      <c r="AMH1494" s="0"/>
      <c r="AMI1494" s="0"/>
      <c r="AMJ1494" s="0"/>
    </row>
    <row r="1495" s="439" customFormat="true" ht="14.1" hidden="false" customHeight="true" outlineLevel="0" collapsed="false">
      <c r="A1495" s="1367" t="s">
        <v>14603</v>
      </c>
      <c r="B1495" s="1147" t="s">
        <v>5977</v>
      </c>
      <c r="C1495" s="1333" t="s">
        <v>36</v>
      </c>
      <c r="D1495" s="1241"/>
      <c r="E1495" s="1201" t="s">
        <v>2455</v>
      </c>
      <c r="F1495" s="1201" t="s">
        <v>14604</v>
      </c>
      <c r="G1495" s="1202"/>
      <c r="H1495" s="1152" t="n">
        <v>0.0925</v>
      </c>
      <c r="I1495" s="1152"/>
      <c r="J1495" s="1153" t="s">
        <v>5940</v>
      </c>
      <c r="K1495" s="1147" t="s">
        <v>14605</v>
      </c>
      <c r="L1495" s="1147" t="s">
        <v>5356</v>
      </c>
      <c r="M1495" s="1201" t="s">
        <v>4686</v>
      </c>
      <c r="N1495" s="1203" t="n">
        <v>94566</v>
      </c>
      <c r="O1495" s="1218" t="s">
        <v>11582</v>
      </c>
      <c r="P1495" s="1217"/>
      <c r="Q1495" s="1156"/>
      <c r="R1495" s="1204"/>
      <c r="S1495" s="1205"/>
      <c r="T1495" s="1206"/>
      <c r="U1495" s="1204"/>
      <c r="V1495" s="1201"/>
      <c r="W1495" s="1201"/>
      <c r="X1495" s="1201"/>
      <c r="Y1495" s="1201"/>
      <c r="Z1495" s="1205"/>
      <c r="AA1495" s="1158"/>
      <c r="AB1495" s="1202"/>
      <c r="AC1495" s="1161" t="s">
        <v>7595</v>
      </c>
      <c r="AD1495" s="1162" t="s">
        <v>7580</v>
      </c>
      <c r="AE1495" s="1162" t="s">
        <v>7555</v>
      </c>
      <c r="AF1495" s="1162" t="s">
        <v>7682</v>
      </c>
      <c r="AG1495" s="1162"/>
      <c r="AH1495" s="1162"/>
      <c r="AI1495" s="1162"/>
      <c r="AJ1495" s="1163" t="s">
        <v>4716</v>
      </c>
      <c r="AK1495" s="1164" t="s">
        <v>5946</v>
      </c>
      <c r="AL1495" s="1386" t="s">
        <v>6064</v>
      </c>
      <c r="AM1495" s="1147" t="s">
        <v>14605</v>
      </c>
      <c r="AN1495" s="1209"/>
      <c r="AO1495" s="1147" t="s">
        <v>5356</v>
      </c>
      <c r="AP1495" s="1201" t="s">
        <v>4686</v>
      </c>
      <c r="AQ1495" s="1203" t="n">
        <v>94566</v>
      </c>
      <c r="AR1495" s="1201" t="s">
        <v>14604</v>
      </c>
      <c r="AS1495" s="1372"/>
      <c r="AT1495" s="1210"/>
      <c r="AU1495" s="1204"/>
      <c r="AV1495" s="1211"/>
      <c r="AW1495" s="1212"/>
      <c r="AX1495" s="1212"/>
      <c r="AY1495" s="1212"/>
      <c r="AZ1495" s="1212"/>
      <c r="BA1495" s="1212"/>
      <c r="BB1495" s="1212"/>
      <c r="BC1495" s="1212"/>
      <c r="BD1495" s="1212"/>
      <c r="BE1495" s="1212"/>
      <c r="BF1495" s="1212"/>
      <c r="BG1495" s="1212"/>
      <c r="BH1495" s="1212"/>
      <c r="BI1495" s="1212"/>
      <c r="BJ1495" s="1212"/>
      <c r="BK1495" s="1212"/>
      <c r="BL1495" s="1213"/>
      <c r="BM1495" s="1213"/>
      <c r="BN1495" s="1213"/>
      <c r="BO1495" s="1147"/>
      <c r="BP1495" s="1147"/>
      <c r="ALZ1495" s="0"/>
      <c r="AMA1495" s="0"/>
      <c r="AMB1495" s="0"/>
      <c r="AMC1495" s="0"/>
      <c r="AMD1495" s="0"/>
      <c r="AME1495" s="0"/>
      <c r="AMF1495" s="0"/>
      <c r="AMG1495" s="0"/>
      <c r="AMH1495" s="0"/>
      <c r="AMI1495" s="0"/>
      <c r="AMJ1495" s="0"/>
    </row>
    <row r="1496" s="439" customFormat="true" ht="14.1" hidden="false" customHeight="true" outlineLevel="0" collapsed="false">
      <c r="A1496" s="1370" t="s">
        <v>10209</v>
      </c>
      <c r="B1496" s="1108" t="s">
        <v>5977</v>
      </c>
      <c r="C1496" s="1371" t="s">
        <v>4715</v>
      </c>
      <c r="D1496" s="1265"/>
      <c r="E1496" s="1265" t="s">
        <v>14606</v>
      </c>
      <c r="F1496" s="1266" t="s">
        <v>10211</v>
      </c>
      <c r="G1496" s="1265"/>
      <c r="H1496" s="1112" t="n">
        <v>0.09</v>
      </c>
      <c r="I1496" s="1112"/>
      <c r="J1496" s="1113" t="s">
        <v>6018</v>
      </c>
      <c r="K1496" s="1266" t="s">
        <v>10212</v>
      </c>
      <c r="L1496" s="1266" t="s">
        <v>6036</v>
      </c>
      <c r="M1496" s="1265" t="s">
        <v>4686</v>
      </c>
      <c r="N1496" s="1267" t="n">
        <v>94022</v>
      </c>
      <c r="O1496" s="1115" t="s">
        <v>10213</v>
      </c>
      <c r="P1496" s="1267"/>
      <c r="Q1496" s="1267"/>
      <c r="R1496" s="1268"/>
      <c r="S1496" s="1267"/>
      <c r="T1496" s="1269"/>
      <c r="U1496" s="1268"/>
      <c r="V1496" s="1267"/>
      <c r="W1496" s="1267"/>
      <c r="X1496" s="1267"/>
      <c r="Y1496" s="1267"/>
      <c r="Z1496" s="1267"/>
      <c r="AA1496" s="1121"/>
      <c r="AB1496" s="1270"/>
      <c r="AC1496" s="1123" t="s">
        <v>7625</v>
      </c>
      <c r="AD1496" s="1124" t="s">
        <v>7848</v>
      </c>
      <c r="AE1496" s="1123" t="s">
        <v>7580</v>
      </c>
      <c r="AF1496" s="1123" t="s">
        <v>7682</v>
      </c>
      <c r="AG1496" s="1123"/>
      <c r="AH1496" s="1123"/>
      <c r="AI1496" s="1123"/>
      <c r="AJ1496" s="1125" t="s">
        <v>7581</v>
      </c>
      <c r="AK1496" s="1126" t="s">
        <v>5946</v>
      </c>
      <c r="AL1496" s="1127" t="s">
        <v>6064</v>
      </c>
      <c r="AM1496" s="1266" t="s">
        <v>10212</v>
      </c>
      <c r="AN1496" s="1271"/>
      <c r="AO1496" s="1266" t="s">
        <v>6036</v>
      </c>
      <c r="AP1496" s="1265" t="s">
        <v>4686</v>
      </c>
      <c r="AQ1496" s="1267" t="n">
        <v>94022</v>
      </c>
      <c r="AR1496" s="1266" t="s">
        <v>10211</v>
      </c>
      <c r="AS1496" s="1319"/>
      <c r="AT1496" s="1272"/>
      <c r="AU1496" s="1273"/>
      <c r="AV1496" s="1274"/>
      <c r="AW1496" s="1274"/>
      <c r="AX1496" s="1274"/>
      <c r="AY1496" s="1274"/>
      <c r="AZ1496" s="1274"/>
      <c r="BA1496" s="1274"/>
      <c r="BB1496" s="1274"/>
      <c r="BC1496" s="1274"/>
      <c r="BD1496" s="1274"/>
      <c r="BE1496" s="1274"/>
      <c r="BF1496" s="1274"/>
      <c r="BG1496" s="1274"/>
      <c r="BH1496" s="1274"/>
      <c r="BI1496" s="1274"/>
      <c r="BJ1496" s="1274"/>
      <c r="BK1496" s="1274"/>
      <c r="BL1496" s="1141"/>
      <c r="BM1496" s="1141"/>
      <c r="BN1496" s="1141"/>
      <c r="BO1496" s="1108"/>
      <c r="BP1496" s="1108"/>
      <c r="ALZ1496" s="0"/>
      <c r="AMA1496" s="0"/>
      <c r="AMB1496" s="0"/>
      <c r="AMC1496" s="0"/>
      <c r="AMD1496" s="0"/>
      <c r="AME1496" s="0"/>
      <c r="AMF1496" s="0"/>
      <c r="AMG1496" s="0"/>
      <c r="AMH1496" s="0"/>
      <c r="AMI1496" s="0"/>
      <c r="AMJ1496" s="0"/>
    </row>
    <row r="1497" s="439" customFormat="true" ht="14.1" hidden="false" customHeight="true" outlineLevel="0" collapsed="false">
      <c r="A1497" s="41" t="s">
        <v>3323</v>
      </c>
      <c r="B1497" s="412" t="s">
        <v>5977</v>
      </c>
      <c r="C1497" s="479" t="s">
        <v>36</v>
      </c>
      <c r="D1497" s="480"/>
      <c r="E1497" s="480" t="s">
        <v>3322</v>
      </c>
      <c r="F1497" s="489" t="s">
        <v>3321</v>
      </c>
      <c r="G1497" s="580"/>
      <c r="H1497" s="427" t="n">
        <v>0.095</v>
      </c>
      <c r="I1497" s="427" t="n">
        <v>0.09</v>
      </c>
      <c r="J1497" s="428" t="s">
        <v>6359</v>
      </c>
      <c r="K1497" s="489" t="s">
        <v>8802</v>
      </c>
      <c r="L1497" s="489" t="s">
        <v>8298</v>
      </c>
      <c r="M1497" s="480" t="s">
        <v>4686</v>
      </c>
      <c r="N1497" s="490" t="n">
        <v>90026</v>
      </c>
      <c r="O1497" s="566"/>
      <c r="P1497" s="544"/>
      <c r="Q1497" s="490"/>
      <c r="R1497" s="491"/>
      <c r="S1497" s="490"/>
      <c r="T1497" s="492"/>
      <c r="U1497" s="491"/>
      <c r="V1497" s="490"/>
      <c r="W1497" s="490"/>
      <c r="X1497" s="490"/>
      <c r="Y1497" s="490"/>
      <c r="Z1497" s="490"/>
      <c r="AA1497" s="433"/>
      <c r="AB1497" s="493"/>
      <c r="AC1497" s="594"/>
      <c r="AD1497" s="595"/>
      <c r="AE1497" s="595"/>
      <c r="AF1497" s="595"/>
      <c r="AG1497" s="595"/>
      <c r="AH1497" s="595"/>
      <c r="AI1497" s="595"/>
      <c r="AJ1497" s="596"/>
      <c r="AK1497" s="437" t="s">
        <v>5946</v>
      </c>
      <c r="AL1497" s="438" t="s">
        <v>6064</v>
      </c>
      <c r="AM1497" s="489" t="s">
        <v>8802</v>
      </c>
      <c r="AN1497" s="494"/>
      <c r="AO1497" s="489" t="s">
        <v>8298</v>
      </c>
      <c r="AP1497" s="480" t="s">
        <v>4686</v>
      </c>
      <c r="AQ1497" s="490" t="n">
        <v>90026</v>
      </c>
      <c r="AR1497" s="489" t="s">
        <v>3321</v>
      </c>
      <c r="AS1497" s="540"/>
      <c r="AT1497" s="495"/>
      <c r="AU1497" s="496"/>
      <c r="AV1497" s="497"/>
      <c r="AW1497" s="497"/>
      <c r="AX1497" s="497"/>
      <c r="AY1497" s="497"/>
      <c r="AZ1497" s="497"/>
      <c r="BA1497" s="497"/>
      <c r="BB1497" s="497"/>
      <c r="BC1497" s="497"/>
      <c r="BD1497" s="497"/>
      <c r="BE1497" s="497"/>
      <c r="BF1497" s="497"/>
      <c r="BG1497" s="497"/>
      <c r="BH1497" s="497"/>
      <c r="BI1497" s="497"/>
      <c r="BJ1497" s="497"/>
      <c r="BK1497" s="497"/>
      <c r="BL1497" s="498"/>
      <c r="BM1497" s="498"/>
      <c r="BN1497" s="498"/>
      <c r="BO1497" s="412"/>
      <c r="BP1497" s="412"/>
      <c r="ALZ1497" s="0"/>
      <c r="AMA1497" s="0"/>
      <c r="AMB1497" s="0"/>
      <c r="AMC1497" s="0"/>
      <c r="AMD1497" s="0"/>
      <c r="AME1497" s="0"/>
      <c r="AMF1497" s="0"/>
      <c r="AMG1497" s="0"/>
      <c r="AMH1497" s="0"/>
      <c r="AMI1497" s="0"/>
      <c r="AMJ1497" s="0"/>
    </row>
    <row r="1498" s="439" customFormat="true" ht="14.1" hidden="false" customHeight="true" outlineLevel="0" collapsed="false">
      <c r="A1498" s="507" t="s">
        <v>9093</v>
      </c>
      <c r="B1498" s="412" t="s">
        <v>4682</v>
      </c>
      <c r="C1498" s="508" t="s">
        <v>5959</v>
      </c>
      <c r="D1498" s="120"/>
      <c r="E1498" s="120" t="s">
        <v>9094</v>
      </c>
      <c r="F1498" s="463" t="s">
        <v>9095</v>
      </c>
      <c r="G1498" s="460" t="s">
        <v>9096</v>
      </c>
      <c r="H1498" s="427" t="n">
        <v>0.08125</v>
      </c>
      <c r="I1498" s="427"/>
      <c r="J1498" s="428" t="s">
        <v>6303</v>
      </c>
      <c r="K1498" s="412" t="s">
        <v>9097</v>
      </c>
      <c r="L1498" s="412" t="s">
        <v>5875</v>
      </c>
      <c r="M1498" s="120" t="s">
        <v>4686</v>
      </c>
      <c r="N1498" s="457" t="n">
        <v>95688</v>
      </c>
      <c r="O1498" s="430"/>
      <c r="P1498" s="490"/>
      <c r="Q1498" s="431"/>
      <c r="R1498" s="459" t="s">
        <v>9098</v>
      </c>
      <c r="S1498" s="460" t="s">
        <v>9099</v>
      </c>
      <c r="T1498" s="461"/>
      <c r="U1498" s="459"/>
      <c r="V1498" s="120"/>
      <c r="W1498" s="120"/>
      <c r="X1498" s="120"/>
      <c r="Y1498" s="120"/>
      <c r="Z1498" s="460"/>
      <c r="AA1498" s="433"/>
      <c r="AB1498" s="456"/>
      <c r="AC1498" s="641"/>
      <c r="AD1498" s="642"/>
      <c r="AE1498" s="641"/>
      <c r="AF1498" s="641"/>
      <c r="AG1498" s="641"/>
      <c r="AH1498" s="641"/>
      <c r="AI1498" s="641"/>
      <c r="AJ1498" s="643"/>
      <c r="AK1498" s="437" t="s">
        <v>5946</v>
      </c>
      <c r="AL1498" s="438" t="s">
        <v>6064</v>
      </c>
      <c r="AM1498" s="412" t="s">
        <v>9097</v>
      </c>
      <c r="AN1498" s="462"/>
      <c r="AO1498" s="412" t="s">
        <v>5875</v>
      </c>
      <c r="AP1498" s="120" t="s">
        <v>4686</v>
      </c>
      <c r="AQ1498" s="457" t="n">
        <v>95688</v>
      </c>
      <c r="AR1498" s="463" t="s">
        <v>9095</v>
      </c>
      <c r="AS1498" s="500"/>
      <c r="AT1498" s="465"/>
      <c r="AU1498" s="459"/>
      <c r="AV1498" s="466"/>
      <c r="AW1498" s="467"/>
      <c r="AX1498" s="467"/>
      <c r="AY1498" s="467"/>
      <c r="AZ1498" s="467"/>
      <c r="BA1498" s="467"/>
      <c r="BB1498" s="467"/>
      <c r="BC1498" s="467"/>
      <c r="BD1498" s="467"/>
      <c r="BE1498" s="467"/>
      <c r="BF1498" s="467"/>
      <c r="BG1498" s="467"/>
      <c r="BH1498" s="467"/>
      <c r="BI1498" s="467"/>
      <c r="BJ1498" s="467"/>
      <c r="BK1498" s="467"/>
      <c r="BL1498" s="468"/>
      <c r="BM1498" s="468"/>
      <c r="BN1498" s="468"/>
      <c r="BO1498" s="412"/>
      <c r="BP1498" s="412"/>
      <c r="ALZ1498" s="0"/>
      <c r="AMA1498" s="0"/>
      <c r="AMB1498" s="0"/>
      <c r="AMC1498" s="0"/>
      <c r="AMD1498" s="0"/>
      <c r="AME1498" s="0"/>
      <c r="AMF1498" s="0"/>
      <c r="AMG1498" s="0"/>
      <c r="AMH1498" s="0"/>
      <c r="AMI1498" s="0"/>
      <c r="AMJ1498" s="0"/>
    </row>
    <row r="1499" s="439" customFormat="true" ht="14.1" hidden="false" customHeight="true" outlineLevel="0" collapsed="false">
      <c r="A1499" s="507" t="s">
        <v>3427</v>
      </c>
      <c r="B1499" s="412" t="s">
        <v>713</v>
      </c>
      <c r="C1499" s="562" t="s">
        <v>4715</v>
      </c>
      <c r="D1499" s="480"/>
      <c r="E1499" s="480" t="s">
        <v>3426</v>
      </c>
      <c r="F1499" s="480" t="s">
        <v>3425</v>
      </c>
      <c r="G1499" s="489"/>
      <c r="H1499" s="427" t="n">
        <v>0.0925</v>
      </c>
      <c r="I1499" s="427" t="n">
        <v>0.0925</v>
      </c>
      <c r="J1499" s="428" t="s">
        <v>7614</v>
      </c>
      <c r="K1499" s="489" t="s">
        <v>8832</v>
      </c>
      <c r="L1499" s="489" t="s">
        <v>3082</v>
      </c>
      <c r="M1499" s="480" t="s">
        <v>4686</v>
      </c>
      <c r="N1499" s="490" t="n">
        <v>94901</v>
      </c>
      <c r="O1499" s="566"/>
      <c r="P1499" s="490"/>
      <c r="Q1499" s="490"/>
      <c r="R1499" s="491"/>
      <c r="S1499" s="490"/>
      <c r="T1499" s="492"/>
      <c r="U1499" s="491"/>
      <c r="V1499" s="490"/>
      <c r="W1499" s="490"/>
      <c r="X1499" s="490"/>
      <c r="Y1499" s="490"/>
      <c r="Z1499" s="490"/>
      <c r="AA1499" s="433"/>
      <c r="AB1499" s="493"/>
      <c r="AC1499" s="645"/>
      <c r="AD1499" s="645"/>
      <c r="AE1499" s="645"/>
      <c r="AF1499" s="645"/>
      <c r="AG1499" s="645"/>
      <c r="AH1499" s="645"/>
      <c r="AI1499" s="645"/>
      <c r="AJ1499" s="498"/>
      <c r="AK1499" s="437" t="s">
        <v>5946</v>
      </c>
      <c r="AL1499" s="438" t="s">
        <v>6064</v>
      </c>
      <c r="AM1499" s="489" t="s">
        <v>8832</v>
      </c>
      <c r="AN1499" s="494"/>
      <c r="AO1499" s="489" t="s">
        <v>3082</v>
      </c>
      <c r="AP1499" s="480" t="s">
        <v>4686</v>
      </c>
      <c r="AQ1499" s="490" t="n">
        <v>94901</v>
      </c>
      <c r="AR1499" s="489" t="s">
        <v>3425</v>
      </c>
      <c r="AS1499" s="536"/>
      <c r="AT1499" s="495"/>
      <c r="AU1499" s="496"/>
      <c r="AV1499" s="497"/>
      <c r="AW1499" s="497"/>
      <c r="AX1499" s="497"/>
      <c r="AY1499" s="497"/>
      <c r="AZ1499" s="497"/>
      <c r="BA1499" s="497"/>
      <c r="BB1499" s="497"/>
      <c r="BC1499" s="497"/>
      <c r="BD1499" s="497"/>
      <c r="BE1499" s="497"/>
      <c r="BF1499" s="497"/>
      <c r="BG1499" s="497"/>
      <c r="BH1499" s="497"/>
      <c r="BI1499" s="497"/>
      <c r="BJ1499" s="497"/>
      <c r="BK1499" s="497"/>
      <c r="BL1499" s="498"/>
      <c r="BM1499" s="498"/>
      <c r="BN1499" s="498"/>
      <c r="BO1499" s="412"/>
      <c r="BP1499" s="412"/>
      <c r="ALZ1499" s="0"/>
      <c r="AMA1499" s="0"/>
      <c r="AMB1499" s="0"/>
      <c r="AMC1499" s="0"/>
      <c r="AMD1499" s="0"/>
      <c r="AME1499" s="0"/>
      <c r="AMF1499" s="0"/>
      <c r="AMG1499" s="0"/>
      <c r="AMH1499" s="0"/>
      <c r="AMI1499" s="0"/>
      <c r="AMJ1499" s="0"/>
    </row>
    <row r="1500" s="439" customFormat="true" ht="14.1" hidden="false" customHeight="true" outlineLevel="0" collapsed="false">
      <c r="A1500" s="507" t="s">
        <v>3456</v>
      </c>
      <c r="B1500" s="412" t="s">
        <v>713</v>
      </c>
      <c r="C1500" s="562" t="s">
        <v>36</v>
      </c>
      <c r="D1500" s="480" t="s">
        <v>8858</v>
      </c>
      <c r="E1500" s="480" t="s">
        <v>2554</v>
      </c>
      <c r="F1500" s="480" t="s">
        <v>3455</v>
      </c>
      <c r="G1500" s="489"/>
      <c r="H1500" s="427" t="n">
        <v>0.085</v>
      </c>
      <c r="I1500" s="427" t="n">
        <v>0.0875</v>
      </c>
      <c r="J1500" s="428" t="s">
        <v>5772</v>
      </c>
      <c r="K1500" s="489" t="s">
        <v>12903</v>
      </c>
      <c r="L1500" s="489" t="s">
        <v>4720</v>
      </c>
      <c r="M1500" s="480" t="s">
        <v>4686</v>
      </c>
      <c r="N1500" s="490" t="n">
        <v>94121</v>
      </c>
      <c r="O1500" s="458" t="s">
        <v>12904</v>
      </c>
      <c r="P1500" s="490"/>
      <c r="Q1500" s="490"/>
      <c r="R1500" s="491" t="s">
        <v>1658</v>
      </c>
      <c r="S1500" s="490"/>
      <c r="T1500" s="492"/>
      <c r="U1500" s="491"/>
      <c r="V1500" s="490"/>
      <c r="W1500" s="490"/>
      <c r="X1500" s="490"/>
      <c r="Y1500" s="490"/>
      <c r="Z1500" s="490" t="s">
        <v>6006</v>
      </c>
      <c r="AA1500" s="433" t="s">
        <v>4745</v>
      </c>
      <c r="AB1500" s="493"/>
      <c r="AC1500" s="645"/>
      <c r="AD1500" s="645"/>
      <c r="AE1500" s="645"/>
      <c r="AF1500" s="645"/>
      <c r="AG1500" s="645"/>
      <c r="AH1500" s="645"/>
      <c r="AI1500" s="645"/>
      <c r="AJ1500" s="498"/>
      <c r="AK1500" s="437" t="s">
        <v>5946</v>
      </c>
      <c r="AL1500" s="438" t="s">
        <v>6064</v>
      </c>
      <c r="AM1500" s="489" t="s">
        <v>12903</v>
      </c>
      <c r="AN1500" s="494"/>
      <c r="AO1500" s="489" t="s">
        <v>4720</v>
      </c>
      <c r="AP1500" s="480" t="s">
        <v>4686</v>
      </c>
      <c r="AQ1500" s="490" t="n">
        <v>94121</v>
      </c>
      <c r="AR1500" s="489" t="s">
        <v>3455</v>
      </c>
      <c r="AS1500" s="540"/>
      <c r="AT1500" s="495"/>
      <c r="AU1500" s="496"/>
      <c r="AV1500" s="497" t="n">
        <v>2</v>
      </c>
      <c r="AW1500" s="497"/>
      <c r="AX1500" s="497"/>
      <c r="AY1500" s="497"/>
      <c r="AZ1500" s="497"/>
      <c r="BA1500" s="497"/>
      <c r="BB1500" s="497"/>
      <c r="BC1500" s="497"/>
      <c r="BD1500" s="497"/>
      <c r="BE1500" s="497"/>
      <c r="BF1500" s="497"/>
      <c r="BG1500" s="497"/>
      <c r="BH1500" s="497"/>
      <c r="BI1500" s="497"/>
      <c r="BJ1500" s="497"/>
      <c r="BK1500" s="497"/>
      <c r="BL1500" s="498"/>
      <c r="BM1500" s="498"/>
      <c r="BN1500" s="498"/>
      <c r="BO1500" s="412"/>
      <c r="BP1500" s="412"/>
      <c r="ALZ1500" s="0"/>
      <c r="AMA1500" s="0"/>
      <c r="AMB1500" s="0"/>
      <c r="AMC1500" s="0"/>
      <c r="AMD1500" s="0"/>
      <c r="AME1500" s="0"/>
      <c r="AMF1500" s="0"/>
      <c r="AMG1500" s="0"/>
      <c r="AMH1500" s="0"/>
      <c r="AMI1500" s="0"/>
      <c r="AMJ1500" s="0"/>
    </row>
    <row r="1501" s="439" customFormat="true" ht="14.1" hidden="false" customHeight="true" outlineLevel="0" collapsed="false">
      <c r="A1501" s="41" t="s">
        <v>14607</v>
      </c>
      <c r="B1501" s="412" t="s">
        <v>4682</v>
      </c>
      <c r="C1501" s="988"/>
      <c r="D1501" s="470"/>
      <c r="E1501" s="120" t="s">
        <v>12052</v>
      </c>
      <c r="F1501" s="120" t="s">
        <v>12061</v>
      </c>
      <c r="G1501" s="456" t="s">
        <v>14608</v>
      </c>
      <c r="H1501" s="412" t="s">
        <v>12055</v>
      </c>
      <c r="I1501" s="412" t="s">
        <v>12056</v>
      </c>
      <c r="J1501" s="120" t="s">
        <v>12057</v>
      </c>
      <c r="K1501" s="458" t="s">
        <v>12058</v>
      </c>
      <c r="L1501" s="431" t="s">
        <v>12058</v>
      </c>
      <c r="M1501" s="431" t="s">
        <v>12058</v>
      </c>
      <c r="N1501" s="459" t="s">
        <v>14609</v>
      </c>
      <c r="O1501" s="456"/>
      <c r="P1501" s="594" t="s">
        <v>7625</v>
      </c>
      <c r="Q1501" s="595" t="s">
        <v>7848</v>
      </c>
      <c r="R1501" s="595"/>
      <c r="S1501" s="595" t="s">
        <v>7682</v>
      </c>
      <c r="T1501" s="595"/>
      <c r="U1501" s="595"/>
      <c r="V1501" s="595"/>
      <c r="W1501" s="596" t="s">
        <v>7581</v>
      </c>
      <c r="X1501" s="0"/>
      <c r="Y1501" s="0"/>
      <c r="Z1501" s="0"/>
      <c r="AA1501" s="0"/>
      <c r="AB1501" s="0"/>
      <c r="AC1501" s="0"/>
      <c r="AD1501" s="0"/>
      <c r="AE1501" s="0"/>
      <c r="AF1501" s="0"/>
      <c r="AG1501" s="0"/>
      <c r="AH1501" s="0"/>
      <c r="AI1501" s="0"/>
      <c r="AJ1501" s="0"/>
      <c r="AK1501" s="0"/>
      <c r="AL1501" s="0"/>
      <c r="AM1501" s="0"/>
      <c r="AN1501" s="0"/>
      <c r="AO1501" s="0"/>
      <c r="AP1501" s="0"/>
      <c r="AQ1501" s="0"/>
      <c r="AR1501" s="0"/>
      <c r="AS1501" s="0"/>
      <c r="AT1501" s="0"/>
      <c r="AU1501" s="0"/>
      <c r="AV1501" s="0"/>
      <c r="AW1501" s="0"/>
      <c r="AX1501" s="0"/>
      <c r="AY1501" s="0"/>
      <c r="AZ1501" s="0"/>
      <c r="BA1501" s="0"/>
      <c r="BB1501" s="0"/>
      <c r="BC1501" s="0"/>
      <c r="BD1501" s="0"/>
      <c r="BE1501" s="0"/>
      <c r="BF1501" s="0"/>
      <c r="BG1501" s="0"/>
      <c r="BH1501" s="0"/>
      <c r="BI1501" s="0"/>
      <c r="BJ1501" s="0"/>
      <c r="BK1501" s="0"/>
      <c r="BL1501" s="0"/>
      <c r="BM1501" s="0"/>
      <c r="BN1501" s="0"/>
      <c r="BO1501" s="0"/>
      <c r="BP1501" s="0"/>
      <c r="ALZ1501" s="0"/>
      <c r="AMA1501" s="0"/>
      <c r="AMB1501" s="0"/>
      <c r="AMC1501" s="0"/>
      <c r="AMD1501" s="0"/>
      <c r="AME1501" s="0"/>
      <c r="AMF1501" s="0"/>
      <c r="AMG1501" s="0"/>
      <c r="AMH1501" s="0"/>
      <c r="AMI1501" s="0"/>
      <c r="AMJ1501" s="0"/>
    </row>
    <row r="1502" s="439" customFormat="true" ht="14.1" hidden="false" customHeight="true" outlineLevel="0" collapsed="false">
      <c r="A1502" s="507" t="s">
        <v>3562</v>
      </c>
      <c r="B1502" s="412" t="s">
        <v>713</v>
      </c>
      <c r="C1502" s="562" t="s">
        <v>36</v>
      </c>
      <c r="D1502" s="414" t="s">
        <v>12905</v>
      </c>
      <c r="E1502" s="480" t="s">
        <v>3561</v>
      </c>
      <c r="F1502" s="480" t="s">
        <v>3560</v>
      </c>
      <c r="G1502" s="489" t="s">
        <v>12906</v>
      </c>
      <c r="H1502" s="427" t="n">
        <v>0.085</v>
      </c>
      <c r="I1502" s="427" t="n">
        <v>0.0875</v>
      </c>
      <c r="J1502" s="428" t="s">
        <v>5772</v>
      </c>
      <c r="K1502" s="489" t="s">
        <v>12907</v>
      </c>
      <c r="L1502" s="489" t="s">
        <v>4720</v>
      </c>
      <c r="M1502" s="480" t="s">
        <v>4686</v>
      </c>
      <c r="N1502" s="490" t="n">
        <v>94121</v>
      </c>
      <c r="O1502" s="458" t="s">
        <v>12908</v>
      </c>
      <c r="P1502" s="490"/>
      <c r="Q1502" s="490"/>
      <c r="R1502" s="491" t="s">
        <v>12909</v>
      </c>
      <c r="S1502" s="490" t="s">
        <v>12910</v>
      </c>
      <c r="T1502" s="492" t="s">
        <v>12911</v>
      </c>
      <c r="U1502" s="491" t="s">
        <v>12912</v>
      </c>
      <c r="V1502" s="490" t="s">
        <v>6377</v>
      </c>
      <c r="W1502" s="490"/>
      <c r="X1502" s="490"/>
      <c r="Y1502" s="490"/>
      <c r="Z1502" s="490" t="s">
        <v>6006</v>
      </c>
      <c r="AA1502" s="433" t="s">
        <v>4745</v>
      </c>
      <c r="AB1502" s="649" t="s">
        <v>12913</v>
      </c>
      <c r="AC1502" s="645"/>
      <c r="AD1502" s="645"/>
      <c r="AE1502" s="645"/>
      <c r="AF1502" s="645"/>
      <c r="AG1502" s="645"/>
      <c r="AH1502" s="645"/>
      <c r="AI1502" s="645"/>
      <c r="AJ1502" s="498"/>
      <c r="AK1502" s="437" t="s">
        <v>5946</v>
      </c>
      <c r="AL1502" s="438" t="s">
        <v>6064</v>
      </c>
      <c r="AM1502" s="489" t="s">
        <v>12907</v>
      </c>
      <c r="AN1502" s="494"/>
      <c r="AO1502" s="489" t="s">
        <v>4720</v>
      </c>
      <c r="AP1502" s="480" t="s">
        <v>4686</v>
      </c>
      <c r="AQ1502" s="490" t="n">
        <v>94121</v>
      </c>
      <c r="AR1502" s="489" t="s">
        <v>12914</v>
      </c>
      <c r="AS1502" s="540"/>
      <c r="AT1502" s="495"/>
      <c r="AU1502" s="496"/>
      <c r="AV1502" s="497" t="n">
        <v>1</v>
      </c>
      <c r="AW1502" s="497"/>
      <c r="AX1502" s="497"/>
      <c r="AY1502" s="497"/>
      <c r="AZ1502" s="497"/>
      <c r="BA1502" s="497"/>
      <c r="BB1502" s="497"/>
      <c r="BC1502" s="497"/>
      <c r="BD1502" s="497"/>
      <c r="BE1502" s="497"/>
      <c r="BF1502" s="497"/>
      <c r="BG1502" s="497"/>
      <c r="BH1502" s="497"/>
      <c r="BI1502" s="497"/>
      <c r="BJ1502" s="497"/>
      <c r="BK1502" s="497"/>
      <c r="BL1502" s="498"/>
      <c r="BM1502" s="498"/>
      <c r="BN1502" s="498"/>
      <c r="BO1502" s="412"/>
      <c r="BP1502" s="412"/>
      <c r="ALZ1502" s="0"/>
      <c r="AMA1502" s="0"/>
      <c r="AMB1502" s="0"/>
      <c r="AMC1502" s="0"/>
      <c r="AMD1502" s="0"/>
      <c r="AME1502" s="0"/>
      <c r="AMF1502" s="0"/>
      <c r="AMG1502" s="0"/>
      <c r="AMH1502" s="0"/>
      <c r="AMI1502" s="0"/>
      <c r="AMJ1502" s="0"/>
    </row>
    <row r="1503" s="439" customFormat="true" ht="14.1" hidden="false" customHeight="true" outlineLevel="0" collapsed="false">
      <c r="A1503" s="507" t="s">
        <v>3660</v>
      </c>
      <c r="B1503" s="412" t="s">
        <v>5977</v>
      </c>
      <c r="C1503" s="562" t="s">
        <v>4715</v>
      </c>
      <c r="D1503" s="480"/>
      <c r="E1503" s="480" t="s">
        <v>3659</v>
      </c>
      <c r="F1503" s="480" t="s">
        <v>3658</v>
      </c>
      <c r="G1503" s="489"/>
      <c r="H1503" s="427" t="n">
        <v>0.0825</v>
      </c>
      <c r="I1503" s="427" t="n">
        <v>0.085</v>
      </c>
      <c r="J1503" s="428" t="s">
        <v>7552</v>
      </c>
      <c r="K1503" s="489" t="s">
        <v>8833</v>
      </c>
      <c r="L1503" s="489" t="s">
        <v>5843</v>
      </c>
      <c r="M1503" s="480" t="s">
        <v>4686</v>
      </c>
      <c r="N1503" s="490" t="n">
        <v>94920</v>
      </c>
      <c r="O1503" s="458"/>
      <c r="P1503" s="490"/>
      <c r="Q1503" s="490"/>
      <c r="R1503" s="491"/>
      <c r="S1503" s="490"/>
      <c r="T1503" s="492"/>
      <c r="U1503" s="491"/>
      <c r="V1503" s="490"/>
      <c r="W1503" s="490"/>
      <c r="X1503" s="490"/>
      <c r="Y1503" s="490"/>
      <c r="Z1503" s="490"/>
      <c r="AA1503" s="433"/>
      <c r="AB1503" s="493"/>
      <c r="AC1503" s="645"/>
      <c r="AD1503" s="645"/>
      <c r="AE1503" s="645"/>
      <c r="AF1503" s="645"/>
      <c r="AG1503" s="645"/>
      <c r="AH1503" s="645"/>
      <c r="AI1503" s="645"/>
      <c r="AJ1503" s="498"/>
      <c r="AK1503" s="437" t="s">
        <v>5946</v>
      </c>
      <c r="AL1503" s="438" t="s">
        <v>6064</v>
      </c>
      <c r="AM1503" s="489" t="s">
        <v>8833</v>
      </c>
      <c r="AN1503" s="558"/>
      <c r="AO1503" s="489" t="s">
        <v>5843</v>
      </c>
      <c r="AP1503" s="480" t="s">
        <v>4686</v>
      </c>
      <c r="AQ1503" s="490" t="n">
        <v>94920</v>
      </c>
      <c r="AR1503" s="489" t="s">
        <v>3658</v>
      </c>
      <c r="AS1503" s="540"/>
      <c r="AT1503" s="495"/>
      <c r="AU1503" s="496"/>
      <c r="AV1503" s="497"/>
      <c r="AW1503" s="497"/>
      <c r="AX1503" s="497"/>
      <c r="AY1503" s="497"/>
      <c r="AZ1503" s="497"/>
      <c r="BA1503" s="497"/>
      <c r="BB1503" s="497"/>
      <c r="BC1503" s="497"/>
      <c r="BD1503" s="497"/>
      <c r="BE1503" s="497"/>
      <c r="BF1503" s="497"/>
      <c r="BG1503" s="497"/>
      <c r="BH1503" s="497"/>
      <c r="BI1503" s="497"/>
      <c r="BJ1503" s="497"/>
      <c r="BK1503" s="497"/>
      <c r="BL1503" s="498"/>
      <c r="BM1503" s="498"/>
      <c r="BN1503" s="498"/>
      <c r="BO1503" s="412"/>
      <c r="BP1503" s="412"/>
      <c r="ALZ1503" s="0"/>
      <c r="AMA1503" s="0"/>
      <c r="AMB1503" s="0"/>
      <c r="AMC1503" s="0"/>
      <c r="AMD1503" s="0"/>
      <c r="AME1503" s="0"/>
      <c r="AMF1503" s="0"/>
      <c r="AMG1503" s="0"/>
      <c r="AMH1503" s="0"/>
      <c r="AMI1503" s="0"/>
      <c r="AMJ1503" s="0"/>
    </row>
    <row r="1504" s="439" customFormat="true" ht="14.1" hidden="false" customHeight="true" outlineLevel="0" collapsed="false">
      <c r="A1504" s="1370" t="s">
        <v>10087</v>
      </c>
      <c r="B1504" s="1108" t="s">
        <v>5977</v>
      </c>
      <c r="C1504" s="1371" t="s">
        <v>6058</v>
      </c>
      <c r="D1504" s="1265"/>
      <c r="E1504" s="1265" t="s">
        <v>10088</v>
      </c>
      <c r="F1504" s="1265" t="s">
        <v>10089</v>
      </c>
      <c r="G1504" s="1266" t="s">
        <v>10090</v>
      </c>
      <c r="H1504" s="1112" t="n">
        <v>0.0825</v>
      </c>
      <c r="I1504" s="1112" t="n">
        <v>0.085</v>
      </c>
      <c r="J1504" s="1113" t="s">
        <v>7552</v>
      </c>
      <c r="K1504" s="1266" t="s">
        <v>10091</v>
      </c>
      <c r="L1504" s="1266" t="s">
        <v>5843</v>
      </c>
      <c r="M1504" s="1265" t="s">
        <v>4686</v>
      </c>
      <c r="N1504" s="1267" t="n">
        <v>94920</v>
      </c>
      <c r="O1504" s="1115"/>
      <c r="P1504" s="1267"/>
      <c r="Q1504" s="1267"/>
      <c r="R1504" s="1268"/>
      <c r="S1504" s="1267"/>
      <c r="T1504" s="1269" t="s">
        <v>6006</v>
      </c>
      <c r="U1504" s="1268" t="s">
        <v>6006</v>
      </c>
      <c r="V1504" s="1267" t="s">
        <v>6006</v>
      </c>
      <c r="W1504" s="1267" t="s">
        <v>6006</v>
      </c>
      <c r="X1504" s="1267" t="s">
        <v>6006</v>
      </c>
      <c r="Y1504" s="1267" t="s">
        <v>6006</v>
      </c>
      <c r="Z1504" s="1267" t="s">
        <v>10092</v>
      </c>
      <c r="AA1504" s="1121" t="s">
        <v>4745</v>
      </c>
      <c r="AB1504" s="1387"/>
      <c r="AC1504" s="1245" t="s">
        <v>7625</v>
      </c>
      <c r="AD1504" s="1246" t="s">
        <v>7848</v>
      </c>
      <c r="AE1504" s="1246" t="s">
        <v>7580</v>
      </c>
      <c r="AF1504" s="1246" t="s">
        <v>8516</v>
      </c>
      <c r="AG1504" s="1246"/>
      <c r="AH1504" s="1246"/>
      <c r="AI1504" s="1246" t="s">
        <v>10093</v>
      </c>
      <c r="AJ1504" s="1247" t="s">
        <v>7581</v>
      </c>
      <c r="AK1504" s="1126" t="s">
        <v>5946</v>
      </c>
      <c r="AL1504" s="1127" t="s">
        <v>6064</v>
      </c>
      <c r="AM1504" s="1266" t="s">
        <v>10091</v>
      </c>
      <c r="AN1504" s="1271"/>
      <c r="AO1504" s="1266" t="s">
        <v>5843</v>
      </c>
      <c r="AP1504" s="1265" t="s">
        <v>4686</v>
      </c>
      <c r="AQ1504" s="1267" t="n">
        <v>94920</v>
      </c>
      <c r="AR1504" s="1266" t="s">
        <v>3940</v>
      </c>
      <c r="AS1504" s="1244"/>
      <c r="AT1504" s="1272"/>
      <c r="AU1504" s="1273"/>
      <c r="AV1504" s="1274"/>
      <c r="AW1504" s="1274"/>
      <c r="AX1504" s="1274"/>
      <c r="AY1504" s="1274"/>
      <c r="AZ1504" s="1274"/>
      <c r="BA1504" s="1274"/>
      <c r="BB1504" s="1274"/>
      <c r="BC1504" s="1274"/>
      <c r="BD1504" s="1274"/>
      <c r="BE1504" s="1274"/>
      <c r="BF1504" s="1274"/>
      <c r="BG1504" s="1274"/>
      <c r="BH1504" s="1274"/>
      <c r="BI1504" s="1274"/>
      <c r="BJ1504" s="1274"/>
      <c r="BK1504" s="1274"/>
      <c r="BL1504" s="1141"/>
      <c r="BM1504" s="1141"/>
      <c r="BN1504" s="1141"/>
      <c r="BO1504" s="1108"/>
      <c r="BP1504" s="1108"/>
      <c r="ALZ1504" s="0"/>
      <c r="AMA1504" s="0"/>
      <c r="AMB1504" s="0"/>
      <c r="AMC1504" s="0"/>
      <c r="AMD1504" s="0"/>
      <c r="AME1504" s="0"/>
      <c r="AMF1504" s="0"/>
      <c r="AMG1504" s="0"/>
      <c r="AMH1504" s="0"/>
      <c r="AMI1504" s="0"/>
      <c r="AMJ1504" s="0"/>
    </row>
    <row r="1505" s="439" customFormat="true" ht="14.1" hidden="false" customHeight="true" outlineLevel="0" collapsed="false">
      <c r="A1505" s="507" t="s">
        <v>13876</v>
      </c>
      <c r="B1505" s="412" t="s">
        <v>713</v>
      </c>
      <c r="C1505" s="562" t="s">
        <v>4715</v>
      </c>
      <c r="D1505" s="480" t="s">
        <v>13877</v>
      </c>
      <c r="E1505" s="480" t="s">
        <v>13878</v>
      </c>
      <c r="F1505" s="480" t="s">
        <v>13879</v>
      </c>
      <c r="G1505" s="489"/>
      <c r="H1505" s="427" t="n">
        <v>0.0825</v>
      </c>
      <c r="I1505" s="427" t="n">
        <v>0.085</v>
      </c>
      <c r="J1505" s="428" t="s">
        <v>7552</v>
      </c>
      <c r="K1505" s="489" t="s">
        <v>13880</v>
      </c>
      <c r="L1505" s="489" t="s">
        <v>5843</v>
      </c>
      <c r="M1505" s="480" t="s">
        <v>4686</v>
      </c>
      <c r="N1505" s="490" t="n">
        <v>94920</v>
      </c>
      <c r="O1505" s="458"/>
      <c r="P1505" s="490"/>
      <c r="Q1505" s="490"/>
      <c r="R1505" s="491"/>
      <c r="S1505" s="490"/>
      <c r="T1505" s="492"/>
      <c r="U1505" s="491"/>
      <c r="V1505" s="490"/>
      <c r="W1505" s="490"/>
      <c r="X1505" s="490"/>
      <c r="Y1505" s="490"/>
      <c r="Z1505" s="490"/>
      <c r="AA1505" s="433"/>
      <c r="AB1505" s="649"/>
      <c r="AC1505" s="594"/>
      <c r="AD1505" s="595"/>
      <c r="AE1505" s="595"/>
      <c r="AF1505" s="595"/>
      <c r="AG1505" s="595"/>
      <c r="AH1505" s="595"/>
      <c r="AI1505" s="595"/>
      <c r="AJ1505" s="596"/>
      <c r="AK1505" s="437" t="s">
        <v>5946</v>
      </c>
      <c r="AL1505" s="438" t="s">
        <v>6064</v>
      </c>
      <c r="AM1505" s="489" t="s">
        <v>13880</v>
      </c>
      <c r="AN1505" s="494"/>
      <c r="AO1505" s="489" t="s">
        <v>5843</v>
      </c>
      <c r="AP1505" s="480" t="s">
        <v>4686</v>
      </c>
      <c r="AQ1505" s="490" t="n">
        <v>94920</v>
      </c>
      <c r="AR1505" s="489" t="s">
        <v>13879</v>
      </c>
      <c r="AS1505" s="536"/>
      <c r="AT1505" s="495"/>
      <c r="AU1505" s="496"/>
      <c r="AV1505" s="497" t="n">
        <v>1</v>
      </c>
      <c r="AW1505" s="497"/>
      <c r="AX1505" s="497"/>
      <c r="AY1505" s="497"/>
      <c r="AZ1505" s="497"/>
      <c r="BA1505" s="497"/>
      <c r="BB1505" s="497"/>
      <c r="BC1505" s="497"/>
      <c r="BD1505" s="497"/>
      <c r="BE1505" s="497"/>
      <c r="BF1505" s="497"/>
      <c r="BG1505" s="497"/>
      <c r="BH1505" s="497"/>
      <c r="BI1505" s="497"/>
      <c r="BJ1505" s="497"/>
      <c r="BK1505" s="497"/>
      <c r="BL1505" s="498"/>
      <c r="BM1505" s="498"/>
      <c r="BN1505" s="498"/>
      <c r="BO1505" s="412"/>
      <c r="BP1505" s="412"/>
      <c r="ALZ1505" s="0"/>
      <c r="AMA1505" s="0"/>
      <c r="AMB1505" s="0"/>
      <c r="AMC1505" s="0"/>
      <c r="AMD1505" s="0"/>
      <c r="AME1505" s="0"/>
      <c r="AMF1505" s="0"/>
      <c r="AMG1505" s="0"/>
      <c r="AMH1505" s="0"/>
      <c r="AMI1505" s="0"/>
      <c r="AMJ1505" s="0"/>
    </row>
    <row r="1506" s="439" customFormat="true" ht="14.1" hidden="false" customHeight="true" outlineLevel="0" collapsed="false">
      <c r="A1506" s="507" t="s">
        <v>9603</v>
      </c>
      <c r="B1506" s="412" t="s">
        <v>5977</v>
      </c>
      <c r="C1506" s="562" t="s">
        <v>36</v>
      </c>
      <c r="D1506" s="480"/>
      <c r="E1506" s="480" t="s">
        <v>9604</v>
      </c>
      <c r="F1506" s="480" t="s">
        <v>9605</v>
      </c>
      <c r="G1506" s="489" t="s">
        <v>9606</v>
      </c>
      <c r="H1506" s="427" t="n">
        <v>0.085</v>
      </c>
      <c r="I1506" s="427"/>
      <c r="J1506" s="428" t="s">
        <v>5980</v>
      </c>
      <c r="K1506" s="489" t="s">
        <v>9607</v>
      </c>
      <c r="L1506" s="489" t="s">
        <v>9608</v>
      </c>
      <c r="M1506" s="480" t="s">
        <v>4686</v>
      </c>
      <c r="N1506" s="490" t="n">
        <v>95452</v>
      </c>
      <c r="O1506" s="458"/>
      <c r="P1506" s="431"/>
      <c r="Q1506" s="490"/>
      <c r="R1506" s="491"/>
      <c r="S1506" s="490"/>
      <c r="T1506" s="492"/>
      <c r="U1506" s="491"/>
      <c r="V1506" s="490"/>
      <c r="W1506" s="490"/>
      <c r="X1506" s="490"/>
      <c r="Y1506" s="490"/>
      <c r="Z1506" s="490"/>
      <c r="AA1506" s="433"/>
      <c r="AB1506" s="649"/>
      <c r="AC1506" s="594" t="s">
        <v>9609</v>
      </c>
      <c r="AD1506" s="595" t="s">
        <v>9610</v>
      </c>
      <c r="AE1506" s="595" t="s">
        <v>7682</v>
      </c>
      <c r="AF1506" s="595"/>
      <c r="AG1506" s="595"/>
      <c r="AH1506" s="595"/>
      <c r="AI1506" s="595"/>
      <c r="AJ1506" s="596"/>
      <c r="AK1506" s="437" t="s">
        <v>5946</v>
      </c>
      <c r="AL1506" s="438" t="s">
        <v>6064</v>
      </c>
      <c r="AM1506" s="489" t="s">
        <v>9607</v>
      </c>
      <c r="AN1506" s="494"/>
      <c r="AO1506" s="489" t="s">
        <v>9608</v>
      </c>
      <c r="AP1506" s="480" t="s">
        <v>4686</v>
      </c>
      <c r="AQ1506" s="490" t="n">
        <v>95452</v>
      </c>
      <c r="AR1506" s="489" t="s">
        <v>9605</v>
      </c>
      <c r="AS1506" s="536"/>
      <c r="AT1506" s="495"/>
      <c r="AU1506" s="496"/>
      <c r="AV1506" s="497"/>
      <c r="AW1506" s="497"/>
      <c r="AX1506" s="497"/>
      <c r="AY1506" s="497"/>
      <c r="AZ1506" s="497"/>
      <c r="BA1506" s="497"/>
      <c r="BB1506" s="497"/>
      <c r="BC1506" s="497"/>
      <c r="BD1506" s="497"/>
      <c r="BE1506" s="497"/>
      <c r="BF1506" s="497"/>
      <c r="BG1506" s="497"/>
      <c r="BH1506" s="497"/>
      <c r="BI1506" s="497"/>
      <c r="BJ1506" s="497"/>
      <c r="BK1506" s="497"/>
      <c r="BL1506" s="498"/>
      <c r="BM1506" s="498"/>
      <c r="BN1506" s="498"/>
      <c r="BO1506" s="412"/>
      <c r="BP1506" s="412"/>
      <c r="ALZ1506" s="0"/>
      <c r="AMA1506" s="0"/>
      <c r="AMB1506" s="0"/>
      <c r="AMC1506" s="0"/>
      <c r="AMD1506" s="0"/>
      <c r="AME1506" s="0"/>
      <c r="AMF1506" s="0"/>
      <c r="AMG1506" s="0"/>
      <c r="AMH1506" s="0"/>
      <c r="AMI1506" s="0"/>
      <c r="AMJ1506" s="0"/>
    </row>
    <row r="1507" s="439" customFormat="true" ht="14.1" hidden="false" customHeight="true" outlineLevel="0" collapsed="false">
      <c r="A1507" s="41" t="s">
        <v>3713</v>
      </c>
      <c r="B1507" s="412" t="s">
        <v>713</v>
      </c>
      <c r="C1507" s="413" t="s">
        <v>36</v>
      </c>
      <c r="D1507" s="414"/>
      <c r="E1507" s="425" t="s">
        <v>1402</v>
      </c>
      <c r="F1507" s="425" t="s">
        <v>3712</v>
      </c>
      <c r="G1507" s="426"/>
      <c r="H1507" s="427" t="n">
        <v>0.095</v>
      </c>
      <c r="I1507" s="538" t="n">
        <v>0.095</v>
      </c>
      <c r="J1507" s="428" t="s">
        <v>5954</v>
      </c>
      <c r="K1507" s="412" t="s">
        <v>12915</v>
      </c>
      <c r="L1507" s="412" t="s">
        <v>5956</v>
      </c>
      <c r="M1507" s="414" t="s">
        <v>4686</v>
      </c>
      <c r="N1507" s="429" t="n">
        <v>94608</v>
      </c>
      <c r="O1507" s="430"/>
      <c r="P1507" s="431"/>
      <c r="Q1507" s="432"/>
      <c r="R1507" s="414"/>
      <c r="S1507" s="433"/>
      <c r="T1507" s="434"/>
      <c r="U1507" s="414"/>
      <c r="V1507" s="425"/>
      <c r="W1507" s="425"/>
      <c r="X1507" s="425"/>
      <c r="Y1507" s="425"/>
      <c r="Z1507" s="433"/>
      <c r="AA1507" s="433"/>
      <c r="AB1507" s="435"/>
      <c r="AC1507" s="641"/>
      <c r="AD1507" s="642"/>
      <c r="AE1507" s="641"/>
      <c r="AF1507" s="641"/>
      <c r="AG1507" s="641"/>
      <c r="AH1507" s="641"/>
      <c r="AI1507" s="641"/>
      <c r="AJ1507" s="643"/>
      <c r="AK1507" s="437" t="s">
        <v>5946</v>
      </c>
      <c r="AL1507" s="438" t="s">
        <v>6064</v>
      </c>
      <c r="AM1507" s="412" t="s">
        <v>12915</v>
      </c>
      <c r="AO1507" s="412" t="s">
        <v>5956</v>
      </c>
      <c r="AP1507" s="414" t="s">
        <v>4686</v>
      </c>
      <c r="AQ1507" s="429" t="n">
        <v>94608</v>
      </c>
      <c r="AR1507" s="440" t="s">
        <v>3712</v>
      </c>
      <c r="AS1507" s="536"/>
      <c r="AT1507" s="438"/>
      <c r="AU1507" s="414"/>
      <c r="AV1507" s="442"/>
      <c r="AW1507" s="443"/>
      <c r="AX1507" s="443"/>
      <c r="AY1507" s="443"/>
      <c r="AZ1507" s="443"/>
      <c r="BA1507" s="443"/>
      <c r="BB1507" s="443"/>
      <c r="BC1507" s="443"/>
      <c r="BD1507" s="443"/>
      <c r="BE1507" s="443"/>
      <c r="BF1507" s="443"/>
      <c r="BG1507" s="443"/>
      <c r="BH1507" s="443"/>
      <c r="BI1507" s="443"/>
      <c r="BJ1507" s="443"/>
      <c r="BK1507" s="443"/>
      <c r="BL1507" s="412"/>
      <c r="BM1507" s="412"/>
      <c r="BN1507" s="412"/>
      <c r="BO1507" s="412"/>
      <c r="BP1507" s="412"/>
      <c r="ALZ1507" s="0"/>
      <c r="AMA1507" s="0"/>
      <c r="AMB1507" s="0"/>
      <c r="AMC1507" s="0"/>
      <c r="AMD1507" s="0"/>
      <c r="AME1507" s="0"/>
      <c r="AMF1507" s="0"/>
      <c r="AMG1507" s="0"/>
      <c r="AMH1507" s="0"/>
      <c r="AMI1507" s="0"/>
      <c r="AMJ1507" s="0"/>
    </row>
    <row r="1508" s="439" customFormat="true" ht="14.1" hidden="false" customHeight="true" outlineLevel="0" collapsed="false">
      <c r="A1508" s="507" t="s">
        <v>7363</v>
      </c>
      <c r="B1508" s="412" t="s">
        <v>4682</v>
      </c>
      <c r="C1508" s="508" t="s">
        <v>4733</v>
      </c>
      <c r="D1508" s="470"/>
      <c r="E1508" s="120" t="s">
        <v>2569</v>
      </c>
      <c r="F1508" s="120" t="s">
        <v>7364</v>
      </c>
      <c r="G1508" s="456"/>
      <c r="H1508" s="427" t="n">
        <v>0.085</v>
      </c>
      <c r="I1508" s="427"/>
      <c r="J1508" s="428" t="s">
        <v>5772</v>
      </c>
      <c r="K1508" s="412" t="s">
        <v>7365</v>
      </c>
      <c r="L1508" s="412" t="s">
        <v>4720</v>
      </c>
      <c r="M1508" s="120" t="s">
        <v>4686</v>
      </c>
      <c r="N1508" s="457" t="n">
        <v>94114</v>
      </c>
      <c r="O1508" s="458"/>
      <c r="P1508" s="431"/>
      <c r="Q1508" s="431"/>
      <c r="R1508" s="459"/>
      <c r="S1508" s="460"/>
      <c r="T1508" s="461"/>
      <c r="U1508" s="459"/>
      <c r="V1508" s="120"/>
      <c r="W1508" s="120"/>
      <c r="X1508" s="120"/>
      <c r="Y1508" s="120"/>
      <c r="Z1508" s="460"/>
      <c r="AA1508" s="433"/>
      <c r="AB1508" s="456"/>
      <c r="AC1508" s="594"/>
      <c r="AD1508" s="595"/>
      <c r="AE1508" s="595"/>
      <c r="AF1508" s="595"/>
      <c r="AG1508" s="595"/>
      <c r="AH1508" s="595"/>
      <c r="AI1508" s="595"/>
      <c r="AJ1508" s="596"/>
      <c r="AK1508" s="437"/>
      <c r="AL1508" s="438"/>
      <c r="AM1508" s="412" t="s">
        <v>7365</v>
      </c>
      <c r="AN1508" s="462"/>
      <c r="AO1508" s="412" t="s">
        <v>4720</v>
      </c>
      <c r="AP1508" s="120" t="s">
        <v>4686</v>
      </c>
      <c r="AQ1508" s="457" t="n">
        <v>94114</v>
      </c>
      <c r="AR1508" s="463" t="s">
        <v>7364</v>
      </c>
      <c r="AS1508" s="441"/>
      <c r="AT1508" s="465"/>
      <c r="AU1508" s="459"/>
      <c r="AV1508" s="466"/>
      <c r="AW1508" s="467"/>
      <c r="AX1508" s="467"/>
      <c r="AY1508" s="467"/>
      <c r="AZ1508" s="467"/>
      <c r="BA1508" s="467"/>
      <c r="BB1508" s="467"/>
      <c r="BC1508" s="467"/>
      <c r="BD1508" s="467"/>
      <c r="BE1508" s="467"/>
      <c r="BF1508" s="467"/>
      <c r="BG1508" s="467"/>
      <c r="BH1508" s="467"/>
      <c r="BI1508" s="467"/>
      <c r="BJ1508" s="467"/>
      <c r="BK1508" s="467"/>
      <c r="BL1508" s="468"/>
      <c r="BM1508" s="468"/>
      <c r="BN1508" s="468"/>
      <c r="BO1508" s="412"/>
      <c r="BP1508" s="412"/>
      <c r="ALZ1508" s="0"/>
      <c r="AMA1508" s="0"/>
      <c r="AMB1508" s="0"/>
      <c r="AMC1508" s="0"/>
      <c r="AMD1508" s="0"/>
      <c r="AME1508" s="0"/>
      <c r="AMF1508" s="0"/>
      <c r="AMG1508" s="0"/>
      <c r="AMH1508" s="0"/>
      <c r="AMI1508" s="0"/>
      <c r="AMJ1508" s="0"/>
    </row>
    <row r="1509" s="439" customFormat="true" ht="14.1" hidden="false" customHeight="true" outlineLevel="0" collapsed="false">
      <c r="A1509" s="507" t="s">
        <v>14610</v>
      </c>
      <c r="B1509" s="412" t="s">
        <v>6098</v>
      </c>
      <c r="C1509" s="508" t="s">
        <v>4715</v>
      </c>
      <c r="D1509" s="470"/>
      <c r="E1509" s="120" t="s">
        <v>14611</v>
      </c>
      <c r="F1509" s="120" t="s">
        <v>14612</v>
      </c>
      <c r="G1509" s="456"/>
      <c r="H1509" s="427" t="n">
        <v>0.0925</v>
      </c>
      <c r="I1509" s="427"/>
      <c r="J1509" s="428" t="s">
        <v>6018</v>
      </c>
      <c r="K1509" s="412" t="s">
        <v>14613</v>
      </c>
      <c r="L1509" s="412" t="s">
        <v>8579</v>
      </c>
      <c r="M1509" s="120" t="s">
        <v>4686</v>
      </c>
      <c r="N1509" s="457" t="n">
        <v>95010</v>
      </c>
      <c r="O1509" s="544" t="s">
        <v>14614</v>
      </c>
      <c r="P1509" s="544" t="s">
        <v>14614</v>
      </c>
      <c r="Q1509" s="544" t="s">
        <v>14614</v>
      </c>
      <c r="R1509" s="459"/>
      <c r="S1509" s="460"/>
      <c r="T1509" s="461"/>
      <c r="U1509" s="459"/>
      <c r="V1509" s="120"/>
      <c r="W1509" s="120"/>
      <c r="X1509" s="120"/>
      <c r="Y1509" s="120"/>
      <c r="Z1509" s="460"/>
      <c r="AA1509" s="433"/>
      <c r="AB1509" s="456"/>
      <c r="AC1509" s="594"/>
      <c r="AD1509" s="595"/>
      <c r="AE1509" s="595"/>
      <c r="AF1509" s="595"/>
      <c r="AG1509" s="595"/>
      <c r="AH1509" s="595"/>
      <c r="AI1509" s="595"/>
      <c r="AJ1509" s="596"/>
      <c r="AK1509" s="437"/>
      <c r="AL1509" s="431" t="s">
        <v>14615</v>
      </c>
      <c r="AM1509" s="412" t="s">
        <v>14613</v>
      </c>
      <c r="AN1509" s="462"/>
      <c r="AO1509" s="412" t="s">
        <v>8579</v>
      </c>
      <c r="AP1509" s="120" t="s">
        <v>4686</v>
      </c>
      <c r="AQ1509" s="457" t="n">
        <v>95010</v>
      </c>
      <c r="AR1509" s="463" t="s">
        <v>14612</v>
      </c>
      <c r="AS1509" s="500"/>
      <c r="AT1509" s="465"/>
      <c r="AU1509" s="459"/>
      <c r="AV1509" s="466"/>
      <c r="AW1509" s="467"/>
      <c r="AX1509" s="467"/>
      <c r="AY1509" s="467"/>
      <c r="AZ1509" s="467"/>
      <c r="BA1509" s="467"/>
      <c r="BB1509" s="467"/>
      <c r="BC1509" s="467"/>
      <c r="BD1509" s="467"/>
      <c r="BE1509" s="467"/>
      <c r="BF1509" s="467"/>
      <c r="BG1509" s="467"/>
      <c r="BH1509" s="467"/>
      <c r="BI1509" s="467"/>
      <c r="BJ1509" s="467"/>
      <c r="BK1509" s="467"/>
      <c r="BL1509" s="468"/>
      <c r="BM1509" s="468"/>
      <c r="BN1509" s="468"/>
      <c r="BO1509" s="412"/>
      <c r="BP1509" s="412"/>
      <c r="ALZ1509" s="0"/>
      <c r="AMA1509" s="0"/>
      <c r="AMB1509" s="0"/>
      <c r="AMC1509" s="0"/>
      <c r="AMD1509" s="0"/>
      <c r="AME1509" s="0"/>
      <c r="AMF1509" s="0"/>
      <c r="AMG1509" s="0"/>
      <c r="AMH1509" s="0"/>
      <c r="AMI1509" s="0"/>
      <c r="AMJ1509" s="0"/>
    </row>
    <row r="1510" s="439" customFormat="true" ht="14.1" hidden="false" customHeight="true" outlineLevel="0" collapsed="false">
      <c r="A1510" s="507" t="s">
        <v>8091</v>
      </c>
      <c r="B1510" s="412" t="s">
        <v>5977</v>
      </c>
      <c r="C1510" s="508" t="s">
        <v>4715</v>
      </c>
      <c r="D1510" s="470"/>
      <c r="E1510" s="120" t="s">
        <v>14616</v>
      </c>
      <c r="F1510" s="120" t="s">
        <v>8092</v>
      </c>
      <c r="G1510" s="456" t="s">
        <v>8093</v>
      </c>
      <c r="H1510" s="427" t="n">
        <v>0.0925</v>
      </c>
      <c r="I1510" s="427"/>
      <c r="J1510" s="428" t="s">
        <v>8094</v>
      </c>
      <c r="K1510" s="412" t="s">
        <v>8095</v>
      </c>
      <c r="L1510" s="412" t="s">
        <v>8096</v>
      </c>
      <c r="M1510" s="120" t="s">
        <v>4686</v>
      </c>
      <c r="N1510" s="457" t="n">
        <v>95023</v>
      </c>
      <c r="O1510" s="458"/>
      <c r="P1510" s="544" t="s">
        <v>8097</v>
      </c>
      <c r="Q1510" s="431"/>
      <c r="R1510" s="459"/>
      <c r="S1510" s="460"/>
      <c r="T1510" s="461"/>
      <c r="U1510" s="459"/>
      <c r="V1510" s="120"/>
      <c r="W1510" s="120"/>
      <c r="X1510" s="120"/>
      <c r="Y1510" s="120"/>
      <c r="Z1510" s="460"/>
      <c r="AA1510" s="433"/>
      <c r="AB1510" s="456"/>
      <c r="AC1510" s="594"/>
      <c r="AD1510" s="595"/>
      <c r="AE1510" s="595"/>
      <c r="AF1510" s="595"/>
      <c r="AG1510" s="595"/>
      <c r="AH1510" s="595"/>
      <c r="AI1510" s="595"/>
      <c r="AJ1510" s="596"/>
      <c r="AK1510" s="437"/>
      <c r="AL1510" s="438"/>
      <c r="AM1510" s="412" t="s">
        <v>8098</v>
      </c>
      <c r="AN1510" s="462"/>
      <c r="AO1510" s="412" t="s">
        <v>5454</v>
      </c>
      <c r="AP1510" s="120" t="s">
        <v>4686</v>
      </c>
      <c r="AQ1510" s="457" t="n">
        <v>95110</v>
      </c>
      <c r="AR1510" s="463" t="s">
        <v>8093</v>
      </c>
      <c r="AS1510" s="500"/>
      <c r="AT1510" s="465"/>
      <c r="AU1510" s="459"/>
      <c r="AV1510" s="466"/>
      <c r="AW1510" s="467"/>
      <c r="AX1510" s="467"/>
      <c r="AY1510" s="467"/>
      <c r="AZ1510" s="467"/>
      <c r="BA1510" s="467"/>
      <c r="BB1510" s="467"/>
      <c r="BC1510" s="467"/>
      <c r="BD1510" s="467"/>
      <c r="BE1510" s="467"/>
      <c r="BF1510" s="467"/>
      <c r="BG1510" s="467"/>
      <c r="BH1510" s="467"/>
      <c r="BI1510" s="467"/>
      <c r="BJ1510" s="467"/>
      <c r="BK1510" s="467"/>
      <c r="BL1510" s="468"/>
      <c r="BM1510" s="468"/>
      <c r="BN1510" s="468"/>
      <c r="BO1510" s="412"/>
      <c r="BP1510" s="412"/>
      <c r="ALZ1510" s="0"/>
      <c r="AMA1510" s="0"/>
      <c r="AMB1510" s="0"/>
      <c r="AMC1510" s="0"/>
      <c r="AMD1510" s="0"/>
      <c r="AME1510" s="0"/>
      <c r="AMF1510" s="0"/>
      <c r="AMG1510" s="0"/>
      <c r="AMH1510" s="0"/>
      <c r="AMI1510" s="0"/>
      <c r="AMJ1510" s="0"/>
    </row>
    <row r="1511" s="439" customFormat="true" ht="14.1" hidden="false" customHeight="true" outlineLevel="0" collapsed="false">
      <c r="A1511" s="507" t="s">
        <v>14617</v>
      </c>
      <c r="B1511" s="412" t="s">
        <v>6098</v>
      </c>
      <c r="C1511" s="508" t="s">
        <v>4715</v>
      </c>
      <c r="D1511" s="470"/>
      <c r="E1511" s="120" t="s">
        <v>14618</v>
      </c>
      <c r="F1511" s="120" t="s">
        <v>14619</v>
      </c>
      <c r="G1511" s="456"/>
      <c r="H1511" s="427" t="n">
        <v>0.0875</v>
      </c>
      <c r="I1511" s="427"/>
      <c r="J1511" s="428" t="s">
        <v>14620</v>
      </c>
      <c r="K1511" s="412" t="s">
        <v>14621</v>
      </c>
      <c r="L1511" s="412" t="s">
        <v>11985</v>
      </c>
      <c r="M1511" s="120" t="s">
        <v>4686</v>
      </c>
      <c r="N1511" s="457" t="n">
        <v>95330</v>
      </c>
      <c r="O1511" s="458"/>
      <c r="P1511" s="458"/>
      <c r="Q1511" s="458"/>
      <c r="R1511" s="459"/>
      <c r="S1511" s="460"/>
      <c r="T1511" s="461"/>
      <c r="U1511" s="459"/>
      <c r="V1511" s="120"/>
      <c r="W1511" s="120"/>
      <c r="X1511" s="120"/>
      <c r="Y1511" s="120"/>
      <c r="Z1511" s="460"/>
      <c r="AA1511" s="433"/>
      <c r="AB1511" s="456"/>
      <c r="AC1511" s="594"/>
      <c r="AD1511" s="595"/>
      <c r="AE1511" s="595"/>
      <c r="AF1511" s="595"/>
      <c r="AG1511" s="595"/>
      <c r="AH1511" s="595"/>
      <c r="AI1511" s="595"/>
      <c r="AJ1511" s="596"/>
      <c r="AK1511" s="437"/>
      <c r="AL1511" s="460" t="s">
        <v>14622</v>
      </c>
      <c r="AM1511" s="412" t="s">
        <v>14621</v>
      </c>
      <c r="AN1511" s="462"/>
      <c r="AO1511" s="412" t="s">
        <v>11985</v>
      </c>
      <c r="AP1511" s="120" t="s">
        <v>4686</v>
      </c>
      <c r="AQ1511" s="457" t="n">
        <v>95330</v>
      </c>
      <c r="AR1511" s="463" t="s">
        <v>14619</v>
      </c>
      <c r="AS1511" s="500"/>
      <c r="AT1511" s="465"/>
      <c r="AU1511" s="459"/>
      <c r="AV1511" s="466"/>
      <c r="AW1511" s="467"/>
      <c r="AX1511" s="467"/>
      <c r="AY1511" s="467"/>
      <c r="AZ1511" s="467"/>
      <c r="BA1511" s="467"/>
      <c r="BB1511" s="467"/>
      <c r="BC1511" s="467"/>
      <c r="BD1511" s="467"/>
      <c r="BE1511" s="467"/>
      <c r="BF1511" s="467"/>
      <c r="BG1511" s="467"/>
      <c r="BH1511" s="467"/>
      <c r="BI1511" s="467"/>
      <c r="BJ1511" s="467"/>
      <c r="BK1511" s="467"/>
      <c r="BL1511" s="468"/>
      <c r="BM1511" s="468"/>
      <c r="BN1511" s="468"/>
      <c r="BO1511" s="412"/>
      <c r="BP1511" s="412"/>
      <c r="ALZ1511" s="0"/>
      <c r="AMA1511" s="0"/>
      <c r="AMB1511" s="0"/>
      <c r="AMC1511" s="0"/>
      <c r="AMD1511" s="0"/>
      <c r="AME1511" s="0"/>
      <c r="AMF1511" s="0"/>
      <c r="AMG1511" s="0"/>
      <c r="AMH1511" s="0"/>
      <c r="AMI1511" s="0"/>
      <c r="AMJ1511" s="0"/>
    </row>
    <row r="1512" s="439" customFormat="true" ht="14.1" hidden="false" customHeight="true" outlineLevel="0" collapsed="false">
      <c r="A1512" s="507" t="s">
        <v>8834</v>
      </c>
      <c r="B1512" s="412" t="s">
        <v>5977</v>
      </c>
      <c r="C1512" s="508" t="s">
        <v>4715</v>
      </c>
      <c r="D1512" s="470"/>
      <c r="E1512" s="120" t="s">
        <v>8835</v>
      </c>
      <c r="F1512" s="120" t="s">
        <v>8093</v>
      </c>
      <c r="G1512" s="456"/>
      <c r="H1512" s="427" t="n">
        <v>0.0925</v>
      </c>
      <c r="I1512" s="427"/>
      <c r="J1512" s="428" t="s">
        <v>6018</v>
      </c>
      <c r="K1512" s="412" t="s">
        <v>8098</v>
      </c>
      <c r="L1512" s="412" t="s">
        <v>7357</v>
      </c>
      <c r="M1512" s="120" t="s">
        <v>4686</v>
      </c>
      <c r="N1512" s="457" t="n">
        <v>95110</v>
      </c>
      <c r="O1512" s="458" t="s">
        <v>8837</v>
      </c>
      <c r="P1512" s="458" t="s">
        <v>8837</v>
      </c>
      <c r="Q1512" s="431" t="s">
        <v>8838</v>
      </c>
      <c r="R1512" s="459"/>
      <c r="S1512" s="460"/>
      <c r="T1512" s="461"/>
      <c r="U1512" s="459"/>
      <c r="V1512" s="120"/>
      <c r="W1512" s="120"/>
      <c r="X1512" s="120"/>
      <c r="Y1512" s="120"/>
      <c r="Z1512" s="460"/>
      <c r="AA1512" s="433"/>
      <c r="AB1512" s="456"/>
      <c r="AC1512" s="594"/>
      <c r="AD1512" s="595"/>
      <c r="AE1512" s="595"/>
      <c r="AF1512" s="595"/>
      <c r="AG1512" s="595"/>
      <c r="AH1512" s="595"/>
      <c r="AI1512" s="595"/>
      <c r="AJ1512" s="596"/>
      <c r="AK1512" s="437"/>
      <c r="AL1512" s="438"/>
      <c r="AM1512" s="412" t="s">
        <v>8098</v>
      </c>
      <c r="AN1512" s="462"/>
      <c r="AO1512" s="412" t="s">
        <v>5454</v>
      </c>
      <c r="AP1512" s="120" t="s">
        <v>4686</v>
      </c>
      <c r="AQ1512" s="457" t="n">
        <v>95110</v>
      </c>
      <c r="AR1512" s="463" t="s">
        <v>8093</v>
      </c>
      <c r="AS1512" s="500"/>
      <c r="AT1512" s="465"/>
      <c r="AU1512" s="459"/>
      <c r="AV1512" s="466"/>
      <c r="AW1512" s="467"/>
      <c r="AX1512" s="467"/>
      <c r="AY1512" s="467"/>
      <c r="AZ1512" s="467"/>
      <c r="BA1512" s="467"/>
      <c r="BB1512" s="467"/>
      <c r="BC1512" s="467"/>
      <c r="BD1512" s="467"/>
      <c r="BE1512" s="467"/>
      <c r="BF1512" s="467"/>
      <c r="BG1512" s="467"/>
      <c r="BH1512" s="467"/>
      <c r="BI1512" s="467"/>
      <c r="BJ1512" s="467"/>
      <c r="BK1512" s="467"/>
      <c r="BL1512" s="468"/>
      <c r="BM1512" s="468"/>
      <c r="BN1512" s="468"/>
      <c r="BO1512" s="412"/>
      <c r="BP1512" s="412"/>
      <c r="ALZ1512" s="0"/>
      <c r="AMA1512" s="0"/>
      <c r="AMB1512" s="0"/>
      <c r="AMC1512" s="0"/>
      <c r="AMD1512" s="0"/>
      <c r="AME1512" s="0"/>
      <c r="AMF1512" s="0"/>
      <c r="AMG1512" s="0"/>
      <c r="AMH1512" s="0"/>
      <c r="AMI1512" s="0"/>
      <c r="AMJ1512" s="0"/>
    </row>
    <row r="1513" s="439" customFormat="true" ht="14.1" hidden="false" customHeight="true" outlineLevel="0" collapsed="false">
      <c r="A1513" s="507" t="s">
        <v>3755</v>
      </c>
      <c r="B1513" s="412" t="s">
        <v>5977</v>
      </c>
      <c r="C1513" s="563" t="s">
        <v>4715</v>
      </c>
      <c r="D1513" s="414"/>
      <c r="E1513" s="425" t="s">
        <v>3754</v>
      </c>
      <c r="F1513" s="440" t="s">
        <v>3753</v>
      </c>
      <c r="G1513" s="537"/>
      <c r="H1513" s="427" t="n">
        <v>0.095</v>
      </c>
      <c r="I1513" s="427" t="n">
        <v>0.09</v>
      </c>
      <c r="J1513" s="428" t="s">
        <v>6359</v>
      </c>
      <c r="K1513" s="412" t="s">
        <v>14623</v>
      </c>
      <c r="L1513" s="412" t="s">
        <v>14624</v>
      </c>
      <c r="M1513" s="414" t="s">
        <v>4686</v>
      </c>
      <c r="N1513" s="429" t="n">
        <v>91601</v>
      </c>
      <c r="O1513" s="430"/>
      <c r="P1513" s="431"/>
      <c r="Q1513" s="432"/>
      <c r="R1513" s="414"/>
      <c r="S1513" s="433"/>
      <c r="T1513" s="434"/>
      <c r="U1513" s="414"/>
      <c r="V1513" s="425"/>
      <c r="W1513" s="425"/>
      <c r="X1513" s="425"/>
      <c r="Y1513" s="425"/>
      <c r="Z1513" s="433"/>
      <c r="AA1513" s="433"/>
      <c r="AB1513" s="435"/>
      <c r="AC1513" s="594"/>
      <c r="AD1513" s="595"/>
      <c r="AE1513" s="595"/>
      <c r="AF1513" s="595"/>
      <c r="AG1513" s="595"/>
      <c r="AH1513" s="595"/>
      <c r="AI1513" s="595"/>
      <c r="AJ1513" s="596"/>
      <c r="AK1513" s="437" t="s">
        <v>5946</v>
      </c>
      <c r="AL1513" s="438" t="s">
        <v>6064</v>
      </c>
      <c r="AM1513" s="412" t="s">
        <v>14623</v>
      </c>
      <c r="AO1513" s="412" t="s">
        <v>14624</v>
      </c>
      <c r="AP1513" s="414" t="s">
        <v>4686</v>
      </c>
      <c r="AQ1513" s="429" t="n">
        <v>91601</v>
      </c>
      <c r="AR1513" s="440" t="s">
        <v>3753</v>
      </c>
      <c r="AS1513" s="500"/>
      <c r="AT1513" s="438"/>
      <c r="AU1513" s="414"/>
      <c r="AV1513" s="442"/>
      <c r="AW1513" s="443"/>
      <c r="AX1513" s="443"/>
      <c r="AY1513" s="443"/>
      <c r="AZ1513" s="443"/>
      <c r="BA1513" s="443"/>
      <c r="BB1513" s="443"/>
      <c r="BC1513" s="443"/>
      <c r="BD1513" s="443"/>
      <c r="BE1513" s="443"/>
      <c r="BF1513" s="443"/>
      <c r="BG1513" s="443"/>
      <c r="BH1513" s="443"/>
      <c r="BI1513" s="443"/>
      <c r="BJ1513" s="443"/>
      <c r="BK1513" s="443"/>
      <c r="BL1513" s="412"/>
      <c r="BM1513" s="412"/>
      <c r="BN1513" s="412"/>
      <c r="BO1513" s="412"/>
      <c r="BP1513" s="412"/>
      <c r="ALZ1513" s="0"/>
      <c r="AMA1513" s="0"/>
      <c r="AMB1513" s="0"/>
      <c r="AMC1513" s="0"/>
      <c r="AMD1513" s="0"/>
      <c r="AME1513" s="0"/>
      <c r="AMF1513" s="0"/>
      <c r="AMG1513" s="0"/>
      <c r="AMH1513" s="0"/>
      <c r="AMI1513" s="0"/>
      <c r="AMJ1513" s="0"/>
    </row>
    <row r="1514" s="439" customFormat="true" ht="14.1" hidden="false" customHeight="true" outlineLevel="0" collapsed="false">
      <c r="A1514" s="507" t="s">
        <v>3805</v>
      </c>
      <c r="B1514" s="412" t="s">
        <v>5977</v>
      </c>
      <c r="C1514" s="563" t="s">
        <v>36</v>
      </c>
      <c r="D1514" s="414"/>
      <c r="E1514" s="425" t="s">
        <v>3804</v>
      </c>
      <c r="F1514" s="425" t="s">
        <v>3803</v>
      </c>
      <c r="G1514" s="426"/>
      <c r="H1514" s="427" t="n">
        <v>0.0925</v>
      </c>
      <c r="I1514" s="427" t="n">
        <v>0.095</v>
      </c>
      <c r="J1514" s="428" t="s">
        <v>5940</v>
      </c>
      <c r="K1514" s="412" t="s">
        <v>7642</v>
      </c>
      <c r="L1514" s="412" t="s">
        <v>5380</v>
      </c>
      <c r="M1514" s="414" t="s">
        <v>4686</v>
      </c>
      <c r="N1514" s="429" t="n">
        <v>94710</v>
      </c>
      <c r="O1514" s="430"/>
      <c r="P1514" s="544"/>
      <c r="Q1514" s="432"/>
      <c r="R1514" s="414"/>
      <c r="S1514" s="433"/>
      <c r="T1514" s="434"/>
      <c r="U1514" s="414"/>
      <c r="V1514" s="425"/>
      <c r="W1514" s="425"/>
      <c r="X1514" s="425"/>
      <c r="Y1514" s="425"/>
      <c r="Z1514" s="433"/>
      <c r="AA1514" s="433"/>
      <c r="AB1514" s="435"/>
      <c r="AC1514" s="645"/>
      <c r="AD1514" s="645"/>
      <c r="AE1514" s="645"/>
      <c r="AF1514" s="645"/>
      <c r="AG1514" s="645"/>
      <c r="AH1514" s="645"/>
      <c r="AI1514" s="645"/>
      <c r="AJ1514" s="498"/>
      <c r="AK1514" s="437" t="s">
        <v>5946</v>
      </c>
      <c r="AL1514" s="438" t="s">
        <v>6064</v>
      </c>
      <c r="AM1514" s="412" t="s">
        <v>7642</v>
      </c>
      <c r="AO1514" s="412" t="s">
        <v>5380</v>
      </c>
      <c r="AP1514" s="414" t="s">
        <v>4686</v>
      </c>
      <c r="AQ1514" s="429" t="n">
        <v>94710</v>
      </c>
      <c r="AR1514" s="440" t="s">
        <v>3803</v>
      </c>
      <c r="AS1514" s="536"/>
      <c r="AT1514" s="438"/>
      <c r="AU1514" s="414"/>
      <c r="AV1514" s="442"/>
      <c r="AW1514" s="443"/>
      <c r="AX1514" s="443"/>
      <c r="AY1514" s="443"/>
      <c r="AZ1514" s="443"/>
      <c r="BA1514" s="443"/>
      <c r="BB1514" s="443"/>
      <c r="BC1514" s="443"/>
      <c r="BD1514" s="443"/>
      <c r="BE1514" s="443"/>
      <c r="BF1514" s="443"/>
      <c r="BG1514" s="443"/>
      <c r="BH1514" s="443"/>
      <c r="BI1514" s="443"/>
      <c r="BJ1514" s="443"/>
      <c r="BK1514" s="443"/>
      <c r="BL1514" s="412"/>
      <c r="BM1514" s="412"/>
      <c r="BN1514" s="412"/>
      <c r="BO1514" s="412"/>
      <c r="BP1514" s="412"/>
      <c r="ALZ1514" s="0"/>
      <c r="AMA1514" s="0"/>
      <c r="AMB1514" s="0"/>
      <c r="AMC1514" s="0"/>
      <c r="AMD1514" s="0"/>
      <c r="AME1514" s="0"/>
      <c r="AMF1514" s="0"/>
      <c r="AMG1514" s="0"/>
      <c r="AMH1514" s="0"/>
      <c r="AMI1514" s="0"/>
      <c r="AMJ1514" s="0"/>
    </row>
    <row r="1515" s="439" customFormat="true" ht="14.1" hidden="false" customHeight="true" outlineLevel="0" collapsed="false">
      <c r="A1515" s="1367" t="s">
        <v>9947</v>
      </c>
      <c r="B1515" s="1147" t="s">
        <v>5977</v>
      </c>
      <c r="C1515" s="1354" t="s">
        <v>4715</v>
      </c>
      <c r="D1515" s="1149"/>
      <c r="E1515" s="1150" t="s">
        <v>9948</v>
      </c>
      <c r="F1515" s="1150" t="s">
        <v>9949</v>
      </c>
      <c r="G1515" s="1151"/>
      <c r="H1515" s="1152" t="n">
        <v>0.0925</v>
      </c>
      <c r="I1515" s="1152" t="n">
        <v>0.0925</v>
      </c>
      <c r="J1515" s="1153" t="s">
        <v>7614</v>
      </c>
      <c r="K1515" s="1147" t="s">
        <v>9950</v>
      </c>
      <c r="L1515" s="1147" t="s">
        <v>3082</v>
      </c>
      <c r="M1515" s="1149" t="s">
        <v>4686</v>
      </c>
      <c r="N1515" s="1154" t="n">
        <v>94903</v>
      </c>
      <c r="O1515" s="1388" t="s">
        <v>9260</v>
      </c>
      <c r="P1515" s="1289" t="s">
        <v>7459</v>
      </c>
      <c r="Q1515" s="1294" t="s">
        <v>9261</v>
      </c>
      <c r="R1515" s="1149"/>
      <c r="S1515" s="1158"/>
      <c r="T1515" s="1159" t="s">
        <v>9264</v>
      </c>
      <c r="U1515" s="1149" t="s">
        <v>9265</v>
      </c>
      <c r="V1515" s="1150"/>
      <c r="W1515" s="1150"/>
      <c r="X1515" s="1150"/>
      <c r="Y1515" s="1150"/>
      <c r="Z1515" s="1158" t="s">
        <v>6006</v>
      </c>
      <c r="AA1515" s="1158" t="s">
        <v>4745</v>
      </c>
      <c r="AB1515" s="1160"/>
      <c r="AC1515" s="1207" t="s">
        <v>7719</v>
      </c>
      <c r="AD1515" s="1207" t="s">
        <v>9266</v>
      </c>
      <c r="AE1515" s="1207"/>
      <c r="AF1515" s="1207" t="s">
        <v>9267</v>
      </c>
      <c r="AG1515" s="1207"/>
      <c r="AH1515" s="1207"/>
      <c r="AI1515" s="1207"/>
      <c r="AJ1515" s="1208" t="s">
        <v>4716</v>
      </c>
      <c r="AK1515" s="1164" t="s">
        <v>9951</v>
      </c>
      <c r="AL1515" s="1165" t="s">
        <v>7474</v>
      </c>
      <c r="AM1515" s="1147" t="s">
        <v>7462</v>
      </c>
      <c r="AN1515" s="1166"/>
      <c r="AO1515" s="1147" t="s">
        <v>7463</v>
      </c>
      <c r="AP1515" s="1149" t="s">
        <v>9269</v>
      </c>
      <c r="AQ1515" s="1154" t="n">
        <v>46242</v>
      </c>
      <c r="AR1515" s="1167" t="s">
        <v>9265</v>
      </c>
      <c r="AS1515" s="1288"/>
      <c r="AT1515" s="1165"/>
      <c r="AU1515" s="1149"/>
      <c r="AV1515" s="1169"/>
      <c r="AW1515" s="1170"/>
      <c r="AX1515" s="1170"/>
      <c r="AY1515" s="1170"/>
      <c r="AZ1515" s="1170"/>
      <c r="BA1515" s="1170"/>
      <c r="BB1515" s="1170"/>
      <c r="BC1515" s="1170"/>
      <c r="BD1515" s="1170"/>
      <c r="BE1515" s="1170"/>
      <c r="BF1515" s="1170"/>
      <c r="BG1515" s="1170"/>
      <c r="BH1515" s="1170"/>
      <c r="BI1515" s="1170"/>
      <c r="BJ1515" s="1170"/>
      <c r="BK1515" s="1170"/>
      <c r="BL1515" s="1147"/>
      <c r="BM1515" s="1147"/>
      <c r="BN1515" s="1147"/>
      <c r="BO1515" s="1147"/>
      <c r="BP1515" s="1147"/>
      <c r="ALZ1515" s="0"/>
      <c r="AMA1515" s="0"/>
      <c r="AMB1515" s="0"/>
      <c r="AMC1515" s="0"/>
      <c r="AMD1515" s="0"/>
      <c r="AME1515" s="0"/>
      <c r="AMF1515" s="0"/>
      <c r="AMG1515" s="0"/>
      <c r="AMH1515" s="0"/>
      <c r="AMI1515" s="0"/>
      <c r="AMJ1515" s="0"/>
    </row>
    <row r="1516" s="439" customFormat="true" ht="14.1" hidden="false" customHeight="true" outlineLevel="0" collapsed="false">
      <c r="A1516" s="1367" t="s">
        <v>3893</v>
      </c>
      <c r="B1516" s="1147" t="s">
        <v>5977</v>
      </c>
      <c r="C1516" s="1333" t="s">
        <v>36</v>
      </c>
      <c r="D1516" s="1201"/>
      <c r="E1516" s="1201" t="s">
        <v>2455</v>
      </c>
      <c r="F1516" s="1201" t="s">
        <v>3891</v>
      </c>
      <c r="G1516" s="1202"/>
      <c r="H1516" s="1152" t="n">
        <v>0.085</v>
      </c>
      <c r="I1516" s="1152" t="n">
        <v>0.0875</v>
      </c>
      <c r="J1516" s="1153" t="s">
        <v>5772</v>
      </c>
      <c r="K1516" s="1147" t="s">
        <v>14294</v>
      </c>
      <c r="L1516" s="1147" t="s">
        <v>4720</v>
      </c>
      <c r="M1516" s="1201" t="s">
        <v>4686</v>
      </c>
      <c r="N1516" s="1203" t="n">
        <v>94109</v>
      </c>
      <c r="O1516" s="1289" t="s">
        <v>9547</v>
      </c>
      <c r="P1516" s="1156"/>
      <c r="Q1516" s="1156"/>
      <c r="R1516" s="1204"/>
      <c r="S1516" s="1205"/>
      <c r="T1516" s="1206"/>
      <c r="U1516" s="1204"/>
      <c r="V1516" s="1201"/>
      <c r="W1516" s="1201"/>
      <c r="X1516" s="1201"/>
      <c r="Y1516" s="1201"/>
      <c r="Z1516" s="1205"/>
      <c r="AA1516" s="1158"/>
      <c r="AB1516" s="1202"/>
      <c r="AC1516" s="1207" t="s">
        <v>7680</v>
      </c>
      <c r="AD1516" s="1207"/>
      <c r="AE1516" s="1207"/>
      <c r="AF1516" s="1207"/>
      <c r="AG1516" s="1207"/>
      <c r="AH1516" s="1207"/>
      <c r="AI1516" s="1207"/>
      <c r="AJ1516" s="1208" t="s">
        <v>4716</v>
      </c>
      <c r="AK1516" s="1164" t="s">
        <v>5946</v>
      </c>
      <c r="AL1516" s="1165" t="s">
        <v>6064</v>
      </c>
      <c r="AM1516" s="1147" t="s">
        <v>14294</v>
      </c>
      <c r="AN1516" s="1209"/>
      <c r="AO1516" s="1147" t="s">
        <v>4720</v>
      </c>
      <c r="AP1516" s="1201" t="s">
        <v>4686</v>
      </c>
      <c r="AQ1516" s="1203" t="n">
        <v>94109</v>
      </c>
      <c r="AR1516" s="1172" t="s">
        <v>3891</v>
      </c>
      <c r="AS1516" s="1288"/>
      <c r="AT1516" s="1210"/>
      <c r="AU1516" s="1204"/>
      <c r="AV1516" s="1211"/>
      <c r="AW1516" s="1212"/>
      <c r="AX1516" s="1212"/>
      <c r="AY1516" s="1212"/>
      <c r="AZ1516" s="1212"/>
      <c r="BA1516" s="1212"/>
      <c r="BB1516" s="1212"/>
      <c r="BC1516" s="1212"/>
      <c r="BD1516" s="1212"/>
      <c r="BE1516" s="1212"/>
      <c r="BF1516" s="1212"/>
      <c r="BG1516" s="1212"/>
      <c r="BH1516" s="1212"/>
      <c r="BI1516" s="1212"/>
      <c r="BJ1516" s="1212"/>
      <c r="BK1516" s="1212"/>
      <c r="BL1516" s="1213"/>
      <c r="BM1516" s="1213"/>
      <c r="BN1516" s="1213"/>
      <c r="BO1516" s="1147"/>
      <c r="BP1516" s="1147"/>
      <c r="ALZ1516" s="0"/>
      <c r="AMA1516" s="0"/>
      <c r="AMB1516" s="0"/>
      <c r="AMC1516" s="0"/>
      <c r="AMD1516" s="0"/>
      <c r="AME1516" s="0"/>
      <c r="AMF1516" s="0"/>
      <c r="AMG1516" s="0"/>
      <c r="AMH1516" s="0"/>
      <c r="AMI1516" s="0"/>
      <c r="AMJ1516" s="0"/>
    </row>
    <row r="1517" s="439" customFormat="true" ht="14.1" hidden="false" customHeight="true" outlineLevel="0" collapsed="false">
      <c r="A1517" s="507" t="s">
        <v>12916</v>
      </c>
      <c r="B1517" s="412" t="s">
        <v>713</v>
      </c>
      <c r="C1517" s="508" t="s">
        <v>36</v>
      </c>
      <c r="D1517" s="120"/>
      <c r="E1517" s="120" t="s">
        <v>4111</v>
      </c>
      <c r="F1517" s="120" t="s">
        <v>12917</v>
      </c>
      <c r="G1517" s="456"/>
      <c r="H1517" s="427" t="n">
        <v>0</v>
      </c>
      <c r="I1517" s="427" t="n">
        <v>0</v>
      </c>
      <c r="J1517" s="428" t="s">
        <v>6131</v>
      </c>
      <c r="K1517" s="412" t="s">
        <v>12918</v>
      </c>
      <c r="L1517" s="412" t="s">
        <v>12919</v>
      </c>
      <c r="M1517" s="120" t="s">
        <v>12537</v>
      </c>
      <c r="N1517" s="457" t="n">
        <v>98382</v>
      </c>
      <c r="O1517" s="430"/>
      <c r="P1517" s="431"/>
      <c r="Q1517" s="431"/>
      <c r="R1517" s="459"/>
      <c r="S1517" s="460"/>
      <c r="T1517" s="461"/>
      <c r="U1517" s="459"/>
      <c r="V1517" s="120"/>
      <c r="W1517" s="120"/>
      <c r="X1517" s="120"/>
      <c r="Y1517" s="120"/>
      <c r="Z1517" s="460"/>
      <c r="AA1517" s="433"/>
      <c r="AB1517" s="456"/>
      <c r="AC1517" s="645"/>
      <c r="AD1517" s="645"/>
      <c r="AE1517" s="645"/>
      <c r="AF1517" s="645"/>
      <c r="AG1517" s="645"/>
      <c r="AH1517" s="645"/>
      <c r="AI1517" s="645"/>
      <c r="AJ1517" s="498"/>
      <c r="AK1517" s="437" t="s">
        <v>5946</v>
      </c>
      <c r="AL1517" s="438" t="s">
        <v>6064</v>
      </c>
      <c r="AM1517" s="412" t="s">
        <v>12918</v>
      </c>
      <c r="AN1517" s="462" t="s">
        <v>12919</v>
      </c>
      <c r="AO1517" s="412" t="s">
        <v>12919</v>
      </c>
      <c r="AP1517" s="120" t="s">
        <v>12537</v>
      </c>
      <c r="AQ1517" s="457" t="n">
        <v>98382</v>
      </c>
      <c r="AR1517" s="463" t="s">
        <v>12917</v>
      </c>
      <c r="AS1517" s="536"/>
      <c r="AT1517" s="465"/>
      <c r="AU1517" s="459"/>
      <c r="AV1517" s="466"/>
      <c r="AW1517" s="467"/>
      <c r="AX1517" s="467"/>
      <c r="AY1517" s="467"/>
      <c r="AZ1517" s="467"/>
      <c r="BA1517" s="467"/>
      <c r="BB1517" s="467"/>
      <c r="BC1517" s="467"/>
      <c r="BD1517" s="467"/>
      <c r="BE1517" s="467"/>
      <c r="BF1517" s="467"/>
      <c r="BG1517" s="467"/>
      <c r="BH1517" s="467"/>
      <c r="BI1517" s="467"/>
      <c r="BJ1517" s="467"/>
      <c r="BK1517" s="467"/>
      <c r="BL1517" s="468"/>
      <c r="BM1517" s="468"/>
      <c r="BN1517" s="468"/>
      <c r="BO1517" s="412"/>
      <c r="BP1517" s="412"/>
      <c r="ALZ1517" s="0"/>
      <c r="AMA1517" s="0"/>
      <c r="AMB1517" s="0"/>
      <c r="AMC1517" s="0"/>
      <c r="AMD1517" s="0"/>
      <c r="AME1517" s="0"/>
      <c r="AMF1517" s="0"/>
      <c r="AMG1517" s="0"/>
      <c r="AMH1517" s="0"/>
      <c r="AMI1517" s="0"/>
      <c r="AMJ1517" s="0"/>
    </row>
    <row r="1518" s="439" customFormat="true" ht="14.1" hidden="false" customHeight="true" outlineLevel="0" collapsed="false">
      <c r="A1518" s="507" t="s">
        <v>14625</v>
      </c>
      <c r="B1518" s="412" t="s">
        <v>5977</v>
      </c>
      <c r="C1518" s="508" t="s">
        <v>4715</v>
      </c>
      <c r="D1518" s="120"/>
      <c r="E1518" s="120" t="s">
        <v>14626</v>
      </c>
      <c r="F1518" s="120" t="s">
        <v>14627</v>
      </c>
      <c r="G1518" s="456"/>
      <c r="H1518" s="427" t="n">
        <v>0.095</v>
      </c>
      <c r="I1518" s="427" t="n">
        <v>0.0825</v>
      </c>
      <c r="J1518" s="428" t="s">
        <v>5980</v>
      </c>
      <c r="K1518" s="412" t="s">
        <v>14628</v>
      </c>
      <c r="L1518" s="412" t="s">
        <v>4773</v>
      </c>
      <c r="M1518" s="120" t="s">
        <v>4686</v>
      </c>
      <c r="N1518" s="457" t="n">
        <v>94952</v>
      </c>
      <c r="O1518" s="430"/>
      <c r="P1518" s="490"/>
      <c r="Q1518" s="431"/>
      <c r="R1518" s="459"/>
      <c r="S1518" s="460"/>
      <c r="T1518" s="461"/>
      <c r="U1518" s="459"/>
      <c r="V1518" s="120"/>
      <c r="W1518" s="120"/>
      <c r="X1518" s="120"/>
      <c r="Y1518" s="120"/>
      <c r="Z1518" s="460"/>
      <c r="AA1518" s="433"/>
      <c r="AB1518" s="456"/>
      <c r="AC1518" s="594"/>
      <c r="AD1518" s="595"/>
      <c r="AE1518" s="595"/>
      <c r="AF1518" s="595"/>
      <c r="AG1518" s="595"/>
      <c r="AH1518" s="595"/>
      <c r="AI1518" s="595"/>
      <c r="AJ1518" s="596"/>
      <c r="AK1518" s="437" t="s">
        <v>5946</v>
      </c>
      <c r="AL1518" s="438" t="s">
        <v>6064</v>
      </c>
      <c r="AM1518" s="412" t="s">
        <v>14628</v>
      </c>
      <c r="AN1518" s="462"/>
      <c r="AO1518" s="412" t="s">
        <v>4773</v>
      </c>
      <c r="AP1518" s="120" t="s">
        <v>4686</v>
      </c>
      <c r="AQ1518" s="457" t="n">
        <v>94952</v>
      </c>
      <c r="AR1518" s="463" t="s">
        <v>14627</v>
      </c>
      <c r="AS1518" s="540"/>
      <c r="AT1518" s="465"/>
      <c r="AU1518" s="459"/>
      <c r="AV1518" s="466"/>
      <c r="AW1518" s="467"/>
      <c r="AX1518" s="467"/>
      <c r="AY1518" s="467"/>
      <c r="AZ1518" s="467"/>
      <c r="BA1518" s="467"/>
      <c r="BB1518" s="467"/>
      <c r="BC1518" s="467"/>
      <c r="BD1518" s="467"/>
      <c r="BE1518" s="467"/>
      <c r="BF1518" s="467"/>
      <c r="BG1518" s="467"/>
      <c r="BH1518" s="467"/>
      <c r="BI1518" s="467"/>
      <c r="BJ1518" s="467"/>
      <c r="BK1518" s="467"/>
      <c r="BL1518" s="468"/>
      <c r="BM1518" s="468"/>
      <c r="BN1518" s="468"/>
      <c r="BO1518" s="412"/>
      <c r="BP1518" s="412"/>
      <c r="ALZ1518" s="0"/>
      <c r="AMA1518" s="0"/>
      <c r="AMB1518" s="0"/>
      <c r="AMC1518" s="0"/>
      <c r="AMD1518" s="0"/>
      <c r="AME1518" s="0"/>
      <c r="AMF1518" s="0"/>
      <c r="AMG1518" s="0"/>
      <c r="AMH1518" s="0"/>
      <c r="AMI1518" s="0"/>
      <c r="AMJ1518" s="0"/>
    </row>
    <row r="1519" s="439" customFormat="true" ht="14.1" hidden="false" customHeight="true" outlineLevel="0" collapsed="false">
      <c r="A1519" s="507" t="s">
        <v>13266</v>
      </c>
      <c r="B1519" s="412" t="s">
        <v>5998</v>
      </c>
      <c r="C1519" s="562" t="s">
        <v>5999</v>
      </c>
      <c r="D1519" s="480"/>
      <c r="E1519" s="425" t="s">
        <v>13267</v>
      </c>
      <c r="F1519" s="480" t="s">
        <v>13268</v>
      </c>
      <c r="G1519" s="489"/>
      <c r="H1519" s="427" t="n">
        <v>0.095</v>
      </c>
      <c r="I1519" s="427" t="n">
        <v>0.09</v>
      </c>
      <c r="J1519" s="428" t="s">
        <v>6359</v>
      </c>
      <c r="K1519" s="489" t="s">
        <v>13269</v>
      </c>
      <c r="L1519" s="489" t="s">
        <v>8298</v>
      </c>
      <c r="M1519" s="480" t="s">
        <v>4686</v>
      </c>
      <c r="N1519" s="490" t="n">
        <v>90064</v>
      </c>
      <c r="O1519" s="458" t="s">
        <v>13270</v>
      </c>
      <c r="P1519" s="431"/>
      <c r="Q1519" s="490"/>
      <c r="R1519" s="491" t="s">
        <v>13271</v>
      </c>
      <c r="S1519" s="490"/>
      <c r="T1519" s="492" t="s">
        <v>13272</v>
      </c>
      <c r="U1519" s="491"/>
      <c r="V1519" s="490"/>
      <c r="W1519" s="490"/>
      <c r="X1519" s="490"/>
      <c r="Y1519" s="490"/>
      <c r="Z1519" s="490" t="s">
        <v>6006</v>
      </c>
      <c r="AA1519" s="433" t="s">
        <v>4745</v>
      </c>
      <c r="AB1519" s="493"/>
      <c r="AC1519" s="645"/>
      <c r="AD1519" s="645"/>
      <c r="AE1519" s="645"/>
      <c r="AF1519" s="645"/>
      <c r="AG1519" s="645"/>
      <c r="AH1519" s="645"/>
      <c r="AI1519" s="645"/>
      <c r="AJ1519" s="498"/>
      <c r="AK1519" s="437" t="s">
        <v>5946</v>
      </c>
      <c r="AL1519" s="438" t="s">
        <v>6064</v>
      </c>
      <c r="AM1519" s="489" t="s">
        <v>13269</v>
      </c>
      <c r="AN1519" s="494"/>
      <c r="AO1519" s="489" t="s">
        <v>8298</v>
      </c>
      <c r="AP1519" s="480" t="s">
        <v>4686</v>
      </c>
      <c r="AQ1519" s="490" t="n">
        <v>90064</v>
      </c>
      <c r="AR1519" s="489" t="s">
        <v>13268</v>
      </c>
      <c r="AS1519" s="536"/>
      <c r="AT1519" s="495" t="n">
        <v>1409153</v>
      </c>
      <c r="AU1519" s="496" t="s">
        <v>7619</v>
      </c>
      <c r="AV1519" s="497" t="n">
        <v>5</v>
      </c>
      <c r="AW1519" s="497"/>
      <c r="AX1519" s="497"/>
      <c r="AY1519" s="497"/>
      <c r="AZ1519" s="497"/>
      <c r="BA1519" s="497"/>
      <c r="BB1519" s="497"/>
      <c r="BC1519" s="497"/>
      <c r="BD1519" s="497"/>
      <c r="BE1519" s="497"/>
      <c r="BF1519" s="497"/>
      <c r="BG1519" s="497"/>
      <c r="BH1519" s="497"/>
      <c r="BI1519" s="497"/>
      <c r="BJ1519" s="497"/>
      <c r="BK1519" s="497"/>
      <c r="BL1519" s="498"/>
      <c r="BM1519" s="498"/>
      <c r="BN1519" s="498"/>
      <c r="BO1519" s="412"/>
      <c r="BP1519" s="412"/>
      <c r="ALZ1519" s="0"/>
      <c r="AMA1519" s="0"/>
      <c r="AMB1519" s="0"/>
      <c r="AMC1519" s="0"/>
      <c r="AMD1519" s="0"/>
      <c r="AME1519" s="0"/>
      <c r="AMF1519" s="0"/>
      <c r="AMG1519" s="0"/>
      <c r="AMH1519" s="0"/>
      <c r="AMI1519" s="0"/>
      <c r="AMJ1519" s="0"/>
    </row>
    <row r="1520" s="439" customFormat="true" ht="14.1" hidden="false" customHeight="true" outlineLevel="0" collapsed="false">
      <c r="A1520" s="1370" t="s">
        <v>9725</v>
      </c>
      <c r="B1520" s="1108" t="s">
        <v>713</v>
      </c>
      <c r="C1520" s="1337" t="s">
        <v>36</v>
      </c>
      <c r="D1520" s="1138" t="s">
        <v>14629</v>
      </c>
      <c r="E1520" s="1139" t="s">
        <v>1527</v>
      </c>
      <c r="F1520" s="1139" t="s">
        <v>9727</v>
      </c>
      <c r="G1520" s="1232" t="s">
        <v>14630</v>
      </c>
      <c r="H1520" s="1112" t="n">
        <v>0.085</v>
      </c>
      <c r="I1520" s="1112" t="n">
        <v>0.0875</v>
      </c>
      <c r="J1520" s="1113" t="s">
        <v>5772</v>
      </c>
      <c r="K1520" s="1108" t="s">
        <v>9729</v>
      </c>
      <c r="L1520" s="1108" t="s">
        <v>4720</v>
      </c>
      <c r="M1520" s="1138" t="s">
        <v>4686</v>
      </c>
      <c r="N1520" s="1233" t="n">
        <v>94109</v>
      </c>
      <c r="O1520" s="1242"/>
      <c r="P1520" s="1117"/>
      <c r="Q1520" s="1248"/>
      <c r="R1520" s="1138"/>
      <c r="S1520" s="1121"/>
      <c r="T1520" s="1137"/>
      <c r="U1520" s="1138"/>
      <c r="V1520" s="1139"/>
      <c r="W1520" s="1139"/>
      <c r="X1520" s="1139"/>
      <c r="Y1520" s="1139"/>
      <c r="Z1520" s="1121" t="s">
        <v>9727</v>
      </c>
      <c r="AA1520" s="1121"/>
      <c r="AB1520" s="1235"/>
      <c r="AC1520" s="1140"/>
      <c r="AD1520" s="1140"/>
      <c r="AE1520" s="1140"/>
      <c r="AF1520" s="1140" t="s">
        <v>9730</v>
      </c>
      <c r="AG1520" s="1140"/>
      <c r="AH1520" s="1140"/>
      <c r="AI1520" s="1140"/>
      <c r="AJ1520" s="1141" t="s">
        <v>7581</v>
      </c>
      <c r="AK1520" s="1126" t="s">
        <v>5946</v>
      </c>
      <c r="AL1520" s="1127" t="s">
        <v>6064</v>
      </c>
      <c r="AM1520" s="1108" t="s">
        <v>9729</v>
      </c>
      <c r="AN1520" s="1236"/>
      <c r="AO1520" s="1108" t="s">
        <v>4720</v>
      </c>
      <c r="AP1520" s="1138" t="s">
        <v>4686</v>
      </c>
      <c r="AQ1520" s="1233" t="n">
        <v>94109</v>
      </c>
      <c r="AR1520" s="1237" t="s">
        <v>9727</v>
      </c>
      <c r="AS1520" s="1244"/>
      <c r="AT1520" s="1127"/>
      <c r="AU1520" s="1138"/>
      <c r="AV1520" s="1238" t="n">
        <v>1</v>
      </c>
      <c r="AW1520" s="1239"/>
      <c r="AX1520" s="1239"/>
      <c r="AY1520" s="1239"/>
      <c r="AZ1520" s="1239"/>
      <c r="BA1520" s="1239"/>
      <c r="BB1520" s="1239"/>
      <c r="BC1520" s="1239"/>
      <c r="BD1520" s="1239"/>
      <c r="BE1520" s="1239"/>
      <c r="BF1520" s="1239"/>
      <c r="BG1520" s="1239"/>
      <c r="BH1520" s="1239"/>
      <c r="BI1520" s="1239"/>
      <c r="BJ1520" s="1239"/>
      <c r="BK1520" s="1239"/>
      <c r="BL1520" s="1108"/>
      <c r="BM1520" s="1108"/>
      <c r="BN1520" s="1108"/>
      <c r="BO1520" s="1108"/>
      <c r="BP1520" s="1108"/>
      <c r="ALZ1520" s="0"/>
      <c r="AMA1520" s="0"/>
      <c r="AMB1520" s="0"/>
      <c r="AMC1520" s="0"/>
      <c r="AMD1520" s="0"/>
      <c r="AME1520" s="0"/>
      <c r="AMF1520" s="0"/>
      <c r="AMG1520" s="0"/>
      <c r="AMH1520" s="0"/>
      <c r="AMI1520" s="0"/>
      <c r="AMJ1520" s="0"/>
    </row>
    <row r="1521" s="439" customFormat="true" ht="14.1" hidden="false" customHeight="true" outlineLevel="0" collapsed="false">
      <c r="A1521" s="1370" t="s">
        <v>9236</v>
      </c>
      <c r="B1521" s="1108" t="s">
        <v>5977</v>
      </c>
      <c r="C1521" s="1335" t="s">
        <v>36</v>
      </c>
      <c r="D1521" s="1263"/>
      <c r="E1521" s="1110" t="s">
        <v>9237</v>
      </c>
      <c r="F1521" s="1110" t="s">
        <v>9238</v>
      </c>
      <c r="G1521" s="1111"/>
      <c r="H1521" s="1112" t="n">
        <v>0.0975</v>
      </c>
      <c r="I1521" s="1112"/>
      <c r="J1521" s="1113" t="s">
        <v>5940</v>
      </c>
      <c r="K1521" s="1108" t="s">
        <v>9239</v>
      </c>
      <c r="L1521" s="1108" t="s">
        <v>5530</v>
      </c>
      <c r="M1521" s="1110" t="s">
        <v>4686</v>
      </c>
      <c r="N1521" s="1114" t="n">
        <v>94607</v>
      </c>
      <c r="O1521" s="1115" t="s">
        <v>8515</v>
      </c>
      <c r="P1521" s="1116" t="s">
        <v>14631</v>
      </c>
      <c r="Q1521" s="1116" t="s">
        <v>14631</v>
      </c>
      <c r="R1521" s="1118"/>
      <c r="S1521" s="1119"/>
      <c r="T1521" s="1120"/>
      <c r="U1521" s="1118"/>
      <c r="V1521" s="1110"/>
      <c r="W1521" s="1110"/>
      <c r="X1521" s="1110"/>
      <c r="Y1521" s="1110"/>
      <c r="Z1521" s="1119"/>
      <c r="AA1521" s="1121"/>
      <c r="AB1521" s="1111"/>
      <c r="AC1521" s="1245" t="s">
        <v>7625</v>
      </c>
      <c r="AD1521" s="1246" t="s">
        <v>7626</v>
      </c>
      <c r="AE1521" s="1246"/>
      <c r="AF1521" s="1246"/>
      <c r="AG1521" s="1246"/>
      <c r="AH1521" s="1246"/>
      <c r="AI1521" s="1246"/>
      <c r="AJ1521" s="1247" t="s">
        <v>7581</v>
      </c>
      <c r="AK1521" s="1126" t="s">
        <v>5946</v>
      </c>
      <c r="AL1521" s="1127" t="s">
        <v>6064</v>
      </c>
      <c r="AM1521" s="1108" t="s">
        <v>9239</v>
      </c>
      <c r="AN1521" s="1128"/>
      <c r="AO1521" s="1108" t="s">
        <v>5530</v>
      </c>
      <c r="AP1521" s="1110" t="s">
        <v>4686</v>
      </c>
      <c r="AQ1521" s="1114" t="n">
        <v>94607</v>
      </c>
      <c r="AR1521" s="1129" t="s">
        <v>9238</v>
      </c>
      <c r="AS1521" s="1319"/>
      <c r="AT1521" s="1131"/>
      <c r="AU1521" s="1118"/>
      <c r="AV1521" s="1132"/>
      <c r="AW1521" s="1133"/>
      <c r="AX1521" s="1133"/>
      <c r="AY1521" s="1133"/>
      <c r="AZ1521" s="1133"/>
      <c r="BA1521" s="1133"/>
      <c r="BB1521" s="1133"/>
      <c r="BC1521" s="1133"/>
      <c r="BD1521" s="1133"/>
      <c r="BE1521" s="1133"/>
      <c r="BF1521" s="1133"/>
      <c r="BG1521" s="1133"/>
      <c r="BH1521" s="1133"/>
      <c r="BI1521" s="1133"/>
      <c r="BJ1521" s="1133"/>
      <c r="BK1521" s="1133"/>
      <c r="BL1521" s="1134"/>
      <c r="BM1521" s="1134"/>
      <c r="BN1521" s="1134"/>
      <c r="BO1521" s="1108"/>
      <c r="BP1521" s="1108"/>
      <c r="ALZ1521" s="0"/>
      <c r="AMA1521" s="0"/>
      <c r="AMB1521" s="0"/>
      <c r="AMC1521" s="0"/>
      <c r="AMD1521" s="0"/>
      <c r="AME1521" s="0"/>
      <c r="AMF1521" s="0"/>
      <c r="AMG1521" s="0"/>
      <c r="AMH1521" s="0"/>
      <c r="AMI1521" s="0"/>
      <c r="AMJ1521" s="0"/>
    </row>
    <row r="1522" s="439" customFormat="true" ht="15" hidden="false" customHeight="true" outlineLevel="0" collapsed="false">
      <c r="A1522" s="507" t="s">
        <v>9630</v>
      </c>
      <c r="B1522" s="412" t="s">
        <v>713</v>
      </c>
      <c r="C1522" s="508" t="s">
        <v>36</v>
      </c>
      <c r="D1522" s="414" t="s">
        <v>9631</v>
      </c>
      <c r="E1522" s="120" t="s">
        <v>9632</v>
      </c>
      <c r="F1522" s="120" t="s">
        <v>9633</v>
      </c>
      <c r="G1522" s="456"/>
      <c r="H1522" s="427" t="n">
        <v>0.085</v>
      </c>
      <c r="I1522" s="427" t="n">
        <v>0.0875</v>
      </c>
      <c r="J1522" s="428" t="s">
        <v>5772</v>
      </c>
      <c r="K1522" s="412" t="s">
        <v>9634</v>
      </c>
      <c r="L1522" s="412" t="s">
        <v>4720</v>
      </c>
      <c r="M1522" s="120" t="s">
        <v>4686</v>
      </c>
      <c r="N1522" s="457" t="n">
        <v>94118</v>
      </c>
      <c r="O1522" s="505"/>
      <c r="P1522" s="544" t="s">
        <v>9635</v>
      </c>
      <c r="Q1522" s="431"/>
      <c r="R1522" s="459"/>
      <c r="S1522" s="460"/>
      <c r="T1522" s="461"/>
      <c r="U1522" s="459"/>
      <c r="V1522" s="120"/>
      <c r="W1522" s="120"/>
      <c r="X1522" s="120"/>
      <c r="Y1522" s="120"/>
      <c r="Z1522" s="460"/>
      <c r="AA1522" s="433"/>
      <c r="AB1522" s="456"/>
      <c r="AC1522" s="594"/>
      <c r="AD1522" s="595"/>
      <c r="AE1522" s="595"/>
      <c r="AF1522" s="595"/>
      <c r="AG1522" s="595"/>
      <c r="AH1522" s="595"/>
      <c r="AI1522" s="595"/>
      <c r="AJ1522" s="596"/>
      <c r="AK1522" s="437" t="s">
        <v>5946</v>
      </c>
      <c r="AL1522" s="438" t="s">
        <v>6064</v>
      </c>
      <c r="AM1522" s="412" t="s">
        <v>9634</v>
      </c>
      <c r="AN1522" s="462"/>
      <c r="AO1522" s="412" t="s">
        <v>4720</v>
      </c>
      <c r="AP1522" s="120" t="s">
        <v>4686</v>
      </c>
      <c r="AQ1522" s="457" t="n">
        <v>94118</v>
      </c>
      <c r="AR1522" s="463" t="s">
        <v>9633</v>
      </c>
      <c r="AS1522" s="540"/>
      <c r="AT1522" s="465"/>
      <c r="AU1522" s="459"/>
      <c r="AV1522" s="466"/>
      <c r="AW1522" s="467"/>
      <c r="AX1522" s="467"/>
      <c r="AY1522" s="467"/>
      <c r="AZ1522" s="467"/>
      <c r="BA1522" s="467"/>
      <c r="BB1522" s="467"/>
      <c r="BC1522" s="467"/>
      <c r="BD1522" s="467"/>
      <c r="BE1522" s="467"/>
      <c r="BF1522" s="467"/>
      <c r="BG1522" s="467"/>
      <c r="BH1522" s="467"/>
      <c r="BI1522" s="467"/>
      <c r="BJ1522" s="467"/>
      <c r="BK1522" s="467"/>
      <c r="BL1522" s="468"/>
      <c r="BM1522" s="468"/>
      <c r="BN1522" s="468"/>
      <c r="BO1522" s="412"/>
      <c r="BP1522" s="412"/>
      <c r="ALZ1522" s="0"/>
      <c r="AMA1522" s="0"/>
      <c r="AMB1522" s="0"/>
      <c r="AMC1522" s="0"/>
      <c r="AMD1522" s="0"/>
      <c r="AME1522" s="0"/>
      <c r="AMF1522" s="0"/>
      <c r="AMG1522" s="0"/>
      <c r="AMH1522" s="0"/>
      <c r="AMI1522" s="0"/>
      <c r="AMJ1522" s="0"/>
    </row>
    <row r="1523" s="439" customFormat="true" ht="14.1" hidden="false" customHeight="true" outlineLevel="0" collapsed="false">
      <c r="A1523" s="1370" t="s">
        <v>14632</v>
      </c>
      <c r="B1523" s="1108" t="s">
        <v>5977</v>
      </c>
      <c r="C1523" s="1335" t="s">
        <v>36</v>
      </c>
      <c r="D1523" s="1138"/>
      <c r="E1523" s="1110" t="s">
        <v>769</v>
      </c>
      <c r="F1523" s="1110" t="s">
        <v>14633</v>
      </c>
      <c r="G1523" s="1111"/>
      <c r="H1523" s="1112" t="n">
        <v>0.0975</v>
      </c>
      <c r="I1523" s="1112"/>
      <c r="J1523" s="1113" t="s">
        <v>82</v>
      </c>
      <c r="K1523" s="1108" t="s">
        <v>14634</v>
      </c>
      <c r="L1523" s="1108" t="s">
        <v>5820</v>
      </c>
      <c r="M1523" s="1110" t="s">
        <v>4686</v>
      </c>
      <c r="N1523" s="1114" t="n">
        <v>94805</v>
      </c>
      <c r="O1523" s="1116" t="s">
        <v>9635</v>
      </c>
      <c r="P1523" s="1117"/>
      <c r="Q1523" s="1117"/>
      <c r="R1523" s="1118"/>
      <c r="S1523" s="1119"/>
      <c r="T1523" s="1120"/>
      <c r="U1523" s="1118"/>
      <c r="V1523" s="1110"/>
      <c r="W1523" s="1110"/>
      <c r="X1523" s="1110"/>
      <c r="Y1523" s="1110"/>
      <c r="Z1523" s="1119"/>
      <c r="AA1523" s="1121"/>
      <c r="AB1523" s="1111"/>
      <c r="AC1523" s="1245" t="s">
        <v>7711</v>
      </c>
      <c r="AD1523" s="1246"/>
      <c r="AE1523" s="1246"/>
      <c r="AF1523" s="1246"/>
      <c r="AG1523" s="1246"/>
      <c r="AH1523" s="1246"/>
      <c r="AI1523" s="1246"/>
      <c r="AJ1523" s="1247" t="s">
        <v>7581</v>
      </c>
      <c r="AK1523" s="1126" t="s">
        <v>5946</v>
      </c>
      <c r="AL1523" s="1127" t="s">
        <v>6064</v>
      </c>
      <c r="AM1523" s="1108" t="s">
        <v>14634</v>
      </c>
      <c r="AN1523" s="1128"/>
      <c r="AO1523" s="1108" t="s">
        <v>6496</v>
      </c>
      <c r="AP1523" s="1110" t="s">
        <v>4686</v>
      </c>
      <c r="AQ1523" s="1114" t="n">
        <v>94805</v>
      </c>
      <c r="AR1523" s="1129" t="s">
        <v>14633</v>
      </c>
      <c r="AS1523" s="1244"/>
      <c r="AT1523" s="1131"/>
      <c r="AU1523" s="1118"/>
      <c r="AV1523" s="1132"/>
      <c r="AW1523" s="1133"/>
      <c r="AX1523" s="1133"/>
      <c r="AY1523" s="1133"/>
      <c r="AZ1523" s="1133"/>
      <c r="BA1523" s="1133"/>
      <c r="BB1523" s="1133"/>
      <c r="BC1523" s="1133"/>
      <c r="BD1523" s="1133"/>
      <c r="BE1523" s="1133"/>
      <c r="BF1523" s="1133"/>
      <c r="BG1523" s="1133"/>
      <c r="BH1523" s="1133"/>
      <c r="BI1523" s="1133"/>
      <c r="BJ1523" s="1133"/>
      <c r="BK1523" s="1133"/>
      <c r="BL1523" s="1134"/>
      <c r="BM1523" s="1134"/>
      <c r="BN1523" s="1134"/>
      <c r="BO1523" s="1108"/>
      <c r="BP1523" s="1108"/>
      <c r="ALZ1523" s="0"/>
      <c r="AMA1523" s="0"/>
      <c r="AMB1523" s="0"/>
      <c r="AMC1523" s="0"/>
      <c r="AMD1523" s="0"/>
      <c r="AME1523" s="0"/>
      <c r="AMF1523" s="0"/>
      <c r="AMG1523" s="0"/>
      <c r="AMH1523" s="0"/>
      <c r="AMI1523" s="0"/>
      <c r="AMJ1523" s="0"/>
    </row>
    <row r="1524" s="439" customFormat="true" ht="14.1" hidden="false" customHeight="true" outlineLevel="0" collapsed="false">
      <c r="A1524" s="507" t="s">
        <v>13608</v>
      </c>
      <c r="B1524" s="412" t="s">
        <v>713</v>
      </c>
      <c r="C1524" s="508" t="s">
        <v>5309</v>
      </c>
      <c r="D1524" s="414" t="s">
        <v>8112</v>
      </c>
      <c r="E1524" s="120" t="s">
        <v>13609</v>
      </c>
      <c r="F1524" s="120" t="s">
        <v>13610</v>
      </c>
      <c r="G1524" s="456"/>
      <c r="H1524" s="427" t="n">
        <v>0.0925</v>
      </c>
      <c r="I1524" s="427"/>
      <c r="J1524" s="428" t="s">
        <v>5940</v>
      </c>
      <c r="K1524" s="412" t="s">
        <v>13611</v>
      </c>
      <c r="L1524" s="412" t="s">
        <v>5840</v>
      </c>
      <c r="M1524" s="120" t="s">
        <v>4686</v>
      </c>
      <c r="N1524" s="457" t="n">
        <v>94568</v>
      </c>
      <c r="O1524" s="505"/>
      <c r="P1524" s="431"/>
      <c r="Q1524" s="431"/>
      <c r="R1524" s="459"/>
      <c r="S1524" s="460"/>
      <c r="T1524" s="461"/>
      <c r="U1524" s="459"/>
      <c r="V1524" s="120"/>
      <c r="W1524" s="120"/>
      <c r="X1524" s="120"/>
      <c r="Y1524" s="120"/>
      <c r="Z1524" s="460"/>
      <c r="AA1524" s="433"/>
      <c r="AB1524" s="456"/>
      <c r="AC1524" s="594"/>
      <c r="AD1524" s="595"/>
      <c r="AE1524" s="595"/>
      <c r="AF1524" s="595"/>
      <c r="AG1524" s="595"/>
      <c r="AH1524" s="595"/>
      <c r="AI1524" s="595"/>
      <c r="AJ1524" s="596"/>
      <c r="AK1524" s="437" t="s">
        <v>5946</v>
      </c>
      <c r="AL1524" s="438" t="s">
        <v>6064</v>
      </c>
      <c r="AM1524" s="412" t="s">
        <v>13611</v>
      </c>
      <c r="AN1524" s="462"/>
      <c r="AO1524" s="412" t="s">
        <v>5840</v>
      </c>
      <c r="AP1524" s="120" t="s">
        <v>4686</v>
      </c>
      <c r="AQ1524" s="457" t="n">
        <v>94568</v>
      </c>
      <c r="AR1524" s="463" t="s">
        <v>13610</v>
      </c>
      <c r="AS1524" s="540"/>
      <c r="AT1524" s="465"/>
      <c r="AU1524" s="459"/>
      <c r="AV1524" s="466"/>
      <c r="AW1524" s="467" t="s">
        <v>8112</v>
      </c>
      <c r="AX1524" s="467"/>
      <c r="AY1524" s="467"/>
      <c r="AZ1524" s="467"/>
      <c r="BA1524" s="467"/>
      <c r="BB1524" s="467"/>
      <c r="BC1524" s="467"/>
      <c r="BD1524" s="467"/>
      <c r="BE1524" s="467"/>
      <c r="BF1524" s="467"/>
      <c r="BG1524" s="467"/>
      <c r="BH1524" s="467"/>
      <c r="BI1524" s="467"/>
      <c r="BJ1524" s="467"/>
      <c r="BK1524" s="467"/>
      <c r="BL1524" s="468"/>
      <c r="BM1524" s="468"/>
      <c r="BN1524" s="468"/>
      <c r="BO1524" s="412"/>
      <c r="BP1524" s="412"/>
      <c r="ALZ1524" s="0"/>
      <c r="AMA1524" s="0"/>
      <c r="AMB1524" s="0"/>
      <c r="AMC1524" s="0"/>
      <c r="AMD1524" s="0"/>
      <c r="AME1524" s="0"/>
      <c r="AMF1524" s="0"/>
      <c r="AMG1524" s="0"/>
      <c r="AMH1524" s="0"/>
      <c r="AMI1524" s="0"/>
      <c r="AMJ1524" s="0"/>
    </row>
    <row r="1525" s="439" customFormat="true" ht="14.1" hidden="false" customHeight="true" outlineLevel="0" collapsed="false">
      <c r="A1525" s="507" t="s">
        <v>8839</v>
      </c>
      <c r="B1525" s="412" t="s">
        <v>6082</v>
      </c>
      <c r="C1525" s="508" t="s">
        <v>4715</v>
      </c>
      <c r="D1525" s="414"/>
      <c r="E1525" s="120" t="s">
        <v>8840</v>
      </c>
      <c r="F1525" s="120" t="s">
        <v>8841</v>
      </c>
      <c r="G1525" s="456"/>
      <c r="H1525" s="427" t="n">
        <v>0.085</v>
      </c>
      <c r="I1525" s="427" t="n">
        <v>0.0875</v>
      </c>
      <c r="J1525" s="428" t="s">
        <v>5772</v>
      </c>
      <c r="K1525" s="412" t="s">
        <v>8842</v>
      </c>
      <c r="L1525" s="412" t="s">
        <v>4720</v>
      </c>
      <c r="M1525" s="120" t="s">
        <v>4686</v>
      </c>
      <c r="N1525" s="457" t="n">
        <v>94110</v>
      </c>
      <c r="O1525" s="505"/>
      <c r="P1525" s="431"/>
      <c r="Q1525" s="431"/>
      <c r="R1525" s="459"/>
      <c r="S1525" s="460"/>
      <c r="T1525" s="461"/>
      <c r="U1525" s="459"/>
      <c r="V1525" s="120"/>
      <c r="W1525" s="120"/>
      <c r="X1525" s="120"/>
      <c r="Y1525" s="120"/>
      <c r="Z1525" s="460"/>
      <c r="AA1525" s="433"/>
      <c r="AB1525" s="535"/>
      <c r="AC1525" s="594"/>
      <c r="AD1525" s="595"/>
      <c r="AE1525" s="595"/>
      <c r="AF1525" s="595"/>
      <c r="AG1525" s="595"/>
      <c r="AH1525" s="595"/>
      <c r="AI1525" s="595"/>
      <c r="AJ1525" s="596"/>
      <c r="AK1525" s="437" t="s">
        <v>5946</v>
      </c>
      <c r="AL1525" s="438" t="s">
        <v>6064</v>
      </c>
      <c r="AM1525" s="412" t="s">
        <v>8842</v>
      </c>
      <c r="AN1525" s="462"/>
      <c r="AO1525" s="412" t="s">
        <v>4720</v>
      </c>
      <c r="AP1525" s="120" t="s">
        <v>4686</v>
      </c>
      <c r="AQ1525" s="457" t="n">
        <v>94110</v>
      </c>
      <c r="AR1525" s="463" t="s">
        <v>8841</v>
      </c>
      <c r="AS1525" s="536"/>
      <c r="AT1525" s="465"/>
      <c r="AU1525" s="459"/>
      <c r="AV1525" s="466"/>
      <c r="AW1525" s="467"/>
      <c r="AX1525" s="467"/>
      <c r="AY1525" s="467"/>
      <c r="AZ1525" s="467"/>
      <c r="BA1525" s="467"/>
      <c r="BB1525" s="467"/>
      <c r="BC1525" s="467"/>
      <c r="BD1525" s="467"/>
      <c r="BE1525" s="467"/>
      <c r="BF1525" s="467"/>
      <c r="BG1525" s="467"/>
      <c r="BH1525" s="467"/>
      <c r="BI1525" s="467"/>
      <c r="BJ1525" s="467"/>
      <c r="BK1525" s="467"/>
      <c r="BL1525" s="468"/>
      <c r="BM1525" s="468"/>
      <c r="BN1525" s="468"/>
      <c r="BO1525" s="412"/>
      <c r="BP1525" s="412"/>
      <c r="ALZ1525" s="0"/>
      <c r="AMA1525" s="0"/>
      <c r="AMB1525" s="0"/>
      <c r="AMC1525" s="0"/>
      <c r="AMD1525" s="0"/>
      <c r="AME1525" s="0"/>
      <c r="AMF1525" s="0"/>
      <c r="AMG1525" s="0"/>
      <c r="AMH1525" s="0"/>
      <c r="AMI1525" s="0"/>
      <c r="AMJ1525" s="0"/>
    </row>
    <row r="1526" s="439" customFormat="true" ht="14.1" hidden="false" customHeight="true" outlineLevel="0" collapsed="false">
      <c r="A1526" s="507" t="s">
        <v>12920</v>
      </c>
      <c r="B1526" s="412" t="s">
        <v>713</v>
      </c>
      <c r="C1526" s="508" t="s">
        <v>36</v>
      </c>
      <c r="D1526" s="414" t="s">
        <v>12921</v>
      </c>
      <c r="E1526" s="120" t="s">
        <v>1355</v>
      </c>
      <c r="F1526" s="120" t="s">
        <v>12922</v>
      </c>
      <c r="G1526" s="456" t="s">
        <v>12923</v>
      </c>
      <c r="H1526" s="427" t="n">
        <v>0.085</v>
      </c>
      <c r="I1526" s="427" t="n">
        <v>0.0875</v>
      </c>
      <c r="J1526" s="428" t="s">
        <v>5772</v>
      </c>
      <c r="K1526" s="412" t="s">
        <v>12924</v>
      </c>
      <c r="L1526" s="412" t="s">
        <v>4720</v>
      </c>
      <c r="M1526" s="120" t="s">
        <v>4686</v>
      </c>
      <c r="N1526" s="457" t="n">
        <v>94111</v>
      </c>
      <c r="O1526" s="505"/>
      <c r="P1526" s="544" t="s">
        <v>12925</v>
      </c>
      <c r="Q1526" s="431"/>
      <c r="R1526" s="459"/>
      <c r="S1526" s="460"/>
      <c r="T1526" s="461"/>
      <c r="U1526" s="459"/>
      <c r="V1526" s="120"/>
      <c r="W1526" s="120"/>
      <c r="X1526" s="120"/>
      <c r="Y1526" s="120"/>
      <c r="Z1526" s="460"/>
      <c r="AA1526" s="433"/>
      <c r="AB1526" s="535" t="s">
        <v>12926</v>
      </c>
      <c r="AC1526" s="594"/>
      <c r="AD1526" s="595"/>
      <c r="AE1526" s="595"/>
      <c r="AF1526" s="595"/>
      <c r="AG1526" s="595"/>
      <c r="AH1526" s="595"/>
      <c r="AI1526" s="595"/>
      <c r="AJ1526" s="596"/>
      <c r="AK1526" s="437" t="s">
        <v>5946</v>
      </c>
      <c r="AL1526" s="438" t="s">
        <v>6064</v>
      </c>
      <c r="AM1526" s="412" t="s">
        <v>12924</v>
      </c>
      <c r="AN1526" s="462"/>
      <c r="AO1526" s="412" t="s">
        <v>4720</v>
      </c>
      <c r="AP1526" s="120" t="s">
        <v>4686</v>
      </c>
      <c r="AQ1526" s="457" t="n">
        <v>94111</v>
      </c>
      <c r="AR1526" s="463" t="s">
        <v>12922</v>
      </c>
      <c r="AS1526" s="536"/>
      <c r="AT1526" s="465"/>
      <c r="AU1526" s="459"/>
      <c r="AV1526" s="466" t="n">
        <v>2</v>
      </c>
      <c r="AW1526" s="467"/>
      <c r="AX1526" s="467"/>
      <c r="AY1526" s="467"/>
      <c r="AZ1526" s="467"/>
      <c r="BA1526" s="467"/>
      <c r="BB1526" s="467"/>
      <c r="BC1526" s="467"/>
      <c r="BD1526" s="467"/>
      <c r="BE1526" s="467"/>
      <c r="BF1526" s="467"/>
      <c r="BG1526" s="467"/>
      <c r="BH1526" s="467"/>
      <c r="BI1526" s="467"/>
      <c r="BJ1526" s="467"/>
      <c r="BK1526" s="467"/>
      <c r="BL1526" s="468"/>
      <c r="BM1526" s="468"/>
      <c r="BN1526" s="468"/>
      <c r="BO1526" s="412"/>
      <c r="BP1526" s="412"/>
      <c r="ALZ1526" s="0"/>
      <c r="AMA1526" s="0"/>
      <c r="AMB1526" s="0"/>
      <c r="AMC1526" s="0"/>
      <c r="AMD1526" s="0"/>
      <c r="AME1526" s="0"/>
      <c r="AMF1526" s="0"/>
      <c r="AMG1526" s="0"/>
      <c r="AMH1526" s="0"/>
      <c r="AMI1526" s="0"/>
      <c r="AMJ1526" s="0"/>
    </row>
    <row r="1527" s="439" customFormat="true" ht="14.1" hidden="false" customHeight="true" outlineLevel="0" collapsed="false">
      <c r="A1527" s="507" t="s">
        <v>8668</v>
      </c>
      <c r="B1527" s="412" t="s">
        <v>4682</v>
      </c>
      <c r="C1527" s="508" t="s">
        <v>5959</v>
      </c>
      <c r="D1527" s="120"/>
      <c r="E1527" s="120" t="s">
        <v>8669</v>
      </c>
      <c r="F1527" s="120" t="s">
        <v>8670</v>
      </c>
      <c r="G1527" s="456" t="s">
        <v>8671</v>
      </c>
      <c r="H1527" s="427" t="n">
        <v>0.085</v>
      </c>
      <c r="I1527" s="427" t="n">
        <v>0.0825</v>
      </c>
      <c r="J1527" s="428" t="s">
        <v>5980</v>
      </c>
      <c r="K1527" s="412" t="s">
        <v>8672</v>
      </c>
      <c r="L1527" s="412" t="s">
        <v>5854</v>
      </c>
      <c r="M1527" s="120" t="s">
        <v>4686</v>
      </c>
      <c r="N1527" s="457" t="n">
        <v>95446</v>
      </c>
      <c r="O1527" s="458" t="s">
        <v>8673</v>
      </c>
      <c r="P1527" s="544" t="s">
        <v>8674</v>
      </c>
      <c r="Q1527" s="431"/>
      <c r="R1527" s="459" t="s">
        <v>8675</v>
      </c>
      <c r="S1527" s="460" t="s">
        <v>8676</v>
      </c>
      <c r="T1527" s="461"/>
      <c r="U1527" s="459"/>
      <c r="V1527" s="120"/>
      <c r="W1527" s="120"/>
      <c r="X1527" s="120"/>
      <c r="Y1527" s="120"/>
      <c r="Z1527" s="460"/>
      <c r="AA1527" s="433"/>
      <c r="AB1527" s="535" t="s">
        <v>8677</v>
      </c>
      <c r="AC1527" s="594"/>
      <c r="AD1527" s="595"/>
      <c r="AE1527" s="595"/>
      <c r="AF1527" s="595"/>
      <c r="AG1527" s="595"/>
      <c r="AH1527" s="595"/>
      <c r="AI1527" s="595"/>
      <c r="AJ1527" s="596"/>
      <c r="AK1527" s="437" t="s">
        <v>5946</v>
      </c>
      <c r="AL1527" s="438" t="s">
        <v>6064</v>
      </c>
      <c r="AM1527" s="412" t="s">
        <v>8672</v>
      </c>
      <c r="AN1527" s="501"/>
      <c r="AO1527" s="412" t="s">
        <v>5854</v>
      </c>
      <c r="AP1527" s="120" t="s">
        <v>4686</v>
      </c>
      <c r="AQ1527" s="457" t="n">
        <v>95446</v>
      </c>
      <c r="AR1527" s="463" t="s">
        <v>8671</v>
      </c>
      <c r="AS1527" s="536"/>
      <c r="AT1527" s="465"/>
      <c r="AU1527" s="459"/>
      <c r="AV1527" s="466" t="n">
        <v>1</v>
      </c>
      <c r="AW1527" s="467"/>
      <c r="AX1527" s="467"/>
      <c r="AY1527" s="467"/>
      <c r="AZ1527" s="467"/>
      <c r="BA1527" s="467"/>
      <c r="BB1527" s="467"/>
      <c r="BC1527" s="467"/>
      <c r="BD1527" s="467"/>
      <c r="BE1527" s="467"/>
      <c r="BF1527" s="467"/>
      <c r="BG1527" s="467"/>
      <c r="BH1527" s="467"/>
      <c r="BI1527" s="467"/>
      <c r="BJ1527" s="467"/>
      <c r="BK1527" s="467"/>
      <c r="BL1527" s="468"/>
      <c r="BM1527" s="468"/>
      <c r="BN1527" s="468"/>
      <c r="BO1527" s="412"/>
      <c r="BP1527" s="412"/>
      <c r="ALZ1527" s="0"/>
      <c r="AMA1527" s="0"/>
      <c r="AMB1527" s="0"/>
      <c r="AMC1527" s="0"/>
      <c r="AMD1527" s="0"/>
      <c r="AME1527" s="0"/>
      <c r="AMF1527" s="0"/>
      <c r="AMG1527" s="0"/>
      <c r="AMH1527" s="0"/>
      <c r="AMI1527" s="0"/>
      <c r="AMJ1527" s="0"/>
    </row>
    <row r="1528" s="439" customFormat="true" ht="14.1" hidden="false" customHeight="true" outlineLevel="0" collapsed="false">
      <c r="A1528" s="1370" t="s">
        <v>10875</v>
      </c>
      <c r="B1528" s="1108" t="s">
        <v>5977</v>
      </c>
      <c r="C1528" s="1335" t="s">
        <v>4715</v>
      </c>
      <c r="D1528" s="1110"/>
      <c r="E1528" s="1110" t="s">
        <v>6953</v>
      </c>
      <c r="F1528" s="1110" t="s">
        <v>10876</v>
      </c>
      <c r="G1528" s="1111"/>
      <c r="H1528" s="1112" t="n">
        <v>0.085</v>
      </c>
      <c r="I1528" s="1112" t="n">
        <v>0.0875</v>
      </c>
      <c r="J1528" s="1113" t="s">
        <v>5772</v>
      </c>
      <c r="K1528" s="1108" t="s">
        <v>10877</v>
      </c>
      <c r="L1528" s="1108" t="s">
        <v>4720</v>
      </c>
      <c r="M1528" s="1110" t="s">
        <v>6637</v>
      </c>
      <c r="N1528" s="1114" t="n">
        <v>94103</v>
      </c>
      <c r="O1528" s="1115" t="s">
        <v>10878</v>
      </c>
      <c r="P1528" s="1379"/>
      <c r="Q1528" s="1117"/>
      <c r="R1528" s="1118" t="s">
        <v>10879</v>
      </c>
      <c r="S1528" s="1119"/>
      <c r="T1528" s="1120"/>
      <c r="U1528" s="1118"/>
      <c r="V1528" s="1110"/>
      <c r="W1528" s="1110"/>
      <c r="X1528" s="1110"/>
      <c r="Y1528" s="1110"/>
      <c r="Z1528" s="1119" t="s">
        <v>10880</v>
      </c>
      <c r="AA1528" s="1121" t="s">
        <v>4745</v>
      </c>
      <c r="AB1528" s="1111"/>
      <c r="AC1528" s="1245"/>
      <c r="AD1528" s="1246" t="s">
        <v>10881</v>
      </c>
      <c r="AE1528" s="1246"/>
      <c r="AF1528" s="1246" t="s">
        <v>10882</v>
      </c>
      <c r="AG1528" s="1246"/>
      <c r="AH1528" s="1246"/>
      <c r="AI1528" s="1246"/>
      <c r="AJ1528" s="1247" t="s">
        <v>7581</v>
      </c>
      <c r="AK1528" s="1126" t="s">
        <v>5946</v>
      </c>
      <c r="AL1528" s="1127" t="s">
        <v>6064</v>
      </c>
      <c r="AM1528" s="1108" t="s">
        <v>10877</v>
      </c>
      <c r="AN1528" s="1128"/>
      <c r="AO1528" s="1108" t="s">
        <v>4720</v>
      </c>
      <c r="AP1528" s="1110" t="s">
        <v>6637</v>
      </c>
      <c r="AQ1528" s="1114" t="n">
        <v>94103</v>
      </c>
      <c r="AR1528" s="1129" t="s">
        <v>10876</v>
      </c>
      <c r="AS1528" s="1323"/>
      <c r="AT1528" s="1131"/>
      <c r="AU1528" s="1118"/>
      <c r="AV1528" s="1132"/>
      <c r="AW1528" s="1133"/>
      <c r="AX1528" s="1133"/>
      <c r="AY1528" s="1133"/>
      <c r="AZ1528" s="1133"/>
      <c r="BA1528" s="1133"/>
      <c r="BB1528" s="1133"/>
      <c r="BC1528" s="1133"/>
      <c r="BD1528" s="1133"/>
      <c r="BE1528" s="1133"/>
      <c r="BF1528" s="1133"/>
      <c r="BG1528" s="1133"/>
      <c r="BH1528" s="1133"/>
      <c r="BI1528" s="1133"/>
      <c r="BJ1528" s="1133"/>
      <c r="BK1528" s="1133"/>
      <c r="BL1528" s="1134"/>
      <c r="BM1528" s="1134"/>
      <c r="BN1528" s="1134"/>
      <c r="BO1528" s="1108"/>
      <c r="BP1528" s="1108"/>
      <c r="ALZ1528" s="0"/>
      <c r="AMA1528" s="0"/>
      <c r="AMB1528" s="0"/>
      <c r="AMC1528" s="0"/>
      <c r="AMD1528" s="0"/>
      <c r="AME1528" s="0"/>
      <c r="AMF1528" s="0"/>
      <c r="AMG1528" s="0"/>
      <c r="AMH1528" s="0"/>
      <c r="AMI1528" s="0"/>
      <c r="AMJ1528" s="0"/>
    </row>
    <row r="1529" s="439" customFormat="true" ht="14.1" hidden="false" customHeight="true" outlineLevel="0" collapsed="false">
      <c r="A1529" s="507" t="s">
        <v>3923</v>
      </c>
      <c r="B1529" s="412" t="s">
        <v>5977</v>
      </c>
      <c r="C1529" s="759" t="s">
        <v>4715</v>
      </c>
      <c r="D1529" s="480"/>
      <c r="E1529" s="522" t="s">
        <v>3922</v>
      </c>
      <c r="F1529" s="522" t="s">
        <v>3921</v>
      </c>
      <c r="G1529" s="523" t="s">
        <v>8843</v>
      </c>
      <c r="H1529" s="427" t="n">
        <v>0.0825</v>
      </c>
      <c r="I1529" s="427" t="n">
        <v>0.0825</v>
      </c>
      <c r="J1529" s="428" t="s">
        <v>5980</v>
      </c>
      <c r="K1529" s="523" t="s">
        <v>8844</v>
      </c>
      <c r="L1529" s="523" t="s">
        <v>8845</v>
      </c>
      <c r="M1529" s="522" t="s">
        <v>4686</v>
      </c>
      <c r="N1529" s="524" t="n">
        <v>94951</v>
      </c>
      <c r="O1529" s="458" t="s">
        <v>14635</v>
      </c>
      <c r="P1529" s="524"/>
      <c r="Q1529" s="524"/>
      <c r="R1529" s="526"/>
      <c r="S1529" s="524"/>
      <c r="T1529" s="527"/>
      <c r="U1529" s="526"/>
      <c r="V1529" s="524"/>
      <c r="W1529" s="524"/>
      <c r="X1529" s="524"/>
      <c r="Y1529" s="524"/>
      <c r="Z1529" s="524"/>
      <c r="AA1529" s="433"/>
      <c r="AB1529" s="528"/>
      <c r="AC1529" s="594"/>
      <c r="AD1529" s="595"/>
      <c r="AE1529" s="595"/>
      <c r="AF1529" s="595"/>
      <c r="AG1529" s="595"/>
      <c r="AH1529" s="595"/>
      <c r="AI1529" s="595"/>
      <c r="AJ1529" s="596"/>
      <c r="AK1529" s="437" t="s">
        <v>5946</v>
      </c>
      <c r="AL1529" s="438" t="s">
        <v>6064</v>
      </c>
      <c r="AM1529" s="523" t="s">
        <v>8844</v>
      </c>
      <c r="AN1529" s="529"/>
      <c r="AO1529" s="523" t="s">
        <v>8845</v>
      </c>
      <c r="AP1529" s="522" t="s">
        <v>4686</v>
      </c>
      <c r="AQ1529" s="524" t="n">
        <v>94951</v>
      </c>
      <c r="AR1529" s="523" t="s">
        <v>3921</v>
      </c>
      <c r="AS1529" s="536"/>
      <c r="AT1529" s="530"/>
      <c r="AU1529" s="496"/>
      <c r="AV1529" s="531"/>
      <c r="AW1529" s="531"/>
      <c r="AX1529" s="531"/>
      <c r="AY1529" s="531"/>
      <c r="AZ1529" s="531"/>
      <c r="BA1529" s="531"/>
      <c r="BB1529" s="531"/>
      <c r="BC1529" s="531"/>
      <c r="BD1529" s="531"/>
      <c r="BE1529" s="531"/>
      <c r="BF1529" s="531"/>
      <c r="BG1529" s="531"/>
      <c r="BH1529" s="531"/>
      <c r="BI1529" s="531"/>
      <c r="BJ1529" s="531"/>
      <c r="BK1529" s="531"/>
      <c r="BL1529" s="532"/>
      <c r="BM1529" s="532"/>
      <c r="BN1529" s="532"/>
      <c r="BO1529" s="412"/>
      <c r="BP1529" s="412"/>
      <c r="ALZ1529" s="0"/>
      <c r="AMA1529" s="0"/>
      <c r="AMB1529" s="0"/>
      <c r="AMC1529" s="0"/>
      <c r="AMD1529" s="0"/>
      <c r="AME1529" s="0"/>
      <c r="AMF1529" s="0"/>
      <c r="AMG1529" s="0"/>
      <c r="AMH1529" s="0"/>
      <c r="AMI1529" s="0"/>
      <c r="AMJ1529" s="0"/>
    </row>
    <row r="1530" s="439" customFormat="true" ht="14.1" hidden="false" customHeight="true" outlineLevel="0" collapsed="false">
      <c r="A1530" s="1367" t="s">
        <v>10437</v>
      </c>
      <c r="B1530" s="1147" t="s">
        <v>5937</v>
      </c>
      <c r="C1530" s="1354" t="s">
        <v>5309</v>
      </c>
      <c r="D1530" s="1215"/>
      <c r="E1530" s="1389" t="s">
        <v>10438</v>
      </c>
      <c r="F1530" s="1389" t="s">
        <v>10439</v>
      </c>
      <c r="G1530" s="1390" t="s">
        <v>10440</v>
      </c>
      <c r="H1530" s="1152" t="n">
        <v>0.0925</v>
      </c>
      <c r="I1530" s="1152"/>
      <c r="J1530" s="1153" t="s">
        <v>5940</v>
      </c>
      <c r="K1530" s="1391" t="s">
        <v>10441</v>
      </c>
      <c r="L1530" s="1390" t="s">
        <v>5530</v>
      </c>
      <c r="M1530" s="1389" t="s">
        <v>4686</v>
      </c>
      <c r="N1530" s="1392" t="n">
        <v>94601</v>
      </c>
      <c r="O1530" s="1218" t="s">
        <v>10442</v>
      </c>
      <c r="P1530" s="1217"/>
      <c r="Q1530" s="1392"/>
      <c r="R1530" s="1393"/>
      <c r="S1530" s="1392"/>
      <c r="T1530" s="1394"/>
      <c r="U1530" s="1393"/>
      <c r="V1530" s="1392"/>
      <c r="W1530" s="1392"/>
      <c r="X1530" s="1392"/>
      <c r="Y1530" s="1392"/>
      <c r="Z1530" s="1392"/>
      <c r="AA1530" s="1158"/>
      <c r="AB1530" s="1395"/>
      <c r="AC1530" s="1161" t="s">
        <v>8373</v>
      </c>
      <c r="AD1530" s="1162"/>
      <c r="AE1530" s="1162"/>
      <c r="AF1530" s="1162"/>
      <c r="AG1530" s="1162"/>
      <c r="AH1530" s="1162"/>
      <c r="AI1530" s="1162"/>
      <c r="AJ1530" s="1163" t="s">
        <v>4716</v>
      </c>
      <c r="AK1530" s="1164" t="s">
        <v>5946</v>
      </c>
      <c r="AL1530" s="1165" t="s">
        <v>6064</v>
      </c>
      <c r="AM1530" s="1390" t="s">
        <v>10441</v>
      </c>
      <c r="AN1530" s="1396"/>
      <c r="AO1530" s="1390" t="s">
        <v>5530</v>
      </c>
      <c r="AP1530" s="1389" t="s">
        <v>4686</v>
      </c>
      <c r="AQ1530" s="1392" t="n">
        <v>94601</v>
      </c>
      <c r="AR1530" s="1390" t="s">
        <v>10439</v>
      </c>
      <c r="AS1530" s="1302"/>
      <c r="AT1530" s="1397"/>
      <c r="AU1530" s="1228"/>
      <c r="AV1530" s="1398"/>
      <c r="AW1530" s="1398"/>
      <c r="AX1530" s="1398"/>
      <c r="AY1530" s="1398"/>
      <c r="AZ1530" s="1398"/>
      <c r="BA1530" s="1398" t="s">
        <v>10443</v>
      </c>
      <c r="BB1530" s="1398"/>
      <c r="BC1530" s="1398"/>
      <c r="BD1530" s="1398"/>
      <c r="BE1530" s="1398"/>
      <c r="BF1530" s="1398"/>
      <c r="BG1530" s="1398"/>
      <c r="BH1530" s="1398"/>
      <c r="BI1530" s="1398"/>
      <c r="BJ1530" s="1398"/>
      <c r="BK1530" s="1398"/>
      <c r="BL1530" s="1399"/>
      <c r="BM1530" s="1399"/>
      <c r="BN1530" s="1399"/>
      <c r="BO1530" s="1147"/>
      <c r="BP1530" s="1147"/>
      <c r="ALZ1530" s="0"/>
      <c r="AMA1530" s="0"/>
      <c r="AMB1530" s="0"/>
      <c r="AMC1530" s="0"/>
      <c r="AMD1530" s="0"/>
      <c r="AME1530" s="0"/>
      <c r="AMF1530" s="0"/>
      <c r="AMG1530" s="0"/>
      <c r="AMH1530" s="0"/>
      <c r="AMI1530" s="0"/>
      <c r="AMJ1530" s="0"/>
    </row>
    <row r="1531" s="439" customFormat="true" ht="14.1" hidden="false" customHeight="true" outlineLevel="0" collapsed="false">
      <c r="A1531" s="1370" t="s">
        <v>7372</v>
      </c>
      <c r="B1531" s="1108" t="s">
        <v>713</v>
      </c>
      <c r="C1531" s="1371" t="s">
        <v>36</v>
      </c>
      <c r="D1531" s="1265" t="s">
        <v>4717</v>
      </c>
      <c r="E1531" s="1265" t="s">
        <v>12927</v>
      </c>
      <c r="F1531" s="1265" t="s">
        <v>7374</v>
      </c>
      <c r="G1531" s="1266"/>
      <c r="H1531" s="1112" t="n">
        <v>0.085</v>
      </c>
      <c r="I1531" s="1112" t="n">
        <v>0.0875</v>
      </c>
      <c r="J1531" s="1113" t="s">
        <v>5681</v>
      </c>
      <c r="K1531" s="1266" t="s">
        <v>7375</v>
      </c>
      <c r="L1531" s="1266" t="s">
        <v>5681</v>
      </c>
      <c r="M1531" s="1265" t="s">
        <v>4686</v>
      </c>
      <c r="N1531" s="1267" t="n">
        <v>94947</v>
      </c>
      <c r="O1531" s="1115"/>
      <c r="P1531" s="1267"/>
      <c r="Q1531" s="1267"/>
      <c r="R1531" s="1268"/>
      <c r="S1531" s="1267"/>
      <c r="T1531" s="1269"/>
      <c r="U1531" s="1268"/>
      <c r="V1531" s="1267"/>
      <c r="W1531" s="1267"/>
      <c r="X1531" s="1267"/>
      <c r="Y1531" s="1267"/>
      <c r="Z1531" s="1267"/>
      <c r="AA1531" s="1267"/>
      <c r="AB1531" s="1270"/>
      <c r="AC1531" s="1245" t="s">
        <v>8004</v>
      </c>
      <c r="AD1531" s="1246"/>
      <c r="AE1531" s="1246"/>
      <c r="AF1531" s="1246"/>
      <c r="AG1531" s="1246"/>
      <c r="AH1531" s="1246"/>
      <c r="AI1531" s="1246"/>
      <c r="AJ1531" s="1247" t="s">
        <v>7581</v>
      </c>
      <c r="AK1531" s="1126" t="s">
        <v>5946</v>
      </c>
      <c r="AL1531" s="1127" t="s">
        <v>6064</v>
      </c>
      <c r="AM1531" s="1266" t="str">
        <f aca="false">K1531</f>
        <v>1535-C So. Novato Blvd</v>
      </c>
      <c r="AN1531" s="1271"/>
      <c r="AO1531" s="1266" t="s">
        <v>5681</v>
      </c>
      <c r="AP1531" s="1265" t="s">
        <v>4686</v>
      </c>
      <c r="AQ1531" s="1267" t="n">
        <v>94947</v>
      </c>
      <c r="AR1531" s="1266" t="s">
        <v>7376</v>
      </c>
      <c r="AS1531" s="1323"/>
      <c r="AT1531" s="1272"/>
      <c r="AU1531" s="1273"/>
      <c r="AV1531" s="1274" t="n">
        <v>1</v>
      </c>
      <c r="AW1531" s="1274" t="s">
        <v>7377</v>
      </c>
      <c r="AX1531" s="1274" t="s">
        <v>7378</v>
      </c>
      <c r="AY1531" s="1274" t="s">
        <v>7378</v>
      </c>
      <c r="AZ1531" s="1274" t="s">
        <v>7379</v>
      </c>
      <c r="BA1531" s="1274" t="s">
        <v>7380</v>
      </c>
      <c r="BB1531" s="1274" t="s">
        <v>7379</v>
      </c>
      <c r="BC1531" s="1274" t="s">
        <v>7379</v>
      </c>
      <c r="BD1531" s="1274" t="s">
        <v>7379</v>
      </c>
      <c r="BE1531" s="1274" t="s">
        <v>7379</v>
      </c>
      <c r="BF1531" s="1274"/>
      <c r="BG1531" s="1274"/>
      <c r="BH1531" s="1274" t="s">
        <v>7379</v>
      </c>
      <c r="BI1531" s="1274"/>
      <c r="BJ1531" s="1274"/>
      <c r="BK1531" s="1274"/>
      <c r="BL1531" s="1141"/>
      <c r="BM1531" s="1141"/>
      <c r="BN1531" s="1141"/>
      <c r="BO1531" s="1108"/>
      <c r="BP1531" s="1108"/>
      <c r="ALZ1531" s="0"/>
      <c r="AMA1531" s="0"/>
      <c r="AMB1531" s="0"/>
      <c r="AMC1531" s="0"/>
      <c r="AMD1531" s="0"/>
      <c r="AME1531" s="0"/>
      <c r="AMF1531" s="0"/>
      <c r="AMG1531" s="0"/>
      <c r="AMH1531" s="0"/>
      <c r="AMI1531" s="0"/>
      <c r="AMJ1531" s="0"/>
    </row>
    <row r="1532" s="439" customFormat="true" ht="14.1" hidden="false" customHeight="true" outlineLevel="0" collapsed="false">
      <c r="A1532" s="507" t="s">
        <v>14636</v>
      </c>
      <c r="B1532" s="412" t="s">
        <v>5977</v>
      </c>
      <c r="C1532" s="562" t="s">
        <v>36</v>
      </c>
      <c r="D1532" s="480"/>
      <c r="E1532" s="480" t="s">
        <v>888</v>
      </c>
      <c r="F1532" s="480" t="s">
        <v>14637</v>
      </c>
      <c r="G1532" s="489"/>
      <c r="H1532" s="427" t="n">
        <v>0.08375</v>
      </c>
      <c r="I1532" s="427"/>
      <c r="J1532" s="428" t="s">
        <v>6303</v>
      </c>
      <c r="K1532" s="489" t="s">
        <v>14638</v>
      </c>
      <c r="L1532" s="489" t="s">
        <v>6893</v>
      </c>
      <c r="M1532" s="480" t="s">
        <v>4686</v>
      </c>
      <c r="N1532" s="490" t="n">
        <v>94585</v>
      </c>
      <c r="O1532" s="458"/>
      <c r="P1532" s="490"/>
      <c r="Q1532" s="490"/>
      <c r="R1532" s="491"/>
      <c r="S1532" s="490"/>
      <c r="T1532" s="492"/>
      <c r="U1532" s="491"/>
      <c r="V1532" s="490"/>
      <c r="W1532" s="490"/>
      <c r="X1532" s="490"/>
      <c r="Y1532" s="490"/>
      <c r="Z1532" s="490"/>
      <c r="AA1532" s="490"/>
      <c r="AB1532" s="493"/>
      <c r="AC1532" s="594"/>
      <c r="AD1532" s="595"/>
      <c r="AE1532" s="595"/>
      <c r="AF1532" s="595" t="s">
        <v>7713</v>
      </c>
      <c r="AG1532" s="595" t="s">
        <v>14639</v>
      </c>
      <c r="AH1532" s="595"/>
      <c r="AI1532" s="595"/>
      <c r="AJ1532" s="596"/>
      <c r="AK1532" s="437" t="s">
        <v>5946</v>
      </c>
      <c r="AL1532" s="438" t="s">
        <v>6064</v>
      </c>
      <c r="AM1532" s="489" t="s">
        <v>14638</v>
      </c>
      <c r="AN1532" s="494"/>
      <c r="AO1532" s="489" t="s">
        <v>6893</v>
      </c>
      <c r="AP1532" s="480" t="s">
        <v>4686</v>
      </c>
      <c r="AQ1532" s="490" t="n">
        <v>94585</v>
      </c>
      <c r="AR1532" s="489" t="s">
        <v>14637</v>
      </c>
      <c r="AS1532" s="536"/>
      <c r="AT1532" s="495"/>
      <c r="AU1532" s="496"/>
      <c r="AV1532" s="497"/>
      <c r="AW1532" s="497"/>
      <c r="AX1532" s="497"/>
      <c r="AY1532" s="497"/>
      <c r="AZ1532" s="497"/>
      <c r="BA1532" s="497"/>
      <c r="BB1532" s="497"/>
      <c r="BC1532" s="497"/>
      <c r="BD1532" s="497"/>
      <c r="BE1532" s="497"/>
      <c r="BF1532" s="497"/>
      <c r="BG1532" s="497"/>
      <c r="BH1532" s="497"/>
      <c r="BI1532" s="497"/>
      <c r="BJ1532" s="497"/>
      <c r="BK1532" s="497"/>
      <c r="BL1532" s="498"/>
      <c r="BM1532" s="498"/>
      <c r="BN1532" s="498"/>
      <c r="BO1532" s="412"/>
      <c r="BP1532" s="412"/>
      <c r="ALZ1532" s="0"/>
      <c r="AMA1532" s="0"/>
      <c r="AMB1532" s="0"/>
      <c r="AMC1532" s="0"/>
      <c r="AMD1532" s="0"/>
      <c r="AME1532" s="0"/>
      <c r="AMF1532" s="0"/>
      <c r="AMG1532" s="0"/>
      <c r="AMH1532" s="0"/>
      <c r="AMI1532" s="0"/>
      <c r="AMJ1532" s="0"/>
    </row>
    <row r="1533" s="439" customFormat="true" ht="14.1" hidden="false" customHeight="true" outlineLevel="0" collapsed="false">
      <c r="A1533" s="507" t="s">
        <v>12928</v>
      </c>
      <c r="B1533" s="412" t="s">
        <v>713</v>
      </c>
      <c r="C1533" s="563" t="s">
        <v>36</v>
      </c>
      <c r="D1533" s="414" t="s">
        <v>6981</v>
      </c>
      <c r="E1533" s="425" t="s">
        <v>12929</v>
      </c>
      <c r="F1533" s="425" t="s">
        <v>7374</v>
      </c>
      <c r="G1533" s="426"/>
      <c r="H1533" s="427" t="n">
        <v>0.095</v>
      </c>
      <c r="I1533" s="427" t="n">
        <v>0.0925</v>
      </c>
      <c r="J1533" s="428" t="s">
        <v>5790</v>
      </c>
      <c r="K1533" s="412" t="s">
        <v>7384</v>
      </c>
      <c r="L1533" s="412" t="s">
        <v>5790</v>
      </c>
      <c r="M1533" s="414" t="s">
        <v>4686</v>
      </c>
      <c r="N1533" s="429" t="n">
        <v>94931</v>
      </c>
      <c r="O1533" s="430"/>
      <c r="P1533" s="431"/>
      <c r="Q1533" s="432"/>
      <c r="R1533" s="414"/>
      <c r="S1533" s="433"/>
      <c r="T1533" s="461"/>
      <c r="U1533" s="459"/>
      <c r="V1533" s="120"/>
      <c r="W1533" s="120"/>
      <c r="X1533" s="120"/>
      <c r="Y1533" s="120"/>
      <c r="Z1533" s="433"/>
      <c r="AA1533" s="433"/>
      <c r="AB1533" s="435"/>
      <c r="AC1533" s="645" t="s">
        <v>7612</v>
      </c>
      <c r="AD1533" s="645"/>
      <c r="AE1533" s="645"/>
      <c r="AF1533" s="645"/>
      <c r="AG1533" s="645"/>
      <c r="AH1533" s="645"/>
      <c r="AI1533" s="645"/>
      <c r="AJ1533" s="498"/>
      <c r="AK1533" s="437" t="s">
        <v>5946</v>
      </c>
      <c r="AL1533" s="438" t="s">
        <v>6064</v>
      </c>
      <c r="AM1533" s="412" t="s">
        <v>7384</v>
      </c>
      <c r="AN1533" s="509"/>
      <c r="AO1533" s="412" t="s">
        <v>5790</v>
      </c>
      <c r="AP1533" s="414" t="s">
        <v>4686</v>
      </c>
      <c r="AQ1533" s="429" t="n">
        <v>94931</v>
      </c>
      <c r="AR1533" s="440" t="s">
        <v>7374</v>
      </c>
      <c r="AS1533" s="778"/>
      <c r="AT1533" s="438"/>
      <c r="AU1533" s="414"/>
      <c r="AV1533" s="442" t="n">
        <v>1</v>
      </c>
      <c r="AW1533" s="443"/>
      <c r="AX1533" s="443"/>
      <c r="AY1533" s="443"/>
      <c r="AZ1533" s="443"/>
      <c r="BA1533" s="443"/>
      <c r="BB1533" s="443"/>
      <c r="BC1533" s="443"/>
      <c r="BD1533" s="443"/>
      <c r="BE1533" s="443"/>
      <c r="BF1533" s="443"/>
      <c r="BG1533" s="443"/>
      <c r="BH1533" s="443"/>
      <c r="BI1533" s="443"/>
      <c r="BJ1533" s="443"/>
      <c r="BK1533" s="443"/>
      <c r="BL1533" s="412"/>
      <c r="BM1533" s="412"/>
      <c r="BN1533" s="412"/>
      <c r="BO1533" s="412"/>
      <c r="BP1533" s="412"/>
      <c r="ALZ1533" s="0"/>
      <c r="AMA1533" s="0"/>
      <c r="AMB1533" s="0"/>
      <c r="AMC1533" s="0"/>
      <c r="AMD1533" s="0"/>
      <c r="AME1533" s="0"/>
      <c r="AMF1533" s="0"/>
      <c r="AMG1533" s="0"/>
      <c r="AMH1533" s="0"/>
      <c r="AMI1533" s="0"/>
      <c r="AMJ1533" s="0"/>
    </row>
    <row r="1534" s="439" customFormat="true" ht="14.1" hidden="false" customHeight="true" outlineLevel="0" collapsed="false">
      <c r="A1534" s="507" t="s">
        <v>13273</v>
      </c>
      <c r="B1534" s="412" t="s">
        <v>5998</v>
      </c>
      <c r="C1534" s="562" t="s">
        <v>5999</v>
      </c>
      <c r="D1534" s="480"/>
      <c r="E1534" s="480" t="s">
        <v>3957</v>
      </c>
      <c r="F1534" s="480" t="s">
        <v>3956</v>
      </c>
      <c r="G1534" s="489" t="s">
        <v>13274</v>
      </c>
      <c r="H1534" s="427" t="n">
        <v>0.095</v>
      </c>
      <c r="I1534" s="427" t="n">
        <v>0.09</v>
      </c>
      <c r="J1534" s="428" t="s">
        <v>6359</v>
      </c>
      <c r="K1534" s="489" t="s">
        <v>13275</v>
      </c>
      <c r="L1534" s="489" t="s">
        <v>8298</v>
      </c>
      <c r="M1534" s="480" t="s">
        <v>4686</v>
      </c>
      <c r="N1534" s="490" t="n">
        <v>90095</v>
      </c>
      <c r="O1534" s="458" t="s">
        <v>13276</v>
      </c>
      <c r="P1534" s="544" t="s">
        <v>13277</v>
      </c>
      <c r="Q1534" s="490"/>
      <c r="R1534" s="491" t="s">
        <v>13278</v>
      </c>
      <c r="S1534" s="490" t="s">
        <v>13279</v>
      </c>
      <c r="T1534" s="492" t="s">
        <v>3992</v>
      </c>
      <c r="U1534" s="491" t="s">
        <v>13280</v>
      </c>
      <c r="V1534" s="490"/>
      <c r="W1534" s="490"/>
      <c r="X1534" s="490" t="s">
        <v>13281</v>
      </c>
      <c r="Y1534" s="490"/>
      <c r="Z1534" s="490" t="s">
        <v>13282</v>
      </c>
      <c r="AA1534" s="433" t="s">
        <v>4745</v>
      </c>
      <c r="AB1534" s="493"/>
      <c r="AC1534" s="594"/>
      <c r="AD1534" s="595"/>
      <c r="AE1534" s="595"/>
      <c r="AF1534" s="595"/>
      <c r="AG1534" s="595"/>
      <c r="AH1534" s="595"/>
      <c r="AI1534" s="595"/>
      <c r="AJ1534" s="596"/>
      <c r="AK1534" s="437" t="s">
        <v>5946</v>
      </c>
      <c r="AL1534" s="438" t="s">
        <v>6064</v>
      </c>
      <c r="AM1534" s="489" t="s">
        <v>13283</v>
      </c>
      <c r="AN1534" s="494"/>
      <c r="AO1534" s="489" t="s">
        <v>8298</v>
      </c>
      <c r="AP1534" s="480" t="s">
        <v>4686</v>
      </c>
      <c r="AQ1534" s="490" t="n">
        <v>90095</v>
      </c>
      <c r="AR1534" s="489" t="s">
        <v>13279</v>
      </c>
      <c r="AS1534" s="536"/>
      <c r="AT1534" s="495" t="n">
        <v>1410597</v>
      </c>
      <c r="AU1534" s="496"/>
      <c r="AV1534" s="497"/>
      <c r="AW1534" s="497"/>
      <c r="AX1534" s="497"/>
      <c r="AY1534" s="497"/>
      <c r="AZ1534" s="497"/>
      <c r="BA1534" s="497"/>
      <c r="BB1534" s="497"/>
      <c r="BC1534" s="497"/>
      <c r="BD1534" s="497"/>
      <c r="BE1534" s="497"/>
      <c r="BF1534" s="497"/>
      <c r="BG1534" s="497"/>
      <c r="BH1534" s="497"/>
      <c r="BI1534" s="497"/>
      <c r="BJ1534" s="497"/>
      <c r="BK1534" s="497"/>
      <c r="BL1534" s="498"/>
      <c r="BM1534" s="498"/>
      <c r="BN1534" s="498"/>
      <c r="BO1534" s="412"/>
      <c r="BP1534" s="412"/>
      <c r="ALZ1534" s="0"/>
      <c r="AMA1534" s="0"/>
      <c r="AMB1534" s="0"/>
      <c r="AMC1534" s="0"/>
      <c r="AMD1534" s="0"/>
      <c r="AME1534" s="0"/>
      <c r="AMF1534" s="0"/>
      <c r="AMG1534" s="0"/>
      <c r="AMH1534" s="0"/>
      <c r="AMI1534" s="0"/>
      <c r="AMJ1534" s="0"/>
    </row>
    <row r="1535" s="439" customFormat="true" ht="14.1" hidden="false" customHeight="true" outlineLevel="0" collapsed="false">
      <c r="A1535" s="507" t="s">
        <v>3993</v>
      </c>
      <c r="B1535" s="412" t="s">
        <v>5998</v>
      </c>
      <c r="C1535" s="562" t="s">
        <v>5999</v>
      </c>
      <c r="D1535" s="480"/>
      <c r="E1535" s="480" t="s">
        <v>3992</v>
      </c>
      <c r="F1535" s="480" t="s">
        <v>3991</v>
      </c>
      <c r="G1535" s="489"/>
      <c r="H1535" s="427" t="n">
        <v>0.1025</v>
      </c>
      <c r="I1535" s="427" t="n">
        <v>0.095</v>
      </c>
      <c r="J1535" s="428" t="s">
        <v>7769</v>
      </c>
      <c r="K1535" s="489" t="s">
        <v>13284</v>
      </c>
      <c r="L1535" s="489" t="s">
        <v>7771</v>
      </c>
      <c r="M1535" s="480" t="s">
        <v>4686</v>
      </c>
      <c r="N1535" s="490" t="n">
        <v>90404</v>
      </c>
      <c r="O1535" s="458" t="s">
        <v>13276</v>
      </c>
      <c r="P1535" s="544" t="s">
        <v>13285</v>
      </c>
      <c r="Q1535" s="490"/>
      <c r="R1535" s="491"/>
      <c r="S1535" s="490"/>
      <c r="T1535" s="492"/>
      <c r="U1535" s="491"/>
      <c r="V1535" s="490"/>
      <c r="W1535" s="490"/>
      <c r="X1535" s="490"/>
      <c r="Y1535" s="490"/>
      <c r="Z1535" s="490"/>
      <c r="AA1535" s="433"/>
      <c r="AB1535" s="493"/>
      <c r="AC1535" s="641"/>
      <c r="AD1535" s="642"/>
      <c r="AE1535" s="641"/>
      <c r="AF1535" s="641"/>
      <c r="AG1535" s="641"/>
      <c r="AH1535" s="641"/>
      <c r="AI1535" s="641"/>
      <c r="AJ1535" s="643"/>
      <c r="AK1535" s="437" t="s">
        <v>5946</v>
      </c>
      <c r="AL1535" s="438" t="s">
        <v>13286</v>
      </c>
      <c r="AM1535" s="489" t="s">
        <v>13287</v>
      </c>
      <c r="AN1535" s="558"/>
      <c r="AO1535" s="489" t="s">
        <v>8298</v>
      </c>
      <c r="AP1535" s="480" t="s">
        <v>4686</v>
      </c>
      <c r="AQ1535" s="490" t="n">
        <v>90024</v>
      </c>
      <c r="AR1535" s="489"/>
      <c r="AS1535" s="536"/>
      <c r="AT1535" s="495"/>
      <c r="AU1535" s="496"/>
      <c r="AV1535" s="497" t="n">
        <v>1</v>
      </c>
      <c r="AW1535" s="497"/>
      <c r="AX1535" s="497"/>
      <c r="AY1535" s="497"/>
      <c r="AZ1535" s="497"/>
      <c r="BA1535" s="497"/>
      <c r="BB1535" s="497"/>
      <c r="BC1535" s="497"/>
      <c r="BD1535" s="497"/>
      <c r="BE1535" s="497"/>
      <c r="BF1535" s="497"/>
      <c r="BG1535" s="497"/>
      <c r="BH1535" s="497"/>
      <c r="BI1535" s="497"/>
      <c r="BJ1535" s="497"/>
      <c r="BK1535" s="497"/>
      <c r="BL1535" s="498"/>
      <c r="BM1535" s="498"/>
      <c r="BN1535" s="498"/>
      <c r="BO1535" s="412"/>
      <c r="BP1535" s="463"/>
      <c r="ALZ1535" s="0"/>
      <c r="AMA1535" s="0"/>
      <c r="AMB1535" s="0"/>
      <c r="AMC1535" s="0"/>
      <c r="AMD1535" s="0"/>
      <c r="AME1535" s="0"/>
      <c r="AMF1535" s="0"/>
      <c r="AMG1535" s="0"/>
      <c r="AMH1535" s="0"/>
      <c r="AMI1535" s="0"/>
      <c r="AMJ1535" s="0"/>
    </row>
    <row r="1536" s="439" customFormat="true" ht="14.1" hidden="false" customHeight="true" outlineLevel="0" collapsed="false">
      <c r="A1536" s="1370" t="s">
        <v>7389</v>
      </c>
      <c r="B1536" s="1108" t="s">
        <v>713</v>
      </c>
      <c r="C1536" s="1337" t="s">
        <v>36</v>
      </c>
      <c r="D1536" s="1138" t="s">
        <v>7390</v>
      </c>
      <c r="E1536" s="1139" t="s">
        <v>7391</v>
      </c>
      <c r="F1536" s="1139" t="s">
        <v>7392</v>
      </c>
      <c r="G1536" s="1232"/>
      <c r="H1536" s="1112" t="n">
        <v>0.08875</v>
      </c>
      <c r="I1536" s="1112" t="n">
        <v>0.08125</v>
      </c>
      <c r="J1536" s="1113" t="s">
        <v>7393</v>
      </c>
      <c r="K1536" s="1108" t="s">
        <v>7394</v>
      </c>
      <c r="L1536" s="1108" t="s">
        <v>7393</v>
      </c>
      <c r="M1536" s="1138" t="s">
        <v>4686</v>
      </c>
      <c r="N1536" s="1233" t="n">
        <v>95482</v>
      </c>
      <c r="O1536" s="1115" t="s">
        <v>7395</v>
      </c>
      <c r="P1536" s="1117"/>
      <c r="Q1536" s="1248"/>
      <c r="R1536" s="1138" t="s">
        <v>2397</v>
      </c>
      <c r="S1536" s="1121"/>
      <c r="T1536" s="1120"/>
      <c r="U1536" s="1118"/>
      <c r="V1536" s="1110"/>
      <c r="W1536" s="1110"/>
      <c r="X1536" s="1110"/>
      <c r="Y1536" s="1110"/>
      <c r="Z1536" s="1121" t="s">
        <v>6006</v>
      </c>
      <c r="AA1536" s="1121" t="s">
        <v>4745</v>
      </c>
      <c r="AB1536" s="1235"/>
      <c r="AC1536" s="1123" t="s">
        <v>9117</v>
      </c>
      <c r="AD1536" s="1124"/>
      <c r="AE1536" s="1123"/>
      <c r="AF1536" s="1123"/>
      <c r="AG1536" s="1123"/>
      <c r="AH1536" s="1123"/>
      <c r="AI1536" s="1123"/>
      <c r="AJ1536" s="1125" t="s">
        <v>7581</v>
      </c>
      <c r="AK1536" s="1126" t="s">
        <v>5946</v>
      </c>
      <c r="AL1536" s="1127" t="s">
        <v>6144</v>
      </c>
      <c r="AM1536" s="1108" t="s">
        <v>7394</v>
      </c>
      <c r="AN1536" s="1328"/>
      <c r="AO1536" s="1108" t="s">
        <v>7393</v>
      </c>
      <c r="AP1536" s="1138" t="s">
        <v>4686</v>
      </c>
      <c r="AQ1536" s="1233" t="n">
        <v>95482</v>
      </c>
      <c r="AR1536" s="1237" t="s">
        <v>7392</v>
      </c>
      <c r="AS1536" s="1319"/>
      <c r="AT1536" s="1127"/>
      <c r="AU1536" s="1138"/>
      <c r="AV1536" s="1238"/>
      <c r="AW1536" s="1239"/>
      <c r="AX1536" s="1239"/>
      <c r="AY1536" s="1239"/>
      <c r="AZ1536" s="1239"/>
      <c r="BA1536" s="1239"/>
      <c r="BB1536" s="1239"/>
      <c r="BC1536" s="1239"/>
      <c r="BD1536" s="1239"/>
      <c r="BE1536" s="1239"/>
      <c r="BF1536" s="1239"/>
      <c r="BG1536" s="1239"/>
      <c r="BH1536" s="1239"/>
      <c r="BI1536" s="1239"/>
      <c r="BJ1536" s="1239"/>
      <c r="BK1536" s="1239"/>
      <c r="BL1536" s="1108"/>
      <c r="BM1536" s="1108"/>
      <c r="BN1536" s="1108"/>
      <c r="BO1536" s="1108"/>
      <c r="BP1536" s="1108"/>
      <c r="ALZ1536" s="0"/>
      <c r="AMA1536" s="0"/>
      <c r="AMB1536" s="0"/>
      <c r="AMC1536" s="0"/>
      <c r="AMD1536" s="0"/>
      <c r="AME1536" s="0"/>
      <c r="AMF1536" s="0"/>
      <c r="AMG1536" s="0"/>
      <c r="AMH1536" s="0"/>
      <c r="AMI1536" s="0"/>
      <c r="AMJ1536" s="0"/>
    </row>
    <row r="1537" s="439" customFormat="true" ht="14.1" hidden="false" customHeight="true" outlineLevel="0" collapsed="false">
      <c r="A1537" s="507" t="s">
        <v>12930</v>
      </c>
      <c r="B1537" s="412" t="s">
        <v>713</v>
      </c>
      <c r="C1537" s="563" t="s">
        <v>36</v>
      </c>
      <c r="D1537" s="414" t="s">
        <v>7760</v>
      </c>
      <c r="E1537" s="425" t="s">
        <v>1355</v>
      </c>
      <c r="F1537" s="425" t="s">
        <v>12931</v>
      </c>
      <c r="G1537" s="426"/>
      <c r="H1537" s="427" t="n">
        <v>0.08875</v>
      </c>
      <c r="I1537" s="427"/>
      <c r="J1537" s="428" t="s">
        <v>7393</v>
      </c>
      <c r="K1537" s="412" t="s">
        <v>12932</v>
      </c>
      <c r="L1537" s="412" t="s">
        <v>7393</v>
      </c>
      <c r="M1537" s="414" t="s">
        <v>4686</v>
      </c>
      <c r="N1537" s="429" t="n">
        <v>95482</v>
      </c>
      <c r="O1537" s="430"/>
      <c r="P1537" s="431"/>
      <c r="Q1537" s="432"/>
      <c r="R1537" s="414"/>
      <c r="S1537" s="433"/>
      <c r="T1537" s="461"/>
      <c r="U1537" s="459"/>
      <c r="V1537" s="120"/>
      <c r="W1537" s="120"/>
      <c r="X1537" s="120"/>
      <c r="Y1537" s="120"/>
      <c r="Z1537" s="433"/>
      <c r="AA1537" s="433"/>
      <c r="AB1537" s="435"/>
      <c r="AC1537" s="641"/>
      <c r="AD1537" s="642"/>
      <c r="AE1537" s="641"/>
      <c r="AF1537" s="641"/>
      <c r="AG1537" s="641"/>
      <c r="AH1537" s="641"/>
      <c r="AI1537" s="641"/>
      <c r="AJ1537" s="643"/>
      <c r="AK1537" s="437" t="s">
        <v>5946</v>
      </c>
      <c r="AL1537" s="438" t="s">
        <v>6144</v>
      </c>
      <c r="AM1537" s="412" t="s">
        <v>12932</v>
      </c>
      <c r="AO1537" s="412" t="s">
        <v>7393</v>
      </c>
      <c r="AP1537" s="414" t="s">
        <v>4686</v>
      </c>
      <c r="AQ1537" s="429" t="n">
        <v>95482</v>
      </c>
      <c r="AR1537" s="440" t="s">
        <v>12931</v>
      </c>
      <c r="AS1537" s="500"/>
      <c r="AT1537" s="438"/>
      <c r="AU1537" s="414"/>
      <c r="AV1537" s="442" t="n">
        <v>1</v>
      </c>
      <c r="AW1537" s="443" t="s">
        <v>12933</v>
      </c>
      <c r="AX1537" s="443"/>
      <c r="AY1537" s="443"/>
      <c r="AZ1537" s="443"/>
      <c r="BA1537" s="443"/>
      <c r="BB1537" s="443"/>
      <c r="BC1537" s="443"/>
      <c r="BD1537" s="443"/>
      <c r="BE1537" s="443"/>
      <c r="BF1537" s="443"/>
      <c r="BG1537" s="443"/>
      <c r="BH1537" s="443"/>
      <c r="BI1537" s="443"/>
      <c r="BJ1537" s="443"/>
      <c r="BK1537" s="443"/>
      <c r="BL1537" s="412"/>
      <c r="BM1537" s="412"/>
      <c r="BN1537" s="412"/>
      <c r="BO1537" s="412"/>
      <c r="BP1537" s="412"/>
      <c r="ALZ1537" s="0"/>
      <c r="AMA1537" s="0"/>
      <c r="AMB1537" s="0"/>
      <c r="AMC1537" s="0"/>
      <c r="AMD1537" s="0"/>
      <c r="AME1537" s="0"/>
      <c r="AMF1537" s="0"/>
      <c r="AMG1537" s="0"/>
      <c r="AMH1537" s="0"/>
      <c r="AMI1537" s="0"/>
      <c r="AMJ1537" s="0"/>
    </row>
    <row r="1538" s="439" customFormat="true" ht="14.1" hidden="false" customHeight="true" outlineLevel="0" collapsed="false">
      <c r="A1538" s="1367" t="s">
        <v>8846</v>
      </c>
      <c r="B1538" s="1147" t="s">
        <v>5977</v>
      </c>
      <c r="C1538" s="1354" t="s">
        <v>4715</v>
      </c>
      <c r="D1538" s="1149" t="s">
        <v>6082</v>
      </c>
      <c r="E1538" s="1150" t="s">
        <v>8847</v>
      </c>
      <c r="F1538" s="1150" t="s">
        <v>2905</v>
      </c>
      <c r="G1538" s="1151"/>
      <c r="H1538" s="1152" t="n">
        <v>0.085</v>
      </c>
      <c r="I1538" s="1152" t="n">
        <v>0.0875</v>
      </c>
      <c r="J1538" s="1153" t="s">
        <v>5772</v>
      </c>
      <c r="K1538" s="1147" t="s">
        <v>8848</v>
      </c>
      <c r="L1538" s="1147" t="s">
        <v>4720</v>
      </c>
      <c r="M1538" s="1149" t="s">
        <v>4686</v>
      </c>
      <c r="N1538" s="1154" t="n">
        <v>94131</v>
      </c>
      <c r="O1538" s="1218" t="s">
        <v>8849</v>
      </c>
      <c r="P1538" s="1156"/>
      <c r="Q1538" s="1157"/>
      <c r="R1538" s="1149"/>
      <c r="S1538" s="1158"/>
      <c r="T1538" s="1206"/>
      <c r="U1538" s="1204"/>
      <c r="V1538" s="1201"/>
      <c r="W1538" s="1201"/>
      <c r="X1538" s="1201"/>
      <c r="Y1538" s="1201"/>
      <c r="Z1538" s="1158"/>
      <c r="AA1538" s="1158"/>
      <c r="AB1538" s="1160"/>
      <c r="AC1538" s="1222" t="s">
        <v>7695</v>
      </c>
      <c r="AD1538" s="1223" t="s">
        <v>7577</v>
      </c>
      <c r="AE1538" s="1222" t="s">
        <v>7808</v>
      </c>
      <c r="AF1538" s="1222" t="s">
        <v>7579</v>
      </c>
      <c r="AG1538" s="1222"/>
      <c r="AH1538" s="1222"/>
      <c r="AI1538" s="1222"/>
      <c r="AJ1538" s="1224" t="s">
        <v>4716</v>
      </c>
      <c r="AK1538" s="1164" t="s">
        <v>5946</v>
      </c>
      <c r="AL1538" s="1165" t="s">
        <v>6144</v>
      </c>
      <c r="AM1538" s="1147" t="s">
        <v>8848</v>
      </c>
      <c r="AN1538" s="1166"/>
      <c r="AO1538" s="1147" t="s">
        <v>4720</v>
      </c>
      <c r="AP1538" s="1149" t="s">
        <v>4686</v>
      </c>
      <c r="AQ1538" s="1154" t="n">
        <v>94131</v>
      </c>
      <c r="AR1538" s="1167" t="s">
        <v>2905</v>
      </c>
      <c r="AS1538" s="1373"/>
      <c r="AT1538" s="1165"/>
      <c r="AU1538" s="1149"/>
      <c r="AV1538" s="1169"/>
      <c r="AW1538" s="1170"/>
      <c r="AX1538" s="1170"/>
      <c r="AY1538" s="1170"/>
      <c r="AZ1538" s="1170"/>
      <c r="BA1538" s="1170"/>
      <c r="BB1538" s="1170"/>
      <c r="BC1538" s="1170"/>
      <c r="BD1538" s="1170"/>
      <c r="BE1538" s="1170"/>
      <c r="BF1538" s="1170"/>
      <c r="BG1538" s="1170"/>
      <c r="BH1538" s="1170"/>
      <c r="BI1538" s="1170"/>
      <c r="BJ1538" s="1170"/>
      <c r="BK1538" s="1170"/>
      <c r="BL1538" s="1147"/>
      <c r="BM1538" s="1147"/>
      <c r="BN1538" s="1147"/>
      <c r="BO1538" s="1147"/>
      <c r="BP1538" s="1147"/>
      <c r="ALZ1538" s="0"/>
      <c r="AMA1538" s="0"/>
      <c r="AMB1538" s="0"/>
      <c r="AMC1538" s="0"/>
      <c r="AMD1538" s="0"/>
      <c r="AME1538" s="0"/>
      <c r="AMF1538" s="0"/>
      <c r="AMG1538" s="0"/>
      <c r="AMH1538" s="0"/>
      <c r="AMI1538" s="0"/>
      <c r="AMJ1538" s="0"/>
    </row>
    <row r="1539" s="439" customFormat="true" ht="13.5" hidden="false" customHeight="true" outlineLevel="0" collapsed="false">
      <c r="A1539" s="507" t="s">
        <v>14640</v>
      </c>
      <c r="B1539" s="412" t="s">
        <v>5977</v>
      </c>
      <c r="C1539" s="563" t="s">
        <v>4715</v>
      </c>
      <c r="D1539" s="414"/>
      <c r="E1539" s="425" t="s">
        <v>2498</v>
      </c>
      <c r="F1539" s="425" t="s">
        <v>14641</v>
      </c>
      <c r="G1539" s="426"/>
      <c r="H1539" s="427" t="n">
        <v>0.095</v>
      </c>
      <c r="I1539" s="427" t="n">
        <v>0.09</v>
      </c>
      <c r="J1539" s="428" t="s">
        <v>6359</v>
      </c>
      <c r="K1539" s="412" t="s">
        <v>14642</v>
      </c>
      <c r="L1539" s="412" t="s">
        <v>14643</v>
      </c>
      <c r="M1539" s="414" t="s">
        <v>4686</v>
      </c>
      <c r="N1539" s="429" t="n">
        <v>90292</v>
      </c>
      <c r="O1539" s="430"/>
      <c r="P1539" s="431"/>
      <c r="Q1539" s="432"/>
      <c r="R1539" s="414"/>
      <c r="S1539" s="433"/>
      <c r="T1539" s="461"/>
      <c r="U1539" s="459"/>
      <c r="V1539" s="120"/>
      <c r="W1539" s="120"/>
      <c r="X1539" s="120"/>
      <c r="Y1539" s="120"/>
      <c r="Z1539" s="433"/>
      <c r="AA1539" s="433"/>
      <c r="AB1539" s="435"/>
      <c r="AC1539" s="645"/>
      <c r="AD1539" s="645"/>
      <c r="AE1539" s="645"/>
      <c r="AF1539" s="645"/>
      <c r="AG1539" s="645"/>
      <c r="AH1539" s="645"/>
      <c r="AI1539" s="645"/>
      <c r="AJ1539" s="498"/>
      <c r="AK1539" s="437" t="s">
        <v>5946</v>
      </c>
      <c r="AL1539" s="438" t="s">
        <v>6144</v>
      </c>
      <c r="AM1539" s="412" t="s">
        <v>14642</v>
      </c>
      <c r="AO1539" s="412" t="s">
        <v>14643</v>
      </c>
      <c r="AP1539" s="414" t="s">
        <v>4686</v>
      </c>
      <c r="AQ1539" s="429" t="n">
        <v>90292</v>
      </c>
      <c r="AR1539" s="440" t="s">
        <v>14641</v>
      </c>
      <c r="AS1539" s="500"/>
      <c r="AT1539" s="438"/>
      <c r="AU1539" s="414"/>
      <c r="AV1539" s="442"/>
      <c r="AW1539" s="443"/>
      <c r="AX1539" s="443"/>
      <c r="AY1539" s="443"/>
      <c r="AZ1539" s="443"/>
      <c r="BA1539" s="443"/>
      <c r="BB1539" s="443"/>
      <c r="BC1539" s="443"/>
      <c r="BD1539" s="443"/>
      <c r="BE1539" s="443"/>
      <c r="BF1539" s="443"/>
      <c r="BG1539" s="443"/>
      <c r="BH1539" s="443"/>
      <c r="BI1539" s="443"/>
      <c r="BJ1539" s="443"/>
      <c r="BK1539" s="443"/>
      <c r="BL1539" s="412"/>
      <c r="BM1539" s="412"/>
      <c r="BN1539" s="412"/>
      <c r="BO1539" s="412"/>
      <c r="BP1539" s="412"/>
      <c r="ALZ1539" s="0"/>
      <c r="AMA1539" s="0"/>
      <c r="AMB1539" s="0"/>
      <c r="AMC1539" s="0"/>
      <c r="AMD1539" s="0"/>
      <c r="AME1539" s="0"/>
      <c r="AMF1539" s="0"/>
      <c r="AMG1539" s="0"/>
      <c r="AMH1539" s="0"/>
      <c r="AMI1539" s="0"/>
      <c r="AMJ1539" s="0"/>
    </row>
    <row r="1540" s="439" customFormat="true" ht="14.25" hidden="false" customHeight="true" outlineLevel="0" collapsed="false">
      <c r="A1540" s="507" t="s">
        <v>13020</v>
      </c>
      <c r="B1540" s="412" t="s">
        <v>4682</v>
      </c>
      <c r="C1540" s="563" t="s">
        <v>6129</v>
      </c>
      <c r="D1540" s="414" t="s">
        <v>13021</v>
      </c>
      <c r="E1540" s="425" t="s">
        <v>3161</v>
      </c>
      <c r="F1540" s="425" t="s">
        <v>7397</v>
      </c>
      <c r="G1540" s="426" t="s">
        <v>13022</v>
      </c>
      <c r="H1540" s="427" t="n">
        <v>0.0975</v>
      </c>
      <c r="I1540" s="427" t="n">
        <v>0.0925</v>
      </c>
      <c r="J1540" s="428" t="s">
        <v>82</v>
      </c>
      <c r="K1540" s="412" t="s">
        <v>13023</v>
      </c>
      <c r="L1540" s="412" t="s">
        <v>6496</v>
      </c>
      <c r="M1540" s="414" t="s">
        <v>4686</v>
      </c>
      <c r="N1540" s="429" t="n">
        <v>94804</v>
      </c>
      <c r="O1540" s="430"/>
      <c r="P1540" s="431"/>
      <c r="Q1540" s="432"/>
      <c r="R1540" s="414"/>
      <c r="S1540" s="433"/>
      <c r="T1540" s="461"/>
      <c r="U1540" s="459"/>
      <c r="V1540" s="120"/>
      <c r="W1540" s="120"/>
      <c r="X1540" s="120"/>
      <c r="Y1540" s="120"/>
      <c r="Z1540" s="433"/>
      <c r="AA1540" s="433"/>
      <c r="AB1540" s="435"/>
      <c r="AC1540" s="594"/>
      <c r="AD1540" s="595"/>
      <c r="AE1540" s="595"/>
      <c r="AF1540" s="595"/>
      <c r="AG1540" s="595"/>
      <c r="AH1540" s="595"/>
      <c r="AI1540" s="595"/>
      <c r="AJ1540" s="596"/>
      <c r="AK1540" s="437" t="s">
        <v>5946</v>
      </c>
      <c r="AL1540" s="438" t="s">
        <v>6144</v>
      </c>
      <c r="AM1540" s="412" t="s">
        <v>13023</v>
      </c>
      <c r="AO1540" s="412" t="s">
        <v>5820</v>
      </c>
      <c r="AP1540" s="414" t="s">
        <v>4686</v>
      </c>
      <c r="AQ1540" s="429" t="n">
        <v>94804</v>
      </c>
      <c r="AR1540" s="440" t="s">
        <v>7397</v>
      </c>
      <c r="AS1540" s="437"/>
      <c r="AT1540" s="438"/>
      <c r="AU1540" s="414"/>
      <c r="AV1540" s="442" t="n">
        <v>1</v>
      </c>
      <c r="AW1540" s="443" t="s">
        <v>13021</v>
      </c>
      <c r="AX1540" s="443" t="s">
        <v>7066</v>
      </c>
      <c r="AY1540" s="443" t="s">
        <v>7304</v>
      </c>
      <c r="AZ1540" s="443"/>
      <c r="BA1540" s="443" t="s">
        <v>13024</v>
      </c>
      <c r="BB1540" s="443"/>
      <c r="BC1540" s="443"/>
      <c r="BD1540" s="443"/>
      <c r="BE1540" s="443"/>
      <c r="BF1540" s="443"/>
      <c r="BG1540" s="443"/>
      <c r="BH1540" s="443"/>
      <c r="BI1540" s="443"/>
      <c r="BJ1540" s="443"/>
      <c r="BK1540" s="443"/>
      <c r="BL1540" s="412"/>
      <c r="BM1540" s="412"/>
      <c r="BN1540" s="412"/>
      <c r="BO1540" s="412"/>
      <c r="BP1540" s="412"/>
      <c r="ALZ1540" s="0"/>
      <c r="AMA1540" s="0"/>
      <c r="AMB1540" s="0"/>
      <c r="AMC1540" s="0"/>
      <c r="AMD1540" s="0"/>
      <c r="AME1540" s="0"/>
      <c r="AMF1540" s="0"/>
      <c r="AMG1540" s="0"/>
      <c r="AMH1540" s="0"/>
      <c r="AMI1540" s="0"/>
      <c r="AMJ1540" s="0"/>
    </row>
    <row r="1541" s="439" customFormat="true" ht="13.5" hidden="false" customHeight="true" outlineLevel="0" collapsed="false">
      <c r="A1541" s="1370" t="s">
        <v>10045</v>
      </c>
      <c r="B1541" s="1108" t="s">
        <v>5977</v>
      </c>
      <c r="C1541" s="1337" t="s">
        <v>36</v>
      </c>
      <c r="D1541" s="1138"/>
      <c r="E1541" s="1139" t="s">
        <v>10046</v>
      </c>
      <c r="F1541" s="1139" t="s">
        <v>10047</v>
      </c>
      <c r="G1541" s="1232"/>
      <c r="H1541" s="1112" t="n">
        <v>0.085</v>
      </c>
      <c r="I1541" s="1112" t="n">
        <v>0.0875</v>
      </c>
      <c r="J1541" s="1113" t="s">
        <v>5772</v>
      </c>
      <c r="K1541" s="1108" t="s">
        <v>10048</v>
      </c>
      <c r="L1541" s="1108" t="s">
        <v>4720</v>
      </c>
      <c r="M1541" s="1138" t="s">
        <v>4686</v>
      </c>
      <c r="N1541" s="1233" t="n">
        <v>94108</v>
      </c>
      <c r="O1541" s="1242"/>
      <c r="P1541" s="1116" t="s">
        <v>7611</v>
      </c>
      <c r="Q1541" s="1248"/>
      <c r="R1541" s="1138"/>
      <c r="S1541" s="1121"/>
      <c r="T1541" s="1120"/>
      <c r="U1541" s="1118"/>
      <c r="V1541" s="1110"/>
      <c r="W1541" s="1110"/>
      <c r="X1541" s="1110"/>
      <c r="Y1541" s="1110"/>
      <c r="Z1541" s="1121"/>
      <c r="AA1541" s="1121"/>
      <c r="AB1541" s="1235"/>
      <c r="AC1541" s="1123"/>
      <c r="AD1541" s="1124" t="s">
        <v>10049</v>
      </c>
      <c r="AE1541" s="1123" t="s">
        <v>7636</v>
      </c>
      <c r="AF1541" s="1123" t="s">
        <v>10050</v>
      </c>
      <c r="AG1541" s="1123"/>
      <c r="AH1541" s="1123" t="s">
        <v>10051</v>
      </c>
      <c r="AI1541" s="1123"/>
      <c r="AJ1541" s="1125" t="s">
        <v>7581</v>
      </c>
      <c r="AK1541" s="1126" t="s">
        <v>5946</v>
      </c>
      <c r="AL1541" s="1127" t="s">
        <v>6144</v>
      </c>
      <c r="AM1541" s="1108" t="s">
        <v>10048</v>
      </c>
      <c r="AN1541" s="1236"/>
      <c r="AO1541" s="1108" t="s">
        <v>4720</v>
      </c>
      <c r="AP1541" s="1138" t="s">
        <v>4686</v>
      </c>
      <c r="AQ1541" s="1233" t="n">
        <v>94108</v>
      </c>
      <c r="AR1541" s="1237" t="s">
        <v>10047</v>
      </c>
      <c r="AS1541" s="1319"/>
      <c r="AT1541" s="1127"/>
      <c r="AU1541" s="1138"/>
      <c r="AV1541" s="1238"/>
      <c r="AW1541" s="1239"/>
      <c r="AX1541" s="1239"/>
      <c r="AY1541" s="1239"/>
      <c r="AZ1541" s="1239"/>
      <c r="BA1541" s="1239"/>
      <c r="BB1541" s="1239"/>
      <c r="BC1541" s="1239"/>
      <c r="BD1541" s="1239"/>
      <c r="BE1541" s="1239"/>
      <c r="BF1541" s="1239"/>
      <c r="BG1541" s="1239"/>
      <c r="BH1541" s="1239"/>
      <c r="BI1541" s="1239"/>
      <c r="BJ1541" s="1239"/>
      <c r="BK1541" s="1239"/>
      <c r="BL1541" s="1108"/>
      <c r="BM1541" s="1108"/>
      <c r="BN1541" s="1108"/>
      <c r="BO1541" s="1108"/>
      <c r="BP1541" s="1108"/>
      <c r="ALZ1541" s="0"/>
      <c r="AMA1541" s="0"/>
      <c r="AMB1541" s="0"/>
      <c r="AMC1541" s="0"/>
      <c r="AMD1541" s="0"/>
      <c r="AME1541" s="0"/>
      <c r="AMF1541" s="0"/>
      <c r="AMG1541" s="0"/>
      <c r="AMH1541" s="0"/>
      <c r="AMI1541" s="0"/>
      <c r="AMJ1541" s="0"/>
    </row>
    <row r="1542" s="439" customFormat="true" ht="14.1" hidden="false" customHeight="true" outlineLevel="0" collapsed="false">
      <c r="A1542" s="1367" t="s">
        <v>11223</v>
      </c>
      <c r="B1542" s="1147" t="s">
        <v>5977</v>
      </c>
      <c r="C1542" s="1354" t="s">
        <v>36</v>
      </c>
      <c r="D1542" s="1149"/>
      <c r="E1542" s="1150" t="s">
        <v>657</v>
      </c>
      <c r="F1542" s="1150" t="s">
        <v>11224</v>
      </c>
      <c r="G1542" s="1151"/>
      <c r="H1542" s="1152" t="n">
        <v>0.085</v>
      </c>
      <c r="I1542" s="1152" t="n">
        <v>0.0875</v>
      </c>
      <c r="J1542" s="1153" t="s">
        <v>5772</v>
      </c>
      <c r="K1542" s="1147" t="s">
        <v>11225</v>
      </c>
      <c r="L1542" s="1147" t="s">
        <v>4720</v>
      </c>
      <c r="M1542" s="1149" t="s">
        <v>4686</v>
      </c>
      <c r="N1542" s="1154" t="n">
        <v>94123</v>
      </c>
      <c r="O1542" s="1155"/>
      <c r="P1542" s="1156"/>
      <c r="Q1542" s="1153"/>
      <c r="R1542" s="1149"/>
      <c r="S1542" s="1158"/>
      <c r="T1542" s="1206"/>
      <c r="U1542" s="1204"/>
      <c r="V1542" s="1201"/>
      <c r="W1542" s="1201"/>
      <c r="X1542" s="1201"/>
      <c r="Y1542" s="1201"/>
      <c r="Z1542" s="1158" t="s">
        <v>6006</v>
      </c>
      <c r="AA1542" s="1158" t="s">
        <v>4745</v>
      </c>
      <c r="AB1542" s="1160"/>
      <c r="AC1542" s="1222" t="s">
        <v>11226</v>
      </c>
      <c r="AD1542" s="1223" t="s">
        <v>8624</v>
      </c>
      <c r="AE1542" s="1222"/>
      <c r="AF1542" s="1222" t="s">
        <v>11227</v>
      </c>
      <c r="AG1542" s="1222"/>
      <c r="AH1542" s="1222"/>
      <c r="AI1542" s="1222"/>
      <c r="AJ1542" s="1224" t="s">
        <v>4716</v>
      </c>
      <c r="AK1542" s="1164" t="s">
        <v>5946</v>
      </c>
      <c r="AL1542" s="1165" t="s">
        <v>6144</v>
      </c>
      <c r="AM1542" s="1147" t="s">
        <v>11225</v>
      </c>
      <c r="AN1542" s="1147"/>
      <c r="AO1542" s="1149" t="s">
        <v>4720</v>
      </c>
      <c r="AP1542" s="1149" t="s">
        <v>4686</v>
      </c>
      <c r="AQ1542" s="1154" t="n">
        <v>94123</v>
      </c>
      <c r="AR1542" s="1150" t="s">
        <v>11224</v>
      </c>
      <c r="AS1542" s="1372"/>
      <c r="AT1542" s="1165"/>
      <c r="AU1542" s="1149"/>
      <c r="AV1542" s="1169"/>
      <c r="AW1542" s="1170"/>
      <c r="AX1542" s="1170"/>
      <c r="AY1542" s="1170"/>
      <c r="AZ1542" s="1170"/>
      <c r="BA1542" s="1170"/>
      <c r="BB1542" s="1170"/>
      <c r="BC1542" s="1170"/>
      <c r="BD1542" s="1170"/>
      <c r="BE1542" s="1170"/>
      <c r="BF1542" s="1170"/>
      <c r="BG1542" s="1170"/>
      <c r="BH1542" s="1170"/>
      <c r="BI1542" s="1170"/>
      <c r="BJ1542" s="1170"/>
      <c r="BK1542" s="1170"/>
      <c r="BL1542" s="1147"/>
      <c r="BM1542" s="1147"/>
      <c r="BN1542" s="1147"/>
      <c r="BO1542" s="1147"/>
      <c r="BP1542" s="1147"/>
      <c r="ALZ1542" s="0"/>
      <c r="AMA1542" s="0"/>
      <c r="AMB1542" s="0"/>
      <c r="AMC1542" s="0"/>
      <c r="AMD1542" s="0"/>
      <c r="AME1542" s="0"/>
      <c r="AMF1542" s="0"/>
      <c r="AMG1542" s="0"/>
      <c r="AMH1542" s="0"/>
      <c r="AMI1542" s="0"/>
      <c r="AMJ1542" s="0"/>
    </row>
    <row r="1543" s="439" customFormat="true" ht="14.25" hidden="false" customHeight="true" outlineLevel="0" collapsed="false">
      <c r="A1543" s="507" t="s">
        <v>12934</v>
      </c>
      <c r="B1543" s="412" t="s">
        <v>713</v>
      </c>
      <c r="C1543" s="563" t="s">
        <v>36</v>
      </c>
      <c r="D1543" s="414" t="s">
        <v>9758</v>
      </c>
      <c r="E1543" s="425" t="s">
        <v>4570</v>
      </c>
      <c r="F1543" s="425" t="s">
        <v>12935</v>
      </c>
      <c r="G1543" s="426"/>
      <c r="H1543" s="427" t="n">
        <v>0.09</v>
      </c>
      <c r="I1543" s="427" t="n">
        <v>0.09</v>
      </c>
      <c r="J1543" s="428" t="s">
        <v>6450</v>
      </c>
      <c r="K1543" s="412" t="s">
        <v>12936</v>
      </c>
      <c r="L1543" s="412" t="s">
        <v>5874</v>
      </c>
      <c r="M1543" s="414" t="s">
        <v>4686</v>
      </c>
      <c r="N1543" s="429" t="n">
        <v>94939</v>
      </c>
      <c r="O1543" s="430"/>
      <c r="P1543" s="431"/>
      <c r="Q1543" s="432"/>
      <c r="R1543" s="414"/>
      <c r="S1543" s="433"/>
      <c r="T1543" s="461"/>
      <c r="U1543" s="459"/>
      <c r="V1543" s="120"/>
      <c r="W1543" s="120"/>
      <c r="X1543" s="120"/>
      <c r="Y1543" s="120"/>
      <c r="Z1543" s="433" t="s">
        <v>12937</v>
      </c>
      <c r="AA1543" s="433"/>
      <c r="AB1543" s="435"/>
      <c r="AC1543" s="641"/>
      <c r="AD1543" s="642"/>
      <c r="AE1543" s="641"/>
      <c r="AF1543" s="641"/>
      <c r="AG1543" s="641"/>
      <c r="AH1543" s="641"/>
      <c r="AI1543" s="641"/>
      <c r="AJ1543" s="643"/>
      <c r="AK1543" s="437" t="s">
        <v>5946</v>
      </c>
      <c r="AL1543" s="438" t="s">
        <v>12934</v>
      </c>
      <c r="AM1543" s="412" t="s">
        <v>12936</v>
      </c>
      <c r="AN1543" s="509"/>
      <c r="AO1543" s="412" t="s">
        <v>5874</v>
      </c>
      <c r="AP1543" s="414" t="s">
        <v>4686</v>
      </c>
      <c r="AQ1543" s="429" t="n">
        <v>94939</v>
      </c>
      <c r="AR1543" s="440" t="s">
        <v>12935</v>
      </c>
      <c r="AS1543" s="500"/>
      <c r="AT1543" s="438"/>
      <c r="AU1543" s="414"/>
      <c r="AV1543" s="442"/>
      <c r="AW1543" s="443"/>
      <c r="AX1543" s="443"/>
      <c r="AY1543" s="443"/>
      <c r="AZ1543" s="443"/>
      <c r="BA1543" s="443"/>
      <c r="BB1543" s="443"/>
      <c r="BC1543" s="443"/>
      <c r="BD1543" s="443"/>
      <c r="BE1543" s="443"/>
      <c r="BF1543" s="443"/>
      <c r="BG1543" s="443"/>
      <c r="BH1543" s="443"/>
      <c r="BI1543" s="443"/>
      <c r="BJ1543" s="443"/>
      <c r="BK1543" s="443"/>
      <c r="BL1543" s="412"/>
      <c r="BM1543" s="412"/>
      <c r="BN1543" s="412"/>
      <c r="BO1543" s="412"/>
      <c r="BP1543" s="412"/>
      <c r="ALZ1543" s="0"/>
      <c r="AMA1543" s="0"/>
      <c r="AMB1543" s="0"/>
      <c r="AMC1543" s="0"/>
      <c r="AMD1543" s="0"/>
      <c r="AME1543" s="0"/>
      <c r="AMF1543" s="0"/>
      <c r="AMG1543" s="0"/>
      <c r="AMH1543" s="0"/>
      <c r="AMI1543" s="0"/>
      <c r="AMJ1543" s="0"/>
    </row>
    <row r="1544" s="439" customFormat="true" ht="14.1" hidden="false" customHeight="true" outlineLevel="0" collapsed="false">
      <c r="A1544" s="1370" t="s">
        <v>11118</v>
      </c>
      <c r="B1544" s="1108" t="s">
        <v>5977</v>
      </c>
      <c r="C1544" s="1337" t="s">
        <v>4715</v>
      </c>
      <c r="D1544" s="1138"/>
      <c r="E1544" s="1139" t="s">
        <v>11119</v>
      </c>
      <c r="F1544" s="1139" t="s">
        <v>11120</v>
      </c>
      <c r="G1544" s="1232"/>
      <c r="H1544" s="1112" t="n">
        <v>0.085</v>
      </c>
      <c r="I1544" s="1112" t="n">
        <v>0.0875</v>
      </c>
      <c r="J1544" s="1113" t="s">
        <v>5772</v>
      </c>
      <c r="K1544" s="1108" t="s">
        <v>11121</v>
      </c>
      <c r="L1544" s="1108" t="s">
        <v>4720</v>
      </c>
      <c r="M1544" s="1138" t="s">
        <v>4686</v>
      </c>
      <c r="N1544" s="1233" t="n">
        <v>94103</v>
      </c>
      <c r="O1544" s="1242"/>
      <c r="P1544" s="1115" t="s">
        <v>6086</v>
      </c>
      <c r="Q1544" s="1248"/>
      <c r="R1544" s="1138" t="s">
        <v>9073</v>
      </c>
      <c r="S1544" s="1121"/>
      <c r="T1544" s="1120"/>
      <c r="U1544" s="1118"/>
      <c r="V1544" s="1110"/>
      <c r="W1544" s="1110"/>
      <c r="X1544" s="1110"/>
      <c r="Y1544" s="1110"/>
      <c r="Z1544" s="1121" t="s">
        <v>11122</v>
      </c>
      <c r="AA1544" s="1121" t="s">
        <v>4745</v>
      </c>
      <c r="AB1544" s="1235"/>
      <c r="AC1544" s="1123" t="s">
        <v>7719</v>
      </c>
      <c r="AD1544" s="1124"/>
      <c r="AE1544" s="1123"/>
      <c r="AF1544" s="1123"/>
      <c r="AG1544" s="1123"/>
      <c r="AH1544" s="1123" t="s">
        <v>11123</v>
      </c>
      <c r="AI1544" s="1123"/>
      <c r="AJ1544" s="1125" t="s">
        <v>7581</v>
      </c>
      <c r="AK1544" s="1126" t="s">
        <v>5946</v>
      </c>
      <c r="AL1544" s="1127" t="s">
        <v>6064</v>
      </c>
      <c r="AM1544" s="1108" t="s">
        <v>11121</v>
      </c>
      <c r="AN1544" s="1236"/>
      <c r="AO1544" s="1108" t="s">
        <v>4720</v>
      </c>
      <c r="AP1544" s="1138" t="s">
        <v>4686</v>
      </c>
      <c r="AQ1544" s="1233" t="n">
        <v>94103</v>
      </c>
      <c r="AR1544" s="1237" t="s">
        <v>11120</v>
      </c>
      <c r="AS1544" s="1142"/>
      <c r="AT1544" s="1127"/>
      <c r="AU1544" s="1138"/>
      <c r="AV1544" s="1238"/>
      <c r="AW1544" s="1239"/>
      <c r="AX1544" s="1239"/>
      <c r="AY1544" s="1239"/>
      <c r="AZ1544" s="1239"/>
      <c r="BA1544" s="1239"/>
      <c r="BB1544" s="1239"/>
      <c r="BC1544" s="1239"/>
      <c r="BD1544" s="1239"/>
      <c r="BE1544" s="1239"/>
      <c r="BF1544" s="1239"/>
      <c r="BG1544" s="1239"/>
      <c r="BH1544" s="1239"/>
      <c r="BI1544" s="1239"/>
      <c r="BJ1544" s="1239"/>
      <c r="BK1544" s="1239"/>
      <c r="BL1544" s="1108"/>
      <c r="BM1544" s="1108"/>
      <c r="BN1544" s="1108"/>
      <c r="BO1544" s="1108"/>
      <c r="BP1544" s="1108"/>
      <c r="ALZ1544" s="0"/>
      <c r="AMA1544" s="0"/>
      <c r="AMB1544" s="0"/>
      <c r="AMC1544" s="0"/>
      <c r="AMD1544" s="0"/>
      <c r="AME1544" s="0"/>
      <c r="AMF1544" s="0"/>
      <c r="AMG1544" s="0"/>
      <c r="AMH1544" s="0"/>
      <c r="AMI1544" s="0"/>
      <c r="AMJ1544" s="0"/>
    </row>
    <row r="1545" s="439" customFormat="true" ht="14.1" hidden="false" customHeight="true" outlineLevel="0" collapsed="false">
      <c r="A1545" s="1107" t="s">
        <v>7408</v>
      </c>
      <c r="B1545" s="1108" t="s">
        <v>6082</v>
      </c>
      <c r="C1545" s="1231" t="s">
        <v>4715</v>
      </c>
      <c r="D1545" s="1138"/>
      <c r="E1545" s="1139" t="s">
        <v>6301</v>
      </c>
      <c r="F1545" s="1139" t="s">
        <v>7409</v>
      </c>
      <c r="G1545" s="1232" t="s">
        <v>7410</v>
      </c>
      <c r="H1545" s="1112" t="n">
        <v>0.085</v>
      </c>
      <c r="I1545" s="1112" t="n">
        <v>0.0875</v>
      </c>
      <c r="J1545" s="1113" t="s">
        <v>5772</v>
      </c>
      <c r="K1545" s="1108" t="s">
        <v>7411</v>
      </c>
      <c r="L1545" s="1108" t="s">
        <v>4720</v>
      </c>
      <c r="M1545" s="1138" t="s">
        <v>4686</v>
      </c>
      <c r="N1545" s="1233" t="n">
        <v>94105</v>
      </c>
      <c r="O1545" s="1115" t="s">
        <v>6086</v>
      </c>
      <c r="P1545" s="1116" t="s">
        <v>7412</v>
      </c>
      <c r="Q1545" s="1400" t="s">
        <v>6086</v>
      </c>
      <c r="R1545" s="1138" t="s">
        <v>7413</v>
      </c>
      <c r="S1545" s="1121" t="s">
        <v>7414</v>
      </c>
      <c r="T1545" s="1120"/>
      <c r="U1545" s="1118"/>
      <c r="V1545" s="1110"/>
      <c r="W1545" s="1110"/>
      <c r="X1545" s="1110"/>
      <c r="Y1545" s="1110"/>
      <c r="Z1545" s="1121"/>
      <c r="AA1545" s="1121"/>
      <c r="AB1545" s="1235"/>
      <c r="AC1545" s="1123" t="s">
        <v>7847</v>
      </c>
      <c r="AD1545" s="1124" t="s">
        <v>8625</v>
      </c>
      <c r="AE1545" s="1123" t="s">
        <v>10472</v>
      </c>
      <c r="AF1545" s="1123" t="s">
        <v>10473</v>
      </c>
      <c r="AG1545" s="1123"/>
      <c r="AH1545" s="1123"/>
      <c r="AI1545" s="1123"/>
      <c r="AJ1545" s="1125" t="s">
        <v>7581</v>
      </c>
      <c r="AK1545" s="1126" t="s">
        <v>5946</v>
      </c>
      <c r="AL1545" s="1127" t="s">
        <v>6064</v>
      </c>
      <c r="AM1545" s="1108" t="s">
        <v>7411</v>
      </c>
      <c r="AN1545" s="1236"/>
      <c r="AO1545" s="1108" t="s">
        <v>4720</v>
      </c>
      <c r="AP1545" s="1138" t="s">
        <v>4686</v>
      </c>
      <c r="AQ1545" s="1233" t="n">
        <v>94105</v>
      </c>
      <c r="AR1545" s="1237" t="s">
        <v>6083</v>
      </c>
      <c r="AS1545" s="1319"/>
      <c r="AT1545" s="1127"/>
      <c r="AU1545" s="1138"/>
      <c r="AV1545" s="1238"/>
      <c r="AW1545" s="1239"/>
      <c r="AX1545" s="1239"/>
      <c r="AY1545" s="1239"/>
      <c r="AZ1545" s="1239"/>
      <c r="BA1545" s="1239"/>
      <c r="BB1545" s="1239"/>
      <c r="BC1545" s="1239"/>
      <c r="BD1545" s="1239"/>
      <c r="BE1545" s="1239"/>
      <c r="BF1545" s="1239"/>
      <c r="BG1545" s="1239"/>
      <c r="BH1545" s="1239"/>
      <c r="BI1545" s="1239"/>
      <c r="BJ1545" s="1239"/>
      <c r="BK1545" s="1239"/>
      <c r="BL1545" s="1108"/>
      <c r="BM1545" s="1108"/>
      <c r="BN1545" s="1108"/>
      <c r="BO1545" s="1108"/>
      <c r="BP1545" s="1108"/>
      <c r="ALZ1545" s="0"/>
      <c r="AMA1545" s="0"/>
      <c r="AMB1545" s="0"/>
      <c r="AMC1545" s="0"/>
      <c r="AMD1545" s="0"/>
      <c r="AME1545" s="0"/>
      <c r="AMF1545" s="0"/>
      <c r="AMG1545" s="0"/>
      <c r="AMH1545" s="0"/>
      <c r="AMI1545" s="0"/>
      <c r="AMJ1545" s="0"/>
    </row>
    <row r="1546" s="439" customFormat="true" ht="14.1" hidden="false" customHeight="true" outlineLevel="0" collapsed="false">
      <c r="A1546" s="1370" t="s">
        <v>10097</v>
      </c>
      <c r="B1546" s="1108" t="s">
        <v>4682</v>
      </c>
      <c r="C1546" s="1371" t="s">
        <v>6129</v>
      </c>
      <c r="D1546" s="1265" t="s">
        <v>6650</v>
      </c>
      <c r="E1546" s="1265" t="s">
        <v>10098</v>
      </c>
      <c r="F1546" s="1265" t="s">
        <v>10099</v>
      </c>
      <c r="G1546" s="1266"/>
      <c r="H1546" s="1112" t="n">
        <v>0.0975</v>
      </c>
      <c r="I1546" s="1112" t="n">
        <v>0.095</v>
      </c>
      <c r="J1546" s="1113" t="s">
        <v>82</v>
      </c>
      <c r="K1546" s="1266" t="s">
        <v>10100</v>
      </c>
      <c r="L1546" s="1266" t="s">
        <v>5820</v>
      </c>
      <c r="M1546" s="1265" t="s">
        <v>4686</v>
      </c>
      <c r="N1546" s="1267" t="n">
        <v>94804</v>
      </c>
      <c r="O1546" s="1115"/>
      <c r="P1546" s="1278"/>
      <c r="Q1546" s="1267"/>
      <c r="R1546" s="1268"/>
      <c r="S1546" s="1267"/>
      <c r="T1546" s="1269"/>
      <c r="U1546" s="1268"/>
      <c r="V1546" s="1267"/>
      <c r="W1546" s="1267"/>
      <c r="X1546" s="1267"/>
      <c r="Y1546" s="1267"/>
      <c r="Z1546" s="1267"/>
      <c r="AA1546" s="1267"/>
      <c r="AB1546" s="1270"/>
      <c r="AC1546" s="1245" t="s">
        <v>7625</v>
      </c>
      <c r="AD1546" s="1246"/>
      <c r="AE1546" s="1246"/>
      <c r="AF1546" s="1246"/>
      <c r="AG1546" s="1246"/>
      <c r="AH1546" s="1246"/>
      <c r="AI1546" s="1246"/>
      <c r="AJ1546" s="1247" t="s">
        <v>7581</v>
      </c>
      <c r="AK1546" s="1126" t="s">
        <v>5946</v>
      </c>
      <c r="AL1546" s="1127" t="s">
        <v>6064</v>
      </c>
      <c r="AM1546" s="1266" t="s">
        <v>10100</v>
      </c>
      <c r="AN1546" s="1401"/>
      <c r="AO1546" s="1266" t="s">
        <v>5820</v>
      </c>
      <c r="AP1546" s="1265" t="s">
        <v>4686</v>
      </c>
      <c r="AQ1546" s="1267" t="n">
        <v>94804</v>
      </c>
      <c r="AR1546" s="1266" t="s">
        <v>10099</v>
      </c>
      <c r="AS1546" s="1323"/>
      <c r="AT1546" s="1272"/>
      <c r="AU1546" s="1273"/>
      <c r="AV1546" s="1274" t="n">
        <v>2</v>
      </c>
      <c r="AW1546" s="1274"/>
      <c r="AX1546" s="1274"/>
      <c r="AY1546" s="1274"/>
      <c r="AZ1546" s="1274"/>
      <c r="BA1546" s="1274"/>
      <c r="BB1546" s="1274"/>
      <c r="BC1546" s="1274"/>
      <c r="BD1546" s="1274"/>
      <c r="BE1546" s="1274"/>
      <c r="BF1546" s="1274"/>
      <c r="BG1546" s="1274"/>
      <c r="BH1546" s="1274"/>
      <c r="BI1546" s="1274"/>
      <c r="BJ1546" s="1274"/>
      <c r="BK1546" s="1274"/>
      <c r="BL1546" s="1141"/>
      <c r="BM1546" s="1141"/>
      <c r="BN1546" s="1141"/>
      <c r="BO1546" s="1108"/>
      <c r="BP1546" s="1108"/>
      <c r="ALZ1546" s="0"/>
      <c r="AMA1546" s="0"/>
      <c r="AMB1546" s="0"/>
      <c r="AMC1546" s="0"/>
      <c r="AMD1546" s="0"/>
      <c r="AME1546" s="0"/>
      <c r="AMF1546" s="0"/>
      <c r="AMG1546" s="0"/>
      <c r="AMH1546" s="0"/>
      <c r="AMI1546" s="0"/>
      <c r="AMJ1546" s="0"/>
    </row>
    <row r="1547" s="439" customFormat="true" ht="14.1" hidden="false" customHeight="true" outlineLevel="0" collapsed="false">
      <c r="A1547" s="41" t="s">
        <v>2860</v>
      </c>
      <c r="B1547" s="412" t="s">
        <v>5937</v>
      </c>
      <c r="C1547" s="413" t="s">
        <v>5309</v>
      </c>
      <c r="D1547" s="470" t="s">
        <v>6162</v>
      </c>
      <c r="E1547" s="120" t="s">
        <v>2858</v>
      </c>
      <c r="F1547" s="120" t="s">
        <v>2857</v>
      </c>
      <c r="G1547" s="456"/>
      <c r="H1547" s="427" t="n">
        <v>0.0775</v>
      </c>
      <c r="I1547" s="427" t="n">
        <v>0.08</v>
      </c>
      <c r="J1547" s="428" t="s">
        <v>7434</v>
      </c>
      <c r="K1547" s="412" t="s">
        <v>13612</v>
      </c>
      <c r="L1547" s="412" t="s">
        <v>4655</v>
      </c>
      <c r="M1547" s="120" t="s">
        <v>4686</v>
      </c>
      <c r="N1547" s="457" t="n">
        <v>94559</v>
      </c>
      <c r="O1547" s="430"/>
      <c r="P1547" s="431"/>
      <c r="Q1547" s="431"/>
      <c r="R1547" s="459"/>
      <c r="S1547" s="460"/>
      <c r="T1547" s="461"/>
      <c r="U1547" s="459"/>
      <c r="V1547" s="120"/>
      <c r="W1547" s="120"/>
      <c r="X1547" s="120"/>
      <c r="Y1547" s="120"/>
      <c r="Z1547" s="460"/>
      <c r="AA1547" s="433"/>
      <c r="AB1547" s="456"/>
      <c r="AC1547" s="594"/>
      <c r="AD1547" s="595"/>
      <c r="AE1547" s="595"/>
      <c r="AF1547" s="595"/>
      <c r="AG1547" s="595"/>
      <c r="AH1547" s="595"/>
      <c r="AI1547" s="595"/>
      <c r="AJ1547" s="596"/>
      <c r="AK1547" s="437" t="s">
        <v>5946</v>
      </c>
      <c r="AL1547" s="438" t="s">
        <v>6064</v>
      </c>
      <c r="AM1547" s="412" t="s">
        <v>13612</v>
      </c>
      <c r="AN1547" s="501"/>
      <c r="AO1547" s="412" t="s">
        <v>4655</v>
      </c>
      <c r="AP1547" s="120" t="s">
        <v>4686</v>
      </c>
      <c r="AQ1547" s="457" t="n">
        <v>94559</v>
      </c>
      <c r="AR1547" s="463" t="s">
        <v>2857</v>
      </c>
      <c r="AS1547" s="536"/>
      <c r="AT1547" s="465"/>
      <c r="AU1547" s="459"/>
      <c r="AV1547" s="466"/>
      <c r="AW1547" s="467"/>
      <c r="AX1547" s="467"/>
      <c r="AY1547" s="467"/>
      <c r="AZ1547" s="467"/>
      <c r="BA1547" s="467"/>
      <c r="BB1547" s="467"/>
      <c r="BC1547" s="467"/>
      <c r="BD1547" s="467"/>
      <c r="BE1547" s="467"/>
      <c r="BF1547" s="467"/>
      <c r="BG1547" s="467"/>
      <c r="BH1547" s="467"/>
      <c r="BI1547" s="467"/>
      <c r="BJ1547" s="467"/>
      <c r="BK1547" s="467"/>
      <c r="BL1547" s="468"/>
      <c r="BM1547" s="468"/>
      <c r="BN1547" s="468"/>
      <c r="BO1547" s="412"/>
      <c r="BP1547" s="412"/>
      <c r="ALZ1547" s="0"/>
      <c r="AMA1547" s="0"/>
      <c r="AMB1547" s="0"/>
      <c r="AMC1547" s="0"/>
      <c r="AMD1547" s="0"/>
      <c r="AME1547" s="0"/>
      <c r="AMF1547" s="0"/>
      <c r="AMG1547" s="0"/>
      <c r="AMH1547" s="0"/>
      <c r="AMI1547" s="0"/>
      <c r="AMJ1547" s="0"/>
    </row>
    <row r="1548" s="439" customFormat="true" ht="14.1" hidden="false" customHeight="true" outlineLevel="0" collapsed="false">
      <c r="A1548" s="507" t="s">
        <v>14644</v>
      </c>
      <c r="B1548" s="412" t="s">
        <v>5977</v>
      </c>
      <c r="C1548" s="563" t="s">
        <v>36</v>
      </c>
      <c r="D1548" s="414"/>
      <c r="E1548" s="425" t="s">
        <v>14645</v>
      </c>
      <c r="F1548" s="425" t="s">
        <v>14646</v>
      </c>
      <c r="G1548" s="426"/>
      <c r="H1548" s="427" t="n">
        <v>0.08375</v>
      </c>
      <c r="I1548" s="427" t="n">
        <v>0.08625</v>
      </c>
      <c r="J1548" s="428" t="s">
        <v>6303</v>
      </c>
      <c r="K1548" s="412" t="s">
        <v>14647</v>
      </c>
      <c r="L1548" s="412" t="s">
        <v>1532</v>
      </c>
      <c r="M1548" s="414" t="s">
        <v>4686</v>
      </c>
      <c r="N1548" s="429" t="n">
        <v>94591</v>
      </c>
      <c r="O1548" s="430"/>
      <c r="P1548" s="431"/>
      <c r="Q1548" s="432"/>
      <c r="R1548" s="414"/>
      <c r="S1548" s="433"/>
      <c r="T1548" s="461"/>
      <c r="U1548" s="459"/>
      <c r="V1548" s="120"/>
      <c r="W1548" s="120"/>
      <c r="X1548" s="120"/>
      <c r="Y1548" s="120"/>
      <c r="Z1548" s="433"/>
      <c r="AA1548" s="433"/>
      <c r="AB1548" s="535"/>
      <c r="AC1548" s="594"/>
      <c r="AD1548" s="595"/>
      <c r="AE1548" s="595"/>
      <c r="AF1548" s="595"/>
      <c r="AG1548" s="595"/>
      <c r="AH1548" s="595"/>
      <c r="AI1548" s="595"/>
      <c r="AJ1548" s="596"/>
      <c r="AK1548" s="437" t="s">
        <v>5946</v>
      </c>
      <c r="AL1548" s="438" t="s">
        <v>6064</v>
      </c>
      <c r="AM1548" s="412" t="s">
        <v>14647</v>
      </c>
      <c r="AO1548" s="412" t="s">
        <v>1532</v>
      </c>
      <c r="AP1548" s="414" t="s">
        <v>4686</v>
      </c>
      <c r="AQ1548" s="429" t="n">
        <v>94591</v>
      </c>
      <c r="AR1548" s="440" t="s">
        <v>14646</v>
      </c>
      <c r="AS1548" s="540"/>
      <c r="AT1548" s="438"/>
      <c r="AU1548" s="414"/>
      <c r="AV1548" s="442"/>
      <c r="AW1548" s="443"/>
      <c r="AX1548" s="443"/>
      <c r="AY1548" s="443"/>
      <c r="AZ1548" s="443"/>
      <c r="BA1548" s="443"/>
      <c r="BB1548" s="443"/>
      <c r="BC1548" s="443"/>
      <c r="BD1548" s="443"/>
      <c r="BE1548" s="443"/>
      <c r="BF1548" s="443"/>
      <c r="BG1548" s="443"/>
      <c r="BH1548" s="443"/>
      <c r="BI1548" s="443"/>
      <c r="BJ1548" s="443"/>
      <c r="BK1548" s="443"/>
      <c r="BL1548" s="412"/>
      <c r="BM1548" s="412"/>
      <c r="BN1548" s="412"/>
      <c r="BO1548" s="412"/>
      <c r="BP1548" s="412"/>
      <c r="ALZ1548" s="0"/>
      <c r="AMA1548" s="0"/>
      <c r="AMB1548" s="0"/>
      <c r="AMC1548" s="0"/>
      <c r="AMD1548" s="0"/>
      <c r="AME1548" s="0"/>
      <c r="AMF1548" s="0"/>
      <c r="AMG1548" s="0"/>
      <c r="AMH1548" s="0"/>
      <c r="AMI1548" s="0"/>
      <c r="AMJ1548" s="0"/>
    </row>
    <row r="1549" s="439" customFormat="true" ht="14.1" hidden="false" customHeight="true" outlineLevel="0" collapsed="false">
      <c r="A1549" s="507" t="s">
        <v>7415</v>
      </c>
      <c r="B1549" s="412" t="s">
        <v>5937</v>
      </c>
      <c r="C1549" s="563" t="s">
        <v>5309</v>
      </c>
      <c r="D1549" s="414" t="s">
        <v>6055</v>
      </c>
      <c r="E1549" s="425" t="s">
        <v>3194</v>
      </c>
      <c r="F1549" s="425" t="s">
        <v>7416</v>
      </c>
      <c r="G1549" s="426"/>
      <c r="H1549" s="427" t="n">
        <v>0.0975</v>
      </c>
      <c r="I1549" s="427" t="n">
        <v>0.085</v>
      </c>
      <c r="J1549" s="428" t="s">
        <v>5777</v>
      </c>
      <c r="K1549" s="412" t="s">
        <v>7417</v>
      </c>
      <c r="L1549" s="412" t="s">
        <v>5777</v>
      </c>
      <c r="M1549" s="414" t="s">
        <v>4686</v>
      </c>
      <c r="N1549" s="429" t="n">
        <v>94553</v>
      </c>
      <c r="O1549" s="430"/>
      <c r="P1549" s="431"/>
      <c r="Q1549" s="432"/>
      <c r="R1549" s="414"/>
      <c r="S1549" s="433"/>
      <c r="T1549" s="461"/>
      <c r="U1549" s="459"/>
      <c r="V1549" s="120"/>
      <c r="W1549" s="120"/>
      <c r="X1549" s="120"/>
      <c r="Y1549" s="120"/>
      <c r="Z1549" s="433"/>
      <c r="AA1549" s="433"/>
      <c r="AB1549" s="535"/>
      <c r="AC1549" s="594"/>
      <c r="AD1549" s="595"/>
      <c r="AE1549" s="595"/>
      <c r="AF1549" s="595"/>
      <c r="AG1549" s="595"/>
      <c r="AH1549" s="595"/>
      <c r="AI1549" s="595"/>
      <c r="AJ1549" s="596"/>
      <c r="AK1549" s="437" t="s">
        <v>5946</v>
      </c>
      <c r="AL1549" s="438" t="s">
        <v>6064</v>
      </c>
      <c r="AM1549" s="412" t="s">
        <v>7417</v>
      </c>
      <c r="AN1549" s="509"/>
      <c r="AO1549" s="412" t="s">
        <v>5777</v>
      </c>
      <c r="AP1549" s="414" t="s">
        <v>4686</v>
      </c>
      <c r="AQ1549" s="429" t="n">
        <v>94553</v>
      </c>
      <c r="AR1549" s="440" t="s">
        <v>7416</v>
      </c>
      <c r="AS1549" s="536"/>
      <c r="AT1549" s="438"/>
      <c r="AU1549" s="414"/>
      <c r="AV1549" s="442"/>
      <c r="AW1549" s="443"/>
      <c r="AX1549" s="443"/>
      <c r="AY1549" s="443"/>
      <c r="AZ1549" s="443"/>
      <c r="BA1549" s="443" t="s">
        <v>7418</v>
      </c>
      <c r="BB1549" s="443"/>
      <c r="BC1549" s="443"/>
      <c r="BD1549" s="443"/>
      <c r="BE1549" s="443"/>
      <c r="BF1549" s="443"/>
      <c r="BG1549" s="443"/>
      <c r="BH1549" s="443"/>
      <c r="BI1549" s="443"/>
      <c r="BJ1549" s="443"/>
      <c r="BK1549" s="443"/>
      <c r="BL1549" s="412"/>
      <c r="BM1549" s="412"/>
      <c r="BN1549" s="412"/>
      <c r="BO1549" s="412"/>
      <c r="BP1549" s="412"/>
      <c r="ALZ1549" s="0"/>
      <c r="AMA1549" s="0"/>
      <c r="AMB1549" s="0"/>
      <c r="AMC1549" s="0"/>
      <c r="AMD1549" s="0"/>
      <c r="AME1549" s="0"/>
      <c r="AMF1549" s="0"/>
      <c r="AMG1549" s="0"/>
      <c r="AMH1549" s="0"/>
      <c r="AMI1549" s="0"/>
      <c r="AMJ1549" s="0"/>
    </row>
    <row r="1550" s="439" customFormat="true" ht="14.1" hidden="false" customHeight="true" outlineLevel="0" collapsed="false">
      <c r="A1550" s="1370" t="s">
        <v>1726</v>
      </c>
      <c r="B1550" s="1108" t="s">
        <v>5977</v>
      </c>
      <c r="C1550" s="1335" t="s">
        <v>36</v>
      </c>
      <c r="D1550" s="1263"/>
      <c r="E1550" s="1110" t="s">
        <v>1727</v>
      </c>
      <c r="F1550" s="1110" t="s">
        <v>1723</v>
      </c>
      <c r="G1550" s="1111" t="s">
        <v>8348</v>
      </c>
      <c r="H1550" s="1112" t="n">
        <v>0.085</v>
      </c>
      <c r="I1550" s="1112" t="n">
        <v>0.0875</v>
      </c>
      <c r="J1550" s="1113" t="s">
        <v>5772</v>
      </c>
      <c r="K1550" s="1108" t="s">
        <v>8349</v>
      </c>
      <c r="L1550" s="1108" t="s">
        <v>4720</v>
      </c>
      <c r="M1550" s="1110" t="s">
        <v>4686</v>
      </c>
      <c r="N1550" s="1114" t="n">
        <v>94114</v>
      </c>
      <c r="O1550" s="1242"/>
      <c r="P1550" s="1117"/>
      <c r="Q1550" s="1117"/>
      <c r="R1550" s="1118" t="s">
        <v>8350</v>
      </c>
      <c r="S1550" s="1119" t="s">
        <v>8351</v>
      </c>
      <c r="T1550" s="1120" t="s">
        <v>8352</v>
      </c>
      <c r="U1550" s="1118" t="s">
        <v>8353</v>
      </c>
      <c r="V1550" s="1110"/>
      <c r="W1550" s="1110"/>
      <c r="X1550" s="1110"/>
      <c r="Y1550" s="1110"/>
      <c r="Z1550" s="1119"/>
      <c r="AA1550" s="1121" t="s">
        <v>4745</v>
      </c>
      <c r="AB1550" s="1111"/>
      <c r="AC1550" s="1245" t="s">
        <v>7625</v>
      </c>
      <c r="AD1550" s="1246"/>
      <c r="AE1550" s="1246"/>
      <c r="AF1550" s="1246"/>
      <c r="AG1550" s="1246"/>
      <c r="AH1550" s="1246"/>
      <c r="AI1550" s="1246"/>
      <c r="AJ1550" s="1247" t="s">
        <v>7581</v>
      </c>
      <c r="AK1550" s="1126" t="s">
        <v>5946</v>
      </c>
      <c r="AL1550" s="1127" t="s">
        <v>6064</v>
      </c>
      <c r="AM1550" s="1108" t="s">
        <v>8349</v>
      </c>
      <c r="AN1550" s="1402" t="s">
        <v>8354</v>
      </c>
      <c r="AO1550" s="1108" t="s">
        <v>4720</v>
      </c>
      <c r="AP1550" s="1110" t="s">
        <v>4686</v>
      </c>
      <c r="AQ1550" s="1114" t="n">
        <v>94114</v>
      </c>
      <c r="AR1550" s="1129" t="s">
        <v>1723</v>
      </c>
      <c r="AS1550" s="1323"/>
      <c r="AT1550" s="1131"/>
      <c r="AU1550" s="1118"/>
      <c r="AV1550" s="1132" t="n">
        <v>2</v>
      </c>
      <c r="AW1550" s="1133"/>
      <c r="AX1550" s="1133"/>
      <c r="AY1550" s="1133"/>
      <c r="AZ1550" s="1133"/>
      <c r="BA1550" s="1133"/>
      <c r="BB1550" s="1133"/>
      <c r="BC1550" s="1133"/>
      <c r="BD1550" s="1133"/>
      <c r="BE1550" s="1133"/>
      <c r="BF1550" s="1133"/>
      <c r="BG1550" s="1133"/>
      <c r="BH1550" s="1133"/>
      <c r="BI1550" s="1133"/>
      <c r="BJ1550" s="1133"/>
      <c r="BK1550" s="1133"/>
      <c r="BL1550" s="1134"/>
      <c r="BM1550" s="1134"/>
      <c r="BN1550" s="1134"/>
      <c r="BO1550" s="1108"/>
      <c r="BP1550" s="1108"/>
      <c r="ALZ1550" s="0"/>
      <c r="AMA1550" s="0"/>
      <c r="AMB1550" s="0"/>
      <c r="AMC1550" s="0"/>
      <c r="AMD1550" s="0"/>
      <c r="AME1550" s="0"/>
      <c r="AMF1550" s="0"/>
      <c r="AMG1550" s="0"/>
      <c r="AMH1550" s="0"/>
      <c r="AMI1550" s="0"/>
      <c r="AMJ1550" s="0"/>
    </row>
    <row r="1551" s="439" customFormat="true" ht="14.1" hidden="false" customHeight="true" outlineLevel="0" collapsed="false">
      <c r="A1551" s="507" t="s">
        <v>13613</v>
      </c>
      <c r="B1551" s="412" t="s">
        <v>5937</v>
      </c>
      <c r="C1551" s="563" t="s">
        <v>5309</v>
      </c>
      <c r="D1551" s="470" t="s">
        <v>5948</v>
      </c>
      <c r="E1551" s="120" t="s">
        <v>657</v>
      </c>
      <c r="F1551" s="120" t="s">
        <v>13614</v>
      </c>
      <c r="G1551" s="456"/>
      <c r="H1551" s="427" t="n">
        <v>0.085</v>
      </c>
      <c r="I1551" s="427" t="n">
        <v>0.0875</v>
      </c>
      <c r="J1551" s="428" t="s">
        <v>5772</v>
      </c>
      <c r="K1551" s="412" t="s">
        <v>13615</v>
      </c>
      <c r="L1551" s="412" t="s">
        <v>4720</v>
      </c>
      <c r="M1551" s="120" t="s">
        <v>4686</v>
      </c>
      <c r="N1551" s="457" t="n">
        <v>94103</v>
      </c>
      <c r="O1551" s="430"/>
      <c r="P1551" s="431"/>
      <c r="Q1551" s="431"/>
      <c r="R1551" s="459"/>
      <c r="S1551" s="460"/>
      <c r="T1551" s="461"/>
      <c r="U1551" s="459"/>
      <c r="V1551" s="120"/>
      <c r="W1551" s="120"/>
      <c r="X1551" s="120"/>
      <c r="Y1551" s="120"/>
      <c r="Z1551" s="460"/>
      <c r="AA1551" s="433"/>
      <c r="AB1551" s="456"/>
      <c r="AC1551" s="594"/>
      <c r="AD1551" s="595"/>
      <c r="AE1551" s="595"/>
      <c r="AF1551" s="595"/>
      <c r="AG1551" s="595"/>
      <c r="AH1551" s="595"/>
      <c r="AI1551" s="595"/>
      <c r="AJ1551" s="596"/>
      <c r="AK1551" s="437" t="s">
        <v>5946</v>
      </c>
      <c r="AL1551" s="438" t="s">
        <v>6064</v>
      </c>
      <c r="AM1551" s="412" t="s">
        <v>13615</v>
      </c>
      <c r="AN1551" s="501"/>
      <c r="AO1551" s="412" t="s">
        <v>4720</v>
      </c>
      <c r="AP1551" s="120" t="s">
        <v>4686</v>
      </c>
      <c r="AQ1551" s="457" t="n">
        <v>94103</v>
      </c>
      <c r="AR1551" s="463" t="s">
        <v>13614</v>
      </c>
      <c r="AS1551" s="536"/>
      <c r="AT1551" s="465"/>
      <c r="AU1551" s="459"/>
      <c r="AV1551" s="466"/>
      <c r="AW1551" s="467" t="s">
        <v>5942</v>
      </c>
      <c r="AX1551" s="467"/>
      <c r="AY1551" s="467"/>
      <c r="AZ1551" s="467"/>
      <c r="BA1551" s="467"/>
      <c r="BB1551" s="467"/>
      <c r="BC1551" s="467"/>
      <c r="BD1551" s="467"/>
      <c r="BE1551" s="467"/>
      <c r="BF1551" s="467"/>
      <c r="BG1551" s="467"/>
      <c r="BH1551" s="467"/>
      <c r="BI1551" s="467"/>
      <c r="BJ1551" s="467"/>
      <c r="BK1551" s="467"/>
      <c r="BL1551" s="468"/>
      <c r="BM1551" s="468"/>
      <c r="BN1551" s="468"/>
      <c r="BO1551" s="412"/>
      <c r="BP1551" s="412"/>
      <c r="ALZ1551" s="0"/>
      <c r="AMA1551" s="0"/>
      <c r="AMB1551" s="0"/>
      <c r="AMC1551" s="0"/>
      <c r="AMD1551" s="0"/>
      <c r="AME1551" s="0"/>
      <c r="AMF1551" s="0"/>
      <c r="AMG1551" s="0"/>
      <c r="AMH1551" s="0"/>
      <c r="AMI1551" s="0"/>
      <c r="AMJ1551" s="0"/>
    </row>
    <row r="1552" s="439" customFormat="true" ht="14.1" hidden="false" customHeight="true" outlineLevel="0" collapsed="false">
      <c r="A1552" s="1370" t="s">
        <v>1497</v>
      </c>
      <c r="B1552" s="1108" t="s">
        <v>713</v>
      </c>
      <c r="C1552" s="1371" t="s">
        <v>4715</v>
      </c>
      <c r="D1552" s="1138" t="s">
        <v>11348</v>
      </c>
      <c r="E1552" s="1265" t="s">
        <v>1496</v>
      </c>
      <c r="F1552" s="1265" t="s">
        <v>1495</v>
      </c>
      <c r="G1552" s="1266" t="s">
        <v>11349</v>
      </c>
      <c r="H1552" s="1112" t="n">
        <v>0.085</v>
      </c>
      <c r="I1552" s="1112" t="n">
        <v>0.09</v>
      </c>
      <c r="J1552" s="1113" t="s">
        <v>5681</v>
      </c>
      <c r="K1552" s="1266" t="s">
        <v>7425</v>
      </c>
      <c r="L1552" s="1266" t="s">
        <v>5681</v>
      </c>
      <c r="M1552" s="1265" t="s">
        <v>4686</v>
      </c>
      <c r="N1552" s="1267" t="n">
        <v>94945</v>
      </c>
      <c r="O1552" s="1280"/>
      <c r="P1552" s="1117"/>
      <c r="Q1552" s="1267"/>
      <c r="R1552" s="1268" t="s">
        <v>7662</v>
      </c>
      <c r="S1552" s="1267" t="s">
        <v>11349</v>
      </c>
      <c r="T1552" s="1269" t="s">
        <v>11350</v>
      </c>
      <c r="U1552" s="1268" t="s">
        <v>11351</v>
      </c>
      <c r="V1552" s="1267" t="s">
        <v>11352</v>
      </c>
      <c r="W1552" s="1267" t="s">
        <v>11349</v>
      </c>
      <c r="X1552" s="1267"/>
      <c r="Y1552" s="1267"/>
      <c r="Z1552" s="1121" t="s">
        <v>11353</v>
      </c>
      <c r="AA1552" s="1121" t="s">
        <v>11353</v>
      </c>
      <c r="AB1552" s="1270"/>
      <c r="AC1552" s="1245" t="s">
        <v>9754</v>
      </c>
      <c r="AD1552" s="1246"/>
      <c r="AE1552" s="1246"/>
      <c r="AF1552" s="1246"/>
      <c r="AG1552" s="1246"/>
      <c r="AH1552" s="1246"/>
      <c r="AI1552" s="1246"/>
      <c r="AJ1552" s="1247" t="s">
        <v>7581</v>
      </c>
      <c r="AK1552" s="1126" t="s">
        <v>5946</v>
      </c>
      <c r="AL1552" s="1127" t="s">
        <v>6064</v>
      </c>
      <c r="AM1552" s="1266" t="s">
        <v>7425</v>
      </c>
      <c r="AN1552" s="1401"/>
      <c r="AO1552" s="1266" t="s">
        <v>5681</v>
      </c>
      <c r="AP1552" s="1265" t="s">
        <v>4686</v>
      </c>
      <c r="AQ1552" s="1267" t="n">
        <v>94945</v>
      </c>
      <c r="AR1552" s="1266" t="s">
        <v>1495</v>
      </c>
      <c r="AS1552" s="1323"/>
      <c r="AT1552" s="1272"/>
      <c r="AU1552" s="1273"/>
      <c r="AV1552" s="1274"/>
      <c r="AW1552" s="1274"/>
      <c r="AX1552" s="1274"/>
      <c r="AY1552" s="1274"/>
      <c r="AZ1552" s="1274"/>
      <c r="BA1552" s="1274"/>
      <c r="BB1552" s="1274"/>
      <c r="BC1552" s="1274"/>
      <c r="BD1552" s="1274"/>
      <c r="BE1552" s="1274"/>
      <c r="BF1552" s="1274"/>
      <c r="BG1552" s="1274"/>
      <c r="BH1552" s="1274"/>
      <c r="BI1552" s="1274"/>
      <c r="BJ1552" s="1274"/>
      <c r="BK1552" s="1274"/>
      <c r="BL1552" s="1141"/>
      <c r="BM1552" s="1141"/>
      <c r="BN1552" s="1141"/>
      <c r="BO1552" s="1108"/>
      <c r="BP1552" s="1108"/>
      <c r="ALZ1552" s="0"/>
      <c r="AMA1552" s="0"/>
      <c r="AMB1552" s="0"/>
      <c r="AMC1552" s="0"/>
      <c r="AMD1552" s="0"/>
      <c r="AME1552" s="0"/>
      <c r="AMF1552" s="0"/>
      <c r="AMG1552" s="0"/>
      <c r="AMH1552" s="0"/>
      <c r="AMI1552" s="0"/>
      <c r="AMJ1552" s="0"/>
    </row>
    <row r="1553" s="439" customFormat="true" ht="14.1" hidden="false" customHeight="true" outlineLevel="0" collapsed="false">
      <c r="A1553" s="507" t="s">
        <v>13881</v>
      </c>
      <c r="B1553" s="412" t="s">
        <v>5977</v>
      </c>
      <c r="C1553" s="508" t="s">
        <v>4715</v>
      </c>
      <c r="D1553" s="470" t="s">
        <v>795</v>
      </c>
      <c r="E1553" s="120" t="s">
        <v>8392</v>
      </c>
      <c r="F1553" s="120" t="s">
        <v>13882</v>
      </c>
      <c r="G1553" s="456"/>
      <c r="H1553" s="427" t="n">
        <v>0</v>
      </c>
      <c r="I1553" s="427"/>
      <c r="J1553" s="428" t="s">
        <v>6131</v>
      </c>
      <c r="K1553" s="412" t="s">
        <v>13883</v>
      </c>
      <c r="L1553" s="412" t="s">
        <v>13884</v>
      </c>
      <c r="M1553" s="120" t="s">
        <v>7321</v>
      </c>
      <c r="N1553" s="457" t="n">
        <v>80923</v>
      </c>
      <c r="O1553" s="458"/>
      <c r="P1553" s="431"/>
      <c r="Q1553" s="544"/>
      <c r="R1553" s="459"/>
      <c r="S1553" s="460"/>
      <c r="T1553" s="461"/>
      <c r="U1553" s="459"/>
      <c r="V1553" s="120"/>
      <c r="W1553" s="120"/>
      <c r="X1553" s="120"/>
      <c r="Y1553" s="120"/>
      <c r="Z1553" s="460"/>
      <c r="AA1553" s="433"/>
      <c r="AB1553" s="456"/>
      <c r="AC1553" s="594"/>
      <c r="AD1553" s="595"/>
      <c r="AE1553" s="595"/>
      <c r="AF1553" s="595"/>
      <c r="AG1553" s="595"/>
      <c r="AH1553" s="595"/>
      <c r="AI1553" s="595"/>
      <c r="AJ1553" s="596"/>
      <c r="AK1553" s="437" t="s">
        <v>13885</v>
      </c>
      <c r="AL1553" s="438" t="s">
        <v>7474</v>
      </c>
      <c r="AM1553" s="412" t="s">
        <v>7462</v>
      </c>
      <c r="AN1553" s="501"/>
      <c r="AO1553" s="412" t="s">
        <v>7463</v>
      </c>
      <c r="AP1553" s="120" t="s">
        <v>7464</v>
      </c>
      <c r="AQ1553" s="457" t="n">
        <v>46242</v>
      </c>
      <c r="AR1553" s="463" t="s">
        <v>7465</v>
      </c>
      <c r="AS1553" s="464"/>
      <c r="AT1553" s="465"/>
      <c r="AU1553" s="459"/>
      <c r="AV1553" s="466"/>
      <c r="AW1553" s="467"/>
      <c r="AX1553" s="467" t="s">
        <v>13886</v>
      </c>
      <c r="AY1553" s="467"/>
      <c r="AZ1553" s="467"/>
      <c r="BA1553" s="467"/>
      <c r="BB1553" s="467"/>
      <c r="BC1553" s="467"/>
      <c r="BD1553" s="467"/>
      <c r="BE1553" s="467"/>
      <c r="BF1553" s="467"/>
      <c r="BG1553" s="467"/>
      <c r="BH1553" s="467"/>
      <c r="BI1553" s="467"/>
      <c r="BJ1553" s="467"/>
      <c r="BK1553" s="467"/>
      <c r="BL1553" s="468"/>
      <c r="BM1553" s="468"/>
      <c r="BN1553" s="468"/>
      <c r="BO1553" s="412"/>
      <c r="BP1553" s="412"/>
      <c r="ALZ1553" s="0"/>
      <c r="AMA1553" s="0"/>
      <c r="AMB1553" s="0"/>
      <c r="AMC1553" s="0"/>
      <c r="AMD1553" s="0"/>
      <c r="AME1553" s="0"/>
      <c r="AMF1553" s="0"/>
      <c r="AMG1553" s="0"/>
      <c r="AMH1553" s="0"/>
      <c r="AMI1553" s="0"/>
      <c r="AMJ1553" s="0"/>
    </row>
    <row r="1554" s="439" customFormat="true" ht="14.1" hidden="false" customHeight="true" outlineLevel="0" collapsed="false">
      <c r="A1554" s="1367" t="s">
        <v>9999</v>
      </c>
      <c r="B1554" s="1147" t="s">
        <v>5977</v>
      </c>
      <c r="C1554" s="1333" t="s">
        <v>4715</v>
      </c>
      <c r="D1554" s="1241" t="s">
        <v>795</v>
      </c>
      <c r="E1554" s="1201" t="s">
        <v>10000</v>
      </c>
      <c r="F1554" s="1201" t="s">
        <v>10001</v>
      </c>
      <c r="G1554" s="1202"/>
      <c r="H1554" s="1152" t="n">
        <v>0</v>
      </c>
      <c r="I1554" s="1152"/>
      <c r="J1554" s="1153" t="s">
        <v>6131</v>
      </c>
      <c r="K1554" s="1147" t="s">
        <v>10002</v>
      </c>
      <c r="L1554" s="1147" t="s">
        <v>10003</v>
      </c>
      <c r="M1554" s="1201" t="s">
        <v>10004</v>
      </c>
      <c r="N1554" s="1203" t="n">
        <v>77429</v>
      </c>
      <c r="O1554" s="1218"/>
      <c r="P1554" s="1156"/>
      <c r="Q1554" s="1289"/>
      <c r="R1554" s="1204"/>
      <c r="S1554" s="1205"/>
      <c r="T1554" s="1206"/>
      <c r="U1554" s="1204"/>
      <c r="V1554" s="1201"/>
      <c r="W1554" s="1201"/>
      <c r="X1554" s="1201"/>
      <c r="Y1554" s="1201"/>
      <c r="Z1554" s="1205" t="s">
        <v>4566</v>
      </c>
      <c r="AA1554" s="1158" t="s">
        <v>7165</v>
      </c>
      <c r="AB1554" s="1202"/>
      <c r="AC1554" s="1161" t="s">
        <v>7595</v>
      </c>
      <c r="AD1554" s="1162" t="s">
        <v>8609</v>
      </c>
      <c r="AE1554" s="1162"/>
      <c r="AF1554" s="1162" t="s">
        <v>10005</v>
      </c>
      <c r="AG1554" s="1162"/>
      <c r="AH1554" s="1162"/>
      <c r="AI1554" s="1162"/>
      <c r="AJ1554" s="1163" t="s">
        <v>4716</v>
      </c>
      <c r="AK1554" s="1164" t="s">
        <v>10006</v>
      </c>
      <c r="AL1554" s="1165" t="s">
        <v>7474</v>
      </c>
      <c r="AM1554" s="1147" t="s">
        <v>7462</v>
      </c>
      <c r="AN1554" s="1403"/>
      <c r="AO1554" s="1147" t="s">
        <v>7463</v>
      </c>
      <c r="AP1554" s="1201" t="s">
        <v>7464</v>
      </c>
      <c r="AQ1554" s="1203" t="n">
        <v>46242</v>
      </c>
      <c r="AR1554" s="1172" t="s">
        <v>7465</v>
      </c>
      <c r="AS1554" s="1226"/>
      <c r="AT1554" s="1210"/>
      <c r="AU1554" s="1204"/>
      <c r="AV1554" s="1211"/>
      <c r="AW1554" s="1212"/>
      <c r="AX1554" s="1212"/>
      <c r="AY1554" s="1212"/>
      <c r="AZ1554" s="1212"/>
      <c r="BA1554" s="1212"/>
      <c r="BB1554" s="1212"/>
      <c r="BC1554" s="1212"/>
      <c r="BD1554" s="1212"/>
      <c r="BE1554" s="1212"/>
      <c r="BF1554" s="1212"/>
      <c r="BG1554" s="1212"/>
      <c r="BH1554" s="1212"/>
      <c r="BI1554" s="1212"/>
      <c r="BJ1554" s="1212" t="s">
        <v>10007</v>
      </c>
      <c r="BK1554" s="1212"/>
      <c r="BL1554" s="1213"/>
      <c r="BM1554" s="1213"/>
      <c r="BN1554" s="1213"/>
      <c r="BO1554" s="1147"/>
      <c r="BP1554" s="1147"/>
      <c r="ALZ1554" s="0"/>
      <c r="AMA1554" s="0"/>
      <c r="AMB1554" s="0"/>
      <c r="AMC1554" s="0"/>
      <c r="AMD1554" s="0"/>
      <c r="AME1554" s="0"/>
      <c r="AMF1554" s="0"/>
      <c r="AMG1554" s="0"/>
      <c r="AMH1554" s="0"/>
      <c r="AMI1554" s="0"/>
      <c r="AMJ1554" s="0"/>
    </row>
    <row r="1555" s="439" customFormat="true" ht="14.25" hidden="false" customHeight="true" outlineLevel="0" collapsed="false">
      <c r="A1555" s="507" t="s">
        <v>11071</v>
      </c>
      <c r="B1555" s="412" t="s">
        <v>5977</v>
      </c>
      <c r="C1555" s="508" t="s">
        <v>4715</v>
      </c>
      <c r="D1555" s="470" t="s">
        <v>795</v>
      </c>
      <c r="E1555" s="120" t="s">
        <v>2215</v>
      </c>
      <c r="F1555" s="120" t="s">
        <v>11072</v>
      </c>
      <c r="G1555" s="456"/>
      <c r="H1555" s="427" t="n">
        <v>0.0925</v>
      </c>
      <c r="I1555" s="427"/>
      <c r="J1555" s="428" t="s">
        <v>6061</v>
      </c>
      <c r="K1555" s="412" t="s">
        <v>11073</v>
      </c>
      <c r="L1555" s="412" t="s">
        <v>5454</v>
      </c>
      <c r="M1555" s="120" t="s">
        <v>4686</v>
      </c>
      <c r="N1555" s="457" t="n">
        <v>95132</v>
      </c>
      <c r="O1555" s="458"/>
      <c r="P1555" s="431"/>
      <c r="Q1555" s="544"/>
      <c r="R1555" s="459"/>
      <c r="S1555" s="460"/>
      <c r="T1555" s="461"/>
      <c r="U1555" s="459"/>
      <c r="V1555" s="120"/>
      <c r="W1555" s="120"/>
      <c r="X1555" s="120"/>
      <c r="Y1555" s="120"/>
      <c r="Z1555" s="460"/>
      <c r="AA1555" s="433"/>
      <c r="AB1555" s="456"/>
      <c r="AC1555" s="594"/>
      <c r="AD1555" s="595"/>
      <c r="AE1555" s="595"/>
      <c r="AF1555" s="595"/>
      <c r="AG1555" s="595"/>
      <c r="AH1555" s="595"/>
      <c r="AI1555" s="595"/>
      <c r="AJ1555" s="596"/>
      <c r="AK1555" s="437" t="s">
        <v>11074</v>
      </c>
      <c r="AL1555" s="438" t="s">
        <v>7474</v>
      </c>
      <c r="AM1555" s="412" t="s">
        <v>7462</v>
      </c>
      <c r="AN1555" s="501"/>
      <c r="AO1555" s="412" t="s">
        <v>7463</v>
      </c>
      <c r="AP1555" s="120" t="s">
        <v>7464</v>
      </c>
      <c r="AQ1555" s="457" t="n">
        <v>46242</v>
      </c>
      <c r="AR1555" s="463" t="s">
        <v>7465</v>
      </c>
      <c r="AS1555" s="464"/>
      <c r="AT1555" s="465"/>
      <c r="AU1555" s="459"/>
      <c r="AV1555" s="466"/>
      <c r="AW1555" s="467"/>
      <c r="AX1555" s="467"/>
      <c r="AY1555" s="467" t="s">
        <v>11075</v>
      </c>
      <c r="AZ1555" s="467"/>
      <c r="BA1555" s="467"/>
      <c r="BB1555" s="467"/>
      <c r="BC1555" s="467"/>
      <c r="BD1555" s="467"/>
      <c r="BE1555" s="467"/>
      <c r="BF1555" s="467"/>
      <c r="BG1555" s="467"/>
      <c r="BH1555" s="467"/>
      <c r="BI1555" s="467"/>
      <c r="BJ1555" s="467"/>
      <c r="BK1555" s="467"/>
      <c r="BL1555" s="468"/>
      <c r="BM1555" s="468"/>
      <c r="BN1555" s="468"/>
      <c r="BO1555" s="412"/>
      <c r="BP1555" s="412"/>
      <c r="ALZ1555" s="0"/>
      <c r="AMA1555" s="0"/>
      <c r="AMB1555" s="0"/>
      <c r="AMC1555" s="0"/>
      <c r="AMD1555" s="0"/>
      <c r="AME1555" s="0"/>
      <c r="AMF1555" s="0"/>
      <c r="AMG1555" s="0"/>
      <c r="AMH1555" s="0"/>
      <c r="AMI1555" s="0"/>
      <c r="AMJ1555" s="0"/>
    </row>
    <row r="1556" s="439" customFormat="true" ht="14.1" hidden="false" customHeight="true" outlineLevel="0" collapsed="false">
      <c r="A1556" s="507" t="s">
        <v>7427</v>
      </c>
      <c r="B1556" s="412" t="s">
        <v>4682</v>
      </c>
      <c r="C1556" s="508" t="s">
        <v>36</v>
      </c>
      <c r="D1556" s="470"/>
      <c r="E1556" s="120" t="s">
        <v>7428</v>
      </c>
      <c r="F1556" s="120" t="s">
        <v>7429</v>
      </c>
      <c r="G1556" s="456"/>
      <c r="H1556" s="427" t="n">
        <v>0.0975</v>
      </c>
      <c r="I1556" s="427"/>
      <c r="J1556" s="428" t="s">
        <v>6963</v>
      </c>
      <c r="K1556" s="412" t="s">
        <v>7430</v>
      </c>
      <c r="L1556" s="412" t="s">
        <v>5436</v>
      </c>
      <c r="M1556" s="120" t="s">
        <v>4686</v>
      </c>
      <c r="N1556" s="457" t="n">
        <v>94577</v>
      </c>
      <c r="O1556" s="458"/>
      <c r="P1556" s="506"/>
      <c r="Q1556" s="544"/>
      <c r="R1556" s="459"/>
      <c r="S1556" s="460"/>
      <c r="T1556" s="461"/>
      <c r="U1556" s="459"/>
      <c r="V1556" s="120"/>
      <c r="W1556" s="120"/>
      <c r="X1556" s="120"/>
      <c r="Y1556" s="120"/>
      <c r="Z1556" s="460"/>
      <c r="AA1556" s="433"/>
      <c r="AB1556" s="456"/>
      <c r="AC1556" s="594"/>
      <c r="AD1556" s="595"/>
      <c r="AE1556" s="595"/>
      <c r="AF1556" s="595"/>
      <c r="AG1556" s="595"/>
      <c r="AH1556" s="595"/>
      <c r="AI1556" s="595"/>
      <c r="AJ1556" s="596"/>
      <c r="AK1556" s="437" t="s">
        <v>5946</v>
      </c>
      <c r="AL1556" s="438" t="s">
        <v>6778</v>
      </c>
      <c r="AM1556" s="412" t="s">
        <v>7430</v>
      </c>
      <c r="AN1556" s="501"/>
      <c r="AO1556" s="412" t="s">
        <v>5436</v>
      </c>
      <c r="AP1556" s="120" t="s">
        <v>4686</v>
      </c>
      <c r="AQ1556" s="457" t="n">
        <v>94577</v>
      </c>
      <c r="AR1556" s="463" t="s">
        <v>7429</v>
      </c>
      <c r="AS1556" s="536"/>
      <c r="AT1556" s="465"/>
      <c r="AU1556" s="459"/>
      <c r="AV1556" s="466" t="n">
        <v>1</v>
      </c>
      <c r="AW1556" s="467" t="s">
        <v>6151</v>
      </c>
      <c r="AX1556" s="467" t="s">
        <v>9972</v>
      </c>
      <c r="AY1556" s="467" t="s">
        <v>6153</v>
      </c>
      <c r="AZ1556" s="467"/>
      <c r="BA1556" s="467" t="s">
        <v>12844</v>
      </c>
      <c r="BB1556" s="467"/>
      <c r="BC1556" s="467"/>
      <c r="BD1556" s="467"/>
      <c r="BE1556" s="467"/>
      <c r="BF1556" s="467"/>
      <c r="BG1556" s="467"/>
      <c r="BH1556" s="467"/>
      <c r="BI1556" s="467"/>
      <c r="BJ1556" s="467" t="s">
        <v>12946</v>
      </c>
      <c r="BK1556" s="467"/>
      <c r="BL1556" s="468"/>
      <c r="BM1556" s="468"/>
      <c r="BN1556" s="468"/>
      <c r="BO1556" s="412"/>
      <c r="BP1556" s="412"/>
      <c r="ALZ1556" s="0"/>
      <c r="AMA1556" s="0"/>
      <c r="AMB1556" s="0"/>
      <c r="AMC1556" s="0"/>
      <c r="AMD1556" s="0"/>
      <c r="AME1556" s="0"/>
      <c r="AMF1556" s="0"/>
      <c r="AMG1556" s="0"/>
      <c r="AMH1556" s="0"/>
      <c r="AMI1556" s="0"/>
      <c r="AMJ1556" s="0"/>
    </row>
    <row r="1557" s="439" customFormat="true" ht="14.1" hidden="false" customHeight="true" outlineLevel="0" collapsed="false">
      <c r="A1557" s="507" t="s">
        <v>1682</v>
      </c>
      <c r="B1557" s="412" t="s">
        <v>5937</v>
      </c>
      <c r="C1557" s="563" t="s">
        <v>5309</v>
      </c>
      <c r="D1557" s="120" t="s">
        <v>6532</v>
      </c>
      <c r="E1557" s="120" t="s">
        <v>1681</v>
      </c>
      <c r="F1557" s="120" t="s">
        <v>1680</v>
      </c>
      <c r="G1557" s="456"/>
      <c r="H1557" s="427" t="n">
        <v>0.08375</v>
      </c>
      <c r="I1557" s="427" t="n">
        <v>0.0863</v>
      </c>
      <c r="J1557" s="428" t="s">
        <v>6303</v>
      </c>
      <c r="K1557" s="412" t="s">
        <v>13616</v>
      </c>
      <c r="L1557" s="412" t="s">
        <v>1532</v>
      </c>
      <c r="M1557" s="120" t="s">
        <v>4686</v>
      </c>
      <c r="N1557" s="457" t="n">
        <v>94590</v>
      </c>
      <c r="O1557" s="505"/>
      <c r="P1557" s="506"/>
      <c r="Q1557" s="506"/>
      <c r="R1557" s="459"/>
      <c r="S1557" s="460"/>
      <c r="T1557" s="461"/>
      <c r="U1557" s="459"/>
      <c r="V1557" s="120"/>
      <c r="W1557" s="120"/>
      <c r="X1557" s="120"/>
      <c r="Y1557" s="120"/>
      <c r="Z1557" s="460" t="s">
        <v>7165</v>
      </c>
      <c r="AA1557" s="433" t="s">
        <v>7165</v>
      </c>
      <c r="AB1557" s="456"/>
      <c r="AC1557" s="594"/>
      <c r="AD1557" s="595"/>
      <c r="AE1557" s="595"/>
      <c r="AF1557" s="595"/>
      <c r="AG1557" s="595"/>
      <c r="AH1557" s="595"/>
      <c r="AI1557" s="595"/>
      <c r="AJ1557" s="596"/>
      <c r="AK1557" s="437" t="s">
        <v>5946</v>
      </c>
      <c r="AL1557" s="438" t="s">
        <v>6778</v>
      </c>
      <c r="AM1557" s="412" t="s">
        <v>13616</v>
      </c>
      <c r="AN1557" s="501"/>
      <c r="AO1557" s="412" t="s">
        <v>1532</v>
      </c>
      <c r="AP1557" s="120" t="s">
        <v>4686</v>
      </c>
      <c r="AQ1557" s="457" t="n">
        <v>94590</v>
      </c>
      <c r="AR1557" s="463" t="s">
        <v>1680</v>
      </c>
      <c r="AS1557" s="536"/>
      <c r="AT1557" s="465"/>
      <c r="AU1557" s="459"/>
      <c r="AV1557" s="466"/>
      <c r="AW1557" s="467"/>
      <c r="AX1557" s="467"/>
      <c r="AY1557" s="467"/>
      <c r="AZ1557" s="467"/>
      <c r="BA1557" s="467"/>
      <c r="BB1557" s="467"/>
      <c r="BC1557" s="467"/>
      <c r="BD1557" s="467"/>
      <c r="BE1557" s="467"/>
      <c r="BF1557" s="467"/>
      <c r="BG1557" s="467"/>
      <c r="BH1557" s="467"/>
      <c r="BI1557" s="467"/>
      <c r="BJ1557" s="467"/>
      <c r="BK1557" s="467"/>
      <c r="BL1557" s="468"/>
      <c r="BM1557" s="468"/>
      <c r="BN1557" s="468"/>
      <c r="BO1557" s="412"/>
      <c r="BP1557" s="412"/>
      <c r="ALZ1557" s="0"/>
      <c r="AMA1557" s="0"/>
      <c r="AMB1557" s="0"/>
      <c r="AMC1557" s="0"/>
      <c r="AMD1557" s="0"/>
      <c r="AME1557" s="0"/>
      <c r="AMF1557" s="0"/>
      <c r="AMG1557" s="0"/>
      <c r="AMH1557" s="0"/>
      <c r="AMI1557" s="0"/>
      <c r="AMJ1557" s="0"/>
    </row>
    <row r="1558" s="439" customFormat="true" ht="14.1" hidden="false" customHeight="true" outlineLevel="0" collapsed="false">
      <c r="A1558" s="507" t="s">
        <v>7599</v>
      </c>
      <c r="B1558" s="412" t="s">
        <v>4682</v>
      </c>
      <c r="C1558" s="508" t="s">
        <v>4715</v>
      </c>
      <c r="D1558" s="120"/>
      <c r="E1558" s="120" t="s">
        <v>7600</v>
      </c>
      <c r="F1558" s="120" t="s">
        <v>7601</v>
      </c>
      <c r="G1558" s="456"/>
      <c r="H1558" s="427" t="n">
        <v>0</v>
      </c>
      <c r="I1558" s="427"/>
      <c r="J1558" s="428" t="s">
        <v>6131</v>
      </c>
      <c r="K1558" s="412" t="s">
        <v>7602</v>
      </c>
      <c r="L1558" s="412" t="s">
        <v>7603</v>
      </c>
      <c r="M1558" s="120" t="s">
        <v>6609</v>
      </c>
      <c r="N1558" s="457" t="s">
        <v>7604</v>
      </c>
      <c r="O1558" s="458"/>
      <c r="P1558" s="506"/>
      <c r="Q1558" s="506"/>
      <c r="R1558" s="459"/>
      <c r="S1558" s="460"/>
      <c r="T1558" s="461"/>
      <c r="U1558" s="459"/>
      <c r="V1558" s="120"/>
      <c r="W1558" s="120"/>
      <c r="X1558" s="120"/>
      <c r="Y1558" s="120"/>
      <c r="Z1558" s="460"/>
      <c r="AA1558" s="433"/>
      <c r="AB1558" s="456"/>
      <c r="AC1558" s="594"/>
      <c r="AD1558" s="595"/>
      <c r="AE1558" s="595"/>
      <c r="AF1558" s="595"/>
      <c r="AG1558" s="595"/>
      <c r="AH1558" s="595"/>
      <c r="AI1558" s="595"/>
      <c r="AJ1558" s="596"/>
      <c r="AK1558" s="437" t="s">
        <v>5946</v>
      </c>
      <c r="AL1558" s="438" t="s">
        <v>6778</v>
      </c>
      <c r="AM1558" s="412" t="s">
        <v>7605</v>
      </c>
      <c r="AN1558" s="501"/>
      <c r="AO1558" s="412" t="s">
        <v>7603</v>
      </c>
      <c r="AP1558" s="120" t="s">
        <v>6609</v>
      </c>
      <c r="AQ1558" s="457" t="s">
        <v>7604</v>
      </c>
      <c r="AR1558" s="463" t="s">
        <v>7601</v>
      </c>
      <c r="AS1558" s="536"/>
      <c r="AT1558" s="465"/>
      <c r="AU1558" s="459"/>
      <c r="AV1558" s="466" t="n">
        <v>1</v>
      </c>
      <c r="AW1558" s="467" t="s">
        <v>7606</v>
      </c>
      <c r="AX1558" s="467"/>
      <c r="AY1558" s="467"/>
      <c r="AZ1558" s="467"/>
      <c r="BA1558" s="467"/>
      <c r="BB1558" s="467"/>
      <c r="BC1558" s="467"/>
      <c r="BD1558" s="467"/>
      <c r="BE1558" s="467"/>
      <c r="BF1558" s="467"/>
      <c r="BG1558" s="467"/>
      <c r="BH1558" s="467"/>
      <c r="BI1558" s="467"/>
      <c r="BJ1558" s="467"/>
      <c r="BK1558" s="467"/>
      <c r="BL1558" s="468"/>
      <c r="BM1558" s="468"/>
      <c r="BN1558" s="468"/>
      <c r="BO1558" s="412"/>
      <c r="BP1558" s="412"/>
      <c r="ALZ1558" s="0"/>
      <c r="AMA1558" s="0"/>
      <c r="AMB1558" s="0"/>
      <c r="AMC1558" s="0"/>
      <c r="AMD1558" s="0"/>
      <c r="AME1558" s="0"/>
      <c r="AMF1558" s="0"/>
      <c r="AMG1558" s="0"/>
      <c r="AMH1558" s="0"/>
      <c r="AMI1558" s="0"/>
      <c r="AMJ1558" s="0"/>
    </row>
    <row r="1559" s="439" customFormat="true" ht="14.1" hidden="false" customHeight="true" outlineLevel="0" collapsed="false">
      <c r="A1559" s="1370" t="s">
        <v>9766</v>
      </c>
      <c r="B1559" s="1108" t="s">
        <v>5977</v>
      </c>
      <c r="C1559" s="1335" t="s">
        <v>6058</v>
      </c>
      <c r="D1559" s="1110"/>
      <c r="E1559" s="1110" t="s">
        <v>1402</v>
      </c>
      <c r="F1559" s="1110" t="s">
        <v>9767</v>
      </c>
      <c r="G1559" s="1111"/>
      <c r="H1559" s="1112" t="n">
        <v>0.0925</v>
      </c>
      <c r="I1559" s="1112" t="n">
        <v>0.0925</v>
      </c>
      <c r="J1559" s="1113" t="s">
        <v>7614</v>
      </c>
      <c r="K1559" s="1108" t="s">
        <v>9768</v>
      </c>
      <c r="L1559" s="1108" t="s">
        <v>3082</v>
      </c>
      <c r="M1559" s="1110" t="s">
        <v>4686</v>
      </c>
      <c r="N1559" s="1114" t="n">
        <v>94901</v>
      </c>
      <c r="O1559" s="1144"/>
      <c r="P1559" s="1117"/>
      <c r="Q1559" s="1136"/>
      <c r="R1559" s="1118"/>
      <c r="S1559" s="1119"/>
      <c r="T1559" s="1120"/>
      <c r="U1559" s="1118"/>
      <c r="V1559" s="1110"/>
      <c r="W1559" s="1110"/>
      <c r="X1559" s="1110"/>
      <c r="Y1559" s="1110"/>
      <c r="Z1559" s="1119"/>
      <c r="AA1559" s="1121"/>
      <c r="AB1559" s="1111"/>
      <c r="AC1559" s="1123" t="s">
        <v>7695</v>
      </c>
      <c r="AD1559" s="1124"/>
      <c r="AE1559" s="1123" t="s">
        <v>7808</v>
      </c>
      <c r="AF1559" s="1123" t="s">
        <v>7579</v>
      </c>
      <c r="AG1559" s="1123"/>
      <c r="AH1559" s="1123"/>
      <c r="AI1559" s="1123"/>
      <c r="AJ1559" s="1125" t="s">
        <v>7581</v>
      </c>
      <c r="AK1559" s="1126" t="s">
        <v>5946</v>
      </c>
      <c r="AL1559" s="1127" t="s">
        <v>6778</v>
      </c>
      <c r="AM1559" s="1108" t="s">
        <v>9768</v>
      </c>
      <c r="AN1559" s="1402"/>
      <c r="AO1559" s="1108" t="s">
        <v>3082</v>
      </c>
      <c r="AP1559" s="1110" t="s">
        <v>4686</v>
      </c>
      <c r="AQ1559" s="1114" t="n">
        <v>94901</v>
      </c>
      <c r="AR1559" s="1129" t="s">
        <v>9767</v>
      </c>
      <c r="AS1559" s="1130"/>
      <c r="AT1559" s="1131"/>
      <c r="AU1559" s="1118"/>
      <c r="AV1559" s="1132"/>
      <c r="AW1559" s="1133"/>
      <c r="AX1559" s="1133"/>
      <c r="AY1559" s="1133"/>
      <c r="AZ1559" s="1133"/>
      <c r="BA1559" s="1133"/>
      <c r="BB1559" s="1133"/>
      <c r="BC1559" s="1133"/>
      <c r="BD1559" s="1133"/>
      <c r="BE1559" s="1133"/>
      <c r="BF1559" s="1133"/>
      <c r="BG1559" s="1133"/>
      <c r="BH1559" s="1133"/>
      <c r="BI1559" s="1133"/>
      <c r="BJ1559" s="1133"/>
      <c r="BK1559" s="1133"/>
      <c r="BL1559" s="1134"/>
      <c r="BM1559" s="1134"/>
      <c r="BN1559" s="1134"/>
      <c r="BO1559" s="1108"/>
      <c r="BP1559" s="1108"/>
      <c r="ALZ1559" s="0"/>
      <c r="AMA1559" s="0"/>
      <c r="AMB1559" s="0"/>
      <c r="AMC1559" s="0"/>
      <c r="AMD1559" s="0"/>
      <c r="AME1559" s="0"/>
      <c r="AMF1559" s="0"/>
      <c r="AMG1559" s="0"/>
      <c r="AMH1559" s="0"/>
      <c r="AMI1559" s="0"/>
      <c r="AMJ1559" s="0"/>
    </row>
    <row r="1560" s="439" customFormat="true" ht="14.1" hidden="false" customHeight="true" outlineLevel="0" collapsed="false">
      <c r="A1560" s="507" t="s">
        <v>1864</v>
      </c>
      <c r="B1560" s="412" t="s">
        <v>713</v>
      </c>
      <c r="C1560" s="563" t="s">
        <v>36</v>
      </c>
      <c r="D1560" s="414" t="s">
        <v>8730</v>
      </c>
      <c r="E1560" s="425" t="s">
        <v>1863</v>
      </c>
      <c r="F1560" s="425" t="s">
        <v>1862</v>
      </c>
      <c r="G1560" s="426"/>
      <c r="H1560" s="427" t="n">
        <v>0.08125</v>
      </c>
      <c r="I1560" s="427" t="n">
        <v>0.07875</v>
      </c>
      <c r="J1560" s="428" t="s">
        <v>8057</v>
      </c>
      <c r="K1560" s="412" t="s">
        <v>12947</v>
      </c>
      <c r="L1560" s="412" t="s">
        <v>5875</v>
      </c>
      <c r="M1560" s="414" t="s">
        <v>4686</v>
      </c>
      <c r="N1560" s="429" t="n">
        <v>95688</v>
      </c>
      <c r="O1560" s="430"/>
      <c r="P1560" s="431"/>
      <c r="Q1560" s="432"/>
      <c r="R1560" s="414"/>
      <c r="S1560" s="433"/>
      <c r="T1560" s="434"/>
      <c r="U1560" s="414"/>
      <c r="V1560" s="425"/>
      <c r="W1560" s="425"/>
      <c r="X1560" s="425"/>
      <c r="Y1560" s="425"/>
      <c r="Z1560" s="433" t="s">
        <v>6006</v>
      </c>
      <c r="AA1560" s="433" t="s">
        <v>4745</v>
      </c>
      <c r="AB1560" s="435"/>
      <c r="AC1560" s="641"/>
      <c r="AD1560" s="642"/>
      <c r="AE1560" s="641"/>
      <c r="AF1560" s="641"/>
      <c r="AG1560" s="641"/>
      <c r="AH1560" s="641"/>
      <c r="AI1560" s="641"/>
      <c r="AJ1560" s="643"/>
      <c r="AK1560" s="437" t="s">
        <v>5946</v>
      </c>
      <c r="AL1560" s="438" t="s">
        <v>6778</v>
      </c>
      <c r="AM1560" s="412" t="str">
        <f aca="false">PROPER(AN1560)</f>
        <v>4985 Midway</v>
      </c>
      <c r="AN1560" s="509" t="s">
        <v>12948</v>
      </c>
      <c r="AO1560" s="412" t="s">
        <v>5875</v>
      </c>
      <c r="AP1560" s="414" t="s">
        <v>4686</v>
      </c>
      <c r="AQ1560" s="429" t="n">
        <v>95688</v>
      </c>
      <c r="AR1560" s="440" t="s">
        <v>1862</v>
      </c>
      <c r="AS1560" s="441"/>
      <c r="AT1560" s="438"/>
      <c r="AU1560" s="414"/>
      <c r="AV1560" s="442" t="n">
        <v>1</v>
      </c>
      <c r="AW1560" s="443"/>
      <c r="AX1560" s="443"/>
      <c r="AY1560" s="443"/>
      <c r="AZ1560" s="443"/>
      <c r="BA1560" s="443"/>
      <c r="BB1560" s="443"/>
      <c r="BC1560" s="443"/>
      <c r="BD1560" s="443"/>
      <c r="BE1560" s="443"/>
      <c r="BF1560" s="443"/>
      <c r="BG1560" s="443"/>
      <c r="BH1560" s="443"/>
      <c r="BI1560" s="443"/>
      <c r="BJ1560" s="443"/>
      <c r="BK1560" s="443"/>
      <c r="BL1560" s="412"/>
      <c r="BM1560" s="412"/>
      <c r="BN1560" s="412"/>
      <c r="BO1560" s="412"/>
      <c r="BP1560" s="412"/>
      <c r="ALZ1560" s="0"/>
      <c r="AMA1560" s="0"/>
      <c r="AMB1560" s="0"/>
      <c r="AMC1560" s="0"/>
      <c r="AMD1560" s="0"/>
      <c r="AME1560" s="0"/>
      <c r="AMF1560" s="0"/>
      <c r="AMG1560" s="0"/>
      <c r="AMH1560" s="0"/>
      <c r="AMI1560" s="0"/>
      <c r="AMJ1560" s="0"/>
    </row>
    <row r="1561" s="439" customFormat="true" ht="14.1" hidden="false" customHeight="true" outlineLevel="0" collapsed="false">
      <c r="A1561" s="507" t="s">
        <v>1941</v>
      </c>
      <c r="B1561" s="412" t="s">
        <v>713</v>
      </c>
      <c r="C1561" s="563" t="s">
        <v>5309</v>
      </c>
      <c r="D1561" s="414"/>
      <c r="E1561" s="425" t="s">
        <v>1940</v>
      </c>
      <c r="F1561" s="425" t="s">
        <v>1939</v>
      </c>
      <c r="G1561" s="426"/>
      <c r="H1561" s="427" t="n">
        <v>0.0925</v>
      </c>
      <c r="I1561" s="538" t="n">
        <v>0.095</v>
      </c>
      <c r="J1561" s="428" t="s">
        <v>5940</v>
      </c>
      <c r="K1561" s="412" t="s">
        <v>8438</v>
      </c>
      <c r="L1561" s="412" t="s">
        <v>5380</v>
      </c>
      <c r="M1561" s="414" t="s">
        <v>4686</v>
      </c>
      <c r="N1561" s="429" t="n">
        <v>94709</v>
      </c>
      <c r="O1561" s="430"/>
      <c r="P1561" s="506"/>
      <c r="Q1561" s="432"/>
      <c r="R1561" s="414"/>
      <c r="S1561" s="433"/>
      <c r="T1561" s="434"/>
      <c r="U1561" s="414"/>
      <c r="V1561" s="425"/>
      <c r="W1561" s="425"/>
      <c r="X1561" s="425"/>
      <c r="Y1561" s="425"/>
      <c r="Z1561" s="433"/>
      <c r="AA1561" s="433"/>
      <c r="AB1561" s="435"/>
      <c r="AC1561" s="641"/>
      <c r="AD1561" s="642"/>
      <c r="AE1561" s="641"/>
      <c r="AF1561" s="641"/>
      <c r="AG1561" s="641"/>
      <c r="AH1561" s="641"/>
      <c r="AI1561" s="641"/>
      <c r="AJ1561" s="643"/>
      <c r="AK1561" s="437" t="s">
        <v>5946</v>
      </c>
      <c r="AL1561" s="438" t="s">
        <v>6778</v>
      </c>
      <c r="AM1561" s="412" t="s">
        <v>8438</v>
      </c>
      <c r="AN1561" s="509"/>
      <c r="AO1561" s="412" t="s">
        <v>5380</v>
      </c>
      <c r="AP1561" s="414" t="s">
        <v>4686</v>
      </c>
      <c r="AQ1561" s="429" t="n">
        <v>94709</v>
      </c>
      <c r="AR1561" s="440" t="s">
        <v>1939</v>
      </c>
      <c r="AS1561" s="441"/>
      <c r="AT1561" s="438"/>
      <c r="AU1561" s="414"/>
      <c r="AV1561" s="442"/>
      <c r="AW1561" s="443"/>
      <c r="AX1561" s="443"/>
      <c r="AY1561" s="443"/>
      <c r="AZ1561" s="443"/>
      <c r="BA1561" s="443"/>
      <c r="BB1561" s="443"/>
      <c r="BC1561" s="443"/>
      <c r="BD1561" s="443"/>
      <c r="BE1561" s="443"/>
      <c r="BF1561" s="443"/>
      <c r="BG1561" s="443"/>
      <c r="BH1561" s="443"/>
      <c r="BI1561" s="443"/>
      <c r="BJ1561" s="443"/>
      <c r="BK1561" s="443"/>
      <c r="BL1561" s="412"/>
      <c r="BM1561" s="412"/>
      <c r="BN1561" s="412"/>
      <c r="BO1561" s="412"/>
      <c r="BP1561" s="412"/>
      <c r="ALZ1561" s="0"/>
      <c r="AMA1561" s="0"/>
      <c r="AMB1561" s="0"/>
      <c r="AMC1561" s="0"/>
      <c r="AMD1561" s="0"/>
      <c r="AME1561" s="0"/>
      <c r="AMF1561" s="0"/>
      <c r="AMG1561" s="0"/>
      <c r="AMH1561" s="0"/>
      <c r="AMI1561" s="0"/>
      <c r="AMJ1561" s="0"/>
    </row>
    <row r="1562" s="439" customFormat="true" ht="14.1" hidden="false" customHeight="true" outlineLevel="0" collapsed="false">
      <c r="A1562" s="1367" t="s">
        <v>2552</v>
      </c>
      <c r="B1562" s="1147" t="s">
        <v>5977</v>
      </c>
      <c r="C1562" s="1333" t="s">
        <v>36</v>
      </c>
      <c r="D1562" s="1201"/>
      <c r="E1562" s="1201" t="s">
        <v>14648</v>
      </c>
      <c r="F1562" s="1201" t="s">
        <v>2549</v>
      </c>
      <c r="G1562" s="1202"/>
      <c r="H1562" s="1152" t="n">
        <v>0.0925</v>
      </c>
      <c r="I1562" s="1152" t="n">
        <v>0.095</v>
      </c>
      <c r="J1562" s="1153" t="s">
        <v>5940</v>
      </c>
      <c r="K1562" s="1147" t="s">
        <v>9378</v>
      </c>
      <c r="L1562" s="1147" t="s">
        <v>5530</v>
      </c>
      <c r="M1562" s="1201" t="s">
        <v>4686</v>
      </c>
      <c r="N1562" s="1203" t="n">
        <v>94618</v>
      </c>
      <c r="O1562" s="1281"/>
      <c r="P1562" s="1203"/>
      <c r="Q1562" s="1282"/>
      <c r="R1562" s="1204"/>
      <c r="S1562" s="1205"/>
      <c r="T1562" s="1206"/>
      <c r="U1562" s="1204"/>
      <c r="V1562" s="1201"/>
      <c r="W1562" s="1201"/>
      <c r="X1562" s="1201"/>
      <c r="Y1562" s="1201"/>
      <c r="Z1562" s="1205"/>
      <c r="AA1562" s="1158"/>
      <c r="AB1562" s="1202"/>
      <c r="AC1562" s="1207" t="s">
        <v>7969</v>
      </c>
      <c r="AD1562" s="1207"/>
      <c r="AE1562" s="1207" t="s">
        <v>9380</v>
      </c>
      <c r="AF1562" s="1207"/>
      <c r="AG1562" s="1207"/>
      <c r="AH1562" s="1207"/>
      <c r="AI1562" s="1207" t="s">
        <v>9381</v>
      </c>
      <c r="AJ1562" s="1208" t="s">
        <v>4716</v>
      </c>
      <c r="AK1562" s="1164" t="s">
        <v>5946</v>
      </c>
      <c r="AL1562" s="1165" t="s">
        <v>6778</v>
      </c>
      <c r="AM1562" s="1147" t="s">
        <v>9378</v>
      </c>
      <c r="AN1562" s="1209"/>
      <c r="AO1562" s="1147" t="s">
        <v>5530</v>
      </c>
      <c r="AP1562" s="1201" t="s">
        <v>4686</v>
      </c>
      <c r="AQ1562" s="1203" t="n">
        <v>94618</v>
      </c>
      <c r="AR1562" s="1172" t="s">
        <v>2549</v>
      </c>
      <c r="AS1562" s="1373"/>
      <c r="AT1562" s="1210"/>
      <c r="AU1562" s="1204"/>
      <c r="AV1562" s="1211"/>
      <c r="AW1562" s="1212"/>
      <c r="AX1562" s="1212"/>
      <c r="AY1562" s="1212"/>
      <c r="AZ1562" s="1212"/>
      <c r="BA1562" s="1212"/>
      <c r="BB1562" s="1212"/>
      <c r="BC1562" s="1212"/>
      <c r="BD1562" s="1212"/>
      <c r="BE1562" s="1212"/>
      <c r="BF1562" s="1212"/>
      <c r="BG1562" s="1212"/>
      <c r="BH1562" s="1212"/>
      <c r="BI1562" s="1212"/>
      <c r="BJ1562" s="1212"/>
      <c r="BK1562" s="1212"/>
      <c r="BL1562" s="1213"/>
      <c r="BM1562" s="1213"/>
      <c r="BN1562" s="1213"/>
      <c r="BO1562" s="1147"/>
      <c r="BP1562" s="1147"/>
      <c r="ALZ1562" s="0"/>
      <c r="AMA1562" s="0"/>
      <c r="AMB1562" s="0"/>
      <c r="AMC1562" s="0"/>
      <c r="AMD1562" s="0"/>
      <c r="AME1562" s="0"/>
      <c r="AMF1562" s="0"/>
      <c r="AMG1562" s="0"/>
      <c r="AMH1562" s="0"/>
      <c r="AMI1562" s="0"/>
      <c r="AMJ1562" s="0"/>
    </row>
    <row r="1563" s="439" customFormat="true" ht="14.1" hidden="false" customHeight="true" outlineLevel="0" collapsed="false">
      <c r="A1563" s="41" t="s">
        <v>2019</v>
      </c>
      <c r="B1563" s="412" t="s">
        <v>5998</v>
      </c>
      <c r="C1563" s="988"/>
      <c r="D1563" s="470"/>
      <c r="E1563" s="120" t="s">
        <v>2018</v>
      </c>
      <c r="F1563" s="120" t="s">
        <v>2017</v>
      </c>
      <c r="G1563" s="456" t="s">
        <v>8252</v>
      </c>
      <c r="H1563" s="412" t="s">
        <v>8253</v>
      </c>
      <c r="I1563" s="412" t="s">
        <v>5454</v>
      </c>
      <c r="J1563" s="120" t="s">
        <v>4686</v>
      </c>
      <c r="K1563" s="458" t="s">
        <v>14649</v>
      </c>
      <c r="L1563" s="753" t="s">
        <v>14649</v>
      </c>
      <c r="M1563" s="753" t="s">
        <v>14649</v>
      </c>
      <c r="N1563" s="459"/>
      <c r="O1563" s="456"/>
      <c r="P1563" s="594" t="s">
        <v>7595</v>
      </c>
      <c r="Q1563" s="595"/>
      <c r="R1563" s="595"/>
      <c r="S1563" s="595"/>
      <c r="T1563" s="595"/>
      <c r="U1563" s="595"/>
      <c r="V1563" s="595"/>
      <c r="W1563" s="596" t="s">
        <v>4716</v>
      </c>
      <c r="X1563" s="0"/>
      <c r="Y1563" s="0"/>
      <c r="Z1563" s="0"/>
      <c r="AA1563" s="0"/>
      <c r="AB1563" s="0"/>
      <c r="AC1563" s="0"/>
      <c r="AD1563" s="0"/>
      <c r="AE1563" s="0"/>
      <c r="AF1563" s="0"/>
      <c r="AG1563" s="0"/>
      <c r="AH1563" s="0"/>
      <c r="AI1563" s="0"/>
      <c r="AJ1563" s="0"/>
      <c r="AK1563" s="0"/>
      <c r="AL1563" s="0"/>
      <c r="AM1563" s="0"/>
      <c r="AN1563" s="0"/>
      <c r="AO1563" s="0"/>
      <c r="AP1563" s="0"/>
      <c r="AQ1563" s="0"/>
      <c r="AR1563" s="0"/>
      <c r="AS1563" s="0"/>
      <c r="AT1563" s="0"/>
      <c r="AU1563" s="0"/>
      <c r="AV1563" s="0"/>
      <c r="AW1563" s="0"/>
      <c r="AX1563" s="0"/>
      <c r="AY1563" s="0"/>
      <c r="AZ1563" s="0"/>
      <c r="BA1563" s="0"/>
      <c r="BB1563" s="0"/>
      <c r="BC1563" s="0"/>
      <c r="BD1563" s="0"/>
      <c r="BE1563" s="0"/>
      <c r="BF1563" s="0"/>
      <c r="BG1563" s="0"/>
      <c r="BH1563" s="0"/>
      <c r="BI1563" s="0"/>
      <c r="BJ1563" s="0"/>
      <c r="BK1563" s="0"/>
      <c r="BL1563" s="0"/>
      <c r="BM1563" s="0"/>
      <c r="BN1563" s="0"/>
      <c r="BO1563" s="0"/>
      <c r="BP1563" s="0"/>
      <c r="ALZ1563" s="0"/>
      <c r="AMA1563" s="0"/>
      <c r="AMB1563" s="0"/>
      <c r="AMC1563" s="0"/>
      <c r="AMD1563" s="0"/>
      <c r="AME1563" s="0"/>
      <c r="AMF1563" s="0"/>
      <c r="AMG1563" s="0"/>
      <c r="AMH1563" s="0"/>
      <c r="AMI1563" s="0"/>
      <c r="AMJ1563" s="0"/>
    </row>
    <row r="1564" s="439" customFormat="true" ht="14.1" hidden="false" customHeight="true" outlineLevel="0" collapsed="false">
      <c r="A1564" s="507" t="s">
        <v>7432</v>
      </c>
      <c r="B1564" s="412" t="s">
        <v>5977</v>
      </c>
      <c r="C1564" s="508" t="s">
        <v>5959</v>
      </c>
      <c r="D1564" s="120"/>
      <c r="E1564" s="120" t="s">
        <v>7433</v>
      </c>
      <c r="F1564" s="120" t="s">
        <v>1445</v>
      </c>
      <c r="G1564" s="456"/>
      <c r="H1564" s="427" t="n">
        <v>0.0775</v>
      </c>
      <c r="I1564" s="427"/>
      <c r="J1564" s="428" t="s">
        <v>7434</v>
      </c>
      <c r="K1564" s="412" t="s">
        <v>7437</v>
      </c>
      <c r="L1564" s="412" t="s">
        <v>7436</v>
      </c>
      <c r="M1564" s="120" t="s">
        <v>4686</v>
      </c>
      <c r="N1564" s="457" t="n">
        <v>94599</v>
      </c>
      <c r="O1564" s="553"/>
      <c r="P1564" s="490"/>
      <c r="Q1564" s="431"/>
      <c r="R1564" s="459"/>
      <c r="S1564" s="460"/>
      <c r="T1564" s="461"/>
      <c r="U1564" s="459"/>
      <c r="V1564" s="120"/>
      <c r="W1564" s="120"/>
      <c r="X1564" s="120"/>
      <c r="Y1564" s="120"/>
      <c r="Z1564" s="460" t="s">
        <v>6249</v>
      </c>
      <c r="AA1564" s="433" t="s">
        <v>6914</v>
      </c>
      <c r="AB1564" s="456"/>
      <c r="AC1564" s="641"/>
      <c r="AD1564" s="642"/>
      <c r="AE1564" s="641"/>
      <c r="AF1564" s="641"/>
      <c r="AG1564" s="641"/>
      <c r="AH1564" s="641"/>
      <c r="AI1564" s="641"/>
      <c r="AJ1564" s="643"/>
      <c r="AK1564" s="437" t="s">
        <v>5946</v>
      </c>
      <c r="AL1564" s="438" t="s">
        <v>6778</v>
      </c>
      <c r="AM1564" s="412" t="s">
        <v>7437</v>
      </c>
      <c r="AN1564" s="501"/>
      <c r="AO1564" s="412" t="s">
        <v>7436</v>
      </c>
      <c r="AP1564" s="120" t="s">
        <v>4686</v>
      </c>
      <c r="AQ1564" s="457" t="n">
        <v>94599</v>
      </c>
      <c r="AR1564" s="463" t="s">
        <v>1445</v>
      </c>
      <c r="AS1564" s="441"/>
      <c r="AT1564" s="465"/>
      <c r="AU1564" s="459"/>
      <c r="AV1564" s="466"/>
      <c r="AW1564" s="467"/>
      <c r="AX1564" s="467"/>
      <c r="AY1564" s="467"/>
      <c r="AZ1564" s="467"/>
      <c r="BA1564" s="467"/>
      <c r="BB1564" s="467"/>
      <c r="BC1564" s="467" t="s">
        <v>6156</v>
      </c>
      <c r="BD1564" s="467" t="s">
        <v>7438</v>
      </c>
      <c r="BE1564" s="467"/>
      <c r="BF1564" s="467"/>
      <c r="BG1564" s="467"/>
      <c r="BH1564" s="467"/>
      <c r="BI1564" s="467"/>
      <c r="BJ1564" s="467"/>
      <c r="BK1564" s="467"/>
      <c r="BL1564" s="468"/>
      <c r="BM1564" s="468"/>
      <c r="BN1564" s="468"/>
      <c r="BO1564" s="412"/>
      <c r="BP1564" s="412"/>
      <c r="ALZ1564" s="0"/>
      <c r="AMA1564" s="0"/>
      <c r="AMB1564" s="0"/>
      <c r="AMC1564" s="0"/>
      <c r="AMD1564" s="0"/>
      <c r="AME1564" s="0"/>
      <c r="AMF1564" s="0"/>
      <c r="AMG1564" s="0"/>
      <c r="AMH1564" s="0"/>
      <c r="AMI1564" s="0"/>
      <c r="AMJ1564" s="0"/>
    </row>
    <row r="1565" s="439" customFormat="true" ht="14.1" hidden="false" customHeight="true" outlineLevel="0" collapsed="false">
      <c r="A1565" s="1367" t="s">
        <v>10978</v>
      </c>
      <c r="B1565" s="1147" t="s">
        <v>4682</v>
      </c>
      <c r="C1565" s="1353" t="s">
        <v>4733</v>
      </c>
      <c r="D1565" s="1215" t="s">
        <v>6189</v>
      </c>
      <c r="E1565" s="1215" t="s">
        <v>1834</v>
      </c>
      <c r="F1565" s="1215" t="s">
        <v>3245</v>
      </c>
      <c r="G1565" s="1216"/>
      <c r="H1565" s="1152" t="n">
        <v>0.085</v>
      </c>
      <c r="I1565" s="1152" t="n">
        <v>0.0875</v>
      </c>
      <c r="J1565" s="1153" t="s">
        <v>5772</v>
      </c>
      <c r="K1565" s="1216" t="s">
        <v>10979</v>
      </c>
      <c r="L1565" s="1216" t="s">
        <v>4720</v>
      </c>
      <c r="M1565" s="1215" t="s">
        <v>4686</v>
      </c>
      <c r="N1565" s="1217" t="n">
        <v>94133</v>
      </c>
      <c r="O1565" s="1289" t="s">
        <v>14491</v>
      </c>
      <c r="P1565" s="1289" t="s">
        <v>14491</v>
      </c>
      <c r="Q1565" s="1289" t="s">
        <v>14491</v>
      </c>
      <c r="R1565" s="1219"/>
      <c r="S1565" s="1217"/>
      <c r="T1565" s="1220"/>
      <c r="U1565" s="1219"/>
      <c r="V1565" s="1217"/>
      <c r="W1565" s="1217"/>
      <c r="X1565" s="1217"/>
      <c r="Y1565" s="1217"/>
      <c r="Z1565" s="1217"/>
      <c r="AA1565" s="1158"/>
      <c r="AB1565" s="1221"/>
      <c r="AC1565" s="1161" t="s">
        <v>8019</v>
      </c>
      <c r="AD1565" s="1162"/>
      <c r="AE1565" s="1162"/>
      <c r="AF1565" s="1162"/>
      <c r="AG1565" s="1162"/>
      <c r="AH1565" s="1162"/>
      <c r="AI1565" s="1162"/>
      <c r="AJ1565" s="1163" t="s">
        <v>4716</v>
      </c>
      <c r="AK1565" s="1164" t="s">
        <v>5946</v>
      </c>
      <c r="AL1565" s="1165" t="s">
        <v>6064</v>
      </c>
      <c r="AM1565" s="1216" t="s">
        <v>10981</v>
      </c>
      <c r="AN1565" s="1404"/>
      <c r="AO1565" s="1216" t="s">
        <v>4720</v>
      </c>
      <c r="AP1565" s="1215" t="s">
        <v>4686</v>
      </c>
      <c r="AQ1565" s="1217" t="n">
        <v>94133</v>
      </c>
      <c r="AR1565" s="1216" t="s">
        <v>10982</v>
      </c>
      <c r="AS1565" s="1226"/>
      <c r="AT1565" s="1227"/>
      <c r="AU1565" s="1228"/>
      <c r="AV1565" s="1229"/>
      <c r="AW1565" s="1229"/>
      <c r="AX1565" s="1229"/>
      <c r="AY1565" s="1229"/>
      <c r="AZ1565" s="1229"/>
      <c r="BA1565" s="1229"/>
      <c r="BB1565" s="1229"/>
      <c r="BC1565" s="1229"/>
      <c r="BD1565" s="1229"/>
      <c r="BE1565" s="1229"/>
      <c r="BF1565" s="1229"/>
      <c r="BG1565" s="1229"/>
      <c r="BH1565" s="1229"/>
      <c r="BI1565" s="1229"/>
      <c r="BJ1565" s="1229"/>
      <c r="BK1565" s="1229"/>
      <c r="BL1565" s="1208"/>
      <c r="BM1565" s="1208"/>
      <c r="BN1565" s="1208"/>
      <c r="BO1565" s="1147"/>
      <c r="BP1565" s="1147"/>
      <c r="ALZ1565" s="0"/>
      <c r="AMA1565" s="0"/>
      <c r="AMB1565" s="0"/>
      <c r="AMC1565" s="0"/>
      <c r="AMD1565" s="0"/>
      <c r="AME1565" s="0"/>
      <c r="AMF1565" s="0"/>
      <c r="AMG1565" s="0"/>
      <c r="AMH1565" s="0"/>
      <c r="AMI1565" s="0"/>
      <c r="AMJ1565" s="0"/>
    </row>
    <row r="1566" s="439" customFormat="true" ht="14.1" hidden="false" customHeight="true" outlineLevel="0" collapsed="false">
      <c r="A1566" s="507" t="s">
        <v>7443</v>
      </c>
      <c r="B1566" s="412" t="s">
        <v>4682</v>
      </c>
      <c r="C1566" s="508" t="s">
        <v>5309</v>
      </c>
      <c r="D1566" s="470"/>
      <c r="E1566" s="120" t="s">
        <v>7444</v>
      </c>
      <c r="F1566" s="120" t="s">
        <v>7445</v>
      </c>
      <c r="G1566" s="456" t="s">
        <v>7446</v>
      </c>
      <c r="H1566" s="427" t="n">
        <v>0.08375</v>
      </c>
      <c r="I1566" s="427"/>
      <c r="J1566" s="428" t="s">
        <v>6303</v>
      </c>
      <c r="K1566" s="412" t="s">
        <v>7447</v>
      </c>
      <c r="L1566" s="412" t="s">
        <v>1532</v>
      </c>
      <c r="M1566" s="120" t="s">
        <v>4686</v>
      </c>
      <c r="N1566" s="457" t="n">
        <v>94591</v>
      </c>
      <c r="O1566" s="458"/>
      <c r="P1566" s="431"/>
      <c r="Q1566" s="431"/>
      <c r="R1566" s="459"/>
      <c r="S1566" s="460"/>
      <c r="T1566" s="461"/>
      <c r="U1566" s="459"/>
      <c r="V1566" s="120"/>
      <c r="W1566" s="120"/>
      <c r="X1566" s="120"/>
      <c r="Y1566" s="120"/>
      <c r="Z1566" s="460"/>
      <c r="AA1566" s="433"/>
      <c r="AB1566" s="456"/>
      <c r="AC1566" s="594"/>
      <c r="AD1566" s="595"/>
      <c r="AE1566" s="595"/>
      <c r="AF1566" s="595"/>
      <c r="AG1566" s="595"/>
      <c r="AH1566" s="595"/>
      <c r="AI1566" s="595"/>
      <c r="AJ1566" s="596"/>
      <c r="AK1566" s="437" t="s">
        <v>5946</v>
      </c>
      <c r="AL1566" s="438" t="s">
        <v>6778</v>
      </c>
      <c r="AM1566" s="412" t="s">
        <v>7447</v>
      </c>
      <c r="AN1566" s="462"/>
      <c r="AO1566" s="412" t="s">
        <v>1532</v>
      </c>
      <c r="AP1566" s="120" t="s">
        <v>4686</v>
      </c>
      <c r="AQ1566" s="457" t="n">
        <v>94591</v>
      </c>
      <c r="AR1566" s="463" t="s">
        <v>7445</v>
      </c>
      <c r="AS1566" s="500"/>
      <c r="AT1566" s="465"/>
      <c r="AU1566" s="459"/>
      <c r="AV1566" s="466" t="n">
        <v>3</v>
      </c>
      <c r="AW1566" s="467" t="s">
        <v>6623</v>
      </c>
      <c r="AX1566" s="467" t="s">
        <v>7448</v>
      </c>
      <c r="AY1566" s="467" t="s">
        <v>7449</v>
      </c>
      <c r="AZ1566" s="467" t="s">
        <v>7450</v>
      </c>
      <c r="BA1566" s="467" t="s">
        <v>7451</v>
      </c>
      <c r="BB1566" s="467" t="s">
        <v>7452</v>
      </c>
      <c r="BC1566" s="467" t="s">
        <v>7452</v>
      </c>
      <c r="BD1566" s="467" t="s">
        <v>6157</v>
      </c>
      <c r="BE1566" s="467" t="s">
        <v>7452</v>
      </c>
      <c r="BF1566" s="467" t="s">
        <v>7452</v>
      </c>
      <c r="BG1566" s="467" t="s">
        <v>7452</v>
      </c>
      <c r="BH1566" s="467" t="s">
        <v>7452</v>
      </c>
      <c r="BI1566" s="467" t="s">
        <v>7453</v>
      </c>
      <c r="BJ1566" s="467" t="s">
        <v>7454</v>
      </c>
      <c r="BK1566" s="467"/>
      <c r="BL1566" s="468"/>
      <c r="BM1566" s="468"/>
      <c r="BN1566" s="468"/>
      <c r="BO1566" s="412"/>
      <c r="BP1566" s="412"/>
      <c r="ALZ1566" s="0"/>
      <c r="AMA1566" s="0"/>
      <c r="AMB1566" s="0"/>
      <c r="AMC1566" s="0"/>
      <c r="AMD1566" s="0"/>
      <c r="AME1566" s="0"/>
      <c r="AMF1566" s="0"/>
      <c r="AMG1566" s="0"/>
      <c r="AMH1566" s="0"/>
      <c r="AMI1566" s="0"/>
      <c r="AMJ1566" s="0"/>
    </row>
    <row r="1567" s="439" customFormat="true" ht="14.1" hidden="false" customHeight="true" outlineLevel="0" collapsed="false">
      <c r="A1567" s="507" t="s">
        <v>2099</v>
      </c>
      <c r="B1567" s="412" t="s">
        <v>5937</v>
      </c>
      <c r="C1567" s="563" t="s">
        <v>5309</v>
      </c>
      <c r="D1567" s="414" t="s">
        <v>6055</v>
      </c>
      <c r="E1567" s="425" t="s">
        <v>2098</v>
      </c>
      <c r="F1567" s="425" t="s">
        <v>2097</v>
      </c>
      <c r="G1567" s="426"/>
      <c r="H1567" s="427" t="n">
        <v>0.0875</v>
      </c>
      <c r="I1567" s="538" t="n">
        <v>0.085</v>
      </c>
      <c r="J1567" s="428" t="s">
        <v>5963</v>
      </c>
      <c r="K1567" s="412" t="s">
        <v>13618</v>
      </c>
      <c r="L1567" s="412" t="s">
        <v>5754</v>
      </c>
      <c r="M1567" s="414" t="s">
        <v>4686</v>
      </c>
      <c r="N1567" s="429" t="n">
        <v>94595</v>
      </c>
      <c r="O1567" s="430"/>
      <c r="P1567" s="431"/>
      <c r="Q1567" s="432"/>
      <c r="R1567" s="414"/>
      <c r="S1567" s="433"/>
      <c r="T1567" s="434"/>
      <c r="U1567" s="414"/>
      <c r="V1567" s="425"/>
      <c r="W1567" s="425"/>
      <c r="X1567" s="425"/>
      <c r="Y1567" s="425"/>
      <c r="Z1567" s="433"/>
      <c r="AA1567" s="433"/>
      <c r="AB1567" s="435"/>
      <c r="AC1567" s="641"/>
      <c r="AD1567" s="642"/>
      <c r="AE1567" s="641"/>
      <c r="AF1567" s="641"/>
      <c r="AG1567" s="641"/>
      <c r="AH1567" s="641"/>
      <c r="AI1567" s="641"/>
      <c r="AJ1567" s="643"/>
      <c r="AK1567" s="437" t="s">
        <v>5946</v>
      </c>
      <c r="AL1567" s="438" t="s">
        <v>6778</v>
      </c>
      <c r="AM1567" s="412" t="s">
        <v>13618</v>
      </c>
      <c r="AN1567" s="509"/>
      <c r="AO1567" s="412" t="s">
        <v>5754</v>
      </c>
      <c r="AP1567" s="414" t="s">
        <v>4686</v>
      </c>
      <c r="AQ1567" s="429" t="n">
        <v>94595</v>
      </c>
      <c r="AR1567" s="440" t="s">
        <v>2097</v>
      </c>
      <c r="AS1567" s="441"/>
      <c r="AT1567" s="438"/>
      <c r="AU1567" s="414"/>
      <c r="AV1567" s="442" t="n">
        <v>2</v>
      </c>
      <c r="AW1567" s="443"/>
      <c r="AX1567" s="443"/>
      <c r="AY1567" s="443"/>
      <c r="AZ1567" s="443"/>
      <c r="BA1567" s="443"/>
      <c r="BB1567" s="443"/>
      <c r="BC1567" s="443"/>
      <c r="BD1567" s="443"/>
      <c r="BE1567" s="443"/>
      <c r="BF1567" s="443"/>
      <c r="BG1567" s="443"/>
      <c r="BH1567" s="443"/>
      <c r="BI1567" s="443"/>
      <c r="BJ1567" s="443"/>
      <c r="BK1567" s="443"/>
      <c r="BL1567" s="412"/>
      <c r="BM1567" s="412"/>
      <c r="BN1567" s="412"/>
      <c r="BO1567" s="412"/>
      <c r="BP1567" s="412"/>
      <c r="ALZ1567" s="0"/>
      <c r="AMA1567" s="0"/>
      <c r="AMB1567" s="0"/>
      <c r="AMC1567" s="0"/>
      <c r="AMD1567" s="0"/>
      <c r="AME1567" s="0"/>
      <c r="AMF1567" s="0"/>
      <c r="AMG1567" s="0"/>
      <c r="AMH1567" s="0"/>
      <c r="AMI1567" s="0"/>
      <c r="AMJ1567" s="0"/>
    </row>
    <row r="1568" s="439" customFormat="true" ht="14.1" hidden="false" customHeight="true" outlineLevel="0" collapsed="false">
      <c r="A1568" s="507" t="s">
        <v>2180</v>
      </c>
      <c r="B1568" s="412" t="s">
        <v>4682</v>
      </c>
      <c r="C1568" s="563" t="s">
        <v>5959</v>
      </c>
      <c r="D1568" s="414"/>
      <c r="E1568" s="425" t="s">
        <v>2179</v>
      </c>
      <c r="F1568" s="758" t="s">
        <v>2178</v>
      </c>
      <c r="G1568" s="440" t="s">
        <v>8678</v>
      </c>
      <c r="H1568" s="427" t="n">
        <v>0.0925</v>
      </c>
      <c r="I1568" s="427" t="n">
        <v>0.0875</v>
      </c>
      <c r="J1568" s="428" t="s">
        <v>6126</v>
      </c>
      <c r="K1568" s="412" t="s">
        <v>8679</v>
      </c>
      <c r="L1568" s="412" t="s">
        <v>5442</v>
      </c>
      <c r="M1568" s="414" t="s">
        <v>4686</v>
      </c>
      <c r="N1568" s="429" t="n">
        <v>95401</v>
      </c>
      <c r="O1568" s="458" t="s">
        <v>8680</v>
      </c>
      <c r="P1568" s="544" t="s">
        <v>8681</v>
      </c>
      <c r="Q1568" s="432"/>
      <c r="R1568" s="414"/>
      <c r="S1568" s="433"/>
      <c r="T1568" s="434"/>
      <c r="U1568" s="414"/>
      <c r="V1568" s="425"/>
      <c r="W1568" s="425"/>
      <c r="X1568" s="425"/>
      <c r="Y1568" s="425"/>
      <c r="Z1568" s="433" t="s">
        <v>8682</v>
      </c>
      <c r="AA1568" s="433"/>
      <c r="AB1568" s="435"/>
      <c r="AC1568" s="641"/>
      <c r="AD1568" s="642"/>
      <c r="AE1568" s="641"/>
      <c r="AF1568" s="641"/>
      <c r="AG1568" s="641"/>
      <c r="AH1568" s="641"/>
      <c r="AI1568" s="641"/>
      <c r="AJ1568" s="643"/>
      <c r="AK1568" s="437" t="s">
        <v>5946</v>
      </c>
      <c r="AL1568" s="438" t="s">
        <v>6778</v>
      </c>
      <c r="AM1568" s="412" t="s">
        <v>8683</v>
      </c>
      <c r="AO1568" s="412" t="s">
        <v>5442</v>
      </c>
      <c r="AP1568" s="414" t="s">
        <v>4686</v>
      </c>
      <c r="AQ1568" s="429" t="n">
        <v>95402</v>
      </c>
      <c r="AR1568" s="440" t="s">
        <v>8678</v>
      </c>
      <c r="AS1568" s="441"/>
      <c r="AT1568" s="438"/>
      <c r="AU1568" s="414"/>
      <c r="AV1568" s="442" t="n">
        <v>2</v>
      </c>
      <c r="AW1568" s="443"/>
      <c r="AX1568" s="443"/>
      <c r="AY1568" s="443"/>
      <c r="AZ1568" s="443"/>
      <c r="BA1568" s="443"/>
      <c r="BB1568" s="443"/>
      <c r="BC1568" s="443"/>
      <c r="BD1568" s="443"/>
      <c r="BE1568" s="443"/>
      <c r="BF1568" s="443"/>
      <c r="BG1568" s="443"/>
      <c r="BH1568" s="443"/>
      <c r="BI1568" s="443"/>
      <c r="BJ1568" s="443"/>
      <c r="BK1568" s="443"/>
      <c r="BL1568" s="412"/>
      <c r="BM1568" s="412"/>
      <c r="BN1568" s="412"/>
      <c r="BO1568" s="412"/>
      <c r="BP1568" s="412"/>
      <c r="ALZ1568" s="0"/>
      <c r="AMA1568" s="0"/>
      <c r="AMB1568" s="0"/>
      <c r="AMC1568" s="0"/>
      <c r="AMD1568" s="0"/>
      <c r="AME1568" s="0"/>
      <c r="AMF1568" s="0"/>
      <c r="AMG1568" s="0"/>
      <c r="AMH1568" s="0"/>
      <c r="AMI1568" s="0"/>
      <c r="AMJ1568" s="0"/>
    </row>
    <row r="1569" s="439" customFormat="true" ht="14.1" hidden="false" customHeight="true" outlineLevel="0" collapsed="false">
      <c r="A1569" s="507" t="s">
        <v>9577</v>
      </c>
      <c r="B1569" s="412" t="s">
        <v>4682</v>
      </c>
      <c r="C1569" s="563" t="s">
        <v>5959</v>
      </c>
      <c r="D1569" s="414"/>
      <c r="E1569" s="425" t="s">
        <v>9578</v>
      </c>
      <c r="F1569" s="425" t="s">
        <v>7131</v>
      </c>
      <c r="G1569" s="426"/>
      <c r="H1569" s="427" t="n">
        <v>0.0925</v>
      </c>
      <c r="I1569" s="427" t="n">
        <v>0.0825</v>
      </c>
      <c r="J1569" s="428" t="s">
        <v>6126</v>
      </c>
      <c r="K1569" s="412" t="s">
        <v>7132</v>
      </c>
      <c r="L1569" s="412" t="s">
        <v>5442</v>
      </c>
      <c r="M1569" s="414" t="s">
        <v>4686</v>
      </c>
      <c r="N1569" s="429" t="n">
        <v>95403</v>
      </c>
      <c r="O1569" s="458" t="s">
        <v>9579</v>
      </c>
      <c r="P1569" s="431"/>
      <c r="Q1569" s="432"/>
      <c r="R1569" s="414" t="s">
        <v>9580</v>
      </c>
      <c r="S1569" s="433" t="s">
        <v>7131</v>
      </c>
      <c r="T1569" s="434"/>
      <c r="U1569" s="414"/>
      <c r="V1569" s="425"/>
      <c r="W1569" s="425"/>
      <c r="X1569" s="425"/>
      <c r="Y1569" s="425"/>
      <c r="Z1569" s="433" t="s">
        <v>6006</v>
      </c>
      <c r="AA1569" s="433" t="s">
        <v>4745</v>
      </c>
      <c r="AB1569" s="549" t="s">
        <v>9581</v>
      </c>
      <c r="AC1569" s="594"/>
      <c r="AD1569" s="595"/>
      <c r="AE1569" s="595"/>
      <c r="AF1569" s="595"/>
      <c r="AG1569" s="595"/>
      <c r="AH1569" s="595"/>
      <c r="AI1569" s="595"/>
      <c r="AJ1569" s="596"/>
      <c r="AK1569" s="437" t="s">
        <v>5946</v>
      </c>
      <c r="AL1569" s="438" t="s">
        <v>6778</v>
      </c>
      <c r="AM1569" s="412" t="s">
        <v>7132</v>
      </c>
      <c r="AN1569" s="509"/>
      <c r="AO1569" s="412" t="s">
        <v>5442</v>
      </c>
      <c r="AP1569" s="414" t="s">
        <v>4686</v>
      </c>
      <c r="AQ1569" s="429" t="n">
        <v>95403</v>
      </c>
      <c r="AR1569" s="440" t="s">
        <v>7131</v>
      </c>
      <c r="AS1569" s="441"/>
      <c r="AT1569" s="438"/>
      <c r="AU1569" s="414" t="s">
        <v>9582</v>
      </c>
      <c r="AV1569" s="442" t="n">
        <v>2</v>
      </c>
      <c r="AW1569" s="443"/>
      <c r="AX1569" s="443"/>
      <c r="AY1569" s="443"/>
      <c r="AZ1569" s="443"/>
      <c r="BA1569" s="443"/>
      <c r="BB1569" s="443"/>
      <c r="BC1569" s="443"/>
      <c r="BD1569" s="443"/>
      <c r="BE1569" s="443" t="s">
        <v>9583</v>
      </c>
      <c r="BF1569" s="443"/>
      <c r="BG1569" s="443"/>
      <c r="BH1569" s="443"/>
      <c r="BI1569" s="443"/>
      <c r="BJ1569" s="443" t="s">
        <v>9584</v>
      </c>
      <c r="BK1569" s="443"/>
      <c r="BL1569" s="412"/>
      <c r="BM1569" s="412"/>
      <c r="BN1569" s="412"/>
      <c r="BO1569" s="412"/>
      <c r="BP1569" s="412"/>
      <c r="ALZ1569" s="0"/>
      <c r="AMA1569" s="0"/>
      <c r="AMB1569" s="0"/>
      <c r="AMC1569" s="0"/>
      <c r="AMD1569" s="0"/>
      <c r="AME1569" s="0"/>
      <c r="AMF1569" s="0"/>
      <c r="AMG1569" s="0"/>
      <c r="AMH1569" s="0"/>
      <c r="AMI1569" s="0"/>
      <c r="AMJ1569" s="0"/>
    </row>
    <row r="1570" s="439" customFormat="true" ht="14.1" hidden="false" customHeight="true" outlineLevel="0" collapsed="false">
      <c r="A1570" s="507" t="s">
        <v>2251</v>
      </c>
      <c r="B1570" s="412" t="s">
        <v>713</v>
      </c>
      <c r="C1570" s="563" t="s">
        <v>36</v>
      </c>
      <c r="D1570" s="414"/>
      <c r="E1570" s="425" t="s">
        <v>2250</v>
      </c>
      <c r="F1570" s="425" t="s">
        <v>2249</v>
      </c>
      <c r="G1570" s="426"/>
      <c r="H1570" s="427" t="n">
        <v>0.0925</v>
      </c>
      <c r="I1570" s="427" t="n">
        <v>0.0875</v>
      </c>
      <c r="J1570" s="428" t="s">
        <v>5940</v>
      </c>
      <c r="K1570" s="412" t="s">
        <v>12949</v>
      </c>
      <c r="L1570" s="412" t="s">
        <v>5728</v>
      </c>
      <c r="M1570" s="414" t="s">
        <v>4686</v>
      </c>
      <c r="N1570" s="429" t="n">
        <v>94538</v>
      </c>
      <c r="O1570" s="430"/>
      <c r="P1570" s="431"/>
      <c r="Q1570" s="432"/>
      <c r="R1570" s="414"/>
      <c r="S1570" s="433"/>
      <c r="T1570" s="434"/>
      <c r="U1570" s="414"/>
      <c r="V1570" s="425"/>
      <c r="W1570" s="425"/>
      <c r="X1570" s="425"/>
      <c r="Y1570" s="425"/>
      <c r="Z1570" s="433"/>
      <c r="AA1570" s="433"/>
      <c r="AB1570" s="435"/>
      <c r="AC1570" s="594"/>
      <c r="AD1570" s="595"/>
      <c r="AE1570" s="595"/>
      <c r="AF1570" s="595"/>
      <c r="AG1570" s="595"/>
      <c r="AH1570" s="595"/>
      <c r="AI1570" s="595"/>
      <c r="AJ1570" s="596"/>
      <c r="AK1570" s="437" t="s">
        <v>5946</v>
      </c>
      <c r="AL1570" s="438" t="s">
        <v>6778</v>
      </c>
      <c r="AM1570" s="412" t="s">
        <v>12949</v>
      </c>
      <c r="AO1570" s="412" t="s">
        <v>5728</v>
      </c>
      <c r="AP1570" s="414" t="s">
        <v>4686</v>
      </c>
      <c r="AQ1570" s="429" t="n">
        <v>94538</v>
      </c>
      <c r="AR1570" s="440" t="s">
        <v>2249</v>
      </c>
      <c r="AS1570" s="464"/>
      <c r="AT1570" s="438"/>
      <c r="AU1570" s="414"/>
      <c r="AV1570" s="442"/>
      <c r="AW1570" s="443"/>
      <c r="AX1570" s="443"/>
      <c r="AY1570" s="443"/>
      <c r="AZ1570" s="443"/>
      <c r="BA1570" s="443"/>
      <c r="BB1570" s="443"/>
      <c r="BC1570" s="443"/>
      <c r="BD1570" s="443"/>
      <c r="BE1570" s="443"/>
      <c r="BF1570" s="443"/>
      <c r="BG1570" s="443"/>
      <c r="BH1570" s="443"/>
      <c r="BI1570" s="443"/>
      <c r="BJ1570" s="443"/>
      <c r="BK1570" s="443"/>
      <c r="BL1570" s="412"/>
      <c r="BM1570" s="412"/>
      <c r="BN1570" s="412"/>
      <c r="BO1570" s="412"/>
      <c r="BP1570" s="412"/>
      <c r="ALZ1570" s="0"/>
      <c r="AMA1570" s="0"/>
      <c r="AMB1570" s="0"/>
      <c r="AMC1570" s="0"/>
      <c r="AMD1570" s="0"/>
      <c r="AME1570" s="0"/>
      <c r="AMF1570" s="0"/>
      <c r="AMG1570" s="0"/>
      <c r="AMH1570" s="0"/>
      <c r="AMI1570" s="0"/>
      <c r="AMJ1570" s="0"/>
    </row>
    <row r="1571" s="439" customFormat="true" ht="14.1" hidden="false" customHeight="true" outlineLevel="0" collapsed="false">
      <c r="A1571" s="507" t="s">
        <v>13619</v>
      </c>
      <c r="B1571" s="412" t="s">
        <v>713</v>
      </c>
      <c r="C1571" s="508" t="s">
        <v>5309</v>
      </c>
      <c r="D1571" s="470" t="s">
        <v>13620</v>
      </c>
      <c r="E1571" s="120" t="s">
        <v>13621</v>
      </c>
      <c r="F1571" s="463" t="s">
        <v>13622</v>
      </c>
      <c r="G1571" s="456" t="s">
        <v>13623</v>
      </c>
      <c r="H1571" s="427" t="n">
        <v>0.095</v>
      </c>
      <c r="I1571" s="538" t="n">
        <v>0.095</v>
      </c>
      <c r="J1571" s="428" t="s">
        <v>5954</v>
      </c>
      <c r="K1571" s="412" t="s">
        <v>13624</v>
      </c>
      <c r="L1571" s="412" t="s">
        <v>5956</v>
      </c>
      <c r="M1571" s="120" t="s">
        <v>4686</v>
      </c>
      <c r="N1571" s="457" t="n">
        <v>94608</v>
      </c>
      <c r="O1571" s="458"/>
      <c r="P1571" s="431"/>
      <c r="Q1571" s="431"/>
      <c r="R1571" s="459"/>
      <c r="S1571" s="460"/>
      <c r="T1571" s="461"/>
      <c r="U1571" s="459"/>
      <c r="V1571" s="120"/>
      <c r="W1571" s="120"/>
      <c r="X1571" s="120"/>
      <c r="Y1571" s="120"/>
      <c r="Z1571" s="460"/>
      <c r="AA1571" s="433"/>
      <c r="AB1571" s="456"/>
      <c r="AC1571" s="594"/>
      <c r="AD1571" s="595"/>
      <c r="AE1571" s="595"/>
      <c r="AF1571" s="595"/>
      <c r="AG1571" s="595"/>
      <c r="AH1571" s="595"/>
      <c r="AI1571" s="595"/>
      <c r="AJ1571" s="596"/>
      <c r="AK1571" s="437"/>
      <c r="AL1571" s="438"/>
      <c r="AM1571" s="412" t="s">
        <v>13624</v>
      </c>
      <c r="AN1571" s="501"/>
      <c r="AO1571" s="412" t="s">
        <v>5956</v>
      </c>
      <c r="AP1571" s="120" t="s">
        <v>4686</v>
      </c>
      <c r="AQ1571" s="457" t="n">
        <v>94608</v>
      </c>
      <c r="AR1571" s="463" t="s">
        <v>13622</v>
      </c>
      <c r="AS1571" s="441"/>
      <c r="AT1571" s="465"/>
      <c r="AU1571" s="459"/>
      <c r="AV1571" s="466"/>
      <c r="AW1571" s="467"/>
      <c r="AX1571" s="467"/>
      <c r="AY1571" s="467"/>
      <c r="AZ1571" s="467"/>
      <c r="BA1571" s="467"/>
      <c r="BB1571" s="467"/>
      <c r="BC1571" s="467"/>
      <c r="BD1571" s="467"/>
      <c r="BE1571" s="467"/>
      <c r="BF1571" s="467"/>
      <c r="BG1571" s="467"/>
      <c r="BH1571" s="467"/>
      <c r="BI1571" s="467"/>
      <c r="BJ1571" s="467"/>
      <c r="BK1571" s="467"/>
      <c r="BL1571" s="468"/>
      <c r="BM1571" s="468"/>
      <c r="BN1571" s="468"/>
      <c r="BO1571" s="412"/>
      <c r="BP1571" s="1352" t="s">
        <v>13625</v>
      </c>
      <c r="ALZ1571" s="0"/>
      <c r="AMA1571" s="0"/>
      <c r="AMB1571" s="0"/>
      <c r="AMC1571" s="0"/>
      <c r="AMD1571" s="0"/>
      <c r="AME1571" s="0"/>
      <c r="AMF1571" s="0"/>
      <c r="AMG1571" s="0"/>
      <c r="AMH1571" s="0"/>
      <c r="AMI1571" s="0"/>
      <c r="AMJ1571" s="0"/>
    </row>
    <row r="1572" s="439" customFormat="true" ht="14.1" hidden="false" customHeight="true" outlineLevel="0" collapsed="false">
      <c r="A1572" s="1370" t="s">
        <v>10648</v>
      </c>
      <c r="B1572" s="1108" t="s">
        <v>5977</v>
      </c>
      <c r="C1572" s="1335" t="s">
        <v>6129</v>
      </c>
      <c r="D1572" s="1110"/>
      <c r="E1572" s="1110" t="s">
        <v>10649</v>
      </c>
      <c r="F1572" s="1110" t="s">
        <v>10650</v>
      </c>
      <c r="G1572" s="1111"/>
      <c r="H1572" s="1112" t="n">
        <v>0.0925</v>
      </c>
      <c r="I1572" s="1112"/>
      <c r="J1572" s="1113" t="s">
        <v>7614</v>
      </c>
      <c r="K1572" s="1108" t="s">
        <v>10651</v>
      </c>
      <c r="L1572" s="1108" t="s">
        <v>3082</v>
      </c>
      <c r="M1572" s="1110" t="s">
        <v>4686</v>
      </c>
      <c r="N1572" s="1114" t="n">
        <v>94901</v>
      </c>
      <c r="O1572" s="1242"/>
      <c r="P1572" s="1117"/>
      <c r="Q1572" s="1117"/>
      <c r="R1572" s="1118" t="s">
        <v>6073</v>
      </c>
      <c r="S1572" s="1119"/>
      <c r="T1572" s="1120"/>
      <c r="U1572" s="1118"/>
      <c r="V1572" s="1110"/>
      <c r="W1572" s="1110"/>
      <c r="X1572" s="1110"/>
      <c r="Y1572" s="1110"/>
      <c r="Z1572" s="1119"/>
      <c r="AA1572" s="1121"/>
      <c r="AB1572" s="1111"/>
      <c r="AC1572" s="1245"/>
      <c r="AD1572" s="1246" t="s">
        <v>7577</v>
      </c>
      <c r="AE1572" s="1246" t="s">
        <v>7905</v>
      </c>
      <c r="AF1572" s="1246" t="s">
        <v>7579</v>
      </c>
      <c r="AG1572" s="1246"/>
      <c r="AH1572" s="1246"/>
      <c r="AI1572" s="1246"/>
      <c r="AJ1572" s="1247" t="s">
        <v>7581</v>
      </c>
      <c r="AK1572" s="1126" t="s">
        <v>5946</v>
      </c>
      <c r="AL1572" s="1127" t="s">
        <v>6778</v>
      </c>
      <c r="AM1572" s="1108" t="s">
        <v>10652</v>
      </c>
      <c r="AN1572" s="1402"/>
      <c r="AO1572" s="1108" t="s">
        <v>3082</v>
      </c>
      <c r="AP1572" s="1110" t="s">
        <v>4686</v>
      </c>
      <c r="AQ1572" s="1114" t="n">
        <v>94901</v>
      </c>
      <c r="AR1572" s="1129" t="s">
        <v>10650</v>
      </c>
      <c r="AS1572" s="1130"/>
      <c r="AT1572" s="1131"/>
      <c r="AU1572" s="1118"/>
      <c r="AV1572" s="1132"/>
      <c r="AW1572" s="1133"/>
      <c r="AX1572" s="1133" t="s">
        <v>10653</v>
      </c>
      <c r="AY1572" s="1133"/>
      <c r="AZ1572" s="1133"/>
      <c r="BA1572" s="1133"/>
      <c r="BB1572" s="1133"/>
      <c r="BC1572" s="1133"/>
      <c r="BD1572" s="1133"/>
      <c r="BE1572" s="1133"/>
      <c r="BF1572" s="1133"/>
      <c r="BG1572" s="1133"/>
      <c r="BH1572" s="1133"/>
      <c r="BI1572" s="1133"/>
      <c r="BJ1572" s="1133"/>
      <c r="BK1572" s="1133"/>
      <c r="BL1572" s="1134"/>
      <c r="BM1572" s="1134"/>
      <c r="BN1572" s="1134"/>
      <c r="BO1572" s="1108"/>
      <c r="BP1572" s="1108"/>
      <c r="ALZ1572" s="0"/>
      <c r="AMA1572" s="0"/>
      <c r="AMB1572" s="0"/>
      <c r="AMC1572" s="0"/>
      <c r="AMD1572" s="0"/>
      <c r="AME1572" s="0"/>
      <c r="AMF1572" s="0"/>
      <c r="AMG1572" s="0"/>
      <c r="AMH1572" s="0"/>
      <c r="AMI1572" s="0"/>
      <c r="AMJ1572" s="0"/>
    </row>
    <row r="1573" s="439" customFormat="true" ht="14.1" hidden="false" customHeight="true" outlineLevel="0" collapsed="false">
      <c r="A1573" s="507" t="s">
        <v>892</v>
      </c>
      <c r="B1573" s="412" t="s">
        <v>5937</v>
      </c>
      <c r="C1573" s="563" t="s">
        <v>5309</v>
      </c>
      <c r="D1573" s="120" t="s">
        <v>8101</v>
      </c>
      <c r="E1573" s="120" t="s">
        <v>2403</v>
      </c>
      <c r="F1573" s="120" t="s">
        <v>2402</v>
      </c>
      <c r="G1573" s="456"/>
      <c r="H1573" s="427" t="n">
        <v>0.09</v>
      </c>
      <c r="I1573" s="427" t="n">
        <v>0.0925</v>
      </c>
      <c r="J1573" s="428" t="s">
        <v>6121</v>
      </c>
      <c r="K1573" s="412" t="s">
        <v>13626</v>
      </c>
      <c r="L1573" s="412" t="s">
        <v>6123</v>
      </c>
      <c r="M1573" s="120" t="s">
        <v>4686</v>
      </c>
      <c r="N1573" s="457" t="n">
        <v>94403</v>
      </c>
      <c r="O1573" s="430"/>
      <c r="P1573" s="431"/>
      <c r="Q1573" s="431"/>
      <c r="R1573" s="459"/>
      <c r="S1573" s="460"/>
      <c r="T1573" s="461"/>
      <c r="U1573" s="459"/>
      <c r="V1573" s="120"/>
      <c r="W1573" s="120"/>
      <c r="X1573" s="120"/>
      <c r="Y1573" s="120"/>
      <c r="Z1573" s="460"/>
      <c r="AA1573" s="433"/>
      <c r="AB1573" s="456"/>
      <c r="AC1573" s="594"/>
      <c r="AD1573" s="595"/>
      <c r="AE1573" s="595"/>
      <c r="AF1573" s="595"/>
      <c r="AG1573" s="595"/>
      <c r="AH1573" s="595"/>
      <c r="AI1573" s="595"/>
      <c r="AJ1573" s="596"/>
      <c r="AK1573" s="437" t="s">
        <v>5946</v>
      </c>
      <c r="AL1573" s="438" t="s">
        <v>6778</v>
      </c>
      <c r="AM1573" s="412" t="s">
        <v>13626</v>
      </c>
      <c r="AN1573" s="501"/>
      <c r="AO1573" s="412" t="s">
        <v>6123</v>
      </c>
      <c r="AP1573" s="120" t="s">
        <v>4686</v>
      </c>
      <c r="AQ1573" s="457" t="n">
        <v>94403</v>
      </c>
      <c r="AR1573" s="463" t="s">
        <v>2402</v>
      </c>
      <c r="AS1573" s="464"/>
      <c r="AT1573" s="465"/>
      <c r="AU1573" s="459"/>
      <c r="AV1573" s="466"/>
      <c r="AW1573" s="467"/>
      <c r="AX1573" s="467"/>
      <c r="AY1573" s="467"/>
      <c r="AZ1573" s="467"/>
      <c r="BA1573" s="467"/>
      <c r="BB1573" s="467"/>
      <c r="BC1573" s="467"/>
      <c r="BD1573" s="467"/>
      <c r="BE1573" s="467"/>
      <c r="BF1573" s="467"/>
      <c r="BG1573" s="467"/>
      <c r="BH1573" s="467"/>
      <c r="BI1573" s="467"/>
      <c r="BJ1573" s="467"/>
      <c r="BK1573" s="467"/>
      <c r="BL1573" s="468"/>
      <c r="BM1573" s="468"/>
      <c r="BN1573" s="468"/>
      <c r="BO1573" s="412"/>
      <c r="BP1573" s="412"/>
      <c r="ALZ1573" s="0"/>
      <c r="AMA1573" s="0"/>
      <c r="AMB1573" s="0"/>
      <c r="AMC1573" s="0"/>
      <c r="AMD1573" s="0"/>
      <c r="AME1573" s="0"/>
      <c r="AMF1573" s="0"/>
      <c r="AMG1573" s="0"/>
      <c r="AMH1573" s="0"/>
      <c r="AMI1573" s="0"/>
      <c r="AMJ1573" s="0"/>
    </row>
    <row r="1574" s="439" customFormat="true" ht="14.1" hidden="false" customHeight="true" outlineLevel="0" collapsed="false">
      <c r="A1574" s="507" t="s">
        <v>7455</v>
      </c>
      <c r="B1574" s="412" t="s">
        <v>713</v>
      </c>
      <c r="C1574" s="508" t="s">
        <v>4715</v>
      </c>
      <c r="D1574" s="120"/>
      <c r="E1574" s="120" t="s">
        <v>7456</v>
      </c>
      <c r="F1574" s="463" t="s">
        <v>7457</v>
      </c>
      <c r="G1574" s="456"/>
      <c r="H1574" s="427" t="n">
        <v>0.0925</v>
      </c>
      <c r="I1574" s="427"/>
      <c r="J1574" s="428" t="s">
        <v>5940</v>
      </c>
      <c r="K1574" s="412" t="s">
        <v>7458</v>
      </c>
      <c r="L1574" s="412" t="s">
        <v>5530</v>
      </c>
      <c r="M1574" s="120" t="s">
        <v>4686</v>
      </c>
      <c r="N1574" s="457" t="n">
        <v>94601</v>
      </c>
      <c r="O1574" s="430"/>
      <c r="P1574" s="544" t="s">
        <v>7459</v>
      </c>
      <c r="Q1574" s="431"/>
      <c r="R1574" s="459"/>
      <c r="S1574" s="460"/>
      <c r="T1574" s="461"/>
      <c r="U1574" s="459"/>
      <c r="V1574" s="120"/>
      <c r="W1574" s="120"/>
      <c r="X1574" s="120"/>
      <c r="Y1574" s="120"/>
      <c r="Z1574" s="460"/>
      <c r="AA1574" s="433"/>
      <c r="AB1574" s="456"/>
      <c r="AC1574" s="594"/>
      <c r="AD1574" s="595"/>
      <c r="AE1574" s="595"/>
      <c r="AF1574" s="595"/>
      <c r="AG1574" s="595"/>
      <c r="AH1574" s="595"/>
      <c r="AI1574" s="595"/>
      <c r="AJ1574" s="596"/>
      <c r="AK1574" s="437" t="s">
        <v>7460</v>
      </c>
      <c r="AL1574" s="438" t="s">
        <v>7461</v>
      </c>
      <c r="AM1574" s="412" t="s">
        <v>7462</v>
      </c>
      <c r="AN1574" s="501"/>
      <c r="AO1574" s="412" t="s">
        <v>7463</v>
      </c>
      <c r="AP1574" s="120" t="s">
        <v>7464</v>
      </c>
      <c r="AQ1574" s="457" t="n">
        <v>46242</v>
      </c>
      <c r="AR1574" s="463" t="s">
        <v>7465</v>
      </c>
      <c r="AS1574" s="536"/>
      <c r="AT1574" s="465"/>
      <c r="AU1574" s="459"/>
      <c r="AV1574" s="466"/>
      <c r="AW1574" s="467"/>
      <c r="AX1574" s="467" t="s">
        <v>7466</v>
      </c>
      <c r="AY1574" s="467"/>
      <c r="AZ1574" s="467"/>
      <c r="BA1574" s="467"/>
      <c r="BB1574" s="467"/>
      <c r="BC1574" s="467"/>
      <c r="BD1574" s="467"/>
      <c r="BE1574" s="467"/>
      <c r="BF1574" s="467"/>
      <c r="BG1574" s="467"/>
      <c r="BH1574" s="467"/>
      <c r="BI1574" s="467"/>
      <c r="BJ1574" s="467"/>
      <c r="BK1574" s="467"/>
      <c r="BL1574" s="468"/>
      <c r="BM1574" s="468"/>
      <c r="BN1574" s="468"/>
      <c r="BO1574" s="412"/>
      <c r="BP1574" s="412"/>
      <c r="ALZ1574" s="0"/>
      <c r="AMA1574" s="0"/>
      <c r="AMB1574" s="0"/>
      <c r="AMC1574" s="0"/>
      <c r="AMD1574" s="0"/>
      <c r="AME1574" s="0"/>
      <c r="AMF1574" s="0"/>
      <c r="AMG1574" s="0"/>
      <c r="AMH1574" s="0"/>
      <c r="AMI1574" s="0"/>
      <c r="AMJ1574" s="0"/>
    </row>
    <row r="1575" s="439" customFormat="true" ht="14.1" hidden="false" customHeight="true" outlineLevel="0" collapsed="false">
      <c r="A1575" s="507" t="s">
        <v>7467</v>
      </c>
      <c r="B1575" s="412" t="s">
        <v>713</v>
      </c>
      <c r="C1575" s="508" t="s">
        <v>36</v>
      </c>
      <c r="D1575" s="470" t="s">
        <v>7468</v>
      </c>
      <c r="E1575" s="120" t="s">
        <v>7469</v>
      </c>
      <c r="F1575" s="456" t="s">
        <v>7470</v>
      </c>
      <c r="G1575" s="456"/>
      <c r="H1575" s="427" t="n">
        <v>0</v>
      </c>
      <c r="I1575" s="427"/>
      <c r="J1575" s="428" t="s">
        <v>6131</v>
      </c>
      <c r="K1575" s="412" t="s">
        <v>7471</v>
      </c>
      <c r="L1575" s="412" t="s">
        <v>7472</v>
      </c>
      <c r="M1575" s="120" t="s">
        <v>6600</v>
      </c>
      <c r="N1575" s="457" t="n">
        <v>85301</v>
      </c>
      <c r="O1575" s="458"/>
      <c r="P1575" s="544" t="s">
        <v>7459</v>
      </c>
      <c r="Q1575" s="431"/>
      <c r="R1575" s="459"/>
      <c r="S1575" s="460"/>
      <c r="T1575" s="461"/>
      <c r="U1575" s="459"/>
      <c r="V1575" s="120"/>
      <c r="W1575" s="120"/>
      <c r="X1575" s="120"/>
      <c r="Y1575" s="120"/>
      <c r="Z1575" s="460"/>
      <c r="AA1575" s="433"/>
      <c r="AB1575" s="456"/>
      <c r="AC1575" s="594"/>
      <c r="AD1575" s="595"/>
      <c r="AE1575" s="595"/>
      <c r="AF1575" s="595"/>
      <c r="AG1575" s="595"/>
      <c r="AH1575" s="595"/>
      <c r="AI1575" s="595"/>
      <c r="AJ1575" s="596"/>
      <c r="AK1575" s="437" t="s">
        <v>7473</v>
      </c>
      <c r="AL1575" s="438" t="s">
        <v>7474</v>
      </c>
      <c r="AM1575" s="412" t="s">
        <v>7462</v>
      </c>
      <c r="AN1575" s="501"/>
      <c r="AO1575" s="412" t="s">
        <v>7463</v>
      </c>
      <c r="AP1575" s="120" t="s">
        <v>7464</v>
      </c>
      <c r="AQ1575" s="457" t="n">
        <v>46242</v>
      </c>
      <c r="AR1575" s="463" t="s">
        <v>7465</v>
      </c>
      <c r="AS1575" s="500"/>
      <c r="AT1575" s="465"/>
      <c r="AU1575" s="459"/>
      <c r="AV1575" s="466"/>
      <c r="AW1575" s="467"/>
      <c r="AX1575" s="467"/>
      <c r="AY1575" s="467"/>
      <c r="AZ1575" s="467"/>
      <c r="BA1575" s="467"/>
      <c r="BB1575" s="467"/>
      <c r="BC1575" s="467"/>
      <c r="BD1575" s="467"/>
      <c r="BE1575" s="467"/>
      <c r="BF1575" s="467"/>
      <c r="BG1575" s="467"/>
      <c r="BH1575" s="467"/>
      <c r="BI1575" s="467"/>
      <c r="BJ1575" s="467"/>
      <c r="BK1575" s="467"/>
      <c r="BL1575" s="468"/>
      <c r="BM1575" s="468"/>
      <c r="BN1575" s="468"/>
      <c r="BO1575" s="412"/>
      <c r="BP1575" s="412"/>
      <c r="ALZ1575" s="0"/>
      <c r="AMA1575" s="0"/>
      <c r="AMB1575" s="0"/>
      <c r="AMC1575" s="0"/>
      <c r="AMD1575" s="0"/>
      <c r="AME1575" s="0"/>
      <c r="AMF1575" s="0"/>
      <c r="AMG1575" s="0"/>
      <c r="AMH1575" s="0"/>
      <c r="AMI1575" s="0"/>
      <c r="AMJ1575" s="0"/>
    </row>
    <row r="1576" s="439" customFormat="true" ht="14.1" hidden="false" customHeight="true" outlineLevel="0" collapsed="false">
      <c r="A1576" s="507" t="s">
        <v>7475</v>
      </c>
      <c r="B1576" s="412" t="s">
        <v>5977</v>
      </c>
      <c r="C1576" s="508" t="s">
        <v>4715</v>
      </c>
      <c r="D1576" s="470"/>
      <c r="E1576" s="120" t="s">
        <v>7476</v>
      </c>
      <c r="F1576" s="463" t="s">
        <v>7477</v>
      </c>
      <c r="G1576" s="456" t="s">
        <v>7478</v>
      </c>
      <c r="H1576" s="427" t="n">
        <v>0</v>
      </c>
      <c r="I1576" s="427"/>
      <c r="J1576" s="428" t="s">
        <v>6131</v>
      </c>
      <c r="K1576" s="412" t="s">
        <v>7479</v>
      </c>
      <c r="L1576" s="412" t="s">
        <v>6608</v>
      </c>
      <c r="M1576" s="120" t="s">
        <v>6609</v>
      </c>
      <c r="N1576" s="457" t="n">
        <v>89032</v>
      </c>
      <c r="O1576" s="458"/>
      <c r="P1576" s="544" t="s">
        <v>7459</v>
      </c>
      <c r="Q1576" s="431"/>
      <c r="R1576" s="459" t="s">
        <v>7480</v>
      </c>
      <c r="S1576" s="460"/>
      <c r="T1576" s="461"/>
      <c r="U1576" s="459"/>
      <c r="V1576" s="120"/>
      <c r="W1576" s="120"/>
      <c r="X1576" s="120"/>
      <c r="Y1576" s="120"/>
      <c r="Z1576" s="460"/>
      <c r="AA1576" s="433"/>
      <c r="AB1576" s="456"/>
      <c r="AC1576" s="594"/>
      <c r="AD1576" s="595"/>
      <c r="AE1576" s="595"/>
      <c r="AF1576" s="595"/>
      <c r="AG1576" s="595"/>
      <c r="AH1576" s="595"/>
      <c r="AI1576" s="595"/>
      <c r="AJ1576" s="596"/>
      <c r="AK1576" s="437" t="s">
        <v>7481</v>
      </c>
      <c r="AL1576" s="438" t="s">
        <v>7482</v>
      </c>
      <c r="AM1576" s="412" t="s">
        <v>7462</v>
      </c>
      <c r="AN1576" s="462"/>
      <c r="AO1576" s="412" t="s">
        <v>7463</v>
      </c>
      <c r="AP1576" s="120" t="s">
        <v>7464</v>
      </c>
      <c r="AQ1576" s="457" t="n">
        <v>46242</v>
      </c>
      <c r="AR1576" s="463" t="s">
        <v>7465</v>
      </c>
      <c r="AS1576" s="441"/>
      <c r="AT1576" s="465"/>
      <c r="AU1576" s="459"/>
      <c r="AV1576" s="466"/>
      <c r="AW1576" s="467"/>
      <c r="AX1576" s="467"/>
      <c r="AY1576" s="467"/>
      <c r="AZ1576" s="467"/>
      <c r="BA1576" s="467"/>
      <c r="BB1576" s="467"/>
      <c r="BC1576" s="467"/>
      <c r="BD1576" s="467"/>
      <c r="BE1576" s="467"/>
      <c r="BF1576" s="467"/>
      <c r="BG1576" s="467"/>
      <c r="BH1576" s="467"/>
      <c r="BI1576" s="467"/>
      <c r="BJ1576" s="467"/>
      <c r="BK1576" s="467"/>
      <c r="BL1576" s="468"/>
      <c r="BM1576" s="468"/>
      <c r="BN1576" s="468"/>
      <c r="BO1576" s="412"/>
      <c r="BP1576" s="412"/>
      <c r="ALZ1576" s="0"/>
      <c r="AMA1576" s="0"/>
      <c r="AMB1576" s="0"/>
      <c r="AMC1576" s="0"/>
      <c r="AMD1576" s="0"/>
      <c r="AME1576" s="0"/>
      <c r="AMF1576" s="0"/>
      <c r="AMG1576" s="0"/>
      <c r="AMH1576" s="0"/>
      <c r="AMI1576" s="0"/>
      <c r="AMJ1576" s="0"/>
    </row>
    <row r="1577" s="439" customFormat="true" ht="14.1" hidden="false" customHeight="true" outlineLevel="0" collapsed="false">
      <c r="A1577" s="507" t="s">
        <v>7483</v>
      </c>
      <c r="B1577" s="412" t="s">
        <v>5977</v>
      </c>
      <c r="C1577" s="508" t="s">
        <v>4715</v>
      </c>
      <c r="D1577" s="470"/>
      <c r="E1577" s="120" t="s">
        <v>7476</v>
      </c>
      <c r="F1577" s="463" t="s">
        <v>7485</v>
      </c>
      <c r="G1577" s="456" t="s">
        <v>7478</v>
      </c>
      <c r="H1577" s="427" t="n">
        <v>0</v>
      </c>
      <c r="I1577" s="427"/>
      <c r="J1577" s="428" t="s">
        <v>6131</v>
      </c>
      <c r="K1577" s="412" t="s">
        <v>7486</v>
      </c>
      <c r="L1577" s="412" t="s">
        <v>7487</v>
      </c>
      <c r="M1577" s="120" t="s">
        <v>6609</v>
      </c>
      <c r="N1577" s="457" t="n">
        <v>89431</v>
      </c>
      <c r="O1577" s="458"/>
      <c r="P1577" s="544" t="s">
        <v>7459</v>
      </c>
      <c r="Q1577" s="431"/>
      <c r="R1577" s="459"/>
      <c r="S1577" s="460"/>
      <c r="T1577" s="461"/>
      <c r="U1577" s="459"/>
      <c r="V1577" s="120"/>
      <c r="W1577" s="120"/>
      <c r="X1577" s="120"/>
      <c r="Y1577" s="120"/>
      <c r="Z1577" s="460"/>
      <c r="AA1577" s="433"/>
      <c r="AB1577" s="456"/>
      <c r="AC1577" s="594"/>
      <c r="AD1577" s="595"/>
      <c r="AE1577" s="595"/>
      <c r="AF1577" s="595"/>
      <c r="AG1577" s="595"/>
      <c r="AH1577" s="595"/>
      <c r="AI1577" s="595"/>
      <c r="AJ1577" s="596"/>
      <c r="AK1577" s="437"/>
      <c r="AL1577" s="438" t="s">
        <v>7482</v>
      </c>
      <c r="AM1577" s="412" t="s">
        <v>7462</v>
      </c>
      <c r="AN1577" s="462"/>
      <c r="AO1577" s="412" t="s">
        <v>7463</v>
      </c>
      <c r="AP1577" s="120" t="s">
        <v>7464</v>
      </c>
      <c r="AQ1577" s="457" t="n">
        <v>46242</v>
      </c>
      <c r="AR1577" s="463" t="s">
        <v>7465</v>
      </c>
      <c r="AS1577" s="441"/>
      <c r="AT1577" s="465"/>
      <c r="AU1577" s="459"/>
      <c r="AV1577" s="466"/>
      <c r="AW1577" s="467"/>
      <c r="AX1577" s="467"/>
      <c r="AY1577" s="467"/>
      <c r="AZ1577" s="467"/>
      <c r="BA1577" s="467"/>
      <c r="BB1577" s="467"/>
      <c r="BC1577" s="467"/>
      <c r="BD1577" s="467"/>
      <c r="BE1577" s="467"/>
      <c r="BF1577" s="467"/>
      <c r="BG1577" s="467"/>
      <c r="BH1577" s="467"/>
      <c r="BI1577" s="467"/>
      <c r="BJ1577" s="467"/>
      <c r="BK1577" s="467"/>
      <c r="BL1577" s="468"/>
      <c r="BM1577" s="468"/>
      <c r="BN1577" s="468"/>
      <c r="BO1577" s="412"/>
      <c r="BP1577" s="412"/>
      <c r="ALZ1577" s="0"/>
      <c r="AMA1577" s="0"/>
      <c r="AMB1577" s="0"/>
      <c r="AMC1577" s="0"/>
      <c r="AMD1577" s="0"/>
      <c r="AME1577" s="0"/>
      <c r="AMF1577" s="0"/>
      <c r="AMG1577" s="0"/>
      <c r="AMH1577" s="0"/>
      <c r="AMI1577" s="0"/>
      <c r="AMJ1577" s="0"/>
    </row>
    <row r="1578" s="439" customFormat="true" ht="14.1" hidden="false" customHeight="true" outlineLevel="0" collapsed="false">
      <c r="A1578" s="507" t="s">
        <v>7488</v>
      </c>
      <c r="B1578" s="412" t="s">
        <v>5977</v>
      </c>
      <c r="C1578" s="508" t="s">
        <v>4715</v>
      </c>
      <c r="D1578" s="470"/>
      <c r="E1578" s="120" t="s">
        <v>7476</v>
      </c>
      <c r="F1578" s="463" t="s">
        <v>7489</v>
      </c>
      <c r="G1578" s="456" t="s">
        <v>7478</v>
      </c>
      <c r="H1578" s="427" t="n">
        <v>0.0875</v>
      </c>
      <c r="I1578" s="427"/>
      <c r="J1578" s="428" t="s">
        <v>7979</v>
      </c>
      <c r="K1578" s="412" t="s">
        <v>7490</v>
      </c>
      <c r="L1578" s="412" t="s">
        <v>5478</v>
      </c>
      <c r="M1578" s="120" t="s">
        <v>4686</v>
      </c>
      <c r="N1578" s="457" t="n">
        <v>95827</v>
      </c>
      <c r="O1578" s="458"/>
      <c r="P1578" s="544" t="s">
        <v>7459</v>
      </c>
      <c r="Q1578" s="431"/>
      <c r="R1578" s="459"/>
      <c r="S1578" s="460"/>
      <c r="T1578" s="461"/>
      <c r="U1578" s="459"/>
      <c r="V1578" s="120"/>
      <c r="W1578" s="120"/>
      <c r="X1578" s="120"/>
      <c r="Y1578" s="120"/>
      <c r="Z1578" s="460"/>
      <c r="AA1578" s="433"/>
      <c r="AB1578" s="456"/>
      <c r="AC1578" s="594"/>
      <c r="AD1578" s="595"/>
      <c r="AE1578" s="595"/>
      <c r="AF1578" s="595"/>
      <c r="AG1578" s="595"/>
      <c r="AH1578" s="595"/>
      <c r="AI1578" s="595"/>
      <c r="AJ1578" s="596"/>
      <c r="AK1578" s="437" t="s">
        <v>7481</v>
      </c>
      <c r="AL1578" s="438" t="s">
        <v>7482</v>
      </c>
      <c r="AM1578" s="412" t="s">
        <v>7462</v>
      </c>
      <c r="AN1578" s="462"/>
      <c r="AO1578" s="412" t="s">
        <v>7463</v>
      </c>
      <c r="AP1578" s="120" t="s">
        <v>7464</v>
      </c>
      <c r="AQ1578" s="457" t="n">
        <v>46242</v>
      </c>
      <c r="AR1578" s="463" t="s">
        <v>7465</v>
      </c>
      <c r="AS1578" s="441"/>
      <c r="AT1578" s="465"/>
      <c r="AU1578" s="459"/>
      <c r="AV1578" s="466"/>
      <c r="AW1578" s="467"/>
      <c r="AX1578" s="467"/>
      <c r="AY1578" s="467"/>
      <c r="AZ1578" s="467"/>
      <c r="BA1578" s="467"/>
      <c r="BB1578" s="467"/>
      <c r="BC1578" s="467"/>
      <c r="BD1578" s="467"/>
      <c r="BE1578" s="467"/>
      <c r="BF1578" s="467"/>
      <c r="BG1578" s="467"/>
      <c r="BH1578" s="467"/>
      <c r="BI1578" s="467"/>
      <c r="BJ1578" s="467"/>
      <c r="BK1578" s="467"/>
      <c r="BL1578" s="468"/>
      <c r="BM1578" s="468"/>
      <c r="BN1578" s="468"/>
      <c r="BO1578" s="412"/>
      <c r="BP1578" s="412"/>
      <c r="ALZ1578" s="0"/>
      <c r="AMA1578" s="0"/>
      <c r="AMB1578" s="0"/>
      <c r="AMC1578" s="0"/>
      <c r="AMD1578" s="0"/>
      <c r="AME1578" s="0"/>
      <c r="AMF1578" s="0"/>
      <c r="AMG1578" s="0"/>
      <c r="AMH1578" s="0"/>
      <c r="AMI1578" s="0"/>
      <c r="AMJ1578" s="0"/>
    </row>
    <row r="1579" s="439" customFormat="true" ht="14.1" hidden="false" customHeight="true" outlineLevel="0" collapsed="false">
      <c r="A1579" s="507" t="s">
        <v>7491</v>
      </c>
      <c r="B1579" s="412" t="s">
        <v>5977</v>
      </c>
      <c r="C1579" s="508" t="s">
        <v>4715</v>
      </c>
      <c r="D1579" s="470"/>
      <c r="E1579" s="120" t="s">
        <v>7476</v>
      </c>
      <c r="F1579" s="463" t="s">
        <v>7492</v>
      </c>
      <c r="G1579" s="456" t="s">
        <v>7478</v>
      </c>
      <c r="H1579" s="427" t="n">
        <v>0.0925</v>
      </c>
      <c r="I1579" s="427"/>
      <c r="J1579" s="428" t="s">
        <v>6018</v>
      </c>
      <c r="K1579" s="412" t="s">
        <v>7493</v>
      </c>
      <c r="L1579" s="412" t="s">
        <v>5454</v>
      </c>
      <c r="M1579" s="120" t="s">
        <v>4686</v>
      </c>
      <c r="N1579" s="457" t="n">
        <v>95136</v>
      </c>
      <c r="O1579" s="458"/>
      <c r="P1579" s="544" t="s">
        <v>7459</v>
      </c>
      <c r="Q1579" s="431"/>
      <c r="R1579" s="459"/>
      <c r="S1579" s="460"/>
      <c r="T1579" s="461"/>
      <c r="U1579" s="459"/>
      <c r="V1579" s="120"/>
      <c r="W1579" s="120"/>
      <c r="X1579" s="120"/>
      <c r="Y1579" s="120"/>
      <c r="Z1579" s="460"/>
      <c r="AA1579" s="433"/>
      <c r="AB1579" s="456"/>
      <c r="AC1579" s="594"/>
      <c r="AD1579" s="595"/>
      <c r="AE1579" s="595"/>
      <c r="AF1579" s="595"/>
      <c r="AG1579" s="595"/>
      <c r="AH1579" s="595"/>
      <c r="AI1579" s="595"/>
      <c r="AJ1579" s="596"/>
      <c r="AK1579" s="437"/>
      <c r="AL1579" s="438" t="s">
        <v>7482</v>
      </c>
      <c r="AM1579" s="412" t="s">
        <v>7462</v>
      </c>
      <c r="AN1579" s="462"/>
      <c r="AO1579" s="412" t="s">
        <v>7463</v>
      </c>
      <c r="AP1579" s="120" t="s">
        <v>7464</v>
      </c>
      <c r="AQ1579" s="457" t="n">
        <v>46242</v>
      </c>
      <c r="AR1579" s="463" t="s">
        <v>7465</v>
      </c>
      <c r="AS1579" s="441"/>
      <c r="AT1579" s="465"/>
      <c r="AU1579" s="459"/>
      <c r="AV1579" s="466"/>
      <c r="AW1579" s="467"/>
      <c r="AX1579" s="467"/>
      <c r="AY1579" s="467"/>
      <c r="AZ1579" s="467"/>
      <c r="BA1579" s="467"/>
      <c r="BB1579" s="467"/>
      <c r="BC1579" s="467"/>
      <c r="BD1579" s="467"/>
      <c r="BE1579" s="467"/>
      <c r="BF1579" s="467"/>
      <c r="BG1579" s="467"/>
      <c r="BH1579" s="467"/>
      <c r="BI1579" s="467"/>
      <c r="BJ1579" s="467"/>
      <c r="BK1579" s="467"/>
      <c r="BL1579" s="468"/>
      <c r="BM1579" s="468"/>
      <c r="BN1579" s="468"/>
      <c r="BO1579" s="412"/>
      <c r="BP1579" s="412"/>
      <c r="ALZ1579" s="0"/>
      <c r="AMA1579" s="0"/>
      <c r="AMB1579" s="0"/>
      <c r="AMC1579" s="0"/>
      <c r="AMD1579" s="0"/>
      <c r="AME1579" s="0"/>
      <c r="AMF1579" s="0"/>
      <c r="AMG1579" s="0"/>
      <c r="AMH1579" s="0"/>
      <c r="AMI1579" s="0"/>
      <c r="AMJ1579" s="0"/>
    </row>
    <row r="1580" s="439" customFormat="true" ht="14.1" hidden="false" customHeight="true" outlineLevel="0" collapsed="false">
      <c r="A1580" s="507" t="s">
        <v>7494</v>
      </c>
      <c r="B1580" s="412" t="s">
        <v>713</v>
      </c>
      <c r="C1580" s="508" t="s">
        <v>4715</v>
      </c>
      <c r="D1580" s="120"/>
      <c r="E1580" s="120" t="s">
        <v>4743</v>
      </c>
      <c r="F1580" s="463" t="s">
        <v>7495</v>
      </c>
      <c r="G1580" s="456"/>
      <c r="H1580" s="427" t="n">
        <v>0.0975</v>
      </c>
      <c r="I1580" s="427"/>
      <c r="J1580" s="428" t="s">
        <v>5810</v>
      </c>
      <c r="K1580" s="412" t="s">
        <v>7497</v>
      </c>
      <c r="L1580" s="412" t="s">
        <v>5810</v>
      </c>
      <c r="M1580" s="120" t="s">
        <v>4686</v>
      </c>
      <c r="N1580" s="457" t="n">
        <v>94520</v>
      </c>
      <c r="O1580" s="430"/>
      <c r="P1580" s="544" t="s">
        <v>7459</v>
      </c>
      <c r="Q1580" s="431"/>
      <c r="R1580" s="459"/>
      <c r="S1580" s="460"/>
      <c r="T1580" s="461"/>
      <c r="U1580" s="459"/>
      <c r="V1580" s="120"/>
      <c r="W1580" s="120"/>
      <c r="X1580" s="120"/>
      <c r="Y1580" s="120"/>
      <c r="Z1580" s="460"/>
      <c r="AA1580" s="433"/>
      <c r="AB1580" s="456"/>
      <c r="AC1580" s="594"/>
      <c r="AD1580" s="595"/>
      <c r="AE1580" s="595"/>
      <c r="AF1580" s="595"/>
      <c r="AG1580" s="595"/>
      <c r="AH1580" s="595"/>
      <c r="AI1580" s="595"/>
      <c r="AJ1580" s="596"/>
      <c r="AK1580" s="437" t="s">
        <v>7498</v>
      </c>
      <c r="AL1580" s="438" t="s">
        <v>7461</v>
      </c>
      <c r="AM1580" s="412" t="s">
        <v>7462</v>
      </c>
      <c r="AN1580" s="501"/>
      <c r="AO1580" s="412" t="s">
        <v>7463</v>
      </c>
      <c r="AP1580" s="120" t="s">
        <v>7464</v>
      </c>
      <c r="AQ1580" s="457" t="n">
        <v>46242</v>
      </c>
      <c r="AR1580" s="463" t="s">
        <v>7465</v>
      </c>
      <c r="AS1580" s="536"/>
      <c r="AT1580" s="465"/>
      <c r="AU1580" s="459"/>
      <c r="AV1580" s="466"/>
      <c r="AW1580" s="467"/>
      <c r="AX1580" s="467"/>
      <c r="AY1580" s="467"/>
      <c r="AZ1580" s="467"/>
      <c r="BA1580" s="467"/>
      <c r="BB1580" s="467"/>
      <c r="BC1580" s="467"/>
      <c r="BD1580" s="467"/>
      <c r="BE1580" s="467"/>
      <c r="BF1580" s="467"/>
      <c r="BG1580" s="467"/>
      <c r="BH1580" s="467"/>
      <c r="BI1580" s="467"/>
      <c r="BJ1580" s="467"/>
      <c r="BK1580" s="467"/>
      <c r="BL1580" s="468"/>
      <c r="BM1580" s="468"/>
      <c r="BN1580" s="468"/>
      <c r="BO1580" s="412"/>
      <c r="BP1580" s="412"/>
      <c r="ALZ1580" s="0"/>
      <c r="AMA1580" s="0"/>
      <c r="AMB1580" s="0"/>
      <c r="AMC1580" s="0"/>
      <c r="AMD1580" s="0"/>
      <c r="AME1580" s="0"/>
      <c r="AMF1580" s="0"/>
      <c r="AMG1580" s="0"/>
      <c r="AMH1580" s="0"/>
      <c r="AMI1580" s="0"/>
      <c r="AMJ1580" s="0"/>
    </row>
    <row r="1581" s="439" customFormat="true" ht="14.1" hidden="false" customHeight="true" outlineLevel="0" collapsed="false">
      <c r="A1581" s="507" t="s">
        <v>2487</v>
      </c>
      <c r="B1581" s="412" t="s">
        <v>713</v>
      </c>
      <c r="C1581" s="508" t="s">
        <v>4715</v>
      </c>
      <c r="D1581" s="120" t="s">
        <v>7767</v>
      </c>
      <c r="E1581" s="120" t="s">
        <v>2486</v>
      </c>
      <c r="F1581" s="463" t="s">
        <v>2485</v>
      </c>
      <c r="G1581" s="456"/>
      <c r="H1581" s="427" t="n">
        <v>0.095</v>
      </c>
      <c r="I1581" s="427" t="n">
        <v>0.09</v>
      </c>
      <c r="J1581" s="428" t="s">
        <v>6359</v>
      </c>
      <c r="K1581" s="412" t="s">
        <v>8850</v>
      </c>
      <c r="L1581" s="412" t="s">
        <v>8851</v>
      </c>
      <c r="M1581" s="120" t="s">
        <v>4686</v>
      </c>
      <c r="N1581" s="457" t="n">
        <v>91405</v>
      </c>
      <c r="O1581" s="458" t="s">
        <v>8852</v>
      </c>
      <c r="P1581" s="431"/>
      <c r="Q1581" s="431"/>
      <c r="R1581" s="459"/>
      <c r="S1581" s="460"/>
      <c r="T1581" s="461"/>
      <c r="U1581" s="459"/>
      <c r="V1581" s="120"/>
      <c r="W1581" s="120"/>
      <c r="X1581" s="120"/>
      <c r="Y1581" s="120"/>
      <c r="Z1581" s="460"/>
      <c r="AA1581" s="433"/>
      <c r="AB1581" s="456"/>
      <c r="AC1581" s="594"/>
      <c r="AD1581" s="595"/>
      <c r="AE1581" s="595"/>
      <c r="AF1581" s="595"/>
      <c r="AG1581" s="595"/>
      <c r="AH1581" s="595"/>
      <c r="AI1581" s="595"/>
      <c r="AJ1581" s="596"/>
      <c r="AK1581" s="437" t="s">
        <v>5946</v>
      </c>
      <c r="AL1581" s="438" t="s">
        <v>7653</v>
      </c>
      <c r="AM1581" s="412" t="s">
        <v>8850</v>
      </c>
      <c r="AN1581" s="501"/>
      <c r="AO1581" s="412" t="s">
        <v>8851</v>
      </c>
      <c r="AP1581" s="120" t="s">
        <v>4686</v>
      </c>
      <c r="AQ1581" s="457" t="n">
        <v>91405</v>
      </c>
      <c r="AR1581" s="463" t="s">
        <v>2485</v>
      </c>
      <c r="AS1581" s="464"/>
      <c r="AT1581" s="465"/>
      <c r="AU1581" s="459"/>
      <c r="AV1581" s="466"/>
      <c r="AW1581" s="467"/>
      <c r="AX1581" s="467"/>
      <c r="AY1581" s="467"/>
      <c r="AZ1581" s="467"/>
      <c r="BA1581" s="467"/>
      <c r="BB1581" s="467"/>
      <c r="BC1581" s="467"/>
      <c r="BD1581" s="467"/>
      <c r="BE1581" s="467"/>
      <c r="BF1581" s="467"/>
      <c r="BG1581" s="467"/>
      <c r="BH1581" s="467"/>
      <c r="BI1581" s="467"/>
      <c r="BJ1581" s="467"/>
      <c r="BK1581" s="467"/>
      <c r="BL1581" s="468"/>
      <c r="BM1581" s="468"/>
      <c r="BN1581" s="468"/>
      <c r="BO1581" s="412"/>
      <c r="BP1581" s="412"/>
      <c r="ALZ1581" s="0"/>
      <c r="AMA1581" s="0"/>
      <c r="AMB1581" s="0"/>
      <c r="AMC1581" s="0"/>
      <c r="AMD1581" s="0"/>
      <c r="AME1581" s="0"/>
      <c r="AMF1581" s="0"/>
      <c r="AMG1581" s="0"/>
      <c r="AMH1581" s="0"/>
      <c r="AMI1581" s="0"/>
      <c r="AMJ1581" s="0"/>
    </row>
    <row r="1582" s="439" customFormat="true" ht="14.1" hidden="false" customHeight="true" outlineLevel="0" collapsed="false">
      <c r="A1582" s="507" t="s">
        <v>2570</v>
      </c>
      <c r="B1582" s="412" t="s">
        <v>5977</v>
      </c>
      <c r="C1582" s="508" t="s">
        <v>4715</v>
      </c>
      <c r="D1582" s="120"/>
      <c r="E1582" s="120" t="s">
        <v>2569</v>
      </c>
      <c r="F1582" s="463" t="s">
        <v>2568</v>
      </c>
      <c r="G1582" s="456"/>
      <c r="H1582" s="427" t="n">
        <v>0.0925</v>
      </c>
      <c r="I1582" s="427" t="n">
        <v>0.0925</v>
      </c>
      <c r="J1582" s="428" t="s">
        <v>7614</v>
      </c>
      <c r="K1582" s="412" t="s">
        <v>7783</v>
      </c>
      <c r="L1582" s="412" t="s">
        <v>3082</v>
      </c>
      <c r="M1582" s="120" t="s">
        <v>4686</v>
      </c>
      <c r="N1582" s="457" t="n">
        <v>94901</v>
      </c>
      <c r="O1582" s="458"/>
      <c r="P1582" s="431"/>
      <c r="Q1582" s="431"/>
      <c r="R1582" s="459"/>
      <c r="S1582" s="460"/>
      <c r="T1582" s="461"/>
      <c r="U1582" s="459"/>
      <c r="V1582" s="120"/>
      <c r="W1582" s="120"/>
      <c r="X1582" s="120"/>
      <c r="Y1582" s="120"/>
      <c r="Z1582" s="460"/>
      <c r="AA1582" s="433"/>
      <c r="AB1582" s="456"/>
      <c r="AC1582" s="594"/>
      <c r="AD1582" s="595"/>
      <c r="AE1582" s="595"/>
      <c r="AF1582" s="595"/>
      <c r="AG1582" s="595"/>
      <c r="AH1582" s="595"/>
      <c r="AI1582" s="595"/>
      <c r="AJ1582" s="596"/>
      <c r="AK1582" s="437" t="s">
        <v>5946</v>
      </c>
      <c r="AL1582" s="438" t="s">
        <v>7653</v>
      </c>
      <c r="AM1582" s="412" t="s">
        <v>7783</v>
      </c>
      <c r="AN1582" s="501"/>
      <c r="AO1582" s="412" t="s">
        <v>3082</v>
      </c>
      <c r="AP1582" s="120" t="s">
        <v>4686</v>
      </c>
      <c r="AQ1582" s="457" t="n">
        <v>94901</v>
      </c>
      <c r="AR1582" s="463" t="s">
        <v>2568</v>
      </c>
      <c r="AS1582" s="464"/>
      <c r="AT1582" s="465"/>
      <c r="AU1582" s="459"/>
      <c r="AV1582" s="466"/>
      <c r="AW1582" s="467"/>
      <c r="AX1582" s="467"/>
      <c r="AY1582" s="467"/>
      <c r="AZ1582" s="467"/>
      <c r="BA1582" s="467"/>
      <c r="BB1582" s="467"/>
      <c r="BC1582" s="467"/>
      <c r="BD1582" s="467"/>
      <c r="BE1582" s="467"/>
      <c r="BF1582" s="467"/>
      <c r="BG1582" s="467"/>
      <c r="BH1582" s="467"/>
      <c r="BI1582" s="467"/>
      <c r="BJ1582" s="467"/>
      <c r="BK1582" s="467"/>
      <c r="BL1582" s="468"/>
      <c r="BM1582" s="468"/>
      <c r="BN1582" s="468"/>
      <c r="BO1582" s="412"/>
      <c r="BP1582" s="412"/>
      <c r="ALZ1582" s="0"/>
      <c r="AMA1582" s="0"/>
      <c r="AMB1582" s="0"/>
      <c r="AMC1582" s="0"/>
      <c r="AMD1582" s="0"/>
      <c r="AME1582" s="0"/>
      <c r="AMF1582" s="0"/>
      <c r="AMG1582" s="0"/>
      <c r="AMH1582" s="0"/>
      <c r="AMI1582" s="0"/>
      <c r="AMJ1582" s="0"/>
    </row>
    <row r="1583" s="439" customFormat="true" ht="14.1" hidden="false" customHeight="true" outlineLevel="0" collapsed="false">
      <c r="A1583" s="507" t="s">
        <v>893</v>
      </c>
      <c r="B1583" s="412" t="s">
        <v>5937</v>
      </c>
      <c r="C1583" s="563" t="s">
        <v>5309</v>
      </c>
      <c r="D1583" s="414" t="s">
        <v>5942</v>
      </c>
      <c r="E1583" s="425" t="s">
        <v>2647</v>
      </c>
      <c r="F1583" s="440" t="s">
        <v>2646</v>
      </c>
      <c r="G1583" s="426"/>
      <c r="H1583" s="427" t="n">
        <v>0.0925</v>
      </c>
      <c r="I1583" s="538" t="n">
        <v>0.095</v>
      </c>
      <c r="J1583" s="428" t="s">
        <v>5940</v>
      </c>
      <c r="K1583" s="412" t="s">
        <v>13627</v>
      </c>
      <c r="L1583" s="412" t="s">
        <v>5356</v>
      </c>
      <c r="M1583" s="414" t="s">
        <v>4686</v>
      </c>
      <c r="N1583" s="429" t="n">
        <v>94566</v>
      </c>
      <c r="O1583" s="430"/>
      <c r="P1583" s="649"/>
      <c r="Q1583" s="432"/>
      <c r="R1583" s="414"/>
      <c r="S1583" s="433"/>
      <c r="T1583" s="434"/>
      <c r="U1583" s="414"/>
      <c r="V1583" s="425"/>
      <c r="W1583" s="425"/>
      <c r="X1583" s="425"/>
      <c r="Y1583" s="425"/>
      <c r="Z1583" s="433"/>
      <c r="AA1583" s="433"/>
      <c r="AB1583" s="435"/>
      <c r="AC1583" s="594"/>
      <c r="AD1583" s="595"/>
      <c r="AE1583" s="595"/>
      <c r="AF1583" s="595"/>
      <c r="AG1583" s="595"/>
      <c r="AH1583" s="595"/>
      <c r="AI1583" s="595"/>
      <c r="AJ1583" s="596"/>
      <c r="AK1583" s="437" t="s">
        <v>5946</v>
      </c>
      <c r="AL1583" s="438" t="s">
        <v>7653</v>
      </c>
      <c r="AM1583" s="412" t="s">
        <v>13627</v>
      </c>
      <c r="AN1583" s="509"/>
      <c r="AO1583" s="412" t="s">
        <v>5356</v>
      </c>
      <c r="AP1583" s="414" t="s">
        <v>4686</v>
      </c>
      <c r="AQ1583" s="429" t="n">
        <v>94566</v>
      </c>
      <c r="AR1583" s="440" t="s">
        <v>2646</v>
      </c>
      <c r="AS1583" s="536"/>
      <c r="AT1583" s="438"/>
      <c r="AU1583" s="414"/>
      <c r="AV1583" s="442" t="n">
        <v>2</v>
      </c>
      <c r="AW1583" s="443"/>
      <c r="AX1583" s="443"/>
      <c r="AY1583" s="443"/>
      <c r="AZ1583" s="443"/>
      <c r="BA1583" s="443"/>
      <c r="BB1583" s="443"/>
      <c r="BC1583" s="443"/>
      <c r="BD1583" s="443"/>
      <c r="BE1583" s="443"/>
      <c r="BF1583" s="443"/>
      <c r="BG1583" s="443"/>
      <c r="BH1583" s="443"/>
      <c r="BI1583" s="443"/>
      <c r="BJ1583" s="443"/>
      <c r="BK1583" s="443"/>
      <c r="BL1583" s="412"/>
      <c r="BM1583" s="412"/>
      <c r="BN1583" s="412"/>
      <c r="BO1583" s="412"/>
      <c r="BP1583" s="412"/>
      <c r="ALZ1583" s="0"/>
      <c r="AMA1583" s="0"/>
      <c r="AMB1583" s="0"/>
      <c r="AMC1583" s="0"/>
      <c r="AMD1583" s="0"/>
      <c r="AME1583" s="0"/>
      <c r="AMF1583" s="0"/>
      <c r="AMG1583" s="0"/>
      <c r="AMH1583" s="0"/>
      <c r="AMI1583" s="0"/>
      <c r="AMJ1583" s="0"/>
    </row>
    <row r="1584" s="439" customFormat="true" ht="14.1" hidden="false" customHeight="true" outlineLevel="0" collapsed="false">
      <c r="A1584" s="1370" t="s">
        <v>611</v>
      </c>
      <c r="B1584" s="1108" t="s">
        <v>5977</v>
      </c>
      <c r="C1584" s="1337" t="s">
        <v>4715</v>
      </c>
      <c r="D1584" s="1138"/>
      <c r="E1584" s="1139" t="s">
        <v>10766</v>
      </c>
      <c r="F1584" s="1237" t="s">
        <v>10767</v>
      </c>
      <c r="G1584" s="1232" t="s">
        <v>10768</v>
      </c>
      <c r="H1584" s="1112" t="n">
        <v>0.09</v>
      </c>
      <c r="I1584" s="1112" t="n">
        <v>0.0875</v>
      </c>
      <c r="J1584" s="1113" t="s">
        <v>6018</v>
      </c>
      <c r="K1584" s="1108" t="s">
        <v>10769</v>
      </c>
      <c r="L1584" s="1108" t="s">
        <v>5719</v>
      </c>
      <c r="M1584" s="1138" t="s">
        <v>4686</v>
      </c>
      <c r="N1584" s="1233" t="n">
        <v>95020</v>
      </c>
      <c r="O1584" s="1115" t="s">
        <v>10770</v>
      </c>
      <c r="P1584" s="1117"/>
      <c r="Q1584" s="1275"/>
      <c r="R1584" s="1138" t="s">
        <v>10771</v>
      </c>
      <c r="S1584" s="1121"/>
      <c r="T1584" s="1137"/>
      <c r="U1584" s="1138"/>
      <c r="V1584" s="1139"/>
      <c r="W1584" s="1139"/>
      <c r="X1584" s="1139"/>
      <c r="Y1584" s="1139"/>
      <c r="Z1584" s="1121" t="s">
        <v>10772</v>
      </c>
      <c r="AA1584" s="1121" t="s">
        <v>10772</v>
      </c>
      <c r="AB1584" s="1235"/>
      <c r="AC1584" s="1245" t="s">
        <v>7719</v>
      </c>
      <c r="AD1584" s="1246"/>
      <c r="AE1584" s="1246" t="s">
        <v>7955</v>
      </c>
      <c r="AF1584" s="1246" t="s">
        <v>9350</v>
      </c>
      <c r="AG1584" s="1246"/>
      <c r="AH1584" s="1246"/>
      <c r="AI1584" s="1246"/>
      <c r="AJ1584" s="1247" t="s">
        <v>7581</v>
      </c>
      <c r="AK1584" s="1126" t="s">
        <v>5946</v>
      </c>
      <c r="AL1584" s="1127" t="s">
        <v>7653</v>
      </c>
      <c r="AM1584" s="1108" t="s">
        <v>10769</v>
      </c>
      <c r="AN1584" s="1328"/>
      <c r="AO1584" s="1108" t="s">
        <v>5719</v>
      </c>
      <c r="AP1584" s="1138" t="s">
        <v>4686</v>
      </c>
      <c r="AQ1584" s="1233" t="n">
        <v>95020</v>
      </c>
      <c r="AR1584" s="1237" t="s">
        <v>10772</v>
      </c>
      <c r="AS1584" s="1323"/>
      <c r="AT1584" s="1127"/>
      <c r="AU1584" s="1138"/>
      <c r="AV1584" s="1238"/>
      <c r="AW1584" s="1239"/>
      <c r="AX1584" s="1239"/>
      <c r="AY1584" s="1239"/>
      <c r="AZ1584" s="1239"/>
      <c r="BA1584" s="1239"/>
      <c r="BB1584" s="1239"/>
      <c r="BC1584" s="1239"/>
      <c r="BD1584" s="1239"/>
      <c r="BE1584" s="1239"/>
      <c r="BF1584" s="1239"/>
      <c r="BG1584" s="1239"/>
      <c r="BH1584" s="1239"/>
      <c r="BI1584" s="1239"/>
      <c r="BJ1584" s="1239"/>
      <c r="BK1584" s="1239"/>
      <c r="BL1584" s="1108"/>
      <c r="BM1584" s="1108"/>
      <c r="BN1584" s="1108"/>
      <c r="BO1584" s="1108"/>
      <c r="BP1584" s="1108"/>
      <c r="ALZ1584" s="0"/>
      <c r="AMA1584" s="0"/>
      <c r="AMB1584" s="0"/>
      <c r="AMC1584" s="0"/>
      <c r="AMD1584" s="0"/>
      <c r="AME1584" s="0"/>
      <c r="AMF1584" s="0"/>
      <c r="AMG1584" s="0"/>
      <c r="AMH1584" s="0"/>
      <c r="AMI1584" s="0"/>
      <c r="AMJ1584" s="0"/>
    </row>
    <row r="1585" customFormat="false" ht="14.1" hidden="false" customHeight="true" outlineLevel="0" collapsed="false">
      <c r="A1585" s="507" t="s">
        <v>7830</v>
      </c>
      <c r="B1585" s="412" t="s">
        <v>7831</v>
      </c>
      <c r="C1585" s="508" t="s">
        <v>6058</v>
      </c>
      <c r="D1585" s="470"/>
      <c r="E1585" s="120" t="s">
        <v>7832</v>
      </c>
      <c r="F1585" s="463" t="s">
        <v>7833</v>
      </c>
      <c r="G1585" s="456"/>
      <c r="H1585" s="427" t="n">
        <v>0.0975</v>
      </c>
      <c r="I1585" s="427"/>
      <c r="J1585" s="428" t="s">
        <v>5963</v>
      </c>
      <c r="K1585" s="412" t="s">
        <v>7834</v>
      </c>
      <c r="L1585" s="412" t="s">
        <v>5810</v>
      </c>
      <c r="M1585" s="120" t="s">
        <v>4686</v>
      </c>
      <c r="N1585" s="457" t="n">
        <v>94520</v>
      </c>
      <c r="O1585" s="458" t="s">
        <v>7835</v>
      </c>
      <c r="P1585" s="431"/>
      <c r="Q1585" s="431"/>
      <c r="R1585" s="459"/>
      <c r="S1585" s="460"/>
      <c r="T1585" s="461"/>
      <c r="U1585" s="459"/>
      <c r="V1585" s="120"/>
      <c r="W1585" s="120"/>
      <c r="X1585" s="120"/>
      <c r="Y1585" s="120"/>
      <c r="Z1585" s="460"/>
      <c r="AA1585" s="433"/>
      <c r="AB1585" s="456"/>
      <c r="AC1585" s="594"/>
      <c r="AD1585" s="595"/>
      <c r="AE1585" s="595"/>
      <c r="AF1585" s="595"/>
      <c r="AG1585" s="595"/>
      <c r="AH1585" s="595"/>
      <c r="AI1585" s="595"/>
      <c r="AJ1585" s="596"/>
      <c r="AK1585" s="437" t="s">
        <v>5946</v>
      </c>
      <c r="AL1585" s="438" t="s">
        <v>7653</v>
      </c>
      <c r="AM1585" s="412" t="s">
        <v>7836</v>
      </c>
      <c r="AN1585" s="501"/>
      <c r="AO1585" s="412" t="s">
        <v>5810</v>
      </c>
      <c r="AP1585" s="120" t="s">
        <v>4686</v>
      </c>
      <c r="AQ1585" s="457" t="n">
        <v>94520</v>
      </c>
      <c r="AR1585" s="463" t="s">
        <v>7833</v>
      </c>
      <c r="AS1585" s="500"/>
      <c r="AT1585" s="465"/>
      <c r="AU1585" s="459"/>
      <c r="AV1585" s="466"/>
      <c r="AW1585" s="467"/>
      <c r="AX1585" s="467"/>
      <c r="AY1585" s="467"/>
      <c r="AZ1585" s="467"/>
      <c r="BA1585" s="467"/>
      <c r="BB1585" s="467"/>
      <c r="BC1585" s="467"/>
      <c r="BD1585" s="467"/>
      <c r="BE1585" s="467"/>
      <c r="BF1585" s="467"/>
      <c r="BG1585" s="467"/>
      <c r="BH1585" s="467"/>
      <c r="BI1585" s="467"/>
      <c r="BJ1585" s="467"/>
      <c r="BK1585" s="467"/>
      <c r="BL1585" s="468"/>
      <c r="BM1585" s="468"/>
      <c r="BN1585" s="468"/>
      <c r="BO1585" s="412"/>
      <c r="BP1585" s="412"/>
    </row>
    <row r="1586" customFormat="false" ht="14.1" hidden="false" customHeight="true" outlineLevel="0" collapsed="false">
      <c r="A1586" s="507" t="s">
        <v>7837</v>
      </c>
      <c r="B1586" s="412" t="s">
        <v>7831</v>
      </c>
      <c r="C1586" s="508" t="s">
        <v>5999</v>
      </c>
      <c r="D1586" s="120" t="s">
        <v>7838</v>
      </c>
      <c r="E1586" s="120" t="s">
        <v>7832</v>
      </c>
      <c r="F1586" s="463" t="s">
        <v>7833</v>
      </c>
      <c r="G1586" s="456"/>
      <c r="H1586" s="427" t="n">
        <v>0.0975</v>
      </c>
      <c r="I1586" s="427"/>
      <c r="J1586" s="428" t="s">
        <v>5810</v>
      </c>
      <c r="K1586" s="412" t="s">
        <v>7839</v>
      </c>
      <c r="L1586" s="412" t="s">
        <v>5810</v>
      </c>
      <c r="M1586" s="120" t="s">
        <v>4686</v>
      </c>
      <c r="N1586" s="457" t="n">
        <v>94520</v>
      </c>
      <c r="O1586" s="458" t="s">
        <v>7835</v>
      </c>
      <c r="P1586" s="544"/>
      <c r="Q1586" s="431"/>
      <c r="R1586" s="459"/>
      <c r="S1586" s="460"/>
      <c r="T1586" s="461"/>
      <c r="U1586" s="459"/>
      <c r="V1586" s="120"/>
      <c r="W1586" s="120"/>
      <c r="X1586" s="120"/>
      <c r="Y1586" s="120"/>
      <c r="Z1586" s="460"/>
      <c r="AA1586" s="433"/>
      <c r="AB1586" s="456"/>
      <c r="AC1586" s="641"/>
      <c r="AD1586" s="642"/>
      <c r="AE1586" s="641"/>
      <c r="AF1586" s="641"/>
      <c r="AG1586" s="641"/>
      <c r="AH1586" s="641"/>
      <c r="AI1586" s="641"/>
      <c r="AJ1586" s="643"/>
      <c r="AK1586" s="437" t="s">
        <v>5946</v>
      </c>
      <c r="AL1586" s="438" t="s">
        <v>7653</v>
      </c>
      <c r="AM1586" s="412" t="s">
        <v>7836</v>
      </c>
      <c r="AN1586" s="501"/>
      <c r="AO1586" s="412" t="s">
        <v>5810</v>
      </c>
      <c r="AP1586" s="120" t="s">
        <v>4686</v>
      </c>
      <c r="AQ1586" s="457" t="n">
        <v>94520</v>
      </c>
      <c r="AR1586" s="463" t="s">
        <v>7833</v>
      </c>
      <c r="AS1586" s="441"/>
      <c r="AT1586" s="465" t="s">
        <v>7840</v>
      </c>
      <c r="AU1586" s="459" t="s">
        <v>7841</v>
      </c>
      <c r="AV1586" s="466" t="n">
        <v>2</v>
      </c>
      <c r="AW1586" s="467"/>
      <c r="AX1586" s="467"/>
      <c r="AY1586" s="467"/>
      <c r="AZ1586" s="467"/>
      <c r="BA1586" s="467"/>
      <c r="BB1586" s="467"/>
      <c r="BC1586" s="467"/>
      <c r="BD1586" s="467"/>
      <c r="BE1586" s="467"/>
      <c r="BF1586" s="467"/>
      <c r="BG1586" s="467"/>
      <c r="BH1586" s="467"/>
      <c r="BI1586" s="467"/>
      <c r="BJ1586" s="467"/>
      <c r="BK1586" s="467"/>
      <c r="BL1586" s="468"/>
      <c r="BM1586" s="468"/>
      <c r="BN1586" s="468"/>
      <c r="BO1586" s="412"/>
      <c r="BP1586" s="412"/>
    </row>
    <row r="1587" customFormat="false" ht="14.1" hidden="false" customHeight="true" outlineLevel="0" collapsed="false">
      <c r="A1587" s="507" t="s">
        <v>1894</v>
      </c>
      <c r="B1587" s="412" t="s">
        <v>5977</v>
      </c>
      <c r="C1587" s="563" t="s">
        <v>6058</v>
      </c>
      <c r="D1587" s="414"/>
      <c r="E1587" s="425" t="s">
        <v>2726</v>
      </c>
      <c r="F1587" s="440" t="s">
        <v>2725</v>
      </c>
      <c r="G1587" s="426"/>
      <c r="H1587" s="427" t="n">
        <v>0.0925</v>
      </c>
      <c r="I1587" s="427" t="n">
        <v>0.0925</v>
      </c>
      <c r="J1587" s="428" t="s">
        <v>7614</v>
      </c>
      <c r="K1587" s="412" t="s">
        <v>13039</v>
      </c>
      <c r="L1587" s="412" t="s">
        <v>3082</v>
      </c>
      <c r="M1587" s="414" t="s">
        <v>4686</v>
      </c>
      <c r="N1587" s="429" t="n">
        <v>94901</v>
      </c>
      <c r="O1587" s="505"/>
      <c r="P1587" s="544"/>
      <c r="Q1587" s="548"/>
      <c r="R1587" s="414" t="s">
        <v>2949</v>
      </c>
      <c r="S1587" s="433"/>
      <c r="T1587" s="434" t="s">
        <v>13040</v>
      </c>
      <c r="U1587" s="414"/>
      <c r="V1587" s="425"/>
      <c r="W1587" s="425"/>
      <c r="X1587" s="425"/>
      <c r="Y1587" s="425"/>
      <c r="Z1587" s="433" t="s">
        <v>13041</v>
      </c>
      <c r="AA1587" s="433"/>
      <c r="AB1587" s="435" t="s">
        <v>13042</v>
      </c>
      <c r="AC1587" s="594"/>
      <c r="AD1587" s="595"/>
      <c r="AE1587" s="595"/>
      <c r="AF1587" s="595"/>
      <c r="AG1587" s="595"/>
      <c r="AH1587" s="595"/>
      <c r="AI1587" s="595"/>
      <c r="AJ1587" s="596"/>
      <c r="AK1587" s="437" t="s">
        <v>5946</v>
      </c>
      <c r="AL1587" s="438" t="s">
        <v>7653</v>
      </c>
      <c r="AM1587" s="412" t="s">
        <v>13039</v>
      </c>
      <c r="AN1587" s="509"/>
      <c r="AO1587" s="412" t="s">
        <v>3082</v>
      </c>
      <c r="AP1587" s="414" t="s">
        <v>4686</v>
      </c>
      <c r="AQ1587" s="429" t="n">
        <v>94901</v>
      </c>
      <c r="AR1587" s="440" t="s">
        <v>2725</v>
      </c>
      <c r="AS1587" s="536"/>
      <c r="AT1587" s="438"/>
      <c r="AU1587" s="414"/>
      <c r="AV1587" s="442"/>
      <c r="AW1587" s="443"/>
      <c r="AX1587" s="443"/>
      <c r="AY1587" s="443"/>
      <c r="AZ1587" s="443"/>
      <c r="BA1587" s="443"/>
      <c r="BB1587" s="443"/>
      <c r="BC1587" s="443"/>
      <c r="BD1587" s="443"/>
      <c r="BE1587" s="443"/>
      <c r="BF1587" s="443"/>
      <c r="BG1587" s="443"/>
      <c r="BH1587" s="443"/>
      <c r="BI1587" s="443"/>
      <c r="BJ1587" s="443"/>
      <c r="BK1587" s="443"/>
      <c r="BL1587" s="412"/>
      <c r="BM1587" s="412"/>
      <c r="BN1587" s="412"/>
      <c r="BO1587" s="412"/>
      <c r="BP1587" s="412"/>
    </row>
    <row r="1588" customFormat="false" ht="14.1" hidden="false" customHeight="true" outlineLevel="0" collapsed="false">
      <c r="A1588" s="1368" t="s">
        <v>10542</v>
      </c>
      <c r="B1588" s="1174" t="s">
        <v>5977</v>
      </c>
      <c r="C1588" s="1340" t="s">
        <v>4715</v>
      </c>
      <c r="D1588" s="1290"/>
      <c r="E1588" s="1307" t="s">
        <v>10543</v>
      </c>
      <c r="F1588" s="1315" t="s">
        <v>10544</v>
      </c>
      <c r="G1588" s="1308"/>
      <c r="H1588" s="1179" t="n">
        <v>0.0825</v>
      </c>
      <c r="I1588" s="1179"/>
      <c r="J1588" s="1180" t="s">
        <v>7552</v>
      </c>
      <c r="K1588" s="1174" t="s">
        <v>10545</v>
      </c>
      <c r="L1588" s="1174" t="s">
        <v>5860</v>
      </c>
      <c r="M1588" s="1290" t="s">
        <v>4686</v>
      </c>
      <c r="N1588" s="1309" t="n">
        <v>94941</v>
      </c>
      <c r="O1588" s="1310"/>
      <c r="P1588" s="1296"/>
      <c r="Q1588" s="1311"/>
      <c r="R1588" s="1290"/>
      <c r="S1588" s="1187"/>
      <c r="T1588" s="1312"/>
      <c r="U1588" s="1290"/>
      <c r="V1588" s="1307"/>
      <c r="W1588" s="1307"/>
      <c r="X1588" s="1307"/>
      <c r="Y1588" s="1307"/>
      <c r="Z1588" s="1187"/>
      <c r="AA1588" s="1187"/>
      <c r="AB1588" s="1327"/>
      <c r="AC1588" s="1188" t="s">
        <v>7695</v>
      </c>
      <c r="AD1588" s="1189"/>
      <c r="AE1588" s="1189" t="s">
        <v>7808</v>
      </c>
      <c r="AF1588" s="1189" t="s">
        <v>7579</v>
      </c>
      <c r="AG1588" s="1189"/>
      <c r="AH1588" s="1189"/>
      <c r="AI1588" s="1189"/>
      <c r="AJ1588" s="1190" t="s">
        <v>8929</v>
      </c>
      <c r="AK1588" s="1191" t="s">
        <v>5946</v>
      </c>
      <c r="AL1588" s="1192" t="s">
        <v>7653</v>
      </c>
      <c r="AM1588" s="1174" t="s">
        <v>10545</v>
      </c>
      <c r="AN1588" s="1405"/>
      <c r="AO1588" s="1174" t="s">
        <v>5860</v>
      </c>
      <c r="AP1588" s="1290" t="s">
        <v>4686</v>
      </c>
      <c r="AQ1588" s="1309" t="n">
        <v>94941</v>
      </c>
      <c r="AR1588" s="1315" t="s">
        <v>10544</v>
      </c>
      <c r="AS1588" s="1305"/>
      <c r="AT1588" s="1192"/>
      <c r="AU1588" s="1290"/>
      <c r="AV1588" s="1316"/>
      <c r="AW1588" s="1317"/>
      <c r="AX1588" s="1317"/>
      <c r="AY1588" s="1317"/>
      <c r="AZ1588" s="1317"/>
      <c r="BA1588" s="1317"/>
      <c r="BB1588" s="1317"/>
      <c r="BC1588" s="1317"/>
      <c r="BD1588" s="1317"/>
      <c r="BE1588" s="1317"/>
      <c r="BF1588" s="1317"/>
      <c r="BG1588" s="1317"/>
      <c r="BH1588" s="1317"/>
      <c r="BI1588" s="1317"/>
      <c r="BJ1588" s="1317"/>
      <c r="BK1588" s="1317"/>
      <c r="BL1588" s="1174"/>
      <c r="BM1588" s="1174"/>
      <c r="BN1588" s="1174"/>
      <c r="BO1588" s="1174"/>
      <c r="BP1588" s="1174"/>
    </row>
    <row r="1589" customFormat="false" ht="14.1" hidden="false" customHeight="true" outlineLevel="0" collapsed="false">
      <c r="A1589" s="1370" t="s">
        <v>894</v>
      </c>
      <c r="B1589" s="1108" t="s">
        <v>5937</v>
      </c>
      <c r="C1589" s="1337" t="s">
        <v>5309</v>
      </c>
      <c r="D1589" s="1138" t="s">
        <v>6165</v>
      </c>
      <c r="E1589" s="1139" t="s">
        <v>2800</v>
      </c>
      <c r="F1589" s="1237" t="s">
        <v>2799</v>
      </c>
      <c r="G1589" s="1232" t="s">
        <v>10133</v>
      </c>
      <c r="H1589" s="1112" t="n">
        <v>0.0925</v>
      </c>
      <c r="I1589" s="1112" t="n">
        <v>0.095</v>
      </c>
      <c r="J1589" s="1113" t="s">
        <v>5940</v>
      </c>
      <c r="K1589" s="1108" t="s">
        <v>10134</v>
      </c>
      <c r="L1589" s="1108" t="s">
        <v>5530</v>
      </c>
      <c r="M1589" s="1138" t="s">
        <v>4686</v>
      </c>
      <c r="N1589" s="1233" t="n">
        <v>94601</v>
      </c>
      <c r="O1589" s="1144"/>
      <c r="P1589" s="1267"/>
      <c r="Q1589" s="1275"/>
      <c r="R1589" s="1138"/>
      <c r="S1589" s="1121"/>
      <c r="T1589" s="1137"/>
      <c r="U1589" s="1138"/>
      <c r="V1589" s="1139"/>
      <c r="W1589" s="1139"/>
      <c r="X1589" s="1139"/>
      <c r="Y1589" s="1139"/>
      <c r="Z1589" s="1121"/>
      <c r="AA1589" s="1121"/>
      <c r="AB1589" s="1235"/>
      <c r="AC1589" s="1123" t="s">
        <v>8385</v>
      </c>
      <c r="AD1589" s="1124"/>
      <c r="AE1589" s="1123"/>
      <c r="AF1589" s="1123"/>
      <c r="AG1589" s="1123"/>
      <c r="AH1589" s="1123"/>
      <c r="AI1589" s="1123"/>
      <c r="AJ1589" s="1125" t="s">
        <v>7581</v>
      </c>
      <c r="AK1589" s="1126" t="s">
        <v>5946</v>
      </c>
      <c r="AL1589" s="1127" t="s">
        <v>7653</v>
      </c>
      <c r="AM1589" s="1108" t="s">
        <v>10134</v>
      </c>
      <c r="AN1589" s="1328"/>
      <c r="AO1589" s="1108" t="s">
        <v>5530</v>
      </c>
      <c r="AP1589" s="1138" t="s">
        <v>4686</v>
      </c>
      <c r="AQ1589" s="1233" t="n">
        <v>94601</v>
      </c>
      <c r="AR1589" s="1237" t="s">
        <v>2799</v>
      </c>
      <c r="AS1589" s="1323"/>
      <c r="AT1589" s="1127"/>
      <c r="AU1589" s="1138"/>
      <c r="AV1589" s="1238"/>
      <c r="AW1589" s="1239"/>
      <c r="AX1589" s="1239"/>
      <c r="AY1589" s="1239"/>
      <c r="AZ1589" s="1239"/>
      <c r="BA1589" s="1239"/>
      <c r="BB1589" s="1239"/>
      <c r="BC1589" s="1239"/>
      <c r="BD1589" s="1239"/>
      <c r="BE1589" s="1239"/>
      <c r="BF1589" s="1239"/>
      <c r="BG1589" s="1239"/>
      <c r="BH1589" s="1239"/>
      <c r="BI1589" s="1239"/>
      <c r="BJ1589" s="1239"/>
      <c r="BK1589" s="1239"/>
      <c r="BL1589" s="1108"/>
      <c r="BM1589" s="1108"/>
      <c r="BN1589" s="1108"/>
      <c r="BO1589" s="1108"/>
      <c r="BP1589" s="1108"/>
    </row>
    <row r="1590" customFormat="false" ht="14.1" hidden="false" customHeight="true" outlineLevel="0" collapsed="false">
      <c r="A1590" s="507" t="s">
        <v>2950</v>
      </c>
      <c r="B1590" s="412" t="s">
        <v>713</v>
      </c>
      <c r="C1590" s="563" t="s">
        <v>4715</v>
      </c>
      <c r="D1590" s="414"/>
      <c r="E1590" s="425" t="s">
        <v>2949</v>
      </c>
      <c r="F1590" s="440" t="s">
        <v>2948</v>
      </c>
      <c r="G1590" s="426"/>
      <c r="H1590" s="427" t="n">
        <v>0.0775</v>
      </c>
      <c r="I1590" s="427" t="n">
        <v>0.08</v>
      </c>
      <c r="J1590" s="428" t="s">
        <v>7434</v>
      </c>
      <c r="K1590" s="412" t="s">
        <v>7652</v>
      </c>
      <c r="L1590" s="412" t="s">
        <v>4655</v>
      </c>
      <c r="M1590" s="414" t="s">
        <v>4686</v>
      </c>
      <c r="N1590" s="429" t="n">
        <v>94559</v>
      </c>
      <c r="O1590" s="505"/>
      <c r="P1590" s="431"/>
      <c r="Q1590" s="548"/>
      <c r="R1590" s="414"/>
      <c r="S1590" s="433"/>
      <c r="T1590" s="434"/>
      <c r="U1590" s="414"/>
      <c r="V1590" s="425"/>
      <c r="W1590" s="425"/>
      <c r="X1590" s="425"/>
      <c r="Y1590" s="425"/>
      <c r="Z1590" s="433"/>
      <c r="AA1590" s="433"/>
      <c r="AB1590" s="435"/>
      <c r="AC1590" s="594"/>
      <c r="AD1590" s="595"/>
      <c r="AE1590" s="595"/>
      <c r="AF1590" s="595"/>
      <c r="AG1590" s="595"/>
      <c r="AH1590" s="595"/>
      <c r="AI1590" s="595"/>
      <c r="AJ1590" s="596"/>
      <c r="AK1590" s="437" t="s">
        <v>5946</v>
      </c>
      <c r="AL1590" s="438" t="s">
        <v>7653</v>
      </c>
      <c r="AM1590" s="412" t="s">
        <v>7652</v>
      </c>
      <c r="AN1590" s="509"/>
      <c r="AO1590" s="412" t="s">
        <v>4655</v>
      </c>
      <c r="AP1590" s="414" t="s">
        <v>4686</v>
      </c>
      <c r="AQ1590" s="429" t="n">
        <v>94559</v>
      </c>
      <c r="AR1590" s="440" t="s">
        <v>2948</v>
      </c>
      <c r="AS1590" s="500"/>
      <c r="AT1590" s="438"/>
      <c r="AU1590" s="414"/>
      <c r="AV1590" s="442"/>
      <c r="AW1590" s="443"/>
      <c r="AX1590" s="443"/>
      <c r="AY1590" s="443"/>
      <c r="AZ1590" s="443"/>
      <c r="BA1590" s="443"/>
      <c r="BB1590" s="443"/>
      <c r="BC1590" s="443"/>
      <c r="BD1590" s="443"/>
      <c r="BE1590" s="443"/>
      <c r="BF1590" s="443"/>
      <c r="BG1590" s="443"/>
      <c r="BH1590" s="443"/>
      <c r="BI1590" s="443"/>
      <c r="BJ1590" s="443"/>
      <c r="BK1590" s="443"/>
      <c r="BL1590" s="412"/>
      <c r="BM1590" s="412"/>
      <c r="BN1590" s="412"/>
      <c r="BO1590" s="412"/>
      <c r="BP1590" s="412"/>
    </row>
    <row r="1591" s="439" customFormat="true" ht="14.1" hidden="false" customHeight="true" outlineLevel="0" collapsed="false">
      <c r="A1591" s="1370" t="s">
        <v>9781</v>
      </c>
      <c r="B1591" s="1108" t="s">
        <v>5977</v>
      </c>
      <c r="C1591" s="1337" t="s">
        <v>4715</v>
      </c>
      <c r="D1591" s="1138" t="s">
        <v>8904</v>
      </c>
      <c r="E1591" s="1139" t="s">
        <v>8951</v>
      </c>
      <c r="F1591" s="1237" t="s">
        <v>9782</v>
      </c>
      <c r="G1591" s="1232"/>
      <c r="H1591" s="1112" t="n">
        <v>0.085</v>
      </c>
      <c r="I1591" s="1112"/>
      <c r="J1591" s="1113" t="s">
        <v>5772</v>
      </c>
      <c r="K1591" s="1108" t="s">
        <v>9783</v>
      </c>
      <c r="L1591" s="1108" t="s">
        <v>4720</v>
      </c>
      <c r="M1591" s="1138" t="s">
        <v>4686</v>
      </c>
      <c r="N1591" s="1233" t="n">
        <v>94111</v>
      </c>
      <c r="O1591" s="1144"/>
      <c r="P1591" s="1116"/>
      <c r="Q1591" s="1275"/>
      <c r="R1591" s="1138"/>
      <c r="S1591" s="1121"/>
      <c r="T1591" s="1137"/>
      <c r="U1591" s="1138"/>
      <c r="V1591" s="1139"/>
      <c r="W1591" s="1139"/>
      <c r="X1591" s="1139"/>
      <c r="Y1591" s="1139"/>
      <c r="Z1591" s="1121"/>
      <c r="AA1591" s="1121"/>
      <c r="AB1591" s="1235"/>
      <c r="AC1591" s="1245"/>
      <c r="AD1591" s="1246"/>
      <c r="AE1591" s="1246"/>
      <c r="AF1591" s="1246" t="s">
        <v>9784</v>
      </c>
      <c r="AG1591" s="1246"/>
      <c r="AH1591" s="1246"/>
      <c r="AI1591" s="1246"/>
      <c r="AJ1591" s="1247" t="s">
        <v>7581</v>
      </c>
      <c r="AK1591" s="1126" t="s">
        <v>5946</v>
      </c>
      <c r="AL1591" s="1127" t="s">
        <v>7653</v>
      </c>
      <c r="AM1591" s="1108" t="s">
        <v>9783</v>
      </c>
      <c r="AN1591" s="1236"/>
      <c r="AO1591" s="1108" t="s">
        <v>4720</v>
      </c>
      <c r="AP1591" s="1138" t="s">
        <v>4686</v>
      </c>
      <c r="AQ1591" s="1233" t="n">
        <v>94111</v>
      </c>
      <c r="AR1591" s="1237" t="s">
        <v>9782</v>
      </c>
      <c r="AS1591" s="1319"/>
      <c r="AT1591" s="1127"/>
      <c r="AU1591" s="1138"/>
      <c r="AV1591" s="1238"/>
      <c r="AW1591" s="1239"/>
      <c r="AX1591" s="1239"/>
      <c r="AY1591" s="1239"/>
      <c r="AZ1591" s="1239"/>
      <c r="BA1591" s="1239"/>
      <c r="BB1591" s="1239"/>
      <c r="BC1591" s="1239"/>
      <c r="BD1591" s="1239"/>
      <c r="BE1591" s="1239"/>
      <c r="BF1591" s="1239"/>
      <c r="BG1591" s="1239"/>
      <c r="BH1591" s="1239"/>
      <c r="BI1591" s="1239"/>
      <c r="BJ1591" s="1239"/>
      <c r="BK1591" s="1239"/>
      <c r="BL1591" s="1108"/>
      <c r="BM1591" s="1108"/>
      <c r="BN1591" s="1108"/>
      <c r="BO1591" s="1108"/>
      <c r="BP1591" s="1108"/>
      <c r="ALZ1591" s="0"/>
      <c r="AMA1591" s="0"/>
      <c r="AMB1591" s="0"/>
      <c r="AMC1591" s="0"/>
      <c r="AMD1591" s="0"/>
      <c r="AME1591" s="0"/>
      <c r="AMF1591" s="0"/>
      <c r="AMG1591" s="0"/>
      <c r="AMH1591" s="0"/>
      <c r="AMI1591" s="0"/>
      <c r="AMJ1591" s="0"/>
    </row>
    <row r="1592" s="439" customFormat="true" ht="14.1" hidden="false" customHeight="true" outlineLevel="0" collapsed="false">
      <c r="A1592" s="507" t="s">
        <v>3026</v>
      </c>
      <c r="B1592" s="412" t="s">
        <v>5977</v>
      </c>
      <c r="C1592" s="508" t="s">
        <v>4715</v>
      </c>
      <c r="D1592" s="120"/>
      <c r="E1592" s="120" t="s">
        <v>52</v>
      </c>
      <c r="F1592" s="463" t="s">
        <v>3025</v>
      </c>
      <c r="G1592" s="456" t="s">
        <v>14650</v>
      </c>
      <c r="H1592" s="427" t="n">
        <v>0.085</v>
      </c>
      <c r="I1592" s="427" t="n">
        <v>0.09</v>
      </c>
      <c r="J1592" s="428" t="s">
        <v>5681</v>
      </c>
      <c r="K1592" s="509" t="s">
        <v>14651</v>
      </c>
      <c r="L1592" s="412" t="s">
        <v>5681</v>
      </c>
      <c r="M1592" s="120" t="s">
        <v>4686</v>
      </c>
      <c r="N1592" s="457" t="n">
        <v>94949</v>
      </c>
      <c r="O1592" s="505" t="s">
        <v>14652</v>
      </c>
      <c r="P1592" s="544"/>
      <c r="Q1592" s="544" t="s">
        <v>14653</v>
      </c>
      <c r="R1592" s="459" t="s">
        <v>1477</v>
      </c>
      <c r="S1592" s="460"/>
      <c r="T1592" s="461" t="s">
        <v>14654</v>
      </c>
      <c r="U1592" s="459" t="s">
        <v>14655</v>
      </c>
      <c r="V1592" s="120" t="s">
        <v>14656</v>
      </c>
      <c r="W1592" s="120" t="s">
        <v>14657</v>
      </c>
      <c r="X1592" s="120" t="n">
        <v>1</v>
      </c>
      <c r="Y1592" s="120"/>
      <c r="Z1592" s="460" t="s">
        <v>14658</v>
      </c>
      <c r="AA1592" s="433" t="s">
        <v>4745</v>
      </c>
      <c r="AB1592" s="456"/>
      <c r="AC1592" s="594"/>
      <c r="AD1592" s="595"/>
      <c r="AE1592" s="595"/>
      <c r="AF1592" s="595"/>
      <c r="AG1592" s="595"/>
      <c r="AH1592" s="595"/>
      <c r="AI1592" s="595"/>
      <c r="AJ1592" s="596"/>
      <c r="AK1592" s="437" t="s">
        <v>5946</v>
      </c>
      <c r="AL1592" s="438" t="s">
        <v>7653</v>
      </c>
      <c r="AM1592" s="412" t="str">
        <f aca="false">PROPER(AN1592)</f>
        <v>225 Alameda Del Prado</v>
      </c>
      <c r="AN1592" s="462" t="s">
        <v>14659</v>
      </c>
      <c r="AO1592" s="412" t="s">
        <v>5681</v>
      </c>
      <c r="AP1592" s="120" t="s">
        <v>4686</v>
      </c>
      <c r="AQ1592" s="457" t="n">
        <v>94949</v>
      </c>
      <c r="AR1592" s="463" t="s">
        <v>3025</v>
      </c>
      <c r="AS1592" s="464"/>
      <c r="AT1592" s="465" t="n">
        <v>1413465</v>
      </c>
      <c r="AU1592" s="459" t="s">
        <v>14660</v>
      </c>
      <c r="AV1592" s="466" t="n">
        <v>5</v>
      </c>
      <c r="AW1592" s="467"/>
      <c r="AX1592" s="467"/>
      <c r="AY1592" s="467"/>
      <c r="AZ1592" s="467"/>
      <c r="BA1592" s="467"/>
      <c r="BB1592" s="467"/>
      <c r="BC1592" s="467"/>
      <c r="BD1592" s="467"/>
      <c r="BE1592" s="467"/>
      <c r="BF1592" s="467"/>
      <c r="BG1592" s="467"/>
      <c r="BH1592" s="467"/>
      <c r="BI1592" s="467"/>
      <c r="BJ1592" s="467"/>
      <c r="BK1592" s="467"/>
      <c r="BL1592" s="468"/>
      <c r="BM1592" s="468"/>
      <c r="BN1592" s="468"/>
      <c r="BO1592" s="412"/>
      <c r="BP1592" s="412"/>
      <c r="ALZ1592" s="0"/>
      <c r="AMA1592" s="0"/>
      <c r="AMB1592" s="0"/>
      <c r="AMC1592" s="0"/>
      <c r="AMD1592" s="0"/>
      <c r="AME1592" s="0"/>
      <c r="AMF1592" s="0"/>
      <c r="AMG1592" s="0"/>
      <c r="AMH1592" s="0"/>
      <c r="AMI1592" s="0"/>
      <c r="AMJ1592" s="0"/>
    </row>
    <row r="1593" s="439" customFormat="true" ht="14.1" hidden="false" customHeight="true" outlineLevel="0" collapsed="false">
      <c r="A1593" s="1370" t="s">
        <v>3103</v>
      </c>
      <c r="B1593" s="1108" t="s">
        <v>5977</v>
      </c>
      <c r="C1593" s="1337" t="s">
        <v>36</v>
      </c>
      <c r="D1593" s="1138"/>
      <c r="E1593" s="1139" t="s">
        <v>3102</v>
      </c>
      <c r="F1593" s="1237" t="s">
        <v>7812</v>
      </c>
      <c r="G1593" s="1232" t="s">
        <v>7813</v>
      </c>
      <c r="H1593" s="1112" t="n">
        <v>0.0975</v>
      </c>
      <c r="I1593" s="1112" t="n">
        <v>0.095</v>
      </c>
      <c r="J1593" s="1113" t="s">
        <v>7814</v>
      </c>
      <c r="K1593" s="1108" t="s">
        <v>7815</v>
      </c>
      <c r="L1593" s="1108" t="s">
        <v>5851</v>
      </c>
      <c r="M1593" s="1138" t="s">
        <v>4686</v>
      </c>
      <c r="N1593" s="1233" t="n">
        <v>94501</v>
      </c>
      <c r="O1593" s="1115" t="s">
        <v>7816</v>
      </c>
      <c r="P1593" s="1117"/>
      <c r="Q1593" s="1275" t="s">
        <v>7817</v>
      </c>
      <c r="R1593" s="1138" t="s">
        <v>7818</v>
      </c>
      <c r="S1593" s="1121"/>
      <c r="T1593" s="1137" t="s">
        <v>7819</v>
      </c>
      <c r="U1593" s="1138" t="s">
        <v>7820</v>
      </c>
      <c r="V1593" s="1139"/>
      <c r="W1593" s="1139"/>
      <c r="X1593" s="1139"/>
      <c r="Y1593" s="1139"/>
      <c r="Z1593" s="1121"/>
      <c r="AA1593" s="1121"/>
      <c r="AB1593" s="1235"/>
      <c r="AC1593" s="1245" t="s">
        <v>7625</v>
      </c>
      <c r="AD1593" s="1246" t="s">
        <v>7577</v>
      </c>
      <c r="AE1593" s="1246"/>
      <c r="AF1593" s="1246" t="s">
        <v>7579</v>
      </c>
      <c r="AG1593" s="1246"/>
      <c r="AH1593" s="1246"/>
      <c r="AI1593" s="1246"/>
      <c r="AJ1593" s="1247" t="s">
        <v>7581</v>
      </c>
      <c r="AK1593" s="1126" t="s">
        <v>5946</v>
      </c>
      <c r="AL1593" s="1127" t="s">
        <v>7653</v>
      </c>
      <c r="AM1593" s="1108" t="s">
        <v>7815</v>
      </c>
      <c r="AN1593" s="1236"/>
      <c r="AO1593" s="1108" t="s">
        <v>5851</v>
      </c>
      <c r="AP1593" s="1138" t="s">
        <v>4686</v>
      </c>
      <c r="AQ1593" s="1233" t="n">
        <v>94501</v>
      </c>
      <c r="AR1593" s="1237" t="s">
        <v>3101</v>
      </c>
      <c r="AS1593" s="1130"/>
      <c r="AT1593" s="1127"/>
      <c r="AU1593" s="1138"/>
      <c r="AV1593" s="1238" t="n">
        <v>1</v>
      </c>
      <c r="AW1593" s="1239" t="s">
        <v>6586</v>
      </c>
      <c r="AX1593" s="1239"/>
      <c r="AY1593" s="1239"/>
      <c r="AZ1593" s="1239"/>
      <c r="BA1593" s="1239"/>
      <c r="BB1593" s="1239"/>
      <c r="BC1593" s="1239" t="s">
        <v>6156</v>
      </c>
      <c r="BD1593" s="1239"/>
      <c r="BE1593" s="1239"/>
      <c r="BF1593" s="1239"/>
      <c r="BG1593" s="1239"/>
      <c r="BH1593" s="1239"/>
      <c r="BI1593" s="1239"/>
      <c r="BJ1593" s="1239"/>
      <c r="BK1593" s="1239"/>
      <c r="BL1593" s="1108"/>
      <c r="BM1593" s="1108"/>
      <c r="BN1593" s="1108"/>
      <c r="BO1593" s="1108"/>
      <c r="BP1593" s="1108"/>
      <c r="ALZ1593" s="0"/>
      <c r="AMA1593" s="0"/>
      <c r="AMB1593" s="0"/>
      <c r="AMC1593" s="0"/>
      <c r="AMD1593" s="0"/>
      <c r="AME1593" s="0"/>
      <c r="AMF1593" s="0"/>
      <c r="AMG1593" s="0"/>
      <c r="AMH1593" s="0"/>
      <c r="AMI1593" s="0"/>
      <c r="AMJ1593" s="0"/>
    </row>
    <row r="1594" s="439" customFormat="true" ht="14.1" hidden="false" customHeight="true" outlineLevel="0" collapsed="false">
      <c r="A1594" s="1367" t="s">
        <v>10454</v>
      </c>
      <c r="B1594" s="1147" t="s">
        <v>5977</v>
      </c>
      <c r="C1594" s="1354" t="s">
        <v>36</v>
      </c>
      <c r="D1594" s="1149"/>
      <c r="E1594" s="1150" t="s">
        <v>10455</v>
      </c>
      <c r="F1594" s="1167" t="s">
        <v>10456</v>
      </c>
      <c r="G1594" s="1151"/>
      <c r="H1594" s="1152" t="n">
        <v>0.0975</v>
      </c>
      <c r="I1594" s="1152"/>
      <c r="J1594" s="1153" t="s">
        <v>6404</v>
      </c>
      <c r="K1594" s="1147" t="s">
        <v>10457</v>
      </c>
      <c r="L1594" s="1147" t="s">
        <v>6404</v>
      </c>
      <c r="M1594" s="1149" t="s">
        <v>4686</v>
      </c>
      <c r="N1594" s="1154" t="n">
        <v>94564</v>
      </c>
      <c r="O1594" s="1155"/>
      <c r="P1594" s="1289"/>
      <c r="Q1594" s="1157"/>
      <c r="R1594" s="1149"/>
      <c r="S1594" s="1158"/>
      <c r="T1594" s="1159"/>
      <c r="U1594" s="1149"/>
      <c r="V1594" s="1150"/>
      <c r="W1594" s="1150"/>
      <c r="X1594" s="1150"/>
      <c r="Y1594" s="1150"/>
      <c r="Z1594" s="1158"/>
      <c r="AA1594" s="1158"/>
      <c r="AB1594" s="1160"/>
      <c r="AC1594" s="1161"/>
      <c r="AD1594" s="1162" t="s">
        <v>7855</v>
      </c>
      <c r="AE1594" s="1162"/>
      <c r="AF1594" s="1162" t="s">
        <v>7579</v>
      </c>
      <c r="AG1594" s="1162"/>
      <c r="AH1594" s="1162"/>
      <c r="AI1594" s="1162" t="s">
        <v>10458</v>
      </c>
      <c r="AJ1594" s="1163" t="s">
        <v>4716</v>
      </c>
      <c r="AK1594" s="1164" t="s">
        <v>5946</v>
      </c>
      <c r="AL1594" s="1165" t="s">
        <v>10459</v>
      </c>
      <c r="AM1594" s="1147" t="s">
        <v>10457</v>
      </c>
      <c r="AN1594" s="1166"/>
      <c r="AO1594" s="1147" t="s">
        <v>6404</v>
      </c>
      <c r="AP1594" s="1149" t="s">
        <v>4686</v>
      </c>
      <c r="AQ1594" s="1154" t="n">
        <v>94564</v>
      </c>
      <c r="AR1594" s="1167" t="s">
        <v>10456</v>
      </c>
      <c r="AS1594" s="1226"/>
      <c r="AT1594" s="1165"/>
      <c r="AU1594" s="1149"/>
      <c r="AV1594" s="1169"/>
      <c r="AW1594" s="1170"/>
      <c r="AX1594" s="1170"/>
      <c r="AY1594" s="1170"/>
      <c r="AZ1594" s="1170"/>
      <c r="BA1594" s="1170"/>
      <c r="BB1594" s="1170"/>
      <c r="BC1594" s="1170"/>
      <c r="BD1594" s="1170"/>
      <c r="BE1594" s="1170"/>
      <c r="BF1594" s="1170"/>
      <c r="BG1594" s="1170"/>
      <c r="BH1594" s="1170"/>
      <c r="BI1594" s="1170"/>
      <c r="BJ1594" s="1170"/>
      <c r="BK1594" s="1170"/>
      <c r="BL1594" s="1147"/>
      <c r="BM1594" s="1147"/>
      <c r="BN1594" s="1147"/>
      <c r="BO1594" s="1147"/>
      <c r="BP1594" s="1147"/>
      <c r="ALZ1594" s="0"/>
      <c r="AMA1594" s="0"/>
      <c r="AMB1594" s="0"/>
      <c r="AMC1594" s="0"/>
      <c r="AMD1594" s="0"/>
      <c r="AME1594" s="0"/>
      <c r="AMF1594" s="0"/>
      <c r="AMG1594" s="0"/>
      <c r="AMH1594" s="0"/>
      <c r="AMI1594" s="0"/>
      <c r="AMJ1594" s="0"/>
    </row>
    <row r="1595" s="439" customFormat="true" ht="14.1" hidden="false" customHeight="true" outlineLevel="0" collapsed="false">
      <c r="A1595" s="507" t="s">
        <v>3167</v>
      </c>
      <c r="B1595" s="412" t="s">
        <v>713</v>
      </c>
      <c r="C1595" s="563" t="s">
        <v>4715</v>
      </c>
      <c r="D1595" s="414" t="s">
        <v>7596</v>
      </c>
      <c r="E1595" s="425" t="s">
        <v>7507</v>
      </c>
      <c r="F1595" s="440" t="s">
        <v>3166</v>
      </c>
      <c r="G1595" s="426"/>
      <c r="H1595" s="427" t="n">
        <v>0.085</v>
      </c>
      <c r="I1595" s="427" t="n">
        <v>0.0875</v>
      </c>
      <c r="J1595" s="428" t="s">
        <v>5772</v>
      </c>
      <c r="K1595" s="412" t="s">
        <v>7508</v>
      </c>
      <c r="L1595" s="412" t="s">
        <v>4720</v>
      </c>
      <c r="M1595" s="414" t="s">
        <v>4686</v>
      </c>
      <c r="N1595" s="429" t="n">
        <v>94109</v>
      </c>
      <c r="O1595" s="458" t="s">
        <v>7509</v>
      </c>
      <c r="P1595" s="431"/>
      <c r="Q1595" s="432"/>
      <c r="R1595" s="414" t="s">
        <v>7510</v>
      </c>
      <c r="S1595" s="433" t="s">
        <v>7511</v>
      </c>
      <c r="T1595" s="434"/>
      <c r="U1595" s="414"/>
      <c r="V1595" s="425"/>
      <c r="W1595" s="425"/>
      <c r="X1595" s="425"/>
      <c r="Y1595" s="425"/>
      <c r="Z1595" s="433"/>
      <c r="AA1595" s="433"/>
      <c r="AB1595" s="435"/>
      <c r="AC1595" s="594"/>
      <c r="AD1595" s="595"/>
      <c r="AE1595" s="595"/>
      <c r="AF1595" s="595"/>
      <c r="AG1595" s="595"/>
      <c r="AH1595" s="595"/>
      <c r="AI1595" s="595"/>
      <c r="AJ1595" s="596"/>
      <c r="AK1595" s="437" t="s">
        <v>5946</v>
      </c>
      <c r="AL1595" s="438" t="s">
        <v>6103</v>
      </c>
      <c r="AM1595" s="412" t="s">
        <v>7508</v>
      </c>
      <c r="AO1595" s="412" t="s">
        <v>4720</v>
      </c>
      <c r="AP1595" s="414" t="s">
        <v>4686</v>
      </c>
      <c r="AQ1595" s="429" t="n">
        <v>94109</v>
      </c>
      <c r="AR1595" s="440" t="s">
        <v>3166</v>
      </c>
      <c r="AS1595" s="536"/>
      <c r="AT1595" s="438"/>
      <c r="AU1595" s="414"/>
      <c r="AV1595" s="442"/>
      <c r="AW1595" s="443"/>
      <c r="AX1595" s="443"/>
      <c r="AY1595" s="443"/>
      <c r="AZ1595" s="443"/>
      <c r="BA1595" s="443"/>
      <c r="BB1595" s="443"/>
      <c r="BC1595" s="443"/>
      <c r="BD1595" s="443"/>
      <c r="BE1595" s="443"/>
      <c r="BF1595" s="443"/>
      <c r="BG1595" s="443"/>
      <c r="BH1595" s="443"/>
      <c r="BI1595" s="443"/>
      <c r="BJ1595" s="443"/>
      <c r="BK1595" s="443"/>
      <c r="BL1595" s="412"/>
      <c r="BM1595" s="412"/>
      <c r="BN1595" s="412"/>
      <c r="BO1595" s="412"/>
      <c r="BP1595" s="412"/>
      <c r="ALZ1595" s="0"/>
      <c r="AMA1595" s="0"/>
      <c r="AMB1595" s="0"/>
      <c r="AMC1595" s="0"/>
      <c r="AMD1595" s="0"/>
      <c r="AME1595" s="0"/>
      <c r="AMF1595" s="0"/>
      <c r="AMG1595" s="0"/>
      <c r="AMH1595" s="0"/>
      <c r="AMI1595" s="0"/>
      <c r="AMJ1595" s="0"/>
    </row>
    <row r="1596" s="462" customFormat="true" ht="14.1" hidden="false" customHeight="true" outlineLevel="0" collapsed="false">
      <c r="A1596" s="1367" t="s">
        <v>8377</v>
      </c>
      <c r="B1596" s="1147" t="s">
        <v>5977</v>
      </c>
      <c r="C1596" s="1333" t="s">
        <v>36</v>
      </c>
      <c r="D1596" s="1201"/>
      <c r="E1596" s="1201" t="s">
        <v>4223</v>
      </c>
      <c r="F1596" s="1172" t="s">
        <v>8378</v>
      </c>
      <c r="G1596" s="1202"/>
      <c r="H1596" s="1152" t="n">
        <v>0.0925</v>
      </c>
      <c r="I1596" s="1152"/>
      <c r="J1596" s="1153" t="s">
        <v>6018</v>
      </c>
      <c r="K1596" s="1147" t="s">
        <v>8379</v>
      </c>
      <c r="L1596" s="1147" t="s">
        <v>8380</v>
      </c>
      <c r="M1596" s="1201" t="s">
        <v>4686</v>
      </c>
      <c r="N1596" s="1203" t="n">
        <v>95019</v>
      </c>
      <c r="O1596" s="1155"/>
      <c r="P1596" s="1282"/>
      <c r="Q1596" s="1156"/>
      <c r="R1596" s="1204"/>
      <c r="S1596" s="1205"/>
      <c r="T1596" s="1206"/>
      <c r="U1596" s="1204"/>
      <c r="V1596" s="1201"/>
      <c r="W1596" s="1201"/>
      <c r="X1596" s="1201"/>
      <c r="Y1596" s="1201"/>
      <c r="Z1596" s="1205"/>
      <c r="AA1596" s="1158"/>
      <c r="AB1596" s="1202"/>
      <c r="AC1596" s="1222" t="s">
        <v>8381</v>
      </c>
      <c r="AD1596" s="1223" t="s">
        <v>7855</v>
      </c>
      <c r="AE1596" s="1222" t="s">
        <v>7548</v>
      </c>
      <c r="AF1596" s="1222" t="s">
        <v>8110</v>
      </c>
      <c r="AG1596" s="1222"/>
      <c r="AH1596" s="1222"/>
      <c r="AI1596" s="1222"/>
      <c r="AJ1596" s="1224" t="s">
        <v>4716</v>
      </c>
      <c r="AK1596" s="1164" t="s">
        <v>5946</v>
      </c>
      <c r="AL1596" s="1165" t="s">
        <v>6460</v>
      </c>
      <c r="AM1596" s="1147" t="s">
        <v>8379</v>
      </c>
      <c r="AN1596" s="1209"/>
      <c r="AO1596" s="1147" t="s">
        <v>8380</v>
      </c>
      <c r="AP1596" s="1201" t="s">
        <v>4686</v>
      </c>
      <c r="AQ1596" s="1203" t="n">
        <v>95019</v>
      </c>
      <c r="AR1596" s="1172" t="s">
        <v>8382</v>
      </c>
      <c r="AS1596" s="1373"/>
      <c r="AT1596" s="1210"/>
      <c r="AU1596" s="1204"/>
      <c r="AV1596" s="1211"/>
      <c r="AW1596" s="1212"/>
      <c r="AX1596" s="1212"/>
      <c r="AY1596" s="1212"/>
      <c r="AZ1596" s="1212"/>
      <c r="BA1596" s="1212"/>
      <c r="BB1596" s="1212"/>
      <c r="BC1596" s="1212"/>
      <c r="BD1596" s="1212"/>
      <c r="BE1596" s="1212"/>
      <c r="BF1596" s="1212"/>
      <c r="BG1596" s="1212"/>
      <c r="BH1596" s="1212"/>
      <c r="BI1596" s="1212"/>
      <c r="BJ1596" s="1212"/>
      <c r="BK1596" s="1212"/>
      <c r="BL1596" s="1213"/>
      <c r="BM1596" s="1213"/>
      <c r="BN1596" s="1213"/>
      <c r="BO1596" s="1147"/>
      <c r="BP1596" s="1147"/>
      <c r="ALZ1596" s="0"/>
      <c r="AMA1596" s="0"/>
      <c r="AMB1596" s="0"/>
      <c r="AMC1596" s="0"/>
      <c r="AMD1596" s="0"/>
      <c r="AME1596" s="0"/>
      <c r="AMF1596" s="0"/>
      <c r="AMG1596" s="0"/>
      <c r="AMH1596" s="0"/>
      <c r="AMI1596" s="0"/>
      <c r="AMJ1596" s="0"/>
    </row>
    <row r="1597" s="462" customFormat="true" ht="14.1" hidden="false" customHeight="true" outlineLevel="0" collapsed="false">
      <c r="A1597" s="1367" t="s">
        <v>10749</v>
      </c>
      <c r="B1597" s="1147" t="s">
        <v>4682</v>
      </c>
      <c r="C1597" s="1333" t="s">
        <v>5959</v>
      </c>
      <c r="D1597" s="1201" t="s">
        <v>6612</v>
      </c>
      <c r="E1597" s="1201" t="s">
        <v>10750</v>
      </c>
      <c r="F1597" s="1172" t="s">
        <v>10751</v>
      </c>
      <c r="G1597" s="1202" t="s">
        <v>10752</v>
      </c>
      <c r="H1597" s="1152" t="n">
        <v>0.0825</v>
      </c>
      <c r="I1597" s="1152" t="n">
        <v>0.085</v>
      </c>
      <c r="J1597" s="1153" t="s">
        <v>7552</v>
      </c>
      <c r="K1597" s="1147" t="s">
        <v>10753</v>
      </c>
      <c r="L1597" s="1147" t="s">
        <v>5860</v>
      </c>
      <c r="M1597" s="1201" t="s">
        <v>4686</v>
      </c>
      <c r="N1597" s="1203" t="n">
        <v>94941</v>
      </c>
      <c r="O1597" s="1218" t="s">
        <v>10754</v>
      </c>
      <c r="P1597" s="1156"/>
      <c r="Q1597" s="1282"/>
      <c r="R1597" s="1204" t="s">
        <v>10755</v>
      </c>
      <c r="S1597" s="1205" t="s">
        <v>10756</v>
      </c>
      <c r="T1597" s="1206" t="s">
        <v>10757</v>
      </c>
      <c r="U1597" s="1204" t="s">
        <v>10758</v>
      </c>
      <c r="V1597" s="1201"/>
      <c r="W1597" s="1201"/>
      <c r="X1597" s="1201"/>
      <c r="Y1597" s="1201"/>
      <c r="Z1597" s="1205" t="s">
        <v>6006</v>
      </c>
      <c r="AA1597" s="1158" t="s">
        <v>4745</v>
      </c>
      <c r="AB1597" s="1202"/>
      <c r="AC1597" s="1161" t="s">
        <v>8019</v>
      </c>
      <c r="AD1597" s="1162" t="s">
        <v>7686</v>
      </c>
      <c r="AE1597" s="1162"/>
      <c r="AF1597" s="1162"/>
      <c r="AG1597" s="1162"/>
      <c r="AH1597" s="1162"/>
      <c r="AI1597" s="1162"/>
      <c r="AJ1597" s="1163" t="s">
        <v>4716</v>
      </c>
      <c r="AK1597" s="1164" t="s">
        <v>5946</v>
      </c>
      <c r="AL1597" s="1165" t="s">
        <v>7179</v>
      </c>
      <c r="AM1597" s="1147" t="str">
        <f aca="false">PROPER(AN1597)</f>
        <v>802 Strawberry Village</v>
      </c>
      <c r="AN1597" s="1209" t="s">
        <v>10759</v>
      </c>
      <c r="AO1597" s="1147" t="s">
        <v>5860</v>
      </c>
      <c r="AP1597" s="1201" t="s">
        <v>4686</v>
      </c>
      <c r="AQ1597" s="1203" t="n">
        <v>94941</v>
      </c>
      <c r="AR1597" s="1172" t="s">
        <v>10751</v>
      </c>
      <c r="AS1597" s="1373"/>
      <c r="AT1597" s="1210"/>
      <c r="AU1597" s="1204"/>
      <c r="AV1597" s="1211" t="n">
        <v>2</v>
      </c>
      <c r="AW1597" s="1212"/>
      <c r="AX1597" s="1212"/>
      <c r="AY1597" s="1212"/>
      <c r="AZ1597" s="1212"/>
      <c r="BA1597" s="1212"/>
      <c r="BB1597" s="1212"/>
      <c r="BC1597" s="1212"/>
      <c r="BD1597" s="1212"/>
      <c r="BE1597" s="1212"/>
      <c r="BF1597" s="1212"/>
      <c r="BG1597" s="1212"/>
      <c r="BH1597" s="1212"/>
      <c r="BI1597" s="1212"/>
      <c r="BJ1597" s="1212"/>
      <c r="BK1597" s="1212"/>
      <c r="BL1597" s="1213"/>
      <c r="BM1597" s="1213"/>
      <c r="BN1597" s="1213"/>
      <c r="BO1597" s="1147"/>
      <c r="BP1597" s="1147"/>
      <c r="ALZ1597" s="0"/>
      <c r="AMA1597" s="0"/>
      <c r="AMB1597" s="0"/>
      <c r="AMC1597" s="0"/>
      <c r="AMD1597" s="0"/>
      <c r="AME1597" s="0"/>
      <c r="AMF1597" s="0"/>
      <c r="AMG1597" s="0"/>
      <c r="AMH1597" s="0"/>
      <c r="AMI1597" s="0"/>
      <c r="AMJ1597" s="0"/>
    </row>
    <row r="1598" s="439" customFormat="true" ht="14.1" hidden="false" customHeight="true" outlineLevel="0" collapsed="false">
      <c r="A1598" s="507" t="s">
        <v>3344</v>
      </c>
      <c r="B1598" s="412" t="s">
        <v>713</v>
      </c>
      <c r="C1598" s="508" t="s">
        <v>36</v>
      </c>
      <c r="D1598" s="120" t="s">
        <v>7654</v>
      </c>
      <c r="E1598" s="120" t="s">
        <v>3343</v>
      </c>
      <c r="F1598" s="463" t="s">
        <v>3342</v>
      </c>
      <c r="G1598" s="456" t="s">
        <v>12950</v>
      </c>
      <c r="H1598" s="427" t="n">
        <v>0.085</v>
      </c>
      <c r="I1598" s="427" t="n">
        <v>0.0875</v>
      </c>
      <c r="J1598" s="428" t="s">
        <v>5772</v>
      </c>
      <c r="K1598" s="412" t="s">
        <v>12951</v>
      </c>
      <c r="L1598" s="412" t="s">
        <v>4720</v>
      </c>
      <c r="M1598" s="120" t="s">
        <v>4686</v>
      </c>
      <c r="N1598" s="457" t="n">
        <v>94102</v>
      </c>
      <c r="O1598" s="505"/>
      <c r="P1598" s="431"/>
      <c r="Q1598" s="506"/>
      <c r="R1598" s="459" t="s">
        <v>9885</v>
      </c>
      <c r="S1598" s="460" t="s">
        <v>12952</v>
      </c>
      <c r="T1598" s="461"/>
      <c r="U1598" s="459" t="s">
        <v>12953</v>
      </c>
      <c r="V1598" s="120"/>
      <c r="W1598" s="120"/>
      <c r="X1598" s="120"/>
      <c r="Y1598" s="120"/>
      <c r="Z1598" s="460" t="s">
        <v>6006</v>
      </c>
      <c r="AA1598" s="433" t="s">
        <v>4745</v>
      </c>
      <c r="AB1598" s="456"/>
      <c r="AC1598" s="641"/>
      <c r="AD1598" s="642"/>
      <c r="AE1598" s="641"/>
      <c r="AF1598" s="641"/>
      <c r="AG1598" s="641"/>
      <c r="AH1598" s="641"/>
      <c r="AI1598" s="641"/>
      <c r="AJ1598" s="643"/>
      <c r="AK1598" s="437" t="s">
        <v>5946</v>
      </c>
      <c r="AL1598" s="438" t="s">
        <v>6685</v>
      </c>
      <c r="AM1598" s="412" t="str">
        <f aca="false">PROPER(AN1598)</f>
        <v>498 O'Farrel Street</v>
      </c>
      <c r="AN1598" s="462" t="s">
        <v>12954</v>
      </c>
      <c r="AO1598" s="412" t="s">
        <v>4720</v>
      </c>
      <c r="AP1598" s="120" t="s">
        <v>4686</v>
      </c>
      <c r="AQ1598" s="457" t="n">
        <v>94102</v>
      </c>
      <c r="AR1598" s="463" t="s">
        <v>3342</v>
      </c>
      <c r="AS1598" s="500"/>
      <c r="AT1598" s="465"/>
      <c r="AU1598" s="459"/>
      <c r="AV1598" s="466" t="n">
        <v>1</v>
      </c>
      <c r="AW1598" s="467"/>
      <c r="AX1598" s="467"/>
      <c r="AY1598" s="467"/>
      <c r="AZ1598" s="467"/>
      <c r="BA1598" s="467"/>
      <c r="BB1598" s="467"/>
      <c r="BC1598" s="467"/>
      <c r="BD1598" s="467"/>
      <c r="BE1598" s="467"/>
      <c r="BF1598" s="467"/>
      <c r="BG1598" s="467"/>
      <c r="BH1598" s="467"/>
      <c r="BI1598" s="467"/>
      <c r="BJ1598" s="467"/>
      <c r="BK1598" s="467"/>
      <c r="BL1598" s="468"/>
      <c r="BM1598" s="468"/>
      <c r="BN1598" s="468"/>
      <c r="BO1598" s="412"/>
      <c r="BP1598" s="412"/>
      <c r="ALZ1598" s="0"/>
      <c r="AMA1598" s="0"/>
      <c r="AMB1598" s="0"/>
      <c r="AMC1598" s="0"/>
      <c r="AMD1598" s="0"/>
      <c r="AME1598" s="0"/>
      <c r="AMF1598" s="0"/>
      <c r="AMG1598" s="0"/>
      <c r="AMH1598" s="0"/>
      <c r="AMI1598" s="0"/>
      <c r="AMJ1598" s="0"/>
    </row>
    <row r="1599" s="439" customFormat="true" ht="14.1" hidden="false" customHeight="true" outlineLevel="0" collapsed="false">
      <c r="A1599" s="507" t="s">
        <v>7512</v>
      </c>
      <c r="B1599" s="412" t="s">
        <v>4682</v>
      </c>
      <c r="C1599" s="508" t="s">
        <v>5309</v>
      </c>
      <c r="D1599" s="470"/>
      <c r="E1599" s="120" t="s">
        <v>7513</v>
      </c>
      <c r="F1599" s="463" t="s">
        <v>7514</v>
      </c>
      <c r="G1599" s="456"/>
      <c r="H1599" s="427" t="n">
        <v>0.1025</v>
      </c>
      <c r="I1599" s="427"/>
      <c r="J1599" s="428" t="s">
        <v>5963</v>
      </c>
      <c r="K1599" s="412" t="s">
        <v>7515</v>
      </c>
      <c r="L1599" s="412" t="s">
        <v>5849</v>
      </c>
      <c r="M1599" s="120" t="s">
        <v>4686</v>
      </c>
      <c r="N1599" s="457" t="n">
        <v>94530</v>
      </c>
      <c r="O1599" s="458"/>
      <c r="P1599" s="431"/>
      <c r="Q1599" s="431"/>
      <c r="R1599" s="459"/>
      <c r="S1599" s="460"/>
      <c r="T1599" s="461"/>
      <c r="U1599" s="459"/>
      <c r="V1599" s="120"/>
      <c r="W1599" s="120"/>
      <c r="X1599" s="120"/>
      <c r="Y1599" s="120"/>
      <c r="Z1599" s="460"/>
      <c r="AA1599" s="433"/>
      <c r="AB1599" s="456"/>
      <c r="AC1599" s="594"/>
      <c r="AD1599" s="595"/>
      <c r="AE1599" s="595"/>
      <c r="AF1599" s="595"/>
      <c r="AG1599" s="595"/>
      <c r="AH1599" s="595"/>
      <c r="AI1599" s="595"/>
      <c r="AJ1599" s="596"/>
      <c r="AK1599" s="437"/>
      <c r="AL1599" s="438"/>
      <c r="AM1599" s="412" t="s">
        <v>7515</v>
      </c>
      <c r="AN1599" s="462"/>
      <c r="AO1599" s="412" t="s">
        <v>5849</v>
      </c>
      <c r="AP1599" s="120" t="s">
        <v>4686</v>
      </c>
      <c r="AQ1599" s="457" t="n">
        <v>94530</v>
      </c>
      <c r="AR1599" s="463" t="s">
        <v>7514</v>
      </c>
      <c r="AS1599" s="441"/>
      <c r="AT1599" s="465"/>
      <c r="AU1599" s="459"/>
      <c r="AV1599" s="466"/>
      <c r="AW1599" s="467"/>
      <c r="AX1599" s="467"/>
      <c r="AY1599" s="467"/>
      <c r="AZ1599" s="467"/>
      <c r="BA1599" s="467"/>
      <c r="BB1599" s="467"/>
      <c r="BC1599" s="467"/>
      <c r="BD1599" s="467"/>
      <c r="BE1599" s="467"/>
      <c r="BF1599" s="467"/>
      <c r="BG1599" s="467"/>
      <c r="BH1599" s="467"/>
      <c r="BI1599" s="467"/>
      <c r="BJ1599" s="467"/>
      <c r="BK1599" s="467"/>
      <c r="BL1599" s="468"/>
      <c r="BM1599" s="468"/>
      <c r="BN1599" s="468"/>
      <c r="BO1599" s="412"/>
      <c r="BP1599" s="412"/>
      <c r="ALZ1599" s="0"/>
      <c r="AMA1599" s="0"/>
      <c r="AMB1599" s="0"/>
      <c r="AMC1599" s="0"/>
      <c r="AMD1599" s="0"/>
      <c r="AME1599" s="0"/>
      <c r="AMF1599" s="0"/>
      <c r="AMG1599" s="0"/>
      <c r="AMH1599" s="0"/>
      <c r="AMI1599" s="0"/>
      <c r="AMJ1599" s="0"/>
    </row>
    <row r="1600" s="439" customFormat="true" ht="14.1" hidden="false" customHeight="true" outlineLevel="0" collapsed="false">
      <c r="A1600" s="507" t="s">
        <v>3380</v>
      </c>
      <c r="B1600" s="412" t="s">
        <v>713</v>
      </c>
      <c r="C1600" s="563" t="s">
        <v>36</v>
      </c>
      <c r="D1600" s="414" t="s">
        <v>12955</v>
      </c>
      <c r="E1600" s="425" t="s">
        <v>657</v>
      </c>
      <c r="F1600" s="440" t="s">
        <v>3379</v>
      </c>
      <c r="G1600" s="426"/>
      <c r="H1600" s="427" t="n">
        <v>0.085</v>
      </c>
      <c r="I1600" s="427" t="n">
        <v>0.0875</v>
      </c>
      <c r="J1600" s="428" t="s">
        <v>5772</v>
      </c>
      <c r="K1600" s="412" t="s">
        <v>12956</v>
      </c>
      <c r="L1600" s="412" t="s">
        <v>4720</v>
      </c>
      <c r="M1600" s="414" t="s">
        <v>4686</v>
      </c>
      <c r="N1600" s="429" t="n">
        <v>94103</v>
      </c>
      <c r="O1600" s="430"/>
      <c r="P1600" s="544"/>
      <c r="Q1600" s="432"/>
      <c r="R1600" s="414"/>
      <c r="S1600" s="433"/>
      <c r="T1600" s="434"/>
      <c r="U1600" s="414"/>
      <c r="V1600" s="425"/>
      <c r="W1600" s="425"/>
      <c r="X1600" s="425"/>
      <c r="Y1600" s="425"/>
      <c r="Z1600" s="433" t="s">
        <v>12957</v>
      </c>
      <c r="AA1600" s="433" t="s">
        <v>4745</v>
      </c>
      <c r="AB1600" s="435"/>
      <c r="AC1600" s="594"/>
      <c r="AD1600" s="595"/>
      <c r="AE1600" s="595"/>
      <c r="AF1600" s="595"/>
      <c r="AG1600" s="595"/>
      <c r="AH1600" s="595"/>
      <c r="AI1600" s="595"/>
      <c r="AJ1600" s="596"/>
      <c r="AK1600" s="437" t="s">
        <v>5946</v>
      </c>
      <c r="AL1600" s="438" t="s">
        <v>6685</v>
      </c>
      <c r="AM1600" s="412" t="str">
        <f aca="false">PROPER(AN1600)</f>
        <v>201 Sixth Street</v>
      </c>
      <c r="AN1600" s="439" t="s">
        <v>12958</v>
      </c>
      <c r="AO1600" s="412" t="s">
        <v>4720</v>
      </c>
      <c r="AP1600" s="414" t="s">
        <v>4686</v>
      </c>
      <c r="AQ1600" s="429" t="n">
        <v>94103</v>
      </c>
      <c r="AR1600" s="440" t="s">
        <v>3379</v>
      </c>
      <c r="AS1600" s="540"/>
      <c r="AT1600" s="438"/>
      <c r="AU1600" s="414"/>
      <c r="AV1600" s="442" t="n">
        <v>1</v>
      </c>
      <c r="AW1600" s="443"/>
      <c r="AX1600" s="443"/>
      <c r="AY1600" s="443"/>
      <c r="AZ1600" s="443"/>
      <c r="BA1600" s="443"/>
      <c r="BB1600" s="443"/>
      <c r="BC1600" s="443"/>
      <c r="BD1600" s="443"/>
      <c r="BE1600" s="443"/>
      <c r="BF1600" s="443"/>
      <c r="BG1600" s="443"/>
      <c r="BH1600" s="443"/>
      <c r="BI1600" s="443"/>
      <c r="BJ1600" s="443"/>
      <c r="BK1600" s="443"/>
      <c r="BL1600" s="412"/>
      <c r="BM1600" s="412"/>
      <c r="BN1600" s="412"/>
      <c r="BO1600" s="412"/>
      <c r="BP1600" s="412"/>
      <c r="ALZ1600" s="0"/>
      <c r="AMA1600" s="0"/>
      <c r="AMB1600" s="0"/>
      <c r="AMC1600" s="0"/>
      <c r="AMD1600" s="0"/>
      <c r="AME1600" s="0"/>
      <c r="AMF1600" s="0"/>
      <c r="AMG1600" s="0"/>
      <c r="AMH1600" s="0"/>
      <c r="AMI1600" s="0"/>
      <c r="AMJ1600" s="0"/>
    </row>
    <row r="1601" s="439" customFormat="true" ht="14.1" hidden="false" customHeight="true" outlineLevel="0" collapsed="false">
      <c r="A1601" s="507" t="s">
        <v>2910</v>
      </c>
      <c r="B1601" s="412"/>
      <c r="C1601" s="563" t="s">
        <v>36</v>
      </c>
      <c r="D1601" s="414"/>
      <c r="E1601" s="425" t="s">
        <v>8222</v>
      </c>
      <c r="F1601" s="440" t="s">
        <v>8223</v>
      </c>
      <c r="G1601" s="426" t="s">
        <v>8224</v>
      </c>
      <c r="H1601" s="427" t="n">
        <v>0.0775</v>
      </c>
      <c r="I1601" s="427" t="n">
        <v>0.08</v>
      </c>
      <c r="J1601" s="428" t="s">
        <v>8225</v>
      </c>
      <c r="K1601" s="412" t="s">
        <v>8226</v>
      </c>
      <c r="L1601" s="412" t="s">
        <v>8227</v>
      </c>
      <c r="M1601" s="414" t="s">
        <v>4686</v>
      </c>
      <c r="N1601" s="429" t="n">
        <v>93420</v>
      </c>
      <c r="O1601" s="458"/>
      <c r="P1601" s="544"/>
      <c r="Q1601" s="432"/>
      <c r="R1601" s="414"/>
      <c r="S1601" s="433"/>
      <c r="T1601" s="425"/>
      <c r="U1601" s="433"/>
      <c r="V1601" s="751" t="s">
        <v>8228</v>
      </c>
      <c r="W1601" s="414" t="s">
        <v>8229</v>
      </c>
      <c r="X1601" s="425" t="s">
        <v>8230</v>
      </c>
      <c r="Y1601" s="425" t="s">
        <v>8231</v>
      </c>
      <c r="Z1601" s="433"/>
      <c r="AA1601" s="433"/>
      <c r="AB1601" s="435"/>
      <c r="AC1601" s="594"/>
      <c r="AD1601" s="595"/>
      <c r="AE1601" s="595"/>
      <c r="AF1601" s="595"/>
      <c r="AG1601" s="595"/>
      <c r="AH1601" s="595"/>
      <c r="AI1601" s="595"/>
      <c r="AJ1601" s="596"/>
      <c r="AK1601" s="437" t="s">
        <v>5946</v>
      </c>
      <c r="AL1601" s="438" t="s">
        <v>6685</v>
      </c>
      <c r="AM1601" s="412" t="s">
        <v>8232</v>
      </c>
      <c r="AO1601" s="412" t="s">
        <v>8233</v>
      </c>
      <c r="AP1601" s="414" t="s">
        <v>4686</v>
      </c>
      <c r="AQ1601" s="429" t="n">
        <v>93401</v>
      </c>
      <c r="AR1601" s="440" t="s">
        <v>8223</v>
      </c>
      <c r="AS1601" s="536"/>
      <c r="AT1601" s="438"/>
      <c r="AU1601" s="414"/>
      <c r="AV1601" s="442"/>
      <c r="AW1601" s="443"/>
      <c r="AX1601" s="443"/>
      <c r="AY1601" s="443"/>
      <c r="AZ1601" s="443"/>
      <c r="BA1601" s="443"/>
      <c r="BB1601" s="443"/>
      <c r="BC1601" s="443"/>
      <c r="BD1601" s="443"/>
      <c r="BE1601" s="443"/>
      <c r="BF1601" s="443"/>
      <c r="BG1601" s="443"/>
      <c r="BH1601" s="443"/>
      <c r="BI1601" s="443"/>
      <c r="BJ1601" s="443"/>
      <c r="BK1601" s="443"/>
      <c r="BL1601" s="412"/>
      <c r="BM1601" s="412"/>
      <c r="BN1601" s="412"/>
      <c r="BO1601" s="412"/>
      <c r="BP1601" s="412"/>
      <c r="ALZ1601" s="0"/>
      <c r="AMA1601" s="0"/>
      <c r="AMB1601" s="0"/>
      <c r="AMC1601" s="0"/>
      <c r="AMD1601" s="0"/>
      <c r="AME1601" s="0"/>
      <c r="AMF1601" s="0"/>
      <c r="AMG1601" s="0"/>
      <c r="AMH1601" s="0"/>
      <c r="AMI1601" s="0"/>
      <c r="AMJ1601" s="0"/>
    </row>
    <row r="1602" s="439" customFormat="true" ht="14.1" hidden="false" customHeight="true" outlineLevel="0" collapsed="false">
      <c r="A1602" s="507" t="s">
        <v>2254</v>
      </c>
      <c r="B1602" s="412"/>
      <c r="C1602" s="563" t="s">
        <v>36</v>
      </c>
      <c r="D1602" s="414"/>
      <c r="E1602" s="425" t="s">
        <v>8222</v>
      </c>
      <c r="F1602" s="440" t="s">
        <v>2252</v>
      </c>
      <c r="G1602" s="426" t="s">
        <v>8224</v>
      </c>
      <c r="H1602" s="427" t="n">
        <v>0.0775</v>
      </c>
      <c r="I1602" s="427" t="n">
        <v>0.075</v>
      </c>
      <c r="J1602" s="428" t="s">
        <v>8225</v>
      </c>
      <c r="K1602" s="412" t="s">
        <v>8234</v>
      </c>
      <c r="L1602" s="412" t="s">
        <v>8235</v>
      </c>
      <c r="M1602" s="414" t="s">
        <v>4686</v>
      </c>
      <c r="N1602" s="429" t="n">
        <v>93422</v>
      </c>
      <c r="O1602" s="458"/>
      <c r="P1602" s="544"/>
      <c r="Q1602" s="432"/>
      <c r="R1602" s="414"/>
      <c r="S1602" s="433"/>
      <c r="T1602" s="425"/>
      <c r="U1602" s="433"/>
      <c r="V1602" s="751" t="s">
        <v>8228</v>
      </c>
      <c r="W1602" s="414" t="s">
        <v>8229</v>
      </c>
      <c r="X1602" s="425" t="s">
        <v>8230</v>
      </c>
      <c r="Y1602" s="425" t="s">
        <v>8231</v>
      </c>
      <c r="Z1602" s="433"/>
      <c r="AA1602" s="433"/>
      <c r="AB1602" s="435"/>
      <c r="AC1602" s="594"/>
      <c r="AD1602" s="595"/>
      <c r="AE1602" s="595"/>
      <c r="AF1602" s="595"/>
      <c r="AG1602" s="595"/>
      <c r="AH1602" s="595"/>
      <c r="AI1602" s="595"/>
      <c r="AJ1602" s="596"/>
      <c r="AK1602" s="437" t="s">
        <v>5946</v>
      </c>
      <c r="AL1602" s="1375" t="s">
        <v>6685</v>
      </c>
      <c r="AM1602" s="412" t="s">
        <v>8232</v>
      </c>
      <c r="AO1602" s="412" t="s">
        <v>8233</v>
      </c>
      <c r="AP1602" s="414" t="s">
        <v>4686</v>
      </c>
      <c r="AQ1602" s="429" t="n">
        <v>93401</v>
      </c>
      <c r="AR1602" s="440" t="s">
        <v>2252</v>
      </c>
      <c r="AS1602" s="464"/>
      <c r="AT1602" s="438"/>
      <c r="AU1602" s="414"/>
      <c r="AV1602" s="442"/>
      <c r="AW1602" s="443"/>
      <c r="AX1602" s="443"/>
      <c r="AY1602" s="443"/>
      <c r="AZ1602" s="443"/>
      <c r="BA1602" s="443"/>
      <c r="BB1602" s="443"/>
      <c r="BC1602" s="443"/>
      <c r="BD1602" s="443"/>
      <c r="BE1602" s="443"/>
      <c r="BF1602" s="443"/>
      <c r="BG1602" s="443"/>
      <c r="BH1602" s="443"/>
      <c r="BI1602" s="443"/>
      <c r="BJ1602" s="443"/>
      <c r="BK1602" s="443"/>
      <c r="BL1602" s="412"/>
      <c r="BM1602" s="412"/>
      <c r="BN1602" s="412"/>
      <c r="BO1602" s="412"/>
      <c r="BP1602" s="412"/>
      <c r="ALZ1602" s="0"/>
      <c r="AMA1602" s="0"/>
      <c r="AMB1602" s="0"/>
      <c r="AMC1602" s="0"/>
      <c r="AMD1602" s="0"/>
      <c r="AME1602" s="0"/>
      <c r="AMF1602" s="0"/>
      <c r="AMG1602" s="0"/>
      <c r="AMH1602" s="0"/>
      <c r="AMI1602" s="0"/>
      <c r="AMJ1602" s="0"/>
    </row>
    <row r="1603" s="439" customFormat="true" ht="14.1" hidden="false" customHeight="true" outlineLevel="0" collapsed="false">
      <c r="A1603" s="507" t="s">
        <v>1837</v>
      </c>
      <c r="B1603" s="412"/>
      <c r="C1603" s="563" t="s">
        <v>36</v>
      </c>
      <c r="D1603" s="414"/>
      <c r="E1603" s="425" t="s">
        <v>8222</v>
      </c>
      <c r="F1603" s="440" t="s">
        <v>4070</v>
      </c>
      <c r="G1603" s="426" t="s">
        <v>8224</v>
      </c>
      <c r="H1603" s="427" t="n">
        <v>0.0875</v>
      </c>
      <c r="I1603" s="427" t="n">
        <v>0.08</v>
      </c>
      <c r="J1603" s="428" t="s">
        <v>8225</v>
      </c>
      <c r="K1603" s="412" t="s">
        <v>8236</v>
      </c>
      <c r="L1603" s="412" t="s">
        <v>8233</v>
      </c>
      <c r="M1603" s="414" t="s">
        <v>4686</v>
      </c>
      <c r="N1603" s="429" t="n">
        <v>93407</v>
      </c>
      <c r="O1603" s="458"/>
      <c r="P1603" s="544"/>
      <c r="Q1603" s="432"/>
      <c r="R1603" s="414"/>
      <c r="S1603" s="433"/>
      <c r="T1603" s="425"/>
      <c r="U1603" s="433"/>
      <c r="V1603" s="751" t="s">
        <v>8228</v>
      </c>
      <c r="W1603" s="414" t="s">
        <v>8229</v>
      </c>
      <c r="X1603" s="425" t="s">
        <v>8230</v>
      </c>
      <c r="Y1603" s="414" t="s">
        <v>8229</v>
      </c>
      <c r="Z1603" s="425"/>
      <c r="AA1603" s="425"/>
      <c r="AB1603" s="435"/>
      <c r="AC1603" s="594"/>
      <c r="AD1603" s="595"/>
      <c r="AE1603" s="595"/>
      <c r="AF1603" s="595"/>
      <c r="AG1603" s="595"/>
      <c r="AH1603" s="595"/>
      <c r="AI1603" s="595"/>
      <c r="AJ1603" s="596"/>
      <c r="AK1603" s="437" t="s">
        <v>5946</v>
      </c>
      <c r="AL1603" s="438" t="s">
        <v>6685</v>
      </c>
      <c r="AM1603" s="412" t="s">
        <v>8232</v>
      </c>
      <c r="AO1603" s="412" t="s">
        <v>8233</v>
      </c>
      <c r="AP1603" s="414" t="s">
        <v>4686</v>
      </c>
      <c r="AQ1603" s="429" t="n">
        <v>93401</v>
      </c>
      <c r="AR1603" s="440" t="s">
        <v>4070</v>
      </c>
      <c r="AS1603" s="536"/>
      <c r="AT1603" s="438"/>
      <c r="AU1603" s="414"/>
      <c r="AV1603" s="442" t="n">
        <v>2</v>
      </c>
      <c r="AW1603" s="443"/>
      <c r="AX1603" s="443"/>
      <c r="AY1603" s="443"/>
      <c r="AZ1603" s="443"/>
      <c r="BA1603" s="443"/>
      <c r="BB1603" s="443"/>
      <c r="BC1603" s="443"/>
      <c r="BD1603" s="443"/>
      <c r="BE1603" s="443"/>
      <c r="BF1603" s="443"/>
      <c r="BG1603" s="443"/>
      <c r="BH1603" s="443"/>
      <c r="BI1603" s="443"/>
      <c r="BJ1603" s="443"/>
      <c r="BK1603" s="443"/>
      <c r="BL1603" s="412"/>
      <c r="BM1603" s="412"/>
      <c r="BN1603" s="412"/>
      <c r="BO1603" s="412"/>
      <c r="BP1603" s="412"/>
      <c r="ALZ1603" s="0"/>
      <c r="AMA1603" s="0"/>
      <c r="AMB1603" s="0"/>
      <c r="AMC1603" s="0"/>
      <c r="AMD1603" s="0"/>
      <c r="AME1603" s="0"/>
      <c r="AMF1603" s="0"/>
      <c r="AMG1603" s="0"/>
      <c r="AMH1603" s="0"/>
      <c r="AMI1603" s="0"/>
      <c r="AMJ1603" s="0"/>
    </row>
    <row r="1604" s="439" customFormat="true" ht="14.1" hidden="false" customHeight="true" outlineLevel="0" collapsed="false">
      <c r="A1604" s="507" t="s">
        <v>4076</v>
      </c>
      <c r="B1604" s="412"/>
      <c r="C1604" s="563" t="s">
        <v>36</v>
      </c>
      <c r="D1604" s="414"/>
      <c r="E1604" s="425" t="s">
        <v>8222</v>
      </c>
      <c r="F1604" s="440" t="s">
        <v>4074</v>
      </c>
      <c r="G1604" s="426" t="s">
        <v>8224</v>
      </c>
      <c r="H1604" s="427" t="n">
        <v>0.0875</v>
      </c>
      <c r="I1604" s="427" t="n">
        <v>0.08</v>
      </c>
      <c r="J1604" s="428" t="s">
        <v>8225</v>
      </c>
      <c r="K1604" s="412" t="s">
        <v>8232</v>
      </c>
      <c r="L1604" s="412" t="s">
        <v>8233</v>
      </c>
      <c r="M1604" s="414" t="s">
        <v>4686</v>
      </c>
      <c r="N1604" s="429" t="n">
        <v>93401</v>
      </c>
      <c r="O1604" s="458"/>
      <c r="P1604" s="544"/>
      <c r="Q1604" s="432"/>
      <c r="R1604" s="414"/>
      <c r="S1604" s="433"/>
      <c r="T1604" s="434" t="s">
        <v>8228</v>
      </c>
      <c r="U1604" s="414" t="s">
        <v>8229</v>
      </c>
      <c r="V1604" s="425" t="s">
        <v>8230</v>
      </c>
      <c r="W1604" s="425" t="s">
        <v>8231</v>
      </c>
      <c r="X1604" s="425" t="s">
        <v>6006</v>
      </c>
      <c r="Y1604" s="425" t="s">
        <v>6006</v>
      </c>
      <c r="Z1604" s="433" t="s">
        <v>6006</v>
      </c>
      <c r="AA1604" s="433" t="s">
        <v>6006</v>
      </c>
      <c r="AB1604" s="435" t="s">
        <v>6006</v>
      </c>
      <c r="AC1604" s="594"/>
      <c r="AD1604" s="595"/>
      <c r="AE1604" s="595"/>
      <c r="AF1604" s="595"/>
      <c r="AG1604" s="595"/>
      <c r="AH1604" s="595"/>
      <c r="AI1604" s="595"/>
      <c r="AJ1604" s="596"/>
      <c r="AK1604" s="437" t="s">
        <v>5946</v>
      </c>
      <c r="AL1604" s="438" t="s">
        <v>6685</v>
      </c>
      <c r="AM1604" s="412" t="s">
        <v>8232</v>
      </c>
      <c r="AO1604" s="412" t="s">
        <v>8233</v>
      </c>
      <c r="AP1604" s="414" t="s">
        <v>4686</v>
      </c>
      <c r="AQ1604" s="429" t="n">
        <v>93401</v>
      </c>
      <c r="AR1604" s="440" t="s">
        <v>4074</v>
      </c>
      <c r="AS1604" s="464"/>
      <c r="AT1604" s="438"/>
      <c r="AU1604" s="414"/>
      <c r="AV1604" s="442" t="n">
        <v>6</v>
      </c>
      <c r="AW1604" s="443"/>
      <c r="AX1604" s="443"/>
      <c r="AY1604" s="443"/>
      <c r="AZ1604" s="443"/>
      <c r="BA1604" s="443"/>
      <c r="BB1604" s="443"/>
      <c r="BC1604" s="443"/>
      <c r="BD1604" s="443"/>
      <c r="BE1604" s="443"/>
      <c r="BF1604" s="443"/>
      <c r="BG1604" s="443"/>
      <c r="BH1604" s="443"/>
      <c r="BI1604" s="443"/>
      <c r="BJ1604" s="443"/>
      <c r="BK1604" s="443"/>
      <c r="BL1604" s="412"/>
      <c r="BM1604" s="412"/>
      <c r="BN1604" s="412"/>
      <c r="BO1604" s="412"/>
      <c r="BP1604" s="412"/>
      <c r="ALZ1604" s="0"/>
      <c r="AMA1604" s="0"/>
      <c r="AMB1604" s="0"/>
      <c r="AMC1604" s="0"/>
      <c r="AMD1604" s="0"/>
      <c r="AME1604" s="0"/>
      <c r="AMF1604" s="0"/>
      <c r="AMG1604" s="0"/>
      <c r="AMH1604" s="0"/>
      <c r="AMI1604" s="0"/>
      <c r="AMJ1604" s="0"/>
    </row>
    <row r="1605" s="439" customFormat="true" ht="14.1" hidden="false" customHeight="true" outlineLevel="0" collapsed="false">
      <c r="A1605" s="507" t="s">
        <v>8237</v>
      </c>
      <c r="B1605" s="412"/>
      <c r="C1605" s="563" t="s">
        <v>36</v>
      </c>
      <c r="D1605" s="414"/>
      <c r="E1605" s="425" t="s">
        <v>8222</v>
      </c>
      <c r="F1605" s="440" t="s">
        <v>8238</v>
      </c>
      <c r="G1605" s="426" t="s">
        <v>8224</v>
      </c>
      <c r="H1605" s="427" t="n">
        <v>0.0775</v>
      </c>
      <c r="I1605" s="427" t="n">
        <v>0.08</v>
      </c>
      <c r="J1605" s="428" t="s">
        <v>8239</v>
      </c>
      <c r="K1605" s="412" t="s">
        <v>8240</v>
      </c>
      <c r="L1605" s="412" t="s">
        <v>8241</v>
      </c>
      <c r="M1605" s="414" t="s">
        <v>4686</v>
      </c>
      <c r="N1605" s="429" t="n">
        <v>93426</v>
      </c>
      <c r="O1605" s="458"/>
      <c r="P1605" s="544"/>
      <c r="Q1605" s="432"/>
      <c r="R1605" s="414"/>
      <c r="S1605" s="433"/>
      <c r="T1605" s="425"/>
      <c r="U1605" s="433"/>
      <c r="V1605" s="751" t="s">
        <v>8228</v>
      </c>
      <c r="W1605" s="414" t="s">
        <v>8229</v>
      </c>
      <c r="X1605" s="425" t="s">
        <v>8230</v>
      </c>
      <c r="Y1605" s="425" t="s">
        <v>8231</v>
      </c>
      <c r="Z1605" s="433"/>
      <c r="AA1605" s="433"/>
      <c r="AB1605" s="435"/>
      <c r="AC1605" s="594"/>
      <c r="AD1605" s="595"/>
      <c r="AE1605" s="595"/>
      <c r="AF1605" s="595"/>
      <c r="AG1605" s="595"/>
      <c r="AH1605" s="595"/>
      <c r="AI1605" s="595"/>
      <c r="AJ1605" s="596"/>
      <c r="AK1605" s="437" t="s">
        <v>5946</v>
      </c>
      <c r="AL1605" s="438" t="s">
        <v>6685</v>
      </c>
      <c r="AM1605" s="412" t="s">
        <v>8232</v>
      </c>
      <c r="AO1605" s="412" t="s">
        <v>8233</v>
      </c>
      <c r="AP1605" s="414" t="s">
        <v>4686</v>
      </c>
      <c r="AQ1605" s="429" t="n">
        <v>93401</v>
      </c>
      <c r="AR1605" s="440" t="s">
        <v>8238</v>
      </c>
      <c r="AS1605" s="464"/>
      <c r="AT1605" s="438"/>
      <c r="AU1605" s="414"/>
      <c r="AV1605" s="442"/>
      <c r="AW1605" s="443"/>
      <c r="AX1605" s="443"/>
      <c r="AY1605" s="443"/>
      <c r="AZ1605" s="443"/>
      <c r="BA1605" s="443"/>
      <c r="BB1605" s="443"/>
      <c r="BC1605" s="443"/>
      <c r="BD1605" s="443"/>
      <c r="BE1605" s="443"/>
      <c r="BF1605" s="443"/>
      <c r="BG1605" s="443"/>
      <c r="BH1605" s="443"/>
      <c r="BI1605" s="443"/>
      <c r="BJ1605" s="443"/>
      <c r="BK1605" s="443"/>
      <c r="BL1605" s="412"/>
      <c r="BM1605" s="412"/>
      <c r="BN1605" s="412"/>
      <c r="BO1605" s="412"/>
      <c r="BP1605" s="412"/>
      <c r="ALZ1605" s="0"/>
      <c r="AMA1605" s="0"/>
      <c r="AMB1605" s="0"/>
      <c r="AMC1605" s="0"/>
      <c r="AMD1605" s="0"/>
      <c r="AME1605" s="0"/>
      <c r="AMF1605" s="0"/>
      <c r="AMG1605" s="0"/>
      <c r="AMH1605" s="0"/>
      <c r="AMI1605" s="0"/>
      <c r="AMJ1605" s="0"/>
    </row>
    <row r="1606" s="439" customFormat="true" ht="14.1" hidden="false" customHeight="true" outlineLevel="0" collapsed="false">
      <c r="A1606" s="507" t="s">
        <v>2933</v>
      </c>
      <c r="B1606" s="412"/>
      <c r="C1606" s="563" t="s">
        <v>36</v>
      </c>
      <c r="D1606" s="414"/>
      <c r="E1606" s="425" t="s">
        <v>8222</v>
      </c>
      <c r="F1606" s="440" t="s">
        <v>2931</v>
      </c>
      <c r="G1606" s="426" t="s">
        <v>8224</v>
      </c>
      <c r="H1606" s="427" t="n">
        <v>0.0875</v>
      </c>
      <c r="I1606" s="427" t="n">
        <v>0.08</v>
      </c>
      <c r="J1606" s="428" t="s">
        <v>8225</v>
      </c>
      <c r="K1606" s="412" t="s">
        <v>8242</v>
      </c>
      <c r="L1606" s="412" t="s">
        <v>8243</v>
      </c>
      <c r="M1606" s="414" t="s">
        <v>4686</v>
      </c>
      <c r="N1606" s="429" t="n">
        <v>93446</v>
      </c>
      <c r="O1606" s="458"/>
      <c r="P1606" s="544"/>
      <c r="Q1606" s="432"/>
      <c r="R1606" s="414"/>
      <c r="S1606" s="433"/>
      <c r="T1606" s="425"/>
      <c r="U1606" s="433"/>
      <c r="V1606" s="751" t="s">
        <v>8228</v>
      </c>
      <c r="W1606" s="414" t="s">
        <v>8229</v>
      </c>
      <c r="X1606" s="425" t="s">
        <v>8230</v>
      </c>
      <c r="Y1606" s="425" t="s">
        <v>8231</v>
      </c>
      <c r="Z1606" s="433"/>
      <c r="AA1606" s="433"/>
      <c r="AB1606" s="435"/>
      <c r="AC1606" s="594"/>
      <c r="AD1606" s="595"/>
      <c r="AE1606" s="595"/>
      <c r="AF1606" s="595"/>
      <c r="AG1606" s="595"/>
      <c r="AH1606" s="595"/>
      <c r="AI1606" s="595"/>
      <c r="AJ1606" s="596"/>
      <c r="AK1606" s="437" t="s">
        <v>5946</v>
      </c>
      <c r="AL1606" s="438" t="s">
        <v>6685</v>
      </c>
      <c r="AM1606" s="412" t="s">
        <v>8232</v>
      </c>
      <c r="AO1606" s="412" t="s">
        <v>8233</v>
      </c>
      <c r="AP1606" s="414" t="s">
        <v>4686</v>
      </c>
      <c r="AQ1606" s="429" t="n">
        <v>93401</v>
      </c>
      <c r="AR1606" s="440" t="s">
        <v>2931</v>
      </c>
      <c r="AS1606" s="464"/>
      <c r="AT1606" s="438"/>
      <c r="AU1606" s="414"/>
      <c r="AV1606" s="442"/>
      <c r="AW1606" s="443"/>
      <c r="AX1606" s="443"/>
      <c r="AY1606" s="443"/>
      <c r="AZ1606" s="443"/>
      <c r="BA1606" s="443"/>
      <c r="BB1606" s="443"/>
      <c r="BC1606" s="443"/>
      <c r="BD1606" s="443"/>
      <c r="BE1606" s="443"/>
      <c r="BF1606" s="443"/>
      <c r="BG1606" s="443"/>
      <c r="BH1606" s="443"/>
      <c r="BI1606" s="443"/>
      <c r="BJ1606" s="443"/>
      <c r="BK1606" s="443"/>
      <c r="BL1606" s="412"/>
      <c r="BM1606" s="412"/>
      <c r="BN1606" s="412"/>
      <c r="BO1606" s="412"/>
      <c r="BP1606" s="412"/>
      <c r="ALZ1606" s="0"/>
      <c r="AMA1606" s="0"/>
      <c r="AMB1606" s="0"/>
      <c r="AMC1606" s="0"/>
      <c r="AMD1606" s="0"/>
      <c r="AME1606" s="0"/>
      <c r="AMF1606" s="0"/>
      <c r="AMG1606" s="0"/>
      <c r="AMH1606" s="0"/>
      <c r="AMI1606" s="0"/>
      <c r="AMJ1606" s="0"/>
    </row>
    <row r="1607" s="439" customFormat="true" ht="13.5" hidden="false" customHeight="true" outlineLevel="0" collapsed="false">
      <c r="A1607" s="507" t="s">
        <v>8244</v>
      </c>
      <c r="B1607" s="412"/>
      <c r="C1607" s="563" t="s">
        <v>36</v>
      </c>
      <c r="D1607" s="414"/>
      <c r="E1607" s="425" t="s">
        <v>8222</v>
      </c>
      <c r="F1607" s="440" t="s">
        <v>8245</v>
      </c>
      <c r="G1607" s="426" t="s">
        <v>8224</v>
      </c>
      <c r="H1607" s="427" t="n">
        <v>0.0875</v>
      </c>
      <c r="I1607" s="427" t="n">
        <v>0.0825</v>
      </c>
      <c r="J1607" s="428" t="s">
        <v>8246</v>
      </c>
      <c r="K1607" s="412" t="s">
        <v>8247</v>
      </c>
      <c r="L1607" s="412" t="s">
        <v>8248</v>
      </c>
      <c r="M1607" s="414" t="s">
        <v>4686</v>
      </c>
      <c r="N1607" s="429" t="n">
        <v>93454</v>
      </c>
      <c r="O1607" s="458"/>
      <c r="P1607" s="544"/>
      <c r="Q1607" s="432"/>
      <c r="R1607" s="414"/>
      <c r="S1607" s="433"/>
      <c r="T1607" s="425"/>
      <c r="U1607" s="433"/>
      <c r="V1607" s="751" t="s">
        <v>8228</v>
      </c>
      <c r="W1607" s="414" t="s">
        <v>8229</v>
      </c>
      <c r="X1607" s="425" t="s">
        <v>8230</v>
      </c>
      <c r="Y1607" s="425" t="s">
        <v>8231</v>
      </c>
      <c r="Z1607" s="433"/>
      <c r="AA1607" s="433"/>
      <c r="AB1607" s="435"/>
      <c r="AC1607" s="594"/>
      <c r="AD1607" s="595"/>
      <c r="AE1607" s="595"/>
      <c r="AF1607" s="595"/>
      <c r="AG1607" s="595"/>
      <c r="AH1607" s="595"/>
      <c r="AI1607" s="595"/>
      <c r="AJ1607" s="596"/>
      <c r="AK1607" s="437" t="s">
        <v>5946</v>
      </c>
      <c r="AL1607" s="438" t="s">
        <v>6685</v>
      </c>
      <c r="AM1607" s="412" t="s">
        <v>8232</v>
      </c>
      <c r="AO1607" s="412" t="s">
        <v>8233</v>
      </c>
      <c r="AP1607" s="414" t="s">
        <v>4686</v>
      </c>
      <c r="AQ1607" s="429" t="n">
        <v>93401</v>
      </c>
      <c r="AR1607" s="440" t="s">
        <v>8245</v>
      </c>
      <c r="AS1607" s="464"/>
      <c r="AT1607" s="438"/>
      <c r="AU1607" s="414"/>
      <c r="AV1607" s="442"/>
      <c r="AW1607" s="443"/>
      <c r="AX1607" s="443"/>
      <c r="AY1607" s="443"/>
      <c r="AZ1607" s="443"/>
      <c r="BA1607" s="443"/>
      <c r="BB1607" s="443"/>
      <c r="BC1607" s="443"/>
      <c r="BD1607" s="443"/>
      <c r="BE1607" s="443"/>
      <c r="BF1607" s="443"/>
      <c r="BG1607" s="443"/>
      <c r="BH1607" s="443"/>
      <c r="BI1607" s="443"/>
      <c r="BJ1607" s="443"/>
      <c r="BK1607" s="443"/>
      <c r="BL1607" s="412"/>
      <c r="BM1607" s="412"/>
      <c r="BN1607" s="412"/>
      <c r="BO1607" s="412"/>
      <c r="BP1607" s="412"/>
      <c r="ALZ1607" s="0"/>
      <c r="AMA1607" s="0"/>
      <c r="AMB1607" s="0"/>
      <c r="AMC1607" s="0"/>
      <c r="AMD1607" s="0"/>
      <c r="AME1607" s="0"/>
      <c r="AMF1607" s="0"/>
      <c r="AMG1607" s="0"/>
      <c r="AMH1607" s="0"/>
      <c r="AMI1607" s="0"/>
      <c r="AMJ1607" s="0"/>
    </row>
    <row r="1608" s="439" customFormat="true" ht="13.5" hidden="false" customHeight="true" outlineLevel="0" collapsed="false">
      <c r="A1608" s="507" t="s">
        <v>8249</v>
      </c>
      <c r="B1608" s="412"/>
      <c r="C1608" s="563" t="s">
        <v>36</v>
      </c>
      <c r="D1608" s="414"/>
      <c r="E1608" s="425" t="s">
        <v>8222</v>
      </c>
      <c r="F1608" s="440" t="s">
        <v>8250</v>
      </c>
      <c r="G1608" s="426" t="s">
        <v>8224</v>
      </c>
      <c r="H1608" s="427" t="n">
        <v>0.0875</v>
      </c>
      <c r="I1608" s="427" t="n">
        <v>0.08</v>
      </c>
      <c r="J1608" s="428" t="s">
        <v>8225</v>
      </c>
      <c r="K1608" s="412" t="s">
        <v>8251</v>
      </c>
      <c r="L1608" s="412" t="s">
        <v>8233</v>
      </c>
      <c r="M1608" s="414" t="s">
        <v>4686</v>
      </c>
      <c r="N1608" s="429" t="n">
        <v>93401</v>
      </c>
      <c r="O1608" s="458"/>
      <c r="P1608" s="506"/>
      <c r="Q1608" s="432"/>
      <c r="R1608" s="414"/>
      <c r="S1608" s="433"/>
      <c r="T1608" s="425"/>
      <c r="U1608" s="433"/>
      <c r="V1608" s="751" t="s">
        <v>8228</v>
      </c>
      <c r="W1608" s="414" t="s">
        <v>8229</v>
      </c>
      <c r="X1608" s="425" t="s">
        <v>8230</v>
      </c>
      <c r="Y1608" s="425" t="s">
        <v>8231</v>
      </c>
      <c r="Z1608" s="433"/>
      <c r="AA1608" s="433"/>
      <c r="AB1608" s="435"/>
      <c r="AC1608" s="594"/>
      <c r="AD1608" s="595"/>
      <c r="AE1608" s="595"/>
      <c r="AF1608" s="595"/>
      <c r="AG1608" s="595"/>
      <c r="AH1608" s="595"/>
      <c r="AI1608" s="595"/>
      <c r="AJ1608" s="596"/>
      <c r="AK1608" s="437" t="s">
        <v>5946</v>
      </c>
      <c r="AL1608" s="438" t="s">
        <v>6685</v>
      </c>
      <c r="AM1608" s="412" t="s">
        <v>8232</v>
      </c>
      <c r="AO1608" s="412" t="s">
        <v>8233</v>
      </c>
      <c r="AP1608" s="414" t="s">
        <v>4686</v>
      </c>
      <c r="AQ1608" s="429" t="n">
        <v>93401</v>
      </c>
      <c r="AR1608" s="440" t="s">
        <v>8250</v>
      </c>
      <c r="AS1608" s="464"/>
      <c r="AT1608" s="438"/>
      <c r="AU1608" s="414"/>
      <c r="AV1608" s="442"/>
      <c r="AW1608" s="443"/>
      <c r="AX1608" s="443"/>
      <c r="AY1608" s="443"/>
      <c r="AZ1608" s="443"/>
      <c r="BA1608" s="443"/>
      <c r="BB1608" s="443"/>
      <c r="BC1608" s="443"/>
      <c r="BD1608" s="443"/>
      <c r="BE1608" s="443"/>
      <c r="BF1608" s="443"/>
      <c r="BG1608" s="443"/>
      <c r="BH1608" s="443"/>
      <c r="BI1608" s="443"/>
      <c r="BJ1608" s="443"/>
      <c r="BK1608" s="443"/>
      <c r="BL1608" s="412"/>
      <c r="BM1608" s="412"/>
      <c r="BN1608" s="412"/>
      <c r="BO1608" s="412"/>
      <c r="BP1608" s="412"/>
      <c r="ALZ1608" s="0"/>
      <c r="AMA1608" s="0"/>
      <c r="AMB1608" s="0"/>
      <c r="AMC1608" s="0"/>
      <c r="AMD1608" s="0"/>
      <c r="AME1608" s="0"/>
      <c r="AMF1608" s="0"/>
      <c r="AMG1608" s="0"/>
      <c r="AMH1608" s="0"/>
      <c r="AMI1608" s="0"/>
      <c r="AMJ1608" s="0"/>
    </row>
    <row r="1609" s="439" customFormat="true" ht="14.1" hidden="false" customHeight="true" outlineLevel="0" collapsed="false">
      <c r="A1609" s="507" t="s">
        <v>3745</v>
      </c>
      <c r="B1609" s="412" t="s">
        <v>5977</v>
      </c>
      <c r="C1609" s="508" t="s">
        <v>5309</v>
      </c>
      <c r="D1609" s="120"/>
      <c r="E1609" s="120" t="s">
        <v>636</v>
      </c>
      <c r="F1609" s="463" t="s">
        <v>3744</v>
      </c>
      <c r="G1609" s="456"/>
      <c r="H1609" s="427" t="n">
        <f aca="false">I1609-0.25%</f>
        <v>0.085</v>
      </c>
      <c r="I1609" s="427" t="n">
        <v>0.0875</v>
      </c>
      <c r="J1609" s="428" t="s">
        <v>5772</v>
      </c>
      <c r="K1609" s="412" t="s">
        <v>13628</v>
      </c>
      <c r="L1609" s="412" t="s">
        <v>4720</v>
      </c>
      <c r="M1609" s="120" t="s">
        <v>4686</v>
      </c>
      <c r="N1609" s="457" t="n">
        <v>94103</v>
      </c>
      <c r="O1609" s="505"/>
      <c r="P1609" s="431"/>
      <c r="Q1609" s="506"/>
      <c r="R1609" s="459"/>
      <c r="S1609" s="460"/>
      <c r="T1609" s="461"/>
      <c r="U1609" s="459"/>
      <c r="V1609" s="120"/>
      <c r="W1609" s="120"/>
      <c r="X1609" s="120"/>
      <c r="Y1609" s="120"/>
      <c r="Z1609" s="460"/>
      <c r="AA1609" s="433"/>
      <c r="AB1609" s="456"/>
      <c r="AC1609" s="641"/>
      <c r="AD1609" s="642"/>
      <c r="AE1609" s="641"/>
      <c r="AF1609" s="641"/>
      <c r="AG1609" s="641"/>
      <c r="AH1609" s="641"/>
      <c r="AI1609" s="641"/>
      <c r="AJ1609" s="643"/>
      <c r="AK1609" s="437" t="s">
        <v>5946</v>
      </c>
      <c r="AL1609" s="438" t="s">
        <v>6685</v>
      </c>
      <c r="AM1609" s="412" t="s">
        <v>13629</v>
      </c>
      <c r="AN1609" s="462"/>
      <c r="AO1609" s="412" t="s">
        <v>4720</v>
      </c>
      <c r="AP1609" s="120" t="s">
        <v>4686</v>
      </c>
      <c r="AQ1609" s="457" t="n">
        <v>94103</v>
      </c>
      <c r="AR1609" s="463" t="s">
        <v>3744</v>
      </c>
      <c r="AS1609" s="536"/>
      <c r="AT1609" s="465"/>
      <c r="AU1609" s="459"/>
      <c r="AV1609" s="466"/>
      <c r="AW1609" s="467"/>
      <c r="AX1609" s="467"/>
      <c r="AY1609" s="467"/>
      <c r="AZ1609" s="467"/>
      <c r="BA1609" s="467"/>
      <c r="BB1609" s="467"/>
      <c r="BC1609" s="467"/>
      <c r="BD1609" s="467"/>
      <c r="BE1609" s="467"/>
      <c r="BF1609" s="467"/>
      <c r="BG1609" s="467"/>
      <c r="BH1609" s="467"/>
      <c r="BI1609" s="467"/>
      <c r="BJ1609" s="467"/>
      <c r="BK1609" s="467"/>
      <c r="BL1609" s="468"/>
      <c r="BM1609" s="468"/>
      <c r="BN1609" s="468"/>
      <c r="BO1609" s="412"/>
      <c r="BP1609" s="412"/>
      <c r="ALZ1609" s="0"/>
      <c r="AMA1609" s="0"/>
      <c r="AMB1609" s="0"/>
      <c r="AMC1609" s="0"/>
      <c r="AMD1609" s="0"/>
      <c r="AME1609" s="0"/>
      <c r="AMF1609" s="0"/>
      <c r="AMG1609" s="0"/>
      <c r="AMH1609" s="0"/>
      <c r="AMI1609" s="0"/>
      <c r="AMJ1609" s="0"/>
    </row>
    <row r="1610" s="439" customFormat="true" ht="14.1" hidden="false" customHeight="true" outlineLevel="0" collapsed="false">
      <c r="A1610" s="507" t="s">
        <v>3824</v>
      </c>
      <c r="B1610" s="412" t="s">
        <v>5977</v>
      </c>
      <c r="C1610" s="563" t="s">
        <v>5309</v>
      </c>
      <c r="D1610" s="414"/>
      <c r="E1610" s="425" t="s">
        <v>2792</v>
      </c>
      <c r="F1610" s="440" t="s">
        <v>3822</v>
      </c>
      <c r="G1610" s="426"/>
      <c r="H1610" s="427" t="n">
        <f aca="false">I1610-0.25%</f>
        <v>0.085</v>
      </c>
      <c r="I1610" s="538" t="n">
        <v>0.0875</v>
      </c>
      <c r="J1610" s="428" t="s">
        <v>5772</v>
      </c>
      <c r="K1610" s="412" t="s">
        <v>13630</v>
      </c>
      <c r="L1610" s="412" t="s">
        <v>4720</v>
      </c>
      <c r="M1610" s="414" t="s">
        <v>4686</v>
      </c>
      <c r="N1610" s="429" t="n">
        <v>94115</v>
      </c>
      <c r="O1610" s="430"/>
      <c r="P1610" s="431"/>
      <c r="Q1610" s="432"/>
      <c r="R1610" s="414"/>
      <c r="S1610" s="433"/>
      <c r="T1610" s="434"/>
      <c r="U1610" s="414"/>
      <c r="V1610" s="425"/>
      <c r="W1610" s="425"/>
      <c r="X1610" s="425"/>
      <c r="Y1610" s="425"/>
      <c r="Z1610" s="433"/>
      <c r="AA1610" s="433"/>
      <c r="AB1610" s="435"/>
      <c r="AC1610" s="594"/>
      <c r="AD1610" s="595"/>
      <c r="AE1610" s="595"/>
      <c r="AF1610" s="595"/>
      <c r="AG1610" s="595"/>
      <c r="AH1610" s="595"/>
      <c r="AI1610" s="595"/>
      <c r="AJ1610" s="596"/>
      <c r="AK1610" s="437" t="s">
        <v>5946</v>
      </c>
      <c r="AL1610" s="438" t="s">
        <v>6685</v>
      </c>
      <c r="AM1610" s="412" t="s">
        <v>13630</v>
      </c>
      <c r="AO1610" s="412" t="s">
        <v>4720</v>
      </c>
      <c r="AP1610" s="414" t="s">
        <v>4686</v>
      </c>
      <c r="AQ1610" s="429" t="n">
        <v>94115</v>
      </c>
      <c r="AR1610" s="440" t="s">
        <v>3822</v>
      </c>
      <c r="AS1610" s="500"/>
      <c r="AT1610" s="438"/>
      <c r="AU1610" s="414"/>
      <c r="AV1610" s="442"/>
      <c r="AW1610" s="443"/>
      <c r="AX1610" s="443"/>
      <c r="AY1610" s="443"/>
      <c r="AZ1610" s="443"/>
      <c r="BA1610" s="443"/>
      <c r="BB1610" s="443"/>
      <c r="BC1610" s="443"/>
      <c r="BD1610" s="443"/>
      <c r="BE1610" s="443"/>
      <c r="BF1610" s="443"/>
      <c r="BG1610" s="443"/>
      <c r="BH1610" s="443"/>
      <c r="BI1610" s="443"/>
      <c r="BJ1610" s="443"/>
      <c r="BK1610" s="443"/>
      <c r="BL1610" s="412"/>
      <c r="BM1610" s="412"/>
      <c r="BN1610" s="412"/>
      <c r="BO1610" s="412"/>
      <c r="BP1610" s="412"/>
      <c r="ALZ1610" s="0"/>
      <c r="AMA1610" s="0"/>
      <c r="AMB1610" s="0"/>
      <c r="AMC1610" s="0"/>
      <c r="AMD1610" s="0"/>
      <c r="AME1610" s="0"/>
      <c r="AMF1610" s="0"/>
      <c r="AMG1610" s="0"/>
      <c r="AMH1610" s="0"/>
      <c r="AMI1610" s="0"/>
      <c r="AMJ1610" s="0"/>
    </row>
    <row r="1611" s="439" customFormat="true" ht="14.1" hidden="false" customHeight="true" outlineLevel="0" collapsed="false">
      <c r="A1611" s="507" t="s">
        <v>13631</v>
      </c>
      <c r="B1611" s="412" t="s">
        <v>5977</v>
      </c>
      <c r="C1611" s="563" t="s">
        <v>5309</v>
      </c>
      <c r="D1611" s="414"/>
      <c r="E1611" s="425" t="s">
        <v>13632</v>
      </c>
      <c r="F1611" s="440" t="s">
        <v>13633</v>
      </c>
      <c r="G1611" s="426"/>
      <c r="H1611" s="427" t="n">
        <f aca="false">I1611-0.25%</f>
        <v>0.0875</v>
      </c>
      <c r="I1611" s="538" t="n">
        <v>0.09</v>
      </c>
      <c r="J1611" s="428" t="s">
        <v>6140</v>
      </c>
      <c r="K1611" s="412" t="s">
        <v>13634</v>
      </c>
      <c r="L1611" s="412" t="s">
        <v>5676</v>
      </c>
      <c r="M1611" s="414" t="s">
        <v>4686</v>
      </c>
      <c r="N1611" s="429" t="n">
        <v>94301</v>
      </c>
      <c r="O1611" s="430"/>
      <c r="P1611" s="431"/>
      <c r="Q1611" s="432"/>
      <c r="R1611" s="414"/>
      <c r="S1611" s="433"/>
      <c r="T1611" s="434"/>
      <c r="U1611" s="414"/>
      <c r="V1611" s="425"/>
      <c r="W1611" s="425"/>
      <c r="X1611" s="425"/>
      <c r="Y1611" s="425"/>
      <c r="Z1611" s="433"/>
      <c r="AA1611" s="433"/>
      <c r="AB1611" s="435"/>
      <c r="AC1611" s="594"/>
      <c r="AD1611" s="595"/>
      <c r="AE1611" s="595"/>
      <c r="AF1611" s="595"/>
      <c r="AG1611" s="595"/>
      <c r="AH1611" s="595"/>
      <c r="AI1611" s="595"/>
      <c r="AJ1611" s="596"/>
      <c r="AK1611" s="437" t="s">
        <v>5946</v>
      </c>
      <c r="AL1611" s="438" t="s">
        <v>6685</v>
      </c>
      <c r="AM1611" s="412" t="s">
        <v>13634</v>
      </c>
      <c r="AO1611" s="412" t="s">
        <v>5676</v>
      </c>
      <c r="AP1611" s="414" t="s">
        <v>4686</v>
      </c>
      <c r="AQ1611" s="429" t="n">
        <v>94301</v>
      </c>
      <c r="AR1611" s="440" t="s">
        <v>13633</v>
      </c>
      <c r="AS1611" s="464"/>
      <c r="AT1611" s="438"/>
      <c r="AU1611" s="414"/>
      <c r="AV1611" s="442"/>
      <c r="AW1611" s="443"/>
      <c r="AX1611" s="443"/>
      <c r="AY1611" s="443"/>
      <c r="AZ1611" s="443"/>
      <c r="BA1611" s="443"/>
      <c r="BB1611" s="443"/>
      <c r="BC1611" s="443"/>
      <c r="BD1611" s="443"/>
      <c r="BE1611" s="443"/>
      <c r="BF1611" s="443"/>
      <c r="BG1611" s="443"/>
      <c r="BH1611" s="443"/>
      <c r="BI1611" s="443"/>
      <c r="BJ1611" s="443"/>
      <c r="BK1611" s="443"/>
      <c r="BL1611" s="412"/>
      <c r="BM1611" s="412"/>
      <c r="BN1611" s="412"/>
      <c r="BO1611" s="412"/>
      <c r="BP1611" s="412"/>
      <c r="ALZ1611" s="0"/>
      <c r="AMA1611" s="0"/>
      <c r="AMB1611" s="0"/>
      <c r="AMC1611" s="0"/>
      <c r="AMD1611" s="0"/>
      <c r="AME1611" s="0"/>
      <c r="AMF1611" s="0"/>
      <c r="AMG1611" s="0"/>
      <c r="AMH1611" s="0"/>
      <c r="AMI1611" s="0"/>
      <c r="AMJ1611" s="0"/>
    </row>
    <row r="1612" s="439" customFormat="true" ht="14.1" hidden="false" customHeight="true" outlineLevel="0" collapsed="false">
      <c r="A1612" s="507" t="s">
        <v>1622</v>
      </c>
      <c r="B1612" s="412" t="s">
        <v>5977</v>
      </c>
      <c r="C1612" s="563" t="s">
        <v>5309</v>
      </c>
      <c r="D1612" s="414"/>
      <c r="E1612" s="425" t="s">
        <v>1621</v>
      </c>
      <c r="F1612" s="440" t="s">
        <v>1620</v>
      </c>
      <c r="G1612" s="426"/>
      <c r="H1612" s="427" t="n">
        <v>0.0925</v>
      </c>
      <c r="I1612" s="538" t="n">
        <v>0.09</v>
      </c>
      <c r="J1612" s="428" t="s">
        <v>6337</v>
      </c>
      <c r="K1612" s="412" t="s">
        <v>13635</v>
      </c>
      <c r="L1612" s="412" t="s">
        <v>5362</v>
      </c>
      <c r="M1612" s="414" t="s">
        <v>4686</v>
      </c>
      <c r="N1612" s="429" t="n">
        <v>94063</v>
      </c>
      <c r="O1612" s="430"/>
      <c r="P1612" s="431"/>
      <c r="Q1612" s="432"/>
      <c r="R1612" s="414"/>
      <c r="S1612" s="433"/>
      <c r="T1612" s="434"/>
      <c r="U1612" s="414"/>
      <c r="V1612" s="425"/>
      <c r="W1612" s="425"/>
      <c r="X1612" s="425"/>
      <c r="Y1612" s="425"/>
      <c r="Z1612" s="433"/>
      <c r="AA1612" s="433"/>
      <c r="AB1612" s="435"/>
      <c r="AC1612" s="594"/>
      <c r="AD1612" s="595"/>
      <c r="AE1612" s="595"/>
      <c r="AF1612" s="595"/>
      <c r="AG1612" s="595"/>
      <c r="AH1612" s="595"/>
      <c r="AI1612" s="595"/>
      <c r="AJ1612" s="596"/>
      <c r="AK1612" s="437" t="s">
        <v>5946</v>
      </c>
      <c r="AL1612" s="438" t="s">
        <v>6685</v>
      </c>
      <c r="AM1612" s="412" t="s">
        <v>13635</v>
      </c>
      <c r="AO1612" s="412" t="s">
        <v>5362</v>
      </c>
      <c r="AP1612" s="414" t="s">
        <v>4686</v>
      </c>
      <c r="AQ1612" s="429" t="n">
        <v>94063</v>
      </c>
      <c r="AR1612" s="440" t="s">
        <v>1620</v>
      </c>
      <c r="AS1612" s="464"/>
      <c r="AT1612" s="438"/>
      <c r="AU1612" s="414"/>
      <c r="AV1612" s="442"/>
      <c r="AW1612" s="443"/>
      <c r="AX1612" s="443"/>
      <c r="AY1612" s="443"/>
      <c r="AZ1612" s="443"/>
      <c r="BA1612" s="443"/>
      <c r="BB1612" s="443"/>
      <c r="BC1612" s="443"/>
      <c r="BD1612" s="443"/>
      <c r="BE1612" s="443"/>
      <c r="BF1612" s="443"/>
      <c r="BG1612" s="443"/>
      <c r="BH1612" s="443"/>
      <c r="BI1612" s="443"/>
      <c r="BJ1612" s="443"/>
      <c r="BK1612" s="443"/>
      <c r="BL1612" s="412"/>
      <c r="BM1612" s="412"/>
      <c r="BN1612" s="412"/>
      <c r="BO1612" s="412"/>
      <c r="BP1612" s="412"/>
      <c r="ALZ1612" s="0"/>
      <c r="AMA1612" s="0"/>
      <c r="AMB1612" s="0"/>
      <c r="AMC1612" s="0"/>
      <c r="AMD1612" s="0"/>
      <c r="AME1612" s="0"/>
      <c r="AMF1612" s="0"/>
      <c r="AMG1612" s="0"/>
      <c r="AMH1612" s="0"/>
      <c r="AMI1612" s="0"/>
      <c r="AMJ1612" s="0"/>
    </row>
    <row r="1613" s="439" customFormat="true" ht="14.1" hidden="false" customHeight="true" outlineLevel="0" collapsed="false">
      <c r="A1613" s="507" t="s">
        <v>1654</v>
      </c>
      <c r="B1613" s="412" t="s">
        <v>5977</v>
      </c>
      <c r="C1613" s="563" t="s">
        <v>5309</v>
      </c>
      <c r="D1613" s="414"/>
      <c r="E1613" s="425" t="s">
        <v>1653</v>
      </c>
      <c r="F1613" s="440" t="s">
        <v>1652</v>
      </c>
      <c r="G1613" s="426"/>
      <c r="H1613" s="427" t="n">
        <f aca="false">I1613-0.25%</f>
        <v>0.085</v>
      </c>
      <c r="I1613" s="538" t="n">
        <v>0.0875</v>
      </c>
      <c r="J1613" s="428" t="s">
        <v>5772</v>
      </c>
      <c r="K1613" s="412" t="s">
        <v>13636</v>
      </c>
      <c r="L1613" s="412" t="s">
        <v>4720</v>
      </c>
      <c r="M1613" s="414" t="s">
        <v>4686</v>
      </c>
      <c r="N1613" s="429" t="n">
        <v>94109</v>
      </c>
      <c r="O1613" s="430"/>
      <c r="P1613" s="431"/>
      <c r="Q1613" s="432"/>
      <c r="R1613" s="414"/>
      <c r="S1613" s="433"/>
      <c r="T1613" s="434"/>
      <c r="U1613" s="414"/>
      <c r="V1613" s="425"/>
      <c r="W1613" s="425"/>
      <c r="X1613" s="425"/>
      <c r="Y1613" s="425"/>
      <c r="Z1613" s="433"/>
      <c r="AA1613" s="433"/>
      <c r="AB1613" s="435"/>
      <c r="AC1613" s="594"/>
      <c r="AD1613" s="595"/>
      <c r="AE1613" s="595"/>
      <c r="AF1613" s="595"/>
      <c r="AG1613" s="595"/>
      <c r="AH1613" s="595"/>
      <c r="AI1613" s="595"/>
      <c r="AJ1613" s="596"/>
      <c r="AK1613" s="437" t="s">
        <v>5946</v>
      </c>
      <c r="AL1613" s="438" t="s">
        <v>6685</v>
      </c>
      <c r="AM1613" s="412" t="s">
        <v>13636</v>
      </c>
      <c r="AO1613" s="412" t="s">
        <v>4720</v>
      </c>
      <c r="AP1613" s="414" t="s">
        <v>4686</v>
      </c>
      <c r="AQ1613" s="429" t="n">
        <v>94109</v>
      </c>
      <c r="AR1613" s="440" t="s">
        <v>1652</v>
      </c>
      <c r="AS1613" s="536"/>
      <c r="AT1613" s="438"/>
      <c r="AU1613" s="414"/>
      <c r="AV1613" s="442"/>
      <c r="AW1613" s="443"/>
      <c r="AX1613" s="443"/>
      <c r="AY1613" s="443"/>
      <c r="AZ1613" s="443"/>
      <c r="BA1613" s="443"/>
      <c r="BB1613" s="443"/>
      <c r="BC1613" s="443"/>
      <c r="BD1613" s="443"/>
      <c r="BE1613" s="443"/>
      <c r="BF1613" s="443"/>
      <c r="BG1613" s="443"/>
      <c r="BH1613" s="443"/>
      <c r="BI1613" s="443"/>
      <c r="BJ1613" s="443"/>
      <c r="BK1613" s="443"/>
      <c r="BL1613" s="412"/>
      <c r="BM1613" s="412"/>
      <c r="BN1613" s="412"/>
      <c r="BO1613" s="412"/>
      <c r="BP1613" s="412"/>
      <c r="ALZ1613" s="0"/>
      <c r="AMA1613" s="0"/>
      <c r="AMB1613" s="0"/>
      <c r="AMC1613" s="0"/>
      <c r="AMD1613" s="0"/>
      <c r="AME1613" s="0"/>
      <c r="AMF1613" s="0"/>
      <c r="AMG1613" s="0"/>
      <c r="AMH1613" s="0"/>
      <c r="AMI1613" s="0"/>
      <c r="AMJ1613" s="0"/>
    </row>
    <row r="1614" s="439" customFormat="true" ht="14.1" hidden="false" customHeight="true" outlineLevel="0" collapsed="false">
      <c r="A1614" s="507" t="s">
        <v>3688</v>
      </c>
      <c r="B1614" s="412" t="s">
        <v>5977</v>
      </c>
      <c r="C1614" s="563" t="s">
        <v>5309</v>
      </c>
      <c r="D1614" s="414"/>
      <c r="E1614" s="425" t="s">
        <v>3687</v>
      </c>
      <c r="F1614" s="440" t="s">
        <v>3686</v>
      </c>
      <c r="G1614" s="426"/>
      <c r="H1614" s="427" t="n">
        <f aca="false">I1614-0.25%</f>
        <v>0.085</v>
      </c>
      <c r="I1614" s="538" t="n">
        <v>0.0875</v>
      </c>
      <c r="J1614" s="428" t="s">
        <v>5772</v>
      </c>
      <c r="K1614" s="412" t="s">
        <v>13637</v>
      </c>
      <c r="L1614" s="412" t="s">
        <v>4720</v>
      </c>
      <c r="M1614" s="414" t="s">
        <v>4686</v>
      </c>
      <c r="N1614" s="429" t="n">
        <v>94111</v>
      </c>
      <c r="O1614" s="430"/>
      <c r="P1614" s="506"/>
      <c r="Q1614" s="432"/>
      <c r="R1614" s="414"/>
      <c r="S1614" s="433"/>
      <c r="T1614" s="434"/>
      <c r="U1614" s="414"/>
      <c r="V1614" s="425"/>
      <c r="W1614" s="425"/>
      <c r="X1614" s="425"/>
      <c r="Y1614" s="425"/>
      <c r="Z1614" s="433"/>
      <c r="AA1614" s="433"/>
      <c r="AB1614" s="435"/>
      <c r="AC1614" s="594"/>
      <c r="AD1614" s="595"/>
      <c r="AE1614" s="595"/>
      <c r="AF1614" s="595"/>
      <c r="AG1614" s="595"/>
      <c r="AH1614" s="595"/>
      <c r="AI1614" s="595"/>
      <c r="AJ1614" s="596"/>
      <c r="AK1614" s="437" t="s">
        <v>5946</v>
      </c>
      <c r="AL1614" s="438" t="s">
        <v>6685</v>
      </c>
      <c r="AM1614" s="412" t="s">
        <v>13637</v>
      </c>
      <c r="AO1614" s="412" t="s">
        <v>4720</v>
      </c>
      <c r="AP1614" s="414" t="s">
        <v>4686</v>
      </c>
      <c r="AQ1614" s="429" t="n">
        <v>94111</v>
      </c>
      <c r="AR1614" s="440" t="s">
        <v>3686</v>
      </c>
      <c r="AS1614" s="536"/>
      <c r="AT1614" s="438"/>
      <c r="AU1614" s="414"/>
      <c r="AV1614" s="442" t="n">
        <v>1</v>
      </c>
      <c r="AW1614" s="443"/>
      <c r="AX1614" s="443"/>
      <c r="AY1614" s="443"/>
      <c r="AZ1614" s="443"/>
      <c r="BA1614" s="443"/>
      <c r="BB1614" s="443"/>
      <c r="BC1614" s="443"/>
      <c r="BD1614" s="443"/>
      <c r="BE1614" s="443"/>
      <c r="BF1614" s="443"/>
      <c r="BG1614" s="443"/>
      <c r="BH1614" s="443"/>
      <c r="BI1614" s="443"/>
      <c r="BJ1614" s="443"/>
      <c r="BK1614" s="443"/>
      <c r="BL1614" s="412"/>
      <c r="BM1614" s="412"/>
      <c r="BN1614" s="412"/>
      <c r="BO1614" s="412"/>
      <c r="BP1614" s="412"/>
      <c r="ALZ1614" s="0"/>
      <c r="AMA1614" s="0"/>
      <c r="AMB1614" s="0"/>
      <c r="AMC1614" s="0"/>
      <c r="AMD1614" s="0"/>
      <c r="AME1614" s="0"/>
      <c r="AMF1614" s="0"/>
      <c r="AMG1614" s="0"/>
      <c r="AMH1614" s="0"/>
      <c r="AMI1614" s="0"/>
      <c r="AMJ1614" s="0"/>
    </row>
    <row r="1615" s="439" customFormat="true" ht="14.1" hidden="false" customHeight="true" outlineLevel="0" collapsed="false">
      <c r="A1615" s="507" t="s">
        <v>2521</v>
      </c>
      <c r="B1615" s="412" t="s">
        <v>5977</v>
      </c>
      <c r="C1615" s="508" t="s">
        <v>4715</v>
      </c>
      <c r="D1615" s="120"/>
      <c r="E1615" s="120" t="s">
        <v>2522</v>
      </c>
      <c r="F1615" s="463" t="s">
        <v>2518</v>
      </c>
      <c r="G1615" s="456"/>
      <c r="H1615" s="427" t="n">
        <f aca="false">I1615-0.25%</f>
        <v>0.0925</v>
      </c>
      <c r="I1615" s="427" t="n">
        <v>0.095</v>
      </c>
      <c r="J1615" s="428" t="s">
        <v>5940</v>
      </c>
      <c r="K1615" s="412" t="s">
        <v>9181</v>
      </c>
      <c r="L1615" s="412" t="s">
        <v>5530</v>
      </c>
      <c r="M1615" s="120" t="s">
        <v>4686</v>
      </c>
      <c r="N1615" s="457" t="n">
        <v>94607</v>
      </c>
      <c r="O1615" s="505"/>
      <c r="P1615" s="506"/>
      <c r="Q1615" s="506"/>
      <c r="R1615" s="459"/>
      <c r="S1615" s="460"/>
      <c r="T1615" s="461"/>
      <c r="U1615" s="459"/>
      <c r="V1615" s="120"/>
      <c r="W1615" s="120"/>
      <c r="X1615" s="120"/>
      <c r="Y1615" s="120"/>
      <c r="Z1615" s="460" t="s">
        <v>9182</v>
      </c>
      <c r="AA1615" s="433" t="s">
        <v>9182</v>
      </c>
      <c r="AB1615" s="456"/>
      <c r="AC1615" s="641"/>
      <c r="AD1615" s="642"/>
      <c r="AE1615" s="641"/>
      <c r="AF1615" s="641"/>
      <c r="AG1615" s="641"/>
      <c r="AH1615" s="641"/>
      <c r="AI1615" s="641"/>
      <c r="AJ1615" s="643"/>
      <c r="AK1615" s="437" t="s">
        <v>5946</v>
      </c>
      <c r="AL1615" s="438" t="s">
        <v>6685</v>
      </c>
      <c r="AM1615" s="412" t="s">
        <v>9181</v>
      </c>
      <c r="AN1615" s="462"/>
      <c r="AO1615" s="412" t="s">
        <v>5530</v>
      </c>
      <c r="AP1615" s="120" t="s">
        <v>4686</v>
      </c>
      <c r="AQ1615" s="457" t="n">
        <v>94607</v>
      </c>
      <c r="AR1615" s="463" t="s">
        <v>2518</v>
      </c>
      <c r="AS1615" s="464"/>
      <c r="AT1615" s="465"/>
      <c r="AU1615" s="459"/>
      <c r="AV1615" s="466"/>
      <c r="AW1615" s="467"/>
      <c r="AX1615" s="467"/>
      <c r="AY1615" s="467"/>
      <c r="AZ1615" s="467"/>
      <c r="BA1615" s="467"/>
      <c r="BB1615" s="467"/>
      <c r="BC1615" s="467"/>
      <c r="BD1615" s="467"/>
      <c r="BE1615" s="467"/>
      <c r="BF1615" s="467"/>
      <c r="BG1615" s="467"/>
      <c r="BH1615" s="467"/>
      <c r="BI1615" s="467"/>
      <c r="BJ1615" s="467"/>
      <c r="BK1615" s="467"/>
      <c r="BL1615" s="468"/>
      <c r="BM1615" s="468"/>
      <c r="BN1615" s="468"/>
      <c r="BO1615" s="412"/>
      <c r="BP1615" s="412"/>
      <c r="ALZ1615" s="0"/>
      <c r="AMA1615" s="0"/>
      <c r="AMB1615" s="0"/>
      <c r="AMC1615" s="0"/>
      <c r="AMD1615" s="0"/>
      <c r="AME1615" s="0"/>
      <c r="AMF1615" s="0"/>
      <c r="AMG1615" s="0"/>
      <c r="AMH1615" s="0"/>
      <c r="AMI1615" s="0"/>
      <c r="AMJ1615" s="0"/>
    </row>
    <row r="1616" s="439" customFormat="true" ht="14.1" hidden="false" customHeight="true" outlineLevel="0" collapsed="false">
      <c r="A1616" s="507" t="s">
        <v>14661</v>
      </c>
      <c r="B1616" s="412" t="s">
        <v>5977</v>
      </c>
      <c r="C1616" s="508" t="s">
        <v>4715</v>
      </c>
      <c r="D1616" s="120" t="s">
        <v>14662</v>
      </c>
      <c r="E1616" s="120" t="s">
        <v>1615</v>
      </c>
      <c r="F1616" s="463" t="s">
        <v>14663</v>
      </c>
      <c r="G1616" s="456"/>
      <c r="H1616" s="427" t="n">
        <f aca="false">I1616-0.25%</f>
        <v>0.085</v>
      </c>
      <c r="I1616" s="427" t="n">
        <v>0.0875</v>
      </c>
      <c r="J1616" s="428" t="s">
        <v>5772</v>
      </c>
      <c r="K1616" s="412" t="s">
        <v>14664</v>
      </c>
      <c r="L1616" s="412" t="s">
        <v>4720</v>
      </c>
      <c r="M1616" s="120" t="s">
        <v>4686</v>
      </c>
      <c r="N1616" s="457" t="n">
        <v>94123</v>
      </c>
      <c r="O1616" s="505"/>
      <c r="P1616" s="431"/>
      <c r="Q1616" s="506"/>
      <c r="R1616" s="459"/>
      <c r="S1616" s="460"/>
      <c r="T1616" s="461"/>
      <c r="U1616" s="459"/>
      <c r="V1616" s="120"/>
      <c r="W1616" s="120"/>
      <c r="X1616" s="120"/>
      <c r="Y1616" s="120"/>
      <c r="Z1616" s="460"/>
      <c r="AA1616" s="433"/>
      <c r="AB1616" s="456"/>
      <c r="AC1616" s="641"/>
      <c r="AD1616" s="642"/>
      <c r="AE1616" s="641"/>
      <c r="AF1616" s="641"/>
      <c r="AG1616" s="641"/>
      <c r="AH1616" s="641"/>
      <c r="AI1616" s="641"/>
      <c r="AJ1616" s="643"/>
      <c r="AK1616" s="437" t="s">
        <v>5946</v>
      </c>
      <c r="AL1616" s="438" t="s">
        <v>6685</v>
      </c>
      <c r="AM1616" s="412" t="s">
        <v>14664</v>
      </c>
      <c r="AN1616" s="462"/>
      <c r="AO1616" s="412" t="s">
        <v>4720</v>
      </c>
      <c r="AP1616" s="120" t="s">
        <v>4686</v>
      </c>
      <c r="AQ1616" s="457" t="n">
        <v>94123</v>
      </c>
      <c r="AR1616" s="463" t="s">
        <v>14663</v>
      </c>
      <c r="AS1616" s="536"/>
      <c r="AT1616" s="465"/>
      <c r="AU1616" s="459"/>
      <c r="AV1616" s="466"/>
      <c r="AW1616" s="467"/>
      <c r="AX1616" s="467"/>
      <c r="AY1616" s="467"/>
      <c r="AZ1616" s="467"/>
      <c r="BA1616" s="467"/>
      <c r="BB1616" s="467"/>
      <c r="BC1616" s="467"/>
      <c r="BD1616" s="467"/>
      <c r="BE1616" s="467"/>
      <c r="BF1616" s="467"/>
      <c r="BG1616" s="467"/>
      <c r="BH1616" s="467"/>
      <c r="BI1616" s="467"/>
      <c r="BJ1616" s="467"/>
      <c r="BK1616" s="467"/>
      <c r="BL1616" s="468"/>
      <c r="BM1616" s="468"/>
      <c r="BN1616" s="468"/>
      <c r="BO1616" s="412"/>
      <c r="BP1616" s="412"/>
      <c r="ALZ1616" s="0"/>
      <c r="AMA1616" s="0"/>
      <c r="AMB1616" s="0"/>
      <c r="AMC1616" s="0"/>
      <c r="AMD1616" s="0"/>
      <c r="AME1616" s="0"/>
      <c r="AMF1616" s="0"/>
      <c r="AMG1616" s="0"/>
      <c r="AMH1616" s="0"/>
      <c r="AMI1616" s="0"/>
      <c r="AMJ1616" s="0"/>
    </row>
    <row r="1617" s="439" customFormat="true" ht="14.1" hidden="false" customHeight="true" outlineLevel="0" collapsed="false">
      <c r="A1617" s="1367" t="s">
        <v>2408</v>
      </c>
      <c r="B1617" s="1147" t="s">
        <v>5977</v>
      </c>
      <c r="C1617" s="1333" t="s">
        <v>36</v>
      </c>
      <c r="D1617" s="1241"/>
      <c r="E1617" s="1201" t="s">
        <v>1355</v>
      </c>
      <c r="F1617" s="1172" t="s">
        <v>2405</v>
      </c>
      <c r="G1617" s="1202" t="s">
        <v>10983</v>
      </c>
      <c r="H1617" s="1152" t="n">
        <v>0.0775</v>
      </c>
      <c r="I1617" s="1152" t="n">
        <v>0.08</v>
      </c>
      <c r="J1617" s="1153" t="s">
        <v>7434</v>
      </c>
      <c r="K1617" s="1147" t="s">
        <v>10984</v>
      </c>
      <c r="L1617" s="1147" t="s">
        <v>4655</v>
      </c>
      <c r="M1617" s="1201" t="s">
        <v>4686</v>
      </c>
      <c r="N1617" s="1203" t="n">
        <v>94559</v>
      </c>
      <c r="O1617" s="1218" t="s">
        <v>2406</v>
      </c>
      <c r="P1617" s="1156"/>
      <c r="Q1617" s="1156"/>
      <c r="R1617" s="1204"/>
      <c r="S1617" s="1205"/>
      <c r="T1617" s="1206"/>
      <c r="U1617" s="1204"/>
      <c r="V1617" s="1201"/>
      <c r="W1617" s="1201"/>
      <c r="X1617" s="1201"/>
      <c r="Y1617" s="1201"/>
      <c r="Z1617" s="1205" t="s">
        <v>10985</v>
      </c>
      <c r="AA1617" s="1158" t="s">
        <v>4745</v>
      </c>
      <c r="AB1617" s="1202"/>
      <c r="AC1617" s="1161" t="s">
        <v>7719</v>
      </c>
      <c r="AD1617" s="1162" t="s">
        <v>8472</v>
      </c>
      <c r="AE1617" s="1162" t="s">
        <v>10986</v>
      </c>
      <c r="AF1617" s="1162" t="s">
        <v>10987</v>
      </c>
      <c r="AG1617" s="1162"/>
      <c r="AH1617" s="1162"/>
      <c r="AI1617" s="1162"/>
      <c r="AJ1617" s="1163" t="s">
        <v>4716</v>
      </c>
      <c r="AK1617" s="1164" t="s">
        <v>5946</v>
      </c>
      <c r="AL1617" s="1165" t="s">
        <v>6685</v>
      </c>
      <c r="AM1617" s="1147" t="s">
        <v>10984</v>
      </c>
      <c r="AN1617" s="1209"/>
      <c r="AO1617" s="1147" t="s">
        <v>4655</v>
      </c>
      <c r="AP1617" s="1201" t="s">
        <v>4686</v>
      </c>
      <c r="AQ1617" s="1203" t="n">
        <v>94559</v>
      </c>
      <c r="AR1617" s="1172" t="s">
        <v>2405</v>
      </c>
      <c r="AS1617" s="1373"/>
      <c r="AT1617" s="1210"/>
      <c r="AU1617" s="1204"/>
      <c r="AV1617" s="1211"/>
      <c r="AW1617" s="1212"/>
      <c r="AX1617" s="1212"/>
      <c r="AY1617" s="1212"/>
      <c r="AZ1617" s="1212"/>
      <c r="BA1617" s="1212"/>
      <c r="BB1617" s="1212"/>
      <c r="BC1617" s="1212"/>
      <c r="BD1617" s="1212"/>
      <c r="BE1617" s="1212"/>
      <c r="BF1617" s="1212"/>
      <c r="BG1617" s="1212"/>
      <c r="BH1617" s="1212"/>
      <c r="BI1617" s="1212"/>
      <c r="BJ1617" s="1212"/>
      <c r="BK1617" s="1212"/>
      <c r="BL1617" s="1213"/>
      <c r="BM1617" s="1213"/>
      <c r="BN1617" s="1213"/>
      <c r="BO1617" s="1147"/>
      <c r="BP1617" s="1147"/>
      <c r="ALZ1617" s="0"/>
      <c r="AMA1617" s="0"/>
      <c r="AMB1617" s="0"/>
      <c r="AMC1617" s="0"/>
      <c r="AMD1617" s="0"/>
      <c r="AME1617" s="0"/>
      <c r="AMF1617" s="0"/>
      <c r="AMG1617" s="0"/>
      <c r="AMH1617" s="0"/>
      <c r="AMI1617" s="0"/>
      <c r="AMJ1617" s="0"/>
    </row>
    <row r="1618" s="439" customFormat="true" ht="14.1" hidden="false" customHeight="true" outlineLevel="0" collapsed="false">
      <c r="A1618" s="0"/>
      <c r="B1618" s="0"/>
      <c r="C1618" s="0"/>
      <c r="D1618" s="0"/>
      <c r="E1618" s="0"/>
      <c r="F1618" s="0"/>
      <c r="G1618" s="0"/>
      <c r="H1618" s="0"/>
      <c r="I1618" s="0"/>
      <c r="J1618" s="0"/>
      <c r="K1618" s="0"/>
      <c r="L1618" s="0"/>
      <c r="M1618" s="0"/>
      <c r="N1618" s="0"/>
      <c r="O1618" s="0"/>
      <c r="P1618" s="0"/>
      <c r="Q1618" s="0"/>
      <c r="R1618" s="0"/>
      <c r="S1618" s="0"/>
      <c r="T1618" s="0"/>
      <c r="U1618" s="0"/>
      <c r="V1618" s="0"/>
      <c r="W1618" s="0"/>
      <c r="X1618" s="0"/>
      <c r="Y1618" s="0"/>
      <c r="Z1618" s="0"/>
      <c r="AA1618" s="0"/>
      <c r="AB1618" s="0"/>
      <c r="AC1618" s="0"/>
      <c r="AD1618" s="0"/>
      <c r="AE1618" s="0"/>
      <c r="AF1618" s="0"/>
      <c r="AG1618" s="0"/>
      <c r="AH1618" s="0"/>
      <c r="AI1618" s="0"/>
      <c r="AJ1618" s="0"/>
      <c r="AK1618" s="0"/>
      <c r="AL1618" s="0"/>
      <c r="AM1618" s="0"/>
      <c r="AN1618" s="0"/>
      <c r="AO1618" s="0"/>
      <c r="AP1618" s="0"/>
      <c r="AQ1618" s="0"/>
      <c r="AR1618" s="0"/>
      <c r="AS1618" s="0"/>
      <c r="AT1618" s="0"/>
      <c r="AU1618" s="0"/>
      <c r="AV1618" s="0"/>
      <c r="AW1618" s="0"/>
      <c r="AX1618" s="0"/>
      <c r="AY1618" s="0"/>
      <c r="AZ1618" s="0"/>
      <c r="BA1618" s="0"/>
      <c r="BB1618" s="0"/>
      <c r="BC1618" s="0"/>
      <c r="BD1618" s="0"/>
      <c r="BE1618" s="0"/>
      <c r="BF1618" s="0"/>
      <c r="BG1618" s="0"/>
      <c r="BH1618" s="0"/>
      <c r="BI1618" s="0"/>
      <c r="BJ1618" s="0"/>
      <c r="BK1618" s="0"/>
      <c r="BL1618" s="0"/>
      <c r="BM1618" s="0"/>
      <c r="BN1618" s="0"/>
      <c r="BO1618" s="0"/>
      <c r="BP1618" s="0"/>
      <c r="ALZ1618" s="0"/>
      <c r="AMA1618" s="0"/>
      <c r="AMB1618" s="0"/>
      <c r="AMC1618" s="0"/>
      <c r="AMD1618" s="0"/>
      <c r="AME1618" s="0"/>
      <c r="AMF1618" s="0"/>
      <c r="AMG1618" s="0"/>
      <c r="AMH1618" s="0"/>
      <c r="AMI1618" s="0"/>
      <c r="AMJ1618" s="0"/>
    </row>
    <row r="1619" s="439" customFormat="true" ht="14.1" hidden="false" customHeight="true" outlineLevel="0" collapsed="false">
      <c r="A1619" s="0"/>
      <c r="B1619" s="0"/>
      <c r="C1619" s="0"/>
      <c r="D1619" s="0"/>
      <c r="E1619" s="0"/>
      <c r="F1619" s="0"/>
      <c r="G1619" s="0"/>
      <c r="H1619" s="0"/>
      <c r="I1619" s="0"/>
      <c r="J1619" s="0"/>
      <c r="K1619" s="0"/>
      <c r="L1619" s="0"/>
      <c r="M1619" s="0"/>
      <c r="N1619" s="0"/>
      <c r="O1619" s="0"/>
      <c r="P1619" s="0"/>
      <c r="Q1619" s="0"/>
      <c r="R1619" s="0"/>
      <c r="S1619" s="0"/>
      <c r="T1619" s="0"/>
      <c r="U1619" s="0"/>
      <c r="V1619" s="0"/>
      <c r="W1619" s="0"/>
      <c r="X1619" s="0"/>
      <c r="Y1619" s="0"/>
      <c r="Z1619" s="0"/>
      <c r="AA1619" s="0"/>
      <c r="AB1619" s="0"/>
      <c r="AC1619" s="0"/>
      <c r="AD1619" s="0"/>
      <c r="AE1619" s="0"/>
      <c r="AF1619" s="0"/>
      <c r="AG1619" s="0"/>
      <c r="AH1619" s="0"/>
      <c r="AI1619" s="0"/>
      <c r="AJ1619" s="0"/>
      <c r="AK1619" s="0"/>
      <c r="AL1619" s="0"/>
      <c r="AM1619" s="0"/>
      <c r="AN1619" s="0"/>
      <c r="AO1619" s="0"/>
      <c r="AP1619" s="0"/>
      <c r="AQ1619" s="0"/>
      <c r="AR1619" s="0"/>
      <c r="AS1619" s="0"/>
      <c r="AT1619" s="0"/>
      <c r="AU1619" s="0"/>
      <c r="AV1619" s="0"/>
      <c r="AW1619" s="0"/>
      <c r="AX1619" s="0"/>
      <c r="AY1619" s="0"/>
      <c r="AZ1619" s="0"/>
      <c r="BA1619" s="0"/>
      <c r="BB1619" s="0"/>
      <c r="BC1619" s="0"/>
      <c r="BD1619" s="0"/>
      <c r="BE1619" s="0"/>
      <c r="BF1619" s="0"/>
      <c r="BG1619" s="0"/>
      <c r="BH1619" s="0"/>
      <c r="BI1619" s="0"/>
      <c r="BJ1619" s="0"/>
      <c r="BK1619" s="0"/>
      <c r="BL1619" s="0"/>
      <c r="BM1619" s="0"/>
      <c r="BN1619" s="0"/>
      <c r="BO1619" s="0"/>
      <c r="BP1619" s="0"/>
      <c r="ALZ1619" s="0"/>
      <c r="AMA1619" s="0"/>
      <c r="AMB1619" s="0"/>
      <c r="AMC1619" s="0"/>
      <c r="AMD1619" s="0"/>
      <c r="AME1619" s="0"/>
      <c r="AMF1619" s="0"/>
      <c r="AMG1619" s="0"/>
      <c r="AMH1619" s="0"/>
      <c r="AMI1619" s="0"/>
      <c r="AMJ1619" s="0"/>
    </row>
    <row r="1620" s="439" customFormat="true" ht="14.1" hidden="false" customHeight="true" outlineLevel="0" collapsed="false">
      <c r="A1620" s="0"/>
      <c r="B1620" s="0"/>
      <c r="C1620" s="0"/>
      <c r="D1620" s="0"/>
      <c r="E1620" s="0"/>
      <c r="F1620" s="0"/>
      <c r="G1620" s="0"/>
      <c r="H1620" s="0"/>
      <c r="I1620" s="0"/>
      <c r="J1620" s="0"/>
      <c r="K1620" s="0"/>
      <c r="L1620" s="0"/>
      <c r="M1620" s="0"/>
      <c r="N1620" s="0"/>
      <c r="O1620" s="0"/>
      <c r="P1620" s="0"/>
      <c r="Q1620" s="0"/>
      <c r="R1620" s="0"/>
      <c r="S1620" s="0"/>
      <c r="T1620" s="0"/>
      <c r="U1620" s="0"/>
      <c r="V1620" s="0"/>
      <c r="W1620" s="0"/>
      <c r="X1620" s="0"/>
      <c r="Y1620" s="0"/>
      <c r="Z1620" s="0"/>
      <c r="AA1620" s="0"/>
      <c r="AB1620" s="0"/>
      <c r="AC1620" s="0"/>
      <c r="AD1620" s="0"/>
      <c r="AE1620" s="0"/>
      <c r="AF1620" s="0"/>
      <c r="AG1620" s="0"/>
      <c r="AH1620" s="0"/>
      <c r="AI1620" s="0"/>
      <c r="AJ1620" s="0"/>
      <c r="AK1620" s="0"/>
      <c r="AL1620" s="0"/>
      <c r="AM1620" s="0"/>
      <c r="AN1620" s="0"/>
      <c r="AO1620" s="0"/>
      <c r="AP1620" s="0"/>
      <c r="AQ1620" s="0"/>
      <c r="AR1620" s="0"/>
      <c r="AS1620" s="0"/>
      <c r="AT1620" s="0"/>
      <c r="AU1620" s="0"/>
      <c r="AV1620" s="0"/>
      <c r="AW1620" s="0"/>
      <c r="AX1620" s="0"/>
      <c r="AY1620" s="0"/>
      <c r="AZ1620" s="0"/>
      <c r="BA1620" s="0"/>
      <c r="BB1620" s="0"/>
      <c r="BC1620" s="0"/>
      <c r="BD1620" s="0"/>
      <c r="BE1620" s="0"/>
      <c r="BF1620" s="0"/>
      <c r="BG1620" s="0"/>
      <c r="BH1620" s="0"/>
      <c r="BI1620" s="0"/>
      <c r="BJ1620" s="0"/>
      <c r="BK1620" s="0"/>
      <c r="BL1620" s="0"/>
      <c r="BM1620" s="0"/>
      <c r="BN1620" s="0"/>
      <c r="BO1620" s="0"/>
      <c r="BP1620" s="0"/>
      <c r="ALZ1620" s="0"/>
      <c r="AMA1620" s="0"/>
      <c r="AMB1620" s="0"/>
      <c r="AMC1620" s="0"/>
      <c r="AMD1620" s="0"/>
      <c r="AME1620" s="0"/>
      <c r="AMF1620" s="0"/>
      <c r="AMG1620" s="0"/>
      <c r="AMH1620" s="0"/>
      <c r="AMI1620" s="0"/>
      <c r="AMJ1620" s="0"/>
    </row>
    <row r="1621" s="439" customFormat="true" ht="14.1" hidden="false" customHeight="true" outlineLevel="0" collapsed="false">
      <c r="A1621" s="0"/>
      <c r="B1621" s="0"/>
      <c r="C1621" s="0"/>
      <c r="D1621" s="0"/>
      <c r="E1621" s="0"/>
      <c r="F1621" s="0"/>
      <c r="G1621" s="0"/>
      <c r="H1621" s="0"/>
      <c r="I1621" s="0"/>
      <c r="J1621" s="0"/>
      <c r="K1621" s="0"/>
      <c r="L1621" s="0"/>
      <c r="M1621" s="0"/>
      <c r="N1621" s="0"/>
      <c r="O1621" s="0"/>
      <c r="P1621" s="0"/>
      <c r="Q1621" s="0"/>
      <c r="R1621" s="0"/>
      <c r="S1621" s="0"/>
      <c r="T1621" s="0"/>
      <c r="U1621" s="0"/>
      <c r="V1621" s="0"/>
      <c r="W1621" s="0"/>
      <c r="X1621" s="0"/>
      <c r="Y1621" s="0"/>
      <c r="Z1621" s="0"/>
      <c r="AA1621" s="0"/>
      <c r="AB1621" s="0"/>
      <c r="AC1621" s="0"/>
      <c r="AD1621" s="0"/>
      <c r="AE1621" s="0"/>
      <c r="AF1621" s="0"/>
      <c r="AG1621" s="0"/>
      <c r="AH1621" s="0"/>
      <c r="AI1621" s="0"/>
      <c r="AJ1621" s="0"/>
      <c r="AK1621" s="0"/>
      <c r="AL1621" s="0"/>
      <c r="AM1621" s="0"/>
      <c r="AN1621" s="0"/>
      <c r="AO1621" s="0"/>
      <c r="AP1621" s="0"/>
      <c r="AQ1621" s="0"/>
      <c r="AR1621" s="0"/>
      <c r="AS1621" s="0"/>
      <c r="AT1621" s="0"/>
      <c r="AU1621" s="0"/>
      <c r="AV1621" s="0"/>
      <c r="AW1621" s="0"/>
      <c r="AX1621" s="0"/>
      <c r="AY1621" s="0"/>
      <c r="AZ1621" s="0"/>
      <c r="BA1621" s="0"/>
      <c r="BB1621" s="0"/>
      <c r="BC1621" s="0"/>
      <c r="BD1621" s="0"/>
      <c r="BE1621" s="0"/>
      <c r="BF1621" s="0"/>
      <c r="BG1621" s="0"/>
      <c r="BH1621" s="0"/>
      <c r="BI1621" s="0"/>
      <c r="BJ1621" s="0"/>
      <c r="BK1621" s="0"/>
      <c r="BL1621" s="0"/>
      <c r="BM1621" s="0"/>
      <c r="BN1621" s="0"/>
      <c r="BO1621" s="0"/>
      <c r="BP1621" s="0"/>
      <c r="ALZ1621" s="0"/>
      <c r="AMA1621" s="0"/>
      <c r="AMB1621" s="0"/>
      <c r="AMC1621" s="0"/>
      <c r="AMD1621" s="0"/>
      <c r="AME1621" s="0"/>
      <c r="AMF1621" s="0"/>
      <c r="AMG1621" s="0"/>
      <c r="AMH1621" s="0"/>
      <c r="AMI1621" s="0"/>
      <c r="AMJ1621" s="0"/>
    </row>
    <row r="1622" s="439" customFormat="true" ht="14.1" hidden="false" customHeight="true" outlineLevel="0" collapsed="false">
      <c r="A1622" s="0"/>
      <c r="B1622" s="0"/>
      <c r="C1622" s="0"/>
      <c r="D1622" s="0"/>
      <c r="E1622" s="0"/>
      <c r="F1622" s="0"/>
      <c r="G1622" s="0"/>
      <c r="H1622" s="0"/>
      <c r="I1622" s="0"/>
      <c r="J1622" s="0"/>
      <c r="K1622" s="0"/>
      <c r="L1622" s="0"/>
      <c r="M1622" s="0"/>
      <c r="N1622" s="0"/>
      <c r="O1622" s="0"/>
      <c r="P1622" s="0"/>
      <c r="Q1622" s="0"/>
      <c r="R1622" s="0"/>
      <c r="S1622" s="0"/>
      <c r="T1622" s="0"/>
      <c r="U1622" s="0"/>
      <c r="V1622" s="0"/>
      <c r="W1622" s="0"/>
      <c r="X1622" s="0"/>
      <c r="Y1622" s="0"/>
      <c r="Z1622" s="0"/>
      <c r="AA1622" s="0"/>
      <c r="AB1622" s="0"/>
      <c r="AC1622" s="0"/>
      <c r="AD1622" s="0"/>
      <c r="AE1622" s="0"/>
      <c r="AF1622" s="0"/>
      <c r="AG1622" s="0"/>
      <c r="AH1622" s="0"/>
      <c r="AI1622" s="0"/>
      <c r="AJ1622" s="0"/>
      <c r="AK1622" s="0"/>
      <c r="AL1622" s="0"/>
      <c r="AM1622" s="0"/>
      <c r="AN1622" s="0"/>
      <c r="AO1622" s="0"/>
      <c r="AP1622" s="0"/>
      <c r="AQ1622" s="0"/>
      <c r="AR1622" s="0"/>
      <c r="AS1622" s="0"/>
      <c r="AT1622" s="0"/>
      <c r="AU1622" s="0"/>
      <c r="AV1622" s="0"/>
      <c r="AW1622" s="0"/>
      <c r="AX1622" s="0"/>
      <c r="AY1622" s="0"/>
      <c r="AZ1622" s="0"/>
      <c r="BA1622" s="0"/>
      <c r="BB1622" s="0"/>
      <c r="BC1622" s="0"/>
      <c r="BD1622" s="0"/>
      <c r="BE1622" s="0"/>
      <c r="BF1622" s="0"/>
      <c r="BG1622" s="0"/>
      <c r="BH1622" s="0"/>
      <c r="BI1622" s="0"/>
      <c r="BJ1622" s="0"/>
      <c r="BK1622" s="0"/>
      <c r="BL1622" s="0"/>
      <c r="BM1622" s="0"/>
      <c r="BN1622" s="0"/>
      <c r="BO1622" s="0"/>
      <c r="BP1622" s="0"/>
      <c r="ALZ1622" s="0"/>
      <c r="AMA1622" s="0"/>
      <c r="AMB1622" s="0"/>
      <c r="AMC1622" s="0"/>
      <c r="AMD1622" s="0"/>
      <c r="AME1622" s="0"/>
      <c r="AMF1622" s="0"/>
      <c r="AMG1622" s="0"/>
      <c r="AMH1622" s="0"/>
      <c r="AMI1622" s="0"/>
      <c r="AMJ1622" s="0"/>
    </row>
    <row r="1623" s="439" customFormat="true" ht="14.1" hidden="false" customHeight="true" outlineLevel="0" collapsed="false">
      <c r="A1623" s="0"/>
      <c r="B1623" s="0"/>
      <c r="C1623" s="0"/>
      <c r="D1623" s="0"/>
      <c r="E1623" s="0"/>
      <c r="F1623" s="0"/>
      <c r="G1623" s="0"/>
      <c r="H1623" s="0"/>
      <c r="I1623" s="0"/>
      <c r="J1623" s="0"/>
      <c r="K1623" s="0"/>
      <c r="L1623" s="0"/>
      <c r="M1623" s="0"/>
      <c r="N1623" s="0"/>
      <c r="O1623" s="0"/>
      <c r="P1623" s="0"/>
      <c r="Q1623" s="0"/>
      <c r="R1623" s="0"/>
      <c r="S1623" s="0"/>
      <c r="T1623" s="0"/>
      <c r="U1623" s="0"/>
      <c r="V1623" s="0"/>
      <c r="W1623" s="0"/>
      <c r="X1623" s="0"/>
      <c r="Y1623" s="0"/>
      <c r="Z1623" s="0"/>
      <c r="AA1623" s="0"/>
      <c r="AB1623" s="0"/>
      <c r="AC1623" s="0"/>
      <c r="AD1623" s="0"/>
      <c r="AE1623" s="0"/>
      <c r="AF1623" s="0"/>
      <c r="AG1623" s="0"/>
      <c r="AH1623" s="0"/>
      <c r="AI1623" s="0"/>
      <c r="AJ1623" s="0"/>
      <c r="AK1623" s="0"/>
      <c r="AL1623" s="0"/>
      <c r="AM1623" s="0"/>
      <c r="AN1623" s="0"/>
      <c r="AO1623" s="0"/>
      <c r="AP1623" s="0"/>
      <c r="AQ1623" s="0"/>
      <c r="AR1623" s="0"/>
      <c r="AS1623" s="0"/>
      <c r="AT1623" s="0"/>
      <c r="AU1623" s="0"/>
      <c r="AV1623" s="0"/>
      <c r="AW1623" s="0"/>
      <c r="AX1623" s="0"/>
      <c r="AY1623" s="0"/>
      <c r="AZ1623" s="0"/>
      <c r="BA1623" s="0"/>
      <c r="BB1623" s="0"/>
      <c r="BC1623" s="0"/>
      <c r="BD1623" s="0"/>
      <c r="BE1623" s="0"/>
      <c r="BF1623" s="0"/>
      <c r="BG1623" s="0"/>
      <c r="BH1623" s="0"/>
      <c r="BI1623" s="0"/>
      <c r="BJ1623" s="0"/>
      <c r="BK1623" s="0"/>
      <c r="BL1623" s="0"/>
      <c r="BM1623" s="0"/>
      <c r="BN1623" s="0"/>
      <c r="BO1623" s="0"/>
      <c r="BP1623" s="0"/>
      <c r="ALZ1623" s="0"/>
      <c r="AMA1623" s="0"/>
      <c r="AMB1623" s="0"/>
      <c r="AMC1623" s="0"/>
      <c r="AMD1623" s="0"/>
      <c r="AME1623" s="0"/>
      <c r="AMF1623" s="0"/>
      <c r="AMG1623" s="0"/>
      <c r="AMH1623" s="0"/>
      <c r="AMI1623" s="0"/>
      <c r="AMJ1623" s="0"/>
    </row>
    <row r="1624" s="439" customFormat="true" ht="14.1" hidden="false" customHeight="true" outlineLevel="0" collapsed="false">
      <c r="A1624" s="0"/>
      <c r="B1624" s="0"/>
      <c r="C1624" s="0"/>
      <c r="D1624" s="0"/>
      <c r="E1624" s="0"/>
      <c r="F1624" s="0"/>
      <c r="G1624" s="0"/>
      <c r="H1624" s="0"/>
      <c r="I1624" s="0"/>
      <c r="J1624" s="0"/>
      <c r="K1624" s="0"/>
      <c r="L1624" s="0"/>
      <c r="M1624" s="0"/>
      <c r="N1624" s="0"/>
      <c r="O1624" s="0"/>
      <c r="P1624" s="0"/>
      <c r="Q1624" s="0"/>
      <c r="R1624" s="0"/>
      <c r="S1624" s="0"/>
      <c r="T1624" s="0"/>
      <c r="U1624" s="0"/>
      <c r="V1624" s="0"/>
      <c r="W1624" s="0"/>
      <c r="X1624" s="0"/>
      <c r="Y1624" s="0"/>
      <c r="Z1624" s="0"/>
      <c r="AA1624" s="0"/>
      <c r="AB1624" s="0"/>
      <c r="AC1624" s="0"/>
      <c r="AD1624" s="0"/>
      <c r="AE1624" s="0"/>
      <c r="AF1624" s="0"/>
      <c r="AG1624" s="0"/>
      <c r="AH1624" s="0"/>
      <c r="AI1624" s="0"/>
      <c r="AJ1624" s="0"/>
      <c r="AK1624" s="0"/>
      <c r="AL1624" s="0"/>
      <c r="AM1624" s="0"/>
      <c r="AN1624" s="0"/>
      <c r="AO1624" s="0"/>
      <c r="AP1624" s="0"/>
      <c r="AQ1624" s="0"/>
      <c r="AR1624" s="0"/>
      <c r="AS1624" s="0"/>
      <c r="AT1624" s="0"/>
      <c r="AU1624" s="0"/>
      <c r="AV1624" s="0"/>
      <c r="AW1624" s="0"/>
      <c r="AX1624" s="0"/>
      <c r="AY1624" s="0"/>
      <c r="AZ1624" s="0"/>
      <c r="BA1624" s="0"/>
      <c r="BB1624" s="0"/>
      <c r="BC1624" s="0"/>
      <c r="BD1624" s="0"/>
      <c r="BE1624" s="0"/>
      <c r="BF1624" s="0"/>
      <c r="BG1624" s="0"/>
      <c r="BH1624" s="0"/>
      <c r="BI1624" s="0"/>
      <c r="BJ1624" s="0"/>
      <c r="BK1624" s="0"/>
      <c r="BL1624" s="0"/>
      <c r="BM1624" s="0"/>
      <c r="BN1624" s="0"/>
      <c r="BO1624" s="0"/>
      <c r="BP1624" s="0"/>
      <c r="ALZ1624" s="0"/>
      <c r="AMA1624" s="0"/>
      <c r="AMB1624" s="0"/>
      <c r="AMC1624" s="0"/>
      <c r="AMD1624" s="0"/>
      <c r="AME1624" s="0"/>
      <c r="AMF1624" s="0"/>
      <c r="AMG1624" s="0"/>
      <c r="AMH1624" s="0"/>
      <c r="AMI1624" s="0"/>
      <c r="AMJ1624" s="0"/>
    </row>
    <row r="1625" s="439" customFormat="true" ht="14.1" hidden="false" customHeight="true" outlineLevel="0" collapsed="false">
      <c r="A1625" s="0"/>
      <c r="B1625" s="0"/>
      <c r="C1625" s="0"/>
      <c r="D1625" s="0"/>
      <c r="E1625" s="0"/>
      <c r="F1625" s="0"/>
      <c r="G1625" s="0"/>
      <c r="H1625" s="0"/>
      <c r="I1625" s="0"/>
      <c r="J1625" s="0"/>
      <c r="K1625" s="0"/>
      <c r="L1625" s="0"/>
      <c r="M1625" s="0"/>
      <c r="N1625" s="0"/>
      <c r="O1625" s="0"/>
      <c r="P1625" s="0"/>
      <c r="Q1625" s="0"/>
      <c r="R1625" s="0"/>
      <c r="S1625" s="0"/>
      <c r="T1625" s="0"/>
      <c r="U1625" s="0"/>
      <c r="V1625" s="0"/>
      <c r="W1625" s="0"/>
      <c r="X1625" s="0"/>
      <c r="Y1625" s="0"/>
      <c r="Z1625" s="0"/>
      <c r="AA1625" s="0"/>
      <c r="AB1625" s="0"/>
      <c r="AC1625" s="0"/>
      <c r="AD1625" s="0"/>
      <c r="AE1625" s="0"/>
      <c r="AF1625" s="0"/>
      <c r="AG1625" s="0"/>
      <c r="AH1625" s="0"/>
      <c r="AI1625" s="0"/>
      <c r="AJ1625" s="0"/>
      <c r="AK1625" s="0"/>
      <c r="AL1625" s="0"/>
      <c r="AM1625" s="0"/>
      <c r="AN1625" s="0"/>
      <c r="AO1625" s="0"/>
      <c r="AP1625" s="0"/>
      <c r="AQ1625" s="0"/>
      <c r="AR1625" s="0"/>
      <c r="AS1625" s="0"/>
      <c r="AT1625" s="0"/>
      <c r="AU1625" s="0"/>
      <c r="AV1625" s="0"/>
      <c r="AW1625" s="0"/>
      <c r="AX1625" s="0"/>
      <c r="AY1625" s="0"/>
      <c r="AZ1625" s="0"/>
      <c r="BA1625" s="0"/>
      <c r="BB1625" s="0"/>
      <c r="BC1625" s="0"/>
      <c r="BD1625" s="0"/>
      <c r="BE1625" s="0"/>
      <c r="BF1625" s="0"/>
      <c r="BG1625" s="0"/>
      <c r="BH1625" s="0"/>
      <c r="BI1625" s="0"/>
      <c r="BJ1625" s="0"/>
      <c r="BK1625" s="0"/>
      <c r="BL1625" s="0"/>
      <c r="BM1625" s="0"/>
      <c r="BN1625" s="0"/>
      <c r="BO1625" s="0"/>
      <c r="BP1625" s="0"/>
      <c r="ALZ1625" s="0"/>
      <c r="AMA1625" s="0"/>
      <c r="AMB1625" s="0"/>
      <c r="AMC1625" s="0"/>
      <c r="AMD1625" s="0"/>
      <c r="AME1625" s="0"/>
      <c r="AMF1625" s="0"/>
      <c r="AMG1625" s="0"/>
      <c r="AMH1625" s="0"/>
      <c r="AMI1625" s="0"/>
      <c r="AMJ1625" s="0"/>
    </row>
    <row r="1626" s="439" customFormat="true" ht="14.1" hidden="false" customHeight="true" outlineLevel="0" collapsed="false">
      <c r="A1626" s="0"/>
      <c r="B1626" s="0"/>
      <c r="C1626" s="0"/>
      <c r="D1626" s="0"/>
      <c r="E1626" s="0"/>
      <c r="F1626" s="0"/>
      <c r="G1626" s="0"/>
      <c r="H1626" s="0"/>
      <c r="I1626" s="0"/>
      <c r="J1626" s="0"/>
      <c r="K1626" s="0"/>
      <c r="L1626" s="0"/>
      <c r="M1626" s="0"/>
      <c r="N1626" s="0"/>
      <c r="O1626" s="0"/>
      <c r="P1626" s="0"/>
      <c r="Q1626" s="0"/>
      <c r="R1626" s="0"/>
      <c r="S1626" s="0"/>
      <c r="T1626" s="0"/>
      <c r="U1626" s="0"/>
      <c r="V1626" s="0"/>
      <c r="W1626" s="0"/>
      <c r="X1626" s="0"/>
      <c r="Y1626" s="0"/>
      <c r="Z1626" s="0"/>
      <c r="AA1626" s="0"/>
      <c r="AB1626" s="0"/>
      <c r="AC1626" s="0"/>
      <c r="AD1626" s="0"/>
      <c r="AE1626" s="0"/>
      <c r="AF1626" s="0"/>
      <c r="AG1626" s="0"/>
      <c r="AH1626" s="0"/>
      <c r="AI1626" s="0"/>
      <c r="AJ1626" s="0"/>
      <c r="AK1626" s="0"/>
      <c r="AL1626" s="0"/>
      <c r="AM1626" s="0"/>
      <c r="AN1626" s="0"/>
      <c r="AO1626" s="0"/>
      <c r="AP1626" s="0"/>
      <c r="AQ1626" s="0"/>
      <c r="AR1626" s="0"/>
      <c r="AS1626" s="0"/>
      <c r="AT1626" s="0"/>
      <c r="AU1626" s="0"/>
      <c r="AV1626" s="0"/>
      <c r="AW1626" s="0"/>
      <c r="AX1626" s="0"/>
      <c r="AY1626" s="0"/>
      <c r="AZ1626" s="0"/>
      <c r="BA1626" s="0"/>
      <c r="BB1626" s="0"/>
      <c r="BC1626" s="0"/>
      <c r="BD1626" s="0"/>
      <c r="BE1626" s="0"/>
      <c r="BF1626" s="0"/>
      <c r="BG1626" s="0"/>
      <c r="BH1626" s="0"/>
      <c r="BI1626" s="0"/>
      <c r="BJ1626" s="0"/>
      <c r="BK1626" s="0"/>
      <c r="BL1626" s="0"/>
      <c r="BM1626" s="0"/>
      <c r="BN1626" s="0"/>
      <c r="BO1626" s="0"/>
      <c r="BP1626" s="0"/>
      <c r="ALZ1626" s="0"/>
      <c r="AMA1626" s="0"/>
      <c r="AMB1626" s="0"/>
      <c r="AMC1626" s="0"/>
      <c r="AMD1626" s="0"/>
      <c r="AME1626" s="0"/>
      <c r="AMF1626" s="0"/>
      <c r="AMG1626" s="0"/>
      <c r="AMH1626" s="0"/>
      <c r="AMI1626" s="0"/>
      <c r="AMJ1626" s="0"/>
    </row>
    <row r="1627" s="439" customFormat="true" ht="14.1" hidden="false" customHeight="true" outlineLevel="0" collapsed="false">
      <c r="A1627" s="0"/>
      <c r="B1627" s="0"/>
      <c r="C1627" s="0"/>
      <c r="D1627" s="0"/>
      <c r="E1627" s="0"/>
      <c r="F1627" s="0"/>
      <c r="G1627" s="0"/>
      <c r="H1627" s="0"/>
      <c r="I1627" s="0"/>
      <c r="J1627" s="0"/>
      <c r="K1627" s="0"/>
      <c r="L1627" s="0"/>
      <c r="M1627" s="0"/>
      <c r="N1627" s="0"/>
      <c r="O1627" s="0"/>
      <c r="P1627" s="0"/>
      <c r="Q1627" s="0"/>
      <c r="R1627" s="0"/>
      <c r="S1627" s="0"/>
      <c r="T1627" s="0"/>
      <c r="U1627" s="0"/>
      <c r="V1627" s="0"/>
      <c r="W1627" s="0"/>
      <c r="X1627" s="0"/>
      <c r="Y1627" s="0"/>
      <c r="Z1627" s="0"/>
      <c r="AA1627" s="0"/>
      <c r="AB1627" s="0"/>
      <c r="AC1627" s="0"/>
      <c r="AD1627" s="0"/>
      <c r="AE1627" s="0"/>
      <c r="AF1627" s="0"/>
      <c r="AG1627" s="0"/>
      <c r="AH1627" s="0"/>
      <c r="AI1627" s="0"/>
      <c r="AJ1627" s="0"/>
      <c r="AK1627" s="0"/>
      <c r="AL1627" s="0"/>
      <c r="AM1627" s="0"/>
      <c r="AN1627" s="0"/>
      <c r="AO1627" s="0"/>
      <c r="AP1627" s="0"/>
      <c r="AQ1627" s="0"/>
      <c r="AR1627" s="0"/>
      <c r="AS1627" s="0"/>
      <c r="AT1627" s="0"/>
      <c r="AU1627" s="0"/>
      <c r="AV1627" s="0"/>
      <c r="AW1627" s="0"/>
      <c r="AX1627" s="0"/>
      <c r="AY1627" s="0"/>
      <c r="AZ1627" s="0"/>
      <c r="BA1627" s="0"/>
      <c r="BB1627" s="0"/>
      <c r="BC1627" s="0"/>
      <c r="BD1627" s="0"/>
      <c r="BE1627" s="0"/>
      <c r="BF1627" s="0"/>
      <c r="BG1627" s="0"/>
      <c r="BH1627" s="0"/>
      <c r="BI1627" s="0"/>
      <c r="BJ1627" s="0"/>
      <c r="BK1627" s="0"/>
      <c r="BL1627" s="0"/>
      <c r="BM1627" s="0"/>
      <c r="BN1627" s="0"/>
      <c r="BO1627" s="0"/>
      <c r="BP1627" s="0"/>
      <c r="ALZ1627" s="0"/>
      <c r="AMA1627" s="0"/>
      <c r="AMB1627" s="0"/>
      <c r="AMC1627" s="0"/>
      <c r="AMD1627" s="0"/>
      <c r="AME1627" s="0"/>
      <c r="AMF1627" s="0"/>
      <c r="AMG1627" s="0"/>
      <c r="AMH1627" s="0"/>
      <c r="AMI1627" s="0"/>
      <c r="AMJ1627" s="0"/>
    </row>
    <row r="1628" s="439" customFormat="true" ht="14.1" hidden="false" customHeight="true" outlineLevel="0" collapsed="false">
      <c r="A1628" s="0"/>
      <c r="B1628" s="0"/>
      <c r="C1628" s="0"/>
      <c r="D1628" s="0"/>
      <c r="E1628" s="0"/>
      <c r="F1628" s="0"/>
      <c r="G1628" s="0"/>
      <c r="H1628" s="0"/>
      <c r="I1628" s="0"/>
      <c r="J1628" s="0"/>
      <c r="K1628" s="0"/>
      <c r="L1628" s="0"/>
      <c r="M1628" s="0"/>
      <c r="N1628" s="0"/>
      <c r="O1628" s="0"/>
      <c r="P1628" s="0"/>
      <c r="Q1628" s="0"/>
      <c r="R1628" s="0"/>
      <c r="S1628" s="0"/>
      <c r="T1628" s="0"/>
      <c r="U1628" s="0"/>
      <c r="V1628" s="0"/>
      <c r="W1628" s="0"/>
      <c r="X1628" s="0"/>
      <c r="Y1628" s="0"/>
      <c r="Z1628" s="0"/>
      <c r="AA1628" s="0"/>
      <c r="AB1628" s="0"/>
      <c r="AC1628" s="0"/>
      <c r="AD1628" s="0"/>
      <c r="AE1628" s="0"/>
      <c r="AF1628" s="0"/>
      <c r="AG1628" s="0"/>
      <c r="AH1628" s="0"/>
      <c r="AI1628" s="0"/>
      <c r="AJ1628" s="0"/>
      <c r="AK1628" s="0"/>
      <c r="AL1628" s="0"/>
      <c r="AM1628" s="0"/>
      <c r="AN1628" s="0"/>
      <c r="AO1628" s="0"/>
      <c r="AP1628" s="0"/>
      <c r="AQ1628" s="0"/>
      <c r="AR1628" s="0"/>
      <c r="AS1628" s="0"/>
      <c r="AT1628" s="0"/>
      <c r="AU1628" s="0"/>
      <c r="AV1628" s="0"/>
      <c r="AW1628" s="0"/>
      <c r="AX1628" s="0"/>
      <c r="AY1628" s="0"/>
      <c r="AZ1628" s="0"/>
      <c r="BA1628" s="0"/>
      <c r="BB1628" s="0"/>
      <c r="BC1628" s="0"/>
      <c r="BD1628" s="0"/>
      <c r="BE1628" s="0"/>
      <c r="BF1628" s="0"/>
      <c r="BG1628" s="0"/>
      <c r="BH1628" s="0"/>
      <c r="BI1628" s="0"/>
      <c r="BJ1628" s="0"/>
      <c r="BK1628" s="0"/>
      <c r="BL1628" s="0"/>
      <c r="BM1628" s="0"/>
      <c r="BN1628" s="0"/>
      <c r="BO1628" s="0"/>
      <c r="BP1628" s="0"/>
      <c r="ALZ1628" s="0"/>
      <c r="AMA1628" s="0"/>
      <c r="AMB1628" s="0"/>
      <c r="AMC1628" s="0"/>
      <c r="AMD1628" s="0"/>
      <c r="AME1628" s="0"/>
      <c r="AMF1628" s="0"/>
      <c r="AMG1628" s="0"/>
      <c r="AMH1628" s="0"/>
      <c r="AMI1628" s="0"/>
      <c r="AMJ1628" s="0"/>
    </row>
    <row r="1629" s="439" customFormat="true" ht="14.1" hidden="false" customHeight="true" outlineLevel="0" collapsed="false">
      <c r="A1629" s="0"/>
      <c r="B1629" s="0"/>
      <c r="C1629" s="0"/>
      <c r="D1629" s="0"/>
      <c r="E1629" s="0"/>
      <c r="F1629" s="0"/>
      <c r="G1629" s="0"/>
      <c r="H1629" s="0"/>
      <c r="I1629" s="0"/>
      <c r="J1629" s="0"/>
      <c r="K1629" s="0"/>
      <c r="L1629" s="0"/>
      <c r="M1629" s="0"/>
      <c r="N1629" s="0"/>
      <c r="O1629" s="0"/>
      <c r="P1629" s="0"/>
      <c r="Q1629" s="0"/>
      <c r="R1629" s="0"/>
      <c r="S1629" s="0"/>
      <c r="T1629" s="0"/>
      <c r="U1629" s="0"/>
      <c r="V1629" s="0"/>
      <c r="W1629" s="0"/>
      <c r="X1629" s="0"/>
      <c r="Y1629" s="0"/>
      <c r="Z1629" s="0"/>
      <c r="AA1629" s="0"/>
      <c r="AB1629" s="0"/>
      <c r="AC1629" s="0"/>
      <c r="AD1629" s="0"/>
      <c r="AE1629" s="0"/>
      <c r="AF1629" s="0"/>
      <c r="AG1629" s="0"/>
      <c r="AH1629" s="0"/>
      <c r="AI1629" s="0"/>
      <c r="AJ1629" s="0"/>
      <c r="AK1629" s="0"/>
      <c r="AL1629" s="0"/>
      <c r="AM1629" s="0"/>
      <c r="AN1629" s="0"/>
      <c r="AO1629" s="0"/>
      <c r="AP1629" s="0"/>
      <c r="AQ1629" s="0"/>
      <c r="AR1629" s="0"/>
      <c r="AS1629" s="0"/>
      <c r="AT1629" s="0"/>
      <c r="AU1629" s="0"/>
      <c r="AV1629" s="0"/>
      <c r="AW1629" s="0"/>
      <c r="AX1629" s="0"/>
      <c r="AY1629" s="0"/>
      <c r="AZ1629" s="0"/>
      <c r="BA1629" s="0"/>
      <c r="BB1629" s="0"/>
      <c r="BC1629" s="0"/>
      <c r="BD1629" s="0"/>
      <c r="BE1629" s="0"/>
      <c r="BF1629" s="0"/>
      <c r="BG1629" s="0"/>
      <c r="BH1629" s="0"/>
      <c r="BI1629" s="0"/>
      <c r="BJ1629" s="0"/>
      <c r="BK1629" s="0"/>
      <c r="BL1629" s="0"/>
      <c r="BM1629" s="0"/>
      <c r="BN1629" s="0"/>
      <c r="BO1629" s="0"/>
      <c r="BP1629" s="0"/>
      <c r="ALZ1629" s="0"/>
      <c r="AMA1629" s="0"/>
      <c r="AMB1629" s="0"/>
      <c r="AMC1629" s="0"/>
      <c r="AMD1629" s="0"/>
      <c r="AME1629" s="0"/>
      <c r="AMF1629" s="0"/>
      <c r="AMG1629" s="0"/>
      <c r="AMH1629" s="0"/>
      <c r="AMI1629" s="0"/>
      <c r="AMJ1629" s="0"/>
    </row>
    <row r="1630" s="439" customFormat="true" ht="14.1" hidden="false" customHeight="true" outlineLevel="0" collapsed="false">
      <c r="A1630" s="0"/>
      <c r="B1630" s="0"/>
      <c r="C1630" s="0"/>
      <c r="D1630" s="0"/>
      <c r="E1630" s="0"/>
      <c r="F1630" s="0"/>
      <c r="G1630" s="0"/>
      <c r="H1630" s="0"/>
      <c r="I1630" s="0"/>
      <c r="J1630" s="0"/>
      <c r="K1630" s="0"/>
      <c r="L1630" s="0"/>
      <c r="M1630" s="0"/>
      <c r="N1630" s="0"/>
      <c r="O1630" s="0"/>
      <c r="P1630" s="0"/>
      <c r="Q1630" s="0"/>
      <c r="R1630" s="0"/>
      <c r="S1630" s="0"/>
      <c r="T1630" s="0"/>
      <c r="U1630" s="0"/>
      <c r="V1630" s="0"/>
      <c r="W1630" s="0"/>
      <c r="X1630" s="0"/>
      <c r="Y1630" s="0"/>
      <c r="Z1630" s="0"/>
      <c r="AA1630" s="0"/>
      <c r="AB1630" s="0"/>
      <c r="AC1630" s="0"/>
      <c r="AD1630" s="0"/>
      <c r="AE1630" s="0"/>
      <c r="AF1630" s="0"/>
      <c r="AG1630" s="0"/>
      <c r="AH1630" s="0"/>
      <c r="AI1630" s="0"/>
      <c r="AJ1630" s="0"/>
      <c r="AK1630" s="0"/>
      <c r="AL1630" s="0"/>
      <c r="AM1630" s="0"/>
      <c r="AN1630" s="0"/>
      <c r="AO1630" s="0"/>
      <c r="AP1630" s="0"/>
      <c r="AQ1630" s="0"/>
      <c r="AR1630" s="0"/>
      <c r="AS1630" s="0"/>
      <c r="AT1630" s="0"/>
      <c r="AU1630" s="0"/>
      <c r="AV1630" s="0"/>
      <c r="AW1630" s="0"/>
      <c r="AX1630" s="0"/>
      <c r="AY1630" s="0"/>
      <c r="AZ1630" s="0"/>
      <c r="BA1630" s="0"/>
      <c r="BB1630" s="0"/>
      <c r="BC1630" s="0"/>
      <c r="BD1630" s="0"/>
      <c r="BE1630" s="0"/>
      <c r="BF1630" s="0"/>
      <c r="BG1630" s="0"/>
      <c r="BH1630" s="0"/>
      <c r="BI1630" s="0"/>
      <c r="BJ1630" s="0"/>
      <c r="BK1630" s="0"/>
      <c r="BL1630" s="0"/>
      <c r="BM1630" s="0"/>
      <c r="BN1630" s="0"/>
      <c r="BO1630" s="0"/>
      <c r="BP1630" s="0"/>
      <c r="ALZ1630" s="0"/>
      <c r="AMA1630" s="0"/>
      <c r="AMB1630" s="0"/>
      <c r="AMC1630" s="0"/>
      <c r="AMD1630" s="0"/>
      <c r="AME1630" s="0"/>
      <c r="AMF1630" s="0"/>
      <c r="AMG1630" s="0"/>
      <c r="AMH1630" s="0"/>
      <c r="AMI1630" s="0"/>
      <c r="AMJ1630" s="0"/>
    </row>
    <row r="1631" s="439" customFormat="true" ht="14.1" hidden="false" customHeight="true" outlineLevel="0" collapsed="false">
      <c r="A1631" s="0"/>
      <c r="B1631" s="0"/>
      <c r="C1631" s="0"/>
      <c r="D1631" s="0"/>
      <c r="E1631" s="0"/>
      <c r="F1631" s="0"/>
      <c r="G1631" s="0"/>
      <c r="H1631" s="0"/>
      <c r="I1631" s="0"/>
      <c r="J1631" s="0"/>
      <c r="K1631" s="0"/>
      <c r="L1631" s="0"/>
      <c r="M1631" s="0"/>
      <c r="N1631" s="0"/>
      <c r="O1631" s="0"/>
      <c r="P1631" s="0"/>
      <c r="Q1631" s="0"/>
      <c r="R1631" s="0"/>
      <c r="S1631" s="0"/>
      <c r="T1631" s="0"/>
      <c r="U1631" s="0"/>
      <c r="V1631" s="0"/>
      <c r="W1631" s="0"/>
      <c r="X1631" s="0"/>
      <c r="Y1631" s="0"/>
      <c r="Z1631" s="0"/>
      <c r="AA1631" s="0"/>
      <c r="AB1631" s="0"/>
      <c r="AC1631" s="0"/>
      <c r="AD1631" s="0"/>
      <c r="AE1631" s="0"/>
      <c r="AF1631" s="0"/>
      <c r="AG1631" s="0"/>
      <c r="AH1631" s="0"/>
      <c r="AI1631" s="0"/>
      <c r="AJ1631" s="0"/>
      <c r="AK1631" s="0"/>
      <c r="AL1631" s="0"/>
      <c r="AM1631" s="0"/>
      <c r="AN1631" s="0"/>
      <c r="AO1631" s="0"/>
      <c r="AP1631" s="0"/>
      <c r="AQ1631" s="0"/>
      <c r="AR1631" s="0"/>
      <c r="AS1631" s="0"/>
      <c r="AT1631" s="0"/>
      <c r="AU1631" s="0"/>
      <c r="AV1631" s="0"/>
      <c r="AW1631" s="0"/>
      <c r="AX1631" s="0"/>
      <c r="AY1631" s="0"/>
      <c r="AZ1631" s="0"/>
      <c r="BA1631" s="0"/>
      <c r="BB1631" s="0"/>
      <c r="BC1631" s="0"/>
      <c r="BD1631" s="0"/>
      <c r="BE1631" s="0"/>
      <c r="BF1631" s="0"/>
      <c r="BG1631" s="0"/>
      <c r="BH1631" s="0"/>
      <c r="BI1631" s="0"/>
      <c r="BJ1631" s="0"/>
      <c r="BK1631" s="0"/>
      <c r="BL1631" s="0"/>
      <c r="BM1631" s="0"/>
      <c r="BN1631" s="0"/>
      <c r="BO1631" s="0"/>
      <c r="BP1631" s="0"/>
      <c r="ALZ1631" s="0"/>
      <c r="AMA1631" s="0"/>
      <c r="AMB1631" s="0"/>
      <c r="AMC1631" s="0"/>
      <c r="AMD1631" s="0"/>
      <c r="AME1631" s="0"/>
      <c r="AMF1631" s="0"/>
      <c r="AMG1631" s="0"/>
      <c r="AMH1631" s="0"/>
      <c r="AMI1631" s="0"/>
      <c r="AMJ1631" s="0"/>
    </row>
    <row r="1632" s="439" customFormat="true" ht="14.1" hidden="false" customHeight="true" outlineLevel="0" collapsed="false">
      <c r="A1632" s="0"/>
      <c r="B1632" s="0"/>
      <c r="C1632" s="0"/>
      <c r="D1632" s="0"/>
      <c r="E1632" s="0"/>
      <c r="F1632" s="0"/>
      <c r="G1632" s="0"/>
      <c r="H1632" s="0"/>
      <c r="I1632" s="0"/>
      <c r="J1632" s="0"/>
      <c r="K1632" s="0"/>
      <c r="L1632" s="0"/>
      <c r="M1632" s="0"/>
      <c r="N1632" s="0"/>
      <c r="O1632" s="0"/>
      <c r="P1632" s="0"/>
      <c r="Q1632" s="0"/>
      <c r="R1632" s="0"/>
      <c r="S1632" s="0"/>
      <c r="T1632" s="0"/>
      <c r="U1632" s="0"/>
      <c r="V1632" s="0"/>
      <c r="W1632" s="0"/>
      <c r="X1632" s="0"/>
      <c r="Y1632" s="0"/>
      <c r="Z1632" s="0"/>
      <c r="AA1632" s="0"/>
      <c r="AB1632" s="0"/>
      <c r="AC1632" s="0"/>
      <c r="AD1632" s="0"/>
      <c r="AE1632" s="0"/>
      <c r="AF1632" s="0"/>
      <c r="AG1632" s="0"/>
      <c r="AH1632" s="0"/>
      <c r="AI1632" s="0"/>
      <c r="AJ1632" s="0"/>
      <c r="AK1632" s="0"/>
      <c r="AL1632" s="0"/>
      <c r="AM1632" s="0"/>
      <c r="AN1632" s="0"/>
      <c r="AO1632" s="0"/>
      <c r="AP1632" s="0"/>
      <c r="AQ1632" s="0"/>
      <c r="AR1632" s="0"/>
      <c r="AS1632" s="0"/>
      <c r="AT1632" s="0"/>
      <c r="AU1632" s="0"/>
      <c r="AV1632" s="0"/>
      <c r="AW1632" s="0"/>
      <c r="AX1632" s="0"/>
      <c r="AY1632" s="0"/>
      <c r="AZ1632" s="0"/>
      <c r="BA1632" s="0"/>
      <c r="BB1632" s="0"/>
      <c r="BC1632" s="0"/>
      <c r="BD1632" s="0"/>
      <c r="BE1632" s="0"/>
      <c r="BF1632" s="0"/>
      <c r="BG1632" s="0"/>
      <c r="BH1632" s="0"/>
      <c r="BI1632" s="0"/>
      <c r="BJ1632" s="0"/>
      <c r="BK1632" s="0"/>
      <c r="BL1632" s="0"/>
      <c r="BM1632" s="0"/>
      <c r="BN1632" s="0"/>
      <c r="BO1632" s="0"/>
      <c r="BP1632" s="0"/>
      <c r="ALZ1632" s="0"/>
      <c r="AMA1632" s="0"/>
      <c r="AMB1632" s="0"/>
      <c r="AMC1632" s="0"/>
      <c r="AMD1632" s="0"/>
      <c r="AME1632" s="0"/>
      <c r="AMF1632" s="0"/>
      <c r="AMG1632" s="0"/>
      <c r="AMH1632" s="0"/>
      <c r="AMI1632" s="0"/>
      <c r="AMJ1632" s="0"/>
    </row>
    <row r="1633" s="439" customFormat="true" ht="14.1" hidden="false" customHeight="true" outlineLevel="0" collapsed="false">
      <c r="A1633" s="0"/>
      <c r="B1633" s="0"/>
      <c r="C1633" s="0"/>
      <c r="D1633" s="0"/>
      <c r="E1633" s="0"/>
      <c r="F1633" s="0"/>
      <c r="G1633" s="0"/>
      <c r="H1633" s="0"/>
      <c r="I1633" s="0"/>
      <c r="J1633" s="0"/>
      <c r="K1633" s="0"/>
      <c r="L1633" s="0"/>
      <c r="M1633" s="0"/>
      <c r="N1633" s="0"/>
      <c r="O1633" s="0"/>
      <c r="P1633" s="0"/>
      <c r="Q1633" s="0"/>
      <c r="R1633" s="0"/>
      <c r="S1633" s="0"/>
      <c r="T1633" s="0"/>
      <c r="U1633" s="0"/>
      <c r="V1633" s="0"/>
      <c r="W1633" s="0"/>
      <c r="X1633" s="0"/>
      <c r="Y1633" s="0"/>
      <c r="Z1633" s="0"/>
      <c r="AA1633" s="0"/>
      <c r="AB1633" s="0"/>
      <c r="AC1633" s="0"/>
      <c r="AD1633" s="0"/>
      <c r="AE1633" s="0"/>
      <c r="AF1633" s="0"/>
      <c r="AG1633" s="0"/>
      <c r="AH1633" s="0"/>
      <c r="AI1633" s="0"/>
      <c r="AJ1633" s="0"/>
      <c r="AK1633" s="0"/>
      <c r="AL1633" s="0"/>
      <c r="AM1633" s="0"/>
      <c r="AN1633" s="0"/>
      <c r="AO1633" s="0"/>
      <c r="AP1633" s="0"/>
      <c r="AQ1633" s="0"/>
      <c r="AR1633" s="0"/>
      <c r="AS1633" s="0"/>
      <c r="AT1633" s="0"/>
      <c r="AU1633" s="0"/>
      <c r="AV1633" s="0"/>
      <c r="AW1633" s="0"/>
      <c r="AX1633" s="0"/>
      <c r="AY1633" s="0"/>
      <c r="AZ1633" s="0"/>
      <c r="BA1633" s="0"/>
      <c r="BB1633" s="0"/>
      <c r="BC1633" s="0"/>
      <c r="BD1633" s="0"/>
      <c r="BE1633" s="0"/>
      <c r="BF1633" s="0"/>
      <c r="BG1633" s="0"/>
      <c r="BH1633" s="0"/>
      <c r="BI1633" s="0"/>
      <c r="BJ1633" s="0"/>
      <c r="BK1633" s="0"/>
      <c r="BL1633" s="0"/>
      <c r="BM1633" s="0"/>
      <c r="BN1633" s="0"/>
      <c r="BO1633" s="0"/>
      <c r="BP1633" s="0"/>
      <c r="ALZ1633" s="0"/>
      <c r="AMA1633" s="0"/>
      <c r="AMB1633" s="0"/>
      <c r="AMC1633" s="0"/>
      <c r="AMD1633" s="0"/>
      <c r="AME1633" s="0"/>
      <c r="AMF1633" s="0"/>
      <c r="AMG1633" s="0"/>
      <c r="AMH1633" s="0"/>
      <c r="AMI1633" s="0"/>
      <c r="AMJ1633" s="0"/>
    </row>
    <row r="1634" s="439" customFormat="true" ht="14.1" hidden="false" customHeight="true" outlineLevel="0" collapsed="false">
      <c r="A1634" s="0"/>
      <c r="B1634" s="0"/>
      <c r="C1634" s="0"/>
      <c r="D1634" s="0"/>
      <c r="E1634" s="0"/>
      <c r="F1634" s="0"/>
      <c r="G1634" s="0"/>
      <c r="H1634" s="0"/>
      <c r="I1634" s="0"/>
      <c r="J1634" s="0"/>
      <c r="K1634" s="0"/>
      <c r="L1634" s="0"/>
      <c r="M1634" s="0"/>
      <c r="N1634" s="0"/>
      <c r="O1634" s="0"/>
      <c r="P1634" s="0"/>
      <c r="Q1634" s="0"/>
      <c r="R1634" s="0"/>
      <c r="S1634" s="0"/>
      <c r="T1634" s="0"/>
      <c r="U1634" s="0"/>
      <c r="V1634" s="0"/>
      <c r="W1634" s="0"/>
      <c r="X1634" s="0"/>
      <c r="Y1634" s="0"/>
      <c r="Z1634" s="0"/>
      <c r="AA1634" s="0"/>
      <c r="AB1634" s="0"/>
      <c r="AC1634" s="0"/>
      <c r="AD1634" s="0"/>
      <c r="AE1634" s="0"/>
      <c r="AF1634" s="0"/>
      <c r="AG1634" s="0"/>
      <c r="AH1634" s="0"/>
      <c r="AI1634" s="0"/>
      <c r="AJ1634" s="0"/>
      <c r="AK1634" s="0"/>
      <c r="AL1634" s="0"/>
      <c r="AM1634" s="0"/>
      <c r="AN1634" s="0"/>
      <c r="AO1634" s="0"/>
      <c r="AP1634" s="0"/>
      <c r="AQ1634" s="0"/>
      <c r="AR1634" s="0"/>
      <c r="AS1634" s="0"/>
      <c r="AT1634" s="0"/>
      <c r="AU1634" s="0"/>
      <c r="AV1634" s="0"/>
      <c r="AW1634" s="0"/>
      <c r="AX1634" s="0"/>
      <c r="AY1634" s="0"/>
      <c r="AZ1634" s="0"/>
      <c r="BA1634" s="0"/>
      <c r="BB1634" s="0"/>
      <c r="BC1634" s="0"/>
      <c r="BD1634" s="0"/>
      <c r="BE1634" s="0"/>
      <c r="BF1634" s="0"/>
      <c r="BG1634" s="0"/>
      <c r="BH1634" s="0"/>
      <c r="BI1634" s="0"/>
      <c r="BJ1634" s="0"/>
      <c r="BK1634" s="0"/>
      <c r="BL1634" s="0"/>
      <c r="BM1634" s="0"/>
      <c r="BN1634" s="0"/>
      <c r="BO1634" s="0"/>
      <c r="BP1634" s="0"/>
      <c r="ALZ1634" s="0"/>
      <c r="AMA1634" s="0"/>
      <c r="AMB1634" s="0"/>
      <c r="AMC1634" s="0"/>
      <c r="AMD1634" s="0"/>
      <c r="AME1634" s="0"/>
      <c r="AMF1634" s="0"/>
      <c r="AMG1634" s="0"/>
      <c r="AMH1634" s="0"/>
      <c r="AMI1634" s="0"/>
      <c r="AMJ1634" s="0"/>
    </row>
    <row r="1635" s="439" customFormat="true" ht="14.1" hidden="false" customHeight="true" outlineLevel="0" collapsed="false">
      <c r="A1635" s="0"/>
      <c r="B1635" s="0"/>
      <c r="C1635" s="0"/>
      <c r="D1635" s="0"/>
      <c r="E1635" s="0"/>
      <c r="F1635" s="0"/>
      <c r="G1635" s="0"/>
      <c r="H1635" s="0"/>
      <c r="I1635" s="0"/>
      <c r="J1635" s="0"/>
      <c r="K1635" s="0"/>
      <c r="L1635" s="0"/>
      <c r="M1635" s="0"/>
      <c r="N1635" s="0"/>
      <c r="O1635" s="0"/>
      <c r="P1635" s="0"/>
      <c r="Q1635" s="0"/>
      <c r="R1635" s="0"/>
      <c r="S1635" s="0"/>
      <c r="T1635" s="0"/>
      <c r="U1635" s="0"/>
      <c r="V1635" s="0"/>
      <c r="W1635" s="0"/>
      <c r="X1635" s="0"/>
      <c r="Y1635" s="0"/>
      <c r="Z1635" s="0"/>
      <c r="AA1635" s="0"/>
      <c r="AB1635" s="0"/>
      <c r="AC1635" s="0"/>
      <c r="AD1635" s="0"/>
      <c r="AE1635" s="0"/>
      <c r="AF1635" s="0"/>
      <c r="AG1635" s="0"/>
      <c r="AH1635" s="0"/>
      <c r="AI1635" s="0"/>
      <c r="AJ1635" s="0"/>
      <c r="AK1635" s="0"/>
      <c r="AL1635" s="0"/>
      <c r="AM1635" s="0"/>
      <c r="AN1635" s="0"/>
      <c r="AO1635" s="0"/>
      <c r="AP1635" s="0"/>
      <c r="AQ1635" s="0"/>
      <c r="AR1635" s="0"/>
      <c r="AS1635" s="0"/>
      <c r="AT1635" s="0"/>
      <c r="AU1635" s="0"/>
      <c r="AV1635" s="0"/>
      <c r="AW1635" s="0"/>
      <c r="AX1635" s="0"/>
      <c r="AY1635" s="0"/>
      <c r="AZ1635" s="0"/>
      <c r="BA1635" s="0"/>
      <c r="BB1635" s="0"/>
      <c r="BC1635" s="0"/>
      <c r="BD1635" s="0"/>
      <c r="BE1635" s="0"/>
      <c r="BF1635" s="0"/>
      <c r="BG1635" s="0"/>
      <c r="BH1635" s="0"/>
      <c r="BI1635" s="0"/>
      <c r="BJ1635" s="0"/>
      <c r="BK1635" s="0"/>
      <c r="BL1635" s="0"/>
      <c r="BM1635" s="0"/>
      <c r="BN1635" s="0"/>
      <c r="BO1635" s="0"/>
      <c r="BP1635" s="0"/>
      <c r="ALZ1635" s="0"/>
      <c r="AMA1635" s="0"/>
      <c r="AMB1635" s="0"/>
      <c r="AMC1635" s="0"/>
      <c r="AMD1635" s="0"/>
      <c r="AME1635" s="0"/>
      <c r="AMF1635" s="0"/>
      <c r="AMG1635" s="0"/>
      <c r="AMH1635" s="0"/>
      <c r="AMI1635" s="0"/>
      <c r="AMJ1635" s="0"/>
    </row>
    <row r="1636" s="439" customFormat="true" ht="14.1" hidden="false" customHeight="true" outlineLevel="0" collapsed="false">
      <c r="A1636" s="0"/>
      <c r="B1636" s="0"/>
      <c r="C1636" s="0"/>
      <c r="D1636" s="0"/>
      <c r="E1636" s="0"/>
      <c r="F1636" s="0"/>
      <c r="G1636" s="0"/>
      <c r="H1636" s="0"/>
      <c r="I1636" s="0"/>
      <c r="J1636" s="0"/>
      <c r="K1636" s="0"/>
      <c r="L1636" s="0"/>
      <c r="M1636" s="0"/>
      <c r="N1636" s="0"/>
      <c r="O1636" s="0"/>
      <c r="P1636" s="0"/>
      <c r="Q1636" s="0"/>
      <c r="R1636" s="0"/>
      <c r="S1636" s="0"/>
      <c r="T1636" s="0"/>
      <c r="U1636" s="0"/>
      <c r="V1636" s="0"/>
      <c r="W1636" s="0"/>
      <c r="X1636" s="0"/>
      <c r="Y1636" s="0"/>
      <c r="Z1636" s="0"/>
      <c r="AA1636" s="0"/>
      <c r="AB1636" s="0"/>
      <c r="AC1636" s="0"/>
      <c r="AD1636" s="0"/>
      <c r="AE1636" s="0"/>
      <c r="AF1636" s="0"/>
      <c r="AG1636" s="0"/>
      <c r="AH1636" s="0"/>
      <c r="AI1636" s="0"/>
      <c r="AJ1636" s="0"/>
      <c r="AK1636" s="0"/>
      <c r="AL1636" s="0"/>
      <c r="AM1636" s="0"/>
      <c r="AN1636" s="0"/>
      <c r="AO1636" s="0"/>
      <c r="AP1636" s="0"/>
      <c r="AQ1636" s="0"/>
      <c r="AR1636" s="0"/>
      <c r="AS1636" s="0"/>
      <c r="AT1636" s="0"/>
      <c r="AU1636" s="0"/>
      <c r="AV1636" s="0"/>
      <c r="AW1636" s="0"/>
      <c r="AX1636" s="0"/>
      <c r="AY1636" s="0"/>
      <c r="AZ1636" s="0"/>
      <c r="BA1636" s="0"/>
      <c r="BB1636" s="0"/>
      <c r="BC1636" s="0"/>
      <c r="BD1636" s="0"/>
      <c r="BE1636" s="0"/>
      <c r="BF1636" s="0"/>
      <c r="BG1636" s="0"/>
      <c r="BH1636" s="0"/>
      <c r="BI1636" s="0"/>
      <c r="BJ1636" s="0"/>
      <c r="BK1636" s="0"/>
      <c r="BL1636" s="0"/>
      <c r="BM1636" s="0"/>
      <c r="BN1636" s="0"/>
      <c r="BO1636" s="0"/>
      <c r="BP1636" s="0"/>
      <c r="ALZ1636" s="0"/>
      <c r="AMA1636" s="0"/>
      <c r="AMB1636" s="0"/>
      <c r="AMC1636" s="0"/>
      <c r="AMD1636" s="0"/>
      <c r="AME1636" s="0"/>
      <c r="AMF1636" s="0"/>
      <c r="AMG1636" s="0"/>
      <c r="AMH1636" s="0"/>
      <c r="AMI1636" s="0"/>
      <c r="AMJ1636" s="0"/>
    </row>
    <row r="1637" s="439" customFormat="true" ht="14.1" hidden="false" customHeight="true" outlineLevel="0" collapsed="false">
      <c r="A1637" s="0"/>
      <c r="B1637" s="0"/>
      <c r="C1637" s="0"/>
      <c r="D1637" s="0"/>
      <c r="E1637" s="0"/>
      <c r="F1637" s="0"/>
      <c r="G1637" s="0"/>
      <c r="H1637" s="0"/>
      <c r="I1637" s="0"/>
      <c r="J1637" s="0"/>
      <c r="K1637" s="0"/>
      <c r="L1637" s="0"/>
      <c r="M1637" s="0"/>
      <c r="N1637" s="0"/>
      <c r="O1637" s="0"/>
      <c r="P1637" s="0"/>
      <c r="Q1637" s="0"/>
      <c r="R1637" s="0"/>
      <c r="S1637" s="0"/>
      <c r="T1637" s="0"/>
      <c r="U1637" s="0"/>
      <c r="V1637" s="0"/>
      <c r="W1637" s="0"/>
      <c r="X1637" s="0"/>
      <c r="Y1637" s="0"/>
      <c r="Z1637" s="0"/>
      <c r="AA1637" s="0"/>
      <c r="AB1637" s="0"/>
      <c r="AC1637" s="0"/>
      <c r="AD1637" s="0"/>
      <c r="AE1637" s="0"/>
      <c r="AF1637" s="0"/>
      <c r="AG1637" s="0"/>
      <c r="AH1637" s="0"/>
      <c r="AI1637" s="0"/>
      <c r="AJ1637" s="0"/>
      <c r="AK1637" s="0"/>
      <c r="AL1637" s="0"/>
      <c r="AM1637" s="0"/>
      <c r="AN1637" s="0"/>
      <c r="AO1637" s="0"/>
      <c r="AP1637" s="0"/>
      <c r="AQ1637" s="0"/>
      <c r="AR1637" s="0"/>
      <c r="AS1637" s="0"/>
      <c r="AT1637" s="0"/>
      <c r="AU1637" s="0"/>
      <c r="AV1637" s="0"/>
      <c r="AW1637" s="0"/>
      <c r="AX1637" s="0"/>
      <c r="AY1637" s="0"/>
      <c r="AZ1637" s="0"/>
      <c r="BA1637" s="0"/>
      <c r="BB1637" s="0"/>
      <c r="BC1637" s="0"/>
      <c r="BD1637" s="0"/>
      <c r="BE1637" s="0"/>
      <c r="BF1637" s="0"/>
      <c r="BG1637" s="0"/>
      <c r="BH1637" s="0"/>
      <c r="BI1637" s="0"/>
      <c r="BJ1637" s="0"/>
      <c r="BK1637" s="0"/>
      <c r="BL1637" s="0"/>
      <c r="BM1637" s="0"/>
      <c r="BN1637" s="0"/>
      <c r="BO1637" s="0"/>
      <c r="BP1637" s="0"/>
      <c r="ALZ1637" s="0"/>
      <c r="AMA1637" s="0"/>
      <c r="AMB1637" s="0"/>
      <c r="AMC1637" s="0"/>
      <c r="AMD1637" s="0"/>
      <c r="AME1637" s="0"/>
      <c r="AMF1637" s="0"/>
      <c r="AMG1637" s="0"/>
      <c r="AMH1637" s="0"/>
      <c r="AMI1637" s="0"/>
      <c r="AMJ1637" s="0"/>
    </row>
    <row r="1638" s="439" customFormat="true" ht="14.1" hidden="false" customHeight="true" outlineLevel="0" collapsed="false">
      <c r="A1638" s="0"/>
      <c r="B1638" s="0"/>
      <c r="C1638" s="0"/>
      <c r="D1638" s="0"/>
      <c r="E1638" s="0"/>
      <c r="F1638" s="0"/>
      <c r="G1638" s="0"/>
      <c r="H1638" s="0"/>
      <c r="I1638" s="0"/>
      <c r="J1638" s="0"/>
      <c r="K1638" s="0"/>
      <c r="L1638" s="0"/>
      <c r="M1638" s="0"/>
      <c r="N1638" s="0"/>
      <c r="O1638" s="0"/>
      <c r="P1638" s="0"/>
      <c r="Q1638" s="0"/>
      <c r="R1638" s="0"/>
      <c r="S1638" s="0"/>
      <c r="T1638" s="0"/>
      <c r="U1638" s="0"/>
      <c r="V1638" s="0"/>
      <c r="W1638" s="0"/>
      <c r="X1638" s="0"/>
      <c r="Y1638" s="0"/>
      <c r="Z1638" s="0"/>
      <c r="AA1638" s="0"/>
      <c r="AB1638" s="0"/>
      <c r="AC1638" s="0"/>
      <c r="AD1638" s="0"/>
      <c r="AE1638" s="0"/>
      <c r="AF1638" s="0"/>
      <c r="AG1638" s="0"/>
      <c r="AH1638" s="0"/>
      <c r="AI1638" s="0"/>
      <c r="AJ1638" s="0"/>
      <c r="AK1638" s="0"/>
      <c r="AL1638" s="0"/>
      <c r="AM1638" s="0"/>
      <c r="AN1638" s="0"/>
      <c r="AO1638" s="0"/>
      <c r="AP1638" s="0"/>
      <c r="AQ1638" s="0"/>
      <c r="AR1638" s="0"/>
      <c r="AS1638" s="0"/>
      <c r="AT1638" s="0"/>
      <c r="AU1638" s="0"/>
      <c r="AV1638" s="0"/>
      <c r="AW1638" s="0"/>
      <c r="AX1638" s="0"/>
      <c r="AY1638" s="0"/>
      <c r="AZ1638" s="0"/>
      <c r="BA1638" s="0"/>
      <c r="BB1638" s="0"/>
      <c r="BC1638" s="0"/>
      <c r="BD1638" s="0"/>
      <c r="BE1638" s="0"/>
      <c r="BF1638" s="0"/>
      <c r="BG1638" s="0"/>
      <c r="BH1638" s="0"/>
      <c r="BI1638" s="0"/>
      <c r="BJ1638" s="0"/>
      <c r="BK1638" s="0"/>
      <c r="BL1638" s="0"/>
      <c r="BM1638" s="0"/>
      <c r="BN1638" s="0"/>
      <c r="BO1638" s="0"/>
      <c r="BP1638" s="0"/>
      <c r="ALZ1638" s="0"/>
      <c r="AMA1638" s="0"/>
      <c r="AMB1638" s="0"/>
      <c r="AMC1638" s="0"/>
      <c r="AMD1638" s="0"/>
      <c r="AME1638" s="0"/>
      <c r="AMF1638" s="0"/>
      <c r="AMG1638" s="0"/>
      <c r="AMH1638" s="0"/>
      <c r="AMI1638" s="0"/>
      <c r="AMJ1638" s="0"/>
    </row>
    <row r="1639" s="439" customFormat="true" ht="14.1" hidden="false" customHeight="true" outlineLevel="0" collapsed="false">
      <c r="A1639" s="0"/>
      <c r="B1639" s="0"/>
      <c r="C1639" s="0"/>
      <c r="D1639" s="0"/>
      <c r="E1639" s="0"/>
      <c r="F1639" s="0"/>
      <c r="G1639" s="0"/>
      <c r="H1639" s="0"/>
      <c r="I1639" s="0"/>
      <c r="J1639" s="0"/>
      <c r="K1639" s="0"/>
      <c r="L1639" s="0"/>
      <c r="M1639" s="0"/>
      <c r="N1639" s="0"/>
      <c r="O1639" s="0"/>
      <c r="P1639" s="0"/>
      <c r="Q1639" s="0"/>
      <c r="R1639" s="0"/>
      <c r="S1639" s="0"/>
      <c r="T1639" s="0"/>
      <c r="U1639" s="0"/>
      <c r="V1639" s="0"/>
      <c r="W1639" s="0"/>
      <c r="X1639" s="0"/>
      <c r="Y1639" s="0"/>
      <c r="Z1639" s="0"/>
      <c r="AA1639" s="0"/>
      <c r="AB1639" s="0"/>
      <c r="AC1639" s="0"/>
      <c r="AD1639" s="0"/>
      <c r="AE1639" s="0"/>
      <c r="AF1639" s="0"/>
      <c r="AG1639" s="0"/>
      <c r="AH1639" s="0"/>
      <c r="AI1639" s="0"/>
      <c r="AJ1639" s="0"/>
      <c r="AK1639" s="0"/>
      <c r="AL1639" s="0"/>
      <c r="AM1639" s="0"/>
      <c r="AN1639" s="0"/>
      <c r="AO1639" s="0"/>
      <c r="AP1639" s="0"/>
      <c r="AQ1639" s="0"/>
      <c r="AR1639" s="0"/>
      <c r="AS1639" s="0"/>
      <c r="AT1639" s="0"/>
      <c r="AU1639" s="0"/>
      <c r="AV1639" s="0"/>
      <c r="AW1639" s="0"/>
      <c r="AX1639" s="0"/>
      <c r="AY1639" s="0"/>
      <c r="AZ1639" s="0"/>
      <c r="BA1639" s="0"/>
      <c r="BB1639" s="0"/>
      <c r="BC1639" s="0"/>
      <c r="BD1639" s="0"/>
      <c r="BE1639" s="0"/>
      <c r="BF1639" s="0"/>
      <c r="BG1639" s="0"/>
      <c r="BH1639" s="0"/>
      <c r="BI1639" s="0"/>
      <c r="BJ1639" s="0"/>
      <c r="BK1639" s="0"/>
      <c r="BL1639" s="0"/>
      <c r="BM1639" s="0"/>
      <c r="BN1639" s="0"/>
      <c r="BO1639" s="0"/>
      <c r="BP1639" s="0"/>
      <c r="ALZ1639" s="0"/>
      <c r="AMA1639" s="0"/>
      <c r="AMB1639" s="0"/>
      <c r="AMC1639" s="0"/>
      <c r="AMD1639" s="0"/>
      <c r="AME1639" s="0"/>
      <c r="AMF1639" s="0"/>
      <c r="AMG1639" s="0"/>
      <c r="AMH1639" s="0"/>
      <c r="AMI1639" s="0"/>
      <c r="AMJ1639" s="0"/>
    </row>
    <row r="1640" s="439" customFormat="true" ht="14.1" hidden="false" customHeight="true" outlineLevel="0" collapsed="false">
      <c r="A1640" s="0"/>
      <c r="B1640" s="0"/>
      <c r="C1640" s="0"/>
      <c r="D1640" s="0"/>
      <c r="E1640" s="0"/>
      <c r="F1640" s="0"/>
      <c r="G1640" s="0"/>
      <c r="H1640" s="0"/>
      <c r="I1640" s="0"/>
      <c r="J1640" s="0"/>
      <c r="K1640" s="0"/>
      <c r="L1640" s="0"/>
      <c r="M1640" s="0"/>
      <c r="N1640" s="0"/>
      <c r="O1640" s="0"/>
      <c r="P1640" s="0"/>
      <c r="Q1640" s="0"/>
      <c r="R1640" s="0"/>
      <c r="S1640" s="0"/>
      <c r="T1640" s="0"/>
      <c r="U1640" s="0"/>
      <c r="V1640" s="0"/>
      <c r="W1640" s="0"/>
      <c r="X1640" s="0"/>
      <c r="Y1640" s="0"/>
      <c r="Z1640" s="0"/>
      <c r="AA1640" s="0"/>
      <c r="AB1640" s="0"/>
      <c r="AC1640" s="0"/>
      <c r="AD1640" s="0"/>
      <c r="AE1640" s="0"/>
      <c r="AF1640" s="0"/>
      <c r="AG1640" s="0"/>
      <c r="AH1640" s="0"/>
      <c r="AI1640" s="0"/>
      <c r="AJ1640" s="0"/>
      <c r="AK1640" s="0"/>
      <c r="AL1640" s="0"/>
      <c r="AM1640" s="0"/>
      <c r="AN1640" s="0"/>
      <c r="AO1640" s="0"/>
      <c r="AP1640" s="0"/>
      <c r="AQ1640" s="0"/>
      <c r="AR1640" s="0"/>
      <c r="AS1640" s="0"/>
      <c r="AT1640" s="0"/>
      <c r="AU1640" s="0"/>
      <c r="AV1640" s="0"/>
      <c r="AW1640" s="0"/>
      <c r="AX1640" s="0"/>
      <c r="AY1640" s="0"/>
      <c r="AZ1640" s="0"/>
      <c r="BA1640" s="0"/>
      <c r="BB1640" s="0"/>
      <c r="BC1640" s="0"/>
      <c r="BD1640" s="0"/>
      <c r="BE1640" s="0"/>
      <c r="BF1640" s="0"/>
      <c r="BG1640" s="0"/>
      <c r="BH1640" s="0"/>
      <c r="BI1640" s="0"/>
      <c r="BJ1640" s="0"/>
      <c r="BK1640" s="0"/>
      <c r="BL1640" s="0"/>
      <c r="BM1640" s="0"/>
      <c r="BN1640" s="0"/>
      <c r="BO1640" s="0"/>
      <c r="BP1640" s="0"/>
      <c r="ALZ1640" s="0"/>
      <c r="AMA1640" s="0"/>
      <c r="AMB1640" s="0"/>
      <c r="AMC1640" s="0"/>
      <c r="AMD1640" s="0"/>
      <c r="AME1640" s="0"/>
      <c r="AMF1640" s="0"/>
      <c r="AMG1640" s="0"/>
      <c r="AMH1640" s="0"/>
      <c r="AMI1640" s="0"/>
      <c r="AMJ1640" s="0"/>
    </row>
    <row r="1641" s="439" customFormat="true" ht="14.1" hidden="false" customHeight="true" outlineLevel="0" collapsed="false">
      <c r="A1641" s="0"/>
      <c r="B1641" s="0"/>
      <c r="C1641" s="0"/>
      <c r="D1641" s="0"/>
      <c r="E1641" s="0"/>
      <c r="F1641" s="0"/>
      <c r="G1641" s="0"/>
      <c r="H1641" s="0"/>
      <c r="I1641" s="0"/>
      <c r="J1641" s="0"/>
      <c r="K1641" s="0"/>
      <c r="L1641" s="0"/>
      <c r="M1641" s="0"/>
      <c r="N1641" s="0"/>
      <c r="O1641" s="0"/>
      <c r="P1641" s="0"/>
      <c r="Q1641" s="0"/>
      <c r="R1641" s="0"/>
      <c r="S1641" s="0"/>
      <c r="T1641" s="0"/>
      <c r="U1641" s="0"/>
      <c r="V1641" s="0"/>
      <c r="W1641" s="0"/>
      <c r="X1641" s="0"/>
      <c r="Y1641" s="0"/>
      <c r="Z1641" s="0"/>
      <c r="AA1641" s="0"/>
      <c r="AB1641" s="0"/>
      <c r="AC1641" s="0"/>
      <c r="AD1641" s="0"/>
      <c r="AE1641" s="0"/>
      <c r="AF1641" s="0"/>
      <c r="AG1641" s="0"/>
      <c r="AH1641" s="0"/>
      <c r="AI1641" s="0"/>
      <c r="AJ1641" s="0"/>
      <c r="AK1641" s="0"/>
      <c r="AL1641" s="0"/>
      <c r="AM1641" s="0"/>
      <c r="AN1641" s="0"/>
      <c r="AO1641" s="0"/>
      <c r="AP1641" s="0"/>
      <c r="AQ1641" s="0"/>
      <c r="AR1641" s="0"/>
      <c r="AS1641" s="0"/>
      <c r="AT1641" s="0"/>
      <c r="AU1641" s="0"/>
      <c r="AV1641" s="0"/>
      <c r="AW1641" s="0"/>
      <c r="AX1641" s="0"/>
      <c r="AY1641" s="0"/>
      <c r="AZ1641" s="0"/>
      <c r="BA1641" s="0"/>
      <c r="BB1641" s="0"/>
      <c r="BC1641" s="0"/>
      <c r="BD1641" s="0"/>
      <c r="BE1641" s="0"/>
      <c r="BF1641" s="0"/>
      <c r="BG1641" s="0"/>
      <c r="BH1641" s="0"/>
      <c r="BI1641" s="0"/>
      <c r="BJ1641" s="0"/>
      <c r="BK1641" s="0"/>
      <c r="BL1641" s="0"/>
      <c r="BM1641" s="0"/>
      <c r="BN1641" s="0"/>
      <c r="BO1641" s="0"/>
      <c r="BP1641" s="0"/>
      <c r="ALZ1641" s="0"/>
      <c r="AMA1641" s="0"/>
      <c r="AMB1641" s="0"/>
      <c r="AMC1641" s="0"/>
      <c r="AMD1641" s="0"/>
      <c r="AME1641" s="0"/>
      <c r="AMF1641" s="0"/>
      <c r="AMG1641" s="0"/>
      <c r="AMH1641" s="0"/>
      <c r="AMI1641" s="0"/>
      <c r="AMJ1641" s="0"/>
    </row>
    <row r="1642" s="439" customFormat="true" ht="14.1" hidden="false" customHeight="true" outlineLevel="0" collapsed="false">
      <c r="A1642" s="0"/>
      <c r="B1642" s="0"/>
      <c r="C1642" s="0"/>
      <c r="D1642" s="0"/>
      <c r="E1642" s="0"/>
      <c r="F1642" s="0"/>
      <c r="G1642" s="0"/>
      <c r="H1642" s="0"/>
      <c r="I1642" s="0"/>
      <c r="J1642" s="0"/>
      <c r="K1642" s="0"/>
      <c r="L1642" s="0"/>
      <c r="M1642" s="0"/>
      <c r="N1642" s="0"/>
      <c r="O1642" s="0"/>
      <c r="P1642" s="0"/>
      <c r="Q1642" s="0"/>
      <c r="R1642" s="0"/>
      <c r="S1642" s="0"/>
      <c r="T1642" s="0"/>
      <c r="U1642" s="0"/>
      <c r="V1642" s="0"/>
      <c r="W1642" s="0"/>
      <c r="X1642" s="0"/>
      <c r="Y1642" s="0"/>
      <c r="Z1642" s="0"/>
      <c r="AA1642" s="0"/>
      <c r="AB1642" s="0"/>
      <c r="AC1642" s="0"/>
      <c r="AD1642" s="0"/>
      <c r="AE1642" s="0"/>
      <c r="AF1642" s="0"/>
      <c r="AG1642" s="0"/>
      <c r="AH1642" s="0"/>
      <c r="AI1642" s="0"/>
      <c r="AJ1642" s="0"/>
      <c r="AK1642" s="0"/>
      <c r="AL1642" s="0"/>
      <c r="AM1642" s="0"/>
      <c r="AN1642" s="0"/>
      <c r="AO1642" s="0"/>
      <c r="AP1642" s="0"/>
      <c r="AQ1642" s="0"/>
      <c r="AR1642" s="0"/>
      <c r="AS1642" s="0"/>
      <c r="AT1642" s="0"/>
      <c r="AU1642" s="0"/>
      <c r="AV1642" s="0"/>
      <c r="AW1642" s="0"/>
      <c r="AX1642" s="0"/>
      <c r="AY1642" s="0"/>
      <c r="AZ1642" s="0"/>
      <c r="BA1642" s="0"/>
      <c r="BB1642" s="0"/>
      <c r="BC1642" s="0"/>
      <c r="BD1642" s="0"/>
      <c r="BE1642" s="0"/>
      <c r="BF1642" s="0"/>
      <c r="BG1642" s="0"/>
      <c r="BH1642" s="0"/>
      <c r="BI1642" s="0"/>
      <c r="BJ1642" s="0"/>
      <c r="BK1642" s="0"/>
      <c r="BL1642" s="0"/>
      <c r="BM1642" s="0"/>
      <c r="BN1642" s="0"/>
      <c r="BO1642" s="0"/>
      <c r="BP1642" s="0"/>
      <c r="ALZ1642" s="0"/>
      <c r="AMA1642" s="0"/>
      <c r="AMB1642" s="0"/>
      <c r="AMC1642" s="0"/>
      <c r="AMD1642" s="0"/>
      <c r="AME1642" s="0"/>
      <c r="AMF1642" s="0"/>
      <c r="AMG1642" s="0"/>
      <c r="AMH1642" s="0"/>
      <c r="AMI1642" s="0"/>
      <c r="AMJ1642" s="0"/>
    </row>
    <row r="1643" s="439" customFormat="true" ht="14.1" hidden="false" customHeight="true" outlineLevel="0" collapsed="false">
      <c r="A1643" s="0"/>
      <c r="B1643" s="0"/>
      <c r="C1643" s="0"/>
      <c r="D1643" s="0"/>
      <c r="E1643" s="0"/>
      <c r="F1643" s="0"/>
      <c r="G1643" s="0"/>
      <c r="H1643" s="0"/>
      <c r="I1643" s="0"/>
      <c r="J1643" s="0"/>
      <c r="K1643" s="0"/>
      <c r="L1643" s="0"/>
      <c r="M1643" s="0"/>
      <c r="N1643" s="0"/>
      <c r="O1643" s="0"/>
      <c r="P1643" s="0"/>
      <c r="Q1643" s="0"/>
      <c r="R1643" s="0"/>
      <c r="S1643" s="0"/>
      <c r="T1643" s="0"/>
      <c r="U1643" s="0"/>
      <c r="V1643" s="0"/>
      <c r="W1643" s="0"/>
      <c r="X1643" s="0"/>
      <c r="Y1643" s="0"/>
      <c r="Z1643" s="0"/>
      <c r="AA1643" s="0"/>
      <c r="AB1643" s="0"/>
      <c r="AC1643" s="0"/>
      <c r="AD1643" s="0"/>
      <c r="AE1643" s="0"/>
      <c r="AF1643" s="0"/>
      <c r="AG1643" s="0"/>
      <c r="AH1643" s="0"/>
      <c r="AI1643" s="0"/>
      <c r="AJ1643" s="0"/>
      <c r="AK1643" s="0"/>
      <c r="AL1643" s="0"/>
      <c r="AM1643" s="0"/>
      <c r="AN1643" s="0"/>
      <c r="AO1643" s="0"/>
      <c r="AP1643" s="0"/>
      <c r="AQ1643" s="0"/>
      <c r="AR1643" s="0"/>
      <c r="AS1643" s="0"/>
      <c r="AT1643" s="0"/>
      <c r="AU1643" s="0"/>
      <c r="AV1643" s="0"/>
      <c r="AW1643" s="0"/>
      <c r="AX1643" s="0"/>
      <c r="AY1643" s="0"/>
      <c r="AZ1643" s="0"/>
      <c r="BA1643" s="0"/>
      <c r="BB1643" s="0"/>
      <c r="BC1643" s="0"/>
      <c r="BD1643" s="0"/>
      <c r="BE1643" s="0"/>
      <c r="BF1643" s="0"/>
      <c r="BG1643" s="0"/>
      <c r="BH1643" s="0"/>
      <c r="BI1643" s="0"/>
      <c r="BJ1643" s="0"/>
      <c r="BK1643" s="0"/>
      <c r="BL1643" s="0"/>
      <c r="BM1643" s="0"/>
      <c r="BN1643" s="0"/>
      <c r="BO1643" s="0"/>
      <c r="BP1643" s="0"/>
      <c r="ALZ1643" s="0"/>
      <c r="AMA1643" s="0"/>
      <c r="AMB1643" s="0"/>
      <c r="AMC1643" s="0"/>
      <c r="AMD1643" s="0"/>
      <c r="AME1643" s="0"/>
      <c r="AMF1643" s="0"/>
      <c r="AMG1643" s="0"/>
      <c r="AMH1643" s="0"/>
      <c r="AMI1643" s="0"/>
      <c r="AMJ1643" s="0"/>
    </row>
    <row r="1644" s="439" customFormat="true" ht="14.1" hidden="false" customHeight="true" outlineLevel="0" collapsed="false">
      <c r="A1644" s="0"/>
      <c r="B1644" s="0"/>
      <c r="C1644" s="0"/>
      <c r="D1644" s="0"/>
      <c r="E1644" s="0"/>
      <c r="F1644" s="0"/>
      <c r="G1644" s="0"/>
      <c r="H1644" s="0"/>
      <c r="I1644" s="0"/>
      <c r="J1644" s="0"/>
      <c r="K1644" s="0"/>
      <c r="L1644" s="0"/>
      <c r="M1644" s="0"/>
      <c r="N1644" s="0"/>
      <c r="O1644" s="0"/>
      <c r="P1644" s="0"/>
      <c r="Q1644" s="0"/>
      <c r="R1644" s="0"/>
      <c r="S1644" s="0"/>
      <c r="T1644" s="0"/>
      <c r="U1644" s="0"/>
      <c r="V1644" s="0"/>
      <c r="W1644" s="0"/>
      <c r="X1644" s="0"/>
      <c r="Y1644" s="0"/>
      <c r="Z1644" s="0"/>
      <c r="AA1644" s="0"/>
      <c r="AB1644" s="0"/>
      <c r="AC1644" s="0"/>
      <c r="AD1644" s="0"/>
      <c r="AE1644" s="0"/>
      <c r="AF1644" s="0"/>
      <c r="AG1644" s="0"/>
      <c r="AH1644" s="0"/>
      <c r="AI1644" s="0"/>
      <c r="AJ1644" s="0"/>
      <c r="AK1644" s="0"/>
      <c r="AL1644" s="0"/>
      <c r="AM1644" s="0"/>
      <c r="AN1644" s="0"/>
      <c r="AO1644" s="0"/>
      <c r="AP1644" s="0"/>
      <c r="AQ1644" s="0"/>
      <c r="AR1644" s="0"/>
      <c r="AS1644" s="0"/>
      <c r="AT1644" s="0"/>
      <c r="AU1644" s="0"/>
      <c r="AV1644" s="0"/>
      <c r="AW1644" s="0"/>
      <c r="AX1644" s="0"/>
      <c r="AY1644" s="0"/>
      <c r="AZ1644" s="0"/>
      <c r="BA1644" s="0"/>
      <c r="BB1644" s="0"/>
      <c r="BC1644" s="0"/>
      <c r="BD1644" s="0"/>
      <c r="BE1644" s="0"/>
      <c r="BF1644" s="0"/>
      <c r="BG1644" s="0"/>
      <c r="BH1644" s="0"/>
      <c r="BI1644" s="0"/>
      <c r="BJ1644" s="0"/>
      <c r="BK1644" s="0"/>
      <c r="BL1644" s="0"/>
      <c r="BM1644" s="0"/>
      <c r="BN1644" s="0"/>
      <c r="BO1644" s="0"/>
      <c r="BP1644" s="0"/>
      <c r="ALZ1644" s="0"/>
      <c r="AMA1644" s="0"/>
      <c r="AMB1644" s="0"/>
      <c r="AMC1644" s="0"/>
      <c r="AMD1644" s="0"/>
      <c r="AME1644" s="0"/>
      <c r="AMF1644" s="0"/>
      <c r="AMG1644" s="0"/>
      <c r="AMH1644" s="0"/>
      <c r="AMI1644" s="0"/>
      <c r="AMJ1644" s="0"/>
    </row>
    <row r="1645" s="439" customFormat="true" ht="14.1" hidden="false" customHeight="true" outlineLevel="0" collapsed="false">
      <c r="A1645" s="0"/>
      <c r="B1645" s="0"/>
      <c r="C1645" s="0"/>
      <c r="D1645" s="0"/>
      <c r="E1645" s="0"/>
      <c r="F1645" s="0"/>
      <c r="G1645" s="0"/>
      <c r="H1645" s="0"/>
      <c r="I1645" s="0"/>
      <c r="J1645" s="0"/>
      <c r="K1645" s="0"/>
      <c r="L1645" s="0"/>
      <c r="M1645" s="0"/>
      <c r="N1645" s="0"/>
      <c r="O1645" s="0"/>
      <c r="P1645" s="0"/>
      <c r="Q1645" s="0"/>
      <c r="R1645" s="0"/>
      <c r="S1645" s="0"/>
      <c r="T1645" s="0"/>
      <c r="U1645" s="0"/>
      <c r="V1645" s="0"/>
      <c r="W1645" s="0"/>
      <c r="X1645" s="0"/>
      <c r="Y1645" s="0"/>
      <c r="Z1645" s="0"/>
      <c r="AA1645" s="0"/>
      <c r="AB1645" s="0"/>
      <c r="AC1645" s="0"/>
      <c r="AD1645" s="0"/>
      <c r="AE1645" s="0"/>
      <c r="AF1645" s="0"/>
      <c r="AG1645" s="0"/>
      <c r="AH1645" s="0"/>
      <c r="AI1645" s="0"/>
      <c r="AJ1645" s="0"/>
      <c r="AK1645" s="0"/>
      <c r="AL1645" s="0"/>
      <c r="AM1645" s="0"/>
      <c r="AN1645" s="0"/>
      <c r="AO1645" s="0"/>
      <c r="AP1645" s="0"/>
      <c r="AQ1645" s="0"/>
      <c r="AR1645" s="0"/>
      <c r="AS1645" s="0"/>
      <c r="AT1645" s="0"/>
      <c r="AU1645" s="0"/>
      <c r="AV1645" s="0"/>
      <c r="AW1645" s="0"/>
      <c r="AX1645" s="0"/>
      <c r="AY1645" s="0"/>
      <c r="AZ1645" s="0"/>
      <c r="BA1645" s="0"/>
      <c r="BB1645" s="0"/>
      <c r="BC1645" s="0"/>
      <c r="BD1645" s="0"/>
      <c r="BE1645" s="0"/>
      <c r="BF1645" s="0"/>
      <c r="BG1645" s="0"/>
      <c r="BH1645" s="0"/>
      <c r="BI1645" s="0"/>
      <c r="BJ1645" s="0"/>
      <c r="BK1645" s="0"/>
      <c r="BL1645" s="0"/>
      <c r="BM1645" s="0"/>
      <c r="BN1645" s="0"/>
      <c r="BO1645" s="0"/>
      <c r="BP1645" s="0"/>
      <c r="ALZ1645" s="0"/>
      <c r="AMA1645" s="0"/>
      <c r="AMB1645" s="0"/>
      <c r="AMC1645" s="0"/>
      <c r="AMD1645" s="0"/>
      <c r="AME1645" s="0"/>
      <c r="AMF1645" s="0"/>
      <c r="AMG1645" s="0"/>
      <c r="AMH1645" s="0"/>
      <c r="AMI1645" s="0"/>
      <c r="AMJ1645" s="0"/>
    </row>
    <row r="1646" s="439" customFormat="true" ht="14.1" hidden="false" customHeight="true" outlineLevel="0" collapsed="false">
      <c r="A1646" s="0"/>
      <c r="B1646" s="0"/>
      <c r="C1646" s="0"/>
      <c r="D1646" s="0"/>
      <c r="E1646" s="0"/>
      <c r="F1646" s="0"/>
      <c r="G1646" s="0"/>
      <c r="H1646" s="0"/>
      <c r="I1646" s="0"/>
      <c r="J1646" s="0"/>
      <c r="K1646" s="0"/>
      <c r="L1646" s="0"/>
      <c r="M1646" s="0"/>
      <c r="N1646" s="0"/>
      <c r="O1646" s="0"/>
      <c r="P1646" s="0"/>
      <c r="Q1646" s="0"/>
      <c r="R1646" s="0"/>
      <c r="S1646" s="0"/>
      <c r="T1646" s="0"/>
      <c r="U1646" s="0"/>
      <c r="V1646" s="0"/>
      <c r="W1646" s="0"/>
      <c r="X1646" s="0"/>
      <c r="Y1646" s="0"/>
      <c r="Z1646" s="0"/>
      <c r="AA1646" s="0"/>
      <c r="AB1646" s="0"/>
      <c r="AC1646" s="0"/>
      <c r="AD1646" s="0"/>
      <c r="AE1646" s="0"/>
      <c r="AF1646" s="0"/>
      <c r="AG1646" s="0"/>
      <c r="AH1646" s="0"/>
      <c r="AI1646" s="0"/>
      <c r="AJ1646" s="0"/>
      <c r="AK1646" s="0"/>
      <c r="AL1646" s="0"/>
      <c r="AM1646" s="0"/>
      <c r="AN1646" s="0"/>
      <c r="AO1646" s="0"/>
      <c r="AP1646" s="0"/>
      <c r="AQ1646" s="0"/>
      <c r="AR1646" s="0"/>
      <c r="AS1646" s="0"/>
      <c r="AT1646" s="0"/>
      <c r="AU1646" s="0"/>
      <c r="AV1646" s="0"/>
      <c r="AW1646" s="0"/>
      <c r="AX1646" s="0"/>
      <c r="AY1646" s="0"/>
      <c r="AZ1646" s="0"/>
      <c r="BA1646" s="0"/>
      <c r="BB1646" s="0"/>
      <c r="BC1646" s="0"/>
      <c r="BD1646" s="0"/>
      <c r="BE1646" s="0"/>
      <c r="BF1646" s="0"/>
      <c r="BG1646" s="0"/>
      <c r="BH1646" s="0"/>
      <c r="BI1646" s="0"/>
      <c r="BJ1646" s="0"/>
      <c r="BK1646" s="0"/>
      <c r="BL1646" s="0"/>
      <c r="BM1646" s="0"/>
      <c r="BN1646" s="0"/>
      <c r="BO1646" s="0"/>
      <c r="BP1646" s="0"/>
      <c r="ALZ1646" s="0"/>
      <c r="AMA1646" s="0"/>
      <c r="AMB1646" s="0"/>
      <c r="AMC1646" s="0"/>
      <c r="AMD1646" s="0"/>
      <c r="AME1646" s="0"/>
      <c r="AMF1646" s="0"/>
      <c r="AMG1646" s="0"/>
      <c r="AMH1646" s="0"/>
      <c r="AMI1646" s="0"/>
      <c r="AMJ1646" s="0"/>
    </row>
    <row r="1647" s="439" customFormat="true" ht="14.1" hidden="false" customHeight="true" outlineLevel="0" collapsed="false">
      <c r="A1647" s="0"/>
      <c r="B1647" s="0"/>
      <c r="C1647" s="0"/>
      <c r="D1647" s="0"/>
      <c r="E1647" s="0"/>
      <c r="F1647" s="0"/>
      <c r="G1647" s="0"/>
      <c r="H1647" s="0"/>
      <c r="I1647" s="0"/>
      <c r="J1647" s="0"/>
      <c r="K1647" s="0"/>
      <c r="L1647" s="0"/>
      <c r="M1647" s="0"/>
      <c r="N1647" s="0"/>
      <c r="O1647" s="0"/>
      <c r="P1647" s="0"/>
      <c r="Q1647" s="0"/>
      <c r="R1647" s="0"/>
      <c r="S1647" s="0"/>
      <c r="T1647" s="0"/>
      <c r="U1647" s="0"/>
      <c r="V1647" s="0"/>
      <c r="W1647" s="0"/>
      <c r="X1647" s="0"/>
      <c r="Y1647" s="0"/>
      <c r="Z1647" s="0"/>
      <c r="AA1647" s="0"/>
      <c r="AB1647" s="0"/>
      <c r="AC1647" s="0"/>
      <c r="AD1647" s="0"/>
      <c r="AE1647" s="0"/>
      <c r="AF1647" s="0"/>
      <c r="AG1647" s="0"/>
      <c r="AH1647" s="0"/>
      <c r="AI1647" s="0"/>
      <c r="AJ1647" s="0"/>
      <c r="AK1647" s="0"/>
      <c r="AL1647" s="0"/>
      <c r="AM1647" s="0"/>
      <c r="AN1647" s="0"/>
      <c r="AO1647" s="0"/>
      <c r="AP1647" s="0"/>
      <c r="AQ1647" s="0"/>
      <c r="AR1647" s="0"/>
      <c r="AS1647" s="0"/>
      <c r="AT1647" s="0"/>
      <c r="AU1647" s="0"/>
      <c r="AV1647" s="0"/>
      <c r="AW1647" s="0"/>
      <c r="AX1647" s="0"/>
      <c r="AY1647" s="0"/>
      <c r="AZ1647" s="0"/>
      <c r="BA1647" s="0"/>
      <c r="BB1647" s="0"/>
      <c r="BC1647" s="0"/>
      <c r="BD1647" s="0"/>
      <c r="BE1647" s="0"/>
      <c r="BF1647" s="0"/>
      <c r="BG1647" s="0"/>
      <c r="BH1647" s="0"/>
      <c r="BI1647" s="0"/>
      <c r="BJ1647" s="0"/>
      <c r="BK1647" s="0"/>
      <c r="BL1647" s="0"/>
      <c r="BM1647" s="0"/>
      <c r="BN1647" s="0"/>
      <c r="BO1647" s="0"/>
      <c r="BP1647" s="0"/>
      <c r="ALZ1647" s="0"/>
      <c r="AMA1647" s="0"/>
      <c r="AMB1647" s="0"/>
      <c r="AMC1647" s="0"/>
      <c r="AMD1647" s="0"/>
      <c r="AME1647" s="0"/>
      <c r="AMF1647" s="0"/>
      <c r="AMG1647" s="0"/>
      <c r="AMH1647" s="0"/>
      <c r="AMI1647" s="0"/>
      <c r="AMJ1647" s="0"/>
    </row>
    <row r="1648" s="439" customFormat="true" ht="14.1" hidden="false" customHeight="true" outlineLevel="0" collapsed="false">
      <c r="A1648" s="0"/>
      <c r="B1648" s="0"/>
      <c r="C1648" s="0"/>
      <c r="D1648" s="0"/>
      <c r="E1648" s="0"/>
      <c r="F1648" s="0"/>
      <c r="G1648" s="0"/>
      <c r="H1648" s="0"/>
      <c r="I1648" s="0"/>
      <c r="J1648" s="0"/>
      <c r="K1648" s="0"/>
      <c r="L1648" s="0"/>
      <c r="M1648" s="0"/>
      <c r="N1648" s="0"/>
      <c r="O1648" s="0"/>
      <c r="P1648" s="0"/>
      <c r="Q1648" s="0"/>
      <c r="R1648" s="0"/>
      <c r="S1648" s="0"/>
      <c r="T1648" s="0"/>
      <c r="U1648" s="0"/>
      <c r="V1648" s="0"/>
      <c r="W1648" s="0"/>
      <c r="X1648" s="0"/>
      <c r="Y1648" s="0"/>
      <c r="Z1648" s="0"/>
      <c r="AA1648" s="0"/>
      <c r="AB1648" s="0"/>
      <c r="AC1648" s="0"/>
      <c r="AD1648" s="0"/>
      <c r="AE1648" s="0"/>
      <c r="AF1648" s="0"/>
      <c r="AG1648" s="0"/>
      <c r="AH1648" s="0"/>
      <c r="AI1648" s="0"/>
      <c r="AJ1648" s="0"/>
      <c r="AK1648" s="0"/>
      <c r="AL1648" s="0"/>
      <c r="AM1648" s="0"/>
      <c r="AN1648" s="0"/>
      <c r="AO1648" s="0"/>
      <c r="AP1648" s="0"/>
      <c r="AQ1648" s="0"/>
      <c r="AR1648" s="0"/>
      <c r="AS1648" s="0"/>
      <c r="AT1648" s="0"/>
      <c r="AU1648" s="0"/>
      <c r="AV1648" s="0"/>
      <c r="AW1648" s="0"/>
      <c r="AX1648" s="0"/>
      <c r="AY1648" s="0"/>
      <c r="AZ1648" s="0"/>
      <c r="BA1648" s="0"/>
      <c r="BB1648" s="0"/>
      <c r="BC1648" s="0"/>
      <c r="BD1648" s="0"/>
      <c r="BE1648" s="0"/>
      <c r="BF1648" s="0"/>
      <c r="BG1648" s="0"/>
      <c r="BH1648" s="0"/>
      <c r="BI1648" s="0"/>
      <c r="BJ1648" s="0"/>
      <c r="BK1648" s="0"/>
      <c r="BL1648" s="0"/>
      <c r="BM1648" s="0"/>
      <c r="BN1648" s="0"/>
      <c r="BO1648" s="0"/>
      <c r="BP1648" s="0"/>
      <c r="ALZ1648" s="0"/>
      <c r="AMA1648" s="0"/>
      <c r="AMB1648" s="0"/>
      <c r="AMC1648" s="0"/>
      <c r="AMD1648" s="0"/>
      <c r="AME1648" s="0"/>
      <c r="AMF1648" s="0"/>
      <c r="AMG1648" s="0"/>
      <c r="AMH1648" s="0"/>
      <c r="AMI1648" s="0"/>
      <c r="AMJ1648" s="0"/>
    </row>
    <row r="1649" s="439" customFormat="true" ht="14.1" hidden="false" customHeight="true" outlineLevel="0" collapsed="false">
      <c r="A1649" s="0"/>
      <c r="B1649" s="0"/>
      <c r="C1649" s="0"/>
      <c r="D1649" s="0"/>
      <c r="E1649" s="0"/>
      <c r="F1649" s="0"/>
      <c r="G1649" s="0"/>
      <c r="H1649" s="0"/>
      <c r="I1649" s="0"/>
      <c r="J1649" s="0"/>
      <c r="K1649" s="0"/>
      <c r="L1649" s="0"/>
      <c r="M1649" s="0"/>
      <c r="N1649" s="0"/>
      <c r="O1649" s="0"/>
      <c r="P1649" s="0"/>
      <c r="Q1649" s="0"/>
      <c r="R1649" s="0"/>
      <c r="S1649" s="0"/>
      <c r="T1649" s="0"/>
      <c r="U1649" s="0"/>
      <c r="V1649" s="0"/>
      <c r="W1649" s="0"/>
      <c r="X1649" s="0"/>
      <c r="Y1649" s="0"/>
      <c r="Z1649" s="0"/>
      <c r="AA1649" s="0"/>
      <c r="AB1649" s="0"/>
      <c r="AC1649" s="0"/>
      <c r="AD1649" s="0"/>
      <c r="AE1649" s="0"/>
      <c r="AF1649" s="0"/>
      <c r="AG1649" s="0"/>
      <c r="AH1649" s="0"/>
      <c r="AI1649" s="0"/>
      <c r="AJ1649" s="0"/>
      <c r="AK1649" s="0"/>
      <c r="AL1649" s="0"/>
      <c r="AM1649" s="0"/>
      <c r="AN1649" s="0"/>
      <c r="AO1649" s="0"/>
      <c r="AP1649" s="0"/>
      <c r="AQ1649" s="0"/>
      <c r="AR1649" s="0"/>
      <c r="AS1649" s="0"/>
      <c r="AT1649" s="0"/>
      <c r="AU1649" s="0"/>
      <c r="AV1649" s="0"/>
      <c r="AW1649" s="0"/>
      <c r="AX1649" s="0"/>
      <c r="AY1649" s="0"/>
      <c r="AZ1649" s="0"/>
      <c r="BA1649" s="0"/>
      <c r="BB1649" s="0"/>
      <c r="BC1649" s="0"/>
      <c r="BD1649" s="0"/>
      <c r="BE1649" s="0"/>
      <c r="BF1649" s="0"/>
      <c r="BG1649" s="0"/>
      <c r="BH1649" s="0"/>
      <c r="BI1649" s="0"/>
      <c r="BJ1649" s="0"/>
      <c r="BK1649" s="0"/>
      <c r="BL1649" s="0"/>
      <c r="BM1649" s="0"/>
      <c r="BN1649" s="0"/>
      <c r="BO1649" s="0"/>
      <c r="BP1649" s="0"/>
      <c r="ALZ1649" s="0"/>
      <c r="AMA1649" s="0"/>
      <c r="AMB1649" s="0"/>
      <c r="AMC1649" s="0"/>
      <c r="AMD1649" s="0"/>
      <c r="AME1649" s="0"/>
      <c r="AMF1649" s="0"/>
      <c r="AMG1649" s="0"/>
      <c r="AMH1649" s="0"/>
      <c r="AMI1649" s="0"/>
      <c r="AMJ1649" s="0"/>
    </row>
    <row r="1650" s="439" customFormat="true" ht="14.1" hidden="false" customHeight="true" outlineLevel="0" collapsed="false">
      <c r="A1650" s="0"/>
      <c r="B1650" s="0"/>
      <c r="C1650" s="0"/>
      <c r="D1650" s="0"/>
      <c r="E1650" s="0"/>
      <c r="F1650" s="0"/>
      <c r="G1650" s="0"/>
      <c r="H1650" s="0"/>
      <c r="I1650" s="0"/>
      <c r="J1650" s="0"/>
      <c r="K1650" s="0"/>
      <c r="L1650" s="0"/>
      <c r="M1650" s="0"/>
      <c r="N1650" s="0"/>
      <c r="O1650" s="0"/>
      <c r="P1650" s="0"/>
      <c r="Q1650" s="0"/>
      <c r="R1650" s="0"/>
      <c r="S1650" s="0"/>
      <c r="T1650" s="0"/>
      <c r="U1650" s="0"/>
      <c r="V1650" s="0"/>
      <c r="W1650" s="0"/>
      <c r="X1650" s="0"/>
      <c r="Y1650" s="0"/>
      <c r="Z1650" s="0"/>
      <c r="AA1650" s="0"/>
      <c r="AB1650" s="0"/>
      <c r="AC1650" s="0"/>
      <c r="AD1650" s="0"/>
      <c r="AE1650" s="0"/>
      <c r="AF1650" s="0"/>
      <c r="AG1650" s="0"/>
      <c r="AH1650" s="0"/>
      <c r="AI1650" s="0"/>
      <c r="AJ1650" s="0"/>
      <c r="AK1650" s="0"/>
      <c r="AL1650" s="0"/>
      <c r="AM1650" s="0"/>
      <c r="AN1650" s="0"/>
      <c r="AO1650" s="0"/>
      <c r="AP1650" s="0"/>
      <c r="AQ1650" s="0"/>
      <c r="AR1650" s="0"/>
      <c r="AS1650" s="0"/>
      <c r="AT1650" s="0"/>
      <c r="AU1650" s="0"/>
      <c r="AV1650" s="0"/>
      <c r="AW1650" s="0"/>
      <c r="AX1650" s="0"/>
      <c r="AY1650" s="0"/>
      <c r="AZ1650" s="0"/>
      <c r="BA1650" s="0"/>
      <c r="BB1650" s="0"/>
      <c r="BC1650" s="0"/>
      <c r="BD1650" s="0"/>
      <c r="BE1650" s="0"/>
      <c r="BF1650" s="0"/>
      <c r="BG1650" s="0"/>
      <c r="BH1650" s="0"/>
      <c r="BI1650" s="0"/>
      <c r="BJ1650" s="0"/>
      <c r="BK1650" s="0"/>
      <c r="BL1650" s="0"/>
      <c r="BM1650" s="0"/>
      <c r="BN1650" s="0"/>
      <c r="BO1650" s="0"/>
      <c r="BP1650" s="0"/>
      <c r="ALZ1650" s="0"/>
      <c r="AMA1650" s="0"/>
      <c r="AMB1650" s="0"/>
      <c r="AMC1650" s="0"/>
      <c r="AMD1650" s="0"/>
      <c r="AME1650" s="0"/>
      <c r="AMF1650" s="0"/>
      <c r="AMG1650" s="0"/>
      <c r="AMH1650" s="0"/>
      <c r="AMI1650" s="0"/>
      <c r="AMJ1650" s="0"/>
    </row>
    <row r="1651" s="439" customFormat="true" ht="14.1" hidden="false" customHeight="true" outlineLevel="0" collapsed="false">
      <c r="A1651" s="0"/>
      <c r="B1651" s="0"/>
      <c r="C1651" s="0"/>
      <c r="D1651" s="0"/>
      <c r="E1651" s="0"/>
      <c r="F1651" s="0"/>
      <c r="G1651" s="0"/>
      <c r="H1651" s="0"/>
      <c r="I1651" s="0"/>
      <c r="J1651" s="0"/>
      <c r="K1651" s="0"/>
      <c r="L1651" s="0"/>
      <c r="M1651" s="0"/>
      <c r="N1651" s="0"/>
      <c r="O1651" s="0"/>
      <c r="P1651" s="0"/>
      <c r="Q1651" s="0"/>
      <c r="R1651" s="0"/>
      <c r="S1651" s="0"/>
      <c r="T1651" s="0"/>
      <c r="U1651" s="0"/>
      <c r="V1651" s="0"/>
      <c r="W1651" s="0"/>
      <c r="X1651" s="0"/>
      <c r="Y1651" s="0"/>
      <c r="Z1651" s="0"/>
      <c r="AA1651" s="0"/>
      <c r="AB1651" s="0"/>
      <c r="AC1651" s="0"/>
      <c r="AD1651" s="0"/>
      <c r="AE1651" s="0"/>
      <c r="AF1651" s="0"/>
      <c r="AG1651" s="0"/>
      <c r="AH1651" s="0"/>
      <c r="AI1651" s="0"/>
      <c r="AJ1651" s="0"/>
      <c r="AK1651" s="0"/>
      <c r="AL1651" s="0"/>
      <c r="AM1651" s="0"/>
      <c r="AN1651" s="0"/>
      <c r="AO1651" s="0"/>
      <c r="AP1651" s="0"/>
      <c r="AQ1651" s="0"/>
      <c r="AR1651" s="0"/>
      <c r="AS1651" s="0"/>
      <c r="AT1651" s="0"/>
      <c r="AU1651" s="0"/>
      <c r="AV1651" s="0"/>
      <c r="AW1651" s="0"/>
      <c r="AX1651" s="0"/>
      <c r="AY1651" s="0"/>
      <c r="AZ1651" s="0"/>
      <c r="BA1651" s="0"/>
      <c r="BB1651" s="0"/>
      <c r="BC1651" s="0"/>
      <c r="BD1651" s="0"/>
      <c r="BE1651" s="0"/>
      <c r="BF1651" s="0"/>
      <c r="BG1651" s="0"/>
      <c r="BH1651" s="0"/>
      <c r="BI1651" s="0"/>
      <c r="BJ1651" s="0"/>
      <c r="BK1651" s="0"/>
      <c r="BL1651" s="0"/>
      <c r="BM1651" s="0"/>
      <c r="BN1651" s="0"/>
      <c r="BO1651" s="0"/>
      <c r="BP1651" s="0"/>
      <c r="ALZ1651" s="0"/>
      <c r="AMA1651" s="0"/>
      <c r="AMB1651" s="0"/>
      <c r="AMC1651" s="0"/>
      <c r="AMD1651" s="0"/>
      <c r="AME1651" s="0"/>
      <c r="AMF1651" s="0"/>
      <c r="AMG1651" s="0"/>
      <c r="AMH1651" s="0"/>
      <c r="AMI1651" s="0"/>
      <c r="AMJ1651" s="0"/>
    </row>
    <row r="1652" s="439" customFormat="true" ht="14.1" hidden="false" customHeight="true" outlineLevel="0" collapsed="false">
      <c r="A1652" s="0"/>
      <c r="B1652" s="0"/>
      <c r="C1652" s="0"/>
      <c r="D1652" s="0"/>
      <c r="E1652" s="0"/>
      <c r="F1652" s="0"/>
      <c r="G1652" s="0"/>
      <c r="H1652" s="0"/>
      <c r="I1652" s="0"/>
      <c r="J1652" s="0"/>
      <c r="K1652" s="0"/>
      <c r="L1652" s="0"/>
      <c r="M1652" s="0"/>
      <c r="N1652" s="0"/>
      <c r="O1652" s="0"/>
      <c r="P1652" s="0"/>
      <c r="Q1652" s="0"/>
      <c r="R1652" s="0"/>
      <c r="S1652" s="0"/>
      <c r="T1652" s="0"/>
      <c r="U1652" s="0"/>
      <c r="V1652" s="0"/>
      <c r="W1652" s="0"/>
      <c r="X1652" s="0"/>
      <c r="Y1652" s="0"/>
      <c r="Z1652" s="0"/>
      <c r="AA1652" s="0"/>
      <c r="AB1652" s="0"/>
      <c r="AC1652" s="0"/>
      <c r="AD1652" s="0"/>
      <c r="AE1652" s="0"/>
      <c r="AF1652" s="0"/>
      <c r="AG1652" s="0"/>
      <c r="AH1652" s="0"/>
      <c r="AI1652" s="0"/>
      <c r="AJ1652" s="0"/>
      <c r="AK1652" s="0"/>
      <c r="AL1652" s="0"/>
      <c r="AM1652" s="0"/>
      <c r="AN1652" s="0"/>
      <c r="AO1652" s="0"/>
      <c r="AP1652" s="0"/>
      <c r="AQ1652" s="0"/>
      <c r="AR1652" s="0"/>
      <c r="AS1652" s="0"/>
      <c r="AT1652" s="0"/>
      <c r="AU1652" s="0"/>
      <c r="AV1652" s="0"/>
      <c r="AW1652" s="0"/>
      <c r="AX1652" s="0"/>
      <c r="AY1652" s="0"/>
      <c r="AZ1652" s="0"/>
      <c r="BA1652" s="0"/>
      <c r="BB1652" s="0"/>
      <c r="BC1652" s="0"/>
      <c r="BD1652" s="0"/>
      <c r="BE1652" s="0"/>
      <c r="BF1652" s="0"/>
      <c r="BG1652" s="0"/>
      <c r="BH1652" s="0"/>
      <c r="BI1652" s="0"/>
      <c r="BJ1652" s="0"/>
      <c r="BK1652" s="0"/>
      <c r="BL1652" s="0"/>
      <c r="BM1652" s="0"/>
      <c r="BN1652" s="0"/>
      <c r="BO1652" s="0"/>
      <c r="BP1652" s="0"/>
      <c r="ALZ1652" s="0"/>
      <c r="AMA1652" s="0"/>
      <c r="AMB1652" s="0"/>
      <c r="AMC1652" s="0"/>
      <c r="AMD1652" s="0"/>
      <c r="AME1652" s="0"/>
      <c r="AMF1652" s="0"/>
      <c r="AMG1652" s="0"/>
      <c r="AMH1652" s="0"/>
      <c r="AMI1652" s="0"/>
      <c r="AMJ1652" s="0"/>
    </row>
    <row r="1653" s="439" customFormat="true" ht="14.1" hidden="false" customHeight="true" outlineLevel="0" collapsed="false">
      <c r="A1653" s="0"/>
      <c r="B1653" s="0"/>
      <c r="C1653" s="0"/>
      <c r="D1653" s="0"/>
      <c r="E1653" s="0"/>
      <c r="F1653" s="0"/>
      <c r="G1653" s="0"/>
      <c r="H1653" s="0"/>
      <c r="I1653" s="0"/>
      <c r="J1653" s="0"/>
      <c r="K1653" s="0"/>
      <c r="L1653" s="0"/>
      <c r="M1653" s="0"/>
      <c r="N1653" s="0"/>
      <c r="O1653" s="0"/>
      <c r="P1653" s="0"/>
      <c r="Q1653" s="0"/>
      <c r="R1653" s="0"/>
      <c r="S1653" s="0"/>
      <c r="T1653" s="0"/>
      <c r="U1653" s="0"/>
      <c r="V1653" s="0"/>
      <c r="W1653" s="0"/>
      <c r="X1653" s="0"/>
      <c r="Y1653" s="0"/>
      <c r="Z1653" s="0"/>
      <c r="AA1653" s="0"/>
      <c r="AB1653" s="0"/>
      <c r="AC1653" s="0"/>
      <c r="AD1653" s="0"/>
      <c r="AE1653" s="0"/>
      <c r="AF1653" s="0"/>
      <c r="AG1653" s="0"/>
      <c r="AH1653" s="0"/>
      <c r="AI1653" s="0"/>
      <c r="AJ1653" s="0"/>
      <c r="AK1653" s="0"/>
      <c r="AL1653" s="0"/>
      <c r="AM1653" s="0"/>
      <c r="AN1653" s="0"/>
      <c r="AO1653" s="0"/>
      <c r="AP1653" s="0"/>
      <c r="AQ1653" s="0"/>
      <c r="AR1653" s="0"/>
      <c r="AS1653" s="0"/>
      <c r="AT1653" s="0"/>
      <c r="AU1653" s="0"/>
      <c r="AV1653" s="0"/>
      <c r="AW1653" s="0"/>
      <c r="AX1653" s="0"/>
      <c r="AY1653" s="0"/>
      <c r="AZ1653" s="0"/>
      <c r="BA1653" s="0"/>
      <c r="BB1653" s="0"/>
      <c r="BC1653" s="0"/>
      <c r="BD1653" s="0"/>
      <c r="BE1653" s="0"/>
      <c r="BF1653" s="0"/>
      <c r="BG1653" s="0"/>
      <c r="BH1653" s="0"/>
      <c r="BI1653" s="0"/>
      <c r="BJ1653" s="0"/>
      <c r="BK1653" s="0"/>
      <c r="BL1653" s="0"/>
      <c r="BM1653" s="0"/>
      <c r="BN1653" s="0"/>
      <c r="BO1653" s="0"/>
      <c r="BP1653" s="0"/>
      <c r="ALZ1653" s="0"/>
      <c r="AMA1653" s="0"/>
      <c r="AMB1653" s="0"/>
      <c r="AMC1653" s="0"/>
      <c r="AMD1653" s="0"/>
      <c r="AME1653" s="0"/>
      <c r="AMF1653" s="0"/>
      <c r="AMG1653" s="0"/>
      <c r="AMH1653" s="0"/>
      <c r="AMI1653" s="0"/>
      <c r="AMJ1653" s="0"/>
    </row>
    <row r="1654" s="439" customFormat="true" ht="14.1" hidden="false" customHeight="true" outlineLevel="0" collapsed="false">
      <c r="A1654" s="0"/>
      <c r="B1654" s="0"/>
      <c r="C1654" s="0"/>
      <c r="D1654" s="0"/>
      <c r="E1654" s="0"/>
      <c r="F1654" s="0"/>
      <c r="G1654" s="0"/>
      <c r="H1654" s="0"/>
      <c r="I1654" s="0"/>
      <c r="J1654" s="0"/>
      <c r="K1654" s="0"/>
      <c r="L1654" s="0"/>
      <c r="M1654" s="0"/>
      <c r="N1654" s="0"/>
      <c r="O1654" s="0"/>
      <c r="P1654" s="0"/>
      <c r="Q1654" s="0"/>
      <c r="R1654" s="0"/>
      <c r="S1654" s="0"/>
      <c r="T1654" s="0"/>
      <c r="U1654" s="0"/>
      <c r="V1654" s="0"/>
      <c r="W1654" s="0"/>
      <c r="X1654" s="0"/>
      <c r="Y1654" s="0"/>
      <c r="Z1654" s="0"/>
      <c r="AA1654" s="0"/>
      <c r="AB1654" s="0"/>
      <c r="AC1654" s="0"/>
      <c r="AD1654" s="0"/>
      <c r="AE1654" s="0"/>
      <c r="AF1654" s="0"/>
      <c r="AG1654" s="0"/>
      <c r="AH1654" s="0"/>
      <c r="AI1654" s="0"/>
      <c r="AJ1654" s="0"/>
      <c r="AK1654" s="0"/>
      <c r="AL1654" s="0"/>
      <c r="AM1654" s="0"/>
      <c r="AN1654" s="0"/>
      <c r="AO1654" s="0"/>
      <c r="AP1654" s="0"/>
      <c r="AQ1654" s="0"/>
      <c r="AR1654" s="0"/>
      <c r="AS1654" s="0"/>
      <c r="AT1654" s="0"/>
      <c r="AU1654" s="0"/>
      <c r="AV1654" s="0"/>
      <c r="AW1654" s="0"/>
      <c r="AX1654" s="0"/>
      <c r="AY1654" s="0"/>
      <c r="AZ1654" s="0"/>
      <c r="BA1654" s="0"/>
      <c r="BB1654" s="0"/>
      <c r="BC1654" s="0"/>
      <c r="BD1654" s="0"/>
      <c r="BE1654" s="0"/>
      <c r="BF1654" s="0"/>
      <c r="BG1654" s="0"/>
      <c r="BH1654" s="0"/>
      <c r="BI1654" s="0"/>
      <c r="BJ1654" s="0"/>
      <c r="BK1654" s="0"/>
      <c r="BL1654" s="0"/>
      <c r="BM1654" s="0"/>
      <c r="BN1654" s="0"/>
      <c r="BO1654" s="0"/>
      <c r="BP1654" s="0"/>
      <c r="ALZ1654" s="0"/>
      <c r="AMA1654" s="0"/>
      <c r="AMB1654" s="0"/>
      <c r="AMC1654" s="0"/>
      <c r="AMD1654" s="0"/>
      <c r="AME1654" s="0"/>
      <c r="AMF1654" s="0"/>
      <c r="AMG1654" s="0"/>
      <c r="AMH1654" s="0"/>
      <c r="AMI1654" s="0"/>
      <c r="AMJ1654" s="0"/>
    </row>
    <row r="1655" s="439" customFormat="true" ht="14.1" hidden="false" customHeight="true" outlineLevel="0" collapsed="false">
      <c r="A1655" s="0"/>
      <c r="B1655" s="0"/>
      <c r="C1655" s="0"/>
      <c r="D1655" s="0"/>
      <c r="E1655" s="0"/>
      <c r="F1655" s="0"/>
      <c r="G1655" s="0"/>
      <c r="H1655" s="0"/>
      <c r="I1655" s="0"/>
      <c r="J1655" s="0"/>
      <c r="K1655" s="0"/>
      <c r="L1655" s="0"/>
      <c r="M1655" s="0"/>
      <c r="N1655" s="0"/>
      <c r="O1655" s="0"/>
      <c r="P1655" s="0"/>
      <c r="Q1655" s="0"/>
      <c r="R1655" s="0"/>
      <c r="S1655" s="0"/>
      <c r="T1655" s="0"/>
      <c r="U1655" s="0"/>
      <c r="V1655" s="0"/>
      <c r="W1655" s="0"/>
      <c r="X1655" s="0"/>
      <c r="Y1655" s="0"/>
      <c r="Z1655" s="0"/>
      <c r="AA1655" s="0"/>
      <c r="AB1655" s="0"/>
      <c r="AC1655" s="0"/>
      <c r="AD1655" s="0"/>
      <c r="AE1655" s="0"/>
      <c r="AF1655" s="0"/>
      <c r="AG1655" s="0"/>
      <c r="AH1655" s="0"/>
      <c r="AI1655" s="0"/>
      <c r="AJ1655" s="0"/>
      <c r="AK1655" s="0"/>
      <c r="AL1655" s="0"/>
      <c r="AM1655" s="0"/>
      <c r="AN1655" s="0"/>
      <c r="AO1655" s="0"/>
      <c r="AP1655" s="0"/>
      <c r="AQ1655" s="0"/>
      <c r="AR1655" s="0"/>
      <c r="AS1655" s="0"/>
      <c r="AT1655" s="0"/>
      <c r="AU1655" s="0"/>
      <c r="AV1655" s="0"/>
      <c r="AW1655" s="0"/>
      <c r="AX1655" s="0"/>
      <c r="AY1655" s="0"/>
      <c r="AZ1655" s="0"/>
      <c r="BA1655" s="0"/>
      <c r="BB1655" s="0"/>
      <c r="BC1655" s="0"/>
      <c r="BD1655" s="0"/>
      <c r="BE1655" s="0"/>
      <c r="BF1655" s="0"/>
      <c r="BG1655" s="0"/>
      <c r="BH1655" s="0"/>
      <c r="BI1655" s="0"/>
      <c r="BJ1655" s="0"/>
      <c r="BK1655" s="0"/>
      <c r="BL1655" s="0"/>
      <c r="BM1655" s="0"/>
      <c r="BN1655" s="0"/>
      <c r="BO1655" s="0"/>
      <c r="BP1655" s="0"/>
      <c r="ALZ1655" s="0"/>
      <c r="AMA1655" s="0"/>
      <c r="AMB1655" s="0"/>
      <c r="AMC1655" s="0"/>
      <c r="AMD1655" s="0"/>
      <c r="AME1655" s="0"/>
      <c r="AMF1655" s="0"/>
      <c r="AMG1655" s="0"/>
      <c r="AMH1655" s="0"/>
      <c r="AMI1655" s="0"/>
      <c r="AMJ1655" s="0"/>
    </row>
    <row r="1656" s="439" customFormat="true" ht="14.1" hidden="false" customHeight="true" outlineLevel="0" collapsed="false">
      <c r="A1656" s="0"/>
      <c r="B1656" s="0"/>
      <c r="C1656" s="0"/>
      <c r="D1656" s="0"/>
      <c r="E1656" s="0"/>
      <c r="F1656" s="0"/>
      <c r="G1656" s="0"/>
      <c r="H1656" s="0"/>
      <c r="I1656" s="0"/>
      <c r="J1656" s="0"/>
      <c r="K1656" s="0"/>
      <c r="L1656" s="0"/>
      <c r="M1656" s="0"/>
      <c r="N1656" s="0"/>
      <c r="O1656" s="0"/>
      <c r="P1656" s="0"/>
      <c r="Q1656" s="0"/>
      <c r="R1656" s="0"/>
      <c r="S1656" s="0"/>
      <c r="T1656" s="0"/>
      <c r="U1656" s="0"/>
      <c r="V1656" s="0"/>
      <c r="W1656" s="0"/>
      <c r="X1656" s="0"/>
      <c r="Y1656" s="0"/>
      <c r="Z1656" s="0"/>
      <c r="AA1656" s="0"/>
      <c r="AB1656" s="0"/>
      <c r="AC1656" s="0"/>
      <c r="AD1656" s="0"/>
      <c r="AE1656" s="0"/>
      <c r="AF1656" s="0"/>
      <c r="AG1656" s="0"/>
      <c r="AH1656" s="0"/>
      <c r="AI1656" s="0"/>
      <c r="AJ1656" s="0"/>
      <c r="AK1656" s="0"/>
      <c r="AL1656" s="0"/>
      <c r="AM1656" s="0"/>
      <c r="AN1656" s="0"/>
      <c r="AO1656" s="0"/>
      <c r="AP1656" s="0"/>
      <c r="AQ1656" s="0"/>
      <c r="AR1656" s="0"/>
      <c r="AS1656" s="0"/>
      <c r="AT1656" s="0"/>
      <c r="AU1656" s="0"/>
      <c r="AV1656" s="0"/>
      <c r="AW1656" s="0"/>
      <c r="AX1656" s="0"/>
      <c r="AY1656" s="0"/>
      <c r="AZ1656" s="0"/>
      <c r="BA1656" s="0"/>
      <c r="BB1656" s="0"/>
      <c r="BC1656" s="0"/>
      <c r="BD1656" s="0"/>
      <c r="BE1656" s="0"/>
      <c r="BF1656" s="0"/>
      <c r="BG1656" s="0"/>
      <c r="BH1656" s="0"/>
      <c r="BI1656" s="0"/>
      <c r="BJ1656" s="0"/>
      <c r="BK1656" s="0"/>
      <c r="BL1656" s="0"/>
      <c r="BM1656" s="0"/>
      <c r="BN1656" s="0"/>
      <c r="BO1656" s="0"/>
      <c r="BP1656" s="0"/>
      <c r="ALZ1656" s="0"/>
      <c r="AMA1656" s="0"/>
      <c r="AMB1656" s="0"/>
      <c r="AMC1656" s="0"/>
      <c r="AMD1656" s="0"/>
      <c r="AME1656" s="0"/>
      <c r="AMF1656" s="0"/>
      <c r="AMG1656" s="0"/>
      <c r="AMH1656" s="0"/>
      <c r="AMI1656" s="0"/>
      <c r="AMJ1656" s="0"/>
    </row>
    <row r="1657" s="439" customFormat="true" ht="14.1" hidden="false" customHeight="true" outlineLevel="0" collapsed="false">
      <c r="A1657" s="0"/>
      <c r="B1657" s="0"/>
      <c r="C1657" s="0"/>
      <c r="D1657" s="0"/>
      <c r="E1657" s="0"/>
      <c r="F1657" s="0"/>
      <c r="G1657" s="0"/>
      <c r="H1657" s="0"/>
      <c r="I1657" s="0"/>
      <c r="J1657" s="0"/>
      <c r="K1657" s="0"/>
      <c r="L1657" s="0"/>
      <c r="M1657" s="0"/>
      <c r="N1657" s="0"/>
      <c r="O1657" s="0"/>
      <c r="P1657" s="0"/>
      <c r="Q1657" s="0"/>
      <c r="R1657" s="0"/>
      <c r="S1657" s="0"/>
      <c r="T1657" s="0"/>
      <c r="U1657" s="0"/>
      <c r="V1657" s="0"/>
      <c r="W1657" s="0"/>
      <c r="X1657" s="0"/>
      <c r="Y1657" s="0"/>
      <c r="Z1657" s="0"/>
      <c r="AA1657" s="0"/>
      <c r="AB1657" s="0"/>
      <c r="AC1657" s="0"/>
      <c r="AD1657" s="0"/>
      <c r="AE1657" s="0"/>
      <c r="AF1657" s="0"/>
      <c r="AG1657" s="0"/>
      <c r="AH1657" s="0"/>
      <c r="AI1657" s="0"/>
      <c r="AJ1657" s="0"/>
      <c r="AK1657" s="0"/>
      <c r="AL1657" s="0"/>
      <c r="AM1657" s="0"/>
      <c r="AN1657" s="0"/>
      <c r="AO1657" s="0"/>
      <c r="AP1657" s="0"/>
      <c r="AQ1657" s="0"/>
      <c r="AR1657" s="0"/>
      <c r="AS1657" s="0"/>
      <c r="AT1657" s="0"/>
      <c r="AU1657" s="0"/>
      <c r="AV1657" s="0"/>
      <c r="AW1657" s="0"/>
      <c r="AX1657" s="0"/>
      <c r="AY1657" s="0"/>
      <c r="AZ1657" s="0"/>
      <c r="BA1657" s="0"/>
      <c r="BB1657" s="0"/>
      <c r="BC1657" s="0"/>
      <c r="BD1657" s="0"/>
      <c r="BE1657" s="0"/>
      <c r="BF1657" s="0"/>
      <c r="BG1657" s="0"/>
      <c r="BH1657" s="0"/>
      <c r="BI1657" s="0"/>
      <c r="BJ1657" s="0"/>
      <c r="BK1657" s="0"/>
      <c r="BL1657" s="0"/>
      <c r="BM1657" s="0"/>
      <c r="BN1657" s="0"/>
      <c r="BO1657" s="0"/>
      <c r="BP1657" s="0"/>
      <c r="ALZ1657" s="0"/>
      <c r="AMA1657" s="0"/>
      <c r="AMB1657" s="0"/>
      <c r="AMC1657" s="0"/>
      <c r="AMD1657" s="0"/>
      <c r="AME1657" s="0"/>
      <c r="AMF1657" s="0"/>
      <c r="AMG1657" s="0"/>
      <c r="AMH1657" s="0"/>
      <c r="AMI1657" s="0"/>
      <c r="AMJ1657" s="0"/>
    </row>
    <row r="1658" s="439" customFormat="true" ht="14.1" hidden="false" customHeight="true" outlineLevel="0" collapsed="false">
      <c r="A1658" s="0"/>
      <c r="B1658" s="0"/>
      <c r="C1658" s="0"/>
      <c r="D1658" s="0"/>
      <c r="E1658" s="0"/>
      <c r="F1658" s="0"/>
      <c r="G1658" s="0"/>
      <c r="H1658" s="0"/>
      <c r="I1658" s="0"/>
      <c r="J1658" s="0"/>
      <c r="K1658" s="0"/>
      <c r="L1658" s="0"/>
      <c r="M1658" s="0"/>
      <c r="N1658" s="0"/>
      <c r="O1658" s="0"/>
      <c r="P1658" s="0"/>
      <c r="Q1658" s="0"/>
      <c r="R1658" s="0"/>
      <c r="S1658" s="0"/>
      <c r="T1658" s="0"/>
      <c r="U1658" s="0"/>
      <c r="V1658" s="0"/>
      <c r="W1658" s="0"/>
      <c r="X1658" s="0"/>
      <c r="Y1658" s="0"/>
      <c r="Z1658" s="0"/>
      <c r="AA1658" s="0"/>
      <c r="AB1658" s="0"/>
      <c r="AC1658" s="0"/>
      <c r="AD1658" s="0"/>
      <c r="AE1658" s="0"/>
      <c r="AF1658" s="0"/>
      <c r="AG1658" s="0"/>
      <c r="AH1658" s="0"/>
      <c r="AI1658" s="0"/>
      <c r="AJ1658" s="0"/>
      <c r="AK1658" s="0"/>
      <c r="AL1658" s="0"/>
      <c r="AM1658" s="0"/>
      <c r="AN1658" s="0"/>
      <c r="AO1658" s="0"/>
      <c r="AP1658" s="0"/>
      <c r="AQ1658" s="0"/>
      <c r="AR1658" s="0"/>
      <c r="AS1658" s="0"/>
      <c r="AT1658" s="0"/>
      <c r="AU1658" s="0"/>
      <c r="AV1658" s="0"/>
      <c r="AW1658" s="0"/>
      <c r="AX1658" s="0"/>
      <c r="AY1658" s="0"/>
      <c r="AZ1658" s="0"/>
      <c r="BA1658" s="0"/>
      <c r="BB1658" s="0"/>
      <c r="BC1658" s="0"/>
      <c r="BD1658" s="0"/>
      <c r="BE1658" s="0"/>
      <c r="BF1658" s="0"/>
      <c r="BG1658" s="0"/>
      <c r="BH1658" s="0"/>
      <c r="BI1658" s="0"/>
      <c r="BJ1658" s="0"/>
      <c r="BK1658" s="0"/>
      <c r="BL1658" s="0"/>
      <c r="BM1658" s="0"/>
      <c r="BN1658" s="0"/>
      <c r="BO1658" s="0"/>
      <c r="BP1658" s="0"/>
      <c r="ALZ1658" s="0"/>
      <c r="AMA1658" s="0"/>
      <c r="AMB1658" s="0"/>
      <c r="AMC1658" s="0"/>
      <c r="AMD1658" s="0"/>
      <c r="AME1658" s="0"/>
      <c r="AMF1658" s="0"/>
      <c r="AMG1658" s="0"/>
      <c r="AMH1658" s="0"/>
      <c r="AMI1658" s="0"/>
      <c r="AMJ1658" s="0"/>
    </row>
    <row r="1659" s="439" customFormat="true" ht="14.1" hidden="false" customHeight="true" outlineLevel="0" collapsed="false">
      <c r="A1659" s="0"/>
      <c r="B1659" s="0"/>
      <c r="C1659" s="0"/>
      <c r="D1659" s="0"/>
      <c r="E1659" s="0"/>
      <c r="F1659" s="0"/>
      <c r="G1659" s="0"/>
      <c r="H1659" s="0"/>
      <c r="I1659" s="0"/>
      <c r="J1659" s="0"/>
      <c r="K1659" s="0"/>
      <c r="L1659" s="0"/>
      <c r="M1659" s="0"/>
      <c r="N1659" s="0"/>
      <c r="O1659" s="0"/>
      <c r="P1659" s="0"/>
      <c r="Q1659" s="0"/>
      <c r="R1659" s="0"/>
      <c r="S1659" s="0"/>
      <c r="T1659" s="0"/>
      <c r="U1659" s="0"/>
      <c r="V1659" s="0"/>
      <c r="W1659" s="0"/>
      <c r="X1659" s="0"/>
      <c r="Y1659" s="0"/>
      <c r="Z1659" s="0"/>
      <c r="AA1659" s="0"/>
      <c r="AB1659" s="0"/>
      <c r="AC1659" s="0"/>
      <c r="AD1659" s="0"/>
      <c r="AE1659" s="0"/>
      <c r="AF1659" s="0"/>
      <c r="AG1659" s="0"/>
      <c r="AH1659" s="0"/>
      <c r="AI1659" s="0"/>
      <c r="AJ1659" s="0"/>
      <c r="AK1659" s="0"/>
      <c r="AL1659" s="0"/>
      <c r="AM1659" s="0"/>
      <c r="AN1659" s="0"/>
      <c r="AO1659" s="0"/>
      <c r="AP1659" s="0"/>
      <c r="AQ1659" s="0"/>
      <c r="AR1659" s="0"/>
      <c r="AS1659" s="0"/>
      <c r="AT1659" s="0"/>
      <c r="AU1659" s="0"/>
      <c r="AV1659" s="0"/>
      <c r="AW1659" s="0"/>
      <c r="AX1659" s="0"/>
      <c r="AY1659" s="0"/>
      <c r="AZ1659" s="0"/>
      <c r="BA1659" s="0"/>
      <c r="BB1659" s="0"/>
      <c r="BC1659" s="0"/>
      <c r="BD1659" s="0"/>
      <c r="BE1659" s="0"/>
      <c r="BF1659" s="0"/>
      <c r="BG1659" s="0"/>
      <c r="BH1659" s="0"/>
      <c r="BI1659" s="0"/>
      <c r="BJ1659" s="0"/>
      <c r="BK1659" s="0"/>
      <c r="BL1659" s="0"/>
      <c r="BM1659" s="0"/>
      <c r="BN1659" s="0"/>
      <c r="BO1659" s="0"/>
      <c r="BP1659" s="0"/>
      <c r="ALZ1659" s="0"/>
      <c r="AMA1659" s="0"/>
      <c r="AMB1659" s="0"/>
      <c r="AMC1659" s="0"/>
      <c r="AMD1659" s="0"/>
      <c r="AME1659" s="0"/>
      <c r="AMF1659" s="0"/>
      <c r="AMG1659" s="0"/>
      <c r="AMH1659" s="0"/>
      <c r="AMI1659" s="0"/>
      <c r="AMJ1659" s="0"/>
    </row>
    <row r="1660" s="439" customFormat="true" ht="14.1" hidden="false" customHeight="true" outlineLevel="0" collapsed="false">
      <c r="A1660" s="0"/>
      <c r="B1660" s="0"/>
      <c r="C1660" s="0"/>
      <c r="D1660" s="0"/>
      <c r="E1660" s="0"/>
      <c r="F1660" s="0"/>
      <c r="G1660" s="0"/>
      <c r="H1660" s="0"/>
      <c r="I1660" s="0"/>
      <c r="J1660" s="0"/>
      <c r="K1660" s="0"/>
      <c r="L1660" s="0"/>
      <c r="M1660" s="0"/>
      <c r="N1660" s="0"/>
      <c r="O1660" s="0"/>
      <c r="P1660" s="0"/>
      <c r="Q1660" s="0"/>
      <c r="R1660" s="0"/>
      <c r="S1660" s="0"/>
      <c r="T1660" s="0"/>
      <c r="U1660" s="0"/>
      <c r="V1660" s="0"/>
      <c r="W1660" s="0"/>
      <c r="X1660" s="0"/>
      <c r="Y1660" s="0"/>
      <c r="Z1660" s="0"/>
      <c r="AA1660" s="0"/>
      <c r="AB1660" s="0"/>
      <c r="AC1660" s="0"/>
      <c r="AD1660" s="0"/>
      <c r="AE1660" s="0"/>
      <c r="AF1660" s="0"/>
      <c r="AG1660" s="0"/>
      <c r="AH1660" s="0"/>
      <c r="AI1660" s="0"/>
      <c r="AJ1660" s="0"/>
      <c r="AK1660" s="0"/>
      <c r="AL1660" s="0"/>
      <c r="AM1660" s="0"/>
      <c r="AN1660" s="0"/>
      <c r="AO1660" s="0"/>
      <c r="AP1660" s="0"/>
      <c r="AQ1660" s="0"/>
      <c r="AR1660" s="0"/>
      <c r="AS1660" s="0"/>
      <c r="AT1660" s="0"/>
      <c r="AU1660" s="0"/>
      <c r="AV1660" s="0"/>
      <c r="AW1660" s="0"/>
      <c r="AX1660" s="0"/>
      <c r="AY1660" s="0"/>
      <c r="AZ1660" s="0"/>
      <c r="BA1660" s="0"/>
      <c r="BB1660" s="0"/>
      <c r="BC1660" s="0"/>
      <c r="BD1660" s="0"/>
      <c r="BE1660" s="0"/>
      <c r="BF1660" s="0"/>
      <c r="BG1660" s="0"/>
      <c r="BH1660" s="0"/>
      <c r="BI1660" s="0"/>
      <c r="BJ1660" s="0"/>
      <c r="BK1660" s="0"/>
      <c r="BL1660" s="0"/>
      <c r="BM1660" s="0"/>
      <c r="BN1660" s="0"/>
      <c r="BO1660" s="0"/>
      <c r="BP1660" s="0"/>
      <c r="ALZ1660" s="0"/>
      <c r="AMA1660" s="0"/>
      <c r="AMB1660" s="0"/>
      <c r="AMC1660" s="0"/>
      <c r="AMD1660" s="0"/>
      <c r="AME1660" s="0"/>
      <c r="AMF1660" s="0"/>
      <c r="AMG1660" s="0"/>
      <c r="AMH1660" s="0"/>
      <c r="AMI1660" s="0"/>
      <c r="AMJ1660" s="0"/>
    </row>
    <row r="1661" s="439" customFormat="true" ht="14.1" hidden="false" customHeight="true" outlineLevel="0" collapsed="false">
      <c r="A1661" s="0"/>
      <c r="B1661" s="0"/>
      <c r="C1661" s="0"/>
      <c r="D1661" s="0"/>
      <c r="E1661" s="0"/>
      <c r="F1661" s="0"/>
      <c r="G1661" s="0"/>
      <c r="H1661" s="0"/>
      <c r="I1661" s="0"/>
      <c r="J1661" s="0"/>
      <c r="K1661" s="0"/>
      <c r="L1661" s="0"/>
      <c r="M1661" s="0"/>
      <c r="N1661" s="0"/>
      <c r="O1661" s="0"/>
      <c r="P1661" s="0"/>
      <c r="Q1661" s="0"/>
      <c r="R1661" s="0"/>
      <c r="S1661" s="0"/>
      <c r="T1661" s="0"/>
      <c r="U1661" s="0"/>
      <c r="V1661" s="0"/>
      <c r="W1661" s="0"/>
      <c r="X1661" s="0"/>
      <c r="Y1661" s="0"/>
      <c r="Z1661" s="0"/>
      <c r="AA1661" s="0"/>
      <c r="AB1661" s="0"/>
      <c r="AC1661" s="0"/>
      <c r="AD1661" s="0"/>
      <c r="AE1661" s="0"/>
      <c r="AF1661" s="0"/>
      <c r="AG1661" s="0"/>
      <c r="AH1661" s="0"/>
      <c r="AI1661" s="0"/>
      <c r="AJ1661" s="0"/>
      <c r="AK1661" s="0"/>
      <c r="AL1661" s="0"/>
      <c r="AM1661" s="0"/>
      <c r="AN1661" s="0"/>
      <c r="AO1661" s="0"/>
      <c r="AP1661" s="0"/>
      <c r="AQ1661" s="0"/>
      <c r="AR1661" s="0"/>
      <c r="AS1661" s="0"/>
      <c r="AT1661" s="0"/>
      <c r="AU1661" s="0"/>
      <c r="AV1661" s="0"/>
      <c r="AW1661" s="0"/>
      <c r="AX1661" s="0"/>
      <c r="AY1661" s="0"/>
      <c r="AZ1661" s="0"/>
      <c r="BA1661" s="0"/>
      <c r="BB1661" s="0"/>
      <c r="BC1661" s="0"/>
      <c r="BD1661" s="0"/>
      <c r="BE1661" s="0"/>
      <c r="BF1661" s="0"/>
      <c r="BG1661" s="0"/>
      <c r="BH1661" s="0"/>
      <c r="BI1661" s="0"/>
      <c r="BJ1661" s="0"/>
      <c r="BK1661" s="0"/>
      <c r="BL1661" s="0"/>
      <c r="BM1661" s="0"/>
      <c r="BN1661" s="0"/>
      <c r="BO1661" s="0"/>
      <c r="BP1661" s="0"/>
      <c r="ALZ1661" s="0"/>
      <c r="AMA1661" s="0"/>
      <c r="AMB1661" s="0"/>
      <c r="AMC1661" s="0"/>
      <c r="AMD1661" s="0"/>
      <c r="AME1661" s="0"/>
      <c r="AMF1661" s="0"/>
      <c r="AMG1661" s="0"/>
      <c r="AMH1661" s="0"/>
      <c r="AMI1661" s="0"/>
      <c r="AMJ1661" s="0"/>
    </row>
    <row r="1662" s="439" customFormat="true" ht="14.1" hidden="false" customHeight="true" outlineLevel="0" collapsed="false">
      <c r="A1662" s="0"/>
      <c r="B1662" s="0"/>
      <c r="C1662" s="0"/>
      <c r="D1662" s="0"/>
      <c r="E1662" s="0"/>
      <c r="F1662" s="0"/>
      <c r="G1662" s="0"/>
      <c r="H1662" s="0"/>
      <c r="I1662" s="0"/>
      <c r="J1662" s="0"/>
      <c r="K1662" s="0"/>
      <c r="L1662" s="0"/>
      <c r="M1662" s="0"/>
      <c r="N1662" s="0"/>
      <c r="O1662" s="0"/>
      <c r="P1662" s="0"/>
      <c r="Q1662" s="0"/>
      <c r="R1662" s="0"/>
      <c r="S1662" s="0"/>
      <c r="T1662" s="0"/>
      <c r="U1662" s="0"/>
      <c r="V1662" s="0"/>
      <c r="W1662" s="0"/>
      <c r="X1662" s="0"/>
      <c r="Y1662" s="0"/>
      <c r="Z1662" s="0"/>
      <c r="AA1662" s="0"/>
      <c r="AB1662" s="0"/>
      <c r="AC1662" s="0"/>
      <c r="AD1662" s="0"/>
      <c r="AE1662" s="0"/>
      <c r="AF1662" s="0"/>
      <c r="AG1662" s="0"/>
      <c r="AH1662" s="0"/>
      <c r="AI1662" s="0"/>
      <c r="AJ1662" s="0"/>
      <c r="AK1662" s="0"/>
      <c r="AL1662" s="0"/>
      <c r="AM1662" s="0"/>
      <c r="AN1662" s="0"/>
      <c r="AO1662" s="0"/>
      <c r="AP1662" s="0"/>
      <c r="AQ1662" s="0"/>
      <c r="AR1662" s="0"/>
      <c r="AS1662" s="0"/>
      <c r="AT1662" s="0"/>
      <c r="AU1662" s="0"/>
      <c r="AV1662" s="0"/>
      <c r="AW1662" s="0"/>
      <c r="AX1662" s="0"/>
      <c r="AY1662" s="0"/>
      <c r="AZ1662" s="0"/>
      <c r="BA1662" s="0"/>
      <c r="BB1662" s="0"/>
      <c r="BC1662" s="0"/>
      <c r="BD1662" s="0"/>
      <c r="BE1662" s="0"/>
      <c r="BF1662" s="0"/>
      <c r="BG1662" s="0"/>
      <c r="BH1662" s="0"/>
      <c r="BI1662" s="0"/>
      <c r="BJ1662" s="0"/>
      <c r="BK1662" s="0"/>
      <c r="BL1662" s="0"/>
      <c r="BM1662" s="0"/>
      <c r="BN1662" s="0"/>
      <c r="BO1662" s="0"/>
      <c r="BP1662" s="0"/>
      <c r="ALZ1662" s="0"/>
      <c r="AMA1662" s="0"/>
      <c r="AMB1662" s="0"/>
      <c r="AMC1662" s="0"/>
      <c r="AMD1662" s="0"/>
      <c r="AME1662" s="0"/>
      <c r="AMF1662" s="0"/>
      <c r="AMG1662" s="0"/>
      <c r="AMH1662" s="0"/>
      <c r="AMI1662" s="0"/>
      <c r="AMJ1662" s="0"/>
    </row>
    <row r="1663" s="557" customFormat="true" ht="14.25" hidden="false" customHeight="true" outlineLevel="0" collapsed="false">
      <c r="A1663" s="0"/>
      <c r="B1663" s="0"/>
      <c r="C1663" s="0"/>
      <c r="D1663" s="0"/>
      <c r="E1663" s="0"/>
      <c r="F1663" s="0"/>
      <c r="G1663" s="0"/>
      <c r="H1663" s="0"/>
      <c r="I1663" s="0"/>
      <c r="J1663" s="0"/>
      <c r="K1663" s="0"/>
      <c r="L1663" s="0"/>
      <c r="M1663" s="0"/>
      <c r="N1663" s="0"/>
      <c r="O1663" s="0"/>
      <c r="P1663" s="0"/>
      <c r="Q1663" s="0"/>
      <c r="R1663" s="0"/>
      <c r="S1663" s="0"/>
      <c r="T1663" s="0"/>
      <c r="U1663" s="0"/>
      <c r="V1663" s="0"/>
      <c r="W1663" s="0"/>
      <c r="X1663" s="0"/>
      <c r="Y1663" s="0"/>
      <c r="Z1663" s="0"/>
      <c r="AA1663" s="0"/>
      <c r="AB1663" s="0"/>
      <c r="AC1663" s="0"/>
      <c r="AD1663" s="0"/>
      <c r="AE1663" s="0"/>
      <c r="AF1663" s="0"/>
      <c r="AG1663" s="0"/>
      <c r="AH1663" s="0"/>
      <c r="AI1663" s="0"/>
      <c r="AJ1663" s="0"/>
      <c r="AK1663" s="0"/>
      <c r="AL1663" s="0"/>
      <c r="AM1663" s="0"/>
      <c r="AN1663" s="0"/>
      <c r="AO1663" s="0"/>
      <c r="AP1663" s="0"/>
      <c r="AQ1663" s="0"/>
      <c r="AR1663" s="0"/>
      <c r="AS1663" s="0"/>
      <c r="AT1663" s="0"/>
      <c r="AU1663" s="0"/>
      <c r="AV1663" s="0"/>
      <c r="AW1663" s="0"/>
      <c r="AX1663" s="0"/>
      <c r="AY1663" s="0"/>
      <c r="AZ1663" s="0"/>
      <c r="BA1663" s="0"/>
      <c r="BB1663" s="0"/>
      <c r="BC1663" s="0"/>
      <c r="BD1663" s="0"/>
      <c r="BE1663" s="0"/>
      <c r="BF1663" s="0"/>
      <c r="BG1663" s="0"/>
      <c r="BH1663" s="0"/>
      <c r="BI1663" s="0"/>
      <c r="BJ1663" s="0"/>
      <c r="BK1663" s="0"/>
      <c r="BL1663" s="0"/>
      <c r="BM1663" s="0"/>
      <c r="BN1663" s="0"/>
      <c r="BO1663" s="0"/>
      <c r="BP1663" s="0"/>
      <c r="ALZ1663" s="0"/>
      <c r="AMA1663" s="0"/>
      <c r="AMB1663" s="0"/>
      <c r="AMC1663" s="0"/>
      <c r="AMD1663" s="0"/>
      <c r="AME1663" s="0"/>
      <c r="AMF1663" s="0"/>
      <c r="AMG1663" s="0"/>
      <c r="AMH1663" s="0"/>
      <c r="AMI1663" s="0"/>
      <c r="AMJ1663" s="0"/>
    </row>
    <row r="1664" s="439" customFormat="true" ht="14.1" hidden="false" customHeight="true" outlineLevel="0" collapsed="false">
      <c r="A1664" s="0"/>
      <c r="B1664" s="0"/>
      <c r="C1664" s="0"/>
      <c r="D1664" s="0"/>
      <c r="E1664" s="0"/>
      <c r="F1664" s="0"/>
      <c r="G1664" s="0"/>
      <c r="H1664" s="0"/>
      <c r="I1664" s="0"/>
      <c r="J1664" s="0"/>
      <c r="K1664" s="0"/>
      <c r="L1664" s="0"/>
      <c r="M1664" s="0"/>
      <c r="N1664" s="0"/>
      <c r="O1664" s="0"/>
      <c r="P1664" s="0"/>
      <c r="Q1664" s="0"/>
      <c r="R1664" s="0"/>
      <c r="S1664" s="0"/>
      <c r="T1664" s="0"/>
      <c r="U1664" s="0"/>
      <c r="V1664" s="0"/>
      <c r="W1664" s="0"/>
      <c r="X1664" s="0"/>
      <c r="Y1664" s="0"/>
      <c r="Z1664" s="0"/>
      <c r="AA1664" s="0"/>
      <c r="AB1664" s="0"/>
      <c r="AC1664" s="0"/>
      <c r="AD1664" s="0"/>
      <c r="AE1664" s="0"/>
      <c r="AF1664" s="0"/>
      <c r="AG1664" s="0"/>
      <c r="AH1664" s="0"/>
      <c r="AI1664" s="0"/>
      <c r="AJ1664" s="0"/>
      <c r="AK1664" s="0"/>
      <c r="AL1664" s="0"/>
      <c r="AM1664" s="0"/>
      <c r="AN1664" s="0"/>
      <c r="AO1664" s="0"/>
      <c r="AP1664" s="0"/>
      <c r="AQ1664" s="0"/>
      <c r="AR1664" s="0"/>
      <c r="AS1664" s="0"/>
      <c r="AT1664" s="0"/>
      <c r="AU1664" s="0"/>
      <c r="AV1664" s="0"/>
      <c r="AW1664" s="0"/>
      <c r="AX1664" s="0"/>
      <c r="AY1664" s="0"/>
      <c r="AZ1664" s="0"/>
      <c r="BA1664" s="0"/>
      <c r="BB1664" s="0"/>
      <c r="BC1664" s="0"/>
      <c r="BD1664" s="0"/>
      <c r="BE1664" s="0"/>
      <c r="BF1664" s="0"/>
      <c r="BG1664" s="0"/>
      <c r="BH1664" s="0"/>
      <c r="BI1664" s="0"/>
      <c r="BJ1664" s="0"/>
      <c r="BK1664" s="0"/>
      <c r="BL1664" s="0"/>
      <c r="BM1664" s="0"/>
      <c r="BN1664" s="0"/>
      <c r="BO1664" s="0"/>
      <c r="BP1664" s="0"/>
      <c r="ALZ1664" s="0"/>
      <c r="AMA1664" s="0"/>
      <c r="AMB1664" s="0"/>
      <c r="AMC1664" s="0"/>
      <c r="AMD1664" s="0"/>
      <c r="AME1664" s="0"/>
      <c r="AMF1664" s="0"/>
      <c r="AMG1664" s="0"/>
      <c r="AMH1664" s="0"/>
      <c r="AMI1664" s="0"/>
      <c r="AMJ1664" s="0"/>
    </row>
    <row r="1665" s="439" customFormat="true" ht="14.1" hidden="false" customHeight="true" outlineLevel="0" collapsed="false">
      <c r="A1665" s="0"/>
      <c r="B1665" s="0"/>
      <c r="C1665" s="0"/>
      <c r="D1665" s="0"/>
      <c r="E1665" s="0"/>
      <c r="F1665" s="0"/>
      <c r="G1665" s="0"/>
      <c r="H1665" s="0"/>
      <c r="I1665" s="0"/>
      <c r="J1665" s="0"/>
      <c r="K1665" s="0"/>
      <c r="L1665" s="0"/>
      <c r="M1665" s="0"/>
      <c r="N1665" s="0"/>
      <c r="O1665" s="0"/>
      <c r="P1665" s="0"/>
      <c r="Q1665" s="0"/>
      <c r="R1665" s="0"/>
      <c r="S1665" s="0"/>
      <c r="T1665" s="0"/>
      <c r="U1665" s="0"/>
      <c r="V1665" s="0"/>
      <c r="W1665" s="0"/>
      <c r="X1665" s="0"/>
      <c r="Y1665" s="0"/>
      <c r="Z1665" s="0"/>
      <c r="AA1665" s="0"/>
      <c r="AB1665" s="0"/>
      <c r="AC1665" s="0"/>
      <c r="AD1665" s="0"/>
      <c r="AE1665" s="0"/>
      <c r="AF1665" s="0"/>
      <c r="AG1665" s="0"/>
      <c r="AH1665" s="0"/>
      <c r="AI1665" s="0"/>
      <c r="AJ1665" s="0"/>
      <c r="AK1665" s="0"/>
      <c r="AL1665" s="0"/>
      <c r="AM1665" s="0"/>
      <c r="AN1665" s="0"/>
      <c r="AO1665" s="0"/>
      <c r="AP1665" s="0"/>
      <c r="AQ1665" s="0"/>
      <c r="AR1665" s="0"/>
      <c r="AS1665" s="0"/>
      <c r="AT1665" s="0"/>
      <c r="AU1665" s="0"/>
      <c r="AV1665" s="0"/>
      <c r="AW1665" s="0"/>
      <c r="AX1665" s="0"/>
      <c r="AY1665" s="0"/>
      <c r="AZ1665" s="0"/>
      <c r="BA1665" s="0"/>
      <c r="BB1665" s="0"/>
      <c r="BC1665" s="0"/>
      <c r="BD1665" s="0"/>
      <c r="BE1665" s="0"/>
      <c r="BF1665" s="0"/>
      <c r="BG1665" s="0"/>
      <c r="BH1665" s="0"/>
      <c r="BI1665" s="0"/>
      <c r="BJ1665" s="0"/>
      <c r="BK1665" s="0"/>
      <c r="BL1665" s="0"/>
      <c r="BM1665" s="0"/>
      <c r="BN1665" s="0"/>
      <c r="BO1665" s="0"/>
      <c r="BP1665" s="0"/>
      <c r="ALZ1665" s="0"/>
      <c r="AMA1665" s="0"/>
      <c r="AMB1665" s="0"/>
      <c r="AMC1665" s="0"/>
      <c r="AMD1665" s="0"/>
      <c r="AME1665" s="0"/>
      <c r="AMF1665" s="0"/>
      <c r="AMG1665" s="0"/>
      <c r="AMH1665" s="0"/>
      <c r="AMI1665" s="0"/>
      <c r="AMJ1665" s="0"/>
    </row>
    <row r="1666" s="439" customFormat="true" ht="14.1" hidden="false" customHeight="true" outlineLevel="0" collapsed="false">
      <c r="A1666" s="0"/>
      <c r="B1666" s="0"/>
      <c r="C1666" s="0"/>
      <c r="D1666" s="0"/>
      <c r="E1666" s="0"/>
      <c r="F1666" s="0"/>
      <c r="G1666" s="0"/>
      <c r="H1666" s="0"/>
      <c r="I1666" s="0"/>
      <c r="J1666" s="0"/>
      <c r="K1666" s="0"/>
      <c r="L1666" s="0"/>
      <c r="M1666" s="0"/>
      <c r="N1666" s="0"/>
      <c r="O1666" s="0"/>
      <c r="P1666" s="0"/>
      <c r="Q1666" s="0"/>
      <c r="R1666" s="0"/>
      <c r="S1666" s="0"/>
      <c r="T1666" s="0"/>
      <c r="U1666" s="0"/>
      <c r="V1666" s="0"/>
      <c r="W1666" s="0"/>
      <c r="X1666" s="0"/>
      <c r="Y1666" s="0"/>
      <c r="Z1666" s="0"/>
      <c r="AA1666" s="0"/>
      <c r="AB1666" s="0"/>
      <c r="AC1666" s="0"/>
      <c r="AD1666" s="0"/>
      <c r="AE1666" s="0"/>
      <c r="AF1666" s="0"/>
      <c r="AG1666" s="0"/>
      <c r="AH1666" s="0"/>
      <c r="AI1666" s="0"/>
      <c r="AJ1666" s="0"/>
      <c r="AK1666" s="0"/>
      <c r="AL1666" s="0"/>
      <c r="AM1666" s="0"/>
      <c r="AN1666" s="0"/>
      <c r="AO1666" s="0"/>
      <c r="AP1666" s="0"/>
      <c r="AQ1666" s="0"/>
      <c r="AR1666" s="0"/>
      <c r="AS1666" s="0"/>
      <c r="AT1666" s="0"/>
      <c r="AU1666" s="0"/>
      <c r="AV1666" s="0"/>
      <c r="AW1666" s="0"/>
      <c r="AX1666" s="0"/>
      <c r="AY1666" s="0"/>
      <c r="AZ1666" s="0"/>
      <c r="BA1666" s="0"/>
      <c r="BB1666" s="0"/>
      <c r="BC1666" s="0"/>
      <c r="BD1666" s="0"/>
      <c r="BE1666" s="0"/>
      <c r="BF1666" s="0"/>
      <c r="BG1666" s="0"/>
      <c r="BH1666" s="0"/>
      <c r="BI1666" s="0"/>
      <c r="BJ1666" s="0"/>
      <c r="BK1666" s="0"/>
      <c r="BL1666" s="0"/>
      <c r="BM1666" s="0"/>
      <c r="BN1666" s="0"/>
      <c r="BO1666" s="0"/>
      <c r="BP1666" s="0"/>
      <c r="ALZ1666" s="0"/>
      <c r="AMA1666" s="0"/>
      <c r="AMB1666" s="0"/>
      <c r="AMC1666" s="0"/>
      <c r="AMD1666" s="0"/>
      <c r="AME1666" s="0"/>
      <c r="AMF1666" s="0"/>
      <c r="AMG1666" s="0"/>
      <c r="AMH1666" s="0"/>
      <c r="AMI1666" s="0"/>
      <c r="AMJ1666" s="0"/>
    </row>
    <row r="1667" s="439" customFormat="true" ht="14.1" hidden="false" customHeight="true" outlineLevel="0" collapsed="false">
      <c r="A1667" s="0"/>
      <c r="B1667" s="0"/>
      <c r="C1667" s="0"/>
      <c r="D1667" s="0"/>
      <c r="E1667" s="0"/>
      <c r="F1667" s="0"/>
      <c r="G1667" s="0"/>
      <c r="H1667" s="0"/>
      <c r="I1667" s="0"/>
      <c r="J1667" s="0"/>
      <c r="K1667" s="0"/>
      <c r="L1667" s="0"/>
      <c r="M1667" s="0"/>
      <c r="N1667" s="0"/>
      <c r="O1667" s="0"/>
      <c r="P1667" s="0"/>
      <c r="Q1667" s="0"/>
      <c r="R1667" s="0"/>
      <c r="S1667" s="0"/>
      <c r="T1667" s="0"/>
      <c r="U1667" s="0"/>
      <c r="V1667" s="0"/>
      <c r="W1667" s="0"/>
      <c r="X1667" s="0"/>
      <c r="Y1667" s="0"/>
      <c r="Z1667" s="0"/>
      <c r="AA1667" s="0"/>
      <c r="AB1667" s="0"/>
      <c r="AC1667" s="0"/>
      <c r="AD1667" s="0"/>
      <c r="AE1667" s="0"/>
      <c r="AF1667" s="0"/>
      <c r="AG1667" s="0"/>
      <c r="AH1667" s="0"/>
      <c r="AI1667" s="0"/>
      <c r="AJ1667" s="0"/>
      <c r="AK1667" s="0"/>
      <c r="AL1667" s="0"/>
      <c r="AM1667" s="0"/>
      <c r="AN1667" s="0"/>
      <c r="AO1667" s="0"/>
      <c r="AP1667" s="0"/>
      <c r="AQ1667" s="0"/>
      <c r="AR1667" s="0"/>
      <c r="AS1667" s="0"/>
      <c r="AT1667" s="0"/>
      <c r="AU1667" s="0"/>
      <c r="AV1667" s="0"/>
      <c r="AW1667" s="0"/>
      <c r="AX1667" s="0"/>
      <c r="AY1667" s="0"/>
      <c r="AZ1667" s="0"/>
      <c r="BA1667" s="0"/>
      <c r="BB1667" s="0"/>
      <c r="BC1667" s="0"/>
      <c r="BD1667" s="0"/>
      <c r="BE1667" s="0"/>
      <c r="BF1667" s="0"/>
      <c r="BG1667" s="0"/>
      <c r="BH1667" s="0"/>
      <c r="BI1667" s="0"/>
      <c r="BJ1667" s="0"/>
      <c r="BK1667" s="0"/>
      <c r="BL1667" s="0"/>
      <c r="BM1667" s="0"/>
      <c r="BN1667" s="0"/>
      <c r="BO1667" s="0"/>
      <c r="BP1667" s="0"/>
      <c r="ALZ1667" s="0"/>
      <c r="AMA1667" s="0"/>
      <c r="AMB1667" s="0"/>
      <c r="AMC1667" s="0"/>
      <c r="AMD1667" s="0"/>
      <c r="AME1667" s="0"/>
      <c r="AMF1667" s="0"/>
      <c r="AMG1667" s="0"/>
      <c r="AMH1667" s="0"/>
      <c r="AMI1667" s="0"/>
      <c r="AMJ1667" s="0"/>
    </row>
    <row r="1668" s="439" customFormat="true" ht="14.1" hidden="false" customHeight="true" outlineLevel="0" collapsed="false">
      <c r="A1668" s="0"/>
      <c r="B1668" s="0"/>
      <c r="C1668" s="0"/>
      <c r="D1668" s="0"/>
      <c r="E1668" s="0"/>
      <c r="F1668" s="0"/>
      <c r="G1668" s="0"/>
      <c r="H1668" s="0"/>
      <c r="I1668" s="0"/>
      <c r="J1668" s="0"/>
      <c r="K1668" s="0"/>
      <c r="L1668" s="0"/>
      <c r="M1668" s="0"/>
      <c r="N1668" s="0"/>
      <c r="O1668" s="0"/>
      <c r="P1668" s="0"/>
      <c r="Q1668" s="0"/>
      <c r="R1668" s="0"/>
      <c r="S1668" s="0"/>
      <c r="T1668" s="0"/>
      <c r="U1668" s="0"/>
      <c r="V1668" s="0"/>
      <c r="W1668" s="0"/>
      <c r="X1668" s="0"/>
      <c r="Y1668" s="0"/>
      <c r="Z1668" s="0"/>
      <c r="AA1668" s="0"/>
      <c r="AB1668" s="0"/>
      <c r="AC1668" s="0"/>
      <c r="AD1668" s="0"/>
      <c r="AE1668" s="0"/>
      <c r="AF1668" s="0"/>
      <c r="AG1668" s="0"/>
      <c r="AH1668" s="0"/>
      <c r="AI1668" s="0"/>
      <c r="AJ1668" s="0"/>
      <c r="AK1668" s="0"/>
      <c r="AL1668" s="0"/>
      <c r="AM1668" s="0"/>
      <c r="AN1668" s="0"/>
      <c r="AO1668" s="0"/>
      <c r="AP1668" s="0"/>
      <c r="AQ1668" s="0"/>
      <c r="AR1668" s="0"/>
      <c r="AS1668" s="0"/>
      <c r="AT1668" s="0"/>
      <c r="AU1668" s="0"/>
      <c r="AV1668" s="0"/>
      <c r="AW1668" s="0"/>
      <c r="AX1668" s="0"/>
      <c r="AY1668" s="0"/>
      <c r="AZ1668" s="0"/>
      <c r="BA1668" s="0"/>
      <c r="BB1668" s="0"/>
      <c r="BC1668" s="0"/>
      <c r="BD1668" s="0"/>
      <c r="BE1668" s="0"/>
      <c r="BF1668" s="0"/>
      <c r="BG1668" s="0"/>
      <c r="BH1668" s="0"/>
      <c r="BI1668" s="0"/>
      <c r="BJ1668" s="0"/>
      <c r="BK1668" s="0"/>
      <c r="BL1668" s="0"/>
      <c r="BM1668" s="0"/>
      <c r="BN1668" s="0"/>
      <c r="BO1668" s="0"/>
      <c r="BP1668" s="0"/>
      <c r="ALZ1668" s="0"/>
      <c r="AMA1668" s="0"/>
      <c r="AMB1668" s="0"/>
      <c r="AMC1668" s="0"/>
      <c r="AMD1668" s="0"/>
      <c r="AME1668" s="0"/>
      <c r="AMF1668" s="0"/>
      <c r="AMG1668" s="0"/>
      <c r="AMH1668" s="0"/>
      <c r="AMI1668" s="0"/>
      <c r="AMJ1668" s="0"/>
    </row>
    <row r="1669" s="439" customFormat="true" ht="14.1" hidden="false" customHeight="true" outlineLevel="0" collapsed="false">
      <c r="A1669" s="0"/>
      <c r="B1669" s="0"/>
      <c r="C1669" s="0"/>
      <c r="D1669" s="0"/>
      <c r="E1669" s="0"/>
      <c r="F1669" s="0"/>
      <c r="G1669" s="0"/>
      <c r="H1669" s="0"/>
      <c r="I1669" s="0"/>
      <c r="J1669" s="0"/>
      <c r="K1669" s="0"/>
      <c r="L1669" s="0"/>
      <c r="M1669" s="0"/>
      <c r="N1669" s="0"/>
      <c r="O1669" s="0"/>
      <c r="P1669" s="0"/>
      <c r="Q1669" s="0"/>
      <c r="R1669" s="0"/>
      <c r="S1669" s="0"/>
      <c r="T1669" s="0"/>
      <c r="U1669" s="0"/>
      <c r="V1669" s="0"/>
      <c r="W1669" s="0"/>
      <c r="X1669" s="0"/>
      <c r="Y1669" s="0"/>
      <c r="Z1669" s="0"/>
      <c r="AA1669" s="0"/>
      <c r="AB1669" s="0"/>
      <c r="AC1669" s="0"/>
      <c r="AD1669" s="0"/>
      <c r="AE1669" s="0"/>
      <c r="AF1669" s="0"/>
      <c r="AG1669" s="0"/>
      <c r="AH1669" s="0"/>
      <c r="AI1669" s="0"/>
      <c r="AJ1669" s="0"/>
      <c r="AK1669" s="0"/>
      <c r="AL1669" s="0"/>
      <c r="AM1669" s="0"/>
      <c r="AN1669" s="0"/>
      <c r="AO1669" s="0"/>
      <c r="AP1669" s="0"/>
      <c r="AQ1669" s="0"/>
      <c r="AR1669" s="0"/>
      <c r="AS1669" s="0"/>
      <c r="AT1669" s="0"/>
      <c r="AU1669" s="0"/>
      <c r="AV1669" s="0"/>
      <c r="AW1669" s="0"/>
      <c r="AX1669" s="0"/>
      <c r="AY1669" s="0"/>
      <c r="AZ1669" s="0"/>
      <c r="BA1669" s="0"/>
      <c r="BB1669" s="0"/>
      <c r="BC1669" s="0"/>
      <c r="BD1669" s="0"/>
      <c r="BE1669" s="0"/>
      <c r="BF1669" s="0"/>
      <c r="BG1669" s="0"/>
      <c r="BH1669" s="0"/>
      <c r="BI1669" s="0"/>
      <c r="BJ1669" s="0"/>
      <c r="BK1669" s="0"/>
      <c r="BL1669" s="0"/>
      <c r="BM1669" s="0"/>
      <c r="BN1669" s="0"/>
      <c r="BO1669" s="0"/>
      <c r="BP1669" s="0"/>
      <c r="ALZ1669" s="0"/>
      <c r="AMA1669" s="0"/>
      <c r="AMB1669" s="0"/>
      <c r="AMC1669" s="0"/>
      <c r="AMD1669" s="0"/>
      <c r="AME1669" s="0"/>
      <c r="AMF1669" s="0"/>
      <c r="AMG1669" s="0"/>
      <c r="AMH1669" s="0"/>
      <c r="AMI1669" s="0"/>
      <c r="AMJ1669" s="0"/>
    </row>
    <row r="1670" s="439" customFormat="true" ht="14.1" hidden="false" customHeight="true" outlineLevel="0" collapsed="false">
      <c r="A1670" s="0"/>
      <c r="B1670" s="0"/>
      <c r="C1670" s="0"/>
      <c r="D1670" s="0"/>
      <c r="E1670" s="0"/>
      <c r="F1670" s="0"/>
      <c r="G1670" s="0"/>
      <c r="H1670" s="0"/>
      <c r="I1670" s="0"/>
      <c r="J1670" s="0"/>
      <c r="K1670" s="0"/>
      <c r="L1670" s="0"/>
      <c r="M1670" s="0"/>
      <c r="N1670" s="0"/>
      <c r="O1670" s="0"/>
      <c r="P1670" s="0"/>
      <c r="Q1670" s="0"/>
      <c r="R1670" s="0"/>
      <c r="S1670" s="0"/>
      <c r="T1670" s="0"/>
      <c r="U1670" s="0"/>
      <c r="V1670" s="0"/>
      <c r="W1670" s="0"/>
      <c r="X1670" s="0"/>
      <c r="Y1670" s="0"/>
      <c r="Z1670" s="0"/>
      <c r="AA1670" s="0"/>
      <c r="AB1670" s="0"/>
      <c r="AC1670" s="0"/>
      <c r="AD1670" s="0"/>
      <c r="AE1670" s="0"/>
      <c r="AF1670" s="0"/>
      <c r="AG1670" s="0"/>
      <c r="AH1670" s="0"/>
      <c r="AI1670" s="0"/>
      <c r="AJ1670" s="0"/>
      <c r="AK1670" s="0"/>
      <c r="AL1670" s="0"/>
      <c r="AM1670" s="0"/>
      <c r="AN1670" s="0"/>
      <c r="AO1670" s="0"/>
      <c r="AP1670" s="0"/>
      <c r="AQ1670" s="0"/>
      <c r="AR1670" s="0"/>
      <c r="AS1670" s="0"/>
      <c r="AT1670" s="0"/>
      <c r="AU1670" s="0"/>
      <c r="AV1670" s="0"/>
      <c r="AW1670" s="0"/>
      <c r="AX1670" s="0"/>
      <c r="AY1670" s="0"/>
      <c r="AZ1670" s="0"/>
      <c r="BA1670" s="0"/>
      <c r="BB1670" s="0"/>
      <c r="BC1670" s="0"/>
      <c r="BD1670" s="0"/>
      <c r="BE1670" s="0"/>
      <c r="BF1670" s="0"/>
      <c r="BG1670" s="0"/>
      <c r="BH1670" s="0"/>
      <c r="BI1670" s="0"/>
      <c r="BJ1670" s="0"/>
      <c r="BK1670" s="0"/>
      <c r="BL1670" s="0"/>
      <c r="BM1670" s="0"/>
      <c r="BN1670" s="0"/>
      <c r="BO1670" s="0"/>
      <c r="BP1670" s="0"/>
      <c r="ALZ1670" s="0"/>
      <c r="AMA1670" s="0"/>
      <c r="AMB1670" s="0"/>
      <c r="AMC1670" s="0"/>
      <c r="AMD1670" s="0"/>
      <c r="AME1670" s="0"/>
      <c r="AMF1670" s="0"/>
      <c r="AMG1670" s="0"/>
      <c r="AMH1670" s="0"/>
      <c r="AMI1670" s="0"/>
      <c r="AMJ1670" s="0"/>
    </row>
    <row r="1671" s="439" customFormat="true" ht="14.1" hidden="false" customHeight="true" outlineLevel="0" collapsed="false">
      <c r="A1671" s="0"/>
      <c r="B1671" s="0"/>
      <c r="C1671" s="0"/>
      <c r="D1671" s="0"/>
      <c r="E1671" s="0"/>
      <c r="F1671" s="0"/>
      <c r="G1671" s="0"/>
      <c r="H1671" s="0"/>
      <c r="I1671" s="0"/>
      <c r="J1671" s="0"/>
      <c r="K1671" s="0"/>
      <c r="L1671" s="0"/>
      <c r="M1671" s="0"/>
      <c r="N1671" s="0"/>
      <c r="O1671" s="0"/>
      <c r="P1671" s="0"/>
      <c r="Q1671" s="0"/>
      <c r="R1671" s="0"/>
      <c r="S1671" s="0"/>
      <c r="T1671" s="0"/>
      <c r="U1671" s="0"/>
      <c r="V1671" s="0"/>
      <c r="W1671" s="0"/>
      <c r="X1671" s="0"/>
      <c r="Y1671" s="0"/>
      <c r="Z1671" s="0"/>
      <c r="AA1671" s="0"/>
      <c r="AB1671" s="0"/>
      <c r="AC1671" s="0"/>
      <c r="AD1671" s="0"/>
      <c r="AE1671" s="0"/>
      <c r="AF1671" s="0"/>
      <c r="AG1671" s="0"/>
      <c r="AH1671" s="0"/>
      <c r="AI1671" s="0"/>
      <c r="AJ1671" s="0"/>
      <c r="AK1671" s="0"/>
      <c r="AL1671" s="0"/>
      <c r="AM1671" s="0"/>
      <c r="AN1671" s="0"/>
      <c r="AO1671" s="0"/>
      <c r="AP1671" s="0"/>
      <c r="AQ1671" s="0"/>
      <c r="AR1671" s="0"/>
      <c r="AS1671" s="0"/>
      <c r="AT1671" s="0"/>
      <c r="AU1671" s="0"/>
      <c r="AV1671" s="0"/>
      <c r="AW1671" s="0"/>
      <c r="AX1671" s="0"/>
      <c r="AY1671" s="0"/>
      <c r="AZ1671" s="0"/>
      <c r="BA1671" s="0"/>
      <c r="BB1671" s="0"/>
      <c r="BC1671" s="0"/>
      <c r="BD1671" s="0"/>
      <c r="BE1671" s="0"/>
      <c r="BF1671" s="0"/>
      <c r="BG1671" s="0"/>
      <c r="BH1671" s="0"/>
      <c r="BI1671" s="0"/>
      <c r="BJ1671" s="0"/>
      <c r="BK1671" s="0"/>
      <c r="BL1671" s="0"/>
      <c r="BM1671" s="0"/>
      <c r="BN1671" s="0"/>
      <c r="BO1671" s="0"/>
      <c r="BP1671" s="0"/>
      <c r="ALZ1671" s="0"/>
      <c r="AMA1671" s="0"/>
      <c r="AMB1671" s="0"/>
      <c r="AMC1671" s="0"/>
      <c r="AMD1671" s="0"/>
      <c r="AME1671" s="0"/>
      <c r="AMF1671" s="0"/>
      <c r="AMG1671" s="0"/>
      <c r="AMH1671" s="0"/>
      <c r="AMI1671" s="0"/>
      <c r="AMJ1671" s="0"/>
    </row>
    <row r="1672" s="439" customFormat="true" ht="14.1" hidden="false" customHeight="true" outlineLevel="0" collapsed="false">
      <c r="A1672" s="0"/>
      <c r="B1672" s="0"/>
      <c r="C1672" s="0"/>
      <c r="D1672" s="0"/>
      <c r="E1672" s="0"/>
      <c r="F1672" s="0"/>
      <c r="G1672" s="0"/>
      <c r="H1672" s="0"/>
      <c r="I1672" s="0"/>
      <c r="J1672" s="0"/>
      <c r="K1672" s="0"/>
      <c r="L1672" s="0"/>
      <c r="M1672" s="0"/>
      <c r="N1672" s="0"/>
      <c r="O1672" s="0"/>
      <c r="P1672" s="0"/>
      <c r="Q1672" s="0"/>
      <c r="R1672" s="0"/>
      <c r="S1672" s="0"/>
      <c r="T1672" s="0"/>
      <c r="U1672" s="0"/>
      <c r="V1672" s="0"/>
      <c r="W1672" s="0"/>
      <c r="X1672" s="0"/>
      <c r="Y1672" s="0"/>
      <c r="Z1672" s="0"/>
      <c r="AA1672" s="0"/>
      <c r="AB1672" s="0"/>
      <c r="AC1672" s="0"/>
      <c r="AD1672" s="0"/>
      <c r="AE1672" s="0"/>
      <c r="AF1672" s="0"/>
      <c r="AG1672" s="0"/>
      <c r="AH1672" s="0"/>
      <c r="AI1672" s="0"/>
      <c r="AJ1672" s="0"/>
      <c r="AK1672" s="0"/>
      <c r="AL1672" s="0"/>
      <c r="AM1672" s="0"/>
      <c r="AN1672" s="0"/>
      <c r="AO1672" s="0"/>
      <c r="AP1672" s="0"/>
      <c r="AQ1672" s="0"/>
      <c r="AR1672" s="0"/>
      <c r="AS1672" s="0"/>
      <c r="AT1672" s="0"/>
      <c r="AU1672" s="0"/>
      <c r="AV1672" s="0"/>
      <c r="AW1672" s="0"/>
      <c r="AX1672" s="0"/>
      <c r="AY1672" s="0"/>
      <c r="AZ1672" s="0"/>
      <c r="BA1672" s="0"/>
      <c r="BB1672" s="0"/>
      <c r="BC1672" s="0"/>
      <c r="BD1672" s="0"/>
      <c r="BE1672" s="0"/>
      <c r="BF1672" s="0"/>
      <c r="BG1672" s="0"/>
      <c r="BH1672" s="0"/>
      <c r="BI1672" s="0"/>
      <c r="BJ1672" s="0"/>
      <c r="BK1672" s="0"/>
      <c r="BL1672" s="0"/>
      <c r="BM1672" s="0"/>
      <c r="BN1672" s="0"/>
      <c r="BO1672" s="0"/>
      <c r="BP1672" s="0"/>
      <c r="ALZ1672" s="0"/>
      <c r="AMA1672" s="0"/>
      <c r="AMB1672" s="0"/>
      <c r="AMC1672" s="0"/>
      <c r="AMD1672" s="0"/>
      <c r="AME1672" s="0"/>
      <c r="AMF1672" s="0"/>
      <c r="AMG1672" s="0"/>
      <c r="AMH1672" s="0"/>
      <c r="AMI1672" s="0"/>
      <c r="AMJ1672" s="0"/>
    </row>
    <row r="1673" s="439" customFormat="true" ht="14.1" hidden="false" customHeight="true" outlineLevel="0" collapsed="false">
      <c r="A1673" s="0"/>
      <c r="B1673" s="0"/>
      <c r="C1673" s="0"/>
      <c r="D1673" s="0"/>
      <c r="E1673" s="0"/>
      <c r="F1673" s="0"/>
      <c r="G1673" s="0"/>
      <c r="H1673" s="0"/>
      <c r="I1673" s="0"/>
      <c r="J1673" s="0"/>
      <c r="K1673" s="0"/>
      <c r="L1673" s="0"/>
      <c r="M1673" s="0"/>
      <c r="N1673" s="0"/>
      <c r="O1673" s="0"/>
      <c r="P1673" s="0"/>
      <c r="Q1673" s="0"/>
      <c r="R1673" s="0"/>
      <c r="S1673" s="0"/>
      <c r="T1673" s="0"/>
      <c r="U1673" s="0"/>
      <c r="V1673" s="0"/>
      <c r="W1673" s="0"/>
      <c r="X1673" s="0"/>
      <c r="Y1673" s="0"/>
      <c r="Z1673" s="0"/>
      <c r="AA1673" s="0"/>
      <c r="AB1673" s="0"/>
      <c r="AC1673" s="0"/>
      <c r="AD1673" s="0"/>
      <c r="AE1673" s="0"/>
      <c r="AF1673" s="0"/>
      <c r="AG1673" s="0"/>
      <c r="AH1673" s="0"/>
      <c r="AI1673" s="0"/>
      <c r="AJ1673" s="0"/>
      <c r="AK1673" s="0"/>
      <c r="AL1673" s="0"/>
      <c r="AM1673" s="0"/>
      <c r="AN1673" s="0"/>
      <c r="AO1673" s="0"/>
      <c r="AP1673" s="0"/>
      <c r="AQ1673" s="0"/>
      <c r="AR1673" s="0"/>
      <c r="AS1673" s="0"/>
      <c r="AT1673" s="0"/>
      <c r="AU1673" s="0"/>
      <c r="AV1673" s="0"/>
      <c r="AW1673" s="0"/>
      <c r="AX1673" s="0"/>
      <c r="AY1673" s="0"/>
      <c r="AZ1673" s="0"/>
      <c r="BA1673" s="0"/>
      <c r="BB1673" s="0"/>
      <c r="BC1673" s="0"/>
      <c r="BD1673" s="0"/>
      <c r="BE1673" s="0"/>
      <c r="BF1673" s="0"/>
      <c r="BG1673" s="0"/>
      <c r="BH1673" s="0"/>
      <c r="BI1673" s="0"/>
      <c r="BJ1673" s="0"/>
      <c r="BK1673" s="0"/>
      <c r="BL1673" s="0"/>
      <c r="BM1673" s="0"/>
      <c r="BN1673" s="0"/>
      <c r="BO1673" s="0"/>
      <c r="BP1673" s="0"/>
      <c r="ALZ1673" s="0"/>
      <c r="AMA1673" s="0"/>
      <c r="AMB1673" s="0"/>
      <c r="AMC1673" s="0"/>
      <c r="AMD1673" s="0"/>
      <c r="AME1673" s="0"/>
      <c r="AMF1673" s="0"/>
      <c r="AMG1673" s="0"/>
      <c r="AMH1673" s="0"/>
      <c r="AMI1673" s="0"/>
      <c r="AMJ1673" s="0"/>
    </row>
    <row r="1674" s="439" customFormat="true" ht="14.1" hidden="false" customHeight="true" outlineLevel="0" collapsed="false">
      <c r="A1674" s="0"/>
      <c r="B1674" s="0"/>
      <c r="C1674" s="0"/>
      <c r="D1674" s="0"/>
      <c r="E1674" s="0"/>
      <c r="F1674" s="0"/>
      <c r="G1674" s="0"/>
      <c r="H1674" s="0"/>
      <c r="I1674" s="0"/>
      <c r="J1674" s="0"/>
      <c r="K1674" s="0"/>
      <c r="L1674" s="0"/>
      <c r="M1674" s="0"/>
      <c r="N1674" s="0"/>
      <c r="O1674" s="0"/>
      <c r="P1674" s="0"/>
      <c r="Q1674" s="0"/>
      <c r="R1674" s="0"/>
      <c r="S1674" s="0"/>
      <c r="T1674" s="0"/>
      <c r="U1674" s="0"/>
      <c r="V1674" s="0"/>
      <c r="W1674" s="0"/>
      <c r="X1674" s="0"/>
      <c r="Y1674" s="0"/>
      <c r="Z1674" s="0"/>
      <c r="AA1674" s="0"/>
      <c r="AB1674" s="0"/>
      <c r="AC1674" s="0"/>
      <c r="AD1674" s="0"/>
      <c r="AE1674" s="0"/>
      <c r="AF1674" s="0"/>
      <c r="AG1674" s="0"/>
      <c r="AH1674" s="0"/>
      <c r="AI1674" s="0"/>
      <c r="AJ1674" s="0"/>
      <c r="AK1674" s="0"/>
      <c r="AL1674" s="0"/>
      <c r="AM1674" s="0"/>
      <c r="AN1674" s="0"/>
      <c r="AO1674" s="0"/>
      <c r="AP1674" s="0"/>
      <c r="AQ1674" s="0"/>
      <c r="AR1674" s="0"/>
      <c r="AS1674" s="0"/>
      <c r="AT1674" s="0"/>
      <c r="AU1674" s="0"/>
      <c r="AV1674" s="0"/>
      <c r="AW1674" s="0"/>
      <c r="AX1674" s="0"/>
      <c r="AY1674" s="0"/>
      <c r="AZ1674" s="0"/>
      <c r="BA1674" s="0"/>
      <c r="BB1674" s="0"/>
      <c r="BC1674" s="0"/>
      <c r="BD1674" s="0"/>
      <c r="BE1674" s="0"/>
      <c r="BF1674" s="0"/>
      <c r="BG1674" s="0"/>
      <c r="BH1674" s="0"/>
      <c r="BI1674" s="0"/>
      <c r="BJ1674" s="0"/>
      <c r="BK1674" s="0"/>
      <c r="BL1674" s="0"/>
      <c r="BM1674" s="0"/>
      <c r="BN1674" s="0"/>
      <c r="BO1674" s="0"/>
      <c r="BP1674" s="0"/>
      <c r="ALZ1674" s="0"/>
      <c r="AMA1674" s="0"/>
      <c r="AMB1674" s="0"/>
      <c r="AMC1674" s="0"/>
      <c r="AMD1674" s="0"/>
      <c r="AME1674" s="0"/>
      <c r="AMF1674" s="0"/>
      <c r="AMG1674" s="0"/>
      <c r="AMH1674" s="0"/>
      <c r="AMI1674" s="0"/>
      <c r="AMJ1674" s="0"/>
    </row>
    <row r="1675" s="439" customFormat="true" ht="14.25" hidden="false" customHeight="true" outlineLevel="0" collapsed="false">
      <c r="A1675" s="0"/>
      <c r="B1675" s="0"/>
      <c r="C1675" s="0"/>
      <c r="D1675" s="0"/>
      <c r="E1675" s="0"/>
      <c r="F1675" s="0"/>
      <c r="G1675" s="0"/>
      <c r="H1675" s="0"/>
      <c r="I1675" s="0"/>
      <c r="J1675" s="0"/>
      <c r="K1675" s="0"/>
      <c r="L1675" s="0"/>
      <c r="M1675" s="0"/>
      <c r="N1675" s="0"/>
      <c r="O1675" s="0"/>
      <c r="P1675" s="0"/>
      <c r="Q1675" s="0"/>
      <c r="R1675" s="0"/>
      <c r="S1675" s="0"/>
      <c r="T1675" s="0"/>
      <c r="U1675" s="0"/>
      <c r="V1675" s="0"/>
      <c r="W1675" s="0"/>
      <c r="X1675" s="0"/>
      <c r="Y1675" s="0"/>
      <c r="Z1675" s="0"/>
      <c r="AA1675" s="0"/>
      <c r="AB1675" s="0"/>
      <c r="AC1675" s="0"/>
      <c r="AD1675" s="0"/>
      <c r="AE1675" s="0"/>
      <c r="AF1675" s="0"/>
      <c r="AG1675" s="0"/>
      <c r="AH1675" s="0"/>
      <c r="AI1675" s="0"/>
      <c r="AJ1675" s="0"/>
      <c r="AK1675" s="0"/>
      <c r="AL1675" s="0"/>
      <c r="AM1675" s="0"/>
      <c r="AN1675" s="0"/>
      <c r="AO1675" s="0"/>
      <c r="AP1675" s="0"/>
      <c r="AQ1675" s="0"/>
      <c r="AR1675" s="0"/>
      <c r="AS1675" s="0"/>
      <c r="AT1675" s="0"/>
      <c r="AU1675" s="0"/>
      <c r="AV1675" s="0"/>
      <c r="AW1675" s="0"/>
      <c r="AX1675" s="0"/>
      <c r="AY1675" s="0"/>
      <c r="AZ1675" s="0"/>
      <c r="BA1675" s="0"/>
      <c r="BB1675" s="0"/>
      <c r="BC1675" s="0"/>
      <c r="BD1675" s="0"/>
      <c r="BE1675" s="0"/>
      <c r="BF1675" s="0"/>
      <c r="BG1675" s="0"/>
      <c r="BH1675" s="0"/>
      <c r="BI1675" s="0"/>
      <c r="BJ1675" s="0"/>
      <c r="BK1675" s="0"/>
      <c r="BL1675" s="0"/>
      <c r="BM1675" s="0"/>
      <c r="BN1675" s="0"/>
      <c r="BO1675" s="0"/>
      <c r="BP1675" s="0"/>
      <c r="ALZ1675" s="0"/>
      <c r="AMA1675" s="0"/>
      <c r="AMB1675" s="0"/>
      <c r="AMC1675" s="0"/>
      <c r="AMD1675" s="0"/>
      <c r="AME1675" s="0"/>
      <c r="AMF1675" s="0"/>
      <c r="AMG1675" s="0"/>
      <c r="AMH1675" s="0"/>
      <c r="AMI1675" s="0"/>
      <c r="AMJ1675" s="0"/>
    </row>
    <row r="1676" s="439" customFormat="true" ht="13.5" hidden="false" customHeight="true" outlineLevel="0" collapsed="false">
      <c r="A1676" s="0"/>
      <c r="B1676" s="0"/>
      <c r="C1676" s="0"/>
      <c r="D1676" s="0"/>
      <c r="E1676" s="0"/>
      <c r="F1676" s="0"/>
      <c r="G1676" s="0"/>
      <c r="H1676" s="0"/>
      <c r="I1676" s="0"/>
      <c r="J1676" s="0"/>
      <c r="K1676" s="0"/>
      <c r="L1676" s="0"/>
      <c r="M1676" s="0"/>
      <c r="N1676" s="0"/>
      <c r="O1676" s="0"/>
      <c r="P1676" s="0"/>
      <c r="Q1676" s="0"/>
      <c r="R1676" s="0"/>
      <c r="S1676" s="0"/>
      <c r="T1676" s="0"/>
      <c r="U1676" s="0"/>
      <c r="V1676" s="0"/>
      <c r="W1676" s="0"/>
      <c r="X1676" s="0"/>
      <c r="Y1676" s="0"/>
      <c r="Z1676" s="0"/>
      <c r="AA1676" s="0"/>
      <c r="AB1676" s="0"/>
      <c r="AC1676" s="0"/>
      <c r="AD1676" s="0"/>
      <c r="AE1676" s="0"/>
      <c r="AF1676" s="0"/>
      <c r="AG1676" s="0"/>
      <c r="AH1676" s="0"/>
      <c r="AI1676" s="0"/>
      <c r="AJ1676" s="0"/>
      <c r="AK1676" s="0"/>
      <c r="AL1676" s="0"/>
      <c r="AM1676" s="0"/>
      <c r="AN1676" s="0"/>
      <c r="AO1676" s="0"/>
      <c r="AP1676" s="0"/>
      <c r="AQ1676" s="0"/>
      <c r="AR1676" s="0"/>
      <c r="AS1676" s="0"/>
      <c r="AT1676" s="0"/>
      <c r="AU1676" s="0"/>
      <c r="AV1676" s="0"/>
      <c r="AW1676" s="0"/>
      <c r="AX1676" s="0"/>
      <c r="AY1676" s="0"/>
      <c r="AZ1676" s="0"/>
      <c r="BA1676" s="0"/>
      <c r="BB1676" s="0"/>
      <c r="BC1676" s="0"/>
      <c r="BD1676" s="0"/>
      <c r="BE1676" s="0"/>
      <c r="BF1676" s="0"/>
      <c r="BG1676" s="0"/>
      <c r="BH1676" s="0"/>
      <c r="BI1676" s="0"/>
      <c r="BJ1676" s="0"/>
      <c r="BK1676" s="0"/>
      <c r="BL1676" s="0"/>
      <c r="BM1676" s="0"/>
      <c r="BN1676" s="0"/>
      <c r="BO1676" s="0"/>
      <c r="BP1676" s="0"/>
      <c r="ALZ1676" s="0"/>
      <c r="AMA1676" s="0"/>
      <c r="AMB1676" s="0"/>
      <c r="AMC1676" s="0"/>
      <c r="AMD1676" s="0"/>
      <c r="AME1676" s="0"/>
      <c r="AMF1676" s="0"/>
      <c r="AMG1676" s="0"/>
      <c r="AMH1676" s="0"/>
      <c r="AMI1676" s="0"/>
      <c r="AMJ1676" s="0"/>
    </row>
    <row r="1677" s="439" customFormat="true" ht="14.25" hidden="false" customHeight="true" outlineLevel="0" collapsed="false">
      <c r="A1677" s="0"/>
      <c r="B1677" s="0"/>
      <c r="C1677" s="0"/>
      <c r="D1677" s="0"/>
      <c r="E1677" s="0"/>
      <c r="F1677" s="0"/>
      <c r="G1677" s="0"/>
      <c r="H1677" s="0"/>
      <c r="I1677" s="0"/>
      <c r="J1677" s="0"/>
      <c r="K1677" s="0"/>
      <c r="L1677" s="0"/>
      <c r="M1677" s="0"/>
      <c r="N1677" s="0"/>
      <c r="O1677" s="0"/>
      <c r="P1677" s="0"/>
      <c r="Q1677" s="0"/>
      <c r="R1677" s="0"/>
      <c r="S1677" s="0"/>
      <c r="T1677" s="0"/>
      <c r="U1677" s="0"/>
      <c r="V1677" s="0"/>
      <c r="W1677" s="0"/>
      <c r="X1677" s="0"/>
      <c r="Y1677" s="0"/>
      <c r="Z1677" s="0"/>
      <c r="AA1677" s="0"/>
      <c r="AB1677" s="0"/>
      <c r="AC1677" s="0"/>
      <c r="AD1677" s="0"/>
      <c r="AE1677" s="0"/>
      <c r="AF1677" s="0"/>
      <c r="AG1677" s="0"/>
      <c r="AH1677" s="0"/>
      <c r="AI1677" s="0"/>
      <c r="AJ1677" s="0"/>
      <c r="AK1677" s="0"/>
      <c r="AL1677" s="0"/>
      <c r="AM1677" s="0"/>
      <c r="AN1677" s="0"/>
      <c r="AO1677" s="0"/>
      <c r="AP1677" s="0"/>
      <c r="AQ1677" s="0"/>
      <c r="AR1677" s="0"/>
      <c r="AS1677" s="0"/>
      <c r="AT1677" s="0"/>
      <c r="AU1677" s="0"/>
      <c r="AV1677" s="0"/>
      <c r="AW1677" s="0"/>
      <c r="AX1677" s="0"/>
      <c r="AY1677" s="0"/>
      <c r="AZ1677" s="0"/>
      <c r="BA1677" s="0"/>
      <c r="BB1677" s="0"/>
      <c r="BC1677" s="0"/>
      <c r="BD1677" s="0"/>
      <c r="BE1677" s="0"/>
      <c r="BF1677" s="0"/>
      <c r="BG1677" s="0"/>
      <c r="BH1677" s="0"/>
      <c r="BI1677" s="0"/>
      <c r="BJ1677" s="0"/>
      <c r="BK1677" s="0"/>
      <c r="BL1677" s="0"/>
      <c r="BM1677" s="0"/>
      <c r="BN1677" s="0"/>
      <c r="BO1677" s="0"/>
      <c r="BP1677" s="0"/>
      <c r="ALZ1677" s="0"/>
      <c r="AMA1677" s="0"/>
      <c r="AMB1677" s="0"/>
      <c r="AMC1677" s="0"/>
      <c r="AMD1677" s="0"/>
      <c r="AME1677" s="0"/>
      <c r="AMF1677" s="0"/>
      <c r="AMG1677" s="0"/>
      <c r="AMH1677" s="0"/>
      <c r="AMI1677" s="0"/>
      <c r="AMJ1677" s="0"/>
    </row>
    <row r="1678" s="439" customFormat="true" ht="13.5" hidden="false" customHeight="true" outlineLevel="0" collapsed="false">
      <c r="A1678" s="0"/>
      <c r="B1678" s="0"/>
      <c r="C1678" s="0"/>
      <c r="D1678" s="0"/>
      <c r="E1678" s="0"/>
      <c r="F1678" s="0"/>
      <c r="G1678" s="0"/>
      <c r="H1678" s="0"/>
      <c r="I1678" s="0"/>
      <c r="J1678" s="0"/>
      <c r="K1678" s="0"/>
      <c r="L1678" s="0"/>
      <c r="M1678" s="0"/>
      <c r="N1678" s="0"/>
      <c r="O1678" s="0"/>
      <c r="P1678" s="0"/>
      <c r="Q1678" s="0"/>
      <c r="R1678" s="0"/>
      <c r="S1678" s="0"/>
      <c r="T1678" s="0"/>
      <c r="U1678" s="0"/>
      <c r="V1678" s="0"/>
      <c r="W1678" s="0"/>
      <c r="X1678" s="0"/>
      <c r="Y1678" s="0"/>
      <c r="Z1678" s="0"/>
      <c r="AA1678" s="0"/>
      <c r="AB1678" s="0"/>
      <c r="AC1678" s="0"/>
      <c r="AD1678" s="0"/>
      <c r="AE1678" s="0"/>
      <c r="AF1678" s="0"/>
      <c r="AG1678" s="0"/>
      <c r="AH1678" s="0"/>
      <c r="AI1678" s="0"/>
      <c r="AJ1678" s="0"/>
      <c r="AK1678" s="0"/>
      <c r="AL1678" s="0"/>
      <c r="AM1678" s="0"/>
      <c r="AN1678" s="0"/>
      <c r="AO1678" s="0"/>
      <c r="AP1678" s="0"/>
      <c r="AQ1678" s="0"/>
      <c r="AR1678" s="0"/>
      <c r="AS1678" s="0"/>
      <c r="AT1678" s="0"/>
      <c r="AU1678" s="0"/>
      <c r="AV1678" s="0"/>
      <c r="AW1678" s="0"/>
      <c r="AX1678" s="0"/>
      <c r="AY1678" s="0"/>
      <c r="AZ1678" s="0"/>
      <c r="BA1678" s="0"/>
      <c r="BB1678" s="0"/>
      <c r="BC1678" s="0"/>
      <c r="BD1678" s="0"/>
      <c r="BE1678" s="0"/>
      <c r="BF1678" s="0"/>
      <c r="BG1678" s="0"/>
      <c r="BH1678" s="0"/>
      <c r="BI1678" s="0"/>
      <c r="BJ1678" s="0"/>
      <c r="BK1678" s="0"/>
      <c r="BL1678" s="0"/>
      <c r="BM1678" s="0"/>
      <c r="BN1678" s="0"/>
      <c r="BO1678" s="0"/>
      <c r="BP1678" s="0"/>
      <c r="ALZ1678" s="0"/>
      <c r="AMA1678" s="0"/>
      <c r="AMB1678" s="0"/>
      <c r="AMC1678" s="0"/>
      <c r="AMD1678" s="0"/>
      <c r="AME1678" s="0"/>
      <c r="AMF1678" s="0"/>
      <c r="AMG1678" s="0"/>
      <c r="AMH1678" s="0"/>
      <c r="AMI1678" s="0"/>
      <c r="AMJ1678" s="0"/>
    </row>
    <row r="1679" s="439" customFormat="true" ht="13.5" hidden="false" customHeight="true" outlineLevel="0" collapsed="false">
      <c r="A1679" s="0"/>
      <c r="B1679" s="0"/>
      <c r="C1679" s="0"/>
      <c r="D1679" s="0"/>
      <c r="E1679" s="0"/>
      <c r="F1679" s="0"/>
      <c r="G1679" s="0"/>
      <c r="H1679" s="0"/>
      <c r="I1679" s="0"/>
      <c r="J1679" s="0"/>
      <c r="K1679" s="0"/>
      <c r="L1679" s="0"/>
      <c r="M1679" s="0"/>
      <c r="N1679" s="0"/>
      <c r="O1679" s="0"/>
      <c r="P1679" s="0"/>
      <c r="Q1679" s="0"/>
      <c r="R1679" s="0"/>
      <c r="S1679" s="0"/>
      <c r="T1679" s="0"/>
      <c r="U1679" s="0"/>
      <c r="V1679" s="0"/>
      <c r="W1679" s="0"/>
      <c r="X1679" s="0"/>
      <c r="Y1679" s="0"/>
      <c r="Z1679" s="0"/>
      <c r="AA1679" s="0"/>
      <c r="AB1679" s="0"/>
      <c r="AC1679" s="0"/>
      <c r="AD1679" s="0"/>
      <c r="AE1679" s="0"/>
      <c r="AF1679" s="0"/>
      <c r="AG1679" s="0"/>
      <c r="AH1679" s="0"/>
      <c r="AI1679" s="0"/>
      <c r="AJ1679" s="0"/>
      <c r="AK1679" s="0"/>
      <c r="AL1679" s="0"/>
      <c r="AM1679" s="0"/>
      <c r="AN1679" s="0"/>
      <c r="AO1679" s="0"/>
      <c r="AP1679" s="0"/>
      <c r="AQ1679" s="0"/>
      <c r="AR1679" s="0"/>
      <c r="AS1679" s="0"/>
      <c r="AT1679" s="0"/>
      <c r="AU1679" s="0"/>
      <c r="AV1679" s="0"/>
      <c r="AW1679" s="0"/>
      <c r="AX1679" s="0"/>
      <c r="AY1679" s="0"/>
      <c r="AZ1679" s="0"/>
      <c r="BA1679" s="0"/>
      <c r="BB1679" s="0"/>
      <c r="BC1679" s="0"/>
      <c r="BD1679" s="0"/>
      <c r="BE1679" s="0"/>
      <c r="BF1679" s="0"/>
      <c r="BG1679" s="0"/>
      <c r="BH1679" s="0"/>
      <c r="BI1679" s="0"/>
      <c r="BJ1679" s="0"/>
      <c r="BK1679" s="0"/>
      <c r="BL1679" s="0"/>
      <c r="BM1679" s="0"/>
      <c r="BN1679" s="0"/>
      <c r="BO1679" s="0"/>
      <c r="BP1679" s="0"/>
      <c r="ALZ1679" s="0"/>
      <c r="AMA1679" s="0"/>
      <c r="AMB1679" s="0"/>
      <c r="AMC1679" s="0"/>
      <c r="AMD1679" s="0"/>
      <c r="AME1679" s="0"/>
      <c r="AMF1679" s="0"/>
      <c r="AMG1679" s="0"/>
      <c r="AMH1679" s="0"/>
      <c r="AMI1679" s="0"/>
      <c r="AMJ1679" s="0"/>
    </row>
    <row r="1680" s="439" customFormat="true" ht="12.75" hidden="false" customHeight="true" outlineLevel="0" collapsed="false">
      <c r="A1680" s="0"/>
      <c r="B1680" s="0"/>
      <c r="C1680" s="0"/>
      <c r="D1680" s="0"/>
      <c r="E1680" s="0"/>
      <c r="F1680" s="0"/>
      <c r="G1680" s="0"/>
      <c r="H1680" s="0"/>
      <c r="I1680" s="0"/>
      <c r="J1680" s="0"/>
      <c r="K1680" s="0"/>
      <c r="L1680" s="0"/>
      <c r="M1680" s="0"/>
      <c r="N1680" s="0"/>
      <c r="O1680" s="0"/>
      <c r="P1680" s="0"/>
      <c r="Q1680" s="0"/>
      <c r="R1680" s="0"/>
      <c r="S1680" s="0"/>
      <c r="T1680" s="0"/>
      <c r="U1680" s="0"/>
      <c r="V1680" s="0"/>
      <c r="W1680" s="0"/>
      <c r="X1680" s="0"/>
      <c r="Y1680" s="0"/>
      <c r="Z1680" s="0"/>
      <c r="AA1680" s="0"/>
      <c r="AB1680" s="0"/>
      <c r="AC1680" s="0"/>
      <c r="AD1680" s="0"/>
      <c r="AE1680" s="0"/>
      <c r="AF1680" s="0"/>
      <c r="AG1680" s="0"/>
      <c r="AH1680" s="0"/>
      <c r="AI1680" s="0"/>
      <c r="AJ1680" s="0"/>
      <c r="AK1680" s="0"/>
      <c r="AL1680" s="0"/>
      <c r="AM1680" s="0"/>
      <c r="AN1680" s="0"/>
      <c r="AO1680" s="0"/>
      <c r="AP1680" s="0"/>
      <c r="AQ1680" s="0"/>
      <c r="AR1680" s="0"/>
      <c r="AS1680" s="0"/>
      <c r="AT1680" s="0"/>
      <c r="AU1680" s="0"/>
      <c r="AV1680" s="0"/>
      <c r="AW1680" s="0"/>
      <c r="AX1680" s="0"/>
      <c r="AY1680" s="0"/>
      <c r="AZ1680" s="0"/>
      <c r="BA1680" s="0"/>
      <c r="BB1680" s="0"/>
      <c r="BC1680" s="0"/>
      <c r="BD1680" s="0"/>
      <c r="BE1680" s="0"/>
      <c r="BF1680" s="0"/>
      <c r="BG1680" s="0"/>
      <c r="BH1680" s="0"/>
      <c r="BI1680" s="0"/>
      <c r="BJ1680" s="0"/>
      <c r="BK1680" s="0"/>
      <c r="BL1680" s="0"/>
      <c r="BM1680" s="0"/>
      <c r="BN1680" s="0"/>
      <c r="BO1680" s="0"/>
      <c r="BP1680" s="0"/>
      <c r="ALZ1680" s="0"/>
      <c r="AMA1680" s="0"/>
      <c r="AMB1680" s="0"/>
      <c r="AMC1680" s="0"/>
      <c r="AMD1680" s="0"/>
      <c r="AME1680" s="0"/>
      <c r="AMF1680" s="0"/>
      <c r="AMG1680" s="0"/>
      <c r="AMH1680" s="0"/>
      <c r="AMI1680" s="0"/>
      <c r="AMJ1680" s="0"/>
    </row>
    <row r="1681" s="439" customFormat="true" ht="14.25" hidden="false" customHeight="true" outlineLevel="0" collapsed="false">
      <c r="A1681" s="0"/>
      <c r="B1681" s="0"/>
      <c r="C1681" s="0"/>
      <c r="D1681" s="0"/>
      <c r="E1681" s="0"/>
      <c r="F1681" s="0"/>
      <c r="G1681" s="0"/>
      <c r="H1681" s="0"/>
      <c r="I1681" s="0"/>
      <c r="J1681" s="0"/>
      <c r="K1681" s="0"/>
      <c r="L1681" s="0"/>
      <c r="M1681" s="0"/>
      <c r="N1681" s="0"/>
      <c r="O1681" s="0"/>
      <c r="P1681" s="0"/>
      <c r="Q1681" s="0"/>
      <c r="R1681" s="0"/>
      <c r="S1681" s="0"/>
      <c r="T1681" s="0"/>
      <c r="U1681" s="0"/>
      <c r="V1681" s="0"/>
      <c r="W1681" s="0"/>
      <c r="X1681" s="0"/>
      <c r="Y1681" s="0"/>
      <c r="Z1681" s="0"/>
      <c r="AA1681" s="0"/>
      <c r="AB1681" s="0"/>
      <c r="AC1681" s="0"/>
      <c r="AD1681" s="0"/>
      <c r="AE1681" s="0"/>
      <c r="AF1681" s="0"/>
      <c r="AG1681" s="0"/>
      <c r="AH1681" s="0"/>
      <c r="AI1681" s="0"/>
      <c r="AJ1681" s="0"/>
      <c r="AK1681" s="0"/>
      <c r="AL1681" s="0"/>
      <c r="AM1681" s="0"/>
      <c r="AN1681" s="0"/>
      <c r="AO1681" s="0"/>
      <c r="AP1681" s="0"/>
      <c r="AQ1681" s="0"/>
      <c r="AR1681" s="0"/>
      <c r="AS1681" s="0"/>
      <c r="AT1681" s="0"/>
      <c r="AU1681" s="0"/>
      <c r="AV1681" s="0"/>
      <c r="AW1681" s="0"/>
      <c r="AX1681" s="0"/>
      <c r="AY1681" s="0"/>
      <c r="AZ1681" s="0"/>
      <c r="BA1681" s="0"/>
      <c r="BB1681" s="0"/>
      <c r="BC1681" s="0"/>
      <c r="BD1681" s="0"/>
      <c r="BE1681" s="0"/>
      <c r="BF1681" s="0"/>
      <c r="BG1681" s="0"/>
      <c r="BH1681" s="0"/>
      <c r="BI1681" s="0"/>
      <c r="BJ1681" s="0"/>
      <c r="BK1681" s="0"/>
      <c r="BL1681" s="0"/>
      <c r="BM1681" s="0"/>
      <c r="BN1681" s="0"/>
      <c r="BO1681" s="0"/>
      <c r="BP1681" s="0"/>
      <c r="ALZ1681" s="0"/>
      <c r="AMA1681" s="0"/>
      <c r="AMB1681" s="0"/>
      <c r="AMC1681" s="0"/>
      <c r="AMD1681" s="0"/>
      <c r="AME1681" s="0"/>
      <c r="AMF1681" s="0"/>
      <c r="AMG1681" s="0"/>
      <c r="AMH1681" s="0"/>
      <c r="AMI1681" s="0"/>
      <c r="AMJ1681" s="0"/>
    </row>
    <row r="1682" s="439" customFormat="true" ht="13.5" hidden="false" customHeight="true" outlineLevel="0" collapsed="false">
      <c r="A1682" s="0"/>
      <c r="B1682" s="0"/>
      <c r="C1682" s="0"/>
      <c r="D1682" s="0"/>
      <c r="E1682" s="0"/>
      <c r="F1682" s="0"/>
      <c r="G1682" s="0"/>
      <c r="H1682" s="0"/>
      <c r="I1682" s="0"/>
      <c r="J1682" s="0"/>
      <c r="K1682" s="0"/>
      <c r="L1682" s="0"/>
      <c r="M1682" s="0"/>
      <c r="N1682" s="0"/>
      <c r="O1682" s="0"/>
      <c r="P1682" s="0"/>
      <c r="Q1682" s="0"/>
      <c r="R1682" s="0"/>
      <c r="S1682" s="0"/>
      <c r="T1682" s="0"/>
      <c r="U1682" s="0"/>
      <c r="V1682" s="0"/>
      <c r="W1682" s="0"/>
      <c r="X1682" s="0"/>
      <c r="Y1682" s="0"/>
      <c r="Z1682" s="0"/>
      <c r="AA1682" s="0"/>
      <c r="AB1682" s="0"/>
      <c r="AC1682" s="0"/>
      <c r="AD1682" s="0"/>
      <c r="AE1682" s="0"/>
      <c r="AF1682" s="0"/>
      <c r="AG1682" s="0"/>
      <c r="AH1682" s="0"/>
      <c r="AI1682" s="0"/>
      <c r="AJ1682" s="0"/>
      <c r="AK1682" s="0"/>
      <c r="AL1682" s="0"/>
      <c r="AM1682" s="0"/>
      <c r="AN1682" s="0"/>
      <c r="AO1682" s="0"/>
      <c r="AP1682" s="0"/>
      <c r="AQ1682" s="0"/>
      <c r="AR1682" s="0"/>
      <c r="AS1682" s="0"/>
      <c r="AT1682" s="0"/>
      <c r="AU1682" s="0"/>
      <c r="AV1682" s="0"/>
      <c r="AW1682" s="0"/>
      <c r="AX1682" s="0"/>
      <c r="AY1682" s="0"/>
      <c r="AZ1682" s="0"/>
      <c r="BA1682" s="0"/>
      <c r="BB1682" s="0"/>
      <c r="BC1682" s="0"/>
      <c r="BD1682" s="0"/>
      <c r="BE1682" s="0"/>
      <c r="BF1682" s="0"/>
      <c r="BG1682" s="0"/>
      <c r="BH1682" s="0"/>
      <c r="BI1682" s="0"/>
      <c r="BJ1682" s="0"/>
      <c r="BK1682" s="0"/>
      <c r="BL1682" s="0"/>
      <c r="BM1682" s="0"/>
      <c r="BN1682" s="0"/>
      <c r="BO1682" s="0"/>
      <c r="BP1682" s="0"/>
      <c r="ALZ1682" s="0"/>
      <c r="AMA1682" s="0"/>
      <c r="AMB1682" s="0"/>
      <c r="AMC1682" s="0"/>
      <c r="AMD1682" s="0"/>
      <c r="AME1682" s="0"/>
      <c r="AMF1682" s="0"/>
      <c r="AMG1682" s="0"/>
      <c r="AMH1682" s="0"/>
      <c r="AMI1682" s="0"/>
      <c r="AMJ1682" s="0"/>
    </row>
    <row r="1683" s="439" customFormat="true" ht="14.25" hidden="false" customHeight="true" outlineLevel="0" collapsed="false">
      <c r="A1683" s="0"/>
      <c r="B1683" s="0"/>
      <c r="C1683" s="0"/>
      <c r="D1683" s="0"/>
      <c r="E1683" s="0"/>
      <c r="F1683" s="0"/>
      <c r="G1683" s="0"/>
      <c r="H1683" s="0"/>
      <c r="I1683" s="0"/>
      <c r="J1683" s="0"/>
      <c r="K1683" s="0"/>
      <c r="L1683" s="0"/>
      <c r="M1683" s="0"/>
      <c r="N1683" s="0"/>
      <c r="O1683" s="0"/>
      <c r="P1683" s="0"/>
      <c r="Q1683" s="0"/>
      <c r="R1683" s="0"/>
      <c r="S1683" s="0"/>
      <c r="T1683" s="0"/>
      <c r="U1683" s="0"/>
      <c r="V1683" s="0"/>
      <c r="W1683" s="0"/>
      <c r="X1683" s="0"/>
      <c r="Y1683" s="0"/>
      <c r="Z1683" s="0"/>
      <c r="AA1683" s="0"/>
      <c r="AB1683" s="0"/>
      <c r="AC1683" s="0"/>
      <c r="AD1683" s="0"/>
      <c r="AE1683" s="0"/>
      <c r="AF1683" s="0"/>
      <c r="AG1683" s="0"/>
      <c r="AH1683" s="0"/>
      <c r="AI1683" s="0"/>
      <c r="AJ1683" s="0"/>
      <c r="AK1683" s="0"/>
      <c r="AL1683" s="0"/>
      <c r="AM1683" s="0"/>
      <c r="AN1683" s="0"/>
      <c r="AO1683" s="0"/>
      <c r="AP1683" s="0"/>
      <c r="AQ1683" s="0"/>
      <c r="AR1683" s="0"/>
      <c r="AS1683" s="0"/>
      <c r="AT1683" s="0"/>
      <c r="AU1683" s="0"/>
      <c r="AV1683" s="0"/>
      <c r="AW1683" s="0"/>
      <c r="AX1683" s="0"/>
      <c r="AY1683" s="0"/>
      <c r="AZ1683" s="0"/>
      <c r="BA1683" s="0"/>
      <c r="BB1683" s="0"/>
      <c r="BC1683" s="0"/>
      <c r="BD1683" s="0"/>
      <c r="BE1683" s="0"/>
      <c r="BF1683" s="0"/>
      <c r="BG1683" s="0"/>
      <c r="BH1683" s="0"/>
      <c r="BI1683" s="0"/>
      <c r="BJ1683" s="0"/>
      <c r="BK1683" s="0"/>
      <c r="BL1683" s="0"/>
      <c r="BM1683" s="0"/>
      <c r="BN1683" s="0"/>
      <c r="BO1683" s="0"/>
      <c r="BP1683" s="0"/>
      <c r="ALZ1683" s="0"/>
      <c r="AMA1683" s="0"/>
      <c r="AMB1683" s="0"/>
      <c r="AMC1683" s="0"/>
      <c r="AMD1683" s="0"/>
      <c r="AME1683" s="0"/>
      <c r="AMF1683" s="0"/>
      <c r="AMG1683" s="0"/>
      <c r="AMH1683" s="0"/>
      <c r="AMI1683" s="0"/>
      <c r="AMJ1683" s="0"/>
    </row>
    <row r="1684" customFormat="false" ht="12.75" hidden="false" customHeight="true" outlineLevel="0" collapsed="false">
      <c r="C1684" s="0"/>
    </row>
    <row r="1685" s="439" customFormat="true" ht="11.25" hidden="false" customHeight="true" outlineLevel="0" collapsed="false">
      <c r="A1685" s="0"/>
      <c r="B1685" s="0"/>
      <c r="C1685" s="0"/>
      <c r="D1685" s="0"/>
      <c r="E1685" s="0"/>
      <c r="F1685" s="0"/>
      <c r="G1685" s="0"/>
      <c r="H1685" s="0"/>
      <c r="I1685" s="0"/>
      <c r="J1685" s="0"/>
      <c r="K1685" s="0"/>
      <c r="L1685" s="0"/>
      <c r="M1685" s="0"/>
      <c r="N1685" s="0"/>
      <c r="O1685" s="0"/>
      <c r="P1685" s="0"/>
      <c r="Q1685" s="0"/>
      <c r="R1685" s="0"/>
      <c r="S1685" s="0"/>
      <c r="T1685" s="0"/>
      <c r="U1685" s="0"/>
      <c r="V1685" s="0"/>
      <c r="W1685" s="0"/>
      <c r="X1685" s="0"/>
      <c r="Y1685" s="0"/>
      <c r="Z1685" s="0"/>
      <c r="AA1685" s="0"/>
      <c r="AB1685" s="0"/>
      <c r="AC1685" s="0"/>
      <c r="AD1685" s="0"/>
      <c r="AE1685" s="0"/>
      <c r="AF1685" s="0"/>
      <c r="AG1685" s="0"/>
      <c r="AH1685" s="0"/>
      <c r="AI1685" s="0"/>
      <c r="AJ1685" s="0"/>
      <c r="AK1685" s="0"/>
      <c r="AL1685" s="0"/>
      <c r="AM1685" s="0"/>
      <c r="AN1685" s="0"/>
      <c r="AO1685" s="0"/>
      <c r="AP1685" s="0"/>
      <c r="AQ1685" s="0"/>
      <c r="AR1685" s="0"/>
      <c r="AS1685" s="0"/>
      <c r="AT1685" s="0"/>
      <c r="AU1685" s="0"/>
      <c r="AV1685" s="0"/>
      <c r="AW1685" s="0"/>
      <c r="AX1685" s="0"/>
      <c r="AY1685" s="0"/>
      <c r="AZ1685" s="0"/>
      <c r="BA1685" s="0"/>
      <c r="BB1685" s="0"/>
      <c r="BC1685" s="0"/>
      <c r="BD1685" s="0"/>
      <c r="BE1685" s="0"/>
      <c r="BF1685" s="0"/>
      <c r="BG1685" s="0"/>
      <c r="BH1685" s="0"/>
      <c r="BI1685" s="0"/>
      <c r="BJ1685" s="0"/>
      <c r="BK1685" s="0"/>
      <c r="BL1685" s="0"/>
      <c r="BM1685" s="0"/>
      <c r="BN1685" s="0"/>
      <c r="BO1685" s="0"/>
      <c r="BP1685" s="0"/>
      <c r="ALZ1685" s="0"/>
      <c r="AMA1685" s="0"/>
      <c r="AMB1685" s="0"/>
      <c r="AMC1685" s="0"/>
      <c r="AMD1685" s="0"/>
      <c r="AME1685" s="0"/>
      <c r="AMF1685" s="0"/>
      <c r="AMG1685" s="0"/>
      <c r="AMH1685" s="0"/>
      <c r="AMI1685" s="0"/>
      <c r="AMJ1685" s="0"/>
    </row>
    <row r="1686" s="439" customFormat="true" ht="14.1" hidden="false" customHeight="true" outlineLevel="0" collapsed="false">
      <c r="A1686" s="0"/>
      <c r="B1686" s="0"/>
      <c r="C1686" s="0"/>
      <c r="D1686" s="0"/>
      <c r="E1686" s="0"/>
      <c r="F1686" s="0"/>
      <c r="G1686" s="0"/>
      <c r="H1686" s="0"/>
      <c r="I1686" s="0"/>
      <c r="J1686" s="0"/>
      <c r="K1686" s="0"/>
      <c r="L1686" s="0"/>
      <c r="M1686" s="0"/>
      <c r="N1686" s="0"/>
      <c r="O1686" s="0"/>
      <c r="P1686" s="0"/>
      <c r="Q1686" s="0"/>
      <c r="R1686" s="0"/>
      <c r="S1686" s="0"/>
      <c r="T1686" s="0"/>
      <c r="U1686" s="0"/>
      <c r="V1686" s="0"/>
      <c r="W1686" s="0"/>
      <c r="X1686" s="0"/>
      <c r="Y1686" s="0"/>
      <c r="Z1686" s="0"/>
      <c r="AA1686" s="0"/>
      <c r="AB1686" s="0"/>
      <c r="AC1686" s="0"/>
      <c r="AD1686" s="0"/>
      <c r="AE1686" s="0"/>
      <c r="AF1686" s="0"/>
      <c r="AG1686" s="0"/>
      <c r="AH1686" s="0"/>
      <c r="AI1686" s="0"/>
      <c r="AJ1686" s="0"/>
      <c r="AK1686" s="0"/>
      <c r="AL1686" s="0"/>
      <c r="AM1686" s="0"/>
      <c r="AN1686" s="0"/>
      <c r="AO1686" s="0"/>
      <c r="AP1686" s="0"/>
      <c r="AQ1686" s="0"/>
      <c r="AR1686" s="0"/>
      <c r="AS1686" s="0"/>
      <c r="AT1686" s="0"/>
      <c r="AU1686" s="0"/>
      <c r="AV1686" s="0"/>
      <c r="AW1686" s="0"/>
      <c r="AX1686" s="0"/>
      <c r="AY1686" s="0"/>
      <c r="AZ1686" s="0"/>
      <c r="BA1686" s="0"/>
      <c r="BB1686" s="0"/>
      <c r="BC1686" s="0"/>
      <c r="BD1686" s="0"/>
      <c r="BE1686" s="0"/>
      <c r="BF1686" s="0"/>
      <c r="BG1686" s="0"/>
      <c r="BH1686" s="0"/>
      <c r="BI1686" s="0"/>
      <c r="BJ1686" s="0"/>
      <c r="BK1686" s="0"/>
      <c r="BL1686" s="0"/>
      <c r="BM1686" s="0"/>
      <c r="BN1686" s="0"/>
      <c r="BO1686" s="0"/>
      <c r="BP1686" s="0"/>
      <c r="ALZ1686" s="0"/>
      <c r="AMA1686" s="0"/>
      <c r="AMB1686" s="0"/>
      <c r="AMC1686" s="0"/>
      <c r="AMD1686" s="0"/>
      <c r="AME1686" s="0"/>
      <c r="AMF1686" s="0"/>
      <c r="AMG1686" s="0"/>
      <c r="AMH1686" s="0"/>
      <c r="AMI1686" s="0"/>
      <c r="AMJ1686" s="0"/>
    </row>
    <row r="1687" s="439" customFormat="true" ht="14.1" hidden="false" customHeight="true" outlineLevel="0" collapsed="false">
      <c r="A1687" s="0"/>
      <c r="B1687" s="0"/>
      <c r="C1687" s="0"/>
      <c r="D1687" s="0"/>
      <c r="E1687" s="0"/>
      <c r="F1687" s="0"/>
      <c r="G1687" s="0"/>
      <c r="H1687" s="0"/>
      <c r="I1687" s="0"/>
      <c r="J1687" s="0"/>
      <c r="K1687" s="0"/>
      <c r="L1687" s="0"/>
      <c r="M1687" s="0"/>
      <c r="N1687" s="0"/>
      <c r="O1687" s="0"/>
      <c r="P1687" s="0"/>
      <c r="Q1687" s="0"/>
      <c r="R1687" s="0"/>
      <c r="S1687" s="0"/>
      <c r="T1687" s="0"/>
      <c r="U1687" s="0"/>
      <c r="V1687" s="0"/>
      <c r="W1687" s="0"/>
      <c r="X1687" s="0"/>
      <c r="Y1687" s="0"/>
      <c r="Z1687" s="0"/>
      <c r="AA1687" s="0"/>
      <c r="AB1687" s="0"/>
      <c r="AC1687" s="0"/>
      <c r="AD1687" s="0"/>
      <c r="AE1687" s="0"/>
      <c r="AF1687" s="0"/>
      <c r="AG1687" s="0"/>
      <c r="AH1687" s="0"/>
      <c r="AI1687" s="0"/>
      <c r="AJ1687" s="0"/>
      <c r="AK1687" s="0"/>
      <c r="AL1687" s="0"/>
      <c r="AM1687" s="0"/>
      <c r="AN1687" s="0"/>
      <c r="AO1687" s="0"/>
      <c r="AP1687" s="0"/>
      <c r="AQ1687" s="0"/>
      <c r="AR1687" s="0"/>
      <c r="AS1687" s="0"/>
      <c r="AT1687" s="0"/>
      <c r="AU1687" s="0"/>
      <c r="AV1687" s="0"/>
      <c r="AW1687" s="0"/>
      <c r="AX1687" s="0"/>
      <c r="AY1687" s="0"/>
      <c r="AZ1687" s="0"/>
      <c r="BA1687" s="0"/>
      <c r="BB1687" s="0"/>
      <c r="BC1687" s="0"/>
      <c r="BD1687" s="0"/>
      <c r="BE1687" s="0"/>
      <c r="BF1687" s="0"/>
      <c r="BG1687" s="0"/>
      <c r="BH1687" s="0"/>
      <c r="BI1687" s="0"/>
      <c r="BJ1687" s="0"/>
      <c r="BK1687" s="0"/>
      <c r="BL1687" s="0"/>
      <c r="BM1687" s="0"/>
      <c r="BN1687" s="0"/>
      <c r="BO1687" s="0"/>
      <c r="BP1687" s="0"/>
      <c r="ALZ1687" s="0"/>
      <c r="AMA1687" s="0"/>
      <c r="AMB1687" s="0"/>
      <c r="AMC1687" s="0"/>
      <c r="AMD1687" s="0"/>
      <c r="AME1687" s="0"/>
      <c r="AMF1687" s="0"/>
      <c r="AMG1687" s="0"/>
      <c r="AMH1687" s="0"/>
      <c r="AMI1687" s="0"/>
      <c r="AMJ1687" s="0"/>
    </row>
    <row r="1688" s="509" customFormat="true" ht="14.1" hidden="false" customHeight="true" outlineLevel="0" collapsed="false">
      <c r="A1688" s="0"/>
      <c r="B1688" s="0"/>
      <c r="C1688" s="0"/>
      <c r="D1688" s="0"/>
      <c r="E1688" s="0"/>
      <c r="F1688" s="0"/>
      <c r="G1688" s="0"/>
      <c r="H1688" s="0"/>
      <c r="I1688" s="0"/>
      <c r="J1688" s="0"/>
      <c r="K1688" s="0"/>
      <c r="L1688" s="0"/>
      <c r="M1688" s="0"/>
      <c r="N1688" s="0"/>
      <c r="O1688" s="0"/>
      <c r="P1688" s="0"/>
      <c r="Q1688" s="0"/>
      <c r="R1688" s="0"/>
      <c r="S1688" s="0"/>
      <c r="T1688" s="0"/>
      <c r="U1688" s="0"/>
      <c r="V1688" s="0"/>
      <c r="W1688" s="0"/>
      <c r="X1688" s="0"/>
      <c r="Y1688" s="0"/>
      <c r="Z1688" s="0"/>
      <c r="AA1688" s="0"/>
      <c r="AB1688" s="0"/>
      <c r="AC1688" s="0"/>
      <c r="AD1688" s="0"/>
      <c r="AE1688" s="0"/>
      <c r="AF1688" s="0"/>
      <c r="AG1688" s="0"/>
      <c r="AH1688" s="0"/>
      <c r="AI1688" s="0"/>
      <c r="AJ1688" s="0"/>
      <c r="AK1688" s="0"/>
      <c r="AL1688" s="0"/>
      <c r="AM1688" s="0"/>
      <c r="AN1688" s="0"/>
      <c r="AO1688" s="0"/>
      <c r="AP1688" s="0"/>
      <c r="AQ1688" s="0"/>
      <c r="AR1688" s="0"/>
      <c r="AS1688" s="0"/>
      <c r="AT1688" s="0"/>
      <c r="AU1688" s="0"/>
      <c r="AV1688" s="0"/>
      <c r="AW1688" s="0"/>
      <c r="AX1688" s="0"/>
      <c r="AY1688" s="0"/>
      <c r="AZ1688" s="0"/>
      <c r="BA1688" s="0"/>
      <c r="BB1688" s="0"/>
      <c r="BC1688" s="0"/>
      <c r="BD1688" s="0"/>
      <c r="BE1688" s="0"/>
      <c r="BF1688" s="0"/>
      <c r="BG1688" s="0"/>
      <c r="BH1688" s="0"/>
      <c r="BI1688" s="0"/>
      <c r="BJ1688" s="0"/>
      <c r="BK1688" s="0"/>
      <c r="BL1688" s="0"/>
      <c r="BM1688" s="0"/>
      <c r="BN1688" s="0"/>
      <c r="BO1688" s="0"/>
      <c r="BP1688" s="0"/>
      <c r="ALZ1688" s="0"/>
      <c r="AMA1688" s="0"/>
      <c r="AMB1688" s="0"/>
      <c r="AMC1688" s="0"/>
      <c r="AMD1688" s="0"/>
      <c r="AME1688" s="0"/>
      <c r="AMF1688" s="0"/>
      <c r="AMG1688" s="0"/>
      <c r="AMH1688" s="0"/>
      <c r="AMI1688" s="0"/>
      <c r="AMJ1688" s="0"/>
    </row>
    <row r="1689" s="439" customFormat="true" ht="14.1" hidden="false" customHeight="true" outlineLevel="0" collapsed="false">
      <c r="A1689" s="0"/>
      <c r="B1689" s="0"/>
      <c r="C1689" s="0"/>
      <c r="D1689" s="0"/>
      <c r="E1689" s="0"/>
      <c r="F1689" s="0"/>
      <c r="G1689" s="0"/>
      <c r="H1689" s="0"/>
      <c r="I1689" s="0"/>
      <c r="J1689" s="0"/>
      <c r="K1689" s="0"/>
      <c r="L1689" s="0"/>
      <c r="M1689" s="0"/>
      <c r="N1689" s="0"/>
      <c r="O1689" s="0"/>
      <c r="P1689" s="0"/>
      <c r="Q1689" s="0"/>
      <c r="R1689" s="0"/>
      <c r="S1689" s="0"/>
      <c r="T1689" s="0"/>
      <c r="U1689" s="0"/>
      <c r="V1689" s="0"/>
      <c r="W1689" s="0"/>
      <c r="X1689" s="0"/>
      <c r="Y1689" s="0"/>
      <c r="Z1689" s="0"/>
      <c r="AA1689" s="0"/>
      <c r="AB1689" s="0"/>
      <c r="AC1689" s="0"/>
      <c r="AD1689" s="0"/>
      <c r="AE1689" s="0"/>
      <c r="AF1689" s="0"/>
      <c r="AG1689" s="0"/>
      <c r="AH1689" s="0"/>
      <c r="AI1689" s="0"/>
      <c r="AJ1689" s="0"/>
      <c r="AK1689" s="0"/>
      <c r="AL1689" s="0"/>
      <c r="AM1689" s="0"/>
      <c r="AN1689" s="0"/>
      <c r="AO1689" s="0"/>
      <c r="AP1689" s="0"/>
      <c r="AQ1689" s="0"/>
      <c r="AR1689" s="0"/>
      <c r="AS1689" s="0"/>
      <c r="AT1689" s="0"/>
      <c r="AU1689" s="0"/>
      <c r="AV1689" s="0"/>
      <c r="AW1689" s="0"/>
      <c r="AX1689" s="0"/>
      <c r="AY1689" s="0"/>
      <c r="AZ1689" s="0"/>
      <c r="BA1689" s="0"/>
      <c r="BB1689" s="0"/>
      <c r="BC1689" s="0"/>
      <c r="BD1689" s="0"/>
      <c r="BE1689" s="0"/>
      <c r="BF1689" s="0"/>
      <c r="BG1689" s="0"/>
      <c r="BH1689" s="0"/>
      <c r="BI1689" s="0"/>
      <c r="BJ1689" s="0"/>
      <c r="BK1689" s="0"/>
      <c r="BL1689" s="0"/>
      <c r="BM1689" s="0"/>
      <c r="BN1689" s="0"/>
      <c r="BO1689" s="0"/>
      <c r="BP1689" s="0"/>
      <c r="ALZ1689" s="0"/>
      <c r="AMA1689" s="0"/>
      <c r="AMB1689" s="0"/>
      <c r="AMC1689" s="0"/>
      <c r="AMD1689" s="0"/>
      <c r="AME1689" s="0"/>
      <c r="AMF1689" s="0"/>
      <c r="AMG1689" s="0"/>
      <c r="AMH1689" s="0"/>
      <c r="AMI1689" s="0"/>
      <c r="AMJ1689" s="0"/>
    </row>
    <row r="1690" s="439" customFormat="true" ht="14.1" hidden="false" customHeight="true" outlineLevel="0" collapsed="false">
      <c r="A1690" s="0"/>
      <c r="B1690" s="0"/>
      <c r="C1690" s="0"/>
      <c r="D1690" s="0"/>
      <c r="E1690" s="0"/>
      <c r="F1690" s="0"/>
      <c r="G1690" s="0"/>
      <c r="H1690" s="0"/>
      <c r="I1690" s="0"/>
      <c r="J1690" s="0"/>
      <c r="K1690" s="0"/>
      <c r="L1690" s="0"/>
      <c r="M1690" s="0"/>
      <c r="N1690" s="0"/>
      <c r="O1690" s="0"/>
      <c r="P1690" s="0"/>
      <c r="Q1690" s="0"/>
      <c r="R1690" s="0"/>
      <c r="S1690" s="0"/>
      <c r="T1690" s="0"/>
      <c r="U1690" s="0"/>
      <c r="V1690" s="0"/>
      <c r="W1690" s="0"/>
      <c r="X1690" s="0"/>
      <c r="Y1690" s="0"/>
      <c r="Z1690" s="0"/>
      <c r="AA1690" s="0"/>
      <c r="AB1690" s="0"/>
      <c r="AC1690" s="0"/>
      <c r="AD1690" s="0"/>
      <c r="AE1690" s="0"/>
      <c r="AF1690" s="0"/>
      <c r="AG1690" s="0"/>
      <c r="AH1690" s="0"/>
      <c r="AI1690" s="0"/>
      <c r="AJ1690" s="0"/>
      <c r="AK1690" s="0"/>
      <c r="AL1690" s="0"/>
      <c r="AM1690" s="0"/>
      <c r="AN1690" s="0"/>
      <c r="AO1690" s="0"/>
      <c r="AP1690" s="0"/>
      <c r="AQ1690" s="0"/>
      <c r="AR1690" s="0"/>
      <c r="AS1690" s="0"/>
      <c r="AT1690" s="0"/>
      <c r="AU1690" s="0"/>
      <c r="AV1690" s="0"/>
      <c r="AW1690" s="0"/>
      <c r="AX1690" s="0"/>
      <c r="AY1690" s="0"/>
      <c r="AZ1690" s="0"/>
      <c r="BA1690" s="0"/>
      <c r="BB1690" s="0"/>
      <c r="BC1690" s="0"/>
      <c r="BD1690" s="0"/>
      <c r="BE1690" s="0"/>
      <c r="BF1690" s="0"/>
      <c r="BG1690" s="0"/>
      <c r="BH1690" s="0"/>
      <c r="BI1690" s="0"/>
      <c r="BJ1690" s="0"/>
      <c r="BK1690" s="0"/>
      <c r="BL1690" s="0"/>
      <c r="BM1690" s="0"/>
      <c r="BN1690" s="0"/>
      <c r="BO1690" s="0"/>
      <c r="BP1690" s="0"/>
      <c r="ALZ1690" s="0"/>
      <c r="AMA1690" s="0"/>
      <c r="AMB1690" s="0"/>
      <c r="AMC1690" s="0"/>
      <c r="AMD1690" s="0"/>
      <c r="AME1690" s="0"/>
      <c r="AMF1690" s="0"/>
      <c r="AMG1690" s="0"/>
      <c r="AMH1690" s="0"/>
      <c r="AMI1690" s="0"/>
      <c r="AMJ1690" s="0"/>
    </row>
    <row r="1691" s="439" customFormat="true" ht="14.1" hidden="false" customHeight="true" outlineLevel="0" collapsed="false">
      <c r="A1691" s="0"/>
      <c r="B1691" s="0"/>
      <c r="C1691" s="0"/>
      <c r="D1691" s="0"/>
      <c r="E1691" s="0"/>
      <c r="F1691" s="0"/>
      <c r="G1691" s="0"/>
      <c r="H1691" s="0"/>
      <c r="I1691" s="0"/>
      <c r="J1691" s="0"/>
      <c r="K1691" s="0"/>
      <c r="L1691" s="0"/>
      <c r="M1691" s="0"/>
      <c r="N1691" s="0"/>
      <c r="O1691" s="0"/>
      <c r="P1691" s="0"/>
      <c r="Q1691" s="0"/>
      <c r="R1691" s="0"/>
      <c r="S1691" s="0"/>
      <c r="T1691" s="0"/>
      <c r="U1691" s="0"/>
      <c r="V1691" s="0"/>
      <c r="W1691" s="0"/>
      <c r="X1691" s="0"/>
      <c r="Y1691" s="0"/>
      <c r="Z1691" s="0"/>
      <c r="AA1691" s="0"/>
      <c r="AB1691" s="0"/>
      <c r="AC1691" s="0"/>
      <c r="AD1691" s="0"/>
      <c r="AE1691" s="0"/>
      <c r="AF1691" s="0"/>
      <c r="AG1691" s="0"/>
      <c r="AH1691" s="0"/>
      <c r="AI1691" s="0"/>
      <c r="AJ1691" s="0"/>
      <c r="AK1691" s="0"/>
      <c r="AL1691" s="0"/>
      <c r="AM1691" s="0"/>
      <c r="AN1691" s="0"/>
      <c r="AO1691" s="0"/>
      <c r="AP1691" s="0"/>
      <c r="AQ1691" s="0"/>
      <c r="AR1691" s="0"/>
      <c r="AS1691" s="0"/>
      <c r="AT1691" s="0"/>
      <c r="AU1691" s="0"/>
      <c r="AV1691" s="0"/>
      <c r="AW1691" s="0"/>
      <c r="AX1691" s="0"/>
      <c r="AY1691" s="0"/>
      <c r="AZ1691" s="0"/>
      <c r="BA1691" s="0"/>
      <c r="BB1691" s="0"/>
      <c r="BC1691" s="0"/>
      <c r="BD1691" s="0"/>
      <c r="BE1691" s="0"/>
      <c r="BF1691" s="0"/>
      <c r="BG1691" s="0"/>
      <c r="BH1691" s="0"/>
      <c r="BI1691" s="0"/>
      <c r="BJ1691" s="0"/>
      <c r="BK1691" s="0"/>
      <c r="BL1691" s="0"/>
      <c r="BM1691" s="0"/>
      <c r="BN1691" s="0"/>
      <c r="BO1691" s="0"/>
      <c r="BP1691" s="0"/>
      <c r="ALZ1691" s="0"/>
      <c r="AMA1691" s="0"/>
      <c r="AMB1691" s="0"/>
      <c r="AMC1691" s="0"/>
      <c r="AMD1691" s="0"/>
      <c r="AME1691" s="0"/>
      <c r="AMF1691" s="0"/>
      <c r="AMG1691" s="0"/>
      <c r="AMH1691" s="0"/>
      <c r="AMI1691" s="0"/>
      <c r="AMJ1691" s="0"/>
    </row>
    <row r="1692" s="439" customFormat="true" ht="14.1" hidden="false" customHeight="true" outlineLevel="0" collapsed="false">
      <c r="A1692" s="0"/>
      <c r="B1692" s="0"/>
      <c r="C1692" s="0"/>
      <c r="D1692" s="0"/>
      <c r="E1692" s="0"/>
      <c r="F1692" s="0"/>
      <c r="G1692" s="0"/>
      <c r="H1692" s="0"/>
      <c r="I1692" s="0"/>
      <c r="J1692" s="0"/>
      <c r="K1692" s="0"/>
      <c r="L1692" s="0"/>
      <c r="M1692" s="0"/>
      <c r="N1692" s="0"/>
      <c r="O1692" s="0"/>
      <c r="P1692" s="0"/>
      <c r="Q1692" s="0"/>
      <c r="R1692" s="0"/>
      <c r="S1692" s="0"/>
      <c r="T1692" s="0"/>
      <c r="U1692" s="0"/>
      <c r="V1692" s="0"/>
      <c r="W1692" s="0"/>
      <c r="X1692" s="0"/>
      <c r="Y1692" s="0"/>
      <c r="Z1692" s="0"/>
      <c r="AA1692" s="0"/>
      <c r="AB1692" s="0"/>
      <c r="AC1692" s="0"/>
      <c r="AD1692" s="0"/>
      <c r="AE1692" s="0"/>
      <c r="AF1692" s="0"/>
      <c r="AG1692" s="0"/>
      <c r="AH1692" s="0"/>
      <c r="AI1692" s="0"/>
      <c r="AJ1692" s="0"/>
      <c r="AK1692" s="0"/>
      <c r="AL1692" s="0"/>
      <c r="AM1692" s="0"/>
      <c r="AN1692" s="0"/>
      <c r="AO1692" s="0"/>
      <c r="AP1692" s="0"/>
      <c r="AQ1692" s="0"/>
      <c r="AR1692" s="0"/>
      <c r="AS1692" s="0"/>
      <c r="AT1692" s="0"/>
      <c r="AU1692" s="0"/>
      <c r="AV1692" s="0"/>
      <c r="AW1692" s="0"/>
      <c r="AX1692" s="0"/>
      <c r="AY1692" s="0"/>
      <c r="AZ1692" s="0"/>
      <c r="BA1692" s="0"/>
      <c r="BB1692" s="0"/>
      <c r="BC1692" s="0"/>
      <c r="BD1692" s="0"/>
      <c r="BE1692" s="0"/>
      <c r="BF1692" s="0"/>
      <c r="BG1692" s="0"/>
      <c r="BH1692" s="0"/>
      <c r="BI1692" s="0"/>
      <c r="BJ1692" s="0"/>
      <c r="BK1692" s="0"/>
      <c r="BL1692" s="0"/>
      <c r="BM1692" s="0"/>
      <c r="BN1692" s="0"/>
      <c r="BO1692" s="0"/>
      <c r="BP1692" s="0"/>
      <c r="ALZ1692" s="0"/>
      <c r="AMA1692" s="0"/>
      <c r="AMB1692" s="0"/>
      <c r="AMC1692" s="0"/>
      <c r="AMD1692" s="0"/>
      <c r="AME1692" s="0"/>
      <c r="AMF1692" s="0"/>
      <c r="AMG1692" s="0"/>
      <c r="AMH1692" s="0"/>
      <c r="AMI1692" s="0"/>
      <c r="AMJ1692" s="0"/>
    </row>
    <row r="1693" s="439" customFormat="true" ht="14.1" hidden="false" customHeight="true" outlineLevel="0" collapsed="false">
      <c r="A1693" s="0"/>
      <c r="B1693" s="0"/>
      <c r="C1693" s="0"/>
      <c r="D1693" s="0"/>
      <c r="E1693" s="0"/>
      <c r="F1693" s="0"/>
      <c r="G1693" s="0"/>
      <c r="H1693" s="0"/>
      <c r="I1693" s="0"/>
      <c r="J1693" s="0"/>
      <c r="K1693" s="0"/>
      <c r="L1693" s="0"/>
      <c r="M1693" s="0"/>
      <c r="N1693" s="0"/>
      <c r="O1693" s="0"/>
      <c r="P1693" s="0"/>
      <c r="Q1693" s="0"/>
      <c r="R1693" s="0"/>
      <c r="S1693" s="0"/>
      <c r="T1693" s="0"/>
      <c r="U1693" s="0"/>
      <c r="V1693" s="0"/>
      <c r="W1693" s="0"/>
      <c r="X1693" s="0"/>
      <c r="Y1693" s="0"/>
      <c r="Z1693" s="0"/>
      <c r="AA1693" s="0"/>
      <c r="AB1693" s="0"/>
      <c r="AC1693" s="0"/>
      <c r="AD1693" s="0"/>
      <c r="AE1693" s="0"/>
      <c r="AF1693" s="0"/>
      <c r="AG1693" s="0"/>
      <c r="AH1693" s="0"/>
      <c r="AI1693" s="0"/>
      <c r="AJ1693" s="0"/>
      <c r="AK1693" s="0"/>
      <c r="AL1693" s="0"/>
      <c r="AM1693" s="0"/>
      <c r="AN1693" s="0"/>
      <c r="AO1693" s="0"/>
      <c r="AP1693" s="0"/>
      <c r="AQ1693" s="0"/>
      <c r="AR1693" s="0"/>
      <c r="AS1693" s="0"/>
      <c r="AT1693" s="0"/>
      <c r="AU1693" s="0"/>
      <c r="AV1693" s="0"/>
      <c r="AW1693" s="0"/>
      <c r="AX1693" s="0"/>
      <c r="AY1693" s="0"/>
      <c r="AZ1693" s="0"/>
      <c r="BA1693" s="0"/>
      <c r="BB1693" s="0"/>
      <c r="BC1693" s="0"/>
      <c r="BD1693" s="0"/>
      <c r="BE1693" s="0"/>
      <c r="BF1693" s="0"/>
      <c r="BG1693" s="0"/>
      <c r="BH1693" s="0"/>
      <c r="BI1693" s="0"/>
      <c r="BJ1693" s="0"/>
      <c r="BK1693" s="0"/>
      <c r="BL1693" s="0"/>
      <c r="BM1693" s="0"/>
      <c r="BN1693" s="0"/>
      <c r="BO1693" s="0"/>
      <c r="BP1693" s="0"/>
      <c r="ALZ1693" s="0"/>
      <c r="AMA1693" s="0"/>
      <c r="AMB1693" s="0"/>
      <c r="AMC1693" s="0"/>
      <c r="AMD1693" s="0"/>
      <c r="AME1693" s="0"/>
      <c r="AMF1693" s="0"/>
      <c r="AMG1693" s="0"/>
      <c r="AMH1693" s="0"/>
      <c r="AMI1693" s="0"/>
      <c r="AMJ1693" s="0"/>
    </row>
    <row r="1694" s="439" customFormat="true" ht="14.1" hidden="false" customHeight="true" outlineLevel="0" collapsed="false">
      <c r="A1694" s="0"/>
      <c r="B1694" s="0"/>
      <c r="C1694" s="0"/>
      <c r="D1694" s="0"/>
      <c r="E1694" s="0"/>
      <c r="F1694" s="0"/>
      <c r="G1694" s="0"/>
      <c r="H1694" s="0"/>
      <c r="I1694" s="0"/>
      <c r="J1694" s="0"/>
      <c r="K1694" s="0"/>
      <c r="L1694" s="0"/>
      <c r="M1694" s="0"/>
      <c r="N1694" s="0"/>
      <c r="O1694" s="0"/>
      <c r="P1694" s="0"/>
      <c r="Q1694" s="0"/>
      <c r="R1694" s="0"/>
      <c r="S1694" s="0"/>
      <c r="T1694" s="0"/>
      <c r="U1694" s="0"/>
      <c r="V1694" s="0"/>
      <c r="W1694" s="0"/>
      <c r="X1694" s="0"/>
      <c r="Y1694" s="0"/>
      <c r="Z1694" s="0"/>
      <c r="AA1694" s="0"/>
      <c r="AB1694" s="0"/>
      <c r="AC1694" s="0"/>
      <c r="AD1694" s="0"/>
      <c r="AE1694" s="0"/>
      <c r="AF1694" s="0"/>
      <c r="AG1694" s="0"/>
      <c r="AH1694" s="0"/>
      <c r="AI1694" s="0"/>
      <c r="AJ1694" s="0"/>
      <c r="AK1694" s="0"/>
      <c r="AL1694" s="0"/>
      <c r="AM1694" s="0"/>
      <c r="AN1694" s="0"/>
      <c r="AO1694" s="0"/>
      <c r="AP1694" s="0"/>
      <c r="AQ1694" s="0"/>
      <c r="AR1694" s="0"/>
      <c r="AS1694" s="0"/>
      <c r="AT1694" s="0"/>
      <c r="AU1694" s="0"/>
      <c r="AV1694" s="0"/>
      <c r="AW1694" s="0"/>
      <c r="AX1694" s="0"/>
      <c r="AY1694" s="0"/>
      <c r="AZ1694" s="0"/>
      <c r="BA1694" s="0"/>
      <c r="BB1694" s="0"/>
      <c r="BC1694" s="0"/>
      <c r="BD1694" s="0"/>
      <c r="BE1694" s="0"/>
      <c r="BF1694" s="0"/>
      <c r="BG1694" s="0"/>
      <c r="BH1694" s="0"/>
      <c r="BI1694" s="0"/>
      <c r="BJ1694" s="0"/>
      <c r="BK1694" s="0"/>
      <c r="BL1694" s="0"/>
      <c r="BM1694" s="0"/>
      <c r="BN1694" s="0"/>
      <c r="BO1694" s="0"/>
      <c r="BP1694" s="0"/>
      <c r="ALZ1694" s="0"/>
      <c r="AMA1694" s="0"/>
      <c r="AMB1694" s="0"/>
      <c r="AMC1694" s="0"/>
      <c r="AMD1694" s="0"/>
      <c r="AME1694" s="0"/>
      <c r="AMF1694" s="0"/>
      <c r="AMG1694" s="0"/>
      <c r="AMH1694" s="0"/>
      <c r="AMI1694" s="0"/>
      <c r="AMJ1694" s="0"/>
    </row>
    <row r="1695" s="439" customFormat="true" ht="14.1" hidden="false" customHeight="true" outlineLevel="0" collapsed="false">
      <c r="A1695" s="0"/>
      <c r="B1695" s="0"/>
      <c r="C1695" s="0"/>
      <c r="D1695" s="0"/>
      <c r="E1695" s="0"/>
      <c r="F1695" s="0"/>
      <c r="G1695" s="0"/>
      <c r="H1695" s="0"/>
      <c r="I1695" s="0"/>
      <c r="J1695" s="0"/>
      <c r="K1695" s="0"/>
      <c r="L1695" s="0"/>
      <c r="M1695" s="0"/>
      <c r="N1695" s="0"/>
      <c r="O1695" s="0"/>
      <c r="P1695" s="0"/>
      <c r="Q1695" s="0"/>
      <c r="R1695" s="0"/>
      <c r="S1695" s="0"/>
      <c r="T1695" s="0"/>
      <c r="U1695" s="0"/>
      <c r="V1695" s="0"/>
      <c r="W1695" s="0"/>
      <c r="X1695" s="0"/>
      <c r="Y1695" s="0"/>
      <c r="Z1695" s="0"/>
      <c r="AA1695" s="0"/>
      <c r="AB1695" s="0"/>
      <c r="AC1695" s="0"/>
      <c r="AD1695" s="0"/>
      <c r="AE1695" s="0"/>
      <c r="AF1695" s="0"/>
      <c r="AG1695" s="0"/>
      <c r="AH1695" s="0"/>
      <c r="AI1695" s="0"/>
      <c r="AJ1695" s="0"/>
      <c r="AK1695" s="0"/>
      <c r="AL1695" s="0"/>
      <c r="AM1695" s="0"/>
      <c r="AN1695" s="0"/>
      <c r="AO1695" s="0"/>
      <c r="AP1695" s="0"/>
      <c r="AQ1695" s="0"/>
      <c r="AR1695" s="0"/>
      <c r="AS1695" s="0"/>
      <c r="AT1695" s="0"/>
      <c r="AU1695" s="0"/>
      <c r="AV1695" s="0"/>
      <c r="AW1695" s="0"/>
      <c r="AX1695" s="0"/>
      <c r="AY1695" s="0"/>
      <c r="AZ1695" s="0"/>
      <c r="BA1695" s="0"/>
      <c r="BB1695" s="0"/>
      <c r="BC1695" s="0"/>
      <c r="BD1695" s="0"/>
      <c r="BE1695" s="0"/>
      <c r="BF1695" s="0"/>
      <c r="BG1695" s="0"/>
      <c r="BH1695" s="0"/>
      <c r="BI1695" s="0"/>
      <c r="BJ1695" s="0"/>
      <c r="BK1695" s="0"/>
      <c r="BL1695" s="0"/>
      <c r="BM1695" s="0"/>
      <c r="BN1695" s="0"/>
      <c r="BO1695" s="0"/>
      <c r="BP1695" s="0"/>
      <c r="ALZ1695" s="0"/>
      <c r="AMA1695" s="0"/>
      <c r="AMB1695" s="0"/>
      <c r="AMC1695" s="0"/>
      <c r="AMD1695" s="0"/>
      <c r="AME1695" s="0"/>
      <c r="AMF1695" s="0"/>
      <c r="AMG1695" s="0"/>
      <c r="AMH1695" s="0"/>
      <c r="AMI1695" s="0"/>
      <c r="AMJ1695" s="0"/>
    </row>
    <row r="1696" s="439" customFormat="true" ht="14.1" hidden="false" customHeight="true" outlineLevel="0" collapsed="false">
      <c r="A1696" s="0"/>
      <c r="B1696" s="0"/>
      <c r="C1696" s="0"/>
      <c r="D1696" s="0"/>
      <c r="E1696" s="0"/>
      <c r="F1696" s="0"/>
      <c r="G1696" s="0"/>
      <c r="H1696" s="0"/>
      <c r="I1696" s="0"/>
      <c r="J1696" s="0"/>
      <c r="K1696" s="0"/>
      <c r="L1696" s="0"/>
      <c r="M1696" s="0"/>
      <c r="N1696" s="0"/>
      <c r="O1696" s="0"/>
      <c r="P1696" s="0"/>
      <c r="Q1696" s="0"/>
      <c r="R1696" s="0"/>
      <c r="S1696" s="0"/>
      <c r="T1696" s="0"/>
      <c r="U1696" s="0"/>
      <c r="V1696" s="0"/>
      <c r="W1696" s="0"/>
      <c r="X1696" s="0"/>
      <c r="Y1696" s="0"/>
      <c r="Z1696" s="0"/>
      <c r="AA1696" s="0"/>
      <c r="AB1696" s="0"/>
      <c r="AC1696" s="0"/>
      <c r="AD1696" s="0"/>
      <c r="AE1696" s="0"/>
      <c r="AF1696" s="0"/>
      <c r="AG1696" s="0"/>
      <c r="AH1696" s="0"/>
      <c r="AI1696" s="0"/>
      <c r="AJ1696" s="0"/>
      <c r="AK1696" s="0"/>
      <c r="AL1696" s="0"/>
      <c r="AM1696" s="0"/>
      <c r="AN1696" s="0"/>
      <c r="AO1696" s="0"/>
      <c r="AP1696" s="0"/>
      <c r="AQ1696" s="0"/>
      <c r="AR1696" s="0"/>
      <c r="AS1696" s="0"/>
      <c r="AT1696" s="0"/>
      <c r="AU1696" s="0"/>
      <c r="AV1696" s="0"/>
      <c r="AW1696" s="0"/>
      <c r="AX1696" s="0"/>
      <c r="AY1696" s="0"/>
      <c r="AZ1696" s="0"/>
      <c r="BA1696" s="0"/>
      <c r="BB1696" s="0"/>
      <c r="BC1696" s="0"/>
      <c r="BD1696" s="0"/>
      <c r="BE1696" s="0"/>
      <c r="BF1696" s="0"/>
      <c r="BG1696" s="0"/>
      <c r="BH1696" s="0"/>
      <c r="BI1696" s="0"/>
      <c r="BJ1696" s="0"/>
      <c r="BK1696" s="0"/>
      <c r="BL1696" s="0"/>
      <c r="BM1696" s="0"/>
      <c r="BN1696" s="0"/>
      <c r="BO1696" s="0"/>
      <c r="BP1696" s="0"/>
      <c r="ALZ1696" s="0"/>
      <c r="AMA1696" s="0"/>
      <c r="AMB1696" s="0"/>
      <c r="AMC1696" s="0"/>
      <c r="AMD1696" s="0"/>
      <c r="AME1696" s="0"/>
      <c r="AMF1696" s="0"/>
      <c r="AMG1696" s="0"/>
      <c r="AMH1696" s="0"/>
      <c r="AMI1696" s="0"/>
      <c r="AMJ1696" s="0"/>
    </row>
    <row r="1697" s="439" customFormat="true" ht="14.1" hidden="false" customHeight="true" outlineLevel="0" collapsed="false">
      <c r="A1697" s="0"/>
      <c r="B1697" s="0"/>
      <c r="C1697" s="0"/>
      <c r="D1697" s="0"/>
      <c r="E1697" s="0"/>
      <c r="F1697" s="0"/>
      <c r="G1697" s="0"/>
      <c r="H1697" s="0"/>
      <c r="I1697" s="0"/>
      <c r="J1697" s="0"/>
      <c r="K1697" s="0"/>
      <c r="L1697" s="0"/>
      <c r="M1697" s="0"/>
      <c r="N1697" s="0"/>
      <c r="O1697" s="0"/>
      <c r="P1697" s="0"/>
      <c r="Q1697" s="0"/>
      <c r="R1697" s="0"/>
      <c r="S1697" s="0"/>
      <c r="T1697" s="0"/>
      <c r="U1697" s="0"/>
      <c r="V1697" s="0"/>
      <c r="W1697" s="0"/>
      <c r="X1697" s="0"/>
      <c r="Y1697" s="0"/>
      <c r="Z1697" s="0"/>
      <c r="AA1697" s="0"/>
      <c r="AB1697" s="0"/>
      <c r="AC1697" s="0"/>
      <c r="AD1697" s="0"/>
      <c r="AE1697" s="0"/>
      <c r="AF1697" s="0"/>
      <c r="AG1697" s="0"/>
      <c r="AH1697" s="0"/>
      <c r="AI1697" s="0"/>
      <c r="AJ1697" s="0"/>
      <c r="AK1697" s="0"/>
      <c r="AL1697" s="0"/>
      <c r="AM1697" s="0"/>
      <c r="AN1697" s="0"/>
      <c r="AO1697" s="0"/>
      <c r="AP1697" s="0"/>
      <c r="AQ1697" s="0"/>
      <c r="AR1697" s="0"/>
      <c r="AS1697" s="0"/>
      <c r="AT1697" s="0"/>
      <c r="AU1697" s="0"/>
      <c r="AV1697" s="0"/>
      <c r="AW1697" s="0"/>
      <c r="AX1697" s="0"/>
      <c r="AY1697" s="0"/>
      <c r="AZ1697" s="0"/>
      <c r="BA1697" s="0"/>
      <c r="BB1697" s="0"/>
      <c r="BC1697" s="0"/>
      <c r="BD1697" s="0"/>
      <c r="BE1697" s="0"/>
      <c r="BF1697" s="0"/>
      <c r="BG1697" s="0"/>
      <c r="BH1697" s="0"/>
      <c r="BI1697" s="0"/>
      <c r="BJ1697" s="0"/>
      <c r="BK1697" s="0"/>
      <c r="BL1697" s="0"/>
      <c r="BM1697" s="0"/>
      <c r="BN1697" s="0"/>
      <c r="BO1697" s="0"/>
      <c r="BP1697" s="0"/>
      <c r="ALZ1697" s="0"/>
      <c r="AMA1697" s="0"/>
      <c r="AMB1697" s="0"/>
      <c r="AMC1697" s="0"/>
      <c r="AMD1697" s="0"/>
      <c r="AME1697" s="0"/>
      <c r="AMF1697" s="0"/>
      <c r="AMG1697" s="0"/>
      <c r="AMH1697" s="0"/>
      <c r="AMI1697" s="0"/>
      <c r="AMJ1697" s="0"/>
    </row>
    <row r="1698" s="439" customFormat="true" ht="14.1" hidden="false" customHeight="true" outlineLevel="0" collapsed="false">
      <c r="A1698" s="0"/>
      <c r="B1698" s="0"/>
      <c r="C1698" s="0"/>
      <c r="D1698" s="0"/>
      <c r="E1698" s="0"/>
      <c r="F1698" s="0"/>
      <c r="G1698" s="0"/>
      <c r="H1698" s="0"/>
      <c r="I1698" s="0"/>
      <c r="J1698" s="0"/>
      <c r="K1698" s="0"/>
      <c r="L1698" s="0"/>
      <c r="M1698" s="0"/>
      <c r="N1698" s="0"/>
      <c r="O1698" s="0"/>
      <c r="P1698" s="0"/>
      <c r="Q1698" s="0"/>
      <c r="R1698" s="0"/>
      <c r="S1698" s="0"/>
      <c r="T1698" s="0"/>
      <c r="U1698" s="0"/>
      <c r="V1698" s="0"/>
      <c r="W1698" s="0"/>
      <c r="X1698" s="0"/>
      <c r="Y1698" s="0"/>
      <c r="Z1698" s="0"/>
      <c r="AA1698" s="0"/>
      <c r="AB1698" s="0"/>
      <c r="AC1698" s="0"/>
      <c r="AD1698" s="0"/>
      <c r="AE1698" s="0"/>
      <c r="AF1698" s="0"/>
      <c r="AG1698" s="0"/>
      <c r="AH1698" s="0"/>
      <c r="AI1698" s="0"/>
      <c r="AJ1698" s="0"/>
      <c r="AK1698" s="0"/>
      <c r="AL1698" s="0"/>
      <c r="AM1698" s="0"/>
      <c r="AN1698" s="0"/>
      <c r="AO1698" s="0"/>
      <c r="AP1698" s="0"/>
      <c r="AQ1698" s="0"/>
      <c r="AR1698" s="0"/>
      <c r="AS1698" s="0"/>
      <c r="AT1698" s="0"/>
      <c r="AU1698" s="0"/>
      <c r="AV1698" s="0"/>
      <c r="AW1698" s="0"/>
      <c r="AX1698" s="0"/>
      <c r="AY1698" s="0"/>
      <c r="AZ1698" s="0"/>
      <c r="BA1698" s="0"/>
      <c r="BB1698" s="0"/>
      <c r="BC1698" s="0"/>
      <c r="BD1698" s="0"/>
      <c r="BE1698" s="0"/>
      <c r="BF1698" s="0"/>
      <c r="BG1698" s="0"/>
      <c r="BH1698" s="0"/>
      <c r="BI1698" s="0"/>
      <c r="BJ1698" s="0"/>
      <c r="BK1698" s="0"/>
      <c r="BL1698" s="0"/>
      <c r="BM1698" s="0"/>
      <c r="BN1698" s="0"/>
      <c r="BO1698" s="0"/>
      <c r="BP1698" s="0"/>
      <c r="ALZ1698" s="0"/>
      <c r="AMA1698" s="0"/>
      <c r="AMB1698" s="0"/>
      <c r="AMC1698" s="0"/>
      <c r="AMD1698" s="0"/>
      <c r="AME1698" s="0"/>
      <c r="AMF1698" s="0"/>
      <c r="AMG1698" s="0"/>
      <c r="AMH1698" s="0"/>
      <c r="AMI1698" s="0"/>
      <c r="AMJ1698" s="0"/>
    </row>
    <row r="1699" s="439" customFormat="true" ht="14.1" hidden="false" customHeight="true" outlineLevel="0" collapsed="false">
      <c r="A1699" s="0"/>
      <c r="B1699" s="0"/>
      <c r="C1699" s="0"/>
      <c r="D1699" s="0"/>
      <c r="E1699" s="0"/>
      <c r="F1699" s="0"/>
      <c r="G1699" s="0"/>
      <c r="H1699" s="0"/>
      <c r="I1699" s="0"/>
      <c r="J1699" s="0"/>
      <c r="K1699" s="0"/>
      <c r="L1699" s="0"/>
      <c r="M1699" s="0"/>
      <c r="N1699" s="0"/>
      <c r="O1699" s="0"/>
      <c r="P1699" s="0"/>
      <c r="Q1699" s="0"/>
      <c r="R1699" s="0"/>
      <c r="S1699" s="0"/>
      <c r="T1699" s="0"/>
      <c r="U1699" s="0"/>
      <c r="V1699" s="0"/>
      <c r="W1699" s="0"/>
      <c r="X1699" s="0"/>
      <c r="Y1699" s="0"/>
      <c r="Z1699" s="0"/>
      <c r="AA1699" s="0"/>
      <c r="AB1699" s="0"/>
      <c r="AC1699" s="0"/>
      <c r="AD1699" s="0"/>
      <c r="AE1699" s="0"/>
      <c r="AF1699" s="0"/>
      <c r="AG1699" s="0"/>
      <c r="AH1699" s="0"/>
      <c r="AI1699" s="0"/>
      <c r="AJ1699" s="0"/>
      <c r="AK1699" s="0"/>
      <c r="AL1699" s="0"/>
      <c r="AM1699" s="0"/>
      <c r="AN1699" s="0"/>
      <c r="AO1699" s="0"/>
      <c r="AP1699" s="0"/>
      <c r="AQ1699" s="0"/>
      <c r="AR1699" s="0"/>
      <c r="AS1699" s="0"/>
      <c r="AT1699" s="0"/>
      <c r="AU1699" s="0"/>
      <c r="AV1699" s="0"/>
      <c r="AW1699" s="0"/>
      <c r="AX1699" s="0"/>
      <c r="AY1699" s="0"/>
      <c r="AZ1699" s="0"/>
      <c r="BA1699" s="0"/>
      <c r="BB1699" s="0"/>
      <c r="BC1699" s="0"/>
      <c r="BD1699" s="0"/>
      <c r="BE1699" s="0"/>
      <c r="BF1699" s="0"/>
      <c r="BG1699" s="0"/>
      <c r="BH1699" s="0"/>
      <c r="BI1699" s="0"/>
      <c r="BJ1699" s="0"/>
      <c r="BK1699" s="0"/>
      <c r="BL1699" s="0"/>
      <c r="BM1699" s="0"/>
      <c r="BN1699" s="0"/>
      <c r="BO1699" s="0"/>
      <c r="BP1699" s="0"/>
      <c r="ALZ1699" s="0"/>
      <c r="AMA1699" s="0"/>
      <c r="AMB1699" s="0"/>
      <c r="AMC1699" s="0"/>
      <c r="AMD1699" s="0"/>
      <c r="AME1699" s="0"/>
      <c r="AMF1699" s="0"/>
      <c r="AMG1699" s="0"/>
      <c r="AMH1699" s="0"/>
      <c r="AMI1699" s="0"/>
      <c r="AMJ1699" s="0"/>
    </row>
    <row r="1700" s="439" customFormat="true" ht="14.1" hidden="false" customHeight="true" outlineLevel="0" collapsed="false">
      <c r="A1700" s="0"/>
      <c r="B1700" s="0"/>
      <c r="C1700" s="0"/>
      <c r="D1700" s="0"/>
      <c r="E1700" s="0"/>
      <c r="F1700" s="0"/>
      <c r="G1700" s="0"/>
      <c r="H1700" s="0"/>
      <c r="I1700" s="0"/>
      <c r="J1700" s="0"/>
      <c r="K1700" s="0"/>
      <c r="L1700" s="0"/>
      <c r="M1700" s="0"/>
      <c r="N1700" s="0"/>
      <c r="O1700" s="0"/>
      <c r="P1700" s="0"/>
      <c r="Q1700" s="0"/>
      <c r="R1700" s="0"/>
      <c r="S1700" s="0"/>
      <c r="T1700" s="0"/>
      <c r="U1700" s="0"/>
      <c r="V1700" s="0"/>
      <c r="W1700" s="0"/>
      <c r="X1700" s="0"/>
      <c r="Y1700" s="0"/>
      <c r="Z1700" s="0"/>
      <c r="AA1700" s="0"/>
      <c r="AB1700" s="0"/>
      <c r="AC1700" s="0"/>
      <c r="AD1700" s="0"/>
      <c r="AE1700" s="0"/>
      <c r="AF1700" s="0"/>
      <c r="AG1700" s="0"/>
      <c r="AH1700" s="0"/>
      <c r="AI1700" s="0"/>
      <c r="AJ1700" s="0"/>
      <c r="AK1700" s="0"/>
      <c r="AL1700" s="0"/>
      <c r="AM1700" s="0"/>
      <c r="AN1700" s="0"/>
      <c r="AO1700" s="0"/>
      <c r="AP1700" s="0"/>
      <c r="AQ1700" s="0"/>
      <c r="AR1700" s="0"/>
      <c r="AS1700" s="0"/>
      <c r="AT1700" s="0"/>
      <c r="AU1700" s="0"/>
      <c r="AV1700" s="0"/>
      <c r="AW1700" s="0"/>
      <c r="AX1700" s="0"/>
      <c r="AY1700" s="0"/>
      <c r="AZ1700" s="0"/>
      <c r="BA1700" s="0"/>
      <c r="BB1700" s="0"/>
      <c r="BC1700" s="0"/>
      <c r="BD1700" s="0"/>
      <c r="BE1700" s="0"/>
      <c r="BF1700" s="0"/>
      <c r="BG1700" s="0"/>
      <c r="BH1700" s="0"/>
      <c r="BI1700" s="0"/>
      <c r="BJ1700" s="0"/>
      <c r="BK1700" s="0"/>
      <c r="BL1700" s="0"/>
      <c r="BM1700" s="0"/>
      <c r="BN1700" s="0"/>
      <c r="BO1700" s="0"/>
      <c r="BP1700" s="0"/>
      <c r="ALZ1700" s="0"/>
      <c r="AMA1700" s="0"/>
      <c r="AMB1700" s="0"/>
      <c r="AMC1700" s="0"/>
      <c r="AMD1700" s="0"/>
      <c r="AME1700" s="0"/>
      <c r="AMF1700" s="0"/>
      <c r="AMG1700" s="0"/>
      <c r="AMH1700" s="0"/>
      <c r="AMI1700" s="0"/>
      <c r="AMJ1700" s="0"/>
    </row>
    <row r="1701" s="439" customFormat="true" ht="14.1" hidden="false" customHeight="true" outlineLevel="0" collapsed="false">
      <c r="A1701" s="0"/>
      <c r="B1701" s="0"/>
      <c r="C1701" s="0"/>
      <c r="D1701" s="0"/>
      <c r="E1701" s="0"/>
      <c r="F1701" s="0"/>
      <c r="G1701" s="0"/>
      <c r="H1701" s="0"/>
      <c r="I1701" s="0"/>
      <c r="J1701" s="0"/>
      <c r="K1701" s="0"/>
      <c r="L1701" s="0"/>
      <c r="M1701" s="0"/>
      <c r="N1701" s="0"/>
      <c r="O1701" s="0"/>
      <c r="P1701" s="0"/>
      <c r="Q1701" s="0"/>
      <c r="R1701" s="0"/>
      <c r="S1701" s="0"/>
      <c r="T1701" s="0"/>
      <c r="U1701" s="0"/>
      <c r="V1701" s="0"/>
      <c r="W1701" s="0"/>
      <c r="X1701" s="0"/>
      <c r="Y1701" s="0"/>
      <c r="Z1701" s="0"/>
      <c r="AA1701" s="0"/>
      <c r="AB1701" s="0"/>
      <c r="AC1701" s="0"/>
      <c r="AD1701" s="0"/>
      <c r="AE1701" s="0"/>
      <c r="AF1701" s="0"/>
      <c r="AG1701" s="0"/>
      <c r="AH1701" s="0"/>
      <c r="AI1701" s="0"/>
      <c r="AJ1701" s="0"/>
      <c r="AK1701" s="0"/>
      <c r="AL1701" s="0"/>
      <c r="AM1701" s="0"/>
      <c r="AN1701" s="0"/>
      <c r="AO1701" s="0"/>
      <c r="AP1701" s="0"/>
      <c r="AQ1701" s="0"/>
      <c r="AR1701" s="0"/>
      <c r="AS1701" s="0"/>
      <c r="AT1701" s="0"/>
      <c r="AU1701" s="0"/>
      <c r="AV1701" s="0"/>
      <c r="AW1701" s="0"/>
      <c r="AX1701" s="0"/>
      <c r="AY1701" s="0"/>
      <c r="AZ1701" s="0"/>
      <c r="BA1701" s="0"/>
      <c r="BB1701" s="0"/>
      <c r="BC1701" s="0"/>
      <c r="BD1701" s="0"/>
      <c r="BE1701" s="0"/>
      <c r="BF1701" s="0"/>
      <c r="BG1701" s="0"/>
      <c r="BH1701" s="0"/>
      <c r="BI1701" s="0"/>
      <c r="BJ1701" s="0"/>
      <c r="BK1701" s="0"/>
      <c r="BL1701" s="0"/>
      <c r="BM1701" s="0"/>
      <c r="BN1701" s="0"/>
      <c r="BO1701" s="0"/>
      <c r="BP1701" s="0"/>
      <c r="ALZ1701" s="0"/>
      <c r="AMA1701" s="0"/>
      <c r="AMB1701" s="0"/>
      <c r="AMC1701" s="0"/>
      <c r="AMD1701" s="0"/>
      <c r="AME1701" s="0"/>
      <c r="AMF1701" s="0"/>
      <c r="AMG1701" s="0"/>
      <c r="AMH1701" s="0"/>
      <c r="AMI1701" s="0"/>
      <c r="AMJ1701" s="0"/>
    </row>
    <row r="1702" s="439" customFormat="true" ht="14.1" hidden="false" customHeight="true" outlineLevel="0" collapsed="false">
      <c r="A1702" s="0"/>
      <c r="B1702" s="0"/>
      <c r="C1702" s="0"/>
      <c r="D1702" s="0"/>
      <c r="E1702" s="0"/>
      <c r="F1702" s="0"/>
      <c r="G1702" s="0"/>
      <c r="H1702" s="0"/>
      <c r="I1702" s="0"/>
      <c r="J1702" s="0"/>
      <c r="K1702" s="0"/>
      <c r="L1702" s="0"/>
      <c r="M1702" s="0"/>
      <c r="N1702" s="0"/>
      <c r="O1702" s="0"/>
      <c r="P1702" s="0"/>
      <c r="Q1702" s="0"/>
      <c r="R1702" s="0"/>
      <c r="S1702" s="0"/>
      <c r="T1702" s="0"/>
      <c r="U1702" s="0"/>
      <c r="V1702" s="0"/>
      <c r="W1702" s="0"/>
      <c r="X1702" s="0"/>
      <c r="Y1702" s="0"/>
      <c r="Z1702" s="0"/>
      <c r="AA1702" s="0"/>
      <c r="AB1702" s="0"/>
      <c r="AC1702" s="0"/>
      <c r="AD1702" s="0"/>
      <c r="AE1702" s="0"/>
      <c r="AF1702" s="0"/>
      <c r="AG1702" s="0"/>
      <c r="AH1702" s="0"/>
      <c r="AI1702" s="0"/>
      <c r="AJ1702" s="0"/>
      <c r="AK1702" s="0"/>
      <c r="AL1702" s="0"/>
      <c r="AM1702" s="0"/>
      <c r="AN1702" s="0"/>
      <c r="AO1702" s="0"/>
      <c r="AP1702" s="0"/>
      <c r="AQ1702" s="0"/>
      <c r="AR1702" s="0"/>
      <c r="AS1702" s="0"/>
      <c r="AT1702" s="0"/>
      <c r="AU1702" s="0"/>
      <c r="AV1702" s="0"/>
      <c r="AW1702" s="0"/>
      <c r="AX1702" s="0"/>
      <c r="AY1702" s="0"/>
      <c r="AZ1702" s="0"/>
      <c r="BA1702" s="0"/>
      <c r="BB1702" s="0"/>
      <c r="BC1702" s="0"/>
      <c r="BD1702" s="0"/>
      <c r="BE1702" s="0"/>
      <c r="BF1702" s="0"/>
      <c r="BG1702" s="0"/>
      <c r="BH1702" s="0"/>
      <c r="BI1702" s="0"/>
      <c r="BJ1702" s="0"/>
      <c r="BK1702" s="0"/>
      <c r="BL1702" s="0"/>
      <c r="BM1702" s="0"/>
      <c r="BN1702" s="0"/>
      <c r="BO1702" s="0"/>
      <c r="BP1702" s="0"/>
      <c r="ALZ1702" s="0"/>
      <c r="AMA1702" s="0"/>
      <c r="AMB1702" s="0"/>
      <c r="AMC1702" s="0"/>
      <c r="AMD1702" s="0"/>
      <c r="AME1702" s="0"/>
      <c r="AMF1702" s="0"/>
      <c r="AMG1702" s="0"/>
      <c r="AMH1702" s="0"/>
      <c r="AMI1702" s="0"/>
      <c r="AMJ1702" s="0"/>
    </row>
    <row r="1703" s="439" customFormat="true" ht="14.1" hidden="false" customHeight="true" outlineLevel="0" collapsed="false">
      <c r="A1703" s="0"/>
      <c r="B1703" s="0"/>
      <c r="C1703" s="0"/>
      <c r="D1703" s="0"/>
      <c r="E1703" s="0"/>
      <c r="F1703" s="0"/>
      <c r="G1703" s="0"/>
      <c r="H1703" s="0"/>
      <c r="I1703" s="0"/>
      <c r="J1703" s="0"/>
      <c r="K1703" s="0"/>
      <c r="L1703" s="0"/>
      <c r="M1703" s="0"/>
      <c r="N1703" s="0"/>
      <c r="O1703" s="0"/>
      <c r="P1703" s="0"/>
      <c r="Q1703" s="0"/>
      <c r="R1703" s="0"/>
      <c r="S1703" s="0"/>
      <c r="T1703" s="0"/>
      <c r="U1703" s="0"/>
      <c r="V1703" s="0"/>
      <c r="W1703" s="0"/>
      <c r="X1703" s="0"/>
      <c r="Y1703" s="0"/>
      <c r="Z1703" s="0"/>
      <c r="AA1703" s="0"/>
      <c r="AB1703" s="0"/>
      <c r="AC1703" s="0"/>
      <c r="AD1703" s="0"/>
      <c r="AE1703" s="0"/>
      <c r="AF1703" s="0"/>
      <c r="AG1703" s="0"/>
      <c r="AH1703" s="0"/>
      <c r="AI1703" s="0"/>
      <c r="AJ1703" s="0"/>
      <c r="AK1703" s="0"/>
      <c r="AL1703" s="0"/>
      <c r="AM1703" s="0"/>
      <c r="AN1703" s="0"/>
      <c r="AO1703" s="0"/>
      <c r="AP1703" s="0"/>
      <c r="AQ1703" s="0"/>
      <c r="AR1703" s="0"/>
      <c r="AS1703" s="0"/>
      <c r="AT1703" s="0"/>
      <c r="AU1703" s="0"/>
      <c r="AV1703" s="0"/>
      <c r="AW1703" s="0"/>
      <c r="AX1703" s="0"/>
      <c r="AY1703" s="0"/>
      <c r="AZ1703" s="0"/>
      <c r="BA1703" s="0"/>
      <c r="BB1703" s="0"/>
      <c r="BC1703" s="0"/>
      <c r="BD1703" s="0"/>
      <c r="BE1703" s="0"/>
      <c r="BF1703" s="0"/>
      <c r="BG1703" s="0"/>
      <c r="BH1703" s="0"/>
      <c r="BI1703" s="0"/>
      <c r="BJ1703" s="0"/>
      <c r="BK1703" s="0"/>
      <c r="BL1703" s="0"/>
      <c r="BM1703" s="0"/>
      <c r="BN1703" s="0"/>
      <c r="BO1703" s="0"/>
      <c r="BP1703" s="0"/>
      <c r="ALZ1703" s="0"/>
      <c r="AMA1703" s="0"/>
      <c r="AMB1703" s="0"/>
      <c r="AMC1703" s="0"/>
      <c r="AMD1703" s="0"/>
      <c r="AME1703" s="0"/>
      <c r="AMF1703" s="0"/>
      <c r="AMG1703" s="0"/>
      <c r="AMH1703" s="0"/>
      <c r="AMI1703" s="0"/>
      <c r="AMJ1703" s="0"/>
    </row>
    <row r="1704" s="439" customFormat="true" ht="14.1" hidden="false" customHeight="true" outlineLevel="0" collapsed="false">
      <c r="A1704" s="0"/>
      <c r="B1704" s="0"/>
      <c r="C1704" s="0"/>
      <c r="D1704" s="0"/>
      <c r="E1704" s="0"/>
      <c r="F1704" s="0"/>
      <c r="G1704" s="0"/>
      <c r="H1704" s="0"/>
      <c r="I1704" s="0"/>
      <c r="J1704" s="0"/>
      <c r="K1704" s="0"/>
      <c r="L1704" s="0"/>
      <c r="M1704" s="0"/>
      <c r="N1704" s="0"/>
      <c r="O1704" s="0"/>
      <c r="P1704" s="0"/>
      <c r="Q1704" s="0"/>
      <c r="R1704" s="0"/>
      <c r="S1704" s="0"/>
      <c r="T1704" s="0"/>
      <c r="U1704" s="0"/>
      <c r="V1704" s="0"/>
      <c r="W1704" s="0"/>
      <c r="X1704" s="0"/>
      <c r="Y1704" s="0"/>
      <c r="Z1704" s="0"/>
      <c r="AA1704" s="0"/>
      <c r="AB1704" s="0"/>
      <c r="AC1704" s="0"/>
      <c r="AD1704" s="0"/>
      <c r="AE1704" s="0"/>
      <c r="AF1704" s="0"/>
      <c r="AG1704" s="0"/>
      <c r="AH1704" s="0"/>
      <c r="AI1704" s="0"/>
      <c r="AJ1704" s="0"/>
      <c r="AK1704" s="0"/>
      <c r="AL1704" s="0"/>
      <c r="AM1704" s="0"/>
      <c r="AN1704" s="0"/>
      <c r="AO1704" s="0"/>
      <c r="AP1704" s="0"/>
      <c r="AQ1704" s="0"/>
      <c r="AR1704" s="0"/>
      <c r="AS1704" s="0"/>
      <c r="AT1704" s="0"/>
      <c r="AU1704" s="0"/>
      <c r="AV1704" s="0"/>
      <c r="AW1704" s="0"/>
      <c r="AX1704" s="0"/>
      <c r="AY1704" s="0"/>
      <c r="AZ1704" s="0"/>
      <c r="BA1704" s="0"/>
      <c r="BB1704" s="0"/>
      <c r="BC1704" s="0"/>
      <c r="BD1704" s="0"/>
      <c r="BE1704" s="0"/>
      <c r="BF1704" s="0"/>
      <c r="BG1704" s="0"/>
      <c r="BH1704" s="0"/>
      <c r="BI1704" s="0"/>
      <c r="BJ1704" s="0"/>
      <c r="BK1704" s="0"/>
      <c r="BL1704" s="0"/>
      <c r="BM1704" s="0"/>
      <c r="BN1704" s="0"/>
      <c r="BO1704" s="0"/>
      <c r="BP1704" s="0"/>
      <c r="ALZ1704" s="0"/>
      <c r="AMA1704" s="0"/>
      <c r="AMB1704" s="0"/>
      <c r="AMC1704" s="0"/>
      <c r="AMD1704" s="0"/>
      <c r="AME1704" s="0"/>
      <c r="AMF1704" s="0"/>
      <c r="AMG1704" s="0"/>
      <c r="AMH1704" s="0"/>
      <c r="AMI1704" s="0"/>
      <c r="AMJ1704" s="0"/>
    </row>
    <row r="1705" s="439" customFormat="true" ht="14.1" hidden="false" customHeight="true" outlineLevel="0" collapsed="false">
      <c r="A1705" s="0"/>
      <c r="B1705" s="0"/>
      <c r="C1705" s="0"/>
      <c r="D1705" s="0"/>
      <c r="E1705" s="0"/>
      <c r="F1705" s="0"/>
      <c r="G1705" s="0"/>
      <c r="H1705" s="0"/>
      <c r="I1705" s="0"/>
      <c r="J1705" s="0"/>
      <c r="K1705" s="0"/>
      <c r="L1705" s="0"/>
      <c r="M1705" s="0"/>
      <c r="N1705" s="0"/>
      <c r="O1705" s="0"/>
      <c r="P1705" s="0"/>
      <c r="Q1705" s="0"/>
      <c r="R1705" s="0"/>
      <c r="S1705" s="0"/>
      <c r="T1705" s="0"/>
      <c r="U1705" s="0"/>
      <c r="V1705" s="0"/>
      <c r="W1705" s="0"/>
      <c r="X1705" s="0"/>
      <c r="Y1705" s="0"/>
      <c r="Z1705" s="0"/>
      <c r="AA1705" s="0"/>
      <c r="AB1705" s="0"/>
      <c r="AC1705" s="0"/>
      <c r="AD1705" s="0"/>
      <c r="AE1705" s="0"/>
      <c r="AF1705" s="0"/>
      <c r="AG1705" s="0"/>
      <c r="AH1705" s="0"/>
      <c r="AI1705" s="0"/>
      <c r="AJ1705" s="0"/>
      <c r="AK1705" s="0"/>
      <c r="AL1705" s="0"/>
      <c r="AM1705" s="0"/>
      <c r="AN1705" s="0"/>
      <c r="AO1705" s="0"/>
      <c r="AP1705" s="0"/>
      <c r="AQ1705" s="0"/>
      <c r="AR1705" s="0"/>
      <c r="AS1705" s="0"/>
      <c r="AT1705" s="0"/>
      <c r="AU1705" s="0"/>
      <c r="AV1705" s="0"/>
      <c r="AW1705" s="0"/>
      <c r="AX1705" s="0"/>
      <c r="AY1705" s="0"/>
      <c r="AZ1705" s="0"/>
      <c r="BA1705" s="0"/>
      <c r="BB1705" s="0"/>
      <c r="BC1705" s="0"/>
      <c r="BD1705" s="0"/>
      <c r="BE1705" s="0"/>
      <c r="BF1705" s="0"/>
      <c r="BG1705" s="0"/>
      <c r="BH1705" s="0"/>
      <c r="BI1705" s="0"/>
      <c r="BJ1705" s="0"/>
      <c r="BK1705" s="0"/>
      <c r="BL1705" s="0"/>
      <c r="BM1705" s="0"/>
      <c r="BN1705" s="0"/>
      <c r="BO1705" s="0"/>
      <c r="BP1705" s="0"/>
      <c r="ALZ1705" s="0"/>
      <c r="AMA1705" s="0"/>
      <c r="AMB1705" s="0"/>
      <c r="AMC1705" s="0"/>
      <c r="AMD1705" s="0"/>
      <c r="AME1705" s="0"/>
      <c r="AMF1705" s="0"/>
      <c r="AMG1705" s="0"/>
      <c r="AMH1705" s="0"/>
      <c r="AMI1705" s="0"/>
      <c r="AMJ1705" s="0"/>
    </row>
    <row r="1706" s="439" customFormat="true" ht="14.1" hidden="false" customHeight="true" outlineLevel="0" collapsed="false">
      <c r="A1706" s="0"/>
      <c r="B1706" s="0"/>
      <c r="C1706" s="0"/>
      <c r="D1706" s="0"/>
      <c r="E1706" s="0"/>
      <c r="F1706" s="0"/>
      <c r="G1706" s="0"/>
      <c r="H1706" s="0"/>
      <c r="I1706" s="0"/>
      <c r="J1706" s="0"/>
      <c r="K1706" s="0"/>
      <c r="L1706" s="0"/>
      <c r="M1706" s="0"/>
      <c r="N1706" s="0"/>
      <c r="O1706" s="0"/>
      <c r="P1706" s="0"/>
      <c r="Q1706" s="0"/>
      <c r="R1706" s="0"/>
      <c r="S1706" s="0"/>
      <c r="T1706" s="0"/>
      <c r="U1706" s="0"/>
      <c r="V1706" s="0"/>
      <c r="W1706" s="0"/>
      <c r="X1706" s="0"/>
      <c r="Y1706" s="0"/>
      <c r="Z1706" s="0"/>
      <c r="AA1706" s="0"/>
      <c r="AB1706" s="0"/>
      <c r="AC1706" s="0"/>
      <c r="AD1706" s="0"/>
      <c r="AE1706" s="0"/>
      <c r="AF1706" s="0"/>
      <c r="AG1706" s="0"/>
      <c r="AH1706" s="0"/>
      <c r="AI1706" s="0"/>
      <c r="AJ1706" s="0"/>
      <c r="AK1706" s="0"/>
      <c r="AL1706" s="0"/>
      <c r="AM1706" s="0"/>
      <c r="AN1706" s="0"/>
      <c r="AO1706" s="0"/>
      <c r="AP1706" s="0"/>
      <c r="AQ1706" s="0"/>
      <c r="AR1706" s="0"/>
      <c r="AS1706" s="0"/>
      <c r="AT1706" s="0"/>
      <c r="AU1706" s="0"/>
      <c r="AV1706" s="0"/>
      <c r="AW1706" s="0"/>
      <c r="AX1706" s="0"/>
      <c r="AY1706" s="0"/>
      <c r="AZ1706" s="0"/>
      <c r="BA1706" s="0"/>
      <c r="BB1706" s="0"/>
      <c r="BC1706" s="0"/>
      <c r="BD1706" s="0"/>
      <c r="BE1706" s="0"/>
      <c r="BF1706" s="0"/>
      <c r="BG1706" s="0"/>
      <c r="BH1706" s="0"/>
      <c r="BI1706" s="0"/>
      <c r="BJ1706" s="0"/>
      <c r="BK1706" s="0"/>
      <c r="BL1706" s="0"/>
      <c r="BM1706" s="0"/>
      <c r="BN1706" s="0"/>
      <c r="BO1706" s="0"/>
      <c r="BP1706" s="0"/>
      <c r="ALZ1706" s="0"/>
      <c r="AMA1706" s="0"/>
      <c r="AMB1706" s="0"/>
      <c r="AMC1706" s="0"/>
      <c r="AMD1706" s="0"/>
      <c r="AME1706" s="0"/>
      <c r="AMF1706" s="0"/>
      <c r="AMG1706" s="0"/>
      <c r="AMH1706" s="0"/>
      <c r="AMI1706" s="0"/>
      <c r="AMJ1706" s="0"/>
    </row>
    <row r="1707" s="439" customFormat="true" ht="14.1" hidden="false" customHeight="true" outlineLevel="0" collapsed="false">
      <c r="A1707" s="0"/>
      <c r="B1707" s="0"/>
      <c r="C1707" s="0"/>
      <c r="D1707" s="0"/>
      <c r="E1707" s="0"/>
      <c r="F1707" s="0"/>
      <c r="G1707" s="0"/>
      <c r="H1707" s="0"/>
      <c r="I1707" s="0"/>
      <c r="J1707" s="0"/>
      <c r="K1707" s="0"/>
      <c r="L1707" s="0"/>
      <c r="M1707" s="0"/>
      <c r="N1707" s="0"/>
      <c r="O1707" s="0"/>
      <c r="P1707" s="0"/>
      <c r="Q1707" s="0"/>
      <c r="R1707" s="0"/>
      <c r="S1707" s="0"/>
      <c r="T1707" s="0"/>
      <c r="U1707" s="0"/>
      <c r="V1707" s="0"/>
      <c r="W1707" s="0"/>
      <c r="X1707" s="0"/>
      <c r="Y1707" s="0"/>
      <c r="Z1707" s="0"/>
      <c r="AA1707" s="0"/>
      <c r="AB1707" s="0"/>
      <c r="AC1707" s="0"/>
      <c r="AD1707" s="0"/>
      <c r="AE1707" s="0"/>
      <c r="AF1707" s="0"/>
      <c r="AG1707" s="0"/>
      <c r="AH1707" s="0"/>
      <c r="AI1707" s="0"/>
      <c r="AJ1707" s="0"/>
      <c r="AK1707" s="0"/>
      <c r="AL1707" s="0"/>
      <c r="AM1707" s="0"/>
      <c r="AN1707" s="0"/>
      <c r="AO1707" s="0"/>
      <c r="AP1707" s="0"/>
      <c r="AQ1707" s="0"/>
      <c r="AR1707" s="0"/>
      <c r="AS1707" s="0"/>
      <c r="AT1707" s="0"/>
      <c r="AU1707" s="0"/>
      <c r="AV1707" s="0"/>
      <c r="AW1707" s="0"/>
      <c r="AX1707" s="0"/>
      <c r="AY1707" s="0"/>
      <c r="AZ1707" s="0"/>
      <c r="BA1707" s="0"/>
      <c r="BB1707" s="0"/>
      <c r="BC1707" s="0"/>
      <c r="BD1707" s="0"/>
      <c r="BE1707" s="0"/>
      <c r="BF1707" s="0"/>
      <c r="BG1707" s="0"/>
      <c r="BH1707" s="0"/>
      <c r="BI1707" s="0"/>
      <c r="BJ1707" s="0"/>
      <c r="BK1707" s="0"/>
      <c r="BL1707" s="0"/>
      <c r="BM1707" s="0"/>
      <c r="BN1707" s="0"/>
      <c r="BO1707" s="0"/>
      <c r="BP1707" s="0"/>
      <c r="ALZ1707" s="0"/>
      <c r="AMA1707" s="0"/>
      <c r="AMB1707" s="0"/>
      <c r="AMC1707" s="0"/>
      <c r="AMD1707" s="0"/>
      <c r="AME1707" s="0"/>
      <c r="AMF1707" s="0"/>
      <c r="AMG1707" s="0"/>
      <c r="AMH1707" s="0"/>
      <c r="AMI1707" s="0"/>
      <c r="AMJ1707" s="0"/>
    </row>
    <row r="1708" s="439" customFormat="true" ht="14.1" hidden="false" customHeight="true" outlineLevel="0" collapsed="false">
      <c r="A1708" s="0"/>
      <c r="B1708" s="0"/>
      <c r="C1708" s="0"/>
      <c r="D1708" s="0"/>
      <c r="E1708" s="0"/>
      <c r="F1708" s="0"/>
      <c r="G1708" s="0"/>
      <c r="H1708" s="0"/>
      <c r="I1708" s="0"/>
      <c r="J1708" s="0"/>
      <c r="K1708" s="0"/>
      <c r="L1708" s="0"/>
      <c r="M1708" s="0"/>
      <c r="N1708" s="0"/>
      <c r="O1708" s="0"/>
      <c r="P1708" s="0"/>
      <c r="Q1708" s="0"/>
      <c r="R1708" s="0"/>
      <c r="S1708" s="0"/>
      <c r="T1708" s="0"/>
      <c r="U1708" s="0"/>
      <c r="V1708" s="0"/>
      <c r="W1708" s="0"/>
      <c r="X1708" s="0"/>
      <c r="Y1708" s="0"/>
      <c r="Z1708" s="0"/>
      <c r="AA1708" s="0"/>
      <c r="AB1708" s="0"/>
      <c r="AC1708" s="0"/>
      <c r="AD1708" s="0"/>
      <c r="AE1708" s="0"/>
      <c r="AF1708" s="0"/>
      <c r="AG1708" s="0"/>
      <c r="AH1708" s="0"/>
      <c r="AI1708" s="0"/>
      <c r="AJ1708" s="0"/>
      <c r="AK1708" s="0"/>
      <c r="AL1708" s="0"/>
      <c r="AM1708" s="0"/>
      <c r="AN1708" s="0"/>
      <c r="AO1708" s="0"/>
      <c r="AP1708" s="0"/>
      <c r="AQ1708" s="0"/>
      <c r="AR1708" s="0"/>
      <c r="AS1708" s="0"/>
      <c r="AT1708" s="0"/>
      <c r="AU1708" s="0"/>
      <c r="AV1708" s="0"/>
      <c r="AW1708" s="0"/>
      <c r="AX1708" s="0"/>
      <c r="AY1708" s="0"/>
      <c r="AZ1708" s="0"/>
      <c r="BA1708" s="0"/>
      <c r="BB1708" s="0"/>
      <c r="BC1708" s="0"/>
      <c r="BD1708" s="0"/>
      <c r="BE1708" s="0"/>
      <c r="BF1708" s="0"/>
      <c r="BG1708" s="0"/>
      <c r="BH1708" s="0"/>
      <c r="BI1708" s="0"/>
      <c r="BJ1708" s="0"/>
      <c r="BK1708" s="0"/>
      <c r="BL1708" s="0"/>
      <c r="BM1708" s="0"/>
      <c r="BN1708" s="0"/>
      <c r="BO1708" s="0"/>
      <c r="BP1708" s="0"/>
      <c r="ALZ1708" s="0"/>
      <c r="AMA1708" s="0"/>
      <c r="AMB1708" s="0"/>
      <c r="AMC1708" s="0"/>
      <c r="AMD1708" s="0"/>
      <c r="AME1708" s="0"/>
      <c r="AMF1708" s="0"/>
      <c r="AMG1708" s="0"/>
      <c r="AMH1708" s="0"/>
      <c r="AMI1708" s="0"/>
      <c r="AMJ1708" s="0"/>
    </row>
    <row r="1709" s="439" customFormat="true" ht="14.1" hidden="false" customHeight="true" outlineLevel="0" collapsed="false">
      <c r="A1709" s="0"/>
      <c r="B1709" s="0"/>
      <c r="C1709" s="0"/>
      <c r="D1709" s="0"/>
      <c r="E1709" s="0"/>
      <c r="F1709" s="0"/>
      <c r="G1709" s="0"/>
      <c r="H1709" s="0"/>
      <c r="I1709" s="0"/>
      <c r="J1709" s="0"/>
      <c r="K1709" s="0"/>
      <c r="L1709" s="0"/>
      <c r="M1709" s="0"/>
      <c r="N1709" s="0"/>
      <c r="O1709" s="0"/>
      <c r="P1709" s="0"/>
      <c r="Q1709" s="0"/>
      <c r="R1709" s="0"/>
      <c r="S1709" s="0"/>
      <c r="T1709" s="0"/>
      <c r="U1709" s="0"/>
      <c r="V1709" s="0"/>
      <c r="W1709" s="0"/>
      <c r="X1709" s="0"/>
      <c r="Y1709" s="0"/>
      <c r="Z1709" s="0"/>
      <c r="AA1709" s="0"/>
      <c r="AB1709" s="0"/>
      <c r="AC1709" s="0"/>
      <c r="AD1709" s="0"/>
      <c r="AE1709" s="0"/>
      <c r="AF1709" s="0"/>
      <c r="AG1709" s="0"/>
      <c r="AH1709" s="0"/>
      <c r="AI1709" s="0"/>
      <c r="AJ1709" s="0"/>
      <c r="AK1709" s="0"/>
      <c r="AL1709" s="0"/>
      <c r="AM1709" s="0"/>
      <c r="AN1709" s="0"/>
      <c r="AO1709" s="0"/>
      <c r="AP1709" s="0"/>
      <c r="AQ1709" s="0"/>
      <c r="AR1709" s="0"/>
      <c r="AS1709" s="0"/>
      <c r="AT1709" s="0"/>
      <c r="AU1709" s="0"/>
      <c r="AV1709" s="0"/>
      <c r="AW1709" s="0"/>
      <c r="AX1709" s="0"/>
      <c r="AY1709" s="0"/>
      <c r="AZ1709" s="0"/>
      <c r="BA1709" s="0"/>
      <c r="BB1709" s="0"/>
      <c r="BC1709" s="0"/>
      <c r="BD1709" s="0"/>
      <c r="BE1709" s="0"/>
      <c r="BF1709" s="0"/>
      <c r="BG1709" s="0"/>
      <c r="BH1709" s="0"/>
      <c r="BI1709" s="0"/>
      <c r="BJ1709" s="0"/>
      <c r="BK1709" s="0"/>
      <c r="BL1709" s="0"/>
      <c r="BM1709" s="0"/>
      <c r="BN1709" s="0"/>
      <c r="BO1709" s="0"/>
      <c r="BP1709" s="0"/>
      <c r="ALZ1709" s="0"/>
      <c r="AMA1709" s="0"/>
      <c r="AMB1709" s="0"/>
      <c r="AMC1709" s="0"/>
      <c r="AMD1709" s="0"/>
      <c r="AME1709" s="0"/>
      <c r="AMF1709" s="0"/>
      <c r="AMG1709" s="0"/>
      <c r="AMH1709" s="0"/>
      <c r="AMI1709" s="0"/>
      <c r="AMJ1709" s="0"/>
    </row>
    <row r="1710" s="439" customFormat="true" ht="14.1" hidden="false" customHeight="true" outlineLevel="0" collapsed="false">
      <c r="A1710" s="0"/>
      <c r="B1710" s="0"/>
      <c r="C1710" s="0"/>
      <c r="D1710" s="0"/>
      <c r="E1710" s="0"/>
      <c r="F1710" s="0"/>
      <c r="G1710" s="0"/>
      <c r="H1710" s="0"/>
      <c r="I1710" s="0"/>
      <c r="J1710" s="0"/>
      <c r="K1710" s="0"/>
      <c r="L1710" s="0"/>
      <c r="M1710" s="0"/>
      <c r="N1710" s="0"/>
      <c r="O1710" s="0"/>
      <c r="P1710" s="0"/>
      <c r="Q1710" s="0"/>
      <c r="R1710" s="0"/>
      <c r="S1710" s="0"/>
      <c r="T1710" s="0"/>
      <c r="U1710" s="0"/>
      <c r="V1710" s="0"/>
      <c r="W1710" s="0"/>
      <c r="X1710" s="0"/>
      <c r="Y1710" s="0"/>
      <c r="Z1710" s="0"/>
      <c r="AA1710" s="0"/>
      <c r="AB1710" s="0"/>
      <c r="AC1710" s="0"/>
      <c r="AD1710" s="0"/>
      <c r="AE1710" s="0"/>
      <c r="AF1710" s="0"/>
      <c r="AG1710" s="0"/>
      <c r="AH1710" s="0"/>
      <c r="AI1710" s="0"/>
      <c r="AJ1710" s="0"/>
      <c r="AK1710" s="0"/>
      <c r="AL1710" s="0"/>
      <c r="AM1710" s="0"/>
      <c r="AN1710" s="0"/>
      <c r="AO1710" s="0"/>
      <c r="AP1710" s="0"/>
      <c r="AQ1710" s="0"/>
      <c r="AR1710" s="0"/>
      <c r="AS1710" s="0"/>
      <c r="AT1710" s="0"/>
      <c r="AU1710" s="0"/>
      <c r="AV1710" s="0"/>
      <c r="AW1710" s="0"/>
      <c r="AX1710" s="0"/>
      <c r="AY1710" s="0"/>
      <c r="AZ1710" s="0"/>
      <c r="BA1710" s="0"/>
      <c r="BB1710" s="0"/>
      <c r="BC1710" s="0"/>
      <c r="BD1710" s="0"/>
      <c r="BE1710" s="0"/>
      <c r="BF1710" s="0"/>
      <c r="BG1710" s="0"/>
      <c r="BH1710" s="0"/>
      <c r="BI1710" s="0"/>
      <c r="BJ1710" s="0"/>
      <c r="BK1710" s="0"/>
      <c r="BL1710" s="0"/>
      <c r="BM1710" s="0"/>
      <c r="BN1710" s="0"/>
      <c r="BO1710" s="0"/>
      <c r="BP1710" s="0"/>
      <c r="ALZ1710" s="0"/>
      <c r="AMA1710" s="0"/>
      <c r="AMB1710" s="0"/>
      <c r="AMC1710" s="0"/>
      <c r="AMD1710" s="0"/>
      <c r="AME1710" s="0"/>
      <c r="AMF1710" s="0"/>
      <c r="AMG1710" s="0"/>
      <c r="AMH1710" s="0"/>
      <c r="AMI1710" s="0"/>
      <c r="AMJ1710" s="0"/>
    </row>
    <row r="1711" s="439" customFormat="true" ht="14.1" hidden="false" customHeight="true" outlineLevel="0" collapsed="false">
      <c r="A1711" s="0"/>
      <c r="B1711" s="0"/>
      <c r="C1711" s="0"/>
      <c r="D1711" s="0"/>
      <c r="E1711" s="0"/>
      <c r="F1711" s="0"/>
      <c r="G1711" s="0"/>
      <c r="H1711" s="0"/>
      <c r="I1711" s="0"/>
      <c r="J1711" s="0"/>
      <c r="K1711" s="0"/>
      <c r="L1711" s="0"/>
      <c r="M1711" s="0"/>
      <c r="N1711" s="0"/>
      <c r="O1711" s="0"/>
      <c r="P1711" s="0"/>
      <c r="Q1711" s="0"/>
      <c r="R1711" s="0"/>
      <c r="S1711" s="0"/>
      <c r="T1711" s="0"/>
      <c r="U1711" s="0"/>
      <c r="V1711" s="0"/>
      <c r="W1711" s="0"/>
      <c r="X1711" s="0"/>
      <c r="Y1711" s="0"/>
      <c r="Z1711" s="0"/>
      <c r="AA1711" s="0"/>
      <c r="AB1711" s="0"/>
      <c r="AC1711" s="0"/>
      <c r="AD1711" s="0"/>
      <c r="AE1711" s="0"/>
      <c r="AF1711" s="0"/>
      <c r="AG1711" s="0"/>
      <c r="AH1711" s="0"/>
      <c r="AI1711" s="0"/>
      <c r="AJ1711" s="0"/>
      <c r="AK1711" s="0"/>
      <c r="AL1711" s="0"/>
      <c r="AM1711" s="0"/>
      <c r="AN1711" s="0"/>
      <c r="AO1711" s="0"/>
      <c r="AP1711" s="0"/>
      <c r="AQ1711" s="0"/>
      <c r="AR1711" s="0"/>
      <c r="AS1711" s="0"/>
      <c r="AT1711" s="0"/>
      <c r="AU1711" s="0"/>
      <c r="AV1711" s="0"/>
      <c r="AW1711" s="0"/>
      <c r="AX1711" s="0"/>
      <c r="AY1711" s="0"/>
      <c r="AZ1711" s="0"/>
      <c r="BA1711" s="0"/>
      <c r="BB1711" s="0"/>
      <c r="BC1711" s="0"/>
      <c r="BD1711" s="0"/>
      <c r="BE1711" s="0"/>
      <c r="BF1711" s="0"/>
      <c r="BG1711" s="0"/>
      <c r="BH1711" s="0"/>
      <c r="BI1711" s="0"/>
      <c r="BJ1711" s="0"/>
      <c r="BK1711" s="0"/>
      <c r="BL1711" s="0"/>
      <c r="BM1711" s="0"/>
      <c r="BN1711" s="0"/>
      <c r="BO1711" s="0"/>
      <c r="BP1711" s="0"/>
      <c r="ALZ1711" s="0"/>
      <c r="AMA1711" s="0"/>
      <c r="AMB1711" s="0"/>
      <c r="AMC1711" s="0"/>
      <c r="AMD1711" s="0"/>
      <c r="AME1711" s="0"/>
      <c r="AMF1711" s="0"/>
      <c r="AMG1711" s="0"/>
      <c r="AMH1711" s="0"/>
      <c r="AMI1711" s="0"/>
      <c r="AMJ1711" s="0"/>
    </row>
    <row r="1712" s="439" customFormat="true" ht="14.1" hidden="false" customHeight="true" outlineLevel="0" collapsed="false">
      <c r="A1712" s="0"/>
      <c r="B1712" s="0"/>
      <c r="C1712" s="0"/>
      <c r="D1712" s="0"/>
      <c r="E1712" s="0"/>
      <c r="F1712" s="0"/>
      <c r="G1712" s="0"/>
      <c r="H1712" s="0"/>
      <c r="I1712" s="0"/>
      <c r="J1712" s="0"/>
      <c r="K1712" s="0"/>
      <c r="L1712" s="0"/>
      <c r="M1712" s="0"/>
      <c r="N1712" s="0"/>
      <c r="O1712" s="0"/>
      <c r="P1712" s="0"/>
      <c r="Q1712" s="0"/>
      <c r="R1712" s="0"/>
      <c r="S1712" s="0"/>
      <c r="T1712" s="0"/>
      <c r="U1712" s="0"/>
      <c r="V1712" s="0"/>
      <c r="W1712" s="0"/>
      <c r="X1712" s="0"/>
      <c r="Y1712" s="0"/>
      <c r="Z1712" s="0"/>
      <c r="AA1712" s="0"/>
      <c r="AB1712" s="0"/>
      <c r="AC1712" s="0"/>
      <c r="AD1712" s="0"/>
      <c r="AE1712" s="0"/>
      <c r="AF1712" s="0"/>
      <c r="AG1712" s="0"/>
      <c r="AH1712" s="0"/>
      <c r="AI1712" s="0"/>
      <c r="AJ1712" s="0"/>
      <c r="AK1712" s="0"/>
      <c r="AL1712" s="0"/>
      <c r="AM1712" s="0"/>
      <c r="AN1712" s="0"/>
      <c r="AO1712" s="0"/>
      <c r="AP1712" s="0"/>
      <c r="AQ1712" s="0"/>
      <c r="AR1712" s="0"/>
      <c r="AS1712" s="0"/>
      <c r="AT1712" s="0"/>
      <c r="AU1712" s="0"/>
      <c r="AV1712" s="0"/>
      <c r="AW1712" s="0"/>
      <c r="AX1712" s="0"/>
      <c r="AY1712" s="0"/>
      <c r="AZ1712" s="0"/>
      <c r="BA1712" s="0"/>
      <c r="BB1712" s="0"/>
      <c r="BC1712" s="0"/>
      <c r="BD1712" s="0"/>
      <c r="BE1712" s="0"/>
      <c r="BF1712" s="0"/>
      <c r="BG1712" s="0"/>
      <c r="BH1712" s="0"/>
      <c r="BI1712" s="0"/>
      <c r="BJ1712" s="0"/>
      <c r="BK1712" s="0"/>
      <c r="BL1712" s="0"/>
      <c r="BM1712" s="0"/>
      <c r="BN1712" s="0"/>
      <c r="BO1712" s="0"/>
      <c r="BP1712" s="0"/>
      <c r="ALZ1712" s="0"/>
      <c r="AMA1712" s="0"/>
      <c r="AMB1712" s="0"/>
      <c r="AMC1712" s="0"/>
      <c r="AMD1712" s="0"/>
      <c r="AME1712" s="0"/>
      <c r="AMF1712" s="0"/>
      <c r="AMG1712" s="0"/>
      <c r="AMH1712" s="0"/>
      <c r="AMI1712" s="0"/>
      <c r="AMJ1712" s="0"/>
    </row>
    <row r="1713" s="439" customFormat="true" ht="14.1" hidden="false" customHeight="true" outlineLevel="0" collapsed="false">
      <c r="A1713" s="0"/>
      <c r="B1713" s="0"/>
      <c r="C1713" s="0"/>
      <c r="D1713" s="0"/>
      <c r="E1713" s="0"/>
      <c r="F1713" s="0"/>
      <c r="G1713" s="0"/>
      <c r="H1713" s="0"/>
      <c r="I1713" s="0"/>
      <c r="J1713" s="0"/>
      <c r="K1713" s="0"/>
      <c r="L1713" s="0"/>
      <c r="M1713" s="0"/>
      <c r="N1713" s="0"/>
      <c r="O1713" s="0"/>
      <c r="P1713" s="0"/>
      <c r="Q1713" s="0"/>
      <c r="R1713" s="0"/>
      <c r="S1713" s="0"/>
      <c r="T1713" s="0"/>
      <c r="U1713" s="0"/>
      <c r="V1713" s="0"/>
      <c r="W1713" s="0"/>
      <c r="X1713" s="0"/>
      <c r="Y1713" s="0"/>
      <c r="Z1713" s="0"/>
      <c r="AA1713" s="0"/>
      <c r="AB1713" s="0"/>
      <c r="AC1713" s="0"/>
      <c r="AD1713" s="0"/>
      <c r="AE1713" s="0"/>
      <c r="AF1713" s="0"/>
      <c r="AG1713" s="0"/>
      <c r="AH1713" s="0"/>
      <c r="AI1713" s="0"/>
      <c r="AJ1713" s="0"/>
      <c r="AK1713" s="0"/>
      <c r="AL1713" s="0"/>
      <c r="AM1713" s="0"/>
      <c r="AN1713" s="0"/>
      <c r="AO1713" s="0"/>
      <c r="AP1713" s="0"/>
      <c r="AQ1713" s="0"/>
      <c r="AR1713" s="0"/>
      <c r="AS1713" s="0"/>
      <c r="AT1713" s="0"/>
      <c r="AU1713" s="0"/>
      <c r="AV1713" s="0"/>
      <c r="AW1713" s="0"/>
      <c r="AX1713" s="0"/>
      <c r="AY1713" s="0"/>
      <c r="AZ1713" s="0"/>
      <c r="BA1713" s="0"/>
      <c r="BB1713" s="0"/>
      <c r="BC1713" s="0"/>
      <c r="BD1713" s="0"/>
      <c r="BE1713" s="0"/>
      <c r="BF1713" s="0"/>
      <c r="BG1713" s="0"/>
      <c r="BH1713" s="0"/>
      <c r="BI1713" s="0"/>
      <c r="BJ1713" s="0"/>
      <c r="BK1713" s="0"/>
      <c r="BL1713" s="0"/>
      <c r="BM1713" s="0"/>
      <c r="BN1713" s="0"/>
      <c r="BO1713" s="0"/>
      <c r="BP1713" s="0"/>
      <c r="ALZ1713" s="0"/>
      <c r="AMA1713" s="0"/>
      <c r="AMB1713" s="0"/>
      <c r="AMC1713" s="0"/>
      <c r="AMD1713" s="0"/>
      <c r="AME1713" s="0"/>
      <c r="AMF1713" s="0"/>
      <c r="AMG1713" s="0"/>
      <c r="AMH1713" s="0"/>
      <c r="AMI1713" s="0"/>
      <c r="AMJ1713" s="0"/>
    </row>
    <row r="1714" s="439" customFormat="true" ht="14.1" hidden="false" customHeight="true" outlineLevel="0" collapsed="false">
      <c r="A1714" s="0"/>
      <c r="B1714" s="0"/>
      <c r="C1714" s="0"/>
      <c r="D1714" s="0"/>
      <c r="E1714" s="0"/>
      <c r="F1714" s="0"/>
      <c r="G1714" s="0"/>
      <c r="H1714" s="0"/>
      <c r="I1714" s="0"/>
      <c r="J1714" s="0"/>
      <c r="K1714" s="0"/>
      <c r="L1714" s="0"/>
      <c r="M1714" s="0"/>
      <c r="N1714" s="0"/>
      <c r="O1714" s="0"/>
      <c r="P1714" s="0"/>
      <c r="Q1714" s="0"/>
      <c r="R1714" s="0"/>
      <c r="S1714" s="0"/>
      <c r="T1714" s="0"/>
      <c r="U1714" s="0"/>
      <c r="V1714" s="0"/>
      <c r="W1714" s="0"/>
      <c r="X1714" s="0"/>
      <c r="Y1714" s="0"/>
      <c r="Z1714" s="0"/>
      <c r="AA1714" s="0"/>
      <c r="AB1714" s="0"/>
      <c r="AC1714" s="0"/>
      <c r="AD1714" s="0"/>
      <c r="AE1714" s="0"/>
      <c r="AF1714" s="0"/>
      <c r="AG1714" s="0"/>
      <c r="AH1714" s="0"/>
      <c r="AI1714" s="0"/>
      <c r="AJ1714" s="0"/>
      <c r="AK1714" s="0"/>
      <c r="AL1714" s="0"/>
      <c r="AM1714" s="0"/>
      <c r="AN1714" s="0"/>
      <c r="AO1714" s="0"/>
      <c r="AP1714" s="0"/>
      <c r="AQ1714" s="0"/>
      <c r="AR1714" s="0"/>
      <c r="AS1714" s="0"/>
      <c r="AT1714" s="0"/>
      <c r="AU1714" s="0"/>
      <c r="AV1714" s="0"/>
      <c r="AW1714" s="0"/>
      <c r="AX1714" s="0"/>
      <c r="AY1714" s="0"/>
      <c r="AZ1714" s="0"/>
      <c r="BA1714" s="0"/>
      <c r="BB1714" s="0"/>
      <c r="BC1714" s="0"/>
      <c r="BD1714" s="0"/>
      <c r="BE1714" s="0"/>
      <c r="BF1714" s="0"/>
      <c r="BG1714" s="0"/>
      <c r="BH1714" s="0"/>
      <c r="BI1714" s="0"/>
      <c r="BJ1714" s="0"/>
      <c r="BK1714" s="0"/>
      <c r="BL1714" s="0"/>
      <c r="BM1714" s="0"/>
      <c r="BN1714" s="0"/>
      <c r="BO1714" s="0"/>
      <c r="BP1714" s="0"/>
      <c r="ALZ1714" s="0"/>
      <c r="AMA1714" s="0"/>
      <c r="AMB1714" s="0"/>
      <c r="AMC1714" s="0"/>
      <c r="AMD1714" s="0"/>
      <c r="AME1714" s="0"/>
      <c r="AMF1714" s="0"/>
      <c r="AMG1714" s="0"/>
      <c r="AMH1714" s="0"/>
      <c r="AMI1714" s="0"/>
      <c r="AMJ1714" s="0"/>
    </row>
    <row r="1715" s="439" customFormat="true" ht="14.1" hidden="false" customHeight="true" outlineLevel="0" collapsed="false">
      <c r="A1715" s="0"/>
      <c r="B1715" s="0"/>
      <c r="C1715" s="0"/>
      <c r="D1715" s="0"/>
      <c r="E1715" s="0"/>
      <c r="F1715" s="0"/>
      <c r="G1715" s="0"/>
      <c r="H1715" s="0"/>
      <c r="I1715" s="0"/>
      <c r="J1715" s="0"/>
      <c r="K1715" s="0"/>
      <c r="L1715" s="0"/>
      <c r="M1715" s="0"/>
      <c r="N1715" s="0"/>
      <c r="O1715" s="0"/>
      <c r="P1715" s="0"/>
      <c r="Q1715" s="0"/>
      <c r="R1715" s="0"/>
      <c r="S1715" s="0"/>
      <c r="T1715" s="0"/>
      <c r="U1715" s="0"/>
      <c r="V1715" s="0"/>
      <c r="W1715" s="0"/>
      <c r="X1715" s="0"/>
      <c r="Y1715" s="0"/>
      <c r="Z1715" s="0"/>
      <c r="AA1715" s="0"/>
      <c r="AB1715" s="0"/>
      <c r="AC1715" s="0"/>
      <c r="AD1715" s="0"/>
      <c r="AE1715" s="0"/>
      <c r="AF1715" s="0"/>
      <c r="AG1715" s="0"/>
      <c r="AH1715" s="0"/>
      <c r="AI1715" s="0"/>
      <c r="AJ1715" s="0"/>
      <c r="AK1715" s="0"/>
      <c r="AL1715" s="0"/>
      <c r="AM1715" s="0"/>
      <c r="AN1715" s="0"/>
      <c r="AO1715" s="0"/>
      <c r="AP1715" s="0"/>
      <c r="AQ1715" s="0"/>
      <c r="AR1715" s="0"/>
      <c r="AS1715" s="0"/>
      <c r="AT1715" s="0"/>
      <c r="AU1715" s="0"/>
      <c r="AV1715" s="0"/>
      <c r="AW1715" s="0"/>
      <c r="AX1715" s="0"/>
      <c r="AY1715" s="0"/>
      <c r="AZ1715" s="0"/>
      <c r="BA1715" s="0"/>
      <c r="BB1715" s="0"/>
      <c r="BC1715" s="0"/>
      <c r="BD1715" s="0"/>
      <c r="BE1715" s="0"/>
      <c r="BF1715" s="0"/>
      <c r="BG1715" s="0"/>
      <c r="BH1715" s="0"/>
      <c r="BI1715" s="0"/>
      <c r="BJ1715" s="0"/>
      <c r="BK1715" s="0"/>
      <c r="BL1715" s="0"/>
      <c r="BM1715" s="0"/>
      <c r="BN1715" s="0"/>
      <c r="BO1715" s="0"/>
      <c r="BP1715" s="0"/>
      <c r="ALZ1715" s="0"/>
      <c r="AMA1715" s="0"/>
      <c r="AMB1715" s="0"/>
      <c r="AMC1715" s="0"/>
      <c r="AMD1715" s="0"/>
      <c r="AME1715" s="0"/>
      <c r="AMF1715" s="0"/>
      <c r="AMG1715" s="0"/>
      <c r="AMH1715" s="0"/>
      <c r="AMI1715" s="0"/>
      <c r="AMJ1715" s="0"/>
    </row>
    <row r="1716" s="439" customFormat="true" ht="14.1" hidden="false" customHeight="true" outlineLevel="0" collapsed="false">
      <c r="A1716" s="0"/>
      <c r="B1716" s="0"/>
      <c r="C1716" s="0"/>
      <c r="D1716" s="0"/>
      <c r="E1716" s="0"/>
      <c r="F1716" s="0"/>
      <c r="G1716" s="0"/>
      <c r="H1716" s="0"/>
      <c r="I1716" s="0"/>
      <c r="J1716" s="0"/>
      <c r="K1716" s="0"/>
      <c r="L1716" s="0"/>
      <c r="M1716" s="0"/>
      <c r="N1716" s="0"/>
      <c r="O1716" s="0"/>
      <c r="P1716" s="0"/>
      <c r="Q1716" s="0"/>
      <c r="R1716" s="0"/>
      <c r="S1716" s="0"/>
      <c r="T1716" s="0"/>
      <c r="U1716" s="0"/>
      <c r="V1716" s="0"/>
      <c r="W1716" s="0"/>
      <c r="X1716" s="0"/>
      <c r="Y1716" s="0"/>
      <c r="Z1716" s="0"/>
      <c r="AA1716" s="0"/>
      <c r="AB1716" s="0"/>
      <c r="AC1716" s="0"/>
      <c r="AD1716" s="0"/>
      <c r="AE1716" s="0"/>
      <c r="AF1716" s="0"/>
      <c r="AG1716" s="0"/>
      <c r="AH1716" s="0"/>
      <c r="AI1716" s="0"/>
      <c r="AJ1716" s="0"/>
      <c r="AK1716" s="0"/>
      <c r="AL1716" s="0"/>
      <c r="AM1716" s="0"/>
      <c r="AN1716" s="0"/>
      <c r="AO1716" s="0"/>
      <c r="AP1716" s="0"/>
      <c r="AQ1716" s="0"/>
      <c r="AR1716" s="0"/>
      <c r="AS1716" s="0"/>
      <c r="AT1716" s="0"/>
      <c r="AU1716" s="0"/>
      <c r="AV1716" s="0"/>
      <c r="AW1716" s="0"/>
      <c r="AX1716" s="0"/>
      <c r="AY1716" s="0"/>
      <c r="AZ1716" s="0"/>
      <c r="BA1716" s="0"/>
      <c r="BB1716" s="0"/>
      <c r="BC1716" s="0"/>
      <c r="BD1716" s="0"/>
      <c r="BE1716" s="0"/>
      <c r="BF1716" s="0"/>
      <c r="BG1716" s="0"/>
      <c r="BH1716" s="0"/>
      <c r="BI1716" s="0"/>
      <c r="BJ1716" s="0"/>
      <c r="BK1716" s="0"/>
      <c r="BL1716" s="0"/>
      <c r="BM1716" s="0"/>
      <c r="BN1716" s="0"/>
      <c r="BO1716" s="0"/>
      <c r="BP1716" s="0"/>
      <c r="ALZ1716" s="0"/>
      <c r="AMA1716" s="0"/>
      <c r="AMB1716" s="0"/>
      <c r="AMC1716" s="0"/>
      <c r="AMD1716" s="0"/>
      <c r="AME1716" s="0"/>
      <c r="AMF1716" s="0"/>
      <c r="AMG1716" s="0"/>
      <c r="AMH1716" s="0"/>
      <c r="AMI1716" s="0"/>
      <c r="AMJ1716" s="0"/>
    </row>
    <row r="1717" s="439" customFormat="true" ht="14.1" hidden="false" customHeight="true" outlineLevel="0" collapsed="false">
      <c r="A1717" s="0"/>
      <c r="B1717" s="0"/>
      <c r="C1717" s="0"/>
      <c r="D1717" s="0"/>
      <c r="E1717" s="0"/>
      <c r="F1717" s="0"/>
      <c r="G1717" s="0"/>
      <c r="H1717" s="0"/>
      <c r="I1717" s="0"/>
      <c r="J1717" s="0"/>
      <c r="K1717" s="0"/>
      <c r="L1717" s="0"/>
      <c r="M1717" s="0"/>
      <c r="N1717" s="0"/>
      <c r="O1717" s="0"/>
      <c r="P1717" s="0"/>
      <c r="Q1717" s="0"/>
      <c r="R1717" s="0"/>
      <c r="S1717" s="0"/>
      <c r="T1717" s="0"/>
      <c r="U1717" s="0"/>
      <c r="V1717" s="0"/>
      <c r="W1717" s="0"/>
      <c r="X1717" s="0"/>
      <c r="Y1717" s="0"/>
      <c r="Z1717" s="0"/>
      <c r="AA1717" s="0"/>
      <c r="AB1717" s="0"/>
      <c r="AC1717" s="0"/>
      <c r="AD1717" s="0"/>
      <c r="AE1717" s="0"/>
      <c r="AF1717" s="0"/>
      <c r="AG1717" s="0"/>
      <c r="AH1717" s="0"/>
      <c r="AI1717" s="0"/>
      <c r="AJ1717" s="0"/>
      <c r="AK1717" s="0"/>
      <c r="AL1717" s="0"/>
      <c r="AM1717" s="0"/>
      <c r="AN1717" s="0"/>
      <c r="AO1717" s="0"/>
      <c r="AP1717" s="0"/>
      <c r="AQ1717" s="0"/>
      <c r="AR1717" s="0"/>
      <c r="AS1717" s="0"/>
      <c r="AT1717" s="0"/>
      <c r="AU1717" s="0"/>
      <c r="AV1717" s="0"/>
      <c r="AW1717" s="0"/>
      <c r="AX1717" s="0"/>
      <c r="AY1717" s="0"/>
      <c r="AZ1717" s="0"/>
      <c r="BA1717" s="0"/>
      <c r="BB1717" s="0"/>
      <c r="BC1717" s="0"/>
      <c r="BD1717" s="0"/>
      <c r="BE1717" s="0"/>
      <c r="BF1717" s="0"/>
      <c r="BG1717" s="0"/>
      <c r="BH1717" s="0"/>
      <c r="BI1717" s="0"/>
      <c r="BJ1717" s="0"/>
      <c r="BK1717" s="0"/>
      <c r="BL1717" s="0"/>
      <c r="BM1717" s="0"/>
      <c r="BN1717" s="0"/>
      <c r="BO1717" s="0"/>
      <c r="BP1717" s="0"/>
      <c r="ALZ1717" s="0"/>
      <c r="AMA1717" s="0"/>
      <c r="AMB1717" s="0"/>
      <c r="AMC1717" s="0"/>
      <c r="AMD1717" s="0"/>
      <c r="AME1717" s="0"/>
      <c r="AMF1717" s="0"/>
      <c r="AMG1717" s="0"/>
      <c r="AMH1717" s="0"/>
      <c r="AMI1717" s="0"/>
      <c r="AMJ1717" s="0"/>
    </row>
    <row r="1718" s="439" customFormat="true" ht="14.1" hidden="false" customHeight="true" outlineLevel="0" collapsed="false">
      <c r="A1718" s="0"/>
      <c r="B1718" s="0"/>
      <c r="C1718" s="0"/>
      <c r="D1718" s="0"/>
      <c r="E1718" s="0"/>
      <c r="F1718" s="0"/>
      <c r="G1718" s="0"/>
      <c r="H1718" s="0"/>
      <c r="I1718" s="0"/>
      <c r="J1718" s="0"/>
      <c r="K1718" s="0"/>
      <c r="L1718" s="0"/>
      <c r="M1718" s="0"/>
      <c r="N1718" s="0"/>
      <c r="O1718" s="0"/>
      <c r="P1718" s="0"/>
      <c r="Q1718" s="0"/>
      <c r="R1718" s="0"/>
      <c r="S1718" s="0"/>
      <c r="T1718" s="0"/>
      <c r="U1718" s="0"/>
      <c r="V1718" s="0"/>
      <c r="W1718" s="0"/>
      <c r="X1718" s="0"/>
      <c r="Y1718" s="0"/>
      <c r="Z1718" s="0"/>
      <c r="AA1718" s="0"/>
      <c r="AB1718" s="0"/>
      <c r="AC1718" s="0"/>
      <c r="AD1718" s="0"/>
      <c r="AE1718" s="0"/>
      <c r="AF1718" s="0"/>
      <c r="AG1718" s="0"/>
      <c r="AH1718" s="0"/>
      <c r="AI1718" s="0"/>
      <c r="AJ1718" s="0"/>
      <c r="AK1718" s="0"/>
      <c r="AL1718" s="0"/>
      <c r="AM1718" s="0"/>
      <c r="AN1718" s="0"/>
      <c r="AO1718" s="0"/>
      <c r="AP1718" s="0"/>
      <c r="AQ1718" s="0"/>
      <c r="AR1718" s="0"/>
      <c r="AS1718" s="0"/>
      <c r="AT1718" s="0"/>
      <c r="AU1718" s="0"/>
      <c r="AV1718" s="0"/>
      <c r="AW1718" s="0"/>
      <c r="AX1718" s="0"/>
      <c r="AY1718" s="0"/>
      <c r="AZ1718" s="0"/>
      <c r="BA1718" s="0"/>
      <c r="BB1718" s="0"/>
      <c r="BC1718" s="0"/>
      <c r="BD1718" s="0"/>
      <c r="BE1718" s="0"/>
      <c r="BF1718" s="0"/>
      <c r="BG1718" s="0"/>
      <c r="BH1718" s="0"/>
      <c r="BI1718" s="0"/>
      <c r="BJ1718" s="0"/>
      <c r="BK1718" s="0"/>
      <c r="BL1718" s="0"/>
      <c r="BM1718" s="0"/>
      <c r="BN1718" s="0"/>
      <c r="BO1718" s="0"/>
      <c r="BP1718" s="0"/>
      <c r="ALZ1718" s="0"/>
      <c r="AMA1718" s="0"/>
      <c r="AMB1718" s="0"/>
      <c r="AMC1718" s="0"/>
      <c r="AMD1718" s="0"/>
      <c r="AME1718" s="0"/>
      <c r="AMF1718" s="0"/>
      <c r="AMG1718" s="0"/>
      <c r="AMH1718" s="0"/>
      <c r="AMI1718" s="0"/>
      <c r="AMJ1718" s="0"/>
    </row>
    <row r="1719" s="439" customFormat="true" ht="14.1" hidden="false" customHeight="true" outlineLevel="0" collapsed="false">
      <c r="A1719" s="0"/>
      <c r="B1719" s="0"/>
      <c r="C1719" s="0"/>
      <c r="D1719" s="0"/>
      <c r="E1719" s="0"/>
      <c r="F1719" s="0"/>
      <c r="G1719" s="0"/>
      <c r="H1719" s="0"/>
      <c r="I1719" s="0"/>
      <c r="J1719" s="0"/>
      <c r="K1719" s="0"/>
      <c r="L1719" s="0"/>
      <c r="M1719" s="0"/>
      <c r="N1719" s="0"/>
      <c r="O1719" s="0"/>
      <c r="P1719" s="0"/>
      <c r="Q1719" s="0"/>
      <c r="R1719" s="0"/>
      <c r="S1719" s="0"/>
      <c r="T1719" s="0"/>
      <c r="U1719" s="0"/>
      <c r="V1719" s="0"/>
      <c r="W1719" s="0"/>
      <c r="X1719" s="0"/>
      <c r="Y1719" s="0"/>
      <c r="Z1719" s="0"/>
      <c r="AA1719" s="0"/>
      <c r="AB1719" s="0"/>
      <c r="AC1719" s="0"/>
      <c r="AD1719" s="0"/>
      <c r="AE1719" s="0"/>
      <c r="AF1719" s="0"/>
      <c r="AG1719" s="0"/>
      <c r="AH1719" s="0"/>
      <c r="AI1719" s="0"/>
      <c r="AJ1719" s="0"/>
      <c r="AK1719" s="0"/>
      <c r="AL1719" s="0"/>
      <c r="AM1719" s="0"/>
      <c r="AN1719" s="0"/>
      <c r="AO1719" s="0"/>
      <c r="AP1719" s="0"/>
      <c r="AQ1719" s="0"/>
      <c r="AR1719" s="0"/>
      <c r="AS1719" s="0"/>
      <c r="AT1719" s="0"/>
      <c r="AU1719" s="0"/>
      <c r="AV1719" s="0"/>
      <c r="AW1719" s="0"/>
      <c r="AX1719" s="0"/>
      <c r="AY1719" s="0"/>
      <c r="AZ1719" s="0"/>
      <c r="BA1719" s="0"/>
      <c r="BB1719" s="0"/>
      <c r="BC1719" s="0"/>
      <c r="BD1719" s="0"/>
      <c r="BE1719" s="0"/>
      <c r="BF1719" s="0"/>
      <c r="BG1719" s="0"/>
      <c r="BH1719" s="0"/>
      <c r="BI1719" s="0"/>
      <c r="BJ1719" s="0"/>
      <c r="BK1719" s="0"/>
      <c r="BL1719" s="0"/>
      <c r="BM1719" s="0"/>
      <c r="BN1719" s="0"/>
      <c r="BO1719" s="0"/>
      <c r="BP1719" s="0"/>
      <c r="ALZ1719" s="0"/>
      <c r="AMA1719" s="0"/>
      <c r="AMB1719" s="0"/>
      <c r="AMC1719" s="0"/>
      <c r="AMD1719" s="0"/>
      <c r="AME1719" s="0"/>
      <c r="AMF1719" s="0"/>
      <c r="AMG1719" s="0"/>
      <c r="AMH1719" s="0"/>
      <c r="AMI1719" s="0"/>
      <c r="AMJ1719" s="0"/>
    </row>
    <row r="1720" s="439" customFormat="true" ht="14.1" hidden="false" customHeight="true" outlineLevel="0" collapsed="false">
      <c r="A1720" s="0"/>
      <c r="B1720" s="0"/>
      <c r="C1720" s="0"/>
      <c r="D1720" s="0"/>
      <c r="E1720" s="0"/>
      <c r="F1720" s="0"/>
      <c r="G1720" s="0"/>
      <c r="H1720" s="0"/>
      <c r="I1720" s="0"/>
      <c r="J1720" s="0"/>
      <c r="K1720" s="0"/>
      <c r="L1720" s="0"/>
      <c r="M1720" s="0"/>
      <c r="N1720" s="0"/>
      <c r="O1720" s="0"/>
      <c r="P1720" s="0"/>
      <c r="Q1720" s="0"/>
      <c r="R1720" s="0"/>
      <c r="S1720" s="0"/>
      <c r="T1720" s="0"/>
      <c r="U1720" s="0"/>
      <c r="V1720" s="0"/>
      <c r="W1720" s="0"/>
      <c r="X1720" s="0"/>
      <c r="Y1720" s="0"/>
      <c r="Z1720" s="0"/>
      <c r="AA1720" s="0"/>
      <c r="AB1720" s="0"/>
      <c r="AC1720" s="0"/>
      <c r="AD1720" s="0"/>
      <c r="AE1720" s="0"/>
      <c r="AF1720" s="0"/>
      <c r="AG1720" s="0"/>
      <c r="AH1720" s="0"/>
      <c r="AI1720" s="0"/>
      <c r="AJ1720" s="0"/>
      <c r="AK1720" s="0"/>
      <c r="AL1720" s="0"/>
      <c r="AM1720" s="0"/>
      <c r="AN1720" s="0"/>
      <c r="AO1720" s="0"/>
      <c r="AP1720" s="0"/>
      <c r="AQ1720" s="0"/>
      <c r="AR1720" s="0"/>
      <c r="AS1720" s="0"/>
      <c r="AT1720" s="0"/>
      <c r="AU1720" s="0"/>
      <c r="AV1720" s="0"/>
      <c r="AW1720" s="0"/>
      <c r="AX1720" s="0"/>
      <c r="AY1720" s="0"/>
      <c r="AZ1720" s="0"/>
      <c r="BA1720" s="0"/>
      <c r="BB1720" s="0"/>
      <c r="BC1720" s="0"/>
      <c r="BD1720" s="0"/>
      <c r="BE1720" s="0"/>
      <c r="BF1720" s="0"/>
      <c r="BG1720" s="0"/>
      <c r="BH1720" s="0"/>
      <c r="BI1720" s="0"/>
      <c r="BJ1720" s="0"/>
      <c r="BK1720" s="0"/>
      <c r="BL1720" s="0"/>
      <c r="BM1720" s="0"/>
      <c r="BN1720" s="0"/>
      <c r="BO1720" s="0"/>
      <c r="BP1720" s="0"/>
      <c r="ALZ1720" s="0"/>
      <c r="AMA1720" s="0"/>
      <c r="AMB1720" s="0"/>
      <c r="AMC1720" s="0"/>
      <c r="AMD1720" s="0"/>
      <c r="AME1720" s="0"/>
      <c r="AMF1720" s="0"/>
      <c r="AMG1720" s="0"/>
      <c r="AMH1720" s="0"/>
      <c r="AMI1720" s="0"/>
      <c r="AMJ1720" s="0"/>
    </row>
    <row r="1721" s="439" customFormat="true" ht="14.1" hidden="false" customHeight="true" outlineLevel="0" collapsed="false">
      <c r="A1721" s="0"/>
      <c r="B1721" s="0"/>
      <c r="C1721" s="0"/>
      <c r="D1721" s="0"/>
      <c r="E1721" s="0"/>
      <c r="F1721" s="0"/>
      <c r="G1721" s="0"/>
      <c r="H1721" s="0"/>
      <c r="I1721" s="0"/>
      <c r="J1721" s="0"/>
      <c r="K1721" s="0"/>
      <c r="L1721" s="0"/>
      <c r="M1721" s="0"/>
      <c r="N1721" s="0"/>
      <c r="O1721" s="0"/>
      <c r="P1721" s="0"/>
      <c r="Q1721" s="0"/>
      <c r="R1721" s="0"/>
      <c r="S1721" s="0"/>
      <c r="T1721" s="0"/>
      <c r="U1721" s="0"/>
      <c r="V1721" s="0"/>
      <c r="W1721" s="0"/>
      <c r="X1721" s="0"/>
      <c r="Y1721" s="0"/>
      <c r="Z1721" s="0"/>
      <c r="AA1721" s="0"/>
      <c r="AB1721" s="0"/>
      <c r="AC1721" s="0"/>
      <c r="AD1721" s="0"/>
      <c r="AE1721" s="0"/>
      <c r="AF1721" s="0"/>
      <c r="AG1721" s="0"/>
      <c r="AH1721" s="0"/>
      <c r="AI1721" s="0"/>
      <c r="AJ1721" s="0"/>
      <c r="AK1721" s="0"/>
      <c r="AL1721" s="0"/>
      <c r="AM1721" s="0"/>
      <c r="AN1721" s="0"/>
      <c r="AO1721" s="0"/>
      <c r="AP1721" s="0"/>
      <c r="AQ1721" s="0"/>
      <c r="AR1721" s="0"/>
      <c r="AS1721" s="0"/>
      <c r="AT1721" s="0"/>
      <c r="AU1721" s="0"/>
      <c r="AV1721" s="0"/>
      <c r="AW1721" s="0"/>
      <c r="AX1721" s="0"/>
      <c r="AY1721" s="0"/>
      <c r="AZ1721" s="0"/>
      <c r="BA1721" s="0"/>
      <c r="BB1721" s="0"/>
      <c r="BC1721" s="0"/>
      <c r="BD1721" s="0"/>
      <c r="BE1721" s="0"/>
      <c r="BF1721" s="0"/>
      <c r="BG1721" s="0"/>
      <c r="BH1721" s="0"/>
      <c r="BI1721" s="0"/>
      <c r="BJ1721" s="0"/>
      <c r="BK1721" s="0"/>
      <c r="BL1721" s="0"/>
      <c r="BM1721" s="0"/>
      <c r="BN1721" s="0"/>
      <c r="BO1721" s="0"/>
      <c r="BP1721" s="0"/>
      <c r="ALZ1721" s="0"/>
      <c r="AMA1721" s="0"/>
      <c r="AMB1721" s="0"/>
      <c r="AMC1721" s="0"/>
      <c r="AMD1721" s="0"/>
      <c r="AME1721" s="0"/>
      <c r="AMF1721" s="0"/>
      <c r="AMG1721" s="0"/>
      <c r="AMH1721" s="0"/>
      <c r="AMI1721" s="0"/>
      <c r="AMJ1721" s="0"/>
    </row>
    <row r="1722" s="439" customFormat="true" ht="14.1" hidden="false" customHeight="true" outlineLevel="0" collapsed="false">
      <c r="A1722" s="0"/>
      <c r="B1722" s="0"/>
      <c r="C1722" s="0"/>
      <c r="D1722" s="0"/>
      <c r="E1722" s="0"/>
      <c r="F1722" s="0"/>
      <c r="G1722" s="0"/>
      <c r="H1722" s="0"/>
      <c r="I1722" s="0"/>
      <c r="J1722" s="0"/>
      <c r="K1722" s="0"/>
      <c r="L1722" s="0"/>
      <c r="M1722" s="0"/>
      <c r="N1722" s="0"/>
      <c r="O1722" s="0"/>
      <c r="P1722" s="0"/>
      <c r="Q1722" s="0"/>
      <c r="R1722" s="0"/>
      <c r="S1722" s="0"/>
      <c r="T1722" s="0"/>
      <c r="U1722" s="0"/>
      <c r="V1722" s="0"/>
      <c r="W1722" s="0"/>
      <c r="X1722" s="0"/>
      <c r="Y1722" s="0"/>
      <c r="Z1722" s="0"/>
      <c r="AA1722" s="0"/>
      <c r="AB1722" s="0"/>
      <c r="AC1722" s="0"/>
      <c r="AD1722" s="0"/>
      <c r="AE1722" s="0"/>
      <c r="AF1722" s="0"/>
      <c r="AG1722" s="0"/>
      <c r="AH1722" s="0"/>
      <c r="AI1722" s="0"/>
      <c r="AJ1722" s="0"/>
      <c r="AK1722" s="0"/>
      <c r="AL1722" s="0"/>
      <c r="AM1722" s="0"/>
      <c r="AN1722" s="0"/>
      <c r="AO1722" s="0"/>
      <c r="AP1722" s="0"/>
      <c r="AQ1722" s="0"/>
      <c r="AR1722" s="0"/>
      <c r="AS1722" s="0"/>
      <c r="AT1722" s="0"/>
      <c r="AU1722" s="0"/>
      <c r="AV1722" s="0"/>
      <c r="AW1722" s="0"/>
      <c r="AX1722" s="0"/>
      <c r="AY1722" s="0"/>
      <c r="AZ1722" s="0"/>
      <c r="BA1722" s="0"/>
      <c r="BB1722" s="0"/>
      <c r="BC1722" s="0"/>
      <c r="BD1722" s="0"/>
      <c r="BE1722" s="0"/>
      <c r="BF1722" s="0"/>
      <c r="BG1722" s="0"/>
      <c r="BH1722" s="0"/>
      <c r="BI1722" s="0"/>
      <c r="BJ1722" s="0"/>
      <c r="BK1722" s="0"/>
      <c r="BL1722" s="0"/>
      <c r="BM1722" s="0"/>
      <c r="BN1722" s="0"/>
      <c r="BO1722" s="0"/>
      <c r="BP1722" s="0"/>
      <c r="ALZ1722" s="0"/>
      <c r="AMA1722" s="0"/>
      <c r="AMB1722" s="0"/>
      <c r="AMC1722" s="0"/>
      <c r="AMD1722" s="0"/>
      <c r="AME1722" s="0"/>
      <c r="AMF1722" s="0"/>
      <c r="AMG1722" s="0"/>
      <c r="AMH1722" s="0"/>
      <c r="AMI1722" s="0"/>
      <c r="AMJ1722" s="0"/>
    </row>
    <row r="1723" s="439" customFormat="true" ht="14.1" hidden="false" customHeight="true" outlineLevel="0" collapsed="false">
      <c r="A1723" s="0"/>
      <c r="B1723" s="0"/>
      <c r="C1723" s="0"/>
      <c r="D1723" s="0"/>
      <c r="E1723" s="0"/>
      <c r="F1723" s="0"/>
      <c r="G1723" s="0"/>
      <c r="H1723" s="0"/>
      <c r="I1723" s="0"/>
      <c r="J1723" s="0"/>
      <c r="K1723" s="0"/>
      <c r="L1723" s="0"/>
      <c r="M1723" s="0"/>
      <c r="N1723" s="0"/>
      <c r="O1723" s="0"/>
      <c r="P1723" s="0"/>
      <c r="Q1723" s="0"/>
      <c r="R1723" s="0"/>
      <c r="S1723" s="0"/>
      <c r="T1723" s="0"/>
      <c r="U1723" s="0"/>
      <c r="V1723" s="0"/>
      <c r="W1723" s="0"/>
      <c r="X1723" s="0"/>
      <c r="Y1723" s="0"/>
      <c r="Z1723" s="0"/>
      <c r="AA1723" s="0"/>
      <c r="AB1723" s="0"/>
      <c r="AC1723" s="0"/>
      <c r="AD1723" s="0"/>
      <c r="AE1723" s="0"/>
      <c r="AF1723" s="0"/>
      <c r="AG1723" s="0"/>
      <c r="AH1723" s="0"/>
      <c r="AI1723" s="0"/>
      <c r="AJ1723" s="0"/>
      <c r="AK1723" s="0"/>
      <c r="AL1723" s="0"/>
      <c r="AM1723" s="0"/>
      <c r="AN1723" s="0"/>
      <c r="AO1723" s="0"/>
      <c r="AP1723" s="0"/>
      <c r="AQ1723" s="0"/>
      <c r="AR1723" s="0"/>
      <c r="AS1723" s="0"/>
      <c r="AT1723" s="0"/>
      <c r="AU1723" s="0"/>
      <c r="AV1723" s="0"/>
      <c r="AW1723" s="0"/>
      <c r="AX1723" s="0"/>
      <c r="AY1723" s="0"/>
      <c r="AZ1723" s="0"/>
      <c r="BA1723" s="0"/>
      <c r="BB1723" s="0"/>
      <c r="BC1723" s="0"/>
      <c r="BD1723" s="0"/>
      <c r="BE1723" s="0"/>
      <c r="BF1723" s="0"/>
      <c r="BG1723" s="0"/>
      <c r="BH1723" s="0"/>
      <c r="BI1723" s="0"/>
      <c r="BJ1723" s="0"/>
      <c r="BK1723" s="0"/>
      <c r="BL1723" s="0"/>
      <c r="BM1723" s="0"/>
      <c r="BN1723" s="0"/>
      <c r="BO1723" s="0"/>
      <c r="BP1723" s="0"/>
      <c r="ALZ1723" s="0"/>
      <c r="AMA1723" s="0"/>
      <c r="AMB1723" s="0"/>
      <c r="AMC1723" s="0"/>
      <c r="AMD1723" s="0"/>
      <c r="AME1723" s="0"/>
      <c r="AMF1723" s="0"/>
      <c r="AMG1723" s="0"/>
      <c r="AMH1723" s="0"/>
      <c r="AMI1723" s="0"/>
      <c r="AMJ1723" s="0"/>
    </row>
    <row r="1724" s="439" customFormat="true" ht="14.1" hidden="false" customHeight="true" outlineLevel="0" collapsed="false">
      <c r="A1724" s="0"/>
      <c r="B1724" s="0"/>
      <c r="C1724" s="0"/>
      <c r="D1724" s="0"/>
      <c r="E1724" s="0"/>
      <c r="F1724" s="0"/>
      <c r="G1724" s="0"/>
      <c r="H1724" s="0"/>
      <c r="I1724" s="0"/>
      <c r="J1724" s="0"/>
      <c r="K1724" s="0"/>
      <c r="L1724" s="0"/>
      <c r="M1724" s="0"/>
      <c r="N1724" s="0"/>
      <c r="O1724" s="0"/>
      <c r="P1724" s="0"/>
      <c r="Q1724" s="0"/>
      <c r="R1724" s="0"/>
      <c r="S1724" s="0"/>
      <c r="T1724" s="0"/>
      <c r="U1724" s="0"/>
      <c r="V1724" s="0"/>
      <c r="W1724" s="0"/>
      <c r="X1724" s="0"/>
      <c r="Y1724" s="0"/>
      <c r="Z1724" s="0"/>
      <c r="AA1724" s="0"/>
      <c r="AB1724" s="0"/>
      <c r="AC1724" s="0"/>
      <c r="AD1724" s="0"/>
      <c r="AE1724" s="0"/>
      <c r="AF1724" s="0"/>
      <c r="AG1724" s="0"/>
      <c r="AH1724" s="0"/>
      <c r="AI1724" s="0"/>
      <c r="AJ1724" s="0"/>
      <c r="AK1724" s="0"/>
      <c r="AL1724" s="0"/>
      <c r="AM1724" s="0"/>
      <c r="AN1724" s="0"/>
      <c r="AO1724" s="0"/>
      <c r="AP1724" s="0"/>
      <c r="AQ1724" s="0"/>
      <c r="AR1724" s="0"/>
      <c r="AS1724" s="0"/>
      <c r="AT1724" s="0"/>
      <c r="AU1724" s="0"/>
      <c r="AV1724" s="0"/>
      <c r="AW1724" s="0"/>
      <c r="AX1724" s="0"/>
      <c r="AY1724" s="0"/>
      <c r="AZ1724" s="0"/>
      <c r="BA1724" s="0"/>
      <c r="BB1724" s="0"/>
      <c r="BC1724" s="0"/>
      <c r="BD1724" s="0"/>
      <c r="BE1724" s="0"/>
      <c r="BF1724" s="0"/>
      <c r="BG1724" s="0"/>
      <c r="BH1724" s="0"/>
      <c r="BI1724" s="0"/>
      <c r="BJ1724" s="0"/>
      <c r="BK1724" s="0"/>
      <c r="BL1724" s="0"/>
      <c r="BM1724" s="0"/>
      <c r="BN1724" s="0"/>
      <c r="BO1724" s="0"/>
      <c r="BP1724" s="0"/>
      <c r="ALZ1724" s="0"/>
      <c r="AMA1724" s="0"/>
      <c r="AMB1724" s="0"/>
      <c r="AMC1724" s="0"/>
      <c r="AMD1724" s="0"/>
      <c r="AME1724" s="0"/>
      <c r="AMF1724" s="0"/>
      <c r="AMG1724" s="0"/>
      <c r="AMH1724" s="0"/>
      <c r="AMI1724" s="0"/>
      <c r="AMJ1724" s="0"/>
    </row>
    <row r="1725" s="439" customFormat="true" ht="14.1" hidden="false" customHeight="true" outlineLevel="0" collapsed="false">
      <c r="A1725" s="0"/>
      <c r="B1725" s="0"/>
      <c r="C1725" s="0"/>
      <c r="D1725" s="0"/>
      <c r="E1725" s="0"/>
      <c r="F1725" s="0"/>
      <c r="G1725" s="0"/>
      <c r="H1725" s="0"/>
      <c r="I1725" s="0"/>
      <c r="J1725" s="0"/>
      <c r="K1725" s="0"/>
      <c r="L1725" s="0"/>
      <c r="M1725" s="0"/>
      <c r="N1725" s="0"/>
      <c r="O1725" s="0"/>
      <c r="P1725" s="0"/>
      <c r="Q1725" s="0"/>
      <c r="R1725" s="0"/>
      <c r="S1725" s="0"/>
      <c r="T1725" s="0"/>
      <c r="U1725" s="0"/>
      <c r="V1725" s="0"/>
      <c r="W1725" s="0"/>
      <c r="X1725" s="0"/>
      <c r="Y1725" s="0"/>
      <c r="Z1725" s="0"/>
      <c r="AA1725" s="0"/>
      <c r="AB1725" s="0"/>
      <c r="AC1725" s="0"/>
      <c r="AD1725" s="0"/>
      <c r="AE1725" s="0"/>
      <c r="AF1725" s="0"/>
      <c r="AG1725" s="0"/>
      <c r="AH1725" s="0"/>
      <c r="AI1725" s="0"/>
      <c r="AJ1725" s="0"/>
      <c r="AK1725" s="0"/>
      <c r="AL1725" s="0"/>
      <c r="AM1725" s="0"/>
      <c r="AN1725" s="0"/>
      <c r="AO1725" s="0"/>
      <c r="AP1725" s="0"/>
      <c r="AQ1725" s="0"/>
      <c r="AR1725" s="0"/>
      <c r="AS1725" s="0"/>
      <c r="AT1725" s="0"/>
      <c r="AU1725" s="0"/>
      <c r="AV1725" s="0"/>
      <c r="AW1725" s="0"/>
      <c r="AX1725" s="0"/>
      <c r="AY1725" s="0"/>
      <c r="AZ1725" s="0"/>
      <c r="BA1725" s="0"/>
      <c r="BB1725" s="0"/>
      <c r="BC1725" s="0"/>
      <c r="BD1725" s="0"/>
      <c r="BE1725" s="0"/>
      <c r="BF1725" s="0"/>
      <c r="BG1725" s="0"/>
      <c r="BH1725" s="0"/>
      <c r="BI1725" s="0"/>
      <c r="BJ1725" s="0"/>
      <c r="BK1725" s="0"/>
      <c r="BL1725" s="0"/>
      <c r="BM1725" s="0"/>
      <c r="BN1725" s="0"/>
      <c r="BO1725" s="0"/>
      <c r="BP1725" s="0"/>
      <c r="ALZ1725" s="0"/>
      <c r="AMA1725" s="0"/>
      <c r="AMB1725" s="0"/>
      <c r="AMC1725" s="0"/>
      <c r="AMD1725" s="0"/>
      <c r="AME1725" s="0"/>
      <c r="AMF1725" s="0"/>
      <c r="AMG1725" s="0"/>
      <c r="AMH1725" s="0"/>
      <c r="AMI1725" s="0"/>
      <c r="AMJ1725" s="0"/>
    </row>
    <row r="1726" s="439" customFormat="true" ht="14.1" hidden="false" customHeight="true" outlineLevel="0" collapsed="false">
      <c r="A1726" s="0"/>
      <c r="B1726" s="0"/>
      <c r="C1726" s="0"/>
      <c r="D1726" s="0"/>
      <c r="E1726" s="0"/>
      <c r="F1726" s="0"/>
      <c r="G1726" s="0"/>
      <c r="H1726" s="0"/>
      <c r="I1726" s="0"/>
      <c r="J1726" s="0"/>
      <c r="K1726" s="0"/>
      <c r="L1726" s="0"/>
      <c r="M1726" s="0"/>
      <c r="N1726" s="0"/>
      <c r="O1726" s="0"/>
      <c r="P1726" s="0"/>
      <c r="Q1726" s="0"/>
      <c r="R1726" s="0"/>
      <c r="S1726" s="0"/>
      <c r="T1726" s="0"/>
      <c r="U1726" s="0"/>
      <c r="V1726" s="0"/>
      <c r="W1726" s="0"/>
      <c r="X1726" s="0"/>
      <c r="Y1726" s="0"/>
      <c r="Z1726" s="0"/>
      <c r="AA1726" s="0"/>
      <c r="AB1726" s="0"/>
      <c r="AC1726" s="0"/>
      <c r="AD1726" s="0"/>
      <c r="AE1726" s="0"/>
      <c r="AF1726" s="0"/>
      <c r="AG1726" s="0"/>
      <c r="AH1726" s="0"/>
      <c r="AI1726" s="0"/>
      <c r="AJ1726" s="0"/>
      <c r="AK1726" s="0"/>
      <c r="AL1726" s="0"/>
      <c r="AM1726" s="0"/>
      <c r="AN1726" s="0"/>
      <c r="AO1726" s="0"/>
      <c r="AP1726" s="0"/>
      <c r="AQ1726" s="0"/>
      <c r="AR1726" s="0"/>
      <c r="AS1726" s="0"/>
      <c r="AT1726" s="0"/>
      <c r="AU1726" s="0"/>
      <c r="AV1726" s="0"/>
      <c r="AW1726" s="0"/>
      <c r="AX1726" s="0"/>
      <c r="AY1726" s="0"/>
      <c r="AZ1726" s="0"/>
      <c r="BA1726" s="0"/>
      <c r="BB1726" s="0"/>
      <c r="BC1726" s="0"/>
      <c r="BD1726" s="0"/>
      <c r="BE1726" s="0"/>
      <c r="BF1726" s="0"/>
      <c r="BG1726" s="0"/>
      <c r="BH1726" s="0"/>
      <c r="BI1726" s="0"/>
      <c r="BJ1726" s="0"/>
      <c r="BK1726" s="0"/>
      <c r="BL1726" s="0"/>
      <c r="BM1726" s="0"/>
      <c r="BN1726" s="0"/>
      <c r="BO1726" s="0"/>
      <c r="BP1726" s="0"/>
      <c r="ALZ1726" s="0"/>
      <c r="AMA1726" s="0"/>
      <c r="AMB1726" s="0"/>
      <c r="AMC1726" s="0"/>
      <c r="AMD1726" s="0"/>
      <c r="AME1726" s="0"/>
      <c r="AMF1726" s="0"/>
      <c r="AMG1726" s="0"/>
      <c r="AMH1726" s="0"/>
      <c r="AMI1726" s="0"/>
      <c r="AMJ1726" s="0"/>
    </row>
    <row r="1727" s="439" customFormat="true" ht="14.1" hidden="false" customHeight="true" outlineLevel="0" collapsed="false">
      <c r="A1727" s="0"/>
      <c r="B1727" s="0"/>
      <c r="C1727" s="0"/>
      <c r="D1727" s="0"/>
      <c r="E1727" s="0"/>
      <c r="F1727" s="0"/>
      <c r="G1727" s="0"/>
      <c r="H1727" s="0"/>
      <c r="I1727" s="0"/>
      <c r="J1727" s="0"/>
      <c r="K1727" s="0"/>
      <c r="L1727" s="0"/>
      <c r="M1727" s="0"/>
      <c r="N1727" s="0"/>
      <c r="O1727" s="0"/>
      <c r="P1727" s="0"/>
      <c r="Q1727" s="0"/>
      <c r="R1727" s="0"/>
      <c r="S1727" s="0"/>
      <c r="T1727" s="0"/>
      <c r="U1727" s="0"/>
      <c r="V1727" s="0"/>
      <c r="W1727" s="0"/>
      <c r="X1727" s="0"/>
      <c r="Y1727" s="0"/>
      <c r="Z1727" s="0"/>
      <c r="AA1727" s="0"/>
      <c r="AB1727" s="0"/>
      <c r="AC1727" s="0"/>
      <c r="AD1727" s="0"/>
      <c r="AE1727" s="0"/>
      <c r="AF1727" s="0"/>
      <c r="AG1727" s="0"/>
      <c r="AH1727" s="0"/>
      <c r="AI1727" s="0"/>
      <c r="AJ1727" s="0"/>
      <c r="AK1727" s="0"/>
      <c r="AL1727" s="0"/>
      <c r="AM1727" s="0"/>
      <c r="AN1727" s="0"/>
      <c r="AO1727" s="0"/>
      <c r="AP1727" s="0"/>
      <c r="AQ1727" s="0"/>
      <c r="AR1727" s="0"/>
      <c r="AS1727" s="0"/>
      <c r="AT1727" s="0"/>
      <c r="AU1727" s="0"/>
      <c r="AV1727" s="0"/>
      <c r="AW1727" s="0"/>
      <c r="AX1727" s="0"/>
      <c r="AY1727" s="0"/>
      <c r="AZ1727" s="0"/>
      <c r="BA1727" s="0"/>
      <c r="BB1727" s="0"/>
      <c r="BC1727" s="0"/>
      <c r="BD1727" s="0"/>
      <c r="BE1727" s="0"/>
      <c r="BF1727" s="0"/>
      <c r="BG1727" s="0"/>
      <c r="BH1727" s="0"/>
      <c r="BI1727" s="0"/>
      <c r="BJ1727" s="0"/>
      <c r="BK1727" s="0"/>
      <c r="BL1727" s="0"/>
      <c r="BM1727" s="0"/>
      <c r="BN1727" s="0"/>
      <c r="BO1727" s="0"/>
      <c r="BP1727" s="0"/>
      <c r="ALZ1727" s="0"/>
      <c r="AMA1727" s="0"/>
      <c r="AMB1727" s="0"/>
      <c r="AMC1727" s="0"/>
      <c r="AMD1727" s="0"/>
      <c r="AME1727" s="0"/>
      <c r="AMF1727" s="0"/>
      <c r="AMG1727" s="0"/>
      <c r="AMH1727" s="0"/>
      <c r="AMI1727" s="0"/>
      <c r="AMJ1727" s="0"/>
    </row>
    <row r="1728" s="439" customFormat="true" ht="14.1" hidden="false" customHeight="true" outlineLevel="0" collapsed="false">
      <c r="A1728" s="0"/>
      <c r="B1728" s="0"/>
      <c r="C1728" s="0"/>
      <c r="D1728" s="0"/>
      <c r="E1728" s="0"/>
      <c r="F1728" s="0"/>
      <c r="G1728" s="0"/>
      <c r="H1728" s="0"/>
      <c r="I1728" s="0"/>
      <c r="J1728" s="0"/>
      <c r="K1728" s="0"/>
      <c r="L1728" s="0"/>
      <c r="M1728" s="0"/>
      <c r="N1728" s="0"/>
      <c r="O1728" s="0"/>
      <c r="P1728" s="0"/>
      <c r="Q1728" s="0"/>
      <c r="R1728" s="0"/>
      <c r="S1728" s="0"/>
      <c r="T1728" s="0"/>
      <c r="U1728" s="0"/>
      <c r="V1728" s="0"/>
      <c r="W1728" s="0"/>
      <c r="X1728" s="0"/>
      <c r="Y1728" s="0"/>
      <c r="Z1728" s="0"/>
      <c r="AA1728" s="0"/>
      <c r="AB1728" s="0"/>
      <c r="AC1728" s="0"/>
      <c r="AD1728" s="0"/>
      <c r="AE1728" s="0"/>
      <c r="AF1728" s="0"/>
      <c r="AG1728" s="0"/>
      <c r="AH1728" s="0"/>
      <c r="AI1728" s="0"/>
      <c r="AJ1728" s="0"/>
      <c r="AK1728" s="0"/>
      <c r="AL1728" s="0"/>
      <c r="AM1728" s="0"/>
      <c r="AN1728" s="0"/>
      <c r="AO1728" s="0"/>
      <c r="AP1728" s="0"/>
      <c r="AQ1728" s="0"/>
      <c r="AR1728" s="0"/>
      <c r="AS1728" s="0"/>
      <c r="AT1728" s="0"/>
      <c r="AU1728" s="0"/>
      <c r="AV1728" s="0"/>
      <c r="AW1728" s="0"/>
      <c r="AX1728" s="0"/>
      <c r="AY1728" s="0"/>
      <c r="AZ1728" s="0"/>
      <c r="BA1728" s="0"/>
      <c r="BB1728" s="0"/>
      <c r="BC1728" s="0"/>
      <c r="BD1728" s="0"/>
      <c r="BE1728" s="0"/>
      <c r="BF1728" s="0"/>
      <c r="BG1728" s="0"/>
      <c r="BH1728" s="0"/>
      <c r="BI1728" s="0"/>
      <c r="BJ1728" s="0"/>
      <c r="BK1728" s="0"/>
      <c r="BL1728" s="0"/>
      <c r="BM1728" s="0"/>
      <c r="BN1728" s="0"/>
      <c r="BO1728" s="0"/>
      <c r="BP1728" s="0"/>
      <c r="ALZ1728" s="0"/>
      <c r="AMA1728" s="0"/>
      <c r="AMB1728" s="0"/>
      <c r="AMC1728" s="0"/>
      <c r="AMD1728" s="0"/>
      <c r="AME1728" s="0"/>
      <c r="AMF1728" s="0"/>
      <c r="AMG1728" s="0"/>
      <c r="AMH1728" s="0"/>
      <c r="AMI1728" s="0"/>
      <c r="AMJ1728" s="0"/>
    </row>
    <row r="1729" s="439" customFormat="true" ht="14.1" hidden="false" customHeight="true" outlineLevel="0" collapsed="false">
      <c r="A1729" s="0"/>
      <c r="B1729" s="0"/>
      <c r="C1729" s="0"/>
      <c r="D1729" s="0"/>
      <c r="E1729" s="0"/>
      <c r="F1729" s="0"/>
      <c r="G1729" s="0"/>
      <c r="H1729" s="0"/>
      <c r="I1729" s="0"/>
      <c r="J1729" s="0"/>
      <c r="K1729" s="0"/>
      <c r="L1729" s="0"/>
      <c r="M1729" s="0"/>
      <c r="N1729" s="0"/>
      <c r="O1729" s="0"/>
      <c r="P1729" s="0"/>
      <c r="Q1729" s="0"/>
      <c r="R1729" s="0"/>
      <c r="S1729" s="0"/>
      <c r="T1729" s="0"/>
      <c r="U1729" s="0"/>
      <c r="V1729" s="0"/>
      <c r="W1729" s="0"/>
      <c r="X1729" s="0"/>
      <c r="Y1729" s="0"/>
      <c r="Z1729" s="0"/>
      <c r="AA1729" s="0"/>
      <c r="AB1729" s="0"/>
      <c r="AC1729" s="0"/>
      <c r="AD1729" s="0"/>
      <c r="AE1729" s="0"/>
      <c r="AF1729" s="0"/>
      <c r="AG1729" s="0"/>
      <c r="AH1729" s="0"/>
      <c r="AI1729" s="0"/>
      <c r="AJ1729" s="0"/>
      <c r="AK1729" s="0"/>
      <c r="AL1729" s="0"/>
      <c r="AM1729" s="0"/>
      <c r="AN1729" s="0"/>
      <c r="AO1729" s="0"/>
      <c r="AP1729" s="0"/>
      <c r="AQ1729" s="0"/>
      <c r="AR1729" s="0"/>
      <c r="AS1729" s="0"/>
      <c r="AT1729" s="0"/>
      <c r="AU1729" s="0"/>
      <c r="AV1729" s="0"/>
      <c r="AW1729" s="0"/>
      <c r="AX1729" s="0"/>
      <c r="AY1729" s="0"/>
      <c r="AZ1729" s="0"/>
      <c r="BA1729" s="0"/>
      <c r="BB1729" s="0"/>
      <c r="BC1729" s="0"/>
      <c r="BD1729" s="0"/>
      <c r="BE1729" s="0"/>
      <c r="BF1729" s="0"/>
      <c r="BG1729" s="0"/>
      <c r="BH1729" s="0"/>
      <c r="BI1729" s="0"/>
      <c r="BJ1729" s="0"/>
      <c r="BK1729" s="0"/>
      <c r="BL1729" s="0"/>
      <c r="BM1729" s="0"/>
      <c r="BN1729" s="0"/>
      <c r="BO1729" s="0"/>
      <c r="BP1729" s="0"/>
      <c r="ALZ1729" s="0"/>
      <c r="AMA1729" s="0"/>
      <c r="AMB1729" s="0"/>
      <c r="AMC1729" s="0"/>
      <c r="AMD1729" s="0"/>
      <c r="AME1729" s="0"/>
      <c r="AMF1729" s="0"/>
      <c r="AMG1729" s="0"/>
      <c r="AMH1729" s="0"/>
      <c r="AMI1729" s="0"/>
      <c r="AMJ1729" s="0"/>
    </row>
    <row r="1730" s="439" customFormat="true" ht="14.1" hidden="false" customHeight="true" outlineLevel="0" collapsed="false">
      <c r="A1730" s="0"/>
      <c r="B1730" s="0"/>
      <c r="C1730" s="0"/>
      <c r="D1730" s="0"/>
      <c r="E1730" s="0"/>
      <c r="F1730" s="0"/>
      <c r="G1730" s="0"/>
      <c r="H1730" s="0"/>
      <c r="I1730" s="0"/>
      <c r="J1730" s="0"/>
      <c r="K1730" s="0"/>
      <c r="L1730" s="0"/>
      <c r="M1730" s="0"/>
      <c r="N1730" s="0"/>
      <c r="O1730" s="0"/>
      <c r="P1730" s="0"/>
      <c r="Q1730" s="0"/>
      <c r="R1730" s="0"/>
      <c r="S1730" s="0"/>
      <c r="T1730" s="0"/>
      <c r="U1730" s="0"/>
      <c r="V1730" s="0"/>
      <c r="W1730" s="0"/>
      <c r="X1730" s="0"/>
      <c r="Y1730" s="0"/>
      <c r="Z1730" s="0"/>
      <c r="AA1730" s="0"/>
      <c r="AB1730" s="0"/>
      <c r="AC1730" s="0"/>
      <c r="AD1730" s="0"/>
      <c r="AE1730" s="0"/>
      <c r="AF1730" s="0"/>
      <c r="AG1730" s="0"/>
      <c r="AH1730" s="0"/>
      <c r="AI1730" s="0"/>
      <c r="AJ1730" s="0"/>
      <c r="AK1730" s="0"/>
      <c r="AL1730" s="0"/>
      <c r="AM1730" s="0"/>
      <c r="AN1730" s="0"/>
      <c r="AO1730" s="0"/>
      <c r="AP1730" s="0"/>
      <c r="AQ1730" s="0"/>
      <c r="AR1730" s="0"/>
      <c r="AS1730" s="0"/>
      <c r="AT1730" s="0"/>
      <c r="AU1730" s="0"/>
      <c r="AV1730" s="0"/>
      <c r="AW1730" s="0"/>
      <c r="AX1730" s="0"/>
      <c r="AY1730" s="0"/>
      <c r="AZ1730" s="0"/>
      <c r="BA1730" s="0"/>
      <c r="BB1730" s="0"/>
      <c r="BC1730" s="0"/>
      <c r="BD1730" s="0"/>
      <c r="BE1730" s="0"/>
      <c r="BF1730" s="0"/>
      <c r="BG1730" s="0"/>
      <c r="BH1730" s="0"/>
      <c r="BI1730" s="0"/>
      <c r="BJ1730" s="0"/>
      <c r="BK1730" s="0"/>
      <c r="BL1730" s="0"/>
      <c r="BM1730" s="0"/>
      <c r="BN1730" s="0"/>
      <c r="BO1730" s="0"/>
      <c r="BP1730" s="0"/>
      <c r="ALZ1730" s="0"/>
      <c r="AMA1730" s="0"/>
      <c r="AMB1730" s="0"/>
      <c r="AMC1730" s="0"/>
      <c r="AMD1730" s="0"/>
      <c r="AME1730" s="0"/>
      <c r="AMF1730" s="0"/>
      <c r="AMG1730" s="0"/>
      <c r="AMH1730" s="0"/>
      <c r="AMI1730" s="0"/>
      <c r="AMJ1730" s="0"/>
    </row>
    <row r="1731" s="439" customFormat="true" ht="14.1" hidden="false" customHeight="true" outlineLevel="0" collapsed="false">
      <c r="A1731" s="0"/>
      <c r="B1731" s="0"/>
      <c r="C1731" s="0"/>
      <c r="D1731" s="0"/>
      <c r="E1731" s="0"/>
      <c r="F1731" s="0"/>
      <c r="G1731" s="0"/>
      <c r="H1731" s="0"/>
      <c r="I1731" s="0"/>
      <c r="J1731" s="0"/>
      <c r="K1731" s="0"/>
      <c r="L1731" s="0"/>
      <c r="M1731" s="0"/>
      <c r="N1731" s="0"/>
      <c r="O1731" s="0"/>
      <c r="P1731" s="0"/>
      <c r="Q1731" s="0"/>
      <c r="R1731" s="0"/>
      <c r="S1731" s="0"/>
      <c r="T1731" s="0"/>
      <c r="U1731" s="0"/>
      <c r="V1731" s="0"/>
      <c r="W1731" s="0"/>
      <c r="X1731" s="0"/>
      <c r="Y1731" s="0"/>
      <c r="Z1731" s="0"/>
      <c r="AA1731" s="0"/>
      <c r="AB1731" s="0"/>
      <c r="AC1731" s="0"/>
      <c r="AD1731" s="0"/>
      <c r="AE1731" s="0"/>
      <c r="AF1731" s="0"/>
      <c r="AG1731" s="0"/>
      <c r="AH1731" s="0"/>
      <c r="AI1731" s="0"/>
      <c r="AJ1731" s="0"/>
      <c r="AK1731" s="0"/>
      <c r="AL1731" s="0"/>
      <c r="AM1731" s="0"/>
      <c r="AN1731" s="0"/>
      <c r="AO1731" s="0"/>
      <c r="AP1731" s="0"/>
      <c r="AQ1731" s="0"/>
      <c r="AR1731" s="0"/>
      <c r="AS1731" s="0"/>
      <c r="AT1731" s="0"/>
      <c r="AU1731" s="0"/>
      <c r="AV1731" s="0"/>
      <c r="AW1731" s="0"/>
      <c r="AX1731" s="0"/>
      <c r="AY1731" s="0"/>
      <c r="AZ1731" s="0"/>
      <c r="BA1731" s="0"/>
      <c r="BB1731" s="0"/>
      <c r="BC1731" s="0"/>
      <c r="BD1731" s="0"/>
      <c r="BE1731" s="0"/>
      <c r="BF1731" s="0"/>
      <c r="BG1731" s="0"/>
      <c r="BH1731" s="0"/>
      <c r="BI1731" s="0"/>
      <c r="BJ1731" s="0"/>
      <c r="BK1731" s="0"/>
      <c r="BL1731" s="0"/>
      <c r="BM1731" s="0"/>
      <c r="BN1731" s="0"/>
      <c r="BO1731" s="0"/>
      <c r="BP1731" s="0"/>
      <c r="ALZ1731" s="0"/>
      <c r="AMA1731" s="0"/>
      <c r="AMB1731" s="0"/>
      <c r="AMC1731" s="0"/>
      <c r="AMD1731" s="0"/>
      <c r="AME1731" s="0"/>
      <c r="AMF1731" s="0"/>
      <c r="AMG1731" s="0"/>
      <c r="AMH1731" s="0"/>
      <c r="AMI1731" s="0"/>
      <c r="AMJ1731" s="0"/>
    </row>
    <row r="1732" s="439" customFormat="true" ht="14.1" hidden="false" customHeight="true" outlineLevel="0" collapsed="false">
      <c r="A1732" s="0"/>
      <c r="B1732" s="0"/>
      <c r="C1732" s="0"/>
      <c r="D1732" s="0"/>
      <c r="E1732" s="0"/>
      <c r="F1732" s="0"/>
      <c r="G1732" s="0"/>
      <c r="H1732" s="0"/>
      <c r="I1732" s="0"/>
      <c r="J1732" s="0"/>
      <c r="K1732" s="0"/>
      <c r="L1732" s="0"/>
      <c r="M1732" s="0"/>
      <c r="N1732" s="0"/>
      <c r="O1732" s="0"/>
      <c r="P1732" s="0"/>
      <c r="Q1732" s="0"/>
      <c r="R1732" s="0"/>
      <c r="S1732" s="0"/>
      <c r="T1732" s="0"/>
      <c r="U1732" s="0"/>
      <c r="V1732" s="0"/>
      <c r="W1732" s="0"/>
      <c r="X1732" s="0"/>
      <c r="Y1732" s="0"/>
      <c r="Z1732" s="0"/>
      <c r="AA1732" s="0"/>
      <c r="AB1732" s="0"/>
      <c r="AC1732" s="0"/>
      <c r="AD1732" s="0"/>
      <c r="AE1732" s="0"/>
      <c r="AF1732" s="0"/>
      <c r="AG1732" s="0"/>
      <c r="AH1732" s="0"/>
      <c r="AI1732" s="0"/>
      <c r="AJ1732" s="0"/>
      <c r="AK1732" s="0"/>
      <c r="AL1732" s="0"/>
      <c r="AM1732" s="0"/>
      <c r="AN1732" s="0"/>
      <c r="AO1732" s="0"/>
      <c r="AP1732" s="0"/>
      <c r="AQ1732" s="0"/>
      <c r="AR1732" s="0"/>
      <c r="AS1732" s="0"/>
      <c r="AT1732" s="0"/>
      <c r="AU1732" s="0"/>
      <c r="AV1732" s="0"/>
      <c r="AW1732" s="0"/>
      <c r="AX1732" s="0"/>
      <c r="AY1732" s="0"/>
      <c r="AZ1732" s="0"/>
      <c r="BA1732" s="0"/>
      <c r="BB1732" s="0"/>
      <c r="BC1732" s="0"/>
      <c r="BD1732" s="0"/>
      <c r="BE1732" s="0"/>
      <c r="BF1732" s="0"/>
      <c r="BG1732" s="0"/>
      <c r="BH1732" s="0"/>
      <c r="BI1732" s="0"/>
      <c r="BJ1732" s="0"/>
      <c r="BK1732" s="0"/>
      <c r="BL1732" s="0"/>
      <c r="BM1732" s="0"/>
      <c r="BN1732" s="0"/>
      <c r="BO1732" s="0"/>
      <c r="BP1732" s="0"/>
      <c r="ALZ1732" s="0"/>
      <c r="AMA1732" s="0"/>
      <c r="AMB1732" s="0"/>
      <c r="AMC1732" s="0"/>
      <c r="AMD1732" s="0"/>
      <c r="AME1732" s="0"/>
      <c r="AMF1732" s="0"/>
      <c r="AMG1732" s="0"/>
      <c r="AMH1732" s="0"/>
      <c r="AMI1732" s="0"/>
      <c r="AMJ1732" s="0"/>
    </row>
    <row r="1733" s="439" customFormat="true" ht="14.1" hidden="false" customHeight="true" outlineLevel="0" collapsed="false">
      <c r="A1733" s="0"/>
      <c r="B1733" s="0"/>
      <c r="C1733" s="0"/>
      <c r="D1733" s="0"/>
      <c r="E1733" s="0"/>
      <c r="F1733" s="0"/>
      <c r="G1733" s="0"/>
      <c r="H1733" s="0"/>
      <c r="I1733" s="0"/>
      <c r="J1733" s="0"/>
      <c r="K1733" s="0"/>
      <c r="L1733" s="0"/>
      <c r="M1733" s="0"/>
      <c r="N1733" s="0"/>
      <c r="O1733" s="0"/>
      <c r="P1733" s="0"/>
      <c r="Q1733" s="0"/>
      <c r="R1733" s="0"/>
      <c r="S1733" s="0"/>
      <c r="T1733" s="0"/>
      <c r="U1733" s="0"/>
      <c r="V1733" s="0"/>
      <c r="W1733" s="0"/>
      <c r="X1733" s="0"/>
      <c r="Y1733" s="0"/>
      <c r="Z1733" s="0"/>
      <c r="AA1733" s="0"/>
      <c r="AB1733" s="0"/>
      <c r="AC1733" s="0"/>
      <c r="AD1733" s="0"/>
      <c r="AE1733" s="0"/>
      <c r="AF1733" s="0"/>
      <c r="AG1733" s="0"/>
      <c r="AH1733" s="0"/>
      <c r="AI1733" s="0"/>
      <c r="AJ1733" s="0"/>
      <c r="AK1733" s="0"/>
      <c r="AL1733" s="0"/>
      <c r="AM1733" s="0"/>
      <c r="AN1733" s="0"/>
      <c r="AO1733" s="0"/>
      <c r="AP1733" s="0"/>
      <c r="AQ1733" s="0"/>
      <c r="AR1733" s="0"/>
      <c r="AS1733" s="0"/>
      <c r="AT1733" s="0"/>
      <c r="AU1733" s="0"/>
      <c r="AV1733" s="0"/>
      <c r="AW1733" s="0"/>
      <c r="AX1733" s="0"/>
      <c r="AY1733" s="0"/>
      <c r="AZ1733" s="0"/>
      <c r="BA1733" s="0"/>
      <c r="BB1733" s="0"/>
      <c r="BC1733" s="0"/>
      <c r="BD1733" s="0"/>
      <c r="BE1733" s="0"/>
      <c r="BF1733" s="0"/>
      <c r="BG1733" s="0"/>
      <c r="BH1733" s="0"/>
      <c r="BI1733" s="0"/>
      <c r="BJ1733" s="0"/>
      <c r="BK1733" s="0"/>
      <c r="BL1733" s="0"/>
      <c r="BM1733" s="0"/>
      <c r="BN1733" s="0"/>
      <c r="BO1733" s="0"/>
      <c r="BP1733" s="0"/>
      <c r="ALZ1733" s="0"/>
      <c r="AMA1733" s="0"/>
      <c r="AMB1733" s="0"/>
      <c r="AMC1733" s="0"/>
      <c r="AMD1733" s="0"/>
      <c r="AME1733" s="0"/>
      <c r="AMF1733" s="0"/>
      <c r="AMG1733" s="0"/>
      <c r="AMH1733" s="0"/>
      <c r="AMI1733" s="0"/>
      <c r="AMJ1733" s="0"/>
    </row>
    <row r="1734" s="439" customFormat="true" ht="14.1" hidden="false" customHeight="true" outlineLevel="0" collapsed="false">
      <c r="A1734" s="0"/>
      <c r="B1734" s="0"/>
      <c r="C1734" s="0"/>
      <c r="D1734" s="0"/>
      <c r="E1734" s="0"/>
      <c r="F1734" s="0"/>
      <c r="G1734" s="0"/>
      <c r="H1734" s="0"/>
      <c r="I1734" s="0"/>
      <c r="J1734" s="0"/>
      <c r="K1734" s="0"/>
      <c r="L1734" s="0"/>
      <c r="M1734" s="0"/>
      <c r="N1734" s="0"/>
      <c r="O1734" s="0"/>
      <c r="P1734" s="0"/>
      <c r="Q1734" s="0"/>
      <c r="R1734" s="0"/>
      <c r="S1734" s="0"/>
      <c r="T1734" s="0"/>
      <c r="U1734" s="0"/>
      <c r="V1734" s="0"/>
      <c r="W1734" s="0"/>
      <c r="X1734" s="0"/>
      <c r="Y1734" s="0"/>
      <c r="Z1734" s="0"/>
      <c r="AA1734" s="0"/>
      <c r="AB1734" s="0"/>
      <c r="AC1734" s="0"/>
      <c r="AD1734" s="0"/>
      <c r="AE1734" s="0"/>
      <c r="AF1734" s="0"/>
      <c r="AG1734" s="0"/>
      <c r="AH1734" s="0"/>
      <c r="AI1734" s="0"/>
      <c r="AJ1734" s="0"/>
      <c r="AK1734" s="0"/>
      <c r="AL1734" s="0"/>
      <c r="AM1734" s="0"/>
      <c r="AN1734" s="0"/>
      <c r="AO1734" s="0"/>
      <c r="AP1734" s="0"/>
      <c r="AQ1734" s="0"/>
      <c r="AR1734" s="0"/>
      <c r="AS1734" s="0"/>
      <c r="AT1734" s="0"/>
      <c r="AU1734" s="0"/>
      <c r="AV1734" s="0"/>
      <c r="AW1734" s="0"/>
      <c r="AX1734" s="0"/>
      <c r="AY1734" s="0"/>
      <c r="AZ1734" s="0"/>
      <c r="BA1734" s="0"/>
      <c r="BB1734" s="0"/>
      <c r="BC1734" s="0"/>
      <c r="BD1734" s="0"/>
      <c r="BE1734" s="0"/>
      <c r="BF1734" s="0"/>
      <c r="BG1734" s="0"/>
      <c r="BH1734" s="0"/>
      <c r="BI1734" s="0"/>
      <c r="BJ1734" s="0"/>
      <c r="BK1734" s="0"/>
      <c r="BL1734" s="0"/>
      <c r="BM1734" s="0"/>
      <c r="BN1734" s="0"/>
      <c r="BO1734" s="0"/>
      <c r="BP1734" s="0"/>
      <c r="ALZ1734" s="0"/>
      <c r="AMA1734" s="0"/>
      <c r="AMB1734" s="0"/>
      <c r="AMC1734" s="0"/>
      <c r="AMD1734" s="0"/>
      <c r="AME1734" s="0"/>
      <c r="AMF1734" s="0"/>
      <c r="AMG1734" s="0"/>
      <c r="AMH1734" s="0"/>
      <c r="AMI1734" s="0"/>
      <c r="AMJ1734" s="0"/>
    </row>
    <row r="1735" s="439" customFormat="true" ht="14.1" hidden="false" customHeight="true" outlineLevel="0" collapsed="false">
      <c r="A1735" s="0"/>
      <c r="B1735" s="0"/>
      <c r="C1735" s="0"/>
      <c r="D1735" s="0"/>
      <c r="E1735" s="0"/>
      <c r="F1735" s="0"/>
      <c r="G1735" s="0"/>
      <c r="H1735" s="0"/>
      <c r="I1735" s="0"/>
      <c r="J1735" s="0"/>
      <c r="K1735" s="0"/>
      <c r="L1735" s="0"/>
      <c r="M1735" s="0"/>
      <c r="N1735" s="0"/>
      <c r="O1735" s="0"/>
      <c r="P1735" s="0"/>
      <c r="Q1735" s="0"/>
      <c r="R1735" s="0"/>
      <c r="S1735" s="0"/>
      <c r="T1735" s="0"/>
      <c r="U1735" s="0"/>
      <c r="V1735" s="0"/>
      <c r="W1735" s="0"/>
      <c r="X1735" s="0"/>
      <c r="Y1735" s="0"/>
      <c r="Z1735" s="0"/>
      <c r="AA1735" s="0"/>
      <c r="AB1735" s="0"/>
      <c r="AC1735" s="0"/>
      <c r="AD1735" s="0"/>
      <c r="AE1735" s="0"/>
      <c r="AF1735" s="0"/>
      <c r="AG1735" s="0"/>
      <c r="AH1735" s="0"/>
      <c r="AI1735" s="0"/>
      <c r="AJ1735" s="0"/>
      <c r="AK1735" s="0"/>
      <c r="AL1735" s="0"/>
      <c r="AM1735" s="0"/>
      <c r="AN1735" s="0"/>
      <c r="AO1735" s="0"/>
      <c r="AP1735" s="0"/>
      <c r="AQ1735" s="0"/>
      <c r="AR1735" s="0"/>
      <c r="AS1735" s="0"/>
      <c r="AT1735" s="0"/>
      <c r="AU1735" s="0"/>
      <c r="AV1735" s="0"/>
      <c r="AW1735" s="0"/>
      <c r="AX1735" s="0"/>
      <c r="AY1735" s="0"/>
      <c r="AZ1735" s="0"/>
      <c r="BA1735" s="0"/>
      <c r="BB1735" s="0"/>
      <c r="BC1735" s="0"/>
      <c r="BD1735" s="0"/>
      <c r="BE1735" s="0"/>
      <c r="BF1735" s="0"/>
      <c r="BG1735" s="0"/>
      <c r="BH1735" s="0"/>
      <c r="BI1735" s="0"/>
      <c r="BJ1735" s="0"/>
      <c r="BK1735" s="0"/>
      <c r="BL1735" s="0"/>
      <c r="BM1735" s="0"/>
      <c r="BN1735" s="0"/>
      <c r="BO1735" s="0"/>
      <c r="BP1735" s="0"/>
      <c r="ALZ1735" s="0"/>
      <c r="AMA1735" s="0"/>
      <c r="AMB1735" s="0"/>
      <c r="AMC1735" s="0"/>
      <c r="AMD1735" s="0"/>
      <c r="AME1735" s="0"/>
      <c r="AMF1735" s="0"/>
      <c r="AMG1735" s="0"/>
      <c r="AMH1735" s="0"/>
      <c r="AMI1735" s="0"/>
      <c r="AMJ1735" s="0"/>
    </row>
    <row r="1736" s="439" customFormat="true" ht="14.1" hidden="false" customHeight="true" outlineLevel="0" collapsed="false">
      <c r="A1736" s="0"/>
      <c r="B1736" s="0"/>
      <c r="C1736" s="0"/>
      <c r="D1736" s="0"/>
      <c r="E1736" s="0"/>
      <c r="F1736" s="0"/>
      <c r="G1736" s="0"/>
      <c r="H1736" s="0"/>
      <c r="I1736" s="0"/>
      <c r="J1736" s="0"/>
      <c r="K1736" s="0"/>
      <c r="L1736" s="0"/>
      <c r="M1736" s="0"/>
      <c r="N1736" s="0"/>
      <c r="O1736" s="0"/>
      <c r="P1736" s="0"/>
      <c r="Q1736" s="0"/>
      <c r="R1736" s="0"/>
      <c r="S1736" s="0"/>
      <c r="T1736" s="0"/>
      <c r="U1736" s="0"/>
      <c r="V1736" s="0"/>
      <c r="W1736" s="0"/>
      <c r="X1736" s="0"/>
      <c r="Y1736" s="0"/>
      <c r="Z1736" s="0"/>
      <c r="AA1736" s="0"/>
      <c r="AB1736" s="0"/>
      <c r="AC1736" s="0"/>
      <c r="AD1736" s="0"/>
      <c r="AE1736" s="0"/>
      <c r="AF1736" s="0"/>
      <c r="AG1736" s="0"/>
      <c r="AH1736" s="0"/>
      <c r="AI1736" s="0"/>
      <c r="AJ1736" s="0"/>
      <c r="AK1736" s="0"/>
      <c r="AL1736" s="0"/>
      <c r="AM1736" s="0"/>
      <c r="AN1736" s="0"/>
      <c r="AO1736" s="0"/>
      <c r="AP1736" s="0"/>
      <c r="AQ1736" s="0"/>
      <c r="AR1736" s="0"/>
      <c r="AS1736" s="0"/>
      <c r="AT1736" s="0"/>
      <c r="AU1736" s="0"/>
      <c r="AV1736" s="0"/>
      <c r="AW1736" s="0"/>
      <c r="AX1736" s="0"/>
      <c r="AY1736" s="0"/>
      <c r="AZ1736" s="0"/>
      <c r="BA1736" s="0"/>
      <c r="BB1736" s="0"/>
      <c r="BC1736" s="0"/>
      <c r="BD1736" s="0"/>
      <c r="BE1736" s="0"/>
      <c r="BF1736" s="0"/>
      <c r="BG1736" s="0"/>
      <c r="BH1736" s="0"/>
      <c r="BI1736" s="0"/>
      <c r="BJ1736" s="0"/>
      <c r="BK1736" s="0"/>
      <c r="BL1736" s="0"/>
      <c r="BM1736" s="0"/>
      <c r="BN1736" s="0"/>
      <c r="BO1736" s="0"/>
      <c r="BP1736" s="0"/>
      <c r="ALZ1736" s="0"/>
      <c r="AMA1736" s="0"/>
      <c r="AMB1736" s="0"/>
      <c r="AMC1736" s="0"/>
      <c r="AMD1736" s="0"/>
      <c r="AME1736" s="0"/>
      <c r="AMF1736" s="0"/>
      <c r="AMG1736" s="0"/>
      <c r="AMH1736" s="0"/>
      <c r="AMI1736" s="0"/>
      <c r="AMJ1736" s="0"/>
    </row>
    <row r="1737" s="439" customFormat="true" ht="14.1" hidden="false" customHeight="true" outlineLevel="0" collapsed="false">
      <c r="A1737" s="0"/>
      <c r="B1737" s="0"/>
      <c r="C1737" s="0"/>
      <c r="D1737" s="0"/>
      <c r="E1737" s="0"/>
      <c r="F1737" s="0"/>
      <c r="G1737" s="0"/>
      <c r="H1737" s="0"/>
      <c r="I1737" s="0"/>
      <c r="J1737" s="0"/>
      <c r="K1737" s="0"/>
      <c r="L1737" s="0"/>
      <c r="M1737" s="0"/>
      <c r="N1737" s="0"/>
      <c r="O1737" s="0"/>
      <c r="P1737" s="0"/>
      <c r="Q1737" s="0"/>
      <c r="R1737" s="0"/>
      <c r="S1737" s="0"/>
      <c r="T1737" s="0"/>
      <c r="U1737" s="0"/>
      <c r="V1737" s="0"/>
      <c r="W1737" s="0"/>
      <c r="X1737" s="0"/>
      <c r="Y1737" s="0"/>
      <c r="Z1737" s="0"/>
      <c r="AA1737" s="0"/>
      <c r="AB1737" s="0"/>
      <c r="AC1737" s="0"/>
      <c r="AD1737" s="0"/>
      <c r="AE1737" s="0"/>
      <c r="AF1737" s="0"/>
      <c r="AG1737" s="0"/>
      <c r="AH1737" s="0"/>
      <c r="AI1737" s="0"/>
      <c r="AJ1737" s="0"/>
      <c r="AK1737" s="0"/>
      <c r="AL1737" s="0"/>
      <c r="AM1737" s="0"/>
      <c r="AN1737" s="0"/>
      <c r="AO1737" s="0"/>
      <c r="AP1737" s="0"/>
      <c r="AQ1737" s="0"/>
      <c r="AR1737" s="0"/>
      <c r="AS1737" s="0"/>
      <c r="AT1737" s="0"/>
      <c r="AU1737" s="0"/>
      <c r="AV1737" s="0"/>
      <c r="AW1737" s="0"/>
      <c r="AX1737" s="0"/>
      <c r="AY1737" s="0"/>
      <c r="AZ1737" s="0"/>
      <c r="BA1737" s="0"/>
      <c r="BB1737" s="0"/>
      <c r="BC1737" s="0"/>
      <c r="BD1737" s="0"/>
      <c r="BE1737" s="0"/>
      <c r="BF1737" s="0"/>
      <c r="BG1737" s="0"/>
      <c r="BH1737" s="0"/>
      <c r="BI1737" s="0"/>
      <c r="BJ1737" s="0"/>
      <c r="BK1737" s="0"/>
      <c r="BL1737" s="0"/>
      <c r="BM1737" s="0"/>
      <c r="BN1737" s="0"/>
      <c r="BO1737" s="0"/>
      <c r="BP1737" s="0"/>
      <c r="ALZ1737" s="0"/>
      <c r="AMA1737" s="0"/>
      <c r="AMB1737" s="0"/>
      <c r="AMC1737" s="0"/>
      <c r="AMD1737" s="0"/>
      <c r="AME1737" s="0"/>
      <c r="AMF1737" s="0"/>
      <c r="AMG1737" s="0"/>
      <c r="AMH1737" s="0"/>
      <c r="AMI1737" s="0"/>
      <c r="AMJ1737" s="0"/>
    </row>
    <row r="1738" s="439" customFormat="true" ht="14.1" hidden="false" customHeight="true" outlineLevel="0" collapsed="false">
      <c r="A1738" s="0"/>
      <c r="B1738" s="0"/>
      <c r="C1738" s="0"/>
      <c r="D1738" s="0"/>
      <c r="E1738" s="0"/>
      <c r="F1738" s="0"/>
      <c r="G1738" s="0"/>
      <c r="H1738" s="0"/>
      <c r="I1738" s="0"/>
      <c r="J1738" s="0"/>
      <c r="K1738" s="0"/>
      <c r="L1738" s="0"/>
      <c r="M1738" s="0"/>
      <c r="N1738" s="0"/>
      <c r="O1738" s="0"/>
      <c r="P1738" s="0"/>
      <c r="Q1738" s="0"/>
      <c r="R1738" s="0"/>
      <c r="S1738" s="0"/>
      <c r="T1738" s="0"/>
      <c r="U1738" s="0"/>
      <c r="V1738" s="0"/>
      <c r="W1738" s="0"/>
      <c r="X1738" s="0"/>
      <c r="Y1738" s="0"/>
      <c r="Z1738" s="0"/>
      <c r="AA1738" s="0"/>
      <c r="AB1738" s="0"/>
      <c r="AC1738" s="0"/>
      <c r="AD1738" s="0"/>
      <c r="AE1738" s="0"/>
      <c r="AF1738" s="0"/>
      <c r="AG1738" s="0"/>
      <c r="AH1738" s="0"/>
      <c r="AI1738" s="0"/>
      <c r="AJ1738" s="0"/>
      <c r="AK1738" s="0"/>
      <c r="AL1738" s="0"/>
      <c r="AM1738" s="0"/>
      <c r="AN1738" s="0"/>
      <c r="AO1738" s="0"/>
      <c r="AP1738" s="0"/>
      <c r="AQ1738" s="0"/>
      <c r="AR1738" s="0"/>
      <c r="AS1738" s="0"/>
      <c r="AT1738" s="0"/>
      <c r="AU1738" s="0"/>
      <c r="AV1738" s="0"/>
      <c r="AW1738" s="0"/>
      <c r="AX1738" s="0"/>
      <c r="AY1738" s="0"/>
      <c r="AZ1738" s="0"/>
      <c r="BA1738" s="0"/>
      <c r="BB1738" s="0"/>
      <c r="BC1738" s="0"/>
      <c r="BD1738" s="0"/>
      <c r="BE1738" s="0"/>
      <c r="BF1738" s="0"/>
      <c r="BG1738" s="0"/>
      <c r="BH1738" s="0"/>
      <c r="BI1738" s="0"/>
      <c r="BJ1738" s="0"/>
      <c r="BK1738" s="0"/>
      <c r="BL1738" s="0"/>
      <c r="BM1738" s="0"/>
      <c r="BN1738" s="0"/>
      <c r="BO1738" s="0"/>
      <c r="BP1738" s="0"/>
      <c r="ALZ1738" s="0"/>
      <c r="AMA1738" s="0"/>
      <c r="AMB1738" s="0"/>
      <c r="AMC1738" s="0"/>
      <c r="AMD1738" s="0"/>
      <c r="AME1738" s="0"/>
      <c r="AMF1738" s="0"/>
      <c r="AMG1738" s="0"/>
      <c r="AMH1738" s="0"/>
      <c r="AMI1738" s="0"/>
      <c r="AMJ1738" s="0"/>
    </row>
    <row r="1739" s="439" customFormat="true" ht="14.1" hidden="false" customHeight="true" outlineLevel="0" collapsed="false">
      <c r="A1739" s="0"/>
      <c r="B1739" s="0"/>
      <c r="C1739" s="0"/>
      <c r="D1739" s="0"/>
      <c r="E1739" s="0"/>
      <c r="F1739" s="0"/>
      <c r="G1739" s="0"/>
      <c r="H1739" s="0"/>
      <c r="I1739" s="0"/>
      <c r="J1739" s="0"/>
      <c r="K1739" s="0"/>
      <c r="L1739" s="0"/>
      <c r="M1739" s="0"/>
      <c r="N1739" s="0"/>
      <c r="O1739" s="0"/>
      <c r="P1739" s="0"/>
      <c r="Q1739" s="0"/>
      <c r="R1739" s="0"/>
      <c r="S1739" s="0"/>
      <c r="T1739" s="0"/>
      <c r="U1739" s="0"/>
      <c r="V1739" s="0"/>
      <c r="W1739" s="0"/>
      <c r="X1739" s="0"/>
      <c r="Y1739" s="0"/>
      <c r="Z1739" s="0"/>
      <c r="AA1739" s="0"/>
      <c r="AB1739" s="0"/>
      <c r="AC1739" s="0"/>
      <c r="AD1739" s="0"/>
      <c r="AE1739" s="0"/>
      <c r="AF1739" s="0"/>
      <c r="AG1739" s="0"/>
      <c r="AH1739" s="0"/>
      <c r="AI1739" s="0"/>
      <c r="AJ1739" s="0"/>
      <c r="AK1739" s="0"/>
      <c r="AL1739" s="0"/>
      <c r="AM1739" s="0"/>
      <c r="AN1739" s="0"/>
      <c r="AO1739" s="0"/>
      <c r="AP1739" s="0"/>
      <c r="AQ1739" s="0"/>
      <c r="AR1739" s="0"/>
      <c r="AS1739" s="0"/>
      <c r="AT1739" s="0"/>
      <c r="AU1739" s="0"/>
      <c r="AV1739" s="0"/>
      <c r="AW1739" s="0"/>
      <c r="AX1739" s="0"/>
      <c r="AY1739" s="0"/>
      <c r="AZ1739" s="0"/>
      <c r="BA1739" s="0"/>
      <c r="BB1739" s="0"/>
      <c r="BC1739" s="0"/>
      <c r="BD1739" s="0"/>
      <c r="BE1739" s="0"/>
      <c r="BF1739" s="0"/>
      <c r="BG1739" s="0"/>
      <c r="BH1739" s="0"/>
      <c r="BI1739" s="0"/>
      <c r="BJ1739" s="0"/>
      <c r="BK1739" s="0"/>
      <c r="BL1739" s="0"/>
      <c r="BM1739" s="0"/>
      <c r="BN1739" s="0"/>
      <c r="BO1739" s="0"/>
      <c r="BP1739" s="0"/>
      <c r="ALZ1739" s="0"/>
      <c r="AMA1739" s="0"/>
      <c r="AMB1739" s="0"/>
      <c r="AMC1739" s="0"/>
      <c r="AMD1739" s="0"/>
      <c r="AME1739" s="0"/>
      <c r="AMF1739" s="0"/>
      <c r="AMG1739" s="0"/>
      <c r="AMH1739" s="0"/>
      <c r="AMI1739" s="0"/>
      <c r="AMJ1739" s="0"/>
    </row>
    <row r="1740" s="439" customFormat="true" ht="14.1" hidden="false" customHeight="true" outlineLevel="0" collapsed="false">
      <c r="A1740" s="0"/>
      <c r="B1740" s="0"/>
      <c r="C1740" s="0"/>
      <c r="D1740" s="0"/>
      <c r="E1740" s="0"/>
      <c r="F1740" s="0"/>
      <c r="G1740" s="0"/>
      <c r="H1740" s="0"/>
      <c r="I1740" s="0"/>
      <c r="J1740" s="0"/>
      <c r="K1740" s="0"/>
      <c r="L1740" s="0"/>
      <c r="M1740" s="0"/>
      <c r="N1740" s="0"/>
      <c r="O1740" s="0"/>
      <c r="P1740" s="0"/>
      <c r="Q1740" s="0"/>
      <c r="R1740" s="0"/>
      <c r="S1740" s="0"/>
      <c r="T1740" s="0"/>
      <c r="U1740" s="0"/>
      <c r="V1740" s="0"/>
      <c r="W1740" s="0"/>
      <c r="X1740" s="0"/>
      <c r="Y1740" s="0"/>
      <c r="Z1740" s="0"/>
      <c r="AA1740" s="0"/>
      <c r="AB1740" s="0"/>
      <c r="AC1740" s="0"/>
      <c r="AD1740" s="0"/>
      <c r="AE1740" s="0"/>
      <c r="AF1740" s="0"/>
      <c r="AG1740" s="0"/>
      <c r="AH1740" s="0"/>
      <c r="AI1740" s="0"/>
      <c r="AJ1740" s="0"/>
      <c r="AK1740" s="0"/>
      <c r="AL1740" s="0"/>
      <c r="AM1740" s="0"/>
      <c r="AN1740" s="0"/>
      <c r="AO1740" s="0"/>
      <c r="AP1740" s="0"/>
      <c r="AQ1740" s="0"/>
      <c r="AR1740" s="0"/>
      <c r="AS1740" s="0"/>
      <c r="AT1740" s="0"/>
      <c r="AU1740" s="0"/>
      <c r="AV1740" s="0"/>
      <c r="AW1740" s="0"/>
      <c r="AX1740" s="0"/>
      <c r="AY1740" s="0"/>
      <c r="AZ1740" s="0"/>
      <c r="BA1740" s="0"/>
      <c r="BB1740" s="0"/>
      <c r="BC1740" s="0"/>
      <c r="BD1740" s="0"/>
      <c r="BE1740" s="0"/>
      <c r="BF1740" s="0"/>
      <c r="BG1740" s="0"/>
      <c r="BH1740" s="0"/>
      <c r="BI1740" s="0"/>
      <c r="BJ1740" s="0"/>
      <c r="BK1740" s="0"/>
      <c r="BL1740" s="0"/>
      <c r="BM1740" s="0"/>
      <c r="BN1740" s="0"/>
      <c r="BO1740" s="0"/>
      <c r="BP1740" s="0"/>
      <c r="ALZ1740" s="0"/>
      <c r="AMA1740" s="0"/>
      <c r="AMB1740" s="0"/>
      <c r="AMC1740" s="0"/>
      <c r="AMD1740" s="0"/>
      <c r="AME1740" s="0"/>
      <c r="AMF1740" s="0"/>
      <c r="AMG1740" s="0"/>
      <c r="AMH1740" s="0"/>
      <c r="AMI1740" s="0"/>
      <c r="AMJ1740" s="0"/>
    </row>
    <row r="1741" s="439" customFormat="true" ht="14.1" hidden="false" customHeight="true" outlineLevel="0" collapsed="false">
      <c r="A1741" s="0"/>
      <c r="B1741" s="0"/>
      <c r="C1741" s="0"/>
      <c r="D1741" s="0"/>
      <c r="E1741" s="0"/>
      <c r="F1741" s="0"/>
      <c r="G1741" s="0"/>
      <c r="H1741" s="0"/>
      <c r="I1741" s="0"/>
      <c r="J1741" s="0"/>
      <c r="K1741" s="0"/>
      <c r="L1741" s="0"/>
      <c r="M1741" s="0"/>
      <c r="N1741" s="0"/>
      <c r="O1741" s="0"/>
      <c r="P1741" s="0"/>
      <c r="Q1741" s="0"/>
      <c r="R1741" s="0"/>
      <c r="S1741" s="0"/>
      <c r="T1741" s="0"/>
      <c r="U1741" s="0"/>
      <c r="V1741" s="0"/>
      <c r="W1741" s="0"/>
      <c r="X1741" s="0"/>
      <c r="Y1741" s="0"/>
      <c r="Z1741" s="0"/>
      <c r="AA1741" s="0"/>
      <c r="AB1741" s="0"/>
      <c r="AC1741" s="0"/>
      <c r="AD1741" s="0"/>
      <c r="AE1741" s="0"/>
      <c r="AF1741" s="0"/>
      <c r="AG1741" s="0"/>
      <c r="AH1741" s="0"/>
      <c r="AI1741" s="0"/>
      <c r="AJ1741" s="0"/>
      <c r="AK1741" s="0"/>
      <c r="AL1741" s="0"/>
      <c r="AM1741" s="0"/>
      <c r="AN1741" s="0"/>
      <c r="AO1741" s="0"/>
      <c r="AP1741" s="0"/>
      <c r="AQ1741" s="0"/>
      <c r="AR1741" s="0"/>
      <c r="AS1741" s="0"/>
      <c r="AT1741" s="0"/>
      <c r="AU1741" s="0"/>
      <c r="AV1741" s="0"/>
      <c r="AW1741" s="0"/>
      <c r="AX1741" s="0"/>
      <c r="AY1741" s="0"/>
      <c r="AZ1741" s="0"/>
      <c r="BA1741" s="0"/>
      <c r="BB1741" s="0"/>
      <c r="BC1741" s="0"/>
      <c r="BD1741" s="0"/>
      <c r="BE1741" s="0"/>
      <c r="BF1741" s="0"/>
      <c r="BG1741" s="0"/>
      <c r="BH1741" s="0"/>
      <c r="BI1741" s="0"/>
      <c r="BJ1741" s="0"/>
      <c r="BK1741" s="0"/>
      <c r="BL1741" s="0"/>
      <c r="BM1741" s="0"/>
      <c r="BN1741" s="0"/>
      <c r="BO1741" s="0"/>
      <c r="BP1741" s="0"/>
      <c r="ALZ1741" s="0"/>
      <c r="AMA1741" s="0"/>
      <c r="AMB1741" s="0"/>
      <c r="AMC1741" s="0"/>
      <c r="AMD1741" s="0"/>
      <c r="AME1741" s="0"/>
      <c r="AMF1741" s="0"/>
      <c r="AMG1741" s="0"/>
      <c r="AMH1741" s="0"/>
      <c r="AMI1741" s="0"/>
      <c r="AMJ1741" s="0"/>
    </row>
    <row r="1742" s="439" customFormat="true" ht="14.1" hidden="false" customHeight="true" outlineLevel="0" collapsed="false">
      <c r="A1742" s="0"/>
      <c r="B1742" s="0"/>
      <c r="C1742" s="0"/>
      <c r="D1742" s="0"/>
      <c r="E1742" s="0"/>
      <c r="F1742" s="0"/>
      <c r="G1742" s="0"/>
      <c r="H1742" s="0"/>
      <c r="I1742" s="0"/>
      <c r="J1742" s="0"/>
      <c r="K1742" s="0"/>
      <c r="L1742" s="0"/>
      <c r="M1742" s="0"/>
      <c r="N1742" s="0"/>
      <c r="O1742" s="0"/>
      <c r="P1742" s="0"/>
      <c r="Q1742" s="0"/>
      <c r="R1742" s="0"/>
      <c r="S1742" s="0"/>
      <c r="T1742" s="0"/>
      <c r="U1742" s="0"/>
      <c r="V1742" s="0"/>
      <c r="W1742" s="0"/>
      <c r="X1742" s="0"/>
      <c r="Y1742" s="0"/>
      <c r="Z1742" s="0"/>
      <c r="AA1742" s="0"/>
      <c r="AB1742" s="0"/>
      <c r="AC1742" s="0"/>
      <c r="AD1742" s="0"/>
      <c r="AE1742" s="0"/>
      <c r="AF1742" s="0"/>
      <c r="AG1742" s="0"/>
      <c r="AH1742" s="0"/>
      <c r="AI1742" s="0"/>
      <c r="AJ1742" s="0"/>
      <c r="AK1742" s="0"/>
      <c r="AL1742" s="0"/>
      <c r="AM1742" s="0"/>
      <c r="AN1742" s="0"/>
      <c r="AO1742" s="0"/>
      <c r="AP1742" s="0"/>
      <c r="AQ1742" s="0"/>
      <c r="AR1742" s="0"/>
      <c r="AS1742" s="0"/>
      <c r="AT1742" s="0"/>
      <c r="AU1742" s="0"/>
      <c r="AV1742" s="0"/>
      <c r="AW1742" s="0"/>
      <c r="AX1742" s="0"/>
      <c r="AY1742" s="0"/>
      <c r="AZ1742" s="0"/>
      <c r="BA1742" s="0"/>
      <c r="BB1742" s="0"/>
      <c r="BC1742" s="0"/>
      <c r="BD1742" s="0"/>
      <c r="BE1742" s="0"/>
      <c r="BF1742" s="0"/>
      <c r="BG1742" s="0"/>
      <c r="BH1742" s="0"/>
      <c r="BI1742" s="0"/>
      <c r="BJ1742" s="0"/>
      <c r="BK1742" s="0"/>
      <c r="BL1742" s="0"/>
      <c r="BM1742" s="0"/>
      <c r="BN1742" s="0"/>
      <c r="BO1742" s="0"/>
      <c r="BP1742" s="0"/>
      <c r="ALZ1742" s="0"/>
      <c r="AMA1742" s="0"/>
      <c r="AMB1742" s="0"/>
      <c r="AMC1742" s="0"/>
      <c r="AMD1742" s="0"/>
      <c r="AME1742" s="0"/>
      <c r="AMF1742" s="0"/>
      <c r="AMG1742" s="0"/>
      <c r="AMH1742" s="0"/>
      <c r="AMI1742" s="0"/>
      <c r="AMJ1742" s="0"/>
    </row>
    <row r="1743" s="439" customFormat="true" ht="14.1" hidden="false" customHeight="true" outlineLevel="0" collapsed="false">
      <c r="A1743" s="0"/>
      <c r="B1743" s="0"/>
      <c r="C1743" s="0"/>
      <c r="D1743" s="0"/>
      <c r="E1743" s="0"/>
      <c r="F1743" s="0"/>
      <c r="G1743" s="0"/>
      <c r="H1743" s="0"/>
      <c r="I1743" s="0"/>
      <c r="J1743" s="0"/>
      <c r="K1743" s="0"/>
      <c r="L1743" s="0"/>
      <c r="M1743" s="0"/>
      <c r="N1743" s="0"/>
      <c r="O1743" s="0"/>
      <c r="P1743" s="0"/>
      <c r="Q1743" s="0"/>
      <c r="R1743" s="0"/>
      <c r="S1743" s="0"/>
      <c r="T1743" s="0"/>
      <c r="U1743" s="0"/>
      <c r="V1743" s="0"/>
      <c r="W1743" s="0"/>
      <c r="X1743" s="0"/>
      <c r="Y1743" s="0"/>
      <c r="Z1743" s="0"/>
      <c r="AA1743" s="0"/>
      <c r="AB1743" s="0"/>
      <c r="AC1743" s="0"/>
      <c r="AD1743" s="0"/>
      <c r="AE1743" s="0"/>
      <c r="AF1743" s="0"/>
      <c r="AG1743" s="0"/>
      <c r="AH1743" s="0"/>
      <c r="AI1743" s="0"/>
      <c r="AJ1743" s="0"/>
      <c r="AK1743" s="0"/>
      <c r="AL1743" s="0"/>
      <c r="AM1743" s="0"/>
      <c r="AN1743" s="0"/>
      <c r="AO1743" s="0"/>
      <c r="AP1743" s="0"/>
      <c r="AQ1743" s="0"/>
      <c r="AR1743" s="0"/>
      <c r="AS1743" s="0"/>
      <c r="AT1743" s="0"/>
      <c r="AU1743" s="0"/>
      <c r="AV1743" s="0"/>
      <c r="AW1743" s="0"/>
      <c r="AX1743" s="0"/>
      <c r="AY1743" s="0"/>
      <c r="AZ1743" s="0"/>
      <c r="BA1743" s="0"/>
      <c r="BB1743" s="0"/>
      <c r="BC1743" s="0"/>
      <c r="BD1743" s="0"/>
      <c r="BE1743" s="0"/>
      <c r="BF1743" s="0"/>
      <c r="BG1743" s="0"/>
      <c r="BH1743" s="0"/>
      <c r="BI1743" s="0"/>
      <c r="BJ1743" s="0"/>
      <c r="BK1743" s="0"/>
      <c r="BL1743" s="0"/>
      <c r="BM1743" s="0"/>
      <c r="BN1743" s="0"/>
      <c r="BO1743" s="0"/>
      <c r="BP1743" s="0"/>
      <c r="ALZ1743" s="0"/>
      <c r="AMA1743" s="0"/>
      <c r="AMB1743" s="0"/>
      <c r="AMC1743" s="0"/>
      <c r="AMD1743" s="0"/>
      <c r="AME1743" s="0"/>
      <c r="AMF1743" s="0"/>
      <c r="AMG1743" s="0"/>
      <c r="AMH1743" s="0"/>
      <c r="AMI1743" s="0"/>
      <c r="AMJ1743" s="0"/>
    </row>
    <row r="1744" s="439" customFormat="true" ht="14.1" hidden="false" customHeight="true" outlineLevel="0" collapsed="false">
      <c r="A1744" s="0"/>
      <c r="B1744" s="0"/>
      <c r="C1744" s="0"/>
      <c r="D1744" s="0"/>
      <c r="E1744" s="0"/>
      <c r="F1744" s="0"/>
      <c r="G1744" s="0"/>
      <c r="H1744" s="0"/>
      <c r="I1744" s="0"/>
      <c r="J1744" s="0"/>
      <c r="K1744" s="0"/>
      <c r="L1744" s="0"/>
      <c r="M1744" s="0"/>
      <c r="N1744" s="0"/>
      <c r="O1744" s="0"/>
      <c r="P1744" s="0"/>
      <c r="Q1744" s="0"/>
      <c r="R1744" s="0"/>
      <c r="S1744" s="0"/>
      <c r="T1744" s="0"/>
      <c r="U1744" s="0"/>
      <c r="V1744" s="0"/>
      <c r="W1744" s="0"/>
      <c r="X1744" s="0"/>
      <c r="Y1744" s="0"/>
      <c r="Z1744" s="0"/>
      <c r="AA1744" s="0"/>
      <c r="AB1744" s="0"/>
      <c r="AC1744" s="0"/>
      <c r="AD1744" s="0"/>
      <c r="AE1744" s="0"/>
      <c r="AF1744" s="0"/>
      <c r="AG1744" s="0"/>
      <c r="AH1744" s="0"/>
      <c r="AI1744" s="0"/>
      <c r="AJ1744" s="0"/>
      <c r="AK1744" s="0"/>
      <c r="AL1744" s="0"/>
      <c r="AM1744" s="0"/>
      <c r="AN1744" s="0"/>
      <c r="AO1744" s="0"/>
      <c r="AP1744" s="0"/>
      <c r="AQ1744" s="0"/>
      <c r="AR1744" s="0"/>
      <c r="AS1744" s="0"/>
      <c r="AT1744" s="0"/>
      <c r="AU1744" s="0"/>
      <c r="AV1744" s="0"/>
      <c r="AW1744" s="0"/>
      <c r="AX1744" s="0"/>
      <c r="AY1744" s="0"/>
      <c r="AZ1744" s="0"/>
      <c r="BA1744" s="0"/>
      <c r="BB1744" s="0"/>
      <c r="BC1744" s="0"/>
      <c r="BD1744" s="0"/>
      <c r="BE1744" s="0"/>
      <c r="BF1744" s="0"/>
      <c r="BG1744" s="0"/>
      <c r="BH1744" s="0"/>
      <c r="BI1744" s="0"/>
      <c r="BJ1744" s="0"/>
      <c r="BK1744" s="0"/>
      <c r="BL1744" s="0"/>
      <c r="BM1744" s="0"/>
      <c r="BN1744" s="0"/>
      <c r="BO1744" s="0"/>
      <c r="BP1744" s="0"/>
      <c r="ALZ1744" s="0"/>
      <c r="AMA1744" s="0"/>
      <c r="AMB1744" s="0"/>
      <c r="AMC1744" s="0"/>
      <c r="AMD1744" s="0"/>
      <c r="AME1744" s="0"/>
      <c r="AMF1744" s="0"/>
      <c r="AMG1744" s="0"/>
      <c r="AMH1744" s="0"/>
      <c r="AMI1744" s="0"/>
      <c r="AMJ1744" s="0"/>
    </row>
    <row r="1745" s="439" customFormat="true" ht="14.1" hidden="false" customHeight="true" outlineLevel="0" collapsed="false">
      <c r="A1745" s="0"/>
      <c r="B1745" s="0"/>
      <c r="C1745" s="0"/>
      <c r="D1745" s="0"/>
      <c r="E1745" s="0"/>
      <c r="F1745" s="0"/>
      <c r="G1745" s="0"/>
      <c r="H1745" s="0"/>
      <c r="I1745" s="0"/>
      <c r="J1745" s="0"/>
      <c r="K1745" s="0"/>
      <c r="L1745" s="0"/>
      <c r="M1745" s="0"/>
      <c r="N1745" s="0"/>
      <c r="O1745" s="0"/>
      <c r="P1745" s="0"/>
      <c r="Q1745" s="0"/>
      <c r="R1745" s="0"/>
      <c r="S1745" s="0"/>
      <c r="T1745" s="0"/>
      <c r="U1745" s="0"/>
      <c r="V1745" s="0"/>
      <c r="W1745" s="0"/>
      <c r="X1745" s="0"/>
      <c r="Y1745" s="0"/>
      <c r="Z1745" s="0"/>
      <c r="AA1745" s="0"/>
      <c r="AB1745" s="0"/>
      <c r="AC1745" s="0"/>
      <c r="AD1745" s="0"/>
      <c r="AE1745" s="0"/>
      <c r="AF1745" s="0"/>
      <c r="AG1745" s="0"/>
      <c r="AH1745" s="0"/>
      <c r="AI1745" s="0"/>
      <c r="AJ1745" s="0"/>
      <c r="AK1745" s="0"/>
      <c r="AL1745" s="0"/>
      <c r="AM1745" s="0"/>
      <c r="AN1745" s="0"/>
      <c r="AO1745" s="0"/>
      <c r="AP1745" s="0"/>
      <c r="AQ1745" s="0"/>
      <c r="AR1745" s="0"/>
      <c r="AS1745" s="0"/>
      <c r="AT1745" s="0"/>
      <c r="AU1745" s="0"/>
      <c r="AV1745" s="0"/>
      <c r="AW1745" s="0"/>
      <c r="AX1745" s="0"/>
      <c r="AY1745" s="0"/>
      <c r="AZ1745" s="0"/>
      <c r="BA1745" s="0"/>
      <c r="BB1745" s="0"/>
      <c r="BC1745" s="0"/>
      <c r="BD1745" s="0"/>
      <c r="BE1745" s="0"/>
      <c r="BF1745" s="0"/>
      <c r="BG1745" s="0"/>
      <c r="BH1745" s="0"/>
      <c r="BI1745" s="0"/>
      <c r="BJ1745" s="0"/>
      <c r="BK1745" s="0"/>
      <c r="BL1745" s="0"/>
      <c r="BM1745" s="0"/>
      <c r="BN1745" s="0"/>
      <c r="BO1745" s="0"/>
      <c r="BP1745" s="0"/>
      <c r="ALZ1745" s="0"/>
      <c r="AMA1745" s="0"/>
      <c r="AMB1745" s="0"/>
      <c r="AMC1745" s="0"/>
      <c r="AMD1745" s="0"/>
      <c r="AME1745" s="0"/>
      <c r="AMF1745" s="0"/>
      <c r="AMG1745" s="0"/>
      <c r="AMH1745" s="0"/>
      <c r="AMI1745" s="0"/>
      <c r="AMJ1745" s="0"/>
    </row>
    <row r="1746" s="439" customFormat="true" ht="14.1" hidden="false" customHeight="true" outlineLevel="0" collapsed="false">
      <c r="A1746" s="0"/>
      <c r="B1746" s="0"/>
      <c r="C1746" s="0"/>
      <c r="D1746" s="0"/>
      <c r="E1746" s="0"/>
      <c r="F1746" s="0"/>
      <c r="G1746" s="0"/>
      <c r="H1746" s="0"/>
      <c r="I1746" s="0"/>
      <c r="J1746" s="0"/>
      <c r="K1746" s="0"/>
      <c r="L1746" s="0"/>
      <c r="M1746" s="0"/>
      <c r="N1746" s="0"/>
      <c r="O1746" s="0"/>
      <c r="P1746" s="0"/>
      <c r="Q1746" s="0"/>
      <c r="R1746" s="0"/>
      <c r="S1746" s="0"/>
      <c r="T1746" s="0"/>
      <c r="U1746" s="0"/>
      <c r="V1746" s="0"/>
      <c r="W1746" s="0"/>
      <c r="X1746" s="0"/>
      <c r="Y1746" s="0"/>
      <c r="Z1746" s="0"/>
      <c r="AA1746" s="0"/>
      <c r="AB1746" s="0"/>
      <c r="AC1746" s="0"/>
      <c r="AD1746" s="0"/>
      <c r="AE1746" s="0"/>
      <c r="AF1746" s="0"/>
      <c r="AG1746" s="0"/>
      <c r="AH1746" s="0"/>
      <c r="AI1746" s="0"/>
      <c r="AJ1746" s="0"/>
      <c r="AK1746" s="0"/>
      <c r="AL1746" s="0"/>
      <c r="AM1746" s="0"/>
      <c r="AN1746" s="0"/>
      <c r="AO1746" s="0"/>
      <c r="AP1746" s="0"/>
      <c r="AQ1746" s="0"/>
      <c r="AR1746" s="0"/>
      <c r="AS1746" s="0"/>
      <c r="AT1746" s="0"/>
      <c r="AU1746" s="0"/>
      <c r="AV1746" s="0"/>
      <c r="AW1746" s="0"/>
      <c r="AX1746" s="0"/>
      <c r="AY1746" s="0"/>
      <c r="AZ1746" s="0"/>
      <c r="BA1746" s="0"/>
      <c r="BB1746" s="0"/>
      <c r="BC1746" s="0"/>
      <c r="BD1746" s="0"/>
      <c r="BE1746" s="0"/>
      <c r="BF1746" s="0"/>
      <c r="BG1746" s="0"/>
      <c r="BH1746" s="0"/>
      <c r="BI1746" s="0"/>
      <c r="BJ1746" s="0"/>
      <c r="BK1746" s="0"/>
      <c r="BL1746" s="0"/>
      <c r="BM1746" s="0"/>
      <c r="BN1746" s="0"/>
      <c r="BO1746" s="0"/>
      <c r="BP1746" s="0"/>
      <c r="ALZ1746" s="0"/>
      <c r="AMA1746" s="0"/>
      <c r="AMB1746" s="0"/>
      <c r="AMC1746" s="0"/>
      <c r="AMD1746" s="0"/>
      <c r="AME1746" s="0"/>
      <c r="AMF1746" s="0"/>
      <c r="AMG1746" s="0"/>
      <c r="AMH1746" s="0"/>
      <c r="AMI1746" s="0"/>
      <c r="AMJ1746" s="0"/>
    </row>
    <row r="1747" s="439" customFormat="true" ht="14.1" hidden="false" customHeight="true" outlineLevel="0" collapsed="false">
      <c r="A1747" s="0"/>
      <c r="B1747" s="0"/>
      <c r="C1747" s="0"/>
      <c r="D1747" s="0"/>
      <c r="E1747" s="0"/>
      <c r="F1747" s="0"/>
      <c r="G1747" s="0"/>
      <c r="H1747" s="0"/>
      <c r="I1747" s="0"/>
      <c r="J1747" s="0"/>
      <c r="K1747" s="0"/>
      <c r="L1747" s="0"/>
      <c r="M1747" s="0"/>
      <c r="N1747" s="0"/>
      <c r="O1747" s="0"/>
      <c r="P1747" s="0"/>
      <c r="Q1747" s="0"/>
      <c r="R1747" s="0"/>
      <c r="S1747" s="0"/>
      <c r="T1747" s="0"/>
      <c r="U1747" s="0"/>
      <c r="V1747" s="0"/>
      <c r="W1747" s="0"/>
      <c r="X1747" s="0"/>
      <c r="Y1747" s="0"/>
      <c r="Z1747" s="0"/>
      <c r="AA1747" s="0"/>
      <c r="AB1747" s="0"/>
      <c r="AC1747" s="0"/>
      <c r="AD1747" s="0"/>
      <c r="AE1747" s="0"/>
      <c r="AF1747" s="0"/>
      <c r="AG1747" s="0"/>
      <c r="AH1747" s="0"/>
      <c r="AI1747" s="0"/>
      <c r="AJ1747" s="0"/>
      <c r="AK1747" s="0"/>
      <c r="AL1747" s="0"/>
      <c r="AM1747" s="0"/>
      <c r="AN1747" s="0"/>
      <c r="AO1747" s="0"/>
      <c r="AP1747" s="0"/>
      <c r="AQ1747" s="0"/>
      <c r="AR1747" s="0"/>
      <c r="AS1747" s="0"/>
      <c r="AT1747" s="0"/>
      <c r="AU1747" s="0"/>
      <c r="AV1747" s="0"/>
      <c r="AW1747" s="0"/>
      <c r="AX1747" s="0"/>
      <c r="AY1747" s="0"/>
      <c r="AZ1747" s="0"/>
      <c r="BA1747" s="0"/>
      <c r="BB1747" s="0"/>
      <c r="BC1747" s="0"/>
      <c r="BD1747" s="0"/>
      <c r="BE1747" s="0"/>
      <c r="BF1747" s="0"/>
      <c r="BG1747" s="0"/>
      <c r="BH1747" s="0"/>
      <c r="BI1747" s="0"/>
      <c r="BJ1747" s="0"/>
      <c r="BK1747" s="0"/>
      <c r="BL1747" s="0"/>
      <c r="BM1747" s="0"/>
      <c r="BN1747" s="0"/>
      <c r="BO1747" s="0"/>
      <c r="BP1747" s="0"/>
      <c r="ALZ1747" s="0"/>
      <c r="AMA1747" s="0"/>
      <c r="AMB1747" s="0"/>
      <c r="AMC1747" s="0"/>
      <c r="AMD1747" s="0"/>
      <c r="AME1747" s="0"/>
      <c r="AMF1747" s="0"/>
      <c r="AMG1747" s="0"/>
      <c r="AMH1747" s="0"/>
      <c r="AMI1747" s="0"/>
      <c r="AMJ1747" s="0"/>
    </row>
    <row r="1748" s="439" customFormat="true" ht="14.1" hidden="false" customHeight="true" outlineLevel="0" collapsed="false">
      <c r="A1748" s="0"/>
      <c r="B1748" s="0"/>
      <c r="C1748" s="0"/>
      <c r="D1748" s="0"/>
      <c r="E1748" s="0"/>
      <c r="F1748" s="0"/>
      <c r="G1748" s="0"/>
      <c r="H1748" s="0"/>
      <c r="I1748" s="0"/>
      <c r="J1748" s="0"/>
      <c r="K1748" s="0"/>
      <c r="L1748" s="0"/>
      <c r="M1748" s="0"/>
      <c r="N1748" s="0"/>
      <c r="O1748" s="0"/>
      <c r="P1748" s="0"/>
      <c r="Q1748" s="0"/>
      <c r="R1748" s="0"/>
      <c r="S1748" s="0"/>
      <c r="T1748" s="0"/>
      <c r="U1748" s="0"/>
      <c r="V1748" s="0"/>
      <c r="W1748" s="0"/>
      <c r="X1748" s="0"/>
      <c r="Y1748" s="0"/>
      <c r="Z1748" s="0"/>
      <c r="AA1748" s="0"/>
      <c r="AB1748" s="0"/>
      <c r="AC1748" s="0"/>
      <c r="AD1748" s="0"/>
      <c r="AE1748" s="0"/>
      <c r="AF1748" s="0"/>
      <c r="AG1748" s="0"/>
      <c r="AH1748" s="0"/>
      <c r="AI1748" s="0"/>
      <c r="AJ1748" s="0"/>
      <c r="AK1748" s="0"/>
      <c r="AL1748" s="0"/>
      <c r="AM1748" s="0"/>
      <c r="AN1748" s="0"/>
      <c r="AO1748" s="0"/>
      <c r="AP1748" s="0"/>
      <c r="AQ1748" s="0"/>
      <c r="AR1748" s="0"/>
      <c r="AS1748" s="0"/>
      <c r="AT1748" s="0"/>
      <c r="AU1748" s="0"/>
      <c r="AV1748" s="0"/>
      <c r="AW1748" s="0"/>
      <c r="AX1748" s="0"/>
      <c r="AY1748" s="0"/>
      <c r="AZ1748" s="0"/>
      <c r="BA1748" s="0"/>
      <c r="BB1748" s="0"/>
      <c r="BC1748" s="0"/>
      <c r="BD1748" s="0"/>
      <c r="BE1748" s="0"/>
      <c r="BF1748" s="0"/>
      <c r="BG1748" s="0"/>
      <c r="BH1748" s="0"/>
      <c r="BI1748" s="0"/>
      <c r="BJ1748" s="0"/>
      <c r="BK1748" s="0"/>
      <c r="BL1748" s="0"/>
      <c r="BM1748" s="0"/>
      <c r="BN1748" s="0"/>
      <c r="BO1748" s="0"/>
      <c r="BP1748" s="0"/>
      <c r="ALZ1748" s="0"/>
      <c r="AMA1748" s="0"/>
      <c r="AMB1748" s="0"/>
      <c r="AMC1748" s="0"/>
      <c r="AMD1748" s="0"/>
      <c r="AME1748" s="0"/>
      <c r="AMF1748" s="0"/>
      <c r="AMG1748" s="0"/>
      <c r="AMH1748" s="0"/>
      <c r="AMI1748" s="0"/>
      <c r="AMJ1748" s="0"/>
    </row>
    <row r="1749" s="439" customFormat="true" ht="14.1" hidden="false" customHeight="true" outlineLevel="0" collapsed="false">
      <c r="A1749" s="0"/>
      <c r="B1749" s="0"/>
      <c r="C1749" s="0"/>
      <c r="D1749" s="0"/>
      <c r="E1749" s="0"/>
      <c r="F1749" s="0"/>
      <c r="G1749" s="0"/>
      <c r="H1749" s="0"/>
      <c r="I1749" s="0"/>
      <c r="J1749" s="0"/>
      <c r="K1749" s="0"/>
      <c r="L1749" s="0"/>
      <c r="M1749" s="0"/>
      <c r="N1749" s="0"/>
      <c r="O1749" s="0"/>
      <c r="P1749" s="0"/>
      <c r="Q1749" s="0"/>
      <c r="R1749" s="0"/>
      <c r="S1749" s="0"/>
      <c r="T1749" s="0"/>
      <c r="U1749" s="0"/>
      <c r="V1749" s="0"/>
      <c r="W1749" s="0"/>
      <c r="X1749" s="0"/>
      <c r="Y1749" s="0"/>
      <c r="Z1749" s="0"/>
      <c r="AA1749" s="0"/>
      <c r="AB1749" s="0"/>
      <c r="AC1749" s="0"/>
      <c r="AD1749" s="0"/>
      <c r="AE1749" s="0"/>
      <c r="AF1749" s="0"/>
      <c r="AG1749" s="0"/>
      <c r="AH1749" s="0"/>
      <c r="AI1749" s="0"/>
      <c r="AJ1749" s="0"/>
      <c r="AK1749" s="0"/>
      <c r="AL1749" s="0"/>
      <c r="AM1749" s="0"/>
      <c r="AN1749" s="0"/>
      <c r="AO1749" s="0"/>
      <c r="AP1749" s="0"/>
      <c r="AQ1749" s="0"/>
      <c r="AR1749" s="0"/>
      <c r="AS1749" s="0"/>
      <c r="AT1749" s="0"/>
      <c r="AU1749" s="0"/>
      <c r="AV1749" s="0"/>
      <c r="AW1749" s="0"/>
      <c r="AX1749" s="0"/>
      <c r="AY1749" s="0"/>
      <c r="AZ1749" s="0"/>
      <c r="BA1749" s="0"/>
      <c r="BB1749" s="0"/>
      <c r="BC1749" s="0"/>
      <c r="BD1749" s="0"/>
      <c r="BE1749" s="0"/>
      <c r="BF1749" s="0"/>
      <c r="BG1749" s="0"/>
      <c r="BH1749" s="0"/>
      <c r="BI1749" s="0"/>
      <c r="BJ1749" s="0"/>
      <c r="BK1749" s="0"/>
      <c r="BL1749" s="0"/>
      <c r="BM1749" s="0"/>
      <c r="BN1749" s="0"/>
      <c r="BO1749" s="0"/>
      <c r="BP1749" s="0"/>
      <c r="ALZ1749" s="0"/>
      <c r="AMA1749" s="0"/>
      <c r="AMB1749" s="0"/>
      <c r="AMC1749" s="0"/>
      <c r="AMD1749" s="0"/>
      <c r="AME1749" s="0"/>
      <c r="AMF1749" s="0"/>
      <c r="AMG1749" s="0"/>
      <c r="AMH1749" s="0"/>
      <c r="AMI1749" s="0"/>
      <c r="AMJ1749" s="0"/>
    </row>
    <row r="1750" s="439" customFormat="true" ht="14.1" hidden="false" customHeight="true" outlineLevel="0" collapsed="false">
      <c r="A1750" s="0"/>
      <c r="B1750" s="0"/>
      <c r="C1750" s="0"/>
      <c r="D1750" s="0"/>
      <c r="E1750" s="0"/>
      <c r="F1750" s="0"/>
      <c r="G1750" s="0"/>
      <c r="H1750" s="0"/>
      <c r="I1750" s="0"/>
      <c r="J1750" s="0"/>
      <c r="K1750" s="0"/>
      <c r="L1750" s="0"/>
      <c r="M1750" s="0"/>
      <c r="N1750" s="0"/>
      <c r="O1750" s="0"/>
      <c r="P1750" s="0"/>
      <c r="Q1750" s="0"/>
      <c r="R1750" s="0"/>
      <c r="S1750" s="0"/>
      <c r="T1750" s="0"/>
      <c r="U1750" s="0"/>
      <c r="V1750" s="0"/>
      <c r="W1750" s="0"/>
      <c r="X1750" s="0"/>
      <c r="Y1750" s="0"/>
      <c r="Z1750" s="0"/>
      <c r="AA1750" s="0"/>
      <c r="AB1750" s="0"/>
      <c r="AC1750" s="0"/>
      <c r="AD1750" s="0"/>
      <c r="AE1750" s="0"/>
      <c r="AF1750" s="0"/>
      <c r="AG1750" s="0"/>
      <c r="AH1750" s="0"/>
      <c r="AI1750" s="0"/>
      <c r="AJ1750" s="0"/>
      <c r="AK1750" s="0"/>
      <c r="AL1750" s="0"/>
      <c r="AM1750" s="0"/>
      <c r="AN1750" s="0"/>
      <c r="AO1750" s="0"/>
      <c r="AP1750" s="0"/>
      <c r="AQ1750" s="0"/>
      <c r="AR1750" s="0"/>
      <c r="AS1750" s="0"/>
      <c r="AT1750" s="0"/>
      <c r="AU1750" s="0"/>
      <c r="AV1750" s="0"/>
      <c r="AW1750" s="0"/>
      <c r="AX1750" s="0"/>
      <c r="AY1750" s="0"/>
      <c r="AZ1750" s="0"/>
      <c r="BA1750" s="0"/>
      <c r="BB1750" s="0"/>
      <c r="BC1750" s="0"/>
      <c r="BD1750" s="0"/>
      <c r="BE1750" s="0"/>
      <c r="BF1750" s="0"/>
      <c r="BG1750" s="0"/>
      <c r="BH1750" s="0"/>
      <c r="BI1750" s="0"/>
      <c r="BJ1750" s="0"/>
      <c r="BK1750" s="0"/>
      <c r="BL1750" s="0"/>
      <c r="BM1750" s="0"/>
      <c r="BN1750" s="0"/>
      <c r="BO1750" s="0"/>
      <c r="BP1750" s="0"/>
      <c r="ALZ1750" s="0"/>
      <c r="AMA1750" s="0"/>
      <c r="AMB1750" s="0"/>
      <c r="AMC1750" s="0"/>
      <c r="AMD1750" s="0"/>
      <c r="AME1750" s="0"/>
      <c r="AMF1750" s="0"/>
      <c r="AMG1750" s="0"/>
      <c r="AMH1750" s="0"/>
      <c r="AMI1750" s="0"/>
      <c r="AMJ1750" s="0"/>
    </row>
    <row r="1751" s="439" customFormat="true" ht="14.1" hidden="false" customHeight="true" outlineLevel="0" collapsed="false">
      <c r="A1751" s="0"/>
      <c r="B1751" s="0"/>
      <c r="C1751" s="0"/>
      <c r="D1751" s="0"/>
      <c r="E1751" s="0"/>
      <c r="F1751" s="0"/>
      <c r="G1751" s="0"/>
      <c r="H1751" s="0"/>
      <c r="I1751" s="0"/>
      <c r="J1751" s="0"/>
      <c r="K1751" s="0"/>
      <c r="L1751" s="0"/>
      <c r="M1751" s="0"/>
      <c r="N1751" s="0"/>
      <c r="O1751" s="0"/>
      <c r="P1751" s="0"/>
      <c r="Q1751" s="0"/>
      <c r="R1751" s="0"/>
      <c r="S1751" s="0"/>
      <c r="T1751" s="0"/>
      <c r="U1751" s="0"/>
      <c r="V1751" s="0"/>
      <c r="W1751" s="0"/>
      <c r="X1751" s="0"/>
      <c r="Y1751" s="0"/>
      <c r="Z1751" s="0"/>
      <c r="AA1751" s="0"/>
      <c r="AB1751" s="0"/>
      <c r="AC1751" s="0"/>
      <c r="AD1751" s="0"/>
      <c r="AE1751" s="0"/>
      <c r="AF1751" s="0"/>
      <c r="AG1751" s="0"/>
      <c r="AH1751" s="0"/>
      <c r="AI1751" s="0"/>
      <c r="AJ1751" s="0"/>
      <c r="AK1751" s="0"/>
      <c r="AL1751" s="0"/>
      <c r="AM1751" s="0"/>
      <c r="AN1751" s="0"/>
      <c r="AO1751" s="0"/>
      <c r="AP1751" s="0"/>
      <c r="AQ1751" s="0"/>
      <c r="AR1751" s="0"/>
      <c r="AS1751" s="0"/>
      <c r="AT1751" s="0"/>
      <c r="AU1751" s="0"/>
      <c r="AV1751" s="0"/>
      <c r="AW1751" s="0"/>
      <c r="AX1751" s="0"/>
      <c r="AY1751" s="0"/>
      <c r="AZ1751" s="0"/>
      <c r="BA1751" s="0"/>
      <c r="BB1751" s="0"/>
      <c r="BC1751" s="0"/>
      <c r="BD1751" s="0"/>
      <c r="BE1751" s="0"/>
      <c r="BF1751" s="0"/>
      <c r="BG1751" s="0"/>
      <c r="BH1751" s="0"/>
      <c r="BI1751" s="0"/>
      <c r="BJ1751" s="0"/>
      <c r="BK1751" s="0"/>
      <c r="BL1751" s="0"/>
      <c r="BM1751" s="0"/>
      <c r="BN1751" s="0"/>
      <c r="BO1751" s="0"/>
      <c r="BP1751" s="0"/>
      <c r="ALZ1751" s="0"/>
      <c r="AMA1751" s="0"/>
      <c r="AMB1751" s="0"/>
      <c r="AMC1751" s="0"/>
      <c r="AMD1751" s="0"/>
      <c r="AME1751" s="0"/>
      <c r="AMF1751" s="0"/>
      <c r="AMG1751" s="0"/>
      <c r="AMH1751" s="0"/>
      <c r="AMI1751" s="0"/>
      <c r="AMJ1751" s="0"/>
    </row>
    <row r="1752" s="439" customFormat="true" ht="14.1" hidden="false" customHeight="true" outlineLevel="0" collapsed="false">
      <c r="A1752" s="0"/>
      <c r="B1752" s="0"/>
      <c r="C1752" s="0"/>
      <c r="D1752" s="0"/>
      <c r="E1752" s="0"/>
      <c r="F1752" s="0"/>
      <c r="G1752" s="0"/>
      <c r="H1752" s="0"/>
      <c r="I1752" s="0"/>
      <c r="J1752" s="0"/>
      <c r="K1752" s="0"/>
      <c r="L1752" s="0"/>
      <c r="M1752" s="0"/>
      <c r="N1752" s="0"/>
      <c r="O1752" s="0"/>
      <c r="P1752" s="0"/>
      <c r="Q1752" s="0"/>
      <c r="R1752" s="0"/>
      <c r="S1752" s="0"/>
      <c r="T1752" s="0"/>
      <c r="U1752" s="0"/>
      <c r="V1752" s="0"/>
      <c r="W1752" s="0"/>
      <c r="X1752" s="0"/>
      <c r="Y1752" s="0"/>
      <c r="Z1752" s="0"/>
      <c r="AA1752" s="0"/>
      <c r="AB1752" s="0"/>
      <c r="AC1752" s="0"/>
      <c r="AD1752" s="0"/>
      <c r="AE1752" s="0"/>
      <c r="AF1752" s="0"/>
      <c r="AG1752" s="0"/>
      <c r="AH1752" s="0"/>
      <c r="AI1752" s="0"/>
      <c r="AJ1752" s="0"/>
      <c r="AK1752" s="0"/>
      <c r="AL1752" s="0"/>
      <c r="AM1752" s="0"/>
      <c r="AN1752" s="0"/>
      <c r="AO1752" s="0"/>
      <c r="AP1752" s="0"/>
      <c r="AQ1752" s="0"/>
      <c r="AR1752" s="0"/>
      <c r="AS1752" s="0"/>
      <c r="AT1752" s="0"/>
      <c r="AU1752" s="0"/>
      <c r="AV1752" s="0"/>
      <c r="AW1752" s="0"/>
      <c r="AX1752" s="0"/>
      <c r="AY1752" s="0"/>
      <c r="AZ1752" s="0"/>
      <c r="BA1752" s="0"/>
      <c r="BB1752" s="0"/>
      <c r="BC1752" s="0"/>
      <c r="BD1752" s="0"/>
      <c r="BE1752" s="0"/>
      <c r="BF1752" s="0"/>
      <c r="BG1752" s="0"/>
      <c r="BH1752" s="0"/>
      <c r="BI1752" s="0"/>
      <c r="BJ1752" s="0"/>
      <c r="BK1752" s="0"/>
      <c r="BL1752" s="0"/>
      <c r="BM1752" s="0"/>
      <c r="BN1752" s="0"/>
      <c r="BO1752" s="0"/>
      <c r="BP1752" s="0"/>
      <c r="ALZ1752" s="0"/>
      <c r="AMA1752" s="0"/>
      <c r="AMB1752" s="0"/>
      <c r="AMC1752" s="0"/>
      <c r="AMD1752" s="0"/>
      <c r="AME1752" s="0"/>
      <c r="AMF1752" s="0"/>
      <c r="AMG1752" s="0"/>
      <c r="AMH1752" s="0"/>
      <c r="AMI1752" s="0"/>
      <c r="AMJ1752" s="0"/>
    </row>
    <row r="1753" s="439" customFormat="true" ht="14.1" hidden="false" customHeight="true" outlineLevel="0" collapsed="false">
      <c r="A1753" s="0"/>
      <c r="B1753" s="0"/>
      <c r="C1753" s="0"/>
      <c r="D1753" s="0"/>
      <c r="E1753" s="0"/>
      <c r="F1753" s="0"/>
      <c r="G1753" s="0"/>
      <c r="H1753" s="0"/>
      <c r="I1753" s="0"/>
      <c r="J1753" s="0"/>
      <c r="K1753" s="0"/>
      <c r="L1753" s="0"/>
      <c r="M1753" s="0"/>
      <c r="N1753" s="0"/>
      <c r="O1753" s="0"/>
      <c r="P1753" s="0"/>
      <c r="Q1753" s="0"/>
      <c r="R1753" s="0"/>
      <c r="S1753" s="0"/>
      <c r="T1753" s="0"/>
      <c r="U1753" s="0"/>
      <c r="V1753" s="0"/>
      <c r="W1753" s="0"/>
      <c r="X1753" s="0"/>
      <c r="Y1753" s="0"/>
      <c r="Z1753" s="0"/>
      <c r="AA1753" s="0"/>
      <c r="AB1753" s="0"/>
      <c r="AC1753" s="0"/>
      <c r="AD1753" s="0"/>
      <c r="AE1753" s="0"/>
      <c r="AF1753" s="0"/>
      <c r="AG1753" s="0"/>
      <c r="AH1753" s="0"/>
      <c r="AI1753" s="0"/>
      <c r="AJ1753" s="0"/>
      <c r="AK1753" s="0"/>
      <c r="AL1753" s="0"/>
      <c r="AM1753" s="0"/>
      <c r="AN1753" s="0"/>
      <c r="AO1753" s="0"/>
      <c r="AP1753" s="0"/>
      <c r="AQ1753" s="0"/>
      <c r="AR1753" s="0"/>
      <c r="AS1753" s="0"/>
      <c r="AT1753" s="0"/>
      <c r="AU1753" s="0"/>
      <c r="AV1753" s="0"/>
      <c r="AW1753" s="0"/>
      <c r="AX1753" s="0"/>
      <c r="AY1753" s="0"/>
      <c r="AZ1753" s="0"/>
      <c r="BA1753" s="0"/>
      <c r="BB1753" s="0"/>
      <c r="BC1753" s="0"/>
      <c r="BD1753" s="0"/>
      <c r="BE1753" s="0"/>
      <c r="BF1753" s="0"/>
      <c r="BG1753" s="0"/>
      <c r="BH1753" s="0"/>
      <c r="BI1753" s="0"/>
      <c r="BJ1753" s="0"/>
      <c r="BK1753" s="0"/>
      <c r="BL1753" s="0"/>
      <c r="BM1753" s="0"/>
      <c r="BN1753" s="0"/>
      <c r="BO1753" s="0"/>
      <c r="BP1753" s="0"/>
      <c r="ALZ1753" s="0"/>
      <c r="AMA1753" s="0"/>
      <c r="AMB1753" s="0"/>
      <c r="AMC1753" s="0"/>
      <c r="AMD1753" s="0"/>
      <c r="AME1753" s="0"/>
      <c r="AMF1753" s="0"/>
      <c r="AMG1753" s="0"/>
      <c r="AMH1753" s="0"/>
      <c r="AMI1753" s="0"/>
      <c r="AMJ1753" s="0"/>
    </row>
    <row r="1754" s="439" customFormat="true" ht="14.1" hidden="false" customHeight="true" outlineLevel="0" collapsed="false">
      <c r="A1754" s="0"/>
      <c r="B1754" s="0"/>
      <c r="C1754" s="0"/>
      <c r="D1754" s="0"/>
      <c r="E1754" s="0"/>
      <c r="F1754" s="0"/>
      <c r="G1754" s="0"/>
      <c r="H1754" s="0"/>
      <c r="I1754" s="0"/>
      <c r="J1754" s="0"/>
      <c r="K1754" s="0"/>
      <c r="L1754" s="0"/>
      <c r="M1754" s="0"/>
      <c r="N1754" s="0"/>
      <c r="O1754" s="0"/>
      <c r="P1754" s="0"/>
      <c r="Q1754" s="0"/>
      <c r="R1754" s="0"/>
      <c r="S1754" s="0"/>
      <c r="T1754" s="0"/>
      <c r="U1754" s="0"/>
      <c r="V1754" s="0"/>
      <c r="W1754" s="0"/>
      <c r="X1754" s="0"/>
      <c r="Y1754" s="0"/>
      <c r="Z1754" s="0"/>
      <c r="AA1754" s="0"/>
      <c r="AB1754" s="0"/>
      <c r="AC1754" s="0"/>
      <c r="AD1754" s="0"/>
      <c r="AE1754" s="0"/>
      <c r="AF1754" s="0"/>
      <c r="AG1754" s="0"/>
      <c r="AH1754" s="0"/>
      <c r="AI1754" s="0"/>
      <c r="AJ1754" s="0"/>
      <c r="AK1754" s="0"/>
      <c r="AL1754" s="0"/>
      <c r="AM1754" s="0"/>
      <c r="AN1754" s="0"/>
      <c r="AO1754" s="0"/>
      <c r="AP1754" s="0"/>
      <c r="AQ1754" s="0"/>
      <c r="AR1754" s="0"/>
      <c r="AS1754" s="0"/>
      <c r="AT1754" s="0"/>
      <c r="AU1754" s="0"/>
      <c r="AV1754" s="0"/>
      <c r="AW1754" s="0"/>
      <c r="AX1754" s="0"/>
      <c r="AY1754" s="0"/>
      <c r="AZ1754" s="0"/>
      <c r="BA1754" s="0"/>
      <c r="BB1754" s="0"/>
      <c r="BC1754" s="0"/>
      <c r="BD1754" s="0"/>
      <c r="BE1754" s="0"/>
      <c r="BF1754" s="0"/>
      <c r="BG1754" s="0"/>
      <c r="BH1754" s="0"/>
      <c r="BI1754" s="0"/>
      <c r="BJ1754" s="0"/>
      <c r="BK1754" s="0"/>
      <c r="BL1754" s="0"/>
      <c r="BM1754" s="0"/>
      <c r="BN1754" s="0"/>
      <c r="BO1754" s="0"/>
      <c r="BP1754" s="0"/>
      <c r="ALZ1754" s="0"/>
      <c r="AMA1754" s="0"/>
      <c r="AMB1754" s="0"/>
      <c r="AMC1754" s="0"/>
      <c r="AMD1754" s="0"/>
      <c r="AME1754" s="0"/>
      <c r="AMF1754" s="0"/>
      <c r="AMG1754" s="0"/>
      <c r="AMH1754" s="0"/>
      <c r="AMI1754" s="0"/>
      <c r="AMJ1754" s="0"/>
    </row>
    <row r="1755" s="439" customFormat="true" ht="14.1" hidden="false" customHeight="true" outlineLevel="0" collapsed="false">
      <c r="A1755" s="0"/>
      <c r="B1755" s="0"/>
      <c r="C1755" s="0"/>
      <c r="D1755" s="0"/>
      <c r="E1755" s="0"/>
      <c r="F1755" s="0"/>
      <c r="G1755" s="0"/>
      <c r="H1755" s="0"/>
      <c r="I1755" s="0"/>
      <c r="J1755" s="0"/>
      <c r="K1755" s="0"/>
      <c r="L1755" s="0"/>
      <c r="M1755" s="0"/>
      <c r="N1755" s="0"/>
      <c r="O1755" s="0"/>
      <c r="P1755" s="0"/>
      <c r="Q1755" s="0"/>
      <c r="R1755" s="0"/>
      <c r="S1755" s="0"/>
      <c r="T1755" s="0"/>
      <c r="U1755" s="0"/>
      <c r="V1755" s="0"/>
      <c r="W1755" s="0"/>
      <c r="X1755" s="0"/>
      <c r="Y1755" s="0"/>
      <c r="Z1755" s="0"/>
      <c r="AA1755" s="0"/>
      <c r="AB1755" s="0"/>
      <c r="AC1755" s="0"/>
      <c r="AD1755" s="0"/>
      <c r="AE1755" s="0"/>
      <c r="AF1755" s="0"/>
      <c r="AG1755" s="0"/>
      <c r="AH1755" s="0"/>
      <c r="AI1755" s="0"/>
      <c r="AJ1755" s="0"/>
      <c r="AK1755" s="0"/>
      <c r="AL1755" s="0"/>
      <c r="AM1755" s="0"/>
      <c r="AN1755" s="0"/>
      <c r="AO1755" s="0"/>
      <c r="AP1755" s="0"/>
      <c r="AQ1755" s="0"/>
      <c r="AR1755" s="0"/>
      <c r="AS1755" s="0"/>
      <c r="AT1755" s="0"/>
      <c r="AU1755" s="0"/>
      <c r="AV1755" s="0"/>
      <c r="AW1755" s="0"/>
      <c r="AX1755" s="0"/>
      <c r="AY1755" s="0"/>
      <c r="AZ1755" s="0"/>
      <c r="BA1755" s="0"/>
      <c r="BB1755" s="0"/>
      <c r="BC1755" s="0"/>
      <c r="BD1755" s="0"/>
      <c r="BE1755" s="0"/>
      <c r="BF1755" s="0"/>
      <c r="BG1755" s="0"/>
      <c r="BH1755" s="0"/>
      <c r="BI1755" s="0"/>
      <c r="BJ1755" s="0"/>
      <c r="BK1755" s="0"/>
      <c r="BL1755" s="0"/>
      <c r="BM1755" s="0"/>
      <c r="BN1755" s="0"/>
      <c r="BO1755" s="0"/>
      <c r="BP1755" s="0"/>
      <c r="ALZ1755" s="0"/>
      <c r="AMA1755" s="0"/>
      <c r="AMB1755" s="0"/>
      <c r="AMC1755" s="0"/>
      <c r="AMD1755" s="0"/>
      <c r="AME1755" s="0"/>
      <c r="AMF1755" s="0"/>
      <c r="AMG1755" s="0"/>
      <c r="AMH1755" s="0"/>
      <c r="AMI1755" s="0"/>
      <c r="AMJ1755" s="0"/>
    </row>
    <row r="1756" s="439" customFormat="true" ht="14.1" hidden="false" customHeight="true" outlineLevel="0" collapsed="false">
      <c r="A1756" s="0"/>
      <c r="B1756" s="0"/>
      <c r="C1756" s="0"/>
      <c r="D1756" s="0"/>
      <c r="E1756" s="0"/>
      <c r="F1756" s="0"/>
      <c r="G1756" s="0"/>
      <c r="H1756" s="0"/>
      <c r="I1756" s="0"/>
      <c r="J1756" s="0"/>
      <c r="K1756" s="0"/>
      <c r="L1756" s="0"/>
      <c r="M1756" s="0"/>
      <c r="N1756" s="0"/>
      <c r="O1756" s="0"/>
      <c r="P1756" s="0"/>
      <c r="Q1756" s="0"/>
      <c r="R1756" s="0"/>
      <c r="S1756" s="0"/>
      <c r="T1756" s="0"/>
      <c r="U1756" s="0"/>
      <c r="V1756" s="0"/>
      <c r="W1756" s="0"/>
      <c r="X1756" s="0"/>
      <c r="Y1756" s="0"/>
      <c r="Z1756" s="0"/>
      <c r="AA1756" s="0"/>
      <c r="AB1756" s="0"/>
      <c r="AC1756" s="0"/>
      <c r="AD1756" s="0"/>
      <c r="AE1756" s="0"/>
      <c r="AF1756" s="0"/>
      <c r="AG1756" s="0"/>
      <c r="AH1756" s="0"/>
      <c r="AI1756" s="0"/>
      <c r="AJ1756" s="0"/>
      <c r="AK1756" s="0"/>
      <c r="AL1756" s="0"/>
      <c r="AM1756" s="0"/>
      <c r="AN1756" s="0"/>
      <c r="AO1756" s="0"/>
      <c r="AP1756" s="0"/>
      <c r="AQ1756" s="0"/>
      <c r="AR1756" s="0"/>
      <c r="AS1756" s="0"/>
      <c r="AT1756" s="0"/>
      <c r="AU1756" s="0"/>
      <c r="AV1756" s="0"/>
      <c r="AW1756" s="0"/>
      <c r="AX1756" s="0"/>
      <c r="AY1756" s="0"/>
      <c r="AZ1756" s="0"/>
      <c r="BA1756" s="0"/>
      <c r="BB1756" s="0"/>
      <c r="BC1756" s="0"/>
      <c r="BD1756" s="0"/>
      <c r="BE1756" s="0"/>
      <c r="BF1756" s="0"/>
      <c r="BG1756" s="0"/>
      <c r="BH1756" s="0"/>
      <c r="BI1756" s="0"/>
      <c r="BJ1756" s="0"/>
      <c r="BK1756" s="0"/>
      <c r="BL1756" s="0"/>
      <c r="BM1756" s="0"/>
      <c r="BN1756" s="0"/>
      <c r="BO1756" s="0"/>
      <c r="BP1756" s="0"/>
      <c r="ALZ1756" s="0"/>
      <c r="AMA1756" s="0"/>
      <c r="AMB1756" s="0"/>
      <c r="AMC1756" s="0"/>
      <c r="AMD1756" s="0"/>
      <c r="AME1756" s="0"/>
      <c r="AMF1756" s="0"/>
      <c r="AMG1756" s="0"/>
      <c r="AMH1756" s="0"/>
      <c r="AMI1756" s="0"/>
      <c r="AMJ1756" s="0"/>
    </row>
    <row r="1757" s="439" customFormat="true" ht="14.1" hidden="false" customHeight="true" outlineLevel="0" collapsed="false">
      <c r="A1757" s="1173"/>
      <c r="B1757" s="1174"/>
      <c r="C1757" s="1175"/>
      <c r="D1757" s="1176"/>
      <c r="E1757" s="1177"/>
      <c r="F1757" s="1177"/>
      <c r="G1757" s="1178"/>
      <c r="H1757" s="1179"/>
      <c r="I1757" s="1179"/>
      <c r="J1757" s="1180"/>
      <c r="K1757" s="1174"/>
      <c r="L1757" s="1174"/>
      <c r="M1757" s="1177"/>
      <c r="N1757" s="1181"/>
      <c r="O1757" s="1182"/>
      <c r="P1757" s="1296"/>
      <c r="Q1757" s="1183"/>
      <c r="R1757" s="1184"/>
      <c r="S1757" s="1185"/>
      <c r="T1757" s="1186"/>
      <c r="U1757" s="1184"/>
      <c r="V1757" s="1177"/>
      <c r="W1757" s="1177"/>
      <c r="X1757" s="1177"/>
      <c r="Y1757" s="1177"/>
      <c r="Z1757" s="1185"/>
      <c r="AA1757" s="1187"/>
      <c r="AB1757" s="1178"/>
      <c r="AC1757" s="1188"/>
      <c r="AD1757" s="1189"/>
      <c r="AE1757" s="1189"/>
      <c r="AF1757" s="1189"/>
      <c r="AG1757" s="1189"/>
      <c r="AH1757" s="1189"/>
      <c r="AI1757" s="1189"/>
      <c r="AJ1757" s="1190"/>
      <c r="AK1757" s="1191"/>
      <c r="AL1757" s="1192"/>
      <c r="AM1757" s="1174"/>
      <c r="AN1757" s="1193"/>
      <c r="AO1757" s="1174"/>
      <c r="AP1757" s="1177"/>
      <c r="AQ1757" s="1181"/>
      <c r="AR1757" s="1194"/>
      <c r="AS1757" s="1195"/>
      <c r="AT1757" s="1196"/>
      <c r="AU1757" s="1184"/>
      <c r="AV1757" s="1197"/>
      <c r="AW1757" s="1198"/>
      <c r="AX1757" s="1198"/>
      <c r="AY1757" s="1198"/>
      <c r="AZ1757" s="1198"/>
      <c r="BA1757" s="1198"/>
      <c r="BB1757" s="1198"/>
      <c r="BC1757" s="1198"/>
      <c r="BD1757" s="1198"/>
      <c r="BE1757" s="1198"/>
      <c r="BF1757" s="1198"/>
      <c r="BG1757" s="1198"/>
      <c r="BH1757" s="1198"/>
      <c r="BI1757" s="1198"/>
      <c r="BJ1757" s="1198"/>
      <c r="BK1757" s="1198"/>
      <c r="BL1757" s="1199"/>
      <c r="BM1757" s="1199"/>
      <c r="BN1757" s="1199"/>
      <c r="BO1757" s="1174"/>
      <c r="BP1757" s="1174"/>
      <c r="ALZ1757" s="0"/>
      <c r="AMA1757" s="0"/>
      <c r="AMB1757" s="0"/>
      <c r="AMC1757" s="0"/>
      <c r="AMD1757" s="0"/>
      <c r="AME1757" s="0"/>
      <c r="AMF1757" s="0"/>
      <c r="AMG1757" s="0"/>
      <c r="AMH1757" s="0"/>
      <c r="AMI1757" s="0"/>
      <c r="AMJ1757" s="0"/>
    </row>
    <row r="1758" s="439" customFormat="true" ht="14.1" hidden="false" customHeight="true" outlineLevel="0" collapsed="false">
      <c r="A1758" s="660"/>
      <c r="B1758" s="661"/>
      <c r="C1758" s="662"/>
      <c r="D1758" s="690"/>
      <c r="E1758" s="690"/>
      <c r="F1758" s="690"/>
      <c r="G1758" s="691"/>
      <c r="H1758" s="666"/>
      <c r="I1758" s="666"/>
      <c r="J1758" s="668"/>
      <c r="K1758" s="661"/>
      <c r="L1758" s="661"/>
      <c r="M1758" s="690"/>
      <c r="N1758" s="692"/>
      <c r="O1758" s="704"/>
      <c r="P1758" s="741"/>
      <c r="Q1758" s="730"/>
      <c r="R1758" s="696"/>
      <c r="S1758" s="697"/>
      <c r="T1758" s="673"/>
      <c r="U1758" s="663"/>
      <c r="V1758" s="664"/>
      <c r="W1758" s="664"/>
      <c r="X1758" s="664"/>
      <c r="Y1758" s="664"/>
      <c r="Z1758" s="697"/>
      <c r="AA1758" s="672"/>
      <c r="AB1758" s="691"/>
      <c r="AC1758" s="706"/>
      <c r="AD1758" s="707"/>
      <c r="AE1758" s="706"/>
      <c r="AF1758" s="706"/>
      <c r="AG1758" s="706"/>
      <c r="AH1758" s="706"/>
      <c r="AI1758" s="706"/>
      <c r="AJ1758" s="708"/>
      <c r="AK1758" s="678"/>
      <c r="AL1758" s="683"/>
      <c r="AM1758" s="661"/>
      <c r="AN1758" s="688"/>
      <c r="AO1758" s="661"/>
      <c r="AP1758" s="690"/>
      <c r="AQ1758" s="692"/>
      <c r="AR1758" s="687"/>
      <c r="AS1758" s="682"/>
      <c r="AT1758" s="700"/>
      <c r="AU1758" s="696"/>
      <c r="AV1758" s="701"/>
      <c r="AW1758" s="702"/>
      <c r="AX1758" s="702"/>
      <c r="AY1758" s="702"/>
      <c r="AZ1758" s="702"/>
      <c r="BA1758" s="702"/>
      <c r="BB1758" s="702"/>
      <c r="BC1758" s="702"/>
      <c r="BD1758" s="702"/>
      <c r="BE1758" s="702"/>
      <c r="BF1758" s="702"/>
      <c r="BG1758" s="702"/>
      <c r="BH1758" s="702"/>
      <c r="BI1758" s="702"/>
      <c r="BJ1758" s="702"/>
      <c r="BK1758" s="702"/>
      <c r="BL1758" s="703"/>
      <c r="BM1758" s="703"/>
      <c r="BN1758" s="703"/>
      <c r="BO1758" s="661"/>
      <c r="BP1758" s="661"/>
      <c r="ALZ1758" s="0"/>
      <c r="AMA1758" s="0"/>
      <c r="AMB1758" s="0"/>
      <c r="AMC1758" s="0"/>
      <c r="AMD1758" s="0"/>
      <c r="AME1758" s="0"/>
      <c r="AMF1758" s="0"/>
      <c r="AMG1758" s="0"/>
      <c r="AMH1758" s="0"/>
      <c r="AMI1758" s="0"/>
      <c r="AMJ1758" s="0"/>
    </row>
    <row r="1759" s="439" customFormat="true" ht="14.1" hidden="false" customHeight="true" outlineLevel="0" collapsed="false">
      <c r="A1759" s="1107"/>
      <c r="B1759" s="1108"/>
      <c r="C1759" s="1109"/>
      <c r="D1759" s="1110"/>
      <c r="E1759" s="1110"/>
      <c r="F1759" s="1110"/>
      <c r="G1759" s="1111"/>
      <c r="H1759" s="1112"/>
      <c r="I1759" s="1112"/>
      <c r="J1759" s="1113"/>
      <c r="K1759" s="1108"/>
      <c r="L1759" s="1108"/>
      <c r="M1759" s="1110"/>
      <c r="N1759" s="1114"/>
      <c r="O1759" s="1115"/>
      <c r="P1759" s="1136"/>
      <c r="Q1759" s="1136"/>
      <c r="R1759" s="1118"/>
      <c r="S1759" s="1119"/>
      <c r="T1759" s="1137"/>
      <c r="U1759" s="1138"/>
      <c r="V1759" s="1139"/>
      <c r="W1759" s="1139"/>
      <c r="X1759" s="1139"/>
      <c r="Y1759" s="1139"/>
      <c r="Z1759" s="1119"/>
      <c r="AA1759" s="1121"/>
      <c r="AB1759" s="1111"/>
      <c r="AC1759" s="1123"/>
      <c r="AD1759" s="1124"/>
      <c r="AE1759" s="1123"/>
      <c r="AF1759" s="1123"/>
      <c r="AG1759" s="1123"/>
      <c r="AH1759" s="1123"/>
      <c r="AI1759" s="1123"/>
      <c r="AJ1759" s="1125"/>
      <c r="AK1759" s="1126"/>
      <c r="AL1759" s="1127"/>
      <c r="AM1759" s="1108"/>
      <c r="AN1759" s="1128"/>
      <c r="AO1759" s="1108"/>
      <c r="AP1759" s="1110"/>
      <c r="AQ1759" s="1114"/>
      <c r="AR1759" s="1129"/>
      <c r="AS1759" s="1142"/>
      <c r="AT1759" s="1131"/>
      <c r="AU1759" s="1118"/>
      <c r="AV1759" s="1132"/>
      <c r="AW1759" s="1133"/>
      <c r="AX1759" s="1133"/>
      <c r="AY1759" s="1133"/>
      <c r="AZ1759" s="1133"/>
      <c r="BA1759" s="1133"/>
      <c r="BB1759" s="1133"/>
      <c r="BC1759" s="1133"/>
      <c r="BD1759" s="1133"/>
      <c r="BE1759" s="1133"/>
      <c r="BF1759" s="1133"/>
      <c r="BG1759" s="1133"/>
      <c r="BH1759" s="1133"/>
      <c r="BI1759" s="1133"/>
      <c r="BJ1759" s="1133"/>
      <c r="BK1759" s="1133"/>
      <c r="BL1759" s="1134"/>
      <c r="BM1759" s="1134"/>
      <c r="BN1759" s="1134"/>
      <c r="BO1759" s="1108"/>
      <c r="BP1759" s="1108"/>
      <c r="ALZ1759" s="0"/>
      <c r="AMA1759" s="0"/>
      <c r="AMB1759" s="0"/>
      <c r="AMC1759" s="0"/>
      <c r="AMD1759" s="0"/>
      <c r="AME1759" s="0"/>
      <c r="AMF1759" s="0"/>
      <c r="AMG1759" s="0"/>
      <c r="AMH1759" s="0"/>
      <c r="AMI1759" s="0"/>
      <c r="AMJ1759" s="0"/>
    </row>
    <row r="1760" s="439" customFormat="true" ht="14.1" hidden="false" customHeight="true" outlineLevel="0" collapsed="false">
      <c r="A1760" s="0"/>
      <c r="B1760" s="0"/>
      <c r="C1760" s="0"/>
      <c r="D1760" s="0"/>
      <c r="E1760" s="0"/>
      <c r="F1760" s="0"/>
      <c r="G1760" s="0"/>
      <c r="H1760" s="0"/>
      <c r="I1760" s="0"/>
      <c r="J1760" s="0"/>
      <c r="K1760" s="0"/>
      <c r="L1760" s="0"/>
      <c r="M1760" s="0"/>
      <c r="N1760" s="0"/>
      <c r="O1760" s="0"/>
      <c r="P1760" s="0"/>
      <c r="Q1760" s="0"/>
      <c r="R1760" s="0"/>
      <c r="S1760" s="0"/>
      <c r="T1760" s="0"/>
      <c r="U1760" s="0"/>
      <c r="V1760" s="0"/>
      <c r="W1760" s="0"/>
      <c r="X1760" s="0"/>
      <c r="Y1760" s="0"/>
      <c r="Z1760" s="0"/>
      <c r="AA1760" s="0"/>
      <c r="AB1760" s="0"/>
      <c r="AC1760" s="0"/>
      <c r="AD1760" s="0"/>
      <c r="AE1760" s="0"/>
      <c r="AF1760" s="0"/>
      <c r="AG1760" s="0"/>
      <c r="AH1760" s="0"/>
      <c r="AI1760" s="0"/>
      <c r="AJ1760" s="0"/>
      <c r="AK1760" s="0"/>
      <c r="AL1760" s="0"/>
      <c r="AM1760" s="0"/>
      <c r="AN1760" s="0"/>
      <c r="AO1760" s="0"/>
      <c r="AP1760" s="0"/>
      <c r="AQ1760" s="0"/>
      <c r="AR1760" s="0"/>
      <c r="AS1760" s="0"/>
      <c r="AT1760" s="0"/>
      <c r="AU1760" s="0"/>
      <c r="AV1760" s="0"/>
      <c r="AW1760" s="0"/>
      <c r="AX1760" s="0"/>
      <c r="AY1760" s="0"/>
      <c r="AZ1760" s="0"/>
      <c r="BA1760" s="0"/>
      <c r="BB1760" s="0"/>
      <c r="BC1760" s="0"/>
      <c r="BD1760" s="0"/>
      <c r="BE1760" s="0"/>
      <c r="BF1760" s="0"/>
      <c r="BG1760" s="0"/>
      <c r="BH1760" s="0"/>
      <c r="BI1760" s="0"/>
      <c r="BJ1760" s="0"/>
      <c r="BK1760" s="0"/>
      <c r="BL1760" s="0"/>
      <c r="BM1760" s="0"/>
      <c r="BN1760" s="0"/>
      <c r="BO1760" s="0"/>
      <c r="BP1760" s="0"/>
      <c r="ALZ1760" s="0"/>
      <c r="AMA1760" s="0"/>
      <c r="AMB1760" s="0"/>
      <c r="AMC1760" s="0"/>
      <c r="AMD1760" s="0"/>
      <c r="AME1760" s="0"/>
      <c r="AMF1760" s="0"/>
      <c r="AMG1760" s="0"/>
      <c r="AMH1760" s="0"/>
      <c r="AMI1760" s="0"/>
      <c r="AMJ1760" s="0"/>
    </row>
    <row r="1761" s="439" customFormat="true" ht="14.1" hidden="false" customHeight="true" outlineLevel="0" collapsed="false">
      <c r="A1761" s="0"/>
      <c r="B1761" s="0"/>
      <c r="C1761" s="0"/>
      <c r="D1761" s="0"/>
      <c r="E1761" s="0"/>
      <c r="F1761" s="0"/>
      <c r="G1761" s="0"/>
      <c r="H1761" s="0"/>
      <c r="I1761" s="0"/>
      <c r="J1761" s="0"/>
      <c r="K1761" s="0"/>
      <c r="L1761" s="0"/>
      <c r="M1761" s="0"/>
      <c r="N1761" s="0"/>
      <c r="O1761" s="0"/>
      <c r="P1761" s="0"/>
      <c r="Q1761" s="0"/>
      <c r="R1761" s="0"/>
      <c r="S1761" s="0"/>
      <c r="T1761" s="0"/>
      <c r="U1761" s="0"/>
      <c r="V1761" s="0"/>
      <c r="W1761" s="0"/>
      <c r="X1761" s="0"/>
      <c r="Y1761" s="0"/>
      <c r="Z1761" s="0"/>
      <c r="AA1761" s="0"/>
      <c r="AB1761" s="0"/>
      <c r="AC1761" s="0"/>
      <c r="AD1761" s="0"/>
      <c r="AE1761" s="0"/>
      <c r="AF1761" s="0"/>
      <c r="AG1761" s="0"/>
      <c r="AH1761" s="0"/>
      <c r="AI1761" s="0"/>
      <c r="AJ1761" s="0"/>
      <c r="AK1761" s="0"/>
      <c r="AL1761" s="0"/>
      <c r="AM1761" s="0"/>
      <c r="AN1761" s="0"/>
      <c r="AO1761" s="0"/>
      <c r="AP1761" s="0"/>
      <c r="AQ1761" s="0"/>
      <c r="AR1761" s="0"/>
      <c r="AS1761" s="0"/>
      <c r="AT1761" s="0"/>
      <c r="AU1761" s="0"/>
      <c r="AV1761" s="0"/>
      <c r="AW1761" s="0"/>
      <c r="AX1761" s="0"/>
      <c r="AY1761" s="0"/>
      <c r="AZ1761" s="0"/>
      <c r="BA1761" s="0"/>
      <c r="BB1761" s="0"/>
      <c r="BC1761" s="0"/>
      <c r="BD1761" s="0"/>
      <c r="BE1761" s="0"/>
      <c r="BF1761" s="0"/>
      <c r="BG1761" s="0"/>
      <c r="BH1761" s="0"/>
      <c r="BI1761" s="0"/>
      <c r="BJ1761" s="0"/>
      <c r="BK1761" s="0"/>
      <c r="BL1761" s="0"/>
      <c r="BM1761" s="0"/>
      <c r="BN1761" s="0"/>
      <c r="BO1761" s="0"/>
      <c r="BP1761" s="0"/>
      <c r="ALZ1761" s="0"/>
      <c r="AMA1761" s="0"/>
      <c r="AMB1761" s="0"/>
      <c r="AMC1761" s="0"/>
      <c r="AMD1761" s="0"/>
      <c r="AME1761" s="0"/>
      <c r="AMF1761" s="0"/>
      <c r="AMG1761" s="0"/>
      <c r="AMH1761" s="0"/>
      <c r="AMI1761" s="0"/>
      <c r="AMJ1761" s="0"/>
    </row>
    <row r="1762" s="439" customFormat="true" ht="14.1" hidden="false" customHeight="true" outlineLevel="0" collapsed="false">
      <c r="A1762" s="0"/>
      <c r="B1762" s="0"/>
      <c r="C1762" s="0"/>
      <c r="D1762" s="0"/>
      <c r="E1762" s="0"/>
      <c r="F1762" s="0"/>
      <c r="G1762" s="0"/>
      <c r="H1762" s="0"/>
      <c r="I1762" s="0"/>
      <c r="J1762" s="0"/>
      <c r="K1762" s="0"/>
      <c r="L1762" s="0"/>
      <c r="M1762" s="0"/>
      <c r="N1762" s="0"/>
      <c r="O1762" s="0"/>
      <c r="P1762" s="0"/>
      <c r="Q1762" s="0"/>
      <c r="R1762" s="0"/>
      <c r="S1762" s="0"/>
      <c r="T1762" s="0"/>
      <c r="U1762" s="0"/>
      <c r="V1762" s="0"/>
      <c r="W1762" s="0"/>
      <c r="X1762" s="0"/>
      <c r="Y1762" s="0"/>
      <c r="Z1762" s="0"/>
      <c r="AA1762" s="0"/>
      <c r="AB1762" s="0"/>
      <c r="AC1762" s="0"/>
      <c r="AD1762" s="0"/>
      <c r="AE1762" s="0"/>
      <c r="AF1762" s="0"/>
      <c r="AG1762" s="0"/>
      <c r="AH1762" s="0"/>
      <c r="AI1762" s="0"/>
      <c r="AJ1762" s="0"/>
      <c r="AK1762" s="0"/>
      <c r="AL1762" s="0"/>
      <c r="AM1762" s="0"/>
      <c r="AN1762" s="0"/>
      <c r="AO1762" s="0"/>
      <c r="AP1762" s="0"/>
      <c r="AQ1762" s="0"/>
      <c r="AR1762" s="0"/>
      <c r="AS1762" s="0"/>
      <c r="AT1762" s="0"/>
      <c r="AU1762" s="0"/>
      <c r="AV1762" s="0"/>
      <c r="AW1762" s="0"/>
      <c r="AX1762" s="0"/>
      <c r="AY1762" s="0"/>
      <c r="AZ1762" s="0"/>
      <c r="BA1762" s="0"/>
      <c r="BB1762" s="0"/>
      <c r="BC1762" s="0"/>
      <c r="BD1762" s="0"/>
      <c r="BE1762" s="0"/>
      <c r="BF1762" s="0"/>
      <c r="BG1762" s="0"/>
      <c r="BH1762" s="0"/>
      <c r="BI1762" s="0"/>
      <c r="BJ1762" s="0"/>
      <c r="BK1762" s="0"/>
      <c r="BL1762" s="0"/>
      <c r="BM1762" s="0"/>
      <c r="BN1762" s="0"/>
      <c r="BO1762" s="0"/>
      <c r="BP1762" s="0"/>
      <c r="ALZ1762" s="0"/>
      <c r="AMA1762" s="0"/>
      <c r="AMB1762" s="0"/>
      <c r="AMC1762" s="0"/>
      <c r="AMD1762" s="0"/>
      <c r="AME1762" s="0"/>
      <c r="AMF1762" s="0"/>
      <c r="AMG1762" s="0"/>
      <c r="AMH1762" s="0"/>
      <c r="AMI1762" s="0"/>
      <c r="AMJ1762" s="0"/>
    </row>
    <row r="1763" s="439" customFormat="true" ht="14.1" hidden="false" customHeight="true" outlineLevel="0" collapsed="false">
      <c r="A1763" s="0"/>
      <c r="B1763" s="0"/>
      <c r="C1763" s="0"/>
      <c r="D1763" s="0"/>
      <c r="E1763" s="0"/>
      <c r="F1763" s="0"/>
      <c r="G1763" s="0"/>
      <c r="H1763" s="0"/>
      <c r="I1763" s="0"/>
      <c r="J1763" s="0"/>
      <c r="K1763" s="0"/>
      <c r="L1763" s="0"/>
      <c r="M1763" s="0"/>
      <c r="N1763" s="0"/>
      <c r="O1763" s="0"/>
      <c r="P1763" s="0"/>
      <c r="Q1763" s="0"/>
      <c r="R1763" s="0"/>
      <c r="S1763" s="0"/>
      <c r="T1763" s="0"/>
      <c r="U1763" s="0"/>
      <c r="V1763" s="0"/>
      <c r="W1763" s="0"/>
      <c r="X1763" s="0"/>
      <c r="Y1763" s="0"/>
      <c r="Z1763" s="0"/>
      <c r="AA1763" s="0"/>
      <c r="AB1763" s="0"/>
      <c r="AC1763" s="0"/>
      <c r="AD1763" s="0"/>
      <c r="AE1763" s="0"/>
      <c r="AF1763" s="0"/>
      <c r="AG1763" s="0"/>
      <c r="AH1763" s="0"/>
      <c r="AI1763" s="0"/>
      <c r="AJ1763" s="0"/>
      <c r="AK1763" s="0"/>
      <c r="AL1763" s="0"/>
      <c r="AM1763" s="0"/>
      <c r="AN1763" s="0"/>
      <c r="AO1763" s="0"/>
      <c r="AP1763" s="0"/>
      <c r="AQ1763" s="0"/>
      <c r="AR1763" s="0"/>
      <c r="AS1763" s="0"/>
      <c r="AT1763" s="0"/>
      <c r="AU1763" s="0"/>
      <c r="AV1763" s="0"/>
      <c r="AW1763" s="0"/>
      <c r="AX1763" s="0"/>
      <c r="AY1763" s="0"/>
      <c r="AZ1763" s="0"/>
      <c r="BA1763" s="0"/>
      <c r="BB1763" s="0"/>
      <c r="BC1763" s="0"/>
      <c r="BD1763" s="0"/>
      <c r="BE1763" s="0"/>
      <c r="BF1763" s="0"/>
      <c r="BG1763" s="0"/>
      <c r="BH1763" s="0"/>
      <c r="BI1763" s="0"/>
      <c r="BJ1763" s="0"/>
      <c r="BK1763" s="0"/>
      <c r="BL1763" s="0"/>
      <c r="BM1763" s="0"/>
      <c r="BN1763" s="0"/>
      <c r="BO1763" s="0"/>
      <c r="BP1763" s="0"/>
      <c r="ALZ1763" s="0"/>
      <c r="AMA1763" s="0"/>
      <c r="AMB1763" s="0"/>
      <c r="AMC1763" s="0"/>
      <c r="AMD1763" s="0"/>
      <c r="AME1763" s="0"/>
      <c r="AMF1763" s="0"/>
      <c r="AMG1763" s="0"/>
      <c r="AMH1763" s="0"/>
      <c r="AMI1763" s="0"/>
      <c r="AMJ1763" s="0"/>
    </row>
    <row r="1764" s="557" customFormat="true" ht="14.1" hidden="false" customHeight="true" outlineLevel="0" collapsed="false">
      <c r="A1764" s="0"/>
      <c r="B1764" s="0"/>
      <c r="C1764" s="0"/>
      <c r="D1764" s="0"/>
      <c r="E1764" s="0"/>
      <c r="F1764" s="0"/>
      <c r="G1764" s="0"/>
      <c r="H1764" s="0"/>
      <c r="I1764" s="0"/>
      <c r="J1764" s="0"/>
      <c r="K1764" s="0"/>
      <c r="L1764" s="0"/>
      <c r="M1764" s="0"/>
      <c r="N1764" s="0"/>
      <c r="O1764" s="0"/>
      <c r="P1764" s="0"/>
      <c r="Q1764" s="0"/>
      <c r="R1764" s="0"/>
      <c r="S1764" s="0"/>
      <c r="T1764" s="0"/>
      <c r="U1764" s="0"/>
      <c r="V1764" s="0"/>
      <c r="W1764" s="0"/>
      <c r="X1764" s="0"/>
      <c r="Y1764" s="0"/>
      <c r="Z1764" s="0"/>
      <c r="AA1764" s="0"/>
      <c r="AB1764" s="0"/>
      <c r="AC1764" s="0"/>
      <c r="AD1764" s="0"/>
      <c r="AE1764" s="0"/>
      <c r="AF1764" s="0"/>
      <c r="AG1764" s="0"/>
      <c r="AH1764" s="0"/>
      <c r="AI1764" s="0"/>
      <c r="AJ1764" s="0"/>
      <c r="AK1764" s="0"/>
      <c r="AL1764" s="0"/>
      <c r="AM1764" s="0"/>
      <c r="AN1764" s="0"/>
      <c r="AO1764" s="0"/>
      <c r="AP1764" s="0"/>
      <c r="AQ1764" s="0"/>
      <c r="AR1764" s="0"/>
      <c r="AS1764" s="0"/>
      <c r="AT1764" s="0"/>
      <c r="AU1764" s="0"/>
      <c r="AV1764" s="0"/>
      <c r="AW1764" s="0"/>
      <c r="AX1764" s="0"/>
      <c r="AY1764" s="0"/>
      <c r="AZ1764" s="0"/>
      <c r="BA1764" s="0"/>
      <c r="BB1764" s="0"/>
      <c r="BC1764" s="0"/>
      <c r="BD1764" s="0"/>
      <c r="BE1764" s="0"/>
      <c r="BF1764" s="0"/>
      <c r="BG1764" s="0"/>
      <c r="BH1764" s="0"/>
      <c r="BI1764" s="0"/>
      <c r="BJ1764" s="0"/>
      <c r="BK1764" s="0"/>
      <c r="BL1764" s="0"/>
      <c r="BM1764" s="0"/>
      <c r="BN1764" s="0"/>
      <c r="BO1764" s="0"/>
      <c r="BP1764" s="0"/>
      <c r="ALZ1764" s="0"/>
      <c r="AMA1764" s="0"/>
      <c r="AMB1764" s="0"/>
      <c r="AMC1764" s="0"/>
      <c r="AMD1764" s="0"/>
      <c r="AME1764" s="0"/>
      <c r="AMF1764" s="0"/>
      <c r="AMG1764" s="0"/>
      <c r="AMH1764" s="0"/>
      <c r="AMI1764" s="0"/>
      <c r="AMJ1764" s="0"/>
    </row>
    <row r="1765" s="439" customFormat="true" ht="14.1" hidden="false" customHeight="true" outlineLevel="0" collapsed="false">
      <c r="A1765" s="0"/>
      <c r="B1765" s="0"/>
      <c r="C1765" s="0"/>
      <c r="D1765" s="0"/>
      <c r="E1765" s="0"/>
      <c r="F1765" s="0"/>
      <c r="G1765" s="0"/>
      <c r="H1765" s="0"/>
      <c r="I1765" s="0"/>
      <c r="J1765" s="0"/>
      <c r="K1765" s="0"/>
      <c r="L1765" s="0"/>
      <c r="M1765" s="0"/>
      <c r="N1765" s="0"/>
      <c r="O1765" s="0"/>
      <c r="P1765" s="0"/>
      <c r="Q1765" s="0"/>
      <c r="R1765" s="0"/>
      <c r="S1765" s="0"/>
      <c r="T1765" s="0"/>
      <c r="U1765" s="0"/>
      <c r="V1765" s="0"/>
      <c r="W1765" s="0"/>
      <c r="X1765" s="0"/>
      <c r="Y1765" s="0"/>
      <c r="Z1765" s="0"/>
      <c r="AA1765" s="0"/>
      <c r="AB1765" s="0"/>
      <c r="AC1765" s="0"/>
      <c r="AD1765" s="0"/>
      <c r="AE1765" s="0"/>
      <c r="AF1765" s="0"/>
      <c r="AG1765" s="0"/>
      <c r="AH1765" s="0"/>
      <c r="AI1765" s="0"/>
      <c r="AJ1765" s="0"/>
      <c r="AK1765" s="0"/>
      <c r="AL1765" s="0"/>
      <c r="AM1765" s="0"/>
      <c r="AN1765" s="0"/>
      <c r="AO1765" s="0"/>
      <c r="AP1765" s="0"/>
      <c r="AQ1765" s="0"/>
      <c r="AR1765" s="0"/>
      <c r="AS1765" s="0"/>
      <c r="AT1765" s="0"/>
      <c r="AU1765" s="0"/>
      <c r="AV1765" s="0"/>
      <c r="AW1765" s="0"/>
      <c r="AX1765" s="0"/>
      <c r="AY1765" s="0"/>
      <c r="AZ1765" s="0"/>
      <c r="BA1765" s="0"/>
      <c r="BB1765" s="0"/>
      <c r="BC1765" s="0"/>
      <c r="BD1765" s="0"/>
      <c r="BE1765" s="0"/>
      <c r="BF1765" s="0"/>
      <c r="BG1765" s="0"/>
      <c r="BH1765" s="0"/>
      <c r="BI1765" s="0"/>
      <c r="BJ1765" s="0"/>
      <c r="BK1765" s="0"/>
      <c r="BL1765" s="0"/>
      <c r="BM1765" s="0"/>
      <c r="BN1765" s="0"/>
      <c r="BO1765" s="0"/>
      <c r="BP1765" s="0"/>
      <c r="ALZ1765" s="0"/>
      <c r="AMA1765" s="0"/>
      <c r="AMB1765" s="0"/>
      <c r="AMC1765" s="0"/>
      <c r="AMD1765" s="0"/>
      <c r="AME1765" s="0"/>
      <c r="AMF1765" s="0"/>
      <c r="AMG1765" s="0"/>
      <c r="AMH1765" s="0"/>
      <c r="AMI1765" s="0"/>
      <c r="AMJ1765" s="0"/>
    </row>
    <row r="1766" s="439" customFormat="true" ht="14.1" hidden="false" customHeight="true" outlineLevel="0" collapsed="false">
      <c r="A1766" s="0"/>
      <c r="B1766" s="0"/>
      <c r="C1766" s="0"/>
      <c r="D1766" s="0"/>
      <c r="E1766" s="0"/>
      <c r="F1766" s="0"/>
      <c r="G1766" s="0"/>
      <c r="H1766" s="0"/>
      <c r="I1766" s="0"/>
      <c r="J1766" s="0"/>
      <c r="K1766" s="0"/>
      <c r="L1766" s="0"/>
      <c r="M1766" s="0"/>
      <c r="N1766" s="0"/>
      <c r="O1766" s="0"/>
      <c r="P1766" s="0"/>
      <c r="Q1766" s="0"/>
      <c r="R1766" s="0"/>
      <c r="S1766" s="0"/>
      <c r="T1766" s="0"/>
      <c r="U1766" s="0"/>
      <c r="V1766" s="0"/>
      <c r="W1766" s="0"/>
      <c r="X1766" s="0"/>
      <c r="Y1766" s="0"/>
      <c r="Z1766" s="0"/>
      <c r="AA1766" s="0"/>
      <c r="AB1766" s="0"/>
      <c r="AC1766" s="0"/>
      <c r="AD1766" s="0"/>
      <c r="AE1766" s="0"/>
      <c r="AF1766" s="0"/>
      <c r="AG1766" s="0"/>
      <c r="AH1766" s="0"/>
      <c r="AI1766" s="0"/>
      <c r="AJ1766" s="0"/>
      <c r="AK1766" s="0"/>
      <c r="AL1766" s="0"/>
      <c r="AM1766" s="0"/>
      <c r="AN1766" s="0"/>
      <c r="AO1766" s="0"/>
      <c r="AP1766" s="0"/>
      <c r="AQ1766" s="0"/>
      <c r="AR1766" s="0"/>
      <c r="AS1766" s="0"/>
      <c r="AT1766" s="0"/>
      <c r="AU1766" s="0"/>
      <c r="AV1766" s="0"/>
      <c r="AW1766" s="0"/>
      <c r="AX1766" s="0"/>
      <c r="AY1766" s="0"/>
      <c r="AZ1766" s="0"/>
      <c r="BA1766" s="0"/>
      <c r="BB1766" s="0"/>
      <c r="BC1766" s="0"/>
      <c r="BD1766" s="0"/>
      <c r="BE1766" s="0"/>
      <c r="BF1766" s="0"/>
      <c r="BG1766" s="0"/>
      <c r="BH1766" s="0"/>
      <c r="BI1766" s="0"/>
      <c r="BJ1766" s="0"/>
      <c r="BK1766" s="0"/>
      <c r="BL1766" s="0"/>
      <c r="BM1766" s="0"/>
      <c r="BN1766" s="0"/>
      <c r="BO1766" s="0"/>
      <c r="BP1766" s="0"/>
      <c r="ALZ1766" s="0"/>
      <c r="AMA1766" s="0"/>
      <c r="AMB1766" s="0"/>
      <c r="AMC1766" s="0"/>
      <c r="AMD1766" s="0"/>
      <c r="AME1766" s="0"/>
      <c r="AMF1766" s="0"/>
      <c r="AMG1766" s="0"/>
      <c r="AMH1766" s="0"/>
      <c r="AMI1766" s="0"/>
      <c r="AMJ1766" s="0"/>
    </row>
    <row r="1767" s="439" customFormat="true" ht="14.1" hidden="false" customHeight="true" outlineLevel="0" collapsed="false">
      <c r="A1767" s="0"/>
      <c r="B1767" s="0"/>
      <c r="C1767" s="0"/>
      <c r="D1767" s="0"/>
      <c r="E1767" s="0"/>
      <c r="F1767" s="0"/>
      <c r="G1767" s="0"/>
      <c r="H1767" s="0"/>
      <c r="I1767" s="0"/>
      <c r="J1767" s="0"/>
      <c r="K1767" s="0"/>
      <c r="L1767" s="0"/>
      <c r="M1767" s="0"/>
      <c r="N1767" s="0"/>
      <c r="O1767" s="0"/>
      <c r="P1767" s="0"/>
      <c r="Q1767" s="0"/>
      <c r="R1767" s="0"/>
      <c r="S1767" s="0"/>
      <c r="T1767" s="0"/>
      <c r="U1767" s="0"/>
      <c r="V1767" s="0"/>
      <c r="W1767" s="0"/>
      <c r="X1767" s="0"/>
      <c r="Y1767" s="0"/>
      <c r="Z1767" s="0"/>
      <c r="AA1767" s="0"/>
      <c r="AB1767" s="0"/>
      <c r="AC1767" s="0"/>
      <c r="AD1767" s="0"/>
      <c r="AE1767" s="0"/>
      <c r="AF1767" s="0"/>
      <c r="AG1767" s="0"/>
      <c r="AH1767" s="0"/>
      <c r="AI1767" s="0"/>
      <c r="AJ1767" s="0"/>
      <c r="AK1767" s="0"/>
      <c r="AL1767" s="0"/>
      <c r="AM1767" s="0"/>
      <c r="AN1767" s="0"/>
      <c r="AO1767" s="0"/>
      <c r="AP1767" s="0"/>
      <c r="AQ1767" s="0"/>
      <c r="AR1767" s="0"/>
      <c r="AS1767" s="0"/>
      <c r="AT1767" s="0"/>
      <c r="AU1767" s="0"/>
      <c r="AV1767" s="0"/>
      <c r="AW1767" s="0"/>
      <c r="AX1767" s="0"/>
      <c r="AY1767" s="0"/>
      <c r="AZ1767" s="0"/>
      <c r="BA1767" s="0"/>
      <c r="BB1767" s="0"/>
      <c r="BC1767" s="0"/>
      <c r="BD1767" s="0"/>
      <c r="BE1767" s="0"/>
      <c r="BF1767" s="0"/>
      <c r="BG1767" s="0"/>
      <c r="BH1767" s="0"/>
      <c r="BI1767" s="0"/>
      <c r="BJ1767" s="0"/>
      <c r="BK1767" s="0"/>
      <c r="BL1767" s="0"/>
      <c r="BM1767" s="0"/>
      <c r="BN1767" s="0"/>
      <c r="BO1767" s="0"/>
      <c r="BP1767" s="0"/>
      <c r="ALZ1767" s="0"/>
      <c r="AMA1767" s="0"/>
      <c r="AMB1767" s="0"/>
      <c r="AMC1767" s="0"/>
      <c r="AMD1767" s="0"/>
      <c r="AME1767" s="0"/>
      <c r="AMF1767" s="0"/>
      <c r="AMG1767" s="0"/>
      <c r="AMH1767" s="0"/>
      <c r="AMI1767" s="0"/>
      <c r="AMJ1767" s="0"/>
    </row>
    <row r="1768" s="439" customFormat="true" ht="14.1" hidden="false" customHeight="true" outlineLevel="0" collapsed="false">
      <c r="A1768" s="0"/>
      <c r="B1768" s="0"/>
      <c r="C1768" s="0"/>
      <c r="D1768" s="0"/>
      <c r="E1768" s="0"/>
      <c r="F1768" s="0"/>
      <c r="G1768" s="0"/>
      <c r="H1768" s="0"/>
      <c r="I1768" s="0"/>
      <c r="J1768" s="0"/>
      <c r="K1768" s="0"/>
      <c r="L1768" s="0"/>
      <c r="M1768" s="0"/>
      <c r="N1768" s="0"/>
      <c r="O1768" s="0"/>
      <c r="P1768" s="0"/>
      <c r="Q1768" s="0"/>
      <c r="R1768" s="0"/>
      <c r="S1768" s="0"/>
      <c r="T1768" s="0"/>
      <c r="U1768" s="0"/>
      <c r="V1768" s="0"/>
      <c r="W1768" s="0"/>
      <c r="X1768" s="0"/>
      <c r="Y1768" s="0"/>
      <c r="Z1768" s="0"/>
      <c r="AA1768" s="0"/>
      <c r="AB1768" s="0"/>
      <c r="AC1768" s="0"/>
      <c r="AD1768" s="0"/>
      <c r="AE1768" s="0"/>
      <c r="AF1768" s="0"/>
      <c r="AG1768" s="0"/>
      <c r="AH1768" s="0"/>
      <c r="AI1768" s="0"/>
      <c r="AJ1768" s="0"/>
      <c r="AK1768" s="0"/>
      <c r="AL1768" s="0"/>
      <c r="AM1768" s="0"/>
      <c r="AN1768" s="0"/>
      <c r="AO1768" s="0"/>
      <c r="AP1768" s="0"/>
      <c r="AQ1768" s="0"/>
      <c r="AR1768" s="0"/>
      <c r="AS1768" s="0"/>
      <c r="AT1768" s="0"/>
      <c r="AU1768" s="0"/>
      <c r="AV1768" s="0"/>
      <c r="AW1768" s="0"/>
      <c r="AX1768" s="0"/>
      <c r="AY1768" s="0"/>
      <c r="AZ1768" s="0"/>
      <c r="BA1768" s="0"/>
      <c r="BB1768" s="0"/>
      <c r="BC1768" s="0"/>
      <c r="BD1768" s="0"/>
      <c r="BE1768" s="0"/>
      <c r="BF1768" s="0"/>
      <c r="BG1768" s="0"/>
      <c r="BH1768" s="0"/>
      <c r="BI1768" s="0"/>
      <c r="BJ1768" s="0"/>
      <c r="BK1768" s="0"/>
      <c r="BL1768" s="0"/>
      <c r="BM1768" s="0"/>
      <c r="BN1768" s="0"/>
      <c r="BO1768" s="0"/>
      <c r="BP1768" s="0"/>
      <c r="ALZ1768" s="0"/>
      <c r="AMA1768" s="0"/>
      <c r="AMB1768" s="0"/>
      <c r="AMC1768" s="0"/>
      <c r="AMD1768" s="0"/>
      <c r="AME1768" s="0"/>
      <c r="AMF1768" s="0"/>
      <c r="AMG1768" s="0"/>
      <c r="AMH1768" s="0"/>
      <c r="AMI1768" s="0"/>
      <c r="AMJ1768" s="0"/>
    </row>
    <row r="1769" s="439" customFormat="true" ht="14.1" hidden="false" customHeight="true" outlineLevel="0" collapsed="false">
      <c r="A1769" s="0"/>
      <c r="B1769" s="0"/>
      <c r="C1769" s="0"/>
      <c r="D1769" s="0"/>
      <c r="E1769" s="0"/>
      <c r="F1769" s="0"/>
      <c r="G1769" s="0"/>
      <c r="H1769" s="0"/>
      <c r="I1769" s="0"/>
      <c r="J1769" s="0"/>
      <c r="K1769" s="0"/>
      <c r="L1769" s="0"/>
      <c r="M1769" s="0"/>
      <c r="N1769" s="0"/>
      <c r="O1769" s="0"/>
      <c r="P1769" s="0"/>
      <c r="Q1769" s="0"/>
      <c r="R1769" s="0"/>
      <c r="S1769" s="0"/>
      <c r="T1769" s="0"/>
      <c r="U1769" s="0"/>
      <c r="V1769" s="0"/>
      <c r="W1769" s="0"/>
      <c r="X1769" s="0"/>
      <c r="Y1769" s="0"/>
      <c r="Z1769" s="0"/>
      <c r="AA1769" s="0"/>
      <c r="AB1769" s="0"/>
      <c r="AC1769" s="0"/>
      <c r="AD1769" s="0"/>
      <c r="AE1769" s="0"/>
      <c r="AF1769" s="0"/>
      <c r="AG1769" s="0"/>
      <c r="AH1769" s="0"/>
      <c r="AI1769" s="0"/>
      <c r="AJ1769" s="0"/>
      <c r="AK1769" s="0"/>
      <c r="AL1769" s="0"/>
      <c r="AM1769" s="0"/>
      <c r="AN1769" s="0"/>
      <c r="AO1769" s="0"/>
      <c r="AP1769" s="0"/>
      <c r="AQ1769" s="0"/>
      <c r="AR1769" s="0"/>
      <c r="AS1769" s="0"/>
      <c r="AT1769" s="0"/>
      <c r="AU1769" s="0"/>
      <c r="AV1769" s="0"/>
      <c r="AW1769" s="0"/>
      <c r="AX1769" s="0"/>
      <c r="AY1769" s="0"/>
      <c r="AZ1769" s="0"/>
      <c r="BA1769" s="0"/>
      <c r="BB1769" s="0"/>
      <c r="BC1769" s="0"/>
      <c r="BD1769" s="0"/>
      <c r="BE1769" s="0"/>
      <c r="BF1769" s="0"/>
      <c r="BG1769" s="0"/>
      <c r="BH1769" s="0"/>
      <c r="BI1769" s="0"/>
      <c r="BJ1769" s="0"/>
      <c r="BK1769" s="0"/>
      <c r="BL1769" s="0"/>
      <c r="BM1769" s="0"/>
      <c r="BN1769" s="0"/>
      <c r="BO1769" s="0"/>
      <c r="BP1769" s="0"/>
      <c r="ALZ1769" s="0"/>
      <c r="AMA1769" s="0"/>
      <c r="AMB1769" s="0"/>
      <c r="AMC1769" s="0"/>
      <c r="AMD1769" s="0"/>
      <c r="AME1769" s="0"/>
      <c r="AMF1769" s="0"/>
      <c r="AMG1769" s="0"/>
      <c r="AMH1769" s="0"/>
      <c r="AMI1769" s="0"/>
      <c r="AMJ1769" s="0"/>
    </row>
    <row r="1770" s="439" customFormat="true" ht="14.1" hidden="false" customHeight="true" outlineLevel="0" collapsed="false">
      <c r="A1770" s="0"/>
      <c r="B1770" s="0"/>
      <c r="C1770" s="0"/>
      <c r="D1770" s="0"/>
      <c r="E1770" s="0"/>
      <c r="F1770" s="0"/>
      <c r="G1770" s="0"/>
      <c r="H1770" s="0"/>
      <c r="I1770" s="0"/>
      <c r="J1770" s="0"/>
      <c r="K1770" s="0"/>
      <c r="L1770" s="0"/>
      <c r="M1770" s="0"/>
      <c r="N1770" s="0"/>
      <c r="O1770" s="0"/>
      <c r="P1770" s="0"/>
      <c r="Q1770" s="0"/>
      <c r="R1770" s="0"/>
      <c r="S1770" s="0"/>
      <c r="T1770" s="0"/>
      <c r="U1770" s="0"/>
      <c r="V1770" s="0"/>
      <c r="W1770" s="0"/>
      <c r="X1770" s="0"/>
      <c r="Y1770" s="0"/>
      <c r="Z1770" s="0"/>
      <c r="AA1770" s="0"/>
      <c r="AB1770" s="0"/>
      <c r="AC1770" s="0"/>
      <c r="AD1770" s="0"/>
      <c r="AE1770" s="0"/>
      <c r="AF1770" s="0"/>
      <c r="AG1770" s="0"/>
      <c r="AH1770" s="0"/>
      <c r="AI1770" s="0"/>
      <c r="AJ1770" s="0"/>
      <c r="AK1770" s="0"/>
      <c r="AL1770" s="0"/>
      <c r="AM1770" s="0"/>
      <c r="AN1770" s="0"/>
      <c r="AO1770" s="0"/>
      <c r="AP1770" s="0"/>
      <c r="AQ1770" s="0"/>
      <c r="AR1770" s="0"/>
      <c r="AS1770" s="0"/>
      <c r="AT1770" s="0"/>
      <c r="AU1770" s="0"/>
      <c r="AV1770" s="0"/>
      <c r="AW1770" s="0"/>
      <c r="AX1770" s="0"/>
      <c r="AY1770" s="0"/>
      <c r="AZ1770" s="0"/>
      <c r="BA1770" s="0"/>
      <c r="BB1770" s="0"/>
      <c r="BC1770" s="0"/>
      <c r="BD1770" s="0"/>
      <c r="BE1770" s="0"/>
      <c r="BF1770" s="0"/>
      <c r="BG1770" s="0"/>
      <c r="BH1770" s="0"/>
      <c r="BI1770" s="0"/>
      <c r="BJ1770" s="0"/>
      <c r="BK1770" s="0"/>
      <c r="BL1770" s="0"/>
      <c r="BM1770" s="0"/>
      <c r="BN1770" s="0"/>
      <c r="BO1770" s="0"/>
      <c r="BP1770" s="0"/>
      <c r="ALZ1770" s="0"/>
      <c r="AMA1770" s="0"/>
      <c r="AMB1770" s="0"/>
      <c r="AMC1770" s="0"/>
      <c r="AMD1770" s="0"/>
      <c r="AME1770" s="0"/>
      <c r="AMF1770" s="0"/>
      <c r="AMG1770" s="0"/>
      <c r="AMH1770" s="0"/>
      <c r="AMI1770" s="0"/>
      <c r="AMJ1770" s="0"/>
    </row>
    <row r="1771" s="439" customFormat="true" ht="14.1" hidden="false" customHeight="true" outlineLevel="0" collapsed="false">
      <c r="A1771" s="0"/>
      <c r="B1771" s="0"/>
      <c r="C1771" s="0"/>
      <c r="D1771" s="0"/>
      <c r="E1771" s="0"/>
      <c r="F1771" s="0"/>
      <c r="G1771" s="0"/>
      <c r="H1771" s="0"/>
      <c r="I1771" s="0"/>
      <c r="J1771" s="0"/>
      <c r="K1771" s="0"/>
      <c r="L1771" s="0"/>
      <c r="M1771" s="0"/>
      <c r="N1771" s="0"/>
      <c r="O1771" s="0"/>
      <c r="P1771" s="0"/>
      <c r="Q1771" s="0"/>
      <c r="R1771" s="0"/>
      <c r="S1771" s="0"/>
      <c r="T1771" s="0"/>
      <c r="U1771" s="0"/>
      <c r="V1771" s="0"/>
      <c r="W1771" s="0"/>
      <c r="X1771" s="0"/>
      <c r="Y1771" s="0"/>
      <c r="Z1771" s="0"/>
      <c r="AA1771" s="0"/>
      <c r="AB1771" s="0"/>
      <c r="AC1771" s="0"/>
      <c r="AD1771" s="0"/>
      <c r="AE1771" s="0"/>
      <c r="AF1771" s="0"/>
      <c r="AG1771" s="0"/>
      <c r="AH1771" s="0"/>
      <c r="AI1771" s="0"/>
      <c r="AJ1771" s="0"/>
      <c r="AK1771" s="0"/>
      <c r="AL1771" s="0"/>
      <c r="AM1771" s="0"/>
      <c r="AN1771" s="0"/>
      <c r="AO1771" s="0"/>
      <c r="AP1771" s="0"/>
      <c r="AQ1771" s="0"/>
      <c r="AR1771" s="0"/>
      <c r="AS1771" s="0"/>
      <c r="AT1771" s="0"/>
      <c r="AU1771" s="0"/>
      <c r="AV1771" s="0"/>
      <c r="AW1771" s="0"/>
      <c r="AX1771" s="0"/>
      <c r="AY1771" s="0"/>
      <c r="AZ1771" s="0"/>
      <c r="BA1771" s="0"/>
      <c r="BB1771" s="0"/>
      <c r="BC1771" s="0"/>
      <c r="BD1771" s="0"/>
      <c r="BE1771" s="0"/>
      <c r="BF1771" s="0"/>
      <c r="BG1771" s="0"/>
      <c r="BH1771" s="0"/>
      <c r="BI1771" s="0"/>
      <c r="BJ1771" s="0"/>
      <c r="BK1771" s="0"/>
      <c r="BL1771" s="0"/>
      <c r="BM1771" s="0"/>
      <c r="BN1771" s="0"/>
      <c r="BO1771" s="0"/>
      <c r="BP1771" s="0"/>
      <c r="ALZ1771" s="0"/>
      <c r="AMA1771" s="0"/>
      <c r="AMB1771" s="0"/>
      <c r="AMC1771" s="0"/>
      <c r="AMD1771" s="0"/>
      <c r="AME1771" s="0"/>
      <c r="AMF1771" s="0"/>
      <c r="AMG1771" s="0"/>
      <c r="AMH1771" s="0"/>
      <c r="AMI1771" s="0"/>
      <c r="AMJ1771" s="0"/>
    </row>
    <row r="1772" s="439" customFormat="true" ht="14.1" hidden="false" customHeight="true" outlineLevel="0" collapsed="false">
      <c r="A1772" s="0"/>
      <c r="B1772" s="0"/>
      <c r="C1772" s="0"/>
      <c r="D1772" s="0"/>
      <c r="E1772" s="0"/>
      <c r="F1772" s="0"/>
      <c r="G1772" s="0"/>
      <c r="H1772" s="0"/>
      <c r="I1772" s="0"/>
      <c r="J1772" s="0"/>
      <c r="K1772" s="0"/>
      <c r="L1772" s="0"/>
      <c r="M1772" s="0"/>
      <c r="N1772" s="0"/>
      <c r="O1772" s="0"/>
      <c r="P1772" s="0"/>
      <c r="Q1772" s="0"/>
      <c r="R1772" s="0"/>
      <c r="S1772" s="0"/>
      <c r="T1772" s="0"/>
      <c r="U1772" s="0"/>
      <c r="V1772" s="0"/>
      <c r="W1772" s="0"/>
      <c r="X1772" s="0"/>
      <c r="Y1772" s="0"/>
      <c r="Z1772" s="0"/>
      <c r="AA1772" s="0"/>
      <c r="AB1772" s="0"/>
      <c r="AC1772" s="0"/>
      <c r="AD1772" s="0"/>
      <c r="AE1772" s="0"/>
      <c r="AF1772" s="0"/>
      <c r="AG1772" s="0"/>
      <c r="AH1772" s="0"/>
      <c r="AI1772" s="0"/>
      <c r="AJ1772" s="0"/>
      <c r="AK1772" s="0"/>
      <c r="AL1772" s="0"/>
      <c r="AM1772" s="0"/>
      <c r="AN1772" s="0"/>
      <c r="AO1772" s="0"/>
      <c r="AP1772" s="0"/>
      <c r="AQ1772" s="0"/>
      <c r="AR1772" s="0"/>
      <c r="AS1772" s="0"/>
      <c r="AT1772" s="0"/>
      <c r="AU1772" s="0"/>
      <c r="AV1772" s="0"/>
      <c r="AW1772" s="0"/>
      <c r="AX1772" s="0"/>
      <c r="AY1772" s="0"/>
      <c r="AZ1772" s="0"/>
      <c r="BA1772" s="0"/>
      <c r="BB1772" s="0"/>
      <c r="BC1772" s="0"/>
      <c r="BD1772" s="0"/>
      <c r="BE1772" s="0"/>
      <c r="BF1772" s="0"/>
      <c r="BG1772" s="0"/>
      <c r="BH1772" s="0"/>
      <c r="BI1772" s="0"/>
      <c r="BJ1772" s="0"/>
      <c r="BK1772" s="0"/>
      <c r="BL1772" s="0"/>
      <c r="BM1772" s="0"/>
      <c r="BN1772" s="0"/>
      <c r="BO1772" s="0"/>
      <c r="BP1772" s="0"/>
      <c r="ALZ1772" s="0"/>
      <c r="AMA1772" s="0"/>
      <c r="AMB1772" s="0"/>
      <c r="AMC1772" s="0"/>
      <c r="AMD1772" s="0"/>
      <c r="AME1772" s="0"/>
      <c r="AMF1772" s="0"/>
      <c r="AMG1772" s="0"/>
      <c r="AMH1772" s="0"/>
      <c r="AMI1772" s="0"/>
      <c r="AMJ1772" s="0"/>
    </row>
    <row r="1773" s="439" customFormat="true" ht="14.1" hidden="false" customHeight="true" outlineLevel="0" collapsed="false">
      <c r="A1773" s="0"/>
      <c r="B1773" s="0"/>
      <c r="C1773" s="0"/>
      <c r="D1773" s="0"/>
      <c r="E1773" s="0"/>
      <c r="F1773" s="0"/>
      <c r="G1773" s="0"/>
      <c r="H1773" s="0"/>
      <c r="I1773" s="0"/>
      <c r="J1773" s="0"/>
      <c r="K1773" s="0"/>
      <c r="L1773" s="0"/>
      <c r="M1773" s="0"/>
      <c r="N1773" s="0"/>
      <c r="O1773" s="0"/>
      <c r="P1773" s="0"/>
      <c r="Q1773" s="0"/>
      <c r="R1773" s="0"/>
      <c r="S1773" s="0"/>
      <c r="T1773" s="0"/>
      <c r="U1773" s="0"/>
      <c r="V1773" s="0"/>
      <c r="W1773" s="0"/>
      <c r="X1773" s="0"/>
      <c r="Y1773" s="0"/>
      <c r="Z1773" s="0"/>
      <c r="AA1773" s="0"/>
      <c r="AB1773" s="0"/>
      <c r="AC1773" s="0"/>
      <c r="AD1773" s="0"/>
      <c r="AE1773" s="0"/>
      <c r="AF1773" s="0"/>
      <c r="AG1773" s="0"/>
      <c r="AH1773" s="0"/>
      <c r="AI1773" s="0"/>
      <c r="AJ1773" s="0"/>
      <c r="AK1773" s="0"/>
      <c r="AL1773" s="0"/>
      <c r="AM1773" s="0"/>
      <c r="AN1773" s="0"/>
      <c r="AO1773" s="0"/>
      <c r="AP1773" s="0"/>
      <c r="AQ1773" s="0"/>
      <c r="AR1773" s="0"/>
      <c r="AS1773" s="0"/>
      <c r="AT1773" s="0"/>
      <c r="AU1773" s="0"/>
      <c r="AV1773" s="0"/>
      <c r="AW1773" s="0"/>
      <c r="AX1773" s="0"/>
      <c r="AY1773" s="0"/>
      <c r="AZ1773" s="0"/>
      <c r="BA1773" s="0"/>
      <c r="BB1773" s="0"/>
      <c r="BC1773" s="0"/>
      <c r="BD1773" s="0"/>
      <c r="BE1773" s="0"/>
      <c r="BF1773" s="0"/>
      <c r="BG1773" s="0"/>
      <c r="BH1773" s="0"/>
      <c r="BI1773" s="0"/>
      <c r="BJ1773" s="0"/>
      <c r="BK1773" s="0"/>
      <c r="BL1773" s="0"/>
      <c r="BM1773" s="0"/>
      <c r="BN1773" s="0"/>
      <c r="BO1773" s="0"/>
      <c r="BP1773" s="0"/>
      <c r="ALZ1773" s="0"/>
      <c r="AMA1773" s="0"/>
      <c r="AMB1773" s="0"/>
      <c r="AMC1773" s="0"/>
      <c r="AMD1773" s="0"/>
      <c r="AME1773" s="0"/>
      <c r="AMF1773" s="0"/>
      <c r="AMG1773" s="0"/>
      <c r="AMH1773" s="0"/>
      <c r="AMI1773" s="0"/>
      <c r="AMJ1773" s="0"/>
    </row>
    <row r="1774" s="439" customFormat="true" ht="14.1" hidden="false" customHeight="true" outlineLevel="0" collapsed="false">
      <c r="A1774" s="0"/>
      <c r="B1774" s="0"/>
      <c r="C1774" s="0"/>
      <c r="D1774" s="0"/>
      <c r="E1774" s="0"/>
      <c r="F1774" s="0"/>
      <c r="G1774" s="0"/>
      <c r="H1774" s="0"/>
      <c r="I1774" s="0"/>
      <c r="J1774" s="0"/>
      <c r="K1774" s="0"/>
      <c r="L1774" s="0"/>
      <c r="M1774" s="0"/>
      <c r="N1774" s="0"/>
      <c r="O1774" s="0"/>
      <c r="P1774" s="0"/>
      <c r="Q1774" s="0"/>
      <c r="R1774" s="0"/>
      <c r="S1774" s="0"/>
      <c r="T1774" s="0"/>
      <c r="U1774" s="0"/>
      <c r="V1774" s="0"/>
      <c r="W1774" s="0"/>
      <c r="X1774" s="0"/>
      <c r="Y1774" s="0"/>
      <c r="Z1774" s="0"/>
      <c r="AA1774" s="0"/>
      <c r="AB1774" s="0"/>
      <c r="AC1774" s="0"/>
      <c r="AD1774" s="0"/>
      <c r="AE1774" s="0"/>
      <c r="AF1774" s="0"/>
      <c r="AG1774" s="0"/>
      <c r="AH1774" s="0"/>
      <c r="AI1774" s="0"/>
      <c r="AJ1774" s="0"/>
      <c r="AK1774" s="0"/>
      <c r="AL1774" s="0"/>
      <c r="AM1774" s="0"/>
      <c r="AN1774" s="0"/>
      <c r="AO1774" s="0"/>
      <c r="AP1774" s="0"/>
      <c r="AQ1774" s="0"/>
      <c r="AR1774" s="0"/>
      <c r="AS1774" s="0"/>
      <c r="AT1774" s="0"/>
      <c r="AU1774" s="0"/>
      <c r="AV1774" s="0"/>
      <c r="AW1774" s="0"/>
      <c r="AX1774" s="0"/>
      <c r="AY1774" s="0"/>
      <c r="AZ1774" s="0"/>
      <c r="BA1774" s="0"/>
      <c r="BB1774" s="0"/>
      <c r="BC1774" s="0"/>
      <c r="BD1774" s="0"/>
      <c r="BE1774" s="0"/>
      <c r="BF1774" s="0"/>
      <c r="BG1774" s="0"/>
      <c r="BH1774" s="0"/>
      <c r="BI1774" s="0"/>
      <c r="BJ1774" s="0"/>
      <c r="BK1774" s="0"/>
      <c r="BL1774" s="0"/>
      <c r="BM1774" s="0"/>
      <c r="BN1774" s="0"/>
      <c r="BO1774" s="0"/>
      <c r="BP1774" s="0"/>
      <c r="ALZ1774" s="0"/>
      <c r="AMA1774" s="0"/>
      <c r="AMB1774" s="0"/>
      <c r="AMC1774" s="0"/>
      <c r="AMD1774" s="0"/>
      <c r="AME1774" s="0"/>
      <c r="AMF1774" s="0"/>
      <c r="AMG1774" s="0"/>
      <c r="AMH1774" s="0"/>
      <c r="AMI1774" s="0"/>
      <c r="AMJ1774" s="0"/>
    </row>
    <row r="1775" s="439" customFormat="true" ht="14.1" hidden="false" customHeight="true" outlineLevel="0" collapsed="false">
      <c r="A1775" s="0"/>
      <c r="B1775" s="0"/>
      <c r="C1775" s="0"/>
      <c r="D1775" s="0"/>
      <c r="E1775" s="0"/>
      <c r="F1775" s="0"/>
      <c r="G1775" s="0"/>
      <c r="H1775" s="0"/>
      <c r="I1775" s="0"/>
      <c r="J1775" s="0"/>
      <c r="K1775" s="0"/>
      <c r="L1775" s="0"/>
      <c r="M1775" s="0"/>
      <c r="N1775" s="0"/>
      <c r="O1775" s="0"/>
      <c r="P1775" s="0"/>
      <c r="Q1775" s="0"/>
      <c r="R1775" s="0"/>
      <c r="S1775" s="0"/>
      <c r="T1775" s="0"/>
      <c r="U1775" s="0"/>
      <c r="V1775" s="0"/>
      <c r="W1775" s="0"/>
      <c r="X1775" s="0"/>
      <c r="Y1775" s="0"/>
      <c r="Z1775" s="0"/>
      <c r="AA1775" s="0"/>
      <c r="AB1775" s="0"/>
      <c r="AC1775" s="0"/>
      <c r="AD1775" s="0"/>
      <c r="AE1775" s="0"/>
      <c r="AF1775" s="0"/>
      <c r="AG1775" s="0"/>
      <c r="AH1775" s="0"/>
      <c r="AI1775" s="0"/>
      <c r="AJ1775" s="0"/>
      <c r="AK1775" s="0"/>
      <c r="AL1775" s="0"/>
      <c r="AM1775" s="0"/>
      <c r="AN1775" s="0"/>
      <c r="AO1775" s="0"/>
      <c r="AP1775" s="0"/>
      <c r="AQ1775" s="0"/>
      <c r="AR1775" s="0"/>
      <c r="AS1775" s="0"/>
      <c r="AT1775" s="0"/>
      <c r="AU1775" s="0"/>
      <c r="AV1775" s="0"/>
      <c r="AW1775" s="0"/>
      <c r="AX1775" s="0"/>
      <c r="AY1775" s="0"/>
      <c r="AZ1775" s="0"/>
      <c r="BA1775" s="0"/>
      <c r="BB1775" s="0"/>
      <c r="BC1775" s="0"/>
      <c r="BD1775" s="0"/>
      <c r="BE1775" s="0"/>
      <c r="BF1775" s="0"/>
      <c r="BG1775" s="0"/>
      <c r="BH1775" s="0"/>
      <c r="BI1775" s="0"/>
      <c r="BJ1775" s="0"/>
      <c r="BK1775" s="0"/>
      <c r="BL1775" s="0"/>
      <c r="BM1775" s="0"/>
      <c r="BN1775" s="0"/>
      <c r="BO1775" s="0"/>
      <c r="BP1775" s="0"/>
      <c r="ALZ1775" s="0"/>
      <c r="AMA1775" s="0"/>
      <c r="AMB1775" s="0"/>
      <c r="AMC1775" s="0"/>
      <c r="AMD1775" s="0"/>
      <c r="AME1775" s="0"/>
      <c r="AMF1775" s="0"/>
      <c r="AMG1775" s="0"/>
      <c r="AMH1775" s="0"/>
      <c r="AMI1775" s="0"/>
      <c r="AMJ1775" s="0"/>
    </row>
    <row r="1776" s="557" customFormat="true" ht="14.1" hidden="false" customHeight="true" outlineLevel="0" collapsed="false">
      <c r="A1776" s="0"/>
      <c r="B1776" s="0"/>
      <c r="C1776" s="0"/>
      <c r="D1776" s="0"/>
      <c r="E1776" s="0"/>
      <c r="F1776" s="0"/>
      <c r="G1776" s="0"/>
      <c r="H1776" s="0"/>
      <c r="I1776" s="0"/>
      <c r="J1776" s="0"/>
      <c r="K1776" s="0"/>
      <c r="L1776" s="0"/>
      <c r="M1776" s="0"/>
      <c r="N1776" s="0"/>
      <c r="O1776" s="0"/>
      <c r="P1776" s="0"/>
      <c r="Q1776" s="0"/>
      <c r="R1776" s="0"/>
      <c r="S1776" s="0"/>
      <c r="T1776" s="0"/>
      <c r="U1776" s="0"/>
      <c r="V1776" s="0"/>
      <c r="W1776" s="0"/>
      <c r="X1776" s="0"/>
      <c r="Y1776" s="0"/>
      <c r="Z1776" s="0"/>
      <c r="AA1776" s="0"/>
      <c r="AB1776" s="0"/>
      <c r="AC1776" s="0"/>
      <c r="AD1776" s="0"/>
      <c r="AE1776" s="0"/>
      <c r="AF1776" s="0"/>
      <c r="AG1776" s="0"/>
      <c r="AH1776" s="0"/>
      <c r="AI1776" s="0"/>
      <c r="AJ1776" s="0"/>
      <c r="AK1776" s="0"/>
      <c r="AL1776" s="0"/>
      <c r="AM1776" s="0"/>
      <c r="AN1776" s="0"/>
      <c r="AO1776" s="0"/>
      <c r="AP1776" s="0"/>
      <c r="AQ1776" s="0"/>
      <c r="AR1776" s="0"/>
      <c r="AS1776" s="0"/>
      <c r="AT1776" s="0"/>
      <c r="AU1776" s="0"/>
      <c r="AV1776" s="0"/>
      <c r="AW1776" s="0"/>
      <c r="AX1776" s="0"/>
      <c r="AY1776" s="0"/>
      <c r="AZ1776" s="0"/>
      <c r="BA1776" s="0"/>
      <c r="BB1776" s="0"/>
      <c r="BC1776" s="0"/>
      <c r="BD1776" s="0"/>
      <c r="BE1776" s="0"/>
      <c r="BF1776" s="0"/>
      <c r="BG1776" s="0"/>
      <c r="BH1776" s="0"/>
      <c r="BI1776" s="0"/>
      <c r="BJ1776" s="0"/>
      <c r="BK1776" s="0"/>
      <c r="BL1776" s="0"/>
      <c r="BM1776" s="0"/>
      <c r="BN1776" s="0"/>
      <c r="BO1776" s="0"/>
      <c r="BP1776" s="0"/>
      <c r="ALZ1776" s="0"/>
      <c r="AMA1776" s="0"/>
      <c r="AMB1776" s="0"/>
      <c r="AMC1776" s="0"/>
      <c r="AMD1776" s="0"/>
      <c r="AME1776" s="0"/>
      <c r="AMF1776" s="0"/>
      <c r="AMG1776" s="0"/>
      <c r="AMH1776" s="0"/>
      <c r="AMI1776" s="0"/>
      <c r="AMJ1776" s="0"/>
    </row>
    <row r="1777" s="557" customFormat="true" ht="14.1" hidden="false" customHeight="true" outlineLevel="0" collapsed="false">
      <c r="A1777" s="1107"/>
      <c r="B1777" s="1108"/>
      <c r="C1777" s="1109"/>
      <c r="D1777" s="1263"/>
      <c r="E1777" s="1110"/>
      <c r="F1777" s="1110"/>
      <c r="G1777" s="1111"/>
      <c r="H1777" s="1112"/>
      <c r="I1777" s="1112"/>
      <c r="J1777" s="1113"/>
      <c r="K1777" s="1108"/>
      <c r="L1777" s="1108"/>
      <c r="M1777" s="1110"/>
      <c r="N1777" s="1114"/>
      <c r="O1777" s="1116"/>
      <c r="P1777" s="1117"/>
      <c r="Q1777" s="1117"/>
      <c r="R1777" s="1118"/>
      <c r="S1777" s="1119"/>
      <c r="T1777" s="1120"/>
      <c r="U1777" s="1118"/>
      <c r="V1777" s="1110"/>
      <c r="W1777" s="1110"/>
      <c r="X1777" s="1110"/>
      <c r="Y1777" s="1110"/>
      <c r="Z1777" s="1119"/>
      <c r="AA1777" s="1121"/>
      <c r="AB1777" s="1111"/>
      <c r="AC1777" s="1245"/>
      <c r="AD1777" s="1246"/>
      <c r="AE1777" s="1246"/>
      <c r="AF1777" s="1246"/>
      <c r="AG1777" s="1246"/>
      <c r="AH1777" s="1246"/>
      <c r="AI1777" s="1246"/>
      <c r="AJ1777" s="1247"/>
      <c r="AK1777" s="1126"/>
      <c r="AL1777" s="1127"/>
      <c r="AM1777" s="1108"/>
      <c r="AN1777" s="1128"/>
      <c r="AO1777" s="1108"/>
      <c r="AP1777" s="1110"/>
      <c r="AQ1777" s="1114"/>
      <c r="AR1777" s="1129"/>
      <c r="AS1777" s="1142"/>
      <c r="AT1777" s="1131"/>
      <c r="AU1777" s="1118"/>
      <c r="AV1777" s="1132"/>
      <c r="AW1777" s="1133"/>
      <c r="AX1777" s="1133"/>
      <c r="AY1777" s="1133"/>
      <c r="AZ1777" s="1133"/>
      <c r="BA1777" s="1133"/>
      <c r="BB1777" s="1133"/>
      <c r="BC1777" s="1133"/>
      <c r="BD1777" s="1133"/>
      <c r="BE1777" s="1133"/>
      <c r="BF1777" s="1133"/>
      <c r="BG1777" s="1133"/>
      <c r="BH1777" s="1133"/>
      <c r="BI1777" s="1133"/>
      <c r="BJ1777" s="1133"/>
      <c r="BK1777" s="1133"/>
      <c r="BL1777" s="1134"/>
      <c r="BM1777" s="1134"/>
      <c r="BN1777" s="1134"/>
      <c r="BO1777" s="1108"/>
      <c r="BP1777" s="1108"/>
      <c r="ALZ1777" s="0"/>
      <c r="AMA1777" s="0"/>
      <c r="AMB1777" s="0"/>
      <c r="AMC1777" s="0"/>
      <c r="AMD1777" s="0"/>
      <c r="AME1777" s="0"/>
      <c r="AMF1777" s="0"/>
      <c r="AMG1777" s="0"/>
      <c r="AMH1777" s="0"/>
      <c r="AMI1777" s="0"/>
      <c r="AMJ1777" s="0"/>
    </row>
    <row r="1778" s="557" customFormat="true" ht="14.1" hidden="false" customHeight="true" outlineLevel="0" collapsed="false">
      <c r="A1778" s="0"/>
      <c r="B1778" s="0"/>
      <c r="C1778" s="0"/>
      <c r="D1778" s="0"/>
      <c r="E1778" s="0"/>
      <c r="F1778" s="0"/>
      <c r="G1778" s="0"/>
      <c r="H1778" s="0"/>
      <c r="I1778" s="0"/>
      <c r="J1778" s="0"/>
      <c r="K1778" s="0"/>
      <c r="L1778" s="0"/>
      <c r="M1778" s="0"/>
      <c r="N1778" s="0"/>
      <c r="O1778" s="0"/>
      <c r="P1778" s="0"/>
      <c r="Q1778" s="0"/>
      <c r="R1778" s="0"/>
      <c r="S1778" s="0"/>
      <c r="T1778" s="0"/>
      <c r="U1778" s="0"/>
      <c r="V1778" s="0"/>
      <c r="W1778" s="0"/>
      <c r="X1778" s="0"/>
      <c r="Y1778" s="0"/>
      <c r="Z1778" s="0"/>
      <c r="AA1778" s="0"/>
      <c r="AB1778" s="0"/>
      <c r="AC1778" s="0"/>
      <c r="AD1778" s="0"/>
      <c r="AE1778" s="0"/>
      <c r="AF1778" s="0"/>
      <c r="AG1778" s="0"/>
      <c r="AH1778" s="0"/>
      <c r="AI1778" s="0"/>
      <c r="AJ1778" s="0"/>
      <c r="AK1778" s="0"/>
      <c r="AL1778" s="0"/>
      <c r="AM1778" s="0"/>
      <c r="AN1778" s="0"/>
      <c r="AO1778" s="0"/>
      <c r="AP1778" s="0"/>
      <c r="AQ1778" s="0"/>
      <c r="AR1778" s="0"/>
      <c r="AS1778" s="0"/>
      <c r="AT1778" s="0"/>
      <c r="AU1778" s="0"/>
      <c r="AV1778" s="0"/>
      <c r="AW1778" s="0"/>
      <c r="AX1778" s="0"/>
      <c r="AY1778" s="0"/>
      <c r="AZ1778" s="0"/>
      <c r="BA1778" s="0"/>
      <c r="BB1778" s="0"/>
      <c r="BC1778" s="0"/>
      <c r="BD1778" s="0"/>
      <c r="BE1778" s="0"/>
      <c r="BF1778" s="0"/>
      <c r="BG1778" s="0"/>
      <c r="BH1778" s="0"/>
      <c r="BI1778" s="0"/>
      <c r="BJ1778" s="0"/>
      <c r="BK1778" s="0"/>
      <c r="BL1778" s="0"/>
      <c r="BM1778" s="0"/>
      <c r="BN1778" s="0"/>
      <c r="BO1778" s="0"/>
      <c r="BP1778" s="0"/>
      <c r="ALZ1778" s="0"/>
      <c r="AMA1778" s="0"/>
      <c r="AMB1778" s="0"/>
      <c r="AMC1778" s="0"/>
      <c r="AMD1778" s="0"/>
      <c r="AME1778" s="0"/>
      <c r="AMF1778" s="0"/>
      <c r="AMG1778" s="0"/>
      <c r="AMH1778" s="0"/>
      <c r="AMI1778" s="0"/>
      <c r="AMJ1778" s="0"/>
    </row>
    <row r="1779" s="557" customFormat="true" ht="14.1" hidden="false" customHeight="true" outlineLevel="0" collapsed="false">
      <c r="A1779" s="1107"/>
      <c r="B1779" s="1108"/>
      <c r="C1779" s="1109"/>
      <c r="D1779" s="1263"/>
      <c r="E1779" s="1110"/>
      <c r="F1779" s="1110"/>
      <c r="G1779" s="1111"/>
      <c r="H1779" s="1112"/>
      <c r="I1779" s="1112"/>
      <c r="J1779" s="1113"/>
      <c r="K1779" s="1108"/>
      <c r="L1779" s="1108"/>
      <c r="M1779" s="1110"/>
      <c r="N1779" s="1114"/>
      <c r="O1779" s="1116"/>
      <c r="P1779" s="1117"/>
      <c r="Q1779" s="1117"/>
      <c r="R1779" s="1118"/>
      <c r="S1779" s="1119"/>
      <c r="T1779" s="1120"/>
      <c r="U1779" s="1118"/>
      <c r="V1779" s="1110"/>
      <c r="W1779" s="1110"/>
      <c r="X1779" s="1110"/>
      <c r="Y1779" s="1110"/>
      <c r="Z1779" s="1119"/>
      <c r="AA1779" s="1121"/>
      <c r="AB1779" s="1111"/>
      <c r="AC1779" s="1245"/>
      <c r="AD1779" s="1246"/>
      <c r="AE1779" s="1246"/>
      <c r="AF1779" s="1246"/>
      <c r="AG1779" s="1246"/>
      <c r="AH1779" s="1246"/>
      <c r="AI1779" s="1246"/>
      <c r="AJ1779" s="1247"/>
      <c r="AK1779" s="1126"/>
      <c r="AL1779" s="1127"/>
      <c r="AM1779" s="1108"/>
      <c r="AN1779" s="1128"/>
      <c r="AO1779" s="1108"/>
      <c r="AP1779" s="1110"/>
      <c r="AQ1779" s="1114"/>
      <c r="AR1779" s="1129"/>
      <c r="AS1779" s="1142"/>
      <c r="AT1779" s="1131"/>
      <c r="AU1779" s="1118"/>
      <c r="AV1779" s="1132"/>
      <c r="AW1779" s="1133"/>
      <c r="AX1779" s="1133"/>
      <c r="AY1779" s="1133"/>
      <c r="AZ1779" s="1133"/>
      <c r="BA1779" s="1133"/>
      <c r="BB1779" s="1133"/>
      <c r="BC1779" s="1133"/>
      <c r="BD1779" s="1133"/>
      <c r="BE1779" s="1133"/>
      <c r="BF1779" s="1133"/>
      <c r="BG1779" s="1133"/>
      <c r="BH1779" s="1133"/>
      <c r="BI1779" s="1133"/>
      <c r="BJ1779" s="1133"/>
      <c r="BK1779" s="1133"/>
      <c r="BL1779" s="1134"/>
      <c r="BM1779" s="1134"/>
      <c r="BN1779" s="1134"/>
      <c r="BO1779" s="1108"/>
      <c r="BP1779" s="1108"/>
      <c r="ALZ1779" s="0"/>
      <c r="AMA1779" s="0"/>
      <c r="AMB1779" s="0"/>
      <c r="AMC1779" s="0"/>
      <c r="AMD1779" s="0"/>
      <c r="AME1779" s="0"/>
      <c r="AMF1779" s="0"/>
      <c r="AMG1779" s="0"/>
      <c r="AMH1779" s="0"/>
      <c r="AMI1779" s="0"/>
      <c r="AMJ1779" s="0"/>
    </row>
    <row r="1780" s="557" customFormat="true" ht="14.1" hidden="false" customHeight="true" outlineLevel="0" collapsed="false">
      <c r="A1780" s="41"/>
      <c r="B1780" s="412"/>
      <c r="C1780" s="413"/>
      <c r="D1780" s="414"/>
      <c r="E1780" s="425"/>
      <c r="F1780" s="425"/>
      <c r="G1780" s="426"/>
      <c r="H1780" s="427"/>
      <c r="I1780" s="427"/>
      <c r="J1780" s="428"/>
      <c r="K1780" s="412"/>
      <c r="L1780" s="412"/>
      <c r="M1780" s="414"/>
      <c r="N1780" s="429"/>
      <c r="O1780" s="430"/>
      <c r="P1780" s="431"/>
      <c r="Q1780" s="432"/>
      <c r="R1780" s="414"/>
      <c r="S1780" s="433"/>
      <c r="T1780" s="434"/>
      <c r="U1780" s="414"/>
      <c r="V1780" s="425"/>
      <c r="W1780" s="425"/>
      <c r="X1780" s="425"/>
      <c r="Y1780" s="425"/>
      <c r="Z1780" s="433"/>
      <c r="AA1780" s="433"/>
      <c r="AB1780" s="435"/>
      <c r="AC1780" s="594"/>
      <c r="AD1780" s="595"/>
      <c r="AE1780" s="595"/>
      <c r="AF1780" s="595"/>
      <c r="AG1780" s="595"/>
      <c r="AH1780" s="595"/>
      <c r="AI1780" s="595"/>
      <c r="AJ1780" s="596"/>
      <c r="AK1780" s="437"/>
      <c r="AL1780" s="438"/>
      <c r="AM1780" s="412"/>
      <c r="AN1780" s="439"/>
      <c r="AO1780" s="412"/>
      <c r="AP1780" s="414"/>
      <c r="AQ1780" s="429"/>
      <c r="AR1780" s="440"/>
      <c r="AS1780" s="437"/>
      <c r="AT1780" s="438"/>
      <c r="AU1780" s="414"/>
      <c r="AV1780" s="442"/>
      <c r="AW1780" s="443"/>
      <c r="AX1780" s="443"/>
      <c r="AY1780" s="443"/>
      <c r="AZ1780" s="443"/>
      <c r="BA1780" s="443"/>
      <c r="BB1780" s="443"/>
      <c r="BC1780" s="443"/>
      <c r="BD1780" s="443"/>
      <c r="BE1780" s="443"/>
      <c r="BF1780" s="443"/>
      <c r="BG1780" s="443"/>
      <c r="BH1780" s="443"/>
      <c r="BI1780" s="443"/>
      <c r="BJ1780" s="443"/>
      <c r="BK1780" s="443"/>
      <c r="BL1780" s="412"/>
      <c r="BM1780" s="412"/>
      <c r="BN1780" s="412"/>
      <c r="BO1780" s="477"/>
      <c r="BP1780" s="478"/>
      <c r="ALZ1780" s="0"/>
      <c r="AMA1780" s="0"/>
      <c r="AMB1780" s="0"/>
      <c r="AMC1780" s="0"/>
      <c r="AMD1780" s="0"/>
      <c r="AME1780" s="0"/>
      <c r="AMF1780" s="0"/>
      <c r="AMG1780" s="0"/>
      <c r="AMH1780" s="0"/>
      <c r="AMI1780" s="0"/>
      <c r="AMJ1780" s="0"/>
    </row>
    <row r="1781" s="557" customFormat="true" ht="14.1" hidden="false" customHeight="true" outlineLevel="0" collapsed="false">
      <c r="A1781" s="1107"/>
      <c r="B1781" s="1108"/>
      <c r="C1781" s="1109"/>
      <c r="D1781" s="1263"/>
      <c r="E1781" s="1110"/>
      <c r="F1781" s="1110"/>
      <c r="G1781" s="1111"/>
      <c r="H1781" s="1112"/>
      <c r="I1781" s="1112"/>
      <c r="J1781" s="1113"/>
      <c r="K1781" s="1108"/>
      <c r="L1781" s="1108"/>
      <c r="M1781" s="1110"/>
      <c r="N1781" s="1114"/>
      <c r="O1781" s="1115"/>
      <c r="P1781" s="1117"/>
      <c r="Q1781" s="1116"/>
      <c r="R1781" s="1118"/>
      <c r="S1781" s="1119"/>
      <c r="T1781" s="1120"/>
      <c r="U1781" s="1118"/>
      <c r="V1781" s="1110"/>
      <c r="W1781" s="1110"/>
      <c r="X1781" s="1110"/>
      <c r="Y1781" s="1110"/>
      <c r="Z1781" s="1119"/>
      <c r="AA1781" s="1121"/>
      <c r="AB1781" s="1111"/>
      <c r="AC1781" s="1245"/>
      <c r="AD1781" s="1246"/>
      <c r="AE1781" s="1246"/>
      <c r="AF1781" s="1246"/>
      <c r="AG1781" s="1246"/>
      <c r="AH1781" s="1246"/>
      <c r="AI1781" s="1246"/>
      <c r="AJ1781" s="1247"/>
      <c r="AK1781" s="1126"/>
      <c r="AL1781" s="1127"/>
      <c r="AM1781" s="1108"/>
      <c r="AN1781" s="1128"/>
      <c r="AO1781" s="1108"/>
      <c r="AP1781" s="1110"/>
      <c r="AQ1781" s="1114"/>
      <c r="AR1781" s="1129"/>
      <c r="AS1781" s="1142"/>
      <c r="AT1781" s="1131"/>
      <c r="AU1781" s="1118"/>
      <c r="AV1781" s="1132"/>
      <c r="AW1781" s="1133"/>
      <c r="AX1781" s="1133"/>
      <c r="AY1781" s="1133"/>
      <c r="AZ1781" s="1133"/>
      <c r="BA1781" s="1133"/>
      <c r="BB1781" s="1133"/>
      <c r="BC1781" s="1133"/>
      <c r="BD1781" s="1133"/>
      <c r="BE1781" s="1133"/>
      <c r="BF1781" s="1133"/>
      <c r="BG1781" s="1133"/>
      <c r="BH1781" s="1133"/>
      <c r="BI1781" s="1133"/>
      <c r="BJ1781" s="1133"/>
      <c r="BK1781" s="1133"/>
      <c r="BL1781" s="1134"/>
      <c r="BM1781" s="1134"/>
      <c r="BN1781" s="1134"/>
      <c r="BO1781" s="1108"/>
      <c r="BP1781" s="1108"/>
      <c r="ALZ1781" s="0"/>
      <c r="AMA1781" s="0"/>
      <c r="AMB1781" s="0"/>
      <c r="AMC1781" s="0"/>
      <c r="AMD1781" s="0"/>
      <c r="AME1781" s="0"/>
      <c r="AMF1781" s="0"/>
      <c r="AMG1781" s="0"/>
      <c r="AMH1781" s="0"/>
      <c r="AMI1781" s="0"/>
      <c r="AMJ1781" s="0"/>
    </row>
    <row r="1782" s="557" customFormat="true" ht="14.1" hidden="false" customHeight="true" outlineLevel="0" collapsed="false">
      <c r="A1782" s="1146"/>
      <c r="B1782" s="1147"/>
      <c r="C1782" s="1200"/>
      <c r="D1782" s="1201"/>
      <c r="E1782" s="1201"/>
      <c r="F1782" s="1201"/>
      <c r="G1782" s="1202"/>
      <c r="H1782" s="1152"/>
      <c r="I1782" s="1152"/>
      <c r="J1782" s="1153"/>
      <c r="K1782" s="1147"/>
      <c r="L1782" s="1147"/>
      <c r="M1782" s="1201"/>
      <c r="N1782" s="1203"/>
      <c r="O1782" s="1218"/>
      <c r="P1782" s="1289"/>
      <c r="Q1782" s="1289"/>
      <c r="R1782" s="1204"/>
      <c r="S1782" s="1205"/>
      <c r="T1782" s="1206"/>
      <c r="U1782" s="1204"/>
      <c r="V1782" s="1201"/>
      <c r="W1782" s="1201"/>
      <c r="X1782" s="1201"/>
      <c r="Y1782" s="1201"/>
      <c r="Z1782" s="1205"/>
      <c r="AA1782" s="1158"/>
      <c r="AB1782" s="1202"/>
      <c r="AC1782" s="1207"/>
      <c r="AD1782" s="1207"/>
      <c r="AE1782" s="1207"/>
      <c r="AF1782" s="1207"/>
      <c r="AG1782" s="1207"/>
      <c r="AH1782" s="1207"/>
      <c r="AI1782" s="1207"/>
      <c r="AJ1782" s="1208"/>
      <c r="AK1782" s="1164"/>
      <c r="AL1782" s="1165"/>
      <c r="AM1782" s="1147"/>
      <c r="AN1782" s="1209"/>
      <c r="AO1782" s="1147"/>
      <c r="AP1782" s="1201"/>
      <c r="AQ1782" s="1203"/>
      <c r="AR1782" s="1172"/>
      <c r="AS1782" s="1168"/>
      <c r="AT1782" s="1210"/>
      <c r="AU1782" s="1204"/>
      <c r="AV1782" s="1211"/>
      <c r="AW1782" s="1212"/>
      <c r="AX1782" s="1212"/>
      <c r="AY1782" s="1212"/>
      <c r="AZ1782" s="1212"/>
      <c r="BA1782" s="1212"/>
      <c r="BB1782" s="1212"/>
      <c r="BC1782" s="1212"/>
      <c r="BD1782" s="1212"/>
      <c r="BE1782" s="1212"/>
      <c r="BF1782" s="1212"/>
      <c r="BG1782" s="1212"/>
      <c r="BH1782" s="1212"/>
      <c r="BI1782" s="1212"/>
      <c r="BJ1782" s="1212"/>
      <c r="BK1782" s="1212"/>
      <c r="BL1782" s="1213"/>
      <c r="BM1782" s="1213"/>
      <c r="BN1782" s="1213"/>
      <c r="BO1782" s="1171"/>
      <c r="BP1782" s="1172"/>
      <c r="ALZ1782" s="0"/>
      <c r="AMA1782" s="0"/>
      <c r="AMB1782" s="0"/>
      <c r="AMC1782" s="0"/>
      <c r="AMD1782" s="0"/>
      <c r="AME1782" s="0"/>
      <c r="AMF1782" s="0"/>
      <c r="AMG1782" s="0"/>
      <c r="AMH1782" s="0"/>
      <c r="AMI1782" s="0"/>
      <c r="AMJ1782" s="0"/>
    </row>
    <row r="1783" s="557" customFormat="true" ht="14.1" hidden="false" customHeight="true" outlineLevel="0" collapsed="false">
      <c r="A1783" s="41"/>
      <c r="B1783" s="412"/>
      <c r="C1783" s="445"/>
      <c r="D1783" s="120"/>
      <c r="E1783" s="120"/>
      <c r="F1783" s="120"/>
      <c r="G1783" s="456"/>
      <c r="H1783" s="427"/>
      <c r="I1783" s="427"/>
      <c r="J1783" s="428"/>
      <c r="K1783" s="412"/>
      <c r="L1783" s="412"/>
      <c r="M1783" s="120"/>
      <c r="N1783" s="457"/>
      <c r="O1783" s="458"/>
      <c r="P1783" s="544"/>
      <c r="Q1783" s="544"/>
      <c r="R1783" s="459"/>
      <c r="S1783" s="460"/>
      <c r="T1783" s="461"/>
      <c r="U1783" s="459"/>
      <c r="V1783" s="120"/>
      <c r="W1783" s="120"/>
      <c r="X1783" s="120"/>
      <c r="Y1783" s="120"/>
      <c r="Z1783" s="460"/>
      <c r="AA1783" s="433"/>
      <c r="AB1783" s="456"/>
      <c r="AC1783" s="645"/>
      <c r="AD1783" s="645"/>
      <c r="AE1783" s="645"/>
      <c r="AF1783" s="645"/>
      <c r="AG1783" s="645"/>
      <c r="AH1783" s="645"/>
      <c r="AI1783" s="645"/>
      <c r="AJ1783" s="498"/>
      <c r="AK1783" s="437"/>
      <c r="AL1783" s="438"/>
      <c r="AM1783" s="412"/>
      <c r="AN1783" s="462"/>
      <c r="AO1783" s="412"/>
      <c r="AP1783" s="120"/>
      <c r="AQ1783" s="457"/>
      <c r="AR1783" s="463"/>
      <c r="AS1783" s="437"/>
      <c r="AT1783" s="465"/>
      <c r="AU1783" s="459"/>
      <c r="AV1783" s="466"/>
      <c r="AW1783" s="467"/>
      <c r="AX1783" s="467"/>
      <c r="AY1783" s="467"/>
      <c r="AZ1783" s="467"/>
      <c r="BA1783" s="467"/>
      <c r="BB1783" s="467"/>
      <c r="BC1783" s="467"/>
      <c r="BD1783" s="467"/>
      <c r="BE1783" s="467"/>
      <c r="BF1783" s="467"/>
      <c r="BG1783" s="467"/>
      <c r="BH1783" s="467"/>
      <c r="BI1783" s="467"/>
      <c r="BJ1783" s="467"/>
      <c r="BK1783" s="467"/>
      <c r="BL1783" s="468"/>
      <c r="BM1783" s="468"/>
      <c r="BN1783" s="468"/>
      <c r="BO1783" s="412"/>
      <c r="BP1783" s="463"/>
      <c r="ALZ1783" s="0"/>
      <c r="AMA1783" s="0"/>
      <c r="AMB1783" s="0"/>
      <c r="AMC1783" s="0"/>
      <c r="AMD1783" s="0"/>
      <c r="AME1783" s="0"/>
      <c r="AMF1783" s="0"/>
      <c r="AMG1783" s="0"/>
      <c r="AMH1783" s="0"/>
      <c r="AMI1783" s="0"/>
      <c r="AMJ1783" s="0"/>
    </row>
    <row r="1784" s="462" customFormat="true" ht="14.1" hidden="false" customHeight="true" outlineLevel="0" collapsed="false">
      <c r="A1784" s="41"/>
      <c r="B1784" s="412"/>
      <c r="C1784" s="445"/>
      <c r="D1784" s="120"/>
      <c r="E1784" s="120"/>
      <c r="F1784" s="120"/>
      <c r="G1784" s="456"/>
      <c r="H1784" s="427"/>
      <c r="I1784" s="427"/>
      <c r="J1784" s="428"/>
      <c r="K1784" s="412"/>
      <c r="L1784" s="412"/>
      <c r="M1784" s="120"/>
      <c r="N1784" s="457"/>
      <c r="O1784" s="430"/>
      <c r="P1784" s="544"/>
      <c r="Q1784" s="544"/>
      <c r="R1784" s="459"/>
      <c r="S1784" s="460"/>
      <c r="T1784" s="461"/>
      <c r="U1784" s="459"/>
      <c r="V1784" s="120"/>
      <c r="W1784" s="120"/>
      <c r="X1784" s="120"/>
      <c r="Y1784" s="120"/>
      <c r="Z1784" s="460"/>
      <c r="AA1784" s="433"/>
      <c r="AB1784" s="456"/>
      <c r="AC1784" s="594"/>
      <c r="AD1784" s="595"/>
      <c r="AE1784" s="595"/>
      <c r="AF1784" s="595"/>
      <c r="AG1784" s="595"/>
      <c r="AH1784" s="595"/>
      <c r="AI1784" s="595"/>
      <c r="AJ1784" s="596"/>
      <c r="AK1784" s="437"/>
      <c r="AL1784" s="438"/>
      <c r="AM1784" s="412"/>
      <c r="AO1784" s="412"/>
      <c r="AP1784" s="120"/>
      <c r="AQ1784" s="457"/>
      <c r="AR1784" s="463"/>
      <c r="AS1784" s="437"/>
      <c r="AT1784" s="465"/>
      <c r="AU1784" s="459"/>
      <c r="AV1784" s="466"/>
      <c r="AW1784" s="467"/>
      <c r="AX1784" s="467"/>
      <c r="AY1784" s="467"/>
      <c r="AZ1784" s="467"/>
      <c r="BA1784" s="467"/>
      <c r="BB1784" s="467"/>
      <c r="BC1784" s="467"/>
      <c r="BD1784" s="467"/>
      <c r="BE1784" s="467"/>
      <c r="BF1784" s="467"/>
      <c r="BG1784" s="467"/>
      <c r="BH1784" s="467"/>
      <c r="BI1784" s="467"/>
      <c r="BJ1784" s="467"/>
      <c r="BK1784" s="467"/>
      <c r="BL1784" s="468"/>
      <c r="BM1784" s="468"/>
      <c r="BN1784" s="468"/>
      <c r="BO1784" s="412"/>
      <c r="BP1784" s="463"/>
      <c r="ALZ1784" s="0"/>
      <c r="AMA1784" s="0"/>
      <c r="AMB1784" s="0"/>
      <c r="AMC1784" s="0"/>
      <c r="AMD1784" s="0"/>
      <c r="AME1784" s="0"/>
      <c r="AMF1784" s="0"/>
      <c r="AMG1784" s="0"/>
      <c r="AMH1784" s="0"/>
      <c r="AMI1784" s="0"/>
      <c r="AMJ1784" s="0"/>
    </row>
    <row r="1785" s="462" customFormat="true" ht="14.1" hidden="false" customHeight="true" outlineLevel="0" collapsed="false">
      <c r="A1785" s="41"/>
      <c r="B1785" s="412"/>
      <c r="C1785" s="445"/>
      <c r="D1785" s="120"/>
      <c r="E1785" s="120"/>
      <c r="F1785" s="120"/>
      <c r="G1785" s="456"/>
      <c r="H1785" s="427"/>
      <c r="I1785" s="427"/>
      <c r="J1785" s="428"/>
      <c r="K1785" s="412"/>
      <c r="L1785" s="412"/>
      <c r="M1785" s="120"/>
      <c r="N1785" s="457"/>
      <c r="O1785" s="430"/>
      <c r="P1785" s="544"/>
      <c r="Q1785" s="544"/>
      <c r="R1785" s="459"/>
      <c r="S1785" s="460"/>
      <c r="T1785" s="461"/>
      <c r="U1785" s="459"/>
      <c r="V1785" s="120"/>
      <c r="W1785" s="120"/>
      <c r="X1785" s="120"/>
      <c r="Y1785" s="120"/>
      <c r="Z1785" s="460"/>
      <c r="AA1785" s="433"/>
      <c r="AB1785" s="456"/>
      <c r="AC1785" s="641"/>
      <c r="AD1785" s="642"/>
      <c r="AE1785" s="641"/>
      <c r="AF1785" s="641"/>
      <c r="AG1785" s="641"/>
      <c r="AH1785" s="641"/>
      <c r="AI1785" s="641"/>
      <c r="AJ1785" s="643"/>
      <c r="AK1785" s="437"/>
      <c r="AL1785" s="438"/>
      <c r="AM1785" s="412"/>
      <c r="AO1785" s="412"/>
      <c r="AP1785" s="120"/>
      <c r="AQ1785" s="457"/>
      <c r="AR1785" s="463"/>
      <c r="AS1785" s="441"/>
      <c r="AT1785" s="465"/>
      <c r="AU1785" s="459"/>
      <c r="AV1785" s="466"/>
      <c r="AW1785" s="467"/>
      <c r="AX1785" s="467"/>
      <c r="AY1785" s="467"/>
      <c r="AZ1785" s="467"/>
      <c r="BA1785" s="467"/>
      <c r="BB1785" s="467"/>
      <c r="BC1785" s="467"/>
      <c r="BD1785" s="467"/>
      <c r="BE1785" s="467"/>
      <c r="BF1785" s="467"/>
      <c r="BG1785" s="467"/>
      <c r="BH1785" s="467"/>
      <c r="BI1785" s="467"/>
      <c r="BJ1785" s="467"/>
      <c r="BK1785" s="467"/>
      <c r="BL1785" s="468"/>
      <c r="BM1785" s="468"/>
      <c r="BN1785" s="468"/>
      <c r="BO1785" s="412"/>
      <c r="BP1785" s="463"/>
      <c r="ALZ1785" s="0"/>
      <c r="AMA1785" s="0"/>
      <c r="AMB1785" s="0"/>
      <c r="AMC1785" s="0"/>
      <c r="AMD1785" s="0"/>
      <c r="AME1785" s="0"/>
      <c r="AMF1785" s="0"/>
      <c r="AMG1785" s="0"/>
      <c r="AMH1785" s="0"/>
      <c r="AMI1785" s="0"/>
      <c r="AMJ1785" s="0"/>
    </row>
    <row r="1786" s="462" customFormat="true" ht="14.1" hidden="false" customHeight="true" outlineLevel="0" collapsed="false">
      <c r="A1786" s="41"/>
      <c r="B1786" s="412"/>
      <c r="C1786" s="445"/>
      <c r="D1786" s="120"/>
      <c r="E1786" s="120"/>
      <c r="F1786" s="120"/>
      <c r="G1786" s="456"/>
      <c r="H1786" s="427"/>
      <c r="I1786" s="427"/>
      <c r="J1786" s="428"/>
      <c r="K1786" s="412"/>
      <c r="L1786" s="412"/>
      <c r="M1786" s="120"/>
      <c r="N1786" s="457"/>
      <c r="O1786" s="458"/>
      <c r="P1786" s="544"/>
      <c r="Q1786" s="544"/>
      <c r="R1786" s="459"/>
      <c r="S1786" s="460"/>
      <c r="T1786" s="461"/>
      <c r="U1786" s="459"/>
      <c r="V1786" s="120"/>
      <c r="W1786" s="120"/>
      <c r="X1786" s="120"/>
      <c r="Y1786" s="120"/>
      <c r="Z1786" s="460"/>
      <c r="AA1786" s="433"/>
      <c r="AB1786" s="456"/>
      <c r="AC1786" s="641"/>
      <c r="AD1786" s="642"/>
      <c r="AE1786" s="641"/>
      <c r="AF1786" s="641"/>
      <c r="AG1786" s="641"/>
      <c r="AH1786" s="641"/>
      <c r="AI1786" s="641"/>
      <c r="AJ1786" s="643"/>
      <c r="AK1786" s="437"/>
      <c r="AL1786" s="438"/>
      <c r="AM1786" s="412"/>
      <c r="AO1786" s="412"/>
      <c r="AP1786" s="120"/>
      <c r="AQ1786" s="457"/>
      <c r="AR1786" s="463"/>
      <c r="AS1786" s="464"/>
      <c r="AT1786" s="465"/>
      <c r="AU1786" s="459"/>
      <c r="AV1786" s="466"/>
      <c r="AW1786" s="467"/>
      <c r="AX1786" s="467"/>
      <c r="AY1786" s="467"/>
      <c r="AZ1786" s="467"/>
      <c r="BA1786" s="467"/>
      <c r="BB1786" s="467"/>
      <c r="BC1786" s="467"/>
      <c r="BD1786" s="467"/>
      <c r="BE1786" s="467"/>
      <c r="BF1786" s="467"/>
      <c r="BG1786" s="467"/>
      <c r="BH1786" s="467"/>
      <c r="BI1786" s="467"/>
      <c r="BJ1786" s="467"/>
      <c r="BK1786" s="467"/>
      <c r="BL1786" s="468"/>
      <c r="BM1786" s="468"/>
      <c r="BN1786" s="468"/>
      <c r="BO1786" s="412"/>
      <c r="BP1786" s="412"/>
      <c r="ALZ1786" s="0"/>
      <c r="AMA1786" s="0"/>
      <c r="AMB1786" s="0"/>
      <c r="AMC1786" s="0"/>
      <c r="AMD1786" s="0"/>
      <c r="AME1786" s="0"/>
      <c r="AMF1786" s="0"/>
      <c r="AMG1786" s="0"/>
      <c r="AMH1786" s="0"/>
      <c r="AMI1786" s="0"/>
      <c r="AMJ1786" s="0"/>
    </row>
    <row r="1787" s="462" customFormat="true" ht="14.1" hidden="false" customHeight="true" outlineLevel="0" collapsed="false">
      <c r="A1787" s="1107"/>
      <c r="B1787" s="1108"/>
      <c r="C1787" s="1109"/>
      <c r="D1787" s="1110"/>
      <c r="E1787" s="1110"/>
      <c r="F1787" s="1110"/>
      <c r="G1787" s="1111"/>
      <c r="H1787" s="1112"/>
      <c r="I1787" s="1112"/>
      <c r="J1787" s="1113"/>
      <c r="K1787" s="1108"/>
      <c r="L1787" s="1108"/>
      <c r="M1787" s="1110"/>
      <c r="N1787" s="1114"/>
      <c r="O1787" s="1242"/>
      <c r="P1787" s="1117"/>
      <c r="Q1787" s="1117"/>
      <c r="R1787" s="1118"/>
      <c r="S1787" s="1119"/>
      <c r="T1787" s="1120"/>
      <c r="U1787" s="1118"/>
      <c r="V1787" s="1110"/>
      <c r="W1787" s="1110"/>
      <c r="X1787" s="1110"/>
      <c r="Y1787" s="1110"/>
      <c r="Z1787" s="1119"/>
      <c r="AA1787" s="1121"/>
      <c r="AB1787" s="1111"/>
      <c r="AC1787" s="1140"/>
      <c r="AD1787" s="1140"/>
      <c r="AE1787" s="1140"/>
      <c r="AF1787" s="1140"/>
      <c r="AG1787" s="1140"/>
      <c r="AH1787" s="1140"/>
      <c r="AI1787" s="1140"/>
      <c r="AJ1787" s="1141"/>
      <c r="AK1787" s="1126"/>
      <c r="AL1787" s="1127"/>
      <c r="AM1787" s="1108"/>
      <c r="AN1787" s="1128"/>
      <c r="AO1787" s="1108"/>
      <c r="AP1787" s="1110"/>
      <c r="AQ1787" s="1114"/>
      <c r="AR1787" s="1129"/>
      <c r="AS1787" s="1126"/>
      <c r="AT1787" s="1131"/>
      <c r="AU1787" s="1118"/>
      <c r="AV1787" s="1132"/>
      <c r="AW1787" s="1133"/>
      <c r="AX1787" s="1133"/>
      <c r="AY1787" s="1133"/>
      <c r="AZ1787" s="1133"/>
      <c r="BA1787" s="1133"/>
      <c r="BB1787" s="1133"/>
      <c r="BC1787" s="1133"/>
      <c r="BD1787" s="1133"/>
      <c r="BE1787" s="1133"/>
      <c r="BF1787" s="1133"/>
      <c r="BG1787" s="1133"/>
      <c r="BH1787" s="1133"/>
      <c r="BI1787" s="1133"/>
      <c r="BJ1787" s="1133"/>
      <c r="BK1787" s="1133"/>
      <c r="BL1787" s="1134"/>
      <c r="BM1787" s="1134"/>
      <c r="BN1787" s="1134"/>
      <c r="BO1787" s="1108"/>
      <c r="BP1787" s="1129"/>
      <c r="ALZ1787" s="0"/>
      <c r="AMA1787" s="0"/>
      <c r="AMB1787" s="0"/>
      <c r="AMC1787" s="0"/>
      <c r="AMD1787" s="0"/>
      <c r="AME1787" s="0"/>
      <c r="AMF1787" s="0"/>
      <c r="AMG1787" s="0"/>
      <c r="AMH1787" s="0"/>
      <c r="AMI1787" s="0"/>
      <c r="AMJ1787" s="0"/>
    </row>
    <row r="1788" s="462" customFormat="true" ht="14.1" hidden="false" customHeight="true" outlineLevel="0" collapsed="false">
      <c r="A1788" s="41"/>
      <c r="B1788" s="412"/>
      <c r="C1788" s="445"/>
      <c r="D1788" s="120"/>
      <c r="E1788" s="120"/>
      <c r="F1788" s="120"/>
      <c r="G1788" s="456"/>
      <c r="H1788" s="427"/>
      <c r="I1788" s="427"/>
      <c r="J1788" s="428"/>
      <c r="K1788" s="412"/>
      <c r="L1788" s="412"/>
      <c r="M1788" s="120"/>
      <c r="N1788" s="457"/>
      <c r="O1788" s="430"/>
      <c r="P1788" s="431"/>
      <c r="Q1788" s="431"/>
      <c r="R1788" s="459"/>
      <c r="S1788" s="460"/>
      <c r="T1788" s="461"/>
      <c r="U1788" s="459"/>
      <c r="V1788" s="120"/>
      <c r="W1788" s="120"/>
      <c r="X1788" s="120"/>
      <c r="Y1788" s="120"/>
      <c r="Z1788" s="460"/>
      <c r="AA1788" s="433"/>
      <c r="AB1788" s="456"/>
      <c r="AC1788" s="641"/>
      <c r="AD1788" s="641"/>
      <c r="AE1788" s="641"/>
      <c r="AF1788" s="641"/>
      <c r="AG1788" s="641"/>
      <c r="AH1788" s="641"/>
      <c r="AI1788" s="641"/>
      <c r="AJ1788" s="643"/>
      <c r="AK1788" s="437"/>
      <c r="AL1788" s="438"/>
      <c r="AM1788" s="412"/>
      <c r="AO1788" s="412"/>
      <c r="AP1788" s="120"/>
      <c r="AQ1788" s="457"/>
      <c r="AR1788" s="463"/>
      <c r="AS1788" s="441"/>
      <c r="AT1788" s="465"/>
      <c r="AU1788" s="459"/>
      <c r="AV1788" s="466"/>
      <c r="AW1788" s="467"/>
      <c r="AX1788" s="467"/>
      <c r="AY1788" s="467"/>
      <c r="AZ1788" s="467"/>
      <c r="BA1788" s="467"/>
      <c r="BB1788" s="467"/>
      <c r="BC1788" s="467"/>
      <c r="BD1788" s="467"/>
      <c r="BE1788" s="467"/>
      <c r="BF1788" s="467"/>
      <c r="BG1788" s="467"/>
      <c r="BH1788" s="467"/>
      <c r="BI1788" s="467"/>
      <c r="BJ1788" s="467"/>
      <c r="BK1788" s="467"/>
      <c r="BL1788" s="468"/>
      <c r="BM1788" s="468"/>
      <c r="BN1788" s="468"/>
      <c r="BO1788" s="477"/>
      <c r="BP1788" s="463"/>
      <c r="ALZ1788" s="0"/>
      <c r="AMA1788" s="0"/>
      <c r="AMB1788" s="0"/>
      <c r="AMC1788" s="0"/>
      <c r="AMD1788" s="0"/>
      <c r="AME1788" s="0"/>
      <c r="AMF1788" s="0"/>
      <c r="AMG1788" s="0"/>
      <c r="AMH1788" s="0"/>
      <c r="AMI1788" s="0"/>
      <c r="AMJ1788" s="0"/>
    </row>
    <row r="1789" s="462" customFormat="true" ht="14.1" hidden="false" customHeight="true" outlineLevel="0" collapsed="false">
      <c r="A1789" s="41"/>
      <c r="B1789" s="412"/>
      <c r="C1789" s="413"/>
      <c r="D1789" s="414"/>
      <c r="E1789" s="425"/>
      <c r="F1789" s="425"/>
      <c r="G1789" s="456"/>
      <c r="H1789" s="427"/>
      <c r="I1789" s="427"/>
      <c r="J1789" s="428"/>
      <c r="K1789" s="412"/>
      <c r="L1789" s="412"/>
      <c r="M1789" s="414"/>
      <c r="N1789" s="429"/>
      <c r="O1789" s="458"/>
      <c r="P1789" s="431"/>
      <c r="Q1789" s="432"/>
      <c r="R1789" s="414"/>
      <c r="S1789" s="460"/>
      <c r="T1789" s="434"/>
      <c r="U1789" s="414"/>
      <c r="V1789" s="425"/>
      <c r="W1789" s="425"/>
      <c r="X1789" s="425"/>
      <c r="Y1789" s="425"/>
      <c r="Z1789" s="433"/>
      <c r="AA1789" s="433"/>
      <c r="AB1789" s="435"/>
      <c r="AC1789" s="594"/>
      <c r="AD1789" s="595"/>
      <c r="AE1789" s="595"/>
      <c r="AF1789" s="595"/>
      <c r="AG1789" s="595"/>
      <c r="AH1789" s="595"/>
      <c r="AI1789" s="595"/>
      <c r="AJ1789" s="596"/>
      <c r="AK1789" s="437"/>
      <c r="AL1789" s="438"/>
      <c r="AM1789" s="412"/>
      <c r="AN1789" s="439"/>
      <c r="AO1789" s="412"/>
      <c r="AP1789" s="414"/>
      <c r="AQ1789" s="429"/>
      <c r="AR1789" s="440"/>
      <c r="AS1789" s="441"/>
      <c r="AT1789" s="438"/>
      <c r="AU1789" s="414"/>
      <c r="AV1789" s="442"/>
      <c r="AW1789" s="443"/>
      <c r="AX1789" s="443"/>
      <c r="AY1789" s="443"/>
      <c r="AZ1789" s="443"/>
      <c r="BA1789" s="443"/>
      <c r="BB1789" s="443"/>
      <c r="BC1789" s="443"/>
      <c r="BD1789" s="443"/>
      <c r="BE1789" s="443"/>
      <c r="BF1789" s="443"/>
      <c r="BG1789" s="443"/>
      <c r="BH1789" s="443"/>
      <c r="BI1789" s="443"/>
      <c r="BJ1789" s="443"/>
      <c r="BK1789" s="443"/>
      <c r="BL1789" s="412"/>
      <c r="BM1789" s="412"/>
      <c r="BN1789" s="412"/>
      <c r="BO1789" s="469"/>
      <c r="BP1789" s="463"/>
      <c r="ALZ1789" s="0"/>
      <c r="AMA1789" s="0"/>
      <c r="AMB1789" s="0"/>
      <c r="AMC1789" s="0"/>
      <c r="AMD1789" s="0"/>
      <c r="AME1789" s="0"/>
      <c r="AMF1789" s="0"/>
      <c r="AMG1789" s="0"/>
      <c r="AMH1789" s="0"/>
      <c r="AMI1789" s="0"/>
      <c r="AMJ1789" s="0"/>
    </row>
    <row r="1790" s="439" customFormat="true" ht="14.1" hidden="false" customHeight="true" outlineLevel="0" collapsed="false">
      <c r="A1790" s="41"/>
      <c r="B1790" s="412"/>
      <c r="C1790" s="988"/>
      <c r="D1790" s="470"/>
      <c r="E1790" s="120"/>
      <c r="F1790" s="120"/>
      <c r="G1790" s="456"/>
      <c r="H1790" s="412"/>
      <c r="I1790" s="412"/>
      <c r="J1790" s="120"/>
      <c r="K1790" s="458"/>
      <c r="L1790" s="753"/>
      <c r="M1790" s="753"/>
      <c r="N1790" s="459"/>
      <c r="O1790" s="456"/>
      <c r="P1790" s="594"/>
      <c r="Q1790" s="595"/>
      <c r="R1790" s="595"/>
      <c r="S1790" s="595"/>
      <c r="T1790" s="595"/>
      <c r="U1790" s="595"/>
      <c r="V1790" s="595"/>
      <c r="W1790" s="596"/>
      <c r="X1790" s="0"/>
      <c r="Y1790" s="0"/>
      <c r="Z1790" s="0"/>
      <c r="AA1790" s="0"/>
      <c r="AB1790" s="0"/>
      <c r="AC1790" s="0"/>
      <c r="AD1790" s="0"/>
      <c r="AE1790" s="0"/>
      <c r="AF1790" s="0"/>
      <c r="AG1790" s="0"/>
      <c r="AH1790" s="0"/>
      <c r="AI1790" s="0"/>
      <c r="AJ1790" s="0"/>
      <c r="AK1790" s="0"/>
      <c r="AL1790" s="0"/>
      <c r="AM1790" s="0"/>
      <c r="AN1790" s="0"/>
      <c r="AO1790" s="0"/>
      <c r="AP1790" s="0"/>
      <c r="AQ1790" s="0"/>
      <c r="AR1790" s="0"/>
      <c r="AS1790" s="0"/>
      <c r="AT1790" s="0"/>
      <c r="AU1790" s="0"/>
      <c r="AV1790" s="0"/>
      <c r="AW1790" s="0"/>
      <c r="AX1790" s="0"/>
      <c r="AY1790" s="0"/>
      <c r="AZ1790" s="0"/>
      <c r="BA1790" s="0"/>
      <c r="BB1790" s="0"/>
      <c r="BC1790" s="0"/>
      <c r="BD1790" s="0"/>
      <c r="BE1790" s="0"/>
      <c r="BF1790" s="0"/>
      <c r="BG1790" s="0"/>
      <c r="BH1790" s="0"/>
      <c r="BI1790" s="0"/>
      <c r="BJ1790" s="0"/>
      <c r="BK1790" s="0"/>
      <c r="BL1790" s="0"/>
      <c r="BM1790" s="0"/>
      <c r="BN1790" s="0"/>
      <c r="BO1790" s="0"/>
      <c r="BP1790" s="0"/>
      <c r="ALZ1790" s="0"/>
      <c r="AMA1790" s="0"/>
      <c r="AMB1790" s="0"/>
      <c r="AMC1790" s="0"/>
      <c r="AMD1790" s="0"/>
      <c r="AME1790" s="0"/>
      <c r="AMF1790" s="0"/>
      <c r="AMG1790" s="0"/>
      <c r="AMH1790" s="0"/>
      <c r="AMI1790" s="0"/>
      <c r="AMJ1790" s="0"/>
    </row>
    <row r="1791" s="462" customFormat="true" ht="14.1" hidden="false" customHeight="true" outlineLevel="0" collapsed="false">
      <c r="A1791" s="41"/>
      <c r="B1791" s="412"/>
      <c r="C1791" s="445"/>
      <c r="D1791" s="414"/>
      <c r="E1791" s="425"/>
      <c r="F1791" s="425"/>
      <c r="G1791" s="426"/>
      <c r="H1791" s="427"/>
      <c r="I1791" s="538"/>
      <c r="J1791" s="428"/>
      <c r="K1791" s="412"/>
      <c r="L1791" s="412"/>
      <c r="M1791" s="414"/>
      <c r="N1791" s="429"/>
      <c r="O1791" s="430"/>
      <c r="P1791" s="431"/>
      <c r="Q1791" s="432"/>
      <c r="R1791" s="414"/>
      <c r="S1791" s="433"/>
      <c r="T1791" s="434"/>
      <c r="U1791" s="414"/>
      <c r="V1791" s="425"/>
      <c r="W1791" s="425"/>
      <c r="X1791" s="425"/>
      <c r="Y1791" s="425"/>
      <c r="Z1791" s="433"/>
      <c r="AA1791" s="433"/>
      <c r="AB1791" s="435"/>
      <c r="AC1791" s="645"/>
      <c r="AD1791" s="645"/>
      <c r="AE1791" s="645"/>
      <c r="AF1791" s="645"/>
      <c r="AG1791" s="645"/>
      <c r="AH1791" s="645"/>
      <c r="AI1791" s="645"/>
      <c r="AJ1791" s="498"/>
      <c r="AK1791" s="437"/>
      <c r="AL1791" s="438"/>
      <c r="AM1791" s="412"/>
      <c r="AN1791" s="439"/>
      <c r="AO1791" s="412"/>
      <c r="AP1791" s="414"/>
      <c r="AQ1791" s="429"/>
      <c r="AR1791" s="440"/>
      <c r="AS1791" s="437"/>
      <c r="AT1791" s="438"/>
      <c r="AU1791" s="414"/>
      <c r="AV1791" s="442"/>
      <c r="AW1791" s="443"/>
      <c r="AX1791" s="443"/>
      <c r="AY1791" s="443"/>
      <c r="AZ1791" s="443"/>
      <c r="BA1791" s="443"/>
      <c r="BB1791" s="443"/>
      <c r="BC1791" s="443"/>
      <c r="BD1791" s="443"/>
      <c r="BE1791" s="443"/>
      <c r="BF1791" s="443"/>
      <c r="BG1791" s="443"/>
      <c r="BH1791" s="443"/>
      <c r="BI1791" s="443"/>
      <c r="BJ1791" s="443"/>
      <c r="BK1791" s="443"/>
      <c r="BL1791" s="412"/>
      <c r="BM1791" s="412"/>
      <c r="BN1791" s="412"/>
      <c r="BO1791" s="477"/>
      <c r="BP1791" s="412"/>
      <c r="ALZ1791" s="0"/>
      <c r="AMA1791" s="0"/>
      <c r="AMB1791" s="0"/>
      <c r="AMC1791" s="0"/>
      <c r="AMD1791" s="0"/>
      <c r="AME1791" s="0"/>
      <c r="AMF1791" s="0"/>
      <c r="AMG1791" s="0"/>
      <c r="AMH1791" s="0"/>
      <c r="AMI1791" s="0"/>
      <c r="AMJ1791" s="0"/>
    </row>
    <row r="1792" s="462" customFormat="true" ht="14.1" hidden="false" customHeight="true" outlineLevel="0" collapsed="false">
      <c r="A1792" s="41"/>
      <c r="B1792" s="412"/>
      <c r="C1792" s="445"/>
      <c r="D1792" s="120"/>
      <c r="E1792" s="120"/>
      <c r="F1792" s="120"/>
      <c r="G1792" s="456"/>
      <c r="H1792" s="427"/>
      <c r="I1792" s="427"/>
      <c r="J1792" s="428"/>
      <c r="K1792" s="412"/>
      <c r="L1792" s="412"/>
      <c r="M1792" s="120"/>
      <c r="N1792" s="457"/>
      <c r="O1792" s="430"/>
      <c r="P1792" s="431"/>
      <c r="Q1792" s="431"/>
      <c r="R1792" s="459"/>
      <c r="S1792" s="460"/>
      <c r="T1792" s="461"/>
      <c r="U1792" s="459"/>
      <c r="V1792" s="120"/>
      <c r="W1792" s="120"/>
      <c r="X1792" s="120"/>
      <c r="Y1792" s="120"/>
      <c r="Z1792" s="460"/>
      <c r="AA1792" s="433"/>
      <c r="AB1792" s="456"/>
      <c r="AC1792" s="641"/>
      <c r="AD1792" s="642"/>
      <c r="AE1792" s="641"/>
      <c r="AF1792" s="641"/>
      <c r="AG1792" s="641"/>
      <c r="AH1792" s="641"/>
      <c r="AI1792" s="641"/>
      <c r="AJ1792" s="643"/>
      <c r="AK1792" s="437"/>
      <c r="AL1792" s="438"/>
      <c r="AM1792" s="412"/>
      <c r="AO1792" s="412"/>
      <c r="AP1792" s="120"/>
      <c r="AQ1792" s="457"/>
      <c r="AR1792" s="463"/>
      <c r="AS1792" s="437"/>
      <c r="AT1792" s="465"/>
      <c r="AU1792" s="459"/>
      <c r="AV1792" s="466"/>
      <c r="AW1792" s="467"/>
      <c r="AX1792" s="467"/>
      <c r="AY1792" s="467"/>
      <c r="AZ1792" s="467"/>
      <c r="BA1792" s="467"/>
      <c r="BB1792" s="467"/>
      <c r="BC1792" s="467"/>
      <c r="BD1792" s="467"/>
      <c r="BE1792" s="467"/>
      <c r="BF1792" s="467"/>
      <c r="BG1792" s="467"/>
      <c r="BH1792" s="467"/>
      <c r="BI1792" s="467"/>
      <c r="BJ1792" s="467"/>
      <c r="BK1792" s="467"/>
      <c r="BL1792" s="468"/>
      <c r="BM1792" s="468"/>
      <c r="BN1792" s="468"/>
      <c r="BO1792" s="477"/>
      <c r="BP1792" s="412"/>
      <c r="ALZ1792" s="0"/>
      <c r="AMA1792" s="0"/>
      <c r="AMB1792" s="0"/>
      <c r="AMC1792" s="0"/>
      <c r="AMD1792" s="0"/>
      <c r="AME1792" s="0"/>
      <c r="AMF1792" s="0"/>
      <c r="AMG1792" s="0"/>
      <c r="AMH1792" s="0"/>
      <c r="AMI1792" s="0"/>
      <c r="AMJ1792" s="0"/>
    </row>
    <row r="1793" s="462" customFormat="true" ht="14.1" hidden="false" customHeight="true" outlineLevel="0" collapsed="false">
      <c r="A1793" s="41"/>
      <c r="B1793" s="412"/>
      <c r="C1793" s="413"/>
      <c r="D1793" s="414"/>
      <c r="E1793" s="425"/>
      <c r="F1793" s="425"/>
      <c r="G1793" s="426"/>
      <c r="H1793" s="427"/>
      <c r="I1793" s="538"/>
      <c r="J1793" s="428"/>
      <c r="K1793" s="412"/>
      <c r="L1793" s="412"/>
      <c r="M1793" s="414"/>
      <c r="N1793" s="429"/>
      <c r="O1793" s="430"/>
      <c r="P1793" s="431"/>
      <c r="Q1793" s="432"/>
      <c r="R1793" s="414"/>
      <c r="S1793" s="433"/>
      <c r="T1793" s="434"/>
      <c r="U1793" s="414"/>
      <c r="V1793" s="425"/>
      <c r="W1793" s="425"/>
      <c r="X1793" s="425"/>
      <c r="Y1793" s="425"/>
      <c r="Z1793" s="433"/>
      <c r="AA1793" s="433"/>
      <c r="AB1793" s="435"/>
      <c r="AC1793" s="650"/>
      <c r="AD1793" s="650"/>
      <c r="AE1793" s="650"/>
      <c r="AF1793" s="650"/>
      <c r="AG1793" s="650"/>
      <c r="AH1793" s="650"/>
      <c r="AI1793" s="650"/>
      <c r="AJ1793" s="532"/>
      <c r="AK1793" s="437"/>
      <c r="AL1793" s="438"/>
      <c r="AM1793" s="412"/>
      <c r="AN1793" s="439"/>
      <c r="AO1793" s="412"/>
      <c r="AP1793" s="414"/>
      <c r="AQ1793" s="429"/>
      <c r="AR1793" s="440"/>
      <c r="AS1793" s="441"/>
      <c r="AT1793" s="438"/>
      <c r="AU1793" s="414"/>
      <c r="AV1793" s="442"/>
      <c r="AW1793" s="443"/>
      <c r="AX1793" s="443"/>
      <c r="AY1793" s="443"/>
      <c r="AZ1793" s="443"/>
      <c r="BA1793" s="443"/>
      <c r="BB1793" s="443"/>
      <c r="BC1793" s="443"/>
      <c r="BD1793" s="443"/>
      <c r="BE1793" s="443"/>
      <c r="BF1793" s="443"/>
      <c r="BG1793" s="443"/>
      <c r="BH1793" s="443"/>
      <c r="BI1793" s="443"/>
      <c r="BJ1793" s="443"/>
      <c r="BK1793" s="443"/>
      <c r="BL1793" s="412"/>
      <c r="BM1793" s="412"/>
      <c r="BN1793" s="412"/>
      <c r="BO1793" s="477"/>
      <c r="BP1793" s="412"/>
      <c r="ALZ1793" s="0"/>
      <c r="AMA1793" s="0"/>
      <c r="AMB1793" s="0"/>
      <c r="AMC1793" s="0"/>
      <c r="AMD1793" s="0"/>
      <c r="AME1793" s="0"/>
      <c r="AMF1793" s="0"/>
      <c r="AMG1793" s="0"/>
      <c r="AMH1793" s="0"/>
      <c r="AMI1793" s="0"/>
      <c r="AMJ1793" s="0"/>
    </row>
    <row r="1794" s="462" customFormat="true" ht="14.1" hidden="false" customHeight="true" outlineLevel="0" collapsed="false">
      <c r="A1794" s="41"/>
      <c r="B1794" s="412"/>
      <c r="C1794" s="445"/>
      <c r="D1794" s="414"/>
      <c r="E1794" s="425"/>
      <c r="F1794" s="425"/>
      <c r="G1794" s="426"/>
      <c r="H1794" s="427"/>
      <c r="I1794" s="538"/>
      <c r="J1794" s="428"/>
      <c r="K1794" s="412"/>
      <c r="L1794" s="412"/>
      <c r="M1794" s="414"/>
      <c r="N1794" s="429"/>
      <c r="O1794" s="430"/>
      <c r="P1794" s="431"/>
      <c r="Q1794" s="432"/>
      <c r="R1794" s="414"/>
      <c r="S1794" s="433"/>
      <c r="T1794" s="434"/>
      <c r="U1794" s="414"/>
      <c r="V1794" s="425"/>
      <c r="W1794" s="425"/>
      <c r="X1794" s="425"/>
      <c r="Y1794" s="425"/>
      <c r="Z1794" s="433"/>
      <c r="AA1794" s="433"/>
      <c r="AB1794" s="435"/>
      <c r="AC1794" s="641"/>
      <c r="AD1794" s="642"/>
      <c r="AE1794" s="641"/>
      <c r="AF1794" s="641"/>
      <c r="AG1794" s="641"/>
      <c r="AH1794" s="641"/>
      <c r="AI1794" s="641"/>
      <c r="AJ1794" s="643"/>
      <c r="AK1794" s="437"/>
      <c r="AL1794" s="438"/>
      <c r="AM1794" s="412"/>
      <c r="AN1794" s="439"/>
      <c r="AO1794" s="412"/>
      <c r="AP1794" s="414"/>
      <c r="AQ1794" s="429"/>
      <c r="AR1794" s="440"/>
      <c r="AS1794" s="565"/>
      <c r="AT1794" s="438"/>
      <c r="AU1794" s="414"/>
      <c r="AV1794" s="442"/>
      <c r="AW1794" s="443"/>
      <c r="AX1794" s="443"/>
      <c r="AY1794" s="443"/>
      <c r="AZ1794" s="443"/>
      <c r="BA1794" s="443"/>
      <c r="BB1794" s="443"/>
      <c r="BC1794" s="443"/>
      <c r="BD1794" s="443"/>
      <c r="BE1794" s="443"/>
      <c r="BF1794" s="443"/>
      <c r="BG1794" s="443"/>
      <c r="BH1794" s="443"/>
      <c r="BI1794" s="443"/>
      <c r="BJ1794" s="443"/>
      <c r="BK1794" s="443"/>
      <c r="BL1794" s="412"/>
      <c r="BM1794" s="412"/>
      <c r="BN1794" s="412"/>
      <c r="BO1794" s="469"/>
      <c r="BP1794" s="412"/>
      <c r="ALZ1794" s="0"/>
      <c r="AMA1794" s="0"/>
      <c r="AMB1794" s="0"/>
      <c r="AMC1794" s="0"/>
      <c r="AMD1794" s="0"/>
      <c r="AME1794" s="0"/>
      <c r="AMF1794" s="0"/>
      <c r="AMG1794" s="0"/>
      <c r="AMH1794" s="0"/>
      <c r="AMI1794" s="0"/>
      <c r="AMJ1794" s="0"/>
    </row>
    <row r="1795" s="439" customFormat="true" ht="14.1" hidden="false" customHeight="true" outlineLevel="0" collapsed="false">
      <c r="A1795" s="41"/>
      <c r="B1795" s="412"/>
      <c r="C1795" s="445"/>
      <c r="D1795" s="414"/>
      <c r="E1795" s="425"/>
      <c r="F1795" s="425"/>
      <c r="G1795" s="426"/>
      <c r="H1795" s="427"/>
      <c r="I1795" s="538"/>
      <c r="J1795" s="428"/>
      <c r="K1795" s="412"/>
      <c r="L1795" s="412"/>
      <c r="M1795" s="414"/>
      <c r="N1795" s="429"/>
      <c r="O1795" s="430"/>
      <c r="P1795" s="431"/>
      <c r="Q1795" s="432"/>
      <c r="R1795" s="414"/>
      <c r="S1795" s="433"/>
      <c r="T1795" s="434"/>
      <c r="U1795" s="414"/>
      <c r="V1795" s="425"/>
      <c r="W1795" s="425"/>
      <c r="X1795" s="425"/>
      <c r="Y1795" s="425"/>
      <c r="Z1795" s="433"/>
      <c r="AA1795" s="433"/>
      <c r="AB1795" s="435"/>
      <c r="AC1795" s="641"/>
      <c r="AD1795" s="642"/>
      <c r="AE1795" s="641"/>
      <c r="AF1795" s="641"/>
      <c r="AG1795" s="641"/>
      <c r="AH1795" s="641"/>
      <c r="AI1795" s="641"/>
      <c r="AJ1795" s="643"/>
      <c r="AK1795" s="437"/>
      <c r="AL1795" s="438"/>
      <c r="AM1795" s="412"/>
      <c r="AO1795" s="412"/>
      <c r="AP1795" s="414"/>
      <c r="AQ1795" s="429"/>
      <c r="AR1795" s="440"/>
      <c r="AS1795" s="441"/>
      <c r="AT1795" s="438"/>
      <c r="AU1795" s="414"/>
      <c r="AV1795" s="442"/>
      <c r="AW1795" s="443"/>
      <c r="AX1795" s="443"/>
      <c r="AY1795" s="443"/>
      <c r="AZ1795" s="443"/>
      <c r="BA1795" s="443"/>
      <c r="BB1795" s="443"/>
      <c r="BC1795" s="443"/>
      <c r="BD1795" s="443"/>
      <c r="BE1795" s="443"/>
      <c r="BF1795" s="443"/>
      <c r="BG1795" s="443"/>
      <c r="BH1795" s="443"/>
      <c r="BI1795" s="443"/>
      <c r="BJ1795" s="443"/>
      <c r="BK1795" s="443"/>
      <c r="BL1795" s="412"/>
      <c r="BM1795" s="412"/>
      <c r="BN1795" s="412"/>
      <c r="BO1795" s="412"/>
      <c r="BP1795" s="412"/>
      <c r="ALZ1795" s="0"/>
      <c r="AMA1795" s="0"/>
      <c r="AMB1795" s="0"/>
      <c r="AMC1795" s="0"/>
      <c r="AMD1795" s="0"/>
      <c r="AME1795" s="0"/>
      <c r="AMF1795" s="0"/>
      <c r="AMG1795" s="0"/>
      <c r="AMH1795" s="0"/>
      <c r="AMI1795" s="0"/>
      <c r="AMJ1795" s="0"/>
    </row>
    <row r="1796" s="462" customFormat="true" ht="14.1" hidden="false" customHeight="true" outlineLevel="0" collapsed="false">
      <c r="A1796" s="41"/>
      <c r="B1796" s="412"/>
      <c r="C1796" s="445"/>
      <c r="D1796" s="120"/>
      <c r="E1796" s="120"/>
      <c r="F1796" s="120"/>
      <c r="G1796" s="456"/>
      <c r="H1796" s="427"/>
      <c r="I1796" s="427"/>
      <c r="J1796" s="428"/>
      <c r="K1796" s="412"/>
      <c r="L1796" s="412"/>
      <c r="M1796" s="120"/>
      <c r="N1796" s="457"/>
      <c r="O1796" s="505"/>
      <c r="P1796" s="506"/>
      <c r="Q1796" s="506"/>
      <c r="R1796" s="459"/>
      <c r="S1796" s="460"/>
      <c r="T1796" s="461"/>
      <c r="U1796" s="459"/>
      <c r="V1796" s="120"/>
      <c r="W1796" s="120"/>
      <c r="X1796" s="120"/>
      <c r="Y1796" s="120"/>
      <c r="Z1796" s="460"/>
      <c r="AA1796" s="433"/>
      <c r="AB1796" s="456"/>
      <c r="AC1796" s="645"/>
      <c r="AD1796" s="645"/>
      <c r="AE1796" s="645"/>
      <c r="AF1796" s="645"/>
      <c r="AG1796" s="645"/>
      <c r="AH1796" s="645"/>
      <c r="AI1796" s="645"/>
      <c r="AJ1796" s="498"/>
      <c r="AK1796" s="437"/>
      <c r="AL1796" s="438"/>
      <c r="AM1796" s="412"/>
      <c r="AO1796" s="412"/>
      <c r="AP1796" s="120"/>
      <c r="AQ1796" s="457"/>
      <c r="AR1796" s="463"/>
      <c r="AS1796" s="441"/>
      <c r="AT1796" s="465"/>
      <c r="AU1796" s="459"/>
      <c r="AV1796" s="466"/>
      <c r="AW1796" s="467"/>
      <c r="AX1796" s="467"/>
      <c r="AY1796" s="467"/>
      <c r="AZ1796" s="467"/>
      <c r="BA1796" s="467"/>
      <c r="BB1796" s="467"/>
      <c r="BC1796" s="467"/>
      <c r="BD1796" s="467"/>
      <c r="BE1796" s="467"/>
      <c r="BF1796" s="467"/>
      <c r="BG1796" s="467"/>
      <c r="BH1796" s="467"/>
      <c r="BI1796" s="467"/>
      <c r="BJ1796" s="467"/>
      <c r="BK1796" s="467"/>
      <c r="BL1796" s="468"/>
      <c r="BM1796" s="468"/>
      <c r="BN1796" s="468"/>
      <c r="BO1796" s="412"/>
      <c r="BP1796" s="412"/>
      <c r="ALZ1796" s="0"/>
      <c r="AMA1796" s="0"/>
      <c r="AMB1796" s="0"/>
      <c r="AMC1796" s="0"/>
      <c r="AMD1796" s="0"/>
      <c r="AME1796" s="0"/>
      <c r="AMF1796" s="0"/>
      <c r="AMG1796" s="0"/>
      <c r="AMH1796" s="0"/>
      <c r="AMI1796" s="0"/>
      <c r="AMJ1796" s="0"/>
    </row>
    <row r="1797" s="462" customFormat="true" ht="14.1" hidden="false" customHeight="true" outlineLevel="0" collapsed="false">
      <c r="A1797" s="41"/>
      <c r="B1797" s="412"/>
      <c r="C1797" s="445"/>
      <c r="D1797" s="120"/>
      <c r="E1797" s="120"/>
      <c r="F1797" s="120"/>
      <c r="G1797" s="456"/>
      <c r="H1797" s="427"/>
      <c r="I1797" s="427"/>
      <c r="J1797" s="428"/>
      <c r="K1797" s="412"/>
      <c r="L1797" s="412"/>
      <c r="M1797" s="120"/>
      <c r="N1797" s="457"/>
      <c r="O1797" s="505"/>
      <c r="P1797" s="506"/>
      <c r="Q1797" s="506"/>
      <c r="R1797" s="459"/>
      <c r="S1797" s="460"/>
      <c r="T1797" s="461"/>
      <c r="U1797" s="459"/>
      <c r="V1797" s="120"/>
      <c r="W1797" s="120"/>
      <c r="X1797" s="120"/>
      <c r="Y1797" s="120"/>
      <c r="Z1797" s="460"/>
      <c r="AA1797" s="433"/>
      <c r="AB1797" s="456"/>
      <c r="AC1797" s="645"/>
      <c r="AD1797" s="645"/>
      <c r="AE1797" s="645"/>
      <c r="AF1797" s="645"/>
      <c r="AG1797" s="645"/>
      <c r="AH1797" s="645"/>
      <c r="AI1797" s="645"/>
      <c r="AJ1797" s="498"/>
      <c r="AK1797" s="437"/>
      <c r="AL1797" s="438"/>
      <c r="AM1797" s="412"/>
      <c r="AO1797" s="412"/>
      <c r="AP1797" s="120"/>
      <c r="AQ1797" s="457"/>
      <c r="AR1797" s="463"/>
      <c r="AS1797" s="437"/>
      <c r="AT1797" s="465"/>
      <c r="AU1797" s="459"/>
      <c r="AV1797" s="466"/>
      <c r="AW1797" s="467"/>
      <c r="AX1797" s="467"/>
      <c r="AY1797" s="467"/>
      <c r="AZ1797" s="467"/>
      <c r="BA1797" s="467"/>
      <c r="BB1797" s="467"/>
      <c r="BC1797" s="467"/>
      <c r="BD1797" s="467"/>
      <c r="BE1797" s="467"/>
      <c r="BF1797" s="467"/>
      <c r="BG1797" s="467"/>
      <c r="BH1797" s="467"/>
      <c r="BI1797" s="467"/>
      <c r="BJ1797" s="467"/>
      <c r="BK1797" s="467"/>
      <c r="BL1797" s="468"/>
      <c r="BM1797" s="468"/>
      <c r="BN1797" s="468"/>
      <c r="BO1797" s="412"/>
      <c r="BP1797" s="478"/>
      <c r="ALZ1797" s="0"/>
      <c r="AMA1797" s="0"/>
      <c r="AMB1797" s="0"/>
      <c r="AMC1797" s="0"/>
      <c r="AMD1797" s="0"/>
      <c r="AME1797" s="0"/>
      <c r="AMF1797" s="0"/>
      <c r="AMG1797" s="0"/>
      <c r="AMH1797" s="0"/>
      <c r="AMI1797" s="0"/>
      <c r="AMJ1797" s="0"/>
    </row>
    <row r="1798" s="462" customFormat="true" ht="14.1" hidden="false" customHeight="true" outlineLevel="0" collapsed="false">
      <c r="A1798" s="41"/>
      <c r="B1798" s="412"/>
      <c r="C1798" s="445"/>
      <c r="D1798" s="120"/>
      <c r="E1798" s="120"/>
      <c r="F1798" s="120"/>
      <c r="G1798" s="456"/>
      <c r="H1798" s="427"/>
      <c r="I1798" s="427"/>
      <c r="J1798" s="428"/>
      <c r="K1798" s="412"/>
      <c r="L1798" s="412"/>
      <c r="M1798" s="120"/>
      <c r="N1798" s="457"/>
      <c r="O1798" s="505"/>
      <c r="P1798" s="506"/>
      <c r="Q1798" s="506"/>
      <c r="R1798" s="459"/>
      <c r="S1798" s="460"/>
      <c r="T1798" s="461"/>
      <c r="U1798" s="459"/>
      <c r="V1798" s="120"/>
      <c r="W1798" s="120"/>
      <c r="X1798" s="120"/>
      <c r="Y1798" s="120"/>
      <c r="Z1798" s="460"/>
      <c r="AA1798" s="433"/>
      <c r="AB1798" s="456"/>
      <c r="AC1798" s="645"/>
      <c r="AD1798" s="645"/>
      <c r="AE1798" s="645"/>
      <c r="AF1798" s="645"/>
      <c r="AG1798" s="645"/>
      <c r="AH1798" s="645"/>
      <c r="AI1798" s="645"/>
      <c r="AJ1798" s="498"/>
      <c r="AK1798" s="437"/>
      <c r="AL1798" s="438"/>
      <c r="AM1798" s="412"/>
      <c r="AO1798" s="412"/>
      <c r="AP1798" s="120"/>
      <c r="AQ1798" s="457"/>
      <c r="AR1798" s="463"/>
      <c r="AS1798" s="437"/>
      <c r="AT1798" s="465"/>
      <c r="AU1798" s="459"/>
      <c r="AV1798" s="466"/>
      <c r="AW1798" s="467"/>
      <c r="AX1798" s="467"/>
      <c r="AY1798" s="467"/>
      <c r="AZ1798" s="467"/>
      <c r="BA1798" s="467"/>
      <c r="BB1798" s="467"/>
      <c r="BC1798" s="467"/>
      <c r="BD1798" s="467"/>
      <c r="BE1798" s="467"/>
      <c r="BF1798" s="467"/>
      <c r="BG1798" s="467"/>
      <c r="BH1798" s="467"/>
      <c r="BI1798" s="467"/>
      <c r="BJ1798" s="467"/>
      <c r="BK1798" s="467"/>
      <c r="BL1798" s="468"/>
      <c r="BM1798" s="468"/>
      <c r="BN1798" s="468"/>
      <c r="BO1798" s="412"/>
      <c r="BP1798" s="478"/>
      <c r="ALZ1798" s="0"/>
      <c r="AMA1798" s="0"/>
      <c r="AMB1798" s="0"/>
      <c r="AMC1798" s="0"/>
      <c r="AMD1798" s="0"/>
      <c r="AME1798" s="0"/>
      <c r="AMF1798" s="0"/>
      <c r="AMG1798" s="0"/>
      <c r="AMH1798" s="0"/>
      <c r="AMI1798" s="0"/>
      <c r="AMJ1798" s="0"/>
    </row>
    <row r="1799" s="462" customFormat="true" ht="14.1" hidden="false" customHeight="true" outlineLevel="0" collapsed="false">
      <c r="A1799" s="1107"/>
      <c r="B1799" s="1108"/>
      <c r="C1799" s="1109"/>
      <c r="D1799" s="1138"/>
      <c r="E1799" s="1139"/>
      <c r="F1799" s="1139"/>
      <c r="G1799" s="1232"/>
      <c r="H1799" s="1112"/>
      <c r="I1799" s="1112"/>
      <c r="J1799" s="1113"/>
      <c r="K1799" s="1108"/>
      <c r="L1799" s="1108"/>
      <c r="M1799" s="1138"/>
      <c r="N1799" s="1233"/>
      <c r="O1799" s="1115"/>
      <c r="P1799" s="1116"/>
      <c r="Q1799" s="1248"/>
      <c r="R1799" s="1138"/>
      <c r="S1799" s="1121"/>
      <c r="T1799" s="1137"/>
      <c r="U1799" s="1138"/>
      <c r="V1799" s="1139"/>
      <c r="W1799" s="1139"/>
      <c r="X1799" s="1139"/>
      <c r="Y1799" s="1139"/>
      <c r="Z1799" s="1121"/>
      <c r="AA1799" s="1121"/>
      <c r="AB1799" s="1235"/>
      <c r="AC1799" s="1140"/>
      <c r="AD1799" s="1140"/>
      <c r="AE1799" s="1140"/>
      <c r="AF1799" s="1140"/>
      <c r="AG1799" s="1140"/>
      <c r="AH1799" s="1140"/>
      <c r="AI1799" s="1140"/>
      <c r="AJ1799" s="1141"/>
      <c r="AK1799" s="1126"/>
      <c r="AL1799" s="1127"/>
      <c r="AM1799" s="1108"/>
      <c r="AN1799" s="1236"/>
      <c r="AO1799" s="1108"/>
      <c r="AP1799" s="1138"/>
      <c r="AQ1799" s="1233"/>
      <c r="AR1799" s="1237"/>
      <c r="AS1799" s="1126"/>
      <c r="AT1799" s="1127"/>
      <c r="AU1799" s="1138"/>
      <c r="AV1799" s="1238"/>
      <c r="AW1799" s="1239"/>
      <c r="AX1799" s="1239"/>
      <c r="AY1799" s="1239"/>
      <c r="AZ1799" s="1239"/>
      <c r="BA1799" s="1239"/>
      <c r="BB1799" s="1239"/>
      <c r="BC1799" s="1239"/>
      <c r="BD1799" s="1239"/>
      <c r="BE1799" s="1239"/>
      <c r="BF1799" s="1239"/>
      <c r="BG1799" s="1239"/>
      <c r="BH1799" s="1239"/>
      <c r="BI1799" s="1239"/>
      <c r="BJ1799" s="1239"/>
      <c r="BK1799" s="1239"/>
      <c r="BL1799" s="1108"/>
      <c r="BM1799" s="1108"/>
      <c r="BN1799" s="1108"/>
      <c r="BO1799" s="1108"/>
      <c r="BP1799" s="1145"/>
      <c r="ALZ1799" s="0"/>
      <c r="AMA1799" s="0"/>
      <c r="AMB1799" s="0"/>
      <c r="AMC1799" s="0"/>
      <c r="AMD1799" s="0"/>
      <c r="AME1799" s="0"/>
      <c r="AMF1799" s="0"/>
      <c r="AMG1799" s="0"/>
      <c r="AMH1799" s="0"/>
      <c r="AMI1799" s="0"/>
      <c r="AMJ1799" s="0"/>
    </row>
    <row r="1800" s="462" customFormat="true" ht="14.1" hidden="false" customHeight="true" outlineLevel="0" collapsed="false">
      <c r="A1800" s="41"/>
      <c r="B1800" s="412"/>
      <c r="C1800" s="445"/>
      <c r="D1800" s="414"/>
      <c r="E1800" s="425"/>
      <c r="F1800" s="425"/>
      <c r="G1800" s="426"/>
      <c r="H1800" s="427"/>
      <c r="I1800" s="538"/>
      <c r="J1800" s="428"/>
      <c r="K1800" s="412"/>
      <c r="L1800" s="412"/>
      <c r="M1800" s="414"/>
      <c r="N1800" s="429"/>
      <c r="O1800" s="430"/>
      <c r="P1800" s="431"/>
      <c r="Q1800" s="432"/>
      <c r="R1800" s="414"/>
      <c r="S1800" s="433"/>
      <c r="T1800" s="434"/>
      <c r="U1800" s="414"/>
      <c r="V1800" s="425"/>
      <c r="W1800" s="425"/>
      <c r="X1800" s="425"/>
      <c r="Y1800" s="425"/>
      <c r="Z1800" s="433"/>
      <c r="AA1800" s="433"/>
      <c r="AB1800" s="435"/>
      <c r="AC1800" s="645"/>
      <c r="AD1800" s="645"/>
      <c r="AE1800" s="645"/>
      <c r="AF1800" s="645"/>
      <c r="AG1800" s="645"/>
      <c r="AH1800" s="645"/>
      <c r="AI1800" s="645"/>
      <c r="AJ1800" s="498"/>
      <c r="AK1800" s="437"/>
      <c r="AL1800" s="438"/>
      <c r="AM1800" s="412"/>
      <c r="AN1800" s="439"/>
      <c r="AO1800" s="412"/>
      <c r="AP1800" s="414"/>
      <c r="AQ1800" s="429"/>
      <c r="AR1800" s="440"/>
      <c r="AS1800" s="437"/>
      <c r="AT1800" s="438"/>
      <c r="AU1800" s="414"/>
      <c r="AV1800" s="442"/>
      <c r="AW1800" s="443"/>
      <c r="AX1800" s="443"/>
      <c r="AY1800" s="443"/>
      <c r="AZ1800" s="443"/>
      <c r="BA1800" s="443"/>
      <c r="BB1800" s="443"/>
      <c r="BC1800" s="443"/>
      <c r="BD1800" s="443"/>
      <c r="BE1800" s="443"/>
      <c r="BF1800" s="443"/>
      <c r="BG1800" s="443"/>
      <c r="BH1800" s="443"/>
      <c r="BI1800" s="443"/>
      <c r="BJ1800" s="443"/>
      <c r="BK1800" s="443"/>
      <c r="BL1800" s="412"/>
      <c r="BM1800" s="412"/>
      <c r="BN1800" s="412"/>
      <c r="BO1800" s="469"/>
      <c r="BP1800" s="463"/>
      <c r="ALZ1800" s="0"/>
      <c r="AMA1800" s="0"/>
      <c r="AMB1800" s="0"/>
      <c r="AMC1800" s="0"/>
      <c r="AMD1800" s="0"/>
      <c r="AME1800" s="0"/>
      <c r="AMF1800" s="0"/>
      <c r="AMG1800" s="0"/>
      <c r="AMH1800" s="0"/>
      <c r="AMI1800" s="0"/>
      <c r="AMJ1800" s="0"/>
    </row>
    <row r="1801" s="462" customFormat="true" ht="14.1" hidden="false" customHeight="true" outlineLevel="0" collapsed="false">
      <c r="A1801" s="41"/>
      <c r="B1801" s="412"/>
      <c r="C1801" s="445"/>
      <c r="D1801" s="414"/>
      <c r="E1801" s="425"/>
      <c r="F1801" s="425"/>
      <c r="G1801" s="426"/>
      <c r="H1801" s="427"/>
      <c r="I1801" s="538"/>
      <c r="J1801" s="428"/>
      <c r="K1801" s="412"/>
      <c r="L1801" s="412"/>
      <c r="M1801" s="414"/>
      <c r="N1801" s="429"/>
      <c r="O1801" s="430"/>
      <c r="P1801" s="431"/>
      <c r="Q1801" s="432"/>
      <c r="R1801" s="414"/>
      <c r="S1801" s="433"/>
      <c r="T1801" s="434"/>
      <c r="U1801" s="414"/>
      <c r="V1801" s="425"/>
      <c r="W1801" s="425"/>
      <c r="X1801" s="425"/>
      <c r="Y1801" s="425"/>
      <c r="Z1801" s="433"/>
      <c r="AA1801" s="433"/>
      <c r="AB1801" s="435"/>
      <c r="AC1801" s="645"/>
      <c r="AD1801" s="645"/>
      <c r="AE1801" s="645"/>
      <c r="AF1801" s="645"/>
      <c r="AG1801" s="645"/>
      <c r="AH1801" s="645"/>
      <c r="AI1801" s="645"/>
      <c r="AJ1801" s="498"/>
      <c r="AK1801" s="437"/>
      <c r="AL1801" s="438"/>
      <c r="AM1801" s="412"/>
      <c r="AN1801" s="439"/>
      <c r="AO1801" s="412"/>
      <c r="AP1801" s="414"/>
      <c r="AQ1801" s="429"/>
      <c r="AR1801" s="440"/>
      <c r="AS1801" s="437"/>
      <c r="AT1801" s="438"/>
      <c r="AU1801" s="414"/>
      <c r="AV1801" s="442"/>
      <c r="AW1801" s="443"/>
      <c r="AX1801" s="443"/>
      <c r="AY1801" s="443"/>
      <c r="AZ1801" s="443"/>
      <c r="BA1801" s="443"/>
      <c r="BB1801" s="443"/>
      <c r="BC1801" s="443"/>
      <c r="BD1801" s="443"/>
      <c r="BE1801" s="443"/>
      <c r="BF1801" s="443"/>
      <c r="BG1801" s="443"/>
      <c r="BH1801" s="443"/>
      <c r="BI1801" s="443"/>
      <c r="BJ1801" s="443"/>
      <c r="BK1801" s="443"/>
      <c r="BL1801" s="412"/>
      <c r="BM1801" s="412"/>
      <c r="BN1801" s="412"/>
      <c r="BO1801" s="412"/>
      <c r="BP1801" s="463"/>
      <c r="ALZ1801" s="0"/>
      <c r="AMA1801" s="0"/>
      <c r="AMB1801" s="0"/>
      <c r="AMC1801" s="0"/>
      <c r="AMD1801" s="0"/>
      <c r="AME1801" s="0"/>
      <c r="AMF1801" s="0"/>
      <c r="AMG1801" s="0"/>
      <c r="AMH1801" s="0"/>
      <c r="AMI1801" s="0"/>
      <c r="AMJ1801" s="0"/>
    </row>
    <row r="1802" s="462" customFormat="true" ht="14.1" hidden="false" customHeight="true" outlineLevel="0" collapsed="false">
      <c r="A1802" s="41"/>
      <c r="B1802" s="412"/>
      <c r="C1802" s="479"/>
      <c r="D1802" s="480"/>
      <c r="E1802" s="480"/>
      <c r="F1802" s="480"/>
      <c r="G1802" s="489"/>
      <c r="H1802" s="427"/>
      <c r="I1802" s="427"/>
      <c r="J1802" s="428"/>
      <c r="K1802" s="489"/>
      <c r="L1802" s="489"/>
      <c r="M1802" s="480"/>
      <c r="N1802" s="490"/>
      <c r="O1802" s="458"/>
      <c r="P1802" s="544"/>
      <c r="Q1802" s="490"/>
      <c r="R1802" s="491"/>
      <c r="S1802" s="490"/>
      <c r="T1802" s="492"/>
      <c r="U1802" s="491"/>
      <c r="V1802" s="490"/>
      <c r="W1802" s="490"/>
      <c r="X1802" s="490"/>
      <c r="Y1802" s="490"/>
      <c r="Z1802" s="490"/>
      <c r="AA1802" s="433"/>
      <c r="AB1802" s="493"/>
      <c r="AC1802" s="645"/>
      <c r="AD1802" s="645"/>
      <c r="AE1802" s="645"/>
      <c r="AF1802" s="645"/>
      <c r="AG1802" s="645"/>
      <c r="AH1802" s="645"/>
      <c r="AI1802" s="645"/>
      <c r="AJ1802" s="498"/>
      <c r="AK1802" s="437"/>
      <c r="AL1802" s="438"/>
      <c r="AM1802" s="489"/>
      <c r="AN1802" s="494"/>
      <c r="AO1802" s="489"/>
      <c r="AP1802" s="480"/>
      <c r="AQ1802" s="490"/>
      <c r="AR1802" s="489"/>
      <c r="AS1802" s="437"/>
      <c r="AT1802" s="495"/>
      <c r="AU1802" s="496"/>
      <c r="AV1802" s="497"/>
      <c r="AW1802" s="497"/>
      <c r="AX1802" s="497"/>
      <c r="AY1802" s="497"/>
      <c r="AZ1802" s="497"/>
      <c r="BA1802" s="497"/>
      <c r="BB1802" s="497"/>
      <c r="BC1802" s="497"/>
      <c r="BD1802" s="497"/>
      <c r="BE1802" s="497"/>
      <c r="BF1802" s="497"/>
      <c r="BG1802" s="497"/>
      <c r="BH1802" s="497"/>
      <c r="BI1802" s="497"/>
      <c r="BJ1802" s="497"/>
      <c r="BK1802" s="497"/>
      <c r="BL1802" s="498"/>
      <c r="BM1802" s="498"/>
      <c r="BN1802" s="498"/>
      <c r="BO1802" s="412"/>
      <c r="BP1802" s="478"/>
      <c r="ALZ1802" s="0"/>
      <c r="AMA1802" s="0"/>
      <c r="AMB1802" s="0"/>
      <c r="AMC1802" s="0"/>
      <c r="AMD1802" s="0"/>
      <c r="AME1802" s="0"/>
      <c r="AMF1802" s="0"/>
      <c r="AMG1802" s="0"/>
      <c r="AMH1802" s="0"/>
      <c r="AMI1802" s="0"/>
      <c r="AMJ1802" s="0"/>
    </row>
    <row r="1803" s="462" customFormat="true" ht="14.1" hidden="false" customHeight="true" outlineLevel="0" collapsed="false">
      <c r="A1803" s="41"/>
      <c r="B1803" s="412"/>
      <c r="C1803" s="479"/>
      <c r="D1803" s="480"/>
      <c r="E1803" s="480"/>
      <c r="F1803" s="480"/>
      <c r="G1803" s="489"/>
      <c r="H1803" s="427"/>
      <c r="I1803" s="427"/>
      <c r="J1803" s="428"/>
      <c r="K1803" s="489"/>
      <c r="L1803" s="489"/>
      <c r="M1803" s="480"/>
      <c r="N1803" s="490"/>
      <c r="O1803" s="458"/>
      <c r="P1803" s="544"/>
      <c r="Q1803" s="490"/>
      <c r="R1803" s="491"/>
      <c r="S1803" s="490"/>
      <c r="T1803" s="492"/>
      <c r="U1803" s="491"/>
      <c r="V1803" s="490"/>
      <c r="W1803" s="490"/>
      <c r="X1803" s="490"/>
      <c r="Y1803" s="490"/>
      <c r="Z1803" s="490"/>
      <c r="AA1803" s="433"/>
      <c r="AB1803" s="493"/>
      <c r="AC1803" s="645"/>
      <c r="AD1803" s="645"/>
      <c r="AE1803" s="645"/>
      <c r="AF1803" s="645"/>
      <c r="AG1803" s="645"/>
      <c r="AH1803" s="645"/>
      <c r="AI1803" s="645"/>
      <c r="AJ1803" s="498"/>
      <c r="AK1803" s="437"/>
      <c r="AL1803" s="438"/>
      <c r="AM1803" s="489"/>
      <c r="AN1803" s="494"/>
      <c r="AO1803" s="489"/>
      <c r="AP1803" s="480"/>
      <c r="AQ1803" s="490"/>
      <c r="AR1803" s="489"/>
      <c r="AS1803" s="437"/>
      <c r="AT1803" s="495"/>
      <c r="AU1803" s="496"/>
      <c r="AV1803" s="497"/>
      <c r="AW1803" s="497"/>
      <c r="AX1803" s="497"/>
      <c r="AY1803" s="497"/>
      <c r="AZ1803" s="497"/>
      <c r="BA1803" s="497"/>
      <c r="BB1803" s="497"/>
      <c r="BC1803" s="497"/>
      <c r="BD1803" s="497"/>
      <c r="BE1803" s="497"/>
      <c r="BF1803" s="497"/>
      <c r="BG1803" s="497"/>
      <c r="BH1803" s="497"/>
      <c r="BI1803" s="497"/>
      <c r="BJ1803" s="497"/>
      <c r="BK1803" s="497"/>
      <c r="BL1803" s="498"/>
      <c r="BM1803" s="498"/>
      <c r="BN1803" s="498"/>
      <c r="BO1803" s="412"/>
      <c r="BP1803" s="478"/>
      <c r="ALZ1803" s="0"/>
      <c r="AMA1803" s="0"/>
      <c r="AMB1803" s="0"/>
      <c r="AMC1803" s="0"/>
      <c r="AMD1803" s="0"/>
      <c r="AME1803" s="0"/>
      <c r="AMF1803" s="0"/>
      <c r="AMG1803" s="0"/>
      <c r="AMH1803" s="0"/>
      <c r="AMI1803" s="0"/>
      <c r="AMJ1803" s="0"/>
    </row>
    <row r="1804" s="462" customFormat="true" ht="14.1" hidden="false" customHeight="true" outlineLevel="0" collapsed="false">
      <c r="A1804" s="41"/>
      <c r="B1804" s="412"/>
      <c r="C1804" s="479"/>
      <c r="D1804" s="480"/>
      <c r="E1804" s="480"/>
      <c r="F1804" s="480"/>
      <c r="G1804" s="489"/>
      <c r="H1804" s="427"/>
      <c r="I1804" s="427"/>
      <c r="J1804" s="428"/>
      <c r="K1804" s="489"/>
      <c r="L1804" s="489"/>
      <c r="M1804" s="480"/>
      <c r="N1804" s="490"/>
      <c r="O1804" s="458"/>
      <c r="P1804" s="493"/>
      <c r="Q1804" s="490"/>
      <c r="R1804" s="491"/>
      <c r="S1804" s="490"/>
      <c r="T1804" s="492"/>
      <c r="U1804" s="491"/>
      <c r="V1804" s="490"/>
      <c r="W1804" s="490"/>
      <c r="X1804" s="490"/>
      <c r="Y1804" s="490"/>
      <c r="Z1804" s="490"/>
      <c r="AA1804" s="433"/>
      <c r="AB1804" s="493"/>
      <c r="AC1804" s="645"/>
      <c r="AD1804" s="645"/>
      <c r="AE1804" s="645"/>
      <c r="AF1804" s="645"/>
      <c r="AG1804" s="645"/>
      <c r="AH1804" s="645"/>
      <c r="AI1804" s="645"/>
      <c r="AJ1804" s="498"/>
      <c r="AK1804" s="437"/>
      <c r="AL1804" s="438"/>
      <c r="AM1804" s="546"/>
      <c r="AN1804" s="494"/>
      <c r="AO1804" s="489"/>
      <c r="AP1804" s="480"/>
      <c r="AQ1804" s="490"/>
      <c r="AR1804" s="489"/>
      <c r="AS1804" s="437"/>
      <c r="AT1804" s="495"/>
      <c r="AU1804" s="496"/>
      <c r="AV1804" s="497"/>
      <c r="AW1804" s="497"/>
      <c r="AX1804" s="497"/>
      <c r="AY1804" s="497"/>
      <c r="AZ1804" s="497"/>
      <c r="BA1804" s="497"/>
      <c r="BB1804" s="497"/>
      <c r="BC1804" s="497"/>
      <c r="BD1804" s="497"/>
      <c r="BE1804" s="497"/>
      <c r="BF1804" s="497"/>
      <c r="BG1804" s="497"/>
      <c r="BH1804" s="497"/>
      <c r="BI1804" s="497"/>
      <c r="BJ1804" s="497"/>
      <c r="BK1804" s="497"/>
      <c r="BL1804" s="498"/>
      <c r="BM1804" s="498"/>
      <c r="BN1804" s="498"/>
      <c r="BO1804" s="412"/>
      <c r="BP1804" s="478"/>
      <c r="ALZ1804" s="0"/>
      <c r="AMA1804" s="0"/>
      <c r="AMB1804" s="0"/>
      <c r="AMC1804" s="0"/>
      <c r="AMD1804" s="0"/>
      <c r="AME1804" s="0"/>
      <c r="AMF1804" s="0"/>
      <c r="AMG1804" s="0"/>
      <c r="AMH1804" s="0"/>
      <c r="AMI1804" s="0"/>
      <c r="AMJ1804" s="0"/>
    </row>
    <row r="1805" s="462" customFormat="true" ht="14.1" hidden="false" customHeight="true" outlineLevel="0" collapsed="false">
      <c r="A1805" s="41"/>
      <c r="B1805" s="412"/>
      <c r="C1805" s="445"/>
      <c r="D1805" s="120"/>
      <c r="E1805" s="120"/>
      <c r="F1805" s="120"/>
      <c r="G1805" s="456"/>
      <c r="H1805" s="427"/>
      <c r="I1805" s="427"/>
      <c r="J1805" s="428"/>
      <c r="K1805" s="412"/>
      <c r="L1805" s="412"/>
      <c r="M1805" s="120"/>
      <c r="N1805" s="457"/>
      <c r="O1805" s="430"/>
      <c r="P1805" s="431"/>
      <c r="Q1805" s="431"/>
      <c r="R1805" s="459"/>
      <c r="S1805" s="460"/>
      <c r="T1805" s="461"/>
      <c r="U1805" s="459"/>
      <c r="V1805" s="120"/>
      <c r="W1805" s="120"/>
      <c r="X1805" s="120"/>
      <c r="Y1805" s="120"/>
      <c r="Z1805" s="460"/>
      <c r="AA1805" s="433"/>
      <c r="AB1805" s="456"/>
      <c r="AC1805" s="645"/>
      <c r="AD1805" s="645"/>
      <c r="AE1805" s="645"/>
      <c r="AF1805" s="645"/>
      <c r="AG1805" s="645"/>
      <c r="AH1805" s="645"/>
      <c r="AI1805" s="645"/>
      <c r="AJ1805" s="498"/>
      <c r="AK1805" s="437"/>
      <c r="AL1805" s="438"/>
      <c r="AM1805" s="412"/>
      <c r="AO1805" s="412"/>
      <c r="AP1805" s="120"/>
      <c r="AQ1805" s="457"/>
      <c r="AR1805" s="463"/>
      <c r="AS1805" s="437"/>
      <c r="AT1805" s="465"/>
      <c r="AU1805" s="459"/>
      <c r="AV1805" s="466"/>
      <c r="AW1805" s="467"/>
      <c r="AX1805" s="467"/>
      <c r="AY1805" s="467"/>
      <c r="AZ1805" s="467"/>
      <c r="BA1805" s="467"/>
      <c r="BB1805" s="467"/>
      <c r="BC1805" s="467"/>
      <c r="BD1805" s="467"/>
      <c r="BE1805" s="467"/>
      <c r="BF1805" s="467"/>
      <c r="BG1805" s="467"/>
      <c r="BH1805" s="467"/>
      <c r="BI1805" s="467"/>
      <c r="BJ1805" s="467"/>
      <c r="BK1805" s="467"/>
      <c r="BL1805" s="468"/>
      <c r="BM1805" s="468"/>
      <c r="BN1805" s="468"/>
      <c r="BO1805" s="477"/>
      <c r="BP1805" s="412"/>
      <c r="ALZ1805" s="0"/>
      <c r="AMA1805" s="0"/>
      <c r="AMB1805" s="0"/>
      <c r="AMC1805" s="0"/>
      <c r="AMD1805" s="0"/>
      <c r="AME1805" s="0"/>
      <c r="AMF1805" s="0"/>
      <c r="AMG1805" s="0"/>
      <c r="AMH1805" s="0"/>
      <c r="AMI1805" s="0"/>
      <c r="AMJ1805" s="0"/>
    </row>
    <row r="1806" s="462" customFormat="true" ht="14.1" hidden="false" customHeight="true" outlineLevel="0" collapsed="false">
      <c r="A1806" s="41"/>
      <c r="B1806" s="412"/>
      <c r="C1806" s="445"/>
      <c r="D1806" s="120"/>
      <c r="E1806" s="120"/>
      <c r="F1806" s="120"/>
      <c r="G1806" s="456"/>
      <c r="H1806" s="427"/>
      <c r="I1806" s="427"/>
      <c r="J1806" s="428"/>
      <c r="K1806" s="412"/>
      <c r="L1806" s="412"/>
      <c r="M1806" s="120"/>
      <c r="N1806" s="457"/>
      <c r="O1806" s="458"/>
      <c r="P1806" s="431"/>
      <c r="Q1806" s="431"/>
      <c r="R1806" s="459"/>
      <c r="S1806" s="460"/>
      <c r="T1806" s="461"/>
      <c r="U1806" s="459"/>
      <c r="V1806" s="120"/>
      <c r="W1806" s="120"/>
      <c r="X1806" s="120"/>
      <c r="Y1806" s="120"/>
      <c r="Z1806" s="460"/>
      <c r="AA1806" s="433"/>
      <c r="AB1806" s="456"/>
      <c r="AC1806" s="641"/>
      <c r="AD1806" s="642"/>
      <c r="AE1806" s="641"/>
      <c r="AF1806" s="641"/>
      <c r="AG1806" s="641"/>
      <c r="AH1806" s="641"/>
      <c r="AI1806" s="641"/>
      <c r="AJ1806" s="643"/>
      <c r="AK1806" s="437"/>
      <c r="AL1806" s="438"/>
      <c r="AM1806" s="412"/>
      <c r="AO1806" s="412"/>
      <c r="AP1806" s="120"/>
      <c r="AQ1806" s="457"/>
      <c r="AR1806" s="463"/>
      <c r="AS1806" s="441"/>
      <c r="AT1806" s="465"/>
      <c r="AU1806" s="459"/>
      <c r="AV1806" s="466"/>
      <c r="AW1806" s="467"/>
      <c r="AX1806" s="467"/>
      <c r="AY1806" s="467"/>
      <c r="AZ1806" s="467"/>
      <c r="BA1806" s="467"/>
      <c r="BB1806" s="467"/>
      <c r="BC1806" s="467"/>
      <c r="BD1806" s="467"/>
      <c r="BE1806" s="467"/>
      <c r="BF1806" s="467"/>
      <c r="BG1806" s="467"/>
      <c r="BH1806" s="467"/>
      <c r="BI1806" s="467"/>
      <c r="BJ1806" s="467"/>
      <c r="BK1806" s="467"/>
      <c r="BL1806" s="468"/>
      <c r="BM1806" s="468"/>
      <c r="BN1806" s="468"/>
      <c r="BO1806" s="412"/>
      <c r="BP1806" s="412"/>
      <c r="ALZ1806" s="0"/>
      <c r="AMA1806" s="0"/>
      <c r="AMB1806" s="0"/>
      <c r="AMC1806" s="0"/>
      <c r="AMD1806" s="0"/>
      <c r="AME1806" s="0"/>
      <c r="AMF1806" s="0"/>
      <c r="AMG1806" s="0"/>
      <c r="AMH1806" s="0"/>
      <c r="AMI1806" s="0"/>
      <c r="AMJ1806" s="0"/>
    </row>
    <row r="1807" s="462" customFormat="true" ht="14.1" hidden="false" customHeight="true" outlineLevel="0" collapsed="false">
      <c r="A1807" s="0"/>
      <c r="B1807" s="0"/>
      <c r="C1807" s="0"/>
      <c r="D1807" s="0"/>
      <c r="E1807" s="0"/>
      <c r="F1807" s="0"/>
      <c r="G1807" s="0"/>
      <c r="H1807" s="0"/>
      <c r="I1807" s="0"/>
      <c r="J1807" s="0"/>
      <c r="K1807" s="0"/>
      <c r="L1807" s="0"/>
      <c r="M1807" s="0"/>
      <c r="N1807" s="0"/>
      <c r="O1807" s="0"/>
      <c r="P1807" s="0"/>
      <c r="Q1807" s="0"/>
      <c r="R1807" s="0"/>
      <c r="S1807" s="0"/>
      <c r="T1807" s="0"/>
      <c r="U1807" s="0"/>
      <c r="V1807" s="0"/>
      <c r="W1807" s="0"/>
      <c r="X1807" s="0"/>
      <c r="Y1807" s="0"/>
      <c r="Z1807" s="0"/>
      <c r="AA1807" s="0"/>
      <c r="AB1807" s="0"/>
      <c r="AC1807" s="0"/>
      <c r="AD1807" s="0"/>
      <c r="AE1807" s="0"/>
      <c r="AF1807" s="0"/>
      <c r="AG1807" s="0"/>
      <c r="AH1807" s="0"/>
      <c r="AI1807" s="0"/>
      <c r="AJ1807" s="0"/>
      <c r="AK1807" s="0"/>
      <c r="AL1807" s="0"/>
      <c r="AM1807" s="0"/>
      <c r="AN1807" s="0"/>
      <c r="AO1807" s="0"/>
      <c r="AP1807" s="0"/>
      <c r="AQ1807" s="0"/>
      <c r="AR1807" s="0"/>
      <c r="AS1807" s="0"/>
      <c r="AT1807" s="0"/>
      <c r="AU1807" s="0"/>
      <c r="AV1807" s="0"/>
      <c r="AW1807" s="0"/>
      <c r="AX1807" s="0"/>
      <c r="AY1807" s="0"/>
      <c r="AZ1807" s="0"/>
      <c r="BA1807" s="0"/>
      <c r="BB1807" s="0"/>
      <c r="BC1807" s="0"/>
      <c r="BD1807" s="0"/>
      <c r="BE1807" s="0"/>
      <c r="BF1807" s="0"/>
      <c r="BG1807" s="0"/>
      <c r="BH1807" s="0"/>
      <c r="BI1807" s="0"/>
      <c r="BJ1807" s="0"/>
      <c r="BK1807" s="0"/>
      <c r="BL1807" s="0"/>
      <c r="BM1807" s="0"/>
      <c r="BN1807" s="0"/>
      <c r="BO1807" s="0"/>
      <c r="BP1807" s="0"/>
      <c r="ALZ1807" s="0"/>
      <c r="AMA1807" s="0"/>
      <c r="AMB1807" s="0"/>
      <c r="AMC1807" s="0"/>
      <c r="AMD1807" s="0"/>
      <c r="AME1807" s="0"/>
      <c r="AMF1807" s="0"/>
      <c r="AMG1807" s="0"/>
      <c r="AMH1807" s="0"/>
      <c r="AMI1807" s="0"/>
      <c r="AMJ1807" s="0"/>
    </row>
    <row r="1808" s="462" customFormat="true" ht="14.1" hidden="false" customHeight="true" outlineLevel="0" collapsed="false">
      <c r="A1808" s="0"/>
      <c r="B1808" s="0"/>
      <c r="C1808" s="0"/>
      <c r="D1808" s="0"/>
      <c r="E1808" s="0"/>
      <c r="F1808" s="0"/>
      <c r="G1808" s="0"/>
      <c r="H1808" s="0"/>
      <c r="I1808" s="0"/>
      <c r="J1808" s="0"/>
      <c r="K1808" s="0"/>
      <c r="L1808" s="0"/>
      <c r="M1808" s="0"/>
      <c r="N1808" s="0"/>
      <c r="O1808" s="0"/>
      <c r="P1808" s="0"/>
      <c r="Q1808" s="0"/>
      <c r="R1808" s="0"/>
      <c r="S1808" s="0"/>
      <c r="T1808" s="0"/>
      <c r="U1808" s="0"/>
      <c r="V1808" s="0"/>
      <c r="W1808" s="0"/>
      <c r="X1808" s="0"/>
      <c r="Y1808" s="0"/>
      <c r="Z1808" s="0"/>
      <c r="AA1808" s="0"/>
      <c r="AB1808" s="0"/>
      <c r="AC1808" s="0"/>
      <c r="AD1808" s="0"/>
      <c r="AE1808" s="0"/>
      <c r="AF1808" s="0"/>
      <c r="AG1808" s="0"/>
      <c r="AH1808" s="0"/>
      <c r="AI1808" s="0"/>
      <c r="AJ1808" s="0"/>
      <c r="AK1808" s="0"/>
      <c r="AL1808" s="0"/>
      <c r="AM1808" s="0"/>
      <c r="AN1808" s="0"/>
      <c r="AO1808" s="0"/>
      <c r="AP1808" s="0"/>
      <c r="AQ1808" s="0"/>
      <c r="AR1808" s="0"/>
      <c r="AS1808" s="0"/>
      <c r="AT1808" s="0"/>
      <c r="AU1808" s="0"/>
      <c r="AV1808" s="0"/>
      <c r="AW1808" s="0"/>
      <c r="AX1808" s="0"/>
      <c r="AY1808" s="0"/>
      <c r="AZ1808" s="0"/>
      <c r="BA1808" s="0"/>
      <c r="BB1808" s="0"/>
      <c r="BC1808" s="0"/>
      <c r="BD1808" s="0"/>
      <c r="BE1808" s="0"/>
      <c r="BF1808" s="0"/>
      <c r="BG1808" s="0"/>
      <c r="BH1808" s="0"/>
      <c r="BI1808" s="0"/>
      <c r="BJ1808" s="0"/>
      <c r="BK1808" s="0"/>
      <c r="BL1808" s="0"/>
      <c r="BM1808" s="0"/>
      <c r="BN1808" s="0"/>
      <c r="BO1808" s="0"/>
      <c r="BP1808" s="0"/>
      <c r="ALZ1808" s="0"/>
      <c r="AMA1808" s="0"/>
      <c r="AMB1808" s="0"/>
      <c r="AMC1808" s="0"/>
      <c r="AMD1808" s="0"/>
      <c r="AME1808" s="0"/>
      <c r="AMF1808" s="0"/>
      <c r="AMG1808" s="0"/>
      <c r="AMH1808" s="0"/>
      <c r="AMI1808" s="0"/>
      <c r="AMJ1808" s="0"/>
    </row>
    <row r="1809" s="462" customFormat="true" ht="14.1" hidden="false" customHeight="true" outlineLevel="0" collapsed="false">
      <c r="A1809" s="0"/>
      <c r="B1809" s="0"/>
      <c r="C1809" s="0"/>
      <c r="D1809" s="0"/>
      <c r="E1809" s="0"/>
      <c r="F1809" s="0"/>
      <c r="G1809" s="0"/>
      <c r="H1809" s="0"/>
      <c r="I1809" s="0"/>
      <c r="J1809" s="0"/>
      <c r="K1809" s="0"/>
      <c r="L1809" s="0"/>
      <c r="M1809" s="0"/>
      <c r="N1809" s="0"/>
      <c r="O1809" s="0"/>
      <c r="P1809" s="0"/>
      <c r="Q1809" s="0"/>
      <c r="R1809" s="0"/>
      <c r="S1809" s="0"/>
      <c r="T1809" s="0"/>
      <c r="U1809" s="0"/>
      <c r="V1809" s="0"/>
      <c r="W1809" s="0"/>
      <c r="X1809" s="0"/>
      <c r="Y1809" s="0"/>
      <c r="Z1809" s="0"/>
      <c r="AA1809" s="0"/>
      <c r="AB1809" s="0"/>
      <c r="AC1809" s="0"/>
      <c r="AD1809" s="0"/>
      <c r="AE1809" s="0"/>
      <c r="AF1809" s="0"/>
      <c r="AG1809" s="0"/>
      <c r="AH1809" s="0"/>
      <c r="AI1809" s="0"/>
      <c r="AJ1809" s="0"/>
      <c r="AK1809" s="0"/>
      <c r="AL1809" s="0"/>
      <c r="AM1809" s="0"/>
      <c r="AN1809" s="0"/>
      <c r="AO1809" s="0"/>
      <c r="AP1809" s="0"/>
      <c r="AQ1809" s="0"/>
      <c r="AR1809" s="0"/>
      <c r="AS1809" s="0"/>
      <c r="AT1809" s="0"/>
      <c r="AU1809" s="0"/>
      <c r="AV1809" s="0"/>
      <c r="AW1809" s="0"/>
      <c r="AX1809" s="0"/>
      <c r="AY1809" s="0"/>
      <c r="AZ1809" s="0"/>
      <c r="BA1809" s="0"/>
      <c r="BB1809" s="0"/>
      <c r="BC1809" s="0"/>
      <c r="BD1809" s="0"/>
      <c r="BE1809" s="0"/>
      <c r="BF1809" s="0"/>
      <c r="BG1809" s="0"/>
      <c r="BH1809" s="0"/>
      <c r="BI1809" s="0"/>
      <c r="BJ1809" s="0"/>
      <c r="BK1809" s="0"/>
      <c r="BL1809" s="0"/>
      <c r="BM1809" s="0"/>
      <c r="BN1809" s="0"/>
      <c r="BO1809" s="0"/>
      <c r="BP1809" s="0"/>
      <c r="ALZ1809" s="0"/>
      <c r="AMA1809" s="0"/>
      <c r="AMB1809" s="0"/>
      <c r="AMC1809" s="0"/>
      <c r="AMD1809" s="0"/>
      <c r="AME1809" s="0"/>
      <c r="AMF1809" s="0"/>
      <c r="AMG1809" s="0"/>
      <c r="AMH1809" s="0"/>
      <c r="AMI1809" s="0"/>
      <c r="AMJ1809" s="0"/>
    </row>
    <row r="1810" s="462" customFormat="true" ht="14.1" hidden="false" customHeight="true" outlineLevel="0" collapsed="false">
      <c r="A1810" s="0"/>
      <c r="B1810" s="0"/>
      <c r="C1810" s="0"/>
      <c r="D1810" s="0"/>
      <c r="E1810" s="0"/>
      <c r="F1810" s="0"/>
      <c r="G1810" s="0"/>
      <c r="H1810" s="0"/>
      <c r="I1810" s="0"/>
      <c r="J1810" s="0"/>
      <c r="K1810" s="0"/>
      <c r="L1810" s="0"/>
      <c r="M1810" s="0"/>
      <c r="N1810" s="0"/>
      <c r="O1810" s="0"/>
      <c r="P1810" s="0"/>
      <c r="Q1810" s="0"/>
      <c r="R1810" s="0"/>
      <c r="S1810" s="0"/>
      <c r="T1810" s="0"/>
      <c r="U1810" s="0"/>
      <c r="V1810" s="0"/>
      <c r="W1810" s="0"/>
      <c r="X1810" s="0"/>
      <c r="Y1810" s="0"/>
      <c r="Z1810" s="0"/>
      <c r="AA1810" s="0"/>
      <c r="AB1810" s="0"/>
      <c r="AC1810" s="0"/>
      <c r="AD1810" s="0"/>
      <c r="AE1810" s="0"/>
      <c r="AF1810" s="0"/>
      <c r="AG1810" s="0"/>
      <c r="AH1810" s="0"/>
      <c r="AI1810" s="0"/>
      <c r="AJ1810" s="0"/>
      <c r="AK1810" s="0"/>
      <c r="AL1810" s="0"/>
      <c r="AM1810" s="0"/>
      <c r="AN1810" s="0"/>
      <c r="AO1810" s="0"/>
      <c r="AP1810" s="0"/>
      <c r="AQ1810" s="0"/>
      <c r="AR1810" s="0"/>
      <c r="AS1810" s="0"/>
      <c r="AT1810" s="0"/>
      <c r="AU1810" s="0"/>
      <c r="AV1810" s="0"/>
      <c r="AW1810" s="0"/>
      <c r="AX1810" s="0"/>
      <c r="AY1810" s="0"/>
      <c r="AZ1810" s="0"/>
      <c r="BA1810" s="0"/>
      <c r="BB1810" s="0"/>
      <c r="BC1810" s="0"/>
      <c r="BD1810" s="0"/>
      <c r="BE1810" s="0"/>
      <c r="BF1810" s="0"/>
      <c r="BG1810" s="0"/>
      <c r="BH1810" s="0"/>
      <c r="BI1810" s="0"/>
      <c r="BJ1810" s="0"/>
      <c r="BK1810" s="0"/>
      <c r="BL1810" s="0"/>
      <c r="BM1810" s="0"/>
      <c r="BN1810" s="0"/>
      <c r="BO1810" s="0"/>
      <c r="BP1810" s="0"/>
      <c r="ALZ1810" s="0"/>
      <c r="AMA1810" s="0"/>
      <c r="AMB1810" s="0"/>
      <c r="AMC1810" s="0"/>
      <c r="AMD1810" s="0"/>
      <c r="AME1810" s="0"/>
      <c r="AMF1810" s="0"/>
      <c r="AMG1810" s="0"/>
      <c r="AMH1810" s="0"/>
      <c r="AMI1810" s="0"/>
      <c r="AMJ1810" s="0"/>
    </row>
    <row r="1811" s="462" customFormat="true" ht="14.1" hidden="false" customHeight="true" outlineLevel="0" collapsed="false">
      <c r="A1811" s="0"/>
      <c r="B1811" s="0"/>
      <c r="C1811" s="0"/>
      <c r="D1811" s="0"/>
      <c r="E1811" s="0"/>
      <c r="F1811" s="0"/>
      <c r="G1811" s="0"/>
      <c r="H1811" s="0"/>
      <c r="I1811" s="0"/>
      <c r="J1811" s="0"/>
      <c r="K1811" s="0"/>
      <c r="L1811" s="0"/>
      <c r="M1811" s="0"/>
      <c r="N1811" s="0"/>
      <c r="O1811" s="0"/>
      <c r="P1811" s="0"/>
      <c r="Q1811" s="0"/>
      <c r="R1811" s="0"/>
      <c r="S1811" s="0"/>
      <c r="T1811" s="0"/>
      <c r="U1811" s="0"/>
      <c r="V1811" s="0"/>
      <c r="W1811" s="0"/>
      <c r="X1811" s="0"/>
      <c r="Y1811" s="0"/>
      <c r="Z1811" s="0"/>
      <c r="AA1811" s="0"/>
      <c r="AB1811" s="0"/>
      <c r="AC1811" s="0"/>
      <c r="AD1811" s="0"/>
      <c r="AE1811" s="0"/>
      <c r="AF1811" s="0"/>
      <c r="AG1811" s="0"/>
      <c r="AH1811" s="0"/>
      <c r="AI1811" s="0"/>
      <c r="AJ1811" s="0"/>
      <c r="AK1811" s="0"/>
      <c r="AL1811" s="0"/>
      <c r="AM1811" s="0"/>
      <c r="AN1811" s="0"/>
      <c r="AO1811" s="0"/>
      <c r="AP1811" s="0"/>
      <c r="AQ1811" s="0"/>
      <c r="AR1811" s="0"/>
      <c r="AS1811" s="0"/>
      <c r="AT1811" s="0"/>
      <c r="AU1811" s="0"/>
      <c r="AV1811" s="0"/>
      <c r="AW1811" s="0"/>
      <c r="AX1811" s="0"/>
      <c r="AY1811" s="0"/>
      <c r="AZ1811" s="0"/>
      <c r="BA1811" s="0"/>
      <c r="BB1811" s="0"/>
      <c r="BC1811" s="0"/>
      <c r="BD1811" s="0"/>
      <c r="BE1811" s="0"/>
      <c r="BF1811" s="0"/>
      <c r="BG1811" s="0"/>
      <c r="BH1811" s="0"/>
      <c r="BI1811" s="0"/>
      <c r="BJ1811" s="0"/>
      <c r="BK1811" s="0"/>
      <c r="BL1811" s="0"/>
      <c r="BM1811" s="0"/>
      <c r="BN1811" s="0"/>
      <c r="BO1811" s="0"/>
      <c r="BP1811" s="0"/>
      <c r="ALZ1811" s="0"/>
      <c r="AMA1811" s="0"/>
      <c r="AMB1811" s="0"/>
      <c r="AMC1811" s="0"/>
      <c r="AMD1811" s="0"/>
      <c r="AME1811" s="0"/>
      <c r="AMF1811" s="0"/>
      <c r="AMG1811" s="0"/>
      <c r="AMH1811" s="0"/>
      <c r="AMI1811" s="0"/>
      <c r="AMJ1811" s="0"/>
    </row>
    <row r="1812" s="462" customFormat="true" ht="14.1" hidden="false" customHeight="true" outlineLevel="0" collapsed="false">
      <c r="A1812" s="0"/>
      <c r="B1812" s="0"/>
      <c r="C1812" s="0"/>
      <c r="D1812" s="0"/>
      <c r="E1812" s="0"/>
      <c r="F1812" s="0"/>
      <c r="G1812" s="0"/>
      <c r="H1812" s="0"/>
      <c r="I1812" s="0"/>
      <c r="J1812" s="0"/>
      <c r="K1812" s="0"/>
      <c r="L1812" s="0"/>
      <c r="M1812" s="0"/>
      <c r="N1812" s="0"/>
      <c r="O1812" s="0"/>
      <c r="P1812" s="0"/>
      <c r="Q1812" s="0"/>
      <c r="R1812" s="0"/>
      <c r="S1812" s="0"/>
      <c r="T1812" s="0"/>
      <c r="U1812" s="0"/>
      <c r="V1812" s="0"/>
      <c r="W1812" s="0"/>
      <c r="X1812" s="0"/>
      <c r="Y1812" s="0"/>
      <c r="Z1812" s="0"/>
      <c r="AA1812" s="0"/>
      <c r="AB1812" s="0"/>
      <c r="AC1812" s="0"/>
      <c r="AD1812" s="0"/>
      <c r="AE1812" s="0"/>
      <c r="AF1812" s="0"/>
      <c r="AG1812" s="0"/>
      <c r="AH1812" s="0"/>
      <c r="AI1812" s="0"/>
      <c r="AJ1812" s="0"/>
      <c r="AK1812" s="0"/>
      <c r="AL1812" s="0"/>
      <c r="AM1812" s="0"/>
      <c r="AN1812" s="0"/>
      <c r="AO1812" s="0"/>
      <c r="AP1812" s="0"/>
      <c r="AQ1812" s="0"/>
      <c r="AR1812" s="0"/>
      <c r="AS1812" s="0"/>
      <c r="AT1812" s="0"/>
      <c r="AU1812" s="0"/>
      <c r="AV1812" s="0"/>
      <c r="AW1812" s="0"/>
      <c r="AX1812" s="0"/>
      <c r="AY1812" s="0"/>
      <c r="AZ1812" s="0"/>
      <c r="BA1812" s="0"/>
      <c r="BB1812" s="0"/>
      <c r="BC1812" s="0"/>
      <c r="BD1812" s="0"/>
      <c r="BE1812" s="0"/>
      <c r="BF1812" s="0"/>
      <c r="BG1812" s="0"/>
      <c r="BH1812" s="0"/>
      <c r="BI1812" s="0"/>
      <c r="BJ1812" s="0"/>
      <c r="BK1812" s="0"/>
      <c r="BL1812" s="0"/>
      <c r="BM1812" s="0"/>
      <c r="BN1812" s="0"/>
      <c r="BO1812" s="0"/>
      <c r="BP1812" s="0"/>
      <c r="ALZ1812" s="0"/>
      <c r="AMA1812" s="0"/>
      <c r="AMB1812" s="0"/>
      <c r="AMC1812" s="0"/>
      <c r="AMD1812" s="0"/>
      <c r="AME1812" s="0"/>
      <c r="AMF1812" s="0"/>
      <c r="AMG1812" s="0"/>
      <c r="AMH1812" s="0"/>
      <c r="AMI1812" s="0"/>
      <c r="AMJ1812" s="0"/>
    </row>
    <row r="1813" s="462" customFormat="true" ht="14.1" hidden="false" customHeight="true" outlineLevel="0" collapsed="false">
      <c r="A1813" s="0"/>
      <c r="B1813" s="0"/>
      <c r="C1813" s="0"/>
      <c r="D1813" s="0"/>
      <c r="E1813" s="0"/>
      <c r="F1813" s="0"/>
      <c r="G1813" s="0"/>
      <c r="H1813" s="0"/>
      <c r="I1813" s="0"/>
      <c r="J1813" s="0"/>
      <c r="K1813" s="0"/>
      <c r="L1813" s="0"/>
      <c r="M1813" s="0"/>
      <c r="N1813" s="0"/>
      <c r="O1813" s="0"/>
      <c r="P1813" s="0"/>
      <c r="Q1813" s="0"/>
      <c r="R1813" s="0"/>
      <c r="S1813" s="0"/>
      <c r="T1813" s="0"/>
      <c r="U1813" s="0"/>
      <c r="V1813" s="0"/>
      <c r="W1813" s="0"/>
      <c r="X1813" s="0"/>
      <c r="Y1813" s="0"/>
      <c r="Z1813" s="0"/>
      <c r="AA1813" s="0"/>
      <c r="AB1813" s="0"/>
      <c r="AC1813" s="0"/>
      <c r="AD1813" s="0"/>
      <c r="AE1813" s="0"/>
      <c r="AF1813" s="0"/>
      <c r="AG1813" s="0"/>
      <c r="AH1813" s="0"/>
      <c r="AI1813" s="0"/>
      <c r="AJ1813" s="0"/>
      <c r="AK1813" s="0"/>
      <c r="AL1813" s="0"/>
      <c r="AM1813" s="0"/>
      <c r="AN1813" s="0"/>
      <c r="AO1813" s="0"/>
      <c r="AP1813" s="0"/>
      <c r="AQ1813" s="0"/>
      <c r="AR1813" s="0"/>
      <c r="AS1813" s="0"/>
      <c r="AT1813" s="0"/>
      <c r="AU1813" s="0"/>
      <c r="AV1813" s="0"/>
      <c r="AW1813" s="0"/>
      <c r="AX1813" s="0"/>
      <c r="AY1813" s="0"/>
      <c r="AZ1813" s="0"/>
      <c r="BA1813" s="0"/>
      <c r="BB1813" s="0"/>
      <c r="BC1813" s="0"/>
      <c r="BD1813" s="0"/>
      <c r="BE1813" s="0"/>
      <c r="BF1813" s="0"/>
      <c r="BG1813" s="0"/>
      <c r="BH1813" s="0"/>
      <c r="BI1813" s="0"/>
      <c r="BJ1813" s="0"/>
      <c r="BK1813" s="0"/>
      <c r="BL1813" s="0"/>
      <c r="BM1813" s="0"/>
      <c r="BN1813" s="0"/>
      <c r="BO1813" s="0"/>
      <c r="BP1813" s="0"/>
      <c r="ALZ1813" s="0"/>
      <c r="AMA1813" s="0"/>
      <c r="AMB1813" s="0"/>
      <c r="AMC1813" s="0"/>
      <c r="AMD1813" s="0"/>
      <c r="AME1813" s="0"/>
      <c r="AMF1813" s="0"/>
      <c r="AMG1813" s="0"/>
      <c r="AMH1813" s="0"/>
      <c r="AMI1813" s="0"/>
      <c r="AMJ1813" s="0"/>
    </row>
    <row r="1814" s="462" customFormat="true" ht="14.1" hidden="false" customHeight="true" outlineLevel="0" collapsed="false">
      <c r="A1814" s="0"/>
      <c r="B1814" s="0"/>
      <c r="C1814" s="0"/>
      <c r="D1814" s="0"/>
      <c r="E1814" s="0"/>
      <c r="F1814" s="0"/>
      <c r="G1814" s="0"/>
      <c r="H1814" s="0"/>
      <c r="I1814" s="0"/>
      <c r="J1814" s="0"/>
      <c r="K1814" s="0"/>
      <c r="L1814" s="0"/>
      <c r="M1814" s="0"/>
      <c r="N1814" s="0"/>
      <c r="O1814" s="0"/>
      <c r="P1814" s="0"/>
      <c r="Q1814" s="0"/>
      <c r="R1814" s="0"/>
      <c r="S1814" s="0"/>
      <c r="T1814" s="0"/>
      <c r="U1814" s="0"/>
      <c r="V1814" s="0"/>
      <c r="W1814" s="0"/>
      <c r="X1814" s="0"/>
      <c r="Y1814" s="0"/>
      <c r="Z1814" s="0"/>
      <c r="AA1814" s="0"/>
      <c r="AB1814" s="0"/>
      <c r="AC1814" s="0"/>
      <c r="AD1814" s="0"/>
      <c r="AE1814" s="0"/>
      <c r="AF1814" s="0"/>
      <c r="AG1814" s="0"/>
      <c r="AH1814" s="0"/>
      <c r="AI1814" s="0"/>
      <c r="AJ1814" s="0"/>
      <c r="AK1814" s="0"/>
      <c r="AL1814" s="0"/>
      <c r="AM1814" s="0"/>
      <c r="AN1814" s="0"/>
      <c r="AO1814" s="0"/>
      <c r="AP1814" s="0"/>
      <c r="AQ1814" s="0"/>
      <c r="AR1814" s="0"/>
      <c r="AS1814" s="0"/>
      <c r="AT1814" s="0"/>
      <c r="AU1814" s="0"/>
      <c r="AV1814" s="0"/>
      <c r="AW1814" s="0"/>
      <c r="AX1814" s="0"/>
      <c r="AY1814" s="0"/>
      <c r="AZ1814" s="0"/>
      <c r="BA1814" s="0"/>
      <c r="BB1814" s="0"/>
      <c r="BC1814" s="0"/>
      <c r="BD1814" s="0"/>
      <c r="BE1814" s="0"/>
      <c r="BF1814" s="0"/>
      <c r="BG1814" s="0"/>
      <c r="BH1814" s="0"/>
      <c r="BI1814" s="0"/>
      <c r="BJ1814" s="0"/>
      <c r="BK1814" s="0"/>
      <c r="BL1814" s="0"/>
      <c r="BM1814" s="0"/>
      <c r="BN1814" s="0"/>
      <c r="BO1814" s="0"/>
      <c r="BP1814" s="0"/>
      <c r="ALZ1814" s="0"/>
      <c r="AMA1814" s="0"/>
      <c r="AMB1814" s="0"/>
      <c r="AMC1814" s="0"/>
      <c r="AMD1814" s="0"/>
      <c r="AME1814" s="0"/>
      <c r="AMF1814" s="0"/>
      <c r="AMG1814" s="0"/>
      <c r="AMH1814" s="0"/>
      <c r="AMI1814" s="0"/>
      <c r="AMJ1814" s="0"/>
    </row>
    <row r="1815" s="462" customFormat="true" ht="14.1" hidden="false" customHeight="true" outlineLevel="0" collapsed="false">
      <c r="A1815" s="0"/>
      <c r="B1815" s="0"/>
      <c r="C1815" s="0"/>
      <c r="D1815" s="0"/>
      <c r="E1815" s="0"/>
      <c r="F1815" s="0"/>
      <c r="G1815" s="0"/>
      <c r="H1815" s="0"/>
      <c r="I1815" s="0"/>
      <c r="J1815" s="0"/>
      <c r="K1815" s="0"/>
      <c r="L1815" s="0"/>
      <c r="M1815" s="0"/>
      <c r="N1815" s="0"/>
      <c r="O1815" s="0"/>
      <c r="P1815" s="0"/>
      <c r="Q1815" s="0"/>
      <c r="R1815" s="0"/>
      <c r="S1815" s="0"/>
      <c r="T1815" s="0"/>
      <c r="U1815" s="0"/>
      <c r="V1815" s="0"/>
      <c r="W1815" s="0"/>
      <c r="X1815" s="0"/>
      <c r="Y1815" s="0"/>
      <c r="Z1815" s="0"/>
      <c r="AA1815" s="0"/>
      <c r="AB1815" s="0"/>
      <c r="AC1815" s="0"/>
      <c r="AD1815" s="0"/>
      <c r="AE1815" s="0"/>
      <c r="AF1815" s="0"/>
      <c r="AG1815" s="0"/>
      <c r="AH1815" s="0"/>
      <c r="AI1815" s="0"/>
      <c r="AJ1815" s="0"/>
      <c r="AK1815" s="0"/>
      <c r="AL1815" s="0"/>
      <c r="AM1815" s="0"/>
      <c r="AN1815" s="0"/>
      <c r="AO1815" s="0"/>
      <c r="AP1815" s="0"/>
      <c r="AQ1815" s="0"/>
      <c r="AR1815" s="0"/>
      <c r="AS1815" s="0"/>
      <c r="AT1815" s="0"/>
      <c r="AU1815" s="0"/>
      <c r="AV1815" s="0"/>
      <c r="AW1815" s="0"/>
      <c r="AX1815" s="0"/>
      <c r="AY1815" s="0"/>
      <c r="AZ1815" s="0"/>
      <c r="BA1815" s="0"/>
      <c r="BB1815" s="0"/>
      <c r="BC1815" s="0"/>
      <c r="BD1815" s="0"/>
      <c r="BE1815" s="0"/>
      <c r="BF1815" s="0"/>
      <c r="BG1815" s="0"/>
      <c r="BH1815" s="0"/>
      <c r="BI1815" s="0"/>
      <c r="BJ1815" s="0"/>
      <c r="BK1815" s="0"/>
      <c r="BL1815" s="0"/>
      <c r="BM1815" s="0"/>
      <c r="BN1815" s="0"/>
      <c r="BO1815" s="0"/>
      <c r="BP1815" s="0"/>
      <c r="ALZ1815" s="0"/>
      <c r="AMA1815" s="0"/>
      <c r="AMB1815" s="0"/>
      <c r="AMC1815" s="0"/>
      <c r="AMD1815" s="0"/>
      <c r="AME1815" s="0"/>
      <c r="AMF1815" s="0"/>
      <c r="AMG1815" s="0"/>
      <c r="AMH1815" s="0"/>
      <c r="AMI1815" s="0"/>
      <c r="AMJ1815" s="0"/>
    </row>
    <row r="1816" s="462" customFormat="true" ht="14.1" hidden="false" customHeight="true" outlineLevel="0" collapsed="false">
      <c r="A1816" s="0"/>
      <c r="B1816" s="0"/>
      <c r="C1816" s="0"/>
      <c r="D1816" s="0"/>
      <c r="E1816" s="0"/>
      <c r="F1816" s="0"/>
      <c r="G1816" s="0"/>
      <c r="H1816" s="0"/>
      <c r="I1816" s="0"/>
      <c r="J1816" s="0"/>
      <c r="K1816" s="0"/>
      <c r="L1816" s="0"/>
      <c r="M1816" s="0"/>
      <c r="N1816" s="0"/>
      <c r="O1816" s="0"/>
      <c r="P1816" s="0"/>
      <c r="Q1816" s="0"/>
      <c r="R1816" s="0"/>
      <c r="S1816" s="0"/>
      <c r="T1816" s="0"/>
      <c r="U1816" s="0"/>
      <c r="V1816" s="0"/>
      <c r="W1816" s="0"/>
      <c r="X1816" s="0"/>
      <c r="Y1816" s="0"/>
      <c r="Z1816" s="0"/>
      <c r="AA1816" s="0"/>
      <c r="AB1816" s="0"/>
      <c r="AC1816" s="0"/>
      <c r="AD1816" s="0"/>
      <c r="AE1816" s="0"/>
      <c r="AF1816" s="0"/>
      <c r="AG1816" s="0"/>
      <c r="AH1816" s="0"/>
      <c r="AI1816" s="0"/>
      <c r="AJ1816" s="0"/>
      <c r="AK1816" s="0"/>
      <c r="AL1816" s="0"/>
      <c r="AM1816" s="0"/>
      <c r="AN1816" s="0"/>
      <c r="AO1816" s="0"/>
      <c r="AP1816" s="0"/>
      <c r="AQ1816" s="0"/>
      <c r="AR1816" s="0"/>
      <c r="AS1816" s="0"/>
      <c r="AT1816" s="0"/>
      <c r="AU1816" s="0"/>
      <c r="AV1816" s="0"/>
      <c r="AW1816" s="0"/>
      <c r="AX1816" s="0"/>
      <c r="AY1816" s="0"/>
      <c r="AZ1816" s="0"/>
      <c r="BA1816" s="0"/>
      <c r="BB1816" s="0"/>
      <c r="BC1816" s="0"/>
      <c r="BD1816" s="0"/>
      <c r="BE1816" s="0"/>
      <c r="BF1816" s="0"/>
      <c r="BG1816" s="0"/>
      <c r="BH1816" s="0"/>
      <c r="BI1816" s="0"/>
      <c r="BJ1816" s="0"/>
      <c r="BK1816" s="0"/>
      <c r="BL1816" s="0"/>
      <c r="BM1816" s="0"/>
      <c r="BN1816" s="0"/>
      <c r="BO1816" s="0"/>
      <c r="BP1816" s="0"/>
      <c r="ALZ1816" s="0"/>
      <c r="AMA1816" s="0"/>
      <c r="AMB1816" s="0"/>
      <c r="AMC1816" s="0"/>
      <c r="AMD1816" s="0"/>
      <c r="AME1816" s="0"/>
      <c r="AMF1816" s="0"/>
      <c r="AMG1816" s="0"/>
      <c r="AMH1816" s="0"/>
      <c r="AMI1816" s="0"/>
      <c r="AMJ1816" s="0"/>
    </row>
    <row r="1817" s="439" customFormat="true" ht="14.1" hidden="false" customHeight="true" outlineLevel="0" collapsed="false">
      <c r="A1817" s="0"/>
      <c r="B1817" s="0"/>
      <c r="C1817" s="0"/>
      <c r="D1817" s="0"/>
      <c r="E1817" s="0"/>
      <c r="F1817" s="0"/>
      <c r="G1817" s="0"/>
      <c r="H1817" s="0"/>
      <c r="I1817" s="0"/>
      <c r="J1817" s="0"/>
      <c r="K1817" s="0"/>
      <c r="L1817" s="0"/>
      <c r="M1817" s="0"/>
      <c r="N1817" s="0"/>
      <c r="O1817" s="0"/>
      <c r="P1817" s="0"/>
      <c r="Q1817" s="0"/>
      <c r="R1817" s="0"/>
      <c r="S1817" s="0"/>
      <c r="T1817" s="0"/>
      <c r="U1817" s="0"/>
      <c r="V1817" s="0"/>
      <c r="W1817" s="0"/>
      <c r="X1817" s="0"/>
      <c r="Y1817" s="0"/>
      <c r="Z1817" s="0"/>
      <c r="AA1817" s="0"/>
      <c r="AB1817" s="0"/>
      <c r="AC1817" s="0"/>
      <c r="AD1817" s="0"/>
      <c r="AE1817" s="0"/>
      <c r="AF1817" s="0"/>
      <c r="AG1817" s="0"/>
      <c r="AH1817" s="0"/>
      <c r="AI1817" s="0"/>
      <c r="AJ1817" s="0"/>
      <c r="AK1817" s="0"/>
      <c r="AL1817" s="0"/>
      <c r="AM1817" s="0"/>
      <c r="AN1817" s="0"/>
      <c r="AO1817" s="0"/>
      <c r="AP1817" s="0"/>
      <c r="AQ1817" s="0"/>
      <c r="AR1817" s="0"/>
      <c r="AS1817" s="0"/>
      <c r="AT1817" s="0"/>
      <c r="AU1817" s="0"/>
      <c r="AV1817" s="0"/>
      <c r="AW1817" s="0"/>
      <c r="AX1817" s="0"/>
      <c r="AY1817" s="0"/>
      <c r="AZ1817" s="0"/>
      <c r="BA1817" s="0"/>
      <c r="BB1817" s="0"/>
      <c r="BC1817" s="0"/>
      <c r="BD1817" s="0"/>
      <c r="BE1817" s="0"/>
      <c r="BF1817" s="0"/>
      <c r="BG1817" s="0"/>
      <c r="BH1817" s="0"/>
      <c r="BI1817" s="0"/>
      <c r="BJ1817" s="0"/>
      <c r="BK1817" s="0"/>
      <c r="BL1817" s="0"/>
      <c r="BM1817" s="0"/>
      <c r="BN1817" s="0"/>
      <c r="BO1817" s="0"/>
      <c r="BP1817" s="0"/>
      <c r="ALZ1817" s="0"/>
      <c r="AMA1817" s="0"/>
      <c r="AMB1817" s="0"/>
      <c r="AMC1817" s="0"/>
      <c r="AMD1817" s="0"/>
      <c r="AME1817" s="0"/>
      <c r="AMF1817" s="0"/>
      <c r="AMG1817" s="0"/>
      <c r="AMH1817" s="0"/>
      <c r="AMI1817" s="0"/>
      <c r="AMJ1817" s="0"/>
    </row>
    <row r="1818" s="462" customFormat="true" ht="14.1" hidden="false" customHeight="true" outlineLevel="0" collapsed="false">
      <c r="A1818" s="0"/>
      <c r="B1818" s="0"/>
      <c r="C1818" s="0"/>
      <c r="D1818" s="0"/>
      <c r="E1818" s="0"/>
      <c r="F1818" s="0"/>
      <c r="G1818" s="0"/>
      <c r="H1818" s="0"/>
      <c r="I1818" s="0"/>
      <c r="J1818" s="0"/>
      <c r="K1818" s="0"/>
      <c r="L1818" s="0"/>
      <c r="M1818" s="0"/>
      <c r="N1818" s="0"/>
      <c r="O1818" s="0"/>
      <c r="P1818" s="0"/>
      <c r="Q1818" s="0"/>
      <c r="R1818" s="0"/>
      <c r="S1818" s="0"/>
      <c r="T1818" s="0"/>
      <c r="U1818" s="0"/>
      <c r="V1818" s="0"/>
      <c r="W1818" s="0"/>
      <c r="X1818" s="0"/>
      <c r="Y1818" s="0"/>
      <c r="Z1818" s="0"/>
      <c r="AA1818" s="0"/>
      <c r="AB1818" s="0"/>
      <c r="AC1818" s="0"/>
      <c r="AD1818" s="0"/>
      <c r="AE1818" s="0"/>
      <c r="AF1818" s="0"/>
      <c r="AG1818" s="0"/>
      <c r="AH1818" s="0"/>
      <c r="AI1818" s="0"/>
      <c r="AJ1818" s="0"/>
      <c r="AK1818" s="0"/>
      <c r="AL1818" s="0"/>
      <c r="AM1818" s="0"/>
      <c r="AN1818" s="0"/>
      <c r="AO1818" s="0"/>
      <c r="AP1818" s="0"/>
      <c r="AQ1818" s="0"/>
      <c r="AR1818" s="0"/>
      <c r="AS1818" s="0"/>
      <c r="AT1818" s="0"/>
      <c r="AU1818" s="0"/>
      <c r="AV1818" s="0"/>
      <c r="AW1818" s="0"/>
      <c r="AX1818" s="0"/>
      <c r="AY1818" s="0"/>
      <c r="AZ1818" s="0"/>
      <c r="BA1818" s="0"/>
      <c r="BB1818" s="0"/>
      <c r="BC1818" s="0"/>
      <c r="BD1818" s="0"/>
      <c r="BE1818" s="0"/>
      <c r="BF1818" s="0"/>
      <c r="BG1818" s="0"/>
      <c r="BH1818" s="0"/>
      <c r="BI1818" s="0"/>
      <c r="BJ1818" s="0"/>
      <c r="BK1818" s="0"/>
      <c r="BL1818" s="0"/>
      <c r="BM1818" s="0"/>
      <c r="BN1818" s="0"/>
      <c r="BO1818" s="0"/>
      <c r="BP1818" s="0"/>
      <c r="ALZ1818" s="0"/>
      <c r="AMA1818" s="0"/>
      <c r="AMB1818" s="0"/>
      <c r="AMC1818" s="0"/>
      <c r="AMD1818" s="0"/>
      <c r="AME1818" s="0"/>
      <c r="AMF1818" s="0"/>
      <c r="AMG1818" s="0"/>
      <c r="AMH1818" s="0"/>
      <c r="AMI1818" s="0"/>
      <c r="AMJ1818" s="0"/>
    </row>
    <row r="1819" s="462" customFormat="true" ht="14.1" hidden="false" customHeight="true" outlineLevel="0" collapsed="false">
      <c r="A1819" s="0"/>
      <c r="B1819" s="0"/>
      <c r="C1819" s="0"/>
      <c r="D1819" s="0"/>
      <c r="E1819" s="0"/>
      <c r="F1819" s="0"/>
      <c r="G1819" s="0"/>
      <c r="H1819" s="0"/>
      <c r="I1819" s="0"/>
      <c r="J1819" s="0"/>
      <c r="K1819" s="0"/>
      <c r="L1819" s="0"/>
      <c r="M1819" s="0"/>
      <c r="N1819" s="0"/>
      <c r="O1819" s="0"/>
      <c r="P1819" s="0"/>
      <c r="Q1819" s="0"/>
      <c r="R1819" s="0"/>
      <c r="S1819" s="0"/>
      <c r="T1819" s="0"/>
      <c r="U1819" s="0"/>
      <c r="V1819" s="0"/>
      <c r="W1819" s="0"/>
      <c r="X1819" s="0"/>
      <c r="Y1819" s="0"/>
      <c r="Z1819" s="0"/>
      <c r="AA1819" s="0"/>
      <c r="AB1819" s="0"/>
      <c r="AC1819" s="0"/>
      <c r="AD1819" s="0"/>
      <c r="AE1819" s="0"/>
      <c r="AF1819" s="0"/>
      <c r="AG1819" s="0"/>
      <c r="AH1819" s="0"/>
      <c r="AI1819" s="0"/>
      <c r="AJ1819" s="0"/>
      <c r="AK1819" s="0"/>
      <c r="AL1819" s="0"/>
      <c r="AM1819" s="0"/>
      <c r="AN1819" s="0"/>
      <c r="AO1819" s="0"/>
      <c r="AP1819" s="0"/>
      <c r="AQ1819" s="0"/>
      <c r="AR1819" s="0"/>
      <c r="AS1819" s="0"/>
      <c r="AT1819" s="0"/>
      <c r="AU1819" s="0"/>
      <c r="AV1819" s="0"/>
      <c r="AW1819" s="0"/>
      <c r="AX1819" s="0"/>
      <c r="AY1819" s="0"/>
      <c r="AZ1819" s="0"/>
      <c r="BA1819" s="0"/>
      <c r="BB1819" s="0"/>
      <c r="BC1819" s="0"/>
      <c r="BD1819" s="0"/>
      <c r="BE1819" s="0"/>
      <c r="BF1819" s="0"/>
      <c r="BG1819" s="0"/>
      <c r="BH1819" s="0"/>
      <c r="BI1819" s="0"/>
      <c r="BJ1819" s="0"/>
      <c r="BK1819" s="0"/>
      <c r="BL1819" s="0"/>
      <c r="BM1819" s="0"/>
      <c r="BN1819" s="0"/>
      <c r="BO1819" s="0"/>
      <c r="BP1819" s="0"/>
      <c r="ALZ1819" s="0"/>
      <c r="AMA1819" s="0"/>
      <c r="AMB1819" s="0"/>
      <c r="AMC1819" s="0"/>
      <c r="AMD1819" s="0"/>
      <c r="AME1819" s="0"/>
      <c r="AMF1819" s="0"/>
      <c r="AMG1819" s="0"/>
      <c r="AMH1819" s="0"/>
      <c r="AMI1819" s="0"/>
      <c r="AMJ1819" s="0"/>
    </row>
    <row r="1820" s="462" customFormat="true" ht="14.1" hidden="false" customHeight="true" outlineLevel="0" collapsed="false">
      <c r="A1820" s="0"/>
      <c r="B1820" s="0"/>
      <c r="C1820" s="0"/>
      <c r="D1820" s="0"/>
      <c r="E1820" s="0"/>
      <c r="F1820" s="0"/>
      <c r="G1820" s="0"/>
      <c r="H1820" s="0"/>
      <c r="I1820" s="0"/>
      <c r="J1820" s="0"/>
      <c r="K1820" s="0"/>
      <c r="L1820" s="0"/>
      <c r="M1820" s="0"/>
      <c r="N1820" s="0"/>
      <c r="O1820" s="0"/>
      <c r="P1820" s="0"/>
      <c r="Q1820" s="0"/>
      <c r="R1820" s="0"/>
      <c r="S1820" s="0"/>
      <c r="T1820" s="0"/>
      <c r="U1820" s="0"/>
      <c r="V1820" s="0"/>
      <c r="W1820" s="0"/>
      <c r="X1820" s="0"/>
      <c r="Y1820" s="0"/>
      <c r="Z1820" s="0"/>
      <c r="AA1820" s="0"/>
      <c r="AB1820" s="0"/>
      <c r="AC1820" s="0"/>
      <c r="AD1820" s="0"/>
      <c r="AE1820" s="0"/>
      <c r="AF1820" s="0"/>
      <c r="AG1820" s="0"/>
      <c r="AH1820" s="0"/>
      <c r="AI1820" s="0"/>
      <c r="AJ1820" s="0"/>
      <c r="AK1820" s="0"/>
      <c r="AL1820" s="0"/>
      <c r="AM1820" s="0"/>
      <c r="AN1820" s="0"/>
      <c r="AO1820" s="0"/>
      <c r="AP1820" s="0"/>
      <c r="AQ1820" s="0"/>
      <c r="AR1820" s="0"/>
      <c r="AS1820" s="0"/>
      <c r="AT1820" s="0"/>
      <c r="AU1820" s="0"/>
      <c r="AV1820" s="0"/>
      <c r="AW1820" s="0"/>
      <c r="AX1820" s="0"/>
      <c r="AY1820" s="0"/>
      <c r="AZ1820" s="0"/>
      <c r="BA1820" s="0"/>
      <c r="BB1820" s="0"/>
      <c r="BC1820" s="0"/>
      <c r="BD1820" s="0"/>
      <c r="BE1820" s="0"/>
      <c r="BF1820" s="0"/>
      <c r="BG1820" s="0"/>
      <c r="BH1820" s="0"/>
      <c r="BI1820" s="0"/>
      <c r="BJ1820" s="0"/>
      <c r="BK1820" s="0"/>
      <c r="BL1820" s="0"/>
      <c r="BM1820" s="0"/>
      <c r="BN1820" s="0"/>
      <c r="BO1820" s="0"/>
      <c r="BP1820" s="0"/>
      <c r="ALZ1820" s="0"/>
      <c r="AMA1820" s="0"/>
      <c r="AMB1820" s="0"/>
      <c r="AMC1820" s="0"/>
      <c r="AMD1820" s="0"/>
      <c r="AME1820" s="0"/>
      <c r="AMF1820" s="0"/>
      <c r="AMG1820" s="0"/>
      <c r="AMH1820" s="0"/>
      <c r="AMI1820" s="0"/>
      <c r="AMJ1820" s="0"/>
    </row>
    <row r="1821" s="462" customFormat="true" ht="14.1" hidden="false" customHeight="true" outlineLevel="0" collapsed="false">
      <c r="A1821" s="0"/>
      <c r="B1821" s="0"/>
      <c r="C1821" s="0"/>
      <c r="D1821" s="0"/>
      <c r="E1821" s="0"/>
      <c r="F1821" s="0"/>
      <c r="G1821" s="0"/>
      <c r="H1821" s="0"/>
      <c r="I1821" s="0"/>
      <c r="J1821" s="0"/>
      <c r="K1821" s="0"/>
      <c r="L1821" s="0"/>
      <c r="M1821" s="0"/>
      <c r="N1821" s="0"/>
      <c r="O1821" s="0"/>
      <c r="P1821" s="0"/>
      <c r="Q1821" s="0"/>
      <c r="R1821" s="0"/>
      <c r="S1821" s="0"/>
      <c r="T1821" s="0"/>
      <c r="U1821" s="0"/>
      <c r="V1821" s="0"/>
      <c r="W1821" s="0"/>
      <c r="X1821" s="0"/>
      <c r="Y1821" s="0"/>
      <c r="Z1821" s="0"/>
      <c r="AA1821" s="0"/>
      <c r="AB1821" s="0"/>
      <c r="AC1821" s="0"/>
      <c r="AD1821" s="0"/>
      <c r="AE1821" s="0"/>
      <c r="AF1821" s="0"/>
      <c r="AG1821" s="0"/>
      <c r="AH1821" s="0"/>
      <c r="AI1821" s="0"/>
      <c r="AJ1821" s="0"/>
      <c r="AK1821" s="0"/>
      <c r="AL1821" s="0"/>
      <c r="AM1821" s="0"/>
      <c r="AN1821" s="0"/>
      <c r="AO1821" s="0"/>
      <c r="AP1821" s="0"/>
      <c r="AQ1821" s="0"/>
      <c r="AR1821" s="0"/>
      <c r="AS1821" s="0"/>
      <c r="AT1821" s="0"/>
      <c r="AU1821" s="0"/>
      <c r="AV1821" s="0"/>
      <c r="AW1821" s="0"/>
      <c r="AX1821" s="0"/>
      <c r="AY1821" s="0"/>
      <c r="AZ1821" s="0"/>
      <c r="BA1821" s="0"/>
      <c r="BB1821" s="0"/>
      <c r="BC1821" s="0"/>
      <c r="BD1821" s="0"/>
      <c r="BE1821" s="0"/>
      <c r="BF1821" s="0"/>
      <c r="BG1821" s="0"/>
      <c r="BH1821" s="0"/>
      <c r="BI1821" s="0"/>
      <c r="BJ1821" s="0"/>
      <c r="BK1821" s="0"/>
      <c r="BL1821" s="0"/>
      <c r="BM1821" s="0"/>
      <c r="BN1821" s="0"/>
      <c r="BO1821" s="0"/>
      <c r="BP1821" s="0"/>
      <c r="ALZ1821" s="0"/>
      <c r="AMA1821" s="0"/>
      <c r="AMB1821" s="0"/>
      <c r="AMC1821" s="0"/>
      <c r="AMD1821" s="0"/>
      <c r="AME1821" s="0"/>
      <c r="AMF1821" s="0"/>
      <c r="AMG1821" s="0"/>
      <c r="AMH1821" s="0"/>
      <c r="AMI1821" s="0"/>
      <c r="AMJ1821" s="0"/>
    </row>
    <row r="1822" s="462" customFormat="true" ht="14.1" hidden="false" customHeight="true" outlineLevel="0" collapsed="false">
      <c r="A1822" s="0"/>
      <c r="B1822" s="0"/>
      <c r="C1822" s="0"/>
      <c r="D1822" s="0"/>
      <c r="E1822" s="0"/>
      <c r="F1822" s="0"/>
      <c r="G1822" s="0"/>
      <c r="H1822" s="0"/>
      <c r="I1822" s="0"/>
      <c r="J1822" s="0"/>
      <c r="K1822" s="0"/>
      <c r="L1822" s="0"/>
      <c r="M1822" s="0"/>
      <c r="N1822" s="0"/>
      <c r="O1822" s="0"/>
      <c r="P1822" s="0"/>
      <c r="Q1822" s="0"/>
      <c r="R1822" s="0"/>
      <c r="S1822" s="0"/>
      <c r="T1822" s="0"/>
      <c r="U1822" s="0"/>
      <c r="V1822" s="0"/>
      <c r="W1822" s="0"/>
      <c r="X1822" s="0"/>
      <c r="Y1822" s="0"/>
      <c r="Z1822" s="0"/>
      <c r="AA1822" s="0"/>
      <c r="AB1822" s="0"/>
      <c r="AC1822" s="0"/>
      <c r="AD1822" s="0"/>
      <c r="AE1822" s="0"/>
      <c r="AF1822" s="0"/>
      <c r="AG1822" s="0"/>
      <c r="AH1822" s="0"/>
      <c r="AI1822" s="0"/>
      <c r="AJ1822" s="0"/>
      <c r="AK1822" s="0"/>
      <c r="AL1822" s="0"/>
      <c r="AM1822" s="0"/>
      <c r="AN1822" s="0"/>
      <c r="AO1822" s="0"/>
      <c r="AP1822" s="0"/>
      <c r="AQ1822" s="0"/>
      <c r="AR1822" s="0"/>
      <c r="AS1822" s="0"/>
      <c r="AT1822" s="0"/>
      <c r="AU1822" s="0"/>
      <c r="AV1822" s="0"/>
      <c r="AW1822" s="0"/>
      <c r="AX1822" s="0"/>
      <c r="AY1822" s="0"/>
      <c r="AZ1822" s="0"/>
      <c r="BA1822" s="0"/>
      <c r="BB1822" s="0"/>
      <c r="BC1822" s="0"/>
      <c r="BD1822" s="0"/>
      <c r="BE1822" s="0"/>
      <c r="BF1822" s="0"/>
      <c r="BG1822" s="0"/>
      <c r="BH1822" s="0"/>
      <c r="BI1822" s="0"/>
      <c r="BJ1822" s="0"/>
      <c r="BK1822" s="0"/>
      <c r="BL1822" s="0"/>
      <c r="BM1822" s="0"/>
      <c r="BN1822" s="0"/>
      <c r="BO1822" s="0"/>
      <c r="BP1822" s="0"/>
      <c r="ALZ1822" s="0"/>
      <c r="AMA1822" s="0"/>
      <c r="AMB1822" s="0"/>
      <c r="AMC1822" s="0"/>
      <c r="AMD1822" s="0"/>
      <c r="AME1822" s="0"/>
      <c r="AMF1822" s="0"/>
      <c r="AMG1822" s="0"/>
      <c r="AMH1822" s="0"/>
      <c r="AMI1822" s="0"/>
      <c r="AMJ1822" s="0"/>
    </row>
    <row r="1823" s="462" customFormat="true" ht="14.1" hidden="false" customHeight="true" outlineLevel="0" collapsed="false">
      <c r="A1823" s="0"/>
      <c r="B1823" s="0"/>
      <c r="C1823" s="0"/>
      <c r="D1823" s="0"/>
      <c r="E1823" s="0"/>
      <c r="F1823" s="0"/>
      <c r="G1823" s="0"/>
      <c r="H1823" s="0"/>
      <c r="I1823" s="0"/>
      <c r="J1823" s="0"/>
      <c r="K1823" s="0"/>
      <c r="L1823" s="0"/>
      <c r="M1823" s="0"/>
      <c r="N1823" s="0"/>
      <c r="O1823" s="0"/>
      <c r="P1823" s="0"/>
      <c r="Q1823" s="0"/>
      <c r="R1823" s="0"/>
      <c r="S1823" s="0"/>
      <c r="T1823" s="0"/>
      <c r="U1823" s="0"/>
      <c r="V1823" s="0"/>
      <c r="W1823" s="0"/>
      <c r="X1823" s="0"/>
      <c r="Y1823" s="0"/>
      <c r="Z1823" s="0"/>
      <c r="AA1823" s="0"/>
      <c r="AB1823" s="0"/>
      <c r="AC1823" s="0"/>
      <c r="AD1823" s="0"/>
      <c r="AE1823" s="0"/>
      <c r="AF1823" s="0"/>
      <c r="AG1823" s="0"/>
      <c r="AH1823" s="0"/>
      <c r="AI1823" s="0"/>
      <c r="AJ1823" s="0"/>
      <c r="AK1823" s="0"/>
      <c r="AL1823" s="0"/>
      <c r="AM1823" s="0"/>
      <c r="AN1823" s="0"/>
      <c r="AO1823" s="0"/>
      <c r="AP1823" s="0"/>
      <c r="AQ1823" s="0"/>
      <c r="AR1823" s="0"/>
      <c r="AS1823" s="0"/>
      <c r="AT1823" s="0"/>
      <c r="AU1823" s="0"/>
      <c r="AV1823" s="0"/>
      <c r="AW1823" s="0"/>
      <c r="AX1823" s="0"/>
      <c r="AY1823" s="0"/>
      <c r="AZ1823" s="0"/>
      <c r="BA1823" s="0"/>
      <c r="BB1823" s="0"/>
      <c r="BC1823" s="0"/>
      <c r="BD1823" s="0"/>
      <c r="BE1823" s="0"/>
      <c r="BF1823" s="0"/>
      <c r="BG1823" s="0"/>
      <c r="BH1823" s="0"/>
      <c r="BI1823" s="0"/>
      <c r="BJ1823" s="0"/>
      <c r="BK1823" s="0"/>
      <c r="BL1823" s="0"/>
      <c r="BM1823" s="0"/>
      <c r="BN1823" s="0"/>
      <c r="BO1823" s="0"/>
      <c r="BP1823" s="0"/>
      <c r="ALZ1823" s="0"/>
      <c r="AMA1823" s="0"/>
      <c r="AMB1823" s="0"/>
      <c r="AMC1823" s="0"/>
      <c r="AMD1823" s="0"/>
      <c r="AME1823" s="0"/>
      <c r="AMF1823" s="0"/>
      <c r="AMG1823" s="0"/>
      <c r="AMH1823" s="0"/>
      <c r="AMI1823" s="0"/>
      <c r="AMJ1823" s="0"/>
    </row>
    <row r="1824" s="462" customFormat="true" ht="14.1" hidden="false" customHeight="true" outlineLevel="0" collapsed="false">
      <c r="A1824" s="0"/>
      <c r="B1824" s="0"/>
      <c r="C1824" s="0"/>
      <c r="D1824" s="0"/>
      <c r="E1824" s="0"/>
      <c r="F1824" s="0"/>
      <c r="G1824" s="0"/>
      <c r="H1824" s="0"/>
      <c r="I1824" s="0"/>
      <c r="J1824" s="0"/>
      <c r="K1824" s="0"/>
      <c r="L1824" s="0"/>
      <c r="M1824" s="0"/>
      <c r="N1824" s="0"/>
      <c r="O1824" s="0"/>
      <c r="P1824" s="0"/>
      <c r="Q1824" s="0"/>
      <c r="R1824" s="0"/>
      <c r="S1824" s="0"/>
      <c r="T1824" s="0"/>
      <c r="U1824" s="0"/>
      <c r="V1824" s="0"/>
      <c r="W1824" s="0"/>
      <c r="X1824" s="0"/>
      <c r="Y1824" s="0"/>
      <c r="Z1824" s="0"/>
      <c r="AA1824" s="0"/>
      <c r="AB1824" s="0"/>
      <c r="AC1824" s="0"/>
      <c r="AD1824" s="0"/>
      <c r="AE1824" s="0"/>
      <c r="AF1824" s="0"/>
      <c r="AG1824" s="0"/>
      <c r="AH1824" s="0"/>
      <c r="AI1824" s="0"/>
      <c r="AJ1824" s="0"/>
      <c r="AK1824" s="0"/>
      <c r="AL1824" s="0"/>
      <c r="AM1824" s="0"/>
      <c r="AN1824" s="0"/>
      <c r="AO1824" s="0"/>
      <c r="AP1824" s="0"/>
      <c r="AQ1824" s="0"/>
      <c r="AR1824" s="0"/>
      <c r="AS1824" s="0"/>
      <c r="AT1824" s="0"/>
      <c r="AU1824" s="0"/>
      <c r="AV1824" s="0"/>
      <c r="AW1824" s="0"/>
      <c r="AX1824" s="0"/>
      <c r="AY1824" s="0"/>
      <c r="AZ1824" s="0"/>
      <c r="BA1824" s="0"/>
      <c r="BB1824" s="0"/>
      <c r="BC1824" s="0"/>
      <c r="BD1824" s="0"/>
      <c r="BE1824" s="0"/>
      <c r="BF1824" s="0"/>
      <c r="BG1824" s="0"/>
      <c r="BH1824" s="0"/>
      <c r="BI1824" s="0"/>
      <c r="BJ1824" s="0"/>
      <c r="BK1824" s="0"/>
      <c r="BL1824" s="0"/>
      <c r="BM1824" s="0"/>
      <c r="BN1824" s="0"/>
      <c r="BO1824" s="0"/>
      <c r="BP1824" s="0"/>
      <c r="ALZ1824" s="0"/>
      <c r="AMA1824" s="0"/>
      <c r="AMB1824" s="0"/>
      <c r="AMC1824" s="0"/>
      <c r="AMD1824" s="0"/>
      <c r="AME1824" s="0"/>
      <c r="AMF1824" s="0"/>
      <c r="AMG1824" s="0"/>
      <c r="AMH1824" s="0"/>
      <c r="AMI1824" s="0"/>
      <c r="AMJ1824" s="0"/>
    </row>
    <row r="1825" s="462" customFormat="true" ht="14.1" hidden="false" customHeight="true" outlineLevel="0" collapsed="false">
      <c r="A1825" s="0"/>
      <c r="B1825" s="0"/>
      <c r="C1825" s="0"/>
      <c r="D1825" s="0"/>
      <c r="E1825" s="0"/>
      <c r="F1825" s="0"/>
      <c r="G1825" s="0"/>
      <c r="H1825" s="0"/>
      <c r="I1825" s="0"/>
      <c r="J1825" s="0"/>
      <c r="K1825" s="0"/>
      <c r="L1825" s="0"/>
      <c r="M1825" s="0"/>
      <c r="N1825" s="0"/>
      <c r="O1825" s="0"/>
      <c r="P1825" s="0"/>
      <c r="Q1825" s="0"/>
      <c r="R1825" s="0"/>
      <c r="S1825" s="0"/>
      <c r="T1825" s="0"/>
      <c r="U1825" s="0"/>
      <c r="V1825" s="0"/>
      <c r="W1825" s="0"/>
      <c r="X1825" s="0"/>
      <c r="Y1825" s="0"/>
      <c r="Z1825" s="0"/>
      <c r="AA1825" s="0"/>
      <c r="AB1825" s="0"/>
      <c r="AC1825" s="0"/>
      <c r="AD1825" s="0"/>
      <c r="AE1825" s="0"/>
      <c r="AF1825" s="0"/>
      <c r="AG1825" s="0"/>
      <c r="AH1825" s="0"/>
      <c r="AI1825" s="0"/>
      <c r="AJ1825" s="0"/>
      <c r="AK1825" s="0"/>
      <c r="AL1825" s="0"/>
      <c r="AM1825" s="0"/>
      <c r="AN1825" s="0"/>
      <c r="AO1825" s="0"/>
      <c r="AP1825" s="0"/>
      <c r="AQ1825" s="0"/>
      <c r="AR1825" s="0"/>
      <c r="AS1825" s="0"/>
      <c r="AT1825" s="0"/>
      <c r="AU1825" s="0"/>
      <c r="AV1825" s="0"/>
      <c r="AW1825" s="0"/>
      <c r="AX1825" s="0"/>
      <c r="AY1825" s="0"/>
      <c r="AZ1825" s="0"/>
      <c r="BA1825" s="0"/>
      <c r="BB1825" s="0"/>
      <c r="BC1825" s="0"/>
      <c r="BD1825" s="0"/>
      <c r="BE1825" s="0"/>
      <c r="BF1825" s="0"/>
      <c r="BG1825" s="0"/>
      <c r="BH1825" s="0"/>
      <c r="BI1825" s="0"/>
      <c r="BJ1825" s="0"/>
      <c r="BK1825" s="0"/>
      <c r="BL1825" s="0"/>
      <c r="BM1825" s="0"/>
      <c r="BN1825" s="0"/>
      <c r="BO1825" s="0"/>
      <c r="BP1825" s="0"/>
      <c r="ALZ1825" s="0"/>
      <c r="AMA1825" s="0"/>
      <c r="AMB1825" s="0"/>
      <c r="AMC1825" s="0"/>
      <c r="AMD1825" s="0"/>
      <c r="AME1825" s="0"/>
      <c r="AMF1825" s="0"/>
      <c r="AMG1825" s="0"/>
      <c r="AMH1825" s="0"/>
      <c r="AMI1825" s="0"/>
      <c r="AMJ1825" s="0"/>
    </row>
    <row r="1826" s="462" customFormat="true" ht="14.1" hidden="false" customHeight="true" outlineLevel="0" collapsed="false">
      <c r="A1826" s="0"/>
      <c r="B1826" s="0"/>
      <c r="C1826" s="0"/>
      <c r="D1826" s="0"/>
      <c r="E1826" s="0"/>
      <c r="F1826" s="0"/>
      <c r="G1826" s="0"/>
      <c r="H1826" s="0"/>
      <c r="I1826" s="0"/>
      <c r="J1826" s="0"/>
      <c r="K1826" s="0"/>
      <c r="L1826" s="0"/>
      <c r="M1826" s="0"/>
      <c r="N1826" s="0"/>
      <c r="O1826" s="0"/>
      <c r="P1826" s="0"/>
      <c r="Q1826" s="0"/>
      <c r="R1826" s="0"/>
      <c r="S1826" s="0"/>
      <c r="T1826" s="0"/>
      <c r="U1826" s="0"/>
      <c r="V1826" s="0"/>
      <c r="W1826" s="0"/>
      <c r="X1826" s="0"/>
      <c r="Y1826" s="0"/>
      <c r="Z1826" s="0"/>
      <c r="AA1826" s="0"/>
      <c r="AB1826" s="0"/>
      <c r="AC1826" s="0"/>
      <c r="AD1826" s="0"/>
      <c r="AE1826" s="0"/>
      <c r="AF1826" s="0"/>
      <c r="AG1826" s="0"/>
      <c r="AH1826" s="0"/>
      <c r="AI1826" s="0"/>
      <c r="AJ1826" s="0"/>
      <c r="AK1826" s="0"/>
      <c r="AL1826" s="0"/>
      <c r="AM1826" s="0"/>
      <c r="AN1826" s="0"/>
      <c r="AO1826" s="0"/>
      <c r="AP1826" s="0"/>
      <c r="AQ1826" s="0"/>
      <c r="AR1826" s="0"/>
      <c r="AS1826" s="0"/>
      <c r="AT1826" s="0"/>
      <c r="AU1826" s="0"/>
      <c r="AV1826" s="0"/>
      <c r="AW1826" s="0"/>
      <c r="AX1826" s="0"/>
      <c r="AY1826" s="0"/>
      <c r="AZ1826" s="0"/>
      <c r="BA1826" s="0"/>
      <c r="BB1826" s="0"/>
      <c r="BC1826" s="0"/>
      <c r="BD1826" s="0"/>
      <c r="BE1826" s="0"/>
      <c r="BF1826" s="0"/>
      <c r="BG1826" s="0"/>
      <c r="BH1826" s="0"/>
      <c r="BI1826" s="0"/>
      <c r="BJ1826" s="0"/>
      <c r="BK1826" s="0"/>
      <c r="BL1826" s="0"/>
      <c r="BM1826" s="0"/>
      <c r="BN1826" s="0"/>
      <c r="BO1826" s="0"/>
      <c r="BP1826" s="0"/>
      <c r="ALZ1826" s="0"/>
      <c r="AMA1826" s="0"/>
      <c r="AMB1826" s="0"/>
      <c r="AMC1826" s="0"/>
      <c r="AMD1826" s="0"/>
      <c r="AME1826" s="0"/>
      <c r="AMF1826" s="0"/>
      <c r="AMG1826" s="0"/>
      <c r="AMH1826" s="0"/>
      <c r="AMI1826" s="0"/>
      <c r="AMJ1826" s="0"/>
    </row>
    <row r="1827" s="462" customFormat="true" ht="14.1" hidden="false" customHeight="true" outlineLevel="0" collapsed="false">
      <c r="A1827" s="0"/>
      <c r="B1827" s="0"/>
      <c r="C1827" s="0"/>
      <c r="D1827" s="0"/>
      <c r="E1827" s="0"/>
      <c r="F1827" s="0"/>
      <c r="G1827" s="0"/>
      <c r="H1827" s="0"/>
      <c r="I1827" s="0"/>
      <c r="J1827" s="0"/>
      <c r="K1827" s="0"/>
      <c r="L1827" s="0"/>
      <c r="M1827" s="0"/>
      <c r="N1827" s="0"/>
      <c r="O1827" s="0"/>
      <c r="P1827" s="0"/>
      <c r="Q1827" s="0"/>
      <c r="R1827" s="0"/>
      <c r="S1827" s="0"/>
      <c r="T1827" s="0"/>
      <c r="U1827" s="0"/>
      <c r="V1827" s="0"/>
      <c r="W1827" s="0"/>
      <c r="X1827" s="0"/>
      <c r="Y1827" s="0"/>
      <c r="Z1827" s="0"/>
      <c r="AA1827" s="0"/>
      <c r="AB1827" s="0"/>
      <c r="AC1827" s="0"/>
      <c r="AD1827" s="0"/>
      <c r="AE1827" s="0"/>
      <c r="AF1827" s="0"/>
      <c r="AG1827" s="0"/>
      <c r="AH1827" s="0"/>
      <c r="AI1827" s="0"/>
      <c r="AJ1827" s="0"/>
      <c r="AK1827" s="0"/>
      <c r="AL1827" s="0"/>
      <c r="AM1827" s="0"/>
      <c r="AN1827" s="0"/>
      <c r="AO1827" s="0"/>
      <c r="AP1827" s="0"/>
      <c r="AQ1827" s="0"/>
      <c r="AR1827" s="0"/>
      <c r="AS1827" s="0"/>
      <c r="AT1827" s="0"/>
      <c r="AU1827" s="0"/>
      <c r="AV1827" s="0"/>
      <c r="AW1827" s="0"/>
      <c r="AX1827" s="0"/>
      <c r="AY1827" s="0"/>
      <c r="AZ1827" s="0"/>
      <c r="BA1827" s="0"/>
      <c r="BB1827" s="0"/>
      <c r="BC1827" s="0"/>
      <c r="BD1827" s="0"/>
      <c r="BE1827" s="0"/>
      <c r="BF1827" s="0"/>
      <c r="BG1827" s="0"/>
      <c r="BH1827" s="0"/>
      <c r="BI1827" s="0"/>
      <c r="BJ1827" s="0"/>
      <c r="BK1827" s="0"/>
      <c r="BL1827" s="0"/>
      <c r="BM1827" s="0"/>
      <c r="BN1827" s="0"/>
      <c r="BO1827" s="0"/>
      <c r="BP1827" s="0"/>
      <c r="ALZ1827" s="0"/>
      <c r="AMA1827" s="0"/>
      <c r="AMB1827" s="0"/>
      <c r="AMC1827" s="0"/>
      <c r="AMD1827" s="0"/>
      <c r="AME1827" s="0"/>
      <c r="AMF1827" s="0"/>
      <c r="AMG1827" s="0"/>
      <c r="AMH1827" s="0"/>
      <c r="AMI1827" s="0"/>
      <c r="AMJ1827" s="0"/>
    </row>
    <row r="1828" s="462" customFormat="true" ht="14.1" hidden="false" customHeight="true" outlineLevel="0" collapsed="false">
      <c r="A1828" s="0"/>
      <c r="B1828" s="0"/>
      <c r="C1828" s="0"/>
      <c r="D1828" s="0"/>
      <c r="E1828" s="0"/>
      <c r="F1828" s="0"/>
      <c r="G1828" s="0"/>
      <c r="H1828" s="0"/>
      <c r="I1828" s="0"/>
      <c r="J1828" s="0"/>
      <c r="K1828" s="0"/>
      <c r="L1828" s="0"/>
      <c r="M1828" s="0"/>
      <c r="N1828" s="0"/>
      <c r="O1828" s="0"/>
      <c r="P1828" s="0"/>
      <c r="Q1828" s="0"/>
      <c r="R1828" s="0"/>
      <c r="S1828" s="0"/>
      <c r="T1828" s="0"/>
      <c r="U1828" s="0"/>
      <c r="V1828" s="0"/>
      <c r="W1828" s="0"/>
      <c r="X1828" s="0"/>
      <c r="Y1828" s="0"/>
      <c r="Z1828" s="0"/>
      <c r="AA1828" s="0"/>
      <c r="AB1828" s="0"/>
      <c r="AC1828" s="0"/>
      <c r="AD1828" s="0"/>
      <c r="AE1828" s="0"/>
      <c r="AF1828" s="0"/>
      <c r="AG1828" s="0"/>
      <c r="AH1828" s="0"/>
      <c r="AI1828" s="0"/>
      <c r="AJ1828" s="0"/>
      <c r="AK1828" s="0"/>
      <c r="AL1828" s="0"/>
      <c r="AM1828" s="0"/>
      <c r="AN1828" s="0"/>
      <c r="AO1828" s="0"/>
      <c r="AP1828" s="0"/>
      <c r="AQ1828" s="0"/>
      <c r="AR1828" s="0"/>
      <c r="AS1828" s="0"/>
      <c r="AT1828" s="0"/>
      <c r="AU1828" s="0"/>
      <c r="AV1828" s="0"/>
      <c r="AW1828" s="0"/>
      <c r="AX1828" s="0"/>
      <c r="AY1828" s="0"/>
      <c r="AZ1828" s="0"/>
      <c r="BA1828" s="0"/>
      <c r="BB1828" s="0"/>
      <c r="BC1828" s="0"/>
      <c r="BD1828" s="0"/>
      <c r="BE1828" s="0"/>
      <c r="BF1828" s="0"/>
      <c r="BG1828" s="0"/>
      <c r="BH1828" s="0"/>
      <c r="BI1828" s="0"/>
      <c r="BJ1828" s="0"/>
      <c r="BK1828" s="0"/>
      <c r="BL1828" s="0"/>
      <c r="BM1828" s="0"/>
      <c r="BN1828" s="0"/>
      <c r="BO1828" s="0"/>
      <c r="BP1828" s="0"/>
      <c r="ALZ1828" s="0"/>
      <c r="AMA1828" s="0"/>
      <c r="AMB1828" s="0"/>
      <c r="AMC1828" s="0"/>
      <c r="AMD1828" s="0"/>
      <c r="AME1828" s="0"/>
      <c r="AMF1828" s="0"/>
      <c r="AMG1828" s="0"/>
      <c r="AMH1828" s="0"/>
      <c r="AMI1828" s="0"/>
      <c r="AMJ1828" s="0"/>
    </row>
    <row r="1829" s="462" customFormat="true" ht="14.1" hidden="false" customHeight="true" outlineLevel="0" collapsed="false">
      <c r="A1829" s="0"/>
      <c r="B1829" s="0"/>
      <c r="C1829" s="0"/>
      <c r="D1829" s="0"/>
      <c r="E1829" s="0"/>
      <c r="F1829" s="0"/>
      <c r="G1829" s="0"/>
      <c r="H1829" s="0"/>
      <c r="I1829" s="0"/>
      <c r="J1829" s="0"/>
      <c r="K1829" s="0"/>
      <c r="L1829" s="0"/>
      <c r="M1829" s="0"/>
      <c r="N1829" s="0"/>
      <c r="O1829" s="0"/>
      <c r="P1829" s="0"/>
      <c r="Q1829" s="0"/>
      <c r="R1829" s="0"/>
      <c r="S1829" s="0"/>
      <c r="T1829" s="0"/>
      <c r="U1829" s="0"/>
      <c r="V1829" s="0"/>
      <c r="W1829" s="0"/>
      <c r="X1829" s="0"/>
      <c r="Y1829" s="0"/>
      <c r="Z1829" s="0"/>
      <c r="AA1829" s="0"/>
      <c r="AB1829" s="0"/>
      <c r="AC1829" s="0"/>
      <c r="AD1829" s="0"/>
      <c r="AE1829" s="0"/>
      <c r="AF1829" s="0"/>
      <c r="AG1829" s="0"/>
      <c r="AH1829" s="0"/>
      <c r="AI1829" s="0"/>
      <c r="AJ1829" s="0"/>
      <c r="AK1829" s="0"/>
      <c r="AL1829" s="0"/>
      <c r="AM1829" s="0"/>
      <c r="AN1829" s="0"/>
      <c r="AO1829" s="0"/>
      <c r="AP1829" s="0"/>
      <c r="AQ1829" s="0"/>
      <c r="AR1829" s="0"/>
      <c r="AS1829" s="0"/>
      <c r="AT1829" s="0"/>
      <c r="AU1829" s="0"/>
      <c r="AV1829" s="0"/>
      <c r="AW1829" s="0"/>
      <c r="AX1829" s="0"/>
      <c r="AY1829" s="0"/>
      <c r="AZ1829" s="0"/>
      <c r="BA1829" s="0"/>
      <c r="BB1829" s="0"/>
      <c r="BC1829" s="0"/>
      <c r="BD1829" s="0"/>
      <c r="BE1829" s="0"/>
      <c r="BF1829" s="0"/>
      <c r="BG1829" s="0"/>
      <c r="BH1829" s="0"/>
      <c r="BI1829" s="0"/>
      <c r="BJ1829" s="0"/>
      <c r="BK1829" s="0"/>
      <c r="BL1829" s="0"/>
      <c r="BM1829" s="0"/>
      <c r="BN1829" s="0"/>
      <c r="BO1829" s="0"/>
      <c r="BP1829" s="0"/>
      <c r="ALZ1829" s="0"/>
      <c r="AMA1829" s="0"/>
      <c r="AMB1829" s="0"/>
      <c r="AMC1829" s="0"/>
      <c r="AMD1829" s="0"/>
      <c r="AME1829" s="0"/>
      <c r="AMF1829" s="0"/>
      <c r="AMG1829" s="0"/>
      <c r="AMH1829" s="0"/>
      <c r="AMI1829" s="0"/>
      <c r="AMJ1829" s="0"/>
    </row>
    <row r="1830" s="462" customFormat="true" ht="14.1" hidden="false" customHeight="true" outlineLevel="0" collapsed="false">
      <c r="A1830" s="0"/>
      <c r="B1830" s="0"/>
      <c r="C1830" s="0"/>
      <c r="D1830" s="0"/>
      <c r="E1830" s="0"/>
      <c r="F1830" s="0"/>
      <c r="G1830" s="0"/>
      <c r="H1830" s="0"/>
      <c r="I1830" s="0"/>
      <c r="J1830" s="0"/>
      <c r="K1830" s="0"/>
      <c r="L1830" s="0"/>
      <c r="M1830" s="0"/>
      <c r="N1830" s="0"/>
      <c r="O1830" s="0"/>
      <c r="P1830" s="0"/>
      <c r="Q1830" s="0"/>
      <c r="R1830" s="0"/>
      <c r="S1830" s="0"/>
      <c r="T1830" s="0"/>
      <c r="U1830" s="0"/>
      <c r="V1830" s="0"/>
      <c r="W1830" s="0"/>
      <c r="X1830" s="0"/>
      <c r="Y1830" s="0"/>
      <c r="Z1830" s="0"/>
      <c r="AA1830" s="0"/>
      <c r="AB1830" s="0"/>
      <c r="AC1830" s="0"/>
      <c r="AD1830" s="0"/>
      <c r="AE1830" s="0"/>
      <c r="AF1830" s="0"/>
      <c r="AG1830" s="0"/>
      <c r="AH1830" s="0"/>
      <c r="AI1830" s="0"/>
      <c r="AJ1830" s="0"/>
      <c r="AK1830" s="0"/>
      <c r="AL1830" s="0"/>
      <c r="AM1830" s="0"/>
      <c r="AN1830" s="0"/>
      <c r="AO1830" s="0"/>
      <c r="AP1830" s="0"/>
      <c r="AQ1830" s="0"/>
      <c r="AR1830" s="0"/>
      <c r="AS1830" s="0"/>
      <c r="AT1830" s="0"/>
      <c r="AU1830" s="0"/>
      <c r="AV1830" s="0"/>
      <c r="AW1830" s="0"/>
      <c r="AX1830" s="0"/>
      <c r="AY1830" s="0"/>
      <c r="AZ1830" s="0"/>
      <c r="BA1830" s="0"/>
      <c r="BB1830" s="0"/>
      <c r="BC1830" s="0"/>
      <c r="BD1830" s="0"/>
      <c r="BE1830" s="0"/>
      <c r="BF1830" s="0"/>
      <c r="BG1830" s="0"/>
      <c r="BH1830" s="0"/>
      <c r="BI1830" s="0"/>
      <c r="BJ1830" s="0"/>
      <c r="BK1830" s="0"/>
      <c r="BL1830" s="0"/>
      <c r="BM1830" s="0"/>
      <c r="BN1830" s="0"/>
      <c r="BO1830" s="0"/>
      <c r="BP1830" s="0"/>
      <c r="ALZ1830" s="0"/>
      <c r="AMA1830" s="0"/>
      <c r="AMB1830" s="0"/>
      <c r="AMC1830" s="0"/>
      <c r="AMD1830" s="0"/>
      <c r="AME1830" s="0"/>
      <c r="AMF1830" s="0"/>
      <c r="AMG1830" s="0"/>
      <c r="AMH1830" s="0"/>
      <c r="AMI1830" s="0"/>
      <c r="AMJ1830" s="0"/>
    </row>
    <row r="1831" s="462" customFormat="true" ht="14.1" hidden="false" customHeight="true" outlineLevel="0" collapsed="false">
      <c r="A1831" s="0"/>
      <c r="B1831" s="0"/>
      <c r="C1831" s="0"/>
      <c r="D1831" s="0"/>
      <c r="E1831" s="0"/>
      <c r="F1831" s="0"/>
      <c r="G1831" s="0"/>
      <c r="H1831" s="0"/>
      <c r="I1831" s="0"/>
      <c r="J1831" s="0"/>
      <c r="K1831" s="0"/>
      <c r="L1831" s="0"/>
      <c r="M1831" s="0"/>
      <c r="N1831" s="0"/>
      <c r="O1831" s="0"/>
      <c r="P1831" s="0"/>
      <c r="Q1831" s="0"/>
      <c r="R1831" s="0"/>
      <c r="S1831" s="0"/>
      <c r="T1831" s="0"/>
      <c r="U1831" s="0"/>
      <c r="V1831" s="0"/>
      <c r="W1831" s="0"/>
      <c r="X1831" s="0"/>
      <c r="Y1831" s="0"/>
      <c r="Z1831" s="0"/>
      <c r="AA1831" s="0"/>
      <c r="AB1831" s="0"/>
      <c r="AC1831" s="0"/>
      <c r="AD1831" s="0"/>
      <c r="AE1831" s="0"/>
      <c r="AF1831" s="0"/>
      <c r="AG1831" s="0"/>
      <c r="AH1831" s="0"/>
      <c r="AI1831" s="0"/>
      <c r="AJ1831" s="0"/>
      <c r="AK1831" s="0"/>
      <c r="AL1831" s="0"/>
      <c r="AM1831" s="0"/>
      <c r="AN1831" s="0"/>
      <c r="AO1831" s="0"/>
      <c r="AP1831" s="0"/>
      <c r="AQ1831" s="0"/>
      <c r="AR1831" s="0"/>
      <c r="AS1831" s="0"/>
      <c r="AT1831" s="0"/>
      <c r="AU1831" s="0"/>
      <c r="AV1831" s="0"/>
      <c r="AW1831" s="0"/>
      <c r="AX1831" s="0"/>
      <c r="AY1831" s="0"/>
      <c r="AZ1831" s="0"/>
      <c r="BA1831" s="0"/>
      <c r="BB1831" s="0"/>
      <c r="BC1831" s="0"/>
      <c r="BD1831" s="0"/>
      <c r="BE1831" s="0"/>
      <c r="BF1831" s="0"/>
      <c r="BG1831" s="0"/>
      <c r="BH1831" s="0"/>
      <c r="BI1831" s="0"/>
      <c r="BJ1831" s="0"/>
      <c r="BK1831" s="0"/>
      <c r="BL1831" s="0"/>
      <c r="BM1831" s="0"/>
      <c r="BN1831" s="0"/>
      <c r="BO1831" s="0"/>
      <c r="BP1831" s="0"/>
      <c r="ALZ1831" s="0"/>
      <c r="AMA1831" s="0"/>
      <c r="AMB1831" s="0"/>
      <c r="AMC1831" s="0"/>
      <c r="AMD1831" s="0"/>
      <c r="AME1831" s="0"/>
      <c r="AMF1831" s="0"/>
      <c r="AMG1831" s="0"/>
      <c r="AMH1831" s="0"/>
      <c r="AMI1831" s="0"/>
      <c r="AMJ1831" s="0"/>
    </row>
    <row r="1832" s="462" customFormat="true" ht="14.1" hidden="false" customHeight="true" outlineLevel="0" collapsed="false">
      <c r="A1832" s="0"/>
      <c r="B1832" s="0"/>
      <c r="C1832" s="0"/>
      <c r="D1832" s="0"/>
      <c r="E1832" s="0"/>
      <c r="F1832" s="0"/>
      <c r="G1832" s="0"/>
      <c r="H1832" s="0"/>
      <c r="I1832" s="0"/>
      <c r="J1832" s="0"/>
      <c r="K1832" s="0"/>
      <c r="L1832" s="0"/>
      <c r="M1832" s="0"/>
      <c r="N1832" s="0"/>
      <c r="O1832" s="0"/>
      <c r="P1832" s="0"/>
      <c r="Q1832" s="0"/>
      <c r="R1832" s="0"/>
      <c r="S1832" s="0"/>
      <c r="T1832" s="0"/>
      <c r="U1832" s="0"/>
      <c r="V1832" s="0"/>
      <c r="W1832" s="0"/>
      <c r="X1832" s="0"/>
      <c r="Y1832" s="0"/>
      <c r="Z1832" s="0"/>
      <c r="AA1832" s="0"/>
      <c r="AB1832" s="0"/>
      <c r="AC1832" s="0"/>
      <c r="AD1832" s="0"/>
      <c r="AE1832" s="0"/>
      <c r="AF1832" s="0"/>
      <c r="AG1832" s="0"/>
      <c r="AH1832" s="0"/>
      <c r="AI1832" s="0"/>
      <c r="AJ1832" s="0"/>
      <c r="AK1832" s="0"/>
      <c r="AL1832" s="0"/>
      <c r="AM1832" s="0"/>
      <c r="AN1832" s="0"/>
      <c r="AO1832" s="0"/>
      <c r="AP1832" s="0"/>
      <c r="AQ1832" s="0"/>
      <c r="AR1832" s="0"/>
      <c r="AS1832" s="0"/>
      <c r="AT1832" s="0"/>
      <c r="AU1832" s="0"/>
      <c r="AV1832" s="0"/>
      <c r="AW1832" s="0"/>
      <c r="AX1832" s="0"/>
      <c r="AY1832" s="0"/>
      <c r="AZ1832" s="0"/>
      <c r="BA1832" s="0"/>
      <c r="BB1832" s="0"/>
      <c r="BC1832" s="0"/>
      <c r="BD1832" s="0"/>
      <c r="BE1832" s="0"/>
      <c r="BF1832" s="0"/>
      <c r="BG1832" s="0"/>
      <c r="BH1832" s="0"/>
      <c r="BI1832" s="0"/>
      <c r="BJ1832" s="0"/>
      <c r="BK1832" s="0"/>
      <c r="BL1832" s="0"/>
      <c r="BM1832" s="0"/>
      <c r="BN1832" s="0"/>
      <c r="BO1832" s="0"/>
      <c r="BP1832" s="0"/>
      <c r="ALZ1832" s="0"/>
      <c r="AMA1832" s="0"/>
      <c r="AMB1832" s="0"/>
      <c r="AMC1832" s="0"/>
      <c r="AMD1832" s="0"/>
      <c r="AME1832" s="0"/>
      <c r="AMF1832" s="0"/>
      <c r="AMG1832" s="0"/>
      <c r="AMH1832" s="0"/>
      <c r="AMI1832" s="0"/>
      <c r="AMJ1832" s="0"/>
    </row>
    <row r="1833" s="462" customFormat="true" ht="14.1" hidden="false" customHeight="true" outlineLevel="0" collapsed="false">
      <c r="A1833" s="0"/>
      <c r="B1833" s="0"/>
      <c r="C1833" s="0"/>
      <c r="D1833" s="0"/>
      <c r="E1833" s="0"/>
      <c r="F1833" s="0"/>
      <c r="G1833" s="0"/>
      <c r="H1833" s="0"/>
      <c r="I1833" s="0"/>
      <c r="J1833" s="0"/>
      <c r="K1833" s="0"/>
      <c r="L1833" s="0"/>
      <c r="M1833" s="0"/>
      <c r="N1833" s="0"/>
      <c r="O1833" s="0"/>
      <c r="P1833" s="0"/>
      <c r="Q1833" s="0"/>
      <c r="R1833" s="0"/>
      <c r="S1833" s="0"/>
      <c r="T1833" s="0"/>
      <c r="U1833" s="0"/>
      <c r="V1833" s="0"/>
      <c r="W1833" s="0"/>
      <c r="X1833" s="0"/>
      <c r="Y1833" s="0"/>
      <c r="Z1833" s="0"/>
      <c r="AA1833" s="0"/>
      <c r="AB1833" s="0"/>
      <c r="AC1833" s="0"/>
      <c r="AD1833" s="0"/>
      <c r="AE1833" s="0"/>
      <c r="AF1833" s="0"/>
      <c r="AG1833" s="0"/>
      <c r="AH1833" s="0"/>
      <c r="AI1833" s="0"/>
      <c r="AJ1833" s="0"/>
      <c r="AK1833" s="0"/>
      <c r="AL1833" s="0"/>
      <c r="AM1833" s="0"/>
      <c r="AN1833" s="0"/>
      <c r="AO1833" s="0"/>
      <c r="AP1833" s="0"/>
      <c r="AQ1833" s="0"/>
      <c r="AR1833" s="0"/>
      <c r="AS1833" s="0"/>
      <c r="AT1833" s="0"/>
      <c r="AU1833" s="0"/>
      <c r="AV1833" s="0"/>
      <c r="AW1833" s="0"/>
      <c r="AX1833" s="0"/>
      <c r="AY1833" s="0"/>
      <c r="AZ1833" s="0"/>
      <c r="BA1833" s="0"/>
      <c r="BB1833" s="0"/>
      <c r="BC1833" s="0"/>
      <c r="BD1833" s="0"/>
      <c r="BE1833" s="0"/>
      <c r="BF1833" s="0"/>
      <c r="BG1833" s="0"/>
      <c r="BH1833" s="0"/>
      <c r="BI1833" s="0"/>
      <c r="BJ1833" s="0"/>
      <c r="BK1833" s="0"/>
      <c r="BL1833" s="0"/>
      <c r="BM1833" s="0"/>
      <c r="BN1833" s="0"/>
      <c r="BO1833" s="0"/>
      <c r="BP1833" s="0"/>
      <c r="ALZ1833" s="0"/>
      <c r="AMA1833" s="0"/>
      <c r="AMB1833" s="0"/>
      <c r="AMC1833" s="0"/>
      <c r="AMD1833" s="0"/>
      <c r="AME1833" s="0"/>
      <c r="AMF1833" s="0"/>
      <c r="AMG1833" s="0"/>
      <c r="AMH1833" s="0"/>
      <c r="AMI1833" s="0"/>
      <c r="AMJ1833" s="0"/>
    </row>
    <row r="1834" s="462" customFormat="true" ht="14.1" hidden="false" customHeight="true" outlineLevel="0" collapsed="false">
      <c r="A1834" s="0"/>
      <c r="B1834" s="0"/>
      <c r="C1834" s="0"/>
      <c r="D1834" s="0"/>
      <c r="E1834" s="0"/>
      <c r="F1834" s="0"/>
      <c r="G1834" s="0"/>
      <c r="H1834" s="0"/>
      <c r="I1834" s="0"/>
      <c r="J1834" s="0"/>
      <c r="K1834" s="0"/>
      <c r="L1834" s="0"/>
      <c r="M1834" s="0"/>
      <c r="N1834" s="0"/>
      <c r="O1834" s="0"/>
      <c r="P1834" s="0"/>
      <c r="Q1834" s="0"/>
      <c r="R1834" s="0"/>
      <c r="S1834" s="0"/>
      <c r="T1834" s="0"/>
      <c r="U1834" s="0"/>
      <c r="V1834" s="0"/>
      <c r="W1834" s="0"/>
      <c r="X1834" s="0"/>
      <c r="Y1834" s="0"/>
      <c r="Z1834" s="0"/>
      <c r="AA1834" s="0"/>
      <c r="AB1834" s="0"/>
      <c r="AC1834" s="0"/>
      <c r="AD1834" s="0"/>
      <c r="AE1834" s="0"/>
      <c r="AF1834" s="0"/>
      <c r="AG1834" s="0"/>
      <c r="AH1834" s="0"/>
      <c r="AI1834" s="0"/>
      <c r="AJ1834" s="0"/>
      <c r="AK1834" s="0"/>
      <c r="AL1834" s="0"/>
      <c r="AM1834" s="0"/>
      <c r="AN1834" s="0"/>
      <c r="AO1834" s="0"/>
      <c r="AP1834" s="0"/>
      <c r="AQ1834" s="0"/>
      <c r="AR1834" s="0"/>
      <c r="AS1834" s="0"/>
      <c r="AT1834" s="0"/>
      <c r="AU1834" s="0"/>
      <c r="AV1834" s="0"/>
      <c r="AW1834" s="0"/>
      <c r="AX1834" s="0"/>
      <c r="AY1834" s="0"/>
      <c r="AZ1834" s="0"/>
      <c r="BA1834" s="0"/>
      <c r="BB1834" s="0"/>
      <c r="BC1834" s="0"/>
      <c r="BD1834" s="0"/>
      <c r="BE1834" s="0"/>
      <c r="BF1834" s="0"/>
      <c r="BG1834" s="0"/>
      <c r="BH1834" s="0"/>
      <c r="BI1834" s="0"/>
      <c r="BJ1834" s="0"/>
      <c r="BK1834" s="0"/>
      <c r="BL1834" s="0"/>
      <c r="BM1834" s="0"/>
      <c r="BN1834" s="0"/>
      <c r="BO1834" s="0"/>
      <c r="BP1834" s="0"/>
      <c r="ALZ1834" s="0"/>
      <c r="AMA1834" s="0"/>
      <c r="AMB1834" s="0"/>
      <c r="AMC1834" s="0"/>
      <c r="AMD1834" s="0"/>
      <c r="AME1834" s="0"/>
      <c r="AMF1834" s="0"/>
      <c r="AMG1834" s="0"/>
      <c r="AMH1834" s="0"/>
      <c r="AMI1834" s="0"/>
      <c r="AMJ1834" s="0"/>
    </row>
    <row r="1835" s="462" customFormat="true" ht="14.1" hidden="false" customHeight="true" outlineLevel="0" collapsed="false">
      <c r="A1835" s="0"/>
      <c r="B1835" s="0"/>
      <c r="C1835" s="0"/>
      <c r="D1835" s="0"/>
      <c r="E1835" s="0"/>
      <c r="F1835" s="0"/>
      <c r="G1835" s="0"/>
      <c r="H1835" s="0"/>
      <c r="I1835" s="0"/>
      <c r="J1835" s="0"/>
      <c r="K1835" s="0"/>
      <c r="L1835" s="0"/>
      <c r="M1835" s="0"/>
      <c r="N1835" s="0"/>
      <c r="O1835" s="0"/>
      <c r="P1835" s="0"/>
      <c r="Q1835" s="0"/>
      <c r="R1835" s="0"/>
      <c r="S1835" s="0"/>
      <c r="T1835" s="0"/>
      <c r="U1835" s="0"/>
      <c r="V1835" s="0"/>
      <c r="W1835" s="0"/>
      <c r="X1835" s="0"/>
      <c r="Y1835" s="0"/>
      <c r="Z1835" s="0"/>
      <c r="AA1835" s="0"/>
      <c r="AB1835" s="0"/>
      <c r="AC1835" s="0"/>
      <c r="AD1835" s="0"/>
      <c r="AE1835" s="0"/>
      <c r="AF1835" s="0"/>
      <c r="AG1835" s="0"/>
      <c r="AH1835" s="0"/>
      <c r="AI1835" s="0"/>
      <c r="AJ1835" s="0"/>
      <c r="AK1835" s="0"/>
      <c r="AL1835" s="0"/>
      <c r="AM1835" s="0"/>
      <c r="AN1835" s="0"/>
      <c r="AO1835" s="0"/>
      <c r="AP1835" s="0"/>
      <c r="AQ1835" s="0"/>
      <c r="AR1835" s="0"/>
      <c r="AS1835" s="0"/>
      <c r="AT1835" s="0"/>
      <c r="AU1835" s="0"/>
      <c r="AV1835" s="0"/>
      <c r="AW1835" s="0"/>
      <c r="AX1835" s="0"/>
      <c r="AY1835" s="0"/>
      <c r="AZ1835" s="0"/>
      <c r="BA1835" s="0"/>
      <c r="BB1835" s="0"/>
      <c r="BC1835" s="0"/>
      <c r="BD1835" s="0"/>
      <c r="BE1835" s="0"/>
      <c r="BF1835" s="0"/>
      <c r="BG1835" s="0"/>
      <c r="BH1835" s="0"/>
      <c r="BI1835" s="0"/>
      <c r="BJ1835" s="0"/>
      <c r="BK1835" s="0"/>
      <c r="BL1835" s="0"/>
      <c r="BM1835" s="0"/>
      <c r="BN1835" s="0"/>
      <c r="BO1835" s="0"/>
      <c r="BP1835" s="0"/>
      <c r="ALZ1835" s="0"/>
      <c r="AMA1835" s="0"/>
      <c r="AMB1835" s="0"/>
      <c r="AMC1835" s="0"/>
      <c r="AMD1835" s="0"/>
      <c r="AME1835" s="0"/>
      <c r="AMF1835" s="0"/>
      <c r="AMG1835" s="0"/>
      <c r="AMH1835" s="0"/>
      <c r="AMI1835" s="0"/>
      <c r="AMJ1835" s="0"/>
    </row>
    <row r="1836" s="462" customFormat="true" ht="14.1" hidden="false" customHeight="true" outlineLevel="0" collapsed="false">
      <c r="A1836" s="0"/>
      <c r="B1836" s="0"/>
      <c r="C1836" s="0"/>
      <c r="D1836" s="0"/>
      <c r="E1836" s="0"/>
      <c r="F1836" s="0"/>
      <c r="G1836" s="0"/>
      <c r="H1836" s="0"/>
      <c r="I1836" s="0"/>
      <c r="J1836" s="0"/>
      <c r="K1836" s="0"/>
      <c r="L1836" s="0"/>
      <c r="M1836" s="0"/>
      <c r="N1836" s="0"/>
      <c r="O1836" s="0"/>
      <c r="P1836" s="0"/>
      <c r="Q1836" s="0"/>
      <c r="R1836" s="0"/>
      <c r="S1836" s="0"/>
      <c r="T1836" s="0"/>
      <c r="U1836" s="0"/>
      <c r="V1836" s="0"/>
      <c r="W1836" s="0"/>
      <c r="X1836" s="0"/>
      <c r="Y1836" s="0"/>
      <c r="Z1836" s="0"/>
      <c r="AA1836" s="0"/>
      <c r="AB1836" s="0"/>
      <c r="AC1836" s="0"/>
      <c r="AD1836" s="0"/>
      <c r="AE1836" s="0"/>
      <c r="AF1836" s="0"/>
      <c r="AG1836" s="0"/>
      <c r="AH1836" s="0"/>
      <c r="AI1836" s="0"/>
      <c r="AJ1836" s="0"/>
      <c r="AK1836" s="0"/>
      <c r="AL1836" s="0"/>
      <c r="AM1836" s="0"/>
      <c r="AN1836" s="0"/>
      <c r="AO1836" s="0"/>
      <c r="AP1836" s="0"/>
      <c r="AQ1836" s="0"/>
      <c r="AR1836" s="0"/>
      <c r="AS1836" s="0"/>
      <c r="AT1836" s="0"/>
      <c r="AU1836" s="0"/>
      <c r="AV1836" s="0"/>
      <c r="AW1836" s="0"/>
      <c r="AX1836" s="0"/>
      <c r="AY1836" s="0"/>
      <c r="AZ1836" s="0"/>
      <c r="BA1836" s="0"/>
      <c r="BB1836" s="0"/>
      <c r="BC1836" s="0"/>
      <c r="BD1836" s="0"/>
      <c r="BE1836" s="0"/>
      <c r="BF1836" s="0"/>
      <c r="BG1836" s="0"/>
      <c r="BH1836" s="0"/>
      <c r="BI1836" s="0"/>
      <c r="BJ1836" s="0"/>
      <c r="BK1836" s="0"/>
      <c r="BL1836" s="0"/>
      <c r="BM1836" s="0"/>
      <c r="BN1836" s="0"/>
      <c r="BO1836" s="0"/>
      <c r="BP1836" s="0"/>
      <c r="ALZ1836" s="0"/>
      <c r="AMA1836" s="0"/>
      <c r="AMB1836" s="0"/>
      <c r="AMC1836" s="0"/>
      <c r="AMD1836" s="0"/>
      <c r="AME1836" s="0"/>
      <c r="AMF1836" s="0"/>
      <c r="AMG1836" s="0"/>
      <c r="AMH1836" s="0"/>
      <c r="AMI1836" s="0"/>
      <c r="AMJ1836" s="0"/>
    </row>
    <row r="1837" s="462" customFormat="true" ht="14.1" hidden="false" customHeight="true" outlineLevel="0" collapsed="false">
      <c r="A1837" s="0"/>
      <c r="B1837" s="0"/>
      <c r="C1837" s="0"/>
      <c r="D1837" s="0"/>
      <c r="E1837" s="0"/>
      <c r="F1837" s="0"/>
      <c r="G1837" s="0"/>
      <c r="H1837" s="0"/>
      <c r="I1837" s="0"/>
      <c r="J1837" s="0"/>
      <c r="K1837" s="0"/>
      <c r="L1837" s="0"/>
      <c r="M1837" s="0"/>
      <c r="N1837" s="0"/>
      <c r="O1837" s="0"/>
      <c r="P1837" s="0"/>
      <c r="Q1837" s="0"/>
      <c r="R1837" s="0"/>
      <c r="S1837" s="0"/>
      <c r="T1837" s="0"/>
      <c r="U1837" s="0"/>
      <c r="V1837" s="0"/>
      <c r="W1837" s="0"/>
      <c r="X1837" s="0"/>
      <c r="Y1837" s="0"/>
      <c r="Z1837" s="0"/>
      <c r="AA1837" s="0"/>
      <c r="AB1837" s="0"/>
      <c r="AC1837" s="0"/>
      <c r="AD1837" s="0"/>
      <c r="AE1837" s="0"/>
      <c r="AF1837" s="0"/>
      <c r="AG1837" s="0"/>
      <c r="AH1837" s="0"/>
      <c r="AI1837" s="0"/>
      <c r="AJ1837" s="0"/>
      <c r="AK1837" s="0"/>
      <c r="AL1837" s="0"/>
      <c r="AM1837" s="0"/>
      <c r="AN1837" s="0"/>
      <c r="AO1837" s="0"/>
      <c r="AP1837" s="0"/>
      <c r="AQ1837" s="0"/>
      <c r="AR1837" s="0"/>
      <c r="AS1837" s="0"/>
      <c r="AT1837" s="0"/>
      <c r="AU1837" s="0"/>
      <c r="AV1837" s="0"/>
      <c r="AW1837" s="0"/>
      <c r="AX1837" s="0"/>
      <c r="AY1837" s="0"/>
      <c r="AZ1837" s="0"/>
      <c r="BA1837" s="0"/>
      <c r="BB1837" s="0"/>
      <c r="BC1837" s="0"/>
      <c r="BD1837" s="0"/>
      <c r="BE1837" s="0"/>
      <c r="BF1837" s="0"/>
      <c r="BG1837" s="0"/>
      <c r="BH1837" s="0"/>
      <c r="BI1837" s="0"/>
      <c r="BJ1837" s="0"/>
      <c r="BK1837" s="0"/>
      <c r="BL1837" s="0"/>
      <c r="BM1837" s="0"/>
      <c r="BN1837" s="0"/>
      <c r="BO1837" s="0"/>
      <c r="BP1837" s="0"/>
      <c r="ALZ1837" s="0"/>
      <c r="AMA1837" s="0"/>
      <c r="AMB1837" s="0"/>
      <c r="AMC1837" s="0"/>
      <c r="AMD1837" s="0"/>
      <c r="AME1837" s="0"/>
      <c r="AMF1837" s="0"/>
      <c r="AMG1837" s="0"/>
      <c r="AMH1837" s="0"/>
      <c r="AMI1837" s="0"/>
      <c r="AMJ1837" s="0"/>
    </row>
    <row r="1838" s="462" customFormat="true" ht="14.1" hidden="false" customHeight="true" outlineLevel="0" collapsed="false">
      <c r="A1838" s="41"/>
      <c r="B1838" s="412"/>
      <c r="C1838" s="413"/>
      <c r="D1838" s="414"/>
      <c r="E1838" s="425"/>
      <c r="F1838" s="425"/>
      <c r="G1838" s="426"/>
      <c r="H1838" s="427"/>
      <c r="I1838" s="427"/>
      <c r="J1838" s="428"/>
      <c r="K1838" s="412"/>
      <c r="L1838" s="412"/>
      <c r="M1838" s="414"/>
      <c r="N1838" s="429"/>
      <c r="O1838" s="458"/>
      <c r="P1838" s="544"/>
      <c r="Q1838" s="432"/>
      <c r="R1838" s="414"/>
      <c r="S1838" s="433"/>
      <c r="T1838" s="434"/>
      <c r="U1838" s="414"/>
      <c r="V1838" s="425"/>
      <c r="W1838" s="425"/>
      <c r="X1838" s="425"/>
      <c r="Y1838" s="425"/>
      <c r="Z1838" s="433"/>
      <c r="AA1838" s="433"/>
      <c r="AB1838" s="435"/>
      <c r="AC1838" s="594"/>
      <c r="AD1838" s="595"/>
      <c r="AE1838" s="595"/>
      <c r="AF1838" s="595"/>
      <c r="AG1838" s="595"/>
      <c r="AH1838" s="595"/>
      <c r="AI1838" s="595"/>
      <c r="AJ1838" s="596"/>
      <c r="AK1838" s="437"/>
      <c r="AL1838" s="438"/>
      <c r="AM1838" s="412"/>
      <c r="AN1838" s="439"/>
      <c r="AO1838" s="412"/>
      <c r="AP1838" s="414"/>
      <c r="AQ1838" s="429"/>
      <c r="AR1838" s="440"/>
      <c r="AS1838" s="778"/>
      <c r="AT1838" s="438"/>
      <c r="AU1838" s="414"/>
      <c r="AV1838" s="442"/>
      <c r="AW1838" s="443"/>
      <c r="AX1838" s="443"/>
      <c r="AY1838" s="443"/>
      <c r="AZ1838" s="443"/>
      <c r="BA1838" s="443"/>
      <c r="BB1838" s="443"/>
      <c r="BC1838" s="443"/>
      <c r="BD1838" s="443"/>
      <c r="BE1838" s="443"/>
      <c r="BF1838" s="443"/>
      <c r="BG1838" s="443"/>
      <c r="BH1838" s="443"/>
      <c r="BI1838" s="443"/>
      <c r="BJ1838" s="443"/>
      <c r="BK1838" s="443"/>
      <c r="BL1838" s="412"/>
      <c r="BM1838" s="412"/>
      <c r="BN1838" s="412"/>
      <c r="BO1838" s="412"/>
      <c r="BP1838" s="412"/>
      <c r="ALZ1838" s="0"/>
      <c r="AMA1838" s="0"/>
      <c r="AMB1838" s="0"/>
      <c r="AMC1838" s="0"/>
      <c r="AMD1838" s="0"/>
      <c r="AME1838" s="0"/>
      <c r="AMF1838" s="0"/>
      <c r="AMG1838" s="0"/>
      <c r="AMH1838" s="0"/>
      <c r="AMI1838" s="0"/>
      <c r="AMJ1838" s="0"/>
    </row>
    <row r="1839" s="439" customFormat="true" ht="14.1" hidden="false" customHeight="true" outlineLevel="0" collapsed="false">
      <c r="A1839" s="1107"/>
      <c r="B1839" s="1108"/>
      <c r="C1839" s="1231"/>
      <c r="D1839" s="1138"/>
      <c r="E1839" s="1139"/>
      <c r="F1839" s="1139"/>
      <c r="G1839" s="1232"/>
      <c r="H1839" s="1112"/>
      <c r="I1839" s="1112"/>
      <c r="J1839" s="1113"/>
      <c r="K1839" s="1108"/>
      <c r="L1839" s="1108"/>
      <c r="M1839" s="1138"/>
      <c r="N1839" s="1233"/>
      <c r="O1839" s="1115"/>
      <c r="P1839" s="1116"/>
      <c r="Q1839" s="1248"/>
      <c r="R1839" s="1138"/>
      <c r="S1839" s="1121"/>
      <c r="T1839" s="1137"/>
      <c r="U1839" s="1138"/>
      <c r="V1839" s="1139"/>
      <c r="W1839" s="1139"/>
      <c r="X1839" s="1139"/>
      <c r="Y1839" s="1139"/>
      <c r="Z1839" s="1121"/>
      <c r="AA1839" s="1121"/>
      <c r="AB1839" s="1235"/>
      <c r="AC1839" s="1245"/>
      <c r="AD1839" s="1246"/>
      <c r="AE1839" s="1246"/>
      <c r="AF1839" s="1246"/>
      <c r="AG1839" s="1246"/>
      <c r="AH1839" s="1246"/>
      <c r="AI1839" s="1140"/>
      <c r="AJ1839" s="1247"/>
      <c r="AK1839" s="1126"/>
      <c r="AL1839" s="1127"/>
      <c r="AM1839" s="1108"/>
      <c r="AN1839" s="1236"/>
      <c r="AO1839" s="1108"/>
      <c r="AP1839" s="1138"/>
      <c r="AQ1839" s="1233"/>
      <c r="AR1839" s="1237"/>
      <c r="AS1839" s="1130"/>
      <c r="AT1839" s="1127"/>
      <c r="AU1839" s="1138"/>
      <c r="AV1839" s="1238"/>
      <c r="AW1839" s="1239"/>
      <c r="AX1839" s="1239"/>
      <c r="AY1839" s="1239"/>
      <c r="AZ1839" s="1239"/>
      <c r="BA1839" s="1239"/>
      <c r="BB1839" s="1239"/>
      <c r="BC1839" s="1239"/>
      <c r="BD1839" s="1239"/>
      <c r="BE1839" s="1239"/>
      <c r="BF1839" s="1239"/>
      <c r="BG1839" s="1239"/>
      <c r="BH1839" s="1239"/>
      <c r="BI1839" s="1239"/>
      <c r="BJ1839" s="1239"/>
      <c r="BK1839" s="1239"/>
      <c r="BL1839" s="1108"/>
      <c r="BM1839" s="1108"/>
      <c r="BN1839" s="1108"/>
      <c r="BO1839" s="1108"/>
      <c r="BP1839" s="1108"/>
      <c r="ALZ1839" s="0"/>
      <c r="AMA1839" s="0"/>
      <c r="AMB1839" s="0"/>
      <c r="AMC1839" s="0"/>
      <c r="AMD1839" s="0"/>
      <c r="AME1839" s="0"/>
      <c r="AMF1839" s="0"/>
      <c r="AMG1839" s="0"/>
      <c r="AMH1839" s="0"/>
      <c r="AMI1839" s="0"/>
      <c r="AMJ1839" s="0"/>
    </row>
    <row r="1840" s="439" customFormat="true" ht="14.1" hidden="false" customHeight="true" outlineLevel="0" collapsed="false">
      <c r="A1840" s="0"/>
      <c r="B1840" s="0"/>
      <c r="C1840" s="0"/>
      <c r="D1840" s="0"/>
      <c r="E1840" s="0"/>
      <c r="F1840" s="0"/>
      <c r="G1840" s="0"/>
      <c r="H1840" s="0"/>
      <c r="I1840" s="0"/>
      <c r="J1840" s="0"/>
      <c r="K1840" s="0"/>
      <c r="L1840" s="0"/>
      <c r="M1840" s="0"/>
      <c r="N1840" s="0"/>
      <c r="O1840" s="0"/>
      <c r="P1840" s="0"/>
      <c r="Q1840" s="0"/>
      <c r="R1840" s="0"/>
      <c r="S1840" s="0"/>
      <c r="T1840" s="0"/>
      <c r="U1840" s="0"/>
      <c r="V1840" s="0"/>
      <c r="W1840" s="0"/>
      <c r="X1840" s="0"/>
      <c r="Y1840" s="0"/>
      <c r="Z1840" s="0"/>
      <c r="AA1840" s="0"/>
      <c r="AB1840" s="0"/>
      <c r="AC1840" s="0"/>
      <c r="AD1840" s="0"/>
      <c r="AE1840" s="0"/>
      <c r="AF1840" s="0"/>
      <c r="AG1840" s="0"/>
      <c r="AH1840" s="0"/>
      <c r="AI1840" s="0"/>
      <c r="AJ1840" s="0"/>
      <c r="AK1840" s="0"/>
      <c r="AL1840" s="0"/>
      <c r="AM1840" s="0"/>
      <c r="AN1840" s="0"/>
      <c r="AO1840" s="0"/>
      <c r="AP1840" s="0"/>
      <c r="AQ1840" s="0"/>
      <c r="AR1840" s="0"/>
      <c r="AS1840" s="0"/>
      <c r="AT1840" s="0"/>
      <c r="AU1840" s="0"/>
      <c r="AV1840" s="0"/>
      <c r="AW1840" s="0"/>
      <c r="AX1840" s="0"/>
      <c r="AY1840" s="0"/>
      <c r="AZ1840" s="0"/>
      <c r="BA1840" s="0"/>
      <c r="BB1840" s="0"/>
      <c r="BC1840" s="0"/>
      <c r="BD1840" s="0"/>
      <c r="BE1840" s="0"/>
      <c r="BF1840" s="0"/>
      <c r="BG1840" s="0"/>
      <c r="BH1840" s="0"/>
      <c r="BI1840" s="0"/>
      <c r="BJ1840" s="0"/>
      <c r="BK1840" s="0"/>
      <c r="BL1840" s="0"/>
      <c r="BM1840" s="0"/>
      <c r="BN1840" s="0"/>
      <c r="BO1840" s="0"/>
      <c r="BP1840" s="0"/>
      <c r="ALZ1840" s="0"/>
      <c r="AMA1840" s="0"/>
      <c r="AMB1840" s="0"/>
      <c r="AMC1840" s="0"/>
      <c r="AMD1840" s="0"/>
      <c r="AME1840" s="0"/>
      <c r="AMF1840" s="0"/>
      <c r="AMG1840" s="0"/>
      <c r="AMH1840" s="0"/>
      <c r="AMI1840" s="0"/>
      <c r="AMJ1840" s="0"/>
    </row>
    <row r="1841" s="439" customFormat="true" ht="14.1" hidden="false" customHeight="true" outlineLevel="0" collapsed="false">
      <c r="A1841" s="0"/>
      <c r="B1841" s="0"/>
      <c r="C1841" s="0"/>
      <c r="D1841" s="0"/>
      <c r="E1841" s="0"/>
      <c r="F1841" s="0"/>
      <c r="G1841" s="0"/>
      <c r="H1841" s="0"/>
      <c r="I1841" s="0"/>
      <c r="J1841" s="0"/>
      <c r="K1841" s="0"/>
      <c r="L1841" s="0"/>
      <c r="M1841" s="0"/>
      <c r="N1841" s="0"/>
      <c r="O1841" s="0"/>
      <c r="P1841" s="0"/>
      <c r="Q1841" s="0"/>
      <c r="R1841" s="0"/>
      <c r="S1841" s="0"/>
      <c r="T1841" s="0"/>
      <c r="U1841" s="0"/>
      <c r="V1841" s="0"/>
      <c r="W1841" s="0"/>
      <c r="X1841" s="0"/>
      <c r="Y1841" s="0"/>
      <c r="Z1841" s="0"/>
      <c r="AA1841" s="0"/>
      <c r="AB1841" s="0"/>
      <c r="AC1841" s="0"/>
      <c r="AD1841" s="0"/>
      <c r="AE1841" s="0"/>
      <c r="AF1841" s="0"/>
      <c r="AG1841" s="0"/>
      <c r="AH1841" s="0"/>
      <c r="AI1841" s="0"/>
      <c r="AJ1841" s="0"/>
      <c r="AK1841" s="0"/>
      <c r="AL1841" s="0"/>
      <c r="AM1841" s="0"/>
      <c r="AN1841" s="0"/>
      <c r="AO1841" s="0"/>
      <c r="AP1841" s="0"/>
      <c r="AQ1841" s="0"/>
      <c r="AR1841" s="0"/>
      <c r="AS1841" s="0"/>
      <c r="AT1841" s="0"/>
      <c r="AU1841" s="0"/>
      <c r="AV1841" s="0"/>
      <c r="AW1841" s="0"/>
      <c r="AX1841" s="0"/>
      <c r="AY1841" s="0"/>
      <c r="AZ1841" s="0"/>
      <c r="BA1841" s="0"/>
      <c r="BB1841" s="0"/>
      <c r="BC1841" s="0"/>
      <c r="BD1841" s="0"/>
      <c r="BE1841" s="0"/>
      <c r="BF1841" s="0"/>
      <c r="BG1841" s="0"/>
      <c r="BH1841" s="0"/>
      <c r="BI1841" s="0"/>
      <c r="BJ1841" s="0"/>
      <c r="BK1841" s="0"/>
      <c r="BL1841" s="0"/>
      <c r="BM1841" s="0"/>
      <c r="BN1841" s="0"/>
      <c r="BO1841" s="0"/>
      <c r="BP1841" s="0"/>
      <c r="ALZ1841" s="0"/>
      <c r="AMA1841" s="0"/>
      <c r="AMB1841" s="0"/>
      <c r="AMC1841" s="0"/>
      <c r="AMD1841" s="0"/>
      <c r="AME1841" s="0"/>
      <c r="AMF1841" s="0"/>
      <c r="AMG1841" s="0"/>
      <c r="AMH1841" s="0"/>
      <c r="AMI1841" s="0"/>
      <c r="AMJ1841" s="0"/>
    </row>
    <row r="1842" s="439" customFormat="true" ht="14.1" hidden="false" customHeight="true" outlineLevel="0" collapsed="false">
      <c r="A1842" s="0"/>
      <c r="B1842" s="0"/>
      <c r="C1842" s="0"/>
      <c r="D1842" s="0"/>
      <c r="E1842" s="0"/>
      <c r="F1842" s="0"/>
      <c r="G1842" s="0"/>
      <c r="H1842" s="0"/>
      <c r="I1842" s="0"/>
      <c r="J1842" s="0"/>
      <c r="K1842" s="0"/>
      <c r="L1842" s="0"/>
      <c r="M1842" s="0"/>
      <c r="N1842" s="0"/>
      <c r="O1842" s="0"/>
      <c r="P1842" s="0"/>
      <c r="Q1842" s="0"/>
      <c r="R1842" s="0"/>
      <c r="S1842" s="0"/>
      <c r="T1842" s="0"/>
      <c r="U1842" s="0"/>
      <c r="V1842" s="0"/>
      <c r="W1842" s="0"/>
      <c r="X1842" s="0"/>
      <c r="Y1842" s="0"/>
      <c r="Z1842" s="0"/>
      <c r="AA1842" s="0"/>
      <c r="AB1842" s="0"/>
      <c r="AC1842" s="0"/>
      <c r="AD1842" s="0"/>
      <c r="AE1842" s="0"/>
      <c r="AF1842" s="0"/>
      <c r="AG1842" s="0"/>
      <c r="AH1842" s="0"/>
      <c r="AI1842" s="0"/>
      <c r="AJ1842" s="0"/>
      <c r="AK1842" s="0"/>
      <c r="AL1842" s="0"/>
      <c r="AM1842" s="0"/>
      <c r="AN1842" s="0"/>
      <c r="AO1842" s="0"/>
      <c r="AP1842" s="0"/>
      <c r="AQ1842" s="0"/>
      <c r="AR1842" s="0"/>
      <c r="AS1842" s="0"/>
      <c r="AT1842" s="0"/>
      <c r="AU1842" s="0"/>
      <c r="AV1842" s="0"/>
      <c r="AW1842" s="0"/>
      <c r="AX1842" s="0"/>
      <c r="AY1842" s="0"/>
      <c r="AZ1842" s="0"/>
      <c r="BA1842" s="0"/>
      <c r="BB1842" s="0"/>
      <c r="BC1842" s="0"/>
      <c r="BD1842" s="0"/>
      <c r="BE1842" s="0"/>
      <c r="BF1842" s="0"/>
      <c r="BG1842" s="0"/>
      <c r="BH1842" s="0"/>
      <c r="BI1842" s="0"/>
      <c r="BJ1842" s="0"/>
      <c r="BK1842" s="0"/>
      <c r="BL1842" s="0"/>
      <c r="BM1842" s="0"/>
      <c r="BN1842" s="0"/>
      <c r="BO1842" s="0"/>
      <c r="BP1842" s="0"/>
      <c r="ALZ1842" s="0"/>
      <c r="AMA1842" s="0"/>
      <c r="AMB1842" s="0"/>
      <c r="AMC1842" s="0"/>
      <c r="AMD1842" s="0"/>
      <c r="AME1842" s="0"/>
      <c r="AMF1842" s="0"/>
      <c r="AMG1842" s="0"/>
      <c r="AMH1842" s="0"/>
      <c r="AMI1842" s="0"/>
      <c r="AMJ1842" s="0"/>
    </row>
    <row r="1843" s="439" customFormat="true" ht="14.1" hidden="false" customHeight="true" outlineLevel="0" collapsed="false">
      <c r="A1843" s="0"/>
      <c r="B1843" s="0"/>
      <c r="C1843" s="0"/>
      <c r="D1843" s="0"/>
      <c r="E1843" s="0"/>
      <c r="F1843" s="0"/>
      <c r="G1843" s="0"/>
      <c r="H1843" s="0"/>
      <c r="I1843" s="0"/>
      <c r="J1843" s="0"/>
      <c r="K1843" s="0"/>
      <c r="L1843" s="0"/>
      <c r="M1843" s="0"/>
      <c r="N1843" s="0"/>
      <c r="O1843" s="0"/>
      <c r="P1843" s="0"/>
      <c r="Q1843" s="0"/>
      <c r="R1843" s="0"/>
      <c r="S1843" s="0"/>
      <c r="T1843" s="0"/>
      <c r="U1843" s="0"/>
      <c r="V1843" s="0"/>
      <c r="W1843" s="0"/>
      <c r="X1843" s="0"/>
      <c r="Y1843" s="0"/>
      <c r="Z1843" s="0"/>
      <c r="AA1843" s="0"/>
      <c r="AB1843" s="0"/>
      <c r="AC1843" s="0"/>
      <c r="AD1843" s="0"/>
      <c r="AE1843" s="0"/>
      <c r="AF1843" s="0"/>
      <c r="AG1843" s="0"/>
      <c r="AH1843" s="0"/>
      <c r="AI1843" s="0"/>
      <c r="AJ1843" s="0"/>
      <c r="AK1843" s="0"/>
      <c r="AL1843" s="0"/>
      <c r="AM1843" s="0"/>
      <c r="AN1843" s="0"/>
      <c r="AO1843" s="0"/>
      <c r="AP1843" s="0"/>
      <c r="AQ1843" s="0"/>
      <c r="AR1843" s="0"/>
      <c r="AS1843" s="0"/>
      <c r="AT1843" s="0"/>
      <c r="AU1843" s="0"/>
      <c r="AV1843" s="0"/>
      <c r="AW1843" s="0"/>
      <c r="AX1843" s="0"/>
      <c r="AY1843" s="0"/>
      <c r="AZ1843" s="0"/>
      <c r="BA1843" s="0"/>
      <c r="BB1843" s="0"/>
      <c r="BC1843" s="0"/>
      <c r="BD1843" s="0"/>
      <c r="BE1843" s="0"/>
      <c r="BF1843" s="0"/>
      <c r="BG1843" s="0"/>
      <c r="BH1843" s="0"/>
      <c r="BI1843" s="0"/>
      <c r="BJ1843" s="0"/>
      <c r="BK1843" s="0"/>
      <c r="BL1843" s="0"/>
      <c r="BM1843" s="0"/>
      <c r="BN1843" s="0"/>
      <c r="BO1843" s="0"/>
      <c r="BP1843" s="0"/>
      <c r="ALZ1843" s="0"/>
      <c r="AMA1843" s="0"/>
      <c r="AMB1843" s="0"/>
      <c r="AMC1843" s="0"/>
      <c r="AMD1843" s="0"/>
      <c r="AME1843" s="0"/>
      <c r="AMF1843" s="0"/>
      <c r="AMG1843" s="0"/>
      <c r="AMH1843" s="0"/>
      <c r="AMI1843" s="0"/>
      <c r="AMJ1843" s="0"/>
    </row>
    <row r="1844" s="439" customFormat="true" ht="14.1" hidden="false" customHeight="true" outlineLevel="0" collapsed="false">
      <c r="A1844" s="0"/>
      <c r="B1844" s="0"/>
      <c r="C1844" s="0"/>
      <c r="D1844" s="0"/>
      <c r="E1844" s="0"/>
      <c r="F1844" s="0"/>
      <c r="G1844" s="0"/>
      <c r="H1844" s="0"/>
      <c r="I1844" s="0"/>
      <c r="J1844" s="0"/>
      <c r="K1844" s="0"/>
      <c r="L1844" s="0"/>
      <c r="M1844" s="0"/>
      <c r="N1844" s="0"/>
      <c r="O1844" s="0"/>
      <c r="P1844" s="0"/>
      <c r="Q1844" s="0"/>
      <c r="R1844" s="0"/>
      <c r="S1844" s="0"/>
      <c r="T1844" s="0"/>
      <c r="U1844" s="0"/>
      <c r="V1844" s="0"/>
      <c r="W1844" s="0"/>
      <c r="X1844" s="0"/>
      <c r="Y1844" s="0"/>
      <c r="Z1844" s="0"/>
      <c r="AA1844" s="0"/>
      <c r="AB1844" s="0"/>
      <c r="AC1844" s="0"/>
      <c r="AD1844" s="0"/>
      <c r="AE1844" s="0"/>
      <c r="AF1844" s="0"/>
      <c r="AG1844" s="0"/>
      <c r="AH1844" s="0"/>
      <c r="AI1844" s="0"/>
      <c r="AJ1844" s="0"/>
      <c r="AK1844" s="0"/>
      <c r="AL1844" s="0"/>
      <c r="AM1844" s="0"/>
      <c r="AN1844" s="0"/>
      <c r="AO1844" s="0"/>
      <c r="AP1844" s="0"/>
      <c r="AQ1844" s="0"/>
      <c r="AR1844" s="0"/>
      <c r="AS1844" s="0"/>
      <c r="AT1844" s="0"/>
      <c r="AU1844" s="0"/>
      <c r="AV1844" s="0"/>
      <c r="AW1844" s="0"/>
      <c r="AX1844" s="0"/>
      <c r="AY1844" s="0"/>
      <c r="AZ1844" s="0"/>
      <c r="BA1844" s="0"/>
      <c r="BB1844" s="0"/>
      <c r="BC1844" s="0"/>
      <c r="BD1844" s="0"/>
      <c r="BE1844" s="0"/>
      <c r="BF1844" s="0"/>
      <c r="BG1844" s="0"/>
      <c r="BH1844" s="0"/>
      <c r="BI1844" s="0"/>
      <c r="BJ1844" s="0"/>
      <c r="BK1844" s="0"/>
      <c r="BL1844" s="0"/>
      <c r="BM1844" s="0"/>
      <c r="BN1844" s="0"/>
      <c r="BO1844" s="0"/>
      <c r="BP1844" s="0"/>
      <c r="ALZ1844" s="0"/>
      <c r="AMA1844" s="0"/>
      <c r="AMB1844" s="0"/>
      <c r="AMC1844" s="0"/>
      <c r="AMD1844" s="0"/>
      <c r="AME1844" s="0"/>
      <c r="AMF1844" s="0"/>
      <c r="AMG1844" s="0"/>
      <c r="AMH1844" s="0"/>
      <c r="AMI1844" s="0"/>
      <c r="AMJ1844" s="0"/>
    </row>
    <row r="1845" s="439" customFormat="true" ht="14.1" hidden="false" customHeight="true" outlineLevel="0" collapsed="false">
      <c r="A1845" s="0"/>
      <c r="B1845" s="0"/>
      <c r="C1845" s="0"/>
      <c r="D1845" s="0"/>
      <c r="E1845" s="0"/>
      <c r="F1845" s="0"/>
      <c r="G1845" s="0"/>
      <c r="H1845" s="0"/>
      <c r="I1845" s="0"/>
      <c r="J1845" s="0"/>
      <c r="K1845" s="0"/>
      <c r="L1845" s="0"/>
      <c r="M1845" s="0"/>
      <c r="N1845" s="0"/>
      <c r="O1845" s="0"/>
      <c r="P1845" s="0"/>
      <c r="Q1845" s="0"/>
      <c r="R1845" s="0"/>
      <c r="S1845" s="0"/>
      <c r="T1845" s="0"/>
      <c r="U1845" s="0"/>
      <c r="V1845" s="0"/>
      <c r="W1845" s="0"/>
      <c r="X1845" s="0"/>
      <c r="Y1845" s="0"/>
      <c r="Z1845" s="0"/>
      <c r="AA1845" s="0"/>
      <c r="AB1845" s="0"/>
      <c r="AC1845" s="0"/>
      <c r="AD1845" s="0"/>
      <c r="AE1845" s="0"/>
      <c r="AF1845" s="0"/>
      <c r="AG1845" s="0"/>
      <c r="AH1845" s="0"/>
      <c r="AI1845" s="0"/>
      <c r="AJ1845" s="0"/>
      <c r="AK1845" s="0"/>
      <c r="AL1845" s="0"/>
      <c r="AM1845" s="0"/>
      <c r="AN1845" s="0"/>
      <c r="AO1845" s="0"/>
      <c r="AP1845" s="0"/>
      <c r="AQ1845" s="0"/>
      <c r="AR1845" s="0"/>
      <c r="AS1845" s="0"/>
      <c r="AT1845" s="0"/>
      <c r="AU1845" s="0"/>
      <c r="AV1845" s="0"/>
      <c r="AW1845" s="0"/>
      <c r="AX1845" s="0"/>
      <c r="AY1845" s="0"/>
      <c r="AZ1845" s="0"/>
      <c r="BA1845" s="0"/>
      <c r="BB1845" s="0"/>
      <c r="BC1845" s="0"/>
      <c r="BD1845" s="0"/>
      <c r="BE1845" s="0"/>
      <c r="BF1845" s="0"/>
      <c r="BG1845" s="0"/>
      <c r="BH1845" s="0"/>
      <c r="BI1845" s="0"/>
      <c r="BJ1845" s="0"/>
      <c r="BK1845" s="0"/>
      <c r="BL1845" s="0"/>
      <c r="BM1845" s="0"/>
      <c r="BN1845" s="0"/>
      <c r="BO1845" s="0"/>
      <c r="BP1845" s="0"/>
      <c r="ALZ1845" s="0"/>
      <c r="AMA1845" s="0"/>
      <c r="AMB1845" s="0"/>
      <c r="AMC1845" s="0"/>
      <c r="AMD1845" s="0"/>
      <c r="AME1845" s="0"/>
      <c r="AMF1845" s="0"/>
      <c r="AMG1845" s="0"/>
      <c r="AMH1845" s="0"/>
      <c r="AMI1845" s="0"/>
      <c r="AMJ1845" s="0"/>
    </row>
    <row r="1846" s="439" customFormat="true" ht="14.1" hidden="false" customHeight="true" outlineLevel="0" collapsed="false">
      <c r="A1846" s="0"/>
      <c r="B1846" s="0"/>
      <c r="C1846" s="0"/>
      <c r="D1846" s="0"/>
      <c r="E1846" s="0"/>
      <c r="F1846" s="0"/>
      <c r="G1846" s="0"/>
      <c r="H1846" s="0"/>
      <c r="I1846" s="0"/>
      <c r="J1846" s="0"/>
      <c r="K1846" s="0"/>
      <c r="L1846" s="0"/>
      <c r="M1846" s="0"/>
      <c r="N1846" s="0"/>
      <c r="O1846" s="0"/>
      <c r="P1846" s="0"/>
      <c r="Q1846" s="0"/>
      <c r="R1846" s="0"/>
      <c r="S1846" s="0"/>
      <c r="T1846" s="0"/>
      <c r="U1846" s="0"/>
      <c r="V1846" s="0"/>
      <c r="W1846" s="0"/>
      <c r="X1846" s="0"/>
      <c r="Y1846" s="0"/>
      <c r="Z1846" s="0"/>
      <c r="AA1846" s="0"/>
      <c r="AB1846" s="0"/>
      <c r="AC1846" s="0"/>
      <c r="AD1846" s="0"/>
      <c r="AE1846" s="0"/>
      <c r="AF1846" s="0"/>
      <c r="AG1846" s="0"/>
      <c r="AH1846" s="0"/>
      <c r="AI1846" s="0"/>
      <c r="AJ1846" s="0"/>
      <c r="AK1846" s="0"/>
      <c r="AL1846" s="0"/>
      <c r="AM1846" s="0"/>
      <c r="AN1846" s="0"/>
      <c r="AO1846" s="0"/>
      <c r="AP1846" s="0"/>
      <c r="AQ1846" s="0"/>
      <c r="AR1846" s="0"/>
      <c r="AS1846" s="0"/>
      <c r="AT1846" s="0"/>
      <c r="AU1846" s="0"/>
      <c r="AV1846" s="0"/>
      <c r="AW1846" s="0"/>
      <c r="AX1846" s="0"/>
      <c r="AY1846" s="0"/>
      <c r="AZ1846" s="0"/>
      <c r="BA1846" s="0"/>
      <c r="BB1846" s="0"/>
      <c r="BC1846" s="0"/>
      <c r="BD1846" s="0"/>
      <c r="BE1846" s="0"/>
      <c r="BF1846" s="0"/>
      <c r="BG1846" s="0"/>
      <c r="BH1846" s="0"/>
      <c r="BI1846" s="0"/>
      <c r="BJ1846" s="0"/>
      <c r="BK1846" s="0"/>
      <c r="BL1846" s="0"/>
      <c r="BM1846" s="0"/>
      <c r="BN1846" s="0"/>
      <c r="BO1846" s="0"/>
      <c r="BP1846" s="0"/>
      <c r="ALZ1846" s="0"/>
      <c r="AMA1846" s="0"/>
      <c r="AMB1846" s="0"/>
      <c r="AMC1846" s="0"/>
      <c r="AMD1846" s="0"/>
      <c r="AME1846" s="0"/>
      <c r="AMF1846" s="0"/>
      <c r="AMG1846" s="0"/>
      <c r="AMH1846" s="0"/>
      <c r="AMI1846" s="0"/>
      <c r="AMJ1846" s="0"/>
    </row>
    <row r="1847" s="439" customFormat="true" ht="14.1" hidden="false" customHeight="true" outlineLevel="0" collapsed="false">
      <c r="A1847" s="0"/>
      <c r="B1847" s="0"/>
      <c r="C1847" s="0"/>
      <c r="D1847" s="0"/>
      <c r="E1847" s="0"/>
      <c r="F1847" s="0"/>
      <c r="G1847" s="0"/>
      <c r="H1847" s="0"/>
      <c r="I1847" s="0"/>
      <c r="J1847" s="0"/>
      <c r="K1847" s="0"/>
      <c r="L1847" s="0"/>
      <c r="M1847" s="0"/>
      <c r="N1847" s="0"/>
      <c r="O1847" s="0"/>
      <c r="P1847" s="0"/>
      <c r="Q1847" s="0"/>
      <c r="R1847" s="0"/>
      <c r="S1847" s="0"/>
      <c r="T1847" s="0"/>
      <c r="U1847" s="0"/>
      <c r="V1847" s="0"/>
      <c r="W1847" s="0"/>
      <c r="X1847" s="0"/>
      <c r="Y1847" s="0"/>
      <c r="Z1847" s="0"/>
      <c r="AA1847" s="0"/>
      <c r="AB1847" s="0"/>
      <c r="AC1847" s="0"/>
      <c r="AD1847" s="0"/>
      <c r="AE1847" s="0"/>
      <c r="AF1847" s="0"/>
      <c r="AG1847" s="0"/>
      <c r="AH1847" s="0"/>
      <c r="AI1847" s="0"/>
      <c r="AJ1847" s="0"/>
      <c r="AK1847" s="0"/>
      <c r="AL1847" s="0"/>
      <c r="AM1847" s="0"/>
      <c r="AN1847" s="0"/>
      <c r="AO1847" s="0"/>
      <c r="AP1847" s="0"/>
      <c r="AQ1847" s="0"/>
      <c r="AR1847" s="0"/>
      <c r="AS1847" s="0"/>
      <c r="AT1847" s="0"/>
      <c r="AU1847" s="0"/>
      <c r="AV1847" s="0"/>
      <c r="AW1847" s="0"/>
      <c r="AX1847" s="0"/>
      <c r="AY1847" s="0"/>
      <c r="AZ1847" s="0"/>
      <c r="BA1847" s="0"/>
      <c r="BB1847" s="0"/>
      <c r="BC1847" s="0"/>
      <c r="BD1847" s="0"/>
      <c r="BE1847" s="0"/>
      <c r="BF1847" s="0"/>
      <c r="BG1847" s="0"/>
      <c r="BH1847" s="0"/>
      <c r="BI1847" s="0"/>
      <c r="BJ1847" s="0"/>
      <c r="BK1847" s="0"/>
      <c r="BL1847" s="0"/>
      <c r="BM1847" s="0"/>
      <c r="BN1847" s="0"/>
      <c r="BO1847" s="0"/>
      <c r="BP1847" s="0"/>
      <c r="ALZ1847" s="0"/>
      <c r="AMA1847" s="0"/>
      <c r="AMB1847" s="0"/>
      <c r="AMC1847" s="0"/>
      <c r="AMD1847" s="0"/>
      <c r="AME1847" s="0"/>
      <c r="AMF1847" s="0"/>
      <c r="AMG1847" s="0"/>
      <c r="AMH1847" s="0"/>
      <c r="AMI1847" s="0"/>
      <c r="AMJ1847" s="0"/>
    </row>
    <row r="1848" s="439" customFormat="true" ht="14.1" hidden="false" customHeight="true" outlineLevel="0" collapsed="false">
      <c r="A1848" s="0"/>
      <c r="B1848" s="0"/>
      <c r="C1848" s="0"/>
      <c r="D1848" s="0"/>
      <c r="E1848" s="0"/>
      <c r="F1848" s="0"/>
      <c r="G1848" s="0"/>
      <c r="H1848" s="0"/>
      <c r="I1848" s="0"/>
      <c r="J1848" s="0"/>
      <c r="K1848" s="0"/>
      <c r="L1848" s="0"/>
      <c r="M1848" s="0"/>
      <c r="N1848" s="0"/>
      <c r="O1848" s="0"/>
      <c r="P1848" s="0"/>
      <c r="Q1848" s="0"/>
      <c r="R1848" s="0"/>
      <c r="S1848" s="0"/>
      <c r="T1848" s="0"/>
      <c r="U1848" s="0"/>
      <c r="V1848" s="0"/>
      <c r="W1848" s="0"/>
      <c r="X1848" s="0"/>
      <c r="Y1848" s="0"/>
      <c r="Z1848" s="0"/>
      <c r="AA1848" s="0"/>
      <c r="AB1848" s="0"/>
      <c r="AC1848" s="0"/>
      <c r="AD1848" s="0"/>
      <c r="AE1848" s="0"/>
      <c r="AF1848" s="0"/>
      <c r="AG1848" s="0"/>
      <c r="AH1848" s="0"/>
      <c r="AI1848" s="0"/>
      <c r="AJ1848" s="0"/>
      <c r="AK1848" s="0"/>
      <c r="AL1848" s="0"/>
      <c r="AM1848" s="0"/>
      <c r="AN1848" s="0"/>
      <c r="AO1848" s="0"/>
      <c r="AP1848" s="0"/>
      <c r="AQ1848" s="0"/>
      <c r="AR1848" s="0"/>
      <c r="AS1848" s="0"/>
      <c r="AT1848" s="0"/>
      <c r="AU1848" s="0"/>
      <c r="AV1848" s="0"/>
      <c r="AW1848" s="0"/>
      <c r="AX1848" s="0"/>
      <c r="AY1848" s="0"/>
      <c r="AZ1848" s="0"/>
      <c r="BA1848" s="0"/>
      <c r="BB1848" s="0"/>
      <c r="BC1848" s="0"/>
      <c r="BD1848" s="0"/>
      <c r="BE1848" s="0"/>
      <c r="BF1848" s="0"/>
      <c r="BG1848" s="0"/>
      <c r="BH1848" s="0"/>
      <c r="BI1848" s="0"/>
      <c r="BJ1848" s="0"/>
      <c r="BK1848" s="0"/>
      <c r="BL1848" s="0"/>
      <c r="BM1848" s="0"/>
      <c r="BN1848" s="0"/>
      <c r="BO1848" s="0"/>
      <c r="BP1848" s="0"/>
      <c r="ALZ1848" s="0"/>
      <c r="AMA1848" s="0"/>
      <c r="AMB1848" s="0"/>
      <c r="AMC1848" s="0"/>
      <c r="AMD1848" s="0"/>
      <c r="AME1848" s="0"/>
      <c r="AMF1848" s="0"/>
      <c r="AMG1848" s="0"/>
      <c r="AMH1848" s="0"/>
      <c r="AMI1848" s="0"/>
      <c r="AMJ1848" s="0"/>
    </row>
    <row r="1849" s="439" customFormat="true" ht="14.1" hidden="false" customHeight="true" outlineLevel="0" collapsed="false">
      <c r="A1849" s="0"/>
      <c r="B1849" s="0"/>
      <c r="C1849" s="0"/>
      <c r="D1849" s="0"/>
      <c r="E1849" s="0"/>
      <c r="F1849" s="0"/>
      <c r="G1849" s="0"/>
      <c r="H1849" s="0"/>
      <c r="I1849" s="0"/>
      <c r="J1849" s="0"/>
      <c r="K1849" s="0"/>
      <c r="L1849" s="0"/>
      <c r="M1849" s="0"/>
      <c r="N1849" s="0"/>
      <c r="O1849" s="0"/>
      <c r="P1849" s="0"/>
      <c r="Q1849" s="0"/>
      <c r="R1849" s="0"/>
      <c r="S1849" s="0"/>
      <c r="T1849" s="0"/>
      <c r="U1849" s="0"/>
      <c r="V1849" s="0"/>
      <c r="W1849" s="0"/>
      <c r="X1849" s="0"/>
      <c r="Y1849" s="0"/>
      <c r="Z1849" s="0"/>
      <c r="AA1849" s="0"/>
      <c r="AB1849" s="0"/>
      <c r="AC1849" s="0"/>
      <c r="AD1849" s="0"/>
      <c r="AE1849" s="0"/>
      <c r="AF1849" s="0"/>
      <c r="AG1849" s="0"/>
      <c r="AH1849" s="0"/>
      <c r="AI1849" s="0"/>
      <c r="AJ1849" s="0"/>
      <c r="AK1849" s="0"/>
      <c r="AL1849" s="0"/>
      <c r="AM1849" s="0"/>
      <c r="AN1849" s="0"/>
      <c r="AO1849" s="0"/>
      <c r="AP1849" s="0"/>
      <c r="AQ1849" s="0"/>
      <c r="AR1849" s="0"/>
      <c r="AS1849" s="0"/>
      <c r="AT1849" s="0"/>
      <c r="AU1849" s="0"/>
      <c r="AV1849" s="0"/>
      <c r="AW1849" s="0"/>
      <c r="AX1849" s="0"/>
      <c r="AY1849" s="0"/>
      <c r="AZ1849" s="0"/>
      <c r="BA1849" s="0"/>
      <c r="BB1849" s="0"/>
      <c r="BC1849" s="0"/>
      <c r="BD1849" s="0"/>
      <c r="BE1849" s="0"/>
      <c r="BF1849" s="0"/>
      <c r="BG1849" s="0"/>
      <c r="BH1849" s="0"/>
      <c r="BI1849" s="0"/>
      <c r="BJ1849" s="0"/>
      <c r="BK1849" s="0"/>
      <c r="BL1849" s="0"/>
      <c r="BM1849" s="0"/>
      <c r="BN1849" s="0"/>
      <c r="BO1849" s="0"/>
      <c r="BP1849" s="0"/>
      <c r="ALZ1849" s="0"/>
      <c r="AMA1849" s="0"/>
      <c r="AMB1849" s="0"/>
      <c r="AMC1849" s="0"/>
      <c r="AMD1849" s="0"/>
      <c r="AME1849" s="0"/>
      <c r="AMF1849" s="0"/>
      <c r="AMG1849" s="0"/>
      <c r="AMH1849" s="0"/>
      <c r="AMI1849" s="0"/>
      <c r="AMJ1849" s="0"/>
    </row>
    <row r="1850" s="439" customFormat="true" ht="14.1" hidden="false" customHeight="true" outlineLevel="0" collapsed="false">
      <c r="A1850" s="0"/>
      <c r="B1850" s="0"/>
      <c r="C1850" s="0"/>
      <c r="D1850" s="0"/>
      <c r="E1850" s="0"/>
      <c r="F1850" s="0"/>
      <c r="G1850" s="0"/>
      <c r="H1850" s="0"/>
      <c r="I1850" s="0"/>
      <c r="J1850" s="0"/>
      <c r="K1850" s="0"/>
      <c r="L1850" s="0"/>
      <c r="M1850" s="0"/>
      <c r="N1850" s="0"/>
      <c r="O1850" s="0"/>
      <c r="P1850" s="0"/>
      <c r="Q1850" s="0"/>
      <c r="R1850" s="0"/>
      <c r="S1850" s="0"/>
      <c r="T1850" s="0"/>
      <c r="U1850" s="0"/>
      <c r="V1850" s="0"/>
      <c r="W1850" s="0"/>
      <c r="X1850" s="0"/>
      <c r="Y1850" s="0"/>
      <c r="Z1850" s="0"/>
      <c r="AA1850" s="0"/>
      <c r="AB1850" s="0"/>
      <c r="AC1850" s="0"/>
      <c r="AD1850" s="0"/>
      <c r="AE1850" s="0"/>
      <c r="AF1850" s="0"/>
      <c r="AG1850" s="0"/>
      <c r="AH1850" s="0"/>
      <c r="AI1850" s="0"/>
      <c r="AJ1850" s="0"/>
      <c r="AK1850" s="0"/>
      <c r="AL1850" s="0"/>
      <c r="AM1850" s="0"/>
      <c r="AN1850" s="0"/>
      <c r="AO1850" s="0"/>
      <c r="AP1850" s="0"/>
      <c r="AQ1850" s="0"/>
      <c r="AR1850" s="0"/>
      <c r="AS1850" s="0"/>
      <c r="AT1850" s="0"/>
      <c r="AU1850" s="0"/>
      <c r="AV1850" s="0"/>
      <c r="AW1850" s="0"/>
      <c r="AX1850" s="0"/>
      <c r="AY1850" s="0"/>
      <c r="AZ1850" s="0"/>
      <c r="BA1850" s="0"/>
      <c r="BB1850" s="0"/>
      <c r="BC1850" s="0"/>
      <c r="BD1850" s="0"/>
      <c r="BE1850" s="0"/>
      <c r="BF1850" s="0"/>
      <c r="BG1850" s="0"/>
      <c r="BH1850" s="0"/>
      <c r="BI1850" s="0"/>
      <c r="BJ1850" s="0"/>
      <c r="BK1850" s="0"/>
      <c r="BL1850" s="0"/>
      <c r="BM1850" s="0"/>
      <c r="BN1850" s="0"/>
      <c r="BO1850" s="0"/>
      <c r="BP1850" s="0"/>
      <c r="ALZ1850" s="0"/>
      <c r="AMA1850" s="0"/>
      <c r="AMB1850" s="0"/>
      <c r="AMC1850" s="0"/>
      <c r="AMD1850" s="0"/>
      <c r="AME1850" s="0"/>
      <c r="AMF1850" s="0"/>
      <c r="AMG1850" s="0"/>
      <c r="AMH1850" s="0"/>
      <c r="AMI1850" s="0"/>
      <c r="AMJ1850" s="0"/>
    </row>
    <row r="1851" s="439" customFormat="true" ht="14.1" hidden="false" customHeight="true" outlineLevel="0" collapsed="false">
      <c r="A1851" s="0"/>
      <c r="B1851" s="0"/>
      <c r="C1851" s="0"/>
      <c r="D1851" s="0"/>
      <c r="E1851" s="0"/>
      <c r="F1851" s="0"/>
      <c r="G1851" s="0"/>
      <c r="H1851" s="0"/>
      <c r="I1851" s="0"/>
      <c r="J1851" s="0"/>
      <c r="K1851" s="0"/>
      <c r="L1851" s="0"/>
      <c r="M1851" s="0"/>
      <c r="N1851" s="0"/>
      <c r="O1851" s="0"/>
      <c r="P1851" s="0"/>
      <c r="Q1851" s="0"/>
      <c r="R1851" s="0"/>
      <c r="S1851" s="0"/>
      <c r="T1851" s="0"/>
      <c r="U1851" s="0"/>
      <c r="V1851" s="0"/>
      <c r="W1851" s="0"/>
      <c r="X1851" s="0"/>
      <c r="Y1851" s="0"/>
      <c r="Z1851" s="0"/>
      <c r="AA1851" s="0"/>
      <c r="AB1851" s="0"/>
      <c r="AC1851" s="0"/>
      <c r="AD1851" s="0"/>
      <c r="AE1851" s="0"/>
      <c r="AF1851" s="0"/>
      <c r="AG1851" s="0"/>
      <c r="AH1851" s="0"/>
      <c r="AI1851" s="0"/>
      <c r="AJ1851" s="0"/>
      <c r="AK1851" s="0"/>
      <c r="AL1851" s="0"/>
      <c r="AM1851" s="0"/>
      <c r="AN1851" s="0"/>
      <c r="AO1851" s="0"/>
      <c r="AP1851" s="0"/>
      <c r="AQ1851" s="0"/>
      <c r="AR1851" s="0"/>
      <c r="AS1851" s="0"/>
      <c r="AT1851" s="0"/>
      <c r="AU1851" s="0"/>
      <c r="AV1851" s="0"/>
      <c r="AW1851" s="0"/>
      <c r="AX1851" s="0"/>
      <c r="AY1851" s="0"/>
      <c r="AZ1851" s="0"/>
      <c r="BA1851" s="0"/>
      <c r="BB1851" s="0"/>
      <c r="BC1851" s="0"/>
      <c r="BD1851" s="0"/>
      <c r="BE1851" s="0"/>
      <c r="BF1851" s="0"/>
      <c r="BG1851" s="0"/>
      <c r="BH1851" s="0"/>
      <c r="BI1851" s="0"/>
      <c r="BJ1851" s="0"/>
      <c r="BK1851" s="0"/>
      <c r="BL1851" s="0"/>
      <c r="BM1851" s="0"/>
      <c r="BN1851" s="0"/>
      <c r="BO1851" s="0"/>
      <c r="BP1851" s="0"/>
      <c r="ALZ1851" s="0"/>
      <c r="AMA1851" s="0"/>
      <c r="AMB1851" s="0"/>
      <c r="AMC1851" s="0"/>
      <c r="AMD1851" s="0"/>
      <c r="AME1851" s="0"/>
      <c r="AMF1851" s="0"/>
      <c r="AMG1851" s="0"/>
      <c r="AMH1851" s="0"/>
      <c r="AMI1851" s="0"/>
      <c r="AMJ1851" s="0"/>
    </row>
    <row r="1852" s="439" customFormat="true" ht="14.1" hidden="false" customHeight="true" outlineLevel="0" collapsed="false">
      <c r="A1852" s="0"/>
      <c r="B1852" s="0"/>
      <c r="C1852" s="0"/>
      <c r="D1852" s="0"/>
      <c r="E1852" s="0"/>
      <c r="F1852" s="0"/>
      <c r="G1852" s="0"/>
      <c r="H1852" s="0"/>
      <c r="I1852" s="0"/>
      <c r="J1852" s="0"/>
      <c r="K1852" s="0"/>
      <c r="L1852" s="0"/>
      <c r="M1852" s="0"/>
      <c r="N1852" s="0"/>
      <c r="O1852" s="0"/>
      <c r="P1852" s="0"/>
      <c r="Q1852" s="0"/>
      <c r="R1852" s="0"/>
      <c r="S1852" s="0"/>
      <c r="T1852" s="0"/>
      <c r="U1852" s="0"/>
      <c r="V1852" s="0"/>
      <c r="W1852" s="0"/>
      <c r="X1852" s="0"/>
      <c r="Y1852" s="0"/>
      <c r="Z1852" s="0"/>
      <c r="AA1852" s="0"/>
      <c r="AB1852" s="0"/>
      <c r="AC1852" s="0"/>
      <c r="AD1852" s="0"/>
      <c r="AE1852" s="0"/>
      <c r="AF1852" s="0"/>
      <c r="AG1852" s="0"/>
      <c r="AH1852" s="0"/>
      <c r="AI1852" s="0"/>
      <c r="AJ1852" s="0"/>
      <c r="AK1852" s="0"/>
      <c r="AL1852" s="0"/>
      <c r="AM1852" s="0"/>
      <c r="AN1852" s="0"/>
      <c r="AO1852" s="0"/>
      <c r="AP1852" s="0"/>
      <c r="AQ1852" s="0"/>
      <c r="AR1852" s="0"/>
      <c r="AS1852" s="0"/>
      <c r="AT1852" s="0"/>
      <c r="AU1852" s="0"/>
      <c r="AV1852" s="0"/>
      <c r="AW1852" s="0"/>
      <c r="AX1852" s="0"/>
      <c r="AY1852" s="0"/>
      <c r="AZ1852" s="0"/>
      <c r="BA1852" s="0"/>
      <c r="BB1852" s="0"/>
      <c r="BC1852" s="0"/>
      <c r="BD1852" s="0"/>
      <c r="BE1852" s="0"/>
      <c r="BF1852" s="0"/>
      <c r="BG1852" s="0"/>
      <c r="BH1852" s="0"/>
      <c r="BI1852" s="0"/>
      <c r="BJ1852" s="0"/>
      <c r="BK1852" s="0"/>
      <c r="BL1852" s="0"/>
      <c r="BM1852" s="0"/>
      <c r="BN1852" s="0"/>
      <c r="BO1852" s="0"/>
      <c r="BP1852" s="0"/>
      <c r="ALZ1852" s="0"/>
      <c r="AMA1852" s="0"/>
      <c r="AMB1852" s="0"/>
      <c r="AMC1852" s="0"/>
      <c r="AMD1852" s="0"/>
      <c r="AME1852" s="0"/>
      <c r="AMF1852" s="0"/>
      <c r="AMG1852" s="0"/>
      <c r="AMH1852" s="0"/>
      <c r="AMI1852" s="0"/>
      <c r="AMJ1852" s="0"/>
    </row>
    <row r="1853" s="439" customFormat="true" ht="14.1" hidden="false" customHeight="true" outlineLevel="0" collapsed="false">
      <c r="A1853" s="0"/>
      <c r="B1853" s="0"/>
      <c r="C1853" s="0"/>
      <c r="D1853" s="0"/>
      <c r="E1853" s="0"/>
      <c r="F1853" s="0"/>
      <c r="G1853" s="0"/>
      <c r="H1853" s="0"/>
      <c r="I1853" s="0"/>
      <c r="J1853" s="0"/>
      <c r="K1853" s="0"/>
      <c r="L1853" s="0"/>
      <c r="M1853" s="0"/>
      <c r="N1853" s="0"/>
      <c r="O1853" s="0"/>
      <c r="P1853" s="0"/>
      <c r="Q1853" s="0"/>
      <c r="R1853" s="0"/>
      <c r="S1853" s="0"/>
      <c r="T1853" s="0"/>
      <c r="U1853" s="0"/>
      <c r="V1853" s="0"/>
      <c r="W1853" s="0"/>
      <c r="X1853" s="0"/>
      <c r="Y1853" s="0"/>
      <c r="Z1853" s="0"/>
      <c r="AA1853" s="0"/>
      <c r="AB1853" s="0"/>
      <c r="AC1853" s="0"/>
      <c r="AD1853" s="0"/>
      <c r="AE1853" s="0"/>
      <c r="AF1853" s="0"/>
      <c r="AG1853" s="0"/>
      <c r="AH1853" s="0"/>
      <c r="AI1853" s="0"/>
      <c r="AJ1853" s="0"/>
      <c r="AK1853" s="0"/>
      <c r="AL1853" s="0"/>
      <c r="AM1853" s="0"/>
      <c r="AN1853" s="0"/>
      <c r="AO1853" s="0"/>
      <c r="AP1853" s="0"/>
      <c r="AQ1853" s="0"/>
      <c r="AR1853" s="0"/>
      <c r="AS1853" s="0"/>
      <c r="AT1853" s="0"/>
      <c r="AU1853" s="0"/>
      <c r="AV1853" s="0"/>
      <c r="AW1853" s="0"/>
      <c r="AX1853" s="0"/>
      <c r="AY1853" s="0"/>
      <c r="AZ1853" s="0"/>
      <c r="BA1853" s="0"/>
      <c r="BB1853" s="0"/>
      <c r="BC1853" s="0"/>
      <c r="BD1853" s="0"/>
      <c r="BE1853" s="0"/>
      <c r="BF1853" s="0"/>
      <c r="BG1853" s="0"/>
      <c r="BH1853" s="0"/>
      <c r="BI1853" s="0"/>
      <c r="BJ1853" s="0"/>
      <c r="BK1853" s="0"/>
      <c r="BL1853" s="0"/>
      <c r="BM1853" s="0"/>
      <c r="BN1853" s="0"/>
      <c r="BO1853" s="0"/>
      <c r="BP1853" s="0"/>
      <c r="ALZ1853" s="0"/>
      <c r="AMA1853" s="0"/>
      <c r="AMB1853" s="0"/>
      <c r="AMC1853" s="0"/>
      <c r="AMD1853" s="0"/>
      <c r="AME1853" s="0"/>
      <c r="AMF1853" s="0"/>
      <c r="AMG1853" s="0"/>
      <c r="AMH1853" s="0"/>
      <c r="AMI1853" s="0"/>
      <c r="AMJ1853" s="0"/>
    </row>
    <row r="1854" s="439" customFormat="true" ht="14.1" hidden="false" customHeight="true" outlineLevel="0" collapsed="false">
      <c r="A1854" s="0"/>
      <c r="B1854" s="0"/>
      <c r="C1854" s="0"/>
      <c r="D1854" s="0"/>
      <c r="E1854" s="0"/>
      <c r="F1854" s="0"/>
      <c r="G1854" s="0"/>
      <c r="H1854" s="0"/>
      <c r="I1854" s="0"/>
      <c r="J1854" s="0"/>
      <c r="K1854" s="0"/>
      <c r="L1854" s="0"/>
      <c r="M1854" s="0"/>
      <c r="N1854" s="0"/>
      <c r="O1854" s="0"/>
      <c r="P1854" s="0"/>
      <c r="Q1854" s="0"/>
      <c r="R1854" s="0"/>
      <c r="S1854" s="0"/>
      <c r="T1854" s="0"/>
      <c r="U1854" s="0"/>
      <c r="V1854" s="0"/>
      <c r="W1854" s="0"/>
      <c r="X1854" s="0"/>
      <c r="Y1854" s="0"/>
      <c r="Z1854" s="0"/>
      <c r="AA1854" s="0"/>
      <c r="AB1854" s="0"/>
      <c r="AC1854" s="0"/>
      <c r="AD1854" s="0"/>
      <c r="AE1854" s="0"/>
      <c r="AF1854" s="0"/>
      <c r="AG1854" s="0"/>
      <c r="AH1854" s="0"/>
      <c r="AI1854" s="0"/>
      <c r="AJ1854" s="0"/>
      <c r="AK1854" s="0"/>
      <c r="AL1854" s="0"/>
      <c r="AM1854" s="0"/>
      <c r="AN1854" s="0"/>
      <c r="AO1854" s="0"/>
      <c r="AP1854" s="0"/>
      <c r="AQ1854" s="0"/>
      <c r="AR1854" s="0"/>
      <c r="AS1854" s="0"/>
      <c r="AT1854" s="0"/>
      <c r="AU1854" s="0"/>
      <c r="AV1854" s="0"/>
      <c r="AW1854" s="0"/>
      <c r="AX1854" s="0"/>
      <c r="AY1854" s="0"/>
      <c r="AZ1854" s="0"/>
      <c r="BA1854" s="0"/>
      <c r="BB1854" s="0"/>
      <c r="BC1854" s="0"/>
      <c r="BD1854" s="0"/>
      <c r="BE1854" s="0"/>
      <c r="BF1854" s="0"/>
      <c r="BG1854" s="0"/>
      <c r="BH1854" s="0"/>
      <c r="BI1854" s="0"/>
      <c r="BJ1854" s="0"/>
      <c r="BK1854" s="0"/>
      <c r="BL1854" s="0"/>
      <c r="BM1854" s="0"/>
      <c r="BN1854" s="0"/>
      <c r="BO1854" s="0"/>
      <c r="BP1854" s="0"/>
      <c r="ALZ1854" s="0"/>
      <c r="AMA1854" s="0"/>
      <c r="AMB1854" s="0"/>
      <c r="AMC1854" s="0"/>
      <c r="AMD1854" s="0"/>
      <c r="AME1854" s="0"/>
      <c r="AMF1854" s="0"/>
      <c r="AMG1854" s="0"/>
      <c r="AMH1854" s="0"/>
      <c r="AMI1854" s="0"/>
      <c r="AMJ1854" s="0"/>
    </row>
    <row r="1855" s="439" customFormat="true" ht="14.1" hidden="false" customHeight="true" outlineLevel="0" collapsed="false">
      <c r="A1855" s="0"/>
      <c r="B1855" s="0"/>
      <c r="C1855" s="0"/>
      <c r="D1855" s="0"/>
      <c r="E1855" s="0"/>
      <c r="F1855" s="0"/>
      <c r="G1855" s="0"/>
      <c r="H1855" s="0"/>
      <c r="I1855" s="0"/>
      <c r="J1855" s="0"/>
      <c r="K1855" s="0"/>
      <c r="L1855" s="0"/>
      <c r="M1855" s="0"/>
      <c r="N1855" s="0"/>
      <c r="O1855" s="0"/>
      <c r="P1855" s="0"/>
      <c r="Q1855" s="0"/>
      <c r="R1855" s="0"/>
      <c r="S1855" s="0"/>
      <c r="T1855" s="0"/>
      <c r="U1855" s="0"/>
      <c r="V1855" s="0"/>
      <c r="W1855" s="0"/>
      <c r="X1855" s="0"/>
      <c r="Y1855" s="0"/>
      <c r="Z1855" s="0"/>
      <c r="AA1855" s="0"/>
      <c r="AB1855" s="0"/>
      <c r="AC1855" s="0"/>
      <c r="AD1855" s="0"/>
      <c r="AE1855" s="0"/>
      <c r="AF1855" s="0"/>
      <c r="AG1855" s="0"/>
      <c r="AH1855" s="0"/>
      <c r="AI1855" s="0"/>
      <c r="AJ1855" s="0"/>
      <c r="AK1855" s="0"/>
      <c r="AL1855" s="0"/>
      <c r="AM1855" s="0"/>
      <c r="AN1855" s="0"/>
      <c r="AO1855" s="0"/>
      <c r="AP1855" s="0"/>
      <c r="AQ1855" s="0"/>
      <c r="AR1855" s="0"/>
      <c r="AS1855" s="0"/>
      <c r="AT1855" s="0"/>
      <c r="AU1855" s="0"/>
      <c r="AV1855" s="0"/>
      <c r="AW1855" s="0"/>
      <c r="AX1855" s="0"/>
      <c r="AY1855" s="0"/>
      <c r="AZ1855" s="0"/>
      <c r="BA1855" s="0"/>
      <c r="BB1855" s="0"/>
      <c r="BC1855" s="0"/>
      <c r="BD1855" s="0"/>
      <c r="BE1855" s="0"/>
      <c r="BF1855" s="0"/>
      <c r="BG1855" s="0"/>
      <c r="BH1855" s="0"/>
      <c r="BI1855" s="0"/>
      <c r="BJ1855" s="0"/>
      <c r="BK1855" s="0"/>
      <c r="BL1855" s="0"/>
      <c r="BM1855" s="0"/>
      <c r="BN1855" s="0"/>
      <c r="BO1855" s="0"/>
      <c r="BP1855" s="0"/>
      <c r="ALZ1855" s="0"/>
      <c r="AMA1855" s="0"/>
      <c r="AMB1855" s="0"/>
      <c r="AMC1855" s="0"/>
      <c r="AMD1855" s="0"/>
      <c r="AME1855" s="0"/>
      <c r="AMF1855" s="0"/>
      <c r="AMG1855" s="0"/>
      <c r="AMH1855" s="0"/>
      <c r="AMI1855" s="0"/>
      <c r="AMJ1855" s="0"/>
    </row>
    <row r="1856" s="439" customFormat="true" ht="14.1" hidden="false" customHeight="true" outlineLevel="0" collapsed="false">
      <c r="A1856" s="0"/>
      <c r="B1856" s="0"/>
      <c r="C1856" s="0"/>
      <c r="D1856" s="0"/>
      <c r="E1856" s="0"/>
      <c r="F1856" s="0"/>
      <c r="G1856" s="0"/>
      <c r="H1856" s="0"/>
      <c r="I1856" s="0"/>
      <c r="J1856" s="0"/>
      <c r="K1856" s="0"/>
      <c r="L1856" s="0"/>
      <c r="M1856" s="0"/>
      <c r="N1856" s="0"/>
      <c r="O1856" s="0"/>
      <c r="P1856" s="0"/>
      <c r="Q1856" s="0"/>
      <c r="R1856" s="0"/>
      <c r="S1856" s="0"/>
      <c r="T1856" s="0"/>
      <c r="U1856" s="0"/>
      <c r="V1856" s="0"/>
      <c r="W1856" s="0"/>
      <c r="X1856" s="0"/>
      <c r="Y1856" s="0"/>
      <c r="Z1856" s="0"/>
      <c r="AA1856" s="0"/>
      <c r="AB1856" s="0"/>
      <c r="AC1856" s="0"/>
      <c r="AD1856" s="0"/>
      <c r="AE1856" s="0"/>
      <c r="AF1856" s="0"/>
      <c r="AG1856" s="0"/>
      <c r="AH1856" s="0"/>
      <c r="AI1856" s="0"/>
      <c r="AJ1856" s="0"/>
      <c r="AK1856" s="0"/>
      <c r="AL1856" s="0"/>
      <c r="AM1856" s="0"/>
      <c r="AN1856" s="0"/>
      <c r="AO1856" s="0"/>
      <c r="AP1856" s="0"/>
      <c r="AQ1856" s="0"/>
      <c r="AR1856" s="0"/>
      <c r="AS1856" s="0"/>
      <c r="AT1856" s="0"/>
      <c r="AU1856" s="0"/>
      <c r="AV1856" s="0"/>
      <c r="AW1856" s="0"/>
      <c r="AX1856" s="0"/>
      <c r="AY1856" s="0"/>
      <c r="AZ1856" s="0"/>
      <c r="BA1856" s="0"/>
      <c r="BB1856" s="0"/>
      <c r="BC1856" s="0"/>
      <c r="BD1856" s="0"/>
      <c r="BE1856" s="0"/>
      <c r="BF1856" s="0"/>
      <c r="BG1856" s="0"/>
      <c r="BH1856" s="0"/>
      <c r="BI1856" s="0"/>
      <c r="BJ1856" s="0"/>
      <c r="BK1856" s="0"/>
      <c r="BL1856" s="0"/>
      <c r="BM1856" s="0"/>
      <c r="BN1856" s="0"/>
      <c r="BO1856" s="0"/>
      <c r="BP1856" s="0"/>
      <c r="ALZ1856" s="0"/>
      <c r="AMA1856" s="0"/>
      <c r="AMB1856" s="0"/>
      <c r="AMC1856" s="0"/>
      <c r="AMD1856" s="0"/>
      <c r="AME1856" s="0"/>
      <c r="AMF1856" s="0"/>
      <c r="AMG1856" s="0"/>
      <c r="AMH1856" s="0"/>
      <c r="AMI1856" s="0"/>
      <c r="AMJ1856" s="0"/>
    </row>
    <row r="1857" s="439" customFormat="true" ht="14.1" hidden="false" customHeight="true" outlineLevel="0" collapsed="false">
      <c r="A1857" s="0"/>
      <c r="B1857" s="0"/>
      <c r="C1857" s="0"/>
      <c r="D1857" s="0"/>
      <c r="E1857" s="0"/>
      <c r="F1857" s="0"/>
      <c r="G1857" s="0"/>
      <c r="H1857" s="0"/>
      <c r="I1857" s="0"/>
      <c r="J1857" s="0"/>
      <c r="K1857" s="0"/>
      <c r="L1857" s="0"/>
      <c r="M1857" s="0"/>
      <c r="N1857" s="0"/>
      <c r="O1857" s="0"/>
      <c r="P1857" s="0"/>
      <c r="Q1857" s="0"/>
      <c r="R1857" s="0"/>
      <c r="S1857" s="0"/>
      <c r="T1857" s="0"/>
      <c r="U1857" s="0"/>
      <c r="V1857" s="0"/>
      <c r="W1857" s="0"/>
      <c r="X1857" s="0"/>
      <c r="Y1857" s="0"/>
      <c r="Z1857" s="0"/>
      <c r="AA1857" s="0"/>
      <c r="AB1857" s="0"/>
      <c r="AC1857" s="0"/>
      <c r="AD1857" s="0"/>
      <c r="AE1857" s="0"/>
      <c r="AF1857" s="0"/>
      <c r="AG1857" s="0"/>
      <c r="AH1857" s="0"/>
      <c r="AI1857" s="0"/>
      <c r="AJ1857" s="0"/>
      <c r="AK1857" s="0"/>
      <c r="AL1857" s="0"/>
      <c r="AM1857" s="0"/>
      <c r="AN1857" s="0"/>
      <c r="AO1857" s="0"/>
      <c r="AP1857" s="0"/>
      <c r="AQ1857" s="0"/>
      <c r="AR1857" s="0"/>
      <c r="AS1857" s="0"/>
      <c r="AT1857" s="0"/>
      <c r="AU1857" s="0"/>
      <c r="AV1857" s="0"/>
      <c r="AW1857" s="0"/>
      <c r="AX1857" s="0"/>
      <c r="AY1857" s="0"/>
      <c r="AZ1857" s="0"/>
      <c r="BA1857" s="0"/>
      <c r="BB1857" s="0"/>
      <c r="BC1857" s="0"/>
      <c r="BD1857" s="0"/>
      <c r="BE1857" s="0"/>
      <c r="BF1857" s="0"/>
      <c r="BG1857" s="0"/>
      <c r="BH1857" s="0"/>
      <c r="BI1857" s="0"/>
      <c r="BJ1857" s="0"/>
      <c r="BK1857" s="0"/>
      <c r="BL1857" s="0"/>
      <c r="BM1857" s="0"/>
      <c r="BN1857" s="0"/>
      <c r="BO1857" s="0"/>
      <c r="BP1857" s="0"/>
      <c r="ALZ1857" s="0"/>
      <c r="AMA1857" s="0"/>
      <c r="AMB1857" s="0"/>
      <c r="AMC1857" s="0"/>
      <c r="AMD1857" s="0"/>
      <c r="AME1857" s="0"/>
      <c r="AMF1857" s="0"/>
      <c r="AMG1857" s="0"/>
      <c r="AMH1857" s="0"/>
      <c r="AMI1857" s="0"/>
      <c r="AMJ1857" s="0"/>
    </row>
    <row r="1858" s="439" customFormat="true" ht="14.1" hidden="false" customHeight="true" outlineLevel="0" collapsed="false">
      <c r="A1858" s="0"/>
      <c r="B1858" s="0"/>
      <c r="C1858" s="0"/>
      <c r="D1858" s="0"/>
      <c r="E1858" s="0"/>
      <c r="F1858" s="0"/>
      <c r="G1858" s="0"/>
      <c r="H1858" s="0"/>
      <c r="I1858" s="0"/>
      <c r="J1858" s="0"/>
      <c r="K1858" s="0"/>
      <c r="L1858" s="0"/>
      <c r="M1858" s="0"/>
      <c r="N1858" s="0"/>
      <c r="O1858" s="0"/>
      <c r="P1858" s="0"/>
      <c r="Q1858" s="0"/>
      <c r="R1858" s="0"/>
      <c r="S1858" s="0"/>
      <c r="T1858" s="0"/>
      <c r="U1858" s="0"/>
      <c r="V1858" s="0"/>
      <c r="W1858" s="0"/>
      <c r="X1858" s="0"/>
      <c r="Y1858" s="0"/>
      <c r="Z1858" s="0"/>
      <c r="AA1858" s="0"/>
      <c r="AB1858" s="0"/>
      <c r="AC1858" s="0"/>
      <c r="AD1858" s="0"/>
      <c r="AE1858" s="0"/>
      <c r="AF1858" s="0"/>
      <c r="AG1858" s="0"/>
      <c r="AH1858" s="0"/>
      <c r="AI1858" s="0"/>
      <c r="AJ1858" s="0"/>
      <c r="AK1858" s="0"/>
      <c r="AL1858" s="0"/>
      <c r="AM1858" s="0"/>
      <c r="AN1858" s="0"/>
      <c r="AO1858" s="0"/>
      <c r="AP1858" s="0"/>
      <c r="AQ1858" s="0"/>
      <c r="AR1858" s="0"/>
      <c r="AS1858" s="0"/>
      <c r="AT1858" s="0"/>
      <c r="AU1858" s="0"/>
      <c r="AV1858" s="0"/>
      <c r="AW1858" s="0"/>
      <c r="AX1858" s="0"/>
      <c r="AY1858" s="0"/>
      <c r="AZ1858" s="0"/>
      <c r="BA1858" s="0"/>
      <c r="BB1858" s="0"/>
      <c r="BC1858" s="0"/>
      <c r="BD1858" s="0"/>
      <c r="BE1858" s="0"/>
      <c r="BF1858" s="0"/>
      <c r="BG1858" s="0"/>
      <c r="BH1858" s="0"/>
      <c r="BI1858" s="0"/>
      <c r="BJ1858" s="0"/>
      <c r="BK1858" s="0"/>
      <c r="BL1858" s="0"/>
      <c r="BM1858" s="0"/>
      <c r="BN1858" s="0"/>
      <c r="BO1858" s="0"/>
      <c r="BP1858" s="0"/>
      <c r="ALZ1858" s="0"/>
      <c r="AMA1858" s="0"/>
      <c r="AMB1858" s="0"/>
      <c r="AMC1858" s="0"/>
      <c r="AMD1858" s="0"/>
      <c r="AME1858" s="0"/>
      <c r="AMF1858" s="0"/>
      <c r="AMG1858" s="0"/>
      <c r="AMH1858" s="0"/>
      <c r="AMI1858" s="0"/>
      <c r="AMJ1858" s="0"/>
    </row>
    <row r="1859" s="439" customFormat="true" ht="14.1" hidden="false" customHeight="true" outlineLevel="0" collapsed="false">
      <c r="A1859" s="0"/>
      <c r="B1859" s="0"/>
      <c r="C1859" s="0"/>
      <c r="D1859" s="0"/>
      <c r="E1859" s="0"/>
      <c r="F1859" s="0"/>
      <c r="G1859" s="0"/>
      <c r="H1859" s="0"/>
      <c r="I1859" s="0"/>
      <c r="J1859" s="0"/>
      <c r="K1859" s="0"/>
      <c r="L1859" s="0"/>
      <c r="M1859" s="0"/>
      <c r="N1859" s="0"/>
      <c r="O1859" s="0"/>
      <c r="P1859" s="0"/>
      <c r="Q1859" s="0"/>
      <c r="R1859" s="0"/>
      <c r="S1859" s="0"/>
      <c r="T1859" s="0"/>
      <c r="U1859" s="0"/>
      <c r="V1859" s="0"/>
      <c r="W1859" s="0"/>
      <c r="X1859" s="0"/>
      <c r="Y1859" s="0"/>
      <c r="Z1859" s="0"/>
      <c r="AA1859" s="0"/>
      <c r="AB1859" s="0"/>
      <c r="AC1859" s="0"/>
      <c r="AD1859" s="0"/>
      <c r="AE1859" s="0"/>
      <c r="AF1859" s="0"/>
      <c r="AG1859" s="0"/>
      <c r="AH1859" s="0"/>
      <c r="AI1859" s="0"/>
      <c r="AJ1859" s="0"/>
      <c r="AK1859" s="0"/>
      <c r="AL1859" s="0"/>
      <c r="AM1859" s="0"/>
      <c r="AN1859" s="0"/>
      <c r="AO1859" s="0"/>
      <c r="AP1859" s="0"/>
      <c r="AQ1859" s="0"/>
      <c r="AR1859" s="0"/>
      <c r="AS1859" s="0"/>
      <c r="AT1859" s="0"/>
      <c r="AU1859" s="0"/>
      <c r="AV1859" s="0"/>
      <c r="AW1859" s="0"/>
      <c r="AX1859" s="0"/>
      <c r="AY1859" s="0"/>
      <c r="AZ1859" s="0"/>
      <c r="BA1859" s="0"/>
      <c r="BB1859" s="0"/>
      <c r="BC1859" s="0"/>
      <c r="BD1859" s="0"/>
      <c r="BE1859" s="0"/>
      <c r="BF1859" s="0"/>
      <c r="BG1859" s="0"/>
      <c r="BH1859" s="0"/>
      <c r="BI1859" s="0"/>
      <c r="BJ1859" s="0"/>
      <c r="BK1859" s="0"/>
      <c r="BL1859" s="0"/>
      <c r="BM1859" s="0"/>
      <c r="BN1859" s="0"/>
      <c r="BO1859" s="0"/>
      <c r="BP1859" s="0"/>
      <c r="ALZ1859" s="0"/>
      <c r="AMA1859" s="0"/>
      <c r="AMB1859" s="0"/>
      <c r="AMC1859" s="0"/>
      <c r="AMD1859" s="0"/>
      <c r="AME1859" s="0"/>
      <c r="AMF1859" s="0"/>
      <c r="AMG1859" s="0"/>
      <c r="AMH1859" s="0"/>
      <c r="AMI1859" s="0"/>
      <c r="AMJ1859" s="0"/>
    </row>
    <row r="1860" s="439" customFormat="true" ht="14.1" hidden="false" customHeight="true" outlineLevel="0" collapsed="false">
      <c r="A1860" s="0"/>
      <c r="B1860" s="0"/>
      <c r="C1860" s="0"/>
      <c r="D1860" s="0"/>
      <c r="E1860" s="0"/>
      <c r="F1860" s="0"/>
      <c r="G1860" s="0"/>
      <c r="H1860" s="0"/>
      <c r="I1860" s="0"/>
      <c r="J1860" s="0"/>
      <c r="K1860" s="0"/>
      <c r="L1860" s="0"/>
      <c r="M1860" s="0"/>
      <c r="N1860" s="0"/>
      <c r="O1860" s="0"/>
      <c r="P1860" s="0"/>
      <c r="Q1860" s="0"/>
      <c r="R1860" s="0"/>
      <c r="S1860" s="0"/>
      <c r="T1860" s="0"/>
      <c r="U1860" s="0"/>
      <c r="V1860" s="0"/>
      <c r="W1860" s="0"/>
      <c r="X1860" s="0"/>
      <c r="Y1860" s="0"/>
      <c r="Z1860" s="0"/>
      <c r="AA1860" s="0"/>
      <c r="AB1860" s="0"/>
      <c r="AC1860" s="0"/>
      <c r="AD1860" s="0"/>
      <c r="AE1860" s="0"/>
      <c r="AF1860" s="0"/>
      <c r="AG1860" s="0"/>
      <c r="AH1860" s="0"/>
      <c r="AI1860" s="0"/>
      <c r="AJ1860" s="0"/>
      <c r="AK1860" s="0"/>
      <c r="AL1860" s="0"/>
      <c r="AM1860" s="0"/>
      <c r="AN1860" s="0"/>
      <c r="AO1860" s="0"/>
      <c r="AP1860" s="0"/>
      <c r="AQ1860" s="0"/>
      <c r="AR1860" s="0"/>
      <c r="AS1860" s="0"/>
      <c r="AT1860" s="0"/>
      <c r="AU1860" s="0"/>
      <c r="AV1860" s="0"/>
      <c r="AW1860" s="0"/>
      <c r="AX1860" s="0"/>
      <c r="AY1860" s="0"/>
      <c r="AZ1860" s="0"/>
      <c r="BA1860" s="0"/>
      <c r="BB1860" s="0"/>
      <c r="BC1860" s="0"/>
      <c r="BD1860" s="0"/>
      <c r="BE1860" s="0"/>
      <c r="BF1860" s="0"/>
      <c r="BG1860" s="0"/>
      <c r="BH1860" s="0"/>
      <c r="BI1860" s="0"/>
      <c r="BJ1860" s="0"/>
      <c r="BK1860" s="0"/>
      <c r="BL1860" s="0"/>
      <c r="BM1860" s="0"/>
      <c r="BN1860" s="0"/>
      <c r="BO1860" s="0"/>
      <c r="BP1860" s="0"/>
      <c r="ALZ1860" s="0"/>
      <c r="AMA1860" s="0"/>
      <c r="AMB1860" s="0"/>
      <c r="AMC1860" s="0"/>
      <c r="AMD1860" s="0"/>
      <c r="AME1860" s="0"/>
      <c r="AMF1860" s="0"/>
      <c r="AMG1860" s="0"/>
      <c r="AMH1860" s="0"/>
      <c r="AMI1860" s="0"/>
      <c r="AMJ1860" s="0"/>
    </row>
    <row r="1861" s="439" customFormat="true" ht="14.1" hidden="false" customHeight="true" outlineLevel="0" collapsed="false">
      <c r="A1861" s="0"/>
      <c r="B1861" s="0"/>
      <c r="C1861" s="0"/>
      <c r="D1861" s="0"/>
      <c r="E1861" s="0"/>
      <c r="F1861" s="0"/>
      <c r="G1861" s="0"/>
      <c r="H1861" s="0"/>
      <c r="I1861" s="0"/>
      <c r="J1861" s="0"/>
      <c r="K1861" s="0"/>
      <c r="L1861" s="0"/>
      <c r="M1861" s="0"/>
      <c r="N1861" s="0"/>
      <c r="O1861" s="0"/>
      <c r="P1861" s="0"/>
      <c r="Q1861" s="0"/>
      <c r="R1861" s="0"/>
      <c r="S1861" s="0"/>
      <c r="T1861" s="0"/>
      <c r="U1861" s="0"/>
      <c r="V1861" s="0"/>
      <c r="W1861" s="0"/>
      <c r="X1861" s="0"/>
      <c r="Y1861" s="0"/>
      <c r="Z1861" s="0"/>
      <c r="AA1861" s="0"/>
      <c r="AB1861" s="0"/>
      <c r="AC1861" s="0"/>
      <c r="AD1861" s="0"/>
      <c r="AE1861" s="0"/>
      <c r="AF1861" s="0"/>
      <c r="AG1861" s="0"/>
      <c r="AH1861" s="0"/>
      <c r="AI1861" s="0"/>
      <c r="AJ1861" s="0"/>
      <c r="AK1861" s="0"/>
      <c r="AL1861" s="0"/>
      <c r="AM1861" s="0"/>
      <c r="AN1861" s="0"/>
      <c r="AO1861" s="0"/>
      <c r="AP1861" s="0"/>
      <c r="AQ1861" s="0"/>
      <c r="AR1861" s="0"/>
      <c r="AS1861" s="0"/>
      <c r="AT1861" s="0"/>
      <c r="AU1861" s="0"/>
      <c r="AV1861" s="0"/>
      <c r="AW1861" s="0"/>
      <c r="AX1861" s="0"/>
      <c r="AY1861" s="0"/>
      <c r="AZ1861" s="0"/>
      <c r="BA1861" s="0"/>
      <c r="BB1861" s="0"/>
      <c r="BC1861" s="0"/>
      <c r="BD1861" s="0"/>
      <c r="BE1861" s="0"/>
      <c r="BF1861" s="0"/>
      <c r="BG1861" s="0"/>
      <c r="BH1861" s="0"/>
      <c r="BI1861" s="0"/>
      <c r="BJ1861" s="0"/>
      <c r="BK1861" s="0"/>
      <c r="BL1861" s="0"/>
      <c r="BM1861" s="0"/>
      <c r="BN1861" s="0"/>
      <c r="BO1861" s="0"/>
      <c r="BP1861" s="0"/>
      <c r="ALZ1861" s="0"/>
      <c r="AMA1861" s="0"/>
      <c r="AMB1861" s="0"/>
      <c r="AMC1861" s="0"/>
      <c r="AMD1861" s="0"/>
      <c r="AME1861" s="0"/>
      <c r="AMF1861" s="0"/>
      <c r="AMG1861" s="0"/>
      <c r="AMH1861" s="0"/>
      <c r="AMI1861" s="0"/>
      <c r="AMJ1861" s="0"/>
    </row>
    <row r="1862" s="439" customFormat="true" ht="14.1" hidden="false" customHeight="true" outlineLevel="0" collapsed="false">
      <c r="A1862" s="0"/>
      <c r="B1862" s="0"/>
      <c r="C1862" s="0"/>
      <c r="D1862" s="0"/>
      <c r="E1862" s="0"/>
      <c r="F1862" s="0"/>
      <c r="G1862" s="0"/>
      <c r="H1862" s="0"/>
      <c r="I1862" s="0"/>
      <c r="J1862" s="0"/>
      <c r="K1862" s="0"/>
      <c r="L1862" s="0"/>
      <c r="M1862" s="0"/>
      <c r="N1862" s="0"/>
      <c r="O1862" s="0"/>
      <c r="P1862" s="0"/>
      <c r="Q1862" s="0"/>
      <c r="R1862" s="0"/>
      <c r="S1862" s="0"/>
      <c r="T1862" s="0"/>
      <c r="U1862" s="0"/>
      <c r="V1862" s="0"/>
      <c r="W1862" s="0"/>
      <c r="X1862" s="0"/>
      <c r="Y1862" s="0"/>
      <c r="Z1862" s="0"/>
      <c r="AA1862" s="0"/>
      <c r="AB1862" s="0"/>
      <c r="AC1862" s="0"/>
      <c r="AD1862" s="0"/>
      <c r="AE1862" s="0"/>
      <c r="AF1862" s="0"/>
      <c r="AG1862" s="0"/>
      <c r="AH1862" s="0"/>
      <c r="AI1862" s="0"/>
      <c r="AJ1862" s="0"/>
      <c r="AK1862" s="0"/>
      <c r="AL1862" s="0"/>
      <c r="AM1862" s="0"/>
      <c r="AN1862" s="0"/>
      <c r="AO1862" s="0"/>
      <c r="AP1862" s="0"/>
      <c r="AQ1862" s="0"/>
      <c r="AR1862" s="0"/>
      <c r="AS1862" s="0"/>
      <c r="AT1862" s="0"/>
      <c r="AU1862" s="0"/>
      <c r="AV1862" s="0"/>
      <c r="AW1862" s="0"/>
      <c r="AX1862" s="0"/>
      <c r="AY1862" s="0"/>
      <c r="AZ1862" s="0"/>
      <c r="BA1862" s="0"/>
      <c r="BB1862" s="0"/>
      <c r="BC1862" s="0"/>
      <c r="BD1862" s="0"/>
      <c r="BE1862" s="0"/>
      <c r="BF1862" s="0"/>
      <c r="BG1862" s="0"/>
      <c r="BH1862" s="0"/>
      <c r="BI1862" s="0"/>
      <c r="BJ1862" s="0"/>
      <c r="BK1862" s="0"/>
      <c r="BL1862" s="0"/>
      <c r="BM1862" s="0"/>
      <c r="BN1862" s="0"/>
      <c r="BO1862" s="0"/>
      <c r="BP1862" s="0"/>
      <c r="ALZ1862" s="0"/>
      <c r="AMA1862" s="0"/>
      <c r="AMB1862" s="0"/>
      <c r="AMC1862" s="0"/>
      <c r="AMD1862" s="0"/>
      <c r="AME1862" s="0"/>
      <c r="AMF1862" s="0"/>
      <c r="AMG1862" s="0"/>
      <c r="AMH1862" s="0"/>
      <c r="AMI1862" s="0"/>
      <c r="AMJ1862" s="0"/>
    </row>
    <row r="1863" s="439" customFormat="true" ht="14.1" hidden="false" customHeight="true" outlineLevel="0" collapsed="false">
      <c r="A1863" s="0"/>
      <c r="B1863" s="0"/>
      <c r="C1863" s="0"/>
      <c r="D1863" s="0"/>
      <c r="E1863" s="0"/>
      <c r="F1863" s="0"/>
      <c r="G1863" s="0"/>
      <c r="H1863" s="0"/>
      <c r="I1863" s="0"/>
      <c r="J1863" s="0"/>
      <c r="K1863" s="0"/>
      <c r="L1863" s="0"/>
      <c r="M1863" s="0"/>
      <c r="N1863" s="0"/>
      <c r="O1863" s="0"/>
      <c r="P1863" s="0"/>
      <c r="Q1863" s="0"/>
      <c r="R1863" s="0"/>
      <c r="S1863" s="0"/>
      <c r="T1863" s="0"/>
      <c r="U1863" s="0"/>
      <c r="V1863" s="0"/>
      <c r="W1863" s="0"/>
      <c r="X1863" s="0"/>
      <c r="Y1863" s="0"/>
      <c r="Z1863" s="0"/>
      <c r="AA1863" s="0"/>
      <c r="AB1863" s="0"/>
      <c r="AC1863" s="0"/>
      <c r="AD1863" s="0"/>
      <c r="AE1863" s="0"/>
      <c r="AF1863" s="0"/>
      <c r="AG1863" s="0"/>
      <c r="AH1863" s="0"/>
      <c r="AI1863" s="0"/>
      <c r="AJ1863" s="0"/>
      <c r="AK1863" s="0"/>
      <c r="AL1863" s="0"/>
      <c r="AM1863" s="0"/>
      <c r="AN1863" s="0"/>
      <c r="AO1863" s="0"/>
      <c r="AP1863" s="0"/>
      <c r="AQ1863" s="0"/>
      <c r="AR1863" s="0"/>
      <c r="AS1863" s="0"/>
      <c r="AT1863" s="0"/>
      <c r="AU1863" s="0"/>
      <c r="AV1863" s="0"/>
      <c r="AW1863" s="0"/>
      <c r="AX1863" s="0"/>
      <c r="AY1863" s="0"/>
      <c r="AZ1863" s="0"/>
      <c r="BA1863" s="0"/>
      <c r="BB1863" s="0"/>
      <c r="BC1863" s="0"/>
      <c r="BD1863" s="0"/>
      <c r="BE1863" s="0"/>
      <c r="BF1863" s="0"/>
      <c r="BG1863" s="0"/>
      <c r="BH1863" s="0"/>
      <c r="BI1863" s="0"/>
      <c r="BJ1863" s="0"/>
      <c r="BK1863" s="0"/>
      <c r="BL1863" s="0"/>
      <c r="BM1863" s="0"/>
      <c r="BN1863" s="0"/>
      <c r="BO1863" s="0"/>
      <c r="BP1863" s="0"/>
      <c r="ALZ1863" s="0"/>
      <c r="AMA1863" s="0"/>
      <c r="AMB1863" s="0"/>
      <c r="AMC1863" s="0"/>
      <c r="AMD1863" s="0"/>
      <c r="AME1863" s="0"/>
      <c r="AMF1863" s="0"/>
      <c r="AMG1863" s="0"/>
      <c r="AMH1863" s="0"/>
      <c r="AMI1863" s="0"/>
      <c r="AMJ1863" s="0"/>
    </row>
    <row r="1864" s="439" customFormat="true" ht="14.1" hidden="false" customHeight="true" outlineLevel="0" collapsed="false">
      <c r="A1864" s="0"/>
      <c r="B1864" s="0"/>
      <c r="C1864" s="0"/>
      <c r="D1864" s="0"/>
      <c r="E1864" s="0"/>
      <c r="F1864" s="0"/>
      <c r="G1864" s="0"/>
      <c r="H1864" s="0"/>
      <c r="I1864" s="0"/>
      <c r="J1864" s="0"/>
      <c r="K1864" s="0"/>
      <c r="L1864" s="0"/>
      <c r="M1864" s="0"/>
      <c r="N1864" s="0"/>
      <c r="O1864" s="0"/>
      <c r="P1864" s="0"/>
      <c r="Q1864" s="0"/>
      <c r="R1864" s="0"/>
      <c r="S1864" s="0"/>
      <c r="T1864" s="0"/>
      <c r="U1864" s="0"/>
      <c r="V1864" s="0"/>
      <c r="W1864" s="0"/>
      <c r="X1864" s="0"/>
      <c r="Y1864" s="0"/>
      <c r="Z1864" s="0"/>
      <c r="AA1864" s="0"/>
      <c r="AB1864" s="0"/>
      <c r="AC1864" s="0"/>
      <c r="AD1864" s="0"/>
      <c r="AE1864" s="0"/>
      <c r="AF1864" s="0"/>
      <c r="AG1864" s="0"/>
      <c r="AH1864" s="0"/>
      <c r="AI1864" s="0"/>
      <c r="AJ1864" s="0"/>
      <c r="AK1864" s="0"/>
      <c r="AL1864" s="0"/>
      <c r="AM1864" s="0"/>
      <c r="AN1864" s="0"/>
      <c r="AO1864" s="0"/>
      <c r="AP1864" s="0"/>
      <c r="AQ1864" s="0"/>
      <c r="AR1864" s="0"/>
      <c r="AS1864" s="0"/>
      <c r="AT1864" s="0"/>
      <c r="AU1864" s="0"/>
      <c r="AV1864" s="0"/>
      <c r="AW1864" s="0"/>
      <c r="AX1864" s="0"/>
      <c r="AY1864" s="0"/>
      <c r="AZ1864" s="0"/>
      <c r="BA1864" s="0"/>
      <c r="BB1864" s="0"/>
      <c r="BC1864" s="0"/>
      <c r="BD1864" s="0"/>
      <c r="BE1864" s="0"/>
      <c r="BF1864" s="0"/>
      <c r="BG1864" s="0"/>
      <c r="BH1864" s="0"/>
      <c r="BI1864" s="0"/>
      <c r="BJ1864" s="0"/>
      <c r="BK1864" s="0"/>
      <c r="BL1864" s="0"/>
      <c r="BM1864" s="0"/>
      <c r="BN1864" s="0"/>
      <c r="BO1864" s="0"/>
      <c r="BP1864" s="0"/>
      <c r="ALZ1864" s="0"/>
      <c r="AMA1864" s="0"/>
      <c r="AMB1864" s="0"/>
      <c r="AMC1864" s="0"/>
      <c r="AMD1864" s="0"/>
      <c r="AME1864" s="0"/>
      <c r="AMF1864" s="0"/>
      <c r="AMG1864" s="0"/>
      <c r="AMH1864" s="0"/>
      <c r="AMI1864" s="0"/>
      <c r="AMJ1864" s="0"/>
    </row>
    <row r="1865" s="439" customFormat="true" ht="14.1" hidden="false" customHeight="true" outlineLevel="0" collapsed="false">
      <c r="A1865" s="0"/>
      <c r="B1865" s="0"/>
      <c r="C1865" s="0"/>
      <c r="D1865" s="0"/>
      <c r="E1865" s="0"/>
      <c r="F1865" s="0"/>
      <c r="G1865" s="0"/>
      <c r="H1865" s="0"/>
      <c r="I1865" s="0"/>
      <c r="J1865" s="0"/>
      <c r="K1865" s="0"/>
      <c r="L1865" s="0"/>
      <c r="M1865" s="0"/>
      <c r="N1865" s="0"/>
      <c r="O1865" s="0"/>
      <c r="P1865" s="0"/>
      <c r="Q1865" s="0"/>
      <c r="R1865" s="0"/>
      <c r="S1865" s="0"/>
      <c r="T1865" s="0"/>
      <c r="U1865" s="0"/>
      <c r="V1865" s="0"/>
      <c r="W1865" s="0"/>
      <c r="X1865" s="0"/>
      <c r="Y1865" s="0"/>
      <c r="Z1865" s="0"/>
      <c r="AA1865" s="0"/>
      <c r="AB1865" s="0"/>
      <c r="AC1865" s="0"/>
      <c r="AD1865" s="0"/>
      <c r="AE1865" s="0"/>
      <c r="AF1865" s="0"/>
      <c r="AG1865" s="0"/>
      <c r="AH1865" s="0"/>
      <c r="AI1865" s="0"/>
      <c r="AJ1865" s="0"/>
      <c r="AK1865" s="0"/>
      <c r="AL1865" s="0"/>
      <c r="AM1865" s="0"/>
      <c r="AN1865" s="0"/>
      <c r="AO1865" s="0"/>
      <c r="AP1865" s="0"/>
      <c r="AQ1865" s="0"/>
      <c r="AR1865" s="0"/>
      <c r="AS1865" s="0"/>
      <c r="AT1865" s="0"/>
      <c r="AU1865" s="0"/>
      <c r="AV1865" s="0"/>
      <c r="AW1865" s="0"/>
      <c r="AX1865" s="0"/>
      <c r="AY1865" s="0"/>
      <c r="AZ1865" s="0"/>
      <c r="BA1865" s="0"/>
      <c r="BB1865" s="0"/>
      <c r="BC1865" s="0"/>
      <c r="BD1865" s="0"/>
      <c r="BE1865" s="0"/>
      <c r="BF1865" s="0"/>
      <c r="BG1865" s="0"/>
      <c r="BH1865" s="0"/>
      <c r="BI1865" s="0"/>
      <c r="BJ1865" s="0"/>
      <c r="BK1865" s="0"/>
      <c r="BL1865" s="0"/>
      <c r="BM1865" s="0"/>
      <c r="BN1865" s="0"/>
      <c r="BO1865" s="0"/>
      <c r="BP1865" s="0"/>
      <c r="ALZ1865" s="0"/>
      <c r="AMA1865" s="0"/>
      <c r="AMB1865" s="0"/>
      <c r="AMC1865" s="0"/>
      <c r="AMD1865" s="0"/>
      <c r="AME1865" s="0"/>
      <c r="AMF1865" s="0"/>
      <c r="AMG1865" s="0"/>
      <c r="AMH1865" s="0"/>
      <c r="AMI1865" s="0"/>
      <c r="AMJ1865" s="0"/>
    </row>
    <row r="1866" s="439" customFormat="true" ht="14.1" hidden="false" customHeight="true" outlineLevel="0" collapsed="false">
      <c r="A1866" s="0"/>
      <c r="B1866" s="0"/>
      <c r="C1866" s="0"/>
      <c r="D1866" s="0"/>
      <c r="E1866" s="0"/>
      <c r="F1866" s="0"/>
      <c r="G1866" s="0"/>
      <c r="H1866" s="0"/>
      <c r="I1866" s="0"/>
      <c r="J1866" s="0"/>
      <c r="K1866" s="0"/>
      <c r="L1866" s="0"/>
      <c r="M1866" s="0"/>
      <c r="N1866" s="0"/>
      <c r="O1866" s="0"/>
      <c r="P1866" s="0"/>
      <c r="Q1866" s="0"/>
      <c r="R1866" s="0"/>
      <c r="S1866" s="0"/>
      <c r="T1866" s="0"/>
      <c r="U1866" s="0"/>
      <c r="V1866" s="0"/>
      <c r="W1866" s="0"/>
      <c r="X1866" s="0"/>
      <c r="Y1866" s="0"/>
      <c r="Z1866" s="0"/>
      <c r="AA1866" s="0"/>
      <c r="AB1866" s="0"/>
      <c r="AC1866" s="0"/>
      <c r="AD1866" s="0"/>
      <c r="AE1866" s="0"/>
      <c r="AF1866" s="0"/>
      <c r="AG1866" s="0"/>
      <c r="AH1866" s="0"/>
      <c r="AI1866" s="0"/>
      <c r="AJ1866" s="0"/>
      <c r="AK1866" s="0"/>
      <c r="AL1866" s="0"/>
      <c r="AM1866" s="0"/>
      <c r="AN1866" s="0"/>
      <c r="AO1866" s="0"/>
      <c r="AP1866" s="0"/>
      <c r="AQ1866" s="0"/>
      <c r="AR1866" s="0"/>
      <c r="AS1866" s="0"/>
      <c r="AT1866" s="0"/>
      <c r="AU1866" s="0"/>
      <c r="AV1866" s="0"/>
      <c r="AW1866" s="0"/>
      <c r="AX1866" s="0"/>
      <c r="AY1866" s="0"/>
      <c r="AZ1866" s="0"/>
      <c r="BA1866" s="0"/>
      <c r="BB1866" s="0"/>
      <c r="BC1866" s="0"/>
      <c r="BD1866" s="0"/>
      <c r="BE1866" s="0"/>
      <c r="BF1866" s="0"/>
      <c r="BG1866" s="0"/>
      <c r="BH1866" s="0"/>
      <c r="BI1866" s="0"/>
      <c r="BJ1866" s="0"/>
      <c r="BK1866" s="0"/>
      <c r="BL1866" s="0"/>
      <c r="BM1866" s="0"/>
      <c r="BN1866" s="0"/>
      <c r="BO1866" s="0"/>
      <c r="BP1866" s="0"/>
      <c r="ALZ1866" s="0"/>
      <c r="AMA1866" s="0"/>
      <c r="AMB1866" s="0"/>
      <c r="AMC1866" s="0"/>
      <c r="AMD1866" s="0"/>
      <c r="AME1866" s="0"/>
      <c r="AMF1866" s="0"/>
      <c r="AMG1866" s="0"/>
      <c r="AMH1866" s="0"/>
      <c r="AMI1866" s="0"/>
      <c r="AMJ1866" s="0"/>
    </row>
    <row r="1867" s="439" customFormat="true" ht="14.1" hidden="false" customHeight="true" outlineLevel="0" collapsed="false">
      <c r="A1867" s="0"/>
      <c r="B1867" s="0"/>
      <c r="C1867" s="0"/>
      <c r="D1867" s="0"/>
      <c r="E1867" s="0"/>
      <c r="F1867" s="0"/>
      <c r="G1867" s="0"/>
      <c r="H1867" s="0"/>
      <c r="I1867" s="0"/>
      <c r="J1867" s="0"/>
      <c r="K1867" s="0"/>
      <c r="L1867" s="0"/>
      <c r="M1867" s="0"/>
      <c r="N1867" s="0"/>
      <c r="O1867" s="0"/>
      <c r="P1867" s="0"/>
      <c r="Q1867" s="0"/>
      <c r="R1867" s="0"/>
      <c r="S1867" s="0"/>
      <c r="T1867" s="0"/>
      <c r="U1867" s="0"/>
      <c r="V1867" s="0"/>
      <c r="W1867" s="0"/>
      <c r="X1867" s="0"/>
      <c r="Y1867" s="0"/>
      <c r="Z1867" s="0"/>
      <c r="AA1867" s="0"/>
      <c r="AB1867" s="0"/>
      <c r="AC1867" s="0"/>
      <c r="AD1867" s="0"/>
      <c r="AE1867" s="0"/>
      <c r="AF1867" s="0"/>
      <c r="AG1867" s="0"/>
      <c r="AH1867" s="0"/>
      <c r="AI1867" s="0"/>
      <c r="AJ1867" s="0"/>
      <c r="AK1867" s="0"/>
      <c r="AL1867" s="0"/>
      <c r="AM1867" s="0"/>
      <c r="AN1867" s="0"/>
      <c r="AO1867" s="0"/>
      <c r="AP1867" s="0"/>
      <c r="AQ1867" s="0"/>
      <c r="AR1867" s="0"/>
      <c r="AS1867" s="0"/>
      <c r="AT1867" s="0"/>
      <c r="AU1867" s="0"/>
      <c r="AV1867" s="0"/>
      <c r="AW1867" s="0"/>
      <c r="AX1867" s="0"/>
      <c r="AY1867" s="0"/>
      <c r="AZ1867" s="0"/>
      <c r="BA1867" s="0"/>
      <c r="BB1867" s="0"/>
      <c r="BC1867" s="0"/>
      <c r="BD1867" s="0"/>
      <c r="BE1867" s="0"/>
      <c r="BF1867" s="0"/>
      <c r="BG1867" s="0"/>
      <c r="BH1867" s="0"/>
      <c r="BI1867" s="0"/>
      <c r="BJ1867" s="0"/>
      <c r="BK1867" s="0"/>
      <c r="BL1867" s="0"/>
      <c r="BM1867" s="0"/>
      <c r="BN1867" s="0"/>
      <c r="BO1867" s="0"/>
      <c r="BP1867" s="0"/>
      <c r="ALZ1867" s="0"/>
      <c r="AMA1867" s="0"/>
      <c r="AMB1867" s="0"/>
      <c r="AMC1867" s="0"/>
      <c r="AMD1867" s="0"/>
      <c r="AME1867" s="0"/>
      <c r="AMF1867" s="0"/>
      <c r="AMG1867" s="0"/>
      <c r="AMH1867" s="0"/>
      <c r="AMI1867" s="0"/>
      <c r="AMJ1867" s="0"/>
    </row>
    <row r="1868" s="439" customFormat="true" ht="14.1" hidden="false" customHeight="true" outlineLevel="0" collapsed="false">
      <c r="A1868" s="0"/>
      <c r="B1868" s="0"/>
      <c r="C1868" s="0"/>
      <c r="D1868" s="0"/>
      <c r="E1868" s="0"/>
      <c r="F1868" s="0"/>
      <c r="G1868" s="0"/>
      <c r="H1868" s="0"/>
      <c r="I1868" s="0"/>
      <c r="J1868" s="0"/>
      <c r="K1868" s="0"/>
      <c r="L1868" s="0"/>
      <c r="M1868" s="0"/>
      <c r="N1868" s="0"/>
      <c r="O1868" s="0"/>
      <c r="P1868" s="0"/>
      <c r="Q1868" s="0"/>
      <c r="R1868" s="0"/>
      <c r="S1868" s="0"/>
      <c r="T1868" s="0"/>
      <c r="U1868" s="0"/>
      <c r="V1868" s="0"/>
      <c r="W1868" s="0"/>
      <c r="X1868" s="0"/>
      <c r="Y1868" s="0"/>
      <c r="Z1868" s="0"/>
      <c r="AA1868" s="0"/>
      <c r="AB1868" s="0"/>
      <c r="AC1868" s="0"/>
      <c r="AD1868" s="0"/>
      <c r="AE1868" s="0"/>
      <c r="AF1868" s="0"/>
      <c r="AG1868" s="0"/>
      <c r="AH1868" s="0"/>
      <c r="AI1868" s="0"/>
      <c r="AJ1868" s="0"/>
      <c r="AK1868" s="0"/>
      <c r="AL1868" s="0"/>
      <c r="AM1868" s="0"/>
      <c r="AN1868" s="0"/>
      <c r="AO1868" s="0"/>
      <c r="AP1868" s="0"/>
      <c r="AQ1868" s="0"/>
      <c r="AR1868" s="0"/>
      <c r="AS1868" s="0"/>
      <c r="AT1868" s="0"/>
      <c r="AU1868" s="0"/>
      <c r="AV1868" s="0"/>
      <c r="AW1868" s="0"/>
      <c r="AX1868" s="0"/>
      <c r="AY1868" s="0"/>
      <c r="AZ1868" s="0"/>
      <c r="BA1868" s="0"/>
      <c r="BB1868" s="0"/>
      <c r="BC1868" s="0"/>
      <c r="BD1868" s="0"/>
      <c r="BE1868" s="0"/>
      <c r="BF1868" s="0"/>
      <c r="BG1868" s="0"/>
      <c r="BH1868" s="0"/>
      <c r="BI1868" s="0"/>
      <c r="BJ1868" s="0"/>
      <c r="BK1868" s="0"/>
      <c r="BL1868" s="0"/>
      <c r="BM1868" s="0"/>
      <c r="BN1868" s="0"/>
      <c r="BO1868" s="0"/>
      <c r="BP1868" s="0"/>
      <c r="ALZ1868" s="0"/>
      <c r="AMA1868" s="0"/>
      <c r="AMB1868" s="0"/>
      <c r="AMC1868" s="0"/>
      <c r="AMD1868" s="0"/>
      <c r="AME1868" s="0"/>
      <c r="AMF1868" s="0"/>
      <c r="AMG1868" s="0"/>
      <c r="AMH1868" s="0"/>
      <c r="AMI1868" s="0"/>
      <c r="AMJ1868" s="0"/>
    </row>
    <row r="1869" s="439" customFormat="true" ht="14.1" hidden="false" customHeight="true" outlineLevel="0" collapsed="false">
      <c r="A1869" s="0"/>
      <c r="B1869" s="0"/>
      <c r="C1869" s="0"/>
      <c r="D1869" s="0"/>
      <c r="E1869" s="0"/>
      <c r="F1869" s="0"/>
      <c r="G1869" s="0"/>
      <c r="H1869" s="0"/>
      <c r="I1869" s="0"/>
      <c r="J1869" s="0"/>
      <c r="K1869" s="0"/>
      <c r="L1869" s="0"/>
      <c r="M1869" s="0"/>
      <c r="N1869" s="0"/>
      <c r="O1869" s="0"/>
      <c r="P1869" s="0"/>
      <c r="Q1869" s="0"/>
      <c r="R1869" s="0"/>
      <c r="S1869" s="0"/>
      <c r="T1869" s="0"/>
      <c r="U1869" s="0"/>
      <c r="V1869" s="0"/>
      <c r="W1869" s="0"/>
      <c r="X1869" s="0"/>
      <c r="Y1869" s="0"/>
      <c r="Z1869" s="0"/>
      <c r="AA1869" s="0"/>
      <c r="AB1869" s="0"/>
      <c r="AC1869" s="0"/>
      <c r="AD1869" s="0"/>
      <c r="AE1869" s="0"/>
      <c r="AF1869" s="0"/>
      <c r="AG1869" s="0"/>
      <c r="AH1869" s="0"/>
      <c r="AI1869" s="0"/>
      <c r="AJ1869" s="0"/>
      <c r="AK1869" s="0"/>
      <c r="AL1869" s="0"/>
      <c r="AM1869" s="0"/>
      <c r="AN1869" s="0"/>
      <c r="AO1869" s="0"/>
      <c r="AP1869" s="0"/>
      <c r="AQ1869" s="0"/>
      <c r="AR1869" s="0"/>
      <c r="AS1869" s="0"/>
      <c r="AT1869" s="0"/>
      <c r="AU1869" s="0"/>
      <c r="AV1869" s="0"/>
      <c r="AW1869" s="0"/>
      <c r="AX1869" s="0"/>
      <c r="AY1869" s="0"/>
      <c r="AZ1869" s="0"/>
      <c r="BA1869" s="0"/>
      <c r="BB1869" s="0"/>
      <c r="BC1869" s="0"/>
      <c r="BD1869" s="0"/>
      <c r="BE1869" s="0"/>
      <c r="BF1869" s="0"/>
      <c r="BG1869" s="0"/>
      <c r="BH1869" s="0"/>
      <c r="BI1869" s="0"/>
      <c r="BJ1869" s="0"/>
      <c r="BK1869" s="0"/>
      <c r="BL1869" s="0"/>
      <c r="BM1869" s="0"/>
      <c r="BN1869" s="0"/>
      <c r="BO1869" s="0"/>
      <c r="BP1869" s="0"/>
      <c r="ALZ1869" s="0"/>
      <c r="AMA1869" s="0"/>
      <c r="AMB1869" s="0"/>
      <c r="AMC1869" s="0"/>
      <c r="AMD1869" s="0"/>
      <c r="AME1869" s="0"/>
      <c r="AMF1869" s="0"/>
      <c r="AMG1869" s="0"/>
      <c r="AMH1869" s="0"/>
      <c r="AMI1869" s="0"/>
      <c r="AMJ1869" s="0"/>
    </row>
    <row r="1870" s="439" customFormat="true" ht="14.1" hidden="false" customHeight="true" outlineLevel="0" collapsed="false">
      <c r="A1870" s="41"/>
      <c r="B1870" s="412"/>
      <c r="C1870" s="445"/>
      <c r="D1870" s="470"/>
      <c r="E1870" s="120"/>
      <c r="F1870" s="120"/>
      <c r="G1870" s="456"/>
      <c r="H1870" s="427"/>
      <c r="I1870" s="427"/>
      <c r="J1870" s="428"/>
      <c r="K1870" s="412"/>
      <c r="L1870" s="412"/>
      <c r="M1870" s="120"/>
      <c r="N1870" s="457"/>
      <c r="O1870" s="458"/>
      <c r="P1870" s="431"/>
      <c r="Q1870" s="431"/>
      <c r="R1870" s="459"/>
      <c r="S1870" s="460"/>
      <c r="T1870" s="461"/>
      <c r="U1870" s="459"/>
      <c r="V1870" s="120"/>
      <c r="W1870" s="120"/>
      <c r="X1870" s="120"/>
      <c r="Y1870" s="120"/>
      <c r="Z1870" s="460"/>
      <c r="AA1870" s="433"/>
      <c r="AB1870" s="456"/>
      <c r="AC1870" s="594"/>
      <c r="AD1870" s="595"/>
      <c r="AE1870" s="595"/>
      <c r="AF1870" s="595"/>
      <c r="AG1870" s="595"/>
      <c r="AH1870" s="595"/>
      <c r="AI1870" s="595"/>
      <c r="AJ1870" s="596"/>
      <c r="AK1870" s="437"/>
      <c r="AL1870" s="438"/>
      <c r="AM1870" s="412"/>
      <c r="AN1870" s="462"/>
      <c r="AO1870" s="412"/>
      <c r="AP1870" s="120"/>
      <c r="AQ1870" s="457"/>
      <c r="AR1870" s="463"/>
      <c r="AS1870" s="441"/>
      <c r="AT1870" s="465"/>
      <c r="AU1870" s="459"/>
      <c r="AV1870" s="466"/>
      <c r="AW1870" s="467"/>
      <c r="AX1870" s="467"/>
      <c r="AY1870" s="467"/>
      <c r="AZ1870" s="467"/>
      <c r="BA1870" s="467"/>
      <c r="BB1870" s="467"/>
      <c r="BC1870" s="467"/>
      <c r="BD1870" s="467"/>
      <c r="BE1870" s="467"/>
      <c r="BF1870" s="467"/>
      <c r="BG1870" s="467"/>
      <c r="BH1870" s="467"/>
      <c r="BI1870" s="467"/>
      <c r="BJ1870" s="467"/>
      <c r="BK1870" s="467"/>
      <c r="BL1870" s="468"/>
      <c r="BM1870" s="468"/>
      <c r="BN1870" s="468"/>
      <c r="BO1870" s="412"/>
      <c r="BP1870" s="412"/>
      <c r="ALZ1870" s="0"/>
      <c r="AMA1870" s="0"/>
      <c r="AMB1870" s="0"/>
      <c r="AMC1870" s="0"/>
      <c r="AMD1870" s="0"/>
      <c r="AME1870" s="0"/>
      <c r="AMF1870" s="0"/>
      <c r="AMG1870" s="0"/>
      <c r="AMH1870" s="0"/>
      <c r="AMI1870" s="0"/>
      <c r="AMJ1870" s="0"/>
    </row>
    <row r="1871" s="439" customFormat="true" ht="14.1" hidden="false" customHeight="true" outlineLevel="0" collapsed="false">
      <c r="A1871" s="41"/>
      <c r="B1871" s="412"/>
      <c r="C1871" s="445"/>
      <c r="D1871" s="120"/>
      <c r="E1871" s="120"/>
      <c r="F1871" s="120"/>
      <c r="G1871" s="456"/>
      <c r="H1871" s="427"/>
      <c r="I1871" s="427"/>
      <c r="J1871" s="428"/>
      <c r="K1871" s="412"/>
      <c r="L1871" s="412"/>
      <c r="M1871" s="120"/>
      <c r="N1871" s="457"/>
      <c r="O1871" s="458"/>
      <c r="P1871" s="506"/>
      <c r="Q1871" s="506"/>
      <c r="R1871" s="459"/>
      <c r="S1871" s="460"/>
      <c r="T1871" s="461"/>
      <c r="U1871" s="459"/>
      <c r="V1871" s="120"/>
      <c r="W1871" s="120"/>
      <c r="X1871" s="120"/>
      <c r="Y1871" s="120"/>
      <c r="Z1871" s="460"/>
      <c r="AA1871" s="433"/>
      <c r="AB1871" s="456"/>
      <c r="AC1871" s="594"/>
      <c r="AD1871" s="595"/>
      <c r="AE1871" s="595"/>
      <c r="AF1871" s="595"/>
      <c r="AG1871" s="595"/>
      <c r="AH1871" s="595"/>
      <c r="AI1871" s="595"/>
      <c r="AJ1871" s="596"/>
      <c r="AK1871" s="437"/>
      <c r="AL1871" s="438"/>
      <c r="AM1871" s="412"/>
      <c r="AN1871" s="462"/>
      <c r="AO1871" s="412"/>
      <c r="AP1871" s="120"/>
      <c r="AQ1871" s="457"/>
      <c r="AR1871" s="463"/>
      <c r="AS1871" s="464"/>
      <c r="AT1871" s="465"/>
      <c r="AU1871" s="459"/>
      <c r="AV1871" s="466"/>
      <c r="AW1871" s="467"/>
      <c r="AX1871" s="467"/>
      <c r="AY1871" s="467"/>
      <c r="AZ1871" s="467"/>
      <c r="BA1871" s="467"/>
      <c r="BB1871" s="467"/>
      <c r="BC1871" s="467"/>
      <c r="BD1871" s="467"/>
      <c r="BE1871" s="467"/>
      <c r="BF1871" s="467"/>
      <c r="BG1871" s="467"/>
      <c r="BH1871" s="467"/>
      <c r="BI1871" s="467"/>
      <c r="BJ1871" s="467"/>
      <c r="BK1871" s="467"/>
      <c r="BL1871" s="468"/>
      <c r="BM1871" s="468"/>
      <c r="BN1871" s="468"/>
      <c r="BO1871" s="469"/>
      <c r="BP1871" s="463"/>
      <c r="ALZ1871" s="0"/>
      <c r="AMA1871" s="0"/>
      <c r="AMB1871" s="0"/>
      <c r="AMC1871" s="0"/>
      <c r="AMD1871" s="0"/>
      <c r="AME1871" s="0"/>
      <c r="AMF1871" s="0"/>
      <c r="AMG1871" s="0"/>
      <c r="AMH1871" s="0"/>
      <c r="AMI1871" s="0"/>
      <c r="AMJ1871" s="0"/>
    </row>
    <row r="1872" s="439" customFormat="true" ht="14.1" hidden="false" customHeight="true" outlineLevel="0" collapsed="false">
      <c r="A1872" s="0"/>
      <c r="B1872" s="0"/>
      <c r="C1872" s="0"/>
      <c r="D1872" s="0"/>
      <c r="E1872" s="0"/>
      <c r="F1872" s="0"/>
      <c r="G1872" s="0"/>
      <c r="H1872" s="0"/>
      <c r="I1872" s="0"/>
      <c r="J1872" s="0"/>
      <c r="K1872" s="0"/>
      <c r="L1872" s="0"/>
      <c r="M1872" s="0"/>
      <c r="N1872" s="0"/>
      <c r="O1872" s="0"/>
      <c r="P1872" s="0"/>
      <c r="Q1872" s="0"/>
      <c r="R1872" s="0"/>
      <c r="S1872" s="0"/>
      <c r="T1872" s="0"/>
      <c r="U1872" s="0"/>
      <c r="V1872" s="0"/>
      <c r="W1872" s="0"/>
      <c r="X1872" s="0"/>
      <c r="Y1872" s="0"/>
      <c r="Z1872" s="0"/>
      <c r="AA1872" s="0"/>
      <c r="AB1872" s="0"/>
      <c r="AC1872" s="0"/>
      <c r="AD1872" s="0"/>
      <c r="AE1872" s="0"/>
      <c r="AF1872" s="0"/>
      <c r="AG1872" s="0"/>
      <c r="AH1872" s="0"/>
      <c r="AI1872" s="0"/>
      <c r="AJ1872" s="0"/>
      <c r="AK1872" s="0"/>
      <c r="AL1872" s="0"/>
      <c r="AM1872" s="0"/>
      <c r="AN1872" s="0"/>
      <c r="AO1872" s="0"/>
      <c r="AP1872" s="0"/>
      <c r="AQ1872" s="0"/>
      <c r="AR1872" s="0"/>
      <c r="AS1872" s="0"/>
      <c r="AT1872" s="0"/>
      <c r="AU1872" s="0"/>
      <c r="AV1872" s="0"/>
      <c r="AW1872" s="0"/>
      <c r="AX1872" s="0"/>
      <c r="AY1872" s="0"/>
      <c r="AZ1872" s="0"/>
      <c r="BA1872" s="0"/>
      <c r="BB1872" s="0"/>
      <c r="BC1872" s="0"/>
      <c r="BD1872" s="0"/>
      <c r="BE1872" s="0"/>
      <c r="BF1872" s="0"/>
      <c r="BG1872" s="0"/>
      <c r="BH1872" s="0"/>
      <c r="BI1872" s="0"/>
      <c r="BJ1872" s="0"/>
      <c r="BK1872" s="0"/>
      <c r="BL1872" s="0"/>
      <c r="BM1872" s="0"/>
      <c r="BN1872" s="0"/>
      <c r="BO1872" s="0"/>
      <c r="BP1872" s="0"/>
      <c r="ALZ1872" s="0"/>
      <c r="AMA1872" s="0"/>
      <c r="AMB1872" s="0"/>
      <c r="AMC1872" s="0"/>
      <c r="AMD1872" s="0"/>
      <c r="AME1872" s="0"/>
      <c r="AMF1872" s="0"/>
      <c r="AMG1872" s="0"/>
      <c r="AMH1872" s="0"/>
      <c r="AMI1872" s="0"/>
      <c r="AMJ1872" s="0"/>
    </row>
    <row r="1873" s="439" customFormat="true" ht="14.1" hidden="false" customHeight="true" outlineLevel="0" collapsed="false">
      <c r="A1873" s="0"/>
      <c r="B1873" s="0"/>
      <c r="C1873" s="0"/>
      <c r="D1873" s="0"/>
      <c r="E1873" s="0"/>
      <c r="F1873" s="0"/>
      <c r="G1873" s="0"/>
      <c r="H1873" s="0"/>
      <c r="I1873" s="0"/>
      <c r="J1873" s="0"/>
      <c r="K1873" s="0"/>
      <c r="L1873" s="0"/>
      <c r="M1873" s="0"/>
      <c r="N1873" s="0"/>
      <c r="O1873" s="0"/>
      <c r="P1873" s="0"/>
      <c r="Q1873" s="0"/>
      <c r="R1873" s="0"/>
      <c r="S1873" s="0"/>
      <c r="T1873" s="0"/>
      <c r="U1873" s="0"/>
      <c r="V1873" s="0"/>
      <c r="W1873" s="0"/>
      <c r="X1873" s="0"/>
      <c r="Y1873" s="0"/>
      <c r="Z1873" s="0"/>
      <c r="AA1873" s="0"/>
      <c r="AB1873" s="0"/>
      <c r="AC1873" s="0"/>
      <c r="AD1873" s="0"/>
      <c r="AE1873" s="0"/>
      <c r="AF1873" s="0"/>
      <c r="AG1873" s="0"/>
      <c r="AH1873" s="0"/>
      <c r="AI1873" s="0"/>
      <c r="AJ1873" s="0"/>
      <c r="AK1873" s="0"/>
      <c r="AL1873" s="0"/>
      <c r="AM1873" s="0"/>
      <c r="AN1873" s="0"/>
      <c r="AO1873" s="0"/>
      <c r="AP1873" s="0"/>
      <c r="AQ1873" s="0"/>
      <c r="AR1873" s="0"/>
      <c r="AS1873" s="0"/>
      <c r="AT1873" s="0"/>
      <c r="AU1873" s="0"/>
      <c r="AV1873" s="0"/>
      <c r="AW1873" s="0"/>
      <c r="AX1873" s="0"/>
      <c r="AY1873" s="0"/>
      <c r="AZ1873" s="0"/>
      <c r="BA1873" s="0"/>
      <c r="BB1873" s="0"/>
      <c r="BC1873" s="0"/>
      <c r="BD1873" s="0"/>
      <c r="BE1873" s="0"/>
      <c r="BF1873" s="0"/>
      <c r="BG1873" s="0"/>
      <c r="BH1873" s="0"/>
      <c r="BI1873" s="0"/>
      <c r="BJ1873" s="0"/>
      <c r="BK1873" s="0"/>
      <c r="BL1873" s="0"/>
      <c r="BM1873" s="0"/>
      <c r="BN1873" s="0"/>
      <c r="BO1873" s="0"/>
      <c r="BP1873" s="0"/>
      <c r="ALZ1873" s="0"/>
      <c r="AMA1873" s="0"/>
      <c r="AMB1873" s="0"/>
      <c r="AMC1873" s="0"/>
      <c r="AMD1873" s="0"/>
      <c r="AME1873" s="0"/>
      <c r="AMF1873" s="0"/>
      <c r="AMG1873" s="0"/>
      <c r="AMH1873" s="0"/>
      <c r="AMI1873" s="0"/>
      <c r="AMJ1873" s="0"/>
    </row>
    <row r="1874" s="439" customFormat="true" ht="14.1" hidden="false" customHeight="true" outlineLevel="0" collapsed="false">
      <c r="A1874" s="0"/>
      <c r="B1874" s="0"/>
      <c r="C1874" s="0"/>
      <c r="D1874" s="0"/>
      <c r="E1874" s="0"/>
      <c r="F1874" s="0"/>
      <c r="G1874" s="0"/>
      <c r="H1874" s="0"/>
      <c r="I1874" s="0"/>
      <c r="J1874" s="0"/>
      <c r="K1874" s="0"/>
      <c r="L1874" s="0"/>
      <c r="M1874" s="0"/>
      <c r="N1874" s="0"/>
      <c r="O1874" s="0"/>
      <c r="P1874" s="0"/>
      <c r="Q1874" s="0"/>
      <c r="R1874" s="0"/>
      <c r="S1874" s="0"/>
      <c r="T1874" s="0"/>
      <c r="U1874" s="0"/>
      <c r="V1874" s="0"/>
      <c r="W1874" s="0"/>
      <c r="X1874" s="0"/>
      <c r="Y1874" s="0"/>
      <c r="Z1874" s="0"/>
      <c r="AA1874" s="0"/>
      <c r="AB1874" s="0"/>
      <c r="AC1874" s="0"/>
      <c r="AD1874" s="0"/>
      <c r="AE1874" s="0"/>
      <c r="AF1874" s="0"/>
      <c r="AG1874" s="0"/>
      <c r="AH1874" s="0"/>
      <c r="AI1874" s="0"/>
      <c r="AJ1874" s="0"/>
      <c r="AK1874" s="0"/>
      <c r="AL1874" s="0"/>
      <c r="AM1874" s="0"/>
      <c r="AN1874" s="0"/>
      <c r="AO1874" s="0"/>
      <c r="AP1874" s="0"/>
      <c r="AQ1874" s="0"/>
      <c r="AR1874" s="0"/>
      <c r="AS1874" s="0"/>
      <c r="AT1874" s="0"/>
      <c r="AU1874" s="0"/>
      <c r="AV1874" s="0"/>
      <c r="AW1874" s="0"/>
      <c r="AX1874" s="0"/>
      <c r="AY1874" s="0"/>
      <c r="AZ1874" s="0"/>
      <c r="BA1874" s="0"/>
      <c r="BB1874" s="0"/>
      <c r="BC1874" s="0"/>
      <c r="BD1874" s="0"/>
      <c r="BE1874" s="0"/>
      <c r="BF1874" s="0"/>
      <c r="BG1874" s="0"/>
      <c r="BH1874" s="0"/>
      <c r="BI1874" s="0"/>
      <c r="BJ1874" s="0"/>
      <c r="BK1874" s="0"/>
      <c r="BL1874" s="0"/>
      <c r="BM1874" s="0"/>
      <c r="BN1874" s="0"/>
      <c r="BO1874" s="0"/>
      <c r="BP1874" s="0"/>
      <c r="ALZ1874" s="0"/>
      <c r="AMA1874" s="0"/>
      <c r="AMB1874" s="0"/>
      <c r="AMC1874" s="0"/>
      <c r="AMD1874" s="0"/>
      <c r="AME1874" s="0"/>
      <c r="AMF1874" s="0"/>
      <c r="AMG1874" s="0"/>
      <c r="AMH1874" s="0"/>
      <c r="AMI1874" s="0"/>
      <c r="AMJ1874" s="0"/>
    </row>
    <row r="1875" s="439" customFormat="true" ht="14.1" hidden="false" customHeight="true" outlineLevel="0" collapsed="false">
      <c r="A1875" s="0"/>
      <c r="B1875" s="0"/>
      <c r="C1875" s="0"/>
      <c r="D1875" s="0"/>
      <c r="E1875" s="0"/>
      <c r="F1875" s="0"/>
      <c r="G1875" s="0"/>
      <c r="H1875" s="0"/>
      <c r="I1875" s="0"/>
      <c r="J1875" s="0"/>
      <c r="K1875" s="0"/>
      <c r="L1875" s="0"/>
      <c r="M1875" s="0"/>
      <c r="N1875" s="0"/>
      <c r="O1875" s="0"/>
      <c r="P1875" s="0"/>
      <c r="Q1875" s="0"/>
      <c r="R1875" s="0"/>
      <c r="S1875" s="0"/>
      <c r="T1875" s="0"/>
      <c r="U1875" s="0"/>
      <c r="V1875" s="0"/>
      <c r="W1875" s="0"/>
      <c r="X1875" s="0"/>
      <c r="Y1875" s="0"/>
      <c r="Z1875" s="0"/>
      <c r="AA1875" s="0"/>
      <c r="AB1875" s="0"/>
      <c r="AC1875" s="0"/>
      <c r="AD1875" s="0"/>
      <c r="AE1875" s="0"/>
      <c r="AF1875" s="0"/>
      <c r="AG1875" s="0"/>
      <c r="AH1875" s="0"/>
      <c r="AI1875" s="0"/>
      <c r="AJ1875" s="0"/>
      <c r="AK1875" s="0"/>
      <c r="AL1875" s="0"/>
      <c r="AM1875" s="0"/>
      <c r="AN1875" s="0"/>
      <c r="AO1875" s="0"/>
      <c r="AP1875" s="0"/>
      <c r="AQ1875" s="0"/>
      <c r="AR1875" s="0"/>
      <c r="AS1875" s="0"/>
      <c r="AT1875" s="0"/>
      <c r="AU1875" s="0"/>
      <c r="AV1875" s="0"/>
      <c r="AW1875" s="0"/>
      <c r="AX1875" s="0"/>
      <c r="AY1875" s="0"/>
      <c r="AZ1875" s="0"/>
      <c r="BA1875" s="0"/>
      <c r="BB1875" s="0"/>
      <c r="BC1875" s="0"/>
      <c r="BD1875" s="0"/>
      <c r="BE1875" s="0"/>
      <c r="BF1875" s="0"/>
      <c r="BG1875" s="0"/>
      <c r="BH1875" s="0"/>
      <c r="BI1875" s="0"/>
      <c r="BJ1875" s="0"/>
      <c r="BK1875" s="0"/>
      <c r="BL1875" s="0"/>
      <c r="BM1875" s="0"/>
      <c r="BN1875" s="0"/>
      <c r="BO1875" s="0"/>
      <c r="BP1875" s="0"/>
      <c r="ALZ1875" s="0"/>
      <c r="AMA1875" s="0"/>
      <c r="AMB1875" s="0"/>
      <c r="AMC1875" s="0"/>
      <c r="AMD1875" s="0"/>
      <c r="AME1875" s="0"/>
      <c r="AMF1875" s="0"/>
      <c r="AMG1875" s="0"/>
      <c r="AMH1875" s="0"/>
      <c r="AMI1875" s="0"/>
      <c r="AMJ1875" s="0"/>
    </row>
    <row r="1876" s="439" customFormat="true" ht="14.1" hidden="false" customHeight="true" outlineLevel="0" collapsed="false">
      <c r="A1876" s="0"/>
      <c r="B1876" s="0"/>
      <c r="C1876" s="0"/>
      <c r="D1876" s="0"/>
      <c r="E1876" s="0"/>
      <c r="F1876" s="0"/>
      <c r="G1876" s="0"/>
      <c r="H1876" s="0"/>
      <c r="I1876" s="0"/>
      <c r="J1876" s="0"/>
      <c r="K1876" s="0"/>
      <c r="L1876" s="0"/>
      <c r="M1876" s="0"/>
      <c r="N1876" s="0"/>
      <c r="O1876" s="0"/>
      <c r="P1876" s="0"/>
      <c r="Q1876" s="0"/>
      <c r="R1876" s="0"/>
      <c r="S1876" s="0"/>
      <c r="T1876" s="0"/>
      <c r="U1876" s="0"/>
      <c r="V1876" s="0"/>
      <c r="W1876" s="0"/>
      <c r="X1876" s="0"/>
      <c r="Y1876" s="0"/>
      <c r="Z1876" s="0"/>
      <c r="AA1876" s="0"/>
      <c r="AB1876" s="0"/>
      <c r="AC1876" s="0"/>
      <c r="AD1876" s="0"/>
      <c r="AE1876" s="0"/>
      <c r="AF1876" s="0"/>
      <c r="AG1876" s="0"/>
      <c r="AH1876" s="0"/>
      <c r="AI1876" s="0"/>
      <c r="AJ1876" s="0"/>
      <c r="AK1876" s="0"/>
      <c r="AL1876" s="0"/>
      <c r="AM1876" s="0"/>
      <c r="AN1876" s="0"/>
      <c r="AO1876" s="0"/>
      <c r="AP1876" s="0"/>
      <c r="AQ1876" s="0"/>
      <c r="AR1876" s="0"/>
      <c r="AS1876" s="0"/>
      <c r="AT1876" s="0"/>
      <c r="AU1876" s="0"/>
      <c r="AV1876" s="0"/>
      <c r="AW1876" s="0"/>
      <c r="AX1876" s="0"/>
      <c r="AY1876" s="0"/>
      <c r="AZ1876" s="0"/>
      <c r="BA1876" s="0"/>
      <c r="BB1876" s="0"/>
      <c r="BC1876" s="0"/>
      <c r="BD1876" s="0"/>
      <c r="BE1876" s="0"/>
      <c r="BF1876" s="0"/>
      <c r="BG1876" s="0"/>
      <c r="BH1876" s="0"/>
      <c r="BI1876" s="0"/>
      <c r="BJ1876" s="0"/>
      <c r="BK1876" s="0"/>
      <c r="BL1876" s="0"/>
      <c r="BM1876" s="0"/>
      <c r="BN1876" s="0"/>
      <c r="BO1876" s="0"/>
      <c r="BP1876" s="0"/>
      <c r="ALZ1876" s="0"/>
      <c r="AMA1876" s="0"/>
      <c r="AMB1876" s="0"/>
      <c r="AMC1876" s="0"/>
      <c r="AMD1876" s="0"/>
      <c r="AME1876" s="0"/>
      <c r="AMF1876" s="0"/>
      <c r="AMG1876" s="0"/>
      <c r="AMH1876" s="0"/>
      <c r="AMI1876" s="0"/>
      <c r="AMJ1876" s="0"/>
    </row>
    <row r="1877" s="439" customFormat="true" ht="14.1" hidden="false" customHeight="true" outlineLevel="0" collapsed="false">
      <c r="A1877" s="0"/>
      <c r="B1877" s="0"/>
      <c r="C1877" s="0"/>
      <c r="D1877" s="0"/>
      <c r="E1877" s="0"/>
      <c r="F1877" s="0"/>
      <c r="G1877" s="0"/>
      <c r="H1877" s="0"/>
      <c r="I1877" s="0"/>
      <c r="J1877" s="0"/>
      <c r="K1877" s="0"/>
      <c r="L1877" s="0"/>
      <c r="M1877" s="0"/>
      <c r="N1877" s="0"/>
      <c r="O1877" s="0"/>
      <c r="P1877" s="0"/>
      <c r="Q1877" s="0"/>
      <c r="R1877" s="0"/>
      <c r="S1877" s="0"/>
      <c r="T1877" s="0"/>
      <c r="U1877" s="0"/>
      <c r="V1877" s="0"/>
      <c r="W1877" s="0"/>
      <c r="X1877" s="0"/>
      <c r="Y1877" s="0"/>
      <c r="Z1877" s="0"/>
      <c r="AA1877" s="0"/>
      <c r="AB1877" s="0"/>
      <c r="AC1877" s="0"/>
      <c r="AD1877" s="0"/>
      <c r="AE1877" s="0"/>
      <c r="AF1877" s="0"/>
      <c r="AG1877" s="0"/>
      <c r="AH1877" s="0"/>
      <c r="AI1877" s="0"/>
      <c r="AJ1877" s="0"/>
      <c r="AK1877" s="0"/>
      <c r="AL1877" s="0"/>
      <c r="AM1877" s="0"/>
      <c r="AN1877" s="0"/>
      <c r="AO1877" s="0"/>
      <c r="AP1877" s="0"/>
      <c r="AQ1877" s="0"/>
      <c r="AR1877" s="0"/>
      <c r="AS1877" s="0"/>
      <c r="AT1877" s="0"/>
      <c r="AU1877" s="0"/>
      <c r="AV1877" s="0"/>
      <c r="AW1877" s="0"/>
      <c r="AX1877" s="0"/>
      <c r="AY1877" s="0"/>
      <c r="AZ1877" s="0"/>
      <c r="BA1877" s="0"/>
      <c r="BB1877" s="0"/>
      <c r="BC1877" s="0"/>
      <c r="BD1877" s="0"/>
      <c r="BE1877" s="0"/>
      <c r="BF1877" s="0"/>
      <c r="BG1877" s="0"/>
      <c r="BH1877" s="0"/>
      <c r="BI1877" s="0"/>
      <c r="BJ1877" s="0"/>
      <c r="BK1877" s="0"/>
      <c r="BL1877" s="0"/>
      <c r="BM1877" s="0"/>
      <c r="BN1877" s="0"/>
      <c r="BO1877" s="0"/>
      <c r="BP1877" s="0"/>
      <c r="ALZ1877" s="0"/>
      <c r="AMA1877" s="0"/>
      <c r="AMB1877" s="0"/>
      <c r="AMC1877" s="0"/>
      <c r="AMD1877" s="0"/>
      <c r="AME1877" s="0"/>
      <c r="AMF1877" s="0"/>
      <c r="AMG1877" s="0"/>
      <c r="AMH1877" s="0"/>
      <c r="AMI1877" s="0"/>
      <c r="AMJ1877" s="0"/>
    </row>
    <row r="1878" s="439" customFormat="true" ht="14.1" hidden="false" customHeight="true" outlineLevel="0" collapsed="false">
      <c r="A1878" s="0"/>
      <c r="B1878" s="0"/>
      <c r="C1878" s="0"/>
      <c r="D1878" s="0"/>
      <c r="E1878" s="0"/>
      <c r="F1878" s="0"/>
      <c r="G1878" s="0"/>
      <c r="H1878" s="0"/>
      <c r="I1878" s="0"/>
      <c r="J1878" s="0"/>
      <c r="K1878" s="0"/>
      <c r="L1878" s="0"/>
      <c r="M1878" s="0"/>
      <c r="N1878" s="0"/>
      <c r="O1878" s="0"/>
      <c r="P1878" s="0"/>
      <c r="Q1878" s="0"/>
      <c r="R1878" s="0"/>
      <c r="S1878" s="0"/>
      <c r="T1878" s="0"/>
      <c r="U1878" s="0"/>
      <c r="V1878" s="0"/>
      <c r="W1878" s="0"/>
      <c r="X1878" s="0"/>
      <c r="Y1878" s="0"/>
      <c r="Z1878" s="0"/>
      <c r="AA1878" s="0"/>
      <c r="AB1878" s="0"/>
      <c r="AC1878" s="0"/>
      <c r="AD1878" s="0"/>
      <c r="AE1878" s="0"/>
      <c r="AF1878" s="0"/>
      <c r="AG1878" s="0"/>
      <c r="AH1878" s="0"/>
      <c r="AI1878" s="0"/>
      <c r="AJ1878" s="0"/>
      <c r="AK1878" s="0"/>
      <c r="AL1878" s="0"/>
      <c r="AM1878" s="0"/>
      <c r="AN1878" s="0"/>
      <c r="AO1878" s="0"/>
      <c r="AP1878" s="0"/>
      <c r="AQ1878" s="0"/>
      <c r="AR1878" s="0"/>
      <c r="AS1878" s="0"/>
      <c r="AT1878" s="0"/>
      <c r="AU1878" s="0"/>
      <c r="AV1878" s="0"/>
      <c r="AW1878" s="0"/>
      <c r="AX1878" s="0"/>
      <c r="AY1878" s="0"/>
      <c r="AZ1878" s="0"/>
      <c r="BA1878" s="0"/>
      <c r="BB1878" s="0"/>
      <c r="BC1878" s="0"/>
      <c r="BD1878" s="0"/>
      <c r="BE1878" s="0"/>
      <c r="BF1878" s="0"/>
      <c r="BG1878" s="0"/>
      <c r="BH1878" s="0"/>
      <c r="BI1878" s="0"/>
      <c r="BJ1878" s="0"/>
      <c r="BK1878" s="0"/>
      <c r="BL1878" s="0"/>
      <c r="BM1878" s="0"/>
      <c r="BN1878" s="0"/>
      <c r="BO1878" s="0"/>
      <c r="BP1878" s="0"/>
      <c r="ALZ1878" s="0"/>
      <c r="AMA1878" s="0"/>
      <c r="AMB1878" s="0"/>
      <c r="AMC1878" s="0"/>
      <c r="AMD1878" s="0"/>
      <c r="AME1878" s="0"/>
      <c r="AMF1878" s="0"/>
      <c r="AMG1878" s="0"/>
      <c r="AMH1878" s="0"/>
      <c r="AMI1878" s="0"/>
      <c r="AMJ1878" s="0"/>
    </row>
    <row r="1879" s="439" customFormat="true" ht="14.1" hidden="false" customHeight="true" outlineLevel="0" collapsed="false">
      <c r="A1879" s="0"/>
      <c r="B1879" s="0"/>
      <c r="C1879" s="0"/>
      <c r="D1879" s="0"/>
      <c r="E1879" s="0"/>
      <c r="F1879" s="0"/>
      <c r="G1879" s="0"/>
      <c r="H1879" s="0"/>
      <c r="I1879" s="0"/>
      <c r="J1879" s="0"/>
      <c r="K1879" s="0"/>
      <c r="L1879" s="0"/>
      <c r="M1879" s="0"/>
      <c r="N1879" s="0"/>
      <c r="O1879" s="0"/>
      <c r="P1879" s="0"/>
      <c r="Q1879" s="0"/>
      <c r="R1879" s="0"/>
      <c r="S1879" s="0"/>
      <c r="T1879" s="0"/>
      <c r="U1879" s="0"/>
      <c r="V1879" s="0"/>
      <c r="W1879" s="0"/>
      <c r="X1879" s="0"/>
      <c r="Y1879" s="0"/>
      <c r="Z1879" s="0"/>
      <c r="AA1879" s="0"/>
      <c r="AB1879" s="0"/>
      <c r="AC1879" s="0"/>
      <c r="AD1879" s="0"/>
      <c r="AE1879" s="0"/>
      <c r="AF1879" s="0"/>
      <c r="AG1879" s="0"/>
      <c r="AH1879" s="0"/>
      <c r="AI1879" s="0"/>
      <c r="AJ1879" s="0"/>
      <c r="AK1879" s="0"/>
      <c r="AL1879" s="0"/>
      <c r="AM1879" s="0"/>
      <c r="AN1879" s="0"/>
      <c r="AO1879" s="0"/>
      <c r="AP1879" s="0"/>
      <c r="AQ1879" s="0"/>
      <c r="AR1879" s="0"/>
      <c r="AS1879" s="0"/>
      <c r="AT1879" s="0"/>
      <c r="AU1879" s="0"/>
      <c r="AV1879" s="0"/>
      <c r="AW1879" s="0"/>
      <c r="AX1879" s="0"/>
      <c r="AY1879" s="0"/>
      <c r="AZ1879" s="0"/>
      <c r="BA1879" s="0"/>
      <c r="BB1879" s="0"/>
      <c r="BC1879" s="0"/>
      <c r="BD1879" s="0"/>
      <c r="BE1879" s="0"/>
      <c r="BF1879" s="0"/>
      <c r="BG1879" s="0"/>
      <c r="BH1879" s="0"/>
      <c r="BI1879" s="0"/>
      <c r="BJ1879" s="0"/>
      <c r="BK1879" s="0"/>
      <c r="BL1879" s="0"/>
      <c r="BM1879" s="0"/>
      <c r="BN1879" s="0"/>
      <c r="BO1879" s="0"/>
      <c r="BP1879" s="0"/>
      <c r="ALZ1879" s="0"/>
      <c r="AMA1879" s="0"/>
      <c r="AMB1879" s="0"/>
      <c r="AMC1879" s="0"/>
      <c r="AMD1879" s="0"/>
      <c r="AME1879" s="0"/>
      <c r="AMF1879" s="0"/>
      <c r="AMG1879" s="0"/>
      <c r="AMH1879" s="0"/>
      <c r="AMI1879" s="0"/>
      <c r="AMJ1879" s="0"/>
    </row>
    <row r="1880" s="439" customFormat="true" ht="14.1" hidden="false" customHeight="true" outlineLevel="0" collapsed="false">
      <c r="A1880" s="0"/>
      <c r="B1880" s="0"/>
      <c r="C1880" s="0"/>
      <c r="D1880" s="0"/>
      <c r="E1880" s="0"/>
      <c r="F1880" s="0"/>
      <c r="G1880" s="0"/>
      <c r="H1880" s="0"/>
      <c r="I1880" s="0"/>
      <c r="J1880" s="0"/>
      <c r="K1880" s="0"/>
      <c r="L1880" s="0"/>
      <c r="M1880" s="0"/>
      <c r="N1880" s="0"/>
      <c r="O1880" s="0"/>
      <c r="P1880" s="0"/>
      <c r="Q1880" s="0"/>
      <c r="R1880" s="0"/>
      <c r="S1880" s="0"/>
      <c r="T1880" s="0"/>
      <c r="U1880" s="0"/>
      <c r="V1880" s="0"/>
      <c r="W1880" s="0"/>
      <c r="X1880" s="0"/>
      <c r="Y1880" s="0"/>
      <c r="Z1880" s="0"/>
      <c r="AA1880" s="0"/>
      <c r="AB1880" s="0"/>
      <c r="AC1880" s="0"/>
      <c r="AD1880" s="0"/>
      <c r="AE1880" s="0"/>
      <c r="AF1880" s="0"/>
      <c r="AG1880" s="0"/>
      <c r="AH1880" s="0"/>
      <c r="AI1880" s="0"/>
      <c r="AJ1880" s="0"/>
      <c r="AK1880" s="0"/>
      <c r="AL1880" s="0"/>
      <c r="AM1880" s="0"/>
      <c r="AN1880" s="0"/>
      <c r="AO1880" s="0"/>
      <c r="AP1880" s="0"/>
      <c r="AQ1880" s="0"/>
      <c r="AR1880" s="0"/>
      <c r="AS1880" s="0"/>
      <c r="AT1880" s="0"/>
      <c r="AU1880" s="0"/>
      <c r="AV1880" s="0"/>
      <c r="AW1880" s="0"/>
      <c r="AX1880" s="0"/>
      <c r="AY1880" s="0"/>
      <c r="AZ1880" s="0"/>
      <c r="BA1880" s="0"/>
      <c r="BB1880" s="0"/>
      <c r="BC1880" s="0"/>
      <c r="BD1880" s="0"/>
      <c r="BE1880" s="0"/>
      <c r="BF1880" s="0"/>
      <c r="BG1880" s="0"/>
      <c r="BH1880" s="0"/>
      <c r="BI1880" s="0"/>
      <c r="BJ1880" s="0"/>
      <c r="BK1880" s="0"/>
      <c r="BL1880" s="0"/>
      <c r="BM1880" s="0"/>
      <c r="BN1880" s="0"/>
      <c r="BO1880" s="0"/>
      <c r="BP1880" s="0"/>
      <c r="ALZ1880" s="0"/>
      <c r="AMA1880" s="0"/>
      <c r="AMB1880" s="0"/>
      <c r="AMC1880" s="0"/>
      <c r="AMD1880" s="0"/>
      <c r="AME1880" s="0"/>
      <c r="AMF1880" s="0"/>
      <c r="AMG1880" s="0"/>
      <c r="AMH1880" s="0"/>
      <c r="AMI1880" s="0"/>
      <c r="AMJ1880" s="0"/>
    </row>
    <row r="1881" s="439" customFormat="true" ht="12.75" hidden="false" customHeight="true" outlineLevel="0" collapsed="false">
      <c r="A1881" s="0"/>
      <c r="B1881" s="0"/>
      <c r="C1881" s="0"/>
      <c r="D1881" s="0"/>
      <c r="E1881" s="0"/>
      <c r="F1881" s="0"/>
      <c r="G1881" s="0"/>
      <c r="H1881" s="0"/>
      <c r="I1881" s="0"/>
      <c r="J1881" s="0"/>
      <c r="K1881" s="0"/>
      <c r="L1881" s="0"/>
      <c r="M1881" s="0"/>
      <c r="N1881" s="0"/>
      <c r="O1881" s="0"/>
      <c r="P1881" s="0"/>
      <c r="Q1881" s="0"/>
      <c r="R1881" s="0"/>
      <c r="S1881" s="0"/>
      <c r="T1881" s="0"/>
      <c r="U1881" s="0"/>
      <c r="V1881" s="0"/>
      <c r="W1881" s="0"/>
      <c r="X1881" s="0"/>
      <c r="Y1881" s="0"/>
      <c r="Z1881" s="0"/>
      <c r="AA1881" s="0"/>
      <c r="AB1881" s="0"/>
      <c r="AC1881" s="0"/>
      <c r="AD1881" s="0"/>
      <c r="AE1881" s="0"/>
      <c r="AF1881" s="0"/>
      <c r="AG1881" s="0"/>
      <c r="AH1881" s="0"/>
      <c r="AI1881" s="0"/>
      <c r="AJ1881" s="0"/>
      <c r="AK1881" s="0"/>
      <c r="AL1881" s="0"/>
      <c r="AM1881" s="0"/>
      <c r="AN1881" s="0"/>
      <c r="AO1881" s="0"/>
      <c r="AP1881" s="0"/>
      <c r="AQ1881" s="0"/>
      <c r="AR1881" s="0"/>
      <c r="AS1881" s="0"/>
      <c r="AT1881" s="0"/>
      <c r="AU1881" s="0"/>
      <c r="AV1881" s="0"/>
      <c r="AW1881" s="0"/>
      <c r="AX1881" s="0"/>
      <c r="AY1881" s="0"/>
      <c r="AZ1881" s="0"/>
      <c r="BA1881" s="0"/>
      <c r="BB1881" s="0"/>
      <c r="BC1881" s="0"/>
      <c r="BD1881" s="0"/>
      <c r="BE1881" s="0"/>
      <c r="BF1881" s="0"/>
      <c r="BG1881" s="0"/>
      <c r="BH1881" s="0"/>
      <c r="BI1881" s="0"/>
      <c r="BJ1881" s="0"/>
      <c r="BK1881" s="0"/>
      <c r="BL1881" s="0"/>
      <c r="BM1881" s="0"/>
      <c r="BN1881" s="0"/>
      <c r="BO1881" s="0"/>
      <c r="BP1881" s="0"/>
      <c r="ALZ1881" s="0"/>
      <c r="AMA1881" s="0"/>
      <c r="AMB1881" s="0"/>
      <c r="AMC1881" s="0"/>
      <c r="AMD1881" s="0"/>
      <c r="AME1881" s="0"/>
      <c r="AMF1881" s="0"/>
      <c r="AMG1881" s="0"/>
      <c r="AMH1881" s="0"/>
      <c r="AMI1881" s="0"/>
      <c r="AMJ1881" s="0"/>
    </row>
    <row r="1882" s="439" customFormat="true" ht="14.1" hidden="false" customHeight="true" outlineLevel="0" collapsed="false">
      <c r="A1882" s="0"/>
      <c r="B1882" s="0"/>
      <c r="C1882" s="0"/>
      <c r="D1882" s="0"/>
      <c r="E1882" s="0"/>
      <c r="F1882" s="0"/>
      <c r="G1882" s="0"/>
      <c r="H1882" s="0"/>
      <c r="I1882" s="0"/>
      <c r="J1882" s="0"/>
      <c r="K1882" s="0"/>
      <c r="L1882" s="0"/>
      <c r="M1882" s="0"/>
      <c r="N1882" s="0"/>
      <c r="O1882" s="0"/>
      <c r="P1882" s="0"/>
      <c r="Q1882" s="0"/>
      <c r="R1882" s="0"/>
      <c r="S1882" s="0"/>
      <c r="T1882" s="0"/>
      <c r="U1882" s="0"/>
      <c r="V1882" s="0"/>
      <c r="W1882" s="0"/>
      <c r="X1882" s="0"/>
      <c r="Y1882" s="0"/>
      <c r="Z1882" s="0"/>
      <c r="AA1882" s="0"/>
      <c r="AB1882" s="0"/>
      <c r="AC1882" s="0"/>
      <c r="AD1882" s="0"/>
      <c r="AE1882" s="0"/>
      <c r="AF1882" s="0"/>
      <c r="AG1882" s="0"/>
      <c r="AH1882" s="0"/>
      <c r="AI1882" s="0"/>
      <c r="AJ1882" s="0"/>
      <c r="AK1882" s="0"/>
      <c r="AL1882" s="0"/>
      <c r="AM1882" s="0"/>
      <c r="AN1882" s="0"/>
      <c r="AO1882" s="0"/>
      <c r="AP1882" s="0"/>
      <c r="AQ1882" s="0"/>
      <c r="AR1882" s="0"/>
      <c r="AS1882" s="0"/>
      <c r="AT1882" s="0"/>
      <c r="AU1882" s="0"/>
      <c r="AV1882" s="0"/>
      <c r="AW1882" s="0"/>
      <c r="AX1882" s="0"/>
      <c r="AY1882" s="0"/>
      <c r="AZ1882" s="0"/>
      <c r="BA1882" s="0"/>
      <c r="BB1882" s="0"/>
      <c r="BC1882" s="0"/>
      <c r="BD1882" s="0"/>
      <c r="BE1882" s="0"/>
      <c r="BF1882" s="0"/>
      <c r="BG1882" s="0"/>
      <c r="BH1882" s="0"/>
      <c r="BI1882" s="0"/>
      <c r="BJ1882" s="0"/>
      <c r="BK1882" s="0"/>
      <c r="BL1882" s="0"/>
      <c r="BM1882" s="0"/>
      <c r="BN1882" s="0"/>
      <c r="BO1882" s="0"/>
      <c r="BP1882" s="0"/>
      <c r="ALZ1882" s="0"/>
      <c r="AMA1882" s="0"/>
      <c r="AMB1882" s="0"/>
      <c r="AMC1882" s="0"/>
      <c r="AMD1882" s="0"/>
      <c r="AME1882" s="0"/>
      <c r="AMF1882" s="0"/>
      <c r="AMG1882" s="0"/>
      <c r="AMH1882" s="0"/>
      <c r="AMI1882" s="0"/>
      <c r="AMJ1882" s="0"/>
    </row>
    <row r="1883" s="439" customFormat="true" ht="14.1" hidden="false" customHeight="true" outlineLevel="0" collapsed="false">
      <c r="A1883" s="0"/>
      <c r="B1883" s="0"/>
      <c r="C1883" s="0"/>
      <c r="D1883" s="0"/>
      <c r="E1883" s="0"/>
      <c r="F1883" s="0"/>
      <c r="G1883" s="0"/>
      <c r="H1883" s="0"/>
      <c r="I1883" s="0"/>
      <c r="J1883" s="0"/>
      <c r="K1883" s="0"/>
      <c r="L1883" s="0"/>
      <c r="M1883" s="0"/>
      <c r="N1883" s="0"/>
      <c r="O1883" s="0"/>
      <c r="P1883" s="0"/>
      <c r="Q1883" s="0"/>
      <c r="R1883" s="0"/>
      <c r="S1883" s="0"/>
      <c r="T1883" s="0"/>
      <c r="U1883" s="0"/>
      <c r="V1883" s="0"/>
      <c r="W1883" s="0"/>
      <c r="X1883" s="0"/>
      <c r="Y1883" s="0"/>
      <c r="Z1883" s="0"/>
      <c r="AA1883" s="0"/>
      <c r="AB1883" s="0"/>
      <c r="AC1883" s="0"/>
      <c r="AD1883" s="0"/>
      <c r="AE1883" s="0"/>
      <c r="AF1883" s="0"/>
      <c r="AG1883" s="0"/>
      <c r="AH1883" s="0"/>
      <c r="AI1883" s="0"/>
      <c r="AJ1883" s="0"/>
      <c r="AK1883" s="0"/>
      <c r="AL1883" s="0"/>
      <c r="AM1883" s="0"/>
      <c r="AN1883" s="0"/>
      <c r="AO1883" s="0"/>
      <c r="AP1883" s="0"/>
      <c r="AQ1883" s="0"/>
      <c r="AR1883" s="0"/>
      <c r="AS1883" s="0"/>
      <c r="AT1883" s="0"/>
      <c r="AU1883" s="0"/>
      <c r="AV1883" s="0"/>
      <c r="AW1883" s="0"/>
      <c r="AX1883" s="0"/>
      <c r="AY1883" s="0"/>
      <c r="AZ1883" s="0"/>
      <c r="BA1883" s="0"/>
      <c r="BB1883" s="0"/>
      <c r="BC1883" s="0"/>
      <c r="BD1883" s="0"/>
      <c r="BE1883" s="0"/>
      <c r="BF1883" s="0"/>
      <c r="BG1883" s="0"/>
      <c r="BH1883" s="0"/>
      <c r="BI1883" s="0"/>
      <c r="BJ1883" s="0"/>
      <c r="BK1883" s="0"/>
      <c r="BL1883" s="0"/>
      <c r="BM1883" s="0"/>
      <c r="BN1883" s="0"/>
      <c r="BO1883" s="0"/>
      <c r="BP1883" s="0"/>
      <c r="ALZ1883" s="0"/>
      <c r="AMA1883" s="0"/>
      <c r="AMB1883" s="0"/>
      <c r="AMC1883" s="0"/>
      <c r="AMD1883" s="0"/>
      <c r="AME1883" s="0"/>
      <c r="AMF1883" s="0"/>
      <c r="AMG1883" s="0"/>
      <c r="AMH1883" s="0"/>
      <c r="AMI1883" s="0"/>
      <c r="AMJ1883" s="0"/>
    </row>
    <row r="1884" s="439" customFormat="true" ht="14.1" hidden="false" customHeight="true" outlineLevel="0" collapsed="false">
      <c r="A1884" s="0"/>
      <c r="B1884" s="0"/>
      <c r="C1884" s="0"/>
      <c r="D1884" s="0"/>
      <c r="E1884" s="0"/>
      <c r="F1884" s="0"/>
      <c r="G1884" s="0"/>
      <c r="H1884" s="0"/>
      <c r="I1884" s="0"/>
      <c r="J1884" s="0"/>
      <c r="K1884" s="0"/>
      <c r="L1884" s="0"/>
      <c r="M1884" s="0"/>
      <c r="N1884" s="0"/>
      <c r="O1884" s="0"/>
      <c r="P1884" s="0"/>
      <c r="Q1884" s="0"/>
      <c r="R1884" s="0"/>
      <c r="S1884" s="0"/>
      <c r="T1884" s="0"/>
      <c r="U1884" s="0"/>
      <c r="V1884" s="0"/>
      <c r="W1884" s="0"/>
      <c r="X1884" s="0"/>
      <c r="Y1884" s="0"/>
      <c r="Z1884" s="0"/>
      <c r="AA1884" s="0"/>
      <c r="AB1884" s="0"/>
      <c r="AC1884" s="0"/>
      <c r="AD1884" s="0"/>
      <c r="AE1884" s="0"/>
      <c r="AF1884" s="0"/>
      <c r="AG1884" s="0"/>
      <c r="AH1884" s="0"/>
      <c r="AI1884" s="0"/>
      <c r="AJ1884" s="0"/>
      <c r="AK1884" s="0"/>
      <c r="AL1884" s="0"/>
      <c r="AM1884" s="0"/>
      <c r="AN1884" s="0"/>
      <c r="AO1884" s="0"/>
      <c r="AP1884" s="0"/>
      <c r="AQ1884" s="0"/>
      <c r="AR1884" s="0"/>
      <c r="AS1884" s="0"/>
      <c r="AT1884" s="0"/>
      <c r="AU1884" s="0"/>
      <c r="AV1884" s="0"/>
      <c r="AW1884" s="0"/>
      <c r="AX1884" s="0"/>
      <c r="AY1884" s="0"/>
      <c r="AZ1884" s="0"/>
      <c r="BA1884" s="0"/>
      <c r="BB1884" s="0"/>
      <c r="BC1884" s="0"/>
      <c r="BD1884" s="0"/>
      <c r="BE1884" s="0"/>
      <c r="BF1884" s="0"/>
      <c r="BG1884" s="0"/>
      <c r="BH1884" s="0"/>
      <c r="BI1884" s="0"/>
      <c r="BJ1884" s="0"/>
      <c r="BK1884" s="0"/>
      <c r="BL1884" s="0"/>
      <c r="BM1884" s="0"/>
      <c r="BN1884" s="0"/>
      <c r="BO1884" s="0"/>
      <c r="BP1884" s="0"/>
      <c r="ALZ1884" s="0"/>
      <c r="AMA1884" s="0"/>
      <c r="AMB1884" s="0"/>
      <c r="AMC1884" s="0"/>
      <c r="AMD1884" s="0"/>
      <c r="AME1884" s="0"/>
      <c r="AMF1884" s="0"/>
      <c r="AMG1884" s="0"/>
      <c r="AMH1884" s="0"/>
      <c r="AMI1884" s="0"/>
      <c r="AMJ1884" s="0"/>
    </row>
    <row r="1885" s="439" customFormat="true" ht="14.1" hidden="false" customHeight="true" outlineLevel="0" collapsed="false">
      <c r="A1885" s="0"/>
      <c r="B1885" s="0"/>
      <c r="C1885" s="0"/>
      <c r="D1885" s="0"/>
      <c r="E1885" s="0"/>
      <c r="F1885" s="0"/>
      <c r="G1885" s="0"/>
      <c r="H1885" s="0"/>
      <c r="I1885" s="0"/>
      <c r="J1885" s="0"/>
      <c r="K1885" s="0"/>
      <c r="L1885" s="0"/>
      <c r="M1885" s="0"/>
      <c r="N1885" s="0"/>
      <c r="O1885" s="0"/>
      <c r="P1885" s="0"/>
      <c r="Q1885" s="0"/>
      <c r="R1885" s="0"/>
      <c r="S1885" s="0"/>
      <c r="T1885" s="0"/>
      <c r="U1885" s="0"/>
      <c r="V1885" s="0"/>
      <c r="W1885" s="0"/>
      <c r="X1885" s="0"/>
      <c r="Y1885" s="0"/>
      <c r="Z1885" s="0"/>
      <c r="AA1885" s="0"/>
      <c r="AB1885" s="0"/>
      <c r="AC1885" s="0"/>
      <c r="AD1885" s="0"/>
      <c r="AE1885" s="0"/>
      <c r="AF1885" s="0"/>
      <c r="AG1885" s="0"/>
      <c r="AH1885" s="0"/>
      <c r="AI1885" s="0"/>
      <c r="AJ1885" s="0"/>
      <c r="AK1885" s="0"/>
      <c r="AL1885" s="0"/>
      <c r="AM1885" s="0"/>
      <c r="AN1885" s="0"/>
      <c r="AO1885" s="0"/>
      <c r="AP1885" s="0"/>
      <c r="AQ1885" s="0"/>
      <c r="AR1885" s="0"/>
      <c r="AS1885" s="0"/>
      <c r="AT1885" s="0"/>
      <c r="AU1885" s="0"/>
      <c r="AV1885" s="0"/>
      <c r="AW1885" s="0"/>
      <c r="AX1885" s="0"/>
      <c r="AY1885" s="0"/>
      <c r="AZ1885" s="0"/>
      <c r="BA1885" s="0"/>
      <c r="BB1885" s="0"/>
      <c r="BC1885" s="0"/>
      <c r="BD1885" s="0"/>
      <c r="BE1885" s="0"/>
      <c r="BF1885" s="0"/>
      <c r="BG1885" s="0"/>
      <c r="BH1885" s="0"/>
      <c r="BI1885" s="0"/>
      <c r="BJ1885" s="0"/>
      <c r="BK1885" s="0"/>
      <c r="BL1885" s="0"/>
      <c r="BM1885" s="0"/>
      <c r="BN1885" s="0"/>
      <c r="BO1885" s="0"/>
      <c r="BP1885" s="0"/>
      <c r="ALZ1885" s="0"/>
      <c r="AMA1885" s="0"/>
      <c r="AMB1885" s="0"/>
      <c r="AMC1885" s="0"/>
      <c r="AMD1885" s="0"/>
      <c r="AME1885" s="0"/>
      <c r="AMF1885" s="0"/>
      <c r="AMG1885" s="0"/>
      <c r="AMH1885" s="0"/>
      <c r="AMI1885" s="0"/>
      <c r="AMJ1885" s="0"/>
    </row>
    <row r="1886" s="439" customFormat="true" ht="14.1" hidden="false" customHeight="true" outlineLevel="0" collapsed="false">
      <c r="A1886" s="1107"/>
      <c r="B1886" s="1108"/>
      <c r="C1886" s="1231"/>
      <c r="D1886" s="1138"/>
      <c r="E1886" s="1139"/>
      <c r="F1886" s="1139"/>
      <c r="G1886" s="1232"/>
      <c r="H1886" s="1112"/>
      <c r="I1886" s="1112"/>
      <c r="J1886" s="1113"/>
      <c r="K1886" s="1108"/>
      <c r="L1886" s="1108"/>
      <c r="M1886" s="1138"/>
      <c r="N1886" s="1233"/>
      <c r="O1886" s="1242"/>
      <c r="P1886" s="1117"/>
      <c r="Q1886" s="1275"/>
      <c r="R1886" s="1138"/>
      <c r="S1886" s="1121"/>
      <c r="T1886" s="1137"/>
      <c r="U1886" s="1138"/>
      <c r="V1886" s="1139"/>
      <c r="W1886" s="1139"/>
      <c r="X1886" s="1139"/>
      <c r="Y1886" s="1139"/>
      <c r="Z1886" s="1121"/>
      <c r="AA1886" s="1121"/>
      <c r="AB1886" s="1235"/>
      <c r="AC1886" s="1245"/>
      <c r="AD1886" s="1246"/>
      <c r="AE1886" s="1246"/>
      <c r="AF1886" s="1246"/>
      <c r="AG1886" s="1246"/>
      <c r="AH1886" s="1246"/>
      <c r="AI1886" s="1246"/>
      <c r="AJ1886" s="1247"/>
      <c r="AK1886" s="1126"/>
      <c r="AL1886" s="1127"/>
      <c r="AM1886" s="1108"/>
      <c r="AN1886" s="1236"/>
      <c r="AO1886" s="1108"/>
      <c r="AP1886" s="1138"/>
      <c r="AQ1886" s="1233"/>
      <c r="AR1886" s="1237"/>
      <c r="AS1886" s="1142"/>
      <c r="AT1886" s="1127"/>
      <c r="AU1886" s="1138"/>
      <c r="AV1886" s="1238"/>
      <c r="AW1886" s="1239"/>
      <c r="AX1886" s="1239"/>
      <c r="AY1886" s="1239"/>
      <c r="AZ1886" s="1239"/>
      <c r="BA1886" s="1239"/>
      <c r="BB1886" s="1239"/>
      <c r="BC1886" s="1239"/>
      <c r="BD1886" s="1239"/>
      <c r="BE1886" s="1239"/>
      <c r="BF1886" s="1239"/>
      <c r="BG1886" s="1239"/>
      <c r="BH1886" s="1239"/>
      <c r="BI1886" s="1239"/>
      <c r="BJ1886" s="1239"/>
      <c r="BK1886" s="1239"/>
      <c r="BL1886" s="1108"/>
      <c r="BM1886" s="1108"/>
      <c r="BN1886" s="1108"/>
      <c r="BO1886" s="1243"/>
      <c r="BP1886" s="1145"/>
      <c r="ALZ1886" s="0"/>
      <c r="AMA1886" s="0"/>
      <c r="AMB1886" s="0"/>
      <c r="AMC1886" s="0"/>
      <c r="AMD1886" s="0"/>
      <c r="AME1886" s="0"/>
      <c r="AMF1886" s="0"/>
      <c r="AMG1886" s="0"/>
      <c r="AMH1886" s="0"/>
      <c r="AMI1886" s="0"/>
      <c r="AMJ1886" s="0"/>
    </row>
    <row r="1887" s="439" customFormat="true" ht="14.1" hidden="false" customHeight="true" outlineLevel="0" collapsed="false">
      <c r="A1887" s="41"/>
      <c r="B1887" s="412"/>
      <c r="C1887" s="479"/>
      <c r="D1887" s="480"/>
      <c r="E1887" s="480"/>
      <c r="F1887" s="480"/>
      <c r="G1887" s="489"/>
      <c r="H1887" s="427"/>
      <c r="I1887" s="427"/>
      <c r="J1887" s="428"/>
      <c r="K1887" s="489"/>
      <c r="L1887" s="489"/>
      <c r="M1887" s="480"/>
      <c r="N1887" s="490"/>
      <c r="O1887" s="458"/>
      <c r="P1887" s="490"/>
      <c r="Q1887" s="490"/>
      <c r="R1887" s="491"/>
      <c r="S1887" s="490"/>
      <c r="T1887" s="492"/>
      <c r="U1887" s="491"/>
      <c r="V1887" s="490"/>
      <c r="W1887" s="490"/>
      <c r="X1887" s="490"/>
      <c r="Y1887" s="490"/>
      <c r="Z1887" s="490"/>
      <c r="AA1887" s="433"/>
      <c r="AB1887" s="493"/>
      <c r="AC1887" s="594"/>
      <c r="AD1887" s="595"/>
      <c r="AE1887" s="595"/>
      <c r="AF1887" s="595"/>
      <c r="AG1887" s="595"/>
      <c r="AH1887" s="595"/>
      <c r="AI1887" s="595"/>
      <c r="AJ1887" s="596"/>
      <c r="AK1887" s="437"/>
      <c r="AL1887" s="438"/>
      <c r="AM1887" s="489"/>
      <c r="AN1887" s="494"/>
      <c r="AO1887" s="489"/>
      <c r="AP1887" s="480"/>
      <c r="AQ1887" s="490"/>
      <c r="AR1887" s="489"/>
      <c r="AS1887" s="464"/>
      <c r="AT1887" s="495"/>
      <c r="AU1887" s="496"/>
      <c r="AV1887" s="497"/>
      <c r="AW1887" s="497"/>
      <c r="AX1887" s="497"/>
      <c r="AY1887" s="497"/>
      <c r="AZ1887" s="497"/>
      <c r="BA1887" s="497"/>
      <c r="BB1887" s="497"/>
      <c r="BC1887" s="497"/>
      <c r="BD1887" s="497"/>
      <c r="BE1887" s="497"/>
      <c r="BF1887" s="497"/>
      <c r="BG1887" s="497"/>
      <c r="BH1887" s="497"/>
      <c r="BI1887" s="497"/>
      <c r="BJ1887" s="497"/>
      <c r="BK1887" s="497"/>
      <c r="BL1887" s="498"/>
      <c r="BM1887" s="498"/>
      <c r="BN1887" s="498"/>
      <c r="BO1887" s="412"/>
      <c r="BP1887" s="463"/>
      <c r="ALZ1887" s="0"/>
      <c r="AMA1887" s="0"/>
      <c r="AMB1887" s="0"/>
      <c r="AMC1887" s="0"/>
      <c r="AMD1887" s="0"/>
      <c r="AME1887" s="0"/>
      <c r="AMF1887" s="0"/>
      <c r="AMG1887" s="0"/>
      <c r="AMH1887" s="0"/>
      <c r="AMI1887" s="0"/>
      <c r="AMJ1887" s="0"/>
    </row>
    <row r="1888" s="439" customFormat="true" ht="14.1" hidden="false" customHeight="true" outlineLevel="0" collapsed="false">
      <c r="A1888" s="0"/>
      <c r="B1888" s="0"/>
      <c r="C1888" s="0"/>
      <c r="D1888" s="0"/>
      <c r="E1888" s="0"/>
      <c r="F1888" s="0"/>
      <c r="G1888" s="0"/>
      <c r="H1888" s="0"/>
      <c r="I1888" s="0"/>
      <c r="J1888" s="0"/>
      <c r="K1888" s="0"/>
      <c r="L1888" s="0"/>
      <c r="M1888" s="0"/>
      <c r="N1888" s="0"/>
      <c r="O1888" s="0"/>
      <c r="P1888" s="0"/>
      <c r="Q1888" s="0"/>
      <c r="R1888" s="0"/>
      <c r="S1888" s="0"/>
      <c r="T1888" s="0"/>
      <c r="U1888" s="0"/>
      <c r="V1888" s="0"/>
      <c r="W1888" s="0"/>
      <c r="X1888" s="0"/>
      <c r="Y1888" s="0"/>
      <c r="Z1888" s="0"/>
      <c r="AA1888" s="0"/>
      <c r="AB1888" s="0"/>
      <c r="AC1888" s="0"/>
      <c r="AD1888" s="0"/>
      <c r="AE1888" s="0"/>
      <c r="AF1888" s="0"/>
      <c r="AG1888" s="0"/>
      <c r="AH1888" s="0"/>
      <c r="AI1888" s="0"/>
      <c r="AJ1888" s="0"/>
      <c r="AK1888" s="0"/>
      <c r="AL1888" s="0"/>
      <c r="AM1888" s="0"/>
      <c r="AN1888" s="0"/>
      <c r="AO1888" s="0"/>
      <c r="AP1888" s="0"/>
      <c r="AQ1888" s="0"/>
      <c r="AR1888" s="0"/>
      <c r="AS1888" s="0"/>
      <c r="AT1888" s="0"/>
      <c r="AU1888" s="0"/>
      <c r="AV1888" s="0"/>
      <c r="AW1888" s="0"/>
      <c r="AX1888" s="0"/>
      <c r="AY1888" s="0"/>
      <c r="AZ1888" s="0"/>
      <c r="BA1888" s="0"/>
      <c r="BB1888" s="0"/>
      <c r="BC1888" s="0"/>
      <c r="BD1888" s="0"/>
      <c r="BE1888" s="0"/>
      <c r="BF1888" s="0"/>
      <c r="BG1888" s="0"/>
      <c r="BH1888" s="0"/>
      <c r="BI1888" s="0"/>
      <c r="BJ1888" s="0"/>
      <c r="BK1888" s="0"/>
      <c r="BL1888" s="0"/>
      <c r="BM1888" s="0"/>
      <c r="BN1888" s="0"/>
      <c r="BO1888" s="0"/>
      <c r="BP1888" s="0"/>
      <c r="ALZ1888" s="0"/>
      <c r="AMA1888" s="0"/>
      <c r="AMB1888" s="0"/>
      <c r="AMC1888" s="0"/>
      <c r="AMD1888" s="0"/>
      <c r="AME1888" s="0"/>
      <c r="AMF1888" s="0"/>
      <c r="AMG1888" s="0"/>
      <c r="AMH1888" s="0"/>
      <c r="AMI1888" s="0"/>
      <c r="AMJ1888" s="0"/>
    </row>
    <row r="1889" s="439" customFormat="true" ht="14.1" hidden="false" customHeight="true" outlineLevel="0" collapsed="false">
      <c r="A1889" s="41"/>
      <c r="B1889" s="412"/>
      <c r="C1889" s="445"/>
      <c r="D1889" s="120"/>
      <c r="E1889" s="120"/>
      <c r="F1889" s="120"/>
      <c r="G1889" s="456"/>
      <c r="H1889" s="427"/>
      <c r="I1889" s="427"/>
      <c r="J1889" s="428"/>
      <c r="K1889" s="412"/>
      <c r="L1889" s="412"/>
      <c r="M1889" s="120"/>
      <c r="N1889" s="457"/>
      <c r="O1889" s="505"/>
      <c r="P1889" s="506"/>
      <c r="Q1889" s="506"/>
      <c r="R1889" s="459"/>
      <c r="S1889" s="460"/>
      <c r="T1889" s="461"/>
      <c r="U1889" s="459"/>
      <c r="V1889" s="120"/>
      <c r="W1889" s="120"/>
      <c r="X1889" s="120"/>
      <c r="Y1889" s="120"/>
      <c r="Z1889" s="460"/>
      <c r="AA1889" s="433"/>
      <c r="AB1889" s="456"/>
      <c r="AC1889" s="641"/>
      <c r="AD1889" s="642"/>
      <c r="AE1889" s="641"/>
      <c r="AF1889" s="641"/>
      <c r="AG1889" s="641"/>
      <c r="AH1889" s="641"/>
      <c r="AI1889" s="641"/>
      <c r="AJ1889" s="643"/>
      <c r="AK1889" s="437"/>
      <c r="AL1889" s="438"/>
      <c r="AM1889" s="412"/>
      <c r="AN1889" s="462"/>
      <c r="AO1889" s="412"/>
      <c r="AP1889" s="120"/>
      <c r="AQ1889" s="457"/>
      <c r="AR1889" s="463"/>
      <c r="AS1889" s="441"/>
      <c r="AT1889" s="465"/>
      <c r="AU1889" s="459"/>
      <c r="AV1889" s="466"/>
      <c r="AW1889" s="467"/>
      <c r="AX1889" s="467"/>
      <c r="AY1889" s="467"/>
      <c r="AZ1889" s="467"/>
      <c r="BA1889" s="467"/>
      <c r="BB1889" s="467"/>
      <c r="BC1889" s="467"/>
      <c r="BD1889" s="467"/>
      <c r="BE1889" s="467"/>
      <c r="BF1889" s="467"/>
      <c r="BG1889" s="467"/>
      <c r="BH1889" s="467"/>
      <c r="BI1889" s="467"/>
      <c r="BJ1889" s="467"/>
      <c r="BK1889" s="467"/>
      <c r="BL1889" s="468"/>
      <c r="BM1889" s="468"/>
      <c r="BN1889" s="468"/>
      <c r="BO1889" s="469"/>
      <c r="BP1889" s="478"/>
      <c r="ALZ1889" s="0"/>
      <c r="AMA1889" s="0"/>
      <c r="AMB1889" s="0"/>
      <c r="AMC1889" s="0"/>
      <c r="AMD1889" s="0"/>
      <c r="AME1889" s="0"/>
      <c r="AMF1889" s="0"/>
      <c r="AMG1889" s="0"/>
      <c r="AMH1889" s="0"/>
      <c r="AMI1889" s="0"/>
      <c r="AMJ1889" s="0"/>
    </row>
    <row r="1890" s="439" customFormat="true" ht="14.1" hidden="false" customHeight="true" outlineLevel="0" collapsed="false">
      <c r="A1890" s="41"/>
      <c r="B1890" s="412"/>
      <c r="C1890" s="445"/>
      <c r="D1890" s="470"/>
      <c r="E1890" s="120"/>
      <c r="F1890" s="120"/>
      <c r="G1890" s="456"/>
      <c r="H1890" s="427"/>
      <c r="I1890" s="427"/>
      <c r="J1890" s="428"/>
      <c r="K1890" s="412"/>
      <c r="L1890" s="412"/>
      <c r="M1890" s="120"/>
      <c r="N1890" s="457"/>
      <c r="O1890" s="430"/>
      <c r="P1890" s="431"/>
      <c r="Q1890" s="431"/>
      <c r="R1890" s="459"/>
      <c r="S1890" s="460"/>
      <c r="T1890" s="461"/>
      <c r="U1890" s="459"/>
      <c r="V1890" s="120"/>
      <c r="W1890" s="120"/>
      <c r="X1890" s="120"/>
      <c r="Y1890" s="120"/>
      <c r="Z1890" s="460"/>
      <c r="AA1890" s="433"/>
      <c r="AB1890" s="456"/>
      <c r="AC1890" s="594"/>
      <c r="AD1890" s="595"/>
      <c r="AE1890" s="595"/>
      <c r="AF1890" s="595"/>
      <c r="AG1890" s="595"/>
      <c r="AH1890" s="595"/>
      <c r="AI1890" s="595"/>
      <c r="AJ1890" s="596"/>
      <c r="AK1890" s="437"/>
      <c r="AL1890" s="438"/>
      <c r="AM1890" s="412"/>
      <c r="AN1890" s="462"/>
      <c r="AO1890" s="412"/>
      <c r="AP1890" s="120"/>
      <c r="AQ1890" s="457"/>
      <c r="AR1890" s="463"/>
      <c r="AS1890" s="464"/>
      <c r="AT1890" s="465"/>
      <c r="AU1890" s="459"/>
      <c r="AV1890" s="466"/>
      <c r="AW1890" s="467"/>
      <c r="AX1890" s="467"/>
      <c r="AY1890" s="467"/>
      <c r="AZ1890" s="467"/>
      <c r="BA1890" s="467"/>
      <c r="BB1890" s="467"/>
      <c r="BC1890" s="467"/>
      <c r="BD1890" s="467"/>
      <c r="BE1890" s="467"/>
      <c r="BF1890" s="467"/>
      <c r="BG1890" s="467"/>
      <c r="BH1890" s="467"/>
      <c r="BI1890" s="467"/>
      <c r="BJ1890" s="467"/>
      <c r="BK1890" s="467"/>
      <c r="BL1890" s="468"/>
      <c r="BM1890" s="468"/>
      <c r="BN1890" s="468"/>
      <c r="BO1890" s="477"/>
      <c r="BP1890" s="478"/>
      <c r="ALZ1890" s="0"/>
      <c r="AMA1890" s="0"/>
      <c r="AMB1890" s="0"/>
      <c r="AMC1890" s="0"/>
      <c r="AMD1890" s="0"/>
      <c r="AME1890" s="0"/>
      <c r="AMF1890" s="0"/>
      <c r="AMG1890" s="0"/>
      <c r="AMH1890" s="0"/>
      <c r="AMI1890" s="0"/>
      <c r="AMJ1890" s="0"/>
    </row>
    <row r="1891" s="439" customFormat="true" ht="14.1" hidden="false" customHeight="true" outlineLevel="0" collapsed="false">
      <c r="A1891" s="1406"/>
      <c r="B1891" s="1407"/>
      <c r="C1891" s="1408"/>
      <c r="D1891" s="1409"/>
      <c r="E1891" s="1410"/>
      <c r="F1891" s="1410"/>
      <c r="G1891" s="1411"/>
      <c r="H1891" s="1412"/>
      <c r="I1891" s="1412"/>
      <c r="J1891" s="1413"/>
      <c r="K1891" s="1407"/>
      <c r="L1891" s="1407"/>
      <c r="M1891" s="1410"/>
      <c r="N1891" s="1414"/>
      <c r="O1891" s="1415"/>
      <c r="P1891" s="1416"/>
      <c r="Q1891" s="1416"/>
      <c r="R1891" s="1417"/>
      <c r="S1891" s="1418"/>
      <c r="T1891" s="1419"/>
      <c r="U1891" s="1417"/>
      <c r="V1891" s="1410"/>
      <c r="W1891" s="1410"/>
      <c r="X1891" s="1410"/>
      <c r="Y1891" s="1410"/>
      <c r="Z1891" s="1418"/>
      <c r="AA1891" s="1420"/>
      <c r="AB1891" s="1421"/>
      <c r="AC1891" s="1422"/>
      <c r="AD1891" s="1423"/>
      <c r="AE1891" s="1423"/>
      <c r="AF1891" s="1423"/>
      <c r="AG1891" s="1423"/>
      <c r="AH1891" s="1423"/>
      <c r="AI1891" s="1423"/>
      <c r="AJ1891" s="1424"/>
      <c r="AK1891" s="1425"/>
      <c r="AL1891" s="1426"/>
      <c r="AM1891" s="1407"/>
      <c r="AN1891" s="1360"/>
      <c r="AO1891" s="1407"/>
      <c r="AP1891" s="1410"/>
      <c r="AQ1891" s="1414"/>
      <c r="AR1891" s="1427"/>
      <c r="AS1891" s="1428"/>
      <c r="AT1891" s="1429"/>
      <c r="AU1891" s="1417"/>
      <c r="AV1891" s="1430"/>
      <c r="AW1891" s="1431"/>
      <c r="AX1891" s="1431"/>
      <c r="AY1891" s="1431"/>
      <c r="AZ1891" s="1431"/>
      <c r="BA1891" s="1431"/>
      <c r="BB1891" s="1431"/>
      <c r="BC1891" s="1431"/>
      <c r="BD1891" s="1431"/>
      <c r="BE1891" s="1431"/>
      <c r="BF1891" s="1431"/>
      <c r="BG1891" s="1431"/>
      <c r="BH1891" s="1431"/>
      <c r="BI1891" s="1431"/>
      <c r="BJ1891" s="1431"/>
      <c r="BK1891" s="1431"/>
      <c r="BL1891" s="1432"/>
      <c r="BM1891" s="1432"/>
      <c r="BN1891" s="1432"/>
      <c r="BO1891" s="1433"/>
      <c r="BP1891" s="1427"/>
      <c r="ALZ1891" s="0"/>
      <c r="AMA1891" s="0"/>
      <c r="AMB1891" s="0"/>
      <c r="AMC1891" s="0"/>
      <c r="AMD1891" s="0"/>
      <c r="AME1891" s="0"/>
      <c r="AMF1891" s="0"/>
      <c r="AMG1891" s="0"/>
      <c r="AMH1891" s="0"/>
      <c r="AMI1891" s="0"/>
      <c r="AMJ1891" s="0"/>
    </row>
    <row r="1892" s="439" customFormat="true" ht="14.1" hidden="false" customHeight="true" outlineLevel="0" collapsed="false">
      <c r="A1892" s="1107"/>
      <c r="B1892" s="1108"/>
      <c r="C1892" s="1135"/>
      <c r="D1892" s="1265"/>
      <c r="E1892" s="1265"/>
      <c r="F1892" s="1265"/>
      <c r="G1892" s="1266"/>
      <c r="H1892" s="1112"/>
      <c r="I1892" s="1112"/>
      <c r="J1892" s="1113"/>
      <c r="K1892" s="1266"/>
      <c r="L1892" s="1266"/>
      <c r="M1892" s="1265"/>
      <c r="N1892" s="1267"/>
      <c r="O1892" s="1115"/>
      <c r="P1892" s="1116"/>
      <c r="Q1892" s="1116"/>
      <c r="R1892" s="1268"/>
      <c r="S1892" s="1267"/>
      <c r="T1892" s="1269"/>
      <c r="U1892" s="1268"/>
      <c r="V1892" s="1267"/>
      <c r="W1892" s="1267"/>
      <c r="X1892" s="1267"/>
      <c r="Y1892" s="1267"/>
      <c r="Z1892" s="1267"/>
      <c r="AA1892" s="1121"/>
      <c r="AB1892" s="1270"/>
      <c r="AC1892" s="1123"/>
      <c r="AD1892" s="1124"/>
      <c r="AE1892" s="1123"/>
      <c r="AF1892" s="1123"/>
      <c r="AG1892" s="1123"/>
      <c r="AH1892" s="1123"/>
      <c r="AI1892" s="1123"/>
      <c r="AJ1892" s="1125"/>
      <c r="AK1892" s="1126"/>
      <c r="AL1892" s="1127"/>
      <c r="AM1892" s="1266"/>
      <c r="AN1892" s="1271"/>
      <c r="AO1892" s="1266"/>
      <c r="AP1892" s="1265"/>
      <c r="AQ1892" s="1267"/>
      <c r="AR1892" s="1266"/>
      <c r="AS1892" s="1142"/>
      <c r="AT1892" s="1272"/>
      <c r="AU1892" s="1273"/>
      <c r="AV1892" s="1274"/>
      <c r="AW1892" s="1274"/>
      <c r="AX1892" s="1274"/>
      <c r="AY1892" s="1274"/>
      <c r="AZ1892" s="1274"/>
      <c r="BA1892" s="1274"/>
      <c r="BB1892" s="1274"/>
      <c r="BC1892" s="1274"/>
      <c r="BD1892" s="1274"/>
      <c r="BE1892" s="1274"/>
      <c r="BF1892" s="1274"/>
      <c r="BG1892" s="1274"/>
      <c r="BH1892" s="1274"/>
      <c r="BI1892" s="1274"/>
      <c r="BJ1892" s="1274"/>
      <c r="BK1892" s="1274"/>
      <c r="BL1892" s="1141"/>
      <c r="BM1892" s="1141"/>
      <c r="BN1892" s="1141"/>
      <c r="BO1892" s="1108"/>
      <c r="BP1892" s="1129"/>
      <c r="ALZ1892" s="0"/>
      <c r="AMA1892" s="0"/>
      <c r="AMB1892" s="0"/>
      <c r="AMC1892" s="0"/>
      <c r="AMD1892" s="0"/>
      <c r="AME1892" s="0"/>
      <c r="AMF1892" s="0"/>
      <c r="AMG1892" s="0"/>
      <c r="AMH1892" s="0"/>
      <c r="AMI1892" s="0"/>
      <c r="AMJ1892" s="0"/>
    </row>
    <row r="1893" s="439" customFormat="true" ht="14.1" hidden="false" customHeight="true" outlineLevel="0" collapsed="false">
      <c r="A1893" s="1107"/>
      <c r="B1893" s="1247"/>
      <c r="C1893" s="1335"/>
      <c r="D1893" s="1110"/>
      <c r="E1893" s="1110"/>
      <c r="F1893" s="1119"/>
      <c r="G1893" s="1111"/>
      <c r="H1893" s="1112"/>
      <c r="I1893" s="1112"/>
      <c r="J1893" s="1113"/>
      <c r="K1893" s="1108"/>
      <c r="L1893" s="1108"/>
      <c r="M1893" s="1110"/>
      <c r="N1893" s="1114"/>
      <c r="O1893" s="1336"/>
      <c r="P1893" s="1117"/>
      <c r="Q1893" s="1117"/>
      <c r="R1893" s="1118"/>
      <c r="S1893" s="1119"/>
      <c r="T1893" s="1120"/>
      <c r="U1893" s="1118"/>
      <c r="V1893" s="1110"/>
      <c r="W1893" s="1110"/>
      <c r="X1893" s="1110"/>
      <c r="Y1893" s="1110"/>
      <c r="Z1893" s="1119"/>
      <c r="AA1893" s="1121"/>
      <c r="AB1893" s="1111"/>
      <c r="AC1893" s="1123"/>
      <c r="AD1893" s="1124"/>
      <c r="AE1893" s="1123"/>
      <c r="AF1893" s="1123"/>
      <c r="AG1893" s="1123"/>
      <c r="AH1893" s="1123"/>
      <c r="AI1893" s="1123"/>
      <c r="AJ1893" s="1125"/>
      <c r="AK1893" s="1126"/>
      <c r="AL1893" s="1127"/>
      <c r="AM1893" s="1108"/>
      <c r="AN1893" s="1128"/>
      <c r="AO1893" s="1108"/>
      <c r="AP1893" s="1110"/>
      <c r="AQ1893" s="1114"/>
      <c r="AR1893" s="1129"/>
      <c r="AS1893" s="1142"/>
      <c r="AT1893" s="1131"/>
      <c r="AU1893" s="1118"/>
      <c r="AV1893" s="1132"/>
      <c r="AW1893" s="1133"/>
      <c r="AX1893" s="1133"/>
      <c r="AY1893" s="1133"/>
      <c r="AZ1893" s="1133"/>
      <c r="BA1893" s="1133"/>
      <c r="BB1893" s="1133"/>
      <c r="BC1893" s="1133"/>
      <c r="BD1893" s="1133"/>
      <c r="BE1893" s="1133"/>
      <c r="BF1893" s="1133"/>
      <c r="BG1893" s="1133"/>
      <c r="BH1893" s="1133"/>
      <c r="BI1893" s="1133"/>
      <c r="BJ1893" s="1133"/>
      <c r="BK1893" s="1133"/>
      <c r="BL1893" s="1134"/>
      <c r="BM1893" s="1134"/>
      <c r="BN1893" s="1134"/>
      <c r="BO1893" s="1276"/>
      <c r="BP1893" s="1129"/>
      <c r="ALZ1893" s="0"/>
      <c r="AMA1893" s="0"/>
      <c r="AMB1893" s="0"/>
      <c r="AMC1893" s="0"/>
      <c r="AMD1893" s="0"/>
      <c r="AME1893" s="0"/>
      <c r="AMF1893" s="0"/>
      <c r="AMG1893" s="0"/>
      <c r="AMH1893" s="0"/>
      <c r="AMI1893" s="0"/>
      <c r="AMJ1893" s="0"/>
    </row>
    <row r="1894" s="439" customFormat="true" ht="14.1" hidden="false" customHeight="true" outlineLevel="0" collapsed="false">
      <c r="A1894" s="41"/>
      <c r="B1894" s="412"/>
      <c r="C1894" s="508"/>
      <c r="D1894" s="470"/>
      <c r="E1894" s="120"/>
      <c r="F1894" s="120"/>
      <c r="G1894" s="456"/>
      <c r="H1894" s="427"/>
      <c r="I1894" s="427"/>
      <c r="J1894" s="428"/>
      <c r="K1894" s="412"/>
      <c r="L1894" s="412"/>
      <c r="M1894" s="120"/>
      <c r="N1894" s="457"/>
      <c r="O1894" s="458"/>
      <c r="P1894" s="431"/>
      <c r="Q1894" s="431"/>
      <c r="R1894" s="459"/>
      <c r="S1894" s="460"/>
      <c r="T1894" s="461"/>
      <c r="U1894" s="459"/>
      <c r="V1894" s="120"/>
      <c r="W1894" s="120"/>
      <c r="X1894" s="120"/>
      <c r="Y1894" s="120"/>
      <c r="Z1894" s="460"/>
      <c r="AA1894" s="433"/>
      <c r="AB1894" s="456"/>
      <c r="AC1894" s="594"/>
      <c r="AD1894" s="595"/>
      <c r="AE1894" s="595"/>
      <c r="AF1894" s="595"/>
      <c r="AG1894" s="595"/>
      <c r="AH1894" s="595"/>
      <c r="AI1894" s="595"/>
      <c r="AJ1894" s="596"/>
      <c r="AK1894" s="437"/>
      <c r="AL1894" s="438"/>
      <c r="AM1894" s="412"/>
      <c r="AN1894" s="462"/>
      <c r="AO1894" s="412"/>
      <c r="AP1894" s="120"/>
      <c r="AQ1894" s="457"/>
      <c r="AR1894" s="463"/>
      <c r="AS1894" s="441"/>
      <c r="AT1894" s="465"/>
      <c r="AU1894" s="459"/>
      <c r="AV1894" s="466"/>
      <c r="AW1894" s="467"/>
      <c r="AX1894" s="467"/>
      <c r="AY1894" s="467"/>
      <c r="AZ1894" s="467"/>
      <c r="BA1894" s="467"/>
      <c r="BB1894" s="467"/>
      <c r="BC1894" s="467"/>
      <c r="BD1894" s="467"/>
      <c r="BE1894" s="467"/>
      <c r="BF1894" s="467"/>
      <c r="BG1894" s="467"/>
      <c r="BH1894" s="467"/>
      <c r="BI1894" s="467"/>
      <c r="BJ1894" s="467"/>
      <c r="BK1894" s="467"/>
      <c r="BL1894" s="468"/>
      <c r="BM1894" s="468"/>
      <c r="BN1894" s="468"/>
      <c r="BO1894" s="412"/>
      <c r="BP1894" s="412"/>
      <c r="ALZ1894" s="0"/>
      <c r="AMA1894" s="0"/>
      <c r="AMB1894" s="0"/>
      <c r="AMC1894" s="0"/>
      <c r="AMD1894" s="0"/>
      <c r="AME1894" s="0"/>
      <c r="AMF1894" s="0"/>
      <c r="AMG1894" s="0"/>
      <c r="AMH1894" s="0"/>
      <c r="AMI1894" s="0"/>
      <c r="AMJ1894" s="0"/>
    </row>
    <row r="1895" s="439" customFormat="true" ht="14.1" hidden="false" customHeight="true" outlineLevel="0" collapsed="false">
      <c r="A1895" s="1107"/>
      <c r="B1895" s="1108"/>
      <c r="C1895" s="1337"/>
      <c r="D1895" s="1110"/>
      <c r="E1895" s="1110"/>
      <c r="F1895" s="1110"/>
      <c r="G1895" s="1111"/>
      <c r="H1895" s="1112"/>
      <c r="I1895" s="1112"/>
      <c r="J1895" s="1113"/>
      <c r="K1895" s="1108"/>
      <c r="L1895" s="1108"/>
      <c r="M1895" s="1110"/>
      <c r="N1895" s="1114"/>
      <c r="O1895" s="1115"/>
      <c r="P1895" s="1117"/>
      <c r="Q1895" s="1117"/>
      <c r="R1895" s="1118"/>
      <c r="S1895" s="1119"/>
      <c r="T1895" s="1120"/>
      <c r="U1895" s="1118"/>
      <c r="V1895" s="1110"/>
      <c r="W1895" s="1110"/>
      <c r="X1895" s="1110"/>
      <c r="Y1895" s="1110"/>
      <c r="Z1895" s="1119"/>
      <c r="AA1895" s="1121"/>
      <c r="AB1895" s="1111"/>
      <c r="AC1895" s="1245"/>
      <c r="AD1895" s="1246"/>
      <c r="AE1895" s="1246"/>
      <c r="AF1895" s="1246"/>
      <c r="AG1895" s="1246"/>
      <c r="AH1895" s="1246"/>
      <c r="AI1895" s="1246"/>
      <c r="AJ1895" s="1247"/>
      <c r="AK1895" s="1126"/>
      <c r="AL1895" s="1127"/>
      <c r="AM1895" s="1108"/>
      <c r="AN1895" s="1128"/>
      <c r="AO1895" s="1108"/>
      <c r="AP1895" s="1110"/>
      <c r="AQ1895" s="1114"/>
      <c r="AR1895" s="1129"/>
      <c r="AS1895" s="1130"/>
      <c r="AT1895" s="1131"/>
      <c r="AU1895" s="1118"/>
      <c r="AV1895" s="1132"/>
      <c r="AW1895" s="1133"/>
      <c r="AX1895" s="1133"/>
      <c r="AY1895" s="1133"/>
      <c r="AZ1895" s="1133"/>
      <c r="BA1895" s="1133"/>
      <c r="BB1895" s="1133"/>
      <c r="BC1895" s="1133"/>
      <c r="BD1895" s="1133"/>
      <c r="BE1895" s="1133"/>
      <c r="BF1895" s="1133"/>
      <c r="BG1895" s="1133"/>
      <c r="BH1895" s="1133"/>
      <c r="BI1895" s="1133"/>
      <c r="BJ1895" s="1133"/>
      <c r="BK1895" s="1133"/>
      <c r="BL1895" s="1134"/>
      <c r="BM1895" s="1134"/>
      <c r="BN1895" s="1134"/>
      <c r="BO1895" s="1108"/>
      <c r="BP1895" s="1108"/>
      <c r="ALZ1895" s="0"/>
      <c r="AMA1895" s="0"/>
      <c r="AMB1895" s="0"/>
      <c r="AMC1895" s="0"/>
      <c r="AMD1895" s="0"/>
      <c r="AME1895" s="0"/>
      <c r="AMF1895" s="0"/>
      <c r="AMG1895" s="0"/>
      <c r="AMH1895" s="0"/>
      <c r="AMI1895" s="0"/>
      <c r="AMJ1895" s="0"/>
    </row>
    <row r="1896" s="439" customFormat="true" ht="14.1" hidden="false" customHeight="true" outlineLevel="0" collapsed="false">
      <c r="A1896" s="0"/>
      <c r="B1896" s="0"/>
      <c r="C1896" s="0"/>
      <c r="D1896" s="0"/>
      <c r="E1896" s="0"/>
      <c r="F1896" s="0"/>
      <c r="G1896" s="0"/>
      <c r="H1896" s="0"/>
      <c r="I1896" s="0"/>
      <c r="J1896" s="0"/>
      <c r="K1896" s="0"/>
      <c r="L1896" s="0"/>
      <c r="M1896" s="0"/>
      <c r="N1896" s="0"/>
      <c r="O1896" s="0"/>
      <c r="P1896" s="0"/>
      <c r="Q1896" s="0"/>
      <c r="R1896" s="0"/>
      <c r="S1896" s="0"/>
      <c r="T1896" s="0"/>
      <c r="U1896" s="0"/>
      <c r="V1896" s="0"/>
      <c r="W1896" s="0"/>
      <c r="X1896" s="0"/>
      <c r="Y1896" s="0"/>
      <c r="Z1896" s="0"/>
      <c r="AA1896" s="0"/>
      <c r="AB1896" s="0"/>
      <c r="AC1896" s="0"/>
      <c r="AD1896" s="0"/>
      <c r="AE1896" s="0"/>
      <c r="AF1896" s="0"/>
      <c r="AG1896" s="0"/>
      <c r="AH1896" s="0"/>
      <c r="AI1896" s="0"/>
      <c r="AJ1896" s="0"/>
      <c r="AK1896" s="0"/>
      <c r="AL1896" s="0"/>
      <c r="AM1896" s="0"/>
      <c r="AN1896" s="0"/>
      <c r="AO1896" s="0"/>
      <c r="AP1896" s="0"/>
      <c r="AQ1896" s="0"/>
      <c r="AR1896" s="0"/>
      <c r="AS1896" s="0"/>
      <c r="AT1896" s="0"/>
      <c r="AU1896" s="0"/>
      <c r="AV1896" s="0"/>
      <c r="AW1896" s="0"/>
      <c r="AX1896" s="0"/>
      <c r="AY1896" s="0"/>
      <c r="AZ1896" s="0"/>
      <c r="BA1896" s="0"/>
      <c r="BB1896" s="0"/>
      <c r="BC1896" s="0"/>
      <c r="BD1896" s="0"/>
      <c r="BE1896" s="0"/>
      <c r="BF1896" s="0"/>
      <c r="BG1896" s="0"/>
      <c r="BH1896" s="0"/>
      <c r="BI1896" s="0"/>
      <c r="BJ1896" s="0"/>
      <c r="BK1896" s="0"/>
      <c r="BL1896" s="0"/>
      <c r="BM1896" s="0"/>
      <c r="BN1896" s="0"/>
      <c r="BO1896" s="0"/>
      <c r="BP1896" s="0"/>
      <c r="ALZ1896" s="0"/>
      <c r="AMA1896" s="0"/>
      <c r="AMB1896" s="0"/>
      <c r="AMC1896" s="0"/>
      <c r="AMD1896" s="0"/>
      <c r="AME1896" s="0"/>
      <c r="AMF1896" s="0"/>
      <c r="AMG1896" s="0"/>
      <c r="AMH1896" s="0"/>
      <c r="AMI1896" s="0"/>
      <c r="AMJ1896" s="0"/>
    </row>
    <row r="1897" s="439" customFormat="true" ht="14.1" hidden="false" customHeight="true" outlineLevel="0" collapsed="false">
      <c r="A1897" s="0"/>
      <c r="B1897" s="0"/>
      <c r="C1897" s="0"/>
      <c r="D1897" s="0"/>
      <c r="E1897" s="0"/>
      <c r="F1897" s="0"/>
      <c r="G1897" s="0"/>
      <c r="H1897" s="0"/>
      <c r="I1897" s="0"/>
      <c r="J1897" s="0"/>
      <c r="K1897" s="0"/>
      <c r="L1897" s="0"/>
      <c r="M1897" s="0"/>
      <c r="N1897" s="0"/>
      <c r="O1897" s="0"/>
      <c r="P1897" s="0"/>
      <c r="Q1897" s="0"/>
      <c r="R1897" s="0"/>
      <c r="S1897" s="0"/>
      <c r="T1897" s="0"/>
      <c r="U1897" s="0"/>
      <c r="V1897" s="0"/>
      <c r="W1897" s="0"/>
      <c r="X1897" s="0"/>
      <c r="Y1897" s="0"/>
      <c r="Z1897" s="0"/>
      <c r="AA1897" s="0"/>
      <c r="AB1897" s="0"/>
      <c r="AC1897" s="0"/>
      <c r="AD1897" s="0"/>
      <c r="AE1897" s="0"/>
      <c r="AF1897" s="0"/>
      <c r="AG1897" s="0"/>
      <c r="AH1897" s="0"/>
      <c r="AI1897" s="0"/>
      <c r="AJ1897" s="0"/>
      <c r="AK1897" s="0"/>
      <c r="AL1897" s="0"/>
      <c r="AM1897" s="0"/>
      <c r="AN1897" s="0"/>
      <c r="AO1897" s="0"/>
      <c r="AP1897" s="0"/>
      <c r="AQ1897" s="0"/>
      <c r="AR1897" s="0"/>
      <c r="AS1897" s="0"/>
      <c r="AT1897" s="0"/>
      <c r="AU1897" s="0"/>
      <c r="AV1897" s="0"/>
      <c r="AW1897" s="0"/>
      <c r="AX1897" s="0"/>
      <c r="AY1897" s="0"/>
      <c r="AZ1897" s="0"/>
      <c r="BA1897" s="0"/>
      <c r="BB1897" s="0"/>
      <c r="BC1897" s="0"/>
      <c r="BD1897" s="0"/>
      <c r="BE1897" s="0"/>
      <c r="BF1897" s="0"/>
      <c r="BG1897" s="0"/>
      <c r="BH1897" s="0"/>
      <c r="BI1897" s="0"/>
      <c r="BJ1897" s="0"/>
      <c r="BK1897" s="0"/>
      <c r="BL1897" s="0"/>
      <c r="BM1897" s="0"/>
      <c r="BN1897" s="0"/>
      <c r="BO1897" s="0"/>
      <c r="BP1897" s="0"/>
      <c r="ALZ1897" s="0"/>
      <c r="AMA1897" s="0"/>
      <c r="AMB1897" s="0"/>
      <c r="AMC1897" s="0"/>
      <c r="AMD1897" s="0"/>
      <c r="AME1897" s="0"/>
      <c r="AMF1897" s="0"/>
      <c r="AMG1897" s="0"/>
      <c r="AMH1897" s="0"/>
      <c r="AMI1897" s="0"/>
      <c r="AMJ1897" s="0"/>
    </row>
    <row r="1898" s="439" customFormat="true" ht="14.1" hidden="false" customHeight="true" outlineLevel="0" collapsed="false">
      <c r="A1898" s="0"/>
      <c r="B1898" s="0"/>
      <c r="C1898" s="0"/>
      <c r="D1898" s="0"/>
      <c r="E1898" s="0"/>
      <c r="F1898" s="0"/>
      <c r="G1898" s="0"/>
      <c r="H1898" s="0"/>
      <c r="I1898" s="0"/>
      <c r="J1898" s="0"/>
      <c r="K1898" s="0"/>
      <c r="L1898" s="0"/>
      <c r="M1898" s="0"/>
      <c r="N1898" s="0"/>
      <c r="O1898" s="0"/>
      <c r="P1898" s="0"/>
      <c r="Q1898" s="0"/>
      <c r="R1898" s="0"/>
      <c r="S1898" s="0"/>
      <c r="T1898" s="0"/>
      <c r="U1898" s="0"/>
      <c r="V1898" s="0"/>
      <c r="W1898" s="0"/>
      <c r="X1898" s="0"/>
      <c r="Y1898" s="0"/>
      <c r="Z1898" s="0"/>
      <c r="AA1898" s="0"/>
      <c r="AB1898" s="0"/>
      <c r="AC1898" s="0"/>
      <c r="AD1898" s="0"/>
      <c r="AE1898" s="0"/>
      <c r="AF1898" s="0"/>
      <c r="AG1898" s="0"/>
      <c r="AH1898" s="0"/>
      <c r="AI1898" s="0"/>
      <c r="AJ1898" s="0"/>
      <c r="AK1898" s="0"/>
      <c r="AL1898" s="0"/>
      <c r="AM1898" s="0"/>
      <c r="AN1898" s="0"/>
      <c r="AO1898" s="0"/>
      <c r="AP1898" s="0"/>
      <c r="AQ1898" s="0"/>
      <c r="AR1898" s="0"/>
      <c r="AS1898" s="0"/>
      <c r="AT1898" s="0"/>
      <c r="AU1898" s="0"/>
      <c r="AV1898" s="0"/>
      <c r="AW1898" s="0"/>
      <c r="AX1898" s="0"/>
      <c r="AY1898" s="0"/>
      <c r="AZ1898" s="0"/>
      <c r="BA1898" s="0"/>
      <c r="BB1898" s="0"/>
      <c r="BC1898" s="0"/>
      <c r="BD1898" s="0"/>
      <c r="BE1898" s="0"/>
      <c r="BF1898" s="0"/>
      <c r="BG1898" s="0"/>
      <c r="BH1898" s="0"/>
      <c r="BI1898" s="0"/>
      <c r="BJ1898" s="0"/>
      <c r="BK1898" s="0"/>
      <c r="BL1898" s="0"/>
      <c r="BM1898" s="0"/>
      <c r="BN1898" s="0"/>
      <c r="BO1898" s="0"/>
      <c r="BP1898" s="0"/>
      <c r="ALZ1898" s="0"/>
      <c r="AMA1898" s="0"/>
      <c r="AMB1898" s="0"/>
      <c r="AMC1898" s="0"/>
      <c r="AMD1898" s="0"/>
      <c r="AME1898" s="0"/>
      <c r="AMF1898" s="0"/>
      <c r="AMG1898" s="0"/>
      <c r="AMH1898" s="0"/>
      <c r="AMI1898" s="0"/>
      <c r="AMJ1898" s="0"/>
    </row>
    <row r="1899" s="439" customFormat="true" ht="14.1" hidden="false" customHeight="true" outlineLevel="0" collapsed="false">
      <c r="A1899" s="0"/>
      <c r="B1899" s="0"/>
      <c r="C1899" s="0"/>
      <c r="D1899" s="0"/>
      <c r="E1899" s="0"/>
      <c r="F1899" s="0"/>
      <c r="G1899" s="0"/>
      <c r="H1899" s="0"/>
      <c r="I1899" s="0"/>
      <c r="J1899" s="0"/>
      <c r="K1899" s="0"/>
      <c r="L1899" s="0"/>
      <c r="M1899" s="0"/>
      <c r="N1899" s="0"/>
      <c r="O1899" s="0"/>
      <c r="P1899" s="0"/>
      <c r="Q1899" s="0"/>
      <c r="R1899" s="0"/>
      <c r="S1899" s="0"/>
      <c r="T1899" s="0"/>
      <c r="U1899" s="0"/>
      <c r="V1899" s="0"/>
      <c r="W1899" s="0"/>
      <c r="X1899" s="0"/>
      <c r="Y1899" s="0"/>
      <c r="Z1899" s="0"/>
      <c r="AA1899" s="0"/>
      <c r="AB1899" s="0"/>
      <c r="AC1899" s="0"/>
      <c r="AD1899" s="0"/>
      <c r="AE1899" s="0"/>
      <c r="AF1899" s="0"/>
      <c r="AG1899" s="0"/>
      <c r="AH1899" s="0"/>
      <c r="AI1899" s="0"/>
      <c r="AJ1899" s="0"/>
      <c r="AK1899" s="0"/>
      <c r="AL1899" s="0"/>
      <c r="AM1899" s="0"/>
      <c r="AN1899" s="0"/>
      <c r="AO1899" s="0"/>
      <c r="AP1899" s="0"/>
      <c r="AQ1899" s="0"/>
      <c r="AR1899" s="0"/>
      <c r="AS1899" s="0"/>
      <c r="AT1899" s="0"/>
      <c r="AU1899" s="0"/>
      <c r="AV1899" s="0"/>
      <c r="AW1899" s="0"/>
      <c r="AX1899" s="0"/>
      <c r="AY1899" s="0"/>
      <c r="AZ1899" s="0"/>
      <c r="BA1899" s="0"/>
      <c r="BB1899" s="0"/>
      <c r="BC1899" s="0"/>
      <c r="BD1899" s="0"/>
      <c r="BE1899" s="0"/>
      <c r="BF1899" s="0"/>
      <c r="BG1899" s="0"/>
      <c r="BH1899" s="0"/>
      <c r="BI1899" s="0"/>
      <c r="BJ1899" s="0"/>
      <c r="BK1899" s="0"/>
      <c r="BL1899" s="0"/>
      <c r="BM1899" s="0"/>
      <c r="BN1899" s="0"/>
      <c r="BO1899" s="0"/>
      <c r="BP1899" s="0"/>
      <c r="ALZ1899" s="0"/>
      <c r="AMA1899" s="0"/>
      <c r="AMB1899" s="0"/>
      <c r="AMC1899" s="0"/>
      <c r="AMD1899" s="0"/>
      <c r="AME1899" s="0"/>
      <c r="AMF1899" s="0"/>
      <c r="AMG1899" s="0"/>
      <c r="AMH1899" s="0"/>
      <c r="AMI1899" s="0"/>
      <c r="AMJ1899" s="0"/>
    </row>
    <row r="1900" s="439" customFormat="true" ht="14.1" hidden="false" customHeight="true" outlineLevel="0" collapsed="false">
      <c r="A1900" s="0"/>
      <c r="B1900" s="0"/>
      <c r="C1900" s="0"/>
      <c r="D1900" s="0"/>
      <c r="E1900" s="0"/>
      <c r="F1900" s="0"/>
      <c r="G1900" s="0"/>
      <c r="H1900" s="0"/>
      <c r="I1900" s="0"/>
      <c r="J1900" s="0"/>
      <c r="K1900" s="0"/>
      <c r="L1900" s="0"/>
      <c r="M1900" s="0"/>
      <c r="N1900" s="0"/>
      <c r="O1900" s="0"/>
      <c r="P1900" s="0"/>
      <c r="Q1900" s="0"/>
      <c r="R1900" s="0"/>
      <c r="S1900" s="0"/>
      <c r="T1900" s="0"/>
      <c r="U1900" s="0"/>
      <c r="V1900" s="0"/>
      <c r="W1900" s="0"/>
      <c r="X1900" s="0"/>
      <c r="Y1900" s="0"/>
      <c r="Z1900" s="0"/>
      <c r="AA1900" s="0"/>
      <c r="AB1900" s="0"/>
      <c r="AC1900" s="0"/>
      <c r="AD1900" s="0"/>
      <c r="AE1900" s="0"/>
      <c r="AF1900" s="0"/>
      <c r="AG1900" s="0"/>
      <c r="AH1900" s="0"/>
      <c r="AI1900" s="0"/>
      <c r="AJ1900" s="0"/>
      <c r="AK1900" s="0"/>
      <c r="AL1900" s="0"/>
      <c r="AM1900" s="0"/>
      <c r="AN1900" s="0"/>
      <c r="AO1900" s="0"/>
      <c r="AP1900" s="0"/>
      <c r="AQ1900" s="0"/>
      <c r="AR1900" s="0"/>
      <c r="AS1900" s="0"/>
      <c r="AT1900" s="0"/>
      <c r="AU1900" s="0"/>
      <c r="AV1900" s="0"/>
      <c r="AW1900" s="0"/>
      <c r="AX1900" s="0"/>
      <c r="AY1900" s="0"/>
      <c r="AZ1900" s="0"/>
      <c r="BA1900" s="0"/>
      <c r="BB1900" s="0"/>
      <c r="BC1900" s="0"/>
      <c r="BD1900" s="0"/>
      <c r="BE1900" s="0"/>
      <c r="BF1900" s="0"/>
      <c r="BG1900" s="0"/>
      <c r="BH1900" s="0"/>
      <c r="BI1900" s="0"/>
      <c r="BJ1900" s="0"/>
      <c r="BK1900" s="0"/>
      <c r="BL1900" s="0"/>
      <c r="BM1900" s="0"/>
      <c r="BN1900" s="0"/>
      <c r="BO1900" s="0"/>
      <c r="BP1900" s="0"/>
      <c r="ALZ1900" s="0"/>
      <c r="AMA1900" s="0"/>
      <c r="AMB1900" s="0"/>
      <c r="AMC1900" s="0"/>
      <c r="AMD1900" s="0"/>
      <c r="AME1900" s="0"/>
      <c r="AMF1900" s="0"/>
      <c r="AMG1900" s="0"/>
      <c r="AMH1900" s="0"/>
      <c r="AMI1900" s="0"/>
      <c r="AMJ1900" s="0"/>
    </row>
    <row r="1901" s="439" customFormat="true" ht="14.1" hidden="false" customHeight="true" outlineLevel="0" collapsed="false">
      <c r="A1901" s="1146"/>
      <c r="B1901" s="1147"/>
      <c r="C1901" s="1354"/>
      <c r="D1901" s="1149"/>
      <c r="E1901" s="1150"/>
      <c r="F1901" s="1150"/>
      <c r="G1901" s="1151"/>
      <c r="H1901" s="1152"/>
      <c r="I1901" s="1152"/>
      <c r="J1901" s="1153"/>
      <c r="K1901" s="1147"/>
      <c r="L1901" s="1147"/>
      <c r="M1901" s="1149"/>
      <c r="N1901" s="1154"/>
      <c r="O1901" s="1218"/>
      <c r="P1901" s="1156"/>
      <c r="Q1901" s="1157"/>
      <c r="R1901" s="1149"/>
      <c r="S1901" s="1158"/>
      <c r="T1901" s="1159"/>
      <c r="U1901" s="1149"/>
      <c r="V1901" s="1150"/>
      <c r="W1901" s="1150"/>
      <c r="X1901" s="1150"/>
      <c r="Y1901" s="1150"/>
      <c r="Z1901" s="1158"/>
      <c r="AA1901" s="1158"/>
      <c r="AB1901" s="1160"/>
      <c r="AC1901" s="1222"/>
      <c r="AD1901" s="1223"/>
      <c r="AE1901" s="1222"/>
      <c r="AF1901" s="1222"/>
      <c r="AG1901" s="1222"/>
      <c r="AH1901" s="1222"/>
      <c r="AI1901" s="1222"/>
      <c r="AJ1901" s="1224"/>
      <c r="AK1901" s="1164"/>
      <c r="AL1901" s="1165"/>
      <c r="AM1901" s="1147"/>
      <c r="AN1901" s="1166"/>
      <c r="AO1901" s="1147"/>
      <c r="AP1901" s="1149"/>
      <c r="AQ1901" s="1154"/>
      <c r="AR1901" s="1167"/>
      <c r="AS1901" s="1168"/>
      <c r="AT1901" s="1165"/>
      <c r="AU1901" s="1149"/>
      <c r="AV1901" s="1169"/>
      <c r="AW1901" s="1170"/>
      <c r="AX1901" s="1170"/>
      <c r="AY1901" s="1170"/>
      <c r="AZ1901" s="1170"/>
      <c r="BA1901" s="1170"/>
      <c r="BB1901" s="1170"/>
      <c r="BC1901" s="1170"/>
      <c r="BD1901" s="1170"/>
      <c r="BE1901" s="1170"/>
      <c r="BF1901" s="1170"/>
      <c r="BG1901" s="1170"/>
      <c r="BH1901" s="1170"/>
      <c r="BI1901" s="1170"/>
      <c r="BJ1901" s="1170"/>
      <c r="BK1901" s="1170"/>
      <c r="BL1901" s="1147"/>
      <c r="BM1901" s="1147"/>
      <c r="BN1901" s="1147"/>
      <c r="BO1901" s="1171"/>
      <c r="BP1901" s="1172"/>
      <c r="ALZ1901" s="0"/>
      <c r="AMA1901" s="0"/>
      <c r="AMB1901" s="0"/>
      <c r="AMC1901" s="0"/>
      <c r="AMD1901" s="0"/>
      <c r="AME1901" s="0"/>
      <c r="AMF1901" s="0"/>
      <c r="AMG1901" s="0"/>
      <c r="AMH1901" s="0"/>
      <c r="AMI1901" s="0"/>
      <c r="AMJ1901" s="0"/>
    </row>
    <row r="1902" s="439" customFormat="true" ht="14.1" hidden="false" customHeight="true" outlineLevel="0" collapsed="false">
      <c r="A1902" s="41"/>
      <c r="B1902" s="412"/>
      <c r="C1902" s="591"/>
      <c r="D1902" s="414"/>
      <c r="E1902" s="425"/>
      <c r="F1902" s="425"/>
      <c r="G1902" s="426"/>
      <c r="H1902" s="427"/>
      <c r="I1902" s="427"/>
      <c r="J1902" s="428"/>
      <c r="K1902" s="412"/>
      <c r="L1902" s="412"/>
      <c r="M1902" s="414"/>
      <c r="N1902" s="429"/>
      <c r="O1902" s="458"/>
      <c r="P1902" s="431"/>
      <c r="Q1902" s="432"/>
      <c r="R1902" s="414"/>
      <c r="S1902" s="433"/>
      <c r="T1902" s="434"/>
      <c r="U1902" s="414"/>
      <c r="V1902" s="425"/>
      <c r="W1902" s="425"/>
      <c r="X1902" s="425"/>
      <c r="Y1902" s="425"/>
      <c r="Z1902" s="433"/>
      <c r="AA1902" s="433"/>
      <c r="AB1902" s="435"/>
      <c r="AC1902" s="641"/>
      <c r="AD1902" s="642"/>
      <c r="AE1902" s="641"/>
      <c r="AF1902" s="641"/>
      <c r="AG1902" s="641"/>
      <c r="AH1902" s="641"/>
      <c r="AI1902" s="641"/>
      <c r="AJ1902" s="643"/>
      <c r="AK1902" s="437"/>
      <c r="AL1902" s="438"/>
      <c r="AM1902" s="412"/>
      <c r="AO1902" s="412"/>
      <c r="AP1902" s="414"/>
      <c r="AQ1902" s="429"/>
      <c r="AR1902" s="440"/>
      <c r="AS1902" s="441"/>
      <c r="AT1902" s="438"/>
      <c r="AU1902" s="414"/>
      <c r="AV1902" s="442"/>
      <c r="AW1902" s="443"/>
      <c r="AX1902" s="443"/>
      <c r="AY1902" s="443"/>
      <c r="AZ1902" s="443"/>
      <c r="BA1902" s="443"/>
      <c r="BB1902" s="443"/>
      <c r="BC1902" s="443"/>
      <c r="BD1902" s="443"/>
      <c r="BE1902" s="443"/>
      <c r="BF1902" s="443"/>
      <c r="BG1902" s="443"/>
      <c r="BH1902" s="443"/>
      <c r="BI1902" s="443"/>
      <c r="BJ1902" s="443"/>
      <c r="BK1902" s="443"/>
      <c r="BL1902" s="412"/>
      <c r="BM1902" s="412"/>
      <c r="BN1902" s="412"/>
      <c r="BO1902" s="469"/>
      <c r="BP1902" s="463"/>
      <c r="ALZ1902" s="0"/>
      <c r="AMA1902" s="0"/>
      <c r="AMB1902" s="0"/>
      <c r="AMC1902" s="0"/>
      <c r="AMD1902" s="0"/>
      <c r="AME1902" s="0"/>
      <c r="AMF1902" s="0"/>
      <c r="AMG1902" s="0"/>
      <c r="AMH1902" s="0"/>
      <c r="AMI1902" s="0"/>
      <c r="AMJ1902" s="0"/>
    </row>
    <row r="1903" s="439" customFormat="true" ht="14.1" hidden="false" customHeight="true" outlineLevel="0" collapsed="false">
      <c r="A1903" s="1146"/>
      <c r="B1903" s="1147"/>
      <c r="C1903" s="1354"/>
      <c r="D1903" s="1149"/>
      <c r="E1903" s="1150"/>
      <c r="F1903" s="1150"/>
      <c r="G1903" s="1151"/>
      <c r="H1903" s="1152"/>
      <c r="I1903" s="1152"/>
      <c r="J1903" s="1153"/>
      <c r="K1903" s="1147"/>
      <c r="L1903" s="1147"/>
      <c r="M1903" s="1149"/>
      <c r="N1903" s="1154"/>
      <c r="O1903" s="1218"/>
      <c r="P1903" s="1156"/>
      <c r="Q1903" s="1157"/>
      <c r="R1903" s="1149"/>
      <c r="S1903" s="1158"/>
      <c r="T1903" s="1159"/>
      <c r="U1903" s="1149"/>
      <c r="V1903" s="1150"/>
      <c r="W1903" s="1150"/>
      <c r="X1903" s="1150"/>
      <c r="Y1903" s="1150"/>
      <c r="Z1903" s="1158"/>
      <c r="AA1903" s="1158"/>
      <c r="AB1903" s="1160"/>
      <c r="AC1903" s="1222"/>
      <c r="AD1903" s="1223"/>
      <c r="AE1903" s="1222"/>
      <c r="AF1903" s="1222"/>
      <c r="AG1903" s="1222"/>
      <c r="AH1903" s="1222"/>
      <c r="AI1903" s="1222"/>
      <c r="AJ1903" s="1224"/>
      <c r="AK1903" s="1164"/>
      <c r="AL1903" s="1165"/>
      <c r="AM1903" s="1147"/>
      <c r="AN1903" s="1166"/>
      <c r="AO1903" s="1147"/>
      <c r="AP1903" s="1149"/>
      <c r="AQ1903" s="1154"/>
      <c r="AR1903" s="1167"/>
      <c r="AS1903" s="1168"/>
      <c r="AT1903" s="1165"/>
      <c r="AU1903" s="1149"/>
      <c r="AV1903" s="1169"/>
      <c r="AW1903" s="1170"/>
      <c r="AX1903" s="1170"/>
      <c r="AY1903" s="1170"/>
      <c r="AZ1903" s="1170"/>
      <c r="BA1903" s="1170"/>
      <c r="BB1903" s="1170"/>
      <c r="BC1903" s="1170"/>
      <c r="BD1903" s="1170"/>
      <c r="BE1903" s="1170"/>
      <c r="BF1903" s="1170"/>
      <c r="BG1903" s="1170"/>
      <c r="BH1903" s="1170"/>
      <c r="BI1903" s="1170"/>
      <c r="BJ1903" s="1170"/>
      <c r="BK1903" s="1170"/>
      <c r="BL1903" s="1147"/>
      <c r="BM1903" s="1147"/>
      <c r="BN1903" s="1147"/>
      <c r="BO1903" s="1230"/>
      <c r="BP1903" s="1172"/>
      <c r="ALZ1903" s="0"/>
      <c r="AMA1903" s="0"/>
      <c r="AMB1903" s="0"/>
      <c r="AMC1903" s="0"/>
      <c r="AMD1903" s="0"/>
      <c r="AME1903" s="0"/>
      <c r="AMF1903" s="0"/>
      <c r="AMG1903" s="0"/>
      <c r="AMH1903" s="0"/>
      <c r="AMI1903" s="0"/>
      <c r="AMJ1903" s="0"/>
    </row>
    <row r="1904" s="439" customFormat="true" ht="14.1" hidden="false" customHeight="true" outlineLevel="0" collapsed="false">
      <c r="A1904" s="1107"/>
      <c r="B1904" s="1108"/>
      <c r="C1904" s="1337"/>
      <c r="D1904" s="1138"/>
      <c r="E1904" s="1139"/>
      <c r="F1904" s="1139"/>
      <c r="G1904" s="1232"/>
      <c r="H1904" s="1112"/>
      <c r="I1904" s="1112"/>
      <c r="J1904" s="1113"/>
      <c r="K1904" s="1108"/>
      <c r="L1904" s="1108"/>
      <c r="M1904" s="1138"/>
      <c r="N1904" s="1233"/>
      <c r="O1904" s="1115"/>
      <c r="P1904" s="1117"/>
      <c r="Q1904" s="1248"/>
      <c r="R1904" s="1138"/>
      <c r="S1904" s="1121"/>
      <c r="T1904" s="1137"/>
      <c r="U1904" s="1138"/>
      <c r="V1904" s="1139"/>
      <c r="W1904" s="1139"/>
      <c r="X1904" s="1139"/>
      <c r="Y1904" s="1139"/>
      <c r="Z1904" s="1121"/>
      <c r="AA1904" s="1121"/>
      <c r="AB1904" s="1235"/>
      <c r="AC1904" s="1123"/>
      <c r="AD1904" s="1124"/>
      <c r="AE1904" s="1123"/>
      <c r="AF1904" s="1123"/>
      <c r="AG1904" s="1123"/>
      <c r="AH1904" s="1123"/>
      <c r="AI1904" s="1123"/>
      <c r="AJ1904" s="1125"/>
      <c r="AK1904" s="1126"/>
      <c r="AL1904" s="1127"/>
      <c r="AM1904" s="1108"/>
      <c r="AN1904" s="1236"/>
      <c r="AO1904" s="1108"/>
      <c r="AP1904" s="1138"/>
      <c r="AQ1904" s="1233"/>
      <c r="AR1904" s="1237"/>
      <c r="AS1904" s="1142"/>
      <c r="AT1904" s="1127"/>
      <c r="AU1904" s="1138"/>
      <c r="AV1904" s="1238"/>
      <c r="AW1904" s="1239"/>
      <c r="AX1904" s="1239"/>
      <c r="AY1904" s="1239"/>
      <c r="AZ1904" s="1239"/>
      <c r="BA1904" s="1239"/>
      <c r="BB1904" s="1239"/>
      <c r="BC1904" s="1239"/>
      <c r="BD1904" s="1239"/>
      <c r="BE1904" s="1239"/>
      <c r="BF1904" s="1239"/>
      <c r="BG1904" s="1239"/>
      <c r="BH1904" s="1239"/>
      <c r="BI1904" s="1239"/>
      <c r="BJ1904" s="1239"/>
      <c r="BK1904" s="1239"/>
      <c r="BL1904" s="1108"/>
      <c r="BM1904" s="1108"/>
      <c r="BN1904" s="1108"/>
      <c r="BO1904" s="1243"/>
      <c r="BP1904" s="1108"/>
      <c r="ALZ1904" s="0"/>
      <c r="AMA1904" s="0"/>
      <c r="AMB1904" s="0"/>
      <c r="AMC1904" s="0"/>
      <c r="AMD1904" s="0"/>
      <c r="AME1904" s="0"/>
      <c r="AMF1904" s="0"/>
      <c r="AMG1904" s="0"/>
      <c r="AMH1904" s="0"/>
      <c r="AMI1904" s="0"/>
      <c r="AMJ1904" s="0"/>
    </row>
    <row r="1905" s="439" customFormat="true" ht="14.1" hidden="false" customHeight="true" outlineLevel="0" collapsed="false">
      <c r="A1905" s="1146"/>
      <c r="B1905" s="1147"/>
      <c r="C1905" s="1354"/>
      <c r="D1905" s="1149"/>
      <c r="E1905" s="1150"/>
      <c r="F1905" s="1150"/>
      <c r="G1905" s="1151"/>
      <c r="H1905" s="1152"/>
      <c r="I1905" s="1152"/>
      <c r="J1905" s="1153"/>
      <c r="K1905" s="1147"/>
      <c r="L1905" s="1147"/>
      <c r="M1905" s="1149"/>
      <c r="N1905" s="1154"/>
      <c r="O1905" s="1218"/>
      <c r="P1905" s="1289"/>
      <c r="Q1905" s="1157"/>
      <c r="R1905" s="1149"/>
      <c r="S1905" s="1158"/>
      <c r="T1905" s="1159"/>
      <c r="U1905" s="1149"/>
      <c r="V1905" s="1150"/>
      <c r="W1905" s="1150"/>
      <c r="X1905" s="1150"/>
      <c r="Y1905" s="1150"/>
      <c r="Z1905" s="1158"/>
      <c r="AA1905" s="1158"/>
      <c r="AB1905" s="1160"/>
      <c r="AC1905" s="1222"/>
      <c r="AD1905" s="1223"/>
      <c r="AE1905" s="1222"/>
      <c r="AF1905" s="1222"/>
      <c r="AG1905" s="1222"/>
      <c r="AH1905" s="1222"/>
      <c r="AI1905" s="1222"/>
      <c r="AJ1905" s="1224"/>
      <c r="AK1905" s="1164"/>
      <c r="AL1905" s="1165"/>
      <c r="AM1905" s="1147"/>
      <c r="AN1905" s="1166"/>
      <c r="AO1905" s="1147"/>
      <c r="AP1905" s="1149"/>
      <c r="AQ1905" s="1154"/>
      <c r="AR1905" s="1167"/>
      <c r="AS1905" s="1168"/>
      <c r="AT1905" s="1165"/>
      <c r="AU1905" s="1149"/>
      <c r="AV1905" s="1169"/>
      <c r="AW1905" s="1170"/>
      <c r="AX1905" s="1170"/>
      <c r="AY1905" s="1170"/>
      <c r="AZ1905" s="1170"/>
      <c r="BA1905" s="1170"/>
      <c r="BB1905" s="1170"/>
      <c r="BC1905" s="1170"/>
      <c r="BD1905" s="1170"/>
      <c r="BE1905" s="1170"/>
      <c r="BF1905" s="1170"/>
      <c r="BG1905" s="1170"/>
      <c r="BH1905" s="1170"/>
      <c r="BI1905" s="1170"/>
      <c r="BJ1905" s="1170"/>
      <c r="BK1905" s="1170"/>
      <c r="BL1905" s="1147"/>
      <c r="BM1905" s="1147"/>
      <c r="BN1905" s="1147"/>
      <c r="BO1905" s="1171"/>
      <c r="BP1905" s="1147"/>
      <c r="ALZ1905" s="0"/>
      <c r="AMA1905" s="0"/>
      <c r="AMB1905" s="0"/>
      <c r="AMC1905" s="0"/>
      <c r="AMD1905" s="0"/>
      <c r="AME1905" s="0"/>
      <c r="AMF1905" s="0"/>
      <c r="AMG1905" s="0"/>
      <c r="AMH1905" s="0"/>
      <c r="AMI1905" s="0"/>
      <c r="AMJ1905" s="0"/>
    </row>
    <row r="1906" s="439" customFormat="true" ht="14.1" hidden="false" customHeight="true" outlineLevel="0" collapsed="false">
      <c r="A1906" s="1107"/>
      <c r="B1906" s="1108"/>
      <c r="C1906" s="1337"/>
      <c r="D1906" s="1138"/>
      <c r="E1906" s="1139"/>
      <c r="F1906" s="1139"/>
      <c r="G1906" s="1232"/>
      <c r="H1906" s="1112"/>
      <c r="I1906" s="1112"/>
      <c r="J1906" s="1113"/>
      <c r="K1906" s="1108"/>
      <c r="L1906" s="1108"/>
      <c r="M1906" s="1138"/>
      <c r="N1906" s="1233"/>
      <c r="O1906" s="1115"/>
      <c r="P1906" s="1117"/>
      <c r="Q1906" s="1248"/>
      <c r="R1906" s="1138"/>
      <c r="S1906" s="1121"/>
      <c r="T1906" s="1137"/>
      <c r="U1906" s="1138"/>
      <c r="V1906" s="1139"/>
      <c r="W1906" s="1139"/>
      <c r="X1906" s="1139"/>
      <c r="Y1906" s="1139"/>
      <c r="Z1906" s="1121"/>
      <c r="AA1906" s="1121"/>
      <c r="AB1906" s="1235"/>
      <c r="AC1906" s="1123"/>
      <c r="AD1906" s="1124"/>
      <c r="AE1906" s="1123"/>
      <c r="AF1906" s="1123"/>
      <c r="AG1906" s="1123"/>
      <c r="AH1906" s="1123"/>
      <c r="AI1906" s="1123"/>
      <c r="AJ1906" s="1125"/>
      <c r="AK1906" s="1126"/>
      <c r="AL1906" s="1127"/>
      <c r="AM1906" s="1108"/>
      <c r="AN1906" s="1236"/>
      <c r="AO1906" s="1108"/>
      <c r="AP1906" s="1138"/>
      <c r="AQ1906" s="1233"/>
      <c r="AR1906" s="1237"/>
      <c r="AS1906" s="1142"/>
      <c r="AT1906" s="1127"/>
      <c r="AU1906" s="1138"/>
      <c r="AV1906" s="1238"/>
      <c r="AW1906" s="1239"/>
      <c r="AX1906" s="1239"/>
      <c r="AY1906" s="1239"/>
      <c r="AZ1906" s="1239"/>
      <c r="BA1906" s="1239"/>
      <c r="BB1906" s="1239"/>
      <c r="BC1906" s="1239"/>
      <c r="BD1906" s="1239"/>
      <c r="BE1906" s="1239"/>
      <c r="BF1906" s="1239"/>
      <c r="BG1906" s="1239"/>
      <c r="BH1906" s="1239"/>
      <c r="BI1906" s="1239"/>
      <c r="BJ1906" s="1239"/>
      <c r="BK1906" s="1239"/>
      <c r="BL1906" s="1108"/>
      <c r="BM1906" s="1108"/>
      <c r="BN1906" s="1108"/>
      <c r="BO1906" s="1243"/>
      <c r="BP1906" s="1108"/>
      <c r="ALZ1906" s="0"/>
      <c r="AMA1906" s="0"/>
      <c r="AMB1906" s="0"/>
      <c r="AMC1906" s="0"/>
      <c r="AMD1906" s="0"/>
      <c r="AME1906" s="0"/>
      <c r="AMF1906" s="0"/>
      <c r="AMG1906" s="0"/>
      <c r="AMH1906" s="0"/>
      <c r="AMI1906" s="0"/>
      <c r="AMJ1906" s="0"/>
    </row>
    <row r="1907" s="439" customFormat="true" ht="14.1" hidden="false" customHeight="true" outlineLevel="0" collapsed="false">
      <c r="A1907" s="1146"/>
      <c r="B1907" s="1147"/>
      <c r="C1907" s="1354"/>
      <c r="D1907" s="1149"/>
      <c r="E1907" s="1150"/>
      <c r="F1907" s="1150"/>
      <c r="G1907" s="1151"/>
      <c r="H1907" s="1152"/>
      <c r="I1907" s="1152"/>
      <c r="J1907" s="1153"/>
      <c r="K1907" s="1147"/>
      <c r="L1907" s="1147"/>
      <c r="M1907" s="1149"/>
      <c r="N1907" s="1154"/>
      <c r="O1907" s="1218"/>
      <c r="P1907" s="1156"/>
      <c r="Q1907" s="1157"/>
      <c r="R1907" s="1149"/>
      <c r="S1907" s="1158"/>
      <c r="T1907" s="1159"/>
      <c r="U1907" s="1149"/>
      <c r="V1907" s="1150"/>
      <c r="W1907" s="1150"/>
      <c r="X1907" s="1150"/>
      <c r="Y1907" s="1150"/>
      <c r="Z1907" s="1158"/>
      <c r="AA1907" s="1158"/>
      <c r="AB1907" s="1160"/>
      <c r="AC1907" s="1222"/>
      <c r="AD1907" s="1223"/>
      <c r="AE1907" s="1222"/>
      <c r="AF1907" s="1222"/>
      <c r="AG1907" s="1222"/>
      <c r="AH1907" s="1222"/>
      <c r="AI1907" s="1222"/>
      <c r="AJ1907" s="1224"/>
      <c r="AK1907" s="1164"/>
      <c r="AL1907" s="1165"/>
      <c r="AM1907" s="1147"/>
      <c r="AN1907" s="1166"/>
      <c r="AO1907" s="1147"/>
      <c r="AP1907" s="1149"/>
      <c r="AQ1907" s="1154"/>
      <c r="AR1907" s="1167"/>
      <c r="AS1907" s="1168"/>
      <c r="AT1907" s="1165"/>
      <c r="AU1907" s="1149"/>
      <c r="AV1907" s="1169"/>
      <c r="AW1907" s="1170"/>
      <c r="AX1907" s="1170"/>
      <c r="AY1907" s="1170"/>
      <c r="AZ1907" s="1170"/>
      <c r="BA1907" s="1170"/>
      <c r="BB1907" s="1170"/>
      <c r="BC1907" s="1170"/>
      <c r="BD1907" s="1170"/>
      <c r="BE1907" s="1170"/>
      <c r="BF1907" s="1170"/>
      <c r="BG1907" s="1170"/>
      <c r="BH1907" s="1170"/>
      <c r="BI1907" s="1170"/>
      <c r="BJ1907" s="1170"/>
      <c r="BK1907" s="1170"/>
      <c r="BL1907" s="1147"/>
      <c r="BM1907" s="1147"/>
      <c r="BN1907" s="1147"/>
      <c r="BO1907" s="1147"/>
      <c r="BP1907" s="1147"/>
      <c r="ALZ1907" s="0"/>
      <c r="AMA1907" s="0"/>
      <c r="AMB1907" s="0"/>
      <c r="AMC1907" s="0"/>
      <c r="AMD1907" s="0"/>
      <c r="AME1907" s="0"/>
      <c r="AMF1907" s="0"/>
      <c r="AMG1907" s="0"/>
      <c r="AMH1907" s="0"/>
      <c r="AMI1907" s="0"/>
      <c r="AMJ1907" s="0"/>
    </row>
    <row r="1908" s="439" customFormat="true" ht="14.1" hidden="false" customHeight="true" outlineLevel="0" collapsed="false">
      <c r="A1908" s="1146"/>
      <c r="B1908" s="1147"/>
      <c r="C1908" s="1354"/>
      <c r="D1908" s="1149"/>
      <c r="E1908" s="1150"/>
      <c r="F1908" s="1150"/>
      <c r="G1908" s="1151"/>
      <c r="H1908" s="1152"/>
      <c r="I1908" s="1152"/>
      <c r="J1908" s="1153"/>
      <c r="K1908" s="1147"/>
      <c r="L1908" s="1147"/>
      <c r="M1908" s="1149"/>
      <c r="N1908" s="1154"/>
      <c r="O1908" s="1218"/>
      <c r="P1908" s="1156"/>
      <c r="Q1908" s="1157"/>
      <c r="R1908" s="1149"/>
      <c r="S1908" s="1158"/>
      <c r="T1908" s="1159"/>
      <c r="U1908" s="1149"/>
      <c r="V1908" s="1150"/>
      <c r="W1908" s="1150"/>
      <c r="X1908" s="1150"/>
      <c r="Y1908" s="1150"/>
      <c r="Z1908" s="1158"/>
      <c r="AA1908" s="1158"/>
      <c r="AB1908" s="1160"/>
      <c r="AC1908" s="1222"/>
      <c r="AD1908" s="1223"/>
      <c r="AE1908" s="1222"/>
      <c r="AF1908" s="1222"/>
      <c r="AG1908" s="1222"/>
      <c r="AH1908" s="1222"/>
      <c r="AI1908" s="1222"/>
      <c r="AJ1908" s="1224"/>
      <c r="AK1908" s="1164"/>
      <c r="AL1908" s="1165"/>
      <c r="AM1908" s="1147"/>
      <c r="AN1908" s="1166"/>
      <c r="AO1908" s="1147"/>
      <c r="AP1908" s="1149"/>
      <c r="AQ1908" s="1154"/>
      <c r="AR1908" s="1167"/>
      <c r="AS1908" s="1168"/>
      <c r="AT1908" s="1165"/>
      <c r="AU1908" s="1149"/>
      <c r="AV1908" s="1169"/>
      <c r="AW1908" s="1170"/>
      <c r="AX1908" s="1170"/>
      <c r="AY1908" s="1170"/>
      <c r="AZ1908" s="1170"/>
      <c r="BA1908" s="1170"/>
      <c r="BB1908" s="1170"/>
      <c r="BC1908" s="1170"/>
      <c r="BD1908" s="1170"/>
      <c r="BE1908" s="1170"/>
      <c r="BF1908" s="1170"/>
      <c r="BG1908" s="1170"/>
      <c r="BH1908" s="1170"/>
      <c r="BI1908" s="1170"/>
      <c r="BJ1908" s="1170"/>
      <c r="BK1908" s="1170"/>
      <c r="BL1908" s="1147"/>
      <c r="BM1908" s="1147"/>
      <c r="BN1908" s="1147"/>
      <c r="BO1908" s="1147"/>
      <c r="BP1908" s="1147"/>
      <c r="ALZ1908" s="0"/>
      <c r="AMA1908" s="0"/>
      <c r="AMB1908" s="0"/>
      <c r="AMC1908" s="0"/>
      <c r="AMD1908" s="0"/>
      <c r="AME1908" s="0"/>
      <c r="AMF1908" s="0"/>
      <c r="AMG1908" s="0"/>
      <c r="AMH1908" s="0"/>
      <c r="AMI1908" s="0"/>
      <c r="AMJ1908" s="0"/>
    </row>
    <row r="1909" s="439" customFormat="true" ht="14.1" hidden="false" customHeight="true" outlineLevel="0" collapsed="false">
      <c r="A1909" s="1146"/>
      <c r="B1909" s="1147"/>
      <c r="C1909" s="1354"/>
      <c r="D1909" s="1149"/>
      <c r="E1909" s="1150"/>
      <c r="F1909" s="1150"/>
      <c r="G1909" s="1151"/>
      <c r="H1909" s="1152"/>
      <c r="I1909" s="1152"/>
      <c r="J1909" s="1153"/>
      <c r="K1909" s="1147"/>
      <c r="L1909" s="1147"/>
      <c r="M1909" s="1149"/>
      <c r="N1909" s="1154"/>
      <c r="O1909" s="1218"/>
      <c r="P1909" s="1289"/>
      <c r="Q1909" s="1157"/>
      <c r="R1909" s="1149"/>
      <c r="S1909" s="1158"/>
      <c r="T1909" s="1159"/>
      <c r="U1909" s="1158"/>
      <c r="V1909" s="1150"/>
      <c r="W1909" s="1150"/>
      <c r="X1909" s="1150"/>
      <c r="Y1909" s="1150"/>
      <c r="Z1909" s="1158"/>
      <c r="AA1909" s="1158"/>
      <c r="AB1909" s="1160"/>
      <c r="AC1909" s="1222"/>
      <c r="AD1909" s="1223"/>
      <c r="AE1909" s="1222"/>
      <c r="AF1909" s="1222"/>
      <c r="AG1909" s="1222"/>
      <c r="AH1909" s="1222"/>
      <c r="AI1909" s="1222"/>
      <c r="AJ1909" s="1224"/>
      <c r="AK1909" s="1164"/>
      <c r="AL1909" s="1165"/>
      <c r="AM1909" s="1147"/>
      <c r="AN1909" s="1166"/>
      <c r="AO1909" s="1147"/>
      <c r="AP1909" s="1149"/>
      <c r="AQ1909" s="1154"/>
      <c r="AR1909" s="1167"/>
      <c r="AS1909" s="1168"/>
      <c r="AT1909" s="1165"/>
      <c r="AU1909" s="1149"/>
      <c r="AV1909" s="1169"/>
      <c r="AW1909" s="1170"/>
      <c r="AX1909" s="1170"/>
      <c r="AY1909" s="1170"/>
      <c r="AZ1909" s="1170"/>
      <c r="BA1909" s="1170"/>
      <c r="BB1909" s="1170"/>
      <c r="BC1909" s="1170"/>
      <c r="BD1909" s="1170"/>
      <c r="BE1909" s="1170"/>
      <c r="BF1909" s="1170"/>
      <c r="BG1909" s="1170"/>
      <c r="BH1909" s="1170"/>
      <c r="BI1909" s="1170"/>
      <c r="BJ1909" s="1170"/>
      <c r="BK1909" s="1170"/>
      <c r="BL1909" s="1147"/>
      <c r="BM1909" s="1147"/>
      <c r="BN1909" s="1147"/>
      <c r="BO1909" s="1147"/>
      <c r="BP1909" s="1172"/>
      <c r="ALZ1909" s="0"/>
      <c r="AMA1909" s="0"/>
      <c r="AMB1909" s="0"/>
      <c r="AMC1909" s="0"/>
      <c r="AMD1909" s="0"/>
      <c r="AME1909" s="0"/>
      <c r="AMF1909" s="0"/>
      <c r="AMG1909" s="0"/>
      <c r="AMH1909" s="0"/>
      <c r="AMI1909" s="0"/>
      <c r="AMJ1909" s="0"/>
    </row>
    <row r="1910" s="439" customFormat="true" ht="14.1" hidden="false" customHeight="true" outlineLevel="0" collapsed="false">
      <c r="A1910" s="1107"/>
      <c r="B1910" s="1108"/>
      <c r="C1910" s="1337"/>
      <c r="D1910" s="1138"/>
      <c r="E1910" s="1139"/>
      <c r="F1910" s="1139"/>
      <c r="G1910" s="1232"/>
      <c r="H1910" s="1112"/>
      <c r="I1910" s="1112"/>
      <c r="J1910" s="1113"/>
      <c r="K1910" s="1108"/>
      <c r="L1910" s="1108"/>
      <c r="M1910" s="1138"/>
      <c r="N1910" s="1233"/>
      <c r="O1910" s="1115"/>
      <c r="P1910" s="1117"/>
      <c r="Q1910" s="1248"/>
      <c r="R1910" s="1138"/>
      <c r="S1910" s="1121"/>
      <c r="T1910" s="1137"/>
      <c r="U1910" s="1121"/>
      <c r="V1910" s="1139"/>
      <c r="W1910" s="1139"/>
      <c r="X1910" s="1139"/>
      <c r="Y1910" s="1139"/>
      <c r="Z1910" s="1121"/>
      <c r="AA1910" s="1121"/>
      <c r="AB1910" s="1235"/>
      <c r="AC1910" s="1123"/>
      <c r="AD1910" s="1124"/>
      <c r="AE1910" s="1123"/>
      <c r="AF1910" s="1123"/>
      <c r="AG1910" s="1123"/>
      <c r="AH1910" s="1123"/>
      <c r="AI1910" s="1123"/>
      <c r="AJ1910" s="1125"/>
      <c r="AK1910" s="1126"/>
      <c r="AL1910" s="1127"/>
      <c r="AM1910" s="1108"/>
      <c r="AN1910" s="1236"/>
      <c r="AO1910" s="1108"/>
      <c r="AP1910" s="1138"/>
      <c r="AQ1910" s="1233"/>
      <c r="AR1910" s="1237"/>
      <c r="AS1910" s="1142"/>
      <c r="AT1910" s="1127"/>
      <c r="AU1910" s="1138"/>
      <c r="AV1910" s="1238"/>
      <c r="AW1910" s="1239"/>
      <c r="AX1910" s="1239"/>
      <c r="AY1910" s="1239"/>
      <c r="AZ1910" s="1239"/>
      <c r="BA1910" s="1239"/>
      <c r="BB1910" s="1239"/>
      <c r="BC1910" s="1239"/>
      <c r="BD1910" s="1239"/>
      <c r="BE1910" s="1239"/>
      <c r="BF1910" s="1239"/>
      <c r="BG1910" s="1239"/>
      <c r="BH1910" s="1239"/>
      <c r="BI1910" s="1239"/>
      <c r="BJ1910" s="1239"/>
      <c r="BK1910" s="1239"/>
      <c r="BL1910" s="1108"/>
      <c r="BM1910" s="1108"/>
      <c r="BN1910" s="1108"/>
      <c r="BO1910" s="1108"/>
      <c r="BP1910" s="1129"/>
      <c r="ALZ1910" s="0"/>
      <c r="AMA1910" s="0"/>
      <c r="AMB1910" s="0"/>
      <c r="AMC1910" s="0"/>
      <c r="AMD1910" s="0"/>
      <c r="AME1910" s="0"/>
      <c r="AMF1910" s="0"/>
      <c r="AMG1910" s="0"/>
      <c r="AMH1910" s="0"/>
      <c r="AMI1910" s="0"/>
      <c r="AMJ1910" s="0"/>
    </row>
    <row r="1911" s="439" customFormat="true" ht="14.1" hidden="false" customHeight="true" outlineLevel="0" collapsed="false">
      <c r="A1911" s="1146"/>
      <c r="B1911" s="1147"/>
      <c r="C1911" s="1354"/>
      <c r="D1911" s="1149"/>
      <c r="E1911" s="1150"/>
      <c r="F1911" s="1150"/>
      <c r="G1911" s="1151"/>
      <c r="H1911" s="1152"/>
      <c r="I1911" s="1152"/>
      <c r="J1911" s="1153"/>
      <c r="K1911" s="1147"/>
      <c r="L1911" s="1147"/>
      <c r="M1911" s="1149"/>
      <c r="N1911" s="1154"/>
      <c r="O1911" s="1218"/>
      <c r="P1911" s="1434"/>
      <c r="Q1911" s="1157"/>
      <c r="R1911" s="1149"/>
      <c r="S1911" s="1158"/>
      <c r="T1911" s="1159"/>
      <c r="U1911" s="1149"/>
      <c r="V1911" s="1150"/>
      <c r="W1911" s="1150"/>
      <c r="X1911" s="1150"/>
      <c r="Y1911" s="1150"/>
      <c r="Z1911" s="1158"/>
      <c r="AA1911" s="1158"/>
      <c r="AB1911" s="1160"/>
      <c r="AC1911" s="1222"/>
      <c r="AD1911" s="1223"/>
      <c r="AE1911" s="1222"/>
      <c r="AF1911" s="1222"/>
      <c r="AG1911" s="1222"/>
      <c r="AH1911" s="1222"/>
      <c r="AI1911" s="1222"/>
      <c r="AJ1911" s="1224"/>
      <c r="AK1911" s="1164"/>
      <c r="AL1911" s="1165"/>
      <c r="AM1911" s="1147"/>
      <c r="AN1911" s="1166"/>
      <c r="AO1911" s="1147"/>
      <c r="AP1911" s="1149"/>
      <c r="AQ1911" s="1154"/>
      <c r="AR1911" s="1167"/>
      <c r="AS1911" s="1168"/>
      <c r="AT1911" s="1165"/>
      <c r="AU1911" s="1149"/>
      <c r="AV1911" s="1169"/>
      <c r="AW1911" s="1170"/>
      <c r="AX1911" s="1170"/>
      <c r="AY1911" s="1170"/>
      <c r="AZ1911" s="1170"/>
      <c r="BA1911" s="1170"/>
      <c r="BB1911" s="1170"/>
      <c r="BC1911" s="1170"/>
      <c r="BD1911" s="1170"/>
      <c r="BE1911" s="1170"/>
      <c r="BF1911" s="1170"/>
      <c r="BG1911" s="1170"/>
      <c r="BH1911" s="1170"/>
      <c r="BI1911" s="1170"/>
      <c r="BJ1911" s="1170"/>
      <c r="BK1911" s="1170"/>
      <c r="BL1911" s="1147"/>
      <c r="BM1911" s="1147"/>
      <c r="BN1911" s="1147"/>
      <c r="BO1911" s="1230"/>
      <c r="BP1911" s="1172"/>
      <c r="ALZ1911" s="0"/>
      <c r="AMA1911" s="0"/>
      <c r="AMB1911" s="0"/>
      <c r="AMC1911" s="0"/>
      <c r="AMD1911" s="0"/>
      <c r="AME1911" s="0"/>
      <c r="AMF1911" s="0"/>
      <c r="AMG1911" s="0"/>
      <c r="AMH1911" s="0"/>
      <c r="AMI1911" s="0"/>
      <c r="AMJ1911" s="0"/>
    </row>
    <row r="1912" s="439" customFormat="true" ht="14.1" hidden="false" customHeight="true" outlineLevel="0" collapsed="false">
      <c r="A1912" s="1367"/>
      <c r="B1912" s="1147"/>
      <c r="C1912" s="1333"/>
      <c r="D1912" s="1201"/>
      <c r="E1912" s="1201"/>
      <c r="F1912" s="1201"/>
      <c r="G1912" s="1202"/>
      <c r="H1912" s="1152"/>
      <c r="I1912" s="1152"/>
      <c r="J1912" s="1153"/>
      <c r="K1912" s="1147"/>
      <c r="L1912" s="1147"/>
      <c r="M1912" s="1201"/>
      <c r="N1912" s="1203"/>
      <c r="O1912" s="1218"/>
      <c r="P1912" s="1289"/>
      <c r="Q1912" s="1218"/>
      <c r="R1912" s="1204"/>
      <c r="S1912" s="1205"/>
      <c r="T1912" s="1206"/>
      <c r="U1912" s="1204"/>
      <c r="V1912" s="1201"/>
      <c r="W1912" s="1201"/>
      <c r="X1912" s="1201"/>
      <c r="Y1912" s="1201"/>
      <c r="Z1912" s="1205"/>
      <c r="AA1912" s="1205"/>
      <c r="AB1912" s="1240"/>
      <c r="AC1912" s="1161"/>
      <c r="AD1912" s="1162"/>
      <c r="AE1912" s="1162"/>
      <c r="AF1912" s="1162"/>
      <c r="AG1912" s="1162"/>
      <c r="AH1912" s="1162"/>
      <c r="AI1912" s="1162"/>
      <c r="AJ1912" s="1163"/>
      <c r="AK1912" s="1164"/>
      <c r="AL1912" s="1165"/>
      <c r="AM1912" s="1147"/>
      <c r="AN1912" s="1209"/>
      <c r="AO1912" s="1147"/>
      <c r="AP1912" s="1201"/>
      <c r="AQ1912" s="1203"/>
      <c r="AR1912" s="1172"/>
      <c r="AS1912" s="1168"/>
      <c r="AT1912" s="1210"/>
      <c r="AU1912" s="1204"/>
      <c r="AV1912" s="1211"/>
      <c r="AW1912" s="1212"/>
      <c r="AX1912" s="1212"/>
      <c r="AY1912" s="1212"/>
      <c r="AZ1912" s="1212"/>
      <c r="BA1912" s="1212"/>
      <c r="BB1912" s="1212"/>
      <c r="BC1912" s="1212"/>
      <c r="BD1912" s="1212"/>
      <c r="BE1912" s="1212"/>
      <c r="BF1912" s="1212"/>
      <c r="BG1912" s="1212"/>
      <c r="BH1912" s="1212"/>
      <c r="BI1912" s="1212"/>
      <c r="BJ1912" s="1212"/>
      <c r="BK1912" s="1212"/>
      <c r="BL1912" s="1213"/>
      <c r="BM1912" s="1213"/>
      <c r="BN1912" s="1213"/>
      <c r="BO1912" s="1147"/>
      <c r="BP1912" s="1147"/>
      <c r="ALZ1912" s="0"/>
      <c r="AMA1912" s="0"/>
      <c r="AMB1912" s="0"/>
      <c r="AMC1912" s="0"/>
      <c r="AMD1912" s="0"/>
      <c r="AME1912" s="0"/>
      <c r="AMF1912" s="0"/>
      <c r="AMG1912" s="0"/>
      <c r="AMH1912" s="0"/>
      <c r="AMI1912" s="0"/>
      <c r="AMJ1912" s="0"/>
    </row>
    <row r="1913" s="439" customFormat="true" ht="14.1" hidden="false" customHeight="true" outlineLevel="0" collapsed="false">
      <c r="A1913" s="1367"/>
      <c r="B1913" s="1147"/>
      <c r="C1913" s="1333"/>
      <c r="D1913" s="1201"/>
      <c r="E1913" s="1201"/>
      <c r="F1913" s="1204"/>
      <c r="G1913" s="1202"/>
      <c r="H1913" s="1152"/>
      <c r="I1913" s="1152"/>
      <c r="J1913" s="1153"/>
      <c r="K1913" s="1147"/>
      <c r="L1913" s="1147"/>
      <c r="M1913" s="1201"/>
      <c r="N1913" s="1203"/>
      <c r="O1913" s="1218"/>
      <c r="P1913" s="1289"/>
      <c r="Q1913" s="1218"/>
      <c r="R1913" s="1204"/>
      <c r="S1913" s="1205"/>
      <c r="T1913" s="1206"/>
      <c r="U1913" s="1204"/>
      <c r="V1913" s="1201"/>
      <c r="W1913" s="1201"/>
      <c r="X1913" s="1201"/>
      <c r="Y1913" s="1201"/>
      <c r="Z1913" s="1205"/>
      <c r="AA1913" s="1205"/>
      <c r="AB1913" s="1240"/>
      <c r="AC1913" s="1161"/>
      <c r="AD1913" s="1162"/>
      <c r="AE1913" s="1162"/>
      <c r="AF1913" s="1162"/>
      <c r="AG1913" s="1162"/>
      <c r="AH1913" s="1162"/>
      <c r="AI1913" s="1162"/>
      <c r="AJ1913" s="1163"/>
      <c r="AK1913" s="1164"/>
      <c r="AL1913" s="1165"/>
      <c r="AM1913" s="1147"/>
      <c r="AN1913" s="1209"/>
      <c r="AO1913" s="1147"/>
      <c r="AP1913" s="1201"/>
      <c r="AQ1913" s="1203"/>
      <c r="AR1913" s="1172"/>
      <c r="AS1913" s="1168"/>
      <c r="AT1913" s="1210"/>
      <c r="AU1913" s="1204"/>
      <c r="AV1913" s="1211"/>
      <c r="AW1913" s="1212"/>
      <c r="AX1913" s="1212"/>
      <c r="AY1913" s="1212"/>
      <c r="AZ1913" s="1212"/>
      <c r="BA1913" s="1212"/>
      <c r="BB1913" s="1212"/>
      <c r="BC1913" s="1212"/>
      <c r="BD1913" s="1212"/>
      <c r="BE1913" s="1212"/>
      <c r="BF1913" s="1212"/>
      <c r="BG1913" s="1212"/>
      <c r="BH1913" s="1212"/>
      <c r="BI1913" s="1212"/>
      <c r="BJ1913" s="1212"/>
      <c r="BK1913" s="1212"/>
      <c r="BL1913" s="1213"/>
      <c r="BM1913" s="1213"/>
      <c r="BN1913" s="1213"/>
      <c r="BO1913" s="1147"/>
      <c r="BP1913" s="1147"/>
      <c r="ALZ1913" s="0"/>
      <c r="AMA1913" s="0"/>
      <c r="AMB1913" s="0"/>
      <c r="AMC1913" s="0"/>
      <c r="AMD1913" s="0"/>
      <c r="AME1913" s="0"/>
      <c r="AMF1913" s="0"/>
      <c r="AMG1913" s="0"/>
      <c r="AMH1913" s="0"/>
      <c r="AMI1913" s="0"/>
      <c r="AMJ1913" s="0"/>
    </row>
    <row r="1914" s="439" customFormat="true" ht="14.1" hidden="false" customHeight="true" outlineLevel="0" collapsed="false">
      <c r="A1914" s="1367"/>
      <c r="B1914" s="1147"/>
      <c r="C1914" s="1333"/>
      <c r="D1914" s="1201"/>
      <c r="E1914" s="1201"/>
      <c r="F1914" s="1201"/>
      <c r="G1914" s="1202"/>
      <c r="H1914" s="1152"/>
      <c r="I1914" s="1152"/>
      <c r="J1914" s="1153"/>
      <c r="K1914" s="1147"/>
      <c r="L1914" s="1147"/>
      <c r="M1914" s="1201"/>
      <c r="N1914" s="1203"/>
      <c r="O1914" s="1218"/>
      <c r="P1914" s="1289"/>
      <c r="Q1914" s="1218"/>
      <c r="R1914" s="1204"/>
      <c r="S1914" s="1205"/>
      <c r="T1914" s="1206"/>
      <c r="U1914" s="1204"/>
      <c r="V1914" s="1201"/>
      <c r="W1914" s="1201"/>
      <c r="X1914" s="1201"/>
      <c r="Y1914" s="1201"/>
      <c r="Z1914" s="1205"/>
      <c r="AA1914" s="1205"/>
      <c r="AB1914" s="1240"/>
      <c r="AC1914" s="1161"/>
      <c r="AD1914" s="1162"/>
      <c r="AE1914" s="1162"/>
      <c r="AF1914" s="1162"/>
      <c r="AG1914" s="1162"/>
      <c r="AH1914" s="1162"/>
      <c r="AI1914" s="1162"/>
      <c r="AJ1914" s="1163"/>
      <c r="AK1914" s="1164"/>
      <c r="AL1914" s="1165"/>
      <c r="AM1914" s="1147"/>
      <c r="AN1914" s="1209"/>
      <c r="AO1914" s="1147"/>
      <c r="AP1914" s="1201"/>
      <c r="AQ1914" s="1203"/>
      <c r="AR1914" s="1172"/>
      <c r="AS1914" s="1226"/>
      <c r="AT1914" s="1210"/>
      <c r="AU1914" s="1204"/>
      <c r="AV1914" s="1211"/>
      <c r="AW1914" s="1212"/>
      <c r="AX1914" s="1212"/>
      <c r="AY1914" s="1212"/>
      <c r="AZ1914" s="1212"/>
      <c r="BA1914" s="1212"/>
      <c r="BB1914" s="1212"/>
      <c r="BC1914" s="1212"/>
      <c r="BD1914" s="1212"/>
      <c r="BE1914" s="1212"/>
      <c r="BF1914" s="1212"/>
      <c r="BG1914" s="1212"/>
      <c r="BH1914" s="1212"/>
      <c r="BI1914" s="1212"/>
      <c r="BJ1914" s="1212"/>
      <c r="BK1914" s="1212"/>
      <c r="BL1914" s="1213"/>
      <c r="BM1914" s="1213"/>
      <c r="BN1914" s="1213"/>
      <c r="BO1914" s="1147"/>
      <c r="BP1914" s="1147"/>
      <c r="ALZ1914" s="0"/>
      <c r="AMA1914" s="0"/>
      <c r="AMB1914" s="0"/>
      <c r="AMC1914" s="0"/>
      <c r="AMD1914" s="0"/>
      <c r="AME1914" s="0"/>
      <c r="AMF1914" s="0"/>
      <c r="AMG1914" s="0"/>
      <c r="AMH1914" s="0"/>
      <c r="AMI1914" s="0"/>
      <c r="AMJ1914" s="0"/>
    </row>
    <row r="1915" s="439" customFormat="true" ht="14.1" hidden="false" customHeight="true" outlineLevel="0" collapsed="false">
      <c r="A1915" s="1367"/>
      <c r="B1915" s="1147"/>
      <c r="C1915" s="1333"/>
      <c r="D1915" s="1201"/>
      <c r="E1915" s="1201"/>
      <c r="F1915" s="1201"/>
      <c r="G1915" s="1202"/>
      <c r="H1915" s="1152"/>
      <c r="I1915" s="1152"/>
      <c r="J1915" s="1153"/>
      <c r="K1915" s="1147"/>
      <c r="L1915" s="1147"/>
      <c r="M1915" s="1201"/>
      <c r="N1915" s="1203"/>
      <c r="O1915" s="1218"/>
      <c r="P1915" s="1289"/>
      <c r="Q1915" s="1218"/>
      <c r="R1915" s="1204"/>
      <c r="S1915" s="1205"/>
      <c r="T1915" s="1206"/>
      <c r="U1915" s="1204"/>
      <c r="V1915" s="1201"/>
      <c r="W1915" s="1201"/>
      <c r="X1915" s="1201"/>
      <c r="Y1915" s="1201"/>
      <c r="Z1915" s="1205"/>
      <c r="AA1915" s="1205"/>
      <c r="AB1915" s="1240"/>
      <c r="AC1915" s="1161"/>
      <c r="AD1915" s="1162"/>
      <c r="AE1915" s="1162"/>
      <c r="AF1915" s="1162"/>
      <c r="AG1915" s="1162"/>
      <c r="AH1915" s="1162"/>
      <c r="AI1915" s="1162"/>
      <c r="AJ1915" s="1163"/>
      <c r="AK1915" s="1164"/>
      <c r="AL1915" s="1165"/>
      <c r="AM1915" s="1147"/>
      <c r="AN1915" s="1209"/>
      <c r="AO1915" s="1147"/>
      <c r="AP1915" s="1201"/>
      <c r="AQ1915" s="1203"/>
      <c r="AR1915" s="1172"/>
      <c r="AS1915" s="1168"/>
      <c r="AT1915" s="1210"/>
      <c r="AU1915" s="1204"/>
      <c r="AV1915" s="1211"/>
      <c r="AW1915" s="1212"/>
      <c r="AX1915" s="1212"/>
      <c r="AY1915" s="1212"/>
      <c r="AZ1915" s="1212"/>
      <c r="BA1915" s="1212"/>
      <c r="BB1915" s="1212"/>
      <c r="BC1915" s="1212"/>
      <c r="BD1915" s="1212"/>
      <c r="BE1915" s="1212"/>
      <c r="BF1915" s="1212"/>
      <c r="BG1915" s="1212"/>
      <c r="BH1915" s="1212"/>
      <c r="BI1915" s="1212"/>
      <c r="BJ1915" s="1212"/>
      <c r="BK1915" s="1212"/>
      <c r="BL1915" s="1213"/>
      <c r="BM1915" s="1213"/>
      <c r="BN1915" s="1213"/>
      <c r="BO1915" s="1147"/>
      <c r="BP1915" s="1147"/>
      <c r="ALZ1915" s="0"/>
      <c r="AMA1915" s="0"/>
      <c r="AMB1915" s="0"/>
      <c r="AMC1915" s="0"/>
      <c r="AMD1915" s="0"/>
      <c r="AME1915" s="0"/>
      <c r="AMF1915" s="0"/>
      <c r="AMG1915" s="0"/>
      <c r="AMH1915" s="0"/>
      <c r="AMI1915" s="0"/>
      <c r="AMJ1915" s="0"/>
    </row>
    <row r="1916" s="439" customFormat="true" ht="14.1" hidden="false" customHeight="true" outlineLevel="0" collapsed="false">
      <c r="A1916" s="1367"/>
      <c r="B1916" s="1147"/>
      <c r="C1916" s="1333"/>
      <c r="D1916" s="1201"/>
      <c r="E1916" s="1201"/>
      <c r="F1916" s="1201"/>
      <c r="G1916" s="1202"/>
      <c r="H1916" s="1152"/>
      <c r="I1916" s="1152"/>
      <c r="J1916" s="1153"/>
      <c r="K1916" s="1147"/>
      <c r="L1916" s="1147"/>
      <c r="M1916" s="1201"/>
      <c r="N1916" s="1203"/>
      <c r="O1916" s="1218"/>
      <c r="P1916" s="1289"/>
      <c r="Q1916" s="1218"/>
      <c r="R1916" s="1204"/>
      <c r="S1916" s="1205"/>
      <c r="T1916" s="1206"/>
      <c r="U1916" s="1204"/>
      <c r="V1916" s="1201"/>
      <c r="W1916" s="1201"/>
      <c r="X1916" s="1201"/>
      <c r="Y1916" s="1201"/>
      <c r="Z1916" s="1205"/>
      <c r="AA1916" s="1205"/>
      <c r="AB1916" s="1240"/>
      <c r="AC1916" s="1161"/>
      <c r="AD1916" s="1162"/>
      <c r="AE1916" s="1162"/>
      <c r="AF1916" s="1162"/>
      <c r="AG1916" s="1162"/>
      <c r="AH1916" s="1162"/>
      <c r="AI1916" s="1162"/>
      <c r="AJ1916" s="1163"/>
      <c r="AK1916" s="1164"/>
      <c r="AL1916" s="1165"/>
      <c r="AM1916" s="1147"/>
      <c r="AN1916" s="1209"/>
      <c r="AO1916" s="1147"/>
      <c r="AP1916" s="1201"/>
      <c r="AQ1916" s="1203"/>
      <c r="AR1916" s="1172"/>
      <c r="AS1916" s="1164"/>
      <c r="AT1916" s="1210"/>
      <c r="AU1916" s="1204"/>
      <c r="AV1916" s="1211"/>
      <c r="AW1916" s="1212"/>
      <c r="AX1916" s="1212"/>
      <c r="AY1916" s="1212"/>
      <c r="AZ1916" s="1212"/>
      <c r="BA1916" s="1212"/>
      <c r="BB1916" s="1212"/>
      <c r="BC1916" s="1212"/>
      <c r="BD1916" s="1212"/>
      <c r="BE1916" s="1212"/>
      <c r="BF1916" s="1212"/>
      <c r="BG1916" s="1212"/>
      <c r="BH1916" s="1212"/>
      <c r="BI1916" s="1212"/>
      <c r="BJ1916" s="1212"/>
      <c r="BK1916" s="1212"/>
      <c r="BL1916" s="1213"/>
      <c r="BM1916" s="1213"/>
      <c r="BN1916" s="1213"/>
      <c r="BO1916" s="1147"/>
      <c r="BP1916" s="1147"/>
      <c r="ALZ1916" s="0"/>
      <c r="AMA1916" s="0"/>
      <c r="AMB1916" s="0"/>
      <c r="AMC1916" s="0"/>
      <c r="AMD1916" s="0"/>
      <c r="AME1916" s="0"/>
      <c r="AMF1916" s="0"/>
      <c r="AMG1916" s="0"/>
      <c r="AMH1916" s="0"/>
      <c r="AMI1916" s="0"/>
      <c r="AMJ1916" s="0"/>
    </row>
    <row r="1917" s="439" customFormat="true" ht="14.1" hidden="false" customHeight="true" outlineLevel="0" collapsed="false">
      <c r="A1917" s="1367"/>
      <c r="B1917" s="1147"/>
      <c r="C1917" s="1333"/>
      <c r="D1917" s="1201"/>
      <c r="E1917" s="1201"/>
      <c r="F1917" s="1201"/>
      <c r="G1917" s="1202"/>
      <c r="H1917" s="1152"/>
      <c r="I1917" s="1152"/>
      <c r="J1917" s="1153"/>
      <c r="K1917" s="1147"/>
      <c r="L1917" s="1147"/>
      <c r="M1917" s="1201"/>
      <c r="N1917" s="1203"/>
      <c r="O1917" s="1218"/>
      <c r="P1917" s="1289"/>
      <c r="Q1917" s="1218"/>
      <c r="R1917" s="1204"/>
      <c r="S1917" s="1205"/>
      <c r="T1917" s="1206"/>
      <c r="U1917" s="1204"/>
      <c r="V1917" s="1201"/>
      <c r="W1917" s="1201"/>
      <c r="X1917" s="1201"/>
      <c r="Y1917" s="1201"/>
      <c r="Z1917" s="1205"/>
      <c r="AA1917" s="1205"/>
      <c r="AB1917" s="1240"/>
      <c r="AC1917" s="1161"/>
      <c r="AD1917" s="1162"/>
      <c r="AE1917" s="1162"/>
      <c r="AF1917" s="1162"/>
      <c r="AG1917" s="1162"/>
      <c r="AH1917" s="1162"/>
      <c r="AI1917" s="1162"/>
      <c r="AJ1917" s="1163"/>
      <c r="AK1917" s="1164"/>
      <c r="AL1917" s="1165"/>
      <c r="AM1917" s="1147"/>
      <c r="AN1917" s="1209"/>
      <c r="AO1917" s="1147"/>
      <c r="AP1917" s="1201"/>
      <c r="AQ1917" s="1203"/>
      <c r="AR1917" s="1172"/>
      <c r="AS1917" s="1168"/>
      <c r="AT1917" s="1210"/>
      <c r="AU1917" s="1204"/>
      <c r="AV1917" s="1211"/>
      <c r="AW1917" s="1212"/>
      <c r="AX1917" s="1212"/>
      <c r="AY1917" s="1212"/>
      <c r="AZ1917" s="1212"/>
      <c r="BA1917" s="1212"/>
      <c r="BB1917" s="1212"/>
      <c r="BC1917" s="1212"/>
      <c r="BD1917" s="1212"/>
      <c r="BE1917" s="1212"/>
      <c r="BF1917" s="1212"/>
      <c r="BG1917" s="1212"/>
      <c r="BH1917" s="1212"/>
      <c r="BI1917" s="1212"/>
      <c r="BJ1917" s="1212"/>
      <c r="BK1917" s="1212"/>
      <c r="BL1917" s="1213"/>
      <c r="BM1917" s="1213"/>
      <c r="BN1917" s="1213"/>
      <c r="BO1917" s="1147"/>
      <c r="BP1917" s="1147"/>
      <c r="ALZ1917" s="0"/>
      <c r="AMA1917" s="0"/>
      <c r="AMB1917" s="0"/>
      <c r="AMC1917" s="0"/>
      <c r="AMD1917" s="0"/>
      <c r="AME1917" s="0"/>
      <c r="AMF1917" s="0"/>
      <c r="AMG1917" s="0"/>
      <c r="AMH1917" s="0"/>
      <c r="AMI1917" s="0"/>
      <c r="AMJ1917" s="0"/>
    </row>
    <row r="1918" s="439" customFormat="true" ht="14.1" hidden="false" customHeight="true" outlineLevel="0" collapsed="false">
      <c r="A1918" s="1367"/>
      <c r="B1918" s="1147"/>
      <c r="C1918" s="1333"/>
      <c r="D1918" s="1201"/>
      <c r="E1918" s="1150"/>
      <c r="F1918" s="1201"/>
      <c r="G1918" s="1202"/>
      <c r="H1918" s="1152"/>
      <c r="I1918" s="1152"/>
      <c r="J1918" s="1153"/>
      <c r="K1918" s="1147"/>
      <c r="L1918" s="1147"/>
      <c r="M1918" s="1201"/>
      <c r="N1918" s="1203"/>
      <c r="O1918" s="1218"/>
      <c r="P1918" s="1289"/>
      <c r="Q1918" s="1218"/>
      <c r="R1918" s="1204"/>
      <c r="S1918" s="1205"/>
      <c r="T1918" s="1206"/>
      <c r="U1918" s="1204"/>
      <c r="V1918" s="1201"/>
      <c r="W1918" s="1201"/>
      <c r="X1918" s="1201"/>
      <c r="Y1918" s="1201"/>
      <c r="Z1918" s="1205"/>
      <c r="AA1918" s="1205"/>
      <c r="AB1918" s="1240"/>
      <c r="AC1918" s="1161"/>
      <c r="AD1918" s="1162"/>
      <c r="AE1918" s="1162"/>
      <c r="AF1918" s="1162"/>
      <c r="AG1918" s="1162"/>
      <c r="AH1918" s="1162"/>
      <c r="AI1918" s="1162"/>
      <c r="AJ1918" s="1163"/>
      <c r="AK1918" s="1164"/>
      <c r="AL1918" s="1165"/>
      <c r="AM1918" s="1147"/>
      <c r="AN1918" s="1209"/>
      <c r="AO1918" s="1147"/>
      <c r="AP1918" s="1201"/>
      <c r="AQ1918" s="1203"/>
      <c r="AR1918" s="1172"/>
      <c r="AS1918" s="1164"/>
      <c r="AT1918" s="1210"/>
      <c r="AU1918" s="1204"/>
      <c r="AV1918" s="1211"/>
      <c r="AW1918" s="1212"/>
      <c r="AX1918" s="1212"/>
      <c r="AY1918" s="1212"/>
      <c r="AZ1918" s="1212"/>
      <c r="BA1918" s="1212"/>
      <c r="BB1918" s="1212"/>
      <c r="BC1918" s="1212"/>
      <c r="BD1918" s="1212"/>
      <c r="BE1918" s="1212"/>
      <c r="BF1918" s="1212"/>
      <c r="BG1918" s="1212"/>
      <c r="BH1918" s="1212"/>
      <c r="BI1918" s="1212"/>
      <c r="BJ1918" s="1212"/>
      <c r="BK1918" s="1212"/>
      <c r="BL1918" s="1213"/>
      <c r="BM1918" s="1213"/>
      <c r="BN1918" s="1213"/>
      <c r="BO1918" s="1147"/>
      <c r="BP1918" s="1172"/>
      <c r="ALZ1918" s="0"/>
      <c r="AMA1918" s="0"/>
      <c r="AMB1918" s="0"/>
      <c r="AMC1918" s="0"/>
      <c r="AMD1918" s="0"/>
      <c r="AME1918" s="0"/>
      <c r="AMF1918" s="0"/>
      <c r="AMG1918" s="0"/>
      <c r="AMH1918" s="0"/>
      <c r="AMI1918" s="0"/>
      <c r="AMJ1918" s="0"/>
    </row>
    <row r="1919" s="439" customFormat="true" ht="14.1" hidden="false" customHeight="true" outlineLevel="0" collapsed="false">
      <c r="A1919" s="1367"/>
      <c r="B1919" s="1147"/>
      <c r="C1919" s="1333"/>
      <c r="D1919" s="1201"/>
      <c r="E1919" s="1201"/>
      <c r="F1919" s="1201"/>
      <c r="G1919" s="1202"/>
      <c r="H1919" s="1152"/>
      <c r="I1919" s="1152"/>
      <c r="J1919" s="1153"/>
      <c r="K1919" s="1147"/>
      <c r="L1919" s="1147"/>
      <c r="M1919" s="1201"/>
      <c r="N1919" s="1203"/>
      <c r="O1919" s="1218"/>
      <c r="P1919" s="1289"/>
      <c r="Q1919" s="1218"/>
      <c r="R1919" s="1204"/>
      <c r="S1919" s="1205"/>
      <c r="T1919" s="1206"/>
      <c r="U1919" s="1204"/>
      <c r="V1919" s="1201"/>
      <c r="W1919" s="1201"/>
      <c r="X1919" s="1201"/>
      <c r="Y1919" s="1201"/>
      <c r="Z1919" s="1205"/>
      <c r="AA1919" s="1205"/>
      <c r="AB1919" s="1240"/>
      <c r="AC1919" s="1161"/>
      <c r="AD1919" s="1162"/>
      <c r="AE1919" s="1162"/>
      <c r="AF1919" s="1162"/>
      <c r="AG1919" s="1162"/>
      <c r="AH1919" s="1162"/>
      <c r="AI1919" s="1162"/>
      <c r="AJ1919" s="1163"/>
      <c r="AK1919" s="1164"/>
      <c r="AL1919" s="1165"/>
      <c r="AM1919" s="1147"/>
      <c r="AN1919" s="1209"/>
      <c r="AO1919" s="1147"/>
      <c r="AP1919" s="1201"/>
      <c r="AQ1919" s="1203"/>
      <c r="AR1919" s="1172"/>
      <c r="AS1919" s="1164"/>
      <c r="AT1919" s="1210"/>
      <c r="AU1919" s="1204"/>
      <c r="AV1919" s="1211"/>
      <c r="AW1919" s="1212"/>
      <c r="AX1919" s="1212"/>
      <c r="AY1919" s="1212"/>
      <c r="AZ1919" s="1212"/>
      <c r="BA1919" s="1212"/>
      <c r="BB1919" s="1212"/>
      <c r="BC1919" s="1212"/>
      <c r="BD1919" s="1212"/>
      <c r="BE1919" s="1212"/>
      <c r="BF1919" s="1212"/>
      <c r="BG1919" s="1212"/>
      <c r="BH1919" s="1212"/>
      <c r="BI1919" s="1212"/>
      <c r="BJ1919" s="1212"/>
      <c r="BK1919" s="1212"/>
      <c r="BL1919" s="1213"/>
      <c r="BM1919" s="1213"/>
      <c r="BN1919" s="1213"/>
      <c r="BO1919" s="1171"/>
      <c r="BP1919" s="1172"/>
      <c r="ALZ1919" s="0"/>
      <c r="AMA1919" s="0"/>
      <c r="AMB1919" s="0"/>
      <c r="AMC1919" s="0"/>
      <c r="AMD1919" s="0"/>
      <c r="AME1919" s="0"/>
      <c r="AMF1919" s="0"/>
      <c r="AMG1919" s="0"/>
      <c r="AMH1919" s="0"/>
      <c r="AMI1919" s="0"/>
      <c r="AMJ1919" s="0"/>
    </row>
    <row r="1920" s="439" customFormat="true" ht="14.1" hidden="false" customHeight="true" outlineLevel="0" collapsed="false">
      <c r="A1920" s="1367"/>
      <c r="B1920" s="1147"/>
      <c r="C1920" s="1333"/>
      <c r="D1920" s="1201"/>
      <c r="E1920" s="1201"/>
      <c r="F1920" s="1201"/>
      <c r="G1920" s="1202"/>
      <c r="H1920" s="1152"/>
      <c r="I1920" s="1152"/>
      <c r="J1920" s="1153"/>
      <c r="K1920" s="1147"/>
      <c r="L1920" s="1147"/>
      <c r="M1920" s="1201"/>
      <c r="N1920" s="1203"/>
      <c r="O1920" s="1218"/>
      <c r="P1920" s="1289"/>
      <c r="Q1920" s="1218"/>
      <c r="R1920" s="1204"/>
      <c r="S1920" s="1205"/>
      <c r="T1920" s="1206"/>
      <c r="U1920" s="1204"/>
      <c r="V1920" s="1201"/>
      <c r="W1920" s="1201"/>
      <c r="X1920" s="1201"/>
      <c r="Y1920" s="1201"/>
      <c r="Z1920" s="1205"/>
      <c r="AA1920" s="1205"/>
      <c r="AB1920" s="1240"/>
      <c r="AC1920" s="1161"/>
      <c r="AD1920" s="1162"/>
      <c r="AE1920" s="1162"/>
      <c r="AF1920" s="1162"/>
      <c r="AG1920" s="1162"/>
      <c r="AH1920" s="1162"/>
      <c r="AI1920" s="1162"/>
      <c r="AJ1920" s="1163"/>
      <c r="AK1920" s="1164"/>
      <c r="AL1920" s="1165"/>
      <c r="AM1920" s="1147"/>
      <c r="AN1920" s="1209"/>
      <c r="AO1920" s="1147"/>
      <c r="AP1920" s="1201"/>
      <c r="AQ1920" s="1203"/>
      <c r="AR1920" s="1172"/>
      <c r="AS1920" s="1164"/>
      <c r="AT1920" s="1210"/>
      <c r="AU1920" s="1204"/>
      <c r="AV1920" s="1211"/>
      <c r="AW1920" s="1212"/>
      <c r="AX1920" s="1212"/>
      <c r="AY1920" s="1212"/>
      <c r="AZ1920" s="1212"/>
      <c r="BA1920" s="1212"/>
      <c r="BB1920" s="1212"/>
      <c r="BC1920" s="1212"/>
      <c r="BD1920" s="1212"/>
      <c r="BE1920" s="1212"/>
      <c r="BF1920" s="1212"/>
      <c r="BG1920" s="1212"/>
      <c r="BH1920" s="1212"/>
      <c r="BI1920" s="1212"/>
      <c r="BJ1920" s="1212"/>
      <c r="BK1920" s="1212"/>
      <c r="BL1920" s="1213"/>
      <c r="BM1920" s="1213"/>
      <c r="BN1920" s="1213"/>
      <c r="BO1920" s="1171"/>
      <c r="BP1920" s="1147"/>
      <c r="ALZ1920" s="0"/>
      <c r="AMA1920" s="0"/>
      <c r="AMB1920" s="0"/>
      <c r="AMC1920" s="0"/>
      <c r="AMD1920" s="0"/>
      <c r="AME1920" s="0"/>
      <c r="AMF1920" s="0"/>
      <c r="AMG1920" s="0"/>
      <c r="AMH1920" s="0"/>
      <c r="AMI1920" s="0"/>
      <c r="AMJ1920" s="0"/>
    </row>
    <row r="1921" s="439" customFormat="true" ht="14.1" hidden="false" customHeight="true" outlineLevel="0" collapsed="false">
      <c r="A1921" s="1367"/>
      <c r="B1921" s="1147"/>
      <c r="C1921" s="1333"/>
      <c r="D1921" s="1201"/>
      <c r="E1921" s="1201"/>
      <c r="F1921" s="1201"/>
      <c r="G1921" s="1202"/>
      <c r="H1921" s="1152"/>
      <c r="I1921" s="1152"/>
      <c r="J1921" s="1153"/>
      <c r="K1921" s="1147"/>
      <c r="L1921" s="1147"/>
      <c r="M1921" s="1201"/>
      <c r="N1921" s="1203"/>
      <c r="O1921" s="1218"/>
      <c r="P1921" s="1289"/>
      <c r="Q1921" s="1218"/>
      <c r="R1921" s="1204"/>
      <c r="S1921" s="1205"/>
      <c r="T1921" s="1206"/>
      <c r="U1921" s="1204"/>
      <c r="V1921" s="1201"/>
      <c r="W1921" s="1201"/>
      <c r="X1921" s="1201"/>
      <c r="Y1921" s="1201"/>
      <c r="Z1921" s="1205"/>
      <c r="AA1921" s="1205"/>
      <c r="AB1921" s="1240"/>
      <c r="AC1921" s="1161"/>
      <c r="AD1921" s="1162"/>
      <c r="AE1921" s="1162"/>
      <c r="AF1921" s="1162"/>
      <c r="AG1921" s="1162"/>
      <c r="AH1921" s="1162"/>
      <c r="AI1921" s="1162"/>
      <c r="AJ1921" s="1163"/>
      <c r="AK1921" s="1164"/>
      <c r="AL1921" s="1165"/>
      <c r="AM1921" s="1147"/>
      <c r="AN1921" s="1209"/>
      <c r="AO1921" s="1147"/>
      <c r="AP1921" s="1201"/>
      <c r="AQ1921" s="1203"/>
      <c r="AR1921" s="1172"/>
      <c r="AS1921" s="1373"/>
      <c r="AT1921" s="1210"/>
      <c r="AU1921" s="1204"/>
      <c r="AV1921" s="1211"/>
      <c r="AW1921" s="1212"/>
      <c r="AX1921" s="1212"/>
      <c r="AY1921" s="1212"/>
      <c r="AZ1921" s="1212"/>
      <c r="BA1921" s="1212"/>
      <c r="BB1921" s="1212"/>
      <c r="BC1921" s="1212"/>
      <c r="BD1921" s="1212"/>
      <c r="BE1921" s="1212"/>
      <c r="BF1921" s="1212"/>
      <c r="BG1921" s="1212"/>
      <c r="BH1921" s="1212"/>
      <c r="BI1921" s="1212"/>
      <c r="BJ1921" s="1212"/>
      <c r="BK1921" s="1212"/>
      <c r="BL1921" s="1213"/>
      <c r="BM1921" s="1213"/>
      <c r="BN1921" s="1213"/>
      <c r="BO1921" s="1147"/>
      <c r="BP1921" s="1172"/>
      <c r="ALZ1921" s="0"/>
      <c r="AMA1921" s="0"/>
      <c r="AMB1921" s="0"/>
      <c r="AMC1921" s="0"/>
      <c r="AMD1921" s="0"/>
      <c r="AME1921" s="0"/>
      <c r="AMF1921" s="0"/>
      <c r="AMG1921" s="0"/>
      <c r="AMH1921" s="0"/>
      <c r="AMI1921" s="0"/>
      <c r="AMJ1921" s="0"/>
    </row>
    <row r="1922" s="439" customFormat="true" ht="14.1" hidden="false" customHeight="true" outlineLevel="0" collapsed="false">
      <c r="A1922" s="1367"/>
      <c r="B1922" s="1147"/>
      <c r="C1922" s="1333"/>
      <c r="D1922" s="1201"/>
      <c r="E1922" s="1201"/>
      <c r="F1922" s="1201"/>
      <c r="G1922" s="1202"/>
      <c r="H1922" s="1152"/>
      <c r="I1922" s="1152"/>
      <c r="J1922" s="1153"/>
      <c r="K1922" s="1147"/>
      <c r="L1922" s="1147"/>
      <c r="M1922" s="1201"/>
      <c r="N1922" s="1203"/>
      <c r="O1922" s="1218"/>
      <c r="P1922" s="1289"/>
      <c r="Q1922" s="1289"/>
      <c r="R1922" s="1204"/>
      <c r="S1922" s="1205"/>
      <c r="T1922" s="1206"/>
      <c r="U1922" s="1204"/>
      <c r="V1922" s="1201"/>
      <c r="W1922" s="1201"/>
      <c r="X1922" s="1201"/>
      <c r="Y1922" s="1201"/>
      <c r="Z1922" s="1205"/>
      <c r="AA1922" s="1205"/>
      <c r="AB1922" s="1240"/>
      <c r="AC1922" s="1161"/>
      <c r="AD1922" s="1162"/>
      <c r="AE1922" s="1162"/>
      <c r="AF1922" s="1162"/>
      <c r="AG1922" s="1162"/>
      <c r="AH1922" s="1162"/>
      <c r="AI1922" s="1162"/>
      <c r="AJ1922" s="1163"/>
      <c r="AK1922" s="1164"/>
      <c r="AL1922" s="1165"/>
      <c r="AM1922" s="1147"/>
      <c r="AN1922" s="1209"/>
      <c r="AO1922" s="1147"/>
      <c r="AP1922" s="1201"/>
      <c r="AQ1922" s="1203"/>
      <c r="AR1922" s="1172"/>
      <c r="AS1922" s="1168"/>
      <c r="AT1922" s="1210"/>
      <c r="AU1922" s="1204"/>
      <c r="AV1922" s="1211"/>
      <c r="AW1922" s="1212"/>
      <c r="AX1922" s="1212"/>
      <c r="AY1922" s="1212"/>
      <c r="AZ1922" s="1212"/>
      <c r="BA1922" s="1212"/>
      <c r="BB1922" s="1212"/>
      <c r="BC1922" s="1212"/>
      <c r="BD1922" s="1212"/>
      <c r="BE1922" s="1212"/>
      <c r="BF1922" s="1212"/>
      <c r="BG1922" s="1212"/>
      <c r="BH1922" s="1212"/>
      <c r="BI1922" s="1212"/>
      <c r="BJ1922" s="1212"/>
      <c r="BK1922" s="1212"/>
      <c r="BL1922" s="1213"/>
      <c r="BM1922" s="1213"/>
      <c r="BN1922" s="1213"/>
      <c r="BO1922" s="1147"/>
      <c r="BP1922" s="1172"/>
      <c r="ALZ1922" s="0"/>
      <c r="AMA1922" s="0"/>
      <c r="AMB1922" s="0"/>
      <c r="AMC1922" s="0"/>
      <c r="AMD1922" s="0"/>
      <c r="AME1922" s="0"/>
      <c r="AMF1922" s="0"/>
      <c r="AMG1922" s="0"/>
      <c r="AMH1922" s="0"/>
      <c r="AMI1922" s="0"/>
      <c r="AMJ1922" s="0"/>
    </row>
    <row r="1923" s="439" customFormat="true" ht="14.1" hidden="false" customHeight="true" outlineLevel="0" collapsed="false">
      <c r="A1923" s="1367"/>
      <c r="B1923" s="1147"/>
      <c r="C1923" s="1333"/>
      <c r="D1923" s="1201"/>
      <c r="E1923" s="1201"/>
      <c r="F1923" s="1201"/>
      <c r="G1923" s="1202"/>
      <c r="H1923" s="1152"/>
      <c r="I1923" s="1152"/>
      <c r="J1923" s="1153"/>
      <c r="K1923" s="1147"/>
      <c r="L1923" s="1147"/>
      <c r="M1923" s="1201"/>
      <c r="N1923" s="1203"/>
      <c r="O1923" s="1218"/>
      <c r="P1923" s="1289"/>
      <c r="Q1923" s="1218"/>
      <c r="R1923" s="1204"/>
      <c r="S1923" s="1205"/>
      <c r="T1923" s="1206"/>
      <c r="U1923" s="1204"/>
      <c r="V1923" s="1201"/>
      <c r="W1923" s="1201"/>
      <c r="X1923" s="1201"/>
      <c r="Y1923" s="1201"/>
      <c r="Z1923" s="1205"/>
      <c r="AA1923" s="1205"/>
      <c r="AB1923" s="1240"/>
      <c r="AC1923" s="1161"/>
      <c r="AD1923" s="1162"/>
      <c r="AE1923" s="1162"/>
      <c r="AF1923" s="1162"/>
      <c r="AG1923" s="1162"/>
      <c r="AH1923" s="1162"/>
      <c r="AI1923" s="1162"/>
      <c r="AJ1923" s="1163"/>
      <c r="AK1923" s="1164"/>
      <c r="AL1923" s="1165"/>
      <c r="AM1923" s="1147"/>
      <c r="AN1923" s="1209"/>
      <c r="AO1923" s="1147"/>
      <c r="AP1923" s="1201"/>
      <c r="AQ1923" s="1203"/>
      <c r="AR1923" s="1172"/>
      <c r="AS1923" s="1168"/>
      <c r="AT1923" s="1210"/>
      <c r="AU1923" s="1204"/>
      <c r="AV1923" s="1211"/>
      <c r="AW1923" s="1212"/>
      <c r="AX1923" s="1212"/>
      <c r="AY1923" s="1212"/>
      <c r="AZ1923" s="1212"/>
      <c r="BA1923" s="1212"/>
      <c r="BB1923" s="1212"/>
      <c r="BC1923" s="1212"/>
      <c r="BD1923" s="1212"/>
      <c r="BE1923" s="1212"/>
      <c r="BF1923" s="1212"/>
      <c r="BG1923" s="1212"/>
      <c r="BH1923" s="1212"/>
      <c r="BI1923" s="1212"/>
      <c r="BJ1923" s="1212"/>
      <c r="BK1923" s="1212"/>
      <c r="BL1923" s="1213"/>
      <c r="BM1923" s="1213"/>
      <c r="BN1923" s="1213"/>
      <c r="BO1923" s="1171"/>
      <c r="BP1923" s="1279"/>
      <c r="ALZ1923" s="0"/>
      <c r="AMA1923" s="0"/>
      <c r="AMB1923" s="0"/>
      <c r="AMC1923" s="0"/>
      <c r="AMD1923" s="0"/>
      <c r="AME1923" s="0"/>
      <c r="AMF1923" s="0"/>
      <c r="AMG1923" s="0"/>
      <c r="AMH1923" s="0"/>
      <c r="AMI1923" s="0"/>
      <c r="AMJ1923" s="0"/>
    </row>
    <row r="1924" s="439" customFormat="true" ht="14.1" hidden="false" customHeight="true" outlineLevel="0" collapsed="false">
      <c r="A1924" s="41"/>
      <c r="B1924" s="412"/>
      <c r="C1924" s="563"/>
      <c r="D1924" s="414"/>
      <c r="E1924" s="425"/>
      <c r="F1924" s="425"/>
      <c r="G1924" s="426"/>
      <c r="H1924" s="427"/>
      <c r="I1924" s="427"/>
      <c r="J1924" s="428"/>
      <c r="K1924" s="412"/>
      <c r="L1924" s="412"/>
      <c r="M1924" s="414"/>
      <c r="N1924" s="429"/>
      <c r="O1924" s="430"/>
      <c r="P1924" s="431"/>
      <c r="Q1924" s="432"/>
      <c r="R1924" s="414"/>
      <c r="S1924" s="433"/>
      <c r="T1924" s="434"/>
      <c r="U1924" s="414"/>
      <c r="V1924" s="425"/>
      <c r="W1924" s="425"/>
      <c r="X1924" s="425"/>
      <c r="Y1924" s="425"/>
      <c r="Z1924" s="433"/>
      <c r="AA1924" s="433"/>
      <c r="AB1924" s="435"/>
      <c r="AC1924" s="594"/>
      <c r="AD1924" s="595"/>
      <c r="AE1924" s="595"/>
      <c r="AF1924" s="595"/>
      <c r="AG1924" s="595"/>
      <c r="AH1924" s="595"/>
      <c r="AI1924" s="595"/>
      <c r="AJ1924" s="596"/>
      <c r="AK1924" s="437"/>
      <c r="AL1924" s="438"/>
      <c r="AM1924" s="412"/>
      <c r="AO1924" s="412"/>
      <c r="AP1924" s="414"/>
      <c r="AQ1924" s="429"/>
      <c r="AR1924" s="440"/>
      <c r="AS1924" s="536"/>
      <c r="AT1924" s="438"/>
      <c r="AU1924" s="414"/>
      <c r="AV1924" s="442"/>
      <c r="AW1924" s="443"/>
      <c r="AX1924" s="443"/>
      <c r="AY1924" s="443"/>
      <c r="AZ1924" s="443"/>
      <c r="BA1924" s="443"/>
      <c r="BB1924" s="443"/>
      <c r="BC1924" s="443"/>
      <c r="BD1924" s="443"/>
      <c r="BE1924" s="443"/>
      <c r="BF1924" s="443"/>
      <c r="BG1924" s="443"/>
      <c r="BH1924" s="443"/>
      <c r="BI1924" s="443"/>
      <c r="BJ1924" s="443"/>
      <c r="BK1924" s="443"/>
      <c r="BL1924" s="412"/>
      <c r="BM1924" s="412"/>
      <c r="BN1924" s="412"/>
      <c r="BO1924" s="412"/>
      <c r="BP1924" s="412"/>
      <c r="ALZ1924" s="0"/>
      <c r="AMA1924" s="0"/>
      <c r="AMB1924" s="0"/>
      <c r="AMC1924" s="0"/>
      <c r="AMD1924" s="0"/>
      <c r="AME1924" s="0"/>
      <c r="AMF1924" s="0"/>
      <c r="AMG1924" s="0"/>
      <c r="AMH1924" s="0"/>
      <c r="AMI1924" s="0"/>
      <c r="AMJ1924" s="0"/>
    </row>
    <row r="1925" s="439" customFormat="true" ht="14.1" hidden="false" customHeight="true" outlineLevel="0" collapsed="false">
      <c r="A1925" s="1367"/>
      <c r="B1925" s="1147"/>
      <c r="C1925" s="1354"/>
      <c r="D1925" s="1149"/>
      <c r="E1925" s="1150"/>
      <c r="F1925" s="1150"/>
      <c r="G1925" s="1151"/>
      <c r="H1925" s="1152"/>
      <c r="I1925" s="1152"/>
      <c r="J1925" s="1153"/>
      <c r="K1925" s="1147"/>
      <c r="L1925" s="1147"/>
      <c r="M1925" s="1149"/>
      <c r="N1925" s="1154"/>
      <c r="O1925" s="1218"/>
      <c r="P1925" s="1156"/>
      <c r="Q1925" s="1157"/>
      <c r="R1925" s="1149"/>
      <c r="S1925" s="1158"/>
      <c r="T1925" s="1159"/>
      <c r="U1925" s="1149"/>
      <c r="V1925" s="1150"/>
      <c r="W1925" s="1150"/>
      <c r="X1925" s="1150"/>
      <c r="Y1925" s="1150"/>
      <c r="Z1925" s="1158"/>
      <c r="AA1925" s="1158"/>
      <c r="AB1925" s="1160"/>
      <c r="AC1925" s="1161"/>
      <c r="AD1925" s="1162"/>
      <c r="AE1925" s="1162"/>
      <c r="AF1925" s="1162"/>
      <c r="AG1925" s="1162"/>
      <c r="AH1925" s="1162"/>
      <c r="AI1925" s="1162"/>
      <c r="AJ1925" s="1163"/>
      <c r="AK1925" s="1164"/>
      <c r="AL1925" s="1165"/>
      <c r="AM1925" s="1147"/>
      <c r="AN1925" s="1166"/>
      <c r="AO1925" s="1147"/>
      <c r="AP1925" s="1149"/>
      <c r="AQ1925" s="1154"/>
      <c r="AR1925" s="1167"/>
      <c r="AS1925" s="1302"/>
      <c r="AT1925" s="1165"/>
      <c r="AU1925" s="1149"/>
      <c r="AV1925" s="1169"/>
      <c r="AW1925" s="1170"/>
      <c r="AX1925" s="1170"/>
      <c r="AY1925" s="1170"/>
      <c r="AZ1925" s="1170"/>
      <c r="BA1925" s="1170"/>
      <c r="BB1925" s="1170"/>
      <c r="BC1925" s="1170"/>
      <c r="BD1925" s="1170"/>
      <c r="BE1925" s="1170"/>
      <c r="BF1925" s="1170"/>
      <c r="BG1925" s="1170"/>
      <c r="BH1925" s="1170"/>
      <c r="BI1925" s="1170"/>
      <c r="BJ1925" s="1170"/>
      <c r="BK1925" s="1170"/>
      <c r="BL1925" s="1147"/>
      <c r="BM1925" s="1147"/>
      <c r="BN1925" s="1147"/>
      <c r="BO1925" s="1147"/>
      <c r="BP1925" s="1147"/>
      <c r="ALZ1925" s="0"/>
      <c r="AMA1925" s="0"/>
      <c r="AMB1925" s="0"/>
      <c r="AMC1925" s="0"/>
      <c r="AMD1925" s="0"/>
      <c r="AME1925" s="0"/>
      <c r="AMF1925" s="0"/>
      <c r="AMG1925" s="0"/>
      <c r="AMH1925" s="0"/>
      <c r="AMI1925" s="0"/>
      <c r="AMJ1925" s="0"/>
    </row>
    <row r="1926" s="439" customFormat="true" ht="14.1" hidden="false" customHeight="true" outlineLevel="0" collapsed="false">
      <c r="A1926" s="1370"/>
      <c r="B1926" s="1108"/>
      <c r="C1926" s="1371"/>
      <c r="D1926" s="1265"/>
      <c r="E1926" s="1265"/>
      <c r="F1926" s="1265"/>
      <c r="G1926" s="1266"/>
      <c r="H1926" s="1112"/>
      <c r="I1926" s="1112"/>
      <c r="J1926" s="1113"/>
      <c r="K1926" s="1266"/>
      <c r="L1926" s="1266"/>
      <c r="M1926" s="1265"/>
      <c r="N1926" s="1267"/>
      <c r="O1926" s="1280"/>
      <c r="P1926" s="1117"/>
      <c r="Q1926" s="1267"/>
      <c r="R1926" s="1268"/>
      <c r="S1926" s="1265"/>
      <c r="T1926" s="1269"/>
      <c r="U1926" s="1268"/>
      <c r="V1926" s="1267"/>
      <c r="W1926" s="1267"/>
      <c r="X1926" s="1267"/>
      <c r="Y1926" s="1267"/>
      <c r="Z1926" s="1267"/>
      <c r="AA1926" s="1121"/>
      <c r="AB1926" s="1270"/>
      <c r="AC1926" s="1245"/>
      <c r="AD1926" s="1246"/>
      <c r="AE1926" s="1246"/>
      <c r="AF1926" s="1246"/>
      <c r="AG1926" s="1246"/>
      <c r="AH1926" s="1246"/>
      <c r="AI1926" s="1246"/>
      <c r="AJ1926" s="1247"/>
      <c r="AK1926" s="1126"/>
      <c r="AL1926" s="1127"/>
      <c r="AM1926" s="1266"/>
      <c r="AN1926" s="1271"/>
      <c r="AO1926" s="1266"/>
      <c r="AP1926" s="1265"/>
      <c r="AQ1926" s="1267"/>
      <c r="AR1926" s="1266"/>
      <c r="AS1926" s="1323"/>
      <c r="AT1926" s="1272"/>
      <c r="AU1926" s="1273"/>
      <c r="AV1926" s="1274"/>
      <c r="AW1926" s="1274"/>
      <c r="AX1926" s="1274"/>
      <c r="AY1926" s="1274"/>
      <c r="AZ1926" s="1274"/>
      <c r="BA1926" s="1274"/>
      <c r="BB1926" s="1274"/>
      <c r="BC1926" s="1274"/>
      <c r="BD1926" s="1274"/>
      <c r="BE1926" s="1274"/>
      <c r="BF1926" s="1274"/>
      <c r="BG1926" s="1274"/>
      <c r="BH1926" s="1274"/>
      <c r="BI1926" s="1274"/>
      <c r="BJ1926" s="1274"/>
      <c r="BK1926" s="1274"/>
      <c r="BL1926" s="1141"/>
      <c r="BM1926" s="1141"/>
      <c r="BN1926" s="1141"/>
      <c r="BO1926" s="1108"/>
      <c r="BP1926" s="1108"/>
      <c r="ALZ1926" s="0"/>
      <c r="AMA1926" s="0"/>
      <c r="AMB1926" s="0"/>
      <c r="AMC1926" s="0"/>
      <c r="AMD1926" s="0"/>
      <c r="AME1926" s="0"/>
      <c r="AMF1926" s="0"/>
      <c r="AMG1926" s="0"/>
      <c r="AMH1926" s="0"/>
      <c r="AMI1926" s="0"/>
      <c r="AMJ1926" s="0"/>
    </row>
    <row r="1927" s="439" customFormat="true" ht="14.1" hidden="false" customHeight="true" outlineLevel="0" collapsed="false">
      <c r="A1927" s="1367"/>
      <c r="B1927" s="1147"/>
      <c r="C1927" s="1354"/>
      <c r="D1927" s="1149"/>
      <c r="E1927" s="1150"/>
      <c r="F1927" s="1167"/>
      <c r="G1927" s="1151"/>
      <c r="H1927" s="1152"/>
      <c r="I1927" s="1152"/>
      <c r="J1927" s="1153"/>
      <c r="K1927" s="1147"/>
      <c r="L1927" s="1147"/>
      <c r="M1927" s="1149"/>
      <c r="N1927" s="1154"/>
      <c r="O1927" s="1155"/>
      <c r="P1927" s="1282"/>
      <c r="Q1927" s="1157"/>
      <c r="R1927" s="1149"/>
      <c r="S1927" s="1158"/>
      <c r="T1927" s="1159"/>
      <c r="U1927" s="1149"/>
      <c r="V1927" s="1150"/>
      <c r="W1927" s="1150"/>
      <c r="X1927" s="1150"/>
      <c r="Y1927" s="1150"/>
      <c r="Z1927" s="1158"/>
      <c r="AA1927" s="1158"/>
      <c r="AB1927" s="1160"/>
      <c r="AC1927" s="1161"/>
      <c r="AD1927" s="1162"/>
      <c r="AE1927" s="1162"/>
      <c r="AF1927" s="1162"/>
      <c r="AG1927" s="1162"/>
      <c r="AH1927" s="1162"/>
      <c r="AI1927" s="1162"/>
      <c r="AJ1927" s="1163"/>
      <c r="AK1927" s="1164"/>
      <c r="AL1927" s="1165"/>
      <c r="AM1927" s="1147"/>
      <c r="AN1927" s="1166"/>
      <c r="AO1927" s="1147"/>
      <c r="AP1927" s="1149"/>
      <c r="AQ1927" s="1154"/>
      <c r="AR1927" s="1167"/>
      <c r="AS1927" s="1302"/>
      <c r="AT1927" s="1165"/>
      <c r="AU1927" s="1149"/>
      <c r="AV1927" s="1169"/>
      <c r="AW1927" s="1170"/>
      <c r="AX1927" s="1170"/>
      <c r="AY1927" s="1170"/>
      <c r="AZ1927" s="1170"/>
      <c r="BA1927" s="1170"/>
      <c r="BB1927" s="1170"/>
      <c r="BC1927" s="1170"/>
      <c r="BD1927" s="1170"/>
      <c r="BE1927" s="1170"/>
      <c r="BF1927" s="1170"/>
      <c r="BG1927" s="1170"/>
      <c r="BH1927" s="1170"/>
      <c r="BI1927" s="1170"/>
      <c r="BJ1927" s="1170"/>
      <c r="BK1927" s="1170"/>
      <c r="BL1927" s="1147"/>
      <c r="BM1927" s="1147"/>
      <c r="BN1927" s="1147"/>
      <c r="BO1927" s="1147"/>
      <c r="BP1927" s="1279"/>
      <c r="ALZ1927" s="0"/>
      <c r="AMA1927" s="0"/>
      <c r="AMB1927" s="0"/>
      <c r="AMC1927" s="0"/>
      <c r="AMD1927" s="0"/>
      <c r="AME1927" s="0"/>
      <c r="AMF1927" s="0"/>
      <c r="AMG1927" s="0"/>
      <c r="AMH1927" s="0"/>
      <c r="AMI1927" s="0"/>
      <c r="AMJ1927" s="0"/>
    </row>
    <row r="1928" s="439" customFormat="true" ht="13.5" hidden="false" customHeight="true" outlineLevel="0" collapsed="false">
      <c r="A1928" s="507"/>
      <c r="B1928" s="412"/>
      <c r="C1928" s="563"/>
      <c r="D1928" s="414"/>
      <c r="E1928" s="425"/>
      <c r="F1928" s="440"/>
      <c r="G1928" s="426"/>
      <c r="H1928" s="427"/>
      <c r="I1928" s="538"/>
      <c r="J1928" s="428"/>
      <c r="K1928" s="412"/>
      <c r="L1928" s="412"/>
      <c r="M1928" s="414"/>
      <c r="N1928" s="429"/>
      <c r="O1928" s="430"/>
      <c r="P1928" s="544"/>
      <c r="Q1928" s="432"/>
      <c r="R1928" s="414"/>
      <c r="S1928" s="433"/>
      <c r="T1928" s="434"/>
      <c r="U1928" s="414"/>
      <c r="V1928" s="425"/>
      <c r="W1928" s="425"/>
      <c r="X1928" s="425"/>
      <c r="Y1928" s="425"/>
      <c r="Z1928" s="433"/>
      <c r="AA1928" s="433"/>
      <c r="AB1928" s="435"/>
      <c r="AC1928" s="594"/>
      <c r="AD1928" s="595"/>
      <c r="AE1928" s="595"/>
      <c r="AF1928" s="595"/>
      <c r="AG1928" s="595"/>
      <c r="AH1928" s="595"/>
      <c r="AI1928" s="595"/>
      <c r="AJ1928" s="596"/>
      <c r="AK1928" s="437"/>
      <c r="AL1928" s="438"/>
      <c r="AM1928" s="412"/>
      <c r="AO1928" s="412"/>
      <c r="AP1928" s="414"/>
      <c r="AQ1928" s="429"/>
      <c r="AR1928" s="440"/>
      <c r="AS1928" s="441"/>
      <c r="AT1928" s="438"/>
      <c r="AU1928" s="414"/>
      <c r="AV1928" s="442"/>
      <c r="AW1928" s="443"/>
      <c r="AX1928" s="443"/>
      <c r="AY1928" s="443"/>
      <c r="AZ1928" s="443"/>
      <c r="BA1928" s="443"/>
      <c r="BB1928" s="443"/>
      <c r="BC1928" s="443"/>
      <c r="BD1928" s="443"/>
      <c r="BE1928" s="443"/>
      <c r="BF1928" s="443"/>
      <c r="BG1928" s="443"/>
      <c r="BH1928" s="443"/>
      <c r="BI1928" s="443"/>
      <c r="BJ1928" s="443"/>
      <c r="BK1928" s="443"/>
      <c r="BL1928" s="412"/>
      <c r="BM1928" s="412"/>
      <c r="BN1928" s="412"/>
      <c r="BO1928" s="412"/>
      <c r="BP1928" s="412"/>
      <c r="ALZ1928" s="0"/>
      <c r="AMA1928" s="0"/>
      <c r="AMB1928" s="0"/>
      <c r="AMC1928" s="0"/>
      <c r="AMD1928" s="0"/>
      <c r="AME1928" s="0"/>
      <c r="AMF1928" s="0"/>
      <c r="AMG1928" s="0"/>
      <c r="AMH1928" s="0"/>
      <c r="AMI1928" s="0"/>
      <c r="AMJ1928" s="0"/>
    </row>
  </sheetData>
  <conditionalFormatting sqref="Z854:Z864">
    <cfRule type="cellIs" priority="2" operator="equal" aboveAverage="0" equalAverage="0" bottom="0" percent="0" rank="0" text="" dxfId="59">
      <formula>0</formula>
    </cfRule>
  </conditionalFormatting>
  <hyperlinks>
    <hyperlink ref="K3" r:id="rId2" display="wearschico@yahoo.com"/>
    <hyperlink ref="L3" r:id="rId3" display="wearschico@yahoo.com"/>
    <hyperlink ref="K4" r:id="rId4" display="mail4navsingh.nps@gmail.com"/>
    <hyperlink ref="L4" r:id="rId5" display="mail4navsingh.nps@gmail.com"/>
    <hyperlink ref="M4" r:id="rId6" display="mail4navsingh.nps@gmail.com"/>
    <hyperlink ref="K5" r:id="rId7" display="info@amanosf.com"/>
    <hyperlink ref="L5" r:id="rId8" display="iberdougo@backofthehouseinc.com"/>
    <hyperlink ref="M5" r:id="rId9" display="rodrigo@backofthehouseinc.com"/>
    <hyperlink ref="L7" r:id="rId10" display="katie@anaheimwhitehouse.com"/>
    <hyperlink ref="K8" r:id="rId11" display="mlmanji@gmail.com"/>
    <hyperlink ref="L8" r:id="rId12" display="mlmanji@gmail.com"/>
    <hyperlink ref="M8" r:id="rId13" display="mlmanji@gmail.com"/>
    <hyperlink ref="K9" r:id="rId14" display="zboor58@gmail.com"/>
    <hyperlink ref="K10" r:id="rId15" display="glopez@arteagasfoodcenter.com"/>
    <hyperlink ref="L10" r:id="rId16" display="nelson@arteagas.com"/>
    <hyperlink ref="K11" r:id="rId17" display="fanny@atwatertavern.com"/>
    <hyperlink ref="L11" r:id="rId18" display="debbie@mas.us.com"/>
    <hyperlink ref="M11" r:id="rId19" display="john@atwatertavern.com"/>
    <hyperlink ref="O13" r:id="rId20" display="hamlet@electrawarehouse.com"/>
    <hyperlink ref="K15" r:id="rId21" display="gary@barbocce.com"/>
    <hyperlink ref="L15" r:id="rId22" display="gary@barbocce.com"/>
    <hyperlink ref="M15" r:id="rId23" display="info@barbocce.com"/>
    <hyperlink ref="O15" r:id="rId24" display="www.barbocce.com"/>
    <hyperlink ref="P17" r:id="rId25" display="baywatchb@gmail.com"/>
    <hyperlink ref="P18" r:id="rId26" display="baywatchb@gmail.com"/>
    <hyperlink ref="K22" r:id="rId27" display="rodrigo@backofthehouseinc.com"/>
    <hyperlink ref="L22" r:id="rId28" display="info@berettasf.com"/>
    <hyperlink ref="K23" r:id="rId29" display="edward@welldonebooks.com"/>
    <hyperlink ref="K24" r:id="rId30" display="blueheronlive@gmail.com"/>
    <hyperlink ref="O25" r:id="rId31" display="www.bocapizzeria.com/contact_cm.html"/>
    <hyperlink ref="K27" r:id="rId32" display="JASWINDERSINGH101@YAHOO.COM"/>
    <hyperlink ref="K29" r:id="rId33" display="peterschumacher2@gmail.com"/>
    <hyperlink ref="K31" r:id="rId34" display="peterschumacher2@gmail.com"/>
    <hyperlink ref="K33" r:id="rId35" display="hanna12@msn.com"/>
    <hyperlink ref="M33" r:id="rId36" display="hanna12@msn.com"/>
    <hyperlink ref="K34" r:id="rId37" display="mistermacaroni@yahoo.com"/>
    <hyperlink ref="L34" r:id="rId38" display="mistermacaroni@yahoo.com"/>
    <hyperlink ref="K35" r:id="rId39" display="michael@calistogainn.com"/>
    <hyperlink ref="L35" r:id="rId40" display="rose@calistogainn.com"/>
    <hyperlink ref="M35" r:id="rId41" display="info@calistogainn.com"/>
    <hyperlink ref="O35" r:id="rId42" display="http://www.calistogainn.com/"/>
    <hyperlink ref="K39" r:id="rId43" display="albertoyanez1973@gmail.com"/>
    <hyperlink ref="L39" r:id="rId44" display="albertoyanez1973@gmail.com"/>
    <hyperlink ref="M39" r:id="rId45" display="albertoyanez1973@gmail.com"/>
    <hyperlink ref="K43" r:id="rId46" display="gardellephilippe@icloud.com"/>
    <hyperlink ref="K49" r:id="rId47" display="cherylsdiner85@gmail.com"/>
    <hyperlink ref="L49" r:id="rId48" display="cherylsdiner85@gmail.com"/>
    <hyperlink ref="M49" r:id="rId49" display="cherylsdiner85@gmail.com"/>
    <hyperlink ref="K51" r:id="rId50" display="info@chowderspier39.com "/>
    <hyperlink ref="L51" r:id="rId51" display="info@chowderspier39.com "/>
    <hyperlink ref="K77" r:id="rId52" display="sara.smith@cityofsanrafael.org"/>
    <hyperlink ref="K79" r:id="rId53" display="abundiz.maria@yahoo.com"/>
    <hyperlink ref="L79" r:id="rId54" display="abundiz.maria@yahoo.com"/>
    <hyperlink ref="M79" r:id="rId55" display="abundiz.maria@yahoo.com"/>
    <hyperlink ref="K80" r:id="rId56" display="thecoffeeroastery@gmail.com"/>
    <hyperlink ref="K81" r:id="rId57" display="office@comfortscafe.com"/>
    <hyperlink ref="L81" r:id="rId58" display="catering@comfortscafe.com"/>
    <hyperlink ref="K117" r:id="rId59" display="divinobrentwood@gmail.com"/>
    <hyperlink ref="L117" r:id="rId60" display="divinobrentwood@gmail.com"/>
    <hyperlink ref="M117" r:id="rId61" display="divinobrentwood@gmail.com"/>
    <hyperlink ref="K123" r:id="rId62" display="pablo@doloresparkcafe.com"/>
    <hyperlink ref="L123" r:id="rId63" display="dan@doloresparkcafe.com"/>
    <hyperlink ref="K125" r:id="rId64" display="el2dosdeoros@gmail.com"/>
    <hyperlink ref="L125" r:id="rId65" display="eldosdeoros@gmail.com"/>
    <hyperlink ref="M125" r:id="rId66" display="el2deoros@gmail.com"/>
    <hyperlink ref="K126" r:id="rId67" display="edward.v88@hotmail.com"/>
    <hyperlink ref="K128" r:id="rId68" display="veronica.vs.vs@gmail.com"/>
    <hyperlink ref="L128" r:id="rId69" display="peterscales1@gmail.com"/>
    <hyperlink ref="K131" r:id="rId70" display="info@lolindasf.com"/>
    <hyperlink ref="M131" r:id="rId71" display="rodrigo@backofthehouseinc.com"/>
    <hyperlink ref="K132" r:id="rId72" display="garyespinoza@gmail.com"/>
    <hyperlink ref="K133" r:id="rId73" display="reservations@epicsteak.com"/>
    <hyperlink ref="K134" r:id="rId74" display="info@ernestsf.com"/>
    <hyperlink ref="L134" r:id="rId75" display="info@ernestsf.com"/>
    <hyperlink ref="M134" r:id="rId76" display="info@ernestsf.com"/>
    <hyperlink ref="K135" r:id="rId77" display="SHERGILLSATINDER4@GMAIL.COM"/>
    <hyperlink ref="L135" r:id="rId78" display="SHERGILLSATINDER4@GMAIL.COM"/>
    <hyperlink ref="M135" r:id="rId79" display="SHERGILLSATINDER4@GMAIL.COM"/>
    <hyperlink ref="K139" r:id="rId80" display="evan@longmeadowranch.com"/>
    <hyperlink ref="K140" r:id="rId81" display="pablo@fattoriaemare.com"/>
    <hyperlink ref="K141" r:id="rId82" display="finalfinalsportsbar@gmail.com"/>
    <hyperlink ref="O142" r:id="rId83" display="www.331fish.com"/>
    <hyperlink ref="K144" r:id="rId84" display="info@floressf.com"/>
    <hyperlink ref="L145" r:id="rId85" display="accountspayable@floorcrafthome.com"/>
    <hyperlink ref="M145" r:id="rId86" display="accountspayable@floorcrafthome.com"/>
    <hyperlink ref="K147" r:id="rId87" display="email@forgeintheforest.com"/>
    <hyperlink ref="K149" r:id="rId88" display="mattmusa@aol.com"/>
    <hyperlink ref="K150" r:id="rId89" display="thefrontporchsf@gmail.com"/>
    <hyperlink ref="L150" r:id="rId90" display="thefrontporchsf@gmail.com"/>
    <hyperlink ref="M150" r:id="rId91" display="thefrontporchsf@gmail.com"/>
    <hyperlink ref="K151" r:id="rId92" display="daniel.indelicato@gmail.com"/>
    <hyperlink ref="L151" r:id="rId93" display="daniel.indelicato@gmail.com"/>
    <hyperlink ref="M151" r:id="rId94" display="daniel.indelicato@gmail.com"/>
    <hyperlink ref="K152" r:id="rId95" display="daniel.indelicato@gmail.com"/>
    <hyperlink ref="L152" r:id="rId96" display="daniel.indelicato@gmail.com"/>
    <hyperlink ref="M152" r:id="rId97" display="daniel.indelicato@gmail.com"/>
    <hyperlink ref="L153" r:id="rId98" display="accountspayable@gire.org"/>
    <hyperlink ref="K158" r:id="rId99" display="ajnoblerot@mac.com"/>
    <hyperlink ref="L158" r:id="rId100" display="ajnoblerot@mac.com"/>
    <hyperlink ref="M158" r:id="rId101" display="ajnoblerot@mac.com"/>
    <hyperlink ref="K160" r:id="rId102" display="harmonyrest@aol.com"/>
    <hyperlink ref="M160" r:id="rId103" display="info@harmonyrestaurantgroup.com"/>
    <hyperlink ref="O160" r:id="rId104" display="www.harmonyrestaurantgroup.com/"/>
    <hyperlink ref="K163" r:id="rId105" display="amyzoesf@gmail.com"/>
    <hyperlink ref="K166" r:id="rId106" display="insalatasrestaurant@comcast.net"/>
    <hyperlink ref="L166" r:id="rId107" display="christa@insalatas.com"/>
    <hyperlink ref="K167" r:id="rId108" display="eat@invernessparkmarket.com"/>
    <hyperlink ref="L167" r:id="rId109" display="accounting@invernessparkmarket.com"/>
    <hyperlink ref="M167" r:id="rId110" display="eat@invernessparkmarket.com"/>
    <hyperlink ref="K168" r:id="rId111" display="jen@ironspringspub.com"/>
    <hyperlink ref="L168" r:id="rId112" display="deirdre@ironspringspub.com"/>
    <hyperlink ref="M168" r:id="rId113" display="info@ironspringspub.com"/>
    <hyperlink ref="K170" r:id="rId114" display="delfierro@coastside.net"/>
    <hyperlink ref="L170" r:id="rId115" display="delfierro@coastside.net"/>
    <hyperlink ref="M170" r:id="rId116" display="delfierro@coastside.net"/>
    <hyperlink ref="K171" r:id="rId117" display="gloriaw88@gmail.com"/>
    <hyperlink ref="L171" r:id="rId118" display="jasmineexpressinc@gmail.com"/>
    <hyperlink ref="K172" r:id="rId119" display="jasonsrestaurant@gmail.com"/>
    <hyperlink ref="K173" r:id="rId120" display="lc.javahut@gmail.com"/>
    <hyperlink ref="L173" r:id="rId121" display="lc.javahut@gmail.com"/>
    <hyperlink ref="M173" r:id="rId122" display="lc.javahut@gmail.com"/>
    <hyperlink ref="K174" r:id="rId123" display="lc.javahut@gmail.com"/>
    <hyperlink ref="L174" r:id="rId124" display="lc.javahut@gmail.com"/>
    <hyperlink ref="M174" r:id="rId125" display="lc.javahut@gmail.com"/>
    <hyperlink ref="K175" r:id="rId126" display="georgia@zackscatering.com"/>
    <hyperlink ref="K179" r:id="rId127" display="saji@kellsirish.com"/>
    <hyperlink ref="K180" r:id="rId128" display="cyrilhackett@yahoo.com"/>
    <hyperlink ref="K181" r:id="rId129" display="justdiamonds@aol.com"/>
    <hyperlink ref="L181" r:id="rId130" display="sarina@slaterandassoc.net"/>
    <hyperlink ref="M181" r:id="rId131" display="justdiamonds@aol.com"/>
    <hyperlink ref="K182" r:id="rId132" display="justdiamonds@aol.com"/>
    <hyperlink ref="L182" r:id="rId133" display="sarina@slaterandassoc.net"/>
    <hyperlink ref="M182" r:id="rId134" display="justdiamonds@aol.com"/>
    <hyperlink ref="K184" r:id="rId135" display="jmend1017@aol.com"/>
    <hyperlink ref="L184" r:id="rId136" display="jmend1017@aol.com"/>
    <hyperlink ref="M184" r:id="rId137" display="jmend1017@aol.com"/>
    <hyperlink ref="K191" r:id="rId138" display="hernandez2588@gmail.com"/>
    <hyperlink ref="K196" r:id="rId139" display="fcaiazzo@leftbank.com"/>
    <hyperlink ref="K197" r:id="rId140" display="kenandresen@hotmail.com"/>
    <hyperlink ref="K198" r:id="rId141" display="g.andresen@me.com"/>
    <hyperlink ref="K200" r:id="rId142" display="info@lolindasf.com"/>
    <hyperlink ref="L200" r:id="rId143" display="accounts@lolindasf.com"/>
    <hyperlink ref="M200" r:id="rId144" display="rodrigo@backofthehouseinc.com"/>
    <hyperlink ref="O202" r:id="rId145" display="inf@lordstanleysf.com"/>
    <hyperlink ref="K205" r:id="rId146" display="hello@lukeslocal.com"/>
    <hyperlink ref="L205" r:id="rId147" display="accounting@lukeslocal.com"/>
    <hyperlink ref="M205" r:id="rId148" display="scott@lukeslocal.com"/>
    <hyperlink ref="K206" r:id="rId149" display="accounting@lukeslocal.com"/>
    <hyperlink ref="L206" r:id="rId150" display="accounting@lukeslocal.com"/>
    <hyperlink ref="M206" r:id="rId151" display="scott@lukeslocal.com"/>
    <hyperlink ref="K208" r:id="rId152" display="lborrego@themagnolia.com"/>
    <hyperlink ref="K209" r:id="rId153" display="robert@magnoliaparkkitchen.com"/>
    <hyperlink ref="K212" r:id="rId154" display="nelson.alcantara@marinsanitary.com"/>
    <hyperlink ref="L212" r:id="rId155" display="nelson.alcantara@marinsanitary.com"/>
    <hyperlink ref="K213" r:id="rId156" display="marinasuperbusiness@gmail.com"/>
    <hyperlink ref="L213" r:id="rId157" display="marinasuperap@gmail.com"/>
    <hyperlink ref="M213" r:id="rId158" display="marinasuperap@gmail.com"/>
    <hyperlink ref="K214" r:id="rId159" display="info@marinitas.net"/>
    <hyperlink ref="K218" r:id="rId160" display="claudiamesquite@gmail.com"/>
    <hyperlink ref="L218" r:id="rId161" display="mexquitechris@gmail.com"/>
    <hyperlink ref="K220" r:id="rId162" display="Dbeatriz800@gmail.com"/>
    <hyperlink ref="L220" r:id="rId163" display="Dbeatriz800@gmail.com"/>
    <hyperlink ref="K221" r:id="rId164" display="sepillo78@hotmail.com"/>
    <hyperlink ref="K223" r:id="rId165" display="monica@monicaslivermore.com"/>
    <hyperlink ref="K225" r:id="rId166" display="bhandalgurdeep@yahoo.com"/>
    <hyperlink ref="L225" r:id="rId167" display="bhandalgurdeep@yahoo.com"/>
    <hyperlink ref="K226" r:id="rId168" display="bhandalgurdeep@yahoo.com"/>
    <hyperlink ref="L226" r:id="rId169" display="bhandalgurdeep@yahoo.com"/>
    <hyperlink ref="K227" r:id="rId170" display="mmp2madera@gmail.com"/>
    <hyperlink ref="L227" r:id="rId171" display="bhandalgurdeep@yahoo.com"/>
    <hyperlink ref="K228" r:id="rId172" display="chris@moylans.com"/>
    <hyperlink ref="K233" r:id="rId173" display="ocp@sonic.net"/>
    <hyperlink ref="L233" r:id="rId174" display="kimm@pdfbookkeeping.net"/>
    <hyperlink ref="K235" r:id="rId175" display="pacificorestaurante1237@gmail.com"/>
    <hyperlink ref="K236" r:id="rId176" display="garyespinoza@gmail.com"/>
    <hyperlink ref="K239" r:id="rId177" display="accountspayable@150pelican.com"/>
    <hyperlink ref="M239" r:id="rId178" display="arnel_judilla@150pelican.com"/>
    <hyperlink ref="K240" r:id="rId179" display="office@pepitosfood.com"/>
    <hyperlink ref="L240" r:id="rId180" display="office@pepitosfood.com"/>
    <hyperlink ref="M240" r:id="rId181" display="office@pepitosfood.com"/>
    <hyperlink ref="L241" r:id="rId182" display="perleoak@gmail.com"/>
    <hyperlink ref="M241" r:id="rId183" display="perleoak@gmail.com"/>
    <hyperlink ref="K242" r:id="rId184" display="petes881@gmail.com"/>
    <hyperlink ref="L242" r:id="rId185" display="petes881@gmail.com"/>
    <hyperlink ref="M242" r:id="rId186" display="petes881@gmail.com"/>
    <hyperlink ref="K244" r:id="rId187" display="scarr@piatti.com"/>
    <hyperlink ref="K248" r:id="rId188" display="email@pvillenews.com"/>
    <hyperlink ref="K249" r:id="rId189" display="gm@poggiotrattoria.com "/>
    <hyperlink ref="L249" r:id="rId190" display="gm@poggiotrattoria.com "/>
    <hyperlink ref="M249" r:id="rId191" display="gm@poggiotrattoria.com "/>
    <hyperlink ref="K251" r:id="rId192" display="dan@doloresparkcafe.com"/>
    <hyperlink ref="L251" r:id="rId193" display="dan@doloresparkcafe.com"/>
    <hyperlink ref="K252" r:id="rId194" display="office@producepromarket.com"/>
    <hyperlink ref="L252" r:id="rId195" display="office@producepromarket.com"/>
    <hyperlink ref="M252" r:id="rId196" display="office@producepromarket.com"/>
    <hyperlink ref="M253" r:id="rId197" display="ap@pubrepublicusa.com"/>
    <hyperlink ref="L257" r:id="rId198" display="ramp-accounting@comcast.net"/>
    <hyperlink ref="K258" r:id="rId199" display="ranchoinfo@ranchonicasio.com"/>
    <hyperlink ref="K259" r:id="rId200" display="markedwardsbiz@gmail.com"/>
    <hyperlink ref="L259" r:id="rId201" display="markedwardsbiz@gmail.com"/>
    <hyperlink ref="M259" r:id="rId202" display="markedwardsbiz@gmail.com"/>
    <hyperlink ref="L261" r:id="rId203" display="GM@RickeysRestaurant.com"/>
    <hyperlink ref="N261" r:id="rId204" display="gm@rickeysrestaurant.com"/>
    <hyperlink ref="Y261" r:id="rId205" display="www.rickeysrestaurant.com"/>
    <hyperlink ref="M263" r:id="rId206" display="elias@ninonmotors.com"/>
    <hyperlink ref="K264" r:id="rId207" display="roadsidebbq@yahoo.com"/>
    <hyperlink ref="L264" r:id="rId208" display="roadsidebbq8@gmail.com"/>
    <hyperlink ref="M264" r:id="rId209" display="thebigguy@roadsidebbq.com"/>
    <hyperlink ref="K265" r:id="rId210" display="roadsidebbq@yahoo.com"/>
    <hyperlink ref="M265" r:id="rId211" display="thebigguy@roadsidebbq.com"/>
    <hyperlink ref="M268" r:id="rId212" display="eforsyth@rokaakor.com"/>
    <hyperlink ref="K269" r:id="rId213" display="rob@towinginsurance.com"/>
    <hyperlink ref="L269" r:id="rId214" display="rob@towinginsurance.com"/>
    <hyperlink ref="M269" r:id="rId215" display="rob@towinginsurance.com"/>
    <hyperlink ref="N275" r:id="rId216" display="daveboby32@yahoo.com"/>
    <hyperlink ref="L276" r:id="rId217" display="sarahpitzen6@gmail.com"/>
    <hyperlink ref="M276" r:id="rId218" display="info@originalsamshofbrau.com"/>
    <hyperlink ref="N276" r:id="rId219" display="cjackson@originalsamhofbrau.com"/>
    <hyperlink ref="K277" r:id="rId220" display="lien.joe@gmail.com"/>
    <hyperlink ref="L277" r:id="rId221" display="lien.joe@gmail.com"/>
    <hyperlink ref="M277" r:id="rId222" display="lien.joe@gmail.com"/>
    <hyperlink ref="K278" r:id="rId223" display="mfreitas@sanjuanoaks.com "/>
    <hyperlink ref="L278" r:id="rId224" display="mfreitas@sanjuanoaks.com "/>
    <hyperlink ref="M278" r:id="rId225" display="mfreitas@sanjuanoaks.com "/>
    <hyperlink ref="K280" r:id="rId226" display="office@sausalitoyachtclub.org"/>
    <hyperlink ref="K282" r:id="rId227" display="info@sevenhillssf.com"/>
    <hyperlink ref="K285" r:id="rId228" display="thewharf@mcn.org"/>
    <hyperlink ref="K286" r:id="rId229" display="info@skipsmusic.com"/>
    <hyperlink ref="K289" r:id="rId230" display="alex@soultranseafood.com"/>
    <hyperlink ref="L289" r:id="rId231" display="tnly333@yahoo.com"/>
    <hyperlink ref="K290" r:id="rId232" display="store0305@specialtys.com"/>
    <hyperlink ref="M290" r:id="rId233" display="ap@specialtys.com"/>
    <hyperlink ref="K292" r:id="rId234" display="service@theprogress-sf.com"/>
    <hyperlink ref="O292" r:id="rId235" display="www.statebirdsf.com"/>
    <hyperlink ref="K293" r:id="rId236" display="sheryl@stationhousecafe.com"/>
    <hyperlink ref="L293" r:id="rId237" display="sheryl@stationhousecafe.com"/>
    <hyperlink ref="M293" r:id="rId238" display="sheryl@stationhousecafe.com"/>
    <hyperlink ref="K294" r:id="rId239" display="ted@steinsbeergarden.com"/>
    <hyperlink ref="M294" r:id="rId240" display="tanya@steinsbeergarden.com"/>
    <hyperlink ref="O294" r:id="rId241" display="www.steinsbeergarden.com"/>
    <hyperlink ref="K297" r:id="rId242" display="tacossinaloaberkeley@gmail.com"/>
    <hyperlink ref="L297" r:id="rId243" display="tacossinaloaberkeley@gmail.com"/>
    <hyperlink ref="M297" r:id="rId244" display="tacossinaloaberkeley@gmail.com"/>
    <hyperlink ref="K298" r:id="rId245" display="tacossinaloaberkeley@gmail.com"/>
    <hyperlink ref="L298" r:id="rId246" display="tacossinaloaberkeley@gmail.com"/>
    <hyperlink ref="M298" r:id="rId247" display="tacossinaloaberkeley@gmail.com"/>
    <hyperlink ref="L301" r:id="rId248" display="taqelgordo@gmail.com"/>
    <hyperlink ref="M301" r:id="rId249" display="taqelgordo@gmail.com"/>
    <hyperlink ref="L302" r:id="rId250" display="mitchbaral@86costs.com"/>
    <hyperlink ref="K303" r:id="rId251" display="tmad050@teriyakimadness.com"/>
    <hyperlink ref="L303" r:id="rId252" display="tmad050@teriyakimadness.com"/>
    <hyperlink ref="M303" r:id="rId253" display="tmad050@teriyakimadness.com"/>
    <hyperlink ref="K304" r:id="rId254" display="tmad060@teriyakimadness.com"/>
    <hyperlink ref="L304" r:id="rId255" display="tmadgreatfallsaccounting@wendyjweissman.com"/>
    <hyperlink ref="M304" r:id="rId256" display="tmad060@teriyakimadness.com"/>
    <hyperlink ref="K305" r:id="rId257" display="tmad031@teriyakimadness.com"/>
    <hyperlink ref="L305" r:id="rId258" display="tmad031@teriyakimadness.com"/>
    <hyperlink ref="K308" r:id="rId259" display="tmad060@teriyakimadness.com"/>
    <hyperlink ref="L308" r:id="rId260" display="tmad060@teriyakimadness.com"/>
    <hyperlink ref="K310" r:id="rId261" display="walter@thaibloom.com"/>
    <hyperlink ref="K311" r:id="rId262" display="walter@thaibloom.com"/>
    <hyperlink ref="K313" r:id="rId263" display="leah@theforgepizza.com"/>
    <hyperlink ref="L313" r:id="rId264" display="leah@theforgepizza.com"/>
    <hyperlink ref="M313" r:id="rId265" display="leah@theforgepizza.com"/>
    <hyperlink ref="K315" r:id="rId266" display="info@themorris-sf.com"/>
    <hyperlink ref="L315" r:id="rId267" display="info@themorris-sf.com"/>
    <hyperlink ref="M315" r:id="rId268" display="info@themorris-sf.com"/>
    <hyperlink ref="K317" r:id="rId269" display="keithshaw@pacbell.net"/>
    <hyperlink ref="L317" r:id="rId270" display="thetridentsausalito@gmail.com"/>
    <hyperlink ref="M317" r:id="rId271" display="thetridentsausalito@gmail.com"/>
    <hyperlink ref="K318" r:id="rId272" display="accountspayable@150pelican.com"/>
    <hyperlink ref="M318" r:id="rId273" display="accountspayable@150pelican.com"/>
    <hyperlink ref="K320" r:id="rId274" display="accountspayable@150pelican.com"/>
    <hyperlink ref="M320" r:id="rId275" display="arnel_judilla@150pelican.com"/>
    <hyperlink ref="K323" r:id="rId276" display="accountspayable@150pelican.com"/>
    <hyperlink ref="M323" r:id="rId277" display="arnel_judilla@150pelican.com"/>
    <hyperlink ref="K324" r:id="rId278" display="mkaplan@barrelhousetavern.com"/>
    <hyperlink ref="F326" r:id="rId279" display="(510) 559-8769 "/>
    <hyperlink ref="K328" r:id="rId280" display="info@uchiwaramen.com"/>
    <hyperlink ref="L328" r:id="rId281" display="healthsystemap@mednet.ucla.edu"/>
    <hyperlink ref="K330" r:id="rId282" display="smakras@msn.com"/>
    <hyperlink ref="L330" r:id="rId283" display="smakras@msn.com"/>
    <hyperlink ref="M330" r:id="rId284" display="smakras@msn.com"/>
    <hyperlink ref="L331" r:id="rId285" display="steve@socalpossystems.com"/>
    <hyperlink ref="K333" r:id="rId286" display="sirulz@aol.com"/>
    <hyperlink ref="L333" r:id="rId287" display="sirulz@aol.com"/>
    <hyperlink ref="M333" r:id="rId288" display="sirulz@aol.com"/>
    <hyperlink ref="K334" r:id="rId289" display="janet.clyde@gmail.com"/>
    <hyperlink ref="K336" r:id="rId290" display="villacosh99@gmail.com"/>
    <hyperlink ref="L336" r:id="rId291" display="villacosh99@gmail.com"/>
    <hyperlink ref="M336" r:id="rId292" display="villacosh99@gmail.com"/>
    <hyperlink ref="K337" r:id="rId293" display="accountspayable@150pelican.com"/>
    <hyperlink ref="M337" r:id="rId294" display="arnel_judilla@150pelican.com"/>
    <hyperlink ref="K339" r:id="rId295" display="sfsucafe@sbcglobal.net"/>
    <hyperlink ref="L342" r:id="rId296" display="wesrowe@gmail.com"/>
    <hyperlink ref="M342" r:id="rId297" display="wesrowe@gmail.com"/>
    <hyperlink ref="K343" r:id="rId298" display="manitasom@gmail.com"/>
    <hyperlink ref="L343" r:id="rId299" display="manitasom@gmail.com"/>
    <hyperlink ref="M343" r:id="rId300" display="manitasom@gmail.com"/>
    <hyperlink ref="K344" r:id="rId301" display="info@wildseedsf.com"/>
    <hyperlink ref="M344" r:id="rId302" display="rodrigo@backofthehouseinc.com"/>
    <hyperlink ref="K345" r:id="rId303" display="francisco@worldwrapps.com"/>
    <hyperlink ref="K346" r:id="rId304" display="info@yanksing.com"/>
    <hyperlink ref="L346" r:id="rId305" display="verawaller@yanksing.com"/>
    <hyperlink ref="M346" r:id="rId306" display="info@yanksing.com"/>
    <hyperlink ref="K347" r:id="rId307" display="info@yanksing.com"/>
    <hyperlink ref="L347" r:id="rId308" display="verawaller@yanksing.com"/>
    <hyperlink ref="M347" r:id="rId309" display="info@yanksing.com"/>
    <hyperlink ref="K349" r:id="rId310" display="zaytoon.mediterranean@gmail.com"/>
    <hyperlink ref="L349" r:id="rId311" display="izateliyan@gmail.com"/>
    <hyperlink ref="K350" r:id="rId312" display="ziofraedos@yahoo.com"/>
    <hyperlink ref="L350" r:id="rId313" display="ziofraedos@yahoo.com"/>
    <hyperlink ref="M350" r:id="rId314" display="ziofraedos@yahoo.com"/>
    <hyperlink ref="L369" r:id="rId315" display="sfsucafe101@gmail.com"/>
    <hyperlink ref="L370" r:id="rId316" display="segafoodsf@gmail.com"/>
    <hyperlink ref="M370" r:id="rId317" display="tatiana@cherkasaccountancy.com"/>
    <hyperlink ref="N370" r:id="rId318" display="ella@cherkascpa.com"/>
    <hyperlink ref="L371" r:id="rId319" display="segafoodsf@gmail.com"/>
    <hyperlink ref="M371" r:id="rId320" display="tatiana@cherkasaccountancy.com"/>
    <hyperlink ref="N371" r:id="rId321" display="ella@cherkascpa.com"/>
    <hyperlink ref="M372" r:id="rId322" display="tatiana@cherkasaccountancy.com"/>
    <hyperlink ref="N372" r:id="rId323" display="ella@cherkascpa.com"/>
    <hyperlink ref="M373" r:id="rId324" display="tatiana@cherkasaccountancy.com"/>
    <hyperlink ref="N373" r:id="rId325" display="ella@cherkascpa.com"/>
    <hyperlink ref="L374" r:id="rId326" display="bill@radioparadise.com"/>
    <hyperlink ref="M374" r:id="rId327" display="sbirkedal@aol.com"/>
    <hyperlink ref="N374" r:id="rId328" display="rebecca@radioparadise.com"/>
    <hyperlink ref="L377" r:id="rId329" display="cafefogo1@gmail.com"/>
    <hyperlink ref="L386" r:id="rId330" display="caffetutti@yahoo.com"/>
    <hyperlink ref="M386" r:id="rId331" display="mcmacj@yahoo.com"/>
    <hyperlink ref="L389" r:id="rId332" display="segafoodsf@gmail.com"/>
    <hyperlink ref="M389" r:id="rId333" display="ella@cherkascpa.com"/>
    <hyperlink ref="L390" r:id="rId334" display="segafoodsf@gmail.com"/>
    <hyperlink ref="M390" r:id="rId335" display="ella@cherkascpa.com"/>
    <hyperlink ref="L391" r:id="rId336" display="mattrazis@minametals.com"/>
    <hyperlink ref="L393" r:id="rId337" display="EBIKAHI@GMAIL.COM"/>
    <hyperlink ref="L397" r:id="rId338" display="chubbysdiner@sbcglobal.net"/>
    <hyperlink ref="L402" r:id="rId339" display="ehall@javadetour.com"/>
    <hyperlink ref="M402" r:id="rId340" display="amoyer@javadetour.com"/>
    <hyperlink ref="N402" r:id="rId341" display="evan@nawtonhall.com"/>
    <hyperlink ref="L405" r:id="rId342" display="ron@javadetour.com"/>
    <hyperlink ref="L412" r:id="rId343" display="wongkpw@gmail.com"/>
    <hyperlink ref="L417" r:id="rId344" display="soleleano@gmail.com"/>
    <hyperlink ref="L419" r:id="rId345" display="arsen002@aol.com"/>
    <hyperlink ref="L421" r:id="rId346" display="PINGCHIOU9@YAHOO.COM"/>
    <hyperlink ref="L429" r:id="rId347" display="jannisuyanto@gmail.com"/>
    <hyperlink ref="L434" r:id="rId348" display="HBBQMIRAMESA@GMAIL.COM"/>
    <hyperlink ref="L438" r:id="rId349" display="fenty@cox.net"/>
    <hyperlink ref="L440" r:id="rId350" display="cheungandy8@gmail.com"/>
    <hyperlink ref="M440" r:id="rId351" display="cheungandy8@gmail.com"/>
    <hyperlink ref="L450" r:id="rId352" display="millilee@aol.com"/>
    <hyperlink ref="L452" r:id="rId353" display="KAM.LAWRENCE@YAHOO.COM"/>
    <hyperlink ref="L453" r:id="rId354" display="yummymojo@gmail.com"/>
    <hyperlink ref="M453" r:id="rId355" display="yummymojo@gmail.com"/>
    <hyperlink ref="N453" r:id="rId356" display="yummymojo@gmail.com"/>
    <hyperlink ref="L455" r:id="rId357" display="llbbqsantacruz@gmail.com"/>
    <hyperlink ref="M455" r:id="rId358" display="llbbqsantacruz@gmail.com"/>
    <hyperlink ref="N455" r:id="rId359" display="elainelynn0326@gmail.com"/>
    <hyperlink ref="L458" r:id="rId360" display="paulpaul12344@yahoo.com"/>
    <hyperlink ref="L459" r:id="rId361" display="shuetpoon62@gmail.com"/>
    <hyperlink ref="M473" r:id="rId362" display="STEVE@SFSOUPCO.COM"/>
    <hyperlink ref="L474" r:id="rId363" display="CLAYTON@SFSOUPCO.COM"/>
    <hyperlink ref="O496" r:id="rId364" display="fivestarphil21@yahoo.com"/>
    <hyperlink ref="O499" r:id="rId365" display="lvgloriani@yahoo.com"/>
    <hyperlink ref="O502" r:id="rId366" display="asweetaffairbakery@usa.com"/>
    <hyperlink ref="P502" r:id="rId367" display="idreamofaruba@gmail.com"/>
    <hyperlink ref="O503" r:id="rId368" display="bakerhot1@aol.com"/>
    <hyperlink ref="O504" r:id="rId369" display="info@aromalapalma.com"/>
    <hyperlink ref="P508" r:id="rId370" display="mail@merlobiz.com"/>
    <hyperlink ref="Q508" r:id="rId371" display="tishia@merlobiz.com"/>
    <hyperlink ref="O512" r:id="rId372" display="info@alanascafe.com"/>
    <hyperlink ref="P512" r:id="rId373" display="francesca@alanascafe.com"/>
    <hyperlink ref="O513" r:id="rId374" display="info@alanascafe.com"/>
    <hyperlink ref="P513" r:id="rId375" display="teresa@alanascafe.com"/>
    <hyperlink ref="O514" r:id="rId376" display="jesdanger@aol.com"/>
    <hyperlink ref="P514" r:id="rId377" display="hmarnav@aol.com"/>
    <hyperlink ref="Q514" r:id="rId378" display="jesdanger@aol.com"/>
    <hyperlink ref="O515" r:id="rId379" display="jesdanger@aol.com"/>
    <hyperlink ref="P515" r:id="rId380" display="hmarnav@aol.com"/>
    <hyperlink ref="Q515" r:id="rId381" display="jesdanger@aol.com"/>
    <hyperlink ref="O516" r:id="rId382" display="info@alegraissf.com"/>
    <hyperlink ref="O517" r:id="rId383" display="lbarr@sbcglobal.net"/>
    <hyperlink ref="Q517" r:id="rId384" display="lbarr@sbcglobal.net"/>
    <hyperlink ref="O519" r:id="rId385" display="CHEFSTOUT@ALEXANDERSSTEAKHOUSE.COM"/>
    <hyperlink ref="P519" r:id="rId386" display="accounting@alexandersteakhouse.com"/>
    <hyperlink ref="O520" r:id="rId387" display="deesf888@yahoo.com"/>
    <hyperlink ref="Q520" r:id="rId388" display="steven@aliotos.com"/>
    <hyperlink ref="AB520" r:id="rId389" display="www.aliotos.com"/>
    <hyperlink ref="O524" r:id="rId390" display="amakaracompany@gmail.com"/>
    <hyperlink ref="O525" r:id="rId391" display="theamericanbullbarandgrill@gmail.com"/>
    <hyperlink ref="O527" r:id="rId392" display="tabdulkade@abm.com"/>
    <hyperlink ref="O528" r:id="rId393" display="reception@avbc.com"/>
    <hyperlink ref="P528" r:id="rId394" display="rpaez@avbc.com"/>
    <hyperlink ref="O531" r:id="rId395" display="lylekoch@sbcglobal.net"/>
    <hyperlink ref="Q531" r:id="rId396" display="lylekoch@sbcglobal.net"/>
    <hyperlink ref="O532" r:id="rId397" display="aql761@hotmail.com"/>
    <hyperlink ref="O534" r:id="rId398" display="ambrose168@aol.com"/>
    <hyperlink ref="O535" r:id="rId399" display="ptoor6@aol.com"/>
    <hyperlink ref="Q535" r:id="rId400" display="ghrestaurants@gmail.com"/>
    <hyperlink ref="O536" r:id="rId401" display="amatthews@at-properties.com "/>
    <hyperlink ref="O537" r:id="rId402" display="smilelike2003@yahoo.com"/>
    <hyperlink ref="O538" r:id="rId403" display="anoopkang@yahoo.com"/>
    <hyperlink ref="P538" r:id="rId404" display="anoopkang@yahoo.com"/>
    <hyperlink ref="Q538" r:id="rId405" display="anoopkang@yahoo.com"/>
    <hyperlink ref="O539" r:id="rId406" display="anoopkang@yahoo.com"/>
    <hyperlink ref="P539" r:id="rId407" display="anoopkang@yahoo.com"/>
    <hyperlink ref="Q539" r:id="rId408" display="anoopkang@yahoo.com"/>
    <hyperlink ref="Q540" r:id="rId409" display="akarbys@gmail.com"/>
    <hyperlink ref="O542" r:id="rId410" display="GABRIEL@ARCHIVEBARSF.COM"/>
    <hyperlink ref="O546" r:id="rId411" display="alonzo@arteagas.com"/>
    <hyperlink ref="O547" r:id="rId412" display="aryaglobalcuisine@gmail.com"/>
    <hyperlink ref="P547" r:id="rId413" display="fera@aryarestaurant.com"/>
    <hyperlink ref="K554" r:id="rId414" display="klowe1414@yahoo.com"/>
    <hyperlink ref="L554" r:id="rId415" display="klowe1234@gmail.com"/>
    <hyperlink ref="K555" r:id="rId416" display="klowe1414@yahoo.com"/>
    <hyperlink ref="L555" r:id="rId417" display="klowe1234@gmail.com"/>
    <hyperlink ref="K556" r:id="rId418" display="armandononi@hotmail.com"/>
    <hyperlink ref="M556" r:id="rId419" display="jysrosales2@msn.com"/>
    <hyperlink ref="O556" r:id="rId420" display="amandaalvarez89@gmail.com"/>
    <hyperlink ref="K558" r:id="rId421" display="erick@mcinnisparkgolfcenter.com"/>
    <hyperlink ref="L558" r:id="rId422" display="payables@cmungle.com"/>
    <hyperlink ref="K559" r:id="rId423" display="pepitos-restaurant@hotmail.com"/>
    <hyperlink ref="K561" r:id="rId424" display="gm@seabowl.com"/>
    <hyperlink ref="K563" r:id="rId425" display="soyaramalloy@gmail.com"/>
    <hyperlink ref="K565" r:id="rId426" display="marsha@sweetthings.com"/>
    <hyperlink ref="L565" r:id="rId427" display="marsha@sweetthings.com"/>
    <hyperlink ref="M565" r:id="rId428" display="marsha@sweetthings.com"/>
    <hyperlink ref="O571" r:id="rId429" display="rodrigo@backofthehouseinc.com"/>
    <hyperlink ref="L575" r:id="rId430" display="Elev8tehospitality@gmail.con"/>
    <hyperlink ref="O577" r:id="rId431" display="katie@barrelhousetavern.com"/>
    <hyperlink ref="O578" r:id="rId432" display="pseto@bart.gov"/>
    <hyperlink ref="P578" r:id="rId433" display="mpallen@bart.gov"/>
    <hyperlink ref="Q578" r:id="rId434" display="ap_supplier@bart.gov"/>
    <hyperlink ref="P583" r:id="rId435" display="baywatchb@gmail.com"/>
    <hyperlink ref="P584" r:id="rId436" display="baywatchb@gmail.com"/>
    <hyperlink ref="O594" r:id="rId437" display="jesse@bestbeverage.com"/>
    <hyperlink ref="O595" r:id="rId438" display="jesse@bestbeverage.com"/>
    <hyperlink ref="O596" r:id="rId439" display="jesse@bestbeverage.com"/>
    <hyperlink ref="O598" r:id="rId440" display="liztrejo@bigpapassteakhouse.com"/>
    <hyperlink ref="O603" r:id="rId441" display="jdesvoignes@hotmail.com"/>
    <hyperlink ref="AB604" r:id="rId442" display="www.blueandgoldfleet.com"/>
    <hyperlink ref="O606" r:id="rId443" display="tbunker@boboquivaris.com"/>
    <hyperlink ref="AB607" r:id="rId444" display="www.bocapizzeria.com"/>
    <hyperlink ref="O608" r:id="rId445" display="brian@bocatavern.com"/>
    <hyperlink ref="O612" r:id="rId446" display="peterhood@sbcglobal.net"/>
    <hyperlink ref="O613" r:id="rId447" display="jennie@stevensfinancial.com"/>
    <hyperlink ref="O620" r:id="rId448" display="bpm@sbcglobal.net"/>
    <hyperlink ref="O624" r:id="rId449" display="sranco@brickhouse-eg.com"/>
    <hyperlink ref="O625" r:id="rId450" display="brotzeit_local@hotmail.com"/>
    <hyperlink ref="O633" r:id="rId451" display="chrysig@sutterhealth.org"/>
    <hyperlink ref="O634" r:id="rId452" display="chrysig@sutterhealth.org"/>
    <hyperlink ref="O636" r:id="rId453" display="smithk25@sutterhealth.org"/>
    <hyperlink ref="P636" r:id="rId454" display="wornerh@sutterhealth.org"/>
    <hyperlink ref="O641" r:id="rId455" display="parmindersinsgh@yahoo.com"/>
    <hyperlink ref="O644" r:id="rId456" display="candyheaven.business@gmail.com"/>
    <hyperlink ref="P644" r:id="rId457" display="candyheaven.business@gmail.com"/>
    <hyperlink ref="Q644" r:id="rId458" display="candyheaven.business@gmail.com"/>
    <hyperlink ref="O646" r:id="rId459" display="stephen.vorhees@ourclub.com"/>
    <hyperlink ref="O647" r:id="rId460" display="eugeneinalbany@gmail.com"/>
    <hyperlink ref="O648" r:id="rId461" display="thecapricerestaurant@gmail.com"/>
    <hyperlink ref="O653" r:id="rId462" display="lissette@cavallopoint.com"/>
    <hyperlink ref="Q653" r:id="rId463" display="gianna@cavallopoint.com"/>
    <hyperlink ref="O658" r:id="rId464" display="rafaelrodjr@yahoo.com"/>
    <hyperlink ref="O659" r:id="rId465" display="rafaelrodjr@yahoo.com"/>
    <hyperlink ref="O662" r:id="rId466" display="paul@stargazerproductions.com"/>
    <hyperlink ref="O667" r:id="rId467" display="apdepartment@parking.com"/>
    <hyperlink ref="O676" r:id="rId468" display="gator@creolefriends.com"/>
    <hyperlink ref="O684" r:id="rId469" display="bibi@sfclubs.com"/>
    <hyperlink ref="P684" r:id="rId470" display="eddie@sfclubs.com"/>
    <hyperlink ref="O687" r:id="rId471" display="ugarteb2@msn.com"/>
    <hyperlink ref="O700" r:id="rId472" display="clydesliquors@gmail.com"/>
    <hyperlink ref="Q700" r:id="rId473" display="clydesliquors@gmail.com"/>
    <hyperlink ref="O703" r:id="rId474" display="thecoffeeroastery@gmail.com"/>
    <hyperlink ref="AB703" r:id="rId475" display="www.thecoffeeroastery.com"/>
    <hyperlink ref="P705" r:id="rId476" display="carol@comebuyusa.com"/>
    <hyperlink ref="O706" r:id="rId477" display="PETE@COMONOAKLAND,COM"/>
    <hyperlink ref="P706" r:id="rId478" display="AHNA@CMONOAKLAND.COM"/>
    <hyperlink ref="Q706" r:id="rId479" display="ROSS@CMONOAKLAND.COM"/>
    <hyperlink ref="AB706" r:id="rId480" display="www.cmonoakland.com"/>
    <hyperlink ref="O720" r:id="rId481" display="cofapr@gmail.com"/>
    <hyperlink ref="P725" r:id="rId482" display="wesw47@gmail.com"/>
    <hyperlink ref="O729" r:id="rId483" display="creeksidepizzasa@gmail.com"/>
    <hyperlink ref="Q729" r:id="rId484" display="pat.townsley@live.com"/>
    <hyperlink ref="O732" r:id="rId485" display="dseymour322@icloud.com"/>
    <hyperlink ref="Q732" r:id="rId486" display="dseymour322@icloud.com"/>
    <hyperlink ref="O743" r:id="rId487" display="gannonpatrick@deanza.edu"/>
    <hyperlink ref="P743" r:id="rId488" display="v_tharpelce@fhda.edu"/>
    <hyperlink ref="O744" r:id="rId489" display="downtown@delarosasf.com"/>
    <hyperlink ref="P744" r:id="rId490" display="delarosayerbabuena@invoice.plateiq.com"/>
    <hyperlink ref="Q744" r:id="rId491" display="accounts@backofthehouseinc.com"/>
    <hyperlink ref="O745" r:id="rId492" display="marina@delarosasf.com"/>
    <hyperlink ref="P745" r:id="rId493" display="delarosachestnut@invoice.plateiq.com"/>
    <hyperlink ref="Q745" r:id="rId494" display="accounts@backofthehouseinc.com"/>
    <hyperlink ref="P746" r:id="rId495" display="delarosabishopranch@invoice.plateiq.com"/>
    <hyperlink ref="Q746" r:id="rId496" display="accounts@backofthehouseinc.com"/>
    <hyperlink ref="AB748" r:id="rId497" display="www.depotbookstore.com"/>
    <hyperlink ref="O749" r:id="rId498" display="james@destinosf.com"/>
    <hyperlink ref="O750" r:id="rId499" display="valentinoaquino@yahoo.com"/>
    <hyperlink ref="O751" r:id="rId500" display="diamondpanda88@yahoo.com"/>
    <hyperlink ref="O755" r:id="rId501" display="Nick.Henry@viceryhotelgroup.com"/>
    <hyperlink ref="P755" r:id="rId502" display="ej.varela@dirtyhabitsf.com"/>
    <hyperlink ref="O763" r:id="rId503" display="donpericotehachapi2013@gmail.com"/>
    <hyperlink ref="O769" r:id="rId504" display="doylespubandtap@gmail.com"/>
    <hyperlink ref="P769" r:id="rId505" display="doylespubandtap@gmail.com"/>
    <hyperlink ref="P772" r:id="rId506" display="p39ics@gmail.com"/>
    <hyperlink ref="O773" r:id="rId507" display="VHOGAN1008@AOL.COM"/>
    <hyperlink ref="P774" r:id="rId508" display="rosanagarcia0307@gmail.com"/>
    <hyperlink ref="O775" r:id="rId509" display="EDOBALDI@GMAIL.COM"/>
    <hyperlink ref="O779" r:id="rId510" display="petero@woodlandsmarket.com"/>
    <hyperlink ref="Q779" r:id="rId511" display="info@woodlandsmarket.com"/>
    <hyperlink ref="O781" r:id="rId512" display="vonreggie18@hotmail.com"/>
    <hyperlink ref="P781" r:id="rId513" display="niknok1469@yahoo.com"/>
    <hyperlink ref="Q781" r:id="rId514" display="niknok1469@yahoo.com"/>
    <hyperlink ref="AB781" r:id="rId515" display="mmacam@ednasichiban.com"/>
    <hyperlink ref="O782" r:id="rId516" display="edobaldi@gmail.com"/>
    <hyperlink ref="O784" r:id="rId517" display="gorditosmexicanrestaurant@yahoo.com"/>
    <hyperlink ref="O787" r:id="rId518" display="cachogti@gmail.com"/>
    <hyperlink ref="O792" r:id="rId519" display="elnopal@ymail.com"/>
    <hyperlink ref="O804" r:id="rId520" display="erik@elbo.com"/>
    <hyperlink ref="O805" r:id="rId521" display="erik@elbo.com"/>
    <hyperlink ref="O822" r:id="rId522" display="angela@farwesterntavern.com"/>
    <hyperlink ref="O824" r:id="rId523" display="johnborghetti@msn.com"/>
    <hyperlink ref="O825" r:id="rId524" display="chris@farleyscoffee.com"/>
    <hyperlink ref="O829" r:id="rId525" display="pablo@fattoriaemare.com"/>
    <hyperlink ref="O836" r:id="rId526" display="mollhaut@aol.com "/>
    <hyperlink ref="P836" r:id="rId527" display="mollhaut@aol.com "/>
    <hyperlink ref="AB836" r:id="rId528" display="www.finnegansmarin.com/"/>
    <hyperlink ref="O838" r:id="rId529" display="jcarter@fireislandgrill.com"/>
    <hyperlink ref="O839" r:id="rId530" display="misslisamae@yahoo.com"/>
    <hyperlink ref="O843" r:id="rId531" display="rick@flourcraftbakery.com"/>
    <hyperlink ref="O860" r:id="rId532" display="elias499@sbcglogal.net"/>
    <hyperlink ref="O865" r:id="rId533" display="mattmusa@aol.com"/>
    <hyperlink ref="O866" r:id="rId534" display="e1030@aol.com"/>
    <hyperlink ref="O870" r:id="rId535" display="ca02stanyan@granolas.com"/>
    <hyperlink ref="O875" r:id="rId536" display="scott.lee8984@gmail.com"/>
    <hyperlink ref="O877" r:id="rId537" display="al.xeneize@gmail.com"/>
    <hyperlink ref="O880" r:id="rId538" display="ryan@thegentrybar.com"/>
    <hyperlink ref="O884" r:id="rId539" display="elenabs71@gmail.com"/>
    <hyperlink ref="O885" r:id="rId540" display="fcl@hospitalitysanfrancisco.com"/>
    <hyperlink ref="O889" r:id="rId541" display="gina@gocheespizza.com"/>
    <hyperlink ref="O891" r:id="rId542" display="mwaterman@goldengate.org"/>
    <hyperlink ref="O898" r:id="rId543" display="gorditosmexicanrestaurant@yahoo.com"/>
    <hyperlink ref="O905" r:id="rId544" display="kelley@greenbeanscoffee.com"/>
    <hyperlink ref="O906" r:id="rId545" display="info@greenchilekitchen.com"/>
    <hyperlink ref="O910" r:id="rId546" display="jim@grillys.com"/>
    <hyperlink ref="P910" r:id="rId547" display="holly@grillys.com"/>
    <hyperlink ref="Q910" r:id="rId548" display="holly@grillys.com"/>
    <hyperlink ref="O914" r:id="rId549" display="TOPSIRLOIN@SBCGLOBAL.NET"/>
    <hyperlink ref="O915" r:id="rId550" display="TOPSIRLOIN@SBCGLOBAL.NET"/>
    <hyperlink ref="O921" r:id="rId551" display="info@hanajapan.com"/>
    <hyperlink ref="O923" r:id="rId552" display="hirityt@yahoo.com"/>
    <hyperlink ref="O925" r:id="rId553" display="shaggg777@hotmail.com"/>
    <hyperlink ref="O933" r:id="rId554" display="david@healsburgbarandgrill.com"/>
    <hyperlink ref="AB934" r:id="rId555" display="www.heathceramics.com"/>
    <hyperlink ref="K939" r:id="rId556" display="roadsidebbq@yahoo.com"/>
    <hyperlink ref="O940" r:id="rId557" display="HERWIG@HIGHLANDDELL.COM"/>
    <hyperlink ref="O942" r:id="rId558" display="info@hillsidesupperclub.com"/>
    <hyperlink ref="O945" r:id="rId559" display="michael.simon@hotelnia.com"/>
    <hyperlink ref="O946" r:id="rId560" display="houseofprimerib@aol.com"/>
    <hyperlink ref="O956" r:id="rId561" display="ilborgosf@gmail.com"/>
    <hyperlink ref="O962" r:id="rId562" display="imperialliq@yahoo.com"/>
    <hyperlink ref="O968" r:id="rId563" display="mperryman58@hughes.net"/>
    <hyperlink ref="P968" r:id="rId564" display="mperryman58@hughes.net"/>
    <hyperlink ref="Q968" r:id="rId565" display="mperryman58@hughes.net"/>
    <hyperlink ref="O972" r:id="rId566" display="denise@mcn.org"/>
    <hyperlink ref="P972" r:id="rId567" display="denise@mcn.org"/>
    <hyperlink ref="Q972" r:id="rId568" display="denise@mcn.org"/>
    <hyperlink ref="O978" r:id="rId569" display="j.tang@oritzcorp.com"/>
    <hyperlink ref="P978" r:id="rId570" display="h.liang@oritzcorp.com"/>
    <hyperlink ref="Q978" r:id="rId571" display="s.fong@oritzcorp.com"/>
    <hyperlink ref="O979" r:id="rId572" display="kmalani@gmail.com"/>
    <hyperlink ref="P979" r:id="rId573" display="jugshop.phill@gmail.com"/>
    <hyperlink ref="O983" r:id="rId574" display="cyrilhackett@yahoo.com"/>
    <hyperlink ref="O987" r:id="rId575" display="kiralaberkeley@sbcglobal.net"/>
    <hyperlink ref="O989" r:id="rId576" display="brandongo@koisushi.com"/>
    <hyperlink ref="O993" r:id="rId577" display="carlos@lacabanavenice.com"/>
    <hyperlink ref="P993" r:id="rId578" display="barbara@lacabanavenice.com"/>
    <hyperlink ref="O996" r:id="rId579" display="rogeliodharo@gmail.com"/>
    <hyperlink ref="O998" r:id="rId580" display="laestrell22@aol.com"/>
    <hyperlink ref="P998" r:id="rId581" display="laestrell22@aol.com"/>
    <hyperlink ref="Q998" r:id="rId582" display="laestrell22@aol.com"/>
    <hyperlink ref="O1000" r:id="rId583" display="javiermaderoz@yahoo.com"/>
    <hyperlink ref="O1004" r:id="rId584" display="suzy@lapencaazul.com"/>
    <hyperlink ref="P1004" r:id="rId585" display="galdina@lapencaazul.com"/>
    <hyperlink ref="O1005" r:id="rId586" display="suzy@lapencaazul.com"/>
    <hyperlink ref="P1005" r:id="rId587" display="galdina@lapencaazul.com"/>
    <hyperlink ref="O1006" r:id="rId588" display="alfonso@lapinata6.com"/>
    <hyperlink ref="P1006" r:id="rId589" display="karina@lapinata1.com"/>
    <hyperlink ref="Q1006" r:id="rId590" display="alfonso@lapinata6.com"/>
    <hyperlink ref="O1008" r:id="rId591" display="alfonso@lapinata6.com"/>
    <hyperlink ref="P1008" r:id="rId592" display="karina@lapinata1.com"/>
    <hyperlink ref="Q1008" r:id="rId593" display="alfonso@lapinata6.com"/>
    <hyperlink ref="O1010" r:id="rId594" display="mikeazza@sbcglobal.net"/>
    <hyperlink ref="P1010" r:id="rId595" display="mikem@latrappecafe.com"/>
    <hyperlink ref="Q1010" r:id="rId596" display="latrappecafe@gmail.com"/>
    <hyperlink ref="AB1010" r:id="rId597" display="www.latrappecafe.com"/>
    <hyperlink ref="O1011" r:id="rId598" display="rogeliodharo@gmail.com"/>
    <hyperlink ref="Q1013" r:id="rId599" display="info@thelakechalet.com"/>
    <hyperlink ref="O1019" r:id="rId600" display="citabilling@earthlink.net"/>
    <hyperlink ref="O1022" r:id="rId601" display="p.gonzalez@lasmontanas.com"/>
    <hyperlink ref="P1022" r:id="rId602" display="p.gonzalez@lasmontanas.com"/>
    <hyperlink ref="Q1022" r:id="rId603" display="p.gonzalez@lasmontanas.com"/>
    <hyperlink ref="O1023" r:id="rId604" display="p.gonzalez@lasmontanas.com"/>
    <hyperlink ref="P1023" r:id="rId605" display="p.gonzalez@lasmontanas.com"/>
    <hyperlink ref="Q1023" r:id="rId606" display="p.gonzalez@lasmontanas.com"/>
    <hyperlink ref="O1024" r:id="rId607" display="p.gonzalez@lasmontanas.com"/>
    <hyperlink ref="P1024" r:id="rId608" display="p.gonzalez@lasmontanas.com"/>
    <hyperlink ref="Q1024" r:id="rId609" display="p.gonzalez@lasmontanas.com"/>
    <hyperlink ref="O1028" r:id="rId610" display="andy@leesdeli.com"/>
    <hyperlink ref="O1031" r:id="rId611" display="anda@lesmarchandswine.com"/>
    <hyperlink ref="O1037" r:id="rId612" display="littlestarsolano@gmail.com"/>
    <hyperlink ref="O1039" r:id="rId613" display="JFDIXON@IX.NETCOM.COM"/>
    <hyperlink ref="O1044" r:id="rId614" display="maria3arteaga@gmail.com"/>
    <hyperlink ref="O1052" r:id="rId615" display="yonsoon@gmail.com"/>
    <hyperlink ref="O1068" r:id="rId616" display="susanrogin@comcast.net"/>
    <hyperlink ref="O1071" r:id="rId617" display="laidbacklenny1@yahoo.com"/>
    <hyperlink ref="O1077" r:id="rId618" display="ginmarios@gmail.com"/>
    <hyperlink ref="P1077" r:id="rId619" display="dvalenzuela707@yahoo.com"/>
    <hyperlink ref="Q1077" r:id="rId620" display="dvalenzuela707@yahoo.com"/>
    <hyperlink ref="AB1078" r:id="rId621" display="www.marlyandmoo.com"/>
    <hyperlink ref="O1086" r:id="rId622" display="thomas.kravis@comcast.net"/>
    <hyperlink ref="P1086" r:id="rId623" display="gm@mendocinohotel.com"/>
    <hyperlink ref="Q1086" r:id="rId624" display="JBUCKNER@MCN.ORG"/>
    <hyperlink ref="O1088" r:id="rId625" display="eric@mifamiliamarket.com"/>
    <hyperlink ref="O1096" r:id="rId626" display="AKOTICK@SPRICECPA.COM"/>
    <hyperlink ref="O1103" r:id="rId627" display="alison@millenniumrestaurant.com"/>
    <hyperlink ref="P1103" r:id="rId628" display="eric@millenniumrestaurant.com"/>
    <hyperlink ref="O1105" r:id="rId629" display="ali.eslami@outlook.com"/>
    <hyperlink ref="Q1105" r:id="rId630" display="analogbooks@gmail.com"/>
    <hyperlink ref="O1119" r:id="rId631" display="ap@bestbeverage.com"/>
    <hyperlink ref="Q1119" r:id="rId632" display="chamilton@mountainwinery.com"/>
    <hyperlink ref="O1120" r:id="rId633" display="akossay@mouradsf.com"/>
    <hyperlink ref="P1120" r:id="rId634" display="walbaiati@mouradsf.com"/>
    <hyperlink ref="O1122" r:id="rId635" display="chris@moylans.com"/>
    <hyperlink ref="O1125" r:id="rId636" display="jasonbaker5@comcast.net"/>
    <hyperlink ref="O1127" r:id="rId637" display="lissette@cavallopoint.com"/>
    <hyperlink ref="Q1127" r:id="rId638" display="gianna@cavallopoint.com"/>
    <hyperlink ref="O1128" r:id="rId639" display="lorettayokoyama@gmail.com"/>
    <hyperlink ref="O1132" r:id="rId640" display="sausalitom@gmail.com"/>
    <hyperlink ref="O1133" r:id="rId641" display="sherri@winetrain.com"/>
    <hyperlink ref="O1142" r:id="rId642" display="NYBD.SANTAMONICA@GMAIL.COM"/>
    <hyperlink ref="O1147" r:id="rId643" display="info@kojisakelounge.com"/>
    <hyperlink ref="O1149" r:id="rId644" display="oaklandgrill@att.net"/>
    <hyperlink ref="O1151" r:id="rId645" display="ocrcstacey@roadrunner.com"/>
    <hyperlink ref="O1156" r:id="rId646" display="OBTOY11@YAHOO.COM"/>
    <hyperlink ref="P1156" r:id="rId647" display="spiro_zafins@yahoo.com"/>
    <hyperlink ref="O1161" r:id="rId648" display="otoro1688@gmail.com"/>
    <hyperlink ref="O1169" r:id="rId649" display="mkdhar@aol.com"/>
    <hyperlink ref="O1171" r:id="rId650" display="garyespinoza@gmail.com"/>
    <hyperlink ref="O1172" r:id="rId651" display="kayo.asakura@pandarg.com"/>
    <hyperlink ref="O1181" r:id="rId652" display="iberiacatering@yahoo.com"/>
    <hyperlink ref="O1184" r:id="rId653" display="SSLY6O@GMAIL.COM"/>
    <hyperlink ref="P1185" r:id="rId654" display="bosspeggysue@gmail.com"/>
    <hyperlink ref="O1186" r:id="rId655" display="peltoncafe1@attt.net"/>
    <hyperlink ref="O1190" r:id="rId656" display="pfe@ework.bigskytech.com"/>
    <hyperlink ref="O1194" r:id="rId657" display="accounting@cbsmsp.com"/>
    <hyperlink ref="P1194" r:id="rId658" display="accounting@cbsmsp.com"/>
    <hyperlink ref="O1197" r:id="rId659" display="sayhey@phloxcommons.com"/>
    <hyperlink ref="O1206" r:id="rId660" display="pier15@comcast.net"/>
    <hyperlink ref="O1207" r:id="rId661" display="moseslim@gmail.com"/>
    <hyperlink ref="P1207" r:id="rId662" display="moseslim@gmail.com"/>
    <hyperlink ref="Q1207" r:id="rId663" display="moseslim@gmail.com"/>
    <hyperlink ref="O1210" r:id="rId664" display="catherineyang.29@gmail.com"/>
    <hyperlink ref="M1213" r:id="rId665" display="peterschumacher2@gmail.com"/>
    <hyperlink ref="O1216" r:id="rId666" display="aromero@lazparking.com"/>
    <hyperlink ref="P1219" r:id="rId667" display="tamminbaldwin@yahoo.com"/>
    <hyperlink ref="O1220" r:id="rId668" display="lvu_3347@yahoo.com"/>
    <hyperlink ref="O1221" r:id="rId669" display="MARTHA87_09@YAHOO.COM"/>
    <hyperlink ref="O1223" r:id="rId670" display="wanoha@aol.com"/>
    <hyperlink ref="O1224" r:id="rId671" display="sieanoor@yahoo.com"/>
    <hyperlink ref="O1225" r:id="rId672" display="Facosta123@aol.com"/>
    <hyperlink ref="O1227" r:id="rId673" display="sjoeamin@aol.com"/>
    <hyperlink ref="P1227" r:id="rId674" display="sticknmov@gmail.com"/>
    <hyperlink ref="O1229" r:id="rId675" display="l.mejia3@verizon.net"/>
    <hyperlink ref="O1231" r:id="rId676" display="ingrid@clarityinc.net"/>
    <hyperlink ref="P1231" r:id="rId677" display="ap@poquitomas.com"/>
    <hyperlink ref="Q1231" r:id="rId678" display="javier@poquitomas.com"/>
    <hyperlink ref="O1232" r:id="rId679" display="ingrid@clarityinc.net"/>
    <hyperlink ref="O1233" r:id="rId680" display="ingrid@clarityinc.net"/>
    <hyperlink ref="O1234" r:id="rId681" display="ingrid@clarityinc.net"/>
    <hyperlink ref="O1235" r:id="rId682" display="ingrid@clarityinc.net"/>
    <hyperlink ref="O1238" r:id="rId683" display="jarnold@zenfoods.com"/>
    <hyperlink ref="Q1238" r:id="rId684" display="jarnold@zenfoods.com"/>
    <hyperlink ref="O1252" r:id="rId685" display="john.bellemore@me.com"/>
    <hyperlink ref="P1252" r:id="rId686" display="info@qbarsf.com"/>
    <hyperlink ref="O1253" r:id="rId687" display="info@quadrusconference.com"/>
    <hyperlink ref="O1257" r:id="rId688" display="robyn@towinginsurance.com"/>
    <hyperlink ref="O1261" r:id="rId689" display="msbains@rajasweets.com"/>
    <hyperlink ref="O1262" r:id="rId690" display="msbains@rajasweets.com"/>
    <hyperlink ref="O1263" r:id="rId691" display="roberto06750@yahoo.com"/>
    <hyperlink ref="O1264" r:id="rId692" display="elranchogrande3@hotmail.com"/>
    <hyperlink ref="O1266" r:id="rId693" display="ranchoinfo@ranchonicasio.com"/>
    <hyperlink ref="O1283" r:id="rId694" display="GM@RickeysRestaurant.com"/>
    <hyperlink ref="Q1283" r:id="rId695" display="gm@rickeysrestaurant.com"/>
    <hyperlink ref="AB1283" r:id="rId696" display="www.rickeysrestaurant.com"/>
    <hyperlink ref="O1286" r:id="rId697" display="admin@roadrunnerburrito.com"/>
    <hyperlink ref="Q1286" r:id="rId698" display="khobbel@aol.com"/>
    <hyperlink ref="O1291" r:id="rId699" display="jd@rougesf.com"/>
    <hyperlink ref="P1291" r:id="rId700" display="bibi@sfclubs.com"/>
    <hyperlink ref="Q1291" r:id="rId701" display="bibi@sfclubs.com"/>
    <hyperlink ref="O1295" r:id="rId702" display="mikeuong1127@gmail.com"/>
    <hyperlink ref="O1300" r:id="rId703" display="kate.hultin@hillstone.com"/>
    <hyperlink ref="P1302" r:id="rId704" display="eames1949ford@yahoo.com"/>
    <hyperlink ref="O1303" r:id="rId705" display="SACSDOGS@SBCGLOBAL.NET"/>
    <hyperlink ref="O1305" r:id="rId706" display="cleqq.inc@gmail.com"/>
    <hyperlink ref="O1307" r:id="rId707" display="ben@salinascashregister.com"/>
    <hyperlink ref="O1308" r:id="rId708" display="DavidL@saltstonekenwood.com"/>
    <hyperlink ref="AB1308" r:id="rId709" display="www.saltstonekenwood.com"/>
    <hyperlink ref="O1309" r:id="rId710" display="raegan@salthousesf.com"/>
    <hyperlink ref="O1314" r:id="rId711" display="rflaster@earthlink.net"/>
    <hyperlink ref="P1314" r:id="rId712" display="rflaster@earthlink.net"/>
    <hyperlink ref="Q1314" r:id="rId713" display="rflaster@earthlink.net"/>
    <hyperlink ref="O1319" r:id="rId714" display="jinder.banwait@cityofsanrafael.org"/>
    <hyperlink ref="AB1319" r:id="rId715" display="www.srpubliclibrary.org"/>
    <hyperlink ref="O1327" r:id="rId716" display="bmolem@yahoo.com"/>
    <hyperlink ref="Q1337" r:id="rId717" display="Tpauu@servitehs.org"/>
    <hyperlink ref="O1338" r:id="rId718" display="evin@sessionssf.com"/>
    <hyperlink ref="O1341" r:id="rId719" display="customerservice@sanfranciscobayferry.com"/>
    <hyperlink ref="O1345" r:id="rId720" display="john@johnidano.com"/>
    <hyperlink ref="O1348" r:id="rId721" display="NETU14@NETZERO.COM"/>
    <hyperlink ref="Q1348" r:id="rId722" display="JOLINAGA@YAHOO.COM"/>
    <hyperlink ref="O1351" r:id="rId723" display=" info@nakaskitchen.com"/>
    <hyperlink ref="O1355" r:id="rId724" display="ap@sierranevada.com"/>
    <hyperlink ref="O1363" r:id="rId725" display="stephaniek213@yahoo.com"/>
    <hyperlink ref="O1370" r:id="rId726" display="smokersgiftshop@gmail.com"/>
    <hyperlink ref="O1372" r:id="rId727" display="angie@magnoliapub.com"/>
    <hyperlink ref="O1373" r:id="rId728" display="smokingpigbbq@gmail.com"/>
    <hyperlink ref="O1374" r:id="rId729" display="melodie@snoopyshomeice.com"/>
    <hyperlink ref="O1376" r:id="rId730" display="rudy@papr.com"/>
    <hyperlink ref="O1377" r:id="rId731" display="rudy@papr.com"/>
    <hyperlink ref="O1378" r:id="rId732" display="rudy@papr.com"/>
    <hyperlink ref="P1379" r:id="rId733" display="kdurden@spplus.com"/>
    <hyperlink ref="O1380" r:id="rId734" display="kdurden@spplus.com"/>
    <hyperlink ref="K1381" r:id="rId735" display="store0505@specialtys.com"/>
    <hyperlink ref="M1381" r:id="rId736" display="ap@specialtys.com"/>
    <hyperlink ref="O1382" r:id="rId737" display="store0505@specialtys.com"/>
    <hyperlink ref="Q1382" r:id="rId738" display="ap@specialtys.com"/>
    <hyperlink ref="O1383" r:id="rId739" display="store0404@specialtys.com"/>
    <hyperlink ref="Q1383" r:id="rId740" display="ap@specialtys.com"/>
    <hyperlink ref="AB1383" r:id="rId741" display="www.specialtys.com"/>
    <hyperlink ref="O1384" r:id="rId742" display="store0008@specialtys.com"/>
    <hyperlink ref="Q1384" r:id="rId743" display="ap@specialtys.com"/>
    <hyperlink ref="O1385" r:id="rId744" display="store0403@specialtys.com"/>
    <hyperlink ref="Q1385" r:id="rId745" display="ap@specialtys.com"/>
    <hyperlink ref="O1386" r:id="rId746" display="store0803@specialtys.com"/>
    <hyperlink ref="Q1386" r:id="rId747" display="ap@specialtys.com"/>
    <hyperlink ref="AB1386" r:id="rId748" display="www.specialtys.com"/>
    <hyperlink ref="O1393" r:id="rId749" display="bianca@spqrsf.com"/>
    <hyperlink ref="AB1393" r:id="rId750" display="www.spqrsf.com"/>
    <hyperlink ref="O1395" r:id="rId751" display="mottren48@gmail.com"/>
    <hyperlink ref="P1399" r:id="rId752" display="gm@statebirdsf.com"/>
    <hyperlink ref="O1403" r:id="rId753" display="ted@steinsbeergarden.com"/>
    <hyperlink ref="P1403" r:id="rId754" display="accountspayable@steinsbeergarden.com"/>
    <hyperlink ref="O1404" r:id="rId755" display="timstookey63@gmail.com"/>
    <hyperlink ref="Q1404" r:id="rId756" display="info@stookeysclubmoderne.com"/>
    <hyperlink ref="O1408" r:id="rId757" display="sunsmkt@gmail.com"/>
    <hyperlink ref="P1410" r:id="rId758" display="vineupload@iqbackoffice.com"/>
    <hyperlink ref="O1411" r:id="rId759" display="AnzaldoR@sbcglobal.net"/>
    <hyperlink ref="O1412" r:id="rId760" display="98missionsuperduperburgers@gmail.com"/>
    <hyperlink ref="O1417" r:id="rId761" display="rodrigo@backofthehouseinc.com"/>
    <hyperlink ref="O1419" r:id="rId762" display="metreon@superdupersf.com"/>
    <hyperlink ref="O1420" r:id="rId763" display="nrobinson@vinesolutions.com"/>
    <hyperlink ref="O1422" r:id="rId764" display="edonas@superdupersf.com"/>
    <hyperlink ref="O1423" r:id="rId765" display="rodrigo@backofthehouseinc.com"/>
    <hyperlink ref="O1424" r:id="rId766" display="farideh@superdupersf.com"/>
    <hyperlink ref="P1425" r:id="rId767" display="vineupload@iqbackoffice.com"/>
    <hyperlink ref="O1427" r:id="rId768" display="isela@supermercadomitierra.com"/>
    <hyperlink ref="O1439" r:id="rId769" display="bakers@sweetadelinebakeshop.com"/>
    <hyperlink ref="O1440" r:id="rId770" display="retailsf@sweethings.com"/>
    <hyperlink ref="P1440" r:id="rId771" display="marsha@sweetthings.com"/>
    <hyperlink ref="Q1440" r:id="rId772" display="marsha@sweetthings.com"/>
    <hyperlink ref="O1445" r:id="rId773" display="scotty@tacolicious.com"/>
    <hyperlink ref="O1448" r:id="rId774" display="tacossinaloaberkeley@gmail.com"/>
    <hyperlink ref="P1448" r:id="rId775" display="tacossinaloaberkeley@gmail.com"/>
    <hyperlink ref="Q1448" r:id="rId776" display="tacossinaloaberkeley@gmail.com"/>
    <hyperlink ref="O1449" r:id="rId777" display="anitabreak1@cox.net"/>
    <hyperlink ref="O1456" r:id="rId778" display="delgadillo.maria90@gmail.com"/>
    <hyperlink ref="O1466" r:id="rId779" display="adrienne@cuisinestyle.com"/>
    <hyperlink ref="O1475" r:id="rId780" display="tmad060@teriyakimadness.com"/>
    <hyperlink ref="P1475" r:id="rId781" display="tmad060@teriyakimadness.com"/>
    <hyperlink ref="O1481" r:id="rId782" display="info@thebirdsf.com"/>
    <hyperlink ref="P1481" r:id="rId783" display="thebirdsanfrancisco@invoice.plateiq.com"/>
    <hyperlink ref="Q1481" r:id="rId784" display="rodrigo@backofthehouseinc.com"/>
    <hyperlink ref="O1489" r:id="rId785" display="will@grillhousebar.com"/>
    <hyperlink ref="O1490" r:id="rId786" display="olivabranch77@gmail.com"/>
    <hyperlink ref="O1491" r:id="rId787" display="info@thegrottosf.com"/>
    <hyperlink ref="O1492" r:id="rId788" display="info@thekeystonesf.com"/>
    <hyperlink ref="Q1492" r:id="rId789" display="mtell@thekeystonesf.com"/>
    <hyperlink ref="O1495" r:id="rId790" display="edwardw@eddiepapas.com"/>
    <hyperlink ref="O1496" r:id="rId791" display="claudia@thepostlosaltos.com"/>
    <hyperlink ref="O1500" r:id="rId792" display="ca04thoms@granolas.com"/>
    <hyperlink ref="O1502" r:id="rId793" display="helen@tiamargarita.net"/>
    <hyperlink ref="AB1502" r:id="rId794" display="www.tiamargarita.net"/>
    <hyperlink ref="O1509" r:id="rId795" display="togoscapitola@gmail.com"/>
    <hyperlink ref="P1509" r:id="rId796" display="togoscapitola@gmail.com"/>
    <hyperlink ref="Q1509" r:id="rId797" display="togoscapitola@gmail.com"/>
    <hyperlink ref="P1510" r:id="rId798" display="carole.kegley@togos.com"/>
    <hyperlink ref="O1512" r:id="rId799" display="matt.riley@togos.com"/>
    <hyperlink ref="P1512" r:id="rId800" display="matt.riley@togos.com"/>
    <hyperlink ref="O1516" r:id="rId801" display="mkaplan@barrelhousetavern.com"/>
    <hyperlink ref="O1519" r:id="rId802" display="tharikawa@gmail.com"/>
    <hyperlink ref="O1521" r:id="rId803" display="info@townsquareeats.com"/>
    <hyperlink ref="P1521" r:id="rId804" display="townsquareoak@gmail.com"/>
    <hyperlink ref="Q1521" r:id="rId805" display="townsquareoak@gmail.com"/>
    <hyperlink ref="P1522" r:id="rId806" display="info@townhousebarandgrill.com"/>
    <hyperlink ref="O1523" r:id="rId807" display="info@townhousebarandgrill.com"/>
    <hyperlink ref="P1526" r:id="rId808" display="steven@triorussianriver.com"/>
    <hyperlink ref="AB1526" r:id="rId809" display="www.tricoloresf.com"/>
    <hyperlink ref="O1527" r:id="rId810" display="bwilcox08@gmail.com"/>
    <hyperlink ref="P1527" r:id="rId811" display="management@tropisueno.com"/>
    <hyperlink ref="AB1527" r:id="rId812" display="www.triorussianriver.com"/>
    <hyperlink ref="O1528" r:id="rId813" display="sylvia@tropisueno.com"/>
    <hyperlink ref="O1529" r:id="rId814" display="dirklpayne@gmail.com"/>
    <hyperlink ref="O1530" r:id="rId815" display="boparai999@gmail.com"/>
    <hyperlink ref="O1534" r:id="rId816" display="ktobin@mednet.ucla.edu"/>
    <hyperlink ref="P1534" r:id="rId817" display="joshernandez@mednet.ucla.edu"/>
    <hyperlink ref="O1535" r:id="rId818" display="ktobin@mednet.ucla.edu"/>
    <hyperlink ref="P1535" r:id="rId819" display="ap@finance.ucla.edu"/>
    <hyperlink ref="O1536" r:id="rId820" display="halam@faizan.com"/>
    <hyperlink ref="O1538" r:id="rId821" display="telmofaria@umacasarestaurant.com"/>
    <hyperlink ref="P1541" r:id="rId822" display="michelleung711@gmail.com"/>
    <hyperlink ref="P1544" r:id="rId823" display="rodrigo@backofthehouseinc.com"/>
    <hyperlink ref="O1545" r:id="rId824" display="rodrigo@backofthehouseinc.com"/>
    <hyperlink ref="P1545" r:id="rId825" display="unodostaco@invoice.plateiq.com"/>
    <hyperlink ref="Q1545" r:id="rId826" display="rodrigo@backofthehouseinc.com"/>
    <hyperlink ref="K1563" r:id="rId827" display="harry@vintagewinemerchants.com"/>
    <hyperlink ref="L1563" r:id="rId828" display="harry@vintagewinemerchants.com"/>
    <hyperlink ref="M1563" r:id="rId829" display="harry@vintagewinemerchants.com"/>
    <hyperlink ref="O1565" r:id="rId830" display="moseslim@gmail.com"/>
    <hyperlink ref="P1565" r:id="rId831" display="moseslim@gmail.com"/>
    <hyperlink ref="Q1565" r:id="rId832" display="moseslim@gmail.com"/>
    <hyperlink ref="O1568" r:id="rId833" display="fred_callahan@sbcglobal.net"/>
    <hyperlink ref="P1568" r:id="rId834" display="barbara@snoopyshomeice.com"/>
    <hyperlink ref="O1569" r:id="rId835" display="justin@snoopyshomeice.com"/>
    <hyperlink ref="AB1569" r:id="rId836" display="www.snoopyshomeice.com"/>
    <hyperlink ref="P1574" r:id="rId837" display="jennifer_leung@150pelican.com"/>
    <hyperlink ref="P1575" r:id="rId838" display="jennifer_leung@150pelican.com"/>
    <hyperlink ref="P1576" r:id="rId839" display="jennifer_leung@150pelican.com"/>
    <hyperlink ref="P1577" r:id="rId840" display="jennifer_leung@150pelican.com"/>
    <hyperlink ref="P1578" r:id="rId841" display="jennifer_leung@150pelican.com"/>
    <hyperlink ref="P1579" r:id="rId842" display="jennifer_leung@150pelican.com"/>
    <hyperlink ref="P1580" r:id="rId843" display="jennifer_leung@150pelican.com"/>
    <hyperlink ref="O1581" r:id="rId844" display="skipscheidt@gmail.com"/>
    <hyperlink ref="O1584" r:id="rId845" display="westsidegrill1@aol.com"/>
    <hyperlink ref="O1585" r:id="rId846" display="gadia64@hotmail.com"/>
    <hyperlink ref="O1586" r:id="rId847" display="gadia64@hotmail.com"/>
    <hyperlink ref="O1592" r:id="rId848" display="MINDY@WILDFOXRESTAURANT.COM"/>
    <hyperlink ref="Q1592" r:id="rId849" display="mbiphan@prestongroup.com"/>
    <hyperlink ref="O1593" r:id="rId850" display="kmonize@olewaffleshop.com"/>
    <hyperlink ref="Q1593" r:id="rId851" display="cdutra@sonic.net"/>
    <hyperlink ref="O1597" r:id="rId852" display="woodywoodson41@gmail.com"/>
    <hyperlink ref="O1617" r:id="rId853" display="admin@zuzunapa.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85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76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1530" activePane="bottomLeft" state="frozen"/>
      <selection pane="topLeft" activeCell="A1" activeCellId="0" sqref="A1"/>
      <selection pane="bottomLeft" activeCell="A1707" activeCellId="0" sqref="A1707"/>
    </sheetView>
  </sheetViews>
  <sheetFormatPr defaultColWidth="11.625" defaultRowHeight="13.8" zeroHeight="false" outlineLevelRow="0" outlineLevelCol="0"/>
  <cols>
    <col collapsed="false" customWidth="true" hidden="false" outlineLevel="0" max="1" min="1" style="0" width="29.57"/>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98" width="53.54"/>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44</v>
      </c>
      <c r="D1" s="3" t="s">
        <v>45</v>
      </c>
      <c r="E1" s="100" t="s">
        <v>46</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100"/>
      <c r="U2" s="24"/>
      <c r="W2" s="24"/>
      <c r="X2" s="25"/>
      <c r="Y2" s="22"/>
    </row>
    <row r="3" s="3" customFormat="true" ht="12.65" hidden="false" customHeight="true" outlineLevel="0" collapsed="false">
      <c r="A3" s="33" t="s">
        <v>14184</v>
      </c>
      <c r="B3" s="5" t="s">
        <v>36</v>
      </c>
      <c r="C3" s="5" t="s">
        <v>5970</v>
      </c>
      <c r="D3" s="5" t="s">
        <v>14665</v>
      </c>
      <c r="E3" s="74" t="s">
        <v>14666</v>
      </c>
      <c r="F3" s="5"/>
      <c r="G3" s="5"/>
      <c r="H3" s="5"/>
      <c r="I3" s="29"/>
      <c r="J3" s="29"/>
      <c r="K3" s="29"/>
      <c r="L3" s="29" t="n">
        <v>9111</v>
      </c>
      <c r="M3" s="29" t="n">
        <v>130720</v>
      </c>
      <c r="N3" s="29" t="n">
        <v>119855</v>
      </c>
      <c r="O3" s="29" t="n">
        <v>97342</v>
      </c>
      <c r="P3" s="29"/>
      <c r="Q3" s="29"/>
      <c r="R3" s="29"/>
      <c r="S3" s="29"/>
      <c r="T3" s="29"/>
      <c r="U3" s="66" t="n">
        <f aca="false">SUM(I3:T3)</f>
        <v>357028</v>
      </c>
      <c r="V3" s="119"/>
      <c r="W3" s="66"/>
      <c r="X3" s="341"/>
      <c r="Y3" s="119" t="n">
        <f aca="false">U3/12</f>
        <v>29752.3333333333</v>
      </c>
    </row>
    <row r="4" s="3" customFormat="true" ht="12.65" hidden="false" customHeight="true" outlineLevel="0" collapsed="false">
      <c r="A4" s="33" t="s">
        <v>14667</v>
      </c>
      <c r="B4" s="5" t="s">
        <v>36</v>
      </c>
      <c r="C4" s="5" t="s">
        <v>5970</v>
      </c>
      <c r="D4" s="5" t="s">
        <v>14668</v>
      </c>
      <c r="E4" s="74" t="s">
        <v>14669</v>
      </c>
      <c r="F4" s="5"/>
      <c r="G4" s="5"/>
      <c r="H4" s="5"/>
      <c r="I4" s="29"/>
      <c r="J4" s="29"/>
      <c r="K4" s="29"/>
      <c r="L4" s="29"/>
      <c r="M4" s="29"/>
      <c r="N4" s="29"/>
      <c r="O4" s="29"/>
      <c r="P4" s="29"/>
      <c r="Q4" s="29"/>
      <c r="R4" s="29"/>
      <c r="S4" s="29"/>
      <c r="T4" s="29"/>
      <c r="U4" s="66" t="n">
        <f aca="false">SUM(I4:T4)</f>
        <v>0</v>
      </c>
      <c r="V4" s="119"/>
      <c r="W4" s="66"/>
      <c r="X4" s="341"/>
      <c r="Y4" s="119" t="n">
        <f aca="false">U4/12</f>
        <v>0</v>
      </c>
    </row>
    <row r="5" s="3" customFormat="true" ht="12.65" hidden="false" customHeight="true" outlineLevel="0" collapsed="false">
      <c r="A5" s="0"/>
      <c r="B5" s="5"/>
      <c r="C5" s="5"/>
      <c r="D5" s="5"/>
      <c r="E5" s="74"/>
      <c r="F5" s="5"/>
      <c r="G5" s="5"/>
      <c r="H5" s="5"/>
      <c r="I5" s="29"/>
      <c r="J5" s="29"/>
      <c r="K5" s="29"/>
      <c r="L5" s="29"/>
      <c r="M5" s="29"/>
      <c r="N5" s="29"/>
      <c r="O5" s="29"/>
      <c r="P5" s="29"/>
      <c r="Q5" s="29"/>
      <c r="R5" s="29"/>
      <c r="S5" s="29"/>
      <c r="T5" s="29"/>
      <c r="U5" s="66" t="n">
        <f aca="false">SUM(I5:T5)</f>
        <v>0</v>
      </c>
      <c r="V5" s="119"/>
      <c r="W5" s="66"/>
      <c r="X5" s="341"/>
      <c r="Y5" s="119" t="n">
        <f aca="false">U5/12</f>
        <v>0</v>
      </c>
    </row>
    <row r="6" s="3" customFormat="true" ht="12.65" hidden="false" customHeight="true" outlineLevel="0" collapsed="false">
      <c r="A6" s="0"/>
      <c r="B6" s="5"/>
      <c r="C6" s="5"/>
      <c r="D6" s="5"/>
      <c r="E6" s="74"/>
      <c r="F6" s="5"/>
      <c r="G6" s="5"/>
      <c r="H6" s="5"/>
      <c r="I6" s="29"/>
      <c r="J6" s="29"/>
      <c r="K6" s="29"/>
      <c r="L6" s="29"/>
      <c r="M6" s="29"/>
      <c r="N6" s="29"/>
      <c r="O6" s="29"/>
      <c r="P6" s="29"/>
      <c r="Q6" s="29"/>
      <c r="R6" s="29"/>
      <c r="S6" s="29"/>
      <c r="T6" s="29"/>
      <c r="U6" s="66" t="n">
        <f aca="false">SUM(I6:T6)</f>
        <v>0</v>
      </c>
      <c r="V6" s="119"/>
      <c r="W6" s="66"/>
      <c r="X6" s="341"/>
      <c r="Y6" s="119" t="n">
        <f aca="false">U6/12</f>
        <v>0</v>
      </c>
    </row>
    <row r="7" s="3" customFormat="true" ht="12.65" hidden="false" customHeight="true" outlineLevel="0" collapsed="false">
      <c r="A7" s="5"/>
      <c r="B7" s="5"/>
      <c r="C7" s="5"/>
      <c r="D7" s="5"/>
      <c r="E7" s="74"/>
      <c r="F7" s="5"/>
      <c r="G7" s="5"/>
      <c r="H7" s="5"/>
      <c r="I7" s="29"/>
      <c r="J7" s="29"/>
      <c r="K7" s="29"/>
      <c r="L7" s="29"/>
      <c r="M7" s="29"/>
      <c r="N7" s="29"/>
      <c r="O7" s="29"/>
      <c r="P7" s="29"/>
      <c r="Q7" s="29"/>
      <c r="R7" s="29"/>
      <c r="S7" s="29"/>
      <c r="T7" s="29"/>
      <c r="U7" s="66" t="n">
        <f aca="false">SUM(I7:T7)</f>
        <v>0</v>
      </c>
      <c r="V7" s="119"/>
      <c r="W7" s="66"/>
      <c r="X7" s="341"/>
      <c r="Y7" s="119" t="n">
        <f aca="false">U7/12</f>
        <v>0</v>
      </c>
    </row>
    <row r="8" s="3" customFormat="true" ht="12.65" hidden="false" customHeight="true" outlineLevel="0" collapsed="false">
      <c r="A8" s="5"/>
      <c r="B8" s="5"/>
      <c r="C8" s="5"/>
      <c r="D8" s="5"/>
      <c r="E8" s="74"/>
      <c r="F8" s="5"/>
      <c r="G8" s="5"/>
      <c r="H8" s="5"/>
      <c r="I8" s="29"/>
      <c r="J8" s="29"/>
      <c r="K8" s="29"/>
      <c r="L8" s="29"/>
      <c r="M8" s="29"/>
      <c r="N8" s="29"/>
      <c r="O8" s="29"/>
      <c r="P8" s="29"/>
      <c r="Q8" s="29"/>
      <c r="R8" s="29"/>
      <c r="S8" s="29"/>
      <c r="T8" s="29"/>
      <c r="U8" s="66" t="n">
        <f aca="false">SUM(I8:T8)</f>
        <v>0</v>
      </c>
      <c r="V8" s="119"/>
      <c r="W8" s="66"/>
      <c r="X8" s="341"/>
      <c r="Y8" s="119" t="n">
        <f aca="false">U8/12</f>
        <v>0</v>
      </c>
    </row>
    <row r="9" s="3" customFormat="true" ht="12.65" hidden="false" customHeight="true" outlineLevel="0" collapsed="false">
      <c r="A9" s="5"/>
      <c r="B9" s="5"/>
      <c r="C9" s="5"/>
      <c r="D9" s="5"/>
      <c r="E9" s="74"/>
      <c r="F9" s="5"/>
      <c r="G9" s="5"/>
      <c r="H9" s="5"/>
      <c r="I9" s="29"/>
      <c r="J9" s="29"/>
      <c r="K9" s="29"/>
      <c r="L9" s="29"/>
      <c r="M9" s="29"/>
      <c r="N9" s="29"/>
      <c r="O9" s="29"/>
      <c r="P9" s="29"/>
      <c r="Q9" s="29"/>
      <c r="R9" s="29"/>
      <c r="S9" s="29"/>
      <c r="T9" s="29"/>
      <c r="U9" s="66" t="n">
        <f aca="false">SUM(I9:T9)</f>
        <v>0</v>
      </c>
      <c r="V9" s="119"/>
      <c r="W9" s="66"/>
      <c r="X9" s="341"/>
      <c r="Y9" s="119" t="n">
        <f aca="false">U9/12</f>
        <v>0</v>
      </c>
    </row>
    <row r="10" customFormat="false" ht="12.65" hidden="false" customHeight="true" outlineLevel="0" collapsed="false">
      <c r="A10" s="27"/>
      <c r="B10" s="5"/>
      <c r="C10" s="5"/>
      <c r="D10" s="27"/>
      <c r="E10" s="104"/>
      <c r="F10" s="5"/>
      <c r="G10" s="5"/>
      <c r="H10" s="5"/>
      <c r="I10" s="29"/>
      <c r="J10" s="29"/>
      <c r="K10" s="29"/>
      <c r="L10" s="29"/>
      <c r="M10" s="29"/>
      <c r="N10" s="29"/>
      <c r="O10" s="29"/>
      <c r="P10" s="29"/>
      <c r="Q10" s="29"/>
      <c r="R10" s="29"/>
      <c r="S10" s="29"/>
      <c r="T10" s="29"/>
      <c r="U10" s="66" t="n">
        <f aca="false">SUM(I10:T10)</f>
        <v>0</v>
      </c>
      <c r="V10" s="4"/>
      <c r="W10" s="30"/>
      <c r="X10" s="340"/>
      <c r="Y10" s="119" t="n">
        <f aca="false">U10/12</f>
        <v>0</v>
      </c>
    </row>
    <row r="11" customFormat="false" ht="12.65" hidden="false" customHeight="true" outlineLevel="0" collapsed="false">
      <c r="A11" s="5"/>
      <c r="B11" s="5"/>
      <c r="C11" s="5"/>
      <c r="D11" s="27"/>
      <c r="E11" s="1435"/>
      <c r="F11" s="60"/>
      <c r="G11" s="5"/>
      <c r="H11" s="5"/>
      <c r="I11" s="29"/>
      <c r="J11" s="29"/>
      <c r="K11" s="29"/>
      <c r="L11" s="29"/>
      <c r="M11" s="29"/>
      <c r="N11" s="29"/>
      <c r="O11" s="29"/>
      <c r="P11" s="29"/>
      <c r="Q11" s="29"/>
      <c r="R11" s="29"/>
      <c r="S11" s="29"/>
      <c r="T11" s="29"/>
      <c r="U11" s="66" t="n">
        <f aca="false">SUM(I11:T11)</f>
        <v>0</v>
      </c>
      <c r="V11" s="4"/>
      <c r="W11" s="30"/>
      <c r="X11" s="340"/>
      <c r="Y11" s="119" t="n">
        <f aca="false">U11/12</f>
        <v>0</v>
      </c>
    </row>
    <row r="12" customFormat="false" ht="12.65" hidden="false" customHeight="true" outlineLevel="0" collapsed="false">
      <c r="A12" s="5"/>
      <c r="B12" s="5"/>
      <c r="C12" s="5"/>
      <c r="D12" s="27"/>
      <c r="E12" s="104"/>
      <c r="F12" s="60"/>
      <c r="G12" s="5"/>
      <c r="H12" s="61"/>
      <c r="I12" s="29"/>
      <c r="J12" s="29"/>
      <c r="K12" s="29"/>
      <c r="L12" s="29"/>
      <c r="M12" s="29"/>
      <c r="N12" s="29"/>
      <c r="O12" s="29"/>
      <c r="P12" s="29"/>
      <c r="Q12" s="29"/>
      <c r="R12" s="29"/>
      <c r="S12" s="29"/>
      <c r="T12" s="29"/>
      <c r="U12" s="66" t="n">
        <f aca="false">SUM(I12:T12)</f>
        <v>0</v>
      </c>
      <c r="V12" s="4"/>
      <c r="W12" s="30"/>
      <c r="X12" s="340"/>
      <c r="Y12" s="119" t="n">
        <f aca="false">U12/12</f>
        <v>0</v>
      </c>
    </row>
    <row r="13" customFormat="false" ht="12.65" hidden="false" customHeight="true" outlineLevel="0" collapsed="false">
      <c r="A13" s="33"/>
      <c r="B13" s="5"/>
      <c r="C13" s="5"/>
      <c r="D13" s="33"/>
      <c r="E13" s="104"/>
      <c r="F13" s="5"/>
      <c r="G13" s="5"/>
      <c r="H13" s="5"/>
      <c r="I13" s="29"/>
      <c r="J13" s="29"/>
      <c r="K13" s="29"/>
      <c r="L13" s="29"/>
      <c r="M13" s="29"/>
      <c r="N13" s="29"/>
      <c r="O13" s="29"/>
      <c r="P13" s="29"/>
      <c r="Q13" s="29"/>
      <c r="R13" s="29"/>
      <c r="S13" s="29"/>
      <c r="T13" s="29"/>
      <c r="U13" s="66" t="n">
        <f aca="false">SUM(I13:T13)</f>
        <v>0</v>
      </c>
      <c r="V13" s="4"/>
      <c r="W13" s="30"/>
      <c r="X13" s="340"/>
      <c r="Y13" s="119" t="n">
        <f aca="false">U13/12</f>
        <v>0</v>
      </c>
    </row>
    <row r="14" s="3" customFormat="true" ht="12.65" hidden="false" customHeight="true" outlineLevel="0" collapsed="false">
      <c r="A14" s="5"/>
      <c r="B14" s="5"/>
      <c r="C14" s="5"/>
      <c r="D14" s="5"/>
      <c r="E14" s="74"/>
      <c r="F14" s="5"/>
      <c r="G14" s="5"/>
      <c r="H14" s="5"/>
      <c r="I14" s="29"/>
      <c r="J14" s="29"/>
      <c r="K14" s="29"/>
      <c r="L14" s="29"/>
      <c r="M14" s="29"/>
      <c r="N14" s="29"/>
      <c r="O14" s="29"/>
      <c r="P14" s="29"/>
      <c r="Q14" s="29"/>
      <c r="R14" s="29"/>
      <c r="S14" s="29"/>
      <c r="T14" s="29"/>
      <c r="U14" s="66" t="n">
        <f aca="false">SUM(I14:T14)</f>
        <v>0</v>
      </c>
      <c r="V14" s="119"/>
      <c r="W14" s="30"/>
      <c r="X14" s="340"/>
      <c r="Y14" s="119" t="n">
        <f aca="false">U14/12</f>
        <v>0</v>
      </c>
    </row>
    <row r="15" s="3" customFormat="true" ht="12.65" hidden="false" customHeight="true" outlineLevel="0" collapsed="false">
      <c r="A15" s="5"/>
      <c r="B15" s="5"/>
      <c r="C15" s="5"/>
      <c r="D15" s="5"/>
      <c r="E15" s="74"/>
      <c r="F15" s="5"/>
      <c r="G15" s="5"/>
      <c r="H15" s="5"/>
      <c r="I15" s="29"/>
      <c r="J15" s="29"/>
      <c r="K15" s="29"/>
      <c r="L15" s="29"/>
      <c r="M15" s="29"/>
      <c r="N15" s="29"/>
      <c r="O15" s="29"/>
      <c r="P15" s="29"/>
      <c r="Q15" s="29"/>
      <c r="R15" s="29"/>
      <c r="S15" s="29"/>
      <c r="T15" s="29"/>
      <c r="U15" s="66" t="n">
        <f aca="false">SUM(I15:T15)</f>
        <v>0</v>
      </c>
      <c r="V15" s="119"/>
      <c r="W15" s="30"/>
      <c r="X15" s="340"/>
      <c r="Y15" s="119" t="n">
        <f aca="false">U15/12</f>
        <v>0</v>
      </c>
    </row>
    <row r="16" s="3" customFormat="true" ht="12.65" hidden="false" customHeight="true" outlineLevel="0" collapsed="false">
      <c r="A16" s="5"/>
      <c r="B16" s="5"/>
      <c r="C16" s="5"/>
      <c r="D16" s="5"/>
      <c r="E16" s="74"/>
      <c r="F16" s="5"/>
      <c r="G16" s="5"/>
      <c r="H16" s="5"/>
      <c r="I16" s="29"/>
      <c r="J16" s="29"/>
      <c r="K16" s="29"/>
      <c r="L16" s="29"/>
      <c r="M16" s="29"/>
      <c r="N16" s="29"/>
      <c r="O16" s="29"/>
      <c r="P16" s="29"/>
      <c r="Q16" s="29"/>
      <c r="R16" s="29"/>
      <c r="S16" s="29"/>
      <c r="T16" s="29"/>
      <c r="U16" s="66" t="n">
        <f aca="false">SUM(I16:T16)</f>
        <v>0</v>
      </c>
      <c r="V16" s="119"/>
      <c r="W16" s="30"/>
      <c r="X16" s="340"/>
      <c r="Y16" s="119" t="n">
        <f aca="false">U16/12</f>
        <v>0</v>
      </c>
    </row>
    <row r="17" s="3" customFormat="true" ht="12.65" hidden="false" customHeight="true" outlineLevel="0" collapsed="false">
      <c r="A17" s="5"/>
      <c r="B17" s="5"/>
      <c r="C17" s="5"/>
      <c r="D17" s="5"/>
      <c r="E17" s="74"/>
      <c r="F17" s="5"/>
      <c r="G17" s="5"/>
      <c r="H17" s="5"/>
      <c r="I17" s="29"/>
      <c r="J17" s="29"/>
      <c r="K17" s="29"/>
      <c r="L17" s="29"/>
      <c r="M17" s="29"/>
      <c r="N17" s="29"/>
      <c r="O17" s="29"/>
      <c r="P17" s="29"/>
      <c r="Q17" s="29"/>
      <c r="R17" s="29"/>
      <c r="S17" s="29"/>
      <c r="T17" s="29"/>
      <c r="U17" s="66" t="n">
        <f aca="false">SUM(I17:T17)</f>
        <v>0</v>
      </c>
      <c r="V17" s="119"/>
      <c r="W17" s="30"/>
      <c r="X17" s="340"/>
      <c r="Y17" s="119" t="n">
        <f aca="false">U17/12</f>
        <v>0</v>
      </c>
    </row>
    <row r="18" customFormat="false" ht="12.65" hidden="false" customHeight="true" outlineLevel="0" collapsed="false">
      <c r="A18" s="27"/>
      <c r="B18" s="5"/>
      <c r="C18" s="5"/>
      <c r="D18" s="33"/>
      <c r="E18" s="103"/>
      <c r="H18" s="35"/>
      <c r="I18" s="4"/>
      <c r="J18" s="4"/>
      <c r="K18" s="4"/>
      <c r="L18" s="4"/>
      <c r="M18" s="4"/>
      <c r="N18" s="4"/>
      <c r="O18" s="4"/>
      <c r="P18" s="4"/>
      <c r="Q18" s="4"/>
      <c r="R18" s="4"/>
      <c r="S18" s="4"/>
      <c r="T18" s="4"/>
      <c r="U18" s="66" t="n">
        <f aca="false">SUM(I18:T18)</f>
        <v>0</v>
      </c>
      <c r="V18" s="4"/>
      <c r="W18" s="30"/>
      <c r="X18" s="340"/>
      <c r="Y18" s="119" t="n">
        <f aca="false">U18/12</f>
        <v>0</v>
      </c>
    </row>
    <row r="19" s="3" customFormat="true" ht="12.65" hidden="false" customHeight="true" outlineLevel="0" collapsed="false">
      <c r="A19" s="5"/>
      <c r="B19" s="5"/>
      <c r="C19" s="5"/>
      <c r="D19" s="5"/>
      <c r="E19" s="74"/>
      <c r="F19" s="5"/>
      <c r="G19" s="5"/>
      <c r="H19" s="5"/>
      <c r="I19" s="29"/>
      <c r="J19" s="29"/>
      <c r="K19" s="29"/>
      <c r="L19" s="29"/>
      <c r="M19" s="29"/>
      <c r="N19" s="29"/>
      <c r="O19" s="29"/>
      <c r="P19" s="29"/>
      <c r="Q19" s="29"/>
      <c r="R19" s="29"/>
      <c r="S19" s="29"/>
      <c r="T19" s="29"/>
      <c r="U19" s="66" t="n">
        <f aca="false">SUM(I19:T19)</f>
        <v>0</v>
      </c>
      <c r="V19" s="119"/>
      <c r="W19" s="30"/>
      <c r="X19" s="340"/>
      <c r="Y19" s="119" t="n">
        <f aca="false">U19/12</f>
        <v>0</v>
      </c>
    </row>
    <row r="20" s="3" customFormat="true" ht="12.65" hidden="false" customHeight="true" outlineLevel="0" collapsed="false">
      <c r="A20" s="5"/>
      <c r="B20" s="5"/>
      <c r="C20" s="5"/>
      <c r="D20" s="5"/>
      <c r="E20" s="74"/>
      <c r="F20" s="5"/>
      <c r="G20" s="5"/>
      <c r="H20" s="5"/>
      <c r="I20" s="29"/>
      <c r="J20" s="29"/>
      <c r="K20" s="29"/>
      <c r="L20" s="29"/>
      <c r="M20" s="29"/>
      <c r="N20" s="29"/>
      <c r="O20" s="29"/>
      <c r="P20" s="29"/>
      <c r="Q20" s="29"/>
      <c r="R20" s="29"/>
      <c r="S20" s="29"/>
      <c r="T20" s="29"/>
      <c r="U20" s="66" t="n">
        <f aca="false">SUM(I20:T20)</f>
        <v>0</v>
      </c>
      <c r="V20" s="119"/>
      <c r="W20" s="30"/>
      <c r="X20" s="340"/>
      <c r="Y20" s="119" t="n">
        <f aca="false">U20/12</f>
        <v>0</v>
      </c>
    </row>
    <row r="21" s="3" customFormat="true" ht="12.65" hidden="false" customHeight="true" outlineLevel="0" collapsed="false">
      <c r="A21" s="5"/>
      <c r="B21" s="5"/>
      <c r="C21" s="5"/>
      <c r="D21" s="5"/>
      <c r="E21" s="74"/>
      <c r="F21" s="5"/>
      <c r="G21" s="5"/>
      <c r="H21" s="5"/>
      <c r="I21" s="29"/>
      <c r="J21" s="29"/>
      <c r="K21" s="29"/>
      <c r="L21" s="29"/>
      <c r="M21" s="29"/>
      <c r="N21" s="29"/>
      <c r="O21" s="29"/>
      <c r="P21" s="29"/>
      <c r="Q21" s="29"/>
      <c r="R21" s="29"/>
      <c r="S21" s="29"/>
      <c r="T21" s="29"/>
      <c r="U21" s="66" t="n">
        <f aca="false">SUM(I21:T21)</f>
        <v>0</v>
      </c>
      <c r="V21" s="119"/>
      <c r="W21" s="30"/>
      <c r="X21" s="340"/>
      <c r="Y21" s="119" t="n">
        <f aca="false">U21/12</f>
        <v>0</v>
      </c>
    </row>
    <row r="22" s="3" customFormat="true" ht="12.65" hidden="false" customHeight="true" outlineLevel="0" collapsed="false">
      <c r="A22" s="5"/>
      <c r="B22" s="5"/>
      <c r="C22" s="5"/>
      <c r="D22" s="5"/>
      <c r="E22" s="74"/>
      <c r="F22" s="5"/>
      <c r="G22" s="5"/>
      <c r="H22" s="5"/>
      <c r="I22" s="29"/>
      <c r="J22" s="29"/>
      <c r="K22" s="29"/>
      <c r="L22" s="29"/>
      <c r="M22" s="29"/>
      <c r="N22" s="29"/>
      <c r="O22" s="29"/>
      <c r="P22" s="29"/>
      <c r="Q22" s="29"/>
      <c r="R22" s="29"/>
      <c r="S22" s="29"/>
      <c r="T22" s="29"/>
      <c r="U22" s="66" t="n">
        <f aca="false">SUM(I22:T22)</f>
        <v>0</v>
      </c>
      <c r="V22" s="119"/>
      <c r="W22" s="30"/>
      <c r="X22" s="340"/>
      <c r="Y22" s="119" t="n">
        <f aca="false">U22/12</f>
        <v>0</v>
      </c>
    </row>
    <row r="23" s="3" customFormat="true" ht="12.65" hidden="false" customHeight="true" outlineLevel="0" collapsed="false">
      <c r="A23" s="5"/>
      <c r="B23" s="5"/>
      <c r="C23" s="5"/>
      <c r="D23" s="5"/>
      <c r="E23" s="74"/>
      <c r="F23" s="5"/>
      <c r="G23" s="5"/>
      <c r="H23" s="5"/>
      <c r="I23" s="29"/>
      <c r="J23" s="29"/>
      <c r="K23" s="29"/>
      <c r="L23" s="29"/>
      <c r="M23" s="29"/>
      <c r="N23" s="29"/>
      <c r="O23" s="29"/>
      <c r="P23" s="29"/>
      <c r="Q23" s="29"/>
      <c r="R23" s="29"/>
      <c r="S23" s="29"/>
      <c r="T23" s="29"/>
      <c r="U23" s="66" t="n">
        <f aca="false">SUM(I23:T23)</f>
        <v>0</v>
      </c>
      <c r="V23" s="119"/>
      <c r="W23" s="30"/>
      <c r="X23" s="340"/>
      <c r="Y23" s="119" t="n">
        <f aca="false">U23/12</f>
        <v>0</v>
      </c>
    </row>
    <row r="24" s="3" customFormat="true" ht="12.65" hidden="false" customHeight="true" outlineLevel="0" collapsed="false">
      <c r="A24" s="5"/>
      <c r="B24" s="5"/>
      <c r="C24" s="5"/>
      <c r="D24" s="5"/>
      <c r="E24" s="74"/>
      <c r="F24" s="5"/>
      <c r="G24" s="5"/>
      <c r="H24" s="5"/>
      <c r="I24" s="29"/>
      <c r="J24" s="29"/>
      <c r="K24" s="29"/>
      <c r="L24" s="29"/>
      <c r="M24" s="29"/>
      <c r="N24" s="29"/>
      <c r="O24" s="29"/>
      <c r="P24" s="29"/>
      <c r="Q24" s="29"/>
      <c r="R24" s="29"/>
      <c r="S24" s="29"/>
      <c r="T24" s="29"/>
      <c r="U24" s="66" t="n">
        <f aca="false">SUM(I24:T24)</f>
        <v>0</v>
      </c>
      <c r="V24" s="119"/>
      <c r="W24" s="30"/>
      <c r="X24" s="340"/>
      <c r="Y24" s="119" t="n">
        <f aca="false">U24/12</f>
        <v>0</v>
      </c>
    </row>
    <row r="25" s="3" customFormat="true" ht="12.65" hidden="false" customHeight="true" outlineLevel="0" collapsed="false">
      <c r="A25" s="5"/>
      <c r="B25" s="5"/>
      <c r="C25" s="5"/>
      <c r="D25" s="5"/>
      <c r="E25" s="74"/>
      <c r="F25" s="5"/>
      <c r="G25" s="5"/>
      <c r="H25" s="5"/>
      <c r="I25" s="29"/>
      <c r="J25" s="29"/>
      <c r="K25" s="29"/>
      <c r="L25" s="29"/>
      <c r="M25" s="29"/>
      <c r="N25" s="29"/>
      <c r="O25" s="29"/>
      <c r="P25" s="29"/>
      <c r="Q25" s="29"/>
      <c r="R25" s="29"/>
      <c r="S25" s="29"/>
      <c r="T25" s="29"/>
      <c r="U25" s="66" t="n">
        <f aca="false">SUM(I25:T25)</f>
        <v>0</v>
      </c>
      <c r="V25" s="119"/>
      <c r="W25" s="30"/>
      <c r="X25" s="340"/>
      <c r="Y25" s="119" t="n">
        <f aca="false">U25/12</f>
        <v>0</v>
      </c>
    </row>
    <row r="26" s="3" customFormat="true" ht="12.65" hidden="false" customHeight="true" outlineLevel="0" collapsed="false">
      <c r="A26" s="5"/>
      <c r="B26" s="5"/>
      <c r="C26" s="5"/>
      <c r="D26" s="5"/>
      <c r="E26" s="74"/>
      <c r="F26" s="5"/>
      <c r="G26" s="5"/>
      <c r="H26" s="5"/>
      <c r="I26" s="29"/>
      <c r="J26" s="29"/>
      <c r="K26" s="29"/>
      <c r="L26" s="29"/>
      <c r="M26" s="29"/>
      <c r="N26" s="29"/>
      <c r="O26" s="29"/>
      <c r="P26" s="29"/>
      <c r="Q26" s="29"/>
      <c r="R26" s="29"/>
      <c r="S26" s="29"/>
      <c r="T26" s="29"/>
      <c r="U26" s="66" t="n">
        <f aca="false">SUM(I26:T26)</f>
        <v>0</v>
      </c>
      <c r="V26" s="119"/>
      <c r="W26" s="30"/>
      <c r="X26" s="340"/>
      <c r="Y26" s="119" t="n">
        <f aca="false">U26/12</f>
        <v>0</v>
      </c>
    </row>
    <row r="27" s="3" customFormat="true" ht="12.65" hidden="false" customHeight="true" outlineLevel="0" collapsed="false">
      <c r="A27" s="5"/>
      <c r="B27" s="5"/>
      <c r="C27" s="5"/>
      <c r="D27" s="5"/>
      <c r="E27" s="74"/>
      <c r="F27" s="5"/>
      <c r="G27" s="5"/>
      <c r="H27" s="5"/>
      <c r="I27" s="29"/>
      <c r="J27" s="29"/>
      <c r="K27" s="29"/>
      <c r="L27" s="29"/>
      <c r="M27" s="29"/>
      <c r="N27" s="29"/>
      <c r="O27" s="29"/>
      <c r="P27" s="29"/>
      <c r="Q27" s="29"/>
      <c r="R27" s="29"/>
      <c r="S27" s="29"/>
      <c r="T27" s="29"/>
      <c r="U27" s="66" t="n">
        <f aca="false">SUM(I27:T27)</f>
        <v>0</v>
      </c>
      <c r="V27" s="119"/>
      <c r="W27" s="30"/>
      <c r="X27" s="340"/>
      <c r="Y27" s="119" t="n">
        <f aca="false">U27/12</f>
        <v>0</v>
      </c>
    </row>
    <row r="28" s="3" customFormat="true" ht="12.65" hidden="false" customHeight="true" outlineLevel="0" collapsed="false">
      <c r="A28" s="5"/>
      <c r="B28" s="5"/>
      <c r="C28" s="5"/>
      <c r="D28" s="5"/>
      <c r="E28" s="74"/>
      <c r="F28" s="5"/>
      <c r="G28" s="5"/>
      <c r="H28" s="5"/>
      <c r="I28" s="29"/>
      <c r="J28" s="29"/>
      <c r="K28" s="29"/>
      <c r="L28" s="29"/>
      <c r="M28" s="29"/>
      <c r="N28" s="29"/>
      <c r="O28" s="29"/>
      <c r="P28" s="29"/>
      <c r="Q28" s="29"/>
      <c r="R28" s="29"/>
      <c r="S28" s="29"/>
      <c r="T28" s="29"/>
      <c r="U28" s="66" t="n">
        <f aca="false">SUM(I28:T28)</f>
        <v>0</v>
      </c>
      <c r="V28" s="119"/>
      <c r="W28" s="30"/>
      <c r="X28" s="340"/>
      <c r="Y28" s="119" t="n">
        <f aca="false">U28/12</f>
        <v>0</v>
      </c>
    </row>
    <row r="29" s="3" customFormat="true" ht="12.65" hidden="false" customHeight="true" outlineLevel="0" collapsed="false">
      <c r="A29" s="5"/>
      <c r="B29" s="5"/>
      <c r="C29" s="5"/>
      <c r="D29" s="5"/>
      <c r="E29" s="74"/>
      <c r="F29" s="5"/>
      <c r="G29" s="5"/>
      <c r="H29" s="5"/>
      <c r="I29" s="29"/>
      <c r="J29" s="29"/>
      <c r="K29" s="29"/>
      <c r="L29" s="29"/>
      <c r="M29" s="29"/>
      <c r="N29" s="29"/>
      <c r="O29" s="29"/>
      <c r="P29" s="29"/>
      <c r="Q29" s="29"/>
      <c r="R29" s="29"/>
      <c r="S29" s="29"/>
      <c r="T29" s="29"/>
      <c r="U29" s="66" t="n">
        <f aca="false">SUM(I29:T29)</f>
        <v>0</v>
      </c>
      <c r="V29" s="119"/>
      <c r="W29" s="30"/>
      <c r="X29" s="340"/>
      <c r="Y29" s="119" t="n">
        <f aca="false">U29/12</f>
        <v>0</v>
      </c>
    </row>
    <row r="30" s="3" customFormat="true" ht="12.65" hidden="false" customHeight="true" outlineLevel="0" collapsed="false">
      <c r="A30" s="5"/>
      <c r="B30" s="5"/>
      <c r="C30" s="5"/>
      <c r="D30" s="5"/>
      <c r="E30" s="74"/>
      <c r="F30" s="5"/>
      <c r="G30" s="5"/>
      <c r="H30" s="5"/>
      <c r="I30" s="29"/>
      <c r="J30" s="29"/>
      <c r="K30" s="29"/>
      <c r="L30" s="29"/>
      <c r="M30" s="29"/>
      <c r="N30" s="29"/>
      <c r="O30" s="29"/>
      <c r="P30" s="29"/>
      <c r="Q30" s="29"/>
      <c r="R30" s="29"/>
      <c r="S30" s="29"/>
      <c r="T30" s="29"/>
      <c r="U30" s="66" t="n">
        <f aca="false">SUM(I30:T30)</f>
        <v>0</v>
      </c>
      <c r="V30" s="119"/>
      <c r="W30" s="30"/>
      <c r="X30" s="340"/>
      <c r="Y30" s="119" t="n">
        <f aca="false">U30/12</f>
        <v>0</v>
      </c>
    </row>
    <row r="31" s="3" customFormat="true" ht="12.65" hidden="false" customHeight="true" outlineLevel="0" collapsed="false">
      <c r="A31" s="5"/>
      <c r="B31" s="5"/>
      <c r="C31" s="5"/>
      <c r="D31" s="5"/>
      <c r="E31" s="74"/>
      <c r="F31" s="5"/>
      <c r="G31" s="5"/>
      <c r="H31" s="5"/>
      <c r="I31" s="29"/>
      <c r="J31" s="29"/>
      <c r="K31" s="29"/>
      <c r="L31" s="29"/>
      <c r="M31" s="29"/>
      <c r="N31" s="29"/>
      <c r="O31" s="29"/>
      <c r="P31" s="29"/>
      <c r="Q31" s="29"/>
      <c r="R31" s="29"/>
      <c r="S31" s="29"/>
      <c r="T31" s="29"/>
      <c r="U31" s="66" t="n">
        <f aca="false">SUM(I31:T31)</f>
        <v>0</v>
      </c>
      <c r="V31" s="119"/>
      <c r="W31" s="30"/>
      <c r="X31" s="340"/>
      <c r="Y31" s="119" t="n">
        <f aca="false">U31/12</f>
        <v>0</v>
      </c>
    </row>
    <row r="32" s="3" customFormat="true" ht="13.8" hidden="false" customHeight="false" outlineLevel="0" collapsed="false">
      <c r="A32" s="5"/>
      <c r="B32" s="5"/>
      <c r="C32" s="5"/>
      <c r="D32" s="5"/>
      <c r="E32" s="74"/>
      <c r="F32" s="5"/>
      <c r="G32" s="5"/>
      <c r="H32" s="5"/>
      <c r="I32" s="29"/>
      <c r="J32" s="29"/>
      <c r="K32" s="29"/>
      <c r="L32" s="29"/>
      <c r="M32" s="29"/>
      <c r="N32" s="29"/>
      <c r="O32" s="29"/>
      <c r="P32" s="29"/>
      <c r="Q32" s="29"/>
      <c r="R32" s="29"/>
      <c r="S32" s="29"/>
      <c r="T32" s="29"/>
      <c r="U32" s="66" t="n">
        <f aca="false">SUM(I32:T32)</f>
        <v>0</v>
      </c>
      <c r="V32" s="119"/>
      <c r="W32" s="30"/>
      <c r="X32" s="340"/>
      <c r="Y32" s="119" t="n">
        <f aca="false">U32/12</f>
        <v>0</v>
      </c>
    </row>
    <row r="33" s="3" customFormat="true" ht="13.8" hidden="false" customHeight="false" outlineLevel="0" collapsed="false">
      <c r="A33" s="5"/>
      <c r="B33" s="5"/>
      <c r="C33" s="5"/>
      <c r="D33" s="5"/>
      <c r="E33" s="74"/>
      <c r="F33" s="5"/>
      <c r="G33" s="5"/>
      <c r="H33" s="5"/>
      <c r="I33" s="29"/>
      <c r="J33" s="29"/>
      <c r="K33" s="29"/>
      <c r="L33" s="29"/>
      <c r="M33" s="29"/>
      <c r="N33" s="29"/>
      <c r="O33" s="29"/>
      <c r="P33" s="29"/>
      <c r="Q33" s="29"/>
      <c r="R33" s="29"/>
      <c r="S33" s="29"/>
      <c r="T33" s="29"/>
      <c r="U33" s="66"/>
      <c r="V33" s="119"/>
      <c r="W33" s="66"/>
      <c r="X33" s="341"/>
      <c r="Y33" s="4" t="n">
        <f aca="false">U33/12</f>
        <v>0</v>
      </c>
    </row>
    <row r="34" s="3" customFormat="true" ht="13.8" hidden="false" customHeight="false" outlineLevel="0" collapsed="false">
      <c r="A34" s="6" t="s">
        <v>25</v>
      </c>
      <c r="B34" s="36"/>
      <c r="C34" s="36"/>
      <c r="D34" s="37"/>
      <c r="E34" s="37"/>
      <c r="F34" s="37"/>
      <c r="G34" s="37"/>
      <c r="H34" s="37"/>
      <c r="I34" s="7" t="n">
        <f aca="false">SUM(I2:I33)</f>
        <v>0</v>
      </c>
      <c r="J34" s="7" t="n">
        <f aca="false">SUM(J2:J33)</f>
        <v>0</v>
      </c>
      <c r="K34" s="7" t="n">
        <f aca="false">SUM(K2:K33)</f>
        <v>0</v>
      </c>
      <c r="L34" s="7" t="n">
        <f aca="false">SUM(L2:L33)</f>
        <v>9111</v>
      </c>
      <c r="M34" s="7" t="n">
        <f aca="false">SUM(M2:M33)</f>
        <v>130720</v>
      </c>
      <c r="N34" s="7" t="n">
        <f aca="false">SUM(N2:N33)</f>
        <v>119855</v>
      </c>
      <c r="O34" s="7" t="n">
        <f aca="false">SUM(O2:O33)</f>
        <v>97342</v>
      </c>
      <c r="P34" s="7" t="n">
        <f aca="false">SUM(P2:P33)</f>
        <v>0</v>
      </c>
      <c r="Q34" s="7" t="n">
        <f aca="false">SUM(Q2:Q33)</f>
        <v>0</v>
      </c>
      <c r="R34" s="7" t="n">
        <f aca="false">SUM(R2:R33)</f>
        <v>0</v>
      </c>
      <c r="S34" s="7" t="n">
        <f aca="false">SUM(S2:S33)</f>
        <v>0</v>
      </c>
      <c r="T34" s="7" t="n">
        <f aca="false">SUM(T2:T33)</f>
        <v>0</v>
      </c>
      <c r="U34" s="68" t="n">
        <f aca="false">SUM(U2:U33)</f>
        <v>357028</v>
      </c>
      <c r="V34" s="7" t="n">
        <f aca="false">SUM(V2:V33)</f>
        <v>0</v>
      </c>
      <c r="W34" s="7" t="n">
        <f aca="false">SUM(W2:W33)</f>
        <v>0</v>
      </c>
      <c r="X34" s="7" t="n">
        <f aca="false">SUM(X2:X33)</f>
        <v>0</v>
      </c>
      <c r="Y34" s="1436" t="n">
        <f aca="false">U34/12</f>
        <v>29752.3333333333</v>
      </c>
    </row>
    <row r="35" customFormat="false" ht="15" hidden="false" customHeight="false" outlineLevel="0" collapsed="false">
      <c r="A35" s="33"/>
      <c r="B35" s="5"/>
      <c r="C35" s="5"/>
      <c r="D35" s="33"/>
      <c r="E35" s="104"/>
      <c r="I35" s="4"/>
      <c r="J35" s="4"/>
      <c r="K35" s="4"/>
      <c r="L35" s="4"/>
      <c r="M35" s="4"/>
      <c r="N35" s="4"/>
      <c r="O35" s="4"/>
      <c r="P35" s="4"/>
      <c r="Q35" s="4"/>
      <c r="R35" s="4"/>
      <c r="S35" s="4"/>
      <c r="T35" s="4"/>
      <c r="U35" s="30"/>
      <c r="W35" s="31"/>
      <c r="X35" s="32"/>
    </row>
    <row r="36" customFormat="false" ht="15" hidden="false" customHeight="false" outlineLevel="0" collapsed="false">
      <c r="A36" s="33" t="s">
        <v>14670</v>
      </c>
      <c r="B36" s="5"/>
      <c r="C36" s="5"/>
      <c r="D36" s="33"/>
      <c r="E36" s="104"/>
      <c r="I36" s="4"/>
      <c r="J36" s="4"/>
      <c r="K36" s="4"/>
      <c r="L36" s="4"/>
      <c r="M36" s="4"/>
      <c r="N36" s="4"/>
      <c r="O36" s="4"/>
      <c r="P36" s="4"/>
      <c r="Q36" s="4"/>
      <c r="R36" s="4"/>
      <c r="S36" s="4"/>
      <c r="T36" s="4"/>
      <c r="U36" s="30"/>
      <c r="W36" s="31"/>
      <c r="X36" s="32"/>
    </row>
    <row r="37" customFormat="false" ht="15" hidden="false" customHeight="false" outlineLevel="0" collapsed="false">
      <c r="A37" s="33" t="s">
        <v>14671</v>
      </c>
      <c r="B37" s="5"/>
      <c r="C37" s="5"/>
      <c r="D37" s="33"/>
      <c r="E37" s="104"/>
      <c r="I37" s="4"/>
      <c r="J37" s="4"/>
      <c r="K37" s="4"/>
      <c r="L37" s="4"/>
      <c r="M37" s="4"/>
      <c r="N37" s="4"/>
      <c r="O37" s="4"/>
      <c r="P37" s="4"/>
      <c r="Q37" s="4"/>
      <c r="R37" s="4"/>
      <c r="S37" s="4"/>
      <c r="T37" s="4"/>
      <c r="U37" s="30"/>
      <c r="W37" s="31"/>
      <c r="X37" s="32"/>
    </row>
    <row r="38" customFormat="false" ht="15" hidden="false" customHeight="false" outlineLevel="0" collapsed="false">
      <c r="A38" s="33" t="s">
        <v>14672</v>
      </c>
      <c r="B38" s="5"/>
      <c r="C38" s="5"/>
      <c r="D38" s="33"/>
      <c r="E38" s="104"/>
      <c r="I38" s="4"/>
      <c r="J38" s="4"/>
      <c r="K38" s="4"/>
      <c r="L38" s="4"/>
      <c r="M38" s="4"/>
      <c r="N38" s="4"/>
      <c r="O38" s="4"/>
      <c r="P38" s="4"/>
      <c r="Q38" s="4"/>
      <c r="R38" s="4"/>
      <c r="S38" s="4"/>
      <c r="T38" s="4"/>
      <c r="U38" s="30"/>
      <c r="W38" s="31"/>
      <c r="X38" s="32"/>
    </row>
    <row r="39" customFormat="false" ht="15" hidden="false" customHeight="false" outlineLevel="0" collapsed="false">
      <c r="A39" s="33" t="s">
        <v>14673</v>
      </c>
      <c r="B39" s="5"/>
      <c r="C39" s="5"/>
      <c r="D39" s="33"/>
      <c r="E39" s="104"/>
      <c r="I39" s="4"/>
      <c r="J39" s="4"/>
      <c r="K39" s="4"/>
      <c r="L39" s="4"/>
      <c r="M39" s="4"/>
      <c r="N39" s="4"/>
      <c r="O39" s="4"/>
      <c r="P39" s="4"/>
      <c r="Q39" s="4"/>
      <c r="R39" s="4"/>
      <c r="S39" s="4"/>
      <c r="T39" s="4"/>
      <c r="U39" s="30"/>
      <c r="W39" s="31"/>
      <c r="X39" s="32"/>
    </row>
    <row r="40" customFormat="false" ht="15" hidden="false" customHeight="false" outlineLevel="0" collapsed="false">
      <c r="A40" s="33" t="s">
        <v>14674</v>
      </c>
      <c r="B40" s="5"/>
      <c r="C40" s="5"/>
      <c r="D40" s="33"/>
      <c r="E40" s="104"/>
      <c r="I40" s="4"/>
      <c r="J40" s="4"/>
      <c r="K40" s="4"/>
      <c r="L40" s="4"/>
      <c r="M40" s="4"/>
      <c r="N40" s="4"/>
      <c r="O40" s="4"/>
      <c r="P40" s="4"/>
      <c r="Q40" s="4"/>
      <c r="R40" s="4"/>
      <c r="S40" s="4"/>
      <c r="T40" s="4"/>
      <c r="U40" s="30"/>
      <c r="W40" s="31"/>
      <c r="X40" s="32"/>
    </row>
    <row r="41" customFormat="false" ht="15" hidden="false" customHeight="false" outlineLevel="0" collapsed="false">
      <c r="A41" s="33" t="n">
        <v>44236</v>
      </c>
      <c r="B41" s="5"/>
      <c r="C41" s="5"/>
      <c r="D41" s="33"/>
      <c r="E41" s="104"/>
      <c r="I41" s="4"/>
      <c r="J41" s="4"/>
      <c r="K41" s="4"/>
      <c r="L41" s="4"/>
      <c r="M41" s="4"/>
      <c r="N41" s="4"/>
      <c r="O41" s="4"/>
      <c r="P41" s="4"/>
      <c r="Q41" s="4"/>
      <c r="R41" s="4"/>
      <c r="S41" s="4"/>
      <c r="T41" s="4"/>
      <c r="U41" s="30"/>
      <c r="W41" s="31"/>
      <c r="X41" s="32"/>
    </row>
    <row r="42" customFormat="false" ht="15" hidden="false" customHeight="false" outlineLevel="0" collapsed="false">
      <c r="A42" s="33" t="n">
        <v>44281</v>
      </c>
      <c r="B42" s="5"/>
      <c r="C42" s="5"/>
      <c r="D42" s="33"/>
      <c r="E42" s="104"/>
      <c r="I42" s="4"/>
      <c r="J42" s="4"/>
      <c r="K42" s="4"/>
      <c r="L42" s="4"/>
      <c r="M42" s="4"/>
      <c r="N42" s="4"/>
      <c r="O42" s="4"/>
      <c r="P42" s="4"/>
      <c r="Q42" s="4"/>
      <c r="R42" s="4"/>
      <c r="S42" s="4"/>
      <c r="T42" s="4"/>
      <c r="U42" s="30"/>
      <c r="W42" s="31"/>
      <c r="X42" s="32"/>
    </row>
    <row r="43" customFormat="false" ht="15" hidden="false" customHeight="false" outlineLevel="0" collapsed="false">
      <c r="A43" s="33" t="s">
        <v>14675</v>
      </c>
      <c r="B43" s="5"/>
      <c r="C43" s="5"/>
      <c r="D43" s="33"/>
      <c r="E43" s="104"/>
      <c r="I43" s="4"/>
      <c r="J43" s="4"/>
      <c r="K43" s="4"/>
      <c r="L43" s="4"/>
      <c r="M43" s="4"/>
      <c r="N43" s="4"/>
      <c r="O43" s="4"/>
      <c r="P43" s="4"/>
      <c r="Q43" s="4"/>
      <c r="R43" s="4"/>
      <c r="S43" s="4"/>
      <c r="T43" s="4"/>
      <c r="U43" s="30"/>
      <c r="W43" s="31"/>
      <c r="X43" s="32"/>
    </row>
    <row r="44" customFormat="false" ht="15" hidden="false" customHeight="false" outlineLevel="0" collapsed="false">
      <c r="A44" s="33" t="s">
        <v>14676</v>
      </c>
      <c r="B44" s="5"/>
      <c r="C44" s="5"/>
      <c r="D44" s="33"/>
      <c r="E44" s="104"/>
      <c r="I44" s="4"/>
      <c r="J44" s="4"/>
      <c r="K44" s="4"/>
      <c r="L44" s="4"/>
      <c r="M44" s="4"/>
      <c r="N44" s="4"/>
      <c r="O44" s="4"/>
      <c r="P44" s="4"/>
      <c r="Q44" s="4"/>
      <c r="R44" s="4"/>
      <c r="S44" s="4"/>
      <c r="T44" s="4"/>
      <c r="U44" s="30"/>
      <c r="W44" s="31"/>
      <c r="X44" s="32"/>
    </row>
    <row r="45" customFormat="false" ht="15" hidden="false" customHeight="false" outlineLevel="0" collapsed="false">
      <c r="A45" s="33" t="s">
        <v>14677</v>
      </c>
      <c r="B45" s="5"/>
      <c r="C45" s="5"/>
      <c r="D45" s="33"/>
      <c r="E45" s="104"/>
      <c r="I45" s="4"/>
      <c r="J45" s="4"/>
      <c r="K45" s="4"/>
      <c r="L45" s="4"/>
      <c r="M45" s="4"/>
      <c r="N45" s="4"/>
      <c r="O45" s="4"/>
      <c r="P45" s="4"/>
      <c r="Q45" s="4"/>
      <c r="R45" s="4"/>
      <c r="S45" s="4"/>
      <c r="T45" s="4"/>
      <c r="U45" s="30"/>
      <c r="W45" s="31"/>
      <c r="X45" s="32"/>
    </row>
    <row r="46" customFormat="false" ht="15" hidden="false" customHeight="false" outlineLevel="0" collapsed="false">
      <c r="A46" s="33" t="s">
        <v>14678</v>
      </c>
      <c r="B46" s="5"/>
      <c r="C46" s="5"/>
      <c r="D46" s="33"/>
      <c r="E46" s="104"/>
      <c r="I46" s="4"/>
      <c r="J46" s="4"/>
      <c r="K46" s="4"/>
      <c r="L46" s="4"/>
      <c r="M46" s="4"/>
      <c r="N46" s="4"/>
      <c r="O46" s="4"/>
      <c r="P46" s="4"/>
      <c r="Q46" s="4"/>
      <c r="R46" s="4"/>
      <c r="S46" s="4"/>
      <c r="T46" s="4"/>
      <c r="U46" s="30"/>
      <c r="W46" s="31"/>
      <c r="X46" s="32"/>
    </row>
    <row r="47" customFormat="false" ht="15" hidden="false" customHeight="false" outlineLevel="0" collapsed="false">
      <c r="A47" s="33" t="s">
        <v>14679</v>
      </c>
      <c r="B47" s="5"/>
      <c r="C47" s="5"/>
      <c r="D47" s="33"/>
      <c r="E47" s="104"/>
      <c r="I47" s="4"/>
      <c r="J47" s="4"/>
      <c r="K47" s="4"/>
      <c r="L47" s="4"/>
      <c r="M47" s="4"/>
      <c r="N47" s="4"/>
      <c r="O47" s="4"/>
      <c r="P47" s="4"/>
      <c r="Q47" s="4"/>
      <c r="R47" s="4"/>
      <c r="S47" s="4"/>
      <c r="T47" s="4"/>
      <c r="U47" s="30"/>
      <c r="W47" s="31"/>
      <c r="X47" s="32"/>
    </row>
    <row r="48" customFormat="false" ht="15" hidden="false" customHeight="false" outlineLevel="0" collapsed="false">
      <c r="A48" s="33" t="s">
        <v>14680</v>
      </c>
      <c r="B48" s="5"/>
      <c r="C48" s="5"/>
      <c r="D48" s="33"/>
      <c r="E48" s="104"/>
      <c r="I48" s="4"/>
      <c r="J48" s="4"/>
      <c r="K48" s="4"/>
      <c r="L48" s="4"/>
      <c r="M48" s="4"/>
      <c r="N48" s="4"/>
      <c r="O48" s="4"/>
      <c r="P48" s="4"/>
      <c r="Q48" s="4"/>
      <c r="R48" s="4"/>
      <c r="S48" s="4"/>
      <c r="T48" s="4"/>
      <c r="U48" s="30"/>
      <c r="W48" s="31"/>
      <c r="X48" s="32"/>
    </row>
    <row r="49" customFormat="false" ht="15" hidden="false" customHeight="false" outlineLevel="0" collapsed="false">
      <c r="A49" s="33" t="s">
        <v>14681</v>
      </c>
      <c r="B49" s="5"/>
      <c r="C49" s="5"/>
      <c r="D49" s="33"/>
      <c r="E49" s="104"/>
      <c r="I49" s="4"/>
      <c r="J49" s="4"/>
      <c r="K49" s="4"/>
      <c r="L49" s="4"/>
      <c r="M49" s="4"/>
      <c r="N49" s="4"/>
      <c r="O49" s="4"/>
      <c r="P49" s="4"/>
      <c r="Q49" s="4"/>
      <c r="R49" s="4"/>
      <c r="S49" s="4"/>
      <c r="T49" s="4"/>
      <c r="U49" s="30"/>
      <c r="W49" s="31"/>
      <c r="X49" s="32"/>
    </row>
    <row r="50" customFormat="false" ht="15" hidden="false" customHeight="false" outlineLevel="0" collapsed="false">
      <c r="A50" s="33" t="n">
        <v>44265</v>
      </c>
      <c r="B50" s="5"/>
      <c r="C50" s="5"/>
      <c r="D50" s="33"/>
      <c r="E50" s="104"/>
      <c r="I50" s="4"/>
      <c r="J50" s="4"/>
      <c r="K50" s="4"/>
      <c r="L50" s="4"/>
      <c r="M50" s="4"/>
      <c r="N50" s="4"/>
      <c r="O50" s="4"/>
      <c r="P50" s="4"/>
      <c r="Q50" s="4"/>
      <c r="R50" s="4"/>
      <c r="S50" s="4"/>
      <c r="T50" s="4"/>
      <c r="U50" s="30"/>
      <c r="W50" s="31"/>
      <c r="X50" s="32"/>
    </row>
    <row r="51" customFormat="false" ht="15" hidden="false" customHeight="false" outlineLevel="0" collapsed="false">
      <c r="A51" s="33" t="n">
        <v>44267</v>
      </c>
      <c r="B51" s="5"/>
      <c r="C51" s="5"/>
      <c r="D51" s="33"/>
      <c r="E51" s="104"/>
      <c r="I51" s="4"/>
      <c r="J51" s="4"/>
      <c r="K51" s="4"/>
      <c r="L51" s="4"/>
      <c r="M51" s="4"/>
      <c r="N51" s="4"/>
      <c r="O51" s="4"/>
      <c r="P51" s="4"/>
      <c r="Q51" s="4"/>
      <c r="R51" s="4"/>
      <c r="S51" s="4"/>
      <c r="T51" s="4"/>
      <c r="U51" s="30"/>
      <c r="W51" s="31"/>
      <c r="X51" s="32"/>
    </row>
    <row r="52" customFormat="false" ht="15" hidden="false" customHeight="false" outlineLevel="0" collapsed="false">
      <c r="A52" s="33" t="s">
        <v>14682</v>
      </c>
      <c r="B52" s="5"/>
      <c r="C52" s="5"/>
      <c r="D52" s="33"/>
      <c r="E52" s="104"/>
      <c r="I52" s="4"/>
      <c r="J52" s="4"/>
      <c r="K52" s="4"/>
      <c r="L52" s="4"/>
      <c r="M52" s="4"/>
      <c r="N52" s="4"/>
      <c r="O52" s="4"/>
      <c r="P52" s="4"/>
      <c r="Q52" s="4"/>
      <c r="R52" s="4"/>
      <c r="S52" s="4"/>
      <c r="T52" s="4"/>
      <c r="U52" s="30"/>
      <c r="W52" s="31"/>
      <c r="X52" s="32"/>
    </row>
    <row r="53" customFormat="false" ht="15" hidden="false" customHeight="false" outlineLevel="0" collapsed="false">
      <c r="A53" s="33" t="s">
        <v>14676</v>
      </c>
      <c r="B53" s="5"/>
      <c r="C53" s="5"/>
      <c r="D53" s="33"/>
      <c r="E53" s="104"/>
      <c r="I53" s="4"/>
      <c r="J53" s="4"/>
      <c r="K53" s="4"/>
      <c r="L53" s="4"/>
      <c r="M53" s="4"/>
      <c r="N53" s="4"/>
      <c r="O53" s="4"/>
      <c r="P53" s="4"/>
      <c r="Q53" s="4"/>
      <c r="R53" s="4"/>
      <c r="S53" s="4"/>
      <c r="T53" s="4"/>
      <c r="U53" s="30"/>
      <c r="W53" s="31"/>
      <c r="X53" s="32"/>
    </row>
    <row r="54" customFormat="false" ht="15" hidden="false" customHeight="false" outlineLevel="0" collapsed="false">
      <c r="A54" s="33" t="s">
        <v>14683</v>
      </c>
      <c r="B54" s="5"/>
      <c r="C54" s="5"/>
      <c r="D54" s="33"/>
      <c r="E54" s="104"/>
      <c r="I54" s="4"/>
      <c r="J54" s="4"/>
      <c r="K54" s="4"/>
      <c r="L54" s="4"/>
      <c r="M54" s="4"/>
      <c r="N54" s="4"/>
      <c r="O54" s="4"/>
      <c r="P54" s="4"/>
      <c r="Q54" s="4"/>
      <c r="R54" s="4"/>
      <c r="S54" s="4"/>
      <c r="T54" s="4"/>
      <c r="U54" s="30"/>
      <c r="W54" s="31"/>
      <c r="X54" s="32"/>
    </row>
    <row r="55" customFormat="false" ht="15" hidden="false" customHeight="false" outlineLevel="0" collapsed="false">
      <c r="A55" s="33" t="s">
        <v>14684</v>
      </c>
      <c r="B55" s="5"/>
      <c r="C55" s="5"/>
      <c r="D55" s="33"/>
      <c r="E55" s="104"/>
      <c r="I55" s="4"/>
      <c r="J55" s="4"/>
      <c r="K55" s="4"/>
      <c r="L55" s="4"/>
      <c r="M55" s="4"/>
      <c r="N55" s="4"/>
      <c r="O55" s="4"/>
      <c r="P55" s="4"/>
      <c r="Q55" s="4"/>
      <c r="R55" s="4"/>
      <c r="S55" s="4"/>
      <c r="T55" s="4"/>
      <c r="U55" s="30"/>
      <c r="W55" s="31"/>
      <c r="X55" s="32"/>
    </row>
    <row r="56" customFormat="false" ht="15" hidden="false" customHeight="false" outlineLevel="0" collapsed="false">
      <c r="A56" s="33" t="s">
        <v>437</v>
      </c>
      <c r="B56" s="5"/>
      <c r="C56" s="5"/>
      <c r="D56" s="33"/>
      <c r="E56" s="104"/>
      <c r="I56" s="4"/>
      <c r="J56" s="4"/>
      <c r="K56" s="4"/>
      <c r="L56" s="4"/>
      <c r="M56" s="4"/>
      <c r="N56" s="4"/>
      <c r="O56" s="4"/>
      <c r="P56" s="4"/>
      <c r="Q56" s="4"/>
      <c r="R56" s="4"/>
      <c r="S56" s="4"/>
      <c r="T56" s="4"/>
      <c r="U56" s="30"/>
      <c r="W56" s="31"/>
      <c r="X56" s="32"/>
    </row>
    <row r="57" customFormat="false" ht="15" hidden="false" customHeight="false" outlineLevel="0" collapsed="false">
      <c r="A57" s="33" t="s">
        <v>14685</v>
      </c>
      <c r="B57" s="5"/>
      <c r="C57" s="5"/>
      <c r="D57" s="33"/>
      <c r="E57" s="104"/>
      <c r="I57" s="4"/>
      <c r="J57" s="4"/>
      <c r="K57" s="4"/>
      <c r="L57" s="4"/>
      <c r="M57" s="4"/>
      <c r="N57" s="4"/>
      <c r="O57" s="4"/>
      <c r="P57" s="4"/>
      <c r="Q57" s="4"/>
      <c r="R57" s="4"/>
      <c r="S57" s="4"/>
      <c r="T57" s="4"/>
      <c r="U57" s="30"/>
      <c r="W57" s="31"/>
      <c r="X57" s="32"/>
    </row>
    <row r="58" customFormat="false" ht="15" hidden="false" customHeight="false" outlineLevel="0" collapsed="false">
      <c r="A58" s="33" t="s">
        <v>14686</v>
      </c>
      <c r="B58" s="5"/>
      <c r="C58" s="5"/>
      <c r="D58" s="33"/>
      <c r="E58" s="104"/>
      <c r="I58" s="4"/>
      <c r="J58" s="4"/>
      <c r="K58" s="4"/>
      <c r="L58" s="4"/>
      <c r="M58" s="4"/>
      <c r="N58" s="4"/>
      <c r="O58" s="4"/>
      <c r="P58" s="4"/>
      <c r="Q58" s="4"/>
      <c r="R58" s="4"/>
      <c r="S58" s="4"/>
      <c r="T58" s="4"/>
      <c r="U58" s="30"/>
      <c r="W58" s="31"/>
      <c r="X58" s="32"/>
    </row>
    <row r="59" customFormat="false" ht="15" hidden="false" customHeight="false" outlineLevel="0" collapsed="false">
      <c r="A59" s="33" t="n">
        <v>44252</v>
      </c>
      <c r="B59" s="5"/>
      <c r="C59" s="5"/>
      <c r="D59" s="33"/>
      <c r="E59" s="104"/>
      <c r="I59" s="4"/>
      <c r="J59" s="4"/>
      <c r="K59" s="4"/>
      <c r="L59" s="4"/>
      <c r="M59" s="4"/>
      <c r="N59" s="4"/>
      <c r="O59" s="4"/>
      <c r="P59" s="4"/>
      <c r="Q59" s="4"/>
      <c r="R59" s="4"/>
      <c r="S59" s="4"/>
      <c r="T59" s="4"/>
      <c r="U59" s="30"/>
      <c r="W59" s="31"/>
      <c r="X59" s="32"/>
    </row>
    <row r="60" customFormat="false" ht="15" hidden="false" customHeight="false" outlineLevel="0" collapsed="false">
      <c r="A60" s="33" t="n">
        <v>44260</v>
      </c>
      <c r="B60" s="5"/>
      <c r="C60" s="5"/>
      <c r="D60" s="33"/>
      <c r="E60" s="104"/>
      <c r="I60" s="4"/>
      <c r="J60" s="4"/>
      <c r="K60" s="4"/>
      <c r="L60" s="4"/>
      <c r="M60" s="4"/>
      <c r="N60" s="4"/>
      <c r="O60" s="4"/>
      <c r="P60" s="4"/>
      <c r="Q60" s="4"/>
      <c r="R60" s="4"/>
      <c r="S60" s="4"/>
      <c r="T60" s="4"/>
      <c r="U60" s="30"/>
      <c r="W60" s="31"/>
      <c r="X60" s="32"/>
    </row>
    <row r="61" customFormat="false" ht="15" hidden="false" customHeight="false" outlineLevel="0" collapsed="false">
      <c r="A61" s="33" t="s">
        <v>14675</v>
      </c>
      <c r="B61" s="5"/>
      <c r="C61" s="5"/>
      <c r="D61" s="33"/>
      <c r="E61" s="104"/>
      <c r="I61" s="4"/>
      <c r="J61" s="4"/>
      <c r="K61" s="4"/>
      <c r="L61" s="4"/>
      <c r="M61" s="4"/>
      <c r="N61" s="4"/>
      <c r="O61" s="4"/>
      <c r="P61" s="4"/>
      <c r="Q61" s="4"/>
      <c r="R61" s="4"/>
      <c r="S61" s="4"/>
      <c r="T61" s="4"/>
      <c r="U61" s="30"/>
      <c r="W61" s="31"/>
      <c r="X61" s="32"/>
    </row>
    <row r="62" customFormat="false" ht="15" hidden="false" customHeight="false" outlineLevel="0" collapsed="false">
      <c r="A62" s="33" t="s">
        <v>14676</v>
      </c>
      <c r="B62" s="5"/>
      <c r="C62" s="5"/>
      <c r="D62" s="33"/>
      <c r="E62" s="104"/>
      <c r="I62" s="4"/>
      <c r="J62" s="4"/>
      <c r="K62" s="4"/>
      <c r="L62" s="4"/>
      <c r="M62" s="4"/>
      <c r="N62" s="4"/>
      <c r="O62" s="4"/>
      <c r="P62" s="4"/>
      <c r="Q62" s="4"/>
      <c r="R62" s="4"/>
      <c r="S62" s="4"/>
      <c r="T62" s="4"/>
      <c r="U62" s="30"/>
      <c r="W62" s="31"/>
      <c r="X62" s="32"/>
    </row>
    <row r="63" customFormat="false" ht="15" hidden="false" customHeight="false" outlineLevel="0" collapsed="false">
      <c r="A63" s="33" t="s">
        <v>14687</v>
      </c>
      <c r="B63" s="5"/>
      <c r="C63" s="5"/>
      <c r="D63" s="33"/>
      <c r="E63" s="104"/>
      <c r="I63" s="4"/>
      <c r="J63" s="4"/>
      <c r="K63" s="4"/>
      <c r="L63" s="4"/>
      <c r="M63" s="4"/>
      <c r="N63" s="4"/>
      <c r="O63" s="4"/>
      <c r="P63" s="4"/>
      <c r="Q63" s="4"/>
      <c r="R63" s="4"/>
      <c r="S63" s="4"/>
      <c r="T63" s="4"/>
      <c r="U63" s="30"/>
      <c r="W63" s="31"/>
      <c r="X63" s="32"/>
    </row>
    <row r="64" customFormat="false" ht="15" hidden="false" customHeight="false" outlineLevel="0" collapsed="false">
      <c r="A64" s="33" t="s">
        <v>14688</v>
      </c>
      <c r="B64" s="5"/>
      <c r="C64" s="5"/>
      <c r="D64" s="33"/>
      <c r="E64" s="104"/>
      <c r="I64" s="4"/>
      <c r="J64" s="4"/>
      <c r="K64" s="4"/>
      <c r="L64" s="4"/>
      <c r="M64" s="4"/>
      <c r="N64" s="4"/>
      <c r="O64" s="4"/>
      <c r="P64" s="4"/>
      <c r="Q64" s="4"/>
      <c r="R64" s="4"/>
      <c r="S64" s="4"/>
      <c r="T64" s="4"/>
      <c r="U64" s="30"/>
      <c r="W64" s="31"/>
      <c r="X64" s="32"/>
    </row>
    <row r="65" customFormat="false" ht="15" hidden="false" customHeight="false" outlineLevel="0" collapsed="false">
      <c r="A65" s="33" t="s">
        <v>14689</v>
      </c>
      <c r="B65" s="5"/>
      <c r="C65" s="5"/>
      <c r="D65" s="33"/>
      <c r="E65" s="104"/>
      <c r="I65" s="4"/>
      <c r="J65" s="4"/>
      <c r="K65" s="4"/>
      <c r="L65" s="4"/>
      <c r="M65" s="4"/>
      <c r="N65" s="4"/>
      <c r="O65" s="4"/>
      <c r="P65" s="4"/>
      <c r="Q65" s="4"/>
      <c r="R65" s="4"/>
      <c r="S65" s="4"/>
      <c r="T65" s="4"/>
      <c r="U65" s="30"/>
      <c r="W65" s="31"/>
      <c r="X65" s="32"/>
    </row>
    <row r="66" customFormat="false" ht="15" hidden="false" customHeight="false" outlineLevel="0" collapsed="false">
      <c r="A66" s="33" t="s">
        <v>14690</v>
      </c>
      <c r="B66" s="5"/>
      <c r="C66" s="5"/>
      <c r="D66" s="33"/>
      <c r="E66" s="104"/>
      <c r="I66" s="4"/>
      <c r="J66" s="4"/>
      <c r="K66" s="4"/>
      <c r="L66" s="4"/>
      <c r="M66" s="4"/>
      <c r="N66" s="4"/>
      <c r="O66" s="4"/>
      <c r="P66" s="4"/>
      <c r="Q66" s="4"/>
      <c r="R66" s="4"/>
      <c r="S66" s="4"/>
      <c r="T66" s="4"/>
      <c r="U66" s="30"/>
      <c r="W66" s="31"/>
      <c r="X66" s="32"/>
    </row>
    <row r="67" customFormat="false" ht="15" hidden="false" customHeight="false" outlineLevel="0" collapsed="false">
      <c r="A67" s="33" t="s">
        <v>14691</v>
      </c>
      <c r="B67" s="5"/>
      <c r="C67" s="5"/>
      <c r="D67" s="33"/>
      <c r="E67" s="104"/>
      <c r="I67" s="4"/>
      <c r="J67" s="4"/>
      <c r="K67" s="4"/>
      <c r="L67" s="4"/>
      <c r="M67" s="4"/>
      <c r="N67" s="4"/>
      <c r="O67" s="4"/>
      <c r="P67" s="4"/>
      <c r="Q67" s="4"/>
      <c r="R67" s="4"/>
      <c r="S67" s="4"/>
      <c r="T67" s="4"/>
      <c r="U67" s="30"/>
      <c r="W67" s="31"/>
      <c r="X67" s="32"/>
    </row>
    <row r="68" customFormat="false" ht="15" hidden="false" customHeight="false" outlineLevel="0" collapsed="false">
      <c r="A68" s="33" t="n">
        <v>44250</v>
      </c>
      <c r="B68" s="5"/>
      <c r="C68" s="5"/>
      <c r="D68" s="33"/>
      <c r="E68" s="104"/>
      <c r="I68" s="4"/>
      <c r="J68" s="4"/>
      <c r="K68" s="4"/>
      <c r="L68" s="4"/>
      <c r="M68" s="4"/>
      <c r="N68" s="4"/>
      <c r="O68" s="4"/>
      <c r="P68" s="4"/>
      <c r="Q68" s="4"/>
      <c r="R68" s="4"/>
      <c r="S68" s="4"/>
      <c r="T68" s="4"/>
      <c r="U68" s="30"/>
      <c r="W68" s="31"/>
      <c r="X68" s="32"/>
    </row>
    <row r="69" customFormat="false" ht="15" hidden="false" customHeight="false" outlineLevel="0" collapsed="false">
      <c r="A69" s="33" t="n">
        <v>44260</v>
      </c>
      <c r="B69" s="5"/>
      <c r="C69" s="5"/>
      <c r="D69" s="33"/>
      <c r="E69" s="104"/>
      <c r="I69" s="4"/>
      <c r="J69" s="4"/>
      <c r="K69" s="4"/>
      <c r="L69" s="4"/>
      <c r="M69" s="4"/>
      <c r="N69" s="4"/>
      <c r="O69" s="4"/>
      <c r="P69" s="4"/>
      <c r="Q69" s="4"/>
      <c r="R69" s="4"/>
      <c r="S69" s="4"/>
      <c r="T69" s="4"/>
      <c r="U69" s="30"/>
      <c r="W69" s="31"/>
      <c r="X69" s="32"/>
    </row>
    <row r="70" customFormat="false" ht="15" hidden="false" customHeight="false" outlineLevel="0" collapsed="false">
      <c r="A70" s="33" t="s">
        <v>14682</v>
      </c>
      <c r="B70" s="5"/>
      <c r="C70" s="5"/>
      <c r="D70" s="33"/>
      <c r="E70" s="104"/>
      <c r="I70" s="4"/>
      <c r="J70" s="4"/>
      <c r="K70" s="4"/>
      <c r="L70" s="4"/>
      <c r="M70" s="4"/>
      <c r="N70" s="4"/>
      <c r="O70" s="4"/>
      <c r="P70" s="4"/>
      <c r="Q70" s="4"/>
      <c r="R70" s="4"/>
      <c r="S70" s="4"/>
      <c r="T70" s="4"/>
      <c r="U70" s="30"/>
      <c r="W70" s="31"/>
      <c r="X70" s="32"/>
    </row>
    <row r="71" customFormat="false" ht="15" hidden="false" customHeight="false" outlineLevel="0" collapsed="false">
      <c r="A71" s="33" t="s">
        <v>14676</v>
      </c>
      <c r="B71" s="5"/>
      <c r="C71" s="5"/>
      <c r="D71" s="33"/>
      <c r="E71" s="104"/>
      <c r="I71" s="4"/>
      <c r="J71" s="4"/>
      <c r="K71" s="4"/>
      <c r="L71" s="4"/>
      <c r="M71" s="4"/>
      <c r="N71" s="4"/>
      <c r="O71" s="4"/>
      <c r="P71" s="4"/>
      <c r="Q71" s="4"/>
      <c r="R71" s="4"/>
      <c r="S71" s="4"/>
      <c r="T71" s="4"/>
      <c r="U71" s="30"/>
      <c r="W71" s="31"/>
      <c r="X71" s="32"/>
    </row>
    <row r="72" customFormat="false" ht="15" hidden="false" customHeight="false" outlineLevel="0" collapsed="false">
      <c r="A72" s="33" t="s">
        <v>14692</v>
      </c>
      <c r="B72" s="5"/>
      <c r="C72" s="5"/>
      <c r="D72" s="33"/>
      <c r="E72" s="104"/>
      <c r="I72" s="4"/>
      <c r="J72" s="4"/>
      <c r="K72" s="4"/>
      <c r="L72" s="4"/>
      <c r="M72" s="4"/>
      <c r="N72" s="4"/>
      <c r="O72" s="4"/>
      <c r="P72" s="4"/>
      <c r="Q72" s="4"/>
      <c r="R72" s="4"/>
      <c r="S72" s="4"/>
      <c r="T72" s="4"/>
      <c r="U72" s="30"/>
      <c r="W72" s="31"/>
      <c r="X72" s="32"/>
    </row>
    <row r="73" customFormat="false" ht="15" hidden="false" customHeight="false" outlineLevel="0" collapsed="false">
      <c r="A73" s="33" t="s">
        <v>14693</v>
      </c>
      <c r="B73" s="5"/>
      <c r="C73" s="5"/>
      <c r="D73" s="33"/>
      <c r="E73" s="104"/>
      <c r="I73" s="4"/>
      <c r="J73" s="4"/>
      <c r="K73" s="4"/>
      <c r="L73" s="4"/>
      <c r="M73" s="4"/>
      <c r="N73" s="4"/>
      <c r="O73" s="4"/>
      <c r="P73" s="4"/>
      <c r="Q73" s="4"/>
      <c r="R73" s="4"/>
      <c r="S73" s="4"/>
      <c r="T73" s="4"/>
      <c r="U73" s="30"/>
      <c r="W73" s="31"/>
      <c r="X73" s="32"/>
    </row>
    <row r="74" customFormat="false" ht="15" hidden="false" customHeight="false" outlineLevel="0" collapsed="false">
      <c r="A74" s="33" t="s">
        <v>14694</v>
      </c>
      <c r="B74" s="5"/>
      <c r="C74" s="5"/>
      <c r="D74" s="33"/>
      <c r="E74" s="104"/>
      <c r="I74" s="4"/>
      <c r="J74" s="4"/>
      <c r="K74" s="4"/>
      <c r="L74" s="4"/>
      <c r="M74" s="4"/>
      <c r="N74" s="4"/>
      <c r="O74" s="4"/>
      <c r="P74" s="4"/>
      <c r="Q74" s="4"/>
      <c r="R74" s="4"/>
      <c r="S74" s="4"/>
      <c r="T74" s="4"/>
      <c r="U74" s="30"/>
      <c r="W74" s="31"/>
      <c r="X74" s="32"/>
    </row>
    <row r="75" customFormat="false" ht="15" hidden="false" customHeight="false" outlineLevel="0" collapsed="false">
      <c r="A75" s="33" t="s">
        <v>14695</v>
      </c>
      <c r="B75" s="5"/>
      <c r="C75" s="5"/>
      <c r="D75" s="33"/>
      <c r="E75" s="104"/>
      <c r="I75" s="4"/>
      <c r="J75" s="4"/>
      <c r="K75" s="4"/>
      <c r="L75" s="4"/>
      <c r="M75" s="4"/>
      <c r="N75" s="4"/>
      <c r="O75" s="4"/>
      <c r="P75" s="4"/>
      <c r="Q75" s="4"/>
      <c r="R75" s="4"/>
      <c r="S75" s="4"/>
      <c r="T75" s="4"/>
      <c r="U75" s="30"/>
      <c r="W75" s="31"/>
      <c r="X75" s="32"/>
    </row>
    <row r="76" customFormat="false" ht="15" hidden="false" customHeight="false" outlineLevel="0" collapsed="false">
      <c r="A76" s="33" t="n">
        <v>44258</v>
      </c>
      <c r="B76" s="5"/>
      <c r="C76" s="5"/>
      <c r="D76" s="33"/>
      <c r="E76" s="104"/>
      <c r="I76" s="4"/>
      <c r="J76" s="4"/>
      <c r="K76" s="4"/>
      <c r="L76" s="4"/>
      <c r="M76" s="4"/>
      <c r="N76" s="4"/>
      <c r="O76" s="4"/>
      <c r="P76" s="4"/>
      <c r="Q76" s="4"/>
      <c r="R76" s="4"/>
      <c r="S76" s="4"/>
      <c r="T76" s="4"/>
      <c r="U76" s="30"/>
      <c r="W76" s="31"/>
      <c r="X76" s="32"/>
    </row>
    <row r="77" customFormat="false" ht="15" hidden="false" customHeight="false" outlineLevel="0" collapsed="false">
      <c r="A77" s="33" t="n">
        <v>44259</v>
      </c>
      <c r="B77" s="5"/>
      <c r="C77" s="5"/>
      <c r="D77" s="33"/>
      <c r="E77" s="104"/>
      <c r="I77" s="4"/>
      <c r="J77" s="4"/>
      <c r="K77" s="4"/>
      <c r="L77" s="4"/>
      <c r="M77" s="4"/>
      <c r="N77" s="4"/>
      <c r="O77" s="4"/>
      <c r="P77" s="4"/>
      <c r="Q77" s="4"/>
      <c r="R77" s="4"/>
      <c r="S77" s="4"/>
      <c r="T77" s="4"/>
      <c r="U77" s="30"/>
      <c r="W77" s="31"/>
      <c r="X77" s="32"/>
    </row>
    <row r="78" customFormat="false" ht="15" hidden="false" customHeight="false" outlineLevel="0" collapsed="false">
      <c r="A78" s="33" t="s">
        <v>14696</v>
      </c>
      <c r="B78" s="5"/>
      <c r="C78" s="5"/>
      <c r="D78" s="33"/>
      <c r="E78" s="104"/>
      <c r="I78" s="4"/>
      <c r="J78" s="4"/>
      <c r="K78" s="4"/>
      <c r="L78" s="4"/>
      <c r="M78" s="4"/>
      <c r="N78" s="4"/>
      <c r="O78" s="4"/>
      <c r="P78" s="4"/>
      <c r="Q78" s="4"/>
      <c r="R78" s="4"/>
      <c r="S78" s="4"/>
      <c r="T78" s="4"/>
      <c r="U78" s="30"/>
      <c r="W78" s="31"/>
      <c r="X78" s="32"/>
    </row>
    <row r="79" customFormat="false" ht="15" hidden="false" customHeight="false" outlineLevel="0" collapsed="false">
      <c r="A79" s="33" t="s">
        <v>14676</v>
      </c>
      <c r="B79" s="5"/>
      <c r="C79" s="5"/>
      <c r="D79" s="33"/>
      <c r="E79" s="104"/>
      <c r="I79" s="4"/>
      <c r="J79" s="4"/>
      <c r="K79" s="4"/>
      <c r="L79" s="4"/>
      <c r="M79" s="4"/>
      <c r="N79" s="4"/>
      <c r="O79" s="4"/>
      <c r="P79" s="4"/>
      <c r="Q79" s="4"/>
      <c r="R79" s="4"/>
      <c r="S79" s="4"/>
      <c r="T79" s="4"/>
      <c r="U79" s="30"/>
      <c r="W79" s="31"/>
      <c r="X79" s="32"/>
    </row>
    <row r="80" customFormat="false" ht="15" hidden="false" customHeight="false" outlineLevel="0" collapsed="false">
      <c r="A80" s="33" t="s">
        <v>14697</v>
      </c>
      <c r="B80" s="5"/>
      <c r="C80" s="5"/>
      <c r="D80" s="33"/>
      <c r="E80" s="104"/>
      <c r="I80" s="4"/>
      <c r="J80" s="4"/>
      <c r="K80" s="4"/>
      <c r="L80" s="4"/>
      <c r="M80" s="4"/>
      <c r="N80" s="4"/>
      <c r="O80" s="4"/>
      <c r="P80" s="4"/>
      <c r="Q80" s="4"/>
      <c r="R80" s="4"/>
      <c r="S80" s="4"/>
      <c r="T80" s="4"/>
      <c r="U80" s="30"/>
      <c r="W80" s="31"/>
      <c r="X80" s="32"/>
    </row>
    <row r="81" customFormat="false" ht="15" hidden="false" customHeight="false" outlineLevel="0" collapsed="false">
      <c r="A81" s="33" t="s">
        <v>14693</v>
      </c>
      <c r="B81" s="5"/>
      <c r="C81" s="5"/>
      <c r="D81" s="33"/>
      <c r="E81" s="104"/>
      <c r="I81" s="4"/>
      <c r="J81" s="4"/>
      <c r="K81" s="4"/>
      <c r="L81" s="4"/>
      <c r="M81" s="4"/>
      <c r="N81" s="4"/>
      <c r="O81" s="4"/>
      <c r="P81" s="4"/>
      <c r="Q81" s="4"/>
      <c r="R81" s="4"/>
      <c r="S81" s="4"/>
      <c r="T81" s="4"/>
      <c r="U81" s="30"/>
      <c r="W81" s="31"/>
      <c r="X81" s="32"/>
    </row>
    <row r="82" customFormat="false" ht="15" hidden="false" customHeight="false" outlineLevel="0" collapsed="false">
      <c r="A82" s="33" t="s">
        <v>14698</v>
      </c>
      <c r="B82" s="5"/>
      <c r="C82" s="5"/>
      <c r="D82" s="33"/>
      <c r="E82" s="104"/>
      <c r="I82" s="4"/>
      <c r="J82" s="4"/>
      <c r="K82" s="4"/>
      <c r="L82" s="4"/>
      <c r="M82" s="4"/>
      <c r="N82" s="4"/>
      <c r="O82" s="4"/>
      <c r="P82" s="4"/>
      <c r="Q82" s="4"/>
      <c r="R82" s="4"/>
      <c r="S82" s="4"/>
      <c r="T82" s="4"/>
      <c r="U82" s="30"/>
      <c r="W82" s="31"/>
      <c r="X82" s="32"/>
    </row>
    <row r="83" customFormat="false" ht="15" hidden="false" customHeight="false" outlineLevel="0" collapsed="false">
      <c r="A83" s="33" t="s">
        <v>14699</v>
      </c>
      <c r="B83" s="5"/>
      <c r="C83" s="5"/>
      <c r="D83" s="33"/>
      <c r="E83" s="104"/>
      <c r="I83" s="4"/>
      <c r="J83" s="4"/>
      <c r="K83" s="4"/>
      <c r="L83" s="4"/>
      <c r="M83" s="4"/>
      <c r="N83" s="4"/>
      <c r="O83" s="4"/>
      <c r="P83" s="4"/>
      <c r="Q83" s="4"/>
      <c r="R83" s="4"/>
      <c r="S83" s="4"/>
      <c r="T83" s="4"/>
      <c r="U83" s="30"/>
      <c r="W83" s="31"/>
      <c r="X83" s="32"/>
    </row>
    <row r="84" customFormat="false" ht="15" hidden="false" customHeight="false" outlineLevel="0" collapsed="false">
      <c r="A84" s="33" t="s">
        <v>14700</v>
      </c>
      <c r="B84" s="5"/>
      <c r="C84" s="5"/>
      <c r="D84" s="33"/>
      <c r="E84" s="104"/>
      <c r="I84" s="4"/>
      <c r="J84" s="4"/>
      <c r="K84" s="4"/>
      <c r="L84" s="4"/>
      <c r="M84" s="4"/>
      <c r="N84" s="4"/>
      <c r="O84" s="4"/>
      <c r="P84" s="4"/>
      <c r="Q84" s="4"/>
      <c r="R84" s="4"/>
      <c r="S84" s="4"/>
      <c r="T84" s="4"/>
      <c r="U84" s="30"/>
      <c r="W84" s="31"/>
      <c r="X84" s="32"/>
    </row>
    <row r="85" customFormat="false" ht="15" hidden="false" customHeight="false" outlineLevel="0" collapsed="false">
      <c r="A85" s="33" t="n">
        <v>44250</v>
      </c>
      <c r="B85" s="5"/>
      <c r="C85" s="5"/>
      <c r="D85" s="33"/>
      <c r="E85" s="104"/>
      <c r="I85" s="4"/>
      <c r="J85" s="4"/>
      <c r="K85" s="4"/>
      <c r="L85" s="4"/>
      <c r="M85" s="4"/>
      <c r="N85" s="4"/>
      <c r="O85" s="4"/>
      <c r="P85" s="4"/>
      <c r="Q85" s="4"/>
      <c r="R85" s="4"/>
      <c r="S85" s="4"/>
      <c r="T85" s="4"/>
      <c r="U85" s="30"/>
      <c r="W85" s="31"/>
      <c r="X85" s="32"/>
    </row>
    <row r="86" customFormat="false" ht="15" hidden="false" customHeight="false" outlineLevel="0" collapsed="false">
      <c r="A86" s="33" t="n">
        <v>44256</v>
      </c>
      <c r="B86" s="5"/>
      <c r="C86" s="5"/>
      <c r="D86" s="33"/>
      <c r="E86" s="104"/>
      <c r="I86" s="4"/>
      <c r="J86" s="4"/>
      <c r="K86" s="4"/>
      <c r="L86" s="4"/>
      <c r="M86" s="4"/>
      <c r="N86" s="4"/>
      <c r="O86" s="4"/>
      <c r="P86" s="4"/>
      <c r="Q86" s="4"/>
      <c r="R86" s="4"/>
      <c r="S86" s="4"/>
      <c r="T86" s="4"/>
      <c r="U86" s="30"/>
      <c r="W86" s="31"/>
      <c r="X86" s="32"/>
    </row>
    <row r="87" customFormat="false" ht="15" hidden="false" customHeight="false" outlineLevel="0" collapsed="false">
      <c r="A87" s="33" t="s">
        <v>14682</v>
      </c>
      <c r="B87" s="5"/>
      <c r="C87" s="5"/>
      <c r="D87" s="33"/>
      <c r="E87" s="104"/>
      <c r="I87" s="4"/>
      <c r="J87" s="4"/>
      <c r="K87" s="4"/>
      <c r="L87" s="4"/>
      <c r="M87" s="4"/>
      <c r="N87" s="4"/>
      <c r="O87" s="4"/>
      <c r="P87" s="4"/>
      <c r="Q87" s="4"/>
      <c r="R87" s="4"/>
      <c r="S87" s="4"/>
      <c r="T87" s="4"/>
      <c r="U87" s="30"/>
      <c r="W87" s="31"/>
      <c r="X87" s="32"/>
    </row>
    <row r="88" customFormat="false" ht="15" hidden="false" customHeight="false" outlineLevel="0" collapsed="false">
      <c r="A88" s="33" t="s">
        <v>14676</v>
      </c>
      <c r="B88" s="5"/>
      <c r="C88" s="5"/>
      <c r="D88" s="33"/>
      <c r="E88" s="104"/>
      <c r="I88" s="4"/>
      <c r="J88" s="4"/>
      <c r="K88" s="4"/>
      <c r="L88" s="4"/>
      <c r="M88" s="4"/>
      <c r="N88" s="4"/>
      <c r="O88" s="4"/>
      <c r="P88" s="4"/>
      <c r="Q88" s="4"/>
      <c r="R88" s="4"/>
      <c r="S88" s="4"/>
      <c r="T88" s="4"/>
      <c r="U88" s="30"/>
      <c r="W88" s="31"/>
      <c r="X88" s="32"/>
    </row>
    <row r="89" customFormat="false" ht="15" hidden="false" customHeight="false" outlineLevel="0" collapsed="false">
      <c r="A89" s="33" t="s">
        <v>14701</v>
      </c>
      <c r="B89" s="5"/>
      <c r="C89" s="5"/>
      <c r="D89" s="33"/>
      <c r="E89" s="104"/>
      <c r="I89" s="4"/>
      <c r="J89" s="4"/>
      <c r="K89" s="4"/>
      <c r="L89" s="4"/>
      <c r="M89" s="4"/>
      <c r="N89" s="4"/>
      <c r="O89" s="4"/>
      <c r="P89" s="4"/>
      <c r="Q89" s="4"/>
      <c r="R89" s="4"/>
      <c r="S89" s="4"/>
      <c r="T89" s="4"/>
      <c r="U89" s="30"/>
      <c r="W89" s="31"/>
      <c r="X89" s="32"/>
    </row>
    <row r="90" customFormat="false" ht="15" hidden="false" customHeight="false" outlineLevel="0" collapsed="false">
      <c r="A90" s="33" t="s">
        <v>14702</v>
      </c>
      <c r="B90" s="5"/>
      <c r="C90" s="5"/>
      <c r="D90" s="33"/>
      <c r="E90" s="104"/>
      <c r="I90" s="4"/>
      <c r="J90" s="4"/>
      <c r="K90" s="4"/>
      <c r="L90" s="4"/>
      <c r="M90" s="4"/>
      <c r="N90" s="4"/>
      <c r="O90" s="4"/>
      <c r="P90" s="4"/>
      <c r="Q90" s="4"/>
      <c r="R90" s="4"/>
      <c r="S90" s="4"/>
      <c r="T90" s="4"/>
      <c r="U90" s="30"/>
      <c r="W90" s="31"/>
      <c r="X90" s="32"/>
    </row>
    <row r="91" customFormat="false" ht="15" hidden="false" customHeight="false" outlineLevel="0" collapsed="false">
      <c r="A91" s="33" t="s">
        <v>14703</v>
      </c>
      <c r="B91" s="5" t="s">
        <v>1383</v>
      </c>
      <c r="C91" s="5"/>
      <c r="D91" s="33"/>
      <c r="E91" s="104"/>
      <c r="I91" s="4"/>
      <c r="J91" s="4"/>
      <c r="K91" s="4"/>
      <c r="L91" s="4"/>
      <c r="M91" s="4"/>
      <c r="N91" s="4"/>
      <c r="O91" s="4"/>
      <c r="P91" s="4"/>
      <c r="Q91" s="4"/>
      <c r="R91" s="4"/>
      <c r="S91" s="4"/>
      <c r="T91" s="4"/>
      <c r="U91" s="30"/>
      <c r="W91" s="31"/>
      <c r="X91" s="32"/>
    </row>
    <row r="92" customFormat="false" ht="15" hidden="false" customHeight="false" outlineLevel="0" collapsed="false">
      <c r="A92" s="33" t="s">
        <v>14704</v>
      </c>
      <c r="B92" s="5"/>
      <c r="C92" s="5"/>
      <c r="D92" s="33"/>
      <c r="E92" s="104"/>
      <c r="I92" s="4"/>
      <c r="J92" s="4"/>
      <c r="K92" s="4"/>
      <c r="L92" s="4"/>
      <c r="M92" s="4"/>
      <c r="N92" s="4"/>
      <c r="O92" s="4"/>
      <c r="P92" s="4"/>
      <c r="Q92" s="4"/>
      <c r="R92" s="4"/>
      <c r="S92" s="4"/>
      <c r="T92" s="4"/>
      <c r="U92" s="30"/>
      <c r="W92" s="31"/>
      <c r="X92" s="32"/>
    </row>
    <row r="93" customFormat="false" ht="15" hidden="false" customHeight="false" outlineLevel="0" collapsed="false">
      <c r="A93" s="33" t="s">
        <v>14705</v>
      </c>
      <c r="B93" s="5"/>
      <c r="C93" s="5"/>
      <c r="D93" s="33"/>
      <c r="E93" s="104"/>
      <c r="I93" s="4"/>
      <c r="J93" s="4"/>
      <c r="K93" s="4"/>
      <c r="L93" s="4"/>
      <c r="M93" s="4"/>
      <c r="N93" s="4"/>
      <c r="O93" s="4"/>
      <c r="P93" s="4"/>
      <c r="Q93" s="4"/>
      <c r="R93" s="4"/>
      <c r="S93" s="4"/>
      <c r="T93" s="4"/>
      <c r="U93" s="30"/>
      <c r="W93" s="31"/>
      <c r="X93" s="32"/>
    </row>
    <row r="94" customFormat="false" ht="15" hidden="false" customHeight="false" outlineLevel="0" collapsed="false">
      <c r="A94" s="33" t="n">
        <v>44216</v>
      </c>
      <c r="B94" s="5"/>
      <c r="C94" s="5"/>
      <c r="D94" s="33"/>
      <c r="E94" s="104"/>
      <c r="I94" s="4"/>
      <c r="J94" s="4"/>
      <c r="K94" s="4"/>
      <c r="L94" s="4"/>
      <c r="M94" s="4"/>
      <c r="N94" s="4"/>
      <c r="O94" s="4"/>
      <c r="P94" s="4"/>
      <c r="Q94" s="4"/>
      <c r="R94" s="4"/>
      <c r="S94" s="4"/>
      <c r="T94" s="4"/>
      <c r="U94" s="30"/>
      <c r="W94" s="31"/>
      <c r="X94" s="32"/>
    </row>
    <row r="95" customFormat="false" ht="15" hidden="false" customHeight="false" outlineLevel="0" collapsed="false">
      <c r="A95" s="33" t="n">
        <v>44249</v>
      </c>
      <c r="B95" s="5"/>
      <c r="C95" s="5"/>
      <c r="D95" s="33"/>
      <c r="E95" s="104"/>
      <c r="I95" s="4"/>
      <c r="J95" s="4"/>
      <c r="K95" s="4"/>
      <c r="L95" s="4"/>
      <c r="M95" s="4"/>
      <c r="N95" s="4"/>
      <c r="O95" s="4"/>
      <c r="P95" s="4"/>
      <c r="Q95" s="4"/>
      <c r="R95" s="4"/>
      <c r="S95" s="4"/>
      <c r="T95" s="4"/>
      <c r="U95" s="30"/>
      <c r="W95" s="31"/>
      <c r="X95" s="32"/>
    </row>
    <row r="96" customFormat="false" ht="15" hidden="false" customHeight="false" outlineLevel="0" collapsed="false">
      <c r="A96" s="33" t="s">
        <v>14682</v>
      </c>
      <c r="B96" s="5"/>
      <c r="C96" s="5"/>
      <c r="D96" s="33"/>
      <c r="E96" s="104"/>
      <c r="I96" s="4"/>
      <c r="J96" s="4"/>
      <c r="K96" s="4"/>
      <c r="L96" s="4"/>
      <c r="M96" s="4"/>
      <c r="N96" s="4"/>
      <c r="O96" s="4"/>
      <c r="P96" s="4"/>
      <c r="Q96" s="4"/>
      <c r="R96" s="4"/>
      <c r="S96" s="4"/>
      <c r="T96" s="4"/>
      <c r="U96" s="30"/>
      <c r="W96" s="31"/>
      <c r="X96" s="32"/>
    </row>
    <row r="97" customFormat="false" ht="15" hidden="false" customHeight="false" outlineLevel="0" collapsed="false">
      <c r="A97" s="33" t="s">
        <v>14676</v>
      </c>
      <c r="B97" s="5"/>
      <c r="C97" s="5"/>
      <c r="D97" s="33"/>
      <c r="E97" s="104"/>
      <c r="I97" s="4"/>
      <c r="J97" s="4"/>
      <c r="K97" s="4"/>
      <c r="L97" s="4"/>
      <c r="M97" s="4"/>
      <c r="N97" s="4"/>
      <c r="O97" s="4"/>
      <c r="P97" s="4"/>
      <c r="Q97" s="4"/>
      <c r="R97" s="4"/>
      <c r="S97" s="4"/>
      <c r="T97" s="4"/>
      <c r="U97" s="30"/>
      <c r="W97" s="31"/>
      <c r="X97" s="32"/>
    </row>
    <row r="98" customFormat="false" ht="15" hidden="false" customHeight="false" outlineLevel="0" collapsed="false">
      <c r="A98" s="33" t="s">
        <v>14706</v>
      </c>
      <c r="B98" s="5"/>
      <c r="C98" s="5"/>
      <c r="D98" s="33"/>
      <c r="E98" s="104"/>
      <c r="I98" s="4"/>
      <c r="J98" s="4"/>
      <c r="K98" s="4"/>
      <c r="L98" s="4"/>
      <c r="M98" s="4"/>
      <c r="N98" s="4"/>
      <c r="O98" s="4"/>
      <c r="P98" s="4"/>
      <c r="Q98" s="4"/>
      <c r="R98" s="4"/>
      <c r="S98" s="4"/>
      <c r="T98" s="4"/>
      <c r="U98" s="30"/>
      <c r="W98" s="31"/>
      <c r="X98" s="32"/>
    </row>
    <row r="99" customFormat="false" ht="15" hidden="false" customHeight="false" outlineLevel="0" collapsed="false">
      <c r="A99" s="33" t="s">
        <v>14707</v>
      </c>
      <c r="B99" s="5"/>
      <c r="C99" s="5"/>
      <c r="D99" s="33"/>
      <c r="E99" s="104"/>
      <c r="I99" s="4"/>
      <c r="J99" s="4"/>
      <c r="K99" s="4"/>
      <c r="L99" s="4"/>
      <c r="M99" s="4"/>
      <c r="N99" s="4"/>
      <c r="O99" s="4"/>
      <c r="P99" s="4"/>
      <c r="Q99" s="4"/>
      <c r="R99" s="4"/>
      <c r="S99" s="4"/>
      <c r="T99" s="4"/>
      <c r="U99" s="30"/>
      <c r="W99" s="31"/>
      <c r="X99" s="32"/>
    </row>
    <row r="100" customFormat="false" ht="15" hidden="false" customHeight="false" outlineLevel="0" collapsed="false">
      <c r="A100" s="33" t="s">
        <v>14708</v>
      </c>
      <c r="B100" s="5"/>
      <c r="C100" s="5"/>
      <c r="D100" s="33"/>
      <c r="E100" s="104"/>
      <c r="I100" s="4"/>
      <c r="J100" s="4"/>
      <c r="K100" s="4"/>
      <c r="L100" s="4"/>
      <c r="M100" s="4"/>
      <c r="N100" s="4"/>
      <c r="O100" s="4"/>
      <c r="P100" s="4"/>
      <c r="Q100" s="4"/>
      <c r="R100" s="4"/>
      <c r="S100" s="4"/>
      <c r="T100" s="4"/>
      <c r="U100" s="30"/>
      <c r="W100" s="31"/>
      <c r="X100" s="32"/>
    </row>
    <row r="101" customFormat="false" ht="15" hidden="false" customHeight="false" outlineLevel="0" collapsed="false">
      <c r="A101" s="33" t="s">
        <v>14709</v>
      </c>
      <c r="B101" s="5"/>
      <c r="C101" s="5"/>
      <c r="D101" s="33"/>
      <c r="E101" s="104"/>
      <c r="I101" s="4"/>
      <c r="J101" s="4"/>
      <c r="K101" s="4"/>
      <c r="L101" s="4"/>
      <c r="M101" s="4"/>
      <c r="N101" s="4"/>
      <c r="O101" s="4"/>
      <c r="P101" s="4"/>
      <c r="Q101" s="4"/>
      <c r="R101" s="4"/>
      <c r="S101" s="4"/>
      <c r="T101" s="4"/>
      <c r="U101" s="30"/>
      <c r="W101" s="31"/>
      <c r="X101" s="32"/>
    </row>
    <row r="102" customFormat="false" ht="15" hidden="false" customHeight="false" outlineLevel="0" collapsed="false">
      <c r="A102" s="33" t="s">
        <v>14710</v>
      </c>
      <c r="B102" s="5"/>
      <c r="C102" s="5"/>
      <c r="D102" s="33"/>
      <c r="E102" s="104"/>
      <c r="I102" s="4"/>
      <c r="J102" s="4"/>
      <c r="K102" s="4"/>
      <c r="L102" s="4"/>
      <c r="M102" s="4"/>
      <c r="N102" s="4"/>
      <c r="O102" s="4"/>
      <c r="P102" s="4"/>
      <c r="Q102" s="4"/>
      <c r="R102" s="4"/>
      <c r="S102" s="4"/>
      <c r="T102" s="4"/>
      <c r="U102" s="30"/>
      <c r="W102" s="31"/>
      <c r="X102" s="32"/>
    </row>
    <row r="103" customFormat="false" ht="15" hidden="false" customHeight="false" outlineLevel="0" collapsed="false">
      <c r="A103" s="33" t="n">
        <v>44201</v>
      </c>
      <c r="B103" s="5"/>
      <c r="C103" s="5"/>
      <c r="D103" s="33"/>
      <c r="E103" s="104"/>
      <c r="I103" s="4"/>
      <c r="J103" s="4"/>
      <c r="K103" s="4"/>
      <c r="L103" s="4"/>
      <c r="M103" s="4"/>
      <c r="N103" s="4"/>
      <c r="O103" s="4"/>
      <c r="P103" s="4"/>
      <c r="Q103" s="4"/>
      <c r="R103" s="4"/>
      <c r="S103" s="4"/>
      <c r="T103" s="4"/>
      <c r="U103" s="30"/>
      <c r="W103" s="31"/>
      <c r="X103" s="32"/>
    </row>
    <row r="104" customFormat="false" ht="15" hidden="false" customHeight="false" outlineLevel="0" collapsed="false">
      <c r="A104" s="33" t="n">
        <v>44244</v>
      </c>
      <c r="B104" s="5"/>
      <c r="C104" s="5"/>
      <c r="D104" s="33"/>
      <c r="E104" s="104"/>
      <c r="I104" s="4"/>
      <c r="J104" s="4"/>
      <c r="K104" s="4"/>
      <c r="L104" s="4"/>
      <c r="M104" s="4"/>
      <c r="N104" s="4"/>
      <c r="O104" s="4"/>
      <c r="P104" s="4"/>
      <c r="Q104" s="4"/>
      <c r="R104" s="4"/>
      <c r="S104" s="4"/>
      <c r="T104" s="4"/>
      <c r="U104" s="30"/>
      <c r="W104" s="31"/>
      <c r="X104" s="32"/>
    </row>
    <row r="105" customFormat="false" ht="15" hidden="false" customHeight="false" outlineLevel="0" collapsed="false">
      <c r="A105" s="33" t="s">
        <v>14682</v>
      </c>
      <c r="B105" s="5"/>
      <c r="C105" s="5"/>
      <c r="D105" s="33"/>
      <c r="E105" s="104"/>
      <c r="I105" s="4"/>
      <c r="J105" s="4"/>
      <c r="K105" s="4"/>
      <c r="L105" s="4"/>
      <c r="M105" s="4"/>
      <c r="N105" s="4"/>
      <c r="O105" s="4"/>
      <c r="P105" s="4"/>
      <c r="Q105" s="4"/>
      <c r="R105" s="4"/>
      <c r="S105" s="4"/>
      <c r="T105" s="4"/>
      <c r="U105" s="30"/>
      <c r="W105" s="31"/>
      <c r="X105" s="32"/>
    </row>
    <row r="106" customFormat="false" ht="15" hidden="false" customHeight="false" outlineLevel="0" collapsed="false">
      <c r="A106" s="33" t="s">
        <v>14676</v>
      </c>
      <c r="B106" s="5"/>
      <c r="C106" s="5"/>
      <c r="D106" s="33"/>
      <c r="E106" s="104"/>
      <c r="I106" s="4"/>
      <c r="J106" s="4"/>
      <c r="K106" s="4"/>
      <c r="L106" s="4"/>
      <c r="M106" s="4"/>
      <c r="N106" s="4"/>
      <c r="O106" s="4"/>
      <c r="P106" s="4"/>
      <c r="Q106" s="4"/>
      <c r="R106" s="4"/>
      <c r="S106" s="4"/>
      <c r="T106" s="4"/>
      <c r="U106" s="30"/>
      <c r="W106" s="31"/>
      <c r="X106" s="32"/>
    </row>
    <row r="107" customFormat="false" ht="15" hidden="false" customHeight="false" outlineLevel="0" collapsed="false">
      <c r="A107" s="33" t="s">
        <v>14711</v>
      </c>
      <c r="B107" s="5"/>
      <c r="C107" s="5"/>
      <c r="D107" s="33"/>
      <c r="E107" s="104"/>
      <c r="I107" s="4"/>
      <c r="J107" s="4"/>
      <c r="K107" s="4"/>
      <c r="L107" s="4"/>
      <c r="M107" s="4"/>
      <c r="N107" s="4"/>
      <c r="O107" s="4"/>
      <c r="P107" s="4"/>
      <c r="Q107" s="4"/>
      <c r="R107" s="4"/>
      <c r="S107" s="4"/>
      <c r="T107" s="4"/>
      <c r="U107" s="30"/>
      <c r="W107" s="31"/>
      <c r="X107" s="32"/>
    </row>
    <row r="108" customFormat="false" ht="15" hidden="false" customHeight="false" outlineLevel="0" collapsed="false">
      <c r="A108" s="33" t="s">
        <v>14693</v>
      </c>
      <c r="B108" s="5"/>
      <c r="C108" s="5"/>
      <c r="D108" s="33"/>
      <c r="E108" s="104"/>
      <c r="I108" s="4"/>
      <c r="J108" s="4"/>
      <c r="K108" s="4"/>
      <c r="L108" s="4"/>
      <c r="M108" s="4"/>
      <c r="N108" s="4"/>
      <c r="O108" s="4"/>
      <c r="P108" s="4"/>
      <c r="Q108" s="4"/>
      <c r="R108" s="4"/>
      <c r="S108" s="4"/>
      <c r="T108" s="4"/>
      <c r="U108" s="30"/>
      <c r="W108" s="31"/>
      <c r="X108" s="32"/>
    </row>
    <row r="109" customFormat="false" ht="15" hidden="false" customHeight="false" outlineLevel="0" collapsed="false">
      <c r="A109" s="33" t="s">
        <v>14712</v>
      </c>
      <c r="B109" s="5"/>
      <c r="C109" s="5"/>
      <c r="D109" s="33"/>
      <c r="E109" s="104"/>
      <c r="I109" s="4"/>
      <c r="J109" s="4"/>
      <c r="K109" s="4"/>
      <c r="L109" s="4"/>
      <c r="M109" s="4"/>
      <c r="N109" s="4"/>
      <c r="O109" s="4"/>
      <c r="P109" s="4"/>
      <c r="Q109" s="4"/>
      <c r="R109" s="4"/>
      <c r="S109" s="4"/>
      <c r="T109" s="4"/>
      <c r="U109" s="30"/>
      <c r="W109" s="31"/>
      <c r="X109" s="32"/>
    </row>
    <row r="110" customFormat="false" ht="15" hidden="false" customHeight="false" outlineLevel="0" collapsed="false">
      <c r="A110" s="33" t="s">
        <v>14713</v>
      </c>
      <c r="B110" s="5"/>
      <c r="C110" s="5"/>
      <c r="D110" s="33"/>
      <c r="E110" s="104"/>
      <c r="I110" s="4"/>
      <c r="J110" s="4"/>
      <c r="K110" s="4"/>
      <c r="L110" s="4"/>
      <c r="M110" s="4"/>
      <c r="N110" s="4"/>
      <c r="O110" s="4"/>
      <c r="P110" s="4"/>
      <c r="Q110" s="4"/>
      <c r="R110" s="4"/>
      <c r="S110" s="4"/>
      <c r="T110" s="4"/>
      <c r="U110" s="30"/>
      <c r="W110" s="31"/>
      <c r="X110" s="32"/>
    </row>
    <row r="111" customFormat="false" ht="15" hidden="false" customHeight="false" outlineLevel="0" collapsed="false">
      <c r="A111" s="33" t="s">
        <v>14714</v>
      </c>
      <c r="B111" s="5"/>
      <c r="C111" s="5"/>
      <c r="D111" s="33"/>
      <c r="E111" s="104"/>
      <c r="I111" s="4"/>
      <c r="J111" s="4"/>
      <c r="K111" s="4"/>
      <c r="L111" s="4"/>
      <c r="M111" s="4"/>
      <c r="N111" s="4"/>
      <c r="O111" s="4"/>
      <c r="P111" s="4"/>
      <c r="Q111" s="4"/>
      <c r="R111" s="4"/>
      <c r="S111" s="4"/>
      <c r="T111" s="4"/>
      <c r="U111" s="30"/>
      <c r="W111" s="31"/>
      <c r="X111" s="32"/>
    </row>
    <row r="112" customFormat="false" ht="15" hidden="false" customHeight="false" outlineLevel="0" collapsed="false">
      <c r="A112" s="33" t="n">
        <v>44196</v>
      </c>
      <c r="B112" s="5"/>
      <c r="C112" s="5"/>
      <c r="D112" s="33"/>
      <c r="E112" s="104"/>
      <c r="I112" s="4"/>
      <c r="J112" s="4"/>
      <c r="K112" s="4"/>
      <c r="L112" s="4"/>
      <c r="M112" s="4"/>
      <c r="N112" s="4"/>
      <c r="O112" s="4"/>
      <c r="P112" s="4"/>
      <c r="Q112" s="4"/>
      <c r="R112" s="4"/>
      <c r="S112" s="4"/>
      <c r="T112" s="4"/>
      <c r="U112" s="30"/>
      <c r="W112" s="31"/>
      <c r="X112" s="32"/>
    </row>
    <row r="113" customFormat="false" ht="15" hidden="false" customHeight="false" outlineLevel="0" collapsed="false">
      <c r="A113" s="33" t="n">
        <v>44244</v>
      </c>
      <c r="B113" s="5"/>
      <c r="C113" s="5"/>
      <c r="D113" s="33"/>
      <c r="E113" s="104"/>
      <c r="I113" s="4"/>
      <c r="J113" s="4"/>
      <c r="K113" s="4"/>
      <c r="L113" s="4"/>
      <c r="M113" s="4"/>
      <c r="N113" s="4"/>
      <c r="O113" s="4"/>
      <c r="P113" s="4"/>
      <c r="Q113" s="4"/>
      <c r="R113" s="4"/>
      <c r="S113" s="4"/>
      <c r="T113" s="4"/>
      <c r="U113" s="30"/>
      <c r="W113" s="31"/>
      <c r="X113" s="32"/>
    </row>
    <row r="114" customFormat="false" ht="15" hidden="false" customHeight="false" outlineLevel="0" collapsed="false">
      <c r="A114" s="33" t="s">
        <v>14675</v>
      </c>
      <c r="B114" s="5"/>
      <c r="C114" s="5"/>
      <c r="D114" s="33"/>
      <c r="E114" s="104"/>
      <c r="I114" s="4"/>
      <c r="J114" s="4"/>
      <c r="K114" s="4"/>
      <c r="L114" s="4"/>
      <c r="M114" s="4"/>
      <c r="N114" s="4"/>
      <c r="O114" s="4"/>
      <c r="P114" s="4"/>
      <c r="Q114" s="4"/>
      <c r="R114" s="4"/>
      <c r="S114" s="4"/>
      <c r="T114" s="4"/>
      <c r="U114" s="30"/>
      <c r="W114" s="31"/>
      <c r="X114" s="32"/>
    </row>
    <row r="115" customFormat="false" ht="15" hidden="false" customHeight="false" outlineLevel="0" collapsed="false">
      <c r="A115" s="33" t="s">
        <v>14676</v>
      </c>
      <c r="B115" s="5"/>
      <c r="C115" s="5"/>
      <c r="D115" s="33"/>
      <c r="E115" s="104"/>
      <c r="I115" s="4"/>
      <c r="J115" s="4"/>
      <c r="K115" s="4"/>
      <c r="L115" s="4"/>
      <c r="M115" s="4"/>
      <c r="N115" s="4"/>
      <c r="O115" s="4"/>
      <c r="P115" s="4"/>
      <c r="Q115" s="4"/>
      <c r="R115" s="4"/>
      <c r="S115" s="4"/>
      <c r="T115" s="4"/>
      <c r="U115" s="30"/>
      <c r="W115" s="31"/>
      <c r="X115" s="32"/>
    </row>
    <row r="116" customFormat="false" ht="15" hidden="false" customHeight="false" outlineLevel="0" collapsed="false">
      <c r="A116" s="33" t="s">
        <v>14667</v>
      </c>
      <c r="B116" s="5" t="s">
        <v>14715</v>
      </c>
      <c r="C116" s="5"/>
      <c r="D116" s="33"/>
      <c r="E116" s="104"/>
      <c r="I116" s="4"/>
      <c r="J116" s="4"/>
      <c r="K116" s="4"/>
      <c r="L116" s="4"/>
      <c r="M116" s="4"/>
      <c r="N116" s="4"/>
      <c r="O116" s="4"/>
      <c r="P116" s="4"/>
      <c r="Q116" s="4"/>
      <c r="R116" s="4"/>
      <c r="S116" s="4"/>
      <c r="T116" s="4"/>
      <c r="U116" s="30"/>
      <c r="W116" s="31"/>
      <c r="X116" s="32"/>
    </row>
    <row r="117" customFormat="false" ht="15" hidden="false" customHeight="false" outlineLevel="0" collapsed="false">
      <c r="A117" s="33" t="s">
        <v>14716</v>
      </c>
      <c r="B117" s="5"/>
      <c r="C117" s="5"/>
      <c r="D117" s="33"/>
      <c r="E117" s="104"/>
      <c r="I117" s="4"/>
      <c r="J117" s="4"/>
      <c r="K117" s="4"/>
      <c r="L117" s="4"/>
      <c r="M117" s="4"/>
      <c r="N117" s="4"/>
      <c r="O117" s="4"/>
      <c r="P117" s="4"/>
      <c r="Q117" s="4"/>
      <c r="R117" s="4"/>
      <c r="S117" s="4"/>
      <c r="T117" s="4"/>
      <c r="U117" s="30"/>
      <c r="W117" s="31"/>
      <c r="X117" s="32"/>
    </row>
    <row r="118" customFormat="false" ht="15" hidden="false" customHeight="false" outlineLevel="0" collapsed="false">
      <c r="A118" s="33" t="s">
        <v>14717</v>
      </c>
      <c r="B118" s="5"/>
      <c r="C118" s="5"/>
      <c r="D118" s="33"/>
      <c r="E118" s="104"/>
      <c r="I118" s="4"/>
      <c r="J118" s="4"/>
      <c r="K118" s="4"/>
      <c r="L118" s="4"/>
      <c r="M118" s="4"/>
      <c r="N118" s="4"/>
      <c r="O118" s="4"/>
      <c r="P118" s="4"/>
      <c r="Q118" s="4"/>
      <c r="R118" s="4"/>
      <c r="S118" s="4"/>
      <c r="T118" s="4"/>
      <c r="U118" s="30"/>
      <c r="W118" s="31"/>
      <c r="X118" s="32"/>
    </row>
    <row r="119" customFormat="false" ht="15" hidden="false" customHeight="false" outlineLevel="0" collapsed="false">
      <c r="A119" s="33" t="s">
        <v>14718</v>
      </c>
      <c r="B119" s="5"/>
      <c r="C119" s="5"/>
      <c r="D119" s="33"/>
      <c r="E119" s="104"/>
      <c r="I119" s="4"/>
      <c r="J119" s="4"/>
      <c r="K119" s="4"/>
      <c r="L119" s="4"/>
      <c r="M119" s="4"/>
      <c r="N119" s="4"/>
      <c r="O119" s="4"/>
      <c r="P119" s="4"/>
      <c r="Q119" s="4"/>
      <c r="R119" s="4"/>
      <c r="S119" s="4"/>
      <c r="T119" s="4"/>
      <c r="U119" s="30"/>
      <c r="W119" s="31"/>
      <c r="X119" s="32"/>
    </row>
    <row r="120" customFormat="false" ht="15" hidden="false" customHeight="false" outlineLevel="0" collapsed="false">
      <c r="A120" s="33" t="s">
        <v>14719</v>
      </c>
      <c r="B120" s="5"/>
      <c r="C120" s="5"/>
      <c r="D120" s="33"/>
      <c r="E120" s="104"/>
      <c r="I120" s="4"/>
      <c r="J120" s="4"/>
      <c r="K120" s="4"/>
      <c r="L120" s="4"/>
      <c r="M120" s="4"/>
      <c r="N120" s="4"/>
      <c r="O120" s="4"/>
      <c r="P120" s="4"/>
      <c r="Q120" s="4"/>
      <c r="R120" s="4"/>
      <c r="S120" s="4"/>
      <c r="T120" s="4"/>
      <c r="U120" s="30"/>
      <c r="W120" s="31"/>
      <c r="X120" s="32"/>
    </row>
    <row r="121" customFormat="false" ht="15" hidden="false" customHeight="false" outlineLevel="0" collapsed="false">
      <c r="A121" s="33" t="n">
        <v>44194</v>
      </c>
      <c r="B121" s="5"/>
      <c r="C121" s="5"/>
      <c r="D121" s="33"/>
      <c r="E121" s="104"/>
      <c r="I121" s="4"/>
      <c r="J121" s="4"/>
      <c r="K121" s="4"/>
      <c r="L121" s="4"/>
      <c r="M121" s="4"/>
      <c r="N121" s="4"/>
      <c r="O121" s="4"/>
      <c r="P121" s="4"/>
      <c r="Q121" s="4"/>
      <c r="R121" s="4"/>
      <c r="S121" s="4"/>
      <c r="T121" s="4"/>
      <c r="U121" s="30"/>
      <c r="W121" s="31"/>
      <c r="X121" s="32"/>
    </row>
    <row r="122" customFormat="false" ht="15" hidden="false" customHeight="false" outlineLevel="0" collapsed="false">
      <c r="A122" s="33" t="n">
        <v>44244</v>
      </c>
      <c r="B122" s="5"/>
      <c r="C122" s="5"/>
      <c r="D122" s="33"/>
      <c r="E122" s="104"/>
      <c r="I122" s="4"/>
      <c r="J122" s="4"/>
      <c r="K122" s="4"/>
      <c r="L122" s="4"/>
      <c r="M122" s="4"/>
      <c r="N122" s="4"/>
      <c r="O122" s="4"/>
      <c r="P122" s="4"/>
      <c r="Q122" s="4"/>
      <c r="R122" s="4"/>
      <c r="S122" s="4"/>
      <c r="T122" s="4"/>
      <c r="U122" s="30"/>
      <c r="W122" s="31"/>
      <c r="X122" s="32"/>
    </row>
    <row r="123" customFormat="false" ht="15" hidden="false" customHeight="false" outlineLevel="0" collapsed="false">
      <c r="A123" s="33" t="s">
        <v>14675</v>
      </c>
      <c r="B123" s="5"/>
      <c r="C123" s="5"/>
      <c r="D123" s="33"/>
      <c r="E123" s="104"/>
      <c r="I123" s="4"/>
      <c r="J123" s="4"/>
      <c r="K123" s="4"/>
      <c r="L123" s="4"/>
      <c r="M123" s="4"/>
      <c r="N123" s="4"/>
      <c r="O123" s="4"/>
      <c r="P123" s="4"/>
      <c r="Q123" s="4"/>
      <c r="R123" s="4"/>
      <c r="S123" s="4"/>
      <c r="T123" s="4"/>
      <c r="U123" s="30"/>
      <c r="W123" s="31"/>
      <c r="X123" s="32"/>
    </row>
    <row r="124" customFormat="false" ht="15" hidden="false" customHeight="false" outlineLevel="0" collapsed="false">
      <c r="A124" s="33" t="s">
        <v>14676</v>
      </c>
      <c r="B124" s="5"/>
      <c r="C124" s="5"/>
      <c r="D124" s="33"/>
      <c r="E124" s="104"/>
      <c r="I124" s="4"/>
      <c r="J124" s="4"/>
      <c r="K124" s="4"/>
      <c r="L124" s="4"/>
      <c r="M124" s="4"/>
      <c r="N124" s="4"/>
      <c r="O124" s="4"/>
      <c r="P124" s="4"/>
      <c r="Q124" s="4"/>
      <c r="R124" s="4"/>
      <c r="S124" s="4"/>
      <c r="T124" s="4"/>
      <c r="U124" s="30"/>
      <c r="W124" s="31"/>
      <c r="X124" s="32"/>
    </row>
    <row r="125" customFormat="false" ht="15" hidden="false" customHeight="false" outlineLevel="0" collapsed="false">
      <c r="A125" s="33" t="s">
        <v>14184</v>
      </c>
      <c r="B125" s="5"/>
      <c r="C125" s="5"/>
      <c r="D125" s="33"/>
      <c r="E125" s="104"/>
      <c r="I125" s="4"/>
      <c r="J125" s="4"/>
      <c r="K125" s="4"/>
      <c r="L125" s="4"/>
      <c r="M125" s="4"/>
      <c r="N125" s="4"/>
      <c r="O125" s="4"/>
      <c r="P125" s="4"/>
      <c r="Q125" s="4"/>
      <c r="R125" s="4"/>
      <c r="S125" s="4"/>
      <c r="T125" s="4"/>
      <c r="U125" s="30"/>
      <c r="W125" s="31"/>
      <c r="X125" s="32"/>
    </row>
    <row r="126" customFormat="false" ht="15" hidden="false" customHeight="false" outlineLevel="0" collapsed="false">
      <c r="A126" s="33" t="s">
        <v>14720</v>
      </c>
      <c r="B126" s="5"/>
      <c r="C126" s="5"/>
      <c r="D126" s="33"/>
      <c r="E126" s="104"/>
      <c r="I126" s="4"/>
      <c r="J126" s="4"/>
      <c r="K126" s="4"/>
      <c r="L126" s="4"/>
      <c r="M126" s="4"/>
      <c r="N126" s="4"/>
      <c r="O126" s="4"/>
      <c r="P126" s="4"/>
      <c r="Q126" s="4"/>
      <c r="R126" s="4"/>
      <c r="S126" s="4"/>
      <c r="T126" s="4"/>
      <c r="U126" s="30"/>
      <c r="W126" s="31"/>
      <c r="X126" s="32"/>
    </row>
    <row r="127" customFormat="false" ht="15" hidden="false" customHeight="false" outlineLevel="0" collapsed="false">
      <c r="A127" s="33" t="s">
        <v>14721</v>
      </c>
      <c r="B127" s="5"/>
      <c r="C127" s="5"/>
      <c r="D127" s="33"/>
      <c r="E127" s="104"/>
      <c r="I127" s="4"/>
      <c r="J127" s="4"/>
      <c r="K127" s="4"/>
      <c r="L127" s="4"/>
      <c r="M127" s="4"/>
      <c r="N127" s="4"/>
      <c r="O127" s="4"/>
      <c r="P127" s="4"/>
      <c r="Q127" s="4"/>
      <c r="R127" s="4"/>
      <c r="S127" s="4"/>
      <c r="T127" s="4"/>
      <c r="U127" s="30"/>
      <c r="W127" s="31"/>
      <c r="X127" s="32"/>
    </row>
    <row r="128" customFormat="false" ht="15" hidden="false" customHeight="false" outlineLevel="0" collapsed="false">
      <c r="A128" s="33" t="s">
        <v>14722</v>
      </c>
      <c r="B128" s="5"/>
      <c r="C128" s="5"/>
      <c r="D128" s="33"/>
      <c r="E128" s="104"/>
      <c r="I128" s="4"/>
      <c r="J128" s="4"/>
      <c r="K128" s="4"/>
      <c r="L128" s="4"/>
      <c r="M128" s="4"/>
      <c r="N128" s="4"/>
      <c r="O128" s="4"/>
      <c r="P128" s="4"/>
      <c r="Q128" s="4"/>
      <c r="R128" s="4"/>
      <c r="S128" s="4"/>
      <c r="T128" s="4"/>
      <c r="U128" s="30"/>
      <c r="W128" s="31"/>
      <c r="X128" s="32"/>
    </row>
    <row r="129" customFormat="false" ht="15" hidden="false" customHeight="false" outlineLevel="0" collapsed="false">
      <c r="A129" s="33" t="s">
        <v>14723</v>
      </c>
      <c r="B129" s="5"/>
      <c r="C129" s="5"/>
      <c r="D129" s="33"/>
      <c r="E129" s="104"/>
      <c r="I129" s="4"/>
      <c r="J129" s="4"/>
      <c r="K129" s="4"/>
      <c r="L129" s="4"/>
      <c r="M129" s="4"/>
      <c r="N129" s="4"/>
      <c r="O129" s="4"/>
      <c r="P129" s="4"/>
      <c r="Q129" s="4"/>
      <c r="R129" s="4"/>
      <c r="S129" s="4"/>
      <c r="T129" s="4"/>
      <c r="U129" s="30"/>
      <c r="W129" s="31"/>
      <c r="X129" s="32"/>
    </row>
    <row r="130" customFormat="false" ht="15" hidden="false" customHeight="false" outlineLevel="0" collapsed="false">
      <c r="A130" s="33" t="n">
        <v>44231</v>
      </c>
      <c r="B130" s="5"/>
      <c r="C130" s="5"/>
      <c r="D130" s="33"/>
      <c r="E130" s="104"/>
      <c r="I130" s="4"/>
      <c r="J130" s="4"/>
      <c r="K130" s="4"/>
      <c r="L130" s="4"/>
      <c r="M130" s="4"/>
      <c r="N130" s="4"/>
      <c r="O130" s="4"/>
      <c r="P130" s="4"/>
      <c r="Q130" s="4"/>
      <c r="R130" s="4"/>
      <c r="S130" s="4"/>
      <c r="T130" s="4"/>
      <c r="U130" s="30"/>
      <c r="W130" s="31"/>
      <c r="X130" s="32"/>
    </row>
    <row r="131" customFormat="false" ht="15" hidden="false" customHeight="false" outlineLevel="0" collapsed="false">
      <c r="A131" s="33" t="n">
        <v>44232</v>
      </c>
      <c r="B131" s="5"/>
      <c r="C131" s="5"/>
      <c r="D131" s="33"/>
      <c r="E131" s="104"/>
      <c r="I131" s="4"/>
      <c r="J131" s="4"/>
      <c r="K131" s="4"/>
      <c r="L131" s="4"/>
      <c r="M131" s="4"/>
      <c r="N131" s="4"/>
      <c r="O131" s="4"/>
      <c r="P131" s="4"/>
      <c r="Q131" s="4"/>
      <c r="R131" s="4"/>
      <c r="S131" s="4"/>
      <c r="T131" s="4"/>
      <c r="U131" s="30"/>
      <c r="W131" s="31"/>
      <c r="X131" s="32"/>
    </row>
    <row r="132" customFormat="false" ht="15" hidden="false" customHeight="false" outlineLevel="0" collapsed="false">
      <c r="A132" s="33" t="s">
        <v>14675</v>
      </c>
      <c r="B132" s="5"/>
      <c r="C132" s="5"/>
      <c r="D132" s="33"/>
      <c r="E132" s="104"/>
      <c r="I132" s="4"/>
      <c r="J132" s="4"/>
      <c r="K132" s="4"/>
      <c r="L132" s="4"/>
      <c r="M132" s="4"/>
      <c r="N132" s="4"/>
      <c r="O132" s="4"/>
      <c r="P132" s="4"/>
      <c r="Q132" s="4"/>
      <c r="R132" s="4"/>
      <c r="S132" s="4"/>
      <c r="T132" s="4"/>
      <c r="U132" s="30"/>
      <c r="W132" s="31"/>
      <c r="X132" s="32"/>
    </row>
    <row r="133" customFormat="false" ht="15" hidden="false" customHeight="false" outlineLevel="0" collapsed="false">
      <c r="A133" s="33" t="s">
        <v>14676</v>
      </c>
      <c r="B133" s="5"/>
      <c r="C133" s="5"/>
      <c r="D133" s="33"/>
      <c r="E133" s="104"/>
      <c r="I133" s="4"/>
      <c r="J133" s="4"/>
      <c r="K133" s="4"/>
      <c r="L133" s="4"/>
      <c r="M133" s="4"/>
      <c r="N133" s="4"/>
      <c r="O133" s="4"/>
      <c r="P133" s="4"/>
      <c r="Q133" s="4"/>
      <c r="R133" s="4"/>
      <c r="S133" s="4"/>
      <c r="T133" s="4"/>
      <c r="U133" s="30"/>
      <c r="W133" s="31"/>
      <c r="X133" s="32"/>
    </row>
    <row r="134" customFormat="false" ht="15" hidden="false" customHeight="false" outlineLevel="0" collapsed="false">
      <c r="A134" s="33" t="s">
        <v>639</v>
      </c>
      <c r="B134" s="5"/>
      <c r="C134" s="5"/>
      <c r="D134" s="33"/>
      <c r="E134" s="104"/>
      <c r="I134" s="4"/>
      <c r="J134" s="4"/>
      <c r="K134" s="4"/>
      <c r="L134" s="4"/>
      <c r="M134" s="4"/>
      <c r="N134" s="4"/>
      <c r="O134" s="4"/>
      <c r="P134" s="4"/>
      <c r="Q134" s="4"/>
      <c r="R134" s="4"/>
      <c r="S134" s="4"/>
      <c r="T134" s="4"/>
      <c r="U134" s="30"/>
      <c r="W134" s="31"/>
      <c r="X134" s="32"/>
    </row>
    <row r="135" customFormat="false" ht="15" hidden="false" customHeight="false" outlineLevel="0" collapsed="false">
      <c r="A135" s="33" t="s">
        <v>14724</v>
      </c>
      <c r="B135" s="5"/>
      <c r="C135" s="5"/>
      <c r="D135" s="33"/>
      <c r="E135" s="104"/>
      <c r="I135" s="4"/>
      <c r="J135" s="4"/>
      <c r="K135" s="4"/>
      <c r="L135" s="4"/>
      <c r="M135" s="4"/>
      <c r="N135" s="4"/>
      <c r="O135" s="4"/>
      <c r="P135" s="4"/>
      <c r="Q135" s="4"/>
      <c r="R135" s="4"/>
      <c r="S135" s="4"/>
      <c r="T135" s="4"/>
      <c r="U135" s="30"/>
      <c r="W135" s="31"/>
      <c r="X135" s="32"/>
    </row>
    <row r="136" customFormat="false" ht="15" hidden="false" customHeight="false" outlineLevel="0" collapsed="false">
      <c r="A136" s="33" t="s">
        <v>14725</v>
      </c>
      <c r="B136" s="5"/>
      <c r="C136" s="5"/>
      <c r="D136" s="33"/>
      <c r="E136" s="104"/>
      <c r="I136" s="4"/>
      <c r="J136" s="4"/>
      <c r="K136" s="4"/>
      <c r="L136" s="4"/>
      <c r="M136" s="4"/>
      <c r="N136" s="4"/>
      <c r="O136" s="4"/>
      <c r="P136" s="4"/>
      <c r="Q136" s="4"/>
      <c r="R136" s="4"/>
      <c r="S136" s="4"/>
      <c r="T136" s="4"/>
      <c r="U136" s="30"/>
      <c r="W136" s="31"/>
      <c r="X136" s="32"/>
    </row>
    <row r="137" customFormat="false" ht="15" hidden="false" customHeight="false" outlineLevel="0" collapsed="false">
      <c r="A137" s="33" t="s">
        <v>14726</v>
      </c>
      <c r="B137" s="5"/>
      <c r="C137" s="5"/>
      <c r="D137" s="33"/>
      <c r="E137" s="104"/>
      <c r="I137" s="4"/>
      <c r="J137" s="4"/>
      <c r="K137" s="4"/>
      <c r="L137" s="4"/>
      <c r="M137" s="4"/>
      <c r="N137" s="4"/>
      <c r="O137" s="4"/>
      <c r="P137" s="4"/>
      <c r="Q137" s="4"/>
      <c r="R137" s="4"/>
      <c r="S137" s="4"/>
      <c r="T137" s="4"/>
      <c r="U137" s="30"/>
      <c r="W137" s="31"/>
      <c r="X137" s="32"/>
    </row>
    <row r="138" customFormat="false" ht="15" hidden="false" customHeight="false" outlineLevel="0" collapsed="false">
      <c r="A138" s="33" t="s">
        <v>14727</v>
      </c>
      <c r="B138" s="5"/>
      <c r="C138" s="5"/>
      <c r="D138" s="33"/>
      <c r="E138" s="104"/>
      <c r="I138" s="4"/>
      <c r="J138" s="4"/>
      <c r="K138" s="4"/>
      <c r="L138" s="4"/>
      <c r="M138" s="4"/>
      <c r="N138" s="4"/>
      <c r="O138" s="4"/>
      <c r="P138" s="4"/>
      <c r="Q138" s="4"/>
      <c r="R138" s="4"/>
      <c r="S138" s="4"/>
      <c r="T138" s="4"/>
      <c r="U138" s="30"/>
      <c r="W138" s="31"/>
      <c r="X138" s="32"/>
    </row>
    <row r="139" customFormat="false" ht="15" hidden="false" customHeight="false" outlineLevel="0" collapsed="false">
      <c r="A139" s="33" t="n">
        <v>44376</v>
      </c>
      <c r="B139" s="5"/>
      <c r="C139" s="5"/>
      <c r="D139" s="33"/>
      <c r="E139" s="104"/>
      <c r="I139" s="4"/>
      <c r="J139" s="4"/>
      <c r="K139" s="4"/>
      <c r="L139" s="4"/>
      <c r="M139" s="4"/>
      <c r="N139" s="4"/>
      <c r="O139" s="4"/>
      <c r="P139" s="4"/>
      <c r="Q139" s="4"/>
      <c r="R139" s="4"/>
      <c r="S139" s="4"/>
      <c r="T139" s="4"/>
      <c r="U139" s="30"/>
      <c r="W139" s="31"/>
      <c r="X139" s="32"/>
    </row>
    <row r="140" customFormat="false" ht="15" hidden="false" customHeight="false" outlineLevel="0" collapsed="false">
      <c r="A140" s="33" t="s">
        <v>14675</v>
      </c>
      <c r="B140" s="5"/>
      <c r="C140" s="5"/>
      <c r="D140" s="33"/>
      <c r="E140" s="104"/>
      <c r="I140" s="4"/>
      <c r="J140" s="4"/>
      <c r="K140" s="4"/>
      <c r="L140" s="4"/>
      <c r="M140" s="4"/>
      <c r="N140" s="4"/>
      <c r="O140" s="4"/>
      <c r="P140" s="4"/>
      <c r="Q140" s="4"/>
      <c r="R140" s="4"/>
      <c r="S140" s="4"/>
      <c r="T140" s="4"/>
      <c r="U140" s="30"/>
      <c r="W140" s="31"/>
      <c r="X140" s="32"/>
    </row>
    <row r="141" customFormat="false" ht="15" hidden="false" customHeight="false" outlineLevel="0" collapsed="false">
      <c r="A141" s="33" t="s">
        <v>14676</v>
      </c>
      <c r="B141" s="5"/>
      <c r="C141" s="5"/>
      <c r="D141" s="33"/>
      <c r="E141" s="104"/>
      <c r="I141" s="4"/>
      <c r="J141" s="4"/>
      <c r="K141" s="4"/>
      <c r="L141" s="4"/>
      <c r="M141" s="4"/>
      <c r="N141" s="4"/>
      <c r="O141" s="4"/>
      <c r="P141" s="4"/>
      <c r="Q141" s="4"/>
      <c r="R141" s="4"/>
      <c r="S141" s="4"/>
      <c r="T141" s="4"/>
      <c r="U141" s="30"/>
      <c r="W141" s="31"/>
      <c r="X141" s="32"/>
    </row>
    <row r="142" customFormat="false" ht="15" hidden="false" customHeight="false" outlineLevel="0" collapsed="false">
      <c r="A142" s="33" t="s">
        <v>14728</v>
      </c>
      <c r="B142" s="5"/>
      <c r="C142" s="5"/>
      <c r="D142" s="33"/>
      <c r="E142" s="104"/>
      <c r="I142" s="4"/>
      <c r="J142" s="4"/>
      <c r="K142" s="4"/>
      <c r="L142" s="4"/>
      <c r="M142" s="4"/>
      <c r="N142" s="4"/>
      <c r="O142" s="4"/>
      <c r="P142" s="4"/>
      <c r="Q142" s="4"/>
      <c r="R142" s="4"/>
      <c r="S142" s="4"/>
      <c r="T142" s="4"/>
      <c r="U142" s="30"/>
      <c r="W142" s="31"/>
      <c r="X142" s="32"/>
    </row>
    <row r="143" customFormat="false" ht="15" hidden="false" customHeight="false" outlineLevel="0" collapsed="false">
      <c r="A143" s="33" t="s">
        <v>14729</v>
      </c>
      <c r="B143" s="5"/>
      <c r="C143" s="5"/>
      <c r="D143" s="33"/>
      <c r="E143" s="104"/>
      <c r="I143" s="4"/>
      <c r="J143" s="4"/>
      <c r="K143" s="4"/>
      <c r="L143" s="4"/>
      <c r="M143" s="4"/>
      <c r="N143" s="4"/>
      <c r="O143" s="4"/>
      <c r="P143" s="4"/>
      <c r="Q143" s="4"/>
      <c r="R143" s="4"/>
      <c r="S143" s="4"/>
      <c r="T143" s="4"/>
      <c r="U143" s="30"/>
      <c r="W143" s="31"/>
      <c r="X143" s="32"/>
    </row>
    <row r="144" customFormat="false" ht="15" hidden="false" customHeight="false" outlineLevel="0" collapsed="false">
      <c r="A144" s="33" t="s">
        <v>14730</v>
      </c>
      <c r="B144" s="5"/>
      <c r="C144" s="5"/>
      <c r="D144" s="33"/>
      <c r="E144" s="104"/>
      <c r="I144" s="4"/>
      <c r="J144" s="4"/>
      <c r="K144" s="4"/>
      <c r="L144" s="4"/>
      <c r="M144" s="4"/>
      <c r="N144" s="4"/>
      <c r="O144" s="4"/>
      <c r="P144" s="4"/>
      <c r="Q144" s="4"/>
      <c r="R144" s="4"/>
      <c r="S144" s="4"/>
      <c r="T144" s="4"/>
      <c r="U144" s="30"/>
      <c r="W144" s="31"/>
      <c r="X144" s="32"/>
    </row>
    <row r="145" customFormat="false" ht="15" hidden="false" customHeight="false" outlineLevel="0" collapsed="false">
      <c r="A145" s="33" t="s">
        <v>14731</v>
      </c>
      <c r="B145" s="5"/>
      <c r="C145" s="5"/>
      <c r="D145" s="33"/>
      <c r="E145" s="104"/>
      <c r="I145" s="4"/>
      <c r="J145" s="4"/>
      <c r="K145" s="4"/>
      <c r="L145" s="4"/>
      <c r="M145" s="4"/>
      <c r="N145" s="4"/>
      <c r="O145" s="4"/>
      <c r="P145" s="4"/>
      <c r="Q145" s="4"/>
      <c r="R145" s="4"/>
      <c r="S145" s="4"/>
      <c r="T145" s="4"/>
      <c r="U145" s="30"/>
      <c r="W145" s="31"/>
      <c r="X145" s="32"/>
    </row>
    <row r="146" customFormat="false" ht="15" hidden="false" customHeight="false" outlineLevel="0" collapsed="false">
      <c r="A146" s="33" t="s">
        <v>14732</v>
      </c>
      <c r="B146" s="5"/>
      <c r="C146" s="5"/>
      <c r="D146" s="33"/>
      <c r="E146" s="104"/>
      <c r="I146" s="4"/>
      <c r="J146" s="4"/>
      <c r="K146" s="4"/>
      <c r="L146" s="4"/>
      <c r="M146" s="4"/>
      <c r="N146" s="4"/>
      <c r="O146" s="4"/>
      <c r="P146" s="4"/>
      <c r="Q146" s="4"/>
      <c r="R146" s="4"/>
      <c r="S146" s="4"/>
      <c r="T146" s="4"/>
      <c r="U146" s="30"/>
      <c r="W146" s="31"/>
      <c r="X146" s="32"/>
    </row>
    <row r="147" customFormat="false" ht="15" hidden="false" customHeight="false" outlineLevel="0" collapsed="false">
      <c r="A147" s="33" t="n">
        <v>44371</v>
      </c>
      <c r="B147" s="5"/>
      <c r="C147" s="5"/>
      <c r="D147" s="33"/>
      <c r="E147" s="104"/>
      <c r="I147" s="4"/>
      <c r="J147" s="4"/>
      <c r="K147" s="4"/>
      <c r="L147" s="4"/>
      <c r="M147" s="4"/>
      <c r="N147" s="4"/>
      <c r="O147" s="4"/>
      <c r="P147" s="4"/>
      <c r="Q147" s="4"/>
      <c r="R147" s="4"/>
      <c r="S147" s="4"/>
      <c r="T147" s="4"/>
      <c r="U147" s="30"/>
      <c r="W147" s="31"/>
      <c r="X147" s="32"/>
    </row>
    <row r="148" customFormat="false" ht="15" hidden="false" customHeight="false" outlineLevel="0" collapsed="false">
      <c r="A148" s="33" t="s">
        <v>14696</v>
      </c>
      <c r="B148" s="5"/>
      <c r="C148" s="5"/>
      <c r="D148" s="33"/>
      <c r="E148" s="104"/>
      <c r="I148" s="4"/>
      <c r="J148" s="4"/>
      <c r="K148" s="4"/>
      <c r="L148" s="4"/>
      <c r="M148" s="4"/>
      <c r="N148" s="4"/>
      <c r="O148" s="4"/>
      <c r="P148" s="4"/>
      <c r="Q148" s="4"/>
      <c r="R148" s="4"/>
      <c r="S148" s="4"/>
      <c r="T148" s="4"/>
      <c r="U148" s="30"/>
      <c r="W148" s="31"/>
      <c r="X148" s="32"/>
    </row>
    <row r="149" customFormat="false" ht="15" hidden="false" customHeight="false" outlineLevel="0" collapsed="false">
      <c r="A149" s="33" t="s">
        <v>14676</v>
      </c>
      <c r="B149" s="5"/>
      <c r="C149" s="5"/>
      <c r="D149" s="33"/>
      <c r="E149" s="104"/>
      <c r="I149" s="4"/>
      <c r="J149" s="4"/>
      <c r="K149" s="4"/>
      <c r="L149" s="4"/>
      <c r="M149" s="4"/>
      <c r="N149" s="4"/>
      <c r="O149" s="4"/>
      <c r="P149" s="4"/>
      <c r="Q149" s="4"/>
      <c r="R149" s="4"/>
      <c r="S149" s="4"/>
      <c r="T149" s="4"/>
      <c r="U149" s="30"/>
      <c r="W149" s="31"/>
      <c r="X149" s="32"/>
    </row>
    <row r="150" customFormat="false" ht="15" hidden="false" customHeight="false" outlineLevel="0" collapsed="false">
      <c r="A150" s="33" t="s">
        <v>862</v>
      </c>
      <c r="B150" s="5"/>
      <c r="C150" s="5"/>
      <c r="D150" s="33"/>
      <c r="E150" s="104"/>
      <c r="I150" s="4"/>
      <c r="J150" s="4"/>
      <c r="K150" s="4"/>
      <c r="L150" s="4"/>
      <c r="M150" s="4"/>
      <c r="N150" s="4"/>
      <c r="O150" s="4"/>
      <c r="P150" s="4"/>
      <c r="Q150" s="4"/>
      <c r="R150" s="4"/>
      <c r="S150" s="4"/>
      <c r="T150" s="4"/>
      <c r="U150" s="30"/>
      <c r="W150" s="31"/>
      <c r="X150" s="32"/>
    </row>
    <row r="151" customFormat="false" ht="15" hidden="false" customHeight="false" outlineLevel="0" collapsed="false">
      <c r="A151" s="33" t="s">
        <v>14733</v>
      </c>
      <c r="B151" s="5"/>
      <c r="C151" s="5"/>
      <c r="D151" s="33"/>
      <c r="E151" s="104"/>
      <c r="I151" s="4"/>
      <c r="J151" s="4"/>
      <c r="K151" s="4"/>
      <c r="L151" s="4"/>
      <c r="M151" s="4"/>
      <c r="N151" s="4"/>
      <c r="O151" s="4"/>
      <c r="P151" s="4"/>
      <c r="Q151" s="4"/>
      <c r="R151" s="4"/>
      <c r="S151" s="4"/>
      <c r="T151" s="4"/>
      <c r="U151" s="30"/>
      <c r="W151" s="31"/>
      <c r="X151" s="32"/>
    </row>
    <row r="152" customFormat="false" ht="15" hidden="false" customHeight="false" outlineLevel="0" collapsed="false">
      <c r="A152" s="33" t="s">
        <v>6185</v>
      </c>
      <c r="B152" s="5"/>
      <c r="C152" s="5"/>
      <c r="D152" s="33"/>
      <c r="E152" s="104"/>
      <c r="I152" s="4"/>
      <c r="J152" s="4"/>
      <c r="K152" s="4"/>
      <c r="L152" s="4"/>
      <c r="M152" s="4"/>
      <c r="N152" s="4"/>
      <c r="O152" s="4"/>
      <c r="P152" s="4"/>
      <c r="Q152" s="4"/>
      <c r="R152" s="4"/>
      <c r="S152" s="4"/>
      <c r="T152" s="4"/>
      <c r="U152" s="30"/>
      <c r="W152" s="31"/>
      <c r="X152" s="32"/>
    </row>
    <row r="153" customFormat="false" ht="15" hidden="false" customHeight="false" outlineLevel="0" collapsed="false">
      <c r="A153" s="33" t="s">
        <v>14734</v>
      </c>
      <c r="B153" s="5"/>
      <c r="C153" s="5"/>
      <c r="D153" s="33"/>
      <c r="E153" s="104"/>
      <c r="I153" s="4"/>
      <c r="J153" s="4"/>
      <c r="K153" s="4"/>
      <c r="L153" s="4"/>
      <c r="M153" s="4"/>
      <c r="N153" s="4"/>
      <c r="O153" s="4"/>
      <c r="P153" s="4"/>
      <c r="Q153" s="4"/>
      <c r="R153" s="4"/>
      <c r="S153" s="4"/>
      <c r="T153" s="4"/>
      <c r="U153" s="30"/>
      <c r="W153" s="31"/>
      <c r="X153" s="32"/>
    </row>
    <row r="154" customFormat="false" ht="15" hidden="false" customHeight="false" outlineLevel="0" collapsed="false">
      <c r="A154" s="33" t="s">
        <v>14735</v>
      </c>
      <c r="B154" s="5"/>
      <c r="C154" s="5"/>
      <c r="D154" s="33"/>
      <c r="E154" s="104"/>
      <c r="I154" s="4"/>
      <c r="J154" s="4"/>
      <c r="K154" s="4"/>
      <c r="L154" s="4"/>
      <c r="M154" s="4"/>
      <c r="N154" s="4"/>
      <c r="O154" s="4"/>
      <c r="P154" s="4"/>
      <c r="Q154" s="4"/>
      <c r="R154" s="4"/>
      <c r="S154" s="4"/>
      <c r="T154" s="4"/>
      <c r="U154" s="30"/>
      <c r="W154" s="31"/>
      <c r="X154" s="32"/>
    </row>
    <row r="155" customFormat="false" ht="15" hidden="false" customHeight="false" outlineLevel="0" collapsed="false">
      <c r="A155" s="33" t="n">
        <v>44361</v>
      </c>
      <c r="B155" s="5"/>
      <c r="C155" s="5"/>
      <c r="D155" s="33"/>
      <c r="E155" s="104"/>
      <c r="I155" s="4"/>
      <c r="J155" s="4"/>
      <c r="K155" s="4"/>
      <c r="L155" s="4"/>
      <c r="M155" s="4"/>
      <c r="N155" s="4"/>
      <c r="O155" s="4"/>
      <c r="P155" s="4"/>
      <c r="Q155" s="4"/>
      <c r="R155" s="4"/>
      <c r="S155" s="4"/>
      <c r="T155" s="4"/>
      <c r="U155" s="30"/>
      <c r="W155" s="31"/>
      <c r="X155" s="32"/>
    </row>
    <row r="156" customFormat="false" ht="15" hidden="false" customHeight="false" outlineLevel="0" collapsed="false">
      <c r="A156" s="33" t="s">
        <v>14696</v>
      </c>
      <c r="B156" s="5"/>
      <c r="C156" s="5"/>
      <c r="D156" s="33"/>
      <c r="E156" s="104"/>
      <c r="I156" s="4"/>
      <c r="J156" s="4"/>
      <c r="K156" s="4"/>
      <c r="L156" s="4"/>
      <c r="M156" s="4"/>
      <c r="N156" s="4"/>
      <c r="O156" s="4"/>
      <c r="P156" s="4"/>
      <c r="Q156" s="4"/>
      <c r="R156" s="4"/>
      <c r="S156" s="4"/>
      <c r="T156" s="4"/>
      <c r="U156" s="30"/>
      <c r="W156" s="31"/>
      <c r="X156" s="32"/>
    </row>
    <row r="157" customFormat="false" ht="15" hidden="false" customHeight="false" outlineLevel="0" collapsed="false">
      <c r="A157" s="33" t="s">
        <v>14676</v>
      </c>
      <c r="B157" s="5"/>
      <c r="C157" s="5"/>
      <c r="D157" s="33"/>
      <c r="E157" s="104"/>
      <c r="I157" s="4"/>
      <c r="J157" s="4"/>
      <c r="K157" s="4"/>
      <c r="L157" s="4"/>
      <c r="M157" s="4"/>
      <c r="N157" s="4"/>
      <c r="O157" s="4"/>
      <c r="P157" s="4"/>
      <c r="Q157" s="4"/>
      <c r="R157" s="4"/>
      <c r="S157" s="4"/>
      <c r="T157" s="4"/>
      <c r="U157" s="30"/>
      <c r="W157" s="31"/>
      <c r="X157" s="32"/>
    </row>
    <row r="158" customFormat="false" ht="15" hidden="false" customHeight="false" outlineLevel="0" collapsed="false">
      <c r="A158" s="33" t="s">
        <v>4491</v>
      </c>
      <c r="B158" s="5"/>
      <c r="C158" s="5"/>
      <c r="D158" s="33"/>
      <c r="E158" s="104"/>
      <c r="I158" s="4"/>
      <c r="J158" s="4"/>
      <c r="K158" s="4"/>
      <c r="L158" s="4"/>
      <c r="M158" s="4"/>
      <c r="N158" s="4"/>
      <c r="O158" s="4"/>
      <c r="P158" s="4"/>
      <c r="Q158" s="4"/>
      <c r="R158" s="4"/>
      <c r="S158" s="4"/>
      <c r="T158" s="4"/>
      <c r="U158" s="30"/>
      <c r="W158" s="31"/>
      <c r="X158" s="32"/>
    </row>
    <row r="159" customFormat="false" ht="15" hidden="false" customHeight="false" outlineLevel="0" collapsed="false">
      <c r="A159" s="33" t="s">
        <v>14736</v>
      </c>
      <c r="B159" s="5"/>
      <c r="C159" s="5"/>
      <c r="D159" s="33"/>
      <c r="E159" s="104"/>
      <c r="I159" s="4"/>
      <c r="J159" s="4"/>
      <c r="K159" s="4"/>
      <c r="L159" s="4"/>
      <c r="M159" s="4"/>
      <c r="N159" s="4"/>
      <c r="O159" s="4"/>
      <c r="P159" s="4"/>
      <c r="Q159" s="4"/>
      <c r="R159" s="4"/>
      <c r="S159" s="4"/>
      <c r="T159" s="4"/>
      <c r="U159" s="30"/>
      <c r="W159" s="31"/>
      <c r="X159" s="32"/>
    </row>
    <row r="160" customFormat="false" ht="15" hidden="false" customHeight="false" outlineLevel="0" collapsed="false">
      <c r="A160" s="33" t="s">
        <v>14737</v>
      </c>
      <c r="B160" s="5"/>
      <c r="C160" s="5"/>
      <c r="D160" s="33"/>
      <c r="E160" s="104"/>
      <c r="I160" s="4"/>
      <c r="J160" s="4"/>
      <c r="K160" s="4"/>
      <c r="L160" s="4"/>
      <c r="M160" s="4"/>
      <c r="N160" s="4"/>
      <c r="O160" s="4"/>
      <c r="P160" s="4"/>
      <c r="Q160" s="4"/>
      <c r="R160" s="4"/>
      <c r="S160" s="4"/>
      <c r="T160" s="4"/>
      <c r="U160" s="30"/>
      <c r="W160" s="31"/>
      <c r="X160" s="32"/>
    </row>
    <row r="161" customFormat="false" ht="15" hidden="false" customHeight="false" outlineLevel="0" collapsed="false">
      <c r="A161" s="33" t="s">
        <v>14738</v>
      </c>
      <c r="B161" s="5"/>
      <c r="C161" s="5"/>
      <c r="D161" s="33"/>
      <c r="E161" s="104"/>
      <c r="I161" s="4"/>
      <c r="J161" s="4"/>
      <c r="K161" s="4"/>
      <c r="L161" s="4"/>
      <c r="M161" s="4"/>
      <c r="N161" s="4"/>
      <c r="O161" s="4"/>
      <c r="P161" s="4"/>
      <c r="Q161" s="4"/>
      <c r="R161" s="4"/>
      <c r="S161" s="4"/>
      <c r="T161" s="4"/>
      <c r="U161" s="30"/>
      <c r="W161" s="31"/>
      <c r="X161" s="32"/>
    </row>
    <row r="162" customFormat="false" ht="15" hidden="false" customHeight="false" outlineLevel="0" collapsed="false">
      <c r="A162" s="33" t="s">
        <v>4683</v>
      </c>
      <c r="B162" s="5"/>
      <c r="C162" s="5"/>
      <c r="D162" s="33"/>
      <c r="E162" s="104"/>
      <c r="I162" s="4"/>
      <c r="J162" s="4"/>
      <c r="K162" s="4"/>
      <c r="L162" s="4"/>
      <c r="M162" s="4"/>
      <c r="N162" s="4"/>
      <c r="O162" s="4"/>
      <c r="P162" s="4"/>
      <c r="Q162" s="4"/>
      <c r="R162" s="4"/>
      <c r="S162" s="4"/>
      <c r="T162" s="4"/>
      <c r="U162" s="30"/>
      <c r="W162" s="31"/>
      <c r="X162" s="32"/>
    </row>
    <row r="163" customFormat="false" ht="15" hidden="false" customHeight="false" outlineLevel="0" collapsed="false">
      <c r="A163" s="33" t="n">
        <v>44361</v>
      </c>
      <c r="B163" s="5"/>
      <c r="C163" s="5"/>
      <c r="D163" s="33"/>
      <c r="E163" s="104"/>
      <c r="I163" s="4"/>
      <c r="J163" s="4"/>
      <c r="K163" s="4"/>
      <c r="L163" s="4"/>
      <c r="M163" s="4"/>
      <c r="N163" s="4"/>
      <c r="O163" s="4"/>
      <c r="P163" s="4"/>
      <c r="Q163" s="4"/>
      <c r="R163" s="4"/>
      <c r="S163" s="4"/>
      <c r="T163" s="4"/>
      <c r="U163" s="30"/>
      <c r="W163" s="31"/>
      <c r="X163" s="32"/>
    </row>
    <row r="164" customFormat="false" ht="15" hidden="false" customHeight="false" outlineLevel="0" collapsed="false">
      <c r="A164" s="33" t="s">
        <v>14675</v>
      </c>
      <c r="B164" s="5"/>
      <c r="C164" s="5"/>
      <c r="D164" s="33"/>
      <c r="E164" s="104"/>
      <c r="I164" s="4"/>
      <c r="J164" s="4"/>
      <c r="K164" s="4"/>
      <c r="L164" s="4"/>
      <c r="M164" s="4"/>
      <c r="N164" s="4"/>
      <c r="O164" s="4"/>
      <c r="P164" s="4"/>
      <c r="Q164" s="4"/>
      <c r="R164" s="4"/>
      <c r="S164" s="4"/>
      <c r="T164" s="4"/>
      <c r="U164" s="30"/>
      <c r="W164" s="31"/>
      <c r="X164" s="32"/>
    </row>
    <row r="165" customFormat="false" ht="15" hidden="false" customHeight="false" outlineLevel="0" collapsed="false">
      <c r="A165" s="33" t="s">
        <v>14676</v>
      </c>
      <c r="B165" s="5"/>
      <c r="C165" s="5"/>
      <c r="D165" s="33"/>
      <c r="E165" s="104"/>
      <c r="I165" s="4"/>
      <c r="J165" s="4"/>
      <c r="K165" s="4"/>
      <c r="L165" s="4"/>
      <c r="M165" s="4"/>
      <c r="N165" s="4"/>
      <c r="O165" s="4"/>
      <c r="P165" s="4"/>
      <c r="Q165" s="4"/>
      <c r="R165" s="4"/>
      <c r="S165" s="4"/>
      <c r="T165" s="4"/>
      <c r="U165" s="30"/>
      <c r="W165" s="31"/>
      <c r="X165" s="32"/>
    </row>
    <row r="166" customFormat="false" ht="15" hidden="false" customHeight="false" outlineLevel="0" collapsed="false">
      <c r="A166" s="33" t="s">
        <v>14739</v>
      </c>
      <c r="B166" s="5"/>
      <c r="C166" s="5"/>
      <c r="D166" s="33"/>
      <c r="E166" s="104"/>
      <c r="I166" s="4"/>
      <c r="J166" s="4"/>
      <c r="K166" s="4"/>
      <c r="L166" s="4"/>
      <c r="M166" s="4"/>
      <c r="N166" s="4"/>
      <c r="O166" s="4"/>
      <c r="P166" s="4"/>
      <c r="Q166" s="4"/>
      <c r="R166" s="4"/>
      <c r="S166" s="4"/>
      <c r="T166" s="4"/>
      <c r="U166" s="30"/>
      <c r="W166" s="31"/>
      <c r="X166" s="32"/>
    </row>
    <row r="167" customFormat="false" ht="15" hidden="false" customHeight="false" outlineLevel="0" collapsed="false">
      <c r="A167" s="33" t="s">
        <v>14740</v>
      </c>
      <c r="B167" s="5"/>
      <c r="C167" s="5"/>
      <c r="D167" s="33"/>
      <c r="E167" s="104"/>
      <c r="I167" s="4"/>
      <c r="J167" s="4"/>
      <c r="K167" s="4"/>
      <c r="L167" s="4"/>
      <c r="M167" s="4"/>
      <c r="N167" s="4"/>
      <c r="O167" s="4"/>
      <c r="P167" s="4"/>
      <c r="Q167" s="4"/>
      <c r="R167" s="4"/>
      <c r="S167" s="4"/>
      <c r="T167" s="4"/>
      <c r="U167" s="30"/>
      <c r="W167" s="31"/>
      <c r="X167" s="32"/>
    </row>
    <row r="168" customFormat="false" ht="15" hidden="false" customHeight="false" outlineLevel="0" collapsed="false">
      <c r="A168" s="33" t="s">
        <v>14741</v>
      </c>
      <c r="B168" s="5"/>
      <c r="C168" s="5"/>
      <c r="D168" s="33"/>
      <c r="E168" s="104"/>
      <c r="I168" s="4"/>
      <c r="J168" s="4"/>
      <c r="K168" s="4"/>
      <c r="L168" s="4"/>
      <c r="M168" s="4"/>
      <c r="N168" s="4"/>
      <c r="O168" s="4"/>
      <c r="P168" s="4"/>
      <c r="Q168" s="4"/>
      <c r="R168" s="4"/>
      <c r="S168" s="4"/>
      <c r="T168" s="4"/>
      <c r="U168" s="30"/>
      <c r="W168" s="31"/>
      <c r="X168" s="32"/>
    </row>
    <row r="169" customFormat="false" ht="15" hidden="false" customHeight="false" outlineLevel="0" collapsed="false">
      <c r="A169" s="33" t="s">
        <v>14742</v>
      </c>
      <c r="B169" s="5"/>
      <c r="C169" s="5"/>
      <c r="D169" s="33"/>
      <c r="E169" s="104"/>
      <c r="I169" s="4"/>
      <c r="J169" s="4"/>
      <c r="K169" s="4"/>
      <c r="L169" s="4"/>
      <c r="M169" s="4"/>
      <c r="N169" s="4"/>
      <c r="O169" s="4"/>
      <c r="P169" s="4"/>
      <c r="Q169" s="4"/>
      <c r="R169" s="4"/>
      <c r="S169" s="4"/>
      <c r="T169" s="4"/>
      <c r="U169" s="30"/>
      <c r="W169" s="31"/>
      <c r="X169" s="32"/>
    </row>
    <row r="170" customFormat="false" ht="15" hidden="false" customHeight="false" outlineLevel="0" collapsed="false">
      <c r="A170" s="33" t="s">
        <v>4764</v>
      </c>
      <c r="B170" s="5"/>
      <c r="C170" s="5"/>
      <c r="D170" s="33"/>
      <c r="E170" s="104"/>
      <c r="I170" s="4"/>
      <c r="J170" s="4"/>
      <c r="K170" s="4"/>
      <c r="L170" s="4"/>
      <c r="M170" s="4"/>
      <c r="N170" s="4"/>
      <c r="O170" s="4"/>
      <c r="P170" s="4"/>
      <c r="Q170" s="4"/>
      <c r="R170" s="4"/>
      <c r="S170" s="4"/>
      <c r="T170" s="4"/>
      <c r="U170" s="30"/>
      <c r="W170" s="31"/>
      <c r="X170" s="32"/>
    </row>
    <row r="171" customFormat="false" ht="15" hidden="false" customHeight="false" outlineLevel="0" collapsed="false">
      <c r="A171" s="33" t="n">
        <v>44356</v>
      </c>
      <c r="B171" s="5"/>
      <c r="C171" s="5"/>
      <c r="D171" s="33"/>
      <c r="E171" s="104"/>
      <c r="I171" s="4"/>
      <c r="J171" s="4"/>
      <c r="K171" s="4"/>
      <c r="L171" s="4"/>
      <c r="M171" s="4"/>
      <c r="N171" s="4"/>
      <c r="O171" s="4"/>
      <c r="P171" s="4"/>
      <c r="Q171" s="4"/>
      <c r="R171" s="4"/>
      <c r="S171" s="4"/>
      <c r="T171" s="4"/>
      <c r="U171" s="30"/>
      <c r="W171" s="31"/>
      <c r="X171" s="32"/>
    </row>
    <row r="172" customFormat="false" ht="15" hidden="false" customHeight="false" outlineLevel="0" collapsed="false">
      <c r="A172" s="33" t="s">
        <v>14696</v>
      </c>
      <c r="B172" s="5"/>
      <c r="C172" s="5"/>
      <c r="D172" s="33"/>
      <c r="E172" s="104"/>
      <c r="I172" s="4"/>
      <c r="J172" s="4"/>
      <c r="K172" s="4"/>
      <c r="L172" s="4"/>
      <c r="M172" s="4"/>
      <c r="N172" s="4"/>
      <c r="O172" s="4"/>
      <c r="P172" s="4"/>
      <c r="Q172" s="4"/>
      <c r="R172" s="4"/>
      <c r="S172" s="4"/>
      <c r="T172" s="4"/>
      <c r="U172" s="30"/>
      <c r="W172" s="31"/>
      <c r="X172" s="32"/>
    </row>
    <row r="173" customFormat="false" ht="15" hidden="false" customHeight="false" outlineLevel="0" collapsed="false">
      <c r="A173" s="33" t="s">
        <v>14676</v>
      </c>
      <c r="B173" s="5"/>
      <c r="C173" s="5"/>
      <c r="D173" s="33"/>
      <c r="E173" s="104"/>
      <c r="I173" s="4"/>
      <c r="J173" s="4"/>
      <c r="K173" s="4"/>
      <c r="L173" s="4"/>
      <c r="M173" s="4"/>
      <c r="N173" s="4"/>
      <c r="O173" s="4"/>
      <c r="P173" s="4"/>
      <c r="Q173" s="4"/>
      <c r="R173" s="4"/>
      <c r="S173" s="4"/>
      <c r="T173" s="4"/>
      <c r="U173" s="30"/>
      <c r="W173" s="31"/>
      <c r="X173" s="32"/>
    </row>
    <row r="174" customFormat="false" ht="15" hidden="false" customHeight="false" outlineLevel="0" collapsed="false">
      <c r="A174" s="33" t="s">
        <v>14743</v>
      </c>
      <c r="B174" s="5"/>
      <c r="C174" s="5"/>
      <c r="D174" s="33"/>
      <c r="E174" s="104"/>
      <c r="I174" s="4"/>
      <c r="J174" s="4"/>
      <c r="K174" s="4"/>
      <c r="L174" s="4"/>
      <c r="M174" s="4"/>
      <c r="N174" s="4"/>
      <c r="O174" s="4"/>
      <c r="P174" s="4"/>
      <c r="Q174" s="4"/>
      <c r="R174" s="4"/>
      <c r="S174" s="4"/>
      <c r="T174" s="4"/>
      <c r="U174" s="30"/>
      <c r="W174" s="31"/>
      <c r="X174" s="32"/>
    </row>
    <row r="175" customFormat="false" ht="15" hidden="false" customHeight="false" outlineLevel="0" collapsed="false">
      <c r="A175" s="33" t="s">
        <v>14744</v>
      </c>
      <c r="B175" s="5"/>
      <c r="C175" s="5"/>
      <c r="D175" s="33"/>
      <c r="E175" s="104"/>
      <c r="I175" s="4"/>
      <c r="J175" s="4"/>
      <c r="K175" s="4"/>
      <c r="L175" s="4"/>
      <c r="M175" s="4"/>
      <c r="N175" s="4"/>
      <c r="O175" s="4"/>
      <c r="P175" s="4"/>
      <c r="Q175" s="4"/>
      <c r="R175" s="4"/>
      <c r="S175" s="4"/>
      <c r="T175" s="4"/>
      <c r="U175" s="30"/>
      <c r="W175" s="31"/>
      <c r="X175" s="32"/>
    </row>
    <row r="176" customFormat="false" ht="15" hidden="false" customHeight="false" outlineLevel="0" collapsed="false">
      <c r="A176" s="33" t="s">
        <v>14745</v>
      </c>
      <c r="B176" s="5"/>
      <c r="C176" s="5"/>
      <c r="D176" s="33"/>
      <c r="E176" s="104"/>
      <c r="I176" s="4"/>
      <c r="J176" s="4"/>
      <c r="K176" s="4"/>
      <c r="L176" s="4"/>
      <c r="M176" s="4"/>
      <c r="N176" s="4"/>
      <c r="O176" s="4"/>
      <c r="P176" s="4"/>
      <c r="Q176" s="4"/>
      <c r="R176" s="4"/>
      <c r="S176" s="4"/>
      <c r="T176" s="4"/>
      <c r="U176" s="30"/>
      <c r="W176" s="31"/>
      <c r="X176" s="32"/>
    </row>
    <row r="177" customFormat="false" ht="15" hidden="false" customHeight="false" outlineLevel="0" collapsed="false">
      <c r="A177" s="33" t="s">
        <v>14746</v>
      </c>
      <c r="B177" s="5"/>
      <c r="C177" s="5"/>
      <c r="D177" s="33"/>
      <c r="E177" s="104"/>
      <c r="I177" s="4"/>
      <c r="J177" s="4"/>
      <c r="K177" s="4"/>
      <c r="L177" s="4"/>
      <c r="M177" s="4"/>
      <c r="N177" s="4"/>
      <c r="O177" s="4"/>
      <c r="P177" s="4"/>
      <c r="Q177" s="4"/>
      <c r="R177" s="4"/>
      <c r="S177" s="4"/>
      <c r="T177" s="4"/>
      <c r="U177" s="30"/>
      <c r="W177" s="31"/>
      <c r="X177" s="32"/>
    </row>
    <row r="178" customFormat="false" ht="15" hidden="false" customHeight="false" outlineLevel="0" collapsed="false">
      <c r="A178" s="33" t="s">
        <v>14747</v>
      </c>
      <c r="B178" s="5"/>
      <c r="C178" s="5"/>
      <c r="D178" s="33"/>
      <c r="E178" s="104"/>
      <c r="I178" s="4"/>
      <c r="J178" s="4"/>
      <c r="K178" s="4"/>
      <c r="L178" s="4"/>
      <c r="M178" s="4"/>
      <c r="N178" s="4"/>
      <c r="O178" s="4"/>
      <c r="P178" s="4"/>
      <c r="Q178" s="4"/>
      <c r="R178" s="4"/>
      <c r="S178" s="4"/>
      <c r="T178" s="4"/>
      <c r="U178" s="30"/>
      <c r="W178" s="31"/>
      <c r="X178" s="32"/>
    </row>
    <row r="179" customFormat="false" ht="15" hidden="false" customHeight="false" outlineLevel="0" collapsed="false">
      <c r="A179" s="33" t="n">
        <v>44342</v>
      </c>
      <c r="B179" s="5"/>
      <c r="C179" s="5"/>
      <c r="D179" s="33"/>
      <c r="E179" s="104"/>
      <c r="I179" s="4"/>
      <c r="J179" s="4"/>
      <c r="K179" s="4"/>
      <c r="L179" s="4"/>
      <c r="M179" s="4"/>
      <c r="N179" s="4"/>
      <c r="O179" s="4"/>
      <c r="P179" s="4"/>
      <c r="Q179" s="4"/>
      <c r="R179" s="4"/>
      <c r="S179" s="4"/>
      <c r="T179" s="4"/>
      <c r="U179" s="30"/>
      <c r="W179" s="31"/>
      <c r="X179" s="32"/>
    </row>
    <row r="180" customFormat="false" ht="15" hidden="false" customHeight="false" outlineLevel="0" collapsed="false">
      <c r="A180" s="33" t="s">
        <v>14696</v>
      </c>
      <c r="B180" s="5"/>
      <c r="C180" s="5"/>
      <c r="D180" s="33"/>
      <c r="E180" s="104"/>
      <c r="I180" s="4"/>
      <c r="J180" s="4"/>
      <c r="K180" s="4"/>
      <c r="L180" s="4"/>
      <c r="M180" s="4"/>
      <c r="N180" s="4"/>
      <c r="O180" s="4"/>
      <c r="P180" s="4"/>
      <c r="Q180" s="4"/>
      <c r="R180" s="4"/>
      <c r="S180" s="4"/>
      <c r="T180" s="4"/>
      <c r="U180" s="30"/>
      <c r="W180" s="31"/>
      <c r="X180" s="32"/>
    </row>
    <row r="181" customFormat="false" ht="15" hidden="false" customHeight="false" outlineLevel="0" collapsed="false">
      <c r="A181" s="33" t="s">
        <v>14676</v>
      </c>
      <c r="B181" s="5"/>
      <c r="C181" s="5"/>
      <c r="D181" s="33"/>
      <c r="E181" s="104"/>
      <c r="I181" s="4"/>
      <c r="J181" s="4"/>
      <c r="K181" s="4"/>
      <c r="L181" s="4"/>
      <c r="M181" s="4"/>
      <c r="N181" s="4"/>
      <c r="O181" s="4"/>
      <c r="P181" s="4"/>
      <c r="Q181" s="4"/>
      <c r="R181" s="4"/>
      <c r="S181" s="4"/>
      <c r="T181" s="4"/>
      <c r="U181" s="30"/>
      <c r="W181" s="31"/>
      <c r="X181" s="32"/>
    </row>
    <row r="182" customFormat="false" ht="15" hidden="false" customHeight="false" outlineLevel="0" collapsed="false">
      <c r="A182" s="33" t="s">
        <v>4567</v>
      </c>
      <c r="B182" s="5"/>
      <c r="C182" s="5"/>
      <c r="D182" s="33"/>
      <c r="E182" s="104"/>
      <c r="I182" s="4"/>
      <c r="J182" s="4"/>
      <c r="K182" s="4"/>
      <c r="L182" s="4"/>
      <c r="M182" s="4"/>
      <c r="N182" s="4"/>
      <c r="O182" s="4"/>
      <c r="P182" s="4"/>
      <c r="Q182" s="4"/>
      <c r="R182" s="4"/>
      <c r="S182" s="4"/>
      <c r="T182" s="4"/>
      <c r="U182" s="30"/>
      <c r="W182" s="31"/>
      <c r="X182" s="32"/>
    </row>
    <row r="183" customFormat="false" ht="15" hidden="false" customHeight="false" outlineLevel="0" collapsed="false">
      <c r="A183" s="33" t="n">
        <v>94930</v>
      </c>
      <c r="B183" s="5"/>
      <c r="C183" s="5"/>
      <c r="D183" s="33"/>
      <c r="E183" s="104"/>
      <c r="I183" s="4"/>
      <c r="J183" s="4"/>
      <c r="K183" s="4"/>
      <c r="L183" s="4"/>
      <c r="M183" s="4"/>
      <c r="N183" s="4"/>
      <c r="O183" s="4"/>
      <c r="P183" s="4"/>
      <c r="Q183" s="4"/>
      <c r="R183" s="4"/>
      <c r="S183" s="4"/>
      <c r="T183" s="4"/>
      <c r="U183" s="30"/>
      <c r="W183" s="31"/>
      <c r="X183" s="32"/>
    </row>
    <row r="184" customFormat="false" ht="15" hidden="false" customHeight="false" outlineLevel="0" collapsed="false">
      <c r="A184" s="33" t="n">
        <v>44334</v>
      </c>
      <c r="B184" s="5"/>
      <c r="C184" s="5"/>
      <c r="D184" s="33"/>
      <c r="E184" s="104"/>
      <c r="I184" s="4"/>
      <c r="J184" s="4"/>
      <c r="K184" s="4"/>
      <c r="L184" s="4"/>
      <c r="M184" s="4"/>
      <c r="N184" s="4"/>
      <c r="O184" s="4"/>
      <c r="P184" s="4"/>
      <c r="Q184" s="4"/>
      <c r="R184" s="4"/>
      <c r="S184" s="4"/>
      <c r="T184" s="4"/>
      <c r="U184" s="30"/>
      <c r="W184" s="31"/>
      <c r="X184" s="32"/>
    </row>
    <row r="185" customFormat="false" ht="15" hidden="false" customHeight="false" outlineLevel="0" collapsed="false">
      <c r="A185" s="33" t="s">
        <v>14675</v>
      </c>
      <c r="B185" s="5"/>
      <c r="C185" s="5"/>
      <c r="D185" s="33"/>
      <c r="E185" s="104"/>
      <c r="I185" s="4"/>
      <c r="J185" s="4"/>
      <c r="K185" s="4"/>
      <c r="L185" s="4"/>
      <c r="M185" s="4"/>
      <c r="N185" s="4"/>
      <c r="O185" s="4"/>
      <c r="P185" s="4"/>
      <c r="Q185" s="4"/>
      <c r="R185" s="4"/>
      <c r="S185" s="4"/>
      <c r="T185" s="4"/>
      <c r="U185" s="30"/>
      <c r="W185" s="31"/>
      <c r="X185" s="32"/>
    </row>
    <row r="186" customFormat="false" ht="15" hidden="false" customHeight="false" outlineLevel="0" collapsed="false">
      <c r="A186" s="33" t="s">
        <v>14748</v>
      </c>
      <c r="B186" s="5"/>
      <c r="C186" s="5"/>
      <c r="D186" s="33"/>
      <c r="E186" s="104"/>
      <c r="I186" s="4"/>
      <c r="J186" s="4"/>
      <c r="K186" s="4"/>
      <c r="L186" s="4"/>
      <c r="M186" s="4"/>
      <c r="N186" s="4"/>
      <c r="O186" s="4"/>
      <c r="P186" s="4"/>
      <c r="Q186" s="4"/>
      <c r="R186" s="4"/>
      <c r="S186" s="4"/>
      <c r="T186" s="4"/>
      <c r="U186" s="30"/>
      <c r="W186" s="31"/>
      <c r="X186" s="32"/>
    </row>
    <row r="187" customFormat="false" ht="15" hidden="false" customHeight="false" outlineLevel="0" collapsed="false">
      <c r="A187" s="33" t="s">
        <v>4567</v>
      </c>
      <c r="B187" s="5"/>
      <c r="C187" s="5"/>
      <c r="D187" s="33"/>
      <c r="E187" s="104"/>
      <c r="I187" s="4"/>
      <c r="J187" s="4"/>
      <c r="K187" s="4"/>
      <c r="L187" s="4"/>
      <c r="M187" s="4"/>
      <c r="N187" s="4"/>
      <c r="O187" s="4"/>
      <c r="P187" s="4"/>
      <c r="Q187" s="4"/>
      <c r="R187" s="4"/>
      <c r="S187" s="4"/>
      <c r="T187" s="4"/>
      <c r="U187" s="30"/>
      <c r="W187" s="31"/>
      <c r="X187" s="32"/>
    </row>
    <row r="188" customFormat="false" ht="15" hidden="false" customHeight="false" outlineLevel="0" collapsed="false">
      <c r="A188" s="33" t="n">
        <v>0</v>
      </c>
      <c r="B188" s="5"/>
      <c r="C188" s="5"/>
      <c r="D188" s="33"/>
      <c r="E188" s="104"/>
      <c r="I188" s="4"/>
      <c r="J188" s="4"/>
      <c r="K188" s="4"/>
      <c r="L188" s="4"/>
      <c r="M188" s="4"/>
      <c r="N188" s="4"/>
      <c r="O188" s="4"/>
      <c r="P188" s="4"/>
      <c r="Q188" s="4"/>
      <c r="R188" s="4"/>
      <c r="S188" s="4"/>
      <c r="T188" s="4"/>
      <c r="U188" s="30"/>
      <c r="W188" s="31"/>
      <c r="X188" s="32"/>
    </row>
    <row r="189" customFormat="false" ht="15" hidden="false" customHeight="false" outlineLevel="0" collapsed="false">
      <c r="A189" s="33" t="n">
        <v>44334</v>
      </c>
      <c r="B189" s="5"/>
      <c r="C189" s="5"/>
      <c r="D189" s="33"/>
      <c r="E189" s="104"/>
      <c r="I189" s="4"/>
      <c r="J189" s="4"/>
      <c r="K189" s="4"/>
      <c r="L189" s="4"/>
      <c r="M189" s="4"/>
      <c r="N189" s="4"/>
      <c r="O189" s="4"/>
      <c r="P189" s="4"/>
      <c r="Q189" s="4"/>
      <c r="R189" s="4"/>
      <c r="S189" s="4"/>
      <c r="T189" s="4"/>
      <c r="U189" s="30"/>
      <c r="W189" s="31"/>
      <c r="X189" s="32"/>
    </row>
    <row r="190" customFormat="false" ht="15" hidden="false" customHeight="false" outlineLevel="0" collapsed="false">
      <c r="A190" s="33" t="s">
        <v>14696</v>
      </c>
      <c r="B190" s="5"/>
      <c r="C190" s="5"/>
      <c r="D190" s="33"/>
      <c r="E190" s="104"/>
      <c r="I190" s="4"/>
      <c r="J190" s="4"/>
      <c r="K190" s="4"/>
      <c r="L190" s="4"/>
      <c r="M190" s="4"/>
      <c r="N190" s="4"/>
      <c r="O190" s="4"/>
      <c r="P190" s="4"/>
      <c r="Q190" s="4"/>
      <c r="R190" s="4"/>
      <c r="S190" s="4"/>
      <c r="T190" s="4"/>
      <c r="U190" s="30"/>
      <c r="W190" s="31"/>
      <c r="X190" s="32"/>
    </row>
    <row r="191" customFormat="false" ht="15" hidden="false" customHeight="false" outlineLevel="0" collapsed="false">
      <c r="A191" s="33" t="s">
        <v>14748</v>
      </c>
      <c r="B191" s="5"/>
      <c r="C191" s="5"/>
      <c r="D191" s="33"/>
      <c r="E191" s="104"/>
      <c r="I191" s="4"/>
      <c r="J191" s="4"/>
      <c r="K191" s="4"/>
      <c r="L191" s="4"/>
      <c r="M191" s="4"/>
      <c r="N191" s="4"/>
      <c r="O191" s="4"/>
      <c r="P191" s="4"/>
      <c r="Q191" s="4"/>
      <c r="R191" s="4"/>
      <c r="S191" s="4"/>
      <c r="T191" s="4"/>
      <c r="U191" s="30"/>
      <c r="W191" s="31"/>
      <c r="X191" s="32"/>
    </row>
    <row r="192" customFormat="false" ht="15" hidden="false" customHeight="false" outlineLevel="0" collapsed="false">
      <c r="A192" s="33" t="s">
        <v>4567</v>
      </c>
      <c r="B192" s="5"/>
      <c r="C192" s="5"/>
      <c r="D192" s="33"/>
      <c r="E192" s="104"/>
      <c r="I192" s="4"/>
      <c r="J192" s="4"/>
      <c r="K192" s="4"/>
      <c r="L192" s="4"/>
      <c r="M192" s="4"/>
      <c r="N192" s="4"/>
      <c r="O192" s="4"/>
      <c r="P192" s="4"/>
      <c r="Q192" s="4"/>
      <c r="R192" s="4"/>
      <c r="S192" s="4"/>
      <c r="T192" s="4"/>
      <c r="U192" s="30"/>
      <c r="W192" s="31"/>
      <c r="X192" s="32"/>
    </row>
    <row r="193" customFormat="false" ht="15" hidden="false" customHeight="false" outlineLevel="0" collapsed="false">
      <c r="A193" s="33" t="s">
        <v>14749</v>
      </c>
      <c r="B193" s="5"/>
      <c r="C193" s="5"/>
      <c r="D193" s="33"/>
      <c r="E193" s="104"/>
      <c r="I193" s="4"/>
      <c r="J193" s="4"/>
      <c r="K193" s="4"/>
      <c r="L193" s="4"/>
      <c r="M193" s="4"/>
      <c r="N193" s="4"/>
      <c r="O193" s="4"/>
      <c r="P193" s="4"/>
      <c r="Q193" s="4"/>
      <c r="R193" s="4"/>
      <c r="S193" s="4"/>
      <c r="T193" s="4"/>
      <c r="U193" s="30"/>
      <c r="W193" s="31"/>
      <c r="X193" s="32"/>
    </row>
    <row r="194" customFormat="false" ht="15" hidden="false" customHeight="false" outlineLevel="0" collapsed="false">
      <c r="A194" s="33" t="s">
        <v>14750</v>
      </c>
      <c r="B194" s="5"/>
      <c r="C194" s="5"/>
      <c r="D194" s="33"/>
      <c r="E194" s="104"/>
      <c r="I194" s="4"/>
      <c r="J194" s="4"/>
      <c r="K194" s="4"/>
      <c r="L194" s="4"/>
      <c r="M194" s="4"/>
      <c r="N194" s="4"/>
      <c r="O194" s="4"/>
      <c r="P194" s="4"/>
      <c r="Q194" s="4"/>
      <c r="R194" s="4"/>
      <c r="S194" s="4"/>
      <c r="T194" s="4"/>
      <c r="U194" s="30"/>
      <c r="W194" s="31"/>
      <c r="X194" s="32"/>
    </row>
    <row r="195" customFormat="false" ht="15" hidden="false" customHeight="false" outlineLevel="0" collapsed="false">
      <c r="A195" s="33" t="s">
        <v>14751</v>
      </c>
      <c r="B195" s="5"/>
      <c r="C195" s="5"/>
      <c r="D195" s="33"/>
      <c r="E195" s="104"/>
      <c r="I195" s="4"/>
      <c r="J195" s="4"/>
      <c r="K195" s="4"/>
      <c r="L195" s="4"/>
      <c r="M195" s="4"/>
      <c r="N195" s="4"/>
      <c r="O195" s="4"/>
      <c r="P195" s="4"/>
      <c r="Q195" s="4"/>
      <c r="R195" s="4"/>
      <c r="S195" s="4"/>
      <c r="T195" s="4"/>
      <c r="U195" s="30"/>
      <c r="W195" s="31"/>
      <c r="X195" s="32"/>
    </row>
    <row r="196" customFormat="false" ht="15" hidden="false" customHeight="false" outlineLevel="0" collapsed="false">
      <c r="A196" s="33" t="n">
        <v>44334</v>
      </c>
      <c r="B196" s="5"/>
      <c r="C196" s="5"/>
      <c r="D196" s="33"/>
      <c r="E196" s="104"/>
      <c r="I196" s="4"/>
      <c r="J196" s="4"/>
      <c r="K196" s="4"/>
      <c r="L196" s="4"/>
      <c r="M196" s="4"/>
      <c r="N196" s="4"/>
      <c r="O196" s="4"/>
      <c r="P196" s="4"/>
      <c r="Q196" s="4"/>
      <c r="R196" s="4"/>
      <c r="S196" s="4"/>
      <c r="T196" s="4"/>
      <c r="U196" s="30"/>
      <c r="W196" s="31"/>
      <c r="X196" s="32"/>
    </row>
    <row r="197" customFormat="false" ht="15" hidden="false" customHeight="false" outlineLevel="0" collapsed="false">
      <c r="A197" s="33" t="s">
        <v>14696</v>
      </c>
      <c r="B197" s="5"/>
      <c r="C197" s="5"/>
      <c r="D197" s="33"/>
      <c r="E197" s="104"/>
      <c r="I197" s="4"/>
      <c r="J197" s="4"/>
      <c r="K197" s="4"/>
      <c r="L197" s="4"/>
      <c r="M197" s="4"/>
      <c r="N197" s="4"/>
      <c r="O197" s="4"/>
      <c r="P197" s="4"/>
      <c r="Q197" s="4"/>
      <c r="R197" s="4"/>
      <c r="S197" s="4"/>
      <c r="T197" s="4"/>
      <c r="U197" s="30"/>
      <c r="W197" s="31"/>
      <c r="X197" s="32"/>
    </row>
    <row r="198" customFormat="false" ht="15" hidden="false" customHeight="false" outlineLevel="0" collapsed="false">
      <c r="A198" s="33" t="s">
        <v>14676</v>
      </c>
      <c r="B198" s="5"/>
      <c r="C198" s="5"/>
      <c r="D198" s="33"/>
      <c r="E198" s="104"/>
      <c r="I198" s="4"/>
      <c r="J198" s="4"/>
      <c r="K198" s="4"/>
      <c r="L198" s="4"/>
      <c r="M198" s="4"/>
      <c r="N198" s="4"/>
      <c r="O198" s="4"/>
      <c r="P198" s="4"/>
      <c r="Q198" s="4"/>
      <c r="R198" s="4"/>
      <c r="S198" s="4"/>
      <c r="T198" s="4"/>
      <c r="U198" s="30"/>
      <c r="W198" s="31"/>
      <c r="X198" s="32"/>
    </row>
    <row r="199" customFormat="false" ht="15" hidden="false" customHeight="false" outlineLevel="0" collapsed="false">
      <c r="A199" s="33" t="s">
        <v>14752</v>
      </c>
      <c r="B199" s="5"/>
      <c r="C199" s="5"/>
      <c r="D199" s="33"/>
      <c r="E199" s="104"/>
      <c r="I199" s="4"/>
      <c r="J199" s="4"/>
      <c r="K199" s="4"/>
      <c r="L199" s="4"/>
      <c r="M199" s="4"/>
      <c r="N199" s="4"/>
      <c r="O199" s="4"/>
      <c r="P199" s="4"/>
      <c r="Q199" s="4"/>
      <c r="R199" s="4"/>
      <c r="S199" s="4"/>
      <c r="T199" s="4"/>
      <c r="U199" s="30"/>
      <c r="W199" s="31"/>
      <c r="X199" s="32"/>
    </row>
    <row r="200" customFormat="false" ht="15" hidden="false" customHeight="false" outlineLevel="0" collapsed="false">
      <c r="A200" s="33" t="n">
        <v>0</v>
      </c>
      <c r="B200" s="5"/>
      <c r="C200" s="5"/>
      <c r="D200" s="33"/>
      <c r="E200" s="104"/>
      <c r="I200" s="4"/>
      <c r="J200" s="4"/>
      <c r="K200" s="4"/>
      <c r="L200" s="4"/>
      <c r="M200" s="4"/>
      <c r="N200" s="4"/>
      <c r="O200" s="4"/>
      <c r="P200" s="4"/>
      <c r="Q200" s="4"/>
      <c r="R200" s="4"/>
      <c r="S200" s="4"/>
      <c r="T200" s="4"/>
      <c r="U200" s="30"/>
      <c r="W200" s="31"/>
      <c r="X200" s="32"/>
    </row>
    <row r="201" customFormat="false" ht="15" hidden="false" customHeight="false" outlineLevel="0" collapsed="false">
      <c r="A201" s="33" t="n">
        <v>44319</v>
      </c>
      <c r="B201" s="5"/>
      <c r="C201" s="5"/>
      <c r="D201" s="33"/>
      <c r="E201" s="104"/>
      <c r="I201" s="4"/>
      <c r="J201" s="4"/>
      <c r="K201" s="4"/>
      <c r="L201" s="4"/>
      <c r="M201" s="4"/>
      <c r="N201" s="4"/>
      <c r="O201" s="4"/>
      <c r="P201" s="4"/>
      <c r="Q201" s="4"/>
      <c r="R201" s="4"/>
      <c r="S201" s="4"/>
      <c r="T201" s="4"/>
      <c r="U201" s="30"/>
      <c r="W201" s="31"/>
      <c r="X201" s="32"/>
    </row>
    <row r="202" customFormat="false" ht="15" hidden="false" customHeight="false" outlineLevel="0" collapsed="false">
      <c r="A202" s="33" t="s">
        <v>14675</v>
      </c>
      <c r="B202" s="5"/>
      <c r="C202" s="5"/>
      <c r="D202" s="33"/>
      <c r="E202" s="104"/>
      <c r="I202" s="4"/>
      <c r="J202" s="4"/>
      <c r="K202" s="4"/>
      <c r="L202" s="4"/>
      <c r="M202" s="4"/>
      <c r="N202" s="4"/>
      <c r="O202" s="4"/>
      <c r="P202" s="4"/>
      <c r="Q202" s="4"/>
      <c r="R202" s="4"/>
      <c r="S202" s="4"/>
      <c r="T202" s="4"/>
      <c r="U202" s="30"/>
      <c r="W202" s="31"/>
      <c r="X202" s="32"/>
    </row>
    <row r="203" customFormat="false" ht="15" hidden="false" customHeight="false" outlineLevel="0" collapsed="false">
      <c r="A203" s="33" t="s">
        <v>14748</v>
      </c>
      <c r="B203" s="5"/>
      <c r="C203" s="5"/>
      <c r="D203" s="33"/>
      <c r="E203" s="104"/>
      <c r="I203" s="4"/>
      <c r="J203" s="4"/>
      <c r="K203" s="4"/>
      <c r="L203" s="4"/>
      <c r="M203" s="4"/>
      <c r="N203" s="4"/>
      <c r="O203" s="4"/>
      <c r="P203" s="4"/>
      <c r="Q203" s="4"/>
      <c r="R203" s="4"/>
      <c r="S203" s="4"/>
      <c r="T203" s="4"/>
      <c r="U203" s="30"/>
      <c r="W203" s="31"/>
      <c r="X203" s="32"/>
    </row>
    <row r="204" customFormat="false" ht="15" hidden="false" customHeight="false" outlineLevel="0" collapsed="false">
      <c r="A204" s="33" t="s">
        <v>14752</v>
      </c>
      <c r="B204" s="5"/>
      <c r="C204" s="5"/>
      <c r="D204" s="33"/>
      <c r="E204" s="104"/>
      <c r="I204" s="4"/>
      <c r="J204" s="4"/>
      <c r="K204" s="4"/>
      <c r="L204" s="4"/>
      <c r="M204" s="4"/>
      <c r="N204" s="4"/>
      <c r="O204" s="4"/>
      <c r="P204" s="4"/>
      <c r="Q204" s="4"/>
      <c r="R204" s="4"/>
      <c r="S204" s="4"/>
      <c r="T204" s="4"/>
      <c r="U204" s="30"/>
      <c r="W204" s="31"/>
      <c r="X204" s="32"/>
    </row>
    <row r="205" customFormat="false" ht="15" hidden="false" customHeight="false" outlineLevel="0" collapsed="false">
      <c r="A205" s="33" t="s">
        <v>14753</v>
      </c>
      <c r="B205" s="5"/>
      <c r="C205" s="5"/>
      <c r="D205" s="33"/>
      <c r="E205" s="104"/>
      <c r="I205" s="4"/>
      <c r="J205" s="4"/>
      <c r="K205" s="4"/>
      <c r="L205" s="4"/>
      <c r="M205" s="4"/>
      <c r="N205" s="4"/>
      <c r="O205" s="4"/>
      <c r="P205" s="4"/>
      <c r="Q205" s="4"/>
      <c r="R205" s="4"/>
      <c r="S205" s="4"/>
      <c r="T205" s="4"/>
      <c r="U205" s="30"/>
      <c r="W205" s="31"/>
      <c r="X205" s="32"/>
    </row>
    <row r="206" customFormat="false" ht="15" hidden="false" customHeight="false" outlineLevel="0" collapsed="false">
      <c r="A206" s="33" t="s">
        <v>14754</v>
      </c>
      <c r="B206" s="5"/>
      <c r="C206" s="5"/>
      <c r="D206" s="33"/>
      <c r="E206" s="104"/>
      <c r="I206" s="4"/>
      <c r="J206" s="4"/>
      <c r="K206" s="4"/>
      <c r="L206" s="4"/>
      <c r="M206" s="4"/>
      <c r="N206" s="4"/>
      <c r="O206" s="4"/>
      <c r="P206" s="4"/>
      <c r="Q206" s="4"/>
      <c r="R206" s="4"/>
      <c r="S206" s="4"/>
      <c r="T206" s="4"/>
      <c r="U206" s="30"/>
      <c r="W206" s="31"/>
      <c r="X206" s="32"/>
    </row>
    <row r="207" customFormat="false" ht="15" hidden="false" customHeight="false" outlineLevel="0" collapsed="false">
      <c r="A207" s="33" t="n">
        <v>44312</v>
      </c>
      <c r="B207" s="5"/>
      <c r="C207" s="5"/>
      <c r="D207" s="33"/>
      <c r="E207" s="104"/>
      <c r="I207" s="4"/>
      <c r="J207" s="4"/>
      <c r="K207" s="4"/>
      <c r="L207" s="4"/>
      <c r="M207" s="4"/>
      <c r="N207" s="4"/>
      <c r="O207" s="4"/>
      <c r="P207" s="4"/>
      <c r="Q207" s="4"/>
      <c r="R207" s="4"/>
      <c r="S207" s="4"/>
      <c r="T207" s="4"/>
      <c r="U207" s="30"/>
      <c r="W207" s="31"/>
      <c r="X207" s="32"/>
    </row>
    <row r="208" customFormat="false" ht="15" hidden="false" customHeight="false" outlineLevel="0" collapsed="false">
      <c r="A208" s="33" t="s">
        <v>14696</v>
      </c>
      <c r="B208" s="5"/>
      <c r="C208" s="5"/>
      <c r="D208" s="33"/>
      <c r="E208" s="104"/>
      <c r="I208" s="4"/>
      <c r="J208" s="4"/>
      <c r="K208" s="4"/>
      <c r="L208" s="4"/>
      <c r="M208" s="4"/>
      <c r="N208" s="4"/>
      <c r="O208" s="4"/>
      <c r="P208" s="4"/>
      <c r="Q208" s="4"/>
      <c r="R208" s="4"/>
      <c r="S208" s="4"/>
      <c r="T208" s="4"/>
      <c r="U208" s="30"/>
      <c r="W208" s="31"/>
      <c r="X208" s="32"/>
    </row>
    <row r="209" customFormat="false" ht="15" hidden="false" customHeight="false" outlineLevel="0" collapsed="false">
      <c r="A209" s="33" t="s">
        <v>14676</v>
      </c>
      <c r="B209" s="5"/>
      <c r="C209" s="5"/>
      <c r="D209" s="33"/>
      <c r="E209" s="104"/>
      <c r="I209" s="4"/>
      <c r="J209" s="4"/>
      <c r="K209" s="4"/>
      <c r="L209" s="4"/>
      <c r="M209" s="4"/>
      <c r="N209" s="4"/>
      <c r="O209" s="4"/>
      <c r="P209" s="4"/>
      <c r="Q209" s="4"/>
      <c r="R209" s="4"/>
      <c r="S209" s="4"/>
      <c r="T209" s="4"/>
      <c r="U209" s="30"/>
      <c r="W209" s="31"/>
      <c r="X209" s="32"/>
    </row>
    <row r="210" customFormat="false" ht="15" hidden="false" customHeight="false" outlineLevel="0" collapsed="false">
      <c r="A210" s="33" t="s">
        <v>14755</v>
      </c>
      <c r="B210" s="5"/>
      <c r="C210" s="5"/>
      <c r="D210" s="33"/>
      <c r="E210" s="104"/>
      <c r="I210" s="4"/>
      <c r="J210" s="4"/>
      <c r="K210" s="4"/>
      <c r="L210" s="4"/>
      <c r="M210" s="4"/>
      <c r="N210" s="4"/>
      <c r="O210" s="4"/>
      <c r="P210" s="4"/>
      <c r="Q210" s="4"/>
      <c r="R210" s="4"/>
      <c r="S210" s="4"/>
      <c r="T210" s="4"/>
      <c r="U210" s="30"/>
      <c r="W210" s="31"/>
      <c r="X210" s="32"/>
    </row>
    <row r="211" customFormat="false" ht="15" hidden="false" customHeight="false" outlineLevel="0" collapsed="false">
      <c r="A211" s="33" t="n">
        <v>0</v>
      </c>
      <c r="B211" s="5"/>
      <c r="C211" s="5"/>
      <c r="D211" s="33"/>
      <c r="E211" s="104"/>
      <c r="I211" s="4"/>
      <c r="J211" s="4"/>
      <c r="K211" s="4"/>
      <c r="L211" s="4"/>
      <c r="M211" s="4"/>
      <c r="N211" s="4"/>
      <c r="O211" s="4"/>
      <c r="P211" s="4"/>
      <c r="Q211" s="4"/>
      <c r="R211" s="4"/>
      <c r="S211" s="4"/>
      <c r="T211" s="4"/>
      <c r="U211" s="30"/>
      <c r="W211" s="31"/>
      <c r="X211" s="32"/>
    </row>
    <row r="212" customFormat="false" ht="15" hidden="false" customHeight="false" outlineLevel="0" collapsed="false">
      <c r="A212" s="33" t="n">
        <v>44308</v>
      </c>
      <c r="B212" s="5"/>
      <c r="C212" s="5"/>
      <c r="D212" s="33"/>
      <c r="E212" s="104"/>
      <c r="I212" s="4"/>
      <c r="J212" s="4"/>
      <c r="K212" s="4"/>
      <c r="L212" s="4"/>
      <c r="M212" s="4"/>
      <c r="N212" s="4"/>
      <c r="O212" s="4"/>
      <c r="P212" s="4"/>
      <c r="Q212" s="4"/>
      <c r="R212" s="4"/>
      <c r="S212" s="4"/>
      <c r="T212" s="4"/>
      <c r="U212" s="30"/>
      <c r="W212" s="31"/>
      <c r="X212" s="32"/>
    </row>
    <row r="213" customFormat="false" ht="15" hidden="false" customHeight="false" outlineLevel="0" collapsed="false">
      <c r="A213" s="33" t="s">
        <v>14675</v>
      </c>
      <c r="B213" s="5"/>
      <c r="C213" s="5"/>
      <c r="D213" s="33"/>
      <c r="E213" s="104"/>
      <c r="I213" s="4"/>
      <c r="J213" s="4"/>
      <c r="K213" s="4"/>
      <c r="L213" s="4"/>
      <c r="M213" s="4"/>
      <c r="N213" s="4"/>
      <c r="O213" s="4"/>
      <c r="P213" s="4"/>
      <c r="Q213" s="4"/>
      <c r="R213" s="4"/>
      <c r="S213" s="4"/>
      <c r="T213" s="4"/>
      <c r="U213" s="30"/>
      <c r="W213" s="31"/>
      <c r="X213" s="32"/>
    </row>
    <row r="214" customFormat="false" ht="15" hidden="false" customHeight="false" outlineLevel="0" collapsed="false">
      <c r="A214" s="33" t="s">
        <v>14748</v>
      </c>
      <c r="B214" s="5"/>
      <c r="C214" s="5"/>
      <c r="D214" s="33"/>
      <c r="E214" s="104"/>
      <c r="I214" s="4"/>
      <c r="J214" s="4"/>
      <c r="K214" s="4"/>
      <c r="L214" s="4"/>
      <c r="M214" s="4"/>
      <c r="N214" s="4"/>
      <c r="O214" s="4"/>
      <c r="P214" s="4"/>
      <c r="Q214" s="4"/>
      <c r="R214" s="4"/>
      <c r="S214" s="4"/>
      <c r="T214" s="4"/>
      <c r="U214" s="30"/>
      <c r="W214" s="31"/>
      <c r="X214" s="32"/>
    </row>
    <row r="215" customFormat="false" ht="15" hidden="false" customHeight="false" outlineLevel="0" collapsed="false">
      <c r="A215" s="33" t="s">
        <v>767</v>
      </c>
      <c r="B215" s="5"/>
      <c r="C215" s="5"/>
      <c r="D215" s="33"/>
      <c r="E215" s="104"/>
      <c r="I215" s="4"/>
      <c r="J215" s="4"/>
      <c r="K215" s="4"/>
      <c r="L215" s="4"/>
      <c r="M215" s="4"/>
      <c r="N215" s="4"/>
      <c r="O215" s="4"/>
      <c r="P215" s="4"/>
      <c r="Q215" s="4"/>
      <c r="R215" s="4"/>
      <c r="S215" s="4"/>
      <c r="T215" s="4"/>
      <c r="U215" s="30"/>
      <c r="W215" s="31"/>
      <c r="X215" s="32"/>
    </row>
    <row r="216" customFormat="false" ht="15" hidden="false" customHeight="false" outlineLevel="0" collapsed="false">
      <c r="A216" s="33" t="s">
        <v>14756</v>
      </c>
      <c r="B216" s="5"/>
      <c r="C216" s="5"/>
      <c r="D216" s="33"/>
      <c r="E216" s="104"/>
      <c r="I216" s="4"/>
      <c r="J216" s="4"/>
      <c r="K216" s="4"/>
      <c r="L216" s="4"/>
      <c r="M216" s="4"/>
      <c r="N216" s="4"/>
      <c r="O216" s="4"/>
      <c r="P216" s="4"/>
      <c r="Q216" s="4"/>
      <c r="R216" s="4"/>
      <c r="S216" s="4"/>
      <c r="T216" s="4"/>
      <c r="U216" s="30"/>
      <c r="W216" s="31"/>
      <c r="X216" s="32"/>
    </row>
    <row r="217" customFormat="false" ht="15" hidden="false" customHeight="false" outlineLevel="0" collapsed="false">
      <c r="A217" s="33" t="s">
        <v>14757</v>
      </c>
      <c r="B217" s="5"/>
      <c r="C217" s="5"/>
      <c r="D217" s="33"/>
      <c r="E217" s="104"/>
      <c r="I217" s="4"/>
      <c r="J217" s="4"/>
      <c r="K217" s="4"/>
      <c r="L217" s="4"/>
      <c r="M217" s="4"/>
      <c r="N217" s="4"/>
      <c r="O217" s="4"/>
      <c r="P217" s="4"/>
      <c r="Q217" s="4"/>
      <c r="R217" s="4"/>
      <c r="S217" s="4"/>
      <c r="T217" s="4"/>
      <c r="U217" s="30"/>
      <c r="W217" s="31"/>
      <c r="X217" s="32"/>
    </row>
    <row r="218" customFormat="false" ht="15" hidden="false" customHeight="false" outlineLevel="0" collapsed="false">
      <c r="A218" s="33" t="s">
        <v>14758</v>
      </c>
      <c r="B218" s="5"/>
      <c r="C218" s="5"/>
      <c r="D218" s="33"/>
      <c r="E218" s="104"/>
      <c r="I218" s="4"/>
      <c r="J218" s="4"/>
      <c r="K218" s="4"/>
      <c r="L218" s="4"/>
      <c r="M218" s="4"/>
      <c r="N218" s="4"/>
      <c r="O218" s="4"/>
      <c r="P218" s="4"/>
      <c r="Q218" s="4"/>
      <c r="R218" s="4"/>
      <c r="S218" s="4"/>
      <c r="T218" s="4"/>
      <c r="U218" s="30"/>
      <c r="W218" s="31"/>
      <c r="X218" s="32"/>
    </row>
    <row r="219" customFormat="false" ht="15" hidden="false" customHeight="false" outlineLevel="0" collapsed="false">
      <c r="A219" s="33" t="n">
        <v>44300</v>
      </c>
      <c r="B219" s="5"/>
      <c r="C219" s="5"/>
      <c r="D219" s="33"/>
      <c r="E219" s="104"/>
      <c r="I219" s="4"/>
      <c r="J219" s="4"/>
      <c r="K219" s="4"/>
      <c r="L219" s="4"/>
      <c r="M219" s="4"/>
      <c r="N219" s="4"/>
      <c r="O219" s="4"/>
      <c r="P219" s="4"/>
      <c r="Q219" s="4"/>
      <c r="R219" s="4"/>
      <c r="S219" s="4"/>
      <c r="T219" s="4"/>
      <c r="U219" s="30"/>
      <c r="W219" s="31"/>
      <c r="X219" s="32"/>
    </row>
    <row r="220" customFormat="false" ht="15" hidden="false" customHeight="false" outlineLevel="0" collapsed="false">
      <c r="A220" s="33" t="s">
        <v>14696</v>
      </c>
      <c r="B220" s="5"/>
      <c r="C220" s="5"/>
      <c r="D220" s="33"/>
      <c r="E220" s="104"/>
      <c r="I220" s="4"/>
      <c r="J220" s="4"/>
      <c r="K220" s="4"/>
      <c r="L220" s="4"/>
      <c r="M220" s="4"/>
      <c r="N220" s="4"/>
      <c r="O220" s="4"/>
      <c r="P220" s="4"/>
      <c r="Q220" s="4"/>
      <c r="R220" s="4"/>
      <c r="S220" s="4"/>
      <c r="T220" s="4"/>
      <c r="U220" s="30"/>
      <c r="W220" s="31"/>
      <c r="X220" s="32"/>
    </row>
    <row r="221" customFormat="false" ht="15" hidden="false" customHeight="false" outlineLevel="0" collapsed="false">
      <c r="A221" s="33" t="s">
        <v>14759</v>
      </c>
      <c r="B221" s="5"/>
      <c r="C221" s="5"/>
      <c r="D221" s="33"/>
      <c r="E221" s="104"/>
      <c r="I221" s="4"/>
      <c r="J221" s="4"/>
      <c r="K221" s="4"/>
      <c r="L221" s="4"/>
      <c r="M221" s="4"/>
      <c r="N221" s="4"/>
      <c r="O221" s="4"/>
      <c r="P221" s="4"/>
      <c r="Q221" s="4"/>
      <c r="R221" s="4"/>
      <c r="S221" s="4"/>
      <c r="T221" s="4"/>
      <c r="U221" s="30"/>
      <c r="W221" s="31"/>
      <c r="X221" s="32"/>
    </row>
    <row r="222" customFormat="false" ht="15" hidden="false" customHeight="false" outlineLevel="0" collapsed="false">
      <c r="A222" s="33" t="s">
        <v>14760</v>
      </c>
      <c r="B222" s="5"/>
      <c r="C222" s="5"/>
      <c r="D222" s="33"/>
      <c r="E222" s="104"/>
      <c r="I222" s="4"/>
      <c r="J222" s="4"/>
      <c r="K222" s="4"/>
      <c r="L222" s="4"/>
      <c r="M222" s="4"/>
      <c r="N222" s="4"/>
      <c r="O222" s="4"/>
      <c r="P222" s="4"/>
      <c r="Q222" s="4"/>
      <c r="R222" s="4"/>
      <c r="S222" s="4"/>
      <c r="T222" s="4"/>
      <c r="U222" s="30"/>
      <c r="W222" s="31"/>
      <c r="X222" s="32"/>
    </row>
    <row r="223" customFormat="false" ht="15" hidden="false" customHeight="false" outlineLevel="0" collapsed="false">
      <c r="A223" s="33" t="s">
        <v>14761</v>
      </c>
      <c r="B223" s="5"/>
      <c r="C223" s="5"/>
      <c r="D223" s="33"/>
      <c r="E223" s="104"/>
      <c r="I223" s="4"/>
      <c r="J223" s="4"/>
      <c r="K223" s="4"/>
      <c r="L223" s="4"/>
      <c r="M223" s="4"/>
      <c r="N223" s="4"/>
      <c r="O223" s="4"/>
      <c r="P223" s="4"/>
      <c r="Q223" s="4"/>
      <c r="R223" s="4"/>
      <c r="S223" s="4"/>
      <c r="T223" s="4"/>
      <c r="U223" s="30"/>
      <c r="W223" s="31"/>
      <c r="X223" s="32"/>
    </row>
    <row r="224" customFormat="false" ht="15" hidden="false" customHeight="false" outlineLevel="0" collapsed="false">
      <c r="A224" s="33" t="s">
        <v>2526</v>
      </c>
      <c r="B224" s="5"/>
      <c r="C224" s="5"/>
      <c r="D224" s="33"/>
      <c r="E224" s="104"/>
      <c r="I224" s="4"/>
      <c r="J224" s="4"/>
      <c r="K224" s="4"/>
      <c r="L224" s="4"/>
      <c r="M224" s="4"/>
      <c r="N224" s="4"/>
      <c r="O224" s="4"/>
      <c r="P224" s="4"/>
      <c r="Q224" s="4"/>
      <c r="R224" s="4"/>
      <c r="S224" s="4"/>
      <c r="T224" s="4"/>
      <c r="U224" s="30"/>
      <c r="W224" s="31"/>
      <c r="X224" s="32"/>
    </row>
    <row r="225" customFormat="false" ht="15" hidden="false" customHeight="false" outlineLevel="0" collapsed="false">
      <c r="A225" s="33" t="s">
        <v>14762</v>
      </c>
      <c r="B225" s="5"/>
      <c r="C225" s="5"/>
      <c r="D225" s="33"/>
      <c r="E225" s="104"/>
      <c r="I225" s="4"/>
      <c r="J225" s="4"/>
      <c r="K225" s="4"/>
      <c r="L225" s="4"/>
      <c r="M225" s="4"/>
      <c r="N225" s="4"/>
      <c r="O225" s="4"/>
      <c r="P225" s="4"/>
      <c r="Q225" s="4"/>
      <c r="R225" s="4"/>
      <c r="S225" s="4"/>
      <c r="T225" s="4"/>
      <c r="U225" s="30"/>
      <c r="W225" s="31"/>
      <c r="X225" s="32"/>
    </row>
    <row r="226" customFormat="false" ht="15" hidden="false" customHeight="false" outlineLevel="0" collapsed="false">
      <c r="A226" s="33" t="s">
        <v>14763</v>
      </c>
      <c r="B226" s="5"/>
      <c r="C226" s="5"/>
      <c r="D226" s="33"/>
      <c r="E226" s="104"/>
      <c r="I226" s="4"/>
      <c r="J226" s="4"/>
      <c r="K226" s="4"/>
      <c r="L226" s="4"/>
      <c r="M226" s="4"/>
      <c r="N226" s="4"/>
      <c r="O226" s="4"/>
      <c r="P226" s="4"/>
      <c r="Q226" s="4"/>
      <c r="R226" s="4"/>
      <c r="S226" s="4"/>
      <c r="T226" s="4"/>
      <c r="U226" s="30"/>
      <c r="W226" s="31"/>
      <c r="X226" s="32"/>
    </row>
    <row r="227" customFormat="false" ht="15" hidden="false" customHeight="false" outlineLevel="0" collapsed="false">
      <c r="A227" s="33" t="n">
        <v>44300</v>
      </c>
      <c r="B227" s="5"/>
      <c r="C227" s="5"/>
      <c r="D227" s="33"/>
      <c r="E227" s="104"/>
      <c r="I227" s="4"/>
      <c r="J227" s="4"/>
      <c r="K227" s="4"/>
      <c r="L227" s="4"/>
      <c r="M227" s="4"/>
      <c r="N227" s="4"/>
      <c r="O227" s="4"/>
      <c r="P227" s="4"/>
      <c r="Q227" s="4"/>
      <c r="R227" s="4"/>
      <c r="S227" s="4"/>
      <c r="T227" s="4"/>
      <c r="U227" s="30"/>
      <c r="W227" s="31"/>
      <c r="X227" s="32"/>
    </row>
    <row r="228" customFormat="false" ht="15" hidden="false" customHeight="false" outlineLevel="0" collapsed="false">
      <c r="A228" s="33" t="s">
        <v>14696</v>
      </c>
      <c r="B228" s="5"/>
      <c r="C228" s="5"/>
      <c r="D228" s="33"/>
      <c r="E228" s="104"/>
      <c r="I228" s="4"/>
      <c r="J228" s="4"/>
      <c r="K228" s="4"/>
      <c r="L228" s="4"/>
      <c r="M228" s="4"/>
      <c r="N228" s="4"/>
      <c r="O228" s="4"/>
      <c r="P228" s="4"/>
      <c r="Q228" s="4"/>
      <c r="R228" s="4"/>
      <c r="S228" s="4"/>
      <c r="T228" s="4"/>
      <c r="U228" s="30"/>
      <c r="W228" s="31"/>
      <c r="X228" s="32"/>
    </row>
    <row r="229" customFormat="false" ht="15" hidden="false" customHeight="false" outlineLevel="0" collapsed="false">
      <c r="A229" s="33" t="s">
        <v>14759</v>
      </c>
      <c r="B229" s="5"/>
      <c r="C229" s="5"/>
      <c r="D229" s="33"/>
      <c r="E229" s="104"/>
      <c r="I229" s="4"/>
      <c r="J229" s="4"/>
      <c r="K229" s="4"/>
      <c r="L229" s="4"/>
      <c r="M229" s="4"/>
      <c r="N229" s="4"/>
      <c r="O229" s="4"/>
      <c r="P229" s="4"/>
      <c r="Q229" s="4"/>
      <c r="R229" s="4"/>
      <c r="S229" s="4"/>
      <c r="T229" s="4"/>
      <c r="U229" s="30"/>
      <c r="W229" s="31"/>
      <c r="X229" s="32"/>
    </row>
    <row r="230" customFormat="false" ht="15" hidden="false" customHeight="false" outlineLevel="0" collapsed="false">
      <c r="A230" s="33" t="s">
        <v>2700</v>
      </c>
      <c r="B230" s="5"/>
      <c r="C230" s="5"/>
      <c r="D230" s="33"/>
      <c r="E230" s="104"/>
      <c r="I230" s="4"/>
      <c r="J230" s="4"/>
      <c r="K230" s="4"/>
      <c r="L230" s="4"/>
      <c r="M230" s="4"/>
      <c r="N230" s="4"/>
      <c r="O230" s="4"/>
      <c r="P230" s="4"/>
      <c r="Q230" s="4"/>
      <c r="R230" s="4"/>
      <c r="S230" s="4"/>
      <c r="T230" s="4"/>
      <c r="U230" s="30"/>
      <c r="W230" s="31"/>
      <c r="X230" s="32"/>
    </row>
    <row r="231" customFormat="false" ht="15" hidden="false" customHeight="false" outlineLevel="0" collapsed="false">
      <c r="A231" s="33" t="s">
        <v>14764</v>
      </c>
      <c r="B231" s="5"/>
      <c r="C231" s="5"/>
      <c r="D231" s="33"/>
      <c r="E231" s="104"/>
      <c r="I231" s="4"/>
      <c r="J231" s="4"/>
      <c r="K231" s="4"/>
      <c r="L231" s="4"/>
      <c r="M231" s="4"/>
      <c r="N231" s="4"/>
      <c r="O231" s="4"/>
      <c r="P231" s="4"/>
      <c r="Q231" s="4"/>
      <c r="R231" s="4"/>
      <c r="S231" s="4"/>
      <c r="T231" s="4"/>
      <c r="U231" s="30"/>
      <c r="W231" s="31"/>
      <c r="X231" s="32"/>
    </row>
    <row r="232" customFormat="false" ht="15" hidden="false" customHeight="false" outlineLevel="0" collapsed="false">
      <c r="A232" s="33" t="s">
        <v>14765</v>
      </c>
      <c r="B232" s="5"/>
      <c r="C232" s="5"/>
      <c r="D232" s="33"/>
      <c r="E232" s="104"/>
      <c r="I232" s="4"/>
      <c r="J232" s="4"/>
      <c r="K232" s="4"/>
      <c r="L232" s="4"/>
      <c r="M232" s="4"/>
      <c r="N232" s="4"/>
      <c r="O232" s="4"/>
      <c r="P232" s="4"/>
      <c r="Q232" s="4"/>
      <c r="R232" s="4"/>
      <c r="S232" s="4"/>
      <c r="T232" s="4"/>
      <c r="U232" s="30"/>
      <c r="W232" s="31"/>
      <c r="X232" s="32"/>
    </row>
    <row r="233" customFormat="false" ht="15" hidden="false" customHeight="false" outlineLevel="0" collapsed="false">
      <c r="A233" s="33" t="s">
        <v>14766</v>
      </c>
      <c r="B233" s="5"/>
      <c r="C233" s="5"/>
      <c r="D233" s="33"/>
      <c r="E233" s="104"/>
      <c r="I233" s="4"/>
      <c r="J233" s="4"/>
      <c r="K233" s="4"/>
      <c r="L233" s="4"/>
      <c r="M233" s="4"/>
      <c r="N233" s="4"/>
      <c r="O233" s="4"/>
      <c r="P233" s="4"/>
      <c r="Q233" s="4"/>
      <c r="R233" s="4"/>
      <c r="S233" s="4"/>
      <c r="T233" s="4"/>
      <c r="U233" s="30"/>
      <c r="W233" s="31"/>
      <c r="X233" s="32"/>
    </row>
    <row r="234" customFormat="false" ht="15" hidden="false" customHeight="false" outlineLevel="0" collapsed="false">
      <c r="A234" s="33" t="s">
        <v>14767</v>
      </c>
      <c r="B234" s="5"/>
      <c r="C234" s="5"/>
      <c r="D234" s="33"/>
      <c r="E234" s="104"/>
      <c r="I234" s="4"/>
      <c r="J234" s="4"/>
      <c r="K234" s="4"/>
      <c r="L234" s="4"/>
      <c r="M234" s="4"/>
      <c r="N234" s="4"/>
      <c r="O234" s="4"/>
      <c r="P234" s="4"/>
      <c r="Q234" s="4"/>
      <c r="R234" s="4"/>
      <c r="S234" s="4"/>
      <c r="T234" s="4"/>
      <c r="U234" s="30"/>
      <c r="W234" s="31"/>
      <c r="X234" s="32"/>
    </row>
    <row r="235" customFormat="false" ht="15" hidden="false" customHeight="false" outlineLevel="0" collapsed="false">
      <c r="A235" s="33" t="n">
        <v>44294</v>
      </c>
      <c r="B235" s="5"/>
      <c r="C235" s="5"/>
      <c r="D235" s="33"/>
      <c r="E235" s="104"/>
      <c r="I235" s="4"/>
      <c r="J235" s="4"/>
      <c r="K235" s="4"/>
      <c r="L235" s="4"/>
      <c r="M235" s="4"/>
      <c r="N235" s="4"/>
      <c r="O235" s="4"/>
      <c r="P235" s="4"/>
      <c r="Q235" s="4"/>
      <c r="R235" s="4"/>
      <c r="S235" s="4"/>
      <c r="T235" s="4"/>
      <c r="U235" s="30"/>
      <c r="W235" s="31"/>
      <c r="X235" s="32"/>
    </row>
    <row r="236" customFormat="false" ht="15" hidden="false" customHeight="false" outlineLevel="0" collapsed="false">
      <c r="A236" s="33" t="s">
        <v>14675</v>
      </c>
      <c r="B236" s="5"/>
      <c r="C236" s="5"/>
      <c r="D236" s="33"/>
      <c r="E236" s="104"/>
      <c r="I236" s="4"/>
      <c r="J236" s="4"/>
      <c r="K236" s="4"/>
      <c r="L236" s="4"/>
      <c r="M236" s="4"/>
      <c r="N236" s="4"/>
      <c r="O236" s="4"/>
      <c r="P236" s="4"/>
      <c r="Q236" s="4"/>
      <c r="R236" s="4"/>
      <c r="S236" s="4"/>
      <c r="T236" s="4"/>
      <c r="U236" s="30"/>
      <c r="W236" s="31"/>
      <c r="X236" s="32"/>
    </row>
    <row r="237" customFormat="false" ht="15" hidden="false" customHeight="false" outlineLevel="0" collapsed="false">
      <c r="A237" s="33" t="s">
        <v>14676</v>
      </c>
      <c r="B237" s="5"/>
      <c r="C237" s="5"/>
      <c r="D237" s="33"/>
      <c r="E237" s="104"/>
      <c r="I237" s="4"/>
      <c r="J237" s="4"/>
      <c r="K237" s="4"/>
      <c r="L237" s="4"/>
      <c r="M237" s="4"/>
      <c r="N237" s="4"/>
      <c r="O237" s="4"/>
      <c r="P237" s="4"/>
      <c r="Q237" s="4"/>
      <c r="R237" s="4"/>
      <c r="S237" s="4"/>
      <c r="T237" s="4"/>
      <c r="U237" s="30"/>
      <c r="W237" s="31"/>
      <c r="X237" s="32"/>
    </row>
    <row r="238" customFormat="false" ht="15" hidden="false" customHeight="false" outlineLevel="0" collapsed="false">
      <c r="A238" s="33" t="s">
        <v>14768</v>
      </c>
      <c r="B238" s="5"/>
      <c r="C238" s="5"/>
      <c r="D238" s="33"/>
      <c r="E238" s="104"/>
      <c r="I238" s="4"/>
      <c r="J238" s="4"/>
      <c r="K238" s="4"/>
      <c r="L238" s="4"/>
      <c r="M238" s="4"/>
      <c r="N238" s="4"/>
      <c r="O238" s="4"/>
      <c r="P238" s="4"/>
      <c r="Q238" s="4"/>
      <c r="R238" s="4"/>
      <c r="S238" s="4"/>
      <c r="T238" s="4"/>
      <c r="U238" s="30"/>
      <c r="W238" s="31"/>
      <c r="X238" s="32"/>
    </row>
    <row r="239" customFormat="false" ht="15" hidden="false" customHeight="false" outlineLevel="0" collapsed="false">
      <c r="A239" s="33" t="s">
        <v>14769</v>
      </c>
      <c r="B239" s="5"/>
      <c r="C239" s="5"/>
      <c r="D239" s="33"/>
      <c r="E239" s="104"/>
      <c r="I239" s="4"/>
      <c r="J239" s="4"/>
      <c r="K239" s="4"/>
      <c r="L239" s="4"/>
      <c r="M239" s="4"/>
      <c r="N239" s="4"/>
      <c r="O239" s="4"/>
      <c r="P239" s="4"/>
      <c r="Q239" s="4"/>
      <c r="R239" s="4"/>
      <c r="S239" s="4"/>
      <c r="T239" s="4"/>
      <c r="U239" s="30"/>
      <c r="W239" s="31"/>
      <c r="X239" s="32"/>
    </row>
    <row r="240" customFormat="false" ht="15" hidden="false" customHeight="false" outlineLevel="0" collapsed="false">
      <c r="A240" s="33" t="s">
        <v>7965</v>
      </c>
      <c r="B240" s="5"/>
      <c r="C240" s="5"/>
      <c r="D240" s="33"/>
      <c r="E240" s="104"/>
      <c r="I240" s="4"/>
      <c r="J240" s="4"/>
      <c r="K240" s="4"/>
      <c r="L240" s="4"/>
      <c r="M240" s="4"/>
      <c r="N240" s="4"/>
      <c r="O240" s="4"/>
      <c r="P240" s="4"/>
      <c r="Q240" s="4"/>
      <c r="R240" s="4"/>
      <c r="S240" s="4"/>
      <c r="T240" s="4"/>
      <c r="U240" s="30"/>
      <c r="W240" s="31"/>
      <c r="X240" s="32"/>
    </row>
    <row r="241" customFormat="false" ht="15" hidden="false" customHeight="false" outlineLevel="0" collapsed="false">
      <c r="A241" s="33" t="s">
        <v>14770</v>
      </c>
      <c r="B241" s="5"/>
      <c r="C241" s="5"/>
      <c r="D241" s="33"/>
      <c r="E241" s="104"/>
      <c r="I241" s="4"/>
      <c r="J241" s="4"/>
      <c r="K241" s="4"/>
      <c r="L241" s="4"/>
      <c r="M241" s="4"/>
      <c r="N241" s="4"/>
      <c r="O241" s="4"/>
      <c r="P241" s="4"/>
      <c r="Q241" s="4"/>
      <c r="R241" s="4"/>
      <c r="S241" s="4"/>
      <c r="T241" s="4"/>
      <c r="U241" s="30"/>
      <c r="W241" s="31"/>
      <c r="X241" s="32"/>
    </row>
    <row r="242" customFormat="false" ht="15" hidden="false" customHeight="false" outlineLevel="0" collapsed="false">
      <c r="A242" s="33" t="s">
        <v>14771</v>
      </c>
      <c r="B242" s="5"/>
      <c r="C242" s="5"/>
      <c r="D242" s="33"/>
      <c r="E242" s="104"/>
      <c r="I242" s="4"/>
      <c r="J242" s="4"/>
      <c r="K242" s="4"/>
      <c r="L242" s="4"/>
      <c r="M242" s="4"/>
      <c r="N242" s="4"/>
      <c r="O242" s="4"/>
      <c r="P242" s="4"/>
      <c r="Q242" s="4"/>
      <c r="R242" s="4"/>
      <c r="S242" s="4"/>
      <c r="T242" s="4"/>
      <c r="U242" s="30"/>
      <c r="W242" s="31"/>
      <c r="X242" s="32"/>
    </row>
    <row r="243" customFormat="false" ht="15" hidden="false" customHeight="false" outlineLevel="0" collapsed="false">
      <c r="A243" s="33" t="n">
        <v>44292</v>
      </c>
      <c r="B243" s="5"/>
      <c r="C243" s="5"/>
      <c r="D243" s="33"/>
      <c r="E243" s="104"/>
      <c r="I243" s="4"/>
      <c r="J243" s="4"/>
      <c r="K243" s="4"/>
      <c r="L243" s="4"/>
      <c r="M243" s="4"/>
      <c r="N243" s="4"/>
      <c r="O243" s="4"/>
      <c r="P243" s="4"/>
      <c r="Q243" s="4"/>
      <c r="R243" s="4"/>
      <c r="S243" s="4"/>
      <c r="T243" s="4"/>
      <c r="U243" s="30"/>
      <c r="W243" s="31"/>
      <c r="X243" s="32"/>
    </row>
    <row r="244" customFormat="false" ht="15" hidden="false" customHeight="false" outlineLevel="0" collapsed="false">
      <c r="A244" s="33" t="s">
        <v>14696</v>
      </c>
      <c r="B244" s="5"/>
      <c r="C244" s="5"/>
      <c r="D244" s="33"/>
      <c r="E244" s="104"/>
      <c r="I244" s="4"/>
      <c r="J244" s="4"/>
      <c r="K244" s="4"/>
      <c r="L244" s="4"/>
      <c r="M244" s="4"/>
      <c r="N244" s="4"/>
      <c r="O244" s="4"/>
      <c r="P244" s="4"/>
      <c r="Q244" s="4"/>
      <c r="R244" s="4"/>
      <c r="S244" s="4"/>
      <c r="T244" s="4"/>
      <c r="U244" s="30"/>
      <c r="W244" s="31"/>
      <c r="X244" s="32"/>
    </row>
    <row r="245" customFormat="false" ht="15" hidden="false" customHeight="false" outlineLevel="0" collapsed="false">
      <c r="A245" s="33" t="s">
        <v>14676</v>
      </c>
      <c r="B245" s="5"/>
      <c r="C245" s="5"/>
      <c r="D245" s="33"/>
      <c r="E245" s="104"/>
      <c r="I245" s="4"/>
      <c r="J245" s="4"/>
      <c r="K245" s="4"/>
      <c r="L245" s="4"/>
      <c r="M245" s="4"/>
      <c r="N245" s="4"/>
      <c r="O245" s="4"/>
      <c r="P245" s="4"/>
      <c r="Q245" s="4"/>
      <c r="R245" s="4"/>
      <c r="S245" s="4"/>
      <c r="T245" s="4"/>
      <c r="U245" s="30"/>
      <c r="W245" s="31"/>
      <c r="X245" s="32"/>
    </row>
    <row r="246" customFormat="false" ht="15" hidden="false" customHeight="false" outlineLevel="0" collapsed="false">
      <c r="A246" s="33" t="s">
        <v>14772</v>
      </c>
      <c r="B246" s="5"/>
      <c r="C246" s="5"/>
      <c r="D246" s="33"/>
      <c r="E246" s="104"/>
      <c r="I246" s="4"/>
      <c r="J246" s="4"/>
      <c r="K246" s="4"/>
      <c r="L246" s="4"/>
      <c r="M246" s="4"/>
      <c r="N246" s="4"/>
      <c r="O246" s="4"/>
      <c r="P246" s="4"/>
      <c r="Q246" s="4"/>
      <c r="R246" s="4"/>
      <c r="S246" s="4"/>
      <c r="T246" s="4"/>
      <c r="U246" s="30"/>
      <c r="W246" s="31"/>
      <c r="X246" s="32"/>
    </row>
    <row r="247" customFormat="false" ht="15" hidden="false" customHeight="false" outlineLevel="0" collapsed="false">
      <c r="A247" s="33" t="s">
        <v>14773</v>
      </c>
      <c r="B247" s="5"/>
      <c r="C247" s="5"/>
      <c r="D247" s="33"/>
      <c r="E247" s="104"/>
      <c r="I247" s="4"/>
      <c r="J247" s="4"/>
      <c r="K247" s="4"/>
      <c r="L247" s="4"/>
      <c r="M247" s="4"/>
      <c r="N247" s="4"/>
      <c r="O247" s="4"/>
      <c r="P247" s="4"/>
      <c r="Q247" s="4"/>
      <c r="R247" s="4"/>
      <c r="S247" s="4"/>
      <c r="T247" s="4"/>
      <c r="U247" s="30"/>
      <c r="W247" s="31"/>
      <c r="X247" s="32"/>
    </row>
    <row r="248" customFormat="false" ht="15" hidden="false" customHeight="false" outlineLevel="0" collapsed="false">
      <c r="A248" s="33" t="s">
        <v>14772</v>
      </c>
      <c r="B248" s="5"/>
      <c r="C248" s="5"/>
      <c r="D248" s="33"/>
      <c r="E248" s="104"/>
      <c r="I248" s="4"/>
      <c r="J248" s="4"/>
      <c r="K248" s="4"/>
      <c r="L248" s="4"/>
      <c r="M248" s="4"/>
      <c r="N248" s="4"/>
      <c r="O248" s="4"/>
      <c r="P248" s="4"/>
      <c r="Q248" s="4"/>
      <c r="R248" s="4"/>
      <c r="S248" s="4"/>
      <c r="T248" s="4"/>
      <c r="U248" s="30"/>
      <c r="W248" s="31"/>
      <c r="X248" s="32"/>
    </row>
    <row r="249" customFormat="false" ht="15" hidden="false" customHeight="false" outlineLevel="0" collapsed="false">
      <c r="A249" s="33" t="s">
        <v>14774</v>
      </c>
      <c r="B249" s="5"/>
      <c r="C249" s="5"/>
      <c r="D249" s="33"/>
      <c r="E249" s="104"/>
      <c r="I249" s="4"/>
      <c r="J249" s="4"/>
      <c r="K249" s="4"/>
      <c r="L249" s="4"/>
      <c r="M249" s="4"/>
      <c r="N249" s="4"/>
      <c r="O249" s="4"/>
      <c r="P249" s="4"/>
      <c r="Q249" s="4"/>
      <c r="R249" s="4"/>
      <c r="S249" s="4"/>
      <c r="T249" s="4"/>
      <c r="U249" s="30"/>
      <c r="W249" s="31"/>
      <c r="X249" s="32"/>
    </row>
    <row r="250" customFormat="false" ht="15" hidden="false" customHeight="false" outlineLevel="0" collapsed="false">
      <c r="A250" s="33" t="s">
        <v>14775</v>
      </c>
      <c r="B250" s="5"/>
      <c r="C250" s="5"/>
      <c r="D250" s="33"/>
      <c r="E250" s="104"/>
      <c r="I250" s="4"/>
      <c r="J250" s="4"/>
      <c r="K250" s="4"/>
      <c r="L250" s="4"/>
      <c r="M250" s="4"/>
      <c r="N250" s="4"/>
      <c r="O250" s="4"/>
      <c r="P250" s="4"/>
      <c r="Q250" s="4"/>
      <c r="R250" s="4"/>
      <c r="S250" s="4"/>
      <c r="T250" s="4"/>
      <c r="U250" s="30"/>
      <c r="W250" s="31"/>
      <c r="X250" s="32"/>
    </row>
    <row r="251" customFormat="false" ht="15" hidden="false" customHeight="false" outlineLevel="0" collapsed="false">
      <c r="A251" s="33" t="n">
        <v>44292</v>
      </c>
      <c r="B251" s="5"/>
      <c r="C251" s="5"/>
      <c r="D251" s="33"/>
      <c r="E251" s="104"/>
      <c r="I251" s="4"/>
      <c r="J251" s="4"/>
      <c r="K251" s="4"/>
      <c r="L251" s="4"/>
      <c r="M251" s="4"/>
      <c r="N251" s="4"/>
      <c r="O251" s="4"/>
      <c r="P251" s="4"/>
      <c r="Q251" s="4"/>
      <c r="R251" s="4"/>
      <c r="S251" s="4"/>
      <c r="T251" s="4"/>
      <c r="U251" s="30"/>
      <c r="W251" s="31"/>
      <c r="X251" s="32"/>
    </row>
    <row r="252" customFormat="false" ht="15" hidden="false" customHeight="false" outlineLevel="0" collapsed="false">
      <c r="A252" s="33" t="s">
        <v>14675</v>
      </c>
      <c r="B252" s="5"/>
      <c r="C252" s="5"/>
      <c r="D252" s="33"/>
      <c r="E252" s="104"/>
      <c r="I252" s="4"/>
      <c r="J252" s="4"/>
      <c r="K252" s="4"/>
      <c r="L252" s="4"/>
      <c r="M252" s="4"/>
      <c r="N252" s="4"/>
      <c r="O252" s="4"/>
      <c r="P252" s="4"/>
      <c r="Q252" s="4"/>
      <c r="R252" s="4"/>
      <c r="S252" s="4"/>
      <c r="T252" s="4"/>
      <c r="U252" s="30"/>
      <c r="W252" s="31"/>
      <c r="X252" s="32"/>
    </row>
    <row r="253" customFormat="false" ht="15" hidden="false" customHeight="false" outlineLevel="0" collapsed="false">
      <c r="A253" s="33" t="s">
        <v>14676</v>
      </c>
      <c r="B253" s="5"/>
      <c r="C253" s="5"/>
      <c r="D253" s="33"/>
      <c r="E253" s="104"/>
      <c r="I253" s="4"/>
      <c r="J253" s="4"/>
      <c r="K253" s="4"/>
      <c r="L253" s="4"/>
      <c r="M253" s="4"/>
      <c r="N253" s="4"/>
      <c r="O253" s="4"/>
      <c r="P253" s="4"/>
      <c r="Q253" s="4"/>
      <c r="R253" s="4"/>
      <c r="S253" s="4"/>
      <c r="T253" s="4"/>
      <c r="U253" s="30"/>
      <c r="W253" s="31"/>
      <c r="X253" s="32"/>
    </row>
    <row r="254" customFormat="false" ht="15" hidden="false" customHeight="false" outlineLevel="0" collapsed="false">
      <c r="A254" s="33" t="s">
        <v>14776</v>
      </c>
      <c r="B254" s="5"/>
      <c r="C254" s="5"/>
      <c r="D254" s="33"/>
      <c r="E254" s="104"/>
      <c r="I254" s="4"/>
      <c r="J254" s="4"/>
      <c r="K254" s="4"/>
      <c r="L254" s="4"/>
      <c r="M254" s="4"/>
      <c r="N254" s="4"/>
      <c r="O254" s="4"/>
      <c r="P254" s="4"/>
      <c r="Q254" s="4"/>
      <c r="R254" s="4"/>
      <c r="S254" s="4"/>
      <c r="T254" s="4"/>
      <c r="U254" s="30"/>
      <c r="W254" s="31"/>
      <c r="X254" s="32"/>
    </row>
    <row r="255" customFormat="false" ht="15" hidden="false" customHeight="false" outlineLevel="0" collapsed="false">
      <c r="A255" s="33" t="s">
        <v>14777</v>
      </c>
      <c r="B255" s="5"/>
      <c r="C255" s="5"/>
      <c r="D255" s="33"/>
      <c r="E255" s="104"/>
      <c r="I255" s="4"/>
      <c r="J255" s="4"/>
      <c r="K255" s="4"/>
      <c r="L255" s="4"/>
      <c r="M255" s="4"/>
      <c r="N255" s="4"/>
      <c r="O255" s="4"/>
      <c r="P255" s="4"/>
      <c r="Q255" s="4"/>
      <c r="R255" s="4"/>
      <c r="S255" s="4"/>
      <c r="T255" s="4"/>
      <c r="U255" s="30"/>
      <c r="W255" s="31"/>
      <c r="X255" s="32"/>
    </row>
    <row r="256" customFormat="false" ht="15" hidden="false" customHeight="false" outlineLevel="0" collapsed="false">
      <c r="A256" s="33" t="s">
        <v>14778</v>
      </c>
      <c r="B256" s="5"/>
      <c r="C256" s="5"/>
      <c r="D256" s="33"/>
      <c r="E256" s="104"/>
      <c r="I256" s="4"/>
      <c r="J256" s="4"/>
      <c r="K256" s="4"/>
      <c r="L256" s="4"/>
      <c r="M256" s="4"/>
      <c r="N256" s="4"/>
      <c r="O256" s="4"/>
      <c r="P256" s="4"/>
      <c r="Q256" s="4"/>
      <c r="R256" s="4"/>
      <c r="S256" s="4"/>
      <c r="T256" s="4"/>
      <c r="U256" s="30"/>
      <c r="W256" s="31"/>
      <c r="X256" s="32"/>
    </row>
    <row r="257" customFormat="false" ht="15" hidden="false" customHeight="false" outlineLevel="0" collapsed="false">
      <c r="A257" s="33" t="s">
        <v>14779</v>
      </c>
      <c r="B257" s="5"/>
      <c r="C257" s="5"/>
      <c r="D257" s="33"/>
      <c r="E257" s="104"/>
      <c r="I257" s="4"/>
      <c r="J257" s="4"/>
      <c r="K257" s="4"/>
      <c r="L257" s="4"/>
      <c r="M257" s="4"/>
      <c r="N257" s="4"/>
      <c r="O257" s="4"/>
      <c r="P257" s="4"/>
      <c r="Q257" s="4"/>
      <c r="R257" s="4"/>
      <c r="S257" s="4"/>
      <c r="T257" s="4"/>
      <c r="U257" s="30"/>
      <c r="W257" s="31"/>
      <c r="X257" s="32"/>
    </row>
    <row r="258" customFormat="false" ht="15" hidden="false" customHeight="false" outlineLevel="0" collapsed="false">
      <c r="A258" s="33" t="n">
        <v>44292</v>
      </c>
      <c r="B258" s="5"/>
      <c r="C258" s="5"/>
      <c r="D258" s="33"/>
      <c r="E258" s="104"/>
      <c r="I258" s="4"/>
      <c r="J258" s="4"/>
      <c r="K258" s="4"/>
      <c r="L258" s="4"/>
      <c r="M258" s="4"/>
      <c r="N258" s="4"/>
      <c r="O258" s="4"/>
      <c r="P258" s="4"/>
      <c r="Q258" s="4"/>
      <c r="R258" s="4"/>
      <c r="S258" s="4"/>
      <c r="T258" s="4"/>
      <c r="U258" s="30"/>
      <c r="W258" s="31"/>
      <c r="X258" s="32"/>
    </row>
    <row r="259" customFormat="false" ht="15" hidden="false" customHeight="false" outlineLevel="0" collapsed="false">
      <c r="A259" s="33" t="s">
        <v>14696</v>
      </c>
      <c r="B259" s="5"/>
      <c r="C259" s="5"/>
      <c r="D259" s="33"/>
      <c r="E259" s="104"/>
      <c r="I259" s="4"/>
      <c r="J259" s="4"/>
      <c r="K259" s="4"/>
      <c r="L259" s="4"/>
      <c r="M259" s="4"/>
      <c r="N259" s="4"/>
      <c r="O259" s="4"/>
      <c r="P259" s="4"/>
      <c r="Q259" s="4"/>
      <c r="R259" s="4"/>
      <c r="S259" s="4"/>
      <c r="T259" s="4"/>
      <c r="U259" s="30"/>
      <c r="W259" s="31"/>
      <c r="X259" s="32"/>
    </row>
    <row r="260" customFormat="false" ht="15" hidden="false" customHeight="false" outlineLevel="0" collapsed="false">
      <c r="A260" s="33" t="s">
        <v>14676</v>
      </c>
      <c r="B260" s="5"/>
      <c r="C260" s="5"/>
      <c r="D260" s="33"/>
      <c r="E260" s="104"/>
      <c r="I260" s="4"/>
      <c r="J260" s="4"/>
      <c r="K260" s="4"/>
      <c r="L260" s="4"/>
      <c r="M260" s="4"/>
      <c r="N260" s="4"/>
      <c r="O260" s="4"/>
      <c r="P260" s="4"/>
      <c r="Q260" s="4"/>
      <c r="R260" s="4"/>
      <c r="S260" s="4"/>
      <c r="T260" s="4"/>
      <c r="U260" s="30"/>
      <c r="W260" s="31"/>
      <c r="X260" s="32"/>
    </row>
    <row r="261" customFormat="false" ht="15" hidden="false" customHeight="false" outlineLevel="0" collapsed="false">
      <c r="A261" s="33" t="s">
        <v>9066</v>
      </c>
      <c r="B261" s="5"/>
      <c r="C261" s="5"/>
      <c r="D261" s="33"/>
      <c r="E261" s="104"/>
      <c r="I261" s="4"/>
      <c r="J261" s="4"/>
      <c r="K261" s="4"/>
      <c r="L261" s="4"/>
      <c r="M261" s="4"/>
      <c r="N261" s="4"/>
      <c r="O261" s="4"/>
      <c r="P261" s="4"/>
      <c r="Q261" s="4"/>
      <c r="R261" s="4"/>
      <c r="S261" s="4"/>
      <c r="T261" s="4"/>
      <c r="U261" s="30"/>
      <c r="W261" s="31"/>
      <c r="X261" s="32"/>
    </row>
    <row r="262" customFormat="false" ht="15" hidden="false" customHeight="false" outlineLevel="0" collapsed="false">
      <c r="A262" s="33" t="s">
        <v>14780</v>
      </c>
      <c r="B262" s="5"/>
      <c r="C262" s="5"/>
      <c r="D262" s="33"/>
      <c r="E262" s="104"/>
      <c r="I262" s="4"/>
      <c r="J262" s="4"/>
      <c r="K262" s="4"/>
      <c r="L262" s="4"/>
      <c r="M262" s="4"/>
      <c r="N262" s="4"/>
      <c r="O262" s="4"/>
      <c r="P262" s="4"/>
      <c r="Q262" s="4"/>
      <c r="R262" s="4"/>
      <c r="S262" s="4"/>
      <c r="T262" s="4"/>
      <c r="U262" s="30"/>
      <c r="W262" s="31"/>
      <c r="X262" s="32"/>
    </row>
    <row r="263" customFormat="false" ht="15" hidden="false" customHeight="false" outlineLevel="0" collapsed="false">
      <c r="A263" s="33" t="s">
        <v>2686</v>
      </c>
      <c r="B263" s="5"/>
      <c r="C263" s="5"/>
      <c r="D263" s="33"/>
      <c r="E263" s="104"/>
      <c r="I263" s="4"/>
      <c r="J263" s="4"/>
      <c r="K263" s="4"/>
      <c r="L263" s="4"/>
      <c r="M263" s="4"/>
      <c r="N263" s="4"/>
      <c r="O263" s="4"/>
      <c r="P263" s="4"/>
      <c r="Q263" s="4"/>
      <c r="R263" s="4"/>
      <c r="S263" s="4"/>
      <c r="T263" s="4"/>
      <c r="U263" s="30"/>
      <c r="W263" s="31"/>
      <c r="X263" s="32"/>
    </row>
    <row r="264" customFormat="false" ht="15" hidden="false" customHeight="false" outlineLevel="0" collapsed="false">
      <c r="A264" s="33" t="s">
        <v>14781</v>
      </c>
      <c r="B264" s="5"/>
      <c r="C264" s="5"/>
      <c r="D264" s="33"/>
      <c r="E264" s="104"/>
      <c r="I264" s="4"/>
      <c r="J264" s="4"/>
      <c r="K264" s="4"/>
      <c r="L264" s="4"/>
      <c r="M264" s="4"/>
      <c r="N264" s="4"/>
      <c r="O264" s="4"/>
      <c r="P264" s="4"/>
      <c r="Q264" s="4"/>
      <c r="R264" s="4"/>
      <c r="S264" s="4"/>
      <c r="T264" s="4"/>
      <c r="U264" s="30"/>
      <c r="W264" s="31"/>
      <c r="X264" s="32"/>
    </row>
    <row r="265" customFormat="false" ht="15" hidden="false" customHeight="false" outlineLevel="0" collapsed="false">
      <c r="A265" s="33" t="s">
        <v>8312</v>
      </c>
      <c r="B265" s="5"/>
      <c r="C265" s="5"/>
      <c r="D265" s="33"/>
      <c r="E265" s="104"/>
      <c r="I265" s="4"/>
      <c r="J265" s="4"/>
      <c r="K265" s="4"/>
      <c r="L265" s="4"/>
      <c r="M265" s="4"/>
      <c r="N265" s="4"/>
      <c r="O265" s="4"/>
      <c r="P265" s="4"/>
      <c r="Q265" s="4"/>
      <c r="R265" s="4"/>
      <c r="S265" s="4"/>
      <c r="T265" s="4"/>
      <c r="U265" s="30"/>
      <c r="W265" s="31"/>
      <c r="X265" s="32"/>
    </row>
    <row r="266" customFormat="false" ht="15" hidden="false" customHeight="false" outlineLevel="0" collapsed="false">
      <c r="A266" s="33" t="n">
        <v>44292</v>
      </c>
      <c r="B266" s="5"/>
      <c r="C266" s="5"/>
      <c r="D266" s="33"/>
      <c r="E266" s="104"/>
      <c r="I266" s="4"/>
      <c r="J266" s="4"/>
      <c r="K266" s="4"/>
      <c r="L266" s="4"/>
      <c r="M266" s="4"/>
      <c r="N266" s="4"/>
      <c r="O266" s="4"/>
      <c r="P266" s="4"/>
      <c r="Q266" s="4"/>
      <c r="R266" s="4"/>
      <c r="S266" s="4"/>
      <c r="T266" s="4"/>
      <c r="U266" s="30"/>
      <c r="W266" s="31"/>
      <c r="X266" s="32"/>
    </row>
    <row r="267" customFormat="false" ht="15" hidden="false" customHeight="false" outlineLevel="0" collapsed="false">
      <c r="A267" s="33" t="s">
        <v>14696</v>
      </c>
      <c r="B267" s="5"/>
      <c r="C267" s="5"/>
      <c r="D267" s="33"/>
      <c r="E267" s="104"/>
      <c r="I267" s="4"/>
      <c r="J267" s="4"/>
      <c r="K267" s="4"/>
      <c r="L267" s="4"/>
      <c r="M267" s="4"/>
      <c r="N267" s="4"/>
      <c r="O267" s="4"/>
      <c r="P267" s="4"/>
      <c r="Q267" s="4"/>
      <c r="R267" s="4"/>
      <c r="S267" s="4"/>
      <c r="T267" s="4"/>
      <c r="U267" s="30"/>
      <c r="W267" s="31"/>
      <c r="X267" s="32"/>
    </row>
    <row r="268" customFormat="false" ht="15" hidden="false" customHeight="false" outlineLevel="0" collapsed="false">
      <c r="A268" s="33" t="s">
        <v>14676</v>
      </c>
      <c r="B268" s="5"/>
      <c r="C268" s="5"/>
      <c r="D268" s="33"/>
      <c r="E268" s="104"/>
      <c r="I268" s="4"/>
      <c r="J268" s="4"/>
      <c r="K268" s="4"/>
      <c r="L268" s="4"/>
      <c r="M268" s="4"/>
      <c r="N268" s="4"/>
      <c r="O268" s="4"/>
      <c r="P268" s="4"/>
      <c r="Q268" s="4"/>
      <c r="R268" s="4"/>
      <c r="S268" s="4"/>
      <c r="T268" s="4"/>
      <c r="U268" s="30"/>
      <c r="W268" s="31"/>
      <c r="X268" s="32"/>
    </row>
    <row r="269" customFormat="false" ht="15" hidden="false" customHeight="false" outlineLevel="0" collapsed="false">
      <c r="A269" s="33" t="s">
        <v>6345</v>
      </c>
      <c r="B269" s="5"/>
      <c r="C269" s="5"/>
      <c r="D269" s="33"/>
      <c r="E269" s="104"/>
      <c r="I269" s="4"/>
      <c r="J269" s="4"/>
      <c r="K269" s="4"/>
      <c r="L269" s="4"/>
      <c r="M269" s="4"/>
      <c r="N269" s="4"/>
      <c r="O269" s="4"/>
      <c r="P269" s="4"/>
      <c r="Q269" s="4"/>
      <c r="R269" s="4"/>
      <c r="S269" s="4"/>
      <c r="T269" s="4"/>
      <c r="U269" s="30"/>
      <c r="W269" s="31"/>
      <c r="X269" s="32"/>
    </row>
    <row r="270" customFormat="false" ht="15" hidden="false" customHeight="false" outlineLevel="0" collapsed="false">
      <c r="A270" s="33" t="s">
        <v>14782</v>
      </c>
      <c r="B270" s="5"/>
      <c r="C270" s="5"/>
      <c r="D270" s="33"/>
      <c r="E270" s="104"/>
      <c r="I270" s="4"/>
      <c r="J270" s="4"/>
      <c r="K270" s="4"/>
      <c r="L270" s="4"/>
      <c r="M270" s="4"/>
      <c r="N270" s="4"/>
      <c r="O270" s="4"/>
      <c r="P270" s="4"/>
      <c r="Q270" s="4"/>
      <c r="R270" s="4"/>
      <c r="S270" s="4"/>
      <c r="T270" s="4"/>
      <c r="U270" s="30"/>
      <c r="W270" s="31"/>
      <c r="X270" s="32"/>
    </row>
    <row r="271" customFormat="false" ht="15" hidden="false" customHeight="false" outlineLevel="0" collapsed="false">
      <c r="A271" s="33" t="s">
        <v>6347</v>
      </c>
      <c r="B271" s="5"/>
      <c r="C271" s="5"/>
      <c r="D271" s="33"/>
      <c r="E271" s="104"/>
      <c r="I271" s="4"/>
      <c r="J271" s="4"/>
      <c r="K271" s="4"/>
      <c r="L271" s="4"/>
      <c r="M271" s="4"/>
      <c r="N271" s="4"/>
      <c r="O271" s="4"/>
      <c r="P271" s="4"/>
      <c r="Q271" s="4"/>
      <c r="R271" s="4"/>
      <c r="S271" s="4"/>
      <c r="T271" s="4"/>
      <c r="U271" s="30"/>
      <c r="W271" s="31"/>
      <c r="X271" s="32"/>
    </row>
    <row r="272" customFormat="false" ht="15" hidden="false" customHeight="false" outlineLevel="0" collapsed="false">
      <c r="A272" s="33" t="s">
        <v>14783</v>
      </c>
      <c r="B272" s="5"/>
      <c r="C272" s="5"/>
      <c r="D272" s="33"/>
      <c r="E272" s="104"/>
      <c r="I272" s="4"/>
      <c r="J272" s="4"/>
      <c r="K272" s="4"/>
      <c r="L272" s="4"/>
      <c r="M272" s="4"/>
      <c r="N272" s="4"/>
      <c r="O272" s="4"/>
      <c r="P272" s="4"/>
      <c r="Q272" s="4"/>
      <c r="R272" s="4"/>
      <c r="S272" s="4"/>
      <c r="T272" s="4"/>
      <c r="U272" s="30"/>
      <c r="W272" s="31"/>
      <c r="X272" s="32"/>
    </row>
    <row r="273" customFormat="false" ht="15" hidden="false" customHeight="false" outlineLevel="0" collapsed="false">
      <c r="A273" s="33" t="s">
        <v>14784</v>
      </c>
      <c r="B273" s="5"/>
      <c r="C273" s="5"/>
      <c r="D273" s="33"/>
      <c r="E273" s="104"/>
      <c r="I273" s="4"/>
      <c r="J273" s="4"/>
      <c r="K273" s="4"/>
      <c r="L273" s="4"/>
      <c r="M273" s="4"/>
      <c r="N273" s="4"/>
      <c r="O273" s="4"/>
      <c r="P273" s="4"/>
      <c r="Q273" s="4"/>
      <c r="R273" s="4"/>
      <c r="S273" s="4"/>
      <c r="T273" s="4"/>
      <c r="U273" s="30"/>
      <c r="W273" s="31"/>
      <c r="X273" s="32"/>
    </row>
    <row r="274" customFormat="false" ht="15" hidden="false" customHeight="false" outlineLevel="0" collapsed="false">
      <c r="A274" s="33" t="n">
        <v>44292</v>
      </c>
      <c r="B274" s="5"/>
      <c r="C274" s="5"/>
      <c r="D274" s="33"/>
      <c r="E274" s="104"/>
      <c r="I274" s="4"/>
      <c r="J274" s="4"/>
      <c r="K274" s="4"/>
      <c r="L274" s="4"/>
      <c r="M274" s="4"/>
      <c r="N274" s="4"/>
      <c r="O274" s="4"/>
      <c r="P274" s="4"/>
      <c r="Q274" s="4"/>
      <c r="R274" s="4"/>
      <c r="S274" s="4"/>
      <c r="T274" s="4"/>
      <c r="U274" s="30"/>
      <c r="W274" s="31"/>
      <c r="X274" s="32"/>
    </row>
    <row r="275" customFormat="false" ht="15" hidden="false" customHeight="false" outlineLevel="0" collapsed="false">
      <c r="A275" s="33" t="s">
        <v>14696</v>
      </c>
      <c r="B275" s="5"/>
      <c r="C275" s="5"/>
      <c r="D275" s="33"/>
      <c r="E275" s="104"/>
      <c r="I275" s="4"/>
      <c r="J275" s="4"/>
      <c r="K275" s="4"/>
      <c r="L275" s="4"/>
      <c r="M275" s="4"/>
      <c r="N275" s="4"/>
      <c r="O275" s="4"/>
      <c r="P275" s="4"/>
      <c r="Q275" s="4"/>
      <c r="R275" s="4"/>
      <c r="S275" s="4"/>
      <c r="T275" s="4"/>
      <c r="U275" s="30"/>
      <c r="W275" s="31"/>
      <c r="X275" s="32"/>
    </row>
    <row r="276" customFormat="false" ht="15" hidden="false" customHeight="false" outlineLevel="0" collapsed="false">
      <c r="A276" s="33" t="s">
        <v>14676</v>
      </c>
      <c r="B276" s="5"/>
      <c r="C276" s="5"/>
      <c r="D276" s="33"/>
      <c r="E276" s="104"/>
      <c r="I276" s="4"/>
      <c r="J276" s="4"/>
      <c r="K276" s="4"/>
      <c r="L276" s="4"/>
      <c r="M276" s="4"/>
      <c r="N276" s="4"/>
      <c r="O276" s="4"/>
      <c r="P276" s="4"/>
      <c r="Q276" s="4"/>
      <c r="R276" s="4"/>
      <c r="S276" s="4"/>
      <c r="T276" s="4"/>
      <c r="U276" s="30"/>
      <c r="W276" s="31"/>
      <c r="X276" s="32"/>
    </row>
    <row r="277" customFormat="false" ht="15" hidden="false" customHeight="false" outlineLevel="0" collapsed="false">
      <c r="A277" s="33" t="s">
        <v>14249</v>
      </c>
      <c r="B277" s="5"/>
      <c r="C277" s="5"/>
      <c r="D277" s="33"/>
      <c r="E277" s="104"/>
      <c r="I277" s="4"/>
      <c r="J277" s="4"/>
      <c r="K277" s="4"/>
      <c r="L277" s="4"/>
      <c r="M277" s="4"/>
      <c r="N277" s="4"/>
      <c r="O277" s="4"/>
      <c r="P277" s="4"/>
      <c r="Q277" s="4"/>
      <c r="R277" s="4"/>
      <c r="S277" s="4"/>
      <c r="T277" s="4"/>
      <c r="U277" s="30"/>
      <c r="W277" s="31"/>
      <c r="X277" s="32"/>
    </row>
    <row r="278" customFormat="false" ht="15" hidden="false" customHeight="false" outlineLevel="0" collapsed="false">
      <c r="A278" s="33" t="s">
        <v>14782</v>
      </c>
      <c r="B278" s="5"/>
      <c r="C278" s="5"/>
      <c r="D278" s="33"/>
      <c r="E278" s="104"/>
      <c r="I278" s="4"/>
      <c r="J278" s="4"/>
      <c r="K278" s="4"/>
      <c r="L278" s="4"/>
      <c r="M278" s="4"/>
      <c r="N278" s="4"/>
      <c r="O278" s="4"/>
      <c r="P278" s="4"/>
      <c r="Q278" s="4"/>
      <c r="R278" s="4"/>
      <c r="S278" s="4"/>
      <c r="T278" s="4"/>
      <c r="U278" s="30"/>
      <c r="W278" s="31"/>
      <c r="X278" s="32"/>
    </row>
    <row r="279" customFormat="false" ht="15" hidden="false" customHeight="false" outlineLevel="0" collapsed="false">
      <c r="A279" s="33" t="s">
        <v>14785</v>
      </c>
      <c r="B279" s="5"/>
      <c r="C279" s="5"/>
      <c r="D279" s="33"/>
      <c r="E279" s="104"/>
      <c r="I279" s="4"/>
      <c r="J279" s="4"/>
      <c r="K279" s="4"/>
      <c r="L279" s="4"/>
      <c r="M279" s="4"/>
      <c r="N279" s="4"/>
      <c r="O279" s="4"/>
      <c r="P279" s="4"/>
      <c r="Q279" s="4"/>
      <c r="R279" s="4"/>
      <c r="S279" s="4"/>
      <c r="T279" s="4"/>
      <c r="U279" s="30"/>
      <c r="W279" s="31"/>
      <c r="X279" s="32"/>
    </row>
    <row r="280" customFormat="false" ht="15" hidden="false" customHeight="false" outlineLevel="0" collapsed="false">
      <c r="A280" s="33" t="s">
        <v>14786</v>
      </c>
      <c r="B280" s="5"/>
      <c r="C280" s="5"/>
      <c r="D280" s="33"/>
      <c r="E280" s="104"/>
      <c r="I280" s="4"/>
      <c r="J280" s="4"/>
      <c r="K280" s="4"/>
      <c r="L280" s="4"/>
      <c r="M280" s="4"/>
      <c r="N280" s="4"/>
      <c r="O280" s="4"/>
      <c r="P280" s="4"/>
      <c r="Q280" s="4"/>
      <c r="R280" s="4"/>
      <c r="S280" s="4"/>
      <c r="T280" s="4"/>
      <c r="U280" s="30"/>
      <c r="W280" s="31"/>
      <c r="X280" s="32"/>
    </row>
    <row r="281" customFormat="false" ht="15" hidden="false" customHeight="false" outlineLevel="0" collapsed="false">
      <c r="A281" s="33" t="s">
        <v>14787</v>
      </c>
      <c r="B281" s="5"/>
      <c r="C281" s="5"/>
      <c r="D281" s="33"/>
      <c r="E281" s="104"/>
      <c r="I281" s="4"/>
      <c r="J281" s="4"/>
      <c r="K281" s="4"/>
      <c r="L281" s="4"/>
      <c r="M281" s="4"/>
      <c r="N281" s="4"/>
      <c r="O281" s="4"/>
      <c r="P281" s="4"/>
      <c r="Q281" s="4"/>
      <c r="R281" s="4"/>
      <c r="S281" s="4"/>
      <c r="T281" s="4"/>
      <c r="U281" s="30"/>
      <c r="W281" s="31"/>
      <c r="X281" s="32"/>
    </row>
    <row r="282" customFormat="false" ht="15" hidden="false" customHeight="false" outlineLevel="0" collapsed="false">
      <c r="A282" s="33" t="n">
        <v>44292</v>
      </c>
      <c r="B282" s="5"/>
      <c r="C282" s="5"/>
      <c r="D282" s="33"/>
      <c r="E282" s="104"/>
      <c r="I282" s="4"/>
      <c r="J282" s="4"/>
      <c r="K282" s="4"/>
      <c r="L282" s="4"/>
      <c r="M282" s="4"/>
      <c r="N282" s="4"/>
      <c r="O282" s="4"/>
      <c r="P282" s="4"/>
      <c r="Q282" s="4"/>
      <c r="R282" s="4"/>
      <c r="S282" s="4"/>
      <c r="T282" s="4"/>
      <c r="U282" s="30"/>
      <c r="W282" s="31"/>
      <c r="X282" s="32"/>
    </row>
    <row r="283" customFormat="false" ht="15" hidden="false" customHeight="false" outlineLevel="0" collapsed="false">
      <c r="A283" s="33" t="s">
        <v>14675</v>
      </c>
      <c r="B283" s="5"/>
      <c r="C283" s="5"/>
      <c r="D283" s="33"/>
      <c r="E283" s="104"/>
      <c r="I283" s="4"/>
      <c r="J283" s="4"/>
      <c r="K283" s="4"/>
      <c r="L283" s="4"/>
      <c r="M283" s="4"/>
      <c r="N283" s="4"/>
      <c r="O283" s="4"/>
      <c r="P283" s="4"/>
      <c r="Q283" s="4"/>
      <c r="R283" s="4"/>
      <c r="S283" s="4"/>
      <c r="T283" s="4"/>
      <c r="U283" s="30"/>
      <c r="W283" s="31"/>
      <c r="X283" s="32"/>
    </row>
    <row r="284" customFormat="false" ht="15" hidden="false" customHeight="false" outlineLevel="0" collapsed="false">
      <c r="A284" s="33" t="s">
        <v>14676</v>
      </c>
      <c r="B284" s="5"/>
      <c r="C284" s="5"/>
      <c r="D284" s="33"/>
      <c r="E284" s="104"/>
      <c r="I284" s="4"/>
      <c r="J284" s="4"/>
      <c r="K284" s="4"/>
      <c r="L284" s="4"/>
      <c r="M284" s="4"/>
      <c r="N284" s="4"/>
      <c r="O284" s="4"/>
      <c r="P284" s="4"/>
      <c r="Q284" s="4"/>
      <c r="R284" s="4"/>
      <c r="S284" s="4"/>
      <c r="T284" s="4"/>
      <c r="U284" s="30"/>
      <c r="W284" s="31"/>
      <c r="X284" s="32"/>
    </row>
    <row r="285" customFormat="false" ht="15" hidden="false" customHeight="false" outlineLevel="0" collapsed="false">
      <c r="A285" s="33" t="s">
        <v>14788</v>
      </c>
      <c r="B285" s="5"/>
      <c r="C285" s="5"/>
      <c r="D285" s="33"/>
      <c r="E285" s="104"/>
      <c r="I285" s="4"/>
      <c r="J285" s="4"/>
      <c r="K285" s="4"/>
      <c r="L285" s="4"/>
      <c r="M285" s="4"/>
      <c r="N285" s="4"/>
      <c r="O285" s="4"/>
      <c r="P285" s="4"/>
      <c r="Q285" s="4"/>
      <c r="R285" s="4"/>
      <c r="S285" s="4"/>
      <c r="T285" s="4"/>
      <c r="U285" s="30"/>
      <c r="W285" s="31"/>
      <c r="X285" s="32"/>
    </row>
    <row r="286" customFormat="false" ht="15" hidden="false" customHeight="false" outlineLevel="0" collapsed="false">
      <c r="A286" s="33" t="s">
        <v>14782</v>
      </c>
      <c r="B286" s="5"/>
      <c r="C286" s="5"/>
      <c r="D286" s="33"/>
      <c r="E286" s="104"/>
      <c r="I286" s="4"/>
      <c r="J286" s="4"/>
      <c r="K286" s="4"/>
      <c r="L286" s="4"/>
      <c r="M286" s="4"/>
      <c r="N286" s="4"/>
      <c r="O286" s="4"/>
      <c r="P286" s="4"/>
      <c r="Q286" s="4"/>
      <c r="R286" s="4"/>
      <c r="S286" s="4"/>
      <c r="T286" s="4"/>
      <c r="U286" s="30"/>
      <c r="W286" s="31"/>
      <c r="X286" s="32"/>
    </row>
    <row r="287" customFormat="false" ht="15" hidden="false" customHeight="false" outlineLevel="0" collapsed="false">
      <c r="A287" s="33" t="s">
        <v>5889</v>
      </c>
      <c r="B287" s="5"/>
      <c r="C287" s="5"/>
      <c r="D287" s="33"/>
      <c r="E287" s="104"/>
      <c r="I287" s="4"/>
      <c r="J287" s="4"/>
      <c r="K287" s="4"/>
      <c r="L287" s="4"/>
      <c r="M287" s="4"/>
      <c r="N287" s="4"/>
      <c r="O287" s="4"/>
      <c r="P287" s="4"/>
      <c r="Q287" s="4"/>
      <c r="R287" s="4"/>
      <c r="S287" s="4"/>
      <c r="T287" s="4"/>
      <c r="U287" s="30"/>
      <c r="W287" s="31"/>
      <c r="X287" s="32"/>
    </row>
    <row r="288" customFormat="false" ht="15" hidden="false" customHeight="false" outlineLevel="0" collapsed="false">
      <c r="A288" s="33" t="s">
        <v>14789</v>
      </c>
      <c r="B288" s="5"/>
      <c r="C288" s="5"/>
      <c r="D288" s="33"/>
      <c r="E288" s="104"/>
      <c r="I288" s="4"/>
      <c r="J288" s="4"/>
      <c r="K288" s="4"/>
      <c r="L288" s="4"/>
      <c r="M288" s="4"/>
      <c r="N288" s="4"/>
      <c r="O288" s="4"/>
      <c r="P288" s="4"/>
      <c r="Q288" s="4"/>
      <c r="R288" s="4"/>
      <c r="S288" s="4"/>
      <c r="T288" s="4"/>
      <c r="U288" s="30"/>
      <c r="W288" s="31"/>
      <c r="X288" s="32"/>
    </row>
    <row r="289" customFormat="false" ht="15" hidden="false" customHeight="false" outlineLevel="0" collapsed="false">
      <c r="A289" s="33" t="s">
        <v>14790</v>
      </c>
      <c r="B289" s="5"/>
      <c r="C289" s="5"/>
      <c r="D289" s="33"/>
      <c r="E289" s="104"/>
      <c r="I289" s="4"/>
      <c r="J289" s="4"/>
      <c r="K289" s="4"/>
      <c r="L289" s="4"/>
      <c r="M289" s="4"/>
      <c r="N289" s="4"/>
      <c r="O289" s="4"/>
      <c r="P289" s="4"/>
      <c r="Q289" s="4"/>
      <c r="R289" s="4"/>
      <c r="S289" s="4"/>
      <c r="T289" s="4"/>
      <c r="U289" s="30"/>
      <c r="W289" s="31"/>
      <c r="X289" s="32"/>
    </row>
    <row r="290" customFormat="false" ht="15" hidden="false" customHeight="false" outlineLevel="0" collapsed="false">
      <c r="A290" s="33" t="n">
        <v>44291</v>
      </c>
      <c r="B290" s="5"/>
      <c r="C290" s="5"/>
      <c r="D290" s="33"/>
      <c r="E290" s="104"/>
      <c r="I290" s="4"/>
      <c r="J290" s="4"/>
      <c r="K290" s="4"/>
      <c r="L290" s="4"/>
      <c r="M290" s="4"/>
      <c r="N290" s="4"/>
      <c r="O290" s="4"/>
      <c r="P290" s="4"/>
      <c r="Q290" s="4"/>
      <c r="R290" s="4"/>
      <c r="S290" s="4"/>
      <c r="T290" s="4"/>
      <c r="U290" s="30"/>
      <c r="W290" s="31"/>
      <c r="X290" s="32"/>
    </row>
    <row r="291" customFormat="false" ht="15" hidden="false" customHeight="false" outlineLevel="0" collapsed="false">
      <c r="A291" s="33" t="s">
        <v>14675</v>
      </c>
      <c r="B291" s="5"/>
      <c r="C291" s="5"/>
      <c r="D291" s="33"/>
      <c r="E291" s="104"/>
      <c r="I291" s="4"/>
      <c r="J291" s="4"/>
      <c r="K291" s="4"/>
      <c r="L291" s="4"/>
      <c r="M291" s="4"/>
      <c r="N291" s="4"/>
      <c r="O291" s="4"/>
      <c r="P291" s="4"/>
      <c r="Q291" s="4"/>
      <c r="R291" s="4"/>
      <c r="S291" s="4"/>
      <c r="T291" s="4"/>
      <c r="U291" s="30"/>
      <c r="W291" s="31"/>
      <c r="X291" s="32"/>
    </row>
    <row r="292" customFormat="false" ht="15" hidden="false" customHeight="false" outlineLevel="0" collapsed="false">
      <c r="A292" s="33" t="s">
        <v>14676</v>
      </c>
      <c r="B292" s="5"/>
      <c r="C292" s="5"/>
      <c r="D292" s="33"/>
      <c r="E292" s="104"/>
      <c r="I292" s="4"/>
      <c r="J292" s="4"/>
      <c r="K292" s="4"/>
      <c r="L292" s="4"/>
      <c r="M292" s="4"/>
      <c r="N292" s="4"/>
      <c r="O292" s="4"/>
      <c r="P292" s="4"/>
      <c r="Q292" s="4"/>
      <c r="R292" s="4"/>
      <c r="S292" s="4"/>
      <c r="T292" s="4"/>
      <c r="U292" s="30"/>
      <c r="W292" s="31"/>
      <c r="X292" s="32"/>
    </row>
    <row r="293" customFormat="false" ht="15" hidden="false" customHeight="false" outlineLevel="0" collapsed="false">
      <c r="A293" s="33" t="s">
        <v>14791</v>
      </c>
      <c r="B293" s="5"/>
      <c r="C293" s="5"/>
      <c r="D293" s="33"/>
      <c r="E293" s="104"/>
      <c r="I293" s="4"/>
      <c r="J293" s="4"/>
      <c r="K293" s="4"/>
      <c r="L293" s="4"/>
      <c r="M293" s="4"/>
      <c r="N293" s="4"/>
      <c r="O293" s="4"/>
      <c r="P293" s="4"/>
      <c r="Q293" s="4"/>
      <c r="R293" s="4"/>
      <c r="S293" s="4"/>
      <c r="T293" s="4"/>
      <c r="U293" s="30"/>
      <c r="W293" s="31"/>
      <c r="X293" s="32"/>
    </row>
    <row r="294" customFormat="false" ht="15" hidden="false" customHeight="false" outlineLevel="0" collapsed="false">
      <c r="A294" s="33" t="s">
        <v>14777</v>
      </c>
      <c r="B294" s="5"/>
      <c r="C294" s="5"/>
      <c r="D294" s="33"/>
      <c r="E294" s="104"/>
      <c r="I294" s="4"/>
      <c r="J294" s="4"/>
      <c r="K294" s="4"/>
      <c r="L294" s="4"/>
      <c r="M294" s="4"/>
      <c r="N294" s="4"/>
      <c r="O294" s="4"/>
      <c r="P294" s="4"/>
      <c r="Q294" s="4"/>
      <c r="R294" s="4"/>
      <c r="S294" s="4"/>
      <c r="T294" s="4"/>
      <c r="U294" s="30"/>
      <c r="W294" s="31"/>
      <c r="X294" s="32"/>
    </row>
    <row r="295" customFormat="false" ht="15" hidden="false" customHeight="false" outlineLevel="0" collapsed="false">
      <c r="A295" s="33" t="s">
        <v>14792</v>
      </c>
      <c r="B295" s="5"/>
      <c r="C295" s="5"/>
      <c r="D295" s="33"/>
      <c r="E295" s="104"/>
      <c r="I295" s="4"/>
      <c r="J295" s="4"/>
      <c r="K295" s="4"/>
      <c r="L295" s="4"/>
      <c r="M295" s="4"/>
      <c r="N295" s="4"/>
      <c r="O295" s="4"/>
      <c r="P295" s="4"/>
      <c r="Q295" s="4"/>
      <c r="R295" s="4"/>
      <c r="S295" s="4"/>
      <c r="T295" s="4"/>
      <c r="U295" s="30"/>
      <c r="W295" s="31"/>
      <c r="X295" s="32"/>
    </row>
    <row r="296" customFormat="false" ht="15" hidden="false" customHeight="false" outlineLevel="0" collapsed="false">
      <c r="A296" s="33" t="s">
        <v>14793</v>
      </c>
      <c r="B296" s="5"/>
      <c r="C296" s="5"/>
      <c r="D296" s="33"/>
      <c r="E296" s="104"/>
      <c r="I296" s="4"/>
      <c r="J296" s="4"/>
      <c r="K296" s="4"/>
      <c r="L296" s="4"/>
      <c r="M296" s="4"/>
      <c r="N296" s="4"/>
      <c r="O296" s="4"/>
      <c r="P296" s="4"/>
      <c r="Q296" s="4"/>
      <c r="R296" s="4"/>
      <c r="S296" s="4"/>
      <c r="T296" s="4"/>
      <c r="U296" s="30"/>
      <c r="W296" s="31"/>
      <c r="X296" s="32"/>
    </row>
    <row r="297" customFormat="false" ht="15" hidden="false" customHeight="false" outlineLevel="0" collapsed="false">
      <c r="A297" s="33" t="n">
        <v>44287</v>
      </c>
      <c r="B297" s="5"/>
      <c r="C297" s="5"/>
      <c r="D297" s="33"/>
      <c r="E297" s="104"/>
      <c r="I297" s="4"/>
      <c r="J297" s="4"/>
      <c r="K297" s="4"/>
      <c r="L297" s="4"/>
      <c r="M297" s="4"/>
      <c r="N297" s="4"/>
      <c r="O297" s="4"/>
      <c r="P297" s="4"/>
      <c r="Q297" s="4"/>
      <c r="R297" s="4"/>
      <c r="S297" s="4"/>
      <c r="T297" s="4"/>
      <c r="U297" s="30"/>
      <c r="W297" s="31"/>
      <c r="X297" s="32"/>
    </row>
    <row r="298" customFormat="false" ht="15" hidden="false" customHeight="false" outlineLevel="0" collapsed="false">
      <c r="A298" s="33" t="s">
        <v>14696</v>
      </c>
      <c r="B298" s="5"/>
      <c r="C298" s="5"/>
      <c r="D298" s="33"/>
      <c r="E298" s="104"/>
      <c r="I298" s="4"/>
      <c r="J298" s="4"/>
      <c r="K298" s="4"/>
      <c r="L298" s="4"/>
      <c r="M298" s="4"/>
      <c r="N298" s="4"/>
      <c r="O298" s="4"/>
      <c r="P298" s="4"/>
      <c r="Q298" s="4"/>
      <c r="R298" s="4"/>
      <c r="S298" s="4"/>
      <c r="T298" s="4"/>
      <c r="U298" s="30"/>
      <c r="W298" s="31"/>
      <c r="X298" s="32"/>
    </row>
    <row r="299" customFormat="false" ht="15" hidden="false" customHeight="false" outlineLevel="0" collapsed="false">
      <c r="A299" s="33" t="s">
        <v>14676</v>
      </c>
      <c r="B299" s="5"/>
      <c r="C299" s="5"/>
      <c r="D299" s="33"/>
      <c r="E299" s="104"/>
      <c r="I299" s="4"/>
      <c r="J299" s="4"/>
      <c r="K299" s="4"/>
      <c r="L299" s="4"/>
      <c r="M299" s="4"/>
      <c r="N299" s="4"/>
      <c r="O299" s="4"/>
      <c r="P299" s="4"/>
      <c r="Q299" s="4"/>
      <c r="R299" s="4"/>
      <c r="S299" s="4"/>
      <c r="T299" s="4"/>
      <c r="U299" s="30"/>
      <c r="W299" s="31"/>
      <c r="X299" s="32"/>
    </row>
    <row r="300" customFormat="false" ht="15" hidden="false" customHeight="false" outlineLevel="0" collapsed="false">
      <c r="A300" s="33" t="s">
        <v>14794</v>
      </c>
      <c r="B300" s="5"/>
      <c r="C300" s="5"/>
      <c r="D300" s="33"/>
      <c r="E300" s="104"/>
      <c r="I300" s="4"/>
      <c r="J300" s="4"/>
      <c r="K300" s="4"/>
      <c r="L300" s="4"/>
      <c r="M300" s="4"/>
      <c r="N300" s="4"/>
      <c r="O300" s="4"/>
      <c r="P300" s="4"/>
      <c r="Q300" s="4"/>
      <c r="R300" s="4"/>
      <c r="S300" s="4"/>
      <c r="T300" s="4"/>
      <c r="U300" s="30"/>
      <c r="W300" s="31"/>
      <c r="X300" s="32"/>
    </row>
    <row r="301" customFormat="false" ht="15" hidden="false" customHeight="false" outlineLevel="0" collapsed="false">
      <c r="A301" s="33" t="n">
        <v>94571</v>
      </c>
      <c r="B301" s="5"/>
      <c r="C301" s="5"/>
      <c r="D301" s="33"/>
      <c r="E301" s="104"/>
      <c r="I301" s="4"/>
      <c r="J301" s="4"/>
      <c r="K301" s="4"/>
      <c r="L301" s="4"/>
      <c r="M301" s="4"/>
      <c r="N301" s="4"/>
      <c r="O301" s="4"/>
      <c r="P301" s="4"/>
      <c r="Q301" s="4"/>
      <c r="R301" s="4"/>
      <c r="S301" s="4"/>
      <c r="T301" s="4"/>
      <c r="U301" s="30"/>
      <c r="W301" s="31"/>
      <c r="X301" s="32"/>
    </row>
    <row r="302" customFormat="false" ht="15" hidden="false" customHeight="false" outlineLevel="0" collapsed="false">
      <c r="A302" s="33" t="n">
        <v>44284</v>
      </c>
      <c r="B302" s="5"/>
      <c r="C302" s="5"/>
      <c r="D302" s="33"/>
      <c r="E302" s="104"/>
      <c r="I302" s="4"/>
      <c r="J302" s="4"/>
      <c r="K302" s="4"/>
      <c r="L302" s="4"/>
      <c r="M302" s="4"/>
      <c r="N302" s="4"/>
      <c r="O302" s="4"/>
      <c r="P302" s="4"/>
      <c r="Q302" s="4"/>
      <c r="R302" s="4"/>
      <c r="S302" s="4"/>
      <c r="T302" s="4"/>
      <c r="U302" s="30"/>
      <c r="W302" s="31"/>
      <c r="X302" s="32"/>
    </row>
    <row r="303" customFormat="false" ht="15" hidden="false" customHeight="false" outlineLevel="0" collapsed="false">
      <c r="A303" s="33" t="s">
        <v>14675</v>
      </c>
      <c r="B303" s="5"/>
      <c r="C303" s="5"/>
      <c r="D303" s="33"/>
      <c r="E303" s="104"/>
      <c r="I303" s="4"/>
      <c r="J303" s="4"/>
      <c r="K303" s="4"/>
      <c r="L303" s="4"/>
      <c r="M303" s="4"/>
      <c r="N303" s="4"/>
      <c r="O303" s="4"/>
      <c r="P303" s="4"/>
      <c r="Q303" s="4"/>
      <c r="R303" s="4"/>
      <c r="S303" s="4"/>
      <c r="T303" s="4"/>
      <c r="U303" s="30"/>
      <c r="W303" s="31"/>
      <c r="X303" s="32"/>
    </row>
    <row r="304" customFormat="false" ht="15" hidden="false" customHeight="false" outlineLevel="0" collapsed="false">
      <c r="A304" s="33" t="s">
        <v>14748</v>
      </c>
      <c r="B304" s="5"/>
      <c r="C304" s="5"/>
      <c r="D304" s="33"/>
      <c r="E304" s="104"/>
      <c r="I304" s="4"/>
      <c r="J304" s="4"/>
      <c r="K304" s="4"/>
      <c r="L304" s="4"/>
      <c r="M304" s="4"/>
      <c r="N304" s="4"/>
      <c r="O304" s="4"/>
      <c r="P304" s="4"/>
      <c r="Q304" s="4"/>
      <c r="R304" s="4"/>
      <c r="S304" s="4"/>
      <c r="T304" s="4"/>
      <c r="U304" s="30"/>
      <c r="W304" s="31"/>
      <c r="X304" s="32"/>
    </row>
    <row r="305" customFormat="false" ht="15" hidden="false" customHeight="false" outlineLevel="0" collapsed="false">
      <c r="A305" s="33" t="s">
        <v>14795</v>
      </c>
      <c r="B305" s="5"/>
      <c r="C305" s="5"/>
      <c r="D305" s="33"/>
      <c r="E305" s="104"/>
      <c r="I305" s="4"/>
      <c r="J305" s="4"/>
      <c r="K305" s="4"/>
      <c r="L305" s="4"/>
      <c r="M305" s="4"/>
      <c r="N305" s="4"/>
      <c r="O305" s="4"/>
      <c r="P305" s="4"/>
      <c r="Q305" s="4"/>
      <c r="R305" s="4"/>
      <c r="S305" s="4"/>
      <c r="T305" s="4"/>
      <c r="U305" s="30"/>
      <c r="W305" s="31"/>
      <c r="X305" s="32"/>
    </row>
    <row r="306" customFormat="false" ht="15" hidden="false" customHeight="false" outlineLevel="0" collapsed="false">
      <c r="A306" s="33" t="n">
        <v>94590</v>
      </c>
      <c r="B306" s="5"/>
      <c r="C306" s="5"/>
      <c r="D306" s="33"/>
      <c r="E306" s="104"/>
      <c r="I306" s="4"/>
      <c r="J306" s="4"/>
      <c r="K306" s="4"/>
      <c r="L306" s="4"/>
      <c r="M306" s="4"/>
      <c r="N306" s="4"/>
      <c r="O306" s="4"/>
      <c r="P306" s="4"/>
      <c r="Q306" s="4"/>
      <c r="R306" s="4"/>
      <c r="S306" s="4"/>
      <c r="T306" s="4"/>
      <c r="U306" s="30"/>
      <c r="W306" s="31"/>
      <c r="X306" s="32"/>
    </row>
    <row r="307" customFormat="false" ht="15" hidden="false" customHeight="false" outlineLevel="0" collapsed="false">
      <c r="A307" s="33" t="n">
        <v>44284</v>
      </c>
      <c r="B307" s="5"/>
      <c r="C307" s="5"/>
      <c r="D307" s="33"/>
      <c r="E307" s="104"/>
      <c r="I307" s="4"/>
      <c r="J307" s="4"/>
      <c r="K307" s="4"/>
      <c r="L307" s="4"/>
      <c r="M307" s="4"/>
      <c r="N307" s="4"/>
      <c r="O307" s="4"/>
      <c r="P307" s="4"/>
      <c r="Q307" s="4"/>
      <c r="R307" s="4"/>
      <c r="S307" s="4"/>
      <c r="T307" s="4"/>
      <c r="U307" s="30"/>
      <c r="W307" s="31"/>
      <c r="X307" s="32"/>
    </row>
    <row r="308" customFormat="false" ht="15" hidden="false" customHeight="false" outlineLevel="0" collapsed="false">
      <c r="A308" s="33" t="s">
        <v>14675</v>
      </c>
      <c r="B308" s="5"/>
      <c r="C308" s="5"/>
      <c r="D308" s="33"/>
      <c r="E308" s="104"/>
      <c r="I308" s="4"/>
      <c r="J308" s="4"/>
      <c r="K308" s="4"/>
      <c r="L308" s="4"/>
      <c r="M308" s="4"/>
      <c r="N308" s="4"/>
      <c r="O308" s="4"/>
      <c r="P308" s="4"/>
      <c r="Q308" s="4"/>
      <c r="R308" s="4"/>
      <c r="S308" s="4"/>
      <c r="T308" s="4"/>
      <c r="U308" s="30"/>
      <c r="W308" s="31"/>
      <c r="X308" s="32"/>
    </row>
    <row r="309" customFormat="false" ht="15" hidden="false" customHeight="false" outlineLevel="0" collapsed="false">
      <c r="A309" s="33" t="s">
        <v>14748</v>
      </c>
      <c r="B309" s="5"/>
      <c r="C309" s="5"/>
      <c r="D309" s="33"/>
      <c r="E309" s="104"/>
      <c r="I309" s="4"/>
      <c r="J309" s="4"/>
      <c r="K309" s="4"/>
      <c r="L309" s="4"/>
      <c r="M309" s="4"/>
      <c r="N309" s="4"/>
      <c r="O309" s="4"/>
      <c r="P309" s="4"/>
      <c r="Q309" s="4"/>
      <c r="R309" s="4"/>
      <c r="S309" s="4"/>
      <c r="T309" s="4"/>
      <c r="U309" s="30"/>
      <c r="W309" s="31"/>
      <c r="X309" s="32"/>
    </row>
    <row r="310" customFormat="false" ht="15" hidden="false" customHeight="false" outlineLevel="0" collapsed="false">
      <c r="A310" s="33" t="s">
        <v>14795</v>
      </c>
      <c r="B310" s="5"/>
      <c r="C310" s="5"/>
      <c r="D310" s="33"/>
      <c r="E310" s="104"/>
      <c r="I310" s="4"/>
      <c r="J310" s="4"/>
      <c r="K310" s="4"/>
      <c r="L310" s="4"/>
      <c r="M310" s="4"/>
      <c r="N310" s="4"/>
      <c r="O310" s="4"/>
      <c r="P310" s="4"/>
      <c r="Q310" s="4"/>
      <c r="R310" s="4"/>
      <c r="S310" s="4"/>
      <c r="T310" s="4"/>
      <c r="U310" s="30"/>
      <c r="W310" s="31"/>
      <c r="X310" s="32"/>
    </row>
    <row r="311" customFormat="false" ht="15" hidden="false" customHeight="false" outlineLevel="0" collapsed="false">
      <c r="A311" s="33" t="s">
        <v>14693</v>
      </c>
      <c r="B311" s="5"/>
      <c r="C311" s="5"/>
      <c r="D311" s="33"/>
      <c r="E311" s="104"/>
      <c r="I311" s="4"/>
      <c r="J311" s="4"/>
      <c r="K311" s="4"/>
      <c r="L311" s="4"/>
      <c r="M311" s="4"/>
      <c r="N311" s="4"/>
      <c r="O311" s="4"/>
      <c r="P311" s="4"/>
      <c r="Q311" s="4"/>
      <c r="R311" s="4"/>
      <c r="S311" s="4"/>
      <c r="T311" s="4"/>
      <c r="U311" s="30"/>
      <c r="W311" s="31"/>
      <c r="X311" s="32"/>
    </row>
    <row r="312" customFormat="false" ht="15" hidden="false" customHeight="false" outlineLevel="0" collapsed="false">
      <c r="A312" s="33" t="s">
        <v>14796</v>
      </c>
      <c r="B312" s="5"/>
      <c r="C312" s="5"/>
      <c r="D312" s="33"/>
      <c r="E312" s="104"/>
      <c r="I312" s="4"/>
      <c r="J312" s="4"/>
      <c r="K312" s="4"/>
      <c r="L312" s="4"/>
      <c r="M312" s="4"/>
      <c r="N312" s="4"/>
      <c r="O312" s="4"/>
      <c r="P312" s="4"/>
      <c r="Q312" s="4"/>
      <c r="R312" s="4"/>
      <c r="S312" s="4"/>
      <c r="T312" s="4"/>
      <c r="U312" s="30"/>
      <c r="W312" s="31"/>
      <c r="X312" s="32"/>
    </row>
    <row r="313" customFormat="false" ht="15" hidden="false" customHeight="false" outlineLevel="0" collapsed="false">
      <c r="A313" s="33" t="s">
        <v>14797</v>
      </c>
      <c r="B313" s="5"/>
      <c r="C313" s="5"/>
      <c r="D313" s="33"/>
      <c r="E313" s="104"/>
      <c r="I313" s="4"/>
      <c r="J313" s="4"/>
      <c r="K313" s="4"/>
      <c r="L313" s="4"/>
      <c r="M313" s="4"/>
      <c r="N313" s="4"/>
      <c r="O313" s="4"/>
      <c r="P313" s="4"/>
      <c r="Q313" s="4"/>
      <c r="R313" s="4"/>
      <c r="S313" s="4"/>
      <c r="T313" s="4"/>
      <c r="U313" s="30"/>
      <c r="W313" s="31"/>
      <c r="X313" s="32"/>
    </row>
    <row r="314" customFormat="false" ht="15" hidden="false" customHeight="false" outlineLevel="0" collapsed="false">
      <c r="A314" s="33" t="s">
        <v>14798</v>
      </c>
      <c r="B314" s="5"/>
      <c r="C314" s="5"/>
      <c r="D314" s="33"/>
      <c r="E314" s="104"/>
      <c r="I314" s="4"/>
      <c r="J314" s="4"/>
      <c r="K314" s="4"/>
      <c r="L314" s="4"/>
      <c r="M314" s="4"/>
      <c r="N314" s="4"/>
      <c r="O314" s="4"/>
      <c r="P314" s="4"/>
      <c r="Q314" s="4"/>
      <c r="R314" s="4"/>
      <c r="S314" s="4"/>
      <c r="T314" s="4"/>
      <c r="U314" s="30"/>
      <c r="W314" s="31"/>
      <c r="X314" s="32"/>
    </row>
    <row r="315" customFormat="false" ht="15" hidden="false" customHeight="false" outlineLevel="0" collapsed="false">
      <c r="A315" s="33" t="n">
        <v>44280</v>
      </c>
      <c r="B315" s="5"/>
      <c r="C315" s="5"/>
      <c r="D315" s="33"/>
      <c r="E315" s="104"/>
      <c r="I315" s="4"/>
      <c r="J315" s="4"/>
      <c r="K315" s="4"/>
      <c r="L315" s="4"/>
      <c r="M315" s="4"/>
      <c r="N315" s="4"/>
      <c r="O315" s="4"/>
      <c r="P315" s="4"/>
      <c r="Q315" s="4"/>
      <c r="R315" s="4"/>
      <c r="S315" s="4"/>
      <c r="T315" s="4"/>
      <c r="U315" s="30"/>
      <c r="W315" s="31"/>
      <c r="X315" s="32"/>
    </row>
    <row r="316" customFormat="false" ht="15" hidden="false" customHeight="false" outlineLevel="0" collapsed="false">
      <c r="A316" s="33" t="s">
        <v>14696</v>
      </c>
      <c r="B316" s="5"/>
      <c r="C316" s="5"/>
      <c r="D316" s="33"/>
      <c r="E316" s="104"/>
      <c r="I316" s="4"/>
      <c r="J316" s="4"/>
      <c r="K316" s="4"/>
      <c r="L316" s="4"/>
      <c r="M316" s="4"/>
      <c r="N316" s="4"/>
      <c r="O316" s="4"/>
      <c r="P316" s="4"/>
      <c r="Q316" s="4"/>
      <c r="R316" s="4"/>
      <c r="S316" s="4"/>
      <c r="T316" s="4"/>
      <c r="U316" s="30"/>
      <c r="W316" s="31"/>
      <c r="X316" s="32"/>
    </row>
    <row r="317" customFormat="false" ht="15" hidden="false" customHeight="false" outlineLevel="0" collapsed="false">
      <c r="A317" s="33" t="s">
        <v>14676</v>
      </c>
      <c r="B317" s="5"/>
      <c r="C317" s="5"/>
      <c r="D317" s="33"/>
      <c r="E317" s="104"/>
      <c r="I317" s="4"/>
      <c r="J317" s="4"/>
      <c r="K317" s="4"/>
      <c r="L317" s="4"/>
      <c r="M317" s="4"/>
      <c r="N317" s="4"/>
      <c r="O317" s="4"/>
      <c r="P317" s="4"/>
      <c r="Q317" s="4"/>
      <c r="R317" s="4"/>
      <c r="S317" s="4"/>
      <c r="T317" s="4"/>
      <c r="U317" s="30"/>
      <c r="W317" s="31"/>
      <c r="X317" s="32"/>
    </row>
    <row r="318" customFormat="false" ht="15" hidden="false" customHeight="false" outlineLevel="0" collapsed="false">
      <c r="A318" s="33" t="s">
        <v>14799</v>
      </c>
      <c r="B318" s="5"/>
      <c r="C318" s="5"/>
      <c r="D318" s="33"/>
      <c r="E318" s="104"/>
      <c r="I318" s="4"/>
      <c r="J318" s="4"/>
      <c r="K318" s="4"/>
      <c r="L318" s="4"/>
      <c r="M318" s="4"/>
      <c r="N318" s="4"/>
      <c r="O318" s="4"/>
      <c r="P318" s="4"/>
      <c r="Q318" s="4"/>
      <c r="R318" s="4"/>
      <c r="S318" s="4"/>
      <c r="T318" s="4"/>
      <c r="U318" s="30"/>
      <c r="W318" s="31"/>
      <c r="X318" s="32"/>
    </row>
    <row r="319" customFormat="false" ht="15" hidden="false" customHeight="false" outlineLevel="0" collapsed="false">
      <c r="A319" s="33" t="s">
        <v>14800</v>
      </c>
      <c r="B319" s="5"/>
      <c r="C319" s="5"/>
      <c r="D319" s="33"/>
      <c r="E319" s="104"/>
      <c r="I319" s="4"/>
      <c r="J319" s="4"/>
      <c r="K319" s="4"/>
      <c r="L319" s="4"/>
      <c r="M319" s="4"/>
      <c r="N319" s="4"/>
      <c r="O319" s="4"/>
      <c r="P319" s="4"/>
      <c r="Q319" s="4"/>
      <c r="R319" s="4"/>
      <c r="S319" s="4"/>
      <c r="T319" s="4"/>
      <c r="U319" s="30"/>
      <c r="W319" s="31"/>
      <c r="X319" s="32"/>
    </row>
    <row r="320" customFormat="false" ht="15" hidden="false" customHeight="false" outlineLevel="0" collapsed="false">
      <c r="A320" s="33" t="n">
        <v>44270</v>
      </c>
      <c r="B320" s="5"/>
      <c r="C320" s="5"/>
      <c r="D320" s="33"/>
      <c r="E320" s="104"/>
      <c r="I320" s="4"/>
      <c r="J320" s="4"/>
      <c r="K320" s="4"/>
      <c r="L320" s="4"/>
      <c r="M320" s="4"/>
      <c r="N320" s="4"/>
      <c r="O320" s="4"/>
      <c r="P320" s="4"/>
      <c r="Q320" s="4"/>
      <c r="R320" s="4"/>
      <c r="S320" s="4"/>
      <c r="T320" s="4"/>
      <c r="U320" s="30"/>
      <c r="W320" s="31"/>
      <c r="X320" s="32"/>
    </row>
    <row r="321" customFormat="false" ht="15" hidden="false" customHeight="false" outlineLevel="0" collapsed="false">
      <c r="A321" s="33" t="s">
        <v>14696</v>
      </c>
      <c r="B321" s="5"/>
      <c r="C321" s="5"/>
      <c r="D321" s="33"/>
      <c r="E321" s="104"/>
      <c r="I321" s="4"/>
      <c r="J321" s="4"/>
      <c r="K321" s="4"/>
      <c r="L321" s="4"/>
      <c r="M321" s="4"/>
      <c r="N321" s="4"/>
      <c r="O321" s="4"/>
      <c r="P321" s="4"/>
      <c r="Q321" s="4"/>
      <c r="R321" s="4"/>
      <c r="S321" s="4"/>
      <c r="T321" s="4"/>
      <c r="U321" s="30"/>
      <c r="W321" s="31"/>
      <c r="X321" s="32"/>
    </row>
    <row r="322" customFormat="false" ht="15" hidden="false" customHeight="false" outlineLevel="0" collapsed="false">
      <c r="A322" s="33" t="s">
        <v>14676</v>
      </c>
      <c r="B322" s="5"/>
      <c r="C322" s="5"/>
      <c r="D322" s="33"/>
      <c r="E322" s="104"/>
      <c r="I322" s="4"/>
      <c r="J322" s="4"/>
      <c r="K322" s="4"/>
      <c r="L322" s="4"/>
      <c r="M322" s="4"/>
      <c r="N322" s="4"/>
      <c r="O322" s="4"/>
      <c r="P322" s="4"/>
      <c r="Q322" s="4"/>
      <c r="R322" s="4"/>
      <c r="S322" s="4"/>
      <c r="T322" s="4"/>
      <c r="U322" s="30"/>
      <c r="W322" s="31"/>
      <c r="X322" s="32"/>
    </row>
    <row r="323" customFormat="false" ht="15" hidden="false" customHeight="false" outlineLevel="0" collapsed="false">
      <c r="A323" s="33" t="s">
        <v>14801</v>
      </c>
      <c r="B323" s="5"/>
      <c r="C323" s="5"/>
      <c r="D323" s="33"/>
      <c r="E323" s="104"/>
      <c r="I323" s="4"/>
      <c r="J323" s="4"/>
      <c r="K323" s="4"/>
      <c r="L323" s="4"/>
      <c r="M323" s="4"/>
      <c r="N323" s="4"/>
      <c r="O323" s="4"/>
      <c r="P323" s="4"/>
      <c r="Q323" s="4"/>
      <c r="R323" s="4"/>
      <c r="S323" s="4"/>
      <c r="T323" s="4"/>
      <c r="U323" s="30"/>
      <c r="W323" s="31"/>
      <c r="X323" s="32"/>
    </row>
    <row r="324" customFormat="false" ht="15" hidden="false" customHeight="false" outlineLevel="0" collapsed="false">
      <c r="A324" s="33" t="s">
        <v>14800</v>
      </c>
      <c r="B324" s="5"/>
      <c r="C324" s="5"/>
      <c r="D324" s="33"/>
      <c r="E324" s="104"/>
      <c r="I324" s="4"/>
      <c r="J324" s="4"/>
      <c r="K324" s="4"/>
      <c r="L324" s="4"/>
      <c r="M324" s="4"/>
      <c r="N324" s="4"/>
      <c r="O324" s="4"/>
      <c r="P324" s="4"/>
      <c r="Q324" s="4"/>
      <c r="R324" s="4"/>
      <c r="S324" s="4"/>
      <c r="T324" s="4"/>
      <c r="U324" s="30"/>
      <c r="W324" s="31"/>
      <c r="X324" s="32"/>
    </row>
    <row r="325" customFormat="false" ht="15" hidden="false" customHeight="false" outlineLevel="0" collapsed="false">
      <c r="A325" s="33" t="s">
        <v>14802</v>
      </c>
      <c r="B325" s="5"/>
      <c r="C325" s="5"/>
      <c r="D325" s="33"/>
      <c r="E325" s="104"/>
      <c r="I325" s="4"/>
      <c r="J325" s="4"/>
      <c r="K325" s="4"/>
      <c r="L325" s="4"/>
      <c r="M325" s="4"/>
      <c r="N325" s="4"/>
      <c r="O325" s="4"/>
      <c r="P325" s="4"/>
      <c r="Q325" s="4"/>
      <c r="R325" s="4"/>
      <c r="S325" s="4"/>
      <c r="T325" s="4"/>
      <c r="U325" s="30"/>
      <c r="W325" s="31"/>
      <c r="X325" s="32"/>
    </row>
    <row r="326" customFormat="false" ht="15" hidden="false" customHeight="false" outlineLevel="0" collapsed="false">
      <c r="A326" s="33" t="s">
        <v>14803</v>
      </c>
      <c r="B326" s="5"/>
      <c r="C326" s="5"/>
      <c r="D326" s="33"/>
      <c r="E326" s="104"/>
      <c r="I326" s="4"/>
      <c r="J326" s="4"/>
      <c r="K326" s="4"/>
      <c r="L326" s="4"/>
      <c r="M326" s="4"/>
      <c r="N326" s="4"/>
      <c r="O326" s="4"/>
      <c r="P326" s="4"/>
      <c r="Q326" s="4"/>
      <c r="R326" s="4"/>
      <c r="S326" s="4"/>
      <c r="T326" s="4"/>
      <c r="U326" s="30"/>
      <c r="W326" s="31"/>
      <c r="X326" s="32"/>
    </row>
    <row r="327" customFormat="false" ht="15" hidden="false" customHeight="false" outlineLevel="0" collapsed="false">
      <c r="A327" s="33" t="s">
        <v>14804</v>
      </c>
      <c r="B327" s="5"/>
      <c r="C327" s="5"/>
      <c r="D327" s="33"/>
      <c r="E327" s="104"/>
      <c r="I327" s="4"/>
      <c r="J327" s="4"/>
      <c r="K327" s="4"/>
      <c r="L327" s="4"/>
      <c r="M327" s="4"/>
      <c r="N327" s="4"/>
      <c r="O327" s="4"/>
      <c r="P327" s="4"/>
      <c r="Q327" s="4"/>
      <c r="R327" s="4"/>
      <c r="S327" s="4"/>
      <c r="T327" s="4"/>
      <c r="U327" s="30"/>
      <c r="W327" s="31"/>
      <c r="X327" s="32"/>
    </row>
    <row r="328" customFormat="false" ht="15" hidden="false" customHeight="false" outlineLevel="0" collapsed="false">
      <c r="A328" s="33" t="n">
        <v>44270</v>
      </c>
      <c r="B328" s="5"/>
      <c r="C328" s="5"/>
      <c r="D328" s="33"/>
      <c r="E328" s="104"/>
      <c r="I328" s="4"/>
      <c r="J328" s="4"/>
      <c r="K328" s="4"/>
      <c r="L328" s="4"/>
      <c r="M328" s="4"/>
      <c r="N328" s="4"/>
      <c r="O328" s="4"/>
      <c r="P328" s="4"/>
      <c r="Q328" s="4"/>
      <c r="R328" s="4"/>
      <c r="S328" s="4"/>
      <c r="T328" s="4"/>
      <c r="U328" s="30"/>
      <c r="W328" s="31"/>
      <c r="X328" s="32"/>
    </row>
    <row r="329" customFormat="false" ht="15" hidden="false" customHeight="false" outlineLevel="0" collapsed="false">
      <c r="A329" s="33" t="s">
        <v>14696</v>
      </c>
      <c r="B329" s="5"/>
      <c r="C329" s="5"/>
      <c r="D329" s="33"/>
      <c r="E329" s="104"/>
      <c r="I329" s="4"/>
      <c r="J329" s="4"/>
      <c r="K329" s="4"/>
      <c r="L329" s="4"/>
      <c r="M329" s="4"/>
      <c r="N329" s="4"/>
      <c r="O329" s="4"/>
      <c r="P329" s="4"/>
      <c r="Q329" s="4"/>
      <c r="R329" s="4"/>
      <c r="S329" s="4"/>
      <c r="T329" s="4"/>
      <c r="U329" s="30"/>
      <c r="W329" s="31"/>
      <c r="X329" s="32"/>
    </row>
    <row r="330" customFormat="false" ht="15" hidden="false" customHeight="false" outlineLevel="0" collapsed="false">
      <c r="A330" s="33" t="s">
        <v>14676</v>
      </c>
      <c r="B330" s="5"/>
      <c r="C330" s="5"/>
      <c r="D330" s="33"/>
      <c r="E330" s="104"/>
      <c r="I330" s="4"/>
      <c r="J330" s="4"/>
      <c r="K330" s="4"/>
      <c r="L330" s="4"/>
      <c r="M330" s="4"/>
      <c r="N330" s="4"/>
      <c r="O330" s="4"/>
      <c r="P330" s="4"/>
      <c r="Q330" s="4"/>
      <c r="R330" s="4"/>
      <c r="S330" s="4"/>
      <c r="T330" s="4"/>
      <c r="U330" s="30"/>
      <c r="W330" s="31"/>
      <c r="X330" s="32"/>
    </row>
    <row r="331" customFormat="false" ht="15" hidden="false" customHeight="false" outlineLevel="0" collapsed="false">
      <c r="A331" s="33" t="s">
        <v>14805</v>
      </c>
      <c r="B331" s="5"/>
      <c r="C331" s="5"/>
      <c r="D331" s="33"/>
      <c r="E331" s="104"/>
      <c r="I331" s="4"/>
      <c r="J331" s="4"/>
      <c r="K331" s="4"/>
      <c r="L331" s="4"/>
      <c r="M331" s="4"/>
      <c r="N331" s="4"/>
      <c r="O331" s="4"/>
      <c r="P331" s="4"/>
      <c r="Q331" s="4"/>
      <c r="R331" s="4"/>
      <c r="S331" s="4"/>
      <c r="T331" s="4"/>
      <c r="U331" s="30"/>
      <c r="W331" s="31"/>
      <c r="X331" s="32"/>
    </row>
    <row r="332" customFormat="false" ht="15" hidden="false" customHeight="false" outlineLevel="0" collapsed="false">
      <c r="A332" s="33" t="s">
        <v>14806</v>
      </c>
      <c r="B332" s="5"/>
      <c r="C332" s="5"/>
      <c r="D332" s="33"/>
      <c r="E332" s="104"/>
      <c r="I332" s="4"/>
      <c r="J332" s="4"/>
      <c r="K332" s="4"/>
      <c r="L332" s="4"/>
      <c r="M332" s="4"/>
      <c r="N332" s="4"/>
      <c r="O332" s="4"/>
      <c r="P332" s="4"/>
      <c r="Q332" s="4"/>
      <c r="R332" s="4"/>
      <c r="S332" s="4"/>
      <c r="T332" s="4"/>
      <c r="U332" s="30"/>
      <c r="W332" s="31"/>
      <c r="X332" s="32"/>
    </row>
    <row r="333" customFormat="false" ht="15" hidden="false" customHeight="false" outlineLevel="0" collapsed="false">
      <c r="A333" s="33" t="s">
        <v>176</v>
      </c>
      <c r="B333" s="5"/>
      <c r="C333" s="5"/>
      <c r="D333" s="33"/>
      <c r="E333" s="104"/>
      <c r="I333" s="4"/>
      <c r="J333" s="4"/>
      <c r="K333" s="4"/>
      <c r="L333" s="4"/>
      <c r="M333" s="4"/>
      <c r="N333" s="4"/>
      <c r="O333" s="4"/>
      <c r="P333" s="4"/>
      <c r="Q333" s="4"/>
      <c r="R333" s="4"/>
      <c r="S333" s="4"/>
      <c r="T333" s="4"/>
      <c r="U333" s="30"/>
      <c r="W333" s="31"/>
      <c r="X333" s="32"/>
    </row>
    <row r="334" customFormat="false" ht="15" hidden="false" customHeight="false" outlineLevel="0" collapsed="false">
      <c r="A334" s="33" t="s">
        <v>14807</v>
      </c>
      <c r="B334" s="5"/>
      <c r="C334" s="5"/>
      <c r="D334" s="33"/>
      <c r="E334" s="104"/>
      <c r="I334" s="4"/>
      <c r="J334" s="4"/>
      <c r="K334" s="4"/>
      <c r="L334" s="4"/>
      <c r="M334" s="4"/>
      <c r="N334" s="4"/>
      <c r="O334" s="4"/>
      <c r="P334" s="4"/>
      <c r="Q334" s="4"/>
      <c r="R334" s="4"/>
      <c r="S334" s="4"/>
      <c r="T334" s="4"/>
      <c r="U334" s="30"/>
      <c r="W334" s="31"/>
      <c r="X334" s="32"/>
    </row>
    <row r="335" customFormat="false" ht="15" hidden="false" customHeight="false" outlineLevel="0" collapsed="false">
      <c r="A335" s="33" t="s">
        <v>14808</v>
      </c>
      <c r="B335" s="5"/>
      <c r="C335" s="5"/>
      <c r="D335" s="33"/>
      <c r="E335" s="104"/>
      <c r="I335" s="4"/>
      <c r="J335" s="4"/>
      <c r="K335" s="4"/>
      <c r="L335" s="4"/>
      <c r="M335" s="4"/>
      <c r="N335" s="4"/>
      <c r="O335" s="4"/>
      <c r="P335" s="4"/>
      <c r="Q335" s="4"/>
      <c r="R335" s="4"/>
      <c r="S335" s="4"/>
      <c r="T335" s="4"/>
      <c r="U335" s="30"/>
      <c r="W335" s="31"/>
      <c r="X335" s="32"/>
    </row>
    <row r="336" customFormat="false" ht="15" hidden="false" customHeight="false" outlineLevel="0" collapsed="false">
      <c r="A336" s="33" t="n">
        <v>44270</v>
      </c>
      <c r="B336" s="5"/>
      <c r="C336" s="5"/>
      <c r="D336" s="33"/>
      <c r="E336" s="104"/>
      <c r="I336" s="4"/>
      <c r="J336" s="4"/>
      <c r="K336" s="4"/>
      <c r="L336" s="4"/>
      <c r="M336" s="4"/>
      <c r="N336" s="4"/>
      <c r="O336" s="4"/>
      <c r="P336" s="4"/>
      <c r="Q336" s="4"/>
      <c r="R336" s="4"/>
      <c r="S336" s="4"/>
      <c r="T336" s="4"/>
      <c r="U336" s="30"/>
      <c r="W336" s="31"/>
      <c r="X336" s="32"/>
    </row>
    <row r="337" customFormat="false" ht="15" hidden="false" customHeight="false" outlineLevel="0" collapsed="false">
      <c r="A337" s="33" t="s">
        <v>14696</v>
      </c>
      <c r="B337" s="5"/>
      <c r="C337" s="5"/>
      <c r="D337" s="33"/>
      <c r="E337" s="104"/>
      <c r="I337" s="4"/>
      <c r="J337" s="4"/>
      <c r="K337" s="4"/>
      <c r="L337" s="4"/>
      <c r="M337" s="4"/>
      <c r="N337" s="4"/>
      <c r="O337" s="4"/>
      <c r="P337" s="4"/>
      <c r="Q337" s="4"/>
      <c r="R337" s="4"/>
      <c r="S337" s="4"/>
      <c r="T337" s="4"/>
      <c r="U337" s="30"/>
      <c r="W337" s="31"/>
      <c r="X337" s="32"/>
    </row>
    <row r="338" customFormat="false" ht="15" hidden="false" customHeight="false" outlineLevel="0" collapsed="false">
      <c r="A338" s="33" t="s">
        <v>14676</v>
      </c>
      <c r="B338" s="5"/>
      <c r="C338" s="5"/>
      <c r="D338" s="33"/>
      <c r="E338" s="104"/>
      <c r="I338" s="4"/>
      <c r="J338" s="4"/>
      <c r="K338" s="4"/>
      <c r="L338" s="4"/>
      <c r="M338" s="4"/>
      <c r="N338" s="4"/>
      <c r="O338" s="4"/>
      <c r="P338" s="4"/>
      <c r="Q338" s="4"/>
      <c r="R338" s="4"/>
      <c r="S338" s="4"/>
      <c r="T338" s="4"/>
      <c r="U338" s="30"/>
      <c r="W338" s="31"/>
      <c r="X338" s="32"/>
    </row>
    <row r="339" customFormat="false" ht="15" hidden="false" customHeight="false" outlineLevel="0" collapsed="false">
      <c r="A339" s="33" t="s">
        <v>14809</v>
      </c>
      <c r="B339" s="5"/>
      <c r="C339" s="5"/>
      <c r="D339" s="33"/>
      <c r="E339" s="104"/>
      <c r="I339" s="4"/>
      <c r="J339" s="4"/>
      <c r="K339" s="4"/>
      <c r="L339" s="4"/>
      <c r="M339" s="4"/>
      <c r="N339" s="4"/>
      <c r="O339" s="4"/>
      <c r="P339" s="4"/>
      <c r="Q339" s="4"/>
      <c r="R339" s="4"/>
      <c r="S339" s="4"/>
      <c r="T339" s="4"/>
      <c r="U339" s="30"/>
      <c r="W339" s="31"/>
      <c r="X339" s="32"/>
    </row>
    <row r="340" customFormat="false" ht="15" hidden="false" customHeight="false" outlineLevel="0" collapsed="false">
      <c r="A340" s="33" t="s">
        <v>14810</v>
      </c>
      <c r="B340" s="5"/>
      <c r="C340" s="5"/>
      <c r="D340" s="33"/>
      <c r="E340" s="104"/>
      <c r="I340" s="4"/>
      <c r="J340" s="4"/>
      <c r="K340" s="4"/>
      <c r="L340" s="4"/>
      <c r="M340" s="4"/>
      <c r="N340" s="4"/>
      <c r="O340" s="4"/>
      <c r="P340" s="4"/>
      <c r="Q340" s="4"/>
      <c r="R340" s="4"/>
      <c r="S340" s="4"/>
      <c r="T340" s="4"/>
      <c r="U340" s="30"/>
      <c r="W340" s="31"/>
      <c r="X340" s="32"/>
    </row>
    <row r="341" customFormat="false" ht="15" hidden="false" customHeight="false" outlineLevel="0" collapsed="false">
      <c r="A341" s="33" t="s">
        <v>14811</v>
      </c>
      <c r="B341" s="5"/>
      <c r="C341" s="5"/>
      <c r="D341" s="33"/>
      <c r="E341" s="104"/>
      <c r="I341" s="4"/>
      <c r="J341" s="4"/>
      <c r="K341" s="4"/>
      <c r="L341" s="4"/>
      <c r="M341" s="4"/>
      <c r="N341" s="4"/>
      <c r="O341" s="4"/>
      <c r="P341" s="4"/>
      <c r="Q341" s="4"/>
      <c r="R341" s="4"/>
      <c r="S341" s="4"/>
      <c r="T341" s="4"/>
      <c r="U341" s="30"/>
      <c r="W341" s="31"/>
      <c r="X341" s="32"/>
    </row>
    <row r="342" customFormat="false" ht="15" hidden="false" customHeight="false" outlineLevel="0" collapsed="false">
      <c r="A342" s="33" t="s">
        <v>14812</v>
      </c>
      <c r="B342" s="5"/>
      <c r="C342" s="5"/>
      <c r="D342" s="33"/>
      <c r="E342" s="104"/>
      <c r="I342" s="4"/>
      <c r="J342" s="4"/>
      <c r="K342" s="4"/>
      <c r="L342" s="4"/>
      <c r="M342" s="4"/>
      <c r="N342" s="4"/>
      <c r="O342" s="4"/>
      <c r="P342" s="4"/>
      <c r="Q342" s="4"/>
      <c r="R342" s="4"/>
      <c r="S342" s="4"/>
      <c r="T342" s="4"/>
      <c r="U342" s="30"/>
      <c r="W342" s="31"/>
      <c r="X342" s="32"/>
    </row>
    <row r="343" customFormat="false" ht="15" hidden="false" customHeight="false" outlineLevel="0" collapsed="false">
      <c r="A343" s="33" t="s">
        <v>14813</v>
      </c>
      <c r="B343" s="5"/>
      <c r="C343" s="5"/>
      <c r="D343" s="33"/>
      <c r="E343" s="104"/>
      <c r="I343" s="4"/>
      <c r="J343" s="4"/>
      <c r="K343" s="4"/>
      <c r="L343" s="4"/>
      <c r="M343" s="4"/>
      <c r="N343" s="4"/>
      <c r="O343" s="4"/>
      <c r="P343" s="4"/>
      <c r="Q343" s="4"/>
      <c r="R343" s="4"/>
      <c r="S343" s="4"/>
      <c r="T343" s="4"/>
      <c r="U343" s="30"/>
      <c r="W343" s="31"/>
      <c r="X343" s="32"/>
    </row>
    <row r="344" customFormat="false" ht="15" hidden="false" customHeight="false" outlineLevel="0" collapsed="false">
      <c r="A344" s="33" t="n">
        <v>44270</v>
      </c>
      <c r="B344" s="5"/>
      <c r="C344" s="5"/>
      <c r="D344" s="33"/>
      <c r="E344" s="104"/>
      <c r="I344" s="4"/>
      <c r="J344" s="4"/>
      <c r="K344" s="4"/>
      <c r="L344" s="4"/>
      <c r="M344" s="4"/>
      <c r="N344" s="4"/>
      <c r="O344" s="4"/>
      <c r="P344" s="4"/>
      <c r="Q344" s="4"/>
      <c r="R344" s="4"/>
      <c r="S344" s="4"/>
      <c r="T344" s="4"/>
      <c r="U344" s="30"/>
      <c r="W344" s="31"/>
      <c r="X344" s="32"/>
    </row>
    <row r="345" customFormat="false" ht="15" hidden="false" customHeight="false" outlineLevel="0" collapsed="false">
      <c r="A345" s="33" t="s">
        <v>14696</v>
      </c>
      <c r="B345" s="5"/>
      <c r="C345" s="5"/>
      <c r="D345" s="33"/>
      <c r="E345" s="104"/>
      <c r="I345" s="4"/>
      <c r="J345" s="4"/>
      <c r="K345" s="4"/>
      <c r="L345" s="4"/>
      <c r="M345" s="4"/>
      <c r="N345" s="4"/>
      <c r="O345" s="4"/>
      <c r="P345" s="4"/>
      <c r="Q345" s="4"/>
      <c r="R345" s="4"/>
      <c r="S345" s="4"/>
      <c r="T345" s="4"/>
      <c r="U345" s="30"/>
      <c r="W345" s="31"/>
      <c r="X345" s="32"/>
    </row>
    <row r="346" customFormat="false" ht="15" hidden="false" customHeight="false" outlineLevel="0" collapsed="false">
      <c r="A346" s="33" t="s">
        <v>14676</v>
      </c>
      <c r="B346" s="5"/>
      <c r="C346" s="5"/>
      <c r="D346" s="33"/>
      <c r="E346" s="104"/>
      <c r="I346" s="4"/>
      <c r="J346" s="4"/>
      <c r="K346" s="4"/>
      <c r="L346" s="4"/>
      <c r="M346" s="4"/>
      <c r="N346" s="4"/>
      <c r="O346" s="4"/>
      <c r="P346" s="4"/>
      <c r="Q346" s="4"/>
      <c r="R346" s="4"/>
      <c r="S346" s="4"/>
      <c r="T346" s="4"/>
      <c r="U346" s="30"/>
      <c r="W346" s="31"/>
      <c r="X346" s="32"/>
    </row>
    <row r="347" customFormat="false" ht="15" hidden="false" customHeight="false" outlineLevel="0" collapsed="false">
      <c r="A347" s="33" t="s">
        <v>14814</v>
      </c>
      <c r="B347" s="5"/>
      <c r="C347" s="5"/>
      <c r="D347" s="33"/>
      <c r="E347" s="104"/>
      <c r="I347" s="4"/>
      <c r="J347" s="4"/>
      <c r="K347" s="4"/>
      <c r="L347" s="4"/>
      <c r="M347" s="4"/>
      <c r="N347" s="4"/>
      <c r="O347" s="4"/>
      <c r="P347" s="4"/>
      <c r="Q347" s="4"/>
      <c r="R347" s="4"/>
      <c r="S347" s="4"/>
      <c r="T347" s="4"/>
      <c r="U347" s="30"/>
      <c r="W347" s="31"/>
      <c r="X347" s="32"/>
    </row>
    <row r="348" customFormat="false" ht="15" hidden="false" customHeight="false" outlineLevel="0" collapsed="false">
      <c r="A348" s="33" t="s">
        <v>14815</v>
      </c>
      <c r="B348" s="5"/>
      <c r="C348" s="5"/>
      <c r="D348" s="33"/>
      <c r="E348" s="104"/>
      <c r="I348" s="4"/>
      <c r="J348" s="4"/>
      <c r="K348" s="4"/>
      <c r="L348" s="4"/>
      <c r="M348" s="4"/>
      <c r="N348" s="4"/>
      <c r="O348" s="4"/>
      <c r="P348" s="4"/>
      <c r="Q348" s="4"/>
      <c r="R348" s="4"/>
      <c r="S348" s="4"/>
      <c r="T348" s="4"/>
      <c r="U348" s="30"/>
      <c r="W348" s="31"/>
      <c r="X348" s="32"/>
    </row>
    <row r="349" customFormat="false" ht="15" hidden="false" customHeight="false" outlineLevel="0" collapsed="false">
      <c r="A349" s="33" t="s">
        <v>14816</v>
      </c>
      <c r="B349" s="5"/>
      <c r="C349" s="5"/>
      <c r="D349" s="33"/>
      <c r="E349" s="104"/>
      <c r="I349" s="4"/>
      <c r="J349" s="4"/>
      <c r="K349" s="4"/>
      <c r="L349" s="4"/>
      <c r="M349" s="4"/>
      <c r="N349" s="4"/>
      <c r="O349" s="4"/>
      <c r="P349" s="4"/>
      <c r="Q349" s="4"/>
      <c r="R349" s="4"/>
      <c r="S349" s="4"/>
      <c r="T349" s="4"/>
      <c r="U349" s="30"/>
      <c r="W349" s="31"/>
      <c r="X349" s="32"/>
    </row>
    <row r="350" customFormat="false" ht="15" hidden="false" customHeight="false" outlineLevel="0" collapsed="false">
      <c r="A350" s="33" t="s">
        <v>14817</v>
      </c>
      <c r="B350" s="5"/>
      <c r="C350" s="5"/>
      <c r="D350" s="33"/>
      <c r="E350" s="104"/>
      <c r="I350" s="4"/>
      <c r="J350" s="4"/>
      <c r="K350" s="4"/>
      <c r="L350" s="4"/>
      <c r="M350" s="4"/>
      <c r="N350" s="4"/>
      <c r="O350" s="4"/>
      <c r="P350" s="4"/>
      <c r="Q350" s="4"/>
      <c r="R350" s="4"/>
      <c r="S350" s="4"/>
      <c r="T350" s="4"/>
      <c r="U350" s="30"/>
      <c r="W350" s="31"/>
      <c r="X350" s="32"/>
    </row>
    <row r="351" customFormat="false" ht="15" hidden="false" customHeight="false" outlineLevel="0" collapsed="false">
      <c r="A351" s="33" t="n">
        <v>44266</v>
      </c>
      <c r="B351" s="5"/>
      <c r="C351" s="5"/>
      <c r="D351" s="33"/>
      <c r="E351" s="104"/>
      <c r="I351" s="4"/>
      <c r="J351" s="4"/>
      <c r="K351" s="4"/>
      <c r="L351" s="4"/>
      <c r="M351" s="4"/>
      <c r="N351" s="4"/>
      <c r="O351" s="4"/>
      <c r="P351" s="4"/>
      <c r="Q351" s="4"/>
      <c r="R351" s="4"/>
      <c r="S351" s="4"/>
      <c r="T351" s="4"/>
      <c r="U351" s="30"/>
      <c r="W351" s="31"/>
      <c r="X351" s="32"/>
    </row>
    <row r="352" customFormat="false" ht="15" hidden="false" customHeight="false" outlineLevel="0" collapsed="false">
      <c r="A352" s="33" t="s">
        <v>14696</v>
      </c>
      <c r="B352" s="5"/>
      <c r="C352" s="5"/>
      <c r="D352" s="33"/>
      <c r="E352" s="104"/>
      <c r="I352" s="4"/>
      <c r="J352" s="4"/>
      <c r="K352" s="4"/>
      <c r="L352" s="4"/>
      <c r="M352" s="4"/>
      <c r="N352" s="4"/>
      <c r="O352" s="4"/>
      <c r="P352" s="4"/>
      <c r="Q352" s="4"/>
      <c r="R352" s="4"/>
      <c r="S352" s="4"/>
      <c r="T352" s="4"/>
      <c r="U352" s="30"/>
      <c r="W352" s="31"/>
      <c r="X352" s="32"/>
    </row>
    <row r="353" customFormat="false" ht="15" hidden="false" customHeight="false" outlineLevel="0" collapsed="false">
      <c r="A353" s="33" t="s">
        <v>14676</v>
      </c>
      <c r="B353" s="5"/>
      <c r="C353" s="5"/>
      <c r="D353" s="33"/>
      <c r="E353" s="104"/>
      <c r="I353" s="4"/>
      <c r="J353" s="4"/>
      <c r="K353" s="4"/>
      <c r="L353" s="4"/>
      <c r="M353" s="4"/>
      <c r="N353" s="4"/>
      <c r="O353" s="4"/>
      <c r="P353" s="4"/>
      <c r="Q353" s="4"/>
      <c r="R353" s="4"/>
      <c r="S353" s="4"/>
      <c r="T353" s="4"/>
      <c r="U353" s="30"/>
      <c r="W353" s="31"/>
      <c r="X353" s="32"/>
    </row>
    <row r="354" customFormat="false" ht="15" hidden="false" customHeight="false" outlineLevel="0" collapsed="false">
      <c r="A354" s="33" t="s">
        <v>14818</v>
      </c>
      <c r="B354" s="5"/>
      <c r="C354" s="5"/>
      <c r="D354" s="33"/>
      <c r="E354" s="104"/>
      <c r="I354" s="4"/>
      <c r="J354" s="4"/>
      <c r="K354" s="4"/>
      <c r="L354" s="4"/>
      <c r="M354" s="4"/>
      <c r="N354" s="4"/>
      <c r="O354" s="4"/>
      <c r="P354" s="4"/>
      <c r="Q354" s="4"/>
      <c r="R354" s="4"/>
      <c r="S354" s="4"/>
      <c r="T354" s="4"/>
      <c r="U354" s="30"/>
      <c r="W354" s="31"/>
      <c r="X354" s="32"/>
    </row>
    <row r="355" customFormat="false" ht="15" hidden="false" customHeight="false" outlineLevel="0" collapsed="false">
      <c r="A355" s="33" t="s">
        <v>14819</v>
      </c>
      <c r="B355" s="5"/>
      <c r="C355" s="5"/>
      <c r="D355" s="33"/>
      <c r="E355" s="104"/>
      <c r="I355" s="4"/>
      <c r="J355" s="4"/>
      <c r="K355" s="4"/>
      <c r="L355" s="4"/>
      <c r="M355" s="4"/>
      <c r="N355" s="4"/>
      <c r="O355" s="4"/>
      <c r="P355" s="4"/>
      <c r="Q355" s="4"/>
      <c r="R355" s="4"/>
      <c r="S355" s="4"/>
      <c r="T355" s="4"/>
      <c r="U355" s="30"/>
      <c r="W355" s="31"/>
      <c r="X355" s="32"/>
    </row>
    <row r="356" customFormat="false" ht="15" hidden="false" customHeight="false" outlineLevel="0" collapsed="false">
      <c r="A356" s="33" t="s">
        <v>14820</v>
      </c>
      <c r="B356" s="5"/>
      <c r="C356" s="5"/>
      <c r="D356" s="33"/>
      <c r="E356" s="104"/>
      <c r="I356" s="4"/>
      <c r="J356" s="4"/>
      <c r="K356" s="4"/>
      <c r="L356" s="4"/>
      <c r="M356" s="4"/>
      <c r="N356" s="4"/>
      <c r="O356" s="4"/>
      <c r="P356" s="4"/>
      <c r="Q356" s="4"/>
      <c r="R356" s="4"/>
      <c r="S356" s="4"/>
      <c r="T356" s="4"/>
      <c r="U356" s="30"/>
      <c r="W356" s="31"/>
      <c r="X356" s="32"/>
    </row>
    <row r="357" customFormat="false" ht="15" hidden="false" customHeight="false" outlineLevel="0" collapsed="false">
      <c r="A357" s="33" t="s">
        <v>14821</v>
      </c>
      <c r="B357" s="5"/>
      <c r="C357" s="5"/>
      <c r="D357" s="33"/>
      <c r="E357" s="104"/>
      <c r="I357" s="4"/>
      <c r="J357" s="4"/>
      <c r="K357" s="4"/>
      <c r="L357" s="4"/>
      <c r="M357" s="4"/>
      <c r="N357" s="4"/>
      <c r="O357" s="4"/>
      <c r="P357" s="4"/>
      <c r="Q357" s="4"/>
      <c r="R357" s="4"/>
      <c r="S357" s="4"/>
      <c r="T357" s="4"/>
      <c r="U357" s="30"/>
      <c r="W357" s="31"/>
      <c r="X357" s="32"/>
    </row>
    <row r="358" customFormat="false" ht="15" hidden="false" customHeight="false" outlineLevel="0" collapsed="false">
      <c r="A358" s="33" t="s">
        <v>14822</v>
      </c>
      <c r="B358" s="5"/>
      <c r="C358" s="5"/>
      <c r="D358" s="33"/>
      <c r="E358" s="104"/>
      <c r="I358" s="4"/>
      <c r="J358" s="4"/>
      <c r="K358" s="4"/>
      <c r="L358" s="4"/>
      <c r="M358" s="4"/>
      <c r="N358" s="4"/>
      <c r="O358" s="4"/>
      <c r="P358" s="4"/>
      <c r="Q358" s="4"/>
      <c r="R358" s="4"/>
      <c r="S358" s="4"/>
      <c r="T358" s="4"/>
      <c r="U358" s="30"/>
      <c r="W358" s="31"/>
      <c r="X358" s="32"/>
    </row>
    <row r="359" customFormat="false" ht="15" hidden="false" customHeight="false" outlineLevel="0" collapsed="false">
      <c r="A359" s="33" t="n">
        <v>44265</v>
      </c>
      <c r="B359" s="5"/>
      <c r="C359" s="5"/>
      <c r="D359" s="33"/>
      <c r="E359" s="104"/>
      <c r="I359" s="4"/>
      <c r="J359" s="4"/>
      <c r="K359" s="4"/>
      <c r="L359" s="4"/>
      <c r="M359" s="4"/>
      <c r="N359" s="4"/>
      <c r="O359" s="4"/>
      <c r="P359" s="4"/>
      <c r="Q359" s="4"/>
      <c r="R359" s="4"/>
      <c r="S359" s="4"/>
      <c r="T359" s="4"/>
      <c r="U359" s="30"/>
      <c r="W359" s="31"/>
      <c r="X359" s="32"/>
    </row>
    <row r="360" customFormat="false" ht="15" hidden="false" customHeight="false" outlineLevel="0" collapsed="false">
      <c r="A360" s="33" t="s">
        <v>14696</v>
      </c>
      <c r="B360" s="5"/>
      <c r="C360" s="5"/>
      <c r="D360" s="33"/>
      <c r="E360" s="104"/>
      <c r="I360" s="4"/>
      <c r="J360" s="4"/>
      <c r="K360" s="4"/>
      <c r="L360" s="4"/>
      <c r="M360" s="4"/>
      <c r="N360" s="4"/>
      <c r="O360" s="4"/>
      <c r="P360" s="4"/>
      <c r="Q360" s="4"/>
      <c r="R360" s="4"/>
      <c r="S360" s="4"/>
      <c r="T360" s="4"/>
      <c r="U360" s="30"/>
      <c r="W360" s="31"/>
      <c r="X360" s="32"/>
    </row>
    <row r="361" customFormat="false" ht="15" hidden="false" customHeight="false" outlineLevel="0" collapsed="false">
      <c r="A361" s="33" t="s">
        <v>14676</v>
      </c>
      <c r="B361" s="5"/>
      <c r="C361" s="5"/>
      <c r="D361" s="33"/>
      <c r="E361" s="104"/>
      <c r="I361" s="4"/>
      <c r="J361" s="4"/>
      <c r="K361" s="4"/>
      <c r="L361" s="4"/>
      <c r="M361" s="4"/>
      <c r="N361" s="4"/>
      <c r="O361" s="4"/>
      <c r="P361" s="4"/>
      <c r="Q361" s="4"/>
      <c r="R361" s="4"/>
      <c r="S361" s="4"/>
      <c r="T361" s="4"/>
      <c r="U361" s="30"/>
      <c r="W361" s="31"/>
      <c r="X361" s="32"/>
    </row>
    <row r="362" customFormat="false" ht="15" hidden="false" customHeight="false" outlineLevel="0" collapsed="false">
      <c r="A362" s="33" t="s">
        <v>14823</v>
      </c>
      <c r="B362" s="5"/>
      <c r="C362" s="5"/>
      <c r="D362" s="33"/>
      <c r="E362" s="104"/>
      <c r="I362" s="4"/>
      <c r="J362" s="4"/>
      <c r="K362" s="4"/>
      <c r="L362" s="4"/>
      <c r="M362" s="4"/>
      <c r="N362" s="4"/>
      <c r="O362" s="4"/>
      <c r="P362" s="4"/>
      <c r="Q362" s="4"/>
      <c r="R362" s="4"/>
      <c r="S362" s="4"/>
      <c r="T362" s="4"/>
      <c r="U362" s="30"/>
      <c r="W362" s="31"/>
      <c r="X362" s="32"/>
    </row>
    <row r="363" customFormat="false" ht="15" hidden="false" customHeight="false" outlineLevel="0" collapsed="false">
      <c r="A363" s="33" t="s">
        <v>14824</v>
      </c>
      <c r="B363" s="5"/>
      <c r="C363" s="5"/>
      <c r="D363" s="33"/>
      <c r="E363" s="104"/>
      <c r="I363" s="4"/>
      <c r="J363" s="4"/>
      <c r="K363" s="4"/>
      <c r="L363" s="4"/>
      <c r="M363" s="4"/>
      <c r="N363" s="4"/>
      <c r="O363" s="4"/>
      <c r="P363" s="4"/>
      <c r="Q363" s="4"/>
      <c r="R363" s="4"/>
      <c r="S363" s="4"/>
      <c r="T363" s="4"/>
      <c r="U363" s="30"/>
      <c r="W363" s="31"/>
      <c r="X363" s="32"/>
    </row>
    <row r="364" customFormat="false" ht="15" hidden="false" customHeight="false" outlineLevel="0" collapsed="false">
      <c r="A364" s="33" t="s">
        <v>14825</v>
      </c>
      <c r="B364" s="5"/>
      <c r="C364" s="5"/>
      <c r="D364" s="33"/>
      <c r="E364" s="104"/>
      <c r="I364" s="4"/>
      <c r="J364" s="4"/>
      <c r="K364" s="4"/>
      <c r="L364" s="4"/>
      <c r="M364" s="4"/>
      <c r="N364" s="4"/>
      <c r="O364" s="4"/>
      <c r="P364" s="4"/>
      <c r="Q364" s="4"/>
      <c r="R364" s="4"/>
      <c r="S364" s="4"/>
      <c r="T364" s="4"/>
      <c r="U364" s="30"/>
      <c r="W364" s="31"/>
      <c r="X364" s="32"/>
    </row>
    <row r="365" customFormat="false" ht="15" hidden="false" customHeight="false" outlineLevel="0" collapsed="false">
      <c r="A365" s="33" t="n">
        <v>44265</v>
      </c>
      <c r="B365" s="5"/>
      <c r="C365" s="5"/>
      <c r="D365" s="33"/>
      <c r="E365" s="104"/>
      <c r="I365" s="4"/>
      <c r="J365" s="4"/>
      <c r="K365" s="4"/>
      <c r="L365" s="4"/>
      <c r="M365" s="4"/>
      <c r="N365" s="4"/>
      <c r="O365" s="4"/>
      <c r="P365" s="4"/>
      <c r="Q365" s="4"/>
      <c r="R365" s="4"/>
      <c r="S365" s="4"/>
      <c r="T365" s="4"/>
      <c r="U365" s="30"/>
      <c r="W365" s="31"/>
      <c r="X365" s="32"/>
    </row>
    <row r="366" customFormat="false" ht="15" hidden="false" customHeight="false" outlineLevel="0" collapsed="false">
      <c r="A366" s="33" t="s">
        <v>14696</v>
      </c>
      <c r="B366" s="5"/>
      <c r="C366" s="5"/>
      <c r="D366" s="33"/>
      <c r="E366" s="104"/>
      <c r="I366" s="4"/>
      <c r="J366" s="4"/>
      <c r="K366" s="4"/>
      <c r="L366" s="4"/>
      <c r="M366" s="4"/>
      <c r="N366" s="4"/>
      <c r="O366" s="4"/>
      <c r="P366" s="4"/>
      <c r="Q366" s="4"/>
      <c r="R366" s="4"/>
      <c r="S366" s="4"/>
      <c r="T366" s="4"/>
      <c r="U366" s="30"/>
      <c r="W366" s="31"/>
      <c r="X366" s="32"/>
    </row>
    <row r="367" customFormat="false" ht="15" hidden="false" customHeight="false" outlineLevel="0" collapsed="false">
      <c r="A367" s="33" t="s">
        <v>14676</v>
      </c>
      <c r="B367" s="5"/>
      <c r="C367" s="5"/>
      <c r="D367" s="33"/>
      <c r="E367" s="104"/>
      <c r="I367" s="4"/>
      <c r="J367" s="4"/>
      <c r="K367" s="4"/>
      <c r="L367" s="4"/>
      <c r="M367" s="4"/>
      <c r="N367" s="4"/>
      <c r="O367" s="4"/>
      <c r="P367" s="4"/>
      <c r="Q367" s="4"/>
      <c r="R367" s="4"/>
      <c r="S367" s="4"/>
      <c r="T367" s="4"/>
      <c r="U367" s="30"/>
      <c r="W367" s="31"/>
      <c r="X367" s="32"/>
    </row>
    <row r="368" customFormat="false" ht="15" hidden="false" customHeight="false" outlineLevel="0" collapsed="false">
      <c r="A368" s="33" t="s">
        <v>14826</v>
      </c>
      <c r="B368" s="5"/>
      <c r="C368" s="5"/>
      <c r="D368" s="33"/>
      <c r="E368" s="104"/>
      <c r="I368" s="4"/>
      <c r="J368" s="4"/>
      <c r="K368" s="4"/>
      <c r="L368" s="4"/>
      <c r="M368" s="4"/>
      <c r="N368" s="4"/>
      <c r="O368" s="4"/>
      <c r="P368" s="4"/>
      <c r="Q368" s="4"/>
      <c r="R368" s="4"/>
      <c r="S368" s="4"/>
      <c r="T368" s="4"/>
      <c r="U368" s="30"/>
      <c r="W368" s="31"/>
      <c r="X368" s="32"/>
    </row>
    <row r="369" customFormat="false" ht="15" hidden="false" customHeight="false" outlineLevel="0" collapsed="false">
      <c r="A369" s="33" t="s">
        <v>14827</v>
      </c>
      <c r="B369" s="5"/>
      <c r="C369" s="5"/>
      <c r="D369" s="33"/>
      <c r="E369" s="104"/>
      <c r="I369" s="4"/>
      <c r="J369" s="4"/>
      <c r="K369" s="4"/>
      <c r="L369" s="4"/>
      <c r="M369" s="4"/>
      <c r="N369" s="4"/>
      <c r="O369" s="4"/>
      <c r="P369" s="4"/>
      <c r="Q369" s="4"/>
      <c r="R369" s="4"/>
      <c r="S369" s="4"/>
      <c r="T369" s="4"/>
      <c r="U369" s="30"/>
      <c r="W369" s="31"/>
      <c r="X369" s="32"/>
    </row>
    <row r="370" customFormat="false" ht="15" hidden="false" customHeight="false" outlineLevel="0" collapsed="false">
      <c r="A370" s="33" t="s">
        <v>1411</v>
      </c>
      <c r="B370" s="5"/>
      <c r="C370" s="5"/>
      <c r="D370" s="33"/>
      <c r="E370" s="104"/>
      <c r="I370" s="4"/>
      <c r="J370" s="4"/>
      <c r="K370" s="4"/>
      <c r="L370" s="4"/>
      <c r="M370" s="4"/>
      <c r="N370" s="4"/>
      <c r="O370" s="4"/>
      <c r="P370" s="4"/>
      <c r="Q370" s="4"/>
      <c r="R370" s="4"/>
      <c r="S370" s="4"/>
      <c r="T370" s="4"/>
      <c r="U370" s="30"/>
      <c r="W370" s="31"/>
      <c r="X370" s="32"/>
    </row>
    <row r="371" customFormat="false" ht="15" hidden="false" customHeight="false" outlineLevel="0" collapsed="false">
      <c r="A371" s="33" t="s">
        <v>14828</v>
      </c>
      <c r="B371" s="5"/>
      <c r="C371" s="5"/>
      <c r="D371" s="33"/>
      <c r="E371" s="104"/>
      <c r="I371" s="4"/>
      <c r="J371" s="4"/>
      <c r="K371" s="4"/>
      <c r="L371" s="4"/>
      <c r="M371" s="4"/>
      <c r="N371" s="4"/>
      <c r="O371" s="4"/>
      <c r="P371" s="4"/>
      <c r="Q371" s="4"/>
      <c r="R371" s="4"/>
      <c r="S371" s="4"/>
      <c r="T371" s="4"/>
      <c r="U371" s="30"/>
      <c r="W371" s="31"/>
      <c r="X371" s="32"/>
    </row>
    <row r="372" customFormat="false" ht="15" hidden="false" customHeight="false" outlineLevel="0" collapsed="false">
      <c r="A372" s="33" t="n">
        <v>44265</v>
      </c>
      <c r="B372" s="5"/>
      <c r="C372" s="5"/>
      <c r="D372" s="33"/>
      <c r="E372" s="104"/>
      <c r="I372" s="4"/>
      <c r="J372" s="4"/>
      <c r="K372" s="4"/>
      <c r="L372" s="4"/>
      <c r="M372" s="4"/>
      <c r="N372" s="4"/>
      <c r="O372" s="4"/>
      <c r="P372" s="4"/>
      <c r="Q372" s="4"/>
      <c r="R372" s="4"/>
      <c r="S372" s="4"/>
      <c r="T372" s="4"/>
      <c r="U372" s="30"/>
      <c r="W372" s="31"/>
      <c r="X372" s="32"/>
    </row>
    <row r="373" customFormat="false" ht="15" hidden="false" customHeight="false" outlineLevel="0" collapsed="false">
      <c r="A373" s="33" t="s">
        <v>14696</v>
      </c>
      <c r="B373" s="5"/>
      <c r="C373" s="5"/>
      <c r="D373" s="33"/>
      <c r="E373" s="104"/>
      <c r="I373" s="4"/>
      <c r="J373" s="4"/>
      <c r="K373" s="4"/>
      <c r="L373" s="4"/>
      <c r="M373" s="4"/>
      <c r="N373" s="4"/>
      <c r="O373" s="4"/>
      <c r="P373" s="4"/>
      <c r="Q373" s="4"/>
      <c r="R373" s="4"/>
      <c r="S373" s="4"/>
      <c r="T373" s="4"/>
      <c r="U373" s="30"/>
      <c r="W373" s="31"/>
      <c r="X373" s="32"/>
    </row>
    <row r="374" customFormat="false" ht="15" hidden="false" customHeight="false" outlineLevel="0" collapsed="false">
      <c r="A374" s="33" t="s">
        <v>14676</v>
      </c>
      <c r="B374" s="5"/>
      <c r="C374" s="5"/>
      <c r="D374" s="33"/>
      <c r="E374" s="104"/>
      <c r="I374" s="4"/>
      <c r="J374" s="4"/>
      <c r="K374" s="4"/>
      <c r="L374" s="4"/>
      <c r="M374" s="4"/>
      <c r="N374" s="4"/>
      <c r="O374" s="4"/>
      <c r="P374" s="4"/>
      <c r="Q374" s="4"/>
      <c r="R374" s="4"/>
      <c r="S374" s="4"/>
      <c r="T374" s="4"/>
      <c r="U374" s="30"/>
      <c r="W374" s="31"/>
      <c r="X374" s="32"/>
    </row>
    <row r="375" customFormat="false" ht="15" hidden="false" customHeight="false" outlineLevel="0" collapsed="false">
      <c r="A375" s="33" t="s">
        <v>14829</v>
      </c>
      <c r="B375" s="5"/>
      <c r="C375" s="5"/>
      <c r="D375" s="33"/>
      <c r="E375" s="104"/>
      <c r="I375" s="4"/>
      <c r="J375" s="4"/>
      <c r="K375" s="4"/>
      <c r="L375" s="4"/>
      <c r="M375" s="4"/>
      <c r="N375" s="4"/>
      <c r="O375" s="4"/>
      <c r="P375" s="4"/>
      <c r="Q375" s="4"/>
      <c r="R375" s="4"/>
      <c r="S375" s="4"/>
      <c r="T375" s="4"/>
      <c r="U375" s="30"/>
      <c r="W375" s="31"/>
      <c r="X375" s="32"/>
    </row>
    <row r="376" customFormat="false" ht="15" hidden="false" customHeight="false" outlineLevel="0" collapsed="false">
      <c r="A376" s="33" t="s">
        <v>14761</v>
      </c>
      <c r="B376" s="5"/>
      <c r="C376" s="5"/>
      <c r="D376" s="33"/>
      <c r="E376" s="104"/>
      <c r="I376" s="4"/>
      <c r="J376" s="4"/>
      <c r="K376" s="4"/>
      <c r="L376" s="4"/>
      <c r="M376" s="4"/>
      <c r="N376" s="4"/>
      <c r="O376" s="4"/>
      <c r="P376" s="4"/>
      <c r="Q376" s="4"/>
      <c r="R376" s="4"/>
      <c r="S376" s="4"/>
      <c r="T376" s="4"/>
      <c r="U376" s="30"/>
      <c r="W376" s="31"/>
      <c r="X376" s="32"/>
    </row>
    <row r="377" customFormat="false" ht="15" hidden="false" customHeight="false" outlineLevel="0" collapsed="false">
      <c r="A377" s="33" t="s">
        <v>14830</v>
      </c>
      <c r="B377" s="5"/>
      <c r="C377" s="5"/>
      <c r="D377" s="33"/>
      <c r="E377" s="104"/>
      <c r="I377" s="4"/>
      <c r="J377" s="4"/>
      <c r="K377" s="4"/>
      <c r="L377" s="4"/>
      <c r="M377" s="4"/>
      <c r="N377" s="4"/>
      <c r="O377" s="4"/>
      <c r="P377" s="4"/>
      <c r="Q377" s="4"/>
      <c r="R377" s="4"/>
      <c r="S377" s="4"/>
      <c r="T377" s="4"/>
      <c r="U377" s="30"/>
      <c r="W377" s="31"/>
      <c r="X377" s="32"/>
    </row>
    <row r="378" customFormat="false" ht="15" hidden="false" customHeight="false" outlineLevel="0" collapsed="false">
      <c r="A378" s="33" t="n">
        <v>44265</v>
      </c>
      <c r="B378" s="5"/>
      <c r="C378" s="5"/>
      <c r="D378" s="33"/>
      <c r="E378" s="104"/>
      <c r="I378" s="4"/>
      <c r="J378" s="4"/>
      <c r="K378" s="4"/>
      <c r="L378" s="4"/>
      <c r="M378" s="4"/>
      <c r="N378" s="4"/>
      <c r="O378" s="4"/>
      <c r="P378" s="4"/>
      <c r="Q378" s="4"/>
      <c r="R378" s="4"/>
      <c r="S378" s="4"/>
      <c r="T378" s="4"/>
      <c r="U378" s="30"/>
      <c r="W378" s="31"/>
      <c r="X378" s="32"/>
    </row>
    <row r="379" customFormat="false" ht="15" hidden="false" customHeight="false" outlineLevel="0" collapsed="false">
      <c r="A379" s="33" t="s">
        <v>14696</v>
      </c>
      <c r="B379" s="5"/>
      <c r="C379" s="5"/>
      <c r="D379" s="33"/>
      <c r="E379" s="104"/>
      <c r="I379" s="4"/>
      <c r="J379" s="4"/>
      <c r="K379" s="4"/>
      <c r="L379" s="4"/>
      <c r="M379" s="4"/>
      <c r="N379" s="4"/>
      <c r="O379" s="4"/>
      <c r="P379" s="4"/>
      <c r="Q379" s="4"/>
      <c r="R379" s="4"/>
      <c r="S379" s="4"/>
      <c r="T379" s="4"/>
      <c r="U379" s="30"/>
      <c r="W379" s="31"/>
      <c r="X379" s="32"/>
    </row>
    <row r="380" customFormat="false" ht="15" hidden="false" customHeight="false" outlineLevel="0" collapsed="false">
      <c r="A380" s="33" t="s">
        <v>14676</v>
      </c>
      <c r="B380" s="5"/>
      <c r="C380" s="5"/>
      <c r="D380" s="33"/>
      <c r="E380" s="104"/>
      <c r="I380" s="4"/>
      <c r="J380" s="4"/>
      <c r="K380" s="4"/>
      <c r="L380" s="4"/>
      <c r="M380" s="4"/>
      <c r="N380" s="4"/>
      <c r="O380" s="4"/>
      <c r="P380" s="4"/>
      <c r="Q380" s="4"/>
      <c r="R380" s="4"/>
      <c r="S380" s="4"/>
      <c r="T380" s="4"/>
      <c r="U380" s="30"/>
      <c r="W380" s="31"/>
      <c r="X380" s="32"/>
    </row>
    <row r="381" customFormat="false" ht="15" hidden="false" customHeight="false" outlineLevel="0" collapsed="false">
      <c r="A381" s="33" t="s">
        <v>14831</v>
      </c>
      <c r="B381" s="5"/>
      <c r="C381" s="5"/>
      <c r="D381" s="33"/>
      <c r="E381" s="104"/>
      <c r="I381" s="4"/>
      <c r="J381" s="4"/>
      <c r="K381" s="4"/>
      <c r="L381" s="4"/>
      <c r="M381" s="4"/>
      <c r="N381" s="4"/>
      <c r="O381" s="4"/>
      <c r="P381" s="4"/>
      <c r="Q381" s="4"/>
      <c r="R381" s="4"/>
      <c r="S381" s="4"/>
      <c r="T381" s="4"/>
      <c r="U381" s="30"/>
      <c r="W381" s="31"/>
      <c r="X381" s="32"/>
    </row>
    <row r="382" customFormat="false" ht="15" hidden="false" customHeight="false" outlineLevel="0" collapsed="false">
      <c r="A382" s="33" t="s">
        <v>14832</v>
      </c>
      <c r="B382" s="5"/>
      <c r="C382" s="5"/>
      <c r="D382" s="33"/>
      <c r="E382" s="104"/>
      <c r="I382" s="4"/>
      <c r="J382" s="4"/>
      <c r="K382" s="4"/>
      <c r="L382" s="4"/>
      <c r="M382" s="4"/>
      <c r="N382" s="4"/>
      <c r="O382" s="4"/>
      <c r="P382" s="4"/>
      <c r="Q382" s="4"/>
      <c r="R382" s="4"/>
      <c r="S382" s="4"/>
      <c r="T382" s="4"/>
      <c r="U382" s="30"/>
      <c r="W382" s="31"/>
      <c r="X382" s="32"/>
    </row>
    <row r="383" customFormat="false" ht="15" hidden="false" customHeight="false" outlineLevel="0" collapsed="false">
      <c r="A383" s="33" t="s">
        <v>14833</v>
      </c>
      <c r="B383" s="5"/>
      <c r="C383" s="5"/>
      <c r="D383" s="33"/>
      <c r="E383" s="104"/>
      <c r="I383" s="4"/>
      <c r="J383" s="4"/>
      <c r="K383" s="4"/>
      <c r="L383" s="4"/>
      <c r="M383" s="4"/>
      <c r="N383" s="4"/>
      <c r="O383" s="4"/>
      <c r="P383" s="4"/>
      <c r="Q383" s="4"/>
      <c r="R383" s="4"/>
      <c r="S383" s="4"/>
      <c r="T383" s="4"/>
      <c r="U383" s="30"/>
      <c r="W383" s="31"/>
      <c r="X383" s="32"/>
    </row>
    <row r="384" customFormat="false" ht="15" hidden="false" customHeight="false" outlineLevel="0" collapsed="false">
      <c r="A384" s="33" t="s">
        <v>14834</v>
      </c>
      <c r="B384" s="5"/>
      <c r="C384" s="5"/>
      <c r="D384" s="33"/>
      <c r="E384" s="104"/>
      <c r="I384" s="4"/>
      <c r="J384" s="4"/>
      <c r="K384" s="4"/>
      <c r="L384" s="4"/>
      <c r="M384" s="4"/>
      <c r="N384" s="4"/>
      <c r="O384" s="4"/>
      <c r="P384" s="4"/>
      <c r="Q384" s="4"/>
      <c r="R384" s="4"/>
      <c r="S384" s="4"/>
      <c r="T384" s="4"/>
      <c r="U384" s="30"/>
      <c r="W384" s="31"/>
      <c r="X384" s="32"/>
    </row>
    <row r="385" customFormat="false" ht="15" hidden="false" customHeight="false" outlineLevel="0" collapsed="false">
      <c r="A385" s="33" t="s">
        <v>14835</v>
      </c>
      <c r="B385" s="5"/>
      <c r="C385" s="5"/>
      <c r="D385" s="33"/>
      <c r="E385" s="104"/>
      <c r="I385" s="4"/>
      <c r="J385" s="4"/>
      <c r="K385" s="4"/>
      <c r="L385" s="4"/>
      <c r="M385" s="4"/>
      <c r="N385" s="4"/>
      <c r="O385" s="4"/>
      <c r="P385" s="4"/>
      <c r="Q385" s="4"/>
      <c r="R385" s="4"/>
      <c r="S385" s="4"/>
      <c r="T385" s="4"/>
      <c r="U385" s="30"/>
      <c r="W385" s="31"/>
      <c r="X385" s="32"/>
    </row>
    <row r="386" customFormat="false" ht="15" hidden="false" customHeight="false" outlineLevel="0" collapsed="false">
      <c r="A386" s="33" t="n">
        <v>44252</v>
      </c>
      <c r="B386" s="5"/>
      <c r="C386" s="5"/>
      <c r="D386" s="33"/>
      <c r="E386" s="104"/>
      <c r="I386" s="4"/>
      <c r="J386" s="4"/>
      <c r="K386" s="4"/>
      <c r="L386" s="4"/>
      <c r="M386" s="4"/>
      <c r="N386" s="4"/>
      <c r="O386" s="4"/>
      <c r="P386" s="4"/>
      <c r="Q386" s="4"/>
      <c r="R386" s="4"/>
      <c r="S386" s="4"/>
      <c r="T386" s="4"/>
      <c r="U386" s="30"/>
      <c r="W386" s="31"/>
      <c r="X386" s="32"/>
    </row>
    <row r="387" customFormat="false" ht="15" hidden="false" customHeight="false" outlineLevel="0" collapsed="false">
      <c r="A387" s="33" t="s">
        <v>14696</v>
      </c>
      <c r="B387" s="5"/>
      <c r="C387" s="5"/>
      <c r="D387" s="33"/>
      <c r="E387" s="104"/>
      <c r="I387" s="4"/>
      <c r="J387" s="4"/>
      <c r="K387" s="4"/>
      <c r="L387" s="4"/>
      <c r="M387" s="4"/>
      <c r="N387" s="4"/>
      <c r="O387" s="4"/>
      <c r="P387" s="4"/>
      <c r="Q387" s="4"/>
      <c r="R387" s="4"/>
      <c r="S387" s="4"/>
      <c r="T387" s="4"/>
      <c r="U387" s="30"/>
      <c r="W387" s="31"/>
      <c r="X387" s="32"/>
    </row>
    <row r="388" customFormat="false" ht="15" hidden="false" customHeight="false" outlineLevel="0" collapsed="false">
      <c r="A388" s="33" t="s">
        <v>14676</v>
      </c>
      <c r="B388" s="5"/>
      <c r="C388" s="5"/>
      <c r="D388" s="33"/>
      <c r="E388" s="104"/>
      <c r="I388" s="4"/>
      <c r="J388" s="4"/>
      <c r="K388" s="4"/>
      <c r="L388" s="4"/>
      <c r="M388" s="4"/>
      <c r="N388" s="4"/>
      <c r="O388" s="4"/>
      <c r="P388" s="4"/>
      <c r="Q388" s="4"/>
      <c r="R388" s="4"/>
      <c r="S388" s="4"/>
      <c r="T388" s="4"/>
      <c r="U388" s="30"/>
      <c r="W388" s="31"/>
      <c r="X388" s="32"/>
    </row>
    <row r="389" customFormat="false" ht="15" hidden="false" customHeight="false" outlineLevel="0" collapsed="false">
      <c r="A389" s="33" t="s">
        <v>14687</v>
      </c>
      <c r="B389" s="5"/>
      <c r="C389" s="5"/>
      <c r="D389" s="33"/>
      <c r="E389" s="104"/>
      <c r="I389" s="4"/>
      <c r="J389" s="4"/>
      <c r="K389" s="4"/>
      <c r="L389" s="4"/>
      <c r="M389" s="4"/>
      <c r="N389" s="4"/>
      <c r="O389" s="4"/>
      <c r="P389" s="4"/>
      <c r="Q389" s="4"/>
      <c r="R389" s="4"/>
      <c r="S389" s="4"/>
      <c r="T389" s="4"/>
      <c r="U389" s="30"/>
      <c r="W389" s="31"/>
      <c r="X389" s="32"/>
    </row>
    <row r="390" customFormat="false" ht="15" hidden="false" customHeight="false" outlineLevel="0" collapsed="false">
      <c r="A390" s="33" t="n">
        <v>94702</v>
      </c>
      <c r="B390" s="5"/>
      <c r="C390" s="5"/>
      <c r="D390" s="33"/>
      <c r="E390" s="104"/>
      <c r="I390" s="4"/>
      <c r="J390" s="4"/>
      <c r="K390" s="4"/>
      <c r="L390" s="4"/>
      <c r="M390" s="4"/>
      <c r="N390" s="4"/>
      <c r="O390" s="4"/>
      <c r="P390" s="4"/>
      <c r="Q390" s="4"/>
      <c r="R390" s="4"/>
      <c r="S390" s="4"/>
      <c r="T390" s="4"/>
      <c r="U390" s="30"/>
      <c r="W390" s="31"/>
      <c r="X390" s="32"/>
    </row>
    <row r="391" customFormat="false" ht="15" hidden="false" customHeight="false" outlineLevel="0" collapsed="false">
      <c r="A391" s="33" t="n">
        <v>44252</v>
      </c>
      <c r="B391" s="5"/>
      <c r="C391" s="5"/>
      <c r="D391" s="33"/>
      <c r="E391" s="104"/>
      <c r="I391" s="4"/>
      <c r="J391" s="4"/>
      <c r="K391" s="4"/>
      <c r="L391" s="4"/>
      <c r="M391" s="4"/>
      <c r="N391" s="4"/>
      <c r="O391" s="4"/>
      <c r="P391" s="4"/>
      <c r="Q391" s="4"/>
      <c r="R391" s="4"/>
      <c r="S391" s="4"/>
      <c r="T391" s="4"/>
      <c r="U391" s="30"/>
      <c r="W391" s="31"/>
      <c r="X391" s="32"/>
    </row>
    <row r="392" customFormat="false" ht="15" hidden="false" customHeight="false" outlineLevel="0" collapsed="false">
      <c r="A392" s="33" t="s">
        <v>14675</v>
      </c>
      <c r="B392" s="5"/>
      <c r="C392" s="5"/>
      <c r="D392" s="33"/>
      <c r="E392" s="104"/>
      <c r="I392" s="4"/>
      <c r="J392" s="4"/>
      <c r="K392" s="4"/>
      <c r="L392" s="4"/>
      <c r="M392" s="4"/>
      <c r="N392" s="4"/>
      <c r="O392" s="4"/>
      <c r="P392" s="4"/>
      <c r="Q392" s="4"/>
      <c r="R392" s="4"/>
      <c r="S392" s="4"/>
      <c r="T392" s="4"/>
      <c r="U392" s="30"/>
      <c r="W392" s="31"/>
      <c r="X392" s="32"/>
    </row>
    <row r="393" customFormat="false" ht="15" hidden="false" customHeight="false" outlineLevel="0" collapsed="false">
      <c r="A393" s="33" t="s">
        <v>14748</v>
      </c>
      <c r="B393" s="5"/>
      <c r="C393" s="5"/>
      <c r="D393" s="33"/>
      <c r="E393" s="104"/>
      <c r="I393" s="4"/>
      <c r="J393" s="4"/>
      <c r="K393" s="4"/>
      <c r="L393" s="4"/>
      <c r="M393" s="4"/>
      <c r="N393" s="4"/>
      <c r="O393" s="4"/>
      <c r="P393" s="4"/>
      <c r="Q393" s="4"/>
      <c r="R393" s="4"/>
      <c r="S393" s="4"/>
      <c r="T393" s="4"/>
      <c r="U393" s="30"/>
      <c r="W393" s="31"/>
      <c r="X393" s="32"/>
    </row>
    <row r="394" customFormat="false" ht="15" hidden="false" customHeight="false" outlineLevel="0" collapsed="false">
      <c r="A394" s="33" t="s">
        <v>14836</v>
      </c>
      <c r="B394" s="5"/>
      <c r="C394" s="5"/>
      <c r="D394" s="33"/>
      <c r="E394" s="104"/>
      <c r="I394" s="4"/>
      <c r="J394" s="4"/>
      <c r="K394" s="4"/>
      <c r="L394" s="4"/>
      <c r="M394" s="4"/>
      <c r="N394" s="4"/>
      <c r="O394" s="4"/>
      <c r="P394" s="4"/>
      <c r="Q394" s="4"/>
      <c r="R394" s="4"/>
      <c r="S394" s="4"/>
      <c r="T394" s="4"/>
      <c r="U394" s="30"/>
      <c r="W394" s="31"/>
      <c r="X394" s="32"/>
    </row>
    <row r="395" customFormat="false" ht="15" hidden="false" customHeight="false" outlineLevel="0" collapsed="false">
      <c r="A395" s="33" t="n">
        <v>94589</v>
      </c>
      <c r="B395" s="5"/>
      <c r="C395" s="5"/>
      <c r="D395" s="33"/>
      <c r="E395" s="104"/>
      <c r="I395" s="4"/>
      <c r="J395" s="4"/>
      <c r="K395" s="4"/>
      <c r="L395" s="4"/>
      <c r="M395" s="4"/>
      <c r="N395" s="4"/>
      <c r="O395" s="4"/>
      <c r="P395" s="4"/>
      <c r="Q395" s="4"/>
      <c r="R395" s="4"/>
      <c r="S395" s="4"/>
      <c r="T395" s="4"/>
      <c r="U395" s="30"/>
      <c r="W395" s="31"/>
      <c r="X395" s="32"/>
    </row>
    <row r="396" customFormat="false" ht="15" hidden="false" customHeight="false" outlineLevel="0" collapsed="false">
      <c r="A396" s="33" t="n">
        <v>44252</v>
      </c>
      <c r="B396" s="5"/>
      <c r="C396" s="5"/>
      <c r="D396" s="33"/>
      <c r="E396" s="104"/>
      <c r="I396" s="4"/>
      <c r="J396" s="4"/>
      <c r="K396" s="4"/>
      <c r="L396" s="4"/>
      <c r="M396" s="4"/>
      <c r="N396" s="4"/>
      <c r="O396" s="4"/>
      <c r="P396" s="4"/>
      <c r="Q396" s="4"/>
      <c r="R396" s="4"/>
      <c r="S396" s="4"/>
      <c r="T396" s="4"/>
      <c r="U396" s="30"/>
      <c r="W396" s="31"/>
      <c r="X396" s="32"/>
    </row>
    <row r="397" customFormat="false" ht="15" hidden="false" customHeight="false" outlineLevel="0" collapsed="false">
      <c r="A397" s="33" t="s">
        <v>14675</v>
      </c>
      <c r="B397" s="5"/>
      <c r="C397" s="5"/>
      <c r="D397" s="33"/>
      <c r="E397" s="104"/>
      <c r="I397" s="4"/>
      <c r="J397" s="4"/>
      <c r="K397" s="4"/>
      <c r="L397" s="4"/>
      <c r="M397" s="4"/>
      <c r="N397" s="4"/>
      <c r="O397" s="4"/>
      <c r="P397" s="4"/>
      <c r="Q397" s="4"/>
      <c r="R397" s="4"/>
      <c r="S397" s="4"/>
      <c r="T397" s="4"/>
      <c r="U397" s="30"/>
      <c r="W397" s="31"/>
      <c r="X397" s="32"/>
    </row>
    <row r="398" customFormat="false" ht="15" hidden="false" customHeight="false" outlineLevel="0" collapsed="false">
      <c r="A398" s="33" t="s">
        <v>14748</v>
      </c>
      <c r="B398" s="5"/>
      <c r="C398" s="5"/>
      <c r="D398" s="33"/>
      <c r="E398" s="104"/>
      <c r="I398" s="4"/>
      <c r="J398" s="4"/>
      <c r="K398" s="4"/>
      <c r="L398" s="4"/>
      <c r="M398" s="4"/>
      <c r="N398" s="4"/>
      <c r="O398" s="4"/>
      <c r="P398" s="4"/>
      <c r="Q398" s="4"/>
      <c r="R398" s="4"/>
      <c r="S398" s="4"/>
      <c r="T398" s="4"/>
      <c r="U398" s="30"/>
      <c r="W398" s="31"/>
      <c r="X398" s="32"/>
    </row>
    <row r="399" customFormat="false" ht="15" hidden="false" customHeight="false" outlineLevel="0" collapsed="false">
      <c r="A399" s="33" t="s">
        <v>14837</v>
      </c>
      <c r="B399" s="5"/>
      <c r="C399" s="5"/>
      <c r="D399" s="33"/>
      <c r="E399" s="104"/>
      <c r="I399" s="4"/>
      <c r="J399" s="4"/>
      <c r="K399" s="4"/>
      <c r="L399" s="4"/>
      <c r="M399" s="4"/>
      <c r="N399" s="4"/>
      <c r="O399" s="4"/>
      <c r="P399" s="4"/>
      <c r="Q399" s="4"/>
      <c r="R399" s="4"/>
      <c r="S399" s="4"/>
      <c r="T399" s="4"/>
      <c r="U399" s="30"/>
      <c r="W399" s="31"/>
      <c r="X399" s="32"/>
    </row>
    <row r="400" customFormat="false" ht="15" hidden="false" customHeight="false" outlineLevel="0" collapsed="false">
      <c r="A400" s="33" t="s">
        <v>14756</v>
      </c>
      <c r="B400" s="5"/>
      <c r="C400" s="5"/>
      <c r="D400" s="33"/>
      <c r="E400" s="104"/>
      <c r="I400" s="4"/>
      <c r="J400" s="4"/>
      <c r="K400" s="4"/>
      <c r="L400" s="4"/>
      <c r="M400" s="4"/>
      <c r="N400" s="4"/>
      <c r="O400" s="4"/>
      <c r="P400" s="4"/>
      <c r="Q400" s="4"/>
      <c r="R400" s="4"/>
      <c r="S400" s="4"/>
      <c r="T400" s="4"/>
      <c r="U400" s="30"/>
      <c r="W400" s="31"/>
      <c r="X400" s="32"/>
    </row>
    <row r="401" customFormat="false" ht="15" hidden="false" customHeight="false" outlineLevel="0" collapsed="false">
      <c r="A401" s="33" t="s">
        <v>14838</v>
      </c>
      <c r="B401" s="5"/>
      <c r="C401" s="5"/>
      <c r="D401" s="33"/>
      <c r="E401" s="104"/>
      <c r="I401" s="4"/>
      <c r="J401" s="4"/>
      <c r="K401" s="4"/>
      <c r="L401" s="4"/>
      <c r="M401" s="4"/>
      <c r="N401" s="4"/>
      <c r="O401" s="4"/>
      <c r="P401" s="4"/>
      <c r="Q401" s="4"/>
      <c r="R401" s="4"/>
      <c r="S401" s="4"/>
      <c r="T401" s="4"/>
      <c r="U401" s="30"/>
      <c r="W401" s="31"/>
      <c r="X401" s="32"/>
    </row>
    <row r="402" customFormat="false" ht="15" hidden="false" customHeight="false" outlineLevel="0" collapsed="false">
      <c r="A402" s="33" t="s">
        <v>14839</v>
      </c>
      <c r="B402" s="5"/>
      <c r="C402" s="5"/>
      <c r="D402" s="33"/>
      <c r="E402" s="104"/>
      <c r="I402" s="4"/>
      <c r="J402" s="4"/>
      <c r="K402" s="4"/>
      <c r="L402" s="4"/>
      <c r="M402" s="4"/>
      <c r="N402" s="4"/>
      <c r="O402" s="4"/>
      <c r="P402" s="4"/>
      <c r="Q402" s="4"/>
      <c r="R402" s="4"/>
      <c r="S402" s="4"/>
      <c r="T402" s="4"/>
      <c r="U402" s="30"/>
      <c r="W402" s="31"/>
      <c r="X402" s="32"/>
    </row>
    <row r="403" customFormat="false" ht="15" hidden="false" customHeight="false" outlineLevel="0" collapsed="false">
      <c r="A403" s="33" t="n">
        <v>44237</v>
      </c>
      <c r="B403" s="5"/>
      <c r="C403" s="5"/>
      <c r="D403" s="33"/>
      <c r="E403" s="104"/>
      <c r="I403" s="4"/>
      <c r="J403" s="4"/>
      <c r="K403" s="4"/>
      <c r="L403" s="4"/>
      <c r="M403" s="4"/>
      <c r="N403" s="4"/>
      <c r="O403" s="4"/>
      <c r="P403" s="4"/>
      <c r="Q403" s="4"/>
      <c r="R403" s="4"/>
      <c r="S403" s="4"/>
      <c r="T403" s="4"/>
      <c r="U403" s="30"/>
      <c r="W403" s="31"/>
      <c r="X403" s="32"/>
    </row>
    <row r="404" customFormat="false" ht="15" hidden="false" customHeight="false" outlineLevel="0" collapsed="false">
      <c r="A404" s="33" t="s">
        <v>14696</v>
      </c>
      <c r="B404" s="5"/>
      <c r="C404" s="5"/>
      <c r="D404" s="33"/>
      <c r="E404" s="104"/>
      <c r="I404" s="4"/>
      <c r="J404" s="4"/>
      <c r="K404" s="4"/>
      <c r="L404" s="4"/>
      <c r="M404" s="4"/>
      <c r="N404" s="4"/>
      <c r="O404" s="4"/>
      <c r="P404" s="4"/>
      <c r="Q404" s="4"/>
      <c r="R404" s="4"/>
      <c r="S404" s="4"/>
      <c r="T404" s="4"/>
      <c r="U404" s="30"/>
      <c r="W404" s="31"/>
      <c r="X404" s="32"/>
    </row>
    <row r="405" customFormat="false" ht="15" hidden="false" customHeight="false" outlineLevel="0" collapsed="false">
      <c r="A405" s="33" t="s">
        <v>14676</v>
      </c>
      <c r="B405" s="5"/>
      <c r="C405" s="5"/>
      <c r="D405" s="33"/>
      <c r="E405" s="104"/>
      <c r="I405" s="4"/>
      <c r="J405" s="4"/>
      <c r="K405" s="4"/>
      <c r="L405" s="4"/>
      <c r="M405" s="4"/>
      <c r="N405" s="4"/>
      <c r="O405" s="4"/>
      <c r="P405" s="4"/>
      <c r="Q405" s="4"/>
      <c r="R405" s="4"/>
      <c r="S405" s="4"/>
      <c r="T405" s="4"/>
      <c r="U405" s="30"/>
      <c r="W405" s="31"/>
      <c r="X405" s="32"/>
    </row>
    <row r="406" customFormat="false" ht="15" hidden="false" customHeight="false" outlineLevel="0" collapsed="false">
      <c r="A406" s="33" t="s">
        <v>14840</v>
      </c>
      <c r="B406" s="5"/>
      <c r="C406" s="5"/>
      <c r="D406" s="33"/>
      <c r="E406" s="104"/>
      <c r="I406" s="4"/>
      <c r="J406" s="4"/>
      <c r="K406" s="4"/>
      <c r="L406" s="4"/>
      <c r="M406" s="4"/>
      <c r="N406" s="4"/>
      <c r="O406" s="4"/>
      <c r="P406" s="4"/>
      <c r="Q406" s="4"/>
      <c r="R406" s="4"/>
      <c r="S406" s="4"/>
      <c r="T406" s="4"/>
      <c r="U406" s="30"/>
      <c r="W406" s="31"/>
      <c r="X406" s="32"/>
    </row>
    <row r="407" customFormat="false" ht="15" hidden="false" customHeight="false" outlineLevel="0" collapsed="false">
      <c r="A407" s="33" t="s">
        <v>14756</v>
      </c>
      <c r="B407" s="5"/>
      <c r="C407" s="5"/>
      <c r="D407" s="33"/>
      <c r="E407" s="104"/>
      <c r="I407" s="4"/>
      <c r="J407" s="4"/>
      <c r="K407" s="4"/>
      <c r="L407" s="4"/>
      <c r="M407" s="4"/>
      <c r="N407" s="4"/>
      <c r="O407" s="4"/>
      <c r="P407" s="4"/>
      <c r="Q407" s="4"/>
      <c r="R407" s="4"/>
      <c r="S407" s="4"/>
      <c r="T407" s="4"/>
      <c r="U407" s="30"/>
      <c r="W407" s="31"/>
      <c r="X407" s="32"/>
    </row>
    <row r="408" customFormat="false" ht="15" hidden="false" customHeight="false" outlineLevel="0" collapsed="false">
      <c r="A408" s="33" t="s">
        <v>14838</v>
      </c>
      <c r="B408" s="5"/>
      <c r="C408" s="5"/>
      <c r="D408" s="33"/>
      <c r="E408" s="104"/>
      <c r="I408" s="4"/>
      <c r="J408" s="4"/>
      <c r="K408" s="4"/>
      <c r="L408" s="4"/>
      <c r="M408" s="4"/>
      <c r="N408" s="4"/>
      <c r="O408" s="4"/>
      <c r="P408" s="4"/>
      <c r="Q408" s="4"/>
      <c r="R408" s="4"/>
      <c r="S408" s="4"/>
      <c r="T408" s="4"/>
      <c r="U408" s="30"/>
      <c r="W408" s="31"/>
      <c r="X408" s="32"/>
    </row>
    <row r="409" customFormat="false" ht="15" hidden="false" customHeight="false" outlineLevel="0" collapsed="false">
      <c r="A409" s="33" t="s">
        <v>14839</v>
      </c>
      <c r="B409" s="5"/>
      <c r="C409" s="5"/>
      <c r="D409" s="33"/>
      <c r="E409" s="104"/>
      <c r="I409" s="4"/>
      <c r="J409" s="4"/>
      <c r="K409" s="4"/>
      <c r="L409" s="4"/>
      <c r="M409" s="4"/>
      <c r="N409" s="4"/>
      <c r="O409" s="4"/>
      <c r="P409" s="4"/>
      <c r="Q409" s="4"/>
      <c r="R409" s="4"/>
      <c r="S409" s="4"/>
      <c r="T409" s="4"/>
      <c r="U409" s="30"/>
      <c r="W409" s="31"/>
      <c r="X409" s="32"/>
    </row>
    <row r="410" customFormat="false" ht="15" hidden="false" customHeight="false" outlineLevel="0" collapsed="false">
      <c r="A410" s="33" t="n">
        <v>44237</v>
      </c>
      <c r="B410" s="5"/>
      <c r="C410" s="5"/>
      <c r="D410" s="33"/>
      <c r="E410" s="104"/>
      <c r="I410" s="4"/>
      <c r="J410" s="4"/>
      <c r="K410" s="4"/>
      <c r="L410" s="4"/>
      <c r="M410" s="4"/>
      <c r="N410" s="4"/>
      <c r="O410" s="4"/>
      <c r="P410" s="4"/>
      <c r="Q410" s="4"/>
      <c r="R410" s="4"/>
      <c r="S410" s="4"/>
      <c r="T410" s="4"/>
      <c r="U410" s="30"/>
      <c r="W410" s="31"/>
      <c r="X410" s="32"/>
    </row>
    <row r="411" customFormat="false" ht="15" hidden="false" customHeight="false" outlineLevel="0" collapsed="false">
      <c r="A411" s="33" t="s">
        <v>14696</v>
      </c>
      <c r="B411" s="5"/>
      <c r="C411" s="5"/>
      <c r="D411" s="33"/>
      <c r="E411" s="104"/>
      <c r="I411" s="4"/>
      <c r="J411" s="4"/>
      <c r="K411" s="4"/>
      <c r="L411" s="4"/>
      <c r="M411" s="4"/>
      <c r="N411" s="4"/>
      <c r="O411" s="4"/>
      <c r="P411" s="4"/>
      <c r="Q411" s="4"/>
      <c r="R411" s="4"/>
      <c r="S411" s="4"/>
      <c r="T411" s="4"/>
      <c r="U411" s="30"/>
      <c r="W411" s="31"/>
      <c r="X411" s="32"/>
    </row>
    <row r="412" customFormat="false" ht="15" hidden="false" customHeight="false" outlineLevel="0" collapsed="false">
      <c r="A412" s="33" t="s">
        <v>14676</v>
      </c>
      <c r="B412" s="5"/>
      <c r="C412" s="5"/>
      <c r="D412" s="33"/>
      <c r="E412" s="104"/>
      <c r="I412" s="4"/>
      <c r="J412" s="4"/>
      <c r="K412" s="4"/>
      <c r="L412" s="4"/>
      <c r="M412" s="4"/>
      <c r="N412" s="4"/>
      <c r="O412" s="4"/>
      <c r="P412" s="4"/>
      <c r="Q412" s="4"/>
      <c r="R412" s="4"/>
      <c r="S412" s="4"/>
      <c r="T412" s="4"/>
      <c r="U412" s="30"/>
      <c r="W412" s="31"/>
      <c r="X412" s="32"/>
    </row>
    <row r="413" customFormat="false" ht="15" hidden="false" customHeight="false" outlineLevel="0" collapsed="false">
      <c r="A413" s="33" t="s">
        <v>14841</v>
      </c>
      <c r="B413" s="5"/>
      <c r="C413" s="5"/>
      <c r="D413" s="33"/>
      <c r="E413" s="104"/>
      <c r="I413" s="4"/>
      <c r="J413" s="4"/>
      <c r="K413" s="4"/>
      <c r="L413" s="4"/>
      <c r="M413" s="4"/>
      <c r="N413" s="4"/>
      <c r="O413" s="4"/>
      <c r="P413" s="4"/>
      <c r="Q413" s="4"/>
      <c r="R413" s="4"/>
      <c r="S413" s="4"/>
      <c r="T413" s="4"/>
      <c r="U413" s="30"/>
      <c r="W413" s="31"/>
      <c r="X413" s="32"/>
    </row>
    <row r="414" customFormat="false" ht="15" hidden="false" customHeight="false" outlineLevel="0" collapsed="false">
      <c r="A414" s="33" t="s">
        <v>14756</v>
      </c>
      <c r="B414" s="5"/>
      <c r="C414" s="5"/>
      <c r="D414" s="33"/>
      <c r="E414" s="104"/>
      <c r="I414" s="4"/>
      <c r="J414" s="4"/>
      <c r="K414" s="4"/>
      <c r="L414" s="4"/>
      <c r="M414" s="4"/>
      <c r="N414" s="4"/>
      <c r="O414" s="4"/>
      <c r="P414" s="4"/>
      <c r="Q414" s="4"/>
      <c r="R414" s="4"/>
      <c r="S414" s="4"/>
      <c r="T414" s="4"/>
      <c r="U414" s="30"/>
      <c r="W414" s="31"/>
      <c r="X414" s="32"/>
    </row>
    <row r="415" customFormat="false" ht="15" hidden="false" customHeight="false" outlineLevel="0" collapsed="false">
      <c r="A415" s="33" t="s">
        <v>14838</v>
      </c>
      <c r="B415" s="5"/>
      <c r="C415" s="5"/>
      <c r="D415" s="33"/>
      <c r="E415" s="104"/>
      <c r="I415" s="4"/>
      <c r="J415" s="4"/>
      <c r="K415" s="4"/>
      <c r="L415" s="4"/>
      <c r="M415" s="4"/>
      <c r="N415" s="4"/>
      <c r="O415" s="4"/>
      <c r="P415" s="4"/>
      <c r="Q415" s="4"/>
      <c r="R415" s="4"/>
      <c r="S415" s="4"/>
      <c r="T415" s="4"/>
      <c r="U415" s="30"/>
      <c r="W415" s="31"/>
      <c r="X415" s="32"/>
    </row>
    <row r="416" customFormat="false" ht="15" hidden="false" customHeight="false" outlineLevel="0" collapsed="false">
      <c r="A416" s="33" t="s">
        <v>14839</v>
      </c>
      <c r="B416" s="5"/>
      <c r="C416" s="5"/>
      <c r="D416" s="33"/>
      <c r="E416" s="104"/>
      <c r="I416" s="4"/>
      <c r="J416" s="4"/>
      <c r="K416" s="4"/>
      <c r="L416" s="4"/>
      <c r="M416" s="4"/>
      <c r="N416" s="4"/>
      <c r="O416" s="4"/>
      <c r="P416" s="4"/>
      <c r="Q416" s="4"/>
      <c r="R416" s="4"/>
      <c r="S416" s="4"/>
      <c r="T416" s="4"/>
      <c r="U416" s="30"/>
      <c r="W416" s="31"/>
      <c r="X416" s="32"/>
    </row>
    <row r="417" customFormat="false" ht="15" hidden="false" customHeight="false" outlineLevel="0" collapsed="false">
      <c r="A417" s="33" t="n">
        <v>44237</v>
      </c>
      <c r="B417" s="5"/>
      <c r="C417" s="5"/>
      <c r="D417" s="33"/>
      <c r="E417" s="104"/>
      <c r="I417" s="4"/>
      <c r="J417" s="4"/>
      <c r="K417" s="4"/>
      <c r="L417" s="4"/>
      <c r="M417" s="4"/>
      <c r="N417" s="4"/>
      <c r="O417" s="4"/>
      <c r="P417" s="4"/>
      <c r="Q417" s="4"/>
      <c r="R417" s="4"/>
      <c r="S417" s="4"/>
      <c r="T417" s="4"/>
      <c r="U417" s="30"/>
      <c r="W417" s="31"/>
      <c r="X417" s="32"/>
    </row>
    <row r="418" customFormat="false" ht="15" hidden="false" customHeight="false" outlineLevel="0" collapsed="false">
      <c r="A418" s="33" t="s">
        <v>14696</v>
      </c>
      <c r="B418" s="5"/>
      <c r="C418" s="5"/>
      <c r="D418" s="33"/>
      <c r="E418" s="104"/>
      <c r="I418" s="4"/>
      <c r="J418" s="4"/>
      <c r="K418" s="4"/>
      <c r="L418" s="4"/>
      <c r="M418" s="4"/>
      <c r="N418" s="4"/>
      <c r="O418" s="4"/>
      <c r="P418" s="4"/>
      <c r="Q418" s="4"/>
      <c r="R418" s="4"/>
      <c r="S418" s="4"/>
      <c r="T418" s="4"/>
      <c r="U418" s="30"/>
      <c r="W418" s="31"/>
      <c r="X418" s="32"/>
    </row>
    <row r="419" customFormat="false" ht="15" hidden="false" customHeight="false" outlineLevel="0" collapsed="false">
      <c r="A419" s="33" t="s">
        <v>14676</v>
      </c>
      <c r="B419" s="5"/>
      <c r="C419" s="5"/>
      <c r="D419" s="33"/>
      <c r="E419" s="104"/>
      <c r="I419" s="4"/>
      <c r="J419" s="4"/>
      <c r="K419" s="4"/>
      <c r="L419" s="4"/>
      <c r="M419" s="4"/>
      <c r="N419" s="4"/>
      <c r="O419" s="4"/>
      <c r="P419" s="4"/>
      <c r="Q419" s="4"/>
      <c r="R419" s="4"/>
      <c r="S419" s="4"/>
      <c r="T419" s="4"/>
      <c r="U419" s="30"/>
      <c r="W419" s="31"/>
      <c r="X419" s="32"/>
    </row>
    <row r="420" customFormat="false" ht="15" hidden="false" customHeight="false" outlineLevel="0" collapsed="false">
      <c r="A420" s="33" t="s">
        <v>14842</v>
      </c>
      <c r="B420" s="5"/>
      <c r="C420" s="5"/>
      <c r="D420" s="33"/>
      <c r="E420" s="104"/>
      <c r="I420" s="4"/>
      <c r="J420" s="4"/>
      <c r="K420" s="4"/>
      <c r="L420" s="4"/>
      <c r="M420" s="4"/>
      <c r="N420" s="4"/>
      <c r="O420" s="4"/>
      <c r="P420" s="4"/>
      <c r="Q420" s="4"/>
      <c r="R420" s="4"/>
      <c r="S420" s="4"/>
      <c r="T420" s="4"/>
      <c r="U420" s="30"/>
      <c r="W420" s="31"/>
      <c r="X420" s="32"/>
    </row>
    <row r="421" customFormat="false" ht="15" hidden="false" customHeight="false" outlineLevel="0" collapsed="false">
      <c r="A421" s="33" t="s">
        <v>14843</v>
      </c>
      <c r="B421" s="5"/>
      <c r="C421" s="5"/>
      <c r="D421" s="33"/>
      <c r="E421" s="104"/>
      <c r="I421" s="4"/>
      <c r="J421" s="4"/>
      <c r="K421" s="4"/>
      <c r="L421" s="4"/>
      <c r="M421" s="4"/>
      <c r="N421" s="4"/>
      <c r="O421" s="4"/>
      <c r="P421" s="4"/>
      <c r="Q421" s="4"/>
      <c r="R421" s="4"/>
      <c r="S421" s="4"/>
      <c r="T421" s="4"/>
      <c r="U421" s="30"/>
      <c r="W421" s="31"/>
      <c r="X421" s="32"/>
    </row>
    <row r="422" customFormat="false" ht="15" hidden="false" customHeight="false" outlineLevel="0" collapsed="false">
      <c r="A422" s="33" t="s">
        <v>14186</v>
      </c>
      <c r="B422" s="5"/>
      <c r="C422" s="5"/>
      <c r="D422" s="33"/>
      <c r="E422" s="104"/>
      <c r="I422" s="4"/>
      <c r="J422" s="4"/>
      <c r="K422" s="4"/>
      <c r="L422" s="4"/>
      <c r="M422" s="4"/>
      <c r="N422" s="4"/>
      <c r="O422" s="4"/>
      <c r="P422" s="4"/>
      <c r="Q422" s="4"/>
      <c r="R422" s="4"/>
      <c r="S422" s="4"/>
      <c r="T422" s="4"/>
      <c r="U422" s="30"/>
      <c r="W422" s="31"/>
      <c r="X422" s="32"/>
    </row>
    <row r="423" customFormat="false" ht="15" hidden="false" customHeight="false" outlineLevel="0" collapsed="false">
      <c r="A423" s="33" t="s">
        <v>14844</v>
      </c>
      <c r="B423" s="5"/>
      <c r="C423" s="5"/>
      <c r="D423" s="33"/>
      <c r="E423" s="104"/>
      <c r="I423" s="4"/>
      <c r="J423" s="4"/>
      <c r="K423" s="4"/>
      <c r="L423" s="4"/>
      <c r="M423" s="4"/>
      <c r="N423" s="4"/>
      <c r="O423" s="4"/>
      <c r="P423" s="4"/>
      <c r="Q423" s="4"/>
      <c r="R423" s="4"/>
      <c r="S423" s="4"/>
      <c r="T423" s="4"/>
      <c r="U423" s="30"/>
      <c r="W423" s="31"/>
      <c r="X423" s="32"/>
    </row>
    <row r="424" customFormat="false" ht="15" hidden="false" customHeight="false" outlineLevel="0" collapsed="false">
      <c r="A424" s="33" t="n">
        <v>44237</v>
      </c>
      <c r="B424" s="5"/>
      <c r="C424" s="5"/>
      <c r="D424" s="33"/>
      <c r="E424" s="104"/>
      <c r="I424" s="4"/>
      <c r="J424" s="4"/>
      <c r="K424" s="4"/>
      <c r="L424" s="4"/>
      <c r="M424" s="4"/>
      <c r="N424" s="4"/>
      <c r="O424" s="4"/>
      <c r="P424" s="4"/>
      <c r="Q424" s="4"/>
      <c r="R424" s="4"/>
      <c r="S424" s="4"/>
      <c r="T424" s="4"/>
      <c r="U424" s="30"/>
      <c r="W424" s="31"/>
      <c r="X424" s="32"/>
    </row>
    <row r="425" customFormat="false" ht="15" hidden="false" customHeight="false" outlineLevel="0" collapsed="false">
      <c r="A425" s="33" t="s">
        <v>14696</v>
      </c>
      <c r="B425" s="5"/>
      <c r="C425" s="5"/>
      <c r="D425" s="33"/>
      <c r="E425" s="104"/>
      <c r="I425" s="4"/>
      <c r="J425" s="4"/>
      <c r="K425" s="4"/>
      <c r="L425" s="4"/>
      <c r="M425" s="4"/>
      <c r="N425" s="4"/>
      <c r="O425" s="4"/>
      <c r="P425" s="4"/>
      <c r="Q425" s="4"/>
      <c r="R425" s="4"/>
      <c r="S425" s="4"/>
      <c r="T425" s="4"/>
      <c r="U425" s="30"/>
      <c r="W425" s="31"/>
      <c r="X425" s="32"/>
    </row>
    <row r="426" customFormat="false" ht="15" hidden="false" customHeight="false" outlineLevel="0" collapsed="false">
      <c r="A426" s="33" t="s">
        <v>14676</v>
      </c>
      <c r="B426" s="5"/>
      <c r="C426" s="5"/>
      <c r="D426" s="33"/>
      <c r="E426" s="104"/>
      <c r="I426" s="4"/>
      <c r="J426" s="4"/>
      <c r="K426" s="4"/>
      <c r="L426" s="4"/>
      <c r="M426" s="4"/>
      <c r="N426" s="4"/>
      <c r="O426" s="4"/>
      <c r="P426" s="4"/>
      <c r="Q426" s="4"/>
      <c r="R426" s="4"/>
      <c r="S426" s="4"/>
      <c r="T426" s="4"/>
      <c r="U426" s="30"/>
      <c r="W426" s="31"/>
      <c r="X426" s="32"/>
    </row>
    <row r="427" customFormat="false" ht="15" hidden="false" customHeight="false" outlineLevel="0" collapsed="false">
      <c r="A427" s="33" t="s">
        <v>14845</v>
      </c>
      <c r="B427" s="5"/>
      <c r="C427" s="5"/>
      <c r="D427" s="33"/>
      <c r="E427" s="104"/>
      <c r="I427" s="4"/>
      <c r="J427" s="4"/>
      <c r="K427" s="4"/>
      <c r="L427" s="4"/>
      <c r="M427" s="4"/>
      <c r="N427" s="4"/>
      <c r="O427" s="4"/>
      <c r="P427" s="4"/>
      <c r="Q427" s="4"/>
      <c r="R427" s="4"/>
      <c r="S427" s="4"/>
      <c r="T427" s="4"/>
      <c r="U427" s="30"/>
      <c r="W427" s="31"/>
      <c r="X427" s="32"/>
    </row>
    <row r="428" customFormat="false" ht="15" hidden="false" customHeight="false" outlineLevel="0" collapsed="false">
      <c r="A428" s="33" t="s">
        <v>14846</v>
      </c>
      <c r="B428" s="5"/>
      <c r="C428" s="5"/>
      <c r="D428" s="33"/>
      <c r="E428" s="104"/>
      <c r="I428" s="4"/>
      <c r="J428" s="4"/>
      <c r="K428" s="4"/>
      <c r="L428" s="4"/>
      <c r="M428" s="4"/>
      <c r="N428" s="4"/>
      <c r="O428" s="4"/>
      <c r="P428" s="4"/>
      <c r="Q428" s="4"/>
      <c r="R428" s="4"/>
      <c r="S428" s="4"/>
      <c r="T428" s="4"/>
      <c r="U428" s="30"/>
      <c r="W428" s="31"/>
      <c r="X428" s="32"/>
    </row>
    <row r="429" customFormat="false" ht="15" hidden="false" customHeight="false" outlineLevel="0" collapsed="false">
      <c r="A429" s="33" t="s">
        <v>14847</v>
      </c>
      <c r="B429" s="5"/>
      <c r="C429" s="5"/>
      <c r="D429" s="33"/>
      <c r="E429" s="104"/>
      <c r="I429" s="4"/>
      <c r="J429" s="4"/>
      <c r="K429" s="4"/>
      <c r="L429" s="4"/>
      <c r="M429" s="4"/>
      <c r="N429" s="4"/>
      <c r="O429" s="4"/>
      <c r="P429" s="4"/>
      <c r="Q429" s="4"/>
      <c r="R429" s="4"/>
      <c r="S429" s="4"/>
      <c r="T429" s="4"/>
      <c r="U429" s="30"/>
      <c r="W429" s="31"/>
      <c r="X429" s="32"/>
    </row>
    <row r="430" customFormat="false" ht="15" hidden="false" customHeight="false" outlineLevel="0" collapsed="false">
      <c r="A430" s="33" t="s">
        <v>14848</v>
      </c>
      <c r="B430" s="5"/>
      <c r="C430" s="5"/>
      <c r="D430" s="33"/>
      <c r="E430" s="104"/>
      <c r="I430" s="4"/>
      <c r="J430" s="4"/>
      <c r="K430" s="4"/>
      <c r="L430" s="4"/>
      <c r="M430" s="4"/>
      <c r="N430" s="4"/>
      <c r="O430" s="4"/>
      <c r="P430" s="4"/>
      <c r="Q430" s="4"/>
      <c r="R430" s="4"/>
      <c r="S430" s="4"/>
      <c r="T430" s="4"/>
      <c r="U430" s="30"/>
      <c r="W430" s="31"/>
      <c r="X430" s="32"/>
    </row>
    <row r="431" customFormat="false" ht="15" hidden="false" customHeight="false" outlineLevel="0" collapsed="false">
      <c r="A431" s="33" t="s">
        <v>14849</v>
      </c>
      <c r="B431" s="5"/>
      <c r="C431" s="5"/>
      <c r="D431" s="33"/>
      <c r="E431" s="104"/>
      <c r="I431" s="4"/>
      <c r="J431" s="4"/>
      <c r="K431" s="4"/>
      <c r="L431" s="4"/>
      <c r="M431" s="4"/>
      <c r="N431" s="4"/>
      <c r="O431" s="4"/>
      <c r="P431" s="4"/>
      <c r="Q431" s="4"/>
      <c r="R431" s="4"/>
      <c r="S431" s="4"/>
      <c r="T431" s="4"/>
      <c r="U431" s="30"/>
      <c r="W431" s="31"/>
      <c r="X431" s="32"/>
    </row>
    <row r="432" customFormat="false" ht="15" hidden="false" customHeight="false" outlineLevel="0" collapsed="false">
      <c r="A432" s="33" t="n">
        <v>44237</v>
      </c>
      <c r="B432" s="5"/>
      <c r="C432" s="5"/>
      <c r="D432" s="33"/>
      <c r="E432" s="104"/>
      <c r="I432" s="4"/>
      <c r="J432" s="4"/>
      <c r="K432" s="4"/>
      <c r="L432" s="4"/>
      <c r="M432" s="4"/>
      <c r="N432" s="4"/>
      <c r="O432" s="4"/>
      <c r="P432" s="4"/>
      <c r="Q432" s="4"/>
      <c r="R432" s="4"/>
      <c r="S432" s="4"/>
      <c r="T432" s="4"/>
      <c r="U432" s="30"/>
      <c r="W432" s="31"/>
      <c r="X432" s="32"/>
    </row>
    <row r="433" customFormat="false" ht="15" hidden="false" customHeight="false" outlineLevel="0" collapsed="false">
      <c r="A433" s="33" t="s">
        <v>14696</v>
      </c>
      <c r="B433" s="5"/>
      <c r="C433" s="5"/>
      <c r="D433" s="33"/>
      <c r="E433" s="104"/>
      <c r="I433" s="4"/>
      <c r="J433" s="4"/>
      <c r="K433" s="4"/>
      <c r="L433" s="4"/>
      <c r="M433" s="4"/>
      <c r="N433" s="4"/>
      <c r="O433" s="4"/>
      <c r="P433" s="4"/>
      <c r="Q433" s="4"/>
      <c r="R433" s="4"/>
      <c r="S433" s="4"/>
      <c r="T433" s="4"/>
      <c r="U433" s="30"/>
      <c r="W433" s="31"/>
      <c r="X433" s="32"/>
    </row>
    <row r="434" customFormat="false" ht="15" hidden="false" customHeight="false" outlineLevel="0" collapsed="false">
      <c r="A434" s="33" t="s">
        <v>14676</v>
      </c>
      <c r="B434" s="5"/>
      <c r="C434" s="5"/>
      <c r="D434" s="33"/>
      <c r="E434" s="104"/>
      <c r="I434" s="4"/>
      <c r="J434" s="4"/>
      <c r="K434" s="4"/>
      <c r="L434" s="4"/>
      <c r="M434" s="4"/>
      <c r="N434" s="4"/>
      <c r="O434" s="4"/>
      <c r="P434" s="4"/>
      <c r="Q434" s="4"/>
      <c r="R434" s="4"/>
      <c r="S434" s="4"/>
      <c r="T434" s="4"/>
      <c r="U434" s="30"/>
      <c r="W434" s="31"/>
      <c r="X434" s="32"/>
    </row>
    <row r="435" customFormat="false" ht="15" hidden="false" customHeight="false" outlineLevel="0" collapsed="false">
      <c r="A435" s="33" t="s">
        <v>6556</v>
      </c>
      <c r="B435" s="5"/>
      <c r="C435" s="5"/>
      <c r="D435" s="33"/>
      <c r="E435" s="104"/>
      <c r="I435" s="4"/>
      <c r="J435" s="4"/>
      <c r="K435" s="4"/>
      <c r="L435" s="4"/>
      <c r="M435" s="4"/>
      <c r="N435" s="4"/>
      <c r="O435" s="4"/>
      <c r="P435" s="4"/>
      <c r="Q435" s="4"/>
      <c r="R435" s="4"/>
      <c r="S435" s="4"/>
      <c r="T435" s="4"/>
      <c r="U435" s="30"/>
      <c r="W435" s="31"/>
      <c r="X435" s="32"/>
    </row>
    <row r="436" customFormat="false" ht="15" hidden="false" customHeight="false" outlineLevel="0" collapsed="false">
      <c r="A436" s="33" t="s">
        <v>14724</v>
      </c>
      <c r="B436" s="5"/>
      <c r="C436" s="5"/>
      <c r="D436" s="33"/>
      <c r="E436" s="104"/>
      <c r="I436" s="4"/>
      <c r="J436" s="4"/>
      <c r="K436" s="4"/>
      <c r="L436" s="4"/>
      <c r="M436" s="4"/>
      <c r="N436" s="4"/>
      <c r="O436" s="4"/>
      <c r="P436" s="4"/>
      <c r="Q436" s="4"/>
      <c r="R436" s="4"/>
      <c r="S436" s="4"/>
      <c r="T436" s="4"/>
      <c r="U436" s="30"/>
      <c r="W436" s="31"/>
      <c r="X436" s="32"/>
    </row>
    <row r="437" customFormat="false" ht="15" hidden="false" customHeight="false" outlineLevel="0" collapsed="false">
      <c r="A437" s="33" t="s">
        <v>14850</v>
      </c>
      <c r="B437" s="5"/>
      <c r="C437" s="5"/>
      <c r="D437" s="33"/>
      <c r="E437" s="104"/>
      <c r="I437" s="4"/>
      <c r="J437" s="4"/>
      <c r="K437" s="4"/>
      <c r="L437" s="4"/>
      <c r="M437" s="4"/>
      <c r="N437" s="4"/>
      <c r="O437" s="4"/>
      <c r="P437" s="4"/>
      <c r="Q437" s="4"/>
      <c r="R437" s="4"/>
      <c r="S437" s="4"/>
      <c r="T437" s="4"/>
      <c r="U437" s="30"/>
      <c r="W437" s="31"/>
      <c r="X437" s="32"/>
    </row>
    <row r="438" customFormat="false" ht="15" hidden="false" customHeight="false" outlineLevel="0" collapsed="false">
      <c r="A438" s="33" t="s">
        <v>14851</v>
      </c>
      <c r="B438" s="5"/>
      <c r="C438" s="5"/>
      <c r="D438" s="33"/>
      <c r="E438" s="104"/>
      <c r="I438" s="4"/>
      <c r="J438" s="4"/>
      <c r="K438" s="4"/>
      <c r="L438" s="4"/>
      <c r="M438" s="4"/>
      <c r="N438" s="4"/>
      <c r="O438" s="4"/>
      <c r="P438" s="4"/>
      <c r="Q438" s="4"/>
      <c r="R438" s="4"/>
      <c r="S438" s="4"/>
      <c r="T438" s="4"/>
      <c r="U438" s="30"/>
      <c r="W438" s="31"/>
      <c r="X438" s="32"/>
    </row>
    <row r="439" customFormat="false" ht="15" hidden="false" customHeight="false" outlineLevel="0" collapsed="false">
      <c r="A439" s="33" t="s">
        <v>14852</v>
      </c>
      <c r="B439" s="5"/>
      <c r="C439" s="5"/>
      <c r="D439" s="33"/>
      <c r="E439" s="104"/>
      <c r="I439" s="4"/>
      <c r="J439" s="4"/>
      <c r="K439" s="4"/>
      <c r="L439" s="4"/>
      <c r="M439" s="4"/>
      <c r="N439" s="4"/>
      <c r="O439" s="4"/>
      <c r="P439" s="4"/>
      <c r="Q439" s="4"/>
      <c r="R439" s="4"/>
      <c r="S439" s="4"/>
      <c r="T439" s="4"/>
      <c r="U439" s="30"/>
      <c r="W439" s="31"/>
      <c r="X439" s="32"/>
    </row>
    <row r="440" customFormat="false" ht="15" hidden="false" customHeight="false" outlineLevel="0" collapsed="false">
      <c r="A440" s="33" t="n">
        <v>44235</v>
      </c>
      <c r="B440" s="5"/>
      <c r="C440" s="5"/>
      <c r="D440" s="33"/>
      <c r="E440" s="104"/>
      <c r="I440" s="4"/>
      <c r="J440" s="4"/>
      <c r="K440" s="4"/>
      <c r="L440" s="4"/>
      <c r="M440" s="4"/>
      <c r="N440" s="4"/>
      <c r="O440" s="4"/>
      <c r="P440" s="4"/>
      <c r="Q440" s="4"/>
      <c r="R440" s="4"/>
      <c r="S440" s="4"/>
      <c r="T440" s="4"/>
      <c r="U440" s="30"/>
      <c r="W440" s="31"/>
      <c r="X440" s="32"/>
    </row>
    <row r="441" customFormat="false" ht="15" hidden="false" customHeight="false" outlineLevel="0" collapsed="false">
      <c r="A441" s="33" t="s">
        <v>14696</v>
      </c>
      <c r="B441" s="5"/>
      <c r="C441" s="5"/>
      <c r="D441" s="33"/>
      <c r="E441" s="104"/>
      <c r="I441" s="4"/>
      <c r="J441" s="4"/>
      <c r="K441" s="4"/>
      <c r="L441" s="4"/>
      <c r="M441" s="4"/>
      <c r="N441" s="4"/>
      <c r="O441" s="4"/>
      <c r="P441" s="4"/>
      <c r="Q441" s="4"/>
      <c r="R441" s="4"/>
      <c r="S441" s="4"/>
      <c r="T441" s="4"/>
      <c r="U441" s="30"/>
      <c r="W441" s="31"/>
      <c r="X441" s="32"/>
    </row>
    <row r="442" customFormat="false" ht="15" hidden="false" customHeight="false" outlineLevel="0" collapsed="false">
      <c r="A442" s="33" t="s">
        <v>14676</v>
      </c>
      <c r="B442" s="5"/>
      <c r="C442" s="5"/>
      <c r="D442" s="33"/>
      <c r="E442" s="104"/>
      <c r="I442" s="4"/>
      <c r="J442" s="4"/>
      <c r="K442" s="4"/>
      <c r="L442" s="4"/>
      <c r="M442" s="4"/>
      <c r="N442" s="4"/>
      <c r="O442" s="4"/>
      <c r="P442" s="4"/>
      <c r="Q442" s="4"/>
      <c r="R442" s="4"/>
      <c r="S442" s="4"/>
      <c r="T442" s="4"/>
      <c r="U442" s="30"/>
      <c r="W442" s="31"/>
      <c r="X442" s="32"/>
    </row>
    <row r="443" customFormat="false" ht="15" hidden="false" customHeight="false" outlineLevel="0" collapsed="false">
      <c r="A443" s="33" t="s">
        <v>830</v>
      </c>
      <c r="B443" s="5"/>
      <c r="C443" s="5"/>
      <c r="D443" s="33"/>
      <c r="E443" s="104"/>
      <c r="I443" s="4"/>
      <c r="J443" s="4"/>
      <c r="K443" s="4"/>
      <c r="L443" s="4"/>
      <c r="M443" s="4"/>
      <c r="N443" s="4"/>
      <c r="O443" s="4"/>
      <c r="P443" s="4"/>
      <c r="Q443" s="4"/>
      <c r="R443" s="4"/>
      <c r="S443" s="4"/>
      <c r="T443" s="4"/>
      <c r="U443" s="30"/>
      <c r="W443" s="31"/>
      <c r="X443" s="32"/>
    </row>
    <row r="444" customFormat="false" ht="15" hidden="false" customHeight="false" outlineLevel="0" collapsed="false">
      <c r="A444" s="33" t="s">
        <v>14853</v>
      </c>
      <c r="B444" s="5"/>
      <c r="C444" s="5"/>
      <c r="D444" s="33"/>
      <c r="E444" s="104"/>
      <c r="I444" s="4"/>
      <c r="J444" s="4"/>
      <c r="K444" s="4"/>
      <c r="L444" s="4"/>
      <c r="M444" s="4"/>
      <c r="N444" s="4"/>
      <c r="O444" s="4"/>
      <c r="P444" s="4"/>
      <c r="Q444" s="4"/>
      <c r="R444" s="4"/>
      <c r="S444" s="4"/>
      <c r="T444" s="4"/>
      <c r="U444" s="30"/>
      <c r="W444" s="31"/>
      <c r="X444" s="32"/>
    </row>
    <row r="445" customFormat="false" ht="15" hidden="false" customHeight="false" outlineLevel="0" collapsed="false">
      <c r="A445" s="33" t="s">
        <v>6402</v>
      </c>
      <c r="B445" s="5"/>
      <c r="C445" s="5"/>
      <c r="D445" s="33"/>
      <c r="E445" s="104"/>
      <c r="I445" s="4"/>
      <c r="J445" s="4"/>
      <c r="K445" s="4"/>
      <c r="L445" s="4"/>
      <c r="M445" s="4"/>
      <c r="N445" s="4"/>
      <c r="O445" s="4"/>
      <c r="P445" s="4"/>
      <c r="Q445" s="4"/>
      <c r="R445" s="4"/>
      <c r="S445" s="4"/>
      <c r="T445" s="4"/>
      <c r="U445" s="30"/>
      <c r="W445" s="31"/>
      <c r="X445" s="32"/>
    </row>
    <row r="446" customFormat="false" ht="15" hidden="false" customHeight="false" outlineLevel="0" collapsed="false">
      <c r="A446" s="33" t="s">
        <v>14854</v>
      </c>
      <c r="B446" s="5"/>
      <c r="C446" s="5"/>
      <c r="D446" s="33"/>
      <c r="E446" s="104"/>
      <c r="I446" s="4"/>
      <c r="J446" s="4"/>
      <c r="K446" s="4"/>
      <c r="L446" s="4"/>
      <c r="M446" s="4"/>
      <c r="N446" s="4"/>
      <c r="O446" s="4"/>
      <c r="P446" s="4"/>
      <c r="Q446" s="4"/>
      <c r="R446" s="4"/>
      <c r="S446" s="4"/>
      <c r="T446" s="4"/>
      <c r="U446" s="30"/>
      <c r="W446" s="31"/>
      <c r="X446" s="32"/>
    </row>
    <row r="447" customFormat="false" ht="15" hidden="false" customHeight="false" outlineLevel="0" collapsed="false">
      <c r="A447" s="33" t="n">
        <v>44225</v>
      </c>
      <c r="B447" s="5"/>
      <c r="C447" s="5"/>
      <c r="D447" s="33"/>
      <c r="E447" s="104"/>
      <c r="I447" s="4"/>
      <c r="J447" s="4"/>
      <c r="K447" s="4"/>
      <c r="L447" s="4"/>
      <c r="M447" s="4"/>
      <c r="N447" s="4"/>
      <c r="O447" s="4"/>
      <c r="P447" s="4"/>
      <c r="Q447" s="4"/>
      <c r="R447" s="4"/>
      <c r="S447" s="4"/>
      <c r="T447" s="4"/>
      <c r="U447" s="30"/>
      <c r="W447" s="31"/>
      <c r="X447" s="32"/>
    </row>
    <row r="448" customFormat="false" ht="15" hidden="false" customHeight="false" outlineLevel="0" collapsed="false">
      <c r="A448" s="33" t="s">
        <v>14696</v>
      </c>
      <c r="B448" s="5"/>
      <c r="C448" s="5"/>
      <c r="D448" s="33"/>
      <c r="E448" s="104"/>
      <c r="I448" s="4"/>
      <c r="J448" s="4"/>
      <c r="K448" s="4"/>
      <c r="L448" s="4"/>
      <c r="M448" s="4"/>
      <c r="N448" s="4"/>
      <c r="O448" s="4"/>
      <c r="P448" s="4"/>
      <c r="Q448" s="4"/>
      <c r="R448" s="4"/>
      <c r="S448" s="4"/>
      <c r="T448" s="4"/>
      <c r="U448" s="30"/>
      <c r="W448" s="31"/>
      <c r="X448" s="32"/>
    </row>
    <row r="449" customFormat="false" ht="15" hidden="false" customHeight="false" outlineLevel="0" collapsed="false">
      <c r="A449" s="33" t="s">
        <v>14676</v>
      </c>
      <c r="B449" s="5"/>
      <c r="C449" s="5"/>
      <c r="D449" s="33"/>
      <c r="E449" s="104"/>
      <c r="I449" s="4"/>
      <c r="J449" s="4"/>
      <c r="K449" s="4"/>
      <c r="L449" s="4"/>
      <c r="M449" s="4"/>
      <c r="N449" s="4"/>
      <c r="O449" s="4"/>
      <c r="P449" s="4"/>
      <c r="Q449" s="4"/>
      <c r="R449" s="4"/>
      <c r="S449" s="4"/>
      <c r="T449" s="4"/>
      <c r="U449" s="30"/>
      <c r="W449" s="31"/>
      <c r="X449" s="32"/>
    </row>
    <row r="450" customFormat="false" ht="15" hidden="false" customHeight="false" outlineLevel="0" collapsed="false">
      <c r="A450" s="33" t="s">
        <v>7976</v>
      </c>
      <c r="B450" s="5"/>
      <c r="C450" s="5"/>
      <c r="D450" s="33"/>
      <c r="E450" s="104"/>
      <c r="I450" s="4"/>
      <c r="J450" s="4"/>
      <c r="K450" s="4"/>
      <c r="L450" s="4"/>
      <c r="M450" s="4"/>
      <c r="N450" s="4"/>
      <c r="O450" s="4"/>
      <c r="P450" s="4"/>
      <c r="Q450" s="4"/>
      <c r="R450" s="4"/>
      <c r="S450" s="4"/>
      <c r="T450" s="4"/>
      <c r="U450" s="30"/>
      <c r="W450" s="31"/>
      <c r="X450" s="32"/>
    </row>
    <row r="451" customFormat="false" ht="15" hidden="false" customHeight="false" outlineLevel="0" collapsed="false">
      <c r="A451" s="33" t="s">
        <v>14780</v>
      </c>
      <c r="B451" s="5"/>
      <c r="C451" s="5"/>
      <c r="D451" s="33"/>
      <c r="E451" s="104"/>
      <c r="I451" s="4"/>
      <c r="J451" s="4"/>
      <c r="K451" s="4"/>
      <c r="L451" s="4"/>
      <c r="M451" s="4"/>
      <c r="N451" s="4"/>
      <c r="O451" s="4"/>
      <c r="P451" s="4"/>
      <c r="Q451" s="4"/>
      <c r="R451" s="4"/>
      <c r="S451" s="4"/>
      <c r="T451" s="4"/>
      <c r="U451" s="30"/>
      <c r="W451" s="31"/>
      <c r="X451" s="32"/>
    </row>
    <row r="452" customFormat="false" ht="15" hidden="false" customHeight="false" outlineLevel="0" collapsed="false">
      <c r="A452" s="33" t="s">
        <v>7977</v>
      </c>
      <c r="B452" s="5"/>
      <c r="C452" s="5"/>
      <c r="D452" s="33"/>
      <c r="E452" s="104"/>
      <c r="I452" s="4"/>
      <c r="J452" s="4"/>
      <c r="K452" s="4"/>
      <c r="L452" s="4"/>
      <c r="M452" s="4"/>
      <c r="N452" s="4"/>
      <c r="O452" s="4"/>
      <c r="P452" s="4"/>
      <c r="Q452" s="4"/>
      <c r="R452" s="4"/>
      <c r="S452" s="4"/>
      <c r="T452" s="4"/>
      <c r="U452" s="30"/>
      <c r="W452" s="31"/>
      <c r="X452" s="32"/>
    </row>
    <row r="453" customFormat="false" ht="15" hidden="false" customHeight="false" outlineLevel="0" collapsed="false">
      <c r="A453" s="33" t="s">
        <v>14855</v>
      </c>
      <c r="B453" s="5"/>
      <c r="C453" s="5"/>
      <c r="D453" s="33"/>
      <c r="E453" s="104"/>
      <c r="I453" s="4"/>
      <c r="J453" s="4"/>
      <c r="K453" s="4"/>
      <c r="L453" s="4"/>
      <c r="M453" s="4"/>
      <c r="N453" s="4"/>
      <c r="O453" s="4"/>
      <c r="P453" s="4"/>
      <c r="Q453" s="4"/>
      <c r="R453" s="4"/>
      <c r="S453" s="4"/>
      <c r="T453" s="4"/>
      <c r="U453" s="30"/>
      <c r="W453" s="31"/>
      <c r="X453" s="32"/>
    </row>
    <row r="454" customFormat="false" ht="15" hidden="false" customHeight="false" outlineLevel="0" collapsed="false">
      <c r="A454" s="33" t="s">
        <v>7984</v>
      </c>
      <c r="B454" s="5"/>
      <c r="C454" s="5"/>
      <c r="D454" s="33"/>
      <c r="E454" s="104"/>
      <c r="I454" s="4"/>
      <c r="J454" s="4"/>
      <c r="K454" s="4"/>
      <c r="L454" s="4"/>
      <c r="M454" s="4"/>
      <c r="N454" s="4"/>
      <c r="O454" s="4"/>
      <c r="P454" s="4"/>
      <c r="Q454" s="4"/>
      <c r="R454" s="4"/>
      <c r="S454" s="4"/>
      <c r="T454" s="4"/>
      <c r="U454" s="30"/>
      <c r="W454" s="31"/>
      <c r="X454" s="32"/>
    </row>
    <row r="455" customFormat="false" ht="15" hidden="false" customHeight="false" outlineLevel="0" collapsed="false">
      <c r="A455" s="33" t="n">
        <v>44225</v>
      </c>
      <c r="B455" s="5"/>
      <c r="C455" s="5"/>
      <c r="D455" s="33"/>
      <c r="E455" s="104"/>
      <c r="I455" s="4"/>
      <c r="J455" s="4"/>
      <c r="K455" s="4"/>
      <c r="L455" s="4"/>
      <c r="M455" s="4"/>
      <c r="N455" s="4"/>
      <c r="O455" s="4"/>
      <c r="P455" s="4"/>
      <c r="Q455" s="4"/>
      <c r="R455" s="4"/>
      <c r="S455" s="4"/>
      <c r="T455" s="4"/>
      <c r="U455" s="30"/>
      <c r="W455" s="31"/>
      <c r="X455" s="32"/>
    </row>
    <row r="456" customFormat="false" ht="15" hidden="false" customHeight="false" outlineLevel="0" collapsed="false">
      <c r="A456" s="33" t="s">
        <v>14696</v>
      </c>
      <c r="B456" s="5"/>
      <c r="C456" s="5"/>
      <c r="D456" s="33"/>
      <c r="E456" s="104"/>
      <c r="I456" s="4"/>
      <c r="J456" s="4"/>
      <c r="K456" s="4"/>
      <c r="L456" s="4"/>
      <c r="M456" s="4"/>
      <c r="N456" s="4"/>
      <c r="O456" s="4"/>
      <c r="P456" s="4"/>
      <c r="Q456" s="4"/>
      <c r="R456" s="4"/>
      <c r="S456" s="4"/>
      <c r="T456" s="4"/>
      <c r="U456" s="30"/>
      <c r="W456" s="31"/>
      <c r="X456" s="32"/>
    </row>
    <row r="457" customFormat="false" ht="15" hidden="false" customHeight="false" outlineLevel="0" collapsed="false">
      <c r="A457" s="33" t="s">
        <v>14676</v>
      </c>
      <c r="B457" s="5"/>
      <c r="C457" s="5"/>
      <c r="D457" s="33"/>
      <c r="E457" s="104"/>
      <c r="I457" s="4"/>
      <c r="J457" s="4"/>
      <c r="K457" s="4"/>
      <c r="L457" s="4"/>
      <c r="M457" s="4"/>
      <c r="N457" s="4"/>
      <c r="O457" s="4"/>
      <c r="P457" s="4"/>
      <c r="Q457" s="4"/>
      <c r="R457" s="4"/>
      <c r="S457" s="4"/>
      <c r="T457" s="4"/>
      <c r="U457" s="30"/>
      <c r="W457" s="31"/>
      <c r="X457" s="32"/>
    </row>
    <row r="458" customFormat="false" ht="15" hidden="false" customHeight="false" outlineLevel="0" collapsed="false">
      <c r="A458" s="33" t="s">
        <v>4775</v>
      </c>
      <c r="B458" s="5"/>
      <c r="C458" s="5"/>
      <c r="D458" s="33"/>
      <c r="E458" s="104"/>
      <c r="I458" s="4"/>
      <c r="J458" s="4"/>
      <c r="K458" s="4"/>
      <c r="L458" s="4"/>
      <c r="M458" s="4"/>
      <c r="N458" s="4"/>
      <c r="O458" s="4"/>
      <c r="P458" s="4"/>
      <c r="Q458" s="4"/>
      <c r="R458" s="4"/>
      <c r="S458" s="4"/>
      <c r="T458" s="4"/>
      <c r="U458" s="30"/>
      <c r="W458" s="31"/>
      <c r="X458" s="32"/>
    </row>
    <row r="459" customFormat="false" ht="15" hidden="false" customHeight="false" outlineLevel="0" collapsed="false">
      <c r="A459" s="33" t="s">
        <v>4802</v>
      </c>
      <c r="B459" s="5"/>
      <c r="C459" s="5"/>
      <c r="D459" s="33"/>
      <c r="E459" s="104"/>
      <c r="I459" s="4"/>
      <c r="J459" s="4"/>
      <c r="K459" s="4"/>
      <c r="L459" s="4"/>
      <c r="M459" s="4"/>
      <c r="N459" s="4"/>
      <c r="O459" s="4"/>
      <c r="P459" s="4"/>
      <c r="Q459" s="4"/>
      <c r="R459" s="4"/>
      <c r="S459" s="4"/>
      <c r="T459" s="4"/>
      <c r="U459" s="30"/>
      <c r="W459" s="31"/>
      <c r="X459" s="32"/>
    </row>
    <row r="460" customFormat="false" ht="15" hidden="false" customHeight="false" outlineLevel="0" collapsed="false">
      <c r="A460" s="33" t="s">
        <v>1727</v>
      </c>
      <c r="B460" s="5"/>
      <c r="C460" s="5"/>
      <c r="D460" s="33"/>
      <c r="E460" s="104"/>
      <c r="I460" s="4"/>
      <c r="J460" s="4"/>
      <c r="K460" s="4"/>
      <c r="L460" s="4"/>
      <c r="M460" s="4"/>
      <c r="N460" s="4"/>
      <c r="O460" s="4"/>
      <c r="P460" s="4"/>
      <c r="Q460" s="4"/>
      <c r="R460" s="4"/>
      <c r="S460" s="4"/>
      <c r="T460" s="4"/>
      <c r="U460" s="30"/>
      <c r="W460" s="31"/>
      <c r="X460" s="32"/>
    </row>
    <row r="461" customFormat="false" ht="15" hidden="false" customHeight="false" outlineLevel="0" collapsed="false">
      <c r="A461" s="33" t="s">
        <v>4776</v>
      </c>
      <c r="B461" s="5"/>
      <c r="C461" s="5"/>
      <c r="D461" s="33"/>
      <c r="E461" s="104"/>
      <c r="I461" s="4"/>
      <c r="J461" s="4"/>
      <c r="K461" s="4"/>
      <c r="L461" s="4"/>
      <c r="M461" s="4"/>
      <c r="N461" s="4"/>
      <c r="O461" s="4"/>
      <c r="P461" s="4"/>
      <c r="Q461" s="4"/>
      <c r="R461" s="4"/>
      <c r="S461" s="4"/>
      <c r="T461" s="4"/>
      <c r="U461" s="30"/>
      <c r="W461" s="31"/>
      <c r="X461" s="32"/>
    </row>
    <row r="462" customFormat="false" ht="15" hidden="false" customHeight="false" outlineLevel="0" collapsed="false">
      <c r="A462" s="33" t="n">
        <v>44225</v>
      </c>
      <c r="B462" s="5"/>
      <c r="C462" s="5"/>
      <c r="D462" s="33"/>
      <c r="E462" s="104"/>
      <c r="I462" s="4"/>
      <c r="J462" s="4"/>
      <c r="K462" s="4"/>
      <c r="L462" s="4"/>
      <c r="M462" s="4"/>
      <c r="N462" s="4"/>
      <c r="O462" s="4"/>
      <c r="P462" s="4"/>
      <c r="Q462" s="4"/>
      <c r="R462" s="4"/>
      <c r="S462" s="4"/>
      <c r="T462" s="4"/>
      <c r="U462" s="30"/>
      <c r="W462" s="31"/>
      <c r="X462" s="32"/>
    </row>
    <row r="463" customFormat="false" ht="15" hidden="false" customHeight="false" outlineLevel="0" collapsed="false">
      <c r="A463" s="33" t="s">
        <v>14696</v>
      </c>
      <c r="B463" s="5"/>
      <c r="C463" s="5"/>
      <c r="D463" s="33"/>
      <c r="E463" s="104"/>
      <c r="I463" s="4"/>
      <c r="J463" s="4"/>
      <c r="K463" s="4"/>
      <c r="L463" s="4"/>
      <c r="M463" s="4"/>
      <c r="N463" s="4"/>
      <c r="O463" s="4"/>
      <c r="P463" s="4"/>
      <c r="Q463" s="4"/>
      <c r="R463" s="4"/>
      <c r="S463" s="4"/>
      <c r="T463" s="4"/>
      <c r="U463" s="30"/>
      <c r="W463" s="31"/>
      <c r="X463" s="32"/>
    </row>
    <row r="464" customFormat="false" ht="15" hidden="false" customHeight="false" outlineLevel="0" collapsed="false">
      <c r="A464" s="33" t="s">
        <v>14676</v>
      </c>
      <c r="B464" s="5"/>
      <c r="C464" s="5"/>
      <c r="D464" s="33"/>
      <c r="E464" s="104"/>
      <c r="I464" s="4"/>
      <c r="J464" s="4"/>
      <c r="K464" s="4"/>
      <c r="L464" s="4"/>
      <c r="M464" s="4"/>
      <c r="N464" s="4"/>
      <c r="O464" s="4"/>
      <c r="P464" s="4"/>
      <c r="Q464" s="4"/>
      <c r="R464" s="4"/>
      <c r="S464" s="4"/>
      <c r="T464" s="4"/>
      <c r="U464" s="30"/>
      <c r="W464" s="31"/>
      <c r="X464" s="32"/>
    </row>
    <row r="465" customFormat="false" ht="15" hidden="false" customHeight="false" outlineLevel="0" collapsed="false">
      <c r="A465" s="33" t="s">
        <v>14856</v>
      </c>
      <c r="B465" s="5"/>
      <c r="C465" s="5"/>
      <c r="D465" s="33"/>
      <c r="E465" s="104"/>
      <c r="I465" s="4"/>
      <c r="J465" s="4"/>
      <c r="K465" s="4"/>
      <c r="L465" s="4"/>
      <c r="M465" s="4"/>
      <c r="N465" s="4"/>
      <c r="O465" s="4"/>
      <c r="P465" s="4"/>
      <c r="Q465" s="4"/>
      <c r="R465" s="4"/>
      <c r="S465" s="4"/>
      <c r="T465" s="4"/>
      <c r="U465" s="30"/>
      <c r="W465" s="31"/>
      <c r="X465" s="32"/>
    </row>
    <row r="466" customFormat="false" ht="15" hidden="false" customHeight="false" outlineLevel="0" collapsed="false">
      <c r="A466" s="33" t="s">
        <v>14857</v>
      </c>
      <c r="B466" s="5"/>
      <c r="C466" s="5"/>
      <c r="D466" s="33"/>
      <c r="E466" s="104"/>
      <c r="I466" s="4"/>
      <c r="J466" s="4"/>
      <c r="K466" s="4"/>
      <c r="L466" s="4"/>
      <c r="M466" s="4"/>
      <c r="N466" s="4"/>
      <c r="O466" s="4"/>
      <c r="P466" s="4"/>
      <c r="Q466" s="4"/>
      <c r="R466" s="4"/>
      <c r="S466" s="4"/>
      <c r="T466" s="4"/>
      <c r="U466" s="30"/>
      <c r="W466" s="31"/>
      <c r="X466" s="32"/>
    </row>
    <row r="467" customFormat="false" ht="15" hidden="false" customHeight="false" outlineLevel="0" collapsed="false">
      <c r="A467" s="33" t="s">
        <v>888</v>
      </c>
      <c r="B467" s="5"/>
      <c r="C467" s="5"/>
      <c r="D467" s="33"/>
      <c r="E467" s="104"/>
      <c r="I467" s="4"/>
      <c r="J467" s="4"/>
      <c r="K467" s="4"/>
      <c r="L467" s="4"/>
      <c r="M467" s="4"/>
      <c r="N467" s="4"/>
      <c r="O467" s="4"/>
      <c r="P467" s="4"/>
      <c r="Q467" s="4"/>
      <c r="R467" s="4"/>
      <c r="S467" s="4"/>
      <c r="T467" s="4"/>
      <c r="U467" s="30"/>
      <c r="W467" s="31"/>
      <c r="X467" s="32"/>
    </row>
    <row r="468" customFormat="false" ht="15" hidden="false" customHeight="false" outlineLevel="0" collapsed="false">
      <c r="A468" s="33" t="s">
        <v>14858</v>
      </c>
      <c r="B468" s="5"/>
      <c r="C468" s="5"/>
      <c r="D468" s="33"/>
      <c r="E468" s="104"/>
      <c r="I468" s="4"/>
      <c r="J468" s="4"/>
      <c r="K468" s="4"/>
      <c r="L468" s="4"/>
      <c r="M468" s="4"/>
      <c r="N468" s="4"/>
      <c r="O468" s="4"/>
      <c r="P468" s="4"/>
      <c r="Q468" s="4"/>
      <c r="R468" s="4"/>
      <c r="S468" s="4"/>
      <c r="T468" s="4"/>
      <c r="U468" s="30"/>
      <c r="W468" s="31"/>
      <c r="X468" s="32"/>
    </row>
    <row r="469" customFormat="false" ht="15" hidden="false" customHeight="false" outlineLevel="0" collapsed="false">
      <c r="A469" s="33" t="n">
        <v>44225</v>
      </c>
      <c r="B469" s="5"/>
      <c r="C469" s="5"/>
      <c r="D469" s="33"/>
      <c r="E469" s="104"/>
      <c r="I469" s="4"/>
      <c r="J469" s="4"/>
      <c r="K469" s="4"/>
      <c r="L469" s="4"/>
      <c r="M469" s="4"/>
      <c r="N469" s="4"/>
      <c r="O469" s="4"/>
      <c r="P469" s="4"/>
      <c r="Q469" s="4"/>
      <c r="R469" s="4"/>
      <c r="S469" s="4"/>
      <c r="T469" s="4"/>
      <c r="U469" s="30"/>
      <c r="W469" s="31"/>
      <c r="X469" s="32"/>
    </row>
    <row r="470" customFormat="false" ht="15" hidden="false" customHeight="false" outlineLevel="0" collapsed="false">
      <c r="A470" s="33" t="s">
        <v>14696</v>
      </c>
      <c r="B470" s="5"/>
      <c r="C470" s="5"/>
      <c r="D470" s="33"/>
      <c r="E470" s="104"/>
      <c r="I470" s="4"/>
      <c r="J470" s="4"/>
      <c r="K470" s="4"/>
      <c r="L470" s="4"/>
      <c r="M470" s="4"/>
      <c r="N470" s="4"/>
      <c r="O470" s="4"/>
      <c r="P470" s="4"/>
      <c r="Q470" s="4"/>
      <c r="R470" s="4"/>
      <c r="S470" s="4"/>
      <c r="T470" s="4"/>
      <c r="U470" s="30"/>
      <c r="W470" s="31"/>
      <c r="X470" s="32"/>
    </row>
    <row r="471" customFormat="false" ht="15" hidden="false" customHeight="false" outlineLevel="0" collapsed="false">
      <c r="A471" s="33" t="s">
        <v>14676</v>
      </c>
      <c r="B471" s="5"/>
      <c r="C471" s="5"/>
      <c r="D471" s="33"/>
      <c r="E471" s="104"/>
      <c r="I471" s="4"/>
      <c r="J471" s="4"/>
      <c r="K471" s="4"/>
      <c r="L471" s="4"/>
      <c r="M471" s="4"/>
      <c r="N471" s="4"/>
      <c r="O471" s="4"/>
      <c r="P471" s="4"/>
      <c r="Q471" s="4"/>
      <c r="R471" s="4"/>
      <c r="S471" s="4"/>
      <c r="T471" s="4"/>
      <c r="U471" s="30"/>
      <c r="W471" s="31"/>
      <c r="X471" s="32"/>
    </row>
    <row r="472" customFormat="false" ht="15" hidden="false" customHeight="false" outlineLevel="0" collapsed="false">
      <c r="A472" s="33" t="s">
        <v>14856</v>
      </c>
      <c r="B472" s="5"/>
      <c r="C472" s="5"/>
      <c r="D472" s="33"/>
      <c r="E472" s="104"/>
      <c r="I472" s="4"/>
      <c r="J472" s="4"/>
      <c r="K472" s="4"/>
      <c r="L472" s="4"/>
      <c r="M472" s="4"/>
      <c r="N472" s="4"/>
      <c r="O472" s="4"/>
      <c r="P472" s="4"/>
      <c r="Q472" s="4"/>
      <c r="R472" s="4"/>
      <c r="S472" s="4"/>
      <c r="T472" s="4"/>
      <c r="U472" s="30"/>
      <c r="W472" s="31"/>
      <c r="X472" s="32"/>
    </row>
    <row r="473" customFormat="false" ht="15" hidden="false" customHeight="false" outlineLevel="0" collapsed="false">
      <c r="A473" s="33" t="s">
        <v>14769</v>
      </c>
      <c r="B473" s="5"/>
      <c r="C473" s="5"/>
      <c r="D473" s="33"/>
      <c r="E473" s="104"/>
      <c r="I473" s="4"/>
      <c r="J473" s="4"/>
      <c r="K473" s="4"/>
      <c r="L473" s="4"/>
      <c r="M473" s="4"/>
      <c r="N473" s="4"/>
      <c r="O473" s="4"/>
      <c r="P473" s="4"/>
      <c r="Q473" s="4"/>
      <c r="R473" s="4"/>
      <c r="S473" s="4"/>
      <c r="T473" s="4"/>
      <c r="U473" s="30"/>
      <c r="W473" s="31"/>
      <c r="X473" s="32"/>
    </row>
    <row r="474" customFormat="false" ht="15" hidden="false" customHeight="false" outlineLevel="0" collapsed="false">
      <c r="A474" s="33" t="s">
        <v>2455</v>
      </c>
      <c r="B474" s="5"/>
      <c r="C474" s="5"/>
      <c r="D474" s="33"/>
      <c r="E474" s="104"/>
      <c r="I474" s="4"/>
      <c r="J474" s="4"/>
      <c r="K474" s="4"/>
      <c r="L474" s="4"/>
      <c r="M474" s="4"/>
      <c r="N474" s="4"/>
      <c r="O474" s="4"/>
      <c r="P474" s="4"/>
      <c r="Q474" s="4"/>
      <c r="R474" s="4"/>
      <c r="S474" s="4"/>
      <c r="T474" s="4"/>
      <c r="U474" s="30"/>
      <c r="W474" s="31"/>
      <c r="X474" s="32"/>
    </row>
    <row r="475" customFormat="false" ht="15" hidden="false" customHeight="false" outlineLevel="0" collapsed="false">
      <c r="A475" s="33" t="s">
        <v>14859</v>
      </c>
      <c r="B475" s="5"/>
      <c r="C475" s="5"/>
      <c r="D475" s="33"/>
      <c r="E475" s="104"/>
      <c r="I475" s="4"/>
      <c r="J475" s="4"/>
      <c r="K475" s="4"/>
      <c r="L475" s="4"/>
      <c r="M475" s="4"/>
      <c r="N475" s="4"/>
      <c r="O475" s="4"/>
      <c r="P475" s="4"/>
      <c r="Q475" s="4"/>
      <c r="R475" s="4"/>
      <c r="S475" s="4"/>
      <c r="T475" s="4"/>
      <c r="U475" s="30"/>
      <c r="W475" s="31"/>
      <c r="X475" s="32"/>
    </row>
    <row r="476" customFormat="false" ht="15" hidden="false" customHeight="false" outlineLevel="0" collapsed="false">
      <c r="A476" s="33" t="s">
        <v>12466</v>
      </c>
      <c r="B476" s="5"/>
      <c r="C476" s="5"/>
      <c r="D476" s="33"/>
      <c r="E476" s="104"/>
      <c r="I476" s="4"/>
      <c r="J476" s="4"/>
      <c r="K476" s="4"/>
      <c r="L476" s="4"/>
      <c r="M476" s="4"/>
      <c r="N476" s="4"/>
      <c r="O476" s="4"/>
      <c r="P476" s="4"/>
      <c r="Q476" s="4"/>
      <c r="R476" s="4"/>
      <c r="S476" s="4"/>
      <c r="T476" s="4"/>
      <c r="U476" s="30"/>
      <c r="W476" s="31"/>
      <c r="X476" s="32"/>
    </row>
    <row r="477" customFormat="false" ht="15" hidden="false" customHeight="false" outlineLevel="0" collapsed="false">
      <c r="A477" s="33" t="n">
        <v>44225</v>
      </c>
      <c r="B477" s="5"/>
      <c r="C477" s="5"/>
      <c r="D477" s="33"/>
      <c r="E477" s="104"/>
      <c r="I477" s="4"/>
      <c r="J477" s="4"/>
      <c r="K477" s="4"/>
      <c r="L477" s="4"/>
      <c r="M477" s="4"/>
      <c r="N477" s="4"/>
      <c r="O477" s="4"/>
      <c r="P477" s="4"/>
      <c r="Q477" s="4"/>
      <c r="R477" s="4"/>
      <c r="S477" s="4"/>
      <c r="T477" s="4"/>
      <c r="U477" s="30"/>
      <c r="W477" s="31"/>
      <c r="X477" s="32"/>
    </row>
    <row r="478" customFormat="false" ht="15" hidden="false" customHeight="false" outlineLevel="0" collapsed="false">
      <c r="A478" s="33" t="s">
        <v>14696</v>
      </c>
      <c r="B478" s="5"/>
      <c r="C478" s="5"/>
      <c r="D478" s="33"/>
      <c r="E478" s="104"/>
      <c r="I478" s="4"/>
      <c r="J478" s="4"/>
      <c r="K478" s="4"/>
      <c r="L478" s="4"/>
      <c r="M478" s="4"/>
      <c r="N478" s="4"/>
      <c r="O478" s="4"/>
      <c r="P478" s="4"/>
      <c r="Q478" s="4"/>
      <c r="R478" s="4"/>
      <c r="S478" s="4"/>
      <c r="T478" s="4"/>
      <c r="U478" s="30"/>
      <c r="W478" s="31"/>
      <c r="X478" s="32"/>
    </row>
    <row r="479" customFormat="false" ht="15" hidden="false" customHeight="false" outlineLevel="0" collapsed="false">
      <c r="A479" s="33" t="s">
        <v>14676</v>
      </c>
      <c r="B479" s="5"/>
      <c r="C479" s="5"/>
      <c r="D479" s="33"/>
      <c r="E479" s="104"/>
      <c r="I479" s="4"/>
      <c r="J479" s="4"/>
      <c r="K479" s="4"/>
      <c r="L479" s="4"/>
      <c r="M479" s="4"/>
      <c r="N479" s="4"/>
      <c r="O479" s="4"/>
      <c r="P479" s="4"/>
      <c r="Q479" s="4"/>
      <c r="R479" s="4"/>
      <c r="S479" s="4"/>
      <c r="T479" s="4"/>
      <c r="U479" s="30"/>
      <c r="W479" s="31"/>
      <c r="X479" s="32"/>
    </row>
    <row r="480" customFormat="false" ht="15" hidden="false" customHeight="false" outlineLevel="0" collapsed="false">
      <c r="A480" s="33" t="s">
        <v>14860</v>
      </c>
      <c r="B480" s="5"/>
      <c r="C480" s="5"/>
      <c r="D480" s="33"/>
      <c r="E480" s="104"/>
      <c r="I480" s="4"/>
      <c r="J480" s="4"/>
      <c r="K480" s="4"/>
      <c r="L480" s="4"/>
      <c r="M480" s="4"/>
      <c r="N480" s="4"/>
      <c r="O480" s="4"/>
      <c r="P480" s="4"/>
      <c r="Q480" s="4"/>
      <c r="R480" s="4"/>
      <c r="S480" s="4"/>
      <c r="T480" s="4"/>
      <c r="U480" s="30"/>
      <c r="W480" s="31"/>
      <c r="X480" s="32"/>
    </row>
    <row r="481" customFormat="false" ht="15" hidden="false" customHeight="false" outlineLevel="0" collapsed="false">
      <c r="A481" s="33" t="s">
        <v>14729</v>
      </c>
      <c r="B481" s="5"/>
      <c r="C481" s="5"/>
      <c r="D481" s="33"/>
      <c r="E481" s="104"/>
      <c r="I481" s="4"/>
      <c r="J481" s="4"/>
      <c r="K481" s="4"/>
      <c r="L481" s="4"/>
      <c r="M481" s="4"/>
      <c r="N481" s="4"/>
      <c r="O481" s="4"/>
      <c r="P481" s="4"/>
      <c r="Q481" s="4"/>
      <c r="R481" s="4"/>
      <c r="S481" s="4"/>
      <c r="T481" s="4"/>
      <c r="U481" s="30"/>
      <c r="W481" s="31"/>
      <c r="X481" s="32"/>
    </row>
    <row r="482" customFormat="false" ht="15" hidden="false" customHeight="false" outlineLevel="0" collapsed="false">
      <c r="A482" s="33" t="s">
        <v>6099</v>
      </c>
      <c r="B482" s="5"/>
      <c r="C482" s="5"/>
      <c r="D482" s="33"/>
      <c r="E482" s="104"/>
      <c r="I482" s="4"/>
      <c r="J482" s="4"/>
      <c r="K482" s="4"/>
      <c r="L482" s="4"/>
      <c r="M482" s="4"/>
      <c r="N482" s="4"/>
      <c r="O482" s="4"/>
      <c r="P482" s="4"/>
      <c r="Q482" s="4"/>
      <c r="R482" s="4"/>
      <c r="S482" s="4"/>
      <c r="T482" s="4"/>
      <c r="U482" s="30"/>
      <c r="W482" s="31"/>
      <c r="X482" s="32"/>
    </row>
    <row r="483" customFormat="false" ht="15" hidden="false" customHeight="false" outlineLevel="0" collapsed="false">
      <c r="A483" s="33" t="s">
        <v>14861</v>
      </c>
      <c r="B483" s="5"/>
      <c r="C483" s="5"/>
      <c r="D483" s="33"/>
      <c r="E483" s="104"/>
      <c r="I483" s="4"/>
      <c r="J483" s="4"/>
      <c r="K483" s="4"/>
      <c r="L483" s="4"/>
      <c r="M483" s="4"/>
      <c r="N483" s="4"/>
      <c r="O483" s="4"/>
      <c r="P483" s="4"/>
      <c r="Q483" s="4"/>
      <c r="R483" s="4"/>
      <c r="S483" s="4"/>
      <c r="T483" s="4"/>
      <c r="U483" s="30"/>
      <c r="W483" s="31"/>
      <c r="X483" s="32"/>
    </row>
    <row r="484" customFormat="false" ht="15" hidden="false" customHeight="false" outlineLevel="0" collapsed="false">
      <c r="A484" s="33" t="n">
        <v>44218</v>
      </c>
      <c r="B484" s="5"/>
      <c r="C484" s="5"/>
      <c r="D484" s="33"/>
      <c r="E484" s="104"/>
      <c r="I484" s="4"/>
      <c r="J484" s="4"/>
      <c r="K484" s="4"/>
      <c r="L484" s="4"/>
      <c r="M484" s="4"/>
      <c r="N484" s="4"/>
      <c r="O484" s="4"/>
      <c r="P484" s="4"/>
      <c r="Q484" s="4"/>
      <c r="R484" s="4"/>
      <c r="S484" s="4"/>
      <c r="T484" s="4"/>
      <c r="U484" s="30"/>
      <c r="W484" s="31"/>
      <c r="X484" s="32"/>
    </row>
    <row r="485" customFormat="false" ht="15" hidden="false" customHeight="false" outlineLevel="0" collapsed="false">
      <c r="A485" s="33" t="s">
        <v>14696</v>
      </c>
      <c r="B485" s="5"/>
      <c r="C485" s="5"/>
      <c r="D485" s="33"/>
      <c r="E485" s="104"/>
      <c r="I485" s="4"/>
      <c r="J485" s="4"/>
      <c r="K485" s="4"/>
      <c r="L485" s="4"/>
      <c r="M485" s="4"/>
      <c r="N485" s="4"/>
      <c r="O485" s="4"/>
      <c r="P485" s="4"/>
      <c r="Q485" s="4"/>
      <c r="R485" s="4"/>
      <c r="S485" s="4"/>
      <c r="T485" s="4"/>
      <c r="U485" s="30"/>
      <c r="W485" s="31"/>
      <c r="X485" s="32"/>
    </row>
    <row r="486" customFormat="false" ht="15" hidden="false" customHeight="false" outlineLevel="0" collapsed="false">
      <c r="A486" s="33" t="s">
        <v>14676</v>
      </c>
      <c r="B486" s="5"/>
      <c r="C486" s="5"/>
      <c r="D486" s="33"/>
      <c r="E486" s="104"/>
      <c r="I486" s="4"/>
      <c r="J486" s="4"/>
      <c r="K486" s="4"/>
      <c r="L486" s="4"/>
      <c r="M486" s="4"/>
      <c r="N486" s="4"/>
      <c r="O486" s="4"/>
      <c r="P486" s="4"/>
      <c r="Q486" s="4"/>
      <c r="R486" s="4"/>
      <c r="S486" s="4"/>
      <c r="T486" s="4"/>
      <c r="U486" s="30"/>
      <c r="W486" s="31"/>
      <c r="X486" s="32"/>
    </row>
    <row r="487" customFormat="false" ht="15" hidden="false" customHeight="false" outlineLevel="0" collapsed="false">
      <c r="A487" s="33" t="s">
        <v>2333</v>
      </c>
      <c r="B487" s="5"/>
      <c r="C487" s="5"/>
      <c r="D487" s="33"/>
      <c r="E487" s="104"/>
      <c r="I487" s="4"/>
      <c r="J487" s="4"/>
      <c r="K487" s="4"/>
      <c r="L487" s="4"/>
      <c r="M487" s="4"/>
      <c r="N487" s="4"/>
      <c r="O487" s="4"/>
      <c r="P487" s="4"/>
      <c r="Q487" s="4"/>
      <c r="R487" s="4"/>
      <c r="S487" s="4"/>
      <c r="T487" s="4"/>
      <c r="U487" s="30"/>
      <c r="W487" s="31"/>
      <c r="X487" s="32"/>
    </row>
    <row r="488" customFormat="false" ht="15" hidden="false" customHeight="false" outlineLevel="0" collapsed="false">
      <c r="A488" s="33" t="s">
        <v>14862</v>
      </c>
      <c r="B488" s="5"/>
      <c r="C488" s="5"/>
      <c r="D488" s="33"/>
      <c r="E488" s="104"/>
      <c r="I488" s="4"/>
      <c r="J488" s="4"/>
      <c r="K488" s="4"/>
      <c r="L488" s="4"/>
      <c r="M488" s="4"/>
      <c r="N488" s="4"/>
      <c r="O488" s="4"/>
      <c r="P488" s="4"/>
      <c r="Q488" s="4"/>
      <c r="R488" s="4"/>
      <c r="S488" s="4"/>
      <c r="T488" s="4"/>
      <c r="U488" s="30"/>
      <c r="W488" s="31"/>
      <c r="X488" s="32"/>
    </row>
    <row r="489" customFormat="false" ht="15" hidden="false" customHeight="false" outlineLevel="0" collapsed="false">
      <c r="A489" s="33" t="s">
        <v>14863</v>
      </c>
      <c r="B489" s="5"/>
      <c r="C489" s="5"/>
      <c r="D489" s="33"/>
      <c r="E489" s="104"/>
      <c r="I489" s="4"/>
      <c r="J489" s="4"/>
      <c r="K489" s="4"/>
      <c r="L489" s="4"/>
      <c r="M489" s="4"/>
      <c r="N489" s="4"/>
      <c r="O489" s="4"/>
      <c r="P489" s="4"/>
      <c r="Q489" s="4"/>
      <c r="R489" s="4"/>
      <c r="S489" s="4"/>
      <c r="T489" s="4"/>
      <c r="U489" s="30"/>
      <c r="W489" s="31"/>
      <c r="X489" s="32"/>
    </row>
    <row r="490" customFormat="false" ht="15" hidden="false" customHeight="false" outlineLevel="0" collapsed="false">
      <c r="A490" s="33" t="s">
        <v>14864</v>
      </c>
      <c r="B490" s="5"/>
      <c r="C490" s="5"/>
      <c r="D490" s="33"/>
      <c r="E490" s="104"/>
      <c r="I490" s="4"/>
      <c r="J490" s="4"/>
      <c r="K490" s="4"/>
      <c r="L490" s="4"/>
      <c r="M490" s="4"/>
      <c r="N490" s="4"/>
      <c r="O490" s="4"/>
      <c r="P490" s="4"/>
      <c r="Q490" s="4"/>
      <c r="R490" s="4"/>
      <c r="S490" s="4"/>
      <c r="T490" s="4"/>
      <c r="U490" s="30"/>
      <c r="W490" s="31"/>
      <c r="X490" s="32"/>
    </row>
    <row r="491" customFormat="false" ht="15" hidden="false" customHeight="false" outlineLevel="0" collapsed="false">
      <c r="A491" s="33" t="n">
        <v>44218</v>
      </c>
      <c r="B491" s="5"/>
      <c r="C491" s="5"/>
      <c r="D491" s="33"/>
      <c r="E491" s="104"/>
      <c r="I491" s="4"/>
      <c r="J491" s="4"/>
      <c r="K491" s="4"/>
      <c r="L491" s="4"/>
      <c r="M491" s="4"/>
      <c r="N491" s="4"/>
      <c r="O491" s="4"/>
      <c r="P491" s="4"/>
      <c r="Q491" s="4"/>
      <c r="R491" s="4"/>
      <c r="S491" s="4"/>
      <c r="T491" s="4"/>
      <c r="U491" s="30"/>
      <c r="W491" s="31"/>
      <c r="X491" s="32"/>
    </row>
    <row r="492" customFormat="false" ht="15" hidden="false" customHeight="false" outlineLevel="0" collapsed="false">
      <c r="A492" s="33" t="s">
        <v>14696</v>
      </c>
      <c r="B492" s="5"/>
      <c r="C492" s="5"/>
      <c r="D492" s="33"/>
      <c r="E492" s="104"/>
      <c r="I492" s="4"/>
      <c r="J492" s="4"/>
      <c r="K492" s="4"/>
      <c r="L492" s="4"/>
      <c r="M492" s="4"/>
      <c r="N492" s="4"/>
      <c r="O492" s="4"/>
      <c r="P492" s="4"/>
      <c r="Q492" s="4"/>
      <c r="R492" s="4"/>
      <c r="S492" s="4"/>
      <c r="T492" s="4"/>
      <c r="U492" s="30"/>
      <c r="W492" s="31"/>
      <c r="X492" s="32"/>
    </row>
    <row r="493" customFormat="false" ht="15" hidden="false" customHeight="false" outlineLevel="0" collapsed="false">
      <c r="A493" s="33" t="s">
        <v>14676</v>
      </c>
      <c r="B493" s="5"/>
      <c r="C493" s="5"/>
      <c r="D493" s="33"/>
      <c r="E493" s="104"/>
      <c r="I493" s="4"/>
      <c r="J493" s="4"/>
      <c r="K493" s="4"/>
      <c r="L493" s="4"/>
      <c r="M493" s="4"/>
      <c r="N493" s="4"/>
      <c r="O493" s="4"/>
      <c r="P493" s="4"/>
      <c r="Q493" s="4"/>
      <c r="R493" s="4"/>
      <c r="S493" s="4"/>
      <c r="T493" s="4"/>
      <c r="U493" s="30"/>
      <c r="W493" s="31"/>
      <c r="X493" s="32"/>
    </row>
    <row r="494" customFormat="false" ht="15" hidden="false" customHeight="false" outlineLevel="0" collapsed="false">
      <c r="A494" s="33" t="s">
        <v>14865</v>
      </c>
      <c r="B494" s="5"/>
      <c r="C494" s="5"/>
      <c r="D494" s="33"/>
      <c r="E494" s="104"/>
      <c r="I494" s="4"/>
      <c r="J494" s="4"/>
      <c r="K494" s="4"/>
      <c r="L494" s="4"/>
      <c r="M494" s="4"/>
      <c r="N494" s="4"/>
      <c r="O494" s="4"/>
      <c r="P494" s="4"/>
      <c r="Q494" s="4"/>
      <c r="R494" s="4"/>
      <c r="S494" s="4"/>
      <c r="T494" s="4"/>
      <c r="U494" s="30"/>
      <c r="W494" s="31"/>
      <c r="X494" s="32"/>
    </row>
    <row r="495" customFormat="false" ht="15" hidden="false" customHeight="false" outlineLevel="0" collapsed="false">
      <c r="A495" s="33" t="s">
        <v>14693</v>
      </c>
      <c r="B495" s="5"/>
      <c r="C495" s="5"/>
      <c r="D495" s="33"/>
      <c r="E495" s="104"/>
      <c r="I495" s="4"/>
      <c r="J495" s="4"/>
      <c r="K495" s="4"/>
      <c r="L495" s="4"/>
      <c r="M495" s="4"/>
      <c r="N495" s="4"/>
      <c r="O495" s="4"/>
      <c r="P495" s="4"/>
      <c r="Q495" s="4"/>
      <c r="R495" s="4"/>
      <c r="S495" s="4"/>
      <c r="T495" s="4"/>
      <c r="U495" s="30"/>
      <c r="W495" s="31"/>
      <c r="X495" s="32"/>
    </row>
    <row r="496" customFormat="false" ht="15" hidden="false" customHeight="false" outlineLevel="0" collapsed="false">
      <c r="A496" s="33" t="s">
        <v>1587</v>
      </c>
      <c r="B496" s="5"/>
      <c r="C496" s="5"/>
      <c r="D496" s="33"/>
      <c r="E496" s="104"/>
      <c r="I496" s="4"/>
      <c r="J496" s="4"/>
      <c r="K496" s="4"/>
      <c r="L496" s="4"/>
      <c r="M496" s="4"/>
      <c r="N496" s="4"/>
      <c r="O496" s="4"/>
      <c r="P496" s="4"/>
      <c r="Q496" s="4"/>
      <c r="R496" s="4"/>
      <c r="S496" s="4"/>
      <c r="T496" s="4"/>
      <c r="U496" s="30"/>
      <c r="W496" s="31"/>
      <c r="X496" s="32"/>
    </row>
    <row r="497" customFormat="false" ht="15" hidden="false" customHeight="false" outlineLevel="0" collapsed="false">
      <c r="A497" s="33" t="s">
        <v>14866</v>
      </c>
      <c r="B497" s="5"/>
      <c r="C497" s="5"/>
      <c r="D497" s="33"/>
      <c r="E497" s="104"/>
      <c r="I497" s="4"/>
      <c r="J497" s="4"/>
      <c r="K497" s="4"/>
      <c r="L497" s="4"/>
      <c r="M497" s="4"/>
      <c r="N497" s="4"/>
      <c r="O497" s="4"/>
      <c r="P497" s="4"/>
      <c r="Q497" s="4"/>
      <c r="R497" s="4"/>
      <c r="S497" s="4"/>
      <c r="T497" s="4"/>
      <c r="U497" s="30"/>
      <c r="W497" s="31"/>
      <c r="X497" s="32"/>
    </row>
    <row r="498" customFormat="false" ht="15" hidden="false" customHeight="false" outlineLevel="0" collapsed="false">
      <c r="A498" s="33" t="n">
        <v>44217</v>
      </c>
      <c r="B498" s="5"/>
      <c r="C498" s="5"/>
      <c r="D498" s="33"/>
      <c r="E498" s="104"/>
      <c r="I498" s="4"/>
      <c r="J498" s="4"/>
      <c r="K498" s="4"/>
      <c r="L498" s="4"/>
      <c r="M498" s="4"/>
      <c r="N498" s="4"/>
      <c r="O498" s="4"/>
      <c r="P498" s="4"/>
      <c r="Q498" s="4"/>
      <c r="R498" s="4"/>
      <c r="S498" s="4"/>
      <c r="T498" s="4"/>
      <c r="U498" s="30"/>
      <c r="W498" s="31"/>
      <c r="X498" s="32"/>
    </row>
    <row r="499" customFormat="false" ht="15" hidden="false" customHeight="false" outlineLevel="0" collapsed="false">
      <c r="A499" s="33" t="s">
        <v>14696</v>
      </c>
      <c r="B499" s="5"/>
      <c r="C499" s="5"/>
      <c r="D499" s="33"/>
      <c r="E499" s="104"/>
      <c r="I499" s="4"/>
      <c r="J499" s="4"/>
      <c r="K499" s="4"/>
      <c r="L499" s="4"/>
      <c r="M499" s="4"/>
      <c r="N499" s="4"/>
      <c r="O499" s="4"/>
      <c r="P499" s="4"/>
      <c r="Q499" s="4"/>
      <c r="R499" s="4"/>
      <c r="S499" s="4"/>
      <c r="T499" s="4"/>
      <c r="U499" s="30"/>
      <c r="W499" s="31"/>
      <c r="X499" s="32"/>
    </row>
    <row r="500" customFormat="false" ht="15" hidden="false" customHeight="false" outlineLevel="0" collapsed="false">
      <c r="A500" s="33" t="s">
        <v>14676</v>
      </c>
      <c r="B500" s="5"/>
      <c r="C500" s="5"/>
      <c r="D500" s="33"/>
      <c r="E500" s="104"/>
      <c r="I500" s="4"/>
      <c r="J500" s="4"/>
      <c r="K500" s="4"/>
      <c r="L500" s="4"/>
      <c r="M500" s="4"/>
      <c r="N500" s="4"/>
      <c r="O500" s="4"/>
      <c r="P500" s="4"/>
      <c r="Q500" s="4"/>
      <c r="R500" s="4"/>
      <c r="S500" s="4"/>
      <c r="T500" s="4"/>
      <c r="U500" s="30"/>
      <c r="W500" s="31"/>
      <c r="X500" s="32"/>
    </row>
    <row r="501" customFormat="false" ht="15" hidden="false" customHeight="false" outlineLevel="0" collapsed="false">
      <c r="A501" s="33" t="s">
        <v>14867</v>
      </c>
      <c r="B501" s="5"/>
      <c r="C501" s="5"/>
      <c r="D501" s="33"/>
      <c r="E501" s="104"/>
      <c r="I501" s="4"/>
      <c r="J501" s="4"/>
      <c r="K501" s="4"/>
      <c r="L501" s="4"/>
      <c r="M501" s="4"/>
      <c r="N501" s="4"/>
      <c r="O501" s="4"/>
      <c r="P501" s="4"/>
      <c r="Q501" s="4"/>
      <c r="R501" s="4"/>
      <c r="S501" s="4"/>
      <c r="T501" s="4"/>
      <c r="U501" s="30"/>
      <c r="W501" s="31"/>
      <c r="X501" s="32"/>
    </row>
    <row r="502" customFormat="false" ht="15" hidden="false" customHeight="false" outlineLevel="0" collapsed="false">
      <c r="A502" s="33" t="s">
        <v>14868</v>
      </c>
      <c r="B502" s="5"/>
      <c r="C502" s="5"/>
      <c r="D502" s="33"/>
      <c r="E502" s="104"/>
      <c r="I502" s="4"/>
      <c r="J502" s="4"/>
      <c r="K502" s="4"/>
      <c r="L502" s="4"/>
      <c r="M502" s="4"/>
      <c r="N502" s="4"/>
      <c r="O502" s="4"/>
      <c r="P502" s="4"/>
      <c r="Q502" s="4"/>
      <c r="R502" s="4"/>
      <c r="S502" s="4"/>
      <c r="T502" s="4"/>
      <c r="U502" s="30"/>
      <c r="W502" s="31"/>
      <c r="X502" s="32"/>
    </row>
    <row r="503" customFormat="false" ht="15" hidden="false" customHeight="false" outlineLevel="0" collapsed="false">
      <c r="A503" s="33" t="s">
        <v>14869</v>
      </c>
      <c r="B503" s="5"/>
      <c r="C503" s="5"/>
      <c r="D503" s="33"/>
      <c r="E503" s="104"/>
      <c r="I503" s="4"/>
      <c r="J503" s="4"/>
      <c r="K503" s="4"/>
      <c r="L503" s="4"/>
      <c r="M503" s="4"/>
      <c r="N503" s="4"/>
      <c r="O503" s="4"/>
      <c r="P503" s="4"/>
      <c r="Q503" s="4"/>
      <c r="R503" s="4"/>
      <c r="S503" s="4"/>
      <c r="T503" s="4"/>
      <c r="U503" s="30"/>
      <c r="W503" s="31"/>
      <c r="X503" s="32"/>
    </row>
    <row r="504" customFormat="false" ht="15" hidden="false" customHeight="false" outlineLevel="0" collapsed="false">
      <c r="A504" s="33" t="s">
        <v>14870</v>
      </c>
      <c r="B504" s="5"/>
      <c r="C504" s="5"/>
      <c r="D504" s="33"/>
      <c r="E504" s="104"/>
      <c r="I504" s="4"/>
      <c r="J504" s="4"/>
      <c r="K504" s="4"/>
      <c r="L504" s="4"/>
      <c r="M504" s="4"/>
      <c r="N504" s="4"/>
      <c r="O504" s="4"/>
      <c r="P504" s="4"/>
      <c r="Q504" s="4"/>
      <c r="R504" s="4"/>
      <c r="S504" s="4"/>
      <c r="T504" s="4"/>
      <c r="U504" s="30"/>
      <c r="W504" s="31"/>
      <c r="X504" s="32"/>
    </row>
    <row r="505" customFormat="false" ht="15" hidden="false" customHeight="false" outlineLevel="0" collapsed="false">
      <c r="A505" s="33" t="n">
        <v>44216</v>
      </c>
      <c r="B505" s="5"/>
      <c r="C505" s="5"/>
      <c r="D505" s="33"/>
      <c r="E505" s="104"/>
      <c r="I505" s="4"/>
      <c r="J505" s="4"/>
      <c r="K505" s="4"/>
      <c r="L505" s="4"/>
      <c r="M505" s="4"/>
      <c r="N505" s="4"/>
      <c r="O505" s="4"/>
      <c r="P505" s="4"/>
      <c r="Q505" s="4"/>
      <c r="R505" s="4"/>
      <c r="S505" s="4"/>
      <c r="T505" s="4"/>
      <c r="U505" s="30"/>
      <c r="W505" s="31"/>
      <c r="X505" s="32"/>
    </row>
    <row r="506" customFormat="false" ht="15" hidden="false" customHeight="false" outlineLevel="0" collapsed="false">
      <c r="A506" s="33" t="s">
        <v>14696</v>
      </c>
      <c r="B506" s="5"/>
      <c r="C506" s="5"/>
      <c r="D506" s="33"/>
      <c r="E506" s="104"/>
      <c r="I506" s="4"/>
      <c r="J506" s="4"/>
      <c r="K506" s="4"/>
      <c r="L506" s="4"/>
      <c r="M506" s="4"/>
      <c r="N506" s="4"/>
      <c r="O506" s="4"/>
      <c r="P506" s="4"/>
      <c r="Q506" s="4"/>
      <c r="R506" s="4"/>
      <c r="S506" s="4"/>
      <c r="T506" s="4"/>
      <c r="U506" s="30"/>
      <c r="W506" s="31"/>
      <c r="X506" s="32"/>
    </row>
    <row r="507" customFormat="false" ht="15" hidden="false" customHeight="false" outlineLevel="0" collapsed="false">
      <c r="A507" s="33" t="s">
        <v>14676</v>
      </c>
      <c r="B507" s="5"/>
      <c r="C507" s="5"/>
      <c r="D507" s="33"/>
      <c r="E507" s="104"/>
      <c r="I507" s="4"/>
      <c r="J507" s="4"/>
      <c r="K507" s="4"/>
      <c r="L507" s="4"/>
      <c r="M507" s="4"/>
      <c r="N507" s="4"/>
      <c r="O507" s="4"/>
      <c r="P507" s="4"/>
      <c r="Q507" s="4"/>
      <c r="R507" s="4"/>
      <c r="S507" s="4"/>
      <c r="T507" s="4"/>
      <c r="U507" s="30"/>
      <c r="W507" s="31"/>
      <c r="X507" s="32"/>
    </row>
    <row r="508" customFormat="false" ht="15" hidden="false" customHeight="false" outlineLevel="0" collapsed="false">
      <c r="A508" s="33" t="s">
        <v>14701</v>
      </c>
      <c r="B508" s="5"/>
      <c r="C508" s="5"/>
      <c r="D508" s="33"/>
      <c r="E508" s="104"/>
      <c r="I508" s="4"/>
      <c r="J508" s="4"/>
      <c r="K508" s="4"/>
      <c r="L508" s="4"/>
      <c r="M508" s="4"/>
      <c r="N508" s="4"/>
      <c r="O508" s="4"/>
      <c r="P508" s="4"/>
      <c r="Q508" s="4"/>
      <c r="R508" s="4"/>
      <c r="S508" s="4"/>
      <c r="T508" s="4"/>
      <c r="U508" s="30"/>
      <c r="W508" s="31"/>
      <c r="X508" s="32"/>
    </row>
    <row r="509" customFormat="false" ht="15" hidden="false" customHeight="false" outlineLevel="0" collapsed="false">
      <c r="A509" s="33" t="s">
        <v>14871</v>
      </c>
      <c r="B509" s="5"/>
      <c r="C509" s="5"/>
      <c r="D509" s="33"/>
      <c r="E509" s="104"/>
      <c r="I509" s="4"/>
      <c r="J509" s="4"/>
      <c r="K509" s="4"/>
      <c r="L509" s="4"/>
      <c r="M509" s="4"/>
      <c r="N509" s="4"/>
      <c r="O509" s="4"/>
      <c r="P509" s="4"/>
      <c r="Q509" s="4"/>
      <c r="R509" s="4"/>
      <c r="S509" s="4"/>
      <c r="T509" s="4"/>
      <c r="U509" s="30"/>
      <c r="W509" s="31"/>
      <c r="X509" s="32"/>
    </row>
    <row r="510" customFormat="false" ht="15" hidden="false" customHeight="false" outlineLevel="0" collapsed="false">
      <c r="A510" s="33" t="s">
        <v>14872</v>
      </c>
      <c r="B510" s="5"/>
      <c r="C510" s="5"/>
      <c r="D510" s="33"/>
      <c r="E510" s="104"/>
      <c r="I510" s="4"/>
      <c r="J510" s="4"/>
      <c r="K510" s="4"/>
      <c r="L510" s="4"/>
      <c r="M510" s="4"/>
      <c r="N510" s="4"/>
      <c r="O510" s="4"/>
      <c r="P510" s="4"/>
      <c r="Q510" s="4"/>
      <c r="R510" s="4"/>
      <c r="S510" s="4"/>
      <c r="T510" s="4"/>
      <c r="U510" s="30"/>
      <c r="W510" s="31"/>
      <c r="X510" s="32"/>
    </row>
    <row r="511" customFormat="false" ht="15" hidden="false" customHeight="false" outlineLevel="0" collapsed="false">
      <c r="A511" s="33" t="s">
        <v>14873</v>
      </c>
      <c r="B511" s="5"/>
      <c r="C511" s="5"/>
      <c r="D511" s="33"/>
      <c r="E511" s="104"/>
      <c r="I511" s="4"/>
      <c r="J511" s="4"/>
      <c r="K511" s="4"/>
      <c r="L511" s="4"/>
      <c r="M511" s="4"/>
      <c r="N511" s="4"/>
      <c r="O511" s="4"/>
      <c r="P511" s="4"/>
      <c r="Q511" s="4"/>
      <c r="R511" s="4"/>
      <c r="S511" s="4"/>
      <c r="T511" s="4"/>
      <c r="U511" s="30"/>
      <c r="W511" s="31"/>
      <c r="X511" s="32"/>
    </row>
    <row r="512" customFormat="false" ht="15" hidden="false" customHeight="false" outlineLevel="0" collapsed="false">
      <c r="A512" s="33" t="n">
        <v>44216</v>
      </c>
      <c r="B512" s="5"/>
      <c r="C512" s="5"/>
      <c r="D512" s="33"/>
      <c r="E512" s="104"/>
      <c r="I512" s="4"/>
      <c r="J512" s="4"/>
      <c r="K512" s="4"/>
      <c r="L512" s="4"/>
      <c r="M512" s="4"/>
      <c r="N512" s="4"/>
      <c r="O512" s="4"/>
      <c r="P512" s="4"/>
      <c r="Q512" s="4"/>
      <c r="R512" s="4"/>
      <c r="S512" s="4"/>
      <c r="T512" s="4"/>
      <c r="U512" s="30"/>
      <c r="W512" s="31"/>
      <c r="X512" s="32"/>
    </row>
    <row r="513" customFormat="false" ht="15" hidden="false" customHeight="false" outlineLevel="0" collapsed="false">
      <c r="A513" s="33" t="s">
        <v>14696</v>
      </c>
      <c r="B513" s="5"/>
      <c r="C513" s="5"/>
      <c r="D513" s="33"/>
      <c r="E513" s="104"/>
      <c r="I513" s="4"/>
      <c r="J513" s="4"/>
      <c r="K513" s="4"/>
      <c r="L513" s="4"/>
      <c r="M513" s="4"/>
      <c r="N513" s="4"/>
      <c r="O513" s="4"/>
      <c r="P513" s="4"/>
      <c r="Q513" s="4"/>
      <c r="R513" s="4"/>
      <c r="S513" s="4"/>
      <c r="T513" s="4"/>
      <c r="U513" s="30"/>
      <c r="W513" s="31"/>
      <c r="X513" s="32"/>
    </row>
    <row r="514" customFormat="false" ht="15" hidden="false" customHeight="false" outlineLevel="0" collapsed="false">
      <c r="A514" s="33" t="s">
        <v>14676</v>
      </c>
      <c r="B514" s="5"/>
      <c r="C514" s="5"/>
      <c r="D514" s="33"/>
      <c r="E514" s="104"/>
      <c r="I514" s="4"/>
      <c r="J514" s="4"/>
      <c r="K514" s="4"/>
      <c r="L514" s="4"/>
      <c r="M514" s="4"/>
      <c r="N514" s="4"/>
      <c r="O514" s="4"/>
      <c r="P514" s="4"/>
      <c r="Q514" s="4"/>
      <c r="R514" s="4"/>
      <c r="S514" s="4"/>
      <c r="T514" s="4"/>
      <c r="U514" s="30"/>
      <c r="W514" s="31"/>
      <c r="X514" s="32"/>
    </row>
    <row r="515" customFormat="false" ht="15" hidden="false" customHeight="false" outlineLevel="0" collapsed="false">
      <c r="A515" s="33" t="s">
        <v>14874</v>
      </c>
      <c r="B515" s="5"/>
      <c r="C515" s="5"/>
      <c r="D515" s="33"/>
      <c r="E515" s="104"/>
      <c r="I515" s="4"/>
      <c r="J515" s="4"/>
      <c r="K515" s="4"/>
      <c r="L515" s="4"/>
      <c r="M515" s="4"/>
      <c r="N515" s="4"/>
      <c r="O515" s="4"/>
      <c r="P515" s="4"/>
      <c r="Q515" s="4"/>
      <c r="R515" s="4"/>
      <c r="S515" s="4"/>
      <c r="T515" s="4"/>
      <c r="U515" s="30"/>
      <c r="W515" s="31"/>
      <c r="X515" s="32"/>
    </row>
    <row r="516" customFormat="false" ht="15" hidden="false" customHeight="false" outlineLevel="0" collapsed="false">
      <c r="A516" s="33" t="s">
        <v>14875</v>
      </c>
      <c r="B516" s="5"/>
      <c r="C516" s="5"/>
      <c r="D516" s="33"/>
      <c r="E516" s="104"/>
      <c r="I516" s="4"/>
      <c r="J516" s="4"/>
      <c r="K516" s="4"/>
      <c r="L516" s="4"/>
      <c r="M516" s="4"/>
      <c r="N516" s="4"/>
      <c r="O516" s="4"/>
      <c r="P516" s="4"/>
      <c r="Q516" s="4"/>
      <c r="R516" s="4"/>
      <c r="S516" s="4"/>
      <c r="T516" s="4"/>
      <c r="U516" s="30"/>
      <c r="W516" s="31"/>
      <c r="X516" s="32"/>
    </row>
    <row r="517" customFormat="false" ht="15" hidden="false" customHeight="false" outlineLevel="0" collapsed="false">
      <c r="A517" s="33" t="s">
        <v>1453</v>
      </c>
      <c r="B517" s="5"/>
      <c r="C517" s="5"/>
      <c r="D517" s="33"/>
      <c r="E517" s="104"/>
      <c r="I517" s="4"/>
      <c r="J517" s="4"/>
      <c r="K517" s="4"/>
      <c r="L517" s="4"/>
      <c r="M517" s="4"/>
      <c r="N517" s="4"/>
      <c r="O517" s="4"/>
      <c r="P517" s="4"/>
      <c r="Q517" s="4"/>
      <c r="R517" s="4"/>
      <c r="S517" s="4"/>
      <c r="T517" s="4"/>
      <c r="U517" s="30"/>
      <c r="W517" s="31"/>
      <c r="X517" s="32"/>
    </row>
    <row r="518" customFormat="false" ht="15" hidden="false" customHeight="false" outlineLevel="0" collapsed="false">
      <c r="A518" s="33" t="s">
        <v>14876</v>
      </c>
      <c r="B518" s="5"/>
      <c r="C518" s="5"/>
      <c r="D518" s="33"/>
      <c r="E518" s="104"/>
      <c r="I518" s="4"/>
      <c r="J518" s="4"/>
      <c r="K518" s="4"/>
      <c r="L518" s="4"/>
      <c r="M518" s="4"/>
      <c r="N518" s="4"/>
      <c r="O518" s="4"/>
      <c r="P518" s="4"/>
      <c r="Q518" s="4"/>
      <c r="R518" s="4"/>
      <c r="S518" s="4"/>
      <c r="T518" s="4"/>
      <c r="U518" s="30"/>
      <c r="W518" s="31"/>
      <c r="X518" s="32"/>
    </row>
    <row r="519" customFormat="false" ht="15" hidden="false" customHeight="false" outlineLevel="0" collapsed="false">
      <c r="A519" s="33" t="s">
        <v>14877</v>
      </c>
      <c r="B519" s="5"/>
      <c r="C519" s="5"/>
      <c r="D519" s="33"/>
      <c r="E519" s="104"/>
      <c r="I519" s="4"/>
      <c r="J519" s="4"/>
      <c r="K519" s="4"/>
      <c r="L519" s="4"/>
      <c r="M519" s="4"/>
      <c r="N519" s="4"/>
      <c r="O519" s="4"/>
      <c r="P519" s="4"/>
      <c r="Q519" s="4"/>
      <c r="R519" s="4"/>
      <c r="S519" s="4"/>
      <c r="T519" s="4"/>
      <c r="U519" s="30"/>
      <c r="W519" s="31"/>
      <c r="X519" s="32"/>
    </row>
    <row r="520" customFormat="false" ht="15" hidden="false" customHeight="false" outlineLevel="0" collapsed="false">
      <c r="A520" s="33" t="n">
        <v>44216</v>
      </c>
      <c r="B520" s="5"/>
      <c r="C520" s="5"/>
      <c r="D520" s="33"/>
      <c r="E520" s="104"/>
      <c r="I520" s="4"/>
      <c r="J520" s="4"/>
      <c r="K520" s="4"/>
      <c r="L520" s="4"/>
      <c r="M520" s="4"/>
      <c r="N520" s="4"/>
      <c r="O520" s="4"/>
      <c r="P520" s="4"/>
      <c r="Q520" s="4"/>
      <c r="R520" s="4"/>
      <c r="S520" s="4"/>
      <c r="T520" s="4"/>
      <c r="U520" s="30"/>
      <c r="W520" s="31"/>
      <c r="X520" s="32"/>
    </row>
    <row r="521" customFormat="false" ht="15" hidden="false" customHeight="false" outlineLevel="0" collapsed="false">
      <c r="A521" s="33" t="s">
        <v>14696</v>
      </c>
      <c r="B521" s="5"/>
      <c r="C521" s="5"/>
      <c r="D521" s="33"/>
      <c r="E521" s="104"/>
      <c r="I521" s="4"/>
      <c r="J521" s="4"/>
      <c r="K521" s="4"/>
      <c r="L521" s="4"/>
      <c r="M521" s="4"/>
      <c r="N521" s="4"/>
      <c r="O521" s="4"/>
      <c r="P521" s="4"/>
      <c r="Q521" s="4"/>
      <c r="R521" s="4"/>
      <c r="S521" s="4"/>
      <c r="T521" s="4"/>
      <c r="U521" s="30"/>
      <c r="W521" s="31"/>
      <c r="X521" s="32"/>
    </row>
    <row r="522" customFormat="false" ht="15" hidden="false" customHeight="false" outlineLevel="0" collapsed="false">
      <c r="A522" s="33" t="s">
        <v>14676</v>
      </c>
      <c r="B522" s="5"/>
      <c r="C522" s="5"/>
      <c r="D522" s="33"/>
      <c r="E522" s="104"/>
      <c r="I522" s="4"/>
      <c r="J522" s="4"/>
      <c r="K522" s="4"/>
      <c r="L522" s="4"/>
      <c r="M522" s="4"/>
      <c r="N522" s="4"/>
      <c r="O522" s="4"/>
      <c r="P522" s="4"/>
      <c r="Q522" s="4"/>
      <c r="R522" s="4"/>
      <c r="S522" s="4"/>
      <c r="T522" s="4"/>
      <c r="U522" s="30"/>
      <c r="W522" s="31"/>
      <c r="X522" s="32"/>
    </row>
    <row r="523" customFormat="false" ht="15" hidden="false" customHeight="false" outlineLevel="0" collapsed="false">
      <c r="A523" s="33" t="s">
        <v>14867</v>
      </c>
      <c r="B523" s="5"/>
      <c r="C523" s="5"/>
      <c r="D523" s="33"/>
      <c r="E523" s="104"/>
      <c r="I523" s="4"/>
      <c r="J523" s="4"/>
      <c r="K523" s="4"/>
      <c r="L523" s="4"/>
      <c r="M523" s="4"/>
      <c r="N523" s="4"/>
      <c r="O523" s="4"/>
      <c r="P523" s="4"/>
      <c r="Q523" s="4"/>
      <c r="R523" s="4"/>
      <c r="S523" s="4"/>
      <c r="T523" s="4"/>
      <c r="U523" s="30"/>
      <c r="W523" s="31"/>
      <c r="X523" s="32"/>
    </row>
    <row r="524" customFormat="false" ht="15" hidden="false" customHeight="false" outlineLevel="0" collapsed="false">
      <c r="A524" s="33" t="s">
        <v>14878</v>
      </c>
      <c r="B524" s="5"/>
      <c r="C524" s="5"/>
      <c r="D524" s="33"/>
      <c r="E524" s="104"/>
      <c r="I524" s="4"/>
      <c r="J524" s="4"/>
      <c r="K524" s="4"/>
      <c r="L524" s="4"/>
      <c r="M524" s="4"/>
      <c r="N524" s="4"/>
      <c r="O524" s="4"/>
      <c r="P524" s="4"/>
      <c r="Q524" s="4"/>
      <c r="R524" s="4"/>
      <c r="S524" s="4"/>
      <c r="T524" s="4"/>
      <c r="U524" s="30"/>
      <c r="W524" s="31"/>
      <c r="X524" s="32"/>
    </row>
    <row r="525" customFormat="false" ht="15" hidden="false" customHeight="false" outlineLevel="0" collapsed="false">
      <c r="A525" s="33" t="s">
        <v>14879</v>
      </c>
      <c r="B525" s="5"/>
      <c r="C525" s="5"/>
      <c r="D525" s="33"/>
      <c r="E525" s="104"/>
      <c r="I525" s="4"/>
      <c r="J525" s="4"/>
      <c r="K525" s="4"/>
      <c r="L525" s="4"/>
      <c r="M525" s="4"/>
      <c r="N525" s="4"/>
      <c r="O525" s="4"/>
      <c r="P525" s="4"/>
      <c r="Q525" s="4"/>
      <c r="R525" s="4"/>
      <c r="S525" s="4"/>
      <c r="T525" s="4"/>
      <c r="U525" s="30"/>
      <c r="W525" s="31"/>
      <c r="X525" s="32"/>
    </row>
    <row r="526" customFormat="false" ht="15" hidden="false" customHeight="false" outlineLevel="0" collapsed="false">
      <c r="A526" s="33" t="s">
        <v>14880</v>
      </c>
      <c r="B526" s="5"/>
      <c r="C526" s="5"/>
      <c r="D526" s="33"/>
      <c r="E526" s="104"/>
      <c r="I526" s="4"/>
      <c r="J526" s="4"/>
      <c r="K526" s="4"/>
      <c r="L526" s="4"/>
      <c r="M526" s="4"/>
      <c r="N526" s="4"/>
      <c r="O526" s="4"/>
      <c r="P526" s="4"/>
      <c r="Q526" s="4"/>
      <c r="R526" s="4"/>
      <c r="S526" s="4"/>
      <c r="T526" s="4"/>
      <c r="U526" s="30"/>
      <c r="W526" s="31"/>
      <c r="X526" s="32"/>
    </row>
    <row r="527" customFormat="false" ht="15" hidden="false" customHeight="false" outlineLevel="0" collapsed="false">
      <c r="A527" s="33" t="n">
        <v>44216</v>
      </c>
      <c r="B527" s="5"/>
      <c r="C527" s="5"/>
      <c r="D527" s="33"/>
      <c r="E527" s="104"/>
      <c r="I527" s="4"/>
      <c r="J527" s="4"/>
      <c r="K527" s="4"/>
      <c r="L527" s="4"/>
      <c r="M527" s="4"/>
      <c r="N527" s="4"/>
      <c r="O527" s="4"/>
      <c r="P527" s="4"/>
      <c r="Q527" s="4"/>
      <c r="R527" s="4"/>
      <c r="S527" s="4"/>
      <c r="T527" s="4"/>
      <c r="U527" s="30"/>
      <c r="W527" s="31"/>
      <c r="X527" s="32"/>
    </row>
    <row r="528" customFormat="false" ht="15" hidden="false" customHeight="false" outlineLevel="0" collapsed="false">
      <c r="A528" s="33" t="s">
        <v>14696</v>
      </c>
      <c r="B528" s="5"/>
      <c r="C528" s="5"/>
      <c r="D528" s="33"/>
      <c r="E528" s="104"/>
      <c r="I528" s="4"/>
      <c r="J528" s="4"/>
      <c r="K528" s="4"/>
      <c r="L528" s="4"/>
      <c r="M528" s="4"/>
      <c r="N528" s="4"/>
      <c r="O528" s="4"/>
      <c r="P528" s="4"/>
      <c r="Q528" s="4"/>
      <c r="R528" s="4"/>
      <c r="S528" s="4"/>
      <c r="T528" s="4"/>
      <c r="U528" s="30"/>
      <c r="W528" s="31"/>
      <c r="X528" s="32"/>
    </row>
    <row r="529" customFormat="false" ht="15" hidden="false" customHeight="false" outlineLevel="0" collapsed="false">
      <c r="A529" s="33" t="s">
        <v>14676</v>
      </c>
      <c r="B529" s="5"/>
      <c r="C529" s="5"/>
      <c r="D529" s="33"/>
      <c r="E529" s="104"/>
      <c r="I529" s="4"/>
      <c r="J529" s="4"/>
      <c r="K529" s="4"/>
      <c r="L529" s="4"/>
      <c r="M529" s="4"/>
      <c r="N529" s="4"/>
      <c r="O529" s="4"/>
      <c r="P529" s="4"/>
      <c r="Q529" s="4"/>
      <c r="R529" s="4"/>
      <c r="S529" s="4"/>
      <c r="T529" s="4"/>
      <c r="U529" s="30"/>
      <c r="W529" s="31"/>
      <c r="X529" s="32"/>
    </row>
    <row r="530" customFormat="false" ht="15" hidden="false" customHeight="false" outlineLevel="0" collapsed="false">
      <c r="A530" s="33" t="s">
        <v>14881</v>
      </c>
      <c r="B530" s="5"/>
      <c r="C530" s="5"/>
      <c r="D530" s="33"/>
      <c r="E530" s="104"/>
      <c r="I530" s="4"/>
      <c r="J530" s="4"/>
      <c r="K530" s="4"/>
      <c r="L530" s="4"/>
      <c r="M530" s="4"/>
      <c r="N530" s="4"/>
      <c r="O530" s="4"/>
      <c r="P530" s="4"/>
      <c r="Q530" s="4"/>
      <c r="R530" s="4"/>
      <c r="S530" s="4"/>
      <c r="T530" s="4"/>
      <c r="U530" s="30"/>
      <c r="W530" s="31"/>
      <c r="X530" s="32"/>
    </row>
    <row r="531" customFormat="false" ht="15" hidden="false" customHeight="false" outlineLevel="0" collapsed="false">
      <c r="A531" s="33" t="s">
        <v>14882</v>
      </c>
      <c r="B531" s="5"/>
      <c r="C531" s="5"/>
      <c r="D531" s="33"/>
      <c r="E531" s="104"/>
      <c r="I531" s="4"/>
      <c r="J531" s="4"/>
      <c r="K531" s="4"/>
      <c r="L531" s="4"/>
      <c r="M531" s="4"/>
      <c r="N531" s="4"/>
      <c r="O531" s="4"/>
      <c r="P531" s="4"/>
      <c r="Q531" s="4"/>
      <c r="R531" s="4"/>
      <c r="S531" s="4"/>
      <c r="T531" s="4"/>
      <c r="U531" s="30"/>
      <c r="W531" s="31"/>
      <c r="X531" s="32"/>
    </row>
    <row r="532" customFormat="false" ht="15" hidden="false" customHeight="false" outlineLevel="0" collapsed="false">
      <c r="A532" s="33" t="s">
        <v>657</v>
      </c>
      <c r="B532" s="5"/>
      <c r="C532" s="5"/>
      <c r="D532" s="33"/>
      <c r="E532" s="104"/>
      <c r="I532" s="4"/>
      <c r="J532" s="4"/>
      <c r="K532" s="4"/>
      <c r="L532" s="4"/>
      <c r="M532" s="4"/>
      <c r="N532" s="4"/>
      <c r="O532" s="4"/>
      <c r="P532" s="4"/>
      <c r="Q532" s="4"/>
      <c r="R532" s="4"/>
      <c r="S532" s="4"/>
      <c r="T532" s="4"/>
      <c r="U532" s="30"/>
      <c r="W532" s="31"/>
      <c r="X532" s="32"/>
    </row>
    <row r="533" customFormat="false" ht="15" hidden="false" customHeight="false" outlineLevel="0" collapsed="false">
      <c r="A533" s="33" t="s">
        <v>14883</v>
      </c>
      <c r="B533" s="5"/>
      <c r="C533" s="5"/>
      <c r="D533" s="33"/>
      <c r="E533" s="104"/>
      <c r="I533" s="4"/>
      <c r="J533" s="4"/>
      <c r="K533" s="4"/>
      <c r="L533" s="4"/>
      <c r="M533" s="4"/>
      <c r="N533" s="4"/>
      <c r="O533" s="4"/>
      <c r="P533" s="4"/>
      <c r="Q533" s="4"/>
      <c r="R533" s="4"/>
      <c r="S533" s="4"/>
      <c r="T533" s="4"/>
      <c r="U533" s="30"/>
      <c r="W533" s="31"/>
      <c r="X533" s="32"/>
    </row>
    <row r="534" customFormat="false" ht="15" hidden="false" customHeight="false" outlineLevel="0" collapsed="false">
      <c r="A534" s="33" t="s">
        <v>14884</v>
      </c>
      <c r="B534" s="5"/>
      <c r="C534" s="5"/>
      <c r="D534" s="33"/>
      <c r="E534" s="104"/>
      <c r="I534" s="4"/>
      <c r="J534" s="4"/>
      <c r="K534" s="4"/>
      <c r="L534" s="4"/>
      <c r="M534" s="4"/>
      <c r="N534" s="4"/>
      <c r="O534" s="4"/>
      <c r="P534" s="4"/>
      <c r="Q534" s="4"/>
      <c r="R534" s="4"/>
      <c r="S534" s="4"/>
      <c r="T534" s="4"/>
      <c r="U534" s="30"/>
      <c r="W534" s="31"/>
      <c r="X534" s="32"/>
    </row>
    <row r="535" customFormat="false" ht="15" hidden="false" customHeight="false" outlineLevel="0" collapsed="false">
      <c r="A535" s="33" t="n">
        <v>44216</v>
      </c>
      <c r="B535" s="5"/>
      <c r="C535" s="5"/>
      <c r="D535" s="33"/>
      <c r="E535" s="104"/>
      <c r="I535" s="4"/>
      <c r="J535" s="4"/>
      <c r="K535" s="4"/>
      <c r="L535" s="4"/>
      <c r="M535" s="4"/>
      <c r="N535" s="4"/>
      <c r="O535" s="4"/>
      <c r="P535" s="4"/>
      <c r="Q535" s="4"/>
      <c r="R535" s="4"/>
      <c r="S535" s="4"/>
      <c r="T535" s="4"/>
      <c r="U535" s="30"/>
      <c r="W535" s="31"/>
      <c r="X535" s="32"/>
    </row>
    <row r="536" customFormat="false" ht="15" hidden="false" customHeight="false" outlineLevel="0" collapsed="false">
      <c r="A536" s="33" t="s">
        <v>14696</v>
      </c>
      <c r="B536" s="5"/>
      <c r="C536" s="5"/>
      <c r="D536" s="33"/>
      <c r="E536" s="104"/>
      <c r="I536" s="4"/>
      <c r="J536" s="4"/>
      <c r="K536" s="4"/>
      <c r="L536" s="4"/>
      <c r="M536" s="4"/>
      <c r="N536" s="4"/>
      <c r="O536" s="4"/>
      <c r="P536" s="4"/>
      <c r="Q536" s="4"/>
      <c r="R536" s="4"/>
      <c r="S536" s="4"/>
      <c r="T536" s="4"/>
      <c r="U536" s="30"/>
      <c r="W536" s="31"/>
      <c r="X536" s="32"/>
    </row>
    <row r="537" customFormat="false" ht="15" hidden="false" customHeight="false" outlineLevel="0" collapsed="false">
      <c r="A537" s="33" t="s">
        <v>14676</v>
      </c>
      <c r="B537" s="5"/>
      <c r="C537" s="5"/>
      <c r="D537" s="33"/>
      <c r="E537" s="104"/>
      <c r="I537" s="4"/>
      <c r="J537" s="4"/>
      <c r="K537" s="4"/>
      <c r="L537" s="4"/>
      <c r="M537" s="4"/>
      <c r="N537" s="4"/>
      <c r="O537" s="4"/>
      <c r="P537" s="4"/>
      <c r="Q537" s="4"/>
      <c r="R537" s="4"/>
      <c r="S537" s="4"/>
      <c r="T537" s="4"/>
      <c r="U537" s="30"/>
      <c r="W537" s="31"/>
      <c r="X537" s="32"/>
    </row>
    <row r="538" customFormat="false" ht="15" hidden="false" customHeight="false" outlineLevel="0" collapsed="false">
      <c r="A538" s="33" t="s">
        <v>14885</v>
      </c>
      <c r="B538" s="5"/>
      <c r="C538" s="5"/>
      <c r="D538" s="33"/>
      <c r="E538" s="104"/>
      <c r="I538" s="4"/>
      <c r="J538" s="4"/>
      <c r="K538" s="4"/>
      <c r="L538" s="4"/>
      <c r="M538" s="4"/>
      <c r="N538" s="4"/>
      <c r="O538" s="4"/>
      <c r="P538" s="4"/>
      <c r="Q538" s="4"/>
      <c r="R538" s="4"/>
      <c r="S538" s="4"/>
      <c r="T538" s="4"/>
      <c r="U538" s="30"/>
      <c r="W538" s="31"/>
      <c r="X538" s="32"/>
    </row>
    <row r="539" customFormat="false" ht="15" hidden="false" customHeight="false" outlineLevel="0" collapsed="false">
      <c r="A539" s="33" t="s">
        <v>14886</v>
      </c>
      <c r="B539" s="5"/>
      <c r="C539" s="5"/>
      <c r="D539" s="33"/>
      <c r="E539" s="104"/>
      <c r="I539" s="4"/>
      <c r="J539" s="4"/>
      <c r="K539" s="4"/>
      <c r="L539" s="4"/>
      <c r="M539" s="4"/>
      <c r="N539" s="4"/>
      <c r="O539" s="4"/>
      <c r="P539" s="4"/>
      <c r="Q539" s="4"/>
      <c r="R539" s="4"/>
      <c r="S539" s="4"/>
      <c r="T539" s="4"/>
      <c r="U539" s="30"/>
      <c r="W539" s="31"/>
      <c r="X539" s="32"/>
    </row>
    <row r="540" customFormat="false" ht="15" hidden="false" customHeight="false" outlineLevel="0" collapsed="false">
      <c r="A540" s="33" t="s">
        <v>1946</v>
      </c>
      <c r="B540" s="5"/>
      <c r="C540" s="5"/>
      <c r="D540" s="33"/>
      <c r="E540" s="104"/>
      <c r="I540" s="4"/>
      <c r="J540" s="4"/>
      <c r="K540" s="4"/>
      <c r="L540" s="4"/>
      <c r="M540" s="4"/>
      <c r="N540" s="4"/>
      <c r="O540" s="4"/>
      <c r="P540" s="4"/>
      <c r="Q540" s="4"/>
      <c r="R540" s="4"/>
      <c r="S540" s="4"/>
      <c r="T540" s="4"/>
      <c r="U540" s="30"/>
      <c r="W540" s="31"/>
      <c r="X540" s="32"/>
    </row>
    <row r="541" customFormat="false" ht="15" hidden="false" customHeight="false" outlineLevel="0" collapsed="false">
      <c r="A541" s="33" t="s">
        <v>14887</v>
      </c>
      <c r="B541" s="5"/>
      <c r="C541" s="5"/>
      <c r="D541" s="33"/>
      <c r="E541" s="104"/>
      <c r="I541" s="4"/>
      <c r="J541" s="4"/>
      <c r="K541" s="4"/>
      <c r="L541" s="4"/>
      <c r="M541" s="4"/>
      <c r="N541" s="4"/>
      <c r="O541" s="4"/>
      <c r="P541" s="4"/>
      <c r="Q541" s="4"/>
      <c r="R541" s="4"/>
      <c r="S541" s="4"/>
      <c r="T541" s="4"/>
      <c r="U541" s="30"/>
      <c r="W541" s="31"/>
      <c r="X541" s="32"/>
    </row>
    <row r="542" customFormat="false" ht="15" hidden="false" customHeight="false" outlineLevel="0" collapsed="false">
      <c r="A542" s="33" t="s">
        <v>14888</v>
      </c>
      <c r="B542" s="5"/>
      <c r="C542" s="5"/>
      <c r="D542" s="33"/>
      <c r="E542" s="104"/>
      <c r="I542" s="4"/>
      <c r="J542" s="4"/>
      <c r="K542" s="4"/>
      <c r="L542" s="4"/>
      <c r="M542" s="4"/>
      <c r="N542" s="4"/>
      <c r="O542" s="4"/>
      <c r="P542" s="4"/>
      <c r="Q542" s="4"/>
      <c r="R542" s="4"/>
      <c r="S542" s="4"/>
      <c r="T542" s="4"/>
      <c r="U542" s="30"/>
      <c r="W542" s="31"/>
      <c r="X542" s="32"/>
    </row>
    <row r="543" customFormat="false" ht="15" hidden="false" customHeight="false" outlineLevel="0" collapsed="false">
      <c r="A543" s="33" t="n">
        <v>44216</v>
      </c>
      <c r="B543" s="5"/>
      <c r="C543" s="5"/>
      <c r="D543" s="33"/>
      <c r="E543" s="104"/>
      <c r="I543" s="4"/>
      <c r="J543" s="4"/>
      <c r="K543" s="4"/>
      <c r="L543" s="4"/>
      <c r="M543" s="4"/>
      <c r="N543" s="4"/>
      <c r="O543" s="4"/>
      <c r="P543" s="4"/>
      <c r="Q543" s="4"/>
      <c r="R543" s="4"/>
      <c r="S543" s="4"/>
      <c r="T543" s="4"/>
      <c r="U543" s="30"/>
      <c r="W543" s="31"/>
      <c r="X543" s="32"/>
    </row>
    <row r="544" customFormat="false" ht="15" hidden="false" customHeight="false" outlineLevel="0" collapsed="false">
      <c r="A544" s="33" t="s">
        <v>14696</v>
      </c>
      <c r="B544" s="5"/>
      <c r="C544" s="5"/>
      <c r="D544" s="33"/>
      <c r="E544" s="104"/>
      <c r="I544" s="4"/>
      <c r="J544" s="4"/>
      <c r="K544" s="4"/>
      <c r="L544" s="4"/>
      <c r="M544" s="4"/>
      <c r="N544" s="4"/>
      <c r="O544" s="4"/>
      <c r="P544" s="4"/>
      <c r="Q544" s="4"/>
      <c r="R544" s="4"/>
      <c r="S544" s="4"/>
      <c r="T544" s="4"/>
      <c r="U544" s="30"/>
      <c r="W544" s="31"/>
      <c r="X544" s="32"/>
    </row>
    <row r="545" customFormat="false" ht="15" hidden="false" customHeight="false" outlineLevel="0" collapsed="false">
      <c r="A545" s="33" t="s">
        <v>14676</v>
      </c>
      <c r="B545" s="5"/>
      <c r="C545" s="5"/>
      <c r="D545" s="33"/>
      <c r="E545" s="104"/>
      <c r="I545" s="4"/>
      <c r="J545" s="4"/>
      <c r="K545" s="4"/>
      <c r="L545" s="4"/>
      <c r="M545" s="4"/>
      <c r="N545" s="4"/>
      <c r="O545" s="4"/>
      <c r="P545" s="4"/>
      <c r="Q545" s="4"/>
      <c r="R545" s="4"/>
      <c r="S545" s="4"/>
      <c r="T545" s="4"/>
      <c r="U545" s="30"/>
      <c r="W545" s="31"/>
      <c r="X545" s="32"/>
    </row>
    <row r="546" customFormat="false" ht="15" hidden="false" customHeight="false" outlineLevel="0" collapsed="false">
      <c r="A546" s="33" t="s">
        <v>14889</v>
      </c>
      <c r="B546" s="5"/>
      <c r="C546" s="5"/>
      <c r="D546" s="33"/>
      <c r="E546" s="104"/>
      <c r="I546" s="4"/>
      <c r="J546" s="4"/>
      <c r="K546" s="4"/>
      <c r="L546" s="4"/>
      <c r="M546" s="4"/>
      <c r="N546" s="4"/>
      <c r="O546" s="4"/>
      <c r="P546" s="4"/>
      <c r="Q546" s="4"/>
      <c r="R546" s="4"/>
      <c r="S546" s="4"/>
      <c r="T546" s="4"/>
      <c r="U546" s="30"/>
      <c r="W546" s="31"/>
      <c r="X546" s="32"/>
    </row>
    <row r="547" customFormat="false" ht="15" hidden="false" customHeight="false" outlineLevel="0" collapsed="false">
      <c r="A547" s="33" t="s">
        <v>14890</v>
      </c>
      <c r="B547" s="5"/>
      <c r="C547" s="5"/>
      <c r="D547" s="33"/>
      <c r="E547" s="104"/>
      <c r="I547" s="4"/>
      <c r="J547" s="4"/>
      <c r="K547" s="4"/>
      <c r="L547" s="4"/>
      <c r="M547" s="4"/>
      <c r="N547" s="4"/>
      <c r="O547" s="4"/>
      <c r="P547" s="4"/>
      <c r="Q547" s="4"/>
      <c r="R547" s="4"/>
      <c r="S547" s="4"/>
      <c r="T547" s="4"/>
      <c r="U547" s="30"/>
      <c r="W547" s="31"/>
      <c r="X547" s="32"/>
    </row>
    <row r="548" customFormat="false" ht="15" hidden="false" customHeight="false" outlineLevel="0" collapsed="false">
      <c r="A548" s="33" t="s">
        <v>14891</v>
      </c>
      <c r="B548" s="5"/>
      <c r="C548" s="5"/>
      <c r="D548" s="33"/>
      <c r="E548" s="104"/>
      <c r="I548" s="4"/>
      <c r="J548" s="4"/>
      <c r="K548" s="4"/>
      <c r="L548" s="4"/>
      <c r="M548" s="4"/>
      <c r="N548" s="4"/>
      <c r="O548" s="4"/>
      <c r="P548" s="4"/>
      <c r="Q548" s="4"/>
      <c r="R548" s="4"/>
      <c r="S548" s="4"/>
      <c r="T548" s="4"/>
      <c r="U548" s="30"/>
      <c r="W548" s="31"/>
      <c r="X548" s="32"/>
    </row>
    <row r="549" customFormat="false" ht="15" hidden="false" customHeight="false" outlineLevel="0" collapsed="false">
      <c r="A549" s="33" t="s">
        <v>14892</v>
      </c>
      <c r="B549" s="5"/>
      <c r="C549" s="5"/>
      <c r="D549" s="33"/>
      <c r="E549" s="104"/>
      <c r="I549" s="4"/>
      <c r="J549" s="4"/>
      <c r="K549" s="4"/>
      <c r="L549" s="4"/>
      <c r="M549" s="4"/>
      <c r="N549" s="4"/>
      <c r="O549" s="4"/>
      <c r="P549" s="4"/>
      <c r="Q549" s="4"/>
      <c r="R549" s="4"/>
      <c r="S549" s="4"/>
      <c r="T549" s="4"/>
      <c r="U549" s="30"/>
      <c r="W549" s="31"/>
      <c r="X549" s="32"/>
    </row>
    <row r="550" customFormat="false" ht="15" hidden="false" customHeight="false" outlineLevel="0" collapsed="false">
      <c r="A550" s="33" t="n">
        <v>44216</v>
      </c>
      <c r="B550" s="5"/>
      <c r="C550" s="5"/>
      <c r="D550" s="33"/>
      <c r="E550" s="104"/>
      <c r="I550" s="4"/>
      <c r="J550" s="4"/>
      <c r="K550" s="4"/>
      <c r="L550" s="4"/>
      <c r="M550" s="4"/>
      <c r="N550" s="4"/>
      <c r="O550" s="4"/>
      <c r="P550" s="4"/>
      <c r="Q550" s="4"/>
      <c r="R550" s="4"/>
      <c r="S550" s="4"/>
      <c r="T550" s="4"/>
      <c r="U550" s="30"/>
      <c r="W550" s="31"/>
      <c r="X550" s="32"/>
    </row>
    <row r="551" customFormat="false" ht="15" hidden="false" customHeight="false" outlineLevel="0" collapsed="false">
      <c r="A551" s="33" t="s">
        <v>14696</v>
      </c>
      <c r="B551" s="5"/>
      <c r="C551" s="5"/>
      <c r="D551" s="33"/>
      <c r="E551" s="104"/>
      <c r="I551" s="4"/>
      <c r="J551" s="4"/>
      <c r="K551" s="4"/>
      <c r="L551" s="4"/>
      <c r="M551" s="4"/>
      <c r="N551" s="4"/>
      <c r="O551" s="4"/>
      <c r="P551" s="4"/>
      <c r="Q551" s="4"/>
      <c r="R551" s="4"/>
      <c r="S551" s="4"/>
      <c r="T551" s="4"/>
      <c r="U551" s="30"/>
      <c r="W551" s="31"/>
      <c r="X551" s="32"/>
    </row>
    <row r="552" customFormat="false" ht="15" hidden="false" customHeight="false" outlineLevel="0" collapsed="false">
      <c r="A552" s="33" t="s">
        <v>14676</v>
      </c>
      <c r="B552" s="5"/>
      <c r="C552" s="5"/>
      <c r="D552" s="33"/>
      <c r="E552" s="104"/>
      <c r="I552" s="4"/>
      <c r="J552" s="4"/>
      <c r="K552" s="4"/>
      <c r="L552" s="4"/>
      <c r="M552" s="4"/>
      <c r="N552" s="4"/>
      <c r="O552" s="4"/>
      <c r="P552" s="4"/>
      <c r="Q552" s="4"/>
      <c r="R552" s="4"/>
      <c r="S552" s="4"/>
      <c r="T552" s="4"/>
      <c r="U552" s="30"/>
      <c r="W552" s="31"/>
      <c r="X552" s="32"/>
    </row>
    <row r="553" customFormat="false" ht="15" hidden="false" customHeight="false" outlineLevel="0" collapsed="false">
      <c r="A553" s="33" t="s">
        <v>14893</v>
      </c>
      <c r="B553" s="5"/>
      <c r="C553" s="5"/>
      <c r="D553" s="33"/>
      <c r="E553" s="104"/>
      <c r="I553" s="4"/>
      <c r="J553" s="4"/>
      <c r="K553" s="4"/>
      <c r="L553" s="4"/>
      <c r="M553" s="4"/>
      <c r="N553" s="4"/>
      <c r="O553" s="4"/>
      <c r="P553" s="4"/>
      <c r="Q553" s="4"/>
      <c r="R553" s="4"/>
      <c r="S553" s="4"/>
      <c r="T553" s="4"/>
      <c r="U553" s="30"/>
      <c r="W553" s="31"/>
      <c r="X553" s="32"/>
    </row>
    <row r="554" customFormat="false" ht="15" hidden="false" customHeight="false" outlineLevel="0" collapsed="false">
      <c r="A554" s="33" t="s">
        <v>14894</v>
      </c>
      <c r="B554" s="5"/>
      <c r="C554" s="5"/>
      <c r="D554" s="33"/>
      <c r="E554" s="104"/>
      <c r="I554" s="4"/>
      <c r="J554" s="4"/>
      <c r="K554" s="4"/>
      <c r="L554" s="4"/>
      <c r="M554" s="4"/>
      <c r="N554" s="4"/>
      <c r="O554" s="4"/>
      <c r="P554" s="4"/>
      <c r="Q554" s="4"/>
      <c r="R554" s="4"/>
      <c r="S554" s="4"/>
      <c r="T554" s="4"/>
      <c r="U554" s="30"/>
      <c r="W554" s="31"/>
      <c r="X554" s="32"/>
    </row>
    <row r="555" customFormat="false" ht="15" hidden="false" customHeight="false" outlineLevel="0" collapsed="false">
      <c r="A555" s="33" t="s">
        <v>14895</v>
      </c>
      <c r="B555" s="5"/>
      <c r="C555" s="5"/>
      <c r="D555" s="33"/>
      <c r="E555" s="104"/>
      <c r="I555" s="4"/>
      <c r="J555" s="4"/>
      <c r="K555" s="4"/>
      <c r="L555" s="4"/>
      <c r="M555" s="4"/>
      <c r="N555" s="4"/>
      <c r="O555" s="4"/>
      <c r="P555" s="4"/>
      <c r="Q555" s="4"/>
      <c r="R555" s="4"/>
      <c r="S555" s="4"/>
      <c r="T555" s="4"/>
      <c r="U555" s="30"/>
      <c r="W555" s="31"/>
      <c r="X555" s="32"/>
    </row>
    <row r="556" customFormat="false" ht="15" hidden="false" customHeight="false" outlineLevel="0" collapsed="false">
      <c r="A556" s="33" t="n">
        <v>44216</v>
      </c>
      <c r="B556" s="5"/>
      <c r="C556" s="5"/>
      <c r="D556" s="33"/>
      <c r="E556" s="104"/>
      <c r="I556" s="4"/>
      <c r="J556" s="4"/>
      <c r="K556" s="4"/>
      <c r="L556" s="4"/>
      <c r="M556" s="4"/>
      <c r="N556" s="4"/>
      <c r="O556" s="4"/>
      <c r="P556" s="4"/>
      <c r="Q556" s="4"/>
      <c r="R556" s="4"/>
      <c r="S556" s="4"/>
      <c r="T556" s="4"/>
      <c r="U556" s="30"/>
      <c r="W556" s="31"/>
      <c r="X556" s="32"/>
    </row>
    <row r="557" customFormat="false" ht="15" hidden="false" customHeight="false" outlineLevel="0" collapsed="false">
      <c r="A557" s="33" t="s">
        <v>14696</v>
      </c>
      <c r="B557" s="5"/>
      <c r="C557" s="5"/>
      <c r="D557" s="33"/>
      <c r="E557" s="104"/>
      <c r="I557" s="4"/>
      <c r="J557" s="4"/>
      <c r="K557" s="4"/>
      <c r="L557" s="4"/>
      <c r="M557" s="4"/>
      <c r="N557" s="4"/>
      <c r="O557" s="4"/>
      <c r="P557" s="4"/>
      <c r="Q557" s="4"/>
      <c r="R557" s="4"/>
      <c r="S557" s="4"/>
      <c r="T557" s="4"/>
      <c r="U557" s="30"/>
      <c r="W557" s="31"/>
      <c r="X557" s="32"/>
    </row>
    <row r="558" customFormat="false" ht="15" hidden="false" customHeight="false" outlineLevel="0" collapsed="false">
      <c r="A558" s="33" t="s">
        <v>14676</v>
      </c>
      <c r="B558" s="5"/>
      <c r="C558" s="5"/>
      <c r="D558" s="33"/>
      <c r="E558" s="104"/>
      <c r="I558" s="4"/>
      <c r="J558" s="4"/>
      <c r="K558" s="4"/>
      <c r="L558" s="4"/>
      <c r="M558" s="4"/>
      <c r="N558" s="4"/>
      <c r="O558" s="4"/>
      <c r="P558" s="4"/>
      <c r="Q558" s="4"/>
      <c r="R558" s="4"/>
      <c r="S558" s="4"/>
      <c r="T558" s="4"/>
      <c r="U558" s="30"/>
      <c r="W558" s="31"/>
      <c r="X558" s="32"/>
    </row>
    <row r="559" customFormat="false" ht="15" hidden="false" customHeight="false" outlineLevel="0" collapsed="false">
      <c r="A559" s="33" t="s">
        <v>14896</v>
      </c>
      <c r="B559" s="5"/>
      <c r="C559" s="5"/>
      <c r="D559" s="33"/>
      <c r="E559" s="104"/>
      <c r="I559" s="4"/>
      <c r="J559" s="4"/>
      <c r="K559" s="4"/>
      <c r="L559" s="4"/>
      <c r="M559" s="4"/>
      <c r="N559" s="4"/>
      <c r="O559" s="4"/>
      <c r="P559" s="4"/>
      <c r="Q559" s="4"/>
      <c r="R559" s="4"/>
      <c r="S559" s="4"/>
      <c r="T559" s="4"/>
      <c r="U559" s="30"/>
      <c r="W559" s="31"/>
      <c r="X559" s="32"/>
    </row>
    <row r="560" customFormat="false" ht="15" hidden="false" customHeight="false" outlineLevel="0" collapsed="false">
      <c r="A560" s="33" t="s">
        <v>14897</v>
      </c>
      <c r="B560" s="5"/>
      <c r="C560" s="5"/>
      <c r="D560" s="33"/>
      <c r="E560" s="104"/>
      <c r="I560" s="4"/>
      <c r="J560" s="4"/>
      <c r="K560" s="4"/>
      <c r="L560" s="4"/>
      <c r="M560" s="4"/>
      <c r="N560" s="4"/>
      <c r="O560" s="4"/>
      <c r="P560" s="4"/>
      <c r="Q560" s="4"/>
      <c r="R560" s="4"/>
      <c r="S560" s="4"/>
      <c r="T560" s="4"/>
      <c r="U560" s="30"/>
      <c r="W560" s="31"/>
      <c r="X560" s="32"/>
    </row>
    <row r="561" customFormat="false" ht="15" hidden="false" customHeight="false" outlineLevel="0" collapsed="false">
      <c r="A561" s="33" t="s">
        <v>14898</v>
      </c>
      <c r="B561" s="5"/>
      <c r="C561" s="5"/>
      <c r="D561" s="33"/>
      <c r="E561" s="104"/>
      <c r="I561" s="4"/>
      <c r="J561" s="4"/>
      <c r="K561" s="4"/>
      <c r="L561" s="4"/>
      <c r="M561" s="4"/>
      <c r="N561" s="4"/>
      <c r="O561" s="4"/>
      <c r="P561" s="4"/>
      <c r="Q561" s="4"/>
      <c r="R561" s="4"/>
      <c r="S561" s="4"/>
      <c r="T561" s="4"/>
      <c r="U561" s="30"/>
      <c r="W561" s="31"/>
      <c r="X561" s="32"/>
    </row>
    <row r="562" customFormat="false" ht="15" hidden="false" customHeight="false" outlineLevel="0" collapsed="false">
      <c r="A562" s="33" t="s">
        <v>14899</v>
      </c>
      <c r="B562" s="5"/>
      <c r="C562" s="5"/>
      <c r="D562" s="33"/>
      <c r="E562" s="104"/>
      <c r="I562" s="4"/>
      <c r="J562" s="4"/>
      <c r="K562" s="4"/>
      <c r="L562" s="4"/>
      <c r="M562" s="4"/>
      <c r="N562" s="4"/>
      <c r="O562" s="4"/>
      <c r="P562" s="4"/>
      <c r="Q562" s="4"/>
      <c r="R562" s="4"/>
      <c r="S562" s="4"/>
      <c r="T562" s="4"/>
      <c r="U562" s="30"/>
      <c r="W562" s="31"/>
      <c r="X562" s="32"/>
    </row>
    <row r="563" customFormat="false" ht="15" hidden="false" customHeight="false" outlineLevel="0" collapsed="false">
      <c r="A563" s="33" t="n">
        <v>44216</v>
      </c>
      <c r="B563" s="5"/>
      <c r="C563" s="5"/>
      <c r="D563" s="33"/>
      <c r="E563" s="104"/>
      <c r="I563" s="4"/>
      <c r="J563" s="4"/>
      <c r="K563" s="4"/>
      <c r="L563" s="4"/>
      <c r="M563" s="4"/>
      <c r="N563" s="4"/>
      <c r="O563" s="4"/>
      <c r="P563" s="4"/>
      <c r="Q563" s="4"/>
      <c r="R563" s="4"/>
      <c r="S563" s="4"/>
      <c r="T563" s="4"/>
      <c r="U563" s="30"/>
      <c r="W563" s="31"/>
      <c r="X563" s="32"/>
    </row>
    <row r="564" customFormat="false" ht="15" hidden="false" customHeight="false" outlineLevel="0" collapsed="false">
      <c r="A564" s="33" t="s">
        <v>14696</v>
      </c>
      <c r="B564" s="5"/>
      <c r="C564" s="5"/>
      <c r="D564" s="33"/>
      <c r="E564" s="104"/>
      <c r="I564" s="4"/>
      <c r="J564" s="4"/>
      <c r="K564" s="4"/>
      <c r="L564" s="4"/>
      <c r="M564" s="4"/>
      <c r="N564" s="4"/>
      <c r="O564" s="4"/>
      <c r="P564" s="4"/>
      <c r="Q564" s="4"/>
      <c r="R564" s="4"/>
      <c r="S564" s="4"/>
      <c r="T564" s="4"/>
      <c r="U564" s="30"/>
      <c r="W564" s="31"/>
      <c r="X564" s="32"/>
    </row>
    <row r="565" customFormat="false" ht="15" hidden="false" customHeight="false" outlineLevel="0" collapsed="false">
      <c r="A565" s="33" t="s">
        <v>14676</v>
      </c>
      <c r="B565" s="5"/>
      <c r="C565" s="5"/>
      <c r="D565" s="33"/>
      <c r="E565" s="104"/>
      <c r="I565" s="4"/>
      <c r="J565" s="4"/>
      <c r="K565" s="4"/>
      <c r="L565" s="4"/>
      <c r="M565" s="4"/>
      <c r="N565" s="4"/>
      <c r="O565" s="4"/>
      <c r="P565" s="4"/>
      <c r="Q565" s="4"/>
      <c r="R565" s="4"/>
      <c r="S565" s="4"/>
      <c r="T565" s="4"/>
      <c r="U565" s="30"/>
      <c r="W565" s="31"/>
      <c r="X565" s="32"/>
    </row>
    <row r="566" customFormat="false" ht="15" hidden="false" customHeight="false" outlineLevel="0" collapsed="false">
      <c r="A566" s="33" t="s">
        <v>14900</v>
      </c>
      <c r="B566" s="5"/>
      <c r="C566" s="5"/>
      <c r="D566" s="33"/>
      <c r="E566" s="104"/>
      <c r="I566" s="4"/>
      <c r="J566" s="4"/>
      <c r="K566" s="4"/>
      <c r="L566" s="4"/>
      <c r="M566" s="4"/>
      <c r="N566" s="4"/>
      <c r="O566" s="4"/>
      <c r="P566" s="4"/>
      <c r="Q566" s="4"/>
      <c r="R566" s="4"/>
      <c r="S566" s="4"/>
      <c r="T566" s="4"/>
      <c r="U566" s="30"/>
      <c r="W566" s="31"/>
      <c r="X566" s="32"/>
    </row>
    <row r="567" customFormat="false" ht="15" hidden="false" customHeight="false" outlineLevel="0" collapsed="false">
      <c r="A567" s="33" t="s">
        <v>14901</v>
      </c>
      <c r="B567" s="5"/>
      <c r="C567" s="5"/>
      <c r="D567" s="33"/>
      <c r="E567" s="104"/>
      <c r="I567" s="4"/>
      <c r="J567" s="4"/>
      <c r="K567" s="4"/>
      <c r="L567" s="4"/>
      <c r="M567" s="4"/>
      <c r="N567" s="4"/>
      <c r="O567" s="4"/>
      <c r="P567" s="4"/>
      <c r="Q567" s="4"/>
      <c r="R567" s="4"/>
      <c r="S567" s="4"/>
      <c r="T567" s="4"/>
      <c r="U567" s="30"/>
      <c r="W567" s="31"/>
      <c r="X567" s="32"/>
    </row>
    <row r="568" customFormat="false" ht="15" hidden="false" customHeight="false" outlineLevel="0" collapsed="false">
      <c r="A568" s="33" t="s">
        <v>14902</v>
      </c>
      <c r="B568" s="5"/>
      <c r="C568" s="5"/>
      <c r="D568" s="33"/>
      <c r="E568" s="104"/>
      <c r="I568" s="4"/>
      <c r="J568" s="4"/>
      <c r="K568" s="4"/>
      <c r="L568" s="4"/>
      <c r="M568" s="4"/>
      <c r="N568" s="4"/>
      <c r="O568" s="4"/>
      <c r="P568" s="4"/>
      <c r="Q568" s="4"/>
      <c r="R568" s="4"/>
      <c r="S568" s="4"/>
      <c r="T568" s="4"/>
      <c r="U568" s="30"/>
      <c r="W568" s="31"/>
      <c r="X568" s="32"/>
    </row>
    <row r="569" customFormat="false" ht="15" hidden="false" customHeight="false" outlineLevel="0" collapsed="false">
      <c r="A569" s="33" t="n">
        <v>44216</v>
      </c>
      <c r="B569" s="5"/>
      <c r="C569" s="5"/>
      <c r="D569" s="33"/>
      <c r="E569" s="104"/>
      <c r="I569" s="4"/>
      <c r="J569" s="4"/>
      <c r="K569" s="4"/>
      <c r="L569" s="4"/>
      <c r="M569" s="4"/>
      <c r="N569" s="4"/>
      <c r="O569" s="4"/>
      <c r="P569" s="4"/>
      <c r="Q569" s="4"/>
      <c r="R569" s="4"/>
      <c r="S569" s="4"/>
      <c r="T569" s="4"/>
      <c r="U569" s="30"/>
      <c r="W569" s="31"/>
      <c r="X569" s="32"/>
    </row>
    <row r="570" customFormat="false" ht="15" hidden="false" customHeight="false" outlineLevel="0" collapsed="false">
      <c r="A570" s="33" t="s">
        <v>14696</v>
      </c>
      <c r="B570" s="5"/>
      <c r="C570" s="5"/>
      <c r="D570" s="33"/>
      <c r="E570" s="104"/>
      <c r="I570" s="4"/>
      <c r="J570" s="4"/>
      <c r="K570" s="4"/>
      <c r="L570" s="4"/>
      <c r="M570" s="4"/>
      <c r="N570" s="4"/>
      <c r="O570" s="4"/>
      <c r="P570" s="4"/>
      <c r="Q570" s="4"/>
      <c r="R570" s="4"/>
      <c r="S570" s="4"/>
      <c r="T570" s="4"/>
      <c r="U570" s="30"/>
      <c r="W570" s="31"/>
      <c r="X570" s="32"/>
    </row>
    <row r="571" customFormat="false" ht="15" hidden="false" customHeight="false" outlineLevel="0" collapsed="false">
      <c r="A571" s="33" t="s">
        <v>14676</v>
      </c>
      <c r="B571" s="5"/>
      <c r="C571" s="5"/>
      <c r="D571" s="33"/>
      <c r="E571" s="104"/>
      <c r="I571" s="4"/>
      <c r="J571" s="4"/>
      <c r="K571" s="4"/>
      <c r="L571" s="4"/>
      <c r="M571" s="4"/>
      <c r="N571" s="4"/>
      <c r="O571" s="4"/>
      <c r="P571" s="4"/>
      <c r="Q571" s="4"/>
      <c r="R571" s="4"/>
      <c r="S571" s="4"/>
      <c r="T571" s="4"/>
      <c r="U571" s="30"/>
      <c r="W571" s="31"/>
      <c r="X571" s="32"/>
    </row>
    <row r="572" customFormat="false" ht="15" hidden="false" customHeight="false" outlineLevel="0" collapsed="false">
      <c r="A572" s="33" t="s">
        <v>14903</v>
      </c>
      <c r="B572" s="5"/>
      <c r="C572" s="5"/>
      <c r="D572" s="33"/>
      <c r="E572" s="104"/>
      <c r="I572" s="4"/>
      <c r="J572" s="4"/>
      <c r="K572" s="4"/>
      <c r="L572" s="4"/>
      <c r="M572" s="4"/>
      <c r="N572" s="4"/>
      <c r="O572" s="4"/>
      <c r="P572" s="4"/>
      <c r="Q572" s="4"/>
      <c r="R572" s="4"/>
      <c r="S572" s="4"/>
      <c r="T572" s="4"/>
      <c r="U572" s="30"/>
      <c r="W572" s="31"/>
      <c r="X572" s="32"/>
    </row>
    <row r="573" customFormat="false" ht="15" hidden="false" customHeight="false" outlineLevel="0" collapsed="false">
      <c r="A573" s="33" t="s">
        <v>14904</v>
      </c>
      <c r="B573" s="5"/>
      <c r="C573" s="5"/>
      <c r="D573" s="33"/>
      <c r="E573" s="104"/>
      <c r="I573" s="4"/>
      <c r="J573" s="4"/>
      <c r="K573" s="4"/>
      <c r="L573" s="4"/>
      <c r="M573" s="4"/>
      <c r="N573" s="4"/>
      <c r="O573" s="4"/>
      <c r="P573" s="4"/>
      <c r="Q573" s="4"/>
      <c r="R573" s="4"/>
      <c r="S573" s="4"/>
      <c r="T573" s="4"/>
      <c r="U573" s="30"/>
      <c r="W573" s="31"/>
      <c r="X573" s="32"/>
    </row>
    <row r="574" customFormat="false" ht="15" hidden="false" customHeight="false" outlineLevel="0" collapsed="false">
      <c r="A574" s="33" t="s">
        <v>14905</v>
      </c>
      <c r="B574" s="5"/>
      <c r="C574" s="5"/>
      <c r="D574" s="33"/>
      <c r="E574" s="104"/>
      <c r="I574" s="4"/>
      <c r="J574" s="4"/>
      <c r="K574" s="4"/>
      <c r="L574" s="4"/>
      <c r="M574" s="4"/>
      <c r="N574" s="4"/>
      <c r="O574" s="4"/>
      <c r="P574" s="4"/>
      <c r="Q574" s="4"/>
      <c r="R574" s="4"/>
      <c r="S574" s="4"/>
      <c r="T574" s="4"/>
      <c r="U574" s="30"/>
      <c r="W574" s="31"/>
      <c r="X574" s="32"/>
    </row>
    <row r="575" customFormat="false" ht="15" hidden="false" customHeight="false" outlineLevel="0" collapsed="false">
      <c r="A575" s="33" t="n">
        <v>44216</v>
      </c>
      <c r="B575" s="5"/>
      <c r="C575" s="5"/>
      <c r="D575" s="33"/>
      <c r="E575" s="104"/>
      <c r="I575" s="4"/>
      <c r="J575" s="4"/>
      <c r="K575" s="4"/>
      <c r="L575" s="4"/>
      <c r="M575" s="4"/>
      <c r="N575" s="4"/>
      <c r="O575" s="4"/>
      <c r="P575" s="4"/>
      <c r="Q575" s="4"/>
      <c r="R575" s="4"/>
      <c r="S575" s="4"/>
      <c r="T575" s="4"/>
      <c r="U575" s="30"/>
      <c r="W575" s="31"/>
      <c r="X575" s="32"/>
    </row>
    <row r="576" customFormat="false" ht="15" hidden="false" customHeight="false" outlineLevel="0" collapsed="false">
      <c r="A576" s="33" t="s">
        <v>14696</v>
      </c>
      <c r="B576" s="5"/>
      <c r="C576" s="5"/>
      <c r="D576" s="33"/>
      <c r="E576" s="104"/>
      <c r="I576" s="4"/>
      <c r="J576" s="4"/>
      <c r="K576" s="4"/>
      <c r="L576" s="4"/>
      <c r="M576" s="4"/>
      <c r="N576" s="4"/>
      <c r="O576" s="4"/>
      <c r="P576" s="4"/>
      <c r="Q576" s="4"/>
      <c r="R576" s="4"/>
      <c r="S576" s="4"/>
      <c r="T576" s="4"/>
      <c r="U576" s="30"/>
      <c r="W576" s="31"/>
      <c r="X576" s="32"/>
    </row>
    <row r="577" customFormat="false" ht="15" hidden="false" customHeight="false" outlineLevel="0" collapsed="false">
      <c r="A577" s="33" t="s">
        <v>14676</v>
      </c>
      <c r="B577" s="5"/>
      <c r="C577" s="5"/>
      <c r="D577" s="33"/>
      <c r="E577" s="104"/>
      <c r="I577" s="4"/>
      <c r="J577" s="4"/>
      <c r="K577" s="4"/>
      <c r="L577" s="4"/>
      <c r="M577" s="4"/>
      <c r="N577" s="4"/>
      <c r="O577" s="4"/>
      <c r="P577" s="4"/>
      <c r="Q577" s="4"/>
      <c r="R577" s="4"/>
      <c r="S577" s="4"/>
      <c r="T577" s="4"/>
      <c r="U577" s="30"/>
      <c r="W577" s="31"/>
      <c r="X577" s="32"/>
    </row>
    <row r="578" customFormat="false" ht="15" hidden="false" customHeight="false" outlineLevel="0" collapsed="false">
      <c r="A578" s="33" t="s">
        <v>14906</v>
      </c>
      <c r="B578" s="5"/>
      <c r="C578" s="5"/>
      <c r="D578" s="33"/>
      <c r="E578" s="104"/>
      <c r="I578" s="4"/>
      <c r="J578" s="4"/>
      <c r="K578" s="4"/>
      <c r="L578" s="4"/>
      <c r="M578" s="4"/>
      <c r="N578" s="4"/>
      <c r="O578" s="4"/>
      <c r="P578" s="4"/>
      <c r="Q578" s="4"/>
      <c r="R578" s="4"/>
      <c r="S578" s="4"/>
      <c r="T578" s="4"/>
      <c r="U578" s="30"/>
      <c r="W578" s="31"/>
      <c r="X578" s="32"/>
    </row>
    <row r="579" customFormat="false" ht="15" hidden="false" customHeight="false" outlineLevel="0" collapsed="false">
      <c r="A579" s="33" t="s">
        <v>14907</v>
      </c>
      <c r="B579" s="5"/>
      <c r="C579" s="5"/>
      <c r="D579" s="33"/>
      <c r="E579" s="104"/>
      <c r="I579" s="4"/>
      <c r="J579" s="4"/>
      <c r="K579" s="4"/>
      <c r="L579" s="4"/>
      <c r="M579" s="4"/>
      <c r="N579" s="4"/>
      <c r="O579" s="4"/>
      <c r="P579" s="4"/>
      <c r="Q579" s="4"/>
      <c r="R579" s="4"/>
      <c r="S579" s="4"/>
      <c r="T579" s="4"/>
      <c r="U579" s="30"/>
      <c r="W579" s="31"/>
      <c r="X579" s="32"/>
    </row>
    <row r="580" customFormat="false" ht="15" hidden="false" customHeight="false" outlineLevel="0" collapsed="false">
      <c r="A580" s="33" t="s">
        <v>14908</v>
      </c>
      <c r="B580" s="5"/>
      <c r="C580" s="5"/>
      <c r="D580" s="33"/>
      <c r="E580" s="104"/>
      <c r="I580" s="4"/>
      <c r="J580" s="4"/>
      <c r="K580" s="4"/>
      <c r="L580" s="4"/>
      <c r="M580" s="4"/>
      <c r="N580" s="4"/>
      <c r="O580" s="4"/>
      <c r="P580" s="4"/>
      <c r="Q580" s="4"/>
      <c r="R580" s="4"/>
      <c r="S580" s="4"/>
      <c r="T580" s="4"/>
      <c r="U580" s="30"/>
      <c r="W580" s="31"/>
      <c r="X580" s="32"/>
    </row>
    <row r="581" customFormat="false" ht="15" hidden="false" customHeight="false" outlineLevel="0" collapsed="false">
      <c r="A581" s="33" t="n">
        <v>44216</v>
      </c>
      <c r="B581" s="5"/>
      <c r="C581" s="5"/>
      <c r="D581" s="33"/>
      <c r="E581" s="104"/>
      <c r="I581" s="4"/>
      <c r="J581" s="4"/>
      <c r="K581" s="4"/>
      <c r="L581" s="4"/>
      <c r="M581" s="4"/>
      <c r="N581" s="4"/>
      <c r="O581" s="4"/>
      <c r="P581" s="4"/>
      <c r="Q581" s="4"/>
      <c r="R581" s="4"/>
      <c r="S581" s="4"/>
      <c r="T581" s="4"/>
      <c r="U581" s="30"/>
      <c r="W581" s="31"/>
      <c r="X581" s="32"/>
    </row>
    <row r="582" customFormat="false" ht="15" hidden="false" customHeight="false" outlineLevel="0" collapsed="false">
      <c r="A582" s="33" t="s">
        <v>14696</v>
      </c>
      <c r="B582" s="5"/>
      <c r="C582" s="5"/>
      <c r="D582" s="33"/>
      <c r="E582" s="104"/>
      <c r="I582" s="4"/>
      <c r="J582" s="4"/>
      <c r="K582" s="4"/>
      <c r="L582" s="4"/>
      <c r="M582" s="4"/>
      <c r="N582" s="4"/>
      <c r="O582" s="4"/>
      <c r="P582" s="4"/>
      <c r="Q582" s="4"/>
      <c r="R582" s="4"/>
      <c r="S582" s="4"/>
      <c r="T582" s="4"/>
      <c r="U582" s="30"/>
      <c r="W582" s="31"/>
      <c r="X582" s="32"/>
    </row>
    <row r="583" customFormat="false" ht="15" hidden="false" customHeight="false" outlineLevel="0" collapsed="false">
      <c r="A583" s="33" t="s">
        <v>14676</v>
      </c>
      <c r="B583" s="5"/>
      <c r="C583" s="5"/>
      <c r="D583" s="33"/>
      <c r="E583" s="104"/>
      <c r="I583" s="4"/>
      <c r="J583" s="4"/>
      <c r="K583" s="4"/>
      <c r="L583" s="4"/>
      <c r="M583" s="4"/>
      <c r="N583" s="4"/>
      <c r="O583" s="4"/>
      <c r="P583" s="4"/>
      <c r="Q583" s="4"/>
      <c r="R583" s="4"/>
      <c r="S583" s="4"/>
      <c r="T583" s="4"/>
      <c r="U583" s="30"/>
      <c r="W583" s="31"/>
      <c r="X583" s="32"/>
    </row>
    <row r="584" customFormat="false" ht="15" hidden="false" customHeight="false" outlineLevel="0" collapsed="false">
      <c r="A584" s="33" t="s">
        <v>14909</v>
      </c>
      <c r="B584" s="5"/>
      <c r="C584" s="5"/>
      <c r="D584" s="33"/>
      <c r="E584" s="104"/>
      <c r="I584" s="4"/>
      <c r="J584" s="4"/>
      <c r="K584" s="4"/>
      <c r="L584" s="4"/>
      <c r="M584" s="4"/>
      <c r="N584" s="4"/>
      <c r="O584" s="4"/>
      <c r="P584" s="4"/>
      <c r="Q584" s="4"/>
      <c r="R584" s="4"/>
      <c r="S584" s="4"/>
      <c r="T584" s="4"/>
      <c r="U584" s="30"/>
      <c r="W584" s="31"/>
      <c r="X584" s="32"/>
    </row>
    <row r="585" customFormat="false" ht="15" hidden="false" customHeight="false" outlineLevel="0" collapsed="false">
      <c r="A585" s="33" t="s">
        <v>14904</v>
      </c>
      <c r="B585" s="5"/>
      <c r="C585" s="5"/>
      <c r="D585" s="33"/>
      <c r="E585" s="104"/>
      <c r="I585" s="4"/>
      <c r="J585" s="4"/>
      <c r="K585" s="4"/>
      <c r="L585" s="4"/>
      <c r="M585" s="4"/>
      <c r="N585" s="4"/>
      <c r="O585" s="4"/>
      <c r="P585" s="4"/>
      <c r="Q585" s="4"/>
      <c r="R585" s="4"/>
      <c r="S585" s="4"/>
      <c r="T585" s="4"/>
      <c r="U585" s="30"/>
      <c r="W585" s="31"/>
      <c r="X585" s="32"/>
    </row>
    <row r="586" customFormat="false" ht="15" hidden="false" customHeight="false" outlineLevel="0" collapsed="false">
      <c r="A586" s="33" t="s">
        <v>14903</v>
      </c>
      <c r="B586" s="5"/>
      <c r="C586" s="5"/>
      <c r="D586" s="33"/>
      <c r="E586" s="104"/>
      <c r="I586" s="4"/>
      <c r="J586" s="4"/>
      <c r="K586" s="4"/>
      <c r="L586" s="4"/>
      <c r="M586" s="4"/>
      <c r="N586" s="4"/>
      <c r="O586" s="4"/>
      <c r="P586" s="4"/>
      <c r="Q586" s="4"/>
      <c r="R586" s="4"/>
      <c r="S586" s="4"/>
      <c r="T586" s="4"/>
      <c r="U586" s="30"/>
      <c r="W586" s="31"/>
      <c r="X586" s="32"/>
    </row>
    <row r="587" customFormat="false" ht="15" hidden="false" customHeight="false" outlineLevel="0" collapsed="false">
      <c r="A587" s="33" t="s">
        <v>14910</v>
      </c>
      <c r="B587" s="5"/>
      <c r="C587" s="5"/>
      <c r="D587" s="33"/>
      <c r="E587" s="104"/>
      <c r="I587" s="4"/>
      <c r="J587" s="4"/>
      <c r="K587" s="4"/>
      <c r="L587" s="4"/>
      <c r="M587" s="4"/>
      <c r="N587" s="4"/>
      <c r="O587" s="4"/>
      <c r="P587" s="4"/>
      <c r="Q587" s="4"/>
      <c r="R587" s="4"/>
      <c r="S587" s="4"/>
      <c r="T587" s="4"/>
      <c r="U587" s="30"/>
      <c r="W587" s="31"/>
      <c r="X587" s="32"/>
    </row>
    <row r="588" customFormat="false" ht="15" hidden="false" customHeight="false" outlineLevel="0" collapsed="false">
      <c r="A588" s="33" t="n">
        <v>44216</v>
      </c>
      <c r="B588" s="5"/>
      <c r="C588" s="5"/>
      <c r="D588" s="33"/>
      <c r="E588" s="104"/>
      <c r="I588" s="4"/>
      <c r="J588" s="4"/>
      <c r="K588" s="4"/>
      <c r="L588" s="4"/>
      <c r="M588" s="4"/>
      <c r="N588" s="4"/>
      <c r="O588" s="4"/>
      <c r="P588" s="4"/>
      <c r="Q588" s="4"/>
      <c r="R588" s="4"/>
      <c r="S588" s="4"/>
      <c r="T588" s="4"/>
      <c r="U588" s="30"/>
      <c r="W588" s="31"/>
      <c r="X588" s="32"/>
    </row>
    <row r="589" customFormat="false" ht="15" hidden="false" customHeight="false" outlineLevel="0" collapsed="false">
      <c r="A589" s="33" t="s">
        <v>14696</v>
      </c>
      <c r="B589" s="5"/>
      <c r="C589" s="5"/>
      <c r="D589" s="33"/>
      <c r="E589" s="104"/>
      <c r="I589" s="4"/>
      <c r="J589" s="4"/>
      <c r="K589" s="4"/>
      <c r="L589" s="4"/>
      <c r="M589" s="4"/>
      <c r="N589" s="4"/>
      <c r="O589" s="4"/>
      <c r="P589" s="4"/>
      <c r="Q589" s="4"/>
      <c r="R589" s="4"/>
      <c r="S589" s="4"/>
      <c r="T589" s="4"/>
      <c r="U589" s="30"/>
      <c r="W589" s="31"/>
      <c r="X589" s="32"/>
    </row>
    <row r="590" customFormat="false" ht="15" hidden="false" customHeight="false" outlineLevel="0" collapsed="false">
      <c r="A590" s="33" t="s">
        <v>14676</v>
      </c>
      <c r="B590" s="5"/>
      <c r="C590" s="5"/>
      <c r="D590" s="33"/>
      <c r="E590" s="104"/>
      <c r="I590" s="4"/>
      <c r="J590" s="4"/>
      <c r="K590" s="4"/>
      <c r="L590" s="4"/>
      <c r="M590" s="4"/>
      <c r="N590" s="4"/>
      <c r="O590" s="4"/>
      <c r="P590" s="4"/>
      <c r="Q590" s="4"/>
      <c r="R590" s="4"/>
      <c r="S590" s="4"/>
      <c r="T590" s="4"/>
      <c r="U590" s="30"/>
      <c r="W590" s="31"/>
      <c r="X590" s="32"/>
    </row>
    <row r="591" customFormat="false" ht="15" hidden="false" customHeight="false" outlineLevel="0" collapsed="false">
      <c r="A591" s="33" t="s">
        <v>14911</v>
      </c>
      <c r="B591" s="5"/>
      <c r="C591" s="5"/>
      <c r="D591" s="33"/>
      <c r="E591" s="104"/>
      <c r="I591" s="4"/>
      <c r="J591" s="4"/>
      <c r="K591" s="4"/>
      <c r="L591" s="4"/>
      <c r="M591" s="4"/>
      <c r="N591" s="4"/>
      <c r="O591" s="4"/>
      <c r="P591" s="4"/>
      <c r="Q591" s="4"/>
      <c r="R591" s="4"/>
      <c r="S591" s="4"/>
      <c r="T591" s="4"/>
      <c r="U591" s="30"/>
      <c r="W591" s="31"/>
      <c r="X591" s="32"/>
    </row>
    <row r="592" customFormat="false" ht="15" hidden="false" customHeight="false" outlineLevel="0" collapsed="false">
      <c r="A592" s="33" t="s">
        <v>14912</v>
      </c>
      <c r="B592" s="5"/>
      <c r="C592" s="5"/>
      <c r="D592" s="33"/>
      <c r="E592" s="104"/>
      <c r="I592" s="4"/>
      <c r="J592" s="4"/>
      <c r="K592" s="4"/>
      <c r="L592" s="4"/>
      <c r="M592" s="4"/>
      <c r="N592" s="4"/>
      <c r="O592" s="4"/>
      <c r="P592" s="4"/>
      <c r="Q592" s="4"/>
      <c r="R592" s="4"/>
      <c r="S592" s="4"/>
      <c r="T592" s="4"/>
      <c r="U592" s="30"/>
      <c r="W592" s="31"/>
      <c r="X592" s="32"/>
    </row>
    <row r="593" customFormat="false" ht="15" hidden="false" customHeight="false" outlineLevel="0" collapsed="false">
      <c r="A593" s="33" t="s">
        <v>14913</v>
      </c>
      <c r="B593" s="5"/>
      <c r="C593" s="5"/>
      <c r="D593" s="33"/>
      <c r="E593" s="104"/>
      <c r="I593" s="4"/>
      <c r="J593" s="4"/>
      <c r="K593" s="4"/>
      <c r="L593" s="4"/>
      <c r="M593" s="4"/>
      <c r="N593" s="4"/>
      <c r="O593" s="4"/>
      <c r="P593" s="4"/>
      <c r="Q593" s="4"/>
      <c r="R593" s="4"/>
      <c r="S593" s="4"/>
      <c r="T593" s="4"/>
      <c r="U593" s="30"/>
      <c r="W593" s="31"/>
      <c r="X593" s="32"/>
    </row>
    <row r="594" customFormat="false" ht="15" hidden="false" customHeight="false" outlineLevel="0" collapsed="false">
      <c r="A594" s="33" t="s">
        <v>14914</v>
      </c>
      <c r="B594" s="5"/>
      <c r="C594" s="5"/>
      <c r="D594" s="33"/>
      <c r="E594" s="104"/>
      <c r="I594" s="4"/>
      <c r="J594" s="4"/>
      <c r="K594" s="4"/>
      <c r="L594" s="4"/>
      <c r="M594" s="4"/>
      <c r="N594" s="4"/>
      <c r="O594" s="4"/>
      <c r="P594" s="4"/>
      <c r="Q594" s="4"/>
      <c r="R594" s="4"/>
      <c r="S594" s="4"/>
      <c r="T594" s="4"/>
      <c r="U594" s="30"/>
      <c r="W594" s="31"/>
      <c r="X594" s="32"/>
    </row>
    <row r="595" customFormat="false" ht="15" hidden="false" customHeight="false" outlineLevel="0" collapsed="false">
      <c r="A595" s="33" t="n">
        <v>44216</v>
      </c>
      <c r="B595" s="5"/>
      <c r="C595" s="5"/>
      <c r="D595" s="33"/>
      <c r="E595" s="104"/>
      <c r="I595" s="4"/>
      <c r="J595" s="4"/>
      <c r="K595" s="4"/>
      <c r="L595" s="4"/>
      <c r="M595" s="4"/>
      <c r="N595" s="4"/>
      <c r="O595" s="4"/>
      <c r="P595" s="4"/>
      <c r="Q595" s="4"/>
      <c r="R595" s="4"/>
      <c r="S595" s="4"/>
      <c r="T595" s="4"/>
      <c r="U595" s="30"/>
      <c r="W595" s="31"/>
      <c r="X595" s="32"/>
    </row>
    <row r="596" customFormat="false" ht="15" hidden="false" customHeight="false" outlineLevel="0" collapsed="false">
      <c r="A596" s="33" t="s">
        <v>14696</v>
      </c>
      <c r="B596" s="5"/>
      <c r="C596" s="5"/>
      <c r="D596" s="33"/>
      <c r="E596" s="104"/>
      <c r="I596" s="4"/>
      <c r="J596" s="4"/>
      <c r="K596" s="4"/>
      <c r="L596" s="4"/>
      <c r="M596" s="4"/>
      <c r="N596" s="4"/>
      <c r="O596" s="4"/>
      <c r="P596" s="4"/>
      <c r="Q596" s="4"/>
      <c r="R596" s="4"/>
      <c r="S596" s="4"/>
      <c r="T596" s="4"/>
      <c r="U596" s="30"/>
      <c r="W596" s="31"/>
      <c r="X596" s="32"/>
    </row>
    <row r="597" customFormat="false" ht="15" hidden="false" customHeight="false" outlineLevel="0" collapsed="false">
      <c r="A597" s="33" t="s">
        <v>14676</v>
      </c>
      <c r="B597" s="5"/>
      <c r="C597" s="5"/>
      <c r="D597" s="33"/>
      <c r="E597" s="104"/>
      <c r="I597" s="4"/>
      <c r="J597" s="4"/>
      <c r="K597" s="4"/>
      <c r="L597" s="4"/>
      <c r="M597" s="4"/>
      <c r="N597" s="4"/>
      <c r="O597" s="4"/>
      <c r="P597" s="4"/>
      <c r="Q597" s="4"/>
      <c r="R597" s="4"/>
      <c r="S597" s="4"/>
      <c r="T597" s="4"/>
      <c r="U597" s="30"/>
      <c r="W597" s="31"/>
      <c r="X597" s="32"/>
    </row>
    <row r="598" customFormat="false" ht="15" hidden="false" customHeight="false" outlineLevel="0" collapsed="false">
      <c r="A598" s="33" t="s">
        <v>14915</v>
      </c>
      <c r="B598" s="5"/>
      <c r="C598" s="5"/>
      <c r="D598" s="33"/>
      <c r="E598" s="104"/>
      <c r="I598" s="4"/>
      <c r="J598" s="4"/>
      <c r="K598" s="4"/>
      <c r="L598" s="4"/>
      <c r="M598" s="4"/>
      <c r="N598" s="4"/>
      <c r="O598" s="4"/>
      <c r="P598" s="4"/>
      <c r="Q598" s="4"/>
      <c r="R598" s="4"/>
      <c r="S598" s="4"/>
      <c r="T598" s="4"/>
      <c r="U598" s="30"/>
      <c r="W598" s="31"/>
      <c r="X598" s="32"/>
    </row>
    <row r="599" customFormat="false" ht="15" hidden="false" customHeight="false" outlineLevel="0" collapsed="false">
      <c r="A599" s="33" t="s">
        <v>14916</v>
      </c>
      <c r="B599" s="5"/>
      <c r="C599" s="5"/>
      <c r="D599" s="33"/>
      <c r="E599" s="104"/>
      <c r="I599" s="4"/>
      <c r="J599" s="4"/>
      <c r="K599" s="4"/>
      <c r="L599" s="4"/>
      <c r="M599" s="4"/>
      <c r="N599" s="4"/>
      <c r="O599" s="4"/>
      <c r="P599" s="4"/>
      <c r="Q599" s="4"/>
      <c r="R599" s="4"/>
      <c r="S599" s="4"/>
      <c r="T599" s="4"/>
      <c r="U599" s="30"/>
      <c r="W599" s="31"/>
      <c r="X599" s="32"/>
    </row>
    <row r="600" customFormat="false" ht="15" hidden="false" customHeight="false" outlineLevel="0" collapsed="false">
      <c r="A600" s="33" t="s">
        <v>14917</v>
      </c>
      <c r="B600" s="5"/>
      <c r="C600" s="5"/>
      <c r="D600" s="33"/>
      <c r="E600" s="104"/>
      <c r="I600" s="4"/>
      <c r="J600" s="4"/>
      <c r="K600" s="4"/>
      <c r="L600" s="4"/>
      <c r="M600" s="4"/>
      <c r="N600" s="4"/>
      <c r="O600" s="4"/>
      <c r="P600" s="4"/>
      <c r="Q600" s="4"/>
      <c r="R600" s="4"/>
      <c r="S600" s="4"/>
      <c r="T600" s="4"/>
      <c r="U600" s="30"/>
      <c r="W600" s="31"/>
      <c r="X600" s="32"/>
    </row>
    <row r="601" customFormat="false" ht="15" hidden="false" customHeight="false" outlineLevel="0" collapsed="false">
      <c r="A601" s="33" t="s">
        <v>14918</v>
      </c>
      <c r="B601" s="5"/>
      <c r="C601" s="5"/>
      <c r="D601" s="33"/>
      <c r="E601" s="104"/>
      <c r="I601" s="4"/>
      <c r="J601" s="4"/>
      <c r="K601" s="4"/>
      <c r="L601" s="4"/>
      <c r="M601" s="4"/>
      <c r="N601" s="4"/>
      <c r="O601" s="4"/>
      <c r="P601" s="4"/>
      <c r="Q601" s="4"/>
      <c r="R601" s="4"/>
      <c r="S601" s="4"/>
      <c r="T601" s="4"/>
      <c r="U601" s="30"/>
      <c r="W601" s="31"/>
      <c r="X601" s="32"/>
    </row>
    <row r="602" customFormat="false" ht="15" hidden="false" customHeight="false" outlineLevel="0" collapsed="false">
      <c r="A602" s="33" t="n">
        <v>44216</v>
      </c>
      <c r="B602" s="5"/>
      <c r="C602" s="5"/>
      <c r="D602" s="33"/>
      <c r="E602" s="104"/>
      <c r="I602" s="4"/>
      <c r="J602" s="4"/>
      <c r="K602" s="4"/>
      <c r="L602" s="4"/>
      <c r="M602" s="4"/>
      <c r="N602" s="4"/>
      <c r="O602" s="4"/>
      <c r="P602" s="4"/>
      <c r="Q602" s="4"/>
      <c r="R602" s="4"/>
      <c r="S602" s="4"/>
      <c r="T602" s="4"/>
      <c r="U602" s="30"/>
      <c r="W602" s="31"/>
      <c r="X602" s="32"/>
    </row>
    <row r="603" customFormat="false" ht="15" hidden="false" customHeight="false" outlineLevel="0" collapsed="false">
      <c r="A603" s="33" t="s">
        <v>14696</v>
      </c>
      <c r="B603" s="5"/>
      <c r="C603" s="5"/>
      <c r="D603" s="33"/>
      <c r="E603" s="104"/>
      <c r="I603" s="4"/>
      <c r="J603" s="4"/>
      <c r="K603" s="4"/>
      <c r="L603" s="4"/>
      <c r="M603" s="4"/>
      <c r="N603" s="4"/>
      <c r="O603" s="4"/>
      <c r="P603" s="4"/>
      <c r="Q603" s="4"/>
      <c r="R603" s="4"/>
      <c r="S603" s="4"/>
      <c r="T603" s="4"/>
      <c r="U603" s="30"/>
      <c r="W603" s="31"/>
      <c r="X603" s="32"/>
    </row>
    <row r="604" customFormat="false" ht="15" hidden="false" customHeight="false" outlineLevel="0" collapsed="false">
      <c r="A604" s="33" t="s">
        <v>14676</v>
      </c>
      <c r="B604" s="5"/>
      <c r="C604" s="5"/>
      <c r="D604" s="33"/>
      <c r="E604" s="104"/>
      <c r="I604" s="4"/>
      <c r="J604" s="4"/>
      <c r="K604" s="4"/>
      <c r="L604" s="4"/>
      <c r="M604" s="4"/>
      <c r="N604" s="4"/>
      <c r="O604" s="4"/>
      <c r="P604" s="4"/>
      <c r="Q604" s="4"/>
      <c r="R604" s="4"/>
      <c r="S604" s="4"/>
      <c r="T604" s="4"/>
      <c r="U604" s="30"/>
      <c r="W604" s="31"/>
      <c r="X604" s="32"/>
    </row>
    <row r="605" customFormat="false" ht="15" hidden="false" customHeight="false" outlineLevel="0" collapsed="false">
      <c r="A605" s="33" t="s">
        <v>14919</v>
      </c>
      <c r="B605" s="5"/>
      <c r="C605" s="5"/>
      <c r="D605" s="33"/>
      <c r="E605" s="104"/>
      <c r="I605" s="4"/>
      <c r="J605" s="4"/>
      <c r="K605" s="4"/>
      <c r="L605" s="4"/>
      <c r="M605" s="4"/>
      <c r="N605" s="4"/>
      <c r="O605" s="4"/>
      <c r="P605" s="4"/>
      <c r="Q605" s="4"/>
      <c r="R605" s="4"/>
      <c r="S605" s="4"/>
      <c r="T605" s="4"/>
      <c r="U605" s="30"/>
      <c r="W605" s="31"/>
      <c r="X605" s="32"/>
    </row>
    <row r="606" customFormat="false" ht="15" hidden="false" customHeight="false" outlineLevel="0" collapsed="false">
      <c r="A606" s="33" t="s">
        <v>14920</v>
      </c>
      <c r="B606" s="5"/>
      <c r="C606" s="5"/>
      <c r="D606" s="33"/>
      <c r="E606" s="104"/>
      <c r="I606" s="4"/>
      <c r="J606" s="4"/>
      <c r="K606" s="4"/>
      <c r="L606" s="4"/>
      <c r="M606" s="4"/>
      <c r="N606" s="4"/>
      <c r="O606" s="4"/>
      <c r="P606" s="4"/>
      <c r="Q606" s="4"/>
      <c r="R606" s="4"/>
      <c r="S606" s="4"/>
      <c r="T606" s="4"/>
      <c r="U606" s="30"/>
      <c r="W606" s="31"/>
      <c r="X606" s="32"/>
    </row>
    <row r="607" customFormat="false" ht="15" hidden="false" customHeight="false" outlineLevel="0" collapsed="false">
      <c r="A607" s="33" t="s">
        <v>14921</v>
      </c>
      <c r="B607" s="5"/>
      <c r="C607" s="5"/>
      <c r="D607" s="33"/>
      <c r="E607" s="104"/>
      <c r="I607" s="4"/>
      <c r="J607" s="4"/>
      <c r="K607" s="4"/>
      <c r="L607" s="4"/>
      <c r="M607" s="4"/>
      <c r="N607" s="4"/>
      <c r="O607" s="4"/>
      <c r="P607" s="4"/>
      <c r="Q607" s="4"/>
      <c r="R607" s="4"/>
      <c r="S607" s="4"/>
      <c r="T607" s="4"/>
      <c r="U607" s="30"/>
      <c r="W607" s="31"/>
      <c r="X607" s="32"/>
    </row>
    <row r="608" customFormat="false" ht="15" hidden="false" customHeight="false" outlineLevel="0" collapsed="false">
      <c r="A608" s="33" t="s">
        <v>14922</v>
      </c>
      <c r="B608" s="5"/>
      <c r="C608" s="5"/>
      <c r="D608" s="33"/>
      <c r="E608" s="104"/>
      <c r="I608" s="4"/>
      <c r="J608" s="4"/>
      <c r="K608" s="4"/>
      <c r="L608" s="4"/>
      <c r="M608" s="4"/>
      <c r="N608" s="4"/>
      <c r="O608" s="4"/>
      <c r="P608" s="4"/>
      <c r="Q608" s="4"/>
      <c r="R608" s="4"/>
      <c r="S608" s="4"/>
      <c r="T608" s="4"/>
      <c r="U608" s="30"/>
      <c r="W608" s="31"/>
      <c r="X608" s="32"/>
    </row>
    <row r="609" customFormat="false" ht="15" hidden="false" customHeight="false" outlineLevel="0" collapsed="false">
      <c r="A609" s="33" t="n">
        <v>44216</v>
      </c>
      <c r="B609" s="5"/>
      <c r="C609" s="5"/>
      <c r="D609" s="33"/>
      <c r="E609" s="104"/>
      <c r="I609" s="4"/>
      <c r="J609" s="4"/>
      <c r="K609" s="4"/>
      <c r="L609" s="4"/>
      <c r="M609" s="4"/>
      <c r="N609" s="4"/>
      <c r="O609" s="4"/>
      <c r="P609" s="4"/>
      <c r="Q609" s="4"/>
      <c r="R609" s="4"/>
      <c r="S609" s="4"/>
      <c r="T609" s="4"/>
      <c r="U609" s="30"/>
      <c r="W609" s="31"/>
      <c r="X609" s="32"/>
    </row>
    <row r="610" customFormat="false" ht="15" hidden="false" customHeight="false" outlineLevel="0" collapsed="false">
      <c r="A610" s="33" t="s">
        <v>14696</v>
      </c>
      <c r="B610" s="5"/>
      <c r="C610" s="5"/>
      <c r="D610" s="33"/>
      <c r="E610" s="104"/>
      <c r="I610" s="4"/>
      <c r="J610" s="4"/>
      <c r="K610" s="4"/>
      <c r="L610" s="4"/>
      <c r="M610" s="4"/>
      <c r="N610" s="4"/>
      <c r="O610" s="4"/>
      <c r="P610" s="4"/>
      <c r="Q610" s="4"/>
      <c r="R610" s="4"/>
      <c r="S610" s="4"/>
      <c r="T610" s="4"/>
      <c r="U610" s="30"/>
      <c r="W610" s="31"/>
      <c r="X610" s="32"/>
    </row>
    <row r="611" customFormat="false" ht="15" hidden="false" customHeight="false" outlineLevel="0" collapsed="false">
      <c r="A611" s="33" t="s">
        <v>14676</v>
      </c>
      <c r="B611" s="5"/>
      <c r="C611" s="5"/>
      <c r="D611" s="33"/>
      <c r="E611" s="104"/>
      <c r="I611" s="4"/>
      <c r="J611" s="4"/>
      <c r="K611" s="4"/>
      <c r="L611" s="4"/>
      <c r="M611" s="4"/>
      <c r="N611" s="4"/>
      <c r="O611" s="4"/>
      <c r="P611" s="4"/>
      <c r="Q611" s="4"/>
      <c r="R611" s="4"/>
      <c r="S611" s="4"/>
      <c r="T611" s="4"/>
      <c r="U611" s="30"/>
      <c r="W611" s="31"/>
      <c r="X611" s="32"/>
    </row>
    <row r="612" customFormat="false" ht="15" hidden="false" customHeight="false" outlineLevel="0" collapsed="false">
      <c r="A612" s="33" t="s">
        <v>14923</v>
      </c>
      <c r="B612" s="5"/>
      <c r="C612" s="5"/>
      <c r="D612" s="33"/>
      <c r="E612" s="104"/>
      <c r="I612" s="4"/>
      <c r="J612" s="4"/>
      <c r="K612" s="4"/>
      <c r="L612" s="4"/>
      <c r="M612" s="4"/>
      <c r="N612" s="4"/>
      <c r="O612" s="4"/>
      <c r="P612" s="4"/>
      <c r="Q612" s="4"/>
      <c r="R612" s="4"/>
      <c r="S612" s="4"/>
      <c r="T612" s="4"/>
      <c r="U612" s="30"/>
      <c r="W612" s="31"/>
      <c r="X612" s="32"/>
    </row>
    <row r="613" customFormat="false" ht="15" hidden="false" customHeight="false" outlineLevel="0" collapsed="false">
      <c r="A613" s="33" t="s">
        <v>14924</v>
      </c>
      <c r="B613" s="5"/>
      <c r="C613" s="5"/>
      <c r="D613" s="33"/>
      <c r="E613" s="104"/>
      <c r="I613" s="4"/>
      <c r="J613" s="4"/>
      <c r="K613" s="4"/>
      <c r="L613" s="4"/>
      <c r="M613" s="4"/>
      <c r="N613" s="4"/>
      <c r="O613" s="4"/>
      <c r="P613" s="4"/>
      <c r="Q613" s="4"/>
      <c r="R613" s="4"/>
      <c r="S613" s="4"/>
      <c r="T613" s="4"/>
      <c r="U613" s="30"/>
      <c r="W613" s="31"/>
      <c r="X613" s="32"/>
    </row>
    <row r="614" customFormat="false" ht="15" hidden="false" customHeight="false" outlineLevel="0" collapsed="false">
      <c r="A614" s="33" t="s">
        <v>14925</v>
      </c>
      <c r="B614" s="5"/>
      <c r="C614" s="5"/>
      <c r="D614" s="33"/>
      <c r="E614" s="104"/>
      <c r="I614" s="4"/>
      <c r="J614" s="4"/>
      <c r="K614" s="4"/>
      <c r="L614" s="4"/>
      <c r="M614" s="4"/>
      <c r="N614" s="4"/>
      <c r="O614" s="4"/>
      <c r="P614" s="4"/>
      <c r="Q614" s="4"/>
      <c r="R614" s="4"/>
      <c r="S614" s="4"/>
      <c r="T614" s="4"/>
      <c r="U614" s="30"/>
      <c r="W614" s="31"/>
      <c r="X614" s="32"/>
    </row>
    <row r="615" customFormat="false" ht="15" hidden="false" customHeight="false" outlineLevel="0" collapsed="false">
      <c r="A615" s="33" t="s">
        <v>14926</v>
      </c>
      <c r="B615" s="5"/>
      <c r="C615" s="5"/>
      <c r="D615" s="33"/>
      <c r="E615" s="104"/>
      <c r="I615" s="4"/>
      <c r="J615" s="4"/>
      <c r="K615" s="4"/>
      <c r="L615" s="4"/>
      <c r="M615" s="4"/>
      <c r="N615" s="4"/>
      <c r="O615" s="4"/>
      <c r="P615" s="4"/>
      <c r="Q615" s="4"/>
      <c r="R615" s="4"/>
      <c r="S615" s="4"/>
      <c r="T615" s="4"/>
      <c r="U615" s="30"/>
      <c r="W615" s="31"/>
      <c r="X615" s="32"/>
    </row>
    <row r="616" customFormat="false" ht="15" hidden="false" customHeight="false" outlineLevel="0" collapsed="false">
      <c r="A616" s="33" t="n">
        <v>44216</v>
      </c>
      <c r="B616" s="5"/>
      <c r="C616" s="5"/>
      <c r="D616" s="33"/>
      <c r="E616" s="104"/>
      <c r="I616" s="4"/>
      <c r="J616" s="4"/>
      <c r="K616" s="4"/>
      <c r="L616" s="4"/>
      <c r="M616" s="4"/>
      <c r="N616" s="4"/>
      <c r="O616" s="4"/>
      <c r="P616" s="4"/>
      <c r="Q616" s="4"/>
      <c r="R616" s="4"/>
      <c r="S616" s="4"/>
      <c r="T616" s="4"/>
      <c r="U616" s="30"/>
      <c r="W616" s="31"/>
      <c r="X616" s="32"/>
    </row>
    <row r="617" customFormat="false" ht="15" hidden="false" customHeight="false" outlineLevel="0" collapsed="false">
      <c r="A617" s="33" t="s">
        <v>14696</v>
      </c>
      <c r="B617" s="5"/>
      <c r="C617" s="5"/>
      <c r="D617" s="33"/>
      <c r="E617" s="104"/>
      <c r="I617" s="4"/>
      <c r="J617" s="4"/>
      <c r="K617" s="4"/>
      <c r="L617" s="4"/>
      <c r="M617" s="4"/>
      <c r="N617" s="4"/>
      <c r="O617" s="4"/>
      <c r="P617" s="4"/>
      <c r="Q617" s="4"/>
      <c r="R617" s="4"/>
      <c r="S617" s="4"/>
      <c r="T617" s="4"/>
      <c r="U617" s="30"/>
      <c r="W617" s="31"/>
      <c r="X617" s="32"/>
    </row>
    <row r="618" customFormat="false" ht="15" hidden="false" customHeight="false" outlineLevel="0" collapsed="false">
      <c r="A618" s="33" t="s">
        <v>14676</v>
      </c>
      <c r="B618" s="5"/>
      <c r="C618" s="5"/>
      <c r="D618" s="33"/>
      <c r="E618" s="104"/>
      <c r="I618" s="4"/>
      <c r="J618" s="4"/>
      <c r="K618" s="4"/>
      <c r="L618" s="4"/>
      <c r="M618" s="4"/>
      <c r="N618" s="4"/>
      <c r="O618" s="4"/>
      <c r="P618" s="4"/>
      <c r="Q618" s="4"/>
      <c r="R618" s="4"/>
      <c r="S618" s="4"/>
      <c r="T618" s="4"/>
      <c r="U618" s="30"/>
      <c r="W618" s="31"/>
      <c r="X618" s="32"/>
    </row>
    <row r="619" customFormat="false" ht="15" hidden="false" customHeight="false" outlineLevel="0" collapsed="false">
      <c r="A619" s="33" t="s">
        <v>14927</v>
      </c>
      <c r="B619" s="5"/>
      <c r="C619" s="5"/>
      <c r="D619" s="33"/>
      <c r="E619" s="104"/>
      <c r="I619" s="4"/>
      <c r="J619" s="4"/>
      <c r="K619" s="4"/>
      <c r="L619" s="4"/>
      <c r="M619" s="4"/>
      <c r="N619" s="4"/>
      <c r="O619" s="4"/>
      <c r="P619" s="4"/>
      <c r="Q619" s="4"/>
      <c r="R619" s="4"/>
      <c r="S619" s="4"/>
      <c r="T619" s="4"/>
      <c r="U619" s="30"/>
      <c r="W619" s="31"/>
      <c r="X619" s="32"/>
    </row>
    <row r="620" customFormat="false" ht="15" hidden="false" customHeight="false" outlineLevel="0" collapsed="false">
      <c r="A620" s="33" t="s">
        <v>14928</v>
      </c>
      <c r="B620" s="5"/>
      <c r="C620" s="5"/>
      <c r="D620" s="33"/>
      <c r="E620" s="104"/>
      <c r="I620" s="4"/>
      <c r="J620" s="4"/>
      <c r="K620" s="4"/>
      <c r="L620" s="4"/>
      <c r="M620" s="4"/>
      <c r="N620" s="4"/>
      <c r="O620" s="4"/>
      <c r="P620" s="4"/>
      <c r="Q620" s="4"/>
      <c r="R620" s="4"/>
      <c r="S620" s="4"/>
      <c r="T620" s="4"/>
      <c r="U620" s="30"/>
      <c r="W620" s="31"/>
      <c r="X620" s="32"/>
    </row>
    <row r="621" customFormat="false" ht="15" hidden="false" customHeight="false" outlineLevel="0" collapsed="false">
      <c r="A621" s="33" t="s">
        <v>14929</v>
      </c>
      <c r="B621" s="5"/>
      <c r="C621" s="5"/>
      <c r="D621" s="33"/>
      <c r="E621" s="104"/>
      <c r="I621" s="4"/>
      <c r="J621" s="4"/>
      <c r="K621" s="4"/>
      <c r="L621" s="4"/>
      <c r="M621" s="4"/>
      <c r="N621" s="4"/>
      <c r="O621" s="4"/>
      <c r="P621" s="4"/>
      <c r="Q621" s="4"/>
      <c r="R621" s="4"/>
      <c r="S621" s="4"/>
      <c r="T621" s="4"/>
      <c r="U621" s="30"/>
      <c r="W621" s="31"/>
      <c r="X621" s="32"/>
    </row>
    <row r="622" customFormat="false" ht="15" hidden="false" customHeight="false" outlineLevel="0" collapsed="false">
      <c r="A622" s="33" t="n">
        <v>44216</v>
      </c>
      <c r="B622" s="5"/>
      <c r="C622" s="5"/>
      <c r="D622" s="33"/>
      <c r="E622" s="104"/>
      <c r="I622" s="4"/>
      <c r="J622" s="4"/>
      <c r="K622" s="4"/>
      <c r="L622" s="4"/>
      <c r="M622" s="4"/>
      <c r="N622" s="4"/>
      <c r="O622" s="4"/>
      <c r="P622" s="4"/>
      <c r="Q622" s="4"/>
      <c r="R622" s="4"/>
      <c r="S622" s="4"/>
      <c r="T622" s="4"/>
      <c r="U622" s="30"/>
      <c r="W622" s="31"/>
      <c r="X622" s="32"/>
    </row>
    <row r="623" customFormat="false" ht="15" hidden="false" customHeight="false" outlineLevel="0" collapsed="false">
      <c r="A623" s="33" t="s">
        <v>14696</v>
      </c>
      <c r="B623" s="5"/>
      <c r="C623" s="5"/>
      <c r="D623" s="33"/>
      <c r="E623" s="104"/>
      <c r="I623" s="4"/>
      <c r="J623" s="4"/>
      <c r="K623" s="4"/>
      <c r="L623" s="4"/>
      <c r="M623" s="4"/>
      <c r="N623" s="4"/>
      <c r="O623" s="4"/>
      <c r="P623" s="4"/>
      <c r="Q623" s="4"/>
      <c r="R623" s="4"/>
      <c r="S623" s="4"/>
      <c r="T623" s="4"/>
      <c r="U623" s="30"/>
      <c r="W623" s="31"/>
      <c r="X623" s="32"/>
    </row>
    <row r="624" customFormat="false" ht="15" hidden="false" customHeight="false" outlineLevel="0" collapsed="false">
      <c r="A624" s="33" t="s">
        <v>14676</v>
      </c>
      <c r="B624" s="5"/>
      <c r="C624" s="5"/>
      <c r="D624" s="33"/>
      <c r="E624" s="104"/>
      <c r="I624" s="4"/>
      <c r="J624" s="4"/>
      <c r="K624" s="4"/>
      <c r="L624" s="4"/>
      <c r="M624" s="4"/>
      <c r="N624" s="4"/>
      <c r="O624" s="4"/>
      <c r="P624" s="4"/>
      <c r="Q624" s="4"/>
      <c r="R624" s="4"/>
      <c r="S624" s="4"/>
      <c r="T624" s="4"/>
      <c r="U624" s="30"/>
      <c r="W624" s="31"/>
      <c r="X624" s="32"/>
    </row>
    <row r="625" customFormat="false" ht="15" hidden="false" customHeight="false" outlineLevel="0" collapsed="false">
      <c r="A625" s="33" t="s">
        <v>14930</v>
      </c>
      <c r="B625" s="5"/>
      <c r="C625" s="5"/>
      <c r="D625" s="33"/>
      <c r="E625" s="104"/>
      <c r="I625" s="4"/>
      <c r="J625" s="4"/>
      <c r="K625" s="4"/>
      <c r="L625" s="4"/>
      <c r="M625" s="4"/>
      <c r="N625" s="4"/>
      <c r="O625" s="4"/>
      <c r="P625" s="4"/>
      <c r="Q625" s="4"/>
      <c r="R625" s="4"/>
      <c r="S625" s="4"/>
      <c r="T625" s="4"/>
      <c r="U625" s="30"/>
      <c r="W625" s="31"/>
      <c r="X625" s="32"/>
    </row>
    <row r="626" customFormat="false" ht="15" hidden="false" customHeight="false" outlineLevel="0" collapsed="false">
      <c r="A626" s="33" t="s">
        <v>14904</v>
      </c>
      <c r="B626" s="5"/>
      <c r="C626" s="5"/>
      <c r="D626" s="33"/>
      <c r="E626" s="104"/>
      <c r="I626" s="4"/>
      <c r="J626" s="4"/>
      <c r="K626" s="4"/>
      <c r="L626" s="4"/>
      <c r="M626" s="4"/>
      <c r="N626" s="4"/>
      <c r="O626" s="4"/>
      <c r="P626" s="4"/>
      <c r="Q626" s="4"/>
      <c r="R626" s="4"/>
      <c r="S626" s="4"/>
      <c r="T626" s="4"/>
      <c r="U626" s="30"/>
      <c r="W626" s="31"/>
      <c r="X626" s="32"/>
    </row>
    <row r="627" customFormat="false" ht="15" hidden="false" customHeight="false" outlineLevel="0" collapsed="false">
      <c r="A627" s="33" t="s">
        <v>14931</v>
      </c>
      <c r="B627" s="5"/>
      <c r="C627" s="5"/>
      <c r="D627" s="33"/>
      <c r="E627" s="104"/>
      <c r="I627" s="4"/>
      <c r="J627" s="4"/>
      <c r="K627" s="4"/>
      <c r="L627" s="4"/>
      <c r="M627" s="4"/>
      <c r="N627" s="4"/>
      <c r="O627" s="4"/>
      <c r="P627" s="4"/>
      <c r="Q627" s="4"/>
      <c r="R627" s="4"/>
      <c r="S627" s="4"/>
      <c r="T627" s="4"/>
      <c r="U627" s="30"/>
      <c r="W627" s="31"/>
      <c r="X627" s="32"/>
    </row>
    <row r="628" customFormat="false" ht="15" hidden="false" customHeight="false" outlineLevel="0" collapsed="false">
      <c r="A628" s="33" t="s">
        <v>14932</v>
      </c>
      <c r="B628" s="5"/>
      <c r="C628" s="5"/>
      <c r="D628" s="33"/>
      <c r="E628" s="104"/>
      <c r="I628" s="4"/>
      <c r="J628" s="4"/>
      <c r="K628" s="4"/>
      <c r="L628" s="4"/>
      <c r="M628" s="4"/>
      <c r="N628" s="4"/>
      <c r="O628" s="4"/>
      <c r="P628" s="4"/>
      <c r="Q628" s="4"/>
      <c r="R628" s="4"/>
      <c r="S628" s="4"/>
      <c r="T628" s="4"/>
      <c r="U628" s="30"/>
      <c r="W628" s="31"/>
      <c r="X628" s="32"/>
    </row>
    <row r="629" customFormat="false" ht="15" hidden="false" customHeight="false" outlineLevel="0" collapsed="false">
      <c r="A629" s="33" t="n">
        <v>44216</v>
      </c>
      <c r="B629" s="5"/>
      <c r="C629" s="5"/>
      <c r="D629" s="33"/>
      <c r="E629" s="104"/>
      <c r="I629" s="4"/>
      <c r="J629" s="4"/>
      <c r="K629" s="4"/>
      <c r="L629" s="4"/>
      <c r="M629" s="4"/>
      <c r="N629" s="4"/>
      <c r="O629" s="4"/>
      <c r="P629" s="4"/>
      <c r="Q629" s="4"/>
      <c r="R629" s="4"/>
      <c r="S629" s="4"/>
      <c r="T629" s="4"/>
      <c r="U629" s="30"/>
      <c r="W629" s="31"/>
      <c r="X629" s="32"/>
    </row>
    <row r="630" customFormat="false" ht="15" hidden="false" customHeight="false" outlineLevel="0" collapsed="false">
      <c r="A630" s="33" t="s">
        <v>14696</v>
      </c>
      <c r="B630" s="5"/>
      <c r="C630" s="5"/>
      <c r="D630" s="33"/>
      <c r="E630" s="104"/>
      <c r="I630" s="4"/>
      <c r="J630" s="4"/>
      <c r="K630" s="4"/>
      <c r="L630" s="4"/>
      <c r="M630" s="4"/>
      <c r="N630" s="4"/>
      <c r="O630" s="4"/>
      <c r="P630" s="4"/>
      <c r="Q630" s="4"/>
      <c r="R630" s="4"/>
      <c r="S630" s="4"/>
      <c r="T630" s="4"/>
      <c r="U630" s="30"/>
      <c r="W630" s="31"/>
      <c r="X630" s="32"/>
    </row>
    <row r="631" customFormat="false" ht="15" hidden="false" customHeight="false" outlineLevel="0" collapsed="false">
      <c r="A631" s="33" t="s">
        <v>14676</v>
      </c>
      <c r="B631" s="5"/>
      <c r="C631" s="5"/>
      <c r="D631" s="33"/>
      <c r="E631" s="104"/>
      <c r="I631" s="4"/>
      <c r="J631" s="4"/>
      <c r="K631" s="4"/>
      <c r="L631" s="4"/>
      <c r="M631" s="4"/>
      <c r="N631" s="4"/>
      <c r="O631" s="4"/>
      <c r="P631" s="4"/>
      <c r="Q631" s="4"/>
      <c r="R631" s="4"/>
      <c r="S631" s="4"/>
      <c r="T631" s="4"/>
      <c r="U631" s="30"/>
      <c r="W631" s="31"/>
      <c r="X631" s="32"/>
    </row>
    <row r="632" customFormat="false" ht="15" hidden="false" customHeight="false" outlineLevel="0" collapsed="false">
      <c r="A632" s="33" t="s">
        <v>14933</v>
      </c>
      <c r="B632" s="5"/>
      <c r="C632" s="5"/>
      <c r="D632" s="33"/>
      <c r="E632" s="104"/>
      <c r="I632" s="4"/>
      <c r="J632" s="4"/>
      <c r="K632" s="4"/>
      <c r="L632" s="4"/>
      <c r="M632" s="4"/>
      <c r="N632" s="4"/>
      <c r="O632" s="4"/>
      <c r="P632" s="4"/>
      <c r="Q632" s="4"/>
      <c r="R632" s="4"/>
      <c r="S632" s="4"/>
      <c r="T632" s="4"/>
      <c r="U632" s="30"/>
      <c r="W632" s="31"/>
      <c r="X632" s="32"/>
    </row>
    <row r="633" customFormat="false" ht="15" hidden="false" customHeight="false" outlineLevel="0" collapsed="false">
      <c r="A633" s="33" t="s">
        <v>14934</v>
      </c>
      <c r="B633" s="5"/>
      <c r="C633" s="5"/>
      <c r="D633" s="33"/>
      <c r="E633" s="104"/>
      <c r="I633" s="4"/>
      <c r="J633" s="4"/>
      <c r="K633" s="4"/>
      <c r="L633" s="4"/>
      <c r="M633" s="4"/>
      <c r="N633" s="4"/>
      <c r="O633" s="4"/>
      <c r="P633" s="4"/>
      <c r="Q633" s="4"/>
      <c r="R633" s="4"/>
      <c r="S633" s="4"/>
      <c r="T633" s="4"/>
      <c r="U633" s="30"/>
      <c r="W633" s="31"/>
      <c r="X633" s="32"/>
    </row>
    <row r="634" customFormat="false" ht="15" hidden="false" customHeight="false" outlineLevel="0" collapsed="false">
      <c r="A634" s="33" t="s">
        <v>14935</v>
      </c>
      <c r="B634" s="5"/>
      <c r="C634" s="5"/>
      <c r="D634" s="33"/>
      <c r="E634" s="104"/>
      <c r="I634" s="4"/>
      <c r="J634" s="4"/>
      <c r="K634" s="4"/>
      <c r="L634" s="4"/>
      <c r="M634" s="4"/>
      <c r="N634" s="4"/>
      <c r="O634" s="4"/>
      <c r="P634" s="4"/>
      <c r="Q634" s="4"/>
      <c r="R634" s="4"/>
      <c r="S634" s="4"/>
      <c r="T634" s="4"/>
      <c r="U634" s="30"/>
      <c r="W634" s="31"/>
      <c r="X634" s="32"/>
    </row>
    <row r="635" customFormat="false" ht="15" hidden="false" customHeight="false" outlineLevel="0" collapsed="false">
      <c r="A635" s="33" t="n">
        <v>44216</v>
      </c>
      <c r="B635" s="5"/>
      <c r="C635" s="5"/>
      <c r="D635" s="33"/>
      <c r="E635" s="104"/>
      <c r="I635" s="4"/>
      <c r="J635" s="4"/>
      <c r="K635" s="4"/>
      <c r="L635" s="4"/>
      <c r="M635" s="4"/>
      <c r="N635" s="4"/>
      <c r="O635" s="4"/>
      <c r="P635" s="4"/>
      <c r="Q635" s="4"/>
      <c r="R635" s="4"/>
      <c r="S635" s="4"/>
      <c r="T635" s="4"/>
      <c r="U635" s="30"/>
      <c r="W635" s="31"/>
      <c r="X635" s="32"/>
    </row>
    <row r="636" customFormat="false" ht="15" hidden="false" customHeight="false" outlineLevel="0" collapsed="false">
      <c r="A636" s="33" t="s">
        <v>14696</v>
      </c>
      <c r="B636" s="5"/>
      <c r="C636" s="5"/>
      <c r="D636" s="33"/>
      <c r="E636" s="104"/>
      <c r="I636" s="4"/>
      <c r="J636" s="4"/>
      <c r="K636" s="4"/>
      <c r="L636" s="4"/>
      <c r="M636" s="4"/>
      <c r="N636" s="4"/>
      <c r="O636" s="4"/>
      <c r="P636" s="4"/>
      <c r="Q636" s="4"/>
      <c r="R636" s="4"/>
      <c r="S636" s="4"/>
      <c r="T636" s="4"/>
      <c r="U636" s="30"/>
      <c r="W636" s="31"/>
      <c r="X636" s="32"/>
    </row>
    <row r="637" customFormat="false" ht="15" hidden="false" customHeight="false" outlineLevel="0" collapsed="false">
      <c r="A637" s="33" t="s">
        <v>14676</v>
      </c>
      <c r="B637" s="5"/>
      <c r="C637" s="5"/>
      <c r="D637" s="33"/>
      <c r="E637" s="104"/>
      <c r="I637" s="4"/>
      <c r="J637" s="4"/>
      <c r="K637" s="4"/>
      <c r="L637" s="4"/>
      <c r="M637" s="4"/>
      <c r="N637" s="4"/>
      <c r="O637" s="4"/>
      <c r="P637" s="4"/>
      <c r="Q637" s="4"/>
      <c r="R637" s="4"/>
      <c r="S637" s="4"/>
      <c r="T637" s="4"/>
      <c r="U637" s="30"/>
      <c r="W637" s="31"/>
      <c r="X637" s="32"/>
    </row>
    <row r="638" customFormat="false" ht="15" hidden="false" customHeight="false" outlineLevel="0" collapsed="false">
      <c r="A638" s="33" t="s">
        <v>14936</v>
      </c>
      <c r="B638" s="5"/>
      <c r="C638" s="5"/>
      <c r="D638" s="33"/>
      <c r="E638" s="104"/>
      <c r="I638" s="4"/>
      <c r="J638" s="4"/>
      <c r="K638" s="4"/>
      <c r="L638" s="4"/>
      <c r="M638" s="4"/>
      <c r="N638" s="4"/>
      <c r="O638" s="4"/>
      <c r="P638" s="4"/>
      <c r="Q638" s="4"/>
      <c r="R638" s="4"/>
      <c r="S638" s="4"/>
      <c r="T638" s="4"/>
      <c r="U638" s="30"/>
      <c r="W638" s="31"/>
      <c r="X638" s="32"/>
    </row>
    <row r="639" customFormat="false" ht="15" hidden="false" customHeight="false" outlineLevel="0" collapsed="false">
      <c r="A639" s="33" t="s">
        <v>14901</v>
      </c>
      <c r="B639" s="5"/>
      <c r="C639" s="5"/>
      <c r="D639" s="33"/>
      <c r="E639" s="104"/>
      <c r="I639" s="4"/>
      <c r="J639" s="4"/>
      <c r="K639" s="4"/>
      <c r="L639" s="4"/>
      <c r="M639" s="4"/>
      <c r="N639" s="4"/>
      <c r="O639" s="4"/>
      <c r="P639" s="4"/>
      <c r="Q639" s="4"/>
      <c r="R639" s="4"/>
      <c r="S639" s="4"/>
      <c r="T639" s="4"/>
      <c r="U639" s="30"/>
      <c r="W639" s="31"/>
      <c r="X639" s="32"/>
    </row>
    <row r="640" customFormat="false" ht="15" hidden="false" customHeight="false" outlineLevel="0" collapsed="false">
      <c r="A640" s="33" t="s">
        <v>6541</v>
      </c>
      <c r="B640" s="5"/>
      <c r="C640" s="5"/>
      <c r="D640" s="33"/>
      <c r="E640" s="104"/>
      <c r="I640" s="4"/>
      <c r="J640" s="4"/>
      <c r="K640" s="4"/>
      <c r="L640" s="4"/>
      <c r="M640" s="4"/>
      <c r="N640" s="4"/>
      <c r="O640" s="4"/>
      <c r="P640" s="4"/>
      <c r="Q640" s="4"/>
      <c r="R640" s="4"/>
      <c r="S640" s="4"/>
      <c r="T640" s="4"/>
      <c r="U640" s="30"/>
      <c r="W640" s="31"/>
      <c r="X640" s="32"/>
    </row>
    <row r="641" customFormat="false" ht="15" hidden="false" customHeight="false" outlineLevel="0" collapsed="false">
      <c r="A641" s="33" t="s">
        <v>14937</v>
      </c>
      <c r="B641" s="5"/>
      <c r="C641" s="5"/>
      <c r="D641" s="33"/>
      <c r="E641" s="104"/>
      <c r="I641" s="4"/>
      <c r="J641" s="4"/>
      <c r="K641" s="4"/>
      <c r="L641" s="4"/>
      <c r="M641" s="4"/>
      <c r="N641" s="4"/>
      <c r="O641" s="4"/>
      <c r="P641" s="4"/>
      <c r="Q641" s="4"/>
      <c r="R641" s="4"/>
      <c r="S641" s="4"/>
      <c r="T641" s="4"/>
      <c r="U641" s="30"/>
      <c r="W641" s="31"/>
      <c r="X641" s="32"/>
    </row>
    <row r="642" customFormat="false" ht="15" hidden="false" customHeight="false" outlineLevel="0" collapsed="false">
      <c r="A642" s="33" t="n">
        <v>44216</v>
      </c>
      <c r="B642" s="5"/>
      <c r="C642" s="5"/>
      <c r="D642" s="33"/>
      <c r="E642" s="104"/>
      <c r="I642" s="4"/>
      <c r="J642" s="4"/>
      <c r="K642" s="4"/>
      <c r="L642" s="4"/>
      <c r="M642" s="4"/>
      <c r="N642" s="4"/>
      <c r="O642" s="4"/>
      <c r="P642" s="4"/>
      <c r="Q642" s="4"/>
      <c r="R642" s="4"/>
      <c r="S642" s="4"/>
      <c r="T642" s="4"/>
      <c r="U642" s="30"/>
      <c r="W642" s="31"/>
      <c r="X642" s="32"/>
    </row>
    <row r="643" customFormat="false" ht="15" hidden="false" customHeight="false" outlineLevel="0" collapsed="false">
      <c r="A643" s="33" t="s">
        <v>14696</v>
      </c>
      <c r="B643" s="5"/>
      <c r="C643" s="5"/>
      <c r="D643" s="33"/>
      <c r="E643" s="104"/>
      <c r="I643" s="4"/>
      <c r="J643" s="4"/>
      <c r="K643" s="4"/>
      <c r="L643" s="4"/>
      <c r="M643" s="4"/>
      <c r="N643" s="4"/>
      <c r="O643" s="4"/>
      <c r="P643" s="4"/>
      <c r="Q643" s="4"/>
      <c r="R643" s="4"/>
      <c r="S643" s="4"/>
      <c r="T643" s="4"/>
      <c r="U643" s="30"/>
      <c r="W643" s="31"/>
      <c r="X643" s="32"/>
    </row>
    <row r="644" customFormat="false" ht="15" hidden="false" customHeight="false" outlineLevel="0" collapsed="false">
      <c r="A644" s="33" t="s">
        <v>14676</v>
      </c>
      <c r="B644" s="5"/>
      <c r="C644" s="5"/>
      <c r="D644" s="33"/>
      <c r="E644" s="104"/>
      <c r="I644" s="4"/>
      <c r="J644" s="4"/>
      <c r="K644" s="4"/>
      <c r="L644" s="4"/>
      <c r="M644" s="4"/>
      <c r="N644" s="4"/>
      <c r="O644" s="4"/>
      <c r="P644" s="4"/>
      <c r="Q644" s="4"/>
      <c r="R644" s="4"/>
      <c r="S644" s="4"/>
      <c r="T644" s="4"/>
      <c r="U644" s="30"/>
      <c r="W644" s="31"/>
      <c r="X644" s="32"/>
    </row>
    <row r="645" customFormat="false" ht="15" hidden="false" customHeight="false" outlineLevel="0" collapsed="false">
      <c r="A645" s="33" t="s">
        <v>14938</v>
      </c>
      <c r="B645" s="5"/>
      <c r="C645" s="5"/>
      <c r="D645" s="33"/>
      <c r="E645" s="104"/>
      <c r="I645" s="4"/>
      <c r="J645" s="4"/>
      <c r="K645" s="4"/>
      <c r="L645" s="4"/>
      <c r="M645" s="4"/>
      <c r="N645" s="4"/>
      <c r="O645" s="4"/>
      <c r="P645" s="4"/>
      <c r="Q645" s="4"/>
      <c r="R645" s="4"/>
      <c r="S645" s="4"/>
      <c r="T645" s="4"/>
      <c r="U645" s="30"/>
      <c r="W645" s="31"/>
      <c r="X645" s="32"/>
    </row>
    <row r="646" customFormat="false" ht="15" hidden="false" customHeight="false" outlineLevel="0" collapsed="false">
      <c r="A646" s="33" t="s">
        <v>14729</v>
      </c>
      <c r="B646" s="5"/>
      <c r="C646" s="5"/>
      <c r="D646" s="33"/>
      <c r="E646" s="104"/>
      <c r="I646" s="4"/>
      <c r="J646" s="4"/>
      <c r="K646" s="4"/>
      <c r="L646" s="4"/>
      <c r="M646" s="4"/>
      <c r="N646" s="4"/>
      <c r="O646" s="4"/>
      <c r="P646" s="4"/>
      <c r="Q646" s="4"/>
      <c r="R646" s="4"/>
      <c r="S646" s="4"/>
      <c r="T646" s="4"/>
      <c r="U646" s="30"/>
      <c r="W646" s="31"/>
      <c r="X646" s="32"/>
    </row>
    <row r="647" customFormat="false" ht="15" hidden="false" customHeight="false" outlineLevel="0" collapsed="false">
      <c r="A647" s="33" t="s">
        <v>14939</v>
      </c>
      <c r="B647" s="5"/>
      <c r="C647" s="5"/>
      <c r="D647" s="33"/>
      <c r="E647" s="104"/>
      <c r="I647" s="4"/>
      <c r="J647" s="4"/>
      <c r="K647" s="4"/>
      <c r="L647" s="4"/>
      <c r="M647" s="4"/>
      <c r="N647" s="4"/>
      <c r="O647" s="4"/>
      <c r="P647" s="4"/>
      <c r="Q647" s="4"/>
      <c r="R647" s="4"/>
      <c r="S647" s="4"/>
      <c r="T647" s="4"/>
      <c r="U647" s="30"/>
      <c r="W647" s="31"/>
      <c r="X647" s="32"/>
    </row>
    <row r="648" customFormat="false" ht="15" hidden="false" customHeight="false" outlineLevel="0" collapsed="false">
      <c r="A648" s="33" t="s">
        <v>14940</v>
      </c>
      <c r="B648" s="5"/>
      <c r="C648" s="5"/>
      <c r="D648" s="33"/>
      <c r="E648" s="104"/>
      <c r="I648" s="4"/>
      <c r="J648" s="4"/>
      <c r="K648" s="4"/>
      <c r="L648" s="4"/>
      <c r="M648" s="4"/>
      <c r="N648" s="4"/>
      <c r="O648" s="4"/>
      <c r="P648" s="4"/>
      <c r="Q648" s="4"/>
      <c r="R648" s="4"/>
      <c r="S648" s="4"/>
      <c r="T648" s="4"/>
      <c r="U648" s="30"/>
      <c r="W648" s="31"/>
      <c r="X648" s="32"/>
    </row>
    <row r="649" customFormat="false" ht="15" hidden="false" customHeight="false" outlineLevel="0" collapsed="false">
      <c r="A649" s="33" t="n">
        <v>44214</v>
      </c>
      <c r="B649" s="5"/>
      <c r="C649" s="5"/>
      <c r="D649" s="33"/>
      <c r="E649" s="104"/>
      <c r="I649" s="4"/>
      <c r="J649" s="4"/>
      <c r="K649" s="4"/>
      <c r="L649" s="4"/>
      <c r="M649" s="4"/>
      <c r="N649" s="4"/>
      <c r="O649" s="4"/>
      <c r="P649" s="4"/>
      <c r="Q649" s="4"/>
      <c r="R649" s="4"/>
      <c r="S649" s="4"/>
      <c r="T649" s="4"/>
      <c r="U649" s="30"/>
      <c r="W649" s="31"/>
      <c r="X649" s="32"/>
    </row>
    <row r="650" customFormat="false" ht="15" hidden="false" customHeight="false" outlineLevel="0" collapsed="false">
      <c r="A650" s="33" t="s">
        <v>14696</v>
      </c>
      <c r="B650" s="5"/>
      <c r="C650" s="5"/>
      <c r="D650" s="33"/>
      <c r="E650" s="104"/>
      <c r="I650" s="4"/>
      <c r="J650" s="4"/>
      <c r="K650" s="4"/>
      <c r="L650" s="4"/>
      <c r="M650" s="4"/>
      <c r="N650" s="4"/>
      <c r="O650" s="4"/>
      <c r="P650" s="4"/>
      <c r="Q650" s="4"/>
      <c r="R650" s="4"/>
      <c r="S650" s="4"/>
      <c r="T650" s="4"/>
      <c r="U650" s="30"/>
      <c r="W650" s="31"/>
      <c r="X650" s="32"/>
    </row>
    <row r="651" customFormat="false" ht="15" hidden="false" customHeight="false" outlineLevel="0" collapsed="false">
      <c r="A651" s="33" t="s">
        <v>14676</v>
      </c>
      <c r="B651" s="5"/>
      <c r="C651" s="5"/>
      <c r="D651" s="33"/>
      <c r="E651" s="104"/>
      <c r="I651" s="4"/>
      <c r="J651" s="4"/>
      <c r="K651" s="4"/>
      <c r="L651" s="4"/>
      <c r="M651" s="4"/>
      <c r="N651" s="4"/>
      <c r="O651" s="4"/>
      <c r="P651" s="4"/>
      <c r="Q651" s="4"/>
      <c r="R651" s="4"/>
      <c r="S651" s="4"/>
      <c r="T651" s="4"/>
      <c r="U651" s="30"/>
      <c r="W651" s="31"/>
      <c r="X651" s="32"/>
    </row>
    <row r="652" customFormat="false" ht="15" hidden="false" customHeight="false" outlineLevel="0" collapsed="false">
      <c r="A652" s="33" t="s">
        <v>2197</v>
      </c>
      <c r="B652" s="5"/>
      <c r="C652" s="5"/>
      <c r="D652" s="33"/>
      <c r="E652" s="104"/>
      <c r="I652" s="4"/>
      <c r="J652" s="4"/>
      <c r="K652" s="4"/>
      <c r="L652" s="4"/>
      <c r="M652" s="4"/>
      <c r="N652" s="4"/>
      <c r="O652" s="4"/>
      <c r="P652" s="4"/>
      <c r="Q652" s="4"/>
      <c r="R652" s="4"/>
      <c r="S652" s="4"/>
      <c r="T652" s="4"/>
      <c r="U652" s="30"/>
      <c r="W652" s="31"/>
      <c r="X652" s="32"/>
    </row>
    <row r="653" customFormat="false" ht="15" hidden="false" customHeight="false" outlineLevel="0" collapsed="false">
      <c r="A653" s="33" t="n">
        <v>95437</v>
      </c>
      <c r="B653" s="5"/>
      <c r="C653" s="5"/>
      <c r="D653" s="33"/>
      <c r="E653" s="104"/>
      <c r="I653" s="4"/>
      <c r="J653" s="4"/>
      <c r="K653" s="4"/>
      <c r="L653" s="4"/>
      <c r="M653" s="4"/>
      <c r="N653" s="4"/>
      <c r="O653" s="4"/>
      <c r="P653" s="4"/>
      <c r="Q653" s="4"/>
      <c r="R653" s="4"/>
      <c r="S653" s="4"/>
      <c r="T653" s="4"/>
      <c r="U653" s="30"/>
      <c r="W653" s="31"/>
      <c r="X653" s="32"/>
    </row>
    <row r="654" customFormat="false" ht="15" hidden="false" customHeight="false" outlineLevel="0" collapsed="false">
      <c r="A654" s="33" t="n">
        <v>44211</v>
      </c>
      <c r="B654" s="5"/>
      <c r="C654" s="5"/>
      <c r="D654" s="33"/>
      <c r="E654" s="104"/>
      <c r="I654" s="4"/>
      <c r="J654" s="4"/>
      <c r="K654" s="4"/>
      <c r="L654" s="4"/>
      <c r="M654" s="4"/>
      <c r="N654" s="4"/>
      <c r="O654" s="4"/>
      <c r="P654" s="4"/>
      <c r="Q654" s="4"/>
      <c r="R654" s="4"/>
      <c r="S654" s="4"/>
      <c r="T654" s="4"/>
      <c r="U654" s="30"/>
      <c r="W654" s="31"/>
      <c r="X654" s="32"/>
    </row>
    <row r="655" customFormat="false" ht="15" hidden="false" customHeight="false" outlineLevel="0" collapsed="false">
      <c r="A655" s="33" t="s">
        <v>14675</v>
      </c>
      <c r="B655" s="5"/>
      <c r="C655" s="5"/>
      <c r="D655" s="33"/>
      <c r="E655" s="104"/>
      <c r="I655" s="4"/>
      <c r="J655" s="4"/>
      <c r="K655" s="4"/>
      <c r="L655" s="4"/>
      <c r="M655" s="4"/>
      <c r="N655" s="4"/>
      <c r="O655" s="4"/>
      <c r="P655" s="4"/>
      <c r="Q655" s="4"/>
      <c r="R655" s="4"/>
      <c r="S655" s="4"/>
      <c r="T655" s="4"/>
      <c r="U655" s="30"/>
      <c r="W655" s="31"/>
      <c r="X655" s="32"/>
    </row>
    <row r="656" customFormat="false" ht="15" hidden="false" customHeight="false" outlineLevel="0" collapsed="false">
      <c r="A656" s="33" t="s">
        <v>14748</v>
      </c>
      <c r="B656" s="5"/>
      <c r="C656" s="5"/>
      <c r="D656" s="33"/>
      <c r="E656" s="104"/>
      <c r="I656" s="4"/>
      <c r="J656" s="4"/>
      <c r="K656" s="4"/>
      <c r="L656" s="4"/>
      <c r="M656" s="4"/>
      <c r="N656" s="4"/>
      <c r="O656" s="4"/>
      <c r="P656" s="4"/>
      <c r="Q656" s="4"/>
      <c r="R656" s="4"/>
      <c r="S656" s="4"/>
      <c r="T656" s="4"/>
      <c r="U656" s="30"/>
      <c r="W656" s="31"/>
      <c r="X656" s="32"/>
    </row>
    <row r="657" customFormat="false" ht="15" hidden="false" customHeight="false" outlineLevel="0" collapsed="false">
      <c r="A657" s="33" t="s">
        <v>14941</v>
      </c>
      <c r="B657" s="5"/>
      <c r="C657" s="5"/>
      <c r="D657" s="33"/>
      <c r="E657" s="104"/>
      <c r="I657" s="4"/>
      <c r="J657" s="4"/>
      <c r="K657" s="4"/>
      <c r="L657" s="4"/>
      <c r="M657" s="4"/>
      <c r="N657" s="4"/>
      <c r="O657" s="4"/>
      <c r="P657" s="4"/>
      <c r="Q657" s="4"/>
      <c r="R657" s="4"/>
      <c r="S657" s="4"/>
      <c r="T657" s="4"/>
      <c r="U657" s="30"/>
      <c r="W657" s="31"/>
      <c r="X657" s="32"/>
    </row>
    <row r="658" customFormat="false" ht="15" hidden="false" customHeight="false" outlineLevel="0" collapsed="false">
      <c r="A658" s="33" t="s">
        <v>14942</v>
      </c>
      <c r="B658" s="5"/>
      <c r="C658" s="5"/>
      <c r="D658" s="33"/>
      <c r="E658" s="104"/>
      <c r="I658" s="4"/>
      <c r="J658" s="4"/>
      <c r="K658" s="4"/>
      <c r="L658" s="4"/>
      <c r="M658" s="4"/>
      <c r="N658" s="4"/>
      <c r="O658" s="4"/>
      <c r="P658" s="4"/>
      <c r="Q658" s="4"/>
      <c r="R658" s="4"/>
      <c r="S658" s="4"/>
      <c r="T658" s="4"/>
      <c r="U658" s="30"/>
      <c r="W658" s="31"/>
      <c r="X658" s="32"/>
    </row>
    <row r="659" customFormat="false" ht="15" hidden="false" customHeight="false" outlineLevel="0" collapsed="false">
      <c r="A659" s="33" t="s">
        <v>1658</v>
      </c>
      <c r="B659" s="5"/>
      <c r="C659" s="5"/>
      <c r="D659" s="33"/>
      <c r="E659" s="104"/>
      <c r="I659" s="4"/>
      <c r="J659" s="4"/>
      <c r="K659" s="4"/>
      <c r="L659" s="4"/>
      <c r="M659" s="4"/>
      <c r="N659" s="4"/>
      <c r="O659" s="4"/>
      <c r="P659" s="4"/>
      <c r="Q659" s="4"/>
      <c r="R659" s="4"/>
      <c r="S659" s="4"/>
      <c r="T659" s="4"/>
      <c r="U659" s="30"/>
      <c r="W659" s="31"/>
      <c r="X659" s="32"/>
    </row>
    <row r="660" customFormat="false" ht="15" hidden="false" customHeight="false" outlineLevel="0" collapsed="false">
      <c r="A660" s="33" t="s">
        <v>14943</v>
      </c>
      <c r="B660" s="5"/>
      <c r="C660" s="5"/>
      <c r="D660" s="33"/>
      <c r="E660" s="104"/>
      <c r="I660" s="4"/>
      <c r="J660" s="4"/>
      <c r="K660" s="4"/>
      <c r="L660" s="4"/>
      <c r="M660" s="4"/>
      <c r="N660" s="4"/>
      <c r="O660" s="4"/>
      <c r="P660" s="4"/>
      <c r="Q660" s="4"/>
      <c r="R660" s="4"/>
      <c r="S660" s="4"/>
      <c r="T660" s="4"/>
      <c r="U660" s="30"/>
      <c r="W660" s="31"/>
      <c r="X660" s="32"/>
    </row>
    <row r="661" customFormat="false" ht="15" hidden="false" customHeight="false" outlineLevel="0" collapsed="false">
      <c r="A661" s="33" t="s">
        <v>14944</v>
      </c>
      <c r="B661" s="5"/>
      <c r="C661" s="5"/>
      <c r="D661" s="33"/>
      <c r="E661" s="104"/>
      <c r="I661" s="4"/>
      <c r="J661" s="4"/>
      <c r="K661" s="4"/>
      <c r="L661" s="4"/>
      <c r="M661" s="4"/>
      <c r="N661" s="4"/>
      <c r="O661" s="4"/>
      <c r="P661" s="4"/>
      <c r="Q661" s="4"/>
      <c r="R661" s="4"/>
      <c r="S661" s="4"/>
      <c r="T661" s="4"/>
      <c r="U661" s="30"/>
      <c r="W661" s="31"/>
      <c r="X661" s="32"/>
    </row>
    <row r="662" customFormat="false" ht="15" hidden="false" customHeight="false" outlineLevel="0" collapsed="false">
      <c r="A662" s="33" t="n">
        <v>44211</v>
      </c>
      <c r="B662" s="5"/>
      <c r="C662" s="5"/>
      <c r="D662" s="33"/>
      <c r="E662" s="104"/>
      <c r="I662" s="4"/>
      <c r="J662" s="4"/>
      <c r="K662" s="4"/>
      <c r="L662" s="4"/>
      <c r="M662" s="4"/>
      <c r="N662" s="4"/>
      <c r="O662" s="4"/>
      <c r="P662" s="4"/>
      <c r="Q662" s="4"/>
      <c r="R662" s="4"/>
      <c r="S662" s="4"/>
      <c r="T662" s="4"/>
      <c r="U662" s="30"/>
      <c r="W662" s="31"/>
      <c r="X662" s="32"/>
    </row>
    <row r="663" customFormat="false" ht="15" hidden="false" customHeight="false" outlineLevel="0" collapsed="false">
      <c r="A663" s="33" t="s">
        <v>14682</v>
      </c>
      <c r="B663" s="5"/>
      <c r="C663" s="5"/>
      <c r="D663" s="33"/>
      <c r="E663" s="104"/>
      <c r="I663" s="4"/>
      <c r="J663" s="4"/>
      <c r="K663" s="4"/>
      <c r="L663" s="4"/>
      <c r="M663" s="4"/>
      <c r="N663" s="4"/>
      <c r="O663" s="4"/>
      <c r="P663" s="4"/>
      <c r="Q663" s="4"/>
      <c r="R663" s="4"/>
      <c r="S663" s="4"/>
      <c r="T663" s="4"/>
      <c r="U663" s="30"/>
      <c r="W663" s="31"/>
      <c r="X663" s="32"/>
    </row>
    <row r="664" customFormat="false" ht="15" hidden="false" customHeight="false" outlineLevel="0" collapsed="false">
      <c r="A664" s="33" t="s">
        <v>14676</v>
      </c>
      <c r="B664" s="5"/>
      <c r="C664" s="5"/>
      <c r="D664" s="33"/>
      <c r="E664" s="104"/>
      <c r="I664" s="4"/>
      <c r="J664" s="4"/>
      <c r="K664" s="4"/>
      <c r="L664" s="4"/>
      <c r="M664" s="4"/>
      <c r="N664" s="4"/>
      <c r="O664" s="4"/>
      <c r="P664" s="4"/>
      <c r="Q664" s="4"/>
      <c r="R664" s="4"/>
      <c r="S664" s="4"/>
      <c r="T664" s="4"/>
      <c r="U664" s="30"/>
      <c r="W664" s="31"/>
      <c r="X664" s="32"/>
    </row>
    <row r="665" customFormat="false" ht="15" hidden="false" customHeight="false" outlineLevel="0" collapsed="false">
      <c r="A665" s="33" t="s">
        <v>14945</v>
      </c>
      <c r="B665" s="5"/>
      <c r="C665" s="5"/>
      <c r="D665" s="33"/>
      <c r="E665" s="104"/>
      <c r="I665" s="4"/>
      <c r="J665" s="4"/>
      <c r="K665" s="4"/>
      <c r="L665" s="4"/>
      <c r="M665" s="4"/>
      <c r="N665" s="4"/>
      <c r="O665" s="4"/>
      <c r="P665" s="4"/>
      <c r="Q665" s="4"/>
      <c r="R665" s="4"/>
      <c r="S665" s="4"/>
      <c r="T665" s="4"/>
      <c r="U665" s="30"/>
      <c r="W665" s="31"/>
      <c r="X665" s="32"/>
    </row>
    <row r="666" customFormat="false" ht="15" hidden="false" customHeight="false" outlineLevel="0" collapsed="false">
      <c r="A666" s="33" t="s">
        <v>14946</v>
      </c>
      <c r="B666" s="5"/>
      <c r="C666" s="5"/>
      <c r="D666" s="33"/>
      <c r="E666" s="104"/>
      <c r="I666" s="4"/>
      <c r="J666" s="4"/>
      <c r="K666" s="4"/>
      <c r="L666" s="4"/>
      <c r="M666" s="4"/>
      <c r="N666" s="4"/>
      <c r="O666" s="4"/>
      <c r="P666" s="4"/>
      <c r="Q666" s="4"/>
      <c r="R666" s="4"/>
      <c r="S666" s="4"/>
      <c r="T666" s="4"/>
      <c r="U666" s="30"/>
      <c r="W666" s="31"/>
      <c r="X666" s="32"/>
    </row>
    <row r="667" customFormat="false" ht="15" hidden="false" customHeight="false" outlineLevel="0" collapsed="false">
      <c r="A667" s="33" t="s">
        <v>1658</v>
      </c>
      <c r="B667" s="5"/>
      <c r="C667" s="5"/>
      <c r="D667" s="33"/>
      <c r="E667" s="104"/>
      <c r="I667" s="4"/>
      <c r="J667" s="4"/>
      <c r="K667" s="4"/>
      <c r="L667" s="4"/>
      <c r="M667" s="4"/>
      <c r="N667" s="4"/>
      <c r="O667" s="4"/>
      <c r="P667" s="4"/>
      <c r="Q667" s="4"/>
      <c r="R667" s="4"/>
      <c r="S667" s="4"/>
      <c r="T667" s="4"/>
      <c r="U667" s="30"/>
      <c r="W667" s="31"/>
      <c r="X667" s="32"/>
    </row>
    <row r="668" customFormat="false" ht="15" hidden="false" customHeight="false" outlineLevel="0" collapsed="false">
      <c r="A668" s="33" t="s">
        <v>14947</v>
      </c>
      <c r="B668" s="5"/>
      <c r="C668" s="5"/>
      <c r="D668" s="33"/>
      <c r="E668" s="104"/>
      <c r="I668" s="4"/>
      <c r="J668" s="4"/>
      <c r="K668" s="4"/>
      <c r="L668" s="4"/>
      <c r="M668" s="4"/>
      <c r="N668" s="4"/>
      <c r="O668" s="4"/>
      <c r="P668" s="4"/>
      <c r="Q668" s="4"/>
      <c r="R668" s="4"/>
      <c r="S668" s="4"/>
      <c r="T668" s="4"/>
      <c r="U668" s="30"/>
      <c r="W668" s="31"/>
      <c r="X668" s="32"/>
    </row>
    <row r="669" customFormat="false" ht="15" hidden="false" customHeight="false" outlineLevel="0" collapsed="false">
      <c r="A669" s="33" t="s">
        <v>14944</v>
      </c>
      <c r="B669" s="5"/>
      <c r="C669" s="5"/>
      <c r="D669" s="33"/>
      <c r="E669" s="104"/>
      <c r="I669" s="4"/>
      <c r="J669" s="4"/>
      <c r="K669" s="4"/>
      <c r="L669" s="4"/>
      <c r="M669" s="4"/>
      <c r="N669" s="4"/>
      <c r="O669" s="4"/>
      <c r="P669" s="4"/>
      <c r="Q669" s="4"/>
      <c r="R669" s="4"/>
      <c r="S669" s="4"/>
      <c r="T669" s="4"/>
      <c r="U669" s="30"/>
      <c r="W669" s="31"/>
      <c r="X669" s="32"/>
    </row>
    <row r="670" customFormat="false" ht="15" hidden="false" customHeight="false" outlineLevel="0" collapsed="false">
      <c r="A670" s="33" t="n">
        <v>44211</v>
      </c>
      <c r="B670" s="5"/>
      <c r="C670" s="5"/>
      <c r="D670" s="33"/>
      <c r="E670" s="104"/>
      <c r="I670" s="4"/>
      <c r="J670" s="4"/>
      <c r="K670" s="4"/>
      <c r="L670" s="4"/>
      <c r="M670" s="4"/>
      <c r="N670" s="4"/>
      <c r="O670" s="4"/>
      <c r="P670" s="4"/>
      <c r="Q670" s="4"/>
      <c r="R670" s="4"/>
      <c r="S670" s="4"/>
      <c r="T670" s="4"/>
      <c r="U670" s="30"/>
      <c r="W670" s="31"/>
      <c r="X670" s="32"/>
    </row>
    <row r="671" customFormat="false" ht="15" hidden="false" customHeight="false" outlineLevel="0" collapsed="false">
      <c r="A671" s="33" t="s">
        <v>14682</v>
      </c>
      <c r="B671" s="5"/>
      <c r="C671" s="5"/>
      <c r="D671" s="33"/>
      <c r="E671" s="104"/>
      <c r="I671" s="4"/>
      <c r="J671" s="4"/>
      <c r="K671" s="4"/>
      <c r="L671" s="4"/>
      <c r="M671" s="4"/>
      <c r="N671" s="4"/>
      <c r="O671" s="4"/>
      <c r="P671" s="4"/>
      <c r="Q671" s="4"/>
      <c r="R671" s="4"/>
      <c r="S671" s="4"/>
      <c r="T671" s="4"/>
      <c r="U671" s="30"/>
      <c r="W671" s="31"/>
      <c r="X671" s="32"/>
    </row>
    <row r="672" customFormat="false" ht="15" hidden="false" customHeight="false" outlineLevel="0" collapsed="false">
      <c r="A672" s="33" t="s">
        <v>14676</v>
      </c>
      <c r="B672" s="5"/>
      <c r="C672" s="5"/>
      <c r="D672" s="33"/>
      <c r="E672" s="104"/>
      <c r="I672" s="4"/>
      <c r="J672" s="4"/>
      <c r="K672" s="4"/>
      <c r="L672" s="4"/>
      <c r="M672" s="4"/>
      <c r="N672" s="4"/>
      <c r="O672" s="4"/>
      <c r="P672" s="4"/>
      <c r="Q672" s="4"/>
      <c r="R672" s="4"/>
      <c r="S672" s="4"/>
      <c r="T672" s="4"/>
      <c r="U672" s="30"/>
      <c r="W672" s="31"/>
      <c r="X672" s="32"/>
    </row>
    <row r="673" customFormat="false" ht="15" hidden="false" customHeight="false" outlineLevel="0" collapsed="false">
      <c r="A673" s="33" t="s">
        <v>14948</v>
      </c>
      <c r="B673" s="5"/>
      <c r="C673" s="5"/>
      <c r="D673" s="33"/>
      <c r="E673" s="104"/>
      <c r="I673" s="4"/>
      <c r="J673" s="4"/>
      <c r="K673" s="4"/>
      <c r="L673" s="4"/>
      <c r="M673" s="4"/>
      <c r="N673" s="4"/>
      <c r="O673" s="4"/>
      <c r="P673" s="4"/>
      <c r="Q673" s="4"/>
      <c r="R673" s="4"/>
      <c r="S673" s="4"/>
      <c r="T673" s="4"/>
      <c r="U673" s="30"/>
      <c r="W673" s="31"/>
      <c r="X673" s="32"/>
    </row>
    <row r="674" customFormat="false" ht="15" hidden="false" customHeight="false" outlineLevel="0" collapsed="false">
      <c r="A674" s="33" t="s">
        <v>14949</v>
      </c>
      <c r="B674" s="5"/>
      <c r="C674" s="5"/>
      <c r="D674" s="33"/>
      <c r="E674" s="104"/>
      <c r="I674" s="4"/>
      <c r="J674" s="4"/>
      <c r="K674" s="4"/>
      <c r="L674" s="4"/>
      <c r="M674" s="4"/>
      <c r="N674" s="4"/>
      <c r="O674" s="4"/>
      <c r="P674" s="4"/>
      <c r="Q674" s="4"/>
      <c r="R674" s="4"/>
      <c r="S674" s="4"/>
      <c r="T674" s="4"/>
      <c r="U674" s="30"/>
      <c r="W674" s="31"/>
      <c r="X674" s="32"/>
    </row>
    <row r="675" customFormat="false" ht="15" hidden="false" customHeight="false" outlineLevel="0" collapsed="false">
      <c r="A675" s="33" t="s">
        <v>14950</v>
      </c>
      <c r="B675" s="5"/>
      <c r="C675" s="5"/>
      <c r="D675" s="33"/>
      <c r="E675" s="104"/>
      <c r="I675" s="4"/>
      <c r="J675" s="4"/>
      <c r="K675" s="4"/>
      <c r="L675" s="4"/>
      <c r="M675" s="4"/>
      <c r="N675" s="4"/>
      <c r="O675" s="4"/>
      <c r="P675" s="4"/>
      <c r="Q675" s="4"/>
      <c r="R675" s="4"/>
      <c r="S675" s="4"/>
      <c r="T675" s="4"/>
      <c r="U675" s="30"/>
      <c r="W675" s="31"/>
      <c r="X675" s="32"/>
    </row>
    <row r="676" customFormat="false" ht="15" hidden="false" customHeight="false" outlineLevel="0" collapsed="false">
      <c r="A676" s="33" t="s">
        <v>14951</v>
      </c>
      <c r="B676" s="5"/>
      <c r="C676" s="5"/>
      <c r="D676" s="33"/>
      <c r="E676" s="104"/>
      <c r="I676" s="4"/>
      <c r="J676" s="4"/>
      <c r="K676" s="4"/>
      <c r="L676" s="4"/>
      <c r="M676" s="4"/>
      <c r="N676" s="4"/>
      <c r="O676" s="4"/>
      <c r="P676" s="4"/>
      <c r="Q676" s="4"/>
      <c r="R676" s="4"/>
      <c r="S676" s="4"/>
      <c r="T676" s="4"/>
      <c r="U676" s="30"/>
      <c r="W676" s="31"/>
      <c r="X676" s="32"/>
    </row>
    <row r="677" customFormat="false" ht="15" hidden="false" customHeight="false" outlineLevel="0" collapsed="false">
      <c r="A677" s="33" t="n">
        <v>44211</v>
      </c>
      <c r="B677" s="5"/>
      <c r="C677" s="5"/>
      <c r="D677" s="33"/>
      <c r="E677" s="104"/>
      <c r="I677" s="4"/>
      <c r="J677" s="4"/>
      <c r="K677" s="4"/>
      <c r="L677" s="4"/>
      <c r="M677" s="4"/>
      <c r="N677" s="4"/>
      <c r="O677" s="4"/>
      <c r="P677" s="4"/>
      <c r="Q677" s="4"/>
      <c r="R677" s="4"/>
      <c r="S677" s="4"/>
      <c r="T677" s="4"/>
      <c r="U677" s="30"/>
      <c r="W677" s="31"/>
      <c r="X677" s="32"/>
    </row>
    <row r="678" customFormat="false" ht="15" hidden="false" customHeight="false" outlineLevel="0" collapsed="false">
      <c r="A678" s="33" t="s">
        <v>14675</v>
      </c>
      <c r="B678" s="5"/>
      <c r="C678" s="5"/>
      <c r="D678" s="33"/>
      <c r="E678" s="104"/>
      <c r="I678" s="4"/>
      <c r="J678" s="4"/>
      <c r="K678" s="4"/>
      <c r="L678" s="4"/>
      <c r="M678" s="4"/>
      <c r="N678" s="4"/>
      <c r="O678" s="4"/>
      <c r="P678" s="4"/>
      <c r="Q678" s="4"/>
      <c r="R678" s="4"/>
      <c r="S678" s="4"/>
      <c r="T678" s="4"/>
      <c r="U678" s="30"/>
      <c r="W678" s="31"/>
      <c r="X678" s="32"/>
    </row>
    <row r="679" customFormat="false" ht="15" hidden="false" customHeight="false" outlineLevel="0" collapsed="false">
      <c r="A679" s="33" t="s">
        <v>14676</v>
      </c>
      <c r="B679" s="5"/>
      <c r="C679" s="5"/>
      <c r="D679" s="33"/>
      <c r="E679" s="104"/>
      <c r="I679" s="4"/>
      <c r="J679" s="4"/>
      <c r="K679" s="4"/>
      <c r="L679" s="4"/>
      <c r="M679" s="4"/>
      <c r="N679" s="4"/>
      <c r="O679" s="4"/>
      <c r="P679" s="4"/>
      <c r="Q679" s="4"/>
      <c r="R679" s="4"/>
      <c r="S679" s="4"/>
      <c r="T679" s="4"/>
      <c r="U679" s="30"/>
      <c r="W679" s="31"/>
      <c r="X679" s="32"/>
    </row>
    <row r="680" customFormat="false" ht="15" hidden="false" customHeight="false" outlineLevel="0" collapsed="false">
      <c r="A680" s="33" t="s">
        <v>2632</v>
      </c>
      <c r="B680" s="5"/>
      <c r="C680" s="5"/>
      <c r="D680" s="33"/>
      <c r="E680" s="104"/>
      <c r="I680" s="4"/>
      <c r="J680" s="4"/>
      <c r="K680" s="4"/>
      <c r="L680" s="4"/>
      <c r="M680" s="4"/>
      <c r="N680" s="4"/>
      <c r="O680" s="4"/>
      <c r="P680" s="4"/>
      <c r="Q680" s="4"/>
      <c r="R680" s="4"/>
      <c r="S680" s="4"/>
      <c r="T680" s="4"/>
      <c r="U680" s="30"/>
      <c r="W680" s="31"/>
      <c r="X680" s="32"/>
    </row>
    <row r="681" customFormat="false" ht="15" hidden="false" customHeight="false" outlineLevel="0" collapsed="false">
      <c r="A681" s="33" t="s">
        <v>14952</v>
      </c>
      <c r="B681" s="5"/>
      <c r="C681" s="5"/>
      <c r="D681" s="33"/>
      <c r="E681" s="104"/>
      <c r="I681" s="4"/>
      <c r="J681" s="4"/>
      <c r="K681" s="4"/>
      <c r="L681" s="4"/>
      <c r="M681" s="4"/>
      <c r="N681" s="4"/>
      <c r="O681" s="4"/>
      <c r="P681" s="4"/>
      <c r="Q681" s="4"/>
      <c r="R681" s="4"/>
      <c r="S681" s="4"/>
      <c r="T681" s="4"/>
      <c r="U681" s="30"/>
      <c r="W681" s="31"/>
      <c r="X681" s="32"/>
    </row>
    <row r="682" customFormat="false" ht="15" hidden="false" customHeight="false" outlineLevel="0" collapsed="false">
      <c r="A682" s="33" t="s">
        <v>14953</v>
      </c>
      <c r="B682" s="5"/>
      <c r="C682" s="5"/>
      <c r="D682" s="33"/>
      <c r="E682" s="104"/>
      <c r="I682" s="4"/>
      <c r="J682" s="4"/>
      <c r="K682" s="4"/>
      <c r="L682" s="4"/>
      <c r="M682" s="4"/>
      <c r="N682" s="4"/>
      <c r="O682" s="4"/>
      <c r="P682" s="4"/>
      <c r="Q682" s="4"/>
      <c r="R682" s="4"/>
      <c r="S682" s="4"/>
      <c r="T682" s="4"/>
      <c r="U682" s="30"/>
      <c r="W682" s="31"/>
      <c r="X682" s="32"/>
    </row>
    <row r="683" customFormat="false" ht="15" hidden="false" customHeight="false" outlineLevel="0" collapsed="false">
      <c r="A683" s="33" t="s">
        <v>14954</v>
      </c>
      <c r="B683" s="5"/>
      <c r="C683" s="5"/>
      <c r="D683" s="33"/>
      <c r="E683" s="104"/>
      <c r="I683" s="4"/>
      <c r="J683" s="4"/>
      <c r="K683" s="4"/>
      <c r="L683" s="4"/>
      <c r="M683" s="4"/>
      <c r="N683" s="4"/>
      <c r="O683" s="4"/>
      <c r="P683" s="4"/>
      <c r="Q683" s="4"/>
      <c r="R683" s="4"/>
      <c r="S683" s="4"/>
      <c r="T683" s="4"/>
      <c r="U683" s="30"/>
      <c r="W683" s="31"/>
      <c r="X683" s="32"/>
    </row>
    <row r="684" customFormat="false" ht="15" hidden="false" customHeight="false" outlineLevel="0" collapsed="false">
      <c r="A684" s="33" t="n">
        <v>44210</v>
      </c>
      <c r="B684" s="5"/>
      <c r="C684" s="5"/>
      <c r="D684" s="33"/>
      <c r="E684" s="104"/>
      <c r="I684" s="4"/>
      <c r="J684" s="4"/>
      <c r="K684" s="4"/>
      <c r="L684" s="4"/>
      <c r="M684" s="4"/>
      <c r="N684" s="4"/>
      <c r="O684" s="4"/>
      <c r="P684" s="4"/>
      <c r="Q684" s="4"/>
      <c r="R684" s="4"/>
      <c r="S684" s="4"/>
      <c r="T684" s="4"/>
      <c r="U684" s="30"/>
      <c r="W684" s="31"/>
      <c r="X684" s="32"/>
    </row>
    <row r="685" customFormat="false" ht="15" hidden="false" customHeight="false" outlineLevel="0" collapsed="false">
      <c r="A685" s="33" t="s">
        <v>14696</v>
      </c>
      <c r="B685" s="5"/>
      <c r="C685" s="5"/>
      <c r="D685" s="33"/>
      <c r="E685" s="104"/>
      <c r="I685" s="4"/>
      <c r="J685" s="4"/>
      <c r="K685" s="4"/>
      <c r="L685" s="4"/>
      <c r="M685" s="4"/>
      <c r="N685" s="4"/>
      <c r="O685" s="4"/>
      <c r="P685" s="4"/>
      <c r="Q685" s="4"/>
      <c r="R685" s="4"/>
      <c r="S685" s="4"/>
      <c r="T685" s="4"/>
      <c r="U685" s="30"/>
      <c r="W685" s="31"/>
      <c r="X685" s="32"/>
    </row>
    <row r="686" customFormat="false" ht="15" hidden="false" customHeight="false" outlineLevel="0" collapsed="false">
      <c r="A686" s="33" t="s">
        <v>14676</v>
      </c>
      <c r="B686" s="5"/>
      <c r="C686" s="5"/>
      <c r="D686" s="33"/>
      <c r="E686" s="104"/>
      <c r="I686" s="4"/>
      <c r="J686" s="4"/>
      <c r="K686" s="4"/>
      <c r="L686" s="4"/>
      <c r="M686" s="4"/>
      <c r="N686" s="4"/>
      <c r="O686" s="4"/>
      <c r="P686" s="4"/>
      <c r="Q686" s="4"/>
      <c r="R686" s="4"/>
      <c r="S686" s="4"/>
      <c r="T686" s="4"/>
      <c r="U686" s="30"/>
      <c r="W686" s="31"/>
      <c r="X686" s="32"/>
    </row>
    <row r="687" customFormat="false" ht="15" hidden="false" customHeight="false" outlineLevel="0" collapsed="false">
      <c r="A687" s="33" t="s">
        <v>3895</v>
      </c>
      <c r="B687" s="5"/>
      <c r="C687" s="5"/>
      <c r="D687" s="33"/>
      <c r="E687" s="104"/>
      <c r="I687" s="4"/>
      <c r="J687" s="4"/>
      <c r="K687" s="4"/>
      <c r="L687" s="4"/>
      <c r="M687" s="4"/>
      <c r="N687" s="4"/>
      <c r="O687" s="4"/>
      <c r="P687" s="4"/>
      <c r="Q687" s="4"/>
      <c r="R687" s="4"/>
      <c r="S687" s="4"/>
      <c r="T687" s="4"/>
      <c r="U687" s="30"/>
      <c r="W687" s="31"/>
      <c r="X687" s="32"/>
    </row>
    <row r="688" customFormat="false" ht="15" hidden="false" customHeight="false" outlineLevel="0" collapsed="false">
      <c r="A688" s="33" t="s">
        <v>14955</v>
      </c>
      <c r="B688" s="5"/>
      <c r="C688" s="5"/>
      <c r="D688" s="33"/>
      <c r="E688" s="104"/>
      <c r="I688" s="4"/>
      <c r="J688" s="4"/>
      <c r="K688" s="4"/>
      <c r="L688" s="4"/>
      <c r="M688" s="4"/>
      <c r="N688" s="4"/>
      <c r="O688" s="4"/>
      <c r="P688" s="4"/>
      <c r="Q688" s="4"/>
      <c r="R688" s="4"/>
      <c r="S688" s="4"/>
      <c r="T688" s="4"/>
      <c r="U688" s="30"/>
      <c r="W688" s="31"/>
      <c r="X688" s="32"/>
    </row>
    <row r="689" customFormat="false" ht="15" hidden="false" customHeight="false" outlineLevel="0" collapsed="false">
      <c r="A689" s="33" t="s">
        <v>14956</v>
      </c>
      <c r="B689" s="5"/>
      <c r="C689" s="5"/>
      <c r="D689" s="33"/>
      <c r="E689" s="104"/>
      <c r="I689" s="4"/>
      <c r="J689" s="4"/>
      <c r="K689" s="4"/>
      <c r="L689" s="4"/>
      <c r="M689" s="4"/>
      <c r="N689" s="4"/>
      <c r="O689" s="4"/>
      <c r="P689" s="4"/>
      <c r="Q689" s="4"/>
      <c r="R689" s="4"/>
      <c r="S689" s="4"/>
      <c r="T689" s="4"/>
      <c r="U689" s="30"/>
      <c r="W689" s="31"/>
      <c r="X689" s="32"/>
    </row>
    <row r="690" customFormat="false" ht="15" hidden="false" customHeight="false" outlineLevel="0" collapsed="false">
      <c r="A690" s="33" t="n">
        <v>44210</v>
      </c>
      <c r="B690" s="5"/>
      <c r="C690" s="5"/>
      <c r="D690" s="33"/>
      <c r="E690" s="104"/>
      <c r="I690" s="4"/>
      <c r="J690" s="4"/>
      <c r="K690" s="4"/>
      <c r="L690" s="4"/>
      <c r="M690" s="4"/>
      <c r="N690" s="4"/>
      <c r="O690" s="4"/>
      <c r="P690" s="4"/>
      <c r="Q690" s="4"/>
      <c r="R690" s="4"/>
      <c r="S690" s="4"/>
      <c r="T690" s="4"/>
      <c r="U690" s="30"/>
      <c r="W690" s="31"/>
      <c r="X690" s="32"/>
    </row>
    <row r="691" customFormat="false" ht="15" hidden="false" customHeight="false" outlineLevel="0" collapsed="false">
      <c r="A691" s="33" t="s">
        <v>14696</v>
      </c>
      <c r="B691" s="5"/>
      <c r="C691" s="5"/>
      <c r="D691" s="33"/>
      <c r="E691" s="104"/>
      <c r="I691" s="4"/>
      <c r="J691" s="4"/>
      <c r="K691" s="4"/>
      <c r="L691" s="4"/>
      <c r="M691" s="4"/>
      <c r="N691" s="4"/>
      <c r="O691" s="4"/>
      <c r="P691" s="4"/>
      <c r="Q691" s="4"/>
      <c r="R691" s="4"/>
      <c r="S691" s="4"/>
      <c r="T691" s="4"/>
      <c r="U691" s="30"/>
      <c r="W691" s="31"/>
      <c r="X691" s="32"/>
    </row>
    <row r="692" customFormat="false" ht="15" hidden="false" customHeight="false" outlineLevel="0" collapsed="false">
      <c r="A692" s="33" t="s">
        <v>14676</v>
      </c>
      <c r="B692" s="5"/>
      <c r="C692" s="5"/>
      <c r="D692" s="33"/>
      <c r="E692" s="104"/>
      <c r="I692" s="4"/>
      <c r="J692" s="4"/>
      <c r="K692" s="4"/>
      <c r="L692" s="4"/>
      <c r="M692" s="4"/>
      <c r="N692" s="4"/>
      <c r="O692" s="4"/>
      <c r="P692" s="4"/>
      <c r="Q692" s="4"/>
      <c r="R692" s="4"/>
      <c r="S692" s="4"/>
      <c r="T692" s="4"/>
      <c r="U692" s="30"/>
      <c r="W692" s="31"/>
      <c r="X692" s="32"/>
    </row>
    <row r="693" customFormat="false" ht="15" hidden="false" customHeight="false" outlineLevel="0" collapsed="false">
      <c r="A693" s="33" t="s">
        <v>2607</v>
      </c>
      <c r="B693" s="5"/>
      <c r="C693" s="5"/>
      <c r="D693" s="33"/>
      <c r="E693" s="104"/>
      <c r="I693" s="4"/>
      <c r="J693" s="4"/>
      <c r="K693" s="4"/>
      <c r="L693" s="4"/>
      <c r="M693" s="4"/>
      <c r="N693" s="4"/>
      <c r="O693" s="4"/>
      <c r="P693" s="4"/>
      <c r="Q693" s="4"/>
      <c r="R693" s="4"/>
      <c r="S693" s="4"/>
      <c r="T693" s="4"/>
      <c r="U693" s="30"/>
      <c r="W693" s="31"/>
      <c r="X693" s="32"/>
    </row>
    <row r="694" customFormat="false" ht="15" hidden="false" customHeight="false" outlineLevel="0" collapsed="false">
      <c r="A694" s="33" t="s">
        <v>14957</v>
      </c>
      <c r="B694" s="5"/>
      <c r="C694" s="5"/>
      <c r="D694" s="33"/>
      <c r="E694" s="104"/>
      <c r="I694" s="4"/>
      <c r="J694" s="4"/>
      <c r="K694" s="4"/>
      <c r="L694" s="4"/>
      <c r="M694" s="4"/>
      <c r="N694" s="4"/>
      <c r="O694" s="4"/>
      <c r="P694" s="4"/>
      <c r="Q694" s="4"/>
      <c r="R694" s="4"/>
      <c r="S694" s="4"/>
      <c r="T694" s="4"/>
      <c r="U694" s="30"/>
      <c r="W694" s="31"/>
      <c r="X694" s="32"/>
    </row>
    <row r="695" customFormat="false" ht="15" hidden="false" customHeight="false" outlineLevel="0" collapsed="false">
      <c r="A695" s="33" t="s">
        <v>14958</v>
      </c>
      <c r="B695" s="5"/>
      <c r="C695" s="5"/>
      <c r="D695" s="33"/>
      <c r="E695" s="104"/>
      <c r="I695" s="4"/>
      <c r="J695" s="4"/>
      <c r="K695" s="4"/>
      <c r="L695" s="4"/>
      <c r="M695" s="4"/>
      <c r="N695" s="4"/>
      <c r="O695" s="4"/>
      <c r="P695" s="4"/>
      <c r="Q695" s="4"/>
      <c r="R695" s="4"/>
      <c r="S695" s="4"/>
      <c r="T695" s="4"/>
      <c r="U695" s="30"/>
      <c r="W695" s="31"/>
      <c r="X695" s="32"/>
    </row>
    <row r="696" customFormat="false" ht="15" hidden="false" customHeight="false" outlineLevel="0" collapsed="false">
      <c r="A696" s="33" t="s">
        <v>10256</v>
      </c>
      <c r="B696" s="5"/>
      <c r="C696" s="5"/>
      <c r="D696" s="33"/>
      <c r="E696" s="104"/>
      <c r="I696" s="4"/>
      <c r="J696" s="4"/>
      <c r="K696" s="4"/>
      <c r="L696" s="4"/>
      <c r="M696" s="4"/>
      <c r="N696" s="4"/>
      <c r="O696" s="4"/>
      <c r="P696" s="4"/>
      <c r="Q696" s="4"/>
      <c r="R696" s="4"/>
      <c r="S696" s="4"/>
      <c r="T696" s="4"/>
      <c r="U696" s="30"/>
      <c r="W696" s="31"/>
      <c r="X696" s="32"/>
    </row>
    <row r="697" customFormat="false" ht="15" hidden="false" customHeight="false" outlineLevel="0" collapsed="false">
      <c r="A697" s="33" t="n">
        <v>44210</v>
      </c>
      <c r="B697" s="5"/>
      <c r="C697" s="5"/>
      <c r="D697" s="33"/>
      <c r="E697" s="104"/>
      <c r="I697" s="4"/>
      <c r="J697" s="4"/>
      <c r="K697" s="4"/>
      <c r="L697" s="4"/>
      <c r="M697" s="4"/>
      <c r="N697" s="4"/>
      <c r="O697" s="4"/>
      <c r="P697" s="4"/>
      <c r="Q697" s="4"/>
      <c r="R697" s="4"/>
      <c r="S697" s="4"/>
      <c r="T697" s="4"/>
      <c r="U697" s="30"/>
      <c r="W697" s="31"/>
      <c r="X697" s="32"/>
    </row>
    <row r="698" customFormat="false" ht="15" hidden="false" customHeight="false" outlineLevel="0" collapsed="false">
      <c r="A698" s="33" t="s">
        <v>14696</v>
      </c>
      <c r="B698" s="5"/>
      <c r="C698" s="5"/>
      <c r="D698" s="33"/>
      <c r="E698" s="104"/>
      <c r="I698" s="4"/>
      <c r="J698" s="4"/>
      <c r="K698" s="4"/>
      <c r="L698" s="4"/>
      <c r="M698" s="4"/>
      <c r="N698" s="4"/>
      <c r="O698" s="4"/>
      <c r="P698" s="4"/>
      <c r="Q698" s="4"/>
      <c r="R698" s="4"/>
      <c r="S698" s="4"/>
      <c r="T698" s="4"/>
      <c r="U698" s="30"/>
      <c r="W698" s="31"/>
      <c r="X698" s="32"/>
    </row>
    <row r="699" customFormat="false" ht="15" hidden="false" customHeight="false" outlineLevel="0" collapsed="false">
      <c r="A699" s="33" t="s">
        <v>14676</v>
      </c>
      <c r="B699" s="5"/>
      <c r="C699" s="5"/>
      <c r="D699" s="33"/>
      <c r="E699" s="104"/>
      <c r="I699" s="4"/>
      <c r="J699" s="4"/>
      <c r="K699" s="4"/>
      <c r="L699" s="4"/>
      <c r="M699" s="4"/>
      <c r="N699" s="4"/>
      <c r="O699" s="4"/>
      <c r="P699" s="4"/>
      <c r="Q699" s="4"/>
      <c r="R699" s="4"/>
      <c r="S699" s="4"/>
      <c r="T699" s="4"/>
      <c r="U699" s="30"/>
      <c r="W699" s="31"/>
      <c r="X699" s="32"/>
    </row>
    <row r="700" customFormat="false" ht="15" hidden="false" customHeight="false" outlineLevel="0" collapsed="false">
      <c r="A700" s="33" t="s">
        <v>5813</v>
      </c>
      <c r="B700" s="5"/>
      <c r="C700" s="5"/>
      <c r="D700" s="33"/>
      <c r="E700" s="104"/>
      <c r="I700" s="4"/>
      <c r="J700" s="4"/>
      <c r="K700" s="4"/>
      <c r="L700" s="4"/>
      <c r="M700" s="4"/>
      <c r="N700" s="4"/>
      <c r="O700" s="4"/>
      <c r="P700" s="4"/>
      <c r="Q700" s="4"/>
      <c r="R700" s="4"/>
      <c r="S700" s="4"/>
      <c r="T700" s="4"/>
      <c r="U700" s="30"/>
      <c r="W700" s="31"/>
      <c r="X700" s="32"/>
    </row>
    <row r="701" customFormat="false" ht="15" hidden="false" customHeight="false" outlineLevel="0" collapsed="false">
      <c r="A701" s="33" t="s">
        <v>14761</v>
      </c>
      <c r="B701" s="5"/>
      <c r="C701" s="5"/>
      <c r="D701" s="33"/>
      <c r="E701" s="104"/>
      <c r="I701" s="4"/>
      <c r="J701" s="4"/>
      <c r="K701" s="4"/>
      <c r="L701" s="4"/>
      <c r="M701" s="4"/>
      <c r="N701" s="4"/>
      <c r="O701" s="4"/>
      <c r="P701" s="4"/>
      <c r="Q701" s="4"/>
      <c r="R701" s="4"/>
      <c r="S701" s="4"/>
      <c r="T701" s="4"/>
      <c r="U701" s="30"/>
      <c r="W701" s="31"/>
      <c r="X701" s="32"/>
    </row>
    <row r="702" customFormat="false" ht="15" hidden="false" customHeight="false" outlineLevel="0" collapsed="false">
      <c r="A702" s="33" t="s">
        <v>14959</v>
      </c>
      <c r="B702" s="5"/>
      <c r="C702" s="5"/>
      <c r="D702" s="33"/>
      <c r="E702" s="104"/>
      <c r="I702" s="4"/>
      <c r="J702" s="4"/>
      <c r="K702" s="4"/>
      <c r="L702" s="4"/>
      <c r="M702" s="4"/>
      <c r="N702" s="4"/>
      <c r="O702" s="4"/>
      <c r="P702" s="4"/>
      <c r="Q702" s="4"/>
      <c r="R702" s="4"/>
      <c r="S702" s="4"/>
      <c r="T702" s="4"/>
      <c r="U702" s="30"/>
      <c r="W702" s="31"/>
      <c r="X702" s="32"/>
    </row>
    <row r="703" customFormat="false" ht="15" hidden="false" customHeight="false" outlineLevel="0" collapsed="false">
      <c r="A703" s="33" t="s">
        <v>14960</v>
      </c>
      <c r="B703" s="5"/>
      <c r="C703" s="5"/>
      <c r="D703" s="33"/>
      <c r="E703" s="104"/>
      <c r="I703" s="4"/>
      <c r="J703" s="4"/>
      <c r="K703" s="4"/>
      <c r="L703" s="4"/>
      <c r="M703" s="4"/>
      <c r="N703" s="4"/>
      <c r="O703" s="4"/>
      <c r="P703" s="4"/>
      <c r="Q703" s="4"/>
      <c r="R703" s="4"/>
      <c r="S703" s="4"/>
      <c r="T703" s="4"/>
      <c r="U703" s="30"/>
      <c r="W703" s="31"/>
      <c r="X703" s="32"/>
    </row>
    <row r="704" customFormat="false" ht="15" hidden="false" customHeight="false" outlineLevel="0" collapsed="false">
      <c r="A704" s="33" t="s">
        <v>14961</v>
      </c>
      <c r="B704" s="5"/>
      <c r="C704" s="5"/>
      <c r="D704" s="33"/>
      <c r="E704" s="104"/>
      <c r="I704" s="4"/>
      <c r="J704" s="4"/>
      <c r="K704" s="4"/>
      <c r="L704" s="4"/>
      <c r="M704" s="4"/>
      <c r="N704" s="4"/>
      <c r="O704" s="4"/>
      <c r="P704" s="4"/>
      <c r="Q704" s="4"/>
      <c r="R704" s="4"/>
      <c r="S704" s="4"/>
      <c r="T704" s="4"/>
      <c r="U704" s="30"/>
      <c r="W704" s="31"/>
      <c r="X704" s="32"/>
    </row>
    <row r="705" customFormat="false" ht="15" hidden="false" customHeight="false" outlineLevel="0" collapsed="false">
      <c r="A705" s="33" t="n">
        <v>44210</v>
      </c>
      <c r="B705" s="5"/>
      <c r="C705" s="5"/>
      <c r="D705" s="33"/>
      <c r="E705" s="104"/>
      <c r="I705" s="4"/>
      <c r="J705" s="4"/>
      <c r="K705" s="4"/>
      <c r="L705" s="4"/>
      <c r="M705" s="4"/>
      <c r="N705" s="4"/>
      <c r="O705" s="4"/>
      <c r="P705" s="4"/>
      <c r="Q705" s="4"/>
      <c r="R705" s="4"/>
      <c r="S705" s="4"/>
      <c r="T705" s="4"/>
      <c r="U705" s="30"/>
      <c r="W705" s="31"/>
      <c r="X705" s="32"/>
    </row>
    <row r="706" customFormat="false" ht="15" hidden="false" customHeight="false" outlineLevel="0" collapsed="false">
      <c r="A706" s="33" t="s">
        <v>14696</v>
      </c>
      <c r="B706" s="5"/>
      <c r="C706" s="5"/>
      <c r="D706" s="33"/>
      <c r="E706" s="104"/>
      <c r="I706" s="4"/>
      <c r="J706" s="4"/>
      <c r="K706" s="4"/>
      <c r="L706" s="4"/>
      <c r="M706" s="4"/>
      <c r="N706" s="4"/>
      <c r="O706" s="4"/>
      <c r="P706" s="4"/>
      <c r="Q706" s="4"/>
      <c r="R706" s="4"/>
      <c r="S706" s="4"/>
      <c r="T706" s="4"/>
      <c r="U706" s="30"/>
      <c r="W706" s="31"/>
      <c r="X706" s="32"/>
    </row>
    <row r="707" customFormat="false" ht="15" hidden="false" customHeight="false" outlineLevel="0" collapsed="false">
      <c r="A707" s="33" t="s">
        <v>14676</v>
      </c>
      <c r="B707" s="5"/>
      <c r="C707" s="5"/>
      <c r="D707" s="33"/>
      <c r="E707" s="104"/>
      <c r="I707" s="4"/>
      <c r="J707" s="4"/>
      <c r="K707" s="4"/>
      <c r="L707" s="4"/>
      <c r="M707" s="4"/>
      <c r="N707" s="4"/>
      <c r="O707" s="4"/>
      <c r="P707" s="4"/>
      <c r="Q707" s="4"/>
      <c r="R707" s="4"/>
      <c r="S707" s="4"/>
      <c r="T707" s="4"/>
      <c r="U707" s="30"/>
      <c r="W707" s="31"/>
      <c r="X707" s="32"/>
    </row>
    <row r="708" customFormat="false" ht="15" hidden="false" customHeight="false" outlineLevel="0" collapsed="false">
      <c r="A708" s="33" t="s">
        <v>14962</v>
      </c>
      <c r="B708" s="5"/>
      <c r="C708" s="5"/>
      <c r="D708" s="33"/>
      <c r="E708" s="104"/>
      <c r="I708" s="4"/>
      <c r="J708" s="4"/>
      <c r="K708" s="4"/>
      <c r="L708" s="4"/>
      <c r="M708" s="4"/>
      <c r="N708" s="4"/>
      <c r="O708" s="4"/>
      <c r="P708" s="4"/>
      <c r="Q708" s="4"/>
      <c r="R708" s="4"/>
      <c r="S708" s="4"/>
      <c r="T708" s="4"/>
      <c r="U708" s="30"/>
      <c r="W708" s="31"/>
      <c r="X708" s="32"/>
    </row>
    <row r="709" customFormat="false" ht="15" hidden="false" customHeight="false" outlineLevel="0" collapsed="false">
      <c r="A709" s="33" t="s">
        <v>14963</v>
      </c>
      <c r="B709" s="5"/>
      <c r="C709" s="5"/>
      <c r="D709" s="33"/>
      <c r="E709" s="104"/>
      <c r="I709" s="4"/>
      <c r="J709" s="4"/>
      <c r="K709" s="4"/>
      <c r="L709" s="4"/>
      <c r="M709" s="4"/>
      <c r="N709" s="4"/>
      <c r="O709" s="4"/>
      <c r="P709" s="4"/>
      <c r="Q709" s="4"/>
      <c r="R709" s="4"/>
      <c r="S709" s="4"/>
      <c r="T709" s="4"/>
      <c r="U709" s="30"/>
      <c r="W709" s="31"/>
      <c r="X709" s="32"/>
    </row>
    <row r="710" customFormat="false" ht="15" hidden="false" customHeight="false" outlineLevel="0" collapsed="false">
      <c r="A710" s="33" t="s">
        <v>14964</v>
      </c>
      <c r="B710" s="5"/>
      <c r="C710" s="5"/>
      <c r="D710" s="33"/>
      <c r="E710" s="104"/>
      <c r="I710" s="4"/>
      <c r="J710" s="4"/>
      <c r="K710" s="4"/>
      <c r="L710" s="4"/>
      <c r="M710" s="4"/>
      <c r="N710" s="4"/>
      <c r="O710" s="4"/>
      <c r="P710" s="4"/>
      <c r="Q710" s="4"/>
      <c r="R710" s="4"/>
      <c r="S710" s="4"/>
      <c r="T710" s="4"/>
      <c r="U710" s="30"/>
      <c r="W710" s="31"/>
      <c r="X710" s="32"/>
    </row>
    <row r="711" customFormat="false" ht="15" hidden="false" customHeight="false" outlineLevel="0" collapsed="false">
      <c r="A711" s="33" t="s">
        <v>14965</v>
      </c>
      <c r="B711" s="5"/>
      <c r="C711" s="5"/>
      <c r="D711" s="33"/>
      <c r="E711" s="104"/>
      <c r="I711" s="4"/>
      <c r="J711" s="4"/>
      <c r="K711" s="4"/>
      <c r="L711" s="4"/>
      <c r="M711" s="4"/>
      <c r="N711" s="4"/>
      <c r="O711" s="4"/>
      <c r="P711" s="4"/>
      <c r="Q711" s="4"/>
      <c r="R711" s="4"/>
      <c r="S711" s="4"/>
      <c r="T711" s="4"/>
      <c r="U711" s="30"/>
      <c r="W711" s="31"/>
      <c r="X711" s="32"/>
    </row>
    <row r="712" customFormat="false" ht="15" hidden="false" customHeight="false" outlineLevel="0" collapsed="false">
      <c r="A712" s="33" t="s">
        <v>14966</v>
      </c>
      <c r="B712" s="5"/>
      <c r="C712" s="5"/>
      <c r="D712" s="33"/>
      <c r="E712" s="104"/>
      <c r="I712" s="4"/>
      <c r="J712" s="4"/>
      <c r="K712" s="4"/>
      <c r="L712" s="4"/>
      <c r="M712" s="4"/>
      <c r="N712" s="4"/>
      <c r="O712" s="4"/>
      <c r="P712" s="4"/>
      <c r="Q712" s="4"/>
      <c r="R712" s="4"/>
      <c r="S712" s="4"/>
      <c r="T712" s="4"/>
      <c r="U712" s="30"/>
      <c r="W712" s="31"/>
      <c r="X712" s="32"/>
    </row>
    <row r="713" customFormat="false" ht="15" hidden="false" customHeight="false" outlineLevel="0" collapsed="false">
      <c r="A713" s="33" t="n">
        <v>44210</v>
      </c>
      <c r="B713" s="5"/>
      <c r="C713" s="5"/>
      <c r="D713" s="33"/>
      <c r="E713" s="104"/>
      <c r="I713" s="4"/>
      <c r="J713" s="4"/>
      <c r="K713" s="4"/>
      <c r="L713" s="4"/>
      <c r="M713" s="4"/>
      <c r="N713" s="4"/>
      <c r="O713" s="4"/>
      <c r="P713" s="4"/>
      <c r="Q713" s="4"/>
      <c r="R713" s="4"/>
      <c r="S713" s="4"/>
      <c r="T713" s="4"/>
      <c r="U713" s="30"/>
      <c r="W713" s="31"/>
      <c r="X713" s="32"/>
    </row>
    <row r="714" customFormat="false" ht="15" hidden="false" customHeight="false" outlineLevel="0" collapsed="false">
      <c r="A714" s="33" t="s">
        <v>14696</v>
      </c>
      <c r="B714" s="5"/>
      <c r="C714" s="5"/>
      <c r="D714" s="33"/>
      <c r="E714" s="104"/>
      <c r="I714" s="4"/>
      <c r="J714" s="4"/>
      <c r="K714" s="4"/>
      <c r="L714" s="4"/>
      <c r="M714" s="4"/>
      <c r="N714" s="4"/>
      <c r="O714" s="4"/>
      <c r="P714" s="4"/>
      <c r="Q714" s="4"/>
      <c r="R714" s="4"/>
      <c r="S714" s="4"/>
      <c r="T714" s="4"/>
      <c r="U714" s="30"/>
      <c r="W714" s="31"/>
      <c r="X714" s="32"/>
    </row>
    <row r="715" customFormat="false" ht="15" hidden="false" customHeight="false" outlineLevel="0" collapsed="false">
      <c r="A715" s="33" t="s">
        <v>14676</v>
      </c>
      <c r="B715" s="5"/>
      <c r="C715" s="5"/>
      <c r="D715" s="33"/>
      <c r="E715" s="104"/>
      <c r="I715" s="4"/>
      <c r="J715" s="4"/>
      <c r="K715" s="4"/>
      <c r="L715" s="4"/>
      <c r="M715" s="4"/>
      <c r="N715" s="4"/>
      <c r="O715" s="4"/>
      <c r="P715" s="4"/>
      <c r="Q715" s="4"/>
      <c r="R715" s="4"/>
      <c r="S715" s="4"/>
      <c r="T715" s="4"/>
      <c r="U715" s="30"/>
      <c r="W715" s="31"/>
      <c r="X715" s="32"/>
    </row>
    <row r="716" customFormat="false" ht="15" hidden="false" customHeight="false" outlineLevel="0" collapsed="false">
      <c r="A716" s="33" t="s">
        <v>14967</v>
      </c>
      <c r="B716" s="5"/>
      <c r="C716" s="5"/>
      <c r="D716" s="33"/>
      <c r="E716" s="104"/>
      <c r="I716" s="4"/>
      <c r="J716" s="4"/>
      <c r="K716" s="4"/>
      <c r="L716" s="4"/>
      <c r="M716" s="4"/>
      <c r="N716" s="4"/>
      <c r="O716" s="4"/>
      <c r="P716" s="4"/>
      <c r="Q716" s="4"/>
      <c r="R716" s="4"/>
      <c r="S716" s="4"/>
      <c r="T716" s="4"/>
      <c r="U716" s="30"/>
      <c r="W716" s="31"/>
      <c r="X716" s="32"/>
    </row>
    <row r="717" customFormat="false" ht="15" hidden="false" customHeight="false" outlineLevel="0" collapsed="false">
      <c r="A717" s="33" t="s">
        <v>14968</v>
      </c>
      <c r="B717" s="5"/>
      <c r="C717" s="5"/>
      <c r="D717" s="33"/>
      <c r="E717" s="104"/>
      <c r="I717" s="4"/>
      <c r="J717" s="4"/>
      <c r="K717" s="4"/>
      <c r="L717" s="4"/>
      <c r="M717" s="4"/>
      <c r="N717" s="4"/>
      <c r="O717" s="4"/>
      <c r="P717" s="4"/>
      <c r="Q717" s="4"/>
      <c r="R717" s="4"/>
      <c r="S717" s="4"/>
      <c r="T717" s="4"/>
      <c r="U717" s="30"/>
      <c r="W717" s="31"/>
      <c r="X717" s="32"/>
    </row>
    <row r="718" customFormat="false" ht="15" hidden="false" customHeight="false" outlineLevel="0" collapsed="false">
      <c r="A718" s="33" t="s">
        <v>1636</v>
      </c>
      <c r="B718" s="5"/>
      <c r="C718" s="5"/>
      <c r="D718" s="33"/>
      <c r="E718" s="104"/>
      <c r="I718" s="4"/>
      <c r="J718" s="4"/>
      <c r="K718" s="4"/>
      <c r="L718" s="4"/>
      <c r="M718" s="4"/>
      <c r="N718" s="4"/>
      <c r="O718" s="4"/>
      <c r="P718" s="4"/>
      <c r="Q718" s="4"/>
      <c r="R718" s="4"/>
      <c r="S718" s="4"/>
      <c r="T718" s="4"/>
      <c r="U718" s="30"/>
      <c r="W718" s="31"/>
      <c r="X718" s="32"/>
    </row>
    <row r="719" customFormat="false" ht="15" hidden="false" customHeight="false" outlineLevel="0" collapsed="false">
      <c r="A719" s="33" t="s">
        <v>14969</v>
      </c>
      <c r="B719" s="5"/>
      <c r="C719" s="5"/>
      <c r="D719" s="33"/>
      <c r="E719" s="104"/>
      <c r="I719" s="4"/>
      <c r="J719" s="4"/>
      <c r="K719" s="4"/>
      <c r="L719" s="4"/>
      <c r="M719" s="4"/>
      <c r="N719" s="4"/>
      <c r="O719" s="4"/>
      <c r="P719" s="4"/>
      <c r="Q719" s="4"/>
      <c r="R719" s="4"/>
      <c r="S719" s="4"/>
      <c r="T719" s="4"/>
      <c r="U719" s="30"/>
      <c r="W719" s="31"/>
      <c r="X719" s="32"/>
    </row>
    <row r="720" customFormat="false" ht="15" hidden="false" customHeight="false" outlineLevel="0" collapsed="false">
      <c r="A720" s="33" t="s">
        <v>14970</v>
      </c>
      <c r="B720" s="5"/>
      <c r="C720" s="5"/>
      <c r="D720" s="33"/>
      <c r="E720" s="104"/>
      <c r="I720" s="4"/>
      <c r="J720" s="4"/>
      <c r="K720" s="4"/>
      <c r="L720" s="4"/>
      <c r="M720" s="4"/>
      <c r="N720" s="4"/>
      <c r="O720" s="4"/>
      <c r="P720" s="4"/>
      <c r="Q720" s="4"/>
      <c r="R720" s="4"/>
      <c r="S720" s="4"/>
      <c r="T720" s="4"/>
      <c r="U720" s="30"/>
      <c r="W720" s="31"/>
      <c r="X720" s="32"/>
    </row>
    <row r="721" customFormat="false" ht="15" hidden="false" customHeight="false" outlineLevel="0" collapsed="false">
      <c r="A721" s="33" t="n">
        <v>44210</v>
      </c>
      <c r="B721" s="5"/>
      <c r="C721" s="5"/>
      <c r="D721" s="33"/>
      <c r="E721" s="104"/>
      <c r="I721" s="4"/>
      <c r="J721" s="4"/>
      <c r="K721" s="4"/>
      <c r="L721" s="4"/>
      <c r="M721" s="4"/>
      <c r="N721" s="4"/>
      <c r="O721" s="4"/>
      <c r="P721" s="4"/>
      <c r="Q721" s="4"/>
      <c r="R721" s="4"/>
      <c r="S721" s="4"/>
      <c r="T721" s="4"/>
      <c r="U721" s="30"/>
      <c r="W721" s="31"/>
      <c r="X721" s="32"/>
    </row>
    <row r="722" customFormat="false" ht="15" hidden="false" customHeight="false" outlineLevel="0" collapsed="false">
      <c r="A722" s="33" t="s">
        <v>14696</v>
      </c>
      <c r="B722" s="5"/>
      <c r="C722" s="5"/>
      <c r="D722" s="33"/>
      <c r="E722" s="104"/>
      <c r="I722" s="4"/>
      <c r="J722" s="4"/>
      <c r="K722" s="4"/>
      <c r="L722" s="4"/>
      <c r="M722" s="4"/>
      <c r="N722" s="4"/>
      <c r="O722" s="4"/>
      <c r="P722" s="4"/>
      <c r="Q722" s="4"/>
      <c r="R722" s="4"/>
      <c r="S722" s="4"/>
      <c r="T722" s="4"/>
      <c r="U722" s="30"/>
      <c r="W722" s="31"/>
      <c r="X722" s="32"/>
    </row>
    <row r="723" customFormat="false" ht="15" hidden="false" customHeight="false" outlineLevel="0" collapsed="false">
      <c r="A723" s="33" t="s">
        <v>14676</v>
      </c>
      <c r="B723" s="5"/>
      <c r="C723" s="5"/>
      <c r="D723" s="33"/>
      <c r="E723" s="104"/>
      <c r="I723" s="4"/>
      <c r="J723" s="4"/>
      <c r="K723" s="4"/>
      <c r="L723" s="4"/>
      <c r="M723" s="4"/>
      <c r="N723" s="4"/>
      <c r="O723" s="4"/>
      <c r="P723" s="4"/>
      <c r="Q723" s="4"/>
      <c r="R723" s="4"/>
      <c r="S723" s="4"/>
      <c r="T723" s="4"/>
      <c r="U723" s="30"/>
      <c r="W723" s="31"/>
      <c r="X723" s="32"/>
    </row>
    <row r="724" customFormat="false" ht="15" hidden="false" customHeight="false" outlineLevel="0" collapsed="false">
      <c r="A724" s="33" t="s">
        <v>14971</v>
      </c>
      <c r="B724" s="5"/>
      <c r="C724" s="5"/>
      <c r="D724" s="33"/>
      <c r="E724" s="104"/>
      <c r="I724" s="4"/>
      <c r="J724" s="4"/>
      <c r="K724" s="4"/>
      <c r="L724" s="4"/>
      <c r="M724" s="4"/>
      <c r="N724" s="4"/>
      <c r="O724" s="4"/>
      <c r="P724" s="4"/>
      <c r="Q724" s="4"/>
      <c r="R724" s="4"/>
      <c r="S724" s="4"/>
      <c r="T724" s="4"/>
      <c r="U724" s="30"/>
      <c r="W724" s="31"/>
      <c r="X724" s="32"/>
    </row>
    <row r="725" customFormat="false" ht="15" hidden="false" customHeight="false" outlineLevel="0" collapsed="false">
      <c r="A725" s="33" t="s">
        <v>14972</v>
      </c>
      <c r="B725" s="5"/>
      <c r="C725" s="5"/>
      <c r="D725" s="33"/>
      <c r="E725" s="104"/>
      <c r="I725" s="4"/>
      <c r="J725" s="4"/>
      <c r="K725" s="4"/>
      <c r="L725" s="4"/>
      <c r="M725" s="4"/>
      <c r="N725" s="4"/>
      <c r="O725" s="4"/>
      <c r="P725" s="4"/>
      <c r="Q725" s="4"/>
      <c r="R725" s="4"/>
      <c r="S725" s="4"/>
      <c r="T725" s="4"/>
      <c r="U725" s="30"/>
      <c r="W725" s="31"/>
      <c r="X725" s="32"/>
    </row>
    <row r="726" customFormat="false" ht="15" hidden="false" customHeight="false" outlineLevel="0" collapsed="false">
      <c r="A726" s="33" t="s">
        <v>14973</v>
      </c>
      <c r="B726" s="5"/>
      <c r="C726" s="5"/>
      <c r="D726" s="33"/>
      <c r="E726" s="104"/>
      <c r="I726" s="4"/>
      <c r="J726" s="4"/>
      <c r="K726" s="4"/>
      <c r="L726" s="4"/>
      <c r="M726" s="4"/>
      <c r="N726" s="4"/>
      <c r="O726" s="4"/>
      <c r="P726" s="4"/>
      <c r="Q726" s="4"/>
      <c r="R726" s="4"/>
      <c r="S726" s="4"/>
      <c r="T726" s="4"/>
      <c r="U726" s="30"/>
      <c r="W726" s="31"/>
      <c r="X726" s="32"/>
    </row>
    <row r="727" customFormat="false" ht="15" hidden="false" customHeight="false" outlineLevel="0" collapsed="false">
      <c r="A727" s="33" t="s">
        <v>14974</v>
      </c>
      <c r="B727" s="5"/>
      <c r="C727" s="5"/>
      <c r="D727" s="33"/>
      <c r="E727" s="104"/>
      <c r="I727" s="4"/>
      <c r="J727" s="4"/>
      <c r="K727" s="4"/>
      <c r="L727" s="4"/>
      <c r="M727" s="4"/>
      <c r="N727" s="4"/>
      <c r="O727" s="4"/>
      <c r="P727" s="4"/>
      <c r="Q727" s="4"/>
      <c r="R727" s="4"/>
      <c r="S727" s="4"/>
      <c r="T727" s="4"/>
      <c r="U727" s="30"/>
      <c r="W727" s="31"/>
      <c r="X727" s="32"/>
    </row>
    <row r="728" customFormat="false" ht="15" hidden="false" customHeight="false" outlineLevel="0" collapsed="false">
      <c r="A728" s="33" t="n">
        <v>44208</v>
      </c>
      <c r="B728" s="5"/>
      <c r="C728" s="5"/>
      <c r="D728" s="33"/>
      <c r="E728" s="104"/>
      <c r="I728" s="4"/>
      <c r="J728" s="4"/>
      <c r="K728" s="4"/>
      <c r="L728" s="4"/>
      <c r="M728" s="4"/>
      <c r="N728" s="4"/>
      <c r="O728" s="4"/>
      <c r="P728" s="4"/>
      <c r="Q728" s="4"/>
      <c r="R728" s="4"/>
      <c r="S728" s="4"/>
      <c r="T728" s="4"/>
      <c r="U728" s="30"/>
      <c r="W728" s="31"/>
      <c r="X728" s="32"/>
    </row>
    <row r="729" customFormat="false" ht="15" hidden="false" customHeight="false" outlineLevel="0" collapsed="false">
      <c r="A729" s="33" t="s">
        <v>14696</v>
      </c>
      <c r="B729" s="5"/>
      <c r="C729" s="5"/>
      <c r="D729" s="33"/>
      <c r="E729" s="104"/>
      <c r="I729" s="4"/>
      <c r="J729" s="4"/>
      <c r="K729" s="4"/>
      <c r="L729" s="4"/>
      <c r="M729" s="4"/>
      <c r="N729" s="4"/>
      <c r="O729" s="4"/>
      <c r="P729" s="4"/>
      <c r="Q729" s="4"/>
      <c r="R729" s="4"/>
      <c r="S729" s="4"/>
      <c r="T729" s="4"/>
      <c r="U729" s="30"/>
      <c r="W729" s="31"/>
      <c r="X729" s="32"/>
    </row>
    <row r="730" customFormat="false" ht="15" hidden="false" customHeight="false" outlineLevel="0" collapsed="false">
      <c r="A730" s="33" t="s">
        <v>14676</v>
      </c>
      <c r="B730" s="5"/>
      <c r="C730" s="5"/>
      <c r="D730" s="33"/>
      <c r="E730" s="104"/>
      <c r="I730" s="4"/>
      <c r="J730" s="4"/>
      <c r="K730" s="4"/>
      <c r="L730" s="4"/>
      <c r="M730" s="4"/>
      <c r="N730" s="4"/>
      <c r="O730" s="4"/>
      <c r="P730" s="4"/>
      <c r="Q730" s="4"/>
      <c r="R730" s="4"/>
      <c r="S730" s="4"/>
      <c r="T730" s="4"/>
      <c r="U730" s="30"/>
      <c r="W730" s="31"/>
      <c r="X730" s="32"/>
    </row>
    <row r="731" customFormat="false" ht="15" hidden="false" customHeight="false" outlineLevel="0" collapsed="false">
      <c r="A731" s="33" t="s">
        <v>14975</v>
      </c>
      <c r="B731" s="5"/>
      <c r="C731" s="5"/>
      <c r="D731" s="33"/>
      <c r="E731" s="104"/>
      <c r="I731" s="4"/>
      <c r="J731" s="4"/>
      <c r="K731" s="4"/>
      <c r="L731" s="4"/>
      <c r="M731" s="4"/>
      <c r="N731" s="4"/>
      <c r="O731" s="4"/>
      <c r="P731" s="4"/>
      <c r="Q731" s="4"/>
      <c r="R731" s="4"/>
      <c r="S731" s="4"/>
      <c r="T731" s="4"/>
      <c r="U731" s="30"/>
      <c r="W731" s="31"/>
      <c r="X731" s="32"/>
    </row>
    <row r="732" customFormat="false" ht="15" hidden="false" customHeight="false" outlineLevel="0" collapsed="false">
      <c r="A732" s="33" t="s">
        <v>14972</v>
      </c>
      <c r="B732" s="5"/>
      <c r="C732" s="5"/>
      <c r="D732" s="33"/>
      <c r="E732" s="104"/>
      <c r="I732" s="4"/>
      <c r="J732" s="4"/>
      <c r="K732" s="4"/>
      <c r="L732" s="4"/>
      <c r="M732" s="4"/>
      <c r="N732" s="4"/>
      <c r="O732" s="4"/>
      <c r="P732" s="4"/>
      <c r="Q732" s="4"/>
      <c r="R732" s="4"/>
      <c r="S732" s="4"/>
      <c r="T732" s="4"/>
      <c r="U732" s="30"/>
      <c r="W732" s="31"/>
      <c r="X732" s="32"/>
    </row>
    <row r="733" customFormat="false" ht="15" hidden="false" customHeight="false" outlineLevel="0" collapsed="false">
      <c r="A733" s="33" t="s">
        <v>14976</v>
      </c>
      <c r="B733" s="5"/>
      <c r="C733" s="5"/>
      <c r="D733" s="33"/>
      <c r="E733" s="104"/>
      <c r="I733" s="4"/>
      <c r="J733" s="4"/>
      <c r="K733" s="4"/>
      <c r="L733" s="4"/>
      <c r="M733" s="4"/>
      <c r="N733" s="4"/>
      <c r="O733" s="4"/>
      <c r="P733" s="4"/>
      <c r="Q733" s="4"/>
      <c r="R733" s="4"/>
      <c r="S733" s="4"/>
      <c r="T733" s="4"/>
      <c r="U733" s="30"/>
      <c r="W733" s="31"/>
      <c r="X733" s="32"/>
    </row>
    <row r="734" customFormat="false" ht="15" hidden="false" customHeight="false" outlineLevel="0" collapsed="false">
      <c r="A734" s="33" t="n">
        <v>44208</v>
      </c>
      <c r="B734" s="5"/>
      <c r="C734" s="5"/>
      <c r="D734" s="33"/>
      <c r="E734" s="104"/>
      <c r="I734" s="4"/>
      <c r="J734" s="4"/>
      <c r="K734" s="4"/>
      <c r="L734" s="4"/>
      <c r="M734" s="4"/>
      <c r="N734" s="4"/>
      <c r="O734" s="4"/>
      <c r="P734" s="4"/>
      <c r="Q734" s="4"/>
      <c r="R734" s="4"/>
      <c r="S734" s="4"/>
      <c r="T734" s="4"/>
      <c r="U734" s="30"/>
      <c r="W734" s="31"/>
      <c r="X734" s="32"/>
    </row>
    <row r="735" customFormat="false" ht="15" hidden="false" customHeight="false" outlineLevel="0" collapsed="false">
      <c r="A735" s="33" t="s">
        <v>14696</v>
      </c>
      <c r="B735" s="5"/>
      <c r="C735" s="5"/>
      <c r="D735" s="33"/>
      <c r="E735" s="104"/>
      <c r="I735" s="4"/>
      <c r="J735" s="4"/>
      <c r="K735" s="4"/>
      <c r="L735" s="4"/>
      <c r="M735" s="4"/>
      <c r="N735" s="4"/>
      <c r="O735" s="4"/>
      <c r="P735" s="4"/>
      <c r="Q735" s="4"/>
      <c r="R735" s="4"/>
      <c r="S735" s="4"/>
      <c r="T735" s="4"/>
      <c r="U735" s="30"/>
      <c r="W735" s="31"/>
      <c r="X735" s="32"/>
    </row>
    <row r="736" customFormat="false" ht="15" hidden="false" customHeight="false" outlineLevel="0" collapsed="false">
      <c r="A736" s="33" t="s">
        <v>14676</v>
      </c>
      <c r="B736" s="5"/>
      <c r="C736" s="5"/>
      <c r="D736" s="33"/>
      <c r="E736" s="104"/>
      <c r="I736" s="4"/>
      <c r="J736" s="4"/>
      <c r="K736" s="4"/>
      <c r="L736" s="4"/>
      <c r="M736" s="4"/>
      <c r="N736" s="4"/>
      <c r="O736" s="4"/>
      <c r="P736" s="4"/>
      <c r="Q736" s="4"/>
      <c r="R736" s="4"/>
      <c r="S736" s="4"/>
      <c r="T736" s="4"/>
      <c r="U736" s="30"/>
      <c r="W736" s="31"/>
      <c r="X736" s="32"/>
    </row>
    <row r="737" customFormat="false" ht="15" hidden="false" customHeight="false" outlineLevel="0" collapsed="false">
      <c r="A737" s="33" t="s">
        <v>14977</v>
      </c>
      <c r="B737" s="5"/>
      <c r="C737" s="5"/>
      <c r="D737" s="33"/>
      <c r="E737" s="104"/>
      <c r="I737" s="4"/>
      <c r="J737" s="4"/>
      <c r="K737" s="4"/>
      <c r="L737" s="4"/>
      <c r="M737" s="4"/>
      <c r="N737" s="4"/>
      <c r="O737" s="4"/>
      <c r="P737" s="4"/>
      <c r="Q737" s="4"/>
      <c r="R737" s="4"/>
      <c r="S737" s="4"/>
      <c r="T737" s="4"/>
      <c r="U737" s="30"/>
      <c r="W737" s="31"/>
      <c r="X737" s="32"/>
    </row>
    <row r="738" customFormat="false" ht="15" hidden="false" customHeight="false" outlineLevel="0" collapsed="false">
      <c r="A738" s="33" t="s">
        <v>14972</v>
      </c>
      <c r="B738" s="5"/>
      <c r="C738" s="5"/>
      <c r="D738" s="33"/>
      <c r="E738" s="104"/>
      <c r="I738" s="4"/>
      <c r="J738" s="4"/>
      <c r="K738" s="4"/>
      <c r="L738" s="4"/>
      <c r="M738" s="4"/>
      <c r="N738" s="4"/>
      <c r="O738" s="4"/>
      <c r="P738" s="4"/>
      <c r="Q738" s="4"/>
      <c r="R738" s="4"/>
      <c r="S738" s="4"/>
      <c r="T738" s="4"/>
      <c r="U738" s="30"/>
      <c r="W738" s="31"/>
      <c r="X738" s="32"/>
    </row>
    <row r="739" customFormat="false" ht="15" hidden="false" customHeight="false" outlineLevel="0" collapsed="false">
      <c r="A739" s="33" t="n">
        <v>44208</v>
      </c>
      <c r="B739" s="5"/>
      <c r="C739" s="5"/>
      <c r="D739" s="33"/>
      <c r="E739" s="104"/>
      <c r="I739" s="4"/>
      <c r="J739" s="4"/>
      <c r="K739" s="4"/>
      <c r="L739" s="4"/>
      <c r="M739" s="4"/>
      <c r="N739" s="4"/>
      <c r="O739" s="4"/>
      <c r="P739" s="4"/>
      <c r="Q739" s="4"/>
      <c r="R739" s="4"/>
      <c r="S739" s="4"/>
      <c r="T739" s="4"/>
      <c r="U739" s="30"/>
      <c r="W739" s="31"/>
      <c r="X739" s="32"/>
    </row>
    <row r="740" customFormat="false" ht="15" hidden="false" customHeight="false" outlineLevel="0" collapsed="false">
      <c r="A740" s="33" t="s">
        <v>14696</v>
      </c>
      <c r="B740" s="5"/>
      <c r="C740" s="5"/>
      <c r="D740" s="33"/>
      <c r="E740" s="104"/>
      <c r="I740" s="4"/>
      <c r="J740" s="4"/>
      <c r="K740" s="4"/>
      <c r="L740" s="4"/>
      <c r="M740" s="4"/>
      <c r="N740" s="4"/>
      <c r="O740" s="4"/>
      <c r="P740" s="4"/>
      <c r="Q740" s="4"/>
      <c r="R740" s="4"/>
      <c r="S740" s="4"/>
      <c r="T740" s="4"/>
      <c r="U740" s="30"/>
      <c r="W740" s="31"/>
      <c r="X740" s="32"/>
    </row>
    <row r="741" customFormat="false" ht="15" hidden="false" customHeight="false" outlineLevel="0" collapsed="false">
      <c r="A741" s="33" t="s">
        <v>14676</v>
      </c>
      <c r="B741" s="5"/>
      <c r="C741" s="5"/>
      <c r="D741" s="33"/>
      <c r="E741" s="104"/>
      <c r="I741" s="4"/>
      <c r="J741" s="4"/>
      <c r="K741" s="4"/>
      <c r="L741" s="4"/>
      <c r="M741" s="4"/>
      <c r="N741" s="4"/>
      <c r="O741" s="4"/>
      <c r="P741" s="4"/>
      <c r="Q741" s="4"/>
      <c r="R741" s="4"/>
      <c r="S741" s="4"/>
      <c r="T741" s="4"/>
      <c r="U741" s="30"/>
      <c r="W741" s="31"/>
      <c r="X741" s="32"/>
    </row>
    <row r="742" customFormat="false" ht="15" hidden="false" customHeight="false" outlineLevel="0" collapsed="false">
      <c r="A742" s="33" t="s">
        <v>14978</v>
      </c>
      <c r="B742" s="5"/>
      <c r="C742" s="5"/>
      <c r="D742" s="33"/>
      <c r="E742" s="104"/>
      <c r="I742" s="4"/>
      <c r="J742" s="4"/>
      <c r="K742" s="4"/>
      <c r="L742" s="4"/>
      <c r="M742" s="4"/>
      <c r="N742" s="4"/>
      <c r="O742" s="4"/>
      <c r="P742" s="4"/>
      <c r="Q742" s="4"/>
      <c r="R742" s="4"/>
      <c r="S742" s="4"/>
      <c r="T742" s="4"/>
      <c r="U742" s="30"/>
      <c r="W742" s="31"/>
      <c r="X742" s="32"/>
    </row>
    <row r="743" customFormat="false" ht="15" hidden="false" customHeight="false" outlineLevel="0" collapsed="false">
      <c r="A743" s="33" t="s">
        <v>14972</v>
      </c>
      <c r="B743" s="5"/>
      <c r="C743" s="5"/>
      <c r="D743" s="33"/>
      <c r="E743" s="104"/>
      <c r="I743" s="4"/>
      <c r="J743" s="4"/>
      <c r="K743" s="4"/>
      <c r="L743" s="4"/>
      <c r="M743" s="4"/>
      <c r="N743" s="4"/>
      <c r="O743" s="4"/>
      <c r="P743" s="4"/>
      <c r="Q743" s="4"/>
      <c r="R743" s="4"/>
      <c r="S743" s="4"/>
      <c r="T743" s="4"/>
      <c r="U743" s="30"/>
      <c r="W743" s="31"/>
      <c r="X743" s="32"/>
    </row>
    <row r="744" customFormat="false" ht="15" hidden="false" customHeight="false" outlineLevel="0" collapsed="false">
      <c r="A744" s="33" t="s">
        <v>1</v>
      </c>
      <c r="B744" s="5"/>
      <c r="C744" s="5"/>
      <c r="D744" s="33"/>
      <c r="E744" s="104"/>
      <c r="I744" s="4"/>
      <c r="J744" s="4"/>
      <c r="K744" s="4"/>
      <c r="L744" s="4"/>
      <c r="M744" s="4"/>
      <c r="N744" s="4"/>
      <c r="O744" s="4"/>
      <c r="P744" s="4"/>
      <c r="Q744" s="4"/>
      <c r="R744" s="4"/>
      <c r="S744" s="4"/>
      <c r="T744" s="4"/>
      <c r="U744" s="30"/>
      <c r="W744" s="31"/>
      <c r="X744" s="32"/>
    </row>
    <row r="745" customFormat="false" ht="15" hidden="false" customHeight="false" outlineLevel="0" collapsed="false">
      <c r="A745" s="33" t="s">
        <v>14979</v>
      </c>
      <c r="B745" s="5"/>
      <c r="C745" s="5"/>
      <c r="D745" s="33"/>
      <c r="E745" s="104"/>
      <c r="I745" s="4"/>
      <c r="J745" s="4"/>
      <c r="K745" s="4"/>
      <c r="L745" s="4"/>
      <c r="M745" s="4"/>
      <c r="N745" s="4"/>
      <c r="O745" s="4"/>
      <c r="P745" s="4"/>
      <c r="Q745" s="4"/>
      <c r="R745" s="4"/>
      <c r="S745" s="4"/>
      <c r="T745" s="4"/>
      <c r="U745" s="30"/>
      <c r="W745" s="31"/>
      <c r="X745" s="32"/>
    </row>
    <row r="746" customFormat="false" ht="15" hidden="false" customHeight="false" outlineLevel="0" collapsed="false">
      <c r="A746" s="33" t="s">
        <v>14980</v>
      </c>
      <c r="B746" s="5"/>
      <c r="C746" s="5"/>
      <c r="D746" s="33"/>
      <c r="E746" s="104"/>
      <c r="I746" s="4"/>
      <c r="J746" s="4"/>
      <c r="K746" s="4"/>
      <c r="L746" s="4"/>
      <c r="M746" s="4"/>
      <c r="N746" s="4"/>
      <c r="O746" s="4"/>
      <c r="P746" s="4"/>
      <c r="Q746" s="4"/>
      <c r="R746" s="4"/>
      <c r="S746" s="4"/>
      <c r="T746" s="4"/>
      <c r="U746" s="30"/>
      <c r="W746" s="31"/>
      <c r="X746" s="32"/>
    </row>
    <row r="747" customFormat="false" ht="15" hidden="false" customHeight="false" outlineLevel="0" collapsed="false">
      <c r="A747" s="33" t="n">
        <v>44208</v>
      </c>
      <c r="B747" s="5"/>
      <c r="C747" s="5"/>
      <c r="D747" s="33"/>
      <c r="E747" s="104"/>
      <c r="I747" s="4"/>
      <c r="J747" s="4"/>
      <c r="K747" s="4"/>
      <c r="L747" s="4"/>
      <c r="M747" s="4"/>
      <c r="N747" s="4"/>
      <c r="O747" s="4"/>
      <c r="P747" s="4"/>
      <c r="Q747" s="4"/>
      <c r="R747" s="4"/>
      <c r="S747" s="4"/>
      <c r="T747" s="4"/>
      <c r="U747" s="30"/>
      <c r="W747" s="31"/>
      <c r="X747" s="32"/>
    </row>
    <row r="748" customFormat="false" ht="15" hidden="false" customHeight="false" outlineLevel="0" collapsed="false">
      <c r="A748" s="33" t="s">
        <v>14696</v>
      </c>
      <c r="B748" s="5"/>
      <c r="C748" s="5"/>
      <c r="D748" s="33"/>
      <c r="E748" s="104"/>
      <c r="I748" s="4"/>
      <c r="J748" s="4"/>
      <c r="K748" s="4"/>
      <c r="L748" s="4"/>
      <c r="M748" s="4"/>
      <c r="N748" s="4"/>
      <c r="O748" s="4"/>
      <c r="P748" s="4"/>
      <c r="Q748" s="4"/>
      <c r="R748" s="4"/>
      <c r="S748" s="4"/>
      <c r="T748" s="4"/>
      <c r="U748" s="30"/>
      <c r="W748" s="31"/>
      <c r="X748" s="32"/>
    </row>
    <row r="749" customFormat="false" ht="15" hidden="false" customHeight="false" outlineLevel="0" collapsed="false">
      <c r="A749" s="33" t="s">
        <v>14676</v>
      </c>
      <c r="B749" s="5"/>
      <c r="C749" s="5"/>
      <c r="D749" s="33"/>
      <c r="E749" s="104"/>
      <c r="I749" s="4"/>
      <c r="J749" s="4"/>
      <c r="K749" s="4"/>
      <c r="L749" s="4"/>
      <c r="M749" s="4"/>
      <c r="N749" s="4"/>
      <c r="O749" s="4"/>
      <c r="P749" s="4"/>
      <c r="Q749" s="4"/>
      <c r="R749" s="4"/>
      <c r="S749" s="4"/>
      <c r="T749" s="4"/>
      <c r="U749" s="30"/>
      <c r="W749" s="31"/>
      <c r="X749" s="32"/>
    </row>
    <row r="750" customFormat="false" ht="15" hidden="false" customHeight="false" outlineLevel="0" collapsed="false">
      <c r="A750" s="33" t="s">
        <v>14981</v>
      </c>
      <c r="B750" s="5"/>
      <c r="C750" s="5"/>
      <c r="D750" s="33"/>
      <c r="E750" s="104"/>
      <c r="I750" s="4"/>
      <c r="J750" s="4"/>
      <c r="K750" s="4"/>
      <c r="L750" s="4"/>
      <c r="M750" s="4"/>
      <c r="N750" s="4"/>
      <c r="O750" s="4"/>
      <c r="P750" s="4"/>
      <c r="Q750" s="4"/>
      <c r="R750" s="4"/>
      <c r="S750" s="4"/>
      <c r="T750" s="4"/>
      <c r="U750" s="30"/>
      <c r="W750" s="31"/>
      <c r="X750" s="32"/>
    </row>
    <row r="751" customFormat="false" ht="15" hidden="false" customHeight="false" outlineLevel="0" collapsed="false">
      <c r="A751" s="33" t="s">
        <v>14972</v>
      </c>
      <c r="B751" s="5"/>
      <c r="C751" s="5"/>
      <c r="D751" s="33"/>
      <c r="E751" s="104"/>
      <c r="I751" s="4"/>
      <c r="J751" s="4"/>
      <c r="K751" s="4"/>
      <c r="L751" s="4"/>
      <c r="M751" s="4"/>
      <c r="N751" s="4"/>
      <c r="O751" s="4"/>
      <c r="P751" s="4"/>
      <c r="Q751" s="4"/>
      <c r="R751" s="4"/>
      <c r="S751" s="4"/>
      <c r="T751" s="4"/>
      <c r="U751" s="30"/>
      <c r="W751" s="31"/>
      <c r="X751" s="32"/>
    </row>
    <row r="752" customFormat="false" ht="15" hidden="false" customHeight="false" outlineLevel="0" collapsed="false">
      <c r="A752" s="33" t="s">
        <v>14982</v>
      </c>
      <c r="B752" s="5"/>
      <c r="C752" s="5"/>
      <c r="D752" s="33"/>
      <c r="E752" s="104"/>
      <c r="I752" s="4"/>
      <c r="J752" s="4"/>
      <c r="K752" s="4"/>
      <c r="L752" s="4"/>
      <c r="M752" s="4"/>
      <c r="N752" s="4"/>
      <c r="O752" s="4"/>
      <c r="P752" s="4"/>
      <c r="Q752" s="4"/>
      <c r="R752" s="4"/>
      <c r="S752" s="4"/>
      <c r="T752" s="4"/>
      <c r="U752" s="30"/>
      <c r="W752" s="31"/>
      <c r="X752" s="32"/>
    </row>
    <row r="753" customFormat="false" ht="15" hidden="false" customHeight="false" outlineLevel="0" collapsed="false">
      <c r="A753" s="33" t="n">
        <v>44208</v>
      </c>
      <c r="B753" s="5"/>
      <c r="C753" s="5"/>
      <c r="D753" s="33"/>
      <c r="E753" s="104"/>
      <c r="I753" s="4"/>
      <c r="J753" s="4"/>
      <c r="K753" s="4"/>
      <c r="L753" s="4"/>
      <c r="M753" s="4"/>
      <c r="N753" s="4"/>
      <c r="O753" s="4"/>
      <c r="P753" s="4"/>
      <c r="Q753" s="4"/>
      <c r="R753" s="4"/>
      <c r="S753" s="4"/>
      <c r="T753" s="4"/>
      <c r="U753" s="30"/>
      <c r="W753" s="31"/>
      <c r="X753" s="32"/>
    </row>
    <row r="754" customFormat="false" ht="15" hidden="false" customHeight="false" outlineLevel="0" collapsed="false">
      <c r="A754" s="33" t="s">
        <v>14696</v>
      </c>
      <c r="B754" s="5"/>
      <c r="C754" s="5"/>
      <c r="D754" s="33"/>
      <c r="E754" s="104"/>
      <c r="I754" s="4"/>
      <c r="J754" s="4"/>
      <c r="K754" s="4"/>
      <c r="L754" s="4"/>
      <c r="M754" s="4"/>
      <c r="N754" s="4"/>
      <c r="O754" s="4"/>
      <c r="P754" s="4"/>
      <c r="Q754" s="4"/>
      <c r="R754" s="4"/>
      <c r="S754" s="4"/>
      <c r="T754" s="4"/>
      <c r="U754" s="30"/>
      <c r="W754" s="31"/>
      <c r="X754" s="32"/>
    </row>
    <row r="755" customFormat="false" ht="15" hidden="false" customHeight="false" outlineLevel="0" collapsed="false">
      <c r="A755" s="33" t="s">
        <v>14676</v>
      </c>
      <c r="B755" s="5"/>
      <c r="C755" s="5"/>
      <c r="D755" s="33"/>
      <c r="E755" s="104"/>
      <c r="I755" s="4"/>
      <c r="J755" s="4"/>
      <c r="K755" s="4"/>
      <c r="L755" s="4"/>
      <c r="M755" s="4"/>
      <c r="N755" s="4"/>
      <c r="O755" s="4"/>
      <c r="P755" s="4"/>
      <c r="Q755" s="4"/>
      <c r="R755" s="4"/>
      <c r="S755" s="4"/>
      <c r="T755" s="4"/>
      <c r="U755" s="30"/>
      <c r="W755" s="31"/>
      <c r="X755" s="32"/>
    </row>
    <row r="756" customFormat="false" ht="15" hidden="false" customHeight="false" outlineLevel="0" collapsed="false">
      <c r="A756" s="33" t="s">
        <v>14983</v>
      </c>
      <c r="B756" s="5"/>
      <c r="C756" s="5"/>
      <c r="D756" s="33"/>
      <c r="E756" s="104"/>
      <c r="I756" s="4"/>
      <c r="J756" s="4"/>
      <c r="K756" s="4"/>
      <c r="L756" s="4"/>
      <c r="M756" s="4"/>
      <c r="N756" s="4"/>
      <c r="O756" s="4"/>
      <c r="P756" s="4"/>
      <c r="Q756" s="4"/>
      <c r="R756" s="4"/>
      <c r="S756" s="4"/>
      <c r="T756" s="4"/>
      <c r="U756" s="30"/>
      <c r="W756" s="31"/>
      <c r="X756" s="32"/>
    </row>
    <row r="757" customFormat="false" ht="15" hidden="false" customHeight="false" outlineLevel="0" collapsed="false">
      <c r="A757" s="33" t="s">
        <v>14972</v>
      </c>
      <c r="B757" s="5"/>
      <c r="C757" s="5"/>
      <c r="D757" s="33"/>
      <c r="E757" s="104"/>
      <c r="I757" s="4"/>
      <c r="J757" s="4"/>
      <c r="K757" s="4"/>
      <c r="L757" s="4"/>
      <c r="M757" s="4"/>
      <c r="N757" s="4"/>
      <c r="O757" s="4"/>
      <c r="P757" s="4"/>
      <c r="Q757" s="4"/>
      <c r="R757" s="4"/>
      <c r="S757" s="4"/>
      <c r="T757" s="4"/>
      <c r="U757" s="30"/>
      <c r="W757" s="31"/>
      <c r="X757" s="32"/>
    </row>
    <row r="758" customFormat="false" ht="15" hidden="false" customHeight="false" outlineLevel="0" collapsed="false">
      <c r="A758" s="33" t="s">
        <v>14984</v>
      </c>
      <c r="B758" s="5"/>
      <c r="C758" s="5"/>
      <c r="D758" s="33"/>
      <c r="E758" s="104"/>
      <c r="I758" s="4"/>
      <c r="J758" s="4"/>
      <c r="K758" s="4"/>
      <c r="L758" s="4"/>
      <c r="M758" s="4"/>
      <c r="N758" s="4"/>
      <c r="O758" s="4"/>
      <c r="P758" s="4"/>
      <c r="Q758" s="4"/>
      <c r="R758" s="4"/>
      <c r="S758" s="4"/>
      <c r="T758" s="4"/>
      <c r="U758" s="30"/>
      <c r="W758" s="31"/>
      <c r="X758" s="32"/>
    </row>
    <row r="759" customFormat="false" ht="15" hidden="false" customHeight="false" outlineLevel="0" collapsed="false">
      <c r="A759" s="33" t="n">
        <v>44208</v>
      </c>
      <c r="B759" s="5"/>
      <c r="C759" s="5"/>
      <c r="D759" s="33"/>
      <c r="E759" s="104"/>
      <c r="I759" s="4"/>
      <c r="J759" s="4"/>
      <c r="K759" s="4"/>
      <c r="L759" s="4"/>
      <c r="M759" s="4"/>
      <c r="N759" s="4"/>
      <c r="O759" s="4"/>
      <c r="P759" s="4"/>
      <c r="Q759" s="4"/>
      <c r="R759" s="4"/>
      <c r="S759" s="4"/>
      <c r="T759" s="4"/>
      <c r="U759" s="30"/>
      <c r="W759" s="31"/>
      <c r="X759" s="32"/>
    </row>
    <row r="760" customFormat="false" ht="15" hidden="false" customHeight="false" outlineLevel="0" collapsed="false">
      <c r="A760" s="33" t="s">
        <v>14696</v>
      </c>
      <c r="B760" s="5"/>
      <c r="C760" s="5"/>
      <c r="D760" s="33"/>
      <c r="E760" s="104"/>
      <c r="I760" s="4"/>
      <c r="J760" s="4"/>
      <c r="K760" s="4"/>
      <c r="L760" s="4"/>
      <c r="M760" s="4"/>
      <c r="N760" s="4"/>
      <c r="O760" s="4"/>
      <c r="P760" s="4"/>
      <c r="Q760" s="4"/>
      <c r="R760" s="4"/>
      <c r="S760" s="4"/>
      <c r="T760" s="4"/>
      <c r="U760" s="30"/>
      <c r="W760" s="31"/>
      <c r="X760" s="32"/>
    </row>
    <row r="761" customFormat="false" ht="15" hidden="false" customHeight="false" outlineLevel="0" collapsed="false">
      <c r="A761" s="33" t="s">
        <v>14676</v>
      </c>
      <c r="B761" s="5"/>
      <c r="C761" s="5"/>
      <c r="D761" s="33"/>
      <c r="E761" s="104"/>
      <c r="I761" s="4"/>
      <c r="J761" s="4"/>
      <c r="K761" s="4"/>
      <c r="L761" s="4"/>
      <c r="M761" s="4"/>
      <c r="N761" s="4"/>
      <c r="O761" s="4"/>
      <c r="P761" s="4"/>
      <c r="Q761" s="4"/>
      <c r="R761" s="4"/>
      <c r="S761" s="4"/>
      <c r="T761" s="4"/>
      <c r="U761" s="30"/>
      <c r="W761" s="31"/>
      <c r="X761" s="32"/>
    </row>
    <row r="762" customFormat="false" ht="15" hidden="false" customHeight="false" outlineLevel="0" collapsed="false">
      <c r="A762" s="33" t="s">
        <v>14985</v>
      </c>
      <c r="B762" s="5"/>
      <c r="C762" s="5"/>
      <c r="D762" s="33"/>
      <c r="E762" s="104"/>
      <c r="I762" s="4"/>
      <c r="J762" s="4"/>
      <c r="K762" s="4"/>
      <c r="L762" s="4"/>
      <c r="M762" s="4"/>
      <c r="N762" s="4"/>
      <c r="O762" s="4"/>
      <c r="P762" s="4"/>
      <c r="Q762" s="4"/>
      <c r="R762" s="4"/>
      <c r="S762" s="4"/>
      <c r="T762" s="4"/>
      <c r="U762" s="30"/>
      <c r="W762" s="31"/>
      <c r="X762" s="32"/>
    </row>
    <row r="763" customFormat="false" ht="15" hidden="false" customHeight="false" outlineLevel="0" collapsed="false">
      <c r="A763" s="33" t="s">
        <v>14972</v>
      </c>
      <c r="B763" s="5"/>
      <c r="C763" s="5"/>
      <c r="D763" s="33"/>
      <c r="E763" s="104"/>
      <c r="I763" s="4"/>
      <c r="J763" s="4"/>
      <c r="K763" s="4"/>
      <c r="L763" s="4"/>
      <c r="M763" s="4"/>
      <c r="N763" s="4"/>
      <c r="O763" s="4"/>
      <c r="P763" s="4"/>
      <c r="Q763" s="4"/>
      <c r="R763" s="4"/>
      <c r="S763" s="4"/>
      <c r="T763" s="4"/>
      <c r="U763" s="30"/>
      <c r="W763" s="31"/>
      <c r="X763" s="32"/>
    </row>
    <row r="764" customFormat="false" ht="15" hidden="false" customHeight="false" outlineLevel="0" collapsed="false">
      <c r="A764" s="33" t="n">
        <v>44208</v>
      </c>
      <c r="B764" s="5"/>
      <c r="C764" s="5"/>
      <c r="D764" s="33"/>
      <c r="E764" s="104"/>
      <c r="I764" s="4"/>
      <c r="J764" s="4"/>
      <c r="K764" s="4"/>
      <c r="L764" s="4"/>
      <c r="M764" s="4"/>
      <c r="N764" s="4"/>
      <c r="O764" s="4"/>
      <c r="P764" s="4"/>
      <c r="Q764" s="4"/>
      <c r="R764" s="4"/>
      <c r="S764" s="4"/>
      <c r="T764" s="4"/>
      <c r="U764" s="30"/>
      <c r="W764" s="31"/>
      <c r="X764" s="32"/>
    </row>
    <row r="765" customFormat="false" ht="15" hidden="false" customHeight="false" outlineLevel="0" collapsed="false">
      <c r="A765" s="33" t="s">
        <v>14696</v>
      </c>
      <c r="B765" s="5"/>
      <c r="C765" s="5"/>
      <c r="D765" s="33"/>
      <c r="E765" s="104"/>
      <c r="I765" s="4"/>
      <c r="J765" s="4"/>
      <c r="K765" s="4"/>
      <c r="L765" s="4"/>
      <c r="M765" s="4"/>
      <c r="N765" s="4"/>
      <c r="O765" s="4"/>
      <c r="P765" s="4"/>
      <c r="Q765" s="4"/>
      <c r="R765" s="4"/>
      <c r="S765" s="4"/>
      <c r="T765" s="4"/>
      <c r="U765" s="30"/>
      <c r="W765" s="31"/>
      <c r="X765" s="32"/>
    </row>
    <row r="766" customFormat="false" ht="15" hidden="false" customHeight="false" outlineLevel="0" collapsed="false">
      <c r="A766" s="33" t="s">
        <v>14676</v>
      </c>
      <c r="B766" s="5"/>
      <c r="C766" s="5"/>
      <c r="D766" s="33"/>
      <c r="E766" s="104"/>
      <c r="I766" s="4"/>
      <c r="J766" s="4"/>
      <c r="K766" s="4"/>
      <c r="L766" s="4"/>
      <c r="M766" s="4"/>
      <c r="N766" s="4"/>
      <c r="O766" s="4"/>
      <c r="P766" s="4"/>
      <c r="Q766" s="4"/>
      <c r="R766" s="4"/>
      <c r="S766" s="4"/>
      <c r="T766" s="4"/>
      <c r="U766" s="30"/>
      <c r="W766" s="31"/>
      <c r="X766" s="32"/>
    </row>
    <row r="767" customFormat="false" ht="15" hidden="false" customHeight="false" outlineLevel="0" collapsed="false">
      <c r="A767" s="33" t="s">
        <v>14986</v>
      </c>
      <c r="B767" s="5"/>
      <c r="C767" s="5"/>
      <c r="D767" s="33"/>
      <c r="E767" s="104"/>
      <c r="I767" s="4"/>
      <c r="J767" s="4"/>
      <c r="K767" s="4"/>
      <c r="L767" s="4"/>
      <c r="M767" s="4"/>
      <c r="N767" s="4"/>
      <c r="O767" s="4"/>
      <c r="P767" s="4"/>
      <c r="Q767" s="4"/>
      <c r="R767" s="4"/>
      <c r="S767" s="4"/>
      <c r="T767" s="4"/>
      <c r="U767" s="30"/>
      <c r="W767" s="31"/>
      <c r="X767" s="32"/>
    </row>
    <row r="768" customFormat="false" ht="15" hidden="false" customHeight="false" outlineLevel="0" collapsed="false">
      <c r="A768" s="33" t="s">
        <v>14972</v>
      </c>
      <c r="B768" s="5"/>
      <c r="C768" s="5"/>
      <c r="D768" s="33"/>
      <c r="E768" s="104"/>
      <c r="I768" s="4"/>
      <c r="J768" s="4"/>
      <c r="K768" s="4"/>
      <c r="L768" s="4"/>
      <c r="M768" s="4"/>
      <c r="N768" s="4"/>
      <c r="O768" s="4"/>
      <c r="P768" s="4"/>
      <c r="Q768" s="4"/>
      <c r="R768" s="4"/>
      <c r="S768" s="4"/>
      <c r="T768" s="4"/>
      <c r="U768" s="30"/>
      <c r="W768" s="31"/>
      <c r="X768" s="32"/>
    </row>
    <row r="769" customFormat="false" ht="15" hidden="false" customHeight="false" outlineLevel="0" collapsed="false">
      <c r="A769" s="33" t="s">
        <v>14987</v>
      </c>
      <c r="B769" s="5"/>
      <c r="C769" s="5"/>
      <c r="D769" s="33"/>
      <c r="E769" s="104"/>
      <c r="I769" s="4"/>
      <c r="J769" s="4"/>
      <c r="K769" s="4"/>
      <c r="L769" s="4"/>
      <c r="M769" s="4"/>
      <c r="N769" s="4"/>
      <c r="O769" s="4"/>
      <c r="P769" s="4"/>
      <c r="Q769" s="4"/>
      <c r="R769" s="4"/>
      <c r="S769" s="4"/>
      <c r="T769" s="4"/>
      <c r="U769" s="30"/>
      <c r="W769" s="31"/>
      <c r="X769" s="32"/>
    </row>
    <row r="770" customFormat="false" ht="15" hidden="false" customHeight="false" outlineLevel="0" collapsed="false">
      <c r="A770" s="33" t="s">
        <v>14988</v>
      </c>
      <c r="B770" s="5"/>
      <c r="C770" s="5"/>
      <c r="D770" s="33"/>
      <c r="E770" s="104"/>
      <c r="I770" s="4"/>
      <c r="J770" s="4"/>
      <c r="K770" s="4"/>
      <c r="L770" s="4"/>
      <c r="M770" s="4"/>
      <c r="N770" s="4"/>
      <c r="O770" s="4"/>
      <c r="P770" s="4"/>
      <c r="Q770" s="4"/>
      <c r="R770" s="4"/>
      <c r="S770" s="4"/>
      <c r="T770" s="4"/>
      <c r="U770" s="30"/>
      <c r="W770" s="31"/>
      <c r="X770" s="32"/>
    </row>
    <row r="771" customFormat="false" ht="15" hidden="false" customHeight="false" outlineLevel="0" collapsed="false">
      <c r="A771" s="33" t="s">
        <v>14989</v>
      </c>
      <c r="B771" s="5"/>
      <c r="C771" s="5"/>
      <c r="D771" s="33"/>
      <c r="E771" s="104"/>
      <c r="I771" s="4"/>
      <c r="J771" s="4"/>
      <c r="K771" s="4"/>
      <c r="L771" s="4"/>
      <c r="M771" s="4"/>
      <c r="N771" s="4"/>
      <c r="O771" s="4"/>
      <c r="P771" s="4"/>
      <c r="Q771" s="4"/>
      <c r="R771" s="4"/>
      <c r="S771" s="4"/>
      <c r="T771" s="4"/>
      <c r="U771" s="30"/>
      <c r="W771" s="31"/>
      <c r="X771" s="32"/>
    </row>
    <row r="772" customFormat="false" ht="15" hidden="false" customHeight="false" outlineLevel="0" collapsed="false">
      <c r="A772" s="33" t="n">
        <v>44208</v>
      </c>
      <c r="B772" s="5"/>
      <c r="C772" s="5"/>
      <c r="D772" s="33"/>
      <c r="E772" s="104"/>
      <c r="I772" s="4"/>
      <c r="J772" s="4"/>
      <c r="K772" s="4"/>
      <c r="L772" s="4"/>
      <c r="M772" s="4"/>
      <c r="N772" s="4"/>
      <c r="O772" s="4"/>
      <c r="P772" s="4"/>
      <c r="Q772" s="4"/>
      <c r="R772" s="4"/>
      <c r="S772" s="4"/>
      <c r="T772" s="4"/>
      <c r="U772" s="30"/>
      <c r="W772" s="31"/>
      <c r="X772" s="32"/>
    </row>
    <row r="773" customFormat="false" ht="15" hidden="false" customHeight="false" outlineLevel="0" collapsed="false">
      <c r="A773" s="33" t="s">
        <v>14696</v>
      </c>
      <c r="B773" s="5"/>
      <c r="C773" s="5"/>
      <c r="D773" s="33"/>
      <c r="E773" s="104"/>
      <c r="I773" s="4"/>
      <c r="J773" s="4"/>
      <c r="K773" s="4"/>
      <c r="L773" s="4"/>
      <c r="M773" s="4"/>
      <c r="N773" s="4"/>
      <c r="O773" s="4"/>
      <c r="P773" s="4"/>
      <c r="Q773" s="4"/>
      <c r="R773" s="4"/>
      <c r="S773" s="4"/>
      <c r="T773" s="4"/>
      <c r="U773" s="30"/>
      <c r="W773" s="31"/>
      <c r="X773" s="32"/>
    </row>
    <row r="774" customFormat="false" ht="15" hidden="false" customHeight="false" outlineLevel="0" collapsed="false">
      <c r="A774" s="33" t="s">
        <v>14676</v>
      </c>
      <c r="B774" s="5"/>
      <c r="C774" s="5"/>
      <c r="D774" s="33"/>
      <c r="E774" s="104"/>
      <c r="I774" s="4"/>
      <c r="J774" s="4"/>
      <c r="K774" s="4"/>
      <c r="L774" s="4"/>
      <c r="M774" s="4"/>
      <c r="N774" s="4"/>
      <c r="O774" s="4"/>
      <c r="P774" s="4"/>
      <c r="Q774" s="4"/>
      <c r="R774" s="4"/>
      <c r="S774" s="4"/>
      <c r="T774" s="4"/>
      <c r="U774" s="30"/>
      <c r="W774" s="31"/>
      <c r="X774" s="32"/>
    </row>
    <row r="775" customFormat="false" ht="15" hidden="false" customHeight="false" outlineLevel="0" collapsed="false">
      <c r="A775" s="33" t="s">
        <v>14990</v>
      </c>
      <c r="B775" s="5"/>
      <c r="C775" s="5"/>
      <c r="D775" s="33"/>
      <c r="E775" s="104"/>
      <c r="I775" s="4"/>
      <c r="J775" s="4"/>
      <c r="K775" s="4"/>
      <c r="L775" s="4"/>
      <c r="M775" s="4"/>
      <c r="N775" s="4"/>
      <c r="O775" s="4"/>
      <c r="P775" s="4"/>
      <c r="Q775" s="4"/>
      <c r="R775" s="4"/>
      <c r="S775" s="4"/>
      <c r="T775" s="4"/>
      <c r="U775" s="30"/>
      <c r="W775" s="31"/>
      <c r="X775" s="32"/>
    </row>
    <row r="776" customFormat="false" ht="15" hidden="false" customHeight="false" outlineLevel="0" collapsed="false">
      <c r="A776" s="33" t="s">
        <v>14972</v>
      </c>
      <c r="B776" s="5"/>
      <c r="C776" s="5"/>
      <c r="D776" s="33"/>
      <c r="E776" s="104"/>
      <c r="I776" s="4"/>
      <c r="J776" s="4"/>
      <c r="K776" s="4"/>
      <c r="L776" s="4"/>
      <c r="M776" s="4"/>
      <c r="N776" s="4"/>
      <c r="O776" s="4"/>
      <c r="P776" s="4"/>
      <c r="Q776" s="4"/>
      <c r="R776" s="4"/>
      <c r="S776" s="4"/>
      <c r="T776" s="4"/>
      <c r="U776" s="30"/>
      <c r="W776" s="31"/>
      <c r="X776" s="32"/>
    </row>
    <row r="777" customFormat="false" ht="15" hidden="false" customHeight="false" outlineLevel="0" collapsed="false">
      <c r="A777" s="33" t="s">
        <v>14991</v>
      </c>
      <c r="B777" s="5"/>
      <c r="C777" s="5"/>
      <c r="D777" s="33"/>
      <c r="E777" s="104"/>
      <c r="I777" s="4"/>
      <c r="J777" s="4"/>
      <c r="K777" s="4"/>
      <c r="L777" s="4"/>
      <c r="M777" s="4"/>
      <c r="N777" s="4"/>
      <c r="O777" s="4"/>
      <c r="P777" s="4"/>
      <c r="Q777" s="4"/>
      <c r="R777" s="4"/>
      <c r="S777" s="4"/>
      <c r="T777" s="4"/>
      <c r="U777" s="30"/>
      <c r="W777" s="31"/>
      <c r="X777" s="32"/>
    </row>
    <row r="778" customFormat="false" ht="15" hidden="false" customHeight="false" outlineLevel="0" collapsed="false">
      <c r="A778" s="33" t="s">
        <v>14992</v>
      </c>
      <c r="B778" s="5"/>
      <c r="C778" s="5"/>
      <c r="D778" s="33"/>
      <c r="E778" s="104"/>
      <c r="I778" s="4"/>
      <c r="J778" s="4"/>
      <c r="K778" s="4"/>
      <c r="L778" s="4"/>
      <c r="M778" s="4"/>
      <c r="N778" s="4"/>
      <c r="O778" s="4"/>
      <c r="P778" s="4"/>
      <c r="Q778" s="4"/>
      <c r="R778" s="4"/>
      <c r="S778" s="4"/>
      <c r="T778" s="4"/>
      <c r="U778" s="30"/>
      <c r="W778" s="31"/>
      <c r="X778" s="32"/>
    </row>
    <row r="779" customFormat="false" ht="15" hidden="false" customHeight="false" outlineLevel="0" collapsed="false">
      <c r="A779" s="33" t="n">
        <v>44208</v>
      </c>
      <c r="B779" s="5"/>
      <c r="C779" s="5"/>
      <c r="D779" s="33"/>
      <c r="E779" s="104"/>
      <c r="I779" s="4"/>
      <c r="J779" s="4"/>
      <c r="K779" s="4"/>
      <c r="L779" s="4"/>
      <c r="M779" s="4"/>
      <c r="N779" s="4"/>
      <c r="O779" s="4"/>
      <c r="P779" s="4"/>
      <c r="Q779" s="4"/>
      <c r="R779" s="4"/>
      <c r="S779" s="4"/>
      <c r="T779" s="4"/>
      <c r="U779" s="30"/>
      <c r="W779" s="31"/>
      <c r="X779" s="32"/>
    </row>
    <row r="780" customFormat="false" ht="15" hidden="false" customHeight="false" outlineLevel="0" collapsed="false">
      <c r="A780" s="33" t="s">
        <v>14696</v>
      </c>
      <c r="B780" s="5"/>
      <c r="C780" s="5"/>
      <c r="D780" s="33"/>
      <c r="E780" s="104"/>
      <c r="I780" s="4"/>
      <c r="J780" s="4"/>
      <c r="K780" s="4"/>
      <c r="L780" s="4"/>
      <c r="M780" s="4"/>
      <c r="N780" s="4"/>
      <c r="O780" s="4"/>
      <c r="P780" s="4"/>
      <c r="Q780" s="4"/>
      <c r="R780" s="4"/>
      <c r="S780" s="4"/>
      <c r="T780" s="4"/>
      <c r="U780" s="30"/>
      <c r="W780" s="31"/>
      <c r="X780" s="32"/>
    </row>
    <row r="781" customFormat="false" ht="15" hidden="false" customHeight="false" outlineLevel="0" collapsed="false">
      <c r="A781" s="33" t="s">
        <v>14676</v>
      </c>
      <c r="B781" s="5"/>
      <c r="C781" s="5"/>
      <c r="D781" s="33"/>
      <c r="E781" s="104"/>
      <c r="I781" s="4"/>
      <c r="J781" s="4"/>
      <c r="K781" s="4"/>
      <c r="L781" s="4"/>
      <c r="M781" s="4"/>
      <c r="N781" s="4"/>
      <c r="O781" s="4"/>
      <c r="P781" s="4"/>
      <c r="Q781" s="4"/>
      <c r="R781" s="4"/>
      <c r="S781" s="4"/>
      <c r="T781" s="4"/>
      <c r="U781" s="30"/>
      <c r="W781" s="31"/>
      <c r="X781" s="32"/>
    </row>
    <row r="782" customFormat="false" ht="15" hidden="false" customHeight="false" outlineLevel="0" collapsed="false">
      <c r="A782" s="33" t="s">
        <v>14993</v>
      </c>
      <c r="B782" s="5"/>
      <c r="C782" s="5"/>
      <c r="D782" s="33"/>
      <c r="E782" s="104"/>
      <c r="I782" s="4"/>
      <c r="J782" s="4"/>
      <c r="K782" s="4"/>
      <c r="L782" s="4"/>
      <c r="M782" s="4"/>
      <c r="N782" s="4"/>
      <c r="O782" s="4"/>
      <c r="P782" s="4"/>
      <c r="Q782" s="4"/>
      <c r="R782" s="4"/>
      <c r="S782" s="4"/>
      <c r="T782" s="4"/>
      <c r="U782" s="30"/>
      <c r="W782" s="31"/>
      <c r="X782" s="32"/>
    </row>
    <row r="783" customFormat="false" ht="15" hidden="false" customHeight="false" outlineLevel="0" collapsed="false">
      <c r="A783" s="33" t="s">
        <v>14972</v>
      </c>
      <c r="B783" s="5"/>
      <c r="C783" s="5"/>
      <c r="D783" s="33"/>
      <c r="E783" s="104"/>
      <c r="I783" s="4"/>
      <c r="J783" s="4"/>
      <c r="K783" s="4"/>
      <c r="L783" s="4"/>
      <c r="M783" s="4"/>
      <c r="N783" s="4"/>
      <c r="O783" s="4"/>
      <c r="P783" s="4"/>
      <c r="Q783" s="4"/>
      <c r="R783" s="4"/>
      <c r="S783" s="4"/>
      <c r="T783" s="4"/>
      <c r="U783" s="30"/>
      <c r="W783" s="31"/>
      <c r="X783" s="32"/>
    </row>
    <row r="784" customFormat="false" ht="15" hidden="false" customHeight="false" outlineLevel="0" collapsed="false">
      <c r="A784" s="33" t="s">
        <v>14994</v>
      </c>
      <c r="B784" s="5"/>
      <c r="C784" s="5"/>
      <c r="D784" s="33"/>
      <c r="E784" s="104"/>
      <c r="I784" s="4"/>
      <c r="J784" s="4"/>
      <c r="K784" s="4"/>
      <c r="L784" s="4"/>
      <c r="M784" s="4"/>
      <c r="N784" s="4"/>
      <c r="O784" s="4"/>
      <c r="P784" s="4"/>
      <c r="Q784" s="4"/>
      <c r="R784" s="4"/>
      <c r="S784" s="4"/>
      <c r="T784" s="4"/>
      <c r="U784" s="30"/>
      <c r="W784" s="31"/>
      <c r="X784" s="32"/>
    </row>
    <row r="785" customFormat="false" ht="15" hidden="false" customHeight="false" outlineLevel="0" collapsed="false">
      <c r="A785" s="33" t="s">
        <v>14995</v>
      </c>
      <c r="B785" s="5"/>
      <c r="C785" s="5"/>
      <c r="D785" s="33"/>
      <c r="E785" s="104"/>
      <c r="I785" s="4"/>
      <c r="J785" s="4"/>
      <c r="K785" s="4"/>
      <c r="L785" s="4"/>
      <c r="M785" s="4"/>
      <c r="N785" s="4"/>
      <c r="O785" s="4"/>
      <c r="P785" s="4"/>
      <c r="Q785" s="4"/>
      <c r="R785" s="4"/>
      <c r="S785" s="4"/>
      <c r="T785" s="4"/>
      <c r="U785" s="30"/>
      <c r="W785" s="31"/>
      <c r="X785" s="32"/>
    </row>
    <row r="786" customFormat="false" ht="15" hidden="false" customHeight="false" outlineLevel="0" collapsed="false">
      <c r="A786" s="33" t="s">
        <v>14996</v>
      </c>
      <c r="B786" s="5"/>
      <c r="C786" s="5"/>
      <c r="D786" s="33"/>
      <c r="E786" s="104"/>
      <c r="I786" s="4"/>
      <c r="J786" s="4"/>
      <c r="K786" s="4"/>
      <c r="L786" s="4"/>
      <c r="M786" s="4"/>
      <c r="N786" s="4"/>
      <c r="O786" s="4"/>
      <c r="P786" s="4"/>
      <c r="Q786" s="4"/>
      <c r="R786" s="4"/>
      <c r="S786" s="4"/>
      <c r="T786" s="4"/>
      <c r="U786" s="30"/>
      <c r="W786" s="31"/>
      <c r="X786" s="32"/>
    </row>
    <row r="787" customFormat="false" ht="15" hidden="false" customHeight="false" outlineLevel="0" collapsed="false">
      <c r="A787" s="33" t="n">
        <v>44208</v>
      </c>
      <c r="B787" s="5"/>
      <c r="C787" s="5"/>
      <c r="D787" s="33"/>
      <c r="E787" s="104"/>
      <c r="I787" s="4"/>
      <c r="J787" s="4"/>
      <c r="K787" s="4"/>
      <c r="L787" s="4"/>
      <c r="M787" s="4"/>
      <c r="N787" s="4"/>
      <c r="O787" s="4"/>
      <c r="P787" s="4"/>
      <c r="Q787" s="4"/>
      <c r="R787" s="4"/>
      <c r="S787" s="4"/>
      <c r="T787" s="4"/>
      <c r="U787" s="30"/>
      <c r="W787" s="31"/>
      <c r="X787" s="32"/>
    </row>
    <row r="788" customFormat="false" ht="15" hidden="false" customHeight="false" outlineLevel="0" collapsed="false">
      <c r="A788" s="33" t="s">
        <v>14696</v>
      </c>
      <c r="B788" s="5"/>
      <c r="C788" s="5"/>
      <c r="D788" s="33"/>
      <c r="E788" s="104"/>
      <c r="I788" s="4"/>
      <c r="J788" s="4"/>
      <c r="K788" s="4"/>
      <c r="L788" s="4"/>
      <c r="M788" s="4"/>
      <c r="N788" s="4"/>
      <c r="O788" s="4"/>
      <c r="P788" s="4"/>
      <c r="Q788" s="4"/>
      <c r="R788" s="4"/>
      <c r="S788" s="4"/>
      <c r="T788" s="4"/>
      <c r="U788" s="30"/>
      <c r="W788" s="31"/>
      <c r="X788" s="32"/>
    </row>
    <row r="789" customFormat="false" ht="15" hidden="false" customHeight="false" outlineLevel="0" collapsed="false">
      <c r="A789" s="33" t="s">
        <v>14676</v>
      </c>
      <c r="B789" s="5"/>
      <c r="C789" s="5"/>
      <c r="D789" s="33"/>
      <c r="E789" s="104"/>
      <c r="I789" s="4"/>
      <c r="J789" s="4"/>
      <c r="K789" s="4"/>
      <c r="L789" s="4"/>
      <c r="M789" s="4"/>
      <c r="N789" s="4"/>
      <c r="O789" s="4"/>
      <c r="P789" s="4"/>
      <c r="Q789" s="4"/>
      <c r="R789" s="4"/>
      <c r="S789" s="4"/>
      <c r="T789" s="4"/>
      <c r="U789" s="30"/>
      <c r="W789" s="31"/>
      <c r="X789" s="32"/>
    </row>
    <row r="790" customFormat="false" ht="15" hidden="false" customHeight="false" outlineLevel="0" collapsed="false">
      <c r="A790" s="33" t="s">
        <v>14997</v>
      </c>
      <c r="B790" s="5"/>
      <c r="C790" s="5"/>
      <c r="D790" s="33"/>
      <c r="E790" s="104"/>
      <c r="I790" s="4"/>
      <c r="J790" s="4"/>
      <c r="K790" s="4"/>
      <c r="L790" s="4"/>
      <c r="M790" s="4"/>
      <c r="N790" s="4"/>
      <c r="O790" s="4"/>
      <c r="P790" s="4"/>
      <c r="Q790" s="4"/>
      <c r="R790" s="4"/>
      <c r="S790" s="4"/>
      <c r="T790" s="4"/>
      <c r="U790" s="30"/>
      <c r="W790" s="31"/>
      <c r="X790" s="32"/>
    </row>
    <row r="791" customFormat="false" ht="15" hidden="false" customHeight="false" outlineLevel="0" collapsed="false">
      <c r="A791" s="33" t="s">
        <v>14998</v>
      </c>
      <c r="B791" s="5"/>
      <c r="C791" s="5"/>
      <c r="D791" s="33"/>
      <c r="E791" s="104"/>
      <c r="I791" s="4"/>
      <c r="J791" s="4"/>
      <c r="K791" s="4"/>
      <c r="L791" s="4"/>
      <c r="M791" s="4"/>
      <c r="N791" s="4"/>
      <c r="O791" s="4"/>
      <c r="P791" s="4"/>
      <c r="Q791" s="4"/>
      <c r="R791" s="4"/>
      <c r="S791" s="4"/>
      <c r="T791" s="4"/>
      <c r="U791" s="30"/>
      <c r="W791" s="31"/>
      <c r="X791" s="32"/>
    </row>
    <row r="792" customFormat="false" ht="15" hidden="false" customHeight="false" outlineLevel="0" collapsed="false">
      <c r="A792" s="33" t="s">
        <v>14999</v>
      </c>
      <c r="B792" s="5"/>
      <c r="C792" s="5"/>
      <c r="D792" s="33"/>
      <c r="E792" s="104"/>
      <c r="I792" s="4"/>
      <c r="J792" s="4"/>
      <c r="K792" s="4"/>
      <c r="L792" s="4"/>
      <c r="M792" s="4"/>
      <c r="N792" s="4"/>
      <c r="O792" s="4"/>
      <c r="P792" s="4"/>
      <c r="Q792" s="4"/>
      <c r="R792" s="4"/>
      <c r="S792" s="4"/>
      <c r="T792" s="4"/>
      <c r="U792" s="30"/>
      <c r="W792" s="31"/>
      <c r="X792" s="32"/>
    </row>
    <row r="793" customFormat="false" ht="15" hidden="false" customHeight="false" outlineLevel="0" collapsed="false">
      <c r="A793" s="33" t="s">
        <v>15000</v>
      </c>
      <c r="B793" s="5"/>
      <c r="C793" s="5"/>
      <c r="D793" s="33"/>
      <c r="E793" s="104"/>
      <c r="I793" s="4"/>
      <c r="J793" s="4"/>
      <c r="K793" s="4"/>
      <c r="L793" s="4"/>
      <c r="M793" s="4"/>
      <c r="N793" s="4"/>
      <c r="O793" s="4"/>
      <c r="P793" s="4"/>
      <c r="Q793" s="4"/>
      <c r="R793" s="4"/>
      <c r="S793" s="4"/>
      <c r="T793" s="4"/>
      <c r="U793" s="30"/>
      <c r="W793" s="31"/>
      <c r="X793" s="32"/>
    </row>
    <row r="794" customFormat="false" ht="15" hidden="false" customHeight="false" outlineLevel="0" collapsed="false">
      <c r="A794" s="33" t="n">
        <v>44208</v>
      </c>
      <c r="B794" s="5"/>
      <c r="C794" s="5"/>
      <c r="D794" s="33"/>
      <c r="E794" s="104"/>
      <c r="I794" s="4"/>
      <c r="J794" s="4"/>
      <c r="K794" s="4"/>
      <c r="L794" s="4"/>
      <c r="M794" s="4"/>
      <c r="N794" s="4"/>
      <c r="O794" s="4"/>
      <c r="P794" s="4"/>
      <c r="Q794" s="4"/>
      <c r="R794" s="4"/>
      <c r="S794" s="4"/>
      <c r="T794" s="4"/>
      <c r="U794" s="30"/>
      <c r="W794" s="31"/>
      <c r="X794" s="32"/>
    </row>
    <row r="795" customFormat="false" ht="15" hidden="false" customHeight="false" outlineLevel="0" collapsed="false">
      <c r="A795" s="33" t="s">
        <v>14696</v>
      </c>
      <c r="B795" s="5"/>
      <c r="C795" s="5"/>
      <c r="D795" s="33"/>
      <c r="E795" s="104"/>
      <c r="I795" s="4"/>
      <c r="J795" s="4"/>
      <c r="K795" s="4"/>
      <c r="L795" s="4"/>
      <c r="M795" s="4"/>
      <c r="N795" s="4"/>
      <c r="O795" s="4"/>
      <c r="P795" s="4"/>
      <c r="Q795" s="4"/>
      <c r="R795" s="4"/>
      <c r="S795" s="4"/>
      <c r="T795" s="4"/>
      <c r="U795" s="30"/>
      <c r="W795" s="31"/>
      <c r="X795" s="32"/>
    </row>
    <row r="796" customFormat="false" ht="15" hidden="false" customHeight="false" outlineLevel="0" collapsed="false">
      <c r="A796" s="33" t="s">
        <v>14676</v>
      </c>
      <c r="B796" s="5"/>
      <c r="C796" s="5"/>
      <c r="D796" s="33"/>
      <c r="E796" s="104"/>
      <c r="I796" s="4"/>
      <c r="J796" s="4"/>
      <c r="K796" s="4"/>
      <c r="L796" s="4"/>
      <c r="M796" s="4"/>
      <c r="N796" s="4"/>
      <c r="O796" s="4"/>
      <c r="P796" s="4"/>
      <c r="Q796" s="4"/>
      <c r="R796" s="4"/>
      <c r="S796" s="4"/>
      <c r="T796" s="4"/>
      <c r="U796" s="30"/>
      <c r="W796" s="31"/>
      <c r="X796" s="32"/>
    </row>
    <row r="797" customFormat="false" ht="15" hidden="false" customHeight="false" outlineLevel="0" collapsed="false">
      <c r="A797" s="33" t="s">
        <v>15001</v>
      </c>
      <c r="B797" s="5"/>
      <c r="C797" s="5"/>
      <c r="D797" s="33"/>
      <c r="E797" s="104"/>
      <c r="I797" s="4"/>
      <c r="J797" s="4"/>
      <c r="K797" s="4"/>
      <c r="L797" s="4"/>
      <c r="M797" s="4"/>
      <c r="N797" s="4"/>
      <c r="O797" s="4"/>
      <c r="P797" s="4"/>
      <c r="Q797" s="4"/>
      <c r="R797" s="4"/>
      <c r="S797" s="4"/>
      <c r="T797" s="4"/>
      <c r="U797" s="30"/>
      <c r="W797" s="31"/>
      <c r="X797" s="32"/>
    </row>
    <row r="798" customFormat="false" ht="15" hidden="false" customHeight="false" outlineLevel="0" collapsed="false">
      <c r="A798" s="33" t="s">
        <v>14972</v>
      </c>
      <c r="B798" s="5"/>
      <c r="C798" s="5"/>
      <c r="D798" s="33"/>
      <c r="E798" s="104"/>
      <c r="I798" s="4"/>
      <c r="J798" s="4"/>
      <c r="K798" s="4"/>
      <c r="L798" s="4"/>
      <c r="M798" s="4"/>
      <c r="N798" s="4"/>
      <c r="O798" s="4"/>
      <c r="P798" s="4"/>
      <c r="Q798" s="4"/>
      <c r="R798" s="4"/>
      <c r="S798" s="4"/>
      <c r="T798" s="4"/>
      <c r="U798" s="30"/>
      <c r="W798" s="31"/>
      <c r="X798" s="32"/>
    </row>
    <row r="799" customFormat="false" ht="15" hidden="false" customHeight="false" outlineLevel="0" collapsed="false">
      <c r="A799" s="33" t="s">
        <v>15002</v>
      </c>
      <c r="B799" s="5"/>
      <c r="C799" s="5"/>
      <c r="D799" s="33"/>
      <c r="E799" s="104"/>
      <c r="I799" s="4"/>
      <c r="J799" s="4"/>
      <c r="K799" s="4"/>
      <c r="L799" s="4"/>
      <c r="M799" s="4"/>
      <c r="N799" s="4"/>
      <c r="O799" s="4"/>
      <c r="P799" s="4"/>
      <c r="Q799" s="4"/>
      <c r="R799" s="4"/>
      <c r="S799" s="4"/>
      <c r="T799" s="4"/>
      <c r="U799" s="30"/>
      <c r="W799" s="31"/>
      <c r="X799" s="32"/>
    </row>
    <row r="800" customFormat="false" ht="15" hidden="false" customHeight="false" outlineLevel="0" collapsed="false">
      <c r="A800" s="33" t="n">
        <v>44208</v>
      </c>
      <c r="B800" s="5"/>
      <c r="C800" s="5"/>
      <c r="D800" s="33"/>
      <c r="E800" s="104"/>
      <c r="I800" s="4"/>
      <c r="J800" s="4"/>
      <c r="K800" s="4"/>
      <c r="L800" s="4"/>
      <c r="M800" s="4"/>
      <c r="N800" s="4"/>
      <c r="O800" s="4"/>
      <c r="P800" s="4"/>
      <c r="Q800" s="4"/>
      <c r="R800" s="4"/>
      <c r="S800" s="4"/>
      <c r="T800" s="4"/>
      <c r="U800" s="30"/>
      <c r="W800" s="31"/>
      <c r="X800" s="32"/>
    </row>
    <row r="801" customFormat="false" ht="15" hidden="false" customHeight="false" outlineLevel="0" collapsed="false">
      <c r="A801" s="33" t="s">
        <v>14696</v>
      </c>
      <c r="B801" s="5"/>
      <c r="C801" s="5"/>
      <c r="D801" s="33"/>
      <c r="E801" s="104"/>
      <c r="I801" s="4"/>
      <c r="J801" s="4"/>
      <c r="K801" s="4"/>
      <c r="L801" s="4"/>
      <c r="M801" s="4"/>
      <c r="N801" s="4"/>
      <c r="O801" s="4"/>
      <c r="P801" s="4"/>
      <c r="Q801" s="4"/>
      <c r="R801" s="4"/>
      <c r="S801" s="4"/>
      <c r="T801" s="4"/>
      <c r="U801" s="30"/>
      <c r="W801" s="31"/>
      <c r="X801" s="32"/>
    </row>
    <row r="802" customFormat="false" ht="15" hidden="false" customHeight="false" outlineLevel="0" collapsed="false">
      <c r="A802" s="33" t="s">
        <v>14676</v>
      </c>
      <c r="B802" s="5"/>
      <c r="C802" s="5"/>
      <c r="D802" s="33"/>
      <c r="E802" s="104"/>
      <c r="I802" s="4"/>
      <c r="J802" s="4"/>
      <c r="K802" s="4"/>
      <c r="L802" s="4"/>
      <c r="M802" s="4"/>
      <c r="N802" s="4"/>
      <c r="O802" s="4"/>
      <c r="P802" s="4"/>
      <c r="Q802" s="4"/>
      <c r="R802" s="4"/>
      <c r="S802" s="4"/>
      <c r="T802" s="4"/>
      <c r="U802" s="30"/>
      <c r="W802" s="31"/>
      <c r="X802" s="32"/>
    </row>
    <row r="803" customFormat="false" ht="15" hidden="false" customHeight="false" outlineLevel="0" collapsed="false">
      <c r="A803" s="33" t="s">
        <v>15003</v>
      </c>
      <c r="B803" s="5"/>
      <c r="C803" s="5"/>
      <c r="D803" s="33"/>
      <c r="E803" s="104"/>
      <c r="I803" s="4"/>
      <c r="J803" s="4"/>
      <c r="K803" s="4"/>
      <c r="L803" s="4"/>
      <c r="M803" s="4"/>
      <c r="N803" s="4"/>
      <c r="O803" s="4"/>
      <c r="P803" s="4"/>
      <c r="Q803" s="4"/>
      <c r="R803" s="4"/>
      <c r="S803" s="4"/>
      <c r="T803" s="4"/>
      <c r="U803" s="30"/>
      <c r="W803" s="31"/>
      <c r="X803" s="32"/>
    </row>
    <row r="804" customFormat="false" ht="15" hidden="false" customHeight="false" outlineLevel="0" collapsed="false">
      <c r="A804" s="33" t="s">
        <v>14972</v>
      </c>
      <c r="B804" s="5"/>
      <c r="C804" s="5"/>
      <c r="D804" s="33"/>
      <c r="E804" s="104"/>
      <c r="I804" s="4"/>
      <c r="J804" s="4"/>
      <c r="K804" s="4"/>
      <c r="L804" s="4"/>
      <c r="M804" s="4"/>
      <c r="N804" s="4"/>
      <c r="O804" s="4"/>
      <c r="P804" s="4"/>
      <c r="Q804" s="4"/>
      <c r="R804" s="4"/>
      <c r="S804" s="4"/>
      <c r="T804" s="4"/>
      <c r="U804" s="30"/>
      <c r="W804" s="31"/>
      <c r="X804" s="32"/>
    </row>
    <row r="805" customFormat="false" ht="15" hidden="false" customHeight="false" outlineLevel="0" collapsed="false">
      <c r="A805" s="33" t="s">
        <v>15004</v>
      </c>
      <c r="B805" s="5"/>
      <c r="C805" s="5"/>
      <c r="D805" s="33"/>
      <c r="E805" s="104"/>
      <c r="I805" s="4"/>
      <c r="J805" s="4"/>
      <c r="K805" s="4"/>
      <c r="L805" s="4"/>
      <c r="M805" s="4"/>
      <c r="N805" s="4"/>
      <c r="O805" s="4"/>
      <c r="P805" s="4"/>
      <c r="Q805" s="4"/>
      <c r="R805" s="4"/>
      <c r="S805" s="4"/>
      <c r="T805" s="4"/>
      <c r="U805" s="30"/>
      <c r="W805" s="31"/>
      <c r="X805" s="32"/>
    </row>
    <row r="806" customFormat="false" ht="15" hidden="false" customHeight="false" outlineLevel="0" collapsed="false">
      <c r="A806" s="33" t="s">
        <v>15005</v>
      </c>
      <c r="B806" s="5"/>
      <c r="C806" s="5"/>
      <c r="D806" s="33"/>
      <c r="E806" s="104"/>
      <c r="I806" s="4"/>
      <c r="J806" s="4"/>
      <c r="K806" s="4"/>
      <c r="L806" s="4"/>
      <c r="M806" s="4"/>
      <c r="N806" s="4"/>
      <c r="O806" s="4"/>
      <c r="P806" s="4"/>
      <c r="Q806" s="4"/>
      <c r="R806" s="4"/>
      <c r="S806" s="4"/>
      <c r="T806" s="4"/>
      <c r="U806" s="30"/>
      <c r="W806" s="31"/>
      <c r="X806" s="32"/>
    </row>
    <row r="807" customFormat="false" ht="15" hidden="false" customHeight="false" outlineLevel="0" collapsed="false">
      <c r="A807" s="33" t="s">
        <v>15006</v>
      </c>
      <c r="B807" s="5"/>
      <c r="C807" s="5"/>
      <c r="D807" s="33"/>
      <c r="E807" s="104"/>
      <c r="I807" s="4"/>
      <c r="J807" s="4"/>
      <c r="K807" s="4"/>
      <c r="L807" s="4"/>
      <c r="M807" s="4"/>
      <c r="N807" s="4"/>
      <c r="O807" s="4"/>
      <c r="P807" s="4"/>
      <c r="Q807" s="4"/>
      <c r="R807" s="4"/>
      <c r="S807" s="4"/>
      <c r="T807" s="4"/>
      <c r="U807" s="30"/>
      <c r="W807" s="31"/>
      <c r="X807" s="32"/>
    </row>
    <row r="808" customFormat="false" ht="15" hidden="false" customHeight="false" outlineLevel="0" collapsed="false">
      <c r="A808" s="33" t="n">
        <v>44208</v>
      </c>
      <c r="B808" s="5"/>
      <c r="C808" s="5"/>
      <c r="D808" s="33"/>
      <c r="E808" s="104"/>
      <c r="I808" s="4"/>
      <c r="J808" s="4"/>
      <c r="K808" s="4"/>
      <c r="L808" s="4"/>
      <c r="M808" s="4"/>
      <c r="N808" s="4"/>
      <c r="O808" s="4"/>
      <c r="P808" s="4"/>
      <c r="Q808" s="4"/>
      <c r="R808" s="4"/>
      <c r="S808" s="4"/>
      <c r="T808" s="4"/>
      <c r="U808" s="30"/>
      <c r="W808" s="31"/>
      <c r="X808" s="32"/>
    </row>
    <row r="809" customFormat="false" ht="15" hidden="false" customHeight="false" outlineLevel="0" collapsed="false">
      <c r="A809" s="33" t="s">
        <v>14696</v>
      </c>
      <c r="B809" s="5"/>
      <c r="C809" s="5"/>
      <c r="D809" s="33"/>
      <c r="E809" s="104"/>
      <c r="I809" s="4"/>
      <c r="J809" s="4"/>
      <c r="K809" s="4"/>
      <c r="L809" s="4"/>
      <c r="M809" s="4"/>
      <c r="N809" s="4"/>
      <c r="O809" s="4"/>
      <c r="P809" s="4"/>
      <c r="Q809" s="4"/>
      <c r="R809" s="4"/>
      <c r="S809" s="4"/>
      <c r="T809" s="4"/>
      <c r="U809" s="30"/>
      <c r="W809" s="31"/>
      <c r="X809" s="32"/>
    </row>
    <row r="810" customFormat="false" ht="15" hidden="false" customHeight="false" outlineLevel="0" collapsed="false">
      <c r="A810" s="33" t="s">
        <v>14676</v>
      </c>
      <c r="B810" s="5"/>
      <c r="C810" s="5"/>
      <c r="D810" s="33"/>
      <c r="E810" s="104"/>
      <c r="I810" s="4"/>
      <c r="J810" s="4"/>
      <c r="K810" s="4"/>
      <c r="L810" s="4"/>
      <c r="M810" s="4"/>
      <c r="N810" s="4"/>
      <c r="O810" s="4"/>
      <c r="P810" s="4"/>
      <c r="Q810" s="4"/>
      <c r="R810" s="4"/>
      <c r="S810" s="4"/>
      <c r="T810" s="4"/>
      <c r="U810" s="30"/>
      <c r="W810" s="31"/>
      <c r="X810" s="32"/>
    </row>
    <row r="811" customFormat="false" ht="15" hidden="false" customHeight="false" outlineLevel="0" collapsed="false">
      <c r="A811" s="33" t="s">
        <v>15007</v>
      </c>
      <c r="B811" s="5"/>
      <c r="C811" s="5"/>
      <c r="D811" s="33"/>
      <c r="E811" s="104"/>
      <c r="I811" s="4"/>
      <c r="J811" s="4"/>
      <c r="K811" s="4"/>
      <c r="L811" s="4"/>
      <c r="M811" s="4"/>
      <c r="N811" s="4"/>
      <c r="O811" s="4"/>
      <c r="P811" s="4"/>
      <c r="Q811" s="4"/>
      <c r="R811" s="4"/>
      <c r="S811" s="4"/>
      <c r="T811" s="4"/>
      <c r="U811" s="30"/>
      <c r="W811" s="31"/>
      <c r="X811" s="32"/>
    </row>
    <row r="812" customFormat="false" ht="15" hidden="false" customHeight="false" outlineLevel="0" collapsed="false">
      <c r="A812" s="33" t="s">
        <v>14972</v>
      </c>
      <c r="B812" s="5"/>
      <c r="C812" s="5"/>
      <c r="D812" s="33"/>
      <c r="E812" s="104"/>
      <c r="I812" s="4"/>
      <c r="J812" s="4"/>
      <c r="K812" s="4"/>
      <c r="L812" s="4"/>
      <c r="M812" s="4"/>
      <c r="N812" s="4"/>
      <c r="O812" s="4"/>
      <c r="P812" s="4"/>
      <c r="Q812" s="4"/>
      <c r="R812" s="4"/>
      <c r="S812" s="4"/>
      <c r="T812" s="4"/>
      <c r="U812" s="30"/>
      <c r="W812" s="31"/>
      <c r="X812" s="32"/>
    </row>
    <row r="813" customFormat="false" ht="15" hidden="false" customHeight="false" outlineLevel="0" collapsed="false">
      <c r="A813" s="33" t="s">
        <v>15008</v>
      </c>
      <c r="B813" s="5"/>
      <c r="C813" s="5"/>
      <c r="D813" s="33"/>
      <c r="E813" s="104"/>
      <c r="I813" s="4"/>
      <c r="J813" s="4"/>
      <c r="K813" s="4"/>
      <c r="L813" s="4"/>
      <c r="M813" s="4"/>
      <c r="N813" s="4"/>
      <c r="O813" s="4"/>
      <c r="P813" s="4"/>
      <c r="Q813" s="4"/>
      <c r="R813" s="4"/>
      <c r="S813" s="4"/>
      <c r="T813" s="4"/>
      <c r="U813" s="30"/>
      <c r="W813" s="31"/>
      <c r="X813" s="32"/>
    </row>
    <row r="814" customFormat="false" ht="15" hidden="false" customHeight="false" outlineLevel="0" collapsed="false">
      <c r="A814" s="33" t="s">
        <v>15009</v>
      </c>
      <c r="B814" s="5"/>
      <c r="C814" s="5"/>
      <c r="D814" s="33"/>
      <c r="E814" s="104"/>
      <c r="I814" s="4"/>
      <c r="J814" s="4"/>
      <c r="K814" s="4"/>
      <c r="L814" s="4"/>
      <c r="M814" s="4"/>
      <c r="N814" s="4"/>
      <c r="O814" s="4"/>
      <c r="P814" s="4"/>
      <c r="Q814" s="4"/>
      <c r="R814" s="4"/>
      <c r="S814" s="4"/>
      <c r="T814" s="4"/>
      <c r="U814" s="30"/>
      <c r="W814" s="31"/>
      <c r="X814" s="32"/>
    </row>
    <row r="815" customFormat="false" ht="15" hidden="false" customHeight="false" outlineLevel="0" collapsed="false">
      <c r="A815" s="33" t="s">
        <v>15006</v>
      </c>
      <c r="B815" s="5"/>
      <c r="C815" s="5"/>
      <c r="D815" s="33"/>
      <c r="E815" s="104"/>
      <c r="I815" s="4"/>
      <c r="J815" s="4"/>
      <c r="K815" s="4"/>
      <c r="L815" s="4"/>
      <c r="M815" s="4"/>
      <c r="N815" s="4"/>
      <c r="O815" s="4"/>
      <c r="P815" s="4"/>
      <c r="Q815" s="4"/>
      <c r="R815" s="4"/>
      <c r="S815" s="4"/>
      <c r="T815" s="4"/>
      <c r="U815" s="30"/>
      <c r="W815" s="31"/>
      <c r="X815" s="32"/>
    </row>
    <row r="816" customFormat="false" ht="15" hidden="false" customHeight="false" outlineLevel="0" collapsed="false">
      <c r="A816" s="33" t="n">
        <v>44208</v>
      </c>
      <c r="B816" s="5"/>
      <c r="C816" s="5"/>
      <c r="D816" s="33"/>
      <c r="E816" s="104"/>
      <c r="I816" s="4"/>
      <c r="J816" s="4"/>
      <c r="K816" s="4"/>
      <c r="L816" s="4"/>
      <c r="M816" s="4"/>
      <c r="N816" s="4"/>
      <c r="O816" s="4"/>
      <c r="P816" s="4"/>
      <c r="Q816" s="4"/>
      <c r="R816" s="4"/>
      <c r="S816" s="4"/>
      <c r="T816" s="4"/>
      <c r="U816" s="30"/>
      <c r="W816" s="31"/>
      <c r="X816" s="32"/>
    </row>
    <row r="817" customFormat="false" ht="15" hidden="false" customHeight="false" outlineLevel="0" collapsed="false">
      <c r="A817" s="33" t="s">
        <v>14696</v>
      </c>
      <c r="B817" s="5"/>
      <c r="C817" s="5"/>
      <c r="D817" s="33"/>
      <c r="E817" s="104"/>
      <c r="I817" s="4"/>
      <c r="J817" s="4"/>
      <c r="K817" s="4"/>
      <c r="L817" s="4"/>
      <c r="M817" s="4"/>
      <c r="N817" s="4"/>
      <c r="O817" s="4"/>
      <c r="P817" s="4"/>
      <c r="Q817" s="4"/>
      <c r="R817" s="4"/>
      <c r="S817" s="4"/>
      <c r="T817" s="4"/>
      <c r="U817" s="30"/>
      <c r="W817" s="31"/>
      <c r="X817" s="32"/>
    </row>
    <row r="818" customFormat="false" ht="15" hidden="false" customHeight="false" outlineLevel="0" collapsed="false">
      <c r="A818" s="33" t="s">
        <v>14676</v>
      </c>
      <c r="B818" s="5"/>
      <c r="C818" s="5"/>
      <c r="D818" s="33"/>
      <c r="E818" s="104"/>
      <c r="I818" s="4"/>
      <c r="J818" s="4"/>
      <c r="K818" s="4"/>
      <c r="L818" s="4"/>
      <c r="M818" s="4"/>
      <c r="N818" s="4"/>
      <c r="O818" s="4"/>
      <c r="P818" s="4"/>
      <c r="Q818" s="4"/>
      <c r="R818" s="4"/>
      <c r="S818" s="4"/>
      <c r="T818" s="4"/>
      <c r="U818" s="30"/>
      <c r="W818" s="31"/>
      <c r="X818" s="32"/>
    </row>
    <row r="819" customFormat="false" ht="15" hidden="false" customHeight="false" outlineLevel="0" collapsed="false">
      <c r="A819" s="33" t="s">
        <v>15010</v>
      </c>
      <c r="B819" s="5"/>
      <c r="C819" s="5"/>
      <c r="D819" s="33"/>
      <c r="E819" s="104"/>
      <c r="I819" s="4"/>
      <c r="J819" s="4"/>
      <c r="K819" s="4"/>
      <c r="L819" s="4"/>
      <c r="M819" s="4"/>
      <c r="N819" s="4"/>
      <c r="O819" s="4"/>
      <c r="P819" s="4"/>
      <c r="Q819" s="4"/>
      <c r="R819" s="4"/>
      <c r="S819" s="4"/>
      <c r="T819" s="4"/>
      <c r="U819" s="30"/>
      <c r="W819" s="31"/>
      <c r="X819" s="32"/>
    </row>
    <row r="820" customFormat="false" ht="15" hidden="false" customHeight="false" outlineLevel="0" collapsed="false">
      <c r="A820" s="33" t="s">
        <v>14972</v>
      </c>
      <c r="B820" s="5"/>
      <c r="C820" s="5"/>
      <c r="D820" s="33"/>
      <c r="E820" s="104"/>
      <c r="I820" s="4"/>
      <c r="J820" s="4"/>
      <c r="K820" s="4"/>
      <c r="L820" s="4"/>
      <c r="M820" s="4"/>
      <c r="N820" s="4"/>
      <c r="O820" s="4"/>
      <c r="P820" s="4"/>
      <c r="Q820" s="4"/>
      <c r="R820" s="4"/>
      <c r="S820" s="4"/>
      <c r="T820" s="4"/>
      <c r="U820" s="30"/>
      <c r="W820" s="31"/>
      <c r="X820" s="32"/>
    </row>
    <row r="821" customFormat="false" ht="15" hidden="false" customHeight="false" outlineLevel="0" collapsed="false">
      <c r="A821" s="33" t="s">
        <v>15011</v>
      </c>
      <c r="B821" s="5"/>
      <c r="C821" s="5"/>
      <c r="D821" s="33"/>
      <c r="E821" s="104"/>
      <c r="I821" s="4"/>
      <c r="J821" s="4"/>
      <c r="K821" s="4"/>
      <c r="L821" s="4"/>
      <c r="M821" s="4"/>
      <c r="N821" s="4"/>
      <c r="O821" s="4"/>
      <c r="P821" s="4"/>
      <c r="Q821" s="4"/>
      <c r="R821" s="4"/>
      <c r="S821" s="4"/>
      <c r="T821" s="4"/>
      <c r="U821" s="30"/>
      <c r="W821" s="31"/>
      <c r="X821" s="32"/>
    </row>
    <row r="822" customFormat="false" ht="15" hidden="false" customHeight="false" outlineLevel="0" collapsed="false">
      <c r="A822" s="33" t="s">
        <v>15012</v>
      </c>
      <c r="B822" s="5"/>
      <c r="C822" s="5"/>
      <c r="D822" s="33"/>
      <c r="E822" s="104"/>
      <c r="I822" s="4"/>
      <c r="J822" s="4"/>
      <c r="K822" s="4"/>
      <c r="L822" s="4"/>
      <c r="M822" s="4"/>
      <c r="N822" s="4"/>
      <c r="O822" s="4"/>
      <c r="P822" s="4"/>
      <c r="Q822" s="4"/>
      <c r="R822" s="4"/>
      <c r="S822" s="4"/>
      <c r="T822" s="4"/>
      <c r="U822" s="30"/>
      <c r="W822" s="31"/>
      <c r="X822" s="32"/>
    </row>
    <row r="823" customFormat="false" ht="15" hidden="false" customHeight="false" outlineLevel="0" collapsed="false">
      <c r="A823" s="33" t="s">
        <v>15006</v>
      </c>
      <c r="B823" s="5"/>
      <c r="C823" s="5"/>
      <c r="D823" s="33"/>
      <c r="E823" s="104"/>
      <c r="I823" s="4"/>
      <c r="J823" s="4"/>
      <c r="K823" s="4"/>
      <c r="L823" s="4"/>
      <c r="M823" s="4"/>
      <c r="N823" s="4"/>
      <c r="O823" s="4"/>
      <c r="P823" s="4"/>
      <c r="Q823" s="4"/>
      <c r="R823" s="4"/>
      <c r="S823" s="4"/>
      <c r="T823" s="4"/>
      <c r="U823" s="30"/>
      <c r="W823" s="31"/>
      <c r="X823" s="32"/>
    </row>
    <row r="824" customFormat="false" ht="15" hidden="false" customHeight="false" outlineLevel="0" collapsed="false">
      <c r="A824" s="33" t="n">
        <v>44208</v>
      </c>
      <c r="B824" s="5"/>
      <c r="C824" s="5"/>
      <c r="D824" s="33"/>
      <c r="E824" s="104"/>
      <c r="I824" s="4"/>
      <c r="J824" s="4"/>
      <c r="K824" s="4"/>
      <c r="L824" s="4"/>
      <c r="M824" s="4"/>
      <c r="N824" s="4"/>
      <c r="O824" s="4"/>
      <c r="P824" s="4"/>
      <c r="Q824" s="4"/>
      <c r="R824" s="4"/>
      <c r="S824" s="4"/>
      <c r="T824" s="4"/>
      <c r="U824" s="30"/>
      <c r="W824" s="31"/>
      <c r="X824" s="32"/>
    </row>
    <row r="825" customFormat="false" ht="15" hidden="false" customHeight="false" outlineLevel="0" collapsed="false">
      <c r="A825" s="33" t="s">
        <v>14696</v>
      </c>
      <c r="B825" s="5"/>
      <c r="C825" s="5"/>
      <c r="D825" s="33"/>
      <c r="E825" s="104"/>
      <c r="I825" s="4"/>
      <c r="J825" s="4"/>
      <c r="K825" s="4"/>
      <c r="L825" s="4"/>
      <c r="M825" s="4"/>
      <c r="N825" s="4"/>
      <c r="O825" s="4"/>
      <c r="P825" s="4"/>
      <c r="Q825" s="4"/>
      <c r="R825" s="4"/>
      <c r="S825" s="4"/>
      <c r="T825" s="4"/>
      <c r="U825" s="30"/>
      <c r="W825" s="31"/>
      <c r="X825" s="32"/>
    </row>
    <row r="826" customFormat="false" ht="15" hidden="false" customHeight="false" outlineLevel="0" collapsed="false">
      <c r="A826" s="33" t="s">
        <v>14676</v>
      </c>
      <c r="B826" s="5"/>
      <c r="C826" s="5"/>
      <c r="D826" s="33"/>
      <c r="E826" s="104"/>
      <c r="I826" s="4"/>
      <c r="J826" s="4"/>
      <c r="K826" s="4"/>
      <c r="L826" s="4"/>
      <c r="M826" s="4"/>
      <c r="N826" s="4"/>
      <c r="O826" s="4"/>
      <c r="P826" s="4"/>
      <c r="Q826" s="4"/>
      <c r="R826" s="4"/>
      <c r="S826" s="4"/>
      <c r="T826" s="4"/>
      <c r="U826" s="30"/>
      <c r="W826" s="31"/>
      <c r="X826" s="32"/>
    </row>
    <row r="827" customFormat="false" ht="15" hidden="false" customHeight="false" outlineLevel="0" collapsed="false">
      <c r="A827" s="33" t="s">
        <v>15013</v>
      </c>
      <c r="B827" s="5"/>
      <c r="C827" s="5"/>
      <c r="D827" s="33"/>
      <c r="E827" s="104"/>
      <c r="I827" s="4"/>
      <c r="J827" s="4"/>
      <c r="K827" s="4"/>
      <c r="L827" s="4"/>
      <c r="M827" s="4"/>
      <c r="N827" s="4"/>
      <c r="O827" s="4"/>
      <c r="P827" s="4"/>
      <c r="Q827" s="4"/>
      <c r="R827" s="4"/>
      <c r="S827" s="4"/>
      <c r="T827" s="4"/>
      <c r="U827" s="30"/>
      <c r="W827" s="31"/>
      <c r="X827" s="32"/>
    </row>
    <row r="828" customFormat="false" ht="15" hidden="false" customHeight="false" outlineLevel="0" collapsed="false">
      <c r="A828" s="33" t="s">
        <v>15014</v>
      </c>
      <c r="B828" s="5"/>
      <c r="C828" s="5"/>
      <c r="D828" s="33"/>
      <c r="E828" s="104"/>
      <c r="I828" s="4"/>
      <c r="J828" s="4"/>
      <c r="K828" s="4"/>
      <c r="L828" s="4"/>
      <c r="M828" s="4"/>
      <c r="N828" s="4"/>
      <c r="O828" s="4"/>
      <c r="P828" s="4"/>
      <c r="Q828" s="4"/>
      <c r="R828" s="4"/>
      <c r="S828" s="4"/>
      <c r="T828" s="4"/>
      <c r="U828" s="30"/>
      <c r="W828" s="31"/>
      <c r="X828" s="32"/>
    </row>
    <row r="829" customFormat="false" ht="15" hidden="false" customHeight="false" outlineLevel="0" collapsed="false">
      <c r="A829" s="33" t="s">
        <v>15015</v>
      </c>
      <c r="B829" s="5"/>
      <c r="C829" s="5"/>
      <c r="D829" s="33"/>
      <c r="E829" s="104"/>
      <c r="I829" s="4"/>
      <c r="J829" s="4"/>
      <c r="K829" s="4"/>
      <c r="L829" s="4"/>
      <c r="M829" s="4"/>
      <c r="N829" s="4"/>
      <c r="O829" s="4"/>
      <c r="P829" s="4"/>
      <c r="Q829" s="4"/>
      <c r="R829" s="4"/>
      <c r="S829" s="4"/>
      <c r="T829" s="4"/>
      <c r="U829" s="30"/>
      <c r="W829" s="31"/>
      <c r="X829" s="32"/>
    </row>
    <row r="830" customFormat="false" ht="15" hidden="false" customHeight="false" outlineLevel="0" collapsed="false">
      <c r="A830" s="33" t="s">
        <v>15016</v>
      </c>
      <c r="B830" s="5"/>
      <c r="C830" s="5"/>
      <c r="D830" s="33"/>
      <c r="E830" s="104"/>
      <c r="I830" s="4"/>
      <c r="J830" s="4"/>
      <c r="K830" s="4"/>
      <c r="L830" s="4"/>
      <c r="M830" s="4"/>
      <c r="N830" s="4"/>
      <c r="O830" s="4"/>
      <c r="P830" s="4"/>
      <c r="Q830" s="4"/>
      <c r="R830" s="4"/>
      <c r="S830" s="4"/>
      <c r="T830" s="4"/>
      <c r="U830" s="30"/>
      <c r="W830" s="31"/>
      <c r="X830" s="32"/>
    </row>
    <row r="831" customFormat="false" ht="15" hidden="false" customHeight="false" outlineLevel="0" collapsed="false">
      <c r="A831" s="33" t="s">
        <v>15017</v>
      </c>
      <c r="B831" s="5"/>
      <c r="C831" s="5"/>
      <c r="D831" s="33"/>
      <c r="E831" s="104"/>
      <c r="I831" s="4"/>
      <c r="J831" s="4"/>
      <c r="K831" s="4"/>
      <c r="L831" s="4"/>
      <c r="M831" s="4"/>
      <c r="N831" s="4"/>
      <c r="O831" s="4"/>
      <c r="P831" s="4"/>
      <c r="Q831" s="4"/>
      <c r="R831" s="4"/>
      <c r="S831" s="4"/>
      <c r="T831" s="4"/>
      <c r="U831" s="30"/>
      <c r="W831" s="31"/>
      <c r="X831" s="32"/>
    </row>
    <row r="832" customFormat="false" ht="15" hidden="false" customHeight="false" outlineLevel="0" collapsed="false">
      <c r="A832" s="33" t="n">
        <v>44208</v>
      </c>
      <c r="B832" s="5"/>
      <c r="C832" s="5"/>
      <c r="D832" s="33"/>
      <c r="E832" s="104"/>
      <c r="I832" s="4"/>
      <c r="J832" s="4"/>
      <c r="K832" s="4"/>
      <c r="L832" s="4"/>
      <c r="M832" s="4"/>
      <c r="N832" s="4"/>
      <c r="O832" s="4"/>
      <c r="P832" s="4"/>
      <c r="Q832" s="4"/>
      <c r="R832" s="4"/>
      <c r="S832" s="4"/>
      <c r="T832" s="4"/>
      <c r="U832" s="30"/>
      <c r="W832" s="31"/>
      <c r="X832" s="32"/>
    </row>
    <row r="833" customFormat="false" ht="15" hidden="false" customHeight="false" outlineLevel="0" collapsed="false">
      <c r="A833" s="33" t="s">
        <v>14696</v>
      </c>
      <c r="B833" s="5"/>
      <c r="C833" s="5"/>
      <c r="D833" s="33"/>
      <c r="E833" s="104"/>
      <c r="I833" s="4"/>
      <c r="J833" s="4"/>
      <c r="K833" s="4"/>
      <c r="L833" s="4"/>
      <c r="M833" s="4"/>
      <c r="N833" s="4"/>
      <c r="O833" s="4"/>
      <c r="P833" s="4"/>
      <c r="Q833" s="4"/>
      <c r="R833" s="4"/>
      <c r="S833" s="4"/>
      <c r="T833" s="4"/>
      <c r="U833" s="30"/>
      <c r="W833" s="31"/>
      <c r="X833" s="32"/>
    </row>
    <row r="834" customFormat="false" ht="15" hidden="false" customHeight="false" outlineLevel="0" collapsed="false">
      <c r="A834" s="33" t="s">
        <v>14676</v>
      </c>
      <c r="B834" s="5"/>
      <c r="C834" s="5"/>
      <c r="D834" s="33"/>
      <c r="E834" s="104"/>
      <c r="I834" s="4"/>
      <c r="J834" s="4"/>
      <c r="K834" s="4"/>
      <c r="L834" s="4"/>
      <c r="M834" s="4"/>
      <c r="N834" s="4"/>
      <c r="O834" s="4"/>
      <c r="P834" s="4"/>
      <c r="Q834" s="4"/>
      <c r="R834" s="4"/>
      <c r="S834" s="4"/>
      <c r="T834" s="4"/>
      <c r="U834" s="30"/>
      <c r="W834" s="31"/>
      <c r="X834" s="32"/>
    </row>
    <row r="835" customFormat="false" ht="15" hidden="false" customHeight="false" outlineLevel="0" collapsed="false">
      <c r="A835" s="33" t="s">
        <v>15018</v>
      </c>
      <c r="B835" s="5"/>
      <c r="C835" s="5"/>
      <c r="D835" s="33"/>
      <c r="E835" s="104"/>
      <c r="I835" s="4"/>
      <c r="J835" s="4"/>
      <c r="K835" s="4"/>
      <c r="L835" s="4"/>
      <c r="M835" s="4"/>
      <c r="N835" s="4"/>
      <c r="O835" s="4"/>
      <c r="P835" s="4"/>
      <c r="Q835" s="4"/>
      <c r="R835" s="4"/>
      <c r="S835" s="4"/>
      <c r="T835" s="4"/>
      <c r="U835" s="30"/>
      <c r="W835" s="31"/>
      <c r="X835" s="32"/>
    </row>
    <row r="836" customFormat="false" ht="15" hidden="false" customHeight="false" outlineLevel="0" collapsed="false">
      <c r="A836" s="33" t="s">
        <v>14693</v>
      </c>
      <c r="B836" s="5"/>
      <c r="C836" s="5"/>
      <c r="D836" s="33"/>
      <c r="E836" s="104"/>
      <c r="I836" s="4"/>
      <c r="J836" s="4"/>
      <c r="K836" s="4"/>
      <c r="L836" s="4"/>
      <c r="M836" s="4"/>
      <c r="N836" s="4"/>
      <c r="O836" s="4"/>
      <c r="P836" s="4"/>
      <c r="Q836" s="4"/>
      <c r="R836" s="4"/>
      <c r="S836" s="4"/>
      <c r="T836" s="4"/>
      <c r="U836" s="30"/>
      <c r="W836" s="31"/>
      <c r="X836" s="32"/>
    </row>
    <row r="837" customFormat="false" ht="15" hidden="false" customHeight="false" outlineLevel="0" collapsed="false">
      <c r="A837" s="33" t="s">
        <v>15019</v>
      </c>
      <c r="B837" s="5"/>
      <c r="C837" s="5"/>
      <c r="D837" s="33"/>
      <c r="E837" s="104"/>
      <c r="I837" s="4"/>
      <c r="J837" s="4"/>
      <c r="K837" s="4"/>
      <c r="L837" s="4"/>
      <c r="M837" s="4"/>
      <c r="N837" s="4"/>
      <c r="O837" s="4"/>
      <c r="P837" s="4"/>
      <c r="Q837" s="4"/>
      <c r="R837" s="4"/>
      <c r="S837" s="4"/>
      <c r="T837" s="4"/>
      <c r="U837" s="30"/>
      <c r="W837" s="31"/>
      <c r="X837" s="32"/>
    </row>
    <row r="838" customFormat="false" ht="15" hidden="false" customHeight="false" outlineLevel="0" collapsed="false">
      <c r="A838" s="33" t="s">
        <v>15020</v>
      </c>
      <c r="B838" s="5"/>
      <c r="C838" s="5"/>
      <c r="D838" s="33"/>
      <c r="E838" s="104"/>
      <c r="I838" s="4"/>
      <c r="J838" s="4"/>
      <c r="K838" s="4"/>
      <c r="L838" s="4"/>
      <c r="M838" s="4"/>
      <c r="N838" s="4"/>
      <c r="O838" s="4"/>
      <c r="P838" s="4"/>
      <c r="Q838" s="4"/>
      <c r="R838" s="4"/>
      <c r="S838" s="4"/>
      <c r="T838" s="4"/>
      <c r="U838" s="30"/>
      <c r="W838" s="31"/>
      <c r="X838" s="32"/>
    </row>
    <row r="839" customFormat="false" ht="15" hidden="false" customHeight="false" outlineLevel="0" collapsed="false">
      <c r="A839" s="33" t="n">
        <v>44208</v>
      </c>
      <c r="B839" s="5"/>
      <c r="C839" s="5"/>
      <c r="D839" s="33"/>
      <c r="E839" s="104"/>
      <c r="I839" s="4"/>
      <c r="J839" s="4"/>
      <c r="K839" s="4"/>
      <c r="L839" s="4"/>
      <c r="M839" s="4"/>
      <c r="N839" s="4"/>
      <c r="O839" s="4"/>
      <c r="P839" s="4"/>
      <c r="Q839" s="4"/>
      <c r="R839" s="4"/>
      <c r="S839" s="4"/>
      <c r="T839" s="4"/>
      <c r="U839" s="30"/>
      <c r="W839" s="31"/>
      <c r="X839" s="32"/>
    </row>
    <row r="840" customFormat="false" ht="15" hidden="false" customHeight="false" outlineLevel="0" collapsed="false">
      <c r="A840" s="33" t="s">
        <v>14696</v>
      </c>
      <c r="B840" s="5"/>
      <c r="C840" s="5"/>
      <c r="D840" s="33"/>
      <c r="E840" s="104"/>
      <c r="I840" s="4"/>
      <c r="J840" s="4"/>
      <c r="K840" s="4"/>
      <c r="L840" s="4"/>
      <c r="M840" s="4"/>
      <c r="N840" s="4"/>
      <c r="O840" s="4"/>
      <c r="P840" s="4"/>
      <c r="Q840" s="4"/>
      <c r="R840" s="4"/>
      <c r="S840" s="4"/>
      <c r="T840" s="4"/>
      <c r="U840" s="30"/>
      <c r="W840" s="31"/>
      <c r="X840" s="32"/>
    </row>
    <row r="841" customFormat="false" ht="15" hidden="false" customHeight="false" outlineLevel="0" collapsed="false">
      <c r="A841" s="33" t="s">
        <v>14676</v>
      </c>
      <c r="B841" s="5"/>
      <c r="C841" s="5"/>
      <c r="D841" s="33"/>
      <c r="E841" s="104"/>
      <c r="I841" s="4"/>
      <c r="J841" s="4"/>
      <c r="K841" s="4"/>
      <c r="L841" s="4"/>
      <c r="M841" s="4"/>
      <c r="N841" s="4"/>
      <c r="O841" s="4"/>
      <c r="P841" s="4"/>
      <c r="Q841" s="4"/>
      <c r="R841" s="4"/>
      <c r="S841" s="4"/>
      <c r="T841" s="4"/>
      <c r="U841" s="30"/>
      <c r="W841" s="31"/>
      <c r="X841" s="32"/>
    </row>
    <row r="842" customFormat="false" ht="15" hidden="false" customHeight="false" outlineLevel="0" collapsed="false">
      <c r="A842" s="33" t="s">
        <v>8055</v>
      </c>
      <c r="B842" s="5"/>
      <c r="C842" s="5"/>
      <c r="D842" s="33"/>
      <c r="E842" s="104"/>
      <c r="I842" s="4"/>
      <c r="J842" s="4"/>
      <c r="K842" s="4"/>
      <c r="L842" s="4"/>
      <c r="M842" s="4"/>
      <c r="N842" s="4"/>
      <c r="O842" s="4"/>
      <c r="P842" s="4"/>
      <c r="Q842" s="4"/>
      <c r="R842" s="4"/>
      <c r="S842" s="4"/>
      <c r="T842" s="4"/>
      <c r="U842" s="30"/>
      <c r="W842" s="31"/>
      <c r="X842" s="32"/>
    </row>
    <row r="843" customFormat="false" ht="15" hidden="false" customHeight="false" outlineLevel="0" collapsed="false">
      <c r="A843" s="33" t="s">
        <v>15021</v>
      </c>
      <c r="B843" s="5"/>
      <c r="C843" s="5"/>
      <c r="D843" s="33"/>
      <c r="E843" s="104"/>
      <c r="I843" s="4"/>
      <c r="J843" s="4"/>
      <c r="K843" s="4"/>
      <c r="L843" s="4"/>
      <c r="M843" s="4"/>
      <c r="N843" s="4"/>
      <c r="O843" s="4"/>
      <c r="P843" s="4"/>
      <c r="Q843" s="4"/>
      <c r="R843" s="4"/>
      <c r="S843" s="4"/>
      <c r="T843" s="4"/>
      <c r="U843" s="30"/>
      <c r="W843" s="31"/>
      <c r="X843" s="32"/>
    </row>
    <row r="844" customFormat="false" ht="15" hidden="false" customHeight="false" outlineLevel="0" collapsed="false">
      <c r="A844" s="33" t="s">
        <v>15022</v>
      </c>
      <c r="B844" s="5"/>
      <c r="C844" s="5"/>
      <c r="D844" s="33"/>
      <c r="E844" s="104"/>
      <c r="I844" s="4"/>
      <c r="J844" s="4"/>
      <c r="K844" s="4"/>
      <c r="L844" s="4"/>
      <c r="M844" s="4"/>
      <c r="N844" s="4"/>
      <c r="O844" s="4"/>
      <c r="P844" s="4"/>
      <c r="Q844" s="4"/>
      <c r="R844" s="4"/>
      <c r="S844" s="4"/>
      <c r="T844" s="4"/>
      <c r="U844" s="30"/>
      <c r="W844" s="31"/>
      <c r="X844" s="32"/>
    </row>
    <row r="845" customFormat="false" ht="15" hidden="false" customHeight="false" outlineLevel="0" collapsed="false">
      <c r="A845" s="33" t="s">
        <v>15023</v>
      </c>
      <c r="B845" s="5"/>
      <c r="C845" s="5"/>
      <c r="D845" s="33"/>
      <c r="E845" s="104"/>
      <c r="I845" s="4"/>
      <c r="J845" s="4"/>
      <c r="K845" s="4"/>
      <c r="L845" s="4"/>
      <c r="M845" s="4"/>
      <c r="N845" s="4"/>
      <c r="O845" s="4"/>
      <c r="P845" s="4"/>
      <c r="Q845" s="4"/>
      <c r="R845" s="4"/>
      <c r="S845" s="4"/>
      <c r="T845" s="4"/>
      <c r="U845" s="30"/>
      <c r="W845" s="31"/>
      <c r="X845" s="32"/>
    </row>
    <row r="846" customFormat="false" ht="15" hidden="false" customHeight="false" outlineLevel="0" collapsed="false">
      <c r="A846" s="33" t="n">
        <v>44207</v>
      </c>
      <c r="B846" s="5"/>
      <c r="C846" s="5"/>
      <c r="D846" s="33"/>
      <c r="E846" s="104"/>
      <c r="I846" s="4"/>
      <c r="J846" s="4"/>
      <c r="K846" s="4"/>
      <c r="L846" s="4"/>
      <c r="M846" s="4"/>
      <c r="N846" s="4"/>
      <c r="O846" s="4"/>
      <c r="P846" s="4"/>
      <c r="Q846" s="4"/>
      <c r="R846" s="4"/>
      <c r="S846" s="4"/>
      <c r="T846" s="4"/>
      <c r="U846" s="30"/>
      <c r="W846" s="31"/>
      <c r="X846" s="32"/>
    </row>
    <row r="847" customFormat="false" ht="15" hidden="false" customHeight="false" outlineLevel="0" collapsed="false">
      <c r="A847" s="33" t="s">
        <v>14696</v>
      </c>
      <c r="B847" s="5"/>
      <c r="C847" s="5"/>
      <c r="D847" s="33"/>
      <c r="E847" s="104"/>
      <c r="I847" s="4"/>
      <c r="J847" s="4"/>
      <c r="K847" s="4"/>
      <c r="L847" s="4"/>
      <c r="M847" s="4"/>
      <c r="N847" s="4"/>
      <c r="O847" s="4"/>
      <c r="P847" s="4"/>
      <c r="Q847" s="4"/>
      <c r="R847" s="4"/>
      <c r="S847" s="4"/>
      <c r="T847" s="4"/>
      <c r="U847" s="30"/>
      <c r="W847" s="31"/>
      <c r="X847" s="32"/>
    </row>
    <row r="848" customFormat="false" ht="15" hidden="false" customHeight="false" outlineLevel="0" collapsed="false">
      <c r="A848" s="33" t="s">
        <v>14676</v>
      </c>
      <c r="B848" s="5"/>
      <c r="C848" s="5"/>
      <c r="D848" s="33"/>
      <c r="E848" s="104"/>
      <c r="I848" s="4"/>
      <c r="J848" s="4"/>
      <c r="K848" s="4"/>
      <c r="L848" s="4"/>
      <c r="M848" s="4"/>
      <c r="N848" s="4"/>
      <c r="O848" s="4"/>
      <c r="P848" s="4"/>
      <c r="Q848" s="4"/>
      <c r="R848" s="4"/>
      <c r="S848" s="4"/>
      <c r="T848" s="4"/>
      <c r="U848" s="30"/>
      <c r="W848" s="31"/>
      <c r="X848" s="32"/>
    </row>
    <row r="849" customFormat="false" ht="15" hidden="false" customHeight="false" outlineLevel="0" collapsed="false">
      <c r="A849" s="33" t="s">
        <v>7707</v>
      </c>
      <c r="B849" s="5"/>
      <c r="C849" s="5"/>
      <c r="D849" s="33"/>
      <c r="E849" s="104"/>
      <c r="I849" s="4"/>
      <c r="J849" s="4"/>
      <c r="K849" s="4"/>
      <c r="L849" s="4"/>
      <c r="M849" s="4"/>
      <c r="N849" s="4"/>
      <c r="O849" s="4"/>
      <c r="P849" s="4"/>
      <c r="Q849" s="4"/>
      <c r="R849" s="4"/>
      <c r="S849" s="4"/>
      <c r="T849" s="4"/>
      <c r="U849" s="30"/>
      <c r="W849" s="31"/>
      <c r="X849" s="32"/>
    </row>
    <row r="850" customFormat="false" ht="15" hidden="false" customHeight="false" outlineLevel="0" collapsed="false">
      <c r="A850" s="33" t="s">
        <v>14729</v>
      </c>
      <c r="B850" s="5"/>
      <c r="C850" s="5"/>
      <c r="D850" s="33"/>
      <c r="E850" s="104"/>
      <c r="I850" s="4"/>
      <c r="J850" s="4"/>
      <c r="K850" s="4"/>
      <c r="L850" s="4"/>
      <c r="M850" s="4"/>
      <c r="N850" s="4"/>
      <c r="O850" s="4"/>
      <c r="P850" s="4"/>
      <c r="Q850" s="4"/>
      <c r="R850" s="4"/>
      <c r="S850" s="4"/>
      <c r="T850" s="4"/>
      <c r="U850" s="30"/>
      <c r="W850" s="31"/>
      <c r="X850" s="32"/>
    </row>
    <row r="851" customFormat="false" ht="15" hidden="false" customHeight="false" outlineLevel="0" collapsed="false">
      <c r="A851" s="33" t="s">
        <v>101</v>
      </c>
      <c r="B851" s="5"/>
      <c r="C851" s="5"/>
      <c r="D851" s="33"/>
      <c r="E851" s="104"/>
      <c r="I851" s="4"/>
      <c r="J851" s="4"/>
      <c r="K851" s="4"/>
      <c r="L851" s="4"/>
      <c r="M851" s="4"/>
      <c r="N851" s="4"/>
      <c r="O851" s="4"/>
      <c r="P851" s="4"/>
      <c r="Q851" s="4"/>
      <c r="R851" s="4"/>
      <c r="S851" s="4"/>
      <c r="T851" s="4"/>
      <c r="U851" s="30"/>
      <c r="W851" s="31"/>
      <c r="X851" s="32"/>
    </row>
    <row r="852" customFormat="false" ht="15" hidden="false" customHeight="false" outlineLevel="0" collapsed="false">
      <c r="A852" s="33" t="s">
        <v>15024</v>
      </c>
      <c r="B852" s="5"/>
      <c r="C852" s="5"/>
      <c r="D852" s="33"/>
      <c r="E852" s="104"/>
      <c r="I852" s="4"/>
      <c r="J852" s="4"/>
      <c r="K852" s="4"/>
      <c r="L852" s="4"/>
      <c r="M852" s="4"/>
      <c r="N852" s="4"/>
      <c r="O852" s="4"/>
      <c r="P852" s="4"/>
      <c r="Q852" s="4"/>
      <c r="R852" s="4"/>
      <c r="S852" s="4"/>
      <c r="T852" s="4"/>
      <c r="U852" s="30"/>
      <c r="W852" s="31"/>
      <c r="X852" s="32"/>
    </row>
    <row r="853" customFormat="false" ht="15" hidden="false" customHeight="false" outlineLevel="0" collapsed="false">
      <c r="A853" s="33" t="n">
        <v>44207</v>
      </c>
      <c r="B853" s="5"/>
      <c r="C853" s="5"/>
      <c r="D853" s="33"/>
      <c r="E853" s="104"/>
      <c r="I853" s="4"/>
      <c r="J853" s="4"/>
      <c r="K853" s="4"/>
      <c r="L853" s="4"/>
      <c r="M853" s="4"/>
      <c r="N853" s="4"/>
      <c r="O853" s="4"/>
      <c r="P853" s="4"/>
      <c r="Q853" s="4"/>
      <c r="R853" s="4"/>
      <c r="S853" s="4"/>
      <c r="T853" s="4"/>
      <c r="U853" s="30"/>
      <c r="W853" s="31"/>
      <c r="X853" s="32"/>
    </row>
    <row r="854" customFormat="false" ht="15" hidden="false" customHeight="false" outlineLevel="0" collapsed="false">
      <c r="A854" s="33" t="s">
        <v>14696</v>
      </c>
      <c r="B854" s="5"/>
      <c r="C854" s="5"/>
      <c r="D854" s="33"/>
      <c r="E854" s="104"/>
      <c r="I854" s="4"/>
      <c r="J854" s="4"/>
      <c r="K854" s="4"/>
      <c r="L854" s="4"/>
      <c r="M854" s="4"/>
      <c r="N854" s="4"/>
      <c r="O854" s="4"/>
      <c r="P854" s="4"/>
      <c r="Q854" s="4"/>
      <c r="R854" s="4"/>
      <c r="S854" s="4"/>
      <c r="T854" s="4"/>
      <c r="U854" s="30"/>
      <c r="W854" s="31"/>
      <c r="X854" s="32"/>
    </row>
    <row r="855" customFormat="false" ht="15" hidden="false" customHeight="false" outlineLevel="0" collapsed="false">
      <c r="A855" s="33" t="s">
        <v>14676</v>
      </c>
      <c r="B855" s="5"/>
      <c r="C855" s="5"/>
      <c r="D855" s="33"/>
      <c r="E855" s="104"/>
      <c r="I855" s="4"/>
      <c r="J855" s="4"/>
      <c r="K855" s="4"/>
      <c r="L855" s="4"/>
      <c r="M855" s="4"/>
      <c r="N855" s="4"/>
      <c r="O855" s="4"/>
      <c r="P855" s="4"/>
      <c r="Q855" s="4"/>
      <c r="R855" s="4"/>
      <c r="S855" s="4"/>
      <c r="T855" s="4"/>
      <c r="U855" s="30"/>
      <c r="W855" s="31"/>
      <c r="X855" s="32"/>
    </row>
    <row r="856" customFormat="false" ht="15" hidden="false" customHeight="false" outlineLevel="0" collapsed="false">
      <c r="A856" s="33" t="s">
        <v>1585</v>
      </c>
      <c r="B856" s="5"/>
      <c r="C856" s="5"/>
      <c r="D856" s="33"/>
      <c r="E856" s="104"/>
      <c r="I856" s="4"/>
      <c r="J856" s="4"/>
      <c r="K856" s="4"/>
      <c r="L856" s="4"/>
      <c r="M856" s="4"/>
      <c r="N856" s="4"/>
      <c r="O856" s="4"/>
      <c r="P856" s="4"/>
      <c r="Q856" s="4"/>
      <c r="R856" s="4"/>
      <c r="S856" s="4"/>
      <c r="T856" s="4"/>
      <c r="U856" s="30"/>
      <c r="W856" s="31"/>
      <c r="X856" s="32"/>
    </row>
    <row r="857" customFormat="false" ht="15" hidden="false" customHeight="false" outlineLevel="0" collapsed="false">
      <c r="A857" s="33" t="s">
        <v>15025</v>
      </c>
      <c r="B857" s="5"/>
      <c r="C857" s="5"/>
      <c r="D857" s="33"/>
      <c r="E857" s="104"/>
      <c r="I857" s="4"/>
      <c r="J857" s="4"/>
      <c r="K857" s="4"/>
      <c r="L857" s="4"/>
      <c r="M857" s="4"/>
      <c r="N857" s="4"/>
      <c r="O857" s="4"/>
      <c r="P857" s="4"/>
      <c r="Q857" s="4"/>
      <c r="R857" s="4"/>
      <c r="S857" s="4"/>
      <c r="T857" s="4"/>
      <c r="U857" s="30"/>
      <c r="W857" s="31"/>
      <c r="X857" s="32"/>
    </row>
    <row r="858" customFormat="false" ht="15" hidden="false" customHeight="false" outlineLevel="0" collapsed="false">
      <c r="A858" s="33" t="s">
        <v>15026</v>
      </c>
      <c r="B858" s="5"/>
      <c r="C858" s="5"/>
      <c r="D858" s="33"/>
      <c r="E858" s="104"/>
      <c r="I858" s="4"/>
      <c r="J858" s="4"/>
      <c r="K858" s="4"/>
      <c r="L858" s="4"/>
      <c r="M858" s="4"/>
      <c r="N858" s="4"/>
      <c r="O858" s="4"/>
      <c r="P858" s="4"/>
      <c r="Q858" s="4"/>
      <c r="R858" s="4"/>
      <c r="S858" s="4"/>
      <c r="T858" s="4"/>
      <c r="U858" s="30"/>
      <c r="W858" s="31"/>
      <c r="X858" s="32"/>
    </row>
    <row r="859" customFormat="false" ht="15" hidden="false" customHeight="false" outlineLevel="0" collapsed="false">
      <c r="A859" s="33" t="s">
        <v>15027</v>
      </c>
      <c r="B859" s="5"/>
      <c r="C859" s="5"/>
      <c r="D859" s="33"/>
      <c r="E859" s="104"/>
      <c r="I859" s="4"/>
      <c r="J859" s="4"/>
      <c r="K859" s="4"/>
      <c r="L859" s="4"/>
      <c r="M859" s="4"/>
      <c r="N859" s="4"/>
      <c r="O859" s="4"/>
      <c r="P859" s="4"/>
      <c r="Q859" s="4"/>
      <c r="R859" s="4"/>
      <c r="S859" s="4"/>
      <c r="T859" s="4"/>
      <c r="U859" s="30"/>
      <c r="W859" s="31"/>
      <c r="X859" s="32"/>
    </row>
    <row r="860" customFormat="false" ht="15" hidden="false" customHeight="false" outlineLevel="0" collapsed="false">
      <c r="A860" s="33" t="s">
        <v>14129</v>
      </c>
      <c r="B860" s="5"/>
      <c r="C860" s="5"/>
      <c r="D860" s="33"/>
      <c r="E860" s="104"/>
      <c r="I860" s="4"/>
      <c r="J860" s="4"/>
      <c r="K860" s="4"/>
      <c r="L860" s="4"/>
      <c r="M860" s="4"/>
      <c r="N860" s="4"/>
      <c r="O860" s="4"/>
      <c r="P860" s="4"/>
      <c r="Q860" s="4"/>
      <c r="R860" s="4"/>
      <c r="S860" s="4"/>
      <c r="T860" s="4"/>
      <c r="U860" s="30"/>
      <c r="W860" s="31"/>
      <c r="X860" s="32"/>
    </row>
    <row r="861" customFormat="false" ht="15" hidden="false" customHeight="false" outlineLevel="0" collapsed="false">
      <c r="A861" s="33" t="n">
        <v>44207</v>
      </c>
      <c r="B861" s="5"/>
      <c r="C861" s="5"/>
      <c r="D861" s="33"/>
      <c r="E861" s="104"/>
      <c r="I861" s="4"/>
      <c r="J861" s="4"/>
      <c r="K861" s="4"/>
      <c r="L861" s="4"/>
      <c r="M861" s="4"/>
      <c r="N861" s="4"/>
      <c r="O861" s="4"/>
      <c r="P861" s="4"/>
      <c r="Q861" s="4"/>
      <c r="R861" s="4"/>
      <c r="S861" s="4"/>
      <c r="T861" s="4"/>
      <c r="U861" s="30"/>
      <c r="W861" s="31"/>
      <c r="X861" s="32"/>
    </row>
    <row r="862" customFormat="false" ht="15" hidden="false" customHeight="false" outlineLevel="0" collapsed="false">
      <c r="A862" s="33" t="s">
        <v>14696</v>
      </c>
      <c r="B862" s="5"/>
      <c r="C862" s="5"/>
      <c r="D862" s="33"/>
      <c r="E862" s="104"/>
      <c r="I862" s="4"/>
      <c r="J862" s="4"/>
      <c r="K862" s="4"/>
      <c r="L862" s="4"/>
      <c r="M862" s="4"/>
      <c r="N862" s="4"/>
      <c r="O862" s="4"/>
      <c r="P862" s="4"/>
      <c r="Q862" s="4"/>
      <c r="R862" s="4"/>
      <c r="S862" s="4"/>
      <c r="T862" s="4"/>
      <c r="U862" s="30"/>
      <c r="W862" s="31"/>
      <c r="X862" s="32"/>
    </row>
    <row r="863" customFormat="false" ht="15" hidden="false" customHeight="false" outlineLevel="0" collapsed="false">
      <c r="A863" s="33" t="s">
        <v>14676</v>
      </c>
      <c r="B863" s="5"/>
      <c r="C863" s="5"/>
      <c r="D863" s="33"/>
      <c r="E863" s="104"/>
      <c r="I863" s="4"/>
      <c r="J863" s="4"/>
      <c r="K863" s="4"/>
      <c r="L863" s="4"/>
      <c r="M863" s="4"/>
      <c r="N863" s="4"/>
      <c r="O863" s="4"/>
      <c r="P863" s="4"/>
      <c r="Q863" s="4"/>
      <c r="R863" s="4"/>
      <c r="S863" s="4"/>
      <c r="T863" s="4"/>
      <c r="U863" s="30"/>
      <c r="W863" s="31"/>
      <c r="X863" s="32"/>
    </row>
    <row r="864" customFormat="false" ht="15" hidden="false" customHeight="false" outlineLevel="0" collapsed="false">
      <c r="A864" s="33" t="s">
        <v>15028</v>
      </c>
      <c r="B864" s="5"/>
      <c r="C864" s="5"/>
      <c r="D864" s="33"/>
      <c r="E864" s="104"/>
      <c r="I864" s="4"/>
      <c r="J864" s="4"/>
      <c r="K864" s="4"/>
      <c r="L864" s="4"/>
      <c r="M864" s="4"/>
      <c r="N864" s="4"/>
      <c r="O864" s="4"/>
      <c r="P864" s="4"/>
      <c r="Q864" s="4"/>
      <c r="R864" s="4"/>
      <c r="S864" s="4"/>
      <c r="T864" s="4"/>
      <c r="U864" s="30"/>
      <c r="W864" s="31"/>
      <c r="X864" s="32"/>
    </row>
    <row r="865" customFormat="false" ht="15" hidden="false" customHeight="false" outlineLevel="0" collapsed="false">
      <c r="A865" s="33" t="s">
        <v>14693</v>
      </c>
      <c r="B865" s="5"/>
      <c r="C865" s="5"/>
      <c r="D865" s="33"/>
      <c r="E865" s="104"/>
      <c r="I865" s="4"/>
      <c r="J865" s="4"/>
      <c r="K865" s="4"/>
      <c r="L865" s="4"/>
      <c r="M865" s="4"/>
      <c r="N865" s="4"/>
      <c r="O865" s="4"/>
      <c r="P865" s="4"/>
      <c r="Q865" s="4"/>
      <c r="R865" s="4"/>
      <c r="S865" s="4"/>
      <c r="T865" s="4"/>
      <c r="U865" s="30"/>
      <c r="W865" s="31"/>
      <c r="X865" s="32"/>
    </row>
    <row r="866" customFormat="false" ht="15" hidden="false" customHeight="false" outlineLevel="0" collapsed="false">
      <c r="A866" s="33" t="s">
        <v>15029</v>
      </c>
      <c r="B866" s="5"/>
      <c r="C866" s="5"/>
      <c r="D866" s="33"/>
      <c r="E866" s="104"/>
      <c r="I866" s="4"/>
      <c r="J866" s="4"/>
      <c r="K866" s="4"/>
      <c r="L866" s="4"/>
      <c r="M866" s="4"/>
      <c r="N866" s="4"/>
      <c r="O866" s="4"/>
      <c r="P866" s="4"/>
      <c r="Q866" s="4"/>
      <c r="R866" s="4"/>
      <c r="S866" s="4"/>
      <c r="T866" s="4"/>
      <c r="U866" s="30"/>
      <c r="W866" s="31"/>
      <c r="X866" s="32"/>
    </row>
    <row r="867" customFormat="false" ht="15" hidden="false" customHeight="false" outlineLevel="0" collapsed="false">
      <c r="A867" s="33" t="s">
        <v>15030</v>
      </c>
      <c r="B867" s="5"/>
      <c r="C867" s="5"/>
      <c r="D867" s="33"/>
      <c r="E867" s="104"/>
      <c r="I867" s="4"/>
      <c r="J867" s="4"/>
      <c r="K867" s="4"/>
      <c r="L867" s="4"/>
      <c r="M867" s="4"/>
      <c r="N867" s="4"/>
      <c r="O867" s="4"/>
      <c r="P867" s="4"/>
      <c r="Q867" s="4"/>
      <c r="R867" s="4"/>
      <c r="S867" s="4"/>
      <c r="T867" s="4"/>
      <c r="U867" s="30"/>
      <c r="W867" s="31"/>
      <c r="X867" s="32"/>
    </row>
    <row r="868" customFormat="false" ht="15" hidden="false" customHeight="false" outlineLevel="0" collapsed="false">
      <c r="A868" s="33" t="n">
        <v>44207</v>
      </c>
      <c r="B868" s="5"/>
      <c r="C868" s="5"/>
      <c r="D868" s="33"/>
      <c r="E868" s="104"/>
      <c r="I868" s="4"/>
      <c r="J868" s="4"/>
      <c r="K868" s="4"/>
      <c r="L868" s="4"/>
      <c r="M868" s="4"/>
      <c r="N868" s="4"/>
      <c r="O868" s="4"/>
      <c r="P868" s="4"/>
      <c r="Q868" s="4"/>
      <c r="R868" s="4"/>
      <c r="S868" s="4"/>
      <c r="T868" s="4"/>
      <c r="U868" s="30"/>
      <c r="W868" s="31"/>
      <c r="X868" s="32"/>
    </row>
    <row r="869" customFormat="false" ht="15" hidden="false" customHeight="false" outlineLevel="0" collapsed="false">
      <c r="A869" s="33" t="s">
        <v>14696</v>
      </c>
      <c r="B869" s="5"/>
      <c r="C869" s="5"/>
      <c r="D869" s="33"/>
      <c r="E869" s="104"/>
      <c r="I869" s="4"/>
      <c r="J869" s="4"/>
      <c r="K869" s="4"/>
      <c r="L869" s="4"/>
      <c r="M869" s="4"/>
      <c r="N869" s="4"/>
      <c r="O869" s="4"/>
      <c r="P869" s="4"/>
      <c r="Q869" s="4"/>
      <c r="R869" s="4"/>
      <c r="S869" s="4"/>
      <c r="T869" s="4"/>
      <c r="U869" s="30"/>
      <c r="W869" s="31"/>
      <c r="X869" s="32"/>
    </row>
    <row r="870" customFormat="false" ht="15" hidden="false" customHeight="false" outlineLevel="0" collapsed="false">
      <c r="A870" s="33" t="s">
        <v>14676</v>
      </c>
      <c r="B870" s="5"/>
      <c r="C870" s="5"/>
      <c r="D870" s="33"/>
      <c r="E870" s="104"/>
      <c r="I870" s="4"/>
      <c r="J870" s="4"/>
      <c r="K870" s="4"/>
      <c r="L870" s="4"/>
      <c r="M870" s="4"/>
      <c r="N870" s="4"/>
      <c r="O870" s="4"/>
      <c r="P870" s="4"/>
      <c r="Q870" s="4"/>
      <c r="R870" s="4"/>
      <c r="S870" s="4"/>
      <c r="T870" s="4"/>
      <c r="U870" s="30"/>
      <c r="W870" s="31"/>
      <c r="X870" s="32"/>
    </row>
    <row r="871" customFormat="false" ht="15" hidden="false" customHeight="false" outlineLevel="0" collapsed="false">
      <c r="A871" s="33" t="s">
        <v>15031</v>
      </c>
      <c r="B871" s="5"/>
      <c r="C871" s="5"/>
      <c r="D871" s="33"/>
      <c r="E871" s="104"/>
      <c r="I871" s="4"/>
      <c r="J871" s="4"/>
      <c r="K871" s="4"/>
      <c r="L871" s="4"/>
      <c r="M871" s="4"/>
      <c r="N871" s="4"/>
      <c r="O871" s="4"/>
      <c r="P871" s="4"/>
      <c r="Q871" s="4"/>
      <c r="R871" s="4"/>
      <c r="S871" s="4"/>
      <c r="T871" s="4"/>
      <c r="U871" s="30"/>
      <c r="W871" s="31"/>
      <c r="X871" s="32"/>
    </row>
    <row r="872" customFormat="false" ht="15" hidden="false" customHeight="false" outlineLevel="0" collapsed="false">
      <c r="A872" s="33" t="s">
        <v>15032</v>
      </c>
      <c r="B872" s="5"/>
      <c r="C872" s="5"/>
      <c r="D872" s="33"/>
      <c r="E872" s="104"/>
      <c r="I872" s="4"/>
      <c r="J872" s="4"/>
      <c r="K872" s="4"/>
      <c r="L872" s="4"/>
      <c r="M872" s="4"/>
      <c r="N872" s="4"/>
      <c r="O872" s="4"/>
      <c r="P872" s="4"/>
      <c r="Q872" s="4"/>
      <c r="R872" s="4"/>
      <c r="S872" s="4"/>
      <c r="T872" s="4"/>
      <c r="U872" s="30"/>
      <c r="W872" s="31"/>
      <c r="X872" s="32"/>
    </row>
    <row r="873" customFormat="false" ht="15" hidden="false" customHeight="false" outlineLevel="0" collapsed="false">
      <c r="A873" s="33" t="s">
        <v>15033</v>
      </c>
      <c r="B873" s="5"/>
      <c r="C873" s="5"/>
      <c r="D873" s="33"/>
      <c r="E873" s="104"/>
      <c r="I873" s="4"/>
      <c r="J873" s="4"/>
      <c r="K873" s="4"/>
      <c r="L873" s="4"/>
      <c r="M873" s="4"/>
      <c r="N873" s="4"/>
      <c r="O873" s="4"/>
      <c r="P873" s="4"/>
      <c r="Q873" s="4"/>
      <c r="R873" s="4"/>
      <c r="S873" s="4"/>
      <c r="T873" s="4"/>
      <c r="U873" s="30"/>
      <c r="W873" s="31"/>
      <c r="X873" s="32"/>
    </row>
    <row r="874" customFormat="false" ht="15" hidden="false" customHeight="false" outlineLevel="0" collapsed="false">
      <c r="A874" s="33" t="s">
        <v>15034</v>
      </c>
      <c r="B874" s="5"/>
      <c r="C874" s="5"/>
      <c r="D874" s="33"/>
      <c r="E874" s="104"/>
      <c r="I874" s="4"/>
      <c r="J874" s="4"/>
      <c r="K874" s="4"/>
      <c r="L874" s="4"/>
      <c r="M874" s="4"/>
      <c r="N874" s="4"/>
      <c r="O874" s="4"/>
      <c r="P874" s="4"/>
      <c r="Q874" s="4"/>
      <c r="R874" s="4"/>
      <c r="S874" s="4"/>
      <c r="T874" s="4"/>
      <c r="U874" s="30"/>
      <c r="W874" s="31"/>
      <c r="X874" s="32"/>
    </row>
    <row r="875" customFormat="false" ht="15" hidden="false" customHeight="false" outlineLevel="0" collapsed="false">
      <c r="A875" s="33" t="s">
        <v>15035</v>
      </c>
      <c r="B875" s="5"/>
      <c r="C875" s="5"/>
      <c r="D875" s="33"/>
      <c r="E875" s="104"/>
      <c r="I875" s="4"/>
      <c r="J875" s="4"/>
      <c r="K875" s="4"/>
      <c r="L875" s="4"/>
      <c r="M875" s="4"/>
      <c r="N875" s="4"/>
      <c r="O875" s="4"/>
      <c r="P875" s="4"/>
      <c r="Q875" s="4"/>
      <c r="R875" s="4"/>
      <c r="S875" s="4"/>
      <c r="T875" s="4"/>
      <c r="U875" s="30"/>
      <c r="W875" s="31"/>
      <c r="X875" s="32"/>
    </row>
    <row r="876" customFormat="false" ht="15" hidden="false" customHeight="false" outlineLevel="0" collapsed="false">
      <c r="A876" s="33" t="n">
        <v>44207</v>
      </c>
      <c r="B876" s="5"/>
      <c r="C876" s="5"/>
      <c r="D876" s="33"/>
      <c r="E876" s="104"/>
      <c r="I876" s="4"/>
      <c r="J876" s="4"/>
      <c r="K876" s="4"/>
      <c r="L876" s="4"/>
      <c r="M876" s="4"/>
      <c r="N876" s="4"/>
      <c r="O876" s="4"/>
      <c r="P876" s="4"/>
      <c r="Q876" s="4"/>
      <c r="R876" s="4"/>
      <c r="S876" s="4"/>
      <c r="T876" s="4"/>
      <c r="U876" s="30"/>
      <c r="W876" s="31"/>
      <c r="X876" s="32"/>
    </row>
    <row r="877" customFormat="false" ht="15" hidden="false" customHeight="false" outlineLevel="0" collapsed="false">
      <c r="A877" s="33" t="s">
        <v>14696</v>
      </c>
      <c r="B877" s="5"/>
      <c r="C877" s="5"/>
      <c r="D877" s="33"/>
      <c r="E877" s="104"/>
      <c r="I877" s="4"/>
      <c r="J877" s="4"/>
      <c r="K877" s="4"/>
      <c r="L877" s="4"/>
      <c r="M877" s="4"/>
      <c r="N877" s="4"/>
      <c r="O877" s="4"/>
      <c r="P877" s="4"/>
      <c r="Q877" s="4"/>
      <c r="R877" s="4"/>
      <c r="S877" s="4"/>
      <c r="T877" s="4"/>
      <c r="U877" s="30"/>
      <c r="W877" s="31"/>
      <c r="X877" s="32"/>
    </row>
    <row r="878" customFormat="false" ht="15" hidden="false" customHeight="false" outlineLevel="0" collapsed="false">
      <c r="A878" s="33" t="s">
        <v>14676</v>
      </c>
      <c r="B878" s="5"/>
      <c r="C878" s="5"/>
      <c r="D878" s="33"/>
      <c r="E878" s="104"/>
      <c r="I878" s="4"/>
      <c r="J878" s="4"/>
      <c r="K878" s="4"/>
      <c r="L878" s="4"/>
      <c r="M878" s="4"/>
      <c r="N878" s="4"/>
      <c r="O878" s="4"/>
      <c r="P878" s="4"/>
      <c r="Q878" s="4"/>
      <c r="R878" s="4"/>
      <c r="S878" s="4"/>
      <c r="T878" s="4"/>
      <c r="U878" s="30"/>
      <c r="W878" s="31"/>
      <c r="X878" s="32"/>
    </row>
    <row r="879" customFormat="false" ht="15" hidden="false" customHeight="false" outlineLevel="0" collapsed="false">
      <c r="A879" s="33" t="s">
        <v>15036</v>
      </c>
      <c r="B879" s="5"/>
      <c r="C879" s="5"/>
      <c r="D879" s="33"/>
      <c r="E879" s="104"/>
      <c r="I879" s="4"/>
      <c r="J879" s="4"/>
      <c r="K879" s="4"/>
      <c r="L879" s="4"/>
      <c r="M879" s="4"/>
      <c r="N879" s="4"/>
      <c r="O879" s="4"/>
      <c r="P879" s="4"/>
      <c r="Q879" s="4"/>
      <c r="R879" s="4"/>
      <c r="S879" s="4"/>
      <c r="T879" s="4"/>
      <c r="U879" s="30"/>
      <c r="W879" s="31"/>
      <c r="X879" s="32"/>
    </row>
    <row r="880" customFormat="false" ht="15" hidden="false" customHeight="false" outlineLevel="0" collapsed="false">
      <c r="A880" s="33" t="s">
        <v>14693</v>
      </c>
      <c r="B880" s="5"/>
      <c r="C880" s="5"/>
      <c r="D880" s="33"/>
      <c r="E880" s="104"/>
      <c r="I880" s="4"/>
      <c r="J880" s="4"/>
      <c r="K880" s="4"/>
      <c r="L880" s="4"/>
      <c r="M880" s="4"/>
      <c r="N880" s="4"/>
      <c r="O880" s="4"/>
      <c r="P880" s="4"/>
      <c r="Q880" s="4"/>
      <c r="R880" s="4"/>
      <c r="S880" s="4"/>
      <c r="T880" s="4"/>
      <c r="U880" s="30"/>
      <c r="W880" s="31"/>
      <c r="X880" s="32"/>
    </row>
    <row r="881" customFormat="false" ht="15" hidden="false" customHeight="false" outlineLevel="0" collapsed="false">
      <c r="A881" s="33" t="s">
        <v>6185</v>
      </c>
      <c r="B881" s="5"/>
      <c r="C881" s="5"/>
      <c r="D881" s="33"/>
      <c r="E881" s="104"/>
      <c r="I881" s="4"/>
      <c r="J881" s="4"/>
      <c r="K881" s="4"/>
      <c r="L881" s="4"/>
      <c r="M881" s="4"/>
      <c r="N881" s="4"/>
      <c r="O881" s="4"/>
      <c r="P881" s="4"/>
      <c r="Q881" s="4"/>
      <c r="R881" s="4"/>
      <c r="S881" s="4"/>
      <c r="T881" s="4"/>
      <c r="U881" s="30"/>
      <c r="W881" s="31"/>
      <c r="X881" s="32"/>
    </row>
    <row r="882" customFormat="false" ht="15" hidden="false" customHeight="false" outlineLevel="0" collapsed="false">
      <c r="A882" s="33" t="s">
        <v>15037</v>
      </c>
      <c r="B882" s="5"/>
      <c r="C882" s="5"/>
      <c r="D882" s="33"/>
      <c r="E882" s="104"/>
      <c r="I882" s="4"/>
      <c r="J882" s="4"/>
      <c r="K882" s="4"/>
      <c r="L882" s="4"/>
      <c r="M882" s="4"/>
      <c r="N882" s="4"/>
      <c r="O882" s="4"/>
      <c r="P882" s="4"/>
      <c r="Q882" s="4"/>
      <c r="R882" s="4"/>
      <c r="S882" s="4"/>
      <c r="T882" s="4"/>
      <c r="U882" s="30"/>
      <c r="W882" s="31"/>
      <c r="X882" s="32"/>
    </row>
    <row r="883" customFormat="false" ht="15" hidden="false" customHeight="false" outlineLevel="0" collapsed="false">
      <c r="A883" s="33" t="n">
        <v>44207</v>
      </c>
      <c r="B883" s="5"/>
      <c r="C883" s="5"/>
      <c r="D883" s="33"/>
      <c r="E883" s="104"/>
      <c r="I883" s="4"/>
      <c r="J883" s="4"/>
      <c r="K883" s="4"/>
      <c r="L883" s="4"/>
      <c r="M883" s="4"/>
      <c r="N883" s="4"/>
      <c r="O883" s="4"/>
      <c r="P883" s="4"/>
      <c r="Q883" s="4"/>
      <c r="R883" s="4"/>
      <c r="S883" s="4"/>
      <c r="T883" s="4"/>
      <c r="U883" s="30"/>
      <c r="W883" s="31"/>
      <c r="X883" s="32"/>
    </row>
    <row r="884" customFormat="false" ht="15" hidden="false" customHeight="false" outlineLevel="0" collapsed="false">
      <c r="A884" s="33" t="s">
        <v>14696</v>
      </c>
      <c r="B884" s="5"/>
      <c r="C884" s="5"/>
      <c r="D884" s="33"/>
      <c r="E884" s="104"/>
      <c r="I884" s="4"/>
      <c r="J884" s="4"/>
      <c r="K884" s="4"/>
      <c r="L884" s="4"/>
      <c r="M884" s="4"/>
      <c r="N884" s="4"/>
      <c r="O884" s="4"/>
      <c r="P884" s="4"/>
      <c r="Q884" s="4"/>
      <c r="R884" s="4"/>
      <c r="S884" s="4"/>
      <c r="T884" s="4"/>
      <c r="U884" s="30"/>
      <c r="W884" s="31"/>
      <c r="X884" s="32"/>
    </row>
    <row r="885" customFormat="false" ht="15" hidden="false" customHeight="false" outlineLevel="0" collapsed="false">
      <c r="A885" s="33" t="s">
        <v>14676</v>
      </c>
      <c r="B885" s="5"/>
      <c r="C885" s="5"/>
      <c r="D885" s="33"/>
      <c r="E885" s="104"/>
      <c r="I885" s="4"/>
      <c r="J885" s="4"/>
      <c r="K885" s="4"/>
      <c r="L885" s="4"/>
      <c r="M885" s="4"/>
      <c r="N885" s="4"/>
      <c r="O885" s="4"/>
      <c r="P885" s="4"/>
      <c r="Q885" s="4"/>
      <c r="R885" s="4"/>
      <c r="S885" s="4"/>
      <c r="T885" s="4"/>
      <c r="U885" s="30"/>
      <c r="W885" s="31"/>
      <c r="X885" s="32"/>
    </row>
    <row r="886" customFormat="false" ht="15" hidden="false" customHeight="false" outlineLevel="0" collapsed="false">
      <c r="A886" s="33" t="s">
        <v>15038</v>
      </c>
      <c r="B886" s="5"/>
      <c r="C886" s="5"/>
      <c r="D886" s="33"/>
      <c r="E886" s="104"/>
      <c r="I886" s="4"/>
      <c r="J886" s="4"/>
      <c r="K886" s="4"/>
      <c r="L886" s="4"/>
      <c r="M886" s="4"/>
      <c r="N886" s="4"/>
      <c r="O886" s="4"/>
      <c r="P886" s="4"/>
      <c r="Q886" s="4"/>
      <c r="R886" s="4"/>
      <c r="S886" s="4"/>
      <c r="T886" s="4"/>
      <c r="U886" s="30"/>
      <c r="W886" s="31"/>
      <c r="X886" s="32"/>
    </row>
    <row r="887" customFormat="false" ht="15" hidden="false" customHeight="false" outlineLevel="0" collapsed="false">
      <c r="A887" s="33" t="s">
        <v>15039</v>
      </c>
      <c r="B887" s="5"/>
      <c r="C887" s="5"/>
      <c r="D887" s="33"/>
      <c r="E887" s="104"/>
      <c r="I887" s="4"/>
      <c r="J887" s="4"/>
      <c r="K887" s="4"/>
      <c r="L887" s="4"/>
      <c r="M887" s="4"/>
      <c r="N887" s="4"/>
      <c r="O887" s="4"/>
      <c r="P887" s="4"/>
      <c r="Q887" s="4"/>
      <c r="R887" s="4"/>
      <c r="S887" s="4"/>
      <c r="T887" s="4"/>
      <c r="U887" s="30"/>
      <c r="W887" s="31"/>
      <c r="X887" s="32"/>
    </row>
    <row r="888" customFormat="false" ht="15" hidden="false" customHeight="false" outlineLevel="0" collapsed="false">
      <c r="A888" s="33" t="s">
        <v>15040</v>
      </c>
      <c r="B888" s="5"/>
      <c r="C888" s="5"/>
      <c r="D888" s="33"/>
      <c r="E888" s="104"/>
      <c r="I888" s="4"/>
      <c r="J888" s="4"/>
      <c r="K888" s="4"/>
      <c r="L888" s="4"/>
      <c r="M888" s="4"/>
      <c r="N888" s="4"/>
      <c r="O888" s="4"/>
      <c r="P888" s="4"/>
      <c r="Q888" s="4"/>
      <c r="R888" s="4"/>
      <c r="S888" s="4"/>
      <c r="T888" s="4"/>
      <c r="U888" s="30"/>
      <c r="W888" s="31"/>
      <c r="X888" s="32"/>
    </row>
    <row r="889" customFormat="false" ht="15" hidden="false" customHeight="false" outlineLevel="0" collapsed="false">
      <c r="A889" s="33" t="s">
        <v>15041</v>
      </c>
      <c r="B889" s="5"/>
      <c r="C889" s="5"/>
      <c r="D889" s="33"/>
      <c r="E889" s="104"/>
      <c r="I889" s="4"/>
      <c r="J889" s="4"/>
      <c r="K889" s="4"/>
      <c r="L889" s="4"/>
      <c r="M889" s="4"/>
      <c r="N889" s="4"/>
      <c r="O889" s="4"/>
      <c r="P889" s="4"/>
      <c r="Q889" s="4"/>
      <c r="R889" s="4"/>
      <c r="S889" s="4"/>
      <c r="T889" s="4"/>
      <c r="U889" s="30"/>
      <c r="W889" s="31"/>
      <c r="X889" s="32"/>
    </row>
    <row r="890" customFormat="false" ht="15" hidden="false" customHeight="false" outlineLevel="0" collapsed="false">
      <c r="A890" s="33" t="s">
        <v>15042</v>
      </c>
      <c r="B890" s="5"/>
      <c r="C890" s="5"/>
      <c r="D890" s="33"/>
      <c r="E890" s="104"/>
      <c r="I890" s="4"/>
      <c r="J890" s="4"/>
      <c r="K890" s="4"/>
      <c r="L890" s="4"/>
      <c r="M890" s="4"/>
      <c r="N890" s="4"/>
      <c r="O890" s="4"/>
      <c r="P890" s="4"/>
      <c r="Q890" s="4"/>
      <c r="R890" s="4"/>
      <c r="S890" s="4"/>
      <c r="T890" s="4"/>
      <c r="U890" s="30"/>
      <c r="W890" s="31"/>
      <c r="X890" s="32"/>
    </row>
    <row r="891" customFormat="false" ht="15" hidden="false" customHeight="false" outlineLevel="0" collapsed="false">
      <c r="A891" s="33" t="n">
        <v>44207</v>
      </c>
      <c r="B891" s="5"/>
      <c r="C891" s="5"/>
      <c r="D891" s="33"/>
      <c r="E891" s="104"/>
      <c r="I891" s="4"/>
      <c r="J891" s="4"/>
      <c r="K891" s="4"/>
      <c r="L891" s="4"/>
      <c r="M891" s="4"/>
      <c r="N891" s="4"/>
      <c r="O891" s="4"/>
      <c r="P891" s="4"/>
      <c r="Q891" s="4"/>
      <c r="R891" s="4"/>
      <c r="S891" s="4"/>
      <c r="T891" s="4"/>
      <c r="U891" s="30"/>
      <c r="W891" s="31"/>
      <c r="X891" s="32"/>
    </row>
    <row r="892" customFormat="false" ht="15" hidden="false" customHeight="false" outlineLevel="0" collapsed="false">
      <c r="A892" s="33" t="s">
        <v>14696</v>
      </c>
      <c r="B892" s="5"/>
      <c r="C892" s="5"/>
      <c r="D892" s="33"/>
      <c r="E892" s="104"/>
      <c r="I892" s="4"/>
      <c r="J892" s="4"/>
      <c r="K892" s="4"/>
      <c r="L892" s="4"/>
      <c r="M892" s="4"/>
      <c r="N892" s="4"/>
      <c r="O892" s="4"/>
      <c r="P892" s="4"/>
      <c r="Q892" s="4"/>
      <c r="R892" s="4"/>
      <c r="S892" s="4"/>
      <c r="T892" s="4"/>
      <c r="U892" s="30"/>
      <c r="W892" s="31"/>
      <c r="X892" s="32"/>
    </row>
    <row r="893" customFormat="false" ht="15" hidden="false" customHeight="false" outlineLevel="0" collapsed="false">
      <c r="A893" s="33" t="s">
        <v>14676</v>
      </c>
      <c r="B893" s="5"/>
      <c r="C893" s="5"/>
      <c r="D893" s="33"/>
      <c r="E893" s="104"/>
      <c r="I893" s="4"/>
      <c r="J893" s="4"/>
      <c r="K893" s="4"/>
      <c r="L893" s="4"/>
      <c r="M893" s="4"/>
      <c r="N893" s="4"/>
      <c r="O893" s="4"/>
      <c r="P893" s="4"/>
      <c r="Q893" s="4"/>
      <c r="R893" s="4"/>
      <c r="S893" s="4"/>
      <c r="T893" s="4"/>
      <c r="U893" s="30"/>
      <c r="W893" s="31"/>
      <c r="X893" s="32"/>
    </row>
    <row r="894" customFormat="false" ht="15" hidden="false" customHeight="false" outlineLevel="0" collapsed="false">
      <c r="A894" s="33" t="s">
        <v>15043</v>
      </c>
      <c r="B894" s="5"/>
      <c r="C894" s="5"/>
      <c r="D894" s="33"/>
      <c r="E894" s="104"/>
      <c r="I894" s="4"/>
      <c r="J894" s="4"/>
      <c r="K894" s="4"/>
      <c r="L894" s="4"/>
      <c r="M894" s="4"/>
      <c r="N894" s="4"/>
      <c r="O894" s="4"/>
      <c r="P894" s="4"/>
      <c r="Q894" s="4"/>
      <c r="R894" s="4"/>
      <c r="S894" s="4"/>
      <c r="T894" s="4"/>
      <c r="U894" s="30"/>
      <c r="W894" s="31"/>
      <c r="X894" s="32"/>
    </row>
    <row r="895" customFormat="false" ht="15" hidden="false" customHeight="false" outlineLevel="0" collapsed="false">
      <c r="A895" s="33" t="s">
        <v>14819</v>
      </c>
      <c r="B895" s="5"/>
      <c r="C895" s="5"/>
      <c r="D895" s="33"/>
      <c r="E895" s="104"/>
      <c r="I895" s="4"/>
      <c r="J895" s="4"/>
      <c r="K895" s="4"/>
      <c r="L895" s="4"/>
      <c r="M895" s="4"/>
      <c r="N895" s="4"/>
      <c r="O895" s="4"/>
      <c r="P895" s="4"/>
      <c r="Q895" s="4"/>
      <c r="R895" s="4"/>
      <c r="S895" s="4"/>
      <c r="T895" s="4"/>
      <c r="U895" s="30"/>
      <c r="W895" s="31"/>
      <c r="X895" s="32"/>
    </row>
    <row r="896" customFormat="false" ht="15" hidden="false" customHeight="false" outlineLevel="0" collapsed="false">
      <c r="A896" s="33" t="s">
        <v>2569</v>
      </c>
      <c r="B896" s="5"/>
      <c r="C896" s="5"/>
      <c r="D896" s="33"/>
      <c r="E896" s="104"/>
      <c r="I896" s="4"/>
      <c r="J896" s="4"/>
      <c r="K896" s="4"/>
      <c r="L896" s="4"/>
      <c r="M896" s="4"/>
      <c r="N896" s="4"/>
      <c r="O896" s="4"/>
      <c r="P896" s="4"/>
      <c r="Q896" s="4"/>
      <c r="R896" s="4"/>
      <c r="S896" s="4"/>
      <c r="T896" s="4"/>
      <c r="U896" s="30"/>
      <c r="W896" s="31"/>
      <c r="X896" s="32"/>
    </row>
    <row r="897" customFormat="false" ht="15" hidden="false" customHeight="false" outlineLevel="0" collapsed="false">
      <c r="A897" s="33" t="n">
        <v>44204</v>
      </c>
      <c r="B897" s="5"/>
      <c r="C897" s="5"/>
      <c r="D897" s="33"/>
      <c r="E897" s="104"/>
      <c r="I897" s="4"/>
      <c r="J897" s="4"/>
      <c r="K897" s="4"/>
      <c r="L897" s="4"/>
      <c r="M897" s="4"/>
      <c r="N897" s="4"/>
      <c r="O897" s="4"/>
      <c r="P897" s="4"/>
      <c r="Q897" s="4"/>
      <c r="R897" s="4"/>
      <c r="S897" s="4"/>
      <c r="T897" s="4"/>
      <c r="U897" s="30"/>
      <c r="W897" s="31"/>
      <c r="X897" s="32"/>
    </row>
    <row r="898" customFormat="false" ht="15" hidden="false" customHeight="false" outlineLevel="0" collapsed="false">
      <c r="A898" s="33" t="s">
        <v>14696</v>
      </c>
      <c r="B898" s="5"/>
      <c r="C898" s="5"/>
      <c r="D898" s="33"/>
      <c r="E898" s="104"/>
      <c r="I898" s="4"/>
      <c r="J898" s="4"/>
      <c r="K898" s="4"/>
      <c r="L898" s="4"/>
      <c r="M898" s="4"/>
      <c r="N898" s="4"/>
      <c r="O898" s="4"/>
      <c r="P898" s="4"/>
      <c r="Q898" s="4"/>
      <c r="R898" s="4"/>
      <c r="S898" s="4"/>
      <c r="T898" s="4"/>
      <c r="U898" s="30"/>
      <c r="W898" s="31"/>
      <c r="X898" s="32"/>
    </row>
    <row r="899" customFormat="false" ht="15" hidden="false" customHeight="false" outlineLevel="0" collapsed="false">
      <c r="A899" s="33" t="s">
        <v>14676</v>
      </c>
      <c r="B899" s="5"/>
      <c r="C899" s="5"/>
      <c r="D899" s="33"/>
      <c r="E899" s="104"/>
      <c r="I899" s="4"/>
      <c r="J899" s="4"/>
      <c r="K899" s="4"/>
      <c r="L899" s="4"/>
      <c r="M899" s="4"/>
      <c r="N899" s="4"/>
      <c r="O899" s="4"/>
      <c r="P899" s="4"/>
      <c r="Q899" s="4"/>
      <c r="R899" s="4"/>
      <c r="S899" s="4"/>
      <c r="T899" s="4"/>
      <c r="U899" s="30"/>
      <c r="W899" s="31"/>
      <c r="X899" s="32"/>
    </row>
    <row r="900" customFormat="false" ht="15" hidden="false" customHeight="false" outlineLevel="0" collapsed="false">
      <c r="A900" s="33" t="s">
        <v>15044</v>
      </c>
      <c r="B900" s="5"/>
      <c r="C900" s="5"/>
      <c r="D900" s="33"/>
      <c r="E900" s="104"/>
      <c r="I900" s="4"/>
      <c r="J900" s="4"/>
      <c r="K900" s="4"/>
      <c r="L900" s="4"/>
      <c r="M900" s="4"/>
      <c r="N900" s="4"/>
      <c r="O900" s="4"/>
      <c r="P900" s="4"/>
      <c r="Q900" s="4"/>
      <c r="R900" s="4"/>
      <c r="S900" s="4"/>
      <c r="T900" s="4"/>
      <c r="U900" s="30"/>
      <c r="W900" s="31"/>
      <c r="X900" s="32"/>
    </row>
    <row r="901" customFormat="false" ht="15" hidden="false" customHeight="false" outlineLevel="0" collapsed="false">
      <c r="A901" s="33" t="s">
        <v>15045</v>
      </c>
      <c r="B901" s="5"/>
      <c r="C901" s="5"/>
      <c r="D901" s="33"/>
      <c r="E901" s="104"/>
      <c r="I901" s="4"/>
      <c r="J901" s="4"/>
      <c r="K901" s="4"/>
      <c r="L901" s="4"/>
      <c r="M901" s="4"/>
      <c r="N901" s="4"/>
      <c r="O901" s="4"/>
      <c r="P901" s="4"/>
      <c r="Q901" s="4"/>
      <c r="R901" s="4"/>
      <c r="S901" s="4"/>
      <c r="T901" s="4"/>
      <c r="U901" s="30"/>
      <c r="W901" s="31"/>
      <c r="X901" s="32"/>
    </row>
    <row r="902" customFormat="false" ht="15" hidden="false" customHeight="false" outlineLevel="0" collapsed="false">
      <c r="A902" s="33" t="s">
        <v>15046</v>
      </c>
      <c r="B902" s="5"/>
      <c r="C902" s="5"/>
      <c r="D902" s="33"/>
      <c r="E902" s="104"/>
      <c r="I902" s="4"/>
      <c r="J902" s="4"/>
      <c r="K902" s="4"/>
      <c r="L902" s="4"/>
      <c r="M902" s="4"/>
      <c r="N902" s="4"/>
      <c r="O902" s="4"/>
      <c r="P902" s="4"/>
      <c r="Q902" s="4"/>
      <c r="R902" s="4"/>
      <c r="S902" s="4"/>
      <c r="T902" s="4"/>
      <c r="U902" s="30"/>
      <c r="W902" s="31"/>
      <c r="X902" s="32"/>
    </row>
    <row r="903" customFormat="false" ht="15" hidden="false" customHeight="false" outlineLevel="0" collapsed="false">
      <c r="A903" s="33" t="s">
        <v>15047</v>
      </c>
      <c r="B903" s="5"/>
      <c r="C903" s="5"/>
      <c r="D903" s="33"/>
      <c r="E903" s="104"/>
      <c r="I903" s="4"/>
      <c r="J903" s="4"/>
      <c r="K903" s="4"/>
      <c r="L903" s="4"/>
      <c r="M903" s="4"/>
      <c r="N903" s="4"/>
      <c r="O903" s="4"/>
      <c r="P903" s="4"/>
      <c r="Q903" s="4"/>
      <c r="R903" s="4"/>
      <c r="S903" s="4"/>
      <c r="T903" s="4"/>
      <c r="U903" s="30"/>
      <c r="W903" s="31"/>
      <c r="X903" s="32"/>
    </row>
    <row r="904" customFormat="false" ht="15" hidden="false" customHeight="false" outlineLevel="0" collapsed="false">
      <c r="A904" s="33" t="s">
        <v>15048</v>
      </c>
      <c r="B904" s="5"/>
      <c r="C904" s="5"/>
      <c r="D904" s="33"/>
      <c r="E904" s="104"/>
      <c r="I904" s="4"/>
      <c r="J904" s="4"/>
      <c r="K904" s="4"/>
      <c r="L904" s="4"/>
      <c r="M904" s="4"/>
      <c r="N904" s="4"/>
      <c r="O904" s="4"/>
      <c r="P904" s="4"/>
      <c r="Q904" s="4"/>
      <c r="R904" s="4"/>
      <c r="S904" s="4"/>
      <c r="T904" s="4"/>
      <c r="U904" s="30"/>
      <c r="W904" s="31"/>
      <c r="X904" s="32"/>
    </row>
    <row r="905" customFormat="false" ht="15" hidden="false" customHeight="false" outlineLevel="0" collapsed="false">
      <c r="A905" s="33" t="n">
        <v>44204</v>
      </c>
      <c r="B905" s="5"/>
      <c r="C905" s="5"/>
      <c r="D905" s="33"/>
      <c r="E905" s="104"/>
      <c r="I905" s="4"/>
      <c r="J905" s="4"/>
      <c r="K905" s="4"/>
      <c r="L905" s="4"/>
      <c r="M905" s="4"/>
      <c r="N905" s="4"/>
      <c r="O905" s="4"/>
      <c r="P905" s="4"/>
      <c r="Q905" s="4"/>
      <c r="R905" s="4"/>
      <c r="S905" s="4"/>
      <c r="T905" s="4"/>
      <c r="U905" s="30"/>
      <c r="W905" s="31"/>
      <c r="X905" s="32"/>
    </row>
    <row r="906" customFormat="false" ht="15" hidden="false" customHeight="false" outlineLevel="0" collapsed="false">
      <c r="A906" s="33" t="s">
        <v>14696</v>
      </c>
      <c r="B906" s="5"/>
      <c r="C906" s="5"/>
      <c r="D906" s="33"/>
      <c r="E906" s="104"/>
      <c r="I906" s="4"/>
      <c r="J906" s="4"/>
      <c r="K906" s="4"/>
      <c r="L906" s="4"/>
      <c r="M906" s="4"/>
      <c r="N906" s="4"/>
      <c r="O906" s="4"/>
      <c r="P906" s="4"/>
      <c r="Q906" s="4"/>
      <c r="R906" s="4"/>
      <c r="S906" s="4"/>
      <c r="T906" s="4"/>
      <c r="U906" s="30"/>
      <c r="W906" s="31"/>
      <c r="X906" s="32"/>
    </row>
    <row r="907" customFormat="false" ht="15" hidden="false" customHeight="false" outlineLevel="0" collapsed="false">
      <c r="A907" s="33" t="s">
        <v>14676</v>
      </c>
      <c r="B907" s="5"/>
      <c r="C907" s="5"/>
      <c r="D907" s="33"/>
      <c r="E907" s="104"/>
      <c r="I907" s="4"/>
      <c r="J907" s="4"/>
      <c r="K907" s="4"/>
      <c r="L907" s="4"/>
      <c r="M907" s="4"/>
      <c r="N907" s="4"/>
      <c r="O907" s="4"/>
      <c r="P907" s="4"/>
      <c r="Q907" s="4"/>
      <c r="R907" s="4"/>
      <c r="S907" s="4"/>
      <c r="T907" s="4"/>
      <c r="U907" s="30"/>
      <c r="W907" s="31"/>
      <c r="X907" s="32"/>
    </row>
    <row r="908" customFormat="false" ht="15" hidden="false" customHeight="false" outlineLevel="0" collapsed="false">
      <c r="A908" s="33" t="s">
        <v>15049</v>
      </c>
      <c r="B908" s="5"/>
      <c r="C908" s="5"/>
      <c r="D908" s="33"/>
      <c r="E908" s="104"/>
      <c r="I908" s="4"/>
      <c r="J908" s="4"/>
      <c r="K908" s="4"/>
      <c r="L908" s="4"/>
      <c r="M908" s="4"/>
      <c r="N908" s="4"/>
      <c r="O908" s="4"/>
      <c r="P908" s="4"/>
      <c r="Q908" s="4"/>
      <c r="R908" s="4"/>
      <c r="S908" s="4"/>
      <c r="T908" s="4"/>
      <c r="U908" s="30"/>
      <c r="W908" s="31"/>
      <c r="X908" s="32"/>
    </row>
    <row r="909" customFormat="false" ht="15" hidden="false" customHeight="false" outlineLevel="0" collapsed="false">
      <c r="A909" s="33" t="s">
        <v>15050</v>
      </c>
      <c r="B909" s="5"/>
      <c r="C909" s="5"/>
      <c r="D909" s="33"/>
      <c r="E909" s="104"/>
      <c r="I909" s="4"/>
      <c r="J909" s="4"/>
      <c r="K909" s="4"/>
      <c r="L909" s="4"/>
      <c r="M909" s="4"/>
      <c r="N909" s="4"/>
      <c r="O909" s="4"/>
      <c r="P909" s="4"/>
      <c r="Q909" s="4"/>
      <c r="R909" s="4"/>
      <c r="S909" s="4"/>
      <c r="T909" s="4"/>
      <c r="U909" s="30"/>
      <c r="W909" s="31"/>
      <c r="X909" s="32"/>
    </row>
    <row r="910" customFormat="false" ht="15" hidden="false" customHeight="false" outlineLevel="0" collapsed="false">
      <c r="A910" s="33" t="s">
        <v>2356</v>
      </c>
      <c r="B910" s="5"/>
      <c r="C910" s="5"/>
      <c r="D910" s="33"/>
      <c r="E910" s="104"/>
      <c r="I910" s="4"/>
      <c r="J910" s="4"/>
      <c r="K910" s="4"/>
      <c r="L910" s="4"/>
      <c r="M910" s="4"/>
      <c r="N910" s="4"/>
      <c r="O910" s="4"/>
      <c r="P910" s="4"/>
      <c r="Q910" s="4"/>
      <c r="R910" s="4"/>
      <c r="S910" s="4"/>
      <c r="T910" s="4"/>
      <c r="U910" s="30"/>
      <c r="W910" s="31"/>
      <c r="X910" s="32"/>
    </row>
    <row r="911" customFormat="false" ht="15" hidden="false" customHeight="false" outlineLevel="0" collapsed="false">
      <c r="A911" s="33" t="n">
        <v>44204</v>
      </c>
      <c r="B911" s="5"/>
      <c r="C911" s="5"/>
      <c r="D911" s="33"/>
      <c r="E911" s="104"/>
      <c r="I911" s="4"/>
      <c r="J911" s="4"/>
      <c r="K911" s="4"/>
      <c r="L911" s="4"/>
      <c r="M911" s="4"/>
      <c r="N911" s="4"/>
      <c r="O911" s="4"/>
      <c r="P911" s="4"/>
      <c r="Q911" s="4"/>
      <c r="R911" s="4"/>
      <c r="S911" s="4"/>
      <c r="T911" s="4"/>
      <c r="U911" s="30"/>
      <c r="W911" s="31"/>
      <c r="X911" s="32"/>
    </row>
    <row r="912" customFormat="false" ht="15" hidden="false" customHeight="false" outlineLevel="0" collapsed="false">
      <c r="A912" s="33" t="s">
        <v>14696</v>
      </c>
      <c r="B912" s="5"/>
      <c r="C912" s="5"/>
      <c r="D912" s="33"/>
      <c r="E912" s="104"/>
      <c r="I912" s="4"/>
      <c r="J912" s="4"/>
      <c r="K912" s="4"/>
      <c r="L912" s="4"/>
      <c r="M912" s="4"/>
      <c r="N912" s="4"/>
      <c r="O912" s="4"/>
      <c r="P912" s="4"/>
      <c r="Q912" s="4"/>
      <c r="R912" s="4"/>
      <c r="S912" s="4"/>
      <c r="T912" s="4"/>
      <c r="U912" s="30"/>
      <c r="W912" s="31"/>
      <c r="X912" s="32"/>
    </row>
    <row r="913" customFormat="false" ht="15" hidden="false" customHeight="false" outlineLevel="0" collapsed="false">
      <c r="A913" s="33" t="s">
        <v>14676</v>
      </c>
      <c r="B913" s="5"/>
      <c r="C913" s="5"/>
      <c r="D913" s="33"/>
      <c r="E913" s="104"/>
      <c r="I913" s="4"/>
      <c r="J913" s="4"/>
      <c r="K913" s="4"/>
      <c r="L913" s="4"/>
      <c r="M913" s="4"/>
      <c r="N913" s="4"/>
      <c r="O913" s="4"/>
      <c r="P913" s="4"/>
      <c r="Q913" s="4"/>
      <c r="R913" s="4"/>
      <c r="S913" s="4"/>
      <c r="T913" s="4"/>
      <c r="U913" s="30"/>
      <c r="W913" s="31"/>
      <c r="X913" s="32"/>
    </row>
    <row r="914" customFormat="false" ht="15" hidden="false" customHeight="false" outlineLevel="0" collapsed="false">
      <c r="A914" s="33" t="s">
        <v>15051</v>
      </c>
      <c r="B914" s="5"/>
      <c r="C914" s="5"/>
      <c r="D914" s="33"/>
      <c r="E914" s="104"/>
      <c r="I914" s="4"/>
      <c r="J914" s="4"/>
      <c r="K914" s="4"/>
      <c r="L914" s="4"/>
      <c r="M914" s="4"/>
      <c r="N914" s="4"/>
      <c r="O914" s="4"/>
      <c r="P914" s="4"/>
      <c r="Q914" s="4"/>
      <c r="R914" s="4"/>
      <c r="S914" s="4"/>
      <c r="T914" s="4"/>
      <c r="U914" s="30"/>
      <c r="W914" s="31"/>
      <c r="X914" s="32"/>
    </row>
    <row r="915" customFormat="false" ht="15" hidden="false" customHeight="false" outlineLevel="0" collapsed="false">
      <c r="A915" s="33" t="s">
        <v>14724</v>
      </c>
      <c r="B915" s="5"/>
      <c r="C915" s="5"/>
      <c r="D915" s="33"/>
      <c r="E915" s="104"/>
      <c r="I915" s="4"/>
      <c r="J915" s="4"/>
      <c r="K915" s="4"/>
      <c r="L915" s="4"/>
      <c r="M915" s="4"/>
      <c r="N915" s="4"/>
      <c r="O915" s="4"/>
      <c r="P915" s="4"/>
      <c r="Q915" s="4"/>
      <c r="R915" s="4"/>
      <c r="S915" s="4"/>
      <c r="T915" s="4"/>
      <c r="U915" s="30"/>
      <c r="W915" s="31"/>
      <c r="X915" s="32"/>
    </row>
    <row r="916" customFormat="false" ht="15" hidden="false" customHeight="false" outlineLevel="0" collapsed="false">
      <c r="A916" s="33" t="s">
        <v>769</v>
      </c>
      <c r="B916" s="5"/>
      <c r="C916" s="5"/>
      <c r="D916" s="33"/>
      <c r="E916" s="104"/>
      <c r="I916" s="4"/>
      <c r="J916" s="4"/>
      <c r="K916" s="4"/>
      <c r="L916" s="4"/>
      <c r="M916" s="4"/>
      <c r="N916" s="4"/>
      <c r="O916" s="4"/>
      <c r="P916" s="4"/>
      <c r="Q916" s="4"/>
      <c r="R916" s="4"/>
      <c r="S916" s="4"/>
      <c r="T916" s="4"/>
      <c r="U916" s="30"/>
      <c r="W916" s="31"/>
      <c r="X916" s="32"/>
    </row>
    <row r="917" customFormat="false" ht="15" hidden="false" customHeight="false" outlineLevel="0" collapsed="false">
      <c r="A917" s="33" t="s">
        <v>15052</v>
      </c>
      <c r="B917" s="5"/>
      <c r="C917" s="5"/>
      <c r="D917" s="33"/>
      <c r="E917" s="104"/>
      <c r="I917" s="4"/>
      <c r="J917" s="4"/>
      <c r="K917" s="4"/>
      <c r="L917" s="4"/>
      <c r="M917" s="4"/>
      <c r="N917" s="4"/>
      <c r="O917" s="4"/>
      <c r="P917" s="4"/>
      <c r="Q917" s="4"/>
      <c r="R917" s="4"/>
      <c r="S917" s="4"/>
      <c r="T917" s="4"/>
      <c r="U917" s="30"/>
      <c r="W917" s="31"/>
      <c r="X917" s="32"/>
    </row>
    <row r="918" customFormat="false" ht="15" hidden="false" customHeight="false" outlineLevel="0" collapsed="false">
      <c r="A918" s="33" t="s">
        <v>15053</v>
      </c>
      <c r="B918" s="5"/>
      <c r="C918" s="5"/>
      <c r="D918" s="33"/>
      <c r="E918" s="104"/>
      <c r="I918" s="4"/>
      <c r="J918" s="4"/>
      <c r="K918" s="4"/>
      <c r="L918" s="4"/>
      <c r="M918" s="4"/>
      <c r="N918" s="4"/>
      <c r="O918" s="4"/>
      <c r="P918" s="4"/>
      <c r="Q918" s="4"/>
      <c r="R918" s="4"/>
      <c r="S918" s="4"/>
      <c r="T918" s="4"/>
      <c r="U918" s="30"/>
      <c r="W918" s="31"/>
      <c r="X918" s="32"/>
    </row>
    <row r="919" customFormat="false" ht="15" hidden="false" customHeight="false" outlineLevel="0" collapsed="false">
      <c r="A919" s="33" t="n">
        <v>44204</v>
      </c>
      <c r="B919" s="5"/>
      <c r="C919" s="5"/>
      <c r="D919" s="33"/>
      <c r="E919" s="104"/>
      <c r="I919" s="4"/>
      <c r="J919" s="4"/>
      <c r="K919" s="4"/>
      <c r="L919" s="4"/>
      <c r="M919" s="4"/>
      <c r="N919" s="4"/>
      <c r="O919" s="4"/>
      <c r="P919" s="4"/>
      <c r="Q919" s="4"/>
      <c r="R919" s="4"/>
      <c r="S919" s="4"/>
      <c r="T919" s="4"/>
      <c r="U919" s="30"/>
      <c r="W919" s="31"/>
      <c r="X919" s="32"/>
    </row>
    <row r="920" customFormat="false" ht="15" hidden="false" customHeight="false" outlineLevel="0" collapsed="false">
      <c r="A920" s="33" t="s">
        <v>14696</v>
      </c>
      <c r="B920" s="5"/>
      <c r="C920" s="5"/>
      <c r="D920" s="33"/>
      <c r="E920" s="104"/>
      <c r="I920" s="4"/>
      <c r="J920" s="4"/>
      <c r="K920" s="4"/>
      <c r="L920" s="4"/>
      <c r="M920" s="4"/>
      <c r="N920" s="4"/>
      <c r="O920" s="4"/>
      <c r="P920" s="4"/>
      <c r="Q920" s="4"/>
      <c r="R920" s="4"/>
      <c r="S920" s="4"/>
      <c r="T920" s="4"/>
      <c r="U920" s="30"/>
      <c r="W920" s="31"/>
      <c r="X920" s="32"/>
    </row>
    <row r="921" customFormat="false" ht="15" hidden="false" customHeight="false" outlineLevel="0" collapsed="false">
      <c r="A921" s="33" t="s">
        <v>14676</v>
      </c>
      <c r="B921" s="5"/>
      <c r="C921" s="5"/>
      <c r="D921" s="33"/>
      <c r="E921" s="104"/>
      <c r="I921" s="4"/>
      <c r="J921" s="4"/>
      <c r="K921" s="4"/>
      <c r="L921" s="4"/>
      <c r="M921" s="4"/>
      <c r="N921" s="4"/>
      <c r="O921" s="4"/>
      <c r="P921" s="4"/>
      <c r="Q921" s="4"/>
      <c r="R921" s="4"/>
      <c r="S921" s="4"/>
      <c r="T921" s="4"/>
      <c r="U921" s="30"/>
      <c r="W921" s="31"/>
      <c r="X921" s="32"/>
    </row>
    <row r="922" customFormat="false" ht="15" hidden="false" customHeight="false" outlineLevel="0" collapsed="false">
      <c r="A922" s="33" t="s">
        <v>15054</v>
      </c>
      <c r="B922" s="5"/>
      <c r="C922" s="5"/>
      <c r="D922" s="33"/>
      <c r="E922" s="104"/>
      <c r="I922" s="4"/>
      <c r="J922" s="4"/>
      <c r="K922" s="4"/>
      <c r="L922" s="4"/>
      <c r="M922" s="4"/>
      <c r="N922" s="4"/>
      <c r="O922" s="4"/>
      <c r="P922" s="4"/>
      <c r="Q922" s="4"/>
      <c r="R922" s="4"/>
      <c r="S922" s="4"/>
      <c r="T922" s="4"/>
      <c r="U922" s="30"/>
      <c r="W922" s="31"/>
      <c r="X922" s="32"/>
    </row>
    <row r="923" customFormat="false" ht="15" hidden="false" customHeight="false" outlineLevel="0" collapsed="false">
      <c r="A923" s="33" t="s">
        <v>15055</v>
      </c>
      <c r="B923" s="5"/>
      <c r="C923" s="5"/>
      <c r="D923" s="33"/>
      <c r="E923" s="104"/>
      <c r="I923" s="4"/>
      <c r="J923" s="4"/>
      <c r="K923" s="4"/>
      <c r="L923" s="4"/>
      <c r="M923" s="4"/>
      <c r="N923" s="4"/>
      <c r="O923" s="4"/>
      <c r="P923" s="4"/>
      <c r="Q923" s="4"/>
      <c r="R923" s="4"/>
      <c r="S923" s="4"/>
      <c r="T923" s="4"/>
      <c r="U923" s="30"/>
      <c r="W923" s="31"/>
      <c r="X923" s="32"/>
    </row>
    <row r="924" customFormat="false" ht="15" hidden="false" customHeight="false" outlineLevel="0" collapsed="false">
      <c r="A924" s="33" t="s">
        <v>15056</v>
      </c>
      <c r="B924" s="5"/>
      <c r="C924" s="5"/>
      <c r="D924" s="33"/>
      <c r="E924" s="104"/>
      <c r="I924" s="4"/>
      <c r="J924" s="4"/>
      <c r="K924" s="4"/>
      <c r="L924" s="4"/>
      <c r="M924" s="4"/>
      <c r="N924" s="4"/>
      <c r="O924" s="4"/>
      <c r="P924" s="4"/>
      <c r="Q924" s="4"/>
      <c r="R924" s="4"/>
      <c r="S924" s="4"/>
      <c r="T924" s="4"/>
      <c r="U924" s="30"/>
      <c r="W924" s="31"/>
      <c r="X924" s="32"/>
    </row>
    <row r="925" customFormat="false" ht="15" hidden="false" customHeight="false" outlineLevel="0" collapsed="false">
      <c r="A925" s="33" t="s">
        <v>15057</v>
      </c>
      <c r="B925" s="5"/>
      <c r="C925" s="5"/>
      <c r="D925" s="33"/>
      <c r="E925" s="104"/>
      <c r="I925" s="4"/>
      <c r="J925" s="4"/>
      <c r="K925" s="4"/>
      <c r="L925" s="4"/>
      <c r="M925" s="4"/>
      <c r="N925" s="4"/>
      <c r="O925" s="4"/>
      <c r="P925" s="4"/>
      <c r="Q925" s="4"/>
      <c r="R925" s="4"/>
      <c r="S925" s="4"/>
      <c r="T925" s="4"/>
      <c r="U925" s="30"/>
      <c r="W925" s="31"/>
      <c r="X925" s="32"/>
    </row>
    <row r="926" customFormat="false" ht="15" hidden="false" customHeight="false" outlineLevel="0" collapsed="false">
      <c r="A926" s="33" t="n">
        <v>44204</v>
      </c>
      <c r="B926" s="5"/>
      <c r="C926" s="5"/>
      <c r="D926" s="33"/>
      <c r="E926" s="104"/>
      <c r="I926" s="4"/>
      <c r="J926" s="4"/>
      <c r="K926" s="4"/>
      <c r="L926" s="4"/>
      <c r="M926" s="4"/>
      <c r="N926" s="4"/>
      <c r="O926" s="4"/>
      <c r="P926" s="4"/>
      <c r="Q926" s="4"/>
      <c r="R926" s="4"/>
      <c r="S926" s="4"/>
      <c r="T926" s="4"/>
      <c r="U926" s="30"/>
      <c r="W926" s="31"/>
      <c r="X926" s="32"/>
    </row>
    <row r="927" customFormat="false" ht="15" hidden="false" customHeight="false" outlineLevel="0" collapsed="false">
      <c r="A927" s="33" t="s">
        <v>14696</v>
      </c>
      <c r="B927" s="5"/>
      <c r="C927" s="5"/>
      <c r="D927" s="33"/>
      <c r="E927" s="104"/>
      <c r="I927" s="4"/>
      <c r="J927" s="4"/>
      <c r="K927" s="4"/>
      <c r="L927" s="4"/>
      <c r="M927" s="4"/>
      <c r="N927" s="4"/>
      <c r="O927" s="4"/>
      <c r="P927" s="4"/>
      <c r="Q927" s="4"/>
      <c r="R927" s="4"/>
      <c r="S927" s="4"/>
      <c r="T927" s="4"/>
      <c r="U927" s="30"/>
      <c r="W927" s="31"/>
      <c r="X927" s="32"/>
    </row>
    <row r="928" customFormat="false" ht="15" hidden="false" customHeight="false" outlineLevel="0" collapsed="false">
      <c r="A928" s="33" t="s">
        <v>14676</v>
      </c>
      <c r="B928" s="5"/>
      <c r="C928" s="5"/>
      <c r="D928" s="33"/>
      <c r="E928" s="104"/>
      <c r="I928" s="4"/>
      <c r="J928" s="4"/>
      <c r="K928" s="4"/>
      <c r="L928" s="4"/>
      <c r="M928" s="4"/>
      <c r="N928" s="4"/>
      <c r="O928" s="4"/>
      <c r="P928" s="4"/>
      <c r="Q928" s="4"/>
      <c r="R928" s="4"/>
      <c r="S928" s="4"/>
      <c r="T928" s="4"/>
      <c r="U928" s="30"/>
      <c r="W928" s="31"/>
      <c r="X928" s="32"/>
    </row>
    <row r="929" customFormat="false" ht="15" hidden="false" customHeight="false" outlineLevel="0" collapsed="false">
      <c r="A929" s="33" t="s">
        <v>15058</v>
      </c>
      <c r="B929" s="5"/>
      <c r="C929" s="5"/>
      <c r="D929" s="33"/>
      <c r="E929" s="104"/>
      <c r="I929" s="4"/>
      <c r="J929" s="4"/>
      <c r="K929" s="4"/>
      <c r="L929" s="4"/>
      <c r="M929" s="4"/>
      <c r="N929" s="4"/>
      <c r="O929" s="4"/>
      <c r="P929" s="4"/>
      <c r="Q929" s="4"/>
      <c r="R929" s="4"/>
      <c r="S929" s="4"/>
      <c r="T929" s="4"/>
      <c r="U929" s="30"/>
      <c r="W929" s="31"/>
      <c r="X929" s="32"/>
    </row>
    <row r="930" customFormat="false" ht="15" hidden="false" customHeight="false" outlineLevel="0" collapsed="false">
      <c r="A930" s="33" t="s">
        <v>15059</v>
      </c>
      <c r="B930" s="5"/>
      <c r="C930" s="5"/>
      <c r="D930" s="33"/>
      <c r="E930" s="104"/>
      <c r="I930" s="4"/>
      <c r="J930" s="4"/>
      <c r="K930" s="4"/>
      <c r="L930" s="4"/>
      <c r="M930" s="4"/>
      <c r="N930" s="4"/>
      <c r="O930" s="4"/>
      <c r="P930" s="4"/>
      <c r="Q930" s="4"/>
      <c r="R930" s="4"/>
      <c r="S930" s="4"/>
      <c r="T930" s="4"/>
      <c r="U930" s="30"/>
      <c r="W930" s="31"/>
      <c r="X930" s="32"/>
    </row>
    <row r="931" customFormat="false" ht="15" hidden="false" customHeight="false" outlineLevel="0" collapsed="false">
      <c r="A931" s="33" t="s">
        <v>15060</v>
      </c>
      <c r="B931" s="5"/>
      <c r="C931" s="5"/>
      <c r="D931" s="33"/>
      <c r="E931" s="104"/>
      <c r="I931" s="4"/>
      <c r="J931" s="4"/>
      <c r="K931" s="4"/>
      <c r="L931" s="4"/>
      <c r="M931" s="4"/>
      <c r="N931" s="4"/>
      <c r="O931" s="4"/>
      <c r="P931" s="4"/>
      <c r="Q931" s="4"/>
      <c r="R931" s="4"/>
      <c r="S931" s="4"/>
      <c r="T931" s="4"/>
      <c r="U931" s="30"/>
      <c r="W931" s="31"/>
      <c r="X931" s="32"/>
    </row>
    <row r="932" customFormat="false" ht="15" hidden="false" customHeight="false" outlineLevel="0" collapsed="false">
      <c r="A932" s="33" t="s">
        <v>15061</v>
      </c>
      <c r="B932" s="5"/>
      <c r="C932" s="5"/>
      <c r="D932" s="33"/>
      <c r="E932" s="104"/>
      <c r="I932" s="4"/>
      <c r="J932" s="4"/>
      <c r="K932" s="4"/>
      <c r="L932" s="4"/>
      <c r="M932" s="4"/>
      <c r="N932" s="4"/>
      <c r="O932" s="4"/>
      <c r="P932" s="4"/>
      <c r="Q932" s="4"/>
      <c r="R932" s="4"/>
      <c r="S932" s="4"/>
      <c r="T932" s="4"/>
      <c r="U932" s="30"/>
      <c r="W932" s="31"/>
      <c r="X932" s="32"/>
    </row>
    <row r="933" customFormat="false" ht="15" hidden="false" customHeight="false" outlineLevel="0" collapsed="false">
      <c r="A933" s="33" t="s">
        <v>15062</v>
      </c>
      <c r="B933" s="5"/>
      <c r="C933" s="5"/>
      <c r="D933" s="33"/>
      <c r="E933" s="104"/>
      <c r="I933" s="4"/>
      <c r="J933" s="4"/>
      <c r="K933" s="4"/>
      <c r="L933" s="4"/>
      <c r="M933" s="4"/>
      <c r="N933" s="4"/>
      <c r="O933" s="4"/>
      <c r="P933" s="4"/>
      <c r="Q933" s="4"/>
      <c r="R933" s="4"/>
      <c r="S933" s="4"/>
      <c r="T933" s="4"/>
      <c r="U933" s="30"/>
      <c r="W933" s="31"/>
      <c r="X933" s="32"/>
    </row>
    <row r="934" customFormat="false" ht="15" hidden="false" customHeight="false" outlineLevel="0" collapsed="false">
      <c r="A934" s="33" t="n">
        <v>44204</v>
      </c>
      <c r="B934" s="5"/>
      <c r="C934" s="5"/>
      <c r="D934" s="33"/>
      <c r="E934" s="104"/>
      <c r="I934" s="4"/>
      <c r="J934" s="4"/>
      <c r="K934" s="4"/>
      <c r="L934" s="4"/>
      <c r="M934" s="4"/>
      <c r="N934" s="4"/>
      <c r="O934" s="4"/>
      <c r="P934" s="4"/>
      <c r="Q934" s="4"/>
      <c r="R934" s="4"/>
      <c r="S934" s="4"/>
      <c r="T934" s="4"/>
      <c r="U934" s="30"/>
      <c r="W934" s="31"/>
      <c r="X934" s="32"/>
    </row>
    <row r="935" customFormat="false" ht="15" hidden="false" customHeight="false" outlineLevel="0" collapsed="false">
      <c r="A935" s="33" t="s">
        <v>14696</v>
      </c>
      <c r="B935" s="5"/>
      <c r="C935" s="5"/>
      <c r="D935" s="33"/>
      <c r="E935" s="104"/>
      <c r="I935" s="4"/>
      <c r="J935" s="4"/>
      <c r="K935" s="4"/>
      <c r="L935" s="4"/>
      <c r="M935" s="4"/>
      <c r="N935" s="4"/>
      <c r="O935" s="4"/>
      <c r="P935" s="4"/>
      <c r="Q935" s="4"/>
      <c r="R935" s="4"/>
      <c r="S935" s="4"/>
      <c r="T935" s="4"/>
      <c r="U935" s="30"/>
      <c r="W935" s="31"/>
      <c r="X935" s="32"/>
    </row>
    <row r="936" customFormat="false" ht="15" hidden="false" customHeight="false" outlineLevel="0" collapsed="false">
      <c r="A936" s="33" t="s">
        <v>14676</v>
      </c>
      <c r="B936" s="5"/>
      <c r="C936" s="5"/>
      <c r="D936" s="33"/>
      <c r="E936" s="104"/>
      <c r="I936" s="4"/>
      <c r="J936" s="4"/>
      <c r="K936" s="4"/>
      <c r="L936" s="4"/>
      <c r="M936" s="4"/>
      <c r="N936" s="4"/>
      <c r="O936" s="4"/>
      <c r="P936" s="4"/>
      <c r="Q936" s="4"/>
      <c r="R936" s="4"/>
      <c r="S936" s="4"/>
      <c r="T936" s="4"/>
      <c r="U936" s="30"/>
      <c r="W936" s="31"/>
      <c r="X936" s="32"/>
    </row>
    <row r="937" customFormat="false" ht="15" hidden="false" customHeight="false" outlineLevel="0" collapsed="false">
      <c r="A937" s="33" t="s">
        <v>15063</v>
      </c>
      <c r="B937" s="5"/>
      <c r="C937" s="5"/>
      <c r="D937" s="33"/>
      <c r="E937" s="104"/>
      <c r="I937" s="4"/>
      <c r="J937" s="4"/>
      <c r="K937" s="4"/>
      <c r="L937" s="4"/>
      <c r="M937" s="4"/>
      <c r="N937" s="4"/>
      <c r="O937" s="4"/>
      <c r="P937" s="4"/>
      <c r="Q937" s="4"/>
      <c r="R937" s="4"/>
      <c r="S937" s="4"/>
      <c r="T937" s="4"/>
      <c r="U937" s="30"/>
      <c r="W937" s="31"/>
      <c r="X937" s="32"/>
    </row>
    <row r="938" customFormat="false" ht="15" hidden="false" customHeight="false" outlineLevel="0" collapsed="false">
      <c r="A938" s="33" t="s">
        <v>15064</v>
      </c>
      <c r="B938" s="5"/>
      <c r="C938" s="5"/>
      <c r="D938" s="33"/>
      <c r="E938" s="104"/>
      <c r="I938" s="4"/>
      <c r="J938" s="4"/>
      <c r="K938" s="4"/>
      <c r="L938" s="4"/>
      <c r="M938" s="4"/>
      <c r="N938" s="4"/>
      <c r="O938" s="4"/>
      <c r="P938" s="4"/>
      <c r="Q938" s="4"/>
      <c r="R938" s="4"/>
      <c r="S938" s="4"/>
      <c r="T938" s="4"/>
      <c r="U938" s="30"/>
      <c r="W938" s="31"/>
      <c r="X938" s="32"/>
    </row>
    <row r="939" customFormat="false" ht="15" hidden="false" customHeight="false" outlineLevel="0" collapsed="false">
      <c r="A939" s="33" t="s">
        <v>15065</v>
      </c>
      <c r="B939" s="5"/>
      <c r="C939" s="5"/>
      <c r="D939" s="33"/>
      <c r="E939" s="104"/>
      <c r="I939" s="4"/>
      <c r="J939" s="4"/>
      <c r="K939" s="4"/>
      <c r="L939" s="4"/>
      <c r="M939" s="4"/>
      <c r="N939" s="4"/>
      <c r="O939" s="4"/>
      <c r="P939" s="4"/>
      <c r="Q939" s="4"/>
      <c r="R939" s="4"/>
      <c r="S939" s="4"/>
      <c r="T939" s="4"/>
      <c r="U939" s="30"/>
      <c r="W939" s="31"/>
      <c r="X939" s="32"/>
    </row>
    <row r="940" customFormat="false" ht="15" hidden="false" customHeight="false" outlineLevel="0" collapsed="false">
      <c r="A940" s="33" t="s">
        <v>15066</v>
      </c>
      <c r="B940" s="5"/>
      <c r="C940" s="5"/>
      <c r="D940" s="33"/>
      <c r="E940" s="104"/>
      <c r="I940" s="4"/>
      <c r="J940" s="4"/>
      <c r="K940" s="4"/>
      <c r="L940" s="4"/>
      <c r="M940" s="4"/>
      <c r="N940" s="4"/>
      <c r="O940" s="4"/>
      <c r="P940" s="4"/>
      <c r="Q940" s="4"/>
      <c r="R940" s="4"/>
      <c r="S940" s="4"/>
      <c r="T940" s="4"/>
      <c r="U940" s="30"/>
      <c r="W940" s="31"/>
      <c r="X940" s="32"/>
    </row>
    <row r="941" customFormat="false" ht="15" hidden="false" customHeight="false" outlineLevel="0" collapsed="false">
      <c r="A941" s="33" t="s">
        <v>15067</v>
      </c>
      <c r="B941" s="5"/>
      <c r="C941" s="5"/>
      <c r="D941" s="33"/>
      <c r="E941" s="104"/>
      <c r="I941" s="4"/>
      <c r="J941" s="4"/>
      <c r="K941" s="4"/>
      <c r="L941" s="4"/>
      <c r="M941" s="4"/>
      <c r="N941" s="4"/>
      <c r="O941" s="4"/>
      <c r="P941" s="4"/>
      <c r="Q941" s="4"/>
      <c r="R941" s="4"/>
      <c r="S941" s="4"/>
      <c r="T941" s="4"/>
      <c r="U941" s="30"/>
      <c r="W941" s="31"/>
      <c r="X941" s="32"/>
    </row>
    <row r="942" customFormat="false" ht="15" hidden="false" customHeight="false" outlineLevel="0" collapsed="false">
      <c r="A942" s="33" t="n">
        <v>44204</v>
      </c>
      <c r="B942" s="5"/>
      <c r="C942" s="5"/>
      <c r="D942" s="33"/>
      <c r="E942" s="104"/>
      <c r="I942" s="4"/>
      <c r="J942" s="4"/>
      <c r="K942" s="4"/>
      <c r="L942" s="4"/>
      <c r="M942" s="4"/>
      <c r="N942" s="4"/>
      <c r="O942" s="4"/>
      <c r="P942" s="4"/>
      <c r="Q942" s="4"/>
      <c r="R942" s="4"/>
      <c r="S942" s="4"/>
      <c r="T942" s="4"/>
      <c r="U942" s="30"/>
      <c r="W942" s="31"/>
      <c r="X942" s="32"/>
    </row>
    <row r="943" customFormat="false" ht="15" hidden="false" customHeight="false" outlineLevel="0" collapsed="false">
      <c r="A943" s="33" t="s">
        <v>14696</v>
      </c>
      <c r="B943" s="5"/>
      <c r="C943" s="5"/>
      <c r="D943" s="33"/>
      <c r="E943" s="104"/>
      <c r="I943" s="4"/>
      <c r="J943" s="4"/>
      <c r="K943" s="4"/>
      <c r="L943" s="4"/>
      <c r="M943" s="4"/>
      <c r="N943" s="4"/>
      <c r="O943" s="4"/>
      <c r="P943" s="4"/>
      <c r="Q943" s="4"/>
      <c r="R943" s="4"/>
      <c r="S943" s="4"/>
      <c r="T943" s="4"/>
      <c r="U943" s="30"/>
      <c r="W943" s="31"/>
      <c r="X943" s="32"/>
    </row>
    <row r="944" customFormat="false" ht="15" hidden="false" customHeight="false" outlineLevel="0" collapsed="false">
      <c r="A944" s="33" t="s">
        <v>14676</v>
      </c>
      <c r="B944" s="5"/>
      <c r="C944" s="5"/>
      <c r="D944" s="33"/>
      <c r="E944" s="104"/>
      <c r="I944" s="4"/>
      <c r="J944" s="4"/>
      <c r="K944" s="4"/>
      <c r="L944" s="4"/>
      <c r="M944" s="4"/>
      <c r="N944" s="4"/>
      <c r="O944" s="4"/>
      <c r="P944" s="4"/>
      <c r="Q944" s="4"/>
      <c r="R944" s="4"/>
      <c r="S944" s="4"/>
      <c r="T944" s="4"/>
      <c r="U944" s="30"/>
      <c r="W944" s="31"/>
      <c r="X944" s="32"/>
    </row>
    <row r="945" customFormat="false" ht="15" hidden="false" customHeight="false" outlineLevel="0" collapsed="false">
      <c r="A945" s="33" t="s">
        <v>6124</v>
      </c>
      <c r="B945" s="5"/>
      <c r="C945" s="5"/>
      <c r="D945" s="33"/>
      <c r="E945" s="104"/>
      <c r="I945" s="4"/>
      <c r="J945" s="4"/>
      <c r="K945" s="4"/>
      <c r="L945" s="4"/>
      <c r="M945" s="4"/>
      <c r="N945" s="4"/>
      <c r="O945" s="4"/>
      <c r="P945" s="4"/>
      <c r="Q945" s="4"/>
      <c r="R945" s="4"/>
      <c r="S945" s="4"/>
      <c r="T945" s="4"/>
      <c r="U945" s="30"/>
      <c r="W945" s="31"/>
      <c r="X945" s="32"/>
    </row>
    <row r="946" customFormat="false" ht="15" hidden="false" customHeight="false" outlineLevel="0" collapsed="false">
      <c r="A946" s="33" t="s">
        <v>14761</v>
      </c>
      <c r="B946" s="5"/>
      <c r="C946" s="5"/>
      <c r="D946" s="33"/>
      <c r="E946" s="104"/>
      <c r="I946" s="4"/>
      <c r="J946" s="4"/>
      <c r="K946" s="4"/>
      <c r="L946" s="4"/>
      <c r="M946" s="4"/>
      <c r="N946" s="4"/>
      <c r="O946" s="4"/>
      <c r="P946" s="4"/>
      <c r="Q946" s="4"/>
      <c r="R946" s="4"/>
      <c r="S946" s="4"/>
      <c r="T946" s="4"/>
      <c r="U946" s="30"/>
      <c r="W946" s="31"/>
      <c r="X946" s="32"/>
    </row>
    <row r="947" customFormat="false" ht="15" hidden="false" customHeight="false" outlineLevel="0" collapsed="false">
      <c r="A947" s="33" t="s">
        <v>2526</v>
      </c>
      <c r="B947" s="5"/>
      <c r="C947" s="5"/>
      <c r="D947" s="33"/>
      <c r="E947" s="104"/>
      <c r="I947" s="4"/>
      <c r="J947" s="4"/>
      <c r="K947" s="4"/>
      <c r="L947" s="4"/>
      <c r="M947" s="4"/>
      <c r="N947" s="4"/>
      <c r="O947" s="4"/>
      <c r="P947" s="4"/>
      <c r="Q947" s="4"/>
      <c r="R947" s="4"/>
      <c r="S947" s="4"/>
      <c r="T947" s="4"/>
      <c r="U947" s="30"/>
      <c r="W947" s="31"/>
      <c r="X947" s="32"/>
    </row>
    <row r="948" customFormat="false" ht="15" hidden="false" customHeight="false" outlineLevel="0" collapsed="false">
      <c r="A948" s="33" t="s">
        <v>15068</v>
      </c>
      <c r="B948" s="5"/>
      <c r="C948" s="5"/>
      <c r="D948" s="33"/>
      <c r="E948" s="104"/>
      <c r="I948" s="4"/>
      <c r="J948" s="4"/>
      <c r="K948" s="4"/>
      <c r="L948" s="4"/>
      <c r="M948" s="4"/>
      <c r="N948" s="4"/>
      <c r="O948" s="4"/>
      <c r="P948" s="4"/>
      <c r="Q948" s="4"/>
      <c r="R948" s="4"/>
      <c r="S948" s="4"/>
      <c r="T948" s="4"/>
      <c r="U948" s="30"/>
      <c r="W948" s="31"/>
      <c r="X948" s="32"/>
    </row>
    <row r="949" customFormat="false" ht="15" hidden="false" customHeight="false" outlineLevel="0" collapsed="false">
      <c r="A949" s="33" t="s">
        <v>15069</v>
      </c>
      <c r="B949" s="5"/>
      <c r="C949" s="5"/>
      <c r="D949" s="33"/>
      <c r="E949" s="104"/>
      <c r="I949" s="4"/>
      <c r="J949" s="4"/>
      <c r="K949" s="4"/>
      <c r="L949" s="4"/>
      <c r="M949" s="4"/>
      <c r="N949" s="4"/>
      <c r="O949" s="4"/>
      <c r="P949" s="4"/>
      <c r="Q949" s="4"/>
      <c r="R949" s="4"/>
      <c r="S949" s="4"/>
      <c r="T949" s="4"/>
      <c r="U949" s="30"/>
      <c r="W949" s="31"/>
      <c r="X949" s="32"/>
    </row>
    <row r="950" customFormat="false" ht="15" hidden="false" customHeight="false" outlineLevel="0" collapsed="false">
      <c r="A950" s="33" t="n">
        <v>44204</v>
      </c>
      <c r="B950" s="5"/>
      <c r="C950" s="5"/>
      <c r="D950" s="33"/>
      <c r="E950" s="104"/>
      <c r="I950" s="4"/>
      <c r="J950" s="4"/>
      <c r="K950" s="4"/>
      <c r="L950" s="4"/>
      <c r="M950" s="4"/>
      <c r="N950" s="4"/>
      <c r="O950" s="4"/>
      <c r="P950" s="4"/>
      <c r="Q950" s="4"/>
      <c r="R950" s="4"/>
      <c r="S950" s="4"/>
      <c r="T950" s="4"/>
      <c r="U950" s="30"/>
      <c r="W950" s="31"/>
      <c r="X950" s="32"/>
    </row>
    <row r="951" customFormat="false" ht="15" hidden="false" customHeight="false" outlineLevel="0" collapsed="false">
      <c r="A951" s="33" t="s">
        <v>14696</v>
      </c>
      <c r="B951" s="5"/>
      <c r="C951" s="5"/>
      <c r="D951" s="33"/>
      <c r="E951" s="104"/>
      <c r="I951" s="4"/>
      <c r="J951" s="4"/>
      <c r="K951" s="4"/>
      <c r="L951" s="4"/>
      <c r="M951" s="4"/>
      <c r="N951" s="4"/>
      <c r="O951" s="4"/>
      <c r="P951" s="4"/>
      <c r="Q951" s="4"/>
      <c r="R951" s="4"/>
      <c r="S951" s="4"/>
      <c r="T951" s="4"/>
      <c r="U951" s="30"/>
      <c r="W951" s="31"/>
      <c r="X951" s="32"/>
    </row>
    <row r="952" customFormat="false" ht="15" hidden="false" customHeight="false" outlineLevel="0" collapsed="false">
      <c r="A952" s="33" t="s">
        <v>14676</v>
      </c>
      <c r="B952" s="5"/>
      <c r="C952" s="5"/>
      <c r="D952" s="33"/>
      <c r="E952" s="104"/>
      <c r="I952" s="4"/>
      <c r="J952" s="4"/>
      <c r="K952" s="4"/>
      <c r="L952" s="4"/>
      <c r="M952" s="4"/>
      <c r="N952" s="4"/>
      <c r="O952" s="4"/>
      <c r="P952" s="4"/>
      <c r="Q952" s="4"/>
      <c r="R952" s="4"/>
      <c r="S952" s="4"/>
      <c r="T952" s="4"/>
      <c r="U952" s="30"/>
      <c r="W952" s="31"/>
      <c r="X952" s="32"/>
    </row>
    <row r="953" customFormat="false" ht="15" hidden="false" customHeight="false" outlineLevel="0" collapsed="false">
      <c r="A953" s="33" t="s">
        <v>15070</v>
      </c>
      <c r="B953" s="5"/>
      <c r="C953" s="5"/>
      <c r="D953" s="33"/>
      <c r="E953" s="104"/>
      <c r="I953" s="4"/>
      <c r="J953" s="4"/>
      <c r="K953" s="4"/>
      <c r="L953" s="4"/>
      <c r="M953" s="4"/>
      <c r="N953" s="4"/>
      <c r="O953" s="4"/>
      <c r="P953" s="4"/>
      <c r="Q953" s="4"/>
      <c r="R953" s="4"/>
      <c r="S953" s="4"/>
      <c r="T953" s="4"/>
      <c r="U953" s="30"/>
      <c r="W953" s="31"/>
      <c r="X953" s="32"/>
    </row>
    <row r="954" customFormat="false" ht="15" hidden="false" customHeight="false" outlineLevel="0" collapsed="false">
      <c r="A954" s="33" t="s">
        <v>15071</v>
      </c>
      <c r="B954" s="5"/>
      <c r="C954" s="5"/>
      <c r="D954" s="33"/>
      <c r="E954" s="104"/>
      <c r="I954" s="4"/>
      <c r="J954" s="4"/>
      <c r="K954" s="4"/>
      <c r="L954" s="4"/>
      <c r="M954" s="4"/>
      <c r="N954" s="4"/>
      <c r="O954" s="4"/>
      <c r="P954" s="4"/>
      <c r="Q954" s="4"/>
      <c r="R954" s="4"/>
      <c r="S954" s="4"/>
      <c r="T954" s="4"/>
      <c r="U954" s="30"/>
      <c r="W954" s="31"/>
      <c r="X954" s="32"/>
    </row>
    <row r="955" customFormat="false" ht="15" hidden="false" customHeight="false" outlineLevel="0" collapsed="false">
      <c r="A955" s="33" t="s">
        <v>15072</v>
      </c>
      <c r="B955" s="5"/>
      <c r="C955" s="5"/>
      <c r="D955" s="33"/>
      <c r="E955" s="104"/>
      <c r="I955" s="4"/>
      <c r="J955" s="4"/>
      <c r="K955" s="4"/>
      <c r="L955" s="4"/>
      <c r="M955" s="4"/>
      <c r="N955" s="4"/>
      <c r="O955" s="4"/>
      <c r="P955" s="4"/>
      <c r="Q955" s="4"/>
      <c r="R955" s="4"/>
      <c r="S955" s="4"/>
      <c r="T955" s="4"/>
      <c r="U955" s="30"/>
      <c r="W955" s="31"/>
      <c r="X955" s="32"/>
    </row>
    <row r="956" customFormat="false" ht="15" hidden="false" customHeight="false" outlineLevel="0" collapsed="false">
      <c r="A956" s="33" t="s">
        <v>15073</v>
      </c>
      <c r="B956" s="5"/>
      <c r="C956" s="5"/>
      <c r="D956" s="33"/>
      <c r="E956" s="104"/>
      <c r="I956" s="4"/>
      <c r="J956" s="4"/>
      <c r="K956" s="4"/>
      <c r="L956" s="4"/>
      <c r="M956" s="4"/>
      <c r="N956" s="4"/>
      <c r="O956" s="4"/>
      <c r="P956" s="4"/>
      <c r="Q956" s="4"/>
      <c r="R956" s="4"/>
      <c r="S956" s="4"/>
      <c r="T956" s="4"/>
      <c r="U956" s="30"/>
      <c r="W956" s="31"/>
      <c r="X956" s="32"/>
    </row>
    <row r="957" customFormat="false" ht="15" hidden="false" customHeight="false" outlineLevel="0" collapsed="false">
      <c r="A957" s="33" t="n">
        <v>44204</v>
      </c>
      <c r="B957" s="5"/>
      <c r="C957" s="5"/>
      <c r="D957" s="33"/>
      <c r="E957" s="104"/>
      <c r="I957" s="4"/>
      <c r="J957" s="4"/>
      <c r="K957" s="4"/>
      <c r="L957" s="4"/>
      <c r="M957" s="4"/>
      <c r="N957" s="4"/>
      <c r="O957" s="4"/>
      <c r="P957" s="4"/>
      <c r="Q957" s="4"/>
      <c r="R957" s="4"/>
      <c r="S957" s="4"/>
      <c r="T957" s="4"/>
      <c r="U957" s="30"/>
      <c r="W957" s="31"/>
      <c r="X957" s="32"/>
    </row>
    <row r="958" customFormat="false" ht="15" hidden="false" customHeight="false" outlineLevel="0" collapsed="false">
      <c r="A958" s="33" t="s">
        <v>14696</v>
      </c>
      <c r="B958" s="5"/>
      <c r="C958" s="5"/>
      <c r="D958" s="33"/>
      <c r="E958" s="104"/>
      <c r="I958" s="4"/>
      <c r="J958" s="4"/>
      <c r="K958" s="4"/>
      <c r="L958" s="4"/>
      <c r="M958" s="4"/>
      <c r="N958" s="4"/>
      <c r="O958" s="4"/>
      <c r="P958" s="4"/>
      <c r="Q958" s="4"/>
      <c r="R958" s="4"/>
      <c r="S958" s="4"/>
      <c r="T958" s="4"/>
      <c r="U958" s="30"/>
      <c r="W958" s="31"/>
      <c r="X958" s="32"/>
    </row>
    <row r="959" customFormat="false" ht="15" hidden="false" customHeight="false" outlineLevel="0" collapsed="false">
      <c r="A959" s="33" t="s">
        <v>14676</v>
      </c>
      <c r="B959" s="5"/>
      <c r="C959" s="5"/>
      <c r="D959" s="33"/>
      <c r="E959" s="104"/>
      <c r="I959" s="4"/>
      <c r="J959" s="4"/>
      <c r="K959" s="4"/>
      <c r="L959" s="4"/>
      <c r="M959" s="4"/>
      <c r="N959" s="4"/>
      <c r="O959" s="4"/>
      <c r="P959" s="4"/>
      <c r="Q959" s="4"/>
      <c r="R959" s="4"/>
      <c r="S959" s="4"/>
      <c r="T959" s="4"/>
      <c r="U959" s="30"/>
      <c r="W959" s="31"/>
      <c r="X959" s="32"/>
    </row>
    <row r="960" customFormat="false" ht="15" hidden="false" customHeight="false" outlineLevel="0" collapsed="false">
      <c r="A960" s="33" t="s">
        <v>15074</v>
      </c>
      <c r="B960" s="5"/>
      <c r="C960" s="5"/>
      <c r="D960" s="33"/>
      <c r="E960" s="104"/>
      <c r="I960" s="4"/>
      <c r="J960" s="4"/>
      <c r="K960" s="4"/>
      <c r="L960" s="4"/>
      <c r="M960" s="4"/>
      <c r="N960" s="4"/>
      <c r="O960" s="4"/>
      <c r="P960" s="4"/>
      <c r="Q960" s="4"/>
      <c r="R960" s="4"/>
      <c r="S960" s="4"/>
      <c r="T960" s="4"/>
      <c r="U960" s="30"/>
      <c r="W960" s="31"/>
      <c r="X960" s="32"/>
    </row>
    <row r="961" customFormat="false" ht="15" hidden="false" customHeight="false" outlineLevel="0" collapsed="false">
      <c r="A961" s="33" t="s">
        <v>15075</v>
      </c>
      <c r="B961" s="5"/>
      <c r="C961" s="5"/>
      <c r="D961" s="33"/>
      <c r="E961" s="104"/>
      <c r="I961" s="4"/>
      <c r="J961" s="4"/>
      <c r="K961" s="4"/>
      <c r="L961" s="4"/>
      <c r="M961" s="4"/>
      <c r="N961" s="4"/>
      <c r="O961" s="4"/>
      <c r="P961" s="4"/>
      <c r="Q961" s="4"/>
      <c r="R961" s="4"/>
      <c r="S961" s="4"/>
      <c r="T961" s="4"/>
      <c r="U961" s="30"/>
      <c r="W961" s="31"/>
      <c r="X961" s="32"/>
    </row>
    <row r="962" customFormat="false" ht="15" hidden="false" customHeight="false" outlineLevel="0" collapsed="false">
      <c r="A962" s="33" t="n">
        <v>44203</v>
      </c>
      <c r="B962" s="5"/>
      <c r="C962" s="5"/>
      <c r="D962" s="33"/>
      <c r="E962" s="104"/>
      <c r="I962" s="4"/>
      <c r="J962" s="4"/>
      <c r="K962" s="4"/>
      <c r="L962" s="4"/>
      <c r="M962" s="4"/>
      <c r="N962" s="4"/>
      <c r="O962" s="4"/>
      <c r="P962" s="4"/>
      <c r="Q962" s="4"/>
      <c r="R962" s="4"/>
      <c r="S962" s="4"/>
      <c r="T962" s="4"/>
      <c r="U962" s="30"/>
      <c r="W962" s="31"/>
      <c r="X962" s="32"/>
    </row>
    <row r="963" customFormat="false" ht="15" hidden="false" customHeight="false" outlineLevel="0" collapsed="false">
      <c r="A963" s="33" t="s">
        <v>14682</v>
      </c>
      <c r="B963" s="5"/>
      <c r="C963" s="5"/>
      <c r="D963" s="33"/>
      <c r="E963" s="104"/>
      <c r="I963" s="4"/>
      <c r="J963" s="4"/>
      <c r="K963" s="4"/>
      <c r="L963" s="4"/>
      <c r="M963" s="4"/>
      <c r="N963" s="4"/>
      <c r="O963" s="4"/>
      <c r="P963" s="4"/>
      <c r="Q963" s="4"/>
      <c r="R963" s="4"/>
      <c r="S963" s="4"/>
      <c r="T963" s="4"/>
      <c r="U963" s="30"/>
      <c r="W963" s="31"/>
      <c r="X963" s="32"/>
    </row>
    <row r="964" customFormat="false" ht="15" hidden="false" customHeight="false" outlineLevel="0" collapsed="false">
      <c r="A964" s="33" t="s">
        <v>14748</v>
      </c>
      <c r="B964" s="5"/>
      <c r="C964" s="5"/>
      <c r="D964" s="33"/>
      <c r="E964" s="104"/>
      <c r="I964" s="4"/>
      <c r="J964" s="4"/>
      <c r="K964" s="4"/>
      <c r="L964" s="4"/>
      <c r="M964" s="4"/>
      <c r="N964" s="4"/>
      <c r="O964" s="4"/>
      <c r="P964" s="4"/>
      <c r="Q964" s="4"/>
      <c r="R964" s="4"/>
      <c r="S964" s="4"/>
      <c r="T964" s="4"/>
      <c r="U964" s="30"/>
      <c r="W964" s="31"/>
      <c r="X964" s="32"/>
    </row>
    <row r="965" customFormat="false" ht="15" hidden="false" customHeight="false" outlineLevel="0" collapsed="false">
      <c r="A965" s="33" t="s">
        <v>15076</v>
      </c>
      <c r="B965" s="5"/>
      <c r="C965" s="5"/>
      <c r="D965" s="33"/>
      <c r="E965" s="104"/>
      <c r="I965" s="4"/>
      <c r="J965" s="4"/>
      <c r="K965" s="4"/>
      <c r="L965" s="4"/>
      <c r="M965" s="4"/>
      <c r="N965" s="4"/>
      <c r="O965" s="4"/>
      <c r="P965" s="4"/>
      <c r="Q965" s="4"/>
      <c r="R965" s="4"/>
      <c r="S965" s="4"/>
      <c r="T965" s="4"/>
      <c r="U965" s="30"/>
      <c r="W965" s="31"/>
      <c r="X965" s="32"/>
    </row>
    <row r="966" customFormat="false" ht="15" hidden="false" customHeight="false" outlineLevel="0" collapsed="false">
      <c r="A966" s="33" t="s">
        <v>14740</v>
      </c>
      <c r="B966" s="5"/>
      <c r="C966" s="5"/>
      <c r="D966" s="33"/>
      <c r="E966" s="104"/>
      <c r="I966" s="4"/>
      <c r="J966" s="4"/>
      <c r="K966" s="4"/>
      <c r="L966" s="4"/>
      <c r="M966" s="4"/>
      <c r="N966" s="4"/>
      <c r="O966" s="4"/>
      <c r="P966" s="4"/>
      <c r="Q966" s="4"/>
      <c r="R966" s="4"/>
      <c r="S966" s="4"/>
      <c r="T966" s="4"/>
      <c r="U966" s="30"/>
      <c r="W966" s="31"/>
      <c r="X966" s="32"/>
    </row>
    <row r="967" customFormat="false" ht="15" hidden="false" customHeight="false" outlineLevel="0" collapsed="false">
      <c r="A967" s="33" t="s">
        <v>15077</v>
      </c>
      <c r="B967" s="5"/>
      <c r="C967" s="5"/>
      <c r="D967" s="33"/>
      <c r="E967" s="104"/>
      <c r="I967" s="4"/>
      <c r="J967" s="4"/>
      <c r="K967" s="4"/>
      <c r="L967" s="4"/>
      <c r="M967" s="4"/>
      <c r="N967" s="4"/>
      <c r="O967" s="4"/>
      <c r="P967" s="4"/>
      <c r="Q967" s="4"/>
      <c r="R967" s="4"/>
      <c r="S967" s="4"/>
      <c r="T967" s="4"/>
      <c r="U967" s="30"/>
      <c r="W967" s="31"/>
      <c r="X967" s="32"/>
    </row>
    <row r="968" customFormat="false" ht="15" hidden="false" customHeight="false" outlineLevel="0" collapsed="false">
      <c r="A968" s="33" t="s">
        <v>15078</v>
      </c>
      <c r="B968" s="5"/>
      <c r="C968" s="5"/>
      <c r="D968" s="33"/>
      <c r="E968" s="104"/>
      <c r="I968" s="4"/>
      <c r="J968" s="4"/>
      <c r="K968" s="4"/>
      <c r="L968" s="4"/>
      <c r="M968" s="4"/>
      <c r="N968" s="4"/>
      <c r="O968" s="4"/>
      <c r="P968" s="4"/>
      <c r="Q968" s="4"/>
      <c r="R968" s="4"/>
      <c r="S968" s="4"/>
      <c r="T968" s="4"/>
      <c r="U968" s="30"/>
      <c r="W968" s="31"/>
      <c r="X968" s="32"/>
    </row>
    <row r="969" customFormat="false" ht="15" hidden="false" customHeight="false" outlineLevel="0" collapsed="false">
      <c r="A969" s="33" t="s">
        <v>15079</v>
      </c>
      <c r="B969" s="5"/>
      <c r="C969" s="5"/>
      <c r="D969" s="33"/>
      <c r="E969" s="104"/>
      <c r="I969" s="4"/>
      <c r="J969" s="4"/>
      <c r="K969" s="4"/>
      <c r="L969" s="4"/>
      <c r="M969" s="4"/>
      <c r="N969" s="4"/>
      <c r="O969" s="4"/>
      <c r="P969" s="4"/>
      <c r="Q969" s="4"/>
      <c r="R969" s="4"/>
      <c r="S969" s="4"/>
      <c r="T969" s="4"/>
      <c r="U969" s="30"/>
      <c r="W969" s="31"/>
      <c r="X969" s="32"/>
    </row>
    <row r="970" customFormat="false" ht="15" hidden="false" customHeight="false" outlineLevel="0" collapsed="false">
      <c r="A970" s="33" t="n">
        <v>44203</v>
      </c>
      <c r="B970" s="5"/>
      <c r="C970" s="5"/>
      <c r="D970" s="33"/>
      <c r="E970" s="104"/>
      <c r="I970" s="4"/>
      <c r="J970" s="4"/>
      <c r="K970" s="4"/>
      <c r="L970" s="4"/>
      <c r="M970" s="4"/>
      <c r="N970" s="4"/>
      <c r="O970" s="4"/>
      <c r="P970" s="4"/>
      <c r="Q970" s="4"/>
      <c r="R970" s="4"/>
      <c r="S970" s="4"/>
      <c r="T970" s="4"/>
      <c r="U970" s="30"/>
      <c r="W970" s="31"/>
      <c r="X970" s="32"/>
    </row>
    <row r="971" customFormat="false" ht="15" hidden="false" customHeight="false" outlineLevel="0" collapsed="false">
      <c r="A971" s="33" t="s">
        <v>15080</v>
      </c>
      <c r="B971" s="5"/>
      <c r="C971" s="5"/>
      <c r="D971" s="33"/>
      <c r="E971" s="104"/>
      <c r="I971" s="4"/>
      <c r="J971" s="4"/>
      <c r="K971" s="4"/>
      <c r="L971" s="4"/>
      <c r="M971" s="4"/>
      <c r="N971" s="4"/>
      <c r="O971" s="4"/>
      <c r="P971" s="4"/>
      <c r="Q971" s="4"/>
      <c r="R971" s="4"/>
      <c r="S971" s="4"/>
      <c r="T971" s="4"/>
      <c r="U971" s="30"/>
      <c r="W971" s="31"/>
      <c r="X971" s="32"/>
    </row>
    <row r="972" customFormat="false" ht="15" hidden="false" customHeight="false" outlineLevel="0" collapsed="false">
      <c r="A972" s="33" t="s">
        <v>14676</v>
      </c>
      <c r="B972" s="5"/>
      <c r="C972" s="5"/>
      <c r="D972" s="33"/>
      <c r="E972" s="104"/>
      <c r="I972" s="4"/>
      <c r="J972" s="4"/>
      <c r="K972" s="4"/>
      <c r="L972" s="4"/>
      <c r="M972" s="4"/>
      <c r="N972" s="4"/>
      <c r="O972" s="4"/>
      <c r="P972" s="4"/>
      <c r="Q972" s="4"/>
      <c r="R972" s="4"/>
      <c r="S972" s="4"/>
      <c r="T972" s="4"/>
      <c r="U972" s="30"/>
      <c r="W972" s="31"/>
      <c r="X972" s="32"/>
    </row>
    <row r="973" customFormat="false" ht="15" hidden="false" customHeight="false" outlineLevel="0" collapsed="false">
      <c r="A973" s="33" t="s">
        <v>15081</v>
      </c>
      <c r="B973" s="5"/>
      <c r="C973" s="5"/>
      <c r="D973" s="33"/>
      <c r="E973" s="104"/>
      <c r="I973" s="4"/>
      <c r="J973" s="4"/>
      <c r="K973" s="4"/>
      <c r="L973" s="4"/>
      <c r="M973" s="4"/>
      <c r="N973" s="4"/>
      <c r="O973" s="4"/>
      <c r="P973" s="4"/>
      <c r="Q973" s="4"/>
      <c r="R973" s="4"/>
      <c r="S973" s="4"/>
      <c r="T973" s="4"/>
      <c r="U973" s="30"/>
      <c r="W973" s="31"/>
      <c r="X973" s="32"/>
    </row>
    <row r="974" customFormat="false" ht="15" hidden="false" customHeight="false" outlineLevel="0" collapsed="false">
      <c r="A974" s="33" t="s">
        <v>14972</v>
      </c>
      <c r="B974" s="5"/>
      <c r="C974" s="5"/>
      <c r="D974" s="33"/>
      <c r="E974" s="104"/>
      <c r="I974" s="4"/>
      <c r="J974" s="4"/>
      <c r="K974" s="4"/>
      <c r="L974" s="4"/>
      <c r="M974" s="4"/>
      <c r="N974" s="4"/>
      <c r="O974" s="4"/>
      <c r="P974" s="4"/>
      <c r="Q974" s="4"/>
      <c r="R974" s="4"/>
      <c r="S974" s="4"/>
      <c r="T974" s="4"/>
      <c r="U974" s="30"/>
      <c r="W974" s="31"/>
      <c r="X974" s="32"/>
    </row>
    <row r="975" customFormat="false" ht="15" hidden="false" customHeight="false" outlineLevel="0" collapsed="false">
      <c r="A975" s="33" t="s">
        <v>15082</v>
      </c>
      <c r="B975" s="5"/>
      <c r="C975" s="5"/>
      <c r="D975" s="33"/>
      <c r="E975" s="104"/>
      <c r="I975" s="4"/>
      <c r="J975" s="4"/>
      <c r="K975" s="4"/>
      <c r="L975" s="4"/>
      <c r="M975" s="4"/>
      <c r="N975" s="4"/>
      <c r="O975" s="4"/>
      <c r="P975" s="4"/>
      <c r="Q975" s="4"/>
      <c r="R975" s="4"/>
      <c r="S975" s="4"/>
      <c r="T975" s="4"/>
      <c r="U975" s="30"/>
      <c r="W975" s="31"/>
      <c r="X975" s="32"/>
    </row>
    <row r="976" customFormat="false" ht="15" hidden="false" customHeight="false" outlineLevel="0" collapsed="false">
      <c r="A976" s="33" t="s">
        <v>15012</v>
      </c>
      <c r="B976" s="5"/>
      <c r="C976" s="5"/>
      <c r="D976" s="33"/>
      <c r="E976" s="104"/>
      <c r="I976" s="4"/>
      <c r="J976" s="4"/>
      <c r="K976" s="4"/>
      <c r="L976" s="4"/>
      <c r="M976" s="4"/>
      <c r="N976" s="4"/>
      <c r="O976" s="4"/>
      <c r="P976" s="4"/>
      <c r="Q976" s="4"/>
      <c r="R976" s="4"/>
      <c r="S976" s="4"/>
      <c r="T976" s="4"/>
      <c r="U976" s="30"/>
      <c r="W976" s="31"/>
      <c r="X976" s="32"/>
    </row>
    <row r="977" customFormat="false" ht="15" hidden="false" customHeight="false" outlineLevel="0" collapsed="false">
      <c r="A977" s="33" t="s">
        <v>15006</v>
      </c>
      <c r="B977" s="5"/>
      <c r="C977" s="5"/>
      <c r="D977" s="33"/>
      <c r="E977" s="104"/>
      <c r="I977" s="4"/>
      <c r="J977" s="4"/>
      <c r="K977" s="4"/>
      <c r="L977" s="4"/>
      <c r="M977" s="4"/>
      <c r="N977" s="4"/>
      <c r="O977" s="4"/>
      <c r="P977" s="4"/>
      <c r="Q977" s="4"/>
      <c r="R977" s="4"/>
      <c r="S977" s="4"/>
      <c r="T977" s="4"/>
      <c r="U977" s="30"/>
      <c r="W977" s="31"/>
      <c r="X977" s="32"/>
    </row>
    <row r="978" customFormat="false" ht="15" hidden="false" customHeight="false" outlineLevel="0" collapsed="false">
      <c r="A978" s="33" t="n">
        <v>44203</v>
      </c>
      <c r="B978" s="5"/>
      <c r="C978" s="5"/>
      <c r="D978" s="33"/>
      <c r="E978" s="104"/>
      <c r="I978" s="4"/>
      <c r="J978" s="4"/>
      <c r="K978" s="4"/>
      <c r="L978" s="4"/>
      <c r="M978" s="4"/>
      <c r="N978" s="4"/>
      <c r="O978" s="4"/>
      <c r="P978" s="4"/>
      <c r="Q978" s="4"/>
      <c r="R978" s="4"/>
      <c r="S978" s="4"/>
      <c r="T978" s="4"/>
      <c r="U978" s="30"/>
      <c r="W978" s="31"/>
      <c r="X978" s="32"/>
    </row>
    <row r="979" customFormat="false" ht="15" hidden="false" customHeight="false" outlineLevel="0" collapsed="false">
      <c r="A979" s="33" t="s">
        <v>14696</v>
      </c>
      <c r="B979" s="5"/>
      <c r="C979" s="5"/>
      <c r="D979" s="33"/>
      <c r="E979" s="104"/>
      <c r="I979" s="4"/>
      <c r="J979" s="4"/>
      <c r="K979" s="4"/>
      <c r="L979" s="4"/>
      <c r="M979" s="4"/>
      <c r="N979" s="4"/>
      <c r="O979" s="4"/>
      <c r="P979" s="4"/>
      <c r="Q979" s="4"/>
      <c r="R979" s="4"/>
      <c r="S979" s="4"/>
      <c r="T979" s="4"/>
      <c r="U979" s="30"/>
      <c r="W979" s="31"/>
      <c r="X979" s="32"/>
    </row>
    <row r="980" customFormat="false" ht="15" hidden="false" customHeight="false" outlineLevel="0" collapsed="false">
      <c r="A980" s="33" t="s">
        <v>14676</v>
      </c>
      <c r="B980" s="5"/>
      <c r="C980" s="5"/>
      <c r="D980" s="33"/>
      <c r="E980" s="104"/>
      <c r="I980" s="4"/>
      <c r="J980" s="4"/>
      <c r="K980" s="4"/>
      <c r="L980" s="4"/>
      <c r="M980" s="4"/>
      <c r="N980" s="4"/>
      <c r="O980" s="4"/>
      <c r="P980" s="4"/>
      <c r="Q980" s="4"/>
      <c r="R980" s="4"/>
      <c r="S980" s="4"/>
      <c r="T980" s="4"/>
      <c r="U980" s="30"/>
      <c r="W980" s="31"/>
      <c r="X980" s="32"/>
    </row>
    <row r="981" customFormat="false" ht="15" hidden="false" customHeight="false" outlineLevel="0" collapsed="false">
      <c r="A981" s="33" t="s">
        <v>9966</v>
      </c>
      <c r="B981" s="5"/>
      <c r="C981" s="5"/>
      <c r="D981" s="33"/>
      <c r="E981" s="104"/>
      <c r="I981" s="4"/>
      <c r="J981" s="4"/>
      <c r="K981" s="4"/>
      <c r="L981" s="4"/>
      <c r="M981" s="4"/>
      <c r="N981" s="4"/>
      <c r="O981" s="4"/>
      <c r="P981" s="4"/>
      <c r="Q981" s="4"/>
      <c r="R981" s="4"/>
      <c r="S981" s="4"/>
      <c r="T981" s="4"/>
      <c r="U981" s="30"/>
      <c r="W981" s="31"/>
      <c r="X981" s="32"/>
    </row>
    <row r="982" customFormat="false" ht="15" hidden="false" customHeight="false" outlineLevel="0" collapsed="false">
      <c r="A982" s="33" t="s">
        <v>14693</v>
      </c>
      <c r="B982" s="5"/>
      <c r="C982" s="5"/>
      <c r="D982" s="33"/>
      <c r="E982" s="104"/>
      <c r="I982" s="4"/>
      <c r="J982" s="4"/>
      <c r="K982" s="4"/>
      <c r="L982" s="4"/>
      <c r="M982" s="4"/>
      <c r="N982" s="4"/>
      <c r="O982" s="4"/>
      <c r="P982" s="4"/>
      <c r="Q982" s="4"/>
      <c r="R982" s="4"/>
      <c r="S982" s="4"/>
      <c r="T982" s="4"/>
      <c r="U982" s="30"/>
      <c r="W982" s="31"/>
      <c r="X982" s="32"/>
    </row>
    <row r="983" customFormat="false" ht="15" hidden="false" customHeight="false" outlineLevel="0" collapsed="false">
      <c r="A983" s="33" t="s">
        <v>15083</v>
      </c>
      <c r="B983" s="5"/>
      <c r="C983" s="5"/>
      <c r="D983" s="33"/>
      <c r="E983" s="104"/>
      <c r="I983" s="4"/>
      <c r="J983" s="4"/>
      <c r="K983" s="4"/>
      <c r="L983" s="4"/>
      <c r="M983" s="4"/>
      <c r="N983" s="4"/>
      <c r="O983" s="4"/>
      <c r="P983" s="4"/>
      <c r="Q983" s="4"/>
      <c r="R983" s="4"/>
      <c r="S983" s="4"/>
      <c r="T983" s="4"/>
      <c r="U983" s="30"/>
      <c r="W983" s="31"/>
      <c r="X983" s="32"/>
    </row>
    <row r="984" customFormat="false" ht="15" hidden="false" customHeight="false" outlineLevel="0" collapsed="false">
      <c r="A984" s="33" t="s">
        <v>15084</v>
      </c>
      <c r="B984" s="5"/>
      <c r="C984" s="5"/>
      <c r="D984" s="33"/>
      <c r="E984" s="104"/>
      <c r="I984" s="4"/>
      <c r="J984" s="4"/>
      <c r="K984" s="4"/>
      <c r="L984" s="4"/>
      <c r="M984" s="4"/>
      <c r="N984" s="4"/>
      <c r="O984" s="4"/>
      <c r="P984" s="4"/>
      <c r="Q984" s="4"/>
      <c r="R984" s="4"/>
      <c r="S984" s="4"/>
      <c r="T984" s="4"/>
      <c r="U984" s="30"/>
      <c r="W984" s="31"/>
      <c r="X984" s="32"/>
    </row>
    <row r="985" customFormat="false" ht="15" hidden="false" customHeight="false" outlineLevel="0" collapsed="false">
      <c r="A985" s="33" t="s">
        <v>9970</v>
      </c>
      <c r="B985" s="5"/>
      <c r="C985" s="5"/>
      <c r="D985" s="33"/>
      <c r="E985" s="104"/>
      <c r="I985" s="4"/>
      <c r="J985" s="4"/>
      <c r="K985" s="4"/>
      <c r="L985" s="4"/>
      <c r="M985" s="4"/>
      <c r="N985" s="4"/>
      <c r="O985" s="4"/>
      <c r="P985" s="4"/>
      <c r="Q985" s="4"/>
      <c r="R985" s="4"/>
      <c r="S985" s="4"/>
      <c r="T985" s="4"/>
      <c r="U985" s="30"/>
      <c r="W985" s="31"/>
      <c r="X985" s="32"/>
    </row>
    <row r="986" customFormat="false" ht="15" hidden="false" customHeight="false" outlineLevel="0" collapsed="false">
      <c r="A986" s="33" t="n">
        <v>44202</v>
      </c>
      <c r="B986" s="5"/>
      <c r="C986" s="5"/>
      <c r="D986" s="33"/>
      <c r="E986" s="104"/>
      <c r="I986" s="4"/>
      <c r="J986" s="4"/>
      <c r="K986" s="4"/>
      <c r="L986" s="4"/>
      <c r="M986" s="4"/>
      <c r="N986" s="4"/>
      <c r="O986" s="4"/>
      <c r="P986" s="4"/>
      <c r="Q986" s="4"/>
      <c r="R986" s="4"/>
      <c r="S986" s="4"/>
      <c r="T986" s="4"/>
      <c r="U986" s="30"/>
      <c r="W986" s="31"/>
      <c r="X986" s="32"/>
    </row>
    <row r="987" customFormat="false" ht="15" hidden="false" customHeight="false" outlineLevel="0" collapsed="false">
      <c r="A987" s="33" t="s">
        <v>14696</v>
      </c>
      <c r="B987" s="5"/>
      <c r="C987" s="5"/>
      <c r="D987" s="33"/>
      <c r="E987" s="104"/>
      <c r="I987" s="4"/>
      <c r="J987" s="4"/>
      <c r="K987" s="4"/>
      <c r="L987" s="4"/>
      <c r="M987" s="4"/>
      <c r="N987" s="4"/>
      <c r="O987" s="4"/>
      <c r="P987" s="4"/>
      <c r="Q987" s="4"/>
      <c r="R987" s="4"/>
      <c r="S987" s="4"/>
      <c r="T987" s="4"/>
      <c r="U987" s="30"/>
      <c r="W987" s="31"/>
      <c r="X987" s="32"/>
    </row>
    <row r="988" customFormat="false" ht="15" hidden="false" customHeight="false" outlineLevel="0" collapsed="false">
      <c r="A988" s="33" t="s">
        <v>14676</v>
      </c>
      <c r="B988" s="5"/>
      <c r="C988" s="5"/>
      <c r="D988" s="33"/>
      <c r="E988" s="104"/>
      <c r="I988" s="4"/>
      <c r="J988" s="4"/>
      <c r="K988" s="4"/>
      <c r="L988" s="4"/>
      <c r="M988" s="4"/>
      <c r="N988" s="4"/>
      <c r="O988" s="4"/>
      <c r="P988" s="4"/>
      <c r="Q988" s="4"/>
      <c r="R988" s="4"/>
      <c r="S988" s="4"/>
      <c r="T988" s="4"/>
      <c r="U988" s="30"/>
      <c r="W988" s="31"/>
      <c r="X988" s="32"/>
    </row>
    <row r="989" customFormat="false" ht="15" hidden="false" customHeight="false" outlineLevel="0" collapsed="false">
      <c r="A989" s="33" t="s">
        <v>15085</v>
      </c>
      <c r="B989" s="5"/>
      <c r="C989" s="5"/>
      <c r="D989" s="33"/>
      <c r="E989" s="104"/>
      <c r="I989" s="4"/>
      <c r="J989" s="4"/>
      <c r="K989" s="4"/>
      <c r="L989" s="4"/>
      <c r="M989" s="4"/>
      <c r="N989" s="4"/>
      <c r="O989" s="4"/>
      <c r="P989" s="4"/>
      <c r="Q989" s="4"/>
      <c r="R989" s="4"/>
      <c r="S989" s="4"/>
      <c r="T989" s="4"/>
      <c r="U989" s="30"/>
      <c r="W989" s="31"/>
      <c r="X989" s="32"/>
    </row>
    <row r="990" customFormat="false" ht="15" hidden="false" customHeight="false" outlineLevel="0" collapsed="false">
      <c r="A990" s="33" t="s">
        <v>14693</v>
      </c>
      <c r="B990" s="5"/>
      <c r="C990" s="5"/>
      <c r="D990" s="33"/>
      <c r="E990" s="104"/>
      <c r="I990" s="4"/>
      <c r="J990" s="4"/>
      <c r="K990" s="4"/>
      <c r="L990" s="4"/>
      <c r="M990" s="4"/>
      <c r="N990" s="4"/>
      <c r="O990" s="4"/>
      <c r="P990" s="4"/>
      <c r="Q990" s="4"/>
      <c r="R990" s="4"/>
      <c r="S990" s="4"/>
      <c r="T990" s="4"/>
      <c r="U990" s="30"/>
      <c r="W990" s="31"/>
      <c r="X990" s="32"/>
    </row>
    <row r="991" customFormat="false" ht="15" hidden="false" customHeight="false" outlineLevel="0" collapsed="false">
      <c r="A991" s="33" t="s">
        <v>15086</v>
      </c>
      <c r="B991" s="5"/>
      <c r="C991" s="5"/>
      <c r="D991" s="33"/>
      <c r="E991" s="104"/>
      <c r="I991" s="4"/>
      <c r="J991" s="4"/>
      <c r="K991" s="4"/>
      <c r="L991" s="4"/>
      <c r="M991" s="4"/>
      <c r="N991" s="4"/>
      <c r="O991" s="4"/>
      <c r="P991" s="4"/>
      <c r="Q991" s="4"/>
      <c r="R991" s="4"/>
      <c r="S991" s="4"/>
      <c r="T991" s="4"/>
      <c r="U991" s="30"/>
      <c r="W991" s="31"/>
      <c r="X991" s="32"/>
    </row>
    <row r="992" customFormat="false" ht="15" hidden="false" customHeight="false" outlineLevel="0" collapsed="false">
      <c r="A992" s="33" t="s">
        <v>15087</v>
      </c>
      <c r="B992" s="5"/>
      <c r="C992" s="5"/>
      <c r="D992" s="33"/>
      <c r="E992" s="104"/>
      <c r="I992" s="4"/>
      <c r="J992" s="4"/>
      <c r="K992" s="4"/>
      <c r="L992" s="4"/>
      <c r="M992" s="4"/>
      <c r="N992" s="4"/>
      <c r="O992" s="4"/>
      <c r="P992" s="4"/>
      <c r="Q992" s="4"/>
      <c r="R992" s="4"/>
      <c r="S992" s="4"/>
      <c r="T992" s="4"/>
      <c r="U992" s="30"/>
      <c r="W992" s="31"/>
      <c r="X992" s="32"/>
    </row>
    <row r="993" customFormat="false" ht="15" hidden="false" customHeight="false" outlineLevel="0" collapsed="false">
      <c r="A993" s="33" t="s">
        <v>15088</v>
      </c>
      <c r="B993" s="5"/>
      <c r="C993" s="5"/>
      <c r="D993" s="33"/>
      <c r="E993" s="104"/>
      <c r="I993" s="4"/>
      <c r="J993" s="4"/>
      <c r="K993" s="4"/>
      <c r="L993" s="4"/>
      <c r="M993" s="4"/>
      <c r="N993" s="4"/>
      <c r="O993" s="4"/>
      <c r="P993" s="4"/>
      <c r="Q993" s="4"/>
      <c r="R993" s="4"/>
      <c r="S993" s="4"/>
      <c r="T993" s="4"/>
      <c r="U993" s="30"/>
      <c r="W993" s="31"/>
      <c r="X993" s="32"/>
    </row>
    <row r="994" customFormat="false" ht="15" hidden="false" customHeight="false" outlineLevel="0" collapsed="false">
      <c r="A994" s="33" t="n">
        <v>44202</v>
      </c>
      <c r="B994" s="5"/>
      <c r="C994" s="5"/>
      <c r="D994" s="33"/>
      <c r="E994" s="104"/>
      <c r="I994" s="4"/>
      <c r="J994" s="4"/>
      <c r="K994" s="4"/>
      <c r="L994" s="4"/>
      <c r="M994" s="4"/>
      <c r="N994" s="4"/>
      <c r="O994" s="4"/>
      <c r="P994" s="4"/>
      <c r="Q994" s="4"/>
      <c r="R994" s="4"/>
      <c r="S994" s="4"/>
      <c r="T994" s="4"/>
      <c r="U994" s="30"/>
      <c r="W994" s="31"/>
      <c r="X994" s="32"/>
    </row>
    <row r="995" customFormat="false" ht="15" hidden="false" customHeight="false" outlineLevel="0" collapsed="false">
      <c r="A995" s="33" t="s">
        <v>14696</v>
      </c>
      <c r="B995" s="5"/>
      <c r="C995" s="5"/>
      <c r="D995" s="33"/>
      <c r="E995" s="104"/>
      <c r="I995" s="4"/>
      <c r="J995" s="4"/>
      <c r="K995" s="4"/>
      <c r="L995" s="4"/>
      <c r="M995" s="4"/>
      <c r="N995" s="4"/>
      <c r="O995" s="4"/>
      <c r="P995" s="4"/>
      <c r="Q995" s="4"/>
      <c r="R995" s="4"/>
      <c r="S995" s="4"/>
      <c r="T995" s="4"/>
      <c r="U995" s="30"/>
      <c r="W995" s="31"/>
      <c r="X995" s="32"/>
    </row>
    <row r="996" customFormat="false" ht="15" hidden="false" customHeight="false" outlineLevel="0" collapsed="false">
      <c r="A996" s="33" t="s">
        <v>14676</v>
      </c>
      <c r="B996" s="5"/>
      <c r="C996" s="5"/>
      <c r="D996" s="33"/>
      <c r="E996" s="104"/>
      <c r="I996" s="4"/>
      <c r="J996" s="4"/>
      <c r="K996" s="4"/>
      <c r="L996" s="4"/>
      <c r="M996" s="4"/>
      <c r="N996" s="4"/>
      <c r="O996" s="4"/>
      <c r="P996" s="4"/>
      <c r="Q996" s="4"/>
      <c r="R996" s="4"/>
      <c r="S996" s="4"/>
      <c r="T996" s="4"/>
      <c r="U996" s="30"/>
      <c r="W996" s="31"/>
      <c r="X996" s="32"/>
    </row>
    <row r="997" customFormat="false" ht="15" hidden="false" customHeight="false" outlineLevel="0" collapsed="false">
      <c r="A997" s="33" t="s">
        <v>15089</v>
      </c>
      <c r="B997" s="5"/>
      <c r="C997" s="5"/>
      <c r="D997" s="33"/>
      <c r="E997" s="104"/>
      <c r="I997" s="4"/>
      <c r="J997" s="4"/>
      <c r="K997" s="4"/>
      <c r="L997" s="4"/>
      <c r="M997" s="4"/>
      <c r="N997" s="4"/>
      <c r="O997" s="4"/>
      <c r="P997" s="4"/>
      <c r="Q997" s="4"/>
      <c r="R997" s="4"/>
      <c r="S997" s="4"/>
      <c r="T997" s="4"/>
      <c r="U997" s="30"/>
      <c r="W997" s="31"/>
      <c r="X997" s="32"/>
    </row>
    <row r="998" customFormat="false" ht="15" hidden="false" customHeight="false" outlineLevel="0" collapsed="false">
      <c r="A998" s="33" t="s">
        <v>14693</v>
      </c>
      <c r="B998" s="5"/>
      <c r="C998" s="5"/>
      <c r="D998" s="33"/>
      <c r="E998" s="104"/>
      <c r="I998" s="4"/>
      <c r="J998" s="4"/>
      <c r="K998" s="4"/>
      <c r="L998" s="4"/>
      <c r="M998" s="4"/>
      <c r="N998" s="4"/>
      <c r="O998" s="4"/>
      <c r="P998" s="4"/>
      <c r="Q998" s="4"/>
      <c r="R998" s="4"/>
      <c r="S998" s="4"/>
      <c r="T998" s="4"/>
      <c r="U998" s="30"/>
      <c r="W998" s="31"/>
      <c r="X998" s="32"/>
    </row>
    <row r="999" customFormat="false" ht="15" hidden="false" customHeight="false" outlineLevel="0" collapsed="false">
      <c r="A999" s="33" t="s">
        <v>15090</v>
      </c>
      <c r="B999" s="5"/>
      <c r="C999" s="5"/>
      <c r="D999" s="33"/>
      <c r="E999" s="104"/>
      <c r="I999" s="4"/>
      <c r="J999" s="4"/>
      <c r="K999" s="4"/>
      <c r="L999" s="4"/>
      <c r="M999" s="4"/>
      <c r="N999" s="4"/>
      <c r="O999" s="4"/>
      <c r="P999" s="4"/>
      <c r="Q999" s="4"/>
      <c r="R999" s="4"/>
      <c r="S999" s="4"/>
      <c r="T999" s="4"/>
      <c r="U999" s="30"/>
      <c r="W999" s="31"/>
      <c r="X999" s="32"/>
    </row>
    <row r="1000" customFormat="false" ht="15" hidden="false" customHeight="false" outlineLevel="0" collapsed="false">
      <c r="A1000" s="33" t="s">
        <v>15091</v>
      </c>
      <c r="B1000" s="5"/>
      <c r="C1000" s="5"/>
      <c r="D1000" s="33"/>
      <c r="E1000" s="104"/>
      <c r="I1000" s="4"/>
      <c r="J1000" s="4"/>
      <c r="K1000" s="4"/>
      <c r="L1000" s="4"/>
      <c r="M1000" s="4"/>
      <c r="N1000" s="4"/>
      <c r="O1000" s="4"/>
      <c r="P1000" s="4"/>
      <c r="Q1000" s="4"/>
      <c r="R1000" s="4"/>
      <c r="S1000" s="4"/>
      <c r="T1000" s="4"/>
      <c r="U1000" s="30"/>
      <c r="W1000" s="31"/>
      <c r="X1000" s="32"/>
    </row>
    <row r="1001" customFormat="false" ht="15" hidden="false" customHeight="false" outlineLevel="0" collapsed="false">
      <c r="A1001" s="33" t="s">
        <v>15092</v>
      </c>
      <c r="B1001" s="5"/>
      <c r="C1001" s="5"/>
      <c r="D1001" s="33"/>
      <c r="E1001" s="104"/>
      <c r="I1001" s="4"/>
      <c r="J1001" s="4"/>
      <c r="K1001" s="4"/>
      <c r="L1001" s="4"/>
      <c r="M1001" s="4"/>
      <c r="N1001" s="4"/>
      <c r="O1001" s="4"/>
      <c r="P1001" s="4"/>
      <c r="Q1001" s="4"/>
      <c r="R1001" s="4"/>
      <c r="S1001" s="4"/>
      <c r="T1001" s="4"/>
      <c r="U1001" s="30"/>
      <c r="W1001" s="31"/>
      <c r="X1001" s="32"/>
    </row>
    <row r="1002" customFormat="false" ht="15" hidden="false" customHeight="false" outlineLevel="0" collapsed="false">
      <c r="A1002" s="33" t="n">
        <v>44202</v>
      </c>
      <c r="B1002" s="5"/>
      <c r="C1002" s="5"/>
      <c r="D1002" s="33"/>
      <c r="E1002" s="104"/>
      <c r="I1002" s="4"/>
      <c r="J1002" s="4"/>
      <c r="K1002" s="4"/>
      <c r="L1002" s="4"/>
      <c r="M1002" s="4"/>
      <c r="N1002" s="4"/>
      <c r="O1002" s="4"/>
      <c r="P1002" s="4"/>
      <c r="Q1002" s="4"/>
      <c r="R1002" s="4"/>
      <c r="S1002" s="4"/>
      <c r="T1002" s="4"/>
      <c r="U1002" s="30"/>
      <c r="W1002" s="31"/>
      <c r="X1002" s="32"/>
    </row>
    <row r="1003" customFormat="false" ht="15" hidden="false" customHeight="false" outlineLevel="0" collapsed="false">
      <c r="A1003" s="33" t="s">
        <v>14696</v>
      </c>
      <c r="B1003" s="5"/>
      <c r="C1003" s="5"/>
      <c r="D1003" s="33"/>
      <c r="E1003" s="104"/>
      <c r="I1003" s="4"/>
      <c r="J1003" s="4"/>
      <c r="K1003" s="4"/>
      <c r="L1003" s="4"/>
      <c r="M1003" s="4"/>
      <c r="N1003" s="4"/>
      <c r="O1003" s="4"/>
      <c r="P1003" s="4"/>
      <c r="Q1003" s="4"/>
      <c r="R1003" s="4"/>
      <c r="S1003" s="4"/>
      <c r="T1003" s="4"/>
      <c r="U1003" s="30"/>
      <c r="W1003" s="31"/>
      <c r="X1003" s="32"/>
    </row>
    <row r="1004" customFormat="false" ht="15" hidden="false" customHeight="false" outlineLevel="0" collapsed="false">
      <c r="A1004" s="33" t="s">
        <v>14676</v>
      </c>
      <c r="B1004" s="5"/>
      <c r="C1004" s="5"/>
      <c r="D1004" s="33"/>
      <c r="E1004" s="104"/>
      <c r="I1004" s="4"/>
      <c r="J1004" s="4"/>
      <c r="K1004" s="4"/>
      <c r="L1004" s="4"/>
      <c r="M1004" s="4"/>
      <c r="N1004" s="4"/>
      <c r="O1004" s="4"/>
      <c r="P1004" s="4"/>
      <c r="Q1004" s="4"/>
      <c r="R1004" s="4"/>
      <c r="S1004" s="4"/>
      <c r="T1004" s="4"/>
      <c r="U1004" s="30"/>
      <c r="W1004" s="31"/>
      <c r="X1004" s="32"/>
    </row>
    <row r="1005" customFormat="false" ht="15" hidden="false" customHeight="false" outlineLevel="0" collapsed="false">
      <c r="A1005" s="33" t="s">
        <v>15093</v>
      </c>
      <c r="B1005" s="5"/>
      <c r="C1005" s="5"/>
      <c r="D1005" s="33"/>
      <c r="E1005" s="104"/>
      <c r="I1005" s="4"/>
      <c r="J1005" s="4"/>
      <c r="K1005" s="4"/>
      <c r="L1005" s="4"/>
      <c r="M1005" s="4"/>
      <c r="N1005" s="4"/>
      <c r="O1005" s="4"/>
      <c r="P1005" s="4"/>
      <c r="Q1005" s="4"/>
      <c r="R1005" s="4"/>
      <c r="S1005" s="4"/>
      <c r="T1005" s="4"/>
      <c r="U1005" s="30"/>
      <c r="W1005" s="31"/>
      <c r="X1005" s="32"/>
    </row>
    <row r="1006" customFormat="false" ht="15" hidden="false" customHeight="false" outlineLevel="0" collapsed="false">
      <c r="A1006" s="33" t="s">
        <v>15094</v>
      </c>
      <c r="B1006" s="5"/>
      <c r="C1006" s="5"/>
      <c r="D1006" s="33"/>
      <c r="E1006" s="104"/>
      <c r="I1006" s="4"/>
      <c r="J1006" s="4"/>
      <c r="K1006" s="4"/>
      <c r="L1006" s="4"/>
      <c r="M1006" s="4"/>
      <c r="N1006" s="4"/>
      <c r="O1006" s="4"/>
      <c r="P1006" s="4"/>
      <c r="Q1006" s="4"/>
      <c r="R1006" s="4"/>
      <c r="S1006" s="4"/>
      <c r="T1006" s="4"/>
      <c r="U1006" s="30"/>
      <c r="W1006" s="31"/>
      <c r="X1006" s="32"/>
    </row>
    <row r="1007" customFormat="false" ht="15" hidden="false" customHeight="false" outlineLevel="0" collapsed="false">
      <c r="A1007" s="33" t="s">
        <v>15095</v>
      </c>
      <c r="B1007" s="5"/>
      <c r="C1007" s="5"/>
      <c r="D1007" s="33"/>
      <c r="E1007" s="104"/>
      <c r="I1007" s="4"/>
      <c r="J1007" s="4"/>
      <c r="K1007" s="4"/>
      <c r="L1007" s="4"/>
      <c r="M1007" s="4"/>
      <c r="N1007" s="4"/>
      <c r="O1007" s="4"/>
      <c r="P1007" s="4"/>
      <c r="Q1007" s="4"/>
      <c r="R1007" s="4"/>
      <c r="S1007" s="4"/>
      <c r="T1007" s="4"/>
      <c r="U1007" s="30"/>
      <c r="W1007" s="31"/>
      <c r="X1007" s="32"/>
    </row>
    <row r="1008" customFormat="false" ht="15" hidden="false" customHeight="false" outlineLevel="0" collapsed="false">
      <c r="A1008" s="33" t="s">
        <v>15096</v>
      </c>
      <c r="B1008" s="5"/>
      <c r="C1008" s="5"/>
      <c r="D1008" s="33"/>
      <c r="E1008" s="104"/>
      <c r="I1008" s="4"/>
      <c r="J1008" s="4"/>
      <c r="K1008" s="4"/>
      <c r="L1008" s="4"/>
      <c r="M1008" s="4"/>
      <c r="N1008" s="4"/>
      <c r="O1008" s="4"/>
      <c r="P1008" s="4"/>
      <c r="Q1008" s="4"/>
      <c r="R1008" s="4"/>
      <c r="S1008" s="4"/>
      <c r="T1008" s="4"/>
      <c r="U1008" s="30"/>
      <c r="W1008" s="31"/>
      <c r="X1008" s="32"/>
    </row>
    <row r="1009" customFormat="false" ht="15" hidden="false" customHeight="false" outlineLevel="0" collapsed="false">
      <c r="A1009" s="33" t="s">
        <v>15097</v>
      </c>
      <c r="B1009" s="5"/>
      <c r="C1009" s="5"/>
      <c r="D1009" s="33"/>
      <c r="E1009" s="104"/>
      <c r="I1009" s="4"/>
      <c r="J1009" s="4"/>
      <c r="K1009" s="4"/>
      <c r="L1009" s="4"/>
      <c r="M1009" s="4"/>
      <c r="N1009" s="4"/>
      <c r="O1009" s="4"/>
      <c r="P1009" s="4"/>
      <c r="Q1009" s="4"/>
      <c r="R1009" s="4"/>
      <c r="S1009" s="4"/>
      <c r="T1009" s="4"/>
      <c r="U1009" s="30"/>
      <c r="W1009" s="31"/>
      <c r="X1009" s="32"/>
    </row>
    <row r="1010" customFormat="false" ht="15" hidden="false" customHeight="false" outlineLevel="0" collapsed="false">
      <c r="A1010" s="33" t="n">
        <v>44202</v>
      </c>
      <c r="B1010" s="5"/>
      <c r="C1010" s="5"/>
      <c r="D1010" s="33"/>
      <c r="E1010" s="104"/>
      <c r="I1010" s="4"/>
      <c r="J1010" s="4"/>
      <c r="K1010" s="4"/>
      <c r="L1010" s="4"/>
      <c r="M1010" s="4"/>
      <c r="N1010" s="4"/>
      <c r="O1010" s="4"/>
      <c r="P1010" s="4"/>
      <c r="Q1010" s="4"/>
      <c r="R1010" s="4"/>
      <c r="S1010" s="4"/>
      <c r="T1010" s="4"/>
      <c r="U1010" s="30"/>
      <c r="W1010" s="31"/>
      <c r="X1010" s="32"/>
    </row>
    <row r="1011" customFormat="false" ht="15" hidden="false" customHeight="false" outlineLevel="0" collapsed="false">
      <c r="A1011" s="33" t="s">
        <v>14696</v>
      </c>
      <c r="B1011" s="5"/>
      <c r="C1011" s="5"/>
      <c r="D1011" s="33"/>
      <c r="E1011" s="104"/>
      <c r="I1011" s="4"/>
      <c r="J1011" s="4"/>
      <c r="K1011" s="4"/>
      <c r="L1011" s="4"/>
      <c r="M1011" s="4"/>
      <c r="N1011" s="4"/>
      <c r="O1011" s="4"/>
      <c r="P1011" s="4"/>
      <c r="Q1011" s="4"/>
      <c r="R1011" s="4"/>
      <c r="S1011" s="4"/>
      <c r="T1011" s="4"/>
      <c r="U1011" s="30"/>
      <c r="W1011" s="31"/>
      <c r="X1011" s="32"/>
    </row>
    <row r="1012" customFormat="false" ht="15" hidden="false" customHeight="false" outlineLevel="0" collapsed="false">
      <c r="A1012" s="33" t="s">
        <v>14676</v>
      </c>
      <c r="B1012" s="5"/>
      <c r="C1012" s="5"/>
      <c r="D1012" s="33"/>
      <c r="E1012" s="104"/>
      <c r="I1012" s="4"/>
      <c r="J1012" s="4"/>
      <c r="K1012" s="4"/>
      <c r="L1012" s="4"/>
      <c r="M1012" s="4"/>
      <c r="N1012" s="4"/>
      <c r="O1012" s="4"/>
      <c r="P1012" s="4"/>
      <c r="Q1012" s="4"/>
      <c r="R1012" s="4"/>
      <c r="S1012" s="4"/>
      <c r="T1012" s="4"/>
      <c r="U1012" s="30"/>
      <c r="W1012" s="31"/>
      <c r="X1012" s="32"/>
    </row>
    <row r="1013" customFormat="false" ht="15" hidden="false" customHeight="false" outlineLevel="0" collapsed="false">
      <c r="A1013" s="33" t="s">
        <v>8998</v>
      </c>
      <c r="B1013" s="5"/>
      <c r="C1013" s="5"/>
      <c r="D1013" s="33"/>
      <c r="E1013" s="104"/>
      <c r="I1013" s="4"/>
      <c r="J1013" s="4"/>
      <c r="K1013" s="4"/>
      <c r="L1013" s="4"/>
      <c r="M1013" s="4"/>
      <c r="N1013" s="4"/>
      <c r="O1013" s="4"/>
      <c r="P1013" s="4"/>
      <c r="Q1013" s="4"/>
      <c r="R1013" s="4"/>
      <c r="S1013" s="4"/>
      <c r="T1013" s="4"/>
      <c r="U1013" s="30"/>
      <c r="W1013" s="31"/>
      <c r="X1013" s="32"/>
    </row>
    <row r="1014" customFormat="false" ht="15" hidden="false" customHeight="false" outlineLevel="0" collapsed="false">
      <c r="A1014" s="33" t="s">
        <v>14693</v>
      </c>
      <c r="B1014" s="5"/>
      <c r="C1014" s="5"/>
      <c r="D1014" s="33"/>
      <c r="E1014" s="104"/>
      <c r="I1014" s="4"/>
      <c r="J1014" s="4"/>
      <c r="K1014" s="4"/>
      <c r="L1014" s="4"/>
      <c r="M1014" s="4"/>
      <c r="N1014" s="4"/>
      <c r="O1014" s="4"/>
      <c r="P1014" s="4"/>
      <c r="Q1014" s="4"/>
      <c r="R1014" s="4"/>
      <c r="S1014" s="4"/>
      <c r="T1014" s="4"/>
      <c r="U1014" s="30"/>
      <c r="W1014" s="31"/>
      <c r="X1014" s="32"/>
    </row>
    <row r="1015" customFormat="false" ht="15" hidden="false" customHeight="false" outlineLevel="0" collapsed="false">
      <c r="A1015" s="33" t="s">
        <v>15077</v>
      </c>
      <c r="B1015" s="5"/>
      <c r="C1015" s="5"/>
      <c r="D1015" s="33"/>
      <c r="E1015" s="104"/>
      <c r="I1015" s="4"/>
      <c r="J1015" s="4"/>
      <c r="K1015" s="4"/>
      <c r="L1015" s="4"/>
      <c r="M1015" s="4"/>
      <c r="N1015" s="4"/>
      <c r="O1015" s="4"/>
      <c r="P1015" s="4"/>
      <c r="Q1015" s="4"/>
      <c r="R1015" s="4"/>
      <c r="S1015" s="4"/>
      <c r="T1015" s="4"/>
      <c r="U1015" s="30"/>
      <c r="W1015" s="31"/>
      <c r="X1015" s="32"/>
    </row>
    <row r="1016" customFormat="false" ht="15" hidden="false" customHeight="false" outlineLevel="0" collapsed="false">
      <c r="A1016" s="33" t="s">
        <v>15098</v>
      </c>
      <c r="B1016" s="5"/>
      <c r="C1016" s="5"/>
      <c r="D1016" s="33"/>
      <c r="E1016" s="104"/>
      <c r="I1016" s="4"/>
      <c r="J1016" s="4"/>
      <c r="K1016" s="4"/>
      <c r="L1016" s="4"/>
      <c r="M1016" s="4"/>
      <c r="N1016" s="4"/>
      <c r="O1016" s="4"/>
      <c r="P1016" s="4"/>
      <c r="Q1016" s="4"/>
      <c r="R1016" s="4"/>
      <c r="S1016" s="4"/>
      <c r="T1016" s="4"/>
      <c r="U1016" s="30"/>
      <c r="W1016" s="31"/>
      <c r="X1016" s="32"/>
    </row>
    <row r="1017" customFormat="false" ht="15" hidden="false" customHeight="false" outlineLevel="0" collapsed="false">
      <c r="A1017" s="33" t="s">
        <v>15099</v>
      </c>
      <c r="B1017" s="5"/>
      <c r="C1017" s="5"/>
      <c r="D1017" s="33"/>
      <c r="E1017" s="104"/>
      <c r="I1017" s="4"/>
      <c r="J1017" s="4"/>
      <c r="K1017" s="4"/>
      <c r="L1017" s="4"/>
      <c r="M1017" s="4"/>
      <c r="N1017" s="4"/>
      <c r="O1017" s="4"/>
      <c r="P1017" s="4"/>
      <c r="Q1017" s="4"/>
      <c r="R1017" s="4"/>
      <c r="S1017" s="4"/>
      <c r="T1017" s="4"/>
      <c r="U1017" s="30"/>
      <c r="W1017" s="31"/>
      <c r="X1017" s="32"/>
    </row>
    <row r="1018" customFormat="false" ht="15" hidden="false" customHeight="false" outlineLevel="0" collapsed="false">
      <c r="A1018" s="33" t="n">
        <v>44202</v>
      </c>
      <c r="B1018" s="5"/>
      <c r="C1018" s="5"/>
      <c r="D1018" s="33"/>
      <c r="E1018" s="104"/>
      <c r="I1018" s="4"/>
      <c r="J1018" s="4"/>
      <c r="K1018" s="4"/>
      <c r="L1018" s="4"/>
      <c r="M1018" s="4"/>
      <c r="N1018" s="4"/>
      <c r="O1018" s="4"/>
      <c r="P1018" s="4"/>
      <c r="Q1018" s="4"/>
      <c r="R1018" s="4"/>
      <c r="S1018" s="4"/>
      <c r="T1018" s="4"/>
      <c r="U1018" s="30"/>
      <c r="W1018" s="31"/>
      <c r="X1018" s="32"/>
    </row>
    <row r="1019" customFormat="false" ht="15" hidden="false" customHeight="false" outlineLevel="0" collapsed="false">
      <c r="A1019" s="33" t="s">
        <v>15080</v>
      </c>
      <c r="B1019" s="5"/>
      <c r="C1019" s="5"/>
      <c r="D1019" s="33"/>
      <c r="E1019" s="104"/>
      <c r="I1019" s="4"/>
      <c r="J1019" s="4"/>
      <c r="K1019" s="4"/>
      <c r="L1019" s="4"/>
      <c r="M1019" s="4"/>
      <c r="N1019" s="4"/>
      <c r="O1019" s="4"/>
      <c r="P1019" s="4"/>
      <c r="Q1019" s="4"/>
      <c r="R1019" s="4"/>
      <c r="S1019" s="4"/>
      <c r="T1019" s="4"/>
      <c r="U1019" s="30"/>
      <c r="W1019" s="31"/>
      <c r="X1019" s="32"/>
    </row>
    <row r="1020" customFormat="false" ht="15" hidden="false" customHeight="false" outlineLevel="0" collapsed="false">
      <c r="A1020" s="33" t="s">
        <v>14676</v>
      </c>
      <c r="B1020" s="5"/>
      <c r="C1020" s="5"/>
      <c r="D1020" s="33"/>
      <c r="E1020" s="104"/>
      <c r="I1020" s="4"/>
      <c r="J1020" s="4"/>
      <c r="K1020" s="4"/>
      <c r="L1020" s="4"/>
      <c r="M1020" s="4"/>
      <c r="N1020" s="4"/>
      <c r="O1020" s="4"/>
      <c r="P1020" s="4"/>
      <c r="Q1020" s="4"/>
      <c r="R1020" s="4"/>
      <c r="S1020" s="4"/>
      <c r="T1020" s="4"/>
      <c r="U1020" s="30"/>
      <c r="W1020" s="31"/>
      <c r="X1020" s="32"/>
    </row>
    <row r="1021" customFormat="false" ht="15" hidden="false" customHeight="false" outlineLevel="0" collapsed="false">
      <c r="A1021" s="33" t="s">
        <v>634</v>
      </c>
      <c r="B1021" s="5"/>
      <c r="C1021" s="5"/>
      <c r="D1021" s="33"/>
      <c r="E1021" s="104"/>
      <c r="I1021" s="4"/>
      <c r="J1021" s="4"/>
      <c r="K1021" s="4"/>
      <c r="L1021" s="4"/>
      <c r="M1021" s="4"/>
      <c r="N1021" s="4"/>
      <c r="O1021" s="4"/>
      <c r="P1021" s="4"/>
      <c r="Q1021" s="4"/>
      <c r="R1021" s="4"/>
      <c r="S1021" s="4"/>
      <c r="T1021" s="4"/>
      <c r="U1021" s="30"/>
      <c r="W1021" s="31"/>
      <c r="X1021" s="32"/>
    </row>
    <row r="1022" customFormat="false" ht="15" hidden="false" customHeight="false" outlineLevel="0" collapsed="false">
      <c r="A1022" s="33" t="s">
        <v>14740</v>
      </c>
      <c r="B1022" s="5"/>
      <c r="C1022" s="5"/>
      <c r="D1022" s="33"/>
      <c r="E1022" s="104"/>
      <c r="I1022" s="4"/>
      <c r="J1022" s="4"/>
      <c r="K1022" s="4"/>
      <c r="L1022" s="4"/>
      <c r="M1022" s="4"/>
      <c r="N1022" s="4"/>
      <c r="O1022" s="4"/>
      <c r="P1022" s="4"/>
      <c r="Q1022" s="4"/>
      <c r="R1022" s="4"/>
      <c r="S1022" s="4"/>
      <c r="T1022" s="4"/>
      <c r="U1022" s="30"/>
      <c r="W1022" s="31"/>
      <c r="X1022" s="32"/>
    </row>
    <row r="1023" customFormat="false" ht="15" hidden="false" customHeight="false" outlineLevel="0" collapsed="false">
      <c r="A1023" s="33" t="s">
        <v>15100</v>
      </c>
      <c r="B1023" s="5"/>
      <c r="C1023" s="5"/>
      <c r="D1023" s="33"/>
      <c r="E1023" s="104"/>
      <c r="I1023" s="4"/>
      <c r="J1023" s="4"/>
      <c r="K1023" s="4"/>
      <c r="L1023" s="4"/>
      <c r="M1023" s="4"/>
      <c r="N1023" s="4"/>
      <c r="O1023" s="4"/>
      <c r="P1023" s="4"/>
      <c r="Q1023" s="4"/>
      <c r="R1023" s="4"/>
      <c r="S1023" s="4"/>
      <c r="T1023" s="4"/>
      <c r="U1023" s="30"/>
      <c r="W1023" s="31"/>
      <c r="X1023" s="32"/>
    </row>
    <row r="1024" customFormat="false" ht="15" hidden="false" customHeight="false" outlineLevel="0" collapsed="false">
      <c r="A1024" s="33" t="s">
        <v>15101</v>
      </c>
      <c r="B1024" s="5"/>
      <c r="C1024" s="5"/>
      <c r="D1024" s="33"/>
      <c r="E1024" s="104"/>
      <c r="I1024" s="4"/>
      <c r="J1024" s="4"/>
      <c r="K1024" s="4"/>
      <c r="L1024" s="4"/>
      <c r="M1024" s="4"/>
      <c r="N1024" s="4"/>
      <c r="O1024" s="4"/>
      <c r="P1024" s="4"/>
      <c r="Q1024" s="4"/>
      <c r="R1024" s="4"/>
      <c r="S1024" s="4"/>
      <c r="T1024" s="4"/>
      <c r="U1024" s="30"/>
      <c r="W1024" s="31"/>
      <c r="X1024" s="32"/>
    </row>
    <row r="1025" customFormat="false" ht="15" hidden="false" customHeight="false" outlineLevel="0" collapsed="false">
      <c r="A1025" s="33" t="s">
        <v>14404</v>
      </c>
      <c r="B1025" s="5"/>
      <c r="C1025" s="5"/>
      <c r="D1025" s="33"/>
      <c r="E1025" s="104"/>
      <c r="I1025" s="4"/>
      <c r="J1025" s="4"/>
      <c r="K1025" s="4"/>
      <c r="L1025" s="4"/>
      <c r="M1025" s="4"/>
      <c r="N1025" s="4"/>
      <c r="O1025" s="4"/>
      <c r="P1025" s="4"/>
      <c r="Q1025" s="4"/>
      <c r="R1025" s="4"/>
      <c r="S1025" s="4"/>
      <c r="T1025" s="4"/>
      <c r="U1025" s="30"/>
      <c r="W1025" s="31"/>
      <c r="X1025" s="32"/>
    </row>
    <row r="1026" customFormat="false" ht="15" hidden="false" customHeight="false" outlineLevel="0" collapsed="false">
      <c r="A1026" s="33" t="n">
        <v>44201</v>
      </c>
      <c r="B1026" s="5"/>
      <c r="C1026" s="5"/>
      <c r="D1026" s="33"/>
      <c r="E1026" s="104"/>
      <c r="I1026" s="4"/>
      <c r="J1026" s="4"/>
      <c r="K1026" s="4"/>
      <c r="L1026" s="4"/>
      <c r="M1026" s="4"/>
      <c r="N1026" s="4"/>
      <c r="O1026" s="4"/>
      <c r="P1026" s="4"/>
      <c r="Q1026" s="4"/>
      <c r="R1026" s="4"/>
      <c r="S1026" s="4"/>
      <c r="T1026" s="4"/>
      <c r="U1026" s="30"/>
      <c r="W1026" s="31"/>
      <c r="X1026" s="32"/>
    </row>
    <row r="1027" customFormat="false" ht="15" hidden="false" customHeight="false" outlineLevel="0" collapsed="false">
      <c r="A1027" s="33" t="s">
        <v>14696</v>
      </c>
      <c r="B1027" s="5"/>
      <c r="C1027" s="5"/>
      <c r="D1027" s="33"/>
      <c r="E1027" s="104"/>
      <c r="I1027" s="4"/>
      <c r="J1027" s="4"/>
      <c r="K1027" s="4"/>
      <c r="L1027" s="4"/>
      <c r="M1027" s="4"/>
      <c r="N1027" s="4"/>
      <c r="O1027" s="4"/>
      <c r="P1027" s="4"/>
      <c r="Q1027" s="4"/>
      <c r="R1027" s="4"/>
      <c r="S1027" s="4"/>
      <c r="T1027" s="4"/>
      <c r="U1027" s="30"/>
      <c r="W1027" s="31"/>
      <c r="X1027" s="32"/>
    </row>
    <row r="1028" customFormat="false" ht="15" hidden="false" customHeight="false" outlineLevel="0" collapsed="false">
      <c r="A1028" s="33" t="s">
        <v>14676</v>
      </c>
      <c r="B1028" s="5"/>
      <c r="C1028" s="5"/>
      <c r="D1028" s="33"/>
      <c r="E1028" s="104"/>
      <c r="I1028" s="4"/>
      <c r="J1028" s="4"/>
      <c r="K1028" s="4"/>
      <c r="L1028" s="4"/>
      <c r="M1028" s="4"/>
      <c r="N1028" s="4"/>
      <c r="O1028" s="4"/>
      <c r="P1028" s="4"/>
      <c r="Q1028" s="4"/>
      <c r="R1028" s="4"/>
      <c r="S1028" s="4"/>
      <c r="T1028" s="4"/>
      <c r="U1028" s="30"/>
      <c r="W1028" s="31"/>
      <c r="X1028" s="32"/>
    </row>
    <row r="1029" customFormat="false" ht="15" hidden="false" customHeight="false" outlineLevel="0" collapsed="false">
      <c r="A1029" s="33" t="s">
        <v>15102</v>
      </c>
      <c r="B1029" s="5"/>
      <c r="C1029" s="5"/>
      <c r="D1029" s="33"/>
      <c r="E1029" s="104"/>
      <c r="I1029" s="4"/>
      <c r="J1029" s="4"/>
      <c r="K1029" s="4"/>
      <c r="L1029" s="4"/>
      <c r="M1029" s="4"/>
      <c r="N1029" s="4"/>
      <c r="O1029" s="4"/>
      <c r="P1029" s="4"/>
      <c r="Q1029" s="4"/>
      <c r="R1029" s="4"/>
      <c r="S1029" s="4"/>
      <c r="T1029" s="4"/>
      <c r="U1029" s="30"/>
      <c r="W1029" s="31"/>
      <c r="X1029" s="32"/>
    </row>
    <row r="1030" customFormat="false" ht="15" hidden="false" customHeight="false" outlineLevel="0" collapsed="false">
      <c r="A1030" s="33" t="s">
        <v>15103</v>
      </c>
      <c r="B1030" s="5"/>
      <c r="C1030" s="5"/>
      <c r="D1030" s="33"/>
      <c r="E1030" s="104"/>
      <c r="I1030" s="4"/>
      <c r="J1030" s="4"/>
      <c r="K1030" s="4"/>
      <c r="L1030" s="4"/>
      <c r="M1030" s="4"/>
      <c r="N1030" s="4"/>
      <c r="O1030" s="4"/>
      <c r="P1030" s="4"/>
      <c r="Q1030" s="4"/>
      <c r="R1030" s="4"/>
      <c r="S1030" s="4"/>
      <c r="T1030" s="4"/>
      <c r="U1030" s="30"/>
      <c r="W1030" s="31"/>
      <c r="X1030" s="32"/>
    </row>
    <row r="1031" customFormat="false" ht="15" hidden="false" customHeight="false" outlineLevel="0" collapsed="false">
      <c r="A1031" s="33" t="s">
        <v>2397</v>
      </c>
      <c r="B1031" s="5"/>
      <c r="C1031" s="5"/>
      <c r="D1031" s="33"/>
      <c r="E1031" s="104"/>
      <c r="I1031" s="4"/>
      <c r="J1031" s="4"/>
      <c r="K1031" s="4"/>
      <c r="L1031" s="4"/>
      <c r="M1031" s="4"/>
      <c r="N1031" s="4"/>
      <c r="O1031" s="4"/>
      <c r="P1031" s="4"/>
      <c r="Q1031" s="4"/>
      <c r="R1031" s="4"/>
      <c r="S1031" s="4"/>
      <c r="T1031" s="4"/>
      <c r="U1031" s="30"/>
      <c r="W1031" s="31"/>
      <c r="X1031" s="32"/>
    </row>
    <row r="1032" customFormat="false" ht="15" hidden="false" customHeight="false" outlineLevel="0" collapsed="false">
      <c r="A1032" s="33" t="s">
        <v>15104</v>
      </c>
      <c r="B1032" s="5"/>
      <c r="C1032" s="5"/>
      <c r="D1032" s="33"/>
      <c r="E1032" s="104"/>
      <c r="I1032" s="4"/>
      <c r="J1032" s="4"/>
      <c r="K1032" s="4"/>
      <c r="L1032" s="4"/>
      <c r="M1032" s="4"/>
      <c r="N1032" s="4"/>
      <c r="O1032" s="4"/>
      <c r="P1032" s="4"/>
      <c r="Q1032" s="4"/>
      <c r="R1032" s="4"/>
      <c r="S1032" s="4"/>
      <c r="T1032" s="4"/>
      <c r="U1032" s="30"/>
      <c r="W1032" s="31"/>
      <c r="X1032" s="32"/>
    </row>
    <row r="1033" customFormat="false" ht="15" hidden="false" customHeight="false" outlineLevel="0" collapsed="false">
      <c r="A1033" s="33" t="s">
        <v>15105</v>
      </c>
      <c r="B1033" s="5"/>
      <c r="C1033" s="5"/>
      <c r="D1033" s="33"/>
      <c r="E1033" s="104"/>
      <c r="I1033" s="4"/>
      <c r="J1033" s="4"/>
      <c r="K1033" s="4"/>
      <c r="L1033" s="4"/>
      <c r="M1033" s="4"/>
      <c r="N1033" s="4"/>
      <c r="O1033" s="4"/>
      <c r="P1033" s="4"/>
      <c r="Q1033" s="4"/>
      <c r="R1033" s="4"/>
      <c r="S1033" s="4"/>
      <c r="T1033" s="4"/>
      <c r="U1033" s="30"/>
      <c r="W1033" s="31"/>
      <c r="X1033" s="32"/>
    </row>
    <row r="1034" customFormat="false" ht="15" hidden="false" customHeight="false" outlineLevel="0" collapsed="false">
      <c r="A1034" s="33" t="n">
        <v>44201</v>
      </c>
      <c r="B1034" s="5"/>
      <c r="C1034" s="5"/>
      <c r="D1034" s="33"/>
      <c r="E1034" s="104"/>
      <c r="I1034" s="4"/>
      <c r="J1034" s="4"/>
      <c r="K1034" s="4"/>
      <c r="L1034" s="4"/>
      <c r="M1034" s="4"/>
      <c r="N1034" s="4"/>
      <c r="O1034" s="4"/>
      <c r="P1034" s="4"/>
      <c r="Q1034" s="4"/>
      <c r="R1034" s="4"/>
      <c r="S1034" s="4"/>
      <c r="T1034" s="4"/>
      <c r="U1034" s="30"/>
      <c r="W1034" s="31"/>
      <c r="X1034" s="32"/>
    </row>
    <row r="1035" customFormat="false" ht="15" hidden="false" customHeight="false" outlineLevel="0" collapsed="false">
      <c r="A1035" s="33" t="s">
        <v>14675</v>
      </c>
      <c r="B1035" s="5"/>
      <c r="C1035" s="5"/>
      <c r="D1035" s="33"/>
      <c r="E1035" s="104"/>
      <c r="I1035" s="4"/>
      <c r="J1035" s="4"/>
      <c r="K1035" s="4"/>
      <c r="L1035" s="4"/>
      <c r="M1035" s="4"/>
      <c r="N1035" s="4"/>
      <c r="O1035" s="4"/>
      <c r="P1035" s="4"/>
      <c r="Q1035" s="4"/>
      <c r="R1035" s="4"/>
      <c r="S1035" s="4"/>
      <c r="T1035" s="4"/>
      <c r="U1035" s="30"/>
      <c r="W1035" s="31"/>
      <c r="X1035" s="32"/>
    </row>
    <row r="1036" customFormat="false" ht="15" hidden="false" customHeight="false" outlineLevel="0" collapsed="false">
      <c r="A1036" s="33" t="s">
        <v>14676</v>
      </c>
      <c r="B1036" s="5"/>
      <c r="C1036" s="5"/>
      <c r="D1036" s="33"/>
      <c r="E1036" s="104"/>
      <c r="I1036" s="4"/>
      <c r="J1036" s="4"/>
      <c r="K1036" s="4"/>
      <c r="L1036" s="4"/>
      <c r="M1036" s="4"/>
      <c r="N1036" s="4"/>
      <c r="O1036" s="4"/>
      <c r="P1036" s="4"/>
      <c r="Q1036" s="4"/>
      <c r="R1036" s="4"/>
      <c r="S1036" s="4"/>
      <c r="T1036" s="4"/>
      <c r="U1036" s="30"/>
      <c r="W1036" s="31"/>
      <c r="X1036" s="32"/>
    </row>
    <row r="1037" customFormat="false" ht="15" hidden="false" customHeight="false" outlineLevel="0" collapsed="false">
      <c r="A1037" s="33" t="s">
        <v>15106</v>
      </c>
      <c r="B1037" s="5"/>
      <c r="C1037" s="5"/>
      <c r="D1037" s="33"/>
      <c r="E1037" s="104"/>
      <c r="I1037" s="4"/>
      <c r="J1037" s="4"/>
      <c r="K1037" s="4"/>
      <c r="L1037" s="4"/>
      <c r="M1037" s="4"/>
      <c r="N1037" s="4"/>
      <c r="O1037" s="4"/>
      <c r="P1037" s="4"/>
      <c r="Q1037" s="4"/>
      <c r="R1037" s="4"/>
      <c r="S1037" s="4"/>
      <c r="T1037" s="4"/>
      <c r="U1037" s="30"/>
      <c r="W1037" s="31"/>
      <c r="X1037" s="32"/>
    </row>
    <row r="1038" customFormat="false" ht="15" hidden="false" customHeight="false" outlineLevel="0" collapsed="false">
      <c r="A1038" s="33" t="s">
        <v>15107</v>
      </c>
      <c r="B1038" s="5"/>
      <c r="C1038" s="5"/>
      <c r="D1038" s="33"/>
      <c r="E1038" s="104"/>
      <c r="I1038" s="4"/>
      <c r="J1038" s="4"/>
      <c r="K1038" s="4"/>
      <c r="L1038" s="4"/>
      <c r="M1038" s="4"/>
      <c r="N1038" s="4"/>
      <c r="O1038" s="4"/>
      <c r="P1038" s="4"/>
      <c r="Q1038" s="4"/>
      <c r="R1038" s="4"/>
      <c r="S1038" s="4"/>
      <c r="T1038" s="4"/>
      <c r="U1038" s="30"/>
      <c r="W1038" s="31"/>
      <c r="X1038" s="32"/>
    </row>
    <row r="1039" customFormat="false" ht="15" hidden="false" customHeight="false" outlineLevel="0" collapsed="false">
      <c r="A1039" s="33" t="s">
        <v>15108</v>
      </c>
      <c r="B1039" s="5"/>
      <c r="C1039" s="5"/>
      <c r="D1039" s="33"/>
      <c r="E1039" s="104"/>
      <c r="I1039" s="4"/>
      <c r="J1039" s="4"/>
      <c r="K1039" s="4"/>
      <c r="L1039" s="4"/>
      <c r="M1039" s="4"/>
      <c r="N1039" s="4"/>
      <c r="O1039" s="4"/>
      <c r="P1039" s="4"/>
      <c r="Q1039" s="4"/>
      <c r="R1039" s="4"/>
      <c r="S1039" s="4"/>
      <c r="T1039" s="4"/>
      <c r="U1039" s="30"/>
      <c r="W1039" s="31"/>
      <c r="X1039" s="32"/>
    </row>
    <row r="1040" customFormat="false" ht="15" hidden="false" customHeight="false" outlineLevel="0" collapsed="false">
      <c r="A1040" s="33" t="s">
        <v>15109</v>
      </c>
      <c r="B1040" s="5"/>
      <c r="C1040" s="5"/>
      <c r="D1040" s="33"/>
      <c r="E1040" s="104"/>
      <c r="I1040" s="4"/>
      <c r="J1040" s="4"/>
      <c r="K1040" s="4"/>
      <c r="L1040" s="4"/>
      <c r="M1040" s="4"/>
      <c r="N1040" s="4"/>
      <c r="O1040" s="4"/>
      <c r="P1040" s="4"/>
      <c r="Q1040" s="4"/>
      <c r="R1040" s="4"/>
      <c r="S1040" s="4"/>
      <c r="T1040" s="4"/>
      <c r="U1040" s="30"/>
      <c r="W1040" s="31"/>
      <c r="X1040" s="32"/>
    </row>
    <row r="1041" customFormat="false" ht="15" hidden="false" customHeight="false" outlineLevel="0" collapsed="false">
      <c r="A1041" s="33" t="s">
        <v>15110</v>
      </c>
      <c r="B1041" s="5"/>
      <c r="C1041" s="5"/>
      <c r="D1041" s="33"/>
      <c r="E1041" s="104"/>
      <c r="I1041" s="4"/>
      <c r="J1041" s="4"/>
      <c r="K1041" s="4"/>
      <c r="L1041" s="4"/>
      <c r="M1041" s="4"/>
      <c r="N1041" s="4"/>
      <c r="O1041" s="4"/>
      <c r="P1041" s="4"/>
      <c r="Q1041" s="4"/>
      <c r="R1041" s="4"/>
      <c r="S1041" s="4"/>
      <c r="T1041" s="4"/>
      <c r="U1041" s="30"/>
      <c r="W1041" s="31"/>
      <c r="X1041" s="32"/>
    </row>
    <row r="1042" customFormat="false" ht="15" hidden="false" customHeight="false" outlineLevel="0" collapsed="false">
      <c r="A1042" s="33" t="n">
        <v>44200</v>
      </c>
      <c r="B1042" s="5"/>
      <c r="C1042" s="5"/>
      <c r="D1042" s="33"/>
      <c r="E1042" s="104"/>
      <c r="I1042" s="4"/>
      <c r="J1042" s="4"/>
      <c r="K1042" s="4"/>
      <c r="L1042" s="4"/>
      <c r="M1042" s="4"/>
      <c r="N1042" s="4"/>
      <c r="O1042" s="4"/>
      <c r="P1042" s="4"/>
      <c r="Q1042" s="4"/>
      <c r="R1042" s="4"/>
      <c r="S1042" s="4"/>
      <c r="T1042" s="4"/>
      <c r="U1042" s="30"/>
      <c r="W1042" s="31"/>
      <c r="X1042" s="32"/>
    </row>
    <row r="1043" customFormat="false" ht="15" hidden="false" customHeight="false" outlineLevel="0" collapsed="false">
      <c r="A1043" s="33" t="s">
        <v>14675</v>
      </c>
      <c r="B1043" s="5"/>
      <c r="C1043" s="5"/>
      <c r="D1043" s="33"/>
      <c r="E1043" s="104"/>
      <c r="I1043" s="4"/>
      <c r="J1043" s="4"/>
      <c r="K1043" s="4"/>
      <c r="L1043" s="4"/>
      <c r="M1043" s="4"/>
      <c r="N1043" s="4"/>
      <c r="O1043" s="4"/>
      <c r="P1043" s="4"/>
      <c r="Q1043" s="4"/>
      <c r="R1043" s="4"/>
      <c r="S1043" s="4"/>
      <c r="T1043" s="4"/>
      <c r="U1043" s="30"/>
      <c r="W1043" s="31"/>
      <c r="X1043" s="32"/>
    </row>
    <row r="1044" customFormat="false" ht="15" hidden="false" customHeight="false" outlineLevel="0" collapsed="false">
      <c r="A1044" s="33" t="s">
        <v>14676</v>
      </c>
      <c r="B1044" s="5"/>
      <c r="C1044" s="5"/>
      <c r="D1044" s="33"/>
      <c r="E1044" s="104"/>
      <c r="I1044" s="4"/>
      <c r="J1044" s="4"/>
      <c r="K1044" s="4"/>
      <c r="L1044" s="4"/>
      <c r="M1044" s="4"/>
      <c r="N1044" s="4"/>
      <c r="O1044" s="4"/>
      <c r="P1044" s="4"/>
      <c r="Q1044" s="4"/>
      <c r="R1044" s="4"/>
      <c r="S1044" s="4"/>
      <c r="T1044" s="4"/>
      <c r="U1044" s="30"/>
      <c r="W1044" s="31"/>
      <c r="X1044" s="32"/>
    </row>
    <row r="1045" customFormat="false" ht="15" hidden="false" customHeight="false" outlineLevel="0" collapsed="false">
      <c r="A1045" s="33" t="s">
        <v>14896</v>
      </c>
      <c r="B1045" s="5"/>
      <c r="C1045" s="5"/>
      <c r="D1045" s="33"/>
      <c r="E1045" s="104"/>
      <c r="I1045" s="4"/>
      <c r="J1045" s="4"/>
      <c r="K1045" s="4"/>
      <c r="L1045" s="4"/>
      <c r="M1045" s="4"/>
      <c r="N1045" s="4"/>
      <c r="O1045" s="4"/>
      <c r="P1045" s="4"/>
      <c r="Q1045" s="4"/>
      <c r="R1045" s="4"/>
      <c r="S1045" s="4"/>
      <c r="T1045" s="4"/>
      <c r="U1045" s="30"/>
      <c r="W1045" s="31"/>
      <c r="X1045" s="32"/>
    </row>
    <row r="1046" customFormat="false" ht="15" hidden="false" customHeight="false" outlineLevel="0" collapsed="false">
      <c r="A1046" s="33" t="s">
        <v>15111</v>
      </c>
      <c r="B1046" s="5"/>
      <c r="C1046" s="5"/>
      <c r="D1046" s="33"/>
      <c r="E1046" s="104"/>
      <c r="I1046" s="4"/>
      <c r="J1046" s="4"/>
      <c r="K1046" s="4"/>
      <c r="L1046" s="4"/>
      <c r="M1046" s="4"/>
      <c r="N1046" s="4"/>
      <c r="O1046" s="4"/>
      <c r="P1046" s="4"/>
      <c r="Q1046" s="4"/>
      <c r="R1046" s="4"/>
      <c r="S1046" s="4"/>
      <c r="T1046" s="4"/>
      <c r="U1046" s="30"/>
      <c r="W1046" s="31"/>
      <c r="X1046" s="32"/>
    </row>
    <row r="1047" customFormat="false" ht="15" hidden="false" customHeight="false" outlineLevel="0" collapsed="false">
      <c r="A1047" s="33" t="s">
        <v>15112</v>
      </c>
      <c r="B1047" s="5"/>
      <c r="C1047" s="5"/>
      <c r="D1047" s="33"/>
      <c r="E1047" s="104"/>
      <c r="I1047" s="4"/>
      <c r="J1047" s="4"/>
      <c r="K1047" s="4"/>
      <c r="L1047" s="4"/>
      <c r="M1047" s="4"/>
      <c r="N1047" s="4"/>
      <c r="O1047" s="4"/>
      <c r="P1047" s="4"/>
      <c r="Q1047" s="4"/>
      <c r="R1047" s="4"/>
      <c r="S1047" s="4"/>
      <c r="T1047" s="4"/>
      <c r="U1047" s="30"/>
      <c r="W1047" s="31"/>
      <c r="X1047" s="32"/>
    </row>
    <row r="1048" customFormat="false" ht="15" hidden="false" customHeight="false" outlineLevel="0" collapsed="false">
      <c r="A1048" s="33" t="s">
        <v>15113</v>
      </c>
      <c r="B1048" s="5"/>
      <c r="C1048" s="5"/>
      <c r="D1048" s="33"/>
      <c r="E1048" s="104"/>
      <c r="I1048" s="4"/>
      <c r="J1048" s="4"/>
      <c r="K1048" s="4"/>
      <c r="L1048" s="4"/>
      <c r="M1048" s="4"/>
      <c r="N1048" s="4"/>
      <c r="O1048" s="4"/>
      <c r="P1048" s="4"/>
      <c r="Q1048" s="4"/>
      <c r="R1048" s="4"/>
      <c r="S1048" s="4"/>
      <c r="T1048" s="4"/>
      <c r="U1048" s="30"/>
      <c r="W1048" s="31"/>
      <c r="X1048" s="32"/>
    </row>
    <row r="1049" customFormat="false" ht="15" hidden="false" customHeight="false" outlineLevel="0" collapsed="false">
      <c r="A1049" s="33" t="n">
        <v>44200</v>
      </c>
      <c r="B1049" s="5"/>
      <c r="C1049" s="5"/>
      <c r="D1049" s="33"/>
      <c r="E1049" s="104"/>
      <c r="I1049" s="4"/>
      <c r="J1049" s="4"/>
      <c r="K1049" s="4"/>
      <c r="L1049" s="4"/>
      <c r="M1049" s="4"/>
      <c r="N1049" s="4"/>
      <c r="O1049" s="4"/>
      <c r="P1049" s="4"/>
      <c r="Q1049" s="4"/>
      <c r="R1049" s="4"/>
      <c r="S1049" s="4"/>
      <c r="T1049" s="4"/>
      <c r="U1049" s="30"/>
      <c r="W1049" s="31"/>
      <c r="X1049" s="32"/>
    </row>
    <row r="1050" customFormat="false" ht="15" hidden="false" customHeight="false" outlineLevel="0" collapsed="false">
      <c r="A1050" s="33" t="s">
        <v>14696</v>
      </c>
      <c r="B1050" s="5"/>
      <c r="C1050" s="5"/>
      <c r="D1050" s="33"/>
      <c r="E1050" s="104"/>
      <c r="I1050" s="4"/>
      <c r="J1050" s="4"/>
      <c r="K1050" s="4"/>
      <c r="L1050" s="4"/>
      <c r="M1050" s="4"/>
      <c r="N1050" s="4"/>
      <c r="O1050" s="4"/>
      <c r="P1050" s="4"/>
      <c r="Q1050" s="4"/>
      <c r="R1050" s="4"/>
      <c r="S1050" s="4"/>
      <c r="T1050" s="4"/>
      <c r="U1050" s="30"/>
      <c r="W1050" s="31"/>
      <c r="X1050" s="32"/>
    </row>
    <row r="1051" customFormat="false" ht="15" hidden="false" customHeight="false" outlineLevel="0" collapsed="false">
      <c r="A1051" s="33" t="s">
        <v>14676</v>
      </c>
      <c r="B1051" s="5"/>
      <c r="C1051" s="5"/>
      <c r="D1051" s="33"/>
      <c r="E1051" s="104"/>
      <c r="I1051" s="4"/>
      <c r="J1051" s="4"/>
      <c r="K1051" s="4"/>
      <c r="L1051" s="4"/>
      <c r="M1051" s="4"/>
      <c r="N1051" s="4"/>
      <c r="O1051" s="4"/>
      <c r="P1051" s="4"/>
      <c r="Q1051" s="4"/>
      <c r="R1051" s="4"/>
      <c r="S1051" s="4"/>
      <c r="T1051" s="4"/>
      <c r="U1051" s="30"/>
      <c r="W1051" s="31"/>
      <c r="X1051" s="32"/>
    </row>
    <row r="1052" customFormat="false" ht="15" hidden="false" customHeight="false" outlineLevel="0" collapsed="false">
      <c r="A1052" s="33" t="s">
        <v>15114</v>
      </c>
      <c r="B1052" s="5"/>
      <c r="C1052" s="5"/>
      <c r="D1052" s="33"/>
      <c r="E1052" s="104"/>
      <c r="I1052" s="4"/>
      <c r="J1052" s="4"/>
      <c r="K1052" s="4"/>
      <c r="L1052" s="4"/>
      <c r="M1052" s="4"/>
      <c r="N1052" s="4"/>
      <c r="O1052" s="4"/>
      <c r="P1052" s="4"/>
      <c r="Q1052" s="4"/>
      <c r="R1052" s="4"/>
      <c r="S1052" s="4"/>
      <c r="T1052" s="4"/>
      <c r="U1052" s="30"/>
      <c r="W1052" s="31"/>
      <c r="X1052" s="32"/>
    </row>
    <row r="1053" customFormat="false" ht="15" hidden="false" customHeight="false" outlineLevel="0" collapsed="false">
      <c r="A1053" s="33" t="s">
        <v>15115</v>
      </c>
      <c r="B1053" s="5"/>
      <c r="C1053" s="5"/>
      <c r="D1053" s="33"/>
      <c r="E1053" s="104"/>
      <c r="I1053" s="4"/>
      <c r="J1053" s="4"/>
      <c r="K1053" s="4"/>
      <c r="L1053" s="4"/>
      <c r="M1053" s="4"/>
      <c r="N1053" s="4"/>
      <c r="O1053" s="4"/>
      <c r="P1053" s="4"/>
      <c r="Q1053" s="4"/>
      <c r="R1053" s="4"/>
      <c r="S1053" s="4"/>
      <c r="T1053" s="4"/>
      <c r="U1053" s="30"/>
      <c r="W1053" s="31"/>
      <c r="X1053" s="32"/>
    </row>
    <row r="1054" customFormat="false" ht="15" hidden="false" customHeight="false" outlineLevel="0" collapsed="false">
      <c r="A1054" s="33" t="s">
        <v>2083</v>
      </c>
      <c r="B1054" s="5"/>
      <c r="C1054" s="5"/>
      <c r="D1054" s="33"/>
      <c r="E1054" s="104"/>
      <c r="I1054" s="4"/>
      <c r="J1054" s="4"/>
      <c r="K1054" s="4"/>
      <c r="L1054" s="4"/>
      <c r="M1054" s="4"/>
      <c r="N1054" s="4"/>
      <c r="O1054" s="4"/>
      <c r="P1054" s="4"/>
      <c r="Q1054" s="4"/>
      <c r="R1054" s="4"/>
      <c r="S1054" s="4"/>
      <c r="T1054" s="4"/>
      <c r="U1054" s="30"/>
      <c r="W1054" s="31"/>
      <c r="X1054" s="32"/>
    </row>
    <row r="1055" customFormat="false" ht="15" hidden="false" customHeight="false" outlineLevel="0" collapsed="false">
      <c r="A1055" s="33" t="s">
        <v>15116</v>
      </c>
      <c r="B1055" s="5"/>
      <c r="C1055" s="5"/>
      <c r="D1055" s="33"/>
      <c r="E1055" s="104"/>
      <c r="I1055" s="4"/>
      <c r="J1055" s="4"/>
      <c r="K1055" s="4"/>
      <c r="L1055" s="4"/>
      <c r="M1055" s="4"/>
      <c r="N1055" s="4"/>
      <c r="O1055" s="4"/>
      <c r="P1055" s="4"/>
      <c r="Q1055" s="4"/>
      <c r="R1055" s="4"/>
      <c r="S1055" s="4"/>
      <c r="T1055" s="4"/>
      <c r="U1055" s="30"/>
      <c r="W1055" s="31"/>
      <c r="X1055" s="32"/>
    </row>
    <row r="1056" customFormat="false" ht="15" hidden="false" customHeight="false" outlineLevel="0" collapsed="false">
      <c r="A1056" s="33" t="s">
        <v>15117</v>
      </c>
      <c r="B1056" s="5"/>
      <c r="C1056" s="5"/>
      <c r="D1056" s="33"/>
      <c r="E1056" s="104"/>
      <c r="I1056" s="4"/>
      <c r="J1056" s="4"/>
      <c r="K1056" s="4"/>
      <c r="L1056" s="4"/>
      <c r="M1056" s="4"/>
      <c r="N1056" s="4"/>
      <c r="O1056" s="4"/>
      <c r="P1056" s="4"/>
      <c r="Q1056" s="4"/>
      <c r="R1056" s="4"/>
      <c r="S1056" s="4"/>
      <c r="T1056" s="4"/>
      <c r="U1056" s="30"/>
      <c r="W1056" s="31"/>
      <c r="X1056" s="32"/>
    </row>
    <row r="1057" customFormat="false" ht="15" hidden="false" customHeight="false" outlineLevel="0" collapsed="false">
      <c r="A1057" s="33" t="n">
        <v>44200</v>
      </c>
      <c r="B1057" s="5"/>
      <c r="C1057" s="5"/>
      <c r="D1057" s="33"/>
      <c r="E1057" s="104"/>
      <c r="I1057" s="4"/>
      <c r="J1057" s="4"/>
      <c r="K1057" s="4"/>
      <c r="L1057" s="4"/>
      <c r="M1057" s="4"/>
      <c r="N1057" s="4"/>
      <c r="O1057" s="4"/>
      <c r="P1057" s="4"/>
      <c r="Q1057" s="4"/>
      <c r="R1057" s="4"/>
      <c r="S1057" s="4"/>
      <c r="T1057" s="4"/>
      <c r="U1057" s="30"/>
      <c r="W1057" s="31"/>
      <c r="X1057" s="32"/>
    </row>
    <row r="1058" customFormat="false" ht="15" hidden="false" customHeight="false" outlineLevel="0" collapsed="false">
      <c r="A1058" s="33" t="s">
        <v>14696</v>
      </c>
      <c r="B1058" s="5"/>
      <c r="C1058" s="5"/>
      <c r="D1058" s="33"/>
      <c r="E1058" s="104"/>
      <c r="I1058" s="4"/>
      <c r="J1058" s="4"/>
      <c r="K1058" s="4"/>
      <c r="L1058" s="4"/>
      <c r="M1058" s="4"/>
      <c r="N1058" s="4"/>
      <c r="O1058" s="4"/>
      <c r="P1058" s="4"/>
      <c r="Q1058" s="4"/>
      <c r="R1058" s="4"/>
      <c r="S1058" s="4"/>
      <c r="T1058" s="4"/>
      <c r="U1058" s="30"/>
      <c r="W1058" s="31"/>
      <c r="X1058" s="32"/>
    </row>
    <row r="1059" customFormat="false" ht="15" hidden="false" customHeight="false" outlineLevel="0" collapsed="false">
      <c r="A1059" s="33" t="s">
        <v>14676</v>
      </c>
      <c r="B1059" s="5"/>
      <c r="C1059" s="5"/>
      <c r="D1059" s="33"/>
      <c r="E1059" s="104"/>
      <c r="I1059" s="4"/>
      <c r="J1059" s="4"/>
      <c r="K1059" s="4"/>
      <c r="L1059" s="4"/>
      <c r="M1059" s="4"/>
      <c r="N1059" s="4"/>
      <c r="O1059" s="4"/>
      <c r="P1059" s="4"/>
      <c r="Q1059" s="4"/>
      <c r="R1059" s="4"/>
      <c r="S1059" s="4"/>
      <c r="T1059" s="4"/>
      <c r="U1059" s="30"/>
      <c r="W1059" s="31"/>
      <c r="X1059" s="32"/>
    </row>
    <row r="1060" customFormat="false" ht="15" hidden="false" customHeight="false" outlineLevel="0" collapsed="false">
      <c r="A1060" s="33" t="s">
        <v>14867</v>
      </c>
      <c r="B1060" s="5"/>
      <c r="C1060" s="5"/>
      <c r="D1060" s="33"/>
      <c r="E1060" s="104"/>
      <c r="I1060" s="4"/>
      <c r="J1060" s="4"/>
      <c r="K1060" s="4"/>
      <c r="L1060" s="4"/>
      <c r="M1060" s="4"/>
      <c r="N1060" s="4"/>
      <c r="O1060" s="4"/>
      <c r="P1060" s="4"/>
      <c r="Q1060" s="4"/>
      <c r="R1060" s="4"/>
      <c r="S1060" s="4"/>
      <c r="T1060" s="4"/>
      <c r="U1060" s="30"/>
      <c r="W1060" s="31"/>
      <c r="X1060" s="32"/>
    </row>
    <row r="1061" customFormat="false" ht="15" hidden="false" customHeight="false" outlineLevel="0" collapsed="false">
      <c r="A1061" s="33" t="s">
        <v>14886</v>
      </c>
      <c r="B1061" s="5"/>
      <c r="C1061" s="5"/>
      <c r="D1061" s="33"/>
      <c r="E1061" s="104"/>
      <c r="I1061" s="4"/>
      <c r="J1061" s="4"/>
      <c r="K1061" s="4"/>
      <c r="L1061" s="4"/>
      <c r="M1061" s="4"/>
      <c r="N1061" s="4"/>
      <c r="O1061" s="4"/>
      <c r="P1061" s="4"/>
      <c r="Q1061" s="4"/>
      <c r="R1061" s="4"/>
      <c r="S1061" s="4"/>
      <c r="T1061" s="4"/>
      <c r="U1061" s="30"/>
      <c r="W1061" s="31"/>
      <c r="X1061" s="32"/>
    </row>
    <row r="1062" customFormat="false" ht="15" hidden="false" customHeight="false" outlineLevel="0" collapsed="false">
      <c r="A1062" s="33" t="s">
        <v>14887</v>
      </c>
      <c r="B1062" s="5"/>
      <c r="C1062" s="5"/>
      <c r="D1062" s="33"/>
      <c r="E1062" s="104"/>
      <c r="I1062" s="4"/>
      <c r="J1062" s="4"/>
      <c r="K1062" s="4"/>
      <c r="L1062" s="4"/>
      <c r="M1062" s="4"/>
      <c r="N1062" s="4"/>
      <c r="O1062" s="4"/>
      <c r="P1062" s="4"/>
      <c r="Q1062" s="4"/>
      <c r="R1062" s="4"/>
      <c r="S1062" s="4"/>
      <c r="T1062" s="4"/>
      <c r="U1062" s="30"/>
      <c r="W1062" s="31"/>
      <c r="X1062" s="32"/>
    </row>
    <row r="1063" customFormat="false" ht="15" hidden="false" customHeight="false" outlineLevel="0" collapsed="false">
      <c r="A1063" s="33" t="s">
        <v>14888</v>
      </c>
      <c r="B1063" s="5"/>
      <c r="C1063" s="5"/>
      <c r="D1063" s="33"/>
      <c r="E1063" s="104"/>
      <c r="I1063" s="4"/>
      <c r="J1063" s="4"/>
      <c r="K1063" s="4"/>
      <c r="L1063" s="4"/>
      <c r="M1063" s="4"/>
      <c r="N1063" s="4"/>
      <c r="O1063" s="4"/>
      <c r="P1063" s="4"/>
      <c r="Q1063" s="4"/>
      <c r="R1063" s="4"/>
      <c r="S1063" s="4"/>
      <c r="T1063" s="4"/>
      <c r="U1063" s="30"/>
      <c r="W1063" s="31"/>
      <c r="X1063" s="32"/>
    </row>
    <row r="1064" customFormat="false" ht="15" hidden="false" customHeight="false" outlineLevel="0" collapsed="false">
      <c r="A1064" s="33" t="n">
        <v>44200</v>
      </c>
      <c r="B1064" s="5"/>
      <c r="C1064" s="5"/>
      <c r="D1064" s="33"/>
      <c r="E1064" s="104"/>
      <c r="I1064" s="4"/>
      <c r="J1064" s="4"/>
      <c r="K1064" s="4"/>
      <c r="L1064" s="4"/>
      <c r="M1064" s="4"/>
      <c r="N1064" s="4"/>
      <c r="O1064" s="4"/>
      <c r="P1064" s="4"/>
      <c r="Q1064" s="4"/>
      <c r="R1064" s="4"/>
      <c r="S1064" s="4"/>
      <c r="T1064" s="4"/>
      <c r="U1064" s="30"/>
      <c r="W1064" s="31"/>
      <c r="X1064" s="32"/>
    </row>
    <row r="1065" customFormat="false" ht="15" hidden="false" customHeight="false" outlineLevel="0" collapsed="false">
      <c r="A1065" s="33" t="s">
        <v>14696</v>
      </c>
      <c r="B1065" s="5"/>
      <c r="C1065" s="5"/>
      <c r="D1065" s="33"/>
      <c r="E1065" s="104"/>
      <c r="I1065" s="4"/>
      <c r="J1065" s="4"/>
      <c r="K1065" s="4"/>
      <c r="L1065" s="4"/>
      <c r="M1065" s="4"/>
      <c r="N1065" s="4"/>
      <c r="O1065" s="4"/>
      <c r="P1065" s="4"/>
      <c r="Q1065" s="4"/>
      <c r="R1065" s="4"/>
      <c r="S1065" s="4"/>
      <c r="T1065" s="4"/>
      <c r="U1065" s="30"/>
      <c r="W1065" s="31"/>
      <c r="X1065" s="32"/>
    </row>
    <row r="1066" customFormat="false" ht="15" hidden="false" customHeight="false" outlineLevel="0" collapsed="false">
      <c r="A1066" s="33" t="s">
        <v>14676</v>
      </c>
      <c r="B1066" s="5"/>
      <c r="C1066" s="5"/>
      <c r="D1066" s="33"/>
      <c r="E1066" s="104"/>
      <c r="I1066" s="4"/>
      <c r="J1066" s="4"/>
      <c r="K1066" s="4"/>
      <c r="L1066" s="4"/>
      <c r="M1066" s="4"/>
      <c r="N1066" s="4"/>
      <c r="O1066" s="4"/>
      <c r="P1066" s="4"/>
      <c r="Q1066" s="4"/>
      <c r="R1066" s="4"/>
      <c r="S1066" s="4"/>
      <c r="T1066" s="4"/>
      <c r="U1066" s="30"/>
      <c r="W1066" s="31"/>
      <c r="X1066" s="32"/>
    </row>
    <row r="1067" customFormat="false" ht="15" hidden="false" customHeight="false" outlineLevel="0" collapsed="false">
      <c r="A1067" s="33" t="s">
        <v>9387</v>
      </c>
      <c r="B1067" s="5"/>
      <c r="C1067" s="5"/>
      <c r="D1067" s="33"/>
      <c r="E1067" s="104"/>
      <c r="I1067" s="4"/>
      <c r="J1067" s="4"/>
      <c r="K1067" s="4"/>
      <c r="L1067" s="4"/>
      <c r="M1067" s="4"/>
      <c r="N1067" s="4"/>
      <c r="O1067" s="4"/>
      <c r="P1067" s="4"/>
      <c r="Q1067" s="4"/>
      <c r="R1067" s="4"/>
      <c r="S1067" s="4"/>
      <c r="T1067" s="4"/>
      <c r="U1067" s="30"/>
      <c r="W1067" s="31"/>
      <c r="X1067" s="32"/>
    </row>
    <row r="1068" customFormat="false" ht="15" hidden="false" customHeight="false" outlineLevel="0" collapsed="false">
      <c r="A1068" s="33" t="s">
        <v>14946</v>
      </c>
      <c r="B1068" s="5"/>
      <c r="C1068" s="5"/>
      <c r="D1068" s="33"/>
      <c r="E1068" s="104"/>
      <c r="I1068" s="4"/>
      <c r="J1068" s="4"/>
      <c r="K1068" s="4"/>
      <c r="L1068" s="4"/>
      <c r="M1068" s="4"/>
      <c r="N1068" s="4"/>
      <c r="O1068" s="4"/>
      <c r="P1068" s="4"/>
      <c r="Q1068" s="4"/>
      <c r="R1068" s="4"/>
      <c r="S1068" s="4"/>
      <c r="T1068" s="4"/>
      <c r="U1068" s="30"/>
      <c r="W1068" s="31"/>
      <c r="X1068" s="32"/>
    </row>
    <row r="1069" customFormat="false" ht="15" hidden="false" customHeight="false" outlineLevel="0" collapsed="false">
      <c r="A1069" s="33" t="s">
        <v>15118</v>
      </c>
      <c r="B1069" s="5"/>
      <c r="C1069" s="5"/>
      <c r="D1069" s="33"/>
      <c r="E1069" s="104"/>
      <c r="I1069" s="4"/>
      <c r="J1069" s="4"/>
      <c r="K1069" s="4"/>
      <c r="L1069" s="4"/>
      <c r="M1069" s="4"/>
      <c r="N1069" s="4"/>
      <c r="O1069" s="4"/>
      <c r="P1069" s="4"/>
      <c r="Q1069" s="4"/>
      <c r="R1069" s="4"/>
      <c r="S1069" s="4"/>
      <c r="T1069" s="4"/>
      <c r="U1069" s="30"/>
      <c r="W1069" s="31"/>
      <c r="X1069" s="32"/>
    </row>
    <row r="1070" customFormat="false" ht="15" hidden="false" customHeight="false" outlineLevel="0" collapsed="false">
      <c r="A1070" s="33" t="s">
        <v>15119</v>
      </c>
      <c r="B1070" s="5"/>
      <c r="C1070" s="5"/>
      <c r="D1070" s="33"/>
      <c r="E1070" s="104"/>
      <c r="I1070" s="4"/>
      <c r="J1070" s="4"/>
      <c r="K1070" s="4"/>
      <c r="L1070" s="4"/>
      <c r="M1070" s="4"/>
      <c r="N1070" s="4"/>
      <c r="O1070" s="4"/>
      <c r="P1070" s="4"/>
      <c r="Q1070" s="4"/>
      <c r="R1070" s="4"/>
      <c r="S1070" s="4"/>
      <c r="T1070" s="4"/>
      <c r="U1070" s="30"/>
      <c r="W1070" s="31"/>
      <c r="X1070" s="32"/>
    </row>
    <row r="1071" customFormat="false" ht="15" hidden="false" customHeight="false" outlineLevel="0" collapsed="false">
      <c r="A1071" s="33" t="n">
        <v>44200</v>
      </c>
      <c r="B1071" s="5"/>
      <c r="C1071" s="5"/>
      <c r="D1071" s="33"/>
      <c r="E1071" s="104"/>
      <c r="I1071" s="4"/>
      <c r="J1071" s="4"/>
      <c r="K1071" s="4"/>
      <c r="L1071" s="4"/>
      <c r="M1071" s="4"/>
      <c r="N1071" s="4"/>
      <c r="O1071" s="4"/>
      <c r="P1071" s="4"/>
      <c r="Q1071" s="4"/>
      <c r="R1071" s="4"/>
      <c r="S1071" s="4"/>
      <c r="T1071" s="4"/>
      <c r="U1071" s="30"/>
      <c r="W1071" s="31"/>
      <c r="X1071" s="32"/>
    </row>
    <row r="1072" customFormat="false" ht="15" hidden="false" customHeight="false" outlineLevel="0" collapsed="false">
      <c r="A1072" s="33" t="s">
        <v>14696</v>
      </c>
      <c r="B1072" s="5"/>
      <c r="C1072" s="5"/>
      <c r="D1072" s="33"/>
      <c r="E1072" s="104"/>
      <c r="I1072" s="4"/>
      <c r="J1072" s="4"/>
      <c r="K1072" s="4"/>
      <c r="L1072" s="4"/>
      <c r="M1072" s="4"/>
      <c r="N1072" s="4"/>
      <c r="O1072" s="4"/>
      <c r="P1072" s="4"/>
      <c r="Q1072" s="4"/>
      <c r="R1072" s="4"/>
      <c r="S1072" s="4"/>
      <c r="T1072" s="4"/>
      <c r="U1072" s="30"/>
      <c r="W1072" s="31"/>
      <c r="X1072" s="32"/>
    </row>
    <row r="1073" customFormat="false" ht="15" hidden="false" customHeight="false" outlineLevel="0" collapsed="false">
      <c r="A1073" s="33" t="s">
        <v>14676</v>
      </c>
      <c r="B1073" s="5"/>
      <c r="C1073" s="5"/>
      <c r="D1073" s="33"/>
      <c r="E1073" s="104"/>
      <c r="I1073" s="4"/>
      <c r="J1073" s="4"/>
      <c r="K1073" s="4"/>
      <c r="L1073" s="4"/>
      <c r="M1073" s="4"/>
      <c r="N1073" s="4"/>
      <c r="O1073" s="4"/>
      <c r="P1073" s="4"/>
      <c r="Q1073" s="4"/>
      <c r="R1073" s="4"/>
      <c r="S1073" s="4"/>
      <c r="T1073" s="4"/>
      <c r="U1073" s="30"/>
      <c r="W1073" s="31"/>
      <c r="X1073" s="32"/>
    </row>
    <row r="1074" customFormat="false" ht="15" hidden="false" customHeight="false" outlineLevel="0" collapsed="false">
      <c r="A1074" s="33" t="s">
        <v>15120</v>
      </c>
      <c r="B1074" s="5"/>
      <c r="C1074" s="5"/>
      <c r="D1074" s="33"/>
      <c r="E1074" s="104"/>
      <c r="I1074" s="4"/>
      <c r="J1074" s="4"/>
      <c r="K1074" s="4"/>
      <c r="L1074" s="4"/>
      <c r="M1074" s="4"/>
      <c r="N1074" s="4"/>
      <c r="O1074" s="4"/>
      <c r="P1074" s="4"/>
      <c r="Q1074" s="4"/>
      <c r="R1074" s="4"/>
      <c r="S1074" s="4"/>
      <c r="T1074" s="4"/>
      <c r="U1074" s="30"/>
      <c r="W1074" s="31"/>
      <c r="X1074" s="32"/>
    </row>
    <row r="1075" customFormat="false" ht="15" hidden="false" customHeight="false" outlineLevel="0" collapsed="false">
      <c r="A1075" s="33" t="s">
        <v>15121</v>
      </c>
      <c r="B1075" s="5"/>
      <c r="C1075" s="5"/>
      <c r="D1075" s="33"/>
      <c r="E1075" s="104"/>
      <c r="I1075" s="4"/>
      <c r="J1075" s="4"/>
      <c r="K1075" s="4"/>
      <c r="L1075" s="4"/>
      <c r="M1075" s="4"/>
      <c r="N1075" s="4"/>
      <c r="O1075" s="4"/>
      <c r="P1075" s="4"/>
      <c r="Q1075" s="4"/>
      <c r="R1075" s="4"/>
      <c r="S1075" s="4"/>
      <c r="T1075" s="4"/>
      <c r="U1075" s="30"/>
      <c r="W1075" s="31"/>
      <c r="X1075" s="32"/>
    </row>
    <row r="1076" customFormat="false" ht="15" hidden="false" customHeight="false" outlineLevel="0" collapsed="false">
      <c r="A1076" s="33" t="s">
        <v>15118</v>
      </c>
      <c r="B1076" s="5"/>
      <c r="C1076" s="5"/>
      <c r="D1076" s="33"/>
      <c r="E1076" s="104"/>
      <c r="I1076" s="4"/>
      <c r="J1076" s="4"/>
      <c r="K1076" s="4"/>
      <c r="L1076" s="4"/>
      <c r="M1076" s="4"/>
      <c r="N1076" s="4"/>
      <c r="O1076" s="4"/>
      <c r="P1076" s="4"/>
      <c r="Q1076" s="4"/>
      <c r="R1076" s="4"/>
      <c r="S1076" s="4"/>
      <c r="T1076" s="4"/>
      <c r="U1076" s="30"/>
      <c r="W1076" s="31"/>
      <c r="X1076" s="32"/>
    </row>
    <row r="1077" customFormat="false" ht="15" hidden="false" customHeight="false" outlineLevel="0" collapsed="false">
      <c r="A1077" s="33" t="s">
        <v>15122</v>
      </c>
      <c r="B1077" s="5"/>
      <c r="C1077" s="5"/>
      <c r="D1077" s="33"/>
      <c r="E1077" s="104"/>
      <c r="I1077" s="4"/>
      <c r="J1077" s="4"/>
      <c r="K1077" s="4"/>
      <c r="L1077" s="4"/>
      <c r="M1077" s="4"/>
      <c r="N1077" s="4"/>
      <c r="O1077" s="4"/>
      <c r="P1077" s="4"/>
      <c r="Q1077" s="4"/>
      <c r="R1077" s="4"/>
      <c r="S1077" s="4"/>
      <c r="T1077" s="4"/>
      <c r="U1077" s="30"/>
      <c r="W1077" s="31"/>
      <c r="X1077" s="32"/>
    </row>
    <row r="1078" customFormat="false" ht="15" hidden="false" customHeight="false" outlineLevel="0" collapsed="false">
      <c r="A1078" s="33" t="s">
        <v>3794</v>
      </c>
      <c r="B1078" s="5"/>
      <c r="C1078" s="5"/>
      <c r="D1078" s="33"/>
      <c r="E1078" s="104"/>
      <c r="I1078" s="4"/>
      <c r="J1078" s="4"/>
      <c r="K1078" s="4"/>
      <c r="L1078" s="4"/>
      <c r="M1078" s="4"/>
      <c r="N1078" s="4"/>
      <c r="O1078" s="4"/>
      <c r="P1078" s="4"/>
      <c r="Q1078" s="4"/>
      <c r="R1078" s="4"/>
      <c r="S1078" s="4"/>
      <c r="T1078" s="4"/>
      <c r="U1078" s="30"/>
      <c r="W1078" s="31"/>
      <c r="X1078" s="32"/>
    </row>
    <row r="1079" customFormat="false" ht="15" hidden="false" customHeight="false" outlineLevel="0" collapsed="false">
      <c r="A1079" s="33" t="n">
        <v>44200</v>
      </c>
      <c r="B1079" s="5"/>
      <c r="C1079" s="5"/>
      <c r="D1079" s="33"/>
      <c r="E1079" s="104"/>
      <c r="I1079" s="4"/>
      <c r="J1079" s="4"/>
      <c r="K1079" s="4"/>
      <c r="L1079" s="4"/>
      <c r="M1079" s="4"/>
      <c r="N1079" s="4"/>
      <c r="O1079" s="4"/>
      <c r="P1079" s="4"/>
      <c r="Q1079" s="4"/>
      <c r="R1079" s="4"/>
      <c r="S1079" s="4"/>
      <c r="T1079" s="4"/>
      <c r="U1079" s="30"/>
      <c r="W1079" s="31"/>
      <c r="X1079" s="32"/>
    </row>
    <row r="1080" customFormat="false" ht="15" hidden="false" customHeight="false" outlineLevel="0" collapsed="false">
      <c r="A1080" s="33" t="s">
        <v>14696</v>
      </c>
      <c r="B1080" s="5"/>
      <c r="C1080" s="5"/>
      <c r="D1080" s="33"/>
      <c r="E1080" s="104"/>
      <c r="I1080" s="4"/>
      <c r="J1080" s="4"/>
      <c r="K1080" s="4"/>
      <c r="L1080" s="4"/>
      <c r="M1080" s="4"/>
      <c r="N1080" s="4"/>
      <c r="O1080" s="4"/>
      <c r="P1080" s="4"/>
      <c r="Q1080" s="4"/>
      <c r="R1080" s="4"/>
      <c r="S1080" s="4"/>
      <c r="T1080" s="4"/>
      <c r="U1080" s="30"/>
      <c r="W1080" s="31"/>
      <c r="X1080" s="32"/>
    </row>
    <row r="1081" customFormat="false" ht="15" hidden="false" customHeight="false" outlineLevel="0" collapsed="false">
      <c r="A1081" s="33" t="s">
        <v>14676</v>
      </c>
      <c r="B1081" s="5"/>
      <c r="C1081" s="5"/>
      <c r="D1081" s="33"/>
      <c r="E1081" s="104"/>
      <c r="I1081" s="4"/>
      <c r="J1081" s="4"/>
      <c r="K1081" s="4"/>
      <c r="L1081" s="4"/>
      <c r="M1081" s="4"/>
      <c r="N1081" s="4"/>
      <c r="O1081" s="4"/>
      <c r="P1081" s="4"/>
      <c r="Q1081" s="4"/>
      <c r="R1081" s="4"/>
      <c r="S1081" s="4"/>
      <c r="T1081" s="4"/>
      <c r="U1081" s="30"/>
      <c r="W1081" s="31"/>
      <c r="X1081" s="32"/>
    </row>
    <row r="1082" customFormat="false" ht="15" hidden="false" customHeight="false" outlineLevel="0" collapsed="false">
      <c r="A1082" s="33" t="s">
        <v>14202</v>
      </c>
      <c r="B1082" s="5"/>
      <c r="C1082" s="5"/>
      <c r="D1082" s="33"/>
      <c r="E1082" s="104"/>
      <c r="I1082" s="4"/>
      <c r="J1082" s="4"/>
      <c r="K1082" s="4"/>
      <c r="L1082" s="4"/>
      <c r="M1082" s="4"/>
      <c r="N1082" s="4"/>
      <c r="O1082" s="4"/>
      <c r="P1082" s="4"/>
      <c r="Q1082" s="4"/>
      <c r="R1082" s="4"/>
      <c r="S1082" s="4"/>
      <c r="T1082" s="4"/>
      <c r="U1082" s="30"/>
      <c r="W1082" s="31"/>
      <c r="X1082" s="32"/>
    </row>
    <row r="1083" customFormat="false" ht="15" hidden="false" customHeight="false" outlineLevel="0" collapsed="false">
      <c r="A1083" s="33" t="s">
        <v>15123</v>
      </c>
      <c r="B1083" s="5"/>
      <c r="C1083" s="5"/>
      <c r="D1083" s="33"/>
      <c r="E1083" s="104"/>
      <c r="I1083" s="4"/>
      <c r="J1083" s="4"/>
      <c r="K1083" s="4"/>
      <c r="L1083" s="4"/>
      <c r="M1083" s="4"/>
      <c r="N1083" s="4"/>
      <c r="O1083" s="4"/>
      <c r="P1083" s="4"/>
      <c r="Q1083" s="4"/>
      <c r="R1083" s="4"/>
      <c r="S1083" s="4"/>
      <c r="T1083" s="4"/>
      <c r="U1083" s="30"/>
      <c r="W1083" s="31"/>
      <c r="X1083" s="32"/>
    </row>
    <row r="1084" customFormat="false" ht="15" hidden="false" customHeight="false" outlineLevel="0" collapsed="false">
      <c r="A1084" s="33" t="s">
        <v>15124</v>
      </c>
      <c r="B1084" s="5"/>
      <c r="C1084" s="5"/>
      <c r="D1084" s="33"/>
      <c r="E1084" s="104"/>
      <c r="I1084" s="4"/>
      <c r="J1084" s="4"/>
      <c r="K1084" s="4"/>
      <c r="L1084" s="4"/>
      <c r="M1084" s="4"/>
      <c r="N1084" s="4"/>
      <c r="O1084" s="4"/>
      <c r="P1084" s="4"/>
      <c r="Q1084" s="4"/>
      <c r="R1084" s="4"/>
      <c r="S1084" s="4"/>
      <c r="T1084" s="4"/>
      <c r="U1084" s="30"/>
      <c r="W1084" s="31"/>
      <c r="X1084" s="32"/>
    </row>
    <row r="1085" customFormat="false" ht="15" hidden="false" customHeight="false" outlineLevel="0" collapsed="false">
      <c r="A1085" s="33" t="s">
        <v>15125</v>
      </c>
      <c r="B1085" s="5"/>
      <c r="C1085" s="5"/>
      <c r="D1085" s="33"/>
      <c r="E1085" s="104"/>
      <c r="I1085" s="4"/>
      <c r="J1085" s="4"/>
      <c r="K1085" s="4"/>
      <c r="L1085" s="4"/>
      <c r="M1085" s="4"/>
      <c r="N1085" s="4"/>
      <c r="O1085" s="4"/>
      <c r="P1085" s="4"/>
      <c r="Q1085" s="4"/>
      <c r="R1085" s="4"/>
      <c r="S1085" s="4"/>
      <c r="T1085" s="4"/>
      <c r="U1085" s="30"/>
      <c r="W1085" s="31"/>
      <c r="X1085" s="32"/>
    </row>
    <row r="1086" customFormat="false" ht="15" hidden="false" customHeight="false" outlineLevel="0" collapsed="false">
      <c r="A1086" s="33" t="s">
        <v>8573</v>
      </c>
      <c r="B1086" s="5"/>
      <c r="C1086" s="5"/>
      <c r="D1086" s="33"/>
      <c r="E1086" s="104"/>
      <c r="I1086" s="4"/>
      <c r="J1086" s="4"/>
      <c r="K1086" s="4"/>
      <c r="L1086" s="4"/>
      <c r="M1086" s="4"/>
      <c r="N1086" s="4"/>
      <c r="O1086" s="4"/>
      <c r="P1086" s="4"/>
      <c r="Q1086" s="4"/>
      <c r="R1086" s="4"/>
      <c r="S1086" s="4"/>
      <c r="T1086" s="4"/>
      <c r="U1086" s="30"/>
      <c r="W1086" s="31"/>
      <c r="X1086" s="32"/>
    </row>
    <row r="1087" customFormat="false" ht="15" hidden="false" customHeight="false" outlineLevel="0" collapsed="false">
      <c r="A1087" s="33" t="n">
        <v>44200</v>
      </c>
      <c r="B1087" s="5"/>
      <c r="C1087" s="5"/>
      <c r="D1087" s="33"/>
      <c r="E1087" s="104"/>
      <c r="I1087" s="4"/>
      <c r="J1087" s="4"/>
      <c r="K1087" s="4"/>
      <c r="L1087" s="4"/>
      <c r="M1087" s="4"/>
      <c r="N1087" s="4"/>
      <c r="O1087" s="4"/>
      <c r="P1087" s="4"/>
      <c r="Q1087" s="4"/>
      <c r="R1087" s="4"/>
      <c r="S1087" s="4"/>
      <c r="T1087" s="4"/>
      <c r="U1087" s="30"/>
      <c r="W1087" s="31"/>
      <c r="X1087" s="32"/>
    </row>
    <row r="1088" customFormat="false" ht="15" hidden="false" customHeight="false" outlineLevel="0" collapsed="false">
      <c r="A1088" s="33" t="s">
        <v>14696</v>
      </c>
      <c r="B1088" s="5"/>
      <c r="C1088" s="5"/>
      <c r="D1088" s="33"/>
      <c r="E1088" s="104"/>
      <c r="I1088" s="4"/>
      <c r="J1088" s="4"/>
      <c r="K1088" s="4"/>
      <c r="L1088" s="4"/>
      <c r="M1088" s="4"/>
      <c r="N1088" s="4"/>
      <c r="O1088" s="4"/>
      <c r="P1088" s="4"/>
      <c r="Q1088" s="4"/>
      <c r="R1088" s="4"/>
      <c r="S1088" s="4"/>
      <c r="T1088" s="4"/>
      <c r="U1088" s="30"/>
      <c r="W1088" s="31"/>
      <c r="X1088" s="32"/>
    </row>
    <row r="1089" customFormat="false" ht="15" hidden="false" customHeight="false" outlineLevel="0" collapsed="false">
      <c r="A1089" s="33" t="s">
        <v>14676</v>
      </c>
      <c r="B1089" s="5"/>
      <c r="C1089" s="5"/>
      <c r="D1089" s="33"/>
      <c r="E1089" s="104"/>
      <c r="I1089" s="4"/>
      <c r="J1089" s="4"/>
      <c r="K1089" s="4"/>
      <c r="L1089" s="4"/>
      <c r="M1089" s="4"/>
      <c r="N1089" s="4"/>
      <c r="O1089" s="4"/>
      <c r="P1089" s="4"/>
      <c r="Q1089" s="4"/>
      <c r="R1089" s="4"/>
      <c r="S1089" s="4"/>
      <c r="T1089" s="4"/>
      <c r="U1089" s="30"/>
      <c r="W1089" s="31"/>
      <c r="X1089" s="32"/>
    </row>
    <row r="1090" customFormat="false" ht="15" hidden="false" customHeight="false" outlineLevel="0" collapsed="false">
      <c r="A1090" s="33" t="s">
        <v>8569</v>
      </c>
      <c r="B1090" s="5"/>
      <c r="C1090" s="5"/>
      <c r="D1090" s="33"/>
      <c r="E1090" s="104"/>
      <c r="I1090" s="4"/>
      <c r="J1090" s="4"/>
      <c r="K1090" s="4"/>
      <c r="L1090" s="4"/>
      <c r="M1090" s="4"/>
      <c r="N1090" s="4"/>
      <c r="O1090" s="4"/>
      <c r="P1090" s="4"/>
      <c r="Q1090" s="4"/>
      <c r="R1090" s="4"/>
      <c r="S1090" s="4"/>
      <c r="T1090" s="4"/>
      <c r="U1090" s="30"/>
      <c r="W1090" s="31"/>
      <c r="X1090" s="32"/>
    </row>
    <row r="1091" customFormat="false" ht="15" hidden="false" customHeight="false" outlineLevel="0" collapsed="false">
      <c r="A1091" s="33" t="s">
        <v>15126</v>
      </c>
      <c r="B1091" s="5"/>
      <c r="C1091" s="5"/>
      <c r="D1091" s="33"/>
      <c r="E1091" s="104"/>
      <c r="I1091" s="4"/>
      <c r="J1091" s="4"/>
      <c r="K1091" s="4"/>
      <c r="L1091" s="4"/>
      <c r="M1091" s="4"/>
      <c r="N1091" s="4"/>
      <c r="O1091" s="4"/>
      <c r="P1091" s="4"/>
      <c r="Q1091" s="4"/>
      <c r="R1091" s="4"/>
      <c r="S1091" s="4"/>
      <c r="T1091" s="4"/>
      <c r="U1091" s="30"/>
      <c r="W1091" s="31"/>
      <c r="X1091" s="32"/>
    </row>
    <row r="1092" customFormat="false" ht="15" hidden="false" customHeight="false" outlineLevel="0" collapsed="false">
      <c r="A1092" s="33" t="s">
        <v>15127</v>
      </c>
      <c r="B1092" s="5"/>
      <c r="C1092" s="5"/>
      <c r="D1092" s="33"/>
      <c r="E1092" s="104"/>
      <c r="I1092" s="4"/>
      <c r="J1092" s="4"/>
      <c r="K1092" s="4"/>
      <c r="L1092" s="4"/>
      <c r="M1092" s="4"/>
      <c r="N1092" s="4"/>
      <c r="O1092" s="4"/>
      <c r="P1092" s="4"/>
      <c r="Q1092" s="4"/>
      <c r="R1092" s="4"/>
      <c r="S1092" s="4"/>
      <c r="T1092" s="4"/>
      <c r="U1092" s="30"/>
      <c r="W1092" s="31"/>
      <c r="X1092" s="32"/>
    </row>
    <row r="1093" customFormat="false" ht="15" hidden="false" customHeight="false" outlineLevel="0" collapsed="false">
      <c r="A1093" s="33" t="s">
        <v>8573</v>
      </c>
      <c r="B1093" s="5"/>
      <c r="C1093" s="5"/>
      <c r="D1093" s="33"/>
      <c r="E1093" s="104"/>
      <c r="I1093" s="4"/>
      <c r="J1093" s="4"/>
      <c r="K1093" s="4"/>
      <c r="L1093" s="4"/>
      <c r="M1093" s="4"/>
      <c r="N1093" s="4"/>
      <c r="O1093" s="4"/>
      <c r="P1093" s="4"/>
      <c r="Q1093" s="4"/>
      <c r="R1093" s="4"/>
      <c r="S1093" s="4"/>
      <c r="T1093" s="4"/>
      <c r="U1093" s="30"/>
      <c r="W1093" s="31"/>
      <c r="X1093" s="32"/>
    </row>
    <row r="1094" customFormat="false" ht="15" hidden="false" customHeight="false" outlineLevel="0" collapsed="false">
      <c r="A1094" s="33" t="n">
        <v>44200</v>
      </c>
      <c r="B1094" s="5"/>
      <c r="C1094" s="5"/>
      <c r="D1094" s="33"/>
      <c r="E1094" s="104"/>
      <c r="I1094" s="4"/>
      <c r="J1094" s="4"/>
      <c r="K1094" s="4"/>
      <c r="L1094" s="4"/>
      <c r="M1094" s="4"/>
      <c r="N1094" s="4"/>
      <c r="O1094" s="4"/>
      <c r="P1094" s="4"/>
      <c r="Q1094" s="4"/>
      <c r="R1094" s="4"/>
      <c r="S1094" s="4"/>
      <c r="T1094" s="4"/>
      <c r="U1094" s="30"/>
      <c r="W1094" s="31"/>
      <c r="X1094" s="32"/>
    </row>
    <row r="1095" customFormat="false" ht="15" hidden="false" customHeight="false" outlineLevel="0" collapsed="false">
      <c r="A1095" s="33" t="s">
        <v>14696</v>
      </c>
      <c r="B1095" s="5"/>
      <c r="C1095" s="5"/>
      <c r="D1095" s="33"/>
      <c r="E1095" s="104"/>
      <c r="I1095" s="4"/>
      <c r="J1095" s="4"/>
      <c r="K1095" s="4"/>
      <c r="L1095" s="4"/>
      <c r="M1095" s="4"/>
      <c r="N1095" s="4"/>
      <c r="O1095" s="4"/>
      <c r="P1095" s="4"/>
      <c r="Q1095" s="4"/>
      <c r="R1095" s="4"/>
      <c r="S1095" s="4"/>
      <c r="T1095" s="4"/>
      <c r="U1095" s="30"/>
      <c r="W1095" s="31"/>
      <c r="X1095" s="32"/>
    </row>
    <row r="1096" customFormat="false" ht="15" hidden="false" customHeight="false" outlineLevel="0" collapsed="false">
      <c r="A1096" s="33" t="s">
        <v>14676</v>
      </c>
      <c r="B1096" s="5"/>
      <c r="C1096" s="5"/>
      <c r="D1096" s="33"/>
      <c r="E1096" s="104"/>
      <c r="I1096" s="4"/>
      <c r="J1096" s="4"/>
      <c r="K1096" s="4"/>
      <c r="L1096" s="4"/>
      <c r="M1096" s="4"/>
      <c r="N1096" s="4"/>
      <c r="O1096" s="4"/>
      <c r="P1096" s="4"/>
      <c r="Q1096" s="4"/>
      <c r="R1096" s="4"/>
      <c r="S1096" s="4"/>
      <c r="T1096" s="4"/>
      <c r="U1096" s="30"/>
      <c r="W1096" s="31"/>
      <c r="X1096" s="32"/>
    </row>
    <row r="1097" customFormat="false" ht="15" hidden="false" customHeight="false" outlineLevel="0" collapsed="false">
      <c r="A1097" s="33" t="s">
        <v>1972</v>
      </c>
      <c r="B1097" s="5"/>
      <c r="C1097" s="5"/>
      <c r="D1097" s="33"/>
      <c r="E1097" s="104"/>
      <c r="I1097" s="4"/>
      <c r="J1097" s="4"/>
      <c r="K1097" s="4"/>
      <c r="L1097" s="4"/>
      <c r="M1097" s="4"/>
      <c r="N1097" s="4"/>
      <c r="O1097" s="4"/>
      <c r="P1097" s="4"/>
      <c r="Q1097" s="4"/>
      <c r="R1097" s="4"/>
      <c r="S1097" s="4"/>
      <c r="T1097" s="4"/>
      <c r="U1097" s="30"/>
      <c r="W1097" s="31"/>
      <c r="X1097" s="32"/>
    </row>
    <row r="1098" customFormat="false" ht="15" hidden="false" customHeight="false" outlineLevel="0" collapsed="false">
      <c r="A1098" s="33" t="s">
        <v>15128</v>
      </c>
      <c r="B1098" s="5"/>
      <c r="C1098" s="5"/>
      <c r="D1098" s="33"/>
      <c r="E1098" s="104"/>
      <c r="I1098" s="4"/>
      <c r="J1098" s="4"/>
      <c r="K1098" s="4"/>
      <c r="L1098" s="4"/>
      <c r="M1098" s="4"/>
      <c r="N1098" s="4"/>
      <c r="O1098" s="4"/>
      <c r="P1098" s="4"/>
      <c r="Q1098" s="4"/>
      <c r="R1098" s="4"/>
      <c r="S1098" s="4"/>
      <c r="T1098" s="4"/>
      <c r="U1098" s="30"/>
      <c r="W1098" s="31"/>
      <c r="X1098" s="32"/>
    </row>
    <row r="1099" customFormat="false" ht="15" hidden="false" customHeight="false" outlineLevel="0" collapsed="false">
      <c r="A1099" s="33" t="s">
        <v>15129</v>
      </c>
      <c r="B1099" s="5"/>
      <c r="C1099" s="5"/>
      <c r="D1099" s="33"/>
      <c r="E1099" s="104"/>
      <c r="I1099" s="4"/>
      <c r="J1099" s="4"/>
      <c r="K1099" s="4"/>
      <c r="L1099" s="4"/>
      <c r="M1099" s="4"/>
      <c r="N1099" s="4"/>
      <c r="O1099" s="4"/>
      <c r="P1099" s="4"/>
      <c r="Q1099" s="4"/>
      <c r="R1099" s="4"/>
      <c r="S1099" s="4"/>
      <c r="T1099" s="4"/>
      <c r="U1099" s="30"/>
      <c r="W1099" s="31"/>
      <c r="X1099" s="32"/>
    </row>
    <row r="1100" customFormat="false" ht="15" hidden="false" customHeight="false" outlineLevel="0" collapsed="false">
      <c r="A1100" s="33" t="s">
        <v>15130</v>
      </c>
      <c r="B1100" s="5"/>
      <c r="C1100" s="5"/>
      <c r="D1100" s="33"/>
      <c r="E1100" s="104"/>
      <c r="I1100" s="4"/>
      <c r="J1100" s="4"/>
      <c r="K1100" s="4"/>
      <c r="L1100" s="4"/>
      <c r="M1100" s="4"/>
      <c r="N1100" s="4"/>
      <c r="O1100" s="4"/>
      <c r="P1100" s="4"/>
      <c r="Q1100" s="4"/>
      <c r="R1100" s="4"/>
      <c r="S1100" s="4"/>
      <c r="T1100" s="4"/>
      <c r="U1100" s="30"/>
      <c r="W1100" s="31"/>
      <c r="X1100" s="32"/>
    </row>
    <row r="1101" customFormat="false" ht="15" hidden="false" customHeight="false" outlineLevel="0" collapsed="false">
      <c r="A1101" s="33" t="n">
        <v>44200</v>
      </c>
      <c r="B1101" s="5"/>
      <c r="C1101" s="5"/>
      <c r="D1101" s="33"/>
      <c r="E1101" s="104"/>
      <c r="I1101" s="4"/>
      <c r="J1101" s="4"/>
      <c r="K1101" s="4"/>
      <c r="L1101" s="4"/>
      <c r="M1101" s="4"/>
      <c r="N1101" s="4"/>
      <c r="O1101" s="4"/>
      <c r="P1101" s="4"/>
      <c r="Q1101" s="4"/>
      <c r="R1101" s="4"/>
      <c r="S1101" s="4"/>
      <c r="T1101" s="4"/>
      <c r="U1101" s="30"/>
      <c r="W1101" s="31"/>
      <c r="X1101" s="32"/>
    </row>
    <row r="1102" customFormat="false" ht="15" hidden="false" customHeight="false" outlineLevel="0" collapsed="false">
      <c r="A1102" s="33" t="s">
        <v>14696</v>
      </c>
      <c r="B1102" s="5"/>
      <c r="C1102" s="5"/>
      <c r="D1102" s="33"/>
      <c r="E1102" s="104"/>
      <c r="I1102" s="4"/>
      <c r="J1102" s="4"/>
      <c r="K1102" s="4"/>
      <c r="L1102" s="4"/>
      <c r="M1102" s="4"/>
      <c r="N1102" s="4"/>
      <c r="O1102" s="4"/>
      <c r="P1102" s="4"/>
      <c r="Q1102" s="4"/>
      <c r="R1102" s="4"/>
      <c r="S1102" s="4"/>
      <c r="T1102" s="4"/>
      <c r="U1102" s="30"/>
      <c r="W1102" s="31"/>
      <c r="X1102" s="32"/>
    </row>
    <row r="1103" customFormat="false" ht="15" hidden="false" customHeight="false" outlineLevel="0" collapsed="false">
      <c r="A1103" s="33" t="s">
        <v>14676</v>
      </c>
      <c r="B1103" s="5"/>
      <c r="C1103" s="5"/>
      <c r="D1103" s="33"/>
      <c r="E1103" s="104"/>
      <c r="I1103" s="4"/>
      <c r="J1103" s="4"/>
      <c r="K1103" s="4"/>
      <c r="L1103" s="4"/>
      <c r="M1103" s="4"/>
      <c r="N1103" s="4"/>
      <c r="O1103" s="4"/>
      <c r="P1103" s="4"/>
      <c r="Q1103" s="4"/>
      <c r="R1103" s="4"/>
      <c r="S1103" s="4"/>
      <c r="T1103" s="4"/>
      <c r="U1103" s="30"/>
      <c r="W1103" s="31"/>
      <c r="X1103" s="32"/>
    </row>
    <row r="1104" customFormat="false" ht="15" hidden="false" customHeight="false" outlineLevel="0" collapsed="false">
      <c r="A1104" s="33" t="s">
        <v>4822</v>
      </c>
      <c r="B1104" s="5"/>
      <c r="C1104" s="5"/>
      <c r="D1104" s="33"/>
      <c r="E1104" s="104"/>
      <c r="I1104" s="4"/>
      <c r="J1104" s="4"/>
      <c r="K1104" s="4"/>
      <c r="L1104" s="4"/>
      <c r="M1104" s="4"/>
      <c r="N1104" s="4"/>
      <c r="O1104" s="4"/>
      <c r="P1104" s="4"/>
      <c r="Q1104" s="4"/>
      <c r="R1104" s="4"/>
      <c r="S1104" s="4"/>
      <c r="T1104" s="4"/>
      <c r="U1104" s="30"/>
      <c r="W1104" s="31"/>
      <c r="X1104" s="32"/>
    </row>
    <row r="1105" customFormat="false" ht="15" hidden="false" customHeight="false" outlineLevel="0" collapsed="false">
      <c r="A1105" s="33" t="s">
        <v>15131</v>
      </c>
      <c r="B1105" s="5"/>
      <c r="C1105" s="5"/>
      <c r="D1105" s="33"/>
      <c r="E1105" s="104"/>
      <c r="I1105" s="4"/>
      <c r="J1105" s="4"/>
      <c r="K1105" s="4"/>
      <c r="L1105" s="4"/>
      <c r="M1105" s="4"/>
      <c r="N1105" s="4"/>
      <c r="O1105" s="4"/>
      <c r="P1105" s="4"/>
      <c r="Q1105" s="4"/>
      <c r="R1105" s="4"/>
      <c r="S1105" s="4"/>
      <c r="T1105" s="4"/>
      <c r="U1105" s="30"/>
      <c r="W1105" s="31"/>
      <c r="X1105" s="32"/>
    </row>
    <row r="1106" customFormat="false" ht="15" hidden="false" customHeight="false" outlineLevel="0" collapsed="false">
      <c r="A1106" s="33" t="s">
        <v>15132</v>
      </c>
      <c r="B1106" s="5"/>
      <c r="C1106" s="5"/>
      <c r="D1106" s="33"/>
      <c r="E1106" s="104"/>
      <c r="I1106" s="4"/>
      <c r="J1106" s="4"/>
      <c r="K1106" s="4"/>
      <c r="L1106" s="4"/>
      <c r="M1106" s="4"/>
      <c r="N1106" s="4"/>
      <c r="O1106" s="4"/>
      <c r="P1106" s="4"/>
      <c r="Q1106" s="4"/>
      <c r="R1106" s="4"/>
      <c r="S1106" s="4"/>
      <c r="T1106" s="4"/>
      <c r="U1106" s="30"/>
      <c r="W1106" s="31"/>
      <c r="X1106" s="32"/>
    </row>
    <row r="1107" customFormat="false" ht="15" hidden="false" customHeight="false" outlineLevel="0" collapsed="false">
      <c r="A1107" s="33" t="s">
        <v>15133</v>
      </c>
      <c r="B1107" s="5"/>
      <c r="C1107" s="5"/>
      <c r="D1107" s="33"/>
      <c r="E1107" s="104"/>
      <c r="I1107" s="4"/>
      <c r="J1107" s="4"/>
      <c r="K1107" s="4"/>
      <c r="L1107" s="4"/>
      <c r="M1107" s="4"/>
      <c r="N1107" s="4"/>
      <c r="O1107" s="4"/>
      <c r="P1107" s="4"/>
      <c r="Q1107" s="4"/>
      <c r="R1107" s="4"/>
      <c r="S1107" s="4"/>
      <c r="T1107" s="4"/>
      <c r="U1107" s="30"/>
      <c r="W1107" s="31"/>
      <c r="X1107" s="32"/>
    </row>
    <row r="1108" customFormat="false" ht="15" hidden="false" customHeight="false" outlineLevel="0" collapsed="false">
      <c r="A1108" s="33" t="n">
        <v>44200</v>
      </c>
      <c r="B1108" s="5"/>
      <c r="C1108" s="5"/>
      <c r="D1108" s="33"/>
      <c r="E1108" s="104"/>
      <c r="I1108" s="4"/>
      <c r="J1108" s="4"/>
      <c r="K1108" s="4"/>
      <c r="L1108" s="4"/>
      <c r="M1108" s="4"/>
      <c r="N1108" s="4"/>
      <c r="O1108" s="4"/>
      <c r="P1108" s="4"/>
      <c r="Q1108" s="4"/>
      <c r="R1108" s="4"/>
      <c r="S1108" s="4"/>
      <c r="T1108" s="4"/>
      <c r="U1108" s="30"/>
      <c r="W1108" s="31"/>
      <c r="X1108" s="32"/>
    </row>
    <row r="1109" customFormat="false" ht="15" hidden="false" customHeight="false" outlineLevel="0" collapsed="false">
      <c r="A1109" s="33" t="s">
        <v>14696</v>
      </c>
      <c r="B1109" s="5"/>
      <c r="C1109" s="5"/>
      <c r="D1109" s="33"/>
      <c r="E1109" s="104"/>
      <c r="I1109" s="4"/>
      <c r="J1109" s="4"/>
      <c r="K1109" s="4"/>
      <c r="L1109" s="4"/>
      <c r="M1109" s="4"/>
      <c r="N1109" s="4"/>
      <c r="O1109" s="4"/>
      <c r="P1109" s="4"/>
      <c r="Q1109" s="4"/>
      <c r="R1109" s="4"/>
      <c r="S1109" s="4"/>
      <c r="T1109" s="4"/>
      <c r="U1109" s="30"/>
      <c r="W1109" s="31"/>
      <c r="X1109" s="32"/>
    </row>
    <row r="1110" customFormat="false" ht="15" hidden="false" customHeight="false" outlineLevel="0" collapsed="false">
      <c r="A1110" s="33" t="s">
        <v>14676</v>
      </c>
      <c r="B1110" s="5"/>
      <c r="C1110" s="5"/>
      <c r="D1110" s="33"/>
      <c r="E1110" s="104"/>
      <c r="I1110" s="4"/>
      <c r="J1110" s="4"/>
      <c r="K1110" s="4"/>
      <c r="L1110" s="4"/>
      <c r="M1110" s="4"/>
      <c r="N1110" s="4"/>
      <c r="O1110" s="4"/>
      <c r="P1110" s="4"/>
      <c r="Q1110" s="4"/>
      <c r="R1110" s="4"/>
      <c r="S1110" s="4"/>
      <c r="T1110" s="4"/>
      <c r="U1110" s="30"/>
      <c r="W1110" s="31"/>
      <c r="X1110" s="32"/>
    </row>
    <row r="1111" customFormat="false" ht="15" hidden="false" customHeight="false" outlineLevel="0" collapsed="false">
      <c r="A1111" s="33" t="s">
        <v>12348</v>
      </c>
      <c r="B1111" s="5"/>
      <c r="C1111" s="5"/>
      <c r="D1111" s="33"/>
      <c r="E1111" s="104"/>
      <c r="I1111" s="4"/>
      <c r="J1111" s="4"/>
      <c r="K1111" s="4"/>
      <c r="L1111" s="4"/>
      <c r="M1111" s="4"/>
      <c r="N1111" s="4"/>
      <c r="O1111" s="4"/>
      <c r="P1111" s="4"/>
      <c r="Q1111" s="4"/>
      <c r="R1111" s="4"/>
      <c r="S1111" s="4"/>
      <c r="T1111" s="4"/>
      <c r="U1111" s="30"/>
      <c r="W1111" s="31"/>
      <c r="X1111" s="32"/>
    </row>
    <row r="1112" customFormat="false" ht="15" hidden="false" customHeight="false" outlineLevel="0" collapsed="false">
      <c r="A1112" s="33" t="s">
        <v>15134</v>
      </c>
      <c r="B1112" s="5"/>
      <c r="C1112" s="5"/>
      <c r="D1112" s="33"/>
      <c r="E1112" s="104"/>
      <c r="I1112" s="4"/>
      <c r="J1112" s="4"/>
      <c r="K1112" s="4"/>
      <c r="L1112" s="4"/>
      <c r="M1112" s="4"/>
      <c r="N1112" s="4"/>
      <c r="O1112" s="4"/>
      <c r="P1112" s="4"/>
      <c r="Q1112" s="4"/>
      <c r="R1112" s="4"/>
      <c r="S1112" s="4"/>
      <c r="T1112" s="4"/>
      <c r="U1112" s="30"/>
      <c r="W1112" s="31"/>
      <c r="X1112" s="32"/>
    </row>
    <row r="1113" customFormat="false" ht="15" hidden="false" customHeight="false" outlineLevel="0" collapsed="false">
      <c r="A1113" s="33" t="s">
        <v>3790</v>
      </c>
      <c r="B1113" s="5"/>
      <c r="C1113" s="5"/>
      <c r="D1113" s="33"/>
      <c r="E1113" s="104"/>
      <c r="I1113" s="4"/>
      <c r="J1113" s="4"/>
      <c r="K1113" s="4"/>
      <c r="L1113" s="4"/>
      <c r="M1113" s="4"/>
      <c r="N1113" s="4"/>
      <c r="O1113" s="4"/>
      <c r="P1113" s="4"/>
      <c r="Q1113" s="4"/>
      <c r="R1113" s="4"/>
      <c r="S1113" s="4"/>
      <c r="T1113" s="4"/>
      <c r="U1113" s="30"/>
      <c r="W1113" s="31"/>
      <c r="X1113" s="32"/>
    </row>
    <row r="1114" customFormat="false" ht="15" hidden="false" customHeight="false" outlineLevel="0" collapsed="false">
      <c r="A1114" s="33" t="s">
        <v>12351</v>
      </c>
      <c r="B1114" s="5"/>
      <c r="C1114" s="5"/>
      <c r="D1114" s="33"/>
      <c r="E1114" s="104"/>
      <c r="I1114" s="4"/>
      <c r="J1114" s="4"/>
      <c r="K1114" s="4"/>
      <c r="L1114" s="4"/>
      <c r="M1114" s="4"/>
      <c r="N1114" s="4"/>
      <c r="O1114" s="4"/>
      <c r="P1114" s="4"/>
      <c r="Q1114" s="4"/>
      <c r="R1114" s="4"/>
      <c r="S1114" s="4"/>
      <c r="T1114" s="4"/>
      <c r="U1114" s="30"/>
      <c r="W1114" s="31"/>
      <c r="X1114" s="32"/>
    </row>
    <row r="1115" customFormat="false" ht="15" hidden="false" customHeight="false" outlineLevel="0" collapsed="false">
      <c r="A1115" s="33" t="n">
        <v>44200</v>
      </c>
      <c r="B1115" s="5"/>
      <c r="C1115" s="5"/>
      <c r="D1115" s="33"/>
      <c r="E1115" s="104"/>
      <c r="I1115" s="4"/>
      <c r="J1115" s="4"/>
      <c r="K1115" s="4"/>
      <c r="L1115" s="4"/>
      <c r="M1115" s="4"/>
      <c r="N1115" s="4"/>
      <c r="O1115" s="4"/>
      <c r="P1115" s="4"/>
      <c r="Q1115" s="4"/>
      <c r="R1115" s="4"/>
      <c r="S1115" s="4"/>
      <c r="T1115" s="4"/>
      <c r="U1115" s="30"/>
      <c r="W1115" s="31"/>
      <c r="X1115" s="32"/>
    </row>
    <row r="1116" customFormat="false" ht="15" hidden="false" customHeight="false" outlineLevel="0" collapsed="false">
      <c r="A1116" s="33" t="s">
        <v>14696</v>
      </c>
      <c r="B1116" s="5"/>
      <c r="C1116" s="5"/>
      <c r="D1116" s="33"/>
      <c r="E1116" s="104"/>
      <c r="I1116" s="4"/>
      <c r="J1116" s="4"/>
      <c r="K1116" s="4"/>
      <c r="L1116" s="4"/>
      <c r="M1116" s="4"/>
      <c r="N1116" s="4"/>
      <c r="O1116" s="4"/>
      <c r="P1116" s="4"/>
      <c r="Q1116" s="4"/>
      <c r="R1116" s="4"/>
      <c r="S1116" s="4"/>
      <c r="T1116" s="4"/>
      <c r="U1116" s="30"/>
      <c r="W1116" s="31"/>
      <c r="X1116" s="32"/>
    </row>
    <row r="1117" customFormat="false" ht="15" hidden="false" customHeight="false" outlineLevel="0" collapsed="false">
      <c r="A1117" s="33" t="s">
        <v>14676</v>
      </c>
      <c r="B1117" s="5"/>
      <c r="C1117" s="5"/>
      <c r="D1117" s="33"/>
      <c r="E1117" s="104"/>
      <c r="I1117" s="4"/>
      <c r="J1117" s="4"/>
      <c r="K1117" s="4"/>
      <c r="L1117" s="4"/>
      <c r="M1117" s="4"/>
      <c r="N1117" s="4"/>
      <c r="O1117" s="4"/>
      <c r="P1117" s="4"/>
      <c r="Q1117" s="4"/>
      <c r="R1117" s="4"/>
      <c r="S1117" s="4"/>
      <c r="T1117" s="4"/>
      <c r="U1117" s="30"/>
      <c r="W1117" s="31"/>
      <c r="X1117" s="32"/>
    </row>
    <row r="1118" customFormat="false" ht="15" hidden="false" customHeight="false" outlineLevel="0" collapsed="false">
      <c r="A1118" s="33" t="s">
        <v>11371</v>
      </c>
      <c r="B1118" s="5"/>
      <c r="C1118" s="5"/>
      <c r="D1118" s="33"/>
      <c r="E1118" s="104"/>
      <c r="I1118" s="4"/>
      <c r="J1118" s="4"/>
      <c r="K1118" s="4"/>
      <c r="L1118" s="4"/>
      <c r="M1118" s="4"/>
      <c r="N1118" s="4"/>
      <c r="O1118" s="4"/>
      <c r="P1118" s="4"/>
      <c r="Q1118" s="4"/>
      <c r="R1118" s="4"/>
      <c r="S1118" s="4"/>
      <c r="T1118" s="4"/>
      <c r="U1118" s="30"/>
      <c r="W1118" s="31"/>
      <c r="X1118" s="32"/>
    </row>
    <row r="1119" customFormat="false" ht="15" hidden="false" customHeight="false" outlineLevel="0" collapsed="false">
      <c r="A1119" s="33" t="s">
        <v>15135</v>
      </c>
      <c r="B1119" s="5"/>
      <c r="C1119" s="5"/>
      <c r="D1119" s="33"/>
      <c r="E1119" s="104"/>
      <c r="I1119" s="4"/>
      <c r="J1119" s="4"/>
      <c r="K1119" s="4"/>
      <c r="L1119" s="4"/>
      <c r="M1119" s="4"/>
      <c r="N1119" s="4"/>
      <c r="O1119" s="4"/>
      <c r="P1119" s="4"/>
      <c r="Q1119" s="4"/>
      <c r="R1119" s="4"/>
      <c r="S1119" s="4"/>
      <c r="T1119" s="4"/>
      <c r="U1119" s="30"/>
      <c r="W1119" s="31"/>
      <c r="X1119" s="32"/>
    </row>
    <row r="1120" customFormat="false" ht="15" hidden="false" customHeight="false" outlineLevel="0" collapsed="false">
      <c r="A1120" s="33" t="s">
        <v>15136</v>
      </c>
      <c r="B1120" s="5"/>
      <c r="C1120" s="5"/>
      <c r="D1120" s="33"/>
      <c r="E1120" s="104"/>
      <c r="I1120" s="4"/>
      <c r="J1120" s="4"/>
      <c r="K1120" s="4"/>
      <c r="L1120" s="4"/>
      <c r="M1120" s="4"/>
      <c r="N1120" s="4"/>
      <c r="O1120" s="4"/>
      <c r="P1120" s="4"/>
      <c r="Q1120" s="4"/>
      <c r="R1120" s="4"/>
      <c r="S1120" s="4"/>
      <c r="T1120" s="4"/>
      <c r="U1120" s="30"/>
      <c r="W1120" s="31"/>
      <c r="X1120" s="32"/>
    </row>
    <row r="1121" customFormat="false" ht="15" hidden="false" customHeight="false" outlineLevel="0" collapsed="false">
      <c r="A1121" s="33" t="s">
        <v>15137</v>
      </c>
      <c r="B1121" s="5"/>
      <c r="C1121" s="5"/>
      <c r="D1121" s="33"/>
      <c r="E1121" s="104"/>
      <c r="I1121" s="4"/>
      <c r="J1121" s="4"/>
      <c r="K1121" s="4"/>
      <c r="L1121" s="4"/>
      <c r="M1121" s="4"/>
      <c r="N1121" s="4"/>
      <c r="O1121" s="4"/>
      <c r="P1121" s="4"/>
      <c r="Q1121" s="4"/>
      <c r="R1121" s="4"/>
      <c r="S1121" s="4"/>
      <c r="T1121" s="4"/>
      <c r="U1121" s="30"/>
      <c r="W1121" s="31"/>
      <c r="X1121" s="32"/>
    </row>
    <row r="1122" customFormat="false" ht="15" hidden="false" customHeight="false" outlineLevel="0" collapsed="false">
      <c r="A1122" s="33" t="n">
        <v>44200</v>
      </c>
      <c r="B1122" s="5"/>
      <c r="C1122" s="5"/>
      <c r="D1122" s="33"/>
      <c r="E1122" s="104"/>
      <c r="I1122" s="4"/>
      <c r="J1122" s="4"/>
      <c r="K1122" s="4"/>
      <c r="L1122" s="4"/>
      <c r="M1122" s="4"/>
      <c r="N1122" s="4"/>
      <c r="O1122" s="4"/>
      <c r="P1122" s="4"/>
      <c r="Q1122" s="4"/>
      <c r="R1122" s="4"/>
      <c r="S1122" s="4"/>
      <c r="T1122" s="4"/>
      <c r="U1122" s="30"/>
      <c r="W1122" s="31"/>
      <c r="X1122" s="32"/>
    </row>
    <row r="1123" customFormat="false" ht="15" hidden="false" customHeight="false" outlineLevel="0" collapsed="false">
      <c r="A1123" s="33" t="s">
        <v>14696</v>
      </c>
      <c r="B1123" s="5"/>
      <c r="C1123" s="5"/>
      <c r="D1123" s="33"/>
      <c r="E1123" s="104"/>
      <c r="I1123" s="4"/>
      <c r="J1123" s="4"/>
      <c r="K1123" s="4"/>
      <c r="L1123" s="4"/>
      <c r="M1123" s="4"/>
      <c r="N1123" s="4"/>
      <c r="O1123" s="4"/>
      <c r="P1123" s="4"/>
      <c r="Q1123" s="4"/>
      <c r="R1123" s="4"/>
      <c r="S1123" s="4"/>
      <c r="T1123" s="4"/>
      <c r="U1123" s="30"/>
      <c r="W1123" s="31"/>
      <c r="X1123" s="32"/>
    </row>
    <row r="1124" customFormat="false" ht="15" hidden="false" customHeight="false" outlineLevel="0" collapsed="false">
      <c r="A1124" s="33" t="s">
        <v>14676</v>
      </c>
      <c r="B1124" s="5"/>
      <c r="C1124" s="5"/>
      <c r="D1124" s="33"/>
      <c r="E1124" s="104"/>
      <c r="I1124" s="4"/>
      <c r="J1124" s="4"/>
      <c r="K1124" s="4"/>
      <c r="L1124" s="4"/>
      <c r="M1124" s="4"/>
      <c r="N1124" s="4"/>
      <c r="O1124" s="4"/>
      <c r="P1124" s="4"/>
      <c r="Q1124" s="4"/>
      <c r="R1124" s="4"/>
      <c r="S1124" s="4"/>
      <c r="T1124" s="4"/>
      <c r="U1124" s="30"/>
      <c r="W1124" s="31"/>
      <c r="X1124" s="32"/>
    </row>
    <row r="1125" customFormat="false" ht="15" hidden="false" customHeight="false" outlineLevel="0" collapsed="false">
      <c r="A1125" s="33" t="s">
        <v>10859</v>
      </c>
      <c r="B1125" s="5"/>
      <c r="C1125" s="5"/>
      <c r="D1125" s="33"/>
      <c r="E1125" s="104"/>
      <c r="I1125" s="4"/>
      <c r="J1125" s="4"/>
      <c r="K1125" s="4"/>
      <c r="L1125" s="4"/>
      <c r="M1125" s="4"/>
      <c r="N1125" s="4"/>
      <c r="O1125" s="4"/>
      <c r="P1125" s="4"/>
      <c r="Q1125" s="4"/>
      <c r="R1125" s="4"/>
      <c r="S1125" s="4"/>
      <c r="T1125" s="4"/>
      <c r="U1125" s="30"/>
      <c r="W1125" s="31"/>
      <c r="X1125" s="32"/>
    </row>
    <row r="1126" customFormat="false" ht="15" hidden="false" customHeight="false" outlineLevel="0" collapsed="false">
      <c r="A1126" s="33" t="s">
        <v>15138</v>
      </c>
      <c r="B1126" s="5"/>
      <c r="C1126" s="5"/>
      <c r="D1126" s="33"/>
      <c r="E1126" s="104"/>
      <c r="I1126" s="4"/>
      <c r="J1126" s="4"/>
      <c r="K1126" s="4"/>
      <c r="L1126" s="4"/>
      <c r="M1126" s="4"/>
      <c r="N1126" s="4"/>
      <c r="O1126" s="4"/>
      <c r="P1126" s="4"/>
      <c r="Q1126" s="4"/>
      <c r="R1126" s="4"/>
      <c r="S1126" s="4"/>
      <c r="T1126" s="4"/>
      <c r="U1126" s="30"/>
      <c r="W1126" s="31"/>
      <c r="X1126" s="32"/>
    </row>
    <row r="1127" customFormat="false" ht="15" hidden="false" customHeight="false" outlineLevel="0" collapsed="false">
      <c r="A1127" s="33" t="s">
        <v>15139</v>
      </c>
      <c r="B1127" s="5"/>
      <c r="C1127" s="5"/>
      <c r="D1127" s="33"/>
      <c r="E1127" s="104"/>
      <c r="I1127" s="4"/>
      <c r="J1127" s="4"/>
      <c r="K1127" s="4"/>
      <c r="L1127" s="4"/>
      <c r="M1127" s="4"/>
      <c r="N1127" s="4"/>
      <c r="O1127" s="4"/>
      <c r="P1127" s="4"/>
      <c r="Q1127" s="4"/>
      <c r="R1127" s="4"/>
      <c r="S1127" s="4"/>
      <c r="T1127" s="4"/>
      <c r="U1127" s="30"/>
      <c r="W1127" s="31"/>
      <c r="X1127" s="32"/>
    </row>
    <row r="1128" customFormat="false" ht="15" hidden="false" customHeight="false" outlineLevel="0" collapsed="false">
      <c r="A1128" s="33" t="s">
        <v>15140</v>
      </c>
      <c r="B1128" s="5"/>
      <c r="C1128" s="5"/>
      <c r="D1128" s="33"/>
      <c r="E1128" s="104"/>
      <c r="I1128" s="4"/>
      <c r="J1128" s="4"/>
      <c r="K1128" s="4"/>
      <c r="L1128" s="4"/>
      <c r="M1128" s="4"/>
      <c r="N1128" s="4"/>
      <c r="O1128" s="4"/>
      <c r="P1128" s="4"/>
      <c r="Q1128" s="4"/>
      <c r="R1128" s="4"/>
      <c r="S1128" s="4"/>
      <c r="T1128" s="4"/>
      <c r="U1128" s="30"/>
      <c r="W1128" s="31"/>
      <c r="X1128" s="32"/>
    </row>
    <row r="1129" customFormat="false" ht="15" hidden="false" customHeight="false" outlineLevel="0" collapsed="false">
      <c r="A1129" s="33" t="n">
        <v>44200</v>
      </c>
      <c r="B1129" s="5"/>
      <c r="C1129" s="5"/>
      <c r="D1129" s="33"/>
      <c r="E1129" s="104"/>
      <c r="I1129" s="4"/>
      <c r="J1129" s="4"/>
      <c r="K1129" s="4"/>
      <c r="L1129" s="4"/>
      <c r="M1129" s="4"/>
      <c r="N1129" s="4"/>
      <c r="O1129" s="4"/>
      <c r="P1129" s="4"/>
      <c r="Q1129" s="4"/>
      <c r="R1129" s="4"/>
      <c r="S1129" s="4"/>
      <c r="T1129" s="4"/>
      <c r="U1129" s="30"/>
      <c r="W1129" s="31"/>
      <c r="X1129" s="32"/>
    </row>
    <row r="1130" customFormat="false" ht="15" hidden="false" customHeight="false" outlineLevel="0" collapsed="false">
      <c r="A1130" s="33" t="s">
        <v>14696</v>
      </c>
      <c r="B1130" s="5"/>
      <c r="C1130" s="5"/>
      <c r="D1130" s="33"/>
      <c r="E1130" s="104"/>
      <c r="I1130" s="4"/>
      <c r="J1130" s="4"/>
      <c r="K1130" s="4"/>
      <c r="L1130" s="4"/>
      <c r="M1130" s="4"/>
      <c r="N1130" s="4"/>
      <c r="O1130" s="4"/>
      <c r="P1130" s="4"/>
      <c r="Q1130" s="4"/>
      <c r="R1130" s="4"/>
      <c r="S1130" s="4"/>
      <c r="T1130" s="4"/>
      <c r="U1130" s="30"/>
      <c r="W1130" s="31"/>
      <c r="X1130" s="32"/>
    </row>
    <row r="1131" customFormat="false" ht="15" hidden="false" customHeight="false" outlineLevel="0" collapsed="false">
      <c r="A1131" s="33" t="s">
        <v>14676</v>
      </c>
      <c r="B1131" s="5"/>
      <c r="C1131" s="5"/>
      <c r="D1131" s="33"/>
      <c r="E1131" s="104"/>
      <c r="I1131" s="4"/>
      <c r="J1131" s="4"/>
      <c r="K1131" s="4"/>
      <c r="L1131" s="4"/>
      <c r="M1131" s="4"/>
      <c r="N1131" s="4"/>
      <c r="O1131" s="4"/>
      <c r="P1131" s="4"/>
      <c r="Q1131" s="4"/>
      <c r="R1131" s="4"/>
      <c r="S1131" s="4"/>
      <c r="T1131" s="4"/>
      <c r="U1131" s="30"/>
      <c r="W1131" s="31"/>
      <c r="X1131" s="32"/>
    </row>
    <row r="1132" customFormat="false" ht="15" hidden="false" customHeight="false" outlineLevel="0" collapsed="false">
      <c r="A1132" s="33" t="s">
        <v>12818</v>
      </c>
      <c r="B1132" s="5"/>
      <c r="C1132" s="5"/>
      <c r="D1132" s="33"/>
      <c r="E1132" s="104"/>
      <c r="I1132" s="4"/>
      <c r="J1132" s="4"/>
      <c r="K1132" s="4"/>
      <c r="L1132" s="4"/>
      <c r="M1132" s="4"/>
      <c r="N1132" s="4"/>
      <c r="O1132" s="4"/>
      <c r="P1132" s="4"/>
      <c r="Q1132" s="4"/>
      <c r="R1132" s="4"/>
      <c r="S1132" s="4"/>
      <c r="T1132" s="4"/>
      <c r="U1132" s="30"/>
      <c r="W1132" s="31"/>
      <c r="X1132" s="32"/>
    </row>
    <row r="1133" customFormat="false" ht="15" hidden="false" customHeight="false" outlineLevel="0" collapsed="false">
      <c r="A1133" s="33" t="s">
        <v>15141</v>
      </c>
      <c r="B1133" s="5"/>
      <c r="C1133" s="5"/>
      <c r="D1133" s="33"/>
      <c r="E1133" s="104"/>
      <c r="I1133" s="4"/>
      <c r="J1133" s="4"/>
      <c r="K1133" s="4"/>
      <c r="L1133" s="4"/>
      <c r="M1133" s="4"/>
      <c r="N1133" s="4"/>
      <c r="O1133" s="4"/>
      <c r="P1133" s="4"/>
      <c r="Q1133" s="4"/>
      <c r="R1133" s="4"/>
      <c r="S1133" s="4"/>
      <c r="T1133" s="4"/>
      <c r="U1133" s="30"/>
      <c r="W1133" s="31"/>
      <c r="X1133" s="32"/>
    </row>
    <row r="1134" customFormat="false" ht="15" hidden="false" customHeight="false" outlineLevel="0" collapsed="false">
      <c r="A1134" s="33" t="s">
        <v>15142</v>
      </c>
      <c r="B1134" s="5"/>
      <c r="C1134" s="5"/>
      <c r="D1134" s="33"/>
      <c r="E1134" s="104"/>
      <c r="I1134" s="4"/>
      <c r="J1134" s="4"/>
      <c r="K1134" s="4"/>
      <c r="L1134" s="4"/>
      <c r="M1134" s="4"/>
      <c r="N1134" s="4"/>
      <c r="O1134" s="4"/>
      <c r="P1134" s="4"/>
      <c r="Q1134" s="4"/>
      <c r="R1134" s="4"/>
      <c r="S1134" s="4"/>
      <c r="T1134" s="4"/>
      <c r="U1134" s="30"/>
      <c r="W1134" s="31"/>
      <c r="X1134" s="32"/>
    </row>
    <row r="1135" customFormat="false" ht="15" hidden="false" customHeight="false" outlineLevel="0" collapsed="false">
      <c r="A1135" s="33" t="s">
        <v>15143</v>
      </c>
      <c r="B1135" s="5"/>
      <c r="C1135" s="5"/>
      <c r="D1135" s="33"/>
      <c r="E1135" s="104"/>
      <c r="I1135" s="4"/>
      <c r="J1135" s="4"/>
      <c r="K1135" s="4"/>
      <c r="L1135" s="4"/>
      <c r="M1135" s="4"/>
      <c r="N1135" s="4"/>
      <c r="O1135" s="4"/>
      <c r="P1135" s="4"/>
      <c r="Q1135" s="4"/>
      <c r="R1135" s="4"/>
      <c r="S1135" s="4"/>
      <c r="T1135" s="4"/>
      <c r="U1135" s="30"/>
      <c r="W1135" s="31"/>
      <c r="X1135" s="32"/>
    </row>
    <row r="1136" customFormat="false" ht="15" hidden="false" customHeight="false" outlineLevel="0" collapsed="false">
      <c r="A1136" s="33" t="n">
        <v>44200</v>
      </c>
      <c r="B1136" s="5"/>
      <c r="C1136" s="5"/>
      <c r="D1136" s="33"/>
      <c r="E1136" s="104"/>
      <c r="I1136" s="4"/>
      <c r="J1136" s="4"/>
      <c r="K1136" s="4"/>
      <c r="L1136" s="4"/>
      <c r="M1136" s="4"/>
      <c r="N1136" s="4"/>
      <c r="O1136" s="4"/>
      <c r="P1136" s="4"/>
      <c r="Q1136" s="4"/>
      <c r="R1136" s="4"/>
      <c r="S1136" s="4"/>
      <c r="T1136" s="4"/>
      <c r="U1136" s="30"/>
      <c r="W1136" s="31"/>
      <c r="X1136" s="32"/>
    </row>
    <row r="1137" customFormat="false" ht="15" hidden="false" customHeight="false" outlineLevel="0" collapsed="false">
      <c r="A1137" s="33" t="s">
        <v>14696</v>
      </c>
      <c r="B1137" s="5"/>
      <c r="C1137" s="5"/>
      <c r="D1137" s="33"/>
      <c r="E1137" s="104"/>
      <c r="I1137" s="4"/>
      <c r="J1137" s="4"/>
      <c r="K1137" s="4"/>
      <c r="L1137" s="4"/>
      <c r="M1137" s="4"/>
      <c r="N1137" s="4"/>
      <c r="O1137" s="4"/>
      <c r="P1137" s="4"/>
      <c r="Q1137" s="4"/>
      <c r="R1137" s="4"/>
      <c r="S1137" s="4"/>
      <c r="T1137" s="4"/>
      <c r="U1137" s="30"/>
      <c r="W1137" s="31"/>
      <c r="X1137" s="32"/>
    </row>
    <row r="1138" customFormat="false" ht="15" hidden="false" customHeight="false" outlineLevel="0" collapsed="false">
      <c r="A1138" s="33" t="s">
        <v>14676</v>
      </c>
      <c r="B1138" s="5"/>
      <c r="C1138" s="5"/>
      <c r="D1138" s="33"/>
      <c r="E1138" s="104"/>
      <c r="I1138" s="4"/>
      <c r="J1138" s="4"/>
      <c r="K1138" s="4"/>
      <c r="L1138" s="4"/>
      <c r="M1138" s="4"/>
      <c r="N1138" s="4"/>
      <c r="O1138" s="4"/>
      <c r="P1138" s="4"/>
      <c r="Q1138" s="4"/>
      <c r="R1138" s="4"/>
      <c r="S1138" s="4"/>
      <c r="T1138" s="4"/>
      <c r="U1138" s="30"/>
      <c r="W1138" s="31"/>
      <c r="X1138" s="32"/>
    </row>
    <row r="1139" customFormat="false" ht="15" hidden="false" customHeight="false" outlineLevel="0" collapsed="false">
      <c r="A1139" s="33" t="s">
        <v>8784</v>
      </c>
      <c r="B1139" s="5"/>
      <c r="C1139" s="5"/>
      <c r="D1139" s="33"/>
      <c r="E1139" s="104"/>
      <c r="I1139" s="4"/>
      <c r="J1139" s="4"/>
      <c r="K1139" s="4"/>
      <c r="L1139" s="4"/>
      <c r="M1139" s="4"/>
      <c r="N1139" s="4"/>
      <c r="O1139" s="4"/>
      <c r="P1139" s="4"/>
      <c r="Q1139" s="4"/>
      <c r="R1139" s="4"/>
      <c r="S1139" s="4"/>
      <c r="T1139" s="4"/>
      <c r="U1139" s="30"/>
      <c r="W1139" s="31"/>
      <c r="X1139" s="32"/>
    </row>
    <row r="1140" customFormat="false" ht="15" hidden="false" customHeight="false" outlineLevel="0" collapsed="false">
      <c r="A1140" s="33" t="s">
        <v>15144</v>
      </c>
      <c r="B1140" s="5"/>
      <c r="C1140" s="5"/>
      <c r="D1140" s="33"/>
      <c r="E1140" s="104"/>
      <c r="I1140" s="4"/>
      <c r="J1140" s="4"/>
      <c r="K1140" s="4"/>
      <c r="L1140" s="4"/>
      <c r="M1140" s="4"/>
      <c r="N1140" s="4"/>
      <c r="O1140" s="4"/>
      <c r="P1140" s="4"/>
      <c r="Q1140" s="4"/>
      <c r="R1140" s="4"/>
      <c r="S1140" s="4"/>
      <c r="T1140" s="4"/>
      <c r="U1140" s="30"/>
      <c r="W1140" s="31"/>
      <c r="X1140" s="32"/>
    </row>
    <row r="1141" customFormat="false" ht="15" hidden="false" customHeight="false" outlineLevel="0" collapsed="false">
      <c r="A1141" s="33" t="s">
        <v>15145</v>
      </c>
      <c r="B1141" s="5"/>
      <c r="C1141" s="5"/>
      <c r="D1141" s="33"/>
      <c r="E1141" s="104"/>
      <c r="I1141" s="4"/>
      <c r="J1141" s="4"/>
      <c r="K1141" s="4"/>
      <c r="L1141" s="4"/>
      <c r="M1141" s="4"/>
      <c r="N1141" s="4"/>
      <c r="O1141" s="4"/>
      <c r="P1141" s="4"/>
      <c r="Q1141" s="4"/>
      <c r="R1141" s="4"/>
      <c r="S1141" s="4"/>
      <c r="T1141" s="4"/>
      <c r="U1141" s="30"/>
      <c r="W1141" s="31"/>
      <c r="X1141" s="32"/>
    </row>
    <row r="1142" customFormat="false" ht="15" hidden="false" customHeight="false" outlineLevel="0" collapsed="false">
      <c r="A1142" s="33" t="s">
        <v>15146</v>
      </c>
      <c r="B1142" s="5"/>
      <c r="C1142" s="5"/>
      <c r="D1142" s="33"/>
      <c r="E1142" s="104"/>
      <c r="I1142" s="4"/>
      <c r="J1142" s="4"/>
      <c r="K1142" s="4"/>
      <c r="L1142" s="4"/>
      <c r="M1142" s="4"/>
      <c r="N1142" s="4"/>
      <c r="O1142" s="4"/>
      <c r="P1142" s="4"/>
      <c r="Q1142" s="4"/>
      <c r="R1142" s="4"/>
      <c r="S1142" s="4"/>
      <c r="T1142" s="4"/>
      <c r="U1142" s="30"/>
      <c r="W1142" s="31"/>
      <c r="X1142" s="32"/>
    </row>
    <row r="1143" customFormat="false" ht="15" hidden="false" customHeight="false" outlineLevel="0" collapsed="false">
      <c r="A1143" s="33" t="s">
        <v>8787</v>
      </c>
      <c r="B1143" s="5"/>
      <c r="C1143" s="5"/>
      <c r="D1143" s="33"/>
      <c r="E1143" s="104"/>
      <c r="I1143" s="4"/>
      <c r="J1143" s="4"/>
      <c r="K1143" s="4"/>
      <c r="L1143" s="4"/>
      <c r="M1143" s="4"/>
      <c r="N1143" s="4"/>
      <c r="O1143" s="4"/>
      <c r="P1143" s="4"/>
      <c r="Q1143" s="4"/>
      <c r="R1143" s="4"/>
      <c r="S1143" s="4"/>
      <c r="T1143" s="4"/>
      <c r="U1143" s="30"/>
      <c r="W1143" s="31"/>
      <c r="X1143" s="32"/>
    </row>
    <row r="1144" customFormat="false" ht="15" hidden="false" customHeight="false" outlineLevel="0" collapsed="false">
      <c r="A1144" s="33" t="n">
        <v>44200</v>
      </c>
      <c r="B1144" s="5"/>
      <c r="C1144" s="5"/>
      <c r="D1144" s="33"/>
      <c r="E1144" s="104"/>
      <c r="I1144" s="4"/>
      <c r="J1144" s="4"/>
      <c r="K1144" s="4"/>
      <c r="L1144" s="4"/>
      <c r="M1144" s="4"/>
      <c r="N1144" s="4"/>
      <c r="O1144" s="4"/>
      <c r="P1144" s="4"/>
      <c r="Q1144" s="4"/>
      <c r="R1144" s="4"/>
      <c r="S1144" s="4"/>
      <c r="T1144" s="4"/>
      <c r="U1144" s="30"/>
      <c r="W1144" s="31"/>
      <c r="X1144" s="32"/>
    </row>
    <row r="1145" customFormat="false" ht="15" hidden="false" customHeight="false" outlineLevel="0" collapsed="false">
      <c r="A1145" s="33" t="s">
        <v>14696</v>
      </c>
      <c r="B1145" s="5"/>
      <c r="C1145" s="5"/>
      <c r="D1145" s="33"/>
      <c r="E1145" s="104"/>
      <c r="I1145" s="4"/>
      <c r="J1145" s="4"/>
      <c r="K1145" s="4"/>
      <c r="L1145" s="4"/>
      <c r="M1145" s="4"/>
      <c r="N1145" s="4"/>
      <c r="O1145" s="4"/>
      <c r="P1145" s="4"/>
      <c r="Q1145" s="4"/>
      <c r="R1145" s="4"/>
      <c r="S1145" s="4"/>
      <c r="T1145" s="4"/>
      <c r="U1145" s="30"/>
      <c r="W1145" s="31"/>
      <c r="X1145" s="32"/>
    </row>
    <row r="1146" customFormat="false" ht="15" hidden="false" customHeight="false" outlineLevel="0" collapsed="false">
      <c r="A1146" s="33" t="s">
        <v>14676</v>
      </c>
      <c r="B1146" s="5"/>
      <c r="C1146" s="5"/>
      <c r="D1146" s="33"/>
      <c r="E1146" s="104"/>
      <c r="I1146" s="4"/>
      <c r="J1146" s="4"/>
      <c r="K1146" s="4"/>
      <c r="L1146" s="4"/>
      <c r="M1146" s="4"/>
      <c r="N1146" s="4"/>
      <c r="O1146" s="4"/>
      <c r="P1146" s="4"/>
      <c r="Q1146" s="4"/>
      <c r="R1146" s="4"/>
      <c r="S1146" s="4"/>
      <c r="T1146" s="4"/>
      <c r="U1146" s="30"/>
      <c r="W1146" s="31"/>
      <c r="X1146" s="32"/>
    </row>
    <row r="1147" customFormat="false" ht="15" hidden="false" customHeight="false" outlineLevel="0" collapsed="false">
      <c r="A1147" s="33" t="s">
        <v>9353</v>
      </c>
      <c r="B1147" s="5"/>
      <c r="C1147" s="5"/>
      <c r="D1147" s="33"/>
      <c r="E1147" s="104"/>
      <c r="I1147" s="4"/>
      <c r="J1147" s="4"/>
      <c r="K1147" s="4"/>
      <c r="L1147" s="4"/>
      <c r="M1147" s="4"/>
      <c r="N1147" s="4"/>
      <c r="O1147" s="4"/>
      <c r="P1147" s="4"/>
      <c r="Q1147" s="4"/>
      <c r="R1147" s="4"/>
      <c r="S1147" s="4"/>
      <c r="T1147" s="4"/>
      <c r="U1147" s="30"/>
      <c r="W1147" s="31"/>
      <c r="X1147" s="32"/>
    </row>
    <row r="1148" customFormat="false" ht="15" hidden="false" customHeight="false" outlineLevel="0" collapsed="false">
      <c r="A1148" s="33" t="s">
        <v>14773</v>
      </c>
      <c r="B1148" s="5"/>
      <c r="C1148" s="5"/>
      <c r="D1148" s="33"/>
      <c r="E1148" s="104"/>
      <c r="I1148" s="4"/>
      <c r="J1148" s="4"/>
      <c r="K1148" s="4"/>
      <c r="L1148" s="4"/>
      <c r="M1148" s="4"/>
      <c r="N1148" s="4"/>
      <c r="O1148" s="4"/>
      <c r="P1148" s="4"/>
      <c r="Q1148" s="4"/>
      <c r="R1148" s="4"/>
      <c r="S1148" s="4"/>
      <c r="T1148" s="4"/>
      <c r="U1148" s="30"/>
      <c r="W1148" s="31"/>
      <c r="X1148" s="32"/>
    </row>
    <row r="1149" customFormat="false" ht="15" hidden="false" customHeight="false" outlineLevel="0" collapsed="false">
      <c r="A1149" s="33" t="s">
        <v>15147</v>
      </c>
      <c r="B1149" s="5"/>
      <c r="C1149" s="5"/>
      <c r="D1149" s="33"/>
      <c r="E1149" s="104"/>
      <c r="I1149" s="4"/>
      <c r="J1149" s="4"/>
      <c r="K1149" s="4"/>
      <c r="L1149" s="4"/>
      <c r="M1149" s="4"/>
      <c r="N1149" s="4"/>
      <c r="O1149" s="4"/>
      <c r="P1149" s="4"/>
      <c r="Q1149" s="4"/>
      <c r="R1149" s="4"/>
      <c r="S1149" s="4"/>
      <c r="T1149" s="4"/>
      <c r="U1149" s="30"/>
      <c r="W1149" s="31"/>
      <c r="X1149" s="32"/>
    </row>
    <row r="1150" customFormat="false" ht="15" hidden="false" customHeight="false" outlineLevel="0" collapsed="false">
      <c r="A1150" s="33" t="s">
        <v>15148</v>
      </c>
      <c r="B1150" s="5"/>
      <c r="C1150" s="5"/>
      <c r="D1150" s="33"/>
      <c r="E1150" s="104"/>
      <c r="I1150" s="4"/>
      <c r="J1150" s="4"/>
      <c r="K1150" s="4"/>
      <c r="L1150" s="4"/>
      <c r="M1150" s="4"/>
      <c r="N1150" s="4"/>
      <c r="O1150" s="4"/>
      <c r="P1150" s="4"/>
      <c r="Q1150" s="4"/>
      <c r="R1150" s="4"/>
      <c r="S1150" s="4"/>
      <c r="T1150" s="4"/>
      <c r="U1150" s="30"/>
      <c r="W1150" s="31"/>
      <c r="X1150" s="32"/>
    </row>
    <row r="1151" customFormat="false" ht="15" hidden="false" customHeight="false" outlineLevel="0" collapsed="false">
      <c r="A1151" s="33" t="s">
        <v>14211</v>
      </c>
      <c r="B1151" s="5"/>
      <c r="C1151" s="5"/>
      <c r="D1151" s="33"/>
      <c r="E1151" s="104"/>
      <c r="I1151" s="4"/>
      <c r="J1151" s="4"/>
      <c r="K1151" s="4"/>
      <c r="L1151" s="4"/>
      <c r="M1151" s="4"/>
      <c r="N1151" s="4"/>
      <c r="O1151" s="4"/>
      <c r="P1151" s="4"/>
      <c r="Q1151" s="4"/>
      <c r="R1151" s="4"/>
      <c r="S1151" s="4"/>
      <c r="T1151" s="4"/>
      <c r="U1151" s="30"/>
      <c r="W1151" s="31"/>
      <c r="X1151" s="32"/>
    </row>
    <row r="1152" customFormat="false" ht="15" hidden="false" customHeight="false" outlineLevel="0" collapsed="false">
      <c r="A1152" s="33" t="n">
        <v>44200</v>
      </c>
      <c r="B1152" s="5"/>
      <c r="C1152" s="5"/>
      <c r="D1152" s="33"/>
      <c r="E1152" s="104"/>
      <c r="I1152" s="4"/>
      <c r="J1152" s="4"/>
      <c r="K1152" s="4"/>
      <c r="L1152" s="4"/>
      <c r="M1152" s="4"/>
      <c r="N1152" s="4"/>
      <c r="O1152" s="4"/>
      <c r="P1152" s="4"/>
      <c r="Q1152" s="4"/>
      <c r="R1152" s="4"/>
      <c r="S1152" s="4"/>
      <c r="T1152" s="4"/>
      <c r="U1152" s="30"/>
      <c r="W1152" s="31"/>
      <c r="X1152" s="32"/>
    </row>
    <row r="1153" customFormat="false" ht="15" hidden="false" customHeight="false" outlineLevel="0" collapsed="false">
      <c r="A1153" s="33" t="s">
        <v>14696</v>
      </c>
      <c r="B1153" s="5"/>
      <c r="C1153" s="5"/>
      <c r="D1153" s="33"/>
      <c r="E1153" s="104"/>
      <c r="I1153" s="4"/>
      <c r="J1153" s="4"/>
      <c r="K1153" s="4"/>
      <c r="L1153" s="4"/>
      <c r="M1153" s="4"/>
      <c r="N1153" s="4"/>
      <c r="O1153" s="4"/>
      <c r="P1153" s="4"/>
      <c r="Q1153" s="4"/>
      <c r="R1153" s="4"/>
      <c r="S1153" s="4"/>
      <c r="T1153" s="4"/>
      <c r="U1153" s="30"/>
      <c r="W1153" s="31"/>
      <c r="X1153" s="32"/>
    </row>
    <row r="1154" customFormat="false" ht="15" hidden="false" customHeight="false" outlineLevel="0" collapsed="false">
      <c r="A1154" s="33" t="s">
        <v>14676</v>
      </c>
      <c r="B1154" s="5"/>
      <c r="C1154" s="5"/>
      <c r="D1154" s="33"/>
      <c r="E1154" s="104"/>
      <c r="I1154" s="4"/>
      <c r="J1154" s="4"/>
      <c r="K1154" s="4"/>
      <c r="L1154" s="4"/>
      <c r="M1154" s="4"/>
      <c r="N1154" s="4"/>
      <c r="O1154" s="4"/>
      <c r="P1154" s="4"/>
      <c r="Q1154" s="4"/>
      <c r="R1154" s="4"/>
      <c r="S1154" s="4"/>
      <c r="T1154" s="4"/>
      <c r="U1154" s="30"/>
      <c r="W1154" s="31"/>
      <c r="X1154" s="32"/>
    </row>
    <row r="1155" customFormat="false" ht="15" hidden="false" customHeight="false" outlineLevel="0" collapsed="false">
      <c r="A1155" s="33" t="s">
        <v>14584</v>
      </c>
      <c r="B1155" s="5"/>
      <c r="C1155" s="5"/>
      <c r="D1155" s="33"/>
      <c r="E1155" s="104"/>
      <c r="I1155" s="4"/>
      <c r="J1155" s="4"/>
      <c r="K1155" s="4"/>
      <c r="L1155" s="4"/>
      <c r="M1155" s="4"/>
      <c r="N1155" s="4"/>
      <c r="O1155" s="4"/>
      <c r="P1155" s="4"/>
      <c r="Q1155" s="4"/>
      <c r="R1155" s="4"/>
      <c r="S1155" s="4"/>
      <c r="T1155" s="4"/>
      <c r="U1155" s="30"/>
      <c r="W1155" s="31"/>
      <c r="X1155" s="32"/>
    </row>
    <row r="1156" customFormat="false" ht="15" hidden="false" customHeight="false" outlineLevel="0" collapsed="false">
      <c r="A1156" s="33" t="s">
        <v>15149</v>
      </c>
      <c r="B1156" s="5"/>
      <c r="C1156" s="5"/>
      <c r="D1156" s="33"/>
      <c r="E1156" s="104"/>
      <c r="I1156" s="4"/>
      <c r="J1156" s="4"/>
      <c r="K1156" s="4"/>
      <c r="L1156" s="4"/>
      <c r="M1156" s="4"/>
      <c r="N1156" s="4"/>
      <c r="O1156" s="4"/>
      <c r="P1156" s="4"/>
      <c r="Q1156" s="4"/>
      <c r="R1156" s="4"/>
      <c r="S1156" s="4"/>
      <c r="T1156" s="4"/>
      <c r="U1156" s="30"/>
      <c r="W1156" s="31"/>
      <c r="X1156" s="32"/>
    </row>
    <row r="1157" customFormat="false" ht="15" hidden="false" customHeight="false" outlineLevel="0" collapsed="false">
      <c r="A1157" s="33" t="s">
        <v>2455</v>
      </c>
      <c r="B1157" s="5"/>
      <c r="C1157" s="5"/>
      <c r="D1157" s="33"/>
      <c r="E1157" s="104"/>
      <c r="I1157" s="4"/>
      <c r="J1157" s="4"/>
      <c r="K1157" s="4"/>
      <c r="L1157" s="4"/>
      <c r="M1157" s="4"/>
      <c r="N1157" s="4"/>
      <c r="O1157" s="4"/>
      <c r="P1157" s="4"/>
      <c r="Q1157" s="4"/>
      <c r="R1157" s="4"/>
      <c r="S1157" s="4"/>
      <c r="T1157" s="4"/>
      <c r="U1157" s="30"/>
      <c r="W1157" s="31"/>
      <c r="X1157" s="32"/>
    </row>
    <row r="1158" customFormat="false" ht="15" hidden="false" customHeight="false" outlineLevel="0" collapsed="false">
      <c r="A1158" s="33" t="s">
        <v>15150</v>
      </c>
      <c r="B1158" s="5"/>
      <c r="C1158" s="5"/>
      <c r="D1158" s="33"/>
      <c r="E1158" s="104"/>
      <c r="I1158" s="4"/>
      <c r="J1158" s="4"/>
      <c r="K1158" s="4"/>
      <c r="L1158" s="4"/>
      <c r="M1158" s="4"/>
      <c r="N1158" s="4"/>
      <c r="O1158" s="4"/>
      <c r="P1158" s="4"/>
      <c r="Q1158" s="4"/>
      <c r="R1158" s="4"/>
      <c r="S1158" s="4"/>
      <c r="T1158" s="4"/>
      <c r="U1158" s="30"/>
      <c r="W1158" s="31"/>
      <c r="X1158" s="32"/>
    </row>
    <row r="1159" customFormat="false" ht="15" hidden="false" customHeight="false" outlineLevel="0" collapsed="false">
      <c r="A1159" s="33" t="n">
        <v>44200</v>
      </c>
      <c r="B1159" s="5"/>
      <c r="C1159" s="5"/>
      <c r="D1159" s="33"/>
      <c r="E1159" s="104"/>
      <c r="I1159" s="4"/>
      <c r="J1159" s="4"/>
      <c r="K1159" s="4"/>
      <c r="L1159" s="4"/>
      <c r="M1159" s="4"/>
      <c r="N1159" s="4"/>
      <c r="O1159" s="4"/>
      <c r="P1159" s="4"/>
      <c r="Q1159" s="4"/>
      <c r="R1159" s="4"/>
      <c r="S1159" s="4"/>
      <c r="T1159" s="4"/>
      <c r="U1159" s="30"/>
      <c r="W1159" s="31"/>
      <c r="X1159" s="32"/>
    </row>
    <row r="1160" customFormat="false" ht="15" hidden="false" customHeight="false" outlineLevel="0" collapsed="false">
      <c r="A1160" s="33" t="s">
        <v>14696</v>
      </c>
      <c r="B1160" s="5"/>
      <c r="C1160" s="5"/>
      <c r="D1160" s="33"/>
      <c r="E1160" s="104"/>
      <c r="I1160" s="4"/>
      <c r="J1160" s="4"/>
      <c r="K1160" s="4"/>
      <c r="L1160" s="4"/>
      <c r="M1160" s="4"/>
      <c r="N1160" s="4"/>
      <c r="O1160" s="4"/>
      <c r="P1160" s="4"/>
      <c r="Q1160" s="4"/>
      <c r="R1160" s="4"/>
      <c r="S1160" s="4"/>
      <c r="T1160" s="4"/>
      <c r="U1160" s="30"/>
      <c r="W1160" s="31"/>
      <c r="X1160" s="32"/>
    </row>
    <row r="1161" customFormat="false" ht="15" hidden="false" customHeight="false" outlineLevel="0" collapsed="false">
      <c r="A1161" s="33" t="s">
        <v>14676</v>
      </c>
      <c r="B1161" s="5"/>
      <c r="C1161" s="5"/>
      <c r="D1161" s="33"/>
      <c r="E1161" s="104"/>
      <c r="I1161" s="4"/>
      <c r="J1161" s="4"/>
      <c r="K1161" s="4"/>
      <c r="L1161" s="4"/>
      <c r="M1161" s="4"/>
      <c r="N1161" s="4"/>
      <c r="O1161" s="4"/>
      <c r="P1161" s="4"/>
      <c r="Q1161" s="4"/>
      <c r="R1161" s="4"/>
      <c r="S1161" s="4"/>
      <c r="T1161" s="4"/>
      <c r="U1161" s="30"/>
      <c r="W1161" s="31"/>
      <c r="X1161" s="32"/>
    </row>
    <row r="1162" customFormat="false" ht="15" hidden="false" customHeight="false" outlineLevel="0" collapsed="false">
      <c r="A1162" s="33" t="s">
        <v>8543</v>
      </c>
      <c r="B1162" s="5"/>
      <c r="C1162" s="5"/>
      <c r="D1162" s="33"/>
      <c r="E1162" s="104"/>
      <c r="I1162" s="4"/>
      <c r="J1162" s="4"/>
      <c r="K1162" s="4"/>
      <c r="L1162" s="4"/>
      <c r="M1162" s="4"/>
      <c r="N1162" s="4"/>
      <c r="O1162" s="4"/>
      <c r="P1162" s="4"/>
      <c r="Q1162" s="4"/>
      <c r="R1162" s="4"/>
      <c r="S1162" s="4"/>
      <c r="T1162" s="4"/>
      <c r="U1162" s="30"/>
      <c r="W1162" s="31"/>
      <c r="X1162" s="32"/>
    </row>
    <row r="1163" customFormat="false" ht="15" hidden="false" customHeight="false" outlineLevel="0" collapsed="false">
      <c r="A1163" s="33" t="s">
        <v>15094</v>
      </c>
      <c r="B1163" s="5"/>
      <c r="C1163" s="5"/>
      <c r="D1163" s="33"/>
      <c r="E1163" s="104"/>
      <c r="I1163" s="4"/>
      <c r="J1163" s="4"/>
      <c r="K1163" s="4"/>
      <c r="L1163" s="4"/>
      <c r="M1163" s="4"/>
      <c r="N1163" s="4"/>
      <c r="O1163" s="4"/>
      <c r="P1163" s="4"/>
      <c r="Q1163" s="4"/>
      <c r="R1163" s="4"/>
      <c r="S1163" s="4"/>
      <c r="T1163" s="4"/>
      <c r="U1163" s="30"/>
      <c r="W1163" s="31"/>
      <c r="X1163" s="32"/>
    </row>
    <row r="1164" customFormat="false" ht="15" hidden="false" customHeight="false" outlineLevel="0" collapsed="false">
      <c r="A1164" s="33" t="s">
        <v>8544</v>
      </c>
      <c r="B1164" s="5"/>
      <c r="C1164" s="5"/>
      <c r="D1164" s="33"/>
      <c r="E1164" s="104"/>
      <c r="I1164" s="4"/>
      <c r="J1164" s="4"/>
      <c r="K1164" s="4"/>
      <c r="L1164" s="4"/>
      <c r="M1164" s="4"/>
      <c r="N1164" s="4"/>
      <c r="O1164" s="4"/>
      <c r="P1164" s="4"/>
      <c r="Q1164" s="4"/>
      <c r="R1164" s="4"/>
      <c r="S1164" s="4"/>
      <c r="T1164" s="4"/>
      <c r="U1164" s="30"/>
      <c r="W1164" s="31"/>
      <c r="X1164" s="32"/>
    </row>
    <row r="1165" customFormat="false" ht="15" hidden="false" customHeight="false" outlineLevel="0" collapsed="false">
      <c r="A1165" s="33" t="s">
        <v>15151</v>
      </c>
      <c r="B1165" s="5"/>
      <c r="C1165" s="5"/>
      <c r="D1165" s="33"/>
      <c r="E1165" s="104"/>
      <c r="I1165" s="4"/>
      <c r="J1165" s="4"/>
      <c r="K1165" s="4"/>
      <c r="L1165" s="4"/>
      <c r="M1165" s="4"/>
      <c r="N1165" s="4"/>
      <c r="O1165" s="4"/>
      <c r="P1165" s="4"/>
      <c r="Q1165" s="4"/>
      <c r="R1165" s="4"/>
      <c r="S1165" s="4"/>
      <c r="T1165" s="4"/>
      <c r="U1165" s="30"/>
      <c r="W1165" s="31"/>
      <c r="X1165" s="32"/>
    </row>
    <row r="1166" customFormat="false" ht="15" hidden="false" customHeight="false" outlineLevel="0" collapsed="false">
      <c r="A1166" s="33" t="s">
        <v>8547</v>
      </c>
      <c r="B1166" s="5"/>
      <c r="C1166" s="5"/>
      <c r="D1166" s="33"/>
      <c r="E1166" s="104"/>
      <c r="I1166" s="4"/>
      <c r="J1166" s="4"/>
      <c r="K1166" s="4"/>
      <c r="L1166" s="4"/>
      <c r="M1166" s="4"/>
      <c r="N1166" s="4"/>
      <c r="O1166" s="4"/>
      <c r="P1166" s="4"/>
      <c r="Q1166" s="4"/>
      <c r="R1166" s="4"/>
      <c r="S1166" s="4"/>
      <c r="T1166" s="4"/>
      <c r="U1166" s="30"/>
      <c r="W1166" s="31"/>
      <c r="X1166" s="32"/>
    </row>
    <row r="1167" customFormat="false" ht="15" hidden="false" customHeight="false" outlineLevel="0" collapsed="false">
      <c r="A1167" s="33" t="n">
        <v>44200</v>
      </c>
      <c r="B1167" s="5"/>
      <c r="C1167" s="5"/>
      <c r="D1167" s="33"/>
      <c r="E1167" s="104"/>
      <c r="I1167" s="4"/>
      <c r="J1167" s="4"/>
      <c r="K1167" s="4"/>
      <c r="L1167" s="4"/>
      <c r="M1167" s="4"/>
      <c r="N1167" s="4"/>
      <c r="O1167" s="4"/>
      <c r="P1167" s="4"/>
      <c r="Q1167" s="4"/>
      <c r="R1167" s="4"/>
      <c r="S1167" s="4"/>
      <c r="T1167" s="4"/>
      <c r="U1167" s="30"/>
      <c r="W1167" s="31"/>
      <c r="X1167" s="32"/>
    </row>
    <row r="1168" customFormat="false" ht="15" hidden="false" customHeight="false" outlineLevel="0" collapsed="false">
      <c r="A1168" s="33" t="s">
        <v>14696</v>
      </c>
      <c r="B1168" s="5"/>
      <c r="C1168" s="5"/>
      <c r="D1168" s="33"/>
      <c r="E1168" s="104"/>
      <c r="I1168" s="4"/>
      <c r="J1168" s="4"/>
      <c r="K1168" s="4"/>
      <c r="L1168" s="4"/>
      <c r="M1168" s="4"/>
      <c r="N1168" s="4"/>
      <c r="O1168" s="4"/>
      <c r="P1168" s="4"/>
      <c r="Q1168" s="4"/>
      <c r="R1168" s="4"/>
      <c r="S1168" s="4"/>
      <c r="T1168" s="4"/>
      <c r="U1168" s="30"/>
      <c r="W1168" s="31"/>
      <c r="X1168" s="32"/>
    </row>
    <row r="1169" customFormat="false" ht="15" hidden="false" customHeight="false" outlineLevel="0" collapsed="false">
      <c r="A1169" s="33" t="s">
        <v>14676</v>
      </c>
      <c r="B1169" s="5"/>
      <c r="C1169" s="5"/>
      <c r="D1169" s="33"/>
      <c r="E1169" s="104"/>
      <c r="I1169" s="4"/>
      <c r="J1169" s="4"/>
      <c r="K1169" s="4"/>
      <c r="L1169" s="4"/>
      <c r="M1169" s="4"/>
      <c r="N1169" s="4"/>
      <c r="O1169" s="4"/>
      <c r="P1169" s="4"/>
      <c r="Q1169" s="4"/>
      <c r="R1169" s="4"/>
      <c r="S1169" s="4"/>
      <c r="T1169" s="4"/>
      <c r="U1169" s="30"/>
      <c r="W1169" s="31"/>
      <c r="X1169" s="32"/>
    </row>
    <row r="1170" customFormat="false" ht="15" hidden="false" customHeight="false" outlineLevel="0" collapsed="false">
      <c r="A1170" s="33" t="s">
        <v>9080</v>
      </c>
      <c r="B1170" s="5"/>
      <c r="C1170" s="5"/>
      <c r="D1170" s="33"/>
      <c r="E1170" s="104"/>
      <c r="I1170" s="4"/>
      <c r="J1170" s="4"/>
      <c r="K1170" s="4"/>
      <c r="L1170" s="4"/>
      <c r="M1170" s="4"/>
      <c r="N1170" s="4"/>
      <c r="O1170" s="4"/>
      <c r="P1170" s="4"/>
      <c r="Q1170" s="4"/>
      <c r="R1170" s="4"/>
      <c r="S1170" s="4"/>
      <c r="T1170" s="4"/>
      <c r="U1170" s="30"/>
      <c r="W1170" s="31"/>
      <c r="X1170" s="32"/>
    </row>
    <row r="1171" customFormat="false" ht="15" hidden="false" customHeight="false" outlineLevel="0" collapsed="false">
      <c r="A1171" s="33" t="s">
        <v>15152</v>
      </c>
      <c r="B1171" s="5"/>
      <c r="C1171" s="5"/>
      <c r="D1171" s="33"/>
      <c r="E1171" s="104"/>
      <c r="I1171" s="4"/>
      <c r="J1171" s="4"/>
      <c r="K1171" s="4"/>
      <c r="L1171" s="4"/>
      <c r="M1171" s="4"/>
      <c r="N1171" s="4"/>
      <c r="O1171" s="4"/>
      <c r="P1171" s="4"/>
      <c r="Q1171" s="4"/>
      <c r="R1171" s="4"/>
      <c r="S1171" s="4"/>
      <c r="T1171" s="4"/>
      <c r="U1171" s="30"/>
      <c r="W1171" s="31"/>
      <c r="X1171" s="32"/>
    </row>
    <row r="1172" customFormat="false" ht="15" hidden="false" customHeight="false" outlineLevel="0" collapsed="false">
      <c r="A1172" s="33" t="s">
        <v>15153</v>
      </c>
      <c r="B1172" s="5"/>
      <c r="C1172" s="5"/>
      <c r="D1172" s="33"/>
      <c r="E1172" s="104"/>
      <c r="I1172" s="4"/>
      <c r="J1172" s="4"/>
      <c r="K1172" s="4"/>
      <c r="L1172" s="4"/>
      <c r="M1172" s="4"/>
      <c r="N1172" s="4"/>
      <c r="O1172" s="4"/>
      <c r="P1172" s="4"/>
      <c r="Q1172" s="4"/>
      <c r="R1172" s="4"/>
      <c r="S1172" s="4"/>
      <c r="T1172" s="4"/>
      <c r="U1172" s="30"/>
      <c r="W1172" s="31"/>
      <c r="X1172" s="32"/>
    </row>
    <row r="1173" customFormat="false" ht="15" hidden="false" customHeight="false" outlineLevel="0" collapsed="false">
      <c r="A1173" s="33" t="s">
        <v>15154</v>
      </c>
      <c r="B1173" s="5"/>
      <c r="C1173" s="5"/>
      <c r="D1173" s="33"/>
      <c r="E1173" s="104"/>
      <c r="I1173" s="4"/>
      <c r="J1173" s="4"/>
      <c r="K1173" s="4"/>
      <c r="L1173" s="4"/>
      <c r="M1173" s="4"/>
      <c r="N1173" s="4"/>
      <c r="O1173" s="4"/>
      <c r="P1173" s="4"/>
      <c r="Q1173" s="4"/>
      <c r="R1173" s="4"/>
      <c r="S1173" s="4"/>
      <c r="T1173" s="4"/>
      <c r="U1173" s="30"/>
      <c r="W1173" s="31"/>
      <c r="X1173" s="32"/>
    </row>
    <row r="1174" customFormat="false" ht="15" hidden="false" customHeight="false" outlineLevel="0" collapsed="false">
      <c r="A1174" s="33" t="n">
        <v>44200</v>
      </c>
      <c r="B1174" s="5"/>
      <c r="C1174" s="5"/>
      <c r="D1174" s="33"/>
      <c r="E1174" s="104"/>
      <c r="I1174" s="4"/>
      <c r="J1174" s="4"/>
      <c r="K1174" s="4"/>
      <c r="L1174" s="4"/>
      <c r="M1174" s="4"/>
      <c r="N1174" s="4"/>
      <c r="O1174" s="4"/>
      <c r="P1174" s="4"/>
      <c r="Q1174" s="4"/>
      <c r="R1174" s="4"/>
      <c r="S1174" s="4"/>
      <c r="T1174" s="4"/>
      <c r="U1174" s="30"/>
      <c r="W1174" s="31"/>
      <c r="X1174" s="32"/>
    </row>
    <row r="1175" customFormat="false" ht="15" hidden="false" customHeight="false" outlineLevel="0" collapsed="false">
      <c r="A1175" s="33" t="s">
        <v>14696</v>
      </c>
      <c r="B1175" s="5"/>
      <c r="C1175" s="5"/>
      <c r="D1175" s="33"/>
      <c r="E1175" s="104"/>
      <c r="I1175" s="4"/>
      <c r="J1175" s="4"/>
      <c r="K1175" s="4"/>
      <c r="L1175" s="4"/>
      <c r="M1175" s="4"/>
      <c r="N1175" s="4"/>
      <c r="O1175" s="4"/>
      <c r="P1175" s="4"/>
      <c r="Q1175" s="4"/>
      <c r="R1175" s="4"/>
      <c r="S1175" s="4"/>
      <c r="T1175" s="4"/>
      <c r="U1175" s="30"/>
      <c r="W1175" s="31"/>
      <c r="X1175" s="32"/>
    </row>
    <row r="1176" customFormat="false" ht="15" hidden="false" customHeight="false" outlineLevel="0" collapsed="false">
      <c r="A1176" s="33" t="s">
        <v>14676</v>
      </c>
      <c r="B1176" s="5"/>
      <c r="C1176" s="5"/>
      <c r="D1176" s="33"/>
      <c r="E1176" s="104"/>
      <c r="I1176" s="4"/>
      <c r="J1176" s="4"/>
      <c r="K1176" s="4"/>
      <c r="L1176" s="4"/>
      <c r="M1176" s="4"/>
      <c r="N1176" s="4"/>
      <c r="O1176" s="4"/>
      <c r="P1176" s="4"/>
      <c r="Q1176" s="4"/>
      <c r="R1176" s="4"/>
      <c r="S1176" s="4"/>
      <c r="T1176" s="4"/>
      <c r="U1176" s="30"/>
      <c r="W1176" s="31"/>
      <c r="X1176" s="32"/>
    </row>
    <row r="1177" customFormat="false" ht="15" hidden="false" customHeight="false" outlineLevel="0" collapsed="false">
      <c r="A1177" s="33" t="s">
        <v>3134</v>
      </c>
      <c r="B1177" s="5"/>
      <c r="C1177" s="5"/>
      <c r="D1177" s="33"/>
      <c r="E1177" s="104"/>
      <c r="I1177" s="4"/>
      <c r="J1177" s="4"/>
      <c r="K1177" s="4"/>
      <c r="L1177" s="4"/>
      <c r="M1177" s="4"/>
      <c r="N1177" s="4"/>
      <c r="O1177" s="4"/>
      <c r="P1177" s="4"/>
      <c r="Q1177" s="4"/>
      <c r="R1177" s="4"/>
      <c r="S1177" s="4"/>
      <c r="T1177" s="4"/>
      <c r="U1177" s="30"/>
      <c r="W1177" s="31"/>
      <c r="X1177" s="32"/>
    </row>
    <row r="1178" customFormat="false" ht="15" hidden="false" customHeight="false" outlineLevel="0" collapsed="false">
      <c r="A1178" s="33" t="s">
        <v>14972</v>
      </c>
      <c r="B1178" s="5"/>
      <c r="C1178" s="5"/>
      <c r="D1178" s="33"/>
      <c r="E1178" s="104"/>
      <c r="I1178" s="4"/>
      <c r="J1178" s="4"/>
      <c r="K1178" s="4"/>
      <c r="L1178" s="4"/>
      <c r="M1178" s="4"/>
      <c r="N1178" s="4"/>
      <c r="O1178" s="4"/>
      <c r="P1178" s="4"/>
      <c r="Q1178" s="4"/>
      <c r="R1178" s="4"/>
      <c r="S1178" s="4"/>
      <c r="T1178" s="4"/>
      <c r="U1178" s="30"/>
      <c r="W1178" s="31"/>
      <c r="X1178" s="32"/>
    </row>
    <row r="1179" customFormat="false" ht="15" hidden="false" customHeight="false" outlineLevel="0" collapsed="false">
      <c r="A1179" s="33" t="s">
        <v>15155</v>
      </c>
      <c r="B1179" s="5"/>
      <c r="C1179" s="5"/>
      <c r="D1179" s="33"/>
      <c r="E1179" s="104"/>
      <c r="I1179" s="4"/>
      <c r="J1179" s="4"/>
      <c r="K1179" s="4"/>
      <c r="L1179" s="4"/>
      <c r="M1179" s="4"/>
      <c r="N1179" s="4"/>
      <c r="O1179" s="4"/>
      <c r="P1179" s="4"/>
      <c r="Q1179" s="4"/>
      <c r="R1179" s="4"/>
      <c r="S1179" s="4"/>
      <c r="T1179" s="4"/>
      <c r="U1179" s="30"/>
      <c r="W1179" s="31"/>
      <c r="X1179" s="32"/>
    </row>
    <row r="1180" customFormat="false" ht="15" hidden="false" customHeight="false" outlineLevel="0" collapsed="false">
      <c r="A1180" s="33" t="s">
        <v>15156</v>
      </c>
      <c r="B1180" s="5"/>
      <c r="C1180" s="5"/>
      <c r="D1180" s="33"/>
      <c r="E1180" s="104"/>
      <c r="I1180" s="4"/>
      <c r="J1180" s="4"/>
      <c r="K1180" s="4"/>
      <c r="L1180" s="4"/>
      <c r="M1180" s="4"/>
      <c r="N1180" s="4"/>
      <c r="O1180" s="4"/>
      <c r="P1180" s="4"/>
      <c r="Q1180" s="4"/>
      <c r="R1180" s="4"/>
      <c r="S1180" s="4"/>
      <c r="T1180" s="4"/>
      <c r="U1180" s="30"/>
      <c r="W1180" s="31"/>
      <c r="X1180" s="32"/>
    </row>
    <row r="1181" customFormat="false" ht="15" hidden="false" customHeight="false" outlineLevel="0" collapsed="false">
      <c r="A1181" s="33" t="n">
        <v>44200</v>
      </c>
      <c r="B1181" s="5"/>
      <c r="C1181" s="5"/>
      <c r="D1181" s="33"/>
      <c r="E1181" s="104"/>
      <c r="I1181" s="4"/>
      <c r="J1181" s="4"/>
      <c r="K1181" s="4"/>
      <c r="L1181" s="4"/>
      <c r="M1181" s="4"/>
      <c r="N1181" s="4"/>
      <c r="O1181" s="4"/>
      <c r="P1181" s="4"/>
      <c r="Q1181" s="4"/>
      <c r="R1181" s="4"/>
      <c r="S1181" s="4"/>
      <c r="T1181" s="4"/>
      <c r="U1181" s="30"/>
      <c r="W1181" s="31"/>
      <c r="X1181" s="32"/>
    </row>
    <row r="1182" customFormat="false" ht="15" hidden="false" customHeight="false" outlineLevel="0" collapsed="false">
      <c r="A1182" s="33" t="s">
        <v>14696</v>
      </c>
      <c r="B1182" s="5"/>
      <c r="C1182" s="5"/>
      <c r="D1182" s="33"/>
      <c r="E1182" s="104"/>
      <c r="I1182" s="4"/>
      <c r="J1182" s="4"/>
      <c r="K1182" s="4"/>
      <c r="L1182" s="4"/>
      <c r="M1182" s="4"/>
      <c r="N1182" s="4"/>
      <c r="O1182" s="4"/>
      <c r="P1182" s="4"/>
      <c r="Q1182" s="4"/>
      <c r="R1182" s="4"/>
      <c r="S1182" s="4"/>
      <c r="T1182" s="4"/>
      <c r="U1182" s="30"/>
      <c r="W1182" s="31"/>
      <c r="X1182" s="32"/>
    </row>
    <row r="1183" customFormat="false" ht="15" hidden="false" customHeight="false" outlineLevel="0" collapsed="false">
      <c r="A1183" s="33" t="s">
        <v>14676</v>
      </c>
      <c r="B1183" s="5"/>
      <c r="C1183" s="5"/>
      <c r="D1183" s="33"/>
      <c r="E1183" s="104"/>
      <c r="I1183" s="4"/>
      <c r="J1183" s="4"/>
      <c r="K1183" s="4"/>
      <c r="L1183" s="4"/>
      <c r="M1183" s="4"/>
      <c r="N1183" s="4"/>
      <c r="O1183" s="4"/>
      <c r="P1183" s="4"/>
      <c r="Q1183" s="4"/>
      <c r="R1183" s="4"/>
      <c r="S1183" s="4"/>
      <c r="T1183" s="4"/>
      <c r="U1183" s="30"/>
      <c r="W1183" s="31"/>
      <c r="X1183" s="32"/>
    </row>
    <row r="1184" customFormat="false" ht="15" hidden="false" customHeight="false" outlineLevel="0" collapsed="false">
      <c r="A1184" s="33" t="s">
        <v>9564</v>
      </c>
      <c r="B1184" s="5"/>
      <c r="C1184" s="5"/>
      <c r="D1184" s="33"/>
      <c r="E1184" s="104"/>
      <c r="I1184" s="4"/>
      <c r="J1184" s="4"/>
      <c r="K1184" s="4"/>
      <c r="L1184" s="4"/>
      <c r="M1184" s="4"/>
      <c r="N1184" s="4"/>
      <c r="O1184" s="4"/>
      <c r="P1184" s="4"/>
      <c r="Q1184" s="4"/>
      <c r="R1184" s="4"/>
      <c r="S1184" s="4"/>
      <c r="T1184" s="4"/>
      <c r="U1184" s="30"/>
      <c r="W1184" s="31"/>
      <c r="X1184" s="32"/>
    </row>
    <row r="1185" customFormat="false" ht="15" hidden="false" customHeight="false" outlineLevel="0" collapsed="false">
      <c r="A1185" s="33" t="s">
        <v>15157</v>
      </c>
      <c r="B1185" s="5"/>
      <c r="C1185" s="5"/>
      <c r="D1185" s="33"/>
      <c r="E1185" s="104"/>
      <c r="I1185" s="4"/>
      <c r="J1185" s="4"/>
      <c r="K1185" s="4"/>
      <c r="L1185" s="4"/>
      <c r="M1185" s="4"/>
      <c r="N1185" s="4"/>
      <c r="O1185" s="4"/>
      <c r="P1185" s="4"/>
      <c r="Q1185" s="4"/>
      <c r="R1185" s="4"/>
      <c r="S1185" s="4"/>
      <c r="T1185" s="4"/>
      <c r="U1185" s="30"/>
      <c r="W1185" s="31"/>
      <c r="X1185" s="32"/>
    </row>
    <row r="1186" customFormat="false" ht="15" hidden="false" customHeight="false" outlineLevel="0" collapsed="false">
      <c r="A1186" s="33" t="s">
        <v>15158</v>
      </c>
      <c r="B1186" s="5"/>
      <c r="C1186" s="5"/>
      <c r="D1186" s="33"/>
      <c r="E1186" s="104"/>
      <c r="I1186" s="4"/>
      <c r="J1186" s="4"/>
      <c r="K1186" s="4"/>
      <c r="L1186" s="4"/>
      <c r="M1186" s="4"/>
      <c r="N1186" s="4"/>
      <c r="O1186" s="4"/>
      <c r="P1186" s="4"/>
      <c r="Q1186" s="4"/>
      <c r="R1186" s="4"/>
      <c r="S1186" s="4"/>
      <c r="T1186" s="4"/>
      <c r="U1186" s="30"/>
      <c r="W1186" s="31"/>
      <c r="X1186" s="32"/>
    </row>
    <row r="1187" customFormat="false" ht="15" hidden="false" customHeight="false" outlineLevel="0" collapsed="false">
      <c r="A1187" s="33" t="s">
        <v>15159</v>
      </c>
      <c r="B1187" s="5"/>
      <c r="C1187" s="5"/>
      <c r="D1187" s="33"/>
      <c r="E1187" s="104"/>
      <c r="I1187" s="4"/>
      <c r="J1187" s="4"/>
      <c r="K1187" s="4"/>
      <c r="L1187" s="4"/>
      <c r="M1187" s="4"/>
      <c r="N1187" s="4"/>
      <c r="O1187" s="4"/>
      <c r="P1187" s="4"/>
      <c r="Q1187" s="4"/>
      <c r="R1187" s="4"/>
      <c r="S1187" s="4"/>
      <c r="T1187" s="4"/>
      <c r="U1187" s="30"/>
      <c r="W1187" s="31"/>
      <c r="X1187" s="32"/>
    </row>
    <row r="1188" customFormat="false" ht="15" hidden="false" customHeight="false" outlineLevel="0" collapsed="false">
      <c r="A1188" s="33" t="s">
        <v>9569</v>
      </c>
      <c r="B1188" s="5"/>
      <c r="C1188" s="5"/>
      <c r="D1188" s="33"/>
      <c r="E1188" s="104"/>
      <c r="I1188" s="4"/>
      <c r="J1188" s="4"/>
      <c r="K1188" s="4"/>
      <c r="L1188" s="4"/>
      <c r="M1188" s="4"/>
      <c r="N1188" s="4"/>
      <c r="O1188" s="4"/>
      <c r="P1188" s="4"/>
      <c r="Q1188" s="4"/>
      <c r="R1188" s="4"/>
      <c r="S1188" s="4"/>
      <c r="T1188" s="4"/>
      <c r="U1188" s="30"/>
      <c r="W1188" s="31"/>
      <c r="X1188" s="32"/>
    </row>
    <row r="1189" customFormat="false" ht="15" hidden="false" customHeight="false" outlineLevel="0" collapsed="false">
      <c r="A1189" s="33" t="n">
        <v>44200</v>
      </c>
      <c r="B1189" s="5"/>
      <c r="C1189" s="5"/>
      <c r="D1189" s="33"/>
      <c r="E1189" s="104"/>
      <c r="I1189" s="4"/>
      <c r="J1189" s="4"/>
      <c r="K1189" s="4"/>
      <c r="L1189" s="4"/>
      <c r="M1189" s="4"/>
      <c r="N1189" s="4"/>
      <c r="O1189" s="4"/>
      <c r="P1189" s="4"/>
      <c r="Q1189" s="4"/>
      <c r="R1189" s="4"/>
      <c r="S1189" s="4"/>
      <c r="T1189" s="4"/>
      <c r="U1189" s="30"/>
      <c r="W1189" s="31"/>
      <c r="X1189" s="32"/>
    </row>
    <row r="1190" customFormat="false" ht="15" hidden="false" customHeight="false" outlineLevel="0" collapsed="false">
      <c r="A1190" s="33" t="s">
        <v>14696</v>
      </c>
      <c r="B1190" s="5"/>
      <c r="C1190" s="5"/>
      <c r="D1190" s="33"/>
      <c r="E1190" s="104"/>
      <c r="I1190" s="4"/>
      <c r="J1190" s="4"/>
      <c r="K1190" s="4"/>
      <c r="L1190" s="4"/>
      <c r="M1190" s="4"/>
      <c r="N1190" s="4"/>
      <c r="O1190" s="4"/>
      <c r="P1190" s="4"/>
      <c r="Q1190" s="4"/>
      <c r="R1190" s="4"/>
      <c r="S1190" s="4"/>
      <c r="T1190" s="4"/>
      <c r="U1190" s="30"/>
      <c r="W1190" s="31"/>
      <c r="X1190" s="32"/>
    </row>
    <row r="1191" customFormat="false" ht="15" hidden="false" customHeight="false" outlineLevel="0" collapsed="false">
      <c r="A1191" s="33" t="s">
        <v>14676</v>
      </c>
      <c r="B1191" s="5"/>
      <c r="C1191" s="5"/>
      <c r="D1191" s="33"/>
      <c r="E1191" s="104"/>
      <c r="I1191" s="4"/>
      <c r="J1191" s="4"/>
      <c r="K1191" s="4"/>
      <c r="L1191" s="4"/>
      <c r="M1191" s="4"/>
      <c r="N1191" s="4"/>
      <c r="O1191" s="4"/>
      <c r="P1191" s="4"/>
      <c r="Q1191" s="4"/>
      <c r="R1191" s="4"/>
      <c r="S1191" s="4"/>
      <c r="T1191" s="4"/>
      <c r="U1191" s="30"/>
      <c r="W1191" s="31"/>
      <c r="X1191" s="32"/>
    </row>
    <row r="1192" customFormat="false" ht="15" hidden="false" customHeight="false" outlineLevel="0" collapsed="false">
      <c r="A1192" s="33" t="s">
        <v>8510</v>
      </c>
      <c r="B1192" s="5"/>
      <c r="C1192" s="5"/>
      <c r="D1192" s="33"/>
      <c r="E1192" s="104"/>
      <c r="I1192" s="4"/>
      <c r="J1192" s="4"/>
      <c r="K1192" s="4"/>
      <c r="L1192" s="4"/>
      <c r="M1192" s="4"/>
      <c r="N1192" s="4"/>
      <c r="O1192" s="4"/>
      <c r="P1192" s="4"/>
      <c r="Q1192" s="4"/>
      <c r="R1192" s="4"/>
      <c r="S1192" s="4"/>
      <c r="T1192" s="4"/>
      <c r="U1192" s="30"/>
      <c r="W1192" s="31"/>
      <c r="X1192" s="32"/>
    </row>
    <row r="1193" customFormat="false" ht="15" hidden="false" customHeight="false" outlineLevel="0" collapsed="false">
      <c r="A1193" s="33" t="s">
        <v>15160</v>
      </c>
      <c r="B1193" s="5"/>
      <c r="C1193" s="5"/>
      <c r="D1193" s="33"/>
      <c r="E1193" s="104"/>
      <c r="I1193" s="4"/>
      <c r="J1193" s="4"/>
      <c r="K1193" s="4"/>
      <c r="L1193" s="4"/>
      <c r="M1193" s="4"/>
      <c r="N1193" s="4"/>
      <c r="O1193" s="4"/>
      <c r="P1193" s="4"/>
      <c r="Q1193" s="4"/>
      <c r="R1193" s="4"/>
      <c r="S1193" s="4"/>
      <c r="T1193" s="4"/>
      <c r="U1193" s="30"/>
      <c r="W1193" s="31"/>
      <c r="X1193" s="32"/>
    </row>
    <row r="1194" customFormat="false" ht="15" hidden="false" customHeight="false" outlineLevel="0" collapsed="false">
      <c r="A1194" s="33" t="s">
        <v>15161</v>
      </c>
      <c r="B1194" s="5"/>
      <c r="C1194" s="5"/>
      <c r="D1194" s="33"/>
      <c r="E1194" s="104"/>
      <c r="I1194" s="4"/>
      <c r="J1194" s="4"/>
      <c r="K1194" s="4"/>
      <c r="L1194" s="4"/>
      <c r="M1194" s="4"/>
      <c r="N1194" s="4"/>
      <c r="O1194" s="4"/>
      <c r="P1194" s="4"/>
      <c r="Q1194" s="4"/>
      <c r="R1194" s="4"/>
      <c r="S1194" s="4"/>
      <c r="T1194" s="4"/>
      <c r="U1194" s="30"/>
      <c r="W1194" s="31"/>
      <c r="X1194" s="32"/>
    </row>
    <row r="1195" customFormat="false" ht="15" hidden="false" customHeight="false" outlineLevel="0" collapsed="false">
      <c r="A1195" s="33" t="s">
        <v>15162</v>
      </c>
      <c r="B1195" s="5"/>
      <c r="C1195" s="5"/>
      <c r="D1195" s="33"/>
      <c r="E1195" s="104"/>
      <c r="I1195" s="4"/>
      <c r="J1195" s="4"/>
      <c r="K1195" s="4"/>
      <c r="L1195" s="4"/>
      <c r="M1195" s="4"/>
      <c r="N1195" s="4"/>
      <c r="O1195" s="4"/>
      <c r="P1195" s="4"/>
      <c r="Q1195" s="4"/>
      <c r="R1195" s="4"/>
      <c r="S1195" s="4"/>
      <c r="T1195" s="4"/>
      <c r="U1195" s="30"/>
      <c r="W1195" s="31"/>
      <c r="X1195" s="32"/>
    </row>
    <row r="1196" customFormat="false" ht="15" hidden="false" customHeight="false" outlineLevel="0" collapsed="false">
      <c r="A1196" s="33" t="s">
        <v>14176</v>
      </c>
      <c r="B1196" s="5"/>
      <c r="C1196" s="5"/>
      <c r="D1196" s="33"/>
      <c r="E1196" s="104"/>
      <c r="I1196" s="4"/>
      <c r="J1196" s="4"/>
      <c r="K1196" s="4"/>
      <c r="L1196" s="4"/>
      <c r="M1196" s="4"/>
      <c r="N1196" s="4"/>
      <c r="O1196" s="4"/>
      <c r="P1196" s="4"/>
      <c r="Q1196" s="4"/>
      <c r="R1196" s="4"/>
      <c r="S1196" s="4"/>
      <c r="T1196" s="4"/>
      <c r="U1196" s="30"/>
      <c r="W1196" s="31"/>
      <c r="X1196" s="32"/>
    </row>
    <row r="1197" customFormat="false" ht="15" hidden="false" customHeight="false" outlineLevel="0" collapsed="false">
      <c r="A1197" s="33" t="n">
        <v>44200</v>
      </c>
      <c r="B1197" s="5"/>
      <c r="C1197" s="5"/>
      <c r="D1197" s="33"/>
      <c r="E1197" s="104"/>
      <c r="I1197" s="4"/>
      <c r="J1197" s="4"/>
      <c r="K1197" s="4"/>
      <c r="L1197" s="4"/>
      <c r="M1197" s="4"/>
      <c r="N1197" s="4"/>
      <c r="O1197" s="4"/>
      <c r="P1197" s="4"/>
      <c r="Q1197" s="4"/>
      <c r="R1197" s="4"/>
      <c r="S1197" s="4"/>
      <c r="T1197" s="4"/>
      <c r="U1197" s="30"/>
      <c r="W1197" s="31"/>
      <c r="X1197" s="32"/>
    </row>
    <row r="1198" customFormat="false" ht="15" hidden="false" customHeight="false" outlineLevel="0" collapsed="false">
      <c r="A1198" s="33" t="s">
        <v>14696</v>
      </c>
      <c r="B1198" s="5"/>
      <c r="C1198" s="5"/>
      <c r="D1198" s="33"/>
      <c r="E1198" s="104"/>
      <c r="I1198" s="4"/>
      <c r="J1198" s="4"/>
      <c r="K1198" s="4"/>
      <c r="L1198" s="4"/>
      <c r="M1198" s="4"/>
      <c r="N1198" s="4"/>
      <c r="O1198" s="4"/>
      <c r="P1198" s="4"/>
      <c r="Q1198" s="4"/>
      <c r="R1198" s="4"/>
      <c r="S1198" s="4"/>
      <c r="T1198" s="4"/>
      <c r="U1198" s="30"/>
      <c r="W1198" s="31"/>
      <c r="X1198" s="32"/>
    </row>
    <row r="1199" customFormat="false" ht="15" hidden="false" customHeight="false" outlineLevel="0" collapsed="false">
      <c r="A1199" s="33" t="s">
        <v>14676</v>
      </c>
      <c r="B1199" s="5"/>
      <c r="C1199" s="5"/>
      <c r="D1199" s="33"/>
      <c r="E1199" s="104"/>
      <c r="I1199" s="4"/>
      <c r="J1199" s="4"/>
      <c r="K1199" s="4"/>
      <c r="L1199" s="4"/>
      <c r="M1199" s="4"/>
      <c r="N1199" s="4"/>
      <c r="O1199" s="4"/>
      <c r="P1199" s="4"/>
      <c r="Q1199" s="4"/>
      <c r="R1199" s="4"/>
      <c r="S1199" s="4"/>
      <c r="T1199" s="4"/>
      <c r="U1199" s="30"/>
      <c r="W1199" s="31"/>
      <c r="X1199" s="32"/>
    </row>
    <row r="1200" customFormat="false" ht="15" hidden="false" customHeight="false" outlineLevel="0" collapsed="false">
      <c r="A1200" s="33" t="s">
        <v>12756</v>
      </c>
      <c r="B1200" s="5"/>
      <c r="C1200" s="5"/>
      <c r="D1200" s="33"/>
      <c r="E1200" s="104"/>
      <c r="I1200" s="4"/>
      <c r="J1200" s="4"/>
      <c r="K1200" s="4"/>
      <c r="L1200" s="4"/>
      <c r="M1200" s="4"/>
      <c r="N1200" s="4"/>
      <c r="O1200" s="4"/>
      <c r="P1200" s="4"/>
      <c r="Q1200" s="4"/>
      <c r="R1200" s="4"/>
      <c r="S1200" s="4"/>
      <c r="T1200" s="4"/>
      <c r="U1200" s="30"/>
      <c r="W1200" s="31"/>
      <c r="X1200" s="32"/>
    </row>
    <row r="1201" customFormat="false" ht="15" hidden="false" customHeight="false" outlineLevel="0" collapsed="false">
      <c r="A1201" s="33" t="s">
        <v>15163</v>
      </c>
      <c r="B1201" s="5"/>
      <c r="C1201" s="5"/>
      <c r="D1201" s="33"/>
      <c r="E1201" s="104"/>
      <c r="I1201" s="4"/>
      <c r="J1201" s="4"/>
      <c r="K1201" s="4"/>
      <c r="L1201" s="4"/>
      <c r="M1201" s="4"/>
      <c r="N1201" s="4"/>
      <c r="O1201" s="4"/>
      <c r="P1201" s="4"/>
      <c r="Q1201" s="4"/>
      <c r="R1201" s="4"/>
      <c r="S1201" s="4"/>
      <c r="T1201" s="4"/>
      <c r="U1201" s="30"/>
      <c r="W1201" s="31"/>
      <c r="X1201" s="32"/>
    </row>
    <row r="1202" customFormat="false" ht="15" hidden="false" customHeight="false" outlineLevel="0" collapsed="false">
      <c r="A1202" s="33" t="s">
        <v>15164</v>
      </c>
      <c r="B1202" s="5"/>
      <c r="C1202" s="5"/>
      <c r="D1202" s="33"/>
      <c r="E1202" s="104"/>
      <c r="I1202" s="4"/>
      <c r="J1202" s="4"/>
      <c r="K1202" s="4"/>
      <c r="L1202" s="4"/>
      <c r="M1202" s="4"/>
      <c r="N1202" s="4"/>
      <c r="O1202" s="4"/>
      <c r="P1202" s="4"/>
      <c r="Q1202" s="4"/>
      <c r="R1202" s="4"/>
      <c r="S1202" s="4"/>
      <c r="T1202" s="4"/>
      <c r="U1202" s="30"/>
      <c r="W1202" s="31"/>
      <c r="X1202" s="32"/>
    </row>
    <row r="1203" customFormat="false" ht="15" hidden="false" customHeight="false" outlineLevel="0" collapsed="false">
      <c r="A1203" s="33" t="s">
        <v>15165</v>
      </c>
      <c r="B1203" s="5"/>
      <c r="C1203" s="5"/>
      <c r="D1203" s="33"/>
      <c r="E1203" s="104"/>
      <c r="I1203" s="4"/>
      <c r="J1203" s="4"/>
      <c r="K1203" s="4"/>
      <c r="L1203" s="4"/>
      <c r="M1203" s="4"/>
      <c r="N1203" s="4"/>
      <c r="O1203" s="4"/>
      <c r="P1203" s="4"/>
      <c r="Q1203" s="4"/>
      <c r="R1203" s="4"/>
      <c r="S1203" s="4"/>
      <c r="T1203" s="4"/>
      <c r="U1203" s="30"/>
      <c r="W1203" s="31"/>
      <c r="X1203" s="32"/>
    </row>
    <row r="1204" customFormat="false" ht="15" hidden="false" customHeight="false" outlineLevel="0" collapsed="false">
      <c r="A1204" s="33" t="n">
        <v>44200</v>
      </c>
      <c r="B1204" s="5"/>
      <c r="C1204" s="5"/>
      <c r="D1204" s="33"/>
      <c r="E1204" s="104"/>
      <c r="I1204" s="4"/>
      <c r="J1204" s="4"/>
      <c r="K1204" s="4"/>
      <c r="L1204" s="4"/>
      <c r="M1204" s="4"/>
      <c r="N1204" s="4"/>
      <c r="O1204" s="4"/>
      <c r="P1204" s="4"/>
      <c r="Q1204" s="4"/>
      <c r="R1204" s="4"/>
      <c r="S1204" s="4"/>
      <c r="T1204" s="4"/>
      <c r="U1204" s="30"/>
      <c r="W1204" s="31"/>
      <c r="X1204" s="32"/>
    </row>
    <row r="1205" customFormat="false" ht="15" hidden="false" customHeight="false" outlineLevel="0" collapsed="false">
      <c r="A1205" s="33" t="s">
        <v>14696</v>
      </c>
      <c r="B1205" s="5"/>
      <c r="C1205" s="5"/>
      <c r="D1205" s="33"/>
      <c r="E1205" s="104"/>
      <c r="I1205" s="4"/>
      <c r="J1205" s="4"/>
      <c r="K1205" s="4"/>
      <c r="L1205" s="4"/>
      <c r="M1205" s="4"/>
      <c r="N1205" s="4"/>
      <c r="O1205" s="4"/>
      <c r="P1205" s="4"/>
      <c r="Q1205" s="4"/>
      <c r="R1205" s="4"/>
      <c r="S1205" s="4"/>
      <c r="T1205" s="4"/>
      <c r="U1205" s="30"/>
      <c r="W1205" s="31"/>
      <c r="X1205" s="32"/>
    </row>
    <row r="1206" customFormat="false" ht="15" hidden="false" customHeight="false" outlineLevel="0" collapsed="false">
      <c r="A1206" s="33" t="s">
        <v>14676</v>
      </c>
      <c r="B1206" s="5"/>
      <c r="C1206" s="5"/>
      <c r="D1206" s="33"/>
      <c r="E1206" s="104"/>
      <c r="I1206" s="4"/>
      <c r="J1206" s="4"/>
      <c r="K1206" s="4"/>
      <c r="L1206" s="4"/>
      <c r="M1206" s="4"/>
      <c r="N1206" s="4"/>
      <c r="O1206" s="4"/>
      <c r="P1206" s="4"/>
      <c r="Q1206" s="4"/>
      <c r="R1206" s="4"/>
      <c r="S1206" s="4"/>
      <c r="T1206" s="4"/>
      <c r="U1206" s="30"/>
      <c r="W1206" s="31"/>
      <c r="X1206" s="32"/>
    </row>
    <row r="1207" customFormat="false" ht="15" hidden="false" customHeight="false" outlineLevel="0" collapsed="false">
      <c r="A1207" s="33" t="s">
        <v>8971</v>
      </c>
      <c r="B1207" s="5"/>
      <c r="C1207" s="5"/>
      <c r="D1207" s="33"/>
      <c r="E1207" s="104"/>
      <c r="I1207" s="4"/>
      <c r="J1207" s="4"/>
      <c r="K1207" s="4"/>
      <c r="L1207" s="4"/>
      <c r="M1207" s="4"/>
      <c r="N1207" s="4"/>
      <c r="O1207" s="4"/>
      <c r="P1207" s="4"/>
      <c r="Q1207" s="4"/>
      <c r="R1207" s="4"/>
      <c r="S1207" s="4"/>
      <c r="T1207" s="4"/>
      <c r="U1207" s="30"/>
      <c r="W1207" s="31"/>
      <c r="X1207" s="32"/>
    </row>
    <row r="1208" customFormat="false" ht="15" hidden="false" customHeight="false" outlineLevel="0" collapsed="false">
      <c r="A1208" s="33" t="s">
        <v>15166</v>
      </c>
      <c r="B1208" s="5"/>
      <c r="C1208" s="5"/>
      <c r="D1208" s="33"/>
      <c r="E1208" s="104"/>
      <c r="I1208" s="4"/>
      <c r="J1208" s="4"/>
      <c r="K1208" s="4"/>
      <c r="L1208" s="4"/>
      <c r="M1208" s="4"/>
      <c r="N1208" s="4"/>
      <c r="O1208" s="4"/>
      <c r="P1208" s="4"/>
      <c r="Q1208" s="4"/>
      <c r="R1208" s="4"/>
      <c r="S1208" s="4"/>
      <c r="T1208" s="4"/>
      <c r="U1208" s="30"/>
      <c r="W1208" s="31"/>
      <c r="X1208" s="32"/>
    </row>
    <row r="1209" customFormat="false" ht="15" hidden="false" customHeight="false" outlineLevel="0" collapsed="false">
      <c r="A1209" s="33" t="s">
        <v>8973</v>
      </c>
      <c r="B1209" s="5"/>
      <c r="C1209" s="5"/>
      <c r="D1209" s="33"/>
      <c r="E1209" s="104"/>
      <c r="I1209" s="4"/>
      <c r="J1209" s="4"/>
      <c r="K1209" s="4"/>
      <c r="L1209" s="4"/>
      <c r="M1209" s="4"/>
      <c r="N1209" s="4"/>
      <c r="O1209" s="4"/>
      <c r="P1209" s="4"/>
      <c r="Q1209" s="4"/>
      <c r="R1209" s="4"/>
      <c r="S1209" s="4"/>
      <c r="T1209" s="4"/>
      <c r="U1209" s="30"/>
      <c r="W1209" s="31"/>
      <c r="X1209" s="32"/>
    </row>
    <row r="1210" customFormat="false" ht="15" hidden="false" customHeight="false" outlineLevel="0" collapsed="false">
      <c r="A1210" s="33" t="s">
        <v>15167</v>
      </c>
      <c r="B1210" s="5"/>
      <c r="C1210" s="5"/>
      <c r="D1210" s="33"/>
      <c r="E1210" s="104"/>
      <c r="I1210" s="4"/>
      <c r="J1210" s="4"/>
      <c r="K1210" s="4"/>
      <c r="L1210" s="4"/>
      <c r="M1210" s="4"/>
      <c r="N1210" s="4"/>
      <c r="O1210" s="4"/>
      <c r="P1210" s="4"/>
      <c r="Q1210" s="4"/>
      <c r="R1210" s="4"/>
      <c r="S1210" s="4"/>
      <c r="T1210" s="4"/>
      <c r="U1210" s="30"/>
      <c r="W1210" s="31"/>
      <c r="X1210" s="32"/>
    </row>
    <row r="1211" customFormat="false" ht="15" hidden="false" customHeight="false" outlineLevel="0" collapsed="false">
      <c r="A1211" s="33" t="s">
        <v>8976</v>
      </c>
      <c r="B1211" s="5"/>
      <c r="C1211" s="5"/>
      <c r="D1211" s="33"/>
      <c r="E1211" s="104"/>
      <c r="I1211" s="4"/>
      <c r="J1211" s="4"/>
      <c r="K1211" s="4"/>
      <c r="L1211" s="4"/>
      <c r="M1211" s="4"/>
      <c r="N1211" s="4"/>
      <c r="O1211" s="4"/>
      <c r="P1211" s="4"/>
      <c r="Q1211" s="4"/>
      <c r="R1211" s="4"/>
      <c r="S1211" s="4"/>
      <c r="T1211" s="4"/>
      <c r="U1211" s="30"/>
      <c r="W1211" s="31"/>
      <c r="X1211" s="32"/>
    </row>
    <row r="1212" customFormat="false" ht="15" hidden="false" customHeight="false" outlineLevel="0" collapsed="false">
      <c r="A1212" s="33" t="n">
        <v>44200</v>
      </c>
      <c r="B1212" s="5"/>
      <c r="C1212" s="5"/>
      <c r="D1212" s="33"/>
      <c r="E1212" s="104"/>
      <c r="I1212" s="4"/>
      <c r="J1212" s="4"/>
      <c r="K1212" s="4"/>
      <c r="L1212" s="4"/>
      <c r="M1212" s="4"/>
      <c r="N1212" s="4"/>
      <c r="O1212" s="4"/>
      <c r="P1212" s="4"/>
      <c r="Q1212" s="4"/>
      <c r="R1212" s="4"/>
      <c r="S1212" s="4"/>
      <c r="T1212" s="4"/>
      <c r="U1212" s="30"/>
      <c r="W1212" s="31"/>
      <c r="X1212" s="32"/>
    </row>
    <row r="1213" customFormat="false" ht="15" hidden="false" customHeight="false" outlineLevel="0" collapsed="false">
      <c r="A1213" s="33" t="s">
        <v>14696</v>
      </c>
      <c r="B1213" s="5"/>
      <c r="C1213" s="5"/>
      <c r="D1213" s="33"/>
      <c r="E1213" s="104"/>
      <c r="I1213" s="4"/>
      <c r="J1213" s="4"/>
      <c r="K1213" s="4"/>
      <c r="L1213" s="4"/>
      <c r="M1213" s="4"/>
      <c r="N1213" s="4"/>
      <c r="O1213" s="4"/>
      <c r="P1213" s="4"/>
      <c r="Q1213" s="4"/>
      <c r="R1213" s="4"/>
      <c r="S1213" s="4"/>
      <c r="T1213" s="4"/>
      <c r="U1213" s="30"/>
      <c r="W1213" s="31"/>
      <c r="X1213" s="32"/>
    </row>
    <row r="1214" customFormat="false" ht="15" hidden="false" customHeight="false" outlineLevel="0" collapsed="false">
      <c r="A1214" s="33" t="s">
        <v>14676</v>
      </c>
      <c r="B1214" s="5"/>
      <c r="C1214" s="5"/>
      <c r="D1214" s="33"/>
      <c r="E1214" s="104"/>
      <c r="I1214" s="4"/>
      <c r="J1214" s="4"/>
      <c r="K1214" s="4"/>
      <c r="L1214" s="4"/>
      <c r="M1214" s="4"/>
      <c r="N1214" s="4"/>
      <c r="O1214" s="4"/>
      <c r="P1214" s="4"/>
      <c r="Q1214" s="4"/>
      <c r="R1214" s="4"/>
      <c r="S1214" s="4"/>
      <c r="T1214" s="4"/>
      <c r="U1214" s="30"/>
      <c r="W1214" s="31"/>
      <c r="X1214" s="32"/>
    </row>
    <row r="1215" customFormat="false" ht="15" hidden="false" customHeight="false" outlineLevel="0" collapsed="false">
      <c r="A1215" s="33" t="s">
        <v>10169</v>
      </c>
      <c r="B1215" s="5"/>
      <c r="C1215" s="5"/>
      <c r="D1215" s="33"/>
      <c r="E1215" s="104"/>
      <c r="I1215" s="4"/>
      <c r="J1215" s="4"/>
      <c r="K1215" s="4"/>
      <c r="L1215" s="4"/>
      <c r="M1215" s="4"/>
      <c r="N1215" s="4"/>
      <c r="O1215" s="4"/>
      <c r="P1215" s="4"/>
      <c r="Q1215" s="4"/>
      <c r="R1215" s="4"/>
      <c r="S1215" s="4"/>
      <c r="T1215" s="4"/>
      <c r="U1215" s="30"/>
      <c r="W1215" s="31"/>
      <c r="X1215" s="32"/>
    </row>
    <row r="1216" customFormat="false" ht="15" hidden="false" customHeight="false" outlineLevel="0" collapsed="false">
      <c r="A1216" s="33" t="s">
        <v>15168</v>
      </c>
      <c r="B1216" s="5"/>
      <c r="C1216" s="5"/>
      <c r="D1216" s="33"/>
      <c r="E1216" s="104"/>
      <c r="I1216" s="4"/>
      <c r="J1216" s="4"/>
      <c r="K1216" s="4"/>
      <c r="L1216" s="4"/>
      <c r="M1216" s="4"/>
      <c r="N1216" s="4"/>
      <c r="O1216" s="4"/>
      <c r="P1216" s="4"/>
      <c r="Q1216" s="4"/>
      <c r="R1216" s="4"/>
      <c r="S1216" s="4"/>
      <c r="T1216" s="4"/>
      <c r="U1216" s="30"/>
      <c r="W1216" s="31"/>
      <c r="X1216" s="32"/>
    </row>
    <row r="1217" customFormat="false" ht="15" hidden="false" customHeight="false" outlineLevel="0" collapsed="false">
      <c r="A1217" s="33" t="s">
        <v>15169</v>
      </c>
      <c r="B1217" s="5"/>
      <c r="C1217" s="5"/>
      <c r="D1217" s="33"/>
      <c r="E1217" s="104"/>
      <c r="I1217" s="4"/>
      <c r="J1217" s="4"/>
      <c r="K1217" s="4"/>
      <c r="L1217" s="4"/>
      <c r="M1217" s="4"/>
      <c r="N1217" s="4"/>
      <c r="O1217" s="4"/>
      <c r="P1217" s="4"/>
      <c r="Q1217" s="4"/>
      <c r="R1217" s="4"/>
      <c r="S1217" s="4"/>
      <c r="T1217" s="4"/>
      <c r="U1217" s="30"/>
      <c r="W1217" s="31"/>
      <c r="X1217" s="32"/>
    </row>
    <row r="1218" customFormat="false" ht="15" hidden="false" customHeight="false" outlineLevel="0" collapsed="false">
      <c r="A1218" s="33" t="s">
        <v>15170</v>
      </c>
      <c r="B1218" s="5"/>
      <c r="C1218" s="5"/>
      <c r="D1218" s="33"/>
      <c r="E1218" s="104"/>
      <c r="I1218" s="4"/>
      <c r="J1218" s="4"/>
      <c r="K1218" s="4"/>
      <c r="L1218" s="4"/>
      <c r="M1218" s="4"/>
      <c r="N1218" s="4"/>
      <c r="O1218" s="4"/>
      <c r="P1218" s="4"/>
      <c r="Q1218" s="4"/>
      <c r="R1218" s="4"/>
      <c r="S1218" s="4"/>
      <c r="T1218" s="4"/>
      <c r="U1218" s="30"/>
      <c r="W1218" s="31"/>
      <c r="X1218" s="32"/>
    </row>
    <row r="1219" customFormat="false" ht="15" hidden="false" customHeight="false" outlineLevel="0" collapsed="false">
      <c r="A1219" s="33" t="s">
        <v>7717</v>
      </c>
      <c r="B1219" s="5"/>
      <c r="C1219" s="5"/>
      <c r="D1219" s="33"/>
      <c r="E1219" s="104"/>
      <c r="I1219" s="4"/>
      <c r="J1219" s="4"/>
      <c r="K1219" s="4"/>
      <c r="L1219" s="4"/>
      <c r="M1219" s="4"/>
      <c r="N1219" s="4"/>
      <c r="O1219" s="4"/>
      <c r="P1219" s="4"/>
      <c r="Q1219" s="4"/>
      <c r="R1219" s="4"/>
      <c r="S1219" s="4"/>
      <c r="T1219" s="4"/>
      <c r="U1219" s="30"/>
      <c r="W1219" s="31"/>
      <c r="X1219" s="32"/>
    </row>
    <row r="1220" customFormat="false" ht="15" hidden="false" customHeight="false" outlineLevel="0" collapsed="false">
      <c r="A1220" s="33" t="n">
        <v>44200</v>
      </c>
      <c r="B1220" s="5"/>
      <c r="C1220" s="5"/>
      <c r="D1220" s="33"/>
      <c r="E1220" s="104"/>
      <c r="I1220" s="4"/>
      <c r="J1220" s="4"/>
      <c r="K1220" s="4"/>
      <c r="L1220" s="4"/>
      <c r="M1220" s="4"/>
      <c r="N1220" s="4"/>
      <c r="O1220" s="4"/>
      <c r="P1220" s="4"/>
      <c r="Q1220" s="4"/>
      <c r="R1220" s="4"/>
      <c r="S1220" s="4"/>
      <c r="T1220" s="4"/>
      <c r="U1220" s="30"/>
      <c r="W1220" s="31"/>
      <c r="X1220" s="32"/>
    </row>
    <row r="1221" customFormat="false" ht="15" hidden="false" customHeight="false" outlineLevel="0" collapsed="false">
      <c r="A1221" s="33" t="s">
        <v>14696</v>
      </c>
      <c r="B1221" s="5"/>
      <c r="C1221" s="5"/>
      <c r="D1221" s="33"/>
      <c r="E1221" s="104"/>
      <c r="I1221" s="4"/>
      <c r="J1221" s="4"/>
      <c r="K1221" s="4"/>
      <c r="L1221" s="4"/>
      <c r="M1221" s="4"/>
      <c r="N1221" s="4"/>
      <c r="O1221" s="4"/>
      <c r="P1221" s="4"/>
      <c r="Q1221" s="4"/>
      <c r="R1221" s="4"/>
      <c r="S1221" s="4"/>
      <c r="T1221" s="4"/>
      <c r="U1221" s="30"/>
      <c r="W1221" s="31"/>
      <c r="X1221" s="32"/>
    </row>
    <row r="1222" customFormat="false" ht="15" hidden="false" customHeight="false" outlineLevel="0" collapsed="false">
      <c r="A1222" s="33" t="s">
        <v>14676</v>
      </c>
      <c r="B1222" s="5"/>
      <c r="C1222" s="5"/>
      <c r="D1222" s="33"/>
      <c r="E1222" s="104"/>
      <c r="I1222" s="4"/>
      <c r="J1222" s="4"/>
      <c r="K1222" s="4"/>
      <c r="L1222" s="4"/>
      <c r="M1222" s="4"/>
      <c r="N1222" s="4"/>
      <c r="O1222" s="4"/>
      <c r="P1222" s="4"/>
      <c r="Q1222" s="4"/>
      <c r="R1222" s="4"/>
      <c r="S1222" s="4"/>
      <c r="T1222" s="4"/>
      <c r="U1222" s="30"/>
      <c r="W1222" s="31"/>
      <c r="X1222" s="32"/>
    </row>
    <row r="1223" customFormat="false" ht="15" hidden="false" customHeight="false" outlineLevel="0" collapsed="false">
      <c r="A1223" s="33" t="s">
        <v>14476</v>
      </c>
      <c r="B1223" s="5"/>
      <c r="C1223" s="5"/>
      <c r="D1223" s="33"/>
      <c r="E1223" s="104"/>
      <c r="I1223" s="4"/>
      <c r="J1223" s="4"/>
      <c r="K1223" s="4"/>
      <c r="L1223" s="4"/>
      <c r="M1223" s="4"/>
      <c r="N1223" s="4"/>
      <c r="O1223" s="4"/>
      <c r="P1223" s="4"/>
      <c r="Q1223" s="4"/>
      <c r="R1223" s="4"/>
      <c r="S1223" s="4"/>
      <c r="T1223" s="4"/>
      <c r="U1223" s="30"/>
      <c r="W1223" s="31"/>
      <c r="X1223" s="32"/>
    </row>
    <row r="1224" customFormat="false" ht="15" hidden="false" customHeight="false" outlineLevel="0" collapsed="false">
      <c r="A1224" s="33" t="s">
        <v>15171</v>
      </c>
      <c r="B1224" s="5"/>
      <c r="C1224" s="5"/>
      <c r="D1224" s="33"/>
      <c r="E1224" s="104"/>
      <c r="I1224" s="4"/>
      <c r="J1224" s="4"/>
      <c r="K1224" s="4"/>
      <c r="L1224" s="4"/>
      <c r="M1224" s="4"/>
      <c r="N1224" s="4"/>
      <c r="O1224" s="4"/>
      <c r="P1224" s="4"/>
      <c r="Q1224" s="4"/>
      <c r="R1224" s="4"/>
      <c r="S1224" s="4"/>
      <c r="T1224" s="4"/>
      <c r="U1224" s="30"/>
      <c r="W1224" s="31"/>
      <c r="X1224" s="32"/>
    </row>
    <row r="1225" customFormat="false" ht="15" hidden="false" customHeight="false" outlineLevel="0" collapsed="false">
      <c r="A1225" s="33" t="s">
        <v>15172</v>
      </c>
      <c r="B1225" s="5"/>
      <c r="C1225" s="5"/>
      <c r="D1225" s="33"/>
      <c r="E1225" s="104"/>
      <c r="I1225" s="4"/>
      <c r="J1225" s="4"/>
      <c r="K1225" s="4"/>
      <c r="L1225" s="4"/>
      <c r="M1225" s="4"/>
      <c r="N1225" s="4"/>
      <c r="O1225" s="4"/>
      <c r="P1225" s="4"/>
      <c r="Q1225" s="4"/>
      <c r="R1225" s="4"/>
      <c r="S1225" s="4"/>
      <c r="T1225" s="4"/>
      <c r="U1225" s="30"/>
      <c r="W1225" s="31"/>
      <c r="X1225" s="32"/>
    </row>
    <row r="1226" customFormat="false" ht="15" hidden="false" customHeight="false" outlineLevel="0" collapsed="false">
      <c r="A1226" s="33" t="s">
        <v>15173</v>
      </c>
      <c r="B1226" s="5"/>
      <c r="C1226" s="5"/>
      <c r="D1226" s="33"/>
      <c r="E1226" s="104"/>
      <c r="I1226" s="4"/>
      <c r="J1226" s="4"/>
      <c r="K1226" s="4"/>
      <c r="L1226" s="4"/>
      <c r="M1226" s="4"/>
      <c r="N1226" s="4"/>
      <c r="O1226" s="4"/>
      <c r="P1226" s="4"/>
      <c r="Q1226" s="4"/>
      <c r="R1226" s="4"/>
      <c r="S1226" s="4"/>
      <c r="T1226" s="4"/>
      <c r="U1226" s="30"/>
      <c r="W1226" s="31"/>
      <c r="X1226" s="32"/>
    </row>
    <row r="1227" customFormat="false" ht="15" hidden="false" customHeight="false" outlineLevel="0" collapsed="false">
      <c r="A1227" s="33" t="n">
        <v>44200</v>
      </c>
      <c r="B1227" s="5"/>
      <c r="C1227" s="5"/>
      <c r="D1227" s="33"/>
      <c r="E1227" s="104"/>
      <c r="I1227" s="4"/>
      <c r="J1227" s="4"/>
      <c r="K1227" s="4"/>
      <c r="L1227" s="4"/>
      <c r="M1227" s="4"/>
      <c r="N1227" s="4"/>
      <c r="O1227" s="4"/>
      <c r="P1227" s="4"/>
      <c r="Q1227" s="4"/>
      <c r="R1227" s="4"/>
      <c r="S1227" s="4"/>
      <c r="T1227" s="4"/>
      <c r="U1227" s="30"/>
      <c r="W1227" s="31"/>
      <c r="X1227" s="32"/>
    </row>
    <row r="1228" customFormat="false" ht="15" hidden="false" customHeight="false" outlineLevel="0" collapsed="false">
      <c r="A1228" s="33" t="s">
        <v>14696</v>
      </c>
      <c r="B1228" s="5"/>
      <c r="C1228" s="5"/>
      <c r="D1228" s="33"/>
      <c r="E1228" s="104"/>
      <c r="I1228" s="4"/>
      <c r="J1228" s="4"/>
      <c r="K1228" s="4"/>
      <c r="L1228" s="4"/>
      <c r="M1228" s="4"/>
      <c r="N1228" s="4"/>
      <c r="O1228" s="4"/>
      <c r="P1228" s="4"/>
      <c r="Q1228" s="4"/>
      <c r="R1228" s="4"/>
      <c r="S1228" s="4"/>
      <c r="T1228" s="4"/>
      <c r="U1228" s="30"/>
      <c r="W1228" s="31"/>
      <c r="X1228" s="32"/>
    </row>
    <row r="1229" customFormat="false" ht="15" hidden="false" customHeight="false" outlineLevel="0" collapsed="false">
      <c r="A1229" s="33" t="s">
        <v>14676</v>
      </c>
      <c r="B1229" s="5"/>
      <c r="C1229" s="5"/>
      <c r="D1229" s="33"/>
      <c r="E1229" s="104"/>
      <c r="I1229" s="4"/>
      <c r="J1229" s="4"/>
      <c r="K1229" s="4"/>
      <c r="L1229" s="4"/>
      <c r="M1229" s="4"/>
      <c r="N1229" s="4"/>
      <c r="O1229" s="4"/>
      <c r="P1229" s="4"/>
      <c r="Q1229" s="4"/>
      <c r="R1229" s="4"/>
      <c r="S1229" s="4"/>
      <c r="T1229" s="4"/>
      <c r="U1229" s="30"/>
      <c r="W1229" s="31"/>
      <c r="X1229" s="32"/>
    </row>
    <row r="1230" customFormat="false" ht="15" hidden="false" customHeight="false" outlineLevel="0" collapsed="false">
      <c r="A1230" s="33" t="s">
        <v>9063</v>
      </c>
      <c r="B1230" s="5"/>
      <c r="C1230" s="5"/>
      <c r="D1230" s="33"/>
      <c r="E1230" s="104"/>
      <c r="I1230" s="4"/>
      <c r="J1230" s="4"/>
      <c r="K1230" s="4"/>
      <c r="L1230" s="4"/>
      <c r="M1230" s="4"/>
      <c r="N1230" s="4"/>
      <c r="O1230" s="4"/>
      <c r="P1230" s="4"/>
      <c r="Q1230" s="4"/>
      <c r="R1230" s="4"/>
      <c r="S1230" s="4"/>
      <c r="T1230" s="4"/>
      <c r="U1230" s="30"/>
      <c r="W1230" s="31"/>
      <c r="X1230" s="32"/>
    </row>
    <row r="1231" customFormat="false" ht="15" hidden="false" customHeight="false" outlineLevel="0" collapsed="false">
      <c r="A1231" s="33" t="s">
        <v>15171</v>
      </c>
      <c r="B1231" s="5"/>
      <c r="C1231" s="5"/>
      <c r="D1231" s="33"/>
      <c r="E1231" s="104"/>
      <c r="I1231" s="4"/>
      <c r="J1231" s="4"/>
      <c r="K1231" s="4"/>
      <c r="L1231" s="4"/>
      <c r="M1231" s="4"/>
      <c r="N1231" s="4"/>
      <c r="O1231" s="4"/>
      <c r="P1231" s="4"/>
      <c r="Q1231" s="4"/>
      <c r="R1231" s="4"/>
      <c r="S1231" s="4"/>
      <c r="T1231" s="4"/>
      <c r="U1231" s="30"/>
      <c r="W1231" s="31"/>
      <c r="X1231" s="32"/>
    </row>
    <row r="1232" customFormat="false" ht="15" hidden="false" customHeight="false" outlineLevel="0" collapsed="false">
      <c r="A1232" s="33" t="s">
        <v>15174</v>
      </c>
      <c r="B1232" s="5"/>
      <c r="C1232" s="5"/>
      <c r="D1232" s="33"/>
      <c r="E1232" s="104"/>
      <c r="I1232" s="4"/>
      <c r="J1232" s="4"/>
      <c r="K1232" s="4"/>
      <c r="L1232" s="4"/>
      <c r="M1232" s="4"/>
      <c r="N1232" s="4"/>
      <c r="O1232" s="4"/>
      <c r="P1232" s="4"/>
      <c r="Q1232" s="4"/>
      <c r="R1232" s="4"/>
      <c r="S1232" s="4"/>
      <c r="T1232" s="4"/>
      <c r="U1232" s="30"/>
      <c r="W1232" s="31"/>
      <c r="X1232" s="32"/>
    </row>
    <row r="1233" customFormat="false" ht="15" hidden="false" customHeight="false" outlineLevel="0" collapsed="false">
      <c r="A1233" s="33" t="s">
        <v>15175</v>
      </c>
      <c r="B1233" s="5"/>
      <c r="C1233" s="5"/>
      <c r="D1233" s="33"/>
      <c r="E1233" s="104"/>
      <c r="I1233" s="4"/>
      <c r="J1233" s="4"/>
      <c r="K1233" s="4"/>
      <c r="L1233" s="4"/>
      <c r="M1233" s="4"/>
      <c r="N1233" s="4"/>
      <c r="O1233" s="4"/>
      <c r="P1233" s="4"/>
      <c r="Q1233" s="4"/>
      <c r="R1233" s="4"/>
      <c r="S1233" s="4"/>
      <c r="T1233" s="4"/>
      <c r="U1233" s="30"/>
      <c r="W1233" s="31"/>
      <c r="X1233" s="32"/>
    </row>
    <row r="1234" customFormat="false" ht="15" hidden="false" customHeight="false" outlineLevel="0" collapsed="false">
      <c r="A1234" s="33" t="s">
        <v>9065</v>
      </c>
      <c r="B1234" s="5"/>
      <c r="C1234" s="5"/>
      <c r="D1234" s="33"/>
      <c r="E1234" s="104"/>
      <c r="I1234" s="4"/>
      <c r="J1234" s="4"/>
      <c r="K1234" s="4"/>
      <c r="L1234" s="4"/>
      <c r="M1234" s="4"/>
      <c r="N1234" s="4"/>
      <c r="O1234" s="4"/>
      <c r="P1234" s="4"/>
      <c r="Q1234" s="4"/>
      <c r="R1234" s="4"/>
      <c r="S1234" s="4"/>
      <c r="T1234" s="4"/>
      <c r="U1234" s="30"/>
      <c r="W1234" s="31"/>
      <c r="X1234" s="32"/>
    </row>
    <row r="1235" customFormat="false" ht="15" hidden="false" customHeight="false" outlineLevel="0" collapsed="false">
      <c r="A1235" s="33" t="n">
        <v>44200</v>
      </c>
      <c r="B1235" s="5"/>
      <c r="C1235" s="5"/>
      <c r="D1235" s="33"/>
      <c r="E1235" s="104"/>
      <c r="I1235" s="4"/>
      <c r="J1235" s="4"/>
      <c r="K1235" s="4"/>
      <c r="L1235" s="4"/>
      <c r="M1235" s="4"/>
      <c r="N1235" s="4"/>
      <c r="O1235" s="4"/>
      <c r="P1235" s="4"/>
      <c r="Q1235" s="4"/>
      <c r="R1235" s="4"/>
      <c r="S1235" s="4"/>
      <c r="T1235" s="4"/>
      <c r="U1235" s="30"/>
      <c r="W1235" s="31"/>
      <c r="X1235" s="32"/>
    </row>
    <row r="1236" customFormat="false" ht="15" hidden="false" customHeight="false" outlineLevel="0" collapsed="false">
      <c r="A1236" s="33" t="s">
        <v>14696</v>
      </c>
      <c r="B1236" s="5"/>
      <c r="C1236" s="5"/>
      <c r="D1236" s="33"/>
      <c r="E1236" s="104"/>
      <c r="I1236" s="4"/>
      <c r="J1236" s="4"/>
      <c r="K1236" s="4"/>
      <c r="L1236" s="4"/>
      <c r="M1236" s="4"/>
      <c r="N1236" s="4"/>
      <c r="O1236" s="4"/>
      <c r="P1236" s="4"/>
      <c r="Q1236" s="4"/>
      <c r="R1236" s="4"/>
      <c r="S1236" s="4"/>
      <c r="T1236" s="4"/>
      <c r="U1236" s="30"/>
      <c r="W1236" s="31"/>
      <c r="X1236" s="32"/>
    </row>
    <row r="1237" customFormat="false" ht="15" hidden="false" customHeight="false" outlineLevel="0" collapsed="false">
      <c r="A1237" s="33" t="s">
        <v>14676</v>
      </c>
      <c r="B1237" s="5"/>
      <c r="C1237" s="5"/>
      <c r="D1237" s="33"/>
      <c r="E1237" s="104"/>
      <c r="I1237" s="4"/>
      <c r="J1237" s="4"/>
      <c r="K1237" s="4"/>
      <c r="L1237" s="4"/>
      <c r="M1237" s="4"/>
      <c r="N1237" s="4"/>
      <c r="O1237" s="4"/>
      <c r="P1237" s="4"/>
      <c r="Q1237" s="4"/>
      <c r="R1237" s="4"/>
      <c r="S1237" s="4"/>
      <c r="T1237" s="4"/>
      <c r="U1237" s="30"/>
      <c r="W1237" s="31"/>
      <c r="X1237" s="32"/>
    </row>
    <row r="1238" customFormat="false" ht="15" hidden="false" customHeight="false" outlineLevel="0" collapsed="false">
      <c r="A1238" s="33" t="s">
        <v>12753</v>
      </c>
      <c r="B1238" s="5"/>
      <c r="C1238" s="5"/>
      <c r="D1238" s="33"/>
      <c r="E1238" s="104"/>
      <c r="I1238" s="4"/>
      <c r="J1238" s="4"/>
      <c r="K1238" s="4"/>
      <c r="L1238" s="4"/>
      <c r="M1238" s="4"/>
      <c r="N1238" s="4"/>
      <c r="O1238" s="4"/>
      <c r="P1238" s="4"/>
      <c r="Q1238" s="4"/>
      <c r="R1238" s="4"/>
      <c r="S1238" s="4"/>
      <c r="T1238" s="4"/>
      <c r="U1238" s="30"/>
      <c r="W1238" s="31"/>
      <c r="X1238" s="32"/>
    </row>
    <row r="1239" customFormat="false" ht="15" hidden="false" customHeight="false" outlineLevel="0" collapsed="false">
      <c r="A1239" s="33" t="s">
        <v>15025</v>
      </c>
      <c r="B1239" s="5"/>
      <c r="C1239" s="5"/>
      <c r="D1239" s="33"/>
      <c r="E1239" s="104"/>
      <c r="I1239" s="4"/>
      <c r="J1239" s="4"/>
      <c r="K1239" s="4"/>
      <c r="L1239" s="4"/>
      <c r="M1239" s="4"/>
      <c r="N1239" s="4"/>
      <c r="O1239" s="4"/>
      <c r="P1239" s="4"/>
      <c r="Q1239" s="4"/>
      <c r="R1239" s="4"/>
      <c r="S1239" s="4"/>
      <c r="T1239" s="4"/>
      <c r="U1239" s="30"/>
      <c r="W1239" s="31"/>
      <c r="X1239" s="32"/>
    </row>
    <row r="1240" customFormat="false" ht="15" hidden="false" customHeight="false" outlineLevel="0" collapsed="false">
      <c r="A1240" s="33" t="s">
        <v>15176</v>
      </c>
      <c r="B1240" s="5"/>
      <c r="C1240" s="5"/>
      <c r="D1240" s="33"/>
      <c r="E1240" s="104"/>
      <c r="I1240" s="4"/>
      <c r="J1240" s="4"/>
      <c r="K1240" s="4"/>
      <c r="L1240" s="4"/>
      <c r="M1240" s="4"/>
      <c r="N1240" s="4"/>
      <c r="O1240" s="4"/>
      <c r="P1240" s="4"/>
      <c r="Q1240" s="4"/>
      <c r="R1240" s="4"/>
      <c r="S1240" s="4"/>
      <c r="T1240" s="4"/>
      <c r="U1240" s="30"/>
      <c r="W1240" s="31"/>
      <c r="X1240" s="32"/>
    </row>
    <row r="1241" customFormat="false" ht="15" hidden="false" customHeight="false" outlineLevel="0" collapsed="false">
      <c r="A1241" s="33" t="s">
        <v>15177</v>
      </c>
      <c r="B1241" s="5"/>
      <c r="C1241" s="5"/>
      <c r="D1241" s="33"/>
      <c r="E1241" s="104"/>
      <c r="I1241" s="4"/>
      <c r="J1241" s="4"/>
      <c r="K1241" s="4"/>
      <c r="L1241" s="4"/>
      <c r="M1241" s="4"/>
      <c r="N1241" s="4"/>
      <c r="O1241" s="4"/>
      <c r="P1241" s="4"/>
      <c r="Q1241" s="4"/>
      <c r="R1241" s="4"/>
      <c r="S1241" s="4"/>
      <c r="T1241" s="4"/>
      <c r="U1241" s="30"/>
      <c r="W1241" s="31"/>
      <c r="X1241" s="32"/>
    </row>
    <row r="1242" customFormat="false" ht="15" hidden="false" customHeight="false" outlineLevel="0" collapsed="false">
      <c r="A1242" s="33" t="n">
        <v>44200</v>
      </c>
      <c r="B1242" s="5"/>
      <c r="C1242" s="5"/>
      <c r="D1242" s="33"/>
      <c r="E1242" s="104"/>
      <c r="I1242" s="4"/>
      <c r="J1242" s="4"/>
      <c r="K1242" s="4"/>
      <c r="L1242" s="4"/>
      <c r="M1242" s="4"/>
      <c r="N1242" s="4"/>
      <c r="O1242" s="4"/>
      <c r="P1242" s="4"/>
      <c r="Q1242" s="4"/>
      <c r="R1242" s="4"/>
      <c r="S1242" s="4"/>
      <c r="T1242" s="4"/>
      <c r="U1242" s="30"/>
      <c r="W1242" s="31"/>
      <c r="X1242" s="32"/>
    </row>
    <row r="1243" customFormat="false" ht="15" hidden="false" customHeight="false" outlineLevel="0" collapsed="false">
      <c r="A1243" s="33" t="s">
        <v>14696</v>
      </c>
      <c r="B1243" s="5"/>
      <c r="C1243" s="5"/>
      <c r="D1243" s="33"/>
      <c r="E1243" s="104"/>
      <c r="I1243" s="4"/>
      <c r="J1243" s="4"/>
      <c r="K1243" s="4"/>
      <c r="L1243" s="4"/>
      <c r="M1243" s="4"/>
      <c r="N1243" s="4"/>
      <c r="O1243" s="4"/>
      <c r="P1243" s="4"/>
      <c r="Q1243" s="4"/>
      <c r="R1243" s="4"/>
      <c r="S1243" s="4"/>
      <c r="T1243" s="4"/>
      <c r="U1243" s="30"/>
      <c r="W1243" s="31"/>
      <c r="X1243" s="32"/>
    </row>
    <row r="1244" customFormat="false" ht="15" hidden="false" customHeight="false" outlineLevel="0" collapsed="false">
      <c r="A1244" s="33" t="s">
        <v>14676</v>
      </c>
      <c r="B1244" s="5"/>
      <c r="C1244" s="5"/>
      <c r="D1244" s="33"/>
      <c r="E1244" s="104"/>
      <c r="I1244" s="4"/>
      <c r="J1244" s="4"/>
      <c r="K1244" s="4"/>
      <c r="L1244" s="4"/>
      <c r="M1244" s="4"/>
      <c r="N1244" s="4"/>
      <c r="O1244" s="4"/>
      <c r="P1244" s="4"/>
      <c r="Q1244" s="4"/>
      <c r="R1244" s="4"/>
      <c r="S1244" s="4"/>
      <c r="T1244" s="4"/>
      <c r="U1244" s="30"/>
      <c r="W1244" s="31"/>
      <c r="X1244" s="32"/>
    </row>
    <row r="1245" customFormat="false" ht="15" hidden="false" customHeight="false" outlineLevel="0" collapsed="false">
      <c r="A1245" s="33" t="s">
        <v>12749</v>
      </c>
      <c r="B1245" s="5"/>
      <c r="C1245" s="5"/>
      <c r="D1245" s="33"/>
      <c r="E1245" s="104"/>
      <c r="I1245" s="4"/>
      <c r="J1245" s="4"/>
      <c r="K1245" s="4"/>
      <c r="L1245" s="4"/>
      <c r="M1245" s="4"/>
      <c r="N1245" s="4"/>
      <c r="O1245" s="4"/>
      <c r="P1245" s="4"/>
      <c r="Q1245" s="4"/>
      <c r="R1245" s="4"/>
      <c r="S1245" s="4"/>
      <c r="T1245" s="4"/>
      <c r="U1245" s="30"/>
      <c r="W1245" s="31"/>
      <c r="X1245" s="32"/>
    </row>
    <row r="1246" customFormat="false" ht="15" hidden="false" customHeight="false" outlineLevel="0" collapsed="false">
      <c r="A1246" s="33" t="s">
        <v>14707</v>
      </c>
      <c r="B1246" s="5"/>
      <c r="C1246" s="5"/>
      <c r="D1246" s="33"/>
      <c r="E1246" s="104"/>
      <c r="I1246" s="4"/>
      <c r="J1246" s="4"/>
      <c r="K1246" s="4"/>
      <c r="L1246" s="4"/>
      <c r="M1246" s="4"/>
      <c r="N1246" s="4"/>
      <c r="O1246" s="4"/>
      <c r="P1246" s="4"/>
      <c r="Q1246" s="4"/>
      <c r="R1246" s="4"/>
      <c r="S1246" s="4"/>
      <c r="T1246" s="4"/>
      <c r="U1246" s="30"/>
      <c r="W1246" s="31"/>
      <c r="X1246" s="32"/>
    </row>
    <row r="1247" customFormat="false" ht="15" hidden="false" customHeight="false" outlineLevel="0" collapsed="false">
      <c r="A1247" s="33" t="s">
        <v>3079</v>
      </c>
      <c r="B1247" s="5"/>
      <c r="C1247" s="5"/>
      <c r="D1247" s="33"/>
      <c r="E1247" s="104"/>
      <c r="I1247" s="4"/>
      <c r="J1247" s="4"/>
      <c r="K1247" s="4"/>
      <c r="L1247" s="4"/>
      <c r="M1247" s="4"/>
      <c r="N1247" s="4"/>
      <c r="O1247" s="4"/>
      <c r="P1247" s="4"/>
      <c r="Q1247" s="4"/>
      <c r="R1247" s="4"/>
      <c r="S1247" s="4"/>
      <c r="T1247" s="4"/>
      <c r="U1247" s="30"/>
      <c r="W1247" s="31"/>
      <c r="X1247" s="32"/>
    </row>
    <row r="1248" customFormat="false" ht="15" hidden="false" customHeight="false" outlineLevel="0" collapsed="false">
      <c r="A1248" s="33" t="s">
        <v>15178</v>
      </c>
      <c r="B1248" s="5"/>
      <c r="C1248" s="5"/>
      <c r="D1248" s="33"/>
      <c r="E1248" s="104"/>
      <c r="I1248" s="4"/>
      <c r="J1248" s="4"/>
      <c r="K1248" s="4"/>
      <c r="L1248" s="4"/>
      <c r="M1248" s="4"/>
      <c r="N1248" s="4"/>
      <c r="O1248" s="4"/>
      <c r="P1248" s="4"/>
      <c r="Q1248" s="4"/>
      <c r="R1248" s="4"/>
      <c r="S1248" s="4"/>
      <c r="T1248" s="4"/>
      <c r="U1248" s="30"/>
      <c r="W1248" s="31"/>
      <c r="X1248" s="32"/>
    </row>
    <row r="1249" customFormat="false" ht="15" hidden="false" customHeight="false" outlineLevel="0" collapsed="false">
      <c r="A1249" s="33" t="n">
        <v>44200</v>
      </c>
      <c r="B1249" s="5"/>
      <c r="C1249" s="5"/>
      <c r="D1249" s="33"/>
      <c r="E1249" s="104"/>
      <c r="I1249" s="4"/>
      <c r="J1249" s="4"/>
      <c r="K1249" s="4"/>
      <c r="L1249" s="4"/>
      <c r="M1249" s="4"/>
      <c r="N1249" s="4"/>
      <c r="O1249" s="4"/>
      <c r="P1249" s="4"/>
      <c r="Q1249" s="4"/>
      <c r="R1249" s="4"/>
      <c r="S1249" s="4"/>
      <c r="T1249" s="4"/>
      <c r="U1249" s="30"/>
      <c r="W1249" s="31"/>
      <c r="X1249" s="32"/>
    </row>
    <row r="1250" customFormat="false" ht="15" hidden="false" customHeight="false" outlineLevel="0" collapsed="false">
      <c r="A1250" s="33" t="s">
        <v>14696</v>
      </c>
      <c r="B1250" s="5"/>
      <c r="C1250" s="5"/>
      <c r="D1250" s="33"/>
      <c r="E1250" s="104"/>
      <c r="I1250" s="4"/>
      <c r="J1250" s="4"/>
      <c r="K1250" s="4"/>
      <c r="L1250" s="4"/>
      <c r="M1250" s="4"/>
      <c r="N1250" s="4"/>
      <c r="O1250" s="4"/>
      <c r="P1250" s="4"/>
      <c r="Q1250" s="4"/>
      <c r="R1250" s="4"/>
      <c r="S1250" s="4"/>
      <c r="T1250" s="4"/>
      <c r="U1250" s="30"/>
      <c r="W1250" s="31"/>
      <c r="X1250" s="32"/>
    </row>
    <row r="1251" customFormat="false" ht="15" hidden="false" customHeight="false" outlineLevel="0" collapsed="false">
      <c r="A1251" s="33" t="s">
        <v>14676</v>
      </c>
      <c r="B1251" s="5"/>
      <c r="C1251" s="5"/>
      <c r="D1251" s="33"/>
      <c r="E1251" s="104"/>
      <c r="I1251" s="4"/>
      <c r="J1251" s="4"/>
      <c r="K1251" s="4"/>
      <c r="L1251" s="4"/>
      <c r="M1251" s="4"/>
      <c r="N1251" s="4"/>
      <c r="O1251" s="4"/>
      <c r="P1251" s="4"/>
      <c r="Q1251" s="4"/>
      <c r="R1251" s="4"/>
      <c r="S1251" s="4"/>
      <c r="T1251" s="4"/>
      <c r="U1251" s="30"/>
      <c r="W1251" s="31"/>
      <c r="X1251" s="32"/>
    </row>
    <row r="1252" customFormat="false" ht="15" hidden="false" customHeight="false" outlineLevel="0" collapsed="false">
      <c r="A1252" s="33" t="s">
        <v>6908</v>
      </c>
      <c r="B1252" s="5"/>
      <c r="C1252" s="5"/>
      <c r="D1252" s="33"/>
      <c r="E1252" s="104"/>
      <c r="I1252" s="4"/>
      <c r="J1252" s="4"/>
      <c r="K1252" s="4"/>
      <c r="L1252" s="4"/>
      <c r="M1252" s="4"/>
      <c r="N1252" s="4"/>
      <c r="O1252" s="4"/>
      <c r="P1252" s="4"/>
      <c r="Q1252" s="4"/>
      <c r="R1252" s="4"/>
      <c r="S1252" s="4"/>
      <c r="T1252" s="4"/>
      <c r="U1252" s="30"/>
      <c r="W1252" s="31"/>
      <c r="X1252" s="32"/>
    </row>
    <row r="1253" customFormat="false" ht="15" hidden="false" customHeight="false" outlineLevel="0" collapsed="false">
      <c r="A1253" s="33" t="s">
        <v>15138</v>
      </c>
      <c r="B1253" s="5"/>
      <c r="C1253" s="5"/>
      <c r="D1253" s="33"/>
      <c r="E1253" s="104"/>
      <c r="I1253" s="4"/>
      <c r="J1253" s="4"/>
      <c r="K1253" s="4"/>
      <c r="L1253" s="4"/>
      <c r="M1253" s="4"/>
      <c r="N1253" s="4"/>
      <c r="O1253" s="4"/>
      <c r="P1253" s="4"/>
      <c r="Q1253" s="4"/>
      <c r="R1253" s="4"/>
      <c r="S1253" s="4"/>
      <c r="T1253" s="4"/>
      <c r="U1253" s="30"/>
      <c r="W1253" s="31"/>
      <c r="X1253" s="32"/>
    </row>
    <row r="1254" customFormat="false" ht="15" hidden="false" customHeight="false" outlineLevel="0" collapsed="false">
      <c r="A1254" s="33" t="s">
        <v>15179</v>
      </c>
      <c r="B1254" s="5"/>
      <c r="C1254" s="5"/>
      <c r="D1254" s="33"/>
      <c r="E1254" s="104"/>
      <c r="I1254" s="4"/>
      <c r="J1254" s="4"/>
      <c r="K1254" s="4"/>
      <c r="L1254" s="4"/>
      <c r="M1254" s="4"/>
      <c r="N1254" s="4"/>
      <c r="O1254" s="4"/>
      <c r="P1254" s="4"/>
      <c r="Q1254" s="4"/>
      <c r="R1254" s="4"/>
      <c r="S1254" s="4"/>
      <c r="T1254" s="4"/>
      <c r="U1254" s="30"/>
      <c r="W1254" s="31"/>
      <c r="X1254" s="32"/>
    </row>
    <row r="1255" customFormat="false" ht="15" hidden="false" customHeight="false" outlineLevel="0" collapsed="false">
      <c r="A1255" s="33" t="s">
        <v>15180</v>
      </c>
      <c r="B1255" s="5"/>
      <c r="C1255" s="5"/>
      <c r="D1255" s="33"/>
      <c r="E1255" s="104"/>
      <c r="I1255" s="4"/>
      <c r="J1255" s="4"/>
      <c r="K1255" s="4"/>
      <c r="L1255" s="4"/>
      <c r="M1255" s="4"/>
      <c r="N1255" s="4"/>
      <c r="O1255" s="4"/>
      <c r="P1255" s="4"/>
      <c r="Q1255" s="4"/>
      <c r="R1255" s="4"/>
      <c r="S1255" s="4"/>
      <c r="T1255" s="4"/>
      <c r="U1255" s="30"/>
      <c r="W1255" s="31"/>
      <c r="X1255" s="32"/>
    </row>
    <row r="1256" customFormat="false" ht="15" hidden="false" customHeight="false" outlineLevel="0" collapsed="false">
      <c r="A1256" s="33" t="n">
        <v>44200</v>
      </c>
      <c r="B1256" s="5"/>
      <c r="C1256" s="5"/>
      <c r="D1256" s="33"/>
      <c r="E1256" s="104"/>
      <c r="I1256" s="4"/>
      <c r="J1256" s="4"/>
      <c r="K1256" s="4"/>
      <c r="L1256" s="4"/>
      <c r="M1256" s="4"/>
      <c r="N1256" s="4"/>
      <c r="O1256" s="4"/>
      <c r="P1256" s="4"/>
      <c r="Q1256" s="4"/>
      <c r="R1256" s="4"/>
      <c r="S1256" s="4"/>
      <c r="T1256" s="4"/>
      <c r="U1256" s="30"/>
      <c r="W1256" s="31"/>
      <c r="X1256" s="32"/>
    </row>
    <row r="1257" customFormat="false" ht="15" hidden="false" customHeight="false" outlineLevel="0" collapsed="false">
      <c r="A1257" s="33" t="s">
        <v>14696</v>
      </c>
      <c r="B1257" s="5"/>
      <c r="C1257" s="5"/>
      <c r="D1257" s="33"/>
      <c r="E1257" s="104"/>
      <c r="I1257" s="4"/>
      <c r="J1257" s="4"/>
      <c r="K1257" s="4"/>
      <c r="L1257" s="4"/>
      <c r="M1257" s="4"/>
      <c r="N1257" s="4"/>
      <c r="O1257" s="4"/>
      <c r="P1257" s="4"/>
      <c r="Q1257" s="4"/>
      <c r="R1257" s="4"/>
      <c r="S1257" s="4"/>
      <c r="T1257" s="4"/>
      <c r="U1257" s="30"/>
      <c r="W1257" s="31"/>
      <c r="X1257" s="32"/>
    </row>
    <row r="1258" customFormat="false" ht="15" hidden="false" customHeight="false" outlineLevel="0" collapsed="false">
      <c r="A1258" s="33" t="s">
        <v>14676</v>
      </c>
      <c r="B1258" s="5"/>
      <c r="C1258" s="5"/>
      <c r="D1258" s="33"/>
      <c r="E1258" s="104"/>
      <c r="I1258" s="4"/>
      <c r="J1258" s="4"/>
      <c r="K1258" s="4"/>
      <c r="L1258" s="4"/>
      <c r="M1258" s="4"/>
      <c r="N1258" s="4"/>
      <c r="O1258" s="4"/>
      <c r="P1258" s="4"/>
      <c r="Q1258" s="4"/>
      <c r="R1258" s="4"/>
      <c r="S1258" s="4"/>
      <c r="T1258" s="4"/>
      <c r="U1258" s="30"/>
      <c r="W1258" s="31"/>
      <c r="X1258" s="32"/>
    </row>
    <row r="1259" customFormat="false" ht="15" hidden="false" customHeight="false" outlineLevel="0" collapsed="false">
      <c r="A1259" s="33" t="s">
        <v>8950</v>
      </c>
      <c r="B1259" s="5"/>
      <c r="C1259" s="5"/>
      <c r="D1259" s="33"/>
      <c r="E1259" s="104"/>
      <c r="I1259" s="4"/>
      <c r="J1259" s="4"/>
      <c r="K1259" s="4"/>
      <c r="L1259" s="4"/>
      <c r="M1259" s="4"/>
      <c r="N1259" s="4"/>
      <c r="O1259" s="4"/>
      <c r="P1259" s="4"/>
      <c r="Q1259" s="4"/>
      <c r="R1259" s="4"/>
      <c r="S1259" s="4"/>
      <c r="T1259" s="4"/>
      <c r="U1259" s="30"/>
      <c r="W1259" s="31"/>
      <c r="X1259" s="32"/>
    </row>
    <row r="1260" customFormat="false" ht="15" hidden="false" customHeight="false" outlineLevel="0" collapsed="false">
      <c r="A1260" s="33" t="s">
        <v>14912</v>
      </c>
      <c r="B1260" s="5"/>
      <c r="C1260" s="5"/>
      <c r="D1260" s="33"/>
      <c r="E1260" s="104"/>
      <c r="I1260" s="4"/>
      <c r="J1260" s="4"/>
      <c r="K1260" s="4"/>
      <c r="L1260" s="4"/>
      <c r="M1260" s="4"/>
      <c r="N1260" s="4"/>
      <c r="O1260" s="4"/>
      <c r="P1260" s="4"/>
      <c r="Q1260" s="4"/>
      <c r="R1260" s="4"/>
      <c r="S1260" s="4"/>
      <c r="T1260" s="4"/>
      <c r="U1260" s="30"/>
      <c r="W1260" s="31"/>
      <c r="X1260" s="32"/>
    </row>
    <row r="1261" customFormat="false" ht="15" hidden="false" customHeight="false" outlineLevel="0" collapsed="false">
      <c r="A1261" s="33" t="s">
        <v>8951</v>
      </c>
      <c r="B1261" s="5"/>
      <c r="C1261" s="5"/>
      <c r="D1261" s="33"/>
      <c r="E1261" s="104"/>
      <c r="I1261" s="4"/>
      <c r="J1261" s="4"/>
      <c r="K1261" s="4"/>
      <c r="L1261" s="4"/>
      <c r="M1261" s="4"/>
      <c r="N1261" s="4"/>
      <c r="O1261" s="4"/>
      <c r="P1261" s="4"/>
      <c r="Q1261" s="4"/>
      <c r="R1261" s="4"/>
      <c r="S1261" s="4"/>
      <c r="T1261" s="4"/>
      <c r="U1261" s="30"/>
      <c r="W1261" s="31"/>
      <c r="X1261" s="32"/>
    </row>
    <row r="1262" customFormat="false" ht="15" hidden="false" customHeight="false" outlineLevel="0" collapsed="false">
      <c r="A1262" s="33" t="s">
        <v>15181</v>
      </c>
      <c r="B1262" s="5"/>
      <c r="C1262" s="5"/>
      <c r="D1262" s="33"/>
      <c r="E1262" s="104"/>
      <c r="I1262" s="4"/>
      <c r="J1262" s="4"/>
      <c r="K1262" s="4"/>
      <c r="L1262" s="4"/>
      <c r="M1262" s="4"/>
      <c r="N1262" s="4"/>
      <c r="O1262" s="4"/>
      <c r="P1262" s="4"/>
      <c r="Q1262" s="4"/>
      <c r="R1262" s="4"/>
      <c r="S1262" s="4"/>
      <c r="T1262" s="4"/>
      <c r="U1262" s="30"/>
      <c r="W1262" s="31"/>
      <c r="X1262" s="32"/>
    </row>
    <row r="1263" customFormat="false" ht="15" hidden="false" customHeight="false" outlineLevel="0" collapsed="false">
      <c r="A1263" s="33" t="n">
        <v>44200</v>
      </c>
      <c r="B1263" s="5"/>
      <c r="C1263" s="5"/>
      <c r="D1263" s="33"/>
      <c r="E1263" s="104"/>
      <c r="I1263" s="4"/>
      <c r="J1263" s="4"/>
      <c r="K1263" s="4"/>
      <c r="L1263" s="4"/>
      <c r="M1263" s="4"/>
      <c r="N1263" s="4"/>
      <c r="O1263" s="4"/>
      <c r="P1263" s="4"/>
      <c r="Q1263" s="4"/>
      <c r="R1263" s="4"/>
      <c r="S1263" s="4"/>
      <c r="T1263" s="4"/>
      <c r="U1263" s="30"/>
      <c r="W1263" s="31"/>
      <c r="X1263" s="32"/>
    </row>
    <row r="1264" customFormat="false" ht="15" hidden="false" customHeight="false" outlineLevel="0" collapsed="false">
      <c r="A1264" s="33" t="s">
        <v>14696</v>
      </c>
      <c r="B1264" s="5"/>
      <c r="C1264" s="5"/>
      <c r="D1264" s="33"/>
      <c r="E1264" s="104"/>
      <c r="I1264" s="4"/>
      <c r="J1264" s="4"/>
      <c r="K1264" s="4"/>
      <c r="L1264" s="4"/>
      <c r="M1264" s="4"/>
      <c r="N1264" s="4"/>
      <c r="O1264" s="4"/>
      <c r="P1264" s="4"/>
      <c r="Q1264" s="4"/>
      <c r="R1264" s="4"/>
      <c r="S1264" s="4"/>
      <c r="T1264" s="4"/>
      <c r="U1264" s="30"/>
      <c r="W1264" s="31"/>
      <c r="X1264" s="32"/>
    </row>
    <row r="1265" customFormat="false" ht="15" hidden="false" customHeight="false" outlineLevel="0" collapsed="false">
      <c r="A1265" s="33" t="s">
        <v>14676</v>
      </c>
      <c r="B1265" s="5"/>
      <c r="C1265" s="5"/>
      <c r="D1265" s="33"/>
      <c r="E1265" s="104"/>
      <c r="I1265" s="4"/>
      <c r="J1265" s="4"/>
      <c r="K1265" s="4"/>
      <c r="L1265" s="4"/>
      <c r="M1265" s="4"/>
      <c r="N1265" s="4"/>
      <c r="O1265" s="4"/>
      <c r="P1265" s="4"/>
      <c r="Q1265" s="4"/>
      <c r="R1265" s="4"/>
      <c r="S1265" s="4"/>
      <c r="T1265" s="4"/>
      <c r="U1265" s="30"/>
      <c r="W1265" s="31"/>
      <c r="X1265" s="32"/>
    </row>
    <row r="1266" customFormat="false" ht="15" hidden="false" customHeight="false" outlineLevel="0" collapsed="false">
      <c r="A1266" s="33" t="s">
        <v>3545</v>
      </c>
      <c r="B1266" s="5"/>
      <c r="C1266" s="5"/>
      <c r="D1266" s="33"/>
      <c r="E1266" s="104"/>
      <c r="I1266" s="4"/>
      <c r="J1266" s="4"/>
      <c r="K1266" s="4"/>
      <c r="L1266" s="4"/>
      <c r="M1266" s="4"/>
      <c r="N1266" s="4"/>
      <c r="O1266" s="4"/>
      <c r="P1266" s="4"/>
      <c r="Q1266" s="4"/>
      <c r="R1266" s="4"/>
      <c r="S1266" s="4"/>
      <c r="T1266" s="4"/>
      <c r="U1266" s="30"/>
      <c r="W1266" s="31"/>
      <c r="X1266" s="32"/>
    </row>
    <row r="1267" customFormat="false" ht="15" hidden="false" customHeight="false" outlineLevel="0" collapsed="false">
      <c r="A1267" s="33" t="s">
        <v>14843</v>
      </c>
      <c r="B1267" s="5"/>
      <c r="C1267" s="5"/>
      <c r="D1267" s="33"/>
      <c r="E1267" s="104"/>
      <c r="I1267" s="4"/>
      <c r="J1267" s="4"/>
      <c r="K1267" s="4"/>
      <c r="L1267" s="4"/>
      <c r="M1267" s="4"/>
      <c r="N1267" s="4"/>
      <c r="O1267" s="4"/>
      <c r="P1267" s="4"/>
      <c r="Q1267" s="4"/>
      <c r="R1267" s="4"/>
      <c r="S1267" s="4"/>
      <c r="T1267" s="4"/>
      <c r="U1267" s="30"/>
      <c r="W1267" s="31"/>
      <c r="X1267" s="32"/>
    </row>
    <row r="1268" customFormat="false" ht="15" hidden="false" customHeight="false" outlineLevel="0" collapsed="false">
      <c r="A1268" s="33" t="s">
        <v>12146</v>
      </c>
      <c r="B1268" s="5"/>
      <c r="C1268" s="5"/>
      <c r="D1268" s="33"/>
      <c r="E1268" s="104"/>
      <c r="I1268" s="4"/>
      <c r="J1268" s="4"/>
      <c r="K1268" s="4"/>
      <c r="L1268" s="4"/>
      <c r="M1268" s="4"/>
      <c r="N1268" s="4"/>
      <c r="O1268" s="4"/>
      <c r="P1268" s="4"/>
      <c r="Q1268" s="4"/>
      <c r="R1268" s="4"/>
      <c r="S1268" s="4"/>
      <c r="T1268" s="4"/>
      <c r="U1268" s="30"/>
      <c r="W1268" s="31"/>
      <c r="X1268" s="32"/>
    </row>
    <row r="1269" customFormat="false" ht="15" hidden="false" customHeight="false" outlineLevel="0" collapsed="false">
      <c r="A1269" s="33" t="s">
        <v>15182</v>
      </c>
      <c r="B1269" s="5"/>
      <c r="C1269" s="5"/>
      <c r="D1269" s="33"/>
      <c r="E1269" s="104"/>
      <c r="I1269" s="4"/>
      <c r="J1269" s="4"/>
      <c r="K1269" s="4"/>
      <c r="L1269" s="4"/>
      <c r="M1269" s="4"/>
      <c r="N1269" s="4"/>
      <c r="O1269" s="4"/>
      <c r="P1269" s="4"/>
      <c r="Q1269" s="4"/>
      <c r="R1269" s="4"/>
      <c r="S1269" s="4"/>
      <c r="T1269" s="4"/>
      <c r="U1269" s="30"/>
      <c r="W1269" s="31"/>
      <c r="X1269" s="32"/>
    </row>
    <row r="1270" customFormat="false" ht="15" hidden="false" customHeight="false" outlineLevel="0" collapsed="false">
      <c r="A1270" s="33" t="n">
        <v>44200</v>
      </c>
      <c r="B1270" s="5"/>
      <c r="C1270" s="5"/>
      <c r="D1270" s="33"/>
      <c r="E1270" s="104"/>
      <c r="I1270" s="4"/>
      <c r="J1270" s="4"/>
      <c r="K1270" s="4"/>
      <c r="L1270" s="4"/>
      <c r="M1270" s="4"/>
      <c r="N1270" s="4"/>
      <c r="O1270" s="4"/>
      <c r="P1270" s="4"/>
      <c r="Q1270" s="4"/>
      <c r="R1270" s="4"/>
      <c r="S1270" s="4"/>
      <c r="T1270" s="4"/>
      <c r="U1270" s="30"/>
      <c r="W1270" s="31"/>
      <c r="X1270" s="32"/>
    </row>
    <row r="1271" customFormat="false" ht="15" hidden="false" customHeight="false" outlineLevel="0" collapsed="false">
      <c r="A1271" s="33" t="s">
        <v>14696</v>
      </c>
      <c r="B1271" s="5"/>
      <c r="C1271" s="5"/>
      <c r="D1271" s="33"/>
      <c r="E1271" s="104"/>
      <c r="I1271" s="4"/>
      <c r="J1271" s="4"/>
      <c r="K1271" s="4"/>
      <c r="L1271" s="4"/>
      <c r="M1271" s="4"/>
      <c r="N1271" s="4"/>
      <c r="O1271" s="4"/>
      <c r="P1271" s="4"/>
      <c r="Q1271" s="4"/>
      <c r="R1271" s="4"/>
      <c r="S1271" s="4"/>
      <c r="T1271" s="4"/>
      <c r="U1271" s="30"/>
      <c r="W1271" s="31"/>
      <c r="X1271" s="32"/>
    </row>
    <row r="1272" customFormat="false" ht="15" hidden="false" customHeight="false" outlineLevel="0" collapsed="false">
      <c r="A1272" s="33" t="s">
        <v>14676</v>
      </c>
      <c r="B1272" s="5"/>
      <c r="C1272" s="5"/>
      <c r="D1272" s="33"/>
      <c r="E1272" s="104"/>
      <c r="I1272" s="4"/>
      <c r="J1272" s="4"/>
      <c r="K1272" s="4"/>
      <c r="L1272" s="4"/>
      <c r="M1272" s="4"/>
      <c r="N1272" s="4"/>
      <c r="O1272" s="4"/>
      <c r="P1272" s="4"/>
      <c r="Q1272" s="4"/>
      <c r="R1272" s="4"/>
      <c r="S1272" s="4"/>
      <c r="T1272" s="4"/>
      <c r="U1272" s="30"/>
      <c r="W1272" s="31"/>
      <c r="X1272" s="32"/>
    </row>
    <row r="1273" customFormat="false" ht="15" hidden="false" customHeight="false" outlineLevel="0" collapsed="false">
      <c r="A1273" s="33" t="s">
        <v>8464</v>
      </c>
      <c r="B1273" s="5"/>
      <c r="C1273" s="5"/>
      <c r="D1273" s="33"/>
      <c r="E1273" s="104"/>
      <c r="I1273" s="4"/>
      <c r="J1273" s="4"/>
      <c r="K1273" s="4"/>
      <c r="L1273" s="4"/>
      <c r="M1273" s="4"/>
      <c r="N1273" s="4"/>
      <c r="O1273" s="4"/>
      <c r="P1273" s="4"/>
      <c r="Q1273" s="4"/>
      <c r="R1273" s="4"/>
      <c r="S1273" s="4"/>
      <c r="T1273" s="4"/>
      <c r="U1273" s="30"/>
      <c r="W1273" s="31"/>
      <c r="X1273" s="32"/>
    </row>
    <row r="1274" customFormat="false" ht="15" hidden="false" customHeight="false" outlineLevel="0" collapsed="false">
      <c r="A1274" s="33" t="s">
        <v>15183</v>
      </c>
      <c r="B1274" s="5"/>
      <c r="C1274" s="5"/>
      <c r="D1274" s="33"/>
      <c r="E1274" s="104"/>
      <c r="I1274" s="4"/>
      <c r="J1274" s="4"/>
      <c r="K1274" s="4"/>
      <c r="L1274" s="4"/>
      <c r="M1274" s="4"/>
      <c r="N1274" s="4"/>
      <c r="O1274" s="4"/>
      <c r="P1274" s="4"/>
      <c r="Q1274" s="4"/>
      <c r="R1274" s="4"/>
      <c r="S1274" s="4"/>
      <c r="T1274" s="4"/>
      <c r="U1274" s="30"/>
      <c r="W1274" s="31"/>
      <c r="X1274" s="32"/>
    </row>
    <row r="1275" customFormat="false" ht="15" hidden="false" customHeight="false" outlineLevel="0" collapsed="false">
      <c r="A1275" s="33" t="s">
        <v>15184</v>
      </c>
      <c r="B1275" s="5"/>
      <c r="C1275" s="5"/>
      <c r="D1275" s="33"/>
      <c r="E1275" s="104"/>
      <c r="I1275" s="4"/>
      <c r="J1275" s="4"/>
      <c r="K1275" s="4"/>
      <c r="L1275" s="4"/>
      <c r="M1275" s="4"/>
      <c r="N1275" s="4"/>
      <c r="O1275" s="4"/>
      <c r="P1275" s="4"/>
      <c r="Q1275" s="4"/>
      <c r="R1275" s="4"/>
      <c r="S1275" s="4"/>
      <c r="T1275" s="4"/>
      <c r="U1275" s="30"/>
      <c r="W1275" s="31"/>
      <c r="X1275" s="32"/>
    </row>
    <row r="1276" customFormat="false" ht="15" hidden="false" customHeight="false" outlineLevel="0" collapsed="false">
      <c r="A1276" s="33" t="s">
        <v>15185</v>
      </c>
      <c r="B1276" s="5"/>
      <c r="C1276" s="5"/>
      <c r="D1276" s="33"/>
      <c r="E1276" s="104"/>
      <c r="I1276" s="4"/>
      <c r="J1276" s="4"/>
      <c r="K1276" s="4"/>
      <c r="L1276" s="4"/>
      <c r="M1276" s="4"/>
      <c r="N1276" s="4"/>
      <c r="O1276" s="4"/>
      <c r="P1276" s="4"/>
      <c r="Q1276" s="4"/>
      <c r="R1276" s="4"/>
      <c r="S1276" s="4"/>
      <c r="T1276" s="4"/>
      <c r="U1276" s="30"/>
      <c r="W1276" s="31"/>
      <c r="X1276" s="32"/>
    </row>
    <row r="1277" customFormat="false" ht="15" hidden="false" customHeight="false" outlineLevel="0" collapsed="false">
      <c r="A1277" s="33" t="s">
        <v>8467</v>
      </c>
      <c r="B1277" s="5"/>
      <c r="C1277" s="5"/>
      <c r="D1277" s="33"/>
      <c r="E1277" s="104"/>
      <c r="I1277" s="4"/>
      <c r="J1277" s="4"/>
      <c r="K1277" s="4"/>
      <c r="L1277" s="4"/>
      <c r="M1277" s="4"/>
      <c r="N1277" s="4"/>
      <c r="O1277" s="4"/>
      <c r="P1277" s="4"/>
      <c r="Q1277" s="4"/>
      <c r="R1277" s="4"/>
      <c r="S1277" s="4"/>
      <c r="T1277" s="4"/>
      <c r="U1277" s="30"/>
      <c r="W1277" s="31"/>
      <c r="X1277" s="32"/>
    </row>
    <row r="1278" customFormat="false" ht="15" hidden="false" customHeight="false" outlineLevel="0" collapsed="false">
      <c r="A1278" s="33" t="n">
        <v>44200</v>
      </c>
      <c r="B1278" s="5"/>
      <c r="C1278" s="5"/>
      <c r="D1278" s="33"/>
      <c r="E1278" s="104"/>
      <c r="I1278" s="4"/>
      <c r="J1278" s="4"/>
      <c r="K1278" s="4"/>
      <c r="L1278" s="4"/>
      <c r="M1278" s="4"/>
      <c r="N1278" s="4"/>
      <c r="O1278" s="4"/>
      <c r="P1278" s="4"/>
      <c r="Q1278" s="4"/>
      <c r="R1278" s="4"/>
      <c r="S1278" s="4"/>
      <c r="T1278" s="4"/>
      <c r="U1278" s="30"/>
      <c r="W1278" s="31"/>
      <c r="X1278" s="32"/>
    </row>
    <row r="1279" customFormat="false" ht="15" hidden="false" customHeight="false" outlineLevel="0" collapsed="false">
      <c r="A1279" s="33" t="s">
        <v>14696</v>
      </c>
      <c r="B1279" s="5"/>
      <c r="C1279" s="5"/>
      <c r="D1279" s="33"/>
      <c r="E1279" s="104"/>
      <c r="I1279" s="4"/>
      <c r="J1279" s="4"/>
      <c r="K1279" s="4"/>
      <c r="L1279" s="4"/>
      <c r="M1279" s="4"/>
      <c r="N1279" s="4"/>
      <c r="O1279" s="4"/>
      <c r="P1279" s="4"/>
      <c r="Q1279" s="4"/>
      <c r="R1279" s="4"/>
      <c r="S1279" s="4"/>
      <c r="T1279" s="4"/>
      <c r="U1279" s="30"/>
      <c r="W1279" s="31"/>
      <c r="X1279" s="32"/>
    </row>
    <row r="1280" customFormat="false" ht="15" hidden="false" customHeight="false" outlineLevel="0" collapsed="false">
      <c r="A1280" s="33" t="s">
        <v>14676</v>
      </c>
      <c r="B1280" s="5"/>
      <c r="C1280" s="5"/>
      <c r="D1280" s="33"/>
      <c r="E1280" s="104"/>
      <c r="I1280" s="4"/>
      <c r="J1280" s="4"/>
      <c r="K1280" s="4"/>
      <c r="L1280" s="4"/>
      <c r="M1280" s="4"/>
      <c r="N1280" s="4"/>
      <c r="O1280" s="4"/>
      <c r="P1280" s="4"/>
      <c r="Q1280" s="4"/>
      <c r="R1280" s="4"/>
      <c r="S1280" s="4"/>
      <c r="T1280" s="4"/>
      <c r="U1280" s="30"/>
      <c r="W1280" s="31"/>
      <c r="X1280" s="32"/>
    </row>
    <row r="1281" customFormat="false" ht="15" hidden="false" customHeight="false" outlineLevel="0" collapsed="false">
      <c r="A1281" s="33" t="s">
        <v>8558</v>
      </c>
      <c r="B1281" s="5"/>
      <c r="C1281" s="5"/>
      <c r="D1281" s="33"/>
      <c r="E1281" s="104"/>
      <c r="I1281" s="4"/>
      <c r="J1281" s="4"/>
      <c r="K1281" s="4"/>
      <c r="L1281" s="4"/>
      <c r="M1281" s="4"/>
      <c r="N1281" s="4"/>
      <c r="O1281" s="4"/>
      <c r="P1281" s="4"/>
      <c r="Q1281" s="4"/>
      <c r="R1281" s="4"/>
      <c r="S1281" s="4"/>
      <c r="T1281" s="4"/>
      <c r="U1281" s="30"/>
      <c r="W1281" s="31"/>
      <c r="X1281" s="32"/>
    </row>
    <row r="1282" customFormat="false" ht="15" hidden="false" customHeight="false" outlineLevel="0" collapsed="false">
      <c r="A1282" s="33" t="s">
        <v>14782</v>
      </c>
      <c r="B1282" s="5"/>
      <c r="C1282" s="5"/>
      <c r="D1282" s="33"/>
      <c r="E1282" s="104"/>
      <c r="I1282" s="4"/>
      <c r="J1282" s="4"/>
      <c r="K1282" s="4"/>
      <c r="L1282" s="4"/>
      <c r="M1282" s="4"/>
      <c r="N1282" s="4"/>
      <c r="O1282" s="4"/>
      <c r="P1282" s="4"/>
      <c r="Q1282" s="4"/>
      <c r="R1282" s="4"/>
      <c r="S1282" s="4"/>
      <c r="T1282" s="4"/>
      <c r="U1282" s="30"/>
      <c r="W1282" s="31"/>
      <c r="X1282" s="32"/>
    </row>
    <row r="1283" customFormat="false" ht="15" hidden="false" customHeight="false" outlineLevel="0" collapsed="false">
      <c r="A1283" s="33" t="s">
        <v>176</v>
      </c>
      <c r="B1283" s="5"/>
      <c r="C1283" s="5"/>
      <c r="D1283" s="33"/>
      <c r="E1283" s="104"/>
      <c r="I1283" s="4"/>
      <c r="J1283" s="4"/>
      <c r="K1283" s="4"/>
      <c r="L1283" s="4"/>
      <c r="M1283" s="4"/>
      <c r="N1283" s="4"/>
      <c r="O1283" s="4"/>
      <c r="P1283" s="4"/>
      <c r="Q1283" s="4"/>
      <c r="R1283" s="4"/>
      <c r="S1283" s="4"/>
      <c r="T1283" s="4"/>
      <c r="U1283" s="30"/>
      <c r="W1283" s="31"/>
      <c r="X1283" s="32"/>
    </row>
    <row r="1284" customFormat="false" ht="15" hidden="false" customHeight="false" outlineLevel="0" collapsed="false">
      <c r="A1284" s="33" t="s">
        <v>15186</v>
      </c>
      <c r="B1284" s="5"/>
      <c r="C1284" s="5"/>
      <c r="D1284" s="33"/>
      <c r="E1284" s="104"/>
      <c r="I1284" s="4"/>
      <c r="J1284" s="4"/>
      <c r="K1284" s="4"/>
      <c r="L1284" s="4"/>
      <c r="M1284" s="4"/>
      <c r="N1284" s="4"/>
      <c r="O1284" s="4"/>
      <c r="P1284" s="4"/>
      <c r="Q1284" s="4"/>
      <c r="R1284" s="4"/>
      <c r="S1284" s="4"/>
      <c r="T1284" s="4"/>
      <c r="U1284" s="30"/>
      <c r="W1284" s="31"/>
      <c r="X1284" s="32"/>
    </row>
    <row r="1285" customFormat="false" ht="15" hidden="false" customHeight="false" outlineLevel="0" collapsed="false">
      <c r="A1285" s="33" t="s">
        <v>8561</v>
      </c>
      <c r="B1285" s="5"/>
      <c r="C1285" s="5"/>
      <c r="D1285" s="33"/>
      <c r="E1285" s="104"/>
      <c r="I1285" s="4"/>
      <c r="J1285" s="4"/>
      <c r="K1285" s="4"/>
      <c r="L1285" s="4"/>
      <c r="M1285" s="4"/>
      <c r="N1285" s="4"/>
      <c r="O1285" s="4"/>
      <c r="P1285" s="4"/>
      <c r="Q1285" s="4"/>
      <c r="R1285" s="4"/>
      <c r="S1285" s="4"/>
      <c r="T1285" s="4"/>
      <c r="U1285" s="30"/>
      <c r="W1285" s="31"/>
      <c r="X1285" s="32"/>
    </row>
    <row r="1286" customFormat="false" ht="15" hidden="false" customHeight="false" outlineLevel="0" collapsed="false">
      <c r="A1286" s="33" t="n">
        <v>44194</v>
      </c>
      <c r="B1286" s="5"/>
      <c r="C1286" s="5"/>
      <c r="D1286" s="33"/>
      <c r="E1286" s="104"/>
      <c r="I1286" s="4"/>
      <c r="J1286" s="4"/>
      <c r="K1286" s="4"/>
      <c r="L1286" s="4"/>
      <c r="M1286" s="4"/>
      <c r="N1286" s="4"/>
      <c r="O1286" s="4"/>
      <c r="P1286" s="4"/>
      <c r="Q1286" s="4"/>
      <c r="R1286" s="4"/>
      <c r="S1286" s="4"/>
      <c r="T1286" s="4"/>
      <c r="U1286" s="30"/>
      <c r="W1286" s="31"/>
      <c r="X1286" s="32"/>
    </row>
    <row r="1287" customFormat="false" ht="15" hidden="false" customHeight="false" outlineLevel="0" collapsed="false">
      <c r="A1287" s="33" t="s">
        <v>14675</v>
      </c>
      <c r="B1287" s="5"/>
      <c r="C1287" s="5"/>
      <c r="D1287" s="33"/>
      <c r="E1287" s="104"/>
      <c r="I1287" s="4"/>
      <c r="J1287" s="4"/>
      <c r="K1287" s="4"/>
      <c r="L1287" s="4"/>
      <c r="M1287" s="4"/>
      <c r="N1287" s="4"/>
      <c r="O1287" s="4"/>
      <c r="P1287" s="4"/>
      <c r="Q1287" s="4"/>
      <c r="R1287" s="4"/>
      <c r="S1287" s="4"/>
      <c r="T1287" s="4"/>
      <c r="U1287" s="30"/>
      <c r="W1287" s="31"/>
      <c r="X1287" s="32"/>
    </row>
    <row r="1288" customFormat="false" ht="15" hidden="false" customHeight="false" outlineLevel="0" collapsed="false">
      <c r="A1288" s="33" t="s">
        <v>14676</v>
      </c>
      <c r="B1288" s="5"/>
      <c r="C1288" s="5"/>
      <c r="D1288" s="33"/>
      <c r="E1288" s="104"/>
      <c r="I1288" s="4"/>
      <c r="J1288" s="4"/>
      <c r="K1288" s="4"/>
      <c r="L1288" s="4"/>
      <c r="M1288" s="4"/>
      <c r="N1288" s="4"/>
      <c r="O1288" s="4"/>
      <c r="P1288" s="4"/>
      <c r="Q1288" s="4"/>
      <c r="R1288" s="4"/>
      <c r="S1288" s="4"/>
      <c r="T1288" s="4"/>
      <c r="U1288" s="30"/>
      <c r="W1288" s="31"/>
      <c r="X1288" s="32"/>
    </row>
    <row r="1289" customFormat="false" ht="15" hidden="false" customHeight="false" outlineLevel="0" collapsed="false">
      <c r="A1289" s="33" t="s">
        <v>8599</v>
      </c>
      <c r="B1289" s="5"/>
      <c r="C1289" s="5"/>
      <c r="D1289" s="33"/>
      <c r="E1289" s="104"/>
      <c r="I1289" s="4"/>
      <c r="J1289" s="4"/>
      <c r="K1289" s="4"/>
      <c r="L1289" s="4"/>
      <c r="M1289" s="4"/>
      <c r="N1289" s="4"/>
      <c r="O1289" s="4"/>
      <c r="P1289" s="4"/>
      <c r="Q1289" s="4"/>
      <c r="R1289" s="4"/>
      <c r="S1289" s="4"/>
      <c r="T1289" s="4"/>
      <c r="U1289" s="30"/>
      <c r="W1289" s="31"/>
      <c r="X1289" s="32"/>
    </row>
    <row r="1290" customFormat="false" ht="15" hidden="false" customHeight="false" outlineLevel="0" collapsed="false">
      <c r="A1290" s="33" t="s">
        <v>15138</v>
      </c>
      <c r="B1290" s="5"/>
      <c r="C1290" s="5"/>
      <c r="D1290" s="33"/>
      <c r="E1290" s="104"/>
      <c r="I1290" s="4"/>
      <c r="J1290" s="4"/>
      <c r="K1290" s="4"/>
      <c r="L1290" s="4"/>
      <c r="M1290" s="4"/>
      <c r="N1290" s="4"/>
      <c r="O1290" s="4"/>
      <c r="P1290" s="4"/>
      <c r="Q1290" s="4"/>
      <c r="R1290" s="4"/>
      <c r="S1290" s="4"/>
      <c r="T1290" s="4"/>
      <c r="U1290" s="30"/>
      <c r="W1290" s="31"/>
      <c r="X1290" s="32"/>
    </row>
    <row r="1291" customFormat="false" ht="15" hidden="false" customHeight="false" outlineLevel="0" collapsed="false">
      <c r="A1291" s="33" t="s">
        <v>176</v>
      </c>
      <c r="B1291" s="5"/>
      <c r="C1291" s="5"/>
      <c r="D1291" s="33"/>
      <c r="E1291" s="104"/>
      <c r="I1291" s="4"/>
      <c r="J1291" s="4"/>
      <c r="K1291" s="4"/>
      <c r="L1291" s="4"/>
      <c r="M1291" s="4"/>
      <c r="N1291" s="4"/>
      <c r="O1291" s="4"/>
      <c r="P1291" s="4"/>
      <c r="Q1291" s="4"/>
      <c r="R1291" s="4"/>
      <c r="S1291" s="4"/>
      <c r="T1291" s="4"/>
      <c r="U1291" s="30"/>
      <c r="W1291" s="31"/>
      <c r="X1291" s="32"/>
    </row>
    <row r="1292" customFormat="false" ht="15" hidden="false" customHeight="false" outlineLevel="0" collapsed="false">
      <c r="A1292" s="33" t="s">
        <v>15186</v>
      </c>
      <c r="B1292" s="5"/>
      <c r="C1292" s="5"/>
      <c r="D1292" s="33"/>
      <c r="E1292" s="104"/>
      <c r="I1292" s="4"/>
      <c r="J1292" s="4"/>
      <c r="K1292" s="4"/>
      <c r="L1292" s="4"/>
      <c r="M1292" s="4"/>
      <c r="N1292" s="4"/>
      <c r="O1292" s="4"/>
      <c r="P1292" s="4"/>
      <c r="Q1292" s="4"/>
      <c r="R1292" s="4"/>
      <c r="S1292" s="4"/>
      <c r="T1292" s="4"/>
      <c r="U1292" s="30"/>
      <c r="W1292" s="31"/>
      <c r="X1292" s="32"/>
    </row>
    <row r="1293" customFormat="false" ht="15" hidden="false" customHeight="false" outlineLevel="0" collapsed="false">
      <c r="A1293" s="33" t="s">
        <v>8561</v>
      </c>
      <c r="B1293" s="5"/>
      <c r="C1293" s="5"/>
      <c r="D1293" s="33"/>
      <c r="E1293" s="104"/>
      <c r="I1293" s="4"/>
      <c r="J1293" s="4"/>
      <c r="K1293" s="4"/>
      <c r="L1293" s="4"/>
      <c r="M1293" s="4"/>
      <c r="N1293" s="4"/>
      <c r="O1293" s="4"/>
      <c r="P1293" s="4"/>
      <c r="Q1293" s="4"/>
      <c r="R1293" s="4"/>
      <c r="S1293" s="4"/>
      <c r="T1293" s="4"/>
      <c r="U1293" s="30"/>
      <c r="W1293" s="31"/>
      <c r="X1293" s="32"/>
    </row>
    <row r="1294" customFormat="false" ht="15" hidden="false" customHeight="false" outlineLevel="0" collapsed="false">
      <c r="A1294" s="33" t="n">
        <v>44194</v>
      </c>
      <c r="B1294" s="5"/>
      <c r="C1294" s="5"/>
      <c r="D1294" s="33"/>
      <c r="E1294" s="104"/>
      <c r="I1294" s="4"/>
      <c r="J1294" s="4"/>
      <c r="K1294" s="4"/>
      <c r="L1294" s="4"/>
      <c r="M1294" s="4"/>
      <c r="N1294" s="4"/>
      <c r="O1294" s="4"/>
      <c r="P1294" s="4"/>
      <c r="Q1294" s="4"/>
      <c r="R1294" s="4"/>
      <c r="S1294" s="4"/>
      <c r="T1294" s="4"/>
      <c r="U1294" s="30"/>
      <c r="W1294" s="31"/>
      <c r="X1294" s="32"/>
    </row>
    <row r="1295" customFormat="false" ht="15" hidden="false" customHeight="false" outlineLevel="0" collapsed="false">
      <c r="A1295" s="33" t="s">
        <v>14696</v>
      </c>
      <c r="B1295" s="5"/>
      <c r="C1295" s="5"/>
      <c r="D1295" s="33"/>
      <c r="E1295" s="104"/>
      <c r="I1295" s="4"/>
      <c r="J1295" s="4"/>
      <c r="K1295" s="4"/>
      <c r="L1295" s="4"/>
      <c r="M1295" s="4"/>
      <c r="N1295" s="4"/>
      <c r="O1295" s="4"/>
      <c r="P1295" s="4"/>
      <c r="Q1295" s="4"/>
      <c r="R1295" s="4"/>
      <c r="S1295" s="4"/>
      <c r="T1295" s="4"/>
      <c r="U1295" s="30"/>
      <c r="W1295" s="31"/>
      <c r="X1295" s="32"/>
    </row>
    <row r="1296" customFormat="false" ht="15" hidden="false" customHeight="false" outlineLevel="0" collapsed="false">
      <c r="A1296" s="33" t="s">
        <v>14676</v>
      </c>
      <c r="B1296" s="5"/>
      <c r="C1296" s="5"/>
      <c r="D1296" s="33"/>
      <c r="E1296" s="104"/>
      <c r="I1296" s="4"/>
      <c r="J1296" s="4"/>
      <c r="K1296" s="4"/>
      <c r="L1296" s="4"/>
      <c r="M1296" s="4"/>
      <c r="N1296" s="4"/>
      <c r="O1296" s="4"/>
      <c r="P1296" s="4"/>
      <c r="Q1296" s="4"/>
      <c r="R1296" s="4"/>
      <c r="S1296" s="4"/>
      <c r="T1296" s="4"/>
      <c r="U1296" s="30"/>
      <c r="W1296" s="31"/>
      <c r="X1296" s="32"/>
    </row>
    <row r="1297" customFormat="false" ht="15" hidden="false" customHeight="false" outlineLevel="0" collapsed="false">
      <c r="A1297" s="33" t="s">
        <v>1381</v>
      </c>
      <c r="B1297" s="5"/>
      <c r="C1297" s="5"/>
      <c r="D1297" s="33"/>
      <c r="E1297" s="104"/>
      <c r="I1297" s="4"/>
      <c r="J1297" s="4"/>
      <c r="K1297" s="4"/>
      <c r="L1297" s="4"/>
      <c r="M1297" s="4"/>
      <c r="N1297" s="4"/>
      <c r="O1297" s="4"/>
      <c r="P1297" s="4"/>
      <c r="Q1297" s="4"/>
      <c r="R1297" s="4"/>
      <c r="S1297" s="4"/>
      <c r="T1297" s="4"/>
      <c r="U1297" s="30"/>
      <c r="W1297" s="31"/>
      <c r="X1297" s="32"/>
    </row>
    <row r="1298" customFormat="false" ht="15" hidden="false" customHeight="false" outlineLevel="0" collapsed="false">
      <c r="A1298" s="33" t="s">
        <v>15131</v>
      </c>
      <c r="B1298" s="5"/>
      <c r="C1298" s="5"/>
      <c r="D1298" s="33"/>
      <c r="E1298" s="104"/>
      <c r="I1298" s="4"/>
      <c r="J1298" s="4"/>
      <c r="K1298" s="4"/>
      <c r="L1298" s="4"/>
      <c r="M1298" s="4"/>
      <c r="N1298" s="4"/>
      <c r="O1298" s="4"/>
      <c r="P1298" s="4"/>
      <c r="Q1298" s="4"/>
      <c r="R1298" s="4"/>
      <c r="S1298" s="4"/>
      <c r="T1298" s="4"/>
      <c r="U1298" s="30"/>
      <c r="W1298" s="31"/>
      <c r="X1298" s="32"/>
    </row>
    <row r="1299" customFormat="false" ht="15" hidden="false" customHeight="false" outlineLevel="0" collapsed="false">
      <c r="A1299" s="33" t="s">
        <v>1379</v>
      </c>
      <c r="B1299" s="5"/>
      <c r="C1299" s="5"/>
      <c r="D1299" s="33"/>
      <c r="E1299" s="104"/>
      <c r="I1299" s="4"/>
      <c r="J1299" s="4"/>
      <c r="K1299" s="4"/>
      <c r="L1299" s="4"/>
      <c r="M1299" s="4"/>
      <c r="N1299" s="4"/>
      <c r="O1299" s="4"/>
      <c r="P1299" s="4"/>
      <c r="Q1299" s="4"/>
      <c r="R1299" s="4"/>
      <c r="S1299" s="4"/>
      <c r="T1299" s="4"/>
      <c r="U1299" s="30"/>
      <c r="W1299" s="31"/>
      <c r="X1299" s="32"/>
    </row>
    <row r="1300" customFormat="false" ht="15" hidden="false" customHeight="false" outlineLevel="0" collapsed="false">
      <c r="A1300" s="33" t="s">
        <v>15187</v>
      </c>
      <c r="B1300" s="5"/>
      <c r="C1300" s="5"/>
      <c r="D1300" s="33"/>
      <c r="E1300" s="104"/>
      <c r="I1300" s="4"/>
      <c r="J1300" s="4"/>
      <c r="K1300" s="4"/>
      <c r="L1300" s="4"/>
      <c r="M1300" s="4"/>
      <c r="N1300" s="4"/>
      <c r="O1300" s="4"/>
      <c r="P1300" s="4"/>
      <c r="Q1300" s="4"/>
      <c r="R1300" s="4"/>
      <c r="S1300" s="4"/>
      <c r="T1300" s="4"/>
      <c r="U1300" s="30"/>
      <c r="W1300" s="31"/>
      <c r="X1300" s="32"/>
    </row>
    <row r="1301" customFormat="false" ht="15" hidden="false" customHeight="false" outlineLevel="0" collapsed="false">
      <c r="A1301" s="33" t="s">
        <v>11922</v>
      </c>
      <c r="B1301" s="5"/>
      <c r="C1301" s="5"/>
      <c r="D1301" s="33"/>
      <c r="E1301" s="104"/>
      <c r="I1301" s="4"/>
      <c r="J1301" s="4"/>
      <c r="K1301" s="4"/>
      <c r="L1301" s="4"/>
      <c r="M1301" s="4"/>
      <c r="N1301" s="4"/>
      <c r="O1301" s="4"/>
      <c r="P1301" s="4"/>
      <c r="Q1301" s="4"/>
      <c r="R1301" s="4"/>
      <c r="S1301" s="4"/>
      <c r="T1301" s="4"/>
      <c r="U1301" s="30"/>
      <c r="W1301" s="31"/>
      <c r="X1301" s="32"/>
    </row>
    <row r="1302" customFormat="false" ht="15" hidden="false" customHeight="false" outlineLevel="0" collapsed="false">
      <c r="A1302" s="33" t="n">
        <v>44194</v>
      </c>
      <c r="B1302" s="5"/>
      <c r="C1302" s="5"/>
      <c r="D1302" s="33"/>
      <c r="E1302" s="104"/>
      <c r="I1302" s="4"/>
      <c r="J1302" s="4"/>
      <c r="K1302" s="4"/>
      <c r="L1302" s="4"/>
      <c r="M1302" s="4"/>
      <c r="N1302" s="4"/>
      <c r="O1302" s="4"/>
      <c r="P1302" s="4"/>
      <c r="Q1302" s="4"/>
      <c r="R1302" s="4"/>
      <c r="S1302" s="4"/>
      <c r="T1302" s="4"/>
      <c r="U1302" s="30"/>
      <c r="W1302" s="31"/>
      <c r="X1302" s="32"/>
    </row>
    <row r="1303" customFormat="false" ht="15" hidden="false" customHeight="false" outlineLevel="0" collapsed="false">
      <c r="A1303" s="33" t="s">
        <v>14696</v>
      </c>
      <c r="B1303" s="5"/>
      <c r="C1303" s="5"/>
      <c r="D1303" s="33"/>
      <c r="E1303" s="104"/>
      <c r="I1303" s="4"/>
      <c r="J1303" s="4"/>
      <c r="K1303" s="4"/>
      <c r="L1303" s="4"/>
      <c r="M1303" s="4"/>
      <c r="N1303" s="4"/>
      <c r="O1303" s="4"/>
      <c r="P1303" s="4"/>
      <c r="Q1303" s="4"/>
      <c r="R1303" s="4"/>
      <c r="S1303" s="4"/>
      <c r="T1303" s="4"/>
      <c r="U1303" s="30"/>
      <c r="W1303" s="31"/>
      <c r="X1303" s="32"/>
    </row>
    <row r="1304" customFormat="false" ht="15" hidden="false" customHeight="false" outlineLevel="0" collapsed="false">
      <c r="A1304" s="33" t="s">
        <v>14676</v>
      </c>
      <c r="B1304" s="5"/>
      <c r="C1304" s="5"/>
      <c r="D1304" s="33"/>
      <c r="E1304" s="104"/>
      <c r="I1304" s="4"/>
      <c r="J1304" s="4"/>
      <c r="K1304" s="4"/>
      <c r="L1304" s="4"/>
      <c r="M1304" s="4"/>
      <c r="N1304" s="4"/>
      <c r="O1304" s="4"/>
      <c r="P1304" s="4"/>
      <c r="Q1304" s="4"/>
      <c r="R1304" s="4"/>
      <c r="S1304" s="4"/>
      <c r="T1304" s="4"/>
      <c r="U1304" s="30"/>
      <c r="W1304" s="31"/>
      <c r="X1304" s="32"/>
    </row>
    <row r="1305" customFormat="false" ht="15" hidden="false" customHeight="false" outlineLevel="0" collapsed="false">
      <c r="A1305" s="33" t="s">
        <v>9461</v>
      </c>
      <c r="B1305" s="5"/>
      <c r="C1305" s="5"/>
      <c r="D1305" s="33"/>
      <c r="E1305" s="104"/>
      <c r="I1305" s="4"/>
      <c r="J1305" s="4"/>
      <c r="K1305" s="4"/>
      <c r="L1305" s="4"/>
      <c r="M1305" s="4"/>
      <c r="N1305" s="4"/>
      <c r="O1305" s="4"/>
      <c r="P1305" s="4"/>
      <c r="Q1305" s="4"/>
      <c r="R1305" s="4"/>
      <c r="S1305" s="4"/>
      <c r="T1305" s="4"/>
      <c r="U1305" s="30"/>
      <c r="W1305" s="31"/>
      <c r="X1305" s="32"/>
    </row>
    <row r="1306" customFormat="false" ht="15" hidden="false" customHeight="false" outlineLevel="0" collapsed="false">
      <c r="A1306" s="33" t="s">
        <v>14972</v>
      </c>
      <c r="B1306" s="5"/>
      <c r="C1306" s="5"/>
      <c r="D1306" s="33"/>
      <c r="E1306" s="104"/>
      <c r="I1306" s="4"/>
      <c r="J1306" s="4"/>
      <c r="K1306" s="4"/>
      <c r="L1306" s="4"/>
      <c r="M1306" s="4"/>
      <c r="N1306" s="4"/>
      <c r="O1306" s="4"/>
      <c r="P1306" s="4"/>
      <c r="Q1306" s="4"/>
      <c r="R1306" s="4"/>
      <c r="S1306" s="4"/>
      <c r="T1306" s="4"/>
      <c r="U1306" s="30"/>
      <c r="W1306" s="31"/>
      <c r="X1306" s="32"/>
    </row>
    <row r="1307" customFormat="false" ht="15" hidden="false" customHeight="false" outlineLevel="0" collapsed="false">
      <c r="A1307" s="33" t="s">
        <v>9462</v>
      </c>
      <c r="B1307" s="5"/>
      <c r="C1307" s="5"/>
      <c r="D1307" s="33"/>
      <c r="E1307" s="104"/>
      <c r="I1307" s="4"/>
      <c r="J1307" s="4"/>
      <c r="K1307" s="4"/>
      <c r="L1307" s="4"/>
      <c r="M1307" s="4"/>
      <c r="N1307" s="4"/>
      <c r="O1307" s="4"/>
      <c r="P1307" s="4"/>
      <c r="Q1307" s="4"/>
      <c r="R1307" s="4"/>
      <c r="S1307" s="4"/>
      <c r="T1307" s="4"/>
      <c r="U1307" s="30"/>
      <c r="W1307" s="31"/>
      <c r="X1307" s="32"/>
    </row>
    <row r="1308" customFormat="false" ht="15" hidden="false" customHeight="false" outlineLevel="0" collapsed="false">
      <c r="A1308" s="33" t="s">
        <v>15188</v>
      </c>
      <c r="B1308" s="5"/>
      <c r="C1308" s="5"/>
      <c r="D1308" s="33"/>
      <c r="E1308" s="104"/>
      <c r="I1308" s="4"/>
      <c r="J1308" s="4"/>
      <c r="K1308" s="4"/>
      <c r="L1308" s="4"/>
      <c r="M1308" s="4"/>
      <c r="N1308" s="4"/>
      <c r="O1308" s="4"/>
      <c r="P1308" s="4"/>
      <c r="Q1308" s="4"/>
      <c r="R1308" s="4"/>
      <c r="S1308" s="4"/>
      <c r="T1308" s="4"/>
      <c r="U1308" s="30"/>
      <c r="W1308" s="31"/>
      <c r="X1308" s="32"/>
    </row>
    <row r="1309" customFormat="false" ht="15" hidden="false" customHeight="false" outlineLevel="0" collapsed="false">
      <c r="A1309" s="33" t="s">
        <v>9465</v>
      </c>
      <c r="B1309" s="5"/>
      <c r="C1309" s="5"/>
      <c r="D1309" s="33"/>
      <c r="E1309" s="104"/>
      <c r="I1309" s="4"/>
      <c r="J1309" s="4"/>
      <c r="K1309" s="4"/>
      <c r="L1309" s="4"/>
      <c r="M1309" s="4"/>
      <c r="N1309" s="4"/>
      <c r="O1309" s="4"/>
      <c r="P1309" s="4"/>
      <c r="Q1309" s="4"/>
      <c r="R1309" s="4"/>
      <c r="S1309" s="4"/>
      <c r="T1309" s="4"/>
      <c r="U1309" s="30"/>
      <c r="W1309" s="31"/>
      <c r="X1309" s="32"/>
    </row>
    <row r="1310" customFormat="false" ht="15" hidden="false" customHeight="false" outlineLevel="0" collapsed="false">
      <c r="A1310" s="33" t="n">
        <v>44194</v>
      </c>
      <c r="B1310" s="5"/>
      <c r="C1310" s="5"/>
      <c r="D1310" s="33"/>
      <c r="E1310" s="104"/>
      <c r="I1310" s="4"/>
      <c r="J1310" s="4"/>
      <c r="K1310" s="4"/>
      <c r="L1310" s="4"/>
      <c r="M1310" s="4"/>
      <c r="N1310" s="4"/>
      <c r="O1310" s="4"/>
      <c r="P1310" s="4"/>
      <c r="Q1310" s="4"/>
      <c r="R1310" s="4"/>
      <c r="S1310" s="4"/>
      <c r="T1310" s="4"/>
      <c r="U1310" s="30"/>
      <c r="W1310" s="31"/>
      <c r="X1310" s="32"/>
    </row>
    <row r="1311" customFormat="false" ht="15" hidden="false" customHeight="false" outlineLevel="0" collapsed="false">
      <c r="A1311" s="33" t="s">
        <v>14696</v>
      </c>
      <c r="B1311" s="5"/>
      <c r="C1311" s="5"/>
      <c r="D1311" s="33"/>
      <c r="E1311" s="104"/>
      <c r="I1311" s="4"/>
      <c r="J1311" s="4"/>
      <c r="K1311" s="4"/>
      <c r="L1311" s="4"/>
      <c r="M1311" s="4"/>
      <c r="N1311" s="4"/>
      <c r="O1311" s="4"/>
      <c r="P1311" s="4"/>
      <c r="Q1311" s="4"/>
      <c r="R1311" s="4"/>
      <c r="S1311" s="4"/>
      <c r="T1311" s="4"/>
      <c r="U1311" s="30"/>
      <c r="W1311" s="31"/>
      <c r="X1311" s="32"/>
    </row>
    <row r="1312" customFormat="false" ht="15" hidden="false" customHeight="false" outlineLevel="0" collapsed="false">
      <c r="A1312" s="33" t="s">
        <v>14676</v>
      </c>
      <c r="B1312" s="5"/>
      <c r="C1312" s="5"/>
      <c r="D1312" s="33"/>
      <c r="E1312" s="104"/>
      <c r="I1312" s="4"/>
      <c r="J1312" s="4"/>
      <c r="K1312" s="4"/>
      <c r="L1312" s="4"/>
      <c r="M1312" s="4"/>
      <c r="N1312" s="4"/>
      <c r="O1312" s="4"/>
      <c r="P1312" s="4"/>
      <c r="Q1312" s="4"/>
      <c r="R1312" s="4"/>
      <c r="S1312" s="4"/>
      <c r="T1312" s="4"/>
      <c r="U1312" s="30"/>
      <c r="W1312" s="31"/>
      <c r="X1312" s="32"/>
    </row>
    <row r="1313" customFormat="false" ht="15" hidden="false" customHeight="false" outlineLevel="0" collapsed="false">
      <c r="A1313" s="33" t="s">
        <v>7882</v>
      </c>
      <c r="B1313" s="5"/>
      <c r="C1313" s="5"/>
      <c r="D1313" s="33"/>
      <c r="E1313" s="104"/>
      <c r="I1313" s="4"/>
      <c r="J1313" s="4"/>
      <c r="K1313" s="4"/>
      <c r="L1313" s="4"/>
      <c r="M1313" s="4"/>
      <c r="N1313" s="4"/>
      <c r="O1313" s="4"/>
      <c r="P1313" s="4"/>
      <c r="Q1313" s="4"/>
      <c r="R1313" s="4"/>
      <c r="S1313" s="4"/>
      <c r="T1313" s="4"/>
      <c r="U1313" s="30"/>
      <c r="W1313" s="31"/>
      <c r="X1313" s="32"/>
    </row>
    <row r="1314" customFormat="false" ht="15" hidden="false" customHeight="false" outlineLevel="0" collapsed="false">
      <c r="A1314" s="33" t="s">
        <v>14916</v>
      </c>
      <c r="B1314" s="5"/>
      <c r="C1314" s="5"/>
      <c r="D1314" s="33"/>
      <c r="E1314" s="104"/>
      <c r="I1314" s="4"/>
      <c r="J1314" s="4"/>
      <c r="K1314" s="4"/>
      <c r="L1314" s="4"/>
      <c r="M1314" s="4"/>
      <c r="N1314" s="4"/>
      <c r="O1314" s="4"/>
      <c r="P1314" s="4"/>
      <c r="Q1314" s="4"/>
      <c r="R1314" s="4"/>
      <c r="S1314" s="4"/>
      <c r="T1314" s="4"/>
      <c r="U1314" s="30"/>
      <c r="W1314" s="31"/>
      <c r="X1314" s="32"/>
    </row>
    <row r="1315" customFormat="false" ht="15" hidden="false" customHeight="false" outlineLevel="0" collapsed="false">
      <c r="A1315" s="33" t="s">
        <v>15189</v>
      </c>
      <c r="B1315" s="5"/>
      <c r="C1315" s="5"/>
      <c r="D1315" s="33"/>
      <c r="E1315" s="104"/>
      <c r="I1315" s="4"/>
      <c r="J1315" s="4"/>
      <c r="K1315" s="4"/>
      <c r="L1315" s="4"/>
      <c r="M1315" s="4"/>
      <c r="N1315" s="4"/>
      <c r="O1315" s="4"/>
      <c r="P1315" s="4"/>
      <c r="Q1315" s="4"/>
      <c r="R1315" s="4"/>
      <c r="S1315" s="4"/>
      <c r="T1315" s="4"/>
      <c r="U1315" s="30"/>
      <c r="W1315" s="31"/>
      <c r="X1315" s="32"/>
    </row>
    <row r="1316" customFormat="false" ht="15" hidden="false" customHeight="false" outlineLevel="0" collapsed="false">
      <c r="A1316" s="33" t="n">
        <v>44194</v>
      </c>
      <c r="B1316" s="5"/>
      <c r="C1316" s="5"/>
      <c r="D1316" s="33"/>
      <c r="E1316" s="104"/>
      <c r="I1316" s="4"/>
      <c r="J1316" s="4"/>
      <c r="K1316" s="4"/>
      <c r="L1316" s="4"/>
      <c r="M1316" s="4"/>
      <c r="N1316" s="4"/>
      <c r="O1316" s="4"/>
      <c r="P1316" s="4"/>
      <c r="Q1316" s="4"/>
      <c r="R1316" s="4"/>
      <c r="S1316" s="4"/>
      <c r="T1316" s="4"/>
      <c r="U1316" s="30"/>
      <c r="W1316" s="31"/>
      <c r="X1316" s="32"/>
    </row>
    <row r="1317" customFormat="false" ht="15" hidden="false" customHeight="false" outlineLevel="0" collapsed="false">
      <c r="A1317" s="33" t="s">
        <v>14696</v>
      </c>
      <c r="B1317" s="5"/>
      <c r="C1317" s="5"/>
      <c r="D1317" s="33"/>
      <c r="E1317" s="104"/>
      <c r="I1317" s="4"/>
      <c r="J1317" s="4"/>
      <c r="K1317" s="4"/>
      <c r="L1317" s="4"/>
      <c r="M1317" s="4"/>
      <c r="N1317" s="4"/>
      <c r="O1317" s="4"/>
      <c r="P1317" s="4"/>
      <c r="Q1317" s="4"/>
      <c r="R1317" s="4"/>
      <c r="S1317" s="4"/>
      <c r="T1317" s="4"/>
      <c r="U1317" s="30"/>
      <c r="W1317" s="31"/>
      <c r="X1317" s="32"/>
    </row>
    <row r="1318" customFormat="false" ht="15" hidden="false" customHeight="false" outlineLevel="0" collapsed="false">
      <c r="A1318" s="33" t="s">
        <v>14676</v>
      </c>
      <c r="B1318" s="5"/>
      <c r="C1318" s="5"/>
      <c r="D1318" s="33"/>
      <c r="E1318" s="104"/>
      <c r="I1318" s="4"/>
      <c r="J1318" s="4"/>
      <c r="K1318" s="4"/>
      <c r="L1318" s="4"/>
      <c r="M1318" s="4"/>
      <c r="N1318" s="4"/>
      <c r="O1318" s="4"/>
      <c r="P1318" s="4"/>
      <c r="Q1318" s="4"/>
      <c r="R1318" s="4"/>
      <c r="S1318" s="4"/>
      <c r="T1318" s="4"/>
      <c r="U1318" s="30"/>
      <c r="W1318" s="31"/>
      <c r="X1318" s="32"/>
    </row>
    <row r="1319" customFormat="false" ht="15" hidden="false" customHeight="false" outlineLevel="0" collapsed="false">
      <c r="A1319" s="33" t="s">
        <v>14098</v>
      </c>
      <c r="B1319" s="5"/>
      <c r="C1319" s="5"/>
      <c r="D1319" s="33"/>
      <c r="E1319" s="104"/>
      <c r="I1319" s="4"/>
      <c r="J1319" s="4"/>
      <c r="K1319" s="4"/>
      <c r="L1319" s="4"/>
      <c r="M1319" s="4"/>
      <c r="N1319" s="4"/>
      <c r="O1319" s="4"/>
      <c r="P1319" s="4"/>
      <c r="Q1319" s="4"/>
      <c r="R1319" s="4"/>
      <c r="S1319" s="4"/>
      <c r="T1319" s="4"/>
      <c r="U1319" s="30"/>
      <c r="W1319" s="31"/>
      <c r="X1319" s="32"/>
    </row>
    <row r="1320" customFormat="false" ht="15" hidden="false" customHeight="false" outlineLevel="0" collapsed="false">
      <c r="A1320" s="33" t="s">
        <v>15152</v>
      </c>
      <c r="B1320" s="5"/>
      <c r="C1320" s="5"/>
      <c r="D1320" s="33"/>
      <c r="E1320" s="104"/>
      <c r="I1320" s="4"/>
      <c r="J1320" s="4"/>
      <c r="K1320" s="4"/>
      <c r="L1320" s="4"/>
      <c r="M1320" s="4"/>
      <c r="N1320" s="4"/>
      <c r="O1320" s="4"/>
      <c r="P1320" s="4"/>
      <c r="Q1320" s="4"/>
      <c r="R1320" s="4"/>
      <c r="S1320" s="4"/>
      <c r="T1320" s="4"/>
      <c r="U1320" s="30"/>
      <c r="W1320" s="31"/>
      <c r="X1320" s="32"/>
    </row>
    <row r="1321" customFormat="false" ht="15" hidden="false" customHeight="false" outlineLevel="0" collapsed="false">
      <c r="A1321" s="33" t="s">
        <v>2397</v>
      </c>
      <c r="B1321" s="5"/>
      <c r="C1321" s="5"/>
      <c r="D1321" s="33"/>
      <c r="E1321" s="104"/>
      <c r="I1321" s="4"/>
      <c r="J1321" s="4"/>
      <c r="K1321" s="4"/>
      <c r="L1321" s="4"/>
      <c r="M1321" s="4"/>
      <c r="N1321" s="4"/>
      <c r="O1321" s="4"/>
      <c r="P1321" s="4"/>
      <c r="Q1321" s="4"/>
      <c r="R1321" s="4"/>
      <c r="S1321" s="4"/>
      <c r="T1321" s="4"/>
      <c r="U1321" s="30"/>
      <c r="W1321" s="31"/>
      <c r="X1321" s="32"/>
    </row>
    <row r="1322" customFormat="false" ht="15" hidden="false" customHeight="false" outlineLevel="0" collapsed="false">
      <c r="A1322" s="33" t="s">
        <v>15190</v>
      </c>
      <c r="B1322" s="5"/>
      <c r="C1322" s="5"/>
      <c r="D1322" s="33"/>
      <c r="E1322" s="104"/>
      <c r="I1322" s="4"/>
      <c r="J1322" s="4"/>
      <c r="K1322" s="4"/>
      <c r="L1322" s="4"/>
      <c r="M1322" s="4"/>
      <c r="N1322" s="4"/>
      <c r="O1322" s="4"/>
      <c r="P1322" s="4"/>
      <c r="Q1322" s="4"/>
      <c r="R1322" s="4"/>
      <c r="S1322" s="4"/>
      <c r="T1322" s="4"/>
      <c r="U1322" s="30"/>
      <c r="W1322" s="31"/>
      <c r="X1322" s="32"/>
    </row>
    <row r="1323" customFormat="false" ht="15" hidden="false" customHeight="false" outlineLevel="0" collapsed="false">
      <c r="A1323" s="33" t="n">
        <v>44194</v>
      </c>
      <c r="B1323" s="5"/>
      <c r="C1323" s="5"/>
      <c r="D1323" s="33"/>
      <c r="E1323" s="104"/>
      <c r="I1323" s="4"/>
      <c r="J1323" s="4"/>
      <c r="K1323" s="4"/>
      <c r="L1323" s="4"/>
      <c r="M1323" s="4"/>
      <c r="N1323" s="4"/>
      <c r="O1323" s="4"/>
      <c r="P1323" s="4"/>
      <c r="Q1323" s="4"/>
      <c r="R1323" s="4"/>
      <c r="S1323" s="4"/>
      <c r="T1323" s="4"/>
      <c r="U1323" s="30"/>
      <c r="W1323" s="31"/>
      <c r="X1323" s="32"/>
    </row>
    <row r="1324" customFormat="false" ht="15" hidden="false" customHeight="false" outlineLevel="0" collapsed="false">
      <c r="A1324" s="33" t="s">
        <v>14696</v>
      </c>
      <c r="B1324" s="5"/>
      <c r="C1324" s="5"/>
      <c r="D1324" s="33"/>
      <c r="E1324" s="104"/>
      <c r="I1324" s="4"/>
      <c r="J1324" s="4"/>
      <c r="K1324" s="4"/>
      <c r="L1324" s="4"/>
      <c r="M1324" s="4"/>
      <c r="N1324" s="4"/>
      <c r="O1324" s="4"/>
      <c r="P1324" s="4"/>
      <c r="Q1324" s="4"/>
      <c r="R1324" s="4"/>
      <c r="S1324" s="4"/>
      <c r="T1324" s="4"/>
      <c r="U1324" s="30"/>
      <c r="W1324" s="31"/>
      <c r="X1324" s="32"/>
    </row>
    <row r="1325" customFormat="false" ht="15" hidden="false" customHeight="false" outlineLevel="0" collapsed="false">
      <c r="A1325" s="33" t="s">
        <v>14676</v>
      </c>
      <c r="B1325" s="5"/>
      <c r="C1325" s="5"/>
      <c r="D1325" s="33"/>
      <c r="E1325" s="104"/>
      <c r="I1325" s="4"/>
      <c r="J1325" s="4"/>
      <c r="K1325" s="4"/>
      <c r="L1325" s="4"/>
      <c r="M1325" s="4"/>
      <c r="N1325" s="4"/>
      <c r="O1325" s="4"/>
      <c r="P1325" s="4"/>
      <c r="Q1325" s="4"/>
      <c r="R1325" s="4"/>
      <c r="S1325" s="4"/>
      <c r="T1325" s="4"/>
      <c r="U1325" s="30"/>
      <c r="W1325" s="31"/>
      <c r="X1325" s="32"/>
    </row>
    <row r="1326" customFormat="false" ht="15" hidden="false" customHeight="false" outlineLevel="0" collapsed="false">
      <c r="A1326" s="33" t="s">
        <v>7644</v>
      </c>
      <c r="B1326" s="5"/>
      <c r="C1326" s="5"/>
      <c r="D1326" s="33"/>
      <c r="E1326" s="104"/>
      <c r="I1326" s="4"/>
      <c r="J1326" s="4"/>
      <c r="K1326" s="4"/>
      <c r="L1326" s="4"/>
      <c r="M1326" s="4"/>
      <c r="N1326" s="4"/>
      <c r="O1326" s="4"/>
      <c r="P1326" s="4"/>
      <c r="Q1326" s="4"/>
      <c r="R1326" s="4"/>
      <c r="S1326" s="4"/>
      <c r="T1326" s="4"/>
      <c r="U1326" s="30"/>
      <c r="W1326" s="31"/>
      <c r="X1326" s="32"/>
    </row>
    <row r="1327" customFormat="false" ht="15" hidden="false" customHeight="false" outlineLevel="0" collapsed="false">
      <c r="A1327" s="33" t="s">
        <v>15191</v>
      </c>
      <c r="B1327" s="5"/>
      <c r="C1327" s="5"/>
      <c r="D1327" s="33"/>
      <c r="E1327" s="104"/>
      <c r="I1327" s="4"/>
      <c r="J1327" s="4"/>
      <c r="K1327" s="4"/>
      <c r="L1327" s="4"/>
      <c r="M1327" s="4"/>
      <c r="N1327" s="4"/>
      <c r="O1327" s="4"/>
      <c r="P1327" s="4"/>
      <c r="Q1327" s="4"/>
      <c r="R1327" s="4"/>
      <c r="S1327" s="4"/>
      <c r="T1327" s="4"/>
      <c r="U1327" s="30"/>
      <c r="W1327" s="31"/>
      <c r="X1327" s="32"/>
    </row>
    <row r="1328" customFormat="false" ht="15" hidden="false" customHeight="false" outlineLevel="0" collapsed="false">
      <c r="A1328" s="33" t="s">
        <v>15192</v>
      </c>
      <c r="B1328" s="5"/>
      <c r="C1328" s="5"/>
      <c r="D1328" s="33"/>
      <c r="E1328" s="104"/>
      <c r="I1328" s="4"/>
      <c r="J1328" s="4"/>
      <c r="K1328" s="4"/>
      <c r="L1328" s="4"/>
      <c r="M1328" s="4"/>
      <c r="N1328" s="4"/>
      <c r="O1328" s="4"/>
      <c r="P1328" s="4"/>
      <c r="Q1328" s="4"/>
      <c r="R1328" s="4"/>
      <c r="S1328" s="4"/>
      <c r="T1328" s="4"/>
      <c r="U1328" s="30"/>
      <c r="W1328" s="31"/>
      <c r="X1328" s="32"/>
    </row>
    <row r="1329" customFormat="false" ht="15" hidden="false" customHeight="false" outlineLevel="0" collapsed="false">
      <c r="A1329" s="33" t="s">
        <v>15193</v>
      </c>
      <c r="B1329" s="5"/>
      <c r="C1329" s="5"/>
      <c r="D1329" s="33"/>
      <c r="E1329" s="104"/>
      <c r="I1329" s="4"/>
      <c r="J1329" s="4"/>
      <c r="K1329" s="4"/>
      <c r="L1329" s="4"/>
      <c r="M1329" s="4"/>
      <c r="N1329" s="4"/>
      <c r="O1329" s="4"/>
      <c r="P1329" s="4"/>
      <c r="Q1329" s="4"/>
      <c r="R1329" s="4"/>
      <c r="S1329" s="4"/>
      <c r="T1329" s="4"/>
      <c r="U1329" s="30"/>
      <c r="W1329" s="31"/>
      <c r="X1329" s="32"/>
    </row>
    <row r="1330" customFormat="false" ht="15" hidden="false" customHeight="false" outlineLevel="0" collapsed="false">
      <c r="A1330" s="33" t="s">
        <v>7649</v>
      </c>
      <c r="B1330" s="5"/>
      <c r="C1330" s="5"/>
      <c r="D1330" s="33"/>
      <c r="E1330" s="104"/>
      <c r="I1330" s="4"/>
      <c r="J1330" s="4"/>
      <c r="K1330" s="4"/>
      <c r="L1330" s="4"/>
      <c r="M1330" s="4"/>
      <c r="N1330" s="4"/>
      <c r="O1330" s="4"/>
      <c r="P1330" s="4"/>
      <c r="Q1330" s="4"/>
      <c r="R1330" s="4"/>
      <c r="S1330" s="4"/>
      <c r="T1330" s="4"/>
      <c r="U1330" s="30"/>
      <c r="W1330" s="31"/>
      <c r="X1330" s="32"/>
    </row>
    <row r="1331" customFormat="false" ht="15" hidden="false" customHeight="false" outlineLevel="0" collapsed="false">
      <c r="A1331" s="33" t="n">
        <v>44194</v>
      </c>
      <c r="B1331" s="5"/>
      <c r="C1331" s="5"/>
      <c r="D1331" s="33"/>
      <c r="E1331" s="104"/>
      <c r="I1331" s="4"/>
      <c r="J1331" s="4"/>
      <c r="K1331" s="4"/>
      <c r="L1331" s="4"/>
      <c r="M1331" s="4"/>
      <c r="N1331" s="4"/>
      <c r="O1331" s="4"/>
      <c r="P1331" s="4"/>
      <c r="Q1331" s="4"/>
      <c r="R1331" s="4"/>
      <c r="S1331" s="4"/>
      <c r="T1331" s="4"/>
      <c r="U1331" s="30"/>
      <c r="W1331" s="31"/>
      <c r="X1331" s="32"/>
    </row>
    <row r="1332" customFormat="false" ht="15" hidden="false" customHeight="false" outlineLevel="0" collapsed="false">
      <c r="A1332" s="33" t="s">
        <v>14696</v>
      </c>
      <c r="B1332" s="5"/>
      <c r="C1332" s="5"/>
      <c r="D1332" s="33"/>
      <c r="E1332" s="104"/>
      <c r="I1332" s="4"/>
      <c r="J1332" s="4"/>
      <c r="K1332" s="4"/>
      <c r="L1332" s="4"/>
      <c r="M1332" s="4"/>
      <c r="N1332" s="4"/>
      <c r="O1332" s="4"/>
      <c r="P1332" s="4"/>
      <c r="Q1332" s="4"/>
      <c r="R1332" s="4"/>
      <c r="S1332" s="4"/>
      <c r="T1332" s="4"/>
      <c r="U1332" s="30"/>
      <c r="W1332" s="31"/>
      <c r="X1332" s="32"/>
    </row>
    <row r="1333" customFormat="false" ht="15" hidden="false" customHeight="false" outlineLevel="0" collapsed="false">
      <c r="A1333" s="33" t="s">
        <v>14676</v>
      </c>
      <c r="B1333" s="5"/>
      <c r="C1333" s="5"/>
      <c r="D1333" s="33"/>
      <c r="E1333" s="104"/>
      <c r="I1333" s="4"/>
      <c r="J1333" s="4"/>
      <c r="K1333" s="4"/>
      <c r="L1333" s="4"/>
      <c r="M1333" s="4"/>
      <c r="N1333" s="4"/>
      <c r="O1333" s="4"/>
      <c r="P1333" s="4"/>
      <c r="Q1333" s="4"/>
      <c r="R1333" s="4"/>
      <c r="S1333" s="4"/>
      <c r="T1333" s="4"/>
      <c r="U1333" s="30"/>
      <c r="W1333" s="31"/>
      <c r="X1333" s="32"/>
    </row>
    <row r="1334" customFormat="false" ht="15" hidden="false" customHeight="false" outlineLevel="0" collapsed="false">
      <c r="A1334" s="33" t="s">
        <v>9302</v>
      </c>
      <c r="B1334" s="5"/>
      <c r="C1334" s="5"/>
      <c r="D1334" s="33"/>
      <c r="E1334" s="104"/>
      <c r="I1334" s="4"/>
      <c r="J1334" s="4"/>
      <c r="K1334" s="4"/>
      <c r="L1334" s="4"/>
      <c r="M1334" s="4"/>
      <c r="N1334" s="4"/>
      <c r="O1334" s="4"/>
      <c r="P1334" s="4"/>
      <c r="Q1334" s="4"/>
      <c r="R1334" s="4"/>
      <c r="S1334" s="4"/>
      <c r="T1334" s="4"/>
      <c r="U1334" s="30"/>
      <c r="W1334" s="31"/>
      <c r="X1334" s="32"/>
    </row>
    <row r="1335" customFormat="false" ht="15" hidden="false" customHeight="false" outlineLevel="0" collapsed="false">
      <c r="A1335" s="33" t="s">
        <v>15194</v>
      </c>
      <c r="B1335" s="5"/>
      <c r="C1335" s="5"/>
      <c r="D1335" s="33"/>
      <c r="E1335" s="104"/>
      <c r="I1335" s="4"/>
      <c r="J1335" s="4"/>
      <c r="K1335" s="4"/>
      <c r="L1335" s="4"/>
      <c r="M1335" s="4"/>
      <c r="N1335" s="4"/>
      <c r="O1335" s="4"/>
      <c r="P1335" s="4"/>
      <c r="Q1335" s="4"/>
      <c r="R1335" s="4"/>
      <c r="S1335" s="4"/>
      <c r="T1335" s="4"/>
      <c r="U1335" s="30"/>
      <c r="W1335" s="31"/>
      <c r="X1335" s="32"/>
    </row>
    <row r="1336" customFormat="false" ht="15" hidden="false" customHeight="false" outlineLevel="0" collapsed="false">
      <c r="A1336" s="33" t="s">
        <v>15195</v>
      </c>
      <c r="B1336" s="5"/>
      <c r="C1336" s="5"/>
      <c r="D1336" s="33"/>
      <c r="E1336" s="104"/>
      <c r="I1336" s="4"/>
      <c r="J1336" s="4"/>
      <c r="K1336" s="4"/>
      <c r="L1336" s="4"/>
      <c r="M1336" s="4"/>
      <c r="N1336" s="4"/>
      <c r="O1336" s="4"/>
      <c r="P1336" s="4"/>
      <c r="Q1336" s="4"/>
      <c r="R1336" s="4"/>
      <c r="S1336" s="4"/>
      <c r="T1336" s="4"/>
      <c r="U1336" s="30"/>
      <c r="W1336" s="31"/>
      <c r="X1336" s="32"/>
    </row>
    <row r="1337" customFormat="false" ht="15" hidden="false" customHeight="false" outlineLevel="0" collapsed="false">
      <c r="A1337" s="33" t="s">
        <v>15196</v>
      </c>
      <c r="B1337" s="5"/>
      <c r="C1337" s="5"/>
      <c r="D1337" s="33"/>
      <c r="E1337" s="104"/>
      <c r="I1337" s="4"/>
      <c r="J1337" s="4"/>
      <c r="K1337" s="4"/>
      <c r="L1337" s="4"/>
      <c r="M1337" s="4"/>
      <c r="N1337" s="4"/>
      <c r="O1337" s="4"/>
      <c r="P1337" s="4"/>
      <c r="Q1337" s="4"/>
      <c r="R1337" s="4"/>
      <c r="S1337" s="4"/>
      <c r="T1337" s="4"/>
      <c r="U1337" s="30"/>
      <c r="W1337" s="31"/>
      <c r="X1337" s="32"/>
    </row>
    <row r="1338" customFormat="false" ht="15" hidden="false" customHeight="false" outlineLevel="0" collapsed="false">
      <c r="A1338" s="33" t="s">
        <v>9306</v>
      </c>
      <c r="B1338" s="5"/>
      <c r="C1338" s="5"/>
      <c r="D1338" s="33"/>
      <c r="E1338" s="104"/>
      <c r="I1338" s="4"/>
      <c r="J1338" s="4"/>
      <c r="K1338" s="4"/>
      <c r="L1338" s="4"/>
      <c r="M1338" s="4"/>
      <c r="N1338" s="4"/>
      <c r="O1338" s="4"/>
      <c r="P1338" s="4"/>
      <c r="Q1338" s="4"/>
      <c r="R1338" s="4"/>
      <c r="S1338" s="4"/>
      <c r="T1338" s="4"/>
      <c r="U1338" s="30"/>
      <c r="W1338" s="31"/>
      <c r="X1338" s="32"/>
    </row>
    <row r="1339" customFormat="false" ht="15" hidden="false" customHeight="false" outlineLevel="0" collapsed="false">
      <c r="A1339" s="33" t="n">
        <v>44194</v>
      </c>
      <c r="B1339" s="5"/>
      <c r="C1339" s="5"/>
      <c r="D1339" s="33"/>
      <c r="E1339" s="104"/>
      <c r="I1339" s="4"/>
      <c r="J1339" s="4"/>
      <c r="K1339" s="4"/>
      <c r="L1339" s="4"/>
      <c r="M1339" s="4"/>
      <c r="N1339" s="4"/>
      <c r="O1339" s="4"/>
      <c r="P1339" s="4"/>
      <c r="Q1339" s="4"/>
      <c r="R1339" s="4"/>
      <c r="S1339" s="4"/>
      <c r="T1339" s="4"/>
      <c r="U1339" s="30"/>
      <c r="W1339" s="31"/>
      <c r="X1339" s="32"/>
    </row>
    <row r="1340" customFormat="false" ht="15" hidden="false" customHeight="false" outlineLevel="0" collapsed="false">
      <c r="A1340" s="33" t="s">
        <v>14696</v>
      </c>
      <c r="B1340" s="5"/>
      <c r="C1340" s="5"/>
      <c r="D1340" s="33"/>
      <c r="E1340" s="104"/>
      <c r="I1340" s="4"/>
      <c r="J1340" s="4"/>
      <c r="K1340" s="4"/>
      <c r="L1340" s="4"/>
      <c r="M1340" s="4"/>
      <c r="N1340" s="4"/>
      <c r="O1340" s="4"/>
      <c r="P1340" s="4"/>
      <c r="Q1340" s="4"/>
      <c r="R1340" s="4"/>
      <c r="S1340" s="4"/>
      <c r="T1340" s="4"/>
      <c r="U1340" s="30"/>
      <c r="W1340" s="31"/>
      <c r="X1340" s="32"/>
    </row>
    <row r="1341" customFormat="false" ht="15" hidden="false" customHeight="false" outlineLevel="0" collapsed="false">
      <c r="A1341" s="33" t="s">
        <v>14676</v>
      </c>
      <c r="B1341" s="5"/>
      <c r="C1341" s="5"/>
      <c r="D1341" s="33"/>
      <c r="E1341" s="104"/>
      <c r="I1341" s="4"/>
      <c r="J1341" s="4"/>
      <c r="K1341" s="4"/>
      <c r="L1341" s="4"/>
      <c r="M1341" s="4"/>
      <c r="N1341" s="4"/>
      <c r="O1341" s="4"/>
      <c r="P1341" s="4"/>
      <c r="Q1341" s="4"/>
      <c r="R1341" s="4"/>
      <c r="S1341" s="4"/>
      <c r="T1341" s="4"/>
      <c r="U1341" s="30"/>
      <c r="W1341" s="31"/>
      <c r="X1341" s="32"/>
    </row>
    <row r="1342" customFormat="false" ht="15" hidden="false" customHeight="false" outlineLevel="0" collapsed="false">
      <c r="A1342" s="33" t="s">
        <v>4475</v>
      </c>
      <c r="B1342" s="5"/>
      <c r="C1342" s="5"/>
      <c r="D1342" s="33"/>
      <c r="E1342" s="104"/>
      <c r="I1342" s="4"/>
      <c r="J1342" s="4"/>
      <c r="K1342" s="4"/>
      <c r="L1342" s="4"/>
      <c r="M1342" s="4"/>
      <c r="N1342" s="4"/>
      <c r="O1342" s="4"/>
      <c r="P1342" s="4"/>
      <c r="Q1342" s="4"/>
      <c r="R1342" s="4"/>
      <c r="S1342" s="4"/>
      <c r="T1342" s="4"/>
      <c r="U1342" s="30"/>
      <c r="W1342" s="31"/>
      <c r="X1342" s="32"/>
    </row>
    <row r="1343" customFormat="false" ht="15" hidden="false" customHeight="false" outlineLevel="0" collapsed="false">
      <c r="A1343" s="33" t="s">
        <v>15197</v>
      </c>
      <c r="B1343" s="5"/>
      <c r="C1343" s="5"/>
      <c r="D1343" s="33"/>
      <c r="E1343" s="104"/>
      <c r="I1343" s="4"/>
      <c r="J1343" s="4"/>
      <c r="K1343" s="4"/>
      <c r="L1343" s="4"/>
      <c r="M1343" s="4"/>
      <c r="N1343" s="4"/>
      <c r="O1343" s="4"/>
      <c r="P1343" s="4"/>
      <c r="Q1343" s="4"/>
      <c r="R1343" s="4"/>
      <c r="S1343" s="4"/>
      <c r="T1343" s="4"/>
      <c r="U1343" s="30"/>
      <c r="W1343" s="31"/>
      <c r="X1343" s="32"/>
    </row>
    <row r="1344" customFormat="false" ht="15" hidden="false" customHeight="false" outlineLevel="0" collapsed="false">
      <c r="A1344" s="33" t="s">
        <v>4474</v>
      </c>
      <c r="B1344" s="5"/>
      <c r="C1344" s="5"/>
      <c r="D1344" s="33"/>
      <c r="E1344" s="104"/>
      <c r="I1344" s="4"/>
      <c r="J1344" s="4"/>
      <c r="K1344" s="4"/>
      <c r="L1344" s="4"/>
      <c r="M1344" s="4"/>
      <c r="N1344" s="4"/>
      <c r="O1344" s="4"/>
      <c r="P1344" s="4"/>
      <c r="Q1344" s="4"/>
      <c r="R1344" s="4"/>
      <c r="S1344" s="4"/>
      <c r="T1344" s="4"/>
      <c r="U1344" s="30"/>
      <c r="W1344" s="31"/>
      <c r="X1344" s="32"/>
    </row>
    <row r="1345" customFormat="false" ht="15" hidden="false" customHeight="false" outlineLevel="0" collapsed="false">
      <c r="A1345" s="33" t="s">
        <v>15198</v>
      </c>
      <c r="B1345" s="5"/>
      <c r="C1345" s="5"/>
      <c r="D1345" s="33"/>
      <c r="E1345" s="104"/>
      <c r="I1345" s="4"/>
      <c r="J1345" s="4"/>
      <c r="K1345" s="4"/>
      <c r="L1345" s="4"/>
      <c r="M1345" s="4"/>
      <c r="N1345" s="4"/>
      <c r="O1345" s="4"/>
      <c r="P1345" s="4"/>
      <c r="Q1345" s="4"/>
      <c r="R1345" s="4"/>
      <c r="S1345" s="4"/>
      <c r="T1345" s="4"/>
      <c r="U1345" s="30"/>
      <c r="W1345" s="31"/>
      <c r="X1345" s="32"/>
    </row>
    <row r="1346" customFormat="false" ht="15" hidden="false" customHeight="false" outlineLevel="0" collapsed="false">
      <c r="A1346" s="33" t="s">
        <v>11362</v>
      </c>
      <c r="B1346" s="5"/>
      <c r="C1346" s="5"/>
      <c r="D1346" s="33"/>
      <c r="E1346" s="104"/>
      <c r="I1346" s="4"/>
      <c r="J1346" s="4"/>
      <c r="K1346" s="4"/>
      <c r="L1346" s="4"/>
      <c r="M1346" s="4"/>
      <c r="N1346" s="4"/>
      <c r="O1346" s="4"/>
      <c r="P1346" s="4"/>
      <c r="Q1346" s="4"/>
      <c r="R1346" s="4"/>
      <c r="S1346" s="4"/>
      <c r="T1346" s="4"/>
      <c r="U1346" s="30"/>
      <c r="W1346" s="31"/>
      <c r="X1346" s="32"/>
    </row>
    <row r="1347" customFormat="false" ht="15" hidden="false" customHeight="false" outlineLevel="0" collapsed="false">
      <c r="A1347" s="33" t="n">
        <v>44194</v>
      </c>
      <c r="B1347" s="5"/>
      <c r="C1347" s="5"/>
      <c r="D1347" s="33"/>
      <c r="E1347" s="104"/>
      <c r="I1347" s="4"/>
      <c r="J1347" s="4"/>
      <c r="K1347" s="4"/>
      <c r="L1347" s="4"/>
      <c r="M1347" s="4"/>
      <c r="N1347" s="4"/>
      <c r="O1347" s="4"/>
      <c r="P1347" s="4"/>
      <c r="Q1347" s="4"/>
      <c r="R1347" s="4"/>
      <c r="S1347" s="4"/>
      <c r="T1347" s="4"/>
      <c r="U1347" s="30"/>
      <c r="W1347" s="31"/>
      <c r="X1347" s="32"/>
    </row>
    <row r="1348" customFormat="false" ht="15" hidden="false" customHeight="false" outlineLevel="0" collapsed="false">
      <c r="A1348" s="33" t="s">
        <v>14696</v>
      </c>
      <c r="B1348" s="5"/>
      <c r="C1348" s="5"/>
      <c r="D1348" s="33"/>
      <c r="E1348" s="104"/>
      <c r="I1348" s="4"/>
      <c r="J1348" s="4"/>
      <c r="K1348" s="4"/>
      <c r="L1348" s="4"/>
      <c r="M1348" s="4"/>
      <c r="N1348" s="4"/>
      <c r="O1348" s="4"/>
      <c r="P1348" s="4"/>
      <c r="Q1348" s="4"/>
      <c r="R1348" s="4"/>
      <c r="S1348" s="4"/>
      <c r="T1348" s="4"/>
      <c r="U1348" s="30"/>
      <c r="W1348" s="31"/>
      <c r="X1348" s="32"/>
    </row>
    <row r="1349" customFormat="false" ht="15" hidden="false" customHeight="false" outlineLevel="0" collapsed="false">
      <c r="A1349" s="33" t="s">
        <v>14676</v>
      </c>
      <c r="B1349" s="5"/>
      <c r="C1349" s="5"/>
      <c r="D1349" s="33"/>
      <c r="E1349" s="104"/>
      <c r="I1349" s="4"/>
      <c r="J1349" s="4"/>
      <c r="K1349" s="4"/>
      <c r="L1349" s="4"/>
      <c r="M1349" s="4"/>
      <c r="N1349" s="4"/>
      <c r="O1349" s="4"/>
      <c r="P1349" s="4"/>
      <c r="Q1349" s="4"/>
      <c r="R1349" s="4"/>
      <c r="S1349" s="4"/>
      <c r="T1349" s="4"/>
      <c r="U1349" s="30"/>
      <c r="W1349" s="31"/>
      <c r="X1349" s="32"/>
    </row>
    <row r="1350" customFormat="false" ht="15" hidden="false" customHeight="false" outlineLevel="0" collapsed="false">
      <c r="A1350" s="33" t="s">
        <v>2692</v>
      </c>
      <c r="B1350" s="5"/>
      <c r="C1350" s="5"/>
      <c r="D1350" s="33"/>
      <c r="E1350" s="104"/>
      <c r="I1350" s="4"/>
      <c r="J1350" s="4"/>
      <c r="K1350" s="4"/>
      <c r="L1350" s="4"/>
      <c r="M1350" s="4"/>
      <c r="N1350" s="4"/>
      <c r="O1350" s="4"/>
      <c r="P1350" s="4"/>
      <c r="Q1350" s="4"/>
      <c r="R1350" s="4"/>
      <c r="S1350" s="4"/>
      <c r="T1350" s="4"/>
      <c r="U1350" s="30"/>
      <c r="W1350" s="31"/>
      <c r="X1350" s="32"/>
    </row>
    <row r="1351" customFormat="false" ht="15" hidden="false" customHeight="false" outlineLevel="0" collapsed="false">
      <c r="A1351" s="33" t="s">
        <v>15160</v>
      </c>
      <c r="B1351" s="5"/>
      <c r="C1351" s="5"/>
      <c r="D1351" s="33"/>
      <c r="E1351" s="104"/>
      <c r="I1351" s="4"/>
      <c r="J1351" s="4"/>
      <c r="K1351" s="4"/>
      <c r="L1351" s="4"/>
      <c r="M1351" s="4"/>
      <c r="N1351" s="4"/>
      <c r="O1351" s="4"/>
      <c r="P1351" s="4"/>
      <c r="Q1351" s="4"/>
      <c r="R1351" s="4"/>
      <c r="S1351" s="4"/>
      <c r="T1351" s="4"/>
      <c r="U1351" s="30"/>
      <c r="W1351" s="31"/>
      <c r="X1351" s="32"/>
    </row>
    <row r="1352" customFormat="false" ht="15" hidden="false" customHeight="false" outlineLevel="0" collapsed="false">
      <c r="A1352" s="33" t="s">
        <v>2691</v>
      </c>
      <c r="B1352" s="5"/>
      <c r="C1352" s="5"/>
      <c r="D1352" s="33"/>
      <c r="E1352" s="104"/>
      <c r="I1352" s="4"/>
      <c r="J1352" s="4"/>
      <c r="K1352" s="4"/>
      <c r="L1352" s="4"/>
      <c r="M1352" s="4"/>
      <c r="N1352" s="4"/>
      <c r="O1352" s="4"/>
      <c r="P1352" s="4"/>
      <c r="Q1352" s="4"/>
      <c r="R1352" s="4"/>
      <c r="S1352" s="4"/>
      <c r="T1352" s="4"/>
      <c r="U1352" s="30"/>
      <c r="W1352" s="31"/>
      <c r="X1352" s="32"/>
    </row>
    <row r="1353" customFormat="false" ht="15" hidden="false" customHeight="false" outlineLevel="0" collapsed="false">
      <c r="A1353" s="33" t="s">
        <v>15199</v>
      </c>
      <c r="B1353" s="5"/>
      <c r="C1353" s="5"/>
      <c r="D1353" s="33"/>
      <c r="E1353" s="104"/>
      <c r="I1353" s="4"/>
      <c r="J1353" s="4"/>
      <c r="K1353" s="4"/>
      <c r="L1353" s="4"/>
      <c r="M1353" s="4"/>
      <c r="N1353" s="4"/>
      <c r="O1353" s="4"/>
      <c r="P1353" s="4"/>
      <c r="Q1353" s="4"/>
      <c r="R1353" s="4"/>
      <c r="S1353" s="4"/>
      <c r="T1353" s="4"/>
      <c r="U1353" s="30"/>
      <c r="W1353" s="31"/>
      <c r="X1353" s="32"/>
    </row>
    <row r="1354" customFormat="false" ht="15" hidden="false" customHeight="false" outlineLevel="0" collapsed="false">
      <c r="A1354" s="33" t="n">
        <v>44194</v>
      </c>
      <c r="B1354" s="5"/>
      <c r="C1354" s="5"/>
      <c r="D1354" s="33"/>
      <c r="E1354" s="104"/>
      <c r="I1354" s="4"/>
      <c r="J1354" s="4"/>
      <c r="K1354" s="4"/>
      <c r="L1354" s="4"/>
      <c r="M1354" s="4"/>
      <c r="N1354" s="4"/>
      <c r="O1354" s="4"/>
      <c r="P1354" s="4"/>
      <c r="Q1354" s="4"/>
      <c r="R1354" s="4"/>
      <c r="S1354" s="4"/>
      <c r="T1354" s="4"/>
      <c r="U1354" s="30"/>
      <c r="W1354" s="31"/>
      <c r="X1354" s="32"/>
    </row>
    <row r="1355" customFormat="false" ht="15" hidden="false" customHeight="false" outlineLevel="0" collapsed="false">
      <c r="A1355" s="33" t="s">
        <v>14696</v>
      </c>
      <c r="B1355" s="5"/>
      <c r="C1355" s="5"/>
      <c r="D1355" s="33"/>
      <c r="E1355" s="104"/>
      <c r="I1355" s="4"/>
      <c r="J1355" s="4"/>
      <c r="K1355" s="4"/>
      <c r="L1355" s="4"/>
      <c r="M1355" s="4"/>
      <c r="N1355" s="4"/>
      <c r="O1355" s="4"/>
      <c r="P1355" s="4"/>
      <c r="Q1355" s="4"/>
      <c r="R1355" s="4"/>
      <c r="S1355" s="4"/>
      <c r="T1355" s="4"/>
      <c r="U1355" s="30"/>
      <c r="W1355" s="31"/>
      <c r="X1355" s="32"/>
    </row>
    <row r="1356" customFormat="false" ht="15" hidden="false" customHeight="false" outlineLevel="0" collapsed="false">
      <c r="A1356" s="33" t="s">
        <v>14676</v>
      </c>
      <c r="B1356" s="5"/>
      <c r="C1356" s="5"/>
      <c r="D1356" s="33"/>
      <c r="E1356" s="104"/>
      <c r="I1356" s="4"/>
      <c r="J1356" s="4"/>
      <c r="K1356" s="4"/>
      <c r="L1356" s="4"/>
      <c r="M1356" s="4"/>
      <c r="N1356" s="4"/>
      <c r="O1356" s="4"/>
      <c r="P1356" s="4"/>
      <c r="Q1356" s="4"/>
      <c r="R1356" s="4"/>
      <c r="S1356" s="4"/>
      <c r="T1356" s="4"/>
      <c r="U1356" s="30"/>
      <c r="W1356" s="31"/>
      <c r="X1356" s="32"/>
    </row>
    <row r="1357" customFormat="false" ht="15" hidden="false" customHeight="false" outlineLevel="0" collapsed="false">
      <c r="A1357" s="33" t="s">
        <v>11740</v>
      </c>
      <c r="B1357" s="5"/>
      <c r="C1357" s="5"/>
      <c r="D1357" s="33"/>
      <c r="E1357" s="104"/>
      <c r="I1357" s="4"/>
      <c r="J1357" s="4"/>
      <c r="K1357" s="4"/>
      <c r="L1357" s="4"/>
      <c r="M1357" s="4"/>
      <c r="N1357" s="4"/>
      <c r="O1357" s="4"/>
      <c r="P1357" s="4"/>
      <c r="Q1357" s="4"/>
      <c r="R1357" s="4"/>
      <c r="S1357" s="4"/>
      <c r="T1357" s="4"/>
      <c r="U1357" s="30"/>
      <c r="W1357" s="31"/>
      <c r="X1357" s="32"/>
    </row>
    <row r="1358" customFormat="false" ht="15" hidden="false" customHeight="false" outlineLevel="0" collapsed="false">
      <c r="A1358" s="33" t="s">
        <v>14963</v>
      </c>
      <c r="B1358" s="5"/>
      <c r="C1358" s="5"/>
      <c r="D1358" s="33"/>
      <c r="E1358" s="104"/>
      <c r="I1358" s="4"/>
      <c r="J1358" s="4"/>
      <c r="K1358" s="4"/>
      <c r="L1358" s="4"/>
      <c r="M1358" s="4"/>
      <c r="N1358" s="4"/>
      <c r="O1358" s="4"/>
      <c r="P1358" s="4"/>
      <c r="Q1358" s="4"/>
      <c r="R1358" s="4"/>
      <c r="S1358" s="4"/>
      <c r="T1358" s="4"/>
      <c r="U1358" s="30"/>
      <c r="W1358" s="31"/>
      <c r="X1358" s="32"/>
    </row>
    <row r="1359" customFormat="false" ht="15" hidden="false" customHeight="false" outlineLevel="0" collapsed="false">
      <c r="A1359" s="33" t="s">
        <v>6825</v>
      </c>
      <c r="B1359" s="5"/>
      <c r="C1359" s="5"/>
      <c r="D1359" s="33"/>
      <c r="E1359" s="104"/>
      <c r="I1359" s="4"/>
      <c r="J1359" s="4"/>
      <c r="K1359" s="4"/>
      <c r="L1359" s="4"/>
      <c r="M1359" s="4"/>
      <c r="N1359" s="4"/>
      <c r="O1359" s="4"/>
      <c r="P1359" s="4"/>
      <c r="Q1359" s="4"/>
      <c r="R1359" s="4"/>
      <c r="S1359" s="4"/>
      <c r="T1359" s="4"/>
      <c r="U1359" s="30"/>
      <c r="W1359" s="31"/>
      <c r="X1359" s="32"/>
    </row>
    <row r="1360" customFormat="false" ht="15" hidden="false" customHeight="false" outlineLevel="0" collapsed="false">
      <c r="A1360" s="33" t="s">
        <v>15200</v>
      </c>
      <c r="B1360" s="5"/>
      <c r="C1360" s="5"/>
      <c r="D1360" s="33"/>
      <c r="E1360" s="104"/>
      <c r="I1360" s="4"/>
      <c r="J1360" s="4"/>
      <c r="K1360" s="4"/>
      <c r="L1360" s="4"/>
      <c r="M1360" s="4"/>
      <c r="N1360" s="4"/>
      <c r="O1360" s="4"/>
      <c r="P1360" s="4"/>
      <c r="Q1360" s="4"/>
      <c r="R1360" s="4"/>
      <c r="S1360" s="4"/>
      <c r="T1360" s="4"/>
      <c r="U1360" s="30"/>
      <c r="W1360" s="31"/>
      <c r="X1360" s="32"/>
    </row>
    <row r="1361" customFormat="false" ht="15" hidden="false" customHeight="false" outlineLevel="0" collapsed="false">
      <c r="A1361" s="33" t="s">
        <v>8572</v>
      </c>
      <c r="B1361" s="5"/>
      <c r="C1361" s="5"/>
      <c r="D1361" s="33"/>
      <c r="E1361" s="104"/>
      <c r="I1361" s="4"/>
      <c r="J1361" s="4"/>
      <c r="K1361" s="4"/>
      <c r="L1361" s="4"/>
      <c r="M1361" s="4"/>
      <c r="N1361" s="4"/>
      <c r="O1361" s="4"/>
      <c r="P1361" s="4"/>
      <c r="Q1361" s="4"/>
      <c r="R1361" s="4"/>
      <c r="S1361" s="4"/>
      <c r="T1361" s="4"/>
      <c r="U1361" s="30"/>
      <c r="W1361" s="31"/>
      <c r="X1361" s="32"/>
    </row>
    <row r="1362" customFormat="false" ht="15" hidden="false" customHeight="false" outlineLevel="0" collapsed="false">
      <c r="A1362" s="33" t="n">
        <v>44194</v>
      </c>
      <c r="B1362" s="5"/>
      <c r="C1362" s="5"/>
      <c r="D1362" s="33"/>
      <c r="E1362" s="104"/>
      <c r="I1362" s="4"/>
      <c r="J1362" s="4"/>
      <c r="K1362" s="4"/>
      <c r="L1362" s="4"/>
      <c r="M1362" s="4"/>
      <c r="N1362" s="4"/>
      <c r="O1362" s="4"/>
      <c r="P1362" s="4"/>
      <c r="Q1362" s="4"/>
      <c r="R1362" s="4"/>
      <c r="S1362" s="4"/>
      <c r="T1362" s="4"/>
      <c r="U1362" s="30"/>
      <c r="W1362" s="31"/>
      <c r="X1362" s="32"/>
    </row>
    <row r="1363" customFormat="false" ht="15" hidden="false" customHeight="false" outlineLevel="0" collapsed="false">
      <c r="A1363" s="33" t="s">
        <v>14696</v>
      </c>
      <c r="B1363" s="5"/>
      <c r="C1363" s="5"/>
      <c r="D1363" s="33"/>
      <c r="E1363" s="104"/>
      <c r="I1363" s="4"/>
      <c r="J1363" s="4"/>
      <c r="K1363" s="4"/>
      <c r="L1363" s="4"/>
      <c r="M1363" s="4"/>
      <c r="N1363" s="4"/>
      <c r="O1363" s="4"/>
      <c r="P1363" s="4"/>
      <c r="Q1363" s="4"/>
      <c r="R1363" s="4"/>
      <c r="S1363" s="4"/>
      <c r="T1363" s="4"/>
      <c r="U1363" s="30"/>
      <c r="W1363" s="31"/>
      <c r="X1363" s="32"/>
    </row>
    <row r="1364" customFormat="false" ht="15" hidden="false" customHeight="false" outlineLevel="0" collapsed="false">
      <c r="A1364" s="33" t="s">
        <v>14676</v>
      </c>
      <c r="B1364" s="5"/>
      <c r="C1364" s="5"/>
      <c r="D1364" s="33"/>
      <c r="E1364" s="104"/>
      <c r="I1364" s="4"/>
      <c r="J1364" s="4"/>
      <c r="K1364" s="4"/>
      <c r="L1364" s="4"/>
      <c r="M1364" s="4"/>
      <c r="N1364" s="4"/>
      <c r="O1364" s="4"/>
      <c r="P1364" s="4"/>
      <c r="Q1364" s="4"/>
      <c r="R1364" s="4"/>
      <c r="S1364" s="4"/>
      <c r="T1364" s="4"/>
      <c r="U1364" s="30"/>
      <c r="W1364" s="31"/>
      <c r="X1364" s="32"/>
    </row>
    <row r="1365" customFormat="false" ht="15" hidden="false" customHeight="false" outlineLevel="0" collapsed="false">
      <c r="A1365" s="33" t="s">
        <v>15201</v>
      </c>
      <c r="B1365" s="5"/>
      <c r="C1365" s="5"/>
      <c r="D1365" s="33"/>
      <c r="E1365" s="104"/>
      <c r="I1365" s="4"/>
      <c r="J1365" s="4"/>
      <c r="K1365" s="4"/>
      <c r="L1365" s="4"/>
      <c r="M1365" s="4"/>
      <c r="N1365" s="4"/>
      <c r="O1365" s="4"/>
      <c r="P1365" s="4"/>
      <c r="Q1365" s="4"/>
      <c r="R1365" s="4"/>
      <c r="S1365" s="4"/>
      <c r="T1365" s="4"/>
      <c r="U1365" s="30"/>
      <c r="W1365" s="31"/>
      <c r="X1365" s="32"/>
    </row>
    <row r="1366" customFormat="false" ht="15" hidden="false" customHeight="false" outlineLevel="0" collapsed="false">
      <c r="A1366" s="33" t="s">
        <v>15141</v>
      </c>
      <c r="B1366" s="5"/>
      <c r="C1366" s="5"/>
      <c r="D1366" s="33"/>
      <c r="E1366" s="104"/>
      <c r="I1366" s="4"/>
      <c r="J1366" s="4"/>
      <c r="K1366" s="4"/>
      <c r="L1366" s="4"/>
      <c r="M1366" s="4"/>
      <c r="N1366" s="4"/>
      <c r="O1366" s="4"/>
      <c r="P1366" s="4"/>
      <c r="Q1366" s="4"/>
      <c r="R1366" s="4"/>
      <c r="S1366" s="4"/>
      <c r="T1366" s="4"/>
      <c r="U1366" s="30"/>
      <c r="W1366" s="31"/>
      <c r="X1366" s="32"/>
    </row>
    <row r="1367" customFormat="false" ht="15" hidden="false" customHeight="false" outlineLevel="0" collapsed="false">
      <c r="A1367" s="33" t="s">
        <v>15040</v>
      </c>
      <c r="B1367" s="5"/>
      <c r="C1367" s="5"/>
      <c r="D1367" s="33"/>
      <c r="E1367" s="104"/>
      <c r="I1367" s="4"/>
      <c r="J1367" s="4"/>
      <c r="K1367" s="4"/>
      <c r="L1367" s="4"/>
      <c r="M1367" s="4"/>
      <c r="N1367" s="4"/>
      <c r="O1367" s="4"/>
      <c r="P1367" s="4"/>
      <c r="Q1367" s="4"/>
      <c r="R1367" s="4"/>
      <c r="S1367" s="4"/>
      <c r="T1367" s="4"/>
      <c r="U1367" s="30"/>
      <c r="W1367" s="31"/>
      <c r="X1367" s="32"/>
    </row>
    <row r="1368" customFormat="false" ht="15" hidden="false" customHeight="false" outlineLevel="0" collapsed="false">
      <c r="A1368" s="33" t="s">
        <v>15202</v>
      </c>
      <c r="B1368" s="5"/>
      <c r="C1368" s="5"/>
      <c r="D1368" s="33"/>
      <c r="E1368" s="104"/>
      <c r="I1368" s="4"/>
      <c r="J1368" s="4"/>
      <c r="K1368" s="4"/>
      <c r="L1368" s="4"/>
      <c r="M1368" s="4"/>
      <c r="N1368" s="4"/>
      <c r="O1368" s="4"/>
      <c r="P1368" s="4"/>
      <c r="Q1368" s="4"/>
      <c r="R1368" s="4"/>
      <c r="S1368" s="4"/>
      <c r="T1368" s="4"/>
      <c r="U1368" s="30"/>
      <c r="W1368" s="31"/>
      <c r="X1368" s="32"/>
    </row>
    <row r="1369" customFormat="false" ht="15" hidden="false" customHeight="false" outlineLevel="0" collapsed="false">
      <c r="A1369" s="33" t="s">
        <v>15203</v>
      </c>
      <c r="B1369" s="5"/>
      <c r="C1369" s="5"/>
      <c r="D1369" s="33"/>
      <c r="E1369" s="104"/>
      <c r="I1369" s="4"/>
      <c r="J1369" s="4"/>
      <c r="K1369" s="4"/>
      <c r="L1369" s="4"/>
      <c r="M1369" s="4"/>
      <c r="N1369" s="4"/>
      <c r="O1369" s="4"/>
      <c r="P1369" s="4"/>
      <c r="Q1369" s="4"/>
      <c r="R1369" s="4"/>
      <c r="S1369" s="4"/>
      <c r="T1369" s="4"/>
      <c r="U1369" s="30"/>
      <c r="W1369" s="31"/>
      <c r="X1369" s="32"/>
    </row>
    <row r="1370" customFormat="false" ht="15" hidden="false" customHeight="false" outlineLevel="0" collapsed="false">
      <c r="A1370" s="33" t="n">
        <v>44194</v>
      </c>
      <c r="B1370" s="5"/>
      <c r="C1370" s="5"/>
      <c r="D1370" s="33"/>
      <c r="E1370" s="104"/>
      <c r="I1370" s="4"/>
      <c r="J1370" s="4"/>
      <c r="K1370" s="4"/>
      <c r="L1370" s="4"/>
      <c r="M1370" s="4"/>
      <c r="N1370" s="4"/>
      <c r="O1370" s="4"/>
      <c r="P1370" s="4"/>
      <c r="Q1370" s="4"/>
      <c r="R1370" s="4"/>
      <c r="S1370" s="4"/>
      <c r="T1370" s="4"/>
      <c r="U1370" s="30"/>
      <c r="W1370" s="31"/>
      <c r="X1370" s="32"/>
    </row>
    <row r="1371" customFormat="false" ht="15" hidden="false" customHeight="false" outlineLevel="0" collapsed="false">
      <c r="A1371" s="33" t="s">
        <v>14696</v>
      </c>
      <c r="B1371" s="5"/>
      <c r="C1371" s="5"/>
      <c r="D1371" s="33"/>
      <c r="E1371" s="104"/>
      <c r="I1371" s="4"/>
      <c r="J1371" s="4"/>
      <c r="K1371" s="4"/>
      <c r="L1371" s="4"/>
      <c r="M1371" s="4"/>
      <c r="N1371" s="4"/>
      <c r="O1371" s="4"/>
      <c r="P1371" s="4"/>
      <c r="Q1371" s="4"/>
      <c r="R1371" s="4"/>
      <c r="S1371" s="4"/>
      <c r="T1371" s="4"/>
      <c r="U1371" s="30"/>
      <c r="W1371" s="31"/>
      <c r="X1371" s="32"/>
    </row>
    <row r="1372" customFormat="false" ht="15" hidden="false" customHeight="false" outlineLevel="0" collapsed="false">
      <c r="A1372" s="33" t="s">
        <v>14676</v>
      </c>
      <c r="B1372" s="5"/>
      <c r="C1372" s="5"/>
      <c r="D1372" s="33"/>
      <c r="E1372" s="104"/>
      <c r="I1372" s="4"/>
      <c r="J1372" s="4"/>
      <c r="K1372" s="4"/>
      <c r="L1372" s="4"/>
      <c r="M1372" s="4"/>
      <c r="N1372" s="4"/>
      <c r="O1372" s="4"/>
      <c r="P1372" s="4"/>
      <c r="Q1372" s="4"/>
      <c r="R1372" s="4"/>
      <c r="S1372" s="4"/>
      <c r="T1372" s="4"/>
      <c r="U1372" s="30"/>
      <c r="W1372" s="31"/>
      <c r="X1372" s="32"/>
    </row>
    <row r="1373" customFormat="false" ht="15" hidden="false" customHeight="false" outlineLevel="0" collapsed="false">
      <c r="A1373" s="33" t="s">
        <v>15204</v>
      </c>
      <c r="B1373" s="5"/>
      <c r="C1373" s="5"/>
      <c r="D1373" s="33"/>
      <c r="E1373" s="104"/>
      <c r="I1373" s="4"/>
      <c r="J1373" s="4"/>
      <c r="K1373" s="4"/>
      <c r="L1373" s="4"/>
      <c r="M1373" s="4"/>
      <c r="N1373" s="4"/>
      <c r="O1373" s="4"/>
      <c r="P1373" s="4"/>
      <c r="Q1373" s="4"/>
      <c r="R1373" s="4"/>
      <c r="S1373" s="4"/>
      <c r="T1373" s="4"/>
      <c r="U1373" s="30"/>
      <c r="W1373" s="31"/>
      <c r="X1373" s="32"/>
    </row>
    <row r="1374" customFormat="false" ht="15" hidden="false" customHeight="false" outlineLevel="0" collapsed="false">
      <c r="A1374" s="33" t="s">
        <v>15205</v>
      </c>
      <c r="B1374" s="5"/>
      <c r="C1374" s="5"/>
      <c r="D1374" s="33"/>
      <c r="E1374" s="104"/>
      <c r="I1374" s="4"/>
      <c r="J1374" s="4"/>
      <c r="K1374" s="4"/>
      <c r="L1374" s="4"/>
      <c r="M1374" s="4"/>
      <c r="N1374" s="4"/>
      <c r="O1374" s="4"/>
      <c r="P1374" s="4"/>
      <c r="Q1374" s="4"/>
      <c r="R1374" s="4"/>
      <c r="S1374" s="4"/>
      <c r="T1374" s="4"/>
      <c r="U1374" s="30"/>
      <c r="W1374" s="31"/>
      <c r="X1374" s="32"/>
    </row>
    <row r="1375" customFormat="false" ht="15" hidden="false" customHeight="false" outlineLevel="0" collapsed="false">
      <c r="A1375" s="33" t="s">
        <v>15040</v>
      </c>
      <c r="B1375" s="5"/>
      <c r="C1375" s="5"/>
      <c r="D1375" s="33"/>
      <c r="E1375" s="104"/>
      <c r="I1375" s="4"/>
      <c r="J1375" s="4"/>
      <c r="K1375" s="4"/>
      <c r="L1375" s="4"/>
      <c r="M1375" s="4"/>
      <c r="N1375" s="4"/>
      <c r="O1375" s="4"/>
      <c r="P1375" s="4"/>
      <c r="Q1375" s="4"/>
      <c r="R1375" s="4"/>
      <c r="S1375" s="4"/>
      <c r="T1375" s="4"/>
      <c r="U1375" s="30"/>
      <c r="W1375" s="31"/>
      <c r="X1375" s="32"/>
    </row>
    <row r="1376" customFormat="false" ht="15" hidden="false" customHeight="false" outlineLevel="0" collapsed="false">
      <c r="A1376" s="33" t="n">
        <v>44194</v>
      </c>
      <c r="B1376" s="5"/>
      <c r="C1376" s="5"/>
      <c r="D1376" s="33"/>
      <c r="E1376" s="104"/>
      <c r="I1376" s="4"/>
      <c r="J1376" s="4"/>
      <c r="K1376" s="4"/>
      <c r="L1376" s="4"/>
      <c r="M1376" s="4"/>
      <c r="N1376" s="4"/>
      <c r="O1376" s="4"/>
      <c r="P1376" s="4"/>
      <c r="Q1376" s="4"/>
      <c r="R1376" s="4"/>
      <c r="S1376" s="4"/>
      <c r="T1376" s="4"/>
      <c r="U1376" s="30"/>
      <c r="W1376" s="31"/>
      <c r="X1376" s="32"/>
    </row>
    <row r="1377" customFormat="false" ht="15" hidden="false" customHeight="false" outlineLevel="0" collapsed="false">
      <c r="A1377" s="33" t="s">
        <v>14696</v>
      </c>
      <c r="B1377" s="5"/>
      <c r="C1377" s="5"/>
      <c r="D1377" s="33"/>
      <c r="E1377" s="104"/>
      <c r="I1377" s="4"/>
      <c r="J1377" s="4"/>
      <c r="K1377" s="4"/>
      <c r="L1377" s="4"/>
      <c r="M1377" s="4"/>
      <c r="N1377" s="4"/>
      <c r="O1377" s="4"/>
      <c r="P1377" s="4"/>
      <c r="Q1377" s="4"/>
      <c r="R1377" s="4"/>
      <c r="S1377" s="4"/>
      <c r="T1377" s="4"/>
      <c r="U1377" s="30"/>
      <c r="W1377" s="31"/>
      <c r="X1377" s="32"/>
    </row>
    <row r="1378" customFormat="false" ht="15" hidden="false" customHeight="false" outlineLevel="0" collapsed="false">
      <c r="A1378" s="33" t="s">
        <v>14676</v>
      </c>
      <c r="B1378" s="5"/>
      <c r="C1378" s="5"/>
      <c r="D1378" s="33"/>
      <c r="E1378" s="104"/>
      <c r="I1378" s="4"/>
      <c r="J1378" s="4"/>
      <c r="K1378" s="4"/>
      <c r="L1378" s="4"/>
      <c r="M1378" s="4"/>
      <c r="N1378" s="4"/>
      <c r="O1378" s="4"/>
      <c r="P1378" s="4"/>
      <c r="Q1378" s="4"/>
      <c r="R1378" s="4"/>
      <c r="S1378" s="4"/>
      <c r="T1378" s="4"/>
      <c r="U1378" s="30"/>
      <c r="W1378" s="31"/>
      <c r="X1378" s="32"/>
    </row>
    <row r="1379" customFormat="false" ht="15" hidden="false" customHeight="false" outlineLevel="0" collapsed="false">
      <c r="A1379" s="33" t="s">
        <v>10496</v>
      </c>
      <c r="B1379" s="5"/>
      <c r="C1379" s="5"/>
      <c r="D1379" s="33"/>
      <c r="E1379" s="104"/>
      <c r="I1379" s="4"/>
      <c r="J1379" s="4"/>
      <c r="K1379" s="4"/>
      <c r="L1379" s="4"/>
      <c r="M1379" s="4"/>
      <c r="N1379" s="4"/>
      <c r="O1379" s="4"/>
      <c r="P1379" s="4"/>
      <c r="Q1379" s="4"/>
      <c r="R1379" s="4"/>
      <c r="S1379" s="4"/>
      <c r="T1379" s="4"/>
      <c r="U1379" s="30"/>
      <c r="W1379" s="31"/>
      <c r="X1379" s="32"/>
    </row>
    <row r="1380" customFormat="false" ht="15" hidden="false" customHeight="false" outlineLevel="0" collapsed="false">
      <c r="A1380" s="33" t="s">
        <v>15094</v>
      </c>
      <c r="B1380" s="5"/>
      <c r="C1380" s="5"/>
      <c r="D1380" s="33"/>
      <c r="E1380" s="104"/>
      <c r="I1380" s="4"/>
      <c r="J1380" s="4"/>
      <c r="K1380" s="4"/>
      <c r="L1380" s="4"/>
      <c r="M1380" s="4"/>
      <c r="N1380" s="4"/>
      <c r="O1380" s="4"/>
      <c r="P1380" s="4"/>
      <c r="Q1380" s="4"/>
      <c r="R1380" s="4"/>
      <c r="S1380" s="4"/>
      <c r="T1380" s="4"/>
      <c r="U1380" s="30"/>
      <c r="W1380" s="31"/>
      <c r="X1380" s="32"/>
    </row>
    <row r="1381" customFormat="false" ht="15" hidden="false" customHeight="false" outlineLevel="0" collapsed="false">
      <c r="A1381" s="33" t="s">
        <v>8946</v>
      </c>
      <c r="B1381" s="5"/>
      <c r="C1381" s="5"/>
      <c r="D1381" s="33"/>
      <c r="E1381" s="104"/>
      <c r="I1381" s="4"/>
      <c r="J1381" s="4"/>
      <c r="K1381" s="4"/>
      <c r="L1381" s="4"/>
      <c r="M1381" s="4"/>
      <c r="N1381" s="4"/>
      <c r="O1381" s="4"/>
      <c r="P1381" s="4"/>
      <c r="Q1381" s="4"/>
      <c r="R1381" s="4"/>
      <c r="S1381" s="4"/>
      <c r="T1381" s="4"/>
      <c r="U1381" s="30"/>
      <c r="W1381" s="31"/>
      <c r="X1381" s="32"/>
    </row>
    <row r="1382" customFormat="false" ht="15" hidden="false" customHeight="false" outlineLevel="0" collapsed="false">
      <c r="A1382" s="33" t="s">
        <v>15206</v>
      </c>
      <c r="B1382" s="5"/>
      <c r="C1382" s="5"/>
      <c r="D1382" s="33"/>
      <c r="E1382" s="104"/>
      <c r="I1382" s="4"/>
      <c r="J1382" s="4"/>
      <c r="K1382" s="4"/>
      <c r="L1382" s="4"/>
      <c r="M1382" s="4"/>
      <c r="N1382" s="4"/>
      <c r="O1382" s="4"/>
      <c r="P1382" s="4"/>
      <c r="Q1382" s="4"/>
      <c r="R1382" s="4"/>
      <c r="S1382" s="4"/>
      <c r="T1382" s="4"/>
      <c r="U1382" s="30"/>
      <c r="W1382" s="31"/>
      <c r="X1382" s="32"/>
    </row>
    <row r="1383" customFormat="false" ht="15" hidden="false" customHeight="false" outlineLevel="0" collapsed="false">
      <c r="A1383" s="33" t="s">
        <v>8945</v>
      </c>
      <c r="B1383" s="5"/>
      <c r="C1383" s="5"/>
      <c r="D1383" s="33"/>
      <c r="E1383" s="104"/>
      <c r="I1383" s="4"/>
      <c r="J1383" s="4"/>
      <c r="K1383" s="4"/>
      <c r="L1383" s="4"/>
      <c r="M1383" s="4"/>
      <c r="N1383" s="4"/>
      <c r="O1383" s="4"/>
      <c r="P1383" s="4"/>
      <c r="Q1383" s="4"/>
      <c r="R1383" s="4"/>
      <c r="S1383" s="4"/>
      <c r="T1383" s="4"/>
      <c r="U1383" s="30"/>
      <c r="W1383" s="31"/>
      <c r="X1383" s="32"/>
    </row>
    <row r="1384" customFormat="false" ht="15" hidden="false" customHeight="false" outlineLevel="0" collapsed="false">
      <c r="A1384" s="33" t="n">
        <v>44194</v>
      </c>
      <c r="B1384" s="5"/>
      <c r="C1384" s="5"/>
      <c r="D1384" s="33"/>
      <c r="E1384" s="104"/>
      <c r="I1384" s="4"/>
      <c r="J1384" s="4"/>
      <c r="K1384" s="4"/>
      <c r="L1384" s="4"/>
      <c r="M1384" s="4"/>
      <c r="N1384" s="4"/>
      <c r="O1384" s="4"/>
      <c r="P1384" s="4"/>
      <c r="Q1384" s="4"/>
      <c r="R1384" s="4"/>
      <c r="S1384" s="4"/>
      <c r="T1384" s="4"/>
      <c r="U1384" s="30"/>
      <c r="W1384" s="31"/>
      <c r="X1384" s="32"/>
    </row>
    <row r="1385" customFormat="false" ht="15" hidden="false" customHeight="false" outlineLevel="0" collapsed="false">
      <c r="A1385" s="33" t="s">
        <v>14696</v>
      </c>
      <c r="B1385" s="5"/>
      <c r="C1385" s="5"/>
      <c r="D1385" s="33"/>
      <c r="E1385" s="104"/>
      <c r="I1385" s="4"/>
      <c r="J1385" s="4"/>
      <c r="K1385" s="4"/>
      <c r="L1385" s="4"/>
      <c r="M1385" s="4"/>
      <c r="N1385" s="4"/>
      <c r="O1385" s="4"/>
      <c r="P1385" s="4"/>
      <c r="Q1385" s="4"/>
      <c r="R1385" s="4"/>
      <c r="S1385" s="4"/>
      <c r="T1385" s="4"/>
      <c r="U1385" s="30"/>
      <c r="W1385" s="31"/>
      <c r="X1385" s="32"/>
    </row>
    <row r="1386" customFormat="false" ht="15" hidden="false" customHeight="false" outlineLevel="0" collapsed="false">
      <c r="A1386" s="33" t="s">
        <v>14676</v>
      </c>
      <c r="B1386" s="5"/>
      <c r="C1386" s="5"/>
      <c r="D1386" s="33"/>
      <c r="E1386" s="104"/>
      <c r="I1386" s="4"/>
      <c r="J1386" s="4"/>
      <c r="K1386" s="4"/>
      <c r="L1386" s="4"/>
      <c r="M1386" s="4"/>
      <c r="N1386" s="4"/>
      <c r="O1386" s="4"/>
      <c r="P1386" s="4"/>
      <c r="Q1386" s="4"/>
      <c r="R1386" s="4"/>
      <c r="S1386" s="4"/>
      <c r="T1386" s="4"/>
      <c r="U1386" s="30"/>
      <c r="W1386" s="31"/>
      <c r="X1386" s="32"/>
    </row>
    <row r="1387" customFormat="false" ht="15" hidden="false" customHeight="false" outlineLevel="0" collapsed="false">
      <c r="A1387" s="33" t="s">
        <v>9072</v>
      </c>
      <c r="B1387" s="5"/>
      <c r="C1387" s="5"/>
      <c r="D1387" s="33"/>
      <c r="E1387" s="104"/>
      <c r="I1387" s="4"/>
      <c r="J1387" s="4"/>
      <c r="K1387" s="4"/>
      <c r="L1387" s="4"/>
      <c r="M1387" s="4"/>
      <c r="N1387" s="4"/>
      <c r="O1387" s="4"/>
      <c r="P1387" s="4"/>
      <c r="Q1387" s="4"/>
      <c r="R1387" s="4"/>
      <c r="S1387" s="4"/>
      <c r="T1387" s="4"/>
      <c r="U1387" s="30"/>
      <c r="W1387" s="31"/>
      <c r="X1387" s="32"/>
    </row>
    <row r="1388" customFormat="false" ht="15" hidden="false" customHeight="false" outlineLevel="0" collapsed="false">
      <c r="A1388" s="33" t="s">
        <v>15152</v>
      </c>
      <c r="B1388" s="5"/>
      <c r="C1388" s="5"/>
      <c r="D1388" s="33"/>
      <c r="E1388" s="104"/>
      <c r="I1388" s="4"/>
      <c r="J1388" s="4"/>
      <c r="K1388" s="4"/>
      <c r="L1388" s="4"/>
      <c r="M1388" s="4"/>
      <c r="N1388" s="4"/>
      <c r="O1388" s="4"/>
      <c r="P1388" s="4"/>
      <c r="Q1388" s="4"/>
      <c r="R1388" s="4"/>
      <c r="S1388" s="4"/>
      <c r="T1388" s="4"/>
      <c r="U1388" s="30"/>
      <c r="W1388" s="31"/>
      <c r="X1388" s="32"/>
    </row>
    <row r="1389" customFormat="false" ht="15" hidden="false" customHeight="false" outlineLevel="0" collapsed="false">
      <c r="A1389" s="33" t="s">
        <v>9073</v>
      </c>
      <c r="B1389" s="5"/>
      <c r="C1389" s="5"/>
      <c r="D1389" s="33"/>
      <c r="E1389" s="104"/>
      <c r="I1389" s="4"/>
      <c r="J1389" s="4"/>
      <c r="K1389" s="4"/>
      <c r="L1389" s="4"/>
      <c r="M1389" s="4"/>
      <c r="N1389" s="4"/>
      <c r="O1389" s="4"/>
      <c r="P1389" s="4"/>
      <c r="Q1389" s="4"/>
      <c r="R1389" s="4"/>
      <c r="S1389" s="4"/>
      <c r="T1389" s="4"/>
      <c r="U1389" s="30"/>
      <c r="W1389" s="31"/>
      <c r="X1389" s="32"/>
    </row>
    <row r="1390" customFormat="false" ht="15" hidden="false" customHeight="false" outlineLevel="0" collapsed="false">
      <c r="A1390" s="33" t="s">
        <v>15207</v>
      </c>
      <c r="B1390" s="5"/>
      <c r="C1390" s="5"/>
      <c r="D1390" s="33"/>
      <c r="E1390" s="104"/>
      <c r="I1390" s="4"/>
      <c r="J1390" s="4"/>
      <c r="K1390" s="4"/>
      <c r="L1390" s="4"/>
      <c r="M1390" s="4"/>
      <c r="N1390" s="4"/>
      <c r="O1390" s="4"/>
      <c r="P1390" s="4"/>
      <c r="Q1390" s="4"/>
      <c r="R1390" s="4"/>
      <c r="S1390" s="4"/>
      <c r="T1390" s="4"/>
      <c r="U1390" s="30"/>
      <c r="W1390" s="31"/>
      <c r="X1390" s="32"/>
    </row>
    <row r="1391" customFormat="false" ht="15" hidden="false" customHeight="false" outlineLevel="0" collapsed="false">
      <c r="A1391" s="33" t="n">
        <v>44194</v>
      </c>
      <c r="B1391" s="5"/>
      <c r="C1391" s="5"/>
      <c r="D1391" s="33"/>
      <c r="E1391" s="104"/>
      <c r="I1391" s="4"/>
      <c r="J1391" s="4"/>
      <c r="K1391" s="4"/>
      <c r="L1391" s="4"/>
      <c r="M1391" s="4"/>
      <c r="N1391" s="4"/>
      <c r="O1391" s="4"/>
      <c r="P1391" s="4"/>
      <c r="Q1391" s="4"/>
      <c r="R1391" s="4"/>
      <c r="S1391" s="4"/>
      <c r="T1391" s="4"/>
      <c r="U1391" s="30"/>
      <c r="W1391" s="31"/>
      <c r="X1391" s="32"/>
    </row>
    <row r="1392" customFormat="false" ht="15" hidden="false" customHeight="false" outlineLevel="0" collapsed="false">
      <c r="A1392" s="33" t="s">
        <v>14696</v>
      </c>
      <c r="B1392" s="5"/>
      <c r="C1392" s="5"/>
      <c r="D1392" s="33"/>
      <c r="E1392" s="104"/>
      <c r="I1392" s="4"/>
      <c r="J1392" s="4"/>
      <c r="K1392" s="4"/>
      <c r="L1392" s="4"/>
      <c r="M1392" s="4"/>
      <c r="N1392" s="4"/>
      <c r="O1392" s="4"/>
      <c r="P1392" s="4"/>
      <c r="Q1392" s="4"/>
      <c r="R1392" s="4"/>
      <c r="S1392" s="4"/>
      <c r="T1392" s="4"/>
      <c r="U1392" s="30"/>
      <c r="W1392" s="31"/>
      <c r="X1392" s="32"/>
    </row>
    <row r="1393" customFormat="false" ht="15" hidden="false" customHeight="false" outlineLevel="0" collapsed="false">
      <c r="A1393" s="33" t="s">
        <v>14676</v>
      </c>
      <c r="B1393" s="5"/>
      <c r="C1393" s="5"/>
      <c r="D1393" s="33"/>
      <c r="E1393" s="104"/>
      <c r="I1393" s="4"/>
      <c r="J1393" s="4"/>
      <c r="K1393" s="4"/>
      <c r="L1393" s="4"/>
      <c r="M1393" s="4"/>
      <c r="N1393" s="4"/>
      <c r="O1393" s="4"/>
      <c r="P1393" s="4"/>
      <c r="Q1393" s="4"/>
      <c r="R1393" s="4"/>
      <c r="S1393" s="4"/>
      <c r="T1393" s="4"/>
      <c r="U1393" s="30"/>
      <c r="W1393" s="31"/>
      <c r="X1393" s="32"/>
    </row>
    <row r="1394" customFormat="false" ht="15" hidden="false" customHeight="false" outlineLevel="0" collapsed="false">
      <c r="A1394" s="33" t="s">
        <v>4653</v>
      </c>
      <c r="B1394" s="5"/>
      <c r="C1394" s="5"/>
      <c r="D1394" s="33"/>
      <c r="E1394" s="104"/>
      <c r="I1394" s="4"/>
      <c r="J1394" s="4"/>
      <c r="K1394" s="4"/>
      <c r="L1394" s="4"/>
      <c r="M1394" s="4"/>
      <c r="N1394" s="4"/>
      <c r="O1394" s="4"/>
      <c r="P1394" s="4"/>
      <c r="Q1394" s="4"/>
      <c r="R1394" s="4"/>
      <c r="S1394" s="4"/>
      <c r="T1394" s="4"/>
      <c r="U1394" s="30"/>
      <c r="W1394" s="31"/>
      <c r="X1394" s="32"/>
    </row>
    <row r="1395" customFormat="false" ht="15" hidden="false" customHeight="false" outlineLevel="0" collapsed="false">
      <c r="A1395" s="33" t="s">
        <v>14729</v>
      </c>
      <c r="B1395" s="5"/>
      <c r="C1395" s="5"/>
      <c r="D1395" s="33"/>
      <c r="E1395" s="104"/>
      <c r="I1395" s="4"/>
      <c r="J1395" s="4"/>
      <c r="K1395" s="4"/>
      <c r="L1395" s="4"/>
      <c r="M1395" s="4"/>
      <c r="N1395" s="4"/>
      <c r="O1395" s="4"/>
      <c r="P1395" s="4"/>
      <c r="Q1395" s="4"/>
      <c r="R1395" s="4"/>
      <c r="S1395" s="4"/>
      <c r="T1395" s="4"/>
      <c r="U1395" s="30"/>
      <c r="W1395" s="31"/>
      <c r="X1395" s="32"/>
    </row>
    <row r="1396" customFormat="false" ht="15" hidden="false" customHeight="false" outlineLevel="0" collapsed="false">
      <c r="A1396" s="33" t="s">
        <v>4652</v>
      </c>
      <c r="B1396" s="5"/>
      <c r="C1396" s="5"/>
      <c r="D1396" s="33"/>
      <c r="E1396" s="104"/>
      <c r="I1396" s="4"/>
      <c r="J1396" s="4"/>
      <c r="K1396" s="4"/>
      <c r="L1396" s="4"/>
      <c r="M1396" s="4"/>
      <c r="N1396" s="4"/>
      <c r="O1396" s="4"/>
      <c r="P1396" s="4"/>
      <c r="Q1396" s="4"/>
      <c r="R1396" s="4"/>
      <c r="S1396" s="4"/>
      <c r="T1396" s="4"/>
      <c r="U1396" s="30"/>
      <c r="W1396" s="31"/>
      <c r="X1396" s="32"/>
    </row>
    <row r="1397" customFormat="false" ht="15" hidden="false" customHeight="false" outlineLevel="0" collapsed="false">
      <c r="A1397" s="33" t="s">
        <v>15208</v>
      </c>
      <c r="B1397" s="5"/>
      <c r="C1397" s="5"/>
      <c r="D1397" s="33"/>
      <c r="E1397" s="104"/>
      <c r="I1397" s="4"/>
      <c r="J1397" s="4"/>
      <c r="K1397" s="4"/>
      <c r="L1397" s="4"/>
      <c r="M1397" s="4"/>
      <c r="N1397" s="4"/>
      <c r="O1397" s="4"/>
      <c r="P1397" s="4"/>
      <c r="Q1397" s="4"/>
      <c r="R1397" s="4"/>
      <c r="S1397" s="4"/>
      <c r="T1397" s="4"/>
      <c r="U1397" s="30"/>
      <c r="W1397" s="31"/>
      <c r="X1397" s="32"/>
    </row>
    <row r="1398" customFormat="false" ht="15" hidden="false" customHeight="false" outlineLevel="0" collapsed="false">
      <c r="A1398" s="33" t="n">
        <v>44194</v>
      </c>
      <c r="B1398" s="5"/>
      <c r="C1398" s="5"/>
      <c r="D1398" s="33"/>
      <c r="E1398" s="104"/>
      <c r="I1398" s="4"/>
      <c r="J1398" s="4"/>
      <c r="K1398" s="4"/>
      <c r="L1398" s="4"/>
      <c r="M1398" s="4"/>
      <c r="N1398" s="4"/>
      <c r="O1398" s="4"/>
      <c r="P1398" s="4"/>
      <c r="Q1398" s="4"/>
      <c r="R1398" s="4"/>
      <c r="S1398" s="4"/>
      <c r="T1398" s="4"/>
      <c r="U1398" s="30"/>
      <c r="W1398" s="31"/>
      <c r="X1398" s="32"/>
    </row>
    <row r="1399" customFormat="false" ht="15" hidden="false" customHeight="false" outlineLevel="0" collapsed="false">
      <c r="A1399" s="33" t="s">
        <v>14696</v>
      </c>
      <c r="B1399" s="5"/>
      <c r="C1399" s="5"/>
      <c r="D1399" s="33"/>
      <c r="E1399" s="104"/>
      <c r="I1399" s="4"/>
      <c r="J1399" s="4"/>
      <c r="K1399" s="4"/>
      <c r="L1399" s="4"/>
      <c r="M1399" s="4"/>
      <c r="N1399" s="4"/>
      <c r="O1399" s="4"/>
      <c r="P1399" s="4"/>
      <c r="Q1399" s="4"/>
      <c r="R1399" s="4"/>
      <c r="S1399" s="4"/>
      <c r="T1399" s="4"/>
      <c r="U1399" s="30"/>
      <c r="W1399" s="31"/>
      <c r="X1399" s="32"/>
    </row>
    <row r="1400" customFormat="false" ht="15" hidden="false" customHeight="false" outlineLevel="0" collapsed="false">
      <c r="A1400" s="33" t="s">
        <v>14676</v>
      </c>
      <c r="B1400" s="5"/>
      <c r="C1400" s="5"/>
      <c r="D1400" s="33"/>
      <c r="E1400" s="104"/>
      <c r="I1400" s="4"/>
      <c r="J1400" s="4"/>
      <c r="K1400" s="4"/>
      <c r="L1400" s="4"/>
      <c r="M1400" s="4"/>
      <c r="N1400" s="4"/>
      <c r="O1400" s="4"/>
      <c r="P1400" s="4"/>
      <c r="Q1400" s="4"/>
      <c r="R1400" s="4"/>
      <c r="S1400" s="4"/>
      <c r="T1400" s="4"/>
      <c r="U1400" s="30"/>
      <c r="W1400" s="31"/>
      <c r="X1400" s="32"/>
    </row>
    <row r="1401" customFormat="false" ht="15" hidden="false" customHeight="false" outlineLevel="0" collapsed="false">
      <c r="A1401" s="33" t="s">
        <v>15209</v>
      </c>
      <c r="B1401" s="5"/>
      <c r="C1401" s="5"/>
      <c r="D1401" s="33"/>
      <c r="E1401" s="104"/>
      <c r="I1401" s="4"/>
      <c r="J1401" s="4"/>
      <c r="K1401" s="4"/>
      <c r="L1401" s="4"/>
      <c r="M1401" s="4"/>
      <c r="N1401" s="4"/>
      <c r="O1401" s="4"/>
      <c r="P1401" s="4"/>
      <c r="Q1401" s="4"/>
      <c r="R1401" s="4"/>
      <c r="S1401" s="4"/>
      <c r="T1401" s="4"/>
      <c r="U1401" s="30"/>
      <c r="W1401" s="31"/>
      <c r="X1401" s="32"/>
    </row>
    <row r="1402" customFormat="false" ht="15" hidden="false" customHeight="false" outlineLevel="0" collapsed="false">
      <c r="A1402" s="33" t="s">
        <v>15210</v>
      </c>
      <c r="B1402" s="5"/>
      <c r="C1402" s="5"/>
      <c r="D1402" s="33"/>
      <c r="E1402" s="104"/>
      <c r="I1402" s="4"/>
      <c r="J1402" s="4"/>
      <c r="K1402" s="4"/>
      <c r="L1402" s="4"/>
      <c r="M1402" s="4"/>
      <c r="N1402" s="4"/>
      <c r="O1402" s="4"/>
      <c r="P1402" s="4"/>
      <c r="Q1402" s="4"/>
      <c r="R1402" s="4"/>
      <c r="S1402" s="4"/>
      <c r="T1402" s="4"/>
      <c r="U1402" s="30"/>
      <c r="W1402" s="31"/>
      <c r="X1402" s="32"/>
    </row>
    <row r="1403" customFormat="false" ht="15" hidden="false" customHeight="false" outlineLevel="0" collapsed="false">
      <c r="A1403" s="33" t="s">
        <v>3010</v>
      </c>
      <c r="B1403" s="5"/>
      <c r="C1403" s="5"/>
      <c r="D1403" s="33"/>
      <c r="E1403" s="104"/>
      <c r="I1403" s="4"/>
      <c r="J1403" s="4"/>
      <c r="K1403" s="4"/>
      <c r="L1403" s="4"/>
      <c r="M1403" s="4"/>
      <c r="N1403" s="4"/>
      <c r="O1403" s="4"/>
      <c r="P1403" s="4"/>
      <c r="Q1403" s="4"/>
      <c r="R1403" s="4"/>
      <c r="S1403" s="4"/>
      <c r="T1403" s="4"/>
      <c r="U1403" s="30"/>
      <c r="W1403" s="31"/>
      <c r="X1403" s="32"/>
    </row>
    <row r="1404" customFormat="false" ht="15" hidden="false" customHeight="false" outlineLevel="0" collapsed="false">
      <c r="A1404" s="33" t="s">
        <v>15211</v>
      </c>
      <c r="B1404" s="5"/>
      <c r="C1404" s="5"/>
      <c r="D1404" s="33"/>
      <c r="E1404" s="104"/>
      <c r="I1404" s="4"/>
      <c r="J1404" s="4"/>
      <c r="K1404" s="4"/>
      <c r="L1404" s="4"/>
      <c r="M1404" s="4"/>
      <c r="N1404" s="4"/>
      <c r="O1404" s="4"/>
      <c r="P1404" s="4"/>
      <c r="Q1404" s="4"/>
      <c r="R1404" s="4"/>
      <c r="S1404" s="4"/>
      <c r="T1404" s="4"/>
      <c r="U1404" s="30"/>
      <c r="W1404" s="31"/>
      <c r="X1404" s="32"/>
    </row>
    <row r="1405" customFormat="false" ht="15" hidden="false" customHeight="false" outlineLevel="0" collapsed="false">
      <c r="A1405" s="33" t="n">
        <v>44194</v>
      </c>
      <c r="B1405" s="5"/>
      <c r="C1405" s="5"/>
      <c r="D1405" s="33"/>
      <c r="E1405" s="104"/>
      <c r="I1405" s="4"/>
      <c r="J1405" s="4"/>
      <c r="K1405" s="4"/>
      <c r="L1405" s="4"/>
      <c r="M1405" s="4"/>
      <c r="N1405" s="4"/>
      <c r="O1405" s="4"/>
      <c r="P1405" s="4"/>
      <c r="Q1405" s="4"/>
      <c r="R1405" s="4"/>
      <c r="S1405" s="4"/>
      <c r="T1405" s="4"/>
      <c r="U1405" s="30"/>
      <c r="W1405" s="31"/>
      <c r="X1405" s="32"/>
    </row>
    <row r="1406" customFormat="false" ht="15" hidden="false" customHeight="false" outlineLevel="0" collapsed="false">
      <c r="A1406" s="33" t="s">
        <v>14696</v>
      </c>
      <c r="B1406" s="5"/>
      <c r="C1406" s="5"/>
      <c r="D1406" s="33"/>
      <c r="E1406" s="104"/>
      <c r="I1406" s="4"/>
      <c r="J1406" s="4"/>
      <c r="K1406" s="4"/>
      <c r="L1406" s="4"/>
      <c r="M1406" s="4"/>
      <c r="N1406" s="4"/>
      <c r="O1406" s="4"/>
      <c r="P1406" s="4"/>
      <c r="Q1406" s="4"/>
      <c r="R1406" s="4"/>
      <c r="S1406" s="4"/>
      <c r="T1406" s="4"/>
      <c r="U1406" s="30"/>
      <c r="W1406" s="31"/>
      <c r="X1406" s="32"/>
    </row>
    <row r="1407" customFormat="false" ht="15" hidden="false" customHeight="false" outlineLevel="0" collapsed="false">
      <c r="A1407" s="33" t="s">
        <v>14676</v>
      </c>
      <c r="B1407" s="5"/>
      <c r="C1407" s="5"/>
      <c r="D1407" s="33"/>
      <c r="E1407" s="104"/>
      <c r="I1407" s="4"/>
      <c r="J1407" s="4"/>
      <c r="K1407" s="4"/>
      <c r="L1407" s="4"/>
      <c r="M1407" s="4"/>
      <c r="N1407" s="4"/>
      <c r="O1407" s="4"/>
      <c r="P1407" s="4"/>
      <c r="Q1407" s="4"/>
      <c r="R1407" s="4"/>
      <c r="S1407" s="4"/>
      <c r="T1407" s="4"/>
      <c r="U1407" s="30"/>
      <c r="W1407" s="31"/>
      <c r="X1407" s="32"/>
    </row>
    <row r="1408" customFormat="false" ht="15" hidden="false" customHeight="false" outlineLevel="0" collapsed="false">
      <c r="A1408" s="33" t="s">
        <v>15212</v>
      </c>
      <c r="B1408" s="5"/>
      <c r="C1408" s="5"/>
      <c r="D1408" s="33"/>
      <c r="E1408" s="104"/>
      <c r="I1408" s="4"/>
      <c r="J1408" s="4"/>
      <c r="K1408" s="4"/>
      <c r="L1408" s="4"/>
      <c r="M1408" s="4"/>
      <c r="N1408" s="4"/>
      <c r="O1408" s="4"/>
      <c r="P1408" s="4"/>
      <c r="Q1408" s="4"/>
      <c r="R1408" s="4"/>
      <c r="S1408" s="4"/>
      <c r="T1408" s="4"/>
      <c r="U1408" s="30"/>
      <c r="W1408" s="31"/>
      <c r="X1408" s="32"/>
    </row>
    <row r="1409" customFormat="false" ht="15" hidden="false" customHeight="false" outlineLevel="0" collapsed="false">
      <c r="A1409" s="33" t="s">
        <v>15213</v>
      </c>
      <c r="B1409" s="5"/>
      <c r="C1409" s="5"/>
      <c r="D1409" s="33"/>
      <c r="E1409" s="104"/>
      <c r="I1409" s="4"/>
      <c r="J1409" s="4"/>
      <c r="K1409" s="4"/>
      <c r="L1409" s="4"/>
      <c r="M1409" s="4"/>
      <c r="N1409" s="4"/>
      <c r="O1409" s="4"/>
      <c r="P1409" s="4"/>
      <c r="Q1409" s="4"/>
      <c r="R1409" s="4"/>
      <c r="S1409" s="4"/>
      <c r="T1409" s="4"/>
      <c r="U1409" s="30"/>
      <c r="W1409" s="31"/>
      <c r="X1409" s="32"/>
    </row>
    <row r="1410" customFormat="false" ht="15" hidden="false" customHeight="false" outlineLevel="0" collapsed="false">
      <c r="A1410" s="33" t="s">
        <v>15040</v>
      </c>
      <c r="B1410" s="5"/>
      <c r="C1410" s="5"/>
      <c r="D1410" s="33"/>
      <c r="E1410" s="104"/>
      <c r="I1410" s="4"/>
      <c r="J1410" s="4"/>
      <c r="K1410" s="4"/>
      <c r="L1410" s="4"/>
      <c r="M1410" s="4"/>
      <c r="N1410" s="4"/>
      <c r="O1410" s="4"/>
      <c r="P1410" s="4"/>
      <c r="Q1410" s="4"/>
      <c r="R1410" s="4"/>
      <c r="S1410" s="4"/>
      <c r="T1410" s="4"/>
      <c r="U1410" s="30"/>
      <c r="W1410" s="31"/>
      <c r="X1410" s="32"/>
    </row>
    <row r="1411" customFormat="false" ht="15" hidden="false" customHeight="false" outlineLevel="0" collapsed="false">
      <c r="A1411" s="33" t="s">
        <v>15214</v>
      </c>
      <c r="B1411" s="5"/>
      <c r="C1411" s="5"/>
      <c r="D1411" s="33"/>
      <c r="E1411" s="104"/>
      <c r="I1411" s="4"/>
      <c r="J1411" s="4"/>
      <c r="K1411" s="4"/>
      <c r="L1411" s="4"/>
      <c r="M1411" s="4"/>
      <c r="N1411" s="4"/>
      <c r="O1411" s="4"/>
      <c r="P1411" s="4"/>
      <c r="Q1411" s="4"/>
      <c r="R1411" s="4"/>
      <c r="S1411" s="4"/>
      <c r="T1411" s="4"/>
      <c r="U1411" s="30"/>
      <c r="W1411" s="31"/>
      <c r="X1411" s="32"/>
    </row>
    <row r="1412" customFormat="false" ht="15" hidden="false" customHeight="false" outlineLevel="0" collapsed="false">
      <c r="A1412" s="33" t="n">
        <v>44194</v>
      </c>
      <c r="B1412" s="5"/>
      <c r="C1412" s="5"/>
      <c r="D1412" s="33"/>
      <c r="E1412" s="104"/>
      <c r="I1412" s="4"/>
      <c r="J1412" s="4"/>
      <c r="K1412" s="4"/>
      <c r="L1412" s="4"/>
      <c r="M1412" s="4"/>
      <c r="N1412" s="4"/>
      <c r="O1412" s="4"/>
      <c r="P1412" s="4"/>
      <c r="Q1412" s="4"/>
      <c r="R1412" s="4"/>
      <c r="S1412" s="4"/>
      <c r="T1412" s="4"/>
      <c r="U1412" s="30"/>
      <c r="W1412" s="31"/>
      <c r="X1412" s="32"/>
    </row>
    <row r="1413" customFormat="false" ht="15" hidden="false" customHeight="false" outlineLevel="0" collapsed="false">
      <c r="A1413" s="33" t="s">
        <v>14696</v>
      </c>
      <c r="B1413" s="5"/>
      <c r="C1413" s="5"/>
      <c r="D1413" s="33"/>
      <c r="E1413" s="104"/>
      <c r="I1413" s="4"/>
      <c r="J1413" s="4"/>
      <c r="K1413" s="4"/>
      <c r="L1413" s="4"/>
      <c r="M1413" s="4"/>
      <c r="N1413" s="4"/>
      <c r="O1413" s="4"/>
      <c r="P1413" s="4"/>
      <c r="Q1413" s="4"/>
      <c r="R1413" s="4"/>
      <c r="S1413" s="4"/>
      <c r="T1413" s="4"/>
      <c r="U1413" s="30"/>
      <c r="W1413" s="31"/>
      <c r="X1413" s="32"/>
    </row>
    <row r="1414" customFormat="false" ht="15" hidden="false" customHeight="false" outlineLevel="0" collapsed="false">
      <c r="A1414" s="33" t="s">
        <v>14676</v>
      </c>
      <c r="B1414" s="5"/>
      <c r="C1414" s="5"/>
      <c r="D1414" s="33"/>
      <c r="E1414" s="104"/>
      <c r="I1414" s="4"/>
      <c r="J1414" s="4"/>
      <c r="K1414" s="4"/>
      <c r="L1414" s="4"/>
      <c r="M1414" s="4"/>
      <c r="N1414" s="4"/>
      <c r="O1414" s="4"/>
      <c r="P1414" s="4"/>
      <c r="Q1414" s="4"/>
      <c r="R1414" s="4"/>
      <c r="S1414" s="4"/>
      <c r="T1414" s="4"/>
      <c r="U1414" s="30"/>
      <c r="W1414" s="31"/>
      <c r="X1414" s="32"/>
    </row>
    <row r="1415" customFormat="false" ht="15" hidden="false" customHeight="false" outlineLevel="0" collapsed="false">
      <c r="A1415" s="33" t="s">
        <v>15215</v>
      </c>
      <c r="B1415" s="5"/>
      <c r="C1415" s="5"/>
      <c r="D1415" s="33"/>
      <c r="E1415" s="104"/>
      <c r="I1415" s="4"/>
      <c r="J1415" s="4"/>
      <c r="K1415" s="4"/>
      <c r="L1415" s="4"/>
      <c r="M1415" s="4"/>
      <c r="N1415" s="4"/>
      <c r="O1415" s="4"/>
      <c r="P1415" s="4"/>
      <c r="Q1415" s="4"/>
      <c r="R1415" s="4"/>
      <c r="S1415" s="4"/>
      <c r="T1415" s="4"/>
      <c r="U1415" s="30"/>
      <c r="W1415" s="31"/>
      <c r="X1415" s="32"/>
    </row>
    <row r="1416" customFormat="false" ht="15" hidden="false" customHeight="false" outlineLevel="0" collapsed="false">
      <c r="A1416" s="33" t="s">
        <v>15216</v>
      </c>
      <c r="B1416" s="5"/>
      <c r="C1416" s="5"/>
      <c r="D1416" s="33"/>
      <c r="E1416" s="104"/>
      <c r="I1416" s="4"/>
      <c r="J1416" s="4"/>
      <c r="K1416" s="4"/>
      <c r="L1416" s="4"/>
      <c r="M1416" s="4"/>
      <c r="N1416" s="4"/>
      <c r="O1416" s="4"/>
      <c r="P1416" s="4"/>
      <c r="Q1416" s="4"/>
      <c r="R1416" s="4"/>
      <c r="S1416" s="4"/>
      <c r="T1416" s="4"/>
      <c r="U1416" s="30"/>
      <c r="W1416" s="31"/>
      <c r="X1416" s="32"/>
    </row>
    <row r="1417" customFormat="false" ht="15" hidden="false" customHeight="false" outlineLevel="0" collapsed="false">
      <c r="A1417" s="33" t="s">
        <v>9294</v>
      </c>
      <c r="B1417" s="5"/>
      <c r="C1417" s="5"/>
      <c r="D1417" s="33"/>
      <c r="E1417" s="104"/>
      <c r="I1417" s="4"/>
      <c r="J1417" s="4"/>
      <c r="K1417" s="4"/>
      <c r="L1417" s="4"/>
      <c r="M1417" s="4"/>
      <c r="N1417" s="4"/>
      <c r="O1417" s="4"/>
      <c r="P1417" s="4"/>
      <c r="Q1417" s="4"/>
      <c r="R1417" s="4"/>
      <c r="S1417" s="4"/>
      <c r="T1417" s="4"/>
      <c r="U1417" s="30"/>
      <c r="W1417" s="31"/>
      <c r="X1417" s="32"/>
    </row>
    <row r="1418" customFormat="false" ht="15" hidden="false" customHeight="false" outlineLevel="0" collapsed="false">
      <c r="A1418" s="33" t="s">
        <v>15217</v>
      </c>
      <c r="B1418" s="5"/>
      <c r="C1418" s="5"/>
      <c r="D1418" s="33"/>
      <c r="E1418" s="104"/>
      <c r="I1418" s="4"/>
      <c r="J1418" s="4"/>
      <c r="K1418" s="4"/>
      <c r="L1418" s="4"/>
      <c r="M1418" s="4"/>
      <c r="N1418" s="4"/>
      <c r="O1418" s="4"/>
      <c r="P1418" s="4"/>
      <c r="Q1418" s="4"/>
      <c r="R1418" s="4"/>
      <c r="S1418" s="4"/>
      <c r="T1418" s="4"/>
      <c r="U1418" s="30"/>
      <c r="W1418" s="31"/>
      <c r="X1418" s="32"/>
    </row>
    <row r="1419" customFormat="false" ht="15" hidden="false" customHeight="false" outlineLevel="0" collapsed="false">
      <c r="A1419" s="33" t="s">
        <v>15218</v>
      </c>
      <c r="B1419" s="5"/>
      <c r="C1419" s="5"/>
      <c r="D1419" s="33"/>
      <c r="E1419" s="104"/>
      <c r="I1419" s="4"/>
      <c r="J1419" s="4"/>
      <c r="K1419" s="4"/>
      <c r="L1419" s="4"/>
      <c r="M1419" s="4"/>
      <c r="N1419" s="4"/>
      <c r="O1419" s="4"/>
      <c r="P1419" s="4"/>
      <c r="Q1419" s="4"/>
      <c r="R1419" s="4"/>
      <c r="S1419" s="4"/>
      <c r="T1419" s="4"/>
      <c r="U1419" s="30"/>
      <c r="W1419" s="31"/>
      <c r="X1419" s="32"/>
    </row>
    <row r="1420" customFormat="false" ht="15" hidden="false" customHeight="false" outlineLevel="0" collapsed="false">
      <c r="A1420" s="33" t="n">
        <v>44194</v>
      </c>
      <c r="B1420" s="5"/>
      <c r="C1420" s="5"/>
      <c r="D1420" s="33"/>
      <c r="E1420" s="104"/>
      <c r="I1420" s="4"/>
      <c r="J1420" s="4"/>
      <c r="K1420" s="4"/>
      <c r="L1420" s="4"/>
      <c r="M1420" s="4"/>
      <c r="N1420" s="4"/>
      <c r="O1420" s="4"/>
      <c r="P1420" s="4"/>
      <c r="Q1420" s="4"/>
      <c r="R1420" s="4"/>
      <c r="S1420" s="4"/>
      <c r="T1420" s="4"/>
      <c r="U1420" s="30"/>
      <c r="W1420" s="31"/>
      <c r="X1420" s="32"/>
    </row>
    <row r="1421" customFormat="false" ht="15" hidden="false" customHeight="false" outlineLevel="0" collapsed="false">
      <c r="A1421" s="33" t="s">
        <v>14696</v>
      </c>
      <c r="B1421" s="5"/>
      <c r="C1421" s="5"/>
      <c r="D1421" s="33"/>
      <c r="E1421" s="104"/>
      <c r="I1421" s="4"/>
      <c r="J1421" s="4"/>
      <c r="K1421" s="4"/>
      <c r="L1421" s="4"/>
      <c r="M1421" s="4"/>
      <c r="N1421" s="4"/>
      <c r="O1421" s="4"/>
      <c r="P1421" s="4"/>
      <c r="Q1421" s="4"/>
      <c r="R1421" s="4"/>
      <c r="S1421" s="4"/>
      <c r="T1421" s="4"/>
      <c r="U1421" s="30"/>
      <c r="W1421" s="31"/>
      <c r="X1421" s="32"/>
    </row>
    <row r="1422" customFormat="false" ht="15" hidden="false" customHeight="false" outlineLevel="0" collapsed="false">
      <c r="A1422" s="33" t="s">
        <v>14676</v>
      </c>
      <c r="B1422" s="5"/>
      <c r="C1422" s="5"/>
      <c r="D1422" s="33"/>
      <c r="E1422" s="104"/>
      <c r="I1422" s="4"/>
      <c r="J1422" s="4"/>
      <c r="K1422" s="4"/>
      <c r="L1422" s="4"/>
      <c r="M1422" s="4"/>
      <c r="N1422" s="4"/>
      <c r="O1422" s="4"/>
      <c r="P1422" s="4"/>
      <c r="Q1422" s="4"/>
      <c r="R1422" s="4"/>
      <c r="S1422" s="4"/>
      <c r="T1422" s="4"/>
      <c r="U1422" s="30"/>
      <c r="W1422" s="31"/>
      <c r="X1422" s="32"/>
    </row>
    <row r="1423" customFormat="false" ht="15" hidden="false" customHeight="false" outlineLevel="0" collapsed="false">
      <c r="A1423" s="33" t="s">
        <v>15219</v>
      </c>
      <c r="B1423" s="5"/>
      <c r="C1423" s="5"/>
      <c r="D1423" s="33"/>
      <c r="E1423" s="104"/>
      <c r="I1423" s="4"/>
      <c r="J1423" s="4"/>
      <c r="K1423" s="4"/>
      <c r="L1423" s="4"/>
      <c r="M1423" s="4"/>
      <c r="N1423" s="4"/>
      <c r="O1423" s="4"/>
      <c r="P1423" s="4"/>
      <c r="Q1423" s="4"/>
      <c r="R1423" s="4"/>
      <c r="S1423" s="4"/>
      <c r="T1423" s="4"/>
      <c r="U1423" s="30"/>
      <c r="W1423" s="31"/>
      <c r="X1423" s="32"/>
    </row>
    <row r="1424" customFormat="false" ht="15" hidden="false" customHeight="false" outlineLevel="0" collapsed="false">
      <c r="A1424" s="33" t="s">
        <v>15220</v>
      </c>
      <c r="B1424" s="5"/>
      <c r="C1424" s="5"/>
      <c r="D1424" s="33"/>
      <c r="E1424" s="104"/>
      <c r="I1424" s="4"/>
      <c r="J1424" s="4"/>
      <c r="K1424" s="4"/>
      <c r="L1424" s="4"/>
      <c r="M1424" s="4"/>
      <c r="N1424" s="4"/>
      <c r="O1424" s="4"/>
      <c r="P1424" s="4"/>
      <c r="Q1424" s="4"/>
      <c r="R1424" s="4"/>
      <c r="S1424" s="4"/>
      <c r="T1424" s="4"/>
      <c r="U1424" s="30"/>
      <c r="W1424" s="31"/>
      <c r="X1424" s="32"/>
    </row>
    <row r="1425" customFormat="false" ht="15" hidden="false" customHeight="false" outlineLevel="0" collapsed="false">
      <c r="A1425" s="33" t="s">
        <v>15221</v>
      </c>
      <c r="B1425" s="5"/>
      <c r="C1425" s="5"/>
      <c r="D1425" s="33"/>
      <c r="E1425" s="104"/>
      <c r="I1425" s="4"/>
      <c r="J1425" s="4"/>
      <c r="K1425" s="4"/>
      <c r="L1425" s="4"/>
      <c r="M1425" s="4"/>
      <c r="N1425" s="4"/>
      <c r="O1425" s="4"/>
      <c r="P1425" s="4"/>
      <c r="Q1425" s="4"/>
      <c r="R1425" s="4"/>
      <c r="S1425" s="4"/>
      <c r="T1425" s="4"/>
      <c r="U1425" s="30"/>
      <c r="W1425" s="31"/>
      <c r="X1425" s="32"/>
    </row>
    <row r="1426" customFormat="false" ht="15" hidden="false" customHeight="false" outlineLevel="0" collapsed="false">
      <c r="A1426" s="33" t="s">
        <v>15041</v>
      </c>
      <c r="B1426" s="5"/>
      <c r="C1426" s="5"/>
      <c r="D1426" s="33"/>
      <c r="E1426" s="104"/>
      <c r="I1426" s="4"/>
      <c r="J1426" s="4"/>
      <c r="K1426" s="4"/>
      <c r="L1426" s="4"/>
      <c r="M1426" s="4"/>
      <c r="N1426" s="4"/>
      <c r="O1426" s="4"/>
      <c r="P1426" s="4"/>
      <c r="Q1426" s="4"/>
      <c r="R1426" s="4"/>
      <c r="S1426" s="4"/>
      <c r="T1426" s="4"/>
      <c r="U1426" s="30"/>
      <c r="W1426" s="31"/>
      <c r="X1426" s="32"/>
    </row>
    <row r="1427" customFormat="false" ht="15" hidden="false" customHeight="false" outlineLevel="0" collapsed="false">
      <c r="A1427" s="33" t="s">
        <v>15222</v>
      </c>
      <c r="B1427" s="5"/>
      <c r="C1427" s="5"/>
      <c r="D1427" s="33"/>
      <c r="E1427" s="104"/>
      <c r="I1427" s="4"/>
      <c r="J1427" s="4"/>
      <c r="K1427" s="4"/>
      <c r="L1427" s="4"/>
      <c r="M1427" s="4"/>
      <c r="N1427" s="4"/>
      <c r="O1427" s="4"/>
      <c r="P1427" s="4"/>
      <c r="Q1427" s="4"/>
      <c r="R1427" s="4"/>
      <c r="S1427" s="4"/>
      <c r="T1427" s="4"/>
      <c r="U1427" s="30"/>
      <c r="W1427" s="31"/>
      <c r="X1427" s="32"/>
    </row>
    <row r="1428" customFormat="false" ht="15" hidden="false" customHeight="false" outlineLevel="0" collapsed="false">
      <c r="A1428" s="33" t="n">
        <v>44194</v>
      </c>
      <c r="B1428" s="5"/>
      <c r="C1428" s="5"/>
      <c r="D1428" s="33"/>
      <c r="E1428" s="104"/>
      <c r="I1428" s="4"/>
      <c r="J1428" s="4"/>
      <c r="K1428" s="4"/>
      <c r="L1428" s="4"/>
      <c r="M1428" s="4"/>
      <c r="N1428" s="4"/>
      <c r="O1428" s="4"/>
      <c r="P1428" s="4"/>
      <c r="Q1428" s="4"/>
      <c r="R1428" s="4"/>
      <c r="S1428" s="4"/>
      <c r="T1428" s="4"/>
      <c r="U1428" s="30"/>
      <c r="W1428" s="31"/>
      <c r="X1428" s="32"/>
    </row>
    <row r="1429" customFormat="false" ht="15" hidden="false" customHeight="false" outlineLevel="0" collapsed="false">
      <c r="A1429" s="33" t="s">
        <v>14696</v>
      </c>
      <c r="B1429" s="5"/>
      <c r="C1429" s="5"/>
      <c r="D1429" s="33"/>
      <c r="E1429" s="104"/>
      <c r="I1429" s="4"/>
      <c r="J1429" s="4"/>
      <c r="K1429" s="4"/>
      <c r="L1429" s="4"/>
      <c r="M1429" s="4"/>
      <c r="N1429" s="4"/>
      <c r="O1429" s="4"/>
      <c r="P1429" s="4"/>
      <c r="Q1429" s="4"/>
      <c r="R1429" s="4"/>
      <c r="S1429" s="4"/>
      <c r="T1429" s="4"/>
      <c r="U1429" s="30"/>
      <c r="W1429" s="31"/>
      <c r="X1429" s="32"/>
    </row>
    <row r="1430" customFormat="false" ht="15" hidden="false" customHeight="false" outlineLevel="0" collapsed="false">
      <c r="A1430" s="33" t="s">
        <v>14676</v>
      </c>
      <c r="B1430" s="5"/>
      <c r="C1430" s="5"/>
      <c r="D1430" s="33"/>
      <c r="E1430" s="104"/>
      <c r="I1430" s="4"/>
      <c r="J1430" s="4"/>
      <c r="K1430" s="4"/>
      <c r="L1430" s="4"/>
      <c r="M1430" s="4"/>
      <c r="N1430" s="4"/>
      <c r="O1430" s="4"/>
      <c r="P1430" s="4"/>
      <c r="Q1430" s="4"/>
      <c r="R1430" s="4"/>
      <c r="S1430" s="4"/>
      <c r="T1430" s="4"/>
      <c r="U1430" s="30"/>
      <c r="W1430" s="31"/>
      <c r="X1430" s="32"/>
    </row>
    <row r="1431" customFormat="false" ht="15" hidden="false" customHeight="false" outlineLevel="0" collapsed="false">
      <c r="A1431" s="33" t="s">
        <v>15223</v>
      </c>
      <c r="B1431" s="5"/>
      <c r="C1431" s="5"/>
      <c r="D1431" s="33"/>
      <c r="E1431" s="104"/>
      <c r="I1431" s="4"/>
      <c r="J1431" s="4"/>
      <c r="K1431" s="4"/>
      <c r="L1431" s="4"/>
      <c r="M1431" s="4"/>
      <c r="N1431" s="4"/>
      <c r="O1431" s="4"/>
      <c r="P1431" s="4"/>
      <c r="Q1431" s="4"/>
      <c r="R1431" s="4"/>
      <c r="S1431" s="4"/>
      <c r="T1431" s="4"/>
      <c r="U1431" s="30"/>
      <c r="W1431" s="31"/>
      <c r="X1431" s="32"/>
    </row>
    <row r="1432" customFormat="false" ht="15" hidden="false" customHeight="false" outlineLevel="0" collapsed="false">
      <c r="A1432" s="33" t="s">
        <v>15224</v>
      </c>
      <c r="B1432" s="5"/>
      <c r="C1432" s="5"/>
      <c r="D1432" s="33"/>
      <c r="E1432" s="104"/>
      <c r="I1432" s="4"/>
      <c r="J1432" s="4"/>
      <c r="K1432" s="4"/>
      <c r="L1432" s="4"/>
      <c r="M1432" s="4"/>
      <c r="N1432" s="4"/>
      <c r="O1432" s="4"/>
      <c r="P1432" s="4"/>
      <c r="Q1432" s="4"/>
      <c r="R1432" s="4"/>
      <c r="S1432" s="4"/>
      <c r="T1432" s="4"/>
      <c r="U1432" s="30"/>
      <c r="W1432" s="31"/>
      <c r="X1432" s="32"/>
    </row>
    <row r="1433" customFormat="false" ht="15" hidden="false" customHeight="false" outlineLevel="0" collapsed="false">
      <c r="A1433" s="33" t="s">
        <v>2112</v>
      </c>
      <c r="B1433" s="5"/>
      <c r="C1433" s="5"/>
      <c r="D1433" s="33"/>
      <c r="E1433" s="104"/>
      <c r="I1433" s="4"/>
      <c r="J1433" s="4"/>
      <c r="K1433" s="4"/>
      <c r="L1433" s="4"/>
      <c r="M1433" s="4"/>
      <c r="N1433" s="4"/>
      <c r="O1433" s="4"/>
      <c r="P1433" s="4"/>
      <c r="Q1433" s="4"/>
      <c r="R1433" s="4"/>
      <c r="S1433" s="4"/>
      <c r="T1433" s="4"/>
      <c r="U1433" s="30"/>
      <c r="W1433" s="31"/>
      <c r="X1433" s="32"/>
    </row>
    <row r="1434" customFormat="false" ht="15" hidden="false" customHeight="false" outlineLevel="0" collapsed="false">
      <c r="A1434" s="33" t="s">
        <v>15225</v>
      </c>
      <c r="B1434" s="5"/>
      <c r="C1434" s="5"/>
      <c r="D1434" s="33"/>
      <c r="E1434" s="104"/>
      <c r="I1434" s="4"/>
      <c r="J1434" s="4"/>
      <c r="K1434" s="4"/>
      <c r="L1434" s="4"/>
      <c r="M1434" s="4"/>
      <c r="N1434" s="4"/>
      <c r="O1434" s="4"/>
      <c r="P1434" s="4"/>
      <c r="Q1434" s="4"/>
      <c r="R1434" s="4"/>
      <c r="S1434" s="4"/>
      <c r="T1434" s="4"/>
      <c r="U1434" s="30"/>
      <c r="W1434" s="31"/>
      <c r="X1434" s="32"/>
    </row>
    <row r="1435" customFormat="false" ht="15" hidden="false" customHeight="false" outlineLevel="0" collapsed="false">
      <c r="A1435" s="33" t="s">
        <v>15226</v>
      </c>
      <c r="B1435" s="5"/>
      <c r="C1435" s="5"/>
      <c r="D1435" s="33"/>
      <c r="E1435" s="104"/>
      <c r="I1435" s="4"/>
      <c r="J1435" s="4"/>
      <c r="K1435" s="4"/>
      <c r="L1435" s="4"/>
      <c r="M1435" s="4"/>
      <c r="N1435" s="4"/>
      <c r="O1435" s="4"/>
      <c r="P1435" s="4"/>
      <c r="Q1435" s="4"/>
      <c r="R1435" s="4"/>
      <c r="S1435" s="4"/>
      <c r="T1435" s="4"/>
      <c r="U1435" s="30"/>
      <c r="W1435" s="31"/>
      <c r="X1435" s="32"/>
    </row>
    <row r="1436" customFormat="false" ht="15" hidden="false" customHeight="false" outlineLevel="0" collapsed="false">
      <c r="A1436" s="33" t="n">
        <v>44194</v>
      </c>
      <c r="B1436" s="5"/>
      <c r="C1436" s="5"/>
      <c r="D1436" s="33"/>
      <c r="E1436" s="104"/>
      <c r="I1436" s="4"/>
      <c r="J1436" s="4"/>
      <c r="K1436" s="4"/>
      <c r="L1436" s="4"/>
      <c r="M1436" s="4"/>
      <c r="N1436" s="4"/>
      <c r="O1436" s="4"/>
      <c r="P1436" s="4"/>
      <c r="Q1436" s="4"/>
      <c r="R1436" s="4"/>
      <c r="S1436" s="4"/>
      <c r="T1436" s="4"/>
      <c r="U1436" s="30"/>
      <c r="W1436" s="31"/>
      <c r="X1436" s="32"/>
    </row>
    <row r="1437" customFormat="false" ht="15" hidden="false" customHeight="false" outlineLevel="0" collapsed="false">
      <c r="A1437" s="33" t="s">
        <v>14696</v>
      </c>
      <c r="B1437" s="5"/>
      <c r="C1437" s="5"/>
      <c r="D1437" s="33"/>
      <c r="E1437" s="104"/>
      <c r="I1437" s="4"/>
      <c r="J1437" s="4"/>
      <c r="K1437" s="4"/>
      <c r="L1437" s="4"/>
      <c r="M1437" s="4"/>
      <c r="N1437" s="4"/>
      <c r="O1437" s="4"/>
      <c r="P1437" s="4"/>
      <c r="Q1437" s="4"/>
      <c r="R1437" s="4"/>
      <c r="S1437" s="4"/>
      <c r="T1437" s="4"/>
      <c r="U1437" s="30"/>
      <c r="W1437" s="31"/>
      <c r="X1437" s="32"/>
    </row>
    <row r="1438" customFormat="false" ht="15" hidden="false" customHeight="false" outlineLevel="0" collapsed="false">
      <c r="A1438" s="33" t="s">
        <v>14676</v>
      </c>
      <c r="B1438" s="5"/>
      <c r="C1438" s="5"/>
      <c r="D1438" s="33"/>
      <c r="E1438" s="104"/>
      <c r="I1438" s="4"/>
      <c r="J1438" s="4"/>
      <c r="K1438" s="4"/>
      <c r="L1438" s="4"/>
      <c r="M1438" s="4"/>
      <c r="N1438" s="4"/>
      <c r="O1438" s="4"/>
      <c r="P1438" s="4"/>
      <c r="Q1438" s="4"/>
      <c r="R1438" s="4"/>
      <c r="S1438" s="4"/>
      <c r="T1438" s="4"/>
      <c r="U1438" s="30"/>
      <c r="W1438" s="31"/>
      <c r="X1438" s="32"/>
    </row>
    <row r="1439" customFormat="false" ht="15" hidden="false" customHeight="false" outlineLevel="0" collapsed="false">
      <c r="A1439" s="33" t="s">
        <v>15227</v>
      </c>
      <c r="B1439" s="5"/>
      <c r="C1439" s="5"/>
      <c r="D1439" s="33"/>
      <c r="E1439" s="104"/>
      <c r="I1439" s="4"/>
      <c r="J1439" s="4"/>
      <c r="K1439" s="4"/>
      <c r="L1439" s="4"/>
      <c r="M1439" s="4"/>
      <c r="N1439" s="4"/>
      <c r="O1439" s="4"/>
      <c r="P1439" s="4"/>
      <c r="Q1439" s="4"/>
      <c r="R1439" s="4"/>
      <c r="S1439" s="4"/>
      <c r="T1439" s="4"/>
      <c r="U1439" s="30"/>
      <c r="W1439" s="31"/>
      <c r="X1439" s="32"/>
    </row>
    <row r="1440" customFormat="false" ht="15" hidden="false" customHeight="false" outlineLevel="0" collapsed="false">
      <c r="A1440" s="33" t="s">
        <v>15160</v>
      </c>
      <c r="B1440" s="5"/>
      <c r="C1440" s="5"/>
      <c r="D1440" s="33"/>
      <c r="E1440" s="104"/>
      <c r="I1440" s="4"/>
      <c r="J1440" s="4"/>
      <c r="K1440" s="4"/>
      <c r="L1440" s="4"/>
      <c r="M1440" s="4"/>
      <c r="N1440" s="4"/>
      <c r="O1440" s="4"/>
      <c r="P1440" s="4"/>
      <c r="Q1440" s="4"/>
      <c r="R1440" s="4"/>
      <c r="S1440" s="4"/>
      <c r="T1440" s="4"/>
      <c r="U1440" s="30"/>
      <c r="W1440" s="31"/>
      <c r="X1440" s="32"/>
    </row>
    <row r="1441" customFormat="false" ht="15" hidden="false" customHeight="false" outlineLevel="0" collapsed="false">
      <c r="A1441" s="33" t="s">
        <v>15228</v>
      </c>
      <c r="B1441" s="5"/>
      <c r="C1441" s="5"/>
      <c r="D1441" s="33"/>
      <c r="E1441" s="104"/>
      <c r="I1441" s="4"/>
      <c r="J1441" s="4"/>
      <c r="K1441" s="4"/>
      <c r="L1441" s="4"/>
      <c r="M1441" s="4"/>
      <c r="N1441" s="4"/>
      <c r="O1441" s="4"/>
      <c r="P1441" s="4"/>
      <c r="Q1441" s="4"/>
      <c r="R1441" s="4"/>
      <c r="S1441" s="4"/>
      <c r="T1441" s="4"/>
      <c r="U1441" s="30"/>
      <c r="W1441" s="31"/>
      <c r="X1441" s="32"/>
    </row>
    <row r="1442" customFormat="false" ht="15" hidden="false" customHeight="false" outlineLevel="0" collapsed="false">
      <c r="A1442" s="33" t="s">
        <v>15229</v>
      </c>
      <c r="B1442" s="5"/>
      <c r="C1442" s="5"/>
      <c r="D1442" s="33"/>
      <c r="E1442" s="104"/>
      <c r="I1442" s="4"/>
      <c r="J1442" s="4"/>
      <c r="K1442" s="4"/>
      <c r="L1442" s="4"/>
      <c r="M1442" s="4"/>
      <c r="N1442" s="4"/>
      <c r="O1442" s="4"/>
      <c r="P1442" s="4"/>
      <c r="Q1442" s="4"/>
      <c r="R1442" s="4"/>
      <c r="S1442" s="4"/>
      <c r="T1442" s="4"/>
      <c r="U1442" s="30"/>
      <c r="W1442" s="31"/>
      <c r="X1442" s="32"/>
    </row>
    <row r="1443" customFormat="false" ht="15" hidden="false" customHeight="false" outlineLevel="0" collapsed="false">
      <c r="A1443" s="33" t="n">
        <v>44194</v>
      </c>
      <c r="B1443" s="5"/>
      <c r="C1443" s="5"/>
      <c r="D1443" s="33"/>
      <c r="E1443" s="104"/>
      <c r="I1443" s="4"/>
      <c r="J1443" s="4"/>
      <c r="K1443" s="4"/>
      <c r="L1443" s="4"/>
      <c r="M1443" s="4"/>
      <c r="N1443" s="4"/>
      <c r="O1443" s="4"/>
      <c r="P1443" s="4"/>
      <c r="Q1443" s="4"/>
      <c r="R1443" s="4"/>
      <c r="S1443" s="4"/>
      <c r="T1443" s="4"/>
      <c r="U1443" s="30"/>
      <c r="W1443" s="31"/>
      <c r="X1443" s="32"/>
    </row>
    <row r="1444" customFormat="false" ht="15" hidden="false" customHeight="false" outlineLevel="0" collapsed="false">
      <c r="A1444" s="33" t="s">
        <v>14696</v>
      </c>
      <c r="B1444" s="5"/>
      <c r="C1444" s="5"/>
      <c r="D1444" s="33"/>
      <c r="E1444" s="104"/>
      <c r="I1444" s="4"/>
      <c r="J1444" s="4"/>
      <c r="K1444" s="4"/>
      <c r="L1444" s="4"/>
      <c r="M1444" s="4"/>
      <c r="N1444" s="4"/>
      <c r="O1444" s="4"/>
      <c r="P1444" s="4"/>
      <c r="Q1444" s="4"/>
      <c r="R1444" s="4"/>
      <c r="S1444" s="4"/>
      <c r="T1444" s="4"/>
      <c r="U1444" s="30"/>
      <c r="W1444" s="31"/>
      <c r="X1444" s="32"/>
    </row>
    <row r="1445" customFormat="false" ht="15" hidden="false" customHeight="false" outlineLevel="0" collapsed="false">
      <c r="A1445" s="33" t="s">
        <v>14676</v>
      </c>
      <c r="B1445" s="5"/>
      <c r="C1445" s="5"/>
      <c r="D1445" s="33"/>
      <c r="E1445" s="104"/>
      <c r="I1445" s="4"/>
      <c r="J1445" s="4"/>
      <c r="K1445" s="4"/>
      <c r="L1445" s="4"/>
      <c r="M1445" s="4"/>
      <c r="N1445" s="4"/>
      <c r="O1445" s="4"/>
      <c r="P1445" s="4"/>
      <c r="Q1445" s="4"/>
      <c r="R1445" s="4"/>
      <c r="S1445" s="4"/>
      <c r="T1445" s="4"/>
      <c r="U1445" s="30"/>
      <c r="W1445" s="31"/>
      <c r="X1445" s="32"/>
    </row>
    <row r="1446" customFormat="false" ht="15" hidden="false" customHeight="false" outlineLevel="0" collapsed="false">
      <c r="A1446" s="33" t="s">
        <v>15230</v>
      </c>
      <c r="B1446" s="5"/>
      <c r="C1446" s="5"/>
      <c r="D1446" s="33"/>
      <c r="E1446" s="104"/>
      <c r="I1446" s="4"/>
      <c r="J1446" s="4"/>
      <c r="K1446" s="4"/>
      <c r="L1446" s="4"/>
      <c r="M1446" s="4"/>
      <c r="N1446" s="4"/>
      <c r="O1446" s="4"/>
      <c r="P1446" s="4"/>
      <c r="Q1446" s="4"/>
      <c r="R1446" s="4"/>
      <c r="S1446" s="4"/>
      <c r="T1446" s="4"/>
      <c r="U1446" s="30"/>
      <c r="W1446" s="31"/>
      <c r="X1446" s="32"/>
    </row>
    <row r="1447" customFormat="false" ht="15" hidden="false" customHeight="false" outlineLevel="0" collapsed="false">
      <c r="A1447" s="33" t="s">
        <v>14810</v>
      </c>
      <c r="B1447" s="5"/>
      <c r="C1447" s="5"/>
      <c r="D1447" s="33"/>
      <c r="E1447" s="104"/>
      <c r="I1447" s="4"/>
      <c r="J1447" s="4"/>
      <c r="K1447" s="4"/>
      <c r="L1447" s="4"/>
      <c r="M1447" s="4"/>
      <c r="N1447" s="4"/>
      <c r="O1447" s="4"/>
      <c r="P1447" s="4"/>
      <c r="Q1447" s="4"/>
      <c r="R1447" s="4"/>
      <c r="S1447" s="4"/>
      <c r="T1447" s="4"/>
      <c r="U1447" s="30"/>
      <c r="W1447" s="31"/>
      <c r="X1447" s="32"/>
    </row>
    <row r="1448" customFormat="false" ht="15" hidden="false" customHeight="false" outlineLevel="0" collapsed="false">
      <c r="A1448" s="33" t="s">
        <v>15228</v>
      </c>
      <c r="B1448" s="5"/>
      <c r="C1448" s="5"/>
      <c r="D1448" s="33"/>
      <c r="E1448" s="104"/>
      <c r="I1448" s="4"/>
      <c r="J1448" s="4"/>
      <c r="K1448" s="4"/>
      <c r="L1448" s="4"/>
      <c r="M1448" s="4"/>
      <c r="N1448" s="4"/>
      <c r="O1448" s="4"/>
      <c r="P1448" s="4"/>
      <c r="Q1448" s="4"/>
      <c r="R1448" s="4"/>
      <c r="S1448" s="4"/>
      <c r="T1448" s="4"/>
      <c r="U1448" s="30"/>
      <c r="W1448" s="31"/>
      <c r="X1448" s="32"/>
    </row>
    <row r="1449" customFormat="false" ht="15" hidden="false" customHeight="false" outlineLevel="0" collapsed="false">
      <c r="A1449" s="33" t="s">
        <v>15231</v>
      </c>
      <c r="B1449" s="5"/>
      <c r="C1449" s="5"/>
      <c r="D1449" s="33"/>
      <c r="E1449" s="104"/>
      <c r="I1449" s="4"/>
      <c r="J1449" s="4"/>
      <c r="K1449" s="4"/>
      <c r="L1449" s="4"/>
      <c r="M1449" s="4"/>
      <c r="N1449" s="4"/>
      <c r="O1449" s="4"/>
      <c r="P1449" s="4"/>
      <c r="Q1449" s="4"/>
      <c r="R1449" s="4"/>
      <c r="S1449" s="4"/>
      <c r="T1449" s="4"/>
      <c r="U1449" s="30"/>
      <c r="W1449" s="31"/>
      <c r="X1449" s="32"/>
    </row>
    <row r="1450" customFormat="false" ht="15" hidden="false" customHeight="false" outlineLevel="0" collapsed="false">
      <c r="A1450" s="33" t="n">
        <v>44194</v>
      </c>
      <c r="B1450" s="5"/>
      <c r="C1450" s="5"/>
      <c r="D1450" s="33"/>
      <c r="E1450" s="104"/>
      <c r="I1450" s="4"/>
      <c r="J1450" s="4"/>
      <c r="K1450" s="4"/>
      <c r="L1450" s="4"/>
      <c r="M1450" s="4"/>
      <c r="N1450" s="4"/>
      <c r="O1450" s="4"/>
      <c r="P1450" s="4"/>
      <c r="Q1450" s="4"/>
      <c r="R1450" s="4"/>
      <c r="S1450" s="4"/>
      <c r="T1450" s="4"/>
      <c r="U1450" s="30"/>
      <c r="W1450" s="31"/>
      <c r="X1450" s="32"/>
    </row>
    <row r="1451" customFormat="false" ht="15" hidden="false" customHeight="false" outlineLevel="0" collapsed="false">
      <c r="A1451" s="33" t="s">
        <v>14696</v>
      </c>
      <c r="B1451" s="5"/>
      <c r="C1451" s="5"/>
      <c r="D1451" s="33"/>
      <c r="E1451" s="104"/>
      <c r="I1451" s="4"/>
      <c r="J1451" s="4"/>
      <c r="K1451" s="4"/>
      <c r="L1451" s="4"/>
      <c r="M1451" s="4"/>
      <c r="N1451" s="4"/>
      <c r="O1451" s="4"/>
      <c r="P1451" s="4"/>
      <c r="Q1451" s="4"/>
      <c r="R1451" s="4"/>
      <c r="S1451" s="4"/>
      <c r="T1451" s="4"/>
      <c r="U1451" s="30"/>
      <c r="W1451" s="31"/>
      <c r="X1451" s="32"/>
    </row>
    <row r="1452" customFormat="false" ht="15" hidden="false" customHeight="false" outlineLevel="0" collapsed="false">
      <c r="A1452" s="33" t="s">
        <v>14676</v>
      </c>
      <c r="B1452" s="5"/>
      <c r="C1452" s="5"/>
      <c r="D1452" s="33"/>
      <c r="E1452" s="104"/>
      <c r="I1452" s="4"/>
      <c r="J1452" s="4"/>
      <c r="K1452" s="4"/>
      <c r="L1452" s="4"/>
      <c r="M1452" s="4"/>
      <c r="N1452" s="4"/>
      <c r="O1452" s="4"/>
      <c r="P1452" s="4"/>
      <c r="Q1452" s="4"/>
      <c r="R1452" s="4"/>
      <c r="S1452" s="4"/>
      <c r="T1452" s="4"/>
      <c r="U1452" s="30"/>
      <c r="W1452" s="31"/>
      <c r="X1452" s="32"/>
    </row>
    <row r="1453" customFormat="false" ht="15" hidden="false" customHeight="false" outlineLevel="0" collapsed="false">
      <c r="A1453" s="33" t="s">
        <v>15232</v>
      </c>
      <c r="B1453" s="5"/>
      <c r="C1453" s="5"/>
      <c r="D1453" s="33"/>
      <c r="E1453" s="104"/>
      <c r="I1453" s="4"/>
      <c r="J1453" s="4"/>
      <c r="K1453" s="4"/>
      <c r="L1453" s="4"/>
      <c r="M1453" s="4"/>
      <c r="N1453" s="4"/>
      <c r="O1453" s="4"/>
      <c r="P1453" s="4"/>
      <c r="Q1453" s="4"/>
      <c r="R1453" s="4"/>
      <c r="S1453" s="4"/>
      <c r="T1453" s="4"/>
      <c r="U1453" s="30"/>
      <c r="W1453" s="31"/>
      <c r="X1453" s="32"/>
    </row>
    <row r="1454" customFormat="false" ht="15" hidden="false" customHeight="false" outlineLevel="0" collapsed="false">
      <c r="A1454" s="33" t="s">
        <v>15233</v>
      </c>
      <c r="B1454" s="5"/>
      <c r="C1454" s="5"/>
      <c r="D1454" s="33"/>
      <c r="E1454" s="104"/>
      <c r="I1454" s="4"/>
      <c r="J1454" s="4"/>
      <c r="K1454" s="4"/>
      <c r="L1454" s="4"/>
      <c r="M1454" s="4"/>
      <c r="N1454" s="4"/>
      <c r="O1454" s="4"/>
      <c r="P1454" s="4"/>
      <c r="Q1454" s="4"/>
      <c r="R1454" s="4"/>
      <c r="S1454" s="4"/>
      <c r="T1454" s="4"/>
      <c r="U1454" s="30"/>
      <c r="W1454" s="31"/>
      <c r="X1454" s="32"/>
    </row>
    <row r="1455" customFormat="false" ht="15" hidden="false" customHeight="false" outlineLevel="0" collapsed="false">
      <c r="A1455" s="33" t="s">
        <v>15234</v>
      </c>
      <c r="B1455" s="5"/>
      <c r="C1455" s="5"/>
      <c r="D1455" s="33"/>
      <c r="E1455" s="104"/>
      <c r="I1455" s="4"/>
      <c r="J1455" s="4"/>
      <c r="K1455" s="4"/>
      <c r="L1455" s="4"/>
      <c r="M1455" s="4"/>
      <c r="N1455" s="4"/>
      <c r="O1455" s="4"/>
      <c r="P1455" s="4"/>
      <c r="Q1455" s="4"/>
      <c r="R1455" s="4"/>
      <c r="S1455" s="4"/>
      <c r="T1455" s="4"/>
      <c r="U1455" s="30"/>
      <c r="W1455" s="31"/>
      <c r="X1455" s="32"/>
    </row>
    <row r="1456" customFormat="false" ht="15" hidden="false" customHeight="false" outlineLevel="0" collapsed="false">
      <c r="A1456" s="33" t="s">
        <v>15235</v>
      </c>
      <c r="B1456" s="5"/>
      <c r="C1456" s="5"/>
      <c r="D1456" s="33"/>
      <c r="E1456" s="104"/>
      <c r="I1456" s="4"/>
      <c r="J1456" s="4"/>
      <c r="K1456" s="4"/>
      <c r="L1456" s="4"/>
      <c r="M1456" s="4"/>
      <c r="N1456" s="4"/>
      <c r="O1456" s="4"/>
      <c r="P1456" s="4"/>
      <c r="Q1456" s="4"/>
      <c r="R1456" s="4"/>
      <c r="S1456" s="4"/>
      <c r="T1456" s="4"/>
      <c r="U1456" s="30"/>
      <c r="W1456" s="31"/>
      <c r="X1456" s="32"/>
    </row>
    <row r="1457" customFormat="false" ht="15" hidden="false" customHeight="false" outlineLevel="0" collapsed="false">
      <c r="A1457" s="33" t="s">
        <v>15236</v>
      </c>
      <c r="B1457" s="5"/>
      <c r="C1457" s="5"/>
      <c r="D1457" s="33"/>
      <c r="E1457" s="104"/>
      <c r="I1457" s="4"/>
      <c r="J1457" s="4"/>
      <c r="K1457" s="4"/>
      <c r="L1457" s="4"/>
      <c r="M1457" s="4"/>
      <c r="N1457" s="4"/>
      <c r="O1457" s="4"/>
      <c r="P1457" s="4"/>
      <c r="Q1457" s="4"/>
      <c r="R1457" s="4"/>
      <c r="S1457" s="4"/>
      <c r="T1457" s="4"/>
      <c r="U1457" s="30"/>
      <c r="W1457" s="31"/>
      <c r="X1457" s="32"/>
    </row>
    <row r="1458" customFormat="false" ht="15" hidden="false" customHeight="false" outlineLevel="0" collapsed="false">
      <c r="A1458" s="33" t="n">
        <v>44194</v>
      </c>
      <c r="B1458" s="5"/>
      <c r="C1458" s="5"/>
      <c r="D1458" s="33"/>
      <c r="E1458" s="104"/>
      <c r="I1458" s="4"/>
      <c r="J1458" s="4"/>
      <c r="K1458" s="4"/>
      <c r="L1458" s="4"/>
      <c r="M1458" s="4"/>
      <c r="N1458" s="4"/>
      <c r="O1458" s="4"/>
      <c r="P1458" s="4"/>
      <c r="Q1458" s="4"/>
      <c r="R1458" s="4"/>
      <c r="S1458" s="4"/>
      <c r="T1458" s="4"/>
      <c r="U1458" s="30"/>
      <c r="W1458" s="31"/>
      <c r="X1458" s="32"/>
    </row>
    <row r="1459" customFormat="false" ht="15" hidden="false" customHeight="false" outlineLevel="0" collapsed="false">
      <c r="A1459" s="33" t="s">
        <v>14696</v>
      </c>
      <c r="B1459" s="5"/>
      <c r="C1459" s="5"/>
      <c r="D1459" s="33"/>
      <c r="E1459" s="104"/>
      <c r="I1459" s="4"/>
      <c r="J1459" s="4"/>
      <c r="K1459" s="4"/>
      <c r="L1459" s="4"/>
      <c r="M1459" s="4"/>
      <c r="N1459" s="4"/>
      <c r="O1459" s="4"/>
      <c r="P1459" s="4"/>
      <c r="Q1459" s="4"/>
      <c r="R1459" s="4"/>
      <c r="S1459" s="4"/>
      <c r="T1459" s="4"/>
      <c r="U1459" s="30"/>
      <c r="W1459" s="31"/>
      <c r="X1459" s="32"/>
    </row>
    <row r="1460" customFormat="false" ht="15" hidden="false" customHeight="false" outlineLevel="0" collapsed="false">
      <c r="A1460" s="33" t="s">
        <v>14676</v>
      </c>
      <c r="B1460" s="5"/>
      <c r="C1460" s="5"/>
      <c r="D1460" s="33"/>
      <c r="E1460" s="104"/>
      <c r="I1460" s="4"/>
      <c r="J1460" s="4"/>
      <c r="K1460" s="4"/>
      <c r="L1460" s="4"/>
      <c r="M1460" s="4"/>
      <c r="N1460" s="4"/>
      <c r="O1460" s="4"/>
      <c r="P1460" s="4"/>
      <c r="Q1460" s="4"/>
      <c r="R1460" s="4"/>
      <c r="S1460" s="4"/>
      <c r="T1460" s="4"/>
      <c r="U1460" s="30"/>
      <c r="W1460" s="31"/>
      <c r="X1460" s="32"/>
    </row>
    <row r="1461" customFormat="false" ht="15" hidden="false" customHeight="false" outlineLevel="0" collapsed="false">
      <c r="A1461" s="33" t="s">
        <v>15237</v>
      </c>
      <c r="B1461" s="5"/>
      <c r="C1461" s="5"/>
      <c r="D1461" s="33"/>
      <c r="E1461" s="104"/>
      <c r="I1461" s="4"/>
      <c r="J1461" s="4"/>
      <c r="K1461" s="4"/>
      <c r="L1461" s="4"/>
      <c r="M1461" s="4"/>
      <c r="N1461" s="4"/>
      <c r="O1461" s="4"/>
      <c r="P1461" s="4"/>
      <c r="Q1461" s="4"/>
      <c r="R1461" s="4"/>
      <c r="S1461" s="4"/>
      <c r="T1461" s="4"/>
      <c r="U1461" s="30"/>
      <c r="W1461" s="31"/>
      <c r="X1461" s="32"/>
    </row>
    <row r="1462" customFormat="false" ht="15" hidden="false" customHeight="false" outlineLevel="0" collapsed="false">
      <c r="A1462" s="33" t="s">
        <v>15238</v>
      </c>
      <c r="B1462" s="5"/>
      <c r="C1462" s="5"/>
      <c r="D1462" s="33"/>
      <c r="E1462" s="104"/>
      <c r="I1462" s="4"/>
      <c r="J1462" s="4"/>
      <c r="K1462" s="4"/>
      <c r="L1462" s="4"/>
      <c r="M1462" s="4"/>
      <c r="N1462" s="4"/>
      <c r="O1462" s="4"/>
      <c r="P1462" s="4"/>
      <c r="Q1462" s="4"/>
      <c r="R1462" s="4"/>
      <c r="S1462" s="4"/>
      <c r="T1462" s="4"/>
      <c r="U1462" s="30"/>
      <c r="W1462" s="31"/>
      <c r="X1462" s="32"/>
    </row>
    <row r="1463" customFormat="false" ht="15" hidden="false" customHeight="false" outlineLevel="0" collapsed="false">
      <c r="A1463" s="33" t="s">
        <v>15239</v>
      </c>
      <c r="B1463" s="5"/>
      <c r="C1463" s="5"/>
      <c r="D1463" s="33"/>
      <c r="E1463" s="104"/>
      <c r="I1463" s="4"/>
      <c r="J1463" s="4"/>
      <c r="K1463" s="4"/>
      <c r="L1463" s="4"/>
      <c r="M1463" s="4"/>
      <c r="N1463" s="4"/>
      <c r="O1463" s="4"/>
      <c r="P1463" s="4"/>
      <c r="Q1463" s="4"/>
      <c r="R1463" s="4"/>
      <c r="S1463" s="4"/>
      <c r="T1463" s="4"/>
      <c r="U1463" s="30"/>
      <c r="W1463" s="31"/>
      <c r="X1463" s="32"/>
    </row>
    <row r="1464" customFormat="false" ht="15" hidden="false" customHeight="false" outlineLevel="0" collapsed="false">
      <c r="A1464" s="33" t="s">
        <v>15240</v>
      </c>
      <c r="B1464" s="5"/>
      <c r="C1464" s="5"/>
      <c r="D1464" s="33"/>
      <c r="E1464" s="104"/>
      <c r="I1464" s="4"/>
      <c r="J1464" s="4"/>
      <c r="K1464" s="4"/>
      <c r="L1464" s="4"/>
      <c r="M1464" s="4"/>
      <c r="N1464" s="4"/>
      <c r="O1464" s="4"/>
      <c r="P1464" s="4"/>
      <c r="Q1464" s="4"/>
      <c r="R1464" s="4"/>
      <c r="S1464" s="4"/>
      <c r="T1464" s="4"/>
      <c r="U1464" s="30"/>
      <c r="W1464" s="31"/>
      <c r="X1464" s="32"/>
    </row>
    <row r="1465" customFormat="false" ht="15" hidden="false" customHeight="false" outlineLevel="0" collapsed="false">
      <c r="A1465" s="33" t="s">
        <v>15241</v>
      </c>
      <c r="B1465" s="5"/>
      <c r="C1465" s="5"/>
      <c r="D1465" s="33"/>
      <c r="E1465" s="104"/>
      <c r="I1465" s="4"/>
      <c r="J1465" s="4"/>
      <c r="K1465" s="4"/>
      <c r="L1465" s="4"/>
      <c r="M1465" s="4"/>
      <c r="N1465" s="4"/>
      <c r="O1465" s="4"/>
      <c r="P1465" s="4"/>
      <c r="Q1465" s="4"/>
      <c r="R1465" s="4"/>
      <c r="S1465" s="4"/>
      <c r="T1465" s="4"/>
      <c r="U1465" s="30"/>
      <c r="W1465" s="31"/>
      <c r="X1465" s="32"/>
    </row>
    <row r="1466" customFormat="false" ht="15" hidden="false" customHeight="false" outlineLevel="0" collapsed="false">
      <c r="A1466" s="33" t="n">
        <v>44194</v>
      </c>
      <c r="B1466" s="5"/>
      <c r="C1466" s="5"/>
      <c r="D1466" s="33"/>
      <c r="E1466" s="104"/>
      <c r="I1466" s="4"/>
      <c r="J1466" s="4"/>
      <c r="K1466" s="4"/>
      <c r="L1466" s="4"/>
      <c r="M1466" s="4"/>
      <c r="N1466" s="4"/>
      <c r="O1466" s="4"/>
      <c r="P1466" s="4"/>
      <c r="Q1466" s="4"/>
      <c r="R1466" s="4"/>
      <c r="S1466" s="4"/>
      <c r="T1466" s="4"/>
      <c r="U1466" s="30"/>
      <c r="W1466" s="31"/>
      <c r="X1466" s="32"/>
    </row>
    <row r="1467" customFormat="false" ht="15" hidden="false" customHeight="false" outlineLevel="0" collapsed="false">
      <c r="A1467" s="33" t="s">
        <v>14696</v>
      </c>
      <c r="B1467" s="5"/>
      <c r="C1467" s="5"/>
      <c r="D1467" s="33"/>
      <c r="E1467" s="104"/>
      <c r="I1467" s="4"/>
      <c r="J1467" s="4"/>
      <c r="K1467" s="4"/>
      <c r="L1467" s="4"/>
      <c r="M1467" s="4"/>
      <c r="N1467" s="4"/>
      <c r="O1467" s="4"/>
      <c r="P1467" s="4"/>
      <c r="Q1467" s="4"/>
      <c r="R1467" s="4"/>
      <c r="S1467" s="4"/>
      <c r="T1467" s="4"/>
      <c r="U1467" s="30"/>
      <c r="W1467" s="31"/>
      <c r="X1467" s="32"/>
    </row>
    <row r="1468" customFormat="false" ht="15" hidden="false" customHeight="false" outlineLevel="0" collapsed="false">
      <c r="A1468" s="33" t="s">
        <v>14676</v>
      </c>
      <c r="B1468" s="5"/>
      <c r="C1468" s="5"/>
      <c r="D1468" s="33"/>
      <c r="E1468" s="104"/>
      <c r="I1468" s="4"/>
      <c r="J1468" s="4"/>
      <c r="K1468" s="4"/>
      <c r="L1468" s="4"/>
      <c r="M1468" s="4"/>
      <c r="N1468" s="4"/>
      <c r="O1468" s="4"/>
      <c r="P1468" s="4"/>
      <c r="Q1468" s="4"/>
      <c r="R1468" s="4"/>
      <c r="S1468" s="4"/>
      <c r="T1468" s="4"/>
      <c r="U1468" s="30"/>
      <c r="W1468" s="31"/>
      <c r="X1468" s="32"/>
    </row>
    <row r="1469" customFormat="false" ht="15" hidden="false" customHeight="false" outlineLevel="0" collapsed="false">
      <c r="A1469" s="33" t="s">
        <v>15242</v>
      </c>
      <c r="B1469" s="5"/>
      <c r="C1469" s="5"/>
      <c r="D1469" s="33"/>
      <c r="E1469" s="104"/>
      <c r="I1469" s="4"/>
      <c r="J1469" s="4"/>
      <c r="K1469" s="4"/>
      <c r="L1469" s="4"/>
      <c r="M1469" s="4"/>
      <c r="N1469" s="4"/>
      <c r="O1469" s="4"/>
      <c r="P1469" s="4"/>
      <c r="Q1469" s="4"/>
      <c r="R1469" s="4"/>
      <c r="S1469" s="4"/>
      <c r="T1469" s="4"/>
      <c r="U1469" s="30"/>
      <c r="W1469" s="31"/>
      <c r="X1469" s="32"/>
    </row>
    <row r="1470" customFormat="false" ht="15" hidden="false" customHeight="false" outlineLevel="0" collapsed="false">
      <c r="A1470" s="33" t="s">
        <v>15243</v>
      </c>
      <c r="B1470" s="5"/>
      <c r="C1470" s="5"/>
      <c r="D1470" s="33"/>
      <c r="E1470" s="104"/>
      <c r="I1470" s="4"/>
      <c r="J1470" s="4"/>
      <c r="K1470" s="4"/>
      <c r="L1470" s="4"/>
      <c r="M1470" s="4"/>
      <c r="N1470" s="4"/>
      <c r="O1470" s="4"/>
      <c r="P1470" s="4"/>
      <c r="Q1470" s="4"/>
      <c r="R1470" s="4"/>
      <c r="S1470" s="4"/>
      <c r="T1470" s="4"/>
      <c r="U1470" s="30"/>
      <c r="W1470" s="31"/>
      <c r="X1470" s="32"/>
    </row>
    <row r="1471" customFormat="false" ht="15" hidden="false" customHeight="false" outlineLevel="0" collapsed="false">
      <c r="A1471" s="33" t="s">
        <v>15244</v>
      </c>
      <c r="B1471" s="5"/>
      <c r="C1471" s="5"/>
      <c r="D1471" s="33"/>
      <c r="E1471" s="104"/>
      <c r="I1471" s="4"/>
      <c r="J1471" s="4"/>
      <c r="K1471" s="4"/>
      <c r="L1471" s="4"/>
      <c r="M1471" s="4"/>
      <c r="N1471" s="4"/>
      <c r="O1471" s="4"/>
      <c r="P1471" s="4"/>
      <c r="Q1471" s="4"/>
      <c r="R1471" s="4"/>
      <c r="S1471" s="4"/>
      <c r="T1471" s="4"/>
      <c r="U1471" s="30"/>
      <c r="W1471" s="31"/>
      <c r="X1471" s="32"/>
    </row>
    <row r="1472" customFormat="false" ht="15" hidden="false" customHeight="false" outlineLevel="0" collapsed="false">
      <c r="A1472" s="33" t="s">
        <v>15245</v>
      </c>
      <c r="B1472" s="5"/>
      <c r="C1472" s="5"/>
      <c r="D1472" s="33"/>
      <c r="E1472" s="104"/>
      <c r="I1472" s="4"/>
      <c r="J1472" s="4"/>
      <c r="K1472" s="4"/>
      <c r="L1472" s="4"/>
      <c r="M1472" s="4"/>
      <c r="N1472" s="4"/>
      <c r="O1472" s="4"/>
      <c r="P1472" s="4"/>
      <c r="Q1472" s="4"/>
      <c r="R1472" s="4"/>
      <c r="S1472" s="4"/>
      <c r="T1472" s="4"/>
      <c r="U1472" s="30"/>
      <c r="W1472" s="31"/>
      <c r="X1472" s="32"/>
    </row>
    <row r="1473" customFormat="false" ht="15" hidden="false" customHeight="false" outlineLevel="0" collapsed="false">
      <c r="A1473" s="33" t="s">
        <v>15246</v>
      </c>
      <c r="B1473" s="5"/>
      <c r="C1473" s="5"/>
      <c r="D1473" s="33"/>
      <c r="E1473" s="104"/>
      <c r="I1473" s="4"/>
      <c r="J1473" s="4"/>
      <c r="K1473" s="4"/>
      <c r="L1473" s="4"/>
      <c r="M1473" s="4"/>
      <c r="N1473" s="4"/>
      <c r="O1473" s="4"/>
      <c r="P1473" s="4"/>
      <c r="Q1473" s="4"/>
      <c r="R1473" s="4"/>
      <c r="S1473" s="4"/>
      <c r="T1473" s="4"/>
      <c r="U1473" s="30"/>
      <c r="W1473" s="31"/>
      <c r="X1473" s="32"/>
    </row>
    <row r="1474" customFormat="false" ht="15" hidden="false" customHeight="false" outlineLevel="0" collapsed="false">
      <c r="A1474" s="33" t="n">
        <v>44194</v>
      </c>
      <c r="B1474" s="5"/>
      <c r="C1474" s="5"/>
      <c r="D1474" s="33"/>
      <c r="E1474" s="104"/>
      <c r="I1474" s="4"/>
      <c r="J1474" s="4"/>
      <c r="K1474" s="4"/>
      <c r="L1474" s="4"/>
      <c r="M1474" s="4"/>
      <c r="N1474" s="4"/>
      <c r="O1474" s="4"/>
      <c r="P1474" s="4"/>
      <c r="Q1474" s="4"/>
      <c r="R1474" s="4"/>
      <c r="S1474" s="4"/>
      <c r="T1474" s="4"/>
      <c r="U1474" s="30"/>
      <c r="W1474" s="31"/>
      <c r="X1474" s="32"/>
    </row>
    <row r="1475" customFormat="false" ht="15" hidden="false" customHeight="false" outlineLevel="0" collapsed="false">
      <c r="A1475" s="33" t="s">
        <v>14696</v>
      </c>
      <c r="B1475" s="5"/>
      <c r="C1475" s="5"/>
      <c r="D1475" s="33"/>
      <c r="E1475" s="104"/>
      <c r="I1475" s="4"/>
      <c r="J1475" s="4"/>
      <c r="K1475" s="4"/>
      <c r="L1475" s="4"/>
      <c r="M1475" s="4"/>
      <c r="N1475" s="4"/>
      <c r="O1475" s="4"/>
      <c r="P1475" s="4"/>
      <c r="Q1475" s="4"/>
      <c r="R1475" s="4"/>
      <c r="S1475" s="4"/>
      <c r="T1475" s="4"/>
      <c r="U1475" s="30"/>
      <c r="W1475" s="31"/>
      <c r="X1475" s="32"/>
    </row>
    <row r="1476" customFormat="false" ht="15" hidden="false" customHeight="false" outlineLevel="0" collapsed="false">
      <c r="A1476" s="33" t="s">
        <v>14676</v>
      </c>
      <c r="B1476" s="5"/>
      <c r="C1476" s="5"/>
      <c r="D1476" s="33"/>
      <c r="E1476" s="104"/>
      <c r="I1476" s="4"/>
      <c r="J1476" s="4"/>
      <c r="K1476" s="4"/>
      <c r="L1476" s="4"/>
      <c r="M1476" s="4"/>
      <c r="N1476" s="4"/>
      <c r="O1476" s="4"/>
      <c r="P1476" s="4"/>
      <c r="Q1476" s="4"/>
      <c r="R1476" s="4"/>
      <c r="S1476" s="4"/>
      <c r="T1476" s="4"/>
      <c r="U1476" s="30"/>
      <c r="W1476" s="31"/>
      <c r="X1476" s="32"/>
    </row>
    <row r="1477" customFormat="false" ht="15" hidden="false" customHeight="false" outlineLevel="0" collapsed="false">
      <c r="A1477" s="33" t="s">
        <v>13901</v>
      </c>
      <c r="B1477" s="5"/>
      <c r="C1477" s="5"/>
      <c r="D1477" s="33"/>
      <c r="E1477" s="104"/>
      <c r="I1477" s="4"/>
      <c r="J1477" s="4"/>
      <c r="K1477" s="4"/>
      <c r="L1477" s="4"/>
      <c r="M1477" s="4"/>
      <c r="N1477" s="4"/>
      <c r="O1477" s="4"/>
      <c r="P1477" s="4"/>
      <c r="Q1477" s="4"/>
      <c r="R1477" s="4"/>
      <c r="S1477" s="4"/>
      <c r="T1477" s="4"/>
      <c r="U1477" s="30"/>
      <c r="W1477" s="31"/>
      <c r="X1477" s="32"/>
    </row>
    <row r="1478" customFormat="false" ht="15" hidden="false" customHeight="false" outlineLevel="0" collapsed="false">
      <c r="A1478" s="33" t="s">
        <v>14824</v>
      </c>
      <c r="B1478" s="5"/>
      <c r="C1478" s="5"/>
      <c r="D1478" s="33"/>
      <c r="E1478" s="104"/>
      <c r="I1478" s="4"/>
      <c r="J1478" s="4"/>
      <c r="K1478" s="4"/>
      <c r="L1478" s="4"/>
      <c r="M1478" s="4"/>
      <c r="N1478" s="4"/>
      <c r="O1478" s="4"/>
      <c r="P1478" s="4"/>
      <c r="Q1478" s="4"/>
      <c r="R1478" s="4"/>
      <c r="S1478" s="4"/>
      <c r="T1478" s="4"/>
      <c r="U1478" s="30"/>
      <c r="W1478" s="31"/>
      <c r="X1478" s="32"/>
    </row>
    <row r="1479" customFormat="false" ht="15" hidden="false" customHeight="false" outlineLevel="0" collapsed="false">
      <c r="A1479" s="33" t="s">
        <v>13903</v>
      </c>
      <c r="B1479" s="5"/>
      <c r="C1479" s="5"/>
      <c r="D1479" s="33"/>
      <c r="E1479" s="104"/>
      <c r="I1479" s="4"/>
      <c r="J1479" s="4"/>
      <c r="K1479" s="4"/>
      <c r="L1479" s="4"/>
      <c r="M1479" s="4"/>
      <c r="N1479" s="4"/>
      <c r="O1479" s="4"/>
      <c r="P1479" s="4"/>
      <c r="Q1479" s="4"/>
      <c r="R1479" s="4"/>
      <c r="S1479" s="4"/>
      <c r="T1479" s="4"/>
      <c r="U1479" s="30"/>
      <c r="W1479" s="31"/>
      <c r="X1479" s="32"/>
    </row>
    <row r="1480" customFormat="false" ht="15" hidden="false" customHeight="false" outlineLevel="0" collapsed="false">
      <c r="A1480" s="33" t="s">
        <v>15247</v>
      </c>
      <c r="B1480" s="5"/>
      <c r="C1480" s="5"/>
      <c r="D1480" s="33"/>
      <c r="E1480" s="104"/>
      <c r="I1480" s="4"/>
      <c r="J1480" s="4"/>
      <c r="K1480" s="4"/>
      <c r="L1480" s="4"/>
      <c r="M1480" s="4"/>
      <c r="N1480" s="4"/>
      <c r="O1480" s="4"/>
      <c r="P1480" s="4"/>
      <c r="Q1480" s="4"/>
      <c r="R1480" s="4"/>
      <c r="S1480" s="4"/>
      <c r="T1480" s="4"/>
      <c r="U1480" s="30"/>
      <c r="W1480" s="31"/>
      <c r="X1480" s="32"/>
    </row>
    <row r="1481" customFormat="false" ht="15" hidden="false" customHeight="false" outlineLevel="0" collapsed="false">
      <c r="A1481" s="33" t="s">
        <v>13907</v>
      </c>
      <c r="B1481" s="5"/>
      <c r="C1481" s="5"/>
      <c r="D1481" s="33"/>
      <c r="E1481" s="104"/>
      <c r="I1481" s="4"/>
      <c r="J1481" s="4"/>
      <c r="K1481" s="4"/>
      <c r="L1481" s="4"/>
      <c r="M1481" s="4"/>
      <c r="N1481" s="4"/>
      <c r="O1481" s="4"/>
      <c r="P1481" s="4"/>
      <c r="Q1481" s="4"/>
      <c r="R1481" s="4"/>
      <c r="S1481" s="4"/>
      <c r="T1481" s="4"/>
      <c r="U1481" s="30"/>
      <c r="W1481" s="31"/>
      <c r="X1481" s="32"/>
    </row>
    <row r="1482" customFormat="false" ht="15" hidden="false" customHeight="false" outlineLevel="0" collapsed="false">
      <c r="A1482" s="33" t="n">
        <v>44188</v>
      </c>
      <c r="B1482" s="5"/>
      <c r="C1482" s="5"/>
      <c r="D1482" s="33"/>
      <c r="E1482" s="104"/>
      <c r="I1482" s="4"/>
      <c r="J1482" s="4"/>
      <c r="K1482" s="4"/>
      <c r="L1482" s="4"/>
      <c r="M1482" s="4"/>
      <c r="N1482" s="4"/>
      <c r="O1482" s="4"/>
      <c r="P1482" s="4"/>
      <c r="Q1482" s="4"/>
      <c r="R1482" s="4"/>
      <c r="S1482" s="4"/>
      <c r="T1482" s="4"/>
      <c r="U1482" s="30"/>
      <c r="W1482" s="31"/>
      <c r="X1482" s="32"/>
    </row>
    <row r="1483" customFormat="false" ht="15" hidden="false" customHeight="false" outlineLevel="0" collapsed="false">
      <c r="A1483" s="33" t="s">
        <v>14696</v>
      </c>
      <c r="B1483" s="5"/>
      <c r="C1483" s="5"/>
      <c r="D1483" s="33"/>
      <c r="E1483" s="104"/>
      <c r="I1483" s="4"/>
      <c r="J1483" s="4"/>
      <c r="K1483" s="4"/>
      <c r="L1483" s="4"/>
      <c r="M1483" s="4"/>
      <c r="N1483" s="4"/>
      <c r="O1483" s="4"/>
      <c r="P1483" s="4"/>
      <c r="Q1483" s="4"/>
      <c r="R1483" s="4"/>
      <c r="S1483" s="4"/>
      <c r="T1483" s="4"/>
      <c r="U1483" s="30"/>
      <c r="W1483" s="31"/>
      <c r="X1483" s="32"/>
    </row>
    <row r="1484" customFormat="false" ht="15" hidden="false" customHeight="false" outlineLevel="0" collapsed="false">
      <c r="A1484" s="33" t="s">
        <v>14676</v>
      </c>
      <c r="B1484" s="5"/>
      <c r="C1484" s="5"/>
      <c r="D1484" s="33"/>
      <c r="E1484" s="104"/>
      <c r="I1484" s="4"/>
      <c r="J1484" s="4"/>
      <c r="K1484" s="4"/>
      <c r="L1484" s="4"/>
      <c r="M1484" s="4"/>
      <c r="N1484" s="4"/>
      <c r="O1484" s="4"/>
      <c r="P1484" s="4"/>
      <c r="Q1484" s="4"/>
      <c r="R1484" s="4"/>
      <c r="S1484" s="4"/>
      <c r="T1484" s="4"/>
      <c r="U1484" s="30"/>
      <c r="W1484" s="31"/>
      <c r="X1484" s="32"/>
    </row>
    <row r="1485" customFormat="false" ht="15" hidden="false" customHeight="false" outlineLevel="0" collapsed="false">
      <c r="A1485" s="33" t="s">
        <v>8611</v>
      </c>
      <c r="B1485" s="5"/>
      <c r="C1485" s="5"/>
      <c r="D1485" s="33"/>
      <c r="E1485" s="104"/>
      <c r="I1485" s="4"/>
      <c r="J1485" s="4"/>
      <c r="K1485" s="4"/>
      <c r="L1485" s="4"/>
      <c r="M1485" s="4"/>
      <c r="N1485" s="4"/>
      <c r="O1485" s="4"/>
      <c r="P1485" s="4"/>
      <c r="Q1485" s="4"/>
      <c r="R1485" s="4"/>
      <c r="S1485" s="4"/>
      <c r="T1485" s="4"/>
      <c r="U1485" s="30"/>
      <c r="W1485" s="31"/>
      <c r="X1485" s="32"/>
    </row>
    <row r="1486" customFormat="false" ht="15" hidden="false" customHeight="false" outlineLevel="0" collapsed="false">
      <c r="A1486" s="33" t="s">
        <v>15248</v>
      </c>
      <c r="B1486" s="5"/>
      <c r="C1486" s="5"/>
      <c r="D1486" s="33"/>
      <c r="E1486" s="104"/>
      <c r="I1486" s="4"/>
      <c r="J1486" s="4"/>
      <c r="K1486" s="4"/>
      <c r="L1486" s="4"/>
      <c r="M1486" s="4"/>
      <c r="N1486" s="4"/>
      <c r="O1486" s="4"/>
      <c r="P1486" s="4"/>
      <c r="Q1486" s="4"/>
      <c r="R1486" s="4"/>
      <c r="S1486" s="4"/>
      <c r="T1486" s="4"/>
      <c r="U1486" s="30"/>
      <c r="W1486" s="31"/>
      <c r="X1486" s="32"/>
    </row>
    <row r="1487" customFormat="false" ht="15" hidden="false" customHeight="false" outlineLevel="0" collapsed="false">
      <c r="A1487" s="33" t="s">
        <v>15249</v>
      </c>
      <c r="B1487" s="5"/>
      <c r="C1487" s="5"/>
      <c r="D1487" s="33"/>
      <c r="E1487" s="104"/>
      <c r="I1487" s="4"/>
      <c r="J1487" s="4"/>
      <c r="K1487" s="4"/>
      <c r="L1487" s="4"/>
      <c r="M1487" s="4"/>
      <c r="N1487" s="4"/>
      <c r="O1487" s="4"/>
      <c r="P1487" s="4"/>
      <c r="Q1487" s="4"/>
      <c r="R1487" s="4"/>
      <c r="S1487" s="4"/>
      <c r="T1487" s="4"/>
      <c r="U1487" s="30"/>
      <c r="W1487" s="31"/>
      <c r="X1487" s="32"/>
    </row>
    <row r="1488" customFormat="false" ht="15" hidden="false" customHeight="false" outlineLevel="0" collapsed="false">
      <c r="A1488" s="33" t="s">
        <v>15250</v>
      </c>
      <c r="B1488" s="5"/>
      <c r="C1488" s="5"/>
      <c r="D1488" s="33"/>
      <c r="E1488" s="104"/>
      <c r="I1488" s="4"/>
      <c r="J1488" s="4"/>
      <c r="K1488" s="4"/>
      <c r="L1488" s="4"/>
      <c r="M1488" s="4"/>
      <c r="N1488" s="4"/>
      <c r="O1488" s="4"/>
      <c r="P1488" s="4"/>
      <c r="Q1488" s="4"/>
      <c r="R1488" s="4"/>
      <c r="S1488" s="4"/>
      <c r="T1488" s="4"/>
      <c r="U1488" s="30"/>
      <c r="W1488" s="31"/>
      <c r="X1488" s="32"/>
    </row>
    <row r="1489" customFormat="false" ht="15" hidden="false" customHeight="false" outlineLevel="0" collapsed="false">
      <c r="A1489" s="33" t="s">
        <v>8617</v>
      </c>
      <c r="B1489" s="5"/>
      <c r="C1489" s="5"/>
      <c r="D1489" s="33"/>
      <c r="E1489" s="104"/>
      <c r="I1489" s="4"/>
      <c r="J1489" s="4"/>
      <c r="K1489" s="4"/>
      <c r="L1489" s="4"/>
      <c r="M1489" s="4"/>
      <c r="N1489" s="4"/>
      <c r="O1489" s="4"/>
      <c r="P1489" s="4"/>
      <c r="Q1489" s="4"/>
      <c r="R1489" s="4"/>
      <c r="S1489" s="4"/>
      <c r="T1489" s="4"/>
      <c r="U1489" s="30"/>
      <c r="W1489" s="31"/>
      <c r="X1489" s="32"/>
    </row>
    <row r="1490" customFormat="false" ht="15" hidden="false" customHeight="false" outlineLevel="0" collapsed="false">
      <c r="A1490" s="33" t="n">
        <v>44187</v>
      </c>
      <c r="B1490" s="5"/>
      <c r="C1490" s="5"/>
      <c r="D1490" s="33"/>
      <c r="E1490" s="104"/>
      <c r="I1490" s="4"/>
      <c r="J1490" s="4"/>
      <c r="K1490" s="4"/>
      <c r="L1490" s="4"/>
      <c r="M1490" s="4"/>
      <c r="N1490" s="4"/>
      <c r="O1490" s="4"/>
      <c r="P1490" s="4"/>
      <c r="Q1490" s="4"/>
      <c r="R1490" s="4"/>
      <c r="S1490" s="4"/>
      <c r="T1490" s="4"/>
      <c r="U1490" s="30"/>
      <c r="W1490" s="31"/>
      <c r="X1490" s="32"/>
    </row>
    <row r="1491" customFormat="false" ht="15" hidden="false" customHeight="false" outlineLevel="0" collapsed="false">
      <c r="A1491" s="33" t="s">
        <v>14696</v>
      </c>
      <c r="B1491" s="5"/>
      <c r="C1491" s="5"/>
      <c r="D1491" s="33"/>
      <c r="E1491" s="104"/>
      <c r="I1491" s="4"/>
      <c r="J1491" s="4"/>
      <c r="K1491" s="4"/>
      <c r="L1491" s="4"/>
      <c r="M1491" s="4"/>
      <c r="N1491" s="4"/>
      <c r="O1491" s="4"/>
      <c r="P1491" s="4"/>
      <c r="Q1491" s="4"/>
      <c r="R1491" s="4"/>
      <c r="S1491" s="4"/>
      <c r="T1491" s="4"/>
      <c r="U1491" s="30"/>
      <c r="W1491" s="31"/>
      <c r="X1491" s="32"/>
    </row>
    <row r="1492" customFormat="false" ht="15" hidden="false" customHeight="false" outlineLevel="0" collapsed="false">
      <c r="A1492" s="33" t="s">
        <v>14676</v>
      </c>
      <c r="B1492" s="5"/>
      <c r="C1492" s="5"/>
      <c r="D1492" s="33"/>
      <c r="E1492" s="104"/>
      <c r="I1492" s="4"/>
      <c r="J1492" s="4"/>
      <c r="K1492" s="4"/>
      <c r="L1492" s="4"/>
      <c r="M1492" s="4"/>
      <c r="N1492" s="4"/>
      <c r="O1492" s="4"/>
      <c r="P1492" s="4"/>
      <c r="Q1492" s="4"/>
      <c r="R1492" s="4"/>
      <c r="S1492" s="4"/>
      <c r="T1492" s="4"/>
      <c r="U1492" s="30"/>
      <c r="W1492" s="31"/>
      <c r="X1492" s="32"/>
    </row>
    <row r="1493" customFormat="false" ht="15" hidden="false" customHeight="false" outlineLevel="0" collapsed="false">
      <c r="A1493" s="33" t="s">
        <v>10475</v>
      </c>
      <c r="B1493" s="5"/>
      <c r="C1493" s="5"/>
      <c r="D1493" s="33"/>
      <c r="E1493" s="104"/>
      <c r="I1493" s="4"/>
      <c r="J1493" s="4"/>
      <c r="K1493" s="4"/>
      <c r="L1493" s="4"/>
      <c r="M1493" s="4"/>
      <c r="N1493" s="4"/>
      <c r="O1493" s="4"/>
      <c r="P1493" s="4"/>
      <c r="Q1493" s="4"/>
      <c r="R1493" s="4"/>
      <c r="S1493" s="4"/>
      <c r="T1493" s="4"/>
      <c r="U1493" s="30"/>
      <c r="W1493" s="31"/>
      <c r="X1493" s="32"/>
    </row>
    <row r="1494" customFormat="false" ht="15" hidden="false" customHeight="false" outlineLevel="0" collapsed="false">
      <c r="A1494" s="33" t="s">
        <v>14832</v>
      </c>
      <c r="B1494" s="5"/>
      <c r="C1494" s="5"/>
      <c r="D1494" s="33"/>
      <c r="E1494" s="104"/>
      <c r="I1494" s="4"/>
      <c r="J1494" s="4"/>
      <c r="K1494" s="4"/>
      <c r="L1494" s="4"/>
      <c r="M1494" s="4"/>
      <c r="N1494" s="4"/>
      <c r="O1494" s="4"/>
      <c r="P1494" s="4"/>
      <c r="Q1494" s="4"/>
      <c r="R1494" s="4"/>
      <c r="S1494" s="4"/>
      <c r="T1494" s="4"/>
      <c r="U1494" s="30"/>
      <c r="W1494" s="31"/>
      <c r="X1494" s="32"/>
    </row>
    <row r="1495" customFormat="false" ht="15" hidden="false" customHeight="false" outlineLevel="0" collapsed="false">
      <c r="A1495" s="33" t="s">
        <v>1673</v>
      </c>
      <c r="B1495" s="5"/>
      <c r="C1495" s="5"/>
      <c r="D1495" s="33"/>
      <c r="E1495" s="104"/>
      <c r="I1495" s="4"/>
      <c r="J1495" s="4"/>
      <c r="K1495" s="4"/>
      <c r="L1495" s="4"/>
      <c r="M1495" s="4"/>
      <c r="N1495" s="4"/>
      <c r="O1495" s="4"/>
      <c r="P1495" s="4"/>
      <c r="Q1495" s="4"/>
      <c r="R1495" s="4"/>
      <c r="S1495" s="4"/>
      <c r="T1495" s="4"/>
      <c r="U1495" s="30"/>
      <c r="W1495" s="31"/>
      <c r="X1495" s="32"/>
    </row>
    <row r="1496" customFormat="false" ht="15" hidden="false" customHeight="false" outlineLevel="0" collapsed="false">
      <c r="A1496" s="33" t="s">
        <v>15251</v>
      </c>
      <c r="B1496" s="5"/>
      <c r="C1496" s="5"/>
      <c r="D1496" s="33"/>
      <c r="E1496" s="104"/>
      <c r="I1496" s="4"/>
      <c r="J1496" s="4"/>
      <c r="K1496" s="4"/>
      <c r="L1496" s="4"/>
      <c r="M1496" s="4"/>
      <c r="N1496" s="4"/>
      <c r="O1496" s="4"/>
      <c r="P1496" s="4"/>
      <c r="Q1496" s="4"/>
      <c r="R1496" s="4"/>
      <c r="S1496" s="4"/>
      <c r="T1496" s="4"/>
      <c r="U1496" s="30"/>
      <c r="W1496" s="31"/>
      <c r="X1496" s="32"/>
    </row>
    <row r="1497" customFormat="false" ht="15" hidden="false" customHeight="false" outlineLevel="0" collapsed="false">
      <c r="A1497" s="33" t="n">
        <v>44187</v>
      </c>
      <c r="B1497" s="5"/>
      <c r="C1497" s="5"/>
      <c r="D1497" s="33"/>
      <c r="E1497" s="104"/>
      <c r="I1497" s="4"/>
      <c r="J1497" s="4"/>
      <c r="K1497" s="4"/>
      <c r="L1497" s="4"/>
      <c r="M1497" s="4"/>
      <c r="N1497" s="4"/>
      <c r="O1497" s="4"/>
      <c r="P1497" s="4"/>
      <c r="Q1497" s="4"/>
      <c r="R1497" s="4"/>
      <c r="S1497" s="4"/>
      <c r="T1497" s="4"/>
      <c r="U1497" s="30"/>
      <c r="W1497" s="31"/>
      <c r="X1497" s="32"/>
    </row>
    <row r="1498" customFormat="false" ht="15" hidden="false" customHeight="false" outlineLevel="0" collapsed="false">
      <c r="A1498" s="33" t="s">
        <v>14696</v>
      </c>
      <c r="B1498" s="5"/>
      <c r="C1498" s="5"/>
      <c r="D1498" s="33"/>
      <c r="E1498" s="104"/>
      <c r="I1498" s="4"/>
      <c r="J1498" s="4"/>
      <c r="K1498" s="4"/>
      <c r="L1498" s="4"/>
      <c r="M1498" s="4"/>
      <c r="N1498" s="4"/>
      <c r="O1498" s="4"/>
      <c r="P1498" s="4"/>
      <c r="Q1498" s="4"/>
      <c r="R1498" s="4"/>
      <c r="S1498" s="4"/>
      <c r="T1498" s="4"/>
      <c r="U1498" s="30"/>
      <c r="W1498" s="31"/>
      <c r="X1498" s="32"/>
    </row>
    <row r="1499" customFormat="false" ht="15" hidden="false" customHeight="false" outlineLevel="0" collapsed="false">
      <c r="A1499" s="33" t="s">
        <v>14676</v>
      </c>
      <c r="B1499" s="5"/>
      <c r="C1499" s="5"/>
      <c r="D1499" s="33"/>
      <c r="E1499" s="104"/>
      <c r="I1499" s="4"/>
      <c r="J1499" s="4"/>
      <c r="K1499" s="4"/>
      <c r="L1499" s="4"/>
      <c r="M1499" s="4"/>
      <c r="N1499" s="4"/>
      <c r="O1499" s="4"/>
      <c r="P1499" s="4"/>
      <c r="Q1499" s="4"/>
      <c r="R1499" s="4"/>
      <c r="S1499" s="4"/>
      <c r="T1499" s="4"/>
      <c r="U1499" s="30"/>
      <c r="W1499" s="31"/>
      <c r="X1499" s="32"/>
    </row>
    <row r="1500" customFormat="false" ht="15" hidden="false" customHeight="false" outlineLevel="0" collapsed="false">
      <c r="A1500" s="33" t="s">
        <v>15252</v>
      </c>
      <c r="B1500" s="5"/>
      <c r="C1500" s="5"/>
      <c r="D1500" s="33"/>
      <c r="E1500" s="104"/>
      <c r="I1500" s="4"/>
      <c r="J1500" s="4"/>
      <c r="K1500" s="4"/>
      <c r="L1500" s="4"/>
      <c r="M1500" s="4"/>
      <c r="N1500" s="4"/>
      <c r="O1500" s="4"/>
      <c r="P1500" s="4"/>
      <c r="Q1500" s="4"/>
      <c r="R1500" s="4"/>
      <c r="S1500" s="4"/>
      <c r="T1500" s="4"/>
      <c r="U1500" s="30"/>
      <c r="W1500" s="31"/>
      <c r="X1500" s="32"/>
    </row>
    <row r="1501" customFormat="false" ht="15" hidden="false" customHeight="false" outlineLevel="0" collapsed="false">
      <c r="A1501" s="33" t="s">
        <v>15253</v>
      </c>
      <c r="B1501" s="5"/>
      <c r="C1501" s="5"/>
      <c r="D1501" s="33"/>
      <c r="E1501" s="104"/>
      <c r="I1501" s="4"/>
      <c r="J1501" s="4"/>
      <c r="K1501" s="4"/>
      <c r="L1501" s="4"/>
      <c r="M1501" s="4"/>
      <c r="N1501" s="4"/>
      <c r="O1501" s="4"/>
      <c r="P1501" s="4"/>
      <c r="Q1501" s="4"/>
      <c r="R1501" s="4"/>
      <c r="S1501" s="4"/>
      <c r="T1501" s="4"/>
      <c r="U1501" s="30"/>
      <c r="W1501" s="31"/>
      <c r="X1501" s="32"/>
    </row>
    <row r="1502" customFormat="false" ht="15" hidden="false" customHeight="false" outlineLevel="0" collapsed="false">
      <c r="A1502" s="33" t="s">
        <v>15254</v>
      </c>
      <c r="B1502" s="5"/>
      <c r="C1502" s="5"/>
      <c r="D1502" s="33"/>
      <c r="E1502" s="104"/>
      <c r="I1502" s="4"/>
      <c r="J1502" s="4"/>
      <c r="K1502" s="4"/>
      <c r="L1502" s="4"/>
      <c r="M1502" s="4"/>
      <c r="N1502" s="4"/>
      <c r="O1502" s="4"/>
      <c r="P1502" s="4"/>
      <c r="Q1502" s="4"/>
      <c r="R1502" s="4"/>
      <c r="S1502" s="4"/>
      <c r="T1502" s="4"/>
      <c r="U1502" s="30"/>
      <c r="W1502" s="31"/>
      <c r="X1502" s="32"/>
    </row>
    <row r="1503" customFormat="false" ht="15" hidden="false" customHeight="false" outlineLevel="0" collapsed="false">
      <c r="A1503" s="33" t="s">
        <v>15255</v>
      </c>
      <c r="B1503" s="5"/>
      <c r="C1503" s="5"/>
      <c r="D1503" s="33"/>
      <c r="E1503" s="104"/>
      <c r="I1503" s="4"/>
      <c r="J1503" s="4"/>
      <c r="K1503" s="4"/>
      <c r="L1503" s="4"/>
      <c r="M1503" s="4"/>
      <c r="N1503" s="4"/>
      <c r="O1503" s="4"/>
      <c r="P1503" s="4"/>
      <c r="Q1503" s="4"/>
      <c r="R1503" s="4"/>
      <c r="S1503" s="4"/>
      <c r="T1503" s="4"/>
      <c r="U1503" s="30"/>
      <c r="W1503" s="31"/>
      <c r="X1503" s="32"/>
    </row>
    <row r="1504" customFormat="false" ht="15" hidden="false" customHeight="false" outlineLevel="0" collapsed="false">
      <c r="A1504" s="33" t="s">
        <v>15256</v>
      </c>
      <c r="B1504" s="5"/>
      <c r="C1504" s="5"/>
      <c r="D1504" s="33"/>
      <c r="E1504" s="104"/>
      <c r="I1504" s="4"/>
      <c r="J1504" s="4"/>
      <c r="K1504" s="4"/>
      <c r="L1504" s="4"/>
      <c r="M1504" s="4"/>
      <c r="N1504" s="4"/>
      <c r="O1504" s="4"/>
      <c r="P1504" s="4"/>
      <c r="Q1504" s="4"/>
      <c r="R1504" s="4"/>
      <c r="S1504" s="4"/>
      <c r="T1504" s="4"/>
      <c r="U1504" s="30"/>
      <c r="W1504" s="31"/>
      <c r="X1504" s="32"/>
    </row>
    <row r="1505" customFormat="false" ht="15" hidden="false" customHeight="false" outlineLevel="0" collapsed="false">
      <c r="A1505" s="33" t="n">
        <v>44187</v>
      </c>
      <c r="B1505" s="5"/>
      <c r="C1505" s="5"/>
      <c r="D1505" s="33"/>
      <c r="E1505" s="104"/>
      <c r="I1505" s="4"/>
      <c r="J1505" s="4"/>
      <c r="K1505" s="4"/>
      <c r="L1505" s="4"/>
      <c r="M1505" s="4"/>
      <c r="N1505" s="4"/>
      <c r="O1505" s="4"/>
      <c r="P1505" s="4"/>
      <c r="Q1505" s="4"/>
      <c r="R1505" s="4"/>
      <c r="S1505" s="4"/>
      <c r="T1505" s="4"/>
      <c r="U1505" s="30"/>
      <c r="W1505" s="31"/>
      <c r="X1505" s="32"/>
    </row>
    <row r="1506" customFormat="false" ht="15" hidden="false" customHeight="false" outlineLevel="0" collapsed="false">
      <c r="A1506" s="33" t="s">
        <v>14696</v>
      </c>
      <c r="B1506" s="5"/>
      <c r="C1506" s="5"/>
      <c r="D1506" s="33"/>
      <c r="E1506" s="104"/>
      <c r="I1506" s="4"/>
      <c r="J1506" s="4"/>
      <c r="K1506" s="4"/>
      <c r="L1506" s="4"/>
      <c r="M1506" s="4"/>
      <c r="N1506" s="4"/>
      <c r="O1506" s="4"/>
      <c r="P1506" s="4"/>
      <c r="Q1506" s="4"/>
      <c r="R1506" s="4"/>
      <c r="S1506" s="4"/>
      <c r="T1506" s="4"/>
      <c r="U1506" s="30"/>
      <c r="W1506" s="31"/>
      <c r="X1506" s="32"/>
    </row>
    <row r="1507" customFormat="false" ht="15" hidden="false" customHeight="false" outlineLevel="0" collapsed="false">
      <c r="A1507" s="33" t="s">
        <v>14676</v>
      </c>
      <c r="B1507" s="5"/>
      <c r="C1507" s="5"/>
      <c r="D1507" s="33"/>
      <c r="E1507" s="104"/>
      <c r="I1507" s="4"/>
      <c r="J1507" s="4"/>
      <c r="K1507" s="4"/>
      <c r="L1507" s="4"/>
      <c r="M1507" s="4"/>
      <c r="N1507" s="4"/>
      <c r="O1507" s="4"/>
      <c r="P1507" s="4"/>
      <c r="Q1507" s="4"/>
      <c r="R1507" s="4"/>
      <c r="S1507" s="4"/>
      <c r="T1507" s="4"/>
      <c r="U1507" s="30"/>
      <c r="W1507" s="31"/>
      <c r="X1507" s="32"/>
    </row>
    <row r="1508" customFormat="false" ht="15" hidden="false" customHeight="false" outlineLevel="0" collapsed="false">
      <c r="A1508" s="33" t="s">
        <v>15257</v>
      </c>
      <c r="B1508" s="5"/>
      <c r="C1508" s="5"/>
      <c r="D1508" s="33"/>
      <c r="E1508" s="104"/>
      <c r="I1508" s="4"/>
      <c r="J1508" s="4"/>
      <c r="K1508" s="4"/>
      <c r="L1508" s="4"/>
      <c r="M1508" s="4"/>
      <c r="N1508" s="4"/>
      <c r="O1508" s="4"/>
      <c r="P1508" s="4"/>
      <c r="Q1508" s="4"/>
      <c r="R1508" s="4"/>
      <c r="S1508" s="4"/>
      <c r="T1508" s="4"/>
      <c r="U1508" s="30"/>
      <c r="W1508" s="31"/>
      <c r="X1508" s="32"/>
    </row>
    <row r="1509" customFormat="false" ht="15" hidden="false" customHeight="false" outlineLevel="0" collapsed="false">
      <c r="A1509" s="33" t="s">
        <v>15144</v>
      </c>
      <c r="B1509" s="5"/>
      <c r="C1509" s="5"/>
      <c r="D1509" s="33"/>
      <c r="E1509" s="104"/>
      <c r="I1509" s="4"/>
      <c r="J1509" s="4"/>
      <c r="K1509" s="4"/>
      <c r="L1509" s="4"/>
      <c r="M1509" s="4"/>
      <c r="N1509" s="4"/>
      <c r="O1509" s="4"/>
      <c r="P1509" s="4"/>
      <c r="Q1509" s="4"/>
      <c r="R1509" s="4"/>
      <c r="S1509" s="4"/>
      <c r="T1509" s="4"/>
      <c r="U1509" s="30"/>
      <c r="W1509" s="31"/>
      <c r="X1509" s="32"/>
    </row>
    <row r="1510" customFormat="false" ht="15" hidden="false" customHeight="false" outlineLevel="0" collapsed="false">
      <c r="A1510" s="33" t="s">
        <v>15258</v>
      </c>
      <c r="B1510" s="5"/>
      <c r="C1510" s="5"/>
      <c r="D1510" s="33"/>
      <c r="E1510" s="104"/>
      <c r="I1510" s="4"/>
      <c r="J1510" s="4"/>
      <c r="K1510" s="4"/>
      <c r="L1510" s="4"/>
      <c r="M1510" s="4"/>
      <c r="N1510" s="4"/>
      <c r="O1510" s="4"/>
      <c r="P1510" s="4"/>
      <c r="Q1510" s="4"/>
      <c r="R1510" s="4"/>
      <c r="S1510" s="4"/>
      <c r="T1510" s="4"/>
      <c r="U1510" s="30"/>
      <c r="W1510" s="31"/>
      <c r="X1510" s="32"/>
    </row>
    <row r="1511" customFormat="false" ht="15" hidden="false" customHeight="false" outlineLevel="0" collapsed="false">
      <c r="A1511" s="33" t="s">
        <v>15259</v>
      </c>
      <c r="B1511" s="5"/>
      <c r="C1511" s="5"/>
      <c r="D1511" s="33"/>
      <c r="E1511" s="104"/>
      <c r="I1511" s="4"/>
      <c r="J1511" s="4"/>
      <c r="K1511" s="4"/>
      <c r="L1511" s="4"/>
      <c r="M1511" s="4"/>
      <c r="N1511" s="4"/>
      <c r="O1511" s="4"/>
      <c r="P1511" s="4"/>
      <c r="Q1511" s="4"/>
      <c r="R1511" s="4"/>
      <c r="S1511" s="4"/>
      <c r="T1511" s="4"/>
      <c r="U1511" s="30"/>
      <c r="W1511" s="31"/>
      <c r="X1511" s="32"/>
    </row>
    <row r="1512" customFormat="false" ht="15" hidden="false" customHeight="false" outlineLevel="0" collapsed="false">
      <c r="A1512" s="33" t="s">
        <v>15260</v>
      </c>
      <c r="B1512" s="5"/>
      <c r="C1512" s="5"/>
      <c r="D1512" s="33"/>
      <c r="E1512" s="104"/>
      <c r="I1512" s="4"/>
      <c r="J1512" s="4"/>
      <c r="K1512" s="4"/>
      <c r="L1512" s="4"/>
      <c r="M1512" s="4"/>
      <c r="N1512" s="4"/>
      <c r="O1512" s="4"/>
      <c r="P1512" s="4"/>
      <c r="Q1512" s="4"/>
      <c r="R1512" s="4"/>
      <c r="S1512" s="4"/>
      <c r="T1512" s="4"/>
      <c r="U1512" s="30"/>
      <c r="W1512" s="31"/>
      <c r="X1512" s="32"/>
    </row>
    <row r="1513" customFormat="false" ht="15" hidden="false" customHeight="false" outlineLevel="0" collapsed="false">
      <c r="A1513" s="33" t="n">
        <v>44187</v>
      </c>
      <c r="B1513" s="5"/>
      <c r="C1513" s="5"/>
      <c r="D1513" s="33"/>
      <c r="E1513" s="104"/>
      <c r="I1513" s="4"/>
      <c r="J1513" s="4"/>
      <c r="K1513" s="4"/>
      <c r="L1513" s="4"/>
      <c r="M1513" s="4"/>
      <c r="N1513" s="4"/>
      <c r="O1513" s="4"/>
      <c r="P1513" s="4"/>
      <c r="Q1513" s="4"/>
      <c r="R1513" s="4"/>
      <c r="S1513" s="4"/>
      <c r="T1513" s="4"/>
      <c r="U1513" s="30"/>
      <c r="W1513" s="31"/>
      <c r="X1513" s="32"/>
    </row>
    <row r="1514" customFormat="false" ht="15" hidden="false" customHeight="false" outlineLevel="0" collapsed="false">
      <c r="A1514" s="33" t="s">
        <v>14696</v>
      </c>
      <c r="B1514" s="5"/>
      <c r="C1514" s="5"/>
      <c r="D1514" s="33"/>
      <c r="E1514" s="104"/>
      <c r="I1514" s="4"/>
      <c r="J1514" s="4"/>
      <c r="K1514" s="4"/>
      <c r="L1514" s="4"/>
      <c r="M1514" s="4"/>
      <c r="N1514" s="4"/>
      <c r="O1514" s="4"/>
      <c r="P1514" s="4"/>
      <c r="Q1514" s="4"/>
      <c r="R1514" s="4"/>
      <c r="S1514" s="4"/>
      <c r="T1514" s="4"/>
      <c r="U1514" s="30"/>
      <c r="W1514" s="31"/>
      <c r="X1514" s="32"/>
    </row>
    <row r="1515" customFormat="false" ht="15" hidden="false" customHeight="false" outlineLevel="0" collapsed="false">
      <c r="A1515" s="33" t="s">
        <v>14676</v>
      </c>
      <c r="B1515" s="5"/>
      <c r="C1515" s="5"/>
      <c r="D1515" s="33"/>
      <c r="E1515" s="104"/>
      <c r="I1515" s="4"/>
      <c r="J1515" s="4"/>
      <c r="K1515" s="4"/>
      <c r="L1515" s="4"/>
      <c r="M1515" s="4"/>
      <c r="N1515" s="4"/>
      <c r="O1515" s="4"/>
      <c r="P1515" s="4"/>
      <c r="Q1515" s="4"/>
      <c r="R1515" s="4"/>
      <c r="S1515" s="4"/>
      <c r="T1515" s="4"/>
      <c r="U1515" s="30"/>
      <c r="W1515" s="31"/>
      <c r="X1515" s="32"/>
    </row>
    <row r="1516" customFormat="false" ht="15" hidden="false" customHeight="false" outlineLevel="0" collapsed="false">
      <c r="A1516" s="33" t="s">
        <v>15261</v>
      </c>
      <c r="B1516" s="5"/>
      <c r="C1516" s="5"/>
      <c r="D1516" s="33"/>
      <c r="E1516" s="104"/>
      <c r="I1516" s="4"/>
      <c r="J1516" s="4"/>
      <c r="K1516" s="4"/>
      <c r="L1516" s="4"/>
      <c r="M1516" s="4"/>
      <c r="N1516" s="4"/>
      <c r="O1516" s="4"/>
      <c r="P1516" s="4"/>
      <c r="Q1516" s="4"/>
      <c r="R1516" s="4"/>
      <c r="S1516" s="4"/>
      <c r="T1516" s="4"/>
      <c r="U1516" s="30"/>
      <c r="W1516" s="31"/>
      <c r="X1516" s="32"/>
    </row>
    <row r="1517" customFormat="false" ht="15" hidden="false" customHeight="false" outlineLevel="0" collapsed="false">
      <c r="A1517" s="33" t="s">
        <v>14729</v>
      </c>
      <c r="B1517" s="5"/>
      <c r="C1517" s="5"/>
      <c r="D1517" s="33"/>
      <c r="E1517" s="104"/>
      <c r="I1517" s="4"/>
      <c r="J1517" s="4"/>
      <c r="K1517" s="4"/>
      <c r="L1517" s="4"/>
      <c r="M1517" s="4"/>
      <c r="N1517" s="4"/>
      <c r="O1517" s="4"/>
      <c r="P1517" s="4"/>
      <c r="Q1517" s="4"/>
      <c r="R1517" s="4"/>
      <c r="S1517" s="4"/>
      <c r="T1517" s="4"/>
      <c r="U1517" s="30"/>
      <c r="W1517" s="31"/>
      <c r="X1517" s="32"/>
    </row>
    <row r="1518" customFormat="false" ht="15" hidden="false" customHeight="false" outlineLevel="0" collapsed="false">
      <c r="A1518" s="33" t="s">
        <v>15262</v>
      </c>
      <c r="B1518" s="5"/>
      <c r="C1518" s="5"/>
      <c r="D1518" s="33"/>
      <c r="E1518" s="104"/>
      <c r="I1518" s="4"/>
      <c r="J1518" s="4"/>
      <c r="K1518" s="4"/>
      <c r="L1518" s="4"/>
      <c r="M1518" s="4"/>
      <c r="N1518" s="4"/>
      <c r="O1518" s="4"/>
      <c r="P1518" s="4"/>
      <c r="Q1518" s="4"/>
      <c r="R1518" s="4"/>
      <c r="S1518" s="4"/>
      <c r="T1518" s="4"/>
      <c r="U1518" s="30"/>
      <c r="W1518" s="31"/>
      <c r="X1518" s="32"/>
    </row>
    <row r="1519" customFormat="false" ht="15" hidden="false" customHeight="false" outlineLevel="0" collapsed="false">
      <c r="A1519" s="33" t="s">
        <v>15263</v>
      </c>
      <c r="B1519" s="5"/>
      <c r="C1519" s="5"/>
      <c r="D1519" s="33"/>
      <c r="E1519" s="104"/>
      <c r="I1519" s="4"/>
      <c r="J1519" s="4"/>
      <c r="K1519" s="4"/>
      <c r="L1519" s="4"/>
      <c r="M1519" s="4"/>
      <c r="N1519" s="4"/>
      <c r="O1519" s="4"/>
      <c r="P1519" s="4"/>
      <c r="Q1519" s="4"/>
      <c r="R1519" s="4"/>
      <c r="S1519" s="4"/>
      <c r="T1519" s="4"/>
      <c r="U1519" s="30"/>
      <c r="W1519" s="31"/>
      <c r="X1519" s="32"/>
    </row>
    <row r="1520" customFormat="false" ht="15" hidden="false" customHeight="false" outlineLevel="0" collapsed="false">
      <c r="A1520" s="33" t="n">
        <v>44186</v>
      </c>
      <c r="B1520" s="5"/>
      <c r="C1520" s="5"/>
      <c r="D1520" s="33"/>
      <c r="E1520" s="104"/>
      <c r="I1520" s="4"/>
      <c r="J1520" s="4"/>
      <c r="K1520" s="4"/>
      <c r="L1520" s="4"/>
      <c r="M1520" s="4"/>
      <c r="N1520" s="4"/>
      <c r="O1520" s="4"/>
      <c r="P1520" s="4"/>
      <c r="Q1520" s="4"/>
      <c r="R1520" s="4"/>
      <c r="S1520" s="4"/>
      <c r="T1520" s="4"/>
      <c r="U1520" s="30"/>
      <c r="W1520" s="31"/>
      <c r="X1520" s="32"/>
    </row>
    <row r="1521" customFormat="false" ht="15" hidden="false" customHeight="false" outlineLevel="0" collapsed="false">
      <c r="A1521" s="33" t="s">
        <v>14696</v>
      </c>
      <c r="B1521" s="5"/>
      <c r="C1521" s="5"/>
      <c r="D1521" s="33"/>
      <c r="E1521" s="104"/>
      <c r="I1521" s="4"/>
      <c r="J1521" s="4"/>
      <c r="K1521" s="4"/>
      <c r="L1521" s="4"/>
      <c r="M1521" s="4"/>
      <c r="N1521" s="4"/>
      <c r="O1521" s="4"/>
      <c r="P1521" s="4"/>
      <c r="Q1521" s="4"/>
      <c r="R1521" s="4"/>
      <c r="S1521" s="4"/>
      <c r="T1521" s="4"/>
      <c r="U1521" s="30"/>
      <c r="W1521" s="31"/>
      <c r="X1521" s="32"/>
    </row>
    <row r="1522" customFormat="false" ht="15" hidden="false" customHeight="false" outlineLevel="0" collapsed="false">
      <c r="A1522" s="33" t="s">
        <v>14676</v>
      </c>
      <c r="B1522" s="5"/>
      <c r="C1522" s="5"/>
      <c r="D1522" s="33"/>
      <c r="E1522" s="104"/>
      <c r="I1522" s="4"/>
      <c r="J1522" s="4"/>
      <c r="K1522" s="4"/>
      <c r="L1522" s="4"/>
      <c r="M1522" s="4"/>
      <c r="N1522" s="4"/>
      <c r="O1522" s="4"/>
      <c r="P1522" s="4"/>
      <c r="Q1522" s="4"/>
      <c r="R1522" s="4"/>
      <c r="S1522" s="4"/>
      <c r="T1522" s="4"/>
      <c r="U1522" s="30"/>
      <c r="W1522" s="31"/>
      <c r="X1522" s="32"/>
    </row>
    <row r="1523" customFormat="false" ht="15" hidden="false" customHeight="false" outlineLevel="0" collapsed="false">
      <c r="A1523" s="33" t="s">
        <v>15264</v>
      </c>
      <c r="B1523" s="5"/>
      <c r="C1523" s="5"/>
      <c r="D1523" s="33"/>
      <c r="E1523" s="104"/>
      <c r="I1523" s="4"/>
      <c r="J1523" s="4"/>
      <c r="K1523" s="4"/>
      <c r="L1523" s="4"/>
      <c r="M1523" s="4"/>
      <c r="N1523" s="4"/>
      <c r="O1523" s="4"/>
      <c r="P1523" s="4"/>
      <c r="Q1523" s="4"/>
      <c r="R1523" s="4"/>
      <c r="S1523" s="4"/>
      <c r="T1523" s="4"/>
      <c r="U1523" s="30"/>
      <c r="W1523" s="31"/>
      <c r="X1523" s="32"/>
    </row>
    <row r="1524" customFormat="false" ht="15" hidden="false" customHeight="false" outlineLevel="0" collapsed="false">
      <c r="A1524" s="33" t="s">
        <v>15265</v>
      </c>
      <c r="B1524" s="5"/>
      <c r="C1524" s="5"/>
      <c r="D1524" s="33"/>
      <c r="E1524" s="104"/>
      <c r="I1524" s="4"/>
      <c r="J1524" s="4"/>
      <c r="K1524" s="4"/>
      <c r="L1524" s="4"/>
      <c r="M1524" s="4"/>
      <c r="N1524" s="4"/>
      <c r="O1524" s="4"/>
      <c r="P1524" s="4"/>
      <c r="Q1524" s="4"/>
      <c r="R1524" s="4"/>
      <c r="S1524" s="4"/>
      <c r="T1524" s="4"/>
      <c r="U1524" s="30"/>
      <c r="W1524" s="31"/>
      <c r="X1524" s="32"/>
    </row>
    <row r="1525" customFormat="false" ht="15" hidden="false" customHeight="false" outlineLevel="0" collapsed="false">
      <c r="A1525" s="33" t="s">
        <v>15266</v>
      </c>
      <c r="B1525" s="5"/>
      <c r="C1525" s="5"/>
      <c r="D1525" s="33"/>
      <c r="E1525" s="104"/>
      <c r="I1525" s="4"/>
      <c r="J1525" s="4"/>
      <c r="K1525" s="4"/>
      <c r="L1525" s="4"/>
      <c r="M1525" s="4"/>
      <c r="N1525" s="4"/>
      <c r="O1525" s="4"/>
      <c r="P1525" s="4"/>
      <c r="Q1525" s="4"/>
      <c r="R1525" s="4"/>
      <c r="S1525" s="4"/>
      <c r="T1525" s="4"/>
      <c r="U1525" s="30"/>
      <c r="W1525" s="31"/>
      <c r="X1525" s="32"/>
    </row>
    <row r="1526" customFormat="false" ht="15" hidden="false" customHeight="false" outlineLevel="0" collapsed="false">
      <c r="A1526" s="33" t="n">
        <v>44186</v>
      </c>
      <c r="B1526" s="5"/>
      <c r="C1526" s="5"/>
      <c r="D1526" s="33"/>
      <c r="E1526" s="104"/>
      <c r="I1526" s="4"/>
      <c r="J1526" s="4"/>
      <c r="K1526" s="4"/>
      <c r="L1526" s="4"/>
      <c r="M1526" s="4"/>
      <c r="N1526" s="4"/>
      <c r="O1526" s="4"/>
      <c r="P1526" s="4"/>
      <c r="Q1526" s="4"/>
      <c r="R1526" s="4"/>
      <c r="S1526" s="4"/>
      <c r="T1526" s="4"/>
      <c r="U1526" s="30"/>
      <c r="W1526" s="31"/>
      <c r="X1526" s="32"/>
    </row>
    <row r="1527" customFormat="false" ht="15" hidden="false" customHeight="false" outlineLevel="0" collapsed="false">
      <c r="A1527" s="33" t="s">
        <v>14696</v>
      </c>
      <c r="B1527" s="5"/>
      <c r="C1527" s="5"/>
      <c r="D1527" s="33"/>
      <c r="E1527" s="104"/>
      <c r="I1527" s="4"/>
      <c r="J1527" s="4"/>
      <c r="K1527" s="4"/>
      <c r="L1527" s="4"/>
      <c r="M1527" s="4"/>
      <c r="N1527" s="4"/>
      <c r="O1527" s="4"/>
      <c r="P1527" s="4"/>
      <c r="Q1527" s="4"/>
      <c r="R1527" s="4"/>
      <c r="S1527" s="4"/>
      <c r="T1527" s="4"/>
      <c r="U1527" s="30"/>
      <c r="W1527" s="31"/>
      <c r="X1527" s="32"/>
    </row>
    <row r="1528" customFormat="false" ht="15" hidden="false" customHeight="false" outlineLevel="0" collapsed="false">
      <c r="A1528" s="33" t="s">
        <v>14676</v>
      </c>
      <c r="B1528" s="5"/>
      <c r="C1528" s="5"/>
      <c r="D1528" s="33"/>
      <c r="E1528" s="104"/>
      <c r="I1528" s="4"/>
      <c r="J1528" s="4"/>
      <c r="K1528" s="4"/>
      <c r="L1528" s="4"/>
      <c r="M1528" s="4"/>
      <c r="N1528" s="4"/>
      <c r="O1528" s="4"/>
      <c r="P1528" s="4"/>
      <c r="Q1528" s="4"/>
      <c r="R1528" s="4"/>
      <c r="S1528" s="4"/>
      <c r="T1528" s="4"/>
      <c r="U1528" s="30"/>
      <c r="W1528" s="31"/>
      <c r="X1528" s="32"/>
    </row>
    <row r="1529" customFormat="false" ht="15" hidden="false" customHeight="false" outlineLevel="0" collapsed="false">
      <c r="A1529" s="33" t="s">
        <v>7714</v>
      </c>
      <c r="B1529" s="5"/>
      <c r="C1529" s="5"/>
      <c r="D1529" s="33"/>
      <c r="E1529" s="104"/>
      <c r="I1529" s="4"/>
      <c r="J1529" s="4"/>
      <c r="K1529" s="4"/>
      <c r="L1529" s="4"/>
      <c r="M1529" s="4"/>
      <c r="N1529" s="4"/>
      <c r="O1529" s="4"/>
      <c r="P1529" s="4"/>
      <c r="Q1529" s="4"/>
      <c r="R1529" s="4"/>
      <c r="S1529" s="4"/>
      <c r="T1529" s="4"/>
      <c r="U1529" s="30"/>
      <c r="W1529" s="31"/>
      <c r="X1529" s="32"/>
    </row>
    <row r="1530" customFormat="false" ht="15" hidden="false" customHeight="false" outlineLevel="0" collapsed="false">
      <c r="A1530" s="33" t="s">
        <v>14832</v>
      </c>
      <c r="B1530" s="5"/>
      <c r="C1530" s="5"/>
      <c r="D1530" s="33"/>
      <c r="E1530" s="104"/>
      <c r="I1530" s="4"/>
      <c r="J1530" s="4"/>
      <c r="K1530" s="4"/>
      <c r="L1530" s="4"/>
      <c r="M1530" s="4"/>
      <c r="N1530" s="4"/>
      <c r="O1530" s="4"/>
      <c r="P1530" s="4"/>
      <c r="Q1530" s="4"/>
      <c r="R1530" s="4"/>
      <c r="S1530" s="4"/>
      <c r="T1530" s="4"/>
      <c r="U1530" s="30"/>
      <c r="W1530" s="31"/>
      <c r="X1530" s="32"/>
    </row>
    <row r="1531" customFormat="false" ht="15" hidden="false" customHeight="false" outlineLevel="0" collapsed="false">
      <c r="A1531" s="33" t="s">
        <v>7718</v>
      </c>
      <c r="B1531" s="5"/>
      <c r="C1531" s="5"/>
      <c r="D1531" s="33"/>
      <c r="E1531" s="104"/>
      <c r="I1531" s="4"/>
      <c r="J1531" s="4"/>
      <c r="K1531" s="4"/>
      <c r="L1531" s="4"/>
      <c r="M1531" s="4"/>
      <c r="N1531" s="4"/>
      <c r="O1531" s="4"/>
      <c r="P1531" s="4"/>
      <c r="Q1531" s="4"/>
      <c r="R1531" s="4"/>
      <c r="S1531" s="4"/>
      <c r="T1531" s="4"/>
      <c r="U1531" s="30"/>
      <c r="W1531" s="31"/>
      <c r="X1531" s="32"/>
    </row>
    <row r="1532" customFormat="false" ht="15" hidden="false" customHeight="false" outlineLevel="0" collapsed="false">
      <c r="A1532" s="33" t="s">
        <v>15267</v>
      </c>
      <c r="B1532" s="5"/>
      <c r="C1532" s="5"/>
      <c r="D1532" s="33"/>
      <c r="E1532" s="104"/>
      <c r="I1532" s="4"/>
      <c r="J1532" s="4"/>
      <c r="K1532" s="4"/>
      <c r="L1532" s="4"/>
      <c r="M1532" s="4"/>
      <c r="N1532" s="4"/>
      <c r="O1532" s="4"/>
      <c r="P1532" s="4"/>
      <c r="Q1532" s="4"/>
      <c r="R1532" s="4"/>
      <c r="S1532" s="4"/>
      <c r="T1532" s="4"/>
      <c r="U1532" s="30"/>
      <c r="W1532" s="31"/>
      <c r="X1532" s="32"/>
    </row>
    <row r="1533" customFormat="false" ht="15" hidden="false" customHeight="false" outlineLevel="0" collapsed="false">
      <c r="A1533" s="33" t="s">
        <v>7717</v>
      </c>
      <c r="B1533" s="5"/>
      <c r="C1533" s="5"/>
      <c r="D1533" s="33"/>
      <c r="E1533" s="104"/>
      <c r="I1533" s="4"/>
      <c r="J1533" s="4"/>
      <c r="K1533" s="4"/>
      <c r="L1533" s="4"/>
      <c r="M1533" s="4"/>
      <c r="N1533" s="4"/>
      <c r="O1533" s="4"/>
      <c r="P1533" s="4"/>
      <c r="Q1533" s="4"/>
      <c r="R1533" s="4"/>
      <c r="S1533" s="4"/>
      <c r="T1533" s="4"/>
      <c r="U1533" s="30"/>
      <c r="W1533" s="31"/>
      <c r="X1533" s="32"/>
    </row>
    <row r="1534" customFormat="false" ht="15" hidden="false" customHeight="false" outlineLevel="0" collapsed="false">
      <c r="A1534" s="33" t="n">
        <v>44186</v>
      </c>
      <c r="B1534" s="5"/>
      <c r="C1534" s="5"/>
      <c r="D1534" s="33"/>
      <c r="E1534" s="104"/>
      <c r="I1534" s="4"/>
      <c r="J1534" s="4"/>
      <c r="K1534" s="4"/>
      <c r="L1534" s="4"/>
      <c r="M1534" s="4"/>
      <c r="N1534" s="4"/>
      <c r="O1534" s="4"/>
      <c r="P1534" s="4"/>
      <c r="Q1534" s="4"/>
      <c r="R1534" s="4"/>
      <c r="S1534" s="4"/>
      <c r="T1534" s="4"/>
      <c r="U1534" s="30"/>
      <c r="W1534" s="31"/>
      <c r="X1534" s="32"/>
    </row>
    <row r="1535" customFormat="false" ht="15" hidden="false" customHeight="false" outlineLevel="0" collapsed="false">
      <c r="A1535" s="33" t="s">
        <v>14696</v>
      </c>
      <c r="B1535" s="5"/>
      <c r="C1535" s="5"/>
      <c r="D1535" s="33"/>
      <c r="E1535" s="104"/>
      <c r="I1535" s="4"/>
      <c r="J1535" s="4"/>
      <c r="K1535" s="4"/>
      <c r="L1535" s="4"/>
      <c r="M1535" s="4"/>
      <c r="N1535" s="4"/>
      <c r="O1535" s="4"/>
      <c r="P1535" s="4"/>
      <c r="Q1535" s="4"/>
      <c r="R1535" s="4"/>
      <c r="S1535" s="4"/>
      <c r="T1535" s="4"/>
      <c r="U1535" s="30"/>
      <c r="W1535" s="31"/>
      <c r="X1535" s="32"/>
    </row>
    <row r="1536" customFormat="false" ht="15" hidden="false" customHeight="false" outlineLevel="0" collapsed="false">
      <c r="A1536" s="33" t="s">
        <v>14676</v>
      </c>
      <c r="B1536" s="5"/>
      <c r="C1536" s="5"/>
      <c r="D1536" s="33"/>
      <c r="E1536" s="104"/>
      <c r="I1536" s="4"/>
      <c r="J1536" s="4"/>
      <c r="K1536" s="4"/>
      <c r="L1536" s="4"/>
      <c r="M1536" s="4"/>
      <c r="N1536" s="4"/>
      <c r="O1536" s="4"/>
      <c r="P1536" s="4"/>
      <c r="Q1536" s="4"/>
      <c r="R1536" s="4"/>
      <c r="S1536" s="4"/>
      <c r="T1536" s="4"/>
      <c r="U1536" s="30"/>
      <c r="W1536" s="31"/>
      <c r="X1536" s="32"/>
    </row>
    <row r="1537" customFormat="false" ht="15" hidden="false" customHeight="false" outlineLevel="0" collapsed="false">
      <c r="A1537" s="33" t="s">
        <v>8941</v>
      </c>
      <c r="B1537" s="5"/>
      <c r="C1537" s="5"/>
      <c r="D1537" s="33"/>
      <c r="E1537" s="104"/>
      <c r="I1537" s="4"/>
      <c r="J1537" s="4"/>
      <c r="K1537" s="4"/>
      <c r="L1537" s="4"/>
      <c r="M1537" s="4"/>
      <c r="N1537" s="4"/>
      <c r="O1537" s="4"/>
      <c r="P1537" s="4"/>
      <c r="Q1537" s="4"/>
      <c r="R1537" s="4"/>
      <c r="S1537" s="4"/>
      <c r="T1537" s="4"/>
      <c r="U1537" s="30"/>
      <c r="W1537" s="31"/>
      <c r="X1537" s="32"/>
    </row>
    <row r="1538" customFormat="false" ht="15" hidden="false" customHeight="false" outlineLevel="0" collapsed="false">
      <c r="A1538" s="33" t="s">
        <v>14729</v>
      </c>
      <c r="B1538" s="5"/>
      <c r="C1538" s="5"/>
      <c r="D1538" s="33"/>
      <c r="E1538" s="104"/>
      <c r="I1538" s="4"/>
      <c r="J1538" s="4"/>
      <c r="K1538" s="4"/>
      <c r="L1538" s="4"/>
      <c r="M1538" s="4"/>
      <c r="N1538" s="4"/>
      <c r="O1538" s="4"/>
      <c r="P1538" s="4"/>
      <c r="Q1538" s="4"/>
      <c r="R1538" s="4"/>
      <c r="S1538" s="4"/>
      <c r="T1538" s="4"/>
      <c r="U1538" s="30"/>
      <c r="W1538" s="31"/>
      <c r="X1538" s="32"/>
    </row>
    <row r="1539" customFormat="false" ht="15" hidden="false" customHeight="false" outlineLevel="0" collapsed="false">
      <c r="A1539" s="33" t="s">
        <v>8942</v>
      </c>
      <c r="B1539" s="5"/>
      <c r="C1539" s="5"/>
      <c r="D1539" s="33"/>
      <c r="E1539" s="104"/>
      <c r="I1539" s="4"/>
      <c r="J1539" s="4"/>
      <c r="K1539" s="4"/>
      <c r="L1539" s="4"/>
      <c r="M1539" s="4"/>
      <c r="N1539" s="4"/>
      <c r="O1539" s="4"/>
      <c r="P1539" s="4"/>
      <c r="Q1539" s="4"/>
      <c r="R1539" s="4"/>
      <c r="S1539" s="4"/>
      <c r="T1539" s="4"/>
      <c r="U1539" s="30"/>
      <c r="W1539" s="31"/>
      <c r="X1539" s="32"/>
    </row>
    <row r="1540" customFormat="false" ht="15" hidden="false" customHeight="false" outlineLevel="0" collapsed="false">
      <c r="A1540" s="33" t="s">
        <v>15268</v>
      </c>
      <c r="B1540" s="5"/>
      <c r="C1540" s="5"/>
      <c r="D1540" s="33"/>
      <c r="E1540" s="104"/>
      <c r="I1540" s="4"/>
      <c r="J1540" s="4"/>
      <c r="K1540" s="4"/>
      <c r="L1540" s="4"/>
      <c r="M1540" s="4"/>
      <c r="N1540" s="4"/>
      <c r="O1540" s="4"/>
      <c r="P1540" s="4"/>
      <c r="Q1540" s="4"/>
      <c r="R1540" s="4"/>
      <c r="S1540" s="4"/>
      <c r="T1540" s="4"/>
      <c r="U1540" s="30"/>
      <c r="W1540" s="31"/>
      <c r="X1540" s="32"/>
    </row>
    <row r="1541" customFormat="false" ht="15" hidden="false" customHeight="false" outlineLevel="0" collapsed="false">
      <c r="A1541" s="33" t="s">
        <v>8945</v>
      </c>
      <c r="B1541" s="5"/>
      <c r="C1541" s="5"/>
      <c r="D1541" s="33"/>
      <c r="E1541" s="104"/>
      <c r="I1541" s="4"/>
      <c r="J1541" s="4"/>
      <c r="K1541" s="4"/>
      <c r="L1541" s="4"/>
      <c r="M1541" s="4"/>
      <c r="N1541" s="4"/>
      <c r="O1541" s="4"/>
      <c r="P1541" s="4"/>
      <c r="Q1541" s="4"/>
      <c r="R1541" s="4"/>
      <c r="S1541" s="4"/>
      <c r="T1541" s="4"/>
      <c r="U1541" s="30"/>
      <c r="W1541" s="31"/>
      <c r="X1541" s="32"/>
    </row>
    <row r="1542" customFormat="false" ht="15" hidden="false" customHeight="false" outlineLevel="0" collapsed="false">
      <c r="A1542" s="33" t="n">
        <v>44186</v>
      </c>
      <c r="B1542" s="5"/>
      <c r="C1542" s="5"/>
      <c r="D1542" s="33"/>
      <c r="E1542" s="104"/>
      <c r="I1542" s="4"/>
      <c r="J1542" s="4"/>
      <c r="K1542" s="4"/>
      <c r="L1542" s="4"/>
      <c r="M1542" s="4"/>
      <c r="N1542" s="4"/>
      <c r="O1542" s="4"/>
      <c r="P1542" s="4"/>
      <c r="Q1542" s="4"/>
      <c r="R1542" s="4"/>
      <c r="S1542" s="4"/>
      <c r="T1542" s="4"/>
      <c r="U1542" s="30"/>
      <c r="W1542" s="31"/>
      <c r="X1542" s="32"/>
    </row>
    <row r="1543" customFormat="false" ht="15" hidden="false" customHeight="false" outlineLevel="0" collapsed="false">
      <c r="A1543" s="33" t="s">
        <v>14696</v>
      </c>
      <c r="B1543" s="5"/>
      <c r="C1543" s="5"/>
      <c r="D1543" s="33"/>
      <c r="E1543" s="104"/>
      <c r="I1543" s="4"/>
      <c r="J1543" s="4"/>
      <c r="K1543" s="4"/>
      <c r="L1543" s="4"/>
      <c r="M1543" s="4"/>
      <c r="N1543" s="4"/>
      <c r="O1543" s="4"/>
      <c r="P1543" s="4"/>
      <c r="Q1543" s="4"/>
      <c r="R1543" s="4"/>
      <c r="S1543" s="4"/>
      <c r="T1543" s="4"/>
      <c r="U1543" s="30"/>
      <c r="W1543" s="31"/>
      <c r="X1543" s="32"/>
    </row>
    <row r="1544" customFormat="false" ht="15" hidden="false" customHeight="false" outlineLevel="0" collapsed="false">
      <c r="A1544" s="33" t="s">
        <v>14676</v>
      </c>
      <c r="B1544" s="5"/>
      <c r="C1544" s="5"/>
      <c r="D1544" s="33"/>
      <c r="E1544" s="104"/>
      <c r="I1544" s="4"/>
      <c r="J1544" s="4"/>
      <c r="K1544" s="4"/>
      <c r="L1544" s="4"/>
      <c r="M1544" s="4"/>
      <c r="N1544" s="4"/>
      <c r="O1544" s="4"/>
      <c r="P1544" s="4"/>
      <c r="Q1544" s="4"/>
      <c r="R1544" s="4"/>
      <c r="S1544" s="4"/>
      <c r="T1544" s="4"/>
      <c r="U1544" s="30"/>
      <c r="W1544" s="31"/>
      <c r="X1544" s="32"/>
    </row>
    <row r="1545" customFormat="false" ht="15" hidden="false" customHeight="false" outlineLevel="0" collapsed="false">
      <c r="A1545" s="33" t="s">
        <v>11579</v>
      </c>
      <c r="B1545" s="5"/>
      <c r="C1545" s="5"/>
      <c r="D1545" s="33"/>
      <c r="E1545" s="104"/>
      <c r="I1545" s="4"/>
      <c r="J1545" s="4"/>
      <c r="K1545" s="4"/>
      <c r="L1545" s="4"/>
      <c r="M1545" s="4"/>
      <c r="N1545" s="4"/>
      <c r="O1545" s="4"/>
      <c r="P1545" s="4"/>
      <c r="Q1545" s="4"/>
      <c r="R1545" s="4"/>
      <c r="S1545" s="4"/>
      <c r="T1545" s="4"/>
      <c r="U1545" s="30"/>
      <c r="W1545" s="31"/>
      <c r="X1545" s="32"/>
    </row>
    <row r="1546" customFormat="false" ht="15" hidden="false" customHeight="false" outlineLevel="0" collapsed="false">
      <c r="A1546" s="33" t="s">
        <v>14934</v>
      </c>
      <c r="B1546" s="5"/>
      <c r="C1546" s="5"/>
      <c r="D1546" s="33"/>
      <c r="E1546" s="104"/>
      <c r="I1546" s="4"/>
      <c r="J1546" s="4"/>
      <c r="K1546" s="4"/>
      <c r="L1546" s="4"/>
      <c r="M1546" s="4"/>
      <c r="N1546" s="4"/>
      <c r="O1546" s="4"/>
      <c r="P1546" s="4"/>
      <c r="Q1546" s="4"/>
      <c r="R1546" s="4"/>
      <c r="S1546" s="4"/>
      <c r="T1546" s="4"/>
      <c r="U1546" s="30"/>
      <c r="W1546" s="31"/>
      <c r="X1546" s="32"/>
    </row>
    <row r="1547" customFormat="false" ht="15" hidden="false" customHeight="false" outlineLevel="0" collapsed="false">
      <c r="A1547" s="33" t="s">
        <v>15269</v>
      </c>
      <c r="B1547" s="5"/>
      <c r="C1547" s="5"/>
      <c r="D1547" s="33"/>
      <c r="E1547" s="104"/>
      <c r="I1547" s="4"/>
      <c r="J1547" s="4"/>
      <c r="K1547" s="4"/>
      <c r="L1547" s="4"/>
      <c r="M1547" s="4"/>
      <c r="N1547" s="4"/>
      <c r="O1547" s="4"/>
      <c r="P1547" s="4"/>
      <c r="Q1547" s="4"/>
      <c r="R1547" s="4"/>
      <c r="S1547" s="4"/>
      <c r="T1547" s="4"/>
      <c r="U1547" s="30"/>
      <c r="W1547" s="31"/>
      <c r="X1547" s="32"/>
    </row>
    <row r="1548" customFormat="false" ht="15" hidden="false" customHeight="false" outlineLevel="0" collapsed="false">
      <c r="A1548" s="33" t="s">
        <v>15270</v>
      </c>
      <c r="B1548" s="5"/>
      <c r="C1548" s="5"/>
      <c r="D1548" s="33"/>
      <c r="E1548" s="104"/>
      <c r="I1548" s="4"/>
      <c r="J1548" s="4"/>
      <c r="K1548" s="4"/>
      <c r="L1548" s="4"/>
      <c r="M1548" s="4"/>
      <c r="N1548" s="4"/>
      <c r="O1548" s="4"/>
      <c r="P1548" s="4"/>
      <c r="Q1548" s="4"/>
      <c r="R1548" s="4"/>
      <c r="S1548" s="4"/>
      <c r="T1548" s="4"/>
      <c r="U1548" s="30"/>
      <c r="W1548" s="31"/>
      <c r="X1548" s="32"/>
    </row>
    <row r="1549" customFormat="false" ht="15" hidden="false" customHeight="false" outlineLevel="0" collapsed="false">
      <c r="A1549" s="33" t="s">
        <v>11582</v>
      </c>
      <c r="B1549" s="5"/>
      <c r="C1549" s="5"/>
      <c r="D1549" s="33"/>
      <c r="E1549" s="104"/>
      <c r="I1549" s="4"/>
      <c r="J1549" s="4"/>
      <c r="K1549" s="4"/>
      <c r="L1549" s="4"/>
      <c r="M1549" s="4"/>
      <c r="N1549" s="4"/>
      <c r="O1549" s="4"/>
      <c r="P1549" s="4"/>
      <c r="Q1549" s="4"/>
      <c r="R1549" s="4"/>
      <c r="S1549" s="4"/>
      <c r="T1549" s="4"/>
      <c r="U1549" s="30"/>
      <c r="W1549" s="31"/>
      <c r="X1549" s="32"/>
    </row>
    <row r="1550" customFormat="false" ht="15" hidden="false" customHeight="false" outlineLevel="0" collapsed="false">
      <c r="A1550" s="33" t="n">
        <v>44186</v>
      </c>
      <c r="B1550" s="5"/>
      <c r="C1550" s="5"/>
      <c r="D1550" s="33"/>
      <c r="E1550" s="104"/>
      <c r="I1550" s="4"/>
      <c r="J1550" s="4"/>
      <c r="K1550" s="4"/>
      <c r="L1550" s="4"/>
      <c r="M1550" s="4"/>
      <c r="N1550" s="4"/>
      <c r="O1550" s="4"/>
      <c r="P1550" s="4"/>
      <c r="Q1550" s="4"/>
      <c r="R1550" s="4"/>
      <c r="S1550" s="4"/>
      <c r="T1550" s="4"/>
      <c r="U1550" s="30"/>
      <c r="W1550" s="31"/>
      <c r="X1550" s="32"/>
    </row>
    <row r="1551" customFormat="false" ht="15" hidden="false" customHeight="false" outlineLevel="0" collapsed="false">
      <c r="A1551" s="33" t="s">
        <v>14696</v>
      </c>
      <c r="B1551" s="5"/>
      <c r="C1551" s="5"/>
      <c r="D1551" s="33"/>
      <c r="E1551" s="104"/>
      <c r="I1551" s="4"/>
      <c r="J1551" s="4"/>
      <c r="K1551" s="4"/>
      <c r="L1551" s="4"/>
      <c r="M1551" s="4"/>
      <c r="N1551" s="4"/>
      <c r="O1551" s="4"/>
      <c r="P1551" s="4"/>
      <c r="Q1551" s="4"/>
      <c r="R1551" s="4"/>
      <c r="S1551" s="4"/>
      <c r="T1551" s="4"/>
      <c r="U1551" s="30"/>
      <c r="W1551" s="31"/>
      <c r="X1551" s="32"/>
    </row>
    <row r="1552" customFormat="false" ht="15" hidden="false" customHeight="false" outlineLevel="0" collapsed="false">
      <c r="A1552" s="33" t="s">
        <v>14676</v>
      </c>
      <c r="B1552" s="5"/>
      <c r="C1552" s="5"/>
      <c r="D1552" s="33"/>
      <c r="E1552" s="104"/>
      <c r="I1552" s="4"/>
      <c r="J1552" s="4"/>
      <c r="K1552" s="4"/>
      <c r="L1552" s="4"/>
      <c r="M1552" s="4"/>
      <c r="N1552" s="4"/>
      <c r="O1552" s="4"/>
      <c r="P1552" s="4"/>
      <c r="Q1552" s="4"/>
      <c r="R1552" s="4"/>
      <c r="S1552" s="4"/>
      <c r="T1552" s="4"/>
      <c r="U1552" s="30"/>
      <c r="W1552" s="31"/>
      <c r="X1552" s="32"/>
    </row>
    <row r="1553" customFormat="false" ht="15" hidden="false" customHeight="false" outlineLevel="0" collapsed="false">
      <c r="A1553" s="33" t="s">
        <v>8435</v>
      </c>
      <c r="B1553" s="5"/>
      <c r="C1553" s="5"/>
      <c r="D1553" s="33"/>
      <c r="E1553" s="104"/>
      <c r="I1553" s="4"/>
      <c r="J1553" s="4"/>
      <c r="K1553" s="4"/>
      <c r="L1553" s="4"/>
      <c r="M1553" s="4"/>
      <c r="N1553" s="4"/>
      <c r="O1553" s="4"/>
      <c r="P1553" s="4"/>
      <c r="Q1553" s="4"/>
      <c r="R1553" s="4"/>
      <c r="S1553" s="4"/>
      <c r="T1553" s="4"/>
      <c r="U1553" s="30"/>
      <c r="W1553" s="31"/>
      <c r="X1553" s="32"/>
    </row>
    <row r="1554" customFormat="false" ht="15" hidden="false" customHeight="false" outlineLevel="0" collapsed="false">
      <c r="A1554" s="33" t="s">
        <v>15141</v>
      </c>
      <c r="B1554" s="5"/>
      <c r="C1554" s="5"/>
      <c r="D1554" s="33"/>
      <c r="E1554" s="104"/>
      <c r="I1554" s="4"/>
      <c r="J1554" s="4"/>
      <c r="K1554" s="4"/>
      <c r="L1554" s="4"/>
      <c r="M1554" s="4"/>
      <c r="N1554" s="4"/>
      <c r="O1554" s="4"/>
      <c r="P1554" s="4"/>
      <c r="Q1554" s="4"/>
      <c r="R1554" s="4"/>
      <c r="S1554" s="4"/>
      <c r="T1554" s="4"/>
      <c r="U1554" s="30"/>
      <c r="W1554" s="31"/>
      <c r="X1554" s="32"/>
    </row>
    <row r="1555" customFormat="false" ht="15" hidden="false" customHeight="false" outlineLevel="0" collapsed="false">
      <c r="A1555" s="33" t="s">
        <v>8436</v>
      </c>
      <c r="B1555" s="5"/>
      <c r="C1555" s="5"/>
      <c r="D1555" s="33"/>
      <c r="E1555" s="104"/>
      <c r="I1555" s="4"/>
      <c r="J1555" s="4"/>
      <c r="K1555" s="4"/>
      <c r="L1555" s="4"/>
      <c r="M1555" s="4"/>
      <c r="N1555" s="4"/>
      <c r="O1555" s="4"/>
      <c r="P1555" s="4"/>
      <c r="Q1555" s="4"/>
      <c r="R1555" s="4"/>
      <c r="S1555" s="4"/>
      <c r="T1555" s="4"/>
      <c r="U1555" s="30"/>
      <c r="W1555" s="31"/>
      <c r="X1555" s="32"/>
    </row>
    <row r="1556" customFormat="false" ht="15" hidden="false" customHeight="false" outlineLevel="0" collapsed="false">
      <c r="A1556" s="33" t="s">
        <v>15271</v>
      </c>
      <c r="B1556" s="5"/>
      <c r="C1556" s="5"/>
      <c r="D1556" s="33"/>
      <c r="E1556" s="104"/>
      <c r="I1556" s="4"/>
      <c r="J1556" s="4"/>
      <c r="K1556" s="4"/>
      <c r="L1556" s="4"/>
      <c r="M1556" s="4"/>
      <c r="N1556" s="4"/>
      <c r="O1556" s="4"/>
      <c r="P1556" s="4"/>
      <c r="Q1556" s="4"/>
      <c r="R1556" s="4"/>
      <c r="S1556" s="4"/>
      <c r="T1556" s="4"/>
      <c r="U1556" s="30"/>
      <c r="W1556" s="31"/>
      <c r="X1556" s="32"/>
    </row>
    <row r="1557" customFormat="false" ht="15" hidden="false" customHeight="false" outlineLevel="0" collapsed="false">
      <c r="A1557" s="33" t="n">
        <v>44186</v>
      </c>
      <c r="B1557" s="5"/>
      <c r="C1557" s="5"/>
      <c r="D1557" s="33"/>
      <c r="E1557" s="104"/>
      <c r="I1557" s="4"/>
      <c r="J1557" s="4"/>
      <c r="K1557" s="4"/>
      <c r="L1557" s="4"/>
      <c r="M1557" s="4"/>
      <c r="N1557" s="4"/>
      <c r="O1557" s="4"/>
      <c r="P1557" s="4"/>
      <c r="Q1557" s="4"/>
      <c r="R1557" s="4"/>
      <c r="S1557" s="4"/>
      <c r="T1557" s="4"/>
      <c r="U1557" s="30"/>
      <c r="W1557" s="31"/>
      <c r="X1557" s="32"/>
    </row>
    <row r="1558" customFormat="false" ht="15" hidden="false" customHeight="false" outlineLevel="0" collapsed="false">
      <c r="A1558" s="33" t="s">
        <v>14696</v>
      </c>
      <c r="B1558" s="5"/>
      <c r="C1558" s="5"/>
      <c r="D1558" s="33"/>
      <c r="E1558" s="104"/>
      <c r="I1558" s="4"/>
      <c r="J1558" s="4"/>
      <c r="K1558" s="4"/>
      <c r="L1558" s="4"/>
      <c r="M1558" s="4"/>
      <c r="N1558" s="4"/>
      <c r="O1558" s="4"/>
      <c r="P1558" s="4"/>
      <c r="Q1558" s="4"/>
      <c r="R1558" s="4"/>
      <c r="S1558" s="4"/>
      <c r="T1558" s="4"/>
      <c r="U1558" s="30"/>
      <c r="W1558" s="31"/>
      <c r="X1558" s="32"/>
    </row>
    <row r="1559" customFormat="false" ht="15" hidden="false" customHeight="false" outlineLevel="0" collapsed="false">
      <c r="A1559" s="33" t="s">
        <v>14676</v>
      </c>
      <c r="B1559" s="5"/>
      <c r="C1559" s="5"/>
      <c r="D1559" s="33"/>
      <c r="E1559" s="104"/>
      <c r="I1559" s="4"/>
      <c r="J1559" s="4"/>
      <c r="K1559" s="4"/>
      <c r="L1559" s="4"/>
      <c r="M1559" s="4"/>
      <c r="N1559" s="4"/>
      <c r="O1559" s="4"/>
      <c r="P1559" s="4"/>
      <c r="Q1559" s="4"/>
      <c r="R1559" s="4"/>
      <c r="S1559" s="4"/>
      <c r="T1559" s="4"/>
      <c r="U1559" s="30"/>
      <c r="W1559" s="31"/>
      <c r="X1559" s="32"/>
    </row>
    <row r="1560" customFormat="false" ht="15" hidden="false" customHeight="false" outlineLevel="0" collapsed="false">
      <c r="A1560" s="33" t="s">
        <v>9391</v>
      </c>
      <c r="B1560" s="5"/>
      <c r="C1560" s="5"/>
      <c r="D1560" s="33"/>
      <c r="E1560" s="104"/>
      <c r="I1560" s="4"/>
      <c r="J1560" s="4"/>
      <c r="K1560" s="4"/>
      <c r="L1560" s="4"/>
      <c r="M1560" s="4"/>
      <c r="N1560" s="4"/>
      <c r="O1560" s="4"/>
      <c r="P1560" s="4"/>
      <c r="Q1560" s="4"/>
      <c r="R1560" s="4"/>
      <c r="S1560" s="4"/>
      <c r="T1560" s="4"/>
      <c r="U1560" s="30"/>
      <c r="W1560" s="31"/>
      <c r="X1560" s="32"/>
    </row>
    <row r="1561" customFormat="false" ht="15" hidden="false" customHeight="false" outlineLevel="0" collapsed="false">
      <c r="A1561" s="33" t="s">
        <v>15141</v>
      </c>
      <c r="B1561" s="5"/>
      <c r="C1561" s="5"/>
      <c r="D1561" s="33"/>
      <c r="E1561" s="104"/>
      <c r="I1561" s="4"/>
      <c r="J1561" s="4"/>
      <c r="K1561" s="4"/>
      <c r="L1561" s="4"/>
      <c r="M1561" s="4"/>
      <c r="N1561" s="4"/>
      <c r="O1561" s="4"/>
      <c r="P1561" s="4"/>
      <c r="Q1561" s="4"/>
      <c r="R1561" s="4"/>
      <c r="S1561" s="4"/>
      <c r="T1561" s="4"/>
      <c r="U1561" s="30"/>
      <c r="W1561" s="31"/>
      <c r="X1561" s="32"/>
    </row>
    <row r="1562" customFormat="false" ht="15" hidden="false" customHeight="false" outlineLevel="0" collapsed="false">
      <c r="A1562" s="33" t="s">
        <v>3843</v>
      </c>
      <c r="B1562" s="5"/>
      <c r="C1562" s="5"/>
      <c r="D1562" s="33"/>
      <c r="E1562" s="104"/>
      <c r="I1562" s="4"/>
      <c r="J1562" s="4"/>
      <c r="K1562" s="4"/>
      <c r="L1562" s="4"/>
      <c r="M1562" s="4"/>
      <c r="N1562" s="4"/>
      <c r="O1562" s="4"/>
      <c r="P1562" s="4"/>
      <c r="Q1562" s="4"/>
      <c r="R1562" s="4"/>
      <c r="S1562" s="4"/>
      <c r="T1562" s="4"/>
      <c r="U1562" s="30"/>
      <c r="W1562" s="31"/>
      <c r="X1562" s="32"/>
    </row>
    <row r="1563" customFormat="false" ht="15" hidden="false" customHeight="false" outlineLevel="0" collapsed="false">
      <c r="A1563" s="33" t="s">
        <v>15271</v>
      </c>
      <c r="B1563" s="5"/>
      <c r="C1563" s="5"/>
      <c r="D1563" s="33"/>
      <c r="E1563" s="104"/>
      <c r="I1563" s="4"/>
      <c r="J1563" s="4"/>
      <c r="K1563" s="4"/>
      <c r="L1563" s="4"/>
      <c r="M1563" s="4"/>
      <c r="N1563" s="4"/>
      <c r="O1563" s="4"/>
      <c r="P1563" s="4"/>
      <c r="Q1563" s="4"/>
      <c r="R1563" s="4"/>
      <c r="S1563" s="4"/>
      <c r="T1563" s="4"/>
      <c r="U1563" s="30"/>
      <c r="W1563" s="31"/>
      <c r="X1563" s="32"/>
    </row>
    <row r="1564" customFormat="false" ht="15" hidden="false" customHeight="false" outlineLevel="0" collapsed="false">
      <c r="A1564" s="33" t="n">
        <v>44186</v>
      </c>
      <c r="B1564" s="5"/>
      <c r="C1564" s="5"/>
      <c r="D1564" s="33"/>
      <c r="E1564" s="104"/>
      <c r="I1564" s="4"/>
      <c r="J1564" s="4"/>
      <c r="K1564" s="4"/>
      <c r="L1564" s="4"/>
      <c r="M1564" s="4"/>
      <c r="N1564" s="4"/>
      <c r="O1564" s="4"/>
      <c r="P1564" s="4"/>
      <c r="Q1564" s="4"/>
      <c r="R1564" s="4"/>
      <c r="S1564" s="4"/>
      <c r="T1564" s="4"/>
      <c r="U1564" s="30"/>
      <c r="W1564" s="31"/>
      <c r="X1564" s="32"/>
    </row>
    <row r="1565" customFormat="false" ht="15" hidden="false" customHeight="false" outlineLevel="0" collapsed="false">
      <c r="A1565" s="33" t="s">
        <v>14696</v>
      </c>
      <c r="B1565" s="5"/>
      <c r="C1565" s="5"/>
      <c r="D1565" s="33"/>
      <c r="E1565" s="104"/>
      <c r="I1565" s="4"/>
      <c r="J1565" s="4"/>
      <c r="K1565" s="4"/>
      <c r="L1565" s="4"/>
      <c r="M1565" s="4"/>
      <c r="N1565" s="4"/>
      <c r="O1565" s="4"/>
      <c r="P1565" s="4"/>
      <c r="Q1565" s="4"/>
      <c r="R1565" s="4"/>
      <c r="S1565" s="4"/>
      <c r="T1565" s="4"/>
      <c r="U1565" s="30"/>
      <c r="W1565" s="31"/>
      <c r="X1565" s="32"/>
    </row>
    <row r="1566" customFormat="false" ht="15" hidden="false" customHeight="false" outlineLevel="0" collapsed="false">
      <c r="A1566" s="33" t="s">
        <v>14676</v>
      </c>
      <c r="B1566" s="5"/>
      <c r="C1566" s="5"/>
      <c r="D1566" s="33"/>
      <c r="E1566" s="104"/>
      <c r="I1566" s="4"/>
      <c r="J1566" s="4"/>
      <c r="K1566" s="4"/>
      <c r="L1566" s="4"/>
      <c r="M1566" s="4"/>
      <c r="N1566" s="4"/>
      <c r="O1566" s="4"/>
      <c r="P1566" s="4"/>
      <c r="Q1566" s="4"/>
      <c r="R1566" s="4"/>
      <c r="S1566" s="4"/>
      <c r="T1566" s="4"/>
      <c r="U1566" s="30"/>
      <c r="W1566" s="31"/>
      <c r="X1566" s="32"/>
    </row>
    <row r="1567" customFormat="false" ht="15" hidden="false" customHeight="false" outlineLevel="0" collapsed="false">
      <c r="A1567" s="33" t="s">
        <v>3018</v>
      </c>
      <c r="B1567" s="5"/>
      <c r="C1567" s="5"/>
      <c r="D1567" s="33"/>
      <c r="E1567" s="104"/>
      <c r="I1567" s="4"/>
      <c r="J1567" s="4"/>
      <c r="K1567" s="4"/>
      <c r="L1567" s="4"/>
      <c r="M1567" s="4"/>
      <c r="N1567" s="4"/>
      <c r="O1567" s="4"/>
      <c r="P1567" s="4"/>
      <c r="Q1567" s="4"/>
      <c r="R1567" s="4"/>
      <c r="S1567" s="4"/>
      <c r="T1567" s="4"/>
      <c r="U1567" s="30"/>
      <c r="W1567" s="31"/>
      <c r="X1567" s="32"/>
    </row>
    <row r="1568" customFormat="false" ht="15" hidden="false" customHeight="false" outlineLevel="0" collapsed="false">
      <c r="A1568" s="33" t="s">
        <v>15210</v>
      </c>
      <c r="B1568" s="5"/>
      <c r="C1568" s="5"/>
      <c r="D1568" s="33"/>
      <c r="E1568" s="104"/>
      <c r="I1568" s="4"/>
      <c r="J1568" s="4"/>
      <c r="K1568" s="4"/>
      <c r="L1568" s="4"/>
      <c r="M1568" s="4"/>
      <c r="N1568" s="4"/>
      <c r="O1568" s="4"/>
      <c r="P1568" s="4"/>
      <c r="Q1568" s="4"/>
      <c r="R1568" s="4"/>
      <c r="S1568" s="4"/>
      <c r="T1568" s="4"/>
      <c r="U1568" s="30"/>
      <c r="W1568" s="31"/>
      <c r="X1568" s="32"/>
    </row>
    <row r="1569" customFormat="false" ht="15" hidden="false" customHeight="false" outlineLevel="0" collapsed="false">
      <c r="A1569" s="33" t="s">
        <v>15272</v>
      </c>
      <c r="B1569" s="5"/>
      <c r="C1569" s="5"/>
      <c r="D1569" s="33"/>
      <c r="E1569" s="104"/>
      <c r="I1569" s="4"/>
      <c r="J1569" s="4"/>
      <c r="K1569" s="4"/>
      <c r="L1569" s="4"/>
      <c r="M1569" s="4"/>
      <c r="N1569" s="4"/>
      <c r="O1569" s="4"/>
      <c r="P1569" s="4"/>
      <c r="Q1569" s="4"/>
      <c r="R1569" s="4"/>
      <c r="S1569" s="4"/>
      <c r="T1569" s="4"/>
      <c r="U1569" s="30"/>
      <c r="W1569" s="31"/>
      <c r="X1569" s="32"/>
    </row>
    <row r="1570" customFormat="false" ht="15" hidden="false" customHeight="false" outlineLevel="0" collapsed="false">
      <c r="A1570" s="33" t="s">
        <v>15273</v>
      </c>
      <c r="B1570" s="5"/>
      <c r="C1570" s="5"/>
      <c r="D1570" s="33"/>
      <c r="E1570" s="104"/>
      <c r="I1570" s="4"/>
      <c r="J1570" s="4"/>
      <c r="K1570" s="4"/>
      <c r="L1570" s="4"/>
      <c r="M1570" s="4"/>
      <c r="N1570" s="4"/>
      <c r="O1570" s="4"/>
      <c r="P1570" s="4"/>
      <c r="Q1570" s="4"/>
      <c r="R1570" s="4"/>
      <c r="S1570" s="4"/>
      <c r="T1570" s="4"/>
      <c r="U1570" s="30"/>
      <c r="W1570" s="31"/>
      <c r="X1570" s="32"/>
    </row>
    <row r="1571" customFormat="false" ht="15" hidden="false" customHeight="false" outlineLevel="0" collapsed="false">
      <c r="A1571" s="33" t="s">
        <v>11301</v>
      </c>
      <c r="B1571" s="5"/>
      <c r="C1571" s="5"/>
      <c r="D1571" s="33"/>
      <c r="E1571" s="104"/>
      <c r="I1571" s="4"/>
      <c r="J1571" s="4"/>
      <c r="K1571" s="4"/>
      <c r="L1571" s="4"/>
      <c r="M1571" s="4"/>
      <c r="N1571" s="4"/>
      <c r="O1571" s="4"/>
      <c r="P1571" s="4"/>
      <c r="Q1571" s="4"/>
      <c r="R1571" s="4"/>
      <c r="S1571" s="4"/>
      <c r="T1571" s="4"/>
      <c r="U1571" s="30"/>
      <c r="W1571" s="31"/>
      <c r="X1571" s="32"/>
    </row>
    <row r="1572" customFormat="false" ht="15" hidden="false" customHeight="false" outlineLevel="0" collapsed="false">
      <c r="A1572" s="33" t="n">
        <v>44186</v>
      </c>
      <c r="B1572" s="5"/>
      <c r="C1572" s="5"/>
      <c r="D1572" s="33"/>
      <c r="E1572" s="104"/>
      <c r="I1572" s="4"/>
      <c r="J1572" s="4"/>
      <c r="K1572" s="4"/>
      <c r="L1572" s="4"/>
      <c r="M1572" s="4"/>
      <c r="N1572" s="4"/>
      <c r="O1572" s="4"/>
      <c r="P1572" s="4"/>
      <c r="Q1572" s="4"/>
      <c r="R1572" s="4"/>
      <c r="S1572" s="4"/>
      <c r="T1572" s="4"/>
      <c r="U1572" s="30"/>
      <c r="W1572" s="31"/>
      <c r="X1572" s="32"/>
    </row>
    <row r="1573" customFormat="false" ht="15" hidden="false" customHeight="false" outlineLevel="0" collapsed="false">
      <c r="A1573" s="33" t="s">
        <v>14696</v>
      </c>
      <c r="B1573" s="5"/>
      <c r="C1573" s="5"/>
      <c r="D1573" s="33"/>
      <c r="E1573" s="104"/>
      <c r="I1573" s="4"/>
      <c r="J1573" s="4"/>
      <c r="K1573" s="4"/>
      <c r="L1573" s="4"/>
      <c r="M1573" s="4"/>
      <c r="N1573" s="4"/>
      <c r="O1573" s="4"/>
      <c r="P1573" s="4"/>
      <c r="Q1573" s="4"/>
      <c r="R1573" s="4"/>
      <c r="S1573" s="4"/>
      <c r="T1573" s="4"/>
      <c r="U1573" s="30"/>
      <c r="W1573" s="31"/>
      <c r="X1573" s="32"/>
    </row>
    <row r="1574" customFormat="false" ht="15" hidden="false" customHeight="false" outlineLevel="0" collapsed="false">
      <c r="A1574" s="33" t="s">
        <v>14676</v>
      </c>
      <c r="B1574" s="5"/>
      <c r="C1574" s="5"/>
      <c r="D1574" s="33"/>
      <c r="E1574" s="104"/>
      <c r="I1574" s="4"/>
      <c r="J1574" s="4"/>
      <c r="K1574" s="4"/>
      <c r="L1574" s="4"/>
      <c r="M1574" s="4"/>
      <c r="N1574" s="4"/>
      <c r="O1574" s="4"/>
      <c r="P1574" s="4"/>
      <c r="Q1574" s="4"/>
      <c r="R1574" s="4"/>
      <c r="S1574" s="4"/>
      <c r="T1574" s="4"/>
      <c r="U1574" s="30"/>
      <c r="W1574" s="31"/>
      <c r="X1574" s="32"/>
    </row>
    <row r="1575" customFormat="false" ht="15" hidden="false" customHeight="false" outlineLevel="0" collapsed="false">
      <c r="A1575" s="33" t="s">
        <v>3341</v>
      </c>
      <c r="B1575" s="5"/>
      <c r="C1575" s="5"/>
      <c r="D1575" s="33"/>
      <c r="E1575" s="104"/>
      <c r="I1575" s="4"/>
      <c r="J1575" s="4"/>
      <c r="K1575" s="4"/>
      <c r="L1575" s="4"/>
      <c r="M1575" s="4"/>
      <c r="N1575" s="4"/>
      <c r="O1575" s="4"/>
      <c r="P1575" s="4"/>
      <c r="Q1575" s="4"/>
      <c r="R1575" s="4"/>
      <c r="S1575" s="4"/>
      <c r="T1575" s="4"/>
      <c r="U1575" s="30"/>
      <c r="W1575" s="31"/>
      <c r="X1575" s="32"/>
    </row>
    <row r="1576" customFormat="false" ht="15" hidden="false" customHeight="false" outlineLevel="0" collapsed="false">
      <c r="A1576" s="33" t="s">
        <v>15166</v>
      </c>
      <c r="B1576" s="5"/>
      <c r="C1576" s="5"/>
      <c r="D1576" s="33"/>
      <c r="E1576" s="104"/>
      <c r="I1576" s="4"/>
      <c r="J1576" s="4"/>
      <c r="K1576" s="4"/>
      <c r="L1576" s="4"/>
      <c r="M1576" s="4"/>
      <c r="N1576" s="4"/>
      <c r="O1576" s="4"/>
      <c r="P1576" s="4"/>
      <c r="Q1576" s="4"/>
      <c r="R1576" s="4"/>
      <c r="S1576" s="4"/>
      <c r="T1576" s="4"/>
      <c r="U1576" s="30"/>
      <c r="W1576" s="31"/>
      <c r="X1576" s="32"/>
    </row>
    <row r="1577" customFormat="false" ht="15" hidden="false" customHeight="false" outlineLevel="0" collapsed="false">
      <c r="A1577" s="33" t="s">
        <v>15274</v>
      </c>
      <c r="B1577" s="5"/>
      <c r="C1577" s="5"/>
      <c r="D1577" s="33"/>
      <c r="E1577" s="104"/>
      <c r="I1577" s="4"/>
      <c r="J1577" s="4"/>
      <c r="K1577" s="4"/>
      <c r="L1577" s="4"/>
      <c r="M1577" s="4"/>
      <c r="N1577" s="4"/>
      <c r="O1577" s="4"/>
      <c r="P1577" s="4"/>
      <c r="Q1577" s="4"/>
      <c r="R1577" s="4"/>
      <c r="S1577" s="4"/>
      <c r="T1577" s="4"/>
      <c r="U1577" s="30"/>
      <c r="W1577" s="31"/>
      <c r="X1577" s="32"/>
    </row>
    <row r="1578" customFormat="false" ht="15" hidden="false" customHeight="false" outlineLevel="0" collapsed="false">
      <c r="A1578" s="33" t="s">
        <v>15275</v>
      </c>
      <c r="B1578" s="5"/>
      <c r="C1578" s="5"/>
      <c r="D1578" s="33"/>
      <c r="E1578" s="104"/>
      <c r="I1578" s="4"/>
      <c r="J1578" s="4"/>
      <c r="K1578" s="4"/>
      <c r="L1578" s="4"/>
      <c r="M1578" s="4"/>
      <c r="N1578" s="4"/>
      <c r="O1578" s="4"/>
      <c r="P1578" s="4"/>
      <c r="Q1578" s="4"/>
      <c r="R1578" s="4"/>
      <c r="S1578" s="4"/>
      <c r="T1578" s="4"/>
      <c r="U1578" s="30"/>
      <c r="W1578" s="31"/>
      <c r="X1578" s="32"/>
    </row>
    <row r="1579" customFormat="false" ht="15" hidden="false" customHeight="false" outlineLevel="0" collapsed="false">
      <c r="A1579" s="33" t="s">
        <v>9512</v>
      </c>
      <c r="B1579" s="5"/>
      <c r="C1579" s="5"/>
      <c r="D1579" s="33"/>
      <c r="E1579" s="104"/>
      <c r="I1579" s="4"/>
      <c r="J1579" s="4"/>
      <c r="K1579" s="4"/>
      <c r="L1579" s="4"/>
      <c r="M1579" s="4"/>
      <c r="N1579" s="4"/>
      <c r="O1579" s="4"/>
      <c r="P1579" s="4"/>
      <c r="Q1579" s="4"/>
      <c r="R1579" s="4"/>
      <c r="S1579" s="4"/>
      <c r="T1579" s="4"/>
      <c r="U1579" s="30"/>
      <c r="W1579" s="31"/>
      <c r="X1579" s="32"/>
    </row>
    <row r="1580" customFormat="false" ht="15" hidden="false" customHeight="false" outlineLevel="0" collapsed="false">
      <c r="A1580" s="33" t="n">
        <v>44186</v>
      </c>
      <c r="B1580" s="5"/>
      <c r="C1580" s="5"/>
      <c r="D1580" s="33"/>
      <c r="E1580" s="104"/>
      <c r="I1580" s="4"/>
      <c r="J1580" s="4"/>
      <c r="K1580" s="4"/>
      <c r="L1580" s="4"/>
      <c r="M1580" s="4"/>
      <c r="N1580" s="4"/>
      <c r="O1580" s="4"/>
      <c r="P1580" s="4"/>
      <c r="Q1580" s="4"/>
      <c r="R1580" s="4"/>
      <c r="S1580" s="4"/>
      <c r="T1580" s="4"/>
      <c r="U1580" s="30"/>
      <c r="W1580" s="31"/>
      <c r="X1580" s="32"/>
    </row>
    <row r="1581" customFormat="false" ht="15" hidden="false" customHeight="false" outlineLevel="0" collapsed="false">
      <c r="A1581" s="33" t="s">
        <v>14696</v>
      </c>
      <c r="B1581" s="5"/>
      <c r="C1581" s="5"/>
      <c r="D1581" s="33"/>
      <c r="E1581" s="104"/>
      <c r="I1581" s="4"/>
      <c r="J1581" s="4"/>
      <c r="K1581" s="4"/>
      <c r="L1581" s="4"/>
      <c r="M1581" s="4"/>
      <c r="N1581" s="4"/>
      <c r="O1581" s="4"/>
      <c r="P1581" s="4"/>
      <c r="Q1581" s="4"/>
      <c r="R1581" s="4"/>
      <c r="S1581" s="4"/>
      <c r="T1581" s="4"/>
      <c r="U1581" s="30"/>
      <c r="W1581" s="31"/>
      <c r="X1581" s="32"/>
    </row>
    <row r="1582" customFormat="false" ht="15" hidden="false" customHeight="false" outlineLevel="0" collapsed="false">
      <c r="A1582" s="33" t="s">
        <v>14676</v>
      </c>
      <c r="B1582" s="5"/>
      <c r="C1582" s="5"/>
      <c r="D1582" s="33"/>
      <c r="E1582" s="104"/>
      <c r="I1582" s="4"/>
      <c r="J1582" s="4"/>
      <c r="K1582" s="4"/>
      <c r="L1582" s="4"/>
      <c r="M1582" s="4"/>
      <c r="N1582" s="4"/>
      <c r="O1582" s="4"/>
      <c r="P1582" s="4"/>
      <c r="Q1582" s="4"/>
      <c r="R1582" s="4"/>
      <c r="S1582" s="4"/>
      <c r="T1582" s="4"/>
      <c r="U1582" s="30"/>
      <c r="W1582" s="31"/>
      <c r="X1582" s="32"/>
    </row>
    <row r="1583" customFormat="false" ht="15" hidden="false" customHeight="false" outlineLevel="0" collapsed="false">
      <c r="A1583" s="33" t="s">
        <v>8548</v>
      </c>
      <c r="B1583" s="5"/>
      <c r="C1583" s="5"/>
      <c r="D1583" s="33"/>
      <c r="E1583" s="104"/>
      <c r="I1583" s="4"/>
      <c r="J1583" s="4"/>
      <c r="K1583" s="4"/>
      <c r="L1583" s="4"/>
      <c r="M1583" s="4"/>
      <c r="N1583" s="4"/>
      <c r="O1583" s="4"/>
      <c r="P1583" s="4"/>
      <c r="Q1583" s="4"/>
      <c r="R1583" s="4"/>
      <c r="S1583" s="4"/>
      <c r="T1583" s="4"/>
      <c r="U1583" s="30"/>
      <c r="W1583" s="31"/>
      <c r="X1583" s="32"/>
    </row>
    <row r="1584" customFormat="false" ht="15" hidden="false" customHeight="false" outlineLevel="0" collapsed="false">
      <c r="A1584" s="33" t="s">
        <v>15149</v>
      </c>
      <c r="B1584" s="5"/>
      <c r="C1584" s="5"/>
      <c r="D1584" s="33"/>
      <c r="E1584" s="104"/>
      <c r="I1584" s="4"/>
      <c r="J1584" s="4"/>
      <c r="K1584" s="4"/>
      <c r="L1584" s="4"/>
      <c r="M1584" s="4"/>
      <c r="N1584" s="4"/>
      <c r="O1584" s="4"/>
      <c r="P1584" s="4"/>
      <c r="Q1584" s="4"/>
      <c r="R1584" s="4"/>
      <c r="S1584" s="4"/>
      <c r="T1584" s="4"/>
      <c r="U1584" s="30"/>
      <c r="W1584" s="31"/>
      <c r="X1584" s="32"/>
    </row>
    <row r="1585" customFormat="false" ht="15" hidden="false" customHeight="false" outlineLevel="0" collapsed="false">
      <c r="A1585" s="33" t="s">
        <v>6301</v>
      </c>
      <c r="B1585" s="5"/>
      <c r="C1585" s="5"/>
      <c r="D1585" s="33"/>
      <c r="E1585" s="104"/>
      <c r="I1585" s="4"/>
      <c r="J1585" s="4"/>
      <c r="K1585" s="4"/>
      <c r="L1585" s="4"/>
      <c r="M1585" s="4"/>
      <c r="N1585" s="4"/>
      <c r="O1585" s="4"/>
      <c r="P1585" s="4"/>
      <c r="Q1585" s="4"/>
      <c r="R1585" s="4"/>
      <c r="S1585" s="4"/>
      <c r="T1585" s="4"/>
      <c r="U1585" s="30"/>
      <c r="W1585" s="31"/>
      <c r="X1585" s="32"/>
    </row>
    <row r="1586" customFormat="false" ht="15" hidden="false" customHeight="false" outlineLevel="0" collapsed="false">
      <c r="A1586" s="33" t="s">
        <v>15276</v>
      </c>
      <c r="B1586" s="5"/>
      <c r="C1586" s="5"/>
      <c r="D1586" s="33"/>
      <c r="E1586" s="104"/>
      <c r="I1586" s="4"/>
      <c r="J1586" s="4"/>
      <c r="K1586" s="4"/>
      <c r="L1586" s="4"/>
      <c r="M1586" s="4"/>
      <c r="N1586" s="4"/>
      <c r="O1586" s="4"/>
      <c r="P1586" s="4"/>
      <c r="Q1586" s="4"/>
      <c r="R1586" s="4"/>
      <c r="S1586" s="4"/>
      <c r="T1586" s="4"/>
      <c r="U1586" s="30"/>
      <c r="W1586" s="31"/>
      <c r="X1586" s="32"/>
    </row>
    <row r="1587" customFormat="false" ht="15" hidden="false" customHeight="false" outlineLevel="0" collapsed="false">
      <c r="A1587" s="33" t="s">
        <v>8553</v>
      </c>
      <c r="B1587" s="5"/>
      <c r="C1587" s="5"/>
      <c r="D1587" s="33"/>
      <c r="E1587" s="104"/>
      <c r="I1587" s="4"/>
      <c r="J1587" s="4"/>
      <c r="K1587" s="4"/>
      <c r="L1587" s="4"/>
      <c r="M1587" s="4"/>
      <c r="N1587" s="4"/>
      <c r="O1587" s="4"/>
      <c r="P1587" s="4"/>
      <c r="Q1587" s="4"/>
      <c r="R1587" s="4"/>
      <c r="S1587" s="4"/>
      <c r="T1587" s="4"/>
      <c r="U1587" s="30"/>
      <c r="W1587" s="31"/>
      <c r="X1587" s="32"/>
    </row>
    <row r="1588" customFormat="false" ht="15" hidden="false" customHeight="false" outlineLevel="0" collapsed="false">
      <c r="A1588" s="33" t="n">
        <v>44186</v>
      </c>
      <c r="B1588" s="5"/>
      <c r="C1588" s="5"/>
      <c r="D1588" s="33"/>
      <c r="E1588" s="104"/>
      <c r="I1588" s="4"/>
      <c r="J1588" s="4"/>
      <c r="K1588" s="4"/>
      <c r="L1588" s="4"/>
      <c r="M1588" s="4"/>
      <c r="N1588" s="4"/>
      <c r="O1588" s="4"/>
      <c r="P1588" s="4"/>
      <c r="Q1588" s="4"/>
      <c r="R1588" s="4"/>
      <c r="S1588" s="4"/>
      <c r="T1588" s="4"/>
      <c r="U1588" s="30"/>
      <c r="W1588" s="31"/>
      <c r="X1588" s="32"/>
    </row>
    <row r="1589" customFormat="false" ht="15" hidden="false" customHeight="false" outlineLevel="0" collapsed="false">
      <c r="A1589" s="33" t="s">
        <v>14696</v>
      </c>
      <c r="B1589" s="5"/>
      <c r="C1589" s="5"/>
      <c r="D1589" s="33"/>
      <c r="E1589" s="104"/>
      <c r="I1589" s="4"/>
      <c r="J1589" s="4"/>
      <c r="K1589" s="4"/>
      <c r="L1589" s="4"/>
      <c r="M1589" s="4"/>
      <c r="N1589" s="4"/>
      <c r="O1589" s="4"/>
      <c r="P1589" s="4"/>
      <c r="Q1589" s="4"/>
      <c r="R1589" s="4"/>
      <c r="S1589" s="4"/>
      <c r="T1589" s="4"/>
      <c r="U1589" s="30"/>
      <c r="W1589" s="31"/>
      <c r="X1589" s="32"/>
    </row>
    <row r="1590" customFormat="false" ht="15" hidden="false" customHeight="false" outlineLevel="0" collapsed="false">
      <c r="A1590" s="33" t="s">
        <v>14676</v>
      </c>
      <c r="B1590" s="5"/>
      <c r="C1590" s="5"/>
      <c r="D1590" s="33"/>
      <c r="E1590" s="104"/>
      <c r="I1590" s="4"/>
      <c r="J1590" s="4"/>
      <c r="K1590" s="4"/>
      <c r="L1590" s="4"/>
      <c r="M1590" s="4"/>
      <c r="N1590" s="4"/>
      <c r="O1590" s="4"/>
      <c r="P1590" s="4"/>
      <c r="Q1590" s="4"/>
      <c r="R1590" s="4"/>
      <c r="S1590" s="4"/>
      <c r="T1590" s="4"/>
      <c r="U1590" s="30"/>
      <c r="W1590" s="31"/>
      <c r="X1590" s="32"/>
    </row>
    <row r="1591" customFormat="false" ht="15" hidden="false" customHeight="false" outlineLevel="0" collapsed="false">
      <c r="A1591" s="33" t="s">
        <v>10197</v>
      </c>
      <c r="B1591" s="5"/>
      <c r="C1591" s="5"/>
      <c r="D1591" s="33"/>
      <c r="E1591" s="104"/>
      <c r="I1591" s="4"/>
      <c r="J1591" s="4"/>
      <c r="K1591" s="4"/>
      <c r="L1591" s="4"/>
      <c r="M1591" s="4"/>
      <c r="N1591" s="4"/>
      <c r="O1591" s="4"/>
      <c r="P1591" s="4"/>
      <c r="Q1591" s="4"/>
      <c r="R1591" s="4"/>
      <c r="S1591" s="4"/>
      <c r="T1591" s="4"/>
      <c r="U1591" s="30"/>
      <c r="W1591" s="31"/>
      <c r="X1591" s="32"/>
    </row>
    <row r="1592" customFormat="false" ht="15" hidden="false" customHeight="false" outlineLevel="0" collapsed="false">
      <c r="A1592" s="33" t="s">
        <v>14693</v>
      </c>
      <c r="B1592" s="5"/>
      <c r="C1592" s="5"/>
      <c r="D1592" s="33"/>
      <c r="E1592" s="104"/>
      <c r="I1592" s="4"/>
      <c r="J1592" s="4"/>
      <c r="K1592" s="4"/>
      <c r="L1592" s="4"/>
      <c r="M1592" s="4"/>
      <c r="N1592" s="4"/>
      <c r="O1592" s="4"/>
      <c r="P1592" s="4"/>
      <c r="Q1592" s="4"/>
      <c r="R1592" s="4"/>
      <c r="S1592" s="4"/>
      <c r="T1592" s="4"/>
      <c r="U1592" s="30"/>
      <c r="W1592" s="31"/>
      <c r="X1592" s="32"/>
    </row>
    <row r="1593" customFormat="false" ht="15" hidden="false" customHeight="false" outlineLevel="0" collapsed="false">
      <c r="A1593" s="33" t="s">
        <v>888</v>
      </c>
      <c r="B1593" s="5"/>
      <c r="C1593" s="5"/>
      <c r="D1593" s="33"/>
      <c r="E1593" s="104"/>
      <c r="I1593" s="4"/>
      <c r="J1593" s="4"/>
      <c r="K1593" s="4"/>
      <c r="L1593" s="4"/>
      <c r="M1593" s="4"/>
      <c r="N1593" s="4"/>
      <c r="O1593" s="4"/>
      <c r="P1593" s="4"/>
      <c r="Q1593" s="4"/>
      <c r="R1593" s="4"/>
      <c r="S1593" s="4"/>
      <c r="T1593" s="4"/>
      <c r="U1593" s="30"/>
      <c r="W1593" s="31"/>
      <c r="X1593" s="32"/>
    </row>
    <row r="1594" customFormat="false" ht="15" hidden="false" customHeight="false" outlineLevel="0" collapsed="false">
      <c r="A1594" s="33" t="s">
        <v>15277</v>
      </c>
      <c r="B1594" s="5"/>
      <c r="C1594" s="5"/>
      <c r="D1594" s="33"/>
      <c r="E1594" s="104"/>
      <c r="I1594" s="4"/>
      <c r="J1594" s="4"/>
      <c r="K1594" s="4"/>
      <c r="L1594" s="4"/>
      <c r="M1594" s="4"/>
      <c r="N1594" s="4"/>
      <c r="O1594" s="4"/>
      <c r="P1594" s="4"/>
      <c r="Q1594" s="4"/>
      <c r="R1594" s="4"/>
      <c r="S1594" s="4"/>
      <c r="T1594" s="4"/>
      <c r="U1594" s="30"/>
      <c r="W1594" s="31"/>
      <c r="X1594" s="32"/>
    </row>
    <row r="1595" customFormat="false" ht="15" hidden="false" customHeight="false" outlineLevel="0" collapsed="false">
      <c r="A1595" s="33" t="n">
        <v>44186</v>
      </c>
      <c r="B1595" s="5"/>
      <c r="C1595" s="5"/>
      <c r="D1595" s="33"/>
      <c r="E1595" s="104"/>
      <c r="I1595" s="4"/>
      <c r="J1595" s="4"/>
      <c r="K1595" s="4"/>
      <c r="L1595" s="4"/>
      <c r="M1595" s="4"/>
      <c r="N1595" s="4"/>
      <c r="O1595" s="4"/>
      <c r="P1595" s="4"/>
      <c r="Q1595" s="4"/>
      <c r="R1595" s="4"/>
      <c r="S1595" s="4"/>
      <c r="T1595" s="4"/>
      <c r="U1595" s="30"/>
      <c r="W1595" s="31"/>
      <c r="X1595" s="32"/>
    </row>
    <row r="1596" customFormat="false" ht="15" hidden="false" customHeight="false" outlineLevel="0" collapsed="false">
      <c r="A1596" s="33" t="s">
        <v>14696</v>
      </c>
      <c r="B1596" s="5"/>
      <c r="C1596" s="5"/>
      <c r="D1596" s="33"/>
      <c r="E1596" s="104"/>
      <c r="I1596" s="4"/>
      <c r="J1596" s="4"/>
      <c r="K1596" s="4"/>
      <c r="L1596" s="4"/>
      <c r="M1596" s="4"/>
      <c r="N1596" s="4"/>
      <c r="O1596" s="4"/>
      <c r="P1596" s="4"/>
      <c r="Q1596" s="4"/>
      <c r="R1596" s="4"/>
      <c r="S1596" s="4"/>
      <c r="T1596" s="4"/>
      <c r="U1596" s="30"/>
      <c r="W1596" s="31"/>
      <c r="X1596" s="32"/>
    </row>
    <row r="1597" customFormat="false" ht="15" hidden="false" customHeight="false" outlineLevel="0" collapsed="false">
      <c r="A1597" s="33" t="s">
        <v>14676</v>
      </c>
      <c r="B1597" s="5"/>
      <c r="C1597" s="5"/>
      <c r="D1597" s="33"/>
      <c r="E1597" s="104"/>
      <c r="I1597" s="4"/>
      <c r="J1597" s="4"/>
      <c r="K1597" s="4"/>
      <c r="L1597" s="4"/>
      <c r="M1597" s="4"/>
      <c r="N1597" s="4"/>
      <c r="O1597" s="4"/>
      <c r="P1597" s="4"/>
      <c r="Q1597" s="4"/>
      <c r="R1597" s="4"/>
      <c r="S1597" s="4"/>
      <c r="T1597" s="4"/>
      <c r="U1597" s="30"/>
      <c r="W1597" s="31"/>
      <c r="X1597" s="32"/>
    </row>
    <row r="1598" customFormat="false" ht="15" hidden="false" customHeight="false" outlineLevel="0" collapsed="false">
      <c r="A1598" s="33" t="s">
        <v>3818</v>
      </c>
      <c r="B1598" s="5"/>
      <c r="C1598" s="5"/>
      <c r="D1598" s="33"/>
      <c r="E1598" s="104"/>
      <c r="I1598" s="4"/>
      <c r="J1598" s="4"/>
      <c r="K1598" s="4"/>
      <c r="L1598" s="4"/>
      <c r="M1598" s="4"/>
      <c r="N1598" s="4"/>
      <c r="O1598" s="4"/>
      <c r="P1598" s="4"/>
      <c r="Q1598" s="4"/>
      <c r="R1598" s="4"/>
      <c r="S1598" s="4"/>
      <c r="T1598" s="4"/>
      <c r="U1598" s="30"/>
      <c r="W1598" s="31"/>
      <c r="X1598" s="32"/>
    </row>
    <row r="1599" customFormat="false" ht="15" hidden="false" customHeight="false" outlineLevel="0" collapsed="false">
      <c r="A1599" s="33" t="s">
        <v>15278</v>
      </c>
      <c r="B1599" s="5"/>
      <c r="C1599" s="5"/>
      <c r="D1599" s="33"/>
      <c r="E1599" s="104"/>
      <c r="I1599" s="4"/>
      <c r="J1599" s="4"/>
      <c r="K1599" s="4"/>
      <c r="L1599" s="4"/>
      <c r="M1599" s="4"/>
      <c r="N1599" s="4"/>
      <c r="O1599" s="4"/>
      <c r="P1599" s="4"/>
      <c r="Q1599" s="4"/>
      <c r="R1599" s="4"/>
      <c r="S1599" s="4"/>
      <c r="T1599" s="4"/>
      <c r="U1599" s="30"/>
      <c r="W1599" s="31"/>
      <c r="X1599" s="32"/>
    </row>
    <row r="1600" customFormat="false" ht="15" hidden="false" customHeight="false" outlineLevel="0" collapsed="false">
      <c r="A1600" s="33" t="s">
        <v>1658</v>
      </c>
      <c r="B1600" s="5"/>
      <c r="C1600" s="5"/>
      <c r="D1600" s="33"/>
      <c r="E1600" s="104"/>
      <c r="I1600" s="4"/>
      <c r="J1600" s="4"/>
      <c r="K1600" s="4"/>
      <c r="L1600" s="4"/>
      <c r="M1600" s="4"/>
      <c r="N1600" s="4"/>
      <c r="O1600" s="4"/>
      <c r="P1600" s="4"/>
      <c r="Q1600" s="4"/>
      <c r="R1600" s="4"/>
      <c r="S1600" s="4"/>
      <c r="T1600" s="4"/>
      <c r="U1600" s="30"/>
      <c r="W1600" s="31"/>
      <c r="X1600" s="32"/>
    </row>
    <row r="1601" customFormat="false" ht="15" hidden="false" customHeight="false" outlineLevel="0" collapsed="false">
      <c r="A1601" s="33" t="s">
        <v>15279</v>
      </c>
      <c r="B1601" s="5"/>
      <c r="C1601" s="5"/>
      <c r="D1601" s="33"/>
      <c r="E1601" s="104"/>
      <c r="I1601" s="4"/>
      <c r="J1601" s="4"/>
      <c r="K1601" s="4"/>
      <c r="L1601" s="4"/>
      <c r="M1601" s="4"/>
      <c r="N1601" s="4"/>
      <c r="O1601" s="4"/>
      <c r="P1601" s="4"/>
      <c r="Q1601" s="4"/>
      <c r="R1601" s="4"/>
      <c r="S1601" s="4"/>
      <c r="T1601" s="4"/>
      <c r="U1601" s="30"/>
      <c r="W1601" s="31"/>
      <c r="X1601" s="32"/>
    </row>
    <row r="1602" customFormat="false" ht="15" hidden="false" customHeight="false" outlineLevel="0" collapsed="false">
      <c r="A1602" s="33" t="n">
        <v>44186</v>
      </c>
      <c r="B1602" s="5"/>
      <c r="C1602" s="5"/>
      <c r="D1602" s="33"/>
      <c r="E1602" s="104"/>
      <c r="I1602" s="4"/>
      <c r="J1602" s="4"/>
      <c r="K1602" s="4"/>
      <c r="L1602" s="4"/>
      <c r="M1602" s="4"/>
      <c r="N1602" s="4"/>
      <c r="O1602" s="4"/>
      <c r="P1602" s="4"/>
      <c r="Q1602" s="4"/>
      <c r="R1602" s="4"/>
      <c r="S1602" s="4"/>
      <c r="T1602" s="4"/>
      <c r="U1602" s="30"/>
      <c r="W1602" s="31"/>
      <c r="X1602" s="32"/>
    </row>
    <row r="1603" customFormat="false" ht="15" hidden="false" customHeight="false" outlineLevel="0" collapsed="false">
      <c r="A1603" s="33" t="s">
        <v>14696</v>
      </c>
      <c r="B1603" s="5"/>
      <c r="C1603" s="5"/>
      <c r="D1603" s="33"/>
      <c r="E1603" s="104"/>
      <c r="I1603" s="4"/>
      <c r="J1603" s="4"/>
      <c r="K1603" s="4"/>
      <c r="L1603" s="4"/>
      <c r="M1603" s="4"/>
      <c r="N1603" s="4"/>
      <c r="O1603" s="4"/>
      <c r="P1603" s="4"/>
      <c r="Q1603" s="4"/>
      <c r="R1603" s="4"/>
      <c r="S1603" s="4"/>
      <c r="T1603" s="4"/>
      <c r="U1603" s="30"/>
      <c r="W1603" s="31"/>
      <c r="X1603" s="32"/>
    </row>
    <row r="1604" customFormat="false" ht="15" hidden="false" customHeight="false" outlineLevel="0" collapsed="false">
      <c r="A1604" s="33" t="s">
        <v>14676</v>
      </c>
      <c r="B1604" s="5"/>
      <c r="C1604" s="5"/>
      <c r="D1604" s="33"/>
      <c r="E1604" s="104"/>
      <c r="I1604" s="4"/>
      <c r="J1604" s="4"/>
      <c r="K1604" s="4"/>
      <c r="L1604" s="4"/>
      <c r="M1604" s="4"/>
      <c r="N1604" s="4"/>
      <c r="O1604" s="4"/>
      <c r="P1604" s="4"/>
      <c r="Q1604" s="4"/>
      <c r="R1604" s="4"/>
      <c r="S1604" s="4"/>
      <c r="T1604" s="4"/>
      <c r="U1604" s="30"/>
      <c r="W1604" s="31"/>
      <c r="X1604" s="32"/>
    </row>
    <row r="1605" customFormat="false" ht="15" hidden="false" customHeight="false" outlineLevel="0" collapsed="false">
      <c r="A1605" s="33" t="s">
        <v>11631</v>
      </c>
      <c r="B1605" s="5"/>
      <c r="C1605" s="5"/>
      <c r="D1605" s="33"/>
      <c r="E1605" s="104"/>
      <c r="I1605" s="4"/>
      <c r="J1605" s="4"/>
      <c r="K1605" s="4"/>
      <c r="L1605" s="4"/>
      <c r="M1605" s="4"/>
      <c r="N1605" s="4"/>
      <c r="O1605" s="4"/>
      <c r="P1605" s="4"/>
      <c r="Q1605" s="4"/>
      <c r="R1605" s="4"/>
      <c r="S1605" s="4"/>
      <c r="T1605" s="4"/>
      <c r="U1605" s="30"/>
      <c r="W1605" s="31"/>
      <c r="X1605" s="32"/>
    </row>
    <row r="1606" customFormat="false" ht="15" hidden="false" customHeight="false" outlineLevel="0" collapsed="false">
      <c r="A1606" s="33" t="s">
        <v>15210</v>
      </c>
      <c r="B1606" s="5"/>
      <c r="C1606" s="5"/>
      <c r="D1606" s="33"/>
      <c r="E1606" s="104"/>
      <c r="I1606" s="4"/>
      <c r="J1606" s="4"/>
      <c r="K1606" s="4"/>
      <c r="L1606" s="4"/>
      <c r="M1606" s="4"/>
      <c r="N1606" s="4"/>
      <c r="O1606" s="4"/>
      <c r="P1606" s="4"/>
      <c r="Q1606" s="4"/>
      <c r="R1606" s="4"/>
      <c r="S1606" s="4"/>
      <c r="T1606" s="4"/>
      <c r="U1606" s="30"/>
      <c r="W1606" s="31"/>
      <c r="X1606" s="32"/>
    </row>
    <row r="1607" customFormat="false" ht="15" hidden="false" customHeight="false" outlineLevel="0" collapsed="false">
      <c r="A1607" s="33" t="s">
        <v>2818</v>
      </c>
      <c r="B1607" s="5"/>
      <c r="C1607" s="5"/>
      <c r="D1607" s="33"/>
      <c r="E1607" s="104"/>
      <c r="I1607" s="4"/>
      <c r="J1607" s="4"/>
      <c r="K1607" s="4"/>
      <c r="L1607" s="4"/>
      <c r="M1607" s="4"/>
      <c r="N1607" s="4"/>
      <c r="O1607" s="4"/>
      <c r="P1607" s="4"/>
      <c r="Q1607" s="4"/>
      <c r="R1607" s="4"/>
      <c r="S1607" s="4"/>
      <c r="T1607" s="4"/>
      <c r="U1607" s="30"/>
      <c r="W1607" s="31"/>
      <c r="X1607" s="32"/>
    </row>
    <row r="1608" customFormat="false" ht="15" hidden="false" customHeight="false" outlineLevel="0" collapsed="false">
      <c r="A1608" s="33" t="s">
        <v>15280</v>
      </c>
      <c r="B1608" s="5"/>
      <c r="C1608" s="5"/>
      <c r="D1608" s="33"/>
      <c r="E1608" s="104"/>
      <c r="I1608" s="4"/>
      <c r="J1608" s="4"/>
      <c r="K1608" s="4"/>
      <c r="L1608" s="4"/>
      <c r="M1608" s="4"/>
      <c r="N1608" s="4"/>
      <c r="O1608" s="4"/>
      <c r="P1608" s="4"/>
      <c r="Q1608" s="4"/>
      <c r="R1608" s="4"/>
      <c r="S1608" s="4"/>
      <c r="T1608" s="4"/>
      <c r="U1608" s="30"/>
      <c r="W1608" s="31"/>
      <c r="X1608" s="32"/>
    </row>
    <row r="1609" customFormat="false" ht="15" hidden="false" customHeight="false" outlineLevel="0" collapsed="false">
      <c r="A1609" s="33" t="s">
        <v>11635</v>
      </c>
      <c r="B1609" s="5"/>
      <c r="C1609" s="5"/>
      <c r="D1609" s="33"/>
      <c r="E1609" s="104"/>
      <c r="I1609" s="4"/>
      <c r="J1609" s="4"/>
      <c r="K1609" s="4"/>
      <c r="L1609" s="4"/>
      <c r="M1609" s="4"/>
      <c r="N1609" s="4"/>
      <c r="O1609" s="4"/>
      <c r="P1609" s="4"/>
      <c r="Q1609" s="4"/>
      <c r="R1609" s="4"/>
      <c r="S1609" s="4"/>
      <c r="T1609" s="4"/>
      <c r="U1609" s="30"/>
      <c r="W1609" s="31"/>
      <c r="X1609" s="32"/>
    </row>
    <row r="1610" customFormat="false" ht="15" hidden="false" customHeight="false" outlineLevel="0" collapsed="false">
      <c r="A1610" s="33" t="n">
        <v>44186</v>
      </c>
      <c r="B1610" s="5"/>
      <c r="C1610" s="5"/>
      <c r="D1610" s="33"/>
      <c r="E1610" s="104"/>
      <c r="I1610" s="4"/>
      <c r="J1610" s="4"/>
      <c r="K1610" s="4"/>
      <c r="L1610" s="4"/>
      <c r="M1610" s="4"/>
      <c r="N1610" s="4"/>
      <c r="O1610" s="4"/>
      <c r="P1610" s="4"/>
      <c r="Q1610" s="4"/>
      <c r="R1610" s="4"/>
      <c r="S1610" s="4"/>
      <c r="T1610" s="4"/>
      <c r="U1610" s="30"/>
      <c r="W1610" s="31"/>
      <c r="X1610" s="32"/>
    </row>
    <row r="1611" customFormat="false" ht="15" hidden="false" customHeight="false" outlineLevel="0" collapsed="false">
      <c r="A1611" s="33" t="s">
        <v>14696</v>
      </c>
      <c r="B1611" s="5"/>
      <c r="C1611" s="5"/>
      <c r="D1611" s="33"/>
      <c r="E1611" s="104"/>
      <c r="I1611" s="4"/>
      <c r="J1611" s="4"/>
      <c r="K1611" s="4"/>
      <c r="L1611" s="4"/>
      <c r="M1611" s="4"/>
      <c r="N1611" s="4"/>
      <c r="O1611" s="4"/>
      <c r="P1611" s="4"/>
      <c r="Q1611" s="4"/>
      <c r="R1611" s="4"/>
      <c r="S1611" s="4"/>
      <c r="T1611" s="4"/>
      <c r="U1611" s="30"/>
      <c r="W1611" s="31"/>
      <c r="X1611" s="32"/>
    </row>
    <row r="1612" customFormat="false" ht="15" hidden="false" customHeight="false" outlineLevel="0" collapsed="false">
      <c r="A1612" s="33" t="s">
        <v>14676</v>
      </c>
      <c r="B1612" s="5"/>
      <c r="C1612" s="5"/>
      <c r="D1612" s="33"/>
      <c r="E1612" s="104"/>
      <c r="I1612" s="4"/>
      <c r="J1612" s="4"/>
      <c r="K1612" s="4"/>
      <c r="L1612" s="4"/>
      <c r="M1612" s="4"/>
      <c r="N1612" s="4"/>
      <c r="O1612" s="4"/>
      <c r="P1612" s="4"/>
      <c r="Q1612" s="4"/>
      <c r="R1612" s="4"/>
      <c r="S1612" s="4"/>
      <c r="T1612" s="4"/>
      <c r="U1612" s="30"/>
      <c r="W1612" s="31"/>
      <c r="X1612" s="32"/>
    </row>
    <row r="1613" customFormat="false" ht="15" hidden="false" customHeight="false" outlineLevel="0" collapsed="false">
      <c r="A1613" s="33" t="s">
        <v>15281</v>
      </c>
      <c r="B1613" s="5"/>
      <c r="C1613" s="5"/>
      <c r="D1613" s="33"/>
      <c r="E1613" s="104"/>
      <c r="I1613" s="4"/>
      <c r="J1613" s="4"/>
      <c r="K1613" s="4"/>
      <c r="L1613" s="4"/>
      <c r="M1613" s="4"/>
      <c r="N1613" s="4"/>
      <c r="O1613" s="4"/>
      <c r="P1613" s="4"/>
      <c r="Q1613" s="4"/>
      <c r="R1613" s="4"/>
      <c r="S1613" s="4"/>
      <c r="T1613" s="4"/>
      <c r="U1613" s="30"/>
      <c r="W1613" s="31"/>
      <c r="X1613" s="32"/>
    </row>
    <row r="1614" customFormat="false" ht="15" hidden="false" customHeight="false" outlineLevel="0" collapsed="false">
      <c r="A1614" s="33" t="s">
        <v>15210</v>
      </c>
      <c r="B1614" s="5"/>
      <c r="C1614" s="5"/>
      <c r="D1614" s="33"/>
      <c r="E1614" s="104"/>
      <c r="I1614" s="4"/>
      <c r="J1614" s="4"/>
      <c r="K1614" s="4"/>
      <c r="L1614" s="4"/>
      <c r="M1614" s="4"/>
      <c r="N1614" s="4"/>
      <c r="O1614" s="4"/>
      <c r="P1614" s="4"/>
      <c r="Q1614" s="4"/>
      <c r="R1614" s="4"/>
      <c r="S1614" s="4"/>
      <c r="T1614" s="4"/>
      <c r="U1614" s="30"/>
      <c r="W1614" s="31"/>
      <c r="X1614" s="32"/>
    </row>
    <row r="1615" customFormat="false" ht="15" hidden="false" customHeight="false" outlineLevel="0" collapsed="false">
      <c r="A1615" s="33" t="s">
        <v>15282</v>
      </c>
      <c r="B1615" s="5"/>
      <c r="C1615" s="5"/>
      <c r="D1615" s="33"/>
      <c r="E1615" s="104"/>
      <c r="I1615" s="4"/>
      <c r="J1615" s="4"/>
      <c r="K1615" s="4"/>
      <c r="L1615" s="4"/>
      <c r="M1615" s="4"/>
      <c r="N1615" s="4"/>
      <c r="O1615" s="4"/>
      <c r="P1615" s="4"/>
      <c r="Q1615" s="4"/>
      <c r="R1615" s="4"/>
      <c r="S1615" s="4"/>
      <c r="T1615" s="4"/>
      <c r="U1615" s="30"/>
      <c r="W1615" s="31"/>
      <c r="X1615" s="32"/>
    </row>
    <row r="1616" customFormat="false" ht="15" hidden="false" customHeight="false" outlineLevel="0" collapsed="false">
      <c r="A1616" s="33" t="s">
        <v>15283</v>
      </c>
      <c r="B1616" s="5"/>
      <c r="C1616" s="5"/>
      <c r="D1616" s="33"/>
      <c r="E1616" s="104"/>
      <c r="I1616" s="4"/>
      <c r="J1616" s="4"/>
      <c r="K1616" s="4"/>
      <c r="L1616" s="4"/>
      <c r="M1616" s="4"/>
      <c r="N1616" s="4"/>
      <c r="O1616" s="4"/>
      <c r="P1616" s="4"/>
      <c r="Q1616" s="4"/>
      <c r="R1616" s="4"/>
      <c r="S1616" s="4"/>
      <c r="T1616" s="4"/>
      <c r="U1616" s="30"/>
      <c r="W1616" s="31"/>
      <c r="X1616" s="32"/>
    </row>
    <row r="1617" customFormat="false" ht="15" hidden="false" customHeight="false" outlineLevel="0" collapsed="false">
      <c r="A1617" s="33" t="n">
        <v>44186</v>
      </c>
      <c r="B1617" s="5"/>
      <c r="C1617" s="5"/>
      <c r="D1617" s="33"/>
      <c r="E1617" s="104"/>
      <c r="I1617" s="4"/>
      <c r="J1617" s="4"/>
      <c r="K1617" s="4"/>
      <c r="L1617" s="4"/>
      <c r="M1617" s="4"/>
      <c r="N1617" s="4"/>
      <c r="O1617" s="4"/>
      <c r="P1617" s="4"/>
      <c r="Q1617" s="4"/>
      <c r="R1617" s="4"/>
      <c r="S1617" s="4"/>
      <c r="T1617" s="4"/>
      <c r="U1617" s="30"/>
      <c r="W1617" s="31"/>
      <c r="X1617" s="32"/>
    </row>
    <row r="1618" customFormat="false" ht="15" hidden="false" customHeight="false" outlineLevel="0" collapsed="false">
      <c r="A1618" s="33" t="s">
        <v>14696</v>
      </c>
      <c r="B1618" s="5"/>
      <c r="C1618" s="5"/>
      <c r="D1618" s="33"/>
      <c r="E1618" s="104"/>
      <c r="I1618" s="4"/>
      <c r="J1618" s="4"/>
      <c r="K1618" s="4"/>
      <c r="L1618" s="4"/>
      <c r="M1618" s="4"/>
      <c r="N1618" s="4"/>
      <c r="O1618" s="4"/>
      <c r="P1618" s="4"/>
      <c r="Q1618" s="4"/>
      <c r="R1618" s="4"/>
      <c r="S1618" s="4"/>
      <c r="T1618" s="4"/>
      <c r="U1618" s="30"/>
      <c r="W1618" s="31"/>
      <c r="X1618" s="32"/>
    </row>
    <row r="1619" customFormat="false" ht="15" hidden="false" customHeight="false" outlineLevel="0" collapsed="false">
      <c r="A1619" s="33" t="s">
        <v>14676</v>
      </c>
      <c r="B1619" s="5"/>
      <c r="C1619" s="5"/>
      <c r="D1619" s="33"/>
      <c r="E1619" s="104"/>
      <c r="I1619" s="4"/>
      <c r="J1619" s="4"/>
      <c r="K1619" s="4"/>
      <c r="L1619" s="4"/>
      <c r="M1619" s="4"/>
      <c r="N1619" s="4"/>
      <c r="O1619" s="4"/>
      <c r="P1619" s="4"/>
      <c r="Q1619" s="4"/>
      <c r="R1619" s="4"/>
      <c r="S1619" s="4"/>
      <c r="T1619" s="4"/>
      <c r="U1619" s="30"/>
      <c r="W1619" s="31"/>
      <c r="X1619" s="32"/>
    </row>
    <row r="1620" customFormat="false" ht="15" hidden="false" customHeight="false" outlineLevel="0" collapsed="false">
      <c r="A1620" s="33" t="s">
        <v>1930</v>
      </c>
      <c r="B1620" s="5"/>
      <c r="C1620" s="5"/>
      <c r="D1620" s="33"/>
      <c r="E1620" s="104"/>
      <c r="I1620" s="4"/>
      <c r="J1620" s="4"/>
      <c r="K1620" s="4"/>
      <c r="L1620" s="4"/>
      <c r="M1620" s="4"/>
      <c r="N1620" s="4"/>
      <c r="O1620" s="4"/>
      <c r="P1620" s="4"/>
      <c r="Q1620" s="4"/>
      <c r="R1620" s="4"/>
      <c r="S1620" s="4"/>
      <c r="T1620" s="4"/>
      <c r="U1620" s="30"/>
      <c r="W1620" s="31"/>
      <c r="X1620" s="32"/>
    </row>
    <row r="1621" customFormat="false" ht="15" hidden="false" customHeight="false" outlineLevel="0" collapsed="false">
      <c r="A1621" s="33" t="s">
        <v>14733</v>
      </c>
      <c r="B1621" s="5"/>
      <c r="C1621" s="5"/>
      <c r="D1621" s="33"/>
      <c r="E1621" s="104"/>
      <c r="I1621" s="4"/>
      <c r="J1621" s="4"/>
      <c r="K1621" s="4"/>
      <c r="L1621" s="4"/>
      <c r="M1621" s="4"/>
      <c r="N1621" s="4"/>
      <c r="O1621" s="4"/>
      <c r="P1621" s="4"/>
      <c r="Q1621" s="4"/>
      <c r="R1621" s="4"/>
      <c r="S1621" s="4"/>
      <c r="T1621" s="4"/>
      <c r="U1621" s="30"/>
      <c r="W1621" s="31"/>
      <c r="X1621" s="32"/>
    </row>
    <row r="1622" customFormat="false" ht="15" hidden="false" customHeight="false" outlineLevel="0" collapsed="false">
      <c r="A1622" s="33" t="s">
        <v>7907</v>
      </c>
      <c r="B1622" s="5"/>
      <c r="C1622" s="5"/>
      <c r="D1622" s="33"/>
      <c r="E1622" s="104"/>
      <c r="I1622" s="4"/>
      <c r="J1622" s="4"/>
      <c r="K1622" s="4"/>
      <c r="L1622" s="4"/>
      <c r="M1622" s="4"/>
      <c r="N1622" s="4"/>
      <c r="O1622" s="4"/>
      <c r="P1622" s="4"/>
      <c r="Q1622" s="4"/>
      <c r="R1622" s="4"/>
      <c r="S1622" s="4"/>
      <c r="T1622" s="4"/>
      <c r="U1622" s="30"/>
      <c r="W1622" s="31"/>
      <c r="X1622" s="32"/>
    </row>
    <row r="1623" customFormat="false" ht="15" hidden="false" customHeight="false" outlineLevel="0" collapsed="false">
      <c r="A1623" s="33" t="s">
        <v>15284</v>
      </c>
      <c r="B1623" s="5"/>
      <c r="C1623" s="5"/>
      <c r="D1623" s="33"/>
      <c r="E1623" s="104"/>
      <c r="I1623" s="4"/>
      <c r="J1623" s="4"/>
      <c r="K1623" s="4"/>
      <c r="L1623" s="4"/>
      <c r="M1623" s="4"/>
      <c r="N1623" s="4"/>
      <c r="O1623" s="4"/>
      <c r="P1623" s="4"/>
      <c r="Q1623" s="4"/>
      <c r="R1623" s="4"/>
      <c r="S1623" s="4"/>
      <c r="T1623" s="4"/>
      <c r="U1623" s="30"/>
      <c r="W1623" s="31"/>
      <c r="X1623" s="32"/>
    </row>
    <row r="1624" customFormat="false" ht="15" hidden="false" customHeight="false" outlineLevel="0" collapsed="false">
      <c r="A1624" s="33" t="n">
        <v>44186</v>
      </c>
      <c r="B1624" s="5"/>
      <c r="C1624" s="5"/>
      <c r="D1624" s="33"/>
      <c r="E1624" s="104"/>
      <c r="I1624" s="4"/>
      <c r="J1624" s="4"/>
      <c r="K1624" s="4"/>
      <c r="L1624" s="4"/>
      <c r="M1624" s="4"/>
      <c r="N1624" s="4"/>
      <c r="O1624" s="4"/>
      <c r="P1624" s="4"/>
      <c r="Q1624" s="4"/>
      <c r="R1624" s="4"/>
      <c r="S1624" s="4"/>
      <c r="T1624" s="4"/>
      <c r="U1624" s="30"/>
      <c r="W1624" s="31"/>
      <c r="X1624" s="32"/>
    </row>
    <row r="1625" customFormat="false" ht="15" hidden="false" customHeight="false" outlineLevel="0" collapsed="false">
      <c r="A1625" s="33" t="s">
        <v>14696</v>
      </c>
      <c r="B1625" s="5"/>
      <c r="C1625" s="5"/>
      <c r="D1625" s="33"/>
      <c r="E1625" s="104"/>
      <c r="I1625" s="4"/>
      <c r="J1625" s="4"/>
      <c r="K1625" s="4"/>
      <c r="L1625" s="4"/>
      <c r="M1625" s="4"/>
      <c r="N1625" s="4"/>
      <c r="O1625" s="4"/>
      <c r="P1625" s="4"/>
      <c r="Q1625" s="4"/>
      <c r="R1625" s="4"/>
      <c r="S1625" s="4"/>
      <c r="T1625" s="4"/>
      <c r="U1625" s="30"/>
      <c r="W1625" s="31"/>
      <c r="X1625" s="32"/>
    </row>
    <row r="1626" customFormat="false" ht="15" hidden="false" customHeight="false" outlineLevel="0" collapsed="false">
      <c r="A1626" s="33" t="s">
        <v>14676</v>
      </c>
      <c r="B1626" s="5"/>
      <c r="C1626" s="5"/>
      <c r="D1626" s="33"/>
      <c r="E1626" s="104"/>
      <c r="I1626" s="4"/>
      <c r="J1626" s="4"/>
      <c r="K1626" s="4"/>
      <c r="L1626" s="4"/>
      <c r="M1626" s="4"/>
      <c r="N1626" s="4"/>
      <c r="O1626" s="4"/>
      <c r="P1626" s="4"/>
      <c r="Q1626" s="4"/>
      <c r="R1626" s="4"/>
      <c r="S1626" s="4"/>
      <c r="T1626" s="4"/>
      <c r="U1626" s="30"/>
      <c r="W1626" s="31"/>
      <c r="X1626" s="32"/>
    </row>
    <row r="1627" customFormat="false" ht="15" hidden="false" customHeight="false" outlineLevel="0" collapsed="false">
      <c r="A1627" s="33" t="s">
        <v>7698</v>
      </c>
      <c r="B1627" s="5"/>
      <c r="C1627" s="5"/>
      <c r="D1627" s="33"/>
      <c r="E1627" s="104"/>
      <c r="I1627" s="4"/>
      <c r="J1627" s="4"/>
      <c r="K1627" s="4"/>
      <c r="L1627" s="4"/>
      <c r="M1627" s="4"/>
      <c r="N1627" s="4"/>
      <c r="O1627" s="4"/>
      <c r="P1627" s="4"/>
      <c r="Q1627" s="4"/>
      <c r="R1627" s="4"/>
      <c r="S1627" s="4"/>
      <c r="T1627" s="4"/>
      <c r="U1627" s="30"/>
      <c r="W1627" s="31"/>
      <c r="X1627" s="32"/>
    </row>
    <row r="1628" customFormat="false" ht="15" hidden="false" customHeight="false" outlineLevel="0" collapsed="false">
      <c r="A1628" s="33" t="s">
        <v>15285</v>
      </c>
      <c r="B1628" s="5"/>
      <c r="C1628" s="5"/>
      <c r="D1628" s="33"/>
      <c r="E1628" s="104"/>
      <c r="I1628" s="4"/>
      <c r="J1628" s="4"/>
      <c r="K1628" s="4"/>
      <c r="L1628" s="4"/>
      <c r="M1628" s="4"/>
      <c r="N1628" s="4"/>
      <c r="O1628" s="4"/>
      <c r="P1628" s="4"/>
      <c r="Q1628" s="4"/>
      <c r="R1628" s="4"/>
      <c r="S1628" s="4"/>
      <c r="T1628" s="4"/>
      <c r="U1628" s="30"/>
      <c r="W1628" s="31"/>
      <c r="X1628" s="32"/>
    </row>
    <row r="1629" customFormat="false" ht="15" hidden="false" customHeight="false" outlineLevel="0" collapsed="false">
      <c r="A1629" s="33" t="s">
        <v>7699</v>
      </c>
      <c r="B1629" s="5"/>
      <c r="C1629" s="5"/>
      <c r="D1629" s="33"/>
      <c r="E1629" s="104"/>
      <c r="I1629" s="4"/>
      <c r="J1629" s="4"/>
      <c r="K1629" s="4"/>
      <c r="L1629" s="4"/>
      <c r="M1629" s="4"/>
      <c r="N1629" s="4"/>
      <c r="O1629" s="4"/>
      <c r="P1629" s="4"/>
      <c r="Q1629" s="4"/>
      <c r="R1629" s="4"/>
      <c r="S1629" s="4"/>
      <c r="T1629" s="4"/>
      <c r="U1629" s="30"/>
      <c r="W1629" s="31"/>
      <c r="X1629" s="32"/>
    </row>
    <row r="1630" customFormat="false" ht="15" hidden="false" customHeight="false" outlineLevel="0" collapsed="false">
      <c r="A1630" s="33" t="s">
        <v>15286</v>
      </c>
      <c r="B1630" s="5"/>
      <c r="C1630" s="5"/>
      <c r="D1630" s="33"/>
      <c r="E1630" s="104"/>
      <c r="I1630" s="4"/>
      <c r="J1630" s="4"/>
      <c r="K1630" s="4"/>
      <c r="L1630" s="4"/>
      <c r="M1630" s="4"/>
      <c r="N1630" s="4"/>
      <c r="O1630" s="4"/>
      <c r="P1630" s="4"/>
      <c r="Q1630" s="4"/>
      <c r="R1630" s="4"/>
      <c r="S1630" s="4"/>
      <c r="T1630" s="4"/>
      <c r="U1630" s="30"/>
      <c r="W1630" s="31"/>
      <c r="X1630" s="32"/>
    </row>
    <row r="1631" customFormat="false" ht="15" hidden="false" customHeight="false" outlineLevel="0" collapsed="false">
      <c r="A1631" s="33" t="s">
        <v>7703</v>
      </c>
      <c r="B1631" s="5"/>
      <c r="C1631" s="5"/>
      <c r="D1631" s="33"/>
      <c r="E1631" s="104"/>
      <c r="I1631" s="4"/>
      <c r="J1631" s="4"/>
      <c r="K1631" s="4"/>
      <c r="L1631" s="4"/>
      <c r="M1631" s="4"/>
      <c r="N1631" s="4"/>
      <c r="O1631" s="4"/>
      <c r="P1631" s="4"/>
      <c r="Q1631" s="4"/>
      <c r="R1631" s="4"/>
      <c r="S1631" s="4"/>
      <c r="T1631" s="4"/>
      <c r="U1631" s="30"/>
      <c r="W1631" s="31"/>
      <c r="X1631" s="32"/>
    </row>
    <row r="1632" customFormat="false" ht="15" hidden="false" customHeight="false" outlineLevel="0" collapsed="false">
      <c r="A1632" s="33" t="n">
        <v>44186</v>
      </c>
      <c r="B1632" s="5"/>
      <c r="C1632" s="5"/>
      <c r="D1632" s="33"/>
      <c r="E1632" s="104"/>
      <c r="I1632" s="4"/>
      <c r="J1632" s="4"/>
      <c r="K1632" s="4"/>
      <c r="L1632" s="4"/>
      <c r="M1632" s="4"/>
      <c r="N1632" s="4"/>
      <c r="O1632" s="4"/>
      <c r="P1632" s="4"/>
      <c r="Q1632" s="4"/>
      <c r="R1632" s="4"/>
      <c r="S1632" s="4"/>
      <c r="T1632" s="4"/>
      <c r="U1632" s="30"/>
      <c r="W1632" s="31"/>
      <c r="X1632" s="32"/>
    </row>
    <row r="1633" customFormat="false" ht="15" hidden="false" customHeight="false" outlineLevel="0" collapsed="false">
      <c r="A1633" s="33" t="s">
        <v>14696</v>
      </c>
      <c r="B1633" s="5"/>
      <c r="C1633" s="5"/>
      <c r="D1633" s="33"/>
      <c r="E1633" s="104"/>
      <c r="I1633" s="4"/>
      <c r="J1633" s="4"/>
      <c r="K1633" s="4"/>
      <c r="L1633" s="4"/>
      <c r="M1633" s="4"/>
      <c r="N1633" s="4"/>
      <c r="O1633" s="4"/>
      <c r="P1633" s="4"/>
      <c r="Q1633" s="4"/>
      <c r="R1633" s="4"/>
      <c r="S1633" s="4"/>
      <c r="T1633" s="4"/>
      <c r="U1633" s="30"/>
      <c r="W1633" s="31"/>
      <c r="X1633" s="32"/>
    </row>
    <row r="1634" customFormat="false" ht="15" hidden="false" customHeight="false" outlineLevel="0" collapsed="false">
      <c r="A1634" s="33" t="s">
        <v>14676</v>
      </c>
      <c r="B1634" s="5"/>
      <c r="C1634" s="5"/>
      <c r="D1634" s="33"/>
      <c r="E1634" s="104"/>
      <c r="I1634" s="4"/>
      <c r="J1634" s="4"/>
      <c r="K1634" s="4"/>
      <c r="L1634" s="4"/>
      <c r="M1634" s="4"/>
      <c r="N1634" s="4"/>
      <c r="O1634" s="4"/>
      <c r="P1634" s="4"/>
      <c r="Q1634" s="4"/>
      <c r="R1634" s="4"/>
      <c r="S1634" s="4"/>
      <c r="T1634" s="4"/>
      <c r="U1634" s="30"/>
      <c r="W1634" s="31"/>
      <c r="X1634" s="32"/>
    </row>
    <row r="1635" customFormat="false" ht="15" hidden="false" customHeight="false" outlineLevel="0" collapsed="false">
      <c r="A1635" s="33" t="s">
        <v>10228</v>
      </c>
      <c r="B1635" s="5"/>
      <c r="C1635" s="5"/>
      <c r="D1635" s="33"/>
      <c r="E1635" s="104"/>
      <c r="I1635" s="4"/>
      <c r="J1635" s="4"/>
      <c r="K1635" s="4"/>
      <c r="L1635" s="4"/>
      <c r="M1635" s="4"/>
      <c r="N1635" s="4"/>
      <c r="O1635" s="4"/>
      <c r="P1635" s="4"/>
      <c r="Q1635" s="4"/>
      <c r="R1635" s="4"/>
      <c r="S1635" s="4"/>
      <c r="T1635" s="4"/>
      <c r="U1635" s="30"/>
      <c r="W1635" s="31"/>
      <c r="X1635" s="32"/>
    </row>
    <row r="1636" customFormat="false" ht="15" hidden="false" customHeight="false" outlineLevel="0" collapsed="false">
      <c r="A1636" s="33" t="s">
        <v>14832</v>
      </c>
      <c r="B1636" s="5"/>
      <c r="C1636" s="5"/>
      <c r="D1636" s="33"/>
      <c r="E1636" s="104"/>
      <c r="I1636" s="4"/>
      <c r="J1636" s="4"/>
      <c r="K1636" s="4"/>
      <c r="L1636" s="4"/>
      <c r="M1636" s="4"/>
      <c r="N1636" s="4"/>
      <c r="O1636" s="4"/>
      <c r="P1636" s="4"/>
      <c r="Q1636" s="4"/>
      <c r="R1636" s="4"/>
      <c r="S1636" s="4"/>
      <c r="T1636" s="4"/>
      <c r="U1636" s="30"/>
      <c r="W1636" s="31"/>
      <c r="X1636" s="32"/>
    </row>
    <row r="1637" customFormat="false" ht="15" hidden="false" customHeight="false" outlineLevel="0" collapsed="false">
      <c r="A1637" s="33" t="s">
        <v>10229</v>
      </c>
      <c r="B1637" s="5"/>
      <c r="C1637" s="5"/>
      <c r="D1637" s="33"/>
      <c r="E1637" s="104"/>
      <c r="I1637" s="4"/>
      <c r="J1637" s="4"/>
      <c r="K1637" s="4"/>
      <c r="L1637" s="4"/>
      <c r="M1637" s="4"/>
      <c r="N1637" s="4"/>
      <c r="O1637" s="4"/>
      <c r="P1637" s="4"/>
      <c r="Q1637" s="4"/>
      <c r="R1637" s="4"/>
      <c r="S1637" s="4"/>
      <c r="T1637" s="4"/>
      <c r="U1637" s="30"/>
      <c r="W1637" s="31"/>
      <c r="X1637" s="32"/>
    </row>
    <row r="1638" customFormat="false" ht="15" hidden="false" customHeight="false" outlineLevel="0" collapsed="false">
      <c r="A1638" s="33" t="s">
        <v>15287</v>
      </c>
      <c r="B1638" s="5"/>
      <c r="C1638" s="5"/>
      <c r="D1638" s="33"/>
      <c r="E1638" s="104"/>
      <c r="I1638" s="4"/>
      <c r="J1638" s="4"/>
      <c r="K1638" s="4"/>
      <c r="L1638" s="4"/>
      <c r="M1638" s="4"/>
      <c r="N1638" s="4"/>
      <c r="O1638" s="4"/>
      <c r="P1638" s="4"/>
      <c r="Q1638" s="4"/>
      <c r="R1638" s="4"/>
      <c r="S1638" s="4"/>
      <c r="T1638" s="4"/>
      <c r="U1638" s="30"/>
      <c r="W1638" s="31"/>
      <c r="X1638" s="32"/>
    </row>
    <row r="1639" customFormat="false" ht="15" hidden="false" customHeight="false" outlineLevel="0" collapsed="false">
      <c r="A1639" s="33" t="s">
        <v>10233</v>
      </c>
      <c r="B1639" s="5"/>
      <c r="C1639" s="5"/>
      <c r="D1639" s="33"/>
      <c r="E1639" s="104"/>
      <c r="I1639" s="4"/>
      <c r="J1639" s="4"/>
      <c r="K1639" s="4"/>
      <c r="L1639" s="4"/>
      <c r="M1639" s="4"/>
      <c r="N1639" s="4"/>
      <c r="O1639" s="4"/>
      <c r="P1639" s="4"/>
      <c r="Q1639" s="4"/>
      <c r="R1639" s="4"/>
      <c r="S1639" s="4"/>
      <c r="T1639" s="4"/>
      <c r="U1639" s="30"/>
      <c r="W1639" s="31"/>
      <c r="X1639" s="32"/>
    </row>
    <row r="1640" customFormat="false" ht="15" hidden="false" customHeight="false" outlineLevel="0" collapsed="false">
      <c r="A1640" s="33" t="n">
        <v>44186</v>
      </c>
      <c r="B1640" s="5"/>
      <c r="C1640" s="5"/>
      <c r="D1640" s="33"/>
      <c r="E1640" s="104"/>
      <c r="I1640" s="4"/>
      <c r="J1640" s="4"/>
      <c r="K1640" s="4"/>
      <c r="L1640" s="4"/>
      <c r="M1640" s="4"/>
      <c r="N1640" s="4"/>
      <c r="O1640" s="4"/>
      <c r="P1640" s="4"/>
      <c r="Q1640" s="4"/>
      <c r="R1640" s="4"/>
      <c r="S1640" s="4"/>
      <c r="T1640" s="4"/>
      <c r="U1640" s="30"/>
      <c r="W1640" s="31"/>
      <c r="X1640" s="32"/>
    </row>
    <row r="1641" customFormat="false" ht="15" hidden="false" customHeight="false" outlineLevel="0" collapsed="false">
      <c r="A1641" s="33" t="s">
        <v>14696</v>
      </c>
      <c r="B1641" s="5"/>
      <c r="C1641" s="5"/>
      <c r="D1641" s="33"/>
      <c r="E1641" s="104"/>
      <c r="I1641" s="4"/>
      <c r="J1641" s="4"/>
      <c r="K1641" s="4"/>
      <c r="L1641" s="4"/>
      <c r="M1641" s="4"/>
      <c r="N1641" s="4"/>
      <c r="O1641" s="4"/>
      <c r="P1641" s="4"/>
      <c r="Q1641" s="4"/>
      <c r="R1641" s="4"/>
      <c r="S1641" s="4"/>
      <c r="T1641" s="4"/>
      <c r="U1641" s="30"/>
      <c r="W1641" s="31"/>
      <c r="X1641" s="32"/>
    </row>
    <row r="1642" customFormat="false" ht="15" hidden="false" customHeight="false" outlineLevel="0" collapsed="false">
      <c r="A1642" s="33" t="s">
        <v>14676</v>
      </c>
      <c r="B1642" s="5"/>
      <c r="C1642" s="5"/>
      <c r="D1642" s="33"/>
      <c r="E1642" s="104"/>
      <c r="I1642" s="4"/>
      <c r="J1642" s="4"/>
      <c r="K1642" s="4"/>
      <c r="L1642" s="4"/>
      <c r="M1642" s="4"/>
      <c r="N1642" s="4"/>
      <c r="O1642" s="4"/>
      <c r="P1642" s="4"/>
      <c r="Q1642" s="4"/>
      <c r="R1642" s="4"/>
      <c r="S1642" s="4"/>
      <c r="T1642" s="4"/>
      <c r="U1642" s="30"/>
      <c r="W1642" s="31"/>
      <c r="X1642" s="32"/>
    </row>
    <row r="1643" customFormat="false" ht="15" hidden="false" customHeight="false" outlineLevel="0" collapsed="false">
      <c r="A1643" s="33" t="s">
        <v>7842</v>
      </c>
      <c r="B1643" s="5"/>
      <c r="C1643" s="5"/>
      <c r="D1643" s="33"/>
      <c r="E1643" s="104"/>
      <c r="I1643" s="4"/>
      <c r="J1643" s="4"/>
      <c r="K1643" s="4"/>
      <c r="L1643" s="4"/>
      <c r="M1643" s="4"/>
      <c r="N1643" s="4"/>
      <c r="O1643" s="4"/>
      <c r="P1643" s="4"/>
      <c r="Q1643" s="4"/>
      <c r="R1643" s="4"/>
      <c r="S1643" s="4"/>
      <c r="T1643" s="4"/>
      <c r="U1643" s="30"/>
      <c r="W1643" s="31"/>
      <c r="X1643" s="32"/>
    </row>
    <row r="1644" customFormat="false" ht="15" hidden="false" customHeight="false" outlineLevel="0" collapsed="false">
      <c r="A1644" s="33" t="s">
        <v>15288</v>
      </c>
      <c r="B1644" s="5"/>
      <c r="C1644" s="5"/>
      <c r="D1644" s="33"/>
      <c r="E1644" s="104"/>
      <c r="I1644" s="4"/>
      <c r="J1644" s="4"/>
      <c r="K1644" s="4"/>
      <c r="L1644" s="4"/>
      <c r="M1644" s="4"/>
      <c r="N1644" s="4"/>
      <c r="O1644" s="4"/>
      <c r="P1644" s="4"/>
      <c r="Q1644" s="4"/>
      <c r="R1644" s="4"/>
      <c r="S1644" s="4"/>
      <c r="T1644" s="4"/>
      <c r="U1644" s="30"/>
      <c r="W1644" s="31"/>
      <c r="X1644" s="32"/>
    </row>
    <row r="1645" customFormat="false" ht="15" hidden="false" customHeight="false" outlineLevel="0" collapsed="false">
      <c r="A1645" s="33" t="s">
        <v>7843</v>
      </c>
      <c r="B1645" s="5"/>
      <c r="C1645" s="5"/>
      <c r="D1645" s="33"/>
      <c r="E1645" s="104"/>
      <c r="I1645" s="4"/>
      <c r="J1645" s="4"/>
      <c r="K1645" s="4"/>
      <c r="L1645" s="4"/>
      <c r="M1645" s="4"/>
      <c r="N1645" s="4"/>
      <c r="O1645" s="4"/>
      <c r="P1645" s="4"/>
      <c r="Q1645" s="4"/>
      <c r="R1645" s="4"/>
      <c r="S1645" s="4"/>
      <c r="T1645" s="4"/>
      <c r="U1645" s="30"/>
      <c r="W1645" s="31"/>
      <c r="X1645" s="32"/>
    </row>
    <row r="1646" customFormat="false" ht="15" hidden="false" customHeight="false" outlineLevel="0" collapsed="false">
      <c r="A1646" s="33" t="s">
        <v>15289</v>
      </c>
      <c r="B1646" s="5"/>
      <c r="C1646" s="5"/>
      <c r="D1646" s="33"/>
      <c r="E1646" s="104"/>
      <c r="I1646" s="4"/>
      <c r="J1646" s="4"/>
      <c r="K1646" s="4"/>
      <c r="L1646" s="4"/>
      <c r="M1646" s="4"/>
      <c r="N1646" s="4"/>
      <c r="O1646" s="4"/>
      <c r="P1646" s="4"/>
      <c r="Q1646" s="4"/>
      <c r="R1646" s="4"/>
      <c r="S1646" s="4"/>
      <c r="T1646" s="4"/>
      <c r="U1646" s="30"/>
      <c r="W1646" s="31"/>
      <c r="X1646" s="32"/>
    </row>
    <row r="1647" customFormat="false" ht="15" hidden="false" customHeight="false" outlineLevel="0" collapsed="false">
      <c r="A1647" s="33" t="s">
        <v>7846</v>
      </c>
      <c r="B1647" s="5"/>
      <c r="C1647" s="5"/>
      <c r="D1647" s="33"/>
      <c r="E1647" s="104"/>
      <c r="I1647" s="4"/>
      <c r="J1647" s="4"/>
      <c r="K1647" s="4"/>
      <c r="L1647" s="4"/>
      <c r="M1647" s="4"/>
      <c r="N1647" s="4"/>
      <c r="O1647" s="4"/>
      <c r="P1647" s="4"/>
      <c r="Q1647" s="4"/>
      <c r="R1647" s="4"/>
      <c r="S1647" s="4"/>
      <c r="T1647" s="4"/>
      <c r="U1647" s="30"/>
      <c r="W1647" s="31"/>
      <c r="X1647" s="32"/>
    </row>
    <row r="1648" customFormat="false" ht="15" hidden="false" customHeight="false" outlineLevel="0" collapsed="false">
      <c r="A1648" s="33" t="n">
        <v>44186</v>
      </c>
      <c r="B1648" s="5"/>
      <c r="C1648" s="5"/>
      <c r="D1648" s="33"/>
      <c r="E1648" s="104"/>
      <c r="I1648" s="4"/>
      <c r="J1648" s="4"/>
      <c r="K1648" s="4"/>
      <c r="L1648" s="4"/>
      <c r="M1648" s="4"/>
      <c r="N1648" s="4"/>
      <c r="O1648" s="4"/>
      <c r="P1648" s="4"/>
      <c r="Q1648" s="4"/>
      <c r="R1648" s="4"/>
      <c r="S1648" s="4"/>
      <c r="T1648" s="4"/>
      <c r="U1648" s="30"/>
      <c r="W1648" s="31"/>
      <c r="X1648" s="32"/>
    </row>
    <row r="1649" customFormat="false" ht="15" hidden="false" customHeight="false" outlineLevel="0" collapsed="false">
      <c r="A1649" s="33" t="s">
        <v>14696</v>
      </c>
      <c r="B1649" s="5"/>
      <c r="C1649" s="5"/>
      <c r="D1649" s="33"/>
      <c r="E1649" s="104"/>
      <c r="I1649" s="4"/>
      <c r="J1649" s="4"/>
      <c r="K1649" s="4"/>
      <c r="L1649" s="4"/>
      <c r="M1649" s="4"/>
      <c r="N1649" s="4"/>
      <c r="O1649" s="4"/>
      <c r="P1649" s="4"/>
      <c r="Q1649" s="4"/>
      <c r="R1649" s="4"/>
      <c r="S1649" s="4"/>
      <c r="T1649" s="4"/>
      <c r="U1649" s="30"/>
      <c r="W1649" s="31"/>
      <c r="X1649" s="32"/>
    </row>
    <row r="1650" customFormat="false" ht="15" hidden="false" customHeight="false" outlineLevel="0" collapsed="false">
      <c r="A1650" s="33" t="s">
        <v>14676</v>
      </c>
      <c r="B1650" s="5"/>
      <c r="C1650" s="5"/>
      <c r="D1650" s="33"/>
      <c r="E1650" s="104"/>
      <c r="I1650" s="4"/>
      <c r="J1650" s="4"/>
      <c r="K1650" s="4"/>
      <c r="L1650" s="4"/>
      <c r="M1650" s="4"/>
      <c r="N1650" s="4"/>
      <c r="O1650" s="4"/>
      <c r="P1650" s="4"/>
      <c r="Q1650" s="4"/>
      <c r="R1650" s="4"/>
      <c r="S1650" s="4"/>
      <c r="T1650" s="4"/>
      <c r="U1650" s="30"/>
      <c r="W1650" s="31"/>
      <c r="X1650" s="32"/>
    </row>
    <row r="1651" customFormat="false" ht="15" hidden="false" customHeight="false" outlineLevel="0" collapsed="false">
      <c r="A1651" s="33" t="s">
        <v>13908</v>
      </c>
      <c r="B1651" s="5"/>
      <c r="C1651" s="5"/>
      <c r="D1651" s="33"/>
      <c r="E1651" s="104"/>
      <c r="I1651" s="4"/>
      <c r="J1651" s="4"/>
      <c r="K1651" s="4"/>
      <c r="L1651" s="4"/>
      <c r="M1651" s="4"/>
      <c r="N1651" s="4"/>
      <c r="O1651" s="4"/>
      <c r="P1651" s="4"/>
      <c r="Q1651" s="4"/>
      <c r="R1651" s="4"/>
      <c r="S1651" s="4"/>
      <c r="T1651" s="4"/>
      <c r="U1651" s="30"/>
      <c r="W1651" s="31"/>
      <c r="X1651" s="32"/>
    </row>
    <row r="1652" customFormat="false" ht="15" hidden="false" customHeight="false" outlineLevel="0" collapsed="false">
      <c r="A1652" s="33" t="s">
        <v>15290</v>
      </c>
      <c r="B1652" s="5"/>
      <c r="C1652" s="5"/>
      <c r="D1652" s="33"/>
      <c r="E1652" s="104"/>
      <c r="I1652" s="4"/>
      <c r="J1652" s="4"/>
      <c r="K1652" s="4"/>
      <c r="L1652" s="4"/>
      <c r="M1652" s="4"/>
      <c r="N1652" s="4"/>
      <c r="O1652" s="4"/>
      <c r="P1652" s="4"/>
      <c r="Q1652" s="4"/>
      <c r="R1652" s="4"/>
      <c r="S1652" s="4"/>
      <c r="T1652" s="4"/>
      <c r="U1652" s="30"/>
      <c r="W1652" s="31"/>
      <c r="X1652" s="32"/>
    </row>
    <row r="1653" customFormat="false" ht="15" hidden="false" customHeight="false" outlineLevel="0" collapsed="false">
      <c r="A1653" s="33" t="s">
        <v>9067</v>
      </c>
      <c r="B1653" s="5"/>
      <c r="C1653" s="5"/>
      <c r="D1653" s="33"/>
      <c r="E1653" s="104"/>
      <c r="I1653" s="4"/>
      <c r="J1653" s="4"/>
      <c r="K1653" s="4"/>
      <c r="L1653" s="4"/>
      <c r="M1653" s="4"/>
      <c r="N1653" s="4"/>
      <c r="O1653" s="4"/>
      <c r="P1653" s="4"/>
      <c r="Q1653" s="4"/>
      <c r="R1653" s="4"/>
      <c r="S1653" s="4"/>
      <c r="T1653" s="4"/>
      <c r="U1653" s="30"/>
      <c r="W1653" s="31"/>
      <c r="X1653" s="32"/>
    </row>
    <row r="1654" customFormat="false" ht="15" hidden="false" customHeight="false" outlineLevel="0" collapsed="false">
      <c r="A1654" s="33" t="s">
        <v>15291</v>
      </c>
      <c r="B1654" s="5"/>
      <c r="C1654" s="5"/>
      <c r="D1654" s="33"/>
      <c r="E1654" s="104"/>
      <c r="I1654" s="4"/>
      <c r="J1654" s="4"/>
      <c r="K1654" s="4"/>
      <c r="L1654" s="4"/>
      <c r="M1654" s="4"/>
      <c r="N1654" s="4"/>
      <c r="O1654" s="4"/>
      <c r="P1654" s="4"/>
      <c r="Q1654" s="4"/>
      <c r="R1654" s="4"/>
      <c r="S1654" s="4"/>
      <c r="T1654" s="4"/>
      <c r="U1654" s="30"/>
      <c r="W1654" s="31"/>
      <c r="X1654" s="32"/>
    </row>
    <row r="1655" customFormat="false" ht="15" hidden="false" customHeight="false" outlineLevel="0" collapsed="false">
      <c r="A1655" s="33" t="n">
        <v>44186</v>
      </c>
      <c r="B1655" s="5"/>
      <c r="C1655" s="5"/>
      <c r="D1655" s="33"/>
      <c r="E1655" s="104"/>
      <c r="I1655" s="4"/>
      <c r="J1655" s="4"/>
      <c r="K1655" s="4"/>
      <c r="L1655" s="4"/>
      <c r="M1655" s="4"/>
      <c r="N1655" s="4"/>
      <c r="O1655" s="4"/>
      <c r="P1655" s="4"/>
      <c r="Q1655" s="4"/>
      <c r="R1655" s="4"/>
      <c r="S1655" s="4"/>
      <c r="T1655" s="4"/>
      <c r="U1655" s="30"/>
      <c r="W1655" s="31"/>
      <c r="X1655" s="32"/>
    </row>
    <row r="1656" customFormat="false" ht="15" hidden="false" customHeight="false" outlineLevel="0" collapsed="false">
      <c r="A1656" s="33" t="s">
        <v>14696</v>
      </c>
      <c r="B1656" s="5"/>
      <c r="C1656" s="5"/>
      <c r="D1656" s="33"/>
      <c r="E1656" s="104"/>
      <c r="I1656" s="4"/>
      <c r="J1656" s="4"/>
      <c r="K1656" s="4"/>
      <c r="L1656" s="4"/>
      <c r="M1656" s="4"/>
      <c r="N1656" s="4"/>
      <c r="O1656" s="4"/>
      <c r="P1656" s="4"/>
      <c r="Q1656" s="4"/>
      <c r="R1656" s="4"/>
      <c r="S1656" s="4"/>
      <c r="T1656" s="4"/>
      <c r="U1656" s="30"/>
      <c r="W1656" s="31"/>
      <c r="X1656" s="32"/>
    </row>
    <row r="1657" customFormat="false" ht="15" hidden="false" customHeight="false" outlineLevel="0" collapsed="false">
      <c r="A1657" s="33" t="s">
        <v>14676</v>
      </c>
      <c r="B1657" s="5"/>
      <c r="C1657" s="5"/>
      <c r="D1657" s="33"/>
      <c r="E1657" s="104"/>
      <c r="I1657" s="4"/>
      <c r="J1657" s="4"/>
      <c r="K1657" s="4"/>
      <c r="L1657" s="4"/>
      <c r="M1657" s="4"/>
      <c r="N1657" s="4"/>
      <c r="O1657" s="4"/>
      <c r="P1657" s="4"/>
      <c r="Q1657" s="4"/>
      <c r="R1657" s="4"/>
      <c r="S1657" s="4"/>
      <c r="T1657" s="4"/>
      <c r="U1657" s="30"/>
      <c r="W1657" s="31"/>
      <c r="X1657" s="32"/>
    </row>
    <row r="1658" customFormat="false" ht="15" hidden="false" customHeight="false" outlineLevel="0" collapsed="false">
      <c r="A1658" s="33" t="s">
        <v>9413</v>
      </c>
      <c r="B1658" s="5"/>
      <c r="C1658" s="5"/>
      <c r="D1658" s="33"/>
      <c r="E1658" s="104"/>
      <c r="I1658" s="4"/>
      <c r="J1658" s="4"/>
      <c r="K1658" s="4"/>
      <c r="L1658" s="4"/>
      <c r="M1658" s="4"/>
      <c r="N1658" s="4"/>
      <c r="O1658" s="4"/>
      <c r="P1658" s="4"/>
      <c r="Q1658" s="4"/>
      <c r="R1658" s="4"/>
      <c r="S1658" s="4"/>
      <c r="T1658" s="4"/>
      <c r="U1658" s="30"/>
      <c r="W1658" s="31"/>
      <c r="X1658" s="32"/>
    </row>
    <row r="1659" customFormat="false" ht="15" hidden="false" customHeight="false" outlineLevel="0" collapsed="false">
      <c r="A1659" s="33" t="s">
        <v>15290</v>
      </c>
      <c r="B1659" s="5"/>
      <c r="C1659" s="5"/>
      <c r="D1659" s="33"/>
      <c r="E1659" s="104"/>
      <c r="I1659" s="4"/>
      <c r="J1659" s="4"/>
      <c r="K1659" s="4"/>
      <c r="L1659" s="4"/>
      <c r="M1659" s="4"/>
      <c r="N1659" s="4"/>
      <c r="O1659" s="4"/>
      <c r="P1659" s="4"/>
      <c r="Q1659" s="4"/>
      <c r="R1659" s="4"/>
      <c r="S1659" s="4"/>
      <c r="T1659" s="4"/>
      <c r="U1659" s="30"/>
      <c r="W1659" s="31"/>
      <c r="X1659" s="32"/>
    </row>
    <row r="1660" customFormat="false" ht="15" hidden="false" customHeight="false" outlineLevel="0" collapsed="false">
      <c r="A1660" s="33" t="s">
        <v>2750</v>
      </c>
      <c r="B1660" s="5"/>
      <c r="C1660" s="5"/>
      <c r="D1660" s="33"/>
      <c r="E1660" s="104"/>
      <c r="I1660" s="4"/>
      <c r="J1660" s="4"/>
      <c r="K1660" s="4"/>
      <c r="L1660" s="4"/>
      <c r="M1660" s="4"/>
      <c r="N1660" s="4"/>
      <c r="O1660" s="4"/>
      <c r="P1660" s="4"/>
      <c r="Q1660" s="4"/>
      <c r="R1660" s="4"/>
      <c r="S1660" s="4"/>
      <c r="T1660" s="4"/>
      <c r="U1660" s="30"/>
      <c r="W1660" s="31"/>
      <c r="X1660" s="32"/>
    </row>
    <row r="1661" customFormat="false" ht="15" hidden="false" customHeight="false" outlineLevel="0" collapsed="false">
      <c r="A1661" s="33" t="s">
        <v>15292</v>
      </c>
      <c r="B1661" s="5"/>
      <c r="C1661" s="5"/>
      <c r="D1661" s="33"/>
      <c r="E1661" s="104"/>
      <c r="I1661" s="4"/>
      <c r="J1661" s="4"/>
      <c r="K1661" s="4"/>
      <c r="L1661" s="4"/>
      <c r="M1661" s="4"/>
      <c r="N1661" s="4"/>
      <c r="O1661" s="4"/>
      <c r="P1661" s="4"/>
      <c r="Q1661" s="4"/>
      <c r="R1661" s="4"/>
      <c r="S1661" s="4"/>
      <c r="T1661" s="4"/>
      <c r="U1661" s="30"/>
      <c r="W1661" s="31"/>
      <c r="X1661" s="32"/>
    </row>
    <row r="1662" customFormat="false" ht="15" hidden="false" customHeight="false" outlineLevel="0" collapsed="false">
      <c r="A1662" s="33" t="s">
        <v>9417</v>
      </c>
      <c r="B1662" s="5"/>
      <c r="C1662" s="5"/>
      <c r="D1662" s="33"/>
      <c r="E1662" s="104"/>
      <c r="I1662" s="4"/>
      <c r="J1662" s="4"/>
      <c r="K1662" s="4"/>
      <c r="L1662" s="4"/>
      <c r="M1662" s="4"/>
      <c r="N1662" s="4"/>
      <c r="O1662" s="4"/>
      <c r="P1662" s="4"/>
      <c r="Q1662" s="4"/>
      <c r="R1662" s="4"/>
      <c r="S1662" s="4"/>
      <c r="T1662" s="4"/>
      <c r="U1662" s="30"/>
      <c r="W1662" s="31"/>
      <c r="X1662" s="32"/>
    </row>
    <row r="1663" customFormat="false" ht="15" hidden="false" customHeight="false" outlineLevel="0" collapsed="false">
      <c r="A1663" s="33" t="n">
        <v>44186</v>
      </c>
      <c r="B1663" s="5"/>
      <c r="C1663" s="5"/>
      <c r="D1663" s="33"/>
      <c r="E1663" s="104"/>
      <c r="I1663" s="4"/>
      <c r="J1663" s="4"/>
      <c r="K1663" s="4"/>
      <c r="L1663" s="4"/>
      <c r="M1663" s="4"/>
      <c r="N1663" s="4"/>
      <c r="O1663" s="4"/>
      <c r="P1663" s="4"/>
      <c r="Q1663" s="4"/>
      <c r="R1663" s="4"/>
      <c r="S1663" s="4"/>
      <c r="T1663" s="4"/>
      <c r="U1663" s="30"/>
      <c r="W1663" s="31"/>
      <c r="X1663" s="32"/>
    </row>
    <row r="1664" customFormat="false" ht="15" hidden="false" customHeight="false" outlineLevel="0" collapsed="false">
      <c r="A1664" s="33" t="s">
        <v>14696</v>
      </c>
      <c r="B1664" s="5"/>
      <c r="C1664" s="5"/>
      <c r="D1664" s="33"/>
      <c r="E1664" s="104"/>
      <c r="I1664" s="4"/>
      <c r="J1664" s="4"/>
      <c r="K1664" s="4"/>
      <c r="L1664" s="4"/>
      <c r="M1664" s="4"/>
      <c r="N1664" s="4"/>
      <c r="O1664" s="4"/>
      <c r="P1664" s="4"/>
      <c r="Q1664" s="4"/>
      <c r="R1664" s="4"/>
      <c r="S1664" s="4"/>
      <c r="T1664" s="4"/>
      <c r="U1664" s="30"/>
      <c r="W1664" s="31"/>
      <c r="X1664" s="32"/>
    </row>
    <row r="1665" customFormat="false" ht="15" hidden="false" customHeight="false" outlineLevel="0" collapsed="false">
      <c r="A1665" s="33" t="s">
        <v>14676</v>
      </c>
      <c r="B1665" s="5"/>
      <c r="C1665" s="5"/>
      <c r="D1665" s="33"/>
      <c r="E1665" s="104"/>
      <c r="I1665" s="4"/>
      <c r="J1665" s="4"/>
      <c r="K1665" s="4"/>
      <c r="L1665" s="4"/>
      <c r="M1665" s="4"/>
      <c r="N1665" s="4"/>
      <c r="O1665" s="4"/>
      <c r="P1665" s="4"/>
      <c r="Q1665" s="4"/>
      <c r="R1665" s="4"/>
      <c r="S1665" s="4"/>
      <c r="T1665" s="4"/>
      <c r="U1665" s="30"/>
      <c r="W1665" s="31"/>
      <c r="X1665" s="32"/>
    </row>
    <row r="1666" customFormat="false" ht="15" hidden="false" customHeight="false" outlineLevel="0" collapsed="false">
      <c r="A1666" s="33" t="s">
        <v>13896</v>
      </c>
      <c r="B1666" s="5"/>
      <c r="C1666" s="5"/>
      <c r="D1666" s="33"/>
      <c r="E1666" s="104"/>
      <c r="I1666" s="4"/>
      <c r="J1666" s="4"/>
      <c r="K1666" s="4"/>
      <c r="L1666" s="4"/>
      <c r="M1666" s="4"/>
      <c r="N1666" s="4"/>
      <c r="O1666" s="4"/>
      <c r="P1666" s="4"/>
      <c r="Q1666" s="4"/>
      <c r="R1666" s="4"/>
      <c r="S1666" s="4"/>
      <c r="T1666" s="4"/>
      <c r="U1666" s="30"/>
      <c r="W1666" s="31"/>
      <c r="X1666" s="32"/>
    </row>
    <row r="1667" customFormat="false" ht="15" hidden="false" customHeight="false" outlineLevel="0" collapsed="false">
      <c r="A1667" s="33" t="s">
        <v>15152</v>
      </c>
      <c r="B1667" s="5"/>
      <c r="C1667" s="5"/>
      <c r="D1667" s="33"/>
      <c r="E1667" s="104"/>
      <c r="I1667" s="4"/>
      <c r="J1667" s="4"/>
      <c r="K1667" s="4"/>
      <c r="L1667" s="4"/>
      <c r="M1667" s="4"/>
      <c r="N1667" s="4"/>
      <c r="O1667" s="4"/>
      <c r="P1667" s="4"/>
      <c r="Q1667" s="4"/>
      <c r="R1667" s="4"/>
      <c r="S1667" s="4"/>
      <c r="T1667" s="4"/>
      <c r="U1667" s="30"/>
      <c r="W1667" s="31"/>
      <c r="X1667" s="32"/>
    </row>
    <row r="1668" customFormat="false" ht="15" hidden="false" customHeight="false" outlineLevel="0" collapsed="false">
      <c r="A1668" s="33" t="s">
        <v>1963</v>
      </c>
      <c r="B1668" s="5"/>
      <c r="C1668" s="5"/>
      <c r="D1668" s="33"/>
      <c r="E1668" s="104"/>
      <c r="I1668" s="4"/>
      <c r="J1668" s="4"/>
      <c r="K1668" s="4"/>
      <c r="L1668" s="4"/>
      <c r="M1668" s="4"/>
      <c r="N1668" s="4"/>
      <c r="O1668" s="4"/>
      <c r="P1668" s="4"/>
      <c r="Q1668" s="4"/>
      <c r="R1668" s="4"/>
      <c r="S1668" s="4"/>
      <c r="T1668" s="4"/>
      <c r="U1668" s="30"/>
      <c r="W1668" s="31"/>
      <c r="X1668" s="32"/>
    </row>
    <row r="1669" customFormat="false" ht="15" hidden="false" customHeight="false" outlineLevel="0" collapsed="false">
      <c r="A1669" s="33" t="s">
        <v>15293</v>
      </c>
      <c r="B1669" s="5"/>
      <c r="C1669" s="5"/>
      <c r="D1669" s="33"/>
      <c r="E1669" s="104"/>
      <c r="I1669" s="4"/>
      <c r="J1669" s="4"/>
      <c r="K1669" s="4"/>
      <c r="L1669" s="4"/>
      <c r="M1669" s="4"/>
      <c r="N1669" s="4"/>
      <c r="O1669" s="4"/>
      <c r="P1669" s="4"/>
      <c r="Q1669" s="4"/>
      <c r="R1669" s="4"/>
      <c r="S1669" s="4"/>
      <c r="T1669" s="4"/>
      <c r="U1669" s="30"/>
      <c r="W1669" s="31"/>
      <c r="X1669" s="32"/>
    </row>
    <row r="1670" customFormat="false" ht="15" hidden="false" customHeight="false" outlineLevel="0" collapsed="false">
      <c r="A1670" s="33" t="s">
        <v>13900</v>
      </c>
      <c r="B1670" s="5"/>
      <c r="C1670" s="5"/>
      <c r="D1670" s="33"/>
      <c r="E1670" s="104"/>
      <c r="I1670" s="4"/>
      <c r="J1670" s="4"/>
      <c r="K1670" s="4"/>
      <c r="L1670" s="4"/>
      <c r="M1670" s="4"/>
      <c r="N1670" s="4"/>
      <c r="O1670" s="4"/>
      <c r="P1670" s="4"/>
      <c r="Q1670" s="4"/>
      <c r="R1670" s="4"/>
      <c r="S1670" s="4"/>
      <c r="T1670" s="4"/>
      <c r="U1670" s="30"/>
      <c r="W1670" s="31"/>
      <c r="X1670" s="32"/>
    </row>
    <row r="1671" customFormat="false" ht="15" hidden="false" customHeight="false" outlineLevel="0" collapsed="false">
      <c r="A1671" s="33" t="n">
        <v>44186</v>
      </c>
      <c r="B1671" s="5"/>
      <c r="C1671" s="5"/>
      <c r="D1671" s="33"/>
      <c r="E1671" s="104"/>
      <c r="I1671" s="4"/>
      <c r="J1671" s="4"/>
      <c r="K1671" s="4"/>
      <c r="L1671" s="4"/>
      <c r="M1671" s="4"/>
      <c r="N1671" s="4"/>
      <c r="O1671" s="4"/>
      <c r="P1671" s="4"/>
      <c r="Q1671" s="4"/>
      <c r="R1671" s="4"/>
      <c r="S1671" s="4"/>
      <c r="T1671" s="4"/>
      <c r="U1671" s="30"/>
      <c r="W1671" s="31"/>
      <c r="X1671" s="32"/>
    </row>
    <row r="1672" customFormat="false" ht="15" hidden="false" customHeight="false" outlineLevel="0" collapsed="false">
      <c r="A1672" s="33" t="s">
        <v>14696</v>
      </c>
      <c r="B1672" s="5"/>
      <c r="C1672" s="5"/>
      <c r="D1672" s="33"/>
      <c r="E1672" s="104"/>
      <c r="I1672" s="4"/>
      <c r="J1672" s="4"/>
      <c r="K1672" s="4"/>
      <c r="L1672" s="4"/>
      <c r="M1672" s="4"/>
      <c r="N1672" s="4"/>
      <c r="O1672" s="4"/>
      <c r="P1672" s="4"/>
      <c r="Q1672" s="4"/>
      <c r="R1672" s="4"/>
      <c r="S1672" s="4"/>
      <c r="T1672" s="4"/>
      <c r="U1672" s="30"/>
      <c r="W1672" s="31"/>
      <c r="X1672" s="32"/>
    </row>
    <row r="1673" customFormat="false" ht="15" hidden="false" customHeight="false" outlineLevel="0" collapsed="false">
      <c r="A1673" s="33" t="s">
        <v>14676</v>
      </c>
      <c r="B1673" s="5"/>
      <c r="C1673" s="5"/>
      <c r="D1673" s="33"/>
      <c r="E1673" s="104"/>
      <c r="I1673" s="4"/>
      <c r="J1673" s="4"/>
      <c r="K1673" s="4"/>
      <c r="L1673" s="4"/>
      <c r="M1673" s="4"/>
      <c r="N1673" s="4"/>
      <c r="O1673" s="4"/>
      <c r="P1673" s="4"/>
      <c r="Q1673" s="4"/>
      <c r="R1673" s="4"/>
      <c r="S1673" s="4"/>
      <c r="T1673" s="4"/>
      <c r="U1673" s="30"/>
      <c r="W1673" s="31"/>
      <c r="X1673" s="32"/>
    </row>
    <row r="1674" customFormat="false" ht="14.85" hidden="false" customHeight="true" outlineLevel="0" collapsed="false">
      <c r="A1674" s="33"/>
      <c r="B1674" s="5"/>
      <c r="C1674" s="5"/>
      <c r="D1674" s="87"/>
      <c r="E1674" s="104"/>
      <c r="I1674" s="4"/>
      <c r="J1674" s="4"/>
      <c r="K1674" s="4"/>
      <c r="L1674" s="4"/>
      <c r="M1674" s="4"/>
      <c r="N1674" s="4"/>
      <c r="O1674" s="4"/>
      <c r="P1674" s="4"/>
      <c r="Q1674" s="4"/>
      <c r="R1674" s="4"/>
      <c r="S1674" s="4"/>
      <c r="T1674" s="4"/>
      <c r="U1674" s="30"/>
      <c r="W1674" s="31"/>
      <c r="X1674" s="32"/>
    </row>
    <row r="1675" customFormat="false" ht="13.8" hidden="false" customHeight="false" outlineLevel="0" collapsed="false">
      <c r="A1675" s="92" t="s">
        <v>639</v>
      </c>
      <c r="B1675" s="5"/>
      <c r="C1675" s="5"/>
      <c r="I1675" s="4"/>
      <c r="J1675" s="4"/>
      <c r="K1675" s="4"/>
      <c r="L1675" s="4"/>
      <c r="M1675" s="4"/>
      <c r="N1675" s="4"/>
      <c r="O1675" s="4"/>
      <c r="P1675" s="4"/>
      <c r="Q1675" s="4"/>
      <c r="R1675" s="4"/>
      <c r="S1675" s="4"/>
      <c r="T1675" s="4"/>
      <c r="U1675" s="30"/>
      <c r="V1675" s="3"/>
      <c r="W1675" s="31"/>
      <c r="X1675" s="32"/>
    </row>
    <row r="1676" customFormat="false" ht="15" hidden="false" customHeight="false" outlineLevel="0" collapsed="false">
      <c r="A1676" s="92" t="s">
        <v>14724</v>
      </c>
      <c r="B1676" s="5"/>
      <c r="C1676" s="5"/>
      <c r="D1676" s="33"/>
      <c r="E1676" s="103"/>
      <c r="I1676" s="4"/>
      <c r="J1676" s="4"/>
      <c r="K1676" s="4"/>
      <c r="L1676" s="4"/>
      <c r="M1676" s="4"/>
      <c r="N1676" s="4"/>
      <c r="O1676" s="4"/>
      <c r="P1676" s="4"/>
      <c r="Q1676" s="4"/>
      <c r="R1676" s="4"/>
      <c r="S1676" s="4"/>
      <c r="T1676" s="4"/>
      <c r="U1676" s="30"/>
      <c r="W1676" s="31"/>
      <c r="X1676" s="32"/>
    </row>
    <row r="1677" customFormat="false" ht="15" hidden="false" customHeight="false" outlineLevel="0" collapsed="false">
      <c r="A1677" s="92" t="s">
        <v>14725</v>
      </c>
      <c r="B1677" s="5"/>
      <c r="C1677" s="5"/>
      <c r="D1677" s="33"/>
      <c r="E1677" s="103"/>
      <c r="I1677" s="4"/>
      <c r="J1677" s="4"/>
      <c r="K1677" s="4"/>
      <c r="L1677" s="4"/>
      <c r="M1677" s="4"/>
      <c r="N1677" s="4"/>
      <c r="O1677" s="4"/>
      <c r="P1677" s="4"/>
      <c r="Q1677" s="4"/>
      <c r="R1677" s="4"/>
      <c r="S1677" s="4"/>
      <c r="T1677" s="4"/>
      <c r="U1677" s="30"/>
      <c r="W1677" s="31"/>
      <c r="X1677" s="32"/>
    </row>
    <row r="1678" customFormat="false" ht="15" hidden="false" customHeight="false" outlineLevel="0" collapsed="false">
      <c r="A1678" s="92" t="s">
        <v>14726</v>
      </c>
      <c r="B1678" s="5"/>
      <c r="C1678" s="5"/>
      <c r="D1678" s="33"/>
      <c r="E1678" s="104"/>
      <c r="I1678" s="4"/>
      <c r="J1678" s="4"/>
      <c r="K1678" s="4"/>
      <c r="L1678" s="4"/>
      <c r="M1678" s="4"/>
      <c r="N1678" s="4"/>
      <c r="O1678" s="4"/>
      <c r="P1678" s="4"/>
      <c r="Q1678" s="4"/>
      <c r="R1678" s="4"/>
      <c r="S1678" s="4"/>
      <c r="T1678" s="4"/>
      <c r="U1678" s="30"/>
      <c r="W1678" s="31"/>
      <c r="X1678" s="32"/>
    </row>
    <row r="1679" customFormat="false" ht="15" hidden="false" customHeight="false" outlineLevel="0" collapsed="false">
      <c r="A1679" s="92" t="s">
        <v>14727</v>
      </c>
      <c r="B1679" s="5"/>
      <c r="C1679" s="5"/>
      <c r="D1679" s="33"/>
      <c r="E1679" s="103"/>
      <c r="I1679" s="4"/>
      <c r="J1679" s="4"/>
      <c r="K1679" s="4"/>
      <c r="L1679" s="4"/>
      <c r="M1679" s="4"/>
      <c r="N1679" s="4"/>
      <c r="O1679" s="4"/>
      <c r="P1679" s="4"/>
      <c r="Q1679" s="4"/>
      <c r="R1679" s="4"/>
      <c r="S1679" s="4"/>
      <c r="T1679" s="4"/>
      <c r="U1679" s="30"/>
      <c r="W1679" s="31"/>
      <c r="X1679" s="32"/>
    </row>
    <row r="1680" customFormat="false" ht="15" hidden="false" customHeight="false" outlineLevel="0" collapsed="false">
      <c r="A1680" s="1437" t="n">
        <v>44376</v>
      </c>
      <c r="B1680" s="5"/>
      <c r="C1680" s="5"/>
      <c r="D1680" s="33"/>
      <c r="E1680" s="103"/>
      <c r="I1680" s="4"/>
      <c r="J1680" s="4"/>
      <c r="K1680" s="4"/>
      <c r="L1680" s="4"/>
      <c r="M1680" s="4"/>
      <c r="N1680" s="4"/>
      <c r="O1680" s="4"/>
      <c r="P1680" s="4"/>
      <c r="Q1680" s="4"/>
      <c r="R1680" s="4"/>
      <c r="S1680" s="4"/>
      <c r="T1680" s="4"/>
      <c r="U1680" s="30"/>
      <c r="W1680" s="31"/>
      <c r="X1680" s="32"/>
    </row>
    <row r="1681" customFormat="false" ht="15" hidden="false" customHeight="false" outlineLevel="0" collapsed="false">
      <c r="B1681" s="5"/>
      <c r="C1681" s="5"/>
      <c r="D1681" s="27"/>
      <c r="E1681" s="104"/>
      <c r="I1681" s="4"/>
      <c r="J1681" s="4"/>
      <c r="K1681" s="4"/>
      <c r="L1681" s="4"/>
      <c r="M1681" s="4"/>
      <c r="N1681" s="4"/>
      <c r="O1681" s="4"/>
      <c r="P1681" s="4"/>
      <c r="Q1681" s="4"/>
      <c r="R1681" s="4"/>
      <c r="S1681" s="4"/>
      <c r="T1681" s="4"/>
      <c r="U1681" s="30"/>
      <c r="W1681" s="31"/>
      <c r="X1681" s="32"/>
    </row>
    <row r="1682" customFormat="false" ht="15" hidden="false" customHeight="false" outlineLevel="0" collapsed="false">
      <c r="A1682" s="1438" t="s">
        <v>4681</v>
      </c>
      <c r="B1682" s="5"/>
      <c r="C1682" s="5"/>
      <c r="D1682" s="84"/>
      <c r="E1682" s="104"/>
      <c r="I1682" s="4"/>
      <c r="J1682" s="4"/>
      <c r="K1682" s="4"/>
      <c r="L1682" s="4"/>
      <c r="M1682" s="4"/>
      <c r="N1682" s="4"/>
      <c r="O1682" s="4"/>
      <c r="P1682" s="4"/>
      <c r="Q1682" s="4"/>
      <c r="R1682" s="4"/>
      <c r="S1682" s="4"/>
      <c r="T1682" s="4"/>
      <c r="U1682" s="30"/>
      <c r="W1682" s="31"/>
      <c r="X1682" s="32"/>
    </row>
    <row r="1683" customFormat="false" ht="15" hidden="false" customHeight="false" outlineLevel="0" collapsed="false">
      <c r="A1683" s="1438" t="s">
        <v>4491</v>
      </c>
      <c r="B1683" s="5"/>
      <c r="C1683" s="5"/>
      <c r="D1683" s="27"/>
      <c r="E1683" s="104"/>
      <c r="I1683" s="4"/>
      <c r="J1683" s="4"/>
      <c r="K1683" s="4"/>
      <c r="L1683" s="4"/>
      <c r="M1683" s="4"/>
      <c r="N1683" s="4"/>
      <c r="O1683" s="4"/>
      <c r="P1683" s="4"/>
      <c r="Q1683" s="4"/>
      <c r="R1683" s="4"/>
      <c r="S1683" s="4"/>
      <c r="T1683" s="4"/>
      <c r="U1683" s="30"/>
      <c r="W1683" s="31"/>
      <c r="X1683" s="32"/>
    </row>
    <row r="1684" customFormat="false" ht="15" hidden="false" customHeight="false" outlineLevel="0" collapsed="false">
      <c r="A1684" s="1438" t="s">
        <v>4683</v>
      </c>
      <c r="B1684" s="5"/>
      <c r="C1684" s="5"/>
      <c r="D1684" s="33"/>
      <c r="E1684" s="104"/>
      <c r="I1684" s="4"/>
      <c r="J1684" s="4"/>
      <c r="K1684" s="4"/>
      <c r="L1684" s="4"/>
      <c r="M1684" s="4"/>
      <c r="N1684" s="4"/>
      <c r="O1684" s="4"/>
      <c r="P1684" s="4"/>
      <c r="Q1684" s="4"/>
      <c r="R1684" s="4"/>
      <c r="S1684" s="4"/>
      <c r="T1684" s="4"/>
      <c r="U1684" s="30"/>
      <c r="W1684" s="31"/>
      <c r="X1684" s="32"/>
    </row>
    <row r="1685" customFormat="false" ht="15" hidden="false" customHeight="false" outlineLevel="0" collapsed="false">
      <c r="A1685" s="1438" t="s">
        <v>4684</v>
      </c>
      <c r="B1685" s="5"/>
      <c r="C1685" s="5"/>
      <c r="D1685" s="33"/>
      <c r="E1685" s="104"/>
      <c r="I1685" s="4"/>
      <c r="J1685" s="4"/>
      <c r="K1685" s="4"/>
      <c r="L1685" s="4"/>
      <c r="M1685" s="4"/>
      <c r="N1685" s="4"/>
      <c r="O1685" s="4"/>
      <c r="P1685" s="4"/>
      <c r="Q1685" s="4"/>
      <c r="R1685" s="4"/>
      <c r="S1685" s="4"/>
      <c r="T1685" s="4"/>
      <c r="U1685" s="30"/>
      <c r="W1685" s="31"/>
      <c r="X1685" s="32"/>
    </row>
    <row r="1686" customFormat="false" ht="15" hidden="false" customHeight="false" outlineLevel="0" collapsed="false">
      <c r="A1686" s="1438" t="s">
        <v>4685</v>
      </c>
      <c r="B1686" s="5"/>
      <c r="C1686" s="5"/>
      <c r="D1686" s="87"/>
      <c r="E1686" s="104"/>
      <c r="I1686" s="4"/>
      <c r="J1686" s="4"/>
      <c r="K1686" s="4"/>
      <c r="L1686" s="4"/>
      <c r="M1686" s="4"/>
      <c r="N1686" s="4"/>
      <c r="O1686" s="4"/>
      <c r="P1686" s="4"/>
      <c r="Q1686" s="4"/>
      <c r="R1686" s="4"/>
      <c r="S1686" s="4"/>
      <c r="T1686" s="4"/>
      <c r="U1686" s="30"/>
      <c r="W1686" s="31"/>
      <c r="X1686" s="32"/>
    </row>
    <row r="1687" customFormat="false" ht="15" hidden="false" customHeight="false" outlineLevel="0" collapsed="false">
      <c r="A1687" s="1438" t="s">
        <v>4490</v>
      </c>
      <c r="B1687" s="5"/>
      <c r="C1687" s="5"/>
      <c r="D1687" s="84"/>
      <c r="E1687" s="104"/>
      <c r="I1687" s="4"/>
      <c r="J1687" s="4"/>
      <c r="K1687" s="4"/>
      <c r="L1687" s="4"/>
      <c r="M1687" s="4"/>
      <c r="N1687" s="4"/>
      <c r="O1687" s="4"/>
      <c r="P1687" s="4"/>
      <c r="Q1687" s="4"/>
      <c r="R1687" s="4"/>
      <c r="S1687" s="4"/>
      <c r="T1687" s="4"/>
      <c r="U1687" s="30"/>
      <c r="W1687" s="31"/>
      <c r="X1687" s="32"/>
    </row>
    <row r="1688" customFormat="false" ht="15" hidden="false" customHeight="false" outlineLevel="0" collapsed="false">
      <c r="A1688" s="1438" t="s">
        <v>4687</v>
      </c>
      <c r="B1688" s="5"/>
      <c r="C1688" s="5"/>
      <c r="D1688" s="33"/>
      <c r="E1688" s="104"/>
      <c r="I1688" s="4"/>
      <c r="J1688" s="4"/>
      <c r="K1688" s="4"/>
      <c r="L1688" s="4"/>
      <c r="M1688" s="4"/>
      <c r="N1688" s="4"/>
      <c r="O1688" s="4"/>
      <c r="P1688" s="4"/>
      <c r="Q1688" s="4"/>
      <c r="R1688" s="4"/>
      <c r="S1688" s="4"/>
      <c r="T1688" s="4"/>
      <c r="U1688" s="30"/>
      <c r="W1688" s="31"/>
      <c r="X1688" s="32"/>
    </row>
    <row r="1689" customFormat="false" ht="15" hidden="false" customHeight="false" outlineLevel="0" collapsed="false">
      <c r="B1689" s="5"/>
      <c r="C1689" s="5"/>
      <c r="D1689" s="88"/>
      <c r="E1689" s="104"/>
      <c r="I1689" s="4"/>
      <c r="J1689" s="4"/>
      <c r="K1689" s="4"/>
      <c r="L1689" s="4"/>
      <c r="M1689" s="4"/>
      <c r="N1689" s="4"/>
      <c r="O1689" s="4"/>
      <c r="P1689" s="4"/>
      <c r="Q1689" s="4"/>
      <c r="R1689" s="4"/>
      <c r="S1689" s="4"/>
      <c r="T1689" s="4"/>
      <c r="U1689" s="30"/>
      <c r="W1689" s="31"/>
      <c r="X1689" s="32"/>
    </row>
    <row r="1690" customFormat="false" ht="15" hidden="false" customHeight="false" outlineLevel="0" collapsed="false">
      <c r="A1690" s="1439" t="s">
        <v>4676</v>
      </c>
      <c r="B1690" s="5"/>
      <c r="C1690" s="5"/>
      <c r="D1690" s="33"/>
      <c r="E1690" s="103"/>
      <c r="I1690" s="4"/>
      <c r="J1690" s="4"/>
      <c r="K1690" s="4"/>
      <c r="L1690" s="4"/>
      <c r="M1690" s="4"/>
      <c r="N1690" s="4"/>
      <c r="O1690" s="4"/>
      <c r="P1690" s="4"/>
      <c r="Q1690" s="4"/>
      <c r="R1690" s="4"/>
      <c r="S1690" s="4"/>
      <c r="T1690" s="4"/>
      <c r="U1690" s="30"/>
      <c r="V1690" s="3"/>
      <c r="W1690" s="31"/>
      <c r="X1690" s="32"/>
    </row>
    <row r="1691" customFormat="false" ht="15" hidden="false" customHeight="false" outlineLevel="0" collapsed="false">
      <c r="A1691" s="1439" t="s">
        <v>4678</v>
      </c>
      <c r="B1691" s="5"/>
      <c r="C1691" s="5"/>
      <c r="D1691" s="27"/>
      <c r="E1691" s="104"/>
      <c r="I1691" s="4"/>
      <c r="J1691" s="4"/>
      <c r="K1691" s="4"/>
      <c r="L1691" s="4"/>
      <c r="M1691" s="4"/>
      <c r="N1691" s="4"/>
      <c r="O1691" s="4"/>
      <c r="P1691" s="4"/>
      <c r="Q1691" s="4"/>
      <c r="R1691" s="4"/>
      <c r="S1691" s="4"/>
      <c r="T1691" s="4"/>
      <c r="U1691" s="30"/>
      <c r="W1691" s="31"/>
      <c r="X1691" s="32"/>
    </row>
    <row r="1692" customFormat="false" ht="15" hidden="false" customHeight="false" outlineLevel="0" collapsed="false">
      <c r="A1692" s="1439" t="s">
        <v>634</v>
      </c>
      <c r="B1692" s="5"/>
      <c r="C1692" s="5"/>
      <c r="D1692" s="84"/>
      <c r="E1692" s="104"/>
      <c r="I1692" s="4"/>
      <c r="J1692" s="4"/>
      <c r="K1692" s="4"/>
      <c r="L1692" s="4"/>
      <c r="M1692" s="4"/>
      <c r="N1692" s="4"/>
      <c r="O1692" s="4"/>
      <c r="P1692" s="4"/>
      <c r="Q1692" s="4"/>
      <c r="R1692" s="4"/>
      <c r="S1692" s="4"/>
      <c r="T1692" s="4"/>
      <c r="U1692" s="30"/>
      <c r="W1692" s="31"/>
      <c r="X1692" s="32"/>
    </row>
    <row r="1693" customFormat="false" ht="15" hidden="false" customHeight="false" outlineLevel="0" collapsed="false">
      <c r="A1693" s="1439" t="s">
        <v>4668</v>
      </c>
      <c r="B1693" s="5"/>
      <c r="C1693" s="5"/>
      <c r="D1693" s="84"/>
      <c r="E1693" s="104"/>
      <c r="I1693" s="4"/>
      <c r="J1693" s="4"/>
      <c r="K1693" s="4"/>
      <c r="L1693" s="4"/>
      <c r="M1693" s="4"/>
      <c r="N1693" s="4"/>
      <c r="O1693" s="4"/>
      <c r="P1693" s="4"/>
      <c r="Q1693" s="4"/>
      <c r="R1693" s="4"/>
      <c r="S1693" s="4"/>
      <c r="T1693" s="4"/>
      <c r="U1693" s="30"/>
      <c r="W1693" s="31"/>
      <c r="X1693" s="32"/>
    </row>
    <row r="1694" customFormat="false" ht="15" hidden="false" customHeight="false" outlineLevel="0" collapsed="false">
      <c r="A1694" s="1439" t="s">
        <v>862</v>
      </c>
      <c r="B1694" s="5"/>
      <c r="C1694" s="5"/>
      <c r="D1694" s="27"/>
      <c r="E1694" s="104"/>
      <c r="I1694" s="4"/>
      <c r="J1694" s="4"/>
      <c r="K1694" s="4"/>
      <c r="L1694" s="4"/>
      <c r="M1694" s="4"/>
      <c r="N1694" s="4"/>
      <c r="O1694" s="4"/>
      <c r="P1694" s="4"/>
      <c r="Q1694" s="4"/>
      <c r="R1694" s="4"/>
      <c r="S1694" s="4"/>
      <c r="T1694" s="4"/>
      <c r="U1694" s="30"/>
      <c r="W1694" s="31"/>
      <c r="X1694" s="32"/>
    </row>
    <row r="1695" customFormat="false" ht="15" hidden="false" customHeight="false" outlineLevel="0" collapsed="false">
      <c r="A1695" s="1439" t="s">
        <v>4690</v>
      </c>
      <c r="B1695" s="5"/>
      <c r="C1695" s="5"/>
      <c r="D1695" s="84"/>
      <c r="E1695" s="104"/>
      <c r="I1695" s="4"/>
      <c r="J1695" s="4"/>
      <c r="K1695" s="4"/>
      <c r="L1695" s="4"/>
      <c r="M1695" s="4"/>
      <c r="N1695" s="4"/>
      <c r="O1695" s="4"/>
      <c r="P1695" s="4"/>
      <c r="Q1695" s="4"/>
      <c r="R1695" s="4"/>
      <c r="S1695" s="4"/>
      <c r="T1695" s="4"/>
      <c r="U1695" s="30"/>
      <c r="W1695" s="31"/>
      <c r="X1695" s="32"/>
    </row>
    <row r="1696" customFormat="false" ht="15" hidden="false" customHeight="false" outlineLevel="0" collapsed="false">
      <c r="A1696" s="1439" t="s">
        <v>4691</v>
      </c>
      <c r="B1696" s="5"/>
      <c r="C1696" s="5"/>
      <c r="D1696" s="84"/>
      <c r="E1696" s="103"/>
      <c r="I1696" s="4"/>
      <c r="J1696" s="4"/>
      <c r="K1696" s="4"/>
      <c r="L1696" s="4"/>
      <c r="M1696" s="4"/>
      <c r="N1696" s="4"/>
      <c r="O1696" s="4"/>
      <c r="P1696" s="4"/>
      <c r="Q1696" s="4"/>
      <c r="R1696" s="4"/>
      <c r="S1696" s="4"/>
      <c r="T1696" s="4"/>
      <c r="U1696" s="30"/>
      <c r="W1696" s="31"/>
      <c r="X1696" s="32"/>
    </row>
    <row r="1697" customFormat="false" ht="15" hidden="false" customHeight="false" outlineLevel="0" collapsed="false">
      <c r="B1697" s="5"/>
      <c r="C1697" s="5"/>
      <c r="D1697" s="84"/>
      <c r="E1697" s="104"/>
      <c r="I1697" s="4"/>
      <c r="J1697" s="4"/>
      <c r="K1697" s="4"/>
      <c r="L1697" s="4"/>
      <c r="M1697" s="4"/>
      <c r="N1697" s="4"/>
      <c r="O1697" s="4"/>
      <c r="P1697" s="4"/>
      <c r="Q1697" s="4"/>
      <c r="R1697" s="4"/>
      <c r="S1697" s="4"/>
      <c r="T1697" s="4"/>
      <c r="U1697" s="30"/>
      <c r="W1697" s="31"/>
      <c r="X1697" s="32"/>
    </row>
    <row r="1698" customFormat="false" ht="15" hidden="false" customHeight="false" outlineLevel="0" collapsed="false">
      <c r="A1698" s="1439" t="s">
        <v>4770</v>
      </c>
      <c r="B1698" s="5"/>
      <c r="C1698" s="5"/>
      <c r="D1698" s="33"/>
      <c r="E1698" s="104"/>
      <c r="I1698" s="4"/>
      <c r="J1698" s="4"/>
      <c r="K1698" s="4"/>
      <c r="L1698" s="4"/>
      <c r="M1698" s="4"/>
      <c r="N1698" s="4"/>
      <c r="O1698" s="4"/>
      <c r="P1698" s="4"/>
      <c r="Q1698" s="4"/>
      <c r="R1698" s="4"/>
      <c r="S1698" s="4"/>
      <c r="T1698" s="4"/>
      <c r="U1698" s="30"/>
      <c r="W1698" s="31"/>
      <c r="X1698" s="32"/>
    </row>
    <row r="1699" customFormat="false" ht="15" hidden="false" customHeight="false" outlineLevel="0" collapsed="false">
      <c r="A1699" s="1439" t="s">
        <v>1431</v>
      </c>
      <c r="B1699" s="5"/>
      <c r="C1699" s="5"/>
      <c r="D1699" s="84"/>
      <c r="E1699" s="104"/>
      <c r="I1699" s="4"/>
      <c r="J1699" s="4"/>
      <c r="K1699" s="4"/>
      <c r="L1699" s="4"/>
      <c r="M1699" s="4"/>
      <c r="N1699" s="4"/>
      <c r="O1699" s="4"/>
      <c r="P1699" s="4"/>
      <c r="Q1699" s="4"/>
      <c r="R1699" s="4"/>
      <c r="S1699" s="4"/>
      <c r="T1699" s="4"/>
      <c r="U1699" s="30"/>
      <c r="W1699" s="31"/>
      <c r="X1699" s="32"/>
    </row>
    <row r="1700" customFormat="false" ht="15" hidden="false" customHeight="false" outlineLevel="0" collapsed="false">
      <c r="A1700" s="1439" t="s">
        <v>4772</v>
      </c>
      <c r="B1700" s="5"/>
      <c r="C1700" s="5"/>
      <c r="D1700" s="33"/>
      <c r="E1700" s="103"/>
      <c r="H1700" s="35"/>
      <c r="I1700" s="4"/>
      <c r="J1700" s="4"/>
      <c r="K1700" s="4"/>
      <c r="L1700" s="4"/>
      <c r="M1700" s="4"/>
      <c r="N1700" s="4"/>
      <c r="O1700" s="4"/>
      <c r="P1700" s="4"/>
      <c r="Q1700" s="4"/>
      <c r="R1700" s="4"/>
      <c r="S1700" s="4"/>
      <c r="T1700" s="4"/>
      <c r="U1700" s="30"/>
      <c r="W1700" s="31"/>
      <c r="X1700" s="32"/>
    </row>
    <row r="1701" customFormat="false" ht="15" hidden="false" customHeight="false" outlineLevel="0" collapsed="false">
      <c r="A1701" s="1439" t="s">
        <v>4774</v>
      </c>
      <c r="B1701" s="5"/>
      <c r="C1701" s="5"/>
      <c r="D1701" s="33"/>
      <c r="E1701" s="103"/>
      <c r="I1701" s="4"/>
      <c r="J1701" s="4"/>
      <c r="K1701" s="4"/>
      <c r="L1701" s="4"/>
      <c r="M1701" s="4"/>
      <c r="N1701" s="4"/>
      <c r="O1701" s="4"/>
      <c r="P1701" s="4"/>
      <c r="Q1701" s="4"/>
      <c r="R1701" s="4"/>
      <c r="S1701" s="4"/>
      <c r="T1701" s="4"/>
      <c r="U1701" s="30"/>
      <c r="W1701" s="31"/>
      <c r="X1701" s="32"/>
    </row>
    <row r="1702" customFormat="false" ht="15" hidden="false" customHeight="false" outlineLevel="0" collapsed="false">
      <c r="B1702" s="5"/>
      <c r="C1702" s="5"/>
      <c r="D1702" s="33"/>
      <c r="E1702" s="104"/>
      <c r="I1702" s="4"/>
      <c r="J1702" s="4"/>
      <c r="K1702" s="4"/>
      <c r="L1702" s="4"/>
      <c r="M1702" s="4"/>
      <c r="N1702" s="4"/>
      <c r="O1702" s="4"/>
      <c r="P1702" s="4"/>
      <c r="Q1702" s="4"/>
      <c r="R1702" s="4"/>
      <c r="S1702" s="4"/>
      <c r="T1702" s="4"/>
      <c r="U1702" s="30"/>
      <c r="W1702" s="31"/>
      <c r="X1702" s="32"/>
    </row>
    <row r="1703" customFormat="false" ht="15" hidden="false" customHeight="false" outlineLevel="0" collapsed="false">
      <c r="A1703" s="1440" t="s">
        <v>4546</v>
      </c>
      <c r="B1703" s="5"/>
      <c r="C1703" s="5"/>
      <c r="D1703" s="84"/>
      <c r="E1703" s="104"/>
      <c r="I1703" s="4"/>
      <c r="J1703" s="4"/>
      <c r="K1703" s="4"/>
      <c r="L1703" s="4"/>
      <c r="M1703" s="4"/>
      <c r="N1703" s="4"/>
      <c r="O1703" s="4"/>
      <c r="P1703" s="4"/>
      <c r="Q1703" s="4"/>
      <c r="R1703" s="4"/>
      <c r="S1703" s="4"/>
      <c r="T1703" s="4"/>
      <c r="U1703" s="30"/>
      <c r="W1703" s="31"/>
      <c r="X1703" s="32"/>
    </row>
    <row r="1704" customFormat="false" ht="15" hidden="false" customHeight="false" outlineLevel="0" collapsed="false">
      <c r="A1704" s="1440" t="s">
        <v>4546</v>
      </c>
      <c r="B1704" s="5"/>
      <c r="C1704" s="5"/>
      <c r="D1704" s="90"/>
      <c r="E1704" s="103"/>
      <c r="I1704" s="4"/>
      <c r="J1704" s="4"/>
      <c r="K1704" s="4"/>
      <c r="L1704" s="4"/>
      <c r="M1704" s="4"/>
      <c r="N1704" s="4"/>
      <c r="O1704" s="4"/>
      <c r="P1704" s="4"/>
      <c r="Q1704" s="4"/>
      <c r="R1704" s="4"/>
      <c r="S1704" s="4"/>
      <c r="T1704" s="4"/>
      <c r="U1704" s="30"/>
      <c r="W1704" s="31"/>
      <c r="X1704" s="32"/>
    </row>
    <row r="1705" customFormat="false" ht="15" hidden="false" customHeight="false" outlineLevel="0" collapsed="false">
      <c r="B1705" s="5"/>
      <c r="C1705" s="5"/>
      <c r="D1705" s="27"/>
      <c r="E1705" s="104"/>
      <c r="I1705" s="4"/>
      <c r="J1705" s="4"/>
      <c r="K1705" s="4"/>
      <c r="L1705" s="4"/>
      <c r="M1705" s="4"/>
      <c r="N1705" s="4"/>
      <c r="O1705" s="4"/>
      <c r="P1705" s="4"/>
      <c r="Q1705" s="4"/>
      <c r="R1705" s="4"/>
      <c r="S1705" s="4"/>
      <c r="T1705" s="4"/>
      <c r="U1705" s="30"/>
      <c r="W1705" s="31"/>
      <c r="X1705" s="32"/>
    </row>
    <row r="1706" customFormat="false" ht="15" hidden="false" customHeight="false" outlineLevel="0" collapsed="false">
      <c r="A1706" s="1439" t="s">
        <v>15294</v>
      </c>
      <c r="B1706" s="5"/>
      <c r="C1706" s="5"/>
      <c r="D1706" s="27"/>
      <c r="I1706" s="4"/>
      <c r="J1706" s="4"/>
      <c r="K1706" s="4"/>
      <c r="L1706" s="4"/>
      <c r="M1706" s="4"/>
      <c r="N1706" s="4"/>
      <c r="O1706" s="4"/>
      <c r="P1706" s="4"/>
      <c r="Q1706" s="4"/>
      <c r="R1706" s="4"/>
      <c r="S1706" s="4"/>
      <c r="T1706" s="4"/>
      <c r="U1706" s="30"/>
      <c r="V1706" s="3"/>
      <c r="W1706" s="31"/>
      <c r="X1706" s="32"/>
    </row>
    <row r="1707" customFormat="false" ht="15" hidden="false" customHeight="false" outlineLevel="0" collapsed="false">
      <c r="A1707" s="1439" t="s">
        <v>15295</v>
      </c>
      <c r="B1707" s="5"/>
      <c r="C1707" s="5"/>
      <c r="D1707" s="33"/>
      <c r="E1707" s="103"/>
      <c r="I1707" s="4"/>
      <c r="J1707" s="4"/>
      <c r="K1707" s="4"/>
      <c r="L1707" s="4"/>
      <c r="M1707" s="4"/>
      <c r="N1707" s="4"/>
      <c r="O1707" s="4"/>
      <c r="P1707" s="4"/>
      <c r="Q1707" s="4"/>
      <c r="R1707" s="4"/>
      <c r="S1707" s="4"/>
      <c r="T1707" s="4"/>
      <c r="U1707" s="30"/>
      <c r="V1707" s="3"/>
      <c r="W1707" s="31"/>
      <c r="X1707" s="32"/>
    </row>
    <row r="1708" customFormat="false" ht="15" hidden="false" customHeight="false" outlineLevel="0" collapsed="false">
      <c r="A1708" s="27"/>
      <c r="B1708" s="5"/>
      <c r="C1708" s="5"/>
      <c r="D1708" s="33"/>
      <c r="E1708" s="103"/>
      <c r="I1708" s="4"/>
      <c r="J1708" s="4"/>
      <c r="K1708" s="4"/>
      <c r="L1708" s="4"/>
      <c r="M1708" s="4"/>
      <c r="N1708" s="4"/>
      <c r="O1708" s="4"/>
      <c r="P1708" s="4"/>
      <c r="Q1708" s="4"/>
      <c r="R1708" s="4"/>
      <c r="S1708" s="4"/>
      <c r="T1708" s="4"/>
      <c r="U1708" s="30"/>
      <c r="W1708" s="31"/>
      <c r="X1708" s="32"/>
    </row>
    <row r="1709" customFormat="false" ht="15" hidden="false" customHeight="false" outlineLevel="0" collapsed="false">
      <c r="A1709" s="27"/>
      <c r="B1709" s="5"/>
      <c r="C1709" s="5"/>
      <c r="D1709" s="27"/>
      <c r="E1709" s="103"/>
      <c r="I1709" s="4"/>
      <c r="J1709" s="4"/>
      <c r="K1709" s="4"/>
      <c r="L1709" s="4"/>
      <c r="M1709" s="4"/>
      <c r="N1709" s="4"/>
      <c r="O1709" s="4"/>
      <c r="P1709" s="4"/>
      <c r="Q1709" s="4"/>
      <c r="R1709" s="4"/>
      <c r="S1709" s="4"/>
      <c r="T1709" s="4"/>
      <c r="U1709" s="30"/>
      <c r="W1709" s="31"/>
      <c r="X1709" s="32"/>
    </row>
    <row r="1710" customFormat="false" ht="15" hidden="false" customHeight="false" outlineLevel="0" collapsed="false">
      <c r="B1710" s="5"/>
      <c r="C1710" s="5"/>
      <c r="D1710" s="27"/>
      <c r="I1710" s="4"/>
      <c r="J1710" s="4"/>
      <c r="K1710" s="4"/>
      <c r="L1710" s="4"/>
      <c r="M1710" s="4"/>
      <c r="N1710" s="4"/>
      <c r="O1710" s="4"/>
      <c r="P1710" s="4"/>
      <c r="Q1710" s="4"/>
      <c r="R1710" s="4"/>
      <c r="S1710" s="4"/>
      <c r="T1710" s="4"/>
      <c r="U1710" s="30"/>
      <c r="V1710" s="3"/>
      <c r="W1710" s="31"/>
      <c r="X1710" s="32"/>
    </row>
    <row r="1711" customFormat="false" ht="15" hidden="false" customHeight="false" outlineLevel="0" collapsed="false">
      <c r="A1711" s="96"/>
      <c r="B1711" s="5"/>
      <c r="C1711" s="5"/>
      <c r="D1711" s="33"/>
      <c r="E1711" s="103"/>
      <c r="H1711" s="35"/>
      <c r="I1711" s="4"/>
      <c r="J1711" s="4"/>
      <c r="K1711" s="4"/>
      <c r="L1711" s="4"/>
      <c r="M1711" s="4"/>
      <c r="N1711" s="4"/>
      <c r="O1711" s="4"/>
      <c r="P1711" s="4"/>
      <c r="Q1711" s="4"/>
      <c r="R1711" s="4"/>
      <c r="S1711" s="4"/>
      <c r="T1711" s="4"/>
      <c r="U1711" s="30"/>
      <c r="W1711" s="31"/>
      <c r="X1711" s="32"/>
    </row>
    <row r="1712" customFormat="false" ht="15" hidden="false" customHeight="false" outlineLevel="0" collapsed="false">
      <c r="A1712" s="33"/>
      <c r="B1712" s="5"/>
      <c r="C1712" s="5"/>
      <c r="D1712" s="33"/>
      <c r="E1712" s="103"/>
      <c r="I1712" s="4"/>
      <c r="J1712" s="4"/>
      <c r="K1712" s="4"/>
      <c r="L1712" s="4"/>
      <c r="M1712" s="4"/>
      <c r="N1712" s="4"/>
      <c r="O1712" s="4"/>
      <c r="P1712" s="4"/>
      <c r="Q1712" s="4"/>
      <c r="R1712" s="4"/>
      <c r="S1712" s="4"/>
      <c r="T1712" s="4"/>
      <c r="U1712" s="30"/>
      <c r="W1712" s="31"/>
      <c r="X1712" s="32"/>
    </row>
    <row r="1713" customFormat="false" ht="15" hidden="false" customHeight="false" outlineLevel="0" collapsed="false">
      <c r="A1713" s="33"/>
      <c r="B1713" s="5"/>
      <c r="C1713" s="5"/>
      <c r="D1713" s="33"/>
      <c r="E1713" s="103"/>
      <c r="I1713" s="4"/>
      <c r="J1713" s="4"/>
      <c r="K1713" s="4"/>
      <c r="L1713" s="4"/>
      <c r="M1713" s="4"/>
      <c r="N1713" s="4"/>
      <c r="O1713" s="4"/>
      <c r="P1713" s="4"/>
      <c r="Q1713" s="4"/>
      <c r="R1713" s="4"/>
      <c r="S1713" s="4"/>
      <c r="T1713" s="4"/>
      <c r="U1713" s="30"/>
      <c r="W1713" s="31"/>
      <c r="X1713" s="32"/>
    </row>
    <row r="1714" customFormat="false" ht="15" hidden="false" customHeight="false" outlineLevel="0" collapsed="false">
      <c r="A1714" s="33"/>
      <c r="B1714" s="5"/>
      <c r="C1714" s="5"/>
      <c r="D1714" s="84"/>
      <c r="E1714" s="103"/>
      <c r="I1714" s="4"/>
      <c r="J1714" s="4"/>
      <c r="K1714" s="4"/>
      <c r="L1714" s="4"/>
      <c r="M1714" s="4"/>
      <c r="N1714" s="4"/>
      <c r="O1714" s="4"/>
      <c r="P1714" s="4"/>
      <c r="Q1714" s="4"/>
      <c r="R1714" s="4"/>
      <c r="S1714" s="4"/>
      <c r="T1714" s="4"/>
      <c r="U1714" s="30"/>
      <c r="W1714" s="31"/>
      <c r="X1714" s="32"/>
    </row>
    <row r="1715" customFormat="false" ht="15" hidden="false" customHeight="false" outlineLevel="0" collapsed="false">
      <c r="A1715" s="33"/>
      <c r="B1715" s="5"/>
      <c r="C1715" s="5"/>
      <c r="D1715" s="27"/>
      <c r="E1715" s="104"/>
      <c r="I1715" s="4"/>
      <c r="J1715" s="4"/>
      <c r="K1715" s="4"/>
      <c r="L1715" s="4"/>
      <c r="M1715" s="4"/>
      <c r="N1715" s="4"/>
      <c r="O1715" s="4"/>
      <c r="P1715" s="4"/>
      <c r="Q1715" s="4"/>
      <c r="R1715" s="4"/>
      <c r="S1715" s="4"/>
      <c r="T1715" s="4"/>
      <c r="U1715" s="30"/>
      <c r="W1715" s="31"/>
      <c r="X1715" s="32"/>
    </row>
    <row r="1716" customFormat="false" ht="15" hidden="false" customHeight="false" outlineLevel="0" collapsed="false">
      <c r="A1716" s="27"/>
      <c r="B1716" s="5"/>
      <c r="C1716" s="5"/>
      <c r="D1716" s="27"/>
      <c r="E1716" s="104"/>
      <c r="I1716" s="4"/>
      <c r="J1716" s="4"/>
      <c r="K1716" s="4"/>
      <c r="L1716" s="4"/>
      <c r="M1716" s="4"/>
      <c r="N1716" s="4"/>
      <c r="O1716" s="4"/>
      <c r="P1716" s="4"/>
      <c r="Q1716" s="4"/>
      <c r="R1716" s="4"/>
      <c r="S1716" s="4"/>
      <c r="T1716" s="4"/>
      <c r="U1716" s="30"/>
      <c r="W1716" s="31"/>
      <c r="X1716" s="32"/>
    </row>
    <row r="1717" customFormat="false" ht="15" hidden="false" customHeight="false" outlineLevel="0" collapsed="false">
      <c r="A1717" s="33"/>
      <c r="B1717" s="5"/>
      <c r="C1717" s="5"/>
      <c r="D1717" s="27"/>
      <c r="E1717" s="104"/>
      <c r="I1717" s="4"/>
      <c r="J1717" s="4"/>
      <c r="K1717" s="4"/>
      <c r="L1717" s="4"/>
      <c r="M1717" s="4"/>
      <c r="N1717" s="4"/>
      <c r="O1717" s="4"/>
      <c r="P1717" s="4"/>
      <c r="Q1717" s="4"/>
      <c r="R1717" s="4"/>
      <c r="S1717" s="4"/>
      <c r="T1717" s="4"/>
      <c r="U1717" s="30"/>
      <c r="W1717" s="31"/>
      <c r="X1717" s="32"/>
    </row>
    <row r="1718" customFormat="false" ht="15" hidden="false" customHeight="false" outlineLevel="0" collapsed="false">
      <c r="A1718" s="27"/>
      <c r="B1718" s="5"/>
      <c r="C1718" s="5"/>
      <c r="D1718" s="27"/>
      <c r="E1718" s="104"/>
      <c r="I1718" s="4"/>
      <c r="J1718" s="4"/>
      <c r="K1718" s="4"/>
      <c r="L1718" s="4"/>
      <c r="M1718" s="4"/>
      <c r="N1718" s="4"/>
      <c r="O1718" s="4"/>
      <c r="P1718" s="4"/>
      <c r="Q1718" s="4"/>
      <c r="R1718" s="4"/>
      <c r="S1718" s="4"/>
      <c r="T1718" s="4"/>
      <c r="U1718" s="30"/>
      <c r="W1718" s="31"/>
      <c r="X1718" s="32"/>
    </row>
    <row r="1719" customFormat="false" ht="15" hidden="false" customHeight="false" outlineLevel="0" collapsed="false">
      <c r="A1719" s="33"/>
      <c r="B1719" s="5"/>
      <c r="C1719" s="5"/>
      <c r="D1719" s="87"/>
      <c r="E1719" s="104"/>
      <c r="I1719" s="4"/>
      <c r="J1719" s="4"/>
      <c r="K1719" s="4"/>
      <c r="L1719" s="4"/>
      <c r="M1719" s="4"/>
      <c r="N1719" s="4"/>
      <c r="O1719" s="4"/>
      <c r="P1719" s="4"/>
      <c r="Q1719" s="4"/>
      <c r="R1719" s="4"/>
      <c r="S1719" s="4"/>
      <c r="T1719" s="4"/>
      <c r="U1719" s="30"/>
      <c r="W1719" s="31"/>
      <c r="X1719" s="32"/>
    </row>
    <row r="1720" customFormat="false" ht="15" hidden="false" customHeight="false" outlineLevel="0" collapsed="false">
      <c r="A1720" s="33"/>
      <c r="B1720" s="5"/>
      <c r="C1720" s="5"/>
      <c r="D1720" s="87"/>
      <c r="E1720" s="104"/>
      <c r="I1720" s="4"/>
      <c r="J1720" s="4"/>
      <c r="K1720" s="4"/>
      <c r="L1720" s="4"/>
      <c r="M1720" s="4"/>
      <c r="N1720" s="4"/>
      <c r="O1720" s="4"/>
      <c r="P1720" s="4"/>
      <c r="Q1720" s="4"/>
      <c r="R1720" s="4"/>
      <c r="S1720" s="4"/>
      <c r="T1720" s="4"/>
      <c r="U1720" s="30"/>
      <c r="W1720" s="31"/>
      <c r="X1720" s="32"/>
    </row>
    <row r="1721" customFormat="false" ht="15" hidden="false" customHeight="false" outlineLevel="0" collapsed="false">
      <c r="A1721" s="33"/>
      <c r="B1721" s="5"/>
      <c r="C1721" s="5"/>
      <c r="D1721" s="33"/>
      <c r="E1721" s="104"/>
      <c r="I1721" s="4"/>
      <c r="J1721" s="4"/>
      <c r="K1721" s="4"/>
      <c r="L1721" s="4"/>
      <c r="M1721" s="4"/>
      <c r="N1721" s="4"/>
      <c r="O1721" s="4"/>
      <c r="P1721" s="4"/>
      <c r="Q1721" s="4"/>
      <c r="R1721" s="4"/>
      <c r="S1721" s="4"/>
      <c r="T1721" s="4"/>
      <c r="U1721" s="30"/>
      <c r="W1721" s="31"/>
      <c r="X1721" s="32"/>
    </row>
    <row r="1722" customFormat="false" ht="15" hidden="false" customHeight="false" outlineLevel="0" collapsed="false">
      <c r="A1722" s="33"/>
      <c r="B1722" s="5"/>
      <c r="C1722" s="5"/>
      <c r="D1722" s="87"/>
      <c r="E1722" s="104"/>
      <c r="I1722" s="4"/>
      <c r="J1722" s="4"/>
      <c r="K1722" s="4"/>
      <c r="L1722" s="4"/>
      <c r="M1722" s="4"/>
      <c r="N1722" s="4"/>
      <c r="O1722" s="4"/>
      <c r="P1722" s="4"/>
      <c r="Q1722" s="4"/>
      <c r="R1722" s="4"/>
      <c r="S1722" s="4"/>
      <c r="T1722" s="4"/>
      <c r="U1722" s="30"/>
      <c r="W1722" s="31"/>
      <c r="X1722" s="32"/>
    </row>
    <row r="1723" customFormat="false" ht="15" hidden="false" customHeight="false" outlineLevel="0" collapsed="false">
      <c r="A1723" s="33"/>
      <c r="B1723" s="5"/>
      <c r="C1723" s="5"/>
      <c r="D1723" s="33"/>
      <c r="E1723" s="104"/>
      <c r="I1723" s="4"/>
      <c r="J1723" s="4"/>
      <c r="K1723" s="4"/>
      <c r="L1723" s="4"/>
      <c r="M1723" s="4"/>
      <c r="N1723" s="4"/>
      <c r="O1723" s="4"/>
      <c r="P1723" s="4"/>
      <c r="Q1723" s="4"/>
      <c r="R1723" s="4"/>
      <c r="S1723" s="4"/>
      <c r="T1723" s="4"/>
      <c r="U1723" s="30"/>
      <c r="W1723" s="31"/>
      <c r="X1723" s="32"/>
    </row>
    <row r="1724" customFormat="false" ht="15" hidden="false" customHeight="false" outlineLevel="0" collapsed="false">
      <c r="B1724" s="5"/>
      <c r="C1724" s="5"/>
      <c r="D1724" s="87"/>
      <c r="E1724" s="104"/>
      <c r="F1724" s="97"/>
      <c r="H1724" s="35"/>
      <c r="I1724" s="4"/>
      <c r="J1724" s="4"/>
      <c r="K1724" s="4"/>
      <c r="L1724" s="4"/>
      <c r="M1724" s="4"/>
      <c r="N1724" s="4"/>
      <c r="O1724" s="4"/>
      <c r="P1724" s="4"/>
      <c r="Q1724" s="4"/>
      <c r="R1724" s="4"/>
      <c r="S1724" s="4"/>
      <c r="T1724" s="4"/>
      <c r="U1724" s="30"/>
      <c r="W1724" s="31"/>
      <c r="X1724" s="32"/>
    </row>
    <row r="1725" customFormat="false" ht="15" hidden="false" customHeight="false" outlineLevel="0" collapsed="false">
      <c r="B1725" s="5"/>
      <c r="C1725" s="5"/>
      <c r="D1725" s="87"/>
      <c r="E1725" s="104"/>
      <c r="F1725" s="97"/>
      <c r="H1725" s="35"/>
      <c r="I1725" s="4"/>
      <c r="J1725" s="4"/>
      <c r="K1725" s="4"/>
      <c r="L1725" s="4"/>
      <c r="M1725" s="4"/>
      <c r="N1725" s="4"/>
      <c r="O1725" s="4"/>
      <c r="P1725" s="4"/>
      <c r="Q1725" s="4"/>
      <c r="R1725" s="4"/>
      <c r="S1725" s="4"/>
      <c r="T1725" s="4"/>
      <c r="U1725" s="30"/>
      <c r="W1725" s="31"/>
      <c r="X1725" s="32"/>
    </row>
    <row r="1726" customFormat="false" ht="15" hidden="false" customHeight="false" outlineLevel="0" collapsed="false">
      <c r="A1726" s="27"/>
      <c r="B1726" s="5"/>
      <c r="C1726" s="5"/>
      <c r="D1726" s="27"/>
      <c r="E1726" s="104"/>
      <c r="I1726" s="4"/>
      <c r="J1726" s="4"/>
      <c r="K1726" s="4"/>
      <c r="L1726" s="4"/>
      <c r="M1726" s="4"/>
      <c r="N1726" s="4"/>
      <c r="O1726" s="4"/>
      <c r="P1726" s="4"/>
      <c r="Q1726" s="4"/>
      <c r="R1726" s="4"/>
      <c r="S1726" s="4"/>
      <c r="T1726" s="4"/>
      <c r="U1726" s="30"/>
      <c r="W1726" s="31"/>
      <c r="X1726" s="32"/>
    </row>
    <row r="1727" customFormat="false" ht="15" hidden="false" customHeight="false" outlineLevel="0" collapsed="false">
      <c r="B1727" s="5"/>
      <c r="C1727" s="5"/>
      <c r="D1727" s="27"/>
      <c r="I1727" s="4"/>
      <c r="J1727" s="4"/>
      <c r="K1727" s="4"/>
      <c r="L1727" s="4"/>
      <c r="M1727" s="4"/>
      <c r="N1727" s="4"/>
      <c r="O1727" s="4"/>
      <c r="P1727" s="4"/>
      <c r="Q1727" s="4"/>
      <c r="R1727" s="4"/>
      <c r="S1727" s="4"/>
      <c r="T1727" s="4"/>
      <c r="U1727" s="30"/>
      <c r="V1727" s="3"/>
      <c r="W1727" s="31"/>
      <c r="X1727" s="32"/>
    </row>
    <row r="1728" customFormat="false" ht="15" hidden="false" customHeight="false" outlineLevel="0" collapsed="false">
      <c r="A1728" s="33"/>
      <c r="B1728" s="5"/>
      <c r="C1728" s="5"/>
      <c r="D1728" s="27"/>
      <c r="E1728" s="104"/>
      <c r="I1728" s="4"/>
      <c r="J1728" s="4"/>
      <c r="K1728" s="4"/>
      <c r="L1728" s="4"/>
      <c r="M1728" s="4"/>
      <c r="N1728" s="4"/>
      <c r="O1728" s="4"/>
      <c r="P1728" s="4"/>
      <c r="Q1728" s="4"/>
      <c r="R1728" s="4"/>
      <c r="S1728" s="4"/>
      <c r="T1728" s="4"/>
      <c r="U1728" s="30"/>
      <c r="W1728" s="31"/>
      <c r="X1728" s="32"/>
    </row>
    <row r="1729" customFormat="false" ht="15" hidden="false" customHeight="false" outlineLevel="0" collapsed="false">
      <c r="A1729" s="33"/>
      <c r="B1729" s="5"/>
      <c r="C1729" s="5"/>
      <c r="D1729" s="84"/>
      <c r="E1729" s="104"/>
      <c r="I1729" s="4"/>
      <c r="J1729" s="4"/>
      <c r="K1729" s="4"/>
      <c r="L1729" s="4"/>
      <c r="M1729" s="4"/>
      <c r="N1729" s="4"/>
      <c r="O1729" s="4"/>
      <c r="P1729" s="4"/>
      <c r="Q1729" s="4"/>
      <c r="R1729" s="4"/>
      <c r="S1729" s="4"/>
      <c r="T1729" s="4"/>
      <c r="U1729" s="30"/>
      <c r="W1729" s="31"/>
      <c r="X1729" s="32"/>
    </row>
    <row r="1730" customFormat="false" ht="13.8" hidden="false" customHeight="false" outlineLevel="0" collapsed="false">
      <c r="B1730" s="5"/>
      <c r="C1730" s="5"/>
      <c r="F1730" s="97"/>
      <c r="H1730" s="35"/>
      <c r="I1730" s="4"/>
      <c r="J1730" s="4"/>
      <c r="K1730" s="4"/>
      <c r="L1730" s="4"/>
      <c r="M1730" s="4"/>
      <c r="N1730" s="4"/>
      <c r="O1730" s="4"/>
      <c r="P1730" s="4"/>
      <c r="Q1730" s="4"/>
      <c r="R1730" s="4"/>
      <c r="S1730" s="4"/>
      <c r="T1730" s="4"/>
      <c r="U1730" s="30"/>
      <c r="W1730" s="31"/>
      <c r="X1730" s="32"/>
    </row>
    <row r="1731" customFormat="false" ht="13.8" hidden="false" customHeight="false" outlineLevel="0" collapsed="false">
      <c r="B1731" s="5"/>
      <c r="C1731" s="5"/>
      <c r="U1731" s="30"/>
      <c r="W1731" s="31"/>
      <c r="X1731" s="32"/>
    </row>
    <row r="1732" customFormat="false" ht="13.8" hidden="false" customHeight="false" outlineLevel="0" collapsed="false">
      <c r="B1732" s="5"/>
      <c r="C1732" s="5"/>
      <c r="U1732" s="30"/>
      <c r="W1732" s="31"/>
      <c r="X1732" s="32"/>
    </row>
    <row r="1733" customFormat="false" ht="15" hidden="false" customHeight="false" outlineLevel="0" collapsed="false">
      <c r="A1733" s="27"/>
      <c r="B1733" s="5"/>
      <c r="C1733" s="5"/>
      <c r="D1733" s="27"/>
      <c r="E1733" s="104"/>
      <c r="I1733" s="4"/>
      <c r="J1733" s="4"/>
      <c r="K1733" s="4"/>
      <c r="L1733" s="4"/>
      <c r="M1733" s="4"/>
      <c r="N1733" s="4"/>
      <c r="O1733" s="4"/>
      <c r="P1733" s="4"/>
      <c r="Q1733" s="4"/>
      <c r="R1733" s="4"/>
      <c r="S1733" s="4"/>
      <c r="T1733" s="4"/>
      <c r="U1733" s="30"/>
      <c r="W1733" s="31"/>
      <c r="X1733" s="32"/>
    </row>
    <row r="1734" customFormat="false" ht="15" hidden="false" customHeight="false" outlineLevel="0" collapsed="false">
      <c r="A1734" s="27"/>
      <c r="B1734" s="5"/>
      <c r="C1734" s="5"/>
      <c r="D1734" s="33"/>
      <c r="E1734" s="104"/>
      <c r="I1734" s="4"/>
      <c r="J1734" s="4"/>
      <c r="K1734" s="4"/>
      <c r="L1734" s="4"/>
      <c r="M1734" s="4"/>
      <c r="N1734" s="4"/>
      <c r="O1734" s="4"/>
      <c r="P1734" s="4"/>
      <c r="Q1734" s="4"/>
      <c r="R1734" s="4"/>
      <c r="S1734" s="4"/>
      <c r="T1734" s="4"/>
      <c r="U1734" s="30"/>
      <c r="W1734" s="31"/>
      <c r="X1734" s="32"/>
    </row>
    <row r="1735" customFormat="false" ht="15" hidden="false" customHeight="false" outlineLevel="0" collapsed="false">
      <c r="A1735" s="356"/>
      <c r="B1735" s="5"/>
      <c r="C1735" s="5"/>
      <c r="D1735" s="33"/>
      <c r="E1735" s="104"/>
      <c r="I1735" s="4"/>
      <c r="J1735" s="4"/>
      <c r="K1735" s="4"/>
      <c r="L1735" s="4"/>
      <c r="M1735" s="4"/>
      <c r="N1735" s="4"/>
      <c r="O1735" s="4"/>
      <c r="P1735" s="4"/>
      <c r="Q1735" s="4"/>
      <c r="R1735" s="4"/>
      <c r="S1735" s="4"/>
      <c r="T1735" s="4"/>
      <c r="U1735" s="30"/>
      <c r="W1735" s="31"/>
      <c r="X1735" s="32"/>
    </row>
    <row r="1736" customFormat="false" ht="15" hidden="false" customHeight="false" outlineLevel="0" collapsed="false">
      <c r="B1736" s="5"/>
      <c r="C1736" s="5"/>
      <c r="D1736" s="33"/>
      <c r="E1736" s="104"/>
      <c r="I1736" s="4"/>
      <c r="J1736" s="4"/>
      <c r="K1736" s="4"/>
      <c r="L1736" s="4"/>
      <c r="M1736" s="4"/>
      <c r="N1736" s="4"/>
      <c r="O1736" s="4"/>
      <c r="P1736" s="4"/>
      <c r="Q1736" s="4"/>
      <c r="R1736" s="4"/>
      <c r="S1736" s="4"/>
      <c r="T1736" s="4"/>
      <c r="U1736" s="30"/>
      <c r="W1736" s="31"/>
      <c r="X1736" s="32"/>
    </row>
    <row r="1737" customFormat="false" ht="15" hidden="false" customHeight="false" outlineLevel="0" collapsed="false">
      <c r="B1737" s="5"/>
      <c r="C1737" s="5"/>
      <c r="D1737" s="33"/>
      <c r="E1737" s="104"/>
      <c r="I1737" s="4"/>
      <c r="J1737" s="4"/>
      <c r="K1737" s="4"/>
      <c r="L1737" s="4"/>
      <c r="M1737" s="4"/>
      <c r="N1737" s="4"/>
      <c r="O1737" s="4"/>
      <c r="P1737" s="4"/>
      <c r="Q1737" s="4"/>
      <c r="R1737" s="4"/>
      <c r="S1737" s="4"/>
      <c r="T1737" s="4"/>
      <c r="U1737" s="30"/>
      <c r="W1737" s="31"/>
      <c r="X1737" s="32"/>
    </row>
    <row r="1738" customFormat="false" ht="15" hidden="false" customHeight="false" outlineLevel="0" collapsed="false">
      <c r="B1738" s="5"/>
      <c r="C1738" s="5"/>
      <c r="D1738" s="33"/>
      <c r="E1738" s="104"/>
      <c r="I1738" s="4"/>
      <c r="J1738" s="4"/>
      <c r="K1738" s="4"/>
      <c r="L1738" s="4"/>
      <c r="M1738" s="4"/>
      <c r="N1738" s="4"/>
      <c r="O1738" s="4"/>
      <c r="P1738" s="4"/>
      <c r="Q1738" s="4"/>
      <c r="R1738" s="4"/>
      <c r="S1738" s="4"/>
      <c r="T1738" s="4"/>
      <c r="U1738" s="30"/>
      <c r="W1738" s="31"/>
      <c r="X1738" s="32"/>
    </row>
    <row r="1739" customFormat="false" ht="13.8" hidden="false" customHeight="false" outlineLevel="0" collapsed="false">
      <c r="B1739" s="5"/>
      <c r="C1739" s="5"/>
      <c r="U1739" s="30"/>
      <c r="W1739" s="31"/>
      <c r="X1739" s="32"/>
    </row>
    <row r="1740" customFormat="false" ht="13.8" hidden="false" customHeight="false" outlineLevel="0" collapsed="false">
      <c r="B1740" s="5"/>
      <c r="C1740" s="5"/>
      <c r="U1740" s="30"/>
      <c r="W1740" s="31"/>
      <c r="X1740" s="32"/>
    </row>
    <row r="1741" customFormat="false" ht="15" hidden="false" customHeight="false" outlineLevel="0" collapsed="false">
      <c r="B1741" s="5"/>
      <c r="C1741" s="5"/>
      <c r="D1741" s="33"/>
      <c r="E1741" s="104"/>
      <c r="I1741" s="4"/>
      <c r="J1741" s="4"/>
      <c r="K1741" s="4"/>
      <c r="L1741" s="4"/>
      <c r="M1741" s="4"/>
      <c r="N1741" s="4"/>
      <c r="O1741" s="4"/>
      <c r="P1741" s="4"/>
      <c r="Q1741" s="4"/>
      <c r="R1741" s="4"/>
      <c r="S1741" s="4"/>
      <c r="T1741" s="4"/>
      <c r="U1741" s="30"/>
      <c r="W1741" s="31"/>
      <c r="X1741" s="32"/>
    </row>
    <row r="1742" customFormat="false" ht="15" hidden="false" customHeight="false" outlineLevel="0" collapsed="false">
      <c r="B1742" s="5"/>
      <c r="C1742" s="5"/>
      <c r="D1742" s="33"/>
      <c r="E1742" s="104"/>
      <c r="I1742" s="4"/>
      <c r="J1742" s="4"/>
      <c r="K1742" s="4"/>
      <c r="L1742" s="4"/>
      <c r="M1742" s="4"/>
      <c r="N1742" s="4"/>
      <c r="O1742" s="4"/>
      <c r="P1742" s="4"/>
      <c r="Q1742" s="4"/>
      <c r="R1742" s="4"/>
      <c r="S1742" s="4"/>
      <c r="T1742" s="4"/>
      <c r="U1742" s="30"/>
      <c r="W1742" s="31"/>
      <c r="X1742" s="32"/>
    </row>
    <row r="1743" customFormat="false" ht="15" hidden="false" customHeight="false" outlineLevel="0" collapsed="false">
      <c r="B1743" s="5"/>
      <c r="C1743" s="5"/>
      <c r="D1743" s="33"/>
      <c r="E1743" s="104"/>
      <c r="I1743" s="4"/>
      <c r="J1743" s="4"/>
      <c r="K1743" s="4"/>
      <c r="L1743" s="4"/>
      <c r="M1743" s="4"/>
      <c r="N1743" s="4"/>
      <c r="O1743" s="4"/>
      <c r="P1743" s="4"/>
      <c r="Q1743" s="4"/>
      <c r="R1743" s="4"/>
      <c r="S1743" s="4"/>
      <c r="T1743" s="4"/>
      <c r="U1743" s="30"/>
      <c r="W1743" s="31"/>
      <c r="X1743" s="32"/>
    </row>
    <row r="1744" customFormat="false" ht="15" hidden="false" customHeight="false" outlineLevel="0" collapsed="false">
      <c r="B1744" s="5"/>
      <c r="C1744" s="5"/>
      <c r="D1744" s="33"/>
      <c r="E1744" s="104"/>
      <c r="I1744" s="4"/>
      <c r="J1744" s="4"/>
      <c r="K1744" s="4"/>
      <c r="L1744" s="4"/>
      <c r="M1744" s="4"/>
      <c r="N1744" s="4"/>
      <c r="O1744" s="4"/>
      <c r="P1744" s="4"/>
      <c r="Q1744" s="4"/>
      <c r="R1744" s="4"/>
      <c r="S1744" s="4"/>
      <c r="T1744" s="4"/>
      <c r="U1744" s="30"/>
      <c r="W1744" s="31"/>
      <c r="X1744" s="32"/>
    </row>
    <row r="1745" customFormat="false" ht="15" hidden="false" customHeight="false" outlineLevel="0" collapsed="false">
      <c r="B1745" s="5"/>
      <c r="C1745" s="5"/>
      <c r="D1745" s="33"/>
      <c r="E1745" s="104"/>
      <c r="I1745" s="4"/>
      <c r="J1745" s="4"/>
      <c r="K1745" s="4"/>
      <c r="L1745" s="4"/>
      <c r="M1745" s="4"/>
      <c r="N1745" s="4"/>
      <c r="O1745" s="4"/>
      <c r="P1745" s="4"/>
      <c r="Q1745" s="4"/>
      <c r="R1745" s="4"/>
      <c r="S1745" s="4"/>
      <c r="T1745" s="4"/>
      <c r="U1745" s="30"/>
      <c r="W1745" s="31"/>
      <c r="X1745" s="32"/>
    </row>
    <row r="1746" customFormat="false" ht="15" hidden="false" customHeight="false" outlineLevel="0" collapsed="false">
      <c r="B1746" s="5"/>
      <c r="C1746" s="5"/>
      <c r="D1746" s="33"/>
      <c r="E1746" s="104"/>
      <c r="I1746" s="4"/>
      <c r="J1746" s="4"/>
      <c r="K1746" s="4"/>
      <c r="L1746" s="4"/>
      <c r="M1746" s="4"/>
      <c r="N1746" s="4"/>
      <c r="O1746" s="4"/>
      <c r="P1746" s="4"/>
      <c r="Q1746" s="4"/>
      <c r="R1746" s="4"/>
      <c r="S1746" s="4"/>
      <c r="T1746" s="4"/>
      <c r="U1746" s="30"/>
      <c r="W1746" s="31"/>
      <c r="X1746" s="32"/>
    </row>
    <row r="1747" customFormat="false" ht="15" hidden="false" customHeight="false" outlineLevel="0" collapsed="false">
      <c r="B1747" s="5"/>
      <c r="C1747" s="5"/>
      <c r="D1747" s="33"/>
      <c r="E1747" s="104"/>
      <c r="I1747" s="4"/>
      <c r="J1747" s="4"/>
      <c r="K1747" s="4"/>
      <c r="L1747" s="4"/>
      <c r="M1747" s="4"/>
      <c r="N1747" s="4"/>
      <c r="O1747" s="4"/>
      <c r="P1747" s="4"/>
      <c r="Q1747" s="4"/>
      <c r="R1747" s="4"/>
      <c r="S1747" s="4"/>
      <c r="T1747" s="4"/>
      <c r="U1747" s="30"/>
      <c r="W1747" s="31"/>
      <c r="X1747" s="32"/>
    </row>
    <row r="1748" customFormat="false" ht="15" hidden="false" customHeight="false" outlineLevel="0" collapsed="false">
      <c r="B1748" s="5"/>
      <c r="C1748" s="5"/>
      <c r="D1748" s="33"/>
      <c r="E1748" s="104"/>
      <c r="I1748" s="4"/>
      <c r="J1748" s="4"/>
      <c r="K1748" s="4"/>
      <c r="L1748" s="4"/>
      <c r="M1748" s="4"/>
      <c r="N1748" s="4"/>
      <c r="O1748" s="4"/>
      <c r="P1748" s="4"/>
      <c r="Q1748" s="4"/>
      <c r="R1748" s="4"/>
      <c r="S1748" s="4"/>
      <c r="T1748" s="4"/>
      <c r="U1748" s="30"/>
      <c r="W1748" s="31"/>
      <c r="X1748" s="32"/>
    </row>
    <row r="1749" customFormat="false" ht="15" hidden="false" customHeight="false" outlineLevel="0" collapsed="false">
      <c r="B1749" s="5"/>
      <c r="C1749" s="5"/>
      <c r="D1749" s="33"/>
      <c r="E1749" s="104"/>
      <c r="I1749" s="4"/>
      <c r="J1749" s="4"/>
      <c r="K1749" s="4"/>
      <c r="L1749" s="4"/>
      <c r="M1749" s="4"/>
      <c r="N1749" s="4"/>
      <c r="O1749" s="4"/>
      <c r="P1749" s="4"/>
      <c r="Q1749" s="4"/>
      <c r="R1749" s="4"/>
      <c r="S1749" s="4"/>
      <c r="T1749" s="4"/>
      <c r="U1749" s="30"/>
      <c r="W1749" s="31"/>
      <c r="X1749" s="32"/>
    </row>
    <row r="1750" customFormat="false" ht="15" hidden="false" customHeight="false" outlineLevel="0" collapsed="false">
      <c r="B1750" s="5"/>
      <c r="C1750" s="5"/>
      <c r="D1750" s="33"/>
      <c r="E1750" s="104"/>
      <c r="I1750" s="4"/>
      <c r="J1750" s="4"/>
      <c r="K1750" s="4"/>
      <c r="L1750" s="4"/>
      <c r="M1750" s="4"/>
      <c r="N1750" s="4"/>
      <c r="O1750" s="4"/>
      <c r="P1750" s="4"/>
      <c r="Q1750" s="4"/>
      <c r="R1750" s="4"/>
      <c r="S1750" s="4"/>
      <c r="T1750" s="4"/>
      <c r="U1750" s="30"/>
      <c r="W1750" s="31"/>
      <c r="X1750" s="32"/>
    </row>
    <row r="1751" customFormat="false" ht="15" hidden="false" customHeight="false" outlineLevel="0" collapsed="false">
      <c r="B1751" s="5"/>
      <c r="C1751" s="5"/>
      <c r="D1751" s="33"/>
      <c r="E1751" s="104"/>
      <c r="I1751" s="4"/>
      <c r="J1751" s="4"/>
      <c r="K1751" s="4"/>
      <c r="L1751" s="4"/>
      <c r="M1751" s="4"/>
      <c r="N1751" s="4"/>
      <c r="O1751" s="4"/>
      <c r="P1751" s="4"/>
      <c r="Q1751" s="4"/>
      <c r="R1751" s="4"/>
      <c r="S1751" s="4"/>
      <c r="T1751" s="4"/>
      <c r="U1751" s="30"/>
      <c r="W1751" s="31"/>
      <c r="X1751" s="32"/>
    </row>
    <row r="1752" customFormat="false" ht="15" hidden="false" customHeight="false" outlineLevel="0" collapsed="false">
      <c r="D1752" s="33"/>
      <c r="E1752" s="104"/>
      <c r="I1752" s="4"/>
      <c r="J1752" s="4"/>
      <c r="K1752" s="4"/>
      <c r="L1752" s="4"/>
      <c r="M1752" s="4"/>
      <c r="N1752" s="4"/>
      <c r="O1752" s="4"/>
      <c r="P1752" s="4"/>
      <c r="Q1752" s="4"/>
      <c r="R1752" s="4"/>
      <c r="S1752" s="4"/>
      <c r="T1752" s="4"/>
      <c r="U1752" s="30"/>
      <c r="W1752" s="31"/>
      <c r="X1752" s="32"/>
    </row>
    <row r="1753" customFormat="false" ht="15" hidden="false" customHeight="false" outlineLevel="0" collapsed="false">
      <c r="D1753" s="33"/>
      <c r="E1753" s="104"/>
      <c r="I1753" s="4"/>
      <c r="J1753" s="4"/>
      <c r="K1753" s="4"/>
      <c r="L1753" s="4"/>
      <c r="M1753" s="4"/>
      <c r="N1753" s="4"/>
      <c r="O1753" s="4"/>
      <c r="P1753" s="4"/>
      <c r="Q1753" s="4"/>
      <c r="R1753" s="4"/>
      <c r="S1753" s="4"/>
      <c r="T1753" s="4"/>
      <c r="U1753" s="30"/>
      <c r="W1753" s="31"/>
      <c r="X1753" s="32"/>
    </row>
    <row r="1754" customFormat="false" ht="15" hidden="false" customHeight="false" outlineLevel="0" collapsed="false">
      <c r="D1754" s="33"/>
      <c r="E1754" s="104"/>
      <c r="I1754" s="4"/>
      <c r="J1754" s="4"/>
      <c r="K1754" s="4"/>
      <c r="L1754" s="4"/>
      <c r="M1754" s="4"/>
      <c r="N1754" s="4"/>
      <c r="O1754" s="4"/>
      <c r="P1754" s="4"/>
      <c r="Q1754" s="4"/>
      <c r="R1754" s="4"/>
      <c r="S1754" s="4"/>
      <c r="T1754" s="4"/>
      <c r="U1754" s="30"/>
      <c r="W1754" s="31"/>
      <c r="X1754" s="32"/>
    </row>
    <row r="1755" customFormat="false" ht="15" hidden="false" customHeight="false" outlineLevel="0" collapsed="false">
      <c r="D1755" s="33"/>
      <c r="E1755" s="104"/>
      <c r="I1755" s="4"/>
      <c r="J1755" s="4"/>
      <c r="K1755" s="4"/>
      <c r="L1755" s="4"/>
      <c r="M1755" s="4"/>
      <c r="N1755" s="4"/>
      <c r="O1755" s="4"/>
      <c r="P1755" s="4"/>
      <c r="Q1755" s="4"/>
      <c r="R1755" s="4"/>
      <c r="S1755" s="4"/>
      <c r="T1755" s="4"/>
      <c r="U1755" s="30"/>
      <c r="W1755" s="31"/>
      <c r="X1755" s="32"/>
    </row>
    <row r="1756" customFormat="false" ht="15" hidden="false" customHeight="false" outlineLevel="0" collapsed="false">
      <c r="D1756" s="33"/>
      <c r="E1756" s="104"/>
      <c r="I1756" s="4"/>
      <c r="J1756" s="4"/>
      <c r="K1756" s="4"/>
      <c r="L1756" s="4"/>
      <c r="M1756" s="4"/>
      <c r="N1756" s="4"/>
      <c r="O1756" s="4"/>
      <c r="P1756" s="4"/>
      <c r="Q1756" s="4"/>
      <c r="R1756" s="4"/>
      <c r="S1756" s="4"/>
      <c r="T1756" s="4"/>
      <c r="U1756" s="30"/>
      <c r="W1756" s="31"/>
      <c r="X1756" s="32"/>
    </row>
    <row r="1757" customFormat="false" ht="15" hidden="false" customHeight="false" outlineLevel="0" collapsed="false">
      <c r="D1757" s="33"/>
      <c r="E1757" s="104"/>
      <c r="I1757" s="4"/>
      <c r="J1757" s="4"/>
      <c r="K1757" s="4"/>
      <c r="L1757" s="4"/>
      <c r="M1757" s="4"/>
      <c r="N1757" s="4"/>
      <c r="O1757" s="4"/>
      <c r="P1757" s="4"/>
      <c r="Q1757" s="4"/>
      <c r="R1757" s="4"/>
      <c r="S1757" s="4"/>
      <c r="T1757" s="4"/>
      <c r="U1757" s="30"/>
      <c r="W1757" s="31"/>
      <c r="X1757" s="32"/>
    </row>
    <row r="1758" customFormat="false" ht="15" hidden="false" customHeight="false" outlineLevel="0" collapsed="false">
      <c r="D1758" s="33"/>
      <c r="E1758" s="104"/>
      <c r="I1758" s="4"/>
      <c r="J1758" s="4"/>
      <c r="K1758" s="4"/>
      <c r="L1758" s="4"/>
      <c r="M1758" s="4"/>
      <c r="N1758" s="4"/>
      <c r="O1758" s="4"/>
      <c r="P1758" s="4"/>
      <c r="Q1758" s="4"/>
      <c r="R1758" s="4"/>
      <c r="S1758" s="4"/>
      <c r="T1758" s="4"/>
      <c r="U1758" s="30"/>
      <c r="W1758" s="31"/>
      <c r="X1758" s="32"/>
    </row>
    <row r="1759" customFormat="false" ht="15" hidden="false" customHeight="false" outlineLevel="0" collapsed="false">
      <c r="D1759" s="33"/>
      <c r="E1759" s="104"/>
      <c r="I1759" s="4"/>
      <c r="J1759" s="4"/>
      <c r="K1759" s="4"/>
      <c r="L1759" s="4"/>
      <c r="M1759" s="4"/>
      <c r="N1759" s="4"/>
      <c r="O1759" s="4"/>
      <c r="P1759" s="4"/>
      <c r="Q1759" s="4"/>
      <c r="R1759" s="4"/>
      <c r="S1759" s="4"/>
      <c r="T1759" s="4"/>
      <c r="U1759" s="30"/>
      <c r="W1759" s="31"/>
      <c r="X1759" s="32"/>
    </row>
    <row r="1760" customFormat="false" ht="15" hidden="false" customHeight="false" outlineLevel="0" collapsed="false">
      <c r="D1760" s="33"/>
      <c r="E1760" s="104"/>
      <c r="I1760" s="4"/>
      <c r="J1760" s="4"/>
      <c r="K1760" s="4"/>
      <c r="L1760" s="4"/>
      <c r="M1760" s="4"/>
      <c r="N1760" s="4"/>
      <c r="O1760" s="4"/>
      <c r="P1760" s="4"/>
      <c r="Q1760" s="4"/>
      <c r="R1760" s="4"/>
      <c r="S1760" s="4"/>
      <c r="T1760" s="4"/>
      <c r="U1760" s="30"/>
      <c r="W1760" s="31"/>
      <c r="X1760" s="32"/>
    </row>
    <row r="1761" customFormat="false" ht="15" hidden="false" customHeight="false" outlineLevel="0" collapsed="false">
      <c r="D1761" s="33"/>
      <c r="E1761" s="104"/>
      <c r="I1761" s="4"/>
      <c r="J1761" s="4"/>
      <c r="K1761" s="4"/>
      <c r="L1761" s="4"/>
      <c r="M1761" s="4"/>
      <c r="N1761" s="4"/>
      <c r="O1761" s="4"/>
      <c r="P1761" s="4"/>
      <c r="Q1761" s="4"/>
      <c r="R1761" s="4"/>
      <c r="S1761" s="4"/>
      <c r="T1761" s="4"/>
      <c r="U1761" s="30"/>
      <c r="W1761" s="31"/>
      <c r="X1761" s="32"/>
    </row>
    <row r="1762" customFormat="false" ht="15" hidden="false" customHeight="false" outlineLevel="0" collapsed="false">
      <c r="D1762" s="33"/>
      <c r="E1762" s="104"/>
      <c r="I1762" s="4"/>
      <c r="J1762" s="4"/>
      <c r="K1762" s="4"/>
      <c r="L1762" s="4"/>
      <c r="M1762" s="4"/>
      <c r="N1762" s="4"/>
      <c r="O1762" s="4"/>
      <c r="P1762" s="4"/>
      <c r="Q1762" s="4"/>
      <c r="R1762" s="4"/>
      <c r="S1762" s="4"/>
      <c r="T1762" s="4"/>
      <c r="U1762" s="30" t="n">
        <v>0</v>
      </c>
      <c r="W1762" s="31" t="n">
        <v>1000</v>
      </c>
      <c r="X1762" s="32" t="n">
        <v>1500</v>
      </c>
    </row>
    <row r="1763" customFormat="false" ht="15" hidden="false" customHeight="false" outlineLevel="0" collapsed="false">
      <c r="D1763" s="33"/>
      <c r="E1763" s="104"/>
      <c r="I1763" s="4"/>
      <c r="J1763" s="4"/>
      <c r="K1763" s="4"/>
      <c r="L1763" s="4"/>
      <c r="M1763" s="4"/>
      <c r="N1763" s="4"/>
      <c r="O1763" s="4"/>
      <c r="P1763" s="4"/>
      <c r="Q1763" s="4"/>
      <c r="R1763" s="4"/>
      <c r="S1763" s="4"/>
      <c r="T1763" s="4"/>
      <c r="U1763" s="30" t="n">
        <v>0</v>
      </c>
      <c r="W1763" s="31" t="n">
        <v>1000</v>
      </c>
      <c r="X1763" s="32" t="n">
        <v>1500</v>
      </c>
    </row>
    <row r="1764" customFormat="false" ht="13.8" hidden="false" customHeight="false" outlineLevel="0" collapsed="false">
      <c r="I1764" s="4"/>
      <c r="J1764" s="4"/>
      <c r="K1764" s="4"/>
      <c r="L1764" s="4"/>
      <c r="M1764" s="4"/>
      <c r="N1764" s="4"/>
      <c r="O1764" s="4"/>
      <c r="P1764" s="4"/>
      <c r="Q1764" s="4"/>
      <c r="R1764" s="4"/>
      <c r="S1764" s="4"/>
      <c r="T1764" s="4"/>
      <c r="U1764" s="30" t="n">
        <f aca="false">SUM(I1764:T1764)</f>
        <v>0</v>
      </c>
      <c r="W1764" s="31" t="n">
        <v>1000</v>
      </c>
      <c r="X1764" s="32" t="n">
        <v>1500</v>
      </c>
    </row>
    <row r="1765" customFormat="false" ht="13.8" hidden="false" customHeight="false" outlineLevel="0" collapsed="false">
      <c r="I1765" s="4"/>
      <c r="J1765" s="4"/>
      <c r="K1765" s="4"/>
      <c r="L1765" s="4"/>
      <c r="M1765" s="4"/>
      <c r="N1765" s="4"/>
      <c r="O1765" s="4"/>
      <c r="P1765" s="4"/>
      <c r="Q1765" s="4"/>
      <c r="R1765" s="4"/>
      <c r="S1765" s="4"/>
      <c r="T1765" s="4"/>
      <c r="U1765" s="30" t="n">
        <f aca="false">SUM(I1765:T1765)</f>
        <v>0</v>
      </c>
      <c r="W1765" s="31" t="n">
        <v>1000</v>
      </c>
      <c r="X1765" s="32" t="n">
        <v>1500</v>
      </c>
    </row>
    <row r="1766" customFormat="false" ht="13.8" hidden="false" customHeight="false" outlineLevel="0" collapsed="false">
      <c r="I1766" s="4"/>
      <c r="J1766" s="4"/>
      <c r="K1766" s="4"/>
      <c r="L1766" s="4"/>
      <c r="M1766" s="4"/>
      <c r="N1766" s="4"/>
      <c r="O1766" s="4"/>
      <c r="P1766" s="4"/>
      <c r="Q1766" s="4"/>
      <c r="R1766" s="4"/>
      <c r="S1766" s="4"/>
      <c r="T1766" s="4"/>
      <c r="U1766" s="30" t="n">
        <f aca="false">SUM(I1766:T1766)</f>
        <v>0</v>
      </c>
      <c r="W1766" s="31" t="n">
        <v>1000</v>
      </c>
      <c r="X1766" s="32" t="n">
        <v>1500</v>
      </c>
    </row>
    <row r="1767" s="3" customFormat="true" ht="13.8" hidden="false" customHeight="false" outlineLevel="0" collapsed="false">
      <c r="A1767" s="3" t="s">
        <v>15296</v>
      </c>
      <c r="E1767" s="100"/>
      <c r="I1767" s="46" t="n">
        <f aca="false">SUM( I31:I1766)</f>
        <v>0</v>
      </c>
      <c r="J1767" s="46" t="n">
        <f aca="false">SUM( J31:J1766)</f>
        <v>0</v>
      </c>
      <c r="K1767" s="46" t="n">
        <f aca="false">SUM( K31:K1766)</f>
        <v>0</v>
      </c>
      <c r="L1767" s="46" t="n">
        <f aca="false">SUM( L31:L1766)</f>
        <v>9111</v>
      </c>
      <c r="M1767" s="46" t="n">
        <f aca="false">SUM( M31:M1766)</f>
        <v>130720</v>
      </c>
      <c r="N1767" s="46" t="n">
        <f aca="false">SUM( N31:N1766)</f>
        <v>119855</v>
      </c>
      <c r="O1767" s="46" t="n">
        <f aca="false">SUM( O31:O1766)</f>
        <v>97342</v>
      </c>
      <c r="P1767" s="46" t="n">
        <f aca="false">SUM( P31:P1766)</f>
        <v>0</v>
      </c>
      <c r="Q1767" s="46" t="n">
        <f aca="false">SUM( Q31:Q1766)</f>
        <v>0</v>
      </c>
      <c r="R1767" s="46" t="n">
        <f aca="false">SUM( R31:R1766)</f>
        <v>0</v>
      </c>
      <c r="S1767" s="46" t="n">
        <f aca="false">SUM( S31:S1766)</f>
        <v>0</v>
      </c>
      <c r="T1767" s="46" t="n">
        <f aca="false">SUM( T31:T1766)</f>
        <v>0</v>
      </c>
      <c r="U1767" s="46" t="n">
        <f aca="false">SUM( U31:U1766)</f>
        <v>357028</v>
      </c>
      <c r="V1767" s="46" t="n">
        <f aca="false">SUM( V31:V1766)</f>
        <v>0</v>
      </c>
      <c r="W1767" s="46" t="n">
        <f aca="false">SUM( W31:W1766)</f>
        <v>5000</v>
      </c>
      <c r="X1767" s="46" t="n">
        <f aca="false">SUM( X31:X1766)</f>
        <v>7500</v>
      </c>
      <c r="Y1767" s="46" t="n">
        <f aca="false">SUM( Y31:Y1766)</f>
        <v>29752.3333333333</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00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20" activeCellId="0" sqref="A20"/>
    </sheetView>
  </sheetViews>
  <sheetFormatPr defaultColWidth="11.5703125" defaultRowHeight="13.8" zeroHeight="false" outlineLevelRow="0" outlineLevelCol="0"/>
  <cols>
    <col collapsed="false" customWidth="true" hidden="false" outlineLevel="0" max="1" min="1" style="0" width="16.87"/>
    <col collapsed="false" customWidth="true" hidden="false" outlineLevel="0" max="64" min="2" style="0" width="11.72"/>
  </cols>
  <sheetData>
    <row r="1" customFormat="false" ht="13.8" hidden="false" customHeight="false" outlineLevel="0" collapsed="false">
      <c r="A1" s="12" t="str">
        <f aca="false">Totals!$A$13</f>
        <v>Account Category</v>
      </c>
      <c r="B1" s="16" t="str">
        <f aca="false">Totals!$B$13</f>
        <v>Jan</v>
      </c>
      <c r="C1" s="16" t="str">
        <f aca="false">Totals!$C$13</f>
        <v>Feb</v>
      </c>
      <c r="D1" s="16" t="str">
        <f aca="false">Totals!$D$13</f>
        <v>Mar</v>
      </c>
      <c r="E1" s="16" t="str">
        <f aca="false">Totals!$E$13</f>
        <v>Apr</v>
      </c>
      <c r="F1" s="16" t="str">
        <f aca="false">Totals!$F$13</f>
        <v>May</v>
      </c>
      <c r="G1" s="16" t="str">
        <f aca="false">Totals!$G$13</f>
        <v>Jun</v>
      </c>
      <c r="H1" s="16" t="str">
        <f aca="false">Totals!$H$13</f>
        <v>Jul</v>
      </c>
      <c r="I1" s="16" t="str">
        <f aca="false">Totals!$I$13</f>
        <v>Aug</v>
      </c>
      <c r="J1" s="16" t="str">
        <f aca="false">Totals!$J$13</f>
        <v>Sep</v>
      </c>
      <c r="K1" s="16" t="str">
        <f aca="false">Totals!$K$13</f>
        <v>Oct</v>
      </c>
      <c r="L1" s="16" t="str">
        <f aca="false">Totals!$L$13</f>
        <v>Nov</v>
      </c>
      <c r="M1" s="16" t="str">
        <f aca="false">Totals!$M$13</f>
        <v>Dec</v>
      </c>
      <c r="N1" s="16" t="str">
        <f aca="false">Totals!$N$13</f>
        <v>TOTAL</v>
      </c>
      <c r="O1" s="16"/>
      <c r="P1" s="16" t="str">
        <f aca="false">Totals!$P$13</f>
        <v>Budget</v>
      </c>
      <c r="Q1" s="16" t="str">
        <f aca="false">Totals!$Q$13</f>
        <v>Goal</v>
      </c>
      <c r="R1" s="16" t="str">
        <f aca="false">Totals!$R$13</f>
        <v>AVG/MONTH</v>
      </c>
      <c r="S1" s="16" t="str">
        <f aca="false">Totals!$S$13</f>
        <v>BUDGET AVG/MONTH</v>
      </c>
    </row>
    <row r="2" customFormat="false" ht="13.8" hidden="false" customHeight="false" outlineLevel="0" collapsed="false">
      <c r="A2" s="1441" t="str">
        <f aca="false">Totals!$A$14</f>
        <v>2022 Year</v>
      </c>
      <c r="B2" s="1442"/>
      <c r="C2" s="1442"/>
      <c r="D2" s="1442"/>
      <c r="E2" s="1442"/>
      <c r="F2" s="1442"/>
      <c r="G2" s="1442"/>
      <c r="H2" s="1442"/>
      <c r="I2" s="1442"/>
      <c r="J2" s="1442"/>
      <c r="K2" s="1442"/>
      <c r="L2" s="1442"/>
      <c r="M2" s="1442"/>
      <c r="N2" s="1442"/>
      <c r="O2" s="1442"/>
      <c r="P2" s="1442"/>
      <c r="Q2" s="1442"/>
      <c r="R2" s="1442"/>
      <c r="S2" s="1442"/>
    </row>
    <row r="3" customFormat="false" ht="13.8" hidden="false" customHeight="false" outlineLevel="0" collapsed="false">
      <c r="A3" s="1441" t="s">
        <v>15297</v>
      </c>
      <c r="B3" s="1442"/>
      <c r="C3" s="1442"/>
      <c r="D3" s="1442"/>
      <c r="E3" s="1442"/>
      <c r="F3" s="1442"/>
      <c r="G3" s="1442"/>
      <c r="H3" s="1442"/>
      <c r="I3" s="1442"/>
      <c r="J3" s="1442"/>
      <c r="K3" s="1442"/>
      <c r="L3" s="1442"/>
      <c r="M3" s="1442"/>
      <c r="N3" s="1442"/>
      <c r="O3" s="1442"/>
      <c r="P3" s="1442"/>
      <c r="Q3" s="1442"/>
      <c r="R3" s="1442"/>
      <c r="S3" s="1442"/>
    </row>
    <row r="4" customFormat="false" ht="13.8" hidden="false" customHeight="false" outlineLevel="0" collapsed="false">
      <c r="A4" s="1441" t="s">
        <v>15298</v>
      </c>
      <c r="B4" s="1442"/>
      <c r="C4" s="1442"/>
      <c r="D4" s="1442"/>
      <c r="E4" s="1442"/>
      <c r="F4" s="1442"/>
      <c r="G4" s="1442"/>
      <c r="H4" s="1442"/>
      <c r="I4" s="1442"/>
      <c r="J4" s="1442"/>
      <c r="K4" s="1442"/>
      <c r="L4" s="1442"/>
      <c r="M4" s="1442"/>
      <c r="N4" s="1442"/>
      <c r="O4" s="1442"/>
      <c r="P4" s="1442"/>
      <c r="Q4" s="1442"/>
      <c r="R4" s="1442"/>
      <c r="S4" s="1442"/>
    </row>
    <row r="5" customFormat="false" ht="13.8" hidden="false" customHeight="false" outlineLevel="0" collapsed="false">
      <c r="A5" s="1441" t="s">
        <v>15299</v>
      </c>
      <c r="B5" s="1442"/>
      <c r="C5" s="1442"/>
      <c r="D5" s="1442"/>
      <c r="E5" s="1442"/>
      <c r="F5" s="1442"/>
      <c r="G5" s="1442"/>
      <c r="H5" s="1442"/>
      <c r="I5" s="1442"/>
      <c r="J5" s="1442"/>
      <c r="K5" s="1442"/>
      <c r="L5" s="1442"/>
      <c r="M5" s="1442"/>
      <c r="N5" s="1442"/>
      <c r="O5" s="1442"/>
      <c r="P5" s="1442"/>
      <c r="Q5" s="1442"/>
      <c r="R5" s="1442"/>
      <c r="S5" s="1442"/>
    </row>
    <row r="6" customFormat="false" ht="13.8" hidden="false" customHeight="false" outlineLevel="0" collapsed="false">
      <c r="A6" s="1441" t="s">
        <v>15300</v>
      </c>
      <c r="B6" s="1442"/>
      <c r="C6" s="1442"/>
      <c r="D6" s="1442"/>
      <c r="E6" s="1442"/>
      <c r="F6" s="1442"/>
      <c r="G6" s="1442"/>
      <c r="H6" s="1442"/>
      <c r="I6" s="1442"/>
      <c r="J6" s="1442"/>
      <c r="K6" s="1442"/>
      <c r="L6" s="1442"/>
      <c r="M6" s="1442"/>
      <c r="N6" s="1442"/>
      <c r="O6" s="1442"/>
      <c r="P6" s="1442"/>
      <c r="Q6" s="1442"/>
      <c r="R6" s="1442"/>
      <c r="S6" s="1442"/>
    </row>
    <row r="7" customFormat="false" ht="68.65" hidden="false" customHeight="false" outlineLevel="0" collapsed="false">
      <c r="A7" s="42" t="s">
        <v>9469</v>
      </c>
      <c r="B7" s="42" t="s">
        <v>15301</v>
      </c>
      <c r="C7" s="42" t="s">
        <v>15302</v>
      </c>
      <c r="D7" s="42" t="s">
        <v>15303</v>
      </c>
      <c r="E7" s="42" t="s">
        <v>15304</v>
      </c>
      <c r="F7" s="42" t="s">
        <v>15305</v>
      </c>
      <c r="G7" s="42" t="s">
        <v>15306</v>
      </c>
      <c r="H7" s="42" t="s">
        <v>15307</v>
      </c>
      <c r="I7" s="42" t="s">
        <v>15308</v>
      </c>
      <c r="J7" s="42" t="s">
        <v>15309</v>
      </c>
      <c r="K7" s="5"/>
      <c r="L7" s="42" t="n">
        <v>782052678</v>
      </c>
      <c r="M7" s="42" t="s">
        <v>15310</v>
      </c>
      <c r="N7" s="42" t="s">
        <v>15311</v>
      </c>
      <c r="O7" s="42" t="s">
        <v>15312</v>
      </c>
      <c r="P7" s="42" t="s">
        <v>15313</v>
      </c>
      <c r="Q7" s="42" t="n">
        <v>5</v>
      </c>
      <c r="R7" s="42" t="s">
        <v>15314</v>
      </c>
      <c r="S7" s="42" t="s">
        <v>15315</v>
      </c>
      <c r="T7" s="42" t="s">
        <v>15316</v>
      </c>
    </row>
    <row r="8" customFormat="false" ht="35.05" hidden="false" customHeight="false" outlineLevel="0" collapsed="false">
      <c r="A8" s="42" t="s">
        <v>15317</v>
      </c>
      <c r="B8" s="42" t="s">
        <v>15318</v>
      </c>
      <c r="C8" s="42" t="s">
        <v>15319</v>
      </c>
      <c r="D8" s="42" t="s">
        <v>15320</v>
      </c>
      <c r="E8" s="42" t="s">
        <v>15321</v>
      </c>
      <c r="F8" s="42" t="s">
        <v>15322</v>
      </c>
      <c r="G8" s="42" t="s">
        <v>15323</v>
      </c>
      <c r="H8" s="42" t="s">
        <v>15324</v>
      </c>
      <c r="I8" s="42" t="s">
        <v>15325</v>
      </c>
      <c r="J8" s="42" t="s">
        <v>15309</v>
      </c>
      <c r="K8" s="42" t="n">
        <v>75206</v>
      </c>
      <c r="L8" s="42" t="n">
        <v>2148273993</v>
      </c>
      <c r="M8" s="42" t="s">
        <v>15326</v>
      </c>
      <c r="N8" s="42" t="s">
        <v>15311</v>
      </c>
      <c r="O8" s="42" t="s">
        <v>15312</v>
      </c>
      <c r="P8" s="42" t="s">
        <v>15313</v>
      </c>
      <c r="Q8" s="42" t="n">
        <v>5</v>
      </c>
      <c r="R8" s="42" t="s">
        <v>15327</v>
      </c>
      <c r="S8" s="42" t="s">
        <v>4974</v>
      </c>
      <c r="T8" s="42" t="s">
        <v>15328</v>
      </c>
    </row>
    <row r="9" customFormat="false" ht="57.45" hidden="false" customHeight="false" outlineLevel="0" collapsed="false">
      <c r="A9" s="42" t="s">
        <v>2554</v>
      </c>
      <c r="B9" s="42" t="s">
        <v>15329</v>
      </c>
      <c r="C9" s="42" t="s">
        <v>15330</v>
      </c>
      <c r="D9" s="42" t="s">
        <v>15331</v>
      </c>
      <c r="E9" s="42" t="s">
        <v>15332</v>
      </c>
      <c r="F9" s="5"/>
      <c r="G9" s="42" t="s">
        <v>15333</v>
      </c>
      <c r="H9" s="42" t="s">
        <v>15334</v>
      </c>
      <c r="I9" s="42" t="s">
        <v>15325</v>
      </c>
      <c r="J9" s="42" t="s">
        <v>15309</v>
      </c>
      <c r="K9" s="5"/>
      <c r="L9" s="42" t="n">
        <v>9729413150</v>
      </c>
      <c r="M9" s="42" t="s">
        <v>15335</v>
      </c>
      <c r="N9" s="42" t="s">
        <v>15311</v>
      </c>
      <c r="O9" s="42" t="s">
        <v>15312</v>
      </c>
      <c r="P9" s="42" t="s">
        <v>15313</v>
      </c>
      <c r="Q9" s="42" t="n">
        <v>1</v>
      </c>
      <c r="R9" s="42" t="s">
        <v>15314</v>
      </c>
      <c r="S9" s="42" t="s">
        <v>15315</v>
      </c>
      <c r="T9" s="42" t="s">
        <v>15316</v>
      </c>
    </row>
    <row r="10" customFormat="false" ht="79.85" hidden="false" customHeight="false" outlineLevel="0" collapsed="false">
      <c r="A10" s="42" t="s">
        <v>9469</v>
      </c>
      <c r="B10" s="42" t="s">
        <v>15336</v>
      </c>
      <c r="C10" s="42" t="s">
        <v>15337</v>
      </c>
      <c r="D10" s="42" t="s">
        <v>15338</v>
      </c>
      <c r="E10" s="42" t="s">
        <v>15339</v>
      </c>
      <c r="F10" s="42" t="s">
        <v>790</v>
      </c>
      <c r="G10" s="42" t="s">
        <v>15340</v>
      </c>
      <c r="H10" s="42" t="s">
        <v>15341</v>
      </c>
      <c r="I10" s="42" t="s">
        <v>15342</v>
      </c>
      <c r="J10" s="42" t="s">
        <v>15309</v>
      </c>
      <c r="K10" s="42" t="n">
        <v>75074</v>
      </c>
      <c r="L10" s="42" t="n">
        <v>4693669099</v>
      </c>
      <c r="M10" s="42" t="s">
        <v>15343</v>
      </c>
      <c r="N10" s="42" t="s">
        <v>15311</v>
      </c>
      <c r="O10" s="42" t="s">
        <v>15312</v>
      </c>
      <c r="P10" s="42" t="s">
        <v>15313</v>
      </c>
      <c r="Q10" s="42" t="n">
        <v>1</v>
      </c>
      <c r="R10" s="42" t="s">
        <v>15314</v>
      </c>
      <c r="S10" s="42" t="s">
        <v>15315</v>
      </c>
      <c r="T10" s="42" t="s">
        <v>15316</v>
      </c>
    </row>
    <row r="11" customFormat="false" ht="35.05" hidden="false" customHeight="false" outlineLevel="0" collapsed="false">
      <c r="A11" s="42" t="s">
        <v>2236</v>
      </c>
      <c r="B11" s="42" t="s">
        <v>15344</v>
      </c>
      <c r="C11" s="42" t="s">
        <v>15345</v>
      </c>
      <c r="D11" s="42" t="s">
        <v>15346</v>
      </c>
      <c r="E11" s="42" t="s">
        <v>15347</v>
      </c>
      <c r="F11" s="42" t="s">
        <v>15305</v>
      </c>
      <c r="G11" s="5"/>
      <c r="H11" s="42" t="s">
        <v>15348</v>
      </c>
      <c r="I11" s="42" t="s">
        <v>15325</v>
      </c>
      <c r="J11" s="42" t="s">
        <v>15309</v>
      </c>
      <c r="K11" s="5"/>
      <c r="L11" s="42" t="n">
        <v>752486696</v>
      </c>
      <c r="M11" s="42" t="s">
        <v>15349</v>
      </c>
      <c r="N11" s="42" t="s">
        <v>15311</v>
      </c>
      <c r="O11" s="42" t="s">
        <v>15312</v>
      </c>
      <c r="P11" s="42" t="s">
        <v>15313</v>
      </c>
      <c r="Q11" s="42" t="n">
        <v>115</v>
      </c>
      <c r="R11" s="42" t="s">
        <v>15314</v>
      </c>
      <c r="S11" s="42" t="s">
        <v>15350</v>
      </c>
      <c r="T11" s="42" t="s">
        <v>15351</v>
      </c>
    </row>
    <row r="12" customFormat="false" ht="35.05" hidden="false" customHeight="false" outlineLevel="0" collapsed="false">
      <c r="A12" s="42" t="s">
        <v>1847</v>
      </c>
      <c r="B12" s="42" t="s">
        <v>15352</v>
      </c>
      <c r="C12" s="42" t="s">
        <v>15353</v>
      </c>
      <c r="D12" s="42" t="s">
        <v>15354</v>
      </c>
      <c r="E12" s="42" t="s">
        <v>15355</v>
      </c>
      <c r="F12" s="42" t="s">
        <v>790</v>
      </c>
      <c r="G12" s="42" t="s">
        <v>15356</v>
      </c>
      <c r="H12" s="42" t="s">
        <v>15357</v>
      </c>
      <c r="I12" s="42" t="s">
        <v>15358</v>
      </c>
      <c r="J12" s="42" t="s">
        <v>15309</v>
      </c>
      <c r="K12" s="42" t="n">
        <v>77354</v>
      </c>
      <c r="L12" s="42" t="n">
        <v>2812595343</v>
      </c>
      <c r="M12" s="42" t="s">
        <v>15359</v>
      </c>
      <c r="N12" s="42" t="s">
        <v>15311</v>
      </c>
      <c r="O12" s="42" t="s">
        <v>15312</v>
      </c>
      <c r="P12" s="42" t="s">
        <v>15313</v>
      </c>
      <c r="Q12" s="42" t="n">
        <v>1</v>
      </c>
      <c r="R12" s="42" t="s">
        <v>15314</v>
      </c>
      <c r="S12" s="42" t="s">
        <v>15315</v>
      </c>
      <c r="T12" s="42" t="s">
        <v>15316</v>
      </c>
    </row>
    <row r="13" customFormat="false" ht="102.2" hidden="false" customHeight="false" outlineLevel="0" collapsed="false">
      <c r="A13" s="42" t="s">
        <v>3922</v>
      </c>
      <c r="B13" s="42" t="s">
        <v>15360</v>
      </c>
      <c r="C13" s="42" t="s">
        <v>15361</v>
      </c>
      <c r="D13" s="42" t="s">
        <v>15362</v>
      </c>
      <c r="E13" s="42" t="s">
        <v>15363</v>
      </c>
      <c r="F13" s="42" t="s">
        <v>15305</v>
      </c>
      <c r="G13" s="42" t="s">
        <v>15364</v>
      </c>
      <c r="H13" s="42" t="s">
        <v>15365</v>
      </c>
      <c r="I13" s="42" t="s">
        <v>15366</v>
      </c>
      <c r="J13" s="42" t="s">
        <v>15309</v>
      </c>
      <c r="K13" s="5"/>
      <c r="L13" s="42" t="n">
        <v>750015865</v>
      </c>
      <c r="M13" s="42" t="s">
        <v>15367</v>
      </c>
      <c r="N13" s="42" t="s">
        <v>15311</v>
      </c>
      <c r="O13" s="42" t="s">
        <v>15312</v>
      </c>
      <c r="P13" s="42" t="s">
        <v>15313</v>
      </c>
      <c r="Q13" s="42" t="n">
        <v>1</v>
      </c>
      <c r="R13" s="42" t="s">
        <v>15314</v>
      </c>
      <c r="S13" s="42" t="s">
        <v>15315</v>
      </c>
      <c r="T13" s="42" t="s">
        <v>15316</v>
      </c>
    </row>
    <row r="14" customFormat="false" ht="46.25" hidden="false" customHeight="false" outlineLevel="0" collapsed="false">
      <c r="A14" s="42" t="s">
        <v>11179</v>
      </c>
      <c r="B14" s="42" t="s">
        <v>15368</v>
      </c>
      <c r="C14" s="42" t="s">
        <v>15369</v>
      </c>
      <c r="D14" s="42" t="s">
        <v>15370</v>
      </c>
      <c r="E14" s="42" t="s">
        <v>15371</v>
      </c>
      <c r="F14" s="42" t="s">
        <v>15372</v>
      </c>
      <c r="G14" s="42" t="s">
        <v>15373</v>
      </c>
      <c r="H14" s="42" t="s">
        <v>15374</v>
      </c>
      <c r="I14" s="42" t="s">
        <v>15325</v>
      </c>
      <c r="J14" s="42" t="s">
        <v>15309</v>
      </c>
      <c r="K14" s="5"/>
      <c r="L14" s="42" t="n">
        <v>752053470</v>
      </c>
      <c r="M14" s="42" t="s">
        <v>15375</v>
      </c>
      <c r="N14" s="42" t="s">
        <v>15311</v>
      </c>
      <c r="O14" s="42" t="s">
        <v>15312</v>
      </c>
      <c r="P14" s="42" t="s">
        <v>15313</v>
      </c>
      <c r="Q14" s="42" t="n">
        <v>11</v>
      </c>
      <c r="R14" s="42" t="s">
        <v>15314</v>
      </c>
      <c r="S14" s="42" t="s">
        <v>15315</v>
      </c>
      <c r="T14" s="42" t="s">
        <v>15316</v>
      </c>
    </row>
    <row r="15" customFormat="false" ht="46.25" hidden="false" customHeight="false" outlineLevel="0" collapsed="false">
      <c r="A15" s="42" t="s">
        <v>1684</v>
      </c>
      <c r="B15" s="42" t="s">
        <v>15376</v>
      </c>
      <c r="C15" s="42" t="s">
        <v>15377</v>
      </c>
      <c r="D15" s="42" t="s">
        <v>15378</v>
      </c>
      <c r="E15" s="42" t="s">
        <v>15379</v>
      </c>
      <c r="F15" s="42" t="s">
        <v>15305</v>
      </c>
      <c r="G15" s="42" t="s">
        <v>15380</v>
      </c>
      <c r="H15" s="42" t="s">
        <v>15381</v>
      </c>
      <c r="I15" s="42" t="s">
        <v>15308</v>
      </c>
      <c r="J15" s="42" t="s">
        <v>15309</v>
      </c>
      <c r="K15" s="42" t="n">
        <v>78221</v>
      </c>
      <c r="L15" s="42" t="s">
        <v>15382</v>
      </c>
      <c r="M15" s="42" t="s">
        <v>15383</v>
      </c>
      <c r="N15" s="42" t="s">
        <v>15311</v>
      </c>
      <c r="O15" s="42" t="s">
        <v>15312</v>
      </c>
      <c r="P15" s="42" t="s">
        <v>15313</v>
      </c>
      <c r="Q15" s="42" t="n">
        <v>1</v>
      </c>
      <c r="R15" s="42" t="s">
        <v>15314</v>
      </c>
      <c r="S15" s="42" t="s">
        <v>15315</v>
      </c>
      <c r="T15" s="42" t="s">
        <v>15316</v>
      </c>
    </row>
    <row r="16" customFormat="false" ht="35.05" hidden="false" customHeight="false" outlineLevel="0" collapsed="false">
      <c r="A16" s="42" t="s">
        <v>15384</v>
      </c>
      <c r="B16" s="42" t="s">
        <v>3621</v>
      </c>
      <c r="C16" s="42" t="s">
        <v>15385</v>
      </c>
      <c r="D16" s="42" t="s">
        <v>15378</v>
      </c>
      <c r="E16" s="42" t="s">
        <v>15379</v>
      </c>
      <c r="F16" s="42" t="s">
        <v>13893</v>
      </c>
      <c r="G16" s="42" t="s">
        <v>15386</v>
      </c>
      <c r="H16" s="42" t="s">
        <v>15387</v>
      </c>
      <c r="I16" s="42" t="s">
        <v>15388</v>
      </c>
      <c r="J16" s="42" t="s">
        <v>15309</v>
      </c>
      <c r="K16" s="5"/>
      <c r="L16" s="42" t="n">
        <v>750526414</v>
      </c>
      <c r="M16" s="42" t="s">
        <v>15389</v>
      </c>
      <c r="N16" s="42" t="s">
        <v>15311</v>
      </c>
      <c r="O16" s="42" t="s">
        <v>15312</v>
      </c>
      <c r="P16" s="42" t="s">
        <v>15313</v>
      </c>
      <c r="Q16" s="42" t="n">
        <v>9</v>
      </c>
      <c r="R16" s="42" t="s">
        <v>15314</v>
      </c>
      <c r="S16" s="42" t="s">
        <v>15350</v>
      </c>
      <c r="T16" s="42" t="s">
        <v>15390</v>
      </c>
    </row>
    <row r="17" customFormat="false" ht="68.65" hidden="false" customHeight="false" outlineLevel="0" collapsed="false">
      <c r="A17" s="42" t="s">
        <v>8951</v>
      </c>
      <c r="B17" s="42" t="s">
        <v>9921</v>
      </c>
      <c r="C17" s="42" t="s">
        <v>15391</v>
      </c>
      <c r="D17" s="42" t="s">
        <v>15392</v>
      </c>
      <c r="E17" s="42" t="s">
        <v>15393</v>
      </c>
      <c r="F17" s="42" t="s">
        <v>15305</v>
      </c>
      <c r="G17" s="42" t="s">
        <v>15394</v>
      </c>
      <c r="H17" s="42" t="s">
        <v>15395</v>
      </c>
      <c r="I17" s="42" t="s">
        <v>15342</v>
      </c>
      <c r="J17" s="42" t="s">
        <v>15309</v>
      </c>
      <c r="K17" s="42" t="n">
        <v>75074</v>
      </c>
      <c r="L17" s="42" t="n">
        <v>9724231524</v>
      </c>
      <c r="M17" s="42" t="s">
        <v>15396</v>
      </c>
      <c r="N17" s="42" t="s">
        <v>15311</v>
      </c>
      <c r="O17" s="42" t="s">
        <v>15312</v>
      </c>
      <c r="P17" s="42" t="s">
        <v>15313</v>
      </c>
      <c r="Q17" s="42" t="n">
        <v>1</v>
      </c>
      <c r="R17" s="42" t="s">
        <v>15314</v>
      </c>
      <c r="S17" s="42" t="s">
        <v>15315</v>
      </c>
      <c r="T17" s="42" t="s">
        <v>15316</v>
      </c>
    </row>
    <row r="18" customFormat="false" ht="46.25" hidden="false" customHeight="false" outlineLevel="0" collapsed="false">
      <c r="A18" s="42" t="s">
        <v>4652</v>
      </c>
      <c r="B18" s="42" t="s">
        <v>15397</v>
      </c>
      <c r="C18" s="42" t="s">
        <v>15398</v>
      </c>
      <c r="D18" s="42" t="s">
        <v>15399</v>
      </c>
      <c r="E18" s="42" t="s">
        <v>15400</v>
      </c>
      <c r="F18" s="42" t="s">
        <v>15305</v>
      </c>
      <c r="G18" s="42" t="s">
        <v>15401</v>
      </c>
      <c r="H18" s="42" t="s">
        <v>15402</v>
      </c>
      <c r="I18" s="42" t="s">
        <v>8938</v>
      </c>
      <c r="J18" s="42" t="s">
        <v>15309</v>
      </c>
      <c r="K18" s="5"/>
      <c r="L18" s="42" t="n">
        <v>787222133</v>
      </c>
      <c r="M18" s="42" t="s">
        <v>15403</v>
      </c>
      <c r="N18" s="42" t="s">
        <v>15311</v>
      </c>
      <c r="O18" s="42" t="s">
        <v>15312</v>
      </c>
      <c r="P18" s="42" t="s">
        <v>15313</v>
      </c>
      <c r="Q18" s="42" t="n">
        <v>1</v>
      </c>
      <c r="R18" s="42" t="s">
        <v>15314</v>
      </c>
      <c r="S18" s="42" t="s">
        <v>15315</v>
      </c>
      <c r="T18" s="42" t="s">
        <v>15316</v>
      </c>
    </row>
    <row r="19" customFormat="false" ht="46.25" hidden="false" customHeight="false" outlineLevel="0" collapsed="false">
      <c r="A19" s="42" t="s">
        <v>15404</v>
      </c>
      <c r="B19" s="42" t="s">
        <v>15405</v>
      </c>
      <c r="C19" s="42" t="s">
        <v>752</v>
      </c>
      <c r="D19" s="42" t="s">
        <v>15406</v>
      </c>
      <c r="E19" s="42" t="s">
        <v>15407</v>
      </c>
      <c r="F19" s="42" t="s">
        <v>15322</v>
      </c>
      <c r="G19" s="42" t="s">
        <v>15408</v>
      </c>
      <c r="H19" s="42" t="s">
        <v>15409</v>
      </c>
      <c r="I19" s="42" t="s">
        <v>15410</v>
      </c>
      <c r="J19" s="42" t="s">
        <v>15309</v>
      </c>
      <c r="K19" s="42" t="n">
        <v>77840</v>
      </c>
      <c r="L19" s="42" t="n">
        <v>778421028</v>
      </c>
      <c r="M19" s="42" t="s">
        <v>15411</v>
      </c>
      <c r="N19" s="42" t="s">
        <v>15311</v>
      </c>
      <c r="O19" s="42" t="s">
        <v>15312</v>
      </c>
      <c r="P19" s="42" t="s">
        <v>15313</v>
      </c>
      <c r="Q19" s="42" t="n">
        <v>250</v>
      </c>
      <c r="R19" s="42" t="s">
        <v>15314</v>
      </c>
      <c r="S19" s="42" t="s">
        <v>15350</v>
      </c>
      <c r="T19" s="42" t="s">
        <v>15390</v>
      </c>
    </row>
    <row r="20" customFormat="false" ht="46.25" hidden="false" customHeight="false" outlineLevel="0" collapsed="false">
      <c r="A20" s="42" t="s">
        <v>15412</v>
      </c>
      <c r="B20" s="42" t="s">
        <v>15413</v>
      </c>
      <c r="C20" s="42" t="s">
        <v>15414</v>
      </c>
      <c r="D20" s="42" t="s">
        <v>15415</v>
      </c>
      <c r="E20" s="42" t="s">
        <v>15416</v>
      </c>
      <c r="F20" s="42" t="s">
        <v>790</v>
      </c>
      <c r="G20" s="42" t="s">
        <v>15417</v>
      </c>
      <c r="H20" s="42" t="s">
        <v>15418</v>
      </c>
      <c r="I20" s="42" t="s">
        <v>15419</v>
      </c>
      <c r="J20" s="42" t="s">
        <v>15309</v>
      </c>
      <c r="K20" s="5"/>
      <c r="L20" s="42" t="n">
        <v>770024504</v>
      </c>
      <c r="M20" s="42" t="s">
        <v>15420</v>
      </c>
      <c r="N20" s="42" t="s">
        <v>15311</v>
      </c>
      <c r="O20" s="42" t="s">
        <v>15312</v>
      </c>
      <c r="P20" s="42" t="s">
        <v>15313</v>
      </c>
      <c r="Q20" s="42" t="n">
        <v>1</v>
      </c>
      <c r="R20" s="42" t="s">
        <v>15327</v>
      </c>
      <c r="S20" s="42" t="s">
        <v>15421</v>
      </c>
      <c r="T20" s="42" t="s">
        <v>15422</v>
      </c>
    </row>
    <row r="21" customFormat="false" ht="46.25" hidden="false" customHeight="false" outlineLevel="0" collapsed="false">
      <c r="A21" s="42" t="s">
        <v>15423</v>
      </c>
      <c r="B21" s="42" t="s">
        <v>15424</v>
      </c>
      <c r="C21" s="42" t="s">
        <v>15425</v>
      </c>
      <c r="D21" s="42" t="s">
        <v>15415</v>
      </c>
      <c r="E21" s="42" t="s">
        <v>15416</v>
      </c>
      <c r="F21" s="42" t="s">
        <v>15426</v>
      </c>
      <c r="G21" s="42" t="s">
        <v>15427</v>
      </c>
      <c r="H21" s="42" t="s">
        <v>15428</v>
      </c>
      <c r="I21" s="42" t="s">
        <v>15429</v>
      </c>
      <c r="J21" s="42" t="s">
        <v>15309</v>
      </c>
      <c r="K21" s="42" t="n">
        <v>76102</v>
      </c>
      <c r="L21" s="42" t="n">
        <v>8176327722</v>
      </c>
      <c r="M21" s="42" t="s">
        <v>15430</v>
      </c>
      <c r="N21" s="42" t="s">
        <v>15311</v>
      </c>
      <c r="O21" s="42" t="s">
        <v>15312</v>
      </c>
      <c r="P21" s="42" t="s">
        <v>15313</v>
      </c>
      <c r="Q21" s="42" t="n">
        <v>1</v>
      </c>
      <c r="R21" s="42" t="s">
        <v>15314</v>
      </c>
      <c r="S21" s="42" t="s">
        <v>15431</v>
      </c>
      <c r="T21" s="42" t="s">
        <v>15432</v>
      </c>
    </row>
    <row r="22" customFormat="false" ht="46.25" hidden="false" customHeight="false" outlineLevel="0" collapsed="false">
      <c r="A22" s="42" t="s">
        <v>15433</v>
      </c>
      <c r="B22" s="42" t="s">
        <v>15434</v>
      </c>
      <c r="C22" s="42" t="s">
        <v>15435</v>
      </c>
      <c r="D22" s="42" t="s">
        <v>15415</v>
      </c>
      <c r="E22" s="42" t="s">
        <v>15416</v>
      </c>
      <c r="F22" s="42" t="s">
        <v>790</v>
      </c>
      <c r="G22" s="42" t="s">
        <v>15436</v>
      </c>
      <c r="H22" s="42" t="s">
        <v>15437</v>
      </c>
      <c r="I22" s="42" t="s">
        <v>15325</v>
      </c>
      <c r="J22" s="42" t="s">
        <v>15309</v>
      </c>
      <c r="K22" s="5"/>
      <c r="L22" s="42" t="n">
        <v>752433838</v>
      </c>
      <c r="M22" s="42" t="s">
        <v>15438</v>
      </c>
      <c r="N22" s="42" t="s">
        <v>15311</v>
      </c>
      <c r="O22" s="42" t="s">
        <v>15312</v>
      </c>
      <c r="P22" s="42" t="s">
        <v>15313</v>
      </c>
      <c r="Q22" s="42" t="n">
        <v>4</v>
      </c>
      <c r="R22" s="42" t="s">
        <v>15314</v>
      </c>
      <c r="S22" s="42" t="s">
        <v>15350</v>
      </c>
      <c r="T22" s="42" t="s">
        <v>15351</v>
      </c>
    </row>
    <row r="23" customFormat="false" ht="79.85" hidden="false" customHeight="false" outlineLevel="0" collapsed="false">
      <c r="A23" s="42" t="s">
        <v>1360</v>
      </c>
      <c r="B23" s="42" t="s">
        <v>15439</v>
      </c>
      <c r="C23" s="42" t="s">
        <v>15440</v>
      </c>
      <c r="D23" s="42" t="s">
        <v>15415</v>
      </c>
      <c r="E23" s="42" t="s">
        <v>15416</v>
      </c>
      <c r="F23" s="42" t="s">
        <v>790</v>
      </c>
      <c r="G23" s="42" t="s">
        <v>15441</v>
      </c>
      <c r="H23" s="42" t="s">
        <v>15442</v>
      </c>
      <c r="I23" s="42" t="s">
        <v>2786</v>
      </c>
      <c r="J23" s="42" t="s">
        <v>15309</v>
      </c>
      <c r="K23" s="5"/>
      <c r="L23" s="42" t="n">
        <v>750444527</v>
      </c>
      <c r="M23" s="42" t="s">
        <v>15443</v>
      </c>
      <c r="N23" s="42" t="s">
        <v>15311</v>
      </c>
      <c r="O23" s="42" t="s">
        <v>15312</v>
      </c>
      <c r="P23" s="42" t="s">
        <v>15313</v>
      </c>
      <c r="Q23" s="42" t="n">
        <v>1</v>
      </c>
      <c r="R23" s="42" t="s">
        <v>15327</v>
      </c>
      <c r="S23" s="42" t="s">
        <v>15421</v>
      </c>
      <c r="T23" s="42" t="s">
        <v>15422</v>
      </c>
    </row>
    <row r="24" customFormat="false" ht="35.05" hidden="false" customHeight="false" outlineLevel="0" collapsed="false">
      <c r="A24" s="42" t="s">
        <v>2397</v>
      </c>
      <c r="B24" s="42" t="s">
        <v>15444</v>
      </c>
      <c r="C24" s="42" t="s">
        <v>15445</v>
      </c>
      <c r="D24" s="42" t="s">
        <v>15415</v>
      </c>
      <c r="E24" s="42" t="s">
        <v>15416</v>
      </c>
      <c r="F24" s="42" t="s">
        <v>790</v>
      </c>
      <c r="G24" s="42" t="s">
        <v>15446</v>
      </c>
      <c r="H24" s="42" t="s">
        <v>15447</v>
      </c>
      <c r="I24" s="42" t="s">
        <v>1496</v>
      </c>
      <c r="J24" s="42" t="s">
        <v>15309</v>
      </c>
      <c r="K24" s="5"/>
      <c r="L24" s="42" t="n">
        <v>754095255</v>
      </c>
      <c r="M24" s="42" t="s">
        <v>15448</v>
      </c>
      <c r="N24" s="42" t="s">
        <v>15311</v>
      </c>
      <c r="O24" s="42" t="s">
        <v>15312</v>
      </c>
      <c r="P24" s="42" t="s">
        <v>15313</v>
      </c>
      <c r="Q24" s="42" t="n">
        <v>1</v>
      </c>
      <c r="R24" s="42" t="s">
        <v>15314</v>
      </c>
      <c r="S24" s="42" t="s">
        <v>15350</v>
      </c>
      <c r="T24" s="42" t="s">
        <v>15351</v>
      </c>
    </row>
    <row r="25" customFormat="false" ht="46.25" hidden="false" customHeight="false" outlineLevel="0" collapsed="false">
      <c r="A25" s="42" t="s">
        <v>1584</v>
      </c>
      <c r="B25" s="42" t="s">
        <v>15449</v>
      </c>
      <c r="C25" s="42" t="s">
        <v>15450</v>
      </c>
      <c r="D25" s="42" t="s">
        <v>15415</v>
      </c>
      <c r="E25" s="42" t="s">
        <v>15416</v>
      </c>
      <c r="F25" s="42" t="s">
        <v>790</v>
      </c>
      <c r="G25" s="5"/>
      <c r="H25" s="42" t="s">
        <v>15451</v>
      </c>
      <c r="I25" s="42" t="s">
        <v>15452</v>
      </c>
      <c r="J25" s="42" t="s">
        <v>15309</v>
      </c>
      <c r="K25" s="5"/>
      <c r="L25" s="42" t="n">
        <v>762014115</v>
      </c>
      <c r="M25" s="42" t="s">
        <v>15453</v>
      </c>
      <c r="N25" s="42" t="s">
        <v>15311</v>
      </c>
      <c r="O25" s="42" t="s">
        <v>15312</v>
      </c>
      <c r="P25" s="42" t="s">
        <v>15313</v>
      </c>
      <c r="Q25" s="42" t="n">
        <v>3</v>
      </c>
      <c r="R25" s="42" t="s">
        <v>15314</v>
      </c>
      <c r="S25" s="42" t="s">
        <v>15350</v>
      </c>
      <c r="T25" s="42" t="s">
        <v>15390</v>
      </c>
    </row>
    <row r="26" customFormat="false" ht="57.45" hidden="false" customHeight="false" outlineLevel="0" collapsed="false">
      <c r="A26" s="42" t="s">
        <v>2686</v>
      </c>
      <c r="B26" s="42" t="s">
        <v>15454</v>
      </c>
      <c r="C26" s="42" t="s">
        <v>15455</v>
      </c>
      <c r="D26" s="42" t="s">
        <v>15415</v>
      </c>
      <c r="E26" s="42" t="s">
        <v>15416</v>
      </c>
      <c r="F26" s="42" t="s">
        <v>790</v>
      </c>
      <c r="G26" s="5"/>
      <c r="H26" s="42" t="s">
        <v>15456</v>
      </c>
      <c r="I26" s="42" t="s">
        <v>15457</v>
      </c>
      <c r="J26" s="42" t="s">
        <v>15309</v>
      </c>
      <c r="K26" s="42" t="n">
        <v>76180</v>
      </c>
      <c r="L26" s="42" t="n">
        <v>8175593258</v>
      </c>
      <c r="M26" s="42" t="s">
        <v>15458</v>
      </c>
      <c r="N26" s="42" t="s">
        <v>15311</v>
      </c>
      <c r="O26" s="42" t="s">
        <v>15312</v>
      </c>
      <c r="P26" s="42" t="s">
        <v>15313</v>
      </c>
      <c r="Q26" s="42" t="n">
        <v>1</v>
      </c>
      <c r="R26" s="42" t="s">
        <v>15459</v>
      </c>
      <c r="S26" s="42" t="s">
        <v>15460</v>
      </c>
      <c r="T26" s="42" t="s">
        <v>15461</v>
      </c>
    </row>
    <row r="27" customFormat="false" ht="35.05" hidden="false" customHeight="false" outlineLevel="0" collapsed="false">
      <c r="A27" s="42" t="s">
        <v>15462</v>
      </c>
      <c r="B27" s="42" t="s">
        <v>15463</v>
      </c>
      <c r="C27" s="42" t="s">
        <v>15464</v>
      </c>
      <c r="D27" s="42" t="s">
        <v>15415</v>
      </c>
      <c r="E27" s="42" t="s">
        <v>15416</v>
      </c>
      <c r="F27" s="42" t="s">
        <v>790</v>
      </c>
      <c r="G27" s="42" t="s">
        <v>15465</v>
      </c>
      <c r="H27" s="42" t="s">
        <v>15466</v>
      </c>
      <c r="I27" s="42" t="s">
        <v>15429</v>
      </c>
      <c r="J27" s="42" t="s">
        <v>15309</v>
      </c>
      <c r="K27" s="42" t="n">
        <v>76107</v>
      </c>
      <c r="L27" s="42" t="n">
        <v>8177829070</v>
      </c>
      <c r="M27" s="42" t="s">
        <v>15467</v>
      </c>
      <c r="N27" s="42" t="s">
        <v>15311</v>
      </c>
      <c r="O27" s="42" t="s">
        <v>15312</v>
      </c>
      <c r="P27" s="42" t="s">
        <v>15313</v>
      </c>
      <c r="Q27" s="42" t="n">
        <v>1</v>
      </c>
      <c r="R27" s="42" t="s">
        <v>15314</v>
      </c>
      <c r="S27" s="42" t="s">
        <v>15315</v>
      </c>
      <c r="T27" s="42" t="s">
        <v>15316</v>
      </c>
    </row>
    <row r="28" customFormat="false" ht="57.45" hidden="false" customHeight="false" outlineLevel="0" collapsed="false">
      <c r="A28" s="42" t="s">
        <v>6825</v>
      </c>
      <c r="B28" s="42" t="s">
        <v>15468</v>
      </c>
      <c r="C28" s="42" t="s">
        <v>15469</v>
      </c>
      <c r="D28" s="42" t="s">
        <v>15415</v>
      </c>
      <c r="E28" s="42" t="s">
        <v>15416</v>
      </c>
      <c r="F28" s="42" t="s">
        <v>790</v>
      </c>
      <c r="G28" s="42" t="s">
        <v>15470</v>
      </c>
      <c r="H28" s="42" t="s">
        <v>15471</v>
      </c>
      <c r="I28" s="42" t="s">
        <v>15429</v>
      </c>
      <c r="J28" s="42" t="s">
        <v>15309</v>
      </c>
      <c r="K28" s="5"/>
      <c r="L28" s="42" t="n">
        <v>761114739</v>
      </c>
      <c r="M28" s="42" t="s">
        <v>15472</v>
      </c>
      <c r="N28" s="42" t="s">
        <v>15311</v>
      </c>
      <c r="O28" s="42" t="s">
        <v>15312</v>
      </c>
      <c r="P28" s="42" t="s">
        <v>15313</v>
      </c>
      <c r="Q28" s="42" t="n">
        <v>1</v>
      </c>
      <c r="R28" s="42" t="s">
        <v>15459</v>
      </c>
      <c r="S28" s="42" t="s">
        <v>15460</v>
      </c>
      <c r="T28" s="42" t="s">
        <v>15473</v>
      </c>
    </row>
    <row r="29" customFormat="false" ht="79.85" hidden="false" customHeight="false" outlineLevel="0" collapsed="false">
      <c r="A29" s="42" t="s">
        <v>15474</v>
      </c>
      <c r="B29" s="42" t="s">
        <v>15475</v>
      </c>
      <c r="C29" s="42" t="s">
        <v>15476</v>
      </c>
      <c r="D29" s="42" t="s">
        <v>15415</v>
      </c>
      <c r="E29" s="42" t="s">
        <v>15416</v>
      </c>
      <c r="F29" s="42" t="s">
        <v>790</v>
      </c>
      <c r="G29" s="42" t="s">
        <v>15477</v>
      </c>
      <c r="H29" s="42" t="s">
        <v>15478</v>
      </c>
      <c r="I29" s="42" t="s">
        <v>15308</v>
      </c>
      <c r="J29" s="42" t="s">
        <v>15309</v>
      </c>
      <c r="K29" s="5"/>
      <c r="L29" s="42" t="n">
        <v>782402180</v>
      </c>
      <c r="M29" s="42" t="s">
        <v>15479</v>
      </c>
      <c r="N29" s="42" t="s">
        <v>15311</v>
      </c>
      <c r="O29" s="42" t="s">
        <v>15312</v>
      </c>
      <c r="P29" s="42" t="s">
        <v>15313</v>
      </c>
      <c r="Q29" s="42" t="n">
        <v>1</v>
      </c>
      <c r="R29" s="42" t="s">
        <v>15314</v>
      </c>
      <c r="S29" s="42" t="s">
        <v>15315</v>
      </c>
      <c r="T29" s="42" t="s">
        <v>15316</v>
      </c>
    </row>
    <row r="30" customFormat="false" ht="35.05" hidden="false" customHeight="false" outlineLevel="0" collapsed="false">
      <c r="A30" s="42" t="s">
        <v>2115</v>
      </c>
      <c r="B30" s="42" t="s">
        <v>15480</v>
      </c>
      <c r="C30" s="42" t="s">
        <v>15481</v>
      </c>
      <c r="D30" s="42" t="s">
        <v>15415</v>
      </c>
      <c r="E30" s="42" t="s">
        <v>15416</v>
      </c>
      <c r="F30" s="42" t="s">
        <v>790</v>
      </c>
      <c r="G30" s="42" t="s">
        <v>15482</v>
      </c>
      <c r="H30" s="42" t="s">
        <v>15483</v>
      </c>
      <c r="I30" s="42" t="s">
        <v>15484</v>
      </c>
      <c r="J30" s="42" t="s">
        <v>15309</v>
      </c>
      <c r="K30" s="5"/>
      <c r="L30" s="42" t="n">
        <v>757509731</v>
      </c>
      <c r="M30" s="42" t="s">
        <v>15485</v>
      </c>
      <c r="N30" s="42" t="s">
        <v>15311</v>
      </c>
      <c r="O30" s="42" t="s">
        <v>15312</v>
      </c>
      <c r="P30" s="42" t="s">
        <v>15313</v>
      </c>
      <c r="Q30" s="42" t="n">
        <v>1</v>
      </c>
      <c r="R30" s="42" t="s">
        <v>15459</v>
      </c>
      <c r="S30" s="42" t="s">
        <v>15460</v>
      </c>
      <c r="T30" s="42" t="s">
        <v>15461</v>
      </c>
    </row>
    <row r="31" customFormat="false" ht="91" hidden="false" customHeight="false" outlineLevel="0" collapsed="false">
      <c r="A31" s="42" t="s">
        <v>4869</v>
      </c>
      <c r="B31" s="42" t="s">
        <v>15486</v>
      </c>
      <c r="C31" s="42" t="s">
        <v>15487</v>
      </c>
      <c r="D31" s="42" t="s">
        <v>15415</v>
      </c>
      <c r="E31" s="42" t="s">
        <v>15416</v>
      </c>
      <c r="F31" s="42" t="s">
        <v>790</v>
      </c>
      <c r="G31" s="42" t="s">
        <v>15488</v>
      </c>
      <c r="H31" s="42" t="s">
        <v>15489</v>
      </c>
      <c r="I31" s="42" t="s">
        <v>15325</v>
      </c>
      <c r="J31" s="42" t="s">
        <v>15309</v>
      </c>
      <c r="K31" s="42" t="n">
        <v>75206</v>
      </c>
      <c r="L31" s="42" t="n">
        <v>4692507323</v>
      </c>
      <c r="M31" s="42" t="s">
        <v>15490</v>
      </c>
      <c r="N31" s="42" t="s">
        <v>15311</v>
      </c>
      <c r="O31" s="42" t="s">
        <v>15312</v>
      </c>
      <c r="P31" s="42" t="s">
        <v>15313</v>
      </c>
      <c r="Q31" s="42" t="n">
        <v>1</v>
      </c>
      <c r="R31" s="42" t="s">
        <v>15314</v>
      </c>
      <c r="S31" s="42" t="s">
        <v>15431</v>
      </c>
      <c r="T31" s="42" t="s">
        <v>15491</v>
      </c>
    </row>
    <row r="32" customFormat="false" ht="102.2" hidden="false" customHeight="false" outlineLevel="0" collapsed="false">
      <c r="A32" s="42" t="s">
        <v>1587</v>
      </c>
      <c r="B32" s="42" t="s">
        <v>15492</v>
      </c>
      <c r="C32" s="42" t="s">
        <v>15493</v>
      </c>
      <c r="D32" s="42" t="s">
        <v>15415</v>
      </c>
      <c r="E32" s="42" t="s">
        <v>15416</v>
      </c>
      <c r="F32" s="42" t="s">
        <v>790</v>
      </c>
      <c r="G32" s="42" t="s">
        <v>15494</v>
      </c>
      <c r="H32" s="42" t="s">
        <v>15495</v>
      </c>
      <c r="I32" s="42" t="s">
        <v>15419</v>
      </c>
      <c r="J32" s="42" t="s">
        <v>15309</v>
      </c>
      <c r="K32" s="5"/>
      <c r="L32" s="42" t="n">
        <v>770048107</v>
      </c>
      <c r="M32" s="42" t="s">
        <v>15496</v>
      </c>
      <c r="N32" s="42" t="s">
        <v>15311</v>
      </c>
      <c r="O32" s="42" t="s">
        <v>15312</v>
      </c>
      <c r="P32" s="42" t="s">
        <v>15313</v>
      </c>
      <c r="Q32" s="42" t="n">
        <v>1</v>
      </c>
      <c r="R32" s="42" t="s">
        <v>15314</v>
      </c>
      <c r="S32" s="42" t="s">
        <v>15315</v>
      </c>
      <c r="T32" s="42" t="s">
        <v>15316</v>
      </c>
    </row>
    <row r="33" customFormat="false" ht="135.8" hidden="false" customHeight="false" outlineLevel="0" collapsed="false">
      <c r="A33" s="42" t="s">
        <v>15497</v>
      </c>
      <c r="B33" s="42" t="s">
        <v>15498</v>
      </c>
      <c r="C33" s="42" t="s">
        <v>15499</v>
      </c>
      <c r="D33" s="42" t="s">
        <v>15415</v>
      </c>
      <c r="E33" s="42" t="s">
        <v>15416</v>
      </c>
      <c r="F33" s="42" t="s">
        <v>790</v>
      </c>
      <c r="G33" s="42" t="s">
        <v>15500</v>
      </c>
      <c r="H33" s="42" t="s">
        <v>15501</v>
      </c>
      <c r="I33" s="42" t="s">
        <v>15502</v>
      </c>
      <c r="J33" s="42" t="s">
        <v>15309</v>
      </c>
      <c r="K33" s="42" t="n">
        <v>75067</v>
      </c>
      <c r="L33" s="42" t="n">
        <v>8178052179</v>
      </c>
      <c r="M33" s="42" t="s">
        <v>15503</v>
      </c>
      <c r="N33" s="42" t="s">
        <v>15311</v>
      </c>
      <c r="O33" s="42" t="s">
        <v>15312</v>
      </c>
      <c r="P33" s="42" t="s">
        <v>15313</v>
      </c>
      <c r="Q33" s="42" t="n">
        <v>1</v>
      </c>
      <c r="R33" s="42" t="s">
        <v>15314</v>
      </c>
      <c r="S33" s="42" t="s">
        <v>15431</v>
      </c>
      <c r="T33" s="42" t="s">
        <v>15491</v>
      </c>
    </row>
    <row r="34" customFormat="false" ht="35.05" hidden="false" customHeight="false" outlineLevel="0" collapsed="false">
      <c r="A34" s="42" t="s">
        <v>15504</v>
      </c>
      <c r="B34" s="42" t="s">
        <v>15505</v>
      </c>
      <c r="C34" s="42" t="s">
        <v>15506</v>
      </c>
      <c r="D34" s="42" t="s">
        <v>15415</v>
      </c>
      <c r="E34" s="42" t="s">
        <v>15416</v>
      </c>
      <c r="F34" s="42" t="s">
        <v>790</v>
      </c>
      <c r="G34" s="42" t="s">
        <v>15507</v>
      </c>
      <c r="H34" s="42" t="s">
        <v>15508</v>
      </c>
      <c r="I34" s="42" t="s">
        <v>15419</v>
      </c>
      <c r="J34" s="42" t="s">
        <v>15309</v>
      </c>
      <c r="K34" s="42" t="n">
        <v>77087</v>
      </c>
      <c r="L34" s="42" t="n">
        <v>8322807938</v>
      </c>
      <c r="M34" s="42" t="s">
        <v>15509</v>
      </c>
      <c r="N34" s="42" t="s">
        <v>15311</v>
      </c>
      <c r="O34" s="42" t="s">
        <v>15312</v>
      </c>
      <c r="P34" s="42" t="s">
        <v>15313</v>
      </c>
      <c r="Q34" s="42" t="n">
        <v>1</v>
      </c>
      <c r="R34" s="42" t="s">
        <v>15327</v>
      </c>
      <c r="S34" s="42" t="s">
        <v>4974</v>
      </c>
      <c r="T34" s="42" t="s">
        <v>15328</v>
      </c>
    </row>
    <row r="35" customFormat="false" ht="35.05" hidden="false" customHeight="false" outlineLevel="0" collapsed="false">
      <c r="A35" s="42" t="s">
        <v>15510</v>
      </c>
      <c r="B35" s="42" t="s">
        <v>15511</v>
      </c>
      <c r="C35" s="42" t="s">
        <v>15512</v>
      </c>
      <c r="D35" s="42" t="s">
        <v>15415</v>
      </c>
      <c r="E35" s="42" t="s">
        <v>15416</v>
      </c>
      <c r="F35" s="42" t="s">
        <v>790</v>
      </c>
      <c r="G35" s="42" t="s">
        <v>15513</v>
      </c>
      <c r="H35" s="42" t="s">
        <v>15514</v>
      </c>
      <c r="I35" s="42" t="s">
        <v>10736</v>
      </c>
      <c r="J35" s="42" t="s">
        <v>15309</v>
      </c>
      <c r="K35" s="5"/>
      <c r="L35" s="42" t="n">
        <v>757035175</v>
      </c>
      <c r="M35" s="42" t="s">
        <v>15515</v>
      </c>
      <c r="N35" s="42" t="s">
        <v>15311</v>
      </c>
      <c r="O35" s="42" t="s">
        <v>15312</v>
      </c>
      <c r="P35" s="42" t="s">
        <v>15313</v>
      </c>
      <c r="Q35" s="42" t="n">
        <v>16</v>
      </c>
      <c r="R35" s="42" t="s">
        <v>15314</v>
      </c>
      <c r="S35" s="42" t="s">
        <v>15350</v>
      </c>
      <c r="T35" s="42" t="s">
        <v>15390</v>
      </c>
    </row>
    <row r="36" customFormat="false" ht="46.25" hidden="false" customHeight="false" outlineLevel="0" collapsed="false">
      <c r="A36" s="42" t="s">
        <v>15516</v>
      </c>
      <c r="B36" s="42" t="s">
        <v>15517</v>
      </c>
      <c r="C36" s="42" t="s">
        <v>15518</v>
      </c>
      <c r="D36" s="42" t="s">
        <v>15415</v>
      </c>
      <c r="E36" s="42" t="s">
        <v>15416</v>
      </c>
      <c r="F36" s="42" t="s">
        <v>790</v>
      </c>
      <c r="G36" s="42" t="s">
        <v>15519</v>
      </c>
      <c r="H36" s="42" t="s">
        <v>15520</v>
      </c>
      <c r="I36" s="42" t="s">
        <v>15502</v>
      </c>
      <c r="J36" s="42" t="s">
        <v>15309</v>
      </c>
      <c r="K36" s="5"/>
      <c r="L36" s="42" t="n">
        <v>750773261</v>
      </c>
      <c r="M36" s="42" t="s">
        <v>15521</v>
      </c>
      <c r="N36" s="42" t="s">
        <v>15311</v>
      </c>
      <c r="O36" s="42" t="s">
        <v>15312</v>
      </c>
      <c r="P36" s="42" t="s">
        <v>15313</v>
      </c>
      <c r="Q36" s="42" t="n">
        <v>1</v>
      </c>
      <c r="R36" s="42" t="s">
        <v>15314</v>
      </c>
      <c r="S36" s="42" t="s">
        <v>15315</v>
      </c>
      <c r="T36" s="42" t="s">
        <v>15316</v>
      </c>
    </row>
    <row r="37" customFormat="false" ht="46.25" hidden="false" customHeight="false" outlineLevel="0" collapsed="false">
      <c r="A37" s="42" t="s">
        <v>7818</v>
      </c>
      <c r="B37" s="42" t="s">
        <v>15522</v>
      </c>
      <c r="C37" s="42" t="s">
        <v>15523</v>
      </c>
      <c r="D37" s="42" t="s">
        <v>15415</v>
      </c>
      <c r="E37" s="42" t="s">
        <v>15416</v>
      </c>
      <c r="F37" s="42" t="s">
        <v>790</v>
      </c>
      <c r="G37" s="42" t="s">
        <v>15524</v>
      </c>
      <c r="H37" s="42" t="s">
        <v>15525</v>
      </c>
      <c r="I37" s="42" t="s">
        <v>15452</v>
      </c>
      <c r="J37" s="42" t="s">
        <v>15309</v>
      </c>
      <c r="K37" s="5"/>
      <c r="L37" s="42" t="n">
        <v>762074230</v>
      </c>
      <c r="M37" s="42" t="s">
        <v>15526</v>
      </c>
      <c r="N37" s="42" t="s">
        <v>15311</v>
      </c>
      <c r="O37" s="42" t="s">
        <v>15312</v>
      </c>
      <c r="P37" s="42" t="s">
        <v>15313</v>
      </c>
      <c r="Q37" s="42" t="n">
        <v>1</v>
      </c>
      <c r="R37" s="42" t="s">
        <v>15459</v>
      </c>
      <c r="S37" s="42" t="s">
        <v>15527</v>
      </c>
      <c r="T37" s="42" t="s">
        <v>15528</v>
      </c>
    </row>
    <row r="38" customFormat="false" ht="35.05" hidden="false" customHeight="false" outlineLevel="0" collapsed="false">
      <c r="A38" s="42" t="s">
        <v>1355</v>
      </c>
      <c r="B38" s="42" t="s">
        <v>15529</v>
      </c>
      <c r="C38" s="42" t="s">
        <v>15530</v>
      </c>
      <c r="D38" s="42" t="s">
        <v>15415</v>
      </c>
      <c r="E38" s="42" t="s">
        <v>15416</v>
      </c>
      <c r="F38" s="42" t="s">
        <v>790</v>
      </c>
      <c r="G38" s="42" t="s">
        <v>15531</v>
      </c>
      <c r="H38" s="42" t="s">
        <v>15532</v>
      </c>
      <c r="I38" s="42" t="s">
        <v>15533</v>
      </c>
      <c r="J38" s="42" t="s">
        <v>15309</v>
      </c>
      <c r="K38" s="42" t="n">
        <v>75261</v>
      </c>
      <c r="L38" s="42" t="n">
        <v>9729734831</v>
      </c>
      <c r="M38" s="42" t="s">
        <v>15534</v>
      </c>
      <c r="N38" s="42" t="s">
        <v>15311</v>
      </c>
      <c r="O38" s="42" t="s">
        <v>15312</v>
      </c>
      <c r="P38" s="42" t="s">
        <v>15313</v>
      </c>
      <c r="Q38" s="42" t="n">
        <v>1</v>
      </c>
      <c r="R38" s="42" t="s">
        <v>15327</v>
      </c>
      <c r="S38" s="42" t="s">
        <v>15421</v>
      </c>
      <c r="T38" s="42" t="s">
        <v>15422</v>
      </c>
    </row>
    <row r="39" customFormat="false" ht="46.25" hidden="false" customHeight="false" outlineLevel="0" collapsed="false">
      <c r="A39" s="42" t="s">
        <v>15535</v>
      </c>
      <c r="B39" s="42" t="s">
        <v>15536</v>
      </c>
      <c r="C39" s="42" t="s">
        <v>15537</v>
      </c>
      <c r="D39" s="42" t="s">
        <v>15415</v>
      </c>
      <c r="E39" s="42" t="s">
        <v>15416</v>
      </c>
      <c r="F39" s="42" t="s">
        <v>790</v>
      </c>
      <c r="G39" s="42" t="s">
        <v>15538</v>
      </c>
      <c r="H39" s="42" t="s">
        <v>15539</v>
      </c>
      <c r="I39" s="42" t="s">
        <v>15540</v>
      </c>
      <c r="J39" s="42" t="s">
        <v>15541</v>
      </c>
      <c r="K39" s="42" t="n">
        <v>84058</v>
      </c>
      <c r="L39" s="42" t="s">
        <v>15542</v>
      </c>
      <c r="M39" s="42" t="s">
        <v>15543</v>
      </c>
      <c r="N39" s="42" t="s">
        <v>15311</v>
      </c>
      <c r="O39" s="42" t="s">
        <v>15312</v>
      </c>
      <c r="P39" s="42" t="s">
        <v>15313</v>
      </c>
      <c r="Q39" s="42" t="n">
        <v>1</v>
      </c>
      <c r="R39" s="42" t="s">
        <v>15327</v>
      </c>
      <c r="S39" s="42" t="s">
        <v>15421</v>
      </c>
      <c r="T39" s="42" t="s">
        <v>15422</v>
      </c>
    </row>
    <row r="40" customFormat="false" ht="68.65" hidden="false" customHeight="false" outlineLevel="0" collapsed="false">
      <c r="A40" s="42" t="s">
        <v>1355</v>
      </c>
      <c r="B40" s="42" t="s">
        <v>15544</v>
      </c>
      <c r="C40" s="42" t="s">
        <v>15545</v>
      </c>
      <c r="D40" s="42" t="s">
        <v>15415</v>
      </c>
      <c r="E40" s="42" t="s">
        <v>15416</v>
      </c>
      <c r="F40" s="42" t="s">
        <v>790</v>
      </c>
      <c r="G40" s="42" t="s">
        <v>15546</v>
      </c>
      <c r="H40" s="42" t="s">
        <v>15547</v>
      </c>
      <c r="I40" s="42" t="s">
        <v>15325</v>
      </c>
      <c r="J40" s="42" t="s">
        <v>15309</v>
      </c>
      <c r="K40" s="42" t="n">
        <v>75205</v>
      </c>
      <c r="L40" s="42" t="s">
        <v>15548</v>
      </c>
      <c r="M40" s="42" t="s">
        <v>15549</v>
      </c>
      <c r="N40" s="42" t="s">
        <v>15311</v>
      </c>
      <c r="O40" s="42" t="s">
        <v>15312</v>
      </c>
      <c r="P40" s="42" t="s">
        <v>15313</v>
      </c>
      <c r="Q40" s="42" t="n">
        <v>1</v>
      </c>
      <c r="R40" s="42" t="s">
        <v>15314</v>
      </c>
      <c r="S40" s="42" t="s">
        <v>15315</v>
      </c>
      <c r="T40" s="42" t="s">
        <v>15316</v>
      </c>
    </row>
    <row r="41" customFormat="false" ht="35.05" hidden="false" customHeight="false" outlineLevel="0" collapsed="false">
      <c r="A41" s="42" t="s">
        <v>1684</v>
      </c>
      <c r="B41" s="42" t="s">
        <v>15550</v>
      </c>
      <c r="C41" s="42" t="s">
        <v>15551</v>
      </c>
      <c r="D41" s="42" t="s">
        <v>15415</v>
      </c>
      <c r="E41" s="42" t="s">
        <v>15416</v>
      </c>
      <c r="F41" s="42" t="s">
        <v>790</v>
      </c>
      <c r="G41" s="5"/>
      <c r="H41" s="42" t="s">
        <v>15552</v>
      </c>
      <c r="I41" s="42" t="s">
        <v>15553</v>
      </c>
      <c r="J41" s="42" t="s">
        <v>15309</v>
      </c>
      <c r="K41" s="5"/>
      <c r="L41" s="42" t="n">
        <v>760283053</v>
      </c>
      <c r="M41" s="42" t="s">
        <v>15554</v>
      </c>
      <c r="N41" s="42" t="s">
        <v>15311</v>
      </c>
      <c r="O41" s="42" t="s">
        <v>15312</v>
      </c>
      <c r="P41" s="42" t="s">
        <v>15313</v>
      </c>
      <c r="Q41" s="42" t="n">
        <v>4</v>
      </c>
      <c r="R41" s="42" t="s">
        <v>15314</v>
      </c>
      <c r="S41" s="42" t="s">
        <v>15315</v>
      </c>
      <c r="T41" s="42" t="s">
        <v>15316</v>
      </c>
    </row>
    <row r="42" customFormat="false" ht="68.65" hidden="false" customHeight="false" outlineLevel="0" collapsed="false">
      <c r="A42" s="42" t="s">
        <v>7819</v>
      </c>
      <c r="B42" s="42" t="s">
        <v>15555</v>
      </c>
      <c r="C42" s="42" t="s">
        <v>15556</v>
      </c>
      <c r="D42" s="42" t="s">
        <v>15415</v>
      </c>
      <c r="E42" s="42" t="s">
        <v>15416</v>
      </c>
      <c r="F42" s="42" t="s">
        <v>790</v>
      </c>
      <c r="G42" s="42" t="s">
        <v>15557</v>
      </c>
      <c r="H42" s="42" t="s">
        <v>15558</v>
      </c>
      <c r="I42" s="42" t="s">
        <v>15325</v>
      </c>
      <c r="J42" s="42" t="s">
        <v>15309</v>
      </c>
      <c r="K42" s="5"/>
      <c r="L42" s="42" t="n">
        <v>752060500</v>
      </c>
      <c r="M42" s="42" t="s">
        <v>15559</v>
      </c>
      <c r="N42" s="42" t="s">
        <v>15311</v>
      </c>
      <c r="O42" s="42" t="s">
        <v>15312</v>
      </c>
      <c r="P42" s="42" t="s">
        <v>15313</v>
      </c>
      <c r="Q42" s="42" t="n">
        <v>3</v>
      </c>
      <c r="R42" s="42" t="s">
        <v>15314</v>
      </c>
      <c r="S42" s="42" t="s">
        <v>15315</v>
      </c>
      <c r="T42" s="42" t="s">
        <v>15316</v>
      </c>
    </row>
    <row r="43" customFormat="false" ht="79.85" hidden="false" customHeight="false" outlineLevel="0" collapsed="false">
      <c r="A43" s="42" t="s">
        <v>2569</v>
      </c>
      <c r="B43" s="42" t="s">
        <v>15560</v>
      </c>
      <c r="C43" s="42" t="s">
        <v>15561</v>
      </c>
      <c r="D43" s="42" t="s">
        <v>15415</v>
      </c>
      <c r="E43" s="42" t="s">
        <v>15416</v>
      </c>
      <c r="F43" s="42" t="s">
        <v>790</v>
      </c>
      <c r="G43" s="42" t="s">
        <v>15562</v>
      </c>
      <c r="H43" s="42" t="s">
        <v>15563</v>
      </c>
      <c r="I43" s="42" t="s">
        <v>15564</v>
      </c>
      <c r="J43" s="42" t="s">
        <v>15309</v>
      </c>
      <c r="K43" s="42" t="n">
        <v>75063</v>
      </c>
      <c r="L43" s="42" t="n">
        <v>8176248226</v>
      </c>
      <c r="M43" s="42" t="s">
        <v>15565</v>
      </c>
      <c r="N43" s="42" t="s">
        <v>15311</v>
      </c>
      <c r="O43" s="42" t="s">
        <v>15312</v>
      </c>
      <c r="P43" s="42" t="s">
        <v>15313</v>
      </c>
      <c r="Q43" s="42" t="n">
        <v>1</v>
      </c>
      <c r="R43" s="42" t="s">
        <v>15314</v>
      </c>
      <c r="S43" s="42" t="s">
        <v>15315</v>
      </c>
      <c r="T43" s="42" t="s">
        <v>15316</v>
      </c>
    </row>
    <row r="44" customFormat="false" ht="35.05" hidden="false" customHeight="false" outlineLevel="0" collapsed="false">
      <c r="A44" s="42" t="s">
        <v>2087</v>
      </c>
      <c r="B44" s="42" t="s">
        <v>15566</v>
      </c>
      <c r="C44" s="42" t="s">
        <v>15567</v>
      </c>
      <c r="D44" s="42" t="s">
        <v>15415</v>
      </c>
      <c r="E44" s="42" t="s">
        <v>15416</v>
      </c>
      <c r="F44" s="42" t="s">
        <v>790</v>
      </c>
      <c r="G44" s="5"/>
      <c r="H44" s="42" t="s">
        <v>15568</v>
      </c>
      <c r="I44" s="42" t="s">
        <v>15569</v>
      </c>
      <c r="J44" s="42" t="s">
        <v>15309</v>
      </c>
      <c r="K44" s="5"/>
      <c r="L44" s="42" t="n">
        <v>797057651</v>
      </c>
      <c r="M44" s="42" t="s">
        <v>15570</v>
      </c>
      <c r="N44" s="42" t="s">
        <v>15311</v>
      </c>
      <c r="O44" s="42" t="s">
        <v>15312</v>
      </c>
      <c r="P44" s="42" t="s">
        <v>15313</v>
      </c>
      <c r="Q44" s="5"/>
      <c r="R44" s="42" t="s">
        <v>15314</v>
      </c>
      <c r="S44" s="42" t="s">
        <v>15315</v>
      </c>
      <c r="T44" s="42" t="s">
        <v>15316</v>
      </c>
    </row>
    <row r="45" customFormat="false" ht="68.65" hidden="false" customHeight="false" outlineLevel="0" collapsed="false">
      <c r="A45" s="42" t="s">
        <v>2682</v>
      </c>
      <c r="B45" s="42" t="s">
        <v>15571</v>
      </c>
      <c r="C45" s="42" t="s">
        <v>15572</v>
      </c>
      <c r="D45" s="42" t="s">
        <v>15415</v>
      </c>
      <c r="E45" s="42" t="s">
        <v>15416</v>
      </c>
      <c r="F45" s="42" t="s">
        <v>790</v>
      </c>
      <c r="G45" s="42" t="s">
        <v>15573</v>
      </c>
      <c r="H45" s="42" t="s">
        <v>15574</v>
      </c>
      <c r="I45" s="42" t="s">
        <v>15575</v>
      </c>
      <c r="J45" s="42" t="s">
        <v>15309</v>
      </c>
      <c r="K45" s="5"/>
      <c r="L45" s="42" t="n">
        <v>775719477</v>
      </c>
      <c r="M45" s="42" t="s">
        <v>15576</v>
      </c>
      <c r="N45" s="42" t="s">
        <v>15311</v>
      </c>
      <c r="O45" s="42" t="s">
        <v>15312</v>
      </c>
      <c r="P45" s="42" t="s">
        <v>15313</v>
      </c>
      <c r="Q45" s="42" t="n">
        <v>15</v>
      </c>
      <c r="R45" s="42" t="s">
        <v>15314</v>
      </c>
      <c r="S45" s="42" t="s">
        <v>15315</v>
      </c>
      <c r="T45" s="42" t="s">
        <v>15316</v>
      </c>
    </row>
    <row r="46" customFormat="false" ht="57.45" hidden="false" customHeight="false" outlineLevel="0" collapsed="false">
      <c r="A46" s="42" t="s">
        <v>14730</v>
      </c>
      <c r="B46" s="42" t="s">
        <v>15577</v>
      </c>
      <c r="C46" s="42" t="s">
        <v>15578</v>
      </c>
      <c r="D46" s="42" t="s">
        <v>15415</v>
      </c>
      <c r="E46" s="42" t="s">
        <v>15416</v>
      </c>
      <c r="F46" s="42" t="s">
        <v>790</v>
      </c>
      <c r="G46" s="42" t="s">
        <v>15579</v>
      </c>
      <c r="H46" s="42" t="s">
        <v>15580</v>
      </c>
      <c r="I46" s="42" t="s">
        <v>15410</v>
      </c>
      <c r="J46" s="42" t="s">
        <v>15309</v>
      </c>
      <c r="K46" s="5"/>
      <c r="L46" s="42" t="n">
        <v>778403912</v>
      </c>
      <c r="M46" s="42" t="s">
        <v>15581</v>
      </c>
      <c r="N46" s="42" t="s">
        <v>15311</v>
      </c>
      <c r="O46" s="42" t="s">
        <v>15312</v>
      </c>
      <c r="P46" s="42" t="s">
        <v>15313</v>
      </c>
      <c r="Q46" s="42" t="n">
        <v>1</v>
      </c>
      <c r="R46" s="42" t="s">
        <v>15314</v>
      </c>
      <c r="S46" s="42" t="s">
        <v>15350</v>
      </c>
      <c r="T46" s="42" t="s">
        <v>15351</v>
      </c>
    </row>
    <row r="47" customFormat="false" ht="35.05" hidden="false" customHeight="false" outlineLevel="0" collapsed="false">
      <c r="A47" s="42" t="s">
        <v>794</v>
      </c>
      <c r="B47" s="42" t="s">
        <v>15582</v>
      </c>
      <c r="C47" s="42" t="s">
        <v>15583</v>
      </c>
      <c r="D47" s="42" t="s">
        <v>15415</v>
      </c>
      <c r="E47" s="42" t="s">
        <v>15416</v>
      </c>
      <c r="F47" s="42" t="s">
        <v>790</v>
      </c>
      <c r="G47" s="5"/>
      <c r="H47" s="42" t="s">
        <v>15584</v>
      </c>
      <c r="I47" s="42" t="s">
        <v>15585</v>
      </c>
      <c r="J47" s="42" t="s">
        <v>15309</v>
      </c>
      <c r="K47" s="5"/>
      <c r="L47" s="42" t="n">
        <v>760226096</v>
      </c>
      <c r="M47" s="42" t="s">
        <v>15586</v>
      </c>
      <c r="N47" s="42" t="s">
        <v>15311</v>
      </c>
      <c r="O47" s="42" t="s">
        <v>15312</v>
      </c>
      <c r="P47" s="42" t="s">
        <v>15313</v>
      </c>
      <c r="Q47" s="42" t="n">
        <v>1</v>
      </c>
      <c r="R47" s="42" t="s">
        <v>15459</v>
      </c>
      <c r="S47" s="42" t="s">
        <v>15587</v>
      </c>
      <c r="T47" s="42" t="s">
        <v>15588</v>
      </c>
    </row>
    <row r="48" customFormat="false" ht="68.65" hidden="false" customHeight="false" outlineLevel="0" collapsed="false">
      <c r="A48" s="42" t="s">
        <v>15589</v>
      </c>
      <c r="B48" s="42" t="s">
        <v>15590</v>
      </c>
      <c r="C48" s="42" t="s">
        <v>15591</v>
      </c>
      <c r="D48" s="42" t="s">
        <v>15415</v>
      </c>
      <c r="E48" s="42" t="s">
        <v>15416</v>
      </c>
      <c r="F48" s="42" t="s">
        <v>790</v>
      </c>
      <c r="G48" s="42" t="s">
        <v>15592</v>
      </c>
      <c r="H48" s="42" t="s">
        <v>15593</v>
      </c>
      <c r="I48" s="42" t="s">
        <v>15325</v>
      </c>
      <c r="J48" s="42" t="s">
        <v>15309</v>
      </c>
      <c r="K48" s="5"/>
      <c r="L48" s="42" t="n">
        <v>2082719727</v>
      </c>
      <c r="M48" s="42" t="s">
        <v>15594</v>
      </c>
      <c r="N48" s="42" t="s">
        <v>15311</v>
      </c>
      <c r="O48" s="42" t="s">
        <v>15312</v>
      </c>
      <c r="P48" s="42" t="s">
        <v>15313</v>
      </c>
      <c r="Q48" s="42" t="n">
        <v>1</v>
      </c>
      <c r="R48" s="42" t="s">
        <v>15314</v>
      </c>
      <c r="S48" s="42" t="s">
        <v>15350</v>
      </c>
      <c r="T48" s="42" t="s">
        <v>15351</v>
      </c>
    </row>
    <row r="49" customFormat="false" ht="35.05" hidden="false" customHeight="false" outlineLevel="0" collapsed="false">
      <c r="A49" s="42" t="s">
        <v>13037</v>
      </c>
      <c r="B49" s="42" t="s">
        <v>15595</v>
      </c>
      <c r="C49" s="42" t="s">
        <v>15596</v>
      </c>
      <c r="D49" s="42" t="s">
        <v>15415</v>
      </c>
      <c r="E49" s="42" t="s">
        <v>15416</v>
      </c>
      <c r="F49" s="42" t="s">
        <v>790</v>
      </c>
      <c r="G49" s="5"/>
      <c r="H49" s="42" t="s">
        <v>15597</v>
      </c>
      <c r="I49" s="42" t="s">
        <v>15598</v>
      </c>
      <c r="J49" s="42" t="s">
        <v>15309</v>
      </c>
      <c r="K49" s="5"/>
      <c r="L49" s="42" t="n">
        <v>760096321</v>
      </c>
      <c r="M49" s="42" t="s">
        <v>15599</v>
      </c>
      <c r="N49" s="42" t="s">
        <v>15311</v>
      </c>
      <c r="O49" s="42" t="s">
        <v>15312</v>
      </c>
      <c r="P49" s="42" t="s">
        <v>15313</v>
      </c>
      <c r="Q49" s="42" t="n">
        <v>1</v>
      </c>
      <c r="R49" s="42" t="s">
        <v>15314</v>
      </c>
      <c r="S49" s="42" t="s">
        <v>15431</v>
      </c>
      <c r="T49" s="42" t="s">
        <v>15600</v>
      </c>
    </row>
    <row r="50" customFormat="false" ht="35.05" hidden="false" customHeight="false" outlineLevel="0" collapsed="false">
      <c r="A50" s="42" t="s">
        <v>15601</v>
      </c>
      <c r="B50" s="42" t="s">
        <v>15602</v>
      </c>
      <c r="C50" s="42" t="s">
        <v>15603</v>
      </c>
      <c r="D50" s="42" t="s">
        <v>15415</v>
      </c>
      <c r="E50" s="42" t="s">
        <v>15416</v>
      </c>
      <c r="F50" s="42" t="s">
        <v>790</v>
      </c>
      <c r="G50" s="42" t="s">
        <v>15604</v>
      </c>
      <c r="H50" s="42" t="s">
        <v>15605</v>
      </c>
      <c r="I50" s="42" t="s">
        <v>15564</v>
      </c>
      <c r="J50" s="42" t="s">
        <v>15309</v>
      </c>
      <c r="K50" s="5"/>
      <c r="L50" s="42" t="n">
        <v>750626348</v>
      </c>
      <c r="M50" s="42" t="s">
        <v>15606</v>
      </c>
      <c r="N50" s="42" t="s">
        <v>15311</v>
      </c>
      <c r="O50" s="42" t="s">
        <v>15312</v>
      </c>
      <c r="P50" s="42" t="s">
        <v>15313</v>
      </c>
      <c r="Q50" s="42" t="n">
        <v>1</v>
      </c>
      <c r="R50" s="42" t="s">
        <v>15314</v>
      </c>
      <c r="S50" s="42" t="s">
        <v>15350</v>
      </c>
      <c r="T50" s="42" t="s">
        <v>15351</v>
      </c>
    </row>
    <row r="51" customFormat="false" ht="35.05" hidden="false" customHeight="false" outlineLevel="0" collapsed="false">
      <c r="A51" s="42" t="s">
        <v>15607</v>
      </c>
      <c r="B51" s="42" t="s">
        <v>15608</v>
      </c>
      <c r="C51" s="42" t="s">
        <v>15609</v>
      </c>
      <c r="D51" s="42" t="s">
        <v>15415</v>
      </c>
      <c r="E51" s="42" t="s">
        <v>15416</v>
      </c>
      <c r="F51" s="42" t="s">
        <v>790</v>
      </c>
      <c r="G51" s="42" t="s">
        <v>15610</v>
      </c>
      <c r="H51" s="42" t="s">
        <v>15611</v>
      </c>
      <c r="I51" s="42" t="s">
        <v>15612</v>
      </c>
      <c r="J51" s="42" t="s">
        <v>15309</v>
      </c>
      <c r="K51" s="42" t="n">
        <v>77975</v>
      </c>
      <c r="L51" s="42" t="n">
        <v>779750590</v>
      </c>
      <c r="M51" s="42" t="s">
        <v>15613</v>
      </c>
      <c r="N51" s="42" t="s">
        <v>15311</v>
      </c>
      <c r="O51" s="42" t="s">
        <v>15312</v>
      </c>
      <c r="P51" s="42" t="s">
        <v>15313</v>
      </c>
      <c r="Q51" s="42" t="n">
        <v>1</v>
      </c>
      <c r="R51" s="42" t="s">
        <v>15314</v>
      </c>
      <c r="S51" s="42" t="s">
        <v>15315</v>
      </c>
      <c r="T51" s="42" t="s">
        <v>15316</v>
      </c>
    </row>
    <row r="52" customFormat="false" ht="46.25" hidden="false" customHeight="false" outlineLevel="0" collapsed="false">
      <c r="A52" s="42" t="s">
        <v>176</v>
      </c>
      <c r="B52" s="42" t="s">
        <v>15614</v>
      </c>
      <c r="C52" s="42" t="s">
        <v>15615</v>
      </c>
      <c r="D52" s="42" t="s">
        <v>15415</v>
      </c>
      <c r="E52" s="42" t="s">
        <v>15416</v>
      </c>
      <c r="F52" s="42" t="s">
        <v>790</v>
      </c>
      <c r="G52" s="42" t="s">
        <v>15616</v>
      </c>
      <c r="H52" s="42" t="s">
        <v>15617</v>
      </c>
      <c r="I52" s="42" t="s">
        <v>15308</v>
      </c>
      <c r="J52" s="42" t="s">
        <v>15309</v>
      </c>
      <c r="K52" s="5"/>
      <c r="L52" s="42" t="n">
        <v>782074561</v>
      </c>
      <c r="M52" s="42" t="s">
        <v>15618</v>
      </c>
      <c r="N52" s="42" t="s">
        <v>15311</v>
      </c>
      <c r="O52" s="42" t="s">
        <v>15312</v>
      </c>
      <c r="P52" s="42" t="s">
        <v>15313</v>
      </c>
      <c r="Q52" s="42" t="n">
        <v>6</v>
      </c>
      <c r="R52" s="42" t="s">
        <v>15314</v>
      </c>
      <c r="S52" s="42" t="s">
        <v>15315</v>
      </c>
      <c r="T52" s="42" t="s">
        <v>15316</v>
      </c>
    </row>
    <row r="53" customFormat="false" ht="68.65" hidden="false" customHeight="false" outlineLevel="0" collapsed="false">
      <c r="A53" s="42" t="s">
        <v>10067</v>
      </c>
      <c r="B53" s="42" t="s">
        <v>15619</v>
      </c>
      <c r="C53" s="42" t="s">
        <v>15620</v>
      </c>
      <c r="D53" s="42" t="s">
        <v>15415</v>
      </c>
      <c r="E53" s="42" t="s">
        <v>15416</v>
      </c>
      <c r="F53" s="42" t="s">
        <v>790</v>
      </c>
      <c r="G53" s="42" t="s">
        <v>15621</v>
      </c>
      <c r="H53" s="42" t="s">
        <v>15622</v>
      </c>
      <c r="I53" s="42" t="s">
        <v>15623</v>
      </c>
      <c r="J53" s="42" t="s">
        <v>15309</v>
      </c>
      <c r="K53" s="5"/>
      <c r="L53" s="42" t="n">
        <v>4692946638</v>
      </c>
      <c r="M53" s="42" t="s">
        <v>15624</v>
      </c>
      <c r="N53" s="42" t="s">
        <v>15311</v>
      </c>
      <c r="O53" s="42" t="s">
        <v>15312</v>
      </c>
      <c r="P53" s="42" t="s">
        <v>15313</v>
      </c>
      <c r="Q53" s="42" t="n">
        <v>8</v>
      </c>
      <c r="R53" s="42" t="s">
        <v>15314</v>
      </c>
      <c r="S53" s="42" t="s">
        <v>15350</v>
      </c>
      <c r="T53" s="42" t="s">
        <v>15390</v>
      </c>
    </row>
    <row r="54" customFormat="false" ht="46.25" hidden="false" customHeight="false" outlineLevel="0" collapsed="false">
      <c r="A54" s="42" t="s">
        <v>2196</v>
      </c>
      <c r="B54" s="42" t="s">
        <v>15625</v>
      </c>
      <c r="C54" s="42" t="s">
        <v>15626</v>
      </c>
      <c r="D54" s="42" t="s">
        <v>15415</v>
      </c>
      <c r="E54" s="42" t="s">
        <v>15416</v>
      </c>
      <c r="F54" s="42" t="s">
        <v>790</v>
      </c>
      <c r="G54" s="42" t="s">
        <v>15627</v>
      </c>
      <c r="H54" s="42" t="s">
        <v>15628</v>
      </c>
      <c r="I54" s="42" t="s">
        <v>15419</v>
      </c>
      <c r="J54" s="42" t="s">
        <v>15309</v>
      </c>
      <c r="K54" s="5"/>
      <c r="L54" s="42" t="n">
        <v>770363316</v>
      </c>
      <c r="M54" s="42" t="s">
        <v>15629</v>
      </c>
      <c r="N54" s="42" t="s">
        <v>15311</v>
      </c>
      <c r="O54" s="42" t="s">
        <v>15312</v>
      </c>
      <c r="P54" s="42" t="s">
        <v>15313</v>
      </c>
      <c r="Q54" s="42" t="n">
        <v>3</v>
      </c>
      <c r="R54" s="42" t="s">
        <v>15314</v>
      </c>
      <c r="S54" s="42" t="s">
        <v>15350</v>
      </c>
      <c r="T54" s="42" t="s">
        <v>15390</v>
      </c>
    </row>
    <row r="55" customFormat="false" ht="46.25" hidden="false" customHeight="false" outlineLevel="0" collapsed="false">
      <c r="A55" s="42" t="s">
        <v>2033</v>
      </c>
      <c r="B55" s="42" t="s">
        <v>15630</v>
      </c>
      <c r="C55" s="42" t="s">
        <v>15358</v>
      </c>
      <c r="D55" s="42" t="s">
        <v>15415</v>
      </c>
      <c r="E55" s="42" t="s">
        <v>15416</v>
      </c>
      <c r="F55" s="42" t="s">
        <v>790</v>
      </c>
      <c r="G55" s="42" t="s">
        <v>15631</v>
      </c>
      <c r="H55" s="42" t="s">
        <v>15632</v>
      </c>
      <c r="I55" s="42" t="s">
        <v>15633</v>
      </c>
      <c r="J55" s="42" t="s">
        <v>15309</v>
      </c>
      <c r="K55" s="5"/>
      <c r="L55" s="42" t="n">
        <v>767061164</v>
      </c>
      <c r="M55" s="42" t="s">
        <v>15634</v>
      </c>
      <c r="N55" s="42" t="s">
        <v>15311</v>
      </c>
      <c r="O55" s="42" t="s">
        <v>15312</v>
      </c>
      <c r="P55" s="42" t="s">
        <v>15313</v>
      </c>
      <c r="Q55" s="42" t="n">
        <v>1</v>
      </c>
      <c r="R55" s="42" t="s">
        <v>15314</v>
      </c>
      <c r="S55" s="42" t="s">
        <v>15350</v>
      </c>
      <c r="T55" s="42" t="s">
        <v>15390</v>
      </c>
    </row>
    <row r="56" customFormat="false" ht="79.85" hidden="false" customHeight="false" outlineLevel="0" collapsed="false">
      <c r="A56" s="42" t="s">
        <v>15635</v>
      </c>
      <c r="B56" s="42" t="s">
        <v>15636</v>
      </c>
      <c r="C56" s="42" t="s">
        <v>15358</v>
      </c>
      <c r="D56" s="42" t="s">
        <v>15415</v>
      </c>
      <c r="E56" s="42" t="s">
        <v>15416</v>
      </c>
      <c r="F56" s="42" t="s">
        <v>790</v>
      </c>
      <c r="G56" s="42" t="s">
        <v>15637</v>
      </c>
      <c r="H56" s="42" t="s">
        <v>15632</v>
      </c>
      <c r="I56" s="42" t="s">
        <v>15633</v>
      </c>
      <c r="J56" s="42" t="s">
        <v>15309</v>
      </c>
      <c r="K56" s="5"/>
      <c r="L56" s="42" t="n">
        <v>767061164</v>
      </c>
      <c r="M56" s="42" t="s">
        <v>15638</v>
      </c>
      <c r="N56" s="42" t="s">
        <v>15311</v>
      </c>
      <c r="O56" s="42" t="s">
        <v>15312</v>
      </c>
      <c r="P56" s="42" t="s">
        <v>15313</v>
      </c>
      <c r="Q56" s="42" t="n">
        <v>1</v>
      </c>
      <c r="R56" s="42" t="s">
        <v>15314</v>
      </c>
      <c r="S56" s="42" t="s">
        <v>15350</v>
      </c>
      <c r="T56" s="42" t="s">
        <v>15390</v>
      </c>
    </row>
    <row r="57" customFormat="false" ht="102.2" hidden="false" customHeight="false" outlineLevel="0" collapsed="false">
      <c r="A57" s="42" t="s">
        <v>11996</v>
      </c>
      <c r="B57" s="42" t="s">
        <v>15639</v>
      </c>
      <c r="C57" s="42" t="s">
        <v>15640</v>
      </c>
      <c r="D57" s="42" t="s">
        <v>15415</v>
      </c>
      <c r="E57" s="42" t="s">
        <v>15416</v>
      </c>
      <c r="F57" s="42" t="s">
        <v>790</v>
      </c>
      <c r="G57" s="42" t="s">
        <v>15641</v>
      </c>
      <c r="H57" s="42" t="s">
        <v>15642</v>
      </c>
      <c r="I57" s="42" t="s">
        <v>15643</v>
      </c>
      <c r="J57" s="42" t="s">
        <v>15309</v>
      </c>
      <c r="K57" s="5"/>
      <c r="L57" s="42" t="n">
        <v>775985316</v>
      </c>
      <c r="M57" s="42" t="s">
        <v>15644</v>
      </c>
      <c r="N57" s="42" t="s">
        <v>15311</v>
      </c>
      <c r="O57" s="42" t="s">
        <v>15312</v>
      </c>
      <c r="P57" s="42" t="s">
        <v>15313</v>
      </c>
      <c r="Q57" s="42" t="n">
        <v>3</v>
      </c>
      <c r="R57" s="42" t="s">
        <v>15314</v>
      </c>
      <c r="S57" s="42" t="s">
        <v>15315</v>
      </c>
      <c r="T57" s="42" t="s">
        <v>15316</v>
      </c>
    </row>
    <row r="58" customFormat="false" ht="35.05" hidden="false" customHeight="false" outlineLevel="0" collapsed="false">
      <c r="A58" s="42" t="s">
        <v>1678</v>
      </c>
      <c r="B58" s="42" t="s">
        <v>15645</v>
      </c>
      <c r="C58" s="42" t="s">
        <v>15646</v>
      </c>
      <c r="D58" s="42" t="s">
        <v>15415</v>
      </c>
      <c r="E58" s="42" t="s">
        <v>15416</v>
      </c>
      <c r="F58" s="42" t="s">
        <v>790</v>
      </c>
      <c r="G58" s="42" t="s">
        <v>15647</v>
      </c>
      <c r="H58" s="42" t="s">
        <v>15648</v>
      </c>
      <c r="I58" s="42" t="s">
        <v>15649</v>
      </c>
      <c r="J58" s="42" t="s">
        <v>15309</v>
      </c>
      <c r="K58" s="5"/>
      <c r="L58" s="42" t="n">
        <v>799251383</v>
      </c>
      <c r="M58" s="42" t="s">
        <v>15650</v>
      </c>
      <c r="N58" s="42" t="s">
        <v>15311</v>
      </c>
      <c r="O58" s="42" t="s">
        <v>15312</v>
      </c>
      <c r="P58" s="42" t="s">
        <v>15313</v>
      </c>
      <c r="Q58" s="42" t="n">
        <v>1</v>
      </c>
      <c r="R58" s="42" t="s">
        <v>15314</v>
      </c>
      <c r="S58" s="42" t="s">
        <v>15315</v>
      </c>
      <c r="T58" s="42" t="s">
        <v>15316</v>
      </c>
    </row>
    <row r="59" customFormat="false" ht="35.05" hidden="false" customHeight="false" outlineLevel="0" collapsed="false">
      <c r="A59" s="42" t="s">
        <v>657</v>
      </c>
      <c r="B59" s="42" t="s">
        <v>15651</v>
      </c>
      <c r="C59" s="42" t="s">
        <v>15652</v>
      </c>
      <c r="D59" s="42" t="s">
        <v>15415</v>
      </c>
      <c r="E59" s="42" t="s">
        <v>15416</v>
      </c>
      <c r="F59" s="42" t="s">
        <v>790</v>
      </c>
      <c r="G59" s="42" t="s">
        <v>15653</v>
      </c>
      <c r="H59" s="42" t="s">
        <v>15654</v>
      </c>
      <c r="I59" s="42" t="s">
        <v>15655</v>
      </c>
      <c r="J59" s="42" t="s">
        <v>15309</v>
      </c>
      <c r="K59" s="5"/>
      <c r="L59" s="42" t="n">
        <v>750894169</v>
      </c>
      <c r="M59" s="42" t="s">
        <v>15656</v>
      </c>
      <c r="N59" s="42" t="s">
        <v>15311</v>
      </c>
      <c r="O59" s="42" t="s">
        <v>15312</v>
      </c>
      <c r="P59" s="42" t="s">
        <v>15313</v>
      </c>
      <c r="Q59" s="42" t="n">
        <v>3</v>
      </c>
      <c r="R59" s="42" t="s">
        <v>15314</v>
      </c>
      <c r="S59" s="42" t="s">
        <v>15315</v>
      </c>
      <c r="T59" s="42" t="s">
        <v>15316</v>
      </c>
    </row>
    <row r="60" customFormat="false" ht="113.4" hidden="false" customHeight="false" outlineLevel="0" collapsed="false">
      <c r="A60" s="42" t="s">
        <v>9403</v>
      </c>
      <c r="B60" s="42" t="s">
        <v>15544</v>
      </c>
      <c r="C60" s="42" t="s">
        <v>15657</v>
      </c>
      <c r="D60" s="42" t="s">
        <v>15415</v>
      </c>
      <c r="E60" s="42" t="s">
        <v>15416</v>
      </c>
      <c r="F60" s="42" t="s">
        <v>790</v>
      </c>
      <c r="G60" s="42" t="s">
        <v>15658</v>
      </c>
      <c r="H60" s="42" t="s">
        <v>15659</v>
      </c>
      <c r="I60" s="42" t="s">
        <v>15660</v>
      </c>
      <c r="J60" s="42" t="s">
        <v>15309</v>
      </c>
      <c r="K60" s="5"/>
      <c r="L60" s="42" t="n">
        <v>750789365</v>
      </c>
      <c r="M60" s="42" t="s">
        <v>15661</v>
      </c>
      <c r="N60" s="42" t="s">
        <v>15311</v>
      </c>
      <c r="O60" s="42" t="s">
        <v>15312</v>
      </c>
      <c r="P60" s="42" t="s">
        <v>15313</v>
      </c>
      <c r="Q60" s="42" t="n">
        <v>2</v>
      </c>
      <c r="R60" s="42" t="s">
        <v>15314</v>
      </c>
      <c r="S60" s="42" t="s">
        <v>15315</v>
      </c>
      <c r="T60" s="42" t="s">
        <v>15316</v>
      </c>
    </row>
    <row r="61" customFormat="false" ht="46.25" hidden="false" customHeight="false" outlineLevel="0" collapsed="false">
      <c r="A61" s="42" t="s">
        <v>15662</v>
      </c>
      <c r="B61" s="42" t="s">
        <v>3621</v>
      </c>
      <c r="C61" s="42" t="s">
        <v>15663</v>
      </c>
      <c r="D61" s="42" t="s">
        <v>15415</v>
      </c>
      <c r="E61" s="42" t="s">
        <v>15416</v>
      </c>
      <c r="F61" s="42" t="s">
        <v>790</v>
      </c>
      <c r="G61" s="42" t="s">
        <v>15664</v>
      </c>
      <c r="H61" s="42" t="s">
        <v>15665</v>
      </c>
      <c r="I61" s="42" t="s">
        <v>15325</v>
      </c>
      <c r="J61" s="42" t="s">
        <v>15309</v>
      </c>
      <c r="K61" s="5"/>
      <c r="L61" s="42" t="n">
        <v>752346148</v>
      </c>
      <c r="M61" s="42" t="s">
        <v>15666</v>
      </c>
      <c r="N61" s="42" t="s">
        <v>15311</v>
      </c>
      <c r="O61" s="42" t="s">
        <v>15312</v>
      </c>
      <c r="P61" s="42" t="s">
        <v>15313</v>
      </c>
      <c r="Q61" s="42" t="n">
        <v>55</v>
      </c>
      <c r="R61" s="42" t="s">
        <v>15314</v>
      </c>
      <c r="S61" s="42" t="s">
        <v>15350</v>
      </c>
      <c r="T61" s="42" t="s">
        <v>15390</v>
      </c>
    </row>
    <row r="62" customFormat="false" ht="35.05" hidden="false" customHeight="false" outlineLevel="0" collapsed="false">
      <c r="A62" s="42" t="s">
        <v>15667</v>
      </c>
      <c r="B62" s="42" t="s">
        <v>15668</v>
      </c>
      <c r="C62" s="42" t="s">
        <v>15669</v>
      </c>
      <c r="D62" s="42" t="s">
        <v>15415</v>
      </c>
      <c r="E62" s="42" t="s">
        <v>15416</v>
      </c>
      <c r="F62" s="42" t="s">
        <v>790</v>
      </c>
      <c r="G62" s="42" t="s">
        <v>15670</v>
      </c>
      <c r="H62" s="42" t="s">
        <v>15671</v>
      </c>
      <c r="I62" s="42" t="s">
        <v>15672</v>
      </c>
      <c r="J62" s="42" t="s">
        <v>15309</v>
      </c>
      <c r="K62" s="42" t="n">
        <v>79411</v>
      </c>
      <c r="L62" s="42" t="n">
        <v>8067475998</v>
      </c>
      <c r="M62" s="42" t="s">
        <v>15673</v>
      </c>
      <c r="N62" s="42" t="s">
        <v>15311</v>
      </c>
      <c r="O62" s="42" t="s">
        <v>15312</v>
      </c>
      <c r="P62" s="42" t="s">
        <v>15313</v>
      </c>
      <c r="Q62" s="42" t="n">
        <v>2</v>
      </c>
      <c r="R62" s="42" t="s">
        <v>15314</v>
      </c>
      <c r="S62" s="42" t="s">
        <v>15315</v>
      </c>
      <c r="T62" s="42" t="s">
        <v>15316</v>
      </c>
    </row>
    <row r="63" customFormat="false" ht="46.25" hidden="false" customHeight="false" outlineLevel="0" collapsed="false">
      <c r="A63" s="42" t="s">
        <v>15674</v>
      </c>
      <c r="B63" s="42" t="s">
        <v>15675</v>
      </c>
      <c r="C63" s="42" t="s">
        <v>15676</v>
      </c>
      <c r="D63" s="42" t="s">
        <v>15415</v>
      </c>
      <c r="E63" s="42" t="s">
        <v>15416</v>
      </c>
      <c r="F63" s="42" t="s">
        <v>790</v>
      </c>
      <c r="G63" s="42" t="s">
        <v>15677</v>
      </c>
      <c r="H63" s="42" t="s">
        <v>15678</v>
      </c>
      <c r="I63" s="42" t="s">
        <v>15679</v>
      </c>
      <c r="J63" s="42" t="s">
        <v>15309</v>
      </c>
      <c r="K63" s="5"/>
      <c r="L63" s="42" t="n">
        <v>763062855</v>
      </c>
      <c r="M63" s="42" t="s">
        <v>15680</v>
      </c>
      <c r="N63" s="42" t="s">
        <v>15311</v>
      </c>
      <c r="O63" s="42" t="s">
        <v>15312</v>
      </c>
      <c r="P63" s="42" t="s">
        <v>15313</v>
      </c>
      <c r="Q63" s="42" t="n">
        <v>1</v>
      </c>
      <c r="R63" s="42" t="s">
        <v>15314</v>
      </c>
      <c r="S63" s="42" t="s">
        <v>15315</v>
      </c>
      <c r="T63" s="42" t="s">
        <v>15316</v>
      </c>
    </row>
    <row r="64" customFormat="false" ht="57.45" hidden="false" customHeight="false" outlineLevel="0" collapsed="false">
      <c r="A64" s="42" t="s">
        <v>794</v>
      </c>
      <c r="B64" s="42" t="s">
        <v>15681</v>
      </c>
      <c r="C64" s="42" t="s">
        <v>15682</v>
      </c>
      <c r="D64" s="42" t="s">
        <v>15415</v>
      </c>
      <c r="E64" s="42" t="s">
        <v>15416</v>
      </c>
      <c r="F64" s="42" t="s">
        <v>790</v>
      </c>
      <c r="G64" s="42" t="s">
        <v>15683</v>
      </c>
      <c r="H64" s="42" t="s">
        <v>15684</v>
      </c>
      <c r="I64" s="42" t="s">
        <v>15679</v>
      </c>
      <c r="J64" s="42" t="s">
        <v>15309</v>
      </c>
      <c r="K64" s="5"/>
      <c r="L64" s="42" t="n">
        <v>763082345</v>
      </c>
      <c r="M64" s="42" t="s">
        <v>15685</v>
      </c>
      <c r="N64" s="42" t="s">
        <v>15311</v>
      </c>
      <c r="O64" s="42" t="s">
        <v>15312</v>
      </c>
      <c r="P64" s="42" t="s">
        <v>15313</v>
      </c>
      <c r="Q64" s="42" t="n">
        <v>1</v>
      </c>
      <c r="R64" s="42" t="s">
        <v>15314</v>
      </c>
      <c r="S64" s="42" t="s">
        <v>15315</v>
      </c>
      <c r="T64" s="42" t="s">
        <v>15686</v>
      </c>
    </row>
    <row r="65" customFormat="false" ht="57.45" hidden="false" customHeight="false" outlineLevel="0" collapsed="false">
      <c r="A65" s="42" t="s">
        <v>9713</v>
      </c>
      <c r="B65" s="42" t="s">
        <v>15687</v>
      </c>
      <c r="C65" s="42" t="s">
        <v>15688</v>
      </c>
      <c r="D65" s="42" t="s">
        <v>15415</v>
      </c>
      <c r="E65" s="42" t="s">
        <v>15416</v>
      </c>
      <c r="F65" s="42" t="s">
        <v>790</v>
      </c>
      <c r="G65" s="42" t="s">
        <v>15689</v>
      </c>
      <c r="H65" s="42" t="s">
        <v>15690</v>
      </c>
      <c r="I65" s="42" t="s">
        <v>15691</v>
      </c>
      <c r="J65" s="42" t="s">
        <v>15692</v>
      </c>
      <c r="K65" s="5"/>
      <c r="L65" s="42" t="s">
        <v>15693</v>
      </c>
      <c r="M65" s="42" t="s">
        <v>15694</v>
      </c>
      <c r="N65" s="42" t="s">
        <v>15311</v>
      </c>
      <c r="O65" s="42" t="s">
        <v>15312</v>
      </c>
      <c r="P65" s="42" t="s">
        <v>15313</v>
      </c>
      <c r="Q65" s="5"/>
      <c r="R65" s="42" t="s">
        <v>15327</v>
      </c>
      <c r="S65" s="42" t="s">
        <v>15421</v>
      </c>
      <c r="T65" s="42" t="s">
        <v>15422</v>
      </c>
    </row>
    <row r="66" customFormat="false" ht="46.25" hidden="false" customHeight="false" outlineLevel="0" collapsed="false">
      <c r="A66" s="42" t="s">
        <v>9759</v>
      </c>
      <c r="B66" s="42" t="s">
        <v>15695</v>
      </c>
      <c r="C66" s="42" t="s">
        <v>15696</v>
      </c>
      <c r="D66" s="42" t="s">
        <v>15415</v>
      </c>
      <c r="E66" s="42" t="s">
        <v>15416</v>
      </c>
      <c r="F66" s="42" t="s">
        <v>790</v>
      </c>
      <c r="G66" s="42" t="s">
        <v>15697</v>
      </c>
      <c r="H66" s="42" t="s">
        <v>15698</v>
      </c>
      <c r="I66" s="42" t="s">
        <v>15325</v>
      </c>
      <c r="J66" s="42" t="s">
        <v>15309</v>
      </c>
      <c r="K66" s="42" t="n">
        <v>75211</v>
      </c>
      <c r="L66" s="42" t="n">
        <v>4696843864</v>
      </c>
      <c r="M66" s="42" t="s">
        <v>15699</v>
      </c>
      <c r="N66" s="42" t="s">
        <v>15311</v>
      </c>
      <c r="O66" s="42" t="s">
        <v>15312</v>
      </c>
      <c r="P66" s="42" t="s">
        <v>15313</v>
      </c>
      <c r="Q66" s="42" t="n">
        <v>1</v>
      </c>
      <c r="R66" s="42" t="s">
        <v>15327</v>
      </c>
      <c r="S66" s="42" t="s">
        <v>15421</v>
      </c>
      <c r="T66" s="42" t="s">
        <v>15422</v>
      </c>
    </row>
    <row r="67" customFormat="false" ht="46.25" hidden="false" customHeight="false" outlineLevel="0" collapsed="false">
      <c r="A67" s="42" t="s">
        <v>15700</v>
      </c>
      <c r="B67" s="42" t="s">
        <v>15701</v>
      </c>
      <c r="C67" s="42" t="s">
        <v>15702</v>
      </c>
      <c r="D67" s="42" t="s">
        <v>15415</v>
      </c>
      <c r="E67" s="42" t="s">
        <v>15416</v>
      </c>
      <c r="F67" s="42" t="s">
        <v>790</v>
      </c>
      <c r="G67" s="42" t="s">
        <v>15703</v>
      </c>
      <c r="H67" s="42" t="s">
        <v>15704</v>
      </c>
      <c r="I67" s="42" t="s">
        <v>15705</v>
      </c>
      <c r="J67" s="42" t="s">
        <v>15309</v>
      </c>
      <c r="K67" s="42" t="n">
        <v>76063</v>
      </c>
      <c r="L67" s="42" t="n">
        <v>8177039566</v>
      </c>
      <c r="M67" s="42" t="s">
        <v>15706</v>
      </c>
      <c r="N67" s="42" t="s">
        <v>15311</v>
      </c>
      <c r="O67" s="42" t="s">
        <v>15312</v>
      </c>
      <c r="P67" s="42" t="s">
        <v>15313</v>
      </c>
      <c r="Q67" s="42" t="n">
        <v>1</v>
      </c>
      <c r="R67" s="42" t="s">
        <v>15314</v>
      </c>
      <c r="S67" s="42" t="s">
        <v>15350</v>
      </c>
      <c r="T67" s="42" t="s">
        <v>15390</v>
      </c>
    </row>
    <row r="68" customFormat="false" ht="35.05" hidden="false" customHeight="false" outlineLevel="0" collapsed="false">
      <c r="A68" s="42" t="s">
        <v>1590</v>
      </c>
      <c r="B68" s="42" t="s">
        <v>15707</v>
      </c>
      <c r="C68" s="42" t="s">
        <v>15708</v>
      </c>
      <c r="D68" s="42" t="s">
        <v>15415</v>
      </c>
      <c r="E68" s="42" t="s">
        <v>15416</v>
      </c>
      <c r="F68" s="42" t="s">
        <v>790</v>
      </c>
      <c r="G68" s="42" t="s">
        <v>15709</v>
      </c>
      <c r="H68" s="42" t="s">
        <v>15710</v>
      </c>
      <c r="I68" s="42" t="s">
        <v>15711</v>
      </c>
      <c r="J68" s="42" t="s">
        <v>15712</v>
      </c>
      <c r="K68" s="42" t="n">
        <v>39168</v>
      </c>
      <c r="L68" s="42" t="n">
        <v>6016164600</v>
      </c>
      <c r="M68" s="42" t="s">
        <v>15713</v>
      </c>
      <c r="N68" s="42" t="s">
        <v>15311</v>
      </c>
      <c r="O68" s="42" t="s">
        <v>15312</v>
      </c>
      <c r="P68" s="42" t="s">
        <v>15313</v>
      </c>
      <c r="Q68" s="42" t="n">
        <v>1</v>
      </c>
      <c r="R68" s="42" t="s">
        <v>15314</v>
      </c>
      <c r="S68" s="42" t="s">
        <v>15431</v>
      </c>
      <c r="T68" s="42" t="s">
        <v>15714</v>
      </c>
    </row>
    <row r="69" customFormat="false" ht="79.85" hidden="false" customHeight="false" outlineLevel="0" collapsed="false">
      <c r="A69" s="42" t="s">
        <v>3804</v>
      </c>
      <c r="B69" s="42" t="s">
        <v>15715</v>
      </c>
      <c r="C69" s="42" t="s">
        <v>15716</v>
      </c>
      <c r="D69" s="42" t="s">
        <v>15415</v>
      </c>
      <c r="E69" s="42" t="s">
        <v>15416</v>
      </c>
      <c r="F69" s="42" t="s">
        <v>790</v>
      </c>
      <c r="G69" s="42" t="s">
        <v>15717</v>
      </c>
      <c r="H69" s="42" t="s">
        <v>15718</v>
      </c>
      <c r="I69" s="42" t="s">
        <v>15719</v>
      </c>
      <c r="J69" s="42" t="s">
        <v>12148</v>
      </c>
      <c r="K69" s="42" t="n">
        <v>30340</v>
      </c>
      <c r="L69" s="42" t="n">
        <v>7704575555</v>
      </c>
      <c r="M69" s="42" t="s">
        <v>15720</v>
      </c>
      <c r="N69" s="42" t="s">
        <v>15311</v>
      </c>
      <c r="O69" s="42" t="s">
        <v>15312</v>
      </c>
      <c r="P69" s="42" t="s">
        <v>15313</v>
      </c>
      <c r="Q69" s="42" t="n">
        <v>1</v>
      </c>
      <c r="R69" s="42" t="s">
        <v>15314</v>
      </c>
      <c r="S69" s="42" t="s">
        <v>15315</v>
      </c>
      <c r="T69" s="42" t="s">
        <v>15316</v>
      </c>
    </row>
    <row r="70" customFormat="false" ht="35.05" hidden="false" customHeight="false" outlineLevel="0" collapsed="false">
      <c r="A70" s="42" t="s">
        <v>8482</v>
      </c>
      <c r="B70" s="42" t="s">
        <v>15721</v>
      </c>
      <c r="C70" s="42" t="s">
        <v>15722</v>
      </c>
      <c r="D70" s="42" t="s">
        <v>15415</v>
      </c>
      <c r="E70" s="42" t="s">
        <v>15416</v>
      </c>
      <c r="F70" s="42" t="s">
        <v>790</v>
      </c>
      <c r="G70" s="42" t="s">
        <v>15723</v>
      </c>
      <c r="H70" s="42" t="s">
        <v>15724</v>
      </c>
      <c r="I70" s="42" t="s">
        <v>15429</v>
      </c>
      <c r="J70" s="42" t="s">
        <v>15309</v>
      </c>
      <c r="K70" s="42" t="n">
        <v>76244</v>
      </c>
      <c r="L70" s="42" t="n">
        <v>8328168602</v>
      </c>
      <c r="M70" s="42" t="s">
        <v>15725</v>
      </c>
      <c r="N70" s="42" t="s">
        <v>15311</v>
      </c>
      <c r="O70" s="42" t="s">
        <v>15312</v>
      </c>
      <c r="P70" s="42" t="s">
        <v>15313</v>
      </c>
      <c r="Q70" s="42" t="n">
        <v>7</v>
      </c>
      <c r="R70" s="42" t="s">
        <v>15459</v>
      </c>
      <c r="S70" s="42" t="s">
        <v>15460</v>
      </c>
      <c r="T70" s="42" t="s">
        <v>15726</v>
      </c>
    </row>
    <row r="71" customFormat="false" ht="35.05" hidden="false" customHeight="false" outlineLevel="0" collapsed="false">
      <c r="A71" s="42" t="s">
        <v>15727</v>
      </c>
      <c r="B71" s="42" t="s">
        <v>15544</v>
      </c>
      <c r="C71" s="42" t="s">
        <v>15728</v>
      </c>
      <c r="D71" s="42" t="s">
        <v>15415</v>
      </c>
      <c r="E71" s="42" t="s">
        <v>15416</v>
      </c>
      <c r="F71" s="42" t="s">
        <v>790</v>
      </c>
      <c r="G71" s="42" t="s">
        <v>15729</v>
      </c>
      <c r="H71" s="42" t="s">
        <v>15730</v>
      </c>
      <c r="I71" s="42" t="s">
        <v>15308</v>
      </c>
      <c r="J71" s="42" t="s">
        <v>15309</v>
      </c>
      <c r="K71" s="42" t="n">
        <v>78223</v>
      </c>
      <c r="L71" s="42" t="n">
        <v>800723305</v>
      </c>
      <c r="M71" s="42" t="s">
        <v>15731</v>
      </c>
      <c r="N71" s="42" t="s">
        <v>15311</v>
      </c>
      <c r="O71" s="42" t="s">
        <v>15312</v>
      </c>
      <c r="P71" s="42" t="s">
        <v>15313</v>
      </c>
      <c r="Q71" s="42" t="n">
        <v>1</v>
      </c>
      <c r="R71" s="42" t="s">
        <v>15314</v>
      </c>
      <c r="S71" s="42" t="s">
        <v>15431</v>
      </c>
      <c r="T71" s="42" t="s">
        <v>15491</v>
      </c>
    </row>
    <row r="72" customFormat="false" ht="35.05" hidden="false" customHeight="false" outlineLevel="0" collapsed="false">
      <c r="A72" s="42" t="s">
        <v>3254</v>
      </c>
      <c r="B72" s="42" t="s">
        <v>15544</v>
      </c>
      <c r="C72" s="42" t="s">
        <v>15732</v>
      </c>
      <c r="D72" s="42" t="s">
        <v>15415</v>
      </c>
      <c r="E72" s="42" t="s">
        <v>15416</v>
      </c>
      <c r="F72" s="42" t="s">
        <v>790</v>
      </c>
      <c r="G72" s="42" t="s">
        <v>15733</v>
      </c>
      <c r="H72" s="42" t="s">
        <v>15734</v>
      </c>
      <c r="I72" s="42" t="s">
        <v>15735</v>
      </c>
      <c r="J72" s="42" t="s">
        <v>15309</v>
      </c>
      <c r="K72" s="42" t="n">
        <v>76140</v>
      </c>
      <c r="L72" s="42" t="n">
        <v>6124704254</v>
      </c>
      <c r="M72" s="42" t="s">
        <v>15736</v>
      </c>
      <c r="N72" s="42" t="s">
        <v>15311</v>
      </c>
      <c r="O72" s="42" t="s">
        <v>15312</v>
      </c>
      <c r="P72" s="42" t="s">
        <v>15313</v>
      </c>
      <c r="Q72" s="42" t="n">
        <v>1</v>
      </c>
      <c r="R72" s="42" t="s">
        <v>15314</v>
      </c>
      <c r="S72" s="42" t="s">
        <v>15350</v>
      </c>
      <c r="T72" s="42" t="s">
        <v>15390</v>
      </c>
    </row>
    <row r="73" customFormat="false" ht="35.05" hidden="false" customHeight="false" outlineLevel="0" collapsed="false">
      <c r="A73" s="42" t="s">
        <v>9216</v>
      </c>
      <c r="B73" s="42" t="s">
        <v>15737</v>
      </c>
      <c r="C73" s="42" t="s">
        <v>15738</v>
      </c>
      <c r="D73" s="42" t="s">
        <v>15415</v>
      </c>
      <c r="E73" s="42" t="s">
        <v>15416</v>
      </c>
      <c r="F73" s="42" t="s">
        <v>790</v>
      </c>
      <c r="G73" s="5"/>
      <c r="H73" s="42" t="s">
        <v>15739</v>
      </c>
      <c r="I73" s="42" t="s">
        <v>5860</v>
      </c>
      <c r="J73" s="42" t="s">
        <v>15740</v>
      </c>
      <c r="K73" s="42" t="n">
        <v>94941</v>
      </c>
      <c r="L73" s="42" t="s">
        <v>15741</v>
      </c>
      <c r="M73" s="42" t="s">
        <v>15742</v>
      </c>
      <c r="N73" s="42" t="s">
        <v>15311</v>
      </c>
      <c r="O73" s="42" t="s">
        <v>15312</v>
      </c>
      <c r="P73" s="42" t="s">
        <v>15313</v>
      </c>
      <c r="Q73" s="42" t="n">
        <v>1</v>
      </c>
      <c r="R73" s="42" t="s">
        <v>15327</v>
      </c>
      <c r="S73" s="42" t="s">
        <v>15421</v>
      </c>
      <c r="T73" s="42" t="s">
        <v>15422</v>
      </c>
    </row>
    <row r="74" customFormat="false" ht="46.25" hidden="false" customHeight="false" outlineLevel="0" collapsed="false">
      <c r="A74" s="42" t="s">
        <v>4040</v>
      </c>
      <c r="B74" s="42" t="s">
        <v>15743</v>
      </c>
      <c r="C74" s="42" t="s">
        <v>15744</v>
      </c>
      <c r="D74" s="42" t="s">
        <v>15415</v>
      </c>
      <c r="E74" s="42" t="s">
        <v>15416</v>
      </c>
      <c r="F74" s="42" t="s">
        <v>790</v>
      </c>
      <c r="G74" s="42" t="s">
        <v>15745</v>
      </c>
      <c r="H74" s="42" t="s">
        <v>15746</v>
      </c>
      <c r="I74" s="42" t="s">
        <v>15747</v>
      </c>
      <c r="J74" s="42" t="s">
        <v>15309</v>
      </c>
      <c r="K74" s="5"/>
      <c r="L74" s="42" t="n">
        <v>785018979</v>
      </c>
      <c r="M74" s="42" t="s">
        <v>15748</v>
      </c>
      <c r="N74" s="42" t="s">
        <v>15311</v>
      </c>
      <c r="O74" s="42" t="s">
        <v>15312</v>
      </c>
      <c r="P74" s="42" t="s">
        <v>15313</v>
      </c>
      <c r="Q74" s="42" t="n">
        <v>1</v>
      </c>
      <c r="R74" s="42" t="s">
        <v>15327</v>
      </c>
      <c r="S74" s="42" t="s">
        <v>4974</v>
      </c>
      <c r="T74" s="42" t="s">
        <v>15328</v>
      </c>
    </row>
    <row r="75" customFormat="false" ht="35.05" hidden="false" customHeight="false" outlineLevel="0" collapsed="false">
      <c r="A75" s="42" t="s">
        <v>15749</v>
      </c>
      <c r="B75" s="42" t="s">
        <v>15750</v>
      </c>
      <c r="C75" s="42" t="s">
        <v>15751</v>
      </c>
      <c r="D75" s="42" t="s">
        <v>15415</v>
      </c>
      <c r="E75" s="42" t="s">
        <v>15416</v>
      </c>
      <c r="F75" s="42" t="s">
        <v>790</v>
      </c>
      <c r="G75" s="42" t="s">
        <v>15752</v>
      </c>
      <c r="H75" s="42" t="s">
        <v>15753</v>
      </c>
      <c r="I75" s="42" t="s">
        <v>15754</v>
      </c>
      <c r="J75" s="42" t="s">
        <v>15309</v>
      </c>
      <c r="K75" s="42" t="n">
        <v>76801</v>
      </c>
      <c r="L75" s="42" t="s">
        <v>15755</v>
      </c>
      <c r="M75" s="42" t="s">
        <v>15756</v>
      </c>
      <c r="N75" s="42" t="s">
        <v>15311</v>
      </c>
      <c r="O75" s="42" t="s">
        <v>15312</v>
      </c>
      <c r="P75" s="42" t="s">
        <v>15313</v>
      </c>
      <c r="Q75" s="42" t="n">
        <v>1</v>
      </c>
      <c r="R75" s="42" t="s">
        <v>15314</v>
      </c>
      <c r="S75" s="42" t="s">
        <v>15315</v>
      </c>
      <c r="T75" s="42" t="s">
        <v>15316</v>
      </c>
    </row>
    <row r="76" customFormat="false" ht="35.05" hidden="false" customHeight="false" outlineLevel="0" collapsed="false">
      <c r="A76" s="42" t="s">
        <v>15757</v>
      </c>
      <c r="B76" s="42" t="s">
        <v>15758</v>
      </c>
      <c r="C76" s="42" t="s">
        <v>15759</v>
      </c>
      <c r="D76" s="42" t="s">
        <v>15415</v>
      </c>
      <c r="E76" s="42" t="s">
        <v>15416</v>
      </c>
      <c r="F76" s="42" t="s">
        <v>790</v>
      </c>
      <c r="G76" s="5"/>
      <c r="H76" s="42" t="s">
        <v>15760</v>
      </c>
      <c r="I76" s="42" t="s">
        <v>9101</v>
      </c>
      <c r="J76" s="42" t="s">
        <v>15309</v>
      </c>
      <c r="K76" s="5"/>
      <c r="L76" s="42" t="n">
        <v>778033232</v>
      </c>
      <c r="M76" s="42" t="s">
        <v>15761</v>
      </c>
      <c r="N76" s="42" t="s">
        <v>15311</v>
      </c>
      <c r="O76" s="42" t="s">
        <v>15312</v>
      </c>
      <c r="P76" s="42" t="s">
        <v>15313</v>
      </c>
      <c r="Q76" s="42" t="n">
        <v>1</v>
      </c>
      <c r="R76" s="42" t="s">
        <v>15314</v>
      </c>
      <c r="S76" s="42" t="s">
        <v>15315</v>
      </c>
      <c r="T76" s="42" t="s">
        <v>15316</v>
      </c>
    </row>
    <row r="77" customFormat="false" ht="35.05" hidden="false" customHeight="false" outlineLevel="0" collapsed="false">
      <c r="A77" s="42" t="s">
        <v>15762</v>
      </c>
      <c r="B77" s="42" t="s">
        <v>15763</v>
      </c>
      <c r="C77" s="42" t="s">
        <v>15764</v>
      </c>
      <c r="D77" s="42" t="s">
        <v>15415</v>
      </c>
      <c r="E77" s="42" t="s">
        <v>15416</v>
      </c>
      <c r="F77" s="42" t="s">
        <v>790</v>
      </c>
      <c r="G77" s="42" t="s">
        <v>15765</v>
      </c>
      <c r="H77" s="42" t="s">
        <v>15766</v>
      </c>
      <c r="I77" s="42" t="s">
        <v>15767</v>
      </c>
      <c r="J77" s="42" t="s">
        <v>15309</v>
      </c>
      <c r="K77" s="5"/>
      <c r="L77" s="42" t="n">
        <v>786113107</v>
      </c>
      <c r="M77" s="42" t="s">
        <v>15768</v>
      </c>
      <c r="N77" s="42" t="s">
        <v>15311</v>
      </c>
      <c r="O77" s="42" t="s">
        <v>15312</v>
      </c>
      <c r="P77" s="42" t="s">
        <v>15313</v>
      </c>
      <c r="Q77" s="42" t="n">
        <v>1</v>
      </c>
      <c r="R77" s="42" t="s">
        <v>15314</v>
      </c>
      <c r="S77" s="42" t="s">
        <v>15315</v>
      </c>
      <c r="T77" s="42" t="s">
        <v>15316</v>
      </c>
    </row>
    <row r="78" customFormat="false" ht="35.05" hidden="false" customHeight="false" outlineLevel="0" collapsed="false">
      <c r="A78" s="42" t="s">
        <v>15769</v>
      </c>
      <c r="B78" s="42" t="s">
        <v>15770</v>
      </c>
      <c r="C78" s="42" t="s">
        <v>15771</v>
      </c>
      <c r="D78" s="42" t="s">
        <v>15415</v>
      </c>
      <c r="E78" s="42" t="s">
        <v>15416</v>
      </c>
      <c r="F78" s="42" t="s">
        <v>790</v>
      </c>
      <c r="G78" s="42" t="s">
        <v>15772</v>
      </c>
      <c r="H78" s="42" t="s">
        <v>15773</v>
      </c>
      <c r="I78" s="42" t="s">
        <v>10003</v>
      </c>
      <c r="J78" s="42" t="s">
        <v>15309</v>
      </c>
      <c r="K78" s="5"/>
      <c r="L78" s="42" t="n">
        <v>774336496</v>
      </c>
      <c r="M78" s="42" t="s">
        <v>15774</v>
      </c>
      <c r="N78" s="42" t="s">
        <v>15311</v>
      </c>
      <c r="O78" s="42" t="s">
        <v>15312</v>
      </c>
      <c r="P78" s="42" t="s">
        <v>15313</v>
      </c>
      <c r="Q78" s="42" t="n">
        <v>1</v>
      </c>
      <c r="R78" s="42" t="s">
        <v>15314</v>
      </c>
      <c r="S78" s="42" t="s">
        <v>15315</v>
      </c>
      <c r="T78" s="42" t="s">
        <v>15316</v>
      </c>
    </row>
    <row r="79" customFormat="false" ht="68.65" hidden="false" customHeight="false" outlineLevel="0" collapsed="false">
      <c r="A79" s="42" t="s">
        <v>11336</v>
      </c>
      <c r="B79" s="42" t="s">
        <v>15775</v>
      </c>
      <c r="C79" s="42" t="s">
        <v>15776</v>
      </c>
      <c r="D79" s="42" t="s">
        <v>15415</v>
      </c>
      <c r="E79" s="42" t="s">
        <v>15416</v>
      </c>
      <c r="F79" s="42" t="s">
        <v>790</v>
      </c>
      <c r="G79" s="42" t="s">
        <v>15777</v>
      </c>
      <c r="H79" s="42" t="s">
        <v>15778</v>
      </c>
      <c r="I79" s="42" t="s">
        <v>15779</v>
      </c>
      <c r="J79" s="42" t="s">
        <v>15309</v>
      </c>
      <c r="K79" s="5"/>
      <c r="L79" s="42" t="s">
        <v>15780</v>
      </c>
      <c r="M79" s="42" t="s">
        <v>15781</v>
      </c>
      <c r="N79" s="42" t="s">
        <v>15311</v>
      </c>
      <c r="O79" s="42" t="s">
        <v>15312</v>
      </c>
      <c r="P79" s="42" t="s">
        <v>15313</v>
      </c>
      <c r="Q79" s="42" t="n">
        <v>1</v>
      </c>
      <c r="R79" s="42" t="s">
        <v>15314</v>
      </c>
      <c r="S79" s="42" t="s">
        <v>15350</v>
      </c>
      <c r="T79" s="42" t="s">
        <v>15782</v>
      </c>
    </row>
    <row r="80" customFormat="false" ht="35.05" hidden="false" customHeight="false" outlineLevel="0" collapsed="false">
      <c r="A80" s="42" t="s">
        <v>15783</v>
      </c>
      <c r="B80" s="42" t="s">
        <v>15784</v>
      </c>
      <c r="C80" s="42" t="s">
        <v>15785</v>
      </c>
      <c r="D80" s="42" t="s">
        <v>15415</v>
      </c>
      <c r="E80" s="42" t="s">
        <v>15416</v>
      </c>
      <c r="F80" s="42" t="s">
        <v>790</v>
      </c>
      <c r="G80" s="42" t="s">
        <v>15786</v>
      </c>
      <c r="H80" s="42" t="s">
        <v>15787</v>
      </c>
      <c r="I80" s="42" t="s">
        <v>15788</v>
      </c>
      <c r="J80" s="42" t="s">
        <v>15309</v>
      </c>
      <c r="K80" s="5"/>
      <c r="L80" s="42" t="n">
        <v>760023336</v>
      </c>
      <c r="M80" s="42" t="s">
        <v>15789</v>
      </c>
      <c r="N80" s="42" t="s">
        <v>15311</v>
      </c>
      <c r="O80" s="42" t="s">
        <v>15312</v>
      </c>
      <c r="P80" s="42" t="s">
        <v>15313</v>
      </c>
      <c r="Q80" s="5"/>
      <c r="R80" s="42" t="s">
        <v>15314</v>
      </c>
      <c r="S80" s="42" t="s">
        <v>15350</v>
      </c>
      <c r="T80" s="42" t="s">
        <v>15782</v>
      </c>
    </row>
    <row r="81" customFormat="false" ht="35.05" hidden="false" customHeight="false" outlineLevel="0" collapsed="false">
      <c r="A81" s="42" t="s">
        <v>15790</v>
      </c>
      <c r="B81" s="42" t="s">
        <v>15791</v>
      </c>
      <c r="C81" s="42" t="s">
        <v>15792</v>
      </c>
      <c r="D81" s="42" t="s">
        <v>15415</v>
      </c>
      <c r="E81" s="42" t="s">
        <v>15416</v>
      </c>
      <c r="F81" s="42" t="s">
        <v>790</v>
      </c>
      <c r="G81" s="42" t="s">
        <v>15793</v>
      </c>
      <c r="H81" s="42" t="s">
        <v>15794</v>
      </c>
      <c r="I81" s="42" t="s">
        <v>15452</v>
      </c>
      <c r="J81" s="42" t="s">
        <v>15309</v>
      </c>
      <c r="K81" s="5"/>
      <c r="L81" s="42" t="n">
        <v>762013946</v>
      </c>
      <c r="M81" s="42" t="s">
        <v>15795</v>
      </c>
      <c r="N81" s="42" t="s">
        <v>15311</v>
      </c>
      <c r="O81" s="42" t="s">
        <v>15312</v>
      </c>
      <c r="P81" s="42" t="s">
        <v>15313</v>
      </c>
      <c r="Q81" s="42" t="n">
        <v>1</v>
      </c>
      <c r="R81" s="42" t="s">
        <v>15314</v>
      </c>
      <c r="S81" s="42" t="s">
        <v>15350</v>
      </c>
      <c r="T81" s="42" t="s">
        <v>15351</v>
      </c>
    </row>
    <row r="82" customFormat="false" ht="35.05" hidden="false" customHeight="false" outlineLevel="0" collapsed="false">
      <c r="A82" s="42" t="s">
        <v>15796</v>
      </c>
      <c r="B82" s="42" t="s">
        <v>15797</v>
      </c>
      <c r="C82" s="42" t="s">
        <v>15798</v>
      </c>
      <c r="D82" s="42" t="s">
        <v>15415</v>
      </c>
      <c r="E82" s="42" t="s">
        <v>15416</v>
      </c>
      <c r="F82" s="42" t="s">
        <v>790</v>
      </c>
      <c r="G82" s="42" t="n">
        <v>3217950385</v>
      </c>
      <c r="H82" s="42" t="s">
        <v>15799</v>
      </c>
      <c r="I82" s="42" t="s">
        <v>15429</v>
      </c>
      <c r="J82" s="42" t="s">
        <v>15309</v>
      </c>
      <c r="K82" s="5"/>
      <c r="L82" s="42" t="n">
        <v>761311478</v>
      </c>
      <c r="M82" s="42" t="s">
        <v>15800</v>
      </c>
      <c r="N82" s="42" t="s">
        <v>15311</v>
      </c>
      <c r="O82" s="42" t="s">
        <v>15312</v>
      </c>
      <c r="P82" s="42" t="s">
        <v>15313</v>
      </c>
      <c r="Q82" s="42" t="n">
        <v>1</v>
      </c>
      <c r="R82" s="42" t="s">
        <v>15327</v>
      </c>
      <c r="S82" s="42" t="s">
        <v>4974</v>
      </c>
      <c r="T82" s="42" t="s">
        <v>15328</v>
      </c>
    </row>
    <row r="83" customFormat="false" ht="113.4" hidden="false" customHeight="false" outlineLevel="0" collapsed="false">
      <c r="A83" s="42" t="s">
        <v>3436</v>
      </c>
      <c r="B83" s="42" t="s">
        <v>15801</v>
      </c>
      <c r="C83" s="42" t="s">
        <v>15802</v>
      </c>
      <c r="D83" s="42" t="s">
        <v>15415</v>
      </c>
      <c r="E83" s="42" t="s">
        <v>15416</v>
      </c>
      <c r="F83" s="42" t="s">
        <v>790</v>
      </c>
      <c r="G83" s="42" t="s">
        <v>15803</v>
      </c>
      <c r="H83" s="42" t="s">
        <v>15804</v>
      </c>
      <c r="I83" s="42" t="s">
        <v>15805</v>
      </c>
      <c r="J83" s="42" t="s">
        <v>15309</v>
      </c>
      <c r="K83" s="5"/>
      <c r="L83" s="42" t="n">
        <v>766433851</v>
      </c>
      <c r="M83" s="42" t="s">
        <v>15806</v>
      </c>
      <c r="N83" s="42" t="s">
        <v>15311</v>
      </c>
      <c r="O83" s="42" t="s">
        <v>15312</v>
      </c>
      <c r="P83" s="42" t="s">
        <v>15313</v>
      </c>
      <c r="Q83" s="5"/>
      <c r="R83" s="42" t="s">
        <v>15314</v>
      </c>
      <c r="S83" s="42" t="s">
        <v>15350</v>
      </c>
      <c r="T83" s="42" t="s">
        <v>15351</v>
      </c>
    </row>
    <row r="84" customFormat="false" ht="46.25" hidden="false" customHeight="false" outlineLevel="0" collapsed="false">
      <c r="A84" s="42" t="s">
        <v>1477</v>
      </c>
      <c r="B84" s="42" t="s">
        <v>15807</v>
      </c>
      <c r="C84" s="42" t="s">
        <v>15808</v>
      </c>
      <c r="D84" s="42" t="s">
        <v>15415</v>
      </c>
      <c r="E84" s="42" t="s">
        <v>15416</v>
      </c>
      <c r="F84" s="42" t="s">
        <v>790</v>
      </c>
      <c r="G84" s="42" t="s">
        <v>15809</v>
      </c>
      <c r="H84" s="42" t="s">
        <v>15810</v>
      </c>
      <c r="I84" s="42" t="s">
        <v>15811</v>
      </c>
      <c r="J84" s="42" t="s">
        <v>15309</v>
      </c>
      <c r="K84" s="42" t="n">
        <v>75072</v>
      </c>
      <c r="L84" s="42" t="s">
        <v>15812</v>
      </c>
      <c r="M84" s="42" t="s">
        <v>15813</v>
      </c>
      <c r="N84" s="42" t="s">
        <v>15311</v>
      </c>
      <c r="O84" s="42" t="s">
        <v>15312</v>
      </c>
      <c r="P84" s="42" t="s">
        <v>15313</v>
      </c>
      <c r="Q84" s="5"/>
      <c r="R84" s="42" t="s">
        <v>15314</v>
      </c>
      <c r="S84" s="42" t="s">
        <v>15315</v>
      </c>
      <c r="T84" s="42" t="s">
        <v>15316</v>
      </c>
    </row>
    <row r="85" customFormat="false" ht="68.65" hidden="false" customHeight="false" outlineLevel="0" collapsed="false">
      <c r="A85" s="42" t="s">
        <v>15814</v>
      </c>
      <c r="B85" s="42" t="s">
        <v>15815</v>
      </c>
      <c r="C85" s="42" t="s">
        <v>15816</v>
      </c>
      <c r="D85" s="42" t="s">
        <v>15415</v>
      </c>
      <c r="E85" s="42" t="s">
        <v>15416</v>
      </c>
      <c r="F85" s="42" t="s">
        <v>790</v>
      </c>
      <c r="G85" s="42" t="s">
        <v>15817</v>
      </c>
      <c r="H85" s="42" t="s">
        <v>15818</v>
      </c>
      <c r="I85" s="42" t="s">
        <v>4720</v>
      </c>
      <c r="J85" s="42" t="s">
        <v>15740</v>
      </c>
      <c r="K85" s="42" t="n">
        <v>94080</v>
      </c>
      <c r="L85" s="42" t="n">
        <v>6505833180</v>
      </c>
      <c r="M85" s="42" t="s">
        <v>15819</v>
      </c>
      <c r="N85" s="42" t="s">
        <v>15311</v>
      </c>
      <c r="O85" s="42" t="s">
        <v>15312</v>
      </c>
      <c r="P85" s="42" t="s">
        <v>15313</v>
      </c>
      <c r="Q85" s="42" t="n">
        <v>1</v>
      </c>
      <c r="R85" s="42" t="s">
        <v>15314</v>
      </c>
      <c r="S85" s="42" t="s">
        <v>15431</v>
      </c>
      <c r="T85" s="42" t="s">
        <v>15714</v>
      </c>
    </row>
    <row r="86" customFormat="false" ht="35.05" hidden="false" customHeight="false" outlineLevel="0" collapsed="false">
      <c r="A86" s="42" t="s">
        <v>2055</v>
      </c>
      <c r="B86" s="42" t="s">
        <v>15820</v>
      </c>
      <c r="C86" s="42" t="s">
        <v>15821</v>
      </c>
      <c r="D86" s="42" t="s">
        <v>15415</v>
      </c>
      <c r="E86" s="42" t="s">
        <v>15416</v>
      </c>
      <c r="F86" s="42" t="s">
        <v>790</v>
      </c>
      <c r="G86" s="42" t="s">
        <v>15822</v>
      </c>
      <c r="H86" s="5"/>
      <c r="I86" s="5"/>
      <c r="J86" s="42" t="s">
        <v>15309</v>
      </c>
      <c r="K86" s="5"/>
      <c r="L86" s="5"/>
      <c r="M86" s="42" t="s">
        <v>15823</v>
      </c>
      <c r="N86" s="42" t="s">
        <v>15311</v>
      </c>
      <c r="O86" s="42" t="s">
        <v>15312</v>
      </c>
      <c r="P86" s="42" t="s">
        <v>15313</v>
      </c>
      <c r="Q86" s="42" t="n">
        <v>1</v>
      </c>
      <c r="R86" s="42" t="s">
        <v>15327</v>
      </c>
      <c r="S86" s="42" t="s">
        <v>15431</v>
      </c>
      <c r="T86" s="42" t="s">
        <v>15432</v>
      </c>
    </row>
    <row r="87" customFormat="false" ht="35.05" hidden="false" customHeight="false" outlineLevel="0" collapsed="false">
      <c r="A87" s="42" t="s">
        <v>15824</v>
      </c>
      <c r="B87" s="42" t="s">
        <v>15825</v>
      </c>
      <c r="C87" s="42" t="s">
        <v>15826</v>
      </c>
      <c r="D87" s="42" t="s">
        <v>15415</v>
      </c>
      <c r="E87" s="42" t="s">
        <v>15416</v>
      </c>
      <c r="F87" s="42" t="s">
        <v>790</v>
      </c>
      <c r="G87" s="42" t="s">
        <v>7379</v>
      </c>
      <c r="H87" s="42" t="s">
        <v>15827</v>
      </c>
      <c r="I87" s="42" t="s">
        <v>15325</v>
      </c>
      <c r="J87" s="42" t="s">
        <v>15309</v>
      </c>
      <c r="K87" s="42" t="n">
        <v>75206</v>
      </c>
      <c r="L87" s="42" t="n">
        <v>4006900000</v>
      </c>
      <c r="M87" s="42" t="s">
        <v>15828</v>
      </c>
      <c r="N87" s="42" t="s">
        <v>15311</v>
      </c>
      <c r="O87" s="42" t="s">
        <v>15312</v>
      </c>
      <c r="P87" s="42" t="s">
        <v>15313</v>
      </c>
      <c r="Q87" s="5"/>
      <c r="R87" s="42" t="s">
        <v>15327</v>
      </c>
      <c r="S87" s="42" t="s">
        <v>15421</v>
      </c>
      <c r="T87" s="42" t="s">
        <v>15422</v>
      </c>
    </row>
    <row r="88" customFormat="false" ht="113.4" hidden="false" customHeight="false" outlineLevel="0" collapsed="false">
      <c r="A88" s="42" t="s">
        <v>3067</v>
      </c>
      <c r="B88" s="42" t="s">
        <v>15829</v>
      </c>
      <c r="C88" s="42" t="s">
        <v>15830</v>
      </c>
      <c r="D88" s="42" t="s">
        <v>15415</v>
      </c>
      <c r="E88" s="42" t="s">
        <v>15416</v>
      </c>
      <c r="F88" s="42" t="s">
        <v>790</v>
      </c>
      <c r="G88" s="42" t="s">
        <v>15831</v>
      </c>
      <c r="H88" s="42" t="s">
        <v>15832</v>
      </c>
      <c r="I88" s="42" t="s">
        <v>15833</v>
      </c>
      <c r="J88" s="42" t="s">
        <v>15309</v>
      </c>
      <c r="K88" s="5"/>
      <c r="L88" s="42" t="n">
        <v>760533923</v>
      </c>
      <c r="M88" s="42" t="s">
        <v>15834</v>
      </c>
      <c r="N88" s="42" t="s">
        <v>15311</v>
      </c>
      <c r="O88" s="42" t="s">
        <v>15312</v>
      </c>
      <c r="P88" s="42" t="s">
        <v>15313</v>
      </c>
      <c r="Q88" s="42" t="n">
        <v>1</v>
      </c>
      <c r="R88" s="42" t="s">
        <v>15314</v>
      </c>
      <c r="S88" s="42" t="s">
        <v>15350</v>
      </c>
      <c r="T88" s="42" t="s">
        <v>15390</v>
      </c>
    </row>
    <row r="89" customFormat="false" ht="46.25" hidden="false" customHeight="false" outlineLevel="0" collapsed="false">
      <c r="A89" s="42" t="s">
        <v>12090</v>
      </c>
      <c r="B89" s="42" t="s">
        <v>15835</v>
      </c>
      <c r="C89" s="42" t="s">
        <v>15836</v>
      </c>
      <c r="D89" s="42" t="s">
        <v>15415</v>
      </c>
      <c r="E89" s="42" t="s">
        <v>15416</v>
      </c>
      <c r="F89" s="42" t="s">
        <v>790</v>
      </c>
      <c r="G89" s="42" t="s">
        <v>15837</v>
      </c>
      <c r="H89" s="42" t="s">
        <v>15838</v>
      </c>
      <c r="I89" s="42" t="s">
        <v>6385</v>
      </c>
      <c r="J89" s="42" t="s">
        <v>15309</v>
      </c>
      <c r="K89" s="5"/>
      <c r="L89" s="42" t="n">
        <v>751829632</v>
      </c>
      <c r="M89" s="42" t="s">
        <v>15839</v>
      </c>
      <c r="N89" s="42" t="s">
        <v>15311</v>
      </c>
      <c r="O89" s="42" t="s">
        <v>15312</v>
      </c>
      <c r="P89" s="42" t="s">
        <v>15313</v>
      </c>
      <c r="Q89" s="42" t="n">
        <v>1</v>
      </c>
      <c r="R89" s="42" t="s">
        <v>15314</v>
      </c>
      <c r="S89" s="42" t="s">
        <v>15350</v>
      </c>
      <c r="T89" s="42" t="s">
        <v>15390</v>
      </c>
    </row>
    <row r="90" customFormat="false" ht="46.25" hidden="false" customHeight="false" outlineLevel="0" collapsed="false">
      <c r="A90" s="42" t="s">
        <v>15840</v>
      </c>
      <c r="B90" s="42" t="s">
        <v>15841</v>
      </c>
      <c r="C90" s="42" t="s">
        <v>15842</v>
      </c>
      <c r="D90" s="42" t="s">
        <v>15415</v>
      </c>
      <c r="E90" s="42" t="s">
        <v>15416</v>
      </c>
      <c r="F90" s="42" t="s">
        <v>790</v>
      </c>
      <c r="G90" s="42" t="s">
        <v>15843</v>
      </c>
      <c r="H90" s="42" t="s">
        <v>15844</v>
      </c>
      <c r="I90" s="42" t="s">
        <v>15502</v>
      </c>
      <c r="J90" s="42" t="s">
        <v>15309</v>
      </c>
      <c r="K90" s="5"/>
      <c r="L90" s="42" t="n">
        <v>9723158859</v>
      </c>
      <c r="M90" s="42" t="s">
        <v>15845</v>
      </c>
      <c r="N90" s="42" t="s">
        <v>15311</v>
      </c>
      <c r="O90" s="42" t="s">
        <v>15312</v>
      </c>
      <c r="P90" s="42" t="s">
        <v>15313</v>
      </c>
      <c r="Q90" s="42" t="n">
        <v>1</v>
      </c>
      <c r="R90" s="42" t="s">
        <v>15314</v>
      </c>
      <c r="S90" s="42" t="s">
        <v>15350</v>
      </c>
      <c r="T90" s="42" t="s">
        <v>15390</v>
      </c>
    </row>
    <row r="91" customFormat="false" ht="113.4" hidden="false" customHeight="false" outlineLevel="0" collapsed="false">
      <c r="A91" s="42" t="s">
        <v>1587</v>
      </c>
      <c r="B91" s="42" t="s">
        <v>15846</v>
      </c>
      <c r="C91" s="42" t="s">
        <v>15847</v>
      </c>
      <c r="D91" s="42" t="s">
        <v>15415</v>
      </c>
      <c r="E91" s="42" t="s">
        <v>15416</v>
      </c>
      <c r="F91" s="42" t="s">
        <v>790</v>
      </c>
      <c r="G91" s="42" t="s">
        <v>15848</v>
      </c>
      <c r="H91" s="42" t="s">
        <v>15849</v>
      </c>
      <c r="I91" s="42" t="s">
        <v>15850</v>
      </c>
      <c r="J91" s="42" t="s">
        <v>15309</v>
      </c>
      <c r="K91" s="5"/>
      <c r="L91" s="42" t="n">
        <v>751503799</v>
      </c>
      <c r="M91" s="42" t="s">
        <v>15851</v>
      </c>
      <c r="N91" s="42" t="s">
        <v>15311</v>
      </c>
      <c r="O91" s="42" t="s">
        <v>15312</v>
      </c>
      <c r="P91" s="42" t="s">
        <v>15313</v>
      </c>
      <c r="Q91" s="42" t="n">
        <v>1</v>
      </c>
      <c r="R91" s="42" t="s">
        <v>15459</v>
      </c>
      <c r="S91" s="42" t="s">
        <v>15852</v>
      </c>
      <c r="T91" s="42" t="s">
        <v>15853</v>
      </c>
    </row>
    <row r="92" customFormat="false" ht="35.05" hidden="false" customHeight="false" outlineLevel="0" collapsed="false">
      <c r="A92" s="42" t="s">
        <v>15854</v>
      </c>
      <c r="B92" s="42" t="s">
        <v>15855</v>
      </c>
      <c r="C92" s="42" t="s">
        <v>15856</v>
      </c>
      <c r="D92" s="42" t="s">
        <v>15415</v>
      </c>
      <c r="E92" s="42" t="s">
        <v>15416</v>
      </c>
      <c r="F92" s="42" t="s">
        <v>790</v>
      </c>
      <c r="G92" s="42" t="n">
        <v>2148745074</v>
      </c>
      <c r="H92" s="5"/>
      <c r="I92" s="42" t="s">
        <v>15325</v>
      </c>
      <c r="J92" s="42" t="s">
        <v>15309</v>
      </c>
      <c r="K92" s="5"/>
      <c r="L92" s="42" t="n">
        <v>2148745074</v>
      </c>
      <c r="M92" s="42" t="s">
        <v>15857</v>
      </c>
      <c r="N92" s="42" t="s">
        <v>15311</v>
      </c>
      <c r="O92" s="42" t="s">
        <v>15312</v>
      </c>
      <c r="P92" s="42" t="s">
        <v>15313</v>
      </c>
      <c r="Q92" s="42" t="n">
        <v>1</v>
      </c>
      <c r="R92" s="42" t="s">
        <v>15314</v>
      </c>
      <c r="S92" s="42" t="s">
        <v>15315</v>
      </c>
      <c r="T92" s="42" t="s">
        <v>15316</v>
      </c>
    </row>
    <row r="93" customFormat="false" ht="35.05" hidden="false" customHeight="false" outlineLevel="0" collapsed="false">
      <c r="A93" s="42" t="s">
        <v>15858</v>
      </c>
      <c r="B93" s="42" t="s">
        <v>15859</v>
      </c>
      <c r="C93" s="42" t="s">
        <v>15860</v>
      </c>
      <c r="D93" s="42" t="s">
        <v>15415</v>
      </c>
      <c r="E93" s="42" t="s">
        <v>15416</v>
      </c>
      <c r="F93" s="42" t="s">
        <v>790</v>
      </c>
      <c r="G93" s="5"/>
      <c r="H93" s="42" t="s">
        <v>15861</v>
      </c>
      <c r="I93" s="42" t="s">
        <v>15325</v>
      </c>
      <c r="J93" s="42" t="s">
        <v>15309</v>
      </c>
      <c r="K93" s="5"/>
      <c r="L93" s="42" t="n">
        <v>752543003</v>
      </c>
      <c r="M93" s="42" t="s">
        <v>15862</v>
      </c>
      <c r="N93" s="42" t="s">
        <v>15311</v>
      </c>
      <c r="O93" s="42" t="s">
        <v>15312</v>
      </c>
      <c r="P93" s="42" t="s">
        <v>15313</v>
      </c>
      <c r="Q93" s="42" t="n">
        <v>9522</v>
      </c>
      <c r="R93" s="42" t="s">
        <v>15327</v>
      </c>
      <c r="S93" s="42" t="s">
        <v>4974</v>
      </c>
      <c r="T93" s="42" t="s">
        <v>15863</v>
      </c>
    </row>
    <row r="94" customFormat="false" ht="35.05" hidden="false" customHeight="false" outlineLevel="0" collapsed="false">
      <c r="A94" s="42" t="s">
        <v>15864</v>
      </c>
      <c r="B94" s="42" t="s">
        <v>15865</v>
      </c>
      <c r="C94" s="42" t="s">
        <v>15866</v>
      </c>
      <c r="D94" s="42" t="s">
        <v>15415</v>
      </c>
      <c r="E94" s="42" t="s">
        <v>15416</v>
      </c>
      <c r="F94" s="42" t="s">
        <v>790</v>
      </c>
      <c r="G94" s="5"/>
      <c r="H94" s="42" t="s">
        <v>15867</v>
      </c>
      <c r="I94" s="42" t="s">
        <v>15868</v>
      </c>
      <c r="J94" s="42" t="s">
        <v>15309</v>
      </c>
      <c r="K94" s="42" t="n">
        <v>78041</v>
      </c>
      <c r="L94" s="42" t="n">
        <v>9567263292</v>
      </c>
      <c r="M94" s="42" t="s">
        <v>15869</v>
      </c>
      <c r="N94" s="42" t="s">
        <v>15311</v>
      </c>
      <c r="O94" s="42" t="s">
        <v>15312</v>
      </c>
      <c r="P94" s="42" t="s">
        <v>15313</v>
      </c>
      <c r="Q94" s="42" t="n">
        <v>2</v>
      </c>
      <c r="R94" s="42" t="s">
        <v>15314</v>
      </c>
      <c r="S94" s="42" t="s">
        <v>15315</v>
      </c>
      <c r="T94" s="42" t="s">
        <v>15316</v>
      </c>
    </row>
    <row r="95" customFormat="false" ht="135.8" hidden="false" customHeight="false" outlineLevel="0" collapsed="false">
      <c r="A95" s="42" t="s">
        <v>13805</v>
      </c>
      <c r="B95" s="42" t="s">
        <v>15870</v>
      </c>
      <c r="C95" s="42" t="s">
        <v>15871</v>
      </c>
      <c r="D95" s="42" t="s">
        <v>15415</v>
      </c>
      <c r="E95" s="42" t="s">
        <v>15416</v>
      </c>
      <c r="F95" s="42" t="s">
        <v>790</v>
      </c>
      <c r="G95" s="42" t="s">
        <v>15872</v>
      </c>
      <c r="H95" s="42" t="s">
        <v>15873</v>
      </c>
      <c r="I95" s="42" t="s">
        <v>15325</v>
      </c>
      <c r="J95" s="42" t="s">
        <v>15309</v>
      </c>
      <c r="K95" s="42" t="n">
        <v>75211</v>
      </c>
      <c r="L95" s="42" t="n">
        <v>2144179362</v>
      </c>
      <c r="M95" s="42" t="s">
        <v>15874</v>
      </c>
      <c r="N95" s="42" t="s">
        <v>15311</v>
      </c>
      <c r="O95" s="42" t="s">
        <v>15312</v>
      </c>
      <c r="P95" s="42" t="s">
        <v>15313</v>
      </c>
      <c r="Q95" s="42" t="n">
        <v>1</v>
      </c>
      <c r="R95" s="42" t="s">
        <v>15314</v>
      </c>
      <c r="S95" s="42" t="s">
        <v>15431</v>
      </c>
      <c r="T95" s="42" t="s">
        <v>15491</v>
      </c>
    </row>
    <row r="96" customFormat="false" ht="91" hidden="false" customHeight="false" outlineLevel="0" collapsed="false">
      <c r="A96" s="42" t="s">
        <v>15875</v>
      </c>
      <c r="B96" s="42" t="s">
        <v>15779</v>
      </c>
      <c r="C96" s="42" t="s">
        <v>15876</v>
      </c>
      <c r="D96" s="42" t="s">
        <v>15415</v>
      </c>
      <c r="E96" s="42" t="s">
        <v>15416</v>
      </c>
      <c r="F96" s="42" t="s">
        <v>790</v>
      </c>
      <c r="G96" s="42" t="s">
        <v>15877</v>
      </c>
      <c r="H96" s="42" t="s">
        <v>15878</v>
      </c>
      <c r="I96" s="42" t="s">
        <v>15429</v>
      </c>
      <c r="J96" s="42" t="s">
        <v>15309</v>
      </c>
      <c r="K96" s="5"/>
      <c r="L96" s="42" t="n">
        <v>5133359440</v>
      </c>
      <c r="M96" s="42" t="s">
        <v>15879</v>
      </c>
      <c r="N96" s="42" t="s">
        <v>15311</v>
      </c>
      <c r="O96" s="42" t="s">
        <v>15312</v>
      </c>
      <c r="P96" s="42" t="s">
        <v>15313</v>
      </c>
      <c r="Q96" s="42" t="n">
        <v>1</v>
      </c>
      <c r="R96" s="42" t="s">
        <v>15314</v>
      </c>
      <c r="S96" s="42" t="s">
        <v>15315</v>
      </c>
      <c r="T96" s="42" t="s">
        <v>15316</v>
      </c>
    </row>
    <row r="97" customFormat="false" ht="113.4" hidden="false" customHeight="false" outlineLevel="0" collapsed="false">
      <c r="A97" s="42" t="s">
        <v>15880</v>
      </c>
      <c r="B97" s="42" t="s">
        <v>15881</v>
      </c>
      <c r="C97" s="42" t="s">
        <v>15882</v>
      </c>
      <c r="D97" s="42" t="s">
        <v>15415</v>
      </c>
      <c r="E97" s="42" t="s">
        <v>15416</v>
      </c>
      <c r="F97" s="42" t="s">
        <v>790</v>
      </c>
      <c r="G97" s="42" t="s">
        <v>15883</v>
      </c>
      <c r="H97" s="42" t="s">
        <v>15884</v>
      </c>
      <c r="I97" s="42" t="s">
        <v>15429</v>
      </c>
      <c r="J97" s="42" t="s">
        <v>15309</v>
      </c>
      <c r="K97" s="42" t="n">
        <v>76116</v>
      </c>
      <c r="L97" s="42" t="n">
        <v>8175601996</v>
      </c>
      <c r="M97" s="42" t="s">
        <v>15885</v>
      </c>
      <c r="N97" s="42" t="s">
        <v>15311</v>
      </c>
      <c r="O97" s="42" t="s">
        <v>15312</v>
      </c>
      <c r="P97" s="42" t="s">
        <v>15313</v>
      </c>
      <c r="Q97" s="42" t="n">
        <v>1</v>
      </c>
      <c r="R97" s="42" t="s">
        <v>15314</v>
      </c>
      <c r="S97" s="42" t="s">
        <v>15315</v>
      </c>
      <c r="T97" s="42" t="s">
        <v>15316</v>
      </c>
    </row>
    <row r="98" customFormat="false" ht="46.25" hidden="false" customHeight="false" outlineLevel="0" collapsed="false">
      <c r="A98" s="42" t="s">
        <v>15886</v>
      </c>
      <c r="B98" s="42" t="s">
        <v>15887</v>
      </c>
      <c r="C98" s="42" t="s">
        <v>15888</v>
      </c>
      <c r="D98" s="42" t="s">
        <v>15415</v>
      </c>
      <c r="E98" s="42" t="s">
        <v>15416</v>
      </c>
      <c r="F98" s="42" t="s">
        <v>790</v>
      </c>
      <c r="G98" s="42" t="s">
        <v>15889</v>
      </c>
      <c r="H98" s="42" t="s">
        <v>15890</v>
      </c>
      <c r="I98" s="42" t="s">
        <v>15891</v>
      </c>
      <c r="J98" s="42" t="s">
        <v>15309</v>
      </c>
      <c r="K98" s="42" t="n">
        <v>76849</v>
      </c>
      <c r="L98" s="42" t="n">
        <v>3253709904</v>
      </c>
      <c r="M98" s="42" t="s">
        <v>15892</v>
      </c>
      <c r="N98" s="42" t="s">
        <v>15311</v>
      </c>
      <c r="O98" s="42" t="s">
        <v>15312</v>
      </c>
      <c r="P98" s="42" t="s">
        <v>15313</v>
      </c>
      <c r="Q98" s="42" t="n">
        <v>1</v>
      </c>
      <c r="R98" s="42" t="s">
        <v>15314</v>
      </c>
      <c r="S98" s="42" t="s">
        <v>15315</v>
      </c>
      <c r="T98" s="42" t="s">
        <v>15316</v>
      </c>
    </row>
    <row r="99" customFormat="false" ht="35.05" hidden="false" customHeight="false" outlineLevel="0" collapsed="false">
      <c r="A99" s="42" t="s">
        <v>617</v>
      </c>
      <c r="B99" s="42" t="s">
        <v>15893</v>
      </c>
      <c r="C99" s="42" t="s">
        <v>15894</v>
      </c>
      <c r="D99" s="42" t="s">
        <v>15895</v>
      </c>
      <c r="E99" s="42" t="s">
        <v>15896</v>
      </c>
      <c r="F99" s="42" t="s">
        <v>15305</v>
      </c>
      <c r="G99" s="42" t="s">
        <v>15897</v>
      </c>
      <c r="H99" s="42" t="s">
        <v>15898</v>
      </c>
      <c r="I99" s="42" t="s">
        <v>15899</v>
      </c>
      <c r="J99" s="42" t="s">
        <v>15309</v>
      </c>
      <c r="K99" s="5"/>
      <c r="L99" s="42" t="n">
        <v>750205317</v>
      </c>
      <c r="M99" s="42" t="s">
        <v>15900</v>
      </c>
      <c r="N99" s="42" t="s">
        <v>15311</v>
      </c>
      <c r="O99" s="42" t="s">
        <v>15312</v>
      </c>
      <c r="P99" s="42" t="s">
        <v>15313</v>
      </c>
      <c r="Q99" s="42" t="n">
        <v>1</v>
      </c>
      <c r="R99" s="42" t="s">
        <v>15314</v>
      </c>
      <c r="S99" s="42" t="s">
        <v>15431</v>
      </c>
      <c r="T99" s="42" t="s">
        <v>15491</v>
      </c>
    </row>
    <row r="100" customFormat="false" ht="13.8"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row>
    <row r="101" customFormat="false" ht="13.8"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row>
    <row r="102" customFormat="false" ht="13.8"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row>
    <row r="103" customFormat="false" ht="13.8"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row>
    <row r="104" customFormat="false" ht="13.8"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row>
    <row r="105" customFormat="false" ht="13.8"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row>
    <row r="106" customFormat="false" ht="13.8"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row>
    <row r="107" customFormat="false" ht="13.8"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row>
    <row r="108" customFormat="false" ht="13.8"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row>
    <row r="109" customFormat="false" ht="13.8"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row>
    <row r="110" customFormat="false" ht="13.8"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row>
    <row r="111" customFormat="false" ht="13.8"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row>
    <row r="112" customFormat="false" ht="13.8"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row>
    <row r="113" customFormat="false" ht="13.8"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row>
    <row r="114" customFormat="false" ht="13.8"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row>
    <row r="115" customFormat="false" ht="13.8"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row>
    <row r="116" customFormat="false" ht="13.8"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row>
    <row r="117" customFormat="false" ht="13.8"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row>
    <row r="118" customFormat="false" ht="13.8"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row>
    <row r="119" customFormat="false" ht="13.8"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row>
    <row r="120" customFormat="false" ht="13.8"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row>
    <row r="121" customFormat="false" ht="13.8"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row>
    <row r="122" customFormat="false" ht="13.8"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row>
    <row r="123" customFormat="false" ht="13.8"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row>
    <row r="124" customFormat="false" ht="13.8"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row>
    <row r="125" customFormat="false" ht="13.8"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row>
    <row r="126" customFormat="false" ht="13.8"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row>
    <row r="127" customFormat="false" ht="13.8"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row>
    <row r="128" customFormat="false" ht="13.8"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row>
    <row r="129" customFormat="false" ht="13.8"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row>
    <row r="130" customFormat="false" ht="13.8"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row>
    <row r="131" customFormat="false" ht="13.8"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row>
    <row r="132" customFormat="false" ht="13.8"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row>
    <row r="133" customFormat="false" ht="13.8"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row>
    <row r="134" customFormat="false" ht="13.8"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row>
    <row r="135" customFormat="false" ht="13.8"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row>
    <row r="136" customFormat="false" ht="13.8"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row>
    <row r="137" customFormat="false" ht="13.8"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row>
    <row r="138" customFormat="false" ht="13.8"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row>
    <row r="139" customFormat="false" ht="13.8"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row>
    <row r="140" customFormat="false" ht="13.8"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row>
    <row r="141" customFormat="false" ht="13.8"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row>
    <row r="142" customFormat="false" ht="13.8"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row>
    <row r="143" customFormat="false" ht="13.8"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row>
    <row r="144" customFormat="false" ht="13.8"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row>
    <row r="145" customFormat="false" ht="13.8"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row>
    <row r="146" customFormat="false" ht="13.8"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row>
    <row r="147" customFormat="false" ht="13.8"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row>
    <row r="148" customFormat="false" ht="13.8"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row>
    <row r="149" customFormat="false" ht="13.8"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row>
    <row r="150" customFormat="false" ht="13.8"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row>
    <row r="151" customFormat="false" ht="13.8"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row>
    <row r="152" customFormat="false" ht="13.8"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row>
    <row r="153" customFormat="false" ht="13.8"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row>
    <row r="154" customFormat="false" ht="13.8"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row>
    <row r="155" customFormat="false" ht="13.8"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row>
    <row r="156" customFormat="false" ht="13.8"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row>
    <row r="157" customFormat="false" ht="13.8"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row>
    <row r="158" customFormat="false" ht="13.8"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row>
    <row r="159" customFormat="false" ht="13.8"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row>
    <row r="160" customFormat="false" ht="13.8"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row>
    <row r="161" customFormat="false" ht="13.8"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row>
    <row r="162" customFormat="false" ht="13.8"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row>
    <row r="163" customFormat="false" ht="13.8"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row>
    <row r="164" customFormat="false" ht="13.8"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row>
    <row r="165" customFormat="false" ht="13.8"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row>
    <row r="166" customFormat="false" ht="13.8"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row>
    <row r="167" customFormat="false" ht="13.8"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row>
    <row r="168" customFormat="false" ht="13.8"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row>
    <row r="169" customFormat="false" ht="13.8"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row>
    <row r="170" customFormat="false" ht="13.8"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row>
    <row r="171" customFormat="false" ht="13.8"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row>
    <row r="172" customFormat="false" ht="13.8"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row>
    <row r="173" customFormat="false" ht="13.8"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row>
    <row r="174" customFormat="false" ht="13.8"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row>
    <row r="175" customFormat="false" ht="13.8"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row>
    <row r="176" customFormat="false" ht="13.8"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row>
    <row r="177" customFormat="false" ht="13.8"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row>
    <row r="178" customFormat="false" ht="13.8"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row>
    <row r="179" customFormat="false" ht="13.8"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row>
    <row r="180" customFormat="false" ht="13.8"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row>
    <row r="181" customFormat="false" ht="13.8"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row>
    <row r="182" customFormat="false" ht="13.8"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row>
    <row r="183" customFormat="false" ht="13.8"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row>
    <row r="184" customFormat="false" ht="13.8"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row>
    <row r="185" customFormat="false" ht="13.8"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row>
    <row r="186" customFormat="false" ht="13.8"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row>
    <row r="187" customFormat="false" ht="13.8"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row>
    <row r="188" customFormat="false" ht="13.8"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row>
    <row r="189" customFormat="false" ht="13.8"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row>
    <row r="190" customFormat="false" ht="13.8"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row>
    <row r="191" customFormat="false" ht="13.8"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row>
    <row r="192" customFormat="false" ht="13.8"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row>
    <row r="193" customFormat="false" ht="13.8"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row>
    <row r="194" customFormat="false" ht="13.8"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row>
    <row r="195" customFormat="false" ht="13.8"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row>
    <row r="196" customFormat="false" ht="13.8"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row>
    <row r="197" customFormat="false" ht="13.8"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row>
    <row r="198" customFormat="false" ht="13.8"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row>
    <row r="199" customFormat="false" ht="13.8"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row>
    <row r="200" customFormat="false" ht="13.8"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row>
    <row r="201" customFormat="false" ht="13.8"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row>
    <row r="202" customFormat="false" ht="13.8"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row>
    <row r="203" customFormat="false" ht="13.8"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row>
    <row r="204" customFormat="false" ht="13.8"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row>
    <row r="205" customFormat="false" ht="13.8"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row>
    <row r="206" customFormat="false" ht="13.8"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row>
    <row r="207" customFormat="false" ht="13.8"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row>
    <row r="208" customFormat="false" ht="13.8"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row>
    <row r="209" customFormat="false" ht="13.8"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row>
    <row r="210" customFormat="false" ht="13.8"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row>
    <row r="211" customFormat="false" ht="13.8"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row>
    <row r="212" customFormat="false" ht="13.8"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row>
    <row r="213" customFormat="false" ht="13.8"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row>
    <row r="214" customFormat="false" ht="13.8"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row>
    <row r="215" customFormat="false" ht="13.8"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row>
    <row r="216" customFormat="false" ht="13.8"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row>
    <row r="217" customFormat="false" ht="13.8"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row>
    <row r="218" customFormat="false" ht="13.8"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row>
    <row r="219" customFormat="false" ht="13.8"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row>
    <row r="220" customFormat="false" ht="13.8"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row>
    <row r="221" customFormat="false" ht="13.8"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row>
    <row r="222" customFormat="false" ht="13.8"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row>
    <row r="223" customFormat="false" ht="13.8"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row>
    <row r="224" customFormat="false" ht="13.8"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row>
    <row r="225" customFormat="false" ht="13.8"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row>
    <row r="226" customFormat="false" ht="13.8"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row>
    <row r="227" customFormat="false" ht="13.8"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row>
    <row r="228" customFormat="false" ht="13.8"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row>
    <row r="229" customFormat="false" ht="13.8"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row>
    <row r="230" customFormat="false" ht="13.8"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row>
    <row r="231" customFormat="false" ht="13.8"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row>
    <row r="232" customFormat="false" ht="13.8"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row>
    <row r="233" customFormat="false" ht="13.8"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row>
    <row r="234" customFormat="false" ht="13.8"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row>
    <row r="235" customFormat="false" ht="13.8"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row>
    <row r="236" customFormat="false" ht="13.8"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row>
    <row r="237" customFormat="false" ht="13.8"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row>
    <row r="238" customFormat="false" ht="13.8"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row>
    <row r="239" customFormat="false" ht="13.8"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row>
    <row r="240" customFormat="false" ht="13.8"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row>
    <row r="241" customFormat="false" ht="13.8"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row>
    <row r="242" customFormat="false" ht="13.8"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row>
    <row r="243" customFormat="false" ht="13.8"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row>
    <row r="244" customFormat="false" ht="13.8"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row>
    <row r="245" customFormat="false" ht="13.8"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row>
    <row r="246" customFormat="false" ht="13.8"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row>
    <row r="247" customFormat="false" ht="13.8"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row>
    <row r="248" customFormat="false" ht="13.8"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row>
    <row r="249" customFormat="false" ht="13.8"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row>
    <row r="250" customFormat="false" ht="13.8"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row>
    <row r="251" customFormat="false" ht="13.8"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row>
    <row r="252" customFormat="false" ht="13.8"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row>
    <row r="253" customFormat="false" ht="13.8"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row>
    <row r="254" customFormat="false" ht="13.8"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row>
    <row r="255" customFormat="false" ht="13.8"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row>
    <row r="256" customFormat="false" ht="13.8"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row>
    <row r="257" customFormat="false" ht="13.8"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row>
    <row r="258" customFormat="false" ht="13.8"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row>
    <row r="259" customFormat="false" ht="13.8"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row>
    <row r="260" customFormat="false" ht="13.8"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row>
    <row r="261" customFormat="false" ht="13.8"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row>
    <row r="262" customFormat="false" ht="13.8"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row>
    <row r="263" customFormat="false" ht="13.8"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row>
    <row r="264" customFormat="false" ht="13.8"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row>
    <row r="265" customFormat="false" ht="13.8"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row>
    <row r="266" customFormat="false" ht="13.8"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row>
    <row r="267" customFormat="false" ht="13.8"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row>
    <row r="268" customFormat="false" ht="13.8"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row>
    <row r="269" customFormat="false" ht="13.8"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row>
    <row r="270" customFormat="false" ht="13.8"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row>
    <row r="271" customFormat="false" ht="13.8"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row>
    <row r="272" customFormat="false" ht="13.8"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row>
    <row r="273" customFormat="false" ht="13.8"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row>
    <row r="274" customFormat="false" ht="13.8"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row>
    <row r="275" customFormat="false" ht="13.8"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row>
    <row r="276" customFormat="false" ht="13.8"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row>
    <row r="277" customFormat="false" ht="13.8"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row>
    <row r="278" customFormat="false" ht="13.8"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row>
    <row r="279" customFormat="false" ht="13.8"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row>
    <row r="280" customFormat="false" ht="13.8"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row>
    <row r="281" customFormat="false" ht="13.8"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row>
    <row r="282" customFormat="false" ht="13.8"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row>
    <row r="283" customFormat="false" ht="13.8"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row>
    <row r="284" customFormat="false" ht="13.8"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row>
    <row r="285" customFormat="false" ht="13.8"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row>
    <row r="286" customFormat="false" ht="13.8"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row>
    <row r="287" customFormat="false" ht="13.8"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row>
    <row r="288" customFormat="false" ht="13.8"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row>
    <row r="289" customFormat="false" ht="13.8"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row>
    <row r="290" customFormat="false" ht="13.8"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row>
    <row r="291" customFormat="false" ht="13.8"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row>
    <row r="292" customFormat="false" ht="13.8"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row>
    <row r="293" customFormat="false" ht="13.8"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row>
    <row r="294" customFormat="false" ht="13.8"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row>
    <row r="295" customFormat="false" ht="13.8"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row>
    <row r="296" customFormat="false" ht="13.8"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row>
    <row r="297" customFormat="false" ht="13.8"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row>
    <row r="298" customFormat="false" ht="13.8"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row>
    <row r="299" customFormat="false" ht="13.8"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row>
    <row r="300" customFormat="false" ht="13.8"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row>
    <row r="301" customFormat="false" ht="13.8"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row>
    <row r="302" customFormat="false" ht="13.8"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row>
    <row r="303" customFormat="false" ht="13.8"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row>
    <row r="304" customFormat="false" ht="13.8"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row>
    <row r="305" customFormat="false" ht="13.8"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row>
    <row r="306" customFormat="false" ht="13.8"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row>
    <row r="307" customFormat="false" ht="13.8"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row>
    <row r="308" customFormat="false" ht="13.8"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row>
    <row r="309" customFormat="false" ht="13.8"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row>
    <row r="310" customFormat="false" ht="13.8"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row>
    <row r="311" customFormat="false" ht="13.8"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row>
    <row r="312" customFormat="false" ht="13.8"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row>
    <row r="313" customFormat="false" ht="13.8"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row>
    <row r="314" customFormat="false" ht="13.8"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row>
    <row r="315" customFormat="false" ht="13.8"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row>
    <row r="316" customFormat="false" ht="13.8"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row>
    <row r="317" customFormat="false" ht="13.8"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row>
    <row r="318" customFormat="false" ht="13.8"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row>
    <row r="319" customFormat="false" ht="13.8"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row>
    <row r="320" customFormat="false" ht="13.8"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row>
    <row r="321" customFormat="false" ht="13.8"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row>
    <row r="322" customFormat="false" ht="13.8"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row>
    <row r="323" customFormat="false" ht="13.8"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row>
    <row r="324" customFormat="false" ht="13.8"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row>
    <row r="325" customFormat="false" ht="13.8"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row>
    <row r="326" customFormat="false" ht="13.8"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row>
    <row r="327" customFormat="false" ht="13.8"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row>
    <row r="328" customFormat="false" ht="13.8"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row>
    <row r="329" customFormat="false" ht="13.8"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row>
    <row r="330" customFormat="false" ht="13.8"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row>
    <row r="331" customFormat="false" ht="13.8"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row>
    <row r="332" customFormat="false" ht="13.8"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row>
    <row r="333" customFormat="false" ht="13.8"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row>
    <row r="334" customFormat="false" ht="13.8"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row>
    <row r="335" customFormat="false" ht="13.8"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row>
    <row r="336" customFormat="false" ht="13.8"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row>
    <row r="337" customFormat="false" ht="13.8"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row>
    <row r="338" customFormat="false" ht="13.8"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row>
    <row r="339" customFormat="false" ht="13.8"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row>
    <row r="340" customFormat="false" ht="13.8"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row>
    <row r="341" customFormat="false" ht="13.8"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row>
    <row r="342" customFormat="false" ht="13.8"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row>
    <row r="343" customFormat="false" ht="13.8"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row>
    <row r="344" customFormat="false" ht="13.8"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row>
    <row r="345" customFormat="false" ht="13.8"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row>
    <row r="346" customFormat="false" ht="13.8"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row>
    <row r="347" customFormat="false" ht="13.8"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row>
    <row r="348" customFormat="false" ht="13.8"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row>
    <row r="349" customFormat="false" ht="13.8"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row>
    <row r="350" customFormat="false" ht="13.8"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row>
    <row r="351" customFormat="false" ht="13.8"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row>
    <row r="352" customFormat="false" ht="13.8"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row>
    <row r="353" customFormat="false" ht="13.8"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row>
    <row r="354" customFormat="false" ht="13.8"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row>
    <row r="355" customFormat="false" ht="13.8"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row>
    <row r="356" customFormat="false" ht="13.8"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row>
    <row r="357" customFormat="false" ht="13.8"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row>
    <row r="358" customFormat="false" ht="13.8"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row>
    <row r="359" customFormat="false" ht="13.8"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row>
    <row r="360" customFormat="false" ht="13.8"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row>
    <row r="361" customFormat="false" ht="13.8"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row>
    <row r="362" customFormat="false" ht="13.8"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row>
    <row r="363" customFormat="false" ht="13.8"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row>
    <row r="364" customFormat="false" ht="13.8"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row>
    <row r="365" customFormat="false" ht="13.8"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row>
    <row r="366" customFormat="false" ht="13.8"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row>
    <row r="367" customFormat="false" ht="13.8"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row>
    <row r="368" customFormat="false" ht="13.8"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row>
    <row r="369" customFormat="false" ht="13.8"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row>
    <row r="370" customFormat="false" ht="13.8"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row>
    <row r="371" customFormat="false" ht="13.8"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row>
    <row r="372" customFormat="false" ht="13.8"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row>
    <row r="373" customFormat="false" ht="13.8"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row>
    <row r="374" customFormat="false" ht="13.8"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row>
    <row r="375" customFormat="false" ht="13.8"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row>
    <row r="376" customFormat="false" ht="13.8"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row>
    <row r="377" customFormat="false" ht="13.8"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row>
    <row r="378" customFormat="false" ht="13.8"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row>
    <row r="379" customFormat="false" ht="13.8"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row>
    <row r="380" customFormat="false" ht="13.8"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row>
    <row r="381" customFormat="false" ht="13.8"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row>
    <row r="382" customFormat="false" ht="13.8"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row>
    <row r="383" customFormat="false" ht="13.8"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row>
    <row r="384" customFormat="false" ht="13.8"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row>
    <row r="385" customFormat="false" ht="13.8"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row>
    <row r="386" customFormat="false" ht="13.8"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row>
    <row r="387" customFormat="false" ht="13.8"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row>
    <row r="388" customFormat="false" ht="13.8"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row>
    <row r="389" customFormat="false" ht="13.8"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row>
    <row r="390" customFormat="false" ht="13.8"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row>
    <row r="391" customFormat="false" ht="13.8"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row>
    <row r="392" customFormat="false" ht="13.8"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row>
    <row r="393" customFormat="false" ht="13.8"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row>
    <row r="394" customFormat="false" ht="13.8"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row>
    <row r="395" customFormat="false" ht="13.8"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row>
    <row r="396" customFormat="false" ht="13.8"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row>
    <row r="397" customFormat="false" ht="13.8"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row>
    <row r="398" customFormat="false" ht="13.8"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row>
    <row r="399" customFormat="false" ht="13.8"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row>
    <row r="400" customFormat="false" ht="13.8"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row>
    <row r="401" customFormat="false" ht="13.8"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row>
    <row r="402" customFormat="false" ht="13.8"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row>
    <row r="403" customFormat="false" ht="13.8"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row>
    <row r="404" customFormat="false" ht="13.8"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row>
    <row r="405" customFormat="false" ht="13.8"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row>
    <row r="406" customFormat="false" ht="13.8"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row>
    <row r="407" customFormat="false" ht="13.8"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row>
    <row r="408" customFormat="false" ht="13.8"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row>
    <row r="409" customFormat="false" ht="13.8"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row>
    <row r="410" customFormat="false" ht="13.8"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row>
    <row r="411" customFormat="false" ht="13.8"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row>
    <row r="412" customFormat="false" ht="13.8"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row>
    <row r="413" customFormat="false" ht="13.8"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row>
    <row r="414" customFormat="false" ht="13.8"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row>
    <row r="415" customFormat="false" ht="13.8"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row>
    <row r="416" customFormat="false" ht="13.8"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row>
    <row r="417" customFormat="false" ht="13.8"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row>
    <row r="418" customFormat="false" ht="13.8"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row>
    <row r="419" customFormat="false" ht="13.8"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row>
    <row r="420" customFormat="false" ht="13.8"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row>
    <row r="421" customFormat="false" ht="13.8"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row>
    <row r="422" customFormat="false" ht="13.8"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row>
    <row r="423" customFormat="false" ht="13.8"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row>
    <row r="424" customFormat="false" ht="13.8"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row>
    <row r="425" customFormat="false" ht="13.8"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row>
    <row r="426" customFormat="false" ht="13.8"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row>
    <row r="427" customFormat="false" ht="13.8"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row>
    <row r="428" customFormat="false" ht="13.8"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row>
    <row r="429" customFormat="false" ht="13.8"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row>
    <row r="430" customFormat="false" ht="13.8"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row>
    <row r="431" customFormat="false" ht="13.8"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row>
    <row r="432" customFormat="false" ht="13.8"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row>
    <row r="433" customFormat="false" ht="13.8"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row>
    <row r="434" customFormat="false" ht="13.8"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row>
    <row r="435" customFormat="false" ht="13.8"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row>
    <row r="436" customFormat="false" ht="13.8"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row>
    <row r="437" customFormat="false" ht="13.8"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row>
    <row r="438" customFormat="false" ht="13.8"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row>
    <row r="439" customFormat="false" ht="13.8"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row>
    <row r="440" customFormat="false" ht="13.8"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row>
    <row r="441" customFormat="false" ht="13.8"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row>
    <row r="442" customFormat="false" ht="13.8"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row>
    <row r="443" customFormat="false" ht="13.8"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row>
    <row r="444" customFormat="false" ht="13.8"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row>
    <row r="445" customFormat="false" ht="13.8"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row>
    <row r="446" customFormat="false" ht="13.8"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row>
    <row r="447" customFormat="false" ht="13.8"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row>
    <row r="448" customFormat="false" ht="13.8"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row>
    <row r="449" customFormat="false" ht="13.8"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row>
    <row r="450" customFormat="false" ht="13.8"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row>
    <row r="451" customFormat="false" ht="13.8"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row>
    <row r="452" customFormat="false" ht="13.8"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row>
    <row r="453" customFormat="false" ht="13.8"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row>
    <row r="454" customFormat="false" ht="13.8"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row>
    <row r="455" customFormat="false" ht="13.8"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row>
    <row r="456" customFormat="false" ht="13.8"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row>
    <row r="457" customFormat="false" ht="13.8"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row>
    <row r="458" customFormat="false" ht="13.8"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row>
    <row r="459" customFormat="false" ht="13.8"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row>
    <row r="460" customFormat="false" ht="13.8"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row>
    <row r="461" customFormat="false" ht="13.8"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row>
    <row r="462" customFormat="false" ht="13.8"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row>
    <row r="463" customFormat="false" ht="13.8"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row>
    <row r="464" customFormat="false" ht="13.8"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row>
    <row r="465" customFormat="false" ht="13.8"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row>
    <row r="466" customFormat="false" ht="13.8"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row>
    <row r="467" customFormat="false" ht="13.8"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row>
    <row r="468" customFormat="false" ht="13.8"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row>
    <row r="469" customFormat="false" ht="13.8"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row>
    <row r="470" customFormat="false" ht="13.8"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row>
    <row r="471" customFormat="false" ht="13.8"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row>
    <row r="472" customFormat="false" ht="13.8"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row>
    <row r="473" customFormat="false" ht="13.8"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row>
    <row r="474" customFormat="false" ht="13.8"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row>
    <row r="475" customFormat="false" ht="13.8"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row>
    <row r="476" customFormat="false" ht="13.8"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row>
    <row r="477" customFormat="false" ht="13.8"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row>
    <row r="478" customFormat="false" ht="13.8"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row>
    <row r="479" customFormat="false" ht="13.8"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row>
    <row r="480" customFormat="false" ht="13.8"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row>
    <row r="481" customFormat="false" ht="13.8"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row>
    <row r="482" customFormat="false" ht="13.8"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row>
    <row r="483" customFormat="false" ht="13.8"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row>
    <row r="484" customFormat="false" ht="13.8"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row>
    <row r="485" customFormat="false" ht="13.8"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row>
    <row r="486" customFormat="false" ht="13.8"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row>
    <row r="487" customFormat="false" ht="13.8"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row>
    <row r="488" customFormat="false" ht="13.8"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row>
    <row r="489" customFormat="false" ht="13.8"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row>
    <row r="490" customFormat="false" ht="13.8"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row>
    <row r="491" customFormat="false" ht="13.8"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row>
    <row r="492" customFormat="false" ht="13.8"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row>
    <row r="493" customFormat="false" ht="13.8"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row>
    <row r="494" customFormat="false" ht="13.8"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row>
    <row r="495" customFormat="false" ht="13.8"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row>
    <row r="496" customFormat="false" ht="13.8"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row>
    <row r="497" customFormat="false" ht="13.8"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row>
    <row r="498" customFormat="false" ht="13.8"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row>
    <row r="499" customFormat="false" ht="13.8"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row>
    <row r="500" customFormat="false" ht="13.8"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row>
    <row r="501" customFormat="false" ht="13.8"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row>
    <row r="502" customFormat="false" ht="13.8"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row>
    <row r="503" customFormat="false" ht="13.8"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row>
    <row r="504" customFormat="false" ht="13.8"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row>
    <row r="505" customFormat="false" ht="13.8"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row>
    <row r="506" customFormat="false" ht="13.8"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row>
    <row r="507" customFormat="false" ht="13.8"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row>
    <row r="508" customFormat="false" ht="13.8"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row>
    <row r="509" customFormat="false" ht="13.8"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row>
    <row r="510" customFormat="false" ht="13.8"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row>
    <row r="511" customFormat="false" ht="13.8"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row>
    <row r="512" customFormat="false" ht="13.8"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row>
    <row r="513" customFormat="false" ht="13.8"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row>
    <row r="514" customFormat="false" ht="13.8"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row>
    <row r="515" customFormat="false" ht="13.8"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row>
    <row r="516" customFormat="false" ht="13.8"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row>
    <row r="517" customFormat="false" ht="13.8"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row>
    <row r="518" customFormat="false" ht="13.8"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row>
    <row r="519" customFormat="false" ht="13.8"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row>
    <row r="520" customFormat="false" ht="13.8"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row>
    <row r="521" customFormat="false" ht="13.8"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row>
    <row r="522" customFormat="false" ht="13.8"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row>
    <row r="523" customFormat="false" ht="13.8"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row>
    <row r="524" customFormat="false" ht="13.8"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row>
    <row r="525" customFormat="false" ht="13.8"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row>
    <row r="526" customFormat="false" ht="13.8"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row>
    <row r="527" customFormat="false" ht="13.8" hidden="false" customHeight="false" outlineLevel="0" collapsed="false">
      <c r="A527" s="5"/>
      <c r="B527" s="5"/>
      <c r="C527" s="5"/>
      <c r="D527" s="5"/>
      <c r="E527" s="5"/>
      <c r="F527" s="5"/>
      <c r="G527" s="5"/>
      <c r="H527" s="5"/>
      <c r="I527" s="5"/>
      <c r="J527" s="5"/>
      <c r="K527" s="5"/>
      <c r="L527" s="5"/>
      <c r="M527" s="5"/>
      <c r="N527" s="5"/>
      <c r="O527" s="5"/>
      <c r="P527" s="5"/>
      <c r="Q527" s="5"/>
      <c r="R527" s="5"/>
      <c r="S527" s="5"/>
      <c r="T527" s="5"/>
    </row>
    <row r="528" customFormat="false" ht="13.8" hidden="false" customHeight="false" outlineLevel="0" collapsed="false">
      <c r="A528" s="5"/>
      <c r="B528" s="5"/>
      <c r="C528" s="5"/>
      <c r="D528" s="5"/>
      <c r="E528" s="5"/>
      <c r="F528" s="5"/>
      <c r="G528" s="5"/>
      <c r="H528" s="5"/>
      <c r="I528" s="5"/>
      <c r="J528" s="5"/>
      <c r="K528" s="5"/>
      <c r="L528" s="5"/>
      <c r="M528" s="5"/>
      <c r="N528" s="5"/>
      <c r="O528" s="5"/>
      <c r="P528" s="5"/>
      <c r="Q528" s="5"/>
      <c r="R528" s="5"/>
      <c r="S528" s="5"/>
      <c r="T528" s="5"/>
    </row>
    <row r="529" customFormat="false" ht="13.8" hidden="false" customHeight="false" outlineLevel="0" collapsed="false">
      <c r="A529" s="5"/>
      <c r="B529" s="5"/>
      <c r="C529" s="5"/>
      <c r="D529" s="5"/>
      <c r="E529" s="5"/>
      <c r="F529" s="5"/>
      <c r="G529" s="5"/>
      <c r="H529" s="5"/>
      <c r="I529" s="5"/>
      <c r="J529" s="5"/>
      <c r="K529" s="5"/>
      <c r="L529" s="5"/>
      <c r="M529" s="5"/>
      <c r="N529" s="5"/>
      <c r="O529" s="5"/>
      <c r="P529" s="5"/>
      <c r="Q529" s="5"/>
      <c r="R529" s="5"/>
      <c r="S529" s="5"/>
      <c r="T529" s="5"/>
    </row>
    <row r="530" customFormat="false" ht="13.8" hidden="false" customHeight="false" outlineLevel="0" collapsed="false">
      <c r="A530" s="5"/>
      <c r="B530" s="5"/>
      <c r="C530" s="5"/>
      <c r="D530" s="5"/>
      <c r="E530" s="5"/>
      <c r="F530" s="5"/>
      <c r="G530" s="5"/>
      <c r="H530" s="5"/>
      <c r="I530" s="5"/>
      <c r="J530" s="5"/>
      <c r="K530" s="5"/>
      <c r="L530" s="5"/>
      <c r="M530" s="5"/>
      <c r="N530" s="5"/>
      <c r="O530" s="5"/>
      <c r="P530" s="5"/>
      <c r="Q530" s="5"/>
      <c r="R530" s="5"/>
      <c r="S530" s="5"/>
      <c r="T530" s="5"/>
    </row>
    <row r="531" customFormat="false" ht="13.8" hidden="false" customHeight="false" outlineLevel="0" collapsed="false">
      <c r="A531" s="5"/>
      <c r="B531" s="5"/>
      <c r="C531" s="5"/>
      <c r="D531" s="5"/>
      <c r="E531" s="5"/>
      <c r="F531" s="5"/>
      <c r="G531" s="5"/>
      <c r="H531" s="5"/>
      <c r="I531" s="5"/>
      <c r="J531" s="5"/>
      <c r="K531" s="5"/>
      <c r="L531" s="5"/>
      <c r="M531" s="5"/>
      <c r="N531" s="5"/>
      <c r="O531" s="5"/>
      <c r="P531" s="5"/>
      <c r="Q531" s="5"/>
      <c r="R531" s="5"/>
      <c r="S531" s="5"/>
      <c r="T531" s="5"/>
    </row>
    <row r="532" customFormat="false" ht="13.8" hidden="false" customHeight="false" outlineLevel="0" collapsed="false">
      <c r="A532" s="5"/>
      <c r="B532" s="5"/>
      <c r="C532" s="5"/>
      <c r="D532" s="5"/>
      <c r="E532" s="5"/>
      <c r="F532" s="5"/>
      <c r="G532" s="5"/>
      <c r="H532" s="5"/>
      <c r="I532" s="5"/>
      <c r="J532" s="5"/>
      <c r="K532" s="5"/>
      <c r="L532" s="5"/>
      <c r="M532" s="5"/>
      <c r="N532" s="5"/>
      <c r="O532" s="5"/>
      <c r="P532" s="5"/>
      <c r="Q532" s="5"/>
      <c r="R532" s="5"/>
      <c r="S532" s="5"/>
      <c r="T532" s="5"/>
    </row>
    <row r="533" customFormat="false" ht="13.8" hidden="false" customHeight="false" outlineLevel="0" collapsed="false">
      <c r="A533" s="5"/>
      <c r="B533" s="5"/>
      <c r="C533" s="5"/>
      <c r="D533" s="5"/>
      <c r="E533" s="5"/>
      <c r="F533" s="5"/>
      <c r="G533" s="5"/>
      <c r="H533" s="5"/>
      <c r="I533" s="5"/>
      <c r="J533" s="5"/>
      <c r="K533" s="5"/>
      <c r="L533" s="5"/>
      <c r="M533" s="5"/>
      <c r="N533" s="5"/>
      <c r="O533" s="5"/>
      <c r="P533" s="5"/>
      <c r="Q533" s="5"/>
      <c r="R533" s="5"/>
      <c r="S533" s="5"/>
      <c r="T533" s="5"/>
    </row>
    <row r="534" customFormat="false" ht="13.8" hidden="false" customHeight="false" outlineLevel="0" collapsed="false">
      <c r="A534" s="5"/>
      <c r="B534" s="5"/>
      <c r="C534" s="5"/>
      <c r="D534" s="5"/>
      <c r="E534" s="5"/>
      <c r="F534" s="5"/>
      <c r="G534" s="5"/>
      <c r="H534" s="5"/>
      <c r="I534" s="5"/>
      <c r="J534" s="5"/>
      <c r="K534" s="5"/>
      <c r="L534" s="5"/>
      <c r="M534" s="5"/>
      <c r="N534" s="5"/>
      <c r="O534" s="5"/>
      <c r="P534" s="5"/>
      <c r="Q534" s="5"/>
      <c r="R534" s="5"/>
      <c r="S534" s="5"/>
      <c r="T534" s="5"/>
    </row>
    <row r="535" customFormat="false" ht="13.8" hidden="false" customHeight="false" outlineLevel="0" collapsed="false">
      <c r="A535" s="5"/>
      <c r="B535" s="5"/>
      <c r="C535" s="5"/>
      <c r="D535" s="5"/>
      <c r="E535" s="5"/>
      <c r="F535" s="5"/>
      <c r="G535" s="5"/>
      <c r="H535" s="5"/>
      <c r="I535" s="5"/>
      <c r="J535" s="5"/>
      <c r="K535" s="5"/>
      <c r="L535" s="5"/>
      <c r="M535" s="5"/>
      <c r="N535" s="5"/>
      <c r="O535" s="5"/>
      <c r="P535" s="5"/>
      <c r="Q535" s="5"/>
      <c r="R535" s="5"/>
      <c r="S535" s="5"/>
      <c r="T535" s="5"/>
    </row>
    <row r="536" customFormat="false" ht="13.8" hidden="false" customHeight="false" outlineLevel="0" collapsed="false">
      <c r="A536" s="5"/>
      <c r="B536" s="5"/>
      <c r="C536" s="5"/>
      <c r="D536" s="5"/>
      <c r="E536" s="5"/>
      <c r="F536" s="5"/>
      <c r="G536" s="5"/>
      <c r="H536" s="5"/>
      <c r="I536" s="5"/>
      <c r="J536" s="5"/>
      <c r="K536" s="5"/>
      <c r="L536" s="5"/>
      <c r="M536" s="5"/>
      <c r="N536" s="5"/>
      <c r="O536" s="5"/>
      <c r="P536" s="5"/>
      <c r="Q536" s="5"/>
      <c r="R536" s="5"/>
      <c r="S536" s="5"/>
      <c r="T536" s="5"/>
    </row>
    <row r="537" customFormat="false" ht="13.8" hidden="false" customHeight="false" outlineLevel="0" collapsed="false">
      <c r="A537" s="5"/>
      <c r="B537" s="5"/>
      <c r="C537" s="5"/>
      <c r="D537" s="5"/>
      <c r="E537" s="5"/>
      <c r="F537" s="5"/>
      <c r="G537" s="5"/>
      <c r="H537" s="5"/>
      <c r="I537" s="5"/>
      <c r="J537" s="5"/>
      <c r="K537" s="5"/>
      <c r="L537" s="5"/>
      <c r="M537" s="5"/>
      <c r="N537" s="5"/>
      <c r="O537" s="5"/>
      <c r="P537" s="5"/>
      <c r="Q537" s="5"/>
      <c r="R537" s="5"/>
      <c r="S537" s="5"/>
      <c r="T537" s="5"/>
    </row>
    <row r="538" customFormat="false" ht="13.8" hidden="false" customHeight="false" outlineLevel="0" collapsed="false">
      <c r="A538" s="5"/>
      <c r="B538" s="5"/>
      <c r="C538" s="5"/>
      <c r="D538" s="5"/>
      <c r="E538" s="5"/>
      <c r="F538" s="5"/>
      <c r="G538" s="5"/>
      <c r="H538" s="5"/>
      <c r="I538" s="5"/>
      <c r="J538" s="5"/>
      <c r="K538" s="5"/>
      <c r="L538" s="5"/>
      <c r="M538" s="5"/>
      <c r="N538" s="5"/>
      <c r="O538" s="5"/>
      <c r="P538" s="5"/>
      <c r="Q538" s="5"/>
      <c r="R538" s="5"/>
      <c r="S538" s="5"/>
      <c r="T538" s="5"/>
    </row>
    <row r="539" customFormat="false" ht="13.8" hidden="false" customHeight="false" outlineLevel="0" collapsed="false">
      <c r="A539" s="5"/>
      <c r="B539" s="5"/>
      <c r="C539" s="5"/>
      <c r="D539" s="5"/>
      <c r="E539" s="5"/>
      <c r="F539" s="5"/>
      <c r="G539" s="5"/>
      <c r="H539" s="5"/>
      <c r="I539" s="5"/>
      <c r="J539" s="5"/>
      <c r="K539" s="5"/>
      <c r="L539" s="5"/>
      <c r="M539" s="5"/>
      <c r="N539" s="5"/>
      <c r="O539" s="5"/>
      <c r="P539" s="5"/>
      <c r="Q539" s="5"/>
      <c r="R539" s="5"/>
      <c r="S539" s="5"/>
      <c r="T539" s="5"/>
    </row>
    <row r="540" customFormat="false" ht="13.8" hidden="false" customHeight="false" outlineLevel="0" collapsed="false">
      <c r="A540" s="5"/>
      <c r="B540" s="5"/>
      <c r="C540" s="5"/>
      <c r="D540" s="5"/>
      <c r="E540" s="5"/>
      <c r="F540" s="5"/>
      <c r="G540" s="5"/>
      <c r="H540" s="5"/>
      <c r="I540" s="5"/>
      <c r="J540" s="5"/>
      <c r="K540" s="5"/>
      <c r="L540" s="5"/>
      <c r="M540" s="5"/>
      <c r="N540" s="5"/>
      <c r="O540" s="5"/>
      <c r="P540" s="5"/>
      <c r="Q540" s="5"/>
      <c r="R540" s="5"/>
      <c r="S540" s="5"/>
      <c r="T540" s="5"/>
    </row>
    <row r="541" customFormat="false" ht="13.8" hidden="false" customHeight="false" outlineLevel="0" collapsed="false">
      <c r="A541" s="5"/>
      <c r="B541" s="5"/>
      <c r="C541" s="5"/>
      <c r="D541" s="5"/>
      <c r="E541" s="5"/>
      <c r="F541" s="5"/>
      <c r="G541" s="5"/>
      <c r="H541" s="5"/>
      <c r="I541" s="5"/>
      <c r="J541" s="5"/>
      <c r="K541" s="5"/>
      <c r="L541" s="5"/>
      <c r="M541" s="5"/>
      <c r="N541" s="5"/>
      <c r="O541" s="5"/>
      <c r="P541" s="5"/>
      <c r="Q541" s="5"/>
      <c r="R541" s="5"/>
      <c r="S541" s="5"/>
      <c r="T541" s="5"/>
    </row>
    <row r="542" customFormat="false" ht="13.8" hidden="false" customHeight="false" outlineLevel="0" collapsed="false">
      <c r="A542" s="5"/>
      <c r="B542" s="5"/>
      <c r="C542" s="5"/>
      <c r="D542" s="5"/>
      <c r="E542" s="5"/>
      <c r="F542" s="5"/>
      <c r="G542" s="5"/>
      <c r="H542" s="5"/>
      <c r="I542" s="5"/>
      <c r="J542" s="5"/>
      <c r="K542" s="5"/>
      <c r="L542" s="5"/>
      <c r="M542" s="5"/>
      <c r="N542" s="5"/>
      <c r="O542" s="5"/>
      <c r="P542" s="5"/>
      <c r="Q542" s="5"/>
      <c r="R542" s="5"/>
      <c r="S542" s="5"/>
      <c r="T542" s="5"/>
    </row>
    <row r="543" customFormat="false" ht="13.8" hidden="false" customHeight="false" outlineLevel="0" collapsed="false">
      <c r="A543" s="5"/>
      <c r="B543" s="5"/>
      <c r="C543" s="5"/>
      <c r="D543" s="5"/>
      <c r="E543" s="5"/>
      <c r="F543" s="5"/>
      <c r="G543" s="5"/>
      <c r="H543" s="5"/>
      <c r="I543" s="5"/>
      <c r="J543" s="5"/>
      <c r="K543" s="5"/>
      <c r="L543" s="5"/>
      <c r="M543" s="5"/>
      <c r="N543" s="5"/>
      <c r="O543" s="5"/>
      <c r="P543" s="5"/>
      <c r="Q543" s="5"/>
      <c r="R543" s="5"/>
      <c r="S543" s="5"/>
      <c r="T543" s="5"/>
    </row>
    <row r="544" customFormat="false" ht="13.8" hidden="false" customHeight="false" outlineLevel="0" collapsed="false">
      <c r="A544" s="5"/>
      <c r="B544" s="5"/>
      <c r="C544" s="5"/>
      <c r="D544" s="5"/>
      <c r="E544" s="5"/>
      <c r="F544" s="5"/>
      <c r="G544" s="5"/>
      <c r="H544" s="5"/>
      <c r="I544" s="5"/>
      <c r="J544" s="5"/>
      <c r="K544" s="5"/>
      <c r="L544" s="5"/>
      <c r="M544" s="5"/>
      <c r="N544" s="5"/>
      <c r="O544" s="5"/>
      <c r="P544" s="5"/>
      <c r="Q544" s="5"/>
      <c r="R544" s="5"/>
      <c r="S544" s="5"/>
      <c r="T544" s="5"/>
    </row>
    <row r="545" customFormat="false" ht="13.8" hidden="false" customHeight="false" outlineLevel="0" collapsed="false">
      <c r="A545" s="5"/>
      <c r="B545" s="5"/>
      <c r="C545" s="5"/>
      <c r="D545" s="5"/>
      <c r="E545" s="5"/>
      <c r="F545" s="5"/>
      <c r="G545" s="5"/>
      <c r="H545" s="5"/>
      <c r="I545" s="5"/>
      <c r="J545" s="5"/>
      <c r="K545" s="5"/>
      <c r="L545" s="5"/>
      <c r="M545" s="5"/>
      <c r="N545" s="5"/>
      <c r="O545" s="5"/>
      <c r="P545" s="5"/>
      <c r="Q545" s="5"/>
      <c r="R545" s="5"/>
      <c r="S545" s="5"/>
      <c r="T545" s="5"/>
    </row>
    <row r="546" customFormat="false" ht="13.8" hidden="false" customHeight="false" outlineLevel="0" collapsed="false">
      <c r="A546" s="5"/>
      <c r="B546" s="5"/>
      <c r="C546" s="5"/>
      <c r="D546" s="5"/>
      <c r="E546" s="5"/>
      <c r="F546" s="5"/>
      <c r="G546" s="5"/>
      <c r="H546" s="5"/>
      <c r="I546" s="5"/>
      <c r="J546" s="5"/>
      <c r="K546" s="5"/>
      <c r="L546" s="5"/>
      <c r="M546" s="5"/>
      <c r="N546" s="5"/>
      <c r="O546" s="5"/>
      <c r="P546" s="5"/>
      <c r="Q546" s="5"/>
      <c r="R546" s="5"/>
      <c r="S546" s="5"/>
      <c r="T546" s="5"/>
    </row>
    <row r="547" customFormat="false" ht="13.8" hidden="false" customHeight="false" outlineLevel="0" collapsed="false">
      <c r="A547" s="5"/>
      <c r="B547" s="5"/>
      <c r="C547" s="5"/>
      <c r="D547" s="5"/>
      <c r="E547" s="5"/>
      <c r="F547" s="5"/>
      <c r="G547" s="5"/>
      <c r="H547" s="5"/>
      <c r="I547" s="5"/>
      <c r="J547" s="5"/>
      <c r="K547" s="5"/>
      <c r="L547" s="5"/>
      <c r="M547" s="5"/>
      <c r="N547" s="5"/>
      <c r="O547" s="5"/>
      <c r="P547" s="5"/>
      <c r="Q547" s="5"/>
      <c r="R547" s="5"/>
      <c r="S547" s="5"/>
      <c r="T547" s="5"/>
    </row>
    <row r="548" customFormat="false" ht="13.8" hidden="false" customHeight="false" outlineLevel="0" collapsed="false">
      <c r="A548" s="5"/>
      <c r="B548" s="5"/>
      <c r="C548" s="5"/>
      <c r="D548" s="5"/>
      <c r="E548" s="5"/>
      <c r="F548" s="5"/>
      <c r="G548" s="5"/>
      <c r="H548" s="5"/>
      <c r="I548" s="5"/>
      <c r="J548" s="5"/>
      <c r="K548" s="5"/>
      <c r="L548" s="5"/>
      <c r="M548" s="5"/>
      <c r="N548" s="5"/>
      <c r="O548" s="5"/>
      <c r="P548" s="5"/>
      <c r="Q548" s="5"/>
      <c r="R548" s="5"/>
      <c r="S548" s="5"/>
      <c r="T548" s="5"/>
    </row>
    <row r="549" customFormat="false" ht="13.8" hidden="false" customHeight="false" outlineLevel="0" collapsed="false">
      <c r="A549" s="5"/>
      <c r="B549" s="5"/>
      <c r="C549" s="5"/>
      <c r="D549" s="5"/>
      <c r="E549" s="5"/>
      <c r="F549" s="5"/>
      <c r="G549" s="5"/>
      <c r="H549" s="5"/>
      <c r="I549" s="5"/>
      <c r="J549" s="5"/>
      <c r="K549" s="5"/>
      <c r="L549" s="5"/>
      <c r="M549" s="5"/>
      <c r="N549" s="5"/>
      <c r="O549" s="5"/>
      <c r="P549" s="5"/>
      <c r="Q549" s="5"/>
      <c r="R549" s="5"/>
      <c r="S549" s="5"/>
      <c r="T549" s="5"/>
    </row>
    <row r="550" customFormat="false" ht="13.8" hidden="false" customHeight="false" outlineLevel="0" collapsed="false">
      <c r="A550" s="5"/>
      <c r="B550" s="5"/>
      <c r="C550" s="5"/>
      <c r="D550" s="5"/>
      <c r="E550" s="5"/>
      <c r="F550" s="5"/>
      <c r="G550" s="5"/>
      <c r="H550" s="5"/>
      <c r="I550" s="5"/>
      <c r="J550" s="5"/>
      <c r="K550" s="5"/>
      <c r="L550" s="5"/>
      <c r="M550" s="5"/>
      <c r="N550" s="5"/>
      <c r="O550" s="5"/>
      <c r="P550" s="5"/>
      <c r="Q550" s="5"/>
      <c r="R550" s="5"/>
      <c r="S550" s="5"/>
      <c r="T550" s="5"/>
    </row>
    <row r="551" customFormat="false" ht="13.8" hidden="false" customHeight="false" outlineLevel="0" collapsed="false">
      <c r="A551" s="5"/>
      <c r="B551" s="5"/>
      <c r="C551" s="5"/>
      <c r="D551" s="5"/>
      <c r="E551" s="5"/>
      <c r="F551" s="5"/>
      <c r="G551" s="5"/>
      <c r="H551" s="5"/>
      <c r="I551" s="5"/>
      <c r="J551" s="5"/>
      <c r="K551" s="5"/>
      <c r="L551" s="5"/>
      <c r="M551" s="5"/>
      <c r="N551" s="5"/>
      <c r="O551" s="5"/>
      <c r="P551" s="5"/>
      <c r="Q551" s="5"/>
      <c r="R551" s="5"/>
      <c r="S551" s="5"/>
      <c r="T551" s="5"/>
    </row>
    <row r="552" customFormat="false" ht="13.8" hidden="false" customHeight="false" outlineLevel="0" collapsed="false">
      <c r="A552" s="5"/>
      <c r="B552" s="5"/>
      <c r="C552" s="5"/>
      <c r="D552" s="5"/>
      <c r="E552" s="5"/>
      <c r="F552" s="5"/>
      <c r="G552" s="5"/>
      <c r="H552" s="5"/>
      <c r="I552" s="5"/>
      <c r="J552" s="5"/>
      <c r="K552" s="5"/>
      <c r="L552" s="5"/>
      <c r="M552" s="5"/>
      <c r="N552" s="5"/>
      <c r="O552" s="5"/>
      <c r="P552" s="5"/>
      <c r="Q552" s="5"/>
      <c r="R552" s="5"/>
      <c r="S552" s="5"/>
      <c r="T552" s="5"/>
    </row>
    <row r="553" customFormat="false" ht="13.8" hidden="false" customHeight="false" outlineLevel="0" collapsed="false">
      <c r="A553" s="5"/>
      <c r="B553" s="5"/>
      <c r="C553" s="5"/>
      <c r="D553" s="5"/>
      <c r="E553" s="5"/>
      <c r="F553" s="5"/>
      <c r="G553" s="5"/>
      <c r="H553" s="5"/>
      <c r="I553" s="5"/>
      <c r="J553" s="5"/>
      <c r="K553" s="5"/>
      <c r="L553" s="5"/>
      <c r="M553" s="5"/>
      <c r="N553" s="5"/>
      <c r="O553" s="5"/>
      <c r="P553" s="5"/>
      <c r="Q553" s="5"/>
      <c r="R553" s="5"/>
      <c r="S553" s="5"/>
      <c r="T553" s="5"/>
    </row>
    <row r="554" customFormat="false" ht="13.8" hidden="false" customHeight="false" outlineLevel="0" collapsed="false">
      <c r="A554" s="5"/>
      <c r="B554" s="5"/>
      <c r="C554" s="5"/>
      <c r="D554" s="5"/>
      <c r="E554" s="5"/>
      <c r="F554" s="5"/>
      <c r="G554" s="5"/>
      <c r="H554" s="5"/>
      <c r="I554" s="5"/>
      <c r="J554" s="5"/>
      <c r="K554" s="5"/>
      <c r="L554" s="5"/>
      <c r="M554" s="5"/>
      <c r="N554" s="5"/>
      <c r="O554" s="5"/>
      <c r="P554" s="5"/>
      <c r="Q554" s="5"/>
      <c r="R554" s="5"/>
      <c r="S554" s="5"/>
      <c r="T554" s="5"/>
    </row>
    <row r="555" customFormat="false" ht="13.8" hidden="false" customHeight="false" outlineLevel="0" collapsed="false">
      <c r="A555" s="5"/>
      <c r="B555" s="5"/>
      <c r="C555" s="5"/>
      <c r="D555" s="5"/>
      <c r="E555" s="5"/>
      <c r="F555" s="5"/>
      <c r="G555" s="5"/>
      <c r="H555" s="5"/>
      <c r="I555" s="5"/>
      <c r="J555" s="5"/>
      <c r="K555" s="5"/>
      <c r="L555" s="5"/>
      <c r="M555" s="5"/>
      <c r="N555" s="5"/>
      <c r="O555" s="5"/>
      <c r="P555" s="5"/>
      <c r="Q555" s="5"/>
      <c r="R555" s="5"/>
      <c r="S555" s="5"/>
      <c r="T555" s="5"/>
    </row>
    <row r="556" customFormat="false" ht="13.8" hidden="false" customHeight="false" outlineLevel="0" collapsed="false">
      <c r="A556" s="5"/>
      <c r="B556" s="5"/>
      <c r="C556" s="5"/>
      <c r="D556" s="5"/>
      <c r="E556" s="5"/>
      <c r="F556" s="5"/>
      <c r="G556" s="5"/>
      <c r="H556" s="5"/>
      <c r="I556" s="5"/>
      <c r="J556" s="5"/>
      <c r="K556" s="5"/>
      <c r="L556" s="5"/>
      <c r="M556" s="5"/>
      <c r="N556" s="5"/>
      <c r="O556" s="5"/>
      <c r="P556" s="5"/>
      <c r="Q556" s="5"/>
      <c r="R556" s="5"/>
      <c r="S556" s="5"/>
      <c r="T556" s="5"/>
    </row>
    <row r="557" customFormat="false" ht="13.8" hidden="false" customHeight="false" outlineLevel="0" collapsed="false">
      <c r="A557" s="5"/>
      <c r="B557" s="5"/>
      <c r="C557" s="5"/>
      <c r="D557" s="5"/>
      <c r="E557" s="5"/>
      <c r="F557" s="5"/>
      <c r="G557" s="5"/>
      <c r="H557" s="5"/>
      <c r="I557" s="5"/>
      <c r="J557" s="5"/>
      <c r="K557" s="5"/>
      <c r="L557" s="5"/>
      <c r="M557" s="5"/>
      <c r="N557" s="5"/>
      <c r="O557" s="5"/>
      <c r="P557" s="5"/>
      <c r="Q557" s="5"/>
      <c r="R557" s="5"/>
      <c r="S557" s="5"/>
      <c r="T557" s="5"/>
    </row>
    <row r="558" customFormat="false" ht="13.8" hidden="false" customHeight="false" outlineLevel="0" collapsed="false">
      <c r="A558" s="5"/>
      <c r="B558" s="5"/>
      <c r="C558" s="5"/>
      <c r="D558" s="5"/>
      <c r="E558" s="5"/>
      <c r="F558" s="5"/>
      <c r="G558" s="5"/>
      <c r="H558" s="5"/>
      <c r="I558" s="5"/>
      <c r="J558" s="5"/>
      <c r="K558" s="5"/>
      <c r="L558" s="5"/>
      <c r="M558" s="5"/>
      <c r="N558" s="5"/>
      <c r="O558" s="5"/>
      <c r="P558" s="5"/>
      <c r="Q558" s="5"/>
      <c r="R558" s="5"/>
      <c r="S558" s="5"/>
      <c r="T558" s="5"/>
    </row>
    <row r="559" customFormat="false" ht="13.8" hidden="false" customHeight="false" outlineLevel="0" collapsed="false">
      <c r="A559" s="5"/>
      <c r="B559" s="5"/>
      <c r="C559" s="5"/>
      <c r="D559" s="5"/>
      <c r="E559" s="5"/>
      <c r="F559" s="5"/>
      <c r="G559" s="5"/>
      <c r="H559" s="5"/>
      <c r="I559" s="5"/>
      <c r="J559" s="5"/>
      <c r="K559" s="5"/>
      <c r="L559" s="5"/>
      <c r="M559" s="5"/>
      <c r="N559" s="5"/>
      <c r="O559" s="5"/>
      <c r="P559" s="5"/>
      <c r="Q559" s="5"/>
      <c r="R559" s="5"/>
      <c r="S559" s="5"/>
      <c r="T559" s="5"/>
    </row>
    <row r="560" customFormat="false" ht="13.8" hidden="false" customHeight="false" outlineLevel="0" collapsed="false">
      <c r="A560" s="5"/>
      <c r="B560" s="5"/>
      <c r="C560" s="5"/>
      <c r="D560" s="5"/>
      <c r="E560" s="5"/>
      <c r="F560" s="5"/>
      <c r="G560" s="5"/>
      <c r="H560" s="5"/>
      <c r="I560" s="5"/>
      <c r="J560" s="5"/>
      <c r="K560" s="5"/>
      <c r="L560" s="5"/>
      <c r="M560" s="5"/>
      <c r="N560" s="5"/>
      <c r="O560" s="5"/>
      <c r="P560" s="5"/>
      <c r="Q560" s="5"/>
      <c r="R560" s="5"/>
      <c r="S560" s="5"/>
      <c r="T560" s="5"/>
    </row>
    <row r="561" customFormat="false" ht="13.8" hidden="false" customHeight="false" outlineLevel="0" collapsed="false">
      <c r="A561" s="5"/>
      <c r="B561" s="5"/>
      <c r="C561" s="5"/>
      <c r="D561" s="5"/>
      <c r="E561" s="5"/>
      <c r="F561" s="5"/>
      <c r="G561" s="5"/>
      <c r="H561" s="5"/>
      <c r="I561" s="5"/>
      <c r="J561" s="5"/>
      <c r="K561" s="5"/>
      <c r="L561" s="5"/>
      <c r="M561" s="5"/>
      <c r="N561" s="5"/>
      <c r="O561" s="5"/>
      <c r="P561" s="5"/>
      <c r="Q561" s="5"/>
      <c r="R561" s="5"/>
      <c r="S561" s="5"/>
      <c r="T561" s="5"/>
    </row>
    <row r="562" customFormat="false" ht="13.8" hidden="false" customHeight="false" outlineLevel="0" collapsed="false">
      <c r="A562" s="5"/>
      <c r="B562" s="5"/>
      <c r="C562" s="5"/>
      <c r="D562" s="5"/>
      <c r="E562" s="5"/>
      <c r="F562" s="5"/>
      <c r="G562" s="5"/>
      <c r="H562" s="5"/>
      <c r="I562" s="5"/>
      <c r="J562" s="5"/>
      <c r="K562" s="5"/>
      <c r="L562" s="5"/>
      <c r="M562" s="5"/>
      <c r="N562" s="5"/>
      <c r="O562" s="5"/>
      <c r="P562" s="5"/>
      <c r="Q562" s="5"/>
      <c r="R562" s="5"/>
      <c r="S562" s="5"/>
      <c r="T562" s="5"/>
    </row>
    <row r="563" customFormat="false" ht="13.8" hidden="false" customHeight="false" outlineLevel="0" collapsed="false">
      <c r="A563" s="5"/>
      <c r="B563" s="5"/>
      <c r="C563" s="5"/>
      <c r="D563" s="5"/>
      <c r="E563" s="5"/>
      <c r="F563" s="5"/>
      <c r="G563" s="5"/>
      <c r="H563" s="5"/>
      <c r="I563" s="5"/>
      <c r="J563" s="5"/>
      <c r="K563" s="5"/>
      <c r="L563" s="5"/>
      <c r="M563" s="5"/>
      <c r="N563" s="5"/>
      <c r="O563" s="5"/>
      <c r="P563" s="5"/>
      <c r="Q563" s="5"/>
      <c r="R563" s="5"/>
      <c r="S563" s="5"/>
      <c r="T563" s="5"/>
    </row>
    <row r="564" customFormat="false" ht="13.8" hidden="false" customHeight="false" outlineLevel="0" collapsed="false">
      <c r="A564" s="5"/>
      <c r="B564" s="5"/>
      <c r="C564" s="5"/>
      <c r="D564" s="5"/>
      <c r="E564" s="5"/>
      <c r="F564" s="5"/>
      <c r="G564" s="5"/>
      <c r="H564" s="5"/>
      <c r="I564" s="5"/>
      <c r="J564" s="5"/>
      <c r="K564" s="5"/>
      <c r="L564" s="5"/>
      <c r="M564" s="5"/>
      <c r="N564" s="5"/>
      <c r="O564" s="5"/>
      <c r="P564" s="5"/>
      <c r="Q564" s="5"/>
      <c r="R564" s="5"/>
      <c r="S564" s="5"/>
      <c r="T564" s="5"/>
    </row>
    <row r="565" customFormat="false" ht="13.8" hidden="false" customHeight="false" outlineLevel="0" collapsed="false">
      <c r="A565" s="5"/>
      <c r="B565" s="5"/>
      <c r="C565" s="5"/>
      <c r="D565" s="5"/>
      <c r="E565" s="5"/>
      <c r="F565" s="5"/>
      <c r="G565" s="5"/>
      <c r="H565" s="5"/>
      <c r="I565" s="5"/>
      <c r="J565" s="5"/>
      <c r="K565" s="5"/>
      <c r="L565" s="5"/>
      <c r="M565" s="5"/>
      <c r="N565" s="5"/>
      <c r="O565" s="5"/>
      <c r="P565" s="5"/>
      <c r="Q565" s="5"/>
      <c r="R565" s="5"/>
      <c r="S565" s="5"/>
      <c r="T565" s="5"/>
    </row>
    <row r="566" customFormat="false" ht="13.8" hidden="false" customHeight="false" outlineLevel="0" collapsed="false">
      <c r="A566" s="5"/>
      <c r="B566" s="5"/>
      <c r="C566" s="5"/>
      <c r="D566" s="5"/>
      <c r="E566" s="5"/>
      <c r="F566" s="5"/>
      <c r="G566" s="5"/>
      <c r="H566" s="5"/>
      <c r="I566" s="5"/>
      <c r="J566" s="5"/>
      <c r="K566" s="5"/>
      <c r="L566" s="5"/>
      <c r="M566" s="5"/>
      <c r="N566" s="5"/>
      <c r="O566" s="5"/>
      <c r="P566" s="5"/>
      <c r="Q566" s="5"/>
      <c r="R566" s="5"/>
      <c r="S566" s="5"/>
      <c r="T566" s="5"/>
    </row>
    <row r="567" customFormat="false" ht="13.8" hidden="false" customHeight="false" outlineLevel="0" collapsed="false">
      <c r="A567" s="5"/>
      <c r="B567" s="5"/>
      <c r="C567" s="5"/>
      <c r="D567" s="5"/>
      <c r="E567" s="5"/>
      <c r="F567" s="5"/>
      <c r="G567" s="5"/>
      <c r="H567" s="5"/>
      <c r="I567" s="5"/>
      <c r="J567" s="5"/>
      <c r="K567" s="5"/>
      <c r="L567" s="5"/>
      <c r="M567" s="5"/>
      <c r="N567" s="5"/>
      <c r="O567" s="5"/>
      <c r="P567" s="5"/>
      <c r="Q567" s="5"/>
      <c r="R567" s="5"/>
      <c r="S567" s="5"/>
      <c r="T567" s="5"/>
    </row>
    <row r="568" customFormat="false" ht="13.8" hidden="false" customHeight="false" outlineLevel="0" collapsed="false">
      <c r="A568" s="5"/>
      <c r="B568" s="5"/>
      <c r="C568" s="5"/>
      <c r="D568" s="5"/>
      <c r="E568" s="5"/>
      <c r="F568" s="5"/>
      <c r="G568" s="5"/>
      <c r="H568" s="5"/>
      <c r="I568" s="5"/>
      <c r="J568" s="5"/>
      <c r="K568" s="5"/>
      <c r="L568" s="5"/>
      <c r="M568" s="5"/>
      <c r="N568" s="5"/>
      <c r="O568" s="5"/>
      <c r="P568" s="5"/>
      <c r="Q568" s="5"/>
      <c r="R568" s="5"/>
      <c r="S568" s="5"/>
      <c r="T568" s="5"/>
    </row>
    <row r="569" customFormat="false" ht="13.8" hidden="false" customHeight="false" outlineLevel="0" collapsed="false">
      <c r="A569" s="5"/>
      <c r="B569" s="5"/>
      <c r="C569" s="5"/>
      <c r="D569" s="5"/>
      <c r="E569" s="5"/>
      <c r="F569" s="5"/>
      <c r="G569" s="5"/>
      <c r="H569" s="5"/>
      <c r="I569" s="5"/>
      <c r="J569" s="5"/>
      <c r="K569" s="5"/>
      <c r="L569" s="5"/>
      <c r="M569" s="5"/>
      <c r="N569" s="5"/>
      <c r="O569" s="5"/>
      <c r="P569" s="5"/>
      <c r="Q569" s="5"/>
      <c r="R569" s="5"/>
      <c r="S569" s="5"/>
      <c r="T569" s="5"/>
    </row>
    <row r="570" customFormat="false" ht="13.8" hidden="false" customHeight="false" outlineLevel="0" collapsed="false">
      <c r="A570" s="5"/>
      <c r="B570" s="5"/>
      <c r="C570" s="5"/>
      <c r="D570" s="5"/>
      <c r="E570" s="5"/>
      <c r="F570" s="5"/>
      <c r="G570" s="5"/>
      <c r="H570" s="5"/>
      <c r="I570" s="5"/>
      <c r="J570" s="5"/>
      <c r="K570" s="5"/>
      <c r="L570" s="5"/>
      <c r="M570" s="5"/>
      <c r="N570" s="5"/>
      <c r="O570" s="5"/>
      <c r="P570" s="5"/>
      <c r="Q570" s="5"/>
      <c r="R570" s="5"/>
      <c r="S570" s="5"/>
      <c r="T570" s="5"/>
    </row>
    <row r="571" customFormat="false" ht="13.8" hidden="false" customHeight="false" outlineLevel="0" collapsed="false">
      <c r="A571" s="5"/>
      <c r="B571" s="5"/>
      <c r="C571" s="5"/>
      <c r="D571" s="5"/>
      <c r="E571" s="5"/>
      <c r="F571" s="5"/>
      <c r="G571" s="5"/>
      <c r="H571" s="5"/>
      <c r="I571" s="5"/>
      <c r="J571" s="5"/>
      <c r="K571" s="5"/>
      <c r="L571" s="5"/>
      <c r="M571" s="5"/>
      <c r="N571" s="5"/>
      <c r="O571" s="5"/>
      <c r="P571" s="5"/>
      <c r="Q571" s="5"/>
      <c r="R571" s="5"/>
      <c r="S571" s="5"/>
      <c r="T571" s="5"/>
    </row>
    <row r="572" customFormat="false" ht="13.8" hidden="false" customHeight="false" outlineLevel="0" collapsed="false">
      <c r="A572" s="5"/>
      <c r="B572" s="5"/>
      <c r="C572" s="5"/>
      <c r="D572" s="5"/>
      <c r="E572" s="5"/>
      <c r="F572" s="5"/>
      <c r="G572" s="5"/>
      <c r="H572" s="5"/>
      <c r="I572" s="5"/>
      <c r="J572" s="5"/>
      <c r="K572" s="5"/>
      <c r="L572" s="5"/>
      <c r="M572" s="5"/>
      <c r="N572" s="5"/>
      <c r="O572" s="5"/>
      <c r="P572" s="5"/>
      <c r="Q572" s="5"/>
      <c r="R572" s="5"/>
      <c r="S572" s="5"/>
      <c r="T572" s="5"/>
    </row>
    <row r="573" customFormat="false" ht="13.8" hidden="false" customHeight="false" outlineLevel="0" collapsed="false">
      <c r="A573" s="5"/>
      <c r="B573" s="5"/>
      <c r="C573" s="5"/>
      <c r="D573" s="5"/>
      <c r="E573" s="5"/>
      <c r="F573" s="5"/>
      <c r="G573" s="5"/>
      <c r="H573" s="5"/>
      <c r="I573" s="5"/>
      <c r="J573" s="5"/>
      <c r="K573" s="5"/>
      <c r="L573" s="5"/>
      <c r="M573" s="5"/>
      <c r="N573" s="5"/>
      <c r="O573" s="5"/>
      <c r="P573" s="5"/>
      <c r="Q573" s="5"/>
      <c r="R573" s="5"/>
      <c r="S573" s="5"/>
      <c r="T573" s="5"/>
    </row>
    <row r="574" customFormat="false" ht="13.8" hidden="false" customHeight="false" outlineLevel="0" collapsed="false">
      <c r="A574" s="5"/>
      <c r="B574" s="5"/>
      <c r="C574" s="5"/>
      <c r="D574" s="5"/>
      <c r="E574" s="5"/>
      <c r="F574" s="5"/>
      <c r="G574" s="5"/>
      <c r="H574" s="5"/>
      <c r="I574" s="5"/>
      <c r="J574" s="5"/>
      <c r="K574" s="5"/>
      <c r="L574" s="5"/>
      <c r="M574" s="5"/>
      <c r="N574" s="5"/>
      <c r="O574" s="5"/>
      <c r="P574" s="5"/>
      <c r="Q574" s="5"/>
      <c r="R574" s="5"/>
      <c r="S574" s="5"/>
      <c r="T574" s="5"/>
    </row>
    <row r="575" customFormat="false" ht="13.8" hidden="false" customHeight="false" outlineLevel="0" collapsed="false">
      <c r="A575" s="5"/>
      <c r="B575" s="5"/>
      <c r="C575" s="5"/>
      <c r="D575" s="5"/>
      <c r="E575" s="5"/>
      <c r="F575" s="5"/>
      <c r="G575" s="5"/>
      <c r="H575" s="5"/>
      <c r="I575" s="5"/>
      <c r="J575" s="5"/>
      <c r="K575" s="5"/>
      <c r="L575" s="5"/>
      <c r="M575" s="5"/>
      <c r="N575" s="5"/>
      <c r="O575" s="5"/>
      <c r="P575" s="5"/>
      <c r="Q575" s="5"/>
      <c r="R575" s="5"/>
      <c r="S575" s="5"/>
      <c r="T575" s="5"/>
    </row>
    <row r="576" customFormat="false" ht="13.8" hidden="false" customHeight="false" outlineLevel="0" collapsed="false">
      <c r="A576" s="5"/>
      <c r="B576" s="5"/>
      <c r="C576" s="5"/>
      <c r="D576" s="5"/>
      <c r="E576" s="5"/>
      <c r="F576" s="5"/>
      <c r="G576" s="5"/>
      <c r="H576" s="5"/>
      <c r="I576" s="5"/>
      <c r="J576" s="5"/>
      <c r="K576" s="5"/>
      <c r="L576" s="5"/>
      <c r="M576" s="5"/>
      <c r="N576" s="5"/>
      <c r="O576" s="5"/>
      <c r="P576" s="5"/>
      <c r="Q576" s="5"/>
      <c r="R576" s="5"/>
      <c r="S576" s="5"/>
      <c r="T576" s="5"/>
    </row>
    <row r="577" customFormat="false" ht="13.8" hidden="false" customHeight="false" outlineLevel="0" collapsed="false">
      <c r="A577" s="5"/>
      <c r="B577" s="5"/>
      <c r="C577" s="5"/>
      <c r="D577" s="5"/>
      <c r="E577" s="5"/>
      <c r="F577" s="5"/>
      <c r="G577" s="5"/>
      <c r="H577" s="5"/>
      <c r="I577" s="5"/>
      <c r="J577" s="5"/>
      <c r="K577" s="5"/>
      <c r="L577" s="5"/>
      <c r="M577" s="5"/>
      <c r="N577" s="5"/>
      <c r="O577" s="5"/>
      <c r="P577" s="5"/>
      <c r="Q577" s="5"/>
      <c r="R577" s="5"/>
      <c r="S577" s="5"/>
      <c r="T577" s="5"/>
    </row>
    <row r="578" customFormat="false" ht="13.8" hidden="false" customHeight="false" outlineLevel="0" collapsed="false">
      <c r="A578" s="5"/>
      <c r="B578" s="5"/>
      <c r="C578" s="5"/>
      <c r="D578" s="5"/>
      <c r="E578" s="5"/>
      <c r="F578" s="5"/>
      <c r="G578" s="5"/>
      <c r="H578" s="5"/>
      <c r="I578" s="5"/>
      <c r="J578" s="5"/>
      <c r="K578" s="5"/>
      <c r="L578" s="5"/>
      <c r="M578" s="5"/>
      <c r="N578" s="5"/>
      <c r="O578" s="5"/>
      <c r="P578" s="5"/>
      <c r="Q578" s="5"/>
      <c r="R578" s="5"/>
      <c r="S578" s="5"/>
      <c r="T578" s="5"/>
    </row>
    <row r="579" customFormat="false" ht="13.8" hidden="false" customHeight="false" outlineLevel="0" collapsed="false">
      <c r="A579" s="5"/>
      <c r="B579" s="5"/>
      <c r="C579" s="5"/>
      <c r="D579" s="5"/>
      <c r="E579" s="5"/>
      <c r="F579" s="5"/>
      <c r="G579" s="5"/>
      <c r="H579" s="5"/>
      <c r="I579" s="5"/>
      <c r="J579" s="5"/>
      <c r="K579" s="5"/>
      <c r="L579" s="5"/>
      <c r="M579" s="5"/>
      <c r="N579" s="5"/>
      <c r="O579" s="5"/>
      <c r="P579" s="5"/>
      <c r="Q579" s="5"/>
      <c r="R579" s="5"/>
      <c r="S579" s="5"/>
      <c r="T579" s="5"/>
    </row>
    <row r="580" customFormat="false" ht="13.8" hidden="false" customHeight="false" outlineLevel="0" collapsed="false">
      <c r="A580" s="5"/>
      <c r="B580" s="5"/>
      <c r="C580" s="5"/>
      <c r="D580" s="5"/>
      <c r="E580" s="5"/>
      <c r="F580" s="5"/>
      <c r="G580" s="5"/>
      <c r="H580" s="5"/>
      <c r="I580" s="5"/>
      <c r="J580" s="5"/>
      <c r="K580" s="5"/>
      <c r="L580" s="5"/>
      <c r="M580" s="5"/>
      <c r="N580" s="5"/>
      <c r="O580" s="5"/>
      <c r="P580" s="5"/>
      <c r="Q580" s="5"/>
      <c r="R580" s="5"/>
      <c r="S580" s="5"/>
      <c r="T580" s="5"/>
    </row>
    <row r="581" customFormat="false" ht="13.8" hidden="false" customHeight="false" outlineLevel="0" collapsed="false">
      <c r="A581" s="5"/>
      <c r="B581" s="5"/>
      <c r="C581" s="5"/>
      <c r="D581" s="5"/>
      <c r="E581" s="5"/>
      <c r="F581" s="5"/>
      <c r="G581" s="5"/>
      <c r="H581" s="5"/>
      <c r="I581" s="5"/>
      <c r="J581" s="5"/>
      <c r="K581" s="5"/>
      <c r="L581" s="5"/>
      <c r="M581" s="5"/>
      <c r="N581" s="5"/>
      <c r="O581" s="5"/>
      <c r="P581" s="5"/>
      <c r="Q581" s="5"/>
      <c r="R581" s="5"/>
      <c r="S581" s="5"/>
      <c r="T581" s="5"/>
    </row>
    <row r="582" customFormat="false" ht="13.8" hidden="false" customHeight="false" outlineLevel="0" collapsed="false">
      <c r="A582" s="5"/>
      <c r="B582" s="5"/>
      <c r="C582" s="5"/>
      <c r="D582" s="5"/>
      <c r="E582" s="5"/>
      <c r="F582" s="5"/>
      <c r="G582" s="5"/>
      <c r="H582" s="5"/>
      <c r="I582" s="5"/>
      <c r="J582" s="5"/>
      <c r="K582" s="5"/>
      <c r="L582" s="5"/>
      <c r="M582" s="5"/>
      <c r="N582" s="5"/>
      <c r="O582" s="5"/>
      <c r="P582" s="5"/>
      <c r="Q582" s="5"/>
      <c r="R582" s="5"/>
      <c r="S582" s="5"/>
      <c r="T582" s="5"/>
    </row>
    <row r="583" customFormat="false" ht="13.8" hidden="false" customHeight="false" outlineLevel="0" collapsed="false">
      <c r="A583" s="5"/>
      <c r="B583" s="5"/>
      <c r="C583" s="5"/>
      <c r="D583" s="5"/>
      <c r="E583" s="5"/>
      <c r="F583" s="5"/>
      <c r="G583" s="5"/>
      <c r="H583" s="5"/>
      <c r="I583" s="5"/>
      <c r="J583" s="5"/>
      <c r="K583" s="5"/>
      <c r="L583" s="5"/>
      <c r="M583" s="5"/>
      <c r="N583" s="5"/>
      <c r="O583" s="5"/>
      <c r="P583" s="5"/>
      <c r="Q583" s="5"/>
      <c r="R583" s="5"/>
      <c r="S583" s="5"/>
      <c r="T583" s="5"/>
    </row>
    <row r="584" customFormat="false" ht="13.8" hidden="false" customHeight="false" outlineLevel="0" collapsed="false">
      <c r="A584" s="5"/>
      <c r="B584" s="5"/>
      <c r="C584" s="5"/>
      <c r="D584" s="5"/>
      <c r="E584" s="5"/>
      <c r="F584" s="5"/>
      <c r="G584" s="5"/>
      <c r="H584" s="5"/>
      <c r="I584" s="5"/>
      <c r="J584" s="5"/>
      <c r="K584" s="5"/>
      <c r="L584" s="5"/>
      <c r="M584" s="5"/>
      <c r="N584" s="5"/>
      <c r="O584" s="5"/>
      <c r="P584" s="5"/>
      <c r="Q584" s="5"/>
      <c r="R584" s="5"/>
      <c r="S584" s="5"/>
      <c r="T584" s="5"/>
    </row>
    <row r="585" customFormat="false" ht="13.8" hidden="false" customHeight="false" outlineLevel="0" collapsed="false">
      <c r="A585" s="5"/>
      <c r="B585" s="5"/>
      <c r="C585" s="5"/>
      <c r="D585" s="5"/>
      <c r="E585" s="5"/>
      <c r="F585" s="5"/>
      <c r="G585" s="5"/>
      <c r="H585" s="5"/>
      <c r="I585" s="5"/>
      <c r="J585" s="5"/>
      <c r="K585" s="5"/>
      <c r="L585" s="5"/>
      <c r="M585" s="5"/>
      <c r="N585" s="5"/>
      <c r="O585" s="5"/>
      <c r="P585" s="5"/>
      <c r="Q585" s="5"/>
      <c r="R585" s="5"/>
      <c r="S585" s="5"/>
      <c r="T585" s="5"/>
    </row>
    <row r="586" customFormat="false" ht="13.8" hidden="false" customHeight="false" outlineLevel="0" collapsed="false">
      <c r="A586" s="5"/>
      <c r="B586" s="5"/>
      <c r="C586" s="5"/>
      <c r="D586" s="5"/>
      <c r="E586" s="5"/>
      <c r="F586" s="5"/>
      <c r="G586" s="5"/>
      <c r="H586" s="5"/>
      <c r="I586" s="5"/>
      <c r="J586" s="5"/>
      <c r="K586" s="5"/>
      <c r="L586" s="5"/>
      <c r="M586" s="5"/>
      <c r="N586" s="5"/>
      <c r="O586" s="5"/>
      <c r="P586" s="5"/>
      <c r="Q586" s="5"/>
      <c r="R586" s="5"/>
      <c r="S586" s="5"/>
      <c r="T586" s="5"/>
    </row>
    <row r="587" customFormat="false" ht="13.8" hidden="false" customHeight="false" outlineLevel="0" collapsed="false">
      <c r="A587" s="5"/>
      <c r="B587" s="5"/>
      <c r="C587" s="5"/>
      <c r="D587" s="5"/>
      <c r="E587" s="5"/>
      <c r="F587" s="5"/>
      <c r="G587" s="5"/>
      <c r="H587" s="5"/>
      <c r="I587" s="5"/>
      <c r="J587" s="5"/>
      <c r="K587" s="5"/>
      <c r="L587" s="5"/>
      <c r="M587" s="5"/>
      <c r="N587" s="5"/>
      <c r="O587" s="5"/>
      <c r="P587" s="5"/>
      <c r="Q587" s="5"/>
      <c r="R587" s="5"/>
      <c r="S587" s="5"/>
      <c r="T587" s="5"/>
    </row>
    <row r="588" customFormat="false" ht="13.8" hidden="false" customHeight="false" outlineLevel="0" collapsed="false">
      <c r="A588" s="5"/>
      <c r="B588" s="5"/>
      <c r="C588" s="5"/>
      <c r="D588" s="5"/>
      <c r="E588" s="5"/>
      <c r="F588" s="5"/>
      <c r="G588" s="5"/>
      <c r="H588" s="5"/>
      <c r="I588" s="5"/>
      <c r="J588" s="5"/>
      <c r="K588" s="5"/>
      <c r="L588" s="5"/>
      <c r="M588" s="5"/>
      <c r="N588" s="5"/>
      <c r="O588" s="5"/>
      <c r="P588" s="5"/>
      <c r="Q588" s="5"/>
      <c r="R588" s="5"/>
      <c r="S588" s="5"/>
      <c r="T588" s="5"/>
    </row>
    <row r="589" customFormat="false" ht="13.8" hidden="false" customHeight="false" outlineLevel="0" collapsed="false">
      <c r="A589" s="5"/>
      <c r="B589" s="5"/>
      <c r="C589" s="5"/>
      <c r="D589" s="5"/>
      <c r="E589" s="5"/>
      <c r="F589" s="5"/>
      <c r="G589" s="5"/>
      <c r="H589" s="5"/>
      <c r="I589" s="5"/>
      <c r="J589" s="5"/>
      <c r="K589" s="5"/>
      <c r="L589" s="5"/>
      <c r="M589" s="5"/>
      <c r="N589" s="5"/>
      <c r="O589" s="5"/>
      <c r="P589" s="5"/>
      <c r="Q589" s="5"/>
      <c r="R589" s="5"/>
      <c r="S589" s="5"/>
      <c r="T589" s="5"/>
    </row>
    <row r="590" customFormat="false" ht="13.8" hidden="false" customHeight="false" outlineLevel="0" collapsed="false">
      <c r="A590" s="5"/>
      <c r="B590" s="5"/>
      <c r="C590" s="5"/>
      <c r="D590" s="5"/>
      <c r="E590" s="5"/>
      <c r="F590" s="5"/>
      <c r="G590" s="5"/>
      <c r="H590" s="5"/>
      <c r="I590" s="5"/>
      <c r="J590" s="5"/>
      <c r="K590" s="5"/>
      <c r="L590" s="5"/>
      <c r="M590" s="5"/>
      <c r="N590" s="5"/>
      <c r="O590" s="5"/>
      <c r="P590" s="5"/>
      <c r="Q590" s="5"/>
      <c r="R590" s="5"/>
      <c r="S590" s="5"/>
      <c r="T590" s="5"/>
    </row>
    <row r="591" customFormat="false" ht="13.8" hidden="false" customHeight="false" outlineLevel="0" collapsed="false">
      <c r="A591" s="5"/>
      <c r="B591" s="5"/>
      <c r="C591" s="5"/>
      <c r="D591" s="5"/>
      <c r="E591" s="5"/>
      <c r="F591" s="5"/>
      <c r="G591" s="5"/>
      <c r="H591" s="5"/>
      <c r="I591" s="5"/>
      <c r="J591" s="5"/>
      <c r="K591" s="5"/>
      <c r="L591" s="5"/>
      <c r="M591" s="5"/>
      <c r="N591" s="5"/>
      <c r="O591" s="5"/>
      <c r="P591" s="5"/>
      <c r="Q591" s="5"/>
      <c r="R591" s="5"/>
      <c r="S591" s="5"/>
      <c r="T591" s="5"/>
    </row>
    <row r="592" customFormat="false" ht="13.8" hidden="false" customHeight="false" outlineLevel="0" collapsed="false">
      <c r="A592" s="5"/>
      <c r="B592" s="5"/>
      <c r="C592" s="5"/>
      <c r="D592" s="5"/>
      <c r="E592" s="5"/>
      <c r="F592" s="5"/>
      <c r="G592" s="5"/>
      <c r="H592" s="5"/>
      <c r="I592" s="5"/>
      <c r="J592" s="5"/>
      <c r="K592" s="5"/>
      <c r="L592" s="5"/>
      <c r="M592" s="5"/>
      <c r="N592" s="5"/>
      <c r="O592" s="5"/>
      <c r="P592" s="5"/>
      <c r="Q592" s="5"/>
      <c r="R592" s="5"/>
      <c r="S592" s="5"/>
      <c r="T592" s="5"/>
    </row>
    <row r="593" customFormat="false" ht="13.8" hidden="false" customHeight="false" outlineLevel="0" collapsed="false">
      <c r="A593" s="5"/>
      <c r="B593" s="5"/>
      <c r="C593" s="5"/>
      <c r="D593" s="5"/>
      <c r="E593" s="5"/>
      <c r="F593" s="5"/>
      <c r="G593" s="5"/>
      <c r="H593" s="5"/>
      <c r="I593" s="5"/>
      <c r="J593" s="5"/>
      <c r="K593" s="5"/>
      <c r="L593" s="5"/>
      <c r="M593" s="5"/>
      <c r="N593" s="5"/>
      <c r="O593" s="5"/>
      <c r="P593" s="5"/>
      <c r="Q593" s="5"/>
      <c r="R593" s="5"/>
      <c r="S593" s="5"/>
      <c r="T593" s="5"/>
    </row>
    <row r="594" customFormat="false" ht="13.8" hidden="false" customHeight="false" outlineLevel="0" collapsed="false">
      <c r="A594" s="5"/>
      <c r="B594" s="5"/>
      <c r="C594" s="5"/>
      <c r="D594" s="5"/>
      <c r="E594" s="5"/>
      <c r="F594" s="5"/>
      <c r="G594" s="5"/>
      <c r="H594" s="5"/>
      <c r="I594" s="5"/>
      <c r="J594" s="5"/>
      <c r="K594" s="5"/>
      <c r="L594" s="5"/>
      <c r="M594" s="5"/>
      <c r="N594" s="5"/>
      <c r="O594" s="5"/>
      <c r="P594" s="5"/>
      <c r="Q594" s="5"/>
      <c r="R594" s="5"/>
      <c r="S594" s="5"/>
      <c r="T594" s="5"/>
    </row>
    <row r="595" customFormat="false" ht="13.8" hidden="false" customHeight="false" outlineLevel="0" collapsed="false">
      <c r="A595" s="5"/>
      <c r="B595" s="5"/>
      <c r="C595" s="5"/>
      <c r="D595" s="5"/>
      <c r="E595" s="5"/>
      <c r="F595" s="5"/>
      <c r="G595" s="5"/>
      <c r="H595" s="5"/>
      <c r="I595" s="5"/>
      <c r="J595" s="5"/>
      <c r="K595" s="5"/>
      <c r="L595" s="5"/>
      <c r="M595" s="5"/>
      <c r="N595" s="5"/>
      <c r="O595" s="5"/>
      <c r="P595" s="5"/>
      <c r="Q595" s="5"/>
      <c r="R595" s="5"/>
      <c r="S595" s="5"/>
      <c r="T595" s="5"/>
    </row>
    <row r="596" customFormat="false" ht="13.8" hidden="false" customHeight="false" outlineLevel="0" collapsed="false">
      <c r="A596" s="5"/>
      <c r="B596" s="5"/>
      <c r="C596" s="5"/>
      <c r="D596" s="5"/>
      <c r="E596" s="5"/>
      <c r="F596" s="5"/>
      <c r="G596" s="5"/>
      <c r="H596" s="5"/>
      <c r="I596" s="5"/>
      <c r="J596" s="5"/>
      <c r="K596" s="5"/>
      <c r="L596" s="5"/>
      <c r="M596" s="5"/>
      <c r="N596" s="5"/>
      <c r="O596" s="5"/>
      <c r="P596" s="5"/>
      <c r="Q596" s="5"/>
      <c r="R596" s="5"/>
      <c r="S596" s="5"/>
      <c r="T596" s="5"/>
    </row>
    <row r="597" customFormat="false" ht="13.8" hidden="false" customHeight="false" outlineLevel="0" collapsed="false">
      <c r="A597" s="5"/>
      <c r="B597" s="5"/>
      <c r="C597" s="5"/>
      <c r="D597" s="5"/>
      <c r="E597" s="5"/>
      <c r="F597" s="5"/>
      <c r="G597" s="5"/>
      <c r="H597" s="5"/>
      <c r="I597" s="5"/>
      <c r="J597" s="5"/>
      <c r="K597" s="5"/>
      <c r="L597" s="5"/>
      <c r="M597" s="5"/>
      <c r="N597" s="5"/>
      <c r="O597" s="5"/>
      <c r="P597" s="5"/>
      <c r="Q597" s="5"/>
      <c r="R597" s="5"/>
      <c r="S597" s="5"/>
      <c r="T597" s="5"/>
    </row>
    <row r="598" customFormat="false" ht="13.8" hidden="false" customHeight="false" outlineLevel="0" collapsed="false">
      <c r="A598" s="5"/>
      <c r="B598" s="5"/>
      <c r="C598" s="5"/>
      <c r="D598" s="5"/>
      <c r="E598" s="5"/>
      <c r="F598" s="5"/>
      <c r="G598" s="5"/>
      <c r="H598" s="5"/>
      <c r="I598" s="5"/>
      <c r="J598" s="5"/>
      <c r="K598" s="5"/>
      <c r="L598" s="5"/>
      <c r="M598" s="5"/>
      <c r="N598" s="5"/>
      <c r="O598" s="5"/>
      <c r="P598" s="5"/>
      <c r="Q598" s="5"/>
      <c r="R598" s="5"/>
      <c r="S598" s="5"/>
      <c r="T598" s="5"/>
    </row>
    <row r="599" customFormat="false" ht="13.8" hidden="false" customHeight="false" outlineLevel="0" collapsed="false">
      <c r="A599" s="5"/>
      <c r="B599" s="5"/>
      <c r="C599" s="5"/>
      <c r="D599" s="5"/>
      <c r="E599" s="5"/>
      <c r="F599" s="5"/>
      <c r="G599" s="5"/>
      <c r="H599" s="5"/>
      <c r="I599" s="5"/>
      <c r="J599" s="5"/>
      <c r="K599" s="5"/>
      <c r="L599" s="5"/>
      <c r="M599" s="5"/>
      <c r="N599" s="5"/>
      <c r="O599" s="5"/>
      <c r="P599" s="5"/>
      <c r="Q599" s="5"/>
      <c r="R599" s="5"/>
      <c r="S599" s="5"/>
      <c r="T599" s="5"/>
    </row>
    <row r="600" customFormat="false" ht="13.8" hidden="false" customHeight="false" outlineLevel="0" collapsed="false">
      <c r="A600" s="5"/>
      <c r="B600" s="5"/>
      <c r="C600" s="5"/>
      <c r="D600" s="5"/>
      <c r="E600" s="5"/>
      <c r="F600" s="5"/>
      <c r="G600" s="5"/>
      <c r="H600" s="5"/>
      <c r="I600" s="5"/>
      <c r="J600" s="5"/>
      <c r="K600" s="5"/>
      <c r="L600" s="5"/>
      <c r="M600" s="5"/>
      <c r="N600" s="5"/>
      <c r="O600" s="5"/>
      <c r="P600" s="5"/>
      <c r="Q600" s="5"/>
      <c r="R600" s="5"/>
      <c r="S600" s="5"/>
      <c r="T600" s="5"/>
    </row>
    <row r="601" customFormat="false" ht="13.8" hidden="false" customHeight="false" outlineLevel="0" collapsed="false">
      <c r="A601" s="5"/>
      <c r="B601" s="5"/>
      <c r="C601" s="5"/>
      <c r="D601" s="5"/>
      <c r="E601" s="5"/>
      <c r="F601" s="5"/>
      <c r="G601" s="5"/>
      <c r="H601" s="5"/>
      <c r="I601" s="5"/>
      <c r="J601" s="5"/>
      <c r="K601" s="5"/>
      <c r="L601" s="5"/>
      <c r="M601" s="5"/>
      <c r="N601" s="5"/>
      <c r="O601" s="5"/>
      <c r="P601" s="5"/>
      <c r="Q601" s="5"/>
      <c r="R601" s="5"/>
      <c r="S601" s="5"/>
      <c r="T601" s="5"/>
    </row>
    <row r="602" customFormat="false" ht="13.8" hidden="false" customHeight="false" outlineLevel="0" collapsed="false">
      <c r="A602" s="5"/>
      <c r="B602" s="5"/>
      <c r="C602" s="5"/>
      <c r="D602" s="5"/>
      <c r="E602" s="5"/>
      <c r="F602" s="5"/>
      <c r="G602" s="5"/>
      <c r="H602" s="5"/>
      <c r="I602" s="5"/>
      <c r="J602" s="5"/>
      <c r="K602" s="5"/>
      <c r="L602" s="5"/>
      <c r="M602" s="5"/>
      <c r="N602" s="5"/>
      <c r="O602" s="5"/>
      <c r="P602" s="5"/>
      <c r="Q602" s="5"/>
      <c r="R602" s="5"/>
      <c r="S602" s="5"/>
      <c r="T602" s="5"/>
    </row>
    <row r="603" customFormat="false" ht="13.8" hidden="false" customHeight="false" outlineLevel="0" collapsed="false">
      <c r="A603" s="5"/>
      <c r="B603" s="5"/>
      <c r="C603" s="5"/>
      <c r="D603" s="5"/>
      <c r="E603" s="5"/>
      <c r="F603" s="5"/>
      <c r="G603" s="5"/>
      <c r="H603" s="5"/>
      <c r="I603" s="5"/>
      <c r="J603" s="5"/>
      <c r="K603" s="5"/>
      <c r="L603" s="5"/>
      <c r="M603" s="5"/>
      <c r="N603" s="5"/>
      <c r="O603" s="5"/>
      <c r="P603" s="5"/>
      <c r="Q603" s="5"/>
      <c r="R603" s="5"/>
      <c r="S603" s="5"/>
      <c r="T603" s="5"/>
    </row>
    <row r="604" customFormat="false" ht="13.8" hidden="false" customHeight="false" outlineLevel="0" collapsed="false">
      <c r="A604" s="5"/>
      <c r="B604" s="5"/>
      <c r="C604" s="5"/>
      <c r="D604" s="5"/>
      <c r="E604" s="5"/>
      <c r="F604" s="5"/>
      <c r="G604" s="5"/>
      <c r="H604" s="5"/>
      <c r="I604" s="5"/>
      <c r="J604" s="5"/>
      <c r="K604" s="5"/>
      <c r="L604" s="5"/>
      <c r="M604" s="5"/>
      <c r="N604" s="5"/>
      <c r="O604" s="5"/>
      <c r="P604" s="5"/>
      <c r="Q604" s="5"/>
      <c r="R604" s="5"/>
      <c r="S604" s="5"/>
      <c r="T604" s="5"/>
    </row>
    <row r="605" customFormat="false" ht="13.8" hidden="false" customHeight="false" outlineLevel="0" collapsed="false">
      <c r="A605" s="5"/>
      <c r="B605" s="5"/>
      <c r="C605" s="5"/>
      <c r="D605" s="5"/>
      <c r="E605" s="5"/>
      <c r="F605" s="5"/>
      <c r="G605" s="5"/>
      <c r="H605" s="5"/>
      <c r="I605" s="5"/>
      <c r="J605" s="5"/>
      <c r="K605" s="5"/>
      <c r="L605" s="5"/>
      <c r="M605" s="5"/>
      <c r="N605" s="5"/>
      <c r="O605" s="5"/>
      <c r="P605" s="5"/>
      <c r="Q605" s="5"/>
      <c r="R605" s="5"/>
      <c r="S605" s="5"/>
      <c r="T605" s="5"/>
    </row>
    <row r="606" customFormat="false" ht="13.8" hidden="false" customHeight="false" outlineLevel="0" collapsed="false">
      <c r="A606" s="5"/>
      <c r="B606" s="5"/>
      <c r="C606" s="5"/>
      <c r="D606" s="5"/>
      <c r="E606" s="5"/>
      <c r="F606" s="5"/>
      <c r="G606" s="5"/>
      <c r="H606" s="5"/>
      <c r="I606" s="5"/>
      <c r="J606" s="5"/>
      <c r="K606" s="5"/>
      <c r="L606" s="5"/>
      <c r="M606" s="5"/>
      <c r="N606" s="5"/>
      <c r="O606" s="5"/>
      <c r="P606" s="5"/>
      <c r="Q606" s="5"/>
      <c r="R606" s="5"/>
      <c r="S606" s="5"/>
      <c r="T606" s="5"/>
    </row>
    <row r="607" customFormat="false" ht="13.8" hidden="false" customHeight="false" outlineLevel="0" collapsed="false">
      <c r="A607" s="5"/>
      <c r="B607" s="5"/>
      <c r="C607" s="5"/>
      <c r="D607" s="5"/>
      <c r="E607" s="5"/>
      <c r="F607" s="5"/>
      <c r="G607" s="5"/>
      <c r="H607" s="5"/>
      <c r="I607" s="5"/>
      <c r="J607" s="5"/>
      <c r="K607" s="5"/>
      <c r="L607" s="5"/>
      <c r="M607" s="5"/>
      <c r="N607" s="5"/>
      <c r="O607" s="5"/>
      <c r="P607" s="5"/>
      <c r="Q607" s="5"/>
      <c r="R607" s="5"/>
      <c r="S607" s="5"/>
      <c r="T607" s="5"/>
    </row>
    <row r="608" customFormat="false" ht="13.8" hidden="false" customHeight="false" outlineLevel="0" collapsed="false">
      <c r="A608" s="5"/>
      <c r="B608" s="5"/>
      <c r="C608" s="5"/>
      <c r="D608" s="5"/>
      <c r="E608" s="5"/>
      <c r="F608" s="5"/>
      <c r="G608" s="5"/>
      <c r="H608" s="5"/>
      <c r="I608" s="5"/>
      <c r="J608" s="5"/>
      <c r="K608" s="5"/>
      <c r="L608" s="5"/>
      <c r="M608" s="5"/>
      <c r="N608" s="5"/>
      <c r="O608" s="5"/>
      <c r="P608" s="5"/>
      <c r="Q608" s="5"/>
      <c r="R608" s="5"/>
      <c r="S608" s="5"/>
      <c r="T608" s="5"/>
    </row>
    <row r="609" customFormat="false" ht="13.8" hidden="false" customHeight="false" outlineLevel="0" collapsed="false">
      <c r="A609" s="5"/>
      <c r="B609" s="5"/>
      <c r="C609" s="5"/>
      <c r="D609" s="5"/>
      <c r="E609" s="5"/>
      <c r="F609" s="5"/>
      <c r="G609" s="5"/>
      <c r="H609" s="5"/>
      <c r="I609" s="5"/>
      <c r="J609" s="5"/>
      <c r="K609" s="5"/>
      <c r="L609" s="5"/>
      <c r="M609" s="5"/>
      <c r="N609" s="5"/>
      <c r="O609" s="5"/>
      <c r="P609" s="5"/>
      <c r="Q609" s="5"/>
      <c r="R609" s="5"/>
      <c r="S609" s="5"/>
      <c r="T609" s="5"/>
    </row>
    <row r="610" customFormat="false" ht="13.8" hidden="false" customHeight="false" outlineLevel="0" collapsed="false">
      <c r="A610" s="5"/>
      <c r="B610" s="5"/>
      <c r="C610" s="5"/>
      <c r="D610" s="5"/>
      <c r="E610" s="5"/>
      <c r="F610" s="5"/>
      <c r="G610" s="5"/>
      <c r="H610" s="5"/>
      <c r="I610" s="5"/>
      <c r="J610" s="5"/>
      <c r="K610" s="5"/>
      <c r="L610" s="5"/>
      <c r="M610" s="5"/>
      <c r="N610" s="5"/>
      <c r="O610" s="5"/>
      <c r="P610" s="5"/>
      <c r="Q610" s="5"/>
      <c r="R610" s="5"/>
      <c r="S610" s="5"/>
      <c r="T610" s="5"/>
    </row>
    <row r="611" customFormat="false" ht="13.8" hidden="false" customHeight="false" outlineLevel="0" collapsed="false">
      <c r="A611" s="5"/>
      <c r="B611" s="5"/>
      <c r="C611" s="5"/>
      <c r="D611" s="5"/>
      <c r="E611" s="5"/>
      <c r="F611" s="5"/>
      <c r="G611" s="5"/>
      <c r="H611" s="5"/>
      <c r="I611" s="5"/>
      <c r="J611" s="5"/>
      <c r="K611" s="5"/>
      <c r="L611" s="5"/>
      <c r="M611" s="5"/>
      <c r="N611" s="5"/>
      <c r="O611" s="5"/>
      <c r="P611" s="5"/>
      <c r="Q611" s="5"/>
      <c r="R611" s="5"/>
      <c r="S611" s="5"/>
      <c r="T611" s="5"/>
    </row>
    <row r="612" customFormat="false" ht="13.8" hidden="false" customHeight="false" outlineLevel="0" collapsed="false">
      <c r="A612" s="5"/>
      <c r="B612" s="5"/>
      <c r="C612" s="5"/>
      <c r="D612" s="5"/>
      <c r="E612" s="5"/>
      <c r="F612" s="5"/>
      <c r="G612" s="5"/>
      <c r="H612" s="5"/>
      <c r="I612" s="5"/>
      <c r="J612" s="5"/>
      <c r="K612" s="5"/>
      <c r="L612" s="5"/>
      <c r="M612" s="5"/>
      <c r="N612" s="5"/>
      <c r="O612" s="5"/>
      <c r="P612" s="5"/>
      <c r="Q612" s="5"/>
      <c r="R612" s="5"/>
      <c r="S612" s="5"/>
      <c r="T612" s="5"/>
    </row>
    <row r="613" customFormat="false" ht="13.8" hidden="false" customHeight="false" outlineLevel="0" collapsed="false">
      <c r="A613" s="5"/>
      <c r="B613" s="5"/>
      <c r="C613" s="5"/>
      <c r="D613" s="5"/>
      <c r="E613" s="5"/>
      <c r="F613" s="5"/>
      <c r="G613" s="5"/>
      <c r="H613" s="5"/>
      <c r="I613" s="5"/>
      <c r="J613" s="5"/>
      <c r="K613" s="5"/>
      <c r="L613" s="5"/>
      <c r="M613" s="5"/>
      <c r="N613" s="5"/>
      <c r="O613" s="5"/>
      <c r="P613" s="5"/>
      <c r="Q613" s="5"/>
      <c r="R613" s="5"/>
      <c r="S613" s="5"/>
      <c r="T613" s="5"/>
    </row>
    <row r="614" customFormat="false" ht="13.8" hidden="false" customHeight="false" outlineLevel="0" collapsed="false">
      <c r="A614" s="5"/>
      <c r="B614" s="5"/>
      <c r="C614" s="5"/>
      <c r="D614" s="5"/>
      <c r="E614" s="5"/>
      <c r="F614" s="5"/>
      <c r="G614" s="5"/>
      <c r="H614" s="5"/>
      <c r="I614" s="5"/>
      <c r="J614" s="5"/>
      <c r="K614" s="5"/>
      <c r="L614" s="5"/>
      <c r="M614" s="5"/>
      <c r="N614" s="5"/>
      <c r="O614" s="5"/>
      <c r="P614" s="5"/>
      <c r="Q614" s="5"/>
      <c r="R614" s="5"/>
      <c r="S614" s="5"/>
      <c r="T614" s="5"/>
    </row>
    <row r="615" customFormat="false" ht="13.8" hidden="false" customHeight="false" outlineLevel="0" collapsed="false">
      <c r="A615" s="5"/>
      <c r="B615" s="5"/>
      <c r="C615" s="5"/>
      <c r="D615" s="5"/>
      <c r="E615" s="5"/>
      <c r="F615" s="5"/>
      <c r="G615" s="5"/>
      <c r="H615" s="5"/>
      <c r="I615" s="5"/>
      <c r="J615" s="5"/>
      <c r="K615" s="5"/>
      <c r="L615" s="5"/>
      <c r="M615" s="5"/>
      <c r="N615" s="5"/>
      <c r="O615" s="5"/>
      <c r="P615" s="5"/>
      <c r="Q615" s="5"/>
      <c r="R615" s="5"/>
      <c r="S615" s="5"/>
      <c r="T615" s="5"/>
    </row>
    <row r="616" customFormat="false" ht="13.8" hidden="false" customHeight="false" outlineLevel="0" collapsed="false">
      <c r="A616" s="5"/>
      <c r="B616" s="5"/>
      <c r="C616" s="5"/>
      <c r="D616" s="5"/>
      <c r="E616" s="5"/>
      <c r="F616" s="5"/>
      <c r="G616" s="5"/>
      <c r="H616" s="5"/>
      <c r="I616" s="5"/>
      <c r="J616" s="5"/>
      <c r="K616" s="5"/>
      <c r="L616" s="5"/>
      <c r="M616" s="5"/>
      <c r="N616" s="5"/>
      <c r="O616" s="5"/>
      <c r="P616" s="5"/>
      <c r="Q616" s="5"/>
      <c r="R616" s="5"/>
      <c r="S616" s="5"/>
      <c r="T616" s="5"/>
    </row>
    <row r="617" customFormat="false" ht="13.8" hidden="false" customHeight="false" outlineLevel="0" collapsed="false">
      <c r="A617" s="5"/>
      <c r="B617" s="5"/>
      <c r="C617" s="5"/>
      <c r="D617" s="5"/>
      <c r="E617" s="5"/>
      <c r="F617" s="5"/>
      <c r="G617" s="5"/>
      <c r="H617" s="5"/>
      <c r="I617" s="5"/>
      <c r="J617" s="5"/>
      <c r="K617" s="5"/>
      <c r="L617" s="5"/>
      <c r="M617" s="5"/>
      <c r="N617" s="5"/>
      <c r="O617" s="5"/>
      <c r="P617" s="5"/>
      <c r="Q617" s="5"/>
      <c r="R617" s="5"/>
      <c r="S617" s="5"/>
      <c r="T617" s="5"/>
    </row>
    <row r="618" customFormat="false" ht="13.8" hidden="false" customHeight="false" outlineLevel="0" collapsed="false">
      <c r="A618" s="5"/>
      <c r="B618" s="5"/>
      <c r="C618" s="5"/>
      <c r="D618" s="5"/>
      <c r="E618" s="5"/>
      <c r="F618" s="5"/>
      <c r="G618" s="5"/>
      <c r="H618" s="5"/>
      <c r="I618" s="5"/>
      <c r="J618" s="5"/>
      <c r="K618" s="5"/>
      <c r="L618" s="5"/>
      <c r="M618" s="5"/>
      <c r="N618" s="5"/>
      <c r="O618" s="5"/>
      <c r="P618" s="5"/>
      <c r="Q618" s="5"/>
      <c r="R618" s="5"/>
      <c r="S618" s="5"/>
      <c r="T618" s="5"/>
    </row>
    <row r="619" customFormat="false" ht="13.8" hidden="false" customHeight="false" outlineLevel="0" collapsed="false">
      <c r="A619" s="5"/>
      <c r="B619" s="5"/>
      <c r="C619" s="5"/>
      <c r="D619" s="5"/>
      <c r="E619" s="5"/>
      <c r="F619" s="5"/>
      <c r="G619" s="5"/>
      <c r="H619" s="5"/>
      <c r="I619" s="5"/>
      <c r="J619" s="5"/>
      <c r="K619" s="5"/>
      <c r="L619" s="5"/>
      <c r="M619" s="5"/>
      <c r="N619" s="5"/>
      <c r="O619" s="5"/>
      <c r="P619" s="5"/>
      <c r="Q619" s="5"/>
      <c r="R619" s="5"/>
      <c r="S619" s="5"/>
      <c r="T619" s="5"/>
    </row>
    <row r="620" customFormat="false" ht="13.8" hidden="false" customHeight="false" outlineLevel="0" collapsed="false">
      <c r="A620" s="5"/>
      <c r="B620" s="5"/>
      <c r="C620" s="5"/>
      <c r="D620" s="5"/>
      <c r="E620" s="5"/>
      <c r="F620" s="5"/>
      <c r="G620" s="5"/>
      <c r="H620" s="5"/>
      <c r="I620" s="5"/>
      <c r="J620" s="5"/>
      <c r="K620" s="5"/>
      <c r="L620" s="5"/>
      <c r="M620" s="5"/>
      <c r="N620" s="5"/>
      <c r="O620" s="5"/>
      <c r="P620" s="5"/>
      <c r="Q620" s="5"/>
      <c r="R620" s="5"/>
      <c r="S620" s="5"/>
      <c r="T620" s="5"/>
    </row>
    <row r="621" customFormat="false" ht="13.8" hidden="false" customHeight="false" outlineLevel="0" collapsed="false">
      <c r="A621" s="5"/>
      <c r="B621" s="5"/>
      <c r="C621" s="5"/>
      <c r="D621" s="5"/>
      <c r="E621" s="5"/>
      <c r="F621" s="5"/>
      <c r="G621" s="5"/>
      <c r="H621" s="5"/>
      <c r="I621" s="5"/>
      <c r="J621" s="5"/>
      <c r="K621" s="5"/>
      <c r="L621" s="5"/>
      <c r="M621" s="5"/>
      <c r="N621" s="5"/>
      <c r="O621" s="5"/>
      <c r="P621" s="5"/>
      <c r="Q621" s="5"/>
      <c r="R621" s="5"/>
      <c r="S621" s="5"/>
      <c r="T621" s="5"/>
    </row>
    <row r="622" customFormat="false" ht="13.8" hidden="false" customHeight="false" outlineLevel="0" collapsed="false">
      <c r="A622" s="5"/>
      <c r="B622" s="5"/>
      <c r="C622" s="5"/>
      <c r="D622" s="5"/>
      <c r="E622" s="5"/>
      <c r="F622" s="5"/>
      <c r="G622" s="5"/>
      <c r="H622" s="5"/>
      <c r="I622" s="5"/>
      <c r="J622" s="5"/>
      <c r="K622" s="5"/>
      <c r="L622" s="5"/>
      <c r="M622" s="5"/>
      <c r="N622" s="5"/>
      <c r="O622" s="5"/>
      <c r="P622" s="5"/>
      <c r="Q622" s="5"/>
      <c r="R622" s="5"/>
      <c r="S622" s="5"/>
      <c r="T622" s="5"/>
    </row>
    <row r="623" customFormat="false" ht="13.8" hidden="false" customHeight="false" outlineLevel="0" collapsed="false">
      <c r="A623" s="5"/>
      <c r="B623" s="5"/>
      <c r="C623" s="5"/>
      <c r="D623" s="5"/>
      <c r="E623" s="5"/>
      <c r="F623" s="5"/>
      <c r="G623" s="5"/>
      <c r="H623" s="5"/>
      <c r="I623" s="5"/>
      <c r="J623" s="5"/>
      <c r="K623" s="5"/>
      <c r="L623" s="5"/>
      <c r="M623" s="5"/>
      <c r="N623" s="5"/>
      <c r="O623" s="5"/>
      <c r="P623" s="5"/>
      <c r="Q623" s="5"/>
      <c r="R623" s="5"/>
      <c r="S623" s="5"/>
      <c r="T623" s="5"/>
    </row>
    <row r="624" customFormat="false" ht="13.8" hidden="false" customHeight="false" outlineLevel="0" collapsed="false">
      <c r="A624" s="5"/>
      <c r="B624" s="5"/>
      <c r="C624" s="5"/>
      <c r="D624" s="5"/>
      <c r="E624" s="5"/>
      <c r="F624" s="5"/>
      <c r="G624" s="5"/>
      <c r="H624" s="5"/>
      <c r="I624" s="5"/>
      <c r="J624" s="5"/>
      <c r="K624" s="5"/>
      <c r="L624" s="5"/>
      <c r="M624" s="5"/>
      <c r="N624" s="5"/>
      <c r="O624" s="5"/>
      <c r="P624" s="5"/>
      <c r="Q624" s="5"/>
      <c r="R624" s="5"/>
      <c r="S624" s="5"/>
      <c r="T624" s="5"/>
    </row>
    <row r="625" customFormat="false" ht="13.8" hidden="false" customHeight="false" outlineLevel="0" collapsed="false">
      <c r="A625" s="5"/>
      <c r="B625" s="5"/>
      <c r="C625" s="5"/>
      <c r="D625" s="5"/>
      <c r="E625" s="5"/>
      <c r="F625" s="5"/>
      <c r="G625" s="5"/>
      <c r="H625" s="5"/>
      <c r="I625" s="5"/>
      <c r="J625" s="5"/>
      <c r="K625" s="5"/>
      <c r="L625" s="5"/>
      <c r="M625" s="5"/>
      <c r="N625" s="5"/>
      <c r="O625" s="5"/>
      <c r="P625" s="5"/>
      <c r="Q625" s="5"/>
      <c r="R625" s="5"/>
      <c r="S625" s="5"/>
      <c r="T625" s="5"/>
    </row>
    <row r="626" customFormat="false" ht="13.8" hidden="false" customHeight="false" outlineLevel="0" collapsed="false">
      <c r="A626" s="5"/>
      <c r="B626" s="5"/>
      <c r="C626" s="5"/>
      <c r="D626" s="5"/>
      <c r="E626" s="5"/>
      <c r="F626" s="5"/>
      <c r="G626" s="5"/>
      <c r="H626" s="5"/>
      <c r="I626" s="5"/>
      <c r="J626" s="5"/>
      <c r="K626" s="5"/>
      <c r="L626" s="5"/>
      <c r="M626" s="5"/>
      <c r="N626" s="5"/>
      <c r="O626" s="5"/>
      <c r="P626" s="5"/>
      <c r="Q626" s="5"/>
      <c r="R626" s="5"/>
      <c r="S626" s="5"/>
      <c r="T626" s="5"/>
    </row>
    <row r="627" customFormat="false" ht="13.8" hidden="false" customHeight="false" outlineLevel="0" collapsed="false">
      <c r="A627" s="5"/>
      <c r="B627" s="5"/>
      <c r="C627" s="5"/>
      <c r="D627" s="5"/>
      <c r="E627" s="5"/>
      <c r="F627" s="5"/>
      <c r="G627" s="5"/>
      <c r="H627" s="5"/>
      <c r="I627" s="5"/>
      <c r="J627" s="5"/>
      <c r="K627" s="5"/>
      <c r="L627" s="5"/>
      <c r="M627" s="5"/>
      <c r="N627" s="5"/>
      <c r="O627" s="5"/>
      <c r="P627" s="5"/>
      <c r="Q627" s="5"/>
      <c r="R627" s="5"/>
      <c r="S627" s="5"/>
      <c r="T627" s="5"/>
    </row>
    <row r="628" customFormat="false" ht="13.8" hidden="false" customHeight="false" outlineLevel="0" collapsed="false">
      <c r="A628" s="5"/>
      <c r="B628" s="5"/>
      <c r="C628" s="5"/>
      <c r="D628" s="5"/>
      <c r="E628" s="5"/>
      <c r="F628" s="5"/>
      <c r="G628" s="5"/>
      <c r="H628" s="5"/>
      <c r="I628" s="5"/>
      <c r="J628" s="5"/>
      <c r="K628" s="5"/>
      <c r="L628" s="5"/>
      <c r="M628" s="5"/>
      <c r="N628" s="5"/>
      <c r="O628" s="5"/>
      <c r="P628" s="5"/>
      <c r="Q628" s="5"/>
      <c r="R628" s="5"/>
      <c r="S628" s="5"/>
      <c r="T628" s="5"/>
    </row>
    <row r="629" customFormat="false" ht="13.8" hidden="false" customHeight="false" outlineLevel="0" collapsed="false">
      <c r="A629" s="5"/>
      <c r="B629" s="5"/>
      <c r="C629" s="5"/>
      <c r="D629" s="5"/>
      <c r="E629" s="5"/>
      <c r="F629" s="5"/>
      <c r="G629" s="5"/>
      <c r="H629" s="5"/>
      <c r="I629" s="5"/>
      <c r="J629" s="5"/>
      <c r="K629" s="5"/>
      <c r="L629" s="5"/>
      <c r="M629" s="5"/>
      <c r="N629" s="5"/>
      <c r="O629" s="5"/>
      <c r="P629" s="5"/>
      <c r="Q629" s="5"/>
      <c r="R629" s="5"/>
      <c r="S629" s="5"/>
      <c r="T629" s="5"/>
    </row>
    <row r="630" customFormat="false" ht="13.8" hidden="false" customHeight="false" outlineLevel="0" collapsed="false">
      <c r="A630" s="5"/>
      <c r="B630" s="5"/>
      <c r="C630" s="5"/>
      <c r="D630" s="5"/>
      <c r="E630" s="5"/>
      <c r="F630" s="5"/>
      <c r="G630" s="5"/>
      <c r="H630" s="5"/>
      <c r="I630" s="5"/>
      <c r="J630" s="5"/>
      <c r="K630" s="5"/>
      <c r="L630" s="5"/>
      <c r="M630" s="5"/>
      <c r="N630" s="5"/>
      <c r="O630" s="5"/>
      <c r="P630" s="5"/>
      <c r="Q630" s="5"/>
      <c r="R630" s="5"/>
      <c r="S630" s="5"/>
      <c r="T630" s="5"/>
    </row>
    <row r="631" customFormat="false" ht="13.8" hidden="false" customHeight="false" outlineLevel="0" collapsed="false">
      <c r="A631" s="5"/>
      <c r="B631" s="5"/>
      <c r="C631" s="5"/>
      <c r="D631" s="5"/>
      <c r="E631" s="5"/>
      <c r="F631" s="5"/>
      <c r="G631" s="5"/>
      <c r="H631" s="5"/>
      <c r="I631" s="5"/>
      <c r="J631" s="5"/>
      <c r="K631" s="5"/>
      <c r="L631" s="5"/>
      <c r="M631" s="5"/>
      <c r="N631" s="5"/>
      <c r="O631" s="5"/>
      <c r="P631" s="5"/>
      <c r="Q631" s="5"/>
      <c r="R631" s="5"/>
      <c r="S631" s="5"/>
      <c r="T631" s="5"/>
    </row>
    <row r="632" customFormat="false" ht="13.8" hidden="false" customHeight="false" outlineLevel="0" collapsed="false">
      <c r="A632" s="5"/>
      <c r="B632" s="5"/>
      <c r="C632" s="5"/>
      <c r="D632" s="5"/>
      <c r="E632" s="5"/>
      <c r="F632" s="5"/>
      <c r="G632" s="5"/>
      <c r="H632" s="5"/>
      <c r="I632" s="5"/>
      <c r="J632" s="5"/>
      <c r="K632" s="5"/>
      <c r="L632" s="5"/>
      <c r="M632" s="5"/>
      <c r="N632" s="5"/>
      <c r="O632" s="5"/>
      <c r="P632" s="5"/>
      <c r="Q632" s="5"/>
      <c r="R632" s="5"/>
      <c r="S632" s="5"/>
      <c r="T632" s="5"/>
    </row>
    <row r="633" customFormat="false" ht="13.8" hidden="false" customHeight="false" outlineLevel="0" collapsed="false">
      <c r="A633" s="5"/>
      <c r="B633" s="5"/>
      <c r="C633" s="5"/>
      <c r="D633" s="5"/>
      <c r="E633" s="5"/>
      <c r="F633" s="5"/>
      <c r="G633" s="5"/>
      <c r="H633" s="5"/>
      <c r="I633" s="5"/>
      <c r="J633" s="5"/>
      <c r="K633" s="5"/>
      <c r="L633" s="5"/>
      <c r="M633" s="5"/>
      <c r="N633" s="5"/>
      <c r="O633" s="5"/>
      <c r="P633" s="5"/>
      <c r="Q633" s="5"/>
      <c r="R633" s="5"/>
      <c r="S633" s="5"/>
      <c r="T633" s="5"/>
    </row>
    <row r="634" customFormat="false" ht="13.8" hidden="false" customHeight="false" outlineLevel="0" collapsed="false">
      <c r="A634" s="5"/>
      <c r="B634" s="5"/>
      <c r="C634" s="5"/>
      <c r="D634" s="5"/>
      <c r="E634" s="5"/>
      <c r="F634" s="5"/>
      <c r="G634" s="5"/>
      <c r="H634" s="5"/>
      <c r="I634" s="5"/>
      <c r="J634" s="5"/>
      <c r="K634" s="5"/>
      <c r="L634" s="5"/>
      <c r="M634" s="5"/>
      <c r="N634" s="5"/>
      <c r="O634" s="5"/>
      <c r="P634" s="5"/>
      <c r="Q634" s="5"/>
      <c r="R634" s="5"/>
      <c r="S634" s="5"/>
      <c r="T634" s="5"/>
    </row>
    <row r="635" customFormat="false" ht="13.8" hidden="false" customHeight="false" outlineLevel="0" collapsed="false">
      <c r="A635" s="5"/>
      <c r="B635" s="5"/>
      <c r="C635" s="5"/>
      <c r="D635" s="5"/>
      <c r="E635" s="5"/>
      <c r="F635" s="5"/>
      <c r="G635" s="5"/>
      <c r="H635" s="5"/>
      <c r="I635" s="5"/>
      <c r="J635" s="5"/>
      <c r="K635" s="5"/>
      <c r="L635" s="5"/>
      <c r="M635" s="5"/>
      <c r="N635" s="5"/>
      <c r="O635" s="5"/>
      <c r="P635" s="5"/>
      <c r="Q635" s="5"/>
      <c r="R635" s="5"/>
      <c r="S635" s="5"/>
      <c r="T635" s="5"/>
    </row>
    <row r="636" customFormat="false" ht="13.8" hidden="false" customHeight="false" outlineLevel="0" collapsed="false">
      <c r="A636" s="5"/>
      <c r="B636" s="5"/>
      <c r="C636" s="5"/>
      <c r="D636" s="5"/>
      <c r="E636" s="5"/>
      <c r="F636" s="5"/>
      <c r="G636" s="5"/>
      <c r="H636" s="5"/>
      <c r="I636" s="5"/>
      <c r="J636" s="5"/>
      <c r="K636" s="5"/>
      <c r="L636" s="5"/>
      <c r="M636" s="5"/>
      <c r="N636" s="5"/>
      <c r="O636" s="5"/>
      <c r="P636" s="5"/>
      <c r="Q636" s="5"/>
      <c r="R636" s="5"/>
      <c r="S636" s="5"/>
      <c r="T636" s="5"/>
    </row>
    <row r="637" customFormat="false" ht="13.8" hidden="false" customHeight="false" outlineLevel="0" collapsed="false">
      <c r="A637" s="5"/>
      <c r="B637" s="5"/>
      <c r="C637" s="5"/>
      <c r="D637" s="5"/>
      <c r="E637" s="5"/>
      <c r="F637" s="5"/>
      <c r="G637" s="5"/>
      <c r="H637" s="5"/>
      <c r="I637" s="5"/>
      <c r="J637" s="5"/>
      <c r="K637" s="5"/>
      <c r="L637" s="5"/>
      <c r="M637" s="5"/>
      <c r="N637" s="5"/>
      <c r="O637" s="5"/>
      <c r="P637" s="5"/>
      <c r="Q637" s="5"/>
      <c r="R637" s="5"/>
      <c r="S637" s="5"/>
      <c r="T637" s="5"/>
    </row>
    <row r="638" customFormat="false" ht="13.8" hidden="false" customHeight="false" outlineLevel="0" collapsed="false">
      <c r="A638" s="5"/>
      <c r="B638" s="5"/>
      <c r="C638" s="5"/>
      <c r="D638" s="5"/>
      <c r="E638" s="5"/>
      <c r="F638" s="5"/>
      <c r="G638" s="5"/>
      <c r="H638" s="5"/>
      <c r="I638" s="5"/>
      <c r="J638" s="5"/>
      <c r="K638" s="5"/>
      <c r="L638" s="5"/>
      <c r="M638" s="5"/>
      <c r="N638" s="5"/>
      <c r="O638" s="5"/>
      <c r="P638" s="5"/>
      <c r="Q638" s="5"/>
      <c r="R638" s="5"/>
      <c r="S638" s="5"/>
      <c r="T638" s="5"/>
    </row>
    <row r="639" customFormat="false" ht="13.8" hidden="false" customHeight="false" outlineLevel="0" collapsed="false">
      <c r="A639" s="5"/>
      <c r="B639" s="5"/>
      <c r="C639" s="5"/>
      <c r="D639" s="5"/>
      <c r="E639" s="5"/>
      <c r="F639" s="5"/>
      <c r="G639" s="5"/>
      <c r="H639" s="5"/>
      <c r="I639" s="5"/>
      <c r="J639" s="5"/>
      <c r="K639" s="5"/>
      <c r="L639" s="5"/>
      <c r="M639" s="5"/>
      <c r="N639" s="5"/>
      <c r="O639" s="5"/>
      <c r="P639" s="5"/>
      <c r="Q639" s="5"/>
      <c r="R639" s="5"/>
      <c r="S639" s="5"/>
      <c r="T639" s="5"/>
    </row>
    <row r="640" customFormat="false" ht="13.8" hidden="false" customHeight="false" outlineLevel="0" collapsed="false">
      <c r="A640" s="5"/>
      <c r="B640" s="5"/>
      <c r="C640" s="5"/>
      <c r="D640" s="5"/>
      <c r="E640" s="5"/>
      <c r="F640" s="5"/>
      <c r="G640" s="5"/>
      <c r="H640" s="5"/>
      <c r="I640" s="5"/>
      <c r="J640" s="5"/>
      <c r="K640" s="5"/>
      <c r="L640" s="5"/>
      <c r="M640" s="5"/>
      <c r="N640" s="5"/>
      <c r="O640" s="5"/>
      <c r="P640" s="5"/>
      <c r="Q640" s="5"/>
      <c r="R640" s="5"/>
      <c r="S640" s="5"/>
      <c r="T640" s="5"/>
    </row>
    <row r="641" customFormat="false" ht="13.8" hidden="false" customHeight="false" outlineLevel="0" collapsed="false">
      <c r="A641" s="5"/>
      <c r="B641" s="5"/>
      <c r="C641" s="5"/>
      <c r="D641" s="5"/>
      <c r="E641" s="5"/>
      <c r="F641" s="5"/>
      <c r="G641" s="5"/>
      <c r="H641" s="5"/>
      <c r="I641" s="5"/>
      <c r="J641" s="5"/>
      <c r="K641" s="5"/>
      <c r="L641" s="5"/>
      <c r="M641" s="5"/>
      <c r="N641" s="5"/>
      <c r="O641" s="5"/>
      <c r="P641" s="5"/>
      <c r="Q641" s="5"/>
      <c r="R641" s="5"/>
      <c r="S641" s="5"/>
      <c r="T641" s="5"/>
    </row>
    <row r="642" customFormat="false" ht="13.8" hidden="false" customHeight="false" outlineLevel="0" collapsed="false">
      <c r="A642" s="5"/>
      <c r="B642" s="5"/>
      <c r="C642" s="5"/>
      <c r="D642" s="5"/>
      <c r="E642" s="5"/>
      <c r="F642" s="5"/>
      <c r="G642" s="5"/>
      <c r="H642" s="5"/>
      <c r="I642" s="5"/>
      <c r="J642" s="5"/>
      <c r="K642" s="5"/>
      <c r="L642" s="5"/>
      <c r="M642" s="5"/>
      <c r="N642" s="5"/>
      <c r="O642" s="5"/>
      <c r="P642" s="5"/>
      <c r="Q642" s="5"/>
      <c r="R642" s="5"/>
      <c r="S642" s="5"/>
      <c r="T642" s="5"/>
    </row>
    <row r="643" customFormat="false" ht="13.8" hidden="false" customHeight="false" outlineLevel="0" collapsed="false">
      <c r="A643" s="5"/>
      <c r="B643" s="5"/>
      <c r="C643" s="5"/>
      <c r="D643" s="5"/>
      <c r="E643" s="5"/>
      <c r="F643" s="5"/>
      <c r="G643" s="5"/>
      <c r="H643" s="5"/>
      <c r="I643" s="5"/>
      <c r="J643" s="5"/>
      <c r="K643" s="5"/>
      <c r="L643" s="5"/>
      <c r="M643" s="5"/>
      <c r="N643" s="5"/>
      <c r="O643" s="5"/>
      <c r="P643" s="5"/>
      <c r="Q643" s="5"/>
      <c r="R643" s="5"/>
      <c r="S643" s="5"/>
      <c r="T643" s="5"/>
    </row>
    <row r="644" customFormat="false" ht="13.8" hidden="false" customHeight="false" outlineLevel="0" collapsed="false">
      <c r="A644" s="5"/>
      <c r="B644" s="5"/>
      <c r="C644" s="5"/>
      <c r="D644" s="5"/>
      <c r="E644" s="5"/>
      <c r="F644" s="5"/>
      <c r="G644" s="5"/>
      <c r="H644" s="5"/>
      <c r="I644" s="5"/>
      <c r="J644" s="5"/>
      <c r="K644" s="5"/>
      <c r="L644" s="5"/>
      <c r="M644" s="5"/>
      <c r="N644" s="5"/>
      <c r="O644" s="5"/>
      <c r="P644" s="5"/>
      <c r="Q644" s="5"/>
      <c r="R644" s="5"/>
      <c r="S644" s="5"/>
      <c r="T644" s="5"/>
    </row>
    <row r="645" customFormat="false" ht="13.8" hidden="false" customHeight="false" outlineLevel="0" collapsed="false">
      <c r="A645" s="5"/>
      <c r="B645" s="5"/>
      <c r="C645" s="5"/>
      <c r="D645" s="5"/>
      <c r="E645" s="5"/>
      <c r="F645" s="5"/>
      <c r="G645" s="5"/>
      <c r="H645" s="5"/>
      <c r="I645" s="5"/>
      <c r="J645" s="5"/>
      <c r="K645" s="5"/>
      <c r="L645" s="5"/>
      <c r="M645" s="5"/>
      <c r="N645" s="5"/>
      <c r="O645" s="5"/>
      <c r="P645" s="5"/>
      <c r="Q645" s="5"/>
      <c r="R645" s="5"/>
      <c r="S645" s="5"/>
      <c r="T645" s="5"/>
    </row>
    <row r="646" customFormat="false" ht="13.8" hidden="false" customHeight="false" outlineLevel="0" collapsed="false">
      <c r="A646" s="5"/>
      <c r="B646" s="5"/>
      <c r="C646" s="5"/>
      <c r="D646" s="5"/>
      <c r="E646" s="5"/>
      <c r="F646" s="5"/>
      <c r="G646" s="5"/>
      <c r="H646" s="5"/>
      <c r="I646" s="5"/>
      <c r="J646" s="5"/>
      <c r="K646" s="5"/>
      <c r="L646" s="5"/>
      <c r="M646" s="5"/>
      <c r="N646" s="5"/>
      <c r="O646" s="5"/>
      <c r="P646" s="5"/>
      <c r="Q646" s="5"/>
      <c r="R646" s="5"/>
      <c r="S646" s="5"/>
      <c r="T646" s="5"/>
    </row>
    <row r="647" customFormat="false" ht="13.8" hidden="false" customHeight="false" outlineLevel="0" collapsed="false">
      <c r="A647" s="5"/>
      <c r="B647" s="5"/>
      <c r="C647" s="5"/>
      <c r="D647" s="5"/>
      <c r="E647" s="5"/>
      <c r="F647" s="5"/>
      <c r="G647" s="5"/>
      <c r="H647" s="5"/>
      <c r="I647" s="5"/>
      <c r="J647" s="5"/>
      <c r="K647" s="5"/>
      <c r="L647" s="5"/>
      <c r="M647" s="5"/>
      <c r="N647" s="5"/>
      <c r="O647" s="5"/>
      <c r="P647" s="5"/>
      <c r="Q647" s="5"/>
      <c r="R647" s="5"/>
      <c r="S647" s="5"/>
      <c r="T647" s="5"/>
    </row>
    <row r="648" customFormat="false" ht="13.8" hidden="false" customHeight="false" outlineLevel="0" collapsed="false">
      <c r="A648" s="5"/>
      <c r="B648" s="5"/>
      <c r="C648" s="5"/>
      <c r="D648" s="5"/>
      <c r="E648" s="5"/>
      <c r="F648" s="5"/>
      <c r="G648" s="5"/>
      <c r="H648" s="5"/>
      <c r="I648" s="5"/>
      <c r="J648" s="5"/>
      <c r="K648" s="5"/>
      <c r="L648" s="5"/>
      <c r="M648" s="5"/>
      <c r="N648" s="5"/>
      <c r="O648" s="5"/>
      <c r="P648" s="5"/>
      <c r="Q648" s="5"/>
      <c r="R648" s="5"/>
      <c r="S648" s="5"/>
      <c r="T648" s="5"/>
    </row>
    <row r="649" customFormat="false" ht="13.8" hidden="false" customHeight="false" outlineLevel="0" collapsed="false">
      <c r="A649" s="5"/>
      <c r="B649" s="5"/>
      <c r="C649" s="5"/>
      <c r="D649" s="5"/>
      <c r="E649" s="5"/>
      <c r="F649" s="5"/>
      <c r="G649" s="5"/>
      <c r="H649" s="5"/>
      <c r="I649" s="5"/>
      <c r="J649" s="5"/>
      <c r="K649" s="5"/>
      <c r="L649" s="5"/>
      <c r="M649" s="5"/>
      <c r="N649" s="5"/>
      <c r="O649" s="5"/>
      <c r="P649" s="5"/>
      <c r="Q649" s="5"/>
      <c r="R649" s="5"/>
      <c r="S649" s="5"/>
      <c r="T649" s="5"/>
    </row>
    <row r="650" customFormat="false" ht="13.8" hidden="false" customHeight="false" outlineLevel="0" collapsed="false">
      <c r="A650" s="5"/>
      <c r="B650" s="5"/>
      <c r="C650" s="5"/>
      <c r="D650" s="5"/>
      <c r="E650" s="5"/>
      <c r="F650" s="5"/>
      <c r="G650" s="5"/>
      <c r="H650" s="5"/>
      <c r="I650" s="5"/>
      <c r="J650" s="5"/>
      <c r="K650" s="5"/>
      <c r="L650" s="5"/>
      <c r="M650" s="5"/>
      <c r="N650" s="5"/>
      <c r="O650" s="5"/>
      <c r="P650" s="5"/>
      <c r="Q650" s="5"/>
      <c r="R650" s="5"/>
      <c r="S650" s="5"/>
      <c r="T650" s="5"/>
    </row>
    <row r="651" customFormat="false" ht="13.8" hidden="false" customHeight="false" outlineLevel="0" collapsed="false">
      <c r="A651" s="5"/>
      <c r="B651" s="5"/>
      <c r="C651" s="5"/>
      <c r="D651" s="5"/>
      <c r="E651" s="5"/>
      <c r="F651" s="5"/>
      <c r="G651" s="5"/>
      <c r="H651" s="5"/>
      <c r="I651" s="5"/>
      <c r="J651" s="5"/>
      <c r="K651" s="5"/>
      <c r="L651" s="5"/>
      <c r="M651" s="5"/>
      <c r="N651" s="5"/>
      <c r="O651" s="5"/>
      <c r="P651" s="5"/>
      <c r="Q651" s="5"/>
      <c r="R651" s="5"/>
      <c r="S651" s="5"/>
      <c r="T651" s="5"/>
    </row>
    <row r="652" customFormat="false" ht="13.8" hidden="false" customHeight="false" outlineLevel="0" collapsed="false">
      <c r="A652" s="5"/>
      <c r="B652" s="5"/>
      <c r="C652" s="5"/>
      <c r="D652" s="5"/>
      <c r="E652" s="5"/>
      <c r="F652" s="5"/>
      <c r="G652" s="5"/>
      <c r="H652" s="5"/>
      <c r="I652" s="5"/>
      <c r="J652" s="5"/>
      <c r="K652" s="5"/>
      <c r="L652" s="5"/>
      <c r="M652" s="5"/>
      <c r="N652" s="5"/>
      <c r="O652" s="5"/>
      <c r="P652" s="5"/>
      <c r="Q652" s="5"/>
      <c r="R652" s="5"/>
      <c r="S652" s="5"/>
      <c r="T652" s="5"/>
    </row>
    <row r="653" customFormat="false" ht="13.8" hidden="false" customHeight="false" outlineLevel="0" collapsed="false">
      <c r="A653" s="5"/>
      <c r="B653" s="5"/>
      <c r="C653" s="5"/>
      <c r="D653" s="5"/>
      <c r="E653" s="5"/>
      <c r="F653" s="5"/>
      <c r="G653" s="5"/>
      <c r="H653" s="5"/>
      <c r="I653" s="5"/>
      <c r="J653" s="5"/>
      <c r="K653" s="5"/>
      <c r="L653" s="5"/>
      <c r="M653" s="5"/>
      <c r="N653" s="5"/>
      <c r="O653" s="5"/>
      <c r="P653" s="5"/>
      <c r="Q653" s="5"/>
      <c r="R653" s="5"/>
      <c r="S653" s="5"/>
      <c r="T653" s="5"/>
    </row>
    <row r="654" customFormat="false" ht="13.8" hidden="false" customHeight="false" outlineLevel="0" collapsed="false">
      <c r="A654" s="5"/>
      <c r="B654" s="5"/>
      <c r="C654" s="5"/>
      <c r="D654" s="5"/>
      <c r="E654" s="5"/>
      <c r="F654" s="5"/>
      <c r="G654" s="5"/>
      <c r="H654" s="5"/>
      <c r="I654" s="5"/>
      <c r="J654" s="5"/>
      <c r="K654" s="5"/>
      <c r="L654" s="5"/>
      <c r="M654" s="5"/>
      <c r="N654" s="5"/>
      <c r="O654" s="5"/>
      <c r="P654" s="5"/>
      <c r="Q654" s="5"/>
      <c r="R654" s="5"/>
      <c r="S654" s="5"/>
      <c r="T654" s="5"/>
    </row>
    <row r="655" customFormat="false" ht="13.8" hidden="false" customHeight="false" outlineLevel="0" collapsed="false">
      <c r="A655" s="5"/>
      <c r="B655" s="5"/>
      <c r="C655" s="5"/>
      <c r="D655" s="5"/>
      <c r="E655" s="5"/>
      <c r="F655" s="5"/>
      <c r="G655" s="5"/>
      <c r="H655" s="5"/>
      <c r="I655" s="5"/>
      <c r="J655" s="5"/>
      <c r="K655" s="5"/>
      <c r="L655" s="5"/>
      <c r="M655" s="5"/>
      <c r="N655" s="5"/>
      <c r="O655" s="5"/>
      <c r="P655" s="5"/>
      <c r="Q655" s="5"/>
      <c r="R655" s="5"/>
      <c r="S655" s="5"/>
      <c r="T655" s="5"/>
    </row>
    <row r="656" customFormat="false" ht="13.8" hidden="false" customHeight="false" outlineLevel="0" collapsed="false">
      <c r="A656" s="5"/>
      <c r="B656" s="5"/>
      <c r="C656" s="5"/>
      <c r="D656" s="5"/>
      <c r="E656" s="5"/>
      <c r="F656" s="5"/>
      <c r="G656" s="5"/>
      <c r="H656" s="5"/>
      <c r="I656" s="5"/>
      <c r="J656" s="5"/>
      <c r="K656" s="5"/>
      <c r="L656" s="5"/>
      <c r="M656" s="5"/>
      <c r="N656" s="5"/>
      <c r="O656" s="5"/>
      <c r="P656" s="5"/>
      <c r="Q656" s="5"/>
      <c r="R656" s="5"/>
      <c r="S656" s="5"/>
      <c r="T656" s="5"/>
    </row>
    <row r="657" customFormat="false" ht="13.8" hidden="false" customHeight="false" outlineLevel="0" collapsed="false">
      <c r="A657" s="5"/>
      <c r="B657" s="5"/>
      <c r="C657" s="5"/>
      <c r="D657" s="5"/>
      <c r="E657" s="5"/>
      <c r="F657" s="5"/>
      <c r="G657" s="5"/>
      <c r="H657" s="5"/>
      <c r="I657" s="5"/>
      <c r="J657" s="5"/>
      <c r="K657" s="5"/>
      <c r="L657" s="5"/>
      <c r="M657" s="5"/>
      <c r="N657" s="5"/>
      <c r="O657" s="5"/>
      <c r="P657" s="5"/>
      <c r="Q657" s="5"/>
      <c r="R657" s="5"/>
      <c r="S657" s="5"/>
      <c r="T657" s="5"/>
    </row>
    <row r="658" customFormat="false" ht="13.8" hidden="false" customHeight="false" outlineLevel="0" collapsed="false">
      <c r="A658" s="5"/>
      <c r="B658" s="5"/>
      <c r="C658" s="5"/>
      <c r="D658" s="5"/>
      <c r="E658" s="5"/>
      <c r="F658" s="5"/>
      <c r="G658" s="5"/>
      <c r="H658" s="5"/>
      <c r="I658" s="5"/>
      <c r="J658" s="5"/>
      <c r="K658" s="5"/>
      <c r="L658" s="5"/>
      <c r="M658" s="5"/>
      <c r="N658" s="5"/>
      <c r="O658" s="5"/>
      <c r="P658" s="5"/>
      <c r="Q658" s="5"/>
      <c r="R658" s="5"/>
      <c r="S658" s="5"/>
      <c r="T658" s="5"/>
    </row>
    <row r="659" customFormat="false" ht="13.8" hidden="false" customHeight="false" outlineLevel="0" collapsed="false">
      <c r="A659" s="5"/>
      <c r="B659" s="5"/>
      <c r="C659" s="5"/>
      <c r="D659" s="5"/>
      <c r="E659" s="5"/>
      <c r="F659" s="5"/>
      <c r="G659" s="5"/>
      <c r="H659" s="5"/>
      <c r="I659" s="5"/>
      <c r="J659" s="5"/>
      <c r="K659" s="5"/>
      <c r="L659" s="5"/>
      <c r="M659" s="5"/>
      <c r="N659" s="5"/>
      <c r="O659" s="5"/>
      <c r="P659" s="5"/>
      <c r="Q659" s="5"/>
      <c r="R659" s="5"/>
      <c r="S659" s="5"/>
      <c r="T659" s="5"/>
    </row>
    <row r="660" customFormat="false" ht="13.8" hidden="false" customHeight="false" outlineLevel="0" collapsed="false">
      <c r="A660" s="5"/>
      <c r="B660" s="5"/>
      <c r="C660" s="5"/>
      <c r="D660" s="5"/>
      <c r="E660" s="5"/>
      <c r="F660" s="5"/>
      <c r="G660" s="5"/>
      <c r="H660" s="5"/>
      <c r="I660" s="5"/>
      <c r="J660" s="5"/>
      <c r="K660" s="5"/>
      <c r="L660" s="5"/>
      <c r="M660" s="5"/>
      <c r="N660" s="5"/>
      <c r="O660" s="5"/>
      <c r="P660" s="5"/>
      <c r="Q660" s="5"/>
      <c r="R660" s="5"/>
      <c r="S660" s="5"/>
      <c r="T660" s="5"/>
    </row>
    <row r="661" customFormat="false" ht="13.8" hidden="false" customHeight="false" outlineLevel="0" collapsed="false">
      <c r="A661" s="5"/>
      <c r="B661" s="5"/>
      <c r="C661" s="5"/>
      <c r="D661" s="5"/>
      <c r="E661" s="5"/>
      <c r="F661" s="5"/>
      <c r="G661" s="5"/>
      <c r="H661" s="5"/>
      <c r="I661" s="5"/>
      <c r="J661" s="5"/>
      <c r="K661" s="5"/>
      <c r="L661" s="5"/>
      <c r="M661" s="5"/>
      <c r="N661" s="5"/>
      <c r="O661" s="5"/>
      <c r="P661" s="5"/>
      <c r="Q661" s="5"/>
      <c r="R661" s="5"/>
      <c r="S661" s="5"/>
      <c r="T661" s="5"/>
    </row>
    <row r="662" customFormat="false" ht="13.8" hidden="false" customHeight="false" outlineLevel="0" collapsed="false">
      <c r="A662" s="5"/>
      <c r="B662" s="5"/>
      <c r="C662" s="5"/>
      <c r="D662" s="5"/>
      <c r="E662" s="5"/>
      <c r="F662" s="5"/>
      <c r="G662" s="5"/>
      <c r="H662" s="5"/>
      <c r="I662" s="5"/>
      <c r="J662" s="5"/>
      <c r="K662" s="5"/>
      <c r="L662" s="5"/>
      <c r="M662" s="5"/>
      <c r="N662" s="5"/>
      <c r="O662" s="5"/>
      <c r="P662" s="5"/>
      <c r="Q662" s="5"/>
      <c r="R662" s="5"/>
      <c r="S662" s="5"/>
      <c r="T662" s="5"/>
    </row>
    <row r="663" customFormat="false" ht="13.8" hidden="false" customHeight="false" outlineLevel="0" collapsed="false">
      <c r="A663" s="5"/>
      <c r="B663" s="5"/>
      <c r="C663" s="5"/>
      <c r="D663" s="5"/>
      <c r="E663" s="5"/>
      <c r="F663" s="5"/>
      <c r="G663" s="5"/>
      <c r="H663" s="5"/>
      <c r="I663" s="5"/>
      <c r="J663" s="5"/>
      <c r="K663" s="5"/>
      <c r="L663" s="5"/>
      <c r="M663" s="5"/>
      <c r="N663" s="5"/>
      <c r="O663" s="5"/>
      <c r="P663" s="5"/>
      <c r="Q663" s="5"/>
      <c r="R663" s="5"/>
      <c r="S663" s="5"/>
      <c r="T663" s="5"/>
    </row>
    <row r="664" customFormat="false" ht="13.8" hidden="false" customHeight="false" outlineLevel="0" collapsed="false">
      <c r="A664" s="5"/>
      <c r="B664" s="5"/>
      <c r="C664" s="5"/>
      <c r="D664" s="5"/>
      <c r="E664" s="5"/>
      <c r="F664" s="5"/>
      <c r="G664" s="5"/>
      <c r="H664" s="5"/>
      <c r="I664" s="5"/>
      <c r="J664" s="5"/>
      <c r="K664" s="5"/>
      <c r="L664" s="5"/>
      <c r="M664" s="5"/>
      <c r="N664" s="5"/>
      <c r="O664" s="5"/>
      <c r="P664" s="5"/>
      <c r="Q664" s="5"/>
      <c r="R664" s="5"/>
      <c r="S664" s="5"/>
      <c r="T664" s="5"/>
    </row>
    <row r="665" customFormat="false" ht="13.8" hidden="false" customHeight="false" outlineLevel="0" collapsed="false">
      <c r="A665" s="5"/>
      <c r="B665" s="5"/>
      <c r="C665" s="5"/>
      <c r="D665" s="5"/>
      <c r="E665" s="5"/>
      <c r="F665" s="5"/>
      <c r="G665" s="5"/>
      <c r="H665" s="5"/>
      <c r="I665" s="5"/>
      <c r="J665" s="5"/>
      <c r="K665" s="5"/>
      <c r="L665" s="5"/>
      <c r="M665" s="5"/>
      <c r="N665" s="5"/>
      <c r="O665" s="5"/>
      <c r="P665" s="5"/>
      <c r="Q665" s="5"/>
      <c r="R665" s="5"/>
      <c r="S665" s="5"/>
      <c r="T665" s="5"/>
    </row>
    <row r="666" customFormat="false" ht="13.8" hidden="false" customHeight="false" outlineLevel="0" collapsed="false">
      <c r="A666" s="5"/>
      <c r="B666" s="5"/>
      <c r="C666" s="5"/>
      <c r="D666" s="5"/>
      <c r="E666" s="5"/>
      <c r="F666" s="5"/>
      <c r="G666" s="5"/>
      <c r="H666" s="5"/>
      <c r="I666" s="5"/>
      <c r="J666" s="5"/>
      <c r="K666" s="5"/>
      <c r="L666" s="5"/>
      <c r="M666" s="5"/>
      <c r="N666" s="5"/>
      <c r="O666" s="5"/>
      <c r="P666" s="5"/>
      <c r="Q666" s="5"/>
      <c r="R666" s="5"/>
      <c r="S666" s="5"/>
      <c r="T666" s="5"/>
    </row>
    <row r="667" customFormat="false" ht="13.8" hidden="false" customHeight="false" outlineLevel="0" collapsed="false">
      <c r="A667" s="5"/>
      <c r="B667" s="5"/>
      <c r="C667" s="5"/>
      <c r="D667" s="5"/>
      <c r="E667" s="5"/>
      <c r="F667" s="5"/>
      <c r="G667" s="5"/>
      <c r="H667" s="5"/>
      <c r="I667" s="5"/>
      <c r="J667" s="5"/>
      <c r="K667" s="5"/>
      <c r="L667" s="5"/>
      <c r="M667" s="5"/>
      <c r="N667" s="5"/>
      <c r="O667" s="5"/>
      <c r="P667" s="5"/>
      <c r="Q667" s="5"/>
      <c r="R667" s="5"/>
      <c r="S667" s="5"/>
      <c r="T667" s="5"/>
    </row>
    <row r="668" customFormat="false" ht="13.8" hidden="false" customHeight="false" outlineLevel="0" collapsed="false">
      <c r="A668" s="5"/>
      <c r="B668" s="5"/>
      <c r="C668" s="5"/>
      <c r="D668" s="5"/>
      <c r="E668" s="5"/>
      <c r="F668" s="5"/>
      <c r="G668" s="5"/>
      <c r="H668" s="5"/>
      <c r="I668" s="5"/>
      <c r="J668" s="5"/>
      <c r="K668" s="5"/>
      <c r="L668" s="5"/>
      <c r="M668" s="5"/>
      <c r="N668" s="5"/>
      <c r="O668" s="5"/>
      <c r="P668" s="5"/>
      <c r="Q668" s="5"/>
      <c r="R668" s="5"/>
      <c r="S668" s="5"/>
      <c r="T668" s="5"/>
    </row>
    <row r="669" customFormat="false" ht="13.8" hidden="false" customHeight="false" outlineLevel="0" collapsed="false">
      <c r="A669" s="5"/>
      <c r="B669" s="5"/>
      <c r="C669" s="5"/>
      <c r="D669" s="5"/>
      <c r="E669" s="5"/>
      <c r="F669" s="5"/>
      <c r="G669" s="5"/>
      <c r="H669" s="5"/>
      <c r="I669" s="5"/>
      <c r="J669" s="5"/>
      <c r="K669" s="5"/>
      <c r="L669" s="5"/>
      <c r="M669" s="5"/>
      <c r="N669" s="5"/>
      <c r="O669" s="5"/>
      <c r="P669" s="5"/>
      <c r="Q669" s="5"/>
      <c r="R669" s="5"/>
      <c r="S669" s="5"/>
      <c r="T669" s="5"/>
    </row>
    <row r="670" customFormat="false" ht="13.8" hidden="false" customHeight="false" outlineLevel="0" collapsed="false">
      <c r="A670" s="5"/>
      <c r="B670" s="5"/>
      <c r="C670" s="5"/>
      <c r="D670" s="5"/>
      <c r="E670" s="5"/>
      <c r="F670" s="5"/>
      <c r="G670" s="5"/>
      <c r="H670" s="5"/>
      <c r="I670" s="5"/>
      <c r="J670" s="5"/>
      <c r="K670" s="5"/>
      <c r="L670" s="5"/>
      <c r="M670" s="5"/>
      <c r="N670" s="5"/>
      <c r="O670" s="5"/>
      <c r="P670" s="5"/>
      <c r="Q670" s="5"/>
      <c r="R670" s="5"/>
      <c r="S670" s="5"/>
      <c r="T670" s="5"/>
    </row>
    <row r="671" customFormat="false" ht="13.8" hidden="false" customHeight="false" outlineLevel="0" collapsed="false">
      <c r="A671" s="5"/>
      <c r="B671" s="5"/>
      <c r="C671" s="5"/>
      <c r="D671" s="5"/>
      <c r="E671" s="5"/>
      <c r="F671" s="5"/>
      <c r="G671" s="5"/>
      <c r="H671" s="5"/>
      <c r="I671" s="5"/>
      <c r="J671" s="5"/>
      <c r="K671" s="5"/>
      <c r="L671" s="5"/>
      <c r="M671" s="5"/>
      <c r="N671" s="5"/>
      <c r="O671" s="5"/>
      <c r="P671" s="5"/>
      <c r="Q671" s="5"/>
      <c r="R671" s="5"/>
      <c r="S671" s="5"/>
      <c r="T671" s="5"/>
    </row>
    <row r="672" customFormat="false" ht="13.8" hidden="false" customHeight="false" outlineLevel="0" collapsed="false">
      <c r="A672" s="5"/>
      <c r="B672" s="5"/>
      <c r="C672" s="5"/>
      <c r="D672" s="5"/>
      <c r="E672" s="5"/>
      <c r="F672" s="5"/>
      <c r="G672" s="5"/>
      <c r="H672" s="5"/>
      <c r="I672" s="5"/>
      <c r="J672" s="5"/>
      <c r="K672" s="5"/>
      <c r="L672" s="5"/>
      <c r="M672" s="5"/>
      <c r="N672" s="5"/>
      <c r="O672" s="5"/>
      <c r="P672" s="5"/>
      <c r="Q672" s="5"/>
      <c r="R672" s="5"/>
      <c r="S672" s="5"/>
      <c r="T672" s="5"/>
    </row>
    <row r="673" customFormat="false" ht="13.8" hidden="false" customHeight="false" outlineLevel="0" collapsed="false">
      <c r="A673" s="5"/>
      <c r="B673" s="5"/>
      <c r="C673" s="5"/>
      <c r="D673" s="5"/>
      <c r="E673" s="5"/>
      <c r="F673" s="5"/>
      <c r="G673" s="5"/>
      <c r="H673" s="5"/>
      <c r="I673" s="5"/>
      <c r="J673" s="5"/>
      <c r="K673" s="5"/>
      <c r="L673" s="5"/>
      <c r="M673" s="5"/>
      <c r="N673" s="5"/>
      <c r="O673" s="5"/>
      <c r="P673" s="5"/>
      <c r="Q673" s="5"/>
      <c r="R673" s="5"/>
      <c r="S673" s="5"/>
      <c r="T673" s="5"/>
    </row>
    <row r="674" customFormat="false" ht="13.8" hidden="false" customHeight="false" outlineLevel="0" collapsed="false">
      <c r="A674" s="5"/>
      <c r="B674" s="5"/>
      <c r="C674" s="5"/>
      <c r="D674" s="5"/>
      <c r="E674" s="5"/>
      <c r="F674" s="5"/>
      <c r="G674" s="5"/>
      <c r="H674" s="5"/>
      <c r="I674" s="5"/>
      <c r="J674" s="5"/>
      <c r="K674" s="5"/>
      <c r="L674" s="5"/>
      <c r="M674" s="5"/>
      <c r="N674" s="5"/>
      <c r="O674" s="5"/>
      <c r="P674" s="5"/>
      <c r="Q674" s="5"/>
      <c r="R674" s="5"/>
      <c r="S674" s="5"/>
      <c r="T674" s="5"/>
    </row>
    <row r="675" customFormat="false" ht="13.8" hidden="false" customHeight="false" outlineLevel="0" collapsed="false">
      <c r="A675" s="5"/>
      <c r="B675" s="5"/>
      <c r="C675" s="5"/>
      <c r="D675" s="5"/>
      <c r="E675" s="5"/>
      <c r="F675" s="5"/>
      <c r="G675" s="5"/>
      <c r="H675" s="5"/>
      <c r="I675" s="5"/>
      <c r="J675" s="5"/>
      <c r="K675" s="5"/>
      <c r="L675" s="5"/>
      <c r="M675" s="5"/>
      <c r="N675" s="5"/>
      <c r="O675" s="5"/>
      <c r="P675" s="5"/>
      <c r="Q675" s="5"/>
      <c r="R675" s="5"/>
      <c r="S675" s="5"/>
      <c r="T675" s="5"/>
    </row>
    <row r="676" customFormat="false" ht="13.8" hidden="false" customHeight="false" outlineLevel="0" collapsed="false">
      <c r="A676" s="5"/>
      <c r="B676" s="5"/>
      <c r="C676" s="5"/>
      <c r="D676" s="5"/>
      <c r="E676" s="5"/>
      <c r="F676" s="5"/>
      <c r="G676" s="5"/>
      <c r="H676" s="5"/>
      <c r="I676" s="5"/>
      <c r="J676" s="5"/>
      <c r="K676" s="5"/>
      <c r="L676" s="5"/>
      <c r="M676" s="5"/>
      <c r="N676" s="5"/>
      <c r="O676" s="5"/>
      <c r="P676" s="5"/>
      <c r="Q676" s="5"/>
      <c r="R676" s="5"/>
      <c r="S676" s="5"/>
      <c r="T676" s="5"/>
    </row>
    <row r="677" customFormat="false" ht="13.8" hidden="false" customHeight="false" outlineLevel="0" collapsed="false">
      <c r="A677" s="5"/>
      <c r="B677" s="5"/>
      <c r="C677" s="5"/>
      <c r="D677" s="5"/>
      <c r="E677" s="5"/>
      <c r="F677" s="5"/>
      <c r="G677" s="5"/>
      <c r="H677" s="5"/>
      <c r="I677" s="5"/>
      <c r="J677" s="5"/>
      <c r="K677" s="5"/>
      <c r="L677" s="5"/>
      <c r="M677" s="5"/>
      <c r="N677" s="5"/>
      <c r="O677" s="5"/>
      <c r="P677" s="5"/>
      <c r="Q677" s="5"/>
      <c r="R677" s="5"/>
      <c r="S677" s="5"/>
      <c r="T677" s="5"/>
    </row>
    <row r="678" customFormat="false" ht="13.8" hidden="false" customHeight="false" outlineLevel="0" collapsed="false">
      <c r="A678" s="5"/>
      <c r="B678" s="5"/>
      <c r="C678" s="5"/>
      <c r="D678" s="5"/>
      <c r="E678" s="5"/>
      <c r="F678" s="5"/>
      <c r="G678" s="5"/>
      <c r="H678" s="5"/>
      <c r="I678" s="5"/>
      <c r="J678" s="5"/>
      <c r="K678" s="5"/>
      <c r="L678" s="5"/>
      <c r="M678" s="5"/>
      <c r="N678" s="5"/>
      <c r="O678" s="5"/>
      <c r="P678" s="5"/>
      <c r="Q678" s="5"/>
      <c r="R678" s="5"/>
      <c r="S678" s="5"/>
      <c r="T678" s="5"/>
    </row>
    <row r="679" customFormat="false" ht="13.8" hidden="false" customHeight="false" outlineLevel="0" collapsed="false">
      <c r="A679" s="5"/>
      <c r="B679" s="5"/>
      <c r="C679" s="5"/>
      <c r="D679" s="5"/>
      <c r="E679" s="5"/>
      <c r="F679" s="5"/>
      <c r="G679" s="5"/>
      <c r="H679" s="5"/>
      <c r="I679" s="5"/>
      <c r="J679" s="5"/>
      <c r="K679" s="5"/>
      <c r="L679" s="5"/>
      <c r="M679" s="5"/>
      <c r="N679" s="5"/>
      <c r="O679" s="5"/>
      <c r="P679" s="5"/>
      <c r="Q679" s="5"/>
      <c r="R679" s="5"/>
      <c r="S679" s="5"/>
      <c r="T679" s="5"/>
    </row>
    <row r="680" customFormat="false" ht="13.8" hidden="false" customHeight="false" outlineLevel="0" collapsed="false">
      <c r="A680" s="5"/>
      <c r="B680" s="5"/>
      <c r="C680" s="5"/>
      <c r="D680" s="5"/>
      <c r="E680" s="5"/>
      <c r="F680" s="5"/>
      <c r="G680" s="5"/>
      <c r="H680" s="5"/>
      <c r="I680" s="5"/>
      <c r="J680" s="5"/>
      <c r="K680" s="5"/>
      <c r="L680" s="5"/>
      <c r="M680" s="5"/>
      <c r="N680" s="5"/>
      <c r="O680" s="5"/>
      <c r="P680" s="5"/>
      <c r="Q680" s="5"/>
      <c r="R680" s="5"/>
      <c r="S680" s="5"/>
      <c r="T680" s="5"/>
    </row>
    <row r="681" customFormat="false" ht="13.8" hidden="false" customHeight="false" outlineLevel="0" collapsed="false">
      <c r="A681" s="5"/>
      <c r="B681" s="5"/>
      <c r="C681" s="5"/>
      <c r="D681" s="5"/>
      <c r="E681" s="5"/>
      <c r="F681" s="5"/>
      <c r="G681" s="5"/>
      <c r="H681" s="5"/>
      <c r="I681" s="5"/>
      <c r="J681" s="5"/>
      <c r="K681" s="5"/>
      <c r="L681" s="5"/>
      <c r="M681" s="5"/>
      <c r="N681" s="5"/>
      <c r="O681" s="5"/>
      <c r="P681" s="5"/>
      <c r="Q681" s="5"/>
      <c r="R681" s="5"/>
      <c r="S681" s="5"/>
      <c r="T681" s="5"/>
    </row>
    <row r="682" customFormat="false" ht="13.8" hidden="false" customHeight="false" outlineLevel="0" collapsed="false">
      <c r="A682" s="5"/>
      <c r="B682" s="5"/>
      <c r="C682" s="5"/>
      <c r="D682" s="5"/>
      <c r="E682" s="5"/>
      <c r="F682" s="5"/>
      <c r="G682" s="5"/>
      <c r="H682" s="5"/>
      <c r="I682" s="5"/>
      <c r="J682" s="5"/>
      <c r="K682" s="5"/>
      <c r="L682" s="5"/>
      <c r="M682" s="5"/>
      <c r="N682" s="5"/>
      <c r="O682" s="5"/>
      <c r="P682" s="5"/>
      <c r="Q682" s="5"/>
      <c r="R682" s="5"/>
      <c r="S682" s="5"/>
      <c r="T682" s="5"/>
    </row>
    <row r="683" customFormat="false" ht="13.8" hidden="false" customHeight="false" outlineLevel="0" collapsed="false">
      <c r="A683" s="5"/>
      <c r="B683" s="5"/>
      <c r="C683" s="5"/>
      <c r="D683" s="5"/>
      <c r="E683" s="5"/>
      <c r="F683" s="5"/>
      <c r="G683" s="5"/>
      <c r="H683" s="5"/>
      <c r="I683" s="5"/>
      <c r="J683" s="5"/>
      <c r="K683" s="5"/>
      <c r="L683" s="5"/>
      <c r="M683" s="5"/>
      <c r="N683" s="5"/>
      <c r="O683" s="5"/>
      <c r="P683" s="5"/>
      <c r="Q683" s="5"/>
      <c r="R683" s="5"/>
      <c r="S683" s="5"/>
      <c r="T683" s="5"/>
    </row>
    <row r="684" customFormat="false" ht="13.8" hidden="false" customHeight="false" outlineLevel="0" collapsed="false">
      <c r="A684" s="5"/>
      <c r="B684" s="5"/>
      <c r="C684" s="5"/>
      <c r="D684" s="5"/>
      <c r="E684" s="5"/>
      <c r="F684" s="5"/>
      <c r="G684" s="5"/>
      <c r="H684" s="5"/>
      <c r="I684" s="5"/>
      <c r="J684" s="5"/>
      <c r="K684" s="5"/>
      <c r="L684" s="5"/>
      <c r="M684" s="5"/>
      <c r="N684" s="5"/>
      <c r="O684" s="5"/>
      <c r="P684" s="5"/>
      <c r="Q684" s="5"/>
      <c r="R684" s="5"/>
      <c r="S684" s="5"/>
      <c r="T684" s="5"/>
    </row>
    <row r="685" customFormat="false" ht="13.8" hidden="false" customHeight="false" outlineLevel="0" collapsed="false">
      <c r="A685" s="5"/>
      <c r="B685" s="5"/>
      <c r="C685" s="5"/>
      <c r="D685" s="5"/>
      <c r="E685" s="5"/>
      <c r="F685" s="5"/>
      <c r="G685" s="5"/>
      <c r="H685" s="5"/>
      <c r="I685" s="5"/>
      <c r="J685" s="5"/>
      <c r="K685" s="5"/>
      <c r="L685" s="5"/>
      <c r="M685" s="5"/>
      <c r="N685" s="5"/>
      <c r="O685" s="5"/>
      <c r="P685" s="5"/>
      <c r="Q685" s="5"/>
      <c r="R685" s="5"/>
      <c r="S685" s="5"/>
      <c r="T685" s="5"/>
    </row>
    <row r="686" customFormat="false" ht="13.8" hidden="false" customHeight="false" outlineLevel="0" collapsed="false">
      <c r="A686" s="5"/>
      <c r="B686" s="5"/>
      <c r="C686" s="5"/>
      <c r="D686" s="5"/>
      <c r="E686" s="5"/>
      <c r="F686" s="5"/>
      <c r="G686" s="5"/>
      <c r="H686" s="5"/>
      <c r="I686" s="5"/>
      <c r="J686" s="5"/>
      <c r="K686" s="5"/>
      <c r="L686" s="5"/>
      <c r="M686" s="5"/>
      <c r="N686" s="5"/>
      <c r="O686" s="5"/>
      <c r="P686" s="5"/>
      <c r="Q686" s="5"/>
      <c r="R686" s="5"/>
      <c r="S686" s="5"/>
      <c r="T686" s="5"/>
    </row>
    <row r="687" customFormat="false" ht="13.8" hidden="false" customHeight="false" outlineLevel="0" collapsed="false">
      <c r="A687" s="5"/>
      <c r="B687" s="5"/>
      <c r="C687" s="5"/>
      <c r="D687" s="5"/>
      <c r="E687" s="5"/>
      <c r="F687" s="5"/>
      <c r="G687" s="5"/>
      <c r="H687" s="5"/>
      <c r="I687" s="5"/>
      <c r="J687" s="5"/>
      <c r="K687" s="5"/>
      <c r="L687" s="5"/>
      <c r="M687" s="5"/>
      <c r="N687" s="5"/>
      <c r="O687" s="5"/>
      <c r="P687" s="5"/>
      <c r="Q687" s="5"/>
      <c r="R687" s="5"/>
      <c r="S687" s="5"/>
      <c r="T687" s="5"/>
    </row>
    <row r="688" customFormat="false" ht="13.8" hidden="false" customHeight="false" outlineLevel="0" collapsed="false">
      <c r="A688" s="5"/>
      <c r="B688" s="5"/>
      <c r="C688" s="5"/>
      <c r="D688" s="5"/>
      <c r="E688" s="5"/>
      <c r="F688" s="5"/>
      <c r="G688" s="5"/>
      <c r="H688" s="5"/>
      <c r="I688" s="5"/>
      <c r="J688" s="5"/>
      <c r="K688" s="5"/>
      <c r="L688" s="5"/>
      <c r="M688" s="5"/>
      <c r="N688" s="5"/>
      <c r="O688" s="5"/>
      <c r="P688" s="5"/>
      <c r="Q688" s="5"/>
      <c r="R688" s="5"/>
      <c r="S688" s="5"/>
      <c r="T688" s="5"/>
    </row>
    <row r="689" customFormat="false" ht="13.8" hidden="false" customHeight="false" outlineLevel="0" collapsed="false">
      <c r="A689" s="5"/>
      <c r="B689" s="5"/>
      <c r="C689" s="5"/>
      <c r="D689" s="5"/>
      <c r="E689" s="5"/>
      <c r="F689" s="5"/>
      <c r="G689" s="5"/>
      <c r="H689" s="5"/>
      <c r="I689" s="5"/>
      <c r="J689" s="5"/>
      <c r="K689" s="5"/>
      <c r="L689" s="5"/>
      <c r="M689" s="5"/>
      <c r="N689" s="5"/>
      <c r="O689" s="5"/>
      <c r="P689" s="5"/>
      <c r="Q689" s="5"/>
      <c r="R689" s="5"/>
      <c r="S689" s="5"/>
      <c r="T689" s="5"/>
    </row>
    <row r="690" customFormat="false" ht="13.8" hidden="false" customHeight="false" outlineLevel="0" collapsed="false">
      <c r="A690" s="5"/>
      <c r="B690" s="5"/>
      <c r="C690" s="5"/>
      <c r="D690" s="5"/>
      <c r="E690" s="5"/>
      <c r="F690" s="5"/>
      <c r="G690" s="5"/>
      <c r="H690" s="5"/>
      <c r="I690" s="5"/>
      <c r="J690" s="5"/>
      <c r="K690" s="5"/>
      <c r="L690" s="5"/>
      <c r="M690" s="5"/>
      <c r="N690" s="5"/>
      <c r="O690" s="5"/>
      <c r="P690" s="5"/>
      <c r="Q690" s="5"/>
      <c r="R690" s="5"/>
      <c r="S690" s="5"/>
      <c r="T690" s="5"/>
    </row>
    <row r="691" customFormat="false" ht="13.8" hidden="false" customHeight="false" outlineLevel="0" collapsed="false">
      <c r="A691" s="5"/>
      <c r="B691" s="5"/>
      <c r="C691" s="5"/>
      <c r="D691" s="5"/>
      <c r="E691" s="5"/>
      <c r="F691" s="5"/>
      <c r="G691" s="5"/>
      <c r="H691" s="5"/>
      <c r="I691" s="5"/>
      <c r="J691" s="5"/>
      <c r="K691" s="5"/>
      <c r="L691" s="5"/>
      <c r="M691" s="5"/>
      <c r="N691" s="5"/>
      <c r="O691" s="5"/>
      <c r="P691" s="5"/>
      <c r="Q691" s="5"/>
      <c r="R691" s="5"/>
      <c r="S691" s="5"/>
      <c r="T691" s="5"/>
    </row>
    <row r="692" customFormat="false" ht="13.8" hidden="false" customHeight="false" outlineLevel="0" collapsed="false">
      <c r="A692" s="5"/>
      <c r="B692" s="5"/>
      <c r="C692" s="5"/>
      <c r="D692" s="5"/>
      <c r="E692" s="5"/>
      <c r="F692" s="5"/>
      <c r="G692" s="5"/>
      <c r="H692" s="5"/>
      <c r="I692" s="5"/>
      <c r="J692" s="5"/>
      <c r="K692" s="5"/>
      <c r="L692" s="5"/>
      <c r="M692" s="5"/>
      <c r="N692" s="5"/>
      <c r="O692" s="5"/>
      <c r="P692" s="5"/>
      <c r="Q692" s="5"/>
      <c r="R692" s="5"/>
      <c r="S692" s="5"/>
      <c r="T692" s="5"/>
    </row>
    <row r="693" customFormat="false" ht="13.8" hidden="false" customHeight="false" outlineLevel="0" collapsed="false">
      <c r="A693" s="5"/>
      <c r="B693" s="5"/>
      <c r="C693" s="5"/>
      <c r="D693" s="5"/>
      <c r="E693" s="5"/>
      <c r="F693" s="5"/>
      <c r="G693" s="5"/>
      <c r="H693" s="5"/>
      <c r="I693" s="5"/>
      <c r="J693" s="5"/>
      <c r="K693" s="5"/>
      <c r="L693" s="5"/>
      <c r="M693" s="5"/>
      <c r="N693" s="5"/>
      <c r="O693" s="5"/>
      <c r="P693" s="5"/>
      <c r="Q693" s="5"/>
      <c r="R693" s="5"/>
      <c r="S693" s="5"/>
      <c r="T693" s="5"/>
    </row>
    <row r="694" customFormat="false" ht="13.8" hidden="false" customHeight="false" outlineLevel="0" collapsed="false">
      <c r="A694" s="5"/>
      <c r="B694" s="5"/>
      <c r="C694" s="5"/>
      <c r="D694" s="5"/>
      <c r="E694" s="5"/>
      <c r="F694" s="5"/>
      <c r="G694" s="5"/>
      <c r="H694" s="5"/>
      <c r="I694" s="5"/>
      <c r="J694" s="5"/>
      <c r="K694" s="5"/>
      <c r="L694" s="5"/>
      <c r="M694" s="5"/>
      <c r="N694" s="5"/>
      <c r="O694" s="5"/>
      <c r="P694" s="5"/>
      <c r="Q694" s="5"/>
      <c r="R694" s="5"/>
      <c r="S694" s="5"/>
      <c r="T694" s="5"/>
    </row>
    <row r="695" customFormat="false" ht="13.8" hidden="false" customHeight="false" outlineLevel="0" collapsed="false">
      <c r="A695" s="5"/>
      <c r="B695" s="5"/>
      <c r="C695" s="5"/>
      <c r="D695" s="5"/>
      <c r="E695" s="5"/>
      <c r="F695" s="5"/>
      <c r="G695" s="5"/>
      <c r="H695" s="5"/>
      <c r="I695" s="5"/>
      <c r="J695" s="5"/>
      <c r="K695" s="5"/>
      <c r="L695" s="5"/>
      <c r="M695" s="5"/>
      <c r="N695" s="5"/>
      <c r="O695" s="5"/>
      <c r="P695" s="5"/>
      <c r="Q695" s="5"/>
      <c r="R695" s="5"/>
      <c r="S695" s="5"/>
      <c r="T695" s="5"/>
    </row>
    <row r="696" customFormat="false" ht="13.8" hidden="false" customHeight="false" outlineLevel="0" collapsed="false">
      <c r="A696" s="5"/>
      <c r="B696" s="5"/>
      <c r="C696" s="5"/>
      <c r="D696" s="5"/>
      <c r="E696" s="5"/>
      <c r="F696" s="5"/>
      <c r="G696" s="5"/>
      <c r="H696" s="5"/>
      <c r="I696" s="5"/>
      <c r="J696" s="5"/>
      <c r="K696" s="5"/>
      <c r="L696" s="5"/>
      <c r="M696" s="5"/>
      <c r="N696" s="5"/>
      <c r="O696" s="5"/>
      <c r="P696" s="5"/>
      <c r="Q696" s="5"/>
      <c r="R696" s="5"/>
      <c r="S696" s="5"/>
      <c r="T696" s="5"/>
    </row>
    <row r="697" customFormat="false" ht="13.8" hidden="false" customHeight="false" outlineLevel="0" collapsed="false">
      <c r="A697" s="5"/>
      <c r="B697" s="5"/>
      <c r="C697" s="5"/>
      <c r="D697" s="5"/>
      <c r="E697" s="5"/>
      <c r="F697" s="5"/>
      <c r="G697" s="5"/>
      <c r="H697" s="5"/>
      <c r="I697" s="5"/>
      <c r="J697" s="5"/>
      <c r="K697" s="5"/>
      <c r="L697" s="5"/>
      <c r="M697" s="5"/>
      <c r="N697" s="5"/>
      <c r="O697" s="5"/>
      <c r="P697" s="5"/>
      <c r="Q697" s="5"/>
      <c r="R697" s="5"/>
      <c r="S697" s="5"/>
      <c r="T697" s="5"/>
    </row>
    <row r="698" customFormat="false" ht="13.8" hidden="false" customHeight="false" outlineLevel="0" collapsed="false">
      <c r="A698" s="5"/>
      <c r="B698" s="5"/>
      <c r="C698" s="5"/>
      <c r="D698" s="5"/>
      <c r="E698" s="5"/>
      <c r="F698" s="5"/>
      <c r="G698" s="5"/>
      <c r="H698" s="5"/>
      <c r="I698" s="5"/>
      <c r="J698" s="5"/>
      <c r="K698" s="5"/>
      <c r="L698" s="5"/>
      <c r="M698" s="5"/>
      <c r="N698" s="5"/>
      <c r="O698" s="5"/>
      <c r="P698" s="5"/>
      <c r="Q698" s="5"/>
      <c r="R698" s="5"/>
      <c r="S698" s="5"/>
      <c r="T698" s="5"/>
    </row>
    <row r="699" customFormat="false" ht="13.8" hidden="false" customHeight="false" outlineLevel="0" collapsed="false">
      <c r="A699" s="5"/>
      <c r="B699" s="5"/>
      <c r="C699" s="5"/>
      <c r="D699" s="5"/>
      <c r="E699" s="5"/>
      <c r="F699" s="5"/>
      <c r="G699" s="5"/>
      <c r="H699" s="5"/>
      <c r="I699" s="5"/>
      <c r="J699" s="5"/>
      <c r="K699" s="5"/>
      <c r="L699" s="5"/>
      <c r="M699" s="5"/>
      <c r="N699" s="5"/>
      <c r="O699" s="5"/>
      <c r="P699" s="5"/>
      <c r="Q699" s="5"/>
      <c r="R699" s="5"/>
      <c r="S699" s="5"/>
      <c r="T699" s="5"/>
    </row>
    <row r="700" customFormat="false" ht="13.8" hidden="false" customHeight="false" outlineLevel="0" collapsed="false">
      <c r="A700" s="5"/>
      <c r="B700" s="5"/>
      <c r="C700" s="5"/>
      <c r="D700" s="5"/>
      <c r="E700" s="5"/>
      <c r="F700" s="5"/>
      <c r="G700" s="5"/>
      <c r="H700" s="5"/>
      <c r="I700" s="5"/>
      <c r="J700" s="5"/>
      <c r="K700" s="5"/>
      <c r="L700" s="5"/>
      <c r="M700" s="5"/>
      <c r="N700" s="5"/>
      <c r="O700" s="5"/>
      <c r="P700" s="5"/>
      <c r="Q700" s="5"/>
      <c r="R700" s="5"/>
      <c r="S700" s="5"/>
      <c r="T700" s="5"/>
    </row>
    <row r="701" customFormat="false" ht="13.8" hidden="false" customHeight="false" outlineLevel="0" collapsed="false">
      <c r="A701" s="5"/>
      <c r="B701" s="5"/>
      <c r="C701" s="5"/>
      <c r="D701" s="5"/>
      <c r="E701" s="5"/>
      <c r="F701" s="5"/>
      <c r="G701" s="5"/>
      <c r="H701" s="5"/>
      <c r="I701" s="5"/>
      <c r="J701" s="5"/>
      <c r="K701" s="5"/>
      <c r="L701" s="5"/>
      <c r="M701" s="5"/>
      <c r="N701" s="5"/>
      <c r="O701" s="5"/>
      <c r="P701" s="5"/>
      <c r="Q701" s="5"/>
      <c r="R701" s="5"/>
      <c r="S701" s="5"/>
      <c r="T701" s="5"/>
    </row>
    <row r="702" customFormat="false" ht="13.8" hidden="false" customHeight="false" outlineLevel="0" collapsed="false">
      <c r="A702" s="5"/>
      <c r="B702" s="5"/>
      <c r="C702" s="5"/>
      <c r="D702" s="5"/>
      <c r="E702" s="5"/>
      <c r="F702" s="5"/>
      <c r="G702" s="5"/>
      <c r="H702" s="5"/>
      <c r="I702" s="5"/>
      <c r="J702" s="5"/>
      <c r="K702" s="5"/>
      <c r="L702" s="5"/>
      <c r="M702" s="5"/>
      <c r="N702" s="5"/>
      <c r="O702" s="5"/>
      <c r="P702" s="5"/>
      <c r="Q702" s="5"/>
      <c r="R702" s="5"/>
      <c r="S702" s="5"/>
      <c r="T702" s="5"/>
    </row>
    <row r="703" customFormat="false" ht="13.8" hidden="false" customHeight="false" outlineLevel="0" collapsed="false">
      <c r="A703" s="5"/>
      <c r="B703" s="5"/>
      <c r="C703" s="5"/>
      <c r="D703" s="5"/>
      <c r="E703" s="5"/>
      <c r="F703" s="5"/>
      <c r="G703" s="5"/>
      <c r="H703" s="5"/>
      <c r="I703" s="5"/>
      <c r="J703" s="5"/>
      <c r="K703" s="5"/>
      <c r="L703" s="5"/>
      <c r="M703" s="5"/>
      <c r="N703" s="5"/>
      <c r="O703" s="5"/>
      <c r="P703" s="5"/>
      <c r="Q703" s="5"/>
      <c r="R703" s="5"/>
      <c r="S703" s="5"/>
      <c r="T703" s="5"/>
    </row>
    <row r="704" customFormat="false" ht="13.8" hidden="false" customHeight="false" outlineLevel="0" collapsed="false">
      <c r="A704" s="5"/>
      <c r="B704" s="5"/>
      <c r="C704" s="5"/>
      <c r="D704" s="5"/>
      <c r="E704" s="5"/>
      <c r="F704" s="5"/>
      <c r="G704" s="5"/>
      <c r="H704" s="5"/>
      <c r="I704" s="5"/>
      <c r="J704" s="5"/>
      <c r="K704" s="5"/>
      <c r="L704" s="5"/>
      <c r="M704" s="5"/>
      <c r="N704" s="5"/>
      <c r="O704" s="5"/>
      <c r="P704" s="5"/>
      <c r="Q704" s="5"/>
      <c r="R704" s="5"/>
      <c r="S704" s="5"/>
      <c r="T704" s="5"/>
    </row>
    <row r="705" customFormat="false" ht="13.8" hidden="false" customHeight="false" outlineLevel="0" collapsed="false">
      <c r="A705" s="5"/>
      <c r="B705" s="5"/>
      <c r="C705" s="5"/>
      <c r="D705" s="5"/>
      <c r="E705" s="5"/>
      <c r="F705" s="5"/>
      <c r="G705" s="5"/>
      <c r="H705" s="5"/>
      <c r="I705" s="5"/>
      <c r="J705" s="5"/>
      <c r="K705" s="5"/>
      <c r="L705" s="5"/>
      <c r="M705" s="5"/>
      <c r="N705" s="5"/>
      <c r="O705" s="5"/>
      <c r="P705" s="5"/>
      <c r="Q705" s="5"/>
      <c r="R705" s="5"/>
      <c r="S705" s="5"/>
      <c r="T705" s="5"/>
    </row>
    <row r="706" customFormat="false" ht="13.8" hidden="false" customHeight="false" outlineLevel="0" collapsed="false">
      <c r="A706" s="5"/>
      <c r="B706" s="5"/>
      <c r="C706" s="5"/>
      <c r="D706" s="5"/>
      <c r="E706" s="5"/>
      <c r="F706" s="5"/>
      <c r="G706" s="5"/>
      <c r="H706" s="5"/>
      <c r="I706" s="5"/>
      <c r="J706" s="5"/>
      <c r="K706" s="5"/>
      <c r="L706" s="5"/>
      <c r="M706" s="5"/>
      <c r="N706" s="5"/>
      <c r="O706" s="5"/>
      <c r="P706" s="5"/>
      <c r="Q706" s="5"/>
      <c r="R706" s="5"/>
      <c r="S706" s="5"/>
      <c r="T706" s="5"/>
    </row>
    <row r="707" customFormat="false" ht="13.8" hidden="false" customHeight="false" outlineLevel="0" collapsed="false">
      <c r="A707" s="5"/>
      <c r="B707" s="5"/>
      <c r="C707" s="5"/>
      <c r="D707" s="5"/>
      <c r="E707" s="5"/>
      <c r="F707" s="5"/>
      <c r="G707" s="5"/>
      <c r="H707" s="5"/>
      <c r="I707" s="5"/>
      <c r="J707" s="5"/>
      <c r="K707" s="5"/>
      <c r="L707" s="5"/>
      <c r="M707" s="5"/>
      <c r="N707" s="5"/>
      <c r="O707" s="5"/>
      <c r="P707" s="5"/>
      <c r="Q707" s="5"/>
      <c r="R707" s="5"/>
      <c r="S707" s="5"/>
      <c r="T707" s="5"/>
    </row>
    <row r="708" customFormat="false" ht="13.8" hidden="false" customHeight="false" outlineLevel="0" collapsed="false">
      <c r="A708" s="5"/>
      <c r="B708" s="5"/>
      <c r="C708" s="5"/>
      <c r="D708" s="5"/>
      <c r="E708" s="5"/>
      <c r="F708" s="5"/>
      <c r="G708" s="5"/>
      <c r="H708" s="5"/>
      <c r="I708" s="5"/>
      <c r="J708" s="5"/>
      <c r="K708" s="5"/>
      <c r="L708" s="5"/>
      <c r="M708" s="5"/>
      <c r="N708" s="5"/>
      <c r="O708" s="5"/>
      <c r="P708" s="5"/>
      <c r="Q708" s="5"/>
      <c r="R708" s="5"/>
      <c r="S708" s="5"/>
      <c r="T708" s="5"/>
    </row>
    <row r="709" customFormat="false" ht="13.8" hidden="false" customHeight="false" outlineLevel="0" collapsed="false">
      <c r="A709" s="5"/>
      <c r="B709" s="5"/>
      <c r="C709" s="5"/>
      <c r="D709" s="5"/>
      <c r="E709" s="5"/>
      <c r="F709" s="5"/>
      <c r="G709" s="5"/>
      <c r="H709" s="5"/>
      <c r="I709" s="5"/>
      <c r="J709" s="5"/>
      <c r="K709" s="5"/>
      <c r="L709" s="5"/>
      <c r="M709" s="5"/>
      <c r="N709" s="5"/>
      <c r="O709" s="5"/>
      <c r="P709" s="5"/>
      <c r="Q709" s="5"/>
      <c r="R709" s="5"/>
      <c r="S709" s="5"/>
      <c r="T709" s="5"/>
    </row>
    <row r="710" customFormat="false" ht="13.8" hidden="false" customHeight="false" outlineLevel="0" collapsed="false">
      <c r="A710" s="5"/>
      <c r="B710" s="5"/>
      <c r="C710" s="5"/>
      <c r="D710" s="5"/>
      <c r="E710" s="5"/>
      <c r="F710" s="5"/>
      <c r="G710" s="5"/>
      <c r="H710" s="5"/>
      <c r="I710" s="5"/>
      <c r="J710" s="5"/>
      <c r="K710" s="5"/>
      <c r="L710" s="5"/>
      <c r="M710" s="5"/>
      <c r="N710" s="5"/>
      <c r="O710" s="5"/>
      <c r="P710" s="5"/>
      <c r="Q710" s="5"/>
      <c r="R710" s="5"/>
      <c r="S710" s="5"/>
      <c r="T710" s="5"/>
    </row>
    <row r="711" customFormat="false" ht="13.8" hidden="false" customHeight="false" outlineLevel="0" collapsed="false">
      <c r="A711" s="5"/>
      <c r="B711" s="5"/>
      <c r="C711" s="5"/>
      <c r="D711" s="5"/>
      <c r="E711" s="5"/>
      <c r="F711" s="5"/>
      <c r="G711" s="5"/>
      <c r="H711" s="5"/>
      <c r="I711" s="5"/>
      <c r="J711" s="5"/>
      <c r="K711" s="5"/>
      <c r="L711" s="5"/>
      <c r="M711" s="5"/>
      <c r="N711" s="5"/>
      <c r="O711" s="5"/>
      <c r="P711" s="5"/>
      <c r="Q711" s="5"/>
      <c r="R711" s="5"/>
      <c r="S711" s="5"/>
      <c r="T711" s="5"/>
    </row>
    <row r="712" customFormat="false" ht="13.8" hidden="false" customHeight="false" outlineLevel="0" collapsed="false">
      <c r="A712" s="5"/>
      <c r="B712" s="5"/>
      <c r="C712" s="5"/>
      <c r="D712" s="5"/>
      <c r="E712" s="5"/>
      <c r="F712" s="5"/>
      <c r="G712" s="5"/>
      <c r="H712" s="5"/>
      <c r="I712" s="5"/>
      <c r="J712" s="5"/>
      <c r="K712" s="5"/>
      <c r="L712" s="5"/>
      <c r="M712" s="5"/>
      <c r="N712" s="5"/>
      <c r="O712" s="5"/>
      <c r="P712" s="5"/>
      <c r="Q712" s="5"/>
      <c r="R712" s="5"/>
      <c r="S712" s="5"/>
      <c r="T712" s="5"/>
    </row>
    <row r="713" customFormat="false" ht="13.8" hidden="false" customHeight="false" outlineLevel="0" collapsed="false">
      <c r="A713" s="5"/>
      <c r="B713" s="5"/>
      <c r="C713" s="5"/>
      <c r="D713" s="5"/>
      <c r="E713" s="5"/>
      <c r="F713" s="5"/>
      <c r="G713" s="5"/>
      <c r="H713" s="5"/>
      <c r="I713" s="5"/>
      <c r="J713" s="5"/>
      <c r="K713" s="5"/>
      <c r="L713" s="5"/>
      <c r="M713" s="5"/>
      <c r="N713" s="5"/>
      <c r="O713" s="5"/>
      <c r="P713" s="5"/>
      <c r="Q713" s="5"/>
      <c r="R713" s="5"/>
      <c r="S713" s="5"/>
      <c r="T713" s="5"/>
    </row>
    <row r="714" customFormat="false" ht="13.8" hidden="false" customHeight="false" outlineLevel="0" collapsed="false">
      <c r="A714" s="5"/>
      <c r="B714" s="5"/>
      <c r="C714" s="5"/>
      <c r="D714" s="5"/>
      <c r="E714" s="5"/>
      <c r="F714" s="5"/>
      <c r="G714" s="5"/>
      <c r="H714" s="5"/>
      <c r="I714" s="5"/>
      <c r="J714" s="5"/>
      <c r="K714" s="5"/>
      <c r="L714" s="5"/>
      <c r="M714" s="5"/>
      <c r="N714" s="5"/>
      <c r="O714" s="5"/>
      <c r="P714" s="5"/>
      <c r="Q714" s="5"/>
      <c r="R714" s="5"/>
      <c r="S714" s="5"/>
      <c r="T714" s="5"/>
    </row>
    <row r="715" customFormat="false" ht="13.8" hidden="false" customHeight="false" outlineLevel="0" collapsed="false">
      <c r="A715" s="5"/>
      <c r="B715" s="5"/>
      <c r="C715" s="5"/>
      <c r="D715" s="5"/>
      <c r="E715" s="5"/>
      <c r="F715" s="5"/>
      <c r="G715" s="5"/>
      <c r="H715" s="5"/>
      <c r="I715" s="5"/>
      <c r="J715" s="5"/>
      <c r="K715" s="5"/>
      <c r="L715" s="5"/>
      <c r="M715" s="5"/>
      <c r="N715" s="5"/>
      <c r="O715" s="5"/>
      <c r="P715" s="5"/>
      <c r="Q715" s="5"/>
      <c r="R715" s="5"/>
      <c r="S715" s="5"/>
      <c r="T715" s="5"/>
    </row>
    <row r="716" customFormat="false" ht="13.8" hidden="false" customHeight="false" outlineLevel="0" collapsed="false">
      <c r="A716" s="5"/>
      <c r="B716" s="5"/>
      <c r="C716" s="5"/>
      <c r="D716" s="5"/>
      <c r="E716" s="5"/>
      <c r="F716" s="5"/>
      <c r="G716" s="5"/>
      <c r="H716" s="5"/>
      <c r="I716" s="5"/>
      <c r="J716" s="5"/>
      <c r="K716" s="5"/>
      <c r="L716" s="5"/>
      <c r="M716" s="5"/>
      <c r="N716" s="5"/>
      <c r="O716" s="5"/>
      <c r="P716" s="5"/>
      <c r="Q716" s="5"/>
      <c r="R716" s="5"/>
      <c r="S716" s="5"/>
      <c r="T716" s="5"/>
    </row>
    <row r="717" customFormat="false" ht="13.8" hidden="false" customHeight="false" outlineLevel="0" collapsed="false">
      <c r="A717" s="5"/>
      <c r="B717" s="5"/>
      <c r="C717" s="5"/>
      <c r="D717" s="5"/>
      <c r="E717" s="5"/>
      <c r="F717" s="5"/>
      <c r="G717" s="5"/>
      <c r="H717" s="5"/>
      <c r="I717" s="5"/>
      <c r="J717" s="5"/>
      <c r="K717" s="5"/>
      <c r="L717" s="5"/>
      <c r="M717" s="5"/>
      <c r="N717" s="5"/>
      <c r="O717" s="5"/>
      <c r="P717" s="5"/>
      <c r="Q717" s="5"/>
      <c r="R717" s="5"/>
      <c r="S717" s="5"/>
      <c r="T717" s="5"/>
    </row>
    <row r="718" customFormat="false" ht="13.8" hidden="false" customHeight="false" outlineLevel="0" collapsed="false">
      <c r="A718" s="5"/>
      <c r="B718" s="5"/>
      <c r="C718" s="5"/>
      <c r="D718" s="5"/>
      <c r="E718" s="5"/>
      <c r="F718" s="5"/>
      <c r="G718" s="5"/>
      <c r="H718" s="5"/>
      <c r="I718" s="5"/>
      <c r="J718" s="5"/>
      <c r="K718" s="5"/>
      <c r="L718" s="5"/>
      <c r="M718" s="5"/>
      <c r="N718" s="5"/>
      <c r="O718" s="5"/>
      <c r="P718" s="5"/>
      <c r="Q718" s="5"/>
      <c r="R718" s="5"/>
      <c r="S718" s="5"/>
      <c r="T718" s="5"/>
    </row>
    <row r="719" customFormat="false" ht="13.8" hidden="false" customHeight="false" outlineLevel="0" collapsed="false">
      <c r="A719" s="5"/>
      <c r="B719" s="5"/>
      <c r="C719" s="5"/>
      <c r="D719" s="5"/>
      <c r="E719" s="5"/>
      <c r="F719" s="5"/>
      <c r="G719" s="5"/>
      <c r="H719" s="5"/>
      <c r="I719" s="5"/>
      <c r="J719" s="5"/>
      <c r="K719" s="5"/>
      <c r="L719" s="5"/>
      <c r="M719" s="5"/>
      <c r="N719" s="5"/>
      <c r="O719" s="5"/>
      <c r="P719" s="5"/>
      <c r="Q719" s="5"/>
      <c r="R719" s="5"/>
      <c r="S719" s="5"/>
      <c r="T719" s="5"/>
    </row>
    <row r="720" customFormat="false" ht="13.8" hidden="false" customHeight="false" outlineLevel="0" collapsed="false">
      <c r="A720" s="5"/>
      <c r="B720" s="5"/>
      <c r="C720" s="5"/>
      <c r="D720" s="5"/>
      <c r="E720" s="5"/>
      <c r="F720" s="5"/>
      <c r="G720" s="5"/>
      <c r="H720" s="5"/>
      <c r="I720" s="5"/>
      <c r="J720" s="5"/>
      <c r="K720" s="5"/>
      <c r="L720" s="5"/>
      <c r="M720" s="5"/>
      <c r="N720" s="5"/>
      <c r="O720" s="5"/>
      <c r="P720" s="5"/>
      <c r="Q720" s="5"/>
      <c r="R720" s="5"/>
      <c r="S720" s="5"/>
      <c r="T720" s="5"/>
    </row>
    <row r="721" customFormat="false" ht="13.8" hidden="false" customHeight="false" outlineLevel="0" collapsed="false">
      <c r="A721" s="5"/>
      <c r="B721" s="5"/>
      <c r="C721" s="5"/>
      <c r="D721" s="5"/>
      <c r="E721" s="5"/>
      <c r="F721" s="5"/>
      <c r="G721" s="5"/>
      <c r="H721" s="5"/>
      <c r="I721" s="5"/>
      <c r="J721" s="5"/>
      <c r="K721" s="5"/>
      <c r="L721" s="5"/>
      <c r="M721" s="5"/>
      <c r="N721" s="5"/>
      <c r="O721" s="5"/>
      <c r="P721" s="5"/>
      <c r="Q721" s="5"/>
      <c r="R721" s="5"/>
      <c r="S721" s="5"/>
      <c r="T721" s="5"/>
    </row>
    <row r="722" customFormat="false" ht="13.8" hidden="false" customHeight="false" outlineLevel="0" collapsed="false">
      <c r="A722" s="5"/>
      <c r="B722" s="5"/>
      <c r="C722" s="5"/>
      <c r="D722" s="5"/>
      <c r="E722" s="5"/>
      <c r="F722" s="5"/>
      <c r="G722" s="5"/>
      <c r="H722" s="5"/>
      <c r="I722" s="5"/>
      <c r="J722" s="5"/>
      <c r="K722" s="5"/>
      <c r="L722" s="5"/>
      <c r="M722" s="5"/>
      <c r="N722" s="5"/>
      <c r="O722" s="5"/>
      <c r="P722" s="5"/>
      <c r="Q722" s="5"/>
      <c r="R722" s="5"/>
      <c r="S722" s="5"/>
      <c r="T722" s="5"/>
    </row>
    <row r="723" customFormat="false" ht="13.8" hidden="false" customHeight="false" outlineLevel="0" collapsed="false">
      <c r="A723" s="5"/>
      <c r="B723" s="5"/>
      <c r="C723" s="5"/>
      <c r="D723" s="5"/>
      <c r="E723" s="5"/>
      <c r="F723" s="5"/>
      <c r="G723" s="5"/>
      <c r="H723" s="5"/>
      <c r="I723" s="5"/>
      <c r="J723" s="5"/>
      <c r="K723" s="5"/>
      <c r="L723" s="5"/>
      <c r="M723" s="5"/>
      <c r="N723" s="5"/>
      <c r="O723" s="5"/>
      <c r="P723" s="5"/>
      <c r="Q723" s="5"/>
      <c r="R723" s="5"/>
      <c r="S723" s="5"/>
      <c r="T723" s="5"/>
    </row>
    <row r="724" customFormat="false" ht="13.8" hidden="false" customHeight="false" outlineLevel="0" collapsed="false">
      <c r="A724" s="5"/>
      <c r="B724" s="5"/>
      <c r="C724" s="5"/>
      <c r="D724" s="5"/>
      <c r="E724" s="5"/>
      <c r="F724" s="5"/>
      <c r="G724" s="5"/>
      <c r="H724" s="5"/>
      <c r="I724" s="5"/>
      <c r="J724" s="5"/>
      <c r="K724" s="5"/>
      <c r="L724" s="5"/>
      <c r="M724" s="5"/>
      <c r="N724" s="5"/>
      <c r="O724" s="5"/>
      <c r="P724" s="5"/>
      <c r="Q724" s="5"/>
      <c r="R724" s="5"/>
      <c r="S724" s="5"/>
      <c r="T724" s="5"/>
    </row>
    <row r="725" customFormat="false" ht="13.8" hidden="false" customHeight="false" outlineLevel="0" collapsed="false">
      <c r="A725" s="5"/>
      <c r="B725" s="5"/>
      <c r="C725" s="5"/>
      <c r="D725" s="5"/>
      <c r="E725" s="5"/>
      <c r="F725" s="5"/>
      <c r="G725" s="5"/>
      <c r="H725" s="5"/>
      <c r="I725" s="5"/>
      <c r="J725" s="5"/>
      <c r="K725" s="5"/>
      <c r="L725" s="5"/>
      <c r="M725" s="5"/>
      <c r="N725" s="5"/>
      <c r="O725" s="5"/>
      <c r="P725" s="5"/>
      <c r="Q725" s="5"/>
      <c r="R725" s="5"/>
      <c r="S725" s="5"/>
      <c r="T725" s="5"/>
    </row>
    <row r="726" customFormat="false" ht="13.8" hidden="false" customHeight="false" outlineLevel="0" collapsed="false">
      <c r="A726" s="5"/>
      <c r="B726" s="5"/>
      <c r="C726" s="5"/>
      <c r="D726" s="5"/>
      <c r="E726" s="5"/>
      <c r="F726" s="5"/>
      <c r="G726" s="5"/>
      <c r="H726" s="5"/>
      <c r="I726" s="5"/>
      <c r="J726" s="5"/>
      <c r="K726" s="5"/>
      <c r="L726" s="5"/>
      <c r="M726" s="5"/>
      <c r="N726" s="5"/>
      <c r="O726" s="5"/>
      <c r="P726" s="5"/>
      <c r="Q726" s="5"/>
      <c r="R726" s="5"/>
      <c r="S726" s="5"/>
      <c r="T726" s="5"/>
    </row>
    <row r="727" customFormat="false" ht="13.8" hidden="false" customHeight="false" outlineLevel="0" collapsed="false">
      <c r="A727" s="5"/>
      <c r="B727" s="5"/>
      <c r="C727" s="5"/>
      <c r="D727" s="5"/>
      <c r="E727" s="5"/>
      <c r="F727" s="5"/>
      <c r="G727" s="5"/>
      <c r="H727" s="5"/>
      <c r="I727" s="5"/>
      <c r="J727" s="5"/>
      <c r="K727" s="5"/>
      <c r="L727" s="5"/>
      <c r="M727" s="5"/>
      <c r="N727" s="5"/>
      <c r="O727" s="5"/>
      <c r="P727" s="5"/>
      <c r="Q727" s="5"/>
      <c r="R727" s="5"/>
      <c r="S727" s="5"/>
      <c r="T727" s="5"/>
    </row>
    <row r="728" customFormat="false" ht="13.8" hidden="false" customHeight="false" outlineLevel="0" collapsed="false">
      <c r="A728" s="5"/>
      <c r="B728" s="5"/>
      <c r="C728" s="5"/>
      <c r="D728" s="5"/>
      <c r="E728" s="5"/>
      <c r="F728" s="5"/>
      <c r="G728" s="5"/>
      <c r="H728" s="5"/>
      <c r="I728" s="5"/>
      <c r="J728" s="5"/>
      <c r="K728" s="5"/>
      <c r="L728" s="5"/>
      <c r="M728" s="5"/>
      <c r="N728" s="5"/>
      <c r="O728" s="5"/>
      <c r="P728" s="5"/>
      <c r="Q728" s="5"/>
      <c r="R728" s="5"/>
      <c r="S728" s="5"/>
      <c r="T728" s="5"/>
    </row>
    <row r="729" customFormat="false" ht="13.8" hidden="false" customHeight="false" outlineLevel="0" collapsed="false">
      <c r="A729" s="5"/>
      <c r="B729" s="5"/>
      <c r="C729" s="5"/>
      <c r="D729" s="5"/>
      <c r="E729" s="5"/>
      <c r="F729" s="5"/>
      <c r="G729" s="5"/>
      <c r="H729" s="5"/>
      <c r="I729" s="5"/>
      <c r="J729" s="5"/>
      <c r="K729" s="5"/>
      <c r="L729" s="5"/>
      <c r="M729" s="5"/>
      <c r="N729" s="5"/>
      <c r="O729" s="5"/>
      <c r="P729" s="5"/>
      <c r="Q729" s="5"/>
      <c r="R729" s="5"/>
      <c r="S729" s="5"/>
      <c r="T729" s="5"/>
    </row>
    <row r="730" customFormat="false" ht="13.8" hidden="false" customHeight="false" outlineLevel="0" collapsed="false">
      <c r="A730" s="5"/>
      <c r="B730" s="5"/>
      <c r="C730" s="5"/>
      <c r="D730" s="5"/>
      <c r="E730" s="5"/>
      <c r="F730" s="5"/>
      <c r="G730" s="5"/>
      <c r="H730" s="5"/>
      <c r="I730" s="5"/>
      <c r="J730" s="5"/>
      <c r="K730" s="5"/>
      <c r="L730" s="5"/>
      <c r="M730" s="5"/>
      <c r="N730" s="5"/>
      <c r="O730" s="5"/>
      <c r="P730" s="5"/>
      <c r="Q730" s="5"/>
      <c r="R730" s="5"/>
      <c r="S730" s="5"/>
      <c r="T730" s="5"/>
    </row>
    <row r="731" customFormat="false" ht="13.8" hidden="false" customHeight="false" outlineLevel="0" collapsed="false">
      <c r="A731" s="5"/>
      <c r="B731" s="5"/>
      <c r="C731" s="5"/>
      <c r="D731" s="5"/>
      <c r="E731" s="5"/>
      <c r="F731" s="5"/>
      <c r="G731" s="5"/>
      <c r="H731" s="5"/>
      <c r="I731" s="5"/>
      <c r="J731" s="5"/>
      <c r="K731" s="5"/>
      <c r="L731" s="5"/>
      <c r="M731" s="5"/>
      <c r="N731" s="5"/>
      <c r="O731" s="5"/>
      <c r="P731" s="5"/>
      <c r="Q731" s="5"/>
      <c r="R731" s="5"/>
      <c r="S731" s="5"/>
      <c r="T731" s="5"/>
    </row>
    <row r="732" customFormat="false" ht="13.8" hidden="false" customHeight="false" outlineLevel="0" collapsed="false">
      <c r="A732" s="5"/>
      <c r="B732" s="5"/>
      <c r="C732" s="5"/>
      <c r="D732" s="5"/>
      <c r="E732" s="5"/>
      <c r="F732" s="5"/>
      <c r="G732" s="5"/>
      <c r="H732" s="5"/>
      <c r="I732" s="5"/>
      <c r="J732" s="5"/>
      <c r="K732" s="5"/>
      <c r="L732" s="5"/>
      <c r="M732" s="5"/>
      <c r="N732" s="5"/>
      <c r="O732" s="5"/>
      <c r="P732" s="5"/>
      <c r="Q732" s="5"/>
      <c r="R732" s="5"/>
      <c r="S732" s="5"/>
      <c r="T732" s="5"/>
    </row>
    <row r="733" customFormat="false" ht="13.8" hidden="false" customHeight="false" outlineLevel="0" collapsed="false">
      <c r="A733" s="5"/>
      <c r="B733" s="5"/>
      <c r="C733" s="5"/>
      <c r="D733" s="5"/>
      <c r="E733" s="5"/>
      <c r="F733" s="5"/>
      <c r="G733" s="5"/>
      <c r="H733" s="5"/>
      <c r="I733" s="5"/>
      <c r="J733" s="5"/>
      <c r="K733" s="5"/>
      <c r="L733" s="5"/>
      <c r="M733" s="5"/>
      <c r="N733" s="5"/>
      <c r="O733" s="5"/>
      <c r="P733" s="5"/>
      <c r="Q733" s="5"/>
      <c r="R733" s="5"/>
      <c r="S733" s="5"/>
      <c r="T733" s="5"/>
    </row>
    <row r="734" customFormat="false" ht="13.8" hidden="false" customHeight="false" outlineLevel="0" collapsed="false">
      <c r="A734" s="5"/>
      <c r="B734" s="5"/>
      <c r="C734" s="5"/>
      <c r="D734" s="5"/>
      <c r="E734" s="5"/>
      <c r="F734" s="5"/>
      <c r="G734" s="5"/>
      <c r="H734" s="5"/>
      <c r="I734" s="5"/>
      <c r="J734" s="5"/>
      <c r="K734" s="5"/>
      <c r="L734" s="5"/>
      <c r="M734" s="5"/>
      <c r="N734" s="5"/>
      <c r="O734" s="5"/>
      <c r="P734" s="5"/>
      <c r="Q734" s="5"/>
      <c r="R734" s="5"/>
      <c r="S734" s="5"/>
      <c r="T734" s="5"/>
    </row>
    <row r="735" customFormat="false" ht="13.8" hidden="false" customHeight="false" outlineLevel="0" collapsed="false">
      <c r="A735" s="5"/>
      <c r="B735" s="5"/>
      <c r="C735" s="5"/>
      <c r="D735" s="5"/>
      <c r="E735" s="5"/>
      <c r="F735" s="5"/>
      <c r="G735" s="5"/>
      <c r="H735" s="5"/>
      <c r="I735" s="5"/>
      <c r="J735" s="5"/>
      <c r="K735" s="5"/>
      <c r="L735" s="5"/>
      <c r="M735" s="5"/>
      <c r="N735" s="5"/>
      <c r="O735" s="5"/>
      <c r="P735" s="5"/>
      <c r="Q735" s="5"/>
      <c r="R735" s="5"/>
      <c r="S735" s="5"/>
      <c r="T735" s="5"/>
    </row>
    <row r="736" customFormat="false" ht="13.8" hidden="false" customHeight="false" outlineLevel="0" collapsed="false">
      <c r="A736" s="5"/>
      <c r="B736" s="5"/>
      <c r="C736" s="5"/>
      <c r="D736" s="5"/>
      <c r="E736" s="5"/>
      <c r="F736" s="5"/>
      <c r="G736" s="5"/>
      <c r="H736" s="5"/>
      <c r="I736" s="5"/>
      <c r="J736" s="5"/>
      <c r="K736" s="5"/>
      <c r="L736" s="5"/>
      <c r="M736" s="5"/>
      <c r="N736" s="5"/>
      <c r="O736" s="5"/>
      <c r="P736" s="5"/>
      <c r="Q736" s="5"/>
      <c r="R736" s="5"/>
      <c r="S736" s="5"/>
      <c r="T736" s="5"/>
    </row>
    <row r="737" customFormat="false" ht="13.8" hidden="false" customHeight="false" outlineLevel="0" collapsed="false">
      <c r="A737" s="5"/>
      <c r="B737" s="5"/>
      <c r="C737" s="5"/>
      <c r="D737" s="5"/>
      <c r="E737" s="5"/>
      <c r="F737" s="5"/>
      <c r="G737" s="5"/>
      <c r="H737" s="5"/>
      <c r="I737" s="5"/>
      <c r="J737" s="5"/>
      <c r="K737" s="5"/>
      <c r="L737" s="5"/>
      <c r="M737" s="5"/>
      <c r="N737" s="5"/>
      <c r="O737" s="5"/>
      <c r="P737" s="5"/>
      <c r="Q737" s="5"/>
      <c r="R737" s="5"/>
      <c r="S737" s="5"/>
      <c r="T737" s="5"/>
    </row>
    <row r="738" customFormat="false" ht="13.8" hidden="false" customHeight="false" outlineLevel="0" collapsed="false">
      <c r="A738" s="5"/>
      <c r="B738" s="5"/>
      <c r="C738" s="5"/>
      <c r="D738" s="5"/>
      <c r="E738" s="5"/>
      <c r="F738" s="5"/>
      <c r="G738" s="5"/>
      <c r="H738" s="5"/>
      <c r="I738" s="5"/>
      <c r="J738" s="5"/>
      <c r="K738" s="5"/>
      <c r="L738" s="5"/>
      <c r="M738" s="5"/>
      <c r="N738" s="5"/>
      <c r="O738" s="5"/>
      <c r="P738" s="5"/>
      <c r="Q738" s="5"/>
      <c r="R738" s="5"/>
      <c r="S738" s="5"/>
      <c r="T738" s="5"/>
    </row>
    <row r="739" customFormat="false" ht="13.8" hidden="false" customHeight="false" outlineLevel="0" collapsed="false">
      <c r="A739" s="5"/>
      <c r="B739" s="5"/>
      <c r="C739" s="5"/>
      <c r="D739" s="5"/>
      <c r="E739" s="5"/>
      <c r="F739" s="5"/>
      <c r="G739" s="5"/>
      <c r="H739" s="5"/>
      <c r="I739" s="5"/>
      <c r="J739" s="5"/>
      <c r="K739" s="5"/>
      <c r="L739" s="5"/>
      <c r="M739" s="5"/>
      <c r="N739" s="5"/>
      <c r="O739" s="5"/>
      <c r="P739" s="5"/>
      <c r="Q739" s="5"/>
      <c r="R739" s="5"/>
      <c r="S739" s="5"/>
      <c r="T739" s="5"/>
    </row>
    <row r="740" customFormat="false" ht="13.8" hidden="false" customHeight="false" outlineLevel="0" collapsed="false">
      <c r="A740" s="5"/>
      <c r="B740" s="5"/>
      <c r="C740" s="5"/>
      <c r="D740" s="5"/>
      <c r="E740" s="5"/>
      <c r="F740" s="5"/>
      <c r="G740" s="5"/>
      <c r="H740" s="5"/>
      <c r="I740" s="5"/>
      <c r="J740" s="5"/>
      <c r="K740" s="5"/>
      <c r="L740" s="5"/>
      <c r="M740" s="5"/>
      <c r="N740" s="5"/>
      <c r="O740" s="5"/>
      <c r="P740" s="5"/>
      <c r="Q740" s="5"/>
      <c r="R740" s="5"/>
      <c r="S740" s="5"/>
      <c r="T740" s="5"/>
    </row>
    <row r="741" customFormat="false" ht="13.8" hidden="false" customHeight="false" outlineLevel="0" collapsed="false">
      <c r="A741" s="5"/>
      <c r="B741" s="5"/>
      <c r="C741" s="5"/>
      <c r="D741" s="5"/>
      <c r="E741" s="5"/>
      <c r="F741" s="5"/>
      <c r="G741" s="5"/>
      <c r="H741" s="5"/>
      <c r="I741" s="5"/>
      <c r="J741" s="5"/>
      <c r="K741" s="5"/>
      <c r="L741" s="5"/>
      <c r="M741" s="5"/>
      <c r="N741" s="5"/>
      <c r="O741" s="5"/>
      <c r="P741" s="5"/>
      <c r="Q741" s="5"/>
      <c r="R741" s="5"/>
      <c r="S741" s="5"/>
      <c r="T741" s="5"/>
    </row>
    <row r="742" customFormat="false" ht="13.8" hidden="false" customHeight="false" outlineLevel="0" collapsed="false">
      <c r="A742" s="5"/>
      <c r="B742" s="5"/>
      <c r="C742" s="5"/>
      <c r="D742" s="5"/>
      <c r="E742" s="5"/>
      <c r="F742" s="5"/>
      <c r="G742" s="5"/>
      <c r="H742" s="5"/>
      <c r="I742" s="5"/>
      <c r="J742" s="5"/>
      <c r="K742" s="5"/>
      <c r="L742" s="5"/>
      <c r="M742" s="5"/>
      <c r="N742" s="5"/>
      <c r="O742" s="5"/>
      <c r="P742" s="5"/>
      <c r="Q742" s="5"/>
      <c r="R742" s="5"/>
      <c r="S742" s="5"/>
      <c r="T742" s="5"/>
    </row>
    <row r="743" customFormat="false" ht="13.8" hidden="false" customHeight="false" outlineLevel="0" collapsed="false">
      <c r="A743" s="5"/>
      <c r="B743" s="5"/>
      <c r="C743" s="5"/>
      <c r="D743" s="5"/>
      <c r="E743" s="5"/>
      <c r="F743" s="5"/>
      <c r="G743" s="5"/>
      <c r="H743" s="5"/>
      <c r="I743" s="5"/>
      <c r="J743" s="5"/>
      <c r="K743" s="5"/>
      <c r="L743" s="5"/>
      <c r="M743" s="5"/>
      <c r="N743" s="5"/>
      <c r="O743" s="5"/>
      <c r="P743" s="5"/>
      <c r="Q743" s="5"/>
      <c r="R743" s="5"/>
      <c r="S743" s="5"/>
      <c r="T743" s="5"/>
    </row>
    <row r="744" customFormat="false" ht="13.8" hidden="false" customHeight="false" outlineLevel="0" collapsed="false">
      <c r="A744" s="5"/>
      <c r="B744" s="5"/>
      <c r="C744" s="5"/>
      <c r="D744" s="5"/>
      <c r="E744" s="5"/>
      <c r="F744" s="5"/>
      <c r="G744" s="5"/>
      <c r="H744" s="5"/>
      <c r="I744" s="5"/>
      <c r="J744" s="5"/>
      <c r="K744" s="5"/>
      <c r="L744" s="5"/>
      <c r="M744" s="5"/>
      <c r="N744" s="5"/>
      <c r="O744" s="5"/>
      <c r="P744" s="5"/>
      <c r="Q744" s="5"/>
      <c r="R744" s="5"/>
      <c r="S744" s="5"/>
      <c r="T744" s="5"/>
    </row>
    <row r="745" customFormat="false" ht="13.8" hidden="false" customHeight="false" outlineLevel="0" collapsed="false">
      <c r="A745" s="5"/>
      <c r="B745" s="5"/>
      <c r="C745" s="5"/>
      <c r="D745" s="5"/>
      <c r="E745" s="5"/>
      <c r="F745" s="5"/>
      <c r="G745" s="5"/>
      <c r="H745" s="5"/>
      <c r="I745" s="5"/>
      <c r="J745" s="5"/>
      <c r="K745" s="5"/>
      <c r="L745" s="5"/>
      <c r="M745" s="5"/>
      <c r="N745" s="5"/>
      <c r="O745" s="5"/>
      <c r="P745" s="5"/>
      <c r="Q745" s="5"/>
      <c r="R745" s="5"/>
      <c r="S745" s="5"/>
      <c r="T745" s="5"/>
    </row>
    <row r="746" customFormat="false" ht="13.8" hidden="false" customHeight="false" outlineLevel="0" collapsed="false">
      <c r="A746" s="5"/>
      <c r="B746" s="5"/>
      <c r="C746" s="5"/>
      <c r="D746" s="5"/>
      <c r="E746" s="5"/>
      <c r="F746" s="5"/>
      <c r="G746" s="5"/>
      <c r="H746" s="5"/>
      <c r="I746" s="5"/>
      <c r="J746" s="5"/>
      <c r="K746" s="5"/>
      <c r="L746" s="5"/>
      <c r="M746" s="5"/>
      <c r="N746" s="5"/>
      <c r="O746" s="5"/>
      <c r="P746" s="5"/>
      <c r="Q746" s="5"/>
      <c r="R746" s="5"/>
      <c r="S746" s="5"/>
      <c r="T746" s="5"/>
    </row>
    <row r="747" customFormat="false" ht="13.8" hidden="false" customHeight="false" outlineLevel="0" collapsed="false">
      <c r="A747" s="5"/>
      <c r="B747" s="5"/>
      <c r="C747" s="5"/>
      <c r="D747" s="5"/>
      <c r="E747" s="5"/>
      <c r="F747" s="5"/>
      <c r="G747" s="5"/>
      <c r="H747" s="5"/>
      <c r="I747" s="5"/>
      <c r="J747" s="5"/>
      <c r="K747" s="5"/>
      <c r="L747" s="5"/>
      <c r="M747" s="5"/>
      <c r="N747" s="5"/>
      <c r="O747" s="5"/>
      <c r="P747" s="5"/>
      <c r="Q747" s="5"/>
      <c r="R747" s="5"/>
      <c r="S747" s="5"/>
      <c r="T747" s="5"/>
    </row>
    <row r="748" customFormat="false" ht="13.8" hidden="false" customHeight="false" outlineLevel="0" collapsed="false">
      <c r="A748" s="5"/>
      <c r="B748" s="5"/>
      <c r="C748" s="5"/>
      <c r="D748" s="5"/>
      <c r="E748" s="5"/>
      <c r="F748" s="5"/>
      <c r="G748" s="5"/>
      <c r="H748" s="5"/>
      <c r="I748" s="5"/>
      <c r="J748" s="5"/>
      <c r="K748" s="5"/>
      <c r="L748" s="5"/>
      <c r="M748" s="5"/>
      <c r="N748" s="5"/>
      <c r="O748" s="5"/>
      <c r="P748" s="5"/>
      <c r="Q748" s="5"/>
      <c r="R748" s="5"/>
      <c r="S748" s="5"/>
      <c r="T748" s="5"/>
    </row>
    <row r="749" customFormat="false" ht="13.8" hidden="false" customHeight="false" outlineLevel="0" collapsed="false">
      <c r="A749" s="5"/>
      <c r="B749" s="5"/>
      <c r="C749" s="5"/>
      <c r="D749" s="5"/>
      <c r="E749" s="5"/>
      <c r="F749" s="5"/>
      <c r="G749" s="5"/>
      <c r="H749" s="5"/>
      <c r="I749" s="5"/>
      <c r="J749" s="5"/>
      <c r="K749" s="5"/>
      <c r="L749" s="5"/>
      <c r="M749" s="5"/>
      <c r="N749" s="5"/>
      <c r="O749" s="5"/>
      <c r="P749" s="5"/>
      <c r="Q749" s="5"/>
      <c r="R749" s="5"/>
      <c r="S749" s="5"/>
      <c r="T749" s="5"/>
    </row>
    <row r="750" customFormat="false" ht="13.8" hidden="false" customHeight="false" outlineLevel="0" collapsed="false">
      <c r="A750" s="5"/>
      <c r="B750" s="5"/>
      <c r="C750" s="5"/>
      <c r="D750" s="5"/>
      <c r="E750" s="5"/>
      <c r="F750" s="5"/>
      <c r="G750" s="5"/>
      <c r="H750" s="5"/>
      <c r="I750" s="5"/>
      <c r="J750" s="5"/>
      <c r="K750" s="5"/>
      <c r="L750" s="5"/>
      <c r="M750" s="5"/>
      <c r="N750" s="5"/>
      <c r="O750" s="5"/>
      <c r="P750" s="5"/>
      <c r="Q750" s="5"/>
      <c r="R750" s="5"/>
      <c r="S750" s="5"/>
      <c r="T750" s="5"/>
    </row>
    <row r="751" customFormat="false" ht="13.8" hidden="false" customHeight="false" outlineLevel="0" collapsed="false">
      <c r="A751" s="5"/>
      <c r="B751" s="5"/>
      <c r="C751" s="5"/>
      <c r="D751" s="5"/>
      <c r="E751" s="5"/>
      <c r="F751" s="5"/>
      <c r="G751" s="5"/>
      <c r="H751" s="5"/>
      <c r="I751" s="5"/>
      <c r="J751" s="5"/>
      <c r="K751" s="5"/>
      <c r="L751" s="5"/>
      <c r="M751" s="5"/>
      <c r="N751" s="5"/>
      <c r="O751" s="5"/>
      <c r="P751" s="5"/>
      <c r="Q751" s="5"/>
      <c r="R751" s="5"/>
      <c r="S751" s="5"/>
      <c r="T751" s="5"/>
    </row>
    <row r="752" customFormat="false" ht="13.8" hidden="false" customHeight="false" outlineLevel="0" collapsed="false">
      <c r="A752" s="5"/>
      <c r="B752" s="5"/>
      <c r="C752" s="5"/>
      <c r="D752" s="5"/>
      <c r="E752" s="5"/>
      <c r="F752" s="5"/>
      <c r="G752" s="5"/>
      <c r="H752" s="5"/>
      <c r="I752" s="5"/>
      <c r="J752" s="5"/>
      <c r="K752" s="5"/>
      <c r="L752" s="5"/>
      <c r="M752" s="5"/>
      <c r="N752" s="5"/>
      <c r="O752" s="5"/>
      <c r="P752" s="5"/>
      <c r="Q752" s="5"/>
      <c r="R752" s="5"/>
      <c r="S752" s="5"/>
      <c r="T752" s="5"/>
    </row>
    <row r="753" customFormat="false" ht="13.8" hidden="false" customHeight="false" outlineLevel="0" collapsed="false">
      <c r="A753" s="5"/>
      <c r="B753" s="5"/>
      <c r="C753" s="5"/>
      <c r="D753" s="5"/>
      <c r="E753" s="5"/>
      <c r="F753" s="5"/>
      <c r="G753" s="5"/>
      <c r="H753" s="5"/>
      <c r="I753" s="5"/>
      <c r="J753" s="5"/>
      <c r="K753" s="5"/>
      <c r="L753" s="5"/>
      <c r="M753" s="5"/>
      <c r="N753" s="5"/>
      <c r="O753" s="5"/>
      <c r="P753" s="5"/>
      <c r="Q753" s="5"/>
      <c r="R753" s="5"/>
      <c r="S753" s="5"/>
      <c r="T753" s="5"/>
    </row>
    <row r="754" customFormat="false" ht="13.8" hidden="false" customHeight="false" outlineLevel="0" collapsed="false">
      <c r="A754" s="5"/>
      <c r="B754" s="5"/>
      <c r="C754" s="5"/>
      <c r="D754" s="5"/>
      <c r="E754" s="5"/>
      <c r="F754" s="5"/>
      <c r="G754" s="5"/>
      <c r="H754" s="5"/>
      <c r="I754" s="5"/>
      <c r="J754" s="5"/>
      <c r="K754" s="5"/>
      <c r="L754" s="5"/>
      <c r="M754" s="5"/>
      <c r="N754" s="5"/>
      <c r="O754" s="5"/>
      <c r="P754" s="5"/>
      <c r="Q754" s="5"/>
      <c r="R754" s="5"/>
      <c r="S754" s="5"/>
      <c r="T754" s="5"/>
    </row>
    <row r="755" customFormat="false" ht="13.8" hidden="false" customHeight="false" outlineLevel="0" collapsed="false">
      <c r="A755" s="5"/>
      <c r="B755" s="5"/>
      <c r="C755" s="5"/>
      <c r="D755" s="5"/>
      <c r="E755" s="5"/>
      <c r="F755" s="5"/>
      <c r="G755" s="5"/>
      <c r="H755" s="5"/>
      <c r="I755" s="5"/>
      <c r="J755" s="5"/>
      <c r="K755" s="5"/>
      <c r="L755" s="5"/>
      <c r="M755" s="5"/>
      <c r="N755" s="5"/>
      <c r="O755" s="5"/>
      <c r="P755" s="5"/>
      <c r="Q755" s="5"/>
      <c r="R755" s="5"/>
      <c r="S755" s="5"/>
      <c r="T755" s="5"/>
    </row>
    <row r="756" customFormat="false" ht="13.8" hidden="false" customHeight="false" outlineLevel="0" collapsed="false">
      <c r="A756" s="5"/>
      <c r="B756" s="5"/>
      <c r="C756" s="5"/>
      <c r="D756" s="5"/>
      <c r="E756" s="5"/>
      <c r="F756" s="5"/>
      <c r="G756" s="5"/>
      <c r="H756" s="5"/>
      <c r="I756" s="5"/>
      <c r="J756" s="5"/>
      <c r="K756" s="5"/>
      <c r="L756" s="5"/>
      <c r="M756" s="5"/>
      <c r="N756" s="5"/>
      <c r="O756" s="5"/>
      <c r="P756" s="5"/>
      <c r="Q756" s="5"/>
      <c r="R756" s="5"/>
      <c r="S756" s="5"/>
      <c r="T756" s="5"/>
    </row>
    <row r="757" customFormat="false" ht="13.8" hidden="false" customHeight="false" outlineLevel="0" collapsed="false">
      <c r="A757" s="5"/>
      <c r="B757" s="5"/>
      <c r="C757" s="5"/>
      <c r="D757" s="5"/>
      <c r="E757" s="5"/>
      <c r="F757" s="5"/>
      <c r="G757" s="5"/>
      <c r="H757" s="5"/>
      <c r="I757" s="5"/>
      <c r="J757" s="5"/>
      <c r="K757" s="5"/>
      <c r="L757" s="5"/>
      <c r="M757" s="5"/>
      <c r="N757" s="5"/>
      <c r="O757" s="5"/>
      <c r="P757" s="5"/>
      <c r="Q757" s="5"/>
      <c r="R757" s="5"/>
      <c r="S757" s="5"/>
      <c r="T757" s="5"/>
    </row>
    <row r="758" customFormat="false" ht="13.8" hidden="false" customHeight="false" outlineLevel="0" collapsed="false">
      <c r="A758" s="5"/>
      <c r="B758" s="5"/>
      <c r="C758" s="5"/>
      <c r="D758" s="5"/>
      <c r="E758" s="5"/>
      <c r="F758" s="5"/>
      <c r="G758" s="5"/>
      <c r="H758" s="5"/>
      <c r="I758" s="5"/>
      <c r="J758" s="5"/>
      <c r="K758" s="5"/>
      <c r="L758" s="5"/>
      <c r="M758" s="5"/>
      <c r="N758" s="5"/>
      <c r="O758" s="5"/>
      <c r="P758" s="5"/>
      <c r="Q758" s="5"/>
      <c r="R758" s="5"/>
      <c r="S758" s="5"/>
      <c r="T758" s="5"/>
    </row>
    <row r="759" customFormat="false" ht="13.8" hidden="false" customHeight="false" outlineLevel="0" collapsed="false">
      <c r="A759" s="5"/>
      <c r="B759" s="5"/>
      <c r="C759" s="5"/>
      <c r="D759" s="5"/>
      <c r="E759" s="5"/>
      <c r="F759" s="5"/>
      <c r="G759" s="5"/>
      <c r="H759" s="5"/>
      <c r="I759" s="5"/>
      <c r="J759" s="5"/>
      <c r="K759" s="5"/>
      <c r="L759" s="5"/>
      <c r="M759" s="5"/>
      <c r="N759" s="5"/>
      <c r="O759" s="5"/>
      <c r="P759" s="5"/>
      <c r="Q759" s="5"/>
      <c r="R759" s="5"/>
      <c r="S759" s="5"/>
      <c r="T759" s="5"/>
    </row>
    <row r="760" customFormat="false" ht="13.8" hidden="false" customHeight="false" outlineLevel="0" collapsed="false">
      <c r="A760" s="5"/>
      <c r="B760" s="5"/>
      <c r="C760" s="5"/>
      <c r="D760" s="5"/>
      <c r="E760" s="5"/>
      <c r="F760" s="5"/>
      <c r="G760" s="5"/>
      <c r="H760" s="5"/>
      <c r="I760" s="5"/>
      <c r="J760" s="5"/>
      <c r="K760" s="5"/>
      <c r="L760" s="5"/>
      <c r="M760" s="5"/>
      <c r="N760" s="5"/>
      <c r="O760" s="5"/>
      <c r="P760" s="5"/>
      <c r="Q760" s="5"/>
      <c r="R760" s="5"/>
      <c r="S760" s="5"/>
      <c r="T760" s="5"/>
    </row>
    <row r="761" customFormat="false" ht="13.8" hidden="false" customHeight="false" outlineLevel="0" collapsed="false">
      <c r="A761" s="5"/>
      <c r="B761" s="5"/>
      <c r="C761" s="5"/>
      <c r="D761" s="5"/>
      <c r="E761" s="5"/>
      <c r="F761" s="5"/>
      <c r="G761" s="5"/>
      <c r="H761" s="5"/>
      <c r="I761" s="5"/>
      <c r="J761" s="5"/>
      <c r="K761" s="5"/>
      <c r="L761" s="5"/>
      <c r="M761" s="5"/>
      <c r="N761" s="5"/>
      <c r="O761" s="5"/>
      <c r="P761" s="5"/>
      <c r="Q761" s="5"/>
      <c r="R761" s="5"/>
      <c r="S761" s="5"/>
      <c r="T761" s="5"/>
    </row>
    <row r="762" customFormat="false" ht="13.8" hidden="false" customHeight="false" outlineLevel="0" collapsed="false">
      <c r="A762" s="5"/>
      <c r="B762" s="5"/>
      <c r="C762" s="5"/>
      <c r="D762" s="5"/>
      <c r="E762" s="5"/>
      <c r="F762" s="5"/>
      <c r="G762" s="5"/>
      <c r="H762" s="5"/>
      <c r="I762" s="5"/>
      <c r="J762" s="5"/>
      <c r="K762" s="5"/>
      <c r="L762" s="5"/>
      <c r="M762" s="5"/>
      <c r="N762" s="5"/>
      <c r="O762" s="5"/>
      <c r="P762" s="5"/>
      <c r="Q762" s="5"/>
      <c r="R762" s="5"/>
      <c r="S762" s="5"/>
      <c r="T762" s="5"/>
    </row>
    <row r="763" customFormat="false" ht="13.8" hidden="false" customHeight="false" outlineLevel="0" collapsed="false">
      <c r="A763" s="5"/>
      <c r="B763" s="5"/>
      <c r="C763" s="5"/>
      <c r="D763" s="5"/>
      <c r="E763" s="5"/>
      <c r="F763" s="5"/>
      <c r="G763" s="5"/>
      <c r="H763" s="5"/>
      <c r="I763" s="5"/>
      <c r="J763" s="5"/>
      <c r="K763" s="5"/>
      <c r="L763" s="5"/>
      <c r="M763" s="5"/>
      <c r="N763" s="5"/>
      <c r="O763" s="5"/>
      <c r="P763" s="5"/>
      <c r="Q763" s="5"/>
      <c r="R763" s="5"/>
      <c r="S763" s="5"/>
      <c r="T763" s="5"/>
    </row>
    <row r="764" customFormat="false" ht="13.8" hidden="false" customHeight="false" outlineLevel="0" collapsed="false">
      <c r="A764" s="5"/>
      <c r="B764" s="5"/>
      <c r="C764" s="5"/>
      <c r="D764" s="5"/>
      <c r="E764" s="5"/>
      <c r="F764" s="5"/>
      <c r="G764" s="5"/>
      <c r="H764" s="5"/>
      <c r="I764" s="5"/>
      <c r="J764" s="5"/>
      <c r="K764" s="5"/>
      <c r="L764" s="5"/>
      <c r="M764" s="5"/>
      <c r="N764" s="5"/>
      <c r="O764" s="5"/>
      <c r="P764" s="5"/>
      <c r="Q764" s="5"/>
      <c r="R764" s="5"/>
      <c r="S764" s="5"/>
      <c r="T764" s="5"/>
    </row>
    <row r="765" customFormat="false" ht="13.8" hidden="false" customHeight="false" outlineLevel="0" collapsed="false">
      <c r="A765" s="5"/>
      <c r="B765" s="5"/>
      <c r="C765" s="5"/>
      <c r="D765" s="5"/>
      <c r="E765" s="5"/>
      <c r="F765" s="5"/>
      <c r="G765" s="5"/>
      <c r="H765" s="5"/>
      <c r="I765" s="5"/>
      <c r="J765" s="5"/>
      <c r="K765" s="5"/>
      <c r="L765" s="5"/>
      <c r="M765" s="5"/>
      <c r="N765" s="5"/>
      <c r="O765" s="5"/>
      <c r="P765" s="5"/>
      <c r="Q765" s="5"/>
      <c r="R765" s="5"/>
      <c r="S765" s="5"/>
      <c r="T765" s="5"/>
    </row>
    <row r="766" customFormat="false" ht="13.8" hidden="false" customHeight="false" outlineLevel="0" collapsed="false">
      <c r="A766" s="5"/>
      <c r="B766" s="5"/>
      <c r="C766" s="5"/>
      <c r="D766" s="5"/>
      <c r="E766" s="5"/>
      <c r="F766" s="5"/>
      <c r="G766" s="5"/>
      <c r="H766" s="5"/>
      <c r="I766" s="5"/>
      <c r="J766" s="5"/>
      <c r="K766" s="5"/>
      <c r="L766" s="5"/>
      <c r="M766" s="5"/>
      <c r="N766" s="5"/>
      <c r="O766" s="5"/>
      <c r="P766" s="5"/>
      <c r="Q766" s="5"/>
      <c r="R766" s="5"/>
      <c r="S766" s="5"/>
      <c r="T766" s="5"/>
    </row>
    <row r="767" customFormat="false" ht="13.8" hidden="false" customHeight="false" outlineLevel="0" collapsed="false">
      <c r="A767" s="5"/>
      <c r="B767" s="5"/>
      <c r="C767" s="5"/>
      <c r="D767" s="5"/>
      <c r="E767" s="5"/>
      <c r="F767" s="5"/>
      <c r="G767" s="5"/>
      <c r="H767" s="5"/>
      <c r="I767" s="5"/>
      <c r="J767" s="5"/>
      <c r="K767" s="5"/>
      <c r="L767" s="5"/>
      <c r="M767" s="5"/>
      <c r="N767" s="5"/>
      <c r="O767" s="5"/>
      <c r="P767" s="5"/>
      <c r="Q767" s="5"/>
      <c r="R767" s="5"/>
      <c r="S767" s="5"/>
      <c r="T767" s="5"/>
    </row>
    <row r="768" customFormat="false" ht="13.8" hidden="false" customHeight="false" outlineLevel="0" collapsed="false">
      <c r="A768" s="5"/>
      <c r="B768" s="5"/>
      <c r="C768" s="5"/>
      <c r="D768" s="5"/>
      <c r="E768" s="5"/>
      <c r="F768" s="5"/>
      <c r="G768" s="5"/>
      <c r="H768" s="5"/>
      <c r="I768" s="5"/>
      <c r="J768" s="5"/>
      <c r="K768" s="5"/>
      <c r="L768" s="5"/>
      <c r="M768" s="5"/>
      <c r="N768" s="5"/>
      <c r="O768" s="5"/>
      <c r="P768" s="5"/>
      <c r="Q768" s="5"/>
      <c r="R768" s="5"/>
      <c r="S768" s="5"/>
      <c r="T768" s="5"/>
    </row>
    <row r="769" customFormat="false" ht="13.8" hidden="false" customHeight="false" outlineLevel="0" collapsed="false">
      <c r="A769" s="5"/>
      <c r="B769" s="5"/>
      <c r="C769" s="5"/>
      <c r="D769" s="5"/>
      <c r="E769" s="5"/>
      <c r="F769" s="5"/>
      <c r="G769" s="5"/>
      <c r="H769" s="5"/>
      <c r="I769" s="5"/>
      <c r="J769" s="5"/>
      <c r="K769" s="5"/>
      <c r="L769" s="5"/>
      <c r="M769" s="5"/>
      <c r="N769" s="5"/>
      <c r="O769" s="5"/>
      <c r="P769" s="5"/>
      <c r="Q769" s="5"/>
      <c r="R769" s="5"/>
      <c r="S769" s="5"/>
      <c r="T769" s="5"/>
    </row>
    <row r="770" customFormat="false" ht="13.8" hidden="false" customHeight="false" outlineLevel="0" collapsed="false">
      <c r="A770" s="5"/>
      <c r="B770" s="5"/>
      <c r="C770" s="5"/>
      <c r="D770" s="5"/>
      <c r="E770" s="5"/>
      <c r="F770" s="5"/>
      <c r="G770" s="5"/>
      <c r="H770" s="5"/>
      <c r="I770" s="5"/>
      <c r="J770" s="5"/>
      <c r="K770" s="5"/>
      <c r="L770" s="5"/>
      <c r="M770" s="5"/>
      <c r="N770" s="5"/>
      <c r="O770" s="5"/>
      <c r="P770" s="5"/>
      <c r="Q770" s="5"/>
      <c r="R770" s="5"/>
      <c r="S770" s="5"/>
      <c r="T770" s="5"/>
    </row>
    <row r="771" customFormat="false" ht="13.8" hidden="false" customHeight="false" outlineLevel="0" collapsed="false">
      <c r="A771" s="5"/>
      <c r="B771" s="5"/>
      <c r="C771" s="5"/>
      <c r="D771" s="5"/>
      <c r="E771" s="5"/>
      <c r="F771" s="5"/>
      <c r="G771" s="5"/>
      <c r="H771" s="5"/>
      <c r="I771" s="5"/>
      <c r="J771" s="5"/>
      <c r="K771" s="5"/>
      <c r="L771" s="5"/>
      <c r="M771" s="5"/>
      <c r="N771" s="5"/>
      <c r="O771" s="5"/>
      <c r="P771" s="5"/>
      <c r="Q771" s="5"/>
      <c r="R771" s="5"/>
      <c r="S771" s="5"/>
      <c r="T771" s="5"/>
    </row>
    <row r="772" customFormat="false" ht="13.8" hidden="false" customHeight="false" outlineLevel="0" collapsed="false">
      <c r="A772" s="5"/>
      <c r="B772" s="5"/>
      <c r="C772" s="5"/>
      <c r="D772" s="5"/>
      <c r="E772" s="5"/>
      <c r="F772" s="5"/>
      <c r="G772" s="5"/>
      <c r="H772" s="5"/>
      <c r="I772" s="5"/>
      <c r="J772" s="5"/>
      <c r="K772" s="5"/>
      <c r="L772" s="5"/>
      <c r="M772" s="5"/>
      <c r="N772" s="5"/>
      <c r="O772" s="5"/>
      <c r="P772" s="5"/>
      <c r="Q772" s="5"/>
      <c r="R772" s="5"/>
      <c r="S772" s="5"/>
      <c r="T772" s="5"/>
    </row>
    <row r="773" customFormat="false" ht="13.8" hidden="false" customHeight="false" outlineLevel="0" collapsed="false">
      <c r="A773" s="5"/>
      <c r="B773" s="5"/>
      <c r="C773" s="5"/>
      <c r="D773" s="5"/>
      <c r="E773" s="5"/>
      <c r="F773" s="5"/>
      <c r="G773" s="5"/>
      <c r="H773" s="5"/>
      <c r="I773" s="5"/>
      <c r="J773" s="5"/>
      <c r="K773" s="5"/>
      <c r="L773" s="5"/>
      <c r="M773" s="5"/>
      <c r="N773" s="5"/>
      <c r="O773" s="5"/>
      <c r="P773" s="5"/>
      <c r="Q773" s="5"/>
      <c r="R773" s="5"/>
      <c r="S773" s="5"/>
      <c r="T773" s="5"/>
    </row>
    <row r="774" customFormat="false" ht="13.8" hidden="false" customHeight="false" outlineLevel="0" collapsed="false">
      <c r="A774" s="5"/>
      <c r="B774" s="5"/>
      <c r="C774" s="5"/>
      <c r="D774" s="5"/>
      <c r="E774" s="5"/>
      <c r="F774" s="5"/>
      <c r="G774" s="5"/>
      <c r="H774" s="5"/>
      <c r="I774" s="5"/>
      <c r="J774" s="5"/>
      <c r="K774" s="5"/>
      <c r="L774" s="5"/>
      <c r="M774" s="5"/>
      <c r="N774" s="5"/>
      <c r="O774" s="5"/>
      <c r="P774" s="5"/>
      <c r="Q774" s="5"/>
      <c r="R774" s="5"/>
      <c r="S774" s="5"/>
      <c r="T774" s="5"/>
    </row>
    <row r="775" customFormat="false" ht="13.8" hidden="false" customHeight="false" outlineLevel="0" collapsed="false">
      <c r="A775" s="5"/>
      <c r="B775" s="5"/>
      <c r="C775" s="5"/>
      <c r="D775" s="5"/>
      <c r="E775" s="5"/>
      <c r="F775" s="5"/>
      <c r="G775" s="5"/>
      <c r="H775" s="5"/>
      <c r="I775" s="5"/>
      <c r="J775" s="5"/>
      <c r="K775" s="5"/>
      <c r="L775" s="5"/>
      <c r="M775" s="5"/>
      <c r="N775" s="5"/>
      <c r="O775" s="5"/>
      <c r="P775" s="5"/>
      <c r="Q775" s="5"/>
      <c r="R775" s="5"/>
      <c r="S775" s="5"/>
      <c r="T775" s="5"/>
    </row>
    <row r="776" customFormat="false" ht="13.8" hidden="false" customHeight="false" outlineLevel="0" collapsed="false">
      <c r="A776" s="5"/>
      <c r="B776" s="5"/>
      <c r="C776" s="5"/>
      <c r="D776" s="5"/>
      <c r="E776" s="5"/>
      <c r="F776" s="5"/>
      <c r="G776" s="5"/>
      <c r="H776" s="5"/>
      <c r="I776" s="5"/>
      <c r="J776" s="5"/>
      <c r="K776" s="5"/>
      <c r="L776" s="5"/>
      <c r="M776" s="5"/>
      <c r="N776" s="5"/>
      <c r="O776" s="5"/>
      <c r="P776" s="5"/>
      <c r="Q776" s="5"/>
      <c r="R776" s="5"/>
      <c r="S776" s="5"/>
      <c r="T776" s="5"/>
    </row>
    <row r="777" customFormat="false" ht="13.8" hidden="false" customHeight="false" outlineLevel="0" collapsed="false">
      <c r="A777" s="5"/>
      <c r="B777" s="5"/>
      <c r="C777" s="5"/>
      <c r="D777" s="5"/>
      <c r="E777" s="5"/>
      <c r="F777" s="5"/>
      <c r="G777" s="5"/>
      <c r="H777" s="5"/>
      <c r="I777" s="5"/>
      <c r="J777" s="5"/>
      <c r="K777" s="5"/>
      <c r="L777" s="5"/>
      <c r="M777" s="5"/>
      <c r="N777" s="5"/>
      <c r="O777" s="5"/>
      <c r="P777" s="5"/>
      <c r="Q777" s="5"/>
      <c r="R777" s="5"/>
      <c r="S777" s="5"/>
      <c r="T777" s="5"/>
    </row>
    <row r="778" customFormat="false" ht="13.8" hidden="false" customHeight="false" outlineLevel="0" collapsed="false">
      <c r="A778" s="5"/>
      <c r="B778" s="5"/>
      <c r="C778" s="5"/>
      <c r="D778" s="5"/>
      <c r="E778" s="5"/>
      <c r="F778" s="5"/>
      <c r="G778" s="5"/>
      <c r="H778" s="5"/>
      <c r="I778" s="5"/>
      <c r="J778" s="5"/>
      <c r="K778" s="5"/>
      <c r="L778" s="5"/>
      <c r="M778" s="5"/>
      <c r="N778" s="5"/>
      <c r="O778" s="5"/>
      <c r="P778" s="5"/>
      <c r="Q778" s="5"/>
      <c r="R778" s="5"/>
      <c r="S778" s="5"/>
      <c r="T778" s="5"/>
    </row>
    <row r="779" customFormat="false" ht="13.8" hidden="false" customHeight="false" outlineLevel="0" collapsed="false">
      <c r="A779" s="5"/>
      <c r="B779" s="5"/>
      <c r="C779" s="5"/>
      <c r="D779" s="5"/>
      <c r="E779" s="5"/>
      <c r="F779" s="5"/>
      <c r="G779" s="5"/>
      <c r="H779" s="5"/>
      <c r="I779" s="5"/>
      <c r="J779" s="5"/>
      <c r="K779" s="5"/>
      <c r="L779" s="5"/>
      <c r="M779" s="5"/>
      <c r="N779" s="5"/>
      <c r="O779" s="5"/>
      <c r="P779" s="5"/>
      <c r="Q779" s="5"/>
      <c r="R779" s="5"/>
      <c r="S779" s="5"/>
      <c r="T779" s="5"/>
    </row>
    <row r="780" customFormat="false" ht="13.8" hidden="false" customHeight="false" outlineLevel="0" collapsed="false">
      <c r="A780" s="5"/>
      <c r="B780" s="5"/>
      <c r="C780" s="5"/>
      <c r="D780" s="5"/>
      <c r="E780" s="5"/>
      <c r="F780" s="5"/>
      <c r="G780" s="5"/>
      <c r="H780" s="5"/>
      <c r="I780" s="5"/>
      <c r="J780" s="5"/>
      <c r="K780" s="5"/>
      <c r="L780" s="5"/>
      <c r="M780" s="5"/>
      <c r="N780" s="5"/>
      <c r="O780" s="5"/>
      <c r="P780" s="5"/>
      <c r="Q780" s="5"/>
      <c r="R780" s="5"/>
      <c r="S780" s="5"/>
      <c r="T780" s="5"/>
    </row>
    <row r="781" customFormat="false" ht="13.8" hidden="false" customHeight="false" outlineLevel="0" collapsed="false">
      <c r="A781" s="5"/>
      <c r="B781" s="5"/>
      <c r="C781" s="5"/>
      <c r="D781" s="5"/>
      <c r="E781" s="5"/>
      <c r="F781" s="5"/>
      <c r="G781" s="5"/>
      <c r="H781" s="5"/>
      <c r="I781" s="5"/>
      <c r="J781" s="5"/>
      <c r="K781" s="5"/>
      <c r="L781" s="5"/>
      <c r="M781" s="5"/>
      <c r="N781" s="5"/>
      <c r="O781" s="5"/>
      <c r="P781" s="5"/>
      <c r="Q781" s="5"/>
      <c r="R781" s="5"/>
      <c r="S781" s="5"/>
      <c r="T781" s="5"/>
    </row>
    <row r="782" customFormat="false" ht="13.8" hidden="false" customHeight="false" outlineLevel="0" collapsed="false">
      <c r="A782" s="5"/>
      <c r="B782" s="5"/>
      <c r="C782" s="5"/>
      <c r="D782" s="5"/>
      <c r="E782" s="5"/>
      <c r="F782" s="5"/>
      <c r="G782" s="5"/>
      <c r="H782" s="5"/>
      <c r="I782" s="5"/>
      <c r="J782" s="5"/>
      <c r="K782" s="5"/>
      <c r="L782" s="5"/>
      <c r="M782" s="5"/>
      <c r="N782" s="5"/>
      <c r="O782" s="5"/>
      <c r="P782" s="5"/>
      <c r="Q782" s="5"/>
      <c r="R782" s="5"/>
      <c r="S782" s="5"/>
      <c r="T782" s="5"/>
    </row>
    <row r="783" customFormat="false" ht="13.8" hidden="false" customHeight="false" outlineLevel="0" collapsed="false">
      <c r="A783" s="5"/>
      <c r="B783" s="5"/>
      <c r="C783" s="5"/>
      <c r="D783" s="5"/>
      <c r="E783" s="5"/>
      <c r="F783" s="5"/>
      <c r="G783" s="5"/>
      <c r="H783" s="5"/>
      <c r="I783" s="5"/>
      <c r="J783" s="5"/>
      <c r="K783" s="5"/>
      <c r="L783" s="5"/>
      <c r="M783" s="5"/>
      <c r="N783" s="5"/>
      <c r="O783" s="5"/>
      <c r="P783" s="5"/>
      <c r="Q783" s="5"/>
      <c r="R783" s="5"/>
      <c r="S783" s="5"/>
      <c r="T783" s="5"/>
    </row>
    <row r="784" customFormat="false" ht="13.8" hidden="false" customHeight="false" outlineLevel="0" collapsed="false">
      <c r="A784" s="5"/>
      <c r="B784" s="5"/>
      <c r="C784" s="5"/>
      <c r="D784" s="5"/>
      <c r="E784" s="5"/>
      <c r="F784" s="5"/>
      <c r="G784" s="5"/>
      <c r="H784" s="5"/>
      <c r="I784" s="5"/>
      <c r="J784" s="5"/>
      <c r="K784" s="5"/>
      <c r="L784" s="5"/>
      <c r="M784" s="5"/>
      <c r="N784" s="5"/>
      <c r="O784" s="5"/>
      <c r="P784" s="5"/>
      <c r="Q784" s="5"/>
      <c r="R784" s="5"/>
      <c r="S784" s="5"/>
      <c r="T784" s="5"/>
    </row>
    <row r="785" customFormat="false" ht="13.8" hidden="false" customHeight="false" outlineLevel="0" collapsed="false">
      <c r="A785" s="5"/>
      <c r="B785" s="5"/>
      <c r="C785" s="5"/>
      <c r="D785" s="5"/>
      <c r="E785" s="5"/>
      <c r="F785" s="5"/>
      <c r="G785" s="5"/>
      <c r="H785" s="5"/>
      <c r="I785" s="5"/>
      <c r="J785" s="5"/>
      <c r="K785" s="5"/>
      <c r="L785" s="5"/>
      <c r="M785" s="5"/>
      <c r="N785" s="5"/>
      <c r="O785" s="5"/>
      <c r="P785" s="5"/>
      <c r="Q785" s="5"/>
      <c r="R785" s="5"/>
      <c r="S785" s="5"/>
      <c r="T785" s="5"/>
    </row>
    <row r="786" customFormat="false" ht="13.8" hidden="false" customHeight="false" outlineLevel="0" collapsed="false">
      <c r="A786" s="5"/>
      <c r="B786" s="5"/>
      <c r="C786" s="5"/>
      <c r="D786" s="5"/>
      <c r="E786" s="5"/>
      <c r="F786" s="5"/>
      <c r="G786" s="5"/>
      <c r="H786" s="5"/>
      <c r="I786" s="5"/>
      <c r="J786" s="5"/>
      <c r="K786" s="5"/>
      <c r="L786" s="5"/>
      <c r="M786" s="5"/>
      <c r="N786" s="5"/>
      <c r="O786" s="5"/>
      <c r="P786" s="5"/>
      <c r="Q786" s="5"/>
      <c r="R786" s="5"/>
      <c r="S786" s="5"/>
      <c r="T786" s="5"/>
    </row>
    <row r="787" customFormat="false" ht="13.8" hidden="false" customHeight="false" outlineLevel="0" collapsed="false">
      <c r="A787" s="5"/>
      <c r="B787" s="5"/>
      <c r="C787" s="5"/>
      <c r="D787" s="5"/>
      <c r="E787" s="5"/>
      <c r="F787" s="5"/>
      <c r="G787" s="5"/>
      <c r="H787" s="5"/>
      <c r="I787" s="5"/>
      <c r="J787" s="5"/>
      <c r="K787" s="5"/>
      <c r="L787" s="5"/>
      <c r="M787" s="5"/>
      <c r="N787" s="5"/>
      <c r="O787" s="5"/>
      <c r="P787" s="5"/>
      <c r="Q787" s="5"/>
      <c r="R787" s="5"/>
      <c r="S787" s="5"/>
      <c r="T787" s="5"/>
    </row>
    <row r="788" customFormat="false" ht="13.8" hidden="false" customHeight="false" outlineLevel="0" collapsed="false">
      <c r="A788" s="5"/>
      <c r="B788" s="5"/>
      <c r="C788" s="5"/>
      <c r="D788" s="5"/>
      <c r="E788" s="5"/>
      <c r="F788" s="5"/>
      <c r="G788" s="5"/>
      <c r="H788" s="5"/>
      <c r="I788" s="5"/>
      <c r="J788" s="5"/>
      <c r="K788" s="5"/>
      <c r="L788" s="5"/>
      <c r="M788" s="5"/>
      <c r="N788" s="5"/>
      <c r="O788" s="5"/>
      <c r="P788" s="5"/>
      <c r="Q788" s="5"/>
      <c r="R788" s="5"/>
      <c r="S788" s="5"/>
      <c r="T788" s="5"/>
    </row>
    <row r="789" customFormat="false" ht="13.8" hidden="false" customHeight="false" outlineLevel="0" collapsed="false">
      <c r="A789" s="5"/>
      <c r="B789" s="5"/>
      <c r="C789" s="5"/>
      <c r="D789" s="5"/>
      <c r="E789" s="5"/>
      <c r="F789" s="5"/>
      <c r="G789" s="5"/>
      <c r="H789" s="5"/>
      <c r="I789" s="5"/>
      <c r="J789" s="5"/>
      <c r="K789" s="5"/>
      <c r="L789" s="5"/>
      <c r="M789" s="5"/>
      <c r="N789" s="5"/>
      <c r="O789" s="5"/>
      <c r="P789" s="5"/>
      <c r="Q789" s="5"/>
      <c r="R789" s="5"/>
      <c r="S789" s="5"/>
      <c r="T789" s="5"/>
    </row>
    <row r="790" customFormat="false" ht="13.8" hidden="false" customHeight="false" outlineLevel="0" collapsed="false">
      <c r="A790" s="5"/>
      <c r="B790" s="5"/>
      <c r="C790" s="5"/>
      <c r="D790" s="5"/>
      <c r="E790" s="5"/>
      <c r="F790" s="5"/>
      <c r="G790" s="5"/>
      <c r="H790" s="5"/>
      <c r="I790" s="5"/>
      <c r="J790" s="5"/>
      <c r="K790" s="5"/>
      <c r="L790" s="5"/>
      <c r="M790" s="5"/>
      <c r="N790" s="5"/>
      <c r="O790" s="5"/>
      <c r="P790" s="5"/>
      <c r="Q790" s="5"/>
      <c r="R790" s="5"/>
      <c r="S790" s="5"/>
      <c r="T790" s="5"/>
    </row>
    <row r="791" customFormat="false" ht="13.8" hidden="false" customHeight="false" outlineLevel="0" collapsed="false">
      <c r="A791" s="5"/>
      <c r="B791" s="5"/>
      <c r="C791" s="5"/>
      <c r="D791" s="5"/>
      <c r="E791" s="5"/>
      <c r="F791" s="5"/>
      <c r="G791" s="5"/>
      <c r="H791" s="5"/>
      <c r="I791" s="5"/>
      <c r="J791" s="5"/>
      <c r="K791" s="5"/>
      <c r="L791" s="5"/>
      <c r="M791" s="5"/>
      <c r="N791" s="5"/>
      <c r="O791" s="5"/>
      <c r="P791" s="5"/>
      <c r="Q791" s="5"/>
      <c r="R791" s="5"/>
      <c r="S791" s="5"/>
      <c r="T791" s="5"/>
    </row>
    <row r="792" customFormat="false" ht="13.8" hidden="false" customHeight="false" outlineLevel="0" collapsed="false">
      <c r="A792" s="5"/>
      <c r="B792" s="5"/>
      <c r="C792" s="5"/>
      <c r="D792" s="5"/>
      <c r="E792" s="5"/>
      <c r="F792" s="5"/>
      <c r="G792" s="5"/>
      <c r="H792" s="5"/>
      <c r="I792" s="5"/>
      <c r="J792" s="5"/>
      <c r="K792" s="5"/>
      <c r="L792" s="5"/>
      <c r="M792" s="5"/>
      <c r="N792" s="5"/>
      <c r="O792" s="5"/>
      <c r="P792" s="5"/>
      <c r="Q792" s="5"/>
      <c r="R792" s="5"/>
      <c r="S792" s="5"/>
      <c r="T792" s="5"/>
    </row>
    <row r="793" customFormat="false" ht="13.8" hidden="false" customHeight="false" outlineLevel="0" collapsed="false">
      <c r="A793" s="5"/>
      <c r="B793" s="5"/>
      <c r="C793" s="5"/>
      <c r="D793" s="5"/>
      <c r="E793" s="5"/>
      <c r="F793" s="5"/>
      <c r="G793" s="5"/>
      <c r="H793" s="5"/>
      <c r="I793" s="5"/>
      <c r="J793" s="5"/>
      <c r="K793" s="5"/>
      <c r="L793" s="5"/>
      <c r="M793" s="5"/>
      <c r="N793" s="5"/>
      <c r="O793" s="5"/>
      <c r="P793" s="5"/>
      <c r="Q793" s="5"/>
      <c r="R793" s="5"/>
      <c r="S793" s="5"/>
      <c r="T793" s="5"/>
    </row>
    <row r="794" customFormat="false" ht="13.8" hidden="false" customHeight="false" outlineLevel="0" collapsed="false">
      <c r="A794" s="5"/>
      <c r="B794" s="5"/>
      <c r="C794" s="5"/>
      <c r="D794" s="5"/>
      <c r="E794" s="5"/>
      <c r="F794" s="5"/>
      <c r="G794" s="5"/>
      <c r="H794" s="5"/>
      <c r="I794" s="5"/>
      <c r="J794" s="5"/>
      <c r="K794" s="5"/>
      <c r="L794" s="5"/>
      <c r="M794" s="5"/>
      <c r="N794" s="5"/>
      <c r="O794" s="5"/>
      <c r="P794" s="5"/>
      <c r="Q794" s="5"/>
      <c r="R794" s="5"/>
      <c r="S794" s="5"/>
      <c r="T794" s="5"/>
    </row>
    <row r="795" customFormat="false" ht="13.8" hidden="false" customHeight="false" outlineLevel="0" collapsed="false">
      <c r="A795" s="5"/>
      <c r="B795" s="5"/>
      <c r="C795" s="5"/>
      <c r="D795" s="5"/>
      <c r="E795" s="5"/>
      <c r="F795" s="5"/>
      <c r="G795" s="5"/>
      <c r="H795" s="5"/>
      <c r="I795" s="5"/>
      <c r="J795" s="5"/>
      <c r="K795" s="5"/>
      <c r="L795" s="5"/>
      <c r="M795" s="5"/>
      <c r="N795" s="5"/>
      <c r="O795" s="5"/>
      <c r="P795" s="5"/>
      <c r="Q795" s="5"/>
      <c r="R795" s="5"/>
      <c r="S795" s="5"/>
      <c r="T795" s="5"/>
    </row>
    <row r="796" customFormat="false" ht="13.8" hidden="false" customHeight="false" outlineLevel="0" collapsed="false">
      <c r="A796" s="5"/>
      <c r="B796" s="5"/>
      <c r="C796" s="5"/>
      <c r="D796" s="5"/>
      <c r="E796" s="5"/>
      <c r="F796" s="5"/>
      <c r="G796" s="5"/>
      <c r="H796" s="5"/>
      <c r="I796" s="5"/>
      <c r="J796" s="5"/>
      <c r="K796" s="5"/>
      <c r="L796" s="5"/>
      <c r="M796" s="5"/>
      <c r="N796" s="5"/>
      <c r="O796" s="5"/>
      <c r="P796" s="5"/>
      <c r="Q796" s="5"/>
      <c r="R796" s="5"/>
      <c r="S796" s="5"/>
      <c r="T796" s="5"/>
    </row>
    <row r="797" customFormat="false" ht="13.8" hidden="false" customHeight="false" outlineLevel="0" collapsed="false">
      <c r="A797" s="5"/>
      <c r="B797" s="5"/>
      <c r="C797" s="5"/>
      <c r="D797" s="5"/>
      <c r="E797" s="5"/>
      <c r="F797" s="5"/>
      <c r="G797" s="5"/>
      <c r="H797" s="5"/>
      <c r="I797" s="5"/>
      <c r="J797" s="5"/>
      <c r="K797" s="5"/>
      <c r="L797" s="5"/>
      <c r="M797" s="5"/>
      <c r="N797" s="5"/>
      <c r="O797" s="5"/>
      <c r="P797" s="5"/>
      <c r="Q797" s="5"/>
      <c r="R797" s="5"/>
      <c r="S797" s="5"/>
      <c r="T797" s="5"/>
    </row>
    <row r="798" customFormat="false" ht="13.8" hidden="false" customHeight="false" outlineLevel="0" collapsed="false">
      <c r="A798" s="5"/>
      <c r="B798" s="5"/>
      <c r="C798" s="5"/>
      <c r="D798" s="5"/>
      <c r="E798" s="5"/>
      <c r="F798" s="5"/>
      <c r="G798" s="5"/>
      <c r="H798" s="5"/>
      <c r="I798" s="5"/>
      <c r="J798" s="5"/>
      <c r="K798" s="5"/>
      <c r="L798" s="5"/>
      <c r="M798" s="5"/>
      <c r="N798" s="5"/>
      <c r="O798" s="5"/>
      <c r="P798" s="5"/>
      <c r="Q798" s="5"/>
      <c r="R798" s="5"/>
      <c r="S798" s="5"/>
      <c r="T798" s="5"/>
    </row>
    <row r="799" customFormat="false" ht="13.8" hidden="false" customHeight="false" outlineLevel="0" collapsed="false">
      <c r="A799" s="5"/>
      <c r="B799" s="5"/>
      <c r="C799" s="5"/>
      <c r="D799" s="5"/>
      <c r="E799" s="5"/>
      <c r="F799" s="5"/>
      <c r="G799" s="5"/>
      <c r="H799" s="5"/>
      <c r="I799" s="5"/>
      <c r="J799" s="5"/>
      <c r="K799" s="5"/>
      <c r="L799" s="5"/>
      <c r="M799" s="5"/>
      <c r="N799" s="5"/>
      <c r="O799" s="5"/>
      <c r="P799" s="5"/>
      <c r="Q799" s="5"/>
      <c r="R799" s="5"/>
      <c r="S799" s="5"/>
      <c r="T799" s="5"/>
    </row>
    <row r="800" customFormat="false" ht="13.8" hidden="false" customHeight="false" outlineLevel="0" collapsed="false">
      <c r="A800" s="5"/>
      <c r="B800" s="5"/>
      <c r="C800" s="5"/>
      <c r="D800" s="5"/>
      <c r="E800" s="5"/>
      <c r="F800" s="5"/>
      <c r="G800" s="5"/>
      <c r="H800" s="5"/>
      <c r="I800" s="5"/>
      <c r="J800" s="5"/>
      <c r="K800" s="5"/>
      <c r="L800" s="5"/>
      <c r="M800" s="5"/>
      <c r="N800" s="5"/>
      <c r="O800" s="5"/>
      <c r="P800" s="5"/>
      <c r="Q800" s="5"/>
      <c r="R800" s="5"/>
      <c r="S800" s="5"/>
      <c r="T800" s="5"/>
    </row>
    <row r="801" customFormat="false" ht="13.8" hidden="false" customHeight="false" outlineLevel="0" collapsed="false">
      <c r="A801" s="5"/>
      <c r="B801" s="5"/>
      <c r="C801" s="5"/>
      <c r="D801" s="5"/>
      <c r="E801" s="5"/>
      <c r="F801" s="5"/>
      <c r="G801" s="5"/>
      <c r="H801" s="5"/>
      <c r="I801" s="5"/>
      <c r="J801" s="5"/>
      <c r="K801" s="5"/>
      <c r="L801" s="5"/>
      <c r="M801" s="5"/>
      <c r="N801" s="5"/>
      <c r="O801" s="5"/>
      <c r="P801" s="5"/>
      <c r="Q801" s="5"/>
      <c r="R801" s="5"/>
      <c r="S801" s="5"/>
      <c r="T801" s="5"/>
    </row>
    <row r="802" customFormat="false" ht="13.8" hidden="false" customHeight="false" outlineLevel="0" collapsed="false">
      <c r="A802" s="5"/>
      <c r="B802" s="5"/>
      <c r="C802" s="5"/>
      <c r="D802" s="5"/>
      <c r="E802" s="5"/>
      <c r="F802" s="5"/>
      <c r="G802" s="5"/>
      <c r="H802" s="5"/>
      <c r="I802" s="5"/>
      <c r="J802" s="5"/>
      <c r="K802" s="5"/>
      <c r="L802" s="5"/>
      <c r="M802" s="5"/>
      <c r="N802" s="5"/>
      <c r="O802" s="5"/>
      <c r="P802" s="5"/>
      <c r="Q802" s="5"/>
      <c r="R802" s="5"/>
      <c r="S802" s="5"/>
      <c r="T802" s="5"/>
    </row>
    <row r="803" customFormat="false" ht="13.8" hidden="false" customHeight="false" outlineLevel="0" collapsed="false">
      <c r="A803" s="5"/>
      <c r="B803" s="5"/>
      <c r="C803" s="5"/>
      <c r="D803" s="5"/>
      <c r="E803" s="5"/>
      <c r="F803" s="5"/>
      <c r="G803" s="5"/>
      <c r="H803" s="5"/>
      <c r="I803" s="5"/>
      <c r="J803" s="5"/>
      <c r="K803" s="5"/>
      <c r="L803" s="5"/>
      <c r="M803" s="5"/>
      <c r="N803" s="5"/>
      <c r="O803" s="5"/>
      <c r="P803" s="5"/>
      <c r="Q803" s="5"/>
      <c r="R803" s="5"/>
      <c r="S803" s="5"/>
      <c r="T803" s="5"/>
    </row>
    <row r="804" customFormat="false" ht="13.8" hidden="false" customHeight="false" outlineLevel="0" collapsed="false">
      <c r="A804" s="5"/>
      <c r="B804" s="5"/>
      <c r="C804" s="5"/>
      <c r="D804" s="5"/>
      <c r="E804" s="5"/>
      <c r="F804" s="5"/>
      <c r="G804" s="5"/>
      <c r="H804" s="5"/>
      <c r="I804" s="5"/>
      <c r="J804" s="5"/>
      <c r="K804" s="5"/>
      <c r="L804" s="5"/>
      <c r="M804" s="5"/>
      <c r="N804" s="5"/>
      <c r="O804" s="5"/>
      <c r="P804" s="5"/>
      <c r="Q804" s="5"/>
      <c r="R804" s="5"/>
      <c r="S804" s="5"/>
      <c r="T804" s="5"/>
    </row>
    <row r="805" customFormat="false" ht="13.8" hidden="false" customHeight="false" outlineLevel="0" collapsed="false">
      <c r="A805" s="5"/>
      <c r="B805" s="5"/>
      <c r="C805" s="5"/>
      <c r="D805" s="5"/>
      <c r="E805" s="5"/>
      <c r="F805" s="5"/>
      <c r="G805" s="5"/>
      <c r="H805" s="5"/>
      <c r="I805" s="5"/>
      <c r="J805" s="5"/>
      <c r="K805" s="5"/>
      <c r="L805" s="5"/>
      <c r="M805" s="5"/>
      <c r="N805" s="5"/>
      <c r="O805" s="5"/>
      <c r="P805" s="5"/>
      <c r="Q805" s="5"/>
      <c r="R805" s="5"/>
      <c r="S805" s="5"/>
      <c r="T805" s="5"/>
    </row>
    <row r="806" customFormat="false" ht="13.8" hidden="false" customHeight="false" outlineLevel="0" collapsed="false">
      <c r="A806" s="5"/>
      <c r="B806" s="5"/>
      <c r="C806" s="5"/>
      <c r="D806" s="5"/>
      <c r="E806" s="5"/>
      <c r="F806" s="5"/>
      <c r="G806" s="5"/>
      <c r="H806" s="5"/>
      <c r="I806" s="5"/>
      <c r="J806" s="5"/>
      <c r="K806" s="5"/>
      <c r="L806" s="5"/>
      <c r="M806" s="5"/>
      <c r="N806" s="5"/>
      <c r="O806" s="5"/>
      <c r="P806" s="5"/>
      <c r="Q806" s="5"/>
      <c r="R806" s="5"/>
      <c r="S806" s="5"/>
      <c r="T806" s="5"/>
    </row>
    <row r="807" customFormat="false" ht="13.8" hidden="false" customHeight="false" outlineLevel="0" collapsed="false">
      <c r="A807" s="5"/>
      <c r="B807" s="5"/>
      <c r="C807" s="5"/>
      <c r="D807" s="5"/>
      <c r="E807" s="5"/>
      <c r="F807" s="5"/>
      <c r="G807" s="5"/>
      <c r="H807" s="5"/>
      <c r="I807" s="5"/>
      <c r="J807" s="5"/>
      <c r="K807" s="5"/>
      <c r="L807" s="5"/>
      <c r="M807" s="5"/>
      <c r="N807" s="5"/>
      <c r="O807" s="5"/>
      <c r="P807" s="5"/>
      <c r="Q807" s="5"/>
      <c r="R807" s="5"/>
      <c r="S807" s="5"/>
      <c r="T807" s="5"/>
    </row>
    <row r="808" customFormat="false" ht="13.8" hidden="false" customHeight="false" outlineLevel="0" collapsed="false">
      <c r="A808" s="5"/>
      <c r="B808" s="5"/>
      <c r="C808" s="5"/>
      <c r="D808" s="5"/>
      <c r="E808" s="5"/>
      <c r="F808" s="5"/>
      <c r="G808" s="5"/>
      <c r="H808" s="5"/>
      <c r="I808" s="5"/>
      <c r="J808" s="5"/>
      <c r="K808" s="5"/>
      <c r="L808" s="5"/>
      <c r="M808" s="5"/>
      <c r="N808" s="5"/>
      <c r="O808" s="5"/>
      <c r="P808" s="5"/>
      <c r="Q808" s="5"/>
      <c r="R808" s="5"/>
      <c r="S808" s="5"/>
      <c r="T808" s="5"/>
    </row>
    <row r="809" customFormat="false" ht="13.8" hidden="false" customHeight="false" outlineLevel="0" collapsed="false">
      <c r="A809" s="5"/>
      <c r="B809" s="5"/>
      <c r="C809" s="5"/>
      <c r="D809" s="5"/>
      <c r="E809" s="5"/>
      <c r="F809" s="5"/>
      <c r="G809" s="5"/>
      <c r="H809" s="5"/>
      <c r="I809" s="5"/>
      <c r="J809" s="5"/>
      <c r="K809" s="5"/>
      <c r="L809" s="5"/>
      <c r="M809" s="5"/>
      <c r="N809" s="5"/>
      <c r="O809" s="5"/>
      <c r="P809" s="5"/>
      <c r="Q809" s="5"/>
      <c r="R809" s="5"/>
      <c r="S809" s="5"/>
      <c r="T809" s="5"/>
    </row>
    <row r="810" customFormat="false" ht="13.8" hidden="false" customHeight="false" outlineLevel="0" collapsed="false">
      <c r="A810" s="5"/>
      <c r="B810" s="5"/>
      <c r="C810" s="5"/>
      <c r="D810" s="5"/>
      <c r="E810" s="5"/>
      <c r="F810" s="5"/>
      <c r="G810" s="5"/>
      <c r="H810" s="5"/>
      <c r="I810" s="5"/>
      <c r="J810" s="5"/>
      <c r="K810" s="5"/>
      <c r="L810" s="5"/>
      <c r="M810" s="5"/>
      <c r="N810" s="5"/>
      <c r="O810" s="5"/>
      <c r="P810" s="5"/>
      <c r="Q810" s="5"/>
      <c r="R810" s="5"/>
      <c r="S810" s="5"/>
      <c r="T810" s="5"/>
    </row>
    <row r="811" customFormat="false" ht="13.8" hidden="false" customHeight="false" outlineLevel="0" collapsed="false">
      <c r="A811" s="5"/>
      <c r="B811" s="5"/>
      <c r="C811" s="5"/>
      <c r="D811" s="5"/>
      <c r="E811" s="5"/>
      <c r="F811" s="5"/>
      <c r="G811" s="5"/>
      <c r="H811" s="5"/>
      <c r="I811" s="5"/>
      <c r="J811" s="5"/>
      <c r="K811" s="5"/>
      <c r="L811" s="5"/>
      <c r="M811" s="5"/>
      <c r="N811" s="5"/>
      <c r="O811" s="5"/>
      <c r="P811" s="5"/>
      <c r="Q811" s="5"/>
      <c r="R811" s="5"/>
      <c r="S811" s="5"/>
      <c r="T811" s="5"/>
    </row>
    <row r="812" customFormat="false" ht="13.8" hidden="false" customHeight="false" outlineLevel="0" collapsed="false">
      <c r="A812" s="5"/>
      <c r="B812" s="5"/>
      <c r="C812" s="5"/>
      <c r="D812" s="5"/>
      <c r="E812" s="5"/>
      <c r="F812" s="5"/>
      <c r="G812" s="5"/>
      <c r="H812" s="5"/>
      <c r="I812" s="5"/>
      <c r="J812" s="5"/>
      <c r="K812" s="5"/>
      <c r="L812" s="5"/>
      <c r="M812" s="5"/>
      <c r="N812" s="5"/>
      <c r="O812" s="5"/>
      <c r="P812" s="5"/>
      <c r="Q812" s="5"/>
      <c r="R812" s="5"/>
      <c r="S812" s="5"/>
      <c r="T812" s="5"/>
    </row>
    <row r="813" customFormat="false" ht="13.8" hidden="false" customHeight="false" outlineLevel="0" collapsed="false">
      <c r="A813" s="5"/>
      <c r="B813" s="5"/>
      <c r="C813" s="5"/>
      <c r="D813" s="5"/>
      <c r="E813" s="5"/>
      <c r="F813" s="5"/>
      <c r="G813" s="5"/>
      <c r="H813" s="5"/>
      <c r="I813" s="5"/>
      <c r="J813" s="5"/>
      <c r="K813" s="5"/>
      <c r="L813" s="5"/>
      <c r="M813" s="5"/>
      <c r="N813" s="5"/>
      <c r="O813" s="5"/>
      <c r="P813" s="5"/>
      <c r="Q813" s="5"/>
      <c r="R813" s="5"/>
      <c r="S813" s="5"/>
      <c r="T813" s="5"/>
    </row>
    <row r="814" customFormat="false" ht="13.8" hidden="false" customHeight="false" outlineLevel="0" collapsed="false">
      <c r="A814" s="5"/>
      <c r="B814" s="5"/>
      <c r="C814" s="5"/>
      <c r="D814" s="5"/>
      <c r="E814" s="5"/>
      <c r="F814" s="5"/>
      <c r="G814" s="5"/>
      <c r="H814" s="5"/>
      <c r="I814" s="5"/>
      <c r="J814" s="5"/>
      <c r="K814" s="5"/>
      <c r="L814" s="5"/>
      <c r="M814" s="5"/>
      <c r="N814" s="5"/>
      <c r="O814" s="5"/>
      <c r="P814" s="5"/>
      <c r="Q814" s="5"/>
      <c r="R814" s="5"/>
      <c r="S814" s="5"/>
      <c r="T814" s="5"/>
    </row>
    <row r="815" customFormat="false" ht="13.8" hidden="false" customHeight="false" outlineLevel="0" collapsed="false">
      <c r="A815" s="5"/>
      <c r="B815" s="5"/>
      <c r="C815" s="5"/>
      <c r="D815" s="5"/>
      <c r="E815" s="5"/>
      <c r="F815" s="5"/>
      <c r="G815" s="5"/>
      <c r="H815" s="5"/>
      <c r="I815" s="5"/>
      <c r="J815" s="5"/>
      <c r="K815" s="5"/>
      <c r="L815" s="5"/>
      <c r="M815" s="5"/>
      <c r="N815" s="5"/>
      <c r="O815" s="5"/>
      <c r="P815" s="5"/>
      <c r="Q815" s="5"/>
      <c r="R815" s="5"/>
      <c r="S815" s="5"/>
      <c r="T815" s="5"/>
    </row>
    <row r="816" customFormat="false" ht="13.8" hidden="false" customHeight="false" outlineLevel="0" collapsed="false">
      <c r="A816" s="5"/>
      <c r="B816" s="5"/>
      <c r="C816" s="5"/>
      <c r="D816" s="5"/>
      <c r="E816" s="5"/>
      <c r="F816" s="5"/>
      <c r="G816" s="5"/>
      <c r="H816" s="5"/>
      <c r="I816" s="5"/>
      <c r="J816" s="5"/>
      <c r="K816" s="5"/>
      <c r="L816" s="5"/>
      <c r="M816" s="5"/>
      <c r="N816" s="5"/>
      <c r="O816" s="5"/>
      <c r="P816" s="5"/>
      <c r="Q816" s="5"/>
      <c r="R816" s="5"/>
      <c r="S816" s="5"/>
      <c r="T816" s="5"/>
    </row>
    <row r="817" customFormat="false" ht="13.8" hidden="false" customHeight="false" outlineLevel="0" collapsed="false">
      <c r="A817" s="5"/>
      <c r="B817" s="5"/>
      <c r="C817" s="5"/>
      <c r="D817" s="5"/>
      <c r="E817" s="5"/>
      <c r="F817" s="5"/>
      <c r="G817" s="5"/>
      <c r="H817" s="5"/>
      <c r="I817" s="5"/>
      <c r="J817" s="5"/>
      <c r="K817" s="5"/>
      <c r="L817" s="5"/>
      <c r="M817" s="5"/>
      <c r="N817" s="5"/>
      <c r="O817" s="5"/>
      <c r="P817" s="5"/>
      <c r="Q817" s="5"/>
      <c r="R817" s="5"/>
      <c r="S817" s="5"/>
      <c r="T817" s="5"/>
    </row>
    <row r="818" customFormat="false" ht="13.8" hidden="false" customHeight="false" outlineLevel="0" collapsed="false">
      <c r="A818" s="5"/>
      <c r="B818" s="5"/>
      <c r="C818" s="5"/>
      <c r="D818" s="5"/>
      <c r="E818" s="5"/>
      <c r="F818" s="5"/>
      <c r="G818" s="5"/>
      <c r="H818" s="5"/>
      <c r="I818" s="5"/>
      <c r="J818" s="5"/>
      <c r="K818" s="5"/>
      <c r="L818" s="5"/>
      <c r="M818" s="5"/>
      <c r="N818" s="5"/>
      <c r="O818" s="5"/>
      <c r="P818" s="5"/>
      <c r="Q818" s="5"/>
      <c r="R818" s="5"/>
      <c r="S818" s="5"/>
      <c r="T818" s="5"/>
    </row>
    <row r="819" customFormat="false" ht="13.8" hidden="false" customHeight="false" outlineLevel="0" collapsed="false">
      <c r="A819" s="5"/>
      <c r="B819" s="5"/>
      <c r="C819" s="5"/>
      <c r="D819" s="5"/>
      <c r="E819" s="5"/>
      <c r="F819" s="5"/>
      <c r="G819" s="5"/>
      <c r="H819" s="5"/>
      <c r="I819" s="5"/>
      <c r="J819" s="5"/>
      <c r="K819" s="5"/>
      <c r="L819" s="5"/>
      <c r="M819" s="5"/>
      <c r="N819" s="5"/>
      <c r="O819" s="5"/>
      <c r="P819" s="5"/>
      <c r="Q819" s="5"/>
      <c r="R819" s="5"/>
      <c r="S819" s="5"/>
      <c r="T819" s="5"/>
    </row>
    <row r="820" customFormat="false" ht="13.8" hidden="false" customHeight="false" outlineLevel="0" collapsed="false">
      <c r="A820" s="5"/>
      <c r="B820" s="5"/>
      <c r="C820" s="5"/>
      <c r="D820" s="5"/>
      <c r="E820" s="5"/>
      <c r="F820" s="5"/>
      <c r="G820" s="5"/>
      <c r="H820" s="5"/>
      <c r="I820" s="5"/>
      <c r="J820" s="5"/>
      <c r="K820" s="5"/>
      <c r="L820" s="5"/>
      <c r="M820" s="5"/>
      <c r="N820" s="5"/>
      <c r="O820" s="5"/>
      <c r="P820" s="5"/>
      <c r="Q820" s="5"/>
      <c r="R820" s="5"/>
      <c r="S820" s="5"/>
      <c r="T820" s="5"/>
    </row>
    <row r="821" customFormat="false" ht="13.8" hidden="false" customHeight="false" outlineLevel="0" collapsed="false">
      <c r="A821" s="5"/>
      <c r="B821" s="5"/>
      <c r="C821" s="5"/>
      <c r="D821" s="5"/>
      <c r="E821" s="5"/>
      <c r="F821" s="5"/>
      <c r="G821" s="5"/>
      <c r="H821" s="5"/>
      <c r="I821" s="5"/>
      <c r="J821" s="5"/>
      <c r="K821" s="5"/>
      <c r="L821" s="5"/>
      <c r="M821" s="5"/>
      <c r="N821" s="5"/>
      <c r="O821" s="5"/>
      <c r="P821" s="5"/>
      <c r="Q821" s="5"/>
      <c r="R821" s="5"/>
      <c r="S821" s="5"/>
      <c r="T821" s="5"/>
    </row>
    <row r="822" customFormat="false" ht="13.8" hidden="false" customHeight="false" outlineLevel="0" collapsed="false">
      <c r="A822" s="5"/>
      <c r="B822" s="5"/>
      <c r="C822" s="5"/>
      <c r="D822" s="5"/>
      <c r="E822" s="5"/>
      <c r="F822" s="5"/>
      <c r="G822" s="5"/>
      <c r="H822" s="5"/>
      <c r="I822" s="5"/>
      <c r="J822" s="5"/>
      <c r="K822" s="5"/>
      <c r="L822" s="5"/>
      <c r="M822" s="5"/>
      <c r="N822" s="5"/>
      <c r="O822" s="5"/>
      <c r="P822" s="5"/>
      <c r="Q822" s="5"/>
      <c r="R822" s="5"/>
      <c r="S822" s="5"/>
      <c r="T822" s="5"/>
    </row>
    <row r="823" customFormat="false" ht="13.8" hidden="false" customHeight="false" outlineLevel="0" collapsed="false">
      <c r="A823" s="5"/>
      <c r="B823" s="5"/>
      <c r="C823" s="5"/>
      <c r="D823" s="5"/>
      <c r="E823" s="5"/>
      <c r="F823" s="5"/>
      <c r="G823" s="5"/>
      <c r="H823" s="5"/>
      <c r="I823" s="5"/>
      <c r="J823" s="5"/>
      <c r="K823" s="5"/>
      <c r="L823" s="5"/>
      <c r="M823" s="5"/>
      <c r="N823" s="5"/>
      <c r="O823" s="5"/>
      <c r="P823" s="5"/>
      <c r="Q823" s="5"/>
      <c r="R823" s="5"/>
      <c r="S823" s="5"/>
      <c r="T823" s="5"/>
    </row>
    <row r="824" customFormat="false" ht="13.8" hidden="false" customHeight="false" outlineLevel="0" collapsed="false">
      <c r="A824" s="5"/>
      <c r="B824" s="5"/>
      <c r="C824" s="5"/>
      <c r="D824" s="5"/>
      <c r="E824" s="5"/>
      <c r="F824" s="5"/>
      <c r="G824" s="5"/>
      <c r="H824" s="5"/>
      <c r="I824" s="5"/>
      <c r="J824" s="5"/>
      <c r="K824" s="5"/>
      <c r="L824" s="5"/>
      <c r="M824" s="5"/>
      <c r="N824" s="5"/>
      <c r="O824" s="5"/>
      <c r="P824" s="5"/>
      <c r="Q824" s="5"/>
      <c r="R824" s="5"/>
      <c r="S824" s="5"/>
      <c r="T824" s="5"/>
    </row>
    <row r="825" customFormat="false" ht="13.8" hidden="false" customHeight="false" outlineLevel="0" collapsed="false">
      <c r="A825" s="5"/>
      <c r="B825" s="5"/>
      <c r="C825" s="5"/>
      <c r="D825" s="5"/>
      <c r="E825" s="5"/>
      <c r="F825" s="5"/>
      <c r="G825" s="5"/>
      <c r="H825" s="5"/>
      <c r="I825" s="5"/>
      <c r="J825" s="5"/>
      <c r="K825" s="5"/>
      <c r="L825" s="5"/>
      <c r="M825" s="5"/>
      <c r="N825" s="5"/>
      <c r="O825" s="5"/>
      <c r="P825" s="5"/>
      <c r="Q825" s="5"/>
      <c r="R825" s="5"/>
      <c r="S825" s="5"/>
      <c r="T825" s="5"/>
    </row>
    <row r="826" customFormat="false" ht="13.8" hidden="false" customHeight="false" outlineLevel="0" collapsed="false">
      <c r="A826" s="5"/>
      <c r="B826" s="5"/>
      <c r="C826" s="5"/>
      <c r="D826" s="5"/>
      <c r="E826" s="5"/>
      <c r="F826" s="5"/>
      <c r="G826" s="5"/>
      <c r="H826" s="5"/>
      <c r="I826" s="5"/>
      <c r="J826" s="5"/>
      <c r="K826" s="5"/>
      <c r="L826" s="5"/>
      <c r="M826" s="5"/>
      <c r="N826" s="5"/>
      <c r="O826" s="5"/>
      <c r="P826" s="5"/>
      <c r="Q826" s="5"/>
      <c r="R826" s="5"/>
      <c r="S826" s="5"/>
      <c r="T826" s="5"/>
    </row>
    <row r="827" customFormat="false" ht="13.8" hidden="false" customHeight="false" outlineLevel="0" collapsed="false">
      <c r="A827" s="5"/>
      <c r="B827" s="5"/>
      <c r="C827" s="5"/>
      <c r="D827" s="5"/>
      <c r="E827" s="5"/>
      <c r="F827" s="5"/>
      <c r="G827" s="5"/>
      <c r="H827" s="5"/>
      <c r="I827" s="5"/>
      <c r="J827" s="5"/>
      <c r="K827" s="5"/>
      <c r="L827" s="5"/>
      <c r="M827" s="5"/>
      <c r="N827" s="5"/>
      <c r="O827" s="5"/>
      <c r="P827" s="5"/>
      <c r="Q827" s="5"/>
      <c r="R827" s="5"/>
      <c r="S827" s="5"/>
      <c r="T827" s="5"/>
    </row>
    <row r="828" customFormat="false" ht="13.8" hidden="false" customHeight="false" outlineLevel="0" collapsed="false">
      <c r="A828" s="5"/>
      <c r="B828" s="5"/>
      <c r="C828" s="5"/>
      <c r="D828" s="5"/>
      <c r="E828" s="5"/>
      <c r="F828" s="5"/>
      <c r="G828" s="5"/>
      <c r="H828" s="5"/>
      <c r="I828" s="5"/>
      <c r="J828" s="5"/>
      <c r="K828" s="5"/>
      <c r="L828" s="5"/>
      <c r="M828" s="5"/>
      <c r="N828" s="5"/>
      <c r="O828" s="5"/>
      <c r="P828" s="5"/>
      <c r="Q828" s="5"/>
      <c r="R828" s="5"/>
      <c r="S828" s="5"/>
      <c r="T828" s="5"/>
    </row>
    <row r="829" customFormat="false" ht="13.8" hidden="false" customHeight="false" outlineLevel="0" collapsed="false">
      <c r="A829" s="5"/>
      <c r="B829" s="5"/>
      <c r="C829" s="5"/>
      <c r="D829" s="5"/>
      <c r="E829" s="5"/>
      <c r="F829" s="5"/>
      <c r="G829" s="5"/>
      <c r="H829" s="5"/>
      <c r="I829" s="5"/>
      <c r="J829" s="5"/>
      <c r="K829" s="5"/>
      <c r="L829" s="5"/>
      <c r="M829" s="5"/>
      <c r="N829" s="5"/>
      <c r="O829" s="5"/>
      <c r="P829" s="5"/>
      <c r="Q829" s="5"/>
      <c r="R829" s="5"/>
      <c r="S829" s="5"/>
      <c r="T829" s="5"/>
    </row>
    <row r="830" customFormat="false" ht="13.8" hidden="false" customHeight="false" outlineLevel="0" collapsed="false">
      <c r="A830" s="5"/>
      <c r="B830" s="5"/>
      <c r="C830" s="5"/>
      <c r="D830" s="5"/>
      <c r="E830" s="5"/>
      <c r="F830" s="5"/>
      <c r="G830" s="5"/>
      <c r="H830" s="5"/>
      <c r="I830" s="5"/>
      <c r="J830" s="5"/>
      <c r="K830" s="5"/>
      <c r="L830" s="5"/>
      <c r="M830" s="5"/>
      <c r="N830" s="5"/>
      <c r="O830" s="5"/>
      <c r="P830" s="5"/>
      <c r="Q830" s="5"/>
      <c r="R830" s="5"/>
      <c r="S830" s="5"/>
      <c r="T830" s="5"/>
    </row>
    <row r="831" customFormat="false" ht="13.8" hidden="false" customHeight="false" outlineLevel="0" collapsed="false">
      <c r="A831" s="5"/>
      <c r="B831" s="5"/>
      <c r="C831" s="5"/>
      <c r="D831" s="5"/>
      <c r="E831" s="5"/>
      <c r="F831" s="5"/>
      <c r="G831" s="5"/>
      <c r="H831" s="5"/>
      <c r="I831" s="5"/>
      <c r="J831" s="5"/>
      <c r="K831" s="5"/>
      <c r="L831" s="5"/>
      <c r="M831" s="5"/>
      <c r="N831" s="5"/>
      <c r="O831" s="5"/>
      <c r="P831" s="5"/>
      <c r="Q831" s="5"/>
      <c r="R831" s="5"/>
      <c r="S831" s="5"/>
      <c r="T831" s="5"/>
    </row>
    <row r="832" customFormat="false" ht="13.8" hidden="false" customHeight="false" outlineLevel="0" collapsed="false">
      <c r="A832" s="5"/>
      <c r="B832" s="5"/>
      <c r="C832" s="5"/>
      <c r="D832" s="5"/>
      <c r="E832" s="5"/>
      <c r="F832" s="5"/>
      <c r="G832" s="5"/>
      <c r="H832" s="5"/>
      <c r="I832" s="5"/>
      <c r="J832" s="5"/>
      <c r="K832" s="5"/>
      <c r="L832" s="5"/>
      <c r="M832" s="5"/>
      <c r="N832" s="5"/>
      <c r="O832" s="5"/>
      <c r="P832" s="5"/>
      <c r="Q832" s="5"/>
      <c r="R832" s="5"/>
      <c r="S832" s="5"/>
      <c r="T832" s="5"/>
    </row>
    <row r="833" customFormat="false" ht="13.8" hidden="false" customHeight="false" outlineLevel="0" collapsed="false">
      <c r="A833" s="5"/>
      <c r="B833" s="5"/>
      <c r="C833" s="5"/>
      <c r="D833" s="5"/>
      <c r="E833" s="5"/>
      <c r="F833" s="5"/>
      <c r="G833" s="5"/>
      <c r="H833" s="5"/>
      <c r="I833" s="5"/>
      <c r="J833" s="5"/>
      <c r="K833" s="5"/>
      <c r="L833" s="5"/>
      <c r="M833" s="5"/>
      <c r="N833" s="5"/>
      <c r="O833" s="5"/>
      <c r="P833" s="5"/>
      <c r="Q833" s="5"/>
      <c r="R833" s="5"/>
      <c r="S833" s="5"/>
      <c r="T833" s="5"/>
    </row>
    <row r="834" customFormat="false" ht="13.8" hidden="false" customHeight="false" outlineLevel="0" collapsed="false">
      <c r="A834" s="5"/>
      <c r="B834" s="5"/>
      <c r="C834" s="5"/>
      <c r="D834" s="5"/>
      <c r="E834" s="5"/>
      <c r="F834" s="5"/>
      <c r="G834" s="5"/>
      <c r="H834" s="5"/>
      <c r="I834" s="5"/>
      <c r="J834" s="5"/>
      <c r="K834" s="5"/>
      <c r="L834" s="5"/>
      <c r="M834" s="5"/>
      <c r="N834" s="5"/>
      <c r="O834" s="5"/>
      <c r="P834" s="5"/>
      <c r="Q834" s="5"/>
      <c r="R834" s="5"/>
      <c r="S834" s="5"/>
      <c r="T834" s="5"/>
    </row>
    <row r="835" customFormat="false" ht="13.8" hidden="false" customHeight="false" outlineLevel="0" collapsed="false">
      <c r="A835" s="5"/>
      <c r="B835" s="5"/>
      <c r="C835" s="5"/>
      <c r="D835" s="5"/>
      <c r="E835" s="5"/>
      <c r="F835" s="5"/>
      <c r="G835" s="5"/>
      <c r="H835" s="5"/>
      <c r="I835" s="5"/>
      <c r="J835" s="5"/>
      <c r="K835" s="5"/>
      <c r="L835" s="5"/>
      <c r="M835" s="5"/>
      <c r="N835" s="5"/>
      <c r="O835" s="5"/>
      <c r="P835" s="5"/>
      <c r="Q835" s="5"/>
      <c r="R835" s="5"/>
      <c r="S835" s="5"/>
      <c r="T835" s="5"/>
    </row>
    <row r="836" customFormat="false" ht="13.8" hidden="false" customHeight="false" outlineLevel="0" collapsed="false">
      <c r="A836" s="5"/>
      <c r="B836" s="5"/>
      <c r="C836" s="5"/>
      <c r="D836" s="5"/>
      <c r="E836" s="5"/>
      <c r="F836" s="5"/>
      <c r="G836" s="5"/>
      <c r="H836" s="5"/>
      <c r="I836" s="5"/>
      <c r="J836" s="5"/>
      <c r="K836" s="5"/>
      <c r="L836" s="5"/>
      <c r="M836" s="5"/>
      <c r="N836" s="5"/>
      <c r="O836" s="5"/>
      <c r="P836" s="5"/>
      <c r="Q836" s="5"/>
      <c r="R836" s="5"/>
      <c r="S836" s="5"/>
      <c r="T836" s="5"/>
    </row>
    <row r="837" customFormat="false" ht="13.8" hidden="false" customHeight="false" outlineLevel="0" collapsed="false">
      <c r="A837" s="5"/>
      <c r="B837" s="5"/>
      <c r="C837" s="5"/>
      <c r="D837" s="5"/>
      <c r="E837" s="5"/>
      <c r="F837" s="5"/>
      <c r="G837" s="5"/>
      <c r="H837" s="5"/>
      <c r="I837" s="5"/>
      <c r="J837" s="5"/>
      <c r="K837" s="5"/>
      <c r="L837" s="5"/>
      <c r="M837" s="5"/>
      <c r="N837" s="5"/>
      <c r="O837" s="5"/>
      <c r="P837" s="5"/>
      <c r="Q837" s="5"/>
      <c r="R837" s="5"/>
      <c r="S837" s="5"/>
      <c r="T837" s="5"/>
    </row>
    <row r="838" customFormat="false" ht="13.8" hidden="false" customHeight="false" outlineLevel="0" collapsed="false">
      <c r="A838" s="5"/>
      <c r="B838" s="5"/>
      <c r="C838" s="5"/>
      <c r="D838" s="5"/>
      <c r="E838" s="5"/>
      <c r="F838" s="5"/>
      <c r="G838" s="5"/>
      <c r="H838" s="5"/>
      <c r="I838" s="5"/>
      <c r="J838" s="5"/>
      <c r="K838" s="5"/>
      <c r="L838" s="5"/>
      <c r="M838" s="5"/>
      <c r="N838" s="5"/>
      <c r="O838" s="5"/>
      <c r="P838" s="5"/>
      <c r="Q838" s="5"/>
      <c r="R838" s="5"/>
      <c r="S838" s="5"/>
      <c r="T838" s="5"/>
    </row>
    <row r="839" customFormat="false" ht="13.8" hidden="false" customHeight="false" outlineLevel="0" collapsed="false">
      <c r="A839" s="5"/>
      <c r="B839" s="5"/>
      <c r="C839" s="5"/>
      <c r="D839" s="5"/>
      <c r="E839" s="5"/>
      <c r="F839" s="5"/>
      <c r="G839" s="5"/>
      <c r="H839" s="5"/>
      <c r="I839" s="5"/>
      <c r="J839" s="5"/>
      <c r="K839" s="5"/>
      <c r="L839" s="5"/>
      <c r="M839" s="5"/>
      <c r="N839" s="5"/>
      <c r="O839" s="5"/>
      <c r="P839" s="5"/>
      <c r="Q839" s="5"/>
      <c r="R839" s="5"/>
      <c r="S839" s="5"/>
      <c r="T839" s="5"/>
    </row>
    <row r="840" customFormat="false" ht="13.8" hidden="false" customHeight="false" outlineLevel="0" collapsed="false">
      <c r="A840" s="5"/>
      <c r="B840" s="5"/>
      <c r="C840" s="5"/>
      <c r="D840" s="5"/>
      <c r="E840" s="5"/>
      <c r="F840" s="5"/>
      <c r="G840" s="5"/>
      <c r="H840" s="5"/>
      <c r="I840" s="5"/>
      <c r="J840" s="5"/>
      <c r="K840" s="5"/>
      <c r="L840" s="5"/>
      <c r="M840" s="5"/>
      <c r="N840" s="5"/>
      <c r="O840" s="5"/>
      <c r="P840" s="5"/>
      <c r="Q840" s="5"/>
      <c r="R840" s="5"/>
      <c r="S840" s="5"/>
      <c r="T840" s="5"/>
    </row>
    <row r="841" customFormat="false" ht="13.8" hidden="false" customHeight="false" outlineLevel="0" collapsed="false">
      <c r="A841" s="5"/>
      <c r="B841" s="5"/>
      <c r="C841" s="5"/>
      <c r="D841" s="5"/>
      <c r="E841" s="5"/>
      <c r="F841" s="5"/>
      <c r="G841" s="5"/>
      <c r="H841" s="5"/>
      <c r="I841" s="5"/>
      <c r="J841" s="5"/>
      <c r="K841" s="5"/>
      <c r="L841" s="5"/>
      <c r="M841" s="5"/>
      <c r="N841" s="5"/>
      <c r="O841" s="5"/>
      <c r="P841" s="5"/>
      <c r="Q841" s="5"/>
      <c r="R841" s="5"/>
      <c r="S841" s="5"/>
      <c r="T841" s="5"/>
    </row>
    <row r="842" customFormat="false" ht="13.8" hidden="false" customHeight="false" outlineLevel="0" collapsed="false">
      <c r="A842" s="5"/>
      <c r="B842" s="5"/>
      <c r="C842" s="5"/>
      <c r="D842" s="5"/>
      <c r="E842" s="5"/>
      <c r="F842" s="5"/>
      <c r="G842" s="5"/>
      <c r="H842" s="5"/>
      <c r="I842" s="5"/>
      <c r="J842" s="5"/>
      <c r="K842" s="5"/>
      <c r="L842" s="5"/>
      <c r="M842" s="5"/>
      <c r="N842" s="5"/>
      <c r="O842" s="5"/>
      <c r="P842" s="5"/>
      <c r="Q842" s="5"/>
      <c r="R842" s="5"/>
      <c r="S842" s="5"/>
      <c r="T842" s="5"/>
    </row>
    <row r="843" customFormat="false" ht="13.8" hidden="false" customHeight="false" outlineLevel="0" collapsed="false">
      <c r="A843" s="5"/>
      <c r="B843" s="5"/>
      <c r="C843" s="5"/>
      <c r="D843" s="5"/>
      <c r="E843" s="5"/>
      <c r="F843" s="5"/>
      <c r="G843" s="5"/>
      <c r="H843" s="5"/>
      <c r="I843" s="5"/>
      <c r="J843" s="5"/>
      <c r="K843" s="5"/>
      <c r="L843" s="5"/>
      <c r="M843" s="5"/>
      <c r="N843" s="5"/>
      <c r="O843" s="5"/>
      <c r="P843" s="5"/>
      <c r="Q843" s="5"/>
      <c r="R843" s="5"/>
      <c r="S843" s="5"/>
      <c r="T843" s="5"/>
    </row>
    <row r="844" customFormat="false" ht="13.8" hidden="false" customHeight="false" outlineLevel="0" collapsed="false">
      <c r="A844" s="5"/>
      <c r="B844" s="5"/>
      <c r="C844" s="5"/>
      <c r="D844" s="5"/>
      <c r="E844" s="5"/>
      <c r="F844" s="5"/>
      <c r="G844" s="5"/>
      <c r="H844" s="5"/>
      <c r="I844" s="5"/>
      <c r="J844" s="5"/>
      <c r="K844" s="5"/>
      <c r="L844" s="5"/>
      <c r="M844" s="5"/>
      <c r="N844" s="5"/>
      <c r="O844" s="5"/>
      <c r="P844" s="5"/>
      <c r="Q844" s="5"/>
      <c r="R844" s="5"/>
      <c r="S844" s="5"/>
      <c r="T844" s="5"/>
    </row>
    <row r="845" customFormat="false" ht="13.8" hidden="false" customHeight="false" outlineLevel="0" collapsed="false">
      <c r="A845" s="5"/>
      <c r="B845" s="5"/>
      <c r="C845" s="5"/>
      <c r="D845" s="5"/>
      <c r="E845" s="5"/>
      <c r="F845" s="5"/>
      <c r="G845" s="5"/>
      <c r="H845" s="5"/>
      <c r="I845" s="5"/>
      <c r="J845" s="5"/>
      <c r="K845" s="5"/>
      <c r="L845" s="5"/>
      <c r="M845" s="5"/>
      <c r="N845" s="5"/>
      <c r="O845" s="5"/>
      <c r="P845" s="5"/>
      <c r="Q845" s="5"/>
      <c r="R845" s="5"/>
      <c r="S845" s="5"/>
      <c r="T845" s="5"/>
    </row>
    <row r="846" customFormat="false" ht="13.8" hidden="false" customHeight="false" outlineLevel="0" collapsed="false">
      <c r="A846" s="5"/>
      <c r="B846" s="5"/>
      <c r="C846" s="5"/>
      <c r="D846" s="5"/>
      <c r="E846" s="5"/>
      <c r="F846" s="5"/>
      <c r="G846" s="5"/>
      <c r="H846" s="5"/>
      <c r="I846" s="5"/>
      <c r="J846" s="5"/>
      <c r="K846" s="5"/>
      <c r="L846" s="5"/>
      <c r="M846" s="5"/>
      <c r="N846" s="5"/>
      <c r="O846" s="5"/>
      <c r="P846" s="5"/>
      <c r="Q846" s="5"/>
      <c r="R846" s="5"/>
      <c r="S846" s="5"/>
      <c r="T846" s="5"/>
    </row>
    <row r="847" customFormat="false" ht="13.8" hidden="false" customHeight="false" outlineLevel="0" collapsed="false">
      <c r="A847" s="5"/>
      <c r="B847" s="5"/>
      <c r="C847" s="5"/>
      <c r="D847" s="5"/>
      <c r="E847" s="5"/>
      <c r="F847" s="5"/>
      <c r="G847" s="5"/>
      <c r="H847" s="5"/>
      <c r="I847" s="5"/>
      <c r="J847" s="5"/>
      <c r="K847" s="5"/>
      <c r="L847" s="5"/>
      <c r="M847" s="5"/>
      <c r="N847" s="5"/>
      <c r="O847" s="5"/>
      <c r="P847" s="5"/>
      <c r="Q847" s="5"/>
      <c r="R847" s="5"/>
      <c r="S847" s="5"/>
      <c r="T847" s="5"/>
    </row>
    <row r="848" customFormat="false" ht="13.8" hidden="false" customHeight="false" outlineLevel="0" collapsed="false">
      <c r="A848" s="5"/>
      <c r="B848" s="5"/>
      <c r="C848" s="5"/>
      <c r="D848" s="5"/>
      <c r="E848" s="5"/>
      <c r="F848" s="5"/>
      <c r="G848" s="5"/>
      <c r="H848" s="5"/>
      <c r="I848" s="5"/>
      <c r="J848" s="5"/>
      <c r="K848" s="5"/>
      <c r="L848" s="5"/>
      <c r="M848" s="5"/>
      <c r="N848" s="5"/>
      <c r="O848" s="5"/>
      <c r="P848" s="5"/>
      <c r="Q848" s="5"/>
      <c r="R848" s="5"/>
      <c r="S848" s="5"/>
      <c r="T848" s="5"/>
    </row>
    <row r="849" customFormat="false" ht="13.8" hidden="false" customHeight="false" outlineLevel="0" collapsed="false">
      <c r="A849" s="5"/>
      <c r="B849" s="5"/>
      <c r="C849" s="5"/>
      <c r="D849" s="5"/>
      <c r="E849" s="5"/>
      <c r="F849" s="5"/>
      <c r="G849" s="5"/>
      <c r="H849" s="5"/>
      <c r="I849" s="5"/>
      <c r="J849" s="5"/>
      <c r="K849" s="5"/>
      <c r="L849" s="5"/>
      <c r="M849" s="5"/>
      <c r="N849" s="5"/>
      <c r="O849" s="5"/>
      <c r="P849" s="5"/>
      <c r="Q849" s="5"/>
      <c r="R849" s="5"/>
      <c r="S849" s="5"/>
      <c r="T849" s="5"/>
    </row>
    <row r="850" customFormat="false" ht="13.8" hidden="false" customHeight="false" outlineLevel="0" collapsed="false">
      <c r="A850" s="5"/>
      <c r="B850" s="5"/>
      <c r="C850" s="5"/>
      <c r="D850" s="5"/>
      <c r="E850" s="5"/>
      <c r="F850" s="5"/>
      <c r="G850" s="5"/>
      <c r="H850" s="5"/>
      <c r="I850" s="5"/>
      <c r="J850" s="5"/>
      <c r="K850" s="5"/>
      <c r="L850" s="5"/>
      <c r="M850" s="5"/>
      <c r="N850" s="5"/>
      <c r="O850" s="5"/>
      <c r="P850" s="5"/>
      <c r="Q850" s="5"/>
      <c r="R850" s="5"/>
      <c r="S850" s="5"/>
      <c r="T850" s="5"/>
    </row>
    <row r="851" customFormat="false" ht="13.8" hidden="false" customHeight="false" outlineLevel="0" collapsed="false">
      <c r="A851" s="5"/>
      <c r="B851" s="5"/>
      <c r="C851" s="5"/>
      <c r="D851" s="5"/>
      <c r="E851" s="5"/>
      <c r="F851" s="5"/>
      <c r="G851" s="5"/>
      <c r="H851" s="5"/>
      <c r="I851" s="5"/>
      <c r="J851" s="5"/>
      <c r="K851" s="5"/>
      <c r="L851" s="5"/>
      <c r="M851" s="5"/>
      <c r="N851" s="5"/>
      <c r="O851" s="5"/>
      <c r="P851" s="5"/>
      <c r="Q851" s="5"/>
      <c r="R851" s="5"/>
      <c r="S851" s="5"/>
      <c r="T851" s="5"/>
    </row>
    <row r="852" customFormat="false" ht="13.8" hidden="false" customHeight="false" outlineLevel="0" collapsed="false">
      <c r="A852" s="5"/>
      <c r="B852" s="5"/>
      <c r="C852" s="5"/>
      <c r="D852" s="5"/>
      <c r="E852" s="5"/>
      <c r="F852" s="5"/>
      <c r="G852" s="5"/>
      <c r="H852" s="5"/>
      <c r="I852" s="5"/>
      <c r="J852" s="5"/>
      <c r="K852" s="5"/>
      <c r="L852" s="5"/>
      <c r="M852" s="5"/>
      <c r="N852" s="5"/>
      <c r="O852" s="5"/>
      <c r="P852" s="5"/>
      <c r="Q852" s="5"/>
      <c r="R852" s="5"/>
      <c r="S852" s="5"/>
      <c r="T852" s="5"/>
    </row>
    <row r="853" customFormat="false" ht="13.8" hidden="false" customHeight="false" outlineLevel="0" collapsed="false">
      <c r="A853" s="5"/>
      <c r="B853" s="5"/>
      <c r="C853" s="5"/>
      <c r="D853" s="5"/>
      <c r="E853" s="5"/>
      <c r="F853" s="5"/>
      <c r="G853" s="5"/>
      <c r="H853" s="5"/>
      <c r="I853" s="5"/>
      <c r="J853" s="5"/>
      <c r="K853" s="5"/>
      <c r="L853" s="5"/>
      <c r="M853" s="5"/>
      <c r="N853" s="5"/>
      <c r="O853" s="5"/>
      <c r="P853" s="5"/>
      <c r="Q853" s="5"/>
      <c r="R853" s="5"/>
      <c r="S853" s="5"/>
      <c r="T853" s="5"/>
    </row>
    <row r="854" customFormat="false" ht="13.8" hidden="false" customHeight="false" outlineLevel="0" collapsed="false">
      <c r="A854" s="5"/>
      <c r="B854" s="5"/>
      <c r="C854" s="5"/>
      <c r="D854" s="5"/>
      <c r="E854" s="5"/>
      <c r="F854" s="5"/>
      <c r="G854" s="5"/>
      <c r="H854" s="5"/>
      <c r="I854" s="5"/>
      <c r="J854" s="5"/>
      <c r="K854" s="5"/>
      <c r="L854" s="5"/>
      <c r="M854" s="5"/>
      <c r="N854" s="5"/>
      <c r="O854" s="5"/>
      <c r="P854" s="5"/>
      <c r="Q854" s="5"/>
      <c r="R854" s="5"/>
      <c r="S854" s="5"/>
      <c r="T854" s="5"/>
    </row>
    <row r="855" customFormat="false" ht="13.8" hidden="false" customHeight="false" outlineLevel="0" collapsed="false">
      <c r="A855" s="5"/>
      <c r="B855" s="5"/>
      <c r="C855" s="5"/>
      <c r="D855" s="5"/>
      <c r="E855" s="5"/>
      <c r="F855" s="5"/>
      <c r="G855" s="5"/>
      <c r="H855" s="5"/>
      <c r="I855" s="5"/>
      <c r="J855" s="5"/>
      <c r="K855" s="5"/>
      <c r="L855" s="5"/>
      <c r="M855" s="5"/>
      <c r="N855" s="5"/>
      <c r="O855" s="5"/>
      <c r="P855" s="5"/>
      <c r="Q855" s="5"/>
      <c r="R855" s="5"/>
      <c r="S855" s="5"/>
      <c r="T855" s="5"/>
    </row>
    <row r="856" customFormat="false" ht="13.8" hidden="false" customHeight="false" outlineLevel="0" collapsed="false">
      <c r="A856" s="5"/>
      <c r="B856" s="5"/>
      <c r="C856" s="5"/>
      <c r="D856" s="5"/>
      <c r="E856" s="5"/>
      <c r="F856" s="5"/>
      <c r="G856" s="5"/>
      <c r="H856" s="5"/>
      <c r="I856" s="5"/>
      <c r="J856" s="5"/>
      <c r="K856" s="5"/>
      <c r="L856" s="5"/>
      <c r="M856" s="5"/>
      <c r="N856" s="5"/>
      <c r="O856" s="5"/>
      <c r="P856" s="5"/>
      <c r="Q856" s="5"/>
      <c r="R856" s="5"/>
      <c r="S856" s="5"/>
      <c r="T856" s="5"/>
    </row>
    <row r="857" customFormat="false" ht="13.8" hidden="false" customHeight="false" outlineLevel="0" collapsed="false">
      <c r="A857" s="5"/>
      <c r="B857" s="5"/>
      <c r="C857" s="5"/>
      <c r="D857" s="5"/>
      <c r="E857" s="5"/>
      <c r="F857" s="5"/>
      <c r="G857" s="5"/>
      <c r="H857" s="5"/>
      <c r="I857" s="5"/>
      <c r="J857" s="5"/>
      <c r="K857" s="5"/>
      <c r="L857" s="5"/>
      <c r="M857" s="5"/>
      <c r="N857" s="5"/>
      <c r="O857" s="5"/>
      <c r="P857" s="5"/>
      <c r="Q857" s="5"/>
      <c r="R857" s="5"/>
      <c r="S857" s="5"/>
      <c r="T857" s="5"/>
    </row>
    <row r="858" customFormat="false" ht="13.8" hidden="false" customHeight="false" outlineLevel="0" collapsed="false">
      <c r="A858" s="5"/>
      <c r="B858" s="5"/>
      <c r="C858" s="5"/>
      <c r="D858" s="5"/>
      <c r="E858" s="5"/>
      <c r="F858" s="5"/>
      <c r="G858" s="5"/>
      <c r="H858" s="5"/>
      <c r="I858" s="5"/>
      <c r="J858" s="5"/>
      <c r="K858" s="5"/>
      <c r="L858" s="5"/>
      <c r="M858" s="5"/>
      <c r="N858" s="5"/>
      <c r="O858" s="5"/>
      <c r="P858" s="5"/>
      <c r="Q858" s="5"/>
      <c r="R858" s="5"/>
      <c r="S858" s="5"/>
      <c r="T858" s="5"/>
    </row>
    <row r="859" customFormat="false" ht="13.8" hidden="false" customHeight="false" outlineLevel="0" collapsed="false">
      <c r="A859" s="5"/>
      <c r="B859" s="5"/>
      <c r="C859" s="5"/>
      <c r="D859" s="5"/>
      <c r="E859" s="5"/>
      <c r="F859" s="5"/>
      <c r="G859" s="5"/>
      <c r="H859" s="5"/>
      <c r="I859" s="5"/>
      <c r="J859" s="5"/>
      <c r="K859" s="5"/>
      <c r="L859" s="5"/>
      <c r="M859" s="5"/>
      <c r="N859" s="5"/>
      <c r="O859" s="5"/>
      <c r="P859" s="5"/>
      <c r="Q859" s="5"/>
      <c r="R859" s="5"/>
      <c r="S859" s="5"/>
      <c r="T859" s="5"/>
    </row>
    <row r="860" customFormat="false" ht="13.8" hidden="false" customHeight="false" outlineLevel="0" collapsed="false">
      <c r="A860" s="5"/>
      <c r="B860" s="5"/>
      <c r="C860" s="5"/>
      <c r="D860" s="5"/>
      <c r="E860" s="5"/>
      <c r="F860" s="5"/>
      <c r="G860" s="5"/>
      <c r="H860" s="5"/>
      <c r="I860" s="5"/>
      <c r="J860" s="5"/>
      <c r="K860" s="5"/>
      <c r="L860" s="5"/>
      <c r="M860" s="5"/>
      <c r="N860" s="5"/>
      <c r="O860" s="5"/>
      <c r="P860" s="5"/>
      <c r="Q860" s="5"/>
      <c r="R860" s="5"/>
      <c r="S860" s="5"/>
      <c r="T860" s="5"/>
    </row>
    <row r="861" customFormat="false" ht="13.8" hidden="false" customHeight="false" outlineLevel="0" collapsed="false">
      <c r="A861" s="5"/>
      <c r="B861" s="5"/>
      <c r="C861" s="5"/>
      <c r="D861" s="5"/>
      <c r="E861" s="5"/>
      <c r="F861" s="5"/>
      <c r="G861" s="5"/>
      <c r="H861" s="5"/>
      <c r="I861" s="5"/>
      <c r="J861" s="5"/>
      <c r="K861" s="5"/>
      <c r="L861" s="5"/>
      <c r="M861" s="5"/>
      <c r="N861" s="5"/>
      <c r="O861" s="5"/>
      <c r="P861" s="5"/>
      <c r="Q861" s="5"/>
      <c r="R861" s="5"/>
      <c r="S861" s="5"/>
      <c r="T861" s="5"/>
    </row>
    <row r="862" customFormat="false" ht="13.8" hidden="false" customHeight="false" outlineLevel="0" collapsed="false">
      <c r="A862" s="5"/>
      <c r="B862" s="5"/>
      <c r="C862" s="5"/>
      <c r="D862" s="5"/>
      <c r="E862" s="5"/>
      <c r="F862" s="5"/>
      <c r="G862" s="5"/>
      <c r="H862" s="5"/>
      <c r="I862" s="5"/>
      <c r="J862" s="5"/>
      <c r="K862" s="5"/>
      <c r="L862" s="5"/>
      <c r="M862" s="5"/>
      <c r="N862" s="5"/>
      <c r="O862" s="5"/>
      <c r="P862" s="5"/>
      <c r="Q862" s="5"/>
      <c r="R862" s="5"/>
      <c r="S862" s="5"/>
      <c r="T862" s="5"/>
    </row>
    <row r="863" customFormat="false" ht="13.8" hidden="false" customHeight="false" outlineLevel="0" collapsed="false">
      <c r="A863" s="5"/>
      <c r="B863" s="5"/>
      <c r="C863" s="5"/>
      <c r="D863" s="5"/>
      <c r="E863" s="5"/>
      <c r="F863" s="5"/>
      <c r="G863" s="5"/>
      <c r="H863" s="5"/>
      <c r="I863" s="5"/>
      <c r="J863" s="5"/>
      <c r="K863" s="5"/>
      <c r="L863" s="5"/>
      <c r="M863" s="5"/>
      <c r="N863" s="5"/>
      <c r="O863" s="5"/>
      <c r="P863" s="5"/>
      <c r="Q863" s="5"/>
      <c r="R863" s="5"/>
      <c r="S863" s="5"/>
      <c r="T863" s="5"/>
    </row>
    <row r="864" customFormat="false" ht="13.8" hidden="false" customHeight="false" outlineLevel="0" collapsed="false">
      <c r="A864" s="5"/>
      <c r="B864" s="5"/>
      <c r="C864" s="5"/>
      <c r="D864" s="5"/>
      <c r="E864" s="5"/>
      <c r="F864" s="5"/>
      <c r="G864" s="5"/>
      <c r="H864" s="5"/>
      <c r="I864" s="5"/>
      <c r="J864" s="5"/>
      <c r="K864" s="5"/>
      <c r="L864" s="5"/>
      <c r="M864" s="5"/>
      <c r="N864" s="5"/>
      <c r="O864" s="5"/>
      <c r="P864" s="5"/>
      <c r="Q864" s="5"/>
      <c r="R864" s="5"/>
      <c r="S864" s="5"/>
      <c r="T864" s="5"/>
    </row>
    <row r="865" customFormat="false" ht="13.8" hidden="false" customHeight="false" outlineLevel="0" collapsed="false">
      <c r="A865" s="5"/>
      <c r="B865" s="5"/>
      <c r="C865" s="5"/>
      <c r="D865" s="5"/>
      <c r="E865" s="5"/>
      <c r="F865" s="5"/>
      <c r="G865" s="5"/>
      <c r="H865" s="5"/>
      <c r="I865" s="5"/>
      <c r="J865" s="5"/>
      <c r="K865" s="5"/>
      <c r="L865" s="5"/>
      <c r="M865" s="5"/>
      <c r="N865" s="5"/>
      <c r="O865" s="5"/>
      <c r="P865" s="5"/>
      <c r="Q865" s="5"/>
      <c r="R865" s="5"/>
      <c r="S865" s="5"/>
      <c r="T865" s="5"/>
    </row>
    <row r="866" customFormat="false" ht="13.8" hidden="false" customHeight="false" outlineLevel="0" collapsed="false">
      <c r="A866" s="5"/>
      <c r="B866" s="5"/>
      <c r="C866" s="5"/>
      <c r="D866" s="5"/>
      <c r="E866" s="5"/>
      <c r="F866" s="5"/>
      <c r="G866" s="5"/>
      <c r="H866" s="5"/>
      <c r="I866" s="5"/>
      <c r="J866" s="5"/>
      <c r="K866" s="5"/>
      <c r="L866" s="5"/>
      <c r="M866" s="5"/>
      <c r="N866" s="5"/>
      <c r="O866" s="5"/>
      <c r="P866" s="5"/>
      <c r="Q866" s="5"/>
      <c r="R866" s="5"/>
      <c r="S866" s="5"/>
      <c r="T866" s="5"/>
    </row>
    <row r="867" customFormat="false" ht="13.8" hidden="false" customHeight="false" outlineLevel="0" collapsed="false">
      <c r="A867" s="5"/>
      <c r="B867" s="5"/>
      <c r="C867" s="5"/>
      <c r="D867" s="5"/>
      <c r="E867" s="5"/>
      <c r="F867" s="5"/>
      <c r="G867" s="5"/>
      <c r="H867" s="5"/>
      <c r="I867" s="5"/>
      <c r="J867" s="5"/>
      <c r="K867" s="5"/>
      <c r="L867" s="5"/>
      <c r="M867" s="5"/>
      <c r="N867" s="5"/>
      <c r="O867" s="5"/>
      <c r="P867" s="5"/>
      <c r="Q867" s="5"/>
      <c r="R867" s="5"/>
      <c r="S867" s="5"/>
      <c r="T867" s="5"/>
    </row>
    <row r="868" customFormat="false" ht="13.8" hidden="false" customHeight="false" outlineLevel="0" collapsed="false">
      <c r="A868" s="5"/>
      <c r="B868" s="5"/>
      <c r="C868" s="5"/>
      <c r="D868" s="5"/>
      <c r="E868" s="5"/>
      <c r="F868" s="5"/>
      <c r="G868" s="5"/>
      <c r="H868" s="5"/>
      <c r="I868" s="5"/>
      <c r="J868" s="5"/>
      <c r="K868" s="5"/>
      <c r="L868" s="5"/>
      <c r="M868" s="5"/>
      <c r="N868" s="5"/>
      <c r="O868" s="5"/>
      <c r="P868" s="5"/>
      <c r="Q868" s="5"/>
      <c r="R868" s="5"/>
      <c r="S868" s="5"/>
      <c r="T868" s="5"/>
    </row>
    <row r="869" customFormat="false" ht="13.8" hidden="false" customHeight="false" outlineLevel="0" collapsed="false">
      <c r="A869" s="5"/>
      <c r="B869" s="5"/>
      <c r="C869" s="5"/>
      <c r="D869" s="5"/>
      <c r="E869" s="5"/>
      <c r="F869" s="5"/>
      <c r="G869" s="5"/>
      <c r="H869" s="5"/>
      <c r="I869" s="5"/>
      <c r="J869" s="5"/>
      <c r="K869" s="5"/>
      <c r="L869" s="5"/>
      <c r="M869" s="5"/>
      <c r="N869" s="5"/>
      <c r="O869" s="5"/>
      <c r="P869" s="5"/>
      <c r="Q869" s="5"/>
      <c r="R869" s="5"/>
      <c r="S869" s="5"/>
      <c r="T869" s="5"/>
    </row>
    <row r="870" customFormat="false" ht="13.8" hidden="false" customHeight="false" outlineLevel="0" collapsed="false">
      <c r="A870" s="5"/>
      <c r="B870" s="5"/>
      <c r="C870" s="5"/>
      <c r="D870" s="5"/>
      <c r="E870" s="5"/>
      <c r="F870" s="5"/>
      <c r="G870" s="5"/>
      <c r="H870" s="5"/>
      <c r="I870" s="5"/>
      <c r="J870" s="5"/>
      <c r="K870" s="5"/>
      <c r="L870" s="5"/>
      <c r="M870" s="5"/>
      <c r="N870" s="5"/>
      <c r="O870" s="5"/>
      <c r="P870" s="5"/>
      <c r="Q870" s="5"/>
      <c r="R870" s="5"/>
      <c r="S870" s="5"/>
      <c r="T870" s="5"/>
    </row>
    <row r="871" customFormat="false" ht="13.8" hidden="false" customHeight="false" outlineLevel="0" collapsed="false">
      <c r="A871" s="5"/>
      <c r="B871" s="5"/>
      <c r="C871" s="5"/>
      <c r="D871" s="5"/>
      <c r="E871" s="5"/>
      <c r="F871" s="5"/>
      <c r="G871" s="5"/>
      <c r="H871" s="5"/>
      <c r="I871" s="5"/>
      <c r="J871" s="5"/>
      <c r="K871" s="5"/>
      <c r="L871" s="5"/>
      <c r="M871" s="5"/>
      <c r="N871" s="5"/>
      <c r="O871" s="5"/>
      <c r="P871" s="5"/>
      <c r="Q871" s="5"/>
      <c r="R871" s="5"/>
      <c r="S871" s="5"/>
      <c r="T871" s="5"/>
    </row>
    <row r="872" customFormat="false" ht="13.8" hidden="false" customHeight="false" outlineLevel="0" collapsed="false">
      <c r="A872" s="5"/>
      <c r="B872" s="5"/>
      <c r="C872" s="5"/>
      <c r="D872" s="5"/>
      <c r="E872" s="5"/>
      <c r="F872" s="5"/>
      <c r="G872" s="5"/>
      <c r="H872" s="5"/>
      <c r="I872" s="5"/>
      <c r="J872" s="5"/>
      <c r="K872" s="5"/>
      <c r="L872" s="5"/>
      <c r="M872" s="5"/>
      <c r="N872" s="5"/>
      <c r="O872" s="5"/>
      <c r="P872" s="5"/>
      <c r="Q872" s="5"/>
      <c r="R872" s="5"/>
      <c r="S872" s="5"/>
      <c r="T872" s="5"/>
    </row>
    <row r="873" customFormat="false" ht="13.8" hidden="false" customHeight="false" outlineLevel="0" collapsed="false">
      <c r="A873" s="5"/>
      <c r="B873" s="5"/>
      <c r="C873" s="5"/>
      <c r="D873" s="5"/>
      <c r="E873" s="5"/>
      <c r="F873" s="5"/>
      <c r="G873" s="5"/>
      <c r="H873" s="5"/>
      <c r="I873" s="5"/>
      <c r="J873" s="5"/>
      <c r="K873" s="5"/>
      <c r="L873" s="5"/>
      <c r="M873" s="5"/>
      <c r="N873" s="5"/>
      <c r="O873" s="5"/>
      <c r="P873" s="5"/>
      <c r="Q873" s="5"/>
      <c r="R873" s="5"/>
      <c r="S873" s="5"/>
      <c r="T873" s="5"/>
    </row>
    <row r="874" customFormat="false" ht="13.8" hidden="false" customHeight="false" outlineLevel="0" collapsed="false">
      <c r="A874" s="5"/>
      <c r="B874" s="5"/>
      <c r="C874" s="5"/>
      <c r="D874" s="5"/>
      <c r="E874" s="5"/>
      <c r="F874" s="5"/>
      <c r="G874" s="5"/>
      <c r="H874" s="5"/>
      <c r="I874" s="5"/>
      <c r="J874" s="5"/>
      <c r="K874" s="5"/>
      <c r="L874" s="5"/>
      <c r="M874" s="5"/>
      <c r="N874" s="5"/>
      <c r="O874" s="5"/>
      <c r="P874" s="5"/>
      <c r="Q874" s="5"/>
      <c r="R874" s="5"/>
      <c r="S874" s="5"/>
      <c r="T874" s="5"/>
    </row>
    <row r="875" customFormat="false" ht="13.8" hidden="false" customHeight="false" outlineLevel="0" collapsed="false">
      <c r="A875" s="5"/>
      <c r="B875" s="5"/>
      <c r="C875" s="5"/>
      <c r="D875" s="5"/>
      <c r="E875" s="5"/>
      <c r="F875" s="5"/>
      <c r="G875" s="5"/>
      <c r="H875" s="5"/>
      <c r="I875" s="5"/>
      <c r="J875" s="5"/>
      <c r="K875" s="5"/>
      <c r="L875" s="5"/>
      <c r="M875" s="5"/>
      <c r="N875" s="5"/>
      <c r="O875" s="5"/>
      <c r="P875" s="5"/>
      <c r="Q875" s="5"/>
      <c r="R875" s="5"/>
      <c r="S875" s="5"/>
      <c r="T875" s="5"/>
    </row>
    <row r="876" customFormat="false" ht="13.8" hidden="false" customHeight="false" outlineLevel="0" collapsed="false">
      <c r="A876" s="5"/>
      <c r="B876" s="5"/>
      <c r="C876" s="5"/>
      <c r="D876" s="5"/>
      <c r="E876" s="5"/>
      <c r="F876" s="5"/>
      <c r="G876" s="5"/>
      <c r="H876" s="5"/>
      <c r="I876" s="5"/>
      <c r="J876" s="5"/>
      <c r="K876" s="5"/>
      <c r="L876" s="5"/>
      <c r="M876" s="5"/>
      <c r="N876" s="5"/>
      <c r="O876" s="5"/>
      <c r="P876" s="5"/>
      <c r="Q876" s="5"/>
      <c r="R876" s="5"/>
      <c r="S876" s="5"/>
      <c r="T876" s="5"/>
    </row>
    <row r="877" customFormat="false" ht="13.8" hidden="false" customHeight="false" outlineLevel="0" collapsed="false">
      <c r="A877" s="5"/>
      <c r="B877" s="5"/>
      <c r="C877" s="5"/>
      <c r="D877" s="5"/>
      <c r="E877" s="5"/>
      <c r="F877" s="5"/>
      <c r="G877" s="5"/>
      <c r="H877" s="5"/>
      <c r="I877" s="5"/>
      <c r="J877" s="5"/>
      <c r="K877" s="5"/>
      <c r="L877" s="5"/>
      <c r="M877" s="5"/>
      <c r="N877" s="5"/>
      <c r="O877" s="5"/>
      <c r="P877" s="5"/>
      <c r="Q877" s="5"/>
      <c r="R877" s="5"/>
      <c r="S877" s="5"/>
      <c r="T877" s="5"/>
    </row>
    <row r="878" customFormat="false" ht="13.8" hidden="false" customHeight="false" outlineLevel="0" collapsed="false">
      <c r="A878" s="5"/>
      <c r="B878" s="5"/>
      <c r="C878" s="5"/>
      <c r="D878" s="5"/>
      <c r="E878" s="5"/>
      <c r="F878" s="5"/>
      <c r="G878" s="5"/>
      <c r="H878" s="5"/>
      <c r="I878" s="5"/>
      <c r="J878" s="5"/>
      <c r="K878" s="5"/>
      <c r="L878" s="5"/>
      <c r="M878" s="5"/>
      <c r="N878" s="5"/>
      <c r="O878" s="5"/>
      <c r="P878" s="5"/>
      <c r="Q878" s="5"/>
      <c r="R878" s="5"/>
      <c r="S878" s="5"/>
      <c r="T878" s="5"/>
    </row>
    <row r="879" customFormat="false" ht="13.8" hidden="false" customHeight="false" outlineLevel="0" collapsed="false">
      <c r="A879" s="5"/>
      <c r="B879" s="5"/>
      <c r="C879" s="5"/>
      <c r="D879" s="5"/>
      <c r="E879" s="5"/>
      <c r="F879" s="5"/>
      <c r="G879" s="5"/>
      <c r="H879" s="5"/>
      <c r="I879" s="5"/>
      <c r="J879" s="5"/>
      <c r="K879" s="5"/>
      <c r="L879" s="5"/>
      <c r="M879" s="5"/>
      <c r="N879" s="5"/>
      <c r="O879" s="5"/>
      <c r="P879" s="5"/>
      <c r="Q879" s="5"/>
      <c r="R879" s="5"/>
      <c r="S879" s="5"/>
      <c r="T879" s="5"/>
    </row>
    <row r="880" customFormat="false" ht="13.8" hidden="false" customHeight="false" outlineLevel="0" collapsed="false">
      <c r="A880" s="5"/>
      <c r="B880" s="5"/>
      <c r="C880" s="5"/>
      <c r="D880" s="5"/>
      <c r="E880" s="5"/>
      <c r="F880" s="5"/>
      <c r="G880" s="5"/>
      <c r="H880" s="5"/>
      <c r="I880" s="5"/>
      <c r="J880" s="5"/>
      <c r="K880" s="5"/>
      <c r="L880" s="5"/>
      <c r="M880" s="5"/>
      <c r="N880" s="5"/>
      <c r="O880" s="5"/>
      <c r="P880" s="5"/>
      <c r="Q880" s="5"/>
      <c r="R880" s="5"/>
      <c r="S880" s="5"/>
      <c r="T880" s="5"/>
    </row>
    <row r="881" customFormat="false" ht="13.8" hidden="false" customHeight="false" outlineLevel="0" collapsed="false">
      <c r="A881" s="5"/>
      <c r="B881" s="5"/>
      <c r="C881" s="5"/>
      <c r="D881" s="5"/>
      <c r="E881" s="5"/>
      <c r="F881" s="5"/>
      <c r="G881" s="5"/>
      <c r="H881" s="5"/>
      <c r="I881" s="5"/>
      <c r="J881" s="5"/>
      <c r="K881" s="5"/>
      <c r="L881" s="5"/>
      <c r="M881" s="5"/>
      <c r="N881" s="5"/>
      <c r="O881" s="5"/>
      <c r="P881" s="5"/>
      <c r="Q881" s="5"/>
      <c r="R881" s="5"/>
      <c r="S881" s="5"/>
      <c r="T881" s="5"/>
    </row>
    <row r="882" customFormat="false" ht="13.8" hidden="false" customHeight="false" outlineLevel="0" collapsed="false">
      <c r="A882" s="5"/>
      <c r="B882" s="5"/>
      <c r="C882" s="5"/>
      <c r="D882" s="5"/>
      <c r="E882" s="5"/>
      <c r="F882" s="5"/>
      <c r="G882" s="5"/>
      <c r="H882" s="5"/>
      <c r="I882" s="5"/>
      <c r="J882" s="5"/>
      <c r="K882" s="5"/>
      <c r="L882" s="5"/>
      <c r="M882" s="5"/>
      <c r="N882" s="5"/>
      <c r="O882" s="5"/>
      <c r="P882" s="5"/>
      <c r="Q882" s="5"/>
      <c r="R882" s="5"/>
      <c r="S882" s="5"/>
      <c r="T882" s="5"/>
    </row>
    <row r="883" customFormat="false" ht="13.8" hidden="false" customHeight="false" outlineLevel="0" collapsed="false">
      <c r="A883" s="5"/>
      <c r="B883" s="5"/>
      <c r="C883" s="5"/>
      <c r="D883" s="5"/>
      <c r="E883" s="5"/>
      <c r="F883" s="5"/>
      <c r="G883" s="5"/>
      <c r="H883" s="5"/>
      <c r="I883" s="5"/>
      <c r="J883" s="5"/>
      <c r="K883" s="5"/>
      <c r="L883" s="5"/>
      <c r="M883" s="5"/>
      <c r="N883" s="5"/>
      <c r="O883" s="5"/>
      <c r="P883" s="5"/>
      <c r="Q883" s="5"/>
      <c r="R883" s="5"/>
      <c r="S883" s="5"/>
      <c r="T883" s="5"/>
    </row>
    <row r="884" customFormat="false" ht="13.8" hidden="false" customHeight="false" outlineLevel="0" collapsed="false">
      <c r="A884" s="5"/>
      <c r="B884" s="5"/>
      <c r="C884" s="5"/>
      <c r="D884" s="5"/>
      <c r="E884" s="5"/>
      <c r="F884" s="5"/>
      <c r="G884" s="5"/>
      <c r="H884" s="5"/>
      <c r="I884" s="5"/>
      <c r="J884" s="5"/>
      <c r="K884" s="5"/>
      <c r="L884" s="5"/>
      <c r="M884" s="5"/>
      <c r="N884" s="5"/>
      <c r="O884" s="5"/>
      <c r="P884" s="5"/>
      <c r="Q884" s="5"/>
      <c r="R884" s="5"/>
      <c r="S884" s="5"/>
      <c r="T884" s="5"/>
    </row>
    <row r="885" customFormat="false" ht="13.8" hidden="false" customHeight="false" outlineLevel="0" collapsed="false">
      <c r="A885" s="5"/>
      <c r="B885" s="5"/>
      <c r="C885" s="5"/>
      <c r="D885" s="5"/>
      <c r="E885" s="5"/>
      <c r="F885" s="5"/>
      <c r="G885" s="5"/>
      <c r="H885" s="5"/>
      <c r="I885" s="5"/>
      <c r="J885" s="5"/>
      <c r="K885" s="5"/>
      <c r="L885" s="5"/>
      <c r="M885" s="5"/>
      <c r="N885" s="5"/>
      <c r="O885" s="5"/>
      <c r="P885" s="5"/>
      <c r="Q885" s="5"/>
      <c r="R885" s="5"/>
      <c r="S885" s="5"/>
      <c r="T885" s="5"/>
    </row>
    <row r="886" customFormat="false" ht="13.8" hidden="false" customHeight="false" outlineLevel="0" collapsed="false">
      <c r="A886" s="5"/>
      <c r="B886" s="5"/>
      <c r="C886" s="5"/>
      <c r="D886" s="5"/>
      <c r="E886" s="5"/>
      <c r="F886" s="5"/>
      <c r="G886" s="5"/>
      <c r="H886" s="5"/>
      <c r="I886" s="5"/>
      <c r="J886" s="5"/>
      <c r="K886" s="5"/>
      <c r="L886" s="5"/>
      <c r="M886" s="5"/>
      <c r="N886" s="5"/>
      <c r="O886" s="5"/>
      <c r="P886" s="5"/>
      <c r="Q886" s="5"/>
      <c r="R886" s="5"/>
      <c r="S886" s="5"/>
      <c r="T886" s="5"/>
    </row>
    <row r="887" customFormat="false" ht="13.8" hidden="false" customHeight="false" outlineLevel="0" collapsed="false">
      <c r="A887" s="5"/>
      <c r="B887" s="5"/>
      <c r="C887" s="5"/>
      <c r="D887" s="5"/>
      <c r="E887" s="5"/>
      <c r="F887" s="5"/>
      <c r="G887" s="5"/>
      <c r="H887" s="5"/>
      <c r="I887" s="5"/>
      <c r="J887" s="5"/>
      <c r="K887" s="5"/>
      <c r="L887" s="5"/>
      <c r="M887" s="5"/>
      <c r="N887" s="5"/>
      <c r="O887" s="5"/>
      <c r="P887" s="5"/>
      <c r="Q887" s="5"/>
      <c r="R887" s="5"/>
      <c r="S887" s="5"/>
      <c r="T887" s="5"/>
    </row>
    <row r="888" customFormat="false" ht="13.8" hidden="false" customHeight="false" outlineLevel="0" collapsed="false">
      <c r="A888" s="5"/>
      <c r="B888" s="5"/>
      <c r="C888" s="5"/>
      <c r="D888" s="5"/>
      <c r="E888" s="5"/>
      <c r="F888" s="5"/>
      <c r="G888" s="5"/>
      <c r="H888" s="5"/>
      <c r="I888" s="5"/>
      <c r="J888" s="5"/>
      <c r="K888" s="5"/>
      <c r="L888" s="5"/>
      <c r="M888" s="5"/>
      <c r="N888" s="5"/>
      <c r="O888" s="5"/>
      <c r="P888" s="5"/>
      <c r="Q888" s="5"/>
      <c r="R888" s="5"/>
      <c r="S888" s="5"/>
      <c r="T888" s="5"/>
    </row>
    <row r="889" customFormat="false" ht="13.8" hidden="false" customHeight="false" outlineLevel="0" collapsed="false">
      <c r="A889" s="5"/>
      <c r="B889" s="5"/>
      <c r="C889" s="5"/>
      <c r="D889" s="5"/>
      <c r="E889" s="5"/>
      <c r="F889" s="5"/>
      <c r="G889" s="5"/>
      <c r="H889" s="5"/>
      <c r="I889" s="5"/>
      <c r="J889" s="5"/>
      <c r="K889" s="5"/>
      <c r="L889" s="5"/>
      <c r="M889" s="5"/>
      <c r="N889" s="5"/>
      <c r="O889" s="5"/>
      <c r="P889" s="5"/>
      <c r="Q889" s="5"/>
      <c r="R889" s="5"/>
      <c r="S889" s="5"/>
      <c r="T889" s="5"/>
    </row>
    <row r="890" customFormat="false" ht="13.8" hidden="false" customHeight="false" outlineLevel="0" collapsed="false">
      <c r="A890" s="5"/>
      <c r="B890" s="5"/>
      <c r="C890" s="5"/>
      <c r="D890" s="5"/>
      <c r="E890" s="5"/>
      <c r="F890" s="5"/>
      <c r="G890" s="5"/>
      <c r="H890" s="5"/>
      <c r="I890" s="5"/>
      <c r="J890" s="5"/>
      <c r="K890" s="5"/>
      <c r="L890" s="5"/>
      <c r="M890" s="5"/>
      <c r="N890" s="5"/>
      <c r="O890" s="5"/>
      <c r="P890" s="5"/>
      <c r="Q890" s="5"/>
      <c r="R890" s="5"/>
      <c r="S890" s="5"/>
      <c r="T890" s="5"/>
    </row>
    <row r="891" customFormat="false" ht="13.8" hidden="false" customHeight="false" outlineLevel="0" collapsed="false">
      <c r="A891" s="5"/>
      <c r="B891" s="5"/>
      <c r="C891" s="5"/>
      <c r="D891" s="5"/>
      <c r="E891" s="5"/>
      <c r="F891" s="5"/>
      <c r="G891" s="5"/>
      <c r="H891" s="5"/>
      <c r="I891" s="5"/>
      <c r="J891" s="5"/>
      <c r="K891" s="5"/>
      <c r="L891" s="5"/>
      <c r="M891" s="5"/>
      <c r="N891" s="5"/>
      <c r="O891" s="5"/>
      <c r="P891" s="5"/>
      <c r="Q891" s="5"/>
      <c r="R891" s="5"/>
      <c r="S891" s="5"/>
      <c r="T891" s="5"/>
    </row>
    <row r="892" customFormat="false" ht="13.8" hidden="false" customHeight="false" outlineLevel="0" collapsed="false">
      <c r="A892" s="5"/>
      <c r="B892" s="5"/>
      <c r="C892" s="5"/>
      <c r="D892" s="5"/>
      <c r="E892" s="5"/>
      <c r="F892" s="5"/>
      <c r="G892" s="5"/>
      <c r="H892" s="5"/>
      <c r="I892" s="5"/>
      <c r="J892" s="5"/>
      <c r="K892" s="5"/>
      <c r="L892" s="5"/>
      <c r="M892" s="5"/>
      <c r="N892" s="5"/>
      <c r="O892" s="5"/>
      <c r="P892" s="5"/>
      <c r="Q892" s="5"/>
      <c r="R892" s="5"/>
      <c r="S892" s="5"/>
      <c r="T892" s="5"/>
    </row>
    <row r="893" customFormat="false" ht="13.8" hidden="false" customHeight="false" outlineLevel="0" collapsed="false">
      <c r="A893" s="5"/>
      <c r="B893" s="5"/>
      <c r="C893" s="5"/>
      <c r="D893" s="5"/>
      <c r="E893" s="5"/>
      <c r="F893" s="5"/>
      <c r="G893" s="5"/>
      <c r="H893" s="5"/>
      <c r="I893" s="5"/>
      <c r="J893" s="5"/>
      <c r="K893" s="5"/>
      <c r="L893" s="5"/>
      <c r="M893" s="5"/>
      <c r="N893" s="5"/>
      <c r="O893" s="5"/>
      <c r="P893" s="5"/>
      <c r="Q893" s="5"/>
      <c r="R893" s="5"/>
      <c r="S893" s="5"/>
      <c r="T893" s="5"/>
    </row>
    <row r="894" customFormat="false" ht="13.8" hidden="false" customHeight="false" outlineLevel="0" collapsed="false">
      <c r="A894" s="5"/>
      <c r="B894" s="5"/>
      <c r="C894" s="5"/>
      <c r="D894" s="5"/>
      <c r="E894" s="5"/>
      <c r="F894" s="5"/>
      <c r="G894" s="5"/>
      <c r="H894" s="5"/>
      <c r="I894" s="5"/>
      <c r="J894" s="5"/>
      <c r="K894" s="5"/>
      <c r="L894" s="5"/>
      <c r="M894" s="5"/>
      <c r="N894" s="5"/>
      <c r="O894" s="5"/>
      <c r="P894" s="5"/>
      <c r="Q894" s="5"/>
      <c r="R894" s="5"/>
      <c r="S894" s="5"/>
      <c r="T894" s="5"/>
    </row>
    <row r="895" customFormat="false" ht="13.8" hidden="false" customHeight="false" outlineLevel="0" collapsed="false">
      <c r="A895" s="5"/>
      <c r="B895" s="5"/>
      <c r="C895" s="5"/>
      <c r="D895" s="5"/>
      <c r="E895" s="5"/>
      <c r="F895" s="5"/>
      <c r="G895" s="5"/>
      <c r="H895" s="5"/>
      <c r="I895" s="5"/>
      <c r="J895" s="5"/>
      <c r="K895" s="5"/>
      <c r="L895" s="5"/>
      <c r="M895" s="5"/>
      <c r="N895" s="5"/>
      <c r="O895" s="5"/>
      <c r="P895" s="5"/>
      <c r="Q895" s="5"/>
      <c r="R895" s="5"/>
      <c r="S895" s="5"/>
      <c r="T895" s="5"/>
    </row>
    <row r="896" customFormat="false" ht="13.8" hidden="false" customHeight="false" outlineLevel="0" collapsed="false">
      <c r="A896" s="5"/>
      <c r="B896" s="5"/>
      <c r="C896" s="5"/>
      <c r="D896" s="5"/>
      <c r="E896" s="5"/>
      <c r="F896" s="5"/>
      <c r="G896" s="5"/>
      <c r="H896" s="5"/>
      <c r="I896" s="5"/>
      <c r="J896" s="5"/>
      <c r="K896" s="5"/>
      <c r="L896" s="5"/>
      <c r="M896" s="5"/>
      <c r="N896" s="5"/>
      <c r="O896" s="5"/>
      <c r="P896" s="5"/>
      <c r="Q896" s="5"/>
      <c r="R896" s="5"/>
      <c r="S896" s="5"/>
      <c r="T896" s="5"/>
    </row>
    <row r="897" customFormat="false" ht="13.8" hidden="false" customHeight="false" outlineLevel="0" collapsed="false">
      <c r="A897" s="5"/>
      <c r="B897" s="5"/>
      <c r="C897" s="5"/>
      <c r="D897" s="5"/>
      <c r="E897" s="5"/>
      <c r="F897" s="5"/>
      <c r="G897" s="5"/>
      <c r="H897" s="5"/>
      <c r="I897" s="5"/>
      <c r="J897" s="5"/>
      <c r="K897" s="5"/>
      <c r="L897" s="5"/>
      <c r="M897" s="5"/>
      <c r="N897" s="5"/>
      <c r="O897" s="5"/>
      <c r="P897" s="5"/>
      <c r="Q897" s="5"/>
      <c r="R897" s="5"/>
      <c r="S897" s="5"/>
      <c r="T897" s="5"/>
    </row>
    <row r="898" customFormat="false" ht="13.8" hidden="false" customHeight="false" outlineLevel="0" collapsed="false">
      <c r="A898" s="5"/>
      <c r="B898" s="5"/>
      <c r="C898" s="5"/>
      <c r="D898" s="5"/>
      <c r="E898" s="5"/>
      <c r="F898" s="5"/>
      <c r="G898" s="5"/>
      <c r="H898" s="5"/>
      <c r="I898" s="5"/>
      <c r="J898" s="5"/>
      <c r="K898" s="5"/>
      <c r="L898" s="5"/>
      <c r="M898" s="5"/>
      <c r="N898" s="5"/>
      <c r="O898" s="5"/>
      <c r="P898" s="5"/>
      <c r="Q898" s="5"/>
      <c r="R898" s="5"/>
      <c r="S898" s="5"/>
      <c r="T898" s="5"/>
    </row>
    <row r="899" customFormat="false" ht="13.8" hidden="false" customHeight="false" outlineLevel="0" collapsed="false">
      <c r="A899" s="5"/>
      <c r="B899" s="5"/>
      <c r="C899" s="5"/>
      <c r="D899" s="5"/>
      <c r="E899" s="5"/>
      <c r="F899" s="5"/>
      <c r="G899" s="5"/>
      <c r="H899" s="5"/>
      <c r="I899" s="5"/>
      <c r="J899" s="5"/>
      <c r="K899" s="5"/>
      <c r="L899" s="5"/>
      <c r="M899" s="5"/>
      <c r="N899" s="5"/>
      <c r="O899" s="5"/>
      <c r="P899" s="5"/>
      <c r="Q899" s="5"/>
      <c r="R899" s="5"/>
      <c r="S899" s="5"/>
      <c r="T899" s="5"/>
    </row>
    <row r="900" customFormat="false" ht="13.8" hidden="false" customHeight="false" outlineLevel="0" collapsed="false">
      <c r="A900" s="5"/>
      <c r="B900" s="5"/>
      <c r="C900" s="5"/>
      <c r="D900" s="5"/>
      <c r="E900" s="5"/>
      <c r="F900" s="5"/>
      <c r="G900" s="5"/>
      <c r="H900" s="5"/>
      <c r="I900" s="5"/>
      <c r="J900" s="5"/>
      <c r="K900" s="5"/>
      <c r="L900" s="5"/>
      <c r="M900" s="5"/>
      <c r="N900" s="5"/>
      <c r="O900" s="5"/>
      <c r="P900" s="5"/>
      <c r="Q900" s="5"/>
      <c r="R900" s="5"/>
      <c r="S900" s="5"/>
      <c r="T900" s="5"/>
    </row>
    <row r="901" customFormat="false" ht="13.8" hidden="false" customHeight="false" outlineLevel="0" collapsed="false">
      <c r="A901" s="5"/>
      <c r="B901" s="5"/>
      <c r="C901" s="5"/>
      <c r="D901" s="5"/>
      <c r="E901" s="5"/>
      <c r="F901" s="5"/>
      <c r="G901" s="5"/>
      <c r="H901" s="5"/>
      <c r="I901" s="5"/>
      <c r="J901" s="5"/>
      <c r="K901" s="5"/>
      <c r="L901" s="5"/>
      <c r="M901" s="5"/>
      <c r="N901" s="5"/>
      <c r="O901" s="5"/>
      <c r="P901" s="5"/>
      <c r="Q901" s="5"/>
      <c r="R901" s="5"/>
      <c r="S901" s="5"/>
      <c r="T901" s="5"/>
    </row>
    <row r="902" customFormat="false" ht="13.8" hidden="false" customHeight="false" outlineLevel="0" collapsed="false">
      <c r="A902" s="5"/>
      <c r="B902" s="5"/>
      <c r="C902" s="5"/>
      <c r="D902" s="5"/>
      <c r="E902" s="5"/>
      <c r="F902" s="5"/>
      <c r="G902" s="5"/>
      <c r="H902" s="5"/>
      <c r="I902" s="5"/>
      <c r="J902" s="5"/>
      <c r="K902" s="5"/>
      <c r="L902" s="5"/>
      <c r="M902" s="5"/>
      <c r="N902" s="5"/>
      <c r="O902" s="5"/>
      <c r="P902" s="5"/>
      <c r="Q902" s="5"/>
      <c r="R902" s="5"/>
      <c r="S902" s="5"/>
      <c r="T902" s="5"/>
    </row>
    <row r="903" customFormat="false" ht="13.8" hidden="false" customHeight="false" outlineLevel="0" collapsed="false">
      <c r="A903" s="5"/>
      <c r="B903" s="5"/>
      <c r="C903" s="5"/>
      <c r="D903" s="5"/>
      <c r="E903" s="5"/>
      <c r="F903" s="5"/>
      <c r="G903" s="5"/>
      <c r="H903" s="5"/>
      <c r="I903" s="5"/>
      <c r="J903" s="5"/>
      <c r="K903" s="5"/>
      <c r="L903" s="5"/>
      <c r="M903" s="5"/>
      <c r="N903" s="5"/>
      <c r="O903" s="5"/>
      <c r="P903" s="5"/>
      <c r="Q903" s="5"/>
      <c r="R903" s="5"/>
      <c r="S903" s="5"/>
      <c r="T903" s="5"/>
    </row>
    <row r="904" customFormat="false" ht="13.8" hidden="false" customHeight="false" outlineLevel="0" collapsed="false">
      <c r="A904" s="5"/>
      <c r="B904" s="5"/>
      <c r="C904" s="5"/>
      <c r="D904" s="5"/>
      <c r="E904" s="5"/>
      <c r="F904" s="5"/>
      <c r="G904" s="5"/>
      <c r="H904" s="5"/>
      <c r="I904" s="5"/>
      <c r="J904" s="5"/>
      <c r="K904" s="5"/>
      <c r="L904" s="5"/>
      <c r="M904" s="5"/>
      <c r="N904" s="5"/>
      <c r="O904" s="5"/>
      <c r="P904" s="5"/>
      <c r="Q904" s="5"/>
      <c r="R904" s="5"/>
      <c r="S904" s="5"/>
      <c r="T904" s="5"/>
    </row>
    <row r="905" customFormat="false" ht="13.8" hidden="false" customHeight="false" outlineLevel="0" collapsed="false">
      <c r="A905" s="5"/>
      <c r="B905" s="5"/>
      <c r="C905" s="5"/>
      <c r="D905" s="5"/>
      <c r="E905" s="5"/>
      <c r="F905" s="5"/>
      <c r="G905" s="5"/>
      <c r="H905" s="5"/>
      <c r="I905" s="5"/>
      <c r="J905" s="5"/>
      <c r="K905" s="5"/>
      <c r="L905" s="5"/>
      <c r="M905" s="5"/>
      <c r="N905" s="5"/>
      <c r="O905" s="5"/>
      <c r="P905" s="5"/>
      <c r="Q905" s="5"/>
      <c r="R905" s="5"/>
      <c r="S905" s="5"/>
      <c r="T905" s="5"/>
    </row>
    <row r="906" customFormat="false" ht="13.8" hidden="false" customHeight="false" outlineLevel="0" collapsed="false">
      <c r="A906" s="5"/>
      <c r="B906" s="5"/>
      <c r="C906" s="5"/>
      <c r="D906" s="5"/>
      <c r="E906" s="5"/>
      <c r="F906" s="5"/>
      <c r="G906" s="5"/>
      <c r="H906" s="5"/>
      <c r="I906" s="5"/>
      <c r="J906" s="5"/>
      <c r="K906" s="5"/>
      <c r="L906" s="5"/>
      <c r="M906" s="5"/>
      <c r="N906" s="5"/>
      <c r="O906" s="5"/>
      <c r="P906" s="5"/>
      <c r="Q906" s="5"/>
      <c r="R906" s="5"/>
      <c r="S906" s="5"/>
      <c r="T906" s="5"/>
    </row>
    <row r="907" customFormat="false" ht="13.8" hidden="false" customHeight="false" outlineLevel="0" collapsed="false">
      <c r="A907" s="5"/>
      <c r="B907" s="5"/>
      <c r="C907" s="5"/>
      <c r="D907" s="5"/>
      <c r="E907" s="5"/>
      <c r="F907" s="5"/>
      <c r="G907" s="5"/>
      <c r="H907" s="5"/>
      <c r="I907" s="5"/>
      <c r="J907" s="5"/>
      <c r="K907" s="5"/>
      <c r="L907" s="5"/>
      <c r="M907" s="5"/>
      <c r="N907" s="5"/>
      <c r="O907" s="5"/>
      <c r="P907" s="5"/>
      <c r="Q907" s="5"/>
      <c r="R907" s="5"/>
      <c r="S907" s="5"/>
      <c r="T907" s="5"/>
    </row>
    <row r="908" customFormat="false" ht="13.8" hidden="false" customHeight="false" outlineLevel="0" collapsed="false">
      <c r="A908" s="5"/>
      <c r="B908" s="5"/>
      <c r="C908" s="5"/>
      <c r="D908" s="5"/>
      <c r="E908" s="5"/>
      <c r="F908" s="5"/>
      <c r="G908" s="5"/>
      <c r="H908" s="5"/>
      <c r="I908" s="5"/>
      <c r="J908" s="5"/>
      <c r="K908" s="5"/>
      <c r="L908" s="5"/>
      <c r="M908" s="5"/>
      <c r="N908" s="5"/>
      <c r="O908" s="5"/>
      <c r="P908" s="5"/>
      <c r="Q908" s="5"/>
      <c r="R908" s="5"/>
      <c r="S908" s="5"/>
      <c r="T908" s="5"/>
    </row>
    <row r="909" customFormat="false" ht="13.8" hidden="false" customHeight="false" outlineLevel="0" collapsed="false">
      <c r="A909" s="5"/>
      <c r="B909" s="5"/>
      <c r="C909" s="5"/>
      <c r="D909" s="5"/>
      <c r="E909" s="5"/>
      <c r="F909" s="5"/>
      <c r="G909" s="5"/>
      <c r="H909" s="5"/>
      <c r="I909" s="5"/>
      <c r="J909" s="5"/>
      <c r="K909" s="5"/>
      <c r="L909" s="5"/>
      <c r="M909" s="5"/>
      <c r="N909" s="5"/>
      <c r="O909" s="5"/>
      <c r="P909" s="5"/>
      <c r="Q909" s="5"/>
      <c r="R909" s="5"/>
      <c r="S909" s="5"/>
      <c r="T909" s="5"/>
    </row>
    <row r="910" customFormat="false" ht="13.8" hidden="false" customHeight="false" outlineLevel="0" collapsed="false">
      <c r="A910" s="5"/>
      <c r="B910" s="5"/>
      <c r="C910" s="5"/>
      <c r="D910" s="5"/>
      <c r="E910" s="5"/>
      <c r="F910" s="5"/>
      <c r="G910" s="5"/>
      <c r="H910" s="5"/>
      <c r="I910" s="5"/>
      <c r="J910" s="5"/>
      <c r="K910" s="5"/>
      <c r="L910" s="5"/>
      <c r="M910" s="5"/>
      <c r="N910" s="5"/>
      <c r="O910" s="5"/>
      <c r="P910" s="5"/>
      <c r="Q910" s="5"/>
      <c r="R910" s="5"/>
      <c r="S910" s="5"/>
      <c r="T910" s="5"/>
    </row>
    <row r="911" customFormat="false" ht="13.8" hidden="false" customHeight="false" outlineLevel="0" collapsed="false">
      <c r="A911" s="5"/>
      <c r="B911" s="5"/>
      <c r="C911" s="5"/>
      <c r="D911" s="5"/>
      <c r="E911" s="5"/>
      <c r="F911" s="5"/>
      <c r="G911" s="5"/>
      <c r="H911" s="5"/>
      <c r="I911" s="5"/>
      <c r="J911" s="5"/>
      <c r="K911" s="5"/>
      <c r="L911" s="5"/>
      <c r="M911" s="5"/>
      <c r="N911" s="5"/>
      <c r="O911" s="5"/>
      <c r="P911" s="5"/>
      <c r="Q911" s="5"/>
      <c r="R911" s="5"/>
      <c r="S911" s="5"/>
      <c r="T911" s="5"/>
    </row>
    <row r="912" customFormat="false" ht="13.8" hidden="false" customHeight="false" outlineLevel="0" collapsed="false">
      <c r="A912" s="5"/>
      <c r="B912" s="5"/>
      <c r="C912" s="5"/>
      <c r="D912" s="5"/>
      <c r="E912" s="5"/>
      <c r="F912" s="5"/>
      <c r="G912" s="5"/>
      <c r="H912" s="5"/>
      <c r="I912" s="5"/>
      <c r="J912" s="5"/>
      <c r="K912" s="5"/>
      <c r="L912" s="5"/>
      <c r="M912" s="5"/>
      <c r="N912" s="5"/>
      <c r="O912" s="5"/>
      <c r="P912" s="5"/>
      <c r="Q912" s="5"/>
      <c r="R912" s="5"/>
      <c r="S912" s="5"/>
      <c r="T912" s="5"/>
    </row>
    <row r="913" customFormat="false" ht="13.8" hidden="false" customHeight="false" outlineLevel="0" collapsed="false">
      <c r="A913" s="5"/>
      <c r="B913" s="5"/>
      <c r="C913" s="5"/>
      <c r="D913" s="5"/>
      <c r="E913" s="5"/>
      <c r="F913" s="5"/>
      <c r="G913" s="5"/>
      <c r="H913" s="5"/>
      <c r="I913" s="5"/>
      <c r="J913" s="5"/>
      <c r="K913" s="5"/>
      <c r="L913" s="5"/>
      <c r="M913" s="5"/>
      <c r="N913" s="5"/>
      <c r="O913" s="5"/>
      <c r="P913" s="5"/>
      <c r="Q913" s="5"/>
      <c r="R913" s="5"/>
      <c r="S913" s="5"/>
      <c r="T913" s="5"/>
    </row>
    <row r="914" customFormat="false" ht="13.8" hidden="false" customHeight="false" outlineLevel="0" collapsed="false">
      <c r="A914" s="5"/>
      <c r="B914" s="5"/>
      <c r="C914" s="5"/>
      <c r="D914" s="5"/>
      <c r="E914" s="5"/>
      <c r="F914" s="5"/>
      <c r="G914" s="5"/>
      <c r="H914" s="5"/>
      <c r="I914" s="5"/>
      <c r="J914" s="5"/>
      <c r="K914" s="5"/>
      <c r="L914" s="5"/>
      <c r="M914" s="5"/>
      <c r="N914" s="5"/>
      <c r="O914" s="5"/>
      <c r="P914" s="5"/>
      <c r="Q914" s="5"/>
      <c r="R914" s="5"/>
      <c r="S914" s="5"/>
      <c r="T914" s="5"/>
    </row>
    <row r="915" customFormat="false" ht="13.8" hidden="false" customHeight="false" outlineLevel="0" collapsed="false">
      <c r="A915" s="5"/>
      <c r="B915" s="5"/>
      <c r="C915" s="5"/>
      <c r="D915" s="5"/>
      <c r="E915" s="5"/>
      <c r="F915" s="5"/>
      <c r="G915" s="5"/>
      <c r="H915" s="5"/>
      <c r="I915" s="5"/>
      <c r="J915" s="5"/>
      <c r="K915" s="5"/>
      <c r="L915" s="5"/>
      <c r="M915" s="5"/>
      <c r="N915" s="5"/>
      <c r="O915" s="5"/>
      <c r="P915" s="5"/>
      <c r="Q915" s="5"/>
      <c r="R915" s="5"/>
      <c r="S915" s="5"/>
      <c r="T915" s="5"/>
    </row>
    <row r="916" customFormat="false" ht="13.8" hidden="false" customHeight="false" outlineLevel="0" collapsed="false">
      <c r="A916" s="5"/>
      <c r="B916" s="5"/>
      <c r="C916" s="5"/>
      <c r="D916" s="5"/>
      <c r="E916" s="5"/>
      <c r="F916" s="5"/>
      <c r="G916" s="5"/>
      <c r="H916" s="5"/>
      <c r="I916" s="5"/>
      <c r="J916" s="5"/>
      <c r="K916" s="5"/>
      <c r="L916" s="5"/>
      <c r="M916" s="5"/>
      <c r="N916" s="5"/>
      <c r="O916" s="5"/>
      <c r="P916" s="5"/>
      <c r="Q916" s="5"/>
      <c r="R916" s="5"/>
      <c r="S916" s="5"/>
      <c r="T916" s="5"/>
    </row>
    <row r="917" customFormat="false" ht="13.8" hidden="false" customHeight="false" outlineLevel="0" collapsed="false">
      <c r="A917" s="5"/>
      <c r="B917" s="5"/>
      <c r="C917" s="5"/>
      <c r="D917" s="5"/>
      <c r="E917" s="5"/>
      <c r="F917" s="5"/>
      <c r="G917" s="5"/>
      <c r="H917" s="5"/>
      <c r="I917" s="5"/>
      <c r="J917" s="5"/>
      <c r="K917" s="5"/>
      <c r="L917" s="5"/>
      <c r="M917" s="5"/>
      <c r="N917" s="5"/>
      <c r="O917" s="5"/>
      <c r="P917" s="5"/>
      <c r="Q917" s="5"/>
      <c r="R917" s="5"/>
      <c r="S917" s="5"/>
      <c r="T917" s="5"/>
    </row>
    <row r="918" customFormat="false" ht="13.8" hidden="false" customHeight="false" outlineLevel="0" collapsed="false">
      <c r="A918" s="5"/>
      <c r="B918" s="5"/>
      <c r="C918" s="5"/>
      <c r="D918" s="5"/>
      <c r="E918" s="5"/>
      <c r="F918" s="5"/>
      <c r="G918" s="5"/>
      <c r="H918" s="5"/>
      <c r="I918" s="5"/>
      <c r="J918" s="5"/>
      <c r="K918" s="5"/>
      <c r="L918" s="5"/>
      <c r="M918" s="5"/>
      <c r="N918" s="5"/>
      <c r="O918" s="5"/>
      <c r="P918" s="5"/>
      <c r="Q918" s="5"/>
      <c r="R918" s="5"/>
      <c r="S918" s="5"/>
      <c r="T918" s="5"/>
    </row>
    <row r="919" customFormat="false" ht="13.8" hidden="false" customHeight="false" outlineLevel="0" collapsed="false">
      <c r="A919" s="5"/>
      <c r="B919" s="5"/>
      <c r="C919" s="5"/>
      <c r="D919" s="5"/>
      <c r="E919" s="5"/>
      <c r="F919" s="5"/>
      <c r="G919" s="5"/>
      <c r="H919" s="5"/>
      <c r="I919" s="5"/>
      <c r="J919" s="5"/>
      <c r="K919" s="5"/>
      <c r="L919" s="5"/>
      <c r="M919" s="5"/>
      <c r="N919" s="5"/>
      <c r="O919" s="5"/>
      <c r="P919" s="5"/>
      <c r="Q919" s="5"/>
      <c r="R919" s="5"/>
      <c r="S919" s="5"/>
      <c r="T919" s="5"/>
    </row>
    <row r="920" customFormat="false" ht="13.8" hidden="false" customHeight="false" outlineLevel="0" collapsed="false">
      <c r="A920" s="5"/>
      <c r="B920" s="5"/>
      <c r="C920" s="5"/>
      <c r="D920" s="5"/>
      <c r="E920" s="5"/>
      <c r="F920" s="5"/>
      <c r="G920" s="5"/>
      <c r="H920" s="5"/>
      <c r="I920" s="5"/>
      <c r="J920" s="5"/>
      <c r="K920" s="5"/>
      <c r="L920" s="5"/>
      <c r="M920" s="5"/>
      <c r="N920" s="5"/>
      <c r="O920" s="5"/>
      <c r="P920" s="5"/>
      <c r="Q920" s="5"/>
      <c r="R920" s="5"/>
      <c r="S920" s="5"/>
      <c r="T920" s="5"/>
    </row>
    <row r="921" customFormat="false" ht="13.8" hidden="false" customHeight="false" outlineLevel="0" collapsed="false">
      <c r="A921" s="5"/>
      <c r="B921" s="5"/>
      <c r="C921" s="5"/>
      <c r="D921" s="5"/>
      <c r="E921" s="5"/>
      <c r="F921" s="5"/>
      <c r="G921" s="5"/>
      <c r="H921" s="5"/>
      <c r="I921" s="5"/>
      <c r="J921" s="5"/>
      <c r="K921" s="5"/>
      <c r="L921" s="5"/>
      <c r="M921" s="5"/>
      <c r="N921" s="5"/>
      <c r="O921" s="5"/>
      <c r="P921" s="5"/>
      <c r="Q921" s="5"/>
      <c r="R921" s="5"/>
      <c r="S921" s="5"/>
      <c r="T921" s="5"/>
    </row>
    <row r="922" customFormat="false" ht="13.8" hidden="false" customHeight="false" outlineLevel="0" collapsed="false">
      <c r="A922" s="5"/>
      <c r="B922" s="5"/>
      <c r="C922" s="5"/>
      <c r="D922" s="5"/>
      <c r="E922" s="5"/>
      <c r="F922" s="5"/>
      <c r="G922" s="5"/>
      <c r="H922" s="5"/>
      <c r="I922" s="5"/>
      <c r="J922" s="5"/>
      <c r="K922" s="5"/>
      <c r="L922" s="5"/>
      <c r="M922" s="5"/>
      <c r="N922" s="5"/>
      <c r="O922" s="5"/>
      <c r="P922" s="5"/>
      <c r="Q922" s="5"/>
      <c r="R922" s="5"/>
      <c r="S922" s="5"/>
      <c r="T922" s="5"/>
    </row>
    <row r="923" customFormat="false" ht="13.8" hidden="false" customHeight="false" outlineLevel="0" collapsed="false">
      <c r="A923" s="5"/>
      <c r="B923" s="5"/>
      <c r="C923" s="5"/>
      <c r="D923" s="5"/>
      <c r="E923" s="5"/>
      <c r="F923" s="5"/>
      <c r="G923" s="5"/>
      <c r="H923" s="5"/>
      <c r="I923" s="5"/>
      <c r="J923" s="5"/>
      <c r="K923" s="5"/>
      <c r="L923" s="5"/>
      <c r="M923" s="5"/>
      <c r="N923" s="5"/>
      <c r="O923" s="5"/>
      <c r="P923" s="5"/>
      <c r="Q923" s="5"/>
      <c r="R923" s="5"/>
      <c r="S923" s="5"/>
      <c r="T923" s="5"/>
    </row>
    <row r="924" customFormat="false" ht="13.8" hidden="false" customHeight="false" outlineLevel="0" collapsed="false">
      <c r="A924" s="5"/>
      <c r="B924" s="5"/>
      <c r="C924" s="5"/>
      <c r="D924" s="5"/>
      <c r="E924" s="5"/>
      <c r="F924" s="5"/>
      <c r="G924" s="5"/>
      <c r="H924" s="5"/>
      <c r="I924" s="5"/>
      <c r="J924" s="5"/>
      <c r="K924" s="5"/>
      <c r="L924" s="5"/>
      <c r="M924" s="5"/>
      <c r="N924" s="5"/>
      <c r="O924" s="5"/>
      <c r="P924" s="5"/>
      <c r="Q924" s="5"/>
      <c r="R924" s="5"/>
      <c r="S924" s="5"/>
      <c r="T924" s="5"/>
    </row>
    <row r="925" customFormat="false" ht="13.8" hidden="false" customHeight="false" outlineLevel="0" collapsed="false">
      <c r="A925" s="5"/>
      <c r="B925" s="5"/>
      <c r="C925" s="5"/>
      <c r="D925" s="5"/>
      <c r="E925" s="5"/>
      <c r="F925" s="5"/>
      <c r="G925" s="5"/>
      <c r="H925" s="5"/>
      <c r="I925" s="5"/>
      <c r="J925" s="5"/>
      <c r="K925" s="5"/>
      <c r="L925" s="5"/>
      <c r="M925" s="5"/>
      <c r="N925" s="5"/>
      <c r="O925" s="5"/>
      <c r="P925" s="5"/>
      <c r="Q925" s="5"/>
      <c r="R925" s="5"/>
      <c r="S925" s="5"/>
      <c r="T925" s="5"/>
    </row>
    <row r="926" customFormat="false" ht="13.8" hidden="false" customHeight="false" outlineLevel="0" collapsed="false">
      <c r="A926" s="5"/>
      <c r="B926" s="5"/>
      <c r="C926" s="5"/>
      <c r="D926" s="5"/>
      <c r="E926" s="5"/>
      <c r="F926" s="5"/>
      <c r="G926" s="5"/>
      <c r="H926" s="5"/>
      <c r="I926" s="5"/>
      <c r="J926" s="5"/>
      <c r="K926" s="5"/>
      <c r="L926" s="5"/>
      <c r="M926" s="5"/>
      <c r="N926" s="5"/>
      <c r="O926" s="5"/>
      <c r="P926" s="5"/>
      <c r="Q926" s="5"/>
      <c r="R926" s="5"/>
      <c r="S926" s="5"/>
      <c r="T926" s="5"/>
    </row>
    <row r="927" customFormat="false" ht="13.8" hidden="false" customHeight="false" outlineLevel="0" collapsed="false">
      <c r="A927" s="5"/>
      <c r="B927" s="5"/>
      <c r="C927" s="5"/>
      <c r="D927" s="5"/>
      <c r="E927" s="5"/>
      <c r="F927" s="5"/>
      <c r="G927" s="5"/>
      <c r="H927" s="5"/>
      <c r="I927" s="5"/>
      <c r="J927" s="5"/>
      <c r="K927" s="5"/>
      <c r="L927" s="5"/>
      <c r="M927" s="5"/>
      <c r="N927" s="5"/>
      <c r="O927" s="5"/>
      <c r="P927" s="5"/>
      <c r="Q927" s="5"/>
      <c r="R927" s="5"/>
      <c r="S927" s="5"/>
      <c r="T927" s="5"/>
    </row>
    <row r="928" customFormat="false" ht="13.8" hidden="false" customHeight="false" outlineLevel="0" collapsed="false">
      <c r="A928" s="5"/>
      <c r="B928" s="5"/>
      <c r="C928" s="5"/>
      <c r="D928" s="5"/>
      <c r="E928" s="5"/>
      <c r="F928" s="5"/>
      <c r="G928" s="5"/>
      <c r="H928" s="5"/>
      <c r="I928" s="5"/>
      <c r="J928" s="5"/>
      <c r="K928" s="5"/>
      <c r="L928" s="5"/>
      <c r="M928" s="5"/>
      <c r="N928" s="5"/>
      <c r="O928" s="5"/>
      <c r="P928" s="5"/>
      <c r="Q928" s="5"/>
      <c r="R928" s="5"/>
      <c r="S928" s="5"/>
      <c r="T928" s="5"/>
    </row>
    <row r="929" customFormat="false" ht="13.8" hidden="false" customHeight="false" outlineLevel="0" collapsed="false">
      <c r="A929" s="5"/>
      <c r="B929" s="5"/>
      <c r="C929" s="5"/>
      <c r="D929" s="5"/>
      <c r="E929" s="5"/>
      <c r="F929" s="5"/>
      <c r="G929" s="5"/>
      <c r="H929" s="5"/>
      <c r="I929" s="5"/>
      <c r="J929" s="5"/>
      <c r="K929" s="5"/>
      <c r="L929" s="5"/>
      <c r="M929" s="5"/>
      <c r="N929" s="5"/>
      <c r="O929" s="5"/>
      <c r="P929" s="5"/>
      <c r="Q929" s="5"/>
      <c r="R929" s="5"/>
      <c r="S929" s="5"/>
      <c r="T929" s="5"/>
    </row>
    <row r="930" customFormat="false" ht="13.8" hidden="false" customHeight="false" outlineLevel="0" collapsed="false">
      <c r="A930" s="5"/>
      <c r="B930" s="5"/>
      <c r="C930" s="5"/>
      <c r="D930" s="5"/>
      <c r="E930" s="5"/>
      <c r="F930" s="5"/>
      <c r="G930" s="5"/>
      <c r="H930" s="5"/>
      <c r="I930" s="5"/>
      <c r="J930" s="5"/>
      <c r="K930" s="5"/>
      <c r="L930" s="5"/>
      <c r="M930" s="5"/>
      <c r="N930" s="5"/>
      <c r="O930" s="5"/>
      <c r="P930" s="5"/>
      <c r="Q930" s="5"/>
      <c r="R930" s="5"/>
      <c r="S930" s="5"/>
      <c r="T930" s="5"/>
    </row>
    <row r="931" customFormat="false" ht="13.8" hidden="false" customHeight="false" outlineLevel="0" collapsed="false">
      <c r="A931" s="5"/>
      <c r="B931" s="5"/>
      <c r="C931" s="5"/>
      <c r="D931" s="5"/>
      <c r="E931" s="5"/>
      <c r="F931" s="5"/>
      <c r="G931" s="5"/>
      <c r="H931" s="5"/>
      <c r="I931" s="5"/>
      <c r="J931" s="5"/>
      <c r="K931" s="5"/>
      <c r="L931" s="5"/>
      <c r="M931" s="5"/>
      <c r="N931" s="5"/>
      <c r="O931" s="5"/>
      <c r="P931" s="5"/>
      <c r="Q931" s="5"/>
      <c r="R931" s="5"/>
      <c r="S931" s="5"/>
      <c r="T931" s="5"/>
    </row>
    <row r="932" customFormat="false" ht="13.8" hidden="false" customHeight="false" outlineLevel="0" collapsed="false">
      <c r="A932" s="5"/>
      <c r="B932" s="5"/>
      <c r="C932" s="5"/>
      <c r="D932" s="5"/>
      <c r="E932" s="5"/>
      <c r="F932" s="5"/>
      <c r="G932" s="5"/>
      <c r="H932" s="5"/>
      <c r="I932" s="5"/>
      <c r="J932" s="5"/>
      <c r="K932" s="5"/>
      <c r="L932" s="5"/>
      <c r="M932" s="5"/>
      <c r="N932" s="5"/>
      <c r="O932" s="5"/>
      <c r="P932" s="5"/>
      <c r="Q932" s="5"/>
      <c r="R932" s="5"/>
      <c r="S932" s="5"/>
      <c r="T932" s="5"/>
    </row>
    <row r="933" customFormat="false" ht="13.8" hidden="false" customHeight="false" outlineLevel="0" collapsed="false">
      <c r="A933" s="5"/>
      <c r="B933" s="5"/>
      <c r="C933" s="5"/>
      <c r="D933" s="5"/>
      <c r="E933" s="5"/>
      <c r="F933" s="5"/>
      <c r="G933" s="5"/>
      <c r="H933" s="5"/>
      <c r="I933" s="5"/>
      <c r="J933" s="5"/>
      <c r="K933" s="5"/>
      <c r="L933" s="5"/>
      <c r="M933" s="5"/>
      <c r="N933" s="5"/>
      <c r="O933" s="5"/>
      <c r="P933" s="5"/>
      <c r="Q933" s="5"/>
      <c r="R933" s="5"/>
      <c r="S933" s="5"/>
      <c r="T933" s="5"/>
    </row>
    <row r="934" customFormat="false" ht="13.8" hidden="false" customHeight="false" outlineLevel="0" collapsed="false">
      <c r="A934" s="5"/>
      <c r="B934" s="5"/>
      <c r="C934" s="5"/>
      <c r="D934" s="5"/>
      <c r="E934" s="5"/>
      <c r="F934" s="5"/>
      <c r="G934" s="5"/>
      <c r="H934" s="5"/>
      <c r="I934" s="5"/>
      <c r="J934" s="5"/>
      <c r="K934" s="5"/>
      <c r="L934" s="5"/>
      <c r="M934" s="5"/>
      <c r="N934" s="5"/>
      <c r="O934" s="5"/>
      <c r="P934" s="5"/>
      <c r="Q934" s="5"/>
      <c r="R934" s="5"/>
      <c r="S934" s="5"/>
      <c r="T934" s="5"/>
    </row>
    <row r="935" customFormat="false" ht="13.8" hidden="false" customHeight="false" outlineLevel="0" collapsed="false">
      <c r="A935" s="5"/>
      <c r="B935" s="5"/>
      <c r="C935" s="5"/>
      <c r="D935" s="5"/>
      <c r="E935" s="5"/>
      <c r="F935" s="5"/>
      <c r="G935" s="5"/>
      <c r="H935" s="5"/>
      <c r="I935" s="5"/>
      <c r="J935" s="5"/>
      <c r="K935" s="5"/>
      <c r="L935" s="5"/>
      <c r="M935" s="5"/>
      <c r="N935" s="5"/>
      <c r="O935" s="5"/>
      <c r="P935" s="5"/>
      <c r="Q935" s="5"/>
      <c r="R935" s="5"/>
      <c r="S935" s="5"/>
      <c r="T935" s="5"/>
    </row>
    <row r="936" customFormat="false" ht="13.8" hidden="false" customHeight="false" outlineLevel="0" collapsed="false">
      <c r="A936" s="5"/>
      <c r="B936" s="5"/>
      <c r="C936" s="5"/>
      <c r="D936" s="5"/>
      <c r="E936" s="5"/>
      <c r="F936" s="5"/>
      <c r="G936" s="5"/>
      <c r="H936" s="5"/>
      <c r="I936" s="5"/>
      <c r="J936" s="5"/>
      <c r="K936" s="5"/>
      <c r="L936" s="5"/>
      <c r="M936" s="5"/>
      <c r="N936" s="5"/>
      <c r="O936" s="5"/>
      <c r="P936" s="5"/>
      <c r="Q936" s="5"/>
      <c r="R936" s="5"/>
      <c r="S936" s="5"/>
      <c r="T936" s="5"/>
    </row>
    <row r="937" customFormat="false" ht="13.8" hidden="false" customHeight="false" outlineLevel="0" collapsed="false">
      <c r="A937" s="5"/>
      <c r="B937" s="5"/>
      <c r="C937" s="5"/>
      <c r="D937" s="5"/>
      <c r="E937" s="5"/>
      <c r="F937" s="5"/>
      <c r="G937" s="5"/>
      <c r="H937" s="5"/>
      <c r="I937" s="5"/>
      <c r="J937" s="5"/>
      <c r="K937" s="5"/>
      <c r="L937" s="5"/>
      <c r="M937" s="5"/>
      <c r="N937" s="5"/>
      <c r="O937" s="5"/>
      <c r="P937" s="5"/>
      <c r="Q937" s="5"/>
      <c r="R937" s="5"/>
      <c r="S937" s="5"/>
      <c r="T937" s="5"/>
    </row>
    <row r="938" customFormat="false" ht="13.8" hidden="false" customHeight="false" outlineLevel="0" collapsed="false">
      <c r="A938" s="5"/>
      <c r="B938" s="5"/>
      <c r="C938" s="5"/>
      <c r="D938" s="5"/>
      <c r="E938" s="5"/>
      <c r="F938" s="5"/>
      <c r="G938" s="5"/>
      <c r="H938" s="5"/>
      <c r="I938" s="5"/>
      <c r="J938" s="5"/>
      <c r="K938" s="5"/>
      <c r="L938" s="5"/>
      <c r="M938" s="5"/>
      <c r="N938" s="5"/>
      <c r="O938" s="5"/>
      <c r="P938" s="5"/>
      <c r="Q938" s="5"/>
      <c r="R938" s="5"/>
      <c r="S938" s="5"/>
      <c r="T938" s="5"/>
    </row>
    <row r="939" customFormat="false" ht="13.8" hidden="false" customHeight="false" outlineLevel="0" collapsed="false">
      <c r="A939" s="5"/>
      <c r="B939" s="5"/>
      <c r="C939" s="5"/>
      <c r="D939" s="5"/>
      <c r="E939" s="5"/>
      <c r="F939" s="5"/>
      <c r="G939" s="5"/>
      <c r="H939" s="5"/>
      <c r="I939" s="5"/>
      <c r="J939" s="5"/>
      <c r="K939" s="5"/>
      <c r="L939" s="5"/>
      <c r="M939" s="5"/>
      <c r="N939" s="5"/>
      <c r="O939" s="5"/>
      <c r="P939" s="5"/>
      <c r="Q939" s="5"/>
      <c r="R939" s="5"/>
      <c r="S939" s="5"/>
      <c r="T939" s="5"/>
    </row>
    <row r="940" customFormat="false" ht="13.8" hidden="false" customHeight="false" outlineLevel="0" collapsed="false">
      <c r="A940" s="5"/>
      <c r="B940" s="5"/>
      <c r="C940" s="5"/>
      <c r="D940" s="5"/>
      <c r="E940" s="5"/>
      <c r="F940" s="5"/>
      <c r="G940" s="5"/>
      <c r="H940" s="5"/>
      <c r="I940" s="5"/>
      <c r="J940" s="5"/>
      <c r="K940" s="5"/>
      <c r="L940" s="5"/>
      <c r="M940" s="5"/>
      <c r="N940" s="5"/>
      <c r="O940" s="5"/>
      <c r="P940" s="5"/>
      <c r="Q940" s="5"/>
      <c r="R940" s="5"/>
      <c r="S940" s="5"/>
      <c r="T940" s="5"/>
    </row>
    <row r="941" customFormat="false" ht="13.8" hidden="false" customHeight="false" outlineLevel="0" collapsed="false">
      <c r="A941" s="5"/>
      <c r="B941" s="5"/>
      <c r="C941" s="5"/>
      <c r="D941" s="5"/>
      <c r="E941" s="5"/>
      <c r="F941" s="5"/>
      <c r="G941" s="5"/>
      <c r="H941" s="5"/>
      <c r="I941" s="5"/>
      <c r="J941" s="5"/>
      <c r="K941" s="5"/>
      <c r="L941" s="5"/>
      <c r="M941" s="5"/>
      <c r="N941" s="5"/>
      <c r="O941" s="5"/>
      <c r="P941" s="5"/>
      <c r="Q941" s="5"/>
      <c r="R941" s="5"/>
      <c r="S941" s="5"/>
      <c r="T941" s="5"/>
    </row>
    <row r="942" customFormat="false" ht="13.8" hidden="false" customHeight="false" outlineLevel="0" collapsed="false">
      <c r="A942" s="5"/>
      <c r="B942" s="5"/>
      <c r="C942" s="5"/>
      <c r="D942" s="5"/>
      <c r="E942" s="5"/>
      <c r="F942" s="5"/>
      <c r="G942" s="5"/>
      <c r="H942" s="5"/>
      <c r="I942" s="5"/>
      <c r="J942" s="5"/>
      <c r="K942" s="5"/>
      <c r="L942" s="5"/>
      <c r="M942" s="5"/>
      <c r="N942" s="5"/>
      <c r="O942" s="5"/>
      <c r="P942" s="5"/>
      <c r="Q942" s="5"/>
      <c r="R942" s="5"/>
      <c r="S942" s="5"/>
      <c r="T942" s="5"/>
    </row>
    <row r="943" customFormat="false" ht="13.8" hidden="false" customHeight="false" outlineLevel="0" collapsed="false">
      <c r="A943" s="5"/>
      <c r="B943" s="5"/>
      <c r="C943" s="5"/>
      <c r="D943" s="5"/>
      <c r="E943" s="5"/>
      <c r="F943" s="5"/>
      <c r="G943" s="5"/>
      <c r="H943" s="5"/>
      <c r="I943" s="5"/>
      <c r="J943" s="5"/>
      <c r="K943" s="5"/>
      <c r="L943" s="5"/>
      <c r="M943" s="5"/>
      <c r="N943" s="5"/>
      <c r="O943" s="5"/>
      <c r="P943" s="5"/>
      <c r="Q943" s="5"/>
      <c r="R943" s="5"/>
      <c r="S943" s="5"/>
      <c r="T943" s="5"/>
    </row>
    <row r="944" customFormat="false" ht="13.8" hidden="false" customHeight="false" outlineLevel="0" collapsed="false">
      <c r="A944" s="5"/>
      <c r="B944" s="5"/>
      <c r="C944" s="5"/>
      <c r="D944" s="5"/>
      <c r="E944" s="5"/>
      <c r="F944" s="5"/>
      <c r="G944" s="5"/>
      <c r="H944" s="5"/>
      <c r="I944" s="5"/>
      <c r="J944" s="5"/>
      <c r="K944" s="5"/>
      <c r="L944" s="5"/>
      <c r="M944" s="5"/>
      <c r="N944" s="5"/>
      <c r="O944" s="5"/>
      <c r="P944" s="5"/>
      <c r="Q944" s="5"/>
      <c r="R944" s="5"/>
      <c r="S944" s="5"/>
      <c r="T944" s="5"/>
    </row>
    <row r="945" customFormat="false" ht="13.8" hidden="false" customHeight="false" outlineLevel="0" collapsed="false">
      <c r="A945" s="5"/>
      <c r="B945" s="5"/>
      <c r="C945" s="5"/>
      <c r="D945" s="5"/>
      <c r="E945" s="5"/>
      <c r="F945" s="5"/>
      <c r="G945" s="5"/>
      <c r="H945" s="5"/>
      <c r="I945" s="5"/>
      <c r="J945" s="5"/>
      <c r="K945" s="5"/>
      <c r="L945" s="5"/>
      <c r="M945" s="5"/>
      <c r="N945" s="5"/>
      <c r="O945" s="5"/>
      <c r="P945" s="5"/>
      <c r="Q945" s="5"/>
      <c r="R945" s="5"/>
      <c r="S945" s="5"/>
      <c r="T945" s="5"/>
    </row>
    <row r="946" customFormat="false" ht="13.8" hidden="false" customHeight="false" outlineLevel="0" collapsed="false">
      <c r="A946" s="5"/>
      <c r="B946" s="5"/>
      <c r="C946" s="5"/>
      <c r="D946" s="5"/>
      <c r="E946" s="5"/>
      <c r="F946" s="5"/>
      <c r="G946" s="5"/>
      <c r="H946" s="5"/>
      <c r="I946" s="5"/>
      <c r="J946" s="5"/>
      <c r="K946" s="5"/>
      <c r="L946" s="5"/>
      <c r="M946" s="5"/>
      <c r="N946" s="5"/>
      <c r="O946" s="5"/>
      <c r="P946" s="5"/>
      <c r="Q946" s="5"/>
      <c r="R946" s="5"/>
      <c r="S946" s="5"/>
      <c r="T946" s="5"/>
    </row>
    <row r="947" customFormat="false" ht="13.8" hidden="false" customHeight="false" outlineLevel="0" collapsed="false">
      <c r="A947" s="5"/>
      <c r="B947" s="5"/>
      <c r="C947" s="5"/>
      <c r="D947" s="5"/>
      <c r="E947" s="5"/>
      <c r="F947" s="5"/>
      <c r="G947" s="5"/>
      <c r="H947" s="5"/>
      <c r="I947" s="5"/>
      <c r="J947" s="5"/>
      <c r="K947" s="5"/>
      <c r="L947" s="5"/>
      <c r="M947" s="5"/>
      <c r="N947" s="5"/>
      <c r="O947" s="5"/>
      <c r="P947" s="5"/>
      <c r="Q947" s="5"/>
      <c r="R947" s="5"/>
      <c r="S947" s="5"/>
      <c r="T947" s="5"/>
    </row>
    <row r="948" customFormat="false" ht="13.8" hidden="false" customHeight="false" outlineLevel="0" collapsed="false">
      <c r="A948" s="5"/>
      <c r="B948" s="5"/>
      <c r="C948" s="5"/>
      <c r="D948" s="5"/>
      <c r="E948" s="5"/>
      <c r="F948" s="5"/>
      <c r="G948" s="5"/>
      <c r="H948" s="5"/>
      <c r="I948" s="5"/>
      <c r="J948" s="5"/>
      <c r="K948" s="5"/>
      <c r="L948" s="5"/>
      <c r="M948" s="5"/>
      <c r="N948" s="5"/>
      <c r="O948" s="5"/>
      <c r="P948" s="5"/>
      <c r="Q948" s="5"/>
      <c r="R948" s="5"/>
      <c r="S948" s="5"/>
      <c r="T948" s="5"/>
    </row>
    <row r="949" customFormat="false" ht="13.8" hidden="false" customHeight="false" outlineLevel="0" collapsed="false">
      <c r="A949" s="5"/>
      <c r="B949" s="5"/>
      <c r="C949" s="5"/>
      <c r="D949" s="5"/>
      <c r="E949" s="5"/>
      <c r="F949" s="5"/>
      <c r="G949" s="5"/>
      <c r="H949" s="5"/>
      <c r="I949" s="5"/>
      <c r="J949" s="5"/>
      <c r="K949" s="5"/>
      <c r="L949" s="5"/>
      <c r="M949" s="5"/>
      <c r="N949" s="5"/>
      <c r="O949" s="5"/>
      <c r="P949" s="5"/>
      <c r="Q949" s="5"/>
      <c r="R949" s="5"/>
      <c r="S949" s="5"/>
      <c r="T949" s="5"/>
    </row>
    <row r="950" customFormat="false" ht="13.8" hidden="false" customHeight="false" outlineLevel="0" collapsed="false">
      <c r="A950" s="5"/>
      <c r="B950" s="5"/>
      <c r="C950" s="5"/>
      <c r="D950" s="5"/>
      <c r="E950" s="5"/>
      <c r="F950" s="5"/>
      <c r="G950" s="5"/>
      <c r="H950" s="5"/>
      <c r="I950" s="5"/>
      <c r="J950" s="5"/>
      <c r="K950" s="5"/>
      <c r="L950" s="5"/>
      <c r="M950" s="5"/>
      <c r="N950" s="5"/>
      <c r="O950" s="5"/>
      <c r="P950" s="5"/>
      <c r="Q950" s="5"/>
      <c r="R950" s="5"/>
      <c r="S950" s="5"/>
      <c r="T950" s="5"/>
    </row>
    <row r="951" customFormat="false" ht="13.8" hidden="false" customHeight="false" outlineLevel="0" collapsed="false">
      <c r="A951" s="5"/>
      <c r="B951" s="5"/>
      <c r="C951" s="5"/>
      <c r="D951" s="5"/>
      <c r="E951" s="5"/>
      <c r="F951" s="5"/>
      <c r="G951" s="5"/>
      <c r="H951" s="5"/>
      <c r="I951" s="5"/>
      <c r="J951" s="5"/>
      <c r="K951" s="5"/>
      <c r="L951" s="5"/>
      <c r="M951" s="5"/>
      <c r="N951" s="5"/>
      <c r="O951" s="5"/>
      <c r="P951" s="5"/>
      <c r="Q951" s="5"/>
      <c r="R951" s="5"/>
      <c r="S951" s="5"/>
      <c r="T951" s="5"/>
    </row>
    <row r="952" customFormat="false" ht="13.8" hidden="false" customHeight="false" outlineLevel="0" collapsed="false">
      <c r="A952" s="5"/>
      <c r="B952" s="5"/>
      <c r="C952" s="5"/>
      <c r="D952" s="5"/>
      <c r="E952" s="5"/>
      <c r="F952" s="5"/>
      <c r="G952" s="5"/>
      <c r="H952" s="5"/>
      <c r="I952" s="5"/>
      <c r="J952" s="5"/>
      <c r="K952" s="5"/>
      <c r="L952" s="5"/>
      <c r="M952" s="5"/>
      <c r="N952" s="5"/>
      <c r="O952" s="5"/>
      <c r="P952" s="5"/>
      <c r="Q952" s="5"/>
      <c r="R952" s="5"/>
      <c r="S952" s="5"/>
      <c r="T952" s="5"/>
    </row>
    <row r="953" customFormat="false" ht="13.8" hidden="false" customHeight="false" outlineLevel="0" collapsed="false">
      <c r="A953" s="5"/>
      <c r="B953" s="5"/>
      <c r="C953" s="5"/>
      <c r="D953" s="5"/>
      <c r="E953" s="5"/>
      <c r="F953" s="5"/>
      <c r="G953" s="5"/>
      <c r="H953" s="5"/>
      <c r="I953" s="5"/>
      <c r="J953" s="5"/>
      <c r="K953" s="5"/>
      <c r="L953" s="5"/>
      <c r="M953" s="5"/>
      <c r="N953" s="5"/>
      <c r="O953" s="5"/>
      <c r="P953" s="5"/>
      <c r="Q953" s="5"/>
      <c r="R953" s="5"/>
      <c r="S953" s="5"/>
      <c r="T953" s="5"/>
    </row>
    <row r="954" customFormat="false" ht="13.8" hidden="false" customHeight="false" outlineLevel="0" collapsed="false">
      <c r="A954" s="5"/>
      <c r="B954" s="5"/>
      <c r="C954" s="5"/>
      <c r="D954" s="5"/>
      <c r="E954" s="5"/>
      <c r="F954" s="5"/>
      <c r="G954" s="5"/>
      <c r="H954" s="5"/>
      <c r="I954" s="5"/>
      <c r="J954" s="5"/>
      <c r="K954" s="5"/>
      <c r="L954" s="5"/>
      <c r="M954" s="5"/>
      <c r="N954" s="5"/>
      <c r="O954" s="5"/>
      <c r="P954" s="5"/>
      <c r="Q954" s="5"/>
      <c r="R954" s="5"/>
      <c r="S954" s="5"/>
      <c r="T954" s="5"/>
    </row>
    <row r="955" customFormat="false" ht="13.8" hidden="false" customHeight="false" outlineLevel="0" collapsed="false">
      <c r="A955" s="5"/>
      <c r="B955" s="5"/>
      <c r="C955" s="5"/>
      <c r="D955" s="5"/>
      <c r="E955" s="5"/>
      <c r="F955" s="5"/>
      <c r="G955" s="5"/>
      <c r="H955" s="5"/>
      <c r="I955" s="5"/>
      <c r="J955" s="5"/>
      <c r="K955" s="5"/>
      <c r="L955" s="5"/>
      <c r="M955" s="5"/>
      <c r="N955" s="5"/>
      <c r="O955" s="5"/>
      <c r="P955" s="5"/>
      <c r="Q955" s="5"/>
      <c r="R955" s="5"/>
      <c r="S955" s="5"/>
      <c r="T955" s="5"/>
    </row>
    <row r="956" customFormat="false" ht="13.8" hidden="false" customHeight="false" outlineLevel="0" collapsed="false">
      <c r="A956" s="5"/>
      <c r="B956" s="5"/>
      <c r="C956" s="5"/>
      <c r="D956" s="5"/>
      <c r="E956" s="5"/>
      <c r="F956" s="5"/>
      <c r="G956" s="5"/>
      <c r="H956" s="5"/>
      <c r="I956" s="5"/>
      <c r="J956" s="5"/>
      <c r="K956" s="5"/>
      <c r="L956" s="5"/>
      <c r="M956" s="5"/>
      <c r="N956" s="5"/>
      <c r="O956" s="5"/>
      <c r="P956" s="5"/>
      <c r="Q956" s="5"/>
      <c r="R956" s="5"/>
      <c r="S956" s="5"/>
      <c r="T956" s="5"/>
    </row>
    <row r="957" customFormat="false" ht="13.8" hidden="false" customHeight="false" outlineLevel="0" collapsed="false">
      <c r="A957" s="5"/>
      <c r="B957" s="5"/>
      <c r="C957" s="5"/>
      <c r="D957" s="5"/>
      <c r="E957" s="5"/>
      <c r="F957" s="5"/>
      <c r="G957" s="5"/>
      <c r="H957" s="5"/>
      <c r="I957" s="5"/>
      <c r="J957" s="5"/>
      <c r="K957" s="5"/>
      <c r="L957" s="5"/>
      <c r="M957" s="5"/>
      <c r="N957" s="5"/>
      <c r="O957" s="5"/>
      <c r="P957" s="5"/>
      <c r="Q957" s="5"/>
      <c r="R957" s="5"/>
      <c r="S957" s="5"/>
      <c r="T957" s="5"/>
    </row>
    <row r="958" customFormat="false" ht="13.8" hidden="false" customHeight="false" outlineLevel="0" collapsed="false">
      <c r="A958" s="5"/>
      <c r="B958" s="5"/>
      <c r="C958" s="5"/>
      <c r="D958" s="5"/>
      <c r="E958" s="5"/>
      <c r="F958" s="5"/>
      <c r="G958" s="5"/>
      <c r="H958" s="5"/>
      <c r="I958" s="5"/>
      <c r="J958" s="5"/>
      <c r="K958" s="5"/>
      <c r="L958" s="5"/>
      <c r="M958" s="5"/>
      <c r="N958" s="5"/>
      <c r="O958" s="5"/>
      <c r="P958" s="5"/>
      <c r="Q958" s="5"/>
      <c r="R958" s="5"/>
      <c r="S958" s="5"/>
      <c r="T958" s="5"/>
    </row>
    <row r="959" customFormat="false" ht="13.8" hidden="false" customHeight="false" outlineLevel="0" collapsed="false">
      <c r="A959" s="5"/>
      <c r="B959" s="5"/>
      <c r="C959" s="5"/>
      <c r="D959" s="5"/>
      <c r="E959" s="5"/>
      <c r="F959" s="5"/>
      <c r="G959" s="5"/>
      <c r="H959" s="5"/>
      <c r="I959" s="5"/>
      <c r="J959" s="5"/>
      <c r="K959" s="5"/>
      <c r="L959" s="5"/>
      <c r="M959" s="5"/>
      <c r="N959" s="5"/>
      <c r="O959" s="5"/>
      <c r="P959" s="5"/>
      <c r="Q959" s="5"/>
      <c r="R959" s="5"/>
      <c r="S959" s="5"/>
      <c r="T959" s="5"/>
    </row>
    <row r="960" customFormat="false" ht="13.8" hidden="false" customHeight="false" outlineLevel="0" collapsed="false">
      <c r="A960" s="5"/>
      <c r="B960" s="5"/>
      <c r="C960" s="5"/>
      <c r="D960" s="5"/>
      <c r="E960" s="5"/>
      <c r="F960" s="5"/>
      <c r="G960" s="5"/>
      <c r="H960" s="5"/>
      <c r="I960" s="5"/>
      <c r="J960" s="5"/>
      <c r="K960" s="5"/>
      <c r="L960" s="5"/>
      <c r="M960" s="5"/>
      <c r="N960" s="5"/>
      <c r="O960" s="5"/>
      <c r="P960" s="5"/>
      <c r="Q960" s="5"/>
      <c r="R960" s="5"/>
      <c r="S960" s="5"/>
      <c r="T960" s="5"/>
    </row>
    <row r="961" customFormat="false" ht="13.8" hidden="false" customHeight="false" outlineLevel="0" collapsed="false">
      <c r="A961" s="5"/>
      <c r="B961" s="5"/>
      <c r="C961" s="5"/>
      <c r="D961" s="5"/>
      <c r="E961" s="5"/>
      <c r="F961" s="5"/>
      <c r="G961" s="5"/>
      <c r="H961" s="5"/>
      <c r="I961" s="5"/>
      <c r="J961" s="5"/>
      <c r="K961" s="5"/>
      <c r="L961" s="5"/>
      <c r="M961" s="5"/>
      <c r="N961" s="5"/>
      <c r="O961" s="5"/>
      <c r="P961" s="5"/>
      <c r="Q961" s="5"/>
      <c r="R961" s="5"/>
      <c r="S961" s="5"/>
      <c r="T961" s="5"/>
    </row>
    <row r="962" customFormat="false" ht="13.8" hidden="false" customHeight="false" outlineLevel="0" collapsed="false">
      <c r="A962" s="5"/>
      <c r="B962" s="5"/>
      <c r="C962" s="5"/>
      <c r="D962" s="5"/>
      <c r="E962" s="5"/>
      <c r="F962" s="5"/>
      <c r="G962" s="5"/>
      <c r="H962" s="5"/>
      <c r="I962" s="5"/>
      <c r="J962" s="5"/>
      <c r="K962" s="5"/>
      <c r="L962" s="5"/>
      <c r="M962" s="5"/>
      <c r="N962" s="5"/>
      <c r="O962" s="5"/>
      <c r="P962" s="5"/>
      <c r="Q962" s="5"/>
      <c r="R962" s="5"/>
      <c r="S962" s="5"/>
      <c r="T962" s="5"/>
    </row>
    <row r="963" customFormat="false" ht="13.8" hidden="false" customHeight="false" outlineLevel="0" collapsed="false">
      <c r="A963" s="5"/>
      <c r="B963" s="5"/>
      <c r="C963" s="5"/>
      <c r="D963" s="5"/>
      <c r="E963" s="5"/>
      <c r="F963" s="5"/>
      <c r="G963" s="5"/>
      <c r="H963" s="5"/>
      <c r="I963" s="5"/>
      <c r="J963" s="5"/>
      <c r="K963" s="5"/>
      <c r="L963" s="5"/>
      <c r="M963" s="5"/>
      <c r="N963" s="5"/>
      <c r="O963" s="5"/>
      <c r="P963" s="5"/>
      <c r="Q963" s="5"/>
      <c r="R963" s="5"/>
      <c r="S963" s="5"/>
      <c r="T963" s="5"/>
    </row>
    <row r="964" customFormat="false" ht="13.8" hidden="false" customHeight="false" outlineLevel="0" collapsed="false">
      <c r="A964" s="5"/>
      <c r="B964" s="5"/>
      <c r="C964" s="5"/>
      <c r="D964" s="5"/>
      <c r="E964" s="5"/>
      <c r="F964" s="5"/>
      <c r="G964" s="5"/>
      <c r="H964" s="5"/>
      <c r="I964" s="5"/>
      <c r="J964" s="5"/>
      <c r="K964" s="5"/>
      <c r="L964" s="5"/>
      <c r="M964" s="5"/>
      <c r="N964" s="5"/>
      <c r="O964" s="5"/>
      <c r="P964" s="5"/>
      <c r="Q964" s="5"/>
      <c r="R964" s="5"/>
      <c r="S964" s="5"/>
      <c r="T964" s="5"/>
    </row>
    <row r="965" customFormat="false" ht="13.8" hidden="false" customHeight="false" outlineLevel="0" collapsed="false">
      <c r="A965" s="5"/>
      <c r="B965" s="5"/>
      <c r="C965" s="5"/>
      <c r="D965" s="5"/>
      <c r="E965" s="5"/>
      <c r="F965" s="5"/>
      <c r="G965" s="5"/>
      <c r="H965" s="5"/>
      <c r="I965" s="5"/>
      <c r="J965" s="5"/>
      <c r="K965" s="5"/>
      <c r="L965" s="5"/>
      <c r="M965" s="5"/>
      <c r="N965" s="5"/>
      <c r="O965" s="5"/>
      <c r="P965" s="5"/>
      <c r="Q965" s="5"/>
      <c r="R965" s="5"/>
      <c r="S965" s="5"/>
      <c r="T965" s="5"/>
    </row>
    <row r="966" customFormat="false" ht="13.8" hidden="false" customHeight="false" outlineLevel="0" collapsed="false">
      <c r="A966" s="5"/>
      <c r="B966" s="5"/>
      <c r="C966" s="5"/>
      <c r="D966" s="5"/>
      <c r="E966" s="5"/>
      <c r="F966" s="5"/>
      <c r="G966" s="5"/>
      <c r="H966" s="5"/>
      <c r="I966" s="5"/>
      <c r="J966" s="5"/>
      <c r="K966" s="5"/>
      <c r="L966" s="5"/>
      <c r="M966" s="5"/>
      <c r="N966" s="5"/>
      <c r="O966" s="5"/>
      <c r="P966" s="5"/>
      <c r="Q966" s="5"/>
      <c r="R966" s="5"/>
      <c r="S966" s="5"/>
      <c r="T966" s="5"/>
    </row>
    <row r="967" customFormat="false" ht="13.8" hidden="false" customHeight="false" outlineLevel="0" collapsed="false">
      <c r="A967" s="5"/>
      <c r="B967" s="5"/>
      <c r="C967" s="5"/>
      <c r="D967" s="5"/>
      <c r="E967" s="5"/>
      <c r="F967" s="5"/>
      <c r="G967" s="5"/>
      <c r="H967" s="5"/>
      <c r="I967" s="5"/>
      <c r="J967" s="5"/>
      <c r="K967" s="5"/>
      <c r="L967" s="5"/>
      <c r="M967" s="5"/>
      <c r="N967" s="5"/>
      <c r="O967" s="5"/>
      <c r="P967" s="5"/>
      <c r="Q967" s="5"/>
      <c r="R967" s="5"/>
      <c r="S967" s="5"/>
      <c r="T967" s="5"/>
    </row>
    <row r="968" customFormat="false" ht="13.8" hidden="false" customHeight="false" outlineLevel="0" collapsed="false">
      <c r="A968" s="5"/>
      <c r="B968" s="5"/>
      <c r="C968" s="5"/>
      <c r="D968" s="5"/>
      <c r="E968" s="5"/>
      <c r="F968" s="5"/>
      <c r="G968" s="5"/>
      <c r="H968" s="5"/>
      <c r="I968" s="5"/>
      <c r="J968" s="5"/>
      <c r="K968" s="5"/>
      <c r="L968" s="5"/>
      <c r="M968" s="5"/>
      <c r="N968" s="5"/>
      <c r="O968" s="5"/>
      <c r="P968" s="5"/>
      <c r="Q968" s="5"/>
      <c r="R968" s="5"/>
      <c r="S968" s="5"/>
      <c r="T968" s="5"/>
    </row>
    <row r="969" customFormat="false" ht="13.8" hidden="false" customHeight="false" outlineLevel="0" collapsed="false">
      <c r="A969" s="5"/>
      <c r="B969" s="5"/>
      <c r="C969" s="5"/>
      <c r="D969" s="5"/>
      <c r="E969" s="5"/>
      <c r="F969" s="5"/>
      <c r="G969" s="5"/>
      <c r="H969" s="5"/>
      <c r="I969" s="5"/>
      <c r="J969" s="5"/>
      <c r="K969" s="5"/>
      <c r="L969" s="5"/>
      <c r="M969" s="5"/>
      <c r="N969" s="5"/>
      <c r="O969" s="5"/>
      <c r="P969" s="5"/>
      <c r="Q969" s="5"/>
      <c r="R969" s="5"/>
      <c r="S969" s="5"/>
      <c r="T969" s="5"/>
    </row>
    <row r="970" customFormat="false" ht="13.8" hidden="false" customHeight="false" outlineLevel="0" collapsed="false">
      <c r="A970" s="5"/>
      <c r="B970" s="5"/>
      <c r="C970" s="5"/>
      <c r="D970" s="5"/>
      <c r="E970" s="5"/>
      <c r="F970" s="5"/>
      <c r="G970" s="5"/>
      <c r="H970" s="5"/>
      <c r="I970" s="5"/>
      <c r="J970" s="5"/>
      <c r="K970" s="5"/>
      <c r="L970" s="5"/>
      <c r="M970" s="5"/>
      <c r="N970" s="5"/>
      <c r="O970" s="5"/>
      <c r="P970" s="5"/>
      <c r="Q970" s="5"/>
      <c r="R970" s="5"/>
      <c r="S970" s="5"/>
      <c r="T970" s="5"/>
    </row>
    <row r="971" customFormat="false" ht="13.8" hidden="false" customHeight="false" outlineLevel="0" collapsed="false">
      <c r="A971" s="5"/>
      <c r="B971" s="5"/>
      <c r="C971" s="5"/>
      <c r="D971" s="5"/>
      <c r="E971" s="5"/>
      <c r="F971" s="5"/>
      <c r="G971" s="5"/>
      <c r="H971" s="5"/>
      <c r="I971" s="5"/>
      <c r="J971" s="5"/>
      <c r="K971" s="5"/>
      <c r="L971" s="5"/>
      <c r="M971" s="5"/>
      <c r="N971" s="5"/>
      <c r="O971" s="5"/>
      <c r="P971" s="5"/>
      <c r="Q971" s="5"/>
      <c r="R971" s="5"/>
      <c r="S971" s="5"/>
      <c r="T971" s="5"/>
    </row>
    <row r="972" customFormat="false" ht="13.8" hidden="false" customHeight="false" outlineLevel="0" collapsed="false">
      <c r="A972" s="5"/>
      <c r="B972" s="5"/>
      <c r="C972" s="5"/>
      <c r="D972" s="5"/>
      <c r="E972" s="5"/>
      <c r="F972" s="5"/>
      <c r="G972" s="5"/>
      <c r="H972" s="5"/>
      <c r="I972" s="5"/>
      <c r="J972" s="5"/>
      <c r="K972" s="5"/>
      <c r="L972" s="5"/>
      <c r="M972" s="5"/>
      <c r="N972" s="5"/>
      <c r="O972" s="5"/>
      <c r="P972" s="5"/>
      <c r="Q972" s="5"/>
      <c r="R972" s="5"/>
      <c r="S972" s="5"/>
      <c r="T972" s="5"/>
    </row>
    <row r="973" customFormat="false" ht="13.8" hidden="false" customHeight="false" outlineLevel="0" collapsed="false">
      <c r="A973" s="5"/>
      <c r="B973" s="5"/>
      <c r="C973" s="5"/>
      <c r="D973" s="5"/>
      <c r="E973" s="5"/>
      <c r="F973" s="5"/>
      <c r="G973" s="5"/>
      <c r="H973" s="5"/>
      <c r="I973" s="5"/>
      <c r="J973" s="5"/>
      <c r="K973" s="5"/>
      <c r="L973" s="5"/>
      <c r="M973" s="5"/>
      <c r="N973" s="5"/>
      <c r="O973" s="5"/>
      <c r="P973" s="5"/>
      <c r="Q973" s="5"/>
      <c r="R973" s="5"/>
      <c r="S973" s="5"/>
      <c r="T973" s="5"/>
    </row>
    <row r="974" customFormat="false" ht="13.8" hidden="false" customHeight="false" outlineLevel="0" collapsed="false">
      <c r="A974" s="5"/>
      <c r="B974" s="5"/>
      <c r="C974" s="5"/>
      <c r="D974" s="5"/>
      <c r="E974" s="5"/>
      <c r="F974" s="5"/>
      <c r="G974" s="5"/>
      <c r="H974" s="5"/>
      <c r="I974" s="5"/>
      <c r="J974" s="5"/>
      <c r="K974" s="5"/>
      <c r="L974" s="5"/>
      <c r="M974" s="5"/>
      <c r="N974" s="5"/>
      <c r="O974" s="5"/>
      <c r="P974" s="5"/>
      <c r="Q974" s="5"/>
      <c r="R974" s="5"/>
      <c r="S974" s="5"/>
      <c r="T974" s="5"/>
    </row>
    <row r="975" customFormat="false" ht="13.8" hidden="false" customHeight="false" outlineLevel="0" collapsed="false">
      <c r="A975" s="5"/>
      <c r="B975" s="5"/>
      <c r="C975" s="5"/>
      <c r="D975" s="5"/>
      <c r="E975" s="5"/>
      <c r="F975" s="5"/>
      <c r="G975" s="5"/>
      <c r="H975" s="5"/>
      <c r="I975" s="5"/>
      <c r="J975" s="5"/>
      <c r="K975" s="5"/>
      <c r="L975" s="5"/>
      <c r="M975" s="5"/>
      <c r="N975" s="5"/>
      <c r="O975" s="5"/>
      <c r="P975" s="5"/>
      <c r="Q975" s="5"/>
      <c r="R975" s="5"/>
      <c r="S975" s="5"/>
      <c r="T975" s="5"/>
    </row>
    <row r="976" customFormat="false" ht="13.8" hidden="false" customHeight="false" outlineLevel="0" collapsed="false">
      <c r="A976" s="5"/>
      <c r="B976" s="5"/>
      <c r="C976" s="5"/>
      <c r="D976" s="5"/>
      <c r="E976" s="5"/>
      <c r="F976" s="5"/>
      <c r="G976" s="5"/>
      <c r="H976" s="5"/>
      <c r="I976" s="5"/>
      <c r="J976" s="5"/>
      <c r="K976" s="5"/>
      <c r="L976" s="5"/>
      <c r="M976" s="5"/>
      <c r="N976" s="5"/>
      <c r="O976" s="5"/>
      <c r="P976" s="5"/>
      <c r="Q976" s="5"/>
      <c r="R976" s="5"/>
      <c r="S976" s="5"/>
      <c r="T976" s="5"/>
    </row>
    <row r="977" customFormat="false" ht="13.8" hidden="false" customHeight="false" outlineLevel="0" collapsed="false">
      <c r="A977" s="5"/>
      <c r="B977" s="5"/>
      <c r="C977" s="5"/>
      <c r="D977" s="5"/>
      <c r="E977" s="5"/>
      <c r="F977" s="5"/>
      <c r="G977" s="5"/>
      <c r="H977" s="5"/>
      <c r="I977" s="5"/>
      <c r="J977" s="5"/>
      <c r="K977" s="5"/>
      <c r="L977" s="5"/>
      <c r="M977" s="5"/>
      <c r="N977" s="5"/>
      <c r="O977" s="5"/>
      <c r="P977" s="5"/>
      <c r="Q977" s="5"/>
      <c r="R977" s="5"/>
      <c r="S977" s="5"/>
      <c r="T977" s="5"/>
    </row>
    <row r="978" customFormat="false" ht="13.8" hidden="false" customHeight="false" outlineLevel="0" collapsed="false">
      <c r="A978" s="5"/>
      <c r="B978" s="5"/>
      <c r="C978" s="5"/>
      <c r="D978" s="5"/>
      <c r="E978" s="5"/>
      <c r="F978" s="5"/>
      <c r="G978" s="5"/>
      <c r="H978" s="5"/>
      <c r="I978" s="5"/>
      <c r="J978" s="5"/>
      <c r="K978" s="5"/>
      <c r="L978" s="5"/>
      <c r="M978" s="5"/>
      <c r="N978" s="5"/>
      <c r="O978" s="5"/>
      <c r="P978" s="5"/>
      <c r="Q978" s="5"/>
      <c r="R978" s="5"/>
      <c r="S978" s="5"/>
      <c r="T978" s="5"/>
    </row>
    <row r="979" customFormat="false" ht="13.8" hidden="false" customHeight="false" outlineLevel="0" collapsed="false">
      <c r="A979" s="5"/>
      <c r="B979" s="5"/>
      <c r="C979" s="5"/>
      <c r="D979" s="5"/>
      <c r="E979" s="5"/>
      <c r="F979" s="5"/>
      <c r="G979" s="5"/>
      <c r="H979" s="5"/>
      <c r="I979" s="5"/>
      <c r="J979" s="5"/>
      <c r="K979" s="5"/>
      <c r="L979" s="5"/>
      <c r="M979" s="5"/>
      <c r="N979" s="5"/>
      <c r="O979" s="5"/>
      <c r="P979" s="5"/>
      <c r="Q979" s="5"/>
      <c r="R979" s="5"/>
      <c r="S979" s="5"/>
      <c r="T979" s="5"/>
    </row>
    <row r="980" customFormat="false" ht="13.8" hidden="false" customHeight="false" outlineLevel="0" collapsed="false">
      <c r="A980" s="5"/>
      <c r="B980" s="5"/>
      <c r="C980" s="5"/>
      <c r="D980" s="5"/>
      <c r="E980" s="5"/>
      <c r="F980" s="5"/>
      <c r="G980" s="5"/>
      <c r="H980" s="5"/>
      <c r="I980" s="5"/>
      <c r="J980" s="5"/>
      <c r="K980" s="5"/>
      <c r="L980" s="5"/>
      <c r="M980" s="5"/>
      <c r="N980" s="5"/>
      <c r="O980" s="5"/>
      <c r="P980" s="5"/>
      <c r="Q980" s="5"/>
      <c r="R980" s="5"/>
      <c r="S980" s="5"/>
      <c r="T980" s="5"/>
    </row>
    <row r="981" customFormat="false" ht="13.8" hidden="false" customHeight="false" outlineLevel="0" collapsed="false">
      <c r="A981" s="5"/>
      <c r="B981" s="5"/>
      <c r="C981" s="5"/>
      <c r="D981" s="5"/>
      <c r="E981" s="5"/>
      <c r="F981" s="5"/>
      <c r="G981" s="5"/>
      <c r="H981" s="5"/>
      <c r="I981" s="5"/>
      <c r="J981" s="5"/>
      <c r="K981" s="5"/>
      <c r="L981" s="5"/>
      <c r="M981" s="5"/>
      <c r="N981" s="5"/>
      <c r="O981" s="5"/>
      <c r="P981" s="5"/>
      <c r="Q981" s="5"/>
      <c r="R981" s="5"/>
      <c r="S981" s="5"/>
      <c r="T981" s="5"/>
    </row>
    <row r="982" customFormat="false" ht="13.8" hidden="false" customHeight="false" outlineLevel="0" collapsed="false">
      <c r="A982" s="5"/>
      <c r="B982" s="5"/>
      <c r="C982" s="5"/>
      <c r="D982" s="5"/>
      <c r="E982" s="5"/>
      <c r="F982" s="5"/>
      <c r="G982" s="5"/>
      <c r="H982" s="5"/>
      <c r="I982" s="5"/>
      <c r="J982" s="5"/>
      <c r="K982" s="5"/>
      <c r="L982" s="5"/>
      <c r="M982" s="5"/>
      <c r="N982" s="5"/>
      <c r="O982" s="5"/>
      <c r="P982" s="5"/>
      <c r="Q982" s="5"/>
      <c r="R982" s="5"/>
      <c r="S982" s="5"/>
      <c r="T982" s="5"/>
    </row>
    <row r="983" customFormat="false" ht="13.8" hidden="false" customHeight="false" outlineLevel="0" collapsed="false">
      <c r="A983" s="5"/>
      <c r="B983" s="5"/>
      <c r="C983" s="5"/>
      <c r="D983" s="5"/>
      <c r="E983" s="5"/>
      <c r="F983" s="5"/>
      <c r="G983" s="5"/>
      <c r="H983" s="5"/>
      <c r="I983" s="5"/>
      <c r="J983" s="5"/>
      <c r="K983" s="5"/>
      <c r="L983" s="5"/>
      <c r="M983" s="5"/>
      <c r="N983" s="5"/>
      <c r="O983" s="5"/>
      <c r="P983" s="5"/>
      <c r="Q983" s="5"/>
      <c r="R983" s="5"/>
      <c r="S983" s="5"/>
      <c r="T983" s="5"/>
    </row>
    <row r="984" customFormat="false" ht="13.8" hidden="false" customHeight="false" outlineLevel="0" collapsed="false">
      <c r="A984" s="5"/>
      <c r="B984" s="5"/>
      <c r="C984" s="5"/>
      <c r="D984" s="5"/>
      <c r="E984" s="5"/>
      <c r="F984" s="5"/>
      <c r="G984" s="5"/>
      <c r="H984" s="5"/>
      <c r="I984" s="5"/>
      <c r="J984" s="5"/>
      <c r="K984" s="5"/>
      <c r="L984" s="5"/>
      <c r="M984" s="5"/>
      <c r="N984" s="5"/>
      <c r="O984" s="5"/>
      <c r="P984" s="5"/>
      <c r="Q984" s="5"/>
      <c r="R984" s="5"/>
      <c r="S984" s="5"/>
      <c r="T984" s="5"/>
    </row>
    <row r="985" customFormat="false" ht="13.8" hidden="false" customHeight="false" outlineLevel="0" collapsed="false">
      <c r="A985" s="5"/>
      <c r="B985" s="5"/>
      <c r="C985" s="5"/>
      <c r="D985" s="5"/>
      <c r="E985" s="5"/>
      <c r="F985" s="5"/>
      <c r="G985" s="5"/>
      <c r="H985" s="5"/>
      <c r="I985" s="5"/>
      <c r="J985" s="5"/>
      <c r="K985" s="5"/>
      <c r="L985" s="5"/>
      <c r="M985" s="5"/>
      <c r="N985" s="5"/>
      <c r="O985" s="5"/>
      <c r="P985" s="5"/>
      <c r="Q985" s="5"/>
      <c r="R985" s="5"/>
      <c r="S985" s="5"/>
      <c r="T985" s="5"/>
    </row>
    <row r="986" customFormat="false" ht="13.8" hidden="false" customHeight="false" outlineLevel="0" collapsed="false">
      <c r="A986" s="5"/>
      <c r="B986" s="5"/>
      <c r="C986" s="5"/>
      <c r="D986" s="5"/>
      <c r="E986" s="5"/>
      <c r="F986" s="5"/>
      <c r="G986" s="5"/>
      <c r="H986" s="5"/>
      <c r="I986" s="5"/>
      <c r="J986" s="5"/>
      <c r="K986" s="5"/>
      <c r="L986" s="5"/>
      <c r="M986" s="5"/>
      <c r="N986" s="5"/>
      <c r="O986" s="5"/>
      <c r="P986" s="5"/>
      <c r="Q986" s="5"/>
      <c r="R986" s="5"/>
      <c r="S986" s="5"/>
      <c r="T986" s="5"/>
    </row>
    <row r="987" customFormat="false" ht="13.8" hidden="false" customHeight="false" outlineLevel="0" collapsed="false">
      <c r="A987" s="5"/>
      <c r="B987" s="5"/>
      <c r="C987" s="5"/>
      <c r="D987" s="5"/>
      <c r="E987" s="5"/>
      <c r="F987" s="5"/>
      <c r="G987" s="5"/>
      <c r="H987" s="5"/>
      <c r="I987" s="5"/>
      <c r="J987" s="5"/>
      <c r="K987" s="5"/>
      <c r="L987" s="5"/>
      <c r="M987" s="5"/>
      <c r="N987" s="5"/>
      <c r="O987" s="5"/>
      <c r="P987" s="5"/>
      <c r="Q987" s="5"/>
      <c r="R987" s="5"/>
      <c r="S987" s="5"/>
      <c r="T987" s="5"/>
    </row>
    <row r="988" customFormat="false" ht="13.8" hidden="false" customHeight="false" outlineLevel="0" collapsed="false">
      <c r="A988" s="5"/>
      <c r="B988" s="5"/>
      <c r="C988" s="5"/>
      <c r="D988" s="5"/>
      <c r="E988" s="5"/>
      <c r="F988" s="5"/>
      <c r="G988" s="5"/>
      <c r="H988" s="5"/>
      <c r="I988" s="5"/>
      <c r="J988" s="5"/>
      <c r="K988" s="5"/>
      <c r="L988" s="5"/>
      <c r="M988" s="5"/>
      <c r="N988" s="5"/>
      <c r="O988" s="5"/>
      <c r="P988" s="5"/>
      <c r="Q988" s="5"/>
      <c r="R988" s="5"/>
      <c r="S988" s="5"/>
      <c r="T988" s="5"/>
    </row>
    <row r="989" customFormat="false" ht="13.8" hidden="false" customHeight="false" outlineLevel="0" collapsed="false">
      <c r="A989" s="5"/>
      <c r="B989" s="5"/>
      <c r="C989" s="5"/>
      <c r="D989" s="5"/>
      <c r="E989" s="5"/>
      <c r="F989" s="5"/>
      <c r="G989" s="5"/>
      <c r="H989" s="5"/>
      <c r="I989" s="5"/>
      <c r="J989" s="5"/>
      <c r="K989" s="5"/>
      <c r="L989" s="5"/>
      <c r="M989" s="5"/>
      <c r="N989" s="5"/>
      <c r="O989" s="5"/>
      <c r="P989" s="5"/>
      <c r="Q989" s="5"/>
      <c r="R989" s="5"/>
      <c r="S989" s="5"/>
      <c r="T989" s="5"/>
    </row>
    <row r="990" customFormat="false" ht="13.8" hidden="false" customHeight="false" outlineLevel="0" collapsed="false">
      <c r="A990" s="5"/>
      <c r="B990" s="5"/>
      <c r="C990" s="5"/>
      <c r="D990" s="5"/>
      <c r="E990" s="5"/>
      <c r="F990" s="5"/>
      <c r="G990" s="5"/>
      <c r="H990" s="5"/>
      <c r="I990" s="5"/>
      <c r="J990" s="5"/>
      <c r="K990" s="5"/>
      <c r="L990" s="5"/>
      <c r="M990" s="5"/>
      <c r="N990" s="5"/>
      <c r="O990" s="5"/>
      <c r="P990" s="5"/>
      <c r="Q990" s="5"/>
      <c r="R990" s="5"/>
      <c r="S990" s="5"/>
      <c r="T990" s="5"/>
    </row>
    <row r="991" customFormat="false" ht="13.8" hidden="false" customHeight="false" outlineLevel="0" collapsed="false">
      <c r="A991" s="5"/>
      <c r="B991" s="5"/>
      <c r="C991" s="5"/>
      <c r="D991" s="5"/>
      <c r="E991" s="5"/>
      <c r="F991" s="5"/>
      <c r="G991" s="5"/>
      <c r="H991" s="5"/>
      <c r="I991" s="5"/>
      <c r="J991" s="5"/>
      <c r="K991" s="5"/>
      <c r="L991" s="5"/>
      <c r="M991" s="5"/>
      <c r="N991" s="5"/>
      <c r="O991" s="5"/>
      <c r="P991" s="5"/>
      <c r="Q991" s="5"/>
      <c r="R991" s="5"/>
      <c r="S991" s="5"/>
      <c r="T991" s="5"/>
    </row>
    <row r="992" customFormat="false" ht="13.8" hidden="false" customHeight="false" outlineLevel="0" collapsed="false">
      <c r="A992" s="5"/>
      <c r="B992" s="5"/>
      <c r="C992" s="5"/>
      <c r="D992" s="5"/>
      <c r="E992" s="5"/>
      <c r="F992" s="5"/>
      <c r="G992" s="5"/>
      <c r="H992" s="5"/>
      <c r="I992" s="5"/>
      <c r="J992" s="5"/>
      <c r="K992" s="5"/>
      <c r="L992" s="5"/>
      <c r="M992" s="5"/>
      <c r="N992" s="5"/>
      <c r="O992" s="5"/>
      <c r="P992" s="5"/>
      <c r="Q992" s="5"/>
      <c r="R992" s="5"/>
      <c r="S992" s="5"/>
      <c r="T992" s="5"/>
    </row>
    <row r="993" customFormat="false" ht="13.8" hidden="false" customHeight="false" outlineLevel="0" collapsed="false">
      <c r="A993" s="5"/>
      <c r="B993" s="5"/>
      <c r="C993" s="5"/>
      <c r="D993" s="5"/>
      <c r="E993" s="5"/>
      <c r="F993" s="5"/>
      <c r="G993" s="5"/>
      <c r="H993" s="5"/>
      <c r="I993" s="5"/>
      <c r="J993" s="5"/>
      <c r="K993" s="5"/>
      <c r="L993" s="5"/>
      <c r="M993" s="5"/>
      <c r="N993" s="5"/>
      <c r="O993" s="5"/>
      <c r="P993" s="5"/>
      <c r="Q993" s="5"/>
      <c r="R993" s="5"/>
      <c r="S993" s="5"/>
      <c r="T993" s="5"/>
    </row>
    <row r="994" customFormat="false" ht="13.8" hidden="false" customHeight="false" outlineLevel="0" collapsed="false">
      <c r="A994" s="5"/>
      <c r="B994" s="5"/>
      <c r="C994" s="5"/>
      <c r="D994" s="5"/>
      <c r="E994" s="5"/>
      <c r="F994" s="5"/>
      <c r="G994" s="5"/>
      <c r="H994" s="5"/>
      <c r="I994" s="5"/>
      <c r="J994" s="5"/>
      <c r="K994" s="5"/>
      <c r="L994" s="5"/>
      <c r="M994" s="5"/>
      <c r="N994" s="5"/>
      <c r="O994" s="5"/>
      <c r="P994" s="5"/>
      <c r="Q994" s="5"/>
      <c r="R994" s="5"/>
      <c r="S994" s="5"/>
      <c r="T994" s="5"/>
    </row>
    <row r="995" customFormat="false" ht="13.8" hidden="false" customHeight="false" outlineLevel="0" collapsed="false">
      <c r="A995" s="5"/>
      <c r="B995" s="5"/>
      <c r="C995" s="5"/>
      <c r="D995" s="5"/>
      <c r="E995" s="5"/>
      <c r="F995" s="5"/>
      <c r="G995" s="5"/>
      <c r="H995" s="5"/>
      <c r="I995" s="5"/>
      <c r="J995" s="5"/>
      <c r="K995" s="5"/>
      <c r="L995" s="5"/>
      <c r="M995" s="5"/>
      <c r="N995" s="5"/>
      <c r="O995" s="5"/>
      <c r="P995" s="5"/>
      <c r="Q995" s="5"/>
      <c r="R995" s="5"/>
      <c r="S995" s="5"/>
      <c r="T995" s="5"/>
    </row>
    <row r="996" customFormat="false" ht="13.8" hidden="false" customHeight="false" outlineLevel="0" collapsed="false">
      <c r="A996" s="5"/>
      <c r="B996" s="5"/>
      <c r="C996" s="5"/>
      <c r="D996" s="5"/>
      <c r="E996" s="5"/>
      <c r="F996" s="5"/>
      <c r="G996" s="5"/>
      <c r="H996" s="5"/>
      <c r="I996" s="5"/>
      <c r="J996" s="5"/>
      <c r="K996" s="5"/>
      <c r="L996" s="5"/>
      <c r="M996" s="5"/>
      <c r="N996" s="5"/>
      <c r="O996" s="5"/>
      <c r="P996" s="5"/>
      <c r="Q996" s="5"/>
      <c r="R996" s="5"/>
      <c r="S996" s="5"/>
      <c r="T996" s="5"/>
    </row>
    <row r="997" customFormat="false" ht="13.8" hidden="false" customHeight="false" outlineLevel="0" collapsed="false">
      <c r="A997" s="5"/>
      <c r="B997" s="5"/>
      <c r="C997" s="5"/>
      <c r="D997" s="5"/>
      <c r="E997" s="5"/>
      <c r="F997" s="5"/>
      <c r="G997" s="5"/>
      <c r="H997" s="5"/>
      <c r="I997" s="5"/>
      <c r="J997" s="5"/>
      <c r="K997" s="5"/>
      <c r="L997" s="5"/>
      <c r="M997" s="5"/>
      <c r="N997" s="5"/>
      <c r="O997" s="5"/>
      <c r="P997" s="5"/>
      <c r="Q997" s="5"/>
      <c r="R997" s="5"/>
      <c r="S997" s="5"/>
      <c r="T997" s="5"/>
    </row>
    <row r="998" customFormat="false" ht="13.8" hidden="false" customHeight="false" outlineLevel="0" collapsed="false">
      <c r="A998" s="5"/>
      <c r="B998" s="5"/>
      <c r="C998" s="5"/>
      <c r="D998" s="5"/>
      <c r="E998" s="5"/>
      <c r="F998" s="5"/>
      <c r="G998" s="5"/>
      <c r="H998" s="5"/>
      <c r="I998" s="5"/>
      <c r="J998" s="5"/>
      <c r="K998" s="5"/>
      <c r="L998" s="5"/>
      <c r="M998" s="5"/>
      <c r="N998" s="5"/>
      <c r="O998" s="5"/>
      <c r="P998" s="5"/>
      <c r="Q998" s="5"/>
      <c r="R998" s="5"/>
      <c r="S998" s="5"/>
      <c r="T998" s="5"/>
    </row>
    <row r="999" customFormat="false" ht="13.8" hidden="false" customHeight="false" outlineLevel="0" collapsed="false">
      <c r="A999" s="5"/>
      <c r="B999" s="5"/>
      <c r="C999" s="5"/>
      <c r="D999" s="5"/>
      <c r="E999" s="5"/>
      <c r="F999" s="5"/>
      <c r="G999" s="5"/>
      <c r="H999" s="5"/>
      <c r="I999" s="5"/>
      <c r="J999" s="5"/>
      <c r="K999" s="5"/>
      <c r="L999" s="5"/>
      <c r="M999" s="5"/>
      <c r="N999" s="5"/>
      <c r="O999" s="5"/>
      <c r="P999" s="5"/>
      <c r="Q999" s="5"/>
      <c r="R999" s="5"/>
      <c r="S999" s="5"/>
      <c r="T999" s="5"/>
    </row>
    <row r="1000" customFormat="false" ht="13.8" hidden="false" customHeight="false" outlineLevel="0" collapsed="false">
      <c r="A1000" s="5"/>
      <c r="B1000" s="5"/>
      <c r="C1000" s="5"/>
      <c r="D1000" s="5"/>
      <c r="E1000" s="5"/>
      <c r="F1000" s="5"/>
      <c r="G1000" s="5"/>
      <c r="H1000" s="5"/>
      <c r="I1000" s="5"/>
      <c r="J1000" s="5"/>
      <c r="K1000" s="5"/>
      <c r="L1000" s="5"/>
      <c r="M1000" s="5"/>
      <c r="N1000" s="5"/>
      <c r="O1000" s="5"/>
      <c r="P1000" s="5"/>
      <c r="Q1000" s="5"/>
      <c r="R1000" s="5"/>
      <c r="S1000" s="5"/>
      <c r="T1000" s="5"/>
    </row>
    <row r="1001" customFormat="false" ht="13.8" hidden="false" customHeight="false" outlineLevel="0" collapsed="false">
      <c r="A1001" s="5"/>
      <c r="B1001" s="5"/>
      <c r="C1001" s="5"/>
      <c r="D1001" s="5"/>
      <c r="E1001" s="5"/>
      <c r="F1001" s="5"/>
      <c r="G1001" s="5"/>
      <c r="H1001" s="5"/>
      <c r="I1001" s="5"/>
      <c r="J1001" s="5"/>
      <c r="K1001" s="5"/>
      <c r="L1001" s="5"/>
      <c r="M1001" s="5"/>
      <c r="N1001" s="5"/>
      <c r="O1001" s="5"/>
      <c r="P1001" s="5"/>
      <c r="Q1001" s="5"/>
      <c r="R1001" s="5"/>
      <c r="S1001" s="5"/>
      <c r="T1001" s="5"/>
    </row>
    <row r="1002" customFormat="false" ht="13.8" hidden="false" customHeight="false" outlineLevel="0" collapsed="false">
      <c r="A1002" s="5"/>
      <c r="B1002" s="5"/>
      <c r="C1002" s="5"/>
      <c r="D1002" s="5"/>
      <c r="E1002" s="5"/>
      <c r="F1002" s="5"/>
      <c r="G1002" s="5"/>
      <c r="H1002" s="5"/>
      <c r="I1002" s="5"/>
      <c r="J1002" s="5"/>
      <c r="K1002" s="5"/>
      <c r="L1002" s="5"/>
      <c r="M1002" s="5"/>
      <c r="N1002" s="5"/>
      <c r="O1002" s="5"/>
      <c r="P1002" s="5"/>
      <c r="Q1002" s="5"/>
      <c r="R1002" s="5"/>
      <c r="S1002" s="5"/>
      <c r="T1002" s="5"/>
    </row>
    <row r="1003" customFormat="false" ht="13.8" hidden="false" customHeight="false" outlineLevel="0" collapsed="false">
      <c r="A1003" s="5"/>
      <c r="B1003" s="5"/>
      <c r="C1003" s="5"/>
      <c r="D1003" s="5"/>
      <c r="E1003" s="5"/>
      <c r="F1003" s="5"/>
      <c r="G1003" s="5"/>
      <c r="H1003" s="5"/>
      <c r="I1003" s="5"/>
      <c r="J1003" s="5"/>
      <c r="K1003" s="5"/>
      <c r="L1003" s="5"/>
      <c r="M1003" s="5"/>
      <c r="N1003" s="5"/>
      <c r="O1003" s="5"/>
      <c r="P1003" s="5"/>
      <c r="Q1003" s="5"/>
      <c r="R1003" s="5"/>
      <c r="S1003" s="5"/>
      <c r="T1003" s="5"/>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74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I108" activeCellId="0" sqref="I108"/>
    </sheetView>
  </sheetViews>
  <sheetFormatPr defaultColWidth="11.9921875" defaultRowHeight="13.8" zeroHeight="false" outlineLevelRow="0" outlineLevelCol="0"/>
  <cols>
    <col collapsed="false" customWidth="true" hidden="false" outlineLevel="0" max="1" min="1" style="0" width="37.64"/>
    <col collapsed="false" customWidth="true" hidden="false" outlineLevel="0" max="5" min="5" style="0" width="29.63"/>
  </cols>
  <sheetData>
    <row r="1" s="3" customFormat="true" ht="13.8" hidden="false" customHeight="false" outlineLevel="0" collapsed="false">
      <c r="A1" s="3" t="s">
        <v>26</v>
      </c>
      <c r="B1" s="3" t="s">
        <v>27</v>
      </c>
      <c r="C1" s="3" t="s">
        <v>44</v>
      </c>
      <c r="D1" s="3" t="s">
        <v>45</v>
      </c>
      <c r="E1" s="48" t="s">
        <v>46</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48"/>
      <c r="U2" s="24"/>
      <c r="W2" s="24"/>
      <c r="X2" s="25"/>
      <c r="Y2" s="22"/>
    </row>
    <row r="3" customFormat="false" ht="13.8" hidden="false" customHeight="false" outlineLevel="0" collapsed="false">
      <c r="A3" s="42" t="s">
        <v>5865</v>
      </c>
      <c r="E3" s="0" t="s">
        <v>394</v>
      </c>
    </row>
    <row r="4" customFormat="false" ht="13.8" hidden="false" customHeight="false" outlineLevel="0" collapsed="false">
      <c r="A4" s="42" t="s">
        <v>5865</v>
      </c>
      <c r="B4" s="42"/>
      <c r="C4" s="42" t="s">
        <v>49</v>
      </c>
      <c r="D4" s="42" t="s">
        <v>163</v>
      </c>
      <c r="E4" s="53"/>
      <c r="Y4" s="8"/>
    </row>
    <row r="5" customFormat="false" ht="15" hidden="false" customHeight="false" outlineLevel="0" collapsed="false">
      <c r="A5" s="33" t="s">
        <v>5865</v>
      </c>
      <c r="B5" s="5"/>
      <c r="C5" s="5" t="s">
        <v>62</v>
      </c>
      <c r="D5" s="33" t="s">
        <v>50</v>
      </c>
      <c r="E5" s="28" t="s">
        <v>161</v>
      </c>
      <c r="I5" s="4"/>
      <c r="J5" s="4"/>
      <c r="K5" s="4"/>
      <c r="L5" s="4"/>
      <c r="M5" s="4"/>
      <c r="N5" s="4"/>
      <c r="O5" s="4"/>
      <c r="P5" s="4"/>
      <c r="Q5" s="4"/>
      <c r="R5" s="4"/>
      <c r="S5" s="4"/>
      <c r="T5" s="4"/>
      <c r="U5" s="30" t="n">
        <v>0</v>
      </c>
      <c r="W5" s="31" t="n">
        <v>1000</v>
      </c>
      <c r="X5" s="32" t="n">
        <v>1500</v>
      </c>
      <c r="Y5" s="8"/>
    </row>
    <row r="6" customFormat="false" ht="13.8" hidden="false" customHeight="false" outlineLevel="0" collapsed="false">
      <c r="A6" s="42" t="s">
        <v>5865</v>
      </c>
      <c r="E6" s="47"/>
      <c r="Y6" s="8"/>
    </row>
    <row r="7" customFormat="false" ht="13.8" hidden="false" customHeight="false" outlineLevel="0" collapsed="false">
      <c r="A7" s="42" t="s">
        <v>5826</v>
      </c>
      <c r="E7" s="0" t="s">
        <v>5919</v>
      </c>
    </row>
    <row r="8" customFormat="false" ht="13.8" hidden="false" customHeight="false" outlineLevel="0" collapsed="false">
      <c r="A8" s="42" t="s">
        <v>5826</v>
      </c>
      <c r="B8" s="42"/>
      <c r="C8" s="42" t="s">
        <v>59</v>
      </c>
      <c r="D8" s="42" t="s">
        <v>163</v>
      </c>
      <c r="E8" s="53"/>
      <c r="Y8" s="8"/>
    </row>
    <row r="9" customFormat="false" ht="13.8" hidden="false" customHeight="false" outlineLevel="0" collapsed="false">
      <c r="A9" s="42" t="s">
        <v>5857</v>
      </c>
      <c r="E9" s="0" t="s">
        <v>394</v>
      </c>
    </row>
    <row r="10" customFormat="false" ht="13.8" hidden="false" customHeight="false" outlineLevel="0" collapsed="false">
      <c r="A10" s="42" t="s">
        <v>5857</v>
      </c>
      <c r="B10" s="42"/>
      <c r="C10" s="42" t="s">
        <v>437</v>
      </c>
      <c r="D10" s="42" t="s">
        <v>190</v>
      </c>
      <c r="E10" s="53"/>
      <c r="Y10" s="8"/>
    </row>
    <row r="11" customFormat="false" ht="13.8" hidden="false" customHeight="false" outlineLevel="0" collapsed="false">
      <c r="A11" s="42" t="s">
        <v>5822</v>
      </c>
    </row>
    <row r="12" customFormat="false" ht="13.8" hidden="false" customHeight="false" outlineLevel="0" collapsed="false">
      <c r="A12" s="42" t="s">
        <v>5822</v>
      </c>
      <c r="B12" s="42"/>
      <c r="C12" s="42" t="s">
        <v>188</v>
      </c>
      <c r="D12" s="42" t="s">
        <v>163</v>
      </c>
      <c r="E12" s="53"/>
      <c r="Y12" s="8"/>
    </row>
    <row r="13" customFormat="false" ht="13.8" hidden="false" customHeight="false" outlineLevel="0" collapsed="false">
      <c r="A13" s="80" t="s">
        <v>3400</v>
      </c>
      <c r="B13" s="86"/>
      <c r="E13" s="47"/>
      <c r="Y13" s="8"/>
    </row>
    <row r="14" customFormat="false" ht="13.8" hidden="false" customHeight="false" outlineLevel="0" collapsed="false">
      <c r="A14" s="42" t="s">
        <v>5848</v>
      </c>
      <c r="E14" s="0" t="s">
        <v>394</v>
      </c>
    </row>
    <row r="15" customFormat="false" ht="13.8" hidden="false" customHeight="false" outlineLevel="0" collapsed="false">
      <c r="A15" s="42" t="s">
        <v>5848</v>
      </c>
      <c r="B15" s="42"/>
      <c r="C15" s="42" t="s">
        <v>59</v>
      </c>
      <c r="D15" s="42" t="s">
        <v>163</v>
      </c>
      <c r="E15" s="53"/>
      <c r="Y15" s="8"/>
    </row>
    <row r="16" customFormat="false" ht="15" hidden="false" customHeight="false" outlineLevel="0" collapsed="false">
      <c r="A16" s="33" t="s">
        <v>15901</v>
      </c>
      <c r="B16" s="5"/>
      <c r="C16" s="5"/>
      <c r="D16" s="87" t="s">
        <v>232</v>
      </c>
      <c r="E16" s="28" t="s">
        <v>161</v>
      </c>
      <c r="I16" s="4"/>
      <c r="J16" s="4"/>
      <c r="K16" s="4"/>
      <c r="L16" s="4"/>
      <c r="M16" s="4"/>
      <c r="N16" s="4"/>
      <c r="O16" s="4"/>
      <c r="P16" s="4"/>
      <c r="Q16" s="4"/>
      <c r="R16" s="4"/>
      <c r="S16" s="4"/>
      <c r="T16" s="4"/>
      <c r="U16" s="30" t="n">
        <v>0</v>
      </c>
      <c r="W16" s="31" t="n">
        <v>1000</v>
      </c>
      <c r="X16" s="32" t="n">
        <v>1500</v>
      </c>
      <c r="Y16" s="8"/>
    </row>
    <row r="17" customFormat="false" ht="13.8" hidden="false" customHeight="false" outlineLevel="0" collapsed="false">
      <c r="A17" s="80" t="s">
        <v>4498</v>
      </c>
      <c r="B17" s="81" t="n">
        <v>44774</v>
      </c>
      <c r="E17" s="47"/>
      <c r="Y17" s="8"/>
    </row>
    <row r="18" customFormat="false" ht="13.8" hidden="false" customHeight="false" outlineLevel="0" collapsed="false">
      <c r="A18" s="42" t="s">
        <v>5819</v>
      </c>
      <c r="E18" s="0" t="s">
        <v>394</v>
      </c>
    </row>
    <row r="19" customFormat="false" ht="13.8" hidden="false" customHeight="false" outlineLevel="0" collapsed="false">
      <c r="A19" s="42" t="s">
        <v>5819</v>
      </c>
      <c r="B19" s="42"/>
      <c r="C19" s="42" t="s">
        <v>62</v>
      </c>
      <c r="D19" s="42" t="s">
        <v>163</v>
      </c>
      <c r="E19" s="53"/>
      <c r="Y19" s="8"/>
    </row>
    <row r="20" customFormat="false" ht="13.8" hidden="false" customHeight="false" outlineLevel="0" collapsed="false">
      <c r="A20" s="80" t="s">
        <v>15902</v>
      </c>
      <c r="B20" s="81" t="n">
        <v>44756</v>
      </c>
      <c r="E20" s="47"/>
      <c r="Y20" s="8"/>
    </row>
    <row r="21" customFormat="false" ht="23.85" hidden="false" customHeight="false" outlineLevel="0" collapsed="false">
      <c r="A21" s="42" t="s">
        <v>15903</v>
      </c>
      <c r="B21" s="42" t="s">
        <v>465</v>
      </c>
      <c r="C21" s="42" t="s">
        <v>62</v>
      </c>
      <c r="D21" s="83" t="n">
        <v>44627</v>
      </c>
      <c r="E21" s="47" t="s">
        <v>15904</v>
      </c>
      <c r="Y21" s="8"/>
    </row>
    <row r="22" customFormat="false" ht="13.8" hidden="false" customHeight="false" outlineLevel="0" collapsed="false">
      <c r="A22" s="42" t="s">
        <v>5802</v>
      </c>
      <c r="E22" s="0" t="s">
        <v>394</v>
      </c>
    </row>
    <row r="23" customFormat="false" ht="13.8" hidden="false" customHeight="false" outlineLevel="0" collapsed="false">
      <c r="A23" s="42" t="s">
        <v>5884</v>
      </c>
      <c r="E23" s="0" t="s">
        <v>394</v>
      </c>
    </row>
    <row r="24" customFormat="false" ht="13.8" hidden="false" customHeight="false" outlineLevel="0" collapsed="false">
      <c r="A24" s="42" t="s">
        <v>5884</v>
      </c>
      <c r="B24" s="42"/>
      <c r="C24" s="5"/>
      <c r="D24" s="5"/>
      <c r="E24" s="53"/>
      <c r="Y24" s="8"/>
    </row>
    <row r="25" customFormat="false" ht="13.8" hidden="false" customHeight="false" outlineLevel="0" collapsed="false">
      <c r="A25" s="0" t="s">
        <v>5884</v>
      </c>
      <c r="B25" s="5" t="s">
        <v>55</v>
      </c>
      <c r="C25" s="5"/>
      <c r="D25" s="0" t="s">
        <v>15905</v>
      </c>
      <c r="E25" s="28" t="s">
        <v>161</v>
      </c>
      <c r="I25" s="4"/>
      <c r="J25" s="4"/>
      <c r="K25" s="4"/>
      <c r="L25" s="4"/>
      <c r="M25" s="4"/>
      <c r="N25" s="4"/>
      <c r="O25" s="4"/>
      <c r="P25" s="4"/>
      <c r="Q25" s="4"/>
      <c r="R25" s="4"/>
      <c r="S25" s="4"/>
      <c r="T25" s="4"/>
      <c r="U25" s="30" t="n">
        <f aca="false">SUM(I25:T25)</f>
        <v>0</v>
      </c>
      <c r="W25" s="31" t="n">
        <v>1000</v>
      </c>
      <c r="X25" s="32" t="n">
        <v>1500</v>
      </c>
      <c r="Y25" s="8"/>
    </row>
    <row r="26" customFormat="false" ht="13.8" hidden="false" customHeight="false" outlineLevel="0" collapsed="false">
      <c r="A26" s="80" t="s">
        <v>5991</v>
      </c>
      <c r="B26" s="81"/>
      <c r="E26" s="47"/>
      <c r="Y26" s="8"/>
    </row>
    <row r="27" customFormat="false" ht="13.8" hidden="false" customHeight="false" outlineLevel="0" collapsed="false">
      <c r="A27" s="42" t="s">
        <v>5934</v>
      </c>
    </row>
    <row r="28" customFormat="false" ht="23.85" hidden="false" customHeight="false" outlineLevel="0" collapsed="false">
      <c r="A28" s="42" t="s">
        <v>5934</v>
      </c>
      <c r="B28" s="42" t="s">
        <v>465</v>
      </c>
      <c r="C28" s="42" t="s">
        <v>62</v>
      </c>
      <c r="D28" s="42" t="s">
        <v>157</v>
      </c>
      <c r="E28" s="47"/>
      <c r="Y28" s="8"/>
    </row>
    <row r="29" customFormat="false" ht="13.8" hidden="false" customHeight="false" outlineLevel="0" collapsed="false">
      <c r="A29" s="42" t="s">
        <v>5847</v>
      </c>
      <c r="E29" s="0" t="s">
        <v>394</v>
      </c>
    </row>
    <row r="30" customFormat="false" ht="13.8" hidden="false" customHeight="false" outlineLevel="0" collapsed="false">
      <c r="A30" s="42" t="s">
        <v>5847</v>
      </c>
      <c r="B30" s="42"/>
      <c r="C30" s="42" t="s">
        <v>59</v>
      </c>
      <c r="D30" s="42" t="s">
        <v>163</v>
      </c>
      <c r="E30" s="53"/>
      <c r="Y30" s="8"/>
    </row>
    <row r="31" customFormat="false" ht="13.8" hidden="false" customHeight="false" outlineLevel="0" collapsed="false">
      <c r="A31" s="42" t="s">
        <v>155</v>
      </c>
      <c r="E31" s="0" t="s">
        <v>394</v>
      </c>
    </row>
    <row r="32" customFormat="false" ht="13.8" hidden="false" customHeight="false" outlineLevel="0" collapsed="false">
      <c r="A32" s="42" t="s">
        <v>155</v>
      </c>
      <c r="B32" s="42" t="s">
        <v>156</v>
      </c>
      <c r="C32" s="42" t="s">
        <v>49</v>
      </c>
      <c r="D32" s="42" t="s">
        <v>157</v>
      </c>
      <c r="E32" s="47"/>
      <c r="Y32" s="8"/>
    </row>
    <row r="33" customFormat="false" ht="13.8" hidden="false" customHeight="false" outlineLevel="0" collapsed="false">
      <c r="A33" s="42" t="s">
        <v>158</v>
      </c>
      <c r="E33" s="0" t="s">
        <v>394</v>
      </c>
    </row>
    <row r="34" customFormat="false" ht="23.85" hidden="false" customHeight="false" outlineLevel="0" collapsed="false">
      <c r="A34" s="42" t="s">
        <v>158</v>
      </c>
      <c r="B34" s="42"/>
      <c r="C34" s="5"/>
      <c r="D34" s="42" t="s">
        <v>159</v>
      </c>
      <c r="E34" s="53"/>
      <c r="Y34" s="8"/>
    </row>
    <row r="35" customFormat="false" ht="15" hidden="false" customHeight="false" outlineLevel="0" collapsed="false">
      <c r="A35" s="33" t="s">
        <v>158</v>
      </c>
      <c r="B35" s="5"/>
      <c r="C35" s="5"/>
      <c r="D35" s="33" t="s">
        <v>160</v>
      </c>
      <c r="E35" s="28" t="s">
        <v>161</v>
      </c>
      <c r="I35" s="4"/>
      <c r="J35" s="4"/>
      <c r="K35" s="4"/>
      <c r="L35" s="4"/>
      <c r="M35" s="4"/>
      <c r="N35" s="4"/>
      <c r="O35" s="4"/>
      <c r="P35" s="4"/>
      <c r="Q35" s="4"/>
      <c r="R35" s="4"/>
      <c r="S35" s="4"/>
      <c r="T35" s="4"/>
      <c r="U35" s="30" t="n">
        <f aca="false">SUM(I35:T35)</f>
        <v>0</v>
      </c>
      <c r="V35" s="3"/>
      <c r="W35" s="31" t="n">
        <v>1000</v>
      </c>
      <c r="X35" s="32" t="n">
        <v>1500</v>
      </c>
      <c r="Y35" s="8"/>
    </row>
    <row r="36" customFormat="false" ht="13.8" hidden="false" customHeight="false" outlineLevel="0" collapsed="false">
      <c r="A36" s="42" t="s">
        <v>162</v>
      </c>
      <c r="E36" s="0" t="s">
        <v>5915</v>
      </c>
    </row>
    <row r="37" customFormat="false" ht="13.8" hidden="false" customHeight="false" outlineLevel="0" collapsed="false">
      <c r="A37" s="42" t="s">
        <v>162</v>
      </c>
      <c r="B37" s="42"/>
      <c r="C37" s="42" t="s">
        <v>79</v>
      </c>
      <c r="D37" s="42" t="s">
        <v>163</v>
      </c>
      <c r="E37" s="53"/>
      <c r="Y37" s="8"/>
    </row>
    <row r="38" customFormat="false" ht="13.8" hidden="false" customHeight="false" outlineLevel="0" collapsed="false">
      <c r="A38" s="42" t="s">
        <v>164</v>
      </c>
      <c r="E38" s="0" t="s">
        <v>394</v>
      </c>
    </row>
    <row r="39" customFormat="false" ht="13.8" hidden="false" customHeight="false" outlineLevel="0" collapsed="false">
      <c r="A39" s="42" t="s">
        <v>164</v>
      </c>
      <c r="B39" s="42" t="s">
        <v>156</v>
      </c>
      <c r="C39" s="42" t="s">
        <v>49</v>
      </c>
      <c r="D39" s="42" t="s">
        <v>157</v>
      </c>
      <c r="E39" s="47"/>
      <c r="Y39" s="8"/>
    </row>
    <row r="40" customFormat="false" ht="13.8" hidden="false" customHeight="false" outlineLevel="0" collapsed="false">
      <c r="A40" s="42" t="s">
        <v>165</v>
      </c>
      <c r="E40" s="0" t="s">
        <v>394</v>
      </c>
    </row>
    <row r="41" customFormat="false" ht="13.8" hidden="false" customHeight="false" outlineLevel="0" collapsed="false">
      <c r="A41" s="42" t="s">
        <v>165</v>
      </c>
      <c r="B41" s="42" t="s">
        <v>156</v>
      </c>
      <c r="C41" s="42" t="s">
        <v>49</v>
      </c>
      <c r="D41" s="42" t="s">
        <v>157</v>
      </c>
      <c r="E41" s="47"/>
      <c r="Y41" s="8"/>
    </row>
    <row r="42" customFormat="false" ht="13.8" hidden="false" customHeight="false" outlineLevel="0" collapsed="false">
      <c r="A42" s="80" t="s">
        <v>166</v>
      </c>
      <c r="B42" s="81"/>
      <c r="E42" s="47"/>
      <c r="Y42" s="8"/>
    </row>
    <row r="43" customFormat="false" ht="13.8" hidden="false" customHeight="false" outlineLevel="0" collapsed="false">
      <c r="A43" s="42" t="s">
        <v>167</v>
      </c>
      <c r="E43" s="0" t="s">
        <v>394</v>
      </c>
    </row>
    <row r="44" customFormat="false" ht="13.8" hidden="false" customHeight="false" outlineLevel="0" collapsed="false">
      <c r="A44" s="42" t="s">
        <v>167</v>
      </c>
      <c r="B44" s="42"/>
      <c r="C44" s="42" t="s">
        <v>62</v>
      </c>
      <c r="D44" s="42" t="s">
        <v>163</v>
      </c>
      <c r="E44" s="53"/>
      <c r="Y44" s="8"/>
    </row>
    <row r="45" customFormat="false" ht="13.8" hidden="false" customHeight="false" outlineLevel="0" collapsed="false">
      <c r="A45" s="80" t="s">
        <v>168</v>
      </c>
      <c r="B45" s="81" t="n">
        <v>44544</v>
      </c>
      <c r="E45" s="47"/>
      <c r="Y45" s="8"/>
    </row>
    <row r="46" customFormat="false" ht="13.8" hidden="false" customHeight="false" outlineLevel="0" collapsed="false">
      <c r="A46" s="42" t="s">
        <v>169</v>
      </c>
      <c r="E46" s="0" t="s">
        <v>394</v>
      </c>
    </row>
    <row r="47" customFormat="false" ht="13.8" hidden="false" customHeight="false" outlineLevel="0" collapsed="false">
      <c r="A47" s="42" t="s">
        <v>169</v>
      </c>
      <c r="B47" s="42" t="s">
        <v>170</v>
      </c>
      <c r="C47" s="42" t="s">
        <v>59</v>
      </c>
      <c r="D47" s="42" t="s">
        <v>157</v>
      </c>
      <c r="E47" s="47"/>
      <c r="Y47" s="8"/>
    </row>
    <row r="48" customFormat="false" ht="13.8" hidden="false" customHeight="false" outlineLevel="0" collapsed="false">
      <c r="A48" s="42" t="s">
        <v>171</v>
      </c>
      <c r="E48" s="0" t="s">
        <v>394</v>
      </c>
    </row>
    <row r="49" customFormat="false" ht="13.8" hidden="false" customHeight="false" outlineLevel="0" collapsed="false">
      <c r="A49" s="42" t="s">
        <v>171</v>
      </c>
      <c r="B49" s="42"/>
      <c r="C49" s="42" t="s">
        <v>172</v>
      </c>
      <c r="D49" s="42" t="s">
        <v>163</v>
      </c>
      <c r="E49" s="53"/>
      <c r="Y49" s="8"/>
    </row>
    <row r="50" customFormat="false" ht="13.8" hidden="false" customHeight="false" outlineLevel="0" collapsed="false">
      <c r="A50" s="80" t="s">
        <v>173</v>
      </c>
      <c r="B50" s="82" t="n">
        <v>44769</v>
      </c>
      <c r="E50" s="47"/>
      <c r="Y50" s="8"/>
    </row>
    <row r="51" customFormat="false" ht="13.8" hidden="false" customHeight="false" outlineLevel="0" collapsed="false">
      <c r="A51" s="80" t="s">
        <v>174</v>
      </c>
      <c r="B51" s="81" t="n">
        <v>44594</v>
      </c>
      <c r="E51" s="47"/>
      <c r="Y51" s="8"/>
    </row>
    <row r="52" customFormat="false" ht="13.8" hidden="false" customHeight="false" outlineLevel="0" collapsed="false">
      <c r="A52" s="42" t="s">
        <v>175</v>
      </c>
      <c r="E52" s="0" t="s">
        <v>394</v>
      </c>
    </row>
    <row r="53" customFormat="false" ht="13.8" hidden="false" customHeight="false" outlineLevel="0" collapsed="false">
      <c r="A53" s="42" t="s">
        <v>175</v>
      </c>
      <c r="B53" s="42"/>
      <c r="C53" s="42" t="s">
        <v>176</v>
      </c>
      <c r="D53" s="42" t="s">
        <v>163</v>
      </c>
      <c r="E53" s="53"/>
      <c r="Y53" s="8"/>
    </row>
    <row r="54" customFormat="false" ht="13.8" hidden="false" customHeight="false" outlineLevel="0" collapsed="false">
      <c r="A54" s="80" t="s">
        <v>177</v>
      </c>
      <c r="B54" s="81" t="n">
        <v>44705</v>
      </c>
      <c r="E54" s="47"/>
      <c r="Y54" s="8"/>
    </row>
    <row r="55" customFormat="false" ht="13.8" hidden="false" customHeight="false" outlineLevel="0" collapsed="false">
      <c r="A55" s="42" t="s">
        <v>178</v>
      </c>
      <c r="E55" s="0" t="s">
        <v>394</v>
      </c>
    </row>
    <row r="56" customFormat="false" ht="13.8" hidden="false" customHeight="false" outlineLevel="0" collapsed="false">
      <c r="A56" s="42" t="s">
        <v>178</v>
      </c>
      <c r="B56" s="42" t="s">
        <v>179</v>
      </c>
      <c r="C56" s="42" t="s">
        <v>83</v>
      </c>
      <c r="D56" s="42" t="s">
        <v>157</v>
      </c>
      <c r="E56" s="47"/>
      <c r="Y56" s="8"/>
    </row>
    <row r="57" customFormat="false" ht="13.8" hidden="false" customHeight="false" outlineLevel="0" collapsed="false">
      <c r="A57" s="0" t="s">
        <v>5899</v>
      </c>
      <c r="E57" s="0" t="s">
        <v>5900</v>
      </c>
    </row>
    <row r="58" customFormat="false" ht="13.8" hidden="false" customHeight="false" outlineLevel="0" collapsed="false">
      <c r="A58" s="80" t="s">
        <v>180</v>
      </c>
      <c r="B58" s="81" t="n">
        <v>44727</v>
      </c>
      <c r="E58" s="47"/>
      <c r="Y58" s="8"/>
    </row>
    <row r="59" customFormat="false" ht="13.8" hidden="false" customHeight="false" outlineLevel="0" collapsed="false">
      <c r="A59" s="42" t="s">
        <v>181</v>
      </c>
      <c r="E59" s="0" t="s">
        <v>394</v>
      </c>
    </row>
    <row r="60" customFormat="false" ht="13.8" hidden="false" customHeight="false" outlineLevel="0" collapsed="false">
      <c r="A60" s="42" t="s">
        <v>181</v>
      </c>
      <c r="B60" s="42"/>
      <c r="C60" s="42" t="s">
        <v>79</v>
      </c>
      <c r="D60" s="42" t="s">
        <v>163</v>
      </c>
      <c r="E60" s="53"/>
      <c r="Y60" s="8"/>
    </row>
    <row r="61" customFormat="false" ht="13.8" hidden="false" customHeight="false" outlineLevel="0" collapsed="false">
      <c r="A61" s="0" t="s">
        <v>5904</v>
      </c>
      <c r="E61" s="0" t="s">
        <v>5905</v>
      </c>
    </row>
    <row r="62" customFormat="false" ht="13.8" hidden="false" customHeight="false" outlineLevel="0" collapsed="false">
      <c r="A62" s="42" t="s">
        <v>5888</v>
      </c>
      <c r="E62" s="0" t="s">
        <v>5920</v>
      </c>
    </row>
    <row r="63" customFormat="false" ht="13.8" hidden="false" customHeight="false" outlineLevel="0" collapsed="false">
      <c r="A63" s="42" t="s">
        <v>5927</v>
      </c>
    </row>
    <row r="64" customFormat="false" ht="13.8" hidden="false" customHeight="false" outlineLevel="0" collapsed="false">
      <c r="A64" s="42" t="s">
        <v>182</v>
      </c>
      <c r="E64" s="0" t="s">
        <v>394</v>
      </c>
    </row>
    <row r="65" customFormat="false" ht="23.85" hidden="false" customHeight="false" outlineLevel="0" collapsed="false">
      <c r="A65" s="42" t="s">
        <v>182</v>
      </c>
      <c r="B65" s="42" t="s">
        <v>183</v>
      </c>
      <c r="C65" s="42" t="s">
        <v>59</v>
      </c>
      <c r="D65" s="42" t="s">
        <v>157</v>
      </c>
      <c r="E65" s="47"/>
      <c r="Y65" s="8"/>
    </row>
    <row r="66" customFormat="false" ht="13.8" hidden="false" customHeight="false" outlineLevel="0" collapsed="false">
      <c r="A66" s="80" t="s">
        <v>184</v>
      </c>
      <c r="B66" s="81" t="n">
        <v>44642</v>
      </c>
      <c r="E66" s="47"/>
      <c r="Y66" s="8"/>
    </row>
    <row r="67" customFormat="false" ht="13.8" hidden="false" customHeight="false" outlineLevel="0" collapsed="false">
      <c r="A67" s="42" t="s">
        <v>185</v>
      </c>
      <c r="E67" s="0" t="s">
        <v>5902</v>
      </c>
    </row>
    <row r="68" customFormat="false" ht="13.8" hidden="false" customHeight="false" outlineLevel="0" collapsed="false">
      <c r="A68" s="80" t="s">
        <v>186</v>
      </c>
      <c r="B68" s="81" t="n">
        <v>44503</v>
      </c>
      <c r="E68" s="47"/>
      <c r="Y68" s="8"/>
    </row>
    <row r="69" customFormat="false" ht="13.8" hidden="false" customHeight="false" outlineLevel="0" collapsed="false">
      <c r="A69" s="42" t="s">
        <v>187</v>
      </c>
      <c r="E69" s="0" t="s">
        <v>5902</v>
      </c>
    </row>
    <row r="70" customFormat="false" ht="13.8" hidden="false" customHeight="false" outlineLevel="0" collapsed="false">
      <c r="A70" s="42" t="s">
        <v>187</v>
      </c>
      <c r="B70" s="42"/>
      <c r="C70" s="42" t="s">
        <v>188</v>
      </c>
      <c r="D70" s="42" t="s">
        <v>163</v>
      </c>
      <c r="E70" s="53"/>
      <c r="Y70" s="8"/>
    </row>
    <row r="71" customFormat="false" ht="13.8" hidden="false" customHeight="false" outlineLevel="0" collapsed="false">
      <c r="A71" s="42" t="s">
        <v>189</v>
      </c>
      <c r="E71" s="0" t="s">
        <v>394</v>
      </c>
    </row>
    <row r="72" customFormat="false" ht="13.8" hidden="false" customHeight="false" outlineLevel="0" collapsed="false">
      <c r="A72" s="42" t="s">
        <v>189</v>
      </c>
      <c r="B72" s="42"/>
      <c r="C72" s="42" t="s">
        <v>79</v>
      </c>
      <c r="D72" s="42" t="s">
        <v>190</v>
      </c>
      <c r="E72" s="53"/>
      <c r="Y72" s="8"/>
    </row>
    <row r="73" customFormat="false" ht="13.8" hidden="false" customHeight="false" outlineLevel="0" collapsed="false">
      <c r="A73" s="42" t="s">
        <v>191</v>
      </c>
      <c r="E73" s="0" t="s">
        <v>394</v>
      </c>
    </row>
    <row r="74" customFormat="false" ht="13.8" hidden="false" customHeight="false" outlineLevel="0" collapsed="false">
      <c r="A74" s="42" t="s">
        <v>191</v>
      </c>
      <c r="B74" s="42"/>
      <c r="C74" s="42" t="s">
        <v>62</v>
      </c>
      <c r="D74" s="42" t="s">
        <v>163</v>
      </c>
      <c r="E74" s="53"/>
      <c r="Y74" s="8"/>
    </row>
    <row r="75" customFormat="false" ht="13.8" hidden="false" customHeight="false" outlineLevel="0" collapsed="false">
      <c r="A75" s="42" t="s">
        <v>192</v>
      </c>
      <c r="E75" s="0" t="s">
        <v>394</v>
      </c>
    </row>
    <row r="76" customFormat="false" ht="23.85" hidden="false" customHeight="false" outlineLevel="0" collapsed="false">
      <c r="A76" s="42" t="s">
        <v>192</v>
      </c>
      <c r="B76" s="42"/>
      <c r="C76" s="5"/>
      <c r="D76" s="42" t="s">
        <v>159</v>
      </c>
      <c r="E76" s="53"/>
      <c r="Y76" s="8"/>
    </row>
    <row r="77" customFormat="false" ht="15" hidden="false" customHeight="false" outlineLevel="0" collapsed="false">
      <c r="A77" s="33" t="s">
        <v>192</v>
      </c>
      <c r="B77" s="5"/>
      <c r="C77" s="5" t="s">
        <v>79</v>
      </c>
      <c r="D77" s="33" t="s">
        <v>63</v>
      </c>
      <c r="E77" s="28" t="s">
        <v>161</v>
      </c>
      <c r="I77" s="4"/>
      <c r="J77" s="4"/>
      <c r="K77" s="4"/>
      <c r="L77" s="4"/>
      <c r="M77" s="4"/>
      <c r="N77" s="4"/>
      <c r="O77" s="4"/>
      <c r="P77" s="4"/>
      <c r="Q77" s="4"/>
      <c r="R77" s="4"/>
      <c r="S77" s="4"/>
      <c r="T77" s="4"/>
      <c r="U77" s="30" t="n">
        <f aca="false">SUM(I77:T77)</f>
        <v>0</v>
      </c>
      <c r="W77" s="31" t="n">
        <v>1000</v>
      </c>
      <c r="X77" s="32" t="n">
        <v>1500</v>
      </c>
      <c r="Y77" s="8"/>
    </row>
    <row r="78" customFormat="false" ht="13.8" hidden="false" customHeight="false" outlineLevel="0" collapsed="false">
      <c r="A78" s="42" t="s">
        <v>193</v>
      </c>
      <c r="E78" s="0" t="s">
        <v>394</v>
      </c>
    </row>
    <row r="79" customFormat="false" ht="13.8" hidden="false" customHeight="false" outlineLevel="0" collapsed="false">
      <c r="A79" s="42" t="s">
        <v>193</v>
      </c>
      <c r="B79" s="42"/>
      <c r="C79" s="42" t="s">
        <v>59</v>
      </c>
      <c r="D79" s="42" t="s">
        <v>163</v>
      </c>
      <c r="E79" s="53"/>
      <c r="Y79" s="8"/>
    </row>
    <row r="80" customFormat="false" ht="13.8" hidden="false" customHeight="false" outlineLevel="0" collapsed="false">
      <c r="A80" s="42" t="s">
        <v>193</v>
      </c>
      <c r="E80" s="47"/>
      <c r="Y80" s="8"/>
    </row>
    <row r="81" customFormat="false" ht="13.8" hidden="false" customHeight="false" outlineLevel="0" collapsed="false">
      <c r="A81" s="80" t="s">
        <v>193</v>
      </c>
      <c r="B81" s="81" t="n">
        <v>44420</v>
      </c>
      <c r="E81" s="47"/>
      <c r="Y81" s="8"/>
    </row>
    <row r="82" customFormat="false" ht="13.8" hidden="false" customHeight="false" outlineLevel="0" collapsed="false">
      <c r="A82" s="42" t="s">
        <v>194</v>
      </c>
      <c r="E82" s="0" t="s">
        <v>394</v>
      </c>
    </row>
    <row r="83" customFormat="false" ht="13.8" hidden="false" customHeight="false" outlineLevel="0" collapsed="false">
      <c r="A83" s="42" t="s">
        <v>194</v>
      </c>
      <c r="B83" s="42"/>
      <c r="C83" s="42" t="s">
        <v>62</v>
      </c>
      <c r="D83" s="42" t="s">
        <v>163</v>
      </c>
      <c r="E83" s="53"/>
      <c r="Y83" s="8"/>
    </row>
    <row r="84" customFormat="false" ht="13.8" hidden="false" customHeight="false" outlineLevel="0" collapsed="false">
      <c r="A84" s="80" t="s">
        <v>195</v>
      </c>
      <c r="B84" s="81"/>
      <c r="E84" s="47"/>
      <c r="Y84" s="8"/>
    </row>
    <row r="85" customFormat="false" ht="13.8" hidden="false" customHeight="false" outlineLevel="0" collapsed="false">
      <c r="A85" s="42" t="s">
        <v>196</v>
      </c>
      <c r="E85" s="0" t="s">
        <v>394</v>
      </c>
    </row>
    <row r="86" customFormat="false" ht="23.85" hidden="false" customHeight="false" outlineLevel="0" collapsed="false">
      <c r="A86" s="42" t="s">
        <v>196</v>
      </c>
      <c r="B86" s="42" t="s">
        <v>197</v>
      </c>
      <c r="C86" s="42" t="s">
        <v>49</v>
      </c>
      <c r="D86" s="83" t="n">
        <v>44648</v>
      </c>
      <c r="E86" s="47"/>
      <c r="Y86" s="8"/>
    </row>
    <row r="87" customFormat="false" ht="13.8" hidden="false" customHeight="false" outlineLevel="0" collapsed="false">
      <c r="A87" s="42" t="s">
        <v>198</v>
      </c>
      <c r="E87" s="0" t="s">
        <v>5902</v>
      </c>
    </row>
    <row r="88" customFormat="false" ht="13.8" hidden="false" customHeight="false" outlineLevel="0" collapsed="false">
      <c r="A88" s="42" t="s">
        <v>198</v>
      </c>
      <c r="B88" s="42"/>
      <c r="C88" s="42" t="s">
        <v>188</v>
      </c>
      <c r="D88" s="42" t="s">
        <v>163</v>
      </c>
      <c r="E88" s="53"/>
      <c r="Y88" s="8"/>
    </row>
    <row r="89" customFormat="false" ht="13.8" hidden="false" customHeight="false" outlineLevel="0" collapsed="false">
      <c r="A89" s="80" t="s">
        <v>198</v>
      </c>
      <c r="B89" s="81" t="n">
        <v>44722</v>
      </c>
      <c r="E89" s="47"/>
      <c r="Y89" s="8"/>
    </row>
    <row r="90" customFormat="false" ht="13.8" hidden="false" customHeight="false" outlineLevel="0" collapsed="false">
      <c r="A90" s="80" t="s">
        <v>199</v>
      </c>
      <c r="B90" s="81"/>
      <c r="E90" s="47"/>
      <c r="Y90" s="8"/>
    </row>
    <row r="91" customFormat="false" ht="13.8" hidden="false" customHeight="false" outlineLevel="0" collapsed="false">
      <c r="A91" s="42" t="s">
        <v>200</v>
      </c>
      <c r="E91" s="0" t="s">
        <v>5902</v>
      </c>
    </row>
    <row r="92" customFormat="false" ht="13.8" hidden="false" customHeight="false" outlineLevel="0" collapsed="false">
      <c r="A92" s="42" t="s">
        <v>200</v>
      </c>
      <c r="B92" s="42"/>
      <c r="C92" s="42" t="s">
        <v>172</v>
      </c>
      <c r="D92" s="42" t="s">
        <v>163</v>
      </c>
      <c r="E92" s="53"/>
      <c r="Y92" s="8"/>
    </row>
    <row r="93" customFormat="false" ht="13.8" hidden="false" customHeight="false" outlineLevel="0" collapsed="false">
      <c r="A93" s="80" t="s">
        <v>201</v>
      </c>
      <c r="B93" s="81" t="n">
        <v>44433</v>
      </c>
      <c r="E93" s="47"/>
      <c r="Y93" s="8"/>
    </row>
    <row r="94" customFormat="false" ht="13.8" hidden="false" customHeight="false" outlineLevel="0" collapsed="false">
      <c r="A94" s="80" t="s">
        <v>202</v>
      </c>
      <c r="B94" s="81"/>
      <c r="E94" s="47"/>
      <c r="Y94" s="8"/>
    </row>
    <row r="95" customFormat="false" ht="13.8" hidden="false" customHeight="false" outlineLevel="0" collapsed="false">
      <c r="A95" s="42" t="s">
        <v>203</v>
      </c>
      <c r="E95" s="0" t="s">
        <v>394</v>
      </c>
    </row>
    <row r="96" customFormat="false" ht="13.8" hidden="false" customHeight="false" outlineLevel="0" collapsed="false">
      <c r="A96" s="42" t="s">
        <v>203</v>
      </c>
      <c r="B96" s="42"/>
      <c r="C96" s="42" t="s">
        <v>74</v>
      </c>
      <c r="D96" s="42" t="s">
        <v>190</v>
      </c>
      <c r="E96" s="53"/>
      <c r="Y96" s="8"/>
    </row>
    <row r="97" customFormat="false" ht="15" hidden="false" customHeight="false" outlineLevel="0" collapsed="false">
      <c r="A97" s="33" t="s">
        <v>204</v>
      </c>
      <c r="B97" s="5" t="s">
        <v>205</v>
      </c>
      <c r="C97" s="5" t="s">
        <v>79</v>
      </c>
      <c r="D97" s="33" t="s">
        <v>206</v>
      </c>
      <c r="E97" s="47"/>
      <c r="I97" s="4"/>
      <c r="J97" s="4"/>
      <c r="K97" s="4"/>
      <c r="L97" s="4"/>
      <c r="M97" s="4"/>
      <c r="N97" s="4"/>
      <c r="O97" s="4"/>
      <c r="P97" s="4"/>
      <c r="Q97" s="4"/>
      <c r="R97" s="4"/>
      <c r="S97" s="4"/>
      <c r="T97" s="4"/>
      <c r="U97" s="30" t="n">
        <f aca="false">SUM(I97:T97)</f>
        <v>0</v>
      </c>
      <c r="V97" s="3"/>
      <c r="W97" s="31" t="n">
        <v>1000</v>
      </c>
      <c r="X97" s="32" t="n">
        <v>1500</v>
      </c>
      <c r="Y97" s="8"/>
    </row>
    <row r="98" customFormat="false" ht="13.8" hidden="false" customHeight="false" outlineLevel="0" collapsed="false">
      <c r="A98" s="42" t="s">
        <v>207</v>
      </c>
      <c r="E98" s="0" t="s">
        <v>5920</v>
      </c>
    </row>
    <row r="99" customFormat="false" ht="13.8" hidden="false" customHeight="false" outlineLevel="0" collapsed="false">
      <c r="A99" s="42" t="s">
        <v>207</v>
      </c>
      <c r="B99" s="42"/>
      <c r="C99" s="42" t="s">
        <v>49</v>
      </c>
      <c r="D99" s="42" t="s">
        <v>190</v>
      </c>
      <c r="E99" s="53"/>
      <c r="Y99" s="8"/>
    </row>
    <row r="100" customFormat="false" ht="13.8" hidden="false" customHeight="false" outlineLevel="0" collapsed="false">
      <c r="A100" s="42" t="s">
        <v>207</v>
      </c>
      <c r="E100" s="47"/>
      <c r="Y100" s="8"/>
    </row>
    <row r="101" customFormat="false" ht="13.8" hidden="false" customHeight="false" outlineLevel="0" collapsed="false">
      <c r="A101" s="80" t="s">
        <v>208</v>
      </c>
      <c r="B101" s="81"/>
      <c r="E101" s="47"/>
      <c r="Y101" s="8"/>
    </row>
    <row r="102" customFormat="false" ht="13.8" hidden="false" customHeight="false" outlineLevel="0" collapsed="false">
      <c r="A102" s="80" t="s">
        <v>209</v>
      </c>
      <c r="B102" s="82" t="n">
        <v>43769</v>
      </c>
      <c r="E102" s="47"/>
      <c r="Y102" s="8"/>
    </row>
    <row r="103" customFormat="false" ht="13.8" hidden="false" customHeight="false" outlineLevel="0" collapsed="false">
      <c r="A103" s="42" t="s">
        <v>210</v>
      </c>
      <c r="E103" s="0" t="s">
        <v>394</v>
      </c>
    </row>
    <row r="104" customFormat="false" ht="13.8" hidden="false" customHeight="false" outlineLevel="0" collapsed="false">
      <c r="A104" s="42" t="s">
        <v>210</v>
      </c>
      <c r="B104" s="42"/>
      <c r="C104" s="42" t="s">
        <v>62</v>
      </c>
      <c r="D104" s="42" t="s">
        <v>163</v>
      </c>
      <c r="E104" s="53"/>
      <c r="Y104" s="8"/>
    </row>
    <row r="105" customFormat="false" ht="13.8" hidden="false" customHeight="false" outlineLevel="0" collapsed="false">
      <c r="A105" s="80" t="s">
        <v>211</v>
      </c>
      <c r="B105" s="81"/>
      <c r="E105" s="47"/>
      <c r="Y105" s="8"/>
    </row>
    <row r="106" customFormat="false" ht="13.8" hidden="false" customHeight="false" outlineLevel="0" collapsed="false">
      <c r="A106" s="42" t="s">
        <v>212</v>
      </c>
    </row>
    <row r="107" customFormat="false" ht="13.8" hidden="false" customHeight="false" outlineLevel="0" collapsed="false">
      <c r="A107" s="42" t="s">
        <v>212</v>
      </c>
      <c r="B107" s="42" t="s">
        <v>213</v>
      </c>
      <c r="C107" s="42" t="s">
        <v>62</v>
      </c>
      <c r="D107" s="42" t="s">
        <v>157</v>
      </c>
      <c r="E107" s="47"/>
      <c r="Y107" s="8"/>
    </row>
    <row r="108" customFormat="false" ht="13.8" hidden="false" customHeight="false" outlineLevel="0" collapsed="false">
      <c r="A108" s="80" t="s">
        <v>214</v>
      </c>
      <c r="B108" s="81"/>
      <c r="E108" s="47"/>
      <c r="Y108" s="8"/>
    </row>
    <row r="109" customFormat="false" ht="13.8" hidden="false" customHeight="false" outlineLevel="0" collapsed="false">
      <c r="A109" s="80" t="s">
        <v>215</v>
      </c>
      <c r="B109" s="81"/>
      <c r="E109" s="47"/>
      <c r="Y109" s="8"/>
    </row>
    <row r="110" customFormat="false" ht="13.8" hidden="false" customHeight="false" outlineLevel="0" collapsed="false">
      <c r="A110" s="42" t="s">
        <v>216</v>
      </c>
      <c r="B110" s="42" t="s">
        <v>217</v>
      </c>
      <c r="C110" s="42" t="s">
        <v>188</v>
      </c>
      <c r="D110" s="42" t="s">
        <v>157</v>
      </c>
      <c r="E110" s="47"/>
      <c r="Y110" s="8"/>
    </row>
    <row r="111" customFormat="false" ht="13.8" hidden="false" customHeight="false" outlineLevel="0" collapsed="false">
      <c r="A111" s="42" t="s">
        <v>5933</v>
      </c>
    </row>
    <row r="112" customFormat="false" ht="15" hidden="false" customHeight="false" outlineLevel="0" collapsed="false">
      <c r="A112" s="33" t="s">
        <v>218</v>
      </c>
      <c r="B112" s="5"/>
      <c r="C112" s="5"/>
      <c r="D112" s="33" t="s">
        <v>160</v>
      </c>
      <c r="E112" s="28" t="s">
        <v>161</v>
      </c>
      <c r="H112" s="35"/>
      <c r="I112" s="4"/>
      <c r="J112" s="4"/>
      <c r="K112" s="4"/>
      <c r="L112" s="4"/>
      <c r="M112" s="4"/>
      <c r="N112" s="4"/>
      <c r="O112" s="4"/>
      <c r="P112" s="4"/>
      <c r="Q112" s="4"/>
      <c r="R112" s="4"/>
      <c r="S112" s="4"/>
      <c r="T112" s="4"/>
      <c r="U112" s="30" t="n">
        <f aca="false">SUM(I112:T112)</f>
        <v>0</v>
      </c>
      <c r="W112" s="31" t="n">
        <v>1000</v>
      </c>
      <c r="X112" s="32" t="n">
        <v>1500</v>
      </c>
      <c r="Y112" s="8"/>
    </row>
    <row r="113" customFormat="false" ht="13.8" hidden="false" customHeight="false" outlineLevel="0" collapsed="false">
      <c r="A113" s="42" t="s">
        <v>218</v>
      </c>
      <c r="B113" s="5"/>
      <c r="E113" s="28"/>
      <c r="I113" s="4"/>
      <c r="J113" s="4"/>
      <c r="K113" s="4"/>
      <c r="L113" s="4"/>
      <c r="M113" s="4"/>
      <c r="N113" s="4"/>
      <c r="O113" s="4"/>
      <c r="P113" s="4"/>
      <c r="Q113" s="4"/>
      <c r="R113" s="4"/>
      <c r="S113" s="4"/>
      <c r="T113" s="4"/>
      <c r="U113" s="30" t="n">
        <f aca="false">SUM(I113:T113)</f>
        <v>0</v>
      </c>
      <c r="W113" s="31" t="n">
        <v>1000</v>
      </c>
      <c r="X113" s="32" t="n">
        <v>1500</v>
      </c>
      <c r="Y113" s="8"/>
    </row>
    <row r="114" customFormat="false" ht="13.8" hidden="false" customHeight="false" outlineLevel="0" collapsed="false">
      <c r="A114" s="42" t="s">
        <v>219</v>
      </c>
      <c r="E114" s="0" t="s">
        <v>5920</v>
      </c>
    </row>
    <row r="115" customFormat="false" ht="23.85" hidden="false" customHeight="false" outlineLevel="0" collapsed="false">
      <c r="A115" s="42" t="s">
        <v>219</v>
      </c>
      <c r="B115" s="42"/>
      <c r="C115" s="5"/>
      <c r="D115" s="42" t="s">
        <v>220</v>
      </c>
      <c r="E115" s="53"/>
      <c r="Y115" s="8"/>
    </row>
    <row r="116" customFormat="false" ht="15" hidden="false" customHeight="false" outlineLevel="0" collapsed="false">
      <c r="A116" s="33" t="s">
        <v>219</v>
      </c>
      <c r="B116" s="5"/>
      <c r="C116" s="5"/>
      <c r="D116" s="33" t="s">
        <v>160</v>
      </c>
      <c r="E116" s="28" t="s">
        <v>161</v>
      </c>
      <c r="I116" s="4"/>
      <c r="J116" s="4"/>
      <c r="K116" s="4"/>
      <c r="L116" s="4"/>
      <c r="M116" s="4"/>
      <c r="N116" s="4"/>
      <c r="O116" s="4"/>
      <c r="P116" s="4"/>
      <c r="Q116" s="4"/>
      <c r="R116" s="4"/>
      <c r="S116" s="4"/>
      <c r="T116" s="4"/>
      <c r="U116" s="30" t="n">
        <f aca="false">SUM(I116:T116)</f>
        <v>0</v>
      </c>
      <c r="W116" s="31" t="n">
        <v>1000</v>
      </c>
      <c r="X116" s="32" t="n">
        <v>1500</v>
      </c>
      <c r="Y116" s="8"/>
    </row>
    <row r="117" customFormat="false" ht="13.8" hidden="false" customHeight="false" outlineLevel="0" collapsed="false">
      <c r="A117" s="42" t="s">
        <v>219</v>
      </c>
      <c r="B117" s="5"/>
      <c r="E117" s="28"/>
      <c r="I117" s="4"/>
      <c r="J117" s="4"/>
      <c r="K117" s="4"/>
      <c r="L117" s="4"/>
      <c r="M117" s="4"/>
      <c r="N117" s="4"/>
      <c r="O117" s="4"/>
      <c r="P117" s="4"/>
      <c r="Q117" s="4"/>
      <c r="R117" s="4"/>
      <c r="S117" s="4"/>
      <c r="T117" s="4"/>
      <c r="U117" s="30" t="n">
        <v>0</v>
      </c>
      <c r="W117" s="31" t="n">
        <v>1000</v>
      </c>
      <c r="X117" s="32" t="n">
        <v>1500</v>
      </c>
      <c r="Y117" s="8"/>
    </row>
    <row r="118" customFormat="false" ht="13.8" hidden="false" customHeight="false" outlineLevel="0" collapsed="false">
      <c r="A118" s="42" t="s">
        <v>221</v>
      </c>
      <c r="E118" s="0" t="s">
        <v>394</v>
      </c>
    </row>
    <row r="119" customFormat="false" ht="13.8" hidden="false" customHeight="false" outlineLevel="0" collapsed="false">
      <c r="A119" s="42" t="s">
        <v>221</v>
      </c>
      <c r="B119" s="42"/>
      <c r="C119" s="42" t="s">
        <v>74</v>
      </c>
      <c r="D119" s="42" t="s">
        <v>163</v>
      </c>
      <c r="E119" s="53"/>
      <c r="Y119" s="8"/>
    </row>
    <row r="120" customFormat="false" ht="13.8" hidden="false" customHeight="false" outlineLevel="0" collapsed="false">
      <c r="A120" s="42" t="s">
        <v>222</v>
      </c>
      <c r="E120" s="0" t="s">
        <v>394</v>
      </c>
    </row>
    <row r="121" customFormat="false" ht="13.8" hidden="false" customHeight="false" outlineLevel="0" collapsed="false">
      <c r="A121" s="42" t="s">
        <v>222</v>
      </c>
      <c r="B121" s="42"/>
      <c r="C121" s="42" t="s">
        <v>62</v>
      </c>
      <c r="D121" s="42" t="s">
        <v>190</v>
      </c>
      <c r="E121" s="53"/>
      <c r="Y121" s="8"/>
    </row>
    <row r="122" customFormat="false" ht="15" hidden="false" customHeight="false" outlineLevel="0" collapsed="false">
      <c r="A122" s="27" t="s">
        <v>222</v>
      </c>
      <c r="B122" s="5" t="s">
        <v>52</v>
      </c>
      <c r="C122" s="5" t="s">
        <v>49</v>
      </c>
      <c r="D122" s="27" t="s">
        <v>50</v>
      </c>
      <c r="E122" s="28" t="s">
        <v>161</v>
      </c>
      <c r="I122" s="4"/>
      <c r="J122" s="4"/>
      <c r="K122" s="4"/>
      <c r="L122" s="4"/>
      <c r="M122" s="4"/>
      <c r="N122" s="4"/>
      <c r="O122" s="4"/>
      <c r="P122" s="4"/>
      <c r="Q122" s="4"/>
      <c r="R122" s="4"/>
      <c r="S122" s="4"/>
      <c r="T122" s="4"/>
      <c r="U122" s="30" t="n">
        <v>0</v>
      </c>
      <c r="W122" s="31" t="n">
        <v>1000</v>
      </c>
      <c r="X122" s="32" t="n">
        <v>1500</v>
      </c>
      <c r="Y122" s="8"/>
    </row>
    <row r="123" customFormat="false" ht="13.8" hidden="false" customHeight="false" outlineLevel="0" collapsed="false">
      <c r="A123" s="42" t="s">
        <v>223</v>
      </c>
      <c r="E123" s="0" t="s">
        <v>394</v>
      </c>
    </row>
    <row r="124" customFormat="false" ht="13.8" hidden="false" customHeight="false" outlineLevel="0" collapsed="false">
      <c r="A124" s="42" t="s">
        <v>223</v>
      </c>
      <c r="B124" s="42"/>
      <c r="C124" s="42" t="s">
        <v>62</v>
      </c>
      <c r="D124" s="42" t="s">
        <v>163</v>
      </c>
      <c r="E124" s="53"/>
      <c r="Y124" s="8"/>
    </row>
    <row r="125" customFormat="false" ht="13.8" hidden="false" customHeight="false" outlineLevel="0" collapsed="false">
      <c r="A125" s="42" t="s">
        <v>224</v>
      </c>
      <c r="E125" s="0" t="s">
        <v>394</v>
      </c>
    </row>
    <row r="126" customFormat="false" ht="13.8" hidden="false" customHeight="false" outlineLevel="0" collapsed="false">
      <c r="A126" s="42" t="s">
        <v>224</v>
      </c>
      <c r="B126" s="42"/>
      <c r="C126" s="42" t="s">
        <v>59</v>
      </c>
      <c r="D126" s="42" t="s">
        <v>163</v>
      </c>
      <c r="E126" s="53"/>
      <c r="Y126" s="8"/>
    </row>
    <row r="127" customFormat="false" ht="13.8" hidden="false" customHeight="false" outlineLevel="0" collapsed="false">
      <c r="A127" s="80" t="s">
        <v>225</v>
      </c>
      <c r="B127" s="81" t="n">
        <v>44698</v>
      </c>
      <c r="E127" s="47"/>
      <c r="Y127" s="8"/>
    </row>
    <row r="128" customFormat="false" ht="13.8" hidden="false" customHeight="false" outlineLevel="0" collapsed="false">
      <c r="A128" s="42" t="s">
        <v>226</v>
      </c>
    </row>
    <row r="129" customFormat="false" ht="13.8" hidden="false" customHeight="false" outlineLevel="0" collapsed="false">
      <c r="A129" s="42" t="s">
        <v>226</v>
      </c>
      <c r="B129" s="42"/>
      <c r="C129" s="42" t="s">
        <v>62</v>
      </c>
      <c r="D129" s="42" t="s">
        <v>163</v>
      </c>
      <c r="E129" s="53"/>
      <c r="Y129" s="8"/>
    </row>
    <row r="130" customFormat="false" ht="13.8" hidden="false" customHeight="false" outlineLevel="0" collapsed="false">
      <c r="A130" s="80" t="s">
        <v>226</v>
      </c>
      <c r="B130" s="81"/>
      <c r="E130" s="47"/>
      <c r="Y130" s="8"/>
    </row>
    <row r="131" customFormat="false" ht="13.8" hidden="false" customHeight="false" outlineLevel="0" collapsed="false">
      <c r="A131" s="42" t="s">
        <v>227</v>
      </c>
      <c r="E131" s="0" t="s">
        <v>394</v>
      </c>
    </row>
    <row r="132" customFormat="false" ht="13.8" hidden="false" customHeight="false" outlineLevel="0" collapsed="false">
      <c r="A132" s="42" t="s">
        <v>227</v>
      </c>
      <c r="B132" s="42" t="s">
        <v>228</v>
      </c>
      <c r="C132" s="42" t="s">
        <v>49</v>
      </c>
      <c r="D132" s="83" t="n">
        <v>44798</v>
      </c>
      <c r="E132" s="47"/>
      <c r="Y132" s="8"/>
    </row>
    <row r="133" customFormat="false" ht="13.8" hidden="false" customHeight="false" outlineLevel="0" collapsed="false">
      <c r="A133" s="80" t="s">
        <v>229</v>
      </c>
      <c r="B133" s="81"/>
      <c r="E133" s="47"/>
      <c r="Y133" s="8"/>
    </row>
    <row r="134" customFormat="false" ht="13.8" hidden="false" customHeight="false" outlineLevel="0" collapsed="false">
      <c r="A134" s="42" t="s">
        <v>230</v>
      </c>
    </row>
    <row r="135" customFormat="false" ht="13.8" hidden="false" customHeight="false" outlineLevel="0" collapsed="false">
      <c r="A135" s="42" t="s">
        <v>230</v>
      </c>
      <c r="B135" s="42" t="s">
        <v>217</v>
      </c>
      <c r="C135" s="42" t="s">
        <v>62</v>
      </c>
      <c r="D135" s="42" t="s">
        <v>157</v>
      </c>
      <c r="E135" s="47"/>
      <c r="Y135" s="8"/>
    </row>
    <row r="136" customFormat="false" ht="15" hidden="false" customHeight="false" outlineLevel="0" collapsed="false">
      <c r="A136" s="33" t="s">
        <v>231</v>
      </c>
      <c r="B136" s="5" t="s">
        <v>49</v>
      </c>
      <c r="C136" s="5" t="s">
        <v>49</v>
      </c>
      <c r="D136" s="84" t="s">
        <v>232</v>
      </c>
      <c r="E136" s="28" t="s">
        <v>161</v>
      </c>
      <c r="I136" s="4"/>
      <c r="J136" s="4"/>
      <c r="K136" s="4"/>
      <c r="L136" s="4"/>
      <c r="M136" s="4"/>
      <c r="N136" s="4"/>
      <c r="O136" s="4"/>
      <c r="P136" s="4"/>
      <c r="Q136" s="4"/>
      <c r="R136" s="4"/>
      <c r="S136" s="4"/>
      <c r="T136" s="4"/>
      <c r="U136" s="30" t="n">
        <f aca="false">SUM(I136:T136)</f>
        <v>0</v>
      </c>
      <c r="V136" s="3"/>
      <c r="W136" s="31" t="n">
        <v>1000</v>
      </c>
      <c r="X136" s="32" t="n">
        <v>1500</v>
      </c>
      <c r="Y136" s="8"/>
    </row>
    <row r="137" customFormat="false" ht="13.8" hidden="false" customHeight="false" outlineLevel="0" collapsed="false">
      <c r="A137" s="80" t="s">
        <v>231</v>
      </c>
      <c r="B137" s="81" t="n">
        <v>44713</v>
      </c>
      <c r="E137" s="47"/>
      <c r="Y137" s="8"/>
    </row>
    <row r="138" customFormat="false" ht="13.8" hidden="false" customHeight="false" outlineLevel="0" collapsed="false">
      <c r="A138" s="42" t="s">
        <v>233</v>
      </c>
      <c r="E138" s="0" t="s">
        <v>394</v>
      </c>
    </row>
    <row r="139" customFormat="false" ht="13.8" hidden="false" customHeight="false" outlineLevel="0" collapsed="false">
      <c r="A139" s="42" t="s">
        <v>233</v>
      </c>
      <c r="B139" s="42"/>
      <c r="C139" s="42" t="s">
        <v>74</v>
      </c>
      <c r="D139" s="42" t="s">
        <v>163</v>
      </c>
      <c r="E139" s="53"/>
      <c r="Y139" s="8"/>
    </row>
    <row r="140" customFormat="false" ht="13.8" hidden="false" customHeight="false" outlineLevel="0" collapsed="false">
      <c r="A140" s="42" t="s">
        <v>234</v>
      </c>
      <c r="E140" s="0" t="s">
        <v>394</v>
      </c>
    </row>
    <row r="141" customFormat="false" ht="13.8" hidden="false" customHeight="false" outlineLevel="0" collapsed="false">
      <c r="A141" s="42" t="s">
        <v>234</v>
      </c>
      <c r="B141" s="42"/>
      <c r="C141" s="42" t="s">
        <v>59</v>
      </c>
      <c r="D141" s="42" t="s">
        <v>163</v>
      </c>
      <c r="E141" s="53"/>
      <c r="Y141" s="8"/>
    </row>
    <row r="142" customFormat="false" ht="13.8" hidden="false" customHeight="false" outlineLevel="0" collapsed="false">
      <c r="A142" s="80" t="s">
        <v>234</v>
      </c>
      <c r="B142" s="81"/>
      <c r="E142" s="47"/>
      <c r="Y142" s="8"/>
    </row>
    <row r="143" customFormat="false" ht="13.8" hidden="false" customHeight="false" outlineLevel="0" collapsed="false">
      <c r="A143" s="42" t="s">
        <v>235</v>
      </c>
      <c r="B143" s="42"/>
      <c r="C143" s="42" t="s">
        <v>59</v>
      </c>
      <c r="D143" s="42" t="s">
        <v>163</v>
      </c>
      <c r="E143" s="53"/>
      <c r="Y143" s="8"/>
    </row>
    <row r="144" customFormat="false" ht="13.8" hidden="false" customHeight="false" outlineLevel="0" collapsed="false">
      <c r="A144" s="42" t="s">
        <v>236</v>
      </c>
    </row>
    <row r="145" customFormat="false" ht="15" hidden="false" customHeight="false" outlineLevel="0" collapsed="false">
      <c r="A145" s="27" t="s">
        <v>236</v>
      </c>
      <c r="B145" s="5" t="s">
        <v>73</v>
      </c>
      <c r="C145" s="5" t="s">
        <v>59</v>
      </c>
      <c r="D145" s="27" t="s">
        <v>237</v>
      </c>
      <c r="E145" s="28" t="s">
        <v>161</v>
      </c>
      <c r="I145" s="4"/>
      <c r="J145" s="4"/>
      <c r="K145" s="4"/>
      <c r="L145" s="4"/>
      <c r="M145" s="4"/>
      <c r="N145" s="4"/>
      <c r="O145" s="4"/>
      <c r="P145" s="4"/>
      <c r="Q145" s="4"/>
      <c r="R145" s="4"/>
      <c r="S145" s="4"/>
      <c r="T145" s="4"/>
      <c r="U145" s="30" t="n">
        <v>0</v>
      </c>
      <c r="W145" s="31" t="n">
        <v>1000</v>
      </c>
      <c r="X145" s="32" t="n">
        <v>1500</v>
      </c>
      <c r="Y145" s="8"/>
    </row>
    <row r="146" customFormat="false" ht="13.8" hidden="false" customHeight="false" outlineLevel="0" collapsed="false">
      <c r="A146" s="42" t="s">
        <v>236</v>
      </c>
      <c r="E146" s="47"/>
      <c r="Y146" s="8"/>
    </row>
    <row r="147" customFormat="false" ht="13.8" hidden="false" customHeight="false" outlineLevel="0" collapsed="false">
      <c r="A147" s="42" t="s">
        <v>238</v>
      </c>
      <c r="E147" s="0" t="s">
        <v>394</v>
      </c>
    </row>
    <row r="148" customFormat="false" ht="13.8" hidden="false" customHeight="false" outlineLevel="0" collapsed="false">
      <c r="A148" s="42" t="s">
        <v>238</v>
      </c>
      <c r="B148" s="42"/>
      <c r="C148" s="42" t="s">
        <v>49</v>
      </c>
      <c r="D148" s="42" t="s">
        <v>163</v>
      </c>
      <c r="E148" s="53"/>
      <c r="Y148" s="8"/>
    </row>
    <row r="149" customFormat="false" ht="23.85" hidden="false" customHeight="false" outlineLevel="0" collapsed="false">
      <c r="A149" s="42" t="s">
        <v>239</v>
      </c>
      <c r="B149" s="42" t="s">
        <v>240</v>
      </c>
      <c r="C149" s="42" t="s">
        <v>157</v>
      </c>
      <c r="D149" s="42" t="s">
        <v>157</v>
      </c>
      <c r="E149" s="47"/>
      <c r="Y149" s="8"/>
    </row>
    <row r="150" customFormat="false" ht="13.8" hidden="false" customHeight="false" outlineLevel="0" collapsed="false">
      <c r="A150" s="42" t="s">
        <v>241</v>
      </c>
      <c r="B150" s="42"/>
      <c r="C150" s="42" t="s">
        <v>59</v>
      </c>
      <c r="D150" s="42" t="s">
        <v>163</v>
      </c>
      <c r="E150" s="53"/>
      <c r="Y150" s="8"/>
    </row>
    <row r="151" customFormat="false" ht="13.8" hidden="false" customHeight="false" outlineLevel="0" collapsed="false">
      <c r="A151" s="42" t="s">
        <v>242</v>
      </c>
      <c r="E151" s="0" t="s">
        <v>394</v>
      </c>
    </row>
    <row r="152" customFormat="false" ht="13.8" hidden="false" customHeight="false" outlineLevel="0" collapsed="false">
      <c r="A152" s="42" t="s">
        <v>242</v>
      </c>
      <c r="B152" s="42"/>
      <c r="C152" s="5"/>
      <c r="D152" s="42" t="s">
        <v>163</v>
      </c>
      <c r="E152" s="53"/>
      <c r="Y152" s="8"/>
    </row>
    <row r="153" customFormat="false" ht="13.8" hidden="false" customHeight="false" outlineLevel="0" collapsed="false">
      <c r="A153" s="42" t="s">
        <v>243</v>
      </c>
      <c r="E153" s="0" t="s">
        <v>5921</v>
      </c>
    </row>
    <row r="154" customFormat="false" ht="13.8" hidden="false" customHeight="false" outlineLevel="0" collapsed="false">
      <c r="A154" s="80" t="s">
        <v>243</v>
      </c>
      <c r="B154" s="82" t="n">
        <v>44741</v>
      </c>
      <c r="E154" s="47"/>
      <c r="Y154" s="8"/>
    </row>
    <row r="155" customFormat="false" ht="13.8" hidden="false" customHeight="false" outlineLevel="0" collapsed="false">
      <c r="A155" s="42" t="s">
        <v>244</v>
      </c>
      <c r="B155" s="42" t="s">
        <v>245</v>
      </c>
      <c r="C155" s="42" t="s">
        <v>59</v>
      </c>
      <c r="D155" s="83" t="n">
        <v>44629</v>
      </c>
      <c r="E155" s="47" t="s">
        <v>246</v>
      </c>
      <c r="Y155" s="8"/>
    </row>
    <row r="156" customFormat="false" ht="13.8" hidden="false" customHeight="false" outlineLevel="0" collapsed="false">
      <c r="A156" s="42" t="s">
        <v>247</v>
      </c>
      <c r="B156" s="0" t="s">
        <v>15906</v>
      </c>
      <c r="E156" s="0" t="s">
        <v>394</v>
      </c>
    </row>
    <row r="157" customFormat="false" ht="13.8" hidden="false" customHeight="false" outlineLevel="0" collapsed="false">
      <c r="A157" s="42" t="s">
        <v>247</v>
      </c>
      <c r="B157" s="42"/>
      <c r="C157" s="42" t="s">
        <v>62</v>
      </c>
      <c r="D157" s="42" t="s">
        <v>248</v>
      </c>
      <c r="E157" s="53"/>
      <c r="Y157" s="8"/>
    </row>
    <row r="158" customFormat="false" ht="13.8" hidden="false" customHeight="false" outlineLevel="0" collapsed="false">
      <c r="A158" s="80" t="s">
        <v>249</v>
      </c>
      <c r="B158" s="81" t="n">
        <v>44354</v>
      </c>
      <c r="E158" s="47"/>
      <c r="Y158" s="8"/>
    </row>
    <row r="159" customFormat="false" ht="13.8" hidden="false" customHeight="false" outlineLevel="0" collapsed="false">
      <c r="A159" s="42" t="s">
        <v>250</v>
      </c>
      <c r="B159" s="42"/>
      <c r="C159" s="42" t="s">
        <v>251</v>
      </c>
      <c r="D159" s="42" t="s">
        <v>190</v>
      </c>
      <c r="E159" s="53"/>
      <c r="Y159" s="8"/>
    </row>
    <row r="160" customFormat="false" ht="13.8" hidden="false" customHeight="false" outlineLevel="0" collapsed="false">
      <c r="A160" s="42" t="s">
        <v>252</v>
      </c>
      <c r="E160" s="0" t="s">
        <v>394</v>
      </c>
    </row>
    <row r="161" customFormat="false" ht="13.8" hidden="false" customHeight="false" outlineLevel="0" collapsed="false">
      <c r="A161" s="42" t="s">
        <v>252</v>
      </c>
      <c r="B161" s="42"/>
      <c r="C161" s="42" t="s">
        <v>62</v>
      </c>
      <c r="D161" s="42" t="s">
        <v>163</v>
      </c>
      <c r="E161" s="53"/>
      <c r="Y161" s="8"/>
    </row>
    <row r="162" customFormat="false" ht="13.8" hidden="false" customHeight="false" outlineLevel="0" collapsed="false">
      <c r="A162" s="80" t="s">
        <v>252</v>
      </c>
      <c r="B162" s="81" t="n">
        <v>44594</v>
      </c>
      <c r="E162" s="47"/>
      <c r="Y162" s="8"/>
    </row>
    <row r="163" customFormat="false" ht="13.8" hidden="false" customHeight="false" outlineLevel="0" collapsed="false">
      <c r="A163" s="80" t="s">
        <v>253</v>
      </c>
      <c r="B163" s="81" t="n">
        <v>44685</v>
      </c>
      <c r="E163" s="47"/>
      <c r="Y163" s="8"/>
    </row>
    <row r="164" customFormat="false" ht="13.8" hidden="false" customHeight="false" outlineLevel="0" collapsed="false">
      <c r="A164" s="42" t="s">
        <v>254</v>
      </c>
    </row>
    <row r="165" customFormat="false" ht="13.8" hidden="false" customHeight="false" outlineLevel="0" collapsed="false">
      <c r="A165" s="42" t="s">
        <v>254</v>
      </c>
      <c r="B165" s="42"/>
      <c r="C165" s="42" t="s">
        <v>49</v>
      </c>
      <c r="D165" s="42" t="s">
        <v>163</v>
      </c>
      <c r="E165" s="53"/>
      <c r="Y165" s="8"/>
    </row>
    <row r="166" customFormat="false" ht="13.8" hidden="false" customHeight="false" outlineLevel="0" collapsed="false">
      <c r="A166" s="80" t="s">
        <v>254</v>
      </c>
      <c r="B166" s="81" t="n">
        <v>44412</v>
      </c>
      <c r="E166" s="47"/>
      <c r="Y166" s="8"/>
    </row>
    <row r="167" customFormat="false" ht="13.8" hidden="false" customHeight="false" outlineLevel="0" collapsed="false">
      <c r="A167" s="42" t="s">
        <v>54</v>
      </c>
      <c r="E167" s="0" t="s">
        <v>5902</v>
      </c>
    </row>
    <row r="168" customFormat="false" ht="13.8" hidden="false" customHeight="false" outlineLevel="0" collapsed="false">
      <c r="A168" s="42" t="s">
        <v>54</v>
      </c>
      <c r="B168" s="42"/>
      <c r="C168" s="5"/>
      <c r="D168" s="42" t="s">
        <v>190</v>
      </c>
      <c r="E168" s="53"/>
      <c r="Y168" s="8"/>
    </row>
    <row r="169" customFormat="false" ht="13.8" hidden="false" customHeight="false" outlineLevel="0" collapsed="false">
      <c r="A169" s="80" t="s">
        <v>255</v>
      </c>
      <c r="B169" s="81" t="n">
        <v>44743</v>
      </c>
      <c r="E169" s="47"/>
      <c r="Y169" s="8"/>
    </row>
    <row r="170" customFormat="false" ht="13.8" hidden="false" customHeight="false" outlineLevel="0" collapsed="false">
      <c r="A170" s="42" t="s">
        <v>256</v>
      </c>
      <c r="E170" s="0" t="s">
        <v>394</v>
      </c>
    </row>
    <row r="171" customFormat="false" ht="23.85" hidden="false" customHeight="false" outlineLevel="0" collapsed="false">
      <c r="A171" s="42" t="s">
        <v>256</v>
      </c>
      <c r="B171" s="42" t="s">
        <v>257</v>
      </c>
      <c r="C171" s="42" t="s">
        <v>62</v>
      </c>
      <c r="D171" s="42" t="s">
        <v>157</v>
      </c>
      <c r="E171" s="47"/>
      <c r="Y171" s="8"/>
    </row>
    <row r="172" customFormat="false" ht="13.8" hidden="false" customHeight="false" outlineLevel="0" collapsed="false">
      <c r="A172" s="42" t="s">
        <v>258</v>
      </c>
      <c r="B172" s="42"/>
      <c r="C172" s="42" t="s">
        <v>49</v>
      </c>
      <c r="D172" s="42" t="s">
        <v>163</v>
      </c>
      <c r="E172" s="53"/>
      <c r="Y172" s="8"/>
    </row>
    <row r="173" customFormat="false" ht="13.8" hidden="false" customHeight="false" outlineLevel="0" collapsed="false">
      <c r="A173" s="42" t="s">
        <v>259</v>
      </c>
    </row>
    <row r="174" customFormat="false" ht="13.8" hidden="false" customHeight="false" outlineLevel="0" collapsed="false">
      <c r="A174" s="42" t="s">
        <v>259</v>
      </c>
      <c r="B174" s="42"/>
      <c r="C174" s="42" t="s">
        <v>251</v>
      </c>
      <c r="D174" s="42" t="s">
        <v>190</v>
      </c>
      <c r="E174" s="53"/>
      <c r="Y174" s="8"/>
    </row>
    <row r="175" customFormat="false" ht="13.8" hidden="false" customHeight="false" outlineLevel="0" collapsed="false">
      <c r="A175" s="80" t="s">
        <v>259</v>
      </c>
      <c r="B175" s="81"/>
      <c r="E175" s="47"/>
      <c r="Y175" s="8"/>
    </row>
    <row r="176" customFormat="false" ht="13.8" hidden="false" customHeight="false" outlineLevel="0" collapsed="false">
      <c r="A176" s="42" t="s">
        <v>260</v>
      </c>
    </row>
    <row r="177" customFormat="false" ht="13.8" hidden="false" customHeight="false" outlineLevel="0" collapsed="false">
      <c r="A177" s="42" t="s">
        <v>260</v>
      </c>
      <c r="B177" s="42"/>
      <c r="C177" s="42" t="s">
        <v>62</v>
      </c>
      <c r="D177" s="42" t="s">
        <v>190</v>
      </c>
      <c r="E177" s="53"/>
      <c r="Y177" s="8"/>
    </row>
    <row r="178" customFormat="false" ht="13.8" hidden="false" customHeight="false" outlineLevel="0" collapsed="false">
      <c r="A178" s="80" t="s">
        <v>261</v>
      </c>
      <c r="B178" s="81"/>
      <c r="E178" s="47"/>
      <c r="Y178" s="8"/>
    </row>
    <row r="179" customFormat="false" ht="13.8" hidden="false" customHeight="false" outlineLevel="0" collapsed="false">
      <c r="A179" s="42" t="s">
        <v>262</v>
      </c>
      <c r="B179" s="42" t="s">
        <v>263</v>
      </c>
      <c r="C179" s="42" t="s">
        <v>157</v>
      </c>
      <c r="D179" s="42" t="s">
        <v>157</v>
      </c>
      <c r="E179" s="47"/>
      <c r="Y179" s="8"/>
    </row>
    <row r="180" customFormat="false" ht="13.8" hidden="false" customHeight="false" outlineLevel="0" collapsed="false">
      <c r="A180" s="42" t="s">
        <v>5906</v>
      </c>
      <c r="E180" s="0" t="s">
        <v>394</v>
      </c>
    </row>
    <row r="181" customFormat="false" ht="13.8" hidden="false" customHeight="false" outlineLevel="0" collapsed="false">
      <c r="A181" s="42" t="s">
        <v>264</v>
      </c>
      <c r="E181" s="0" t="s">
        <v>394</v>
      </c>
    </row>
    <row r="182" customFormat="false" ht="13.8" hidden="false" customHeight="false" outlineLevel="0" collapsed="false">
      <c r="A182" s="42" t="s">
        <v>264</v>
      </c>
      <c r="B182" s="42"/>
      <c r="C182" s="42" t="s">
        <v>59</v>
      </c>
      <c r="D182" s="42" t="s">
        <v>163</v>
      </c>
      <c r="E182" s="53"/>
      <c r="Y182" s="8"/>
    </row>
    <row r="183" customFormat="false" ht="13.8" hidden="false" customHeight="false" outlineLevel="0" collapsed="false">
      <c r="A183" s="80" t="s">
        <v>264</v>
      </c>
      <c r="B183" s="81" t="n">
        <v>44724</v>
      </c>
      <c r="E183" s="47"/>
      <c r="Y183" s="8"/>
    </row>
    <row r="184" customFormat="false" ht="13.8" hidden="false" customHeight="false" outlineLevel="0" collapsed="false">
      <c r="A184" s="80" t="s">
        <v>265</v>
      </c>
      <c r="B184" s="81"/>
      <c r="E184" s="47"/>
      <c r="Y184" s="8"/>
    </row>
    <row r="185" customFormat="false" ht="13.8" hidden="false" customHeight="false" outlineLevel="0" collapsed="false">
      <c r="A185" s="42" t="s">
        <v>266</v>
      </c>
      <c r="E185" s="0" t="s">
        <v>394</v>
      </c>
    </row>
    <row r="186" customFormat="false" ht="23.85" hidden="false" customHeight="false" outlineLevel="0" collapsed="false">
      <c r="A186" s="42" t="s">
        <v>266</v>
      </c>
      <c r="B186" s="42" t="s">
        <v>267</v>
      </c>
      <c r="C186" s="42" t="s">
        <v>74</v>
      </c>
      <c r="D186" s="42" t="s">
        <v>157</v>
      </c>
      <c r="E186" s="47"/>
      <c r="Y186" s="8"/>
    </row>
    <row r="187" customFormat="false" ht="13.8" hidden="false" customHeight="false" outlineLevel="0" collapsed="false">
      <c r="A187" s="42" t="s">
        <v>268</v>
      </c>
      <c r="E187" s="0" t="s">
        <v>394</v>
      </c>
    </row>
    <row r="188" customFormat="false" ht="23.85" hidden="false" customHeight="false" outlineLevel="0" collapsed="false">
      <c r="A188" s="42" t="s">
        <v>268</v>
      </c>
      <c r="B188" s="42" t="s">
        <v>197</v>
      </c>
      <c r="C188" s="42" t="s">
        <v>62</v>
      </c>
      <c r="D188" s="42" t="s">
        <v>157</v>
      </c>
      <c r="E188" s="47"/>
      <c r="Y188" s="8"/>
    </row>
    <row r="189" customFormat="false" ht="13.8" hidden="false" customHeight="false" outlineLevel="0" collapsed="false">
      <c r="A189" s="42" t="s">
        <v>5806</v>
      </c>
      <c r="E189" s="0" t="s">
        <v>394</v>
      </c>
    </row>
    <row r="190" customFormat="false" ht="23.85" hidden="false" customHeight="false" outlineLevel="0" collapsed="false">
      <c r="A190" s="42" t="s">
        <v>269</v>
      </c>
      <c r="B190" s="42" t="s">
        <v>197</v>
      </c>
      <c r="C190" s="42" t="s">
        <v>62</v>
      </c>
      <c r="D190" s="83" t="n">
        <v>44629</v>
      </c>
      <c r="E190" s="47" t="s">
        <v>270</v>
      </c>
      <c r="Y190" s="8"/>
    </row>
    <row r="191" customFormat="false" ht="23.85" hidden="false" customHeight="false" outlineLevel="0" collapsed="false">
      <c r="A191" s="42" t="s">
        <v>271</v>
      </c>
      <c r="B191" s="42" t="s">
        <v>240</v>
      </c>
      <c r="C191" s="42" t="s">
        <v>188</v>
      </c>
      <c r="D191" s="42" t="s">
        <v>157</v>
      </c>
      <c r="E191" s="47"/>
      <c r="Y191" s="8"/>
    </row>
    <row r="192" customFormat="false" ht="13.8" hidden="false" customHeight="false" outlineLevel="0" collapsed="false">
      <c r="A192" s="42" t="s">
        <v>5907</v>
      </c>
      <c r="E192" s="0" t="s">
        <v>394</v>
      </c>
    </row>
    <row r="193" customFormat="false" ht="13.8" hidden="false" customHeight="false" outlineLevel="0" collapsed="false">
      <c r="A193" s="80" t="s">
        <v>272</v>
      </c>
      <c r="B193" s="81" t="n">
        <v>44655</v>
      </c>
      <c r="E193" s="47"/>
      <c r="Y193" s="8"/>
    </row>
    <row r="194" customFormat="false" ht="13.8" hidden="false" customHeight="false" outlineLevel="0" collapsed="false">
      <c r="A194" s="42" t="s">
        <v>273</v>
      </c>
      <c r="B194" s="42"/>
      <c r="C194" s="42" t="s">
        <v>59</v>
      </c>
      <c r="D194" s="42" t="s">
        <v>163</v>
      </c>
      <c r="E194" s="53"/>
      <c r="Y194" s="8"/>
    </row>
    <row r="195" customFormat="false" ht="13.8" hidden="false" customHeight="false" outlineLevel="0" collapsed="false">
      <c r="A195" s="80" t="s">
        <v>274</v>
      </c>
      <c r="B195" s="81"/>
      <c r="E195" s="47"/>
      <c r="Y195" s="8"/>
    </row>
    <row r="196" customFormat="false" ht="13.8" hidden="false" customHeight="false" outlineLevel="0" collapsed="false">
      <c r="A196" s="42" t="s">
        <v>275</v>
      </c>
      <c r="B196" s="42"/>
      <c r="C196" s="42" t="s">
        <v>49</v>
      </c>
      <c r="D196" s="42" t="s">
        <v>163</v>
      </c>
      <c r="E196" s="53"/>
      <c r="Y196" s="8"/>
    </row>
    <row r="197" customFormat="false" ht="13.8" hidden="false" customHeight="false" outlineLevel="0" collapsed="false">
      <c r="A197" s="42" t="s">
        <v>276</v>
      </c>
    </row>
    <row r="198" customFormat="false" ht="23.85" hidden="false" customHeight="false" outlineLevel="0" collapsed="false">
      <c r="A198" s="42" t="s">
        <v>276</v>
      </c>
      <c r="B198" s="42"/>
      <c r="C198" s="42" t="s">
        <v>49</v>
      </c>
      <c r="D198" s="42" t="s">
        <v>163</v>
      </c>
      <c r="E198" s="53" t="s">
        <v>277</v>
      </c>
      <c r="Y198" s="8"/>
    </row>
    <row r="199" customFormat="false" ht="13.8" hidden="false" customHeight="false" outlineLevel="0" collapsed="false">
      <c r="A199" s="80" t="s">
        <v>278</v>
      </c>
      <c r="B199" s="81"/>
      <c r="E199" s="47"/>
      <c r="Y199" s="8"/>
    </row>
    <row r="200" customFormat="false" ht="23.85" hidden="false" customHeight="false" outlineLevel="0" collapsed="false">
      <c r="A200" s="42" t="s">
        <v>279</v>
      </c>
      <c r="B200" s="85"/>
      <c r="C200" s="85"/>
      <c r="D200" s="42" t="s">
        <v>280</v>
      </c>
      <c r="E200" s="53"/>
      <c r="Y200" s="8"/>
    </row>
    <row r="201" customFormat="false" ht="23.85" hidden="false" customHeight="false" outlineLevel="0" collapsed="false">
      <c r="A201" s="42" t="s">
        <v>281</v>
      </c>
      <c r="B201" s="85"/>
      <c r="C201" s="85" t="s">
        <v>62</v>
      </c>
      <c r="D201" s="42" t="s">
        <v>282</v>
      </c>
      <c r="E201" s="53"/>
      <c r="Y201" s="8"/>
    </row>
    <row r="202" customFormat="false" ht="13.8" hidden="false" customHeight="false" outlineLevel="0" collapsed="false">
      <c r="A202" s="42" t="s">
        <v>283</v>
      </c>
    </row>
    <row r="203" customFormat="false" ht="23.85" hidden="false" customHeight="false" outlineLevel="0" collapsed="false">
      <c r="A203" s="42" t="s">
        <v>283</v>
      </c>
      <c r="B203" s="42" t="s">
        <v>284</v>
      </c>
      <c r="C203" s="42" t="s">
        <v>157</v>
      </c>
      <c r="D203" s="42" t="s">
        <v>157</v>
      </c>
      <c r="E203" s="47"/>
      <c r="Y203" s="8"/>
    </row>
    <row r="204" customFormat="false" ht="13.8" hidden="false" customHeight="false" outlineLevel="0" collapsed="false">
      <c r="A204" s="42" t="s">
        <v>285</v>
      </c>
      <c r="B204" s="42"/>
      <c r="C204" s="83"/>
      <c r="D204" s="42" t="s">
        <v>163</v>
      </c>
      <c r="E204" s="53" t="s">
        <v>286</v>
      </c>
      <c r="Y204" s="8"/>
    </row>
    <row r="205" customFormat="false" ht="13.8" hidden="false" customHeight="false" outlineLevel="0" collapsed="false">
      <c r="A205" s="0" t="s">
        <v>5908</v>
      </c>
      <c r="E205" s="0" t="s">
        <v>5909</v>
      </c>
    </row>
    <row r="206" customFormat="false" ht="23.85" hidden="false" customHeight="false" outlineLevel="0" collapsed="false">
      <c r="A206" s="42" t="s">
        <v>78</v>
      </c>
      <c r="B206" s="42"/>
      <c r="C206" s="42" t="s">
        <v>287</v>
      </c>
      <c r="D206" s="5"/>
      <c r="E206" s="53"/>
      <c r="Y206" s="8"/>
    </row>
    <row r="207" customFormat="false" ht="13.8" hidden="false" customHeight="false" outlineLevel="0" collapsed="false">
      <c r="A207" s="80" t="s">
        <v>288</v>
      </c>
      <c r="B207" s="86" t="n">
        <v>44718</v>
      </c>
      <c r="E207" s="47"/>
      <c r="Y207" s="8"/>
    </row>
    <row r="208" customFormat="false" ht="13.8" hidden="false" customHeight="false" outlineLevel="0" collapsed="false">
      <c r="A208" s="42" t="s">
        <v>289</v>
      </c>
      <c r="B208" s="42" t="s">
        <v>290</v>
      </c>
      <c r="C208" s="42" t="s">
        <v>188</v>
      </c>
      <c r="D208" s="42" t="s">
        <v>157</v>
      </c>
      <c r="E208" s="47"/>
      <c r="Y208" s="8"/>
    </row>
    <row r="209" customFormat="false" ht="13.8" hidden="false" customHeight="false" outlineLevel="0" collapsed="false">
      <c r="A209" s="42" t="s">
        <v>5930</v>
      </c>
    </row>
    <row r="210" customFormat="false" ht="13.8" hidden="false" customHeight="false" outlineLevel="0" collapsed="false">
      <c r="A210" s="42" t="s">
        <v>291</v>
      </c>
    </row>
    <row r="211" customFormat="false" ht="13.8" hidden="false" customHeight="false" outlineLevel="0" collapsed="false">
      <c r="A211" s="42" t="s">
        <v>291</v>
      </c>
      <c r="B211" s="42"/>
      <c r="C211" s="42" t="s">
        <v>101</v>
      </c>
      <c r="D211" s="42" t="s">
        <v>190</v>
      </c>
      <c r="E211" s="53"/>
      <c r="Y211" s="8"/>
    </row>
    <row r="212" customFormat="false" ht="13.8" hidden="false" customHeight="false" outlineLevel="0" collapsed="false">
      <c r="A212" s="42" t="s">
        <v>292</v>
      </c>
      <c r="B212" s="42"/>
      <c r="C212" s="42" t="s">
        <v>188</v>
      </c>
      <c r="D212" s="42" t="s">
        <v>163</v>
      </c>
      <c r="E212" s="53" t="s">
        <v>293</v>
      </c>
      <c r="Y212" s="8"/>
    </row>
    <row r="213" customFormat="false" ht="13.8" hidden="false" customHeight="false" outlineLevel="0" collapsed="false">
      <c r="A213" s="80" t="s">
        <v>292</v>
      </c>
      <c r="B213" s="86" t="n">
        <v>44735</v>
      </c>
      <c r="E213" s="47"/>
      <c r="Y213" s="8"/>
    </row>
    <row r="214" customFormat="false" ht="13.8" hidden="false" customHeight="false" outlineLevel="0" collapsed="false">
      <c r="A214" s="42" t="s">
        <v>294</v>
      </c>
      <c r="B214" s="42"/>
      <c r="C214" s="42" t="s">
        <v>74</v>
      </c>
      <c r="D214" s="42" t="s">
        <v>163</v>
      </c>
      <c r="E214" s="53"/>
      <c r="Y214" s="8"/>
    </row>
    <row r="215" customFormat="false" ht="13.8" hidden="false" customHeight="false" outlineLevel="0" collapsed="false">
      <c r="A215" s="80" t="s">
        <v>294</v>
      </c>
      <c r="B215" s="81"/>
      <c r="E215" s="47"/>
      <c r="Y215" s="8"/>
    </row>
    <row r="216" customFormat="false" ht="23.85" hidden="false" customHeight="false" outlineLevel="0" collapsed="false">
      <c r="A216" s="42" t="s">
        <v>295</v>
      </c>
      <c r="B216" s="42"/>
      <c r="C216" s="42" t="s">
        <v>296</v>
      </c>
      <c r="D216" s="42" t="s">
        <v>163</v>
      </c>
      <c r="E216" s="53"/>
      <c r="Y216" s="8"/>
    </row>
    <row r="217" customFormat="false" ht="15" hidden="false" customHeight="false" outlineLevel="0" collapsed="false">
      <c r="A217" s="33" t="s">
        <v>295</v>
      </c>
      <c r="B217" s="5" t="s">
        <v>82</v>
      </c>
      <c r="C217" s="5" t="s">
        <v>62</v>
      </c>
      <c r="D217" s="33" t="s">
        <v>237</v>
      </c>
      <c r="E217" s="28" t="s">
        <v>161</v>
      </c>
      <c r="I217" s="4"/>
      <c r="J217" s="4"/>
      <c r="K217" s="4"/>
      <c r="L217" s="4"/>
      <c r="M217" s="4"/>
      <c r="N217" s="4"/>
      <c r="O217" s="4"/>
      <c r="P217" s="4"/>
      <c r="Q217" s="4"/>
      <c r="R217" s="4"/>
      <c r="S217" s="4"/>
      <c r="T217" s="4"/>
      <c r="U217" s="30" t="n">
        <v>0</v>
      </c>
      <c r="W217" s="31" t="n">
        <v>1000</v>
      </c>
      <c r="X217" s="32" t="n">
        <v>1500</v>
      </c>
      <c r="Y217" s="8"/>
    </row>
    <row r="218" customFormat="false" ht="13.8" hidden="false" customHeight="false" outlineLevel="0" collapsed="false">
      <c r="A218" s="80" t="s">
        <v>295</v>
      </c>
      <c r="B218" s="81" t="n">
        <v>44727</v>
      </c>
      <c r="E218" s="47"/>
      <c r="Y218" s="8"/>
    </row>
    <row r="219" customFormat="false" ht="35.05" hidden="false" customHeight="false" outlineLevel="0" collapsed="false">
      <c r="A219" s="42" t="s">
        <v>297</v>
      </c>
      <c r="B219" s="42"/>
      <c r="C219" s="42" t="s">
        <v>298</v>
      </c>
      <c r="D219" s="5" t="s">
        <v>299</v>
      </c>
      <c r="E219" s="53" t="s">
        <v>300</v>
      </c>
      <c r="Y219" s="8"/>
    </row>
    <row r="220" customFormat="false" ht="13.8" hidden="false" customHeight="false" outlineLevel="0" collapsed="false">
      <c r="A220" s="42" t="s">
        <v>5910</v>
      </c>
      <c r="E220" s="0" t="s">
        <v>394</v>
      </c>
    </row>
    <row r="221" customFormat="false" ht="13.8" hidden="false" customHeight="false" outlineLevel="0" collapsed="false">
      <c r="A221" s="42" t="s">
        <v>301</v>
      </c>
      <c r="E221" s="0" t="s">
        <v>5902</v>
      </c>
    </row>
    <row r="222" customFormat="false" ht="13.8" hidden="false" customHeight="false" outlineLevel="0" collapsed="false">
      <c r="A222" s="42" t="s">
        <v>301</v>
      </c>
      <c r="B222" s="42"/>
      <c r="C222" s="42" t="s">
        <v>49</v>
      </c>
      <c r="D222" s="42" t="s">
        <v>163</v>
      </c>
      <c r="E222" s="53"/>
      <c r="Y222" s="8"/>
    </row>
    <row r="223" customFormat="false" ht="13.8" hidden="false" customHeight="false" outlineLevel="0" collapsed="false">
      <c r="A223" s="42" t="s">
        <v>302</v>
      </c>
      <c r="B223" s="42"/>
      <c r="C223" s="42" t="s">
        <v>59</v>
      </c>
      <c r="D223" s="42" t="s">
        <v>190</v>
      </c>
      <c r="E223" s="53"/>
      <c r="Y223" s="8"/>
    </row>
    <row r="224" customFormat="false" ht="15" hidden="false" customHeight="false" outlineLevel="0" collapsed="false">
      <c r="A224" s="33" t="s">
        <v>302</v>
      </c>
      <c r="B224" s="5" t="s">
        <v>52</v>
      </c>
      <c r="C224" s="5" t="s">
        <v>49</v>
      </c>
      <c r="D224" s="33" t="s">
        <v>50</v>
      </c>
      <c r="E224" s="28" t="s">
        <v>161</v>
      </c>
      <c r="I224" s="4"/>
      <c r="J224" s="4"/>
      <c r="K224" s="4"/>
      <c r="L224" s="4"/>
      <c r="M224" s="4"/>
      <c r="N224" s="4"/>
      <c r="O224" s="4"/>
      <c r="P224" s="4"/>
      <c r="Q224" s="4"/>
      <c r="R224" s="4"/>
      <c r="S224" s="4"/>
      <c r="T224" s="4"/>
      <c r="U224" s="30" t="n">
        <v>0</v>
      </c>
      <c r="W224" s="31" t="n">
        <v>1000</v>
      </c>
      <c r="X224" s="32" t="n">
        <v>1500</v>
      </c>
      <c r="Y224" s="8"/>
    </row>
    <row r="225" customFormat="false" ht="13.8" hidden="false" customHeight="false" outlineLevel="0" collapsed="false">
      <c r="A225" s="42" t="s">
        <v>303</v>
      </c>
    </row>
    <row r="226" customFormat="false" ht="13.8" hidden="false" customHeight="false" outlineLevel="0" collapsed="false">
      <c r="A226" s="80" t="s">
        <v>303</v>
      </c>
      <c r="B226" s="81" t="n">
        <v>43440</v>
      </c>
      <c r="E226" s="47"/>
      <c r="Y226" s="8"/>
    </row>
    <row r="227" customFormat="false" ht="13.8" hidden="false" customHeight="false" outlineLevel="0" collapsed="false">
      <c r="A227" s="42" t="s">
        <v>304</v>
      </c>
      <c r="B227" s="42" t="s">
        <v>245</v>
      </c>
      <c r="C227" s="42" t="s">
        <v>83</v>
      </c>
      <c r="D227" s="83" t="n">
        <v>44634</v>
      </c>
      <c r="E227" s="47" t="s">
        <v>305</v>
      </c>
      <c r="Y227" s="8"/>
    </row>
    <row r="228" customFormat="false" ht="13.8" hidden="false" customHeight="false" outlineLevel="0" collapsed="false">
      <c r="A228" s="42" t="s">
        <v>306</v>
      </c>
      <c r="B228" s="42"/>
      <c r="C228" s="42" t="s">
        <v>49</v>
      </c>
      <c r="D228" s="42" t="s">
        <v>163</v>
      </c>
      <c r="E228" s="53" t="s">
        <v>307</v>
      </c>
      <c r="Y228" s="8"/>
    </row>
    <row r="229" customFormat="false" ht="13.8" hidden="false" customHeight="false" outlineLevel="0" collapsed="false">
      <c r="A229" s="80" t="s">
        <v>308</v>
      </c>
      <c r="B229" s="81" t="n">
        <v>44753</v>
      </c>
      <c r="E229" s="47"/>
      <c r="Y229" s="8"/>
    </row>
    <row r="230" customFormat="false" ht="13.8" hidden="false" customHeight="false" outlineLevel="0" collapsed="false">
      <c r="A230" s="80" t="s">
        <v>309</v>
      </c>
      <c r="B230" s="81" t="n">
        <v>44701</v>
      </c>
      <c r="E230" s="47"/>
      <c r="Y230" s="8"/>
    </row>
    <row r="231" customFormat="false" ht="13.8" hidden="false" customHeight="false" outlineLevel="0" collapsed="false">
      <c r="A231" s="80" t="s">
        <v>310</v>
      </c>
      <c r="B231" s="81" t="n">
        <v>44529</v>
      </c>
      <c r="E231" s="47"/>
      <c r="Y231" s="8"/>
    </row>
    <row r="232" customFormat="false" ht="13.8" hidden="false" customHeight="false" outlineLevel="0" collapsed="false">
      <c r="A232" s="42" t="s">
        <v>311</v>
      </c>
      <c r="B232" s="42"/>
      <c r="C232" s="5"/>
      <c r="D232" s="42" t="s">
        <v>190</v>
      </c>
      <c r="E232" s="53"/>
      <c r="Y232" s="8"/>
    </row>
    <row r="233" customFormat="false" ht="13.8" hidden="false" customHeight="false" outlineLevel="0" collapsed="false">
      <c r="A233" s="42" t="s">
        <v>312</v>
      </c>
      <c r="B233" s="42"/>
      <c r="C233" s="42" t="s">
        <v>83</v>
      </c>
      <c r="D233" s="42" t="s">
        <v>190</v>
      </c>
      <c r="E233" s="53"/>
      <c r="Y233" s="8"/>
    </row>
    <row r="234" customFormat="false" ht="13.8" hidden="false" customHeight="false" outlineLevel="0" collapsed="false">
      <c r="A234" s="42" t="s">
        <v>313</v>
      </c>
      <c r="B234" s="42"/>
      <c r="C234" s="42" t="s">
        <v>49</v>
      </c>
      <c r="D234" s="42" t="s">
        <v>163</v>
      </c>
      <c r="E234" s="53"/>
      <c r="Y234" s="8"/>
    </row>
    <row r="235" customFormat="false" ht="15" hidden="false" customHeight="false" outlineLevel="0" collapsed="false">
      <c r="A235" s="27" t="s">
        <v>314</v>
      </c>
      <c r="B235" s="5"/>
      <c r="C235" s="5"/>
      <c r="D235" s="87" t="s">
        <v>232</v>
      </c>
      <c r="E235" s="28" t="s">
        <v>161</v>
      </c>
      <c r="I235" s="4"/>
      <c r="J235" s="4"/>
      <c r="K235" s="4"/>
      <c r="L235" s="4"/>
      <c r="M235" s="4"/>
      <c r="N235" s="4"/>
      <c r="O235" s="4"/>
      <c r="P235" s="4"/>
      <c r="Q235" s="4"/>
      <c r="R235" s="4"/>
      <c r="S235" s="4"/>
      <c r="T235" s="4"/>
      <c r="U235" s="30" t="n">
        <f aca="false">SUM(I235:T235)</f>
        <v>0</v>
      </c>
      <c r="W235" s="31" t="n">
        <v>1000</v>
      </c>
      <c r="X235" s="32" t="n">
        <v>1500</v>
      </c>
      <c r="Y235" s="8"/>
    </row>
    <row r="236" customFormat="false" ht="13.8" hidden="false" customHeight="false" outlineLevel="0" collapsed="false">
      <c r="A236" s="42" t="s">
        <v>5827</v>
      </c>
    </row>
    <row r="237" customFormat="false" ht="13.8" hidden="false" customHeight="false" outlineLevel="0" collapsed="false">
      <c r="A237" s="80" t="s">
        <v>315</v>
      </c>
      <c r="B237" s="81"/>
      <c r="E237" s="47"/>
      <c r="Y237" s="8"/>
    </row>
    <row r="238" customFormat="false" ht="13.8" hidden="false" customHeight="false" outlineLevel="0" collapsed="false">
      <c r="A238" s="42" t="s">
        <v>316</v>
      </c>
    </row>
    <row r="239" customFormat="false" ht="13.8" hidden="false" customHeight="false" outlineLevel="0" collapsed="false">
      <c r="A239" s="42" t="s">
        <v>316</v>
      </c>
      <c r="B239" s="42"/>
      <c r="C239" s="42" t="s">
        <v>317</v>
      </c>
      <c r="D239" s="42" t="s">
        <v>190</v>
      </c>
      <c r="E239" s="53"/>
      <c r="Y239" s="8"/>
    </row>
    <row r="240" customFormat="false" ht="13.8" hidden="false" customHeight="false" outlineLevel="0" collapsed="false">
      <c r="A240" s="42" t="s">
        <v>318</v>
      </c>
      <c r="B240" s="42"/>
      <c r="C240" s="42" t="s">
        <v>62</v>
      </c>
      <c r="D240" s="42" t="s">
        <v>163</v>
      </c>
      <c r="E240" s="53"/>
      <c r="Y240" s="8"/>
    </row>
    <row r="241" customFormat="false" ht="15" hidden="false" customHeight="false" outlineLevel="0" collapsed="false">
      <c r="A241" s="33" t="s">
        <v>319</v>
      </c>
      <c r="B241" s="5"/>
      <c r="C241" s="5"/>
      <c r="D241" s="84" t="s">
        <v>232</v>
      </c>
      <c r="E241" s="28" t="s">
        <v>161</v>
      </c>
      <c r="I241" s="4"/>
      <c r="J241" s="4"/>
      <c r="K241" s="4"/>
      <c r="L241" s="4"/>
      <c r="M241" s="4"/>
      <c r="N241" s="4"/>
      <c r="O241" s="4"/>
      <c r="P241" s="4"/>
      <c r="Q241" s="4"/>
      <c r="R241" s="4"/>
      <c r="S241" s="4"/>
      <c r="T241" s="4"/>
      <c r="U241" s="30" t="n">
        <f aca="false">SUM(I241:T241)</f>
        <v>0</v>
      </c>
      <c r="W241" s="31" t="n">
        <v>1000</v>
      </c>
      <c r="X241" s="32" t="n">
        <v>1500</v>
      </c>
      <c r="Y241" s="8"/>
    </row>
    <row r="242" customFormat="false" ht="13.8" hidden="false" customHeight="false" outlineLevel="0" collapsed="false">
      <c r="A242" s="42" t="s">
        <v>320</v>
      </c>
      <c r="B242" s="42"/>
      <c r="C242" s="42" t="s">
        <v>321</v>
      </c>
      <c r="D242" s="42" t="s">
        <v>163</v>
      </c>
      <c r="E242" s="53"/>
      <c r="Y242" s="8"/>
    </row>
    <row r="243" customFormat="false" ht="13.8" hidden="false" customHeight="false" outlineLevel="0" collapsed="false">
      <c r="A243" s="42" t="s">
        <v>322</v>
      </c>
      <c r="B243" s="85"/>
      <c r="C243" s="85" t="s">
        <v>323</v>
      </c>
      <c r="D243" s="42" t="s">
        <v>190</v>
      </c>
      <c r="E243" s="53"/>
      <c r="Y243" s="8"/>
    </row>
    <row r="244" customFormat="false" ht="13.8" hidden="false" customHeight="false" outlineLevel="0" collapsed="false">
      <c r="A244" s="42" t="s">
        <v>324</v>
      </c>
      <c r="B244" s="42" t="s">
        <v>228</v>
      </c>
      <c r="C244" s="42" t="s">
        <v>49</v>
      </c>
      <c r="D244" s="42" t="s">
        <v>157</v>
      </c>
      <c r="E244" s="47"/>
      <c r="Y244" s="8"/>
    </row>
    <row r="245" customFormat="false" ht="13.8" hidden="false" customHeight="false" outlineLevel="0" collapsed="false">
      <c r="A245" s="42" t="s">
        <v>5931</v>
      </c>
    </row>
    <row r="246" customFormat="false" ht="13.8" hidden="false" customHeight="false" outlineLevel="0" collapsed="false">
      <c r="A246" s="42" t="s">
        <v>325</v>
      </c>
      <c r="B246" s="42" t="s">
        <v>326</v>
      </c>
      <c r="C246" s="42" t="s">
        <v>59</v>
      </c>
      <c r="D246" s="42" t="s">
        <v>157</v>
      </c>
      <c r="E246" s="47"/>
      <c r="Y246" s="8"/>
    </row>
    <row r="247" customFormat="false" ht="46.25" hidden="false" customHeight="false" outlineLevel="0" collapsed="false">
      <c r="A247" s="42" t="s">
        <v>327</v>
      </c>
      <c r="B247" s="42"/>
      <c r="C247" s="42" t="s">
        <v>74</v>
      </c>
      <c r="D247" s="42" t="s">
        <v>328</v>
      </c>
      <c r="E247" s="53"/>
      <c r="Y247" s="8"/>
    </row>
    <row r="248" customFormat="false" ht="13.8" hidden="false" customHeight="false" outlineLevel="0" collapsed="false">
      <c r="A248" s="80" t="s">
        <v>327</v>
      </c>
      <c r="B248" s="81"/>
      <c r="E248" s="47"/>
      <c r="Y248" s="8"/>
    </row>
    <row r="249" customFormat="false" ht="15" hidden="false" customHeight="false" outlineLevel="0" collapsed="false">
      <c r="A249" s="33" t="s">
        <v>329</v>
      </c>
      <c r="B249" s="5" t="s">
        <v>330</v>
      </c>
      <c r="C249" s="5" t="s">
        <v>331</v>
      </c>
      <c r="D249" s="33" t="s">
        <v>50</v>
      </c>
      <c r="E249" s="28" t="s">
        <v>161</v>
      </c>
      <c r="I249" s="4"/>
      <c r="J249" s="4"/>
      <c r="K249" s="4"/>
      <c r="L249" s="4"/>
      <c r="M249" s="4"/>
      <c r="N249" s="4"/>
      <c r="O249" s="4"/>
      <c r="P249" s="4"/>
      <c r="Q249" s="4"/>
      <c r="R249" s="4"/>
      <c r="S249" s="4"/>
      <c r="T249" s="4"/>
      <c r="U249" s="30" t="n">
        <v>0</v>
      </c>
      <c r="W249" s="31" t="n">
        <v>1000</v>
      </c>
      <c r="X249" s="32" t="n">
        <v>1500</v>
      </c>
      <c r="Y249" s="8"/>
    </row>
    <row r="250" customFormat="false" ht="13.8" hidden="false" customHeight="false" outlineLevel="0" collapsed="false">
      <c r="A250" s="42" t="s">
        <v>332</v>
      </c>
    </row>
    <row r="251" customFormat="false" ht="13.8" hidden="false" customHeight="false" outlineLevel="0" collapsed="false">
      <c r="A251" s="42" t="s">
        <v>332</v>
      </c>
      <c r="B251" s="42"/>
      <c r="C251" s="42" t="s">
        <v>74</v>
      </c>
      <c r="D251" s="42" t="s">
        <v>163</v>
      </c>
      <c r="E251" s="53"/>
      <c r="Y251" s="8"/>
    </row>
    <row r="252" customFormat="false" ht="13.8" hidden="false" customHeight="false" outlineLevel="0" collapsed="false">
      <c r="A252" s="80" t="s">
        <v>333</v>
      </c>
      <c r="B252" s="81"/>
      <c r="E252" s="47"/>
      <c r="Y252" s="8"/>
    </row>
    <row r="253" customFormat="false" ht="13.8" hidden="false" customHeight="false" outlineLevel="0" collapsed="false">
      <c r="A253" s="42" t="s">
        <v>334</v>
      </c>
    </row>
    <row r="254" customFormat="false" ht="13.8" hidden="false" customHeight="false" outlineLevel="0" collapsed="false">
      <c r="A254" s="42" t="s">
        <v>334</v>
      </c>
      <c r="B254" s="42"/>
      <c r="C254" s="42" t="s">
        <v>62</v>
      </c>
      <c r="D254" s="42" t="s">
        <v>163</v>
      </c>
      <c r="E254" s="53"/>
      <c r="Y254" s="8"/>
    </row>
    <row r="255" customFormat="false" ht="147" hidden="false" customHeight="false" outlineLevel="0" collapsed="false">
      <c r="A255" s="33" t="s">
        <v>334</v>
      </c>
      <c r="B255" s="5" t="s">
        <v>335</v>
      </c>
      <c r="C255" s="5" t="s">
        <v>62</v>
      </c>
      <c r="D255" s="88" t="s">
        <v>336</v>
      </c>
      <c r="E255" s="89" t="s">
        <v>337</v>
      </c>
      <c r="I255" s="4"/>
      <c r="J255" s="4"/>
      <c r="K255" s="4"/>
      <c r="L255" s="4"/>
      <c r="M255" s="4"/>
      <c r="N255" s="4"/>
      <c r="O255" s="4"/>
      <c r="P255" s="4"/>
      <c r="Q255" s="4"/>
      <c r="R255" s="4"/>
      <c r="S255" s="4"/>
      <c r="T255" s="4"/>
      <c r="U255" s="30" t="n">
        <v>0</v>
      </c>
      <c r="W255" s="31" t="n">
        <v>1000</v>
      </c>
      <c r="X255" s="32" t="n">
        <v>1500</v>
      </c>
      <c r="Y255" s="8"/>
    </row>
    <row r="256" customFormat="false" ht="13.8" hidden="false" customHeight="false" outlineLevel="0" collapsed="false">
      <c r="A256" s="42" t="s">
        <v>338</v>
      </c>
      <c r="B256" s="42" t="s">
        <v>245</v>
      </c>
      <c r="C256" s="42" t="s">
        <v>49</v>
      </c>
      <c r="D256" s="42" t="s">
        <v>157</v>
      </c>
      <c r="E256" s="47"/>
      <c r="Y256" s="8"/>
    </row>
    <row r="257" customFormat="false" ht="13.8" hidden="false" customHeight="false" outlineLevel="0" collapsed="false">
      <c r="A257" s="80" t="s">
        <v>339</v>
      </c>
      <c r="B257" s="81" t="n">
        <v>44706</v>
      </c>
      <c r="E257" s="47"/>
      <c r="Y257" s="8"/>
    </row>
    <row r="258" customFormat="false" ht="13.8" hidden="false" customHeight="false" outlineLevel="0" collapsed="false">
      <c r="A258" s="42" t="s">
        <v>340</v>
      </c>
      <c r="B258" s="42"/>
      <c r="C258" s="42" t="s">
        <v>341</v>
      </c>
      <c r="D258" s="5"/>
      <c r="E258" s="53"/>
      <c r="Y258" s="8"/>
    </row>
    <row r="259" customFormat="false" ht="15" hidden="false" customHeight="false" outlineLevel="0" collapsed="false">
      <c r="A259" s="33" t="s">
        <v>340</v>
      </c>
      <c r="B259" s="5"/>
      <c r="C259" s="5" t="s">
        <v>79</v>
      </c>
      <c r="D259" s="33" t="s">
        <v>63</v>
      </c>
      <c r="E259" s="28" t="s">
        <v>161</v>
      </c>
      <c r="I259" s="4"/>
      <c r="J259" s="4"/>
      <c r="K259" s="4"/>
      <c r="L259" s="4"/>
      <c r="M259" s="4"/>
      <c r="N259" s="4"/>
      <c r="O259" s="4"/>
      <c r="P259" s="4"/>
      <c r="Q259" s="4"/>
      <c r="R259" s="4"/>
      <c r="S259" s="4"/>
      <c r="T259" s="4"/>
      <c r="U259" s="30" t="n">
        <f aca="false">SUM(I259:T259)</f>
        <v>0</v>
      </c>
      <c r="W259" s="31" t="n">
        <v>1000</v>
      </c>
      <c r="X259" s="32" t="n">
        <v>1500</v>
      </c>
      <c r="Y259" s="8"/>
    </row>
    <row r="260" customFormat="false" ht="13.8" hidden="false" customHeight="false" outlineLevel="0" collapsed="false">
      <c r="A260" s="80" t="s">
        <v>342</v>
      </c>
      <c r="B260" s="81"/>
      <c r="E260" s="47"/>
      <c r="Y260" s="8"/>
    </row>
    <row r="261" customFormat="false" ht="13.8" hidden="false" customHeight="false" outlineLevel="0" collapsed="false">
      <c r="A261" s="80" t="s">
        <v>343</v>
      </c>
      <c r="B261" s="81" t="n">
        <v>44438</v>
      </c>
      <c r="E261" s="47"/>
      <c r="Y261" s="8"/>
    </row>
    <row r="262" customFormat="false" ht="13.8" hidden="false" customHeight="false" outlineLevel="0" collapsed="false">
      <c r="A262" s="42" t="s">
        <v>344</v>
      </c>
      <c r="B262" s="42"/>
      <c r="C262" s="42" t="s">
        <v>345</v>
      </c>
      <c r="D262" s="42" t="s">
        <v>163</v>
      </c>
      <c r="E262" s="53"/>
      <c r="Y262" s="8"/>
    </row>
    <row r="263" customFormat="false" ht="15" hidden="false" customHeight="false" outlineLevel="0" collapsed="false">
      <c r="A263" s="27" t="s">
        <v>344</v>
      </c>
      <c r="B263" s="5" t="s">
        <v>73</v>
      </c>
      <c r="C263" s="5" t="s">
        <v>59</v>
      </c>
      <c r="D263" s="27" t="s">
        <v>237</v>
      </c>
      <c r="E263" s="28" t="s">
        <v>161</v>
      </c>
      <c r="I263" s="4"/>
      <c r="J263" s="4"/>
      <c r="K263" s="4"/>
      <c r="L263" s="4"/>
      <c r="M263" s="4"/>
      <c r="N263" s="4"/>
      <c r="O263" s="4"/>
      <c r="P263" s="4"/>
      <c r="Q263" s="4"/>
      <c r="R263" s="4"/>
      <c r="S263" s="4"/>
      <c r="T263" s="4"/>
      <c r="U263" s="30" t="n">
        <f aca="false">SUM(I263:T263)</f>
        <v>0</v>
      </c>
      <c r="W263" s="31" t="n">
        <v>1000</v>
      </c>
      <c r="X263" s="32" t="n">
        <v>1500</v>
      </c>
      <c r="Y263" s="8"/>
    </row>
    <row r="264" customFormat="false" ht="13.8" hidden="false" customHeight="false" outlineLevel="0" collapsed="false">
      <c r="A264" s="0" t="s">
        <v>5917</v>
      </c>
      <c r="E264" s="0" t="s">
        <v>5918</v>
      </c>
    </row>
    <row r="265" customFormat="false" ht="13.8" hidden="false" customHeight="false" outlineLevel="0" collapsed="false">
      <c r="A265" s="80" t="s">
        <v>346</v>
      </c>
      <c r="B265" s="81"/>
      <c r="E265" s="47"/>
      <c r="Y265" s="8"/>
    </row>
    <row r="266" customFormat="false" ht="13.8" hidden="false" customHeight="false" outlineLevel="0" collapsed="false">
      <c r="A266" s="42" t="s">
        <v>347</v>
      </c>
      <c r="E266" s="0" t="s">
        <v>394</v>
      </c>
    </row>
    <row r="267" customFormat="false" ht="13.8" hidden="false" customHeight="false" outlineLevel="0" collapsed="false">
      <c r="A267" s="42" t="s">
        <v>347</v>
      </c>
      <c r="B267" s="42" t="s">
        <v>348</v>
      </c>
      <c r="C267" s="42" t="s">
        <v>349</v>
      </c>
      <c r="D267" s="83" t="n">
        <v>44642</v>
      </c>
      <c r="E267" s="47"/>
      <c r="Y267" s="8"/>
    </row>
    <row r="268" customFormat="false" ht="13.8" hidden="false" customHeight="false" outlineLevel="0" collapsed="false">
      <c r="A268" s="80" t="s">
        <v>350</v>
      </c>
      <c r="B268" s="82" t="n">
        <v>44440</v>
      </c>
      <c r="E268" s="47"/>
      <c r="Y268" s="8"/>
    </row>
    <row r="269" customFormat="false" ht="13.8" hidden="false" customHeight="false" outlineLevel="0" collapsed="false">
      <c r="A269" s="80" t="s">
        <v>351</v>
      </c>
      <c r="B269" s="82" t="n">
        <v>44440</v>
      </c>
      <c r="E269" s="47"/>
      <c r="Y269" s="8"/>
    </row>
    <row r="270" customFormat="false" ht="13.8" hidden="false" customHeight="false" outlineLevel="0" collapsed="false">
      <c r="A270" s="42" t="s">
        <v>352</v>
      </c>
    </row>
    <row r="271" customFormat="false" ht="13.8" hidden="false" customHeight="false" outlineLevel="0" collapsed="false">
      <c r="A271" s="42" t="s">
        <v>352</v>
      </c>
      <c r="B271" s="42"/>
      <c r="C271" s="42" t="s">
        <v>62</v>
      </c>
      <c r="D271" s="42" t="s">
        <v>163</v>
      </c>
      <c r="E271" s="53"/>
      <c r="Y271" s="8"/>
    </row>
    <row r="272" customFormat="false" ht="15" hidden="false" customHeight="false" outlineLevel="0" collapsed="false">
      <c r="A272" s="33" t="s">
        <v>352</v>
      </c>
      <c r="B272" s="5" t="s">
        <v>353</v>
      </c>
      <c r="C272" s="5"/>
      <c r="D272" s="84" t="s">
        <v>232</v>
      </c>
      <c r="E272" s="28" t="s">
        <v>161</v>
      </c>
      <c r="I272" s="4"/>
      <c r="J272" s="4"/>
      <c r="K272" s="4"/>
      <c r="L272" s="4"/>
      <c r="M272" s="4"/>
      <c r="N272" s="4"/>
      <c r="O272" s="4"/>
      <c r="P272" s="4"/>
      <c r="Q272" s="4"/>
      <c r="R272" s="4"/>
      <c r="S272" s="4"/>
      <c r="T272" s="4"/>
      <c r="U272" s="30" t="n">
        <v>0</v>
      </c>
      <c r="W272" s="31" t="n">
        <v>1000</v>
      </c>
      <c r="X272" s="32" t="n">
        <v>1500</v>
      </c>
      <c r="Y272" s="8"/>
    </row>
    <row r="273" customFormat="false" ht="13.8" hidden="false" customHeight="false" outlineLevel="0" collapsed="false">
      <c r="A273" s="42" t="s">
        <v>354</v>
      </c>
    </row>
    <row r="274" customFormat="false" ht="13.8" hidden="false" customHeight="false" outlineLevel="0" collapsed="false">
      <c r="A274" s="42" t="s">
        <v>354</v>
      </c>
      <c r="B274" s="42"/>
      <c r="C274" s="42" t="s">
        <v>74</v>
      </c>
      <c r="D274" s="42" t="s">
        <v>163</v>
      </c>
      <c r="E274" s="53"/>
      <c r="Y274" s="8"/>
    </row>
    <row r="275" customFormat="false" ht="15" hidden="false" customHeight="false" outlineLevel="0" collapsed="false">
      <c r="A275" s="33" t="s">
        <v>354</v>
      </c>
      <c r="B275" s="5" t="s">
        <v>353</v>
      </c>
      <c r="C275" s="5"/>
      <c r="D275" s="84" t="s">
        <v>232</v>
      </c>
      <c r="E275" s="28" t="s">
        <v>161</v>
      </c>
      <c r="I275" s="4"/>
      <c r="J275" s="4"/>
      <c r="K275" s="4"/>
      <c r="L275" s="4"/>
      <c r="M275" s="4"/>
      <c r="N275" s="4"/>
      <c r="O275" s="4"/>
      <c r="P275" s="4"/>
      <c r="Q275" s="4"/>
      <c r="R275" s="4"/>
      <c r="S275" s="4"/>
      <c r="T275" s="4"/>
      <c r="U275" s="30" t="n">
        <f aca="false">SUM(I275:T275)</f>
        <v>0</v>
      </c>
      <c r="W275" s="31" t="n">
        <v>1000</v>
      </c>
      <c r="X275" s="32" t="n">
        <v>1500</v>
      </c>
      <c r="Y275" s="8"/>
    </row>
    <row r="276" customFormat="false" ht="13.8" hidden="false" customHeight="false" outlineLevel="0" collapsed="false">
      <c r="A276" s="42" t="s">
        <v>355</v>
      </c>
    </row>
    <row r="277" customFormat="false" ht="13.8" hidden="false" customHeight="false" outlineLevel="0" collapsed="false">
      <c r="A277" s="42" t="s">
        <v>355</v>
      </c>
      <c r="B277" s="42"/>
      <c r="C277" s="42" t="s">
        <v>62</v>
      </c>
      <c r="D277" s="42" t="s">
        <v>163</v>
      </c>
      <c r="E277" s="53"/>
      <c r="Y277" s="8"/>
    </row>
    <row r="278" customFormat="false" ht="13.8" hidden="false" customHeight="false" outlineLevel="0" collapsed="false">
      <c r="A278" s="42" t="s">
        <v>5922</v>
      </c>
    </row>
    <row r="279" customFormat="false" ht="13.8" hidden="false" customHeight="false" outlineLevel="0" collapsed="false">
      <c r="A279" s="80" t="s">
        <v>356</v>
      </c>
      <c r="B279" s="81" t="n">
        <v>44119</v>
      </c>
      <c r="E279" s="47"/>
      <c r="Y279" s="8"/>
    </row>
    <row r="280" customFormat="false" ht="15" hidden="false" customHeight="false" outlineLevel="0" collapsed="false">
      <c r="A280" s="0" t="s">
        <v>357</v>
      </c>
      <c r="B280" s="5"/>
      <c r="C280" s="5"/>
      <c r="D280" s="87"/>
      <c r="E280" s="28"/>
      <c r="I280" s="4"/>
      <c r="J280" s="4"/>
      <c r="K280" s="4"/>
      <c r="L280" s="4"/>
      <c r="M280" s="4"/>
      <c r="N280" s="4"/>
      <c r="O280" s="4"/>
      <c r="P280" s="4"/>
      <c r="Q280" s="4"/>
      <c r="R280" s="4"/>
      <c r="S280" s="4"/>
      <c r="T280" s="4"/>
      <c r="U280" s="30" t="n">
        <v>0</v>
      </c>
      <c r="W280" s="31" t="n">
        <v>1000</v>
      </c>
      <c r="X280" s="32" t="n">
        <v>1500</v>
      </c>
      <c r="Y280" s="8" t="n">
        <v>0</v>
      </c>
    </row>
    <row r="281" customFormat="false" ht="13.8" hidden="false" customHeight="false" outlineLevel="0" collapsed="false">
      <c r="A281" s="80" t="s">
        <v>358</v>
      </c>
      <c r="B281" s="81" t="n">
        <v>44267</v>
      </c>
      <c r="E281" s="47"/>
      <c r="Y281" s="8"/>
    </row>
    <row r="282" s="5" customFormat="true" ht="13.8" hidden="false" customHeight="false" outlineLevel="0" collapsed="false">
      <c r="A282" s="42" t="s">
        <v>359</v>
      </c>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row>
    <row r="283" s="5" customFormat="true" ht="23.85" hidden="false" customHeight="false" outlineLevel="0" collapsed="false">
      <c r="A283" s="42" t="s">
        <v>359</v>
      </c>
      <c r="B283" s="42"/>
      <c r="C283" s="42" t="s">
        <v>360</v>
      </c>
      <c r="E283" s="53"/>
      <c r="F283" s="0"/>
      <c r="G283" s="0"/>
      <c r="H283" s="0"/>
      <c r="I283" s="0"/>
      <c r="J283" s="0"/>
      <c r="K283" s="0"/>
      <c r="L283" s="0"/>
      <c r="M283" s="0"/>
      <c r="N283" s="0"/>
      <c r="O283" s="0"/>
      <c r="P283" s="0"/>
      <c r="Q283" s="0"/>
      <c r="R283" s="0"/>
      <c r="S283" s="0"/>
      <c r="T283" s="0"/>
      <c r="U283" s="0"/>
      <c r="V283" s="0"/>
      <c r="W283" s="0"/>
      <c r="X283" s="0"/>
      <c r="Y283" s="8"/>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row>
    <row r="284" s="5" customFormat="true" ht="13.8" hidden="false" customHeight="false" outlineLevel="0" collapsed="false">
      <c r="A284" s="42" t="s">
        <v>361</v>
      </c>
      <c r="B284" s="0"/>
      <c r="C284" s="0"/>
      <c r="D284" s="0"/>
      <c r="E284" s="0" t="s">
        <v>394</v>
      </c>
      <c r="F284" s="0"/>
      <c r="G284" s="0"/>
      <c r="H284" s="0"/>
      <c r="I284" s="0"/>
      <c r="J284" s="0"/>
      <c r="K284" s="0"/>
      <c r="L284" s="0"/>
      <c r="M284" s="0"/>
      <c r="N284" s="0"/>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row>
    <row r="285" s="5" customFormat="true" ht="23.85" hidden="false" customHeight="false" outlineLevel="0" collapsed="false">
      <c r="A285" s="42" t="s">
        <v>361</v>
      </c>
      <c r="B285" s="42" t="s">
        <v>284</v>
      </c>
      <c r="C285" s="42" t="s">
        <v>157</v>
      </c>
      <c r="D285" s="42" t="s">
        <v>157</v>
      </c>
      <c r="E285" s="47"/>
      <c r="F285" s="0"/>
      <c r="G285" s="0"/>
      <c r="H285" s="0"/>
      <c r="I285" s="0"/>
      <c r="J285" s="0"/>
      <c r="K285" s="0"/>
      <c r="L285" s="0"/>
      <c r="M285" s="0"/>
      <c r="N285" s="0"/>
      <c r="O285" s="0"/>
      <c r="P285" s="0"/>
      <c r="Q285" s="0"/>
      <c r="R285" s="0"/>
      <c r="S285" s="0"/>
      <c r="T285" s="0"/>
      <c r="U285" s="0"/>
      <c r="V285" s="0"/>
      <c r="W285" s="0"/>
      <c r="X285" s="0"/>
      <c r="Y285" s="8"/>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row>
    <row r="286" s="5" customFormat="true" ht="13.8" hidden="false" customHeight="false" outlineLevel="0" collapsed="false">
      <c r="A286" s="42" t="s">
        <v>362</v>
      </c>
      <c r="B286" s="0"/>
      <c r="C286" s="0"/>
      <c r="D286" s="0"/>
      <c r="E286" s="0" t="s">
        <v>394</v>
      </c>
      <c r="F286" s="0"/>
      <c r="G286" s="0"/>
      <c r="H286" s="0"/>
      <c r="I286" s="0"/>
      <c r="J286" s="0"/>
      <c r="K286" s="0"/>
      <c r="L286" s="0"/>
      <c r="M286" s="0"/>
      <c r="N286" s="0"/>
      <c r="O286" s="0"/>
      <c r="P286" s="0"/>
      <c r="Q286" s="0"/>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row>
    <row r="287" s="5" customFormat="true" ht="23.85" hidden="false" customHeight="false" outlineLevel="0" collapsed="false">
      <c r="A287" s="42" t="s">
        <v>362</v>
      </c>
      <c r="B287" s="42" t="s">
        <v>363</v>
      </c>
      <c r="C287" s="42" t="s">
        <v>74</v>
      </c>
      <c r="D287" s="42" t="s">
        <v>157</v>
      </c>
      <c r="E287" s="47"/>
      <c r="F287" s="0"/>
      <c r="G287" s="0"/>
      <c r="H287" s="0"/>
      <c r="I287" s="0"/>
      <c r="J287" s="0"/>
      <c r="K287" s="0"/>
      <c r="L287" s="0"/>
      <c r="M287" s="0"/>
      <c r="N287" s="0"/>
      <c r="O287" s="0"/>
      <c r="P287" s="0"/>
      <c r="Q287" s="0"/>
      <c r="R287" s="0"/>
      <c r="S287" s="0"/>
      <c r="T287" s="0"/>
      <c r="U287" s="0"/>
      <c r="V287" s="0"/>
      <c r="W287" s="0"/>
      <c r="X287" s="0"/>
      <c r="Y287" s="8"/>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row>
    <row r="288" s="5" customFormat="true" ht="13.8" hidden="false" customHeight="false" outlineLevel="0" collapsed="false">
      <c r="A288" s="42" t="s">
        <v>100</v>
      </c>
      <c r="B288" s="42"/>
      <c r="D288" s="42" t="s">
        <v>190</v>
      </c>
      <c r="E288" s="53"/>
      <c r="F288" s="0"/>
      <c r="G288" s="0"/>
      <c r="H288" s="0"/>
      <c r="I288" s="0"/>
      <c r="J288" s="0"/>
      <c r="K288" s="0"/>
      <c r="L288" s="0"/>
      <c r="M288" s="0"/>
      <c r="N288" s="0"/>
      <c r="O288" s="0"/>
      <c r="P288" s="0"/>
      <c r="Q288" s="0"/>
      <c r="R288" s="0"/>
      <c r="S288" s="0"/>
      <c r="T288" s="0"/>
      <c r="U288" s="0"/>
      <c r="V288" s="0"/>
      <c r="W288" s="0"/>
      <c r="X288" s="0"/>
      <c r="Y288" s="8"/>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row>
    <row r="289" s="5" customFormat="true" ht="23.85" hidden="false" customHeight="false" outlineLevel="0" collapsed="false">
      <c r="A289" s="42" t="s">
        <v>100</v>
      </c>
      <c r="B289" s="42"/>
      <c r="C289" s="42" t="s">
        <v>364</v>
      </c>
      <c r="D289" s="42" t="s">
        <v>190</v>
      </c>
      <c r="E289" s="53"/>
      <c r="F289" s="0"/>
      <c r="G289" s="0"/>
      <c r="H289" s="0"/>
      <c r="I289" s="0"/>
      <c r="J289" s="0"/>
      <c r="K289" s="0"/>
      <c r="L289" s="0"/>
      <c r="M289" s="0"/>
      <c r="N289" s="0"/>
      <c r="O289" s="0"/>
      <c r="P289" s="0"/>
      <c r="Q289" s="0"/>
      <c r="R289" s="0"/>
      <c r="S289" s="0"/>
      <c r="T289" s="0"/>
      <c r="U289" s="0"/>
      <c r="V289" s="0"/>
      <c r="W289" s="0"/>
      <c r="X289" s="0"/>
      <c r="Y289" s="8"/>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row>
    <row r="290" s="5" customFormat="true" ht="13.8" hidden="false" customHeight="false" outlineLevel="0" collapsed="false">
      <c r="A290" s="80" t="s">
        <v>365</v>
      </c>
      <c r="B290" s="81" t="n">
        <v>44748</v>
      </c>
      <c r="C290" s="0"/>
      <c r="D290" s="0"/>
      <c r="E290" s="47"/>
      <c r="F290" s="0"/>
      <c r="G290" s="0"/>
      <c r="H290" s="0"/>
      <c r="I290" s="0"/>
      <c r="J290" s="0"/>
      <c r="K290" s="0"/>
      <c r="L290" s="0"/>
      <c r="M290" s="0"/>
      <c r="N290" s="0"/>
      <c r="O290" s="0"/>
      <c r="P290" s="0"/>
      <c r="Q290" s="0"/>
      <c r="R290" s="0"/>
      <c r="S290" s="0"/>
      <c r="T290" s="0"/>
      <c r="U290" s="0"/>
      <c r="V290" s="0"/>
      <c r="W290" s="0"/>
      <c r="X290" s="0"/>
      <c r="Y290" s="8"/>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row>
    <row r="291" s="5" customFormat="true" ht="13.8" hidden="false" customHeight="false" outlineLevel="0" collapsed="false">
      <c r="A291" s="42" t="s">
        <v>5901</v>
      </c>
      <c r="B291" s="0"/>
      <c r="C291" s="0"/>
      <c r="D291" s="0"/>
      <c r="E291" s="0" t="s">
        <v>394</v>
      </c>
      <c r="F291" s="0"/>
      <c r="G291" s="0"/>
      <c r="H291" s="0"/>
      <c r="I291" s="0"/>
      <c r="J291" s="0"/>
      <c r="K291" s="0"/>
      <c r="L291" s="0"/>
      <c r="M291" s="0"/>
      <c r="N291" s="0"/>
      <c r="O291" s="0"/>
      <c r="P291" s="0"/>
      <c r="Q291" s="0"/>
      <c r="R291" s="0"/>
      <c r="S291" s="0"/>
      <c r="T291" s="0"/>
      <c r="U291" s="0"/>
      <c r="V291" s="0"/>
      <c r="W291" s="0"/>
      <c r="X291" s="0"/>
      <c r="Y291" s="0"/>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row>
    <row r="292" s="5" customFormat="true" ht="13.8" hidden="false" customHeight="false" outlineLevel="0" collapsed="false">
      <c r="A292" s="80" t="s">
        <v>366</v>
      </c>
      <c r="B292" s="81" t="n">
        <v>44487</v>
      </c>
      <c r="C292" s="0"/>
      <c r="D292" s="0"/>
      <c r="E292" s="47"/>
      <c r="F292" s="0"/>
      <c r="G292" s="0"/>
      <c r="H292" s="0"/>
      <c r="I292" s="0"/>
      <c r="J292" s="0"/>
      <c r="K292" s="0"/>
      <c r="L292" s="0"/>
      <c r="M292" s="0"/>
      <c r="N292" s="0"/>
      <c r="O292" s="0"/>
      <c r="P292" s="0"/>
      <c r="Q292" s="0"/>
      <c r="R292" s="0"/>
      <c r="S292" s="0"/>
      <c r="T292" s="0"/>
      <c r="U292" s="0"/>
      <c r="V292" s="0"/>
      <c r="W292" s="0"/>
      <c r="X292" s="0"/>
      <c r="Y292" s="8"/>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row>
    <row r="293" s="5" customFormat="true" ht="13.8" hidden="false" customHeight="false" outlineLevel="0" collapsed="false">
      <c r="A293" s="42" t="s">
        <v>367</v>
      </c>
      <c r="B293" s="0"/>
      <c r="C293" s="0"/>
      <c r="D293" s="0"/>
      <c r="E293" s="0" t="s">
        <v>394</v>
      </c>
      <c r="F293" s="0"/>
      <c r="G293" s="0"/>
      <c r="H293" s="0"/>
      <c r="I293" s="0"/>
      <c r="J293" s="0"/>
      <c r="K293" s="0"/>
      <c r="L293" s="0"/>
      <c r="M293" s="0"/>
      <c r="N293" s="0"/>
      <c r="O293" s="0"/>
      <c r="P293" s="0"/>
      <c r="Q293" s="0"/>
      <c r="R293" s="0"/>
      <c r="S293" s="0"/>
      <c r="T293" s="0"/>
      <c r="U293" s="0"/>
      <c r="V293" s="0"/>
      <c r="W293" s="0"/>
      <c r="X293" s="0"/>
      <c r="Y293" s="0"/>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row>
    <row r="294" s="5" customFormat="true" ht="23.85" hidden="false" customHeight="false" outlineLevel="0" collapsed="false">
      <c r="A294" s="42" t="s">
        <v>367</v>
      </c>
      <c r="B294" s="42" t="s">
        <v>240</v>
      </c>
      <c r="C294" s="42" t="s">
        <v>188</v>
      </c>
      <c r="D294" s="42" t="s">
        <v>157</v>
      </c>
      <c r="E294" s="47"/>
      <c r="F294" s="0"/>
      <c r="G294" s="0"/>
      <c r="H294" s="0"/>
      <c r="I294" s="0"/>
      <c r="J294" s="0"/>
      <c r="K294" s="0"/>
      <c r="L294" s="0"/>
      <c r="M294" s="0"/>
      <c r="N294" s="0"/>
      <c r="O294" s="0"/>
      <c r="P294" s="0"/>
      <c r="Q294" s="0"/>
      <c r="R294" s="0"/>
      <c r="S294" s="0"/>
      <c r="T294" s="0"/>
      <c r="U294" s="0"/>
      <c r="V294" s="0"/>
      <c r="W294" s="0"/>
      <c r="X294" s="0"/>
      <c r="Y294" s="8"/>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row>
    <row r="295" s="5" customFormat="true" ht="23.85" hidden="false" customHeight="false" outlineLevel="0" collapsed="false">
      <c r="A295" s="42" t="s">
        <v>47</v>
      </c>
      <c r="B295" s="85"/>
      <c r="C295" s="85" t="s">
        <v>368</v>
      </c>
      <c r="D295" s="42" t="s">
        <v>369</v>
      </c>
      <c r="E295" s="53"/>
      <c r="F295" s="0"/>
      <c r="G295" s="0"/>
      <c r="H295" s="0"/>
      <c r="I295" s="0"/>
      <c r="J295" s="0"/>
      <c r="K295" s="0"/>
      <c r="L295" s="0"/>
      <c r="M295" s="0"/>
      <c r="N295" s="0"/>
      <c r="O295" s="0"/>
      <c r="P295" s="0"/>
      <c r="Q295" s="0"/>
      <c r="R295" s="0"/>
      <c r="S295" s="0"/>
      <c r="T295" s="0"/>
      <c r="U295" s="0"/>
      <c r="V295" s="0"/>
      <c r="W295" s="0"/>
      <c r="X295" s="0"/>
      <c r="Y295" s="8"/>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row>
    <row r="296" s="5" customFormat="true" ht="13.8" hidden="false" customHeight="false" outlineLevel="0" collapsed="false">
      <c r="A296" s="80" t="s">
        <v>47</v>
      </c>
      <c r="B296" s="81" t="n">
        <v>44707</v>
      </c>
      <c r="C296" s="0"/>
      <c r="D296" s="0"/>
      <c r="E296" s="47"/>
      <c r="F296" s="0"/>
      <c r="G296" s="0"/>
      <c r="H296" s="0"/>
      <c r="I296" s="0"/>
      <c r="J296" s="0"/>
      <c r="K296" s="0"/>
      <c r="L296" s="0"/>
      <c r="M296" s="0"/>
      <c r="N296" s="0"/>
      <c r="O296" s="0"/>
      <c r="P296" s="0"/>
      <c r="Q296" s="0"/>
      <c r="R296" s="0"/>
      <c r="S296" s="0"/>
      <c r="T296" s="0"/>
      <c r="U296" s="0"/>
      <c r="V296" s="0"/>
      <c r="W296" s="0"/>
      <c r="X296" s="0"/>
      <c r="Y296" s="8"/>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row>
    <row r="297" s="5" customFormat="true" ht="13.8" hidden="false" customHeight="false" outlineLevel="0" collapsed="false">
      <c r="A297" s="42" t="s">
        <v>370</v>
      </c>
      <c r="B297" s="42"/>
      <c r="C297" s="42" t="s">
        <v>59</v>
      </c>
      <c r="D297" s="42" t="s">
        <v>163</v>
      </c>
      <c r="E297" s="53"/>
      <c r="F297" s="0"/>
      <c r="G297" s="0"/>
      <c r="H297" s="0"/>
      <c r="I297" s="0"/>
      <c r="J297" s="0"/>
      <c r="K297" s="0"/>
      <c r="L297" s="0"/>
      <c r="M297" s="0"/>
      <c r="N297" s="0"/>
      <c r="O297" s="0"/>
      <c r="P297" s="0"/>
      <c r="Q297" s="0"/>
      <c r="R297" s="0"/>
      <c r="S297" s="0"/>
      <c r="T297" s="0"/>
      <c r="U297" s="0"/>
      <c r="V297" s="0"/>
      <c r="W297" s="0"/>
      <c r="X297" s="0"/>
      <c r="Y297" s="8"/>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row>
    <row r="298" s="5" customFormat="true" ht="13.8" hidden="false" customHeight="false" outlineLevel="0" collapsed="false">
      <c r="A298" s="80" t="s">
        <v>370</v>
      </c>
      <c r="B298" s="81"/>
      <c r="C298" s="0"/>
      <c r="D298" s="0"/>
      <c r="E298" s="47"/>
      <c r="F298" s="0"/>
      <c r="G298" s="0"/>
      <c r="H298" s="0"/>
      <c r="I298" s="0"/>
      <c r="J298" s="0"/>
      <c r="K298" s="0"/>
      <c r="L298" s="0"/>
      <c r="M298" s="0"/>
      <c r="N298" s="0"/>
      <c r="O298" s="0"/>
      <c r="P298" s="0"/>
      <c r="Q298" s="0"/>
      <c r="R298" s="0"/>
      <c r="S298" s="0"/>
      <c r="T298" s="0"/>
      <c r="U298" s="0"/>
      <c r="V298" s="0"/>
      <c r="W298" s="0"/>
      <c r="X298" s="0"/>
      <c r="Y298" s="8"/>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row>
    <row r="299" s="5" customFormat="true" ht="13.8" hidden="false" customHeight="false" outlineLevel="0" collapsed="false">
      <c r="A299" s="42" t="s">
        <v>371</v>
      </c>
      <c r="B299" s="42"/>
      <c r="C299" s="42" t="s">
        <v>74</v>
      </c>
      <c r="D299" s="42" t="s">
        <v>163</v>
      </c>
      <c r="E299" s="53"/>
      <c r="F299" s="0"/>
      <c r="G299" s="0"/>
      <c r="H299" s="0"/>
      <c r="I299" s="0"/>
      <c r="J299" s="0"/>
      <c r="K299" s="0"/>
      <c r="L299" s="0"/>
      <c r="M299" s="0"/>
      <c r="N299" s="0"/>
      <c r="O299" s="0"/>
      <c r="P299" s="0"/>
      <c r="Q299" s="0"/>
      <c r="R299" s="0"/>
      <c r="S299" s="0"/>
      <c r="T299" s="0"/>
      <c r="U299" s="0"/>
      <c r="V299" s="0"/>
      <c r="W299" s="0"/>
      <c r="X299" s="0"/>
      <c r="Y299" s="8"/>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row>
    <row r="300" s="5" customFormat="true" ht="15" hidden="false" customHeight="false" outlineLevel="0" collapsed="false">
      <c r="A300" s="27" t="s">
        <v>371</v>
      </c>
      <c r="C300" s="5" t="s">
        <v>372</v>
      </c>
      <c r="D300" s="27" t="s">
        <v>237</v>
      </c>
      <c r="E300" s="28" t="s">
        <v>161</v>
      </c>
      <c r="F300" s="0"/>
      <c r="G300" s="0"/>
      <c r="H300" s="0"/>
      <c r="I300" s="4"/>
      <c r="J300" s="4"/>
      <c r="K300" s="4"/>
      <c r="L300" s="4"/>
      <c r="M300" s="4"/>
      <c r="N300" s="4"/>
      <c r="O300" s="4"/>
      <c r="P300" s="4"/>
      <c r="Q300" s="4"/>
      <c r="R300" s="4"/>
      <c r="S300" s="4"/>
      <c r="T300" s="4"/>
      <c r="U300" s="30" t="n">
        <v>0</v>
      </c>
      <c r="V300" s="0"/>
      <c r="W300" s="31" t="n">
        <v>1000</v>
      </c>
      <c r="X300" s="32" t="n">
        <v>1500</v>
      </c>
      <c r="Y300" s="8"/>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row>
    <row r="301" s="5" customFormat="true" ht="13.8" hidden="false" customHeight="false" outlineLevel="0" collapsed="false">
      <c r="A301" s="42" t="s">
        <v>373</v>
      </c>
      <c r="B301" s="42"/>
      <c r="C301" s="42" t="s">
        <v>323</v>
      </c>
      <c r="D301" s="42" t="s">
        <v>190</v>
      </c>
      <c r="E301" s="53"/>
      <c r="F301" s="0"/>
      <c r="G301" s="0"/>
      <c r="H301" s="0"/>
      <c r="I301" s="0"/>
      <c r="J301" s="0"/>
      <c r="K301" s="0"/>
      <c r="L301" s="0"/>
      <c r="M301" s="0"/>
      <c r="N301" s="0"/>
      <c r="O301" s="0"/>
      <c r="P301" s="0"/>
      <c r="Q301" s="0"/>
      <c r="R301" s="0"/>
      <c r="S301" s="0"/>
      <c r="T301" s="0"/>
      <c r="U301" s="0"/>
      <c r="V301" s="0"/>
      <c r="W301" s="0"/>
      <c r="X301" s="0"/>
      <c r="Y301" s="8"/>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row>
    <row r="302" s="5" customFormat="true" ht="13.8" hidden="false" customHeight="false" outlineLevel="0" collapsed="false">
      <c r="A302" s="42" t="s">
        <v>374</v>
      </c>
      <c r="B302" s="42"/>
      <c r="C302" s="42" t="s">
        <v>49</v>
      </c>
      <c r="D302" s="42" t="s">
        <v>163</v>
      </c>
      <c r="E302" s="53"/>
      <c r="F302" s="0"/>
      <c r="G302" s="0"/>
      <c r="H302" s="0"/>
      <c r="I302" s="0"/>
      <c r="J302" s="0"/>
      <c r="K302" s="0"/>
      <c r="L302" s="0"/>
      <c r="M302" s="0"/>
      <c r="N302" s="0"/>
      <c r="O302" s="0"/>
      <c r="P302" s="0"/>
      <c r="Q302" s="0"/>
      <c r="R302" s="0"/>
      <c r="S302" s="0"/>
      <c r="T302" s="0"/>
      <c r="U302" s="0"/>
      <c r="V302" s="0"/>
      <c r="W302" s="0"/>
      <c r="X302" s="0"/>
      <c r="Y302" s="8"/>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row>
    <row r="303" s="5" customFormat="true" ht="15" hidden="false" customHeight="false" outlineLevel="0" collapsed="false">
      <c r="A303" s="33" t="s">
        <v>374</v>
      </c>
      <c r="B303" s="5" t="s">
        <v>375</v>
      </c>
      <c r="C303" s="5" t="s">
        <v>79</v>
      </c>
      <c r="D303" s="84" t="s">
        <v>232</v>
      </c>
      <c r="E303" s="28" t="s">
        <v>161</v>
      </c>
      <c r="F303" s="0"/>
      <c r="G303" s="0"/>
      <c r="H303" s="0"/>
      <c r="I303" s="4"/>
      <c r="J303" s="4"/>
      <c r="K303" s="4"/>
      <c r="L303" s="4"/>
      <c r="M303" s="4"/>
      <c r="N303" s="4"/>
      <c r="O303" s="4"/>
      <c r="P303" s="4"/>
      <c r="Q303" s="4"/>
      <c r="R303" s="4"/>
      <c r="S303" s="4"/>
      <c r="T303" s="4"/>
      <c r="U303" s="30" t="n">
        <v>0</v>
      </c>
      <c r="V303" s="0"/>
      <c r="W303" s="31" t="n">
        <v>1000</v>
      </c>
      <c r="X303" s="32" t="n">
        <v>1500</v>
      </c>
      <c r="Y303" s="8"/>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row>
    <row r="304" s="5" customFormat="true" ht="13.8" hidden="false" customHeight="false" outlineLevel="0" collapsed="false">
      <c r="A304" s="80" t="s">
        <v>374</v>
      </c>
      <c r="B304" s="81" t="n">
        <v>44735</v>
      </c>
      <c r="C304" s="0"/>
      <c r="D304" s="0"/>
      <c r="E304" s="47"/>
      <c r="F304" s="0"/>
      <c r="G304" s="0"/>
      <c r="H304" s="0"/>
      <c r="I304" s="0"/>
      <c r="J304" s="0"/>
      <c r="K304" s="0"/>
      <c r="L304" s="0"/>
      <c r="M304" s="0"/>
      <c r="N304" s="0"/>
      <c r="O304" s="0"/>
      <c r="P304" s="0"/>
      <c r="Q304" s="0"/>
      <c r="R304" s="0"/>
      <c r="S304" s="0"/>
      <c r="T304" s="0"/>
      <c r="U304" s="0"/>
      <c r="V304" s="0"/>
      <c r="W304" s="0"/>
      <c r="X304" s="0"/>
      <c r="Y304" s="8"/>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row>
    <row r="305" s="5" customFormat="true" ht="13.8" hidden="false" customHeight="false" outlineLevel="0" collapsed="false">
      <c r="A305" s="42" t="s">
        <v>376</v>
      </c>
      <c r="B305" s="0"/>
      <c r="C305" s="0"/>
      <c r="D305" s="0"/>
      <c r="E305" s="0" t="s">
        <v>5898</v>
      </c>
      <c r="F305" s="0"/>
      <c r="G305" s="0"/>
      <c r="H305" s="0"/>
      <c r="I305" s="0"/>
      <c r="J305" s="0"/>
      <c r="K305" s="0"/>
      <c r="L305" s="0"/>
      <c r="M305" s="0"/>
      <c r="N305" s="0"/>
      <c r="O305" s="0"/>
      <c r="P305" s="0"/>
      <c r="Q305" s="0"/>
      <c r="R305" s="0"/>
      <c r="S305" s="0"/>
      <c r="T305" s="0"/>
      <c r="U305" s="0"/>
      <c r="V305" s="0"/>
      <c r="W305" s="0"/>
      <c r="X305" s="0"/>
      <c r="Y305" s="0"/>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row>
    <row r="306" s="5" customFormat="true" ht="13.8" hidden="false" customHeight="false" outlineLevel="0" collapsed="false">
      <c r="A306" s="42" t="s">
        <v>376</v>
      </c>
      <c r="B306" s="42"/>
      <c r="C306" s="42" t="s">
        <v>59</v>
      </c>
      <c r="D306" s="42" t="s">
        <v>163</v>
      </c>
      <c r="E306" s="53"/>
      <c r="F306" s="0"/>
      <c r="G306" s="0"/>
      <c r="H306" s="0"/>
      <c r="I306" s="0"/>
      <c r="J306" s="0"/>
      <c r="K306" s="0"/>
      <c r="L306" s="0"/>
      <c r="M306" s="0"/>
      <c r="N306" s="0"/>
      <c r="O306" s="0"/>
      <c r="P306" s="0"/>
      <c r="Q306" s="0"/>
      <c r="R306" s="0"/>
      <c r="S306" s="0"/>
      <c r="T306" s="0"/>
      <c r="U306" s="0"/>
      <c r="V306" s="0"/>
      <c r="W306" s="0"/>
      <c r="X306" s="0"/>
      <c r="Y306" s="8"/>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row>
    <row r="307" s="5" customFormat="true" ht="13.8" hidden="false" customHeight="false" outlineLevel="0" collapsed="false">
      <c r="A307" s="42" t="s">
        <v>5911</v>
      </c>
      <c r="B307" s="0"/>
      <c r="C307" s="0"/>
      <c r="D307" s="0"/>
      <c r="E307" s="0" t="s">
        <v>394</v>
      </c>
      <c r="F307" s="0"/>
      <c r="G307" s="0"/>
      <c r="H307" s="0"/>
      <c r="I307" s="0"/>
      <c r="J307" s="0"/>
      <c r="K307" s="0"/>
      <c r="L307" s="0"/>
      <c r="M307" s="0"/>
      <c r="N307" s="0"/>
      <c r="O307" s="0"/>
      <c r="P307" s="0"/>
      <c r="Q307" s="0"/>
      <c r="R307" s="0"/>
      <c r="S307" s="0"/>
      <c r="T307" s="0"/>
      <c r="U307" s="0"/>
      <c r="V307" s="0"/>
      <c r="W307" s="0"/>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row>
    <row r="308" s="5" customFormat="true" ht="13.8" hidden="false" customHeight="false" outlineLevel="0" collapsed="false">
      <c r="A308" s="80" t="s">
        <v>377</v>
      </c>
      <c r="B308" s="81"/>
      <c r="C308" s="0"/>
      <c r="D308" s="0"/>
      <c r="E308" s="47"/>
      <c r="F308" s="0"/>
      <c r="G308" s="0"/>
      <c r="H308" s="0"/>
      <c r="I308" s="0"/>
      <c r="J308" s="0"/>
      <c r="K308" s="0"/>
      <c r="L308" s="0"/>
      <c r="M308" s="0"/>
      <c r="N308" s="0"/>
      <c r="O308" s="0"/>
      <c r="P308" s="0"/>
      <c r="Q308" s="0"/>
      <c r="R308" s="0"/>
      <c r="S308" s="0"/>
      <c r="T308" s="0"/>
      <c r="U308" s="0"/>
      <c r="V308" s="0"/>
      <c r="W308" s="0"/>
      <c r="X308" s="0"/>
      <c r="Y308" s="8"/>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row>
    <row r="309" s="5" customFormat="true" ht="23.85" hidden="false" customHeight="false" outlineLevel="0" collapsed="false">
      <c r="A309" s="42" t="s">
        <v>378</v>
      </c>
      <c r="B309" s="42" t="s">
        <v>284</v>
      </c>
      <c r="C309" s="42" t="s">
        <v>62</v>
      </c>
      <c r="D309" s="42" t="s">
        <v>157</v>
      </c>
      <c r="E309" s="47"/>
      <c r="F309" s="0"/>
      <c r="G309" s="0"/>
      <c r="H309" s="0"/>
      <c r="I309" s="0"/>
      <c r="J309" s="0"/>
      <c r="K309" s="0"/>
      <c r="L309" s="0"/>
      <c r="M309" s="0"/>
      <c r="N309" s="0"/>
      <c r="O309" s="0"/>
      <c r="P309" s="0"/>
      <c r="Q309" s="0"/>
      <c r="R309" s="0"/>
      <c r="S309" s="0"/>
      <c r="T309" s="0"/>
      <c r="U309" s="0"/>
      <c r="V309" s="0"/>
      <c r="W309" s="0"/>
      <c r="X309" s="0"/>
      <c r="Y309" s="8"/>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row>
    <row r="310" s="5" customFormat="true" ht="13.8" hidden="false" customHeight="false" outlineLevel="0" collapsed="false">
      <c r="A310" s="42" t="s">
        <v>379</v>
      </c>
      <c r="B310" s="42"/>
      <c r="C310" s="42" t="s">
        <v>59</v>
      </c>
      <c r="D310" s="42" t="s">
        <v>163</v>
      </c>
      <c r="E310" s="53"/>
      <c r="F310" s="0"/>
      <c r="G310" s="0"/>
      <c r="H310" s="0"/>
      <c r="I310" s="0"/>
      <c r="J310" s="0"/>
      <c r="K310" s="0"/>
      <c r="L310" s="0"/>
      <c r="M310" s="0"/>
      <c r="N310" s="0"/>
      <c r="O310" s="0"/>
      <c r="P310" s="0"/>
      <c r="Q310" s="0"/>
      <c r="R310" s="0"/>
      <c r="S310" s="0"/>
      <c r="T310" s="0"/>
      <c r="U310" s="0"/>
      <c r="V310" s="0"/>
      <c r="W310" s="0"/>
      <c r="X310" s="0"/>
      <c r="Y310" s="8"/>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row>
    <row r="311" s="5" customFormat="true" ht="13.8" hidden="false" customHeight="false" outlineLevel="0" collapsed="false">
      <c r="A311" s="42" t="s">
        <v>380</v>
      </c>
      <c r="B311" s="42"/>
      <c r="C311" s="42" t="s">
        <v>62</v>
      </c>
      <c r="D311" s="42" t="s">
        <v>163</v>
      </c>
      <c r="E311" s="53"/>
      <c r="F311" s="0"/>
      <c r="G311" s="0"/>
      <c r="H311" s="0"/>
      <c r="I311" s="0"/>
      <c r="J311" s="0"/>
      <c r="K311" s="0"/>
      <c r="L311" s="0"/>
      <c r="M311" s="0"/>
      <c r="N311" s="0"/>
      <c r="O311" s="0"/>
      <c r="P311" s="0"/>
      <c r="Q311" s="0"/>
      <c r="R311" s="0"/>
      <c r="S311" s="0"/>
      <c r="T311" s="0"/>
      <c r="U311" s="0"/>
      <c r="V311" s="0"/>
      <c r="W311" s="0"/>
      <c r="X311" s="0"/>
      <c r="Y311" s="8"/>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row>
    <row r="312" s="5" customFormat="true" ht="13.8" hidden="false" customHeight="false" outlineLevel="0" collapsed="false">
      <c r="A312" s="80" t="s">
        <v>381</v>
      </c>
      <c r="B312" s="81" t="n">
        <v>44721</v>
      </c>
      <c r="C312" s="0"/>
      <c r="D312" s="0"/>
      <c r="E312" s="47"/>
      <c r="F312" s="0"/>
      <c r="G312" s="0"/>
      <c r="H312" s="0"/>
      <c r="I312" s="0"/>
      <c r="J312" s="0"/>
      <c r="K312" s="0"/>
      <c r="L312" s="0"/>
      <c r="M312" s="0"/>
      <c r="N312" s="0"/>
      <c r="O312" s="0"/>
      <c r="P312" s="0"/>
      <c r="Q312" s="0"/>
      <c r="R312" s="0"/>
      <c r="S312" s="0"/>
      <c r="T312" s="0"/>
      <c r="U312" s="0"/>
      <c r="V312" s="0"/>
      <c r="W312" s="0"/>
      <c r="X312" s="0"/>
      <c r="Y312" s="8"/>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row>
    <row r="313" s="5" customFormat="true" ht="13.8" hidden="false" customHeight="false" outlineLevel="0" collapsed="false">
      <c r="A313" s="42" t="s">
        <v>382</v>
      </c>
      <c r="B313" s="0"/>
      <c r="C313" s="0"/>
      <c r="D313" s="0"/>
      <c r="E313" s="0" t="s">
        <v>394</v>
      </c>
      <c r="F313" s="0"/>
      <c r="G313" s="0"/>
      <c r="H313" s="0"/>
      <c r="I313" s="0"/>
      <c r="J313" s="0"/>
      <c r="K313" s="0"/>
      <c r="L313" s="0"/>
      <c r="M313" s="0"/>
      <c r="N313" s="0"/>
      <c r="O313" s="0"/>
      <c r="P313" s="0"/>
      <c r="Q313" s="0"/>
      <c r="R313" s="0"/>
      <c r="S313" s="0"/>
      <c r="T313" s="0"/>
      <c r="U313" s="0"/>
      <c r="V313" s="0"/>
      <c r="W313" s="0"/>
      <c r="X313" s="0"/>
      <c r="Y313" s="0"/>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row>
    <row r="314" s="5" customFormat="true" ht="13.8" hidden="false" customHeight="false" outlineLevel="0" collapsed="false">
      <c r="A314" s="42" t="s">
        <v>382</v>
      </c>
      <c r="B314" s="42" t="s">
        <v>383</v>
      </c>
      <c r="C314" s="42" t="s">
        <v>49</v>
      </c>
      <c r="D314" s="83" t="n">
        <v>44642</v>
      </c>
      <c r="E314" s="47"/>
      <c r="F314" s="0"/>
      <c r="G314" s="0"/>
      <c r="H314" s="0"/>
      <c r="I314" s="0"/>
      <c r="J314" s="0"/>
      <c r="K314" s="0"/>
      <c r="L314" s="0"/>
      <c r="M314" s="0"/>
      <c r="N314" s="0"/>
      <c r="O314" s="0"/>
      <c r="P314" s="0"/>
      <c r="Q314" s="0"/>
      <c r="R314" s="0"/>
      <c r="S314" s="0"/>
      <c r="T314" s="0"/>
      <c r="U314" s="0"/>
      <c r="V314" s="0"/>
      <c r="W314" s="0"/>
      <c r="X314" s="0"/>
      <c r="Y314" s="8"/>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row>
    <row r="315" s="5" customFormat="true" ht="23.85" hidden="false" customHeight="false" outlineLevel="0" collapsed="false">
      <c r="A315" s="42" t="s">
        <v>384</v>
      </c>
      <c r="B315" s="42"/>
      <c r="D315" s="42" t="s">
        <v>385</v>
      </c>
      <c r="E315" s="53"/>
      <c r="F315" s="0"/>
      <c r="G315" s="0"/>
      <c r="H315" s="0"/>
      <c r="I315" s="0"/>
      <c r="J315" s="0"/>
      <c r="K315" s="0"/>
      <c r="L315" s="0"/>
      <c r="M315" s="0"/>
      <c r="N315" s="0"/>
      <c r="O315" s="0"/>
      <c r="P315" s="0"/>
      <c r="Q315" s="0"/>
      <c r="R315" s="0"/>
      <c r="S315" s="0"/>
      <c r="T315" s="0"/>
      <c r="U315" s="0"/>
      <c r="V315" s="0"/>
      <c r="W315" s="0"/>
      <c r="X315" s="0"/>
      <c r="Y315" s="8"/>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row>
    <row r="316" s="5" customFormat="true" ht="15" hidden="false" customHeight="false" outlineLevel="0" collapsed="false">
      <c r="A316" s="33" t="s">
        <v>384</v>
      </c>
      <c r="D316" s="84" t="s">
        <v>232</v>
      </c>
      <c r="E316" s="28" t="s">
        <v>161</v>
      </c>
      <c r="F316" s="0"/>
      <c r="G316" s="0"/>
      <c r="H316" s="0"/>
      <c r="I316" s="4"/>
      <c r="J316" s="4"/>
      <c r="K316" s="4"/>
      <c r="L316" s="4"/>
      <c r="M316" s="4"/>
      <c r="N316" s="4"/>
      <c r="O316" s="4"/>
      <c r="P316" s="4"/>
      <c r="Q316" s="4"/>
      <c r="R316" s="4"/>
      <c r="S316" s="4"/>
      <c r="T316" s="4"/>
      <c r="U316" s="30" t="n">
        <v>0</v>
      </c>
      <c r="V316" s="0"/>
      <c r="W316" s="31" t="n">
        <v>1000</v>
      </c>
      <c r="X316" s="32" t="n">
        <v>1500</v>
      </c>
      <c r="Y316" s="8"/>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row>
    <row r="317" s="5" customFormat="true" ht="13.8" hidden="false" customHeight="false" outlineLevel="0" collapsed="false">
      <c r="A317" s="80" t="s">
        <v>384</v>
      </c>
      <c r="B317" s="81"/>
      <c r="C317" s="0"/>
      <c r="D317" s="0"/>
      <c r="E317" s="47"/>
      <c r="F317" s="0"/>
      <c r="G317" s="0"/>
      <c r="H317" s="0"/>
      <c r="I317" s="0"/>
      <c r="J317" s="0"/>
      <c r="K317" s="0"/>
      <c r="L317" s="0"/>
      <c r="M317" s="0"/>
      <c r="N317" s="0"/>
      <c r="O317" s="0"/>
      <c r="P317" s="0"/>
      <c r="Q317" s="0"/>
      <c r="R317" s="0"/>
      <c r="S317" s="0"/>
      <c r="T317" s="0"/>
      <c r="U317" s="0"/>
      <c r="V317" s="0"/>
      <c r="W317" s="0"/>
      <c r="X317" s="0"/>
      <c r="Y317" s="8"/>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row>
    <row r="318" s="5" customFormat="true" ht="13.8" hidden="false" customHeight="false" outlineLevel="0" collapsed="false">
      <c r="A318" s="42" t="s">
        <v>386</v>
      </c>
      <c r="B318" s="0"/>
      <c r="C318" s="0"/>
      <c r="D318" s="0"/>
      <c r="E318" s="0" t="s">
        <v>394</v>
      </c>
      <c r="F318" s="0"/>
      <c r="G318" s="0"/>
      <c r="H318" s="0"/>
      <c r="I318" s="0"/>
      <c r="J318" s="0"/>
      <c r="K318" s="0"/>
      <c r="L318" s="0"/>
      <c r="M318" s="0"/>
      <c r="N318" s="0"/>
      <c r="O318" s="0"/>
      <c r="P318" s="0"/>
      <c r="Q318" s="0"/>
      <c r="R318" s="0"/>
      <c r="S318" s="0"/>
      <c r="T318" s="0"/>
      <c r="U318" s="0"/>
      <c r="V318" s="0"/>
      <c r="W318" s="0"/>
      <c r="X318" s="0"/>
      <c r="Y318" s="0"/>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row>
    <row r="319" s="5" customFormat="true" ht="13.8" hidden="false" customHeight="false" outlineLevel="0" collapsed="false">
      <c r="A319" s="42" t="s">
        <v>386</v>
      </c>
      <c r="B319" s="42" t="s">
        <v>245</v>
      </c>
      <c r="C319" s="42" t="s">
        <v>188</v>
      </c>
      <c r="D319" s="42" t="s">
        <v>157</v>
      </c>
      <c r="E319" s="47"/>
      <c r="F319" s="0"/>
      <c r="G319" s="0"/>
      <c r="H319" s="0"/>
      <c r="I319" s="0"/>
      <c r="J319" s="0"/>
      <c r="K319" s="0"/>
      <c r="L319" s="0"/>
      <c r="M319" s="0"/>
      <c r="N319" s="0"/>
      <c r="O319" s="0"/>
      <c r="P319" s="0"/>
      <c r="Q319" s="0"/>
      <c r="R319" s="0"/>
      <c r="S319" s="0"/>
      <c r="T319" s="0"/>
      <c r="U319" s="0"/>
      <c r="V319" s="0"/>
      <c r="W319" s="0"/>
      <c r="X319" s="0"/>
      <c r="Y319" s="8"/>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row>
    <row r="320" s="5" customFormat="true" ht="13.8" hidden="false" customHeight="false" outlineLevel="0" collapsed="false">
      <c r="A320" s="42" t="s">
        <v>387</v>
      </c>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row>
    <row r="321" s="5" customFormat="true" ht="35.05" hidden="false" customHeight="false" outlineLevel="0" collapsed="false">
      <c r="A321" s="42" t="s">
        <v>387</v>
      </c>
      <c r="B321" s="42"/>
      <c r="C321" s="42" t="s">
        <v>388</v>
      </c>
      <c r="D321" s="42" t="s">
        <v>389</v>
      </c>
      <c r="E321" s="53"/>
      <c r="F321" s="0"/>
      <c r="G321" s="0"/>
      <c r="H321" s="0"/>
      <c r="I321" s="0"/>
      <c r="J321" s="0"/>
      <c r="K321" s="0"/>
      <c r="L321" s="0"/>
      <c r="M321" s="0"/>
      <c r="N321" s="0"/>
      <c r="O321" s="0"/>
      <c r="P321" s="0"/>
      <c r="Q321" s="0"/>
      <c r="R321" s="0"/>
      <c r="S321" s="0"/>
      <c r="T321" s="0"/>
      <c r="U321" s="0"/>
      <c r="V321" s="0"/>
      <c r="W321" s="0"/>
      <c r="X321" s="0"/>
      <c r="Y321" s="8"/>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row>
    <row r="322" s="5" customFormat="true" ht="13.8" hidden="false" customHeight="false" outlineLevel="0" collapsed="false">
      <c r="A322" s="80" t="s">
        <v>387</v>
      </c>
      <c r="B322" s="81"/>
      <c r="C322" s="0"/>
      <c r="D322" s="0"/>
      <c r="E322" s="47"/>
      <c r="F322" s="0"/>
      <c r="G322" s="0"/>
      <c r="H322" s="0"/>
      <c r="I322" s="0"/>
      <c r="J322" s="0"/>
      <c r="K322" s="0"/>
      <c r="L322" s="0"/>
      <c r="M322" s="0"/>
      <c r="N322" s="0"/>
      <c r="O322" s="0"/>
      <c r="P322" s="0"/>
      <c r="Q322" s="0"/>
      <c r="R322" s="0"/>
      <c r="S322" s="0"/>
      <c r="T322" s="0"/>
      <c r="U322" s="0"/>
      <c r="V322" s="0"/>
      <c r="W322" s="0"/>
      <c r="X322" s="0"/>
      <c r="Y322" s="8"/>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row>
    <row r="323" s="5" customFormat="true" ht="13.8" hidden="false" customHeight="false" outlineLevel="0" collapsed="false">
      <c r="A323" s="0" t="s">
        <v>5903</v>
      </c>
      <c r="B323" s="0"/>
      <c r="C323" s="0"/>
      <c r="D323" s="0"/>
      <c r="E323" s="0" t="s">
        <v>5902</v>
      </c>
      <c r="F323" s="0"/>
      <c r="G323" s="0"/>
      <c r="H323" s="0"/>
      <c r="I323" s="0"/>
      <c r="J323" s="0"/>
      <c r="K323" s="0"/>
      <c r="L323" s="0"/>
      <c r="M323" s="0"/>
      <c r="N323" s="0"/>
      <c r="O323" s="0"/>
      <c r="P323" s="0"/>
      <c r="Q323" s="0"/>
      <c r="R323" s="0"/>
      <c r="S323" s="0"/>
      <c r="T323" s="0"/>
      <c r="U323" s="0"/>
      <c r="V323" s="0"/>
      <c r="W323" s="0"/>
      <c r="X323" s="0"/>
      <c r="Y323" s="0"/>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row>
    <row r="324" s="5" customFormat="true" ht="13.8" hidden="false" customHeight="false" outlineLevel="0" collapsed="false">
      <c r="A324" s="80" t="s">
        <v>390</v>
      </c>
      <c r="B324" s="81" t="n">
        <v>44642</v>
      </c>
      <c r="C324" s="0"/>
      <c r="D324" s="0"/>
      <c r="E324" s="47"/>
      <c r="F324" s="0"/>
      <c r="G324" s="0"/>
      <c r="H324" s="0"/>
      <c r="I324" s="0"/>
      <c r="J324" s="0"/>
      <c r="K324" s="0"/>
      <c r="L324" s="0"/>
      <c r="M324" s="0"/>
      <c r="N324" s="0"/>
      <c r="O324" s="0"/>
      <c r="P324" s="0"/>
      <c r="Q324" s="0"/>
      <c r="R324" s="0"/>
      <c r="S324" s="0"/>
      <c r="T324" s="0"/>
      <c r="U324" s="0"/>
      <c r="V324" s="0"/>
      <c r="W324" s="0"/>
      <c r="X324" s="0"/>
      <c r="Y324" s="8"/>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row>
    <row r="325" s="5" customFormat="true" ht="13.8" hidden="false" customHeight="false" outlineLevel="0" collapsed="false">
      <c r="A325" s="42" t="s">
        <v>391</v>
      </c>
      <c r="B325" s="0"/>
      <c r="C325" s="0"/>
      <c r="D325" s="0"/>
      <c r="E325" s="0" t="s">
        <v>394</v>
      </c>
      <c r="F325" s="0"/>
      <c r="G325" s="0"/>
      <c r="H325" s="0"/>
      <c r="I325" s="0"/>
      <c r="J325" s="0"/>
      <c r="K325" s="0"/>
      <c r="L325" s="0"/>
      <c r="M325" s="0"/>
      <c r="N325" s="0"/>
      <c r="O325" s="0"/>
      <c r="P325" s="0"/>
      <c r="Q325" s="0"/>
      <c r="R325" s="0"/>
      <c r="S325" s="0"/>
      <c r="T325" s="0"/>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row>
    <row r="326" s="5" customFormat="true" ht="13.8" hidden="false" customHeight="false" outlineLevel="0" collapsed="false">
      <c r="A326" s="42" t="s">
        <v>391</v>
      </c>
      <c r="B326" s="42" t="s">
        <v>392</v>
      </c>
      <c r="C326" s="42" t="s">
        <v>157</v>
      </c>
      <c r="D326" s="42" t="s">
        <v>393</v>
      </c>
      <c r="E326" s="47" t="s">
        <v>394</v>
      </c>
      <c r="F326" s="0"/>
      <c r="G326" s="0"/>
      <c r="H326" s="0"/>
      <c r="I326" s="0"/>
      <c r="J326" s="0"/>
      <c r="K326" s="0"/>
      <c r="L326" s="0"/>
      <c r="M326" s="0"/>
      <c r="N326" s="0"/>
      <c r="O326" s="0"/>
      <c r="P326" s="0"/>
      <c r="Q326" s="0"/>
      <c r="R326" s="0"/>
      <c r="S326" s="0"/>
      <c r="T326" s="0"/>
      <c r="U326" s="0"/>
      <c r="V326" s="0"/>
      <c r="W326" s="0"/>
      <c r="X326" s="0"/>
      <c r="Y326" s="8"/>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row>
    <row r="327" s="5" customFormat="true" ht="35.05" hidden="false" customHeight="false" outlineLevel="0" collapsed="false">
      <c r="A327" s="42" t="s">
        <v>395</v>
      </c>
      <c r="B327" s="42"/>
      <c r="C327" s="42" t="s">
        <v>388</v>
      </c>
      <c r="D327" s="42" t="s">
        <v>396</v>
      </c>
      <c r="E327" s="53"/>
      <c r="F327" s="0"/>
      <c r="G327" s="0"/>
      <c r="H327" s="0"/>
      <c r="I327" s="0"/>
      <c r="J327" s="0"/>
      <c r="K327" s="0"/>
      <c r="L327" s="0"/>
      <c r="M327" s="0"/>
      <c r="N327" s="0"/>
      <c r="O327" s="0"/>
      <c r="P327" s="0"/>
      <c r="Q327" s="0"/>
      <c r="R327" s="0"/>
      <c r="S327" s="0"/>
      <c r="T327" s="0"/>
      <c r="U327" s="0"/>
      <c r="V327" s="0"/>
      <c r="W327" s="0"/>
      <c r="X327" s="0"/>
      <c r="Y327" s="8"/>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row>
    <row r="328" s="5" customFormat="true" ht="13.8" hidden="false" customHeight="false" outlineLevel="0" collapsed="false">
      <c r="A328" s="42" t="s">
        <v>395</v>
      </c>
      <c r="B328" s="42"/>
      <c r="C328" s="42" t="s">
        <v>74</v>
      </c>
      <c r="D328" s="42" t="s">
        <v>163</v>
      </c>
      <c r="E328" s="53"/>
      <c r="F328" s="0"/>
      <c r="G328" s="0"/>
      <c r="H328" s="0"/>
      <c r="I328" s="0"/>
      <c r="J328" s="0"/>
      <c r="K328" s="0"/>
      <c r="L328" s="0"/>
      <c r="M328" s="0"/>
      <c r="N328" s="0"/>
      <c r="O328" s="0"/>
      <c r="P328" s="0"/>
      <c r="Q328" s="0"/>
      <c r="R328" s="0"/>
      <c r="S328" s="0"/>
      <c r="T328" s="0"/>
      <c r="U328" s="0"/>
      <c r="V328" s="0"/>
      <c r="W328" s="0"/>
      <c r="X328" s="0"/>
      <c r="Y328" s="8"/>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row>
    <row r="329" s="5" customFormat="true" ht="13.8" hidden="false" customHeight="false" outlineLevel="0" collapsed="false">
      <c r="A329" s="80" t="s">
        <v>397</v>
      </c>
      <c r="B329" s="81"/>
      <c r="C329" s="0"/>
      <c r="D329" s="0"/>
      <c r="E329" s="47"/>
      <c r="F329" s="0"/>
      <c r="G329" s="0"/>
      <c r="H329" s="0"/>
      <c r="I329" s="0"/>
      <c r="J329" s="0"/>
      <c r="K329" s="0"/>
      <c r="L329" s="0"/>
      <c r="M329" s="0"/>
      <c r="N329" s="0"/>
      <c r="O329" s="0"/>
      <c r="P329" s="0"/>
      <c r="Q329" s="0"/>
      <c r="R329" s="0"/>
      <c r="S329" s="0"/>
      <c r="T329" s="0"/>
      <c r="U329" s="0"/>
      <c r="V329" s="0"/>
      <c r="W329" s="0"/>
      <c r="X329" s="0"/>
      <c r="Y329" s="8"/>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row>
    <row r="330" s="5" customFormat="true" ht="13.8" hidden="false" customHeight="false" outlineLevel="0" collapsed="false">
      <c r="A330" s="42" t="s">
        <v>5912</v>
      </c>
      <c r="B330" s="0"/>
      <c r="C330" s="0"/>
      <c r="D330" s="0"/>
      <c r="E330" s="0" t="s">
        <v>394</v>
      </c>
      <c r="F330" s="0"/>
      <c r="G330" s="0"/>
      <c r="H330" s="0"/>
      <c r="I330" s="0"/>
      <c r="J330" s="0"/>
      <c r="K330" s="0"/>
      <c r="L330" s="0"/>
      <c r="M330" s="0"/>
      <c r="N330" s="0"/>
      <c r="O330" s="0"/>
      <c r="P330" s="0"/>
      <c r="Q330" s="0"/>
      <c r="R330" s="0"/>
      <c r="S330" s="0"/>
      <c r="T330" s="0"/>
      <c r="U330" s="0"/>
      <c r="V330" s="0"/>
      <c r="W330" s="0"/>
      <c r="X330" s="0"/>
      <c r="Y330" s="0"/>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row>
    <row r="331" s="5" customFormat="true" ht="13.8" hidden="false" customHeight="false" outlineLevel="0" collapsed="false">
      <c r="A331" s="42" t="s">
        <v>398</v>
      </c>
      <c r="B331" s="42"/>
      <c r="C331" s="42" t="s">
        <v>59</v>
      </c>
      <c r="D331" s="42" t="s">
        <v>163</v>
      </c>
      <c r="E331" s="53"/>
      <c r="F331" s="0"/>
      <c r="G331" s="0"/>
      <c r="H331" s="0"/>
      <c r="I331" s="0"/>
      <c r="J331" s="0"/>
      <c r="K331" s="0"/>
      <c r="L331" s="0"/>
      <c r="M331" s="0"/>
      <c r="N331" s="0"/>
      <c r="O331" s="0"/>
      <c r="P331" s="0"/>
      <c r="Q331" s="0"/>
      <c r="R331" s="0"/>
      <c r="S331" s="0"/>
      <c r="T331" s="0"/>
      <c r="U331" s="0"/>
      <c r="V331" s="0"/>
      <c r="W331" s="0"/>
      <c r="X331" s="0"/>
      <c r="Y331" s="8"/>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row>
    <row r="332" s="5" customFormat="true" ht="13.8" hidden="false" customHeight="false" outlineLevel="0" collapsed="false">
      <c r="A332" s="80" t="s">
        <v>398</v>
      </c>
      <c r="B332" s="81" t="n">
        <v>44547</v>
      </c>
      <c r="C332" s="0"/>
      <c r="D332" s="0"/>
      <c r="E332" s="47"/>
      <c r="F332" s="0"/>
      <c r="G332" s="0"/>
      <c r="H332" s="0"/>
      <c r="I332" s="0"/>
      <c r="J332" s="0"/>
      <c r="K332" s="0"/>
      <c r="L332" s="0"/>
      <c r="M332" s="0"/>
      <c r="N332" s="0"/>
      <c r="O332" s="0"/>
      <c r="P332" s="0"/>
      <c r="Q332" s="0"/>
      <c r="R332" s="0"/>
      <c r="S332" s="0"/>
      <c r="T332" s="0"/>
      <c r="U332" s="0"/>
      <c r="V332" s="0"/>
      <c r="W332" s="0"/>
      <c r="X332" s="0"/>
      <c r="Y332" s="8"/>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row>
    <row r="333" s="5" customFormat="true" ht="13.8" hidden="false" customHeight="false" outlineLevel="0" collapsed="false">
      <c r="A333" s="0" t="s">
        <v>5896</v>
      </c>
      <c r="B333" s="0"/>
      <c r="C333" s="0"/>
      <c r="D333" s="0"/>
      <c r="E333" s="0" t="s">
        <v>5897</v>
      </c>
      <c r="F333" s="0"/>
      <c r="G333" s="0"/>
      <c r="H333" s="0"/>
      <c r="I333" s="0"/>
      <c r="J333" s="0"/>
      <c r="K333" s="0"/>
      <c r="L333" s="0"/>
      <c r="M333" s="0"/>
      <c r="N333" s="0"/>
      <c r="O333" s="0"/>
      <c r="P333" s="0"/>
      <c r="Q333" s="0"/>
      <c r="R333" s="0"/>
      <c r="S333" s="0"/>
      <c r="T333" s="0"/>
      <c r="U333" s="0"/>
      <c r="V333" s="0"/>
      <c r="W333" s="0"/>
      <c r="X333" s="0"/>
      <c r="Y333" s="0"/>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row>
    <row r="334" s="5" customFormat="true" ht="15" hidden="false" customHeight="false" outlineLevel="0" collapsed="false">
      <c r="A334" s="33" t="s">
        <v>399</v>
      </c>
      <c r="B334" s="5" t="s">
        <v>48</v>
      </c>
      <c r="D334" s="84" t="s">
        <v>232</v>
      </c>
      <c r="E334" s="28" t="s">
        <v>161</v>
      </c>
      <c r="F334" s="0"/>
      <c r="G334" s="0"/>
      <c r="H334" s="0"/>
      <c r="I334" s="4"/>
      <c r="J334" s="4"/>
      <c r="K334" s="4"/>
      <c r="L334" s="4"/>
      <c r="M334" s="4"/>
      <c r="N334" s="4"/>
      <c r="O334" s="4"/>
      <c r="P334" s="4"/>
      <c r="Q334" s="4"/>
      <c r="R334" s="4"/>
      <c r="S334" s="4"/>
      <c r="T334" s="4"/>
      <c r="U334" s="30" t="n">
        <v>0</v>
      </c>
      <c r="V334" s="0"/>
      <c r="W334" s="31" t="n">
        <v>1000</v>
      </c>
      <c r="X334" s="32" t="n">
        <v>1500</v>
      </c>
      <c r="Y334" s="8"/>
      <c r="Z334" s="0"/>
      <c r="AA334" s="0"/>
      <c r="AB334" s="0"/>
      <c r="AC334" s="0"/>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row>
    <row r="335" s="5" customFormat="true" ht="13.8" hidden="false" customHeight="false" outlineLevel="0" collapsed="false">
      <c r="A335" s="80" t="s">
        <v>400</v>
      </c>
      <c r="B335" s="81"/>
      <c r="C335" s="0"/>
      <c r="D335" s="0"/>
      <c r="E335" s="47"/>
      <c r="F335" s="0"/>
      <c r="G335" s="0"/>
      <c r="H335" s="0"/>
      <c r="I335" s="0"/>
      <c r="J335" s="0"/>
      <c r="K335" s="0"/>
      <c r="L335" s="0"/>
      <c r="M335" s="0"/>
      <c r="N335" s="0"/>
      <c r="O335" s="0"/>
      <c r="P335" s="0"/>
      <c r="Q335" s="0"/>
      <c r="R335" s="0"/>
      <c r="S335" s="0"/>
      <c r="T335" s="0"/>
      <c r="U335" s="0"/>
      <c r="V335" s="0"/>
      <c r="W335" s="0"/>
      <c r="X335" s="0"/>
      <c r="Y335" s="8"/>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row>
    <row r="336" s="5" customFormat="true" ht="23.85" hidden="false" customHeight="false" outlineLevel="0" collapsed="false">
      <c r="A336" s="42" t="s">
        <v>401</v>
      </c>
      <c r="B336" s="42" t="s">
        <v>197</v>
      </c>
      <c r="C336" s="42" t="s">
        <v>49</v>
      </c>
      <c r="D336" s="42" t="s">
        <v>157</v>
      </c>
      <c r="E336" s="47"/>
      <c r="F336" s="0"/>
      <c r="G336" s="0"/>
      <c r="H336" s="0"/>
      <c r="I336" s="0"/>
      <c r="J336" s="0"/>
      <c r="K336" s="0"/>
      <c r="L336" s="0"/>
      <c r="M336" s="0"/>
      <c r="N336" s="0"/>
      <c r="O336" s="0"/>
      <c r="P336" s="0"/>
      <c r="Q336" s="0"/>
      <c r="R336" s="0"/>
      <c r="S336" s="0"/>
      <c r="T336" s="0"/>
      <c r="U336" s="0"/>
      <c r="V336" s="0"/>
      <c r="W336" s="0"/>
      <c r="X336" s="0"/>
      <c r="Y336" s="8"/>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row>
    <row r="337" s="5" customFormat="true" ht="13.8" hidden="false" customHeight="false" outlineLevel="0" collapsed="false">
      <c r="A337" s="42" t="s">
        <v>402</v>
      </c>
      <c r="E337" s="47"/>
      <c r="F337" s="0"/>
      <c r="G337" s="0"/>
      <c r="H337" s="0"/>
      <c r="I337" s="0"/>
      <c r="J337" s="0"/>
      <c r="K337" s="0"/>
      <c r="L337" s="0"/>
      <c r="M337" s="0"/>
      <c r="N337" s="0"/>
      <c r="O337" s="0"/>
      <c r="P337" s="0"/>
      <c r="Q337" s="0"/>
      <c r="R337" s="0"/>
      <c r="S337" s="0"/>
      <c r="T337" s="0"/>
      <c r="U337" s="0"/>
      <c r="V337" s="0"/>
      <c r="W337" s="0"/>
      <c r="X337" s="0"/>
      <c r="Y337" s="8"/>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row>
    <row r="338" s="5" customFormat="true" ht="13.8" hidden="false" customHeight="false" outlineLevel="0" collapsed="false">
      <c r="A338" s="42" t="s">
        <v>403</v>
      </c>
      <c r="E338" s="47"/>
      <c r="F338" s="0"/>
      <c r="G338" s="0"/>
      <c r="H338" s="0"/>
      <c r="I338" s="0"/>
      <c r="J338" s="0"/>
      <c r="K338" s="0"/>
      <c r="L338" s="0"/>
      <c r="M338" s="0"/>
      <c r="N338" s="0"/>
      <c r="O338" s="0"/>
      <c r="P338" s="0"/>
      <c r="Q338" s="0"/>
      <c r="R338" s="0"/>
      <c r="S338" s="0"/>
      <c r="T338" s="0"/>
      <c r="U338" s="0"/>
      <c r="V338" s="0"/>
      <c r="W338" s="0"/>
      <c r="X338" s="0"/>
      <c r="Y338" s="8"/>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row>
    <row r="339" s="5" customFormat="true" ht="13.8" hidden="false" customHeight="false" outlineLevel="0" collapsed="false">
      <c r="A339" s="42" t="s">
        <v>404</v>
      </c>
      <c r="B339" s="42"/>
      <c r="C339" s="42" t="s">
        <v>79</v>
      </c>
      <c r="D339" s="42" t="s">
        <v>163</v>
      </c>
      <c r="E339" s="53"/>
      <c r="F339" s="0"/>
      <c r="G339" s="0"/>
      <c r="H339" s="0"/>
      <c r="I339" s="0"/>
      <c r="J339" s="0"/>
      <c r="K339" s="0"/>
      <c r="L339" s="0"/>
      <c r="M339" s="0"/>
      <c r="N339" s="0"/>
      <c r="O339" s="0"/>
      <c r="P339" s="0"/>
      <c r="Q339" s="0"/>
      <c r="R339" s="0"/>
      <c r="S339" s="0"/>
      <c r="T339" s="0"/>
      <c r="U339" s="0"/>
      <c r="V339" s="0"/>
      <c r="W339" s="0"/>
      <c r="X339" s="0"/>
      <c r="Y339" s="8"/>
      <c r="Z339" s="0"/>
      <c r="AA339" s="0"/>
      <c r="AB339" s="0"/>
      <c r="AC339" s="0"/>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c r="BC339" s="0"/>
      <c r="BD339" s="0"/>
      <c r="BE339" s="0"/>
      <c r="BF339" s="0"/>
      <c r="BG339" s="0"/>
      <c r="BH339" s="0"/>
      <c r="BI339" s="0"/>
      <c r="BJ339" s="0"/>
      <c r="BK339" s="0"/>
      <c r="BL339" s="0"/>
    </row>
    <row r="340" s="5" customFormat="true" ht="15" hidden="false" customHeight="false" outlineLevel="0" collapsed="false">
      <c r="A340" s="33" t="s">
        <v>404</v>
      </c>
      <c r="C340" s="5" t="s">
        <v>405</v>
      </c>
      <c r="D340" s="33" t="s">
        <v>50</v>
      </c>
      <c r="E340" s="28" t="s">
        <v>161</v>
      </c>
      <c r="F340" s="0"/>
      <c r="G340" s="0"/>
      <c r="H340" s="0"/>
      <c r="I340" s="4"/>
      <c r="J340" s="4"/>
      <c r="K340" s="4"/>
      <c r="L340" s="4"/>
      <c r="M340" s="4"/>
      <c r="N340" s="4"/>
      <c r="O340" s="4"/>
      <c r="P340" s="4"/>
      <c r="Q340" s="4"/>
      <c r="R340" s="4"/>
      <c r="S340" s="4"/>
      <c r="T340" s="4"/>
      <c r="U340" s="30" t="n">
        <v>0</v>
      </c>
      <c r="V340" s="0"/>
      <c r="W340" s="31" t="n">
        <v>1000</v>
      </c>
      <c r="X340" s="32" t="n">
        <v>1500</v>
      </c>
      <c r="Y340" s="8"/>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row>
    <row r="341" s="5" customFormat="true" ht="13.8" hidden="false" customHeight="false" outlineLevel="0" collapsed="false">
      <c r="A341" s="42" t="s">
        <v>406</v>
      </c>
      <c r="B341" s="42"/>
      <c r="C341" s="42" t="s">
        <v>59</v>
      </c>
      <c r="D341" s="42" t="s">
        <v>163</v>
      </c>
      <c r="E341" s="53"/>
      <c r="F341" s="0"/>
      <c r="G341" s="0"/>
      <c r="H341" s="0"/>
      <c r="I341" s="0"/>
      <c r="J341" s="0"/>
      <c r="K341" s="0"/>
      <c r="L341" s="0"/>
      <c r="M341" s="0"/>
      <c r="N341" s="0"/>
      <c r="O341" s="0"/>
      <c r="P341" s="0"/>
      <c r="Q341" s="0"/>
      <c r="R341" s="0"/>
      <c r="S341" s="0"/>
      <c r="T341" s="0"/>
      <c r="U341" s="0"/>
      <c r="V341" s="0"/>
      <c r="W341" s="0"/>
      <c r="X341" s="0"/>
      <c r="Y341" s="8"/>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row>
    <row r="342" s="5" customFormat="true" ht="13.8" hidden="false" customHeight="false" outlineLevel="0" collapsed="false">
      <c r="A342" s="80" t="s">
        <v>406</v>
      </c>
      <c r="B342" s="81" t="n">
        <v>44704</v>
      </c>
      <c r="C342" s="0"/>
      <c r="D342" s="0"/>
      <c r="E342" s="47"/>
      <c r="F342" s="0"/>
      <c r="G342" s="0"/>
      <c r="H342" s="0"/>
      <c r="I342" s="0"/>
      <c r="J342" s="0"/>
      <c r="K342" s="0"/>
      <c r="L342" s="0"/>
      <c r="M342" s="0"/>
      <c r="N342" s="0"/>
      <c r="O342" s="0"/>
      <c r="P342" s="0"/>
      <c r="Q342" s="0"/>
      <c r="R342" s="0"/>
      <c r="S342" s="0"/>
      <c r="T342" s="0"/>
      <c r="U342" s="0"/>
      <c r="V342" s="0"/>
      <c r="W342" s="0"/>
      <c r="X342" s="0"/>
      <c r="Y342" s="8"/>
      <c r="Z342" s="0"/>
      <c r="AA342" s="0"/>
      <c r="AB342" s="0"/>
      <c r="AC342" s="0"/>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c r="BC342" s="0"/>
      <c r="BD342" s="0"/>
      <c r="BE342" s="0"/>
      <c r="BF342" s="0"/>
      <c r="BG342" s="0"/>
      <c r="BH342" s="0"/>
      <c r="BI342" s="0"/>
      <c r="BJ342" s="0"/>
      <c r="BK342" s="0"/>
      <c r="BL342" s="0"/>
    </row>
    <row r="343" s="5" customFormat="true" ht="13.8" hidden="false" customHeight="false" outlineLevel="0" collapsed="false">
      <c r="A343" s="42" t="s">
        <v>5928</v>
      </c>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row>
    <row r="344" s="5" customFormat="true" ht="23.85" hidden="false" customHeight="false" outlineLevel="0" collapsed="false">
      <c r="A344" s="42" t="s">
        <v>407</v>
      </c>
      <c r="B344" s="42" t="s">
        <v>197</v>
      </c>
      <c r="C344" s="42" t="s">
        <v>49</v>
      </c>
      <c r="D344" s="83" t="n">
        <v>44629</v>
      </c>
      <c r="E344" s="47" t="s">
        <v>408</v>
      </c>
      <c r="F344" s="0"/>
      <c r="G344" s="0"/>
      <c r="H344" s="0"/>
      <c r="I344" s="0"/>
      <c r="J344" s="0"/>
      <c r="K344" s="0"/>
      <c r="L344" s="0"/>
      <c r="M344" s="0"/>
      <c r="N344" s="0"/>
      <c r="O344" s="0"/>
      <c r="P344" s="0"/>
      <c r="Q344" s="0"/>
      <c r="R344" s="0"/>
      <c r="S344" s="0"/>
      <c r="T344" s="0"/>
      <c r="U344" s="0"/>
      <c r="V344" s="0"/>
      <c r="W344" s="0"/>
      <c r="X344" s="0"/>
      <c r="Y344" s="8"/>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row>
    <row r="345" s="5" customFormat="true" ht="13.8" hidden="false" customHeight="false" outlineLevel="0" collapsed="false">
      <c r="A345" s="80" t="s">
        <v>409</v>
      </c>
      <c r="B345" s="81" t="n">
        <v>44538</v>
      </c>
      <c r="C345" s="0"/>
      <c r="D345" s="0"/>
      <c r="E345" s="47"/>
      <c r="F345" s="0"/>
      <c r="G345" s="0"/>
      <c r="H345" s="0"/>
      <c r="I345" s="0"/>
      <c r="J345" s="0"/>
      <c r="K345" s="0"/>
      <c r="L345" s="0"/>
      <c r="M345" s="0"/>
      <c r="N345" s="0"/>
      <c r="O345" s="0"/>
      <c r="P345" s="0"/>
      <c r="Q345" s="0"/>
      <c r="R345" s="0"/>
      <c r="S345" s="0"/>
      <c r="T345" s="0"/>
      <c r="U345" s="0"/>
      <c r="V345" s="0"/>
      <c r="W345" s="0"/>
      <c r="X345" s="0"/>
      <c r="Y345" s="8"/>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c r="BE345" s="0"/>
      <c r="BF345" s="0"/>
      <c r="BG345" s="0"/>
      <c r="BH345" s="0"/>
      <c r="BI345" s="0"/>
      <c r="BJ345" s="0"/>
      <c r="BK345" s="0"/>
      <c r="BL345" s="0"/>
    </row>
    <row r="346" s="5" customFormat="true" ht="13.8" hidden="false" customHeight="false" outlineLevel="0" collapsed="false">
      <c r="A346" s="42" t="s">
        <v>410</v>
      </c>
      <c r="B346" s="42"/>
      <c r="C346" s="42" t="s">
        <v>74</v>
      </c>
      <c r="D346" s="42" t="s">
        <v>163</v>
      </c>
      <c r="E346" s="53"/>
      <c r="F346" s="0"/>
      <c r="G346" s="0"/>
      <c r="H346" s="0"/>
      <c r="I346" s="0"/>
      <c r="J346" s="0"/>
      <c r="K346" s="0"/>
      <c r="L346" s="0"/>
      <c r="M346" s="0"/>
      <c r="N346" s="0"/>
      <c r="O346" s="0"/>
      <c r="P346" s="0"/>
      <c r="Q346" s="0"/>
      <c r="R346" s="0"/>
      <c r="S346" s="0"/>
      <c r="T346" s="0"/>
      <c r="U346" s="0"/>
      <c r="V346" s="0"/>
      <c r="W346" s="0"/>
      <c r="X346" s="0"/>
      <c r="Y346" s="8"/>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row>
    <row r="347" s="5" customFormat="true" ht="15" hidden="false" customHeight="false" outlineLevel="0" collapsed="false">
      <c r="A347" s="33" t="s">
        <v>411</v>
      </c>
      <c r="D347" s="84" t="s">
        <v>232</v>
      </c>
      <c r="E347" s="28" t="s">
        <v>161</v>
      </c>
      <c r="F347" s="0"/>
      <c r="G347" s="0"/>
      <c r="H347" s="0"/>
      <c r="I347" s="4"/>
      <c r="J347" s="4"/>
      <c r="K347" s="4"/>
      <c r="L347" s="4"/>
      <c r="M347" s="4"/>
      <c r="N347" s="4"/>
      <c r="O347" s="4"/>
      <c r="P347" s="4"/>
      <c r="Q347" s="4"/>
      <c r="R347" s="4"/>
      <c r="S347" s="4"/>
      <c r="T347" s="4"/>
      <c r="U347" s="30" t="n">
        <v>0</v>
      </c>
      <c r="V347" s="0"/>
      <c r="W347" s="31" t="n">
        <v>1000</v>
      </c>
      <c r="X347" s="32" t="n">
        <v>1500</v>
      </c>
      <c r="Y347" s="8"/>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row>
    <row r="348" s="5" customFormat="true" ht="13.8" hidden="false" customHeight="false" outlineLevel="0" collapsed="false">
      <c r="A348" s="80" t="s">
        <v>411</v>
      </c>
      <c r="B348" s="81"/>
      <c r="C348" s="0"/>
      <c r="D348" s="0"/>
      <c r="E348" s="47"/>
      <c r="F348" s="0"/>
      <c r="G348" s="0"/>
      <c r="H348" s="0"/>
      <c r="I348" s="0"/>
      <c r="J348" s="0"/>
      <c r="K348" s="0"/>
      <c r="L348" s="0"/>
      <c r="M348" s="0"/>
      <c r="N348" s="0"/>
      <c r="O348" s="0"/>
      <c r="P348" s="0"/>
      <c r="Q348" s="0"/>
      <c r="R348" s="0"/>
      <c r="S348" s="0"/>
      <c r="T348" s="0"/>
      <c r="U348" s="0"/>
      <c r="V348" s="0"/>
      <c r="W348" s="0"/>
      <c r="X348" s="0"/>
      <c r="Y348" s="8"/>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row>
    <row r="349" s="5" customFormat="true" ht="13.8" hidden="false" customHeight="false" outlineLevel="0" collapsed="false">
      <c r="A349" s="42" t="s">
        <v>412</v>
      </c>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row>
    <row r="350" s="5" customFormat="true" ht="23.85" hidden="false" customHeight="false" outlineLevel="0" collapsed="false">
      <c r="A350" s="42" t="s">
        <v>412</v>
      </c>
      <c r="B350" s="42" t="s">
        <v>197</v>
      </c>
      <c r="C350" s="42" t="s">
        <v>49</v>
      </c>
      <c r="D350" s="42" t="s">
        <v>157</v>
      </c>
      <c r="E350" s="47"/>
      <c r="F350" s="0"/>
      <c r="G350" s="0"/>
      <c r="H350" s="0"/>
      <c r="I350" s="0"/>
      <c r="J350" s="0"/>
      <c r="K350" s="0"/>
      <c r="L350" s="0"/>
      <c r="M350" s="0"/>
      <c r="N350" s="0"/>
      <c r="O350" s="0"/>
      <c r="P350" s="0"/>
      <c r="Q350" s="0"/>
      <c r="R350" s="0"/>
      <c r="S350" s="0"/>
      <c r="T350" s="0"/>
      <c r="U350" s="0"/>
      <c r="V350" s="0"/>
      <c r="W350" s="0"/>
      <c r="X350" s="0"/>
      <c r="Y350" s="8"/>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row>
    <row r="351" s="5" customFormat="true" ht="13.8" hidden="false" customHeight="false" outlineLevel="0" collapsed="false">
      <c r="A351" s="42" t="s">
        <v>413</v>
      </c>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row>
    <row r="352" s="5" customFormat="true" ht="13.8" hidden="false" customHeight="false" outlineLevel="0" collapsed="false">
      <c r="A352" s="42" t="s">
        <v>413</v>
      </c>
      <c r="B352" s="42"/>
      <c r="C352" s="42" t="s">
        <v>62</v>
      </c>
      <c r="D352" s="42" t="s">
        <v>163</v>
      </c>
      <c r="E352" s="53"/>
      <c r="F352" s="0"/>
      <c r="G352" s="0"/>
      <c r="H352" s="0"/>
      <c r="I352" s="0"/>
      <c r="J352" s="0"/>
      <c r="K352" s="0"/>
      <c r="L352" s="0"/>
      <c r="M352" s="0"/>
      <c r="N352" s="0"/>
      <c r="O352" s="0"/>
      <c r="P352" s="0"/>
      <c r="Q352" s="0"/>
      <c r="R352" s="0"/>
      <c r="S352" s="0"/>
      <c r="T352" s="0"/>
      <c r="U352" s="0"/>
      <c r="V352" s="0"/>
      <c r="W352" s="0"/>
      <c r="X352" s="0"/>
      <c r="Y352" s="8"/>
      <c r="Z352" s="0"/>
      <c r="AA352" s="0"/>
      <c r="AB352" s="0"/>
      <c r="AC352" s="0"/>
      <c r="AD352" s="0"/>
      <c r="AE352" s="0"/>
      <c r="AF352" s="0"/>
      <c r="AG352" s="0"/>
      <c r="AH352" s="0"/>
      <c r="AI352" s="0"/>
      <c r="AJ352" s="0"/>
      <c r="AK352" s="0"/>
      <c r="AL352" s="0"/>
      <c r="AM352" s="0"/>
      <c r="AN352" s="0"/>
      <c r="AO352" s="0"/>
      <c r="AP352" s="0"/>
      <c r="AQ352" s="0"/>
      <c r="AR352" s="0"/>
      <c r="AS352" s="0"/>
      <c r="AT352" s="0"/>
      <c r="AU352" s="0"/>
      <c r="AV352" s="0"/>
      <c r="AW352" s="0"/>
      <c r="AX352" s="0"/>
      <c r="AY352" s="0"/>
      <c r="AZ352" s="0"/>
      <c r="BA352" s="0"/>
      <c r="BB352" s="0"/>
      <c r="BC352" s="0"/>
      <c r="BD352" s="0"/>
      <c r="BE352" s="0"/>
      <c r="BF352" s="0"/>
      <c r="BG352" s="0"/>
      <c r="BH352" s="0"/>
      <c r="BI352" s="0"/>
      <c r="BJ352" s="0"/>
      <c r="BK352" s="0"/>
      <c r="BL352" s="0"/>
    </row>
    <row r="353" s="5" customFormat="true" ht="13.8" hidden="false" customHeight="false" outlineLevel="0" collapsed="false">
      <c r="A353" s="42" t="s">
        <v>414</v>
      </c>
      <c r="B353" s="42"/>
      <c r="C353" s="42" t="s">
        <v>59</v>
      </c>
      <c r="D353" s="42" t="s">
        <v>163</v>
      </c>
      <c r="E353" s="53"/>
      <c r="F353" s="0"/>
      <c r="G353" s="0"/>
      <c r="H353" s="0"/>
      <c r="I353" s="0"/>
      <c r="J353" s="0"/>
      <c r="K353" s="0"/>
      <c r="L353" s="0"/>
      <c r="M353" s="0"/>
      <c r="N353" s="0"/>
      <c r="O353" s="0"/>
      <c r="P353" s="0"/>
      <c r="Q353" s="0"/>
      <c r="R353" s="0"/>
      <c r="S353" s="0"/>
      <c r="T353" s="0"/>
      <c r="U353" s="0"/>
      <c r="V353" s="0"/>
      <c r="W353" s="0"/>
      <c r="X353" s="0"/>
      <c r="Y353" s="8"/>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row>
    <row r="354" s="5" customFormat="true" ht="13.8" hidden="false" customHeight="false" outlineLevel="0" collapsed="false">
      <c r="A354" s="42" t="s">
        <v>415</v>
      </c>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row>
    <row r="355" s="5" customFormat="true" ht="35.05" hidden="false" customHeight="false" outlineLevel="0" collapsed="false">
      <c r="A355" s="42" t="s">
        <v>415</v>
      </c>
      <c r="B355" s="42"/>
      <c r="C355" s="42" t="s">
        <v>296</v>
      </c>
      <c r="D355" s="42" t="s">
        <v>416</v>
      </c>
      <c r="E355" s="53"/>
      <c r="F355" s="0"/>
      <c r="G355" s="0"/>
      <c r="H355" s="0"/>
      <c r="I355" s="0"/>
      <c r="J355" s="0"/>
      <c r="K355" s="0"/>
      <c r="L355" s="0"/>
      <c r="M355" s="0"/>
      <c r="N355" s="0"/>
      <c r="O355" s="0"/>
      <c r="P355" s="0"/>
      <c r="Q355" s="0"/>
      <c r="R355" s="0"/>
      <c r="S355" s="0"/>
      <c r="T355" s="0"/>
      <c r="U355" s="0"/>
      <c r="V355" s="0"/>
      <c r="W355" s="0"/>
      <c r="X355" s="0"/>
      <c r="Y355" s="8"/>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row>
    <row r="356" s="5" customFormat="true" ht="13.8" hidden="false" customHeight="false" outlineLevel="0" collapsed="false">
      <c r="A356" s="80" t="s">
        <v>415</v>
      </c>
      <c r="B356" s="81"/>
      <c r="C356" s="0"/>
      <c r="D356" s="0"/>
      <c r="E356" s="47"/>
      <c r="F356" s="0"/>
      <c r="G356" s="0"/>
      <c r="H356" s="0"/>
      <c r="I356" s="0"/>
      <c r="J356" s="0"/>
      <c r="K356" s="0"/>
      <c r="L356" s="0"/>
      <c r="M356" s="0"/>
      <c r="N356" s="0"/>
      <c r="O356" s="0"/>
      <c r="P356" s="0"/>
      <c r="Q356" s="0"/>
      <c r="R356" s="0"/>
      <c r="S356" s="0"/>
      <c r="T356" s="0"/>
      <c r="U356" s="0"/>
      <c r="V356" s="0"/>
      <c r="W356" s="0"/>
      <c r="X356" s="0"/>
      <c r="Y356" s="8"/>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row>
    <row r="357" s="5" customFormat="true" ht="23.85" hidden="false" customHeight="false" outlineLevel="0" collapsed="false">
      <c r="A357" s="42" t="s">
        <v>417</v>
      </c>
      <c r="B357" s="42" t="s">
        <v>197</v>
      </c>
      <c r="C357" s="42" t="s">
        <v>353</v>
      </c>
      <c r="D357" s="42" t="s">
        <v>157</v>
      </c>
      <c r="E357" s="47"/>
      <c r="F357" s="0"/>
      <c r="G357" s="0"/>
      <c r="H357" s="0"/>
      <c r="I357" s="0"/>
      <c r="J357" s="0"/>
      <c r="K357" s="0"/>
      <c r="L357" s="0"/>
      <c r="M357" s="0"/>
      <c r="N357" s="0"/>
      <c r="O357" s="0"/>
      <c r="P357" s="0"/>
      <c r="Q357" s="0"/>
      <c r="R357" s="0"/>
      <c r="S357" s="0"/>
      <c r="T357" s="0"/>
      <c r="U357" s="0"/>
      <c r="V357" s="0"/>
      <c r="W357" s="0"/>
      <c r="X357" s="0"/>
      <c r="Y357" s="8"/>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row>
    <row r="358" s="5" customFormat="true" ht="13.8" hidden="false" customHeight="false" outlineLevel="0" collapsed="false">
      <c r="A358" s="42" t="s">
        <v>418</v>
      </c>
      <c r="B358" s="42"/>
      <c r="C358" s="42" t="s">
        <v>62</v>
      </c>
      <c r="D358" s="42" t="s">
        <v>163</v>
      </c>
      <c r="E358" s="53"/>
      <c r="F358" s="0"/>
      <c r="G358" s="0"/>
      <c r="H358" s="0"/>
      <c r="I358" s="0"/>
      <c r="J358" s="0"/>
      <c r="K358" s="0"/>
      <c r="L358" s="0"/>
      <c r="M358" s="0"/>
      <c r="N358" s="0"/>
      <c r="O358" s="0"/>
      <c r="P358" s="0"/>
      <c r="Q358" s="0"/>
      <c r="R358" s="0"/>
      <c r="S358" s="0"/>
      <c r="T358" s="0"/>
      <c r="U358" s="0"/>
      <c r="V358" s="0"/>
      <c r="W358" s="0"/>
      <c r="X358" s="0"/>
      <c r="Y358" s="8"/>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row>
    <row r="359" s="5" customFormat="true" ht="13.8" hidden="false" customHeight="false" outlineLevel="0" collapsed="false">
      <c r="A359" s="42" t="s">
        <v>419</v>
      </c>
      <c r="B359" s="42"/>
      <c r="C359" s="42" t="s">
        <v>176</v>
      </c>
      <c r="D359" s="42" t="s">
        <v>163</v>
      </c>
      <c r="E359" s="53"/>
      <c r="F359" s="0"/>
      <c r="G359" s="0"/>
      <c r="H359" s="0"/>
      <c r="I359" s="0"/>
      <c r="J359" s="0"/>
      <c r="K359" s="0"/>
      <c r="L359" s="0"/>
      <c r="M359" s="0"/>
      <c r="N359" s="0"/>
      <c r="O359" s="0"/>
      <c r="P359" s="0"/>
      <c r="Q359" s="0"/>
      <c r="R359" s="0"/>
      <c r="S359" s="0"/>
      <c r="T359" s="0"/>
      <c r="U359" s="0"/>
      <c r="V359" s="0"/>
      <c r="W359" s="0"/>
      <c r="X359" s="0"/>
      <c r="Y359" s="8"/>
      <c r="Z359" s="0"/>
      <c r="AA359" s="0"/>
      <c r="AB359" s="0"/>
      <c r="AC359" s="0"/>
      <c r="AD359" s="0"/>
      <c r="AE359" s="0"/>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row>
    <row r="360" s="5" customFormat="true" ht="13.8" hidden="false" customHeight="false" outlineLevel="0" collapsed="false">
      <c r="A360" s="0" t="s">
        <v>5913</v>
      </c>
      <c r="B360" s="0"/>
      <c r="C360" s="0"/>
      <c r="D360" s="0"/>
      <c r="E360" s="0" t="s">
        <v>394</v>
      </c>
      <c r="F360" s="0"/>
      <c r="G360" s="0"/>
      <c r="H360" s="0"/>
      <c r="I360" s="0"/>
      <c r="J360" s="0"/>
      <c r="K360" s="0"/>
      <c r="L360" s="0"/>
      <c r="M360" s="0"/>
      <c r="N360" s="0"/>
      <c r="O360" s="0"/>
      <c r="P360" s="0"/>
      <c r="Q360" s="0"/>
      <c r="R360" s="0"/>
      <c r="S360" s="0"/>
      <c r="T360" s="0"/>
      <c r="U360" s="0"/>
      <c r="V360" s="0"/>
      <c r="W360" s="0"/>
      <c r="X360" s="0"/>
      <c r="Y360" s="0"/>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row>
    <row r="361" s="5" customFormat="true" ht="13.8" hidden="false" customHeight="false" outlineLevel="0" collapsed="false">
      <c r="A361" s="80" t="s">
        <v>420</v>
      </c>
      <c r="B361" s="81"/>
      <c r="C361" s="0"/>
      <c r="D361" s="0"/>
      <c r="E361" s="47"/>
      <c r="F361" s="0"/>
      <c r="G361" s="0"/>
      <c r="H361" s="0"/>
      <c r="I361" s="0"/>
      <c r="J361" s="0"/>
      <c r="K361" s="0"/>
      <c r="L361" s="0"/>
      <c r="M361" s="0"/>
      <c r="N361" s="0"/>
      <c r="O361" s="0"/>
      <c r="P361" s="0"/>
      <c r="Q361" s="0"/>
      <c r="R361" s="0"/>
      <c r="S361" s="0"/>
      <c r="T361" s="0"/>
      <c r="U361" s="0"/>
      <c r="V361" s="0"/>
      <c r="W361" s="0"/>
      <c r="X361" s="0"/>
      <c r="Y361" s="8"/>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row>
    <row r="362" s="5" customFormat="true" ht="13.8" hidden="false" customHeight="false" outlineLevel="0" collapsed="false">
      <c r="A362" s="42" t="s">
        <v>421</v>
      </c>
      <c r="B362" s="0"/>
      <c r="C362" s="0"/>
      <c r="D362" s="0"/>
      <c r="E362" s="0" t="s">
        <v>394</v>
      </c>
      <c r="F362" s="0"/>
      <c r="G362" s="0"/>
      <c r="H362" s="0"/>
      <c r="I362" s="0"/>
      <c r="J362" s="0"/>
      <c r="K362" s="0"/>
      <c r="L362" s="0"/>
      <c r="M362" s="0"/>
      <c r="N362" s="0"/>
      <c r="O362" s="0"/>
      <c r="P362" s="0"/>
      <c r="Q362" s="0"/>
      <c r="R362" s="0"/>
      <c r="S362" s="0"/>
      <c r="T362" s="0"/>
      <c r="U362" s="0"/>
      <c r="V362" s="0"/>
      <c r="W362" s="0"/>
      <c r="X362" s="0"/>
      <c r="Y362" s="0"/>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row>
    <row r="363" s="5" customFormat="true" ht="13.8" hidden="false" customHeight="false" outlineLevel="0" collapsed="false">
      <c r="A363" s="42" t="s">
        <v>421</v>
      </c>
      <c r="B363" s="42" t="s">
        <v>170</v>
      </c>
      <c r="C363" s="42" t="s">
        <v>59</v>
      </c>
      <c r="D363" s="83" t="n">
        <v>44641</v>
      </c>
      <c r="E363" s="47"/>
      <c r="F363" s="0"/>
      <c r="G363" s="0"/>
      <c r="H363" s="0"/>
      <c r="I363" s="0"/>
      <c r="J363" s="0"/>
      <c r="K363" s="0"/>
      <c r="L363" s="0"/>
      <c r="M363" s="0"/>
      <c r="N363" s="0"/>
      <c r="O363" s="0"/>
      <c r="P363" s="0"/>
      <c r="Q363" s="0"/>
      <c r="R363" s="0"/>
      <c r="S363" s="0"/>
      <c r="T363" s="0"/>
      <c r="U363" s="0"/>
      <c r="V363" s="0"/>
      <c r="W363" s="0"/>
      <c r="X363" s="0"/>
      <c r="Y363" s="8"/>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row>
    <row r="364" s="5" customFormat="true" ht="13.8" hidden="false" customHeight="false" outlineLevel="0" collapsed="false">
      <c r="A364" s="80" t="s">
        <v>422</v>
      </c>
      <c r="B364" s="81" t="n">
        <v>44733</v>
      </c>
      <c r="C364" s="0"/>
      <c r="D364" s="0"/>
      <c r="E364" s="47"/>
      <c r="F364" s="0"/>
      <c r="G364" s="0"/>
      <c r="H364" s="0"/>
      <c r="I364" s="0"/>
      <c r="J364" s="0"/>
      <c r="K364" s="0"/>
      <c r="L364" s="0"/>
      <c r="M364" s="0"/>
      <c r="N364" s="0"/>
      <c r="O364" s="0"/>
      <c r="P364" s="0"/>
      <c r="Q364" s="0"/>
      <c r="R364" s="0"/>
      <c r="S364" s="0"/>
      <c r="T364" s="0"/>
      <c r="U364" s="0"/>
      <c r="V364" s="0"/>
      <c r="W364" s="0"/>
      <c r="X364" s="0"/>
      <c r="Y364" s="8"/>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row>
    <row r="365" s="5" customFormat="true" ht="13.8" hidden="false" customHeight="false" outlineLevel="0" collapsed="false">
      <c r="A365" s="42" t="s">
        <v>5932</v>
      </c>
      <c r="B365" s="0"/>
      <c r="C365" s="0"/>
      <c r="D365" s="0"/>
      <c r="E365" s="0" t="s">
        <v>394</v>
      </c>
      <c r="F365" s="0"/>
      <c r="G365" s="0"/>
      <c r="H365" s="0"/>
      <c r="I365" s="0"/>
      <c r="J365" s="0"/>
      <c r="K365" s="0"/>
      <c r="L365" s="0"/>
      <c r="M365" s="0"/>
      <c r="N365" s="0"/>
      <c r="O365" s="0"/>
      <c r="P365" s="0"/>
      <c r="Q365" s="0"/>
      <c r="R365" s="0"/>
      <c r="S365" s="0"/>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row>
    <row r="366" s="5" customFormat="true" ht="13.8" hidden="false" customHeight="false" outlineLevel="0" collapsed="false">
      <c r="A366" s="80" t="s">
        <v>423</v>
      </c>
      <c r="B366" s="81" t="n">
        <v>44698</v>
      </c>
      <c r="C366" s="0"/>
      <c r="D366" s="0"/>
      <c r="E366" s="47"/>
      <c r="F366" s="0"/>
      <c r="G366" s="0"/>
      <c r="H366" s="0"/>
      <c r="I366" s="0"/>
      <c r="J366" s="0"/>
      <c r="K366" s="0"/>
      <c r="L366" s="0"/>
      <c r="M366" s="0"/>
      <c r="N366" s="0"/>
      <c r="O366" s="0"/>
      <c r="P366" s="0"/>
      <c r="Q366" s="0"/>
      <c r="R366" s="0"/>
      <c r="S366" s="0"/>
      <c r="T366" s="0"/>
      <c r="U366" s="0"/>
      <c r="V366" s="0"/>
      <c r="W366" s="0"/>
      <c r="X366" s="0"/>
      <c r="Y366" s="8"/>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row>
    <row r="367" s="5" customFormat="true" ht="13.8" hidden="false" customHeight="false" outlineLevel="0" collapsed="false">
      <c r="A367" s="42" t="s">
        <v>425</v>
      </c>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row>
    <row r="368" s="5" customFormat="true" ht="13.8" hidden="false" customHeight="false" outlineLevel="0" collapsed="false">
      <c r="A368" s="42" t="s">
        <v>425</v>
      </c>
      <c r="B368" s="42" t="s">
        <v>156</v>
      </c>
      <c r="C368" s="42" t="s">
        <v>172</v>
      </c>
      <c r="D368" s="42" t="s">
        <v>157</v>
      </c>
      <c r="E368" s="47"/>
      <c r="F368" s="0"/>
      <c r="G368" s="0"/>
      <c r="H368" s="0"/>
      <c r="I368" s="0"/>
      <c r="J368" s="0"/>
      <c r="K368" s="0"/>
      <c r="L368" s="0"/>
      <c r="M368" s="0"/>
      <c r="N368" s="0"/>
      <c r="O368" s="0"/>
      <c r="P368" s="0"/>
      <c r="Q368" s="0"/>
      <c r="R368" s="0"/>
      <c r="S368" s="0"/>
      <c r="T368" s="0"/>
      <c r="U368" s="0"/>
      <c r="V368" s="0"/>
      <c r="W368" s="0"/>
      <c r="X368" s="0"/>
      <c r="Y368" s="8"/>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row>
    <row r="369" s="5" customFormat="true" ht="13.8" hidden="false" customHeight="false" outlineLevel="0" collapsed="false">
      <c r="A369" s="42" t="s">
        <v>426</v>
      </c>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row>
    <row r="370" s="5" customFormat="true" ht="13.8" hidden="false" customHeight="false" outlineLevel="0" collapsed="false">
      <c r="A370" s="42" t="s">
        <v>426</v>
      </c>
      <c r="B370" s="42" t="s">
        <v>156</v>
      </c>
      <c r="C370" s="42" t="s">
        <v>74</v>
      </c>
      <c r="D370" s="42" t="s">
        <v>157</v>
      </c>
      <c r="E370" s="47"/>
      <c r="F370" s="0"/>
      <c r="G370" s="0"/>
      <c r="H370" s="0"/>
      <c r="I370" s="0"/>
      <c r="J370" s="0"/>
      <c r="K370" s="0"/>
      <c r="L370" s="0"/>
      <c r="M370" s="0"/>
      <c r="N370" s="0"/>
      <c r="O370" s="0"/>
      <c r="P370" s="0"/>
      <c r="Q370" s="0"/>
      <c r="R370" s="0"/>
      <c r="S370" s="0"/>
      <c r="T370" s="0"/>
      <c r="U370" s="0"/>
      <c r="V370" s="0"/>
      <c r="W370" s="0"/>
      <c r="X370" s="0"/>
      <c r="Y370" s="8"/>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row>
    <row r="371" s="5" customFormat="true" ht="13.8" hidden="false" customHeight="false" outlineLevel="0" collapsed="false">
      <c r="A371" s="42" t="s">
        <v>427</v>
      </c>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c r="BL371" s="0"/>
    </row>
    <row r="372" s="5" customFormat="true" ht="23.85" hidden="false" customHeight="false" outlineLevel="0" collapsed="false">
      <c r="A372" s="42" t="s">
        <v>427</v>
      </c>
      <c r="B372" s="42" t="s">
        <v>240</v>
      </c>
      <c r="C372" s="42" t="s">
        <v>59</v>
      </c>
      <c r="D372" s="42" t="s">
        <v>157</v>
      </c>
      <c r="E372" s="47"/>
      <c r="F372" s="0"/>
      <c r="G372" s="0"/>
      <c r="H372" s="0"/>
      <c r="I372" s="0"/>
      <c r="J372" s="0"/>
      <c r="K372" s="0"/>
      <c r="L372" s="0"/>
      <c r="M372" s="0"/>
      <c r="N372" s="0"/>
      <c r="O372" s="0"/>
      <c r="P372" s="0"/>
      <c r="Q372" s="0"/>
      <c r="R372" s="0"/>
      <c r="S372" s="0"/>
      <c r="T372" s="0"/>
      <c r="U372" s="0"/>
      <c r="V372" s="0"/>
      <c r="W372" s="0"/>
      <c r="X372" s="0"/>
      <c r="Y372" s="8"/>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row>
    <row r="373" s="5" customFormat="true" ht="13.8" hidden="false" customHeight="false" outlineLevel="0" collapsed="false">
      <c r="A373" s="80" t="s">
        <v>428</v>
      </c>
      <c r="B373" s="81"/>
      <c r="C373" s="0"/>
      <c r="D373" s="0"/>
      <c r="E373" s="47"/>
      <c r="F373" s="0"/>
      <c r="G373" s="0"/>
      <c r="H373" s="0"/>
      <c r="I373" s="0"/>
      <c r="J373" s="0"/>
      <c r="K373" s="0"/>
      <c r="L373" s="0"/>
      <c r="M373" s="0"/>
      <c r="N373" s="0"/>
      <c r="O373" s="0"/>
      <c r="P373" s="0"/>
      <c r="Q373" s="0"/>
      <c r="R373" s="0"/>
      <c r="S373" s="0"/>
      <c r="T373" s="0"/>
      <c r="U373" s="0"/>
      <c r="V373" s="0"/>
      <c r="W373" s="0"/>
      <c r="X373" s="0"/>
      <c r="Y373" s="8"/>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s="0"/>
    </row>
    <row r="374" s="5" customFormat="true" ht="13.8" hidden="false" customHeight="false" outlineLevel="0" collapsed="false">
      <c r="A374" s="80" t="s">
        <v>429</v>
      </c>
      <c r="B374" s="81"/>
      <c r="C374" s="0"/>
      <c r="D374" s="0"/>
      <c r="E374" s="47"/>
      <c r="F374" s="0"/>
      <c r="G374" s="0"/>
      <c r="H374" s="0"/>
      <c r="I374" s="0"/>
      <c r="J374" s="0"/>
      <c r="K374" s="0"/>
      <c r="L374" s="0"/>
      <c r="M374" s="0"/>
      <c r="N374" s="0"/>
      <c r="O374" s="0"/>
      <c r="P374" s="0"/>
      <c r="Q374" s="0"/>
      <c r="R374" s="0"/>
      <c r="S374" s="0"/>
      <c r="T374" s="0"/>
      <c r="U374" s="0"/>
      <c r="V374" s="0"/>
      <c r="W374" s="0"/>
      <c r="X374" s="0"/>
      <c r="Y374" s="8"/>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row>
    <row r="375" s="5" customFormat="true" ht="13.8" hidden="false" customHeight="false" outlineLevel="0" collapsed="false">
      <c r="A375" s="42" t="s">
        <v>430</v>
      </c>
      <c r="B375" s="42"/>
      <c r="C375" s="42" t="s">
        <v>345</v>
      </c>
      <c r="D375" s="42" t="s">
        <v>190</v>
      </c>
      <c r="E375" s="53"/>
      <c r="F375" s="0"/>
      <c r="G375" s="0"/>
      <c r="H375" s="0"/>
      <c r="I375" s="0"/>
      <c r="J375" s="0"/>
      <c r="K375" s="0"/>
      <c r="L375" s="0"/>
      <c r="M375" s="0"/>
      <c r="N375" s="0"/>
      <c r="O375" s="0"/>
      <c r="P375" s="0"/>
      <c r="Q375" s="0"/>
      <c r="R375" s="0"/>
      <c r="S375" s="0"/>
      <c r="T375" s="0"/>
      <c r="U375" s="0"/>
      <c r="V375" s="0"/>
      <c r="W375" s="0"/>
      <c r="X375" s="0"/>
      <c r="Y375" s="8"/>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row>
    <row r="376" s="5" customFormat="true" ht="30.55" hidden="false" customHeight="false" outlineLevel="0" collapsed="false">
      <c r="A376" s="33" t="s">
        <v>430</v>
      </c>
      <c r="D376" s="33" t="s">
        <v>431</v>
      </c>
      <c r="E376" s="28" t="s">
        <v>432</v>
      </c>
      <c r="F376" s="0"/>
      <c r="G376" s="0"/>
      <c r="H376" s="0"/>
      <c r="I376" s="4"/>
      <c r="J376" s="4"/>
      <c r="K376" s="4"/>
      <c r="L376" s="4"/>
      <c r="M376" s="4"/>
      <c r="N376" s="4"/>
      <c r="O376" s="4"/>
      <c r="P376" s="4"/>
      <c r="Q376" s="4"/>
      <c r="R376" s="4"/>
      <c r="S376" s="4"/>
      <c r="T376" s="4"/>
      <c r="U376" s="30" t="n">
        <v>0</v>
      </c>
      <c r="V376" s="0"/>
      <c r="W376" s="31" t="n">
        <v>1000</v>
      </c>
      <c r="X376" s="32" t="n">
        <v>1500</v>
      </c>
      <c r="Y376" s="8"/>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row>
    <row r="377" s="5" customFormat="true" ht="30.55" hidden="false" customHeight="false" outlineLevel="0" collapsed="false">
      <c r="A377" s="33" t="s">
        <v>430</v>
      </c>
      <c r="D377" s="33" t="s">
        <v>431</v>
      </c>
      <c r="E377" s="28" t="s">
        <v>433</v>
      </c>
      <c r="F377" s="0"/>
      <c r="G377" s="0"/>
      <c r="H377" s="0"/>
      <c r="I377" s="4"/>
      <c r="J377" s="4"/>
      <c r="K377" s="4"/>
      <c r="L377" s="4"/>
      <c r="M377" s="4"/>
      <c r="N377" s="4"/>
      <c r="O377" s="4"/>
      <c r="P377" s="4"/>
      <c r="Q377" s="4"/>
      <c r="R377" s="4"/>
      <c r="S377" s="4"/>
      <c r="T377" s="4"/>
      <c r="U377" s="30" t="n">
        <f aca="false">SUM(I377:T377)</f>
        <v>0</v>
      </c>
      <c r="V377" s="0"/>
      <c r="W377" s="31" t="n">
        <v>1000</v>
      </c>
      <c r="X377" s="32" t="n">
        <v>1500</v>
      </c>
      <c r="Y377" s="8"/>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row>
    <row r="378" s="5" customFormat="true" ht="30.55" hidden="false" customHeight="false" outlineLevel="0" collapsed="false">
      <c r="A378" s="27" t="s">
        <v>430</v>
      </c>
      <c r="D378" s="33" t="s">
        <v>431</v>
      </c>
      <c r="E378" s="28" t="s">
        <v>434</v>
      </c>
      <c r="F378" s="0"/>
      <c r="G378" s="0"/>
      <c r="H378" s="0"/>
      <c r="I378" s="4"/>
      <c r="J378" s="4"/>
      <c r="K378" s="4"/>
      <c r="L378" s="4"/>
      <c r="M378" s="4"/>
      <c r="N378" s="4"/>
      <c r="O378" s="4"/>
      <c r="P378" s="4"/>
      <c r="Q378" s="4"/>
      <c r="R378" s="4"/>
      <c r="S378" s="4"/>
      <c r="T378" s="4"/>
      <c r="U378" s="30" t="n">
        <f aca="false">SUM(I378:T378)</f>
        <v>0</v>
      </c>
      <c r="V378" s="0"/>
      <c r="W378" s="31" t="n">
        <v>1000</v>
      </c>
      <c r="X378" s="32" t="n">
        <v>1500</v>
      </c>
      <c r="Y378" s="8"/>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row>
    <row r="379" s="5" customFormat="true" ht="13.8" hidden="false" customHeight="false" outlineLevel="0" collapsed="false">
      <c r="A379" s="42" t="s">
        <v>435</v>
      </c>
      <c r="B379" s="0"/>
      <c r="C379" s="0"/>
      <c r="D379" s="0"/>
      <c r="E379" s="0" t="s">
        <v>394</v>
      </c>
      <c r="F379" s="0"/>
      <c r="G379" s="0"/>
      <c r="H379" s="0"/>
      <c r="I379" s="0"/>
      <c r="J379" s="0"/>
      <c r="K379" s="0"/>
      <c r="L379" s="0"/>
      <c r="M379" s="0"/>
      <c r="N379" s="0"/>
      <c r="O379" s="0"/>
      <c r="P379" s="0"/>
      <c r="Q379" s="0"/>
      <c r="R379" s="0"/>
      <c r="S379" s="0"/>
      <c r="T379" s="0"/>
      <c r="U379" s="0"/>
      <c r="V379" s="0"/>
      <c r="W379" s="0"/>
      <c r="X379" s="0"/>
      <c r="Y379" s="0"/>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row>
    <row r="380" s="5" customFormat="true" ht="23.85" hidden="false" customHeight="false" outlineLevel="0" collapsed="false">
      <c r="A380" s="42" t="s">
        <v>435</v>
      </c>
      <c r="B380" s="42" t="s">
        <v>257</v>
      </c>
      <c r="C380" s="42" t="s">
        <v>62</v>
      </c>
      <c r="D380" s="83" t="n">
        <v>44641</v>
      </c>
      <c r="E380" s="47"/>
      <c r="F380" s="0"/>
      <c r="G380" s="0"/>
      <c r="H380" s="0"/>
      <c r="I380" s="0"/>
      <c r="J380" s="0"/>
      <c r="K380" s="0"/>
      <c r="L380" s="0"/>
      <c r="M380" s="0"/>
      <c r="N380" s="0"/>
      <c r="O380" s="0"/>
      <c r="P380" s="0"/>
      <c r="Q380" s="0"/>
      <c r="R380" s="0"/>
      <c r="S380" s="0"/>
      <c r="T380" s="0"/>
      <c r="U380" s="0"/>
      <c r="V380" s="0"/>
      <c r="W380" s="0"/>
      <c r="X380" s="0"/>
      <c r="Y380" s="8"/>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row>
    <row r="381" s="5" customFormat="true" ht="13.8" hidden="false" customHeight="false" outlineLevel="0" collapsed="false">
      <c r="A381" s="42" t="s">
        <v>436</v>
      </c>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row>
    <row r="382" s="5" customFormat="true" ht="13.8" hidden="false" customHeight="false" outlineLevel="0" collapsed="false">
      <c r="A382" s="42" t="s">
        <v>436</v>
      </c>
      <c r="B382" s="42"/>
      <c r="C382" s="42" t="s">
        <v>437</v>
      </c>
      <c r="D382" s="42" t="s">
        <v>190</v>
      </c>
      <c r="E382" s="53"/>
      <c r="F382" s="0"/>
      <c r="G382" s="0"/>
      <c r="H382" s="0"/>
      <c r="I382" s="0"/>
      <c r="J382" s="0"/>
      <c r="K382" s="0"/>
      <c r="L382" s="0"/>
      <c r="M382" s="0"/>
      <c r="N382" s="0"/>
      <c r="O382" s="0"/>
      <c r="P382" s="0"/>
      <c r="Q382" s="0"/>
      <c r="R382" s="0"/>
      <c r="S382" s="0"/>
      <c r="T382" s="0"/>
      <c r="U382" s="0"/>
      <c r="V382" s="0"/>
      <c r="W382" s="0"/>
      <c r="X382" s="0"/>
      <c r="Y382" s="8"/>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row>
    <row r="383" s="5" customFormat="true" ht="13.8" hidden="false" customHeight="false" outlineLevel="0" collapsed="false">
      <c r="A383" s="42" t="s">
        <v>438</v>
      </c>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row>
    <row r="384" s="5" customFormat="true" ht="23.85" hidden="false" customHeight="false" outlineLevel="0" collapsed="false">
      <c r="A384" s="42" t="s">
        <v>438</v>
      </c>
      <c r="B384" s="42"/>
      <c r="C384" s="42" t="s">
        <v>439</v>
      </c>
      <c r="D384" s="42" t="s">
        <v>163</v>
      </c>
      <c r="E384" s="53"/>
      <c r="F384" s="0"/>
      <c r="G384" s="0"/>
      <c r="H384" s="0"/>
      <c r="I384" s="0"/>
      <c r="J384" s="0"/>
      <c r="K384" s="0"/>
      <c r="L384" s="0"/>
      <c r="M384" s="0"/>
      <c r="N384" s="0"/>
      <c r="O384" s="0"/>
      <c r="P384" s="0"/>
      <c r="Q384" s="0"/>
      <c r="R384" s="0"/>
      <c r="S384" s="0"/>
      <c r="T384" s="0"/>
      <c r="U384" s="0"/>
      <c r="V384" s="0"/>
      <c r="W384" s="0"/>
      <c r="X384" s="0"/>
      <c r="Y384" s="8"/>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row>
    <row r="385" s="5" customFormat="true" ht="15" hidden="false" customHeight="false" outlineLevel="0" collapsed="false">
      <c r="A385" s="33" t="s">
        <v>440</v>
      </c>
      <c r="D385" s="84" t="s">
        <v>232</v>
      </c>
      <c r="E385" s="28" t="s">
        <v>161</v>
      </c>
      <c r="F385" s="0"/>
      <c r="G385" s="0"/>
      <c r="H385" s="0"/>
      <c r="I385" s="4"/>
      <c r="J385" s="4"/>
      <c r="K385" s="4"/>
      <c r="L385" s="4"/>
      <c r="M385" s="4"/>
      <c r="N385" s="4"/>
      <c r="O385" s="4"/>
      <c r="P385" s="4"/>
      <c r="Q385" s="4"/>
      <c r="R385" s="4"/>
      <c r="S385" s="4"/>
      <c r="T385" s="4"/>
      <c r="U385" s="30" t="n">
        <v>0</v>
      </c>
      <c r="V385" s="0"/>
      <c r="W385" s="31" t="n">
        <v>1000</v>
      </c>
      <c r="X385" s="32" t="n">
        <v>1500</v>
      </c>
      <c r="Y385" s="8"/>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row>
    <row r="386" s="5" customFormat="true" ht="13.8" hidden="false" customHeight="false" outlineLevel="0" collapsed="false">
      <c r="A386" s="0" t="s">
        <v>5891</v>
      </c>
      <c r="B386" s="0"/>
      <c r="C386" s="0"/>
      <c r="D386" s="0"/>
      <c r="E386" s="0" t="s">
        <v>5892</v>
      </c>
      <c r="F386" s="0"/>
      <c r="G386" s="0"/>
      <c r="H386" s="0"/>
      <c r="I386" s="0"/>
      <c r="J386" s="0"/>
      <c r="K386" s="0"/>
      <c r="L386" s="0"/>
      <c r="M386" s="0"/>
      <c r="N386" s="0"/>
      <c r="O386" s="0"/>
      <c r="P386" s="0"/>
      <c r="Q386" s="0"/>
      <c r="R386" s="0"/>
      <c r="S386" s="0"/>
      <c r="T386" s="0"/>
      <c r="U386" s="0"/>
      <c r="V386" s="0"/>
      <c r="W386" s="0"/>
      <c r="X386" s="0"/>
      <c r="Y386" s="0"/>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row>
    <row r="387" s="5" customFormat="true" ht="13.8" hidden="false" customHeight="false" outlineLevel="0" collapsed="false">
      <c r="A387" s="42" t="s">
        <v>441</v>
      </c>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row>
    <row r="388" s="5" customFormat="true" ht="13.8" hidden="false" customHeight="false" outlineLevel="0" collapsed="false">
      <c r="A388" s="42" t="s">
        <v>441</v>
      </c>
      <c r="B388" s="42"/>
      <c r="C388" s="42" t="s">
        <v>83</v>
      </c>
      <c r="D388" s="42" t="s">
        <v>163</v>
      </c>
      <c r="E388" s="53"/>
      <c r="F388" s="0"/>
      <c r="G388" s="0"/>
      <c r="H388" s="0"/>
      <c r="I388" s="0"/>
      <c r="J388" s="0"/>
      <c r="K388" s="0"/>
      <c r="L388" s="0"/>
      <c r="M388" s="0"/>
      <c r="N388" s="0"/>
      <c r="O388" s="0"/>
      <c r="P388" s="0"/>
      <c r="Q388" s="0"/>
      <c r="R388" s="0"/>
      <c r="S388" s="0"/>
      <c r="T388" s="0"/>
      <c r="U388" s="0"/>
      <c r="V388" s="0"/>
      <c r="W388" s="0"/>
      <c r="X388" s="0"/>
      <c r="Y388" s="8"/>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row>
    <row r="389" s="5" customFormat="true" ht="13.8" hidden="false" customHeight="false" outlineLevel="0" collapsed="false">
      <c r="A389" s="80" t="s">
        <v>442</v>
      </c>
      <c r="B389" s="81"/>
      <c r="C389" s="0"/>
      <c r="D389" s="0"/>
      <c r="E389" s="47"/>
      <c r="F389" s="0"/>
      <c r="G389" s="0"/>
      <c r="H389" s="0"/>
      <c r="I389" s="0"/>
      <c r="J389" s="0"/>
      <c r="K389" s="0"/>
      <c r="L389" s="0"/>
      <c r="M389" s="0"/>
      <c r="N389" s="0"/>
      <c r="O389" s="0"/>
      <c r="P389" s="0"/>
      <c r="Q389" s="0"/>
      <c r="R389" s="0"/>
      <c r="S389" s="0"/>
      <c r="T389" s="0"/>
      <c r="U389" s="0"/>
      <c r="V389" s="0"/>
      <c r="W389" s="0"/>
      <c r="X389" s="0"/>
      <c r="Y389" s="8"/>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row>
    <row r="390" s="5" customFormat="true" ht="13.8" hidden="false" customHeight="false" outlineLevel="0" collapsed="false">
      <c r="A390" s="42" t="s">
        <v>443</v>
      </c>
      <c r="B390" s="42"/>
      <c r="C390" s="42" t="s">
        <v>79</v>
      </c>
      <c r="D390" s="42" t="s">
        <v>163</v>
      </c>
      <c r="E390" s="53"/>
      <c r="F390" s="0"/>
      <c r="G390" s="0"/>
      <c r="H390" s="0"/>
      <c r="I390" s="0"/>
      <c r="J390" s="0"/>
      <c r="K390" s="0"/>
      <c r="L390" s="0"/>
      <c r="M390" s="0"/>
      <c r="N390" s="0"/>
      <c r="O390" s="0"/>
      <c r="P390" s="0"/>
      <c r="Q390" s="0"/>
      <c r="R390" s="0"/>
      <c r="S390" s="0"/>
      <c r="T390" s="0"/>
      <c r="U390" s="0"/>
      <c r="V390" s="0"/>
      <c r="W390" s="0"/>
      <c r="X390" s="0"/>
      <c r="Y390" s="8"/>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row>
    <row r="391" s="5" customFormat="true" ht="30.55" hidden="false" customHeight="false" outlineLevel="0" collapsed="false">
      <c r="A391" s="27" t="s">
        <v>444</v>
      </c>
      <c r="D391" s="90" t="s">
        <v>445</v>
      </c>
      <c r="E391" s="28" t="s">
        <v>446</v>
      </c>
      <c r="F391" s="0"/>
      <c r="G391" s="0"/>
      <c r="H391" s="0"/>
      <c r="I391" s="4"/>
      <c r="J391" s="4"/>
      <c r="K391" s="4"/>
      <c r="L391" s="4"/>
      <c r="M391" s="4"/>
      <c r="N391" s="4"/>
      <c r="O391" s="4"/>
      <c r="P391" s="4"/>
      <c r="Q391" s="4"/>
      <c r="R391" s="4"/>
      <c r="S391" s="4"/>
      <c r="T391" s="4"/>
      <c r="U391" s="30" t="n">
        <v>0</v>
      </c>
      <c r="V391" s="0"/>
      <c r="W391" s="31" t="n">
        <v>1000</v>
      </c>
      <c r="X391" s="32" t="n">
        <v>1500</v>
      </c>
      <c r="Y391" s="8"/>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row>
    <row r="392" s="5" customFormat="true" ht="13.8" hidden="false" customHeight="false" outlineLevel="0" collapsed="false">
      <c r="A392" s="80" t="s">
        <v>447</v>
      </c>
      <c r="B392" s="81" t="n">
        <v>44258</v>
      </c>
      <c r="C392" s="0"/>
      <c r="D392" s="0"/>
      <c r="E392" s="47"/>
      <c r="F392" s="0"/>
      <c r="G392" s="0"/>
      <c r="H392" s="0"/>
      <c r="I392" s="0"/>
      <c r="J392" s="0"/>
      <c r="K392" s="0"/>
      <c r="L392" s="0"/>
      <c r="M392" s="0"/>
      <c r="N392" s="0"/>
      <c r="O392" s="0"/>
      <c r="P392" s="0"/>
      <c r="Q392" s="0"/>
      <c r="R392" s="0"/>
      <c r="S392" s="0"/>
      <c r="T392" s="0"/>
      <c r="U392" s="0"/>
      <c r="V392" s="0"/>
      <c r="W392" s="0"/>
      <c r="X392" s="0"/>
      <c r="Y392" s="8"/>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row>
    <row r="393" s="5" customFormat="true" ht="13.8" hidden="false" customHeight="false" outlineLevel="0" collapsed="false">
      <c r="A393" s="80" t="s">
        <v>448</v>
      </c>
      <c r="B393" s="81"/>
      <c r="C393" s="0"/>
      <c r="D393" s="0"/>
      <c r="E393" s="47"/>
      <c r="F393" s="0"/>
      <c r="G393" s="0"/>
      <c r="H393" s="0"/>
      <c r="I393" s="0"/>
      <c r="J393" s="0"/>
      <c r="K393" s="0"/>
      <c r="L393" s="0"/>
      <c r="M393" s="0"/>
      <c r="N393" s="0"/>
      <c r="O393" s="0"/>
      <c r="P393" s="0"/>
      <c r="Q393" s="0"/>
      <c r="R393" s="0"/>
      <c r="S393" s="0"/>
      <c r="T393" s="0"/>
      <c r="U393" s="0"/>
      <c r="V393" s="0"/>
      <c r="W393" s="0"/>
      <c r="X393" s="0"/>
      <c r="Y393" s="8"/>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row>
    <row r="394" s="5" customFormat="true" ht="13.8" hidden="false" customHeight="false" outlineLevel="0" collapsed="false">
      <c r="A394" s="42" t="s">
        <v>449</v>
      </c>
      <c r="B394" s="42"/>
      <c r="C394" s="42" t="s">
        <v>62</v>
      </c>
      <c r="D394" s="42" t="s">
        <v>163</v>
      </c>
      <c r="E394" s="53"/>
      <c r="F394" s="0"/>
      <c r="G394" s="0"/>
      <c r="H394" s="0"/>
      <c r="I394" s="0"/>
      <c r="J394" s="0"/>
      <c r="K394" s="0"/>
      <c r="L394" s="0"/>
      <c r="M394" s="0"/>
      <c r="N394" s="0"/>
      <c r="O394" s="0"/>
      <c r="P394" s="0"/>
      <c r="Q394" s="0"/>
      <c r="R394" s="0"/>
      <c r="S394" s="0"/>
      <c r="T394" s="0"/>
      <c r="U394" s="0"/>
      <c r="V394" s="0"/>
      <c r="W394" s="0"/>
      <c r="X394" s="0"/>
      <c r="Y394" s="8"/>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row>
    <row r="395" s="5" customFormat="true" ht="13.8" hidden="false" customHeight="false" outlineLevel="0" collapsed="false">
      <c r="A395" s="42" t="s">
        <v>449</v>
      </c>
      <c r="B395" s="42"/>
      <c r="C395" s="42" t="s">
        <v>79</v>
      </c>
      <c r="D395" s="42" t="s">
        <v>163</v>
      </c>
      <c r="E395" s="53"/>
      <c r="F395" s="0"/>
      <c r="G395" s="0"/>
      <c r="H395" s="0"/>
      <c r="I395" s="0"/>
      <c r="J395" s="0"/>
      <c r="K395" s="0"/>
      <c r="L395" s="0"/>
      <c r="M395" s="0"/>
      <c r="N395" s="0"/>
      <c r="O395" s="0"/>
      <c r="P395" s="0"/>
      <c r="Q395" s="0"/>
      <c r="R395" s="0"/>
      <c r="S395" s="0"/>
      <c r="T395" s="0"/>
      <c r="U395" s="0"/>
      <c r="V395" s="0"/>
      <c r="W395" s="0"/>
      <c r="X395" s="0"/>
      <c r="Y395" s="8"/>
      <c r="Z395" s="0"/>
      <c r="AA395" s="0"/>
      <c r="AB395" s="0"/>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row>
    <row r="396" s="5" customFormat="true" ht="13.8" hidden="false" customHeight="false" outlineLevel="0" collapsed="false">
      <c r="A396" s="42" t="s">
        <v>450</v>
      </c>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c r="AB396" s="0"/>
      <c r="AC396" s="0"/>
      <c r="AD396" s="0"/>
      <c r="AE396" s="0"/>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row>
    <row r="397" s="5" customFormat="true" ht="13.8" hidden="false" customHeight="false" outlineLevel="0" collapsed="false">
      <c r="A397" s="42" t="s">
        <v>450</v>
      </c>
      <c r="B397" s="42"/>
      <c r="C397" s="42" t="s">
        <v>49</v>
      </c>
      <c r="D397" s="42" t="s">
        <v>163</v>
      </c>
      <c r="E397" s="53"/>
      <c r="F397" s="0"/>
      <c r="G397" s="0"/>
      <c r="H397" s="0"/>
      <c r="I397" s="0"/>
      <c r="J397" s="0"/>
      <c r="K397" s="0"/>
      <c r="L397" s="0"/>
      <c r="M397" s="0"/>
      <c r="N397" s="0"/>
      <c r="O397" s="0"/>
      <c r="P397" s="0"/>
      <c r="Q397" s="0"/>
      <c r="R397" s="0"/>
      <c r="S397" s="0"/>
      <c r="T397" s="0"/>
      <c r="U397" s="0"/>
      <c r="V397" s="0"/>
      <c r="W397" s="0"/>
      <c r="X397" s="0"/>
      <c r="Y397" s="8"/>
      <c r="Z397" s="0"/>
      <c r="AA397" s="0"/>
      <c r="AB397" s="0"/>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row>
    <row r="398" s="5" customFormat="true" ht="13.8" hidden="false" customHeight="false" outlineLevel="0" collapsed="false">
      <c r="A398" s="42" t="s">
        <v>451</v>
      </c>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c r="AB398" s="0"/>
      <c r="AC398" s="0"/>
      <c r="AD398" s="0"/>
      <c r="AE398" s="0"/>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row>
    <row r="399" s="5" customFormat="true" ht="13.8" hidden="false" customHeight="false" outlineLevel="0" collapsed="false">
      <c r="A399" s="42" t="s">
        <v>451</v>
      </c>
      <c r="B399" s="42"/>
      <c r="C399" s="42" t="s">
        <v>74</v>
      </c>
      <c r="D399" s="42" t="s">
        <v>163</v>
      </c>
      <c r="E399" s="53"/>
      <c r="F399" s="0"/>
      <c r="G399" s="0"/>
      <c r="H399" s="0"/>
      <c r="I399" s="0"/>
      <c r="J399" s="0"/>
      <c r="K399" s="0"/>
      <c r="L399" s="0"/>
      <c r="M399" s="0"/>
      <c r="N399" s="0"/>
      <c r="O399" s="0"/>
      <c r="P399" s="0"/>
      <c r="Q399" s="0"/>
      <c r="R399" s="0"/>
      <c r="S399" s="0"/>
      <c r="T399" s="0"/>
      <c r="U399" s="0"/>
      <c r="V399" s="0"/>
      <c r="W399" s="0"/>
      <c r="X399" s="0"/>
      <c r="Y399" s="8"/>
      <c r="Z399" s="0"/>
      <c r="AA399" s="0"/>
      <c r="AB399" s="0"/>
      <c r="AC399" s="0"/>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row>
    <row r="400" s="5" customFormat="true" ht="13.8" hidden="false" customHeight="false" outlineLevel="0" collapsed="false">
      <c r="A400" s="80" t="s">
        <v>452</v>
      </c>
      <c r="B400" s="81" t="n">
        <v>44621</v>
      </c>
      <c r="C400" s="0"/>
      <c r="D400" s="0"/>
      <c r="E400" s="47"/>
      <c r="F400" s="0"/>
      <c r="G400" s="0"/>
      <c r="H400" s="0"/>
      <c r="I400" s="0"/>
      <c r="J400" s="0"/>
      <c r="K400" s="0"/>
      <c r="L400" s="0"/>
      <c r="M400" s="0"/>
      <c r="N400" s="0"/>
      <c r="O400" s="0"/>
      <c r="P400" s="0"/>
      <c r="Q400" s="0"/>
      <c r="R400" s="0"/>
      <c r="S400" s="0"/>
      <c r="T400" s="0"/>
      <c r="U400" s="0"/>
      <c r="V400" s="0"/>
      <c r="W400" s="0"/>
      <c r="X400" s="0"/>
      <c r="Y400" s="8"/>
      <c r="Z400" s="0"/>
      <c r="AA400" s="0"/>
      <c r="AB400" s="0"/>
      <c r="AC400" s="0"/>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row>
    <row r="401" s="5" customFormat="true" ht="13.8" hidden="false" customHeight="false" outlineLevel="0" collapsed="false">
      <c r="A401" s="42" t="s">
        <v>453</v>
      </c>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c r="AB401" s="0"/>
      <c r="AC401" s="0"/>
      <c r="AD401" s="0"/>
      <c r="AE401" s="0"/>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s="0"/>
    </row>
    <row r="402" s="5" customFormat="true" ht="13.8" hidden="false" customHeight="false" outlineLevel="0" collapsed="false">
      <c r="A402" s="42" t="s">
        <v>453</v>
      </c>
      <c r="B402" s="42"/>
      <c r="C402" s="42" t="s">
        <v>83</v>
      </c>
      <c r="D402" s="42" t="s">
        <v>163</v>
      </c>
      <c r="E402" s="53"/>
      <c r="F402" s="0"/>
      <c r="G402" s="0"/>
      <c r="H402" s="0"/>
      <c r="I402" s="0"/>
      <c r="J402" s="0"/>
      <c r="K402" s="0"/>
      <c r="L402" s="0"/>
      <c r="M402" s="0"/>
      <c r="N402" s="0"/>
      <c r="O402" s="0"/>
      <c r="P402" s="0"/>
      <c r="Q402" s="0"/>
      <c r="R402" s="0"/>
      <c r="S402" s="0"/>
      <c r="T402" s="0"/>
      <c r="U402" s="0"/>
      <c r="V402" s="0"/>
      <c r="W402" s="0"/>
      <c r="X402" s="0"/>
      <c r="Y402" s="8"/>
      <c r="Z402" s="0"/>
      <c r="AA402" s="0"/>
      <c r="AB402" s="0"/>
      <c r="AC402" s="0"/>
      <c r="AD402" s="0"/>
      <c r="AE402" s="0"/>
      <c r="AF402" s="0"/>
      <c r="AG402" s="0"/>
      <c r="AH402" s="0"/>
      <c r="AI402" s="0"/>
      <c r="AJ402" s="0"/>
      <c r="AK402" s="0"/>
      <c r="AL402" s="0"/>
      <c r="AM402" s="0"/>
      <c r="AN402" s="0"/>
      <c r="AO402" s="0"/>
      <c r="AP402" s="0"/>
      <c r="AQ402" s="0"/>
      <c r="AR402" s="0"/>
      <c r="AS402" s="0"/>
      <c r="AT402" s="0"/>
      <c r="AU402" s="0"/>
      <c r="AV402" s="0"/>
      <c r="AW402" s="0"/>
      <c r="AX402" s="0"/>
      <c r="AY402" s="0"/>
      <c r="AZ402" s="0"/>
      <c r="BA402" s="0"/>
      <c r="BB402" s="0"/>
      <c r="BC402" s="0"/>
      <c r="BD402" s="0"/>
      <c r="BE402" s="0"/>
      <c r="BF402" s="0"/>
      <c r="BG402" s="0"/>
      <c r="BH402" s="0"/>
      <c r="BI402" s="0"/>
      <c r="BJ402" s="0"/>
      <c r="BK402" s="0"/>
      <c r="BL402" s="0"/>
    </row>
    <row r="403" s="5" customFormat="true" ht="13.8" hidden="false" customHeight="false" outlineLevel="0" collapsed="false">
      <c r="A403" s="42" t="s">
        <v>454</v>
      </c>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c r="AB403" s="0"/>
      <c r="AC403" s="0"/>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c r="BE403" s="0"/>
      <c r="BF403" s="0"/>
      <c r="BG403" s="0"/>
      <c r="BH403" s="0"/>
      <c r="BI403" s="0"/>
      <c r="BJ403" s="0"/>
      <c r="BK403" s="0"/>
      <c r="BL403" s="0"/>
    </row>
    <row r="404" s="5" customFormat="true" ht="13.8" hidden="false" customHeight="false" outlineLevel="0" collapsed="false">
      <c r="A404" s="42" t="s">
        <v>454</v>
      </c>
      <c r="B404" s="42"/>
      <c r="C404" s="42" t="s">
        <v>62</v>
      </c>
      <c r="D404" s="42" t="s">
        <v>163</v>
      </c>
      <c r="E404" s="53"/>
      <c r="F404" s="0"/>
      <c r="G404" s="0"/>
      <c r="H404" s="0"/>
      <c r="I404" s="0"/>
      <c r="J404" s="0"/>
      <c r="K404" s="0"/>
      <c r="L404" s="0"/>
      <c r="M404" s="0"/>
      <c r="N404" s="0"/>
      <c r="O404" s="0"/>
      <c r="P404" s="0"/>
      <c r="Q404" s="0"/>
      <c r="R404" s="0"/>
      <c r="S404" s="0"/>
      <c r="T404" s="0"/>
      <c r="U404" s="0"/>
      <c r="V404" s="0"/>
      <c r="W404" s="0"/>
      <c r="X404" s="0"/>
      <c r="Y404" s="8"/>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row>
    <row r="405" s="5" customFormat="true" ht="13.8" hidden="false" customHeight="false" outlineLevel="0" collapsed="false">
      <c r="A405" s="42" t="s">
        <v>455</v>
      </c>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c r="AB405" s="0"/>
      <c r="AC405" s="0"/>
      <c r="AD405" s="0"/>
      <c r="AE405" s="0"/>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row>
    <row r="406" s="5" customFormat="true" ht="13.8" hidden="false" customHeight="false" outlineLevel="0" collapsed="false">
      <c r="A406" s="42" t="s">
        <v>455</v>
      </c>
      <c r="B406" s="42"/>
      <c r="C406" s="42" t="s">
        <v>456</v>
      </c>
      <c r="E406" s="53"/>
      <c r="F406" s="0"/>
      <c r="G406" s="0"/>
      <c r="H406" s="0"/>
      <c r="I406" s="0"/>
      <c r="J406" s="0"/>
      <c r="K406" s="0"/>
      <c r="L406" s="0"/>
      <c r="M406" s="0"/>
      <c r="N406" s="0"/>
      <c r="O406" s="0"/>
      <c r="P406" s="0"/>
      <c r="Q406" s="0"/>
      <c r="R406" s="0"/>
      <c r="S406" s="0"/>
      <c r="T406" s="0"/>
      <c r="U406" s="0"/>
      <c r="V406" s="0"/>
      <c r="W406" s="0"/>
      <c r="X406" s="0"/>
      <c r="Y406" s="8"/>
      <c r="Z406" s="0"/>
      <c r="AA406" s="0"/>
      <c r="AB406" s="0"/>
      <c r="AC406" s="0"/>
      <c r="AD406" s="0"/>
      <c r="AE406" s="0"/>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row>
    <row r="407" s="5" customFormat="true" ht="13.8" hidden="false" customHeight="false" outlineLevel="0" collapsed="false">
      <c r="A407" s="42" t="s">
        <v>457</v>
      </c>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c r="AB407" s="0"/>
      <c r="AC407" s="0"/>
      <c r="AD407" s="0"/>
      <c r="AE407" s="0"/>
      <c r="AF407" s="0"/>
      <c r="AG407" s="0"/>
      <c r="AH407" s="0"/>
      <c r="AI407" s="0"/>
      <c r="AJ407" s="0"/>
      <c r="AK407" s="0"/>
      <c r="AL407" s="0"/>
      <c r="AM407" s="0"/>
      <c r="AN407" s="0"/>
      <c r="AO407" s="0"/>
      <c r="AP407" s="0"/>
      <c r="AQ407" s="0"/>
      <c r="AR407" s="0"/>
      <c r="AS407" s="0"/>
      <c r="AT407" s="0"/>
      <c r="AU407" s="0"/>
      <c r="AV407" s="0"/>
      <c r="AW407" s="0"/>
      <c r="AX407" s="0"/>
      <c r="AY407" s="0"/>
      <c r="AZ407" s="0"/>
      <c r="BA407" s="0"/>
      <c r="BB407" s="0"/>
      <c r="BC407" s="0"/>
      <c r="BD407" s="0"/>
      <c r="BE407" s="0"/>
      <c r="BF407" s="0"/>
      <c r="BG407" s="0"/>
      <c r="BH407" s="0"/>
      <c r="BI407" s="0"/>
      <c r="BJ407" s="0"/>
      <c r="BK407" s="0"/>
      <c r="BL407" s="0"/>
    </row>
    <row r="408" s="5" customFormat="true" ht="35.05" hidden="false" customHeight="false" outlineLevel="0" collapsed="false">
      <c r="A408" s="42" t="s">
        <v>457</v>
      </c>
      <c r="B408" s="42"/>
      <c r="C408" s="42" t="s">
        <v>458</v>
      </c>
      <c r="D408" s="42" t="s">
        <v>190</v>
      </c>
      <c r="E408" s="53"/>
      <c r="F408" s="0"/>
      <c r="G408" s="0"/>
      <c r="H408" s="0"/>
      <c r="I408" s="0"/>
      <c r="J408" s="0"/>
      <c r="K408" s="0"/>
      <c r="L408" s="0"/>
      <c r="M408" s="0"/>
      <c r="N408" s="0"/>
      <c r="O408" s="0"/>
      <c r="P408" s="0"/>
      <c r="Q408" s="0"/>
      <c r="R408" s="0"/>
      <c r="S408" s="0"/>
      <c r="T408" s="0"/>
      <c r="U408" s="0"/>
      <c r="V408" s="0"/>
      <c r="W408" s="0"/>
      <c r="X408" s="0"/>
      <c r="Y408" s="8"/>
      <c r="Z408" s="0"/>
      <c r="AA408" s="0"/>
      <c r="AB408" s="0"/>
      <c r="AC408" s="0"/>
      <c r="AD408" s="0"/>
      <c r="AE408" s="0"/>
      <c r="AF408" s="0"/>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c r="BE408" s="0"/>
      <c r="BF408" s="0"/>
      <c r="BG408" s="0"/>
      <c r="BH408" s="0"/>
      <c r="BI408" s="0"/>
      <c r="BJ408" s="0"/>
      <c r="BK408" s="0"/>
      <c r="BL408" s="0"/>
    </row>
    <row r="409" s="5" customFormat="true" ht="13.8" hidden="false" customHeight="false" outlineLevel="0" collapsed="false">
      <c r="A409" s="42" t="s">
        <v>5807</v>
      </c>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c r="AB409" s="0"/>
      <c r="AC409" s="0"/>
      <c r="AD409" s="0"/>
      <c r="AE409" s="0"/>
      <c r="AF409" s="0"/>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row>
    <row r="410" s="5" customFormat="true" ht="23.85" hidden="false" customHeight="false" outlineLevel="0" collapsed="false">
      <c r="A410" s="42" t="s">
        <v>459</v>
      </c>
      <c r="B410" s="42" t="s">
        <v>197</v>
      </c>
      <c r="C410" s="42" t="s">
        <v>49</v>
      </c>
      <c r="D410" s="83" t="n">
        <v>44634</v>
      </c>
      <c r="E410" s="47" t="s">
        <v>270</v>
      </c>
      <c r="F410" s="0"/>
      <c r="G410" s="0"/>
      <c r="H410" s="0"/>
      <c r="I410" s="0"/>
      <c r="J410" s="0"/>
      <c r="K410" s="0"/>
      <c r="L410" s="0"/>
      <c r="M410" s="0"/>
      <c r="N410" s="0"/>
      <c r="O410" s="0"/>
      <c r="P410" s="0"/>
      <c r="Q410" s="0"/>
      <c r="R410" s="0"/>
      <c r="S410" s="0"/>
      <c r="T410" s="0"/>
      <c r="U410" s="0"/>
      <c r="V410" s="0"/>
      <c r="W410" s="0"/>
      <c r="X410" s="0"/>
      <c r="Y410" s="8"/>
      <c r="Z410" s="0"/>
      <c r="AA410" s="0"/>
      <c r="AB410" s="0"/>
      <c r="AC410" s="0"/>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row>
    <row r="411" s="5" customFormat="true" ht="13.8" hidden="false" customHeight="false" outlineLevel="0" collapsed="false">
      <c r="A411" s="42" t="s">
        <v>5929</v>
      </c>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c r="AB411" s="0"/>
      <c r="AC411" s="0"/>
      <c r="AD411" s="0"/>
      <c r="AE411" s="0"/>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row>
    <row r="412" s="5" customFormat="true" ht="13.8" hidden="false" customHeight="false" outlineLevel="0" collapsed="false">
      <c r="A412" s="42" t="s">
        <v>460</v>
      </c>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c r="AB412" s="0"/>
      <c r="AC412" s="0"/>
      <c r="AD412" s="0"/>
      <c r="AE412" s="0"/>
      <c r="AF412" s="0"/>
      <c r="AG412" s="0"/>
      <c r="AH412" s="0"/>
      <c r="AI412" s="0"/>
      <c r="AJ412" s="0"/>
      <c r="AK412" s="0"/>
      <c r="AL412" s="0"/>
      <c r="AM412" s="0"/>
      <c r="AN412" s="0"/>
      <c r="AO412" s="0"/>
      <c r="AP412" s="0"/>
      <c r="AQ412" s="0"/>
      <c r="AR412" s="0"/>
      <c r="AS412" s="0"/>
      <c r="AT412" s="0"/>
      <c r="AU412" s="0"/>
      <c r="AV412" s="0"/>
      <c r="AW412" s="0"/>
      <c r="AX412" s="0"/>
      <c r="AY412" s="0"/>
      <c r="AZ412" s="0"/>
      <c r="BA412" s="0"/>
      <c r="BB412" s="0"/>
      <c r="BC412" s="0"/>
      <c r="BD412" s="0"/>
      <c r="BE412" s="0"/>
      <c r="BF412" s="0"/>
      <c r="BG412" s="0"/>
      <c r="BH412" s="0"/>
      <c r="BI412" s="0"/>
      <c r="BJ412" s="0"/>
      <c r="BK412" s="0"/>
      <c r="BL412" s="0"/>
    </row>
    <row r="413" s="5" customFormat="true" ht="13.8" hidden="false" customHeight="false" outlineLevel="0" collapsed="false">
      <c r="A413" s="42" t="s">
        <v>460</v>
      </c>
      <c r="B413" s="42"/>
      <c r="C413" s="42" t="s">
        <v>461</v>
      </c>
      <c r="D413" s="42" t="s">
        <v>163</v>
      </c>
      <c r="E413" s="53"/>
      <c r="F413" s="0"/>
      <c r="G413" s="0"/>
      <c r="H413" s="0"/>
      <c r="I413" s="0"/>
      <c r="J413" s="0"/>
      <c r="K413" s="0"/>
      <c r="L413" s="0"/>
      <c r="M413" s="0"/>
      <c r="N413" s="0"/>
      <c r="O413" s="0"/>
      <c r="P413" s="0"/>
      <c r="Q413" s="0"/>
      <c r="R413" s="0"/>
      <c r="S413" s="0"/>
      <c r="T413" s="0"/>
      <c r="U413" s="0"/>
      <c r="V413" s="0"/>
      <c r="W413" s="0"/>
      <c r="X413" s="0"/>
      <c r="Y413" s="8"/>
      <c r="Z413" s="0"/>
      <c r="AA413" s="0"/>
      <c r="AB413" s="0"/>
      <c r="AC413" s="0"/>
      <c r="AD413" s="0"/>
      <c r="AE413" s="0"/>
      <c r="AF413" s="0"/>
      <c r="AG413" s="0"/>
      <c r="AH413" s="0"/>
      <c r="AI413" s="0"/>
      <c r="AJ413" s="0"/>
      <c r="AK413" s="0"/>
      <c r="AL413" s="0"/>
      <c r="AM413" s="0"/>
      <c r="AN413" s="0"/>
      <c r="AO413" s="0"/>
      <c r="AP413" s="0"/>
      <c r="AQ413" s="0"/>
      <c r="AR413" s="0"/>
      <c r="AS413" s="0"/>
      <c r="AT413" s="0"/>
      <c r="AU413" s="0"/>
      <c r="AV413" s="0"/>
      <c r="AW413" s="0"/>
      <c r="AX413" s="0"/>
      <c r="AY413" s="0"/>
      <c r="AZ413" s="0"/>
      <c r="BA413" s="0"/>
      <c r="BB413" s="0"/>
      <c r="BC413" s="0"/>
      <c r="BD413" s="0"/>
      <c r="BE413" s="0"/>
      <c r="BF413" s="0"/>
      <c r="BG413" s="0"/>
      <c r="BH413" s="0"/>
      <c r="BI413" s="0"/>
      <c r="BJ413" s="0"/>
      <c r="BK413" s="0"/>
      <c r="BL413" s="0"/>
    </row>
    <row r="414" s="5" customFormat="true" ht="13.8" hidden="false" customHeight="false" outlineLevel="0" collapsed="false">
      <c r="A414" s="80" t="s">
        <v>460</v>
      </c>
      <c r="B414" s="81" t="n">
        <v>44489</v>
      </c>
      <c r="C414" s="0"/>
      <c r="D414" s="0"/>
      <c r="E414" s="47"/>
      <c r="F414" s="0"/>
      <c r="G414" s="0"/>
      <c r="H414" s="0"/>
      <c r="I414" s="0"/>
      <c r="J414" s="0"/>
      <c r="K414" s="0"/>
      <c r="L414" s="0"/>
      <c r="M414" s="0"/>
      <c r="N414" s="0"/>
      <c r="O414" s="0"/>
      <c r="P414" s="0"/>
      <c r="Q414" s="0"/>
      <c r="R414" s="0"/>
      <c r="S414" s="0"/>
      <c r="T414" s="0"/>
      <c r="U414" s="0"/>
      <c r="V414" s="0"/>
      <c r="W414" s="0"/>
      <c r="X414" s="0"/>
      <c r="Y414" s="8"/>
      <c r="Z414" s="0"/>
      <c r="AA414" s="0"/>
      <c r="AB414" s="0"/>
      <c r="AC414" s="0"/>
      <c r="AD414" s="0"/>
      <c r="AE414" s="0"/>
      <c r="AF414" s="0"/>
      <c r="AG414" s="0"/>
      <c r="AH414" s="0"/>
      <c r="AI414" s="0"/>
      <c r="AJ414" s="0"/>
      <c r="AK414" s="0"/>
      <c r="AL414" s="0"/>
      <c r="AM414" s="0"/>
      <c r="AN414" s="0"/>
      <c r="AO414" s="0"/>
      <c r="AP414" s="0"/>
      <c r="AQ414" s="0"/>
      <c r="AR414" s="0"/>
      <c r="AS414" s="0"/>
      <c r="AT414" s="0"/>
      <c r="AU414" s="0"/>
      <c r="AV414" s="0"/>
      <c r="AW414" s="0"/>
      <c r="AX414" s="0"/>
      <c r="AY414" s="0"/>
      <c r="AZ414" s="0"/>
      <c r="BA414" s="0"/>
      <c r="BB414" s="0"/>
      <c r="BC414" s="0"/>
      <c r="BD414" s="0"/>
      <c r="BE414" s="0"/>
      <c r="BF414" s="0"/>
      <c r="BG414" s="0"/>
      <c r="BH414" s="0"/>
      <c r="BI414" s="0"/>
      <c r="BJ414" s="0"/>
      <c r="BK414" s="0"/>
      <c r="BL414" s="0"/>
    </row>
    <row r="415" s="5" customFormat="true" ht="13.8" hidden="false" customHeight="false" outlineLevel="0" collapsed="false">
      <c r="A415" s="80" t="s">
        <v>462</v>
      </c>
      <c r="B415" s="82" t="n">
        <v>44705</v>
      </c>
      <c r="C415" s="0"/>
      <c r="D415" s="0"/>
      <c r="E415" s="47"/>
      <c r="F415" s="0"/>
      <c r="G415" s="0"/>
      <c r="H415" s="0"/>
      <c r="I415" s="0"/>
      <c r="J415" s="0"/>
      <c r="K415" s="0"/>
      <c r="L415" s="0"/>
      <c r="M415" s="0"/>
      <c r="N415" s="0"/>
      <c r="O415" s="0"/>
      <c r="P415" s="0"/>
      <c r="Q415" s="0"/>
      <c r="R415" s="0"/>
      <c r="S415" s="0"/>
      <c r="T415" s="0"/>
      <c r="U415" s="0"/>
      <c r="V415" s="0"/>
      <c r="W415" s="0"/>
      <c r="X415" s="0"/>
      <c r="Y415" s="8"/>
      <c r="Z415" s="0"/>
      <c r="AA415" s="0"/>
      <c r="AB415" s="0"/>
      <c r="AC415" s="0"/>
      <c r="AD415" s="0"/>
      <c r="AE415" s="0"/>
      <c r="AF415" s="0"/>
      <c r="AG415" s="0"/>
      <c r="AH415" s="0"/>
      <c r="AI415" s="0"/>
      <c r="AJ415" s="0"/>
      <c r="AK415" s="0"/>
      <c r="AL415" s="0"/>
      <c r="AM415" s="0"/>
      <c r="AN415" s="0"/>
      <c r="AO415" s="0"/>
      <c r="AP415" s="0"/>
      <c r="AQ415" s="0"/>
      <c r="AR415" s="0"/>
      <c r="AS415" s="0"/>
      <c r="AT415" s="0"/>
      <c r="AU415" s="0"/>
      <c r="AV415" s="0"/>
      <c r="AW415" s="0"/>
      <c r="AX415" s="0"/>
      <c r="AY415" s="0"/>
      <c r="AZ415" s="0"/>
      <c r="BA415" s="0"/>
      <c r="BB415" s="0"/>
      <c r="BC415" s="0"/>
      <c r="BD415" s="0"/>
      <c r="BE415" s="0"/>
      <c r="BF415" s="0"/>
      <c r="BG415" s="0"/>
      <c r="BH415" s="0"/>
      <c r="BI415" s="0"/>
      <c r="BJ415" s="0"/>
      <c r="BK415" s="0"/>
      <c r="BL415" s="0"/>
    </row>
    <row r="416" s="5" customFormat="true" ht="13.8" hidden="false" customHeight="false" outlineLevel="0" collapsed="false">
      <c r="A416" s="42" t="s">
        <v>463</v>
      </c>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c r="AB416" s="0"/>
      <c r="AC416" s="0"/>
      <c r="AD416" s="0"/>
      <c r="AE416" s="0"/>
      <c r="AF416" s="0"/>
      <c r="AG416" s="0"/>
      <c r="AH416" s="0"/>
      <c r="AI416" s="0"/>
      <c r="AJ416" s="0"/>
      <c r="AK416" s="0"/>
      <c r="AL416" s="0"/>
      <c r="AM416" s="0"/>
      <c r="AN416" s="0"/>
      <c r="AO416" s="0"/>
      <c r="AP416" s="0"/>
      <c r="AQ416" s="0"/>
      <c r="AR416" s="0"/>
      <c r="AS416" s="0"/>
      <c r="AT416" s="0"/>
      <c r="AU416" s="0"/>
      <c r="AV416" s="0"/>
      <c r="AW416" s="0"/>
      <c r="AX416" s="0"/>
      <c r="AY416" s="0"/>
      <c r="AZ416" s="0"/>
      <c r="BA416" s="0"/>
      <c r="BB416" s="0"/>
      <c r="BC416" s="0"/>
      <c r="BD416" s="0"/>
      <c r="BE416" s="0"/>
      <c r="BF416" s="0"/>
      <c r="BG416" s="0"/>
      <c r="BH416" s="0"/>
      <c r="BI416" s="0"/>
      <c r="BJ416" s="0"/>
      <c r="BK416" s="0"/>
      <c r="BL416" s="0"/>
    </row>
    <row r="417" s="5" customFormat="true" ht="13.8" hidden="false" customHeight="false" outlineLevel="0" collapsed="false">
      <c r="A417" s="42" t="s">
        <v>463</v>
      </c>
      <c r="B417" s="42"/>
      <c r="C417" s="42" t="s">
        <v>176</v>
      </c>
      <c r="D417" s="42" t="s">
        <v>163</v>
      </c>
      <c r="E417" s="53"/>
      <c r="F417" s="0"/>
      <c r="G417" s="0"/>
      <c r="H417" s="0"/>
      <c r="I417" s="0"/>
      <c r="J417" s="0"/>
      <c r="K417" s="0"/>
      <c r="L417" s="0"/>
      <c r="M417" s="0"/>
      <c r="N417" s="0"/>
      <c r="O417" s="0"/>
      <c r="P417" s="0"/>
      <c r="Q417" s="0"/>
      <c r="R417" s="0"/>
      <c r="S417" s="0"/>
      <c r="T417" s="0"/>
      <c r="U417" s="0"/>
      <c r="V417" s="0"/>
      <c r="W417" s="0"/>
      <c r="X417" s="0"/>
      <c r="Y417" s="8"/>
      <c r="Z417" s="0"/>
      <c r="AA417" s="0"/>
      <c r="AB417" s="0"/>
      <c r="AC417" s="0"/>
      <c r="AD417" s="0"/>
      <c r="AE417" s="0"/>
      <c r="AF417" s="0"/>
      <c r="AG417" s="0"/>
      <c r="AH417" s="0"/>
      <c r="AI417" s="0"/>
      <c r="AJ417" s="0"/>
      <c r="AK417" s="0"/>
      <c r="AL417" s="0"/>
      <c r="AM417" s="0"/>
      <c r="AN417" s="0"/>
      <c r="AO417" s="0"/>
      <c r="AP417" s="0"/>
      <c r="AQ417" s="0"/>
      <c r="AR417" s="0"/>
      <c r="AS417" s="0"/>
      <c r="AT417" s="0"/>
      <c r="AU417" s="0"/>
      <c r="AV417" s="0"/>
      <c r="AW417" s="0"/>
      <c r="AX417" s="0"/>
      <c r="AY417" s="0"/>
      <c r="AZ417" s="0"/>
      <c r="BA417" s="0"/>
      <c r="BB417" s="0"/>
      <c r="BC417" s="0"/>
      <c r="BD417" s="0"/>
      <c r="BE417" s="0"/>
      <c r="BF417" s="0"/>
      <c r="BG417" s="0"/>
      <c r="BH417" s="0"/>
      <c r="BI417" s="0"/>
      <c r="BJ417" s="0"/>
      <c r="BK417" s="0"/>
      <c r="BL417" s="0"/>
    </row>
    <row r="418" s="5" customFormat="true" ht="13.8" hidden="false" customHeight="false" outlineLevel="0" collapsed="false">
      <c r="A418" s="42" t="s">
        <v>464</v>
      </c>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c r="AB418" s="0"/>
      <c r="AC418" s="0"/>
      <c r="AD418" s="0"/>
      <c r="AE418" s="0"/>
      <c r="AF418" s="0"/>
      <c r="AG418" s="0"/>
      <c r="AH418" s="0"/>
      <c r="AI418" s="0"/>
      <c r="AJ418" s="0"/>
      <c r="AK418" s="0"/>
      <c r="AL418" s="0"/>
      <c r="AM418" s="0"/>
      <c r="AN418" s="0"/>
      <c r="AO418" s="0"/>
      <c r="AP418" s="0"/>
      <c r="AQ418" s="0"/>
      <c r="AR418" s="0"/>
      <c r="AS418" s="0"/>
      <c r="AT418" s="0"/>
      <c r="AU418" s="0"/>
      <c r="AV418" s="0"/>
      <c r="AW418" s="0"/>
      <c r="AX418" s="0"/>
      <c r="AY418" s="0"/>
      <c r="AZ418" s="0"/>
      <c r="BA418" s="0"/>
      <c r="BB418" s="0"/>
      <c r="BC418" s="0"/>
      <c r="BD418" s="0"/>
      <c r="BE418" s="0"/>
      <c r="BF418" s="0"/>
      <c r="BG418" s="0"/>
      <c r="BH418" s="0"/>
      <c r="BI418" s="0"/>
      <c r="BJ418" s="0"/>
      <c r="BK418" s="0"/>
      <c r="BL418" s="0"/>
    </row>
    <row r="419" s="5" customFormat="true" ht="23.85" hidden="false" customHeight="false" outlineLevel="0" collapsed="false">
      <c r="A419" s="42" t="s">
        <v>464</v>
      </c>
      <c r="B419" s="42" t="s">
        <v>465</v>
      </c>
      <c r="C419" s="42" t="s">
        <v>62</v>
      </c>
      <c r="D419" s="42" t="s">
        <v>157</v>
      </c>
      <c r="E419" s="47"/>
      <c r="F419" s="0"/>
      <c r="G419" s="0"/>
      <c r="H419" s="0"/>
      <c r="I419" s="0"/>
      <c r="J419" s="0"/>
      <c r="K419" s="0"/>
      <c r="L419" s="0"/>
      <c r="M419" s="0"/>
      <c r="N419" s="0"/>
      <c r="O419" s="0"/>
      <c r="P419" s="0"/>
      <c r="Q419" s="0"/>
      <c r="R419" s="0"/>
      <c r="S419" s="0"/>
      <c r="T419" s="0"/>
      <c r="U419" s="0"/>
      <c r="V419" s="0"/>
      <c r="W419" s="0"/>
      <c r="X419" s="0"/>
      <c r="Y419" s="8"/>
      <c r="Z419" s="0"/>
      <c r="AA419" s="0"/>
      <c r="AB419" s="0"/>
      <c r="AC419" s="0"/>
      <c r="AD419" s="0"/>
      <c r="AE419" s="0"/>
      <c r="AF419" s="0"/>
      <c r="AG419" s="0"/>
      <c r="AH419" s="0"/>
      <c r="AI419" s="0"/>
      <c r="AJ419" s="0"/>
      <c r="AK419" s="0"/>
      <c r="AL419" s="0"/>
      <c r="AM419" s="0"/>
      <c r="AN419" s="0"/>
      <c r="AO419" s="0"/>
      <c r="AP419" s="0"/>
      <c r="AQ419" s="0"/>
      <c r="AR419" s="0"/>
      <c r="AS419" s="0"/>
      <c r="AT419" s="0"/>
      <c r="AU419" s="0"/>
      <c r="AV419" s="0"/>
      <c r="AW419" s="0"/>
      <c r="AX419" s="0"/>
      <c r="AY419" s="0"/>
      <c r="AZ419" s="0"/>
      <c r="BA419" s="0"/>
      <c r="BB419" s="0"/>
      <c r="BC419" s="0"/>
      <c r="BD419" s="0"/>
      <c r="BE419" s="0"/>
      <c r="BF419" s="0"/>
      <c r="BG419" s="0"/>
      <c r="BH419" s="0"/>
      <c r="BI419" s="0"/>
      <c r="BJ419" s="0"/>
      <c r="BK419" s="0"/>
      <c r="BL419" s="0"/>
    </row>
    <row r="420" s="5" customFormat="true" ht="13.8" hidden="false" customHeight="false" outlineLevel="0" collapsed="false">
      <c r="A420" s="80" t="s">
        <v>466</v>
      </c>
      <c r="B420" s="81"/>
      <c r="C420" s="0"/>
      <c r="D420" s="0"/>
      <c r="E420" s="47"/>
      <c r="F420" s="0"/>
      <c r="G420" s="0"/>
      <c r="H420" s="0"/>
      <c r="I420" s="0"/>
      <c r="J420" s="0"/>
      <c r="K420" s="0"/>
      <c r="L420" s="0"/>
      <c r="M420" s="0"/>
      <c r="N420" s="0"/>
      <c r="O420" s="0"/>
      <c r="P420" s="0"/>
      <c r="Q420" s="0"/>
      <c r="R420" s="0"/>
      <c r="S420" s="0"/>
      <c r="T420" s="0"/>
      <c r="U420" s="0"/>
      <c r="V420" s="0"/>
      <c r="W420" s="0"/>
      <c r="X420" s="0"/>
      <c r="Y420" s="8"/>
      <c r="Z420" s="0"/>
      <c r="AA420" s="0"/>
      <c r="AB420" s="0"/>
      <c r="AC420" s="0"/>
      <c r="AD420" s="0"/>
      <c r="AE420" s="0"/>
      <c r="AF420" s="0"/>
      <c r="AG420" s="0"/>
      <c r="AH420" s="0"/>
      <c r="AI420" s="0"/>
      <c r="AJ420" s="0"/>
      <c r="AK420" s="0"/>
      <c r="AL420" s="0"/>
      <c r="AM420" s="0"/>
      <c r="AN420" s="0"/>
      <c r="AO420" s="0"/>
      <c r="AP420" s="0"/>
      <c r="AQ420" s="0"/>
      <c r="AR420" s="0"/>
      <c r="AS420" s="0"/>
      <c r="AT420" s="0"/>
      <c r="AU420" s="0"/>
      <c r="AV420" s="0"/>
      <c r="AW420" s="0"/>
      <c r="AX420" s="0"/>
      <c r="AY420" s="0"/>
      <c r="AZ420" s="0"/>
      <c r="BA420" s="0"/>
      <c r="BB420" s="0"/>
      <c r="BC420" s="0"/>
      <c r="BD420" s="0"/>
      <c r="BE420" s="0"/>
      <c r="BF420" s="0"/>
      <c r="BG420" s="0"/>
      <c r="BH420" s="0"/>
      <c r="BI420" s="0"/>
      <c r="BJ420" s="0"/>
      <c r="BK420" s="0"/>
      <c r="BL420" s="0"/>
    </row>
    <row r="421" s="5" customFormat="true" ht="13.8" hidden="false" customHeight="false" outlineLevel="0" collapsed="false">
      <c r="A421" s="42" t="s">
        <v>467</v>
      </c>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c r="AB421" s="0"/>
      <c r="AC421" s="0"/>
      <c r="AD421" s="0"/>
      <c r="AE421" s="0"/>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c r="BE421" s="0"/>
      <c r="BF421" s="0"/>
      <c r="BG421" s="0"/>
      <c r="BH421" s="0"/>
      <c r="BI421" s="0"/>
      <c r="BJ421" s="0"/>
      <c r="BK421" s="0"/>
      <c r="BL421" s="0"/>
    </row>
    <row r="422" s="5" customFormat="true" ht="23.85" hidden="false" customHeight="false" outlineLevel="0" collapsed="false">
      <c r="A422" s="42" t="s">
        <v>467</v>
      </c>
      <c r="B422" s="42" t="s">
        <v>468</v>
      </c>
      <c r="C422" s="42" t="s">
        <v>59</v>
      </c>
      <c r="D422" s="42" t="s">
        <v>157</v>
      </c>
      <c r="E422" s="47"/>
      <c r="F422" s="0"/>
      <c r="G422" s="0"/>
      <c r="H422" s="0"/>
      <c r="I422" s="0"/>
      <c r="J422" s="0"/>
      <c r="K422" s="0"/>
      <c r="L422" s="0"/>
      <c r="M422" s="0"/>
      <c r="N422" s="0"/>
      <c r="O422" s="0"/>
      <c r="P422" s="0"/>
      <c r="Q422" s="0"/>
      <c r="R422" s="0"/>
      <c r="S422" s="0"/>
      <c r="T422" s="0"/>
      <c r="U422" s="0"/>
      <c r="V422" s="0"/>
      <c r="W422" s="0"/>
      <c r="X422" s="0"/>
      <c r="Y422" s="8"/>
      <c r="Z422" s="0"/>
      <c r="AA422" s="0"/>
      <c r="AB422" s="0"/>
      <c r="AC422" s="0"/>
      <c r="AD422" s="0"/>
      <c r="AE422" s="0"/>
      <c r="AF422" s="0"/>
      <c r="AG422" s="0"/>
      <c r="AH422" s="0"/>
      <c r="AI422" s="0"/>
      <c r="AJ422" s="0"/>
      <c r="AK422" s="0"/>
      <c r="AL422" s="0"/>
      <c r="AM422" s="0"/>
      <c r="AN422" s="0"/>
      <c r="AO422" s="0"/>
      <c r="AP422" s="0"/>
      <c r="AQ422" s="0"/>
      <c r="AR422" s="0"/>
      <c r="AS422" s="0"/>
      <c r="AT422" s="0"/>
      <c r="AU422" s="0"/>
      <c r="AV422" s="0"/>
      <c r="AW422" s="0"/>
      <c r="AX422" s="0"/>
      <c r="AY422" s="0"/>
      <c r="AZ422" s="0"/>
      <c r="BA422" s="0"/>
      <c r="BB422" s="0"/>
      <c r="BC422" s="0"/>
      <c r="BD422" s="0"/>
      <c r="BE422" s="0"/>
      <c r="BF422" s="0"/>
      <c r="BG422" s="0"/>
      <c r="BH422" s="0"/>
      <c r="BI422" s="0"/>
      <c r="BJ422" s="0"/>
      <c r="BK422" s="0"/>
      <c r="BL422" s="0"/>
    </row>
    <row r="423" s="5" customFormat="true" ht="13.8" hidden="false" customHeight="false" outlineLevel="0" collapsed="false">
      <c r="A423" s="80" t="s">
        <v>469</v>
      </c>
      <c r="B423" s="82"/>
      <c r="C423" s="0"/>
      <c r="D423" s="0"/>
      <c r="E423" s="47"/>
      <c r="F423" s="0"/>
      <c r="G423" s="0"/>
      <c r="H423" s="0"/>
      <c r="I423" s="0"/>
      <c r="J423" s="0"/>
      <c r="K423" s="0"/>
      <c r="L423" s="0"/>
      <c r="M423" s="0"/>
      <c r="N423" s="0"/>
      <c r="O423" s="0"/>
      <c r="P423" s="0"/>
      <c r="Q423" s="0"/>
      <c r="R423" s="0"/>
      <c r="S423" s="0"/>
      <c r="T423" s="0"/>
      <c r="U423" s="0"/>
      <c r="V423" s="0"/>
      <c r="W423" s="0"/>
      <c r="X423" s="0"/>
      <c r="Y423" s="8"/>
      <c r="Z423" s="0"/>
      <c r="AA423" s="0"/>
      <c r="AB423" s="0"/>
      <c r="AC423" s="0"/>
      <c r="AD423" s="0"/>
      <c r="AE423" s="0"/>
      <c r="AF423" s="0"/>
      <c r="AG423" s="0"/>
      <c r="AH423" s="0"/>
      <c r="AI423" s="0"/>
      <c r="AJ423" s="0"/>
      <c r="AK423" s="0"/>
      <c r="AL423" s="0"/>
      <c r="AM423" s="0"/>
      <c r="AN423" s="0"/>
      <c r="AO423" s="0"/>
      <c r="AP423" s="0"/>
      <c r="AQ423" s="0"/>
      <c r="AR423" s="0"/>
      <c r="AS423" s="0"/>
      <c r="AT423" s="0"/>
      <c r="AU423" s="0"/>
      <c r="AV423" s="0"/>
      <c r="AW423" s="0"/>
      <c r="AX423" s="0"/>
      <c r="AY423" s="0"/>
      <c r="AZ423" s="0"/>
      <c r="BA423" s="0"/>
      <c r="BB423" s="0"/>
      <c r="BC423" s="0"/>
      <c r="BD423" s="0"/>
      <c r="BE423" s="0"/>
      <c r="BF423" s="0"/>
      <c r="BG423" s="0"/>
      <c r="BH423" s="0"/>
      <c r="BI423" s="0"/>
      <c r="BJ423" s="0"/>
      <c r="BK423" s="0"/>
      <c r="BL423" s="0"/>
    </row>
    <row r="424" s="5" customFormat="true" ht="13.8" hidden="false" customHeight="false" outlineLevel="0" collapsed="false">
      <c r="A424" s="42" t="s">
        <v>470</v>
      </c>
      <c r="B424" s="0"/>
      <c r="C424" s="0"/>
      <c r="D424" s="0"/>
      <c r="E424" s="0" t="s">
        <v>394</v>
      </c>
      <c r="F424" s="0"/>
      <c r="G424" s="0"/>
      <c r="H424" s="0"/>
      <c r="I424" s="0"/>
      <c r="J424" s="0"/>
      <c r="K424" s="0"/>
      <c r="L424" s="0"/>
      <c r="M424" s="0"/>
      <c r="N424" s="0"/>
      <c r="O424" s="0"/>
      <c r="P424" s="0"/>
      <c r="Q424" s="0"/>
      <c r="R424" s="0"/>
      <c r="S424" s="0"/>
      <c r="T424" s="0"/>
      <c r="U424" s="0"/>
      <c r="V424" s="0"/>
      <c r="W424" s="0"/>
      <c r="X424" s="0"/>
      <c r="Y424" s="0"/>
      <c r="Z424" s="0"/>
      <c r="AA424" s="0"/>
      <c r="AB424" s="0"/>
      <c r="AC424" s="0"/>
      <c r="AD424" s="0"/>
      <c r="AE424" s="0"/>
      <c r="AF424" s="0"/>
      <c r="AG424" s="0"/>
      <c r="AH424" s="0"/>
      <c r="AI424" s="0"/>
      <c r="AJ424" s="0"/>
      <c r="AK424" s="0"/>
      <c r="AL424" s="0"/>
      <c r="AM424" s="0"/>
      <c r="AN424" s="0"/>
      <c r="AO424" s="0"/>
      <c r="AP424" s="0"/>
      <c r="AQ424" s="0"/>
      <c r="AR424" s="0"/>
      <c r="AS424" s="0"/>
      <c r="AT424" s="0"/>
      <c r="AU424" s="0"/>
      <c r="AV424" s="0"/>
      <c r="AW424" s="0"/>
      <c r="AX424" s="0"/>
      <c r="AY424" s="0"/>
      <c r="AZ424" s="0"/>
      <c r="BA424" s="0"/>
      <c r="BB424" s="0"/>
      <c r="BC424" s="0"/>
      <c r="BD424" s="0"/>
      <c r="BE424" s="0"/>
      <c r="BF424" s="0"/>
      <c r="BG424" s="0"/>
      <c r="BH424" s="0"/>
      <c r="BI424" s="0"/>
      <c r="BJ424" s="0"/>
      <c r="BK424" s="0"/>
      <c r="BL424" s="0"/>
    </row>
    <row r="425" s="5" customFormat="true" ht="23.85" hidden="false" customHeight="false" outlineLevel="0" collapsed="false">
      <c r="A425" s="42" t="s">
        <v>470</v>
      </c>
      <c r="B425" s="42" t="s">
        <v>468</v>
      </c>
      <c r="C425" s="42" t="s">
        <v>59</v>
      </c>
      <c r="D425" s="42" t="s">
        <v>157</v>
      </c>
      <c r="E425" s="47"/>
      <c r="F425" s="0"/>
      <c r="G425" s="0"/>
      <c r="H425" s="0"/>
      <c r="I425" s="0"/>
      <c r="J425" s="0"/>
      <c r="K425" s="0"/>
      <c r="L425" s="0"/>
      <c r="M425" s="0"/>
      <c r="N425" s="0"/>
      <c r="O425" s="0"/>
      <c r="P425" s="0"/>
      <c r="Q425" s="0"/>
      <c r="R425" s="0"/>
      <c r="S425" s="0"/>
      <c r="T425" s="0"/>
      <c r="U425" s="0"/>
      <c r="V425" s="0"/>
      <c r="W425" s="0"/>
      <c r="X425" s="0"/>
      <c r="Y425" s="8"/>
      <c r="Z425" s="0"/>
      <c r="AA425" s="0"/>
      <c r="AB425" s="0"/>
      <c r="AC425" s="0"/>
      <c r="AD425" s="0"/>
      <c r="AE425" s="0"/>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c r="BE425" s="0"/>
      <c r="BF425" s="0"/>
      <c r="BG425" s="0"/>
      <c r="BH425" s="0"/>
      <c r="BI425" s="0"/>
      <c r="BJ425" s="0"/>
      <c r="BK425" s="0"/>
      <c r="BL425" s="0"/>
    </row>
    <row r="426" s="5" customFormat="true" ht="13.8" hidden="false" customHeight="false" outlineLevel="0" collapsed="false">
      <c r="A426" s="80" t="s">
        <v>471</v>
      </c>
      <c r="B426" s="81"/>
      <c r="C426" s="0"/>
      <c r="D426" s="0"/>
      <c r="E426" s="47"/>
      <c r="F426" s="0"/>
      <c r="G426" s="0"/>
      <c r="H426" s="0"/>
      <c r="I426" s="0"/>
      <c r="J426" s="0"/>
      <c r="K426" s="0"/>
      <c r="L426" s="0"/>
      <c r="M426" s="0"/>
      <c r="N426" s="0"/>
      <c r="O426" s="0"/>
      <c r="P426" s="0"/>
      <c r="Q426" s="0"/>
      <c r="R426" s="0"/>
      <c r="S426" s="0"/>
      <c r="T426" s="0"/>
      <c r="U426" s="0"/>
      <c r="V426" s="0"/>
      <c r="W426" s="0"/>
      <c r="X426" s="0"/>
      <c r="Y426" s="8"/>
      <c r="Z426" s="0"/>
      <c r="AA426" s="0"/>
      <c r="AB426" s="0"/>
      <c r="AC426" s="0"/>
      <c r="AD426" s="0"/>
      <c r="AE426" s="0"/>
      <c r="AF426" s="0"/>
      <c r="AG426" s="0"/>
      <c r="AH426" s="0"/>
      <c r="AI426" s="0"/>
      <c r="AJ426" s="0"/>
      <c r="AK426" s="0"/>
      <c r="AL426" s="0"/>
      <c r="AM426" s="0"/>
      <c r="AN426" s="0"/>
      <c r="AO426" s="0"/>
      <c r="AP426" s="0"/>
      <c r="AQ426" s="0"/>
      <c r="AR426" s="0"/>
      <c r="AS426" s="0"/>
      <c r="AT426" s="0"/>
      <c r="AU426" s="0"/>
      <c r="AV426" s="0"/>
      <c r="AW426" s="0"/>
      <c r="AX426" s="0"/>
      <c r="AY426" s="0"/>
      <c r="AZ426" s="0"/>
      <c r="BA426" s="0"/>
      <c r="BB426" s="0"/>
      <c r="BC426" s="0"/>
      <c r="BD426" s="0"/>
      <c r="BE426" s="0"/>
      <c r="BF426" s="0"/>
      <c r="BG426" s="0"/>
      <c r="BH426" s="0"/>
      <c r="BI426" s="0"/>
      <c r="BJ426" s="0"/>
      <c r="BK426" s="0"/>
      <c r="BL426" s="0"/>
    </row>
    <row r="427" s="5" customFormat="true" ht="13.8" hidden="false" customHeight="false" outlineLevel="0" collapsed="false">
      <c r="A427" s="42" t="s">
        <v>472</v>
      </c>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c r="AB427" s="0"/>
      <c r="AC427" s="0"/>
      <c r="AD427" s="0"/>
      <c r="AE427" s="0"/>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c r="BF427" s="0"/>
      <c r="BG427" s="0"/>
      <c r="BH427" s="0"/>
      <c r="BI427" s="0"/>
      <c r="BJ427" s="0"/>
      <c r="BK427" s="0"/>
      <c r="BL427" s="0"/>
    </row>
    <row r="428" s="5" customFormat="true" ht="13.8" hidden="false" customHeight="false" outlineLevel="0" collapsed="false">
      <c r="A428" s="42" t="s">
        <v>472</v>
      </c>
      <c r="B428" s="42"/>
      <c r="C428" s="42" t="s">
        <v>59</v>
      </c>
      <c r="D428" s="42" t="s">
        <v>163</v>
      </c>
      <c r="E428" s="53"/>
      <c r="F428" s="0"/>
      <c r="G428" s="0"/>
      <c r="H428" s="0"/>
      <c r="I428" s="0"/>
      <c r="J428" s="0"/>
      <c r="K428" s="0"/>
      <c r="L428" s="0"/>
      <c r="M428" s="0"/>
      <c r="N428" s="0"/>
      <c r="O428" s="0"/>
      <c r="P428" s="0"/>
      <c r="Q428" s="0"/>
      <c r="R428" s="0"/>
      <c r="S428" s="0"/>
      <c r="T428" s="0"/>
      <c r="U428" s="0"/>
      <c r="V428" s="0"/>
      <c r="W428" s="0"/>
      <c r="X428" s="0"/>
      <c r="Y428" s="8"/>
      <c r="Z428" s="0"/>
      <c r="AA428" s="0"/>
      <c r="AB428" s="0"/>
      <c r="AC428" s="0"/>
      <c r="AD428" s="0"/>
      <c r="AE428" s="0"/>
      <c r="AF428" s="0"/>
      <c r="AG428" s="0"/>
      <c r="AH428" s="0"/>
      <c r="AI428" s="0"/>
      <c r="AJ428" s="0"/>
      <c r="AK428" s="0"/>
      <c r="AL428" s="0"/>
      <c r="AM428" s="0"/>
      <c r="AN428" s="0"/>
      <c r="AO428" s="0"/>
      <c r="AP428" s="0"/>
      <c r="AQ428" s="0"/>
      <c r="AR428" s="0"/>
      <c r="AS428" s="0"/>
      <c r="AT428" s="0"/>
      <c r="AU428" s="0"/>
      <c r="AV428" s="0"/>
      <c r="AW428" s="0"/>
      <c r="AX428" s="0"/>
      <c r="AY428" s="0"/>
      <c r="AZ428" s="0"/>
      <c r="BA428" s="0"/>
      <c r="BB428" s="0"/>
      <c r="BC428" s="0"/>
      <c r="BD428" s="0"/>
      <c r="BE428" s="0"/>
      <c r="BF428" s="0"/>
      <c r="BG428" s="0"/>
      <c r="BH428" s="0"/>
      <c r="BI428" s="0"/>
      <c r="BJ428" s="0"/>
      <c r="BK428" s="0"/>
      <c r="BL428" s="0"/>
    </row>
    <row r="429" s="5" customFormat="true" ht="13.8" hidden="false" customHeight="false" outlineLevel="0" collapsed="false">
      <c r="A429" s="80" t="s">
        <v>473</v>
      </c>
      <c r="B429" s="81"/>
      <c r="C429" s="0"/>
      <c r="D429" s="0"/>
      <c r="E429" s="47"/>
      <c r="F429" s="0"/>
      <c r="G429" s="0"/>
      <c r="H429" s="0"/>
      <c r="I429" s="0"/>
      <c r="J429" s="0"/>
      <c r="K429" s="0"/>
      <c r="L429" s="0"/>
      <c r="M429" s="0"/>
      <c r="N429" s="0"/>
      <c r="O429" s="0"/>
      <c r="P429" s="0"/>
      <c r="Q429" s="0"/>
      <c r="R429" s="0"/>
      <c r="S429" s="0"/>
      <c r="T429" s="0"/>
      <c r="U429" s="0"/>
      <c r="V429" s="0"/>
      <c r="W429" s="0"/>
      <c r="X429" s="0"/>
      <c r="Y429" s="8"/>
      <c r="Z429" s="0"/>
      <c r="AA429" s="0"/>
      <c r="AB429" s="0"/>
      <c r="AC429" s="0"/>
      <c r="AD429" s="0"/>
      <c r="AE429" s="0"/>
      <c r="AF429" s="0"/>
      <c r="AG429" s="0"/>
      <c r="AH429" s="0"/>
      <c r="AI429" s="0"/>
      <c r="AJ429" s="0"/>
      <c r="AK429" s="0"/>
      <c r="AL429" s="0"/>
      <c r="AM429" s="0"/>
      <c r="AN429" s="0"/>
      <c r="AO429" s="0"/>
      <c r="AP429" s="0"/>
      <c r="AQ429" s="0"/>
      <c r="AR429" s="0"/>
      <c r="AS429" s="0"/>
      <c r="AT429" s="0"/>
      <c r="AU429" s="0"/>
      <c r="AV429" s="0"/>
      <c r="AW429" s="0"/>
      <c r="AX429" s="0"/>
      <c r="AY429" s="0"/>
      <c r="AZ429" s="0"/>
      <c r="BA429" s="0"/>
      <c r="BB429" s="0"/>
      <c r="BC429" s="0"/>
      <c r="BD429" s="0"/>
      <c r="BE429" s="0"/>
      <c r="BF429" s="0"/>
      <c r="BG429" s="0"/>
      <c r="BH429" s="0"/>
      <c r="BI429" s="0"/>
      <c r="BJ429" s="0"/>
      <c r="BK429" s="0"/>
      <c r="BL429" s="0"/>
    </row>
    <row r="430" s="5" customFormat="true" ht="13.8" hidden="false" customHeight="false" outlineLevel="0" collapsed="false">
      <c r="A430" s="42" t="s">
        <v>474</v>
      </c>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c r="AB430" s="0"/>
      <c r="AC430" s="0"/>
      <c r="AD430" s="0"/>
      <c r="AE430" s="0"/>
      <c r="AF430" s="0"/>
      <c r="AG430" s="0"/>
      <c r="AH430" s="0"/>
      <c r="AI430" s="0"/>
      <c r="AJ430" s="0"/>
      <c r="AK430" s="0"/>
      <c r="AL430" s="0"/>
      <c r="AM430" s="0"/>
      <c r="AN430" s="0"/>
      <c r="AO430" s="0"/>
      <c r="AP430" s="0"/>
      <c r="AQ430" s="0"/>
      <c r="AR430" s="0"/>
      <c r="AS430" s="0"/>
      <c r="AT430" s="0"/>
      <c r="AU430" s="0"/>
      <c r="AV430" s="0"/>
      <c r="AW430" s="0"/>
      <c r="AX430" s="0"/>
      <c r="AY430" s="0"/>
      <c r="AZ430" s="0"/>
      <c r="BA430" s="0"/>
      <c r="BB430" s="0"/>
      <c r="BC430" s="0"/>
      <c r="BD430" s="0"/>
      <c r="BE430" s="0"/>
      <c r="BF430" s="0"/>
      <c r="BG430" s="0"/>
      <c r="BH430" s="0"/>
      <c r="BI430" s="0"/>
      <c r="BJ430" s="0"/>
      <c r="BK430" s="0"/>
      <c r="BL430" s="0"/>
    </row>
    <row r="431" s="5" customFormat="true" ht="13.8" hidden="false" customHeight="false" outlineLevel="0" collapsed="false">
      <c r="A431" s="42" t="s">
        <v>474</v>
      </c>
      <c r="B431" s="42"/>
      <c r="C431" s="42" t="s">
        <v>59</v>
      </c>
      <c r="D431" s="42" t="s">
        <v>163</v>
      </c>
      <c r="E431" s="53"/>
      <c r="F431" s="0"/>
      <c r="G431" s="0"/>
      <c r="H431" s="0"/>
      <c r="I431" s="0"/>
      <c r="J431" s="0"/>
      <c r="K431" s="0"/>
      <c r="L431" s="0"/>
      <c r="M431" s="0"/>
      <c r="N431" s="0"/>
      <c r="O431" s="0"/>
      <c r="P431" s="0"/>
      <c r="Q431" s="0"/>
      <c r="R431" s="0"/>
      <c r="S431" s="0"/>
      <c r="T431" s="0"/>
      <c r="U431" s="0"/>
      <c r="V431" s="0"/>
      <c r="W431" s="0"/>
      <c r="X431" s="0"/>
      <c r="Y431" s="8"/>
      <c r="Z431" s="0"/>
      <c r="AA431" s="0"/>
      <c r="AB431" s="0"/>
      <c r="AC431" s="0"/>
      <c r="AD431" s="0"/>
      <c r="AE431" s="0"/>
      <c r="AF431" s="0"/>
      <c r="AG431" s="0"/>
      <c r="AH431" s="0"/>
      <c r="AI431" s="0"/>
      <c r="AJ431" s="0"/>
      <c r="AK431" s="0"/>
      <c r="AL431" s="0"/>
      <c r="AM431" s="0"/>
      <c r="AN431" s="0"/>
      <c r="AO431" s="0"/>
      <c r="AP431" s="0"/>
      <c r="AQ431" s="0"/>
      <c r="AR431" s="0"/>
      <c r="AS431" s="0"/>
      <c r="AT431" s="0"/>
      <c r="AU431" s="0"/>
      <c r="AV431" s="0"/>
      <c r="AW431" s="0"/>
      <c r="AX431" s="0"/>
      <c r="AY431" s="0"/>
      <c r="AZ431" s="0"/>
      <c r="BA431" s="0"/>
      <c r="BB431" s="0"/>
      <c r="BC431" s="0"/>
      <c r="BD431" s="0"/>
      <c r="BE431" s="0"/>
      <c r="BF431" s="0"/>
      <c r="BG431" s="0"/>
      <c r="BH431" s="0"/>
      <c r="BI431" s="0"/>
      <c r="BJ431" s="0"/>
      <c r="BK431" s="0"/>
      <c r="BL431" s="0"/>
    </row>
    <row r="432" s="5" customFormat="true" ht="13.8" hidden="false" customHeight="false" outlineLevel="0" collapsed="false">
      <c r="A432" s="42" t="s">
        <v>474</v>
      </c>
      <c r="B432" s="0"/>
      <c r="C432" s="0"/>
      <c r="D432" s="0"/>
      <c r="E432" s="47"/>
      <c r="F432" s="0"/>
      <c r="G432" s="0"/>
      <c r="H432" s="0"/>
      <c r="I432" s="0"/>
      <c r="J432" s="0"/>
      <c r="K432" s="0"/>
      <c r="L432" s="0"/>
      <c r="M432" s="0"/>
      <c r="N432" s="0"/>
      <c r="O432" s="0"/>
      <c r="P432" s="0"/>
      <c r="Q432" s="0"/>
      <c r="R432" s="0"/>
      <c r="S432" s="0"/>
      <c r="T432" s="0"/>
      <c r="U432" s="0"/>
      <c r="V432" s="0"/>
      <c r="W432" s="0"/>
      <c r="X432" s="0"/>
      <c r="Y432" s="8"/>
      <c r="Z432" s="0"/>
      <c r="AA432" s="0"/>
      <c r="AB432" s="0"/>
      <c r="AC432" s="0"/>
      <c r="AD432" s="0"/>
      <c r="AE432" s="0"/>
      <c r="AF432" s="0"/>
      <c r="AG432" s="0"/>
      <c r="AH432" s="0"/>
      <c r="AI432" s="0"/>
      <c r="AJ432" s="0"/>
      <c r="AK432" s="0"/>
      <c r="AL432" s="0"/>
      <c r="AM432" s="0"/>
      <c r="AN432" s="0"/>
      <c r="AO432" s="0"/>
      <c r="AP432" s="0"/>
      <c r="AQ432" s="0"/>
      <c r="AR432" s="0"/>
      <c r="AS432" s="0"/>
      <c r="AT432" s="0"/>
      <c r="AU432" s="0"/>
      <c r="AV432" s="0"/>
      <c r="AW432" s="0"/>
      <c r="AX432" s="0"/>
      <c r="AY432" s="0"/>
      <c r="AZ432" s="0"/>
      <c r="BA432" s="0"/>
      <c r="BB432" s="0"/>
      <c r="BC432" s="0"/>
      <c r="BD432" s="0"/>
      <c r="BE432" s="0"/>
      <c r="BF432" s="0"/>
      <c r="BG432" s="0"/>
      <c r="BH432" s="0"/>
      <c r="BI432" s="0"/>
      <c r="BJ432" s="0"/>
      <c r="BK432" s="0"/>
      <c r="BL432" s="0"/>
    </row>
    <row r="433" s="5" customFormat="true" ht="13.8" hidden="false" customHeight="false" outlineLevel="0" collapsed="false">
      <c r="A433" s="80" t="s">
        <v>475</v>
      </c>
      <c r="B433" s="81"/>
      <c r="C433" s="0"/>
      <c r="D433" s="0"/>
      <c r="E433" s="47"/>
      <c r="F433" s="0"/>
      <c r="G433" s="0"/>
      <c r="H433" s="0"/>
      <c r="I433" s="0"/>
      <c r="J433" s="0"/>
      <c r="K433" s="0"/>
      <c r="L433" s="0"/>
      <c r="M433" s="0"/>
      <c r="N433" s="0"/>
      <c r="O433" s="0"/>
      <c r="P433" s="0"/>
      <c r="Q433" s="0"/>
      <c r="R433" s="0"/>
      <c r="S433" s="0"/>
      <c r="T433" s="0"/>
      <c r="U433" s="0"/>
      <c r="V433" s="0"/>
      <c r="W433" s="0"/>
      <c r="X433" s="0"/>
      <c r="Y433" s="8"/>
      <c r="Z433" s="0"/>
      <c r="AA433" s="0"/>
      <c r="AB433" s="0"/>
      <c r="AC433" s="0"/>
      <c r="AD433" s="0"/>
      <c r="AE433" s="0"/>
      <c r="AF433" s="0"/>
      <c r="AG433" s="0"/>
      <c r="AH433" s="0"/>
      <c r="AI433" s="0"/>
      <c r="AJ433" s="0"/>
      <c r="AK433" s="0"/>
      <c r="AL433" s="0"/>
      <c r="AM433" s="0"/>
      <c r="AN433" s="0"/>
      <c r="AO433" s="0"/>
      <c r="AP433" s="0"/>
      <c r="AQ433" s="0"/>
      <c r="AR433" s="0"/>
      <c r="AS433" s="0"/>
      <c r="AT433" s="0"/>
      <c r="AU433" s="0"/>
      <c r="AV433" s="0"/>
      <c r="AW433" s="0"/>
      <c r="AX433" s="0"/>
      <c r="AY433" s="0"/>
      <c r="AZ433" s="0"/>
      <c r="BA433" s="0"/>
      <c r="BB433" s="0"/>
      <c r="BC433" s="0"/>
      <c r="BD433" s="0"/>
      <c r="BE433" s="0"/>
      <c r="BF433" s="0"/>
      <c r="BG433" s="0"/>
      <c r="BH433" s="0"/>
      <c r="BI433" s="0"/>
      <c r="BJ433" s="0"/>
      <c r="BK433" s="0"/>
      <c r="BL433" s="0"/>
    </row>
    <row r="434" s="5" customFormat="true" ht="13.8" hidden="false" customHeight="false" outlineLevel="0" collapsed="false">
      <c r="A434" s="42" t="s">
        <v>476</v>
      </c>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c r="AB434" s="0"/>
      <c r="AC434" s="0"/>
      <c r="AD434" s="0"/>
      <c r="AE434" s="0"/>
      <c r="AF434" s="0"/>
      <c r="AG434" s="0"/>
      <c r="AH434" s="0"/>
      <c r="AI434" s="0"/>
      <c r="AJ434" s="0"/>
      <c r="AK434" s="0"/>
      <c r="AL434" s="0"/>
      <c r="AM434" s="0"/>
      <c r="AN434" s="0"/>
      <c r="AO434" s="0"/>
      <c r="AP434" s="0"/>
      <c r="AQ434" s="0"/>
      <c r="AR434" s="0"/>
      <c r="AS434" s="0"/>
      <c r="AT434" s="0"/>
      <c r="AU434" s="0"/>
      <c r="AV434" s="0"/>
      <c r="AW434" s="0"/>
      <c r="AX434" s="0"/>
      <c r="AY434" s="0"/>
      <c r="AZ434" s="0"/>
      <c r="BA434" s="0"/>
      <c r="BB434" s="0"/>
      <c r="BC434" s="0"/>
      <c r="BD434" s="0"/>
      <c r="BE434" s="0"/>
      <c r="BF434" s="0"/>
      <c r="BG434" s="0"/>
      <c r="BH434" s="0"/>
      <c r="BI434" s="0"/>
      <c r="BJ434" s="0"/>
      <c r="BK434" s="0"/>
      <c r="BL434" s="0"/>
    </row>
    <row r="435" s="5" customFormat="true" ht="23.85" hidden="false" customHeight="false" outlineLevel="0" collapsed="false">
      <c r="A435" s="42" t="s">
        <v>476</v>
      </c>
      <c r="B435" s="42" t="s">
        <v>267</v>
      </c>
      <c r="C435" s="42" t="s">
        <v>74</v>
      </c>
      <c r="D435" s="42" t="s">
        <v>157</v>
      </c>
      <c r="E435" s="47"/>
      <c r="F435" s="0"/>
      <c r="G435" s="0"/>
      <c r="H435" s="0"/>
      <c r="I435" s="0"/>
      <c r="J435" s="0"/>
      <c r="K435" s="0"/>
      <c r="L435" s="0"/>
      <c r="M435" s="0"/>
      <c r="N435" s="0"/>
      <c r="O435" s="0"/>
      <c r="P435" s="0"/>
      <c r="Q435" s="0"/>
      <c r="R435" s="0"/>
      <c r="S435" s="0"/>
      <c r="T435" s="0"/>
      <c r="U435" s="0"/>
      <c r="V435" s="0"/>
      <c r="W435" s="0"/>
      <c r="X435" s="0"/>
      <c r="Y435" s="8"/>
      <c r="Z435" s="0"/>
      <c r="AA435" s="0"/>
      <c r="AB435" s="0"/>
      <c r="AC435" s="0"/>
      <c r="AD435" s="0"/>
      <c r="AE435" s="0"/>
      <c r="AF435" s="0"/>
      <c r="AG435" s="0"/>
      <c r="AH435" s="0"/>
      <c r="AI435" s="0"/>
      <c r="AJ435" s="0"/>
      <c r="AK435" s="0"/>
      <c r="AL435" s="0"/>
      <c r="AM435" s="0"/>
      <c r="AN435" s="0"/>
      <c r="AO435" s="0"/>
      <c r="AP435" s="0"/>
      <c r="AQ435" s="0"/>
      <c r="AR435" s="0"/>
      <c r="AS435" s="0"/>
      <c r="AT435" s="0"/>
      <c r="AU435" s="0"/>
      <c r="AV435" s="0"/>
      <c r="AW435" s="0"/>
      <c r="AX435" s="0"/>
      <c r="AY435" s="0"/>
      <c r="AZ435" s="0"/>
      <c r="BA435" s="0"/>
      <c r="BB435" s="0"/>
      <c r="BC435" s="0"/>
      <c r="BD435" s="0"/>
      <c r="BE435" s="0"/>
      <c r="BF435" s="0"/>
      <c r="BG435" s="0"/>
      <c r="BH435" s="0"/>
      <c r="BI435" s="0"/>
      <c r="BJ435" s="0"/>
      <c r="BK435" s="0"/>
      <c r="BL435" s="0"/>
    </row>
    <row r="436" s="5" customFormat="true" ht="13.8" hidden="false" customHeight="false" outlineLevel="0" collapsed="false">
      <c r="A436" s="42" t="s">
        <v>477</v>
      </c>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c r="AB436" s="0"/>
      <c r="AC436" s="0"/>
      <c r="AD436" s="0"/>
      <c r="AE436" s="0"/>
      <c r="AF436" s="0"/>
      <c r="AG436" s="0"/>
      <c r="AH436" s="0"/>
      <c r="AI436" s="0"/>
      <c r="AJ436" s="0"/>
      <c r="AK436" s="0"/>
      <c r="AL436" s="0"/>
      <c r="AM436" s="0"/>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s="0"/>
    </row>
    <row r="437" s="5" customFormat="true" ht="13.8" hidden="false" customHeight="false" outlineLevel="0" collapsed="false">
      <c r="A437" s="42" t="s">
        <v>477</v>
      </c>
      <c r="B437" s="42"/>
      <c r="C437" s="42" t="s">
        <v>59</v>
      </c>
      <c r="D437" s="42" t="s">
        <v>163</v>
      </c>
      <c r="E437" s="53"/>
      <c r="F437" s="0"/>
      <c r="G437" s="0"/>
      <c r="H437" s="0"/>
      <c r="I437" s="0"/>
      <c r="J437" s="0"/>
      <c r="K437" s="0"/>
      <c r="L437" s="0"/>
      <c r="M437" s="0"/>
      <c r="N437" s="0"/>
      <c r="O437" s="0"/>
      <c r="P437" s="0"/>
      <c r="Q437" s="0"/>
      <c r="R437" s="0"/>
      <c r="S437" s="0"/>
      <c r="T437" s="0"/>
      <c r="U437" s="0"/>
      <c r="V437" s="0"/>
      <c r="W437" s="0"/>
      <c r="X437" s="0"/>
      <c r="Y437" s="8"/>
      <c r="Z437" s="0"/>
      <c r="AA437" s="0"/>
      <c r="AB437" s="0"/>
      <c r="AC437" s="0"/>
      <c r="AD437" s="0"/>
      <c r="AE437" s="0"/>
      <c r="AF437" s="0"/>
      <c r="AG437" s="0"/>
      <c r="AH437" s="0"/>
      <c r="AI437" s="0"/>
      <c r="AJ437" s="0"/>
      <c r="AK437" s="0"/>
      <c r="AL437" s="0"/>
      <c r="AM437" s="0"/>
      <c r="AN437" s="0"/>
      <c r="AO437" s="0"/>
      <c r="AP437" s="0"/>
      <c r="AQ437" s="0"/>
      <c r="AR437" s="0"/>
      <c r="AS437" s="0"/>
      <c r="AT437" s="0"/>
      <c r="AU437" s="0"/>
      <c r="AV437" s="0"/>
      <c r="AW437" s="0"/>
      <c r="AX437" s="0"/>
      <c r="AY437" s="0"/>
      <c r="AZ437" s="0"/>
      <c r="BA437" s="0"/>
      <c r="BB437" s="0"/>
      <c r="BC437" s="0"/>
      <c r="BD437" s="0"/>
      <c r="BE437" s="0"/>
      <c r="BF437" s="0"/>
      <c r="BG437" s="0"/>
      <c r="BH437" s="0"/>
      <c r="BI437" s="0"/>
      <c r="BJ437" s="0"/>
      <c r="BK437" s="0"/>
      <c r="BL437" s="0"/>
    </row>
    <row r="438" s="5" customFormat="true" ht="13.8" hidden="false" customHeight="false" outlineLevel="0" collapsed="false">
      <c r="A438" s="91" t="s">
        <v>477</v>
      </c>
      <c r="B438" s="92" t="s">
        <v>59</v>
      </c>
      <c r="C438" s="0"/>
      <c r="D438" s="0"/>
      <c r="E438" s="93"/>
      <c r="F438" s="92"/>
      <c r="G438" s="92"/>
      <c r="H438" s="92"/>
      <c r="I438" s="92"/>
      <c r="J438" s="92"/>
      <c r="K438" s="92"/>
      <c r="L438" s="92"/>
      <c r="M438" s="92"/>
      <c r="N438" s="92"/>
      <c r="O438" s="92"/>
      <c r="P438" s="92"/>
      <c r="Q438" s="92"/>
      <c r="R438" s="92"/>
      <c r="S438" s="92"/>
      <c r="T438" s="92"/>
      <c r="U438" s="92"/>
      <c r="V438" s="92"/>
      <c r="W438" s="92"/>
      <c r="X438" s="92"/>
      <c r="Y438" s="94"/>
      <c r="Z438" s="0"/>
      <c r="AA438" s="0"/>
      <c r="AB438" s="0"/>
      <c r="AC438" s="0"/>
      <c r="AD438" s="0"/>
      <c r="AE438" s="0"/>
      <c r="AF438" s="0"/>
      <c r="AG438" s="0"/>
      <c r="AH438" s="0"/>
      <c r="AI438" s="0"/>
      <c r="AJ438" s="0"/>
      <c r="AK438" s="0"/>
      <c r="AL438" s="0"/>
      <c r="AM438" s="0"/>
      <c r="AN438" s="0"/>
      <c r="AO438" s="0"/>
      <c r="AP438" s="0"/>
      <c r="AQ438" s="0"/>
      <c r="AR438" s="0"/>
      <c r="AS438" s="0"/>
      <c r="AT438" s="0"/>
      <c r="AU438" s="0"/>
      <c r="AV438" s="0"/>
      <c r="AW438" s="0"/>
      <c r="AX438" s="0"/>
      <c r="AY438" s="0"/>
      <c r="AZ438" s="0"/>
      <c r="BA438" s="0"/>
      <c r="BB438" s="0"/>
      <c r="BC438" s="0"/>
      <c r="BD438" s="0"/>
      <c r="BE438" s="0"/>
      <c r="BF438" s="0"/>
      <c r="BG438" s="0"/>
      <c r="BH438" s="0"/>
      <c r="BI438" s="0"/>
      <c r="BJ438" s="0"/>
      <c r="BK438" s="0"/>
      <c r="BL438" s="0"/>
    </row>
    <row r="439" s="5" customFormat="true" ht="13.8" hidden="false" customHeight="false" outlineLevel="0" collapsed="false">
      <c r="A439" s="80" t="s">
        <v>478</v>
      </c>
      <c r="B439" s="81" t="n">
        <v>44567</v>
      </c>
      <c r="C439" s="0"/>
      <c r="D439" s="0"/>
      <c r="E439" s="47"/>
      <c r="F439" s="0"/>
      <c r="G439" s="0"/>
      <c r="H439" s="0"/>
      <c r="I439" s="0"/>
      <c r="J439" s="0"/>
      <c r="K439" s="0"/>
      <c r="L439" s="0"/>
      <c r="M439" s="0"/>
      <c r="N439" s="0"/>
      <c r="O439" s="0"/>
      <c r="P439" s="0"/>
      <c r="Q439" s="0"/>
      <c r="R439" s="0"/>
      <c r="S439" s="0"/>
      <c r="T439" s="0"/>
      <c r="U439" s="0"/>
      <c r="V439" s="0"/>
      <c r="W439" s="0"/>
      <c r="X439" s="0"/>
      <c r="Y439" s="8"/>
      <c r="Z439" s="0"/>
      <c r="AA439" s="0"/>
      <c r="AB439" s="0"/>
      <c r="AC439" s="0"/>
      <c r="AD439" s="0"/>
      <c r="AE439" s="0"/>
      <c r="AF439" s="0"/>
      <c r="AG439" s="0"/>
      <c r="AH439" s="0"/>
      <c r="AI439" s="0"/>
      <c r="AJ439" s="0"/>
      <c r="AK439" s="0"/>
      <c r="AL439" s="0"/>
      <c r="AM439" s="0"/>
      <c r="AN439" s="0"/>
      <c r="AO439" s="0"/>
      <c r="AP439" s="0"/>
      <c r="AQ439" s="0"/>
      <c r="AR439" s="0"/>
      <c r="AS439" s="0"/>
      <c r="AT439" s="0"/>
      <c r="AU439" s="0"/>
      <c r="AV439" s="0"/>
      <c r="AW439" s="0"/>
      <c r="AX439" s="0"/>
      <c r="AY439" s="0"/>
      <c r="AZ439" s="0"/>
      <c r="BA439" s="0"/>
      <c r="BB439" s="0"/>
      <c r="BC439" s="0"/>
      <c r="BD439" s="0"/>
      <c r="BE439" s="0"/>
      <c r="BF439" s="0"/>
      <c r="BG439" s="0"/>
      <c r="BH439" s="0"/>
      <c r="BI439" s="0"/>
      <c r="BJ439" s="0"/>
      <c r="BK439" s="0"/>
      <c r="BL439" s="0"/>
    </row>
    <row r="440" s="5" customFormat="true" ht="13.8" hidden="false" customHeight="false" outlineLevel="0" collapsed="false">
      <c r="A440" s="42" t="s">
        <v>479</v>
      </c>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c r="AB440" s="0"/>
      <c r="AC440" s="0"/>
      <c r="AD440" s="0"/>
      <c r="AE440" s="0"/>
      <c r="AF440" s="0"/>
      <c r="AG440" s="0"/>
      <c r="AH440" s="0"/>
      <c r="AI440" s="0"/>
      <c r="AJ440" s="0"/>
      <c r="AK440" s="0"/>
      <c r="AL440" s="0"/>
      <c r="AM440" s="0"/>
      <c r="AN440" s="0"/>
      <c r="AO440" s="0"/>
      <c r="AP440" s="0"/>
      <c r="AQ440" s="0"/>
      <c r="AR440" s="0"/>
      <c r="AS440" s="0"/>
      <c r="AT440" s="0"/>
      <c r="AU440" s="0"/>
      <c r="AV440" s="0"/>
      <c r="AW440" s="0"/>
      <c r="AX440" s="0"/>
      <c r="AY440" s="0"/>
      <c r="AZ440" s="0"/>
      <c r="BA440" s="0"/>
      <c r="BB440" s="0"/>
      <c r="BC440" s="0"/>
      <c r="BD440" s="0"/>
      <c r="BE440" s="0"/>
      <c r="BF440" s="0"/>
      <c r="BG440" s="0"/>
      <c r="BH440" s="0"/>
      <c r="BI440" s="0"/>
      <c r="BJ440" s="0"/>
      <c r="BK440" s="0"/>
      <c r="BL440" s="0"/>
    </row>
    <row r="441" s="5" customFormat="true" ht="46.25" hidden="false" customHeight="false" outlineLevel="0" collapsed="false">
      <c r="A441" s="42" t="s">
        <v>479</v>
      </c>
      <c r="B441" s="42"/>
      <c r="C441" s="42" t="s">
        <v>74</v>
      </c>
      <c r="D441" s="42" t="s">
        <v>480</v>
      </c>
      <c r="E441" s="53"/>
      <c r="F441" s="0"/>
      <c r="G441" s="0"/>
      <c r="H441" s="0"/>
      <c r="I441" s="0"/>
      <c r="J441" s="0"/>
      <c r="K441" s="0"/>
      <c r="L441" s="0"/>
      <c r="M441" s="0"/>
      <c r="N441" s="0"/>
      <c r="O441" s="0"/>
      <c r="P441" s="0"/>
      <c r="Q441" s="0"/>
      <c r="R441" s="0"/>
      <c r="S441" s="0"/>
      <c r="T441" s="0"/>
      <c r="U441" s="0"/>
      <c r="V441" s="0"/>
      <c r="W441" s="0"/>
      <c r="X441" s="0"/>
      <c r="Y441" s="8"/>
      <c r="Z441" s="0"/>
      <c r="AA441" s="0"/>
      <c r="AB441" s="0"/>
      <c r="AC441" s="0"/>
      <c r="AD441" s="0"/>
      <c r="AE441" s="0"/>
      <c r="AF441" s="0"/>
      <c r="AG441" s="0"/>
      <c r="AH441" s="0"/>
      <c r="AI441" s="0"/>
      <c r="AJ441" s="0"/>
      <c r="AK441" s="0"/>
      <c r="AL441" s="0"/>
      <c r="AM441" s="0"/>
      <c r="AN441" s="0"/>
      <c r="AO441" s="0"/>
      <c r="AP441" s="0"/>
      <c r="AQ441" s="0"/>
      <c r="AR441" s="0"/>
      <c r="AS441" s="0"/>
      <c r="AT441" s="0"/>
      <c r="AU441" s="0"/>
      <c r="AV441" s="0"/>
      <c r="AW441" s="0"/>
      <c r="AX441" s="0"/>
      <c r="AY441" s="0"/>
      <c r="AZ441" s="0"/>
      <c r="BA441" s="0"/>
      <c r="BB441" s="0"/>
      <c r="BC441" s="0"/>
      <c r="BD441" s="0"/>
      <c r="BE441" s="0"/>
      <c r="BF441" s="0"/>
      <c r="BG441" s="0"/>
      <c r="BH441" s="0"/>
      <c r="BI441" s="0"/>
      <c r="BJ441" s="0"/>
      <c r="BK441" s="0"/>
      <c r="BL441" s="0"/>
    </row>
    <row r="442" s="5" customFormat="true" ht="15" hidden="false" customHeight="false" outlineLevel="0" collapsed="false">
      <c r="A442" s="27" t="s">
        <v>479</v>
      </c>
      <c r="D442" s="27" t="s">
        <v>206</v>
      </c>
      <c r="E442" s="28"/>
      <c r="F442" s="0"/>
      <c r="G442" s="0"/>
      <c r="H442" s="0"/>
      <c r="I442" s="4"/>
      <c r="J442" s="4"/>
      <c r="K442" s="4"/>
      <c r="L442" s="4"/>
      <c r="M442" s="4"/>
      <c r="N442" s="4"/>
      <c r="O442" s="4"/>
      <c r="P442" s="4"/>
      <c r="Q442" s="4"/>
      <c r="R442" s="4"/>
      <c r="S442" s="4"/>
      <c r="T442" s="4"/>
      <c r="U442" s="30" t="n">
        <f aca="false">SUM(I442:T442)</f>
        <v>0</v>
      </c>
      <c r="V442" s="0"/>
      <c r="W442" s="31" t="n">
        <v>1000</v>
      </c>
      <c r="X442" s="32" t="n">
        <v>1500</v>
      </c>
      <c r="Y442" s="8"/>
      <c r="Z442" s="0"/>
      <c r="AA442" s="0"/>
      <c r="AB442" s="0"/>
      <c r="AC442" s="0"/>
      <c r="AD442" s="0"/>
      <c r="AE442" s="0"/>
      <c r="AF442" s="0"/>
      <c r="AG442" s="0"/>
      <c r="AH442" s="0"/>
      <c r="AI442" s="0"/>
      <c r="AJ442" s="0"/>
      <c r="AK442" s="0"/>
      <c r="AL442" s="0"/>
      <c r="AM442" s="0"/>
      <c r="AN442" s="0"/>
      <c r="AO442" s="0"/>
      <c r="AP442" s="0"/>
      <c r="AQ442" s="0"/>
      <c r="AR442" s="0"/>
      <c r="AS442" s="0"/>
      <c r="AT442" s="0"/>
      <c r="AU442" s="0"/>
      <c r="AV442" s="0"/>
      <c r="AW442" s="0"/>
      <c r="AX442" s="0"/>
      <c r="AY442" s="0"/>
      <c r="AZ442" s="0"/>
      <c r="BA442" s="0"/>
      <c r="BB442" s="0"/>
      <c r="BC442" s="0"/>
      <c r="BD442" s="0"/>
      <c r="BE442" s="0"/>
      <c r="BF442" s="0"/>
      <c r="BG442" s="0"/>
      <c r="BH442" s="0"/>
      <c r="BI442" s="0"/>
      <c r="BJ442" s="0"/>
      <c r="BK442" s="0"/>
      <c r="BL442" s="0"/>
    </row>
    <row r="443" s="5" customFormat="true" ht="15" hidden="false" customHeight="false" outlineLevel="0" collapsed="false">
      <c r="A443" s="0" t="s">
        <v>481</v>
      </c>
      <c r="D443" s="27" t="s">
        <v>482</v>
      </c>
      <c r="E443" s="28" t="s">
        <v>161</v>
      </c>
      <c r="F443" s="0"/>
      <c r="G443" s="0"/>
      <c r="H443" s="0"/>
      <c r="I443" s="4"/>
      <c r="J443" s="4"/>
      <c r="K443" s="4"/>
      <c r="L443" s="4"/>
      <c r="M443" s="4"/>
      <c r="N443" s="4"/>
      <c r="O443" s="4"/>
      <c r="P443" s="4"/>
      <c r="Q443" s="4"/>
      <c r="R443" s="4"/>
      <c r="S443" s="4"/>
      <c r="T443" s="4"/>
      <c r="U443" s="30" t="n">
        <f aca="false">SUM(I443:T443)</f>
        <v>0</v>
      </c>
      <c r="V443" s="0"/>
      <c r="W443" s="31" t="n">
        <v>1000</v>
      </c>
      <c r="X443" s="32" t="n">
        <v>1500</v>
      </c>
      <c r="Y443" s="8"/>
      <c r="Z443" s="0"/>
      <c r="AA443" s="0"/>
      <c r="AB443" s="0"/>
      <c r="AC443" s="0"/>
      <c r="AD443" s="0"/>
      <c r="AE443" s="0"/>
      <c r="AF443" s="0"/>
      <c r="AG443" s="0"/>
      <c r="AH443" s="0"/>
      <c r="AI443" s="0"/>
      <c r="AJ443" s="0"/>
      <c r="AK443" s="0"/>
      <c r="AL443" s="0"/>
      <c r="AM443" s="0"/>
      <c r="AN443" s="0"/>
      <c r="AO443" s="0"/>
      <c r="AP443" s="0"/>
      <c r="AQ443" s="0"/>
      <c r="AR443" s="0"/>
      <c r="AS443" s="0"/>
      <c r="AT443" s="0"/>
      <c r="AU443" s="0"/>
      <c r="AV443" s="0"/>
      <c r="AW443" s="0"/>
      <c r="AX443" s="0"/>
      <c r="AY443" s="0"/>
      <c r="AZ443" s="0"/>
      <c r="BA443" s="0"/>
      <c r="BB443" s="0"/>
      <c r="BC443" s="0"/>
      <c r="BD443" s="0"/>
      <c r="BE443" s="0"/>
      <c r="BF443" s="0"/>
      <c r="BG443" s="0"/>
      <c r="BH443" s="0"/>
      <c r="BI443" s="0"/>
      <c r="BJ443" s="0"/>
      <c r="BK443" s="0"/>
      <c r="BL443" s="0"/>
    </row>
    <row r="444" s="5" customFormat="true" ht="13.8" hidden="false" customHeight="false" outlineLevel="0" collapsed="false">
      <c r="A444" s="42" t="s">
        <v>483</v>
      </c>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c r="AB444" s="0"/>
      <c r="AC444" s="0"/>
      <c r="AD444" s="0"/>
      <c r="AE444" s="0"/>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row>
    <row r="445" s="5" customFormat="true" ht="35.05" hidden="false" customHeight="false" outlineLevel="0" collapsed="false">
      <c r="A445" s="42" t="s">
        <v>483</v>
      </c>
      <c r="B445" s="42"/>
      <c r="C445" s="42" t="s">
        <v>484</v>
      </c>
      <c r="E445" s="53"/>
      <c r="F445" s="0"/>
      <c r="G445" s="0"/>
      <c r="H445" s="0"/>
      <c r="I445" s="0"/>
      <c r="J445" s="0"/>
      <c r="K445" s="0"/>
      <c r="L445" s="0"/>
      <c r="M445" s="0"/>
      <c r="N445" s="0"/>
      <c r="O445" s="0"/>
      <c r="P445" s="0"/>
      <c r="Q445" s="0"/>
      <c r="R445" s="0"/>
      <c r="S445" s="0"/>
      <c r="T445" s="0"/>
      <c r="U445" s="0"/>
      <c r="V445" s="0"/>
      <c r="W445" s="0"/>
      <c r="X445" s="0"/>
      <c r="Y445" s="8"/>
      <c r="Z445" s="0"/>
      <c r="AA445" s="0"/>
      <c r="AB445" s="0"/>
      <c r="AC445" s="0"/>
      <c r="AD445" s="0"/>
      <c r="AE445" s="0"/>
      <c r="AF445" s="0"/>
      <c r="AG445" s="0"/>
      <c r="AH445" s="0"/>
      <c r="AI445" s="0"/>
      <c r="AJ445" s="0"/>
      <c r="AK445" s="0"/>
      <c r="AL445" s="0"/>
      <c r="AM445" s="0"/>
      <c r="AN445" s="0"/>
      <c r="AO445" s="0"/>
      <c r="AP445" s="0"/>
      <c r="AQ445" s="0"/>
      <c r="AR445" s="0"/>
      <c r="AS445" s="0"/>
      <c r="AT445" s="0"/>
      <c r="AU445" s="0"/>
      <c r="AV445" s="0"/>
      <c r="AW445" s="0"/>
      <c r="AX445" s="0"/>
      <c r="AY445" s="0"/>
      <c r="AZ445" s="0"/>
      <c r="BA445" s="0"/>
      <c r="BB445" s="0"/>
      <c r="BC445" s="0"/>
      <c r="BD445" s="0"/>
      <c r="BE445" s="0"/>
      <c r="BF445" s="0"/>
      <c r="BG445" s="0"/>
      <c r="BH445" s="0"/>
      <c r="BI445" s="0"/>
      <c r="BJ445" s="0"/>
      <c r="BK445" s="0"/>
      <c r="BL445" s="0"/>
    </row>
    <row r="446" s="5" customFormat="true" ht="13.8" hidden="false" customHeight="false" outlineLevel="0" collapsed="false">
      <c r="A446" s="42" t="s">
        <v>485</v>
      </c>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c r="AB446" s="0"/>
      <c r="AC446" s="0"/>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c r="BE446" s="0"/>
      <c r="BF446" s="0"/>
      <c r="BG446" s="0"/>
      <c r="BH446" s="0"/>
      <c r="BI446" s="0"/>
      <c r="BJ446" s="0"/>
      <c r="BK446" s="0"/>
      <c r="BL446" s="0"/>
    </row>
    <row r="447" s="5" customFormat="true" ht="13.8" hidden="false" customHeight="false" outlineLevel="0" collapsed="false">
      <c r="A447" s="42" t="s">
        <v>485</v>
      </c>
      <c r="B447" s="42" t="s">
        <v>170</v>
      </c>
      <c r="C447" s="42" t="s">
        <v>59</v>
      </c>
      <c r="D447" s="42" t="s">
        <v>157</v>
      </c>
      <c r="E447" s="47"/>
      <c r="F447" s="0"/>
      <c r="G447" s="0"/>
      <c r="H447" s="0"/>
      <c r="I447" s="0"/>
      <c r="J447" s="0"/>
      <c r="K447" s="0"/>
      <c r="L447" s="0"/>
      <c r="M447" s="0"/>
      <c r="N447" s="0"/>
      <c r="O447" s="0"/>
      <c r="P447" s="0"/>
      <c r="Q447" s="0"/>
      <c r="R447" s="0"/>
      <c r="S447" s="0"/>
      <c r="T447" s="0"/>
      <c r="U447" s="0"/>
      <c r="V447" s="0"/>
      <c r="W447" s="0"/>
      <c r="X447" s="0"/>
      <c r="Y447" s="8"/>
      <c r="Z447" s="0"/>
      <c r="AA447" s="0"/>
      <c r="AB447" s="0"/>
      <c r="AC447" s="0"/>
      <c r="AD447" s="0"/>
      <c r="AE447" s="0"/>
      <c r="AF447" s="0"/>
      <c r="AG447" s="0"/>
      <c r="AH447" s="0"/>
      <c r="AI447" s="0"/>
      <c r="AJ447" s="0"/>
      <c r="AK447" s="0"/>
      <c r="AL447" s="0"/>
      <c r="AM447" s="0"/>
      <c r="AN447" s="0"/>
      <c r="AO447" s="0"/>
      <c r="AP447" s="0"/>
      <c r="AQ447" s="0"/>
      <c r="AR447" s="0"/>
      <c r="AS447" s="0"/>
      <c r="AT447" s="0"/>
      <c r="AU447" s="0"/>
      <c r="AV447" s="0"/>
      <c r="AW447" s="0"/>
      <c r="AX447" s="0"/>
      <c r="AY447" s="0"/>
      <c r="AZ447" s="0"/>
      <c r="BA447" s="0"/>
      <c r="BB447" s="0"/>
      <c r="BC447" s="0"/>
      <c r="BD447" s="0"/>
      <c r="BE447" s="0"/>
      <c r="BF447" s="0"/>
      <c r="BG447" s="0"/>
      <c r="BH447" s="0"/>
      <c r="BI447" s="0"/>
      <c r="BJ447" s="0"/>
      <c r="BK447" s="0"/>
      <c r="BL447" s="0"/>
    </row>
    <row r="448" s="5" customFormat="true" ht="13.8" hidden="false" customHeight="false" outlineLevel="0" collapsed="false">
      <c r="A448" s="42" t="s">
        <v>486</v>
      </c>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c r="AB448" s="0"/>
      <c r="AC448" s="0"/>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row>
    <row r="449" s="5" customFormat="true" ht="23.85" hidden="false" customHeight="false" outlineLevel="0" collapsed="false">
      <c r="A449" s="42" t="s">
        <v>486</v>
      </c>
      <c r="B449" s="42"/>
      <c r="C449" s="42" t="s">
        <v>487</v>
      </c>
      <c r="E449" s="53"/>
      <c r="F449" s="0"/>
      <c r="G449" s="0"/>
      <c r="H449" s="0"/>
      <c r="I449" s="0"/>
      <c r="J449" s="0"/>
      <c r="K449" s="0"/>
      <c r="L449" s="0"/>
      <c r="M449" s="0"/>
      <c r="N449" s="0"/>
      <c r="O449" s="0"/>
      <c r="P449" s="0"/>
      <c r="Q449" s="0"/>
      <c r="R449" s="0"/>
      <c r="S449" s="0"/>
      <c r="T449" s="0"/>
      <c r="U449" s="0"/>
      <c r="V449" s="0"/>
      <c r="W449" s="0"/>
      <c r="X449" s="0"/>
      <c r="Y449" s="8"/>
      <c r="Z449" s="0"/>
      <c r="AA449" s="0"/>
      <c r="AB449" s="0"/>
      <c r="AC449" s="0"/>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row>
    <row r="450" s="5" customFormat="true" ht="30.55" hidden="false" customHeight="false" outlineLevel="0" collapsed="false">
      <c r="A450" s="33" t="s">
        <v>486</v>
      </c>
      <c r="D450" s="33" t="s">
        <v>488</v>
      </c>
      <c r="E450" s="28" t="s">
        <v>489</v>
      </c>
      <c r="F450" s="0"/>
      <c r="G450" s="0"/>
      <c r="H450" s="0"/>
      <c r="I450" s="4"/>
      <c r="J450" s="4"/>
      <c r="K450" s="4"/>
      <c r="L450" s="4"/>
      <c r="M450" s="4"/>
      <c r="N450" s="4"/>
      <c r="O450" s="4"/>
      <c r="P450" s="4"/>
      <c r="Q450" s="4"/>
      <c r="R450" s="4"/>
      <c r="S450" s="4"/>
      <c r="T450" s="4"/>
      <c r="U450" s="30" t="n">
        <f aca="false">SUM(I450:T450)</f>
        <v>0</v>
      </c>
      <c r="V450" s="0"/>
      <c r="W450" s="31" t="n">
        <v>1000</v>
      </c>
      <c r="X450" s="32" t="n">
        <v>1500</v>
      </c>
      <c r="Y450" s="8"/>
      <c r="Z450" s="0"/>
      <c r="AA450" s="0"/>
      <c r="AB450" s="0"/>
      <c r="AC450" s="0"/>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row>
    <row r="451" s="5" customFormat="true" ht="13.8" hidden="false" customHeight="false" outlineLevel="0" collapsed="false">
      <c r="A451" s="42" t="s">
        <v>486</v>
      </c>
      <c r="C451" s="0"/>
      <c r="D451" s="0"/>
      <c r="E451" s="28"/>
      <c r="F451" s="0"/>
      <c r="G451" s="0"/>
      <c r="H451" s="0"/>
      <c r="I451" s="4"/>
      <c r="J451" s="4"/>
      <c r="K451" s="4"/>
      <c r="L451" s="4"/>
      <c r="M451" s="4"/>
      <c r="N451" s="4"/>
      <c r="O451" s="4"/>
      <c r="P451" s="4"/>
      <c r="Q451" s="4"/>
      <c r="R451" s="4"/>
      <c r="S451" s="4"/>
      <c r="T451" s="4"/>
      <c r="U451" s="30" t="n">
        <v>0</v>
      </c>
      <c r="V451" s="0"/>
      <c r="W451" s="31" t="n">
        <v>1000</v>
      </c>
      <c r="X451" s="32" t="n">
        <v>1500</v>
      </c>
      <c r="Y451" s="8"/>
      <c r="Z451" s="0"/>
      <c r="AA451" s="0"/>
      <c r="AB451" s="0"/>
      <c r="AC451" s="0"/>
      <c r="AD451" s="0"/>
      <c r="AE451" s="0"/>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row>
    <row r="452" s="5" customFormat="true" ht="13.8" hidden="false" customHeight="false" outlineLevel="0" collapsed="false">
      <c r="A452" s="42" t="s">
        <v>5801</v>
      </c>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row>
    <row r="453" s="5" customFormat="true" ht="13.8" hidden="false" customHeight="false" outlineLevel="0" collapsed="false">
      <c r="A453" s="42" t="s">
        <v>490</v>
      </c>
      <c r="B453" s="42" t="s">
        <v>245</v>
      </c>
      <c r="C453" s="42" t="s">
        <v>59</v>
      </c>
      <c r="D453" s="83" t="n">
        <v>44627</v>
      </c>
      <c r="E453" s="47" t="s">
        <v>491</v>
      </c>
      <c r="F453" s="0"/>
      <c r="G453" s="0"/>
      <c r="H453" s="0"/>
      <c r="I453" s="0"/>
      <c r="J453" s="0"/>
      <c r="K453" s="0"/>
      <c r="L453" s="0"/>
      <c r="M453" s="0"/>
      <c r="N453" s="0"/>
      <c r="O453" s="0"/>
      <c r="P453" s="0"/>
      <c r="Q453" s="0"/>
      <c r="R453" s="0"/>
      <c r="S453" s="0"/>
      <c r="T453" s="0"/>
      <c r="U453" s="0"/>
      <c r="V453" s="0"/>
      <c r="W453" s="0"/>
      <c r="X453" s="0"/>
      <c r="Y453" s="8"/>
      <c r="Z453" s="0"/>
      <c r="AA453" s="0"/>
      <c r="AB453" s="0"/>
      <c r="AC453" s="0"/>
      <c r="AD453" s="0"/>
      <c r="AE453" s="0"/>
      <c r="AF453" s="0"/>
      <c r="AG453" s="0"/>
      <c r="AH453" s="0"/>
      <c r="AI453" s="0"/>
      <c r="AJ453" s="0"/>
      <c r="AK453" s="0"/>
      <c r="AL453" s="0"/>
      <c r="AM453" s="0"/>
      <c r="AN453" s="0"/>
      <c r="AO453" s="0"/>
      <c r="AP453" s="0"/>
      <c r="AQ453" s="0"/>
      <c r="AR453" s="0"/>
      <c r="AS453" s="0"/>
      <c r="AT453" s="0"/>
      <c r="AU453" s="0"/>
      <c r="AV453" s="0"/>
      <c r="AW453" s="0"/>
      <c r="AX453" s="0"/>
      <c r="AY453" s="0"/>
      <c r="AZ453" s="0"/>
      <c r="BA453" s="0"/>
      <c r="BB453" s="0"/>
      <c r="BC453" s="0"/>
      <c r="BD453" s="0"/>
      <c r="BE453" s="0"/>
      <c r="BF453" s="0"/>
      <c r="BG453" s="0"/>
      <c r="BH453" s="0"/>
      <c r="BI453" s="0"/>
      <c r="BJ453" s="0"/>
      <c r="BK453" s="0"/>
      <c r="BL453" s="0"/>
    </row>
    <row r="454" s="5" customFormat="true" ht="13.8" hidden="false" customHeight="false" outlineLevel="0" collapsed="false">
      <c r="A454" s="80" t="s">
        <v>492</v>
      </c>
      <c r="B454" s="81" t="n">
        <v>44705</v>
      </c>
      <c r="C454" s="0"/>
      <c r="D454" s="0"/>
      <c r="E454" s="47"/>
      <c r="F454" s="0"/>
      <c r="G454" s="0"/>
      <c r="H454" s="0"/>
      <c r="I454" s="0"/>
      <c r="J454" s="0"/>
      <c r="K454" s="0"/>
      <c r="L454" s="0"/>
      <c r="M454" s="0"/>
      <c r="N454" s="0"/>
      <c r="O454" s="0"/>
      <c r="P454" s="0"/>
      <c r="Q454" s="0"/>
      <c r="R454" s="0"/>
      <c r="S454" s="0"/>
      <c r="T454" s="0"/>
      <c r="U454" s="0"/>
      <c r="V454" s="0"/>
      <c r="W454" s="0"/>
      <c r="X454" s="0"/>
      <c r="Y454" s="8"/>
      <c r="Z454" s="0"/>
      <c r="AA454" s="0"/>
      <c r="AB454" s="0"/>
      <c r="AC454" s="0"/>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c r="BE454" s="0"/>
      <c r="BF454" s="0"/>
      <c r="BG454" s="0"/>
      <c r="BH454" s="0"/>
      <c r="BI454" s="0"/>
      <c r="BJ454" s="0"/>
      <c r="BK454" s="0"/>
      <c r="BL454" s="0"/>
    </row>
    <row r="455" s="5" customFormat="true" ht="13.8" hidden="false" customHeight="false" outlineLevel="0" collapsed="false">
      <c r="A455" s="42" t="s">
        <v>493</v>
      </c>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c r="AB455" s="0"/>
      <c r="AC455" s="0"/>
      <c r="AD455" s="0"/>
      <c r="AE455" s="0"/>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row>
    <row r="456" s="5" customFormat="true" ht="13.8" hidden="false" customHeight="false" outlineLevel="0" collapsed="false">
      <c r="A456" s="42" t="s">
        <v>493</v>
      </c>
      <c r="B456" s="42"/>
      <c r="C456" s="42" t="s">
        <v>62</v>
      </c>
      <c r="D456" s="42" t="s">
        <v>163</v>
      </c>
      <c r="E456" s="53"/>
      <c r="F456" s="0"/>
      <c r="G456" s="0"/>
      <c r="H456" s="0"/>
      <c r="I456" s="0"/>
      <c r="J456" s="0"/>
      <c r="K456" s="0"/>
      <c r="L456" s="0"/>
      <c r="M456" s="0"/>
      <c r="N456" s="0"/>
      <c r="O456" s="0"/>
      <c r="P456" s="0"/>
      <c r="Q456" s="0"/>
      <c r="R456" s="0"/>
      <c r="S456" s="0"/>
      <c r="T456" s="0"/>
      <c r="U456" s="0"/>
      <c r="V456" s="0"/>
      <c r="W456" s="0"/>
      <c r="X456" s="0"/>
      <c r="Y456" s="8"/>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row>
    <row r="457" s="5" customFormat="true" ht="13.8" hidden="false" customHeight="false" outlineLevel="0" collapsed="false">
      <c r="A457" s="42" t="s">
        <v>494</v>
      </c>
      <c r="B457" s="0"/>
      <c r="C457" s="0"/>
      <c r="D457" s="0"/>
      <c r="E457" s="0" t="s">
        <v>5902</v>
      </c>
      <c r="F457" s="0"/>
      <c r="G457" s="0"/>
      <c r="H457" s="0"/>
      <c r="I457" s="0"/>
      <c r="J457" s="0"/>
      <c r="K457" s="0"/>
      <c r="L457" s="0"/>
      <c r="M457" s="0"/>
      <c r="N457" s="0"/>
      <c r="O457" s="0"/>
      <c r="P457" s="0"/>
      <c r="Q457" s="0"/>
      <c r="R457" s="0"/>
      <c r="S457" s="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row>
    <row r="458" s="5" customFormat="true" ht="13.8" hidden="false" customHeight="false" outlineLevel="0" collapsed="false">
      <c r="A458" s="42" t="s">
        <v>494</v>
      </c>
      <c r="B458" s="42"/>
      <c r="C458" s="42" t="s">
        <v>49</v>
      </c>
      <c r="D458" s="42" t="s">
        <v>163</v>
      </c>
      <c r="E458" s="53"/>
      <c r="F458" s="0"/>
      <c r="G458" s="0"/>
      <c r="H458" s="0"/>
      <c r="I458" s="0"/>
      <c r="J458" s="0"/>
      <c r="K458" s="0"/>
      <c r="L458" s="0"/>
      <c r="M458" s="0"/>
      <c r="N458" s="0"/>
      <c r="O458" s="0"/>
      <c r="P458" s="0"/>
      <c r="Q458" s="0"/>
      <c r="R458" s="0"/>
      <c r="S458" s="0"/>
      <c r="T458" s="0"/>
      <c r="U458" s="0"/>
      <c r="V458" s="0"/>
      <c r="W458" s="0"/>
      <c r="X458" s="0"/>
      <c r="Y458" s="8"/>
      <c r="Z458" s="0"/>
      <c r="AA458" s="0"/>
      <c r="AB458" s="0"/>
      <c r="AC458" s="0"/>
      <c r="AD458" s="0"/>
      <c r="AE458" s="0"/>
      <c r="AF458" s="0"/>
      <c r="AG458" s="0"/>
      <c r="AH458" s="0"/>
      <c r="AI458" s="0"/>
      <c r="AJ458" s="0"/>
      <c r="AK458" s="0"/>
      <c r="AL458" s="0"/>
      <c r="AM458" s="0"/>
      <c r="AN458" s="0"/>
      <c r="AO458" s="0"/>
      <c r="AP458" s="0"/>
      <c r="AQ458" s="0"/>
      <c r="AR458" s="0"/>
      <c r="AS458" s="0"/>
      <c r="AT458" s="0"/>
      <c r="AU458" s="0"/>
      <c r="AV458" s="0"/>
      <c r="AW458" s="0"/>
      <c r="AX458" s="0"/>
      <c r="AY458" s="0"/>
      <c r="AZ458" s="0"/>
      <c r="BA458" s="0"/>
      <c r="BB458" s="0"/>
      <c r="BC458" s="0"/>
      <c r="BD458" s="0"/>
      <c r="BE458" s="0"/>
      <c r="BF458" s="0"/>
      <c r="BG458" s="0"/>
      <c r="BH458" s="0"/>
      <c r="BI458" s="0"/>
      <c r="BJ458" s="0"/>
      <c r="BK458" s="0"/>
      <c r="BL458" s="0"/>
    </row>
    <row r="459" s="5" customFormat="true" ht="13.8" hidden="false" customHeight="false" outlineLevel="0" collapsed="false">
      <c r="A459" s="80" t="s">
        <v>495</v>
      </c>
      <c r="B459" s="81" t="n">
        <v>44712</v>
      </c>
      <c r="C459" s="0"/>
      <c r="D459" s="0"/>
      <c r="E459" s="47"/>
      <c r="F459" s="0"/>
      <c r="G459" s="0"/>
      <c r="H459" s="0"/>
      <c r="I459" s="0"/>
      <c r="J459" s="0"/>
      <c r="K459" s="0"/>
      <c r="L459" s="0"/>
      <c r="M459" s="0"/>
      <c r="N459" s="0"/>
      <c r="O459" s="0"/>
      <c r="P459" s="0"/>
      <c r="Q459" s="0"/>
      <c r="R459" s="0"/>
      <c r="S459" s="0"/>
      <c r="T459" s="0"/>
      <c r="U459" s="0"/>
      <c r="V459" s="0"/>
      <c r="W459" s="0"/>
      <c r="X459" s="0"/>
      <c r="Y459" s="8"/>
      <c r="Z459" s="0"/>
      <c r="AA459" s="0"/>
      <c r="AB459" s="0"/>
      <c r="AC459" s="0"/>
      <c r="AD459" s="0"/>
      <c r="AE459" s="0"/>
      <c r="AF459" s="0"/>
      <c r="AG459" s="0"/>
      <c r="AH459" s="0"/>
      <c r="AI459" s="0"/>
      <c r="AJ459" s="0"/>
      <c r="AK459" s="0"/>
      <c r="AL459" s="0"/>
      <c r="AM459" s="0"/>
      <c r="AN459" s="0"/>
      <c r="AO459" s="0"/>
      <c r="AP459" s="0"/>
      <c r="AQ459" s="0"/>
      <c r="AR459" s="0"/>
      <c r="AS459" s="0"/>
      <c r="AT459" s="0"/>
      <c r="AU459" s="0"/>
      <c r="AV459" s="0"/>
      <c r="AW459" s="0"/>
      <c r="AX459" s="0"/>
      <c r="AY459" s="0"/>
      <c r="AZ459" s="0"/>
      <c r="BA459" s="0"/>
      <c r="BB459" s="0"/>
      <c r="BC459" s="0"/>
      <c r="BD459" s="0"/>
      <c r="BE459" s="0"/>
      <c r="BF459" s="0"/>
      <c r="BG459" s="0"/>
      <c r="BH459" s="0"/>
      <c r="BI459" s="0"/>
      <c r="BJ459" s="0"/>
      <c r="BK459" s="0"/>
      <c r="BL459" s="0"/>
    </row>
    <row r="460" s="5" customFormat="true" ht="13.8" hidden="false" customHeight="false" outlineLevel="0" collapsed="false">
      <c r="A460" s="0" t="s">
        <v>5924</v>
      </c>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c r="AB460" s="0"/>
      <c r="AC460" s="0"/>
      <c r="AD460" s="0"/>
      <c r="AE460" s="0"/>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row>
    <row r="461" s="5" customFormat="true" ht="13.8" hidden="false" customHeight="false" outlineLevel="0" collapsed="false">
      <c r="A461" s="42" t="s">
        <v>496</v>
      </c>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c r="AB461" s="0"/>
      <c r="AC461" s="0"/>
      <c r="AD461" s="0"/>
      <c r="AE461" s="0"/>
      <c r="AF461" s="0"/>
      <c r="AG461" s="0"/>
      <c r="AH461" s="0"/>
      <c r="AI461" s="0"/>
      <c r="AJ461" s="0"/>
      <c r="AK461" s="0"/>
      <c r="AL461" s="0"/>
      <c r="AM461" s="0"/>
      <c r="AN461" s="0"/>
      <c r="AO461" s="0"/>
      <c r="AP461" s="0"/>
      <c r="AQ461" s="0"/>
      <c r="AR461" s="0"/>
      <c r="AS461" s="0"/>
      <c r="AT461" s="0"/>
      <c r="AU461" s="0"/>
      <c r="AV461" s="0"/>
      <c r="AW461" s="0"/>
      <c r="AX461" s="0"/>
      <c r="AY461" s="0"/>
      <c r="AZ461" s="0"/>
      <c r="BA461" s="0"/>
      <c r="BB461" s="0"/>
      <c r="BC461" s="0"/>
      <c r="BD461" s="0"/>
      <c r="BE461" s="0"/>
      <c r="BF461" s="0"/>
      <c r="BG461" s="0"/>
      <c r="BH461" s="0"/>
      <c r="BI461" s="0"/>
      <c r="BJ461" s="0"/>
      <c r="BK461" s="0"/>
      <c r="BL461" s="0"/>
    </row>
    <row r="462" s="5" customFormat="true" ht="13.8" hidden="false" customHeight="false" outlineLevel="0" collapsed="false">
      <c r="A462" s="42" t="s">
        <v>496</v>
      </c>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c r="AB462" s="0"/>
      <c r="AC462" s="0"/>
      <c r="AD462" s="0"/>
      <c r="AE462" s="0"/>
      <c r="AF462" s="0"/>
      <c r="AG462" s="0"/>
      <c r="AH462" s="0"/>
      <c r="AI462" s="0"/>
      <c r="AJ462" s="0"/>
      <c r="AK462" s="0"/>
      <c r="AL462" s="0"/>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row>
    <row r="463" s="5" customFormat="true" ht="13.8" hidden="false" customHeight="false" outlineLevel="0" collapsed="false">
      <c r="A463" s="42" t="s">
        <v>496</v>
      </c>
      <c r="B463" s="42"/>
      <c r="C463" s="42" t="s">
        <v>59</v>
      </c>
      <c r="D463" s="42" t="s">
        <v>163</v>
      </c>
      <c r="E463" s="53"/>
      <c r="F463" s="0"/>
      <c r="G463" s="0"/>
      <c r="H463" s="0"/>
      <c r="I463" s="0"/>
      <c r="J463" s="0"/>
      <c r="K463" s="0"/>
      <c r="L463" s="0"/>
      <c r="M463" s="0"/>
      <c r="N463" s="0"/>
      <c r="O463" s="0"/>
      <c r="P463" s="0"/>
      <c r="Q463" s="0"/>
      <c r="R463" s="0"/>
      <c r="S463" s="0"/>
      <c r="T463" s="0"/>
      <c r="U463" s="0"/>
      <c r="V463" s="0"/>
      <c r="W463" s="0"/>
      <c r="X463" s="0"/>
      <c r="Y463" s="8"/>
      <c r="Z463" s="0"/>
      <c r="AA463" s="0"/>
      <c r="AB463" s="0"/>
      <c r="AC463" s="0"/>
      <c r="AD463" s="0"/>
      <c r="AE463" s="0"/>
      <c r="AF463" s="0"/>
      <c r="AG463" s="0"/>
      <c r="AH463" s="0"/>
      <c r="AI463" s="0"/>
      <c r="AJ463" s="0"/>
      <c r="AK463" s="0"/>
      <c r="AL463" s="0"/>
      <c r="AM463" s="0"/>
      <c r="AN463" s="0"/>
      <c r="AO463" s="0"/>
      <c r="AP463" s="0"/>
      <c r="AQ463" s="0"/>
      <c r="AR463" s="0"/>
      <c r="AS463" s="0"/>
      <c r="AT463" s="0"/>
      <c r="AU463" s="0"/>
      <c r="AV463" s="0"/>
      <c r="AW463" s="0"/>
      <c r="AX463" s="0"/>
      <c r="AY463" s="0"/>
      <c r="AZ463" s="0"/>
      <c r="BA463" s="0"/>
      <c r="BB463" s="0"/>
      <c r="BC463" s="0"/>
      <c r="BD463" s="0"/>
      <c r="BE463" s="0"/>
      <c r="BF463" s="0"/>
      <c r="BG463" s="0"/>
      <c r="BH463" s="0"/>
      <c r="BI463" s="0"/>
      <c r="BJ463" s="0"/>
      <c r="BK463" s="0"/>
      <c r="BL463" s="0"/>
    </row>
    <row r="464" s="5" customFormat="true" ht="13.8" hidden="false" customHeight="false" outlineLevel="0" collapsed="false">
      <c r="A464" s="42" t="s">
        <v>497</v>
      </c>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c r="AB464" s="0"/>
      <c r="AC464" s="0"/>
      <c r="AD464" s="0"/>
      <c r="AE464" s="0"/>
      <c r="AF464" s="0"/>
      <c r="AG464" s="0"/>
      <c r="AH464" s="0"/>
      <c r="AI464" s="0"/>
      <c r="AJ464" s="0"/>
      <c r="AK464" s="0"/>
      <c r="AL464" s="0"/>
      <c r="AM464" s="0"/>
      <c r="AN464" s="0"/>
      <c r="AO464" s="0"/>
      <c r="AP464" s="0"/>
      <c r="AQ464" s="0"/>
      <c r="AR464" s="0"/>
      <c r="AS464" s="0"/>
      <c r="AT464" s="0"/>
      <c r="AU464" s="0"/>
      <c r="AV464" s="0"/>
      <c r="AW464" s="0"/>
      <c r="AX464" s="0"/>
      <c r="AY464" s="0"/>
      <c r="AZ464" s="0"/>
      <c r="BA464" s="0"/>
      <c r="BB464" s="0"/>
      <c r="BC464" s="0"/>
      <c r="BD464" s="0"/>
      <c r="BE464" s="0"/>
      <c r="BF464" s="0"/>
      <c r="BG464" s="0"/>
      <c r="BH464" s="0"/>
      <c r="BI464" s="0"/>
      <c r="BJ464" s="0"/>
      <c r="BK464" s="0"/>
      <c r="BL464" s="0"/>
    </row>
    <row r="465" s="5" customFormat="true" ht="13.8" hidden="false" customHeight="false" outlineLevel="0" collapsed="false">
      <c r="A465" s="42" t="s">
        <v>497</v>
      </c>
      <c r="B465" s="42"/>
      <c r="C465" s="83"/>
      <c r="D465" s="42" t="s">
        <v>163</v>
      </c>
      <c r="E465" s="53"/>
      <c r="F465" s="0"/>
      <c r="G465" s="0"/>
      <c r="H465" s="0"/>
      <c r="I465" s="0"/>
      <c r="J465" s="0"/>
      <c r="K465" s="0"/>
      <c r="L465" s="0"/>
      <c r="M465" s="0"/>
      <c r="N465" s="0"/>
      <c r="O465" s="0"/>
      <c r="P465" s="0"/>
      <c r="Q465" s="0"/>
      <c r="R465" s="0"/>
      <c r="S465" s="0"/>
      <c r="T465" s="0"/>
      <c r="U465" s="0"/>
      <c r="V465" s="0"/>
      <c r="W465" s="0"/>
      <c r="X465" s="0"/>
      <c r="Y465" s="8"/>
      <c r="Z465" s="0"/>
      <c r="AA465" s="0"/>
      <c r="AB465" s="0"/>
      <c r="AC465" s="0"/>
      <c r="AD465" s="0"/>
      <c r="AE465" s="0"/>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row>
    <row r="466" s="5" customFormat="true" ht="13.8" hidden="false" customHeight="false" outlineLevel="0" collapsed="false">
      <c r="A466" s="95" t="s">
        <v>498</v>
      </c>
      <c r="B466" s="81" t="n">
        <v>44718</v>
      </c>
      <c r="C466" s="0"/>
      <c r="D466" s="0"/>
      <c r="E466" s="47"/>
      <c r="F466" s="0"/>
      <c r="G466" s="0"/>
      <c r="H466" s="0"/>
      <c r="I466" s="0"/>
      <c r="J466" s="0"/>
      <c r="K466" s="0"/>
      <c r="L466" s="0"/>
      <c r="M466" s="0"/>
      <c r="N466" s="0"/>
      <c r="O466" s="0"/>
      <c r="P466" s="0"/>
      <c r="Q466" s="0"/>
      <c r="R466" s="0"/>
      <c r="S466" s="0"/>
      <c r="T466" s="0"/>
      <c r="U466" s="0"/>
      <c r="V466" s="0"/>
      <c r="W466" s="0"/>
      <c r="X466" s="0"/>
      <c r="Y466" s="8"/>
      <c r="Z466" s="0"/>
      <c r="AA466" s="0"/>
      <c r="AB466" s="0"/>
      <c r="AC466" s="0"/>
      <c r="AD466" s="0"/>
      <c r="AE466" s="0"/>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row>
    <row r="467" s="5" customFormat="true" ht="13.8" hidden="false" customHeight="false" outlineLevel="0" collapsed="false">
      <c r="A467" s="42" t="s">
        <v>499</v>
      </c>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c r="AB467" s="0"/>
      <c r="AC467" s="0"/>
      <c r="AD467" s="0"/>
      <c r="AE467" s="0"/>
      <c r="AF467" s="0"/>
      <c r="AG467" s="0"/>
      <c r="AH467" s="0"/>
      <c r="AI467" s="0"/>
      <c r="AJ467" s="0"/>
      <c r="AK467" s="0"/>
      <c r="AL467" s="0"/>
      <c r="AM467" s="0"/>
      <c r="AN467" s="0"/>
      <c r="AO467" s="0"/>
      <c r="AP467" s="0"/>
      <c r="AQ467" s="0"/>
      <c r="AR467" s="0"/>
      <c r="AS467" s="0"/>
      <c r="AT467" s="0"/>
      <c r="AU467" s="0"/>
      <c r="AV467" s="0"/>
      <c r="AW467" s="0"/>
      <c r="AX467" s="0"/>
      <c r="AY467" s="0"/>
      <c r="AZ467" s="0"/>
      <c r="BA467" s="0"/>
      <c r="BB467" s="0"/>
      <c r="BC467" s="0"/>
      <c r="BD467" s="0"/>
      <c r="BE467" s="0"/>
      <c r="BF467" s="0"/>
      <c r="BG467" s="0"/>
      <c r="BH467" s="0"/>
      <c r="BI467" s="0"/>
      <c r="BJ467" s="0"/>
      <c r="BK467" s="0"/>
      <c r="BL467" s="0"/>
    </row>
    <row r="468" s="5" customFormat="true" ht="13.8" hidden="false" customHeight="false" outlineLevel="0" collapsed="false">
      <c r="A468" s="42" t="s">
        <v>499</v>
      </c>
      <c r="B468" s="42"/>
      <c r="C468" s="42" t="s">
        <v>62</v>
      </c>
      <c r="D468" s="42" t="s">
        <v>163</v>
      </c>
      <c r="E468" s="53"/>
      <c r="F468" s="0"/>
      <c r="G468" s="0"/>
      <c r="H468" s="0"/>
      <c r="I468" s="0"/>
      <c r="J468" s="0"/>
      <c r="K468" s="0"/>
      <c r="L468" s="0"/>
      <c r="M468" s="0"/>
      <c r="N468" s="0"/>
      <c r="O468" s="0"/>
      <c r="P468" s="0"/>
      <c r="Q468" s="0"/>
      <c r="R468" s="0"/>
      <c r="S468" s="0"/>
      <c r="T468" s="0"/>
      <c r="U468" s="0"/>
      <c r="V468" s="0"/>
      <c r="W468" s="0"/>
      <c r="X468" s="0"/>
      <c r="Y468" s="8"/>
      <c r="Z468" s="0"/>
      <c r="AA468" s="0"/>
      <c r="AB468" s="0"/>
      <c r="AC468" s="0"/>
      <c r="AD468" s="0"/>
      <c r="AE468" s="0"/>
      <c r="AF468" s="0"/>
      <c r="AG468" s="0"/>
      <c r="AH468" s="0"/>
      <c r="AI468" s="0"/>
      <c r="AJ468" s="0"/>
      <c r="AK468" s="0"/>
      <c r="AL468" s="0"/>
      <c r="AM468" s="0"/>
      <c r="AN468" s="0"/>
      <c r="AO468" s="0"/>
      <c r="AP468" s="0"/>
      <c r="AQ468" s="0"/>
      <c r="AR468" s="0"/>
      <c r="AS468" s="0"/>
      <c r="AT468" s="0"/>
      <c r="AU468" s="0"/>
      <c r="AV468" s="0"/>
      <c r="AW468" s="0"/>
      <c r="AX468" s="0"/>
      <c r="AY468" s="0"/>
      <c r="AZ468" s="0"/>
      <c r="BA468" s="0"/>
      <c r="BB468" s="0"/>
      <c r="BC468" s="0"/>
      <c r="BD468" s="0"/>
      <c r="BE468" s="0"/>
      <c r="BF468" s="0"/>
      <c r="BG468" s="0"/>
      <c r="BH468" s="0"/>
      <c r="BI468" s="0"/>
      <c r="BJ468" s="0"/>
      <c r="BK468" s="0"/>
      <c r="BL468" s="0"/>
    </row>
    <row r="469" s="5" customFormat="true" ht="13.8" hidden="false" customHeight="false" outlineLevel="0" collapsed="false">
      <c r="A469" s="42" t="s">
        <v>499</v>
      </c>
      <c r="B469" s="0" t="s">
        <v>500</v>
      </c>
      <c r="C469" s="0"/>
      <c r="D469" s="0"/>
      <c r="E469" s="47"/>
      <c r="F469" s="0"/>
      <c r="G469" s="0"/>
      <c r="H469" s="0"/>
      <c r="I469" s="0"/>
      <c r="J469" s="0"/>
      <c r="K469" s="0"/>
      <c r="L469" s="0"/>
      <c r="M469" s="0"/>
      <c r="N469" s="0"/>
      <c r="O469" s="0"/>
      <c r="P469" s="0"/>
      <c r="Q469" s="0"/>
      <c r="R469" s="0"/>
      <c r="S469" s="0"/>
      <c r="T469" s="0"/>
      <c r="U469" s="0"/>
      <c r="V469" s="0"/>
      <c r="W469" s="0"/>
      <c r="X469" s="0"/>
      <c r="Y469" s="8"/>
      <c r="Z469" s="0"/>
      <c r="AA469" s="0"/>
      <c r="AB469" s="0"/>
      <c r="AC469" s="0"/>
      <c r="AD469" s="0"/>
      <c r="AE469" s="0"/>
      <c r="AF469" s="0"/>
      <c r="AG469" s="0"/>
      <c r="AH469" s="0"/>
      <c r="AI469" s="0"/>
      <c r="AJ469" s="0"/>
      <c r="AK469" s="0"/>
      <c r="AL469" s="0"/>
      <c r="AM469" s="0"/>
      <c r="AN469" s="0"/>
      <c r="AO469" s="0"/>
      <c r="AP469" s="0"/>
      <c r="AQ469" s="0"/>
      <c r="AR469" s="0"/>
      <c r="AS469" s="0"/>
      <c r="AT469" s="0"/>
      <c r="AU469" s="0"/>
      <c r="AV469" s="0"/>
      <c r="AW469" s="0"/>
      <c r="AX469" s="0"/>
      <c r="AY469" s="0"/>
      <c r="AZ469" s="0"/>
      <c r="BA469" s="0"/>
      <c r="BB469" s="0"/>
      <c r="BC469" s="0"/>
      <c r="BD469" s="0"/>
      <c r="BE469" s="0"/>
      <c r="BF469" s="0"/>
      <c r="BG469" s="0"/>
      <c r="BH469" s="0"/>
      <c r="BI469" s="0"/>
      <c r="BJ469" s="0"/>
      <c r="BK469" s="0"/>
      <c r="BL469" s="0"/>
    </row>
    <row r="470" s="5" customFormat="true" ht="13.8" hidden="false" customHeight="false" outlineLevel="0" collapsed="false">
      <c r="A470" s="0" t="s">
        <v>5808</v>
      </c>
      <c r="B470" s="0"/>
      <c r="C470" s="0"/>
      <c r="D470" s="0"/>
      <c r="E470" s="0" t="s">
        <v>5916</v>
      </c>
      <c r="F470" s="0"/>
      <c r="G470" s="0"/>
      <c r="H470" s="0"/>
      <c r="I470" s="0"/>
      <c r="J470" s="0"/>
      <c r="K470" s="0"/>
      <c r="L470" s="0"/>
      <c r="M470" s="0"/>
      <c r="N470" s="0"/>
      <c r="O470" s="0"/>
      <c r="P470" s="0"/>
      <c r="Q470" s="0"/>
      <c r="R470" s="0"/>
      <c r="S470" s="0"/>
      <c r="T470" s="0"/>
      <c r="U470" s="0"/>
      <c r="V470" s="0"/>
      <c r="W470" s="0"/>
      <c r="X470" s="0"/>
      <c r="Y470" s="0"/>
      <c r="Z470" s="0"/>
      <c r="AA470" s="0"/>
      <c r="AB470" s="0"/>
      <c r="AC470" s="0"/>
      <c r="AD470" s="0"/>
      <c r="AE470" s="0"/>
      <c r="AF470" s="0"/>
      <c r="AG470" s="0"/>
      <c r="AH470" s="0"/>
      <c r="AI470" s="0"/>
      <c r="AJ470" s="0"/>
      <c r="AK470" s="0"/>
      <c r="AL470" s="0"/>
      <c r="AM470" s="0"/>
      <c r="AN470" s="0"/>
      <c r="AO470" s="0"/>
      <c r="AP470" s="0"/>
      <c r="AQ470" s="0"/>
      <c r="AR470" s="0"/>
      <c r="AS470" s="0"/>
      <c r="AT470" s="0"/>
      <c r="AU470" s="0"/>
      <c r="AV470" s="0"/>
      <c r="AW470" s="0"/>
      <c r="AX470" s="0"/>
      <c r="AY470" s="0"/>
      <c r="AZ470" s="0"/>
      <c r="BA470" s="0"/>
      <c r="BB470" s="0"/>
      <c r="BC470" s="0"/>
      <c r="BD470" s="0"/>
      <c r="BE470" s="0"/>
      <c r="BF470" s="0"/>
      <c r="BG470" s="0"/>
      <c r="BH470" s="0"/>
      <c r="BI470" s="0"/>
      <c r="BJ470" s="0"/>
      <c r="BK470" s="0"/>
      <c r="BL470" s="0"/>
    </row>
    <row r="471" s="5" customFormat="true" ht="13.8" hidden="false" customHeight="false" outlineLevel="0" collapsed="false">
      <c r="A471" s="42" t="s">
        <v>5808</v>
      </c>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c r="AB471" s="0"/>
      <c r="AC471" s="0"/>
      <c r="AD471" s="0"/>
      <c r="AE471" s="0"/>
      <c r="AF471" s="0"/>
      <c r="AG471" s="0"/>
      <c r="AH471" s="0"/>
      <c r="AI471" s="0"/>
      <c r="AJ471" s="0"/>
      <c r="AK471" s="0"/>
      <c r="AL471" s="0"/>
      <c r="AM471" s="0"/>
      <c r="AN471" s="0"/>
      <c r="AO471" s="0"/>
      <c r="AP471" s="0"/>
      <c r="AQ471" s="0"/>
      <c r="AR471" s="0"/>
      <c r="AS471" s="0"/>
      <c r="AT471" s="0"/>
      <c r="AU471" s="0"/>
      <c r="AV471" s="0"/>
      <c r="AW471" s="0"/>
      <c r="AX471" s="0"/>
      <c r="AY471" s="0"/>
      <c r="AZ471" s="0"/>
      <c r="BA471" s="0"/>
      <c r="BB471" s="0"/>
      <c r="BC471" s="0"/>
      <c r="BD471" s="0"/>
      <c r="BE471" s="0"/>
      <c r="BF471" s="0"/>
      <c r="BG471" s="0"/>
      <c r="BH471" s="0"/>
      <c r="BI471" s="0"/>
      <c r="BJ471" s="0"/>
      <c r="BK471" s="0"/>
      <c r="BL471" s="0"/>
    </row>
    <row r="472" s="5" customFormat="true" ht="23.85" hidden="false" customHeight="false" outlineLevel="0" collapsed="false">
      <c r="A472" s="42" t="s">
        <v>501</v>
      </c>
      <c r="B472" s="42" t="s">
        <v>197</v>
      </c>
      <c r="C472" s="42" t="s">
        <v>59</v>
      </c>
      <c r="D472" s="83" t="n">
        <v>44636</v>
      </c>
      <c r="E472" s="47" t="s">
        <v>502</v>
      </c>
      <c r="F472" s="0"/>
      <c r="G472" s="0"/>
      <c r="H472" s="0"/>
      <c r="I472" s="0"/>
      <c r="J472" s="0"/>
      <c r="K472" s="0"/>
      <c r="L472" s="0"/>
      <c r="M472" s="0"/>
      <c r="N472" s="0"/>
      <c r="O472" s="0"/>
      <c r="P472" s="0"/>
      <c r="Q472" s="0"/>
      <c r="R472" s="0"/>
      <c r="S472" s="0"/>
      <c r="T472" s="0"/>
      <c r="U472" s="0"/>
      <c r="V472" s="0"/>
      <c r="W472" s="0"/>
      <c r="X472" s="0"/>
      <c r="Y472" s="8"/>
      <c r="Z472" s="0"/>
      <c r="AA472" s="0"/>
      <c r="AB472" s="0"/>
      <c r="AC472" s="0"/>
      <c r="AD472" s="0"/>
      <c r="AE472" s="0"/>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c r="BE472" s="0"/>
      <c r="BF472" s="0"/>
      <c r="BG472" s="0"/>
      <c r="BH472" s="0"/>
      <c r="BI472" s="0"/>
      <c r="BJ472" s="0"/>
      <c r="BK472" s="0"/>
      <c r="BL472" s="0"/>
    </row>
    <row r="473" s="5" customFormat="true" ht="13.8" hidden="false" customHeight="false" outlineLevel="0" collapsed="false">
      <c r="A473" s="42" t="s">
        <v>503</v>
      </c>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c r="AB473" s="0"/>
      <c r="AC473" s="0"/>
      <c r="AD473" s="0"/>
      <c r="AE473" s="0"/>
      <c r="AF473" s="0"/>
      <c r="AG473" s="0"/>
      <c r="AH473" s="0"/>
      <c r="AI473" s="0"/>
      <c r="AJ473" s="0"/>
      <c r="AK473" s="0"/>
      <c r="AL473" s="0"/>
      <c r="AM473" s="0"/>
      <c r="AN473" s="0"/>
      <c r="AO473" s="0"/>
      <c r="AP473" s="0"/>
      <c r="AQ473" s="0"/>
      <c r="AR473" s="0"/>
      <c r="AS473" s="0"/>
      <c r="AT473" s="0"/>
      <c r="AU473" s="0"/>
      <c r="AV473" s="0"/>
      <c r="AW473" s="0"/>
      <c r="AX473" s="0"/>
      <c r="AY473" s="0"/>
      <c r="AZ473" s="0"/>
      <c r="BA473" s="0"/>
      <c r="BB473" s="0"/>
      <c r="BC473" s="0"/>
      <c r="BD473" s="0"/>
      <c r="BE473" s="0"/>
      <c r="BF473" s="0"/>
      <c r="BG473" s="0"/>
      <c r="BH473" s="0"/>
      <c r="BI473" s="0"/>
      <c r="BJ473" s="0"/>
      <c r="BK473" s="0"/>
      <c r="BL473" s="0"/>
    </row>
    <row r="474" s="5" customFormat="true" ht="13.8" hidden="false" customHeight="false" outlineLevel="0" collapsed="false">
      <c r="A474" s="42" t="s">
        <v>503</v>
      </c>
      <c r="B474" s="42"/>
      <c r="C474" s="42" t="s">
        <v>59</v>
      </c>
      <c r="D474" s="42" t="s">
        <v>163</v>
      </c>
      <c r="E474" s="53"/>
      <c r="F474" s="0"/>
      <c r="G474" s="0"/>
      <c r="H474" s="0"/>
      <c r="I474" s="0"/>
      <c r="J474" s="0"/>
      <c r="K474" s="0"/>
      <c r="L474" s="0"/>
      <c r="M474" s="0"/>
      <c r="N474" s="0"/>
      <c r="O474" s="0"/>
      <c r="P474" s="0"/>
      <c r="Q474" s="0"/>
      <c r="R474" s="0"/>
      <c r="S474" s="0"/>
      <c r="T474" s="0"/>
      <c r="U474" s="0"/>
      <c r="V474" s="0"/>
      <c r="W474" s="0"/>
      <c r="X474" s="0"/>
      <c r="Y474" s="8"/>
      <c r="Z474" s="0"/>
      <c r="AA474" s="0"/>
      <c r="AB474" s="0"/>
      <c r="AC474" s="0"/>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row>
    <row r="475" s="5" customFormat="true" ht="13.8" hidden="false" customHeight="false" outlineLevel="0" collapsed="false">
      <c r="A475" s="95" t="s">
        <v>503</v>
      </c>
      <c r="B475" s="81"/>
      <c r="C475" s="0"/>
      <c r="D475" s="0"/>
      <c r="E475" s="47"/>
      <c r="F475" s="0"/>
      <c r="G475" s="0"/>
      <c r="H475" s="0"/>
      <c r="I475" s="0"/>
      <c r="J475" s="0"/>
      <c r="K475" s="0"/>
      <c r="L475" s="0"/>
      <c r="M475" s="0"/>
      <c r="N475" s="0"/>
      <c r="O475" s="0"/>
      <c r="P475" s="0"/>
      <c r="Q475" s="0"/>
      <c r="R475" s="0"/>
      <c r="S475" s="0"/>
      <c r="T475" s="0"/>
      <c r="U475" s="0"/>
      <c r="V475" s="0"/>
      <c r="W475" s="0"/>
      <c r="X475" s="0"/>
      <c r="Y475" s="8"/>
      <c r="Z475" s="0"/>
      <c r="AA475" s="0"/>
      <c r="AB475" s="0"/>
      <c r="AC475" s="0"/>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row>
    <row r="476" s="5" customFormat="true" ht="13.8" hidden="false" customHeight="false" outlineLevel="0" collapsed="false">
      <c r="A476" s="42" t="s">
        <v>504</v>
      </c>
      <c r="E476" s="47"/>
      <c r="F476" s="0"/>
      <c r="G476" s="0"/>
      <c r="H476" s="0"/>
      <c r="I476" s="0"/>
      <c r="J476" s="0"/>
      <c r="K476" s="0"/>
      <c r="L476" s="0"/>
      <c r="M476" s="0"/>
      <c r="N476" s="0"/>
      <c r="O476" s="0"/>
      <c r="P476" s="0"/>
      <c r="Q476" s="0"/>
      <c r="R476" s="0"/>
      <c r="S476" s="0"/>
      <c r="T476" s="0"/>
      <c r="U476" s="0"/>
      <c r="V476" s="0"/>
      <c r="W476" s="0"/>
      <c r="X476" s="0"/>
      <c r="Y476" s="8"/>
      <c r="Z476" s="0"/>
      <c r="AA476" s="0"/>
      <c r="AB476" s="0"/>
      <c r="AC476" s="0"/>
      <c r="AD476" s="0"/>
      <c r="AE476" s="0"/>
      <c r="AF476" s="0"/>
      <c r="AG476" s="0"/>
      <c r="AH476" s="0"/>
      <c r="AI476" s="0"/>
      <c r="AJ476" s="0"/>
      <c r="AK476" s="0"/>
      <c r="AL476" s="0"/>
      <c r="AM476" s="0"/>
      <c r="AN476" s="0"/>
      <c r="AO476" s="0"/>
      <c r="AP476" s="0"/>
      <c r="AQ476" s="0"/>
      <c r="AR476" s="0"/>
      <c r="AS476" s="0"/>
      <c r="AT476" s="0"/>
      <c r="AU476" s="0"/>
      <c r="AV476" s="0"/>
      <c r="AW476" s="0"/>
      <c r="AX476" s="0"/>
      <c r="AY476" s="0"/>
      <c r="AZ476" s="0"/>
      <c r="BA476" s="0"/>
      <c r="BB476" s="0"/>
      <c r="BC476" s="0"/>
      <c r="BD476" s="0"/>
      <c r="BE476" s="0"/>
      <c r="BF476" s="0"/>
      <c r="BG476" s="0"/>
      <c r="BH476" s="0"/>
      <c r="BI476" s="0"/>
      <c r="BJ476" s="0"/>
      <c r="BK476" s="0"/>
      <c r="BL476" s="0"/>
    </row>
    <row r="477" s="5" customFormat="true" ht="13.8" hidden="false" customHeight="false" outlineLevel="0" collapsed="false">
      <c r="A477" s="95" t="s">
        <v>505</v>
      </c>
      <c r="B477" s="81"/>
      <c r="C477" s="0"/>
      <c r="D477" s="0"/>
      <c r="E477" s="47"/>
      <c r="F477" s="0"/>
      <c r="G477" s="0"/>
      <c r="H477" s="0"/>
      <c r="I477" s="0"/>
      <c r="J477" s="0"/>
      <c r="K477" s="0"/>
      <c r="L477" s="0"/>
      <c r="M477" s="0"/>
      <c r="N477" s="0"/>
      <c r="O477" s="0"/>
      <c r="P477" s="0"/>
      <c r="Q477" s="0"/>
      <c r="R477" s="0"/>
      <c r="S477" s="0"/>
      <c r="T477" s="0"/>
      <c r="U477" s="0"/>
      <c r="V477" s="0"/>
      <c r="W477" s="0"/>
      <c r="X477" s="0"/>
      <c r="Y477" s="8"/>
      <c r="Z477" s="0"/>
      <c r="AA477" s="0"/>
      <c r="AB477" s="0"/>
      <c r="AC477" s="0"/>
      <c r="AD477" s="0"/>
      <c r="AE477" s="0"/>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row>
    <row r="478" s="5" customFormat="true" ht="13.8" hidden="false" customHeight="false" outlineLevel="0" collapsed="false">
      <c r="A478" s="42" t="s">
        <v>506</v>
      </c>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c r="AB478" s="0"/>
      <c r="AC478" s="0"/>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row>
    <row r="479" s="5" customFormat="true" ht="23.85" hidden="false" customHeight="false" outlineLevel="0" collapsed="false">
      <c r="A479" s="42" t="s">
        <v>506</v>
      </c>
      <c r="B479" s="42"/>
      <c r="D479" s="42" t="s">
        <v>507</v>
      </c>
      <c r="E479" s="53"/>
      <c r="F479" s="0"/>
      <c r="G479" s="0"/>
      <c r="H479" s="0"/>
      <c r="I479" s="0"/>
      <c r="J479" s="0"/>
      <c r="K479" s="0"/>
      <c r="L479" s="0"/>
      <c r="M479" s="0"/>
      <c r="N479" s="0"/>
      <c r="O479" s="0"/>
      <c r="P479" s="0"/>
      <c r="Q479" s="0"/>
      <c r="R479" s="0"/>
      <c r="S479" s="0"/>
      <c r="T479" s="0"/>
      <c r="U479" s="0"/>
      <c r="V479" s="0"/>
      <c r="W479" s="0"/>
      <c r="X479" s="0"/>
      <c r="Y479" s="8"/>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row>
    <row r="480" s="5" customFormat="true" ht="15" hidden="false" customHeight="false" outlineLevel="0" collapsed="false">
      <c r="A480" s="27" t="s">
        <v>506</v>
      </c>
      <c r="D480" s="33" t="s">
        <v>160</v>
      </c>
      <c r="E480" s="28" t="s">
        <v>161</v>
      </c>
      <c r="F480" s="0"/>
      <c r="G480" s="0"/>
      <c r="H480" s="0"/>
      <c r="I480" s="4"/>
      <c r="J480" s="4"/>
      <c r="K480" s="4"/>
      <c r="L480" s="4"/>
      <c r="M480" s="4"/>
      <c r="N480" s="4"/>
      <c r="O480" s="4"/>
      <c r="P480" s="4"/>
      <c r="Q480" s="4"/>
      <c r="R480" s="4"/>
      <c r="S480" s="4"/>
      <c r="T480" s="4"/>
      <c r="U480" s="30" t="n">
        <f aca="false">SUM(I480:T480)</f>
        <v>0</v>
      </c>
      <c r="V480" s="0"/>
      <c r="W480" s="31" t="n">
        <v>1000</v>
      </c>
      <c r="X480" s="32" t="n">
        <v>1500</v>
      </c>
      <c r="Y480" s="8"/>
      <c r="Z480" s="0"/>
      <c r="AA480" s="0"/>
      <c r="AB480" s="0"/>
      <c r="AC480" s="0"/>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row>
    <row r="481" s="5" customFormat="true" ht="13.8" hidden="false" customHeight="false" outlineLevel="0" collapsed="false">
      <c r="A481" s="42" t="s">
        <v>506</v>
      </c>
      <c r="C481" s="0"/>
      <c r="D481" s="0"/>
      <c r="E481" s="28"/>
      <c r="F481" s="0"/>
      <c r="G481" s="0"/>
      <c r="H481" s="0"/>
      <c r="I481" s="4"/>
      <c r="J481" s="4"/>
      <c r="K481" s="4"/>
      <c r="L481" s="4"/>
      <c r="M481" s="4"/>
      <c r="N481" s="4"/>
      <c r="O481" s="4"/>
      <c r="P481" s="4"/>
      <c r="Q481" s="4"/>
      <c r="R481" s="4"/>
      <c r="S481" s="4"/>
      <c r="T481" s="4"/>
      <c r="U481" s="30" t="n">
        <v>0</v>
      </c>
      <c r="V481" s="0"/>
      <c r="W481" s="31" t="n">
        <v>1000</v>
      </c>
      <c r="X481" s="32" t="n">
        <v>1500</v>
      </c>
      <c r="Y481" s="8"/>
      <c r="Z481" s="0"/>
      <c r="AA481" s="0"/>
      <c r="AB481" s="0"/>
      <c r="AC481" s="0"/>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row>
    <row r="482" s="5" customFormat="true" ht="15" hidden="false" customHeight="false" outlineLevel="0" collapsed="false">
      <c r="A482" s="27" t="s">
        <v>508</v>
      </c>
      <c r="D482" s="27" t="s">
        <v>206</v>
      </c>
      <c r="E482" s="28"/>
      <c r="F482" s="0"/>
      <c r="G482" s="0"/>
      <c r="H482" s="0"/>
      <c r="I482" s="4"/>
      <c r="J482" s="4"/>
      <c r="K482" s="4"/>
      <c r="L482" s="4"/>
      <c r="M482" s="4"/>
      <c r="N482" s="4"/>
      <c r="O482" s="4"/>
      <c r="P482" s="4"/>
      <c r="Q482" s="4"/>
      <c r="R482" s="4"/>
      <c r="S482" s="4"/>
      <c r="T482" s="4"/>
      <c r="U482" s="30" t="n">
        <v>0</v>
      </c>
      <c r="V482" s="0"/>
      <c r="W482" s="31" t="n">
        <v>1000</v>
      </c>
      <c r="X482" s="32" t="n">
        <v>1500</v>
      </c>
      <c r="Y482" s="8"/>
      <c r="Z482" s="0"/>
      <c r="AA482" s="0"/>
      <c r="AB482" s="0"/>
      <c r="AC482" s="0"/>
      <c r="AD482" s="0"/>
      <c r="AE482" s="0"/>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row>
    <row r="483" s="5" customFormat="true" ht="13.8" hidden="false" customHeight="false" outlineLevel="0" collapsed="false">
      <c r="A483" s="42" t="s">
        <v>509</v>
      </c>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c r="AB483" s="0"/>
      <c r="AC483" s="0"/>
      <c r="AD483" s="0"/>
      <c r="AE483" s="0"/>
      <c r="AF483" s="0"/>
      <c r="AG483" s="0"/>
      <c r="AH483" s="0"/>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row>
    <row r="484" s="5" customFormat="true" ht="13.8" hidden="false" customHeight="false" outlineLevel="0" collapsed="false">
      <c r="A484" s="42" t="s">
        <v>509</v>
      </c>
      <c r="B484" s="42" t="s">
        <v>510</v>
      </c>
      <c r="C484" s="42" t="s">
        <v>62</v>
      </c>
      <c r="D484" s="42" t="s">
        <v>157</v>
      </c>
      <c r="E484" s="47"/>
      <c r="F484" s="0"/>
      <c r="G484" s="0"/>
      <c r="H484" s="0"/>
      <c r="I484" s="0"/>
      <c r="J484" s="0"/>
      <c r="K484" s="0"/>
      <c r="L484" s="0"/>
      <c r="M484" s="0"/>
      <c r="N484" s="0"/>
      <c r="O484" s="0"/>
      <c r="P484" s="0"/>
      <c r="Q484" s="0"/>
      <c r="R484" s="0"/>
      <c r="S484" s="0"/>
      <c r="T484" s="0"/>
      <c r="U484" s="0"/>
      <c r="V484" s="0"/>
      <c r="W484" s="0"/>
      <c r="X484" s="0"/>
      <c r="Y484" s="8"/>
      <c r="Z484" s="0"/>
      <c r="AA484" s="0"/>
      <c r="AB484" s="0"/>
      <c r="AC484" s="0"/>
      <c r="AD484" s="0"/>
      <c r="AE484" s="0"/>
      <c r="AF484" s="0"/>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row>
    <row r="485" s="5" customFormat="true" ht="13.8" hidden="false" customHeight="false" outlineLevel="0" collapsed="false">
      <c r="A485" s="95" t="s">
        <v>511</v>
      </c>
      <c r="B485" s="81" t="n">
        <v>44690</v>
      </c>
      <c r="C485" s="0"/>
      <c r="D485" s="0"/>
      <c r="E485" s="47"/>
      <c r="F485" s="0"/>
      <c r="G485" s="0"/>
      <c r="H485" s="0"/>
      <c r="I485" s="0"/>
      <c r="J485" s="0"/>
      <c r="K485" s="0"/>
      <c r="L485" s="0"/>
      <c r="M485" s="0"/>
      <c r="N485" s="0"/>
      <c r="O485" s="0"/>
      <c r="P485" s="0"/>
      <c r="Q485" s="0"/>
      <c r="R485" s="0"/>
      <c r="S485" s="0"/>
      <c r="T485" s="0"/>
      <c r="U485" s="0"/>
      <c r="V485" s="0"/>
      <c r="W485" s="0"/>
      <c r="X485" s="0"/>
      <c r="Y485" s="8"/>
      <c r="Z485" s="0"/>
      <c r="AA485" s="0"/>
      <c r="AB485" s="0"/>
      <c r="AC485" s="0"/>
      <c r="AD485" s="0"/>
      <c r="AE485" s="0"/>
      <c r="AF485" s="0"/>
      <c r="AG485" s="0"/>
      <c r="AH485" s="0"/>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row>
    <row r="486" s="5" customFormat="true" ht="13.8" hidden="false" customHeight="false" outlineLevel="0" collapsed="false">
      <c r="A486" s="42" t="s">
        <v>512</v>
      </c>
      <c r="B486" s="0"/>
      <c r="C486" s="0"/>
      <c r="D486" s="0"/>
      <c r="E486" s="0" t="s">
        <v>394</v>
      </c>
      <c r="F486" s="0"/>
      <c r="G486" s="0"/>
      <c r="H486" s="0"/>
      <c r="I486" s="0"/>
      <c r="J486" s="0"/>
      <c r="K486" s="0"/>
      <c r="L486" s="0"/>
      <c r="M486" s="0"/>
      <c r="N486" s="0"/>
      <c r="O486" s="0"/>
      <c r="P486" s="0"/>
      <c r="Q486" s="0"/>
      <c r="R486" s="0"/>
      <c r="S486" s="0"/>
      <c r="T486" s="0"/>
      <c r="U486" s="0"/>
      <c r="V486" s="0"/>
      <c r="W486" s="0"/>
      <c r="X486" s="0"/>
      <c r="Y486" s="0"/>
      <c r="Z486" s="0"/>
      <c r="AA486" s="0"/>
      <c r="AB486" s="0"/>
      <c r="AC486" s="0"/>
      <c r="AD486" s="0"/>
      <c r="AE486" s="0"/>
      <c r="AF486" s="0"/>
      <c r="AG486" s="0"/>
      <c r="AH486" s="0"/>
      <c r="AI486" s="0"/>
      <c r="AJ486" s="0"/>
      <c r="AK486" s="0"/>
      <c r="AL486" s="0"/>
      <c r="AM486" s="0"/>
      <c r="AN486" s="0"/>
      <c r="AO486" s="0"/>
      <c r="AP486" s="0"/>
      <c r="AQ486" s="0"/>
      <c r="AR486" s="0"/>
      <c r="AS486" s="0"/>
      <c r="AT486" s="0"/>
      <c r="AU486" s="0"/>
      <c r="AV486" s="0"/>
      <c r="AW486" s="0"/>
      <c r="AX486" s="0"/>
      <c r="AY486" s="0"/>
      <c r="AZ486" s="0"/>
      <c r="BA486" s="0"/>
      <c r="BB486" s="0"/>
      <c r="BC486" s="0"/>
      <c r="BD486" s="0"/>
      <c r="BE486" s="0"/>
      <c r="BF486" s="0"/>
      <c r="BG486" s="0"/>
      <c r="BH486" s="0"/>
      <c r="BI486" s="0"/>
      <c r="BJ486" s="0"/>
      <c r="BK486" s="0"/>
      <c r="BL486" s="0"/>
    </row>
    <row r="487" s="5" customFormat="true" ht="23.85" hidden="false" customHeight="false" outlineLevel="0" collapsed="false">
      <c r="A487" s="42" t="s">
        <v>512</v>
      </c>
      <c r="B487" s="42" t="s">
        <v>240</v>
      </c>
      <c r="C487" s="42" t="s">
        <v>188</v>
      </c>
      <c r="D487" s="42" t="s">
        <v>157</v>
      </c>
      <c r="E487" s="47"/>
      <c r="F487" s="0"/>
      <c r="G487" s="0"/>
      <c r="H487" s="0"/>
      <c r="I487" s="0"/>
      <c r="J487" s="0"/>
      <c r="K487" s="0"/>
      <c r="L487" s="0"/>
      <c r="M487" s="0"/>
      <c r="N487" s="0"/>
      <c r="O487" s="0"/>
      <c r="P487" s="0"/>
      <c r="Q487" s="0"/>
      <c r="R487" s="0"/>
      <c r="S487" s="0"/>
      <c r="T487" s="0"/>
      <c r="U487" s="0"/>
      <c r="V487" s="0"/>
      <c r="W487" s="0"/>
      <c r="X487" s="0"/>
      <c r="Y487" s="8"/>
      <c r="Z487" s="0"/>
      <c r="AA487" s="0"/>
      <c r="AB487" s="0"/>
      <c r="AC487" s="0"/>
      <c r="AD487" s="0"/>
      <c r="AE487" s="0"/>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row>
    <row r="488" s="5" customFormat="true" ht="13.8" hidden="false" customHeight="false" outlineLevel="0" collapsed="false">
      <c r="A488" s="95" t="s">
        <v>513</v>
      </c>
      <c r="B488" s="81"/>
      <c r="C488" s="0"/>
      <c r="D488" s="0"/>
      <c r="E488" s="47"/>
      <c r="F488" s="0"/>
      <c r="G488" s="0"/>
      <c r="H488" s="0"/>
      <c r="I488" s="0"/>
      <c r="J488" s="0"/>
      <c r="K488" s="0"/>
      <c r="L488" s="0"/>
      <c r="M488" s="0"/>
      <c r="N488" s="0"/>
      <c r="O488" s="0"/>
      <c r="P488" s="0"/>
      <c r="Q488" s="0"/>
      <c r="R488" s="0"/>
      <c r="S488" s="0"/>
      <c r="T488" s="0"/>
      <c r="U488" s="0"/>
      <c r="V488" s="0"/>
      <c r="W488" s="0"/>
      <c r="X488" s="0"/>
      <c r="Y488" s="8"/>
      <c r="Z488" s="0"/>
      <c r="AA488" s="0"/>
      <c r="AB488" s="0"/>
      <c r="AC488" s="0"/>
      <c r="AD488" s="0"/>
      <c r="AE488" s="0"/>
      <c r="AF488" s="0"/>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row>
    <row r="489" s="5" customFormat="true" ht="13.8" hidden="false" customHeight="false" outlineLevel="0" collapsed="false">
      <c r="A489" s="42" t="s">
        <v>514</v>
      </c>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row>
    <row r="490" s="5" customFormat="true" ht="13.8" hidden="false" customHeight="false" outlineLevel="0" collapsed="false">
      <c r="A490" s="42" t="s">
        <v>514</v>
      </c>
      <c r="B490" s="42"/>
      <c r="C490" s="42" t="s">
        <v>74</v>
      </c>
      <c r="D490" s="42" t="s">
        <v>163</v>
      </c>
      <c r="E490" s="53"/>
      <c r="F490" s="0"/>
      <c r="G490" s="0"/>
      <c r="H490" s="0"/>
      <c r="I490" s="0"/>
      <c r="J490" s="0"/>
      <c r="K490" s="0"/>
      <c r="L490" s="0"/>
      <c r="M490" s="0"/>
      <c r="N490" s="0"/>
      <c r="O490" s="0"/>
      <c r="P490" s="0"/>
      <c r="Q490" s="0"/>
      <c r="R490" s="0"/>
      <c r="S490" s="0"/>
      <c r="T490" s="0"/>
      <c r="U490" s="0"/>
      <c r="V490" s="0"/>
      <c r="W490" s="0"/>
      <c r="X490" s="0"/>
      <c r="Y490" s="8"/>
      <c r="Z490" s="0"/>
      <c r="AA490" s="0"/>
      <c r="AB490" s="0"/>
      <c r="AC490" s="0"/>
      <c r="AD490" s="0"/>
      <c r="AE490" s="0"/>
      <c r="AF490" s="0"/>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row>
    <row r="491" s="5" customFormat="true" ht="13.8" hidden="false" customHeight="false" outlineLevel="0" collapsed="false">
      <c r="A491" s="42" t="s">
        <v>515</v>
      </c>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row>
    <row r="492" s="5" customFormat="true" ht="13.8" hidden="false" customHeight="false" outlineLevel="0" collapsed="false">
      <c r="A492" s="42" t="s">
        <v>515</v>
      </c>
      <c r="B492" s="42"/>
      <c r="C492" s="42" t="s">
        <v>49</v>
      </c>
      <c r="D492" s="42" t="s">
        <v>163</v>
      </c>
      <c r="E492" s="53"/>
      <c r="F492" s="0"/>
      <c r="G492" s="0"/>
      <c r="H492" s="0"/>
      <c r="I492" s="0"/>
      <c r="J492" s="0"/>
      <c r="K492" s="0"/>
      <c r="L492" s="0"/>
      <c r="M492" s="0"/>
      <c r="N492" s="0"/>
      <c r="O492" s="0"/>
      <c r="P492" s="0"/>
      <c r="Q492" s="0"/>
      <c r="R492" s="0"/>
      <c r="S492" s="0"/>
      <c r="T492" s="0"/>
      <c r="U492" s="0"/>
      <c r="V492" s="0"/>
      <c r="W492" s="0"/>
      <c r="X492" s="0"/>
      <c r="Y492" s="8"/>
      <c r="Z492" s="0"/>
      <c r="AA492" s="0"/>
      <c r="AB492" s="0"/>
      <c r="AC492" s="0"/>
      <c r="AD492" s="0"/>
      <c r="AE492" s="0"/>
      <c r="AF492" s="0"/>
      <c r="AG492" s="0"/>
      <c r="AH492" s="0"/>
      <c r="AI492" s="0"/>
      <c r="AJ492" s="0"/>
      <c r="AK492" s="0"/>
      <c r="AL492" s="0"/>
      <c r="AM492" s="0"/>
      <c r="AN492" s="0"/>
      <c r="AO492" s="0"/>
      <c r="AP492" s="0"/>
      <c r="AQ492" s="0"/>
      <c r="AR492" s="0"/>
      <c r="AS492" s="0"/>
      <c r="AT492" s="0"/>
      <c r="AU492" s="0"/>
      <c r="AV492" s="0"/>
      <c r="AW492" s="0"/>
      <c r="AX492" s="0"/>
      <c r="AY492" s="0"/>
      <c r="AZ492" s="0"/>
      <c r="BA492" s="0"/>
      <c r="BB492" s="0"/>
      <c r="BC492" s="0"/>
      <c r="BD492" s="0"/>
      <c r="BE492" s="0"/>
      <c r="BF492" s="0"/>
      <c r="BG492" s="0"/>
      <c r="BH492" s="0"/>
      <c r="BI492" s="0"/>
      <c r="BJ492" s="0"/>
      <c r="BK492" s="0"/>
      <c r="BL492" s="0"/>
    </row>
    <row r="493" s="5" customFormat="true" ht="13.8" hidden="false" customHeight="false" outlineLevel="0" collapsed="false">
      <c r="A493" s="95" t="s">
        <v>515</v>
      </c>
      <c r="B493" s="81"/>
      <c r="C493" s="0"/>
      <c r="D493" s="0"/>
      <c r="E493" s="47"/>
      <c r="F493" s="0"/>
      <c r="G493" s="0"/>
      <c r="H493" s="0"/>
      <c r="I493" s="0"/>
      <c r="J493" s="0"/>
      <c r="K493" s="0"/>
      <c r="L493" s="0"/>
      <c r="M493" s="0"/>
      <c r="N493" s="0"/>
      <c r="O493" s="0"/>
      <c r="P493" s="0"/>
      <c r="Q493" s="0"/>
      <c r="R493" s="0"/>
      <c r="S493" s="0"/>
      <c r="T493" s="0"/>
      <c r="U493" s="0"/>
      <c r="V493" s="0"/>
      <c r="W493" s="0"/>
      <c r="X493" s="0"/>
      <c r="Y493" s="8"/>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row>
    <row r="494" s="5" customFormat="true" ht="13.8" hidden="false" customHeight="false" outlineLevel="0" collapsed="false">
      <c r="A494" s="42" t="s">
        <v>516</v>
      </c>
      <c r="B494" s="0"/>
      <c r="C494" s="0"/>
      <c r="D494" s="0"/>
      <c r="E494" s="0" t="s">
        <v>15907</v>
      </c>
      <c r="F494" s="0"/>
      <c r="G494" s="0"/>
      <c r="H494" s="0"/>
      <c r="I494" s="0"/>
      <c r="J494" s="0"/>
      <c r="K494" s="0"/>
      <c r="L494" s="0"/>
      <c r="M494" s="0"/>
      <c r="N494" s="0"/>
      <c r="O494" s="0"/>
      <c r="P494" s="0"/>
      <c r="Q494" s="0"/>
      <c r="R494" s="0"/>
      <c r="S494" s="0"/>
      <c r="T494" s="0"/>
      <c r="U494" s="0"/>
      <c r="V494" s="0"/>
      <c r="W494" s="0"/>
      <c r="X494" s="0"/>
      <c r="Y494" s="0"/>
      <c r="Z494" s="0"/>
      <c r="AA494" s="0"/>
      <c r="AB494" s="0"/>
      <c r="AC494" s="0"/>
      <c r="AD494" s="0"/>
      <c r="AE494" s="0"/>
      <c r="AF494" s="0"/>
      <c r="AG494" s="0"/>
      <c r="AH494" s="0"/>
      <c r="AI494" s="0"/>
      <c r="AJ494" s="0"/>
      <c r="AK494" s="0"/>
      <c r="AL494" s="0"/>
      <c r="AM494" s="0"/>
      <c r="AN494" s="0"/>
      <c r="AO494" s="0"/>
      <c r="AP494" s="0"/>
      <c r="AQ494" s="0"/>
      <c r="AR494" s="0"/>
      <c r="AS494" s="0"/>
      <c r="AT494" s="0"/>
      <c r="AU494" s="0"/>
      <c r="AV494" s="0"/>
      <c r="AW494" s="0"/>
      <c r="AX494" s="0"/>
      <c r="AY494" s="0"/>
      <c r="AZ494" s="0"/>
      <c r="BA494" s="0"/>
      <c r="BB494" s="0"/>
      <c r="BC494" s="0"/>
      <c r="BD494" s="0"/>
      <c r="BE494" s="0"/>
      <c r="BF494" s="0"/>
      <c r="BG494" s="0"/>
      <c r="BH494" s="0"/>
      <c r="BI494" s="0"/>
      <c r="BJ494" s="0"/>
      <c r="BK494" s="0"/>
      <c r="BL494" s="0"/>
    </row>
    <row r="495" s="5" customFormat="true" ht="23.85" hidden="false" customHeight="false" outlineLevel="0" collapsed="false">
      <c r="A495" s="42" t="s">
        <v>516</v>
      </c>
      <c r="B495" s="42"/>
      <c r="C495" s="42" t="s">
        <v>487</v>
      </c>
      <c r="E495" s="53"/>
      <c r="F495" s="0"/>
      <c r="G495" s="0"/>
      <c r="H495" s="0"/>
      <c r="I495" s="0"/>
      <c r="J495" s="0"/>
      <c r="K495" s="0"/>
      <c r="L495" s="0"/>
      <c r="M495" s="0"/>
      <c r="N495" s="0"/>
      <c r="O495" s="0"/>
      <c r="P495" s="0"/>
      <c r="Q495" s="0"/>
      <c r="R495" s="0"/>
      <c r="S495" s="0"/>
      <c r="T495" s="0"/>
      <c r="U495" s="0"/>
      <c r="V495" s="0"/>
      <c r="W495" s="0"/>
      <c r="X495" s="0"/>
      <c r="Y495" s="8"/>
      <c r="Z495" s="0"/>
      <c r="AA495" s="0"/>
      <c r="AB495" s="0"/>
      <c r="AC495" s="0"/>
      <c r="AD495" s="0"/>
      <c r="AE495" s="0"/>
      <c r="AF495" s="0"/>
      <c r="AG495" s="0"/>
      <c r="AH495" s="0"/>
      <c r="AI495" s="0"/>
      <c r="AJ495" s="0"/>
      <c r="AK495" s="0"/>
      <c r="AL495" s="0"/>
      <c r="AM495" s="0"/>
      <c r="AN495" s="0"/>
      <c r="AO495" s="0"/>
      <c r="AP495" s="0"/>
      <c r="AQ495" s="0"/>
      <c r="AR495" s="0"/>
      <c r="AS495" s="0"/>
      <c r="AT495" s="0"/>
      <c r="AU495" s="0"/>
      <c r="AV495" s="0"/>
      <c r="AW495" s="0"/>
      <c r="AX495" s="0"/>
      <c r="AY495" s="0"/>
      <c r="AZ495" s="0"/>
      <c r="BA495" s="0"/>
      <c r="BB495" s="0"/>
      <c r="BC495" s="0"/>
      <c r="BD495" s="0"/>
      <c r="BE495" s="0"/>
      <c r="BF495" s="0"/>
      <c r="BG495" s="0"/>
      <c r="BH495" s="0"/>
      <c r="BI495" s="0"/>
      <c r="BJ495" s="0"/>
      <c r="BK495" s="0"/>
      <c r="BL495" s="0"/>
    </row>
    <row r="496" s="5" customFormat="true" ht="15" hidden="false" customHeight="false" outlineLevel="0" collapsed="false">
      <c r="A496" s="0" t="s">
        <v>516</v>
      </c>
      <c r="D496" s="27" t="s">
        <v>160</v>
      </c>
      <c r="E496" s="28"/>
      <c r="F496" s="0"/>
      <c r="G496" s="0"/>
      <c r="H496" s="0"/>
      <c r="I496" s="4"/>
      <c r="J496" s="4"/>
      <c r="K496" s="4"/>
      <c r="L496" s="4"/>
      <c r="M496" s="4"/>
      <c r="N496" s="4"/>
      <c r="O496" s="4"/>
      <c r="P496" s="4"/>
      <c r="Q496" s="4"/>
      <c r="R496" s="4"/>
      <c r="S496" s="4"/>
      <c r="T496" s="4"/>
      <c r="U496" s="30" t="n">
        <f aca="false">SUM(I496:T496)</f>
        <v>0</v>
      </c>
      <c r="V496" s="0"/>
      <c r="W496" s="31" t="n">
        <v>1000</v>
      </c>
      <c r="X496" s="32" t="n">
        <v>1500</v>
      </c>
      <c r="Y496" s="8"/>
      <c r="Z496" s="0"/>
      <c r="AA496" s="0"/>
      <c r="AB496" s="0"/>
      <c r="AC496" s="0"/>
      <c r="AD496" s="0"/>
      <c r="AE496" s="0"/>
      <c r="AF496" s="0"/>
      <c r="AG496" s="0"/>
      <c r="AH496" s="0"/>
      <c r="AI496" s="0"/>
      <c r="AJ496" s="0"/>
      <c r="AK496" s="0"/>
      <c r="AL496" s="0"/>
      <c r="AM496" s="0"/>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s="0"/>
    </row>
    <row r="497" s="5" customFormat="true" ht="13.8" hidden="false" customHeight="false" outlineLevel="0" collapsed="false">
      <c r="A497" s="95" t="s">
        <v>516</v>
      </c>
      <c r="B497" s="86" t="n">
        <v>44236</v>
      </c>
      <c r="C497" s="0"/>
      <c r="D497" s="0"/>
      <c r="E497" s="47" t="s">
        <v>15908</v>
      </c>
      <c r="F497" s="0"/>
      <c r="G497" s="0"/>
      <c r="H497" s="0"/>
      <c r="I497" s="0"/>
      <c r="J497" s="0"/>
      <c r="K497" s="0"/>
      <c r="L497" s="0"/>
      <c r="M497" s="0"/>
      <c r="N497" s="0"/>
      <c r="O497" s="0"/>
      <c r="P497" s="0"/>
      <c r="Q497" s="0"/>
      <c r="R497" s="0"/>
      <c r="S497" s="0"/>
      <c r="T497" s="0"/>
      <c r="U497" s="0"/>
      <c r="V497" s="0"/>
      <c r="W497" s="0"/>
      <c r="X497" s="0"/>
      <c r="Y497" s="8"/>
      <c r="Z497" s="0"/>
      <c r="AA497" s="0"/>
      <c r="AB497" s="0"/>
      <c r="AC497" s="0"/>
      <c r="AD497" s="0"/>
      <c r="AE497" s="0"/>
      <c r="AF497" s="0"/>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row>
    <row r="498" s="5" customFormat="true" ht="13.8" hidden="false" customHeight="false" outlineLevel="0" collapsed="false">
      <c r="A498" s="95" t="s">
        <v>517</v>
      </c>
      <c r="B498" s="81" t="n">
        <v>44774</v>
      </c>
      <c r="C498" s="0"/>
      <c r="D498" s="0"/>
      <c r="E498" s="47"/>
      <c r="F498" s="0"/>
      <c r="G498" s="0"/>
      <c r="H498" s="0"/>
      <c r="I498" s="0"/>
      <c r="J498" s="0"/>
      <c r="K498" s="0"/>
      <c r="L498" s="0"/>
      <c r="M498" s="0"/>
      <c r="N498" s="0"/>
      <c r="O498" s="0"/>
      <c r="P498" s="0"/>
      <c r="Q498" s="0"/>
      <c r="R498" s="0"/>
      <c r="S498" s="0"/>
      <c r="T498" s="0"/>
      <c r="U498" s="0"/>
      <c r="V498" s="0"/>
      <c r="W498" s="0"/>
      <c r="X498" s="0"/>
      <c r="Y498" s="8"/>
      <c r="Z498" s="0"/>
      <c r="AA498" s="0"/>
      <c r="AB498" s="0"/>
      <c r="AC498" s="0"/>
      <c r="AD498" s="0"/>
      <c r="AE498" s="0"/>
      <c r="AF498" s="0"/>
      <c r="AG498" s="0"/>
      <c r="AH498" s="0"/>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row>
    <row r="499" s="5" customFormat="true" ht="13.8" hidden="false" customHeight="false" outlineLevel="0" collapsed="false">
      <c r="A499" s="42" t="s">
        <v>518</v>
      </c>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c r="AB499" s="0"/>
      <c r="AC499" s="0"/>
      <c r="AD499" s="0"/>
      <c r="AE499" s="0"/>
      <c r="AF499" s="0"/>
      <c r="AG499" s="0"/>
      <c r="AH499" s="0"/>
      <c r="AI499" s="0"/>
      <c r="AJ499" s="0"/>
      <c r="AK499" s="0"/>
      <c r="AL499" s="0"/>
      <c r="AM499" s="0"/>
      <c r="AN499" s="0"/>
      <c r="AO499" s="0"/>
      <c r="AP499" s="0"/>
      <c r="AQ499" s="0"/>
      <c r="AR499" s="0"/>
      <c r="AS499" s="0"/>
      <c r="AT499" s="0"/>
      <c r="AU499" s="0"/>
      <c r="AV499" s="0"/>
      <c r="AW499" s="0"/>
      <c r="AX499" s="0"/>
      <c r="AY499" s="0"/>
      <c r="AZ499" s="0"/>
      <c r="BA499" s="0"/>
      <c r="BB499" s="0"/>
      <c r="BC499" s="0"/>
      <c r="BD499" s="0"/>
      <c r="BE499" s="0"/>
      <c r="BF499" s="0"/>
      <c r="BG499" s="0"/>
      <c r="BH499" s="0"/>
      <c r="BI499" s="0"/>
      <c r="BJ499" s="0"/>
      <c r="BK499" s="0"/>
      <c r="BL499" s="0"/>
    </row>
    <row r="500" s="5" customFormat="true" ht="13.8" hidden="false" customHeight="false" outlineLevel="0" collapsed="false">
      <c r="A500" s="42" t="s">
        <v>518</v>
      </c>
      <c r="B500" s="42"/>
      <c r="C500" s="42" t="s">
        <v>62</v>
      </c>
      <c r="D500" s="42" t="s">
        <v>163</v>
      </c>
      <c r="E500" s="53"/>
      <c r="F500" s="0"/>
      <c r="G500" s="0"/>
      <c r="H500" s="0"/>
      <c r="I500" s="0"/>
      <c r="J500" s="0"/>
      <c r="K500" s="0"/>
      <c r="L500" s="0"/>
      <c r="M500" s="0"/>
      <c r="N500" s="0"/>
      <c r="O500" s="0"/>
      <c r="P500" s="0"/>
      <c r="Q500" s="0"/>
      <c r="R500" s="0"/>
      <c r="S500" s="0"/>
      <c r="T500" s="0"/>
      <c r="U500" s="0"/>
      <c r="V500" s="0"/>
      <c r="W500" s="0"/>
      <c r="X500" s="0"/>
      <c r="Y500" s="8"/>
      <c r="Z500" s="0"/>
      <c r="AA500" s="0"/>
      <c r="AB500" s="0"/>
      <c r="AC500" s="0"/>
      <c r="AD500" s="0"/>
      <c r="AE500" s="0"/>
      <c r="AF500" s="0"/>
      <c r="AG500" s="0"/>
      <c r="AH500" s="0"/>
      <c r="AI500" s="0"/>
      <c r="AJ500" s="0"/>
      <c r="AK500" s="0"/>
      <c r="AL500" s="0"/>
      <c r="AM500" s="0"/>
      <c r="AN500" s="0"/>
      <c r="AO500" s="0"/>
      <c r="AP500" s="0"/>
      <c r="AQ500" s="0"/>
      <c r="AR500" s="0"/>
      <c r="AS500" s="0"/>
      <c r="AT500" s="0"/>
      <c r="AU500" s="0"/>
      <c r="AV500" s="0"/>
      <c r="AW500" s="0"/>
      <c r="AX500" s="0"/>
      <c r="AY500" s="0"/>
      <c r="AZ500" s="0"/>
      <c r="BA500" s="0"/>
      <c r="BB500" s="0"/>
      <c r="BC500" s="0"/>
      <c r="BD500" s="0"/>
      <c r="BE500" s="0"/>
      <c r="BF500" s="0"/>
      <c r="BG500" s="0"/>
      <c r="BH500" s="0"/>
      <c r="BI500" s="0"/>
      <c r="BJ500" s="0"/>
      <c r="BK500" s="0"/>
      <c r="BL500" s="0"/>
    </row>
    <row r="501" s="5" customFormat="true" ht="13.8" hidden="false" customHeight="false" outlineLevel="0" collapsed="false">
      <c r="A501" s="42" t="s">
        <v>519</v>
      </c>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c r="AB501" s="0"/>
      <c r="AC501" s="0"/>
      <c r="AD501" s="0"/>
      <c r="AE501" s="0"/>
      <c r="AF501" s="0"/>
      <c r="AG501" s="0"/>
      <c r="AH501" s="0"/>
      <c r="AI501" s="0"/>
      <c r="AJ501" s="0"/>
      <c r="AK501" s="0"/>
      <c r="AL501" s="0"/>
      <c r="AM501" s="0"/>
      <c r="AN501" s="0"/>
      <c r="AO501" s="0"/>
      <c r="AP501" s="0"/>
      <c r="AQ501" s="0"/>
      <c r="AR501" s="0"/>
      <c r="AS501" s="0"/>
      <c r="AT501" s="0"/>
      <c r="AU501" s="0"/>
      <c r="AV501" s="0"/>
      <c r="AW501" s="0"/>
      <c r="AX501" s="0"/>
      <c r="AY501" s="0"/>
      <c r="AZ501" s="0"/>
      <c r="BA501" s="0"/>
      <c r="BB501" s="0"/>
      <c r="BC501" s="0"/>
      <c r="BD501" s="0"/>
      <c r="BE501" s="0"/>
      <c r="BF501" s="0"/>
      <c r="BG501" s="0"/>
      <c r="BH501" s="0"/>
      <c r="BI501" s="0"/>
      <c r="BJ501" s="0"/>
      <c r="BK501" s="0"/>
      <c r="BL501" s="0"/>
    </row>
    <row r="502" s="5" customFormat="true" ht="13.8" hidden="false" customHeight="false" outlineLevel="0" collapsed="false">
      <c r="A502" s="42" t="s">
        <v>519</v>
      </c>
      <c r="B502" s="42"/>
      <c r="C502" s="42" t="s">
        <v>59</v>
      </c>
      <c r="D502" s="42" t="s">
        <v>163</v>
      </c>
      <c r="E502" s="53"/>
      <c r="F502" s="0"/>
      <c r="G502" s="0"/>
      <c r="H502" s="0"/>
      <c r="I502" s="0"/>
      <c r="J502" s="0"/>
      <c r="K502" s="0"/>
      <c r="L502" s="0"/>
      <c r="M502" s="0"/>
      <c r="N502" s="0"/>
      <c r="O502" s="0"/>
      <c r="P502" s="0"/>
      <c r="Q502" s="0"/>
      <c r="R502" s="0"/>
      <c r="S502" s="0"/>
      <c r="T502" s="0"/>
      <c r="U502" s="0"/>
      <c r="V502" s="0"/>
      <c r="W502" s="0"/>
      <c r="X502" s="0"/>
      <c r="Y502" s="8"/>
      <c r="Z502" s="0"/>
      <c r="AA502" s="0"/>
      <c r="AB502" s="0"/>
      <c r="AC502" s="0"/>
      <c r="AD502" s="0"/>
      <c r="AE502" s="0"/>
      <c r="AF502" s="0"/>
      <c r="AG502" s="0"/>
      <c r="AH502" s="0"/>
      <c r="AI502" s="0"/>
      <c r="AJ502" s="0"/>
      <c r="AK502" s="0"/>
      <c r="AL502" s="0"/>
      <c r="AM502" s="0"/>
      <c r="AN502" s="0"/>
      <c r="AO502" s="0"/>
      <c r="AP502" s="0"/>
      <c r="AQ502" s="0"/>
      <c r="AR502" s="0"/>
      <c r="AS502" s="0"/>
      <c r="AT502" s="0"/>
      <c r="AU502" s="0"/>
      <c r="AV502" s="0"/>
      <c r="AW502" s="0"/>
      <c r="AX502" s="0"/>
      <c r="AY502" s="0"/>
      <c r="AZ502" s="0"/>
      <c r="BA502" s="0"/>
      <c r="BB502" s="0"/>
      <c r="BC502" s="0"/>
      <c r="BD502" s="0"/>
      <c r="BE502" s="0"/>
      <c r="BF502" s="0"/>
      <c r="BG502" s="0"/>
      <c r="BH502" s="0"/>
      <c r="BI502" s="0"/>
      <c r="BJ502" s="0"/>
      <c r="BK502" s="0"/>
      <c r="BL502" s="0"/>
    </row>
    <row r="503" s="5" customFormat="true" ht="13.8" hidden="false" customHeight="false" outlineLevel="0" collapsed="false">
      <c r="A503" s="42" t="s">
        <v>520</v>
      </c>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c r="AB503" s="0"/>
      <c r="AC503" s="0"/>
      <c r="AD503" s="0"/>
      <c r="AE503" s="0"/>
      <c r="AF503" s="0"/>
      <c r="AG503" s="0"/>
      <c r="AH503" s="0"/>
      <c r="AI503" s="0"/>
      <c r="AJ503" s="0"/>
      <c r="AK503" s="0"/>
      <c r="AL503" s="0"/>
      <c r="AM503" s="0"/>
      <c r="AN503" s="0"/>
      <c r="AO503" s="0"/>
      <c r="AP503" s="0"/>
      <c r="AQ503" s="0"/>
      <c r="AR503" s="0"/>
      <c r="AS503" s="0"/>
      <c r="AT503" s="0"/>
      <c r="AU503" s="0"/>
      <c r="AV503" s="0"/>
      <c r="AW503" s="0"/>
      <c r="AX503" s="0"/>
      <c r="AY503" s="0"/>
      <c r="AZ503" s="0"/>
      <c r="BA503" s="0"/>
      <c r="BB503" s="0"/>
      <c r="BC503" s="0"/>
      <c r="BD503" s="0"/>
      <c r="BE503" s="0"/>
      <c r="BF503" s="0"/>
      <c r="BG503" s="0"/>
      <c r="BH503" s="0"/>
      <c r="BI503" s="0"/>
      <c r="BJ503" s="0"/>
      <c r="BK503" s="0"/>
      <c r="BL503" s="0"/>
    </row>
    <row r="504" s="5" customFormat="true" ht="13.8" hidden="false" customHeight="false" outlineLevel="0" collapsed="false">
      <c r="A504" s="42" t="s">
        <v>520</v>
      </c>
      <c r="B504" s="42"/>
      <c r="C504" s="42" t="s">
        <v>49</v>
      </c>
      <c r="D504" s="42" t="s">
        <v>163</v>
      </c>
      <c r="E504" s="53"/>
      <c r="F504" s="0"/>
      <c r="G504" s="0"/>
      <c r="H504" s="0"/>
      <c r="I504" s="0"/>
      <c r="J504" s="0"/>
      <c r="K504" s="0"/>
      <c r="L504" s="0"/>
      <c r="M504" s="0"/>
      <c r="N504" s="0"/>
      <c r="O504" s="0"/>
      <c r="P504" s="0"/>
      <c r="Q504" s="0"/>
      <c r="R504" s="0"/>
      <c r="S504" s="0"/>
      <c r="T504" s="0"/>
      <c r="U504" s="0"/>
      <c r="V504" s="0"/>
      <c r="W504" s="0"/>
      <c r="X504" s="0"/>
      <c r="Y504" s="8"/>
      <c r="Z504" s="0"/>
      <c r="AA504" s="0"/>
      <c r="AB504" s="0"/>
      <c r="AC504" s="0"/>
      <c r="AD504" s="0"/>
      <c r="AE504" s="0"/>
      <c r="AF504" s="0"/>
      <c r="AG504" s="0"/>
      <c r="AH504" s="0"/>
      <c r="AI504" s="0"/>
      <c r="AJ504" s="0"/>
      <c r="AK504" s="0"/>
      <c r="AL504" s="0"/>
      <c r="AM504" s="0"/>
      <c r="AN504" s="0"/>
      <c r="AO504" s="0"/>
      <c r="AP504" s="0"/>
      <c r="AQ504" s="0"/>
      <c r="AR504" s="0"/>
      <c r="AS504" s="0"/>
      <c r="AT504" s="0"/>
      <c r="AU504" s="0"/>
      <c r="AV504" s="0"/>
      <c r="AW504" s="0"/>
      <c r="AX504" s="0"/>
      <c r="AY504" s="0"/>
      <c r="AZ504" s="0"/>
      <c r="BA504" s="0"/>
      <c r="BB504" s="0"/>
      <c r="BC504" s="0"/>
      <c r="BD504" s="0"/>
      <c r="BE504" s="0"/>
      <c r="BF504" s="0"/>
      <c r="BG504" s="0"/>
      <c r="BH504" s="0"/>
      <c r="BI504" s="0"/>
      <c r="BJ504" s="0"/>
      <c r="BK504" s="0"/>
      <c r="BL504" s="0"/>
    </row>
    <row r="505" s="5" customFormat="true" ht="13.8" hidden="false" customHeight="false" outlineLevel="0" collapsed="false">
      <c r="A505" s="42" t="s">
        <v>521</v>
      </c>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c r="AB505" s="0"/>
      <c r="AC505" s="0"/>
      <c r="AD505" s="0"/>
      <c r="AE505" s="0"/>
      <c r="AF505" s="0"/>
      <c r="AG505" s="0"/>
      <c r="AH505" s="0"/>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row>
    <row r="506" s="5" customFormat="true" ht="13.8" hidden="false" customHeight="false" outlineLevel="0" collapsed="false">
      <c r="A506" s="42" t="s">
        <v>521</v>
      </c>
      <c r="B506" s="42"/>
      <c r="C506" s="42" t="s">
        <v>59</v>
      </c>
      <c r="D506" s="42" t="s">
        <v>163</v>
      </c>
      <c r="E506" s="53"/>
      <c r="F506" s="0"/>
      <c r="G506" s="0"/>
      <c r="H506" s="0"/>
      <c r="I506" s="0"/>
      <c r="J506" s="0"/>
      <c r="K506" s="0"/>
      <c r="L506" s="0"/>
      <c r="M506" s="0"/>
      <c r="N506" s="0"/>
      <c r="O506" s="0"/>
      <c r="P506" s="0"/>
      <c r="Q506" s="0"/>
      <c r="R506" s="0"/>
      <c r="S506" s="0"/>
      <c r="T506" s="0"/>
      <c r="U506" s="0"/>
      <c r="V506" s="0"/>
      <c r="W506" s="0"/>
      <c r="X506" s="0"/>
      <c r="Y506" s="8"/>
      <c r="Z506" s="0"/>
      <c r="AA506" s="0"/>
      <c r="AB506" s="0"/>
      <c r="AC506" s="0"/>
      <c r="AD506" s="0"/>
      <c r="AE506" s="0"/>
      <c r="AF506" s="0"/>
      <c r="AG506" s="0"/>
      <c r="AH506" s="0"/>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row>
    <row r="507" s="5" customFormat="true" ht="13.8" hidden="false" customHeight="false" outlineLevel="0" collapsed="false">
      <c r="A507" s="42" t="s">
        <v>522</v>
      </c>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c r="AB507" s="0"/>
      <c r="AC507" s="0"/>
      <c r="AD507" s="0"/>
      <c r="AE507" s="0"/>
      <c r="AF507" s="0"/>
      <c r="AG507" s="0"/>
      <c r="AH507" s="0"/>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row>
    <row r="508" s="5" customFormat="true" ht="13.8" hidden="false" customHeight="false" outlineLevel="0" collapsed="false">
      <c r="A508" s="42" t="s">
        <v>522</v>
      </c>
      <c r="B508" s="42"/>
      <c r="D508" s="42" t="s">
        <v>190</v>
      </c>
      <c r="E508" s="53"/>
      <c r="F508" s="0"/>
      <c r="G508" s="0"/>
      <c r="H508" s="0"/>
      <c r="I508" s="0"/>
      <c r="J508" s="0"/>
      <c r="K508" s="0"/>
      <c r="L508" s="0"/>
      <c r="M508" s="0"/>
      <c r="N508" s="0"/>
      <c r="O508" s="0"/>
      <c r="P508" s="0"/>
      <c r="Q508" s="0"/>
      <c r="R508" s="0"/>
      <c r="S508" s="0"/>
      <c r="T508" s="0"/>
      <c r="U508" s="0"/>
      <c r="V508" s="0"/>
      <c r="W508" s="0"/>
      <c r="X508" s="0"/>
      <c r="Y508" s="8"/>
      <c r="Z508" s="0"/>
      <c r="AA508" s="0"/>
      <c r="AB508" s="0"/>
      <c r="AC508" s="0"/>
      <c r="AD508" s="0"/>
      <c r="AE508" s="0"/>
      <c r="AF508" s="0"/>
      <c r="AG508" s="0"/>
      <c r="AH508" s="0"/>
      <c r="AI508" s="0"/>
      <c r="AJ508" s="0"/>
      <c r="AK508" s="0"/>
      <c r="AL508" s="0"/>
      <c r="AM508" s="0"/>
      <c r="AN508" s="0"/>
      <c r="AO508" s="0"/>
      <c r="AP508" s="0"/>
      <c r="AQ508" s="0"/>
      <c r="AR508" s="0"/>
      <c r="AS508" s="0"/>
      <c r="AT508" s="0"/>
      <c r="AU508" s="0"/>
      <c r="AV508" s="0"/>
      <c r="AW508" s="0"/>
      <c r="AX508" s="0"/>
      <c r="AY508" s="0"/>
      <c r="AZ508" s="0"/>
      <c r="BA508" s="0"/>
      <c r="BB508" s="0"/>
      <c r="BC508" s="0"/>
      <c r="BD508" s="0"/>
      <c r="BE508" s="0"/>
      <c r="BF508" s="0"/>
      <c r="BG508" s="0"/>
      <c r="BH508" s="0"/>
      <c r="BI508" s="0"/>
      <c r="BJ508" s="0"/>
      <c r="BK508" s="0"/>
      <c r="BL508" s="0"/>
    </row>
    <row r="509" s="5" customFormat="true" ht="13.8" hidden="false" customHeight="false" outlineLevel="0" collapsed="false">
      <c r="A509" s="42" t="s">
        <v>522</v>
      </c>
      <c r="B509" s="0"/>
      <c r="C509" s="0"/>
      <c r="D509" s="0"/>
      <c r="E509" s="28"/>
      <c r="F509" s="0"/>
      <c r="G509" s="0"/>
      <c r="H509" s="0"/>
      <c r="I509" s="4"/>
      <c r="J509" s="4"/>
      <c r="K509" s="4"/>
      <c r="L509" s="4"/>
      <c r="M509" s="4"/>
      <c r="N509" s="4"/>
      <c r="O509" s="4"/>
      <c r="P509" s="4"/>
      <c r="Q509" s="4"/>
      <c r="R509" s="4"/>
      <c r="S509" s="4"/>
      <c r="T509" s="4"/>
      <c r="U509" s="30" t="n">
        <v>0</v>
      </c>
      <c r="V509" s="0"/>
      <c r="W509" s="31" t="n">
        <v>1000</v>
      </c>
      <c r="X509" s="32" t="n">
        <v>1500</v>
      </c>
      <c r="Y509" s="8"/>
      <c r="Z509" s="0"/>
      <c r="AA509" s="0"/>
      <c r="AB509" s="0"/>
      <c r="AC509" s="0"/>
      <c r="AD509" s="0"/>
      <c r="AE509" s="0"/>
      <c r="AF509" s="0"/>
      <c r="AG509" s="0"/>
      <c r="AH509" s="0"/>
      <c r="AI509" s="0"/>
      <c r="AJ509" s="0"/>
      <c r="AK509" s="0"/>
      <c r="AL509" s="0"/>
      <c r="AM509" s="0"/>
      <c r="AN509" s="0"/>
      <c r="AO509" s="0"/>
      <c r="AP509" s="0"/>
      <c r="AQ509" s="0"/>
      <c r="AR509" s="0"/>
      <c r="AS509" s="0"/>
      <c r="AT509" s="0"/>
      <c r="AU509" s="0"/>
      <c r="AV509" s="0"/>
      <c r="AW509" s="0"/>
      <c r="AX509" s="0"/>
      <c r="AY509" s="0"/>
      <c r="AZ509" s="0"/>
      <c r="BA509" s="0"/>
      <c r="BB509" s="0"/>
      <c r="BC509" s="0"/>
      <c r="BD509" s="0"/>
      <c r="BE509" s="0"/>
      <c r="BF509" s="0"/>
      <c r="BG509" s="0"/>
      <c r="BH509" s="0"/>
      <c r="BI509" s="0"/>
      <c r="BJ509" s="0"/>
      <c r="BK509" s="0"/>
      <c r="BL509" s="0"/>
    </row>
    <row r="510" s="5" customFormat="true" ht="13.8" hidden="false" customHeight="false" outlineLevel="0" collapsed="false">
      <c r="A510" s="42" t="s">
        <v>523</v>
      </c>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c r="AB510" s="0"/>
      <c r="AC510" s="0"/>
      <c r="AD510" s="0"/>
      <c r="AE510" s="0"/>
      <c r="AF510" s="0"/>
      <c r="AG510" s="0"/>
      <c r="AH510" s="0"/>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row>
    <row r="511" s="5" customFormat="true" ht="13.8" hidden="false" customHeight="false" outlineLevel="0" collapsed="false">
      <c r="A511" s="42" t="s">
        <v>523</v>
      </c>
      <c r="B511" s="42"/>
      <c r="D511" s="42" t="s">
        <v>163</v>
      </c>
      <c r="E511" s="53"/>
      <c r="F511" s="0"/>
      <c r="G511" s="0"/>
      <c r="H511" s="0"/>
      <c r="I511" s="0"/>
      <c r="J511" s="0"/>
      <c r="K511" s="0"/>
      <c r="L511" s="0"/>
      <c r="M511" s="0"/>
      <c r="N511" s="0"/>
      <c r="O511" s="0"/>
      <c r="P511" s="0"/>
      <c r="Q511" s="0"/>
      <c r="R511" s="0"/>
      <c r="S511" s="0"/>
      <c r="T511" s="0"/>
      <c r="U511" s="0"/>
      <c r="V511" s="0"/>
      <c r="W511" s="0"/>
      <c r="X511" s="0"/>
      <c r="Y511" s="8"/>
      <c r="Z511" s="0"/>
      <c r="AA511" s="0"/>
      <c r="AB511" s="0"/>
      <c r="AC511" s="0"/>
      <c r="AD511" s="0"/>
      <c r="AE511" s="0"/>
      <c r="AF511" s="0"/>
      <c r="AG511" s="0"/>
      <c r="AH511" s="0"/>
      <c r="AI511" s="0"/>
      <c r="AJ511" s="0"/>
      <c r="AK511" s="0"/>
      <c r="AL511" s="0"/>
      <c r="AM511" s="0"/>
      <c r="AN511" s="0"/>
      <c r="AO511" s="0"/>
      <c r="AP511" s="0"/>
      <c r="AQ511" s="0"/>
      <c r="AR511" s="0"/>
      <c r="AS511" s="0"/>
      <c r="AT511" s="0"/>
      <c r="AU511" s="0"/>
      <c r="AV511" s="0"/>
      <c r="AW511" s="0"/>
      <c r="AX511" s="0"/>
      <c r="AY511" s="0"/>
      <c r="AZ511" s="0"/>
      <c r="BA511" s="0"/>
      <c r="BB511" s="0"/>
      <c r="BC511" s="0"/>
      <c r="BD511" s="0"/>
      <c r="BE511" s="0"/>
      <c r="BF511" s="0"/>
      <c r="BG511" s="0"/>
      <c r="BH511" s="0"/>
      <c r="BI511" s="0"/>
      <c r="BJ511" s="0"/>
      <c r="BK511" s="0"/>
      <c r="BL511" s="0"/>
    </row>
    <row r="512" s="5" customFormat="true" ht="15" hidden="false" customHeight="false" outlineLevel="0" collapsed="false">
      <c r="A512" s="96" t="s">
        <v>523</v>
      </c>
      <c r="D512" s="33" t="s">
        <v>160</v>
      </c>
      <c r="E512" s="28" t="s">
        <v>161</v>
      </c>
      <c r="F512" s="0"/>
      <c r="G512" s="0"/>
      <c r="H512" s="0"/>
      <c r="I512" s="4"/>
      <c r="J512" s="4"/>
      <c r="K512" s="4"/>
      <c r="L512" s="4"/>
      <c r="M512" s="4"/>
      <c r="N512" s="4"/>
      <c r="O512" s="4"/>
      <c r="P512" s="4"/>
      <c r="Q512" s="4"/>
      <c r="R512" s="4"/>
      <c r="S512" s="4"/>
      <c r="T512" s="4"/>
      <c r="U512" s="30" t="n">
        <f aca="false">SUM(I512:T512)</f>
        <v>0</v>
      </c>
      <c r="V512" s="0"/>
      <c r="W512" s="31" t="n">
        <v>1000</v>
      </c>
      <c r="X512" s="32" t="n">
        <v>1500</v>
      </c>
      <c r="Y512" s="8"/>
      <c r="Z512" s="0"/>
      <c r="AA512" s="0"/>
      <c r="AB512" s="0"/>
      <c r="AC512" s="0"/>
      <c r="AD512" s="0"/>
      <c r="AE512" s="0"/>
      <c r="AF512" s="0"/>
      <c r="AG512" s="0"/>
      <c r="AH512" s="0"/>
      <c r="AI512" s="0"/>
      <c r="AJ512" s="0"/>
      <c r="AK512" s="0"/>
      <c r="AL512" s="0"/>
      <c r="AM512" s="0"/>
      <c r="AN512" s="0"/>
      <c r="AO512" s="0"/>
      <c r="AP512" s="0"/>
      <c r="AQ512" s="0"/>
      <c r="AR512" s="0"/>
      <c r="AS512" s="0"/>
      <c r="AT512" s="0"/>
      <c r="AU512" s="0"/>
      <c r="AV512" s="0"/>
      <c r="AW512" s="0"/>
      <c r="AX512" s="0"/>
      <c r="AY512" s="0"/>
      <c r="AZ512" s="0"/>
      <c r="BA512" s="0"/>
      <c r="BB512" s="0"/>
      <c r="BC512" s="0"/>
      <c r="BD512" s="0"/>
      <c r="BE512" s="0"/>
      <c r="BF512" s="0"/>
      <c r="BG512" s="0"/>
      <c r="BH512" s="0"/>
      <c r="BI512" s="0"/>
      <c r="BJ512" s="0"/>
      <c r="BK512" s="0"/>
      <c r="BL512" s="0"/>
    </row>
    <row r="513" s="5" customFormat="true" ht="13.8" hidden="false" customHeight="false" outlineLevel="0" collapsed="false">
      <c r="A513" s="42" t="s">
        <v>523</v>
      </c>
      <c r="C513" s="0"/>
      <c r="D513" s="0"/>
      <c r="E513" s="28"/>
      <c r="F513" s="0"/>
      <c r="G513" s="0"/>
      <c r="H513" s="0"/>
      <c r="I513" s="4"/>
      <c r="J513" s="4"/>
      <c r="K513" s="4"/>
      <c r="L513" s="4"/>
      <c r="M513" s="4"/>
      <c r="N513" s="4"/>
      <c r="O513" s="4"/>
      <c r="P513" s="4"/>
      <c r="Q513" s="4"/>
      <c r="R513" s="4"/>
      <c r="S513" s="4"/>
      <c r="T513" s="4"/>
      <c r="U513" s="30" t="n">
        <v>0</v>
      </c>
      <c r="V513" s="0"/>
      <c r="W513" s="31" t="n">
        <v>1000</v>
      </c>
      <c r="X513" s="32" t="n">
        <v>1500</v>
      </c>
      <c r="Y513" s="8"/>
      <c r="Z513" s="0"/>
      <c r="AA513" s="0"/>
      <c r="AB513" s="0"/>
      <c r="AC513" s="0"/>
      <c r="AD513" s="0"/>
      <c r="AE513" s="0"/>
      <c r="AF513" s="0"/>
      <c r="AG513" s="0"/>
      <c r="AH513" s="0"/>
      <c r="AI513" s="0"/>
      <c r="AJ513" s="0"/>
      <c r="AK513" s="0"/>
      <c r="AL513" s="0"/>
      <c r="AM513" s="0"/>
      <c r="AN513" s="0"/>
      <c r="AO513" s="0"/>
      <c r="AP513" s="0"/>
      <c r="AQ513" s="0"/>
      <c r="AR513" s="0"/>
      <c r="AS513" s="0"/>
      <c r="AT513" s="0"/>
      <c r="AU513" s="0"/>
      <c r="AV513" s="0"/>
      <c r="AW513" s="0"/>
      <c r="AX513" s="0"/>
      <c r="AY513" s="0"/>
      <c r="AZ513" s="0"/>
      <c r="BA513" s="0"/>
      <c r="BB513" s="0"/>
      <c r="BC513" s="0"/>
      <c r="BD513" s="0"/>
      <c r="BE513" s="0"/>
      <c r="BF513" s="0"/>
      <c r="BG513" s="0"/>
      <c r="BH513" s="0"/>
      <c r="BI513" s="0"/>
      <c r="BJ513" s="0"/>
      <c r="BK513" s="0"/>
      <c r="BL513" s="0"/>
    </row>
    <row r="514" s="5" customFormat="true" ht="13.8" hidden="false" customHeight="false" outlineLevel="0" collapsed="false">
      <c r="A514" s="95" t="s">
        <v>524</v>
      </c>
      <c r="B514" s="81"/>
      <c r="C514" s="0"/>
      <c r="D514" s="0"/>
      <c r="E514" s="47"/>
      <c r="F514" s="0"/>
      <c r="G514" s="0"/>
      <c r="H514" s="0"/>
      <c r="I514" s="0"/>
      <c r="J514" s="0"/>
      <c r="K514" s="0"/>
      <c r="L514" s="0"/>
      <c r="M514" s="0"/>
      <c r="N514" s="0"/>
      <c r="O514" s="0"/>
      <c r="P514" s="0"/>
      <c r="Q514" s="0"/>
      <c r="R514" s="0"/>
      <c r="S514" s="0"/>
      <c r="T514" s="0"/>
      <c r="U514" s="0"/>
      <c r="V514" s="0"/>
      <c r="W514" s="0"/>
      <c r="X514" s="0"/>
      <c r="Y514" s="8"/>
      <c r="Z514" s="0"/>
      <c r="AA514" s="0"/>
      <c r="AB514" s="0"/>
      <c r="AC514" s="0"/>
      <c r="AD514" s="0"/>
      <c r="AE514" s="0"/>
      <c r="AF514" s="0"/>
      <c r="AG514" s="0"/>
      <c r="AH514" s="0"/>
      <c r="AI514" s="0"/>
      <c r="AJ514" s="0"/>
      <c r="AK514" s="0"/>
      <c r="AL514" s="0"/>
      <c r="AM514" s="0"/>
      <c r="AN514" s="0"/>
      <c r="AO514" s="0"/>
      <c r="AP514" s="0"/>
      <c r="AQ514" s="0"/>
      <c r="AR514" s="0"/>
      <c r="AS514" s="0"/>
      <c r="AT514" s="0"/>
      <c r="AU514" s="0"/>
      <c r="AV514" s="0"/>
      <c r="AW514" s="0"/>
      <c r="AX514" s="0"/>
      <c r="AY514" s="0"/>
      <c r="AZ514" s="0"/>
      <c r="BA514" s="0"/>
      <c r="BB514" s="0"/>
      <c r="BC514" s="0"/>
      <c r="BD514" s="0"/>
      <c r="BE514" s="0"/>
      <c r="BF514" s="0"/>
      <c r="BG514" s="0"/>
      <c r="BH514" s="0"/>
      <c r="BI514" s="0"/>
      <c r="BJ514" s="0"/>
      <c r="BK514" s="0"/>
      <c r="BL514" s="0"/>
    </row>
    <row r="515" s="5" customFormat="true" ht="13.8" hidden="false" customHeight="false" outlineLevel="0" collapsed="false">
      <c r="A515" s="42" t="s">
        <v>525</v>
      </c>
      <c r="B515" s="0"/>
      <c r="C515" s="0"/>
      <c r="D515" s="0"/>
      <c r="E515" s="0" t="s">
        <v>394</v>
      </c>
      <c r="F515" s="0"/>
      <c r="G515" s="0"/>
      <c r="H515" s="0"/>
      <c r="I515" s="0"/>
      <c r="J515" s="0"/>
      <c r="K515" s="0"/>
      <c r="L515" s="0"/>
      <c r="M515" s="0"/>
      <c r="N515" s="0"/>
      <c r="O515" s="0"/>
      <c r="P515" s="0"/>
      <c r="Q515" s="0"/>
      <c r="R515" s="0"/>
      <c r="S515" s="0"/>
      <c r="T515" s="0"/>
      <c r="U515" s="0"/>
      <c r="V515" s="0"/>
      <c r="W515" s="0"/>
      <c r="X515" s="0"/>
      <c r="Y515" s="0"/>
      <c r="Z515" s="0"/>
      <c r="AA515" s="0"/>
      <c r="AB515" s="0"/>
      <c r="AC515" s="0"/>
      <c r="AD515" s="0"/>
      <c r="AE515" s="0"/>
      <c r="AF515" s="0"/>
      <c r="AG515" s="0"/>
      <c r="AH515" s="0"/>
      <c r="AI515" s="0"/>
      <c r="AJ515" s="0"/>
      <c r="AK515" s="0"/>
      <c r="AL515" s="0"/>
      <c r="AM515" s="0"/>
      <c r="AN515" s="0"/>
      <c r="AO515" s="0"/>
      <c r="AP515" s="0"/>
      <c r="AQ515" s="0"/>
      <c r="AR515" s="0"/>
      <c r="AS515" s="0"/>
      <c r="AT515" s="0"/>
      <c r="AU515" s="0"/>
      <c r="AV515" s="0"/>
      <c r="AW515" s="0"/>
      <c r="AX515" s="0"/>
      <c r="AY515" s="0"/>
      <c r="AZ515" s="0"/>
      <c r="BA515" s="0"/>
      <c r="BB515" s="0"/>
      <c r="BC515" s="0"/>
      <c r="BD515" s="0"/>
      <c r="BE515" s="0"/>
      <c r="BF515" s="0"/>
      <c r="BG515" s="0"/>
      <c r="BH515" s="0"/>
      <c r="BI515" s="0"/>
      <c r="BJ515" s="0"/>
      <c r="BK515" s="0"/>
      <c r="BL515" s="0"/>
    </row>
    <row r="516" s="5" customFormat="true" ht="35.05" hidden="false" customHeight="false" outlineLevel="0" collapsed="false">
      <c r="A516" s="42" t="s">
        <v>525</v>
      </c>
      <c r="B516" s="42"/>
      <c r="C516" s="42" t="s">
        <v>526</v>
      </c>
      <c r="D516" s="42" t="s">
        <v>220</v>
      </c>
      <c r="E516" s="53"/>
      <c r="F516" s="0"/>
      <c r="G516" s="0"/>
      <c r="H516" s="0"/>
      <c r="I516" s="0"/>
      <c r="J516" s="0"/>
      <c r="K516" s="0"/>
      <c r="L516" s="0"/>
      <c r="M516" s="0"/>
      <c r="N516" s="0"/>
      <c r="O516" s="0"/>
      <c r="P516" s="0"/>
      <c r="Q516" s="0"/>
      <c r="R516" s="0"/>
      <c r="S516" s="0"/>
      <c r="T516" s="0"/>
      <c r="U516" s="0"/>
      <c r="V516" s="0"/>
      <c r="W516" s="0"/>
      <c r="X516" s="0"/>
      <c r="Y516" s="8"/>
      <c r="Z516" s="0"/>
      <c r="AA516" s="0"/>
      <c r="AB516" s="0"/>
      <c r="AC516" s="0"/>
      <c r="AD516" s="0"/>
      <c r="AE516" s="0"/>
      <c r="AF516" s="0"/>
      <c r="AG516" s="0"/>
      <c r="AH516" s="0"/>
      <c r="AI516" s="0"/>
      <c r="AJ516" s="0"/>
      <c r="AK516" s="0"/>
      <c r="AL516" s="0"/>
      <c r="AM516" s="0"/>
      <c r="AN516" s="0"/>
      <c r="AO516" s="0"/>
      <c r="AP516" s="0"/>
      <c r="AQ516" s="0"/>
      <c r="AR516" s="0"/>
      <c r="AS516" s="0"/>
      <c r="AT516" s="0"/>
      <c r="AU516" s="0"/>
      <c r="AV516" s="0"/>
      <c r="AW516" s="0"/>
      <c r="AX516" s="0"/>
      <c r="AY516" s="0"/>
      <c r="AZ516" s="0"/>
      <c r="BA516" s="0"/>
      <c r="BB516" s="0"/>
      <c r="BC516" s="0"/>
      <c r="BD516" s="0"/>
      <c r="BE516" s="0"/>
      <c r="BF516" s="0"/>
      <c r="BG516" s="0"/>
      <c r="BH516" s="0"/>
      <c r="BI516" s="0"/>
      <c r="BJ516" s="0"/>
      <c r="BK516" s="0"/>
      <c r="BL516" s="0"/>
    </row>
    <row r="517" s="5" customFormat="true" ht="30.55" hidden="false" customHeight="false" outlineLevel="0" collapsed="false">
      <c r="A517" s="33" t="s">
        <v>525</v>
      </c>
      <c r="D517" s="33" t="s">
        <v>488</v>
      </c>
      <c r="E517" s="28" t="s">
        <v>527</v>
      </c>
      <c r="F517" s="0"/>
      <c r="G517" s="0"/>
      <c r="H517" s="0"/>
      <c r="I517" s="4"/>
      <c r="J517" s="4"/>
      <c r="K517" s="4"/>
      <c r="L517" s="4"/>
      <c r="M517" s="4"/>
      <c r="N517" s="4"/>
      <c r="O517" s="4"/>
      <c r="P517" s="4"/>
      <c r="Q517" s="4"/>
      <c r="R517" s="4"/>
      <c r="S517" s="4"/>
      <c r="T517" s="4"/>
      <c r="U517" s="30" t="n">
        <v>0</v>
      </c>
      <c r="V517" s="0"/>
      <c r="W517" s="31" t="n">
        <v>1000</v>
      </c>
      <c r="X517" s="32" t="n">
        <v>1500</v>
      </c>
      <c r="Y517" s="8"/>
      <c r="Z517" s="0"/>
      <c r="AA517" s="0"/>
      <c r="AB517" s="0"/>
      <c r="AC517" s="0"/>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row>
    <row r="518" s="5" customFormat="true" ht="13.8" hidden="false" customHeight="false" outlineLevel="0" collapsed="false">
      <c r="A518" s="42" t="s">
        <v>525</v>
      </c>
      <c r="C518" s="0"/>
      <c r="D518" s="0"/>
      <c r="E518" s="28"/>
      <c r="F518" s="0"/>
      <c r="G518" s="0"/>
      <c r="H518" s="0"/>
      <c r="I518" s="4"/>
      <c r="J518" s="4"/>
      <c r="K518" s="4"/>
      <c r="L518" s="4"/>
      <c r="M518" s="4"/>
      <c r="N518" s="4"/>
      <c r="O518" s="4"/>
      <c r="P518" s="4"/>
      <c r="Q518" s="4"/>
      <c r="R518" s="4"/>
      <c r="S518" s="4"/>
      <c r="T518" s="4"/>
      <c r="U518" s="30" t="n">
        <f aca="false">SUM(I518:T518)</f>
        <v>0</v>
      </c>
      <c r="V518" s="0"/>
      <c r="W518" s="31" t="n">
        <v>1000</v>
      </c>
      <c r="X518" s="32" t="n">
        <v>1500</v>
      </c>
      <c r="Y518" s="8"/>
      <c r="Z518" s="0"/>
      <c r="AA518" s="0"/>
      <c r="AB518" s="0"/>
      <c r="AC518" s="0"/>
      <c r="AD518" s="0"/>
      <c r="AE518" s="0"/>
      <c r="AF518" s="0"/>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c r="BE518" s="0"/>
      <c r="BF518" s="0"/>
      <c r="BG518" s="0"/>
      <c r="BH518" s="0"/>
      <c r="BI518" s="0"/>
      <c r="BJ518" s="0"/>
      <c r="BK518" s="0"/>
      <c r="BL518" s="0"/>
    </row>
    <row r="519" s="5" customFormat="true" ht="13.8" hidden="false" customHeight="false" outlineLevel="0" collapsed="false">
      <c r="A519" s="42" t="s">
        <v>528</v>
      </c>
      <c r="B519" s="0"/>
      <c r="C519" s="0"/>
      <c r="D519" s="0"/>
      <c r="E519" s="0" t="s">
        <v>394</v>
      </c>
      <c r="F519" s="0"/>
      <c r="G519" s="0"/>
      <c r="H519" s="0"/>
      <c r="I519" s="0"/>
      <c r="J519" s="0"/>
      <c r="K519" s="0"/>
      <c r="L519" s="0"/>
      <c r="M519" s="0"/>
      <c r="N519" s="0"/>
      <c r="O519" s="0"/>
      <c r="P519" s="0"/>
      <c r="Q519" s="0"/>
      <c r="R519" s="0"/>
      <c r="S519" s="0"/>
      <c r="T519" s="0"/>
      <c r="U519" s="0"/>
      <c r="V519" s="0"/>
      <c r="W519" s="0"/>
      <c r="X519" s="0"/>
      <c r="Y519" s="0"/>
      <c r="Z519" s="0"/>
      <c r="AA519" s="0"/>
      <c r="AB519" s="0"/>
      <c r="AC519" s="0"/>
      <c r="AD519" s="0"/>
      <c r="AE519" s="0"/>
      <c r="AF519" s="0"/>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c r="BE519" s="0"/>
      <c r="BF519" s="0"/>
      <c r="BG519" s="0"/>
      <c r="BH519" s="0"/>
      <c r="BI519" s="0"/>
      <c r="BJ519" s="0"/>
      <c r="BK519" s="0"/>
      <c r="BL519" s="0"/>
    </row>
    <row r="520" s="5" customFormat="true" ht="35.05" hidden="false" customHeight="false" outlineLevel="0" collapsed="false">
      <c r="A520" s="42" t="s">
        <v>528</v>
      </c>
      <c r="B520" s="42"/>
      <c r="C520" s="42" t="s">
        <v>529</v>
      </c>
      <c r="D520" s="42" t="s">
        <v>220</v>
      </c>
      <c r="E520" s="53"/>
      <c r="F520" s="0"/>
      <c r="G520" s="0"/>
      <c r="H520" s="0"/>
      <c r="I520" s="0"/>
      <c r="J520" s="0"/>
      <c r="K520" s="0"/>
      <c r="L520" s="0"/>
      <c r="M520" s="0"/>
      <c r="N520" s="0"/>
      <c r="O520" s="0"/>
      <c r="P520" s="0"/>
      <c r="Q520" s="0"/>
      <c r="R520" s="0"/>
      <c r="S520" s="0"/>
      <c r="T520" s="0"/>
      <c r="U520" s="0"/>
      <c r="V520" s="0"/>
      <c r="W520" s="0"/>
      <c r="X520" s="0"/>
      <c r="Y520" s="8"/>
      <c r="Z520" s="0"/>
      <c r="AA520" s="0"/>
      <c r="AB520" s="0"/>
      <c r="AC520" s="0"/>
      <c r="AD520" s="0"/>
      <c r="AE520" s="0"/>
      <c r="AF520" s="0"/>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row>
    <row r="521" s="5" customFormat="true" ht="30.55" hidden="false" customHeight="false" outlineLevel="0" collapsed="false">
      <c r="A521" s="33" t="s">
        <v>528</v>
      </c>
      <c r="D521" s="33" t="s">
        <v>488</v>
      </c>
      <c r="E521" s="28" t="s">
        <v>530</v>
      </c>
      <c r="F521" s="97"/>
      <c r="G521" s="0"/>
      <c r="H521" s="35"/>
      <c r="I521" s="4"/>
      <c r="J521" s="4"/>
      <c r="K521" s="4"/>
      <c r="L521" s="4"/>
      <c r="M521" s="4"/>
      <c r="N521" s="4"/>
      <c r="O521" s="4"/>
      <c r="P521" s="4"/>
      <c r="Q521" s="4"/>
      <c r="R521" s="4"/>
      <c r="S521" s="4"/>
      <c r="T521" s="4"/>
      <c r="U521" s="30" t="n">
        <f aca="false">SUM(I521:T521)</f>
        <v>0</v>
      </c>
      <c r="V521" s="0"/>
      <c r="W521" s="31" t="n">
        <v>1000</v>
      </c>
      <c r="X521" s="32" t="n">
        <v>1500</v>
      </c>
      <c r="Y521" s="8"/>
      <c r="Z521" s="0"/>
      <c r="AA521" s="0"/>
      <c r="AB521" s="0"/>
      <c r="AC521" s="0"/>
      <c r="AD521" s="0"/>
      <c r="AE521" s="0"/>
      <c r="AF521" s="0"/>
      <c r="AG521" s="0"/>
      <c r="AH521" s="0"/>
      <c r="AI521" s="0"/>
      <c r="AJ521" s="0"/>
      <c r="AK521" s="0"/>
      <c r="AL521" s="0"/>
      <c r="AM521" s="0"/>
      <c r="AN521" s="0"/>
      <c r="AO521" s="0"/>
      <c r="AP521" s="0"/>
      <c r="AQ521" s="0"/>
      <c r="AR521" s="0"/>
      <c r="AS521" s="0"/>
      <c r="AT521" s="0"/>
      <c r="AU521" s="0"/>
      <c r="AV521" s="0"/>
      <c r="AW521" s="0"/>
      <c r="AX521" s="0"/>
      <c r="AY521" s="0"/>
      <c r="AZ521" s="0"/>
      <c r="BA521" s="0"/>
      <c r="BB521" s="0"/>
      <c r="BC521" s="0"/>
      <c r="BD521" s="0"/>
      <c r="BE521" s="0"/>
      <c r="BF521" s="0"/>
      <c r="BG521" s="0"/>
      <c r="BH521" s="0"/>
      <c r="BI521" s="0"/>
      <c r="BJ521" s="0"/>
      <c r="BK521" s="0"/>
      <c r="BL521" s="0"/>
    </row>
    <row r="522" s="5" customFormat="true" ht="13.8" hidden="false" customHeight="false" outlineLevel="0" collapsed="false">
      <c r="A522" s="42" t="s">
        <v>528</v>
      </c>
      <c r="C522" s="0"/>
      <c r="D522" s="0"/>
      <c r="E522" s="28"/>
      <c r="F522" s="0"/>
      <c r="G522" s="0"/>
      <c r="H522" s="0"/>
      <c r="I522" s="4"/>
      <c r="J522" s="4"/>
      <c r="K522" s="4"/>
      <c r="L522" s="4"/>
      <c r="M522" s="4"/>
      <c r="N522" s="4"/>
      <c r="O522" s="4"/>
      <c r="P522" s="4"/>
      <c r="Q522" s="4"/>
      <c r="R522" s="4"/>
      <c r="S522" s="4"/>
      <c r="T522" s="4"/>
      <c r="U522" s="30" t="n">
        <f aca="false">SUM(I522:T522)</f>
        <v>0</v>
      </c>
      <c r="V522" s="0"/>
      <c r="W522" s="31" t="n">
        <v>1000</v>
      </c>
      <c r="X522" s="32" t="n">
        <v>1500</v>
      </c>
      <c r="Y522" s="8"/>
      <c r="Z522" s="0"/>
      <c r="AA522" s="0"/>
      <c r="AB522" s="0"/>
      <c r="AC522" s="0"/>
      <c r="AD522" s="0"/>
      <c r="AE522" s="0"/>
      <c r="AF522" s="0"/>
      <c r="AG522" s="0"/>
      <c r="AH522" s="0"/>
      <c r="AI522" s="0"/>
      <c r="AJ522" s="0"/>
      <c r="AK522" s="0"/>
      <c r="AL522" s="0"/>
      <c r="AM522" s="0"/>
      <c r="AN522" s="0"/>
      <c r="AO522" s="0"/>
      <c r="AP522" s="0"/>
      <c r="AQ522" s="0"/>
      <c r="AR522" s="0"/>
      <c r="AS522" s="0"/>
      <c r="AT522" s="0"/>
      <c r="AU522" s="0"/>
      <c r="AV522" s="0"/>
      <c r="AW522" s="0"/>
      <c r="AX522" s="0"/>
      <c r="AY522" s="0"/>
      <c r="AZ522" s="0"/>
      <c r="BA522" s="0"/>
      <c r="BB522" s="0"/>
      <c r="BC522" s="0"/>
      <c r="BD522" s="0"/>
      <c r="BE522" s="0"/>
      <c r="BF522" s="0"/>
      <c r="BG522" s="0"/>
      <c r="BH522" s="0"/>
      <c r="BI522" s="0"/>
      <c r="BJ522" s="0"/>
      <c r="BK522" s="0"/>
      <c r="BL522" s="0"/>
    </row>
    <row r="523" s="5" customFormat="true" ht="13.8" hidden="false" customHeight="false" outlineLevel="0" collapsed="false">
      <c r="A523" s="95" t="s">
        <v>531</v>
      </c>
      <c r="B523" s="81"/>
      <c r="C523" s="0"/>
      <c r="D523" s="0"/>
      <c r="E523" s="47"/>
      <c r="F523" s="0"/>
      <c r="G523" s="0"/>
      <c r="H523" s="0"/>
      <c r="I523" s="0"/>
      <c r="J523" s="0"/>
      <c r="K523" s="0"/>
      <c r="L523" s="0"/>
      <c r="M523" s="0"/>
      <c r="N523" s="0"/>
      <c r="O523" s="0"/>
      <c r="P523" s="0"/>
      <c r="Q523" s="0"/>
      <c r="R523" s="0"/>
      <c r="S523" s="0"/>
      <c r="T523" s="0"/>
      <c r="U523" s="0"/>
      <c r="V523" s="0"/>
      <c r="W523" s="0"/>
      <c r="X523" s="0"/>
      <c r="Y523" s="8"/>
      <c r="Z523" s="0"/>
      <c r="AA523" s="0"/>
      <c r="AB523" s="0"/>
      <c r="AC523" s="0"/>
      <c r="AD523" s="0"/>
      <c r="AE523" s="0"/>
      <c r="AF523" s="0"/>
      <c r="AG523" s="0"/>
      <c r="AH523" s="0"/>
      <c r="AI523" s="0"/>
      <c r="AJ523" s="0"/>
      <c r="AK523" s="0"/>
      <c r="AL523" s="0"/>
      <c r="AM523" s="0"/>
      <c r="AN523" s="0"/>
      <c r="AO523" s="0"/>
      <c r="AP523" s="0"/>
      <c r="AQ523" s="0"/>
      <c r="AR523" s="0"/>
      <c r="AS523" s="0"/>
      <c r="AT523" s="0"/>
      <c r="AU523" s="0"/>
      <c r="AV523" s="0"/>
      <c r="AW523" s="0"/>
      <c r="AX523" s="0"/>
      <c r="AY523" s="0"/>
      <c r="AZ523" s="0"/>
      <c r="BA523" s="0"/>
      <c r="BB523" s="0"/>
      <c r="BC523" s="0"/>
      <c r="BD523" s="0"/>
      <c r="BE523" s="0"/>
      <c r="BF523" s="0"/>
      <c r="BG523" s="0"/>
      <c r="BH523" s="0"/>
      <c r="BI523" s="0"/>
      <c r="BJ523" s="0"/>
      <c r="BK523" s="0"/>
      <c r="BL523" s="0"/>
    </row>
    <row r="524" s="5" customFormat="true" ht="13.8" hidden="false" customHeight="false" outlineLevel="0" collapsed="false">
      <c r="A524" s="95" t="s">
        <v>532</v>
      </c>
      <c r="B524" s="81"/>
      <c r="C524" s="0"/>
      <c r="D524" s="0"/>
      <c r="E524" s="47"/>
      <c r="F524" s="0"/>
      <c r="G524" s="0"/>
      <c r="H524" s="0"/>
      <c r="I524" s="0"/>
      <c r="J524" s="0"/>
      <c r="K524" s="0"/>
      <c r="L524" s="0"/>
      <c r="M524" s="0"/>
      <c r="N524" s="0"/>
      <c r="O524" s="0"/>
      <c r="P524" s="0"/>
      <c r="Q524" s="0"/>
      <c r="R524" s="0"/>
      <c r="S524" s="0"/>
      <c r="T524" s="0"/>
      <c r="U524" s="0"/>
      <c r="V524" s="0"/>
      <c r="W524" s="0"/>
      <c r="X524" s="0"/>
      <c r="Y524" s="8"/>
      <c r="Z524" s="0"/>
      <c r="AA524" s="0"/>
      <c r="AB524" s="0"/>
      <c r="AC524" s="0"/>
      <c r="AD524" s="0"/>
      <c r="AE524" s="0"/>
      <c r="AF524" s="0"/>
      <c r="AG524" s="0"/>
      <c r="AH524" s="0"/>
      <c r="AI524" s="0"/>
      <c r="AJ524" s="0"/>
      <c r="AK524" s="0"/>
      <c r="AL524" s="0"/>
      <c r="AM524" s="0"/>
      <c r="AN524" s="0"/>
      <c r="AO524" s="0"/>
      <c r="AP524" s="0"/>
      <c r="AQ524" s="0"/>
      <c r="AR524" s="0"/>
      <c r="AS524" s="0"/>
      <c r="AT524" s="0"/>
      <c r="AU524" s="0"/>
      <c r="AV524" s="0"/>
      <c r="AW524" s="0"/>
      <c r="AX524" s="0"/>
      <c r="AY524" s="0"/>
      <c r="AZ524" s="0"/>
      <c r="BA524" s="0"/>
      <c r="BB524" s="0"/>
      <c r="BC524" s="0"/>
      <c r="BD524" s="0"/>
      <c r="BE524" s="0"/>
      <c r="BF524" s="0"/>
      <c r="BG524" s="0"/>
      <c r="BH524" s="0"/>
      <c r="BI524" s="0"/>
      <c r="BJ524" s="0"/>
      <c r="BK524" s="0"/>
      <c r="BL524" s="0"/>
    </row>
    <row r="525" s="5" customFormat="true" ht="15" hidden="false" customHeight="false" outlineLevel="0" collapsed="false">
      <c r="A525" s="33" t="s">
        <v>533</v>
      </c>
      <c r="D525" s="84" t="s">
        <v>232</v>
      </c>
      <c r="E525" s="28" t="s">
        <v>161</v>
      </c>
      <c r="F525" s="0"/>
      <c r="G525" s="0"/>
      <c r="H525" s="0"/>
      <c r="I525" s="4"/>
      <c r="J525" s="4"/>
      <c r="K525" s="4"/>
      <c r="L525" s="4"/>
      <c r="M525" s="4"/>
      <c r="N525" s="4"/>
      <c r="O525" s="4"/>
      <c r="P525" s="4"/>
      <c r="Q525" s="4"/>
      <c r="R525" s="4"/>
      <c r="S525" s="4"/>
      <c r="T525" s="4"/>
      <c r="U525" s="30" t="n">
        <v>0</v>
      </c>
      <c r="V525" s="0"/>
      <c r="W525" s="31" t="n">
        <v>1000</v>
      </c>
      <c r="X525" s="32" t="n">
        <v>1500</v>
      </c>
      <c r="Y525" s="8"/>
      <c r="Z525" s="0"/>
      <c r="AA525" s="0"/>
      <c r="AB525" s="0"/>
      <c r="AC525" s="0"/>
      <c r="AD525" s="0"/>
      <c r="AE525" s="0"/>
      <c r="AF525" s="0"/>
      <c r="AG525" s="0"/>
      <c r="AH525" s="0"/>
      <c r="AI525" s="0"/>
      <c r="AJ525" s="0"/>
      <c r="AK525" s="0"/>
      <c r="AL525" s="0"/>
      <c r="AM525" s="0"/>
      <c r="AN525" s="0"/>
      <c r="AO525" s="0"/>
      <c r="AP525" s="0"/>
      <c r="AQ525" s="0"/>
      <c r="AR525" s="0"/>
      <c r="AS525" s="0"/>
      <c r="AT525" s="0"/>
      <c r="AU525" s="0"/>
      <c r="AV525" s="0"/>
      <c r="AW525" s="0"/>
      <c r="AX525" s="0"/>
      <c r="AY525" s="0"/>
      <c r="AZ525" s="0"/>
      <c r="BA525" s="0"/>
      <c r="BB525" s="0"/>
      <c r="BC525" s="0"/>
      <c r="BD525" s="0"/>
      <c r="BE525" s="0"/>
      <c r="BF525" s="0"/>
      <c r="BG525" s="0"/>
      <c r="BH525" s="0"/>
      <c r="BI525" s="0"/>
      <c r="BJ525" s="0"/>
      <c r="BK525" s="0"/>
      <c r="BL525" s="0"/>
    </row>
    <row r="526" s="5" customFormat="true" ht="13.8" hidden="false" customHeight="false" outlineLevel="0" collapsed="false">
      <c r="A526" s="95" t="s">
        <v>533</v>
      </c>
      <c r="B526" s="81"/>
      <c r="C526" s="0"/>
      <c r="D526" s="0"/>
      <c r="E526" s="47"/>
      <c r="F526" s="0"/>
      <c r="G526" s="0"/>
      <c r="H526" s="0"/>
      <c r="I526" s="0"/>
      <c r="J526" s="0"/>
      <c r="K526" s="0"/>
      <c r="L526" s="0"/>
      <c r="M526" s="0"/>
      <c r="N526" s="0"/>
      <c r="O526" s="0"/>
      <c r="P526" s="0"/>
      <c r="Q526" s="0"/>
      <c r="R526" s="0"/>
      <c r="S526" s="0"/>
      <c r="T526" s="0"/>
      <c r="U526" s="0"/>
      <c r="V526" s="0"/>
      <c r="W526" s="0"/>
      <c r="X526" s="0"/>
      <c r="Y526" s="8"/>
      <c r="Z526" s="0"/>
      <c r="AA526" s="0"/>
      <c r="AB526" s="0"/>
      <c r="AC526" s="0"/>
      <c r="AD526" s="0"/>
      <c r="AE526" s="0"/>
      <c r="AF526" s="0"/>
      <c r="AG526" s="0"/>
      <c r="AH526" s="0"/>
      <c r="AI526" s="0"/>
      <c r="AJ526" s="0"/>
      <c r="AK526" s="0"/>
      <c r="AL526" s="0"/>
      <c r="AM526" s="0"/>
      <c r="AN526" s="0"/>
      <c r="AO526" s="0"/>
      <c r="AP526" s="0"/>
      <c r="AQ526" s="0"/>
      <c r="AR526" s="0"/>
      <c r="AS526" s="0"/>
      <c r="AT526" s="0"/>
      <c r="AU526" s="0"/>
      <c r="AV526" s="0"/>
      <c r="AW526" s="0"/>
      <c r="AX526" s="0"/>
      <c r="AY526" s="0"/>
      <c r="AZ526" s="0"/>
      <c r="BA526" s="0"/>
      <c r="BB526" s="0"/>
      <c r="BC526" s="0"/>
      <c r="BD526" s="0"/>
      <c r="BE526" s="0"/>
      <c r="BF526" s="0"/>
      <c r="BG526" s="0"/>
      <c r="BH526" s="0"/>
      <c r="BI526" s="0"/>
      <c r="BJ526" s="0"/>
      <c r="BK526" s="0"/>
      <c r="BL526" s="0"/>
    </row>
    <row r="527" s="5" customFormat="true" ht="13.8" hidden="false" customHeight="false" outlineLevel="0" collapsed="false">
      <c r="A527" s="42" t="s">
        <v>534</v>
      </c>
      <c r="B527" s="0"/>
      <c r="C527" s="0"/>
      <c r="D527" s="0"/>
      <c r="E527" s="0" t="s">
        <v>394</v>
      </c>
      <c r="F527" s="0"/>
      <c r="G527" s="0"/>
      <c r="H527" s="0"/>
      <c r="I527" s="0"/>
      <c r="J527" s="0"/>
      <c r="K527" s="0"/>
      <c r="L527" s="0"/>
      <c r="M527" s="0"/>
      <c r="N527" s="0"/>
      <c r="O527" s="0"/>
      <c r="P527" s="0"/>
      <c r="Q527" s="0"/>
      <c r="R527" s="0"/>
      <c r="S527" s="0"/>
      <c r="T527" s="0"/>
      <c r="U527" s="0"/>
      <c r="V527" s="0"/>
      <c r="W527" s="0"/>
      <c r="X527" s="0"/>
      <c r="Y527" s="0"/>
      <c r="Z527" s="0"/>
      <c r="AA527" s="0"/>
      <c r="AB527" s="0"/>
      <c r="AC527" s="0"/>
      <c r="AD527" s="0"/>
      <c r="AE527" s="0"/>
      <c r="AF527" s="0"/>
      <c r="AG527" s="0"/>
      <c r="AH527" s="0"/>
      <c r="AI527" s="0"/>
      <c r="AJ527" s="0"/>
      <c r="AK527" s="0"/>
      <c r="AL527" s="0"/>
      <c r="AM527" s="0"/>
      <c r="AN527" s="0"/>
      <c r="AO527" s="0"/>
      <c r="AP527" s="0"/>
      <c r="AQ527" s="0"/>
      <c r="AR527" s="0"/>
      <c r="AS527" s="0"/>
      <c r="AT527" s="0"/>
      <c r="AU527" s="0"/>
      <c r="AV527" s="0"/>
      <c r="AW527" s="0"/>
      <c r="AX527" s="0"/>
      <c r="AY527" s="0"/>
      <c r="AZ527" s="0"/>
      <c r="BA527" s="0"/>
      <c r="BB527" s="0"/>
      <c r="BC527" s="0"/>
      <c r="BD527" s="0"/>
      <c r="BE527" s="0"/>
      <c r="BF527" s="0"/>
      <c r="BG527" s="0"/>
      <c r="BH527" s="0"/>
      <c r="BI527" s="0"/>
      <c r="BJ527" s="0"/>
      <c r="BK527" s="0"/>
      <c r="BL527" s="0"/>
    </row>
    <row r="528" s="5" customFormat="true" ht="23.85" hidden="false" customHeight="false" outlineLevel="0" collapsed="false">
      <c r="A528" s="42" t="s">
        <v>534</v>
      </c>
      <c r="B528" s="42" t="s">
        <v>197</v>
      </c>
      <c r="C528" s="42" t="s">
        <v>49</v>
      </c>
      <c r="D528" s="42" t="s">
        <v>157</v>
      </c>
      <c r="E528" s="47"/>
      <c r="F528" s="0"/>
      <c r="G528" s="0"/>
      <c r="H528" s="0"/>
      <c r="I528" s="0"/>
      <c r="J528" s="0"/>
      <c r="K528" s="0"/>
      <c r="L528" s="0"/>
      <c r="M528" s="0"/>
      <c r="N528" s="0"/>
      <c r="O528" s="0"/>
      <c r="P528" s="0"/>
      <c r="Q528" s="0"/>
      <c r="R528" s="0"/>
      <c r="S528" s="0"/>
      <c r="T528" s="0"/>
      <c r="U528" s="0"/>
      <c r="V528" s="0"/>
      <c r="W528" s="0"/>
      <c r="X528" s="0"/>
      <c r="Y528" s="8"/>
      <c r="Z528" s="0"/>
      <c r="AA528" s="0"/>
      <c r="AB528" s="0"/>
      <c r="AC528" s="0"/>
      <c r="AD528" s="0"/>
      <c r="AE528" s="0"/>
      <c r="AF528" s="0"/>
      <c r="AG528" s="0"/>
      <c r="AH528" s="0"/>
      <c r="AI528" s="0"/>
      <c r="AJ528" s="0"/>
      <c r="AK528" s="0"/>
      <c r="AL528" s="0"/>
      <c r="AM528" s="0"/>
      <c r="AN528" s="0"/>
      <c r="AO528" s="0"/>
      <c r="AP528" s="0"/>
      <c r="AQ528" s="0"/>
      <c r="AR528" s="0"/>
      <c r="AS528" s="0"/>
      <c r="AT528" s="0"/>
      <c r="AU528" s="0"/>
      <c r="AV528" s="0"/>
      <c r="AW528" s="0"/>
      <c r="AX528" s="0"/>
      <c r="AY528" s="0"/>
      <c r="AZ528" s="0"/>
      <c r="BA528" s="0"/>
      <c r="BB528" s="0"/>
      <c r="BC528" s="0"/>
      <c r="BD528" s="0"/>
      <c r="BE528" s="0"/>
      <c r="BF528" s="0"/>
      <c r="BG528" s="0"/>
      <c r="BH528" s="0"/>
      <c r="BI528" s="0"/>
      <c r="BJ528" s="0"/>
      <c r="BK528" s="0"/>
      <c r="BL528" s="0"/>
    </row>
    <row r="529" s="5" customFormat="true" ht="13.8" hidden="false" customHeight="false" outlineLevel="0" collapsed="false">
      <c r="A529" s="42" t="s">
        <v>5914</v>
      </c>
      <c r="B529" s="0"/>
      <c r="C529" s="0"/>
      <c r="D529" s="0"/>
      <c r="E529" s="0" t="s">
        <v>394</v>
      </c>
      <c r="F529" s="0"/>
      <c r="G529" s="0"/>
      <c r="H529" s="0"/>
      <c r="I529" s="0"/>
      <c r="J529" s="0"/>
      <c r="K529" s="0"/>
      <c r="L529" s="0"/>
      <c r="M529" s="0"/>
      <c r="N529" s="0"/>
      <c r="O529" s="0"/>
      <c r="P529" s="0"/>
      <c r="Q529" s="0"/>
      <c r="R529" s="0"/>
      <c r="S529" s="0"/>
      <c r="T529" s="0"/>
      <c r="U529" s="0"/>
      <c r="V529" s="0"/>
      <c r="W529" s="0"/>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c r="AW529" s="0"/>
      <c r="AX529" s="0"/>
      <c r="AY529" s="0"/>
      <c r="AZ529" s="0"/>
      <c r="BA529" s="0"/>
      <c r="BB529" s="0"/>
      <c r="BC529" s="0"/>
      <c r="BD529" s="0"/>
      <c r="BE529" s="0"/>
      <c r="BF529" s="0"/>
      <c r="BG529" s="0"/>
      <c r="BH529" s="0"/>
      <c r="BI529" s="0"/>
      <c r="BJ529" s="0"/>
      <c r="BK529" s="0"/>
      <c r="BL529" s="0"/>
    </row>
    <row r="530" s="5" customFormat="true" ht="23.85" hidden="false" customHeight="false" outlineLevel="0" collapsed="false">
      <c r="A530" s="42" t="s">
        <v>535</v>
      </c>
      <c r="B530" s="42" t="s">
        <v>536</v>
      </c>
      <c r="C530" s="42" t="s">
        <v>537</v>
      </c>
      <c r="D530" s="42" t="s">
        <v>157</v>
      </c>
      <c r="E530" s="47"/>
      <c r="F530" s="0"/>
      <c r="G530" s="0"/>
      <c r="H530" s="0"/>
      <c r="I530" s="0"/>
      <c r="J530" s="0"/>
      <c r="K530" s="0"/>
      <c r="L530" s="0"/>
      <c r="M530" s="0"/>
      <c r="N530" s="0"/>
      <c r="O530" s="0"/>
      <c r="P530" s="0"/>
      <c r="Q530" s="0"/>
      <c r="R530" s="0"/>
      <c r="S530" s="0"/>
      <c r="T530" s="0"/>
      <c r="U530" s="0"/>
      <c r="V530" s="0"/>
      <c r="W530" s="0"/>
      <c r="X530" s="0"/>
      <c r="Y530" s="8"/>
      <c r="Z530" s="0"/>
      <c r="AA530" s="0"/>
      <c r="AB530" s="0"/>
      <c r="AC530" s="0"/>
      <c r="AD530" s="0"/>
      <c r="AE530" s="0"/>
      <c r="AF530" s="0"/>
      <c r="AG530" s="0"/>
      <c r="AH530" s="0"/>
      <c r="AI530" s="0"/>
      <c r="AJ530" s="0"/>
      <c r="AK530" s="0"/>
      <c r="AL530" s="0"/>
      <c r="AM530" s="0"/>
      <c r="AN530" s="0"/>
      <c r="AO530" s="0"/>
      <c r="AP530" s="0"/>
      <c r="AQ530" s="0"/>
      <c r="AR530" s="0"/>
      <c r="AS530" s="0"/>
      <c r="AT530" s="0"/>
      <c r="AU530" s="0"/>
      <c r="AV530" s="0"/>
      <c r="AW530" s="0"/>
      <c r="AX530" s="0"/>
      <c r="AY530" s="0"/>
      <c r="AZ530" s="0"/>
      <c r="BA530" s="0"/>
      <c r="BB530" s="0"/>
      <c r="BC530" s="0"/>
      <c r="BD530" s="0"/>
      <c r="BE530" s="0"/>
      <c r="BF530" s="0"/>
      <c r="BG530" s="0"/>
      <c r="BH530" s="0"/>
      <c r="BI530" s="0"/>
      <c r="BJ530" s="0"/>
      <c r="BK530" s="0"/>
      <c r="BL530" s="0"/>
    </row>
    <row r="531" s="5" customFormat="true" ht="13.8" hidden="false" customHeight="false" outlineLevel="0" collapsed="false">
      <c r="A531" s="42" t="s">
        <v>5935</v>
      </c>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c r="AB531" s="0"/>
      <c r="AC531" s="0"/>
      <c r="AD531" s="0"/>
      <c r="AE531" s="0"/>
      <c r="AF531" s="0"/>
      <c r="AG531" s="0"/>
      <c r="AH531" s="0"/>
      <c r="AI531" s="0"/>
      <c r="AJ531" s="0"/>
      <c r="AK531" s="0"/>
      <c r="AL531" s="0"/>
      <c r="AM531" s="0"/>
      <c r="AN531" s="0"/>
      <c r="AO531" s="0"/>
      <c r="AP531" s="0"/>
      <c r="AQ531" s="0"/>
      <c r="AR531" s="0"/>
      <c r="AS531" s="0"/>
      <c r="AT531" s="0"/>
      <c r="AU531" s="0"/>
      <c r="AV531" s="0"/>
      <c r="AW531" s="0"/>
      <c r="AX531" s="0"/>
      <c r="AY531" s="0"/>
      <c r="AZ531" s="0"/>
      <c r="BA531" s="0"/>
      <c r="BB531" s="0"/>
      <c r="BC531" s="0"/>
      <c r="BD531" s="0"/>
      <c r="BE531" s="0"/>
      <c r="BF531" s="0"/>
      <c r="BG531" s="0"/>
      <c r="BH531" s="0"/>
      <c r="BI531" s="0"/>
      <c r="BJ531" s="0"/>
      <c r="BK531" s="0"/>
      <c r="BL531" s="0"/>
    </row>
    <row r="532" s="5" customFormat="true" ht="13.8" hidden="false" customHeight="false" outlineLevel="0" collapsed="false">
      <c r="A532" s="42" t="s">
        <v>538</v>
      </c>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c r="AB532" s="0"/>
      <c r="AC532" s="0"/>
      <c r="AD532" s="0"/>
      <c r="AE532" s="0"/>
      <c r="AF532" s="0"/>
      <c r="AG532" s="0"/>
      <c r="AH532" s="0"/>
      <c r="AI532" s="0"/>
      <c r="AJ532" s="0"/>
      <c r="AK532" s="0"/>
      <c r="AL532" s="0"/>
      <c r="AM532" s="0"/>
      <c r="AN532" s="0"/>
      <c r="AO532" s="0"/>
      <c r="AP532" s="0"/>
      <c r="AQ532" s="0"/>
      <c r="AR532" s="0"/>
      <c r="AS532" s="0"/>
      <c r="AT532" s="0"/>
      <c r="AU532" s="0"/>
      <c r="AV532" s="0"/>
      <c r="AW532" s="0"/>
      <c r="AX532" s="0"/>
      <c r="AY532" s="0"/>
      <c r="AZ532" s="0"/>
      <c r="BA532" s="0"/>
      <c r="BB532" s="0"/>
      <c r="BC532" s="0"/>
      <c r="BD532" s="0"/>
      <c r="BE532" s="0"/>
      <c r="BF532" s="0"/>
      <c r="BG532" s="0"/>
      <c r="BH532" s="0"/>
      <c r="BI532" s="0"/>
      <c r="BJ532" s="0"/>
      <c r="BK532" s="0"/>
      <c r="BL532" s="0"/>
    </row>
    <row r="533" s="5" customFormat="true" ht="13.8" hidden="false" customHeight="false" outlineLevel="0" collapsed="false">
      <c r="A533" s="42" t="s">
        <v>538</v>
      </c>
      <c r="B533" s="42"/>
      <c r="C533" s="42" t="s">
        <v>62</v>
      </c>
      <c r="D533" s="42" t="s">
        <v>163</v>
      </c>
      <c r="E533" s="53"/>
      <c r="F533" s="0"/>
      <c r="G533" s="0"/>
      <c r="H533" s="0"/>
      <c r="I533" s="0"/>
      <c r="J533" s="0"/>
      <c r="K533" s="0"/>
      <c r="L533" s="0"/>
      <c r="M533" s="0"/>
      <c r="N533" s="0"/>
      <c r="O533" s="0"/>
      <c r="P533" s="0"/>
      <c r="Q533" s="0"/>
      <c r="R533" s="0"/>
      <c r="S533" s="0"/>
      <c r="T533" s="0"/>
      <c r="U533" s="0"/>
      <c r="V533" s="0"/>
      <c r="W533" s="0"/>
      <c r="X533" s="0"/>
      <c r="Y533" s="8"/>
      <c r="Z533" s="0"/>
      <c r="AA533" s="0"/>
      <c r="AB533" s="0"/>
      <c r="AC533" s="0"/>
      <c r="AD533" s="0"/>
      <c r="AE533" s="0"/>
      <c r="AF533" s="0"/>
      <c r="AG533" s="0"/>
      <c r="AH533" s="0"/>
      <c r="AI533" s="0"/>
      <c r="AJ533" s="0"/>
      <c r="AK533" s="0"/>
      <c r="AL533" s="0"/>
      <c r="AM533" s="0"/>
      <c r="AN533" s="0"/>
      <c r="AO533" s="0"/>
      <c r="AP533" s="0"/>
      <c r="AQ533" s="0"/>
      <c r="AR533" s="0"/>
      <c r="AS533" s="0"/>
      <c r="AT533" s="0"/>
      <c r="AU533" s="0"/>
      <c r="AV533" s="0"/>
      <c r="AW533" s="0"/>
      <c r="AX533" s="0"/>
      <c r="AY533" s="0"/>
      <c r="AZ533" s="0"/>
      <c r="BA533" s="0"/>
      <c r="BB533" s="0"/>
      <c r="BC533" s="0"/>
      <c r="BD533" s="0"/>
      <c r="BE533" s="0"/>
      <c r="BF533" s="0"/>
      <c r="BG533" s="0"/>
      <c r="BH533" s="0"/>
      <c r="BI533" s="0"/>
      <c r="BJ533" s="0"/>
      <c r="BK533" s="0"/>
      <c r="BL533" s="0"/>
    </row>
    <row r="534" s="5" customFormat="true" ht="15" hidden="false" customHeight="false" outlineLevel="0" collapsed="false">
      <c r="A534" s="33" t="s">
        <v>538</v>
      </c>
      <c r="D534" s="27" t="s">
        <v>50</v>
      </c>
      <c r="E534" s="28" t="s">
        <v>161</v>
      </c>
      <c r="F534" s="0"/>
      <c r="G534" s="0"/>
      <c r="H534" s="0"/>
      <c r="I534" s="4"/>
      <c r="J534" s="4"/>
      <c r="K534" s="4"/>
      <c r="L534" s="4"/>
      <c r="M534" s="4"/>
      <c r="N534" s="4"/>
      <c r="O534" s="4"/>
      <c r="P534" s="4"/>
      <c r="Q534" s="4"/>
      <c r="R534" s="4"/>
      <c r="S534" s="4"/>
      <c r="T534" s="4"/>
      <c r="U534" s="30" t="n">
        <v>0</v>
      </c>
      <c r="V534" s="0"/>
      <c r="W534" s="31" t="n">
        <v>1000</v>
      </c>
      <c r="X534" s="32" t="n">
        <v>1500</v>
      </c>
      <c r="Y534" s="8"/>
      <c r="Z534" s="0"/>
      <c r="AA534" s="0"/>
      <c r="AB534" s="0"/>
      <c r="AC534" s="0"/>
      <c r="AD534" s="0"/>
      <c r="AE534" s="0"/>
      <c r="AF534" s="0"/>
      <c r="AG534" s="0"/>
      <c r="AH534" s="0"/>
      <c r="AI534" s="0"/>
      <c r="AJ534" s="0"/>
      <c r="AK534" s="0"/>
      <c r="AL534" s="0"/>
      <c r="AM534" s="0"/>
      <c r="AN534" s="0"/>
      <c r="AO534" s="0"/>
      <c r="AP534" s="0"/>
      <c r="AQ534" s="0"/>
      <c r="AR534" s="0"/>
      <c r="AS534" s="0"/>
      <c r="AT534" s="0"/>
      <c r="AU534" s="0"/>
      <c r="AV534" s="0"/>
      <c r="AW534" s="0"/>
      <c r="AX534" s="0"/>
      <c r="AY534" s="0"/>
      <c r="AZ534" s="0"/>
      <c r="BA534" s="0"/>
      <c r="BB534" s="0"/>
      <c r="BC534" s="0"/>
      <c r="BD534" s="0"/>
      <c r="BE534" s="0"/>
      <c r="BF534" s="0"/>
      <c r="BG534" s="0"/>
      <c r="BH534" s="0"/>
      <c r="BI534" s="0"/>
      <c r="BJ534" s="0"/>
      <c r="BK534" s="0"/>
      <c r="BL534" s="0"/>
    </row>
    <row r="535" s="5" customFormat="true" ht="13.8" hidden="false" customHeight="false" outlineLevel="0" collapsed="false">
      <c r="A535" s="42" t="s">
        <v>539</v>
      </c>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c r="AB535" s="0"/>
      <c r="AC535" s="0"/>
      <c r="AD535" s="0"/>
      <c r="AE535" s="0"/>
      <c r="AF535" s="0"/>
      <c r="AG535" s="0"/>
      <c r="AH535" s="0"/>
      <c r="AI535" s="0"/>
      <c r="AJ535" s="0"/>
      <c r="AK535" s="0"/>
      <c r="AL535" s="0"/>
      <c r="AM535" s="0"/>
      <c r="AN535" s="0"/>
      <c r="AO535" s="0"/>
      <c r="AP535" s="0"/>
      <c r="AQ535" s="0"/>
      <c r="AR535" s="0"/>
      <c r="AS535" s="0"/>
      <c r="AT535" s="0"/>
      <c r="AU535" s="0"/>
      <c r="AV535" s="0"/>
      <c r="AW535" s="0"/>
      <c r="AX535" s="0"/>
      <c r="AY535" s="0"/>
      <c r="AZ535" s="0"/>
      <c r="BA535" s="0"/>
      <c r="BB535" s="0"/>
      <c r="BC535" s="0"/>
      <c r="BD535" s="0"/>
      <c r="BE535" s="0"/>
      <c r="BF535" s="0"/>
      <c r="BG535" s="0"/>
      <c r="BH535" s="0"/>
      <c r="BI535" s="0"/>
      <c r="BJ535" s="0"/>
      <c r="BK535" s="0"/>
      <c r="BL535" s="0"/>
    </row>
    <row r="536" s="5" customFormat="true" ht="13.8" hidden="false" customHeight="false" outlineLevel="0" collapsed="false">
      <c r="A536" s="42" t="s">
        <v>539</v>
      </c>
      <c r="B536" s="42"/>
      <c r="C536" s="42" t="s">
        <v>437</v>
      </c>
      <c r="D536" s="42" t="s">
        <v>190</v>
      </c>
      <c r="E536" s="53"/>
      <c r="F536" s="0"/>
      <c r="G536" s="0"/>
      <c r="H536" s="0"/>
      <c r="I536" s="0"/>
      <c r="J536" s="0"/>
      <c r="K536" s="0"/>
      <c r="L536" s="0"/>
      <c r="M536" s="0"/>
      <c r="N536" s="0"/>
      <c r="O536" s="0"/>
      <c r="P536" s="0"/>
      <c r="Q536" s="0"/>
      <c r="R536" s="0"/>
      <c r="S536" s="0"/>
      <c r="T536" s="0"/>
      <c r="U536" s="0"/>
      <c r="V536" s="0"/>
      <c r="W536" s="0"/>
      <c r="X536" s="0"/>
      <c r="Y536" s="8"/>
      <c r="Z536" s="0"/>
      <c r="AA536" s="0"/>
      <c r="AB536" s="0"/>
      <c r="AC536" s="0"/>
      <c r="AD536" s="0"/>
      <c r="AE536" s="0"/>
      <c r="AF536" s="0"/>
      <c r="AG536" s="0"/>
      <c r="AH536" s="0"/>
      <c r="AI536" s="0"/>
      <c r="AJ536" s="0"/>
      <c r="AK536" s="0"/>
      <c r="AL536" s="0"/>
      <c r="AM536" s="0"/>
      <c r="AN536" s="0"/>
      <c r="AO536" s="0"/>
      <c r="AP536" s="0"/>
      <c r="AQ536" s="0"/>
      <c r="AR536" s="0"/>
      <c r="AS536" s="0"/>
      <c r="AT536" s="0"/>
      <c r="AU536" s="0"/>
      <c r="AV536" s="0"/>
      <c r="AW536" s="0"/>
      <c r="AX536" s="0"/>
      <c r="AY536" s="0"/>
      <c r="AZ536" s="0"/>
      <c r="BA536" s="0"/>
      <c r="BB536" s="0"/>
      <c r="BC536" s="0"/>
      <c r="BD536" s="0"/>
      <c r="BE536" s="0"/>
      <c r="BF536" s="0"/>
      <c r="BG536" s="0"/>
      <c r="BH536" s="0"/>
      <c r="BI536" s="0"/>
      <c r="BJ536" s="0"/>
      <c r="BK536" s="0"/>
      <c r="BL536" s="0"/>
    </row>
    <row r="537" s="5" customFormat="true" ht="15" hidden="false" customHeight="false" outlineLevel="0" collapsed="false">
      <c r="A537" s="27" t="s">
        <v>539</v>
      </c>
      <c r="D537" s="27" t="s">
        <v>237</v>
      </c>
      <c r="E537" s="28" t="s">
        <v>161</v>
      </c>
      <c r="F537" s="0"/>
      <c r="G537" s="0"/>
      <c r="H537" s="0"/>
      <c r="I537" s="4"/>
      <c r="J537" s="4"/>
      <c r="K537" s="4"/>
      <c r="L537" s="4"/>
      <c r="M537" s="4"/>
      <c r="N537" s="4"/>
      <c r="O537" s="4"/>
      <c r="P537" s="4"/>
      <c r="Q537" s="4"/>
      <c r="R537" s="4"/>
      <c r="S537" s="4"/>
      <c r="T537" s="4"/>
      <c r="U537" s="30" t="n">
        <f aca="false">SUM(I537:T537)</f>
        <v>0</v>
      </c>
      <c r="V537" s="3"/>
      <c r="W537" s="31" t="n">
        <v>1000</v>
      </c>
      <c r="X537" s="32" t="n">
        <v>1500</v>
      </c>
      <c r="Y537" s="8"/>
      <c r="Z537" s="0"/>
      <c r="AA537" s="0"/>
      <c r="AB537" s="0"/>
      <c r="AC537" s="0"/>
      <c r="AD537" s="0"/>
      <c r="AE537" s="0"/>
      <c r="AF537" s="0"/>
      <c r="AG537" s="0"/>
      <c r="AH537" s="0"/>
      <c r="AI537" s="0"/>
      <c r="AJ537" s="0"/>
      <c r="AK537" s="0"/>
      <c r="AL537" s="0"/>
      <c r="AM537" s="0"/>
      <c r="AN537" s="0"/>
      <c r="AO537" s="0"/>
      <c r="AP537" s="0"/>
      <c r="AQ537" s="0"/>
      <c r="AR537" s="0"/>
      <c r="AS537" s="0"/>
      <c r="AT537" s="0"/>
      <c r="AU537" s="0"/>
      <c r="AV537" s="0"/>
      <c r="AW537" s="0"/>
      <c r="AX537" s="0"/>
      <c r="AY537" s="0"/>
      <c r="AZ537" s="0"/>
      <c r="BA537" s="0"/>
      <c r="BB537" s="0"/>
      <c r="BC537" s="0"/>
      <c r="BD537" s="0"/>
      <c r="BE537" s="0"/>
      <c r="BF537" s="0"/>
      <c r="BG537" s="0"/>
      <c r="BH537" s="0"/>
      <c r="BI537" s="0"/>
      <c r="BJ537" s="0"/>
      <c r="BK537" s="0"/>
      <c r="BL537" s="0"/>
    </row>
    <row r="538" s="5" customFormat="true" ht="13.8" hidden="false" customHeight="false" outlineLevel="0" collapsed="false">
      <c r="A538" s="42" t="s">
        <v>539</v>
      </c>
      <c r="B538" s="0"/>
      <c r="C538" s="0"/>
      <c r="D538" s="0"/>
      <c r="E538" s="47"/>
      <c r="F538" s="0"/>
      <c r="G538" s="0"/>
      <c r="H538" s="0"/>
      <c r="I538" s="0"/>
      <c r="J538" s="0"/>
      <c r="K538" s="0"/>
      <c r="L538" s="0"/>
      <c r="M538" s="0"/>
      <c r="N538" s="0"/>
      <c r="O538" s="0"/>
      <c r="P538" s="0"/>
      <c r="Q538" s="0"/>
      <c r="R538" s="0"/>
      <c r="S538" s="0"/>
      <c r="T538" s="0"/>
      <c r="U538" s="0"/>
      <c r="V538" s="0"/>
      <c r="W538" s="0"/>
      <c r="X538" s="0"/>
      <c r="Y538" s="8"/>
      <c r="Z538" s="0"/>
      <c r="AA538" s="0"/>
      <c r="AB538" s="0"/>
      <c r="AC538" s="0"/>
      <c r="AD538" s="0"/>
      <c r="AE538" s="0"/>
      <c r="AF538" s="0"/>
      <c r="AG538" s="0"/>
      <c r="AH538" s="0"/>
      <c r="AI538" s="0"/>
      <c r="AJ538" s="0"/>
      <c r="AK538" s="0"/>
      <c r="AL538" s="0"/>
      <c r="AM538" s="0"/>
      <c r="AN538" s="0"/>
      <c r="AO538" s="0"/>
      <c r="AP538" s="0"/>
      <c r="AQ538" s="0"/>
      <c r="AR538" s="0"/>
      <c r="AS538" s="0"/>
      <c r="AT538" s="0"/>
      <c r="AU538" s="0"/>
      <c r="AV538" s="0"/>
      <c r="AW538" s="0"/>
      <c r="AX538" s="0"/>
      <c r="AY538" s="0"/>
      <c r="AZ538" s="0"/>
      <c r="BA538" s="0"/>
      <c r="BB538" s="0"/>
      <c r="BC538" s="0"/>
      <c r="BD538" s="0"/>
      <c r="BE538" s="0"/>
      <c r="BF538" s="0"/>
      <c r="BG538" s="0"/>
      <c r="BH538" s="0"/>
      <c r="BI538" s="0"/>
      <c r="BJ538" s="0"/>
      <c r="BK538" s="0"/>
      <c r="BL538" s="0"/>
    </row>
    <row r="539" s="5" customFormat="true" ht="13.8" hidden="false" customHeight="false" outlineLevel="0" collapsed="false">
      <c r="A539" s="42" t="s">
        <v>540</v>
      </c>
      <c r="B539" s="0"/>
      <c r="C539" s="0"/>
      <c r="D539" s="0"/>
      <c r="E539" s="0" t="s">
        <v>394</v>
      </c>
      <c r="F539" s="0"/>
      <c r="G539" s="0"/>
      <c r="H539" s="0"/>
      <c r="I539" s="0"/>
      <c r="J539" s="0"/>
      <c r="K539" s="0"/>
      <c r="L539" s="0"/>
      <c r="M539" s="0"/>
      <c r="N539" s="0"/>
      <c r="O539" s="0"/>
      <c r="P539" s="0"/>
      <c r="Q539" s="0"/>
      <c r="R539" s="0"/>
      <c r="S539" s="0"/>
      <c r="T539" s="0"/>
      <c r="U539" s="0"/>
      <c r="V539" s="0"/>
      <c r="W539" s="0"/>
      <c r="X539" s="0"/>
      <c r="Y539" s="0"/>
      <c r="Z539" s="0"/>
      <c r="AA539" s="0"/>
      <c r="AB539" s="0"/>
      <c r="AC539" s="0"/>
      <c r="AD539" s="0"/>
      <c r="AE539" s="0"/>
      <c r="AF539" s="0"/>
      <c r="AG539" s="0"/>
      <c r="AH539" s="0"/>
      <c r="AI539" s="0"/>
      <c r="AJ539" s="0"/>
      <c r="AK539" s="0"/>
      <c r="AL539" s="0"/>
      <c r="AM539" s="0"/>
      <c r="AN539" s="0"/>
      <c r="AO539" s="0"/>
      <c r="AP539" s="0"/>
      <c r="AQ539" s="0"/>
      <c r="AR539" s="0"/>
      <c r="AS539" s="0"/>
      <c r="AT539" s="0"/>
      <c r="AU539" s="0"/>
      <c r="AV539" s="0"/>
      <c r="AW539" s="0"/>
      <c r="AX539" s="0"/>
      <c r="AY539" s="0"/>
      <c r="AZ539" s="0"/>
      <c r="BA539" s="0"/>
      <c r="BB539" s="0"/>
      <c r="BC539" s="0"/>
      <c r="BD539" s="0"/>
      <c r="BE539" s="0"/>
      <c r="BF539" s="0"/>
      <c r="BG539" s="0"/>
      <c r="BH539" s="0"/>
      <c r="BI539" s="0"/>
      <c r="BJ539" s="0"/>
      <c r="BK539" s="0"/>
      <c r="BL539" s="0"/>
    </row>
    <row r="540" s="5" customFormat="true" ht="13.8" hidden="false" customHeight="false" outlineLevel="0" collapsed="false">
      <c r="A540" s="42" t="s">
        <v>540</v>
      </c>
      <c r="B540" s="42"/>
      <c r="C540" s="42" t="s">
        <v>62</v>
      </c>
      <c r="D540" s="42" t="s">
        <v>163</v>
      </c>
      <c r="E540" s="53"/>
      <c r="F540" s="0"/>
      <c r="G540" s="0"/>
      <c r="H540" s="0"/>
      <c r="I540" s="0"/>
      <c r="J540" s="0"/>
      <c r="K540" s="0"/>
      <c r="L540" s="0"/>
      <c r="M540" s="0"/>
      <c r="N540" s="0"/>
      <c r="O540" s="0"/>
      <c r="P540" s="0"/>
      <c r="Q540" s="0"/>
      <c r="R540" s="0"/>
      <c r="S540" s="0"/>
      <c r="T540" s="0"/>
      <c r="U540" s="0"/>
      <c r="V540" s="0"/>
      <c r="W540" s="0"/>
      <c r="X540" s="0"/>
      <c r="Y540" s="8"/>
      <c r="Z540" s="0"/>
      <c r="AA540" s="0"/>
      <c r="AB540" s="0"/>
      <c r="AC540" s="0"/>
      <c r="AD540" s="0"/>
      <c r="AE540" s="0"/>
      <c r="AF540" s="0"/>
      <c r="AG540" s="0"/>
      <c r="AH540" s="0"/>
      <c r="AI540" s="0"/>
      <c r="AJ540" s="0"/>
      <c r="AK540" s="0"/>
      <c r="AL540" s="0"/>
      <c r="AM540" s="0"/>
      <c r="AN540" s="0"/>
      <c r="AO540" s="0"/>
      <c r="AP540" s="0"/>
      <c r="AQ540" s="0"/>
      <c r="AR540" s="0"/>
      <c r="AS540" s="0"/>
      <c r="AT540" s="0"/>
      <c r="AU540" s="0"/>
      <c r="AV540" s="0"/>
      <c r="AW540" s="0"/>
      <c r="AX540" s="0"/>
      <c r="AY540" s="0"/>
      <c r="AZ540" s="0"/>
      <c r="BA540" s="0"/>
      <c r="BB540" s="0"/>
      <c r="BC540" s="0"/>
      <c r="BD540" s="0"/>
      <c r="BE540" s="0"/>
      <c r="BF540" s="0"/>
      <c r="BG540" s="0"/>
      <c r="BH540" s="0"/>
      <c r="BI540" s="0"/>
      <c r="BJ540" s="0"/>
      <c r="BK540" s="0"/>
      <c r="BL540" s="0"/>
    </row>
    <row r="541" s="5" customFormat="true" ht="13.8" hidden="false" customHeight="false" outlineLevel="0" collapsed="false">
      <c r="A541" s="42" t="s">
        <v>541</v>
      </c>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row>
    <row r="542" s="5" customFormat="true" ht="14.85" hidden="false" customHeight="true" outlineLevel="0" collapsed="false">
      <c r="A542" s="42" t="s">
        <v>541</v>
      </c>
      <c r="B542" s="42"/>
      <c r="C542" s="42" t="s">
        <v>49</v>
      </c>
      <c r="D542" s="42" t="s">
        <v>163</v>
      </c>
      <c r="E542" s="53"/>
      <c r="F542" s="0"/>
      <c r="G542" s="0"/>
      <c r="H542" s="0"/>
      <c r="I542" s="0"/>
      <c r="J542" s="0"/>
      <c r="K542" s="0"/>
      <c r="L542" s="0"/>
      <c r="M542" s="0"/>
      <c r="N542" s="0"/>
      <c r="O542" s="0"/>
      <c r="P542" s="0"/>
      <c r="Q542" s="0"/>
      <c r="R542" s="0"/>
      <c r="S542" s="0"/>
      <c r="T542" s="0"/>
      <c r="U542" s="0"/>
      <c r="V542" s="0"/>
      <c r="W542" s="0"/>
      <c r="X542" s="0"/>
      <c r="Y542" s="8"/>
      <c r="Z542" s="0"/>
      <c r="AA542" s="0"/>
      <c r="AB542" s="0"/>
      <c r="AC542" s="0"/>
      <c r="AD542" s="0"/>
      <c r="AE542" s="0"/>
      <c r="AF542" s="0"/>
      <c r="AG542" s="0"/>
      <c r="AH542" s="0"/>
      <c r="AI542" s="0"/>
      <c r="AJ542" s="0"/>
      <c r="AK542" s="0"/>
      <c r="AL542" s="0"/>
      <c r="AM542" s="0"/>
      <c r="AN542" s="0"/>
      <c r="AO542" s="0"/>
      <c r="AP542" s="0"/>
      <c r="AQ542" s="0"/>
      <c r="AR542" s="0"/>
      <c r="AS542" s="0"/>
      <c r="AT542" s="0"/>
      <c r="AU542" s="0"/>
      <c r="AV542" s="0"/>
      <c r="AW542" s="0"/>
      <c r="AX542" s="0"/>
      <c r="AY542" s="0"/>
      <c r="AZ542" s="0"/>
      <c r="BA542" s="0"/>
      <c r="BB542" s="0"/>
      <c r="BC542" s="0"/>
      <c r="BD542" s="0"/>
      <c r="BE542" s="0"/>
      <c r="BF542" s="0"/>
      <c r="BG542" s="0"/>
      <c r="BH542" s="0"/>
      <c r="BI542" s="0"/>
      <c r="BJ542" s="0"/>
      <c r="BK542" s="0"/>
      <c r="BL542" s="0"/>
    </row>
    <row r="543" s="5" customFormat="true" ht="14.85" hidden="false" customHeight="true" outlineLevel="0" collapsed="false">
      <c r="A543" s="42" t="s">
        <v>542</v>
      </c>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c r="AB543" s="0"/>
      <c r="AC543" s="0"/>
      <c r="AD543" s="0"/>
      <c r="AE543" s="0"/>
      <c r="AF543" s="0"/>
      <c r="AG543" s="0"/>
      <c r="AH543" s="0"/>
      <c r="AI543" s="0"/>
      <c r="AJ543" s="0"/>
      <c r="AK543" s="0"/>
      <c r="AL543" s="0"/>
      <c r="AM543" s="0"/>
      <c r="AN543" s="0"/>
      <c r="AO543" s="0"/>
      <c r="AP543" s="0"/>
      <c r="AQ543" s="0"/>
      <c r="AR543" s="0"/>
      <c r="AS543" s="0"/>
      <c r="AT543" s="0"/>
      <c r="AU543" s="0"/>
      <c r="AV543" s="0"/>
      <c r="AW543" s="0"/>
      <c r="AX543" s="0"/>
      <c r="AY543" s="0"/>
      <c r="AZ543" s="0"/>
      <c r="BA543" s="0"/>
      <c r="BB543" s="0"/>
      <c r="BC543" s="0"/>
      <c r="BD543" s="0"/>
      <c r="BE543" s="0"/>
      <c r="BF543" s="0"/>
      <c r="BG543" s="0"/>
      <c r="BH543" s="0"/>
      <c r="BI543" s="0"/>
      <c r="BJ543" s="0"/>
      <c r="BK543" s="0"/>
      <c r="BL543" s="0"/>
    </row>
    <row r="544" s="5" customFormat="true" ht="13.8" hidden="false" customHeight="false" outlineLevel="0" collapsed="false">
      <c r="A544" s="42" t="s">
        <v>542</v>
      </c>
      <c r="B544" s="42"/>
      <c r="C544" s="42" t="s">
        <v>74</v>
      </c>
      <c r="D544" s="42" t="s">
        <v>163</v>
      </c>
      <c r="E544" s="53"/>
      <c r="F544" s="0"/>
      <c r="G544" s="0"/>
      <c r="H544" s="0"/>
      <c r="I544" s="0"/>
      <c r="J544" s="0"/>
      <c r="K544" s="0"/>
      <c r="L544" s="0"/>
      <c r="M544" s="0"/>
      <c r="N544" s="0"/>
      <c r="O544" s="0"/>
      <c r="P544" s="0"/>
      <c r="Q544" s="0"/>
      <c r="R544" s="0"/>
      <c r="S544" s="0"/>
      <c r="T544" s="0"/>
      <c r="U544" s="0"/>
      <c r="V544" s="0"/>
      <c r="W544" s="0"/>
      <c r="X544" s="0"/>
      <c r="Y544" s="8"/>
      <c r="Z544" s="0"/>
      <c r="AA544" s="0"/>
      <c r="AB544" s="0"/>
      <c r="AC544" s="0"/>
      <c r="AD544" s="0"/>
      <c r="AE544" s="0"/>
      <c r="AF544" s="0"/>
      <c r="AG544" s="0"/>
      <c r="AH544" s="0"/>
      <c r="AI544" s="0"/>
      <c r="AJ544" s="0"/>
      <c r="AK544" s="0"/>
      <c r="AL544" s="0"/>
      <c r="AM544" s="0"/>
      <c r="AN544" s="0"/>
      <c r="AO544" s="0"/>
      <c r="AP544" s="0"/>
      <c r="AQ544" s="0"/>
      <c r="AR544" s="0"/>
      <c r="AS544" s="0"/>
      <c r="AT544" s="0"/>
      <c r="AU544" s="0"/>
      <c r="AV544" s="0"/>
      <c r="AW544" s="0"/>
      <c r="AX544" s="0"/>
      <c r="AY544" s="0"/>
      <c r="AZ544" s="0"/>
      <c r="BA544" s="0"/>
      <c r="BB544" s="0"/>
      <c r="BC544" s="0"/>
      <c r="BD544" s="0"/>
      <c r="BE544" s="0"/>
      <c r="BF544" s="0"/>
      <c r="BG544" s="0"/>
      <c r="BH544" s="0"/>
      <c r="BI544" s="0"/>
      <c r="BJ544" s="0"/>
      <c r="BK544" s="0"/>
      <c r="BL544" s="0"/>
    </row>
    <row r="545" s="5" customFormat="true" ht="13.8" hidden="false" customHeight="false" outlineLevel="0" collapsed="false">
      <c r="A545" s="95" t="s">
        <v>543</v>
      </c>
      <c r="B545" s="81"/>
      <c r="C545" s="0"/>
      <c r="D545" s="0"/>
      <c r="E545" s="47"/>
      <c r="F545" s="0"/>
      <c r="G545" s="0"/>
      <c r="H545" s="0"/>
      <c r="I545" s="0"/>
      <c r="J545" s="0"/>
      <c r="K545" s="0"/>
      <c r="L545" s="0"/>
      <c r="M545" s="0"/>
      <c r="N545" s="0"/>
      <c r="O545" s="0"/>
      <c r="P545" s="0"/>
      <c r="Q545" s="0"/>
      <c r="R545" s="0"/>
      <c r="S545" s="0"/>
      <c r="T545" s="0"/>
      <c r="U545" s="0"/>
      <c r="V545" s="0"/>
      <c r="W545" s="0"/>
      <c r="X545" s="0"/>
      <c r="Y545" s="8"/>
      <c r="Z545" s="0"/>
      <c r="AA545" s="0"/>
      <c r="AB545" s="0"/>
      <c r="AC545" s="0"/>
      <c r="AD545" s="0"/>
      <c r="AE545" s="0"/>
      <c r="AF545" s="0"/>
      <c r="AG545" s="0"/>
      <c r="AH545" s="0"/>
      <c r="AI545" s="0"/>
      <c r="AJ545" s="0"/>
      <c r="AK545" s="0"/>
      <c r="AL545" s="0"/>
      <c r="AM545" s="0"/>
      <c r="AN545" s="0"/>
      <c r="AO545" s="0"/>
      <c r="AP545" s="0"/>
      <c r="AQ545" s="0"/>
      <c r="AR545" s="0"/>
      <c r="AS545" s="0"/>
      <c r="AT545" s="0"/>
      <c r="AU545" s="0"/>
      <c r="AV545" s="0"/>
      <c r="AW545" s="0"/>
      <c r="AX545" s="0"/>
      <c r="AY545" s="0"/>
      <c r="AZ545" s="0"/>
      <c r="BA545" s="0"/>
      <c r="BB545" s="0"/>
      <c r="BC545" s="0"/>
      <c r="BD545" s="0"/>
      <c r="BE545" s="0"/>
      <c r="BF545" s="0"/>
      <c r="BG545" s="0"/>
      <c r="BH545" s="0"/>
      <c r="BI545" s="0"/>
      <c r="BJ545" s="0"/>
      <c r="BK545" s="0"/>
      <c r="BL545" s="0"/>
    </row>
    <row r="546" s="5" customFormat="true" ht="13.8" hidden="false" customHeight="false" outlineLevel="0" collapsed="false">
      <c r="A546" s="95" t="s">
        <v>544</v>
      </c>
      <c r="B546" s="82" t="n">
        <v>44676</v>
      </c>
      <c r="C546" s="0"/>
      <c r="D546" s="0"/>
      <c r="E546" s="47"/>
      <c r="F546" s="0"/>
      <c r="G546" s="0"/>
      <c r="H546" s="0"/>
      <c r="I546" s="0"/>
      <c r="J546" s="0"/>
      <c r="K546" s="0"/>
      <c r="L546" s="0"/>
      <c r="M546" s="0"/>
      <c r="N546" s="0"/>
      <c r="O546" s="0"/>
      <c r="P546" s="0"/>
      <c r="Q546" s="0"/>
      <c r="R546" s="0"/>
      <c r="S546" s="0"/>
      <c r="T546" s="0"/>
      <c r="U546" s="0"/>
      <c r="V546" s="0"/>
      <c r="W546" s="0"/>
      <c r="X546" s="0"/>
      <c r="Y546" s="8"/>
      <c r="Z546" s="0"/>
      <c r="AA546" s="0"/>
      <c r="AB546" s="0"/>
      <c r="AC546" s="0"/>
      <c r="AD546" s="0"/>
      <c r="AE546" s="0"/>
      <c r="AF546" s="0"/>
      <c r="AG546" s="0"/>
      <c r="AH546" s="0"/>
      <c r="AI546" s="0"/>
      <c r="AJ546" s="0"/>
      <c r="AK546" s="0"/>
      <c r="AL546" s="0"/>
      <c r="AM546" s="0"/>
      <c r="AN546" s="0"/>
      <c r="AO546" s="0"/>
      <c r="AP546" s="0"/>
      <c r="AQ546" s="0"/>
      <c r="AR546" s="0"/>
      <c r="AS546" s="0"/>
      <c r="AT546" s="0"/>
      <c r="AU546" s="0"/>
      <c r="AV546" s="0"/>
      <c r="AW546" s="0"/>
      <c r="AX546" s="0"/>
      <c r="AY546" s="0"/>
      <c r="AZ546" s="0"/>
      <c r="BA546" s="0"/>
      <c r="BB546" s="0"/>
      <c r="BC546" s="0"/>
      <c r="BD546" s="0"/>
      <c r="BE546" s="0"/>
      <c r="BF546" s="0"/>
      <c r="BG546" s="0"/>
      <c r="BH546" s="0"/>
      <c r="BI546" s="0"/>
      <c r="BJ546" s="0"/>
      <c r="BK546" s="0"/>
      <c r="BL546" s="0"/>
    </row>
    <row r="547" s="5" customFormat="true" ht="13.8" hidden="false" customHeight="false" outlineLevel="0" collapsed="false">
      <c r="A547" s="42" t="s">
        <v>545</v>
      </c>
      <c r="B547" s="0"/>
      <c r="C547" s="0"/>
      <c r="D547" s="0"/>
      <c r="E547" s="0" t="s">
        <v>394</v>
      </c>
      <c r="F547" s="0"/>
      <c r="G547" s="0"/>
      <c r="H547" s="0"/>
      <c r="I547" s="0"/>
      <c r="J547" s="0"/>
      <c r="K547" s="0"/>
      <c r="L547" s="0"/>
      <c r="M547" s="0"/>
      <c r="N547" s="0"/>
      <c r="O547" s="0"/>
      <c r="P547" s="0"/>
      <c r="Q547" s="0"/>
      <c r="R547" s="0"/>
      <c r="S547" s="0"/>
      <c r="T547" s="0"/>
      <c r="U547" s="0"/>
      <c r="V547" s="0"/>
      <c r="W547" s="0"/>
      <c r="X547" s="0"/>
      <c r="Y547" s="0"/>
      <c r="Z547" s="0"/>
      <c r="AA547" s="0"/>
      <c r="AB547" s="0"/>
      <c r="AC547" s="0"/>
      <c r="AD547" s="0"/>
      <c r="AE547" s="0"/>
      <c r="AF547" s="0"/>
      <c r="AG547" s="0"/>
      <c r="AH547" s="0"/>
      <c r="AI547" s="0"/>
      <c r="AJ547" s="0"/>
      <c r="AK547" s="0"/>
      <c r="AL547" s="0"/>
      <c r="AM547" s="0"/>
      <c r="AN547" s="0"/>
      <c r="AO547" s="0"/>
      <c r="AP547" s="0"/>
      <c r="AQ547" s="0"/>
      <c r="AR547" s="0"/>
      <c r="AS547" s="0"/>
      <c r="AT547" s="0"/>
      <c r="AU547" s="0"/>
      <c r="AV547" s="0"/>
      <c r="AW547" s="0"/>
      <c r="AX547" s="0"/>
      <c r="AY547" s="0"/>
      <c r="AZ547" s="0"/>
      <c r="BA547" s="0"/>
      <c r="BB547" s="0"/>
      <c r="BC547" s="0"/>
      <c r="BD547" s="0"/>
      <c r="BE547" s="0"/>
      <c r="BF547" s="0"/>
      <c r="BG547" s="0"/>
      <c r="BH547" s="0"/>
      <c r="BI547" s="0"/>
      <c r="BJ547" s="0"/>
      <c r="BK547" s="0"/>
      <c r="BL547" s="0"/>
    </row>
    <row r="548" s="5" customFormat="true" ht="23.85" hidden="false" customHeight="false" outlineLevel="0" collapsed="false">
      <c r="A548" s="42" t="s">
        <v>545</v>
      </c>
      <c r="B548" s="42" t="s">
        <v>197</v>
      </c>
      <c r="C548" s="42" t="s">
        <v>59</v>
      </c>
      <c r="D548" s="42" t="s">
        <v>157</v>
      </c>
      <c r="E548" s="47"/>
      <c r="F548" s="0"/>
      <c r="G548" s="0"/>
      <c r="H548" s="0"/>
      <c r="I548" s="0"/>
      <c r="J548" s="0"/>
      <c r="K548" s="0"/>
      <c r="L548" s="0"/>
      <c r="M548" s="0"/>
      <c r="N548" s="0"/>
      <c r="O548" s="0"/>
      <c r="P548" s="0"/>
      <c r="Q548" s="0"/>
      <c r="R548" s="0"/>
      <c r="S548" s="0"/>
      <c r="T548" s="0"/>
      <c r="U548" s="0"/>
      <c r="V548" s="0"/>
      <c r="W548" s="0"/>
      <c r="X548" s="0"/>
      <c r="Y548" s="8"/>
      <c r="Z548" s="0"/>
      <c r="AA548" s="0"/>
      <c r="AB548" s="0"/>
      <c r="AC548" s="0"/>
      <c r="AD548" s="0"/>
      <c r="AE548" s="0"/>
      <c r="AF548" s="0"/>
      <c r="AG548" s="0"/>
      <c r="AH548" s="0"/>
      <c r="AI548" s="0"/>
      <c r="AJ548" s="0"/>
      <c r="AK548" s="0"/>
      <c r="AL548" s="0"/>
      <c r="AM548" s="0"/>
      <c r="AN548" s="0"/>
      <c r="AO548" s="0"/>
      <c r="AP548" s="0"/>
      <c r="AQ548" s="0"/>
      <c r="AR548" s="0"/>
      <c r="AS548" s="0"/>
      <c r="AT548" s="0"/>
      <c r="AU548" s="0"/>
      <c r="AV548" s="0"/>
      <c r="AW548" s="0"/>
      <c r="AX548" s="0"/>
      <c r="AY548" s="0"/>
      <c r="AZ548" s="0"/>
      <c r="BA548" s="0"/>
      <c r="BB548" s="0"/>
      <c r="BC548" s="0"/>
      <c r="BD548" s="0"/>
      <c r="BE548" s="0"/>
      <c r="BF548" s="0"/>
      <c r="BG548" s="0"/>
      <c r="BH548" s="0"/>
      <c r="BI548" s="0"/>
      <c r="BJ548" s="0"/>
      <c r="BK548" s="0"/>
      <c r="BL548" s="0"/>
    </row>
    <row r="549" s="5" customFormat="true" ht="13.8" hidden="false" customHeight="false" outlineLevel="0" collapsed="false">
      <c r="A549" s="42" t="s">
        <v>546</v>
      </c>
      <c r="B549" s="0"/>
      <c r="C549" s="0"/>
      <c r="D549" s="0"/>
      <c r="E549" s="0" t="s">
        <v>394</v>
      </c>
      <c r="F549" s="0"/>
      <c r="G549" s="0"/>
      <c r="H549" s="0"/>
      <c r="I549" s="0"/>
      <c r="J549" s="0"/>
      <c r="K549" s="0"/>
      <c r="L549" s="0"/>
      <c r="M549" s="0"/>
      <c r="N549" s="0"/>
      <c r="O549" s="0"/>
      <c r="P549" s="0"/>
      <c r="Q549" s="0"/>
      <c r="R549" s="0"/>
      <c r="S549" s="0"/>
      <c r="T549" s="0"/>
      <c r="U549" s="0"/>
      <c r="V549" s="0"/>
      <c r="W549" s="0"/>
      <c r="X549" s="0"/>
      <c r="Y549" s="0"/>
      <c r="Z549" s="0"/>
      <c r="AA549" s="0"/>
      <c r="AB549" s="0"/>
      <c r="AC549" s="0"/>
      <c r="AD549" s="0"/>
      <c r="AE549" s="0"/>
      <c r="AF549" s="0"/>
      <c r="AG549" s="0"/>
      <c r="AH549" s="0"/>
      <c r="AI549" s="0"/>
      <c r="AJ549" s="0"/>
      <c r="AK549" s="0"/>
      <c r="AL549" s="0"/>
      <c r="AM549" s="0"/>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s="0"/>
    </row>
    <row r="550" s="5" customFormat="true" ht="13.8" hidden="false" customHeight="false" outlineLevel="0" collapsed="false">
      <c r="A550" s="42" t="s">
        <v>546</v>
      </c>
      <c r="B550" s="42"/>
      <c r="C550" s="42" t="s">
        <v>49</v>
      </c>
      <c r="D550" s="42" t="s">
        <v>163</v>
      </c>
      <c r="E550" s="53"/>
      <c r="F550" s="0"/>
      <c r="G550" s="0"/>
      <c r="H550" s="0"/>
      <c r="I550" s="0"/>
      <c r="J550" s="0"/>
      <c r="K550" s="0"/>
      <c r="L550" s="0"/>
      <c r="M550" s="0"/>
      <c r="N550" s="0"/>
      <c r="O550" s="0"/>
      <c r="P550" s="0"/>
      <c r="Q550" s="0"/>
      <c r="R550" s="0"/>
      <c r="S550" s="0"/>
      <c r="T550" s="0"/>
      <c r="U550" s="0"/>
      <c r="V550" s="0"/>
      <c r="W550" s="0"/>
      <c r="X550" s="0"/>
      <c r="Y550" s="8"/>
      <c r="Z550" s="0"/>
      <c r="AA550" s="0"/>
      <c r="AB550" s="0"/>
      <c r="AC550" s="0"/>
      <c r="AD550" s="0"/>
      <c r="AE550" s="0"/>
      <c r="AF550" s="0"/>
      <c r="AG550" s="0"/>
      <c r="AH550" s="0"/>
      <c r="AI550" s="0"/>
      <c r="AJ550" s="0"/>
      <c r="AK550" s="0"/>
      <c r="AL550" s="0"/>
      <c r="AM550" s="0"/>
      <c r="AN550" s="0"/>
      <c r="AO550" s="0"/>
      <c r="AP550" s="0"/>
      <c r="AQ550" s="0"/>
      <c r="AR550" s="0"/>
      <c r="AS550" s="0"/>
      <c r="AT550" s="0"/>
      <c r="AU550" s="0"/>
      <c r="AV550" s="0"/>
      <c r="AW550" s="0"/>
      <c r="AX550" s="0"/>
      <c r="AY550" s="0"/>
      <c r="AZ550" s="0"/>
      <c r="BA550" s="0"/>
      <c r="BB550" s="0"/>
      <c r="BC550" s="0"/>
      <c r="BD550" s="0"/>
      <c r="BE550" s="0"/>
      <c r="BF550" s="0"/>
      <c r="BG550" s="0"/>
      <c r="BH550" s="0"/>
      <c r="BI550" s="0"/>
      <c r="BJ550" s="0"/>
      <c r="BK550" s="0"/>
      <c r="BL550" s="0"/>
    </row>
    <row r="551" s="5" customFormat="true" ht="15" hidden="false" customHeight="false" outlineLevel="0" collapsed="false">
      <c r="A551" s="33" t="s">
        <v>546</v>
      </c>
      <c r="D551" s="27" t="s">
        <v>237</v>
      </c>
      <c r="E551" s="28" t="s">
        <v>161</v>
      </c>
      <c r="F551" s="0"/>
      <c r="G551" s="0"/>
      <c r="H551" s="0"/>
      <c r="I551" s="4"/>
      <c r="J551" s="4"/>
      <c r="K551" s="4"/>
      <c r="L551" s="4"/>
      <c r="M551" s="4"/>
      <c r="N551" s="4"/>
      <c r="O551" s="4"/>
      <c r="P551" s="4"/>
      <c r="Q551" s="4"/>
      <c r="R551" s="4"/>
      <c r="S551" s="4"/>
      <c r="T551" s="4"/>
      <c r="U551" s="30" t="n">
        <f aca="false">SUM(I551:T551)</f>
        <v>0</v>
      </c>
      <c r="V551" s="3"/>
      <c r="W551" s="31" t="n">
        <v>1000</v>
      </c>
      <c r="X551" s="32" t="n">
        <v>1500</v>
      </c>
      <c r="Y551" s="8"/>
      <c r="Z551" s="0"/>
      <c r="AA551" s="0"/>
      <c r="AB551" s="0"/>
      <c r="AC551" s="0"/>
      <c r="AD551" s="0"/>
      <c r="AE551" s="0"/>
      <c r="AF551" s="0"/>
      <c r="AG551" s="0"/>
      <c r="AH551" s="0"/>
      <c r="AI551" s="0"/>
      <c r="AJ551" s="0"/>
      <c r="AK551" s="0"/>
      <c r="AL551" s="0"/>
      <c r="AM551" s="0"/>
      <c r="AN551" s="0"/>
      <c r="AO551" s="0"/>
      <c r="AP551" s="0"/>
      <c r="AQ551" s="0"/>
      <c r="AR551" s="0"/>
      <c r="AS551" s="0"/>
      <c r="AT551" s="0"/>
      <c r="AU551" s="0"/>
      <c r="AV551" s="0"/>
      <c r="AW551" s="0"/>
      <c r="AX551" s="0"/>
      <c r="AY551" s="0"/>
      <c r="AZ551" s="0"/>
      <c r="BA551" s="0"/>
      <c r="BB551" s="0"/>
      <c r="BC551" s="0"/>
      <c r="BD551" s="0"/>
      <c r="BE551" s="0"/>
      <c r="BF551" s="0"/>
      <c r="BG551" s="0"/>
      <c r="BH551" s="0"/>
      <c r="BI551" s="0"/>
      <c r="BJ551" s="0"/>
      <c r="BK551" s="0"/>
      <c r="BL551" s="0"/>
    </row>
    <row r="552" s="5" customFormat="true" ht="15" hidden="false" customHeight="false" outlineLevel="0" collapsed="false">
      <c r="A552" s="27" t="s">
        <v>547</v>
      </c>
      <c r="D552" s="27" t="s">
        <v>50</v>
      </c>
      <c r="E552" s="28" t="s">
        <v>161</v>
      </c>
      <c r="F552" s="0"/>
      <c r="G552" s="0"/>
      <c r="H552" s="0"/>
      <c r="I552" s="4"/>
      <c r="J552" s="4"/>
      <c r="K552" s="4"/>
      <c r="L552" s="4"/>
      <c r="M552" s="4"/>
      <c r="N552" s="4"/>
      <c r="O552" s="4"/>
      <c r="P552" s="4"/>
      <c r="Q552" s="4"/>
      <c r="R552" s="4"/>
      <c r="S552" s="4"/>
      <c r="T552" s="4"/>
      <c r="U552" s="30" t="n">
        <v>0</v>
      </c>
      <c r="V552" s="0"/>
      <c r="W552" s="31" t="n">
        <v>1000</v>
      </c>
      <c r="X552" s="32" t="n">
        <v>1500</v>
      </c>
      <c r="Y552" s="8"/>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row>
    <row r="553" s="5" customFormat="true" ht="13.8" hidden="false" customHeight="false" outlineLevel="0" collapsed="false">
      <c r="A553" s="42" t="s">
        <v>548</v>
      </c>
      <c r="B553" s="0"/>
      <c r="C553" s="0"/>
      <c r="D553" s="0"/>
      <c r="E553" s="0" t="s">
        <v>394</v>
      </c>
      <c r="F553" s="0"/>
      <c r="G553" s="0"/>
      <c r="H553" s="0"/>
      <c r="I553" s="0"/>
      <c r="J553" s="0"/>
      <c r="K553" s="0"/>
      <c r="L553" s="0"/>
      <c r="M553" s="0"/>
      <c r="N553" s="0"/>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c r="BL553" s="0"/>
    </row>
    <row r="554" s="5" customFormat="true" ht="13.8" hidden="false" customHeight="false" outlineLevel="0" collapsed="false">
      <c r="A554" s="42" t="s">
        <v>548</v>
      </c>
      <c r="B554" s="42"/>
      <c r="C554" s="42" t="s">
        <v>79</v>
      </c>
      <c r="D554" s="42" t="s">
        <v>163</v>
      </c>
      <c r="E554" s="53"/>
      <c r="F554" s="0"/>
      <c r="G554" s="0"/>
      <c r="H554" s="0"/>
      <c r="I554" s="0"/>
      <c r="J554" s="0"/>
      <c r="K554" s="0"/>
      <c r="L554" s="0"/>
      <c r="M554" s="0"/>
      <c r="N554" s="0"/>
      <c r="O554" s="0"/>
      <c r="P554" s="0"/>
      <c r="Q554" s="0"/>
      <c r="R554" s="0"/>
      <c r="S554" s="0"/>
      <c r="T554" s="0"/>
      <c r="U554" s="0"/>
      <c r="V554" s="0"/>
      <c r="W554" s="0"/>
      <c r="X554" s="0"/>
      <c r="Y554" s="8"/>
      <c r="Z554" s="0"/>
      <c r="AA554" s="0"/>
      <c r="AB554" s="0"/>
      <c r="AC554" s="0"/>
      <c r="AD554" s="0"/>
      <c r="AE554" s="0"/>
      <c r="AF554" s="0"/>
      <c r="AG554" s="0"/>
      <c r="AH554" s="0"/>
      <c r="AI554" s="0"/>
      <c r="AJ554" s="0"/>
      <c r="AK554" s="0"/>
      <c r="AL554" s="0"/>
      <c r="AM554" s="0"/>
      <c r="AN554" s="0"/>
      <c r="AO554" s="0"/>
      <c r="AP554" s="0"/>
      <c r="AQ554" s="0"/>
      <c r="AR554" s="0"/>
      <c r="AS554" s="0"/>
      <c r="AT554" s="0"/>
      <c r="AU554" s="0"/>
      <c r="AV554" s="0"/>
      <c r="AW554" s="0"/>
      <c r="AX554" s="0"/>
      <c r="AY554" s="0"/>
      <c r="AZ554" s="0"/>
      <c r="BA554" s="0"/>
      <c r="BB554" s="0"/>
      <c r="BC554" s="0"/>
      <c r="BD554" s="0"/>
      <c r="BE554" s="0"/>
      <c r="BF554" s="0"/>
      <c r="BG554" s="0"/>
      <c r="BH554" s="0"/>
      <c r="BI554" s="0"/>
      <c r="BJ554" s="0"/>
      <c r="BK554" s="0"/>
      <c r="BL554" s="0"/>
    </row>
    <row r="555" s="5" customFormat="true" ht="13.8" hidden="false" customHeight="false" outlineLevel="0" collapsed="false">
      <c r="A555" s="42" t="s">
        <v>548</v>
      </c>
      <c r="B555" s="0"/>
      <c r="C555" s="0"/>
      <c r="D555" s="0"/>
      <c r="E555" s="47"/>
      <c r="F555" s="0"/>
      <c r="G555" s="0"/>
      <c r="H555" s="0"/>
      <c r="I555" s="0"/>
      <c r="J555" s="0"/>
      <c r="K555" s="0"/>
      <c r="L555" s="0"/>
      <c r="M555" s="0"/>
      <c r="N555" s="0"/>
      <c r="O555" s="0"/>
      <c r="P555" s="0"/>
      <c r="Q555" s="0"/>
      <c r="R555" s="0"/>
      <c r="S555" s="0"/>
      <c r="T555" s="0"/>
      <c r="U555" s="0"/>
      <c r="V555" s="0"/>
      <c r="W555" s="0"/>
      <c r="X555" s="0"/>
      <c r="Y555" s="8"/>
      <c r="Z555" s="0"/>
      <c r="AA555" s="0"/>
      <c r="AB555" s="0"/>
      <c r="AC555" s="0"/>
      <c r="AD555" s="0"/>
      <c r="AE555" s="0"/>
      <c r="AF555" s="0"/>
      <c r="AG555" s="0"/>
      <c r="AH555" s="0"/>
      <c r="AI555" s="0"/>
      <c r="AJ555" s="0"/>
      <c r="AK555" s="0"/>
      <c r="AL555" s="0"/>
      <c r="AM555" s="0"/>
      <c r="AN555" s="0"/>
      <c r="AO555" s="0"/>
      <c r="AP555" s="0"/>
      <c r="AQ555" s="0"/>
      <c r="AR555" s="0"/>
      <c r="AS555" s="0"/>
      <c r="AT555" s="0"/>
      <c r="AU555" s="0"/>
      <c r="AV555" s="0"/>
      <c r="AW555" s="0"/>
      <c r="AX555" s="0"/>
      <c r="AY555" s="0"/>
      <c r="AZ555" s="0"/>
      <c r="BA555" s="0"/>
      <c r="BB555" s="0"/>
      <c r="BC555" s="0"/>
      <c r="BD555" s="0"/>
      <c r="BE555" s="0"/>
      <c r="BF555" s="0"/>
      <c r="BG555" s="0"/>
      <c r="BH555" s="0"/>
      <c r="BI555" s="0"/>
      <c r="BJ555" s="0"/>
      <c r="BK555" s="0"/>
      <c r="BL555" s="0"/>
    </row>
    <row r="556" s="5" customFormat="true" ht="13.8" hidden="false" customHeight="false" outlineLevel="0" collapsed="false">
      <c r="A556" s="42" t="s">
        <v>549</v>
      </c>
      <c r="B556" s="0"/>
      <c r="C556" s="0"/>
      <c r="D556" s="0"/>
      <c r="E556" s="0" t="s">
        <v>394</v>
      </c>
      <c r="F556" s="0"/>
      <c r="G556" s="0"/>
      <c r="H556" s="0"/>
      <c r="I556" s="0"/>
      <c r="J556" s="0"/>
      <c r="K556" s="0"/>
      <c r="L556" s="0"/>
      <c r="M556" s="0"/>
      <c r="N556" s="0"/>
      <c r="O556" s="0"/>
      <c r="P556" s="0"/>
      <c r="Q556" s="0"/>
      <c r="R556" s="0"/>
      <c r="S556" s="0"/>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row>
    <row r="557" s="5" customFormat="true" ht="23.85" hidden="false" customHeight="false" outlineLevel="0" collapsed="false">
      <c r="A557" s="42" t="s">
        <v>549</v>
      </c>
      <c r="B557" s="42" t="s">
        <v>550</v>
      </c>
      <c r="C557" s="42" t="s">
        <v>157</v>
      </c>
      <c r="D557" s="42" t="s">
        <v>157</v>
      </c>
      <c r="E557" s="47"/>
      <c r="F557" s="0"/>
      <c r="G557" s="0"/>
      <c r="H557" s="0"/>
      <c r="I557" s="0"/>
      <c r="J557" s="0"/>
      <c r="K557" s="0"/>
      <c r="L557" s="0"/>
      <c r="M557" s="0"/>
      <c r="N557" s="0"/>
      <c r="O557" s="0"/>
      <c r="P557" s="0"/>
      <c r="Q557" s="0"/>
      <c r="R557" s="0"/>
      <c r="S557" s="0"/>
      <c r="T557" s="0"/>
      <c r="U557" s="0"/>
      <c r="V557" s="0"/>
      <c r="W557" s="0"/>
      <c r="X557" s="0"/>
      <c r="Y557" s="8"/>
      <c r="Z557" s="0"/>
      <c r="AA557" s="0"/>
      <c r="AB557" s="0"/>
      <c r="AC557" s="0"/>
      <c r="AD557" s="0"/>
      <c r="AE557" s="0"/>
      <c r="AF557" s="0"/>
      <c r="AG557" s="0"/>
      <c r="AH557" s="0"/>
      <c r="AI557" s="0"/>
      <c r="AJ557" s="0"/>
      <c r="AK557" s="0"/>
      <c r="AL557" s="0"/>
      <c r="AM557" s="0"/>
      <c r="AN557" s="0"/>
      <c r="AO557" s="0"/>
      <c r="AP557" s="0"/>
      <c r="AQ557" s="0"/>
      <c r="AR557" s="0"/>
      <c r="AS557" s="0"/>
      <c r="AT557" s="0"/>
      <c r="AU557" s="0"/>
      <c r="AV557" s="0"/>
      <c r="AW557" s="0"/>
      <c r="AX557" s="0"/>
      <c r="AY557" s="0"/>
      <c r="AZ557" s="0"/>
      <c r="BA557" s="0"/>
      <c r="BB557" s="0"/>
      <c r="BC557" s="0"/>
      <c r="BD557" s="0"/>
      <c r="BE557" s="0"/>
      <c r="BF557" s="0"/>
      <c r="BG557" s="0"/>
      <c r="BH557" s="0"/>
      <c r="BI557" s="0"/>
      <c r="BJ557" s="0"/>
      <c r="BK557" s="0"/>
      <c r="BL557" s="0"/>
    </row>
    <row r="558" s="5" customFormat="true" ht="13.8" hidden="false" customHeight="false" outlineLevel="0" collapsed="false">
      <c r="A558" s="42" t="s">
        <v>551</v>
      </c>
      <c r="B558" s="0"/>
      <c r="C558" s="0"/>
      <c r="D558" s="0"/>
      <c r="E558" s="0" t="s">
        <v>394</v>
      </c>
      <c r="F558" s="0"/>
      <c r="G558" s="0"/>
      <c r="H558" s="0"/>
      <c r="I558" s="0"/>
      <c r="J558" s="0"/>
      <c r="K558" s="0"/>
      <c r="L558" s="0"/>
      <c r="M558" s="0"/>
      <c r="N558" s="0"/>
      <c r="O558" s="0"/>
      <c r="P558" s="0"/>
      <c r="Q558" s="0"/>
      <c r="R558" s="0"/>
      <c r="S558" s="0"/>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row>
    <row r="559" s="5" customFormat="true" ht="13.8" hidden="false" customHeight="false" outlineLevel="0" collapsed="false">
      <c r="A559" s="42" t="s">
        <v>551</v>
      </c>
      <c r="B559" s="42"/>
      <c r="C559" s="42" t="s">
        <v>62</v>
      </c>
      <c r="D559" s="42" t="s">
        <v>163</v>
      </c>
      <c r="E559" s="53"/>
      <c r="F559" s="0"/>
      <c r="G559" s="0"/>
      <c r="H559" s="0"/>
      <c r="I559" s="0"/>
      <c r="J559" s="0"/>
      <c r="K559" s="0"/>
      <c r="L559" s="0"/>
      <c r="M559" s="0"/>
      <c r="N559" s="0"/>
      <c r="O559" s="0"/>
      <c r="P559" s="0"/>
      <c r="Q559" s="0"/>
      <c r="R559" s="0"/>
      <c r="S559" s="0"/>
      <c r="T559" s="0"/>
      <c r="U559" s="0"/>
      <c r="V559" s="0"/>
      <c r="W559" s="0"/>
      <c r="X559" s="0"/>
      <c r="Y559" s="8"/>
      <c r="Z559" s="0"/>
      <c r="AA559" s="0"/>
      <c r="AB559" s="0"/>
      <c r="AC559" s="0"/>
      <c r="AD559" s="0"/>
      <c r="AE559" s="0"/>
      <c r="AF559" s="0"/>
      <c r="AG559" s="0"/>
      <c r="AH559" s="0"/>
      <c r="AI559" s="0"/>
      <c r="AJ559" s="0"/>
      <c r="AK559" s="0"/>
      <c r="AL559" s="0"/>
      <c r="AM559" s="0"/>
      <c r="AN559" s="0"/>
      <c r="AO559" s="0"/>
      <c r="AP559" s="0"/>
      <c r="AQ559" s="0"/>
      <c r="AR559" s="0"/>
      <c r="AS559" s="0"/>
      <c r="AT559" s="0"/>
      <c r="AU559" s="0"/>
      <c r="AV559" s="0"/>
      <c r="AW559" s="0"/>
      <c r="AX559" s="0"/>
      <c r="AY559" s="0"/>
      <c r="AZ559" s="0"/>
      <c r="BA559" s="0"/>
      <c r="BB559" s="0"/>
      <c r="BC559" s="0"/>
      <c r="BD559" s="0"/>
      <c r="BE559" s="0"/>
      <c r="BF559" s="0"/>
      <c r="BG559" s="0"/>
      <c r="BH559" s="0"/>
      <c r="BI559" s="0"/>
      <c r="BJ559" s="0"/>
      <c r="BK559" s="0"/>
      <c r="BL559" s="0"/>
    </row>
    <row r="560" s="5" customFormat="true" ht="13.8" hidden="false" customHeight="false" outlineLevel="0" collapsed="false">
      <c r="A560" s="95" t="s">
        <v>551</v>
      </c>
      <c r="B560" s="81"/>
      <c r="C560" s="0"/>
      <c r="D560" s="0"/>
      <c r="E560" s="47"/>
      <c r="F560" s="0"/>
      <c r="G560" s="0"/>
      <c r="H560" s="0"/>
      <c r="I560" s="0"/>
      <c r="J560" s="0"/>
      <c r="K560" s="0"/>
      <c r="L560" s="0"/>
      <c r="M560" s="0"/>
      <c r="N560" s="0"/>
      <c r="O560" s="0"/>
      <c r="P560" s="0"/>
      <c r="Q560" s="0"/>
      <c r="R560" s="0"/>
      <c r="S560" s="0"/>
      <c r="T560" s="0"/>
      <c r="U560" s="0"/>
      <c r="V560" s="0"/>
      <c r="W560" s="0"/>
      <c r="X560" s="0"/>
      <c r="Y560" s="8"/>
      <c r="Z560" s="0"/>
      <c r="AA560" s="0"/>
      <c r="AB560" s="0"/>
      <c r="AC560" s="0"/>
      <c r="AD560" s="0"/>
      <c r="AE560" s="0"/>
      <c r="AF560" s="0"/>
      <c r="AG560" s="0"/>
      <c r="AH560" s="0"/>
      <c r="AI560" s="0"/>
      <c r="AJ560" s="0"/>
      <c r="AK560" s="0"/>
      <c r="AL560" s="0"/>
      <c r="AM560" s="0"/>
      <c r="AN560" s="0"/>
      <c r="AO560" s="0"/>
      <c r="AP560" s="0"/>
      <c r="AQ560" s="0"/>
      <c r="AR560" s="0"/>
      <c r="AS560" s="0"/>
      <c r="AT560" s="0"/>
      <c r="AU560" s="0"/>
      <c r="AV560" s="0"/>
      <c r="AW560" s="0"/>
      <c r="AX560" s="0"/>
      <c r="AY560" s="0"/>
      <c r="AZ560" s="0"/>
      <c r="BA560" s="0"/>
      <c r="BB560" s="0"/>
      <c r="BC560" s="0"/>
      <c r="BD560" s="0"/>
      <c r="BE560" s="0"/>
      <c r="BF560" s="0"/>
      <c r="BG560" s="0"/>
      <c r="BH560" s="0"/>
      <c r="BI560" s="0"/>
      <c r="BJ560" s="0"/>
      <c r="BK560" s="0"/>
      <c r="BL560" s="0"/>
    </row>
    <row r="561" s="5" customFormat="true" ht="13.8" hidden="false" customHeight="false" outlineLevel="0" collapsed="false">
      <c r="A561" s="42" t="s">
        <v>552</v>
      </c>
      <c r="B561" s="0"/>
      <c r="C561" s="0"/>
      <c r="D561" s="0"/>
      <c r="E561" s="0" t="s">
        <v>5902</v>
      </c>
      <c r="F561" s="0"/>
      <c r="G561" s="0"/>
      <c r="H561" s="0"/>
      <c r="I561" s="0"/>
      <c r="J561" s="0"/>
      <c r="K561" s="0"/>
      <c r="L561" s="0"/>
      <c r="M561" s="0"/>
      <c r="N561" s="0"/>
      <c r="O561" s="0"/>
      <c r="P561" s="0"/>
      <c r="Q561" s="0"/>
      <c r="R561" s="0"/>
      <c r="S561" s="0"/>
      <c r="T561" s="0"/>
      <c r="U561" s="0"/>
      <c r="V561" s="0"/>
      <c r="W561" s="0"/>
      <c r="X561" s="0"/>
      <c r="Y561" s="0"/>
      <c r="Z561" s="0"/>
      <c r="AA561" s="0"/>
      <c r="AB561" s="0"/>
      <c r="AC561" s="0"/>
      <c r="AD561" s="0"/>
      <c r="AE561" s="0"/>
      <c r="AF561" s="0"/>
      <c r="AG561" s="0"/>
      <c r="AH561" s="0"/>
      <c r="AI561" s="0"/>
      <c r="AJ561" s="0"/>
      <c r="AK561" s="0"/>
      <c r="AL561" s="0"/>
      <c r="AM561" s="0"/>
      <c r="AN561" s="0"/>
      <c r="AO561" s="0"/>
      <c r="AP561" s="0"/>
      <c r="AQ561" s="0"/>
      <c r="AR561" s="0"/>
      <c r="AS561" s="0"/>
      <c r="AT561" s="0"/>
      <c r="AU561" s="0"/>
      <c r="AV561" s="0"/>
      <c r="AW561" s="0"/>
      <c r="AX561" s="0"/>
      <c r="AY561" s="0"/>
      <c r="AZ561" s="0"/>
      <c r="BA561" s="0"/>
      <c r="BB561" s="0"/>
      <c r="BC561" s="0"/>
      <c r="BD561" s="0"/>
      <c r="BE561" s="0"/>
      <c r="BF561" s="0"/>
      <c r="BG561" s="0"/>
      <c r="BH561" s="0"/>
      <c r="BI561" s="0"/>
      <c r="BJ561" s="0"/>
      <c r="BK561" s="0"/>
      <c r="BL561" s="0"/>
    </row>
    <row r="562" s="5" customFormat="true" ht="13.8" hidden="false" customHeight="false" outlineLevel="0" collapsed="false">
      <c r="A562" s="42" t="s">
        <v>552</v>
      </c>
      <c r="B562" s="42"/>
      <c r="D562" s="42" t="s">
        <v>190</v>
      </c>
      <c r="E562" s="53"/>
      <c r="F562" s="0"/>
      <c r="G562" s="0"/>
      <c r="H562" s="0"/>
      <c r="I562" s="0"/>
      <c r="J562" s="0"/>
      <c r="K562" s="0"/>
      <c r="L562" s="0"/>
      <c r="M562" s="0"/>
      <c r="N562" s="0"/>
      <c r="O562" s="0"/>
      <c r="P562" s="0"/>
      <c r="Q562" s="0"/>
      <c r="R562" s="0"/>
      <c r="S562" s="0"/>
      <c r="T562" s="0"/>
      <c r="U562" s="0"/>
      <c r="V562" s="0"/>
      <c r="W562" s="0"/>
      <c r="X562" s="0"/>
      <c r="Y562" s="8"/>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c r="BL562" s="0"/>
    </row>
    <row r="563" s="5" customFormat="true" ht="13.8" hidden="false" customHeight="false" outlineLevel="0" collapsed="false">
      <c r="A563" s="95" t="s">
        <v>76</v>
      </c>
      <c r="B563" s="81" t="n">
        <v>44281</v>
      </c>
      <c r="C563" s="0"/>
      <c r="D563" s="0"/>
      <c r="E563" s="47"/>
      <c r="F563" s="0"/>
      <c r="G563" s="0"/>
      <c r="H563" s="0"/>
      <c r="I563" s="0"/>
      <c r="J563" s="0"/>
      <c r="K563" s="0"/>
      <c r="L563" s="0"/>
      <c r="M563" s="0"/>
      <c r="N563" s="0"/>
      <c r="O563" s="0"/>
      <c r="P563" s="0"/>
      <c r="Q563" s="0"/>
      <c r="R563" s="0"/>
      <c r="S563" s="0"/>
      <c r="T563" s="0"/>
      <c r="U563" s="0"/>
      <c r="V563" s="0"/>
      <c r="W563" s="0"/>
      <c r="X563" s="0"/>
      <c r="Y563" s="8"/>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c r="BE563" s="0"/>
      <c r="BF563" s="0"/>
      <c r="BG563" s="0"/>
      <c r="BH563" s="0"/>
      <c r="BI563" s="0"/>
      <c r="BJ563" s="0"/>
      <c r="BK563" s="0"/>
      <c r="BL563" s="0"/>
    </row>
    <row r="564" s="5" customFormat="true" ht="13.8" hidden="false" customHeight="false" outlineLevel="0" collapsed="false">
      <c r="A564" s="95" t="s">
        <v>553</v>
      </c>
      <c r="B564" s="81" t="n">
        <v>44676</v>
      </c>
      <c r="C564" s="0"/>
      <c r="D564" s="0"/>
      <c r="E564" s="47"/>
      <c r="F564" s="0"/>
      <c r="G564" s="0"/>
      <c r="H564" s="0"/>
      <c r="I564" s="0"/>
      <c r="J564" s="0"/>
      <c r="K564" s="0"/>
      <c r="L564" s="0"/>
      <c r="M564" s="0"/>
      <c r="N564" s="0"/>
      <c r="O564" s="0"/>
      <c r="P564" s="0"/>
      <c r="Q564" s="0"/>
      <c r="R564" s="0"/>
      <c r="S564" s="0"/>
      <c r="T564" s="0"/>
      <c r="U564" s="0"/>
      <c r="V564" s="0"/>
      <c r="W564" s="0"/>
      <c r="X564" s="0"/>
      <c r="Y564" s="8"/>
      <c r="Z564" s="0"/>
      <c r="AA564" s="0"/>
      <c r="AB564" s="0"/>
      <c r="AC564" s="0"/>
      <c r="AD564" s="0"/>
      <c r="AE564" s="0"/>
      <c r="AF564" s="0"/>
      <c r="AG564" s="0"/>
      <c r="AH564" s="0"/>
      <c r="AI564" s="0"/>
      <c r="AJ564" s="0"/>
      <c r="AK564" s="0"/>
      <c r="AL564" s="0"/>
      <c r="AM564" s="0"/>
      <c r="AN564" s="0"/>
      <c r="AO564" s="0"/>
      <c r="AP564" s="0"/>
      <c r="AQ564" s="0"/>
      <c r="AR564" s="0"/>
      <c r="AS564" s="0"/>
      <c r="AT564" s="0"/>
      <c r="AU564" s="0"/>
      <c r="AV564" s="0"/>
      <c r="AW564" s="0"/>
      <c r="AX564" s="0"/>
      <c r="AY564" s="0"/>
      <c r="AZ564" s="0"/>
      <c r="BA564" s="0"/>
      <c r="BB564" s="0"/>
      <c r="BC564" s="0"/>
      <c r="BD564" s="0"/>
      <c r="BE564" s="0"/>
      <c r="BF564" s="0"/>
      <c r="BG564" s="0"/>
      <c r="BH564" s="0"/>
      <c r="BI564" s="0"/>
      <c r="BJ564" s="0"/>
      <c r="BK564" s="0"/>
      <c r="BL564" s="0"/>
    </row>
    <row r="565" s="5" customFormat="true" ht="13.8" hidden="false" customHeight="false" outlineLevel="0" collapsed="false">
      <c r="A565" s="42" t="s">
        <v>554</v>
      </c>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c r="AB565" s="0"/>
      <c r="AC565" s="0"/>
      <c r="AD565" s="0"/>
      <c r="AE565" s="0"/>
      <c r="AF565" s="0"/>
      <c r="AG565" s="0"/>
      <c r="AH565" s="0"/>
      <c r="AI565" s="0"/>
      <c r="AJ565" s="0"/>
      <c r="AK565" s="0"/>
      <c r="AL565" s="0"/>
      <c r="AM565" s="0"/>
      <c r="AN565" s="0"/>
      <c r="AO565" s="0"/>
      <c r="AP565" s="0"/>
      <c r="AQ565" s="0"/>
      <c r="AR565" s="0"/>
      <c r="AS565" s="0"/>
      <c r="AT565" s="0"/>
      <c r="AU565" s="0"/>
      <c r="AV565" s="0"/>
      <c r="AW565" s="0"/>
      <c r="AX565" s="0"/>
      <c r="AY565" s="0"/>
      <c r="AZ565" s="0"/>
      <c r="BA565" s="0"/>
      <c r="BB565" s="0"/>
      <c r="BC565" s="0"/>
      <c r="BD565" s="0"/>
      <c r="BE565" s="0"/>
      <c r="BF565" s="0"/>
      <c r="BG565" s="0"/>
      <c r="BH565" s="0"/>
      <c r="BI565" s="0"/>
      <c r="BJ565" s="0"/>
      <c r="BK565" s="0"/>
      <c r="BL565" s="0"/>
    </row>
    <row r="566" s="5" customFormat="true" ht="13.8" hidden="false" customHeight="false" outlineLevel="0" collapsed="false">
      <c r="A566" s="42" t="s">
        <v>554</v>
      </c>
      <c r="B566" s="0"/>
      <c r="C566" s="0"/>
      <c r="D566" s="0"/>
      <c r="E566" s="0" t="s">
        <v>5902</v>
      </c>
      <c r="F566" s="0"/>
      <c r="G566" s="0"/>
      <c r="H566" s="0"/>
      <c r="I566" s="0"/>
      <c r="J566" s="0"/>
      <c r="K566" s="0"/>
      <c r="L566" s="0"/>
      <c r="M566" s="0"/>
      <c r="N566" s="0"/>
      <c r="O566" s="0"/>
      <c r="P566" s="0"/>
      <c r="Q566" s="0"/>
      <c r="R566" s="0"/>
      <c r="S566" s="0"/>
      <c r="T566" s="0"/>
      <c r="U566" s="0"/>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s="0"/>
    </row>
    <row r="567" s="5" customFormat="true" ht="13.8" hidden="false" customHeight="false" outlineLevel="0" collapsed="false">
      <c r="A567" s="42" t="s">
        <v>554</v>
      </c>
      <c r="B567" s="42"/>
      <c r="C567" s="42" t="s">
        <v>62</v>
      </c>
      <c r="D567" s="42" t="s">
        <v>163</v>
      </c>
      <c r="E567" s="53"/>
      <c r="F567" s="0"/>
      <c r="G567" s="0"/>
      <c r="H567" s="0"/>
      <c r="I567" s="0"/>
      <c r="J567" s="0"/>
      <c r="K567" s="0"/>
      <c r="L567" s="0"/>
      <c r="M567" s="0"/>
      <c r="N567" s="0"/>
      <c r="O567" s="0"/>
      <c r="P567" s="0"/>
      <c r="Q567" s="0"/>
      <c r="R567" s="0"/>
      <c r="S567" s="0"/>
      <c r="T567" s="0"/>
      <c r="U567" s="0"/>
      <c r="V567" s="0"/>
      <c r="W567" s="0"/>
      <c r="X567" s="0"/>
      <c r="Y567" s="8"/>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c r="BE567" s="0"/>
      <c r="BF567" s="0"/>
      <c r="BG567" s="0"/>
      <c r="BH567" s="0"/>
      <c r="BI567" s="0"/>
      <c r="BJ567" s="0"/>
      <c r="BK567" s="0"/>
      <c r="BL567" s="0"/>
    </row>
    <row r="568" s="5" customFormat="true" ht="13.8" hidden="false" customHeight="false" outlineLevel="0" collapsed="false">
      <c r="A568" s="42" t="s">
        <v>554</v>
      </c>
      <c r="B568" s="42"/>
      <c r="C568" s="42" t="s">
        <v>59</v>
      </c>
      <c r="D568" s="42" t="s">
        <v>163</v>
      </c>
      <c r="E568" s="53"/>
      <c r="F568" s="0"/>
      <c r="G568" s="0"/>
      <c r="H568" s="0"/>
      <c r="I568" s="0"/>
      <c r="J568" s="0"/>
      <c r="K568" s="0"/>
      <c r="L568" s="0"/>
      <c r="M568" s="0"/>
      <c r="N568" s="0"/>
      <c r="O568" s="0"/>
      <c r="P568" s="0"/>
      <c r="Q568" s="0"/>
      <c r="R568" s="0"/>
      <c r="S568" s="0"/>
      <c r="T568" s="0"/>
      <c r="U568" s="0"/>
      <c r="V568" s="0"/>
      <c r="W568" s="0"/>
      <c r="X568" s="0"/>
      <c r="Y568" s="8"/>
      <c r="Z568" s="0"/>
      <c r="AA568" s="0"/>
      <c r="AB568" s="0"/>
      <c r="AC568" s="0"/>
      <c r="AD568" s="0"/>
      <c r="AE568" s="0"/>
      <c r="AF568" s="0"/>
      <c r="AG568" s="0"/>
      <c r="AH568" s="0"/>
      <c r="AI568" s="0"/>
      <c r="AJ568" s="0"/>
      <c r="AK568" s="0"/>
      <c r="AL568" s="0"/>
      <c r="AM568" s="0"/>
      <c r="AN568" s="0"/>
      <c r="AO568" s="0"/>
      <c r="AP568" s="0"/>
      <c r="AQ568" s="0"/>
      <c r="AR568" s="0"/>
      <c r="AS568" s="0"/>
      <c r="AT568" s="0"/>
      <c r="AU568" s="0"/>
      <c r="AV568" s="0"/>
      <c r="AW568" s="0"/>
      <c r="AX568" s="0"/>
      <c r="AY568" s="0"/>
      <c r="AZ568" s="0"/>
      <c r="BA568" s="0"/>
      <c r="BB568" s="0"/>
      <c r="BC568" s="0"/>
      <c r="BD568" s="0"/>
      <c r="BE568" s="0"/>
      <c r="BF568" s="0"/>
      <c r="BG568" s="0"/>
      <c r="BH568" s="0"/>
      <c r="BI568" s="0"/>
      <c r="BJ568" s="0"/>
      <c r="BK568" s="0"/>
      <c r="BL568" s="0"/>
    </row>
    <row r="569" s="5" customFormat="true" ht="13.8" hidden="false" customHeight="false" outlineLevel="0" collapsed="false">
      <c r="A569" s="42" t="s">
        <v>555</v>
      </c>
      <c r="B569" s="0"/>
      <c r="C569" s="0"/>
      <c r="D569" s="0"/>
      <c r="E569" s="0" t="s">
        <v>394</v>
      </c>
      <c r="F569" s="0"/>
      <c r="G569" s="0"/>
      <c r="H569" s="0"/>
      <c r="I569" s="0"/>
      <c r="J569" s="0"/>
      <c r="K569" s="0"/>
      <c r="L569" s="0"/>
      <c r="M569" s="0"/>
      <c r="N569" s="0"/>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c r="BL569" s="0"/>
    </row>
    <row r="570" s="5" customFormat="true" ht="13.8" hidden="false" customHeight="false" outlineLevel="0" collapsed="false">
      <c r="A570" s="42" t="s">
        <v>555</v>
      </c>
      <c r="B570" s="42"/>
      <c r="C570" s="42" t="s">
        <v>74</v>
      </c>
      <c r="D570" s="42" t="s">
        <v>163</v>
      </c>
      <c r="E570" s="53"/>
      <c r="F570" s="0"/>
      <c r="G570" s="0"/>
      <c r="H570" s="0"/>
      <c r="I570" s="0"/>
      <c r="J570" s="0"/>
      <c r="K570" s="0"/>
      <c r="L570" s="0"/>
      <c r="M570" s="0"/>
      <c r="N570" s="0"/>
      <c r="O570" s="0"/>
      <c r="P570" s="0"/>
      <c r="Q570" s="0"/>
      <c r="R570" s="0"/>
      <c r="S570" s="0"/>
      <c r="T570" s="0"/>
      <c r="U570" s="0"/>
      <c r="V570" s="0"/>
      <c r="W570" s="0"/>
      <c r="X570" s="0"/>
      <c r="Y570" s="8"/>
      <c r="Z570" s="0"/>
      <c r="AA570" s="0"/>
      <c r="AB570" s="0"/>
      <c r="AC570" s="0"/>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c r="BL570" s="0"/>
    </row>
    <row r="571" s="5" customFormat="true" ht="13.8" hidden="false" customHeight="false" outlineLevel="0" collapsed="false">
      <c r="A571" s="42" t="s">
        <v>556</v>
      </c>
      <c r="B571" s="0"/>
      <c r="C571" s="0"/>
      <c r="D571" s="0"/>
      <c r="E571" s="0" t="s">
        <v>5925</v>
      </c>
      <c r="F571" s="0"/>
      <c r="G571" s="0"/>
      <c r="H571" s="0"/>
      <c r="I571" s="0"/>
      <c r="J571" s="0"/>
      <c r="K571" s="0"/>
      <c r="L571" s="0"/>
      <c r="M571" s="0"/>
      <c r="N571" s="0"/>
      <c r="O571" s="0"/>
      <c r="P571" s="0"/>
      <c r="Q571" s="0"/>
      <c r="R571" s="0"/>
      <c r="S571" s="0"/>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c r="BL571" s="0"/>
    </row>
    <row r="572" s="5" customFormat="true" ht="13.8" hidden="false" customHeight="false" outlineLevel="0" collapsed="false">
      <c r="A572" s="42" t="s">
        <v>556</v>
      </c>
      <c r="B572" s="42"/>
      <c r="C572" s="42" t="s">
        <v>62</v>
      </c>
      <c r="D572" s="42" t="s">
        <v>163</v>
      </c>
      <c r="E572" s="53"/>
      <c r="F572" s="0"/>
      <c r="G572" s="0"/>
      <c r="H572" s="0"/>
      <c r="I572" s="0"/>
      <c r="J572" s="0"/>
      <c r="K572" s="0"/>
      <c r="L572" s="0"/>
      <c r="M572" s="0"/>
      <c r="N572" s="0"/>
      <c r="O572" s="0"/>
      <c r="P572" s="0"/>
      <c r="Q572" s="0"/>
      <c r="R572" s="0"/>
      <c r="S572" s="0"/>
      <c r="T572" s="0"/>
      <c r="U572" s="0"/>
      <c r="V572" s="0"/>
      <c r="W572" s="0"/>
      <c r="X572" s="0"/>
      <c r="Y572" s="8"/>
      <c r="Z572" s="0"/>
      <c r="AA572" s="0"/>
      <c r="AB572" s="0"/>
      <c r="AC572" s="0"/>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c r="BL572" s="0"/>
    </row>
    <row r="573" s="5" customFormat="true" ht="13.8" hidden="false" customHeight="false" outlineLevel="0" collapsed="false">
      <c r="A573" s="95" t="s">
        <v>556</v>
      </c>
      <c r="B573" s="81" t="n">
        <v>44712</v>
      </c>
      <c r="C573" s="0"/>
      <c r="D573" s="0"/>
      <c r="E573" s="47"/>
      <c r="F573" s="0"/>
      <c r="G573" s="0"/>
      <c r="H573" s="0"/>
      <c r="I573" s="0"/>
      <c r="J573" s="0"/>
      <c r="K573" s="0"/>
      <c r="L573" s="0"/>
      <c r="M573" s="0"/>
      <c r="N573" s="0"/>
      <c r="O573" s="0"/>
      <c r="P573" s="0"/>
      <c r="Q573" s="0"/>
      <c r="R573" s="0"/>
      <c r="S573" s="0"/>
      <c r="T573" s="0"/>
      <c r="U573" s="0"/>
      <c r="V573" s="0"/>
      <c r="W573" s="0"/>
      <c r="X573" s="0"/>
      <c r="Y573" s="8"/>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c r="BE573" s="0"/>
      <c r="BF573" s="0"/>
      <c r="BG573" s="0"/>
      <c r="BH573" s="0"/>
      <c r="BI573" s="0"/>
      <c r="BJ573" s="0"/>
      <c r="BK573" s="0"/>
      <c r="BL573" s="0"/>
    </row>
    <row r="574" s="5" customFormat="true" ht="13.8" hidden="false" customHeight="false" outlineLevel="0" collapsed="false">
      <c r="A574" s="42" t="s">
        <v>557</v>
      </c>
      <c r="B574" s="0"/>
      <c r="C574" s="0"/>
      <c r="D574" s="0"/>
      <c r="E574" s="0" t="s">
        <v>394</v>
      </c>
      <c r="F574" s="0"/>
      <c r="G574" s="0"/>
      <c r="H574" s="0"/>
      <c r="I574" s="0"/>
      <c r="J574" s="0"/>
      <c r="K574" s="0"/>
      <c r="L574" s="0"/>
      <c r="M574" s="0"/>
      <c r="N574" s="0"/>
      <c r="O574" s="0"/>
      <c r="P574" s="0"/>
      <c r="Q574" s="0"/>
      <c r="R574" s="0"/>
      <c r="S574" s="0"/>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c r="BL574" s="0"/>
    </row>
    <row r="575" s="5" customFormat="true" ht="13.8" hidden="false" customHeight="false" outlineLevel="0" collapsed="false">
      <c r="A575" s="42" t="s">
        <v>557</v>
      </c>
      <c r="B575" s="42" t="s">
        <v>170</v>
      </c>
      <c r="C575" s="42" t="s">
        <v>59</v>
      </c>
      <c r="D575" s="42" t="s">
        <v>157</v>
      </c>
      <c r="E575" s="47"/>
      <c r="F575" s="0"/>
      <c r="G575" s="0"/>
      <c r="H575" s="0"/>
      <c r="I575" s="0"/>
      <c r="J575" s="0"/>
      <c r="K575" s="0"/>
      <c r="L575" s="0"/>
      <c r="M575" s="0"/>
      <c r="N575" s="0"/>
      <c r="O575" s="0"/>
      <c r="P575" s="0"/>
      <c r="Q575" s="0"/>
      <c r="R575" s="0"/>
      <c r="S575" s="0"/>
      <c r="T575" s="0"/>
      <c r="U575" s="0"/>
      <c r="V575" s="0"/>
      <c r="W575" s="0"/>
      <c r="X575" s="0"/>
      <c r="Y575" s="8"/>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c r="BL575" s="0"/>
    </row>
    <row r="576" s="5" customFormat="true" ht="13.8" hidden="false" customHeight="false" outlineLevel="0" collapsed="false">
      <c r="A576" s="95" t="s">
        <v>558</v>
      </c>
      <c r="B576" s="81" t="n">
        <v>44735</v>
      </c>
      <c r="C576" s="0"/>
      <c r="D576" s="0"/>
      <c r="E576" s="47"/>
      <c r="F576" s="0"/>
      <c r="G576" s="0"/>
      <c r="H576" s="0"/>
      <c r="I576" s="0"/>
      <c r="J576" s="0"/>
      <c r="K576" s="0"/>
      <c r="L576" s="0"/>
      <c r="M576" s="0"/>
      <c r="N576" s="0"/>
      <c r="O576" s="0"/>
      <c r="P576" s="0"/>
      <c r="Q576" s="0"/>
      <c r="R576" s="0"/>
      <c r="S576" s="0"/>
      <c r="T576" s="0"/>
      <c r="U576" s="0"/>
      <c r="V576" s="0"/>
      <c r="W576" s="0"/>
      <c r="X576" s="0"/>
      <c r="Y576" s="8"/>
      <c r="Z576" s="0"/>
      <c r="AA576" s="0"/>
      <c r="AB576" s="0"/>
      <c r="AC576" s="0"/>
      <c r="AD576" s="0"/>
      <c r="AE576" s="0"/>
      <c r="AF576" s="0"/>
      <c r="AG576" s="0"/>
      <c r="AH576" s="0"/>
      <c r="AI576" s="0"/>
      <c r="AJ576" s="0"/>
      <c r="AK576" s="0"/>
      <c r="AL576" s="0"/>
      <c r="AM576" s="0"/>
      <c r="AN576" s="0"/>
      <c r="AO576" s="0"/>
      <c r="AP576" s="0"/>
      <c r="AQ576" s="0"/>
      <c r="AR576" s="0"/>
      <c r="AS576" s="0"/>
      <c r="AT576" s="0"/>
      <c r="AU576" s="0"/>
      <c r="AV576" s="0"/>
      <c r="AW576" s="0"/>
      <c r="AX576" s="0"/>
      <c r="AY576" s="0"/>
      <c r="AZ576" s="0"/>
      <c r="BA576" s="0"/>
      <c r="BB576" s="0"/>
      <c r="BC576" s="0"/>
      <c r="BD576" s="0"/>
      <c r="BE576" s="0"/>
      <c r="BF576" s="0"/>
      <c r="BG576" s="0"/>
      <c r="BH576" s="0"/>
      <c r="BI576" s="0"/>
      <c r="BJ576" s="0"/>
      <c r="BK576" s="0"/>
      <c r="BL576" s="0"/>
    </row>
    <row r="577" s="5" customFormat="true" ht="13.8" hidden="false" customHeight="false" outlineLevel="0" collapsed="false">
      <c r="A577" s="42" t="s">
        <v>559</v>
      </c>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c r="AB577" s="0"/>
      <c r="AC577" s="0"/>
      <c r="AD577" s="0"/>
      <c r="AE577" s="0"/>
      <c r="AF577" s="0"/>
      <c r="AG577" s="0"/>
      <c r="AH577" s="0"/>
      <c r="AI577" s="0"/>
      <c r="AJ577" s="0"/>
      <c r="AK577" s="0"/>
      <c r="AL577" s="0"/>
      <c r="AM577" s="0"/>
      <c r="AN577" s="0"/>
      <c r="AO577" s="0"/>
      <c r="AP577" s="0"/>
      <c r="AQ577" s="0"/>
      <c r="AR577" s="0"/>
      <c r="AS577" s="0"/>
      <c r="AT577" s="0"/>
      <c r="AU577" s="0"/>
      <c r="AV577" s="0"/>
      <c r="AW577" s="0"/>
      <c r="AX577" s="0"/>
      <c r="AY577" s="0"/>
      <c r="AZ577" s="0"/>
      <c r="BA577" s="0"/>
      <c r="BB577" s="0"/>
      <c r="BC577" s="0"/>
      <c r="BD577" s="0"/>
      <c r="BE577" s="0"/>
      <c r="BF577" s="0"/>
      <c r="BG577" s="0"/>
      <c r="BH577" s="0"/>
      <c r="BI577" s="0"/>
      <c r="BJ577" s="0"/>
      <c r="BK577" s="0"/>
      <c r="BL577" s="0"/>
    </row>
    <row r="578" s="5" customFormat="true" ht="13.8" hidden="false" customHeight="false" outlineLevel="0" collapsed="false">
      <c r="A578" s="42" t="s">
        <v>559</v>
      </c>
      <c r="B578" s="42"/>
      <c r="C578" s="42" t="s">
        <v>461</v>
      </c>
      <c r="D578" s="42" t="s">
        <v>163</v>
      </c>
      <c r="E578" s="53"/>
      <c r="F578" s="0"/>
      <c r="G578" s="0"/>
      <c r="H578" s="0"/>
      <c r="I578" s="0"/>
      <c r="J578" s="0"/>
      <c r="K578" s="0"/>
      <c r="L578" s="0"/>
      <c r="M578" s="0"/>
      <c r="N578" s="0"/>
      <c r="O578" s="0"/>
      <c r="P578" s="0"/>
      <c r="Q578" s="0"/>
      <c r="R578" s="0"/>
      <c r="S578" s="0"/>
      <c r="T578" s="0"/>
      <c r="U578" s="0"/>
      <c r="V578" s="0"/>
      <c r="W578" s="0"/>
      <c r="X578" s="0"/>
      <c r="Y578" s="8"/>
      <c r="Z578" s="0"/>
      <c r="AA578" s="0"/>
      <c r="AB578" s="0"/>
      <c r="AC578" s="0"/>
      <c r="AD578" s="0"/>
      <c r="AE578" s="0"/>
      <c r="AF578" s="0"/>
      <c r="AG578" s="0"/>
      <c r="AH578" s="0"/>
      <c r="AI578" s="0"/>
      <c r="AJ578" s="0"/>
      <c r="AK578" s="0"/>
      <c r="AL578" s="0"/>
      <c r="AM578" s="0"/>
      <c r="AN578" s="0"/>
      <c r="AO578" s="0"/>
      <c r="AP578" s="0"/>
      <c r="AQ578" s="0"/>
      <c r="AR578" s="0"/>
      <c r="AS578" s="0"/>
      <c r="AT578" s="0"/>
      <c r="AU578" s="0"/>
      <c r="AV578" s="0"/>
      <c r="AW578" s="0"/>
      <c r="AX578" s="0"/>
      <c r="AY578" s="0"/>
      <c r="AZ578" s="0"/>
      <c r="BA578" s="0"/>
      <c r="BB578" s="0"/>
      <c r="BC578" s="0"/>
      <c r="BD578" s="0"/>
      <c r="BE578" s="0"/>
      <c r="BF578" s="0"/>
      <c r="BG578" s="0"/>
      <c r="BH578" s="0"/>
      <c r="BI578" s="0"/>
      <c r="BJ578" s="0"/>
      <c r="BK578" s="0"/>
      <c r="BL578" s="0"/>
    </row>
    <row r="579" s="5" customFormat="true" ht="13.8" hidden="false" customHeight="false" outlineLevel="0" collapsed="false">
      <c r="A579" s="42" t="s">
        <v>560</v>
      </c>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c r="AB579" s="0"/>
      <c r="AC579" s="0"/>
      <c r="AD579" s="0"/>
      <c r="AE579" s="0"/>
      <c r="AF579" s="0"/>
      <c r="AG579" s="0"/>
      <c r="AH579" s="0"/>
      <c r="AI579" s="0"/>
      <c r="AJ579" s="0"/>
      <c r="AK579" s="0"/>
      <c r="AL579" s="0"/>
      <c r="AM579" s="0"/>
      <c r="AN579" s="0"/>
      <c r="AO579" s="0"/>
      <c r="AP579" s="0"/>
      <c r="AQ579" s="0"/>
      <c r="AR579" s="0"/>
      <c r="AS579" s="0"/>
      <c r="AT579" s="0"/>
      <c r="AU579" s="0"/>
      <c r="AV579" s="0"/>
      <c r="AW579" s="0"/>
      <c r="AX579" s="0"/>
      <c r="AY579" s="0"/>
      <c r="AZ579" s="0"/>
      <c r="BA579" s="0"/>
      <c r="BB579" s="0"/>
      <c r="BC579" s="0"/>
      <c r="BD579" s="0"/>
      <c r="BE579" s="0"/>
      <c r="BF579" s="0"/>
      <c r="BG579" s="0"/>
      <c r="BH579" s="0"/>
      <c r="BI579" s="0"/>
      <c r="BJ579" s="0"/>
      <c r="BK579" s="0"/>
      <c r="BL579" s="0"/>
    </row>
    <row r="580" s="5" customFormat="true" ht="13.8" hidden="false" customHeight="false" outlineLevel="0" collapsed="false">
      <c r="A580" s="42" t="s">
        <v>560</v>
      </c>
      <c r="B580" s="42"/>
      <c r="C580" s="42" t="s">
        <v>561</v>
      </c>
      <c r="D580" s="42" t="s">
        <v>163</v>
      </c>
      <c r="E580" s="53"/>
      <c r="F580" s="0"/>
      <c r="G580" s="0"/>
      <c r="H580" s="0"/>
      <c r="I580" s="0"/>
      <c r="J580" s="0"/>
      <c r="K580" s="0"/>
      <c r="L580" s="0"/>
      <c r="M580" s="0"/>
      <c r="N580" s="0"/>
      <c r="O580" s="0"/>
      <c r="P580" s="0"/>
      <c r="Q580" s="0"/>
      <c r="R580" s="0"/>
      <c r="S580" s="0"/>
      <c r="T580" s="0"/>
      <c r="U580" s="0"/>
      <c r="V580" s="0"/>
      <c r="W580" s="0"/>
      <c r="X580" s="0"/>
      <c r="Y580" s="8"/>
      <c r="Z580" s="0"/>
      <c r="AA580" s="0"/>
      <c r="AB580" s="0"/>
      <c r="AC580" s="0"/>
      <c r="AD580" s="0"/>
      <c r="AE580" s="0"/>
      <c r="AF580" s="0"/>
      <c r="AG580" s="0"/>
      <c r="AH580" s="0"/>
      <c r="AI580" s="0"/>
      <c r="AJ580" s="0"/>
      <c r="AK580" s="0"/>
      <c r="AL580" s="0"/>
      <c r="AM580" s="0"/>
      <c r="AN580" s="0"/>
      <c r="AO580" s="0"/>
      <c r="AP580" s="0"/>
      <c r="AQ580" s="0"/>
      <c r="AR580" s="0"/>
      <c r="AS580" s="0"/>
      <c r="AT580" s="0"/>
      <c r="AU580" s="0"/>
      <c r="AV580" s="0"/>
      <c r="AW580" s="0"/>
      <c r="AX580" s="0"/>
      <c r="AY580" s="0"/>
      <c r="AZ580" s="0"/>
      <c r="BA580" s="0"/>
      <c r="BB580" s="0"/>
      <c r="BC580" s="0"/>
      <c r="BD580" s="0"/>
      <c r="BE580" s="0"/>
      <c r="BF580" s="0"/>
      <c r="BG580" s="0"/>
      <c r="BH580" s="0"/>
      <c r="BI580" s="0"/>
      <c r="BJ580" s="0"/>
      <c r="BK580" s="0"/>
      <c r="BL580" s="0"/>
    </row>
    <row r="581" s="5" customFormat="true" ht="13.8" hidden="false" customHeight="false" outlineLevel="0" collapsed="false">
      <c r="A581" s="95" t="s">
        <v>562</v>
      </c>
      <c r="B581" s="81"/>
      <c r="C581" s="0"/>
      <c r="D581" s="0"/>
      <c r="E581" s="47"/>
      <c r="F581" s="0"/>
      <c r="G581" s="0"/>
      <c r="H581" s="0"/>
      <c r="I581" s="0"/>
      <c r="J581" s="0"/>
      <c r="K581" s="0"/>
      <c r="L581" s="0"/>
      <c r="M581" s="0"/>
      <c r="N581" s="0"/>
      <c r="O581" s="0"/>
      <c r="P581" s="0"/>
      <c r="Q581" s="0"/>
      <c r="R581" s="0"/>
      <c r="S581" s="0"/>
      <c r="T581" s="0"/>
      <c r="U581" s="0"/>
      <c r="V581" s="0"/>
      <c r="W581" s="0"/>
      <c r="X581" s="0"/>
      <c r="Y581" s="8"/>
      <c r="Z581" s="0"/>
      <c r="AA581" s="0"/>
      <c r="AB581" s="0"/>
      <c r="AC581" s="0"/>
      <c r="AD581" s="0"/>
      <c r="AE581" s="0"/>
      <c r="AF581" s="0"/>
      <c r="AG581" s="0"/>
      <c r="AH581" s="0"/>
      <c r="AI581" s="0"/>
      <c r="AJ581" s="0"/>
      <c r="AK581" s="0"/>
      <c r="AL581" s="0"/>
      <c r="AM581" s="0"/>
      <c r="AN581" s="0"/>
      <c r="AO581" s="0"/>
      <c r="AP581" s="0"/>
      <c r="AQ581" s="0"/>
      <c r="AR581" s="0"/>
      <c r="AS581" s="0"/>
      <c r="AT581" s="0"/>
      <c r="AU581" s="0"/>
      <c r="AV581" s="0"/>
      <c r="AW581" s="0"/>
      <c r="AX581" s="0"/>
      <c r="AY581" s="0"/>
      <c r="AZ581" s="0"/>
      <c r="BA581" s="0"/>
      <c r="BB581" s="0"/>
      <c r="BC581" s="0"/>
      <c r="BD581" s="0"/>
      <c r="BE581" s="0"/>
      <c r="BF581" s="0"/>
      <c r="BG581" s="0"/>
      <c r="BH581" s="0"/>
      <c r="BI581" s="0"/>
      <c r="BJ581" s="0"/>
      <c r="BK581" s="0"/>
      <c r="BL581" s="0"/>
    </row>
    <row r="582" s="5" customFormat="true" ht="13.8" hidden="false" customHeight="false" outlineLevel="0" collapsed="false">
      <c r="A582" s="42" t="s">
        <v>563</v>
      </c>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c r="AB582" s="0"/>
      <c r="AC582" s="0"/>
      <c r="AD582" s="0"/>
      <c r="AE582" s="0"/>
      <c r="AF582" s="0"/>
      <c r="AG582" s="0"/>
      <c r="AH582" s="0"/>
      <c r="AI582" s="0"/>
      <c r="AJ582" s="0"/>
      <c r="AK582" s="0"/>
      <c r="AL582" s="0"/>
      <c r="AM582" s="0"/>
      <c r="AN582" s="0"/>
      <c r="AO582" s="0"/>
      <c r="AP582" s="0"/>
      <c r="AQ582" s="0"/>
      <c r="AR582" s="0"/>
      <c r="AS582" s="0"/>
      <c r="AT582" s="0"/>
      <c r="AU582" s="0"/>
      <c r="AV582" s="0"/>
      <c r="AW582" s="0"/>
      <c r="AX582" s="0"/>
      <c r="AY582" s="0"/>
      <c r="AZ582" s="0"/>
      <c r="BA582" s="0"/>
      <c r="BB582" s="0"/>
      <c r="BC582" s="0"/>
      <c r="BD582" s="0"/>
      <c r="BE582" s="0"/>
      <c r="BF582" s="0"/>
      <c r="BG582" s="0"/>
      <c r="BH582" s="0"/>
      <c r="BI582" s="0"/>
      <c r="BJ582" s="0"/>
      <c r="BK582" s="0"/>
      <c r="BL582" s="0"/>
    </row>
    <row r="583" s="5" customFormat="true" ht="13.8" hidden="false" customHeight="false" outlineLevel="0" collapsed="false">
      <c r="A583" s="42" t="s">
        <v>563</v>
      </c>
      <c r="B583" s="42"/>
      <c r="C583" s="42" t="s">
        <v>564</v>
      </c>
      <c r="D583" s="42" t="s">
        <v>163</v>
      </c>
      <c r="E583" s="53"/>
      <c r="F583" s="0"/>
      <c r="G583" s="0"/>
      <c r="H583" s="0"/>
      <c r="I583" s="0"/>
      <c r="J583" s="0"/>
      <c r="K583" s="0"/>
      <c r="L583" s="0"/>
      <c r="M583" s="0"/>
      <c r="N583" s="0"/>
      <c r="O583" s="0"/>
      <c r="P583" s="0"/>
      <c r="Q583" s="0"/>
      <c r="R583" s="0"/>
      <c r="S583" s="0"/>
      <c r="T583" s="0"/>
      <c r="U583" s="0"/>
      <c r="V583" s="0"/>
      <c r="W583" s="0"/>
      <c r="X583" s="0"/>
      <c r="Y583" s="8"/>
      <c r="Z583" s="0"/>
      <c r="AA583" s="0"/>
      <c r="AB583" s="0"/>
      <c r="AC583" s="0"/>
      <c r="AD583" s="0"/>
      <c r="AE583" s="0"/>
      <c r="AF583" s="0"/>
      <c r="AG583" s="0"/>
      <c r="AH583" s="0"/>
      <c r="AI583" s="0"/>
      <c r="AJ583" s="0"/>
      <c r="AK583" s="0"/>
      <c r="AL583" s="0"/>
      <c r="AM583" s="0"/>
      <c r="AN583" s="0"/>
      <c r="AO583" s="0"/>
      <c r="AP583" s="0"/>
      <c r="AQ583" s="0"/>
      <c r="AR583" s="0"/>
      <c r="AS583" s="0"/>
      <c r="AT583" s="0"/>
      <c r="AU583" s="0"/>
      <c r="AV583" s="0"/>
      <c r="AW583" s="0"/>
      <c r="AX583" s="0"/>
      <c r="AY583" s="0"/>
      <c r="AZ583" s="0"/>
      <c r="BA583" s="0"/>
      <c r="BB583" s="0"/>
      <c r="BC583" s="0"/>
      <c r="BD583" s="0"/>
      <c r="BE583" s="0"/>
      <c r="BF583" s="0"/>
      <c r="BG583" s="0"/>
      <c r="BH583" s="0"/>
      <c r="BI583" s="0"/>
      <c r="BJ583" s="0"/>
      <c r="BK583" s="0"/>
      <c r="BL583" s="0"/>
    </row>
    <row r="584" s="5" customFormat="true" ht="13.8" hidden="false" customHeight="false" outlineLevel="0" collapsed="false">
      <c r="A584" s="95" t="s">
        <v>563</v>
      </c>
      <c r="B584" s="81"/>
      <c r="C584" s="0"/>
      <c r="D584" s="0"/>
      <c r="E584" s="47"/>
      <c r="F584" s="0"/>
      <c r="G584" s="0"/>
      <c r="H584" s="0"/>
      <c r="I584" s="0"/>
      <c r="J584" s="0"/>
      <c r="K584" s="0"/>
      <c r="L584" s="0"/>
      <c r="M584" s="0"/>
      <c r="N584" s="0"/>
      <c r="O584" s="0"/>
      <c r="P584" s="0"/>
      <c r="Q584" s="0"/>
      <c r="R584" s="0"/>
      <c r="S584" s="0"/>
      <c r="T584" s="0"/>
      <c r="U584" s="0"/>
      <c r="V584" s="0"/>
      <c r="W584" s="0"/>
      <c r="X584" s="0"/>
      <c r="Y584" s="8"/>
      <c r="Z584" s="0"/>
      <c r="AA584" s="0"/>
      <c r="AB584" s="0"/>
      <c r="AC584" s="0"/>
      <c r="AD584" s="0"/>
      <c r="AE584" s="0"/>
      <c r="AF584" s="0"/>
      <c r="AG584" s="0"/>
      <c r="AH584" s="0"/>
      <c r="AI584" s="0"/>
      <c r="AJ584" s="0"/>
      <c r="AK584" s="0"/>
      <c r="AL584" s="0"/>
      <c r="AM584" s="0"/>
      <c r="AN584" s="0"/>
      <c r="AO584" s="0"/>
      <c r="AP584" s="0"/>
      <c r="AQ584" s="0"/>
      <c r="AR584" s="0"/>
      <c r="AS584" s="0"/>
      <c r="AT584" s="0"/>
      <c r="AU584" s="0"/>
      <c r="AV584" s="0"/>
      <c r="AW584" s="0"/>
      <c r="AX584" s="0"/>
      <c r="AY584" s="0"/>
      <c r="AZ584" s="0"/>
      <c r="BA584" s="0"/>
      <c r="BB584" s="0"/>
      <c r="BC584" s="0"/>
      <c r="BD584" s="0"/>
      <c r="BE584" s="0"/>
      <c r="BF584" s="0"/>
      <c r="BG584" s="0"/>
      <c r="BH584" s="0"/>
      <c r="BI584" s="0"/>
      <c r="BJ584" s="0"/>
      <c r="BK584" s="0"/>
      <c r="BL584" s="0"/>
    </row>
    <row r="585" s="5" customFormat="true" ht="13.8" hidden="false" customHeight="false" outlineLevel="0" collapsed="false">
      <c r="A585" s="42" t="s">
        <v>565</v>
      </c>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c r="AB585" s="0"/>
      <c r="AC585" s="0"/>
      <c r="AD585" s="0"/>
      <c r="AE585" s="0"/>
      <c r="AF585" s="0"/>
      <c r="AG585" s="0"/>
      <c r="AH585" s="0"/>
      <c r="AI585" s="0"/>
      <c r="AJ585" s="0"/>
      <c r="AK585" s="0"/>
      <c r="AL585" s="0"/>
      <c r="AM585" s="0"/>
      <c r="AN585" s="0"/>
      <c r="AO585" s="0"/>
      <c r="AP585" s="0"/>
      <c r="AQ585" s="0"/>
      <c r="AR585" s="0"/>
      <c r="AS585" s="0"/>
      <c r="AT585" s="0"/>
      <c r="AU585" s="0"/>
      <c r="AV585" s="0"/>
      <c r="AW585" s="0"/>
      <c r="AX585" s="0"/>
      <c r="AY585" s="0"/>
      <c r="AZ585" s="0"/>
      <c r="BA585" s="0"/>
      <c r="BB585" s="0"/>
      <c r="BC585" s="0"/>
      <c r="BD585" s="0"/>
      <c r="BE585" s="0"/>
      <c r="BF585" s="0"/>
      <c r="BG585" s="0"/>
      <c r="BH585" s="0"/>
      <c r="BI585" s="0"/>
      <c r="BJ585" s="0"/>
      <c r="BK585" s="0"/>
      <c r="BL585" s="0"/>
    </row>
    <row r="586" s="5" customFormat="true" ht="13.8" hidden="false" customHeight="false" outlineLevel="0" collapsed="false">
      <c r="A586" s="42" t="s">
        <v>565</v>
      </c>
      <c r="B586" s="42" t="s">
        <v>156</v>
      </c>
      <c r="C586" s="42" t="s">
        <v>172</v>
      </c>
      <c r="D586" s="42" t="s">
        <v>157</v>
      </c>
      <c r="E586" s="47"/>
      <c r="F586" s="0"/>
      <c r="G586" s="0"/>
      <c r="H586" s="0"/>
      <c r="I586" s="0"/>
      <c r="J586" s="0"/>
      <c r="K586" s="0"/>
      <c r="L586" s="0"/>
      <c r="M586" s="0"/>
      <c r="N586" s="0"/>
      <c r="O586" s="0"/>
      <c r="P586" s="0"/>
      <c r="Q586" s="0"/>
      <c r="R586" s="0"/>
      <c r="S586" s="0"/>
      <c r="T586" s="0"/>
      <c r="U586" s="0"/>
      <c r="V586" s="0"/>
      <c r="W586" s="0"/>
      <c r="X586" s="0"/>
      <c r="Y586" s="8"/>
      <c r="Z586" s="0"/>
      <c r="AA586" s="0"/>
      <c r="AB586" s="0"/>
      <c r="AC586" s="0"/>
      <c r="AD586" s="0"/>
      <c r="AE586" s="0"/>
      <c r="AF586" s="0"/>
      <c r="AG586" s="0"/>
      <c r="AH586" s="0"/>
      <c r="AI586" s="0"/>
      <c r="AJ586" s="0"/>
      <c r="AK586" s="0"/>
      <c r="AL586" s="0"/>
      <c r="AM586" s="0"/>
      <c r="AN586" s="0"/>
      <c r="AO586" s="0"/>
      <c r="AP586" s="0"/>
      <c r="AQ586" s="0"/>
      <c r="AR586" s="0"/>
      <c r="AS586" s="0"/>
      <c r="AT586" s="0"/>
      <c r="AU586" s="0"/>
      <c r="AV586" s="0"/>
      <c r="AW586" s="0"/>
      <c r="AX586" s="0"/>
      <c r="AY586" s="0"/>
      <c r="AZ586" s="0"/>
      <c r="BA586" s="0"/>
      <c r="BB586" s="0"/>
      <c r="BC586" s="0"/>
      <c r="BD586" s="0"/>
      <c r="BE586" s="0"/>
      <c r="BF586" s="0"/>
      <c r="BG586" s="0"/>
      <c r="BH586" s="0"/>
      <c r="BI586" s="0"/>
      <c r="BJ586" s="0"/>
      <c r="BK586" s="0"/>
      <c r="BL586" s="0"/>
    </row>
    <row r="587" s="5" customFormat="true" ht="13.8" hidden="false" customHeight="false" outlineLevel="0" collapsed="false">
      <c r="A587" s="95" t="s">
        <v>566</v>
      </c>
      <c r="B587" s="81"/>
      <c r="C587" s="0"/>
      <c r="D587" s="0"/>
      <c r="E587" s="47"/>
      <c r="F587" s="0"/>
      <c r="G587" s="0"/>
      <c r="H587" s="0"/>
      <c r="I587" s="0"/>
      <c r="J587" s="0"/>
      <c r="K587" s="0"/>
      <c r="L587" s="0"/>
      <c r="M587" s="0"/>
      <c r="N587" s="0"/>
      <c r="O587" s="0"/>
      <c r="P587" s="0"/>
      <c r="Q587" s="0"/>
      <c r="R587" s="0"/>
      <c r="S587" s="0"/>
      <c r="T587" s="0"/>
      <c r="U587" s="0"/>
      <c r="V587" s="0"/>
      <c r="W587" s="0"/>
      <c r="X587" s="0"/>
      <c r="Y587" s="8"/>
      <c r="Z587" s="0"/>
      <c r="AA587" s="0"/>
      <c r="AB587" s="0"/>
      <c r="AC587" s="0"/>
      <c r="AD587" s="0"/>
      <c r="AE587" s="0"/>
      <c r="AF587" s="0"/>
      <c r="AG587" s="0"/>
      <c r="AH587" s="0"/>
      <c r="AI587" s="0"/>
      <c r="AJ587" s="0"/>
      <c r="AK587" s="0"/>
      <c r="AL587" s="0"/>
      <c r="AM587" s="0"/>
      <c r="AN587" s="0"/>
      <c r="AO587" s="0"/>
      <c r="AP587" s="0"/>
      <c r="AQ587" s="0"/>
      <c r="AR587" s="0"/>
      <c r="AS587" s="0"/>
      <c r="AT587" s="0"/>
      <c r="AU587" s="0"/>
      <c r="AV587" s="0"/>
      <c r="AW587" s="0"/>
      <c r="AX587" s="0"/>
      <c r="AY587" s="0"/>
      <c r="AZ587" s="0"/>
      <c r="BA587" s="0"/>
      <c r="BB587" s="0"/>
      <c r="BC587" s="0"/>
      <c r="BD587" s="0"/>
      <c r="BE587" s="0"/>
      <c r="BF587" s="0"/>
      <c r="BG587" s="0"/>
      <c r="BH587" s="0"/>
      <c r="BI587" s="0"/>
      <c r="BJ587" s="0"/>
      <c r="BK587" s="0"/>
      <c r="BL587" s="0"/>
    </row>
    <row r="588" s="5" customFormat="true" ht="13.8" hidden="false" customHeight="false" outlineLevel="0" collapsed="false">
      <c r="A588" s="42" t="s">
        <v>567</v>
      </c>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c r="AB588" s="0"/>
      <c r="AC588" s="0"/>
      <c r="AD588" s="0"/>
      <c r="AE588" s="0"/>
      <c r="AF588" s="0"/>
      <c r="AG588" s="0"/>
      <c r="AH588" s="0"/>
      <c r="AI588" s="0"/>
      <c r="AJ588" s="0"/>
      <c r="AK588" s="0"/>
      <c r="AL588" s="0"/>
      <c r="AM588" s="0"/>
      <c r="AN588" s="0"/>
      <c r="AO588" s="0"/>
      <c r="AP588" s="0"/>
      <c r="AQ588" s="0"/>
      <c r="AR588" s="0"/>
      <c r="AS588" s="0"/>
      <c r="AT588" s="0"/>
      <c r="AU588" s="0"/>
      <c r="AV588" s="0"/>
      <c r="AW588" s="0"/>
      <c r="AX588" s="0"/>
      <c r="AY588" s="0"/>
      <c r="AZ588" s="0"/>
      <c r="BA588" s="0"/>
      <c r="BB588" s="0"/>
      <c r="BC588" s="0"/>
      <c r="BD588" s="0"/>
      <c r="BE588" s="0"/>
      <c r="BF588" s="0"/>
      <c r="BG588" s="0"/>
      <c r="BH588" s="0"/>
      <c r="BI588" s="0"/>
      <c r="BJ588" s="0"/>
      <c r="BK588" s="0"/>
      <c r="BL588" s="0"/>
    </row>
    <row r="589" s="5" customFormat="true" ht="23.85" hidden="false" customHeight="false" outlineLevel="0" collapsed="false">
      <c r="A589" s="42" t="s">
        <v>567</v>
      </c>
      <c r="B589" s="42"/>
      <c r="C589" s="42" t="s">
        <v>568</v>
      </c>
      <c r="D589" s="42" t="s">
        <v>190</v>
      </c>
      <c r="E589" s="53"/>
      <c r="F589" s="0"/>
      <c r="G589" s="0"/>
      <c r="H589" s="0"/>
      <c r="I589" s="0"/>
      <c r="J589" s="0"/>
      <c r="K589" s="0"/>
      <c r="L589" s="0"/>
      <c r="M589" s="0"/>
      <c r="N589" s="0"/>
      <c r="O589" s="0"/>
      <c r="P589" s="0"/>
      <c r="Q589" s="0"/>
      <c r="R589" s="0"/>
      <c r="S589" s="0"/>
      <c r="T589" s="0"/>
      <c r="U589" s="0"/>
      <c r="V589" s="0"/>
      <c r="W589" s="0"/>
      <c r="X589" s="0"/>
      <c r="Y589" s="8"/>
      <c r="Z589" s="0"/>
      <c r="AA589" s="0"/>
      <c r="AB589" s="0"/>
      <c r="AC589" s="0"/>
      <c r="AD589" s="0"/>
      <c r="AE589" s="0"/>
      <c r="AF589" s="0"/>
      <c r="AG589" s="0"/>
      <c r="AH589" s="0"/>
      <c r="AI589" s="0"/>
      <c r="AJ589" s="0"/>
      <c r="AK589" s="0"/>
      <c r="AL589" s="0"/>
      <c r="AM589" s="0"/>
      <c r="AN589" s="0"/>
      <c r="AO589" s="0"/>
      <c r="AP589" s="0"/>
      <c r="AQ589" s="0"/>
      <c r="AR589" s="0"/>
      <c r="AS589" s="0"/>
      <c r="AT589" s="0"/>
      <c r="AU589" s="0"/>
      <c r="AV589" s="0"/>
      <c r="AW589" s="0"/>
      <c r="AX589" s="0"/>
      <c r="AY589" s="0"/>
      <c r="AZ589" s="0"/>
      <c r="BA589" s="0"/>
      <c r="BB589" s="0"/>
      <c r="BC589" s="0"/>
      <c r="BD589" s="0"/>
      <c r="BE589" s="0"/>
      <c r="BF589" s="0"/>
      <c r="BG589" s="0"/>
      <c r="BH589" s="0"/>
      <c r="BI589" s="0"/>
      <c r="BJ589" s="0"/>
      <c r="BK589" s="0"/>
      <c r="BL589" s="0"/>
    </row>
    <row r="590" s="5" customFormat="true" ht="15" hidden="false" customHeight="false" outlineLevel="0" collapsed="false">
      <c r="A590" s="33" t="s">
        <v>567</v>
      </c>
      <c r="D590" s="87" t="s">
        <v>232</v>
      </c>
      <c r="E590" s="28" t="s">
        <v>161</v>
      </c>
      <c r="F590" s="0"/>
      <c r="G590" s="0"/>
      <c r="H590" s="0"/>
      <c r="I590" s="4"/>
      <c r="J590" s="4"/>
      <c r="K590" s="4"/>
      <c r="L590" s="4"/>
      <c r="M590" s="4"/>
      <c r="N590" s="4"/>
      <c r="O590" s="4"/>
      <c r="P590" s="4"/>
      <c r="Q590" s="4"/>
      <c r="R590" s="4"/>
      <c r="S590" s="4"/>
      <c r="T590" s="4"/>
      <c r="U590" s="30" t="n">
        <v>0</v>
      </c>
      <c r="V590" s="0"/>
      <c r="W590" s="31" t="n">
        <v>1000</v>
      </c>
      <c r="X590" s="32" t="n">
        <v>1500</v>
      </c>
      <c r="Y590" s="8"/>
      <c r="Z590" s="0"/>
      <c r="AA590" s="0"/>
      <c r="AB590" s="0"/>
      <c r="AC590" s="0"/>
      <c r="AD590" s="0"/>
      <c r="AE590" s="0"/>
      <c r="AF590" s="0"/>
      <c r="AG590" s="0"/>
      <c r="AH590" s="0"/>
      <c r="AI590" s="0"/>
      <c r="AJ590" s="0"/>
      <c r="AK590" s="0"/>
      <c r="AL590" s="0"/>
      <c r="AM590" s="0"/>
      <c r="AN590" s="0"/>
      <c r="AO590" s="0"/>
      <c r="AP590" s="0"/>
      <c r="AQ590" s="0"/>
      <c r="AR590" s="0"/>
      <c r="AS590" s="0"/>
      <c r="AT590" s="0"/>
      <c r="AU590" s="0"/>
      <c r="AV590" s="0"/>
      <c r="AW590" s="0"/>
      <c r="AX590" s="0"/>
      <c r="AY590" s="0"/>
      <c r="AZ590" s="0"/>
      <c r="BA590" s="0"/>
      <c r="BB590" s="0"/>
      <c r="BC590" s="0"/>
      <c r="BD590" s="0"/>
      <c r="BE590" s="0"/>
      <c r="BF590" s="0"/>
      <c r="BG590" s="0"/>
      <c r="BH590" s="0"/>
      <c r="BI590" s="0"/>
      <c r="BJ590" s="0"/>
      <c r="BK590" s="0"/>
      <c r="BL590" s="0"/>
    </row>
    <row r="591" s="5" customFormat="true" ht="13.8" hidden="false" customHeight="false" outlineLevel="0" collapsed="false">
      <c r="A591" s="95" t="s">
        <v>567</v>
      </c>
      <c r="B591" s="81"/>
      <c r="C591" s="0"/>
      <c r="D591" s="0"/>
      <c r="E591" s="47"/>
      <c r="F591" s="0"/>
      <c r="G591" s="0"/>
      <c r="H591" s="0"/>
      <c r="I591" s="0"/>
      <c r="J591" s="0"/>
      <c r="K591" s="0"/>
      <c r="L591" s="0"/>
      <c r="M591" s="0"/>
      <c r="N591" s="0"/>
      <c r="O591" s="0"/>
      <c r="P591" s="0"/>
      <c r="Q591" s="0"/>
      <c r="R591" s="0"/>
      <c r="S591" s="0"/>
      <c r="T591" s="0"/>
      <c r="U591" s="0"/>
      <c r="V591" s="0"/>
      <c r="W591" s="0"/>
      <c r="X591" s="0"/>
      <c r="Y591" s="8"/>
      <c r="Z591" s="0"/>
      <c r="AA591" s="0"/>
      <c r="AB591" s="0"/>
      <c r="AC591" s="0"/>
      <c r="AD591" s="0"/>
      <c r="AE591" s="0"/>
      <c r="AF591" s="0"/>
      <c r="AG591" s="0"/>
      <c r="AH591" s="0"/>
      <c r="AI591" s="0"/>
      <c r="AJ591" s="0"/>
      <c r="AK591" s="0"/>
      <c r="AL591" s="0"/>
      <c r="AM591" s="0"/>
      <c r="AN591" s="0"/>
      <c r="AO591" s="0"/>
      <c r="AP591" s="0"/>
      <c r="AQ591" s="0"/>
      <c r="AR591" s="0"/>
      <c r="AS591" s="0"/>
      <c r="AT591" s="0"/>
      <c r="AU591" s="0"/>
      <c r="AV591" s="0"/>
      <c r="AW591" s="0"/>
      <c r="AX591" s="0"/>
      <c r="AY591" s="0"/>
      <c r="AZ591" s="0"/>
      <c r="BA591" s="0"/>
      <c r="BB591" s="0"/>
      <c r="BC591" s="0"/>
      <c r="BD591" s="0"/>
      <c r="BE591" s="0"/>
      <c r="BF591" s="0"/>
      <c r="BG591" s="0"/>
      <c r="BH591" s="0"/>
      <c r="BI591" s="0"/>
      <c r="BJ591" s="0"/>
      <c r="BK591" s="0"/>
      <c r="BL591" s="0"/>
    </row>
    <row r="592" s="5" customFormat="true" ht="13.8" hidden="false" customHeight="false" outlineLevel="0" collapsed="false">
      <c r="A592" s="42" t="s">
        <v>569</v>
      </c>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c r="AB592" s="0"/>
      <c r="AC592" s="0"/>
      <c r="AD592" s="0"/>
      <c r="AE592" s="0"/>
      <c r="AF592" s="0"/>
      <c r="AG592" s="0"/>
      <c r="AH592" s="0"/>
      <c r="AI592" s="0"/>
      <c r="AJ592" s="0"/>
      <c r="AK592" s="0"/>
      <c r="AL592" s="0"/>
      <c r="AM592" s="0"/>
      <c r="AN592" s="0"/>
      <c r="AO592" s="0"/>
      <c r="AP592" s="0"/>
      <c r="AQ592" s="0"/>
      <c r="AR592" s="0"/>
      <c r="AS592" s="0"/>
      <c r="AT592" s="0"/>
      <c r="AU592" s="0"/>
      <c r="AV592" s="0"/>
      <c r="AW592" s="0"/>
      <c r="AX592" s="0"/>
      <c r="AY592" s="0"/>
      <c r="AZ592" s="0"/>
      <c r="BA592" s="0"/>
      <c r="BB592" s="0"/>
      <c r="BC592" s="0"/>
      <c r="BD592" s="0"/>
      <c r="BE592" s="0"/>
      <c r="BF592" s="0"/>
      <c r="BG592" s="0"/>
      <c r="BH592" s="0"/>
      <c r="BI592" s="0"/>
      <c r="BJ592" s="0"/>
      <c r="BK592" s="0"/>
      <c r="BL592" s="0"/>
    </row>
    <row r="593" s="5" customFormat="true" ht="23.85" hidden="false" customHeight="false" outlineLevel="0" collapsed="false">
      <c r="A593" s="42" t="s">
        <v>569</v>
      </c>
      <c r="B593" s="85"/>
      <c r="C593" s="85" t="s">
        <v>570</v>
      </c>
      <c r="D593" s="42" t="s">
        <v>163</v>
      </c>
      <c r="E593" s="53"/>
      <c r="F593" s="0"/>
      <c r="G593" s="0"/>
      <c r="H593" s="0"/>
      <c r="I593" s="0"/>
      <c r="J593" s="0"/>
      <c r="K593" s="0"/>
      <c r="L593" s="0"/>
      <c r="M593" s="0"/>
      <c r="N593" s="0"/>
      <c r="O593" s="0"/>
      <c r="P593" s="0"/>
      <c r="Q593" s="0"/>
      <c r="R593" s="0"/>
      <c r="S593" s="0"/>
      <c r="T593" s="0"/>
      <c r="U593" s="0"/>
      <c r="V593" s="0"/>
      <c r="W593" s="0"/>
      <c r="X593" s="0"/>
      <c r="Y593" s="8"/>
      <c r="Z593" s="0"/>
      <c r="AA593" s="0"/>
      <c r="AB593" s="0"/>
      <c r="AC593" s="0"/>
      <c r="AD593" s="0"/>
      <c r="AE593" s="0"/>
      <c r="AF593" s="0"/>
      <c r="AG593" s="0"/>
      <c r="AH593" s="0"/>
      <c r="AI593" s="0"/>
      <c r="AJ593" s="0"/>
      <c r="AK593" s="0"/>
      <c r="AL593" s="0"/>
      <c r="AM593" s="0"/>
      <c r="AN593" s="0"/>
      <c r="AO593" s="0"/>
      <c r="AP593" s="0"/>
      <c r="AQ593" s="0"/>
      <c r="AR593" s="0"/>
      <c r="AS593" s="0"/>
      <c r="AT593" s="0"/>
      <c r="AU593" s="0"/>
      <c r="AV593" s="0"/>
      <c r="AW593" s="0"/>
      <c r="AX593" s="0"/>
      <c r="AY593" s="0"/>
      <c r="AZ593" s="0"/>
      <c r="BA593" s="0"/>
      <c r="BB593" s="0"/>
      <c r="BC593" s="0"/>
      <c r="BD593" s="0"/>
      <c r="BE593" s="0"/>
      <c r="BF593" s="0"/>
      <c r="BG593" s="0"/>
      <c r="BH593" s="0"/>
      <c r="BI593" s="0"/>
      <c r="BJ593" s="0"/>
      <c r="BK593" s="0"/>
      <c r="BL593" s="0"/>
    </row>
    <row r="594" s="5" customFormat="true" ht="15" hidden="false" customHeight="false" outlineLevel="0" collapsed="false">
      <c r="A594" s="33" t="s">
        <v>569</v>
      </c>
      <c r="D594" s="87" t="s">
        <v>232</v>
      </c>
      <c r="E594" s="28" t="s">
        <v>161</v>
      </c>
      <c r="F594" s="0"/>
      <c r="G594" s="0"/>
      <c r="H594" s="0"/>
      <c r="I594" s="4"/>
      <c r="J594" s="4"/>
      <c r="K594" s="4"/>
      <c r="L594" s="4"/>
      <c r="M594" s="4"/>
      <c r="N594" s="4"/>
      <c r="O594" s="4"/>
      <c r="P594" s="4"/>
      <c r="Q594" s="4"/>
      <c r="R594" s="4"/>
      <c r="S594" s="4"/>
      <c r="T594" s="4"/>
      <c r="U594" s="30" t="n">
        <v>0</v>
      </c>
      <c r="V594" s="0"/>
      <c r="W594" s="31" t="n">
        <v>1000</v>
      </c>
      <c r="X594" s="32" t="n">
        <v>1500</v>
      </c>
      <c r="Y594" s="8"/>
      <c r="Z594" s="0"/>
      <c r="AA594" s="0"/>
      <c r="AB594" s="0"/>
      <c r="AC594" s="0"/>
      <c r="AD594" s="0"/>
      <c r="AE594" s="0"/>
      <c r="AF594" s="0"/>
      <c r="AG594" s="0"/>
      <c r="AH594" s="0"/>
      <c r="AI594" s="0"/>
      <c r="AJ594" s="0"/>
      <c r="AK594" s="0"/>
      <c r="AL594" s="0"/>
      <c r="AM594" s="0"/>
      <c r="AN594" s="0"/>
      <c r="AO594" s="0"/>
      <c r="AP594" s="0"/>
      <c r="AQ594" s="0"/>
      <c r="AR594" s="0"/>
      <c r="AS594" s="0"/>
      <c r="AT594" s="0"/>
      <c r="AU594" s="0"/>
      <c r="AV594" s="0"/>
      <c r="AW594" s="0"/>
      <c r="AX594" s="0"/>
      <c r="AY594" s="0"/>
      <c r="AZ594" s="0"/>
      <c r="BA594" s="0"/>
      <c r="BB594" s="0"/>
      <c r="BC594" s="0"/>
      <c r="BD594" s="0"/>
      <c r="BE594" s="0"/>
      <c r="BF594" s="0"/>
      <c r="BG594" s="0"/>
      <c r="BH594" s="0"/>
      <c r="BI594" s="0"/>
      <c r="BJ594" s="0"/>
      <c r="BK594" s="0"/>
      <c r="BL594" s="0"/>
    </row>
    <row r="595" s="5" customFormat="true" ht="13.8" hidden="false" customHeight="false" outlineLevel="0" collapsed="false">
      <c r="A595" s="42" t="s">
        <v>571</v>
      </c>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c r="AB595" s="0"/>
      <c r="AC595" s="0"/>
      <c r="AD595" s="0"/>
      <c r="AE595" s="0"/>
      <c r="AF595" s="0"/>
      <c r="AG595" s="0"/>
      <c r="AH595" s="0"/>
      <c r="AI595" s="0"/>
      <c r="AJ595" s="0"/>
      <c r="AK595" s="0"/>
      <c r="AL595" s="0"/>
      <c r="AM595" s="0"/>
      <c r="AN595" s="0"/>
      <c r="AO595" s="0"/>
      <c r="AP595" s="0"/>
      <c r="AQ595" s="0"/>
      <c r="AR595" s="0"/>
      <c r="AS595" s="0"/>
      <c r="AT595" s="0"/>
      <c r="AU595" s="0"/>
      <c r="AV595" s="0"/>
      <c r="AW595" s="0"/>
      <c r="AX595" s="0"/>
      <c r="AY595" s="0"/>
      <c r="AZ595" s="0"/>
      <c r="BA595" s="0"/>
      <c r="BB595" s="0"/>
      <c r="BC595" s="0"/>
      <c r="BD595" s="0"/>
      <c r="BE595" s="0"/>
      <c r="BF595" s="0"/>
      <c r="BG595" s="0"/>
      <c r="BH595" s="0"/>
      <c r="BI595" s="0"/>
      <c r="BJ595" s="0"/>
      <c r="BK595" s="0"/>
      <c r="BL595" s="0"/>
    </row>
    <row r="596" s="5" customFormat="true" ht="13.8" hidden="false" customHeight="false" outlineLevel="0" collapsed="false">
      <c r="A596" s="42" t="s">
        <v>571</v>
      </c>
      <c r="B596" s="42" t="s">
        <v>156</v>
      </c>
      <c r="C596" s="42" t="s">
        <v>172</v>
      </c>
      <c r="D596" s="42" t="s">
        <v>157</v>
      </c>
      <c r="E596" s="47"/>
      <c r="F596" s="0"/>
      <c r="G596" s="0"/>
      <c r="H596" s="0"/>
      <c r="I596" s="0"/>
      <c r="J596" s="0"/>
      <c r="K596" s="0"/>
      <c r="L596" s="0"/>
      <c r="M596" s="0"/>
      <c r="N596" s="0"/>
      <c r="O596" s="0"/>
      <c r="P596" s="0"/>
      <c r="Q596" s="0"/>
      <c r="R596" s="0"/>
      <c r="S596" s="0"/>
      <c r="T596" s="0"/>
      <c r="U596" s="0"/>
      <c r="V596" s="0"/>
      <c r="W596" s="0"/>
      <c r="X596" s="0"/>
      <c r="Y596" s="8"/>
      <c r="Z596" s="0"/>
      <c r="AA596" s="0"/>
      <c r="AB596" s="0"/>
      <c r="AC596" s="0"/>
      <c r="AD596" s="0"/>
      <c r="AE596" s="0"/>
      <c r="AF596" s="0"/>
      <c r="AG596" s="0"/>
      <c r="AH596" s="0"/>
      <c r="AI596" s="0"/>
      <c r="AJ596" s="0"/>
      <c r="AK596" s="0"/>
      <c r="AL596" s="0"/>
      <c r="AM596" s="0"/>
      <c r="AN596" s="0"/>
      <c r="AO596" s="0"/>
      <c r="AP596" s="0"/>
      <c r="AQ596" s="0"/>
      <c r="AR596" s="0"/>
      <c r="AS596" s="0"/>
      <c r="AT596" s="0"/>
      <c r="AU596" s="0"/>
      <c r="AV596" s="0"/>
      <c r="AW596" s="0"/>
      <c r="AX596" s="0"/>
      <c r="AY596" s="0"/>
      <c r="AZ596" s="0"/>
      <c r="BA596" s="0"/>
      <c r="BB596" s="0"/>
      <c r="BC596" s="0"/>
      <c r="BD596" s="0"/>
      <c r="BE596" s="0"/>
      <c r="BF596" s="0"/>
      <c r="BG596" s="0"/>
      <c r="BH596" s="0"/>
      <c r="BI596" s="0"/>
      <c r="BJ596" s="0"/>
      <c r="BK596" s="0"/>
      <c r="BL596" s="0"/>
    </row>
    <row r="597" s="5" customFormat="true" ht="13.8" hidden="false" customHeight="false" outlineLevel="0" collapsed="false">
      <c r="A597" s="42" t="s">
        <v>572</v>
      </c>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c r="AB597" s="0"/>
      <c r="AC597" s="0"/>
      <c r="AD597" s="0"/>
      <c r="AE597" s="0"/>
      <c r="AF597" s="0"/>
      <c r="AG597" s="0"/>
      <c r="AH597" s="0"/>
      <c r="AI597" s="0"/>
      <c r="AJ597" s="0"/>
      <c r="AK597" s="0"/>
      <c r="AL597" s="0"/>
      <c r="AM597" s="0"/>
      <c r="AN597" s="0"/>
      <c r="AO597" s="0"/>
      <c r="AP597" s="0"/>
      <c r="AQ597" s="0"/>
      <c r="AR597" s="0"/>
      <c r="AS597" s="0"/>
      <c r="AT597" s="0"/>
      <c r="AU597" s="0"/>
      <c r="AV597" s="0"/>
      <c r="AW597" s="0"/>
      <c r="AX597" s="0"/>
      <c r="AY597" s="0"/>
      <c r="AZ597" s="0"/>
      <c r="BA597" s="0"/>
      <c r="BB597" s="0"/>
      <c r="BC597" s="0"/>
      <c r="BD597" s="0"/>
      <c r="BE597" s="0"/>
      <c r="BF597" s="0"/>
      <c r="BG597" s="0"/>
      <c r="BH597" s="0"/>
      <c r="BI597" s="0"/>
      <c r="BJ597" s="0"/>
      <c r="BK597" s="0"/>
      <c r="BL597" s="0"/>
    </row>
    <row r="598" s="5" customFormat="true" ht="13.8" hidden="false" customHeight="false" outlineLevel="0" collapsed="false">
      <c r="A598" s="42" t="s">
        <v>572</v>
      </c>
      <c r="B598" s="42"/>
      <c r="C598" s="42" t="s">
        <v>74</v>
      </c>
      <c r="D598" s="42" t="s">
        <v>163</v>
      </c>
      <c r="E598" s="53"/>
      <c r="F598" s="0"/>
      <c r="G598" s="0"/>
      <c r="H598" s="0"/>
      <c r="I598" s="0"/>
      <c r="J598" s="0"/>
      <c r="K598" s="0"/>
      <c r="L598" s="0"/>
      <c r="M598" s="0"/>
      <c r="N598" s="0"/>
      <c r="O598" s="0"/>
      <c r="P598" s="0"/>
      <c r="Q598" s="0"/>
      <c r="R598" s="0"/>
      <c r="S598" s="0"/>
      <c r="T598" s="0"/>
      <c r="U598" s="0"/>
      <c r="V598" s="0"/>
      <c r="W598" s="0"/>
      <c r="X598" s="0"/>
      <c r="Y598" s="8"/>
      <c r="Z598" s="0"/>
      <c r="AA598" s="0"/>
      <c r="AB598" s="0"/>
      <c r="AC598" s="0"/>
      <c r="AD598" s="0"/>
      <c r="AE598" s="0"/>
      <c r="AF598" s="0"/>
      <c r="AG598" s="0"/>
      <c r="AH598" s="0"/>
      <c r="AI598" s="0"/>
      <c r="AJ598" s="0"/>
      <c r="AK598" s="0"/>
      <c r="AL598" s="0"/>
      <c r="AM598" s="0"/>
      <c r="AN598" s="0"/>
      <c r="AO598" s="0"/>
      <c r="AP598" s="0"/>
      <c r="AQ598" s="0"/>
      <c r="AR598" s="0"/>
      <c r="AS598" s="0"/>
      <c r="AT598" s="0"/>
      <c r="AU598" s="0"/>
      <c r="AV598" s="0"/>
      <c r="AW598" s="0"/>
      <c r="AX598" s="0"/>
      <c r="AY598" s="0"/>
      <c r="AZ598" s="0"/>
      <c r="BA598" s="0"/>
      <c r="BB598" s="0"/>
      <c r="BC598" s="0"/>
      <c r="BD598" s="0"/>
      <c r="BE598" s="0"/>
      <c r="BF598" s="0"/>
      <c r="BG598" s="0"/>
      <c r="BH598" s="0"/>
      <c r="BI598" s="0"/>
      <c r="BJ598" s="0"/>
      <c r="BK598" s="0"/>
      <c r="BL598" s="0"/>
    </row>
    <row r="599" s="5" customFormat="true" ht="13.8" hidden="false" customHeight="false" outlineLevel="0" collapsed="false">
      <c r="A599" s="95" t="s">
        <v>573</v>
      </c>
      <c r="B599" s="81" t="n">
        <v>44560</v>
      </c>
      <c r="C599" s="0"/>
      <c r="D599" s="0"/>
      <c r="E599" s="47"/>
      <c r="F599" s="0"/>
      <c r="G599" s="0"/>
      <c r="H599" s="0"/>
      <c r="I599" s="0"/>
      <c r="J599" s="0"/>
      <c r="K599" s="0"/>
      <c r="L599" s="0"/>
      <c r="M599" s="0"/>
      <c r="N599" s="0"/>
      <c r="O599" s="0"/>
      <c r="P599" s="0"/>
      <c r="Q599" s="0"/>
      <c r="R599" s="0"/>
      <c r="S599" s="0"/>
      <c r="T599" s="0"/>
      <c r="U599" s="0"/>
      <c r="V599" s="0"/>
      <c r="W599" s="0"/>
      <c r="X599" s="0"/>
      <c r="Y599" s="8"/>
      <c r="Z599" s="0"/>
      <c r="AA599" s="0"/>
      <c r="AB599" s="0"/>
      <c r="AC599" s="0"/>
      <c r="AD599" s="0"/>
      <c r="AE599" s="0"/>
      <c r="AF599" s="0"/>
      <c r="AG599" s="0"/>
      <c r="AH599" s="0"/>
      <c r="AI599" s="0"/>
      <c r="AJ599" s="0"/>
      <c r="AK599" s="0"/>
      <c r="AL599" s="0"/>
      <c r="AM599" s="0"/>
      <c r="AN599" s="0"/>
      <c r="AO599" s="0"/>
      <c r="AP599" s="0"/>
      <c r="AQ599" s="0"/>
      <c r="AR599" s="0"/>
      <c r="AS599" s="0"/>
      <c r="AT599" s="0"/>
      <c r="AU599" s="0"/>
      <c r="AV599" s="0"/>
      <c r="AW599" s="0"/>
      <c r="AX599" s="0"/>
      <c r="AY599" s="0"/>
      <c r="AZ599" s="0"/>
      <c r="BA599" s="0"/>
      <c r="BB599" s="0"/>
      <c r="BC599" s="0"/>
      <c r="BD599" s="0"/>
      <c r="BE599" s="0"/>
      <c r="BF599" s="0"/>
      <c r="BG599" s="0"/>
      <c r="BH599" s="0"/>
      <c r="BI599" s="0"/>
      <c r="BJ599" s="0"/>
      <c r="BK599" s="0"/>
      <c r="BL599" s="0"/>
    </row>
    <row r="600" s="5" customFormat="true" ht="13.8" hidden="false" customHeight="false" outlineLevel="0" collapsed="false">
      <c r="A600" s="42" t="s">
        <v>574</v>
      </c>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c r="AB600" s="0"/>
      <c r="AC600" s="0"/>
      <c r="AD600" s="0"/>
      <c r="AE600" s="0"/>
      <c r="AF600" s="0"/>
      <c r="AG600" s="0"/>
      <c r="AH600" s="0"/>
      <c r="AI600" s="0"/>
      <c r="AJ600" s="0"/>
      <c r="AK600" s="0"/>
      <c r="AL600" s="0"/>
      <c r="AM600" s="0"/>
      <c r="AN600" s="0"/>
      <c r="AO600" s="0"/>
      <c r="AP600" s="0"/>
      <c r="AQ600" s="0"/>
      <c r="AR600" s="0"/>
      <c r="AS600" s="0"/>
      <c r="AT600" s="0"/>
      <c r="AU600" s="0"/>
      <c r="AV600" s="0"/>
      <c r="AW600" s="0"/>
      <c r="AX600" s="0"/>
      <c r="AY600" s="0"/>
      <c r="AZ600" s="0"/>
      <c r="BA600" s="0"/>
      <c r="BB600" s="0"/>
      <c r="BC600" s="0"/>
      <c r="BD600" s="0"/>
      <c r="BE600" s="0"/>
      <c r="BF600" s="0"/>
      <c r="BG600" s="0"/>
      <c r="BH600" s="0"/>
      <c r="BI600" s="0"/>
      <c r="BJ600" s="0"/>
      <c r="BK600" s="0"/>
      <c r="BL600" s="0"/>
    </row>
    <row r="601" s="5" customFormat="true" ht="13.8" hidden="false" customHeight="false" outlineLevel="0" collapsed="false">
      <c r="A601" s="42" t="s">
        <v>574</v>
      </c>
      <c r="B601" s="42"/>
      <c r="C601" s="42" t="s">
        <v>62</v>
      </c>
      <c r="D601" s="42" t="s">
        <v>190</v>
      </c>
      <c r="E601" s="53"/>
      <c r="F601" s="0"/>
      <c r="G601" s="0"/>
      <c r="H601" s="0"/>
      <c r="I601" s="0"/>
      <c r="J601" s="0"/>
      <c r="K601" s="0"/>
      <c r="L601" s="0"/>
      <c r="M601" s="0"/>
      <c r="N601" s="0"/>
      <c r="O601" s="0"/>
      <c r="P601" s="0"/>
      <c r="Q601" s="0"/>
      <c r="R601" s="0"/>
      <c r="S601" s="0"/>
      <c r="T601" s="0"/>
      <c r="U601" s="0"/>
      <c r="V601" s="0"/>
      <c r="W601" s="0"/>
      <c r="X601" s="0"/>
      <c r="Y601" s="8"/>
      <c r="Z601" s="0"/>
      <c r="AA601" s="0"/>
      <c r="AB601" s="0"/>
      <c r="AC601" s="0"/>
      <c r="AD601" s="0"/>
      <c r="AE601" s="0"/>
      <c r="AF601" s="0"/>
      <c r="AG601" s="0"/>
      <c r="AH601" s="0"/>
      <c r="AI601" s="0"/>
      <c r="AJ601" s="0"/>
      <c r="AK601" s="0"/>
      <c r="AL601" s="0"/>
      <c r="AM601" s="0"/>
      <c r="AN601" s="0"/>
      <c r="AO601" s="0"/>
      <c r="AP601" s="0"/>
      <c r="AQ601" s="0"/>
      <c r="AR601" s="0"/>
      <c r="AS601" s="0"/>
      <c r="AT601" s="0"/>
      <c r="AU601" s="0"/>
      <c r="AV601" s="0"/>
      <c r="AW601" s="0"/>
      <c r="AX601" s="0"/>
      <c r="AY601" s="0"/>
      <c r="AZ601" s="0"/>
      <c r="BA601" s="0"/>
      <c r="BB601" s="0"/>
      <c r="BC601" s="0"/>
      <c r="BD601" s="0"/>
      <c r="BE601" s="0"/>
      <c r="BF601" s="0"/>
      <c r="BG601" s="0"/>
      <c r="BH601" s="0"/>
      <c r="BI601" s="0"/>
      <c r="BJ601" s="0"/>
      <c r="BK601" s="0"/>
      <c r="BL601" s="0"/>
    </row>
    <row r="602" s="5" customFormat="true" ht="15" hidden="false" customHeight="false" outlineLevel="0" collapsed="false">
      <c r="A602" s="33" t="s">
        <v>574</v>
      </c>
      <c r="D602" s="33" t="s">
        <v>50</v>
      </c>
      <c r="E602" s="28" t="s">
        <v>161</v>
      </c>
      <c r="F602" s="0"/>
      <c r="G602" s="0"/>
      <c r="H602" s="35"/>
      <c r="I602" s="4"/>
      <c r="J602" s="4"/>
      <c r="K602" s="4"/>
      <c r="L602" s="4"/>
      <c r="M602" s="4"/>
      <c r="N602" s="4"/>
      <c r="O602" s="4"/>
      <c r="P602" s="4"/>
      <c r="Q602" s="4"/>
      <c r="R602" s="4"/>
      <c r="S602" s="4"/>
      <c r="T602" s="4"/>
      <c r="U602" s="30" t="n">
        <f aca="false">SUM(I602:T602)</f>
        <v>0</v>
      </c>
      <c r="V602" s="0"/>
      <c r="W602" s="31" t="n">
        <v>1000</v>
      </c>
      <c r="X602" s="32" t="n">
        <v>1500</v>
      </c>
      <c r="Y602" s="8"/>
      <c r="Z602" s="0"/>
      <c r="AA602" s="0"/>
      <c r="AB602" s="0"/>
      <c r="AC602" s="0"/>
      <c r="AD602" s="0"/>
      <c r="AE602" s="0"/>
      <c r="AF602" s="0"/>
      <c r="AG602" s="0"/>
      <c r="AH602" s="0"/>
      <c r="AI602" s="0"/>
      <c r="AJ602" s="0"/>
      <c r="AK602" s="0"/>
      <c r="AL602" s="0"/>
      <c r="AM602" s="0"/>
      <c r="AN602" s="0"/>
      <c r="AO602" s="0"/>
      <c r="AP602" s="0"/>
      <c r="AQ602" s="0"/>
      <c r="AR602" s="0"/>
      <c r="AS602" s="0"/>
      <c r="AT602" s="0"/>
      <c r="AU602" s="0"/>
      <c r="AV602" s="0"/>
      <c r="AW602" s="0"/>
      <c r="AX602" s="0"/>
      <c r="AY602" s="0"/>
      <c r="AZ602" s="0"/>
      <c r="BA602" s="0"/>
      <c r="BB602" s="0"/>
      <c r="BC602" s="0"/>
      <c r="BD602" s="0"/>
      <c r="BE602" s="0"/>
      <c r="BF602" s="0"/>
      <c r="BG602" s="0"/>
      <c r="BH602" s="0"/>
      <c r="BI602" s="0"/>
      <c r="BJ602" s="0"/>
      <c r="BK602" s="0"/>
      <c r="BL602" s="0"/>
    </row>
    <row r="603" s="5" customFormat="true" ht="15" hidden="false" customHeight="false" outlineLevel="0" collapsed="false">
      <c r="A603" s="33" t="s">
        <v>575</v>
      </c>
      <c r="D603" s="87" t="s">
        <v>232</v>
      </c>
      <c r="E603" s="28" t="s">
        <v>161</v>
      </c>
      <c r="F603" s="0"/>
      <c r="G603" s="0"/>
      <c r="H603" s="0"/>
      <c r="I603" s="4"/>
      <c r="J603" s="4"/>
      <c r="K603" s="4"/>
      <c r="L603" s="4"/>
      <c r="M603" s="4"/>
      <c r="N603" s="4"/>
      <c r="O603" s="4"/>
      <c r="P603" s="4"/>
      <c r="Q603" s="4"/>
      <c r="R603" s="4"/>
      <c r="S603" s="4"/>
      <c r="T603" s="4"/>
      <c r="U603" s="30" t="n">
        <v>0</v>
      </c>
      <c r="V603" s="0"/>
      <c r="W603" s="31" t="n">
        <v>1000</v>
      </c>
      <c r="X603" s="32" t="n">
        <v>1500</v>
      </c>
      <c r="Y603" s="8"/>
      <c r="Z603" s="0"/>
      <c r="AA603" s="0"/>
      <c r="AB603" s="0"/>
      <c r="AC603" s="0"/>
      <c r="AD603" s="0"/>
      <c r="AE603" s="0"/>
      <c r="AF603" s="0"/>
      <c r="AG603" s="0"/>
      <c r="AH603" s="0"/>
      <c r="AI603" s="0"/>
      <c r="AJ603" s="0"/>
      <c r="AK603" s="0"/>
      <c r="AL603" s="0"/>
      <c r="AM603" s="0"/>
      <c r="AN603" s="0"/>
      <c r="AO603" s="0"/>
      <c r="AP603" s="0"/>
      <c r="AQ603" s="0"/>
      <c r="AR603" s="0"/>
      <c r="AS603" s="0"/>
      <c r="AT603" s="0"/>
      <c r="AU603" s="0"/>
      <c r="AV603" s="0"/>
      <c r="AW603" s="0"/>
      <c r="AX603" s="0"/>
      <c r="AY603" s="0"/>
      <c r="AZ603" s="0"/>
      <c r="BA603" s="0"/>
      <c r="BB603" s="0"/>
      <c r="BC603" s="0"/>
      <c r="BD603" s="0"/>
      <c r="BE603" s="0"/>
      <c r="BF603" s="0"/>
      <c r="BG603" s="0"/>
      <c r="BH603" s="0"/>
      <c r="BI603" s="0"/>
      <c r="BJ603" s="0"/>
      <c r="BK603" s="0"/>
      <c r="BL603" s="0"/>
    </row>
    <row r="604" s="5" customFormat="true" ht="13.8" hidden="false" customHeight="false" outlineLevel="0" collapsed="false">
      <c r="A604" s="95" t="s">
        <v>575</v>
      </c>
      <c r="B604" s="81"/>
      <c r="C604" s="0"/>
      <c r="D604" s="0"/>
      <c r="E604" s="47"/>
      <c r="F604" s="0"/>
      <c r="G604" s="0"/>
      <c r="H604" s="0"/>
      <c r="I604" s="0"/>
      <c r="J604" s="0"/>
      <c r="K604" s="0"/>
      <c r="L604" s="0"/>
      <c r="M604" s="0"/>
      <c r="N604" s="0"/>
      <c r="O604" s="0"/>
      <c r="P604" s="0"/>
      <c r="Q604" s="0"/>
      <c r="R604" s="0"/>
      <c r="S604" s="0"/>
      <c r="T604" s="0"/>
      <c r="U604" s="0"/>
      <c r="V604" s="0"/>
      <c r="W604" s="0"/>
      <c r="X604" s="0"/>
      <c r="Y604" s="8"/>
      <c r="Z604" s="0"/>
      <c r="AA604" s="0"/>
      <c r="AB604" s="0"/>
      <c r="AC604" s="0"/>
      <c r="AD604" s="0"/>
      <c r="AE604" s="0"/>
      <c r="AF604" s="0"/>
      <c r="AG604" s="0"/>
      <c r="AH604" s="0"/>
      <c r="AI604" s="0"/>
      <c r="AJ604" s="0"/>
      <c r="AK604" s="0"/>
      <c r="AL604" s="0"/>
      <c r="AM604" s="0"/>
      <c r="AN604" s="0"/>
      <c r="AO604" s="0"/>
      <c r="AP604" s="0"/>
      <c r="AQ604" s="0"/>
      <c r="AR604" s="0"/>
      <c r="AS604" s="0"/>
      <c r="AT604" s="0"/>
      <c r="AU604" s="0"/>
      <c r="AV604" s="0"/>
      <c r="AW604" s="0"/>
      <c r="AX604" s="0"/>
      <c r="AY604" s="0"/>
      <c r="AZ604" s="0"/>
      <c r="BA604" s="0"/>
      <c r="BB604" s="0"/>
      <c r="BC604" s="0"/>
      <c r="BD604" s="0"/>
      <c r="BE604" s="0"/>
      <c r="BF604" s="0"/>
      <c r="BG604" s="0"/>
      <c r="BH604" s="0"/>
      <c r="BI604" s="0"/>
      <c r="BJ604" s="0"/>
      <c r="BK604" s="0"/>
      <c r="BL604" s="0"/>
    </row>
    <row r="605" s="5" customFormat="true" ht="13.8" hidden="false" customHeight="false" outlineLevel="0" collapsed="false">
      <c r="A605" s="42" t="s">
        <v>576</v>
      </c>
      <c r="B605" s="0"/>
      <c r="C605" s="0"/>
      <c r="D605" s="0"/>
      <c r="E605" s="0" t="s">
        <v>394</v>
      </c>
      <c r="F605" s="0"/>
      <c r="G605" s="0"/>
      <c r="H605" s="0"/>
      <c r="I605" s="0"/>
      <c r="J605" s="0"/>
      <c r="K605" s="0"/>
      <c r="L605" s="0"/>
      <c r="M605" s="0"/>
      <c r="N605" s="0"/>
      <c r="O605" s="0"/>
      <c r="P605" s="0"/>
      <c r="Q605" s="0"/>
      <c r="R605" s="0"/>
      <c r="S605" s="0"/>
      <c r="T605" s="0"/>
      <c r="U605" s="0"/>
      <c r="V605" s="0"/>
      <c r="W605" s="0"/>
      <c r="X605" s="0"/>
      <c r="Y605" s="0"/>
      <c r="Z605" s="0"/>
      <c r="AA605" s="0"/>
      <c r="AB605" s="0"/>
      <c r="AC605" s="0"/>
      <c r="AD605" s="0"/>
      <c r="AE605" s="0"/>
      <c r="AF605" s="0"/>
      <c r="AG605" s="0"/>
      <c r="AH605" s="0"/>
      <c r="AI605" s="0"/>
      <c r="AJ605" s="0"/>
      <c r="AK605" s="0"/>
      <c r="AL605" s="0"/>
      <c r="AM605" s="0"/>
      <c r="AN605" s="0"/>
      <c r="AO605" s="0"/>
      <c r="AP605" s="0"/>
      <c r="AQ605" s="0"/>
      <c r="AR605" s="0"/>
      <c r="AS605" s="0"/>
      <c r="AT605" s="0"/>
      <c r="AU605" s="0"/>
      <c r="AV605" s="0"/>
      <c r="AW605" s="0"/>
      <c r="AX605" s="0"/>
      <c r="AY605" s="0"/>
      <c r="AZ605" s="0"/>
      <c r="BA605" s="0"/>
      <c r="BB605" s="0"/>
      <c r="BC605" s="0"/>
      <c r="BD605" s="0"/>
      <c r="BE605" s="0"/>
      <c r="BF605" s="0"/>
      <c r="BG605" s="0"/>
      <c r="BH605" s="0"/>
      <c r="BI605" s="0"/>
      <c r="BJ605" s="0"/>
      <c r="BK605" s="0"/>
      <c r="BL605" s="0"/>
    </row>
    <row r="606" s="5" customFormat="true" ht="13.8" hidden="false" customHeight="false" outlineLevel="0" collapsed="false">
      <c r="A606" s="42" t="s">
        <v>576</v>
      </c>
      <c r="B606" s="42" t="s">
        <v>156</v>
      </c>
      <c r="C606" s="42" t="s">
        <v>49</v>
      </c>
      <c r="D606" s="42" t="s">
        <v>157</v>
      </c>
      <c r="E606" s="47"/>
      <c r="F606" s="0"/>
      <c r="G606" s="0"/>
      <c r="H606" s="0"/>
      <c r="I606" s="0"/>
      <c r="J606" s="0"/>
      <c r="K606" s="0"/>
      <c r="L606" s="0"/>
      <c r="M606" s="0"/>
      <c r="N606" s="0"/>
      <c r="O606" s="0"/>
      <c r="P606" s="0"/>
      <c r="Q606" s="0"/>
      <c r="R606" s="0"/>
      <c r="S606" s="0"/>
      <c r="T606" s="0"/>
      <c r="U606" s="0"/>
      <c r="V606" s="0"/>
      <c r="W606" s="0"/>
      <c r="X606" s="0"/>
      <c r="Y606" s="8"/>
      <c r="Z606" s="0"/>
      <c r="AA606" s="0"/>
      <c r="AB606" s="0"/>
      <c r="AC606" s="0"/>
      <c r="AD606" s="0"/>
      <c r="AE606" s="0"/>
      <c r="AF606" s="0"/>
      <c r="AG606" s="0"/>
      <c r="AH606" s="0"/>
      <c r="AI606" s="0"/>
      <c r="AJ606" s="0"/>
      <c r="AK606" s="0"/>
      <c r="AL606" s="0"/>
      <c r="AM606" s="0"/>
      <c r="AN606" s="0"/>
      <c r="AO606" s="0"/>
      <c r="AP606" s="0"/>
      <c r="AQ606" s="0"/>
      <c r="AR606" s="0"/>
      <c r="AS606" s="0"/>
      <c r="AT606" s="0"/>
      <c r="AU606" s="0"/>
      <c r="AV606" s="0"/>
      <c r="AW606" s="0"/>
      <c r="AX606" s="0"/>
      <c r="AY606" s="0"/>
      <c r="AZ606" s="0"/>
      <c r="BA606" s="0"/>
      <c r="BB606" s="0"/>
      <c r="BC606" s="0"/>
      <c r="BD606" s="0"/>
      <c r="BE606" s="0"/>
      <c r="BF606" s="0"/>
      <c r="BG606" s="0"/>
      <c r="BH606" s="0"/>
      <c r="BI606" s="0"/>
      <c r="BJ606" s="0"/>
      <c r="BK606" s="0"/>
      <c r="BL606" s="0"/>
    </row>
    <row r="607" s="5" customFormat="true" ht="13.8" hidden="false" customHeight="false" outlineLevel="0" collapsed="false">
      <c r="A607" s="42" t="s">
        <v>577</v>
      </c>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c r="AB607" s="0"/>
      <c r="AC607" s="0"/>
      <c r="AD607" s="0"/>
      <c r="AE607" s="0"/>
      <c r="AF607" s="0"/>
      <c r="AG607" s="0"/>
      <c r="AH607" s="0"/>
      <c r="AI607" s="0"/>
      <c r="AJ607" s="0"/>
      <c r="AK607" s="0"/>
      <c r="AL607" s="0"/>
      <c r="AM607" s="0"/>
      <c r="AN607" s="0"/>
      <c r="AO607" s="0"/>
      <c r="AP607" s="0"/>
      <c r="AQ607" s="0"/>
      <c r="AR607" s="0"/>
      <c r="AS607" s="0"/>
      <c r="AT607" s="0"/>
      <c r="AU607" s="0"/>
      <c r="AV607" s="0"/>
      <c r="AW607" s="0"/>
      <c r="AX607" s="0"/>
      <c r="AY607" s="0"/>
      <c r="AZ607" s="0"/>
      <c r="BA607" s="0"/>
      <c r="BB607" s="0"/>
      <c r="BC607" s="0"/>
      <c r="BD607" s="0"/>
      <c r="BE607" s="0"/>
      <c r="BF607" s="0"/>
      <c r="BG607" s="0"/>
      <c r="BH607" s="0"/>
      <c r="BI607" s="0"/>
      <c r="BJ607" s="0"/>
      <c r="BK607" s="0"/>
      <c r="BL607" s="0"/>
    </row>
    <row r="608" s="5" customFormat="true" ht="13.8" hidden="false" customHeight="false" outlineLevel="0" collapsed="false">
      <c r="A608" s="42" t="s">
        <v>577</v>
      </c>
      <c r="B608" s="42"/>
      <c r="C608" s="42" t="s">
        <v>59</v>
      </c>
      <c r="D608" s="42" t="s">
        <v>190</v>
      </c>
      <c r="E608" s="53"/>
      <c r="F608" s="0"/>
      <c r="G608" s="0"/>
      <c r="H608" s="0"/>
      <c r="I608" s="0"/>
      <c r="J608" s="0"/>
      <c r="K608" s="0"/>
      <c r="L608" s="0"/>
      <c r="M608" s="0"/>
      <c r="N608" s="0"/>
      <c r="O608" s="0"/>
      <c r="P608" s="0"/>
      <c r="Q608" s="0"/>
      <c r="R608" s="0"/>
      <c r="S608" s="0"/>
      <c r="T608" s="0"/>
      <c r="U608" s="0"/>
      <c r="V608" s="0"/>
      <c r="W608" s="0"/>
      <c r="X608" s="0"/>
      <c r="Y608" s="8"/>
      <c r="Z608" s="0"/>
      <c r="AA608" s="0"/>
      <c r="AB608" s="0"/>
      <c r="AC608" s="0"/>
      <c r="AD608" s="0"/>
      <c r="AE608" s="0"/>
      <c r="AF608" s="0"/>
      <c r="AG608" s="0"/>
      <c r="AH608" s="0"/>
      <c r="AI608" s="0"/>
      <c r="AJ608" s="0"/>
      <c r="AK608" s="0"/>
      <c r="AL608" s="0"/>
      <c r="AM608" s="0"/>
      <c r="AN608" s="0"/>
      <c r="AO608" s="0"/>
      <c r="AP608" s="0"/>
      <c r="AQ608" s="0"/>
      <c r="AR608" s="0"/>
      <c r="AS608" s="0"/>
      <c r="AT608" s="0"/>
      <c r="AU608" s="0"/>
      <c r="AV608" s="0"/>
      <c r="AW608" s="0"/>
      <c r="AX608" s="0"/>
      <c r="AY608" s="0"/>
      <c r="AZ608" s="0"/>
      <c r="BA608" s="0"/>
      <c r="BB608" s="0"/>
      <c r="BC608" s="0"/>
      <c r="BD608" s="0"/>
      <c r="BE608" s="0"/>
      <c r="BF608" s="0"/>
      <c r="BG608" s="0"/>
      <c r="BH608" s="0"/>
      <c r="BI608" s="0"/>
      <c r="BJ608" s="0"/>
      <c r="BK608" s="0"/>
      <c r="BL608" s="0"/>
    </row>
    <row r="609" s="5" customFormat="true" ht="15" hidden="false" customHeight="false" outlineLevel="0" collapsed="false">
      <c r="A609" s="33" t="s">
        <v>577</v>
      </c>
      <c r="D609" s="33" t="s">
        <v>50</v>
      </c>
      <c r="E609" s="28" t="s">
        <v>161</v>
      </c>
      <c r="F609" s="0"/>
      <c r="G609" s="0"/>
      <c r="H609" s="0"/>
      <c r="I609" s="4"/>
      <c r="J609" s="4"/>
      <c r="K609" s="4"/>
      <c r="L609" s="4"/>
      <c r="M609" s="4"/>
      <c r="N609" s="4"/>
      <c r="O609" s="4"/>
      <c r="P609" s="4"/>
      <c r="Q609" s="4"/>
      <c r="R609" s="4"/>
      <c r="S609" s="4"/>
      <c r="T609" s="4"/>
      <c r="U609" s="30" t="n">
        <v>0</v>
      </c>
      <c r="V609" s="0"/>
      <c r="W609" s="31" t="n">
        <v>1000</v>
      </c>
      <c r="X609" s="32" t="n">
        <v>1500</v>
      </c>
      <c r="Y609" s="8"/>
      <c r="Z609" s="0"/>
      <c r="AA609" s="0"/>
      <c r="AB609" s="0"/>
      <c r="AC609" s="0"/>
      <c r="AD609" s="0"/>
      <c r="AE609" s="0"/>
      <c r="AF609" s="0"/>
      <c r="AG609" s="0"/>
      <c r="AH609" s="0"/>
      <c r="AI609" s="0"/>
      <c r="AJ609" s="0"/>
      <c r="AK609" s="0"/>
      <c r="AL609" s="0"/>
      <c r="AM609" s="0"/>
      <c r="AN609" s="0"/>
      <c r="AO609" s="0"/>
      <c r="AP609" s="0"/>
      <c r="AQ609" s="0"/>
      <c r="AR609" s="0"/>
      <c r="AS609" s="0"/>
      <c r="AT609" s="0"/>
      <c r="AU609" s="0"/>
      <c r="AV609" s="0"/>
      <c r="AW609" s="0"/>
      <c r="AX609" s="0"/>
      <c r="AY609" s="0"/>
      <c r="AZ609" s="0"/>
      <c r="BA609" s="0"/>
      <c r="BB609" s="0"/>
      <c r="BC609" s="0"/>
      <c r="BD609" s="0"/>
      <c r="BE609" s="0"/>
      <c r="BF609" s="0"/>
      <c r="BG609" s="0"/>
      <c r="BH609" s="0"/>
      <c r="BI609" s="0"/>
      <c r="BJ609" s="0"/>
      <c r="BK609" s="0"/>
      <c r="BL609" s="0"/>
    </row>
    <row r="610" s="5" customFormat="true" ht="13.8" hidden="false" customHeight="false" outlineLevel="0" collapsed="false">
      <c r="A610" s="42" t="s">
        <v>578</v>
      </c>
      <c r="B610" s="0"/>
      <c r="C610" s="0"/>
      <c r="D610" s="0"/>
      <c r="E610" s="0" t="s">
        <v>5890</v>
      </c>
      <c r="F610" s="0"/>
      <c r="G610" s="0"/>
      <c r="H610" s="0"/>
      <c r="I610" s="0"/>
      <c r="J610" s="0"/>
      <c r="K610" s="0"/>
      <c r="L610" s="0"/>
      <c r="M610" s="0"/>
      <c r="N610" s="0"/>
      <c r="O610" s="0"/>
      <c r="P610" s="0"/>
      <c r="Q610" s="0"/>
      <c r="R610" s="0"/>
      <c r="S610" s="0"/>
      <c r="T610" s="0"/>
      <c r="U610" s="0"/>
      <c r="V610" s="0"/>
      <c r="W610" s="0"/>
      <c r="X610" s="0"/>
      <c r="Y610" s="0"/>
      <c r="Z610" s="0"/>
      <c r="AA610" s="0"/>
      <c r="AB610" s="0"/>
      <c r="AC610" s="0"/>
      <c r="AD610" s="0"/>
      <c r="AE610" s="0"/>
      <c r="AF610" s="0"/>
      <c r="AG610" s="0"/>
      <c r="AH610" s="0"/>
      <c r="AI610" s="0"/>
      <c r="AJ610" s="0"/>
      <c r="AK610" s="0"/>
      <c r="AL610" s="0"/>
      <c r="AM610" s="0"/>
      <c r="AN610" s="0"/>
      <c r="AO610" s="0"/>
      <c r="AP610" s="0"/>
      <c r="AQ610" s="0"/>
      <c r="AR610" s="0"/>
      <c r="AS610" s="0"/>
      <c r="AT610" s="0"/>
      <c r="AU610" s="0"/>
      <c r="AV610" s="0"/>
      <c r="AW610" s="0"/>
      <c r="AX610" s="0"/>
      <c r="AY610" s="0"/>
      <c r="AZ610" s="0"/>
      <c r="BA610" s="0"/>
      <c r="BB610" s="0"/>
      <c r="BC610" s="0"/>
      <c r="BD610" s="0"/>
      <c r="BE610" s="0"/>
      <c r="BF610" s="0"/>
      <c r="BG610" s="0"/>
      <c r="BH610" s="0"/>
      <c r="BI610" s="0"/>
      <c r="BJ610" s="0"/>
      <c r="BK610" s="0"/>
      <c r="BL610" s="0"/>
    </row>
    <row r="611" s="5" customFormat="true" ht="13.8" hidden="false" customHeight="false" outlineLevel="0" collapsed="false">
      <c r="A611" s="42" t="s">
        <v>578</v>
      </c>
      <c r="B611" s="42" t="s">
        <v>156</v>
      </c>
      <c r="C611" s="42" t="s">
        <v>49</v>
      </c>
      <c r="D611" s="42" t="s">
        <v>157</v>
      </c>
      <c r="E611" s="47"/>
      <c r="F611" s="0"/>
      <c r="G611" s="0"/>
      <c r="H611" s="0"/>
      <c r="I611" s="0"/>
      <c r="J611" s="0"/>
      <c r="K611" s="0"/>
      <c r="L611" s="0"/>
      <c r="M611" s="0"/>
      <c r="N611" s="0"/>
      <c r="O611" s="0"/>
      <c r="P611" s="0"/>
      <c r="Q611" s="0"/>
      <c r="R611" s="0"/>
      <c r="S611" s="0"/>
      <c r="T611" s="0"/>
      <c r="U611" s="0"/>
      <c r="V611" s="0"/>
      <c r="W611" s="0"/>
      <c r="X611" s="0"/>
      <c r="Y611" s="8"/>
      <c r="Z611" s="0"/>
      <c r="AA611" s="0"/>
      <c r="AB611" s="0"/>
      <c r="AC611" s="0"/>
      <c r="AD611" s="0"/>
      <c r="AE611" s="0"/>
      <c r="AF611" s="0"/>
      <c r="AG611" s="0"/>
      <c r="AH611" s="0"/>
      <c r="AI611" s="0"/>
      <c r="AJ611" s="0"/>
      <c r="AK611" s="0"/>
      <c r="AL611" s="0"/>
      <c r="AM611" s="0"/>
      <c r="AN611" s="0"/>
      <c r="AO611" s="0"/>
      <c r="AP611" s="0"/>
      <c r="AQ611" s="0"/>
      <c r="AR611" s="0"/>
      <c r="AS611" s="0"/>
      <c r="AT611" s="0"/>
      <c r="AU611" s="0"/>
      <c r="AV611" s="0"/>
      <c r="AW611" s="0"/>
      <c r="AX611" s="0"/>
      <c r="AY611" s="0"/>
      <c r="AZ611" s="0"/>
      <c r="BA611" s="0"/>
      <c r="BB611" s="0"/>
      <c r="BC611" s="0"/>
      <c r="BD611" s="0"/>
      <c r="BE611" s="0"/>
      <c r="BF611" s="0"/>
      <c r="BG611" s="0"/>
      <c r="BH611" s="0"/>
      <c r="BI611" s="0"/>
      <c r="BJ611" s="0"/>
      <c r="BK611" s="0"/>
      <c r="BL611" s="0"/>
    </row>
    <row r="612" s="5" customFormat="true" ht="13.8" hidden="false" customHeight="false" outlineLevel="0" collapsed="false">
      <c r="A612" s="42" t="s">
        <v>579</v>
      </c>
      <c r="B612" s="0"/>
      <c r="C612" s="0"/>
      <c r="D612" s="0"/>
      <c r="E612" s="0" t="s">
        <v>394</v>
      </c>
      <c r="F612" s="0"/>
      <c r="G612" s="0"/>
      <c r="H612" s="0"/>
      <c r="I612" s="0"/>
      <c r="J612" s="0"/>
      <c r="K612" s="0"/>
      <c r="L612" s="0"/>
      <c r="M612" s="0"/>
      <c r="N612" s="0"/>
      <c r="O612" s="0"/>
      <c r="P612" s="0"/>
      <c r="Q612" s="0"/>
      <c r="R612" s="0"/>
      <c r="S612" s="0"/>
      <c r="T612" s="0"/>
      <c r="U612" s="0"/>
      <c r="V612" s="0"/>
      <c r="W612" s="0"/>
      <c r="X612" s="0"/>
      <c r="Y612" s="0"/>
      <c r="Z612" s="0"/>
      <c r="AA612" s="0"/>
      <c r="AB612" s="0"/>
      <c r="AC612" s="0"/>
      <c r="AD612" s="0"/>
      <c r="AE612" s="0"/>
      <c r="AF612" s="0"/>
      <c r="AG612" s="0"/>
      <c r="AH612" s="0"/>
      <c r="AI612" s="0"/>
      <c r="AJ612" s="0"/>
      <c r="AK612" s="0"/>
      <c r="AL612" s="0"/>
      <c r="AM612" s="0"/>
      <c r="AN612" s="0"/>
      <c r="AO612" s="0"/>
      <c r="AP612" s="0"/>
      <c r="AQ612" s="0"/>
      <c r="AR612" s="0"/>
      <c r="AS612" s="0"/>
      <c r="AT612" s="0"/>
      <c r="AU612" s="0"/>
      <c r="AV612" s="0"/>
      <c r="AW612" s="0"/>
      <c r="AX612" s="0"/>
      <c r="AY612" s="0"/>
      <c r="AZ612" s="0"/>
      <c r="BA612" s="0"/>
      <c r="BB612" s="0"/>
      <c r="BC612" s="0"/>
      <c r="BD612" s="0"/>
      <c r="BE612" s="0"/>
      <c r="BF612" s="0"/>
      <c r="BG612" s="0"/>
      <c r="BH612" s="0"/>
      <c r="BI612" s="0"/>
      <c r="BJ612" s="0"/>
      <c r="BK612" s="0"/>
      <c r="BL612" s="0"/>
    </row>
    <row r="613" s="5" customFormat="true" ht="23.85" hidden="false" customHeight="false" outlineLevel="0" collapsed="false">
      <c r="A613" s="42" t="s">
        <v>579</v>
      </c>
      <c r="B613" s="42" t="s">
        <v>580</v>
      </c>
      <c r="C613" s="42" t="s">
        <v>157</v>
      </c>
      <c r="D613" s="42" t="s">
        <v>581</v>
      </c>
      <c r="E613" s="47"/>
      <c r="F613" s="0"/>
      <c r="G613" s="0"/>
      <c r="H613" s="0"/>
      <c r="I613" s="0"/>
      <c r="J613" s="0"/>
      <c r="K613" s="0"/>
      <c r="L613" s="0"/>
      <c r="M613" s="0"/>
      <c r="N613" s="0"/>
      <c r="O613" s="0"/>
      <c r="P613" s="0"/>
      <c r="Q613" s="0"/>
      <c r="R613" s="0"/>
      <c r="S613" s="0"/>
      <c r="T613" s="0"/>
      <c r="U613" s="0"/>
      <c r="V613" s="0"/>
      <c r="W613" s="0"/>
      <c r="X613" s="0"/>
      <c r="Y613" s="8"/>
      <c r="Z613" s="0"/>
      <c r="AA613" s="0"/>
      <c r="AB613" s="0"/>
      <c r="AC613" s="0"/>
      <c r="AD613" s="0"/>
      <c r="AE613" s="0"/>
      <c r="AF613" s="0"/>
      <c r="AG613" s="0"/>
      <c r="AH613" s="0"/>
      <c r="AI613" s="0"/>
      <c r="AJ613" s="0"/>
      <c r="AK613" s="0"/>
      <c r="AL613" s="0"/>
      <c r="AM613" s="0"/>
      <c r="AN613" s="0"/>
      <c r="AO613" s="0"/>
      <c r="AP613" s="0"/>
      <c r="AQ613" s="0"/>
      <c r="AR613" s="0"/>
      <c r="AS613" s="0"/>
      <c r="AT613" s="0"/>
      <c r="AU613" s="0"/>
      <c r="AV613" s="0"/>
      <c r="AW613" s="0"/>
      <c r="AX613" s="0"/>
      <c r="AY613" s="0"/>
      <c r="AZ613" s="0"/>
      <c r="BA613" s="0"/>
      <c r="BB613" s="0"/>
      <c r="BC613" s="0"/>
      <c r="BD613" s="0"/>
      <c r="BE613" s="0"/>
      <c r="BF613" s="0"/>
      <c r="BG613" s="0"/>
      <c r="BH613" s="0"/>
      <c r="BI613" s="0"/>
      <c r="BJ613" s="0"/>
      <c r="BK613" s="0"/>
      <c r="BL613" s="0"/>
    </row>
    <row r="614" s="5" customFormat="true" ht="13.8" hidden="false" customHeight="false" outlineLevel="0" collapsed="false">
      <c r="A614" s="42" t="s">
        <v>582</v>
      </c>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c r="AB614" s="0"/>
      <c r="AC614" s="0"/>
      <c r="AD614" s="0"/>
      <c r="AE614" s="0"/>
      <c r="AF614" s="0"/>
      <c r="AG614" s="0"/>
      <c r="AH614" s="0"/>
      <c r="AI614" s="0"/>
      <c r="AJ614" s="0"/>
      <c r="AK614" s="0"/>
      <c r="AL614" s="0"/>
      <c r="AM614" s="0"/>
      <c r="AN614" s="0"/>
      <c r="AO614" s="0"/>
      <c r="AP614" s="0"/>
      <c r="AQ614" s="0"/>
      <c r="AR614" s="0"/>
      <c r="AS614" s="0"/>
      <c r="AT614" s="0"/>
      <c r="AU614" s="0"/>
      <c r="AV614" s="0"/>
      <c r="AW614" s="0"/>
      <c r="AX614" s="0"/>
      <c r="AY614" s="0"/>
      <c r="AZ614" s="0"/>
      <c r="BA614" s="0"/>
      <c r="BB614" s="0"/>
      <c r="BC614" s="0"/>
      <c r="BD614" s="0"/>
      <c r="BE614" s="0"/>
      <c r="BF614" s="0"/>
      <c r="BG614" s="0"/>
      <c r="BH614" s="0"/>
      <c r="BI614" s="0"/>
      <c r="BJ614" s="0"/>
      <c r="BK614" s="0"/>
      <c r="BL614" s="0"/>
    </row>
    <row r="615" s="5" customFormat="true" ht="13.8" hidden="false" customHeight="false" outlineLevel="0" collapsed="false">
      <c r="A615" s="42" t="s">
        <v>582</v>
      </c>
      <c r="B615" s="42"/>
      <c r="C615" s="42" t="s">
        <v>62</v>
      </c>
      <c r="D615" s="42" t="s">
        <v>163</v>
      </c>
      <c r="E615" s="53"/>
      <c r="F615" s="0"/>
      <c r="G615" s="0"/>
      <c r="H615" s="0"/>
      <c r="I615" s="0"/>
      <c r="J615" s="0"/>
      <c r="K615" s="0"/>
      <c r="L615" s="0"/>
      <c r="M615" s="0"/>
      <c r="N615" s="0"/>
      <c r="O615" s="0"/>
      <c r="P615" s="0"/>
      <c r="Q615" s="0"/>
      <c r="R615" s="0"/>
      <c r="S615" s="0"/>
      <c r="T615" s="0"/>
      <c r="U615" s="0"/>
      <c r="V615" s="0"/>
      <c r="W615" s="0"/>
      <c r="X615" s="0"/>
      <c r="Y615" s="8"/>
      <c r="Z615" s="0"/>
      <c r="AA615" s="0"/>
      <c r="AB615" s="0"/>
      <c r="AC615" s="0"/>
      <c r="AD615" s="0"/>
      <c r="AE615" s="0"/>
      <c r="AF615" s="0"/>
      <c r="AG615" s="0"/>
      <c r="AH615" s="0"/>
      <c r="AI615" s="0"/>
      <c r="AJ615" s="0"/>
      <c r="AK615" s="0"/>
      <c r="AL615" s="0"/>
      <c r="AM615" s="0"/>
      <c r="AN615" s="0"/>
      <c r="AO615" s="0"/>
      <c r="AP615" s="0"/>
      <c r="AQ615" s="0"/>
      <c r="AR615" s="0"/>
      <c r="AS615" s="0"/>
      <c r="AT615" s="0"/>
      <c r="AU615" s="0"/>
      <c r="AV615" s="0"/>
      <c r="AW615" s="0"/>
      <c r="AX615" s="0"/>
      <c r="AY615" s="0"/>
      <c r="AZ615" s="0"/>
      <c r="BA615" s="0"/>
      <c r="BB615" s="0"/>
      <c r="BC615" s="0"/>
      <c r="BD615" s="0"/>
      <c r="BE615" s="0"/>
      <c r="BF615" s="0"/>
      <c r="BG615" s="0"/>
      <c r="BH615" s="0"/>
      <c r="BI615" s="0"/>
      <c r="BJ615" s="0"/>
      <c r="BK615" s="0"/>
      <c r="BL615" s="0"/>
    </row>
    <row r="616" s="5" customFormat="true" ht="13.8" hidden="false" customHeight="false" outlineLevel="0" collapsed="false">
      <c r="A616" s="42" t="s">
        <v>583</v>
      </c>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c r="AB616" s="0"/>
      <c r="AC616" s="0"/>
      <c r="AD616" s="0"/>
      <c r="AE616" s="0"/>
      <c r="AF616" s="0"/>
      <c r="AG616" s="0"/>
      <c r="AH616" s="0"/>
      <c r="AI616" s="0"/>
      <c r="AJ616" s="0"/>
      <c r="AK616" s="0"/>
      <c r="AL616" s="0"/>
      <c r="AM616" s="0"/>
      <c r="AN616" s="0"/>
      <c r="AO616" s="0"/>
      <c r="AP616" s="0"/>
      <c r="AQ616" s="0"/>
      <c r="AR616" s="0"/>
      <c r="AS616" s="0"/>
      <c r="AT616" s="0"/>
      <c r="AU616" s="0"/>
      <c r="AV616" s="0"/>
      <c r="AW616" s="0"/>
      <c r="AX616" s="0"/>
      <c r="AY616" s="0"/>
      <c r="AZ616" s="0"/>
      <c r="BA616" s="0"/>
      <c r="BB616" s="0"/>
      <c r="BC616" s="0"/>
      <c r="BD616" s="0"/>
      <c r="BE616" s="0"/>
      <c r="BF616" s="0"/>
      <c r="BG616" s="0"/>
      <c r="BH616" s="0"/>
      <c r="BI616" s="0"/>
      <c r="BJ616" s="0"/>
      <c r="BK616" s="0"/>
      <c r="BL616" s="0"/>
    </row>
    <row r="617" s="5" customFormat="true" ht="13.8" hidden="false" customHeight="false" outlineLevel="0" collapsed="false">
      <c r="A617" s="42" t="s">
        <v>583</v>
      </c>
      <c r="B617" s="42"/>
      <c r="C617" s="42" t="s">
        <v>74</v>
      </c>
      <c r="D617" s="42" t="s">
        <v>163</v>
      </c>
      <c r="E617" s="53"/>
      <c r="F617" s="0"/>
      <c r="G617" s="0"/>
      <c r="H617" s="0"/>
      <c r="I617" s="0"/>
      <c r="J617" s="0"/>
      <c r="K617" s="0"/>
      <c r="L617" s="0"/>
      <c r="M617" s="0"/>
      <c r="N617" s="0"/>
      <c r="O617" s="0"/>
      <c r="P617" s="0"/>
      <c r="Q617" s="0"/>
      <c r="R617" s="0"/>
      <c r="S617" s="0"/>
      <c r="T617" s="0"/>
      <c r="U617" s="0"/>
      <c r="V617" s="0"/>
      <c r="W617" s="0"/>
      <c r="X617" s="0"/>
      <c r="Y617" s="8"/>
      <c r="Z617" s="0"/>
      <c r="AA617" s="0"/>
      <c r="AB617" s="0"/>
      <c r="AC617" s="0"/>
      <c r="AD617" s="0"/>
      <c r="AE617" s="0"/>
      <c r="AF617" s="0"/>
      <c r="AG617" s="0"/>
      <c r="AH617" s="0"/>
      <c r="AI617" s="0"/>
      <c r="AJ617" s="0"/>
      <c r="AK617" s="0"/>
      <c r="AL617" s="0"/>
      <c r="AM617" s="0"/>
      <c r="AN617" s="0"/>
      <c r="AO617" s="0"/>
      <c r="AP617" s="0"/>
      <c r="AQ617" s="0"/>
      <c r="AR617" s="0"/>
      <c r="AS617" s="0"/>
      <c r="AT617" s="0"/>
      <c r="AU617" s="0"/>
      <c r="AV617" s="0"/>
      <c r="AW617" s="0"/>
      <c r="AX617" s="0"/>
      <c r="AY617" s="0"/>
      <c r="AZ617" s="0"/>
      <c r="BA617" s="0"/>
      <c r="BB617" s="0"/>
      <c r="BC617" s="0"/>
      <c r="BD617" s="0"/>
      <c r="BE617" s="0"/>
      <c r="BF617" s="0"/>
      <c r="BG617" s="0"/>
      <c r="BH617" s="0"/>
      <c r="BI617" s="0"/>
      <c r="BJ617" s="0"/>
      <c r="BK617" s="0"/>
      <c r="BL617" s="0"/>
    </row>
    <row r="618" s="5" customFormat="true" ht="13.8" hidden="false" customHeight="false" outlineLevel="0" collapsed="false">
      <c r="A618" s="95" t="s">
        <v>584</v>
      </c>
      <c r="B618" s="81" t="n">
        <v>44774</v>
      </c>
      <c r="C618" s="0"/>
      <c r="D618" s="0"/>
      <c r="E618" s="47"/>
      <c r="F618" s="0"/>
      <c r="G618" s="0"/>
      <c r="H618" s="0"/>
      <c r="I618" s="0"/>
      <c r="J618" s="0"/>
      <c r="K618" s="0"/>
      <c r="L618" s="0"/>
      <c r="M618" s="0"/>
      <c r="N618" s="0"/>
      <c r="O618" s="0"/>
      <c r="P618" s="0"/>
      <c r="Q618" s="0"/>
      <c r="R618" s="0"/>
      <c r="S618" s="0"/>
      <c r="T618" s="0"/>
      <c r="U618" s="0"/>
      <c r="V618" s="0"/>
      <c r="W618" s="0"/>
      <c r="X618" s="0"/>
      <c r="Y618" s="8"/>
      <c r="Z618" s="0"/>
      <c r="AA618" s="0"/>
      <c r="AB618" s="0"/>
      <c r="AC618" s="0"/>
      <c r="AD618" s="0"/>
      <c r="AE618" s="0"/>
      <c r="AF618" s="0"/>
      <c r="AG618" s="0"/>
      <c r="AH618" s="0"/>
      <c r="AI618" s="0"/>
      <c r="AJ618" s="0"/>
      <c r="AK618" s="0"/>
      <c r="AL618" s="0"/>
      <c r="AM618" s="0"/>
      <c r="AN618" s="0"/>
      <c r="AO618" s="0"/>
      <c r="AP618" s="0"/>
      <c r="AQ618" s="0"/>
      <c r="AR618" s="0"/>
      <c r="AS618" s="0"/>
      <c r="AT618" s="0"/>
      <c r="AU618" s="0"/>
      <c r="AV618" s="0"/>
      <c r="AW618" s="0"/>
      <c r="AX618" s="0"/>
      <c r="AY618" s="0"/>
      <c r="AZ618" s="0"/>
      <c r="BA618" s="0"/>
      <c r="BB618" s="0"/>
      <c r="BC618" s="0"/>
      <c r="BD618" s="0"/>
      <c r="BE618" s="0"/>
      <c r="BF618" s="0"/>
      <c r="BG618" s="0"/>
      <c r="BH618" s="0"/>
      <c r="BI618" s="0"/>
      <c r="BJ618" s="0"/>
      <c r="BK618" s="0"/>
      <c r="BL618" s="0"/>
    </row>
    <row r="619" s="5" customFormat="true" ht="13.8" hidden="false" customHeight="false" outlineLevel="0" collapsed="false">
      <c r="A619" s="42" t="s">
        <v>585</v>
      </c>
      <c r="B619" s="0"/>
      <c r="C619" s="0"/>
      <c r="D619" s="0"/>
      <c r="E619" s="0" t="s">
        <v>5902</v>
      </c>
      <c r="F619" s="0"/>
      <c r="G619" s="0"/>
      <c r="H619" s="0"/>
      <c r="I619" s="0"/>
      <c r="J619" s="0"/>
      <c r="K619" s="0"/>
      <c r="L619" s="0"/>
      <c r="M619" s="0"/>
      <c r="N619" s="0"/>
      <c r="O619" s="0"/>
      <c r="P619" s="0"/>
      <c r="Q619" s="0"/>
      <c r="R619" s="0"/>
      <c r="S619" s="0"/>
      <c r="T619" s="0"/>
      <c r="U619" s="0"/>
      <c r="V619" s="0"/>
      <c r="W619" s="0"/>
      <c r="X619" s="0"/>
      <c r="Y619" s="0"/>
      <c r="Z619" s="0"/>
      <c r="AA619" s="0"/>
      <c r="AB619" s="0"/>
      <c r="AC619" s="0"/>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c r="BE619" s="0"/>
      <c r="BF619" s="0"/>
      <c r="BG619" s="0"/>
      <c r="BH619" s="0"/>
      <c r="BI619" s="0"/>
      <c r="BJ619" s="0"/>
      <c r="BK619" s="0"/>
      <c r="BL619" s="0"/>
    </row>
    <row r="620" s="5" customFormat="true" ht="13.8" hidden="false" customHeight="false" outlineLevel="0" collapsed="false">
      <c r="A620" s="42" t="s">
        <v>585</v>
      </c>
      <c r="B620" s="0"/>
      <c r="C620" s="0"/>
      <c r="D620" s="0"/>
      <c r="E620" s="0" t="s">
        <v>5902</v>
      </c>
      <c r="F620" s="0"/>
      <c r="G620" s="0"/>
      <c r="H620" s="0"/>
      <c r="I620" s="0"/>
      <c r="J620" s="0"/>
      <c r="K620" s="0"/>
      <c r="L620" s="0"/>
      <c r="M620" s="0"/>
      <c r="N620" s="0"/>
      <c r="O620" s="0"/>
      <c r="P620" s="0"/>
      <c r="Q620" s="0"/>
      <c r="R620" s="0"/>
      <c r="S620" s="0"/>
      <c r="T620" s="0"/>
      <c r="U620" s="0"/>
      <c r="V620" s="0"/>
      <c r="W620" s="0"/>
      <c r="X620" s="0"/>
      <c r="Y620" s="0"/>
      <c r="Z620" s="0"/>
      <c r="AA620" s="0"/>
      <c r="AB620" s="0"/>
      <c r="AC620" s="0"/>
      <c r="AD620" s="0"/>
      <c r="AE620" s="0"/>
      <c r="AF620" s="0"/>
      <c r="AG620" s="0"/>
      <c r="AH620" s="0"/>
      <c r="AI620" s="0"/>
      <c r="AJ620" s="0"/>
      <c r="AK620" s="0"/>
      <c r="AL620" s="0"/>
      <c r="AM620" s="0"/>
      <c r="AN620" s="0"/>
      <c r="AO620" s="0"/>
      <c r="AP620" s="0"/>
      <c r="AQ620" s="0"/>
      <c r="AR620" s="0"/>
      <c r="AS620" s="0"/>
      <c r="AT620" s="0"/>
      <c r="AU620" s="0"/>
      <c r="AV620" s="0"/>
      <c r="AW620" s="0"/>
      <c r="AX620" s="0"/>
      <c r="AY620" s="0"/>
      <c r="AZ620" s="0"/>
      <c r="BA620" s="0"/>
      <c r="BB620" s="0"/>
      <c r="BC620" s="0"/>
      <c r="BD620" s="0"/>
      <c r="BE620" s="0"/>
      <c r="BF620" s="0"/>
      <c r="BG620" s="0"/>
      <c r="BH620" s="0"/>
      <c r="BI620" s="0"/>
      <c r="BJ620" s="0"/>
      <c r="BK620" s="0"/>
      <c r="BL620" s="0"/>
    </row>
    <row r="621" s="5" customFormat="true" ht="13.8" hidden="false" customHeight="false" outlineLevel="0" collapsed="false">
      <c r="A621" s="42" t="s">
        <v>585</v>
      </c>
      <c r="B621" s="42"/>
      <c r="C621" s="42" t="s">
        <v>59</v>
      </c>
      <c r="D621" s="42" t="s">
        <v>190</v>
      </c>
      <c r="E621" s="53"/>
      <c r="F621" s="0"/>
      <c r="G621" s="0"/>
      <c r="H621" s="0"/>
      <c r="I621" s="0"/>
      <c r="J621" s="0"/>
      <c r="K621" s="0"/>
      <c r="L621" s="0"/>
      <c r="M621" s="0"/>
      <c r="N621" s="0"/>
      <c r="O621" s="0"/>
      <c r="P621" s="0"/>
      <c r="Q621" s="0"/>
      <c r="R621" s="0"/>
      <c r="S621" s="0"/>
      <c r="T621" s="0"/>
      <c r="U621" s="0"/>
      <c r="V621" s="0"/>
      <c r="W621" s="0"/>
      <c r="X621" s="0"/>
      <c r="Y621" s="8"/>
      <c r="Z621" s="0"/>
      <c r="AA621" s="0"/>
      <c r="AB621" s="0"/>
      <c r="AC621" s="0"/>
      <c r="AD621" s="0"/>
      <c r="AE621" s="0"/>
      <c r="AF621" s="0"/>
      <c r="AG621" s="0"/>
      <c r="AH621" s="0"/>
      <c r="AI621" s="0"/>
      <c r="AJ621" s="0"/>
      <c r="AK621" s="0"/>
      <c r="AL621" s="0"/>
      <c r="AM621" s="0"/>
      <c r="AN621" s="0"/>
      <c r="AO621" s="0"/>
      <c r="AP621" s="0"/>
      <c r="AQ621" s="0"/>
      <c r="AR621" s="0"/>
      <c r="AS621" s="0"/>
      <c r="AT621" s="0"/>
      <c r="AU621" s="0"/>
      <c r="AV621" s="0"/>
      <c r="AW621" s="0"/>
      <c r="AX621" s="0"/>
      <c r="AY621" s="0"/>
      <c r="AZ621" s="0"/>
      <c r="BA621" s="0"/>
      <c r="BB621" s="0"/>
      <c r="BC621" s="0"/>
      <c r="BD621" s="0"/>
      <c r="BE621" s="0"/>
      <c r="BF621" s="0"/>
      <c r="BG621" s="0"/>
      <c r="BH621" s="0"/>
      <c r="BI621" s="0"/>
      <c r="BJ621" s="0"/>
      <c r="BK621" s="0"/>
      <c r="BL621" s="0"/>
    </row>
    <row r="622" s="5" customFormat="true" ht="13.8" hidden="false" customHeight="false" outlineLevel="0" collapsed="false">
      <c r="A622" s="42" t="s">
        <v>585</v>
      </c>
      <c r="B622" s="42"/>
      <c r="C622" s="42" t="s">
        <v>188</v>
      </c>
      <c r="D622" s="42" t="s">
        <v>163</v>
      </c>
      <c r="E622" s="53"/>
      <c r="F622" s="0"/>
      <c r="G622" s="0"/>
      <c r="H622" s="0"/>
      <c r="I622" s="0"/>
      <c r="J622" s="0"/>
      <c r="K622" s="0"/>
      <c r="L622" s="0"/>
      <c r="M622" s="0"/>
      <c r="N622" s="0"/>
      <c r="O622" s="0"/>
      <c r="P622" s="0"/>
      <c r="Q622" s="0"/>
      <c r="R622" s="0"/>
      <c r="S622" s="0"/>
      <c r="T622" s="0"/>
      <c r="U622" s="0"/>
      <c r="V622" s="0"/>
      <c r="W622" s="0"/>
      <c r="X622" s="0"/>
      <c r="Y622" s="8"/>
      <c r="Z622" s="0"/>
      <c r="AA622" s="0"/>
      <c r="AB622" s="0"/>
      <c r="AC622" s="0"/>
      <c r="AD622" s="0"/>
      <c r="AE622" s="0"/>
      <c r="AF622" s="0"/>
      <c r="AG622" s="0"/>
      <c r="AH622" s="0"/>
      <c r="AI622" s="0"/>
      <c r="AJ622" s="0"/>
      <c r="AK622" s="0"/>
      <c r="AL622" s="0"/>
      <c r="AM622" s="0"/>
      <c r="AN622" s="0"/>
      <c r="AO622" s="0"/>
      <c r="AP622" s="0"/>
      <c r="AQ622" s="0"/>
      <c r="AR622" s="0"/>
      <c r="AS622" s="0"/>
      <c r="AT622" s="0"/>
      <c r="AU622" s="0"/>
      <c r="AV622" s="0"/>
      <c r="AW622" s="0"/>
      <c r="AX622" s="0"/>
      <c r="AY622" s="0"/>
      <c r="AZ622" s="0"/>
      <c r="BA622" s="0"/>
      <c r="BB622" s="0"/>
      <c r="BC622" s="0"/>
      <c r="BD622" s="0"/>
      <c r="BE622" s="0"/>
      <c r="BF622" s="0"/>
      <c r="BG622" s="0"/>
      <c r="BH622" s="0"/>
      <c r="BI622" s="0"/>
      <c r="BJ622" s="0"/>
      <c r="BK622" s="0"/>
      <c r="BL622" s="0"/>
    </row>
    <row r="623" s="5" customFormat="true" ht="13.8" hidden="false" customHeight="false" outlineLevel="0" collapsed="false">
      <c r="A623" s="91" t="s">
        <v>585</v>
      </c>
      <c r="B623" s="92" t="s">
        <v>59</v>
      </c>
      <c r="C623" s="0"/>
      <c r="D623" s="0"/>
      <c r="E623" s="93"/>
      <c r="F623" s="92"/>
      <c r="G623" s="92"/>
      <c r="H623" s="92"/>
      <c r="I623" s="92"/>
      <c r="J623" s="92"/>
      <c r="K623" s="92"/>
      <c r="L623" s="92"/>
      <c r="M623" s="92"/>
      <c r="N623" s="92"/>
      <c r="O623" s="92"/>
      <c r="P623" s="92"/>
      <c r="Q623" s="92"/>
      <c r="R623" s="92"/>
      <c r="S623" s="92"/>
      <c r="T623" s="92"/>
      <c r="U623" s="92"/>
      <c r="V623" s="92"/>
      <c r="W623" s="92"/>
      <c r="X623" s="92"/>
      <c r="Y623" s="94"/>
      <c r="Z623" s="0"/>
      <c r="AA623" s="0"/>
      <c r="AB623" s="0"/>
      <c r="AC623" s="0"/>
      <c r="AD623" s="0"/>
      <c r="AE623" s="0"/>
      <c r="AF623" s="0"/>
      <c r="AG623" s="0"/>
      <c r="AH623" s="0"/>
      <c r="AI623" s="0"/>
      <c r="AJ623" s="0"/>
      <c r="AK623" s="0"/>
      <c r="AL623" s="0"/>
      <c r="AM623" s="0"/>
      <c r="AN623" s="0"/>
      <c r="AO623" s="0"/>
      <c r="AP623" s="0"/>
      <c r="AQ623" s="0"/>
      <c r="AR623" s="0"/>
      <c r="AS623" s="0"/>
      <c r="AT623" s="0"/>
      <c r="AU623" s="0"/>
      <c r="AV623" s="0"/>
      <c r="AW623" s="0"/>
      <c r="AX623" s="0"/>
      <c r="AY623" s="0"/>
      <c r="AZ623" s="0"/>
      <c r="BA623" s="0"/>
      <c r="BB623" s="0"/>
      <c r="BC623" s="0"/>
      <c r="BD623" s="0"/>
      <c r="BE623" s="0"/>
      <c r="BF623" s="0"/>
      <c r="BG623" s="0"/>
      <c r="BH623" s="0"/>
      <c r="BI623" s="0"/>
      <c r="BJ623" s="0"/>
      <c r="BK623" s="0"/>
      <c r="BL623" s="0"/>
    </row>
    <row r="624" s="5" customFormat="true" ht="13.8" hidden="false" customHeight="false" outlineLevel="0" collapsed="false">
      <c r="A624" s="95" t="s">
        <v>586</v>
      </c>
      <c r="B624" s="81" t="n">
        <v>44656</v>
      </c>
      <c r="C624" s="0"/>
      <c r="D624" s="0"/>
      <c r="E624" s="47"/>
      <c r="F624" s="0"/>
      <c r="G624" s="0"/>
      <c r="H624" s="0"/>
      <c r="I624" s="0"/>
      <c r="J624" s="0"/>
      <c r="K624" s="0"/>
      <c r="L624" s="0"/>
      <c r="M624" s="0"/>
      <c r="N624" s="0"/>
      <c r="O624" s="0"/>
      <c r="P624" s="0"/>
      <c r="Q624" s="0"/>
      <c r="R624" s="0"/>
      <c r="S624" s="0"/>
      <c r="T624" s="0"/>
      <c r="U624" s="0"/>
      <c r="V624" s="0"/>
      <c r="W624" s="0"/>
      <c r="X624" s="0"/>
      <c r="Y624" s="8"/>
      <c r="Z624" s="0"/>
      <c r="AA624" s="0"/>
      <c r="AB624" s="0"/>
      <c r="AC624" s="0"/>
      <c r="AD624" s="0"/>
      <c r="AE624" s="0"/>
      <c r="AF624" s="0"/>
      <c r="AG624" s="0"/>
      <c r="AH624" s="0"/>
      <c r="AI624" s="0"/>
      <c r="AJ624" s="0"/>
      <c r="AK624" s="0"/>
      <c r="AL624" s="0"/>
      <c r="AM624" s="0"/>
      <c r="AN624" s="0"/>
      <c r="AO624" s="0"/>
      <c r="AP624" s="0"/>
      <c r="AQ624" s="0"/>
      <c r="AR624" s="0"/>
      <c r="AS624" s="0"/>
      <c r="AT624" s="0"/>
      <c r="AU624" s="0"/>
      <c r="AV624" s="0"/>
      <c r="AW624" s="0"/>
      <c r="AX624" s="0"/>
      <c r="AY624" s="0"/>
      <c r="AZ624" s="0"/>
      <c r="BA624" s="0"/>
      <c r="BB624" s="0"/>
      <c r="BC624" s="0"/>
      <c r="BD624" s="0"/>
      <c r="BE624" s="0"/>
      <c r="BF624" s="0"/>
      <c r="BG624" s="0"/>
      <c r="BH624" s="0"/>
      <c r="BI624" s="0"/>
      <c r="BJ624" s="0"/>
      <c r="BK624" s="0"/>
      <c r="BL624" s="0"/>
    </row>
    <row r="625" s="5" customFormat="true" ht="13.8" hidden="false" customHeight="false" outlineLevel="0" collapsed="false">
      <c r="A625" s="95" t="s">
        <v>587</v>
      </c>
      <c r="B625" s="81" t="n">
        <v>44656</v>
      </c>
      <c r="C625" s="0"/>
      <c r="D625" s="0"/>
      <c r="E625" s="47"/>
      <c r="F625" s="0"/>
      <c r="G625" s="0"/>
      <c r="H625" s="0"/>
      <c r="I625" s="0"/>
      <c r="J625" s="0"/>
      <c r="K625" s="0"/>
      <c r="L625" s="0"/>
      <c r="M625" s="0"/>
      <c r="N625" s="0"/>
      <c r="O625" s="0"/>
      <c r="P625" s="0"/>
      <c r="Q625" s="0"/>
      <c r="R625" s="0"/>
      <c r="S625" s="0"/>
      <c r="T625" s="0"/>
      <c r="U625" s="0"/>
      <c r="V625" s="0"/>
      <c r="W625" s="0"/>
      <c r="X625" s="0"/>
      <c r="Y625" s="8"/>
      <c r="Z625" s="0"/>
      <c r="AA625" s="0"/>
      <c r="AB625" s="0"/>
      <c r="AC625" s="0"/>
      <c r="AD625" s="0"/>
      <c r="AE625" s="0"/>
      <c r="AF625" s="0"/>
      <c r="AG625" s="0"/>
      <c r="AH625" s="0"/>
      <c r="AI625" s="0"/>
      <c r="AJ625" s="0"/>
      <c r="AK625" s="0"/>
      <c r="AL625" s="0"/>
      <c r="AM625" s="0"/>
      <c r="AN625" s="0"/>
      <c r="AO625" s="0"/>
      <c r="AP625" s="0"/>
      <c r="AQ625" s="0"/>
      <c r="AR625" s="0"/>
      <c r="AS625" s="0"/>
      <c r="AT625" s="0"/>
      <c r="AU625" s="0"/>
      <c r="AV625" s="0"/>
      <c r="AW625" s="0"/>
      <c r="AX625" s="0"/>
      <c r="AY625" s="0"/>
      <c r="AZ625" s="0"/>
      <c r="BA625" s="0"/>
      <c r="BB625" s="0"/>
      <c r="BC625" s="0"/>
      <c r="BD625" s="0"/>
      <c r="BE625" s="0"/>
      <c r="BF625" s="0"/>
      <c r="BG625" s="0"/>
      <c r="BH625" s="0"/>
      <c r="BI625" s="0"/>
      <c r="BJ625" s="0"/>
      <c r="BK625" s="0"/>
      <c r="BL625" s="0"/>
    </row>
    <row r="626" s="5" customFormat="true" ht="13.8" hidden="false" customHeight="false" outlineLevel="0" collapsed="false">
      <c r="A626" s="95" t="s">
        <v>588</v>
      </c>
      <c r="B626" s="81" t="n">
        <v>44656</v>
      </c>
      <c r="C626" s="0"/>
      <c r="D626" s="0"/>
      <c r="E626" s="47"/>
      <c r="F626" s="0"/>
      <c r="G626" s="0"/>
      <c r="H626" s="0"/>
      <c r="I626" s="0"/>
      <c r="J626" s="0"/>
      <c r="K626" s="0"/>
      <c r="L626" s="0"/>
      <c r="M626" s="0"/>
      <c r="N626" s="0"/>
      <c r="O626" s="0"/>
      <c r="P626" s="0"/>
      <c r="Q626" s="0"/>
      <c r="R626" s="0"/>
      <c r="S626" s="0"/>
      <c r="T626" s="0"/>
      <c r="U626" s="0"/>
      <c r="V626" s="0"/>
      <c r="W626" s="0"/>
      <c r="X626" s="0"/>
      <c r="Y626" s="8"/>
      <c r="Z626" s="0"/>
      <c r="AA626" s="0"/>
      <c r="AB626" s="0"/>
      <c r="AC626" s="0"/>
      <c r="AD626" s="0"/>
      <c r="AE626" s="0"/>
      <c r="AF626" s="0"/>
      <c r="AG626" s="0"/>
      <c r="AH626" s="0"/>
      <c r="AI626" s="0"/>
      <c r="AJ626" s="0"/>
      <c r="AK626" s="0"/>
      <c r="AL626" s="0"/>
      <c r="AM626" s="0"/>
      <c r="AN626" s="0"/>
      <c r="AO626" s="0"/>
      <c r="AP626" s="0"/>
      <c r="AQ626" s="0"/>
      <c r="AR626" s="0"/>
      <c r="AS626" s="0"/>
      <c r="AT626" s="0"/>
      <c r="AU626" s="0"/>
      <c r="AV626" s="0"/>
      <c r="AW626" s="0"/>
      <c r="AX626" s="0"/>
      <c r="AY626" s="0"/>
      <c r="AZ626" s="0"/>
      <c r="BA626" s="0"/>
      <c r="BB626" s="0"/>
      <c r="BC626" s="0"/>
      <c r="BD626" s="0"/>
      <c r="BE626" s="0"/>
      <c r="BF626" s="0"/>
      <c r="BG626" s="0"/>
      <c r="BH626" s="0"/>
      <c r="BI626" s="0"/>
      <c r="BJ626" s="0"/>
      <c r="BK626" s="0"/>
      <c r="BL626" s="0"/>
    </row>
    <row r="627" s="5" customFormat="true" ht="13.8" hidden="false" customHeight="false" outlineLevel="0" collapsed="false">
      <c r="A627" s="42" t="s">
        <v>589</v>
      </c>
      <c r="B627" s="0"/>
      <c r="C627" s="0"/>
      <c r="D627" s="0"/>
      <c r="E627" s="0" t="s">
        <v>5902</v>
      </c>
      <c r="F627" s="0"/>
      <c r="G627" s="0"/>
      <c r="H627" s="0"/>
      <c r="I627" s="0"/>
      <c r="J627" s="0"/>
      <c r="K627" s="0"/>
      <c r="L627" s="0"/>
      <c r="M627" s="0"/>
      <c r="N627" s="0"/>
      <c r="O627" s="0"/>
      <c r="P627" s="0"/>
      <c r="Q627" s="0"/>
      <c r="R627" s="0"/>
      <c r="S627" s="0"/>
      <c r="T627" s="0"/>
      <c r="U627" s="0"/>
      <c r="V627" s="0"/>
      <c r="W627" s="0"/>
      <c r="X627" s="0"/>
      <c r="Y627" s="0"/>
      <c r="Z627" s="0"/>
      <c r="AA627" s="0"/>
      <c r="AB627" s="0"/>
      <c r="AC627" s="0"/>
      <c r="AD627" s="0"/>
      <c r="AE627" s="0"/>
      <c r="AF627" s="0"/>
      <c r="AG627" s="0"/>
      <c r="AH627" s="0"/>
      <c r="AI627" s="0"/>
      <c r="AJ627" s="0"/>
      <c r="AK627" s="0"/>
      <c r="AL627" s="0"/>
      <c r="AM627" s="0"/>
      <c r="AN627" s="0"/>
      <c r="AO627" s="0"/>
      <c r="AP627" s="0"/>
      <c r="AQ627" s="0"/>
      <c r="AR627" s="0"/>
      <c r="AS627" s="0"/>
      <c r="AT627" s="0"/>
      <c r="AU627" s="0"/>
      <c r="AV627" s="0"/>
      <c r="AW627" s="0"/>
      <c r="AX627" s="0"/>
      <c r="AY627" s="0"/>
      <c r="AZ627" s="0"/>
      <c r="BA627" s="0"/>
      <c r="BB627" s="0"/>
      <c r="BC627" s="0"/>
      <c r="BD627" s="0"/>
      <c r="BE627" s="0"/>
      <c r="BF627" s="0"/>
      <c r="BG627" s="0"/>
      <c r="BH627" s="0"/>
      <c r="BI627" s="0"/>
      <c r="BJ627" s="0"/>
      <c r="BK627" s="0"/>
      <c r="BL627" s="0"/>
    </row>
    <row r="628" s="5" customFormat="true" ht="13.8" hidden="false" customHeight="false" outlineLevel="0" collapsed="false">
      <c r="A628" s="42" t="s">
        <v>589</v>
      </c>
      <c r="B628" s="42"/>
      <c r="C628" s="42" t="s">
        <v>62</v>
      </c>
      <c r="D628" s="42" t="s">
        <v>163</v>
      </c>
      <c r="E628" s="53"/>
      <c r="F628" s="0"/>
      <c r="G628" s="0"/>
      <c r="H628" s="0"/>
      <c r="I628" s="0"/>
      <c r="J628" s="0"/>
      <c r="K628" s="0"/>
      <c r="L628" s="0"/>
      <c r="M628" s="0"/>
      <c r="N628" s="0"/>
      <c r="O628" s="0"/>
      <c r="P628" s="0"/>
      <c r="Q628" s="0"/>
      <c r="R628" s="0"/>
      <c r="S628" s="0"/>
      <c r="T628" s="0"/>
      <c r="U628" s="0"/>
      <c r="V628" s="0"/>
      <c r="W628" s="0"/>
      <c r="X628" s="0"/>
      <c r="Y628" s="8"/>
      <c r="Z628" s="0"/>
      <c r="AA628" s="0"/>
      <c r="AB628" s="0"/>
      <c r="AC628" s="0"/>
      <c r="AD628" s="0"/>
      <c r="AE628" s="0"/>
      <c r="AF628" s="0"/>
      <c r="AG628" s="0"/>
      <c r="AH628" s="0"/>
      <c r="AI628" s="0"/>
      <c r="AJ628" s="0"/>
      <c r="AK628" s="0"/>
      <c r="AL628" s="0"/>
      <c r="AM628" s="0"/>
      <c r="AN628" s="0"/>
      <c r="AO628" s="0"/>
      <c r="AP628" s="0"/>
      <c r="AQ628" s="0"/>
      <c r="AR628" s="0"/>
      <c r="AS628" s="0"/>
      <c r="AT628" s="0"/>
      <c r="AU628" s="0"/>
      <c r="AV628" s="0"/>
      <c r="AW628" s="0"/>
      <c r="AX628" s="0"/>
      <c r="AY628" s="0"/>
      <c r="AZ628" s="0"/>
      <c r="BA628" s="0"/>
      <c r="BB628" s="0"/>
      <c r="BC628" s="0"/>
      <c r="BD628" s="0"/>
      <c r="BE628" s="0"/>
      <c r="BF628" s="0"/>
      <c r="BG628" s="0"/>
      <c r="BH628" s="0"/>
      <c r="BI628" s="0"/>
      <c r="BJ628" s="0"/>
      <c r="BK628" s="0"/>
      <c r="BL628" s="0"/>
    </row>
    <row r="629" s="5" customFormat="true" ht="13.8" hidden="false" customHeight="false" outlineLevel="0" collapsed="false">
      <c r="A629" s="42" t="s">
        <v>589</v>
      </c>
      <c r="B629" s="0"/>
      <c r="C629" s="0"/>
      <c r="D629" s="0"/>
      <c r="E629" s="47"/>
      <c r="F629" s="0"/>
      <c r="G629" s="0"/>
      <c r="H629" s="0"/>
      <c r="I629" s="0"/>
      <c r="J629" s="0"/>
      <c r="K629" s="0"/>
      <c r="L629" s="0"/>
      <c r="M629" s="0"/>
      <c r="N629" s="0"/>
      <c r="O629" s="0"/>
      <c r="P629" s="0"/>
      <c r="Q629" s="0"/>
      <c r="R629" s="0"/>
      <c r="S629" s="0"/>
      <c r="T629" s="0"/>
      <c r="U629" s="0"/>
      <c r="V629" s="0"/>
      <c r="W629" s="0"/>
      <c r="X629" s="0"/>
      <c r="Y629" s="8"/>
      <c r="Z629" s="0"/>
      <c r="AA629" s="0"/>
      <c r="AB629" s="0"/>
      <c r="AC629" s="0"/>
      <c r="AD629" s="0"/>
      <c r="AE629" s="0"/>
      <c r="AF629" s="0"/>
      <c r="AG629" s="0"/>
      <c r="AH629" s="0"/>
      <c r="AI629" s="0"/>
      <c r="AJ629" s="0"/>
      <c r="AK629" s="0"/>
      <c r="AL629" s="0"/>
      <c r="AM629" s="0"/>
      <c r="AN629" s="0"/>
      <c r="AO629" s="0"/>
      <c r="AP629" s="0"/>
      <c r="AQ629" s="0"/>
      <c r="AR629" s="0"/>
      <c r="AS629" s="0"/>
      <c r="AT629" s="0"/>
      <c r="AU629" s="0"/>
      <c r="AV629" s="0"/>
      <c r="AW629" s="0"/>
      <c r="AX629" s="0"/>
      <c r="AY629" s="0"/>
      <c r="AZ629" s="0"/>
      <c r="BA629" s="0"/>
      <c r="BB629" s="0"/>
      <c r="BC629" s="0"/>
      <c r="BD629" s="0"/>
      <c r="BE629" s="0"/>
      <c r="BF629" s="0"/>
      <c r="BG629" s="0"/>
      <c r="BH629" s="0"/>
      <c r="BI629" s="0"/>
      <c r="BJ629" s="0"/>
      <c r="BK629" s="0"/>
      <c r="BL629" s="0"/>
    </row>
    <row r="630" s="5" customFormat="true" ht="15" hidden="false" customHeight="false" outlineLevel="0" collapsed="false">
      <c r="A630" s="0" t="s">
        <v>590</v>
      </c>
      <c r="D630" s="87" t="s">
        <v>232</v>
      </c>
      <c r="E630" s="28" t="s">
        <v>161</v>
      </c>
      <c r="F630" s="0"/>
      <c r="G630" s="0"/>
      <c r="H630" s="0"/>
      <c r="I630" s="4"/>
      <c r="J630" s="4"/>
      <c r="K630" s="4"/>
      <c r="L630" s="4"/>
      <c r="M630" s="4"/>
      <c r="N630" s="4"/>
      <c r="O630" s="4"/>
      <c r="P630" s="4"/>
      <c r="Q630" s="4"/>
      <c r="R630" s="4"/>
      <c r="S630" s="4"/>
      <c r="T630" s="4"/>
      <c r="U630" s="30" t="n">
        <v>0</v>
      </c>
      <c r="V630" s="0"/>
      <c r="W630" s="31" t="n">
        <v>1000</v>
      </c>
      <c r="X630" s="32" t="n">
        <v>1500</v>
      </c>
      <c r="Y630" s="8"/>
      <c r="Z630" s="0"/>
      <c r="AA630" s="0"/>
      <c r="AB630" s="0"/>
      <c r="AC630" s="0"/>
      <c r="AD630" s="0"/>
      <c r="AE630" s="0"/>
      <c r="AF630" s="0"/>
      <c r="AG630" s="0"/>
      <c r="AH630" s="0"/>
      <c r="AI630" s="0"/>
      <c r="AJ630" s="0"/>
      <c r="AK630" s="0"/>
      <c r="AL630" s="0"/>
      <c r="AM630" s="0"/>
      <c r="AN630" s="0"/>
      <c r="AO630" s="0"/>
      <c r="AP630" s="0"/>
      <c r="AQ630" s="0"/>
      <c r="AR630" s="0"/>
      <c r="AS630" s="0"/>
      <c r="AT630" s="0"/>
      <c r="AU630" s="0"/>
      <c r="AV630" s="0"/>
      <c r="AW630" s="0"/>
      <c r="AX630" s="0"/>
      <c r="AY630" s="0"/>
      <c r="AZ630" s="0"/>
      <c r="BA630" s="0"/>
      <c r="BB630" s="0"/>
      <c r="BC630" s="0"/>
      <c r="BD630" s="0"/>
      <c r="BE630" s="0"/>
      <c r="BF630" s="0"/>
      <c r="BG630" s="0"/>
      <c r="BH630" s="0"/>
      <c r="BI630" s="0"/>
      <c r="BJ630" s="0"/>
      <c r="BK630" s="0"/>
      <c r="BL630" s="0"/>
    </row>
    <row r="631" s="5" customFormat="true" ht="15" hidden="false" customHeight="false" outlineLevel="0" collapsed="false">
      <c r="A631" s="0" t="s">
        <v>591</v>
      </c>
      <c r="D631" s="87" t="s">
        <v>232</v>
      </c>
      <c r="E631" s="28" t="s">
        <v>161</v>
      </c>
      <c r="F631" s="0"/>
      <c r="G631" s="0"/>
      <c r="H631" s="0"/>
      <c r="I631" s="4"/>
      <c r="J631" s="4"/>
      <c r="K631" s="4"/>
      <c r="L631" s="4"/>
      <c r="M631" s="4"/>
      <c r="N631" s="4"/>
      <c r="O631" s="4"/>
      <c r="P631" s="4"/>
      <c r="Q631" s="4"/>
      <c r="R631" s="4"/>
      <c r="S631" s="4"/>
      <c r="T631" s="4"/>
      <c r="U631" s="30" t="n">
        <v>0</v>
      </c>
      <c r="V631" s="3"/>
      <c r="W631" s="31" t="n">
        <v>1000</v>
      </c>
      <c r="X631" s="32" t="n">
        <v>1500</v>
      </c>
      <c r="Y631" s="8"/>
      <c r="Z631" s="0"/>
      <c r="AA631" s="0"/>
      <c r="AB631" s="0"/>
      <c r="AC631" s="0"/>
      <c r="AD631" s="0"/>
      <c r="AE631" s="0"/>
      <c r="AF631" s="0"/>
      <c r="AG631" s="0"/>
      <c r="AH631" s="0"/>
      <c r="AI631" s="0"/>
      <c r="AJ631" s="0"/>
      <c r="AK631" s="0"/>
      <c r="AL631" s="0"/>
      <c r="AM631" s="0"/>
      <c r="AN631" s="0"/>
      <c r="AO631" s="0"/>
      <c r="AP631" s="0"/>
      <c r="AQ631" s="0"/>
      <c r="AR631" s="0"/>
      <c r="AS631" s="0"/>
      <c r="AT631" s="0"/>
      <c r="AU631" s="0"/>
      <c r="AV631" s="0"/>
      <c r="AW631" s="0"/>
      <c r="AX631" s="0"/>
      <c r="AY631" s="0"/>
      <c r="AZ631" s="0"/>
      <c r="BA631" s="0"/>
      <c r="BB631" s="0"/>
      <c r="BC631" s="0"/>
      <c r="BD631" s="0"/>
      <c r="BE631" s="0"/>
      <c r="BF631" s="0"/>
      <c r="BG631" s="0"/>
      <c r="BH631" s="0"/>
      <c r="BI631" s="0"/>
      <c r="BJ631" s="0"/>
      <c r="BK631" s="0"/>
      <c r="BL631" s="0"/>
    </row>
    <row r="632" s="5" customFormat="true" ht="13.8" hidden="false" customHeight="false" outlineLevel="0" collapsed="false">
      <c r="A632" s="95" t="s">
        <v>90</v>
      </c>
      <c r="B632" s="81" t="n">
        <v>44474</v>
      </c>
      <c r="C632" s="0"/>
      <c r="D632" s="0"/>
      <c r="E632" s="47"/>
      <c r="F632" s="0"/>
      <c r="G632" s="0"/>
      <c r="H632" s="0"/>
      <c r="I632" s="0"/>
      <c r="J632" s="0"/>
      <c r="K632" s="0"/>
      <c r="L632" s="0"/>
      <c r="M632" s="0"/>
      <c r="N632" s="0"/>
      <c r="O632" s="0"/>
      <c r="P632" s="0"/>
      <c r="Q632" s="0"/>
      <c r="R632" s="0"/>
      <c r="S632" s="0"/>
      <c r="T632" s="0"/>
      <c r="U632" s="0"/>
      <c r="V632" s="0"/>
      <c r="W632" s="0"/>
      <c r="X632" s="0"/>
      <c r="Y632" s="8"/>
      <c r="Z632" s="0"/>
      <c r="AA632" s="0"/>
      <c r="AB632" s="0"/>
      <c r="AC632" s="0"/>
      <c r="AD632" s="0"/>
      <c r="AE632" s="0"/>
      <c r="AF632" s="0"/>
      <c r="AG632" s="0"/>
      <c r="AH632" s="0"/>
      <c r="AI632" s="0"/>
      <c r="AJ632" s="0"/>
      <c r="AK632" s="0"/>
      <c r="AL632" s="0"/>
      <c r="AM632" s="0"/>
      <c r="AN632" s="0"/>
      <c r="AO632" s="0"/>
      <c r="AP632" s="0"/>
      <c r="AQ632" s="0"/>
      <c r="AR632" s="0"/>
      <c r="AS632" s="0"/>
      <c r="AT632" s="0"/>
      <c r="AU632" s="0"/>
      <c r="AV632" s="0"/>
      <c r="AW632" s="0"/>
      <c r="AX632" s="0"/>
      <c r="AY632" s="0"/>
      <c r="AZ632" s="0"/>
      <c r="BA632" s="0"/>
      <c r="BB632" s="0"/>
      <c r="BC632" s="0"/>
      <c r="BD632" s="0"/>
      <c r="BE632" s="0"/>
      <c r="BF632" s="0"/>
      <c r="BG632" s="0"/>
      <c r="BH632" s="0"/>
      <c r="BI632" s="0"/>
      <c r="BJ632" s="0"/>
      <c r="BK632" s="0"/>
      <c r="BL632" s="0"/>
    </row>
    <row r="633" s="5" customFormat="true" ht="13.8" hidden="false" customHeight="false" outlineLevel="0" collapsed="false">
      <c r="A633" s="42" t="s">
        <v>592</v>
      </c>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c r="AB633" s="0"/>
      <c r="AC633" s="0"/>
      <c r="AD633" s="0"/>
      <c r="AE633" s="0"/>
      <c r="AF633" s="0"/>
      <c r="AG633" s="0"/>
      <c r="AH633" s="0"/>
      <c r="AI633" s="0"/>
      <c r="AJ633" s="0"/>
      <c r="AK633" s="0"/>
      <c r="AL633" s="0"/>
      <c r="AM633" s="0"/>
      <c r="AN633" s="0"/>
      <c r="AO633" s="0"/>
      <c r="AP633" s="0"/>
      <c r="AQ633" s="0"/>
      <c r="AR633" s="0"/>
      <c r="AS633" s="0"/>
      <c r="AT633" s="0"/>
      <c r="AU633" s="0"/>
      <c r="AV633" s="0"/>
      <c r="AW633" s="0"/>
      <c r="AX633" s="0"/>
      <c r="AY633" s="0"/>
      <c r="AZ633" s="0"/>
      <c r="BA633" s="0"/>
      <c r="BB633" s="0"/>
      <c r="BC633" s="0"/>
      <c r="BD633" s="0"/>
      <c r="BE633" s="0"/>
      <c r="BF633" s="0"/>
      <c r="BG633" s="0"/>
      <c r="BH633" s="0"/>
      <c r="BI633" s="0"/>
      <c r="BJ633" s="0"/>
      <c r="BK633" s="0"/>
      <c r="BL633" s="0"/>
    </row>
    <row r="634" s="5" customFormat="true" ht="13.8" hidden="false" customHeight="false" outlineLevel="0" collapsed="false">
      <c r="A634" s="42" t="s">
        <v>592</v>
      </c>
      <c r="B634" s="42"/>
      <c r="C634" s="42" t="s">
        <v>74</v>
      </c>
      <c r="D634" s="42" t="s">
        <v>163</v>
      </c>
      <c r="E634" s="53"/>
      <c r="F634" s="0"/>
      <c r="G634" s="0"/>
      <c r="H634" s="0"/>
      <c r="I634" s="0"/>
      <c r="J634" s="0"/>
      <c r="K634" s="0"/>
      <c r="L634" s="0"/>
      <c r="M634" s="0"/>
      <c r="N634" s="0"/>
      <c r="O634" s="0"/>
      <c r="P634" s="0"/>
      <c r="Q634" s="0"/>
      <c r="R634" s="0"/>
      <c r="S634" s="0"/>
      <c r="T634" s="0"/>
      <c r="U634" s="0"/>
      <c r="V634" s="0"/>
      <c r="W634" s="0"/>
      <c r="X634" s="0"/>
      <c r="Y634" s="8"/>
      <c r="Z634" s="0"/>
      <c r="AA634" s="0"/>
      <c r="AB634" s="0"/>
      <c r="AC634" s="0"/>
      <c r="AD634" s="0"/>
      <c r="AE634" s="0"/>
      <c r="AF634" s="0"/>
      <c r="AG634" s="0"/>
      <c r="AH634" s="0"/>
      <c r="AI634" s="0"/>
      <c r="AJ634" s="0"/>
      <c r="AK634" s="0"/>
      <c r="AL634" s="0"/>
      <c r="AM634" s="0"/>
      <c r="AN634" s="0"/>
      <c r="AO634" s="0"/>
      <c r="AP634" s="0"/>
      <c r="AQ634" s="0"/>
      <c r="AR634" s="0"/>
      <c r="AS634" s="0"/>
      <c r="AT634" s="0"/>
      <c r="AU634" s="0"/>
      <c r="AV634" s="0"/>
      <c r="AW634" s="0"/>
      <c r="AX634" s="0"/>
      <c r="AY634" s="0"/>
      <c r="AZ634" s="0"/>
      <c r="BA634" s="0"/>
      <c r="BB634" s="0"/>
      <c r="BC634" s="0"/>
      <c r="BD634" s="0"/>
      <c r="BE634" s="0"/>
      <c r="BF634" s="0"/>
      <c r="BG634" s="0"/>
      <c r="BH634" s="0"/>
      <c r="BI634" s="0"/>
      <c r="BJ634" s="0"/>
      <c r="BK634" s="0"/>
      <c r="BL634" s="0"/>
    </row>
    <row r="635" s="5" customFormat="true" ht="13.8" hidden="false" customHeight="false" outlineLevel="0" collapsed="false">
      <c r="A635" s="91" t="s">
        <v>592</v>
      </c>
      <c r="B635" s="92" t="s">
        <v>59</v>
      </c>
      <c r="C635" s="0"/>
      <c r="D635" s="0"/>
      <c r="E635" s="93"/>
      <c r="F635" s="92"/>
      <c r="G635" s="92"/>
      <c r="H635" s="92"/>
      <c r="I635" s="92"/>
      <c r="J635" s="92"/>
      <c r="K635" s="92"/>
      <c r="L635" s="92"/>
      <c r="M635" s="92"/>
      <c r="N635" s="92"/>
      <c r="O635" s="92"/>
      <c r="P635" s="92"/>
      <c r="Q635" s="92"/>
      <c r="R635" s="92"/>
      <c r="S635" s="92"/>
      <c r="T635" s="92"/>
      <c r="U635" s="92"/>
      <c r="V635" s="92"/>
      <c r="W635" s="92"/>
      <c r="X635" s="92"/>
      <c r="Y635" s="94"/>
      <c r="Z635" s="0"/>
      <c r="AA635" s="0"/>
      <c r="AB635" s="0"/>
      <c r="AC635" s="0"/>
      <c r="AD635" s="0"/>
      <c r="AE635" s="0"/>
      <c r="AF635" s="0"/>
      <c r="AG635" s="0"/>
      <c r="AH635" s="0"/>
      <c r="AI635" s="0"/>
      <c r="AJ635" s="0"/>
      <c r="AK635" s="0"/>
      <c r="AL635" s="0"/>
      <c r="AM635" s="0"/>
      <c r="AN635" s="0"/>
      <c r="AO635" s="0"/>
      <c r="AP635" s="0"/>
      <c r="AQ635" s="0"/>
      <c r="AR635" s="0"/>
      <c r="AS635" s="0"/>
      <c r="AT635" s="0"/>
      <c r="AU635" s="0"/>
      <c r="AV635" s="0"/>
      <c r="AW635" s="0"/>
      <c r="AX635" s="0"/>
      <c r="AY635" s="0"/>
      <c r="AZ635" s="0"/>
      <c r="BA635" s="0"/>
      <c r="BB635" s="0"/>
      <c r="BC635" s="0"/>
      <c r="BD635" s="0"/>
      <c r="BE635" s="0"/>
      <c r="BF635" s="0"/>
      <c r="BG635" s="0"/>
      <c r="BH635" s="0"/>
      <c r="BI635" s="0"/>
      <c r="BJ635" s="0"/>
      <c r="BK635" s="0"/>
      <c r="BL635" s="0"/>
    </row>
    <row r="636" s="5" customFormat="true" ht="13.8" hidden="false" customHeight="false" outlineLevel="0" collapsed="false">
      <c r="A636" s="42" t="s">
        <v>593</v>
      </c>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c r="AB636" s="0"/>
      <c r="AC636" s="0"/>
      <c r="AD636" s="0"/>
      <c r="AE636" s="0"/>
      <c r="AF636" s="0"/>
      <c r="AG636" s="0"/>
      <c r="AH636" s="0"/>
      <c r="AI636" s="0"/>
      <c r="AJ636" s="0"/>
      <c r="AK636" s="0"/>
      <c r="AL636" s="0"/>
      <c r="AM636" s="0"/>
      <c r="AN636" s="0"/>
      <c r="AO636" s="0"/>
      <c r="AP636" s="0"/>
      <c r="AQ636" s="0"/>
      <c r="AR636" s="0"/>
      <c r="AS636" s="0"/>
      <c r="AT636" s="0"/>
      <c r="AU636" s="0"/>
      <c r="AV636" s="0"/>
      <c r="AW636" s="0"/>
      <c r="AX636" s="0"/>
      <c r="AY636" s="0"/>
      <c r="AZ636" s="0"/>
      <c r="BA636" s="0"/>
      <c r="BB636" s="0"/>
      <c r="BC636" s="0"/>
      <c r="BD636" s="0"/>
      <c r="BE636" s="0"/>
      <c r="BF636" s="0"/>
      <c r="BG636" s="0"/>
      <c r="BH636" s="0"/>
      <c r="BI636" s="0"/>
      <c r="BJ636" s="0"/>
      <c r="BK636" s="0"/>
      <c r="BL636" s="0"/>
    </row>
    <row r="637" s="5" customFormat="true" ht="13.8" hidden="false" customHeight="false" outlineLevel="0" collapsed="false">
      <c r="A637" s="42" t="s">
        <v>593</v>
      </c>
      <c r="B637" s="42"/>
      <c r="C637" s="42" t="s">
        <v>321</v>
      </c>
      <c r="D637" s="42" t="s">
        <v>163</v>
      </c>
      <c r="E637" s="53"/>
      <c r="F637" s="0"/>
      <c r="G637" s="0"/>
      <c r="H637" s="0"/>
      <c r="I637" s="0"/>
      <c r="J637" s="0"/>
      <c r="K637" s="0"/>
      <c r="L637" s="0"/>
      <c r="M637" s="0"/>
      <c r="N637" s="0"/>
      <c r="O637" s="0"/>
      <c r="P637" s="0"/>
      <c r="Q637" s="0"/>
      <c r="R637" s="0"/>
      <c r="S637" s="0"/>
      <c r="T637" s="0"/>
      <c r="U637" s="0"/>
      <c r="V637" s="0"/>
      <c r="W637" s="0"/>
      <c r="X637" s="0"/>
      <c r="Y637" s="8"/>
      <c r="Z637" s="0"/>
      <c r="AA637" s="0"/>
      <c r="AB637" s="0"/>
      <c r="AC637" s="0"/>
      <c r="AD637" s="0"/>
      <c r="AE637" s="0"/>
      <c r="AF637" s="0"/>
      <c r="AG637" s="0"/>
      <c r="AH637" s="0"/>
      <c r="AI637" s="0"/>
      <c r="AJ637" s="0"/>
      <c r="AK637" s="0"/>
      <c r="AL637" s="0"/>
      <c r="AM637" s="0"/>
      <c r="AN637" s="0"/>
      <c r="AO637" s="0"/>
      <c r="AP637" s="0"/>
      <c r="AQ637" s="0"/>
      <c r="AR637" s="0"/>
      <c r="AS637" s="0"/>
      <c r="AT637" s="0"/>
      <c r="AU637" s="0"/>
      <c r="AV637" s="0"/>
      <c r="AW637" s="0"/>
      <c r="AX637" s="0"/>
      <c r="AY637" s="0"/>
      <c r="AZ637" s="0"/>
      <c r="BA637" s="0"/>
      <c r="BB637" s="0"/>
      <c r="BC637" s="0"/>
      <c r="BD637" s="0"/>
      <c r="BE637" s="0"/>
      <c r="BF637" s="0"/>
      <c r="BG637" s="0"/>
      <c r="BH637" s="0"/>
      <c r="BI637" s="0"/>
      <c r="BJ637" s="0"/>
      <c r="BK637" s="0"/>
      <c r="BL637" s="0"/>
    </row>
    <row r="638" s="5" customFormat="true" ht="13.8" hidden="false" customHeight="false" outlineLevel="0" collapsed="false">
      <c r="A638" s="42" t="s">
        <v>594</v>
      </c>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c r="AB638" s="0"/>
      <c r="AC638" s="0"/>
      <c r="AD638" s="0"/>
      <c r="AE638" s="0"/>
      <c r="AF638" s="0"/>
      <c r="AG638" s="0"/>
      <c r="AH638" s="0"/>
      <c r="AI638" s="0"/>
      <c r="AJ638" s="0"/>
      <c r="AK638" s="0"/>
      <c r="AL638" s="0"/>
      <c r="AM638" s="0"/>
      <c r="AN638" s="0"/>
      <c r="AO638" s="0"/>
      <c r="AP638" s="0"/>
      <c r="AQ638" s="0"/>
      <c r="AR638" s="0"/>
      <c r="AS638" s="0"/>
      <c r="AT638" s="0"/>
      <c r="AU638" s="0"/>
      <c r="AV638" s="0"/>
      <c r="AW638" s="0"/>
      <c r="AX638" s="0"/>
      <c r="AY638" s="0"/>
      <c r="AZ638" s="0"/>
      <c r="BA638" s="0"/>
      <c r="BB638" s="0"/>
      <c r="BC638" s="0"/>
      <c r="BD638" s="0"/>
      <c r="BE638" s="0"/>
      <c r="BF638" s="0"/>
      <c r="BG638" s="0"/>
      <c r="BH638" s="0"/>
      <c r="BI638" s="0"/>
      <c r="BJ638" s="0"/>
      <c r="BK638" s="0"/>
      <c r="BL638" s="0"/>
    </row>
    <row r="639" s="5" customFormat="true" ht="35.05" hidden="false" customHeight="false" outlineLevel="0" collapsed="false">
      <c r="A639" s="42" t="s">
        <v>594</v>
      </c>
      <c r="B639" s="42"/>
      <c r="C639" s="42" t="s">
        <v>595</v>
      </c>
      <c r="D639" s="42" t="s">
        <v>596</v>
      </c>
      <c r="E639" s="53"/>
      <c r="F639" s="0"/>
      <c r="G639" s="0"/>
      <c r="H639" s="0"/>
      <c r="I639" s="0"/>
      <c r="J639" s="0"/>
      <c r="K639" s="0"/>
      <c r="L639" s="0"/>
      <c r="M639" s="0"/>
      <c r="N639" s="0"/>
      <c r="O639" s="0"/>
      <c r="P639" s="0"/>
      <c r="Q639" s="0"/>
      <c r="R639" s="0"/>
      <c r="S639" s="0"/>
      <c r="T639" s="0"/>
      <c r="U639" s="0"/>
      <c r="V639" s="0"/>
      <c r="W639" s="0"/>
      <c r="X639" s="0"/>
      <c r="Y639" s="8"/>
      <c r="Z639" s="0"/>
      <c r="AA639" s="0"/>
      <c r="AB639" s="0"/>
      <c r="AC639" s="0"/>
      <c r="AD639" s="0"/>
      <c r="AE639" s="0"/>
      <c r="AF639" s="0"/>
      <c r="AG639" s="0"/>
      <c r="AH639" s="0"/>
      <c r="AI639" s="0"/>
      <c r="AJ639" s="0"/>
      <c r="AK639" s="0"/>
      <c r="AL639" s="0"/>
      <c r="AM639" s="0"/>
      <c r="AN639" s="0"/>
      <c r="AO639" s="0"/>
      <c r="AP639" s="0"/>
      <c r="AQ639" s="0"/>
      <c r="AR639" s="0"/>
      <c r="AS639" s="0"/>
      <c r="AT639" s="0"/>
      <c r="AU639" s="0"/>
      <c r="AV639" s="0"/>
      <c r="AW639" s="0"/>
      <c r="AX639" s="0"/>
      <c r="AY639" s="0"/>
      <c r="AZ639" s="0"/>
      <c r="BA639" s="0"/>
      <c r="BB639" s="0"/>
      <c r="BC639" s="0"/>
      <c r="BD639" s="0"/>
      <c r="BE639" s="0"/>
      <c r="BF639" s="0"/>
      <c r="BG639" s="0"/>
      <c r="BH639" s="0"/>
      <c r="BI639" s="0"/>
      <c r="BJ639" s="0"/>
      <c r="BK639" s="0"/>
      <c r="BL639" s="0"/>
    </row>
    <row r="640" s="5" customFormat="true" ht="40.25" hidden="false" customHeight="false" outlineLevel="0" collapsed="false">
      <c r="A640" s="27" t="s">
        <v>594</v>
      </c>
      <c r="D640" s="27" t="s">
        <v>488</v>
      </c>
      <c r="E640" s="28" t="s">
        <v>597</v>
      </c>
      <c r="F640" s="97"/>
      <c r="G640" s="0"/>
      <c r="H640" s="35"/>
      <c r="I640" s="4"/>
      <c r="J640" s="4"/>
      <c r="K640" s="4"/>
      <c r="L640" s="4"/>
      <c r="M640" s="4"/>
      <c r="N640" s="4"/>
      <c r="O640" s="4"/>
      <c r="P640" s="4"/>
      <c r="Q640" s="4"/>
      <c r="R640" s="4"/>
      <c r="S640" s="4"/>
      <c r="T640" s="4"/>
      <c r="U640" s="30" t="n">
        <f aca="false">SUM(I640:T640)</f>
        <v>0</v>
      </c>
      <c r="V640" s="0"/>
      <c r="W640" s="31" t="n">
        <v>1000</v>
      </c>
      <c r="X640" s="32" t="n">
        <v>1500</v>
      </c>
      <c r="Y640" s="8"/>
      <c r="Z640" s="0"/>
      <c r="AA640" s="0"/>
      <c r="AB640" s="0"/>
      <c r="AC640" s="0"/>
      <c r="AD640" s="0"/>
      <c r="AE640" s="0"/>
      <c r="AF640" s="0"/>
      <c r="AG640" s="0"/>
      <c r="AH640" s="0"/>
      <c r="AI640" s="0"/>
      <c r="AJ640" s="0"/>
      <c r="AK640" s="0"/>
      <c r="AL640" s="0"/>
      <c r="AM640" s="0"/>
      <c r="AN640" s="0"/>
      <c r="AO640" s="0"/>
      <c r="AP640" s="0"/>
      <c r="AQ640" s="0"/>
      <c r="AR640" s="0"/>
      <c r="AS640" s="0"/>
      <c r="AT640" s="0"/>
      <c r="AU640" s="0"/>
      <c r="AV640" s="0"/>
      <c r="AW640" s="0"/>
      <c r="AX640" s="0"/>
      <c r="AY640" s="0"/>
      <c r="AZ640" s="0"/>
      <c r="BA640" s="0"/>
      <c r="BB640" s="0"/>
      <c r="BC640" s="0"/>
      <c r="BD640" s="0"/>
      <c r="BE640" s="0"/>
      <c r="BF640" s="0"/>
      <c r="BG640" s="0"/>
      <c r="BH640" s="0"/>
      <c r="BI640" s="0"/>
      <c r="BJ640" s="0"/>
      <c r="BK640" s="0"/>
      <c r="BL640" s="0"/>
    </row>
    <row r="641" s="5" customFormat="true" ht="13.8" hidden="false" customHeight="false" outlineLevel="0" collapsed="false">
      <c r="A641" s="42" t="s">
        <v>598</v>
      </c>
      <c r="E641" s="47"/>
      <c r="F641" s="0"/>
      <c r="G641" s="0"/>
      <c r="H641" s="0"/>
      <c r="I641" s="0"/>
      <c r="J641" s="0"/>
      <c r="K641" s="0"/>
      <c r="L641" s="0"/>
      <c r="M641" s="0"/>
      <c r="N641" s="0"/>
      <c r="O641" s="0"/>
      <c r="P641" s="0"/>
      <c r="Q641" s="0"/>
      <c r="R641" s="0"/>
      <c r="S641" s="0"/>
      <c r="T641" s="0"/>
      <c r="U641" s="0"/>
      <c r="V641" s="0"/>
      <c r="W641" s="0"/>
      <c r="X641" s="0"/>
      <c r="Y641" s="8"/>
      <c r="Z641" s="0"/>
      <c r="AA641" s="0"/>
      <c r="AB641" s="0"/>
      <c r="AC641" s="0"/>
      <c r="AD641" s="0"/>
      <c r="AE641" s="0"/>
      <c r="AF641" s="0"/>
      <c r="AG641" s="0"/>
      <c r="AH641" s="0"/>
      <c r="AI641" s="0"/>
      <c r="AJ641" s="0"/>
      <c r="AK641" s="0"/>
      <c r="AL641" s="0"/>
      <c r="AM641" s="0"/>
      <c r="AN641" s="0"/>
      <c r="AO641" s="0"/>
      <c r="AP641" s="0"/>
      <c r="AQ641" s="0"/>
      <c r="AR641" s="0"/>
      <c r="AS641" s="0"/>
      <c r="AT641" s="0"/>
      <c r="AU641" s="0"/>
      <c r="AV641" s="0"/>
      <c r="AW641" s="0"/>
      <c r="AX641" s="0"/>
      <c r="AY641" s="0"/>
      <c r="AZ641" s="0"/>
      <c r="BA641" s="0"/>
      <c r="BB641" s="0"/>
      <c r="BC641" s="0"/>
      <c r="BD641" s="0"/>
      <c r="BE641" s="0"/>
      <c r="BF641" s="0"/>
      <c r="BG641" s="0"/>
      <c r="BH641" s="0"/>
      <c r="BI641" s="0"/>
      <c r="BJ641" s="0"/>
      <c r="BK641" s="0"/>
      <c r="BL641" s="0"/>
    </row>
    <row r="642" s="5" customFormat="true" ht="13.8" hidden="false" customHeight="false" outlineLevel="0" collapsed="false">
      <c r="A642" s="0" t="s">
        <v>599</v>
      </c>
      <c r="B642" s="0"/>
      <c r="C642" s="0"/>
      <c r="D642" s="0"/>
      <c r="E642" s="0" t="s">
        <v>394</v>
      </c>
      <c r="F642" s="0"/>
      <c r="G642" s="0"/>
      <c r="H642" s="0"/>
      <c r="I642" s="0"/>
      <c r="J642" s="0"/>
      <c r="K642" s="0"/>
      <c r="L642" s="0"/>
      <c r="M642" s="0"/>
      <c r="N642" s="0"/>
      <c r="O642" s="0"/>
      <c r="P642" s="0"/>
      <c r="Q642" s="0"/>
      <c r="R642" s="0"/>
      <c r="S642" s="0"/>
      <c r="T642" s="0"/>
      <c r="U642" s="0"/>
      <c r="V642" s="0"/>
      <c r="W642" s="0"/>
      <c r="X642" s="0"/>
      <c r="Y642" s="0"/>
      <c r="Z642" s="0"/>
      <c r="AA642" s="0"/>
      <c r="AB642" s="0"/>
      <c r="AC642" s="0"/>
      <c r="AD642" s="0"/>
      <c r="AE642" s="0"/>
      <c r="AF642" s="0"/>
      <c r="AG642" s="0"/>
      <c r="AH642" s="0"/>
      <c r="AI642" s="0"/>
      <c r="AJ642" s="0"/>
      <c r="AK642" s="0"/>
      <c r="AL642" s="0"/>
      <c r="AM642" s="0"/>
      <c r="AN642" s="0"/>
      <c r="AO642" s="0"/>
      <c r="AP642" s="0"/>
      <c r="AQ642" s="0"/>
      <c r="AR642" s="0"/>
      <c r="AS642" s="0"/>
      <c r="AT642" s="0"/>
      <c r="AU642" s="0"/>
      <c r="AV642" s="0"/>
      <c r="AW642" s="0"/>
      <c r="AX642" s="0"/>
      <c r="AY642" s="0"/>
      <c r="AZ642" s="0"/>
      <c r="BA642" s="0"/>
      <c r="BB642" s="0"/>
      <c r="BC642" s="0"/>
      <c r="BD642" s="0"/>
      <c r="BE642" s="0"/>
      <c r="BF642" s="0"/>
      <c r="BG642" s="0"/>
      <c r="BH642" s="0"/>
      <c r="BI642" s="0"/>
      <c r="BJ642" s="0"/>
      <c r="BK642" s="0"/>
      <c r="BL642" s="0"/>
    </row>
    <row r="643" s="5" customFormat="true" ht="13.8" hidden="false" customHeight="false" outlineLevel="0" collapsed="false">
      <c r="A643" s="42" t="s">
        <v>599</v>
      </c>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c r="AB643" s="0"/>
      <c r="AC643" s="0"/>
      <c r="AD643" s="0"/>
      <c r="AE643" s="0"/>
      <c r="AF643" s="0"/>
      <c r="AG643" s="0"/>
      <c r="AH643" s="0"/>
      <c r="AI643" s="0"/>
      <c r="AJ643" s="0"/>
      <c r="AK643" s="0"/>
      <c r="AL643" s="0"/>
      <c r="AM643" s="0"/>
      <c r="AN643" s="0"/>
      <c r="AO643" s="0"/>
      <c r="AP643" s="0"/>
      <c r="AQ643" s="0"/>
      <c r="AR643" s="0"/>
      <c r="AS643" s="0"/>
      <c r="AT643" s="0"/>
      <c r="AU643" s="0"/>
      <c r="AV643" s="0"/>
      <c r="AW643" s="0"/>
      <c r="AX643" s="0"/>
      <c r="AY643" s="0"/>
      <c r="AZ643" s="0"/>
      <c r="BA643" s="0"/>
      <c r="BB643" s="0"/>
      <c r="BC643" s="0"/>
      <c r="BD643" s="0"/>
      <c r="BE643" s="0"/>
      <c r="BF643" s="0"/>
      <c r="BG643" s="0"/>
      <c r="BH643" s="0"/>
      <c r="BI643" s="0"/>
      <c r="BJ643" s="0"/>
      <c r="BK643" s="0"/>
      <c r="BL643" s="0"/>
    </row>
    <row r="644" s="5" customFormat="true" ht="23.85" hidden="false" customHeight="false" outlineLevel="0" collapsed="false">
      <c r="A644" s="42" t="s">
        <v>599</v>
      </c>
      <c r="B644" s="42"/>
      <c r="C644" s="42" t="s">
        <v>600</v>
      </c>
      <c r="E644" s="53"/>
      <c r="F644" s="0"/>
      <c r="G644" s="0"/>
      <c r="H644" s="0"/>
      <c r="I644" s="0"/>
      <c r="J644" s="0"/>
      <c r="K644" s="0"/>
      <c r="L644" s="0"/>
      <c r="M644" s="0"/>
      <c r="N644" s="0"/>
      <c r="O644" s="0"/>
      <c r="P644" s="0"/>
      <c r="Q644" s="0"/>
      <c r="R644" s="0"/>
      <c r="S644" s="0"/>
      <c r="T644" s="0"/>
      <c r="U644" s="0"/>
      <c r="V644" s="0"/>
      <c r="W644" s="0"/>
      <c r="X644" s="0"/>
      <c r="Y644" s="8"/>
      <c r="Z644" s="0"/>
      <c r="AA644" s="0"/>
      <c r="AB644" s="0"/>
      <c r="AC644" s="0"/>
      <c r="AD644" s="0"/>
      <c r="AE644" s="0"/>
      <c r="AF644" s="0"/>
      <c r="AG644" s="0"/>
      <c r="AH644" s="0"/>
      <c r="AI644" s="0"/>
      <c r="AJ644" s="0"/>
      <c r="AK644" s="0"/>
      <c r="AL644" s="0"/>
      <c r="AM644" s="0"/>
      <c r="AN644" s="0"/>
      <c r="AO644" s="0"/>
      <c r="AP644" s="0"/>
      <c r="AQ644" s="0"/>
      <c r="AR644" s="0"/>
      <c r="AS644" s="0"/>
      <c r="AT644" s="0"/>
      <c r="AU644" s="0"/>
      <c r="AV644" s="0"/>
      <c r="AW644" s="0"/>
      <c r="AX644" s="0"/>
      <c r="AY644" s="0"/>
      <c r="AZ644" s="0"/>
      <c r="BA644" s="0"/>
      <c r="BB644" s="0"/>
      <c r="BC644" s="0"/>
      <c r="BD644" s="0"/>
      <c r="BE644" s="0"/>
      <c r="BF644" s="0"/>
      <c r="BG644" s="0"/>
      <c r="BH644" s="0"/>
      <c r="BI644" s="0"/>
      <c r="BJ644" s="0"/>
      <c r="BK644" s="0"/>
      <c r="BL644" s="0"/>
    </row>
    <row r="645" s="5" customFormat="true" ht="30.55" hidden="false" customHeight="false" outlineLevel="0" collapsed="false">
      <c r="A645" s="0" t="s">
        <v>599</v>
      </c>
      <c r="D645" s="27" t="s">
        <v>431</v>
      </c>
      <c r="E645" s="28" t="s">
        <v>601</v>
      </c>
      <c r="F645" s="0"/>
      <c r="G645" s="0"/>
      <c r="H645" s="0"/>
      <c r="I645" s="4"/>
      <c r="J645" s="4"/>
      <c r="K645" s="4"/>
      <c r="L645" s="4"/>
      <c r="M645" s="4"/>
      <c r="N645" s="4"/>
      <c r="O645" s="4"/>
      <c r="P645" s="4"/>
      <c r="Q645" s="4"/>
      <c r="R645" s="4"/>
      <c r="S645" s="4"/>
      <c r="T645" s="4"/>
      <c r="U645" s="30" t="n">
        <v>0</v>
      </c>
      <c r="V645" s="0"/>
      <c r="W645" s="31" t="n">
        <v>1000</v>
      </c>
      <c r="X645" s="32" t="n">
        <v>1500</v>
      </c>
      <c r="Y645" s="8"/>
      <c r="Z645" s="0"/>
      <c r="AA645" s="0"/>
      <c r="AB645" s="0"/>
      <c r="AC645" s="0"/>
      <c r="AD645" s="0"/>
      <c r="AE645" s="0"/>
      <c r="AF645" s="0"/>
      <c r="AG645" s="0"/>
      <c r="AH645" s="0"/>
      <c r="AI645" s="0"/>
      <c r="AJ645" s="0"/>
      <c r="AK645" s="0"/>
      <c r="AL645" s="0"/>
      <c r="AM645" s="0"/>
      <c r="AN645" s="0"/>
      <c r="AO645" s="0"/>
      <c r="AP645" s="0"/>
      <c r="AQ645" s="0"/>
      <c r="AR645" s="0"/>
      <c r="AS645" s="0"/>
      <c r="AT645" s="0"/>
      <c r="AU645" s="0"/>
      <c r="AV645" s="0"/>
      <c r="AW645" s="0"/>
      <c r="AX645" s="0"/>
      <c r="AY645" s="0"/>
      <c r="AZ645" s="0"/>
      <c r="BA645" s="0"/>
      <c r="BB645" s="0"/>
      <c r="BC645" s="0"/>
      <c r="BD645" s="0"/>
      <c r="BE645" s="0"/>
      <c r="BF645" s="0"/>
      <c r="BG645" s="0"/>
      <c r="BH645" s="0"/>
      <c r="BI645" s="0"/>
      <c r="BJ645" s="0"/>
      <c r="BK645" s="0"/>
      <c r="BL645" s="0"/>
    </row>
    <row r="646" s="5" customFormat="true" ht="13.8" hidden="false" customHeight="false" outlineLevel="0" collapsed="false">
      <c r="A646" s="42" t="s">
        <v>599</v>
      </c>
      <c r="C646" s="0"/>
      <c r="D646" s="0"/>
      <c r="E646" s="47"/>
      <c r="F646" s="0"/>
      <c r="G646" s="0"/>
      <c r="H646" s="0"/>
      <c r="I646" s="0"/>
      <c r="J646" s="0"/>
      <c r="K646" s="0"/>
      <c r="L646" s="0"/>
      <c r="M646" s="0"/>
      <c r="N646" s="0"/>
      <c r="O646" s="0"/>
      <c r="P646" s="0"/>
      <c r="Q646" s="0"/>
      <c r="R646" s="0"/>
      <c r="S646" s="0"/>
      <c r="T646" s="0"/>
      <c r="U646" s="30" t="n">
        <f aca="false">SUM(I646:T646)</f>
        <v>0</v>
      </c>
      <c r="V646" s="0"/>
      <c r="W646" s="31" t="n">
        <v>1000</v>
      </c>
      <c r="X646" s="32" t="n">
        <v>1500</v>
      </c>
      <c r="Y646" s="8"/>
      <c r="Z646" s="0"/>
      <c r="AA646" s="0"/>
      <c r="AB646" s="0"/>
      <c r="AC646" s="0"/>
      <c r="AD646" s="0"/>
      <c r="AE646" s="0"/>
      <c r="AF646" s="0"/>
      <c r="AG646" s="0"/>
      <c r="AH646" s="0"/>
      <c r="AI646" s="0"/>
      <c r="AJ646" s="0"/>
      <c r="AK646" s="0"/>
      <c r="AL646" s="0"/>
      <c r="AM646" s="0"/>
      <c r="AN646" s="0"/>
      <c r="AO646" s="0"/>
      <c r="AP646" s="0"/>
      <c r="AQ646" s="0"/>
      <c r="AR646" s="0"/>
      <c r="AS646" s="0"/>
      <c r="AT646" s="0"/>
      <c r="AU646" s="0"/>
      <c r="AV646" s="0"/>
      <c r="AW646" s="0"/>
      <c r="AX646" s="0"/>
      <c r="AY646" s="0"/>
      <c r="AZ646" s="0"/>
      <c r="BA646" s="0"/>
      <c r="BB646" s="0"/>
      <c r="BC646" s="0"/>
      <c r="BD646" s="0"/>
      <c r="BE646" s="0"/>
      <c r="BF646" s="0"/>
      <c r="BG646" s="0"/>
      <c r="BH646" s="0"/>
      <c r="BI646" s="0"/>
      <c r="BJ646" s="0"/>
      <c r="BK646" s="0"/>
      <c r="BL646" s="0"/>
    </row>
    <row r="647" s="5" customFormat="true" ht="13.8" hidden="false" customHeight="false" outlineLevel="0" collapsed="false">
      <c r="A647" s="95" t="s">
        <v>599</v>
      </c>
      <c r="B647" s="81"/>
      <c r="C647" s="0"/>
      <c r="D647" s="0"/>
      <c r="E647" s="47"/>
      <c r="F647" s="0"/>
      <c r="G647" s="0"/>
      <c r="H647" s="0"/>
      <c r="I647" s="0"/>
      <c r="J647" s="0"/>
      <c r="K647" s="0"/>
      <c r="L647" s="0"/>
      <c r="M647" s="0"/>
      <c r="N647" s="0"/>
      <c r="O647" s="0"/>
      <c r="P647" s="0"/>
      <c r="Q647" s="0"/>
      <c r="R647" s="0"/>
      <c r="S647" s="0"/>
      <c r="T647" s="0"/>
      <c r="U647" s="0"/>
      <c r="V647" s="0"/>
      <c r="W647" s="0"/>
      <c r="X647" s="0"/>
      <c r="Y647" s="8"/>
      <c r="Z647" s="0"/>
      <c r="AA647" s="0"/>
      <c r="AB647" s="0"/>
      <c r="AC647" s="0"/>
      <c r="AD647" s="0"/>
      <c r="AE647" s="0"/>
      <c r="AF647" s="0"/>
      <c r="AG647" s="0"/>
      <c r="AH647" s="0"/>
      <c r="AI647" s="0"/>
      <c r="AJ647" s="0"/>
      <c r="AK647" s="0"/>
      <c r="AL647" s="0"/>
      <c r="AM647" s="0"/>
      <c r="AN647" s="0"/>
      <c r="AO647" s="0"/>
      <c r="AP647" s="0"/>
      <c r="AQ647" s="0"/>
      <c r="AR647" s="0"/>
      <c r="AS647" s="0"/>
      <c r="AT647" s="0"/>
      <c r="AU647" s="0"/>
      <c r="AV647" s="0"/>
      <c r="AW647" s="0"/>
      <c r="AX647" s="0"/>
      <c r="AY647" s="0"/>
      <c r="AZ647" s="0"/>
      <c r="BA647" s="0"/>
      <c r="BB647" s="0"/>
      <c r="BC647" s="0"/>
      <c r="BD647" s="0"/>
      <c r="BE647" s="0"/>
      <c r="BF647" s="0"/>
      <c r="BG647" s="0"/>
      <c r="BH647" s="0"/>
      <c r="BI647" s="0"/>
      <c r="BJ647" s="0"/>
      <c r="BK647" s="0"/>
      <c r="BL647" s="0"/>
    </row>
    <row r="648" s="5" customFormat="true" ht="13.8" hidden="false" customHeight="false" outlineLevel="0" collapsed="false">
      <c r="A648" s="42" t="s">
        <v>602</v>
      </c>
      <c r="B648" s="0"/>
      <c r="C648" s="0"/>
      <c r="D648" s="0"/>
      <c r="E648" s="0" t="s">
        <v>5902</v>
      </c>
      <c r="F648" s="0"/>
      <c r="G648" s="0"/>
      <c r="H648" s="0"/>
      <c r="I648" s="0"/>
      <c r="J648" s="0"/>
      <c r="K648" s="0"/>
      <c r="L648" s="0"/>
      <c r="M648" s="0"/>
      <c r="N648" s="0"/>
      <c r="O648" s="0"/>
      <c r="P648" s="0"/>
      <c r="Q648" s="0"/>
      <c r="R648" s="0"/>
      <c r="S648" s="0"/>
      <c r="T648" s="0"/>
      <c r="U648" s="0"/>
      <c r="V648" s="0"/>
      <c r="W648" s="0"/>
      <c r="X648" s="0"/>
      <c r="Y648" s="0"/>
      <c r="Z648" s="0"/>
      <c r="AA648" s="0"/>
      <c r="AB648" s="0"/>
      <c r="AC648" s="0"/>
      <c r="AD648" s="0"/>
      <c r="AE648" s="0"/>
      <c r="AF648" s="0"/>
      <c r="AG648" s="0"/>
      <c r="AH648" s="0"/>
      <c r="AI648" s="0"/>
      <c r="AJ648" s="0"/>
      <c r="AK648" s="0"/>
      <c r="AL648" s="0"/>
      <c r="AM648" s="0"/>
      <c r="AN648" s="0"/>
      <c r="AO648" s="0"/>
      <c r="AP648" s="0"/>
      <c r="AQ648" s="0"/>
      <c r="AR648" s="0"/>
      <c r="AS648" s="0"/>
      <c r="AT648" s="0"/>
      <c r="AU648" s="0"/>
      <c r="AV648" s="0"/>
      <c r="AW648" s="0"/>
      <c r="AX648" s="0"/>
      <c r="AY648" s="0"/>
      <c r="AZ648" s="0"/>
      <c r="BA648" s="0"/>
      <c r="BB648" s="0"/>
      <c r="BC648" s="0"/>
      <c r="BD648" s="0"/>
      <c r="BE648" s="0"/>
      <c r="BF648" s="0"/>
      <c r="BG648" s="0"/>
      <c r="BH648" s="0"/>
      <c r="BI648" s="0"/>
      <c r="BJ648" s="0"/>
      <c r="BK648" s="0"/>
      <c r="BL648" s="0"/>
    </row>
    <row r="649" s="5" customFormat="true" ht="13.8" hidden="false" customHeight="false" outlineLevel="0" collapsed="false">
      <c r="A649" s="42" t="s">
        <v>602</v>
      </c>
      <c r="B649" s="42"/>
      <c r="C649" s="42" t="s">
        <v>603</v>
      </c>
      <c r="D649" s="42" t="s">
        <v>163</v>
      </c>
      <c r="E649" s="53"/>
      <c r="F649" s="0"/>
      <c r="G649" s="0"/>
      <c r="H649" s="0"/>
      <c r="I649" s="0"/>
      <c r="J649" s="0"/>
      <c r="K649" s="0"/>
      <c r="L649" s="0"/>
      <c r="M649" s="0"/>
      <c r="N649" s="0"/>
      <c r="O649" s="0"/>
      <c r="P649" s="0"/>
      <c r="Q649" s="0"/>
      <c r="R649" s="0"/>
      <c r="S649" s="0"/>
      <c r="T649" s="0"/>
      <c r="U649" s="0"/>
      <c r="V649" s="0"/>
      <c r="W649" s="0"/>
      <c r="X649" s="0"/>
      <c r="Y649" s="8"/>
      <c r="Z649" s="0"/>
      <c r="AA649" s="0"/>
      <c r="AB649" s="0"/>
      <c r="AC649" s="0"/>
      <c r="AD649" s="0"/>
      <c r="AE649" s="0"/>
      <c r="AF649" s="0"/>
      <c r="AG649" s="0"/>
      <c r="AH649" s="0"/>
      <c r="AI649" s="0"/>
      <c r="AJ649" s="0"/>
      <c r="AK649" s="0"/>
      <c r="AL649" s="0"/>
      <c r="AM649" s="0"/>
      <c r="AN649" s="0"/>
      <c r="AO649" s="0"/>
      <c r="AP649" s="0"/>
      <c r="AQ649" s="0"/>
      <c r="AR649" s="0"/>
      <c r="AS649" s="0"/>
      <c r="AT649" s="0"/>
      <c r="AU649" s="0"/>
      <c r="AV649" s="0"/>
      <c r="AW649" s="0"/>
      <c r="AX649" s="0"/>
      <c r="AY649" s="0"/>
      <c r="AZ649" s="0"/>
      <c r="BA649" s="0"/>
      <c r="BB649" s="0"/>
      <c r="BC649" s="0"/>
      <c r="BD649" s="0"/>
      <c r="BE649" s="0"/>
      <c r="BF649" s="0"/>
      <c r="BG649" s="0"/>
      <c r="BH649" s="0"/>
      <c r="BI649" s="0"/>
      <c r="BJ649" s="0"/>
      <c r="BK649" s="0"/>
      <c r="BL649" s="0"/>
    </row>
    <row r="650" s="5" customFormat="true" ht="13.8" hidden="false" customHeight="false" outlineLevel="0" collapsed="false">
      <c r="A650" s="95" t="s">
        <v>604</v>
      </c>
      <c r="B650" s="81" t="n">
        <v>44676</v>
      </c>
      <c r="C650" s="0"/>
      <c r="D650" s="0"/>
      <c r="E650" s="47"/>
      <c r="F650" s="0"/>
      <c r="G650" s="0"/>
      <c r="H650" s="0"/>
      <c r="I650" s="0"/>
      <c r="J650" s="0"/>
      <c r="K650" s="0"/>
      <c r="L650" s="0"/>
      <c r="M650" s="0"/>
      <c r="N650" s="0"/>
      <c r="O650" s="0"/>
      <c r="P650" s="0"/>
      <c r="Q650" s="0"/>
      <c r="R650" s="0"/>
      <c r="S650" s="0"/>
      <c r="T650" s="0"/>
      <c r="U650" s="0"/>
      <c r="V650" s="0"/>
      <c r="W650" s="0"/>
      <c r="X650" s="0"/>
      <c r="Y650" s="8"/>
      <c r="Z650" s="0"/>
      <c r="AA650" s="0"/>
      <c r="AB650" s="0"/>
      <c r="AC650" s="0"/>
      <c r="AD650" s="0"/>
      <c r="AE650" s="0"/>
      <c r="AF650" s="0"/>
      <c r="AG650" s="0"/>
      <c r="AH650" s="0"/>
      <c r="AI650" s="0"/>
      <c r="AJ650" s="0"/>
      <c r="AK650" s="0"/>
      <c r="AL650" s="0"/>
      <c r="AM650" s="0"/>
      <c r="AN650" s="0"/>
      <c r="AO650" s="0"/>
      <c r="AP650" s="0"/>
      <c r="AQ650" s="0"/>
      <c r="AR650" s="0"/>
      <c r="AS650" s="0"/>
      <c r="AT650" s="0"/>
      <c r="AU650" s="0"/>
      <c r="AV650" s="0"/>
      <c r="AW650" s="0"/>
      <c r="AX650" s="0"/>
      <c r="AY650" s="0"/>
      <c r="AZ650" s="0"/>
      <c r="BA650" s="0"/>
      <c r="BB650" s="0"/>
      <c r="BC650" s="0"/>
      <c r="BD650" s="0"/>
      <c r="BE650" s="0"/>
      <c r="BF650" s="0"/>
      <c r="BG650" s="0"/>
      <c r="BH650" s="0"/>
      <c r="BI650" s="0"/>
      <c r="BJ650" s="0"/>
      <c r="BK650" s="0"/>
      <c r="BL650" s="0"/>
    </row>
    <row r="651" s="5" customFormat="true" ht="13.8" hidden="false" customHeight="false" outlineLevel="0" collapsed="false">
      <c r="A651" s="42" t="s">
        <v>605</v>
      </c>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c r="AB651" s="0"/>
      <c r="AC651" s="0"/>
      <c r="AD651" s="0"/>
      <c r="AE651" s="0"/>
      <c r="AF651" s="0"/>
      <c r="AG651" s="0"/>
      <c r="AH651" s="0"/>
      <c r="AI651" s="0"/>
      <c r="AJ651" s="0"/>
      <c r="AK651" s="0"/>
      <c r="AL651" s="0"/>
      <c r="AM651" s="0"/>
      <c r="AN651" s="0"/>
      <c r="AO651" s="0"/>
      <c r="AP651" s="0"/>
      <c r="AQ651" s="0"/>
      <c r="AR651" s="0"/>
      <c r="AS651" s="0"/>
      <c r="AT651" s="0"/>
      <c r="AU651" s="0"/>
      <c r="AV651" s="0"/>
      <c r="AW651" s="0"/>
      <c r="AX651" s="0"/>
      <c r="AY651" s="0"/>
      <c r="AZ651" s="0"/>
      <c r="BA651" s="0"/>
      <c r="BB651" s="0"/>
      <c r="BC651" s="0"/>
      <c r="BD651" s="0"/>
      <c r="BE651" s="0"/>
      <c r="BF651" s="0"/>
      <c r="BG651" s="0"/>
      <c r="BH651" s="0"/>
      <c r="BI651" s="0"/>
      <c r="BJ651" s="0"/>
      <c r="BK651" s="0"/>
      <c r="BL651" s="0"/>
    </row>
    <row r="652" s="5" customFormat="true" ht="13.8" hidden="false" customHeight="false" outlineLevel="0" collapsed="false">
      <c r="A652" s="42" t="s">
        <v>605</v>
      </c>
      <c r="B652" s="42"/>
      <c r="C652" s="42" t="s">
        <v>461</v>
      </c>
      <c r="D652" s="42" t="s">
        <v>190</v>
      </c>
      <c r="E652" s="53"/>
      <c r="F652" s="0"/>
      <c r="G652" s="0"/>
      <c r="H652" s="0"/>
      <c r="I652" s="0"/>
      <c r="J652" s="0"/>
      <c r="K652" s="0"/>
      <c r="L652" s="0"/>
      <c r="M652" s="0"/>
      <c r="N652" s="0"/>
      <c r="O652" s="0"/>
      <c r="P652" s="0"/>
      <c r="Q652" s="0"/>
      <c r="R652" s="0"/>
      <c r="S652" s="0"/>
      <c r="T652" s="0"/>
      <c r="U652" s="0"/>
      <c r="V652" s="0"/>
      <c r="W652" s="0"/>
      <c r="X652" s="0"/>
      <c r="Y652" s="8"/>
      <c r="Z652" s="0"/>
      <c r="AA652" s="0"/>
      <c r="AB652" s="0"/>
      <c r="AC652" s="0"/>
      <c r="AD652" s="0"/>
      <c r="AE652" s="0"/>
      <c r="AF652" s="0"/>
      <c r="AG652" s="0"/>
      <c r="AH652" s="0"/>
      <c r="AI652" s="0"/>
      <c r="AJ652" s="0"/>
      <c r="AK652" s="0"/>
      <c r="AL652" s="0"/>
      <c r="AM652" s="0"/>
      <c r="AN652" s="0"/>
      <c r="AO652" s="0"/>
      <c r="AP652" s="0"/>
      <c r="AQ652" s="0"/>
      <c r="AR652" s="0"/>
      <c r="AS652" s="0"/>
      <c r="AT652" s="0"/>
      <c r="AU652" s="0"/>
      <c r="AV652" s="0"/>
      <c r="AW652" s="0"/>
      <c r="AX652" s="0"/>
      <c r="AY652" s="0"/>
      <c r="AZ652" s="0"/>
      <c r="BA652" s="0"/>
      <c r="BB652" s="0"/>
      <c r="BC652" s="0"/>
      <c r="BD652" s="0"/>
      <c r="BE652" s="0"/>
      <c r="BF652" s="0"/>
      <c r="BG652" s="0"/>
      <c r="BH652" s="0"/>
      <c r="BI652" s="0"/>
      <c r="BJ652" s="0"/>
      <c r="BK652" s="0"/>
      <c r="BL652" s="0"/>
    </row>
    <row r="653" s="5" customFormat="true" ht="15" hidden="false" customHeight="false" outlineLevel="0" collapsed="false">
      <c r="A653" s="33" t="s">
        <v>605</v>
      </c>
      <c r="D653" s="27" t="s">
        <v>488</v>
      </c>
      <c r="E653" s="28" t="s">
        <v>606</v>
      </c>
      <c r="F653" s="0"/>
      <c r="G653" s="0"/>
      <c r="H653" s="0"/>
      <c r="I653" s="4"/>
      <c r="J653" s="4"/>
      <c r="K653" s="4"/>
      <c r="L653" s="4"/>
      <c r="M653" s="4"/>
      <c r="N653" s="4"/>
      <c r="O653" s="4"/>
      <c r="P653" s="4"/>
      <c r="Q653" s="4"/>
      <c r="R653" s="4"/>
      <c r="S653" s="4"/>
      <c r="T653" s="4"/>
      <c r="U653" s="30" t="n">
        <f aca="false">SUM(I653:T653)</f>
        <v>0</v>
      </c>
      <c r="V653" s="0"/>
      <c r="W653" s="31" t="n">
        <v>1000</v>
      </c>
      <c r="X653" s="32" t="n">
        <v>1500</v>
      </c>
      <c r="Y653" s="8"/>
      <c r="Z653" s="0"/>
      <c r="AA653" s="0"/>
      <c r="AB653" s="0"/>
      <c r="AC653" s="0"/>
      <c r="AD653" s="0"/>
      <c r="AE653" s="0"/>
      <c r="AF653" s="0"/>
      <c r="AG653" s="0"/>
      <c r="AH653" s="0"/>
      <c r="AI653" s="0"/>
      <c r="AJ653" s="0"/>
      <c r="AK653" s="0"/>
      <c r="AL653" s="0"/>
      <c r="AM653" s="0"/>
      <c r="AN653" s="0"/>
      <c r="AO653" s="0"/>
      <c r="AP653" s="0"/>
      <c r="AQ653" s="0"/>
      <c r="AR653" s="0"/>
      <c r="AS653" s="0"/>
      <c r="AT653" s="0"/>
      <c r="AU653" s="0"/>
      <c r="AV653" s="0"/>
      <c r="AW653" s="0"/>
      <c r="AX653" s="0"/>
      <c r="AY653" s="0"/>
      <c r="AZ653" s="0"/>
      <c r="BA653" s="0"/>
      <c r="BB653" s="0"/>
      <c r="BC653" s="0"/>
      <c r="BD653" s="0"/>
      <c r="BE653" s="0"/>
      <c r="BF653" s="0"/>
      <c r="BG653" s="0"/>
      <c r="BH653" s="0"/>
      <c r="BI653" s="0"/>
      <c r="BJ653" s="0"/>
      <c r="BK653" s="0"/>
      <c r="BL653" s="0"/>
    </row>
    <row r="654" s="5" customFormat="true" ht="13.8" hidden="false" customHeight="false" outlineLevel="0" collapsed="false">
      <c r="A654" s="42" t="s">
        <v>607</v>
      </c>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c r="AB654" s="0"/>
      <c r="AC654" s="0"/>
      <c r="AD654" s="0"/>
      <c r="AE654" s="0"/>
      <c r="AF654" s="0"/>
      <c r="AG654" s="0"/>
      <c r="AH654" s="0"/>
      <c r="AI654" s="0"/>
      <c r="AJ654" s="0"/>
      <c r="AK654" s="0"/>
      <c r="AL654" s="0"/>
      <c r="AM654" s="0"/>
      <c r="AN654" s="0"/>
      <c r="AO654" s="0"/>
      <c r="AP654" s="0"/>
      <c r="AQ654" s="0"/>
      <c r="AR654" s="0"/>
      <c r="AS654" s="0"/>
      <c r="AT654" s="0"/>
      <c r="AU654" s="0"/>
      <c r="AV654" s="0"/>
      <c r="AW654" s="0"/>
      <c r="AX654" s="0"/>
      <c r="AY654" s="0"/>
      <c r="AZ654" s="0"/>
      <c r="BA654" s="0"/>
      <c r="BB654" s="0"/>
      <c r="BC654" s="0"/>
      <c r="BD654" s="0"/>
      <c r="BE654" s="0"/>
      <c r="BF654" s="0"/>
      <c r="BG654" s="0"/>
      <c r="BH654" s="0"/>
      <c r="BI654" s="0"/>
      <c r="BJ654" s="0"/>
      <c r="BK654" s="0"/>
      <c r="BL654" s="0"/>
    </row>
    <row r="655" s="5" customFormat="true" ht="13.8" hidden="false" customHeight="false" outlineLevel="0" collapsed="false">
      <c r="A655" s="42" t="s">
        <v>607</v>
      </c>
      <c r="B655" s="42"/>
      <c r="C655" s="42" t="s">
        <v>59</v>
      </c>
      <c r="D655" s="42" t="s">
        <v>163</v>
      </c>
      <c r="E655" s="53"/>
      <c r="F655" s="0"/>
      <c r="G655" s="0"/>
      <c r="H655" s="0"/>
      <c r="I655" s="0"/>
      <c r="J655" s="0"/>
      <c r="K655" s="0"/>
      <c r="L655" s="0"/>
      <c r="M655" s="0"/>
      <c r="N655" s="0"/>
      <c r="O655" s="0"/>
      <c r="P655" s="0"/>
      <c r="Q655" s="0"/>
      <c r="R655" s="0"/>
      <c r="S655" s="0"/>
      <c r="T655" s="0"/>
      <c r="U655" s="0"/>
      <c r="V655" s="0"/>
      <c r="W655" s="0"/>
      <c r="X655" s="0"/>
      <c r="Y655" s="8"/>
      <c r="Z655" s="0"/>
      <c r="AA655" s="0"/>
      <c r="AB655" s="0"/>
      <c r="AC655" s="0"/>
      <c r="AD655" s="0"/>
      <c r="AE655" s="0"/>
      <c r="AF655" s="0"/>
      <c r="AG655" s="0"/>
      <c r="AH655" s="0"/>
      <c r="AI655" s="0"/>
      <c r="AJ655" s="0"/>
      <c r="AK655" s="0"/>
      <c r="AL655" s="0"/>
      <c r="AM655" s="0"/>
      <c r="AN655" s="0"/>
      <c r="AO655" s="0"/>
      <c r="AP655" s="0"/>
      <c r="AQ655" s="0"/>
      <c r="AR655" s="0"/>
      <c r="AS655" s="0"/>
      <c r="AT655" s="0"/>
      <c r="AU655" s="0"/>
      <c r="AV655" s="0"/>
      <c r="AW655" s="0"/>
      <c r="AX655" s="0"/>
      <c r="AY655" s="0"/>
      <c r="AZ655" s="0"/>
      <c r="BA655" s="0"/>
      <c r="BB655" s="0"/>
      <c r="BC655" s="0"/>
      <c r="BD655" s="0"/>
      <c r="BE655" s="0"/>
      <c r="BF655" s="0"/>
      <c r="BG655" s="0"/>
      <c r="BH655" s="0"/>
      <c r="BI655" s="0"/>
      <c r="BJ655" s="0"/>
      <c r="BK655" s="0"/>
      <c r="BL655" s="0"/>
    </row>
    <row r="656" s="5" customFormat="true" ht="13.8" hidden="false" customHeight="false" outlineLevel="0" collapsed="false">
      <c r="A656" s="95" t="s">
        <v>607</v>
      </c>
      <c r="B656" s="81"/>
      <c r="C656" s="0"/>
      <c r="D656" s="0"/>
      <c r="E656" s="47"/>
      <c r="F656" s="0"/>
      <c r="G656" s="0"/>
      <c r="H656" s="0"/>
      <c r="I656" s="0"/>
      <c r="J656" s="0"/>
      <c r="K656" s="0"/>
      <c r="L656" s="0"/>
      <c r="M656" s="0"/>
      <c r="N656" s="0"/>
      <c r="O656" s="0"/>
      <c r="P656" s="0"/>
      <c r="Q656" s="0"/>
      <c r="R656" s="0"/>
      <c r="S656" s="0"/>
      <c r="T656" s="0"/>
      <c r="U656" s="0"/>
      <c r="V656" s="0"/>
      <c r="W656" s="0"/>
      <c r="X656" s="0"/>
      <c r="Y656" s="8"/>
      <c r="Z656" s="0"/>
      <c r="AA656" s="0"/>
      <c r="AB656" s="0"/>
      <c r="AC656" s="0"/>
      <c r="AD656" s="0"/>
      <c r="AE656" s="0"/>
      <c r="AF656" s="0"/>
      <c r="AG656" s="0"/>
      <c r="AH656" s="0"/>
      <c r="AI656" s="0"/>
      <c r="AJ656" s="0"/>
      <c r="AK656" s="0"/>
      <c r="AL656" s="0"/>
      <c r="AM656" s="0"/>
      <c r="AN656" s="0"/>
      <c r="AO656" s="0"/>
      <c r="AP656" s="0"/>
      <c r="AQ656" s="0"/>
      <c r="AR656" s="0"/>
      <c r="AS656" s="0"/>
      <c r="AT656" s="0"/>
      <c r="AU656" s="0"/>
      <c r="AV656" s="0"/>
      <c r="AW656" s="0"/>
      <c r="AX656" s="0"/>
      <c r="AY656" s="0"/>
      <c r="AZ656" s="0"/>
      <c r="BA656" s="0"/>
      <c r="BB656" s="0"/>
      <c r="BC656" s="0"/>
      <c r="BD656" s="0"/>
      <c r="BE656" s="0"/>
      <c r="BF656" s="0"/>
      <c r="BG656" s="0"/>
      <c r="BH656" s="0"/>
      <c r="BI656" s="0"/>
      <c r="BJ656" s="0"/>
      <c r="BK656" s="0"/>
      <c r="BL656" s="0"/>
    </row>
    <row r="657" s="5" customFormat="true" ht="13.8" hidden="false" customHeight="false" outlineLevel="0" collapsed="false">
      <c r="A657" s="42" t="s">
        <v>608</v>
      </c>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c r="AB657" s="0"/>
      <c r="AC657" s="0"/>
      <c r="AD657" s="0"/>
      <c r="AE657" s="0"/>
      <c r="AF657" s="0"/>
      <c r="AG657" s="0"/>
      <c r="AH657" s="0"/>
      <c r="AI657" s="0"/>
      <c r="AJ657" s="0"/>
      <c r="AK657" s="0"/>
      <c r="AL657" s="0"/>
      <c r="AM657" s="0"/>
      <c r="AN657" s="0"/>
      <c r="AO657" s="0"/>
      <c r="AP657" s="0"/>
      <c r="AQ657" s="0"/>
      <c r="AR657" s="0"/>
      <c r="AS657" s="0"/>
      <c r="AT657" s="0"/>
      <c r="AU657" s="0"/>
      <c r="AV657" s="0"/>
      <c r="AW657" s="0"/>
      <c r="AX657" s="0"/>
      <c r="AY657" s="0"/>
      <c r="AZ657" s="0"/>
      <c r="BA657" s="0"/>
      <c r="BB657" s="0"/>
      <c r="BC657" s="0"/>
      <c r="BD657" s="0"/>
      <c r="BE657" s="0"/>
      <c r="BF657" s="0"/>
      <c r="BG657" s="0"/>
      <c r="BH657" s="0"/>
      <c r="BI657" s="0"/>
      <c r="BJ657" s="0"/>
      <c r="BK657" s="0"/>
      <c r="BL657" s="0"/>
    </row>
    <row r="658" s="5" customFormat="true" ht="13.8" hidden="false" customHeight="false" outlineLevel="0" collapsed="false">
      <c r="A658" s="42" t="s">
        <v>608</v>
      </c>
      <c r="B658" s="42"/>
      <c r="C658" s="42" t="s">
        <v>188</v>
      </c>
      <c r="D658" s="42" t="s">
        <v>163</v>
      </c>
      <c r="E658" s="53"/>
      <c r="F658" s="0"/>
      <c r="G658" s="0"/>
      <c r="H658" s="0"/>
      <c r="I658" s="0"/>
      <c r="J658" s="0"/>
      <c r="K658" s="0"/>
      <c r="L658" s="0"/>
      <c r="M658" s="0"/>
      <c r="N658" s="0"/>
      <c r="O658" s="0"/>
      <c r="P658" s="0"/>
      <c r="Q658" s="0"/>
      <c r="R658" s="0"/>
      <c r="S658" s="0"/>
      <c r="T658" s="0"/>
      <c r="U658" s="0"/>
      <c r="V658" s="0"/>
      <c r="W658" s="0"/>
      <c r="X658" s="0"/>
      <c r="Y658" s="8"/>
      <c r="Z658" s="0"/>
      <c r="AA658" s="0"/>
      <c r="AB658" s="0"/>
      <c r="AC658" s="0"/>
      <c r="AD658" s="0"/>
      <c r="AE658" s="0"/>
      <c r="AF658" s="0"/>
      <c r="AG658" s="0"/>
      <c r="AH658" s="0"/>
      <c r="AI658" s="0"/>
      <c r="AJ658" s="0"/>
      <c r="AK658" s="0"/>
      <c r="AL658" s="0"/>
      <c r="AM658" s="0"/>
      <c r="AN658" s="0"/>
      <c r="AO658" s="0"/>
      <c r="AP658" s="0"/>
      <c r="AQ658" s="0"/>
      <c r="AR658" s="0"/>
      <c r="AS658" s="0"/>
      <c r="AT658" s="0"/>
      <c r="AU658" s="0"/>
      <c r="AV658" s="0"/>
      <c r="AW658" s="0"/>
      <c r="AX658" s="0"/>
      <c r="AY658" s="0"/>
      <c r="AZ658" s="0"/>
      <c r="BA658" s="0"/>
      <c r="BB658" s="0"/>
      <c r="BC658" s="0"/>
      <c r="BD658" s="0"/>
      <c r="BE658" s="0"/>
      <c r="BF658" s="0"/>
      <c r="BG658" s="0"/>
      <c r="BH658" s="0"/>
      <c r="BI658" s="0"/>
      <c r="BJ658" s="0"/>
      <c r="BK658" s="0"/>
      <c r="BL658" s="0"/>
    </row>
    <row r="659" s="5" customFormat="true" ht="13.8" hidden="false" customHeight="false" outlineLevel="0" collapsed="false">
      <c r="A659" s="95" t="s">
        <v>608</v>
      </c>
      <c r="B659" s="81"/>
      <c r="C659" s="0"/>
      <c r="D659" s="0"/>
      <c r="E659" s="47"/>
      <c r="F659" s="0"/>
      <c r="G659" s="0"/>
      <c r="H659" s="0"/>
      <c r="I659" s="0"/>
      <c r="J659" s="0"/>
      <c r="K659" s="0"/>
      <c r="L659" s="0"/>
      <c r="M659" s="0"/>
      <c r="N659" s="0"/>
      <c r="O659" s="0"/>
      <c r="P659" s="0"/>
      <c r="Q659" s="0"/>
      <c r="R659" s="0"/>
      <c r="S659" s="0"/>
      <c r="T659" s="0"/>
      <c r="U659" s="0"/>
      <c r="V659" s="0"/>
      <c r="W659" s="0"/>
      <c r="X659" s="0"/>
      <c r="Y659" s="8"/>
      <c r="Z659" s="0"/>
      <c r="AA659" s="0"/>
      <c r="AB659" s="0"/>
      <c r="AC659" s="0"/>
      <c r="AD659" s="0"/>
      <c r="AE659" s="0"/>
      <c r="AF659" s="0"/>
      <c r="AG659" s="0"/>
      <c r="AH659" s="0"/>
      <c r="AI659" s="0"/>
      <c r="AJ659" s="0"/>
      <c r="AK659" s="0"/>
      <c r="AL659" s="0"/>
      <c r="AM659" s="0"/>
      <c r="AN659" s="0"/>
      <c r="AO659" s="0"/>
      <c r="AP659" s="0"/>
      <c r="AQ659" s="0"/>
      <c r="AR659" s="0"/>
      <c r="AS659" s="0"/>
      <c r="AT659" s="0"/>
      <c r="AU659" s="0"/>
      <c r="AV659" s="0"/>
      <c r="AW659" s="0"/>
      <c r="AX659" s="0"/>
      <c r="AY659" s="0"/>
      <c r="AZ659" s="0"/>
      <c r="BA659" s="0"/>
      <c r="BB659" s="0"/>
      <c r="BC659" s="0"/>
      <c r="BD659" s="0"/>
      <c r="BE659" s="0"/>
      <c r="BF659" s="0"/>
      <c r="BG659" s="0"/>
      <c r="BH659" s="0"/>
      <c r="BI659" s="0"/>
      <c r="BJ659" s="0"/>
      <c r="BK659" s="0"/>
      <c r="BL659" s="0"/>
    </row>
    <row r="660" s="5" customFormat="true" ht="13.8" hidden="false" customHeight="false" outlineLevel="0" collapsed="false">
      <c r="A660" s="42" t="s">
        <v>609</v>
      </c>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c r="AB660" s="0"/>
      <c r="AC660" s="0"/>
      <c r="AD660" s="0"/>
      <c r="AE660" s="0"/>
      <c r="AF660" s="0"/>
      <c r="AG660" s="0"/>
      <c r="AH660" s="0"/>
      <c r="AI660" s="0"/>
      <c r="AJ660" s="0"/>
      <c r="AK660" s="0"/>
      <c r="AL660" s="0"/>
      <c r="AM660" s="0"/>
      <c r="AN660" s="0"/>
      <c r="AO660" s="0"/>
      <c r="AP660" s="0"/>
      <c r="AQ660" s="0"/>
      <c r="AR660" s="0"/>
      <c r="AS660" s="0"/>
      <c r="AT660" s="0"/>
      <c r="AU660" s="0"/>
      <c r="AV660" s="0"/>
      <c r="AW660" s="0"/>
      <c r="AX660" s="0"/>
      <c r="AY660" s="0"/>
      <c r="AZ660" s="0"/>
      <c r="BA660" s="0"/>
      <c r="BB660" s="0"/>
      <c r="BC660" s="0"/>
      <c r="BD660" s="0"/>
      <c r="BE660" s="0"/>
      <c r="BF660" s="0"/>
      <c r="BG660" s="0"/>
      <c r="BH660" s="0"/>
      <c r="BI660" s="0"/>
      <c r="BJ660" s="0"/>
      <c r="BK660" s="0"/>
      <c r="BL660" s="0"/>
    </row>
    <row r="661" s="5" customFormat="true" ht="13.8" hidden="false" customHeight="false" outlineLevel="0" collapsed="false">
      <c r="A661" s="42" t="s">
        <v>609</v>
      </c>
      <c r="E661" s="47"/>
      <c r="F661" s="0"/>
      <c r="G661" s="0"/>
      <c r="H661" s="0"/>
      <c r="I661" s="0"/>
      <c r="J661" s="0"/>
      <c r="K661" s="0"/>
      <c r="L661" s="0"/>
      <c r="M661" s="0"/>
      <c r="N661" s="0"/>
      <c r="O661" s="0"/>
      <c r="P661" s="0"/>
      <c r="Q661" s="0"/>
      <c r="R661" s="0"/>
      <c r="S661" s="0"/>
      <c r="T661" s="0"/>
      <c r="U661" s="0"/>
      <c r="V661" s="0"/>
      <c r="W661" s="0"/>
      <c r="X661" s="0"/>
      <c r="Y661" s="8"/>
      <c r="Z661" s="0"/>
      <c r="AA661" s="0"/>
      <c r="AB661" s="0"/>
      <c r="AC661" s="0"/>
      <c r="AD661" s="0"/>
      <c r="AE661" s="0"/>
      <c r="AF661" s="0"/>
      <c r="AG661" s="0"/>
      <c r="AH661" s="0"/>
      <c r="AI661" s="0"/>
      <c r="AJ661" s="0"/>
      <c r="AK661" s="0"/>
      <c r="AL661" s="0"/>
      <c r="AM661" s="0"/>
      <c r="AN661" s="0"/>
      <c r="AO661" s="0"/>
      <c r="AP661" s="0"/>
      <c r="AQ661" s="0"/>
      <c r="AR661" s="0"/>
      <c r="AS661" s="0"/>
      <c r="AT661" s="0"/>
      <c r="AU661" s="0"/>
      <c r="AV661" s="0"/>
      <c r="AW661" s="0"/>
      <c r="AX661" s="0"/>
      <c r="AY661" s="0"/>
      <c r="AZ661" s="0"/>
      <c r="BA661" s="0"/>
      <c r="BB661" s="0"/>
      <c r="BC661" s="0"/>
      <c r="BD661" s="0"/>
      <c r="BE661" s="0"/>
      <c r="BF661" s="0"/>
      <c r="BG661" s="0"/>
      <c r="BH661" s="0"/>
      <c r="BI661" s="0"/>
      <c r="BJ661" s="0"/>
      <c r="BK661" s="0"/>
      <c r="BL661" s="0"/>
    </row>
    <row r="662" s="5" customFormat="true" ht="13.8" hidden="false" customHeight="false" outlineLevel="0" collapsed="false">
      <c r="A662" s="42" t="s">
        <v>610</v>
      </c>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c r="AB662" s="0"/>
      <c r="AC662" s="0"/>
      <c r="AD662" s="0"/>
      <c r="AE662" s="0"/>
      <c r="AF662" s="0"/>
      <c r="AG662" s="0"/>
      <c r="AH662" s="0"/>
      <c r="AI662" s="0"/>
      <c r="AJ662" s="0"/>
      <c r="AK662" s="0"/>
      <c r="AL662" s="0"/>
      <c r="AM662" s="0"/>
      <c r="AN662" s="0"/>
      <c r="AO662" s="0"/>
      <c r="AP662" s="0"/>
      <c r="AQ662" s="0"/>
      <c r="AR662" s="0"/>
      <c r="AS662" s="0"/>
      <c r="AT662" s="0"/>
      <c r="AU662" s="0"/>
      <c r="AV662" s="0"/>
      <c r="AW662" s="0"/>
      <c r="AX662" s="0"/>
      <c r="AY662" s="0"/>
      <c r="AZ662" s="0"/>
      <c r="BA662" s="0"/>
      <c r="BB662" s="0"/>
      <c r="BC662" s="0"/>
      <c r="BD662" s="0"/>
      <c r="BE662" s="0"/>
      <c r="BF662" s="0"/>
      <c r="BG662" s="0"/>
      <c r="BH662" s="0"/>
      <c r="BI662" s="0"/>
      <c r="BJ662" s="0"/>
      <c r="BK662" s="0"/>
      <c r="BL662" s="0"/>
    </row>
    <row r="663" s="5" customFormat="true" ht="13.8" hidden="false" customHeight="false" outlineLevel="0" collapsed="false">
      <c r="A663" s="42" t="s">
        <v>610</v>
      </c>
      <c r="B663" s="42"/>
      <c r="C663" s="42" t="s">
        <v>74</v>
      </c>
      <c r="D663" s="42" t="s">
        <v>190</v>
      </c>
      <c r="E663" s="53"/>
      <c r="F663" s="0"/>
      <c r="G663" s="0"/>
      <c r="H663" s="0"/>
      <c r="I663" s="0"/>
      <c r="J663" s="0"/>
      <c r="K663" s="0"/>
      <c r="L663" s="0"/>
      <c r="M663" s="0"/>
      <c r="N663" s="0"/>
      <c r="O663" s="0"/>
      <c r="P663" s="0"/>
      <c r="Q663" s="0"/>
      <c r="R663" s="0"/>
      <c r="S663" s="0"/>
      <c r="T663" s="0"/>
      <c r="U663" s="0"/>
      <c r="V663" s="0"/>
      <c r="W663" s="0"/>
      <c r="X663" s="0"/>
      <c r="Y663" s="8"/>
      <c r="Z663" s="0"/>
      <c r="AA663" s="0"/>
      <c r="AB663" s="0"/>
      <c r="AC663" s="0"/>
      <c r="AD663" s="0"/>
      <c r="AE663" s="0"/>
      <c r="AF663" s="0"/>
      <c r="AG663" s="0"/>
      <c r="AH663" s="0"/>
      <c r="AI663" s="0"/>
      <c r="AJ663" s="0"/>
      <c r="AK663" s="0"/>
      <c r="AL663" s="0"/>
      <c r="AM663" s="0"/>
      <c r="AN663" s="0"/>
      <c r="AO663" s="0"/>
      <c r="AP663" s="0"/>
      <c r="AQ663" s="0"/>
      <c r="AR663" s="0"/>
      <c r="AS663" s="0"/>
      <c r="AT663" s="0"/>
      <c r="AU663" s="0"/>
      <c r="AV663" s="0"/>
      <c r="AW663" s="0"/>
      <c r="AX663" s="0"/>
      <c r="AY663" s="0"/>
      <c r="AZ663" s="0"/>
      <c r="BA663" s="0"/>
      <c r="BB663" s="0"/>
      <c r="BC663" s="0"/>
      <c r="BD663" s="0"/>
      <c r="BE663" s="0"/>
      <c r="BF663" s="0"/>
      <c r="BG663" s="0"/>
      <c r="BH663" s="0"/>
      <c r="BI663" s="0"/>
      <c r="BJ663" s="0"/>
      <c r="BK663" s="0"/>
      <c r="BL663" s="0"/>
    </row>
    <row r="664" s="5" customFormat="true" ht="13.8" hidden="false" customHeight="false" outlineLevel="0" collapsed="false">
      <c r="A664" s="95" t="s">
        <v>611</v>
      </c>
      <c r="B664" s="81" t="n">
        <v>43551</v>
      </c>
      <c r="C664" s="0"/>
      <c r="D664" s="0"/>
      <c r="E664" s="47"/>
      <c r="F664" s="0"/>
      <c r="G664" s="0"/>
      <c r="H664" s="0"/>
      <c r="I664" s="0"/>
      <c r="J664" s="0"/>
      <c r="K664" s="0"/>
      <c r="L664" s="0"/>
      <c r="M664" s="0"/>
      <c r="N664" s="0"/>
      <c r="O664" s="0"/>
      <c r="P664" s="0"/>
      <c r="Q664" s="0"/>
      <c r="R664" s="0"/>
      <c r="S664" s="0"/>
      <c r="T664" s="0"/>
      <c r="U664" s="0"/>
      <c r="V664" s="0"/>
      <c r="W664" s="0"/>
      <c r="X664" s="0"/>
      <c r="Y664" s="8"/>
      <c r="Z664" s="0"/>
      <c r="AA664" s="0"/>
      <c r="AB664" s="0"/>
      <c r="AC664" s="0"/>
      <c r="AD664" s="0"/>
      <c r="AE664" s="0"/>
      <c r="AF664" s="0"/>
      <c r="AG664" s="0"/>
      <c r="AH664" s="0"/>
      <c r="AI664" s="0"/>
      <c r="AJ664" s="0"/>
      <c r="AK664" s="0"/>
      <c r="AL664" s="0"/>
      <c r="AM664" s="0"/>
      <c r="AN664" s="0"/>
      <c r="AO664" s="0"/>
      <c r="AP664" s="0"/>
      <c r="AQ664" s="0"/>
      <c r="AR664" s="0"/>
      <c r="AS664" s="0"/>
      <c r="AT664" s="0"/>
      <c r="AU664" s="0"/>
      <c r="AV664" s="0"/>
      <c r="AW664" s="0"/>
      <c r="AX664" s="0"/>
      <c r="AY664" s="0"/>
      <c r="AZ664" s="0"/>
      <c r="BA664" s="0"/>
      <c r="BB664" s="0"/>
      <c r="BC664" s="0"/>
      <c r="BD664" s="0"/>
      <c r="BE664" s="0"/>
      <c r="BF664" s="0"/>
      <c r="BG664" s="0"/>
      <c r="BH664" s="0"/>
      <c r="BI664" s="0"/>
      <c r="BJ664" s="0"/>
      <c r="BK664" s="0"/>
      <c r="BL664" s="0"/>
    </row>
    <row r="665" s="5" customFormat="true" ht="13.8" hidden="false" customHeight="false" outlineLevel="0" collapsed="false">
      <c r="A665" s="42" t="s">
        <v>612</v>
      </c>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c r="AB665" s="0"/>
      <c r="AC665" s="0"/>
      <c r="AD665" s="0"/>
      <c r="AE665" s="0"/>
      <c r="AF665" s="0"/>
      <c r="AG665" s="0"/>
      <c r="AH665" s="0"/>
      <c r="AI665" s="0"/>
      <c r="AJ665" s="0"/>
      <c r="AK665" s="0"/>
      <c r="AL665" s="0"/>
      <c r="AM665" s="0"/>
      <c r="AN665" s="0"/>
      <c r="AO665" s="0"/>
      <c r="AP665" s="0"/>
      <c r="AQ665" s="0"/>
      <c r="AR665" s="0"/>
      <c r="AS665" s="0"/>
      <c r="AT665" s="0"/>
      <c r="AU665" s="0"/>
      <c r="AV665" s="0"/>
      <c r="AW665" s="0"/>
      <c r="AX665" s="0"/>
      <c r="AY665" s="0"/>
      <c r="AZ665" s="0"/>
      <c r="BA665" s="0"/>
      <c r="BB665" s="0"/>
      <c r="BC665" s="0"/>
      <c r="BD665" s="0"/>
      <c r="BE665" s="0"/>
      <c r="BF665" s="0"/>
      <c r="BG665" s="0"/>
      <c r="BH665" s="0"/>
      <c r="BI665" s="0"/>
      <c r="BJ665" s="0"/>
      <c r="BK665" s="0"/>
      <c r="BL665" s="0"/>
    </row>
    <row r="666" s="5" customFormat="true" ht="23.85" hidden="false" customHeight="false" outlineLevel="0" collapsed="false">
      <c r="A666" s="42" t="s">
        <v>612</v>
      </c>
      <c r="B666" s="42" t="s">
        <v>465</v>
      </c>
      <c r="C666" s="42" t="s">
        <v>62</v>
      </c>
      <c r="D666" s="83" t="n">
        <v>44634</v>
      </c>
      <c r="E666" s="47"/>
      <c r="F666" s="0"/>
      <c r="G666" s="0"/>
      <c r="H666" s="0"/>
      <c r="I666" s="0"/>
      <c r="J666" s="0"/>
      <c r="K666" s="0"/>
      <c r="L666" s="0"/>
      <c r="M666" s="0"/>
      <c r="N666" s="0"/>
      <c r="O666" s="0"/>
      <c r="P666" s="0"/>
      <c r="Q666" s="0"/>
      <c r="R666" s="0"/>
      <c r="S666" s="0"/>
      <c r="T666" s="0"/>
      <c r="U666" s="0"/>
      <c r="V666" s="0"/>
      <c r="W666" s="0"/>
      <c r="X666" s="0"/>
      <c r="Y666" s="8"/>
      <c r="Z666" s="0"/>
      <c r="AA666" s="0"/>
      <c r="AB666" s="0"/>
      <c r="AC666" s="0"/>
      <c r="AD666" s="0"/>
      <c r="AE666" s="0"/>
      <c r="AF666" s="0"/>
      <c r="AG666" s="0"/>
      <c r="AH666" s="0"/>
      <c r="AI666" s="0"/>
      <c r="AJ666" s="0"/>
      <c r="AK666" s="0"/>
      <c r="AL666" s="0"/>
      <c r="AM666" s="0"/>
      <c r="AN666" s="0"/>
      <c r="AO666" s="0"/>
      <c r="AP666" s="0"/>
      <c r="AQ666" s="0"/>
      <c r="AR666" s="0"/>
      <c r="AS666" s="0"/>
      <c r="AT666" s="0"/>
      <c r="AU666" s="0"/>
      <c r="AV666" s="0"/>
      <c r="AW666" s="0"/>
      <c r="AX666" s="0"/>
      <c r="AY666" s="0"/>
      <c r="AZ666" s="0"/>
      <c r="BA666" s="0"/>
      <c r="BB666" s="0"/>
      <c r="BC666" s="0"/>
      <c r="BD666" s="0"/>
      <c r="BE666" s="0"/>
      <c r="BF666" s="0"/>
      <c r="BG666" s="0"/>
      <c r="BH666" s="0"/>
      <c r="BI666" s="0"/>
      <c r="BJ666" s="0"/>
      <c r="BK666" s="0"/>
      <c r="BL666" s="0"/>
    </row>
    <row r="667" s="5" customFormat="true" ht="13.8" hidden="false" customHeight="false" outlineLevel="0" collapsed="false">
      <c r="A667" s="42" t="s">
        <v>5926</v>
      </c>
      <c r="B667" s="0"/>
      <c r="C667" s="0"/>
      <c r="D667" s="0"/>
      <c r="E667" s="0" t="s">
        <v>771</v>
      </c>
      <c r="F667" s="0"/>
      <c r="G667" s="0"/>
      <c r="H667" s="0"/>
      <c r="I667" s="0"/>
      <c r="J667" s="0"/>
      <c r="K667" s="0"/>
      <c r="L667" s="0"/>
      <c r="M667" s="0"/>
      <c r="N667" s="0"/>
      <c r="O667" s="0"/>
      <c r="P667" s="0"/>
      <c r="Q667" s="0"/>
      <c r="R667" s="0"/>
      <c r="S667" s="0"/>
      <c r="T667" s="0"/>
      <c r="U667" s="0"/>
      <c r="V667" s="0"/>
      <c r="W667" s="0"/>
      <c r="X667" s="0"/>
      <c r="Y667" s="0"/>
      <c r="Z667" s="0"/>
      <c r="AA667" s="0"/>
      <c r="AB667" s="0"/>
      <c r="AC667" s="0"/>
      <c r="AD667" s="0"/>
      <c r="AE667" s="0"/>
      <c r="AF667" s="0"/>
      <c r="AG667" s="0"/>
      <c r="AH667" s="0"/>
      <c r="AI667" s="0"/>
      <c r="AJ667" s="0"/>
      <c r="AK667" s="0"/>
      <c r="AL667" s="0"/>
      <c r="AM667" s="0"/>
      <c r="AN667" s="0"/>
      <c r="AO667" s="0"/>
      <c r="AP667" s="0"/>
      <c r="AQ667" s="0"/>
      <c r="AR667" s="0"/>
      <c r="AS667" s="0"/>
      <c r="AT667" s="0"/>
      <c r="AU667" s="0"/>
      <c r="AV667" s="0"/>
      <c r="AW667" s="0"/>
      <c r="AX667" s="0"/>
      <c r="AY667" s="0"/>
      <c r="AZ667" s="0"/>
      <c r="BA667" s="0"/>
      <c r="BB667" s="0"/>
      <c r="BC667" s="0"/>
      <c r="BD667" s="0"/>
      <c r="BE667" s="0"/>
      <c r="BF667" s="0"/>
      <c r="BG667" s="0"/>
      <c r="BH667" s="0"/>
      <c r="BI667" s="0"/>
      <c r="BJ667" s="0"/>
      <c r="BK667" s="0"/>
      <c r="BL667" s="0"/>
    </row>
    <row r="668" s="5" customFormat="true" ht="13.8" hidden="false" customHeight="false" outlineLevel="0" collapsed="false">
      <c r="A668" s="42" t="s">
        <v>613</v>
      </c>
      <c r="B668" s="42" t="s">
        <v>510</v>
      </c>
      <c r="C668" s="42" t="s">
        <v>188</v>
      </c>
      <c r="D668" s="83" t="n">
        <v>44614</v>
      </c>
      <c r="E668" s="47" t="s">
        <v>270</v>
      </c>
      <c r="F668" s="0"/>
      <c r="G668" s="0"/>
      <c r="H668" s="0"/>
      <c r="I668" s="0"/>
      <c r="J668" s="0"/>
      <c r="K668" s="0"/>
      <c r="L668" s="0"/>
      <c r="M668" s="0"/>
      <c r="N668" s="0"/>
      <c r="O668" s="0"/>
      <c r="P668" s="0"/>
      <c r="Q668" s="0"/>
      <c r="R668" s="0"/>
      <c r="S668" s="0"/>
      <c r="T668" s="0"/>
      <c r="U668" s="0"/>
      <c r="V668" s="0"/>
      <c r="W668" s="0"/>
      <c r="X668" s="0"/>
      <c r="Y668" s="8"/>
      <c r="Z668" s="0"/>
      <c r="AA668" s="0"/>
      <c r="AB668" s="0"/>
      <c r="AC668" s="0"/>
      <c r="AD668" s="0"/>
      <c r="AE668" s="0"/>
      <c r="AF668" s="0"/>
      <c r="AG668" s="0"/>
      <c r="AH668" s="0"/>
      <c r="AI668" s="0"/>
      <c r="AJ668" s="0"/>
      <c r="AK668" s="0"/>
      <c r="AL668" s="0"/>
      <c r="AM668" s="0"/>
      <c r="AN668" s="0"/>
      <c r="AO668" s="0"/>
      <c r="AP668" s="0"/>
      <c r="AQ668" s="0"/>
      <c r="AR668" s="0"/>
      <c r="AS668" s="0"/>
      <c r="AT668" s="0"/>
      <c r="AU668" s="0"/>
      <c r="AV668" s="0"/>
      <c r="AW668" s="0"/>
      <c r="AX668" s="0"/>
      <c r="AY668" s="0"/>
      <c r="AZ668" s="0"/>
      <c r="BA668" s="0"/>
      <c r="BB668" s="0"/>
      <c r="BC668" s="0"/>
      <c r="BD668" s="0"/>
      <c r="BE668" s="0"/>
      <c r="BF668" s="0"/>
      <c r="BG668" s="0"/>
      <c r="BH668" s="0"/>
      <c r="BI668" s="0"/>
      <c r="BJ668" s="0"/>
      <c r="BK668" s="0"/>
      <c r="BL668" s="0"/>
    </row>
    <row r="669" s="5" customFormat="true" ht="13.8" hidden="false" customHeight="false" outlineLevel="0" collapsed="false">
      <c r="A669" s="95" t="s">
        <v>614</v>
      </c>
      <c r="B669" s="81" t="n">
        <v>44637</v>
      </c>
      <c r="C669" s="0"/>
      <c r="D669" s="0"/>
      <c r="E669" s="47"/>
      <c r="F669" s="0"/>
      <c r="G669" s="0"/>
      <c r="H669" s="0"/>
      <c r="I669" s="0"/>
      <c r="J669" s="0"/>
      <c r="K669" s="0"/>
      <c r="L669" s="0"/>
      <c r="M669" s="0"/>
      <c r="N669" s="0"/>
      <c r="O669" s="0"/>
      <c r="P669" s="0"/>
      <c r="Q669" s="0"/>
      <c r="R669" s="0"/>
      <c r="S669" s="0"/>
      <c r="T669" s="0"/>
      <c r="U669" s="0"/>
      <c r="V669" s="0"/>
      <c r="W669" s="0"/>
      <c r="X669" s="0"/>
      <c r="Y669" s="8"/>
      <c r="Z669" s="0"/>
      <c r="AA669" s="0"/>
      <c r="AB669" s="0"/>
      <c r="AC669" s="0"/>
      <c r="AD669" s="0"/>
      <c r="AE669" s="0"/>
      <c r="AF669" s="0"/>
      <c r="AG669" s="0"/>
      <c r="AH669" s="0"/>
      <c r="AI669" s="0"/>
      <c r="AJ669" s="0"/>
      <c r="AK669" s="0"/>
      <c r="AL669" s="0"/>
      <c r="AM669" s="0"/>
      <c r="AN669" s="0"/>
      <c r="AO669" s="0"/>
      <c r="AP669" s="0"/>
      <c r="AQ669" s="0"/>
      <c r="AR669" s="0"/>
      <c r="AS669" s="0"/>
      <c r="AT669" s="0"/>
      <c r="AU669" s="0"/>
      <c r="AV669" s="0"/>
      <c r="AW669" s="0"/>
      <c r="AX669" s="0"/>
      <c r="AY669" s="0"/>
      <c r="AZ669" s="0"/>
      <c r="BA669" s="0"/>
      <c r="BB669" s="0"/>
      <c r="BC669" s="0"/>
      <c r="BD669" s="0"/>
      <c r="BE669" s="0"/>
      <c r="BF669" s="0"/>
      <c r="BG669" s="0"/>
      <c r="BH669" s="0"/>
      <c r="BI669" s="0"/>
      <c r="BJ669" s="0"/>
      <c r="BK669" s="0"/>
      <c r="BL669" s="0"/>
    </row>
    <row r="670" s="5" customFormat="true" ht="13.8" hidden="false" customHeight="false" outlineLevel="0" collapsed="false">
      <c r="A670" s="0" t="s">
        <v>5893</v>
      </c>
      <c r="B670" s="0"/>
      <c r="C670" s="0"/>
      <c r="D670" s="0"/>
      <c r="E670" s="0" t="s">
        <v>5894</v>
      </c>
      <c r="F670" s="0"/>
      <c r="G670" s="0"/>
      <c r="H670" s="0"/>
      <c r="I670" s="0"/>
      <c r="J670" s="0"/>
      <c r="K670" s="0"/>
      <c r="L670" s="0"/>
      <c r="M670" s="0"/>
      <c r="N670" s="0"/>
      <c r="O670" s="0"/>
      <c r="P670" s="0"/>
      <c r="Q670" s="0"/>
      <c r="R670" s="0"/>
      <c r="S670" s="0"/>
      <c r="T670" s="0"/>
      <c r="U670" s="0"/>
      <c r="V670" s="0"/>
      <c r="W670" s="0"/>
      <c r="X670" s="0"/>
      <c r="Y670" s="0"/>
      <c r="Z670" s="0"/>
      <c r="AA670" s="0"/>
      <c r="AB670" s="0"/>
      <c r="AC670" s="0"/>
      <c r="AD670" s="0"/>
      <c r="AE670" s="0"/>
      <c r="AF670" s="0"/>
      <c r="AG670" s="0"/>
      <c r="AH670" s="0"/>
      <c r="AI670" s="0"/>
      <c r="AJ670" s="0"/>
      <c r="AK670" s="0"/>
      <c r="AL670" s="0"/>
      <c r="AM670" s="0"/>
      <c r="AN670" s="0"/>
      <c r="AO670" s="0"/>
      <c r="AP670" s="0"/>
      <c r="AQ670" s="0"/>
      <c r="AR670" s="0"/>
      <c r="AS670" s="0"/>
      <c r="AT670" s="0"/>
      <c r="AU670" s="0"/>
      <c r="AV670" s="0"/>
      <c r="AW670" s="0"/>
      <c r="AX670" s="0"/>
      <c r="AY670" s="0"/>
      <c r="AZ670" s="0"/>
      <c r="BA670" s="0"/>
      <c r="BB670" s="0"/>
      <c r="BC670" s="0"/>
      <c r="BD670" s="0"/>
      <c r="BE670" s="0"/>
      <c r="BF670" s="0"/>
      <c r="BG670" s="0"/>
      <c r="BH670" s="0"/>
      <c r="BI670" s="0"/>
      <c r="BJ670" s="0"/>
      <c r="BK670" s="0"/>
      <c r="BL670" s="0"/>
    </row>
    <row r="671" s="5" customFormat="true" ht="23.85" hidden="false" customHeight="false" outlineLevel="0" collapsed="false">
      <c r="A671" s="42" t="s">
        <v>615</v>
      </c>
      <c r="B671" s="42" t="s">
        <v>616</v>
      </c>
      <c r="C671" s="42" t="s">
        <v>617</v>
      </c>
      <c r="D671" s="42" t="s">
        <v>157</v>
      </c>
      <c r="E671" s="47"/>
      <c r="F671" s="0"/>
      <c r="G671" s="0"/>
      <c r="H671" s="0"/>
      <c r="I671" s="0"/>
      <c r="J671" s="0"/>
      <c r="K671" s="0"/>
      <c r="L671" s="0"/>
      <c r="M671" s="0"/>
      <c r="N671" s="0"/>
      <c r="O671" s="0"/>
      <c r="P671" s="0"/>
      <c r="Q671" s="0"/>
      <c r="R671" s="0"/>
      <c r="S671" s="0"/>
      <c r="T671" s="0"/>
      <c r="U671" s="0"/>
      <c r="V671" s="0"/>
      <c r="W671" s="0"/>
      <c r="X671" s="0"/>
      <c r="Y671" s="8"/>
      <c r="Z671" s="0"/>
      <c r="AA671" s="0"/>
      <c r="AB671" s="0"/>
      <c r="AC671" s="0"/>
      <c r="AD671" s="0"/>
      <c r="AE671" s="0"/>
      <c r="AF671" s="0"/>
      <c r="AG671" s="0"/>
      <c r="AH671" s="0"/>
      <c r="AI671" s="0"/>
      <c r="AJ671" s="0"/>
      <c r="AK671" s="0"/>
      <c r="AL671" s="0"/>
      <c r="AM671" s="0"/>
      <c r="AN671" s="0"/>
      <c r="AO671" s="0"/>
      <c r="AP671" s="0"/>
      <c r="AQ671" s="0"/>
      <c r="AR671" s="0"/>
      <c r="AS671" s="0"/>
      <c r="AT671" s="0"/>
      <c r="AU671" s="0"/>
      <c r="AV671" s="0"/>
      <c r="AW671" s="0"/>
      <c r="AX671" s="0"/>
      <c r="AY671" s="0"/>
      <c r="AZ671" s="0"/>
      <c r="BA671" s="0"/>
      <c r="BB671" s="0"/>
      <c r="BC671" s="0"/>
      <c r="BD671" s="0"/>
      <c r="BE671" s="0"/>
      <c r="BF671" s="0"/>
      <c r="BG671" s="0"/>
      <c r="BH671" s="0"/>
      <c r="BI671" s="0"/>
      <c r="BJ671" s="0"/>
      <c r="BK671" s="0"/>
      <c r="BL671" s="0"/>
    </row>
    <row r="672" s="5" customFormat="true" ht="13.8" hidden="false" customHeight="false" outlineLevel="0" collapsed="false">
      <c r="A672" s="95" t="s">
        <v>618</v>
      </c>
      <c r="B672" s="81" t="n">
        <v>44322</v>
      </c>
      <c r="C672" s="0"/>
      <c r="D672" s="0"/>
      <c r="E672" s="47"/>
      <c r="F672" s="0"/>
      <c r="G672" s="0"/>
      <c r="H672" s="0"/>
      <c r="I672" s="0"/>
      <c r="J672" s="0"/>
      <c r="K672" s="0"/>
      <c r="L672" s="0"/>
      <c r="M672" s="0"/>
      <c r="N672" s="0"/>
      <c r="O672" s="0"/>
      <c r="P672" s="0"/>
      <c r="Q672" s="0"/>
      <c r="R672" s="0"/>
      <c r="S672" s="0"/>
      <c r="T672" s="0"/>
      <c r="U672" s="0"/>
      <c r="V672" s="0"/>
      <c r="W672" s="0"/>
      <c r="X672" s="0"/>
      <c r="Y672" s="8"/>
      <c r="Z672" s="0"/>
      <c r="AA672" s="0"/>
      <c r="AB672" s="0"/>
      <c r="AC672" s="0"/>
      <c r="AD672" s="0"/>
      <c r="AE672" s="0"/>
      <c r="AF672" s="0"/>
      <c r="AG672" s="0"/>
      <c r="AH672" s="0"/>
      <c r="AI672" s="0"/>
      <c r="AJ672" s="0"/>
      <c r="AK672" s="0"/>
      <c r="AL672" s="0"/>
      <c r="AM672" s="0"/>
      <c r="AN672" s="0"/>
      <c r="AO672" s="0"/>
      <c r="AP672" s="0"/>
      <c r="AQ672" s="0"/>
      <c r="AR672" s="0"/>
      <c r="AS672" s="0"/>
      <c r="AT672" s="0"/>
      <c r="AU672" s="0"/>
      <c r="AV672" s="0"/>
      <c r="AW672" s="0"/>
      <c r="AX672" s="0"/>
      <c r="AY672" s="0"/>
      <c r="AZ672" s="0"/>
      <c r="BA672" s="0"/>
      <c r="BB672" s="0"/>
      <c r="BC672" s="0"/>
      <c r="BD672" s="0"/>
      <c r="BE672" s="0"/>
      <c r="BF672" s="0"/>
      <c r="BG672" s="0"/>
      <c r="BH672" s="0"/>
      <c r="BI672" s="0"/>
      <c r="BJ672" s="0"/>
      <c r="BK672" s="0"/>
      <c r="BL672" s="0"/>
    </row>
    <row r="673" s="5" customFormat="true" ht="13.8" hidden="false" customHeight="false" outlineLevel="0" collapsed="false">
      <c r="A673" s="42" t="s">
        <v>619</v>
      </c>
      <c r="B673" s="0"/>
      <c r="C673" s="0"/>
      <c r="D673" s="0"/>
      <c r="E673" s="0" t="s">
        <v>394</v>
      </c>
      <c r="F673" s="0"/>
      <c r="G673" s="0"/>
      <c r="H673" s="0"/>
      <c r="I673" s="0"/>
      <c r="J673" s="0"/>
      <c r="K673" s="0"/>
      <c r="L673" s="0"/>
      <c r="M673" s="0"/>
      <c r="N673" s="0"/>
      <c r="O673" s="0"/>
      <c r="P673" s="0"/>
      <c r="Q673" s="0"/>
      <c r="R673" s="0"/>
      <c r="S673" s="0"/>
      <c r="T673" s="0"/>
      <c r="U673" s="0"/>
      <c r="V673" s="0"/>
      <c r="W673" s="0"/>
      <c r="X673" s="0"/>
      <c r="Y673" s="0"/>
      <c r="Z673" s="0"/>
      <c r="AA673" s="0"/>
      <c r="AB673" s="0"/>
      <c r="AC673" s="0"/>
      <c r="AD673" s="0"/>
      <c r="AE673" s="0"/>
      <c r="AF673" s="0"/>
      <c r="AG673" s="0"/>
      <c r="AH673" s="0"/>
      <c r="AI673" s="0"/>
      <c r="AJ673" s="0"/>
      <c r="AK673" s="0"/>
      <c r="AL673" s="0"/>
      <c r="AM673" s="0"/>
      <c r="AN673" s="0"/>
      <c r="AO673" s="0"/>
      <c r="AP673" s="0"/>
      <c r="AQ673" s="0"/>
      <c r="AR673" s="0"/>
      <c r="AS673" s="0"/>
      <c r="AT673" s="0"/>
      <c r="AU673" s="0"/>
      <c r="AV673" s="0"/>
      <c r="AW673" s="0"/>
      <c r="AX673" s="0"/>
      <c r="AY673" s="0"/>
      <c r="AZ673" s="0"/>
      <c r="BA673" s="0"/>
      <c r="BB673" s="0"/>
      <c r="BC673" s="0"/>
      <c r="BD673" s="0"/>
      <c r="BE673" s="0"/>
      <c r="BF673" s="0"/>
      <c r="BG673" s="0"/>
      <c r="BH673" s="0"/>
      <c r="BI673" s="0"/>
      <c r="BJ673" s="0"/>
      <c r="BK673" s="0"/>
      <c r="BL673" s="0"/>
    </row>
    <row r="674" s="5" customFormat="true" ht="23.85" hidden="false" customHeight="false" outlineLevel="0" collapsed="false">
      <c r="A674" s="42" t="s">
        <v>619</v>
      </c>
      <c r="B674" s="42"/>
      <c r="C674" s="42" t="s">
        <v>620</v>
      </c>
      <c r="D674" s="42" t="s">
        <v>190</v>
      </c>
      <c r="E674" s="53"/>
      <c r="F674" s="0"/>
      <c r="G674" s="0"/>
      <c r="H674" s="0"/>
      <c r="I674" s="0"/>
      <c r="J674" s="0"/>
      <c r="K674" s="0"/>
      <c r="L674" s="0"/>
      <c r="M674" s="0"/>
      <c r="N674" s="0"/>
      <c r="O674" s="0"/>
      <c r="P674" s="0"/>
      <c r="Q674" s="0"/>
      <c r="R674" s="0"/>
      <c r="S674" s="0"/>
      <c r="T674" s="0"/>
      <c r="U674" s="0"/>
      <c r="V674" s="0"/>
      <c r="W674" s="0"/>
      <c r="X674" s="0"/>
      <c r="Y674" s="8"/>
      <c r="Z674" s="0"/>
      <c r="AA674" s="0"/>
      <c r="AB674" s="0"/>
      <c r="AC674" s="0"/>
      <c r="AD674" s="0"/>
      <c r="AE674" s="0"/>
      <c r="AF674" s="0"/>
      <c r="AG674" s="0"/>
      <c r="AH674" s="0"/>
      <c r="AI674" s="0"/>
      <c r="AJ674" s="0"/>
      <c r="AK674" s="0"/>
      <c r="AL674" s="0"/>
      <c r="AM674" s="0"/>
      <c r="AN674" s="0"/>
      <c r="AO674" s="0"/>
      <c r="AP674" s="0"/>
      <c r="AQ674" s="0"/>
      <c r="AR674" s="0"/>
      <c r="AS674" s="0"/>
      <c r="AT674" s="0"/>
      <c r="AU674" s="0"/>
      <c r="AV674" s="0"/>
      <c r="AW674" s="0"/>
      <c r="AX674" s="0"/>
      <c r="AY674" s="0"/>
      <c r="AZ674" s="0"/>
      <c r="BA674" s="0"/>
      <c r="BB674" s="0"/>
      <c r="BC674" s="0"/>
      <c r="BD674" s="0"/>
      <c r="BE674" s="0"/>
      <c r="BF674" s="0"/>
      <c r="BG674" s="0"/>
      <c r="BH674" s="0"/>
      <c r="BI674" s="0"/>
      <c r="BJ674" s="0"/>
      <c r="BK674" s="0"/>
      <c r="BL674" s="0"/>
    </row>
    <row r="675" s="5" customFormat="true" ht="15" hidden="false" customHeight="false" outlineLevel="0" collapsed="false">
      <c r="A675" s="33" t="s">
        <v>621</v>
      </c>
      <c r="D675" s="84" t="s">
        <v>232</v>
      </c>
      <c r="E675" s="28" t="s">
        <v>15909</v>
      </c>
      <c r="F675" s="0"/>
      <c r="G675" s="0"/>
      <c r="H675" s="0"/>
      <c r="I675" s="4"/>
      <c r="J675" s="4"/>
      <c r="K675" s="4"/>
      <c r="L675" s="4"/>
      <c r="M675" s="4"/>
      <c r="N675" s="4"/>
      <c r="O675" s="4"/>
      <c r="P675" s="4"/>
      <c r="Q675" s="4"/>
      <c r="R675" s="4"/>
      <c r="S675" s="4"/>
      <c r="T675" s="4"/>
      <c r="U675" s="30" t="n">
        <v>0</v>
      </c>
      <c r="V675" s="0"/>
      <c r="W675" s="31" t="n">
        <v>1000</v>
      </c>
      <c r="X675" s="32" t="n">
        <v>1500</v>
      </c>
      <c r="Y675" s="8"/>
      <c r="Z675" s="0"/>
      <c r="AA675" s="0"/>
      <c r="AB675" s="0"/>
      <c r="AC675" s="0"/>
      <c r="AD675" s="0"/>
      <c r="AE675" s="0"/>
      <c r="AF675" s="0"/>
      <c r="AG675" s="0"/>
      <c r="AH675" s="0"/>
      <c r="AI675" s="0"/>
      <c r="AJ675" s="0"/>
      <c r="AK675" s="0"/>
      <c r="AL675" s="0"/>
      <c r="AM675" s="0"/>
      <c r="AN675" s="0"/>
      <c r="AO675" s="0"/>
      <c r="AP675" s="0"/>
      <c r="AQ675" s="0"/>
      <c r="AR675" s="0"/>
      <c r="AS675" s="0"/>
      <c r="AT675" s="0"/>
      <c r="AU675" s="0"/>
      <c r="AV675" s="0"/>
      <c r="AW675" s="0"/>
      <c r="AX675" s="0"/>
      <c r="AY675" s="0"/>
      <c r="AZ675" s="0"/>
      <c r="BA675" s="0"/>
      <c r="BB675" s="0"/>
      <c r="BC675" s="0"/>
      <c r="BD675" s="0"/>
      <c r="BE675" s="0"/>
      <c r="BF675" s="0"/>
      <c r="BG675" s="0"/>
      <c r="BH675" s="0"/>
      <c r="BI675" s="0"/>
      <c r="BJ675" s="0"/>
      <c r="BK675" s="0"/>
      <c r="BL675" s="0"/>
    </row>
    <row r="676" s="5" customFormat="true" ht="15" hidden="false" customHeight="false" outlineLevel="0" collapsed="false">
      <c r="A676" s="33" t="s">
        <v>622</v>
      </c>
      <c r="B676" s="5" t="s">
        <v>623</v>
      </c>
      <c r="D676" s="87" t="s">
        <v>232</v>
      </c>
      <c r="E676" s="28" t="s">
        <v>624</v>
      </c>
      <c r="F676" s="0"/>
      <c r="G676" s="0"/>
      <c r="H676" s="0"/>
      <c r="I676" s="4"/>
      <c r="J676" s="4"/>
      <c r="K676" s="4"/>
      <c r="L676" s="4"/>
      <c r="M676" s="4"/>
      <c r="N676" s="4"/>
      <c r="O676" s="4"/>
      <c r="P676" s="4"/>
      <c r="Q676" s="4"/>
      <c r="R676" s="4"/>
      <c r="S676" s="4"/>
      <c r="T676" s="4"/>
      <c r="U676" s="30"/>
      <c r="V676" s="0"/>
      <c r="W676" s="31"/>
      <c r="X676" s="32"/>
      <c r="Y676" s="8"/>
      <c r="Z676" s="0"/>
      <c r="AA676" s="0"/>
      <c r="AB676" s="0"/>
      <c r="AC676" s="0"/>
      <c r="AD676" s="0"/>
      <c r="AE676" s="0"/>
      <c r="AF676" s="0"/>
      <c r="AG676" s="0"/>
      <c r="AH676" s="0"/>
      <c r="AI676" s="0"/>
      <c r="AJ676" s="0"/>
      <c r="AK676" s="0"/>
      <c r="AL676" s="0"/>
      <c r="AM676" s="0"/>
      <c r="AN676" s="0"/>
      <c r="AO676" s="0"/>
      <c r="AP676" s="0"/>
      <c r="AQ676" s="0"/>
      <c r="AR676" s="0"/>
      <c r="AS676" s="0"/>
      <c r="AT676" s="0"/>
      <c r="AU676" s="0"/>
      <c r="AV676" s="0"/>
      <c r="AW676" s="0"/>
      <c r="AX676" s="0"/>
      <c r="AY676" s="0"/>
      <c r="AZ676" s="0"/>
      <c r="BA676" s="0"/>
      <c r="BB676" s="0"/>
      <c r="BC676" s="0"/>
      <c r="BD676" s="0"/>
      <c r="BE676" s="0"/>
      <c r="BF676" s="0"/>
      <c r="BG676" s="0"/>
      <c r="BH676" s="0"/>
      <c r="BI676" s="0"/>
      <c r="BJ676" s="0"/>
      <c r="BK676" s="0"/>
      <c r="BL676" s="0"/>
    </row>
    <row r="677" s="5" customFormat="true" ht="13.8" hidden="false" customHeight="false" outlineLevel="0" collapsed="false">
      <c r="A677" s="95" t="s">
        <v>625</v>
      </c>
      <c r="B677" s="81"/>
      <c r="C677" s="0"/>
      <c r="D677" s="0"/>
      <c r="E677" s="47" t="s">
        <v>14616</v>
      </c>
      <c r="F677" s="0"/>
      <c r="G677" s="0"/>
      <c r="H677" s="0"/>
      <c r="I677" s="0"/>
      <c r="J677" s="0"/>
      <c r="K677" s="0"/>
      <c r="L677" s="0"/>
      <c r="M677" s="0"/>
      <c r="N677" s="0"/>
      <c r="O677" s="0"/>
      <c r="P677" s="0"/>
      <c r="Q677" s="0"/>
      <c r="R677" s="0"/>
      <c r="S677" s="0"/>
      <c r="T677" s="0"/>
      <c r="U677" s="0"/>
      <c r="V677" s="0"/>
      <c r="W677" s="0"/>
      <c r="X677" s="0"/>
      <c r="Y677" s="8"/>
      <c r="Z677" s="0"/>
      <c r="AA677" s="0"/>
      <c r="AB677" s="0"/>
      <c r="AC677" s="0"/>
      <c r="AD677" s="0"/>
      <c r="AE677" s="0"/>
      <c r="AF677" s="0"/>
      <c r="AG677" s="0"/>
      <c r="AH677" s="0"/>
      <c r="AI677" s="0"/>
      <c r="AJ677" s="0"/>
      <c r="AK677" s="0"/>
      <c r="AL677" s="0"/>
      <c r="AM677" s="0"/>
      <c r="AN677" s="0"/>
      <c r="AO677" s="0"/>
      <c r="AP677" s="0"/>
      <c r="AQ677" s="0"/>
      <c r="AR677" s="0"/>
      <c r="AS677" s="0"/>
      <c r="AT677" s="0"/>
      <c r="AU677" s="0"/>
      <c r="AV677" s="0"/>
      <c r="AW677" s="0"/>
      <c r="AX677" s="0"/>
      <c r="AY677" s="0"/>
      <c r="AZ677" s="0"/>
      <c r="BA677" s="0"/>
      <c r="BB677" s="0"/>
      <c r="BC677" s="0"/>
      <c r="BD677" s="0"/>
      <c r="BE677" s="0"/>
      <c r="BF677" s="0"/>
      <c r="BG677" s="0"/>
      <c r="BH677" s="0"/>
      <c r="BI677" s="0"/>
      <c r="BJ677" s="0"/>
      <c r="BK677" s="0"/>
      <c r="BL677" s="0"/>
    </row>
    <row r="678" s="5" customFormat="true" ht="13.8" hidden="false" customHeight="false" outlineLevel="0" collapsed="false">
      <c r="A678" s="42" t="s">
        <v>626</v>
      </c>
      <c r="B678" s="0"/>
      <c r="C678" s="0"/>
      <c r="D678" s="0"/>
      <c r="E678" s="0" t="s">
        <v>394</v>
      </c>
      <c r="F678" s="0"/>
      <c r="G678" s="0"/>
      <c r="H678" s="0"/>
      <c r="I678" s="0"/>
      <c r="J678" s="0"/>
      <c r="K678" s="0"/>
      <c r="L678" s="0"/>
      <c r="M678" s="0"/>
      <c r="N678" s="0"/>
      <c r="O678" s="0"/>
      <c r="P678" s="0"/>
      <c r="Q678" s="0"/>
      <c r="R678" s="0"/>
      <c r="S678" s="0"/>
      <c r="T678" s="0"/>
      <c r="U678" s="0"/>
      <c r="V678" s="0"/>
      <c r="W678" s="0"/>
      <c r="X678" s="0"/>
      <c r="Y678" s="0"/>
      <c r="Z678" s="0"/>
      <c r="AA678" s="0"/>
      <c r="AB678" s="0"/>
      <c r="AC678" s="0"/>
      <c r="AD678" s="0"/>
      <c r="AE678" s="0"/>
      <c r="AF678" s="0"/>
      <c r="AG678" s="0"/>
      <c r="AH678" s="0"/>
      <c r="AI678" s="0"/>
      <c r="AJ678" s="0"/>
      <c r="AK678" s="0"/>
      <c r="AL678" s="0"/>
      <c r="AM678" s="0"/>
      <c r="AN678" s="0"/>
      <c r="AO678" s="0"/>
      <c r="AP678" s="0"/>
      <c r="AQ678" s="0"/>
      <c r="AR678" s="0"/>
      <c r="AS678" s="0"/>
      <c r="AT678" s="0"/>
      <c r="AU678" s="0"/>
      <c r="AV678" s="0"/>
      <c r="AW678" s="0"/>
      <c r="AX678" s="0"/>
      <c r="AY678" s="0"/>
      <c r="AZ678" s="0"/>
      <c r="BA678" s="0"/>
      <c r="BB678" s="0"/>
      <c r="BC678" s="0"/>
      <c r="BD678" s="0"/>
      <c r="BE678" s="0"/>
      <c r="BF678" s="0"/>
      <c r="BG678" s="0"/>
      <c r="BH678" s="0"/>
      <c r="BI678" s="0"/>
      <c r="BJ678" s="0"/>
      <c r="BK678" s="0"/>
      <c r="BL678" s="0"/>
    </row>
    <row r="679" s="5" customFormat="true" ht="13.8" hidden="false" customHeight="false" outlineLevel="0" collapsed="false">
      <c r="A679" s="42" t="s">
        <v>626</v>
      </c>
      <c r="B679" s="42"/>
      <c r="C679" s="42" t="s">
        <v>49</v>
      </c>
      <c r="D679" s="42" t="s">
        <v>163</v>
      </c>
      <c r="E679" s="53"/>
      <c r="F679" s="0"/>
      <c r="G679" s="0"/>
      <c r="H679" s="0"/>
      <c r="I679" s="0"/>
      <c r="J679" s="0"/>
      <c r="K679" s="0"/>
      <c r="L679" s="0"/>
      <c r="M679" s="0"/>
      <c r="N679" s="0"/>
      <c r="O679" s="0"/>
      <c r="P679" s="0"/>
      <c r="Q679" s="0"/>
      <c r="R679" s="0"/>
      <c r="S679" s="0"/>
      <c r="T679" s="0"/>
      <c r="U679" s="0"/>
      <c r="V679" s="0"/>
      <c r="W679" s="0"/>
      <c r="X679" s="0"/>
      <c r="Y679" s="8"/>
      <c r="Z679" s="0"/>
      <c r="AA679" s="0"/>
      <c r="AB679" s="0"/>
      <c r="AC679" s="0"/>
      <c r="AD679" s="0"/>
      <c r="AE679" s="0"/>
      <c r="AF679" s="0"/>
      <c r="AG679" s="0"/>
      <c r="AH679" s="0"/>
      <c r="AI679" s="0"/>
      <c r="AJ679" s="0"/>
      <c r="AK679" s="0"/>
      <c r="AL679" s="0"/>
      <c r="AM679" s="0"/>
      <c r="AN679" s="0"/>
      <c r="AO679" s="0"/>
      <c r="AP679" s="0"/>
      <c r="AQ679" s="0"/>
      <c r="AR679" s="0"/>
      <c r="AS679" s="0"/>
      <c r="AT679" s="0"/>
      <c r="AU679" s="0"/>
      <c r="AV679" s="0"/>
      <c r="AW679" s="0"/>
      <c r="AX679" s="0"/>
      <c r="AY679" s="0"/>
      <c r="AZ679" s="0"/>
      <c r="BA679" s="0"/>
      <c r="BB679" s="0"/>
      <c r="BC679" s="0"/>
      <c r="BD679" s="0"/>
      <c r="BE679" s="0"/>
      <c r="BF679" s="0"/>
      <c r="BG679" s="0"/>
      <c r="BH679" s="0"/>
      <c r="BI679" s="0"/>
      <c r="BJ679" s="0"/>
      <c r="BK679" s="0"/>
      <c r="BL679" s="0"/>
    </row>
    <row r="680" s="5" customFormat="true" ht="13.8" hidden="false" customHeight="false" outlineLevel="0" collapsed="false">
      <c r="A680" s="42"/>
      <c r="B680" s="42"/>
      <c r="E680" s="53"/>
      <c r="F680" s="0"/>
      <c r="G680" s="0"/>
      <c r="H680" s="0"/>
      <c r="I680" s="0"/>
      <c r="J680" s="0"/>
      <c r="K680" s="0"/>
      <c r="L680" s="0"/>
      <c r="M680" s="0"/>
      <c r="N680" s="0"/>
      <c r="O680" s="0"/>
      <c r="P680" s="0"/>
      <c r="Q680" s="0"/>
      <c r="R680" s="0"/>
      <c r="S680" s="0"/>
      <c r="T680" s="0"/>
      <c r="U680" s="0"/>
      <c r="V680" s="0"/>
      <c r="W680" s="0"/>
      <c r="X680" s="0"/>
      <c r="Y680" s="8"/>
      <c r="Z680" s="0"/>
      <c r="AA680" s="0"/>
      <c r="AB680" s="0"/>
      <c r="AC680" s="0"/>
      <c r="AD680" s="0"/>
      <c r="AE680" s="0"/>
      <c r="AF680" s="0"/>
      <c r="AG680" s="0"/>
      <c r="AH680" s="0"/>
      <c r="AI680" s="0"/>
      <c r="AJ680" s="0"/>
      <c r="AK680" s="0"/>
      <c r="AL680" s="0"/>
      <c r="AM680" s="0"/>
      <c r="AN680" s="0"/>
      <c r="AO680" s="0"/>
      <c r="AP680" s="0"/>
      <c r="AQ680" s="0"/>
      <c r="AR680" s="0"/>
      <c r="AS680" s="0"/>
      <c r="AT680" s="0"/>
      <c r="AU680" s="0"/>
      <c r="AV680" s="0"/>
      <c r="AW680" s="0"/>
      <c r="AX680" s="0"/>
      <c r="AY680" s="0"/>
      <c r="AZ680" s="0"/>
      <c r="BA680" s="0"/>
      <c r="BB680" s="0"/>
      <c r="BC680" s="0"/>
      <c r="BD680" s="0"/>
      <c r="BE680" s="0"/>
      <c r="BF680" s="0"/>
      <c r="BG680" s="0"/>
      <c r="BH680" s="0"/>
      <c r="BI680" s="0"/>
      <c r="BJ680" s="0"/>
      <c r="BK680" s="0"/>
      <c r="BL680" s="0"/>
    </row>
    <row r="681" s="5" customFormat="true" ht="13.8" hidden="false" customHeight="false" outlineLevel="0" collapsed="false">
      <c r="A681" s="42"/>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c r="AB681" s="0"/>
      <c r="AC681" s="0"/>
      <c r="AD681" s="0"/>
      <c r="AE681" s="0"/>
      <c r="AF681" s="0"/>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c r="BG681" s="0"/>
      <c r="BH681" s="0"/>
      <c r="BI681" s="0"/>
      <c r="BJ681" s="0"/>
      <c r="BK681" s="0"/>
      <c r="BL681" s="0"/>
    </row>
    <row r="682" s="5" customFormat="true" ht="13.8" hidden="false" customHeight="false" outlineLevel="0" collapsed="false">
      <c r="A682" s="42"/>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c r="AB682" s="0"/>
      <c r="AC682" s="0"/>
      <c r="AD682" s="0"/>
      <c r="AE682" s="0"/>
      <c r="AF682" s="0"/>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c r="BG682" s="0"/>
      <c r="BH682" s="0"/>
      <c r="BI682" s="0"/>
      <c r="BJ682" s="0"/>
      <c r="BK682" s="0"/>
      <c r="BL682" s="0"/>
    </row>
    <row r="683" s="5" customFormat="true" ht="13.8" hidden="false" customHeight="false" outlineLevel="0" collapsed="false">
      <c r="A683" s="42"/>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c r="AB683" s="0"/>
      <c r="AC683" s="0"/>
      <c r="AD683" s="0"/>
      <c r="AE683" s="0"/>
      <c r="AF683" s="0"/>
      <c r="AG683" s="0"/>
      <c r="AH683" s="0"/>
      <c r="AI683" s="0"/>
      <c r="AJ683" s="0"/>
      <c r="AK683" s="0"/>
      <c r="AL683" s="0"/>
      <c r="AM683" s="0"/>
      <c r="AN683" s="0"/>
      <c r="AO683" s="0"/>
      <c r="AP683" s="0"/>
      <c r="AQ683" s="0"/>
      <c r="AR683" s="0"/>
      <c r="AS683" s="0"/>
      <c r="AT683" s="0"/>
      <c r="AU683" s="0"/>
      <c r="AV683" s="0"/>
      <c r="AW683" s="0"/>
      <c r="AX683" s="0"/>
      <c r="AY683" s="0"/>
      <c r="AZ683" s="0"/>
      <c r="BA683" s="0"/>
      <c r="BB683" s="0"/>
      <c r="BC683" s="0"/>
      <c r="BD683" s="0"/>
      <c r="BE683" s="0"/>
      <c r="BF683" s="0"/>
      <c r="BG683" s="0"/>
      <c r="BH683" s="0"/>
      <c r="BI683" s="0"/>
      <c r="BJ683" s="0"/>
      <c r="BK683" s="0"/>
      <c r="BL683" s="0"/>
    </row>
    <row r="684" s="5" customFormat="true" ht="13.8" hidden="false" customHeight="false" outlineLevel="0" collapsed="false">
      <c r="A684" s="42"/>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c r="AB684" s="0"/>
      <c r="AC684" s="0"/>
      <c r="AD684" s="0"/>
      <c r="AE684" s="0"/>
      <c r="AF684" s="0"/>
      <c r="AG684" s="0"/>
      <c r="AH684" s="0"/>
      <c r="AI684" s="0"/>
      <c r="AJ684" s="0"/>
      <c r="AK684" s="0"/>
      <c r="AL684" s="0"/>
      <c r="AM684" s="0"/>
      <c r="AN684" s="0"/>
      <c r="AO684" s="0"/>
      <c r="AP684" s="0"/>
      <c r="AQ684" s="0"/>
      <c r="AR684" s="0"/>
      <c r="AS684" s="0"/>
      <c r="AT684" s="0"/>
      <c r="AU684" s="0"/>
      <c r="AV684" s="0"/>
      <c r="AW684" s="0"/>
      <c r="AX684" s="0"/>
      <c r="AY684" s="0"/>
      <c r="AZ684" s="0"/>
      <c r="BA684" s="0"/>
      <c r="BB684" s="0"/>
      <c r="BC684" s="0"/>
      <c r="BD684" s="0"/>
      <c r="BE684" s="0"/>
      <c r="BF684" s="0"/>
      <c r="BG684" s="0"/>
      <c r="BH684" s="0"/>
      <c r="BI684" s="0"/>
      <c r="BJ684" s="0"/>
      <c r="BK684" s="0"/>
      <c r="BL684" s="0"/>
    </row>
    <row r="685" s="5" customFormat="true" ht="13.8" hidden="false" customHeight="false" outlineLevel="0" collapsed="false">
      <c r="A685" s="42"/>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c r="AB685" s="0"/>
      <c r="AC685" s="0"/>
      <c r="AD685" s="0"/>
      <c r="AE685" s="0"/>
      <c r="AF685" s="0"/>
      <c r="AG685" s="0"/>
      <c r="AH685" s="0"/>
      <c r="AI685" s="0"/>
      <c r="AJ685" s="0"/>
      <c r="AK685" s="0"/>
      <c r="AL685" s="0"/>
      <c r="AM685" s="0"/>
      <c r="AN685" s="0"/>
      <c r="AO685" s="0"/>
      <c r="AP685" s="0"/>
      <c r="AQ685" s="0"/>
      <c r="AR685" s="0"/>
      <c r="AS685" s="0"/>
      <c r="AT685" s="0"/>
      <c r="AU685" s="0"/>
      <c r="AV685" s="0"/>
      <c r="AW685" s="0"/>
      <c r="AX685" s="0"/>
      <c r="AY685" s="0"/>
      <c r="AZ685" s="0"/>
      <c r="BA685" s="0"/>
      <c r="BB685" s="0"/>
      <c r="BC685" s="0"/>
      <c r="BD685" s="0"/>
      <c r="BE685" s="0"/>
      <c r="BF685" s="0"/>
      <c r="BG685" s="0"/>
      <c r="BH685" s="0"/>
      <c r="BI685" s="0"/>
      <c r="BJ685" s="0"/>
      <c r="BK685" s="0"/>
      <c r="BL685" s="0"/>
    </row>
    <row r="686" s="5" customFormat="true" ht="13.8" hidden="false" customHeight="false" outlineLevel="0" collapsed="false">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c r="AB686" s="0"/>
      <c r="AC686" s="0"/>
      <c r="AD686" s="0"/>
      <c r="AE686" s="0"/>
      <c r="AF686" s="0"/>
      <c r="AG686" s="0"/>
      <c r="AH686" s="0"/>
      <c r="AI686" s="0"/>
      <c r="AJ686" s="0"/>
      <c r="AK686" s="0"/>
      <c r="AL686" s="0"/>
      <c r="AM686" s="0"/>
      <c r="AN686" s="0"/>
      <c r="AO686" s="0"/>
      <c r="AP686" s="0"/>
      <c r="AQ686" s="0"/>
      <c r="AR686" s="0"/>
      <c r="AS686" s="0"/>
      <c r="AT686" s="0"/>
      <c r="AU686" s="0"/>
      <c r="AV686" s="0"/>
      <c r="AW686" s="0"/>
      <c r="AX686" s="0"/>
      <c r="AY686" s="0"/>
      <c r="AZ686" s="0"/>
      <c r="BA686" s="0"/>
      <c r="BB686" s="0"/>
      <c r="BC686" s="0"/>
      <c r="BD686" s="0"/>
      <c r="BE686" s="0"/>
      <c r="BF686" s="0"/>
      <c r="BG686" s="0"/>
      <c r="BH686" s="0"/>
      <c r="BI686" s="0"/>
      <c r="BJ686" s="0"/>
      <c r="BK686" s="0"/>
      <c r="BL686" s="0"/>
    </row>
    <row r="687" s="5" customFormat="true" ht="13.8" hidden="false" customHeight="false" outlineLevel="0" collapsed="false">
      <c r="A687" s="42"/>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c r="AB687" s="0"/>
      <c r="AC687" s="0"/>
      <c r="AD687" s="0"/>
      <c r="AE687" s="0"/>
      <c r="AF687" s="0"/>
      <c r="AG687" s="0"/>
      <c r="AH687" s="0"/>
      <c r="AI687" s="0"/>
      <c r="AJ687" s="0"/>
      <c r="AK687" s="0"/>
      <c r="AL687" s="0"/>
      <c r="AM687" s="0"/>
      <c r="AN687" s="0"/>
      <c r="AO687" s="0"/>
      <c r="AP687" s="0"/>
      <c r="AQ687" s="0"/>
      <c r="AR687" s="0"/>
      <c r="AS687" s="0"/>
      <c r="AT687" s="0"/>
      <c r="AU687" s="0"/>
      <c r="AV687" s="0"/>
      <c r="AW687" s="0"/>
      <c r="AX687" s="0"/>
      <c r="AY687" s="0"/>
      <c r="AZ687" s="0"/>
      <c r="BA687" s="0"/>
      <c r="BB687" s="0"/>
      <c r="BC687" s="0"/>
      <c r="BD687" s="0"/>
      <c r="BE687" s="0"/>
      <c r="BF687" s="0"/>
      <c r="BG687" s="0"/>
      <c r="BH687" s="0"/>
      <c r="BI687" s="0"/>
      <c r="BJ687" s="0"/>
      <c r="BK687" s="0"/>
      <c r="BL687" s="0"/>
    </row>
    <row r="688" s="5" customFormat="true" ht="13.8" hidden="false" customHeight="false" outlineLevel="0" collapsed="false">
      <c r="A688" s="42"/>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c r="AB688" s="0"/>
      <c r="AC688" s="0"/>
      <c r="AD688" s="0"/>
      <c r="AE688" s="0"/>
      <c r="AF688" s="0"/>
      <c r="AG688" s="0"/>
      <c r="AH688" s="0"/>
      <c r="AI688" s="0"/>
      <c r="AJ688" s="0"/>
      <c r="AK688" s="0"/>
      <c r="AL688" s="0"/>
      <c r="AM688" s="0"/>
      <c r="AN688" s="0"/>
      <c r="AO688" s="0"/>
      <c r="AP688" s="0"/>
      <c r="AQ688" s="0"/>
      <c r="AR688" s="0"/>
      <c r="AS688" s="0"/>
      <c r="AT688" s="0"/>
      <c r="AU688" s="0"/>
      <c r="AV688" s="0"/>
      <c r="AW688" s="0"/>
      <c r="AX688" s="0"/>
      <c r="AY688" s="0"/>
      <c r="AZ688" s="0"/>
      <c r="BA688" s="0"/>
      <c r="BB688" s="0"/>
      <c r="BC688" s="0"/>
      <c r="BD688" s="0"/>
      <c r="BE688" s="0"/>
      <c r="BF688" s="0"/>
      <c r="BG688" s="0"/>
      <c r="BH688" s="0"/>
      <c r="BI688" s="0"/>
      <c r="BJ688" s="0"/>
      <c r="BK688" s="0"/>
      <c r="BL688" s="0"/>
    </row>
    <row r="689" s="5" customFormat="true" ht="13.8" hidden="false" customHeight="false" outlineLevel="0" collapsed="false">
      <c r="A689" s="42"/>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c r="AB689" s="0"/>
      <c r="AC689" s="0"/>
      <c r="AD689" s="0"/>
      <c r="AE689" s="0"/>
      <c r="AF689" s="0"/>
      <c r="AG689" s="0"/>
      <c r="AH689" s="0"/>
      <c r="AI689" s="0"/>
      <c r="AJ689" s="0"/>
      <c r="AK689" s="0"/>
      <c r="AL689" s="0"/>
      <c r="AM689" s="0"/>
      <c r="AN689" s="0"/>
      <c r="AO689" s="0"/>
      <c r="AP689" s="0"/>
      <c r="AQ689" s="0"/>
      <c r="AR689" s="0"/>
      <c r="AS689" s="0"/>
      <c r="AT689" s="0"/>
      <c r="AU689" s="0"/>
      <c r="AV689" s="0"/>
      <c r="AW689" s="0"/>
      <c r="AX689" s="0"/>
      <c r="AY689" s="0"/>
      <c r="AZ689" s="0"/>
      <c r="BA689" s="0"/>
      <c r="BB689" s="0"/>
      <c r="BC689" s="0"/>
      <c r="BD689" s="0"/>
      <c r="BE689" s="0"/>
      <c r="BF689" s="0"/>
      <c r="BG689" s="0"/>
      <c r="BH689" s="0"/>
      <c r="BI689" s="0"/>
      <c r="BJ689" s="0"/>
      <c r="BK689" s="0"/>
      <c r="BL689" s="0"/>
    </row>
    <row r="690" s="5" customFormat="true" ht="13.8" hidden="false" customHeight="false" outlineLevel="0" collapsed="false">
      <c r="A690" s="42"/>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c r="AB690" s="0"/>
      <c r="AC690" s="0"/>
      <c r="AD690" s="0"/>
      <c r="AE690" s="0"/>
      <c r="AF690" s="0"/>
      <c r="AG690" s="0"/>
      <c r="AH690" s="0"/>
      <c r="AI690" s="0"/>
      <c r="AJ690" s="0"/>
      <c r="AK690" s="0"/>
      <c r="AL690" s="0"/>
      <c r="AM690" s="0"/>
      <c r="AN690" s="0"/>
      <c r="AO690" s="0"/>
      <c r="AP690" s="0"/>
      <c r="AQ690" s="0"/>
      <c r="AR690" s="0"/>
      <c r="AS690" s="0"/>
      <c r="AT690" s="0"/>
      <c r="AU690" s="0"/>
      <c r="AV690" s="0"/>
      <c r="AW690" s="0"/>
      <c r="AX690" s="0"/>
      <c r="AY690" s="0"/>
      <c r="AZ690" s="0"/>
      <c r="BA690" s="0"/>
      <c r="BB690" s="0"/>
      <c r="BC690" s="0"/>
      <c r="BD690" s="0"/>
      <c r="BE690" s="0"/>
      <c r="BF690" s="0"/>
      <c r="BG690" s="0"/>
      <c r="BH690" s="0"/>
      <c r="BI690" s="0"/>
      <c r="BJ690" s="0"/>
      <c r="BK690" s="0"/>
      <c r="BL690" s="0"/>
    </row>
    <row r="691" s="5" customFormat="true" ht="13.8" hidden="false" customHeight="false" outlineLevel="0" collapsed="false">
      <c r="A691" s="42"/>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c r="AB691" s="0"/>
      <c r="AC691" s="0"/>
      <c r="AD691" s="0"/>
      <c r="AE691" s="0"/>
      <c r="AF691" s="0"/>
      <c r="AG691" s="0"/>
      <c r="AH691" s="0"/>
      <c r="AI691" s="0"/>
      <c r="AJ691" s="0"/>
      <c r="AK691" s="0"/>
      <c r="AL691" s="0"/>
      <c r="AM691" s="0"/>
      <c r="AN691" s="0"/>
      <c r="AO691" s="0"/>
      <c r="AP691" s="0"/>
      <c r="AQ691" s="0"/>
      <c r="AR691" s="0"/>
      <c r="AS691" s="0"/>
      <c r="AT691" s="0"/>
      <c r="AU691" s="0"/>
      <c r="AV691" s="0"/>
      <c r="AW691" s="0"/>
      <c r="AX691" s="0"/>
      <c r="AY691" s="0"/>
      <c r="AZ691" s="0"/>
      <c r="BA691" s="0"/>
      <c r="BB691" s="0"/>
      <c r="BC691" s="0"/>
      <c r="BD691" s="0"/>
      <c r="BE691" s="0"/>
      <c r="BF691" s="0"/>
      <c r="BG691" s="0"/>
      <c r="BH691" s="0"/>
      <c r="BI691" s="0"/>
      <c r="BJ691" s="0"/>
      <c r="BK691" s="0"/>
      <c r="BL691" s="0"/>
    </row>
    <row r="692" s="5" customFormat="true" ht="13.8" hidden="false" customHeight="false" outlineLevel="0" collapsed="false">
      <c r="A692" s="42"/>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c r="AB692" s="0"/>
      <c r="AC692" s="0"/>
      <c r="AD692" s="0"/>
      <c r="AE692" s="0"/>
      <c r="AF692" s="0"/>
      <c r="AG692" s="0"/>
      <c r="AH692" s="0"/>
      <c r="AI692" s="0"/>
      <c r="AJ692" s="0"/>
      <c r="AK692" s="0"/>
      <c r="AL692" s="0"/>
      <c r="AM692" s="0"/>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s="0"/>
    </row>
    <row r="693" s="92" customFormat="true" ht="13.8" hidden="false" customHeight="false" outlineLevel="0" collapsed="false">
      <c r="A693" s="42"/>
      <c r="B693" s="0"/>
      <c r="C693" s="0"/>
      <c r="D693" s="0"/>
      <c r="E693" s="0"/>
      <c r="F693" s="0"/>
      <c r="G693" s="0"/>
      <c r="H693" s="0"/>
      <c r="I693" s="0"/>
      <c r="J693" s="0"/>
      <c r="K693" s="0"/>
      <c r="L693" s="0"/>
      <c r="M693" s="0"/>
      <c r="N693" s="0"/>
      <c r="O693" s="0"/>
      <c r="P693" s="0"/>
      <c r="Q693" s="0"/>
      <c r="R693" s="0"/>
      <c r="S693" s="0"/>
      <c r="T693" s="0"/>
      <c r="U693" s="0"/>
      <c r="V693" s="0"/>
      <c r="W693" s="0"/>
      <c r="X693" s="0"/>
      <c r="Y693" s="0"/>
    </row>
    <row r="694" s="5" customFormat="true" ht="13.8" hidden="false" customHeight="false" outlineLevel="0" collapsed="false">
      <c r="A694" s="42"/>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c r="AB694" s="0"/>
      <c r="AC694" s="0"/>
      <c r="AD694" s="0"/>
      <c r="AE694" s="0"/>
      <c r="AF694" s="0"/>
      <c r="AG694" s="0"/>
      <c r="AH694" s="0"/>
      <c r="AI694" s="0"/>
      <c r="AJ694" s="0"/>
      <c r="AK694" s="0"/>
      <c r="AL694" s="0"/>
      <c r="AM694" s="0"/>
      <c r="AN694" s="0"/>
      <c r="AO694" s="0"/>
      <c r="AP694" s="0"/>
      <c r="AQ694" s="0"/>
      <c r="AR694" s="0"/>
      <c r="AS694" s="0"/>
      <c r="AT694" s="0"/>
      <c r="AU694" s="0"/>
      <c r="AV694" s="0"/>
      <c r="AW694" s="0"/>
      <c r="AX694" s="0"/>
      <c r="AY694" s="0"/>
      <c r="AZ694" s="0"/>
      <c r="BA694" s="0"/>
      <c r="BB694" s="0"/>
      <c r="BC694" s="0"/>
      <c r="BD694" s="0"/>
      <c r="BE694" s="0"/>
      <c r="BF694" s="0"/>
      <c r="BG694" s="0"/>
      <c r="BH694" s="0"/>
      <c r="BI694" s="0"/>
      <c r="BJ694" s="0"/>
      <c r="BK694" s="0"/>
      <c r="BL694" s="0"/>
    </row>
    <row r="695" s="92" customFormat="true" ht="13.8" hidden="false" customHeight="false" outlineLevel="0" collapsed="false">
      <c r="A695" s="42"/>
      <c r="B695" s="0"/>
      <c r="C695" s="0"/>
      <c r="D695" s="0"/>
      <c r="E695" s="0"/>
      <c r="F695" s="0"/>
      <c r="G695" s="0"/>
      <c r="H695" s="0"/>
      <c r="I695" s="0"/>
      <c r="J695" s="0"/>
      <c r="K695" s="0"/>
      <c r="L695" s="0"/>
      <c r="M695" s="0"/>
      <c r="N695" s="0"/>
      <c r="O695" s="0"/>
      <c r="P695" s="0"/>
      <c r="Q695" s="0"/>
      <c r="R695" s="0"/>
      <c r="S695" s="0"/>
      <c r="T695" s="0"/>
      <c r="U695" s="0"/>
      <c r="V695" s="0"/>
      <c r="W695" s="0"/>
      <c r="X695" s="0"/>
      <c r="Y695" s="0"/>
    </row>
    <row r="696" s="5" customFormat="true" ht="13.8" hidden="false" customHeight="false" outlineLevel="0" collapsed="false">
      <c r="A696" s="42"/>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c r="AB696" s="0"/>
      <c r="AC696" s="0"/>
      <c r="AD696" s="0"/>
      <c r="AE696" s="0"/>
      <c r="AF696" s="0"/>
      <c r="AG696" s="0"/>
      <c r="AH696" s="0"/>
      <c r="AI696" s="0"/>
      <c r="AJ696" s="0"/>
      <c r="AK696" s="0"/>
      <c r="AL696" s="0"/>
      <c r="AM696" s="0"/>
      <c r="AN696" s="0"/>
      <c r="AO696" s="0"/>
      <c r="AP696" s="0"/>
      <c r="AQ696" s="0"/>
      <c r="AR696" s="0"/>
      <c r="AS696" s="0"/>
      <c r="AT696" s="0"/>
      <c r="AU696" s="0"/>
      <c r="AV696" s="0"/>
      <c r="AW696" s="0"/>
      <c r="AX696" s="0"/>
      <c r="AY696" s="0"/>
      <c r="AZ696" s="0"/>
      <c r="BA696" s="0"/>
      <c r="BB696" s="0"/>
      <c r="BC696" s="0"/>
      <c r="BD696" s="0"/>
      <c r="BE696" s="0"/>
      <c r="BF696" s="0"/>
      <c r="BG696" s="0"/>
      <c r="BH696" s="0"/>
      <c r="BI696" s="0"/>
      <c r="BJ696" s="0"/>
      <c r="BK696" s="0"/>
      <c r="BL696" s="0"/>
    </row>
    <row r="697" s="5" customFormat="true" ht="13.8" hidden="false" customHeight="false" outlineLevel="0" collapsed="false">
      <c r="A697" s="42"/>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c r="AB697" s="0"/>
      <c r="AC697" s="0"/>
      <c r="AD697" s="0"/>
      <c r="AE697" s="0"/>
      <c r="AF697" s="0"/>
      <c r="AG697" s="0"/>
      <c r="AH697" s="0"/>
      <c r="AI697" s="0"/>
      <c r="AJ697" s="0"/>
      <c r="AK697" s="0"/>
      <c r="AL697" s="0"/>
      <c r="AM697" s="0"/>
      <c r="AN697" s="0"/>
      <c r="AO697" s="0"/>
      <c r="AP697" s="0"/>
      <c r="AQ697" s="0"/>
      <c r="AR697" s="0"/>
      <c r="AS697" s="0"/>
      <c r="AT697" s="0"/>
      <c r="AU697" s="0"/>
      <c r="AV697" s="0"/>
      <c r="AW697" s="0"/>
      <c r="AX697" s="0"/>
      <c r="AY697" s="0"/>
      <c r="AZ697" s="0"/>
      <c r="BA697" s="0"/>
      <c r="BB697" s="0"/>
      <c r="BC697" s="0"/>
      <c r="BD697" s="0"/>
      <c r="BE697" s="0"/>
      <c r="BF697" s="0"/>
      <c r="BG697" s="0"/>
      <c r="BH697" s="0"/>
      <c r="BI697" s="0"/>
      <c r="BJ697" s="0"/>
      <c r="BK697" s="0"/>
      <c r="BL697" s="0"/>
    </row>
    <row r="698" s="5" customFormat="true" ht="13.8" hidden="false" customHeight="false" outlineLevel="0" collapsed="false">
      <c r="A698" s="42"/>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c r="AB698" s="0"/>
      <c r="AC698" s="0"/>
      <c r="AD698" s="0"/>
      <c r="AE698" s="0"/>
      <c r="AF698" s="0"/>
      <c r="AG698" s="0"/>
      <c r="AH698" s="0"/>
      <c r="AI698" s="0"/>
      <c r="AJ698" s="0"/>
      <c r="AK698" s="0"/>
      <c r="AL698" s="0"/>
      <c r="AM698" s="0"/>
      <c r="AN698" s="0"/>
      <c r="AO698" s="0"/>
      <c r="AP698" s="0"/>
      <c r="AQ698" s="0"/>
      <c r="AR698" s="0"/>
      <c r="AS698" s="0"/>
      <c r="AT698" s="0"/>
      <c r="AU698" s="0"/>
      <c r="AV698" s="0"/>
      <c r="AW698" s="0"/>
      <c r="AX698" s="0"/>
      <c r="AY698" s="0"/>
      <c r="AZ698" s="0"/>
      <c r="BA698" s="0"/>
      <c r="BB698" s="0"/>
      <c r="BC698" s="0"/>
      <c r="BD698" s="0"/>
      <c r="BE698" s="0"/>
      <c r="BF698" s="0"/>
      <c r="BG698" s="0"/>
      <c r="BH698" s="0"/>
      <c r="BI698" s="0"/>
      <c r="BJ698" s="0"/>
      <c r="BK698" s="0"/>
      <c r="BL698" s="0"/>
    </row>
    <row r="699" s="92" customFormat="true" ht="13.8" hidden="false" customHeight="false" outlineLevel="0" collapsed="false">
      <c r="A699" s="42"/>
      <c r="B699" s="0"/>
      <c r="C699" s="0"/>
      <c r="D699" s="0"/>
      <c r="E699" s="0"/>
      <c r="F699" s="0"/>
      <c r="G699" s="0"/>
      <c r="H699" s="0"/>
      <c r="I699" s="0"/>
      <c r="J699" s="0"/>
      <c r="K699" s="0"/>
      <c r="L699" s="0"/>
      <c r="M699" s="0"/>
      <c r="N699" s="0"/>
      <c r="O699" s="0"/>
      <c r="P699" s="0"/>
      <c r="Q699" s="0"/>
      <c r="R699" s="0"/>
      <c r="S699" s="0"/>
      <c r="T699" s="0"/>
      <c r="U699" s="0"/>
      <c r="V699" s="0"/>
      <c r="W699" s="0"/>
      <c r="X699" s="0"/>
      <c r="Y699" s="0"/>
    </row>
    <row r="700" s="5" customFormat="true" ht="13.8" hidden="false" customHeight="false" outlineLevel="0" collapsed="false">
      <c r="A700" s="42"/>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c r="AB700" s="0"/>
      <c r="AC700" s="0"/>
      <c r="AD700" s="0"/>
      <c r="AE700" s="0"/>
      <c r="AF700" s="0"/>
      <c r="AG700" s="0"/>
      <c r="AH700" s="0"/>
      <c r="AI700" s="0"/>
      <c r="AJ700" s="0"/>
      <c r="AK700" s="0"/>
      <c r="AL700" s="0"/>
      <c r="AM700" s="0"/>
      <c r="AN700" s="0"/>
      <c r="AO700" s="0"/>
      <c r="AP700" s="0"/>
      <c r="AQ700" s="0"/>
      <c r="AR700" s="0"/>
      <c r="AS700" s="0"/>
      <c r="AT700" s="0"/>
      <c r="AU700" s="0"/>
      <c r="AV700" s="0"/>
      <c r="AW700" s="0"/>
      <c r="AX700" s="0"/>
      <c r="AY700" s="0"/>
      <c r="AZ700" s="0"/>
      <c r="BA700" s="0"/>
      <c r="BB700" s="0"/>
      <c r="BC700" s="0"/>
      <c r="BD700" s="0"/>
      <c r="BE700" s="0"/>
      <c r="BF700" s="0"/>
      <c r="BG700" s="0"/>
      <c r="BH700" s="0"/>
      <c r="BI700" s="0"/>
      <c r="BJ700" s="0"/>
      <c r="BK700" s="0"/>
      <c r="BL700" s="0"/>
    </row>
    <row r="701" s="5" customFormat="true" ht="13.8" hidden="false" customHeight="false" outlineLevel="0" collapsed="false">
      <c r="A701" s="42"/>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c r="AB701" s="0"/>
      <c r="AC701" s="0"/>
      <c r="AD701" s="0"/>
      <c r="AE701" s="0"/>
      <c r="AF701" s="0"/>
      <c r="AG701" s="0"/>
      <c r="AH701" s="0"/>
      <c r="AI701" s="0"/>
      <c r="AJ701" s="0"/>
      <c r="AK701" s="0"/>
      <c r="AL701" s="0"/>
      <c r="AM701" s="0"/>
      <c r="AN701" s="0"/>
      <c r="AO701" s="0"/>
      <c r="AP701" s="0"/>
      <c r="AQ701" s="0"/>
      <c r="AR701" s="0"/>
      <c r="AS701" s="0"/>
      <c r="AT701" s="0"/>
      <c r="AU701" s="0"/>
      <c r="AV701" s="0"/>
      <c r="AW701" s="0"/>
      <c r="AX701" s="0"/>
      <c r="AY701" s="0"/>
      <c r="AZ701" s="0"/>
      <c r="BA701" s="0"/>
      <c r="BB701" s="0"/>
      <c r="BC701" s="0"/>
      <c r="BD701" s="0"/>
      <c r="BE701" s="0"/>
      <c r="BF701" s="0"/>
      <c r="BG701" s="0"/>
      <c r="BH701" s="0"/>
      <c r="BI701" s="0"/>
      <c r="BJ701" s="0"/>
      <c r="BK701" s="0"/>
      <c r="BL701" s="0"/>
    </row>
    <row r="702" s="5" customFormat="true" ht="13.8" hidden="false" customHeight="false" outlineLevel="0" collapsed="false">
      <c r="A702" s="42"/>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c r="AB702" s="0"/>
      <c r="AC702" s="0"/>
      <c r="AD702" s="0"/>
      <c r="AE702" s="0"/>
      <c r="AF702" s="0"/>
      <c r="AG702" s="0"/>
      <c r="AH702" s="0"/>
      <c r="AI702" s="0"/>
      <c r="AJ702" s="0"/>
      <c r="AK702" s="0"/>
      <c r="AL702" s="0"/>
      <c r="AM702" s="0"/>
      <c r="AN702" s="0"/>
      <c r="AO702" s="0"/>
      <c r="AP702" s="0"/>
      <c r="AQ702" s="0"/>
      <c r="AR702" s="0"/>
      <c r="AS702" s="0"/>
      <c r="AT702" s="0"/>
      <c r="AU702" s="0"/>
      <c r="AV702" s="0"/>
      <c r="AW702" s="0"/>
      <c r="AX702" s="0"/>
      <c r="AY702" s="0"/>
      <c r="AZ702" s="0"/>
      <c r="BA702" s="0"/>
      <c r="BB702" s="0"/>
      <c r="BC702" s="0"/>
      <c r="BD702" s="0"/>
      <c r="BE702" s="0"/>
      <c r="BF702" s="0"/>
      <c r="BG702" s="0"/>
      <c r="BH702" s="0"/>
      <c r="BI702" s="0"/>
      <c r="BJ702" s="0"/>
      <c r="BK702" s="0"/>
      <c r="BL702" s="0"/>
    </row>
    <row r="703" s="5" customFormat="true" ht="13.8" hidden="false" customHeight="false" outlineLevel="0" collapsed="false">
      <c r="A703" s="42"/>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c r="AB703" s="0"/>
      <c r="AC703" s="0"/>
      <c r="AD703" s="0"/>
      <c r="AE703" s="0"/>
      <c r="AF703" s="0"/>
      <c r="AG703" s="0"/>
      <c r="AH703" s="0"/>
      <c r="AI703" s="0"/>
      <c r="AJ703" s="0"/>
      <c r="AK703" s="0"/>
      <c r="AL703" s="0"/>
      <c r="AM703" s="0"/>
      <c r="AN703" s="0"/>
      <c r="AO703" s="0"/>
      <c r="AP703" s="0"/>
      <c r="AQ703" s="0"/>
      <c r="AR703" s="0"/>
      <c r="AS703" s="0"/>
      <c r="AT703" s="0"/>
      <c r="AU703" s="0"/>
      <c r="AV703" s="0"/>
      <c r="AW703" s="0"/>
      <c r="AX703" s="0"/>
      <c r="AY703" s="0"/>
      <c r="AZ703" s="0"/>
      <c r="BA703" s="0"/>
      <c r="BB703" s="0"/>
      <c r="BC703" s="0"/>
      <c r="BD703" s="0"/>
      <c r="BE703" s="0"/>
      <c r="BF703" s="0"/>
      <c r="BG703" s="0"/>
      <c r="BH703" s="0"/>
      <c r="BI703" s="0"/>
      <c r="BJ703" s="0"/>
      <c r="BK703" s="0"/>
      <c r="BL703" s="0"/>
    </row>
    <row r="704" s="5" customFormat="true" ht="13.8" hidden="false" customHeight="false" outlineLevel="0" collapsed="false">
      <c r="A704" s="42"/>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c r="AB704" s="0"/>
      <c r="AC704" s="0"/>
      <c r="AD704" s="0"/>
      <c r="AE704" s="0"/>
      <c r="AF704" s="0"/>
      <c r="AG704" s="0"/>
      <c r="AH704" s="0"/>
      <c r="AI704" s="0"/>
      <c r="AJ704" s="0"/>
      <c r="AK704" s="0"/>
      <c r="AL704" s="0"/>
      <c r="AM704" s="0"/>
      <c r="AN704" s="0"/>
      <c r="AO704" s="0"/>
      <c r="AP704" s="0"/>
      <c r="AQ704" s="0"/>
      <c r="AR704" s="0"/>
      <c r="AS704" s="0"/>
      <c r="AT704" s="0"/>
      <c r="AU704" s="0"/>
      <c r="AV704" s="0"/>
      <c r="AW704" s="0"/>
      <c r="AX704" s="0"/>
      <c r="AY704" s="0"/>
      <c r="AZ704" s="0"/>
      <c r="BA704" s="0"/>
      <c r="BB704" s="0"/>
      <c r="BC704" s="0"/>
      <c r="BD704" s="0"/>
      <c r="BE704" s="0"/>
      <c r="BF704" s="0"/>
      <c r="BG704" s="0"/>
      <c r="BH704" s="0"/>
      <c r="BI704" s="0"/>
      <c r="BJ704" s="0"/>
      <c r="BK704" s="0"/>
      <c r="BL704" s="0"/>
    </row>
    <row r="705" s="92" customFormat="true" ht="13.8" hidden="false" customHeight="false" outlineLevel="0" collapsed="false">
      <c r="A705" s="42"/>
      <c r="B705" s="0"/>
      <c r="C705" s="0"/>
      <c r="D705" s="0"/>
      <c r="E705" s="0"/>
      <c r="F705" s="0"/>
      <c r="G705" s="0"/>
      <c r="H705" s="0"/>
      <c r="I705" s="0"/>
      <c r="J705" s="0"/>
      <c r="K705" s="0"/>
      <c r="L705" s="0"/>
      <c r="M705" s="0"/>
      <c r="N705" s="0"/>
      <c r="O705" s="0"/>
      <c r="P705" s="0"/>
      <c r="Q705" s="0"/>
      <c r="R705" s="0"/>
      <c r="S705" s="0"/>
      <c r="T705" s="0"/>
      <c r="U705" s="0"/>
      <c r="V705" s="0"/>
      <c r="W705" s="0"/>
      <c r="X705" s="0"/>
      <c r="Y705" s="0"/>
    </row>
    <row r="706" s="5" customFormat="true" ht="13.8" hidden="false" customHeight="false" outlineLevel="0" collapsed="false">
      <c r="A706" s="42"/>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c r="AB706" s="0"/>
      <c r="AC706" s="0"/>
      <c r="AD706" s="0"/>
      <c r="AE706" s="0"/>
      <c r="AF706" s="0"/>
      <c r="AG706" s="0"/>
      <c r="AH706" s="0"/>
      <c r="AI706" s="0"/>
      <c r="AJ706" s="0"/>
      <c r="AK706" s="0"/>
      <c r="AL706" s="0"/>
      <c r="AM706" s="0"/>
      <c r="AN706" s="0"/>
      <c r="AO706" s="0"/>
      <c r="AP706" s="0"/>
      <c r="AQ706" s="0"/>
      <c r="AR706" s="0"/>
      <c r="AS706" s="0"/>
      <c r="AT706" s="0"/>
      <c r="AU706" s="0"/>
      <c r="AV706" s="0"/>
      <c r="AW706" s="0"/>
      <c r="AX706" s="0"/>
      <c r="AY706" s="0"/>
      <c r="AZ706" s="0"/>
      <c r="BA706" s="0"/>
      <c r="BB706" s="0"/>
      <c r="BC706" s="0"/>
      <c r="BD706" s="0"/>
      <c r="BE706" s="0"/>
      <c r="BF706" s="0"/>
      <c r="BG706" s="0"/>
      <c r="BH706" s="0"/>
      <c r="BI706" s="0"/>
      <c r="BJ706" s="0"/>
      <c r="BK706" s="0"/>
      <c r="BL706" s="0"/>
    </row>
    <row r="707" customFormat="false" ht="13.8" hidden="false" customHeight="false" outlineLevel="0" collapsed="false">
      <c r="A707" s="42"/>
    </row>
    <row r="708" s="5" customFormat="true" ht="13.8" hidden="false" customHeight="false" outlineLevel="0" collapsed="false">
      <c r="A708" s="42"/>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c r="AB708" s="0"/>
      <c r="AC708" s="0"/>
      <c r="AD708" s="0"/>
      <c r="AE708" s="0"/>
      <c r="AF708" s="0"/>
      <c r="AG708" s="0"/>
      <c r="AH708" s="0"/>
      <c r="AI708" s="0"/>
      <c r="AJ708" s="0"/>
      <c r="AK708" s="0"/>
      <c r="AL708" s="0"/>
      <c r="AM708" s="0"/>
      <c r="AN708" s="0"/>
      <c r="AO708" s="0"/>
      <c r="AP708" s="0"/>
      <c r="AQ708" s="0"/>
      <c r="AR708" s="0"/>
      <c r="AS708" s="0"/>
      <c r="AT708" s="0"/>
      <c r="AU708" s="0"/>
      <c r="AV708" s="0"/>
      <c r="AW708" s="0"/>
      <c r="AX708" s="0"/>
      <c r="AY708" s="0"/>
      <c r="AZ708" s="0"/>
      <c r="BA708" s="0"/>
      <c r="BB708" s="0"/>
      <c r="BC708" s="0"/>
      <c r="BD708" s="0"/>
      <c r="BE708" s="0"/>
      <c r="BF708" s="0"/>
      <c r="BG708" s="0"/>
      <c r="BH708" s="0"/>
      <c r="BI708" s="0"/>
      <c r="BJ708" s="0"/>
      <c r="BK708" s="0"/>
      <c r="BL708" s="0"/>
    </row>
    <row r="709" s="5" customFormat="true" ht="13.8" hidden="false" customHeight="false" outlineLevel="0" collapsed="false">
      <c r="A709" s="42"/>
      <c r="B709" s="0"/>
      <c r="C709" s="0"/>
      <c r="D709" s="0"/>
      <c r="E709" s="47"/>
      <c r="F709" s="0"/>
      <c r="G709" s="0"/>
      <c r="H709" s="0"/>
      <c r="I709" s="0"/>
      <c r="J709" s="0"/>
      <c r="K709" s="0"/>
      <c r="L709" s="0"/>
      <c r="M709" s="0"/>
      <c r="N709" s="0"/>
      <c r="O709" s="0"/>
      <c r="P709" s="0"/>
      <c r="Q709" s="0"/>
      <c r="R709" s="0"/>
      <c r="S709" s="0"/>
      <c r="T709" s="0"/>
      <c r="U709" s="0"/>
      <c r="V709" s="0"/>
      <c r="W709" s="0"/>
      <c r="X709" s="0"/>
      <c r="Y709" s="8"/>
      <c r="Z709" s="0"/>
      <c r="AA709" s="0"/>
      <c r="AB709" s="0"/>
      <c r="AC709" s="0"/>
      <c r="AD709" s="0"/>
      <c r="AE709" s="0"/>
      <c r="AF709" s="0"/>
      <c r="AG709" s="0"/>
      <c r="AH709" s="0"/>
      <c r="AI709" s="0"/>
      <c r="AJ709" s="0"/>
      <c r="AK709" s="0"/>
      <c r="AL709" s="0"/>
      <c r="AM709" s="0"/>
      <c r="AN709" s="0"/>
      <c r="AO709" s="0"/>
      <c r="AP709" s="0"/>
      <c r="AQ709" s="0"/>
      <c r="AR709" s="0"/>
      <c r="AS709" s="0"/>
      <c r="AT709" s="0"/>
      <c r="AU709" s="0"/>
      <c r="AV709" s="0"/>
      <c r="AW709" s="0"/>
      <c r="AX709" s="0"/>
      <c r="AY709" s="0"/>
      <c r="AZ709" s="0"/>
      <c r="BA709" s="0"/>
      <c r="BB709" s="0"/>
      <c r="BC709" s="0"/>
      <c r="BD709" s="0"/>
      <c r="BE709" s="0"/>
      <c r="BF709" s="0"/>
      <c r="BG709" s="0"/>
      <c r="BH709" s="0"/>
      <c r="BI709" s="0"/>
      <c r="BJ709" s="0"/>
      <c r="BK709" s="0"/>
      <c r="BL709" s="0"/>
    </row>
    <row r="710" s="5" customFormat="true" ht="13.8" hidden="false" customHeight="false" outlineLevel="0" collapsed="false">
      <c r="A710" s="42"/>
      <c r="B710" s="0"/>
      <c r="C710" s="0"/>
      <c r="D710" s="0"/>
      <c r="E710" s="47"/>
      <c r="F710" s="0"/>
      <c r="G710" s="0"/>
      <c r="H710" s="0"/>
      <c r="I710" s="0"/>
      <c r="J710" s="0"/>
      <c r="K710" s="0"/>
      <c r="L710" s="0"/>
      <c r="M710" s="0"/>
      <c r="N710" s="0"/>
      <c r="O710" s="0"/>
      <c r="P710" s="0"/>
      <c r="Q710" s="0"/>
      <c r="R710" s="0"/>
      <c r="S710" s="0"/>
      <c r="T710" s="0"/>
      <c r="U710" s="0"/>
      <c r="V710" s="0"/>
      <c r="W710" s="0"/>
      <c r="X710" s="0"/>
      <c r="Y710" s="8"/>
      <c r="Z710" s="0"/>
      <c r="AA710" s="0"/>
      <c r="AB710" s="0"/>
      <c r="AC710" s="0"/>
      <c r="AD710" s="0"/>
      <c r="AE710" s="0"/>
      <c r="AF710" s="0"/>
      <c r="AG710" s="0"/>
      <c r="AH710" s="0"/>
      <c r="AI710" s="0"/>
      <c r="AJ710" s="0"/>
      <c r="AK710" s="0"/>
      <c r="AL710" s="0"/>
      <c r="AM710" s="0"/>
      <c r="AN710" s="0"/>
      <c r="AO710" s="0"/>
      <c r="AP710" s="0"/>
      <c r="AQ710" s="0"/>
      <c r="AR710" s="0"/>
      <c r="AS710" s="0"/>
      <c r="AT710" s="0"/>
      <c r="AU710" s="0"/>
      <c r="AV710" s="0"/>
      <c r="AW710" s="0"/>
      <c r="AX710" s="0"/>
      <c r="AY710" s="0"/>
      <c r="AZ710" s="0"/>
      <c r="BA710" s="0"/>
      <c r="BB710" s="0"/>
      <c r="BC710" s="0"/>
      <c r="BD710" s="0"/>
      <c r="BE710" s="0"/>
      <c r="BF710" s="0"/>
      <c r="BG710" s="0"/>
      <c r="BH710" s="0"/>
      <c r="BI710" s="0"/>
      <c r="BJ710" s="0"/>
      <c r="BK710" s="0"/>
      <c r="BL710" s="0"/>
    </row>
    <row r="711" s="5" customFormat="true" ht="13.8" hidden="false" customHeight="false" outlineLevel="0" collapsed="false">
      <c r="A711" s="42"/>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c r="AB711" s="0"/>
      <c r="AC711" s="0"/>
      <c r="AD711" s="0"/>
      <c r="AE711" s="0"/>
      <c r="AF711" s="0"/>
      <c r="AG711" s="0"/>
      <c r="AH711" s="0"/>
      <c r="AI711" s="0"/>
      <c r="AJ711" s="0"/>
      <c r="AK711" s="0"/>
      <c r="AL711" s="0"/>
      <c r="AM711" s="0"/>
      <c r="AN711" s="0"/>
      <c r="AO711" s="0"/>
      <c r="AP711" s="0"/>
      <c r="AQ711" s="0"/>
      <c r="AR711" s="0"/>
      <c r="AS711" s="0"/>
      <c r="AT711" s="0"/>
      <c r="AU711" s="0"/>
      <c r="AV711" s="0"/>
      <c r="AW711" s="0"/>
      <c r="AX711" s="0"/>
      <c r="AY711" s="0"/>
      <c r="AZ711" s="0"/>
      <c r="BA711" s="0"/>
      <c r="BB711" s="0"/>
      <c r="BC711" s="0"/>
      <c r="BD711" s="0"/>
      <c r="BE711" s="0"/>
      <c r="BF711" s="0"/>
      <c r="BG711" s="0"/>
      <c r="BH711" s="0"/>
      <c r="BI711" s="0"/>
      <c r="BJ711" s="0"/>
      <c r="BK711" s="0"/>
      <c r="BL711" s="0"/>
    </row>
    <row r="712" s="5" customFormat="true" ht="13.8" hidden="false" customHeight="false" outlineLevel="0" collapsed="false">
      <c r="A712" s="42"/>
      <c r="C712" s="0"/>
      <c r="D712" s="0"/>
      <c r="E712" s="28"/>
      <c r="F712" s="0"/>
      <c r="G712" s="0"/>
      <c r="H712" s="0"/>
      <c r="I712" s="4"/>
      <c r="J712" s="4"/>
      <c r="K712" s="4"/>
      <c r="L712" s="4"/>
      <c r="M712" s="4"/>
      <c r="N712" s="4"/>
      <c r="O712" s="4"/>
      <c r="P712" s="4"/>
      <c r="Q712" s="4"/>
      <c r="R712" s="4"/>
      <c r="S712" s="4"/>
      <c r="T712" s="4"/>
      <c r="U712" s="30"/>
      <c r="V712" s="0"/>
      <c r="W712" s="31"/>
      <c r="X712" s="32"/>
      <c r="Y712" s="8"/>
      <c r="Z712" s="0"/>
      <c r="AA712" s="0"/>
      <c r="AB712" s="0"/>
      <c r="AC712" s="0"/>
      <c r="AD712" s="0"/>
      <c r="AE712" s="0"/>
      <c r="AF712" s="0"/>
      <c r="AG712" s="0"/>
      <c r="AH712" s="0"/>
      <c r="AI712" s="0"/>
      <c r="AJ712" s="0"/>
      <c r="AK712" s="0"/>
      <c r="AL712" s="0"/>
      <c r="AM712" s="0"/>
      <c r="AN712" s="0"/>
      <c r="AO712" s="0"/>
      <c r="AP712" s="0"/>
      <c r="AQ712" s="0"/>
      <c r="AR712" s="0"/>
      <c r="AS712" s="0"/>
      <c r="AT712" s="0"/>
      <c r="AU712" s="0"/>
      <c r="AV712" s="0"/>
      <c r="AW712" s="0"/>
      <c r="AX712" s="0"/>
      <c r="AY712" s="0"/>
      <c r="AZ712" s="0"/>
      <c r="BA712" s="0"/>
      <c r="BB712" s="0"/>
      <c r="BC712" s="0"/>
      <c r="BD712" s="0"/>
      <c r="BE712" s="0"/>
      <c r="BF712" s="0"/>
      <c r="BG712" s="0"/>
      <c r="BH712" s="0"/>
      <c r="BI712" s="0"/>
      <c r="BJ712" s="0"/>
      <c r="BK712" s="0"/>
      <c r="BL712" s="0"/>
    </row>
    <row r="713" s="5" customFormat="true" ht="13.8" hidden="false" customHeight="false" outlineLevel="0" collapsed="false">
      <c r="A713" s="42"/>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c r="AB713" s="0"/>
      <c r="AC713" s="0"/>
      <c r="AD713" s="0"/>
      <c r="AE713" s="0"/>
      <c r="AF713" s="0"/>
      <c r="AG713" s="0"/>
      <c r="AH713" s="0"/>
      <c r="AI713" s="0"/>
      <c r="AJ713" s="0"/>
      <c r="AK713" s="0"/>
      <c r="AL713" s="0"/>
      <c r="AM713" s="0"/>
      <c r="AN713" s="0"/>
      <c r="AO713" s="0"/>
      <c r="AP713" s="0"/>
      <c r="AQ713" s="0"/>
      <c r="AR713" s="0"/>
      <c r="AS713" s="0"/>
      <c r="AT713" s="0"/>
      <c r="AU713" s="0"/>
      <c r="AV713" s="0"/>
      <c r="AW713" s="0"/>
      <c r="AX713" s="0"/>
      <c r="AY713" s="0"/>
      <c r="AZ713" s="0"/>
      <c r="BA713" s="0"/>
      <c r="BB713" s="0"/>
      <c r="BC713" s="0"/>
      <c r="BD713" s="0"/>
      <c r="BE713" s="0"/>
      <c r="BF713" s="0"/>
      <c r="BG713" s="0"/>
      <c r="BH713" s="0"/>
      <c r="BI713" s="0"/>
      <c r="BJ713" s="0"/>
      <c r="BK713" s="0"/>
      <c r="BL713" s="0"/>
    </row>
    <row r="714" s="5" customFormat="true" ht="13.8" hidden="false" customHeight="false" outlineLevel="0" collapsed="false">
      <c r="A714" s="42"/>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c r="AB714" s="0"/>
      <c r="AC714" s="0"/>
      <c r="AD714" s="0"/>
      <c r="AE714" s="0"/>
      <c r="AF714" s="0"/>
      <c r="AG714" s="0"/>
      <c r="AH714" s="0"/>
      <c r="AI714" s="0"/>
      <c r="AJ714" s="0"/>
      <c r="AK714" s="0"/>
      <c r="AL714" s="0"/>
      <c r="AM714" s="0"/>
      <c r="AN714" s="0"/>
      <c r="AO714" s="0"/>
      <c r="AP714" s="0"/>
      <c r="AQ714" s="0"/>
      <c r="AR714" s="0"/>
      <c r="AS714" s="0"/>
      <c r="AT714" s="0"/>
      <c r="AU714" s="0"/>
      <c r="AV714" s="0"/>
      <c r="AW714" s="0"/>
      <c r="AX714" s="0"/>
      <c r="AY714" s="0"/>
      <c r="AZ714" s="0"/>
      <c r="BA714" s="0"/>
      <c r="BB714" s="0"/>
      <c r="BC714" s="0"/>
      <c r="BD714" s="0"/>
      <c r="BE714" s="0"/>
      <c r="BF714" s="0"/>
      <c r="BG714" s="0"/>
      <c r="BH714" s="0"/>
      <c r="BI714" s="0"/>
      <c r="BJ714" s="0"/>
      <c r="BK714" s="0"/>
      <c r="BL714" s="0"/>
    </row>
    <row r="715" s="5" customFormat="true" ht="13.8" hidden="false" customHeight="false" outlineLevel="0" collapsed="false">
      <c r="A715" s="42"/>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c r="AB715" s="0"/>
      <c r="AC715" s="0"/>
      <c r="AD715" s="0"/>
      <c r="AE715" s="0"/>
      <c r="AF715" s="0"/>
      <c r="AG715" s="0"/>
      <c r="AH715" s="0"/>
      <c r="AI715" s="0"/>
      <c r="AJ715" s="0"/>
      <c r="AK715" s="0"/>
      <c r="AL715" s="0"/>
      <c r="AM715" s="0"/>
      <c r="AN715" s="0"/>
      <c r="AO715" s="0"/>
      <c r="AP715" s="0"/>
      <c r="AQ715" s="0"/>
      <c r="AR715" s="0"/>
      <c r="AS715" s="0"/>
      <c r="AT715" s="0"/>
      <c r="AU715" s="0"/>
      <c r="AV715" s="0"/>
      <c r="AW715" s="0"/>
      <c r="AX715" s="0"/>
      <c r="AY715" s="0"/>
      <c r="AZ715" s="0"/>
      <c r="BA715" s="0"/>
      <c r="BB715" s="0"/>
      <c r="BC715" s="0"/>
      <c r="BD715" s="0"/>
      <c r="BE715" s="0"/>
      <c r="BF715" s="0"/>
      <c r="BG715" s="0"/>
      <c r="BH715" s="0"/>
      <c r="BI715" s="0"/>
      <c r="BJ715" s="0"/>
      <c r="BK715" s="0"/>
      <c r="BL715" s="0"/>
    </row>
    <row r="716" s="5" customFormat="true" ht="13.8" hidden="false" customHeight="false" outlineLevel="0" collapsed="false">
      <c r="A716" s="42"/>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c r="AB716" s="0"/>
      <c r="AC716" s="0"/>
      <c r="AD716" s="0"/>
      <c r="AE716" s="0"/>
      <c r="AF716" s="0"/>
      <c r="AG716" s="0"/>
      <c r="AH716" s="0"/>
      <c r="AI716" s="0"/>
      <c r="AJ716" s="0"/>
      <c r="AK716" s="0"/>
      <c r="AL716" s="0"/>
      <c r="AM716" s="0"/>
      <c r="AN716" s="0"/>
      <c r="AO716" s="0"/>
      <c r="AP716" s="0"/>
      <c r="AQ716" s="0"/>
      <c r="AR716" s="0"/>
      <c r="AS716" s="0"/>
      <c r="AT716" s="0"/>
      <c r="AU716" s="0"/>
      <c r="AV716" s="0"/>
      <c r="AW716" s="0"/>
      <c r="AX716" s="0"/>
      <c r="AY716" s="0"/>
      <c r="AZ716" s="0"/>
      <c r="BA716" s="0"/>
      <c r="BB716" s="0"/>
      <c r="BC716" s="0"/>
      <c r="BD716" s="0"/>
      <c r="BE716" s="0"/>
      <c r="BF716" s="0"/>
      <c r="BG716" s="0"/>
      <c r="BH716" s="0"/>
      <c r="BI716" s="0"/>
      <c r="BJ716" s="0"/>
      <c r="BK716" s="0"/>
      <c r="BL716" s="0"/>
    </row>
    <row r="717" s="5" customFormat="true" ht="13.8" hidden="false" customHeight="false" outlineLevel="0" collapsed="false">
      <c r="A717" s="42"/>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c r="AB717" s="0"/>
      <c r="AC717" s="0"/>
      <c r="AD717" s="0"/>
      <c r="AE717" s="0"/>
      <c r="AF717" s="0"/>
      <c r="AG717" s="0"/>
      <c r="AH717" s="0"/>
      <c r="AI717" s="0"/>
      <c r="AJ717" s="0"/>
      <c r="AK717" s="0"/>
      <c r="AL717" s="0"/>
      <c r="AM717" s="0"/>
      <c r="AN717" s="0"/>
      <c r="AO717" s="0"/>
      <c r="AP717" s="0"/>
      <c r="AQ717" s="0"/>
      <c r="AR717" s="0"/>
      <c r="AS717" s="0"/>
      <c r="AT717" s="0"/>
      <c r="AU717" s="0"/>
      <c r="AV717" s="0"/>
      <c r="AW717" s="0"/>
      <c r="AX717" s="0"/>
      <c r="AY717" s="0"/>
      <c r="AZ717" s="0"/>
      <c r="BA717" s="0"/>
      <c r="BB717" s="0"/>
      <c r="BC717" s="0"/>
      <c r="BD717" s="0"/>
      <c r="BE717" s="0"/>
      <c r="BF717" s="0"/>
      <c r="BG717" s="0"/>
      <c r="BH717" s="0"/>
      <c r="BI717" s="0"/>
      <c r="BJ717" s="0"/>
      <c r="BK717" s="0"/>
      <c r="BL717" s="0"/>
    </row>
    <row r="718" s="5" customFormat="true" ht="13.8" hidden="false" customHeight="false" outlineLevel="0" collapsed="false">
      <c r="A718" s="42"/>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c r="AB718" s="0"/>
      <c r="AC718" s="0"/>
      <c r="AD718" s="0"/>
      <c r="AE718" s="0"/>
      <c r="AF718" s="0"/>
      <c r="AG718" s="0"/>
      <c r="AH718" s="0"/>
      <c r="AI718" s="0"/>
      <c r="AJ718" s="0"/>
      <c r="AK718" s="0"/>
      <c r="AL718" s="0"/>
      <c r="AM718" s="0"/>
      <c r="AN718" s="0"/>
      <c r="AO718" s="0"/>
      <c r="AP718" s="0"/>
      <c r="AQ718" s="0"/>
      <c r="AR718" s="0"/>
      <c r="AS718" s="0"/>
      <c r="AT718" s="0"/>
      <c r="AU718" s="0"/>
      <c r="AV718" s="0"/>
      <c r="AW718" s="0"/>
      <c r="AX718" s="0"/>
      <c r="AY718" s="0"/>
      <c r="AZ718" s="0"/>
      <c r="BA718" s="0"/>
      <c r="BB718" s="0"/>
      <c r="BC718" s="0"/>
      <c r="BD718" s="0"/>
      <c r="BE718" s="0"/>
      <c r="BF718" s="0"/>
      <c r="BG718" s="0"/>
      <c r="BH718" s="0"/>
      <c r="BI718" s="0"/>
      <c r="BJ718" s="0"/>
      <c r="BK718" s="0"/>
      <c r="BL718" s="0"/>
    </row>
    <row r="719" s="5" customFormat="true" ht="13.8" hidden="false" customHeight="false" outlineLevel="0" collapsed="false">
      <c r="A719" s="42"/>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c r="AB719" s="0"/>
      <c r="AC719" s="0"/>
      <c r="AD719" s="0"/>
      <c r="AE719" s="0"/>
      <c r="AF719" s="0"/>
      <c r="AG719" s="0"/>
      <c r="AH719" s="0"/>
      <c r="AI719" s="0"/>
      <c r="AJ719" s="0"/>
      <c r="AK719" s="0"/>
      <c r="AL719" s="0"/>
      <c r="AM719" s="0"/>
      <c r="AN719" s="0"/>
      <c r="AO719" s="0"/>
      <c r="AP719" s="0"/>
      <c r="AQ719" s="0"/>
      <c r="AR719" s="0"/>
      <c r="AS719" s="0"/>
      <c r="AT719" s="0"/>
      <c r="AU719" s="0"/>
      <c r="AV719" s="0"/>
      <c r="AW719" s="0"/>
      <c r="AX719" s="0"/>
      <c r="AY719" s="0"/>
      <c r="AZ719" s="0"/>
      <c r="BA719" s="0"/>
      <c r="BB719" s="0"/>
      <c r="BC719" s="0"/>
      <c r="BD719" s="0"/>
      <c r="BE719" s="0"/>
      <c r="BF719" s="0"/>
      <c r="BG719" s="0"/>
      <c r="BH719" s="0"/>
      <c r="BI719" s="0"/>
      <c r="BJ719" s="0"/>
      <c r="BK719" s="0"/>
      <c r="BL719" s="0"/>
    </row>
    <row r="720" s="5" customFormat="true" ht="13.8" hidden="false" customHeight="false" outlineLevel="0" collapsed="false">
      <c r="A720" s="42"/>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c r="AB720" s="0"/>
      <c r="AC720" s="0"/>
      <c r="AD720" s="0"/>
      <c r="AE720" s="0"/>
      <c r="AF720" s="0"/>
      <c r="AG720" s="0"/>
      <c r="AH720" s="0"/>
      <c r="AI720" s="0"/>
      <c r="AJ720" s="0"/>
      <c r="AK720" s="0"/>
      <c r="AL720" s="0"/>
      <c r="AM720" s="0"/>
      <c r="AN720" s="0"/>
      <c r="AO720" s="0"/>
      <c r="AP720" s="0"/>
      <c r="AQ720" s="0"/>
      <c r="AR720" s="0"/>
      <c r="AS720" s="0"/>
      <c r="AT720" s="0"/>
      <c r="AU720" s="0"/>
      <c r="AV720" s="0"/>
      <c r="AW720" s="0"/>
      <c r="AX720" s="0"/>
      <c r="AY720" s="0"/>
      <c r="AZ720" s="0"/>
      <c r="BA720" s="0"/>
      <c r="BB720" s="0"/>
      <c r="BC720" s="0"/>
      <c r="BD720" s="0"/>
      <c r="BE720" s="0"/>
      <c r="BF720" s="0"/>
      <c r="BG720" s="0"/>
      <c r="BH720" s="0"/>
      <c r="BI720" s="0"/>
      <c r="BJ720" s="0"/>
      <c r="BK720" s="0"/>
      <c r="BL720" s="0"/>
    </row>
    <row r="721" s="5" customFormat="true" ht="13.8" hidden="false" customHeight="false" outlineLevel="0" collapsed="false">
      <c r="A721" s="42"/>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c r="AB721" s="0"/>
      <c r="AC721" s="0"/>
      <c r="AD721" s="0"/>
      <c r="AE721" s="0"/>
      <c r="AF721" s="0"/>
      <c r="AG721" s="0"/>
      <c r="AH721" s="0"/>
      <c r="AI721" s="0"/>
      <c r="AJ721" s="0"/>
      <c r="AK721" s="0"/>
      <c r="AL721" s="0"/>
      <c r="AM721" s="0"/>
      <c r="AN721" s="0"/>
      <c r="AO721" s="0"/>
      <c r="AP721" s="0"/>
      <c r="AQ721" s="0"/>
      <c r="AR721" s="0"/>
      <c r="AS721" s="0"/>
      <c r="AT721" s="0"/>
      <c r="AU721" s="0"/>
      <c r="AV721" s="0"/>
      <c r="AW721" s="0"/>
      <c r="AX721" s="0"/>
      <c r="AY721" s="0"/>
      <c r="AZ721" s="0"/>
      <c r="BA721" s="0"/>
      <c r="BB721" s="0"/>
      <c r="BC721" s="0"/>
      <c r="BD721" s="0"/>
      <c r="BE721" s="0"/>
      <c r="BF721" s="0"/>
      <c r="BG721" s="0"/>
      <c r="BH721" s="0"/>
      <c r="BI721" s="0"/>
      <c r="BJ721" s="0"/>
      <c r="BK721" s="0"/>
      <c r="BL721" s="0"/>
    </row>
    <row r="722" s="5" customFormat="true" ht="13.8" hidden="false" customHeight="false" outlineLevel="0" collapsed="false">
      <c r="A722" s="42"/>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c r="AB722" s="0"/>
      <c r="AC722" s="0"/>
      <c r="AD722" s="0"/>
      <c r="AE722" s="0"/>
      <c r="AF722" s="0"/>
      <c r="AG722" s="0"/>
      <c r="AH722" s="0"/>
      <c r="AI722" s="0"/>
      <c r="AJ722" s="0"/>
      <c r="AK722" s="0"/>
      <c r="AL722" s="0"/>
      <c r="AM722" s="0"/>
      <c r="AN722" s="0"/>
      <c r="AO722" s="0"/>
      <c r="AP722" s="0"/>
      <c r="AQ722" s="0"/>
      <c r="AR722" s="0"/>
      <c r="AS722" s="0"/>
      <c r="AT722" s="0"/>
      <c r="AU722" s="0"/>
      <c r="AV722" s="0"/>
      <c r="AW722" s="0"/>
      <c r="AX722" s="0"/>
      <c r="AY722" s="0"/>
      <c r="AZ722" s="0"/>
      <c r="BA722" s="0"/>
      <c r="BB722" s="0"/>
      <c r="BC722" s="0"/>
      <c r="BD722" s="0"/>
      <c r="BE722" s="0"/>
      <c r="BF722" s="0"/>
      <c r="BG722" s="0"/>
      <c r="BH722" s="0"/>
      <c r="BI722" s="0"/>
      <c r="BJ722" s="0"/>
      <c r="BK722" s="0"/>
      <c r="BL722" s="0"/>
    </row>
    <row r="723" s="5" customFormat="true" ht="13.8" hidden="false" customHeight="false" outlineLevel="0" collapsed="false">
      <c r="A723" s="42"/>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c r="AB723" s="0"/>
      <c r="AC723" s="0"/>
      <c r="AD723" s="0"/>
      <c r="AE723" s="0"/>
      <c r="AF723" s="0"/>
      <c r="AG723" s="0"/>
      <c r="AH723" s="0"/>
      <c r="AI723" s="0"/>
      <c r="AJ723" s="0"/>
      <c r="AK723" s="0"/>
      <c r="AL723" s="0"/>
      <c r="AM723" s="0"/>
      <c r="AN723" s="0"/>
      <c r="AO723" s="0"/>
      <c r="AP723" s="0"/>
      <c r="AQ723" s="0"/>
      <c r="AR723" s="0"/>
      <c r="AS723" s="0"/>
      <c r="AT723" s="0"/>
      <c r="AU723" s="0"/>
      <c r="AV723" s="0"/>
      <c r="AW723" s="0"/>
      <c r="AX723" s="0"/>
      <c r="AY723" s="0"/>
      <c r="AZ723" s="0"/>
      <c r="BA723" s="0"/>
      <c r="BB723" s="0"/>
      <c r="BC723" s="0"/>
      <c r="BD723" s="0"/>
      <c r="BE723" s="0"/>
      <c r="BF723" s="0"/>
      <c r="BG723" s="0"/>
      <c r="BH723" s="0"/>
      <c r="BI723" s="0"/>
      <c r="BJ723" s="0"/>
      <c r="BK723" s="0"/>
      <c r="BL723" s="0"/>
    </row>
    <row r="724" s="5" customFormat="true" ht="13.8" hidden="false" customHeight="false" outlineLevel="0" collapsed="false">
      <c r="A724" s="42"/>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c r="AB724" s="0"/>
      <c r="AC724" s="0"/>
      <c r="AD724" s="0"/>
      <c r="AE724" s="0"/>
      <c r="AF724" s="0"/>
      <c r="AG724" s="0"/>
      <c r="AH724" s="0"/>
      <c r="AI724" s="0"/>
      <c r="AJ724" s="0"/>
      <c r="AK724" s="0"/>
      <c r="AL724" s="0"/>
      <c r="AM724" s="0"/>
      <c r="AN724" s="0"/>
      <c r="AO724" s="0"/>
      <c r="AP724" s="0"/>
      <c r="AQ724" s="0"/>
      <c r="AR724" s="0"/>
      <c r="AS724" s="0"/>
      <c r="AT724" s="0"/>
      <c r="AU724" s="0"/>
      <c r="AV724" s="0"/>
      <c r="AW724" s="0"/>
      <c r="AX724" s="0"/>
      <c r="AY724" s="0"/>
      <c r="AZ724" s="0"/>
      <c r="BA724" s="0"/>
      <c r="BB724" s="0"/>
      <c r="BC724" s="0"/>
      <c r="BD724" s="0"/>
      <c r="BE724" s="0"/>
      <c r="BF724" s="0"/>
      <c r="BG724" s="0"/>
      <c r="BH724" s="0"/>
      <c r="BI724" s="0"/>
      <c r="BJ724" s="0"/>
      <c r="BK724" s="0"/>
      <c r="BL724" s="0"/>
    </row>
    <row r="725" s="5" customFormat="true" ht="13.8" hidden="false" customHeight="false" outlineLevel="0" collapsed="false">
      <c r="A725" s="42"/>
      <c r="B725" s="0"/>
      <c r="C725" s="0"/>
      <c r="D725" s="0"/>
      <c r="E725" s="47"/>
      <c r="F725" s="0"/>
      <c r="G725" s="0"/>
      <c r="H725" s="0"/>
      <c r="I725" s="0"/>
      <c r="J725" s="0"/>
      <c r="K725" s="0"/>
      <c r="L725" s="0"/>
      <c r="M725" s="0"/>
      <c r="N725" s="0"/>
      <c r="O725" s="0"/>
      <c r="P725" s="0"/>
      <c r="Q725" s="0"/>
      <c r="R725" s="0"/>
      <c r="S725" s="0"/>
      <c r="T725" s="0"/>
      <c r="U725" s="0"/>
      <c r="V725" s="0"/>
      <c r="W725" s="0"/>
      <c r="X725" s="0"/>
      <c r="Y725" s="8"/>
      <c r="Z725" s="0"/>
      <c r="AA725" s="0"/>
      <c r="AB725" s="0"/>
      <c r="AC725" s="0"/>
      <c r="AD725" s="0"/>
      <c r="AE725" s="0"/>
      <c r="AF725" s="0"/>
      <c r="AG725" s="0"/>
      <c r="AH725" s="0"/>
      <c r="AI725" s="0"/>
      <c r="AJ725" s="0"/>
      <c r="AK725" s="0"/>
      <c r="AL725" s="0"/>
      <c r="AM725" s="0"/>
      <c r="AN725" s="0"/>
      <c r="AO725" s="0"/>
      <c r="AP725" s="0"/>
      <c r="AQ725" s="0"/>
      <c r="AR725" s="0"/>
      <c r="AS725" s="0"/>
      <c r="AT725" s="0"/>
      <c r="AU725" s="0"/>
      <c r="AV725" s="0"/>
      <c r="AW725" s="0"/>
      <c r="AX725" s="0"/>
      <c r="AY725" s="0"/>
      <c r="AZ725" s="0"/>
      <c r="BA725" s="0"/>
      <c r="BB725" s="0"/>
      <c r="BC725" s="0"/>
      <c r="BD725" s="0"/>
      <c r="BE725" s="0"/>
      <c r="BF725" s="0"/>
      <c r="BG725" s="0"/>
      <c r="BH725" s="0"/>
      <c r="BI725" s="0"/>
      <c r="BJ725" s="0"/>
      <c r="BK725" s="0"/>
      <c r="BL725" s="0"/>
    </row>
    <row r="726" s="5" customFormat="true" ht="13.8" hidden="false" customHeight="false" outlineLevel="0" collapsed="false">
      <c r="A726" s="42"/>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c r="AB726" s="0"/>
      <c r="AC726" s="0"/>
      <c r="AD726" s="0"/>
      <c r="AE726" s="0"/>
      <c r="AF726" s="0"/>
      <c r="AG726" s="0"/>
      <c r="AH726" s="0"/>
      <c r="AI726" s="0"/>
      <c r="AJ726" s="0"/>
      <c r="AK726" s="0"/>
      <c r="AL726" s="0"/>
      <c r="AM726" s="0"/>
      <c r="AN726" s="0"/>
      <c r="AO726" s="0"/>
      <c r="AP726" s="0"/>
      <c r="AQ726" s="0"/>
      <c r="AR726" s="0"/>
      <c r="AS726" s="0"/>
      <c r="AT726" s="0"/>
      <c r="AU726" s="0"/>
      <c r="AV726" s="0"/>
      <c r="AW726" s="0"/>
      <c r="AX726" s="0"/>
      <c r="AY726" s="0"/>
      <c r="AZ726" s="0"/>
      <c r="BA726" s="0"/>
      <c r="BB726" s="0"/>
      <c r="BC726" s="0"/>
      <c r="BD726" s="0"/>
      <c r="BE726" s="0"/>
      <c r="BF726" s="0"/>
      <c r="BG726" s="0"/>
      <c r="BH726" s="0"/>
      <c r="BI726" s="0"/>
      <c r="BJ726" s="0"/>
      <c r="BK726" s="0"/>
      <c r="BL726" s="0"/>
    </row>
    <row r="727" s="5" customFormat="true" ht="13.8" hidden="false" customHeight="false" outlineLevel="0" collapsed="false">
      <c r="A727" s="42"/>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c r="AB727" s="0"/>
      <c r="AC727" s="0"/>
      <c r="AD727" s="0"/>
      <c r="AE727" s="0"/>
      <c r="AF727" s="0"/>
      <c r="AG727" s="0"/>
      <c r="AH727" s="0"/>
      <c r="AI727" s="0"/>
      <c r="AJ727" s="0"/>
      <c r="AK727" s="0"/>
      <c r="AL727" s="0"/>
      <c r="AM727" s="0"/>
      <c r="AN727" s="0"/>
      <c r="AO727" s="0"/>
      <c r="AP727" s="0"/>
      <c r="AQ727" s="0"/>
      <c r="AR727" s="0"/>
      <c r="AS727" s="0"/>
      <c r="AT727" s="0"/>
      <c r="AU727" s="0"/>
      <c r="AV727" s="0"/>
      <c r="AW727" s="0"/>
      <c r="AX727" s="0"/>
      <c r="AY727" s="0"/>
      <c r="AZ727" s="0"/>
      <c r="BA727" s="0"/>
      <c r="BB727" s="0"/>
      <c r="BC727" s="0"/>
      <c r="BD727" s="0"/>
      <c r="BE727" s="0"/>
      <c r="BF727" s="0"/>
      <c r="BG727" s="0"/>
      <c r="BH727" s="0"/>
      <c r="BI727" s="0"/>
      <c r="BJ727" s="0"/>
      <c r="BK727" s="0"/>
      <c r="BL727" s="0"/>
    </row>
    <row r="728" s="5" customFormat="true" ht="13.8" hidden="false" customHeight="false" outlineLevel="0" collapsed="false">
      <c r="A728" s="42"/>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c r="AB728" s="0"/>
      <c r="AC728" s="0"/>
      <c r="AD728" s="0"/>
      <c r="AE728" s="0"/>
      <c r="AF728" s="0"/>
      <c r="AG728" s="0"/>
      <c r="AH728" s="0"/>
      <c r="AI728" s="0"/>
      <c r="AJ728" s="0"/>
      <c r="AK728" s="0"/>
      <c r="AL728" s="0"/>
      <c r="AM728" s="0"/>
      <c r="AN728" s="0"/>
      <c r="AO728" s="0"/>
      <c r="AP728" s="0"/>
      <c r="AQ728" s="0"/>
      <c r="AR728" s="0"/>
      <c r="AS728" s="0"/>
      <c r="AT728" s="0"/>
      <c r="AU728" s="0"/>
      <c r="AV728" s="0"/>
      <c r="AW728" s="0"/>
      <c r="AX728" s="0"/>
      <c r="AY728" s="0"/>
      <c r="AZ728" s="0"/>
      <c r="BA728" s="0"/>
      <c r="BB728" s="0"/>
      <c r="BC728" s="0"/>
      <c r="BD728" s="0"/>
      <c r="BE728" s="0"/>
      <c r="BF728" s="0"/>
      <c r="BG728" s="0"/>
      <c r="BH728" s="0"/>
      <c r="BI728" s="0"/>
      <c r="BJ728" s="0"/>
      <c r="BK728" s="0"/>
      <c r="BL728" s="0"/>
    </row>
    <row r="729" s="5" customFormat="true" ht="13.8" hidden="false" customHeight="false" outlineLevel="0" collapsed="false">
      <c r="A729" s="42"/>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c r="AB729" s="0"/>
      <c r="AC729" s="0"/>
      <c r="AD729" s="0"/>
      <c r="AE729" s="0"/>
      <c r="AF729" s="0"/>
      <c r="AG729" s="0"/>
      <c r="AH729" s="0"/>
      <c r="AI729" s="0"/>
      <c r="AJ729" s="0"/>
      <c r="AK729" s="0"/>
      <c r="AL729" s="0"/>
      <c r="AM729" s="0"/>
      <c r="AN729" s="0"/>
      <c r="AO729" s="0"/>
      <c r="AP729" s="0"/>
      <c r="AQ729" s="0"/>
      <c r="AR729" s="0"/>
      <c r="AS729" s="0"/>
      <c r="AT729" s="0"/>
      <c r="AU729" s="0"/>
      <c r="AV729" s="0"/>
      <c r="AW729" s="0"/>
      <c r="AX729" s="0"/>
      <c r="AY729" s="0"/>
      <c r="AZ729" s="0"/>
      <c r="BA729" s="0"/>
      <c r="BB729" s="0"/>
      <c r="BC729" s="0"/>
      <c r="BD729" s="0"/>
      <c r="BE729" s="0"/>
      <c r="BF729" s="0"/>
      <c r="BG729" s="0"/>
      <c r="BH729" s="0"/>
      <c r="BI729" s="0"/>
      <c r="BJ729" s="0"/>
      <c r="BK729" s="0"/>
      <c r="BL729" s="0"/>
    </row>
    <row r="730" s="5" customFormat="true" ht="13.8" hidden="false" customHeight="false" outlineLevel="0" collapsed="false">
      <c r="A730" s="42"/>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c r="AB730" s="0"/>
      <c r="AC730" s="0"/>
      <c r="AD730" s="0"/>
      <c r="AE730" s="0"/>
      <c r="AF730" s="0"/>
      <c r="AG730" s="0"/>
      <c r="AH730" s="0"/>
      <c r="AI730" s="0"/>
      <c r="AJ730" s="0"/>
      <c r="AK730" s="0"/>
      <c r="AL730" s="0"/>
      <c r="AM730" s="0"/>
      <c r="AN730" s="0"/>
      <c r="AO730" s="0"/>
      <c r="AP730" s="0"/>
      <c r="AQ730" s="0"/>
      <c r="AR730" s="0"/>
      <c r="AS730" s="0"/>
      <c r="AT730" s="0"/>
      <c r="AU730" s="0"/>
      <c r="AV730" s="0"/>
      <c r="AW730" s="0"/>
      <c r="AX730" s="0"/>
      <c r="AY730" s="0"/>
      <c r="AZ730" s="0"/>
      <c r="BA730" s="0"/>
      <c r="BB730" s="0"/>
      <c r="BC730" s="0"/>
      <c r="BD730" s="0"/>
      <c r="BE730" s="0"/>
      <c r="BF730" s="0"/>
      <c r="BG730" s="0"/>
      <c r="BH730" s="0"/>
      <c r="BI730" s="0"/>
      <c r="BJ730" s="0"/>
      <c r="BK730" s="0"/>
      <c r="BL730" s="0"/>
    </row>
    <row r="731" s="5" customFormat="true" ht="13.8" hidden="false" customHeight="false" outlineLevel="0" collapsed="false">
      <c r="A731" s="42"/>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c r="AB731" s="0"/>
      <c r="AC731" s="0"/>
      <c r="AD731" s="0"/>
      <c r="AE731" s="0"/>
      <c r="AF731" s="0"/>
      <c r="AG731" s="0"/>
      <c r="AH731" s="0"/>
      <c r="AI731" s="0"/>
      <c r="AJ731" s="0"/>
      <c r="AK731" s="0"/>
      <c r="AL731" s="0"/>
      <c r="AM731" s="0"/>
      <c r="AN731" s="0"/>
      <c r="AO731" s="0"/>
      <c r="AP731" s="0"/>
      <c r="AQ731" s="0"/>
      <c r="AR731" s="0"/>
      <c r="AS731" s="0"/>
      <c r="AT731" s="0"/>
      <c r="AU731" s="0"/>
      <c r="AV731" s="0"/>
      <c r="AW731" s="0"/>
      <c r="AX731" s="0"/>
      <c r="AY731" s="0"/>
      <c r="AZ731" s="0"/>
      <c r="BA731" s="0"/>
      <c r="BB731" s="0"/>
      <c r="BC731" s="0"/>
      <c r="BD731" s="0"/>
      <c r="BE731" s="0"/>
      <c r="BF731" s="0"/>
      <c r="BG731" s="0"/>
      <c r="BH731" s="0"/>
      <c r="BI731" s="0"/>
      <c r="BJ731" s="0"/>
      <c r="BK731" s="0"/>
      <c r="BL731" s="0"/>
    </row>
    <row r="732" s="5" customFormat="true" ht="13.8" hidden="false" customHeight="false" outlineLevel="0" collapsed="false">
      <c r="A732" s="42"/>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c r="AB732" s="0"/>
      <c r="AC732" s="0"/>
      <c r="AD732" s="0"/>
      <c r="AE732" s="0"/>
      <c r="AF732" s="0"/>
      <c r="AG732" s="0"/>
      <c r="AH732" s="0"/>
      <c r="AI732" s="0"/>
      <c r="AJ732" s="0"/>
      <c r="AK732" s="0"/>
      <c r="AL732" s="0"/>
      <c r="AM732" s="0"/>
      <c r="AN732" s="0"/>
      <c r="AO732" s="0"/>
      <c r="AP732" s="0"/>
      <c r="AQ732" s="0"/>
      <c r="AR732" s="0"/>
      <c r="AS732" s="0"/>
      <c r="AT732" s="0"/>
      <c r="AU732" s="0"/>
      <c r="AV732" s="0"/>
      <c r="AW732" s="0"/>
      <c r="AX732" s="0"/>
      <c r="AY732" s="0"/>
      <c r="AZ732" s="0"/>
      <c r="BA732" s="0"/>
      <c r="BB732" s="0"/>
      <c r="BC732" s="0"/>
      <c r="BD732" s="0"/>
      <c r="BE732" s="0"/>
      <c r="BF732" s="0"/>
      <c r="BG732" s="0"/>
      <c r="BH732" s="0"/>
      <c r="BI732" s="0"/>
      <c r="BJ732" s="0"/>
      <c r="BK732" s="0"/>
      <c r="BL732" s="0"/>
    </row>
    <row r="733" s="5" customFormat="true" ht="13.8" hidden="false" customHeight="false" outlineLevel="0" collapsed="false">
      <c r="A733" s="42"/>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c r="AB733" s="0"/>
      <c r="AC733" s="0"/>
      <c r="AD733" s="0"/>
      <c r="AE733" s="0"/>
      <c r="AF733" s="0"/>
      <c r="AG733" s="0"/>
      <c r="AH733" s="0"/>
      <c r="AI733" s="0"/>
      <c r="AJ733" s="0"/>
      <c r="AK733" s="0"/>
      <c r="AL733" s="0"/>
      <c r="AM733" s="0"/>
      <c r="AN733" s="0"/>
      <c r="AO733" s="0"/>
      <c r="AP733" s="0"/>
      <c r="AQ733" s="0"/>
      <c r="AR733" s="0"/>
      <c r="AS733" s="0"/>
      <c r="AT733" s="0"/>
      <c r="AU733" s="0"/>
      <c r="AV733" s="0"/>
      <c r="AW733" s="0"/>
      <c r="AX733" s="0"/>
      <c r="AY733" s="0"/>
      <c r="AZ733" s="0"/>
      <c r="BA733" s="0"/>
      <c r="BB733" s="0"/>
      <c r="BC733" s="0"/>
      <c r="BD733" s="0"/>
      <c r="BE733" s="0"/>
      <c r="BF733" s="0"/>
      <c r="BG733" s="0"/>
      <c r="BH733" s="0"/>
      <c r="BI733" s="0"/>
      <c r="BJ733" s="0"/>
      <c r="BK733" s="0"/>
      <c r="BL733" s="0"/>
    </row>
    <row r="734" s="5" customFormat="true" ht="13.8" hidden="false" customHeight="false" outlineLevel="0" collapsed="false">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c r="AB734" s="0"/>
      <c r="AC734" s="0"/>
      <c r="AD734" s="0"/>
      <c r="AE734" s="0"/>
      <c r="AF734" s="0"/>
      <c r="AG734" s="0"/>
      <c r="AH734" s="0"/>
      <c r="AI734" s="0"/>
      <c r="AJ734" s="0"/>
      <c r="AK734" s="0"/>
      <c r="AL734" s="0"/>
      <c r="AM734" s="0"/>
      <c r="AN734" s="0"/>
      <c r="AO734" s="0"/>
      <c r="AP734" s="0"/>
      <c r="AQ734" s="0"/>
      <c r="AR734" s="0"/>
      <c r="AS734" s="0"/>
      <c r="AT734" s="0"/>
      <c r="AU734" s="0"/>
      <c r="AV734" s="0"/>
      <c r="AW734" s="0"/>
      <c r="AX734" s="0"/>
      <c r="AY734" s="0"/>
      <c r="AZ734" s="0"/>
      <c r="BA734" s="0"/>
      <c r="BB734" s="0"/>
      <c r="BC734" s="0"/>
      <c r="BD734" s="0"/>
      <c r="BE734" s="0"/>
      <c r="BF734" s="0"/>
      <c r="BG734" s="0"/>
      <c r="BH734" s="0"/>
      <c r="BI734" s="0"/>
      <c r="BJ734" s="0"/>
      <c r="BK734" s="0"/>
      <c r="BL734" s="0"/>
    </row>
    <row r="735" s="5" customFormat="true" ht="13.8" hidden="false" customHeight="false" outlineLevel="0" collapsed="false">
      <c r="A735" s="42"/>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c r="AB735" s="0"/>
      <c r="AC735" s="0"/>
      <c r="AD735" s="0"/>
      <c r="AE735" s="0"/>
      <c r="AF735" s="0"/>
      <c r="AG735" s="0"/>
      <c r="AH735" s="0"/>
      <c r="AI735" s="0"/>
      <c r="AJ735" s="0"/>
      <c r="AK735" s="0"/>
      <c r="AL735" s="0"/>
      <c r="AM735" s="0"/>
      <c r="AN735" s="0"/>
      <c r="AO735" s="0"/>
      <c r="AP735" s="0"/>
      <c r="AQ735" s="0"/>
      <c r="AR735" s="0"/>
      <c r="AS735" s="0"/>
      <c r="AT735" s="0"/>
      <c r="AU735" s="0"/>
      <c r="AV735" s="0"/>
      <c r="AW735" s="0"/>
      <c r="AX735" s="0"/>
      <c r="AY735" s="0"/>
      <c r="AZ735" s="0"/>
      <c r="BA735" s="0"/>
      <c r="BB735" s="0"/>
      <c r="BC735" s="0"/>
      <c r="BD735" s="0"/>
      <c r="BE735" s="0"/>
      <c r="BF735" s="0"/>
      <c r="BG735" s="0"/>
      <c r="BH735" s="0"/>
      <c r="BI735" s="0"/>
      <c r="BJ735" s="0"/>
      <c r="BK735" s="0"/>
      <c r="BL735" s="0"/>
    </row>
    <row r="736" s="5" customFormat="true" ht="13.8" hidden="false" customHeight="false" outlineLevel="0" collapsed="false">
      <c r="A736" s="42"/>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c r="AB736" s="0"/>
      <c r="AC736" s="0"/>
      <c r="AD736" s="0"/>
      <c r="AE736" s="0"/>
      <c r="AF736" s="0"/>
      <c r="AG736" s="0"/>
      <c r="AH736" s="0"/>
      <c r="AI736" s="0"/>
      <c r="AJ736" s="0"/>
      <c r="AK736" s="0"/>
      <c r="AL736" s="0"/>
      <c r="AM736" s="0"/>
      <c r="AN736" s="0"/>
      <c r="AO736" s="0"/>
      <c r="AP736" s="0"/>
      <c r="AQ736" s="0"/>
      <c r="AR736" s="0"/>
      <c r="AS736" s="0"/>
      <c r="AT736" s="0"/>
      <c r="AU736" s="0"/>
      <c r="AV736" s="0"/>
      <c r="AW736" s="0"/>
      <c r="AX736" s="0"/>
      <c r="AY736" s="0"/>
      <c r="AZ736" s="0"/>
      <c r="BA736" s="0"/>
      <c r="BB736" s="0"/>
      <c r="BC736" s="0"/>
      <c r="BD736" s="0"/>
      <c r="BE736" s="0"/>
      <c r="BF736" s="0"/>
      <c r="BG736" s="0"/>
      <c r="BH736" s="0"/>
      <c r="BI736" s="0"/>
      <c r="BJ736" s="0"/>
      <c r="BK736" s="0"/>
      <c r="BL736" s="0"/>
    </row>
    <row r="737" s="5" customFormat="true" ht="13.8" hidden="false" customHeight="false" outlineLevel="0" collapsed="false">
      <c r="A737" s="42"/>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c r="AB737" s="0"/>
      <c r="AC737" s="0"/>
      <c r="AD737" s="0"/>
      <c r="AE737" s="0"/>
      <c r="AF737" s="0"/>
      <c r="AG737" s="0"/>
      <c r="AH737" s="0"/>
      <c r="AI737" s="0"/>
      <c r="AJ737" s="0"/>
      <c r="AK737" s="0"/>
      <c r="AL737" s="0"/>
      <c r="AM737" s="0"/>
      <c r="AN737" s="0"/>
      <c r="AO737" s="0"/>
      <c r="AP737" s="0"/>
      <c r="AQ737" s="0"/>
      <c r="AR737" s="0"/>
      <c r="AS737" s="0"/>
      <c r="AT737" s="0"/>
      <c r="AU737" s="0"/>
      <c r="AV737" s="0"/>
      <c r="AW737" s="0"/>
      <c r="AX737" s="0"/>
      <c r="AY737" s="0"/>
      <c r="AZ737" s="0"/>
      <c r="BA737" s="0"/>
      <c r="BB737" s="0"/>
      <c r="BC737" s="0"/>
      <c r="BD737" s="0"/>
      <c r="BE737" s="0"/>
      <c r="BF737" s="0"/>
      <c r="BG737" s="0"/>
      <c r="BH737" s="0"/>
      <c r="BI737" s="0"/>
      <c r="BJ737" s="0"/>
      <c r="BK737" s="0"/>
      <c r="BL737" s="0"/>
    </row>
    <row r="738" s="5" customFormat="true" ht="13.8" hidden="false" customHeight="false" outlineLevel="0" collapsed="false">
      <c r="A738" s="42"/>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c r="AB738" s="0"/>
      <c r="AC738" s="0"/>
      <c r="AD738" s="0"/>
      <c r="AE738" s="0"/>
      <c r="AF738" s="0"/>
      <c r="AG738" s="0"/>
      <c r="AH738" s="0"/>
      <c r="AI738" s="0"/>
      <c r="AJ738" s="0"/>
      <c r="AK738" s="0"/>
      <c r="AL738" s="0"/>
      <c r="AM738" s="0"/>
      <c r="AN738" s="0"/>
      <c r="AO738" s="0"/>
      <c r="AP738" s="0"/>
      <c r="AQ738" s="0"/>
      <c r="AR738" s="0"/>
      <c r="AS738" s="0"/>
      <c r="AT738" s="0"/>
      <c r="AU738" s="0"/>
      <c r="AV738" s="0"/>
      <c r="AW738" s="0"/>
      <c r="AX738" s="0"/>
      <c r="AY738" s="0"/>
      <c r="AZ738" s="0"/>
      <c r="BA738" s="0"/>
      <c r="BB738" s="0"/>
      <c r="BC738" s="0"/>
      <c r="BD738" s="0"/>
      <c r="BE738" s="0"/>
      <c r="BF738" s="0"/>
      <c r="BG738" s="0"/>
      <c r="BH738" s="0"/>
      <c r="BI738" s="0"/>
      <c r="BJ738" s="0"/>
      <c r="BK738" s="0"/>
      <c r="BL738" s="0"/>
    </row>
    <row r="739" s="5" customFormat="true" ht="13.8" hidden="false" customHeight="false" outlineLevel="0" collapsed="false">
      <c r="A739" s="42"/>
      <c r="E739" s="47"/>
      <c r="F739" s="0"/>
      <c r="G739" s="0"/>
      <c r="H739" s="0"/>
      <c r="I739" s="0"/>
      <c r="J739" s="0"/>
      <c r="K739" s="0"/>
      <c r="L739" s="0"/>
      <c r="M739" s="0"/>
      <c r="N739" s="0"/>
      <c r="O739" s="0"/>
      <c r="P739" s="0"/>
      <c r="Q739" s="0"/>
      <c r="R739" s="0"/>
      <c r="S739" s="0"/>
      <c r="T739" s="0"/>
      <c r="U739" s="0"/>
      <c r="V739" s="0"/>
      <c r="W739" s="0"/>
      <c r="X739" s="0"/>
      <c r="Y739" s="8"/>
      <c r="Z739" s="0"/>
      <c r="AA739" s="0"/>
      <c r="AB739" s="0"/>
      <c r="AC739" s="0"/>
      <c r="AD739" s="0"/>
      <c r="AE739" s="0"/>
      <c r="AF739" s="0"/>
      <c r="AG739" s="0"/>
      <c r="AH739" s="0"/>
      <c r="AI739" s="0"/>
      <c r="AJ739" s="0"/>
      <c r="AK739" s="0"/>
      <c r="AL739" s="0"/>
      <c r="AM739" s="0"/>
      <c r="AN739" s="0"/>
      <c r="AO739" s="0"/>
      <c r="AP739" s="0"/>
      <c r="AQ739" s="0"/>
      <c r="AR739" s="0"/>
      <c r="AS739" s="0"/>
      <c r="AT739" s="0"/>
      <c r="AU739" s="0"/>
      <c r="AV739" s="0"/>
      <c r="AW739" s="0"/>
      <c r="AX739" s="0"/>
      <c r="AY739" s="0"/>
      <c r="AZ739" s="0"/>
      <c r="BA739" s="0"/>
      <c r="BB739" s="0"/>
      <c r="BC739" s="0"/>
      <c r="BD739" s="0"/>
      <c r="BE739" s="0"/>
      <c r="BF739" s="0"/>
      <c r="BG739" s="0"/>
      <c r="BH739" s="0"/>
      <c r="BI739" s="0"/>
      <c r="BJ739" s="0"/>
      <c r="BK739" s="0"/>
      <c r="BL739" s="0"/>
    </row>
    <row r="740" s="5" customFormat="true" ht="13.8" hidden="false" customHeight="false" outlineLevel="0" collapsed="false">
      <c r="A740" s="42"/>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c r="AB740" s="0"/>
      <c r="AC740" s="0"/>
      <c r="AD740" s="0"/>
      <c r="AE740" s="0"/>
      <c r="AF740" s="0"/>
      <c r="AG740" s="0"/>
      <c r="AH740" s="0"/>
      <c r="AI740" s="0"/>
      <c r="AJ740" s="0"/>
      <c r="AK740" s="0"/>
      <c r="AL740" s="0"/>
      <c r="AM740" s="0"/>
      <c r="AN740" s="0"/>
      <c r="AO740" s="0"/>
      <c r="AP740" s="0"/>
      <c r="AQ740" s="0"/>
      <c r="AR740" s="0"/>
      <c r="AS740" s="0"/>
      <c r="AT740" s="0"/>
      <c r="AU740" s="0"/>
      <c r="AV740" s="0"/>
      <c r="AW740" s="0"/>
      <c r="AX740" s="0"/>
      <c r="AY740" s="0"/>
      <c r="AZ740" s="0"/>
      <c r="BA740" s="0"/>
      <c r="BB740" s="0"/>
      <c r="BC740" s="0"/>
      <c r="BD740" s="0"/>
      <c r="BE740" s="0"/>
      <c r="BF740" s="0"/>
      <c r="BG740" s="0"/>
      <c r="BH740" s="0"/>
      <c r="BI740" s="0"/>
      <c r="BJ740" s="0"/>
      <c r="BK740" s="0"/>
      <c r="BL740" s="0"/>
    </row>
    <row r="741" s="5" customFormat="true" ht="13.8" hidden="false" customHeight="false" outlineLevel="0" collapsed="false">
      <c r="A741" s="42"/>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c r="AB741" s="0"/>
      <c r="AC741" s="0"/>
      <c r="AD741" s="0"/>
      <c r="AE741" s="0"/>
      <c r="AF741" s="0"/>
      <c r="AG741" s="0"/>
      <c r="AH741" s="0"/>
      <c r="AI741" s="0"/>
      <c r="AJ741" s="0"/>
      <c r="AK741" s="0"/>
      <c r="AL741" s="0"/>
      <c r="AM741" s="0"/>
      <c r="AN741" s="0"/>
      <c r="AO741" s="0"/>
      <c r="AP741" s="0"/>
      <c r="AQ741" s="0"/>
      <c r="AR741" s="0"/>
      <c r="AS741" s="0"/>
      <c r="AT741" s="0"/>
      <c r="AU741" s="0"/>
      <c r="AV741" s="0"/>
      <c r="AW741" s="0"/>
      <c r="AX741" s="0"/>
      <c r="AY741" s="0"/>
      <c r="AZ741" s="0"/>
      <c r="BA741" s="0"/>
      <c r="BB741" s="0"/>
      <c r="BC741" s="0"/>
      <c r="BD741" s="0"/>
      <c r="BE741" s="0"/>
      <c r="BF741" s="0"/>
      <c r="BG741" s="0"/>
      <c r="BH741" s="0"/>
      <c r="BI741" s="0"/>
      <c r="BJ741" s="0"/>
      <c r="BK741" s="0"/>
      <c r="BL741" s="0"/>
    </row>
    <row r="742" s="5" customFormat="true" ht="13.8" hidden="false" customHeight="false" outlineLevel="0" collapsed="false">
      <c r="A742" s="42"/>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c r="AB742" s="0"/>
      <c r="AC742" s="0"/>
      <c r="AD742" s="0"/>
      <c r="AE742" s="0"/>
      <c r="AF742" s="0"/>
      <c r="AG742" s="0"/>
      <c r="AH742" s="0"/>
      <c r="AI742" s="0"/>
      <c r="AJ742" s="0"/>
      <c r="AK742" s="0"/>
      <c r="AL742" s="0"/>
      <c r="AM742" s="0"/>
      <c r="AN742" s="0"/>
      <c r="AO742" s="0"/>
      <c r="AP742" s="0"/>
      <c r="AQ742" s="0"/>
      <c r="AR742" s="0"/>
      <c r="AS742" s="0"/>
      <c r="AT742" s="0"/>
      <c r="AU742" s="0"/>
      <c r="AV742" s="0"/>
      <c r="AW742" s="0"/>
      <c r="AX742" s="0"/>
      <c r="AY742" s="0"/>
      <c r="AZ742" s="0"/>
      <c r="BA742" s="0"/>
      <c r="BB742" s="0"/>
      <c r="BC742" s="0"/>
      <c r="BD742" s="0"/>
      <c r="BE742" s="0"/>
      <c r="BF742" s="0"/>
      <c r="BG742" s="0"/>
      <c r="BH742" s="0"/>
      <c r="BI742" s="0"/>
      <c r="BJ742" s="0"/>
      <c r="BK742" s="0"/>
      <c r="BL742" s="0"/>
    </row>
    <row r="743" s="5" customFormat="true" ht="13.8" hidden="false" customHeight="false" outlineLevel="0" collapsed="false">
      <c r="A743" s="42"/>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c r="AB743" s="0"/>
      <c r="AC743" s="0"/>
      <c r="AD743" s="0"/>
      <c r="AE743" s="0"/>
      <c r="AF743" s="0"/>
      <c r="AG743" s="0"/>
      <c r="AH743" s="0"/>
      <c r="AI743" s="0"/>
      <c r="AJ743" s="0"/>
      <c r="AK743" s="0"/>
      <c r="AL743" s="0"/>
      <c r="AM743" s="0"/>
      <c r="AN743" s="0"/>
      <c r="AO743" s="0"/>
      <c r="AP743" s="0"/>
      <c r="AQ743" s="0"/>
      <c r="AR743" s="0"/>
      <c r="AS743" s="0"/>
      <c r="AT743" s="0"/>
      <c r="AU743" s="0"/>
      <c r="AV743" s="0"/>
      <c r="AW743" s="0"/>
      <c r="AX743" s="0"/>
      <c r="AY743" s="0"/>
      <c r="AZ743" s="0"/>
      <c r="BA743" s="0"/>
      <c r="BB743" s="0"/>
      <c r="BC743" s="0"/>
      <c r="BD743" s="0"/>
      <c r="BE743" s="0"/>
      <c r="BF743" s="0"/>
      <c r="BG743" s="0"/>
      <c r="BH743" s="0"/>
      <c r="BI743" s="0"/>
      <c r="BJ743" s="0"/>
      <c r="BK743" s="0"/>
      <c r="BL743" s="0"/>
    </row>
    <row r="744" s="5" customFormat="true" ht="13.8" hidden="false" customHeight="false" outlineLevel="0" collapsed="false">
      <c r="A744" s="42"/>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c r="AB744" s="0"/>
      <c r="AC744" s="0"/>
      <c r="AD744" s="0"/>
      <c r="AE744" s="0"/>
      <c r="AF744" s="0"/>
      <c r="AG744" s="0"/>
      <c r="AH744" s="0"/>
      <c r="AI744" s="0"/>
      <c r="AJ744" s="0"/>
      <c r="AK744" s="0"/>
      <c r="AL744" s="0"/>
      <c r="AM744" s="0"/>
      <c r="AN744" s="0"/>
      <c r="AO744" s="0"/>
      <c r="AP744" s="0"/>
      <c r="AQ744" s="0"/>
      <c r="AR744" s="0"/>
      <c r="AS744" s="0"/>
      <c r="AT744" s="0"/>
      <c r="AU744" s="0"/>
      <c r="AV744" s="0"/>
      <c r="AW744" s="0"/>
      <c r="AX744" s="0"/>
      <c r="AY744" s="0"/>
      <c r="AZ744" s="0"/>
      <c r="BA744" s="0"/>
      <c r="BB744" s="0"/>
      <c r="BC744" s="0"/>
      <c r="BD744" s="0"/>
      <c r="BE744" s="0"/>
      <c r="BF744" s="0"/>
      <c r="BG744" s="0"/>
      <c r="BH744" s="0"/>
      <c r="BI744" s="0"/>
      <c r="BJ744" s="0"/>
      <c r="BK744" s="0"/>
      <c r="BL744" s="0"/>
    </row>
    <row r="745" s="5" customFormat="true" ht="13.8" hidden="false" customHeight="false" outlineLevel="0" collapsed="false">
      <c r="A745" s="42"/>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c r="AB745" s="0"/>
      <c r="AC745" s="0"/>
      <c r="AD745" s="0"/>
      <c r="AE745" s="0"/>
      <c r="AF745" s="0"/>
      <c r="AG745" s="0"/>
      <c r="AH745" s="0"/>
      <c r="AI745" s="0"/>
      <c r="AJ745" s="0"/>
      <c r="AK745" s="0"/>
      <c r="AL745" s="0"/>
      <c r="AM745" s="0"/>
      <c r="AN745" s="0"/>
      <c r="AO745" s="0"/>
      <c r="AP745" s="0"/>
      <c r="AQ745" s="0"/>
      <c r="AR745" s="0"/>
      <c r="AS745" s="0"/>
      <c r="AT745" s="0"/>
      <c r="AU745" s="0"/>
      <c r="AV745" s="0"/>
      <c r="AW745" s="0"/>
      <c r="AX745" s="0"/>
      <c r="AY745" s="0"/>
      <c r="AZ745" s="0"/>
      <c r="BA745" s="0"/>
      <c r="BB745" s="0"/>
      <c r="BC745" s="0"/>
      <c r="BD745" s="0"/>
      <c r="BE745" s="0"/>
      <c r="BF745" s="0"/>
      <c r="BG745" s="0"/>
      <c r="BH745" s="0"/>
      <c r="BI745" s="0"/>
      <c r="BJ745" s="0"/>
      <c r="BK745" s="0"/>
      <c r="BL745" s="0"/>
    </row>
    <row r="746" s="5" customFormat="true" ht="13.8" hidden="false" customHeight="false" outlineLevel="0" collapsed="false">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c r="AB746" s="0"/>
      <c r="AC746" s="0"/>
      <c r="AD746" s="0"/>
      <c r="AE746" s="0"/>
      <c r="AF746" s="0"/>
      <c r="AG746" s="0"/>
      <c r="AH746" s="0"/>
      <c r="AI746" s="0"/>
      <c r="AJ746" s="0"/>
      <c r="AK746" s="0"/>
      <c r="AL746" s="0"/>
      <c r="AM746" s="0"/>
      <c r="AN746" s="0"/>
      <c r="AO746" s="0"/>
      <c r="AP746" s="0"/>
      <c r="AQ746" s="0"/>
      <c r="AR746" s="0"/>
      <c r="AS746" s="0"/>
      <c r="AT746" s="0"/>
      <c r="AU746" s="0"/>
      <c r="AV746" s="0"/>
      <c r="AW746" s="0"/>
      <c r="AX746" s="0"/>
      <c r="AY746" s="0"/>
      <c r="AZ746" s="0"/>
      <c r="BA746" s="0"/>
      <c r="BB746" s="0"/>
      <c r="BC746" s="0"/>
      <c r="BD746" s="0"/>
      <c r="BE746" s="0"/>
      <c r="BF746" s="0"/>
      <c r="BG746" s="0"/>
      <c r="BH746" s="0"/>
      <c r="BI746" s="0"/>
      <c r="BJ746" s="0"/>
      <c r="BK746" s="0"/>
      <c r="BL746" s="0"/>
    </row>
    <row r="747" s="5" customFormat="true" ht="13.8" hidden="false" customHeight="false" outlineLevel="0" collapsed="false">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c r="AB747" s="0"/>
      <c r="AC747" s="0"/>
      <c r="AD747" s="0"/>
      <c r="AE747" s="0"/>
      <c r="AF747" s="0"/>
      <c r="AG747" s="0"/>
      <c r="AH747" s="0"/>
      <c r="AI747" s="0"/>
      <c r="AJ747" s="0"/>
      <c r="AK747" s="0"/>
      <c r="AL747" s="0"/>
      <c r="AM747" s="0"/>
      <c r="AN747" s="0"/>
      <c r="AO747" s="0"/>
      <c r="AP747" s="0"/>
      <c r="AQ747" s="0"/>
      <c r="AR747" s="0"/>
      <c r="AS747" s="0"/>
      <c r="AT747" s="0"/>
      <c r="AU747" s="0"/>
      <c r="AV747" s="0"/>
      <c r="AW747" s="0"/>
      <c r="AX747" s="0"/>
      <c r="AY747" s="0"/>
      <c r="AZ747" s="0"/>
      <c r="BA747" s="0"/>
      <c r="BB747" s="0"/>
      <c r="BC747" s="0"/>
      <c r="BD747" s="0"/>
      <c r="BE747" s="0"/>
      <c r="BF747" s="0"/>
      <c r="BG747" s="0"/>
      <c r="BH747" s="0"/>
      <c r="BI747" s="0"/>
      <c r="BJ747" s="0"/>
      <c r="BK747" s="0"/>
      <c r="BL747" s="0"/>
    </row>
    <row r="748" s="5" customFormat="true" ht="13.8" hidden="false" customHeight="false" outlineLevel="0" collapsed="false">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c r="AB748" s="0"/>
      <c r="AC748" s="0"/>
      <c r="AD748" s="0"/>
      <c r="AE748" s="0"/>
      <c r="AF748" s="0"/>
      <c r="AG748" s="0"/>
      <c r="AH748" s="0"/>
      <c r="AI748" s="0"/>
      <c r="AJ748" s="0"/>
      <c r="AK748" s="0"/>
      <c r="AL748" s="0"/>
      <c r="AM748" s="0"/>
      <c r="AN748" s="0"/>
      <c r="AO748" s="0"/>
      <c r="AP748" s="0"/>
      <c r="AQ748" s="0"/>
      <c r="AR748" s="0"/>
      <c r="AS748" s="0"/>
      <c r="AT748" s="0"/>
      <c r="AU748" s="0"/>
      <c r="AV748" s="0"/>
      <c r="AW748" s="0"/>
      <c r="AX748" s="0"/>
      <c r="AY748" s="0"/>
      <c r="AZ748" s="0"/>
      <c r="BA748" s="0"/>
      <c r="BB748" s="0"/>
      <c r="BC748" s="0"/>
      <c r="BD748" s="0"/>
      <c r="BE748" s="0"/>
      <c r="BF748" s="0"/>
      <c r="BG748" s="0"/>
      <c r="BH748" s="0"/>
      <c r="BI748" s="0"/>
      <c r="BJ748" s="0"/>
      <c r="BK748" s="0"/>
      <c r="BL748" s="0"/>
    </row>
    <row r="749" s="5" customFormat="true" ht="13.8" hidden="false" customHeight="false" outlineLevel="0" collapsed="false">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c r="AB749" s="0"/>
      <c r="AC749" s="0"/>
      <c r="AD749" s="0"/>
      <c r="AE749" s="0"/>
      <c r="AF749" s="0"/>
      <c r="AG749" s="0"/>
      <c r="AH749" s="0"/>
      <c r="AI749" s="0"/>
      <c r="AJ749" s="0"/>
      <c r="AK749" s="0"/>
      <c r="AL749" s="0"/>
      <c r="AM749" s="0"/>
      <c r="AN749" s="0"/>
      <c r="AO749" s="0"/>
      <c r="AP749" s="0"/>
      <c r="AQ749" s="0"/>
      <c r="AR749" s="0"/>
      <c r="AS749" s="0"/>
      <c r="AT749" s="0"/>
      <c r="AU749" s="0"/>
      <c r="AV749" s="0"/>
      <c r="AW749" s="0"/>
      <c r="AX749" s="0"/>
      <c r="AY749" s="0"/>
      <c r="AZ749" s="0"/>
      <c r="BA749" s="0"/>
      <c r="BB749" s="0"/>
      <c r="BC749" s="0"/>
      <c r="BD749" s="0"/>
      <c r="BE749" s="0"/>
      <c r="BF749" s="0"/>
      <c r="BG749" s="0"/>
      <c r="BH749" s="0"/>
      <c r="BI749" s="0"/>
      <c r="BJ749" s="0"/>
      <c r="BK749" s="0"/>
      <c r="BL749" s="0"/>
    </row>
  </sheetData>
  <hyperlinks>
    <hyperlink ref="E21" r:id="rId1" display="Sent email to achillessantaclara@gmail.com"/>
    <hyperlink ref="E36" r:id="rId2" display="sent email to jonathansiu@alexanderssteakhouse.com"/>
    <hyperlink ref="A134" r:id="rId3" display="Cafe Rosso - HUB"/>
    <hyperlink ref="A135" r:id="rId4" display="Cafe Rosso - HUB"/>
    <hyperlink ref="E155" r:id="rId5" display="Sent email to info@chowderspier39.com"/>
    <hyperlink ref="E212" r:id="rId6" display="Sent email to cesar@fattoriaemare.com"/>
    <hyperlink ref="E344" r:id="rId7" display="Sent email to miramarbeach.office@yahoo.com"/>
    <hyperlink ref="A365" r:id="rId8" display="Oceanview Diner - HUB"/>
    <hyperlink ref="A369" r:id="rId9" display="ONE65 San Francisco - HUB"/>
    <hyperlink ref="A370" r:id="rId10" display="ONE65 San Francisco - HUB"/>
    <hyperlink ref="E453" r:id="rId11" display="Sent email to sablat@comcast.net"/>
    <hyperlink ref="A612" r:id="rId12" location="tab-equipment" display="Trade Winds - HUB"/>
    <hyperlink ref="A613" r:id="rId13" location="tab-equipment" display="Trade Winds - HUB"/>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F38"/>
    <pageSetUpPr fitToPage="false"/>
  </sheetPr>
  <dimension ref="A1:AMJ269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596" activePane="bottomLeft" state="frozen"/>
      <selection pane="topLeft" activeCell="A1" activeCellId="0" sqref="A1"/>
      <selection pane="bottomLeft" activeCell="A504" activeCellId="0" sqref="A504"/>
    </sheetView>
  </sheetViews>
  <sheetFormatPr defaultColWidth="11.625" defaultRowHeight="13.8" zeroHeight="false" outlineLevelRow="0" outlineLevelCol="0"/>
  <cols>
    <col collapsed="false" customWidth="true" hidden="false" outlineLevel="0" max="1" min="1" style="3" width="32.83"/>
    <col collapsed="false" customWidth="true" hidden="false" outlineLevel="0" max="2" min="2" style="131"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132"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B2" s="132"/>
      <c r="E2" s="100"/>
      <c r="U2" s="24"/>
      <c r="W2" s="24"/>
      <c r="X2" s="25"/>
      <c r="Y2" s="22"/>
    </row>
    <row r="3" s="5" customFormat="true" ht="13.8" hidden="false" customHeight="false" outlineLevel="0" collapsed="false">
      <c r="A3" s="63" t="s">
        <v>917</v>
      </c>
      <c r="B3" s="73"/>
      <c r="E3" s="74"/>
      <c r="R3" s="5" t="n">
        <v>158</v>
      </c>
      <c r="U3" s="122"/>
      <c r="W3" s="135"/>
      <c r="X3" s="136"/>
      <c r="Y3" s="137"/>
    </row>
    <row r="4" s="5" customFormat="true" ht="13.8" hidden="false" customHeight="false" outlineLevel="0" collapsed="false">
      <c r="A4" s="63" t="s">
        <v>917</v>
      </c>
      <c r="B4" s="73"/>
      <c r="E4" s="74"/>
      <c r="R4" s="5" t="n">
        <v>193</v>
      </c>
      <c r="U4" s="122"/>
      <c r="W4" s="135"/>
      <c r="X4" s="136"/>
      <c r="Y4" s="137"/>
    </row>
    <row r="5" s="5" customFormat="true" ht="13.8" hidden="false" customHeight="false" outlineLevel="0" collapsed="false">
      <c r="A5" s="63" t="s">
        <v>917</v>
      </c>
      <c r="B5" s="73"/>
      <c r="E5" s="74"/>
      <c r="T5" s="5" t="n">
        <v>527</v>
      </c>
      <c r="U5" s="122"/>
      <c r="W5" s="135"/>
      <c r="X5" s="136"/>
      <c r="Y5" s="137"/>
    </row>
    <row r="6" s="5" customFormat="true" ht="13.8" hidden="false" customHeight="false" outlineLevel="0" collapsed="false">
      <c r="A6" s="63" t="s">
        <v>917</v>
      </c>
      <c r="B6" s="73"/>
      <c r="E6" s="74"/>
      <c r="T6" s="5" t="n">
        <v>80</v>
      </c>
      <c r="U6" s="122"/>
      <c r="W6" s="135"/>
      <c r="X6" s="136"/>
      <c r="Y6" s="137"/>
    </row>
    <row r="7" s="5" customFormat="true" ht="13.8" hidden="false" customHeight="false" outlineLevel="0" collapsed="false">
      <c r="A7" s="63" t="s">
        <v>113</v>
      </c>
      <c r="B7" s="73"/>
      <c r="D7" s="0"/>
      <c r="E7" s="0"/>
      <c r="I7" s="29"/>
      <c r="J7" s="29"/>
      <c r="K7" s="29"/>
      <c r="L7" s="29"/>
      <c r="M7" s="29"/>
      <c r="N7" s="29"/>
      <c r="O7" s="29"/>
      <c r="P7" s="29"/>
      <c r="Q7" s="29" t="n">
        <v>129</v>
      </c>
      <c r="R7" s="29"/>
      <c r="S7" s="29"/>
      <c r="T7" s="29"/>
      <c r="U7" s="122"/>
      <c r="W7" s="135"/>
      <c r="X7" s="136"/>
      <c r="Y7" s="137"/>
    </row>
    <row r="8" s="5" customFormat="true" ht="13.8" hidden="false" customHeight="false" outlineLevel="0" collapsed="false">
      <c r="A8" s="63" t="s">
        <v>1174</v>
      </c>
      <c r="B8" s="73"/>
      <c r="E8" s="74"/>
      <c r="T8" s="5" t="n">
        <v>49</v>
      </c>
      <c r="U8" s="122"/>
      <c r="W8" s="135"/>
      <c r="X8" s="136"/>
      <c r="Y8" s="137"/>
    </row>
    <row r="9" s="5" customFormat="true" ht="13.8" hidden="false" customHeight="false" outlineLevel="0" collapsed="false">
      <c r="A9" s="63" t="s">
        <v>1038</v>
      </c>
      <c r="B9" s="73"/>
      <c r="E9" s="74"/>
      <c r="S9" s="5" t="n">
        <v>162</v>
      </c>
      <c r="U9" s="122"/>
      <c r="W9" s="135"/>
      <c r="X9" s="136"/>
      <c r="Y9" s="137"/>
    </row>
    <row r="10" s="5" customFormat="true" ht="13.8" hidden="false" customHeight="false" outlineLevel="0" collapsed="false">
      <c r="A10" s="63" t="s">
        <v>15910</v>
      </c>
      <c r="B10" s="73"/>
      <c r="E10" s="74"/>
      <c r="U10" s="122"/>
      <c r="W10" s="135"/>
      <c r="X10" s="136"/>
      <c r="Y10" s="137"/>
    </row>
    <row r="11" s="5" customFormat="true" ht="13.8" hidden="false" customHeight="false" outlineLevel="0" collapsed="false">
      <c r="A11" s="63" t="s">
        <v>968</v>
      </c>
      <c r="B11" s="73"/>
      <c r="E11" s="74"/>
      <c r="R11" s="5" t="n">
        <v>300</v>
      </c>
      <c r="U11" s="122"/>
      <c r="W11" s="135"/>
      <c r="X11" s="136"/>
      <c r="Y11" s="137"/>
    </row>
    <row r="12" s="5" customFormat="true" ht="13.8" hidden="false" customHeight="false" outlineLevel="0" collapsed="false">
      <c r="A12" s="63" t="s">
        <v>968</v>
      </c>
      <c r="B12" s="73"/>
      <c r="E12" s="74"/>
      <c r="S12" s="5" t="n">
        <v>290</v>
      </c>
      <c r="U12" s="122"/>
      <c r="W12" s="135"/>
      <c r="X12" s="136"/>
      <c r="Y12" s="137"/>
    </row>
    <row r="13" s="5" customFormat="true" ht="13.8" hidden="false" customHeight="false" outlineLevel="0" collapsed="false">
      <c r="A13" s="63" t="s">
        <v>1011</v>
      </c>
      <c r="B13" s="73"/>
      <c r="E13" s="74"/>
      <c r="T13" s="5" t="n">
        <v>456</v>
      </c>
      <c r="U13" s="122"/>
      <c r="W13" s="135"/>
      <c r="X13" s="136"/>
      <c r="Y13" s="137"/>
    </row>
    <row r="14" s="5" customFormat="true" ht="13.8" hidden="false" customHeight="false" outlineLevel="0" collapsed="false">
      <c r="A14" s="63" t="s">
        <v>15911</v>
      </c>
      <c r="B14" s="73"/>
      <c r="D14" s="0"/>
      <c r="E14" s="0"/>
      <c r="I14" s="29"/>
      <c r="J14" s="29"/>
      <c r="K14" s="29"/>
      <c r="L14" s="29"/>
      <c r="M14" s="29"/>
      <c r="N14" s="29"/>
      <c r="O14" s="29"/>
      <c r="P14" s="29"/>
      <c r="Q14" s="29" t="n">
        <v>235</v>
      </c>
      <c r="R14" s="29"/>
      <c r="S14" s="29"/>
      <c r="T14" s="29"/>
      <c r="U14" s="122"/>
      <c r="W14" s="135"/>
      <c r="X14" s="136"/>
      <c r="Y14" s="137"/>
    </row>
    <row r="15" s="5" customFormat="true" ht="15" hidden="false" customHeight="false" outlineLevel="0" collapsed="false">
      <c r="A15" s="63" t="s">
        <v>1166</v>
      </c>
      <c r="B15" s="73" t="s">
        <v>36</v>
      </c>
      <c r="D15" s="27" t="s">
        <v>15912</v>
      </c>
      <c r="E15" s="28" t="s">
        <v>15913</v>
      </c>
      <c r="Q15" s="5" t="n">
        <v>55</v>
      </c>
      <c r="U15" s="122" t="n">
        <v>0</v>
      </c>
      <c r="W15" s="135"/>
      <c r="X15" s="136"/>
      <c r="Y15" s="137" t="n">
        <v>0</v>
      </c>
    </row>
    <row r="16" s="5" customFormat="true" ht="13.8" hidden="false" customHeight="false" outlineLevel="0" collapsed="false">
      <c r="A16" s="63" t="s">
        <v>15914</v>
      </c>
      <c r="B16" s="73"/>
      <c r="E16" s="74"/>
      <c r="R16" s="5" t="n">
        <v>328</v>
      </c>
      <c r="U16" s="122"/>
      <c r="W16" s="135"/>
      <c r="X16" s="136"/>
      <c r="Y16" s="137"/>
    </row>
    <row r="17" s="5" customFormat="true" ht="13.8" hidden="false" customHeight="false" outlineLevel="0" collapsed="false">
      <c r="A17" s="63" t="s">
        <v>15914</v>
      </c>
      <c r="B17" s="73"/>
      <c r="E17" s="74"/>
      <c r="T17" s="5" t="n">
        <v>117</v>
      </c>
      <c r="U17" s="122"/>
      <c r="W17" s="135"/>
      <c r="X17" s="136"/>
      <c r="Y17" s="137"/>
    </row>
    <row r="18" s="5" customFormat="true" ht="13.8" hidden="false" customHeight="false" outlineLevel="0" collapsed="false">
      <c r="A18" s="63" t="s">
        <v>1107</v>
      </c>
      <c r="B18" s="73"/>
      <c r="D18" s="0"/>
      <c r="E18" s="0"/>
      <c r="I18" s="29"/>
      <c r="J18" s="29"/>
      <c r="K18" s="29"/>
      <c r="L18" s="29"/>
      <c r="M18" s="29"/>
      <c r="N18" s="29"/>
      <c r="O18" s="29"/>
      <c r="P18" s="29"/>
      <c r="Q18" s="29" t="n">
        <v>201</v>
      </c>
      <c r="R18" s="29"/>
      <c r="S18" s="29"/>
      <c r="T18" s="29"/>
      <c r="U18" s="122"/>
      <c r="W18" s="135"/>
      <c r="X18" s="136"/>
      <c r="Y18" s="137"/>
    </row>
    <row r="19" s="5" customFormat="true" ht="15" hidden="false" customHeight="false" outlineLevel="0" collapsed="false">
      <c r="A19" s="63" t="s">
        <v>15915</v>
      </c>
      <c r="B19" s="73"/>
      <c r="D19" s="27"/>
      <c r="E19" s="104"/>
      <c r="I19" s="29"/>
      <c r="J19" s="29"/>
      <c r="K19" s="29"/>
      <c r="L19" s="29"/>
      <c r="M19" s="29"/>
      <c r="N19" s="29"/>
      <c r="O19" s="29"/>
      <c r="P19" s="29"/>
      <c r="Q19" s="29" t="n">
        <v>35</v>
      </c>
      <c r="R19" s="29"/>
      <c r="S19" s="29"/>
      <c r="T19" s="29"/>
      <c r="U19" s="122"/>
      <c r="W19" s="135"/>
      <c r="X19" s="136"/>
      <c r="Y19" s="137"/>
    </row>
    <row r="20" s="5" customFormat="true" ht="13.8" hidden="false" customHeight="false" outlineLevel="0" collapsed="false">
      <c r="A20" s="63" t="s">
        <v>960</v>
      </c>
      <c r="B20" s="73"/>
      <c r="D20" s="0"/>
      <c r="E20" s="0"/>
      <c r="I20" s="29"/>
      <c r="J20" s="29"/>
      <c r="K20" s="29"/>
      <c r="L20" s="29"/>
      <c r="M20" s="29"/>
      <c r="N20" s="29"/>
      <c r="O20" s="29"/>
      <c r="P20" s="29"/>
      <c r="Q20" s="29" t="n">
        <v>450</v>
      </c>
      <c r="R20" s="29"/>
      <c r="S20" s="29"/>
      <c r="T20" s="29"/>
      <c r="U20" s="122"/>
      <c r="W20" s="135"/>
      <c r="X20" s="136"/>
      <c r="Y20" s="137"/>
    </row>
    <row r="21" s="5" customFormat="true" ht="13.8" hidden="false" customHeight="false" outlineLevel="0" collapsed="false">
      <c r="A21" s="63" t="s">
        <v>960</v>
      </c>
      <c r="B21" s="73"/>
      <c r="E21" s="74"/>
      <c r="T21" s="5" t="n">
        <v>148</v>
      </c>
      <c r="U21" s="122"/>
      <c r="W21" s="135"/>
      <c r="X21" s="136"/>
      <c r="Y21" s="137"/>
    </row>
    <row r="22" s="5" customFormat="true" ht="13.8" hidden="false" customHeight="false" outlineLevel="0" collapsed="false">
      <c r="A22" s="63" t="s">
        <v>960</v>
      </c>
      <c r="B22" s="73"/>
      <c r="E22" s="74"/>
      <c r="U22" s="122"/>
      <c r="W22" s="135"/>
      <c r="X22" s="136"/>
      <c r="Y22" s="137"/>
    </row>
    <row r="23" s="5" customFormat="true" ht="13.8" hidden="false" customHeight="false" outlineLevel="0" collapsed="false">
      <c r="A23" s="63" t="s">
        <v>1053</v>
      </c>
      <c r="B23" s="73"/>
      <c r="D23" s="0"/>
      <c r="E23" s="0"/>
      <c r="I23" s="29"/>
      <c r="J23" s="29"/>
      <c r="K23" s="29"/>
      <c r="L23" s="29"/>
      <c r="M23" s="29"/>
      <c r="N23" s="29"/>
      <c r="O23" s="29"/>
      <c r="P23" s="29"/>
      <c r="Q23" s="29" t="n">
        <v>129</v>
      </c>
      <c r="R23" s="29"/>
      <c r="S23" s="29"/>
      <c r="T23" s="29"/>
      <c r="U23" s="122"/>
      <c r="W23" s="135"/>
      <c r="X23" s="136"/>
      <c r="Y23" s="137"/>
    </row>
    <row r="24" s="5" customFormat="true" ht="13.8" hidden="false" customHeight="false" outlineLevel="0" collapsed="false">
      <c r="A24" s="63" t="s">
        <v>1053</v>
      </c>
      <c r="B24" s="73"/>
      <c r="E24" s="74"/>
      <c r="T24" s="5" t="n">
        <v>129</v>
      </c>
      <c r="U24" s="122"/>
      <c r="W24" s="135"/>
      <c r="X24" s="136"/>
      <c r="Y24" s="137"/>
    </row>
    <row r="25" s="5" customFormat="true" ht="13.8" hidden="false" customHeight="false" outlineLevel="0" collapsed="false">
      <c r="A25" s="63" t="s">
        <v>15916</v>
      </c>
      <c r="B25" s="73"/>
      <c r="E25" s="74"/>
      <c r="U25" s="122"/>
      <c r="W25" s="135"/>
      <c r="X25" s="136"/>
      <c r="Y25" s="137"/>
    </row>
    <row r="26" s="5" customFormat="true" ht="13.8" hidden="false" customHeight="false" outlineLevel="0" collapsed="false">
      <c r="A26" s="63" t="s">
        <v>15917</v>
      </c>
      <c r="B26" s="73"/>
      <c r="E26" s="74"/>
      <c r="P26" s="5" t="n">
        <v>0</v>
      </c>
      <c r="U26" s="122"/>
      <c r="W26" s="135"/>
      <c r="X26" s="136"/>
      <c r="Y26" s="137"/>
    </row>
    <row r="27" s="5" customFormat="true" ht="13.8" hidden="false" customHeight="false" outlineLevel="0" collapsed="false">
      <c r="A27" s="63" t="s">
        <v>1178</v>
      </c>
      <c r="B27" s="73"/>
      <c r="E27" s="74"/>
      <c r="T27" s="5" t="n">
        <v>110</v>
      </c>
      <c r="U27" s="122"/>
      <c r="W27" s="135"/>
      <c r="X27" s="136"/>
      <c r="Y27" s="137"/>
    </row>
    <row r="28" s="5" customFormat="true" ht="13.8" hidden="false" customHeight="false" outlineLevel="0" collapsed="false">
      <c r="A28" s="63" t="s">
        <v>53</v>
      </c>
      <c r="B28" s="73"/>
      <c r="D28" s="0"/>
      <c r="E28" s="0"/>
      <c r="I28" s="29"/>
      <c r="J28" s="29"/>
      <c r="K28" s="29"/>
      <c r="L28" s="29"/>
      <c r="M28" s="29"/>
      <c r="N28" s="29"/>
      <c r="O28" s="29"/>
      <c r="P28" s="29"/>
      <c r="Q28" s="29"/>
      <c r="R28" s="29"/>
      <c r="S28" s="29"/>
      <c r="T28" s="29"/>
      <c r="U28" s="122"/>
      <c r="W28" s="135"/>
      <c r="X28" s="136"/>
      <c r="Y28" s="137"/>
    </row>
    <row r="29" s="5" customFormat="true" ht="13.8" hidden="false" customHeight="false" outlineLevel="0" collapsed="false">
      <c r="A29" s="63" t="s">
        <v>15918</v>
      </c>
      <c r="B29" s="73"/>
      <c r="E29" s="74"/>
      <c r="S29" s="5" t="n">
        <v>0</v>
      </c>
      <c r="U29" s="122"/>
      <c r="W29" s="135"/>
      <c r="X29" s="136"/>
      <c r="Y29" s="137"/>
    </row>
    <row r="30" s="5" customFormat="true" ht="13.8" hidden="false" customHeight="false" outlineLevel="0" collapsed="false">
      <c r="A30" s="63" t="s">
        <v>680</v>
      </c>
      <c r="B30" s="73"/>
      <c r="E30" s="74"/>
      <c r="T30" s="5" t="n">
        <v>30</v>
      </c>
      <c r="U30" s="122"/>
      <c r="W30" s="135"/>
      <c r="X30" s="136"/>
      <c r="Y30" s="137"/>
    </row>
    <row r="31" s="5" customFormat="true" ht="13.8" hidden="false" customHeight="false" outlineLevel="0" collapsed="false">
      <c r="A31" s="63" t="s">
        <v>965</v>
      </c>
      <c r="B31" s="73"/>
      <c r="E31" s="74"/>
      <c r="R31" s="5" t="n">
        <v>90</v>
      </c>
      <c r="U31" s="122"/>
      <c r="W31" s="135"/>
      <c r="X31" s="136"/>
      <c r="Y31" s="137"/>
    </row>
    <row r="32" s="5" customFormat="true" ht="13.8" hidden="false" customHeight="false" outlineLevel="0" collapsed="false">
      <c r="A32" s="63" t="s">
        <v>15919</v>
      </c>
      <c r="B32" s="73" t="s">
        <v>36</v>
      </c>
      <c r="E32" s="74"/>
      <c r="Q32" s="5" t="n">
        <v>320</v>
      </c>
      <c r="U32" s="122" t="n">
        <v>0</v>
      </c>
      <c r="W32" s="135"/>
      <c r="X32" s="136"/>
      <c r="Y32" s="137" t="n">
        <v>0</v>
      </c>
    </row>
    <row r="33" s="5" customFormat="true" ht="13.8" hidden="false" customHeight="false" outlineLevel="0" collapsed="false">
      <c r="A33" s="63" t="s">
        <v>1041</v>
      </c>
      <c r="B33" s="73"/>
      <c r="E33" s="74"/>
      <c r="S33" s="5" t="n">
        <v>110</v>
      </c>
      <c r="U33" s="122"/>
      <c r="W33" s="135"/>
      <c r="X33" s="136"/>
      <c r="Y33" s="137"/>
    </row>
    <row r="34" s="5" customFormat="true" ht="13.8" hidden="false" customHeight="false" outlineLevel="0" collapsed="false">
      <c r="A34" s="63" t="s">
        <v>15920</v>
      </c>
      <c r="B34" s="73"/>
      <c r="E34" s="74"/>
      <c r="S34" s="5" t="n">
        <v>110</v>
      </c>
      <c r="U34" s="122"/>
      <c r="W34" s="135"/>
      <c r="X34" s="136"/>
      <c r="Y34" s="137"/>
    </row>
    <row r="35" s="5" customFormat="true" ht="13.8" hidden="false" customHeight="false" outlineLevel="0" collapsed="false">
      <c r="A35" s="63" t="s">
        <v>939</v>
      </c>
      <c r="B35" s="73"/>
      <c r="D35" s="0"/>
      <c r="E35" s="0"/>
      <c r="I35" s="29"/>
      <c r="J35" s="29"/>
      <c r="K35" s="29"/>
      <c r="L35" s="29"/>
      <c r="M35" s="29"/>
      <c r="N35" s="29"/>
      <c r="O35" s="29"/>
      <c r="P35" s="29"/>
      <c r="Q35" s="29" t="n">
        <v>190</v>
      </c>
      <c r="R35" s="29"/>
      <c r="S35" s="29"/>
      <c r="T35" s="29"/>
      <c r="U35" s="122"/>
      <c r="W35" s="135"/>
      <c r="X35" s="136"/>
      <c r="Y35" s="137"/>
    </row>
    <row r="36" s="5" customFormat="true" ht="13.8" hidden="false" customHeight="false" outlineLevel="0" collapsed="false">
      <c r="A36" s="63" t="s">
        <v>939</v>
      </c>
      <c r="B36" s="73"/>
      <c r="E36" s="74"/>
      <c r="R36" s="5" t="n">
        <v>155</v>
      </c>
      <c r="U36" s="122"/>
      <c r="W36" s="135"/>
      <c r="X36" s="136"/>
      <c r="Y36" s="137"/>
    </row>
    <row r="37" s="5" customFormat="true" ht="13.8" hidden="false" customHeight="false" outlineLevel="0" collapsed="false">
      <c r="A37" s="63" t="s">
        <v>939</v>
      </c>
      <c r="B37" s="73"/>
      <c r="E37" s="74"/>
      <c r="T37" s="5" t="n">
        <v>270</v>
      </c>
      <c r="U37" s="122"/>
      <c r="W37" s="135"/>
      <c r="X37" s="136"/>
      <c r="Y37" s="137"/>
    </row>
    <row r="38" s="5" customFormat="true" ht="13.8" hidden="false" customHeight="false" outlineLevel="0" collapsed="false">
      <c r="A38" s="63" t="s">
        <v>15921</v>
      </c>
      <c r="B38" s="101"/>
      <c r="E38" s="74"/>
      <c r="P38" s="5" t="n">
        <v>126.63</v>
      </c>
      <c r="U38" s="135"/>
      <c r="W38" s="135"/>
      <c r="X38" s="136"/>
      <c r="Y38" s="137"/>
    </row>
    <row r="39" s="5" customFormat="true" ht="13.8" hidden="false" customHeight="false" outlineLevel="0" collapsed="false">
      <c r="A39" s="63" t="s">
        <v>15921</v>
      </c>
      <c r="B39" s="73"/>
      <c r="E39" s="74"/>
      <c r="N39" s="1443"/>
      <c r="P39" s="5" t="n">
        <v>267.37</v>
      </c>
      <c r="U39" s="122"/>
      <c r="W39" s="135"/>
      <c r="X39" s="136"/>
      <c r="Y39" s="137"/>
    </row>
    <row r="40" s="5" customFormat="true" ht="13.8" hidden="false" customHeight="false" outlineLevel="0" collapsed="false">
      <c r="A40" s="63" t="s">
        <v>15922</v>
      </c>
      <c r="B40" s="73"/>
      <c r="E40" s="74"/>
      <c r="S40" s="5" t="n">
        <v>109</v>
      </c>
      <c r="U40" s="122"/>
      <c r="W40" s="135"/>
      <c r="X40" s="136"/>
      <c r="Y40" s="137"/>
    </row>
    <row r="41" s="5" customFormat="true" ht="13.8" hidden="false" customHeight="false" outlineLevel="0" collapsed="false">
      <c r="A41" s="63" t="s">
        <v>943</v>
      </c>
      <c r="B41" s="73"/>
      <c r="D41" s="0"/>
      <c r="E41" s="0"/>
      <c r="I41" s="29"/>
      <c r="J41" s="29"/>
      <c r="K41" s="29"/>
      <c r="L41" s="29"/>
      <c r="M41" s="29"/>
      <c r="N41" s="29"/>
      <c r="O41" s="29"/>
      <c r="P41" s="29"/>
      <c r="Q41" s="29" t="n">
        <v>125</v>
      </c>
      <c r="R41" s="29"/>
      <c r="S41" s="29"/>
      <c r="T41" s="29"/>
      <c r="U41" s="122"/>
      <c r="W41" s="135"/>
      <c r="X41" s="136"/>
      <c r="Y41" s="137"/>
    </row>
    <row r="42" s="5" customFormat="true" ht="13.8" hidden="false" customHeight="false" outlineLevel="0" collapsed="false">
      <c r="A42" s="63" t="s">
        <v>943</v>
      </c>
      <c r="B42" s="73"/>
      <c r="D42" s="0"/>
      <c r="E42" s="0"/>
      <c r="I42" s="29"/>
      <c r="J42" s="29"/>
      <c r="K42" s="29"/>
      <c r="L42" s="29"/>
      <c r="M42" s="29"/>
      <c r="N42" s="29"/>
      <c r="O42" s="29"/>
      <c r="P42" s="29"/>
      <c r="Q42" s="29" t="n">
        <v>35</v>
      </c>
      <c r="R42" s="29"/>
      <c r="S42" s="29"/>
      <c r="T42" s="29"/>
      <c r="U42" s="122"/>
      <c r="W42" s="135"/>
      <c r="X42" s="136"/>
      <c r="Y42" s="137"/>
    </row>
    <row r="43" s="5" customFormat="true" ht="13.8" hidden="false" customHeight="false" outlineLevel="0" collapsed="false">
      <c r="A43" s="63" t="s">
        <v>943</v>
      </c>
      <c r="B43" s="73"/>
      <c r="E43" s="74"/>
      <c r="Q43" s="5" t="n">
        <v>213</v>
      </c>
      <c r="U43" s="122"/>
      <c r="W43" s="135"/>
      <c r="X43" s="136"/>
      <c r="Y43" s="137"/>
    </row>
    <row r="44" s="5" customFormat="true" ht="13.8" hidden="false" customHeight="false" outlineLevel="0" collapsed="false">
      <c r="A44" s="63" t="s">
        <v>943</v>
      </c>
      <c r="B44" s="73"/>
      <c r="E44" s="74"/>
      <c r="R44" s="5" t="n">
        <v>258</v>
      </c>
      <c r="U44" s="122"/>
      <c r="W44" s="135"/>
      <c r="X44" s="136"/>
      <c r="Y44" s="137"/>
    </row>
    <row r="45" s="5" customFormat="true" ht="13.8" hidden="false" customHeight="false" outlineLevel="0" collapsed="false">
      <c r="A45" s="63" t="s">
        <v>943</v>
      </c>
      <c r="B45" s="73"/>
      <c r="E45" s="74"/>
      <c r="S45" s="5" t="n">
        <v>348</v>
      </c>
      <c r="U45" s="122"/>
      <c r="W45" s="135"/>
      <c r="X45" s="136"/>
      <c r="Y45" s="137"/>
    </row>
    <row r="46" s="5" customFormat="true" ht="13.8" hidden="false" customHeight="false" outlineLevel="0" collapsed="false">
      <c r="A46" s="63" t="s">
        <v>943</v>
      </c>
      <c r="B46" s="73"/>
      <c r="E46" s="74"/>
      <c r="T46" s="5" t="n">
        <v>200</v>
      </c>
      <c r="U46" s="122"/>
      <c r="W46" s="135"/>
      <c r="X46" s="136"/>
      <c r="Y46" s="137"/>
    </row>
    <row r="47" s="5" customFormat="true" ht="13.8" hidden="false" customHeight="false" outlineLevel="0" collapsed="false">
      <c r="A47" s="63" t="s">
        <v>943</v>
      </c>
      <c r="B47" s="73"/>
      <c r="E47" s="74"/>
      <c r="T47" s="5" t="n">
        <v>180</v>
      </c>
      <c r="U47" s="122"/>
      <c r="W47" s="135"/>
      <c r="X47" s="136"/>
      <c r="Y47" s="137"/>
    </row>
    <row r="48" s="5" customFormat="true" ht="15" hidden="false" customHeight="false" outlineLevel="0" collapsed="false">
      <c r="A48" s="63" t="s">
        <v>974</v>
      </c>
      <c r="B48" s="73"/>
      <c r="D48" s="27"/>
      <c r="E48" s="104"/>
      <c r="I48" s="29"/>
      <c r="J48" s="29"/>
      <c r="L48" s="29"/>
      <c r="M48" s="29"/>
      <c r="N48" s="29"/>
      <c r="O48" s="29"/>
      <c r="P48" s="29" t="n">
        <v>298.66</v>
      </c>
      <c r="Q48" s="29"/>
      <c r="R48" s="29"/>
      <c r="S48" s="29"/>
      <c r="T48" s="29"/>
      <c r="U48" s="122"/>
      <c r="W48" s="135"/>
      <c r="X48" s="136"/>
      <c r="Y48" s="137"/>
    </row>
    <row r="49" s="5" customFormat="true" ht="13.8" hidden="false" customHeight="false" outlineLevel="0" collapsed="false">
      <c r="A49" s="63" t="s">
        <v>974</v>
      </c>
      <c r="B49" s="73" t="s">
        <v>36</v>
      </c>
      <c r="D49" s="0"/>
      <c r="E49" s="0"/>
      <c r="I49" s="29"/>
      <c r="J49" s="29"/>
      <c r="K49" s="29"/>
      <c r="L49" s="29"/>
      <c r="M49" s="29"/>
      <c r="N49" s="29"/>
      <c r="O49" s="29"/>
      <c r="P49" s="29" t="n">
        <v>85.02</v>
      </c>
      <c r="Q49" s="29"/>
      <c r="R49" s="29"/>
      <c r="S49" s="29"/>
      <c r="T49" s="29"/>
      <c r="U49" s="122" t="n">
        <f aca="false">SUM(I49:T49)</f>
        <v>85.02</v>
      </c>
      <c r="W49" s="135" t="n">
        <v>762</v>
      </c>
      <c r="X49" s="136" t="n">
        <v>1262</v>
      </c>
      <c r="Y49" s="137" t="n">
        <f aca="false">U49/12</f>
        <v>7.085</v>
      </c>
    </row>
    <row r="50" s="5" customFormat="true" ht="13.8" hidden="false" customHeight="false" outlineLevel="0" collapsed="false">
      <c r="A50" s="63" t="s">
        <v>974</v>
      </c>
      <c r="B50" s="73"/>
      <c r="D50" s="0"/>
      <c r="E50" s="0"/>
      <c r="I50" s="29"/>
      <c r="J50" s="29"/>
      <c r="K50" s="29"/>
      <c r="L50" s="29"/>
      <c r="M50" s="29"/>
      <c r="N50" s="29"/>
      <c r="O50" s="29"/>
      <c r="P50" s="29"/>
      <c r="Q50" s="29" t="n">
        <v>70</v>
      </c>
      <c r="R50" s="29"/>
      <c r="S50" s="29"/>
      <c r="T50" s="29"/>
      <c r="U50" s="122"/>
      <c r="W50" s="135"/>
      <c r="X50" s="136"/>
      <c r="Y50" s="137"/>
    </row>
    <row r="51" s="5" customFormat="true" ht="13.8" hidden="false" customHeight="false" outlineLevel="0" collapsed="false">
      <c r="A51" s="63" t="s">
        <v>974</v>
      </c>
      <c r="B51" s="73"/>
      <c r="E51" s="74"/>
      <c r="R51" s="5" t="n">
        <v>148</v>
      </c>
      <c r="U51" s="122"/>
      <c r="W51" s="135"/>
      <c r="X51" s="136"/>
      <c r="Y51" s="137"/>
    </row>
    <row r="52" s="5" customFormat="true" ht="13.8" hidden="false" customHeight="false" outlineLevel="0" collapsed="false">
      <c r="A52" s="63" t="s">
        <v>974</v>
      </c>
      <c r="B52" s="73"/>
      <c r="E52" s="74"/>
      <c r="T52" s="5" t="n">
        <v>219</v>
      </c>
      <c r="U52" s="122"/>
      <c r="W52" s="135"/>
      <c r="X52" s="136"/>
      <c r="Y52" s="137"/>
    </row>
    <row r="53" s="5" customFormat="true" ht="13.8" hidden="false" customHeight="false" outlineLevel="0" collapsed="false">
      <c r="A53" s="63" t="s">
        <v>974</v>
      </c>
      <c r="B53" s="73"/>
      <c r="E53" s="74"/>
      <c r="T53" s="5" t="n">
        <v>39</v>
      </c>
      <c r="U53" s="122"/>
      <c r="W53" s="135"/>
      <c r="X53" s="136"/>
      <c r="Y53" s="137"/>
    </row>
    <row r="54" s="5" customFormat="true" ht="13.8" hidden="false" customHeight="false" outlineLevel="0" collapsed="false">
      <c r="A54" s="63" t="s">
        <v>15923</v>
      </c>
      <c r="B54" s="73" t="s">
        <v>36</v>
      </c>
      <c r="E54" s="74"/>
      <c r="J54" s="29"/>
      <c r="P54" s="5" t="n">
        <v>1189.44</v>
      </c>
      <c r="U54" s="135"/>
      <c r="W54" s="135"/>
      <c r="X54" s="136"/>
      <c r="Y54" s="137"/>
    </row>
    <row r="55" s="5" customFormat="true" ht="13.8" hidden="false" customHeight="false" outlineLevel="0" collapsed="false">
      <c r="A55" s="63" t="s">
        <v>15923</v>
      </c>
      <c r="B55" s="73"/>
      <c r="E55" s="74"/>
      <c r="S55" s="5" t="n">
        <v>1290</v>
      </c>
      <c r="U55" s="122"/>
      <c r="W55" s="135"/>
      <c r="X55" s="136"/>
      <c r="Y55" s="137"/>
    </row>
    <row r="56" s="5" customFormat="true" ht="13.8" hidden="false" customHeight="false" outlineLevel="0" collapsed="false">
      <c r="A56" s="63" t="s">
        <v>963</v>
      </c>
      <c r="B56" s="73"/>
      <c r="E56" s="74"/>
      <c r="R56" s="5" t="n">
        <v>428</v>
      </c>
      <c r="U56" s="122"/>
      <c r="W56" s="135"/>
      <c r="X56" s="136"/>
      <c r="Y56" s="137"/>
    </row>
    <row r="57" s="5" customFormat="true" ht="15" hidden="false" customHeight="false" outlineLevel="0" collapsed="false">
      <c r="A57" s="63" t="s">
        <v>902</v>
      </c>
      <c r="B57" s="73"/>
      <c r="D57" s="27"/>
      <c r="E57" s="104"/>
      <c r="I57" s="29"/>
      <c r="J57" s="29"/>
      <c r="K57" s="29"/>
      <c r="L57" s="29"/>
      <c r="M57" s="29"/>
      <c r="N57" s="29"/>
      <c r="O57" s="29"/>
      <c r="P57" s="29" t="n">
        <v>342.63</v>
      </c>
      <c r="Q57" s="29"/>
      <c r="R57" s="29"/>
      <c r="S57" s="29"/>
      <c r="T57" s="29"/>
      <c r="U57" s="122"/>
      <c r="W57" s="135"/>
      <c r="X57" s="136"/>
      <c r="Y57" s="137"/>
    </row>
    <row r="58" s="5" customFormat="true" ht="13.8" hidden="false" customHeight="false" outlineLevel="0" collapsed="false">
      <c r="A58" s="63" t="s">
        <v>902</v>
      </c>
      <c r="B58" s="73"/>
      <c r="D58" s="0"/>
      <c r="E58" s="0"/>
      <c r="I58" s="29"/>
      <c r="J58" s="29"/>
      <c r="K58" s="29"/>
      <c r="L58" s="29"/>
      <c r="M58" s="29"/>
      <c r="N58" s="29"/>
      <c r="O58" s="29"/>
      <c r="P58" s="29"/>
      <c r="Q58" s="29" t="n">
        <v>174</v>
      </c>
      <c r="R58" s="29"/>
      <c r="S58" s="29"/>
      <c r="T58" s="29"/>
      <c r="U58" s="122"/>
      <c r="W58" s="135"/>
      <c r="X58" s="136"/>
      <c r="Y58" s="137"/>
    </row>
    <row r="59" s="5" customFormat="true" ht="13.8" hidden="false" customHeight="false" outlineLevel="0" collapsed="false">
      <c r="A59" s="63" t="s">
        <v>902</v>
      </c>
      <c r="B59" s="73" t="s">
        <v>36</v>
      </c>
      <c r="E59" s="74"/>
      <c r="Q59" s="5" t="n">
        <v>139</v>
      </c>
      <c r="U59" s="122" t="n">
        <v>0</v>
      </c>
      <c r="W59" s="135"/>
      <c r="X59" s="136"/>
      <c r="Y59" s="137" t="n">
        <v>0</v>
      </c>
    </row>
    <row r="60" s="5" customFormat="true" ht="13.8" hidden="false" customHeight="false" outlineLevel="0" collapsed="false">
      <c r="A60" s="63" t="s">
        <v>902</v>
      </c>
      <c r="B60" s="73"/>
      <c r="E60" s="74"/>
      <c r="R60" s="5" t="n">
        <v>174</v>
      </c>
      <c r="U60" s="122"/>
      <c r="W60" s="135"/>
      <c r="X60" s="136"/>
      <c r="Y60" s="137"/>
    </row>
    <row r="61" s="5" customFormat="true" ht="13.8" hidden="false" customHeight="false" outlineLevel="0" collapsed="false">
      <c r="A61" s="63" t="s">
        <v>902</v>
      </c>
      <c r="B61" s="73"/>
      <c r="E61" s="74"/>
      <c r="S61" s="5" t="n">
        <v>219</v>
      </c>
      <c r="U61" s="122"/>
      <c r="W61" s="135"/>
      <c r="X61" s="136"/>
      <c r="Y61" s="137"/>
    </row>
    <row r="62" s="5" customFormat="true" ht="13.8" hidden="false" customHeight="false" outlineLevel="0" collapsed="false">
      <c r="A62" s="63" t="s">
        <v>902</v>
      </c>
      <c r="B62" s="73"/>
      <c r="E62" s="74"/>
      <c r="S62" s="5" t="n">
        <v>258</v>
      </c>
      <c r="U62" s="122"/>
      <c r="W62" s="135"/>
      <c r="X62" s="136"/>
      <c r="Y62" s="137"/>
    </row>
    <row r="63" s="5" customFormat="true" ht="13.8" hidden="false" customHeight="false" outlineLevel="0" collapsed="false">
      <c r="A63" s="63" t="s">
        <v>1079</v>
      </c>
      <c r="B63" s="73"/>
      <c r="E63" s="74"/>
      <c r="U63" s="122"/>
      <c r="W63" s="135"/>
      <c r="X63" s="136"/>
      <c r="Y63" s="137"/>
    </row>
    <row r="64" s="5" customFormat="true" ht="13.8" hidden="false" customHeight="false" outlineLevel="0" collapsed="false">
      <c r="A64" s="63" t="s">
        <v>948</v>
      </c>
      <c r="B64" s="73"/>
      <c r="E64" s="74"/>
      <c r="R64" s="5" t="n">
        <v>220</v>
      </c>
      <c r="U64" s="122"/>
      <c r="W64" s="135"/>
      <c r="X64" s="136"/>
      <c r="Y64" s="137"/>
    </row>
    <row r="65" s="5" customFormat="true" ht="13.8" hidden="false" customHeight="false" outlineLevel="0" collapsed="false">
      <c r="A65" s="63" t="s">
        <v>15924</v>
      </c>
      <c r="B65" s="73"/>
      <c r="E65" s="74"/>
      <c r="S65" s="5" t="n">
        <v>390</v>
      </c>
      <c r="U65" s="122"/>
      <c r="W65" s="135"/>
      <c r="X65" s="136"/>
      <c r="Y65" s="137"/>
    </row>
    <row r="66" s="5" customFormat="true" ht="13.8" hidden="false" customHeight="false" outlineLevel="0" collapsed="false">
      <c r="A66" s="63" t="s">
        <v>1069</v>
      </c>
      <c r="B66" s="73"/>
      <c r="D66" s="0"/>
      <c r="E66" s="0"/>
      <c r="I66" s="29"/>
      <c r="J66" s="29"/>
      <c r="K66" s="29"/>
      <c r="L66" s="29"/>
      <c r="M66" s="29"/>
      <c r="N66" s="29"/>
      <c r="O66" s="29"/>
      <c r="P66" s="29"/>
      <c r="Q66" s="29" t="n">
        <v>145</v>
      </c>
      <c r="R66" s="29"/>
      <c r="S66" s="29"/>
      <c r="T66" s="29"/>
      <c r="U66" s="122"/>
      <c r="W66" s="135"/>
      <c r="X66" s="136"/>
      <c r="Y66" s="137"/>
    </row>
    <row r="67" s="5" customFormat="true" ht="13.8" hidden="false" customHeight="false" outlineLevel="0" collapsed="false">
      <c r="A67" s="63" t="s">
        <v>15925</v>
      </c>
      <c r="B67" s="73"/>
      <c r="E67" s="74"/>
      <c r="S67" s="5" t="n">
        <v>180</v>
      </c>
      <c r="U67" s="122"/>
      <c r="W67" s="135"/>
      <c r="X67" s="136"/>
      <c r="Y67" s="137"/>
    </row>
    <row r="68" s="5" customFormat="true" ht="13.8" hidden="false" customHeight="false" outlineLevel="0" collapsed="false">
      <c r="A68" s="63" t="s">
        <v>15926</v>
      </c>
      <c r="B68" s="73"/>
      <c r="D68" s="0"/>
      <c r="E68" s="0"/>
      <c r="I68" s="29"/>
      <c r="J68" s="29"/>
      <c r="K68" s="29"/>
      <c r="L68" s="29"/>
      <c r="M68" s="29"/>
      <c r="N68" s="29"/>
      <c r="O68" s="29"/>
      <c r="P68" s="29"/>
      <c r="Q68" s="29" t="n">
        <v>55</v>
      </c>
      <c r="R68" s="29"/>
      <c r="S68" s="29"/>
      <c r="T68" s="29"/>
      <c r="U68" s="122"/>
      <c r="W68" s="135"/>
      <c r="X68" s="136"/>
      <c r="Y68" s="137"/>
    </row>
    <row r="69" s="5" customFormat="true" ht="13.8" hidden="false" customHeight="false" outlineLevel="0" collapsed="false">
      <c r="A69" s="63" t="s">
        <v>15926</v>
      </c>
      <c r="B69" s="73"/>
      <c r="E69" s="74"/>
      <c r="S69" s="5" t="n">
        <v>55</v>
      </c>
      <c r="U69" s="122"/>
      <c r="W69" s="135"/>
      <c r="X69" s="136"/>
      <c r="Y69" s="137"/>
    </row>
    <row r="70" s="5" customFormat="true" ht="13.8" hidden="false" customHeight="false" outlineLevel="0" collapsed="false">
      <c r="A70" s="63" t="s">
        <v>931</v>
      </c>
      <c r="B70" s="73"/>
      <c r="E70" s="74"/>
      <c r="R70" s="5" t="n">
        <v>333</v>
      </c>
      <c r="U70" s="122"/>
      <c r="W70" s="135"/>
      <c r="X70" s="136"/>
      <c r="Y70" s="137"/>
    </row>
    <row r="71" s="5" customFormat="true" ht="13.8" hidden="false" customHeight="false" outlineLevel="0" collapsed="false">
      <c r="A71" s="63" t="s">
        <v>931</v>
      </c>
      <c r="B71" s="73"/>
      <c r="E71" s="74"/>
      <c r="T71" s="5" t="n">
        <v>407</v>
      </c>
      <c r="U71" s="122"/>
      <c r="W71" s="135"/>
      <c r="X71" s="136"/>
      <c r="Y71" s="137"/>
    </row>
    <row r="72" s="5" customFormat="true" ht="13.8" hidden="false" customHeight="false" outlineLevel="0" collapsed="false">
      <c r="A72" s="63" t="s">
        <v>1188</v>
      </c>
      <c r="B72" s="73"/>
      <c r="E72" s="74"/>
      <c r="R72" s="5" t="n">
        <v>135</v>
      </c>
      <c r="U72" s="122"/>
      <c r="W72" s="135"/>
      <c r="X72" s="136"/>
      <c r="Y72" s="137"/>
    </row>
    <row r="73" s="5" customFormat="true" ht="13.8" hidden="false" customHeight="false" outlineLevel="0" collapsed="false">
      <c r="A73" s="63" t="s">
        <v>921</v>
      </c>
      <c r="B73" s="73"/>
      <c r="D73" s="0"/>
      <c r="E73" s="0"/>
      <c r="I73" s="29"/>
      <c r="J73" s="29"/>
      <c r="K73" s="29"/>
      <c r="L73" s="29"/>
      <c r="M73" s="29"/>
      <c r="N73" s="29"/>
      <c r="O73" s="29"/>
      <c r="P73" s="29"/>
      <c r="Q73" s="29" t="n">
        <v>223</v>
      </c>
      <c r="R73" s="29"/>
      <c r="S73" s="29"/>
      <c r="T73" s="29"/>
      <c r="U73" s="122"/>
      <c r="W73" s="135"/>
      <c r="X73" s="136"/>
      <c r="Y73" s="137"/>
    </row>
    <row r="74" s="5" customFormat="true" ht="13.8" hidden="false" customHeight="false" outlineLevel="0" collapsed="false">
      <c r="A74" s="63" t="s">
        <v>921</v>
      </c>
      <c r="B74" s="73"/>
      <c r="E74" s="74"/>
      <c r="S74" s="5" t="n">
        <v>184</v>
      </c>
      <c r="U74" s="122"/>
      <c r="W74" s="135"/>
      <c r="X74" s="136"/>
      <c r="Y74" s="137"/>
    </row>
    <row r="75" s="5" customFormat="true" ht="13.8" hidden="false" customHeight="false" outlineLevel="0" collapsed="false">
      <c r="A75" s="63" t="s">
        <v>1049</v>
      </c>
      <c r="B75" s="73"/>
      <c r="E75" s="74"/>
      <c r="P75" s="5" t="n">
        <v>151.51</v>
      </c>
      <c r="U75" s="122"/>
      <c r="W75" s="135"/>
      <c r="X75" s="136"/>
      <c r="Y75" s="137"/>
    </row>
    <row r="76" s="5" customFormat="true" ht="13.8" hidden="false" customHeight="false" outlineLevel="0" collapsed="false">
      <c r="A76" s="63" t="s">
        <v>903</v>
      </c>
      <c r="B76" s="73"/>
      <c r="D76" s="0"/>
      <c r="E76" s="0"/>
      <c r="I76" s="29"/>
      <c r="J76" s="29"/>
      <c r="K76" s="29"/>
      <c r="L76" s="29"/>
      <c r="M76" s="29"/>
      <c r="N76" s="29"/>
      <c r="O76" s="29"/>
      <c r="P76" s="29"/>
      <c r="Q76" s="29" t="n">
        <v>139</v>
      </c>
      <c r="R76" s="29"/>
      <c r="S76" s="29"/>
      <c r="T76" s="29"/>
      <c r="U76" s="122"/>
      <c r="W76" s="135"/>
      <c r="X76" s="136"/>
      <c r="Y76" s="137"/>
    </row>
    <row r="77" s="5" customFormat="true" ht="13.8" hidden="false" customHeight="false" outlineLevel="0" collapsed="false">
      <c r="A77" s="63" t="s">
        <v>903</v>
      </c>
      <c r="B77" s="73"/>
      <c r="D77" s="0"/>
      <c r="E77" s="0"/>
      <c r="I77" s="29"/>
      <c r="J77" s="29"/>
      <c r="K77" s="29"/>
      <c r="L77" s="29"/>
      <c r="M77" s="29"/>
      <c r="N77" s="29"/>
      <c r="O77" s="29"/>
      <c r="P77" s="29"/>
      <c r="Q77" s="29" t="n">
        <v>90</v>
      </c>
      <c r="R77" s="29"/>
      <c r="S77" s="29"/>
      <c r="T77" s="29"/>
      <c r="U77" s="122"/>
      <c r="W77" s="135"/>
      <c r="X77" s="136"/>
      <c r="Y77" s="137"/>
    </row>
    <row r="78" s="5" customFormat="true" ht="13.8" hidden="false" customHeight="false" outlineLevel="0" collapsed="false">
      <c r="A78" s="63" t="s">
        <v>903</v>
      </c>
      <c r="B78" s="73"/>
      <c r="E78" s="74"/>
      <c r="R78" s="5" t="n">
        <v>100</v>
      </c>
      <c r="U78" s="122"/>
      <c r="W78" s="135"/>
      <c r="X78" s="136"/>
      <c r="Y78" s="137"/>
    </row>
    <row r="79" s="5" customFormat="true" ht="13.8" hidden="false" customHeight="false" outlineLevel="0" collapsed="false">
      <c r="A79" s="63" t="s">
        <v>903</v>
      </c>
      <c r="B79" s="73"/>
      <c r="E79" s="74"/>
      <c r="R79" s="5" t="n">
        <v>213</v>
      </c>
      <c r="U79" s="122"/>
      <c r="W79" s="135"/>
      <c r="X79" s="136"/>
      <c r="Y79" s="137"/>
    </row>
    <row r="80" s="5" customFormat="true" ht="13.8" hidden="false" customHeight="false" outlineLevel="0" collapsed="false">
      <c r="A80" s="63" t="s">
        <v>903</v>
      </c>
      <c r="B80" s="73"/>
      <c r="E80" s="74"/>
      <c r="S80" s="5" t="n">
        <v>155</v>
      </c>
      <c r="U80" s="122"/>
      <c r="W80" s="135"/>
      <c r="X80" s="136"/>
      <c r="Y80" s="137"/>
    </row>
    <row r="81" s="5" customFormat="true" ht="13.8" hidden="false" customHeight="false" outlineLevel="0" collapsed="false">
      <c r="A81" s="63" t="s">
        <v>903</v>
      </c>
      <c r="B81" s="73"/>
      <c r="E81" s="74"/>
      <c r="T81" s="5" t="n">
        <v>178</v>
      </c>
      <c r="U81" s="122"/>
      <c r="W81" s="135"/>
      <c r="X81" s="136"/>
      <c r="Y81" s="137"/>
    </row>
    <row r="82" s="5" customFormat="true" ht="13.8" hidden="false" customHeight="false" outlineLevel="0" collapsed="false">
      <c r="A82" s="63" t="s">
        <v>901</v>
      </c>
      <c r="B82" s="73"/>
      <c r="E82" s="74"/>
      <c r="P82" s="5" t="n">
        <v>259.97</v>
      </c>
      <c r="U82" s="122"/>
      <c r="W82" s="135"/>
      <c r="X82" s="136"/>
      <c r="Y82" s="137"/>
    </row>
    <row r="83" s="5" customFormat="true" ht="13.8" hidden="false" customHeight="false" outlineLevel="0" collapsed="false">
      <c r="A83" s="63" t="s">
        <v>901</v>
      </c>
      <c r="B83" s="73"/>
      <c r="D83" s="0"/>
      <c r="E83" s="0"/>
      <c r="I83" s="29"/>
      <c r="J83" s="29"/>
      <c r="K83" s="29"/>
      <c r="L83" s="29"/>
      <c r="M83" s="29"/>
      <c r="N83" s="29"/>
      <c r="O83" s="29"/>
      <c r="P83" s="29"/>
      <c r="Q83" s="29" t="n">
        <v>1100</v>
      </c>
      <c r="R83" s="29"/>
      <c r="S83" s="29"/>
      <c r="T83" s="29"/>
      <c r="U83" s="122"/>
      <c r="W83" s="135"/>
      <c r="X83" s="136"/>
      <c r="Y83" s="137"/>
    </row>
    <row r="84" s="5" customFormat="true" ht="13.8" hidden="false" customHeight="false" outlineLevel="0" collapsed="false">
      <c r="A84" s="63" t="s">
        <v>901</v>
      </c>
      <c r="B84" s="73"/>
      <c r="E84" s="74"/>
      <c r="T84" s="5" t="n">
        <v>1095</v>
      </c>
      <c r="U84" s="122"/>
      <c r="W84" s="135"/>
      <c r="X84" s="136"/>
      <c r="Y84" s="137"/>
    </row>
    <row r="85" s="5" customFormat="true" ht="13.8" hidden="false" customHeight="false" outlineLevel="0" collapsed="false">
      <c r="A85" s="63" t="s">
        <v>898</v>
      </c>
      <c r="B85" s="73"/>
      <c r="D85" s="0"/>
      <c r="E85" s="0"/>
      <c r="I85" s="29"/>
      <c r="J85" s="29"/>
      <c r="K85" s="29"/>
      <c r="L85" s="29"/>
      <c r="M85" s="29"/>
      <c r="N85" s="29"/>
      <c r="O85" s="29"/>
      <c r="P85" s="29"/>
      <c r="Q85" s="29" t="n">
        <v>3701.28</v>
      </c>
      <c r="R85" s="29"/>
      <c r="S85" s="29"/>
      <c r="T85" s="29"/>
      <c r="U85" s="122"/>
      <c r="W85" s="135"/>
      <c r="X85" s="136"/>
      <c r="Y85" s="137"/>
    </row>
    <row r="86" s="5" customFormat="true" ht="13.8" hidden="false" customHeight="false" outlineLevel="0" collapsed="false">
      <c r="A86" s="63" t="s">
        <v>898</v>
      </c>
      <c r="B86" s="73"/>
      <c r="E86" s="74"/>
      <c r="R86" s="5" t="n">
        <v>4000.26</v>
      </c>
      <c r="U86" s="122"/>
      <c r="W86" s="135"/>
      <c r="X86" s="136"/>
      <c r="Y86" s="137"/>
    </row>
    <row r="87" s="5" customFormat="true" ht="13.8" hidden="false" customHeight="false" outlineLevel="0" collapsed="false">
      <c r="A87" s="63" t="s">
        <v>898</v>
      </c>
      <c r="B87" s="73"/>
      <c r="E87" s="74"/>
      <c r="S87" s="5" t="n">
        <v>3701.28</v>
      </c>
      <c r="U87" s="122"/>
      <c r="W87" s="135"/>
      <c r="X87" s="136"/>
      <c r="Y87" s="137"/>
    </row>
    <row r="88" s="5" customFormat="true" ht="13.8" hidden="false" customHeight="false" outlineLevel="0" collapsed="false">
      <c r="A88" s="63" t="s">
        <v>947</v>
      </c>
      <c r="B88" s="73"/>
      <c r="E88" s="74"/>
      <c r="R88" s="5" t="n">
        <v>234</v>
      </c>
      <c r="U88" s="122"/>
      <c r="W88" s="135"/>
      <c r="X88" s="136"/>
      <c r="Y88" s="137"/>
    </row>
    <row r="89" s="5" customFormat="true" ht="13.8" hidden="false" customHeight="false" outlineLevel="0" collapsed="false">
      <c r="A89" s="63" t="s">
        <v>972</v>
      </c>
      <c r="B89" s="73"/>
      <c r="E89" s="74"/>
      <c r="R89" s="5" t="n">
        <v>540</v>
      </c>
      <c r="U89" s="122"/>
      <c r="W89" s="135"/>
      <c r="X89" s="136"/>
      <c r="Y89" s="137"/>
    </row>
    <row r="90" s="5" customFormat="true" ht="13.8" hidden="false" customHeight="false" outlineLevel="0" collapsed="false">
      <c r="A90" s="63" t="s">
        <v>972</v>
      </c>
      <c r="B90" s="73"/>
      <c r="E90" s="74"/>
      <c r="T90" s="5" t="n">
        <v>840</v>
      </c>
      <c r="U90" s="122"/>
      <c r="W90" s="135"/>
      <c r="X90" s="136"/>
      <c r="Y90" s="137"/>
    </row>
    <row r="91" s="5" customFormat="true" ht="15" hidden="false" customHeight="false" outlineLevel="0" collapsed="false">
      <c r="A91" s="63" t="s">
        <v>1318</v>
      </c>
      <c r="B91" s="73"/>
      <c r="D91" s="27"/>
      <c r="E91" s="104"/>
      <c r="I91" s="29"/>
      <c r="J91" s="29"/>
      <c r="K91" s="29"/>
      <c r="L91" s="29"/>
      <c r="M91" s="29"/>
      <c r="N91" s="29"/>
      <c r="O91" s="29"/>
      <c r="P91" s="29" t="n">
        <v>1157.34</v>
      </c>
      <c r="Q91" s="29"/>
      <c r="R91" s="29"/>
      <c r="S91" s="29"/>
      <c r="T91" s="29"/>
      <c r="U91" s="122"/>
      <c r="W91" s="135"/>
      <c r="X91" s="136"/>
      <c r="Y91" s="137"/>
    </row>
    <row r="92" s="5" customFormat="true" ht="13.8" hidden="false" customHeight="false" outlineLevel="0" collapsed="false">
      <c r="A92" s="63" t="s">
        <v>1043</v>
      </c>
      <c r="B92" s="73"/>
      <c r="E92" s="74"/>
      <c r="S92" s="5" t="n">
        <v>55</v>
      </c>
      <c r="U92" s="122"/>
      <c r="W92" s="135"/>
      <c r="X92" s="136"/>
      <c r="Y92" s="137"/>
    </row>
    <row r="93" s="5" customFormat="true" ht="13.8" hidden="false" customHeight="false" outlineLevel="0" collapsed="false">
      <c r="A93" s="63" t="s">
        <v>15927</v>
      </c>
      <c r="B93" s="73"/>
      <c r="E93" s="74"/>
      <c r="R93" s="5" t="n">
        <v>490</v>
      </c>
      <c r="U93" s="122"/>
      <c r="W93" s="135"/>
      <c r="X93" s="136"/>
      <c r="Y93" s="137"/>
    </row>
    <row r="94" s="5" customFormat="true" ht="13.8" hidden="false" customHeight="false" outlineLevel="0" collapsed="false">
      <c r="A94" s="63" t="s">
        <v>15928</v>
      </c>
      <c r="B94" s="73"/>
      <c r="D94" s="0"/>
      <c r="E94" s="0"/>
      <c r="I94" s="29"/>
      <c r="J94" s="29"/>
      <c r="K94" s="29"/>
      <c r="L94" s="29"/>
      <c r="M94" s="29"/>
      <c r="N94" s="29"/>
      <c r="O94" s="29"/>
      <c r="P94" s="29"/>
      <c r="Q94" s="29" t="n">
        <v>78</v>
      </c>
      <c r="R94" s="29"/>
      <c r="S94" s="29"/>
      <c r="T94" s="29"/>
      <c r="U94" s="122"/>
      <c r="W94" s="135"/>
      <c r="X94" s="136"/>
      <c r="Y94" s="137"/>
    </row>
    <row r="95" s="5" customFormat="true" ht="13.8" hidden="false" customHeight="false" outlineLevel="0" collapsed="false">
      <c r="A95" s="63" t="s">
        <v>720</v>
      </c>
      <c r="B95" s="73"/>
      <c r="E95" s="74"/>
      <c r="S95" s="5" t="n">
        <v>133</v>
      </c>
      <c r="U95" s="122"/>
      <c r="W95" s="135"/>
      <c r="X95" s="136"/>
      <c r="Y95" s="137"/>
    </row>
    <row r="96" s="5" customFormat="true" ht="13.8" hidden="false" customHeight="false" outlineLevel="0" collapsed="false">
      <c r="A96" s="63" t="s">
        <v>15929</v>
      </c>
      <c r="B96" s="73"/>
      <c r="E96" s="74"/>
      <c r="S96" s="5" t="n">
        <v>110</v>
      </c>
      <c r="U96" s="122"/>
      <c r="W96" s="135"/>
      <c r="X96" s="136"/>
      <c r="Y96" s="137"/>
    </row>
    <row r="97" s="5" customFormat="true" ht="13.8" hidden="false" customHeight="false" outlineLevel="0" collapsed="false">
      <c r="A97" s="63" t="s">
        <v>15930</v>
      </c>
      <c r="B97" s="73"/>
      <c r="E97" s="74"/>
      <c r="R97" s="5" t="n">
        <v>110</v>
      </c>
      <c r="U97" s="122"/>
      <c r="W97" s="135"/>
      <c r="X97" s="136"/>
      <c r="Y97" s="137"/>
    </row>
    <row r="98" s="5" customFormat="true" ht="13.8" hidden="false" customHeight="false" outlineLevel="0" collapsed="false">
      <c r="A98" s="63" t="s">
        <v>1111</v>
      </c>
      <c r="B98" s="73"/>
      <c r="E98" s="74"/>
      <c r="P98" s="5" t="n">
        <v>299.49</v>
      </c>
      <c r="U98" s="122"/>
      <c r="W98" s="135"/>
      <c r="X98" s="136"/>
      <c r="Y98" s="137"/>
    </row>
    <row r="99" s="5" customFormat="true" ht="13.8" hidden="false" customHeight="false" outlineLevel="0" collapsed="false">
      <c r="A99" s="63" t="s">
        <v>1111</v>
      </c>
      <c r="B99" s="73"/>
      <c r="E99" s="74"/>
      <c r="T99" s="5" t="n">
        <v>110</v>
      </c>
      <c r="U99" s="122"/>
      <c r="W99" s="135"/>
      <c r="X99" s="136"/>
      <c r="Y99" s="137"/>
    </row>
    <row r="100" s="5" customFormat="true" ht="13.8" hidden="false" customHeight="false" outlineLevel="0" collapsed="false">
      <c r="A100" s="63" t="s">
        <v>942</v>
      </c>
      <c r="B100" s="73"/>
      <c r="E100" s="74"/>
      <c r="S100" s="5" t="n">
        <v>165</v>
      </c>
      <c r="U100" s="122"/>
      <c r="W100" s="135"/>
      <c r="X100" s="136"/>
      <c r="Y100" s="137"/>
    </row>
    <row r="101" s="5" customFormat="true" ht="15" hidden="false" customHeight="false" outlineLevel="0" collapsed="false">
      <c r="A101" s="63" t="s">
        <v>897</v>
      </c>
      <c r="B101" s="73"/>
      <c r="D101" s="27"/>
      <c r="E101" s="104"/>
      <c r="I101" s="29"/>
      <c r="J101" s="29"/>
      <c r="M101" s="29"/>
      <c r="N101" s="29"/>
      <c r="O101" s="29"/>
      <c r="P101" s="29" t="n">
        <v>290</v>
      </c>
      <c r="Q101" s="29"/>
      <c r="R101" s="29"/>
      <c r="S101" s="29"/>
      <c r="T101" s="29"/>
      <c r="U101" s="122"/>
      <c r="W101" s="135"/>
      <c r="X101" s="136"/>
      <c r="Y101" s="137"/>
    </row>
    <row r="102" s="5" customFormat="true" ht="13.8" hidden="false" customHeight="false" outlineLevel="0" collapsed="false">
      <c r="A102" s="63" t="s">
        <v>897</v>
      </c>
      <c r="B102" s="73"/>
      <c r="E102" s="74"/>
      <c r="S102" s="5" t="n">
        <v>584</v>
      </c>
      <c r="U102" s="122"/>
      <c r="W102" s="135"/>
      <c r="X102" s="136"/>
      <c r="Y102" s="137"/>
    </row>
    <row r="103" s="5" customFormat="true" ht="13.8" hidden="false" customHeight="false" outlineLevel="0" collapsed="false">
      <c r="A103" s="63" t="s">
        <v>897</v>
      </c>
      <c r="B103" s="73"/>
      <c r="E103" s="74"/>
      <c r="S103" s="5" t="n">
        <v>919</v>
      </c>
      <c r="U103" s="122"/>
      <c r="W103" s="135"/>
      <c r="X103" s="136"/>
      <c r="Y103" s="137"/>
    </row>
    <row r="104" s="5" customFormat="true" ht="15" hidden="false" customHeight="false" outlineLevel="0" collapsed="false">
      <c r="A104" s="63" t="s">
        <v>915</v>
      </c>
      <c r="B104" s="73"/>
      <c r="D104" s="27"/>
      <c r="E104" s="104"/>
      <c r="I104" s="29"/>
      <c r="J104" s="29"/>
      <c r="L104" s="29"/>
      <c r="M104" s="29"/>
      <c r="N104" s="29"/>
      <c r="O104" s="29"/>
      <c r="P104" s="29" t="n">
        <v>165.81</v>
      </c>
      <c r="Q104" s="29"/>
      <c r="R104" s="29"/>
      <c r="S104" s="29"/>
      <c r="T104" s="29"/>
      <c r="U104" s="122"/>
      <c r="W104" s="135"/>
      <c r="X104" s="136"/>
      <c r="Y104" s="137"/>
    </row>
    <row r="105" s="5" customFormat="true" ht="13.8" hidden="false" customHeight="false" outlineLevel="0" collapsed="false">
      <c r="A105" s="63" t="s">
        <v>915</v>
      </c>
      <c r="B105" s="73"/>
      <c r="D105" s="0"/>
      <c r="E105" s="0"/>
      <c r="I105" s="29"/>
      <c r="J105" s="29"/>
      <c r="K105" s="29"/>
      <c r="L105" s="29"/>
      <c r="M105" s="29"/>
      <c r="N105" s="29"/>
      <c r="O105" s="29"/>
      <c r="P105" s="29"/>
      <c r="Q105" s="29" t="n">
        <v>135</v>
      </c>
      <c r="R105" s="29"/>
      <c r="S105" s="29"/>
      <c r="T105" s="29"/>
      <c r="U105" s="122"/>
      <c r="W105" s="135"/>
      <c r="X105" s="136"/>
      <c r="Y105" s="137"/>
    </row>
    <row r="106" s="5" customFormat="true" ht="13.8" hidden="false" customHeight="false" outlineLevel="0" collapsed="false">
      <c r="A106" s="63" t="s">
        <v>915</v>
      </c>
      <c r="B106" s="73"/>
      <c r="D106" s="0"/>
      <c r="E106" s="0"/>
      <c r="I106" s="29"/>
      <c r="J106" s="29"/>
      <c r="K106" s="29"/>
      <c r="L106" s="29"/>
      <c r="M106" s="29"/>
      <c r="N106" s="29"/>
      <c r="O106" s="29"/>
      <c r="P106" s="29"/>
      <c r="Q106" s="29" t="n">
        <v>80</v>
      </c>
      <c r="R106" s="29"/>
      <c r="S106" s="29"/>
      <c r="T106" s="29"/>
      <c r="U106" s="122"/>
      <c r="W106" s="135"/>
      <c r="X106" s="136"/>
      <c r="Y106" s="137"/>
    </row>
    <row r="107" s="5" customFormat="true" ht="13.8" hidden="false" customHeight="false" outlineLevel="0" collapsed="false">
      <c r="A107" s="63" t="s">
        <v>915</v>
      </c>
      <c r="B107" s="73"/>
      <c r="E107" s="74"/>
      <c r="R107" s="5" t="n">
        <v>215</v>
      </c>
      <c r="U107" s="122"/>
      <c r="W107" s="135"/>
      <c r="X107" s="136"/>
      <c r="Y107" s="137"/>
    </row>
    <row r="108" s="5" customFormat="true" ht="13.8" hidden="false" customHeight="false" outlineLevel="0" collapsed="false">
      <c r="A108" s="63" t="s">
        <v>915</v>
      </c>
      <c r="B108" s="73"/>
      <c r="E108" s="74"/>
      <c r="T108" s="5" t="n">
        <v>135</v>
      </c>
      <c r="U108" s="122"/>
      <c r="W108" s="135"/>
      <c r="X108" s="136"/>
      <c r="Y108" s="137"/>
    </row>
    <row r="109" s="5" customFormat="true" ht="13.8" hidden="false" customHeight="false" outlineLevel="0" collapsed="false">
      <c r="A109" s="63" t="s">
        <v>15931</v>
      </c>
      <c r="B109" s="73"/>
      <c r="E109" s="74"/>
      <c r="T109" s="5" t="n">
        <v>55</v>
      </c>
      <c r="U109" s="122"/>
      <c r="W109" s="135"/>
      <c r="X109" s="136"/>
      <c r="Y109" s="137"/>
    </row>
    <row r="110" s="5" customFormat="true" ht="13.8" hidden="false" customHeight="false" outlineLevel="0" collapsed="false">
      <c r="A110" s="63" t="s">
        <v>15931</v>
      </c>
      <c r="B110" s="73"/>
      <c r="E110" s="74"/>
      <c r="T110" s="5" t="n">
        <v>750</v>
      </c>
      <c r="U110" s="122"/>
      <c r="W110" s="135"/>
      <c r="X110" s="136"/>
      <c r="Y110" s="137"/>
    </row>
    <row r="111" s="5" customFormat="true" ht="13.8" hidden="false" customHeight="false" outlineLevel="0" collapsed="false">
      <c r="A111" s="63" t="s">
        <v>1025</v>
      </c>
      <c r="B111" s="73"/>
      <c r="E111" s="74"/>
      <c r="S111" s="5" t="n">
        <v>177</v>
      </c>
      <c r="U111" s="122"/>
      <c r="W111" s="135"/>
      <c r="X111" s="136"/>
      <c r="Y111" s="137"/>
    </row>
    <row r="112" s="5" customFormat="true" ht="15" hidden="false" customHeight="false" outlineLevel="0" collapsed="false">
      <c r="A112" s="63" t="s">
        <v>15932</v>
      </c>
      <c r="B112" s="73"/>
      <c r="D112" s="27"/>
      <c r="E112" s="104"/>
      <c r="I112" s="29"/>
      <c r="J112" s="29"/>
      <c r="L112" s="29"/>
      <c r="M112" s="29"/>
      <c r="N112" s="29"/>
      <c r="O112" s="29"/>
      <c r="P112" s="29" t="n">
        <v>0</v>
      </c>
      <c r="Q112" s="29"/>
      <c r="R112" s="29"/>
      <c r="S112" s="29"/>
      <c r="T112" s="29"/>
      <c r="U112" s="122"/>
      <c r="W112" s="135"/>
      <c r="X112" s="136"/>
      <c r="Y112" s="137"/>
    </row>
    <row r="113" s="5" customFormat="true" ht="13.8" hidden="false" customHeight="false" outlineLevel="0" collapsed="false">
      <c r="A113" s="63" t="s">
        <v>114</v>
      </c>
      <c r="B113" s="73"/>
      <c r="D113" s="0"/>
      <c r="E113" s="0"/>
      <c r="I113" s="29"/>
      <c r="J113" s="29"/>
      <c r="K113" s="29"/>
      <c r="L113" s="29"/>
      <c r="M113" s="29"/>
      <c r="N113" s="29"/>
      <c r="O113" s="29"/>
      <c r="P113" s="29"/>
      <c r="Q113" s="29"/>
      <c r="R113" s="29"/>
      <c r="S113" s="29"/>
      <c r="T113" s="29"/>
      <c r="U113" s="122"/>
      <c r="W113" s="135"/>
      <c r="X113" s="136"/>
      <c r="Y113" s="137"/>
    </row>
    <row r="114" s="5" customFormat="true" ht="13.8" hidden="false" customHeight="false" outlineLevel="0" collapsed="false">
      <c r="A114" s="63" t="s">
        <v>114</v>
      </c>
      <c r="B114" s="73"/>
      <c r="E114" s="74"/>
      <c r="U114" s="122"/>
      <c r="W114" s="135"/>
      <c r="X114" s="136"/>
      <c r="Y114" s="137"/>
    </row>
    <row r="115" s="5" customFormat="true" ht="13.8" hidden="false" customHeight="false" outlineLevel="0" collapsed="false">
      <c r="A115" s="63" t="s">
        <v>114</v>
      </c>
      <c r="B115" s="73"/>
      <c r="E115" s="74"/>
      <c r="S115" s="5" t="n">
        <v>0</v>
      </c>
      <c r="U115" s="122"/>
      <c r="W115" s="135"/>
      <c r="X115" s="136"/>
      <c r="Y115" s="137"/>
    </row>
    <row r="116" s="5" customFormat="true" ht="13.8" hidden="false" customHeight="false" outlineLevel="0" collapsed="false">
      <c r="A116" s="63" t="s">
        <v>1203</v>
      </c>
      <c r="B116" s="73"/>
      <c r="E116" s="74"/>
      <c r="S116" s="5" t="n">
        <v>250</v>
      </c>
      <c r="U116" s="122"/>
      <c r="W116" s="135"/>
      <c r="X116" s="136"/>
      <c r="Y116" s="137"/>
    </row>
    <row r="117" s="5" customFormat="true" ht="13.8" hidden="false" customHeight="false" outlineLevel="0" collapsed="false">
      <c r="A117" s="63" t="s">
        <v>94</v>
      </c>
      <c r="B117" s="73"/>
      <c r="E117" s="74"/>
      <c r="U117" s="122"/>
      <c r="W117" s="135"/>
      <c r="X117" s="136"/>
      <c r="Y117" s="137"/>
    </row>
    <row r="118" s="5" customFormat="true" ht="13.8" hidden="false" customHeight="false" outlineLevel="0" collapsed="false">
      <c r="A118" s="63" t="s">
        <v>950</v>
      </c>
      <c r="B118" s="73"/>
      <c r="E118" s="74"/>
      <c r="R118" s="5" t="n">
        <v>200</v>
      </c>
      <c r="U118" s="122"/>
      <c r="W118" s="135"/>
      <c r="X118" s="136"/>
      <c r="Y118" s="137"/>
    </row>
    <row r="119" s="5" customFormat="true" ht="13.8" hidden="false" customHeight="false" outlineLevel="0" collapsed="false">
      <c r="A119" s="63" t="s">
        <v>950</v>
      </c>
      <c r="B119" s="73"/>
      <c r="E119" s="74"/>
      <c r="R119" s="5" t="n">
        <v>90</v>
      </c>
      <c r="U119" s="122"/>
      <c r="W119" s="135"/>
      <c r="X119" s="136"/>
      <c r="Y119" s="137"/>
    </row>
    <row r="120" s="5" customFormat="true" ht="13.8" hidden="false" customHeight="false" outlineLevel="0" collapsed="false">
      <c r="A120" s="63" t="s">
        <v>1159</v>
      </c>
      <c r="B120" s="73"/>
      <c r="E120" s="74"/>
      <c r="S120" s="5" t="n">
        <v>78</v>
      </c>
      <c r="U120" s="122"/>
      <c r="W120" s="135"/>
      <c r="X120" s="136"/>
      <c r="Y120" s="137"/>
    </row>
    <row r="121" s="5" customFormat="true" ht="13.8" hidden="false" customHeight="false" outlineLevel="0" collapsed="false">
      <c r="A121" s="63" t="s">
        <v>15933</v>
      </c>
      <c r="B121" s="73"/>
      <c r="E121" s="74"/>
      <c r="S121" s="5" t="n">
        <v>233</v>
      </c>
      <c r="U121" s="122"/>
      <c r="W121" s="135"/>
      <c r="X121" s="136"/>
      <c r="Y121" s="137"/>
    </row>
    <row r="122" s="5" customFormat="true" ht="13.8" hidden="false" customHeight="false" outlineLevel="0" collapsed="false">
      <c r="A122" s="63" t="s">
        <v>15934</v>
      </c>
      <c r="B122" s="73"/>
      <c r="E122" s="74"/>
      <c r="T122" s="5" t="n">
        <v>75</v>
      </c>
      <c r="U122" s="122"/>
      <c r="W122" s="135"/>
      <c r="X122" s="136"/>
      <c r="Y122" s="137"/>
    </row>
    <row r="123" s="5" customFormat="true" ht="13.8" hidden="false" customHeight="false" outlineLevel="0" collapsed="false">
      <c r="A123" s="63" t="s">
        <v>1109</v>
      </c>
      <c r="B123" s="73"/>
      <c r="E123" s="74"/>
      <c r="R123" s="5" t="n">
        <v>55</v>
      </c>
      <c r="U123" s="122"/>
      <c r="W123" s="135"/>
      <c r="X123" s="136"/>
      <c r="Y123" s="137"/>
    </row>
    <row r="124" s="5" customFormat="true" ht="13.8" hidden="false" customHeight="false" outlineLevel="0" collapsed="false">
      <c r="A124" s="63" t="s">
        <v>1073</v>
      </c>
      <c r="B124" s="73"/>
      <c r="E124" s="74"/>
      <c r="T124" s="5" t="n">
        <v>129</v>
      </c>
      <c r="U124" s="122"/>
      <c r="W124" s="135"/>
      <c r="X124" s="136"/>
      <c r="Y124" s="137"/>
    </row>
    <row r="125" s="5" customFormat="true" ht="13.8" hidden="false" customHeight="false" outlineLevel="0" collapsed="false">
      <c r="A125" s="63" t="s">
        <v>15935</v>
      </c>
      <c r="B125" s="73"/>
      <c r="E125" s="74"/>
      <c r="R125" s="5" t="n">
        <v>90</v>
      </c>
      <c r="U125" s="122"/>
      <c r="W125" s="135"/>
      <c r="X125" s="136"/>
      <c r="Y125" s="137"/>
    </row>
    <row r="126" s="5" customFormat="true" ht="13.8" hidden="false" customHeight="false" outlineLevel="0" collapsed="false">
      <c r="A126" s="63" t="s">
        <v>1029</v>
      </c>
      <c r="B126" s="73" t="s">
        <v>36</v>
      </c>
      <c r="E126" s="74"/>
      <c r="Q126" s="5" t="n">
        <v>156</v>
      </c>
      <c r="U126" s="122" t="n">
        <v>0</v>
      </c>
      <c r="W126" s="135"/>
      <c r="X126" s="136"/>
      <c r="Y126" s="137" t="n">
        <v>0</v>
      </c>
    </row>
    <row r="127" s="5" customFormat="true" ht="13.8" hidden="false" customHeight="false" outlineLevel="0" collapsed="false">
      <c r="A127" s="63" t="s">
        <v>1029</v>
      </c>
      <c r="B127" s="73"/>
      <c r="E127" s="74"/>
      <c r="R127" s="5" t="n">
        <v>70</v>
      </c>
      <c r="U127" s="122"/>
      <c r="W127" s="135"/>
      <c r="X127" s="136"/>
      <c r="Y127" s="137"/>
    </row>
    <row r="128" s="5" customFormat="true" ht="13.8" hidden="false" customHeight="false" outlineLevel="0" collapsed="false">
      <c r="A128" s="63" t="s">
        <v>1029</v>
      </c>
      <c r="B128" s="73"/>
      <c r="E128" s="74"/>
      <c r="T128" s="5" t="n">
        <v>168</v>
      </c>
      <c r="U128" s="122"/>
      <c r="W128" s="135"/>
      <c r="X128" s="136"/>
      <c r="Y128" s="137"/>
    </row>
    <row r="129" s="5" customFormat="true" ht="15" hidden="false" customHeight="false" outlineLevel="0" collapsed="false">
      <c r="A129" s="63" t="s">
        <v>15936</v>
      </c>
      <c r="B129" s="73"/>
      <c r="D129" s="27"/>
      <c r="E129" s="104"/>
      <c r="I129" s="29"/>
      <c r="J129" s="29"/>
      <c r="M129" s="29"/>
      <c r="N129" s="29"/>
      <c r="O129" s="29"/>
      <c r="P129" s="29"/>
      <c r="Q129" s="29" t="n">
        <v>98</v>
      </c>
      <c r="R129" s="29"/>
      <c r="S129" s="29"/>
      <c r="T129" s="29"/>
      <c r="U129" s="122"/>
      <c r="W129" s="135"/>
      <c r="X129" s="136"/>
      <c r="Y129" s="137"/>
    </row>
    <row r="130" s="5" customFormat="true" ht="13.8" hidden="false" customHeight="false" outlineLevel="0" collapsed="false">
      <c r="A130" s="63" t="s">
        <v>15937</v>
      </c>
      <c r="B130" s="73"/>
      <c r="E130" s="74"/>
      <c r="T130" s="5" t="n">
        <v>55</v>
      </c>
      <c r="U130" s="122"/>
      <c r="W130" s="135"/>
      <c r="X130" s="136"/>
      <c r="Y130" s="137"/>
    </row>
    <row r="131" s="5" customFormat="true" ht="13.8" hidden="false" customHeight="false" outlineLevel="0" collapsed="false">
      <c r="A131" s="63" t="s">
        <v>1096</v>
      </c>
      <c r="B131" s="73"/>
      <c r="D131" s="0"/>
      <c r="E131" s="0"/>
      <c r="I131" s="29"/>
      <c r="J131" s="29"/>
      <c r="K131" s="29"/>
      <c r="L131" s="29"/>
      <c r="M131" s="29"/>
      <c r="N131" s="29"/>
      <c r="O131" s="29"/>
      <c r="P131" s="29"/>
      <c r="Q131" s="29" t="n">
        <v>180</v>
      </c>
      <c r="R131" s="29"/>
      <c r="S131" s="29"/>
      <c r="T131" s="29"/>
      <c r="U131" s="122"/>
      <c r="W131" s="135"/>
      <c r="X131" s="136"/>
      <c r="Y131" s="137"/>
    </row>
    <row r="132" s="5" customFormat="true" ht="13.8" hidden="false" customHeight="false" outlineLevel="0" collapsed="false">
      <c r="A132" s="63" t="s">
        <v>1096</v>
      </c>
      <c r="B132" s="73"/>
      <c r="E132" s="74"/>
      <c r="S132" s="5" t="n">
        <v>90</v>
      </c>
      <c r="U132" s="122"/>
      <c r="W132" s="135"/>
      <c r="X132" s="136"/>
      <c r="Y132" s="137"/>
    </row>
    <row r="133" s="5" customFormat="true" ht="13.8" hidden="false" customHeight="false" outlineLevel="0" collapsed="false">
      <c r="A133" s="63" t="s">
        <v>1163</v>
      </c>
      <c r="B133" s="73"/>
      <c r="E133" s="74"/>
      <c r="S133" s="5" t="n">
        <v>39</v>
      </c>
      <c r="U133" s="122"/>
      <c r="W133" s="135"/>
      <c r="X133" s="136"/>
      <c r="Y133" s="137"/>
    </row>
    <row r="134" s="5" customFormat="true" ht="13.8" hidden="false" customHeight="false" outlineLevel="0" collapsed="false">
      <c r="A134" s="63" t="s">
        <v>15938</v>
      </c>
      <c r="B134" s="73"/>
      <c r="D134" s="0"/>
      <c r="E134" s="0"/>
      <c r="I134" s="29"/>
      <c r="J134" s="29"/>
      <c r="K134" s="29"/>
      <c r="L134" s="29"/>
      <c r="M134" s="29"/>
      <c r="N134" s="29"/>
      <c r="O134" s="29"/>
      <c r="P134" s="29"/>
      <c r="Q134" s="29" t="n">
        <v>36</v>
      </c>
      <c r="R134" s="29"/>
      <c r="S134" s="29"/>
      <c r="T134" s="29"/>
      <c r="U134" s="122"/>
      <c r="W134" s="135"/>
      <c r="X134" s="136"/>
      <c r="Y134" s="137"/>
    </row>
    <row r="135" s="5" customFormat="true" ht="13.8" hidden="false" customHeight="false" outlineLevel="0" collapsed="false">
      <c r="A135" s="63" t="s">
        <v>15939</v>
      </c>
      <c r="B135" s="73"/>
      <c r="E135" s="74"/>
      <c r="T135" s="5" t="n">
        <v>30</v>
      </c>
      <c r="U135" s="122"/>
      <c r="W135" s="135"/>
      <c r="X135" s="136"/>
      <c r="Y135" s="137"/>
    </row>
    <row r="136" s="5" customFormat="true" ht="13.8" hidden="false" customHeight="false" outlineLevel="0" collapsed="false">
      <c r="A136" s="63" t="s">
        <v>1035</v>
      </c>
      <c r="B136" s="73"/>
      <c r="E136" s="74"/>
      <c r="T136" s="5" t="n">
        <v>110</v>
      </c>
      <c r="U136" s="122"/>
      <c r="W136" s="135"/>
      <c r="X136" s="136"/>
      <c r="Y136" s="137"/>
    </row>
    <row r="137" s="5" customFormat="true" ht="13.8" hidden="false" customHeight="false" outlineLevel="0" collapsed="false">
      <c r="A137" s="63" t="s">
        <v>989</v>
      </c>
      <c r="B137" s="73"/>
      <c r="E137" s="74"/>
      <c r="R137" s="5" t="n">
        <v>165</v>
      </c>
      <c r="U137" s="122"/>
      <c r="W137" s="135"/>
      <c r="X137" s="136"/>
      <c r="Y137" s="137"/>
    </row>
    <row r="138" s="5" customFormat="true" ht="13.8" hidden="false" customHeight="false" outlineLevel="0" collapsed="false">
      <c r="A138" s="63" t="s">
        <v>907</v>
      </c>
      <c r="B138" s="73" t="s">
        <v>36</v>
      </c>
      <c r="E138" s="74"/>
      <c r="Q138" s="5" t="n">
        <v>501</v>
      </c>
      <c r="U138" s="122" t="n">
        <v>0</v>
      </c>
      <c r="W138" s="135"/>
      <c r="X138" s="136"/>
      <c r="Y138" s="137" t="n">
        <v>0</v>
      </c>
    </row>
    <row r="139" s="5" customFormat="true" ht="13.8" hidden="false" customHeight="false" outlineLevel="0" collapsed="false">
      <c r="A139" s="63" t="s">
        <v>907</v>
      </c>
      <c r="B139" s="73"/>
      <c r="E139" s="74"/>
      <c r="S139" s="5" t="n">
        <v>1470</v>
      </c>
      <c r="U139" s="122"/>
      <c r="W139" s="135"/>
      <c r="X139" s="136"/>
      <c r="Y139" s="137"/>
    </row>
    <row r="140" s="5" customFormat="true" ht="13.8" hidden="false" customHeight="false" outlineLevel="0" collapsed="false">
      <c r="A140" s="63" t="s">
        <v>998</v>
      </c>
      <c r="B140" s="73"/>
      <c r="D140" s="0"/>
      <c r="E140" s="0"/>
      <c r="I140" s="29"/>
      <c r="J140" s="29"/>
      <c r="K140" s="29"/>
      <c r="L140" s="29"/>
      <c r="M140" s="29"/>
      <c r="N140" s="29"/>
      <c r="O140" s="29"/>
      <c r="P140" s="29"/>
      <c r="Q140" s="29" t="n">
        <v>184</v>
      </c>
      <c r="R140" s="29"/>
      <c r="S140" s="29"/>
      <c r="T140" s="29"/>
      <c r="U140" s="122"/>
      <c r="W140" s="135"/>
      <c r="X140" s="136"/>
      <c r="Y140" s="137"/>
    </row>
    <row r="141" s="5" customFormat="true" ht="13.8" hidden="false" customHeight="false" outlineLevel="0" collapsed="false">
      <c r="A141" s="63" t="s">
        <v>15940</v>
      </c>
      <c r="B141" s="73"/>
      <c r="E141" s="74"/>
      <c r="S141" s="5" t="n">
        <v>740</v>
      </c>
      <c r="U141" s="122"/>
      <c r="W141" s="135"/>
      <c r="X141" s="136"/>
      <c r="Y141" s="137"/>
    </row>
    <row r="142" s="5" customFormat="true" ht="15" hidden="false" customHeight="false" outlineLevel="0" collapsed="false">
      <c r="A142" s="63" t="s">
        <v>15941</v>
      </c>
      <c r="B142" s="73"/>
      <c r="D142" s="27"/>
      <c r="E142" s="104"/>
      <c r="I142" s="29"/>
      <c r="J142" s="29"/>
      <c r="L142" s="29"/>
      <c r="M142" s="29"/>
      <c r="N142" s="29"/>
      <c r="O142" s="29"/>
      <c r="P142" s="29" t="n">
        <v>87.2</v>
      </c>
      <c r="Q142" s="29"/>
      <c r="R142" s="29"/>
      <c r="S142" s="29"/>
      <c r="T142" s="29"/>
      <c r="U142" s="122"/>
      <c r="W142" s="135"/>
      <c r="X142" s="136"/>
      <c r="Y142" s="137"/>
    </row>
    <row r="143" s="5" customFormat="true" ht="13.8" hidden="false" customHeight="false" outlineLevel="0" collapsed="false">
      <c r="A143" s="63" t="s">
        <v>990</v>
      </c>
      <c r="B143" s="73"/>
      <c r="D143" s="0"/>
      <c r="E143" s="0"/>
      <c r="I143" s="29"/>
      <c r="J143" s="29"/>
      <c r="K143" s="29"/>
      <c r="L143" s="29"/>
      <c r="M143" s="29"/>
      <c r="N143" s="29"/>
      <c r="O143" s="29"/>
      <c r="P143" s="29"/>
      <c r="Q143" s="29" t="n">
        <v>228</v>
      </c>
      <c r="R143" s="29"/>
      <c r="S143" s="29"/>
      <c r="T143" s="29"/>
      <c r="U143" s="122"/>
      <c r="W143" s="135"/>
      <c r="X143" s="136"/>
      <c r="Y143" s="137"/>
    </row>
    <row r="144" s="5" customFormat="true" ht="13.8" hidden="false" customHeight="false" outlineLevel="0" collapsed="false">
      <c r="A144" s="63" t="s">
        <v>990</v>
      </c>
      <c r="B144" s="73"/>
      <c r="E144" s="74"/>
      <c r="R144" s="5" t="n">
        <v>220</v>
      </c>
      <c r="U144" s="122"/>
      <c r="W144" s="135"/>
      <c r="X144" s="136"/>
      <c r="Y144" s="137"/>
    </row>
    <row r="145" s="5" customFormat="true" ht="13.8" hidden="false" customHeight="false" outlineLevel="0" collapsed="false">
      <c r="A145" s="63" t="s">
        <v>990</v>
      </c>
      <c r="B145" s="73"/>
      <c r="E145" s="74"/>
      <c r="R145" s="5" t="n">
        <v>298</v>
      </c>
      <c r="U145" s="122"/>
      <c r="W145" s="135"/>
      <c r="X145" s="136"/>
      <c r="Y145" s="137"/>
    </row>
    <row r="146" s="5" customFormat="true" ht="13.8" hidden="false" customHeight="false" outlineLevel="0" collapsed="false">
      <c r="A146" s="63" t="s">
        <v>990</v>
      </c>
      <c r="B146" s="73"/>
      <c r="E146" s="74"/>
      <c r="S146" s="5" t="n">
        <v>224</v>
      </c>
      <c r="U146" s="122"/>
      <c r="W146" s="135"/>
      <c r="X146" s="136"/>
      <c r="Y146" s="137"/>
    </row>
    <row r="147" s="5" customFormat="true" ht="13.8" hidden="false" customHeight="false" outlineLevel="0" collapsed="false">
      <c r="A147" s="63" t="s">
        <v>990</v>
      </c>
      <c r="B147" s="73"/>
      <c r="E147" s="74"/>
      <c r="T147" s="5" t="n">
        <v>188</v>
      </c>
      <c r="U147" s="122"/>
      <c r="W147" s="135"/>
      <c r="X147" s="136"/>
      <c r="Y147" s="137"/>
    </row>
    <row r="148" s="5" customFormat="true" ht="13.8" hidden="false" customHeight="false" outlineLevel="0" collapsed="false">
      <c r="A148" s="63" t="s">
        <v>110</v>
      </c>
      <c r="B148" s="73"/>
      <c r="D148" s="0"/>
      <c r="E148" s="0"/>
      <c r="I148" s="29"/>
      <c r="J148" s="29"/>
      <c r="K148" s="29"/>
      <c r="L148" s="29"/>
      <c r="M148" s="29"/>
      <c r="N148" s="29"/>
      <c r="O148" s="29"/>
      <c r="P148" s="29"/>
      <c r="Q148" s="29" t="n">
        <v>155</v>
      </c>
      <c r="R148" s="29"/>
      <c r="S148" s="29"/>
      <c r="T148" s="29"/>
      <c r="U148" s="122"/>
      <c r="W148" s="135"/>
      <c r="X148" s="136"/>
      <c r="Y148" s="137"/>
    </row>
    <row r="149" s="5" customFormat="true" ht="13.8" hidden="false" customHeight="false" outlineLevel="0" collapsed="false">
      <c r="A149" s="63" t="s">
        <v>110</v>
      </c>
      <c r="B149" s="73"/>
      <c r="E149" s="74"/>
      <c r="S149" s="5" t="n">
        <v>180</v>
      </c>
      <c r="U149" s="122"/>
      <c r="W149" s="135"/>
      <c r="X149" s="136"/>
      <c r="Y149" s="137"/>
    </row>
    <row r="150" s="5" customFormat="true" ht="13.8" hidden="false" customHeight="false" outlineLevel="0" collapsed="false">
      <c r="A150" s="63" t="s">
        <v>1018</v>
      </c>
      <c r="B150" s="73" t="s">
        <v>36</v>
      </c>
      <c r="D150" s="0"/>
      <c r="E150" s="0"/>
      <c r="I150" s="29"/>
      <c r="J150" s="29"/>
      <c r="K150" s="29"/>
      <c r="L150" s="29"/>
      <c r="M150" s="29"/>
      <c r="N150" s="29"/>
      <c r="O150" s="29"/>
      <c r="P150" s="29" t="n">
        <v>115.76</v>
      </c>
      <c r="Q150" s="29"/>
      <c r="R150" s="29"/>
      <c r="S150" s="29"/>
      <c r="T150" s="29"/>
      <c r="U150" s="122" t="n">
        <f aca="false">SUM(I150:T150)</f>
        <v>115.76</v>
      </c>
      <c r="W150" s="135" t="n">
        <v>761</v>
      </c>
      <c r="X150" s="136" t="n">
        <v>1261</v>
      </c>
      <c r="Y150" s="137" t="n">
        <f aca="false">U150/12</f>
        <v>9.64666666666667</v>
      </c>
    </row>
    <row r="151" s="5" customFormat="true" ht="13.8" hidden="false" customHeight="false" outlineLevel="0" collapsed="false">
      <c r="A151" s="63" t="s">
        <v>1018</v>
      </c>
      <c r="B151" s="73"/>
      <c r="E151" s="74"/>
      <c r="R151" s="5" t="n">
        <v>64</v>
      </c>
      <c r="U151" s="122"/>
      <c r="W151" s="135"/>
      <c r="X151" s="136"/>
      <c r="Y151" s="137"/>
    </row>
    <row r="152" s="5" customFormat="true" ht="13.8" hidden="false" customHeight="false" outlineLevel="0" collapsed="false">
      <c r="A152" s="63" t="s">
        <v>1018</v>
      </c>
      <c r="B152" s="73"/>
      <c r="E152" s="74"/>
      <c r="S152" s="5" t="n">
        <v>0</v>
      </c>
      <c r="U152" s="122"/>
      <c r="W152" s="135"/>
      <c r="X152" s="136"/>
      <c r="Y152" s="137"/>
    </row>
    <row r="153" s="5" customFormat="true" ht="13.8" hidden="false" customHeight="false" outlineLevel="0" collapsed="false">
      <c r="A153" s="63" t="s">
        <v>920</v>
      </c>
      <c r="B153" s="73"/>
      <c r="E153" s="74"/>
      <c r="R153" s="5" t="n">
        <v>500</v>
      </c>
      <c r="U153" s="122"/>
      <c r="W153" s="135"/>
      <c r="X153" s="136"/>
      <c r="Y153" s="137"/>
    </row>
    <row r="154" s="5" customFormat="true" ht="13.8" hidden="false" customHeight="false" outlineLevel="0" collapsed="false">
      <c r="A154" s="63" t="s">
        <v>1112</v>
      </c>
      <c r="B154" s="73"/>
      <c r="E154" s="74"/>
      <c r="Q154" s="5" t="n">
        <v>110</v>
      </c>
      <c r="U154" s="122"/>
      <c r="W154" s="135"/>
      <c r="X154" s="136"/>
      <c r="Y154" s="137"/>
    </row>
    <row r="155" s="5" customFormat="true" ht="13.8" hidden="false" customHeight="false" outlineLevel="0" collapsed="false">
      <c r="A155" s="63" t="s">
        <v>15942</v>
      </c>
      <c r="B155" s="73"/>
      <c r="E155" s="74"/>
      <c r="S155" s="5" t="n">
        <v>129</v>
      </c>
      <c r="U155" s="122"/>
      <c r="W155" s="135"/>
      <c r="X155" s="136"/>
      <c r="Y155" s="137"/>
    </row>
    <row r="156" s="5" customFormat="true" ht="13.8" hidden="false" customHeight="false" outlineLevel="0" collapsed="false">
      <c r="A156" s="63" t="s">
        <v>15943</v>
      </c>
      <c r="B156" s="73"/>
      <c r="E156" s="74"/>
      <c r="S156" s="5" t="n">
        <v>180</v>
      </c>
      <c r="U156" s="122"/>
      <c r="W156" s="135"/>
      <c r="X156" s="136"/>
      <c r="Y156" s="137"/>
    </row>
    <row r="157" s="5" customFormat="true" ht="13.8" hidden="false" customHeight="false" outlineLevel="0" collapsed="false">
      <c r="A157" s="63" t="s">
        <v>1218</v>
      </c>
      <c r="B157" s="73"/>
      <c r="E157" s="74"/>
      <c r="R157" s="5" t="n">
        <v>123</v>
      </c>
      <c r="U157" s="122"/>
      <c r="W157" s="135"/>
      <c r="X157" s="136"/>
      <c r="Y157" s="137"/>
    </row>
    <row r="158" s="5" customFormat="true" ht="13.8" hidden="false" customHeight="false" outlineLevel="0" collapsed="false">
      <c r="A158" s="63" t="s">
        <v>15944</v>
      </c>
      <c r="B158" s="73"/>
      <c r="D158" s="0"/>
      <c r="E158" s="0"/>
      <c r="I158" s="29"/>
      <c r="J158" s="29"/>
      <c r="K158" s="29"/>
      <c r="L158" s="29"/>
      <c r="M158" s="29"/>
      <c r="N158" s="29"/>
      <c r="O158" s="29"/>
      <c r="P158" s="29"/>
      <c r="Q158" s="29" t="n">
        <v>428</v>
      </c>
      <c r="R158" s="29"/>
      <c r="S158" s="29"/>
      <c r="T158" s="29"/>
      <c r="U158" s="122"/>
      <c r="W158" s="135"/>
      <c r="X158" s="136"/>
      <c r="Y158" s="137"/>
    </row>
    <row r="159" s="5" customFormat="true" ht="15" hidden="false" customHeight="false" outlineLevel="0" collapsed="false">
      <c r="A159" s="63" t="s">
        <v>979</v>
      </c>
      <c r="B159" s="73"/>
      <c r="D159" s="27"/>
      <c r="E159" s="104"/>
      <c r="I159" s="29"/>
      <c r="J159" s="29"/>
      <c r="L159" s="29"/>
      <c r="M159" s="29"/>
      <c r="N159" s="29"/>
      <c r="O159" s="29"/>
      <c r="P159" s="29" t="n">
        <v>67.99</v>
      </c>
      <c r="Q159" s="29"/>
      <c r="R159" s="29"/>
      <c r="S159" s="29"/>
      <c r="T159" s="29"/>
      <c r="U159" s="122"/>
      <c r="W159" s="135"/>
      <c r="X159" s="136"/>
      <c r="Y159" s="137"/>
    </row>
    <row r="160" s="5" customFormat="true" ht="13.8" hidden="false" customHeight="false" outlineLevel="0" collapsed="false">
      <c r="A160" s="63" t="s">
        <v>979</v>
      </c>
      <c r="B160" s="73"/>
      <c r="E160" s="74"/>
      <c r="P160" s="5" t="n">
        <v>46.54</v>
      </c>
      <c r="U160" s="122"/>
      <c r="W160" s="135"/>
      <c r="X160" s="136"/>
      <c r="Y160" s="137"/>
    </row>
    <row r="161" s="5" customFormat="true" ht="13.8" hidden="false" customHeight="false" outlineLevel="0" collapsed="false">
      <c r="A161" s="63" t="s">
        <v>979</v>
      </c>
      <c r="B161" s="73" t="s">
        <v>36</v>
      </c>
      <c r="E161" s="74"/>
      <c r="Q161" s="5" t="n">
        <v>90</v>
      </c>
      <c r="U161" s="122" t="n">
        <v>0</v>
      </c>
      <c r="W161" s="135"/>
      <c r="X161" s="136"/>
      <c r="Y161" s="137" t="n">
        <v>0</v>
      </c>
    </row>
    <row r="162" s="5" customFormat="true" ht="13.8" hidden="false" customHeight="false" outlineLevel="0" collapsed="false">
      <c r="A162" s="63" t="s">
        <v>979</v>
      </c>
      <c r="B162" s="73"/>
      <c r="E162" s="74"/>
      <c r="R162" s="5" t="n">
        <v>55</v>
      </c>
      <c r="U162" s="122"/>
      <c r="W162" s="135"/>
      <c r="X162" s="136"/>
      <c r="Y162" s="137"/>
    </row>
    <row r="163" s="5" customFormat="true" ht="13.8" hidden="false" customHeight="false" outlineLevel="0" collapsed="false">
      <c r="A163" s="63" t="s">
        <v>979</v>
      </c>
      <c r="B163" s="73"/>
      <c r="E163" s="74"/>
      <c r="S163" s="5" t="n">
        <v>55</v>
      </c>
      <c r="U163" s="122"/>
      <c r="W163" s="135"/>
      <c r="X163" s="136"/>
      <c r="Y163" s="137"/>
    </row>
    <row r="164" s="5" customFormat="true" ht="13.8" hidden="false" customHeight="false" outlineLevel="0" collapsed="false">
      <c r="A164" s="63" t="s">
        <v>979</v>
      </c>
      <c r="B164" s="73"/>
      <c r="E164" s="74"/>
      <c r="T164" s="5" t="n">
        <v>35</v>
      </c>
      <c r="U164" s="122"/>
      <c r="W164" s="135"/>
      <c r="X164" s="136"/>
      <c r="Y164" s="137"/>
    </row>
    <row r="165" s="5" customFormat="true" ht="13.8" hidden="false" customHeight="false" outlineLevel="0" collapsed="false">
      <c r="A165" s="63" t="s">
        <v>1064</v>
      </c>
      <c r="B165" s="73"/>
      <c r="E165" s="74"/>
      <c r="T165" s="5" t="n">
        <v>150</v>
      </c>
      <c r="U165" s="122"/>
      <c r="W165" s="135"/>
      <c r="X165" s="136"/>
      <c r="Y165" s="137"/>
    </row>
    <row r="166" s="5" customFormat="true" ht="13.8" hidden="false" customHeight="false" outlineLevel="0" collapsed="false">
      <c r="A166" s="63" t="s">
        <v>116</v>
      </c>
      <c r="B166" s="73"/>
      <c r="D166" s="0"/>
      <c r="E166" s="0"/>
      <c r="I166" s="29"/>
      <c r="J166" s="29"/>
      <c r="K166" s="29"/>
      <c r="L166" s="29"/>
      <c r="M166" s="29"/>
      <c r="N166" s="29"/>
      <c r="O166" s="29"/>
      <c r="P166" s="29"/>
      <c r="Q166" s="29" t="n">
        <v>174</v>
      </c>
      <c r="R166" s="29"/>
      <c r="S166" s="29"/>
      <c r="T166" s="29"/>
      <c r="U166" s="122"/>
      <c r="W166" s="135"/>
      <c r="X166" s="136"/>
      <c r="Y166" s="137"/>
    </row>
    <row r="167" s="5" customFormat="true" ht="13.8" hidden="false" customHeight="false" outlineLevel="0" collapsed="false">
      <c r="A167" s="63" t="s">
        <v>116</v>
      </c>
      <c r="B167" s="73"/>
      <c r="E167" s="74"/>
      <c r="R167" s="5" t="n">
        <v>139</v>
      </c>
      <c r="U167" s="122"/>
      <c r="W167" s="135"/>
      <c r="X167" s="136"/>
      <c r="Y167" s="137"/>
    </row>
    <row r="168" s="5" customFormat="true" ht="13.8" hidden="false" customHeight="false" outlineLevel="0" collapsed="false">
      <c r="A168" s="63" t="s">
        <v>116</v>
      </c>
      <c r="B168" s="73"/>
      <c r="E168" s="74"/>
      <c r="S168" s="5" t="n">
        <v>100</v>
      </c>
      <c r="U168" s="122"/>
      <c r="W168" s="135"/>
      <c r="X168" s="136"/>
      <c r="Y168" s="137"/>
    </row>
    <row r="169" s="5" customFormat="true" ht="13.8" hidden="false" customHeight="false" outlineLevel="0" collapsed="false">
      <c r="A169" s="63" t="s">
        <v>116</v>
      </c>
      <c r="B169" s="73"/>
      <c r="E169" s="74"/>
      <c r="S169" s="5" t="n">
        <v>156</v>
      </c>
      <c r="U169" s="122"/>
      <c r="W169" s="135"/>
      <c r="X169" s="136"/>
      <c r="Y169" s="137"/>
    </row>
    <row r="170" s="5" customFormat="true" ht="13.8" hidden="false" customHeight="false" outlineLevel="0" collapsed="false">
      <c r="A170" s="63" t="s">
        <v>116</v>
      </c>
      <c r="B170" s="73"/>
      <c r="E170" s="74"/>
      <c r="T170" s="5" t="n">
        <v>149</v>
      </c>
      <c r="U170" s="122"/>
      <c r="W170" s="135"/>
      <c r="X170" s="136"/>
      <c r="Y170" s="137"/>
    </row>
    <row r="171" s="5" customFormat="true" ht="13.8" hidden="false" customHeight="false" outlineLevel="0" collapsed="false">
      <c r="A171" s="63" t="s">
        <v>1094</v>
      </c>
      <c r="B171" s="101"/>
      <c r="E171" s="74"/>
      <c r="P171" s="5" t="n">
        <v>184.51</v>
      </c>
      <c r="U171" s="135"/>
      <c r="W171" s="135"/>
      <c r="X171" s="136"/>
      <c r="Y171" s="137"/>
    </row>
    <row r="172" s="5" customFormat="true" ht="13.8" hidden="false" customHeight="false" outlineLevel="0" collapsed="false">
      <c r="A172" s="63" t="s">
        <v>1094</v>
      </c>
      <c r="B172" s="73"/>
      <c r="E172" s="74"/>
      <c r="S172" s="5" t="n">
        <v>180</v>
      </c>
      <c r="U172" s="122"/>
      <c r="W172" s="135"/>
      <c r="X172" s="136"/>
      <c r="Y172" s="137"/>
    </row>
    <row r="173" s="5" customFormat="true" ht="13.8" hidden="false" customHeight="false" outlineLevel="0" collapsed="false">
      <c r="A173" s="63" t="s">
        <v>15945</v>
      </c>
      <c r="B173" s="73"/>
      <c r="E173" s="74"/>
      <c r="T173" s="5" t="n">
        <v>55</v>
      </c>
      <c r="U173" s="122"/>
      <c r="W173" s="135"/>
      <c r="X173" s="136"/>
      <c r="Y173" s="137"/>
    </row>
    <row r="174" s="5" customFormat="true" ht="13.8" hidden="false" customHeight="false" outlineLevel="0" collapsed="false">
      <c r="A174" s="63" t="s">
        <v>984</v>
      </c>
      <c r="B174" s="73"/>
      <c r="D174" s="0"/>
      <c r="E174" s="0"/>
      <c r="I174" s="29"/>
      <c r="J174" s="29"/>
      <c r="K174" s="29"/>
      <c r="L174" s="29"/>
      <c r="M174" s="29"/>
      <c r="N174" s="29"/>
      <c r="O174" s="29"/>
      <c r="P174" s="29"/>
      <c r="Q174" s="29" t="n">
        <v>100</v>
      </c>
      <c r="R174" s="29"/>
      <c r="S174" s="29"/>
      <c r="T174" s="29"/>
      <c r="U174" s="122"/>
      <c r="W174" s="135"/>
      <c r="X174" s="136"/>
      <c r="Y174" s="137"/>
    </row>
    <row r="175" s="5" customFormat="true" ht="13.8" hidden="false" customHeight="false" outlineLevel="0" collapsed="false">
      <c r="A175" s="63" t="s">
        <v>984</v>
      </c>
      <c r="B175" s="73"/>
      <c r="E175" s="74"/>
      <c r="S175" s="5" t="n">
        <v>129</v>
      </c>
      <c r="U175" s="122"/>
      <c r="W175" s="135"/>
      <c r="X175" s="136"/>
      <c r="Y175" s="137"/>
    </row>
    <row r="176" s="5" customFormat="true" ht="13.8" hidden="false" customHeight="false" outlineLevel="0" collapsed="false">
      <c r="A176" s="63" t="s">
        <v>984</v>
      </c>
      <c r="B176" s="73"/>
      <c r="E176" s="74"/>
      <c r="T176" s="5" t="n">
        <v>6</v>
      </c>
      <c r="U176" s="122"/>
      <c r="W176" s="135"/>
      <c r="X176" s="136"/>
      <c r="Y176" s="137"/>
    </row>
    <row r="177" s="5" customFormat="true" ht="13.8" hidden="false" customHeight="false" outlineLevel="0" collapsed="false">
      <c r="A177" s="63" t="s">
        <v>930</v>
      </c>
      <c r="B177" s="73"/>
      <c r="E177" s="74"/>
      <c r="R177" s="5" t="n">
        <v>145</v>
      </c>
      <c r="U177" s="122"/>
      <c r="W177" s="135"/>
      <c r="X177" s="136"/>
      <c r="Y177" s="137"/>
    </row>
    <row r="178" s="5" customFormat="true" ht="13.8" hidden="false" customHeight="false" outlineLevel="0" collapsed="false">
      <c r="A178" s="63" t="s">
        <v>930</v>
      </c>
      <c r="B178" s="73"/>
      <c r="E178" s="74"/>
      <c r="S178" s="5" t="n">
        <v>156</v>
      </c>
      <c r="U178" s="122"/>
      <c r="W178" s="135"/>
      <c r="X178" s="136"/>
      <c r="Y178" s="137"/>
    </row>
    <row r="179" s="5" customFormat="true" ht="13.8" hidden="false" customHeight="false" outlineLevel="0" collapsed="false">
      <c r="A179" s="63" t="s">
        <v>15946</v>
      </c>
      <c r="B179" s="73"/>
      <c r="E179" s="74"/>
      <c r="T179" s="5" t="n">
        <v>90</v>
      </c>
      <c r="U179" s="122"/>
      <c r="W179" s="135"/>
      <c r="X179" s="136"/>
      <c r="Y179" s="137"/>
    </row>
    <row r="180" s="5" customFormat="true" ht="13.8" hidden="false" customHeight="false" outlineLevel="0" collapsed="false">
      <c r="A180" s="63" t="s">
        <v>924</v>
      </c>
      <c r="B180" s="73"/>
      <c r="E180" s="74"/>
      <c r="R180" s="5" t="n">
        <v>330</v>
      </c>
      <c r="U180" s="122"/>
      <c r="W180" s="135"/>
      <c r="X180" s="136"/>
      <c r="Y180" s="137"/>
    </row>
    <row r="181" s="5" customFormat="true" ht="15" hidden="false" customHeight="false" outlineLevel="0" collapsed="false">
      <c r="A181" s="63" t="s">
        <v>949</v>
      </c>
      <c r="B181" s="73"/>
      <c r="D181" s="27"/>
      <c r="E181" s="104"/>
      <c r="I181" s="29"/>
      <c r="J181" s="29"/>
      <c r="K181" s="29"/>
      <c r="L181" s="29"/>
      <c r="M181" s="29"/>
      <c r="N181" s="29"/>
      <c r="O181" s="29"/>
      <c r="P181" s="29" t="n">
        <v>192.69</v>
      </c>
      <c r="Q181" s="29"/>
      <c r="R181" s="29"/>
      <c r="S181" s="29"/>
      <c r="T181" s="29"/>
      <c r="U181" s="122"/>
      <c r="W181" s="135"/>
      <c r="X181" s="136"/>
      <c r="Y181" s="137"/>
    </row>
    <row r="182" s="5" customFormat="true" ht="13.8" hidden="false" customHeight="false" outlineLevel="0" collapsed="false">
      <c r="A182" s="63" t="s">
        <v>949</v>
      </c>
      <c r="B182" s="73"/>
      <c r="D182" s="0"/>
      <c r="E182" s="0"/>
      <c r="I182" s="29"/>
      <c r="J182" s="29"/>
      <c r="K182" s="29"/>
      <c r="L182" s="29"/>
      <c r="M182" s="29"/>
      <c r="N182" s="29"/>
      <c r="O182" s="29"/>
      <c r="P182" s="29"/>
      <c r="Q182" s="29" t="n">
        <v>233</v>
      </c>
      <c r="R182" s="29"/>
      <c r="S182" s="29"/>
      <c r="T182" s="29"/>
      <c r="U182" s="122"/>
      <c r="W182" s="135"/>
      <c r="X182" s="136"/>
      <c r="Y182" s="137"/>
    </row>
    <row r="183" s="5" customFormat="true" ht="13.8" hidden="false" customHeight="false" outlineLevel="0" collapsed="false">
      <c r="A183" s="63" t="s">
        <v>949</v>
      </c>
      <c r="B183" s="73"/>
      <c r="E183" s="74"/>
      <c r="R183" s="5" t="n">
        <v>219</v>
      </c>
      <c r="U183" s="122"/>
      <c r="W183" s="135"/>
      <c r="X183" s="136"/>
      <c r="Y183" s="137"/>
    </row>
    <row r="184" s="5" customFormat="true" ht="13.8" hidden="false" customHeight="false" outlineLevel="0" collapsed="false">
      <c r="A184" s="63" t="s">
        <v>949</v>
      </c>
      <c r="B184" s="73"/>
      <c r="E184" s="74"/>
      <c r="T184" s="5" t="n">
        <v>239</v>
      </c>
      <c r="U184" s="122"/>
      <c r="W184" s="135"/>
      <c r="X184" s="136"/>
      <c r="Y184" s="137"/>
    </row>
    <row r="185" s="5" customFormat="true" ht="13.8" hidden="false" customHeight="false" outlineLevel="0" collapsed="false">
      <c r="A185" s="63" t="s">
        <v>15947</v>
      </c>
      <c r="B185" s="73"/>
      <c r="E185" s="74"/>
      <c r="R185" s="5" t="n">
        <v>30</v>
      </c>
      <c r="U185" s="122"/>
      <c r="W185" s="135"/>
      <c r="X185" s="136"/>
      <c r="Y185" s="137"/>
    </row>
    <row r="186" s="5" customFormat="true" ht="15" hidden="false" customHeight="false" outlineLevel="0" collapsed="false">
      <c r="A186" s="63" t="s">
        <v>982</v>
      </c>
      <c r="B186" s="73"/>
      <c r="D186" s="27"/>
      <c r="E186" s="104"/>
      <c r="I186" s="29"/>
      <c r="J186" s="29"/>
      <c r="K186" s="29"/>
      <c r="L186" s="29"/>
      <c r="M186" s="29"/>
      <c r="N186" s="29"/>
      <c r="O186" s="29"/>
      <c r="P186" s="29" t="n">
        <v>188.85</v>
      </c>
      <c r="Q186" s="29"/>
      <c r="R186" s="29"/>
      <c r="S186" s="29"/>
      <c r="T186" s="29"/>
      <c r="U186" s="122"/>
      <c r="W186" s="135"/>
      <c r="X186" s="136"/>
      <c r="Y186" s="137"/>
    </row>
    <row r="187" s="5" customFormat="true" ht="13.8" hidden="false" customHeight="false" outlineLevel="0" collapsed="false">
      <c r="A187" s="63" t="s">
        <v>1330</v>
      </c>
      <c r="B187" s="73"/>
      <c r="E187" s="74"/>
      <c r="T187" s="5" t="n">
        <v>180</v>
      </c>
      <c r="U187" s="122"/>
      <c r="W187" s="135"/>
      <c r="X187" s="136"/>
      <c r="Y187" s="137"/>
    </row>
    <row r="188" s="5" customFormat="true" ht="13.8" hidden="false" customHeight="false" outlineLevel="0" collapsed="false">
      <c r="A188" s="63" t="s">
        <v>15948</v>
      </c>
      <c r="B188" s="73"/>
      <c r="E188" s="74"/>
      <c r="S188" s="5" t="n">
        <v>0</v>
      </c>
      <c r="U188" s="122"/>
      <c r="W188" s="135"/>
      <c r="X188" s="136"/>
      <c r="Y188" s="137"/>
    </row>
    <row r="189" s="5" customFormat="true" ht="13.8" hidden="false" customHeight="false" outlineLevel="0" collapsed="false">
      <c r="A189" s="63" t="s">
        <v>642</v>
      </c>
      <c r="B189" s="73"/>
      <c r="E189" s="74"/>
      <c r="R189" s="5" t="n">
        <v>129</v>
      </c>
      <c r="U189" s="122"/>
      <c r="W189" s="135"/>
      <c r="X189" s="136"/>
      <c r="Y189" s="137"/>
    </row>
    <row r="190" s="5" customFormat="true" ht="15" hidden="false" customHeight="false" outlineLevel="0" collapsed="false">
      <c r="A190" s="63" t="s">
        <v>913</v>
      </c>
      <c r="B190" s="73"/>
      <c r="D190" s="27"/>
      <c r="E190" s="104"/>
      <c r="I190" s="29"/>
      <c r="J190" s="29"/>
      <c r="L190" s="29"/>
      <c r="M190" s="29"/>
      <c r="N190" s="29"/>
      <c r="O190" s="29"/>
      <c r="P190" s="29" t="n">
        <v>718.31</v>
      </c>
      <c r="Q190" s="29"/>
      <c r="R190" s="29"/>
      <c r="S190" s="29"/>
      <c r="T190" s="29"/>
      <c r="U190" s="122"/>
      <c r="W190" s="135"/>
      <c r="X190" s="136"/>
      <c r="Y190" s="137"/>
    </row>
    <row r="191" s="5" customFormat="true" ht="15" hidden="false" customHeight="false" outlineLevel="0" collapsed="false">
      <c r="A191" s="63" t="s">
        <v>913</v>
      </c>
      <c r="B191" s="73"/>
      <c r="D191" s="27"/>
      <c r="E191" s="104"/>
      <c r="I191" s="29"/>
      <c r="J191" s="29"/>
      <c r="L191" s="29"/>
      <c r="M191" s="29"/>
      <c r="N191" s="29"/>
      <c r="O191" s="29"/>
      <c r="P191" s="29" t="n">
        <v>219.68</v>
      </c>
      <c r="Q191" s="29"/>
      <c r="R191" s="29"/>
      <c r="S191" s="29"/>
      <c r="T191" s="29"/>
      <c r="U191" s="122"/>
      <c r="W191" s="135"/>
      <c r="X191" s="136"/>
      <c r="Y191" s="137"/>
    </row>
    <row r="192" s="5" customFormat="true" ht="13.8" hidden="false" customHeight="false" outlineLevel="0" collapsed="false">
      <c r="A192" s="63" t="s">
        <v>913</v>
      </c>
      <c r="B192" s="73"/>
      <c r="D192" s="0"/>
      <c r="E192" s="0"/>
      <c r="I192" s="29"/>
      <c r="J192" s="29"/>
      <c r="K192" s="29"/>
      <c r="L192" s="29"/>
      <c r="M192" s="29"/>
      <c r="N192" s="29"/>
      <c r="O192" s="29"/>
      <c r="P192" s="29"/>
      <c r="Q192" s="29" t="n">
        <v>356</v>
      </c>
      <c r="R192" s="29"/>
      <c r="S192" s="29"/>
      <c r="T192" s="29"/>
      <c r="U192" s="122"/>
      <c r="W192" s="135"/>
      <c r="X192" s="136"/>
      <c r="Y192" s="137"/>
    </row>
    <row r="193" s="5" customFormat="true" ht="13.8" hidden="false" customHeight="false" outlineLevel="0" collapsed="false">
      <c r="A193" s="63" t="s">
        <v>913</v>
      </c>
      <c r="B193" s="73"/>
      <c r="E193" s="74"/>
      <c r="R193" s="5" t="n">
        <v>35</v>
      </c>
      <c r="U193" s="122"/>
      <c r="W193" s="135"/>
      <c r="X193" s="136"/>
      <c r="Y193" s="137"/>
    </row>
    <row r="194" s="5" customFormat="true" ht="13.8" hidden="false" customHeight="false" outlineLevel="0" collapsed="false">
      <c r="A194" s="63" t="s">
        <v>913</v>
      </c>
      <c r="B194" s="73"/>
      <c r="E194" s="74"/>
      <c r="R194" s="5" t="n">
        <v>219</v>
      </c>
      <c r="U194" s="122"/>
      <c r="W194" s="135"/>
      <c r="X194" s="136"/>
      <c r="Y194" s="137"/>
    </row>
    <row r="195" s="5" customFormat="true" ht="13.8" hidden="false" customHeight="false" outlineLevel="0" collapsed="false">
      <c r="A195" s="63" t="s">
        <v>913</v>
      </c>
      <c r="B195" s="73"/>
      <c r="E195" s="74"/>
      <c r="T195" s="5" t="n">
        <v>213</v>
      </c>
      <c r="U195" s="122"/>
      <c r="W195" s="135"/>
      <c r="X195" s="136"/>
      <c r="Y195" s="137"/>
    </row>
    <row r="196" s="5" customFormat="true" ht="13.8" hidden="false" customHeight="false" outlineLevel="0" collapsed="false">
      <c r="A196" s="63" t="s">
        <v>1002</v>
      </c>
      <c r="B196" s="73"/>
      <c r="E196" s="74"/>
      <c r="T196" s="5" t="n">
        <v>78</v>
      </c>
      <c r="U196" s="122"/>
      <c r="W196" s="135"/>
      <c r="X196" s="136"/>
      <c r="Y196" s="137"/>
    </row>
    <row r="197" s="5" customFormat="true" ht="15" hidden="false" customHeight="false" outlineLevel="0" collapsed="false">
      <c r="A197" s="63" t="s">
        <v>15949</v>
      </c>
      <c r="B197" s="73"/>
      <c r="D197" s="27"/>
      <c r="E197" s="104"/>
      <c r="I197" s="29"/>
      <c r="J197" s="29"/>
      <c r="L197" s="29"/>
      <c r="M197" s="29"/>
      <c r="N197" s="29"/>
      <c r="O197" s="29"/>
      <c r="P197" s="29" t="n">
        <v>68.95</v>
      </c>
      <c r="Q197" s="29"/>
      <c r="R197" s="29"/>
      <c r="S197" s="29"/>
      <c r="T197" s="29"/>
      <c r="U197" s="122"/>
      <c r="W197" s="135"/>
      <c r="X197" s="136"/>
      <c r="Y197" s="137"/>
    </row>
    <row r="198" s="5" customFormat="true" ht="15" hidden="false" customHeight="false" outlineLevel="0" collapsed="false">
      <c r="A198" s="63" t="s">
        <v>15949</v>
      </c>
      <c r="B198" s="73"/>
      <c r="D198" s="27"/>
      <c r="E198" s="104"/>
      <c r="I198" s="29"/>
      <c r="J198" s="29"/>
      <c r="K198" s="29"/>
      <c r="L198" s="29"/>
      <c r="M198" s="29"/>
      <c r="N198" s="29"/>
      <c r="O198" s="29"/>
      <c r="P198" s="29" t="n">
        <v>178.51</v>
      </c>
      <c r="Q198" s="29"/>
      <c r="R198" s="29"/>
      <c r="S198" s="29"/>
      <c r="T198" s="29"/>
      <c r="U198" s="122"/>
      <c r="W198" s="135"/>
      <c r="X198" s="136"/>
      <c r="Y198" s="137"/>
    </row>
    <row r="199" s="5" customFormat="true" ht="13.8" hidden="false" customHeight="false" outlineLevel="0" collapsed="false">
      <c r="A199" s="63" t="s">
        <v>15950</v>
      </c>
      <c r="B199" s="73"/>
      <c r="E199" s="74"/>
      <c r="R199" s="5" t="n">
        <v>55</v>
      </c>
      <c r="U199" s="122"/>
      <c r="W199" s="135"/>
      <c r="X199" s="136"/>
      <c r="Y199" s="137"/>
    </row>
    <row r="200" s="5" customFormat="true" ht="13.8" hidden="false" customHeight="false" outlineLevel="0" collapsed="false">
      <c r="A200" s="63" t="s">
        <v>966</v>
      </c>
      <c r="B200" s="73"/>
      <c r="D200" s="0"/>
      <c r="E200" s="0"/>
      <c r="I200" s="29"/>
      <c r="J200" s="29"/>
      <c r="K200" s="29"/>
      <c r="L200" s="29"/>
      <c r="M200" s="29"/>
      <c r="N200" s="29"/>
      <c r="O200" s="29"/>
      <c r="P200" s="29"/>
      <c r="Q200" s="29" t="n">
        <v>430</v>
      </c>
      <c r="R200" s="29"/>
      <c r="S200" s="29"/>
      <c r="T200" s="29"/>
      <c r="U200" s="122"/>
      <c r="W200" s="135"/>
      <c r="X200" s="136"/>
      <c r="Y200" s="137"/>
    </row>
    <row r="201" s="5" customFormat="true" ht="13.8" hidden="false" customHeight="false" outlineLevel="0" collapsed="false">
      <c r="A201" s="63" t="s">
        <v>966</v>
      </c>
      <c r="B201" s="73"/>
      <c r="D201" s="0"/>
      <c r="E201" s="0"/>
      <c r="I201" s="29"/>
      <c r="J201" s="29"/>
      <c r="K201" s="29"/>
      <c r="L201" s="29"/>
      <c r="M201" s="29"/>
      <c r="N201" s="29"/>
      <c r="O201" s="29"/>
      <c r="P201" s="29"/>
      <c r="Q201" s="29" t="n">
        <v>129</v>
      </c>
      <c r="R201" s="29"/>
      <c r="S201" s="29"/>
      <c r="T201" s="29"/>
      <c r="U201" s="122"/>
      <c r="W201" s="135"/>
      <c r="X201" s="136"/>
      <c r="Y201" s="137"/>
    </row>
    <row r="202" s="5" customFormat="true" ht="13.8" hidden="false" customHeight="false" outlineLevel="0" collapsed="false">
      <c r="A202" s="63" t="s">
        <v>1105</v>
      </c>
      <c r="B202" s="73"/>
      <c r="E202" s="74"/>
      <c r="S202" s="5" t="n">
        <v>110</v>
      </c>
      <c r="U202" s="122"/>
      <c r="W202" s="135"/>
      <c r="X202" s="136"/>
      <c r="Y202" s="137"/>
    </row>
    <row r="203" s="5" customFormat="true" ht="15" hidden="false" customHeight="false" outlineLevel="0" collapsed="false">
      <c r="A203" s="63" t="s">
        <v>15951</v>
      </c>
      <c r="B203" s="73"/>
      <c r="D203" s="27"/>
      <c r="E203" s="104"/>
      <c r="I203" s="29"/>
      <c r="J203" s="29"/>
      <c r="K203" s="29"/>
      <c r="L203" s="29"/>
      <c r="M203" s="29"/>
      <c r="N203" s="29"/>
      <c r="O203" s="29"/>
      <c r="P203" s="29" t="n">
        <v>98.1</v>
      </c>
      <c r="Q203" s="29"/>
      <c r="R203" s="29"/>
      <c r="S203" s="29"/>
      <c r="T203" s="29"/>
      <c r="U203" s="122"/>
      <c r="W203" s="135"/>
      <c r="X203" s="136"/>
      <c r="Y203" s="137"/>
    </row>
    <row r="204" s="5" customFormat="true" ht="13.8" hidden="false" customHeight="false" outlineLevel="0" collapsed="false">
      <c r="A204" s="63" t="s">
        <v>143</v>
      </c>
      <c r="B204" s="73"/>
      <c r="D204" s="0"/>
      <c r="E204" s="0"/>
      <c r="I204" s="29"/>
      <c r="J204" s="29"/>
      <c r="K204" s="29"/>
      <c r="L204" s="29"/>
      <c r="M204" s="29"/>
      <c r="N204" s="29"/>
      <c r="O204" s="29"/>
      <c r="P204" s="29"/>
      <c r="Q204" s="29" t="n">
        <v>58</v>
      </c>
      <c r="R204" s="29"/>
      <c r="S204" s="29"/>
      <c r="T204" s="29"/>
      <c r="U204" s="122"/>
      <c r="W204" s="135"/>
      <c r="X204" s="136"/>
      <c r="Y204" s="137"/>
    </row>
    <row r="205" s="5" customFormat="true" ht="13.8" hidden="false" customHeight="false" outlineLevel="0" collapsed="false">
      <c r="A205" s="63" t="s">
        <v>143</v>
      </c>
      <c r="B205" s="73"/>
      <c r="D205" s="0"/>
      <c r="E205" s="0"/>
      <c r="I205" s="29"/>
      <c r="J205" s="29"/>
      <c r="K205" s="29"/>
      <c r="L205" s="29"/>
      <c r="M205" s="29"/>
      <c r="N205" s="29"/>
      <c r="O205" s="29"/>
      <c r="P205" s="29"/>
      <c r="Q205" s="29" t="n">
        <v>58</v>
      </c>
      <c r="R205" s="29"/>
      <c r="S205" s="29"/>
      <c r="T205" s="29"/>
      <c r="U205" s="122"/>
      <c r="W205" s="135"/>
      <c r="X205" s="136"/>
      <c r="Y205" s="137"/>
    </row>
    <row r="206" s="5" customFormat="true" ht="13.8" hidden="false" customHeight="false" outlineLevel="0" collapsed="false">
      <c r="A206" s="63" t="s">
        <v>1124</v>
      </c>
      <c r="B206" s="73"/>
      <c r="E206" s="74"/>
      <c r="R206" s="5" t="n">
        <v>129</v>
      </c>
      <c r="U206" s="122"/>
      <c r="W206" s="135"/>
      <c r="X206" s="136"/>
      <c r="Y206" s="137"/>
    </row>
    <row r="207" s="5" customFormat="true" ht="13.8" hidden="false" customHeight="false" outlineLevel="0" collapsed="false">
      <c r="A207" s="63" t="s">
        <v>961</v>
      </c>
      <c r="B207" s="73"/>
      <c r="E207" s="74"/>
      <c r="S207" s="5" t="n">
        <v>129</v>
      </c>
      <c r="U207" s="122"/>
      <c r="W207" s="135"/>
      <c r="X207" s="136"/>
      <c r="Y207" s="137"/>
    </row>
    <row r="208" s="5" customFormat="true" ht="13.8" hidden="false" customHeight="false" outlineLevel="0" collapsed="false">
      <c r="A208" s="63" t="s">
        <v>961</v>
      </c>
      <c r="B208" s="73"/>
      <c r="E208" s="74"/>
      <c r="T208" s="5" t="n">
        <v>90</v>
      </c>
      <c r="U208" s="122"/>
      <c r="W208" s="135"/>
      <c r="X208" s="136"/>
      <c r="Y208" s="137"/>
    </row>
    <row r="209" s="5" customFormat="true" ht="13.8" hidden="false" customHeight="false" outlineLevel="0" collapsed="false">
      <c r="A209" s="63" t="s">
        <v>85</v>
      </c>
      <c r="B209" s="73"/>
      <c r="E209" s="74"/>
      <c r="U209" s="122"/>
      <c r="W209" s="135"/>
      <c r="X209" s="136"/>
      <c r="Y209" s="137"/>
    </row>
    <row r="210" s="5" customFormat="true" ht="13.8" hidden="false" customHeight="false" outlineLevel="0" collapsed="false">
      <c r="A210" s="63" t="s">
        <v>1119</v>
      </c>
      <c r="B210" s="73" t="s">
        <v>36</v>
      </c>
      <c r="E210" s="74"/>
      <c r="P210" s="5" t="n">
        <v>49.89</v>
      </c>
      <c r="U210" s="122"/>
      <c r="W210" s="135"/>
      <c r="X210" s="136"/>
      <c r="Y210" s="137"/>
    </row>
    <row r="211" s="5" customFormat="true" ht="13.8" hidden="false" customHeight="false" outlineLevel="0" collapsed="false">
      <c r="A211" s="63" t="s">
        <v>1119</v>
      </c>
      <c r="B211" s="73"/>
      <c r="E211" s="74"/>
      <c r="R211" s="5" t="n">
        <v>55</v>
      </c>
      <c r="U211" s="122"/>
      <c r="W211" s="135"/>
      <c r="X211" s="136"/>
      <c r="Y211" s="137"/>
    </row>
    <row r="212" s="5" customFormat="true" ht="13.8" hidden="false" customHeight="false" outlineLevel="0" collapsed="false">
      <c r="A212" s="63" t="s">
        <v>1119</v>
      </c>
      <c r="B212" s="73"/>
      <c r="E212" s="74"/>
      <c r="S212" s="5" t="n">
        <v>94</v>
      </c>
      <c r="U212" s="122"/>
      <c r="W212" s="135"/>
      <c r="X212" s="136"/>
      <c r="Y212" s="137"/>
    </row>
    <row r="213" s="5" customFormat="true" ht="13.8" hidden="false" customHeight="false" outlineLevel="0" collapsed="false">
      <c r="A213" s="63" t="s">
        <v>1119</v>
      </c>
      <c r="B213" s="73"/>
      <c r="E213" s="74"/>
      <c r="T213" s="5" t="n">
        <v>110</v>
      </c>
      <c r="U213" s="122"/>
      <c r="W213" s="135"/>
      <c r="X213" s="136"/>
      <c r="Y213" s="137"/>
    </row>
    <row r="214" s="5" customFormat="true" ht="13.8" hidden="false" customHeight="false" outlineLevel="0" collapsed="false">
      <c r="A214" s="63" t="s">
        <v>1119</v>
      </c>
      <c r="B214" s="73"/>
      <c r="E214" s="74"/>
      <c r="T214" s="5" t="n">
        <v>110</v>
      </c>
      <c r="U214" s="122"/>
      <c r="W214" s="135"/>
      <c r="X214" s="136"/>
      <c r="Y214" s="137"/>
    </row>
    <row r="215" s="5" customFormat="true" ht="13.8" hidden="false" customHeight="false" outlineLevel="0" collapsed="false">
      <c r="A215" s="63" t="s">
        <v>1001</v>
      </c>
      <c r="B215" s="73"/>
      <c r="E215" s="74"/>
      <c r="R215" s="5" t="n">
        <v>135</v>
      </c>
      <c r="U215" s="122"/>
      <c r="W215" s="135"/>
      <c r="X215" s="136"/>
      <c r="Y215" s="137"/>
    </row>
    <row r="216" s="5" customFormat="true" ht="13.8" hidden="false" customHeight="false" outlineLevel="0" collapsed="false">
      <c r="A216" s="63" t="s">
        <v>1001</v>
      </c>
      <c r="B216" s="73"/>
      <c r="E216" s="74"/>
      <c r="T216" s="5" t="n">
        <v>165</v>
      </c>
      <c r="U216" s="122"/>
      <c r="W216" s="135"/>
      <c r="X216" s="136"/>
      <c r="Y216" s="137"/>
    </row>
    <row r="217" s="5" customFormat="true" ht="13.8" hidden="false" customHeight="false" outlineLevel="0" collapsed="false">
      <c r="A217" s="63" t="s">
        <v>104</v>
      </c>
      <c r="B217" s="73"/>
      <c r="E217" s="74"/>
      <c r="U217" s="122"/>
      <c r="W217" s="135"/>
      <c r="X217" s="136"/>
      <c r="Y217" s="137"/>
    </row>
    <row r="218" s="5" customFormat="true" ht="13.8" hidden="false" customHeight="false" outlineLevel="0" collapsed="false">
      <c r="A218" s="63" t="s">
        <v>104</v>
      </c>
      <c r="B218" s="73"/>
      <c r="E218" s="74"/>
      <c r="U218" s="122"/>
      <c r="W218" s="135"/>
      <c r="X218" s="136"/>
      <c r="Y218" s="137"/>
    </row>
    <row r="219" s="5" customFormat="true" ht="13.8" hidden="false" customHeight="false" outlineLevel="0" collapsed="false">
      <c r="A219" s="63" t="s">
        <v>952</v>
      </c>
      <c r="B219" s="73"/>
      <c r="D219" s="0"/>
      <c r="E219" s="0"/>
      <c r="I219" s="29"/>
      <c r="J219" s="29"/>
      <c r="K219" s="29"/>
      <c r="L219" s="29"/>
      <c r="M219" s="29"/>
      <c r="N219" s="29"/>
      <c r="O219" s="29"/>
      <c r="P219" s="29"/>
      <c r="Q219" s="29" t="n">
        <v>278</v>
      </c>
      <c r="R219" s="29"/>
      <c r="S219" s="29"/>
      <c r="T219" s="29"/>
      <c r="U219" s="122"/>
      <c r="W219" s="135"/>
      <c r="X219" s="136"/>
      <c r="Y219" s="137"/>
    </row>
    <row r="220" s="5" customFormat="true" ht="13.8" hidden="false" customHeight="false" outlineLevel="0" collapsed="false">
      <c r="A220" s="63" t="s">
        <v>952</v>
      </c>
      <c r="B220" s="73"/>
      <c r="E220" s="74"/>
      <c r="S220" s="5" t="n">
        <v>180</v>
      </c>
      <c r="U220" s="122"/>
      <c r="W220" s="135"/>
      <c r="X220" s="136"/>
      <c r="Y220" s="137"/>
    </row>
    <row r="221" s="5" customFormat="true" ht="13.8" hidden="false" customHeight="false" outlineLevel="0" collapsed="false">
      <c r="A221" s="63" t="s">
        <v>944</v>
      </c>
      <c r="B221" s="73"/>
      <c r="D221" s="0"/>
      <c r="E221" s="0"/>
      <c r="I221" s="29"/>
      <c r="J221" s="29"/>
      <c r="K221" s="29"/>
      <c r="L221" s="29"/>
      <c r="M221" s="29"/>
      <c r="N221" s="29"/>
      <c r="O221" s="29"/>
      <c r="P221" s="29"/>
      <c r="Q221" s="29" t="n">
        <v>129</v>
      </c>
      <c r="R221" s="29"/>
      <c r="S221" s="29"/>
      <c r="T221" s="29"/>
      <c r="U221" s="122"/>
      <c r="W221" s="135"/>
      <c r="X221" s="136"/>
      <c r="Y221" s="137"/>
    </row>
    <row r="222" s="5" customFormat="true" ht="13.8" hidden="false" customHeight="false" outlineLevel="0" collapsed="false">
      <c r="A222" s="63" t="s">
        <v>944</v>
      </c>
      <c r="B222" s="73"/>
      <c r="E222" s="74"/>
      <c r="R222" s="5" t="n">
        <v>90</v>
      </c>
      <c r="U222" s="122"/>
      <c r="W222" s="135"/>
      <c r="X222" s="136"/>
      <c r="Y222" s="137"/>
    </row>
    <row r="223" s="5" customFormat="true" ht="13.8" hidden="false" customHeight="false" outlineLevel="0" collapsed="false">
      <c r="A223" s="63" t="s">
        <v>944</v>
      </c>
      <c r="B223" s="73"/>
      <c r="E223" s="74"/>
      <c r="S223" s="5" t="n">
        <v>55</v>
      </c>
      <c r="U223" s="122"/>
      <c r="W223" s="135"/>
      <c r="X223" s="136"/>
      <c r="Y223" s="137"/>
    </row>
    <row r="224" s="5" customFormat="true" ht="13.8" hidden="false" customHeight="false" outlineLevel="0" collapsed="false">
      <c r="A224" s="63" t="s">
        <v>944</v>
      </c>
      <c r="B224" s="73"/>
      <c r="E224" s="74"/>
      <c r="S224" s="5" t="n">
        <v>55</v>
      </c>
      <c r="U224" s="122"/>
      <c r="W224" s="135"/>
      <c r="X224" s="136"/>
      <c r="Y224" s="137"/>
    </row>
    <row r="225" s="5" customFormat="true" ht="13.8" hidden="false" customHeight="false" outlineLevel="0" collapsed="false">
      <c r="A225" s="63" t="s">
        <v>944</v>
      </c>
      <c r="B225" s="73"/>
      <c r="E225" s="74"/>
      <c r="T225" s="5" t="n">
        <v>90</v>
      </c>
      <c r="U225" s="122"/>
      <c r="W225" s="135"/>
      <c r="X225" s="136"/>
      <c r="Y225" s="137"/>
    </row>
    <row r="226" s="5" customFormat="true" ht="13.8" hidden="false" customHeight="false" outlineLevel="0" collapsed="false">
      <c r="A226" s="63" t="s">
        <v>1009</v>
      </c>
      <c r="B226" s="73"/>
      <c r="E226" s="74"/>
      <c r="R226" s="5" t="n">
        <v>110</v>
      </c>
      <c r="U226" s="122"/>
      <c r="W226" s="135"/>
      <c r="X226" s="136"/>
      <c r="Y226" s="137"/>
    </row>
    <row r="227" s="5" customFormat="true" ht="13.8" hidden="false" customHeight="false" outlineLevel="0" collapsed="false">
      <c r="A227" s="63" t="s">
        <v>126</v>
      </c>
      <c r="B227" s="73"/>
      <c r="E227" s="74"/>
      <c r="U227" s="122"/>
      <c r="W227" s="135"/>
      <c r="X227" s="136"/>
      <c r="Y227" s="137"/>
    </row>
    <row r="228" s="5" customFormat="true" ht="13.8" hidden="false" customHeight="false" outlineLevel="0" collapsed="false">
      <c r="A228" s="63" t="s">
        <v>126</v>
      </c>
      <c r="B228" s="73"/>
      <c r="E228" s="74"/>
      <c r="U228" s="122"/>
      <c r="W228" s="135"/>
      <c r="X228" s="136"/>
      <c r="Y228" s="137"/>
    </row>
    <row r="229" s="5" customFormat="true" ht="13.8" hidden="false" customHeight="false" outlineLevel="0" collapsed="false">
      <c r="A229" s="63" t="s">
        <v>1040</v>
      </c>
      <c r="B229" s="73"/>
      <c r="D229" s="0"/>
      <c r="E229" s="0"/>
      <c r="I229" s="29"/>
      <c r="J229" s="29"/>
      <c r="K229" s="29"/>
      <c r="L229" s="29"/>
      <c r="M229" s="29"/>
      <c r="N229" s="29"/>
      <c r="O229" s="29"/>
      <c r="P229" s="29"/>
      <c r="Q229" s="29" t="n">
        <v>133</v>
      </c>
      <c r="R229" s="29"/>
      <c r="S229" s="29"/>
      <c r="T229" s="29"/>
      <c r="U229" s="122"/>
      <c r="W229" s="135"/>
      <c r="X229" s="136"/>
      <c r="Y229" s="137"/>
    </row>
    <row r="230" s="5" customFormat="true" ht="13.8" hidden="false" customHeight="false" outlineLevel="0" collapsed="false">
      <c r="A230" s="63" t="s">
        <v>1040</v>
      </c>
      <c r="B230" s="73"/>
      <c r="E230" s="74"/>
      <c r="R230" s="5" t="n">
        <v>35</v>
      </c>
      <c r="U230" s="122"/>
      <c r="W230" s="135"/>
      <c r="X230" s="136"/>
      <c r="Y230" s="137"/>
    </row>
    <row r="231" s="5" customFormat="true" ht="13.8" hidden="false" customHeight="false" outlineLevel="0" collapsed="false">
      <c r="A231" s="63" t="s">
        <v>1040</v>
      </c>
      <c r="B231" s="73"/>
      <c r="E231" s="74"/>
      <c r="T231" s="5" t="n">
        <v>55</v>
      </c>
      <c r="U231" s="122"/>
      <c r="W231" s="135"/>
      <c r="X231" s="136"/>
      <c r="Y231" s="137"/>
    </row>
    <row r="232" s="5" customFormat="true" ht="13.8" hidden="false" customHeight="false" outlineLevel="0" collapsed="false">
      <c r="A232" s="63" t="s">
        <v>928</v>
      </c>
      <c r="B232" s="73"/>
      <c r="E232" s="74"/>
      <c r="S232" s="5" t="n">
        <v>70</v>
      </c>
      <c r="U232" s="122"/>
      <c r="W232" s="135"/>
      <c r="X232" s="136"/>
      <c r="Y232" s="137"/>
    </row>
    <row r="233" s="5" customFormat="true" ht="13.8" hidden="false" customHeight="false" outlineLevel="0" collapsed="false">
      <c r="A233" s="63" t="s">
        <v>928</v>
      </c>
      <c r="B233" s="73"/>
      <c r="E233" s="74"/>
      <c r="S233" s="5" t="n">
        <v>156</v>
      </c>
      <c r="U233" s="122"/>
      <c r="W233" s="135"/>
      <c r="X233" s="136"/>
      <c r="Y233" s="137"/>
    </row>
    <row r="234" s="5" customFormat="true" ht="13.8" hidden="false" customHeight="false" outlineLevel="0" collapsed="false">
      <c r="A234" s="63" t="s">
        <v>928</v>
      </c>
      <c r="B234" s="73"/>
      <c r="E234" s="74"/>
      <c r="T234" s="5" t="n">
        <v>200</v>
      </c>
      <c r="U234" s="122"/>
      <c r="W234" s="135"/>
      <c r="X234" s="136"/>
      <c r="Y234" s="137"/>
    </row>
    <row r="235" s="5" customFormat="true" ht="13.8" hidden="false" customHeight="false" outlineLevel="0" collapsed="false">
      <c r="A235" s="63" t="s">
        <v>15952</v>
      </c>
      <c r="B235" s="73"/>
      <c r="D235" s="0"/>
      <c r="E235" s="0"/>
      <c r="I235" s="29"/>
      <c r="J235" s="29"/>
      <c r="K235" s="29"/>
      <c r="L235" s="29"/>
      <c r="M235" s="29"/>
      <c r="N235" s="29"/>
      <c r="O235" s="29"/>
      <c r="P235" s="29"/>
      <c r="Q235" s="29" t="n">
        <v>188</v>
      </c>
      <c r="R235" s="29"/>
      <c r="S235" s="29"/>
      <c r="T235" s="29"/>
      <c r="U235" s="122"/>
      <c r="W235" s="135"/>
      <c r="X235" s="136"/>
      <c r="Y235" s="137"/>
    </row>
    <row r="236" s="5" customFormat="true" ht="13.8" hidden="false" customHeight="false" outlineLevel="0" collapsed="false">
      <c r="A236" s="63" t="s">
        <v>15952</v>
      </c>
      <c r="B236" s="73"/>
      <c r="E236" s="74"/>
      <c r="R236" s="5" t="n">
        <v>159.6</v>
      </c>
      <c r="U236" s="122"/>
      <c r="W236" s="135"/>
      <c r="X236" s="136"/>
      <c r="Y236" s="137"/>
    </row>
    <row r="237" s="5" customFormat="true" ht="13.8" hidden="false" customHeight="false" outlineLevel="0" collapsed="false">
      <c r="A237" s="63" t="s">
        <v>15952</v>
      </c>
      <c r="B237" s="73"/>
      <c r="E237" s="74"/>
      <c r="R237" s="5" t="n">
        <v>110</v>
      </c>
      <c r="U237" s="122"/>
      <c r="W237" s="135"/>
      <c r="X237" s="136"/>
      <c r="Y237" s="137"/>
    </row>
    <row r="238" s="5" customFormat="true" ht="13.8" hidden="false" customHeight="false" outlineLevel="0" collapsed="false">
      <c r="A238" s="63" t="s">
        <v>15952</v>
      </c>
      <c r="B238" s="73"/>
      <c r="E238" s="74"/>
      <c r="R238" s="5" t="n">
        <v>90</v>
      </c>
      <c r="U238" s="122"/>
      <c r="W238" s="135"/>
      <c r="X238" s="136"/>
      <c r="Y238" s="137"/>
    </row>
    <row r="239" s="5" customFormat="true" ht="13.8" hidden="false" customHeight="false" outlineLevel="0" collapsed="false">
      <c r="A239" s="63" t="s">
        <v>1023</v>
      </c>
      <c r="B239" s="73"/>
      <c r="E239" s="74"/>
      <c r="R239" s="5" t="n">
        <v>368</v>
      </c>
      <c r="U239" s="122"/>
      <c r="W239" s="135"/>
      <c r="X239" s="136"/>
      <c r="Y239" s="137"/>
    </row>
    <row r="240" s="5" customFormat="true" ht="13.8" hidden="false" customHeight="false" outlineLevel="0" collapsed="false">
      <c r="A240" s="63" t="s">
        <v>1004</v>
      </c>
      <c r="B240" s="73"/>
      <c r="E240" s="74"/>
      <c r="P240" s="5" t="n">
        <v>189.35</v>
      </c>
      <c r="U240" s="122"/>
      <c r="W240" s="135"/>
      <c r="X240" s="136"/>
      <c r="Y240" s="137"/>
    </row>
    <row r="241" s="5" customFormat="true" ht="13.8" hidden="false" customHeight="false" outlineLevel="0" collapsed="false">
      <c r="A241" s="63" t="s">
        <v>1004</v>
      </c>
      <c r="B241" s="73"/>
      <c r="D241" s="0"/>
      <c r="E241" s="0"/>
      <c r="I241" s="29"/>
      <c r="J241" s="29"/>
      <c r="K241" s="29"/>
      <c r="L241" s="29"/>
      <c r="M241" s="29"/>
      <c r="N241" s="29"/>
      <c r="O241" s="29"/>
      <c r="P241" s="29"/>
      <c r="Q241" s="29" t="n">
        <v>223</v>
      </c>
      <c r="R241" s="29"/>
      <c r="S241" s="29"/>
      <c r="T241" s="29"/>
      <c r="U241" s="122"/>
      <c r="W241" s="135"/>
      <c r="X241" s="136"/>
      <c r="Y241" s="137"/>
    </row>
    <row r="242" s="5" customFormat="true" ht="13.8" hidden="false" customHeight="false" outlineLevel="0" collapsed="false">
      <c r="A242" s="63" t="s">
        <v>1004</v>
      </c>
      <c r="B242" s="73"/>
      <c r="E242" s="74"/>
      <c r="S242" s="5" t="n">
        <v>414</v>
      </c>
      <c r="U242" s="122"/>
      <c r="W242" s="135"/>
      <c r="X242" s="136"/>
      <c r="Y242" s="137"/>
    </row>
    <row r="243" s="5" customFormat="true" ht="13.8" hidden="false" customHeight="false" outlineLevel="0" collapsed="false">
      <c r="A243" s="63" t="s">
        <v>1027</v>
      </c>
      <c r="B243" s="73"/>
      <c r="E243" s="74"/>
      <c r="T243" s="5" t="n">
        <v>90</v>
      </c>
      <c r="U243" s="122"/>
      <c r="W243" s="135"/>
      <c r="X243" s="136"/>
      <c r="Y243" s="137"/>
    </row>
    <row r="244" s="5" customFormat="true" ht="13.8" hidden="false" customHeight="false" outlineLevel="0" collapsed="false">
      <c r="A244" s="63" t="s">
        <v>1238</v>
      </c>
      <c r="B244" s="73"/>
      <c r="E244" s="74"/>
      <c r="T244" s="5" t="n">
        <v>278</v>
      </c>
      <c r="U244" s="122"/>
      <c r="W244" s="135"/>
      <c r="X244" s="136"/>
      <c r="Y244" s="137"/>
    </row>
    <row r="245" s="5" customFormat="true" ht="13.8" hidden="false" customHeight="false" outlineLevel="0" collapsed="false">
      <c r="A245" s="63" t="s">
        <v>1150</v>
      </c>
      <c r="B245" s="73"/>
      <c r="E245" s="74"/>
      <c r="T245" s="5" t="n">
        <v>45</v>
      </c>
      <c r="U245" s="122"/>
      <c r="W245" s="135"/>
      <c r="X245" s="136"/>
      <c r="Y245" s="137"/>
    </row>
    <row r="246" s="5" customFormat="true" ht="13.8" hidden="false" customHeight="false" outlineLevel="0" collapsed="false">
      <c r="A246" s="63" t="s">
        <v>954</v>
      </c>
      <c r="B246" s="73"/>
      <c r="E246" s="74"/>
      <c r="T246" s="5" t="n">
        <v>425</v>
      </c>
      <c r="U246" s="122"/>
      <c r="W246" s="135"/>
      <c r="X246" s="136"/>
      <c r="Y246" s="137"/>
    </row>
    <row r="247" s="5" customFormat="true" ht="13.8" hidden="false" customHeight="false" outlineLevel="0" collapsed="false">
      <c r="A247" s="63" t="s">
        <v>15953</v>
      </c>
      <c r="B247" s="73"/>
      <c r="D247" s="0"/>
      <c r="E247" s="0"/>
      <c r="I247" s="29"/>
      <c r="J247" s="29"/>
      <c r="K247" s="29"/>
      <c r="L247" s="29"/>
      <c r="M247" s="29"/>
      <c r="N247" s="29"/>
      <c r="O247" s="29"/>
      <c r="P247" s="29"/>
      <c r="Q247" s="29" t="n">
        <v>45</v>
      </c>
      <c r="R247" s="29"/>
      <c r="S247" s="29"/>
      <c r="T247" s="29"/>
      <c r="U247" s="122"/>
      <c r="W247" s="135"/>
      <c r="X247" s="136"/>
      <c r="Y247" s="137"/>
    </row>
    <row r="248" s="5" customFormat="true" ht="15" hidden="false" customHeight="false" outlineLevel="0" collapsed="false">
      <c r="A248" s="63" t="s">
        <v>15953</v>
      </c>
      <c r="B248" s="73"/>
      <c r="D248" s="27"/>
      <c r="E248" s="104"/>
      <c r="I248" s="29"/>
      <c r="J248" s="29"/>
      <c r="K248" s="29"/>
      <c r="N248" s="29"/>
      <c r="O248" s="29"/>
      <c r="P248" s="29"/>
      <c r="Q248" s="29" t="n">
        <v>45</v>
      </c>
      <c r="R248" s="29"/>
      <c r="S248" s="29"/>
      <c r="T248" s="29"/>
      <c r="U248" s="122"/>
      <c r="W248" s="135"/>
      <c r="X248" s="136"/>
      <c r="Y248" s="137"/>
    </row>
    <row r="249" s="5" customFormat="true" ht="13.8" hidden="false" customHeight="false" outlineLevel="0" collapsed="false">
      <c r="A249" s="63" t="s">
        <v>1060</v>
      </c>
      <c r="B249" s="73"/>
      <c r="E249" s="74"/>
      <c r="T249" s="5" t="n">
        <v>80</v>
      </c>
      <c r="U249" s="122"/>
      <c r="W249" s="135"/>
      <c r="X249" s="136"/>
      <c r="Y249" s="137"/>
    </row>
    <row r="250" s="5" customFormat="true" ht="15" hidden="false" customHeight="false" outlineLevel="0" collapsed="false">
      <c r="A250" s="63" t="s">
        <v>1120</v>
      </c>
      <c r="B250" s="73" t="s">
        <v>36</v>
      </c>
      <c r="D250" s="27"/>
      <c r="E250" s="104"/>
      <c r="I250" s="29"/>
      <c r="J250" s="29"/>
      <c r="K250" s="29"/>
      <c r="L250" s="29"/>
      <c r="M250" s="29"/>
      <c r="N250" s="29"/>
      <c r="O250" s="29"/>
      <c r="P250" s="29" t="n">
        <v>109</v>
      </c>
      <c r="Q250" s="29"/>
      <c r="R250" s="29"/>
      <c r="S250" s="29"/>
      <c r="T250" s="29"/>
      <c r="U250" s="122"/>
      <c r="W250" s="135"/>
      <c r="X250" s="136"/>
      <c r="Y250" s="137"/>
    </row>
    <row r="251" s="5" customFormat="true" ht="13.8" hidden="false" customHeight="false" outlineLevel="0" collapsed="false">
      <c r="A251" s="63" t="s">
        <v>1120</v>
      </c>
      <c r="B251" s="73"/>
      <c r="E251" s="74"/>
      <c r="R251" s="5" t="n">
        <v>249</v>
      </c>
      <c r="U251" s="122"/>
      <c r="W251" s="135"/>
      <c r="X251" s="136"/>
      <c r="Y251" s="137"/>
    </row>
    <row r="252" s="5" customFormat="true" ht="13.8" hidden="false" customHeight="false" outlineLevel="0" collapsed="false">
      <c r="A252" s="63" t="s">
        <v>1120</v>
      </c>
      <c r="B252" s="73"/>
      <c r="E252" s="74"/>
      <c r="R252" s="5" t="n">
        <v>49</v>
      </c>
      <c r="U252" s="122"/>
      <c r="W252" s="135"/>
      <c r="X252" s="136"/>
      <c r="Y252" s="137"/>
    </row>
    <row r="253" s="5" customFormat="true" ht="13.8" hidden="false" customHeight="false" outlineLevel="0" collapsed="false">
      <c r="A253" s="63" t="s">
        <v>15954</v>
      </c>
      <c r="B253" s="73"/>
      <c r="E253" s="74"/>
      <c r="S253" s="5" t="n">
        <v>110</v>
      </c>
      <c r="U253" s="122"/>
      <c r="W253" s="135"/>
      <c r="X253" s="136"/>
      <c r="Y253" s="137"/>
    </row>
    <row r="254" s="5" customFormat="true" ht="13.8" hidden="false" customHeight="false" outlineLevel="0" collapsed="false">
      <c r="A254" s="63" t="s">
        <v>15955</v>
      </c>
      <c r="B254" s="73"/>
      <c r="E254" s="74"/>
      <c r="T254" s="5" t="n">
        <v>90</v>
      </c>
      <c r="U254" s="122"/>
      <c r="W254" s="135"/>
      <c r="X254" s="136"/>
      <c r="Y254" s="137"/>
    </row>
    <row r="255" s="5" customFormat="true" ht="13.8" hidden="false" customHeight="false" outlineLevel="0" collapsed="false">
      <c r="A255" s="63" t="s">
        <v>1085</v>
      </c>
      <c r="B255" s="73"/>
      <c r="E255" s="74"/>
      <c r="P255" s="5" t="n">
        <v>120.18</v>
      </c>
      <c r="U255" s="122"/>
      <c r="W255" s="135"/>
      <c r="X255" s="136"/>
      <c r="Y255" s="137"/>
    </row>
    <row r="256" s="5" customFormat="true" ht="13.8" hidden="false" customHeight="false" outlineLevel="0" collapsed="false">
      <c r="A256" s="63" t="s">
        <v>1058</v>
      </c>
      <c r="B256" s="73"/>
      <c r="E256" s="74"/>
      <c r="R256" s="5" t="n">
        <v>110</v>
      </c>
      <c r="U256" s="122"/>
      <c r="W256" s="135"/>
      <c r="X256" s="136"/>
      <c r="Y256" s="137"/>
    </row>
    <row r="257" s="5" customFormat="true" ht="13.8" hidden="false" customHeight="false" outlineLevel="0" collapsed="false">
      <c r="A257" s="63" t="s">
        <v>1058</v>
      </c>
      <c r="B257" s="73"/>
      <c r="E257" s="74"/>
      <c r="S257" s="5" t="n">
        <v>110</v>
      </c>
      <c r="U257" s="122"/>
      <c r="W257" s="135"/>
      <c r="X257" s="136"/>
      <c r="Y257" s="137"/>
    </row>
    <row r="258" s="5" customFormat="true" ht="13.8" hidden="false" customHeight="false" outlineLevel="0" collapsed="false">
      <c r="A258" s="63" t="s">
        <v>15956</v>
      </c>
      <c r="B258" s="73"/>
      <c r="E258" s="74"/>
      <c r="T258" s="5" t="n">
        <v>80</v>
      </c>
      <c r="U258" s="122"/>
      <c r="W258" s="135"/>
      <c r="X258" s="136"/>
      <c r="Y258" s="137"/>
    </row>
    <row r="259" s="5" customFormat="true" ht="13.8" hidden="false" customHeight="false" outlineLevel="0" collapsed="false">
      <c r="A259" s="63" t="s">
        <v>905</v>
      </c>
      <c r="B259" s="73"/>
      <c r="E259" s="74"/>
      <c r="R259" s="5" t="n">
        <v>275</v>
      </c>
      <c r="U259" s="122"/>
      <c r="W259" s="135"/>
      <c r="X259" s="136"/>
      <c r="Y259" s="137"/>
    </row>
    <row r="260" s="5" customFormat="true" ht="13.8" hidden="false" customHeight="false" outlineLevel="0" collapsed="false">
      <c r="A260" s="63" t="s">
        <v>905</v>
      </c>
      <c r="B260" s="73"/>
      <c r="E260" s="74"/>
      <c r="T260" s="5" t="n">
        <v>220</v>
      </c>
      <c r="U260" s="122"/>
      <c r="W260" s="135"/>
      <c r="X260" s="136"/>
      <c r="Y260" s="137"/>
    </row>
    <row r="261" s="5" customFormat="true" ht="13.8" hidden="false" customHeight="false" outlineLevel="0" collapsed="false">
      <c r="A261" s="63" t="s">
        <v>981</v>
      </c>
      <c r="B261" s="73"/>
      <c r="D261" s="0"/>
      <c r="E261" s="0"/>
      <c r="I261" s="29"/>
      <c r="J261" s="29"/>
      <c r="K261" s="29"/>
      <c r="L261" s="29"/>
      <c r="M261" s="29"/>
      <c r="N261" s="29"/>
      <c r="O261" s="29"/>
      <c r="P261" s="29"/>
      <c r="Q261" s="29" t="n">
        <v>100</v>
      </c>
      <c r="R261" s="29"/>
      <c r="S261" s="29"/>
      <c r="T261" s="29"/>
      <c r="U261" s="122"/>
      <c r="W261" s="135"/>
      <c r="X261" s="136"/>
      <c r="Y261" s="137"/>
    </row>
    <row r="262" s="5" customFormat="true" ht="13.8" hidden="false" customHeight="false" outlineLevel="0" collapsed="false">
      <c r="A262" s="63" t="s">
        <v>981</v>
      </c>
      <c r="B262" s="73"/>
      <c r="E262" s="74"/>
      <c r="R262" s="5" t="n">
        <v>280</v>
      </c>
      <c r="U262" s="122"/>
      <c r="W262" s="135"/>
      <c r="X262" s="136"/>
      <c r="Y262" s="137"/>
    </row>
    <row r="263" s="5" customFormat="true" ht="13.8" hidden="false" customHeight="false" outlineLevel="0" collapsed="false">
      <c r="A263" s="63" t="s">
        <v>981</v>
      </c>
      <c r="B263" s="73"/>
      <c r="E263" s="74"/>
      <c r="T263" s="5" t="n">
        <v>78</v>
      </c>
      <c r="U263" s="122"/>
      <c r="W263" s="135"/>
      <c r="X263" s="136"/>
      <c r="Y263" s="137"/>
    </row>
    <row r="264" s="5" customFormat="true" ht="13.8" hidden="false" customHeight="false" outlineLevel="0" collapsed="false">
      <c r="A264" s="63" t="s">
        <v>15957</v>
      </c>
      <c r="B264" s="73"/>
      <c r="E264" s="74"/>
      <c r="S264" s="5" t="n">
        <v>35</v>
      </c>
      <c r="U264" s="122"/>
      <c r="W264" s="135"/>
      <c r="X264" s="136"/>
      <c r="Y264" s="137"/>
    </row>
    <row r="265" s="5" customFormat="true" ht="13.8" hidden="false" customHeight="false" outlineLevel="0" collapsed="false">
      <c r="A265" s="63" t="s">
        <v>1132</v>
      </c>
      <c r="B265" s="73"/>
      <c r="E265" s="74"/>
      <c r="T265" s="5" t="n">
        <v>70</v>
      </c>
      <c r="U265" s="122"/>
      <c r="W265" s="135"/>
      <c r="X265" s="136"/>
      <c r="Y265" s="137"/>
    </row>
    <row r="266" s="5" customFormat="true" ht="13.8" hidden="false" customHeight="false" outlineLevel="0" collapsed="false">
      <c r="A266" s="63" t="s">
        <v>15958</v>
      </c>
      <c r="B266" s="73"/>
      <c r="E266" s="74"/>
      <c r="U266" s="122"/>
      <c r="W266" s="135"/>
      <c r="X266" s="136"/>
      <c r="Y266" s="137"/>
    </row>
    <row r="267" s="5" customFormat="true" ht="13.8" hidden="false" customHeight="false" outlineLevel="0" collapsed="false">
      <c r="A267" s="63" t="s">
        <v>15959</v>
      </c>
      <c r="B267" s="73"/>
      <c r="E267" s="74"/>
      <c r="R267" s="5" t="n">
        <v>39</v>
      </c>
      <c r="U267" s="122"/>
      <c r="W267" s="135"/>
      <c r="X267" s="136"/>
      <c r="Y267" s="137"/>
    </row>
    <row r="268" s="5" customFormat="true" ht="13.8" hidden="false" customHeight="false" outlineLevel="0" collapsed="false">
      <c r="A268" s="63" t="s">
        <v>1152</v>
      </c>
      <c r="B268" s="73"/>
      <c r="E268" s="74"/>
      <c r="S268" s="5" t="n">
        <v>58</v>
      </c>
      <c r="U268" s="122"/>
      <c r="W268" s="135"/>
      <c r="X268" s="136"/>
      <c r="Y268" s="137"/>
    </row>
    <row r="269" s="5" customFormat="true" ht="13.8" hidden="false" customHeight="false" outlineLevel="0" collapsed="false">
      <c r="A269" s="63" t="s">
        <v>933</v>
      </c>
      <c r="B269" s="73"/>
      <c r="E269" s="74"/>
      <c r="S269" s="5" t="n">
        <v>160</v>
      </c>
      <c r="U269" s="122"/>
      <c r="W269" s="135"/>
      <c r="X269" s="136"/>
      <c r="Y269" s="137"/>
    </row>
    <row r="270" s="5" customFormat="true" ht="13.8" hidden="false" customHeight="false" outlineLevel="0" collapsed="false">
      <c r="A270" s="63" t="s">
        <v>15960</v>
      </c>
      <c r="B270" s="73"/>
      <c r="D270" s="0"/>
      <c r="E270" s="0"/>
      <c r="I270" s="29"/>
      <c r="J270" s="29"/>
      <c r="K270" s="29"/>
      <c r="L270" s="29"/>
      <c r="M270" s="29"/>
      <c r="N270" s="29"/>
      <c r="O270" s="29"/>
      <c r="P270" s="29"/>
      <c r="Q270" s="29" t="n">
        <v>218</v>
      </c>
      <c r="R270" s="29"/>
      <c r="S270" s="29"/>
      <c r="T270" s="29"/>
      <c r="U270" s="122"/>
      <c r="W270" s="135"/>
      <c r="X270" s="136"/>
      <c r="Y270" s="137"/>
    </row>
    <row r="271" s="5" customFormat="true" ht="13.8" hidden="false" customHeight="false" outlineLevel="0" collapsed="false">
      <c r="A271" s="63" t="s">
        <v>15961</v>
      </c>
      <c r="B271" s="73"/>
      <c r="E271" s="74"/>
      <c r="R271" s="5" t="n">
        <v>39</v>
      </c>
      <c r="U271" s="122"/>
      <c r="W271" s="135"/>
      <c r="X271" s="136"/>
      <c r="Y271" s="137"/>
    </row>
    <row r="272" s="5" customFormat="true" ht="15" hidden="false" customHeight="false" outlineLevel="0" collapsed="false">
      <c r="A272" s="63" t="s">
        <v>1078</v>
      </c>
      <c r="B272" s="73"/>
      <c r="D272" s="27"/>
      <c r="E272" s="104"/>
      <c r="I272" s="29"/>
      <c r="J272" s="29"/>
      <c r="K272" s="29"/>
      <c r="L272" s="29"/>
      <c r="M272" s="29"/>
      <c r="N272" s="29"/>
      <c r="O272" s="29"/>
      <c r="P272" s="29" t="n">
        <v>47.02</v>
      </c>
      <c r="Q272" s="29"/>
      <c r="R272" s="29"/>
      <c r="S272" s="29"/>
      <c r="T272" s="29"/>
      <c r="U272" s="122"/>
      <c r="W272" s="135"/>
      <c r="X272" s="136"/>
      <c r="Y272" s="137"/>
    </row>
    <row r="273" s="5" customFormat="true" ht="13.8" hidden="false" customHeight="false" outlineLevel="0" collapsed="false">
      <c r="A273" s="63" t="s">
        <v>1078</v>
      </c>
      <c r="B273" s="73"/>
      <c r="E273" s="74"/>
      <c r="T273" s="5" t="n">
        <v>55</v>
      </c>
      <c r="U273" s="122"/>
      <c r="W273" s="135"/>
      <c r="X273" s="136"/>
      <c r="Y273" s="137"/>
    </row>
    <row r="274" s="5" customFormat="true" ht="13.8" hidden="false" customHeight="false" outlineLevel="0" collapsed="false">
      <c r="A274" s="63" t="s">
        <v>1016</v>
      </c>
      <c r="B274" s="73"/>
      <c r="E274" s="74"/>
      <c r="S274" s="5" t="n">
        <v>145</v>
      </c>
      <c r="U274" s="122"/>
      <c r="W274" s="135"/>
      <c r="X274" s="136"/>
      <c r="Y274" s="137"/>
    </row>
    <row r="275" s="5" customFormat="true" ht="13.8" hidden="false" customHeight="false" outlineLevel="0" collapsed="false">
      <c r="A275" s="63" t="s">
        <v>922</v>
      </c>
      <c r="B275" s="73"/>
      <c r="D275" s="0"/>
      <c r="E275" s="0"/>
      <c r="I275" s="29"/>
      <c r="J275" s="29"/>
      <c r="K275" s="29"/>
      <c r="L275" s="29"/>
      <c r="M275" s="29"/>
      <c r="N275" s="29"/>
      <c r="O275" s="29"/>
      <c r="P275" s="29"/>
      <c r="Q275" s="29" t="n">
        <v>125</v>
      </c>
      <c r="R275" s="29"/>
      <c r="S275" s="29"/>
      <c r="T275" s="29"/>
      <c r="U275" s="122"/>
      <c r="W275" s="135"/>
      <c r="X275" s="136"/>
      <c r="Y275" s="137"/>
    </row>
    <row r="276" s="5" customFormat="true" ht="15" hidden="false" customHeight="false" outlineLevel="0" collapsed="false">
      <c r="A276" s="63" t="s">
        <v>922</v>
      </c>
      <c r="B276" s="73"/>
      <c r="D276" s="27"/>
      <c r="E276" s="104"/>
      <c r="I276" s="29"/>
      <c r="J276" s="29"/>
      <c r="K276" s="29"/>
      <c r="L276" s="29"/>
      <c r="M276" s="29"/>
      <c r="N276" s="29"/>
      <c r="O276" s="29"/>
      <c r="P276" s="29"/>
      <c r="Q276" s="29" t="n">
        <v>55</v>
      </c>
      <c r="R276" s="29"/>
      <c r="S276" s="29"/>
      <c r="T276" s="29"/>
      <c r="U276" s="122"/>
      <c r="W276" s="135"/>
      <c r="X276" s="136"/>
      <c r="Y276" s="137"/>
    </row>
    <row r="277" s="5" customFormat="true" ht="13.8" hidden="false" customHeight="false" outlineLevel="0" collapsed="false">
      <c r="A277" s="63" t="s">
        <v>922</v>
      </c>
      <c r="B277" s="73"/>
      <c r="E277" s="74"/>
      <c r="R277" s="5" t="n">
        <v>125</v>
      </c>
      <c r="U277" s="122"/>
      <c r="W277" s="135"/>
      <c r="X277" s="136"/>
      <c r="Y277" s="137"/>
    </row>
    <row r="278" s="5" customFormat="true" ht="13.8" hidden="false" customHeight="false" outlineLevel="0" collapsed="false">
      <c r="A278" s="63" t="s">
        <v>922</v>
      </c>
      <c r="B278" s="73"/>
      <c r="E278" s="74"/>
      <c r="T278" s="5" t="n">
        <v>180</v>
      </c>
      <c r="U278" s="122"/>
      <c r="W278" s="135"/>
      <c r="X278" s="136"/>
      <c r="Y278" s="137"/>
    </row>
    <row r="279" s="5" customFormat="true" ht="13.8" hidden="false" customHeight="false" outlineLevel="0" collapsed="false">
      <c r="A279" s="63" t="s">
        <v>922</v>
      </c>
      <c r="B279" s="73"/>
      <c r="E279" s="74"/>
      <c r="T279" s="5" t="n">
        <v>145</v>
      </c>
      <c r="U279" s="122"/>
      <c r="W279" s="135"/>
      <c r="X279" s="136"/>
      <c r="Y279" s="137"/>
    </row>
    <row r="280" s="5" customFormat="true" ht="15" hidden="false" customHeight="false" outlineLevel="0" collapsed="false">
      <c r="A280" s="63" t="s">
        <v>1247</v>
      </c>
      <c r="B280" s="73"/>
      <c r="D280" s="27"/>
      <c r="E280" s="104"/>
      <c r="I280" s="29"/>
      <c r="J280" s="29"/>
      <c r="L280" s="29"/>
      <c r="M280" s="29"/>
      <c r="N280" s="29"/>
      <c r="O280" s="29"/>
      <c r="P280" s="29" t="n">
        <v>76.48</v>
      </c>
      <c r="Q280" s="29"/>
      <c r="R280" s="29"/>
      <c r="S280" s="29"/>
      <c r="T280" s="29"/>
      <c r="U280" s="122"/>
      <c r="W280" s="135"/>
      <c r="X280" s="136"/>
      <c r="Y280" s="137"/>
    </row>
    <row r="281" s="5" customFormat="true" ht="15" hidden="false" customHeight="false" outlineLevel="0" collapsed="false">
      <c r="A281" s="63" t="s">
        <v>1247</v>
      </c>
      <c r="B281" s="73"/>
      <c r="D281" s="27"/>
      <c r="E281" s="104"/>
      <c r="I281" s="29"/>
      <c r="J281" s="29"/>
      <c r="K281" s="29"/>
      <c r="L281" s="29"/>
      <c r="M281" s="29"/>
      <c r="N281" s="29"/>
      <c r="O281" s="29"/>
      <c r="P281" s="29" t="n">
        <v>120.18</v>
      </c>
      <c r="Q281" s="29"/>
      <c r="R281" s="29"/>
      <c r="S281" s="29"/>
      <c r="T281" s="29"/>
      <c r="U281" s="122"/>
      <c r="W281" s="135"/>
      <c r="X281" s="136"/>
      <c r="Y281" s="137"/>
    </row>
    <row r="282" s="5" customFormat="true" ht="13.8" hidden="false" customHeight="false" outlineLevel="0" collapsed="false">
      <c r="A282" s="63" t="s">
        <v>1247</v>
      </c>
      <c r="B282" s="73"/>
      <c r="E282" s="74"/>
      <c r="S282" s="5" t="n">
        <v>110</v>
      </c>
      <c r="U282" s="122"/>
      <c r="W282" s="135"/>
      <c r="X282" s="136"/>
      <c r="Y282" s="137"/>
    </row>
    <row r="283" s="5" customFormat="true" ht="13.8" hidden="false" customHeight="false" outlineLevel="0" collapsed="false">
      <c r="A283" s="63" t="s">
        <v>1247</v>
      </c>
      <c r="B283" s="73"/>
      <c r="E283" s="74"/>
      <c r="S283" s="5" t="n">
        <v>125</v>
      </c>
      <c r="U283" s="122"/>
      <c r="W283" s="135"/>
      <c r="X283" s="136"/>
      <c r="Y283" s="137"/>
    </row>
    <row r="284" s="5" customFormat="true" ht="13.8" hidden="false" customHeight="false" outlineLevel="0" collapsed="false">
      <c r="A284" s="63" t="s">
        <v>15962</v>
      </c>
      <c r="B284" s="73"/>
      <c r="E284" s="74"/>
      <c r="U284" s="122"/>
      <c r="W284" s="135"/>
      <c r="X284" s="136"/>
      <c r="Y284" s="137"/>
    </row>
    <row r="285" s="5" customFormat="true" ht="13.8" hidden="false" customHeight="false" outlineLevel="0" collapsed="false">
      <c r="A285" s="63" t="s">
        <v>927</v>
      </c>
      <c r="B285" s="73"/>
      <c r="E285" s="74"/>
      <c r="R285" s="5" t="n">
        <v>258</v>
      </c>
      <c r="U285" s="122"/>
      <c r="W285" s="135"/>
      <c r="X285" s="136"/>
      <c r="Y285" s="137"/>
    </row>
    <row r="286" s="5" customFormat="true" ht="13.8" hidden="false" customHeight="false" outlineLevel="0" collapsed="false">
      <c r="A286" s="63" t="s">
        <v>15963</v>
      </c>
      <c r="B286" s="73"/>
      <c r="E286" s="74"/>
      <c r="T286" s="5" t="n">
        <v>145</v>
      </c>
      <c r="U286" s="122"/>
      <c r="W286" s="135"/>
      <c r="X286" s="136"/>
      <c r="Y286" s="137"/>
    </row>
    <row r="287" s="5" customFormat="true" ht="13.8" hidden="false" customHeight="false" outlineLevel="0" collapsed="false">
      <c r="A287" s="63" t="s">
        <v>15964</v>
      </c>
      <c r="B287" s="73"/>
      <c r="E287" s="74"/>
      <c r="P287" s="5" t="n">
        <v>120.81</v>
      </c>
      <c r="U287" s="122"/>
      <c r="W287" s="135"/>
      <c r="X287" s="136"/>
      <c r="Y287" s="137"/>
    </row>
    <row r="288" s="5" customFormat="true" ht="13.8" hidden="false" customHeight="false" outlineLevel="0" collapsed="false">
      <c r="A288" s="63" t="s">
        <v>941</v>
      </c>
      <c r="B288" s="73" t="s">
        <v>36</v>
      </c>
      <c r="E288" s="74"/>
      <c r="Q288" s="5" t="n">
        <v>129</v>
      </c>
      <c r="U288" s="122" t="n">
        <v>0</v>
      </c>
      <c r="W288" s="135"/>
      <c r="X288" s="136"/>
      <c r="Y288" s="137" t="n">
        <v>0</v>
      </c>
    </row>
    <row r="289" s="5" customFormat="true" ht="13.8" hidden="false" customHeight="false" outlineLevel="0" collapsed="false">
      <c r="A289" s="63" t="s">
        <v>941</v>
      </c>
      <c r="B289" s="73" t="s">
        <v>36</v>
      </c>
      <c r="E289" s="74"/>
      <c r="Q289" s="5" t="n">
        <v>129</v>
      </c>
      <c r="U289" s="122" t="n">
        <v>0</v>
      </c>
      <c r="W289" s="135"/>
      <c r="X289" s="136"/>
      <c r="Y289" s="137" t="n">
        <v>0</v>
      </c>
    </row>
    <row r="290" s="5" customFormat="true" ht="13.8" hidden="false" customHeight="false" outlineLevel="0" collapsed="false">
      <c r="A290" s="63" t="s">
        <v>941</v>
      </c>
      <c r="B290" s="73"/>
      <c r="E290" s="74"/>
      <c r="S290" s="5" t="n">
        <v>105</v>
      </c>
      <c r="U290" s="122"/>
      <c r="W290" s="135"/>
      <c r="X290" s="136"/>
      <c r="Y290" s="137"/>
    </row>
    <row r="291" s="5" customFormat="true" ht="15" hidden="false" customHeight="false" outlineLevel="0" collapsed="false">
      <c r="A291" s="63" t="s">
        <v>15965</v>
      </c>
      <c r="B291" s="73"/>
      <c r="D291" s="27"/>
      <c r="E291" s="104"/>
      <c r="I291" s="29"/>
      <c r="J291" s="29"/>
      <c r="L291" s="29"/>
      <c r="M291" s="29"/>
      <c r="N291" s="29"/>
      <c r="O291" s="29"/>
      <c r="P291" s="29" t="n">
        <v>69.64</v>
      </c>
      <c r="Q291" s="29"/>
      <c r="R291" s="29"/>
      <c r="S291" s="29"/>
      <c r="T291" s="29"/>
      <c r="U291" s="122"/>
      <c r="W291" s="135"/>
      <c r="X291" s="136"/>
      <c r="Y291" s="137"/>
    </row>
    <row r="292" s="5" customFormat="true" ht="13.8" hidden="false" customHeight="false" outlineLevel="0" collapsed="false">
      <c r="A292" s="63" t="s">
        <v>120</v>
      </c>
      <c r="B292" s="73"/>
      <c r="E292" s="74"/>
      <c r="U292" s="122"/>
      <c r="W292" s="135"/>
      <c r="X292" s="136"/>
      <c r="Y292" s="137"/>
    </row>
    <row r="293" s="5" customFormat="true" ht="13.8" hidden="false" customHeight="false" outlineLevel="0" collapsed="false">
      <c r="A293" s="63" t="s">
        <v>15966</v>
      </c>
      <c r="B293" s="73" t="s">
        <v>36</v>
      </c>
      <c r="E293" s="74"/>
      <c r="U293" s="24"/>
      <c r="V293" s="3"/>
      <c r="W293" s="24"/>
      <c r="X293" s="25"/>
      <c r="Y293" s="8" t="n">
        <f aca="false">U293/12</f>
        <v>0</v>
      </c>
    </row>
    <row r="294" s="5" customFormat="true" ht="13.8" hidden="false" customHeight="false" outlineLevel="0" collapsed="false">
      <c r="A294" s="63" t="s">
        <v>1065</v>
      </c>
      <c r="B294" s="73"/>
      <c r="E294" s="74"/>
      <c r="R294" s="5" t="n">
        <v>184</v>
      </c>
      <c r="U294" s="122"/>
      <c r="W294" s="135"/>
      <c r="X294" s="136"/>
      <c r="Y294" s="137"/>
    </row>
    <row r="295" s="5" customFormat="true" ht="13.8" hidden="false" customHeight="false" outlineLevel="0" collapsed="false">
      <c r="A295" s="63" t="s">
        <v>1065</v>
      </c>
      <c r="B295" s="73"/>
      <c r="E295" s="74"/>
      <c r="R295" s="5" t="n">
        <v>190</v>
      </c>
      <c r="U295" s="122"/>
      <c r="W295" s="135"/>
      <c r="X295" s="136"/>
      <c r="Y295" s="137"/>
    </row>
    <row r="296" s="5" customFormat="true" ht="13.8" hidden="false" customHeight="false" outlineLevel="0" collapsed="false">
      <c r="A296" s="63" t="s">
        <v>1065</v>
      </c>
      <c r="B296" s="73"/>
      <c r="E296" s="74"/>
      <c r="T296" s="5" t="n">
        <v>105</v>
      </c>
      <c r="U296" s="122"/>
      <c r="W296" s="135"/>
      <c r="X296" s="136"/>
      <c r="Y296" s="137"/>
    </row>
    <row r="297" s="5" customFormat="true" ht="13.8" hidden="false" customHeight="false" outlineLevel="0" collapsed="false">
      <c r="A297" s="63" t="s">
        <v>1256</v>
      </c>
      <c r="B297" s="73"/>
      <c r="E297" s="74"/>
      <c r="T297" s="5" t="n">
        <v>149</v>
      </c>
      <c r="U297" s="122"/>
      <c r="W297" s="135"/>
      <c r="X297" s="136"/>
      <c r="Y297" s="137"/>
    </row>
    <row r="298" s="5" customFormat="true" ht="13.8" hidden="false" customHeight="false" outlineLevel="0" collapsed="false">
      <c r="A298" s="63" t="s">
        <v>958</v>
      </c>
      <c r="B298" s="73"/>
      <c r="E298" s="74"/>
      <c r="R298" s="5" t="n">
        <v>145</v>
      </c>
      <c r="U298" s="122"/>
      <c r="W298" s="135"/>
      <c r="X298" s="136"/>
      <c r="Y298" s="137"/>
    </row>
    <row r="299" s="5" customFormat="true" ht="13.8" hidden="false" customHeight="false" outlineLevel="0" collapsed="false">
      <c r="A299" s="63" t="s">
        <v>958</v>
      </c>
      <c r="B299" s="73"/>
      <c r="E299" s="74"/>
      <c r="S299" s="5" t="n">
        <v>39</v>
      </c>
      <c r="U299" s="122"/>
      <c r="W299" s="135"/>
      <c r="X299" s="136"/>
      <c r="Y299" s="137"/>
    </row>
    <row r="300" s="5" customFormat="true" ht="13.8" hidden="false" customHeight="false" outlineLevel="0" collapsed="false">
      <c r="A300" s="63" t="s">
        <v>958</v>
      </c>
      <c r="B300" s="73"/>
      <c r="E300" s="74"/>
      <c r="S300" s="5" t="n">
        <v>100</v>
      </c>
      <c r="U300" s="122"/>
      <c r="W300" s="135"/>
      <c r="X300" s="136"/>
      <c r="Y300" s="137"/>
    </row>
    <row r="301" s="5" customFormat="true" ht="13.8" hidden="false" customHeight="false" outlineLevel="0" collapsed="false">
      <c r="A301" s="63" t="s">
        <v>15967</v>
      </c>
      <c r="B301" s="73"/>
      <c r="E301" s="74"/>
      <c r="R301" s="5" t="n">
        <v>55</v>
      </c>
      <c r="U301" s="122"/>
      <c r="W301" s="135"/>
      <c r="X301" s="136"/>
      <c r="Y301" s="137"/>
    </row>
    <row r="302" s="5" customFormat="true" ht="15" hidden="false" customHeight="false" outlineLevel="0" collapsed="false">
      <c r="A302" s="63" t="s">
        <v>937</v>
      </c>
      <c r="B302" s="73"/>
      <c r="D302" s="27"/>
      <c r="E302" s="104"/>
      <c r="I302" s="29"/>
      <c r="J302" s="29"/>
      <c r="L302" s="29"/>
      <c r="M302" s="29"/>
      <c r="N302" s="29"/>
      <c r="O302" s="29"/>
      <c r="P302" s="29" t="n">
        <v>345.44</v>
      </c>
      <c r="Q302" s="29"/>
      <c r="R302" s="29"/>
      <c r="S302" s="29"/>
      <c r="T302" s="29"/>
      <c r="U302" s="122"/>
      <c r="W302" s="135"/>
      <c r="X302" s="136"/>
      <c r="Y302" s="137"/>
    </row>
    <row r="303" s="5" customFormat="true" ht="13.8" hidden="false" customHeight="false" outlineLevel="0" collapsed="false">
      <c r="A303" s="63" t="s">
        <v>1015</v>
      </c>
      <c r="B303" s="73"/>
      <c r="D303" s="0"/>
      <c r="E303" s="0"/>
      <c r="I303" s="29"/>
      <c r="J303" s="29"/>
      <c r="K303" s="29"/>
      <c r="L303" s="29"/>
      <c r="M303" s="29"/>
      <c r="N303" s="29"/>
      <c r="O303" s="29"/>
      <c r="P303" s="29"/>
      <c r="Q303" s="29" t="n">
        <v>35</v>
      </c>
      <c r="R303" s="29"/>
      <c r="S303" s="29"/>
      <c r="T303" s="29"/>
      <c r="U303" s="122"/>
      <c r="W303" s="135"/>
      <c r="X303" s="136"/>
      <c r="Y303" s="137"/>
    </row>
    <row r="304" s="5" customFormat="true" ht="13.8" hidden="false" customHeight="false" outlineLevel="0" collapsed="false">
      <c r="A304" s="63" t="s">
        <v>1015</v>
      </c>
      <c r="B304" s="73"/>
      <c r="E304" s="74"/>
      <c r="R304" s="5" t="n">
        <v>139</v>
      </c>
      <c r="U304" s="122"/>
      <c r="W304" s="135"/>
      <c r="X304" s="136"/>
      <c r="Y304" s="137"/>
    </row>
    <row r="305" s="5" customFormat="true" ht="13.8" hidden="false" customHeight="false" outlineLevel="0" collapsed="false">
      <c r="A305" s="63" t="s">
        <v>1015</v>
      </c>
      <c r="B305" s="73"/>
      <c r="E305" s="74"/>
      <c r="T305" s="5" t="n">
        <v>149</v>
      </c>
      <c r="U305" s="122"/>
      <c r="W305" s="135"/>
      <c r="X305" s="136"/>
      <c r="Y305" s="137"/>
    </row>
    <row r="306" s="5" customFormat="true" ht="13.8" hidden="false" customHeight="false" outlineLevel="0" collapsed="false">
      <c r="A306" s="63" t="s">
        <v>1110</v>
      </c>
      <c r="B306" s="73"/>
      <c r="D306" s="0"/>
      <c r="E306" s="0"/>
      <c r="I306" s="29"/>
      <c r="J306" s="29"/>
      <c r="K306" s="29"/>
      <c r="L306" s="29"/>
      <c r="M306" s="29"/>
      <c r="N306" s="29"/>
      <c r="O306" s="29"/>
      <c r="P306" s="29"/>
      <c r="Q306" s="29" t="n">
        <v>129</v>
      </c>
      <c r="R306" s="29"/>
      <c r="S306" s="29"/>
      <c r="T306" s="29"/>
      <c r="U306" s="122"/>
      <c r="W306" s="135"/>
      <c r="X306" s="136"/>
      <c r="Y306" s="137"/>
    </row>
    <row r="307" s="5" customFormat="true" ht="13.8" hidden="false" customHeight="false" outlineLevel="0" collapsed="false">
      <c r="A307" s="63" t="s">
        <v>1110</v>
      </c>
      <c r="B307" s="73"/>
      <c r="E307" s="74"/>
      <c r="T307" s="5" t="n">
        <v>123</v>
      </c>
      <c r="U307" s="122"/>
      <c r="W307" s="135"/>
      <c r="X307" s="136"/>
      <c r="Y307" s="137"/>
    </row>
    <row r="308" s="5" customFormat="true" ht="13.8" hidden="false" customHeight="false" outlineLevel="0" collapsed="false">
      <c r="A308" s="63" t="s">
        <v>15968</v>
      </c>
      <c r="B308" s="101"/>
      <c r="E308" s="74"/>
      <c r="P308" s="5" t="n">
        <v>51.36</v>
      </c>
      <c r="U308" s="135"/>
      <c r="W308" s="135"/>
      <c r="X308" s="136"/>
      <c r="Y308" s="137"/>
    </row>
    <row r="309" s="5" customFormat="true" ht="13.8" hidden="false" customHeight="false" outlineLevel="0" collapsed="false">
      <c r="A309" s="63" t="s">
        <v>1039</v>
      </c>
      <c r="B309" s="73"/>
      <c r="E309" s="74"/>
      <c r="R309" s="5" t="n">
        <v>184</v>
      </c>
      <c r="U309" s="122"/>
      <c r="W309" s="135"/>
      <c r="X309" s="136"/>
      <c r="Y309" s="137"/>
    </row>
    <row r="310" s="5" customFormat="true" ht="13.8" hidden="false" customHeight="false" outlineLevel="0" collapsed="false">
      <c r="A310" s="63" t="s">
        <v>15969</v>
      </c>
      <c r="B310" s="73"/>
      <c r="E310" s="74"/>
      <c r="U310" s="122"/>
      <c r="W310" s="135"/>
      <c r="X310" s="136"/>
      <c r="Y310" s="137"/>
    </row>
    <row r="311" s="5" customFormat="true" ht="13.8" hidden="false" customHeight="false" outlineLevel="0" collapsed="false">
      <c r="A311" s="63" t="s">
        <v>1006</v>
      </c>
      <c r="B311" s="73"/>
      <c r="D311" s="0"/>
      <c r="E311" s="0"/>
      <c r="I311" s="29"/>
      <c r="J311" s="29"/>
      <c r="K311" s="29"/>
      <c r="L311" s="29"/>
      <c r="M311" s="29"/>
      <c r="N311" s="29"/>
      <c r="O311" s="29"/>
      <c r="P311" s="29"/>
      <c r="Q311" s="29" t="n">
        <v>90</v>
      </c>
      <c r="R311" s="29"/>
      <c r="S311" s="29"/>
      <c r="T311" s="29"/>
      <c r="U311" s="122"/>
      <c r="W311" s="135"/>
      <c r="X311" s="136"/>
      <c r="Y311" s="137"/>
    </row>
    <row r="312" s="5" customFormat="true" ht="13.8" hidden="false" customHeight="false" outlineLevel="0" collapsed="false">
      <c r="A312" s="63" t="s">
        <v>1006</v>
      </c>
      <c r="B312" s="73"/>
      <c r="E312" s="74"/>
      <c r="R312" s="5" t="n">
        <v>105</v>
      </c>
      <c r="U312" s="122"/>
      <c r="W312" s="135"/>
      <c r="X312" s="136"/>
      <c r="Y312" s="137"/>
    </row>
    <row r="313" s="5" customFormat="true" ht="13.8" hidden="false" customHeight="false" outlineLevel="0" collapsed="false">
      <c r="A313" s="63" t="s">
        <v>15970</v>
      </c>
      <c r="B313" s="73"/>
      <c r="E313" s="74"/>
      <c r="T313" s="5" t="n">
        <v>180</v>
      </c>
      <c r="U313" s="122"/>
      <c r="W313" s="135"/>
      <c r="X313" s="136"/>
      <c r="Y313" s="137"/>
    </row>
    <row r="314" s="5" customFormat="true" ht="15" hidden="false" customHeight="false" outlineLevel="0" collapsed="false">
      <c r="A314" s="63" t="s">
        <v>15971</v>
      </c>
      <c r="B314" s="73"/>
      <c r="D314" s="27"/>
      <c r="E314" s="104"/>
      <c r="I314" s="29"/>
      <c r="J314" s="29"/>
      <c r="K314" s="29"/>
      <c r="L314" s="29"/>
      <c r="M314" s="29"/>
      <c r="N314" s="29"/>
      <c r="O314" s="29"/>
      <c r="P314" s="29" t="n">
        <v>115.43</v>
      </c>
      <c r="Q314" s="29"/>
      <c r="R314" s="29"/>
      <c r="S314" s="29"/>
      <c r="T314" s="29"/>
      <c r="U314" s="122"/>
      <c r="W314" s="135"/>
      <c r="X314" s="136"/>
      <c r="Y314" s="137"/>
    </row>
    <row r="315" s="5" customFormat="true" ht="13.8" hidden="false" customHeight="false" outlineLevel="0" collapsed="false">
      <c r="A315" s="63" t="s">
        <v>964</v>
      </c>
      <c r="B315" s="73"/>
      <c r="D315" s="0"/>
      <c r="E315" s="0"/>
      <c r="I315" s="29"/>
      <c r="J315" s="29"/>
      <c r="K315" s="29"/>
      <c r="L315" s="29"/>
      <c r="M315" s="29"/>
      <c r="N315" s="29"/>
      <c r="O315" s="29"/>
      <c r="P315" s="29"/>
      <c r="Q315" s="29" t="n">
        <v>180</v>
      </c>
      <c r="R315" s="29"/>
      <c r="S315" s="29"/>
      <c r="T315" s="29"/>
      <c r="U315" s="122"/>
      <c r="W315" s="135"/>
      <c r="X315" s="136"/>
      <c r="Y315" s="137"/>
    </row>
    <row r="316" s="5" customFormat="true" ht="13.8" hidden="false" customHeight="false" outlineLevel="0" collapsed="false">
      <c r="A316" s="63" t="s">
        <v>910</v>
      </c>
      <c r="B316" s="73"/>
      <c r="E316" s="74"/>
      <c r="R316" s="5" t="n">
        <v>481</v>
      </c>
      <c r="U316" s="122"/>
      <c r="W316" s="135"/>
      <c r="X316" s="136"/>
      <c r="Y316" s="137"/>
    </row>
    <row r="317" s="5" customFormat="true" ht="13.8" hidden="false" customHeight="false" outlineLevel="0" collapsed="false">
      <c r="A317" s="63" t="s">
        <v>910</v>
      </c>
      <c r="B317" s="73"/>
      <c r="E317" s="74"/>
      <c r="S317" s="5" t="n">
        <v>426</v>
      </c>
      <c r="U317" s="122"/>
      <c r="W317" s="135"/>
      <c r="X317" s="136"/>
      <c r="Y317" s="137"/>
    </row>
    <row r="318" s="5" customFormat="true" ht="13.8" hidden="false" customHeight="false" outlineLevel="0" collapsed="false">
      <c r="A318" s="63" t="s">
        <v>910</v>
      </c>
      <c r="B318" s="73"/>
      <c r="E318" s="74"/>
      <c r="T318" s="5" t="n">
        <v>156</v>
      </c>
      <c r="U318" s="122"/>
      <c r="W318" s="135"/>
      <c r="X318" s="136"/>
      <c r="Y318" s="137"/>
    </row>
    <row r="319" s="5" customFormat="true" ht="13.8" hidden="false" customHeight="false" outlineLevel="0" collapsed="false">
      <c r="A319" s="63" t="s">
        <v>910</v>
      </c>
      <c r="B319" s="73"/>
      <c r="E319" s="74"/>
      <c r="T319" s="5" t="n">
        <v>426</v>
      </c>
      <c r="U319" s="122"/>
      <c r="W319" s="135"/>
      <c r="X319" s="136"/>
      <c r="Y319" s="137"/>
    </row>
    <row r="320" s="5" customFormat="true" ht="15" hidden="false" customHeight="false" outlineLevel="0" collapsed="false">
      <c r="A320" s="63" t="s">
        <v>1024</v>
      </c>
      <c r="B320" s="73"/>
      <c r="D320" s="27"/>
      <c r="E320" s="104"/>
      <c r="I320" s="29"/>
      <c r="J320" s="29"/>
      <c r="L320" s="29"/>
      <c r="M320" s="29"/>
      <c r="N320" s="29"/>
      <c r="O320" s="29"/>
      <c r="P320" s="29" t="n">
        <v>98.38</v>
      </c>
      <c r="Q320" s="29"/>
      <c r="R320" s="29"/>
      <c r="S320" s="29"/>
      <c r="T320" s="29"/>
      <c r="U320" s="122"/>
      <c r="W320" s="135"/>
      <c r="X320" s="136"/>
      <c r="Y320" s="137"/>
    </row>
    <row r="321" s="5" customFormat="true" ht="13.8" hidden="false" customHeight="false" outlineLevel="0" collapsed="false">
      <c r="A321" s="63" t="s">
        <v>1024</v>
      </c>
      <c r="B321" s="73"/>
      <c r="E321" s="74"/>
      <c r="R321" s="5" t="n">
        <v>74</v>
      </c>
      <c r="U321" s="122"/>
      <c r="W321" s="135"/>
      <c r="X321" s="136"/>
      <c r="Y321" s="137"/>
    </row>
    <row r="322" s="5" customFormat="true" ht="13.8" hidden="false" customHeight="false" outlineLevel="0" collapsed="false">
      <c r="A322" s="63" t="s">
        <v>1024</v>
      </c>
      <c r="B322" s="73"/>
      <c r="E322" s="74"/>
      <c r="T322" s="5" t="n">
        <v>74</v>
      </c>
      <c r="U322" s="122"/>
      <c r="W322" s="135"/>
      <c r="X322" s="136"/>
      <c r="Y322" s="137"/>
    </row>
    <row r="323" s="5" customFormat="true" ht="13.8" hidden="false" customHeight="false" outlineLevel="0" collapsed="false">
      <c r="A323" s="63" t="s">
        <v>70</v>
      </c>
      <c r="B323" s="73"/>
      <c r="E323" s="74"/>
      <c r="U323" s="122"/>
      <c r="W323" s="135"/>
      <c r="X323" s="136"/>
      <c r="Y323" s="137"/>
    </row>
    <row r="324" s="5" customFormat="true" ht="13.8" hidden="false" customHeight="false" outlineLevel="0" collapsed="false">
      <c r="A324" s="63" t="s">
        <v>70</v>
      </c>
      <c r="B324" s="73"/>
      <c r="E324" s="74"/>
      <c r="U324" s="122"/>
      <c r="W324" s="135"/>
      <c r="X324" s="136"/>
      <c r="Y324" s="137"/>
    </row>
    <row r="325" s="5" customFormat="true" ht="13.8" hidden="false" customHeight="false" outlineLevel="0" collapsed="false">
      <c r="A325" s="63" t="s">
        <v>70</v>
      </c>
      <c r="B325" s="73"/>
      <c r="E325" s="74"/>
      <c r="U325" s="122"/>
      <c r="W325" s="135"/>
      <c r="X325" s="136"/>
      <c r="Y325" s="137"/>
    </row>
    <row r="326" s="5" customFormat="true" ht="15" hidden="false" customHeight="false" outlineLevel="0" collapsed="false">
      <c r="A326" s="63" t="s">
        <v>956</v>
      </c>
      <c r="B326" s="73"/>
      <c r="D326" s="27"/>
      <c r="E326" s="104"/>
      <c r="I326" s="29"/>
      <c r="J326" s="29"/>
      <c r="L326" s="29"/>
      <c r="M326" s="29"/>
      <c r="N326" s="29"/>
      <c r="O326" s="29"/>
      <c r="P326" s="29" t="n">
        <v>62.66</v>
      </c>
      <c r="Q326" s="29"/>
      <c r="R326" s="29"/>
      <c r="S326" s="29"/>
      <c r="T326" s="29"/>
      <c r="U326" s="122"/>
      <c r="W326" s="135"/>
      <c r="X326" s="136"/>
      <c r="Y326" s="137"/>
    </row>
    <row r="327" s="5" customFormat="true" ht="15" hidden="false" customHeight="false" outlineLevel="0" collapsed="false">
      <c r="A327" s="63" t="s">
        <v>956</v>
      </c>
      <c r="B327" s="73"/>
      <c r="D327" s="27"/>
      <c r="E327" s="104"/>
      <c r="I327" s="29"/>
      <c r="J327" s="29"/>
      <c r="K327" s="1443"/>
      <c r="L327" s="29"/>
      <c r="M327" s="29"/>
      <c r="N327" s="29"/>
      <c r="O327" s="29"/>
      <c r="P327" s="29" t="n">
        <v>137.12</v>
      </c>
      <c r="Q327" s="29"/>
      <c r="R327" s="29"/>
      <c r="S327" s="29"/>
      <c r="T327" s="29"/>
      <c r="U327" s="122"/>
      <c r="W327" s="135"/>
      <c r="X327" s="136"/>
      <c r="Y327" s="137"/>
    </row>
    <row r="328" s="5" customFormat="true" ht="13.8" hidden="false" customHeight="false" outlineLevel="0" collapsed="false">
      <c r="A328" s="63" t="s">
        <v>956</v>
      </c>
      <c r="B328" s="73"/>
      <c r="E328" s="74"/>
      <c r="R328" s="5" t="n">
        <v>104</v>
      </c>
      <c r="U328" s="122"/>
      <c r="W328" s="135"/>
      <c r="X328" s="136"/>
      <c r="Y328" s="137"/>
    </row>
    <row r="329" s="5" customFormat="true" ht="13.8" hidden="false" customHeight="false" outlineLevel="0" collapsed="false">
      <c r="A329" s="63" t="s">
        <v>956</v>
      </c>
      <c r="B329" s="73"/>
      <c r="E329" s="74"/>
      <c r="T329" s="5" t="n">
        <v>100</v>
      </c>
      <c r="U329" s="122"/>
      <c r="W329" s="135"/>
      <c r="X329" s="136"/>
      <c r="Y329" s="137"/>
    </row>
    <row r="330" s="5" customFormat="true" ht="13.8" hidden="false" customHeight="false" outlineLevel="0" collapsed="false">
      <c r="A330" s="63" t="s">
        <v>938</v>
      </c>
      <c r="B330" s="73"/>
      <c r="D330" s="0"/>
      <c r="E330" s="0"/>
      <c r="I330" s="29"/>
      <c r="J330" s="29"/>
      <c r="K330" s="29"/>
      <c r="L330" s="29"/>
      <c r="M330" s="29"/>
      <c r="N330" s="29"/>
      <c r="O330" s="29"/>
      <c r="P330" s="29"/>
      <c r="Q330" s="29"/>
      <c r="R330" s="29"/>
      <c r="S330" s="29"/>
      <c r="T330" s="29"/>
      <c r="U330" s="122"/>
      <c r="W330" s="135"/>
      <c r="X330" s="136"/>
      <c r="Y330" s="137"/>
    </row>
    <row r="331" s="5" customFormat="true" ht="13.8" hidden="false" customHeight="false" outlineLevel="0" collapsed="false">
      <c r="A331" s="63" t="s">
        <v>938</v>
      </c>
      <c r="B331" s="73" t="s">
        <v>36</v>
      </c>
      <c r="E331" s="74"/>
      <c r="Q331" s="5" t="n">
        <v>290</v>
      </c>
      <c r="U331" s="122" t="n">
        <v>0</v>
      </c>
      <c r="W331" s="135"/>
      <c r="X331" s="136"/>
      <c r="Y331" s="137" t="n">
        <v>0</v>
      </c>
    </row>
    <row r="332" s="5" customFormat="true" ht="13.8" hidden="false" customHeight="false" outlineLevel="0" collapsed="false">
      <c r="A332" s="63" t="s">
        <v>938</v>
      </c>
      <c r="B332" s="73"/>
      <c r="E332" s="74"/>
      <c r="T332" s="5" t="n">
        <v>220</v>
      </c>
      <c r="U332" s="122"/>
      <c r="W332" s="135"/>
      <c r="X332" s="136"/>
      <c r="Y332" s="137"/>
    </row>
    <row r="333" s="5" customFormat="true" ht="13.8" hidden="false" customHeight="false" outlineLevel="0" collapsed="false">
      <c r="A333" s="63" t="s">
        <v>15972</v>
      </c>
      <c r="B333" s="73"/>
      <c r="E333" s="74"/>
      <c r="R333" s="5" t="n">
        <v>7.8</v>
      </c>
      <c r="U333" s="122"/>
      <c r="W333" s="135"/>
      <c r="X333" s="136"/>
      <c r="Y333" s="137"/>
    </row>
    <row r="334" s="5" customFormat="true" ht="13.8" hidden="false" customHeight="false" outlineLevel="0" collapsed="false">
      <c r="A334" s="63" t="s">
        <v>106</v>
      </c>
      <c r="B334" s="73"/>
      <c r="D334" s="0"/>
      <c r="E334" s="0"/>
      <c r="I334" s="29"/>
      <c r="J334" s="29"/>
      <c r="K334" s="29"/>
      <c r="L334" s="29"/>
      <c r="M334" s="29"/>
      <c r="N334" s="29"/>
      <c r="O334" s="29"/>
      <c r="P334" s="29"/>
      <c r="Q334" s="29" t="n">
        <v>540</v>
      </c>
      <c r="R334" s="29"/>
      <c r="S334" s="29"/>
      <c r="T334" s="29"/>
      <c r="U334" s="122"/>
      <c r="W334" s="135"/>
      <c r="X334" s="136"/>
      <c r="Y334" s="137"/>
    </row>
    <row r="335" s="5" customFormat="true" ht="13.8" hidden="false" customHeight="false" outlineLevel="0" collapsed="false">
      <c r="A335" s="63" t="s">
        <v>1007</v>
      </c>
      <c r="B335" s="73"/>
      <c r="E335" s="74"/>
      <c r="S335" s="5" t="n">
        <v>90</v>
      </c>
      <c r="U335" s="122"/>
      <c r="W335" s="135"/>
      <c r="X335" s="136"/>
      <c r="Y335" s="137"/>
    </row>
    <row r="336" s="5" customFormat="true" ht="13.8" hidden="false" customHeight="false" outlineLevel="0" collapsed="false">
      <c r="A336" s="63" t="s">
        <v>1066</v>
      </c>
      <c r="B336" s="73"/>
      <c r="D336" s="0"/>
      <c r="E336" s="0"/>
      <c r="I336" s="29"/>
      <c r="J336" s="29"/>
      <c r="K336" s="29"/>
      <c r="L336" s="29"/>
      <c r="M336" s="29"/>
      <c r="N336" s="29"/>
      <c r="O336" s="29"/>
      <c r="P336" s="29"/>
      <c r="Q336" s="29" t="n">
        <v>291</v>
      </c>
      <c r="R336" s="29"/>
      <c r="S336" s="29"/>
      <c r="T336" s="29"/>
      <c r="U336" s="122"/>
      <c r="W336" s="135"/>
      <c r="X336" s="136"/>
      <c r="Y336" s="137"/>
    </row>
    <row r="337" s="5" customFormat="true" ht="13.8" hidden="false" customHeight="false" outlineLevel="0" collapsed="false">
      <c r="A337" s="63" t="s">
        <v>1066</v>
      </c>
      <c r="B337" s="73"/>
      <c r="E337" s="74"/>
      <c r="S337" s="5" t="n">
        <v>582</v>
      </c>
      <c r="U337" s="122"/>
      <c r="W337" s="135"/>
      <c r="X337" s="136"/>
      <c r="Y337" s="137"/>
    </row>
    <row r="338" s="5" customFormat="true" ht="13.8" hidden="false" customHeight="false" outlineLevel="0" collapsed="false">
      <c r="A338" s="63" t="s">
        <v>15973</v>
      </c>
      <c r="B338" s="73"/>
      <c r="E338" s="74"/>
      <c r="R338" s="5" t="n">
        <v>55</v>
      </c>
      <c r="U338" s="122"/>
      <c r="W338" s="135"/>
      <c r="X338" s="136"/>
      <c r="Y338" s="137"/>
    </row>
    <row r="339" s="5" customFormat="true" ht="15" hidden="false" customHeight="false" outlineLevel="0" collapsed="false">
      <c r="A339" s="63" t="s">
        <v>1156</v>
      </c>
      <c r="B339" s="73" t="s">
        <v>36</v>
      </c>
      <c r="D339" s="27" t="s">
        <v>15912</v>
      </c>
      <c r="E339" s="28" t="s">
        <v>15974</v>
      </c>
      <c r="Q339" s="5" t="n">
        <v>49</v>
      </c>
      <c r="U339" s="122" t="n">
        <v>0</v>
      </c>
      <c r="W339" s="135"/>
      <c r="X339" s="136"/>
      <c r="Y339" s="137" t="n">
        <v>0</v>
      </c>
    </row>
    <row r="340" s="5" customFormat="true" ht="13.8" hidden="false" customHeight="false" outlineLevel="0" collapsed="false">
      <c r="A340" s="63" t="s">
        <v>959</v>
      </c>
      <c r="B340" s="73"/>
      <c r="E340" s="74"/>
      <c r="S340" s="5" t="n">
        <v>55</v>
      </c>
      <c r="U340" s="122"/>
      <c r="W340" s="135"/>
      <c r="X340" s="136"/>
      <c r="Y340" s="137"/>
    </row>
    <row r="341" s="5" customFormat="true" ht="13.8" hidden="false" customHeight="false" outlineLevel="0" collapsed="false">
      <c r="A341" s="63" t="s">
        <v>15975</v>
      </c>
      <c r="B341" s="73"/>
      <c r="E341" s="74"/>
      <c r="R341" s="5" t="n">
        <v>125</v>
      </c>
      <c r="U341" s="122"/>
      <c r="W341" s="135"/>
      <c r="X341" s="136"/>
      <c r="Y341" s="137"/>
    </row>
    <row r="342" s="5" customFormat="true" ht="15" hidden="false" customHeight="false" outlineLevel="0" collapsed="false">
      <c r="A342" s="63" t="s">
        <v>1269</v>
      </c>
      <c r="B342" s="73"/>
      <c r="D342" s="27"/>
      <c r="E342" s="104"/>
      <c r="I342" s="29"/>
      <c r="J342" s="29"/>
      <c r="L342" s="29"/>
      <c r="M342" s="29"/>
      <c r="N342" s="29"/>
      <c r="O342" s="29"/>
      <c r="P342" s="29" t="n">
        <v>67.99</v>
      </c>
      <c r="Q342" s="29"/>
      <c r="R342" s="29"/>
      <c r="S342" s="29"/>
      <c r="T342" s="29"/>
      <c r="U342" s="122"/>
      <c r="W342" s="135"/>
      <c r="X342" s="136"/>
      <c r="Y342" s="137"/>
    </row>
    <row r="343" s="5" customFormat="true" ht="13.8" hidden="false" customHeight="false" outlineLevel="0" collapsed="false">
      <c r="A343" s="63" t="s">
        <v>1269</v>
      </c>
      <c r="B343" s="73"/>
      <c r="E343" s="74"/>
      <c r="P343" s="5" t="n">
        <v>135.98</v>
      </c>
      <c r="U343" s="122"/>
      <c r="W343" s="135"/>
      <c r="X343" s="136"/>
      <c r="Y343" s="137"/>
    </row>
    <row r="344" s="5" customFormat="true" ht="13.8" hidden="false" customHeight="false" outlineLevel="0" collapsed="false">
      <c r="A344" s="63" t="s">
        <v>1269</v>
      </c>
      <c r="B344" s="73" t="s">
        <v>36</v>
      </c>
      <c r="E344" s="74"/>
      <c r="Q344" s="5" t="n">
        <v>55</v>
      </c>
      <c r="U344" s="122" t="n">
        <v>0</v>
      </c>
      <c r="W344" s="135"/>
      <c r="X344" s="136"/>
      <c r="Y344" s="137" t="n">
        <v>0</v>
      </c>
    </row>
    <row r="345" s="5" customFormat="true" ht="13.8" hidden="false" customHeight="false" outlineLevel="0" collapsed="false">
      <c r="A345" s="63" t="s">
        <v>1269</v>
      </c>
      <c r="B345" s="73"/>
      <c r="E345" s="74"/>
      <c r="T345" s="5" t="n">
        <v>55</v>
      </c>
      <c r="U345" s="122"/>
      <c r="W345" s="135"/>
      <c r="X345" s="136"/>
      <c r="Y345" s="137"/>
    </row>
    <row r="346" s="5" customFormat="true" ht="13.8" hidden="false" customHeight="false" outlineLevel="0" collapsed="false">
      <c r="A346" s="63" t="s">
        <v>1048</v>
      </c>
      <c r="B346" s="73"/>
      <c r="D346" s="0"/>
      <c r="E346" s="0"/>
      <c r="I346" s="29"/>
      <c r="J346" s="29"/>
      <c r="K346" s="29"/>
      <c r="L346" s="29"/>
      <c r="M346" s="29"/>
      <c r="N346" s="29"/>
      <c r="O346" s="29"/>
      <c r="P346" s="29"/>
      <c r="Q346" s="29" t="n">
        <v>90</v>
      </c>
      <c r="R346" s="29"/>
      <c r="S346" s="29"/>
      <c r="T346" s="29"/>
      <c r="U346" s="122"/>
      <c r="W346" s="135"/>
      <c r="X346" s="136"/>
      <c r="Y346" s="137"/>
    </row>
    <row r="347" s="5" customFormat="true" ht="13.8" hidden="false" customHeight="false" outlineLevel="0" collapsed="false">
      <c r="A347" s="63" t="s">
        <v>1048</v>
      </c>
      <c r="B347" s="73"/>
      <c r="E347" s="74"/>
      <c r="S347" s="5" t="n">
        <v>110</v>
      </c>
      <c r="U347" s="122"/>
      <c r="W347" s="135"/>
      <c r="X347" s="136"/>
      <c r="Y347" s="137"/>
    </row>
    <row r="348" s="5" customFormat="true" ht="13.8" hidden="false" customHeight="false" outlineLevel="0" collapsed="false">
      <c r="A348" s="63" t="s">
        <v>1081</v>
      </c>
      <c r="B348" s="101"/>
      <c r="E348" s="74"/>
      <c r="P348" s="5" t="n">
        <v>279.07</v>
      </c>
      <c r="U348" s="135"/>
      <c r="W348" s="135"/>
      <c r="X348" s="136"/>
      <c r="Y348" s="137"/>
    </row>
    <row r="349" s="5" customFormat="true" ht="13.8" hidden="false" customHeight="false" outlineLevel="0" collapsed="false">
      <c r="A349" s="63" t="s">
        <v>1081</v>
      </c>
      <c r="B349" s="73"/>
      <c r="E349" s="74"/>
      <c r="R349" s="5" t="n">
        <v>55</v>
      </c>
      <c r="U349" s="122"/>
      <c r="W349" s="135"/>
      <c r="X349" s="136"/>
      <c r="Y349" s="137"/>
    </row>
    <row r="350" s="5" customFormat="true" ht="13.8" hidden="false" customHeight="false" outlineLevel="0" collapsed="false">
      <c r="A350" s="63" t="s">
        <v>1083</v>
      </c>
      <c r="B350" s="73"/>
      <c r="E350" s="74"/>
      <c r="P350" s="5" t="n">
        <v>37.89</v>
      </c>
      <c r="U350" s="135"/>
      <c r="W350" s="135"/>
      <c r="X350" s="136"/>
      <c r="Y350" s="137"/>
    </row>
    <row r="351" s="5" customFormat="true" ht="13.8" hidden="false" customHeight="false" outlineLevel="0" collapsed="false">
      <c r="A351" s="63" t="s">
        <v>1083</v>
      </c>
      <c r="B351" s="73"/>
      <c r="E351" s="74"/>
      <c r="S351" s="5" t="n">
        <v>90</v>
      </c>
      <c r="U351" s="122"/>
      <c r="W351" s="135"/>
      <c r="X351" s="136"/>
      <c r="Y351" s="137"/>
    </row>
    <row r="352" s="5" customFormat="true" ht="13.8" hidden="false" customHeight="false" outlineLevel="0" collapsed="false">
      <c r="A352" s="63" t="s">
        <v>15976</v>
      </c>
      <c r="B352" s="73"/>
      <c r="E352" s="74"/>
      <c r="S352" s="5" t="n">
        <v>548</v>
      </c>
      <c r="U352" s="122"/>
      <c r="W352" s="135"/>
      <c r="X352" s="136"/>
      <c r="Y352" s="137"/>
    </row>
    <row r="353" s="5" customFormat="true" ht="13.8" hidden="false" customHeight="false" outlineLevel="0" collapsed="false">
      <c r="A353" s="63" t="s">
        <v>906</v>
      </c>
      <c r="B353" s="73"/>
      <c r="D353" s="0"/>
      <c r="E353" s="0"/>
      <c r="I353" s="29"/>
      <c r="J353" s="29"/>
      <c r="K353" s="29"/>
      <c r="L353" s="29"/>
      <c r="M353" s="29"/>
      <c r="N353" s="29"/>
      <c r="O353" s="29"/>
      <c r="P353" s="29"/>
      <c r="Q353" s="29" t="n">
        <v>195</v>
      </c>
      <c r="R353" s="29"/>
      <c r="S353" s="29"/>
      <c r="T353" s="29"/>
      <c r="U353" s="122"/>
      <c r="W353" s="135"/>
      <c r="X353" s="136"/>
      <c r="Y353" s="137"/>
    </row>
    <row r="354" s="5" customFormat="true" ht="13.8" hidden="false" customHeight="false" outlineLevel="0" collapsed="false">
      <c r="A354" s="63" t="s">
        <v>906</v>
      </c>
      <c r="B354" s="73"/>
      <c r="D354" s="0"/>
      <c r="E354" s="0"/>
      <c r="I354" s="29"/>
      <c r="J354" s="29"/>
      <c r="K354" s="29"/>
      <c r="L354" s="29"/>
      <c r="M354" s="29"/>
      <c r="N354" s="29"/>
      <c r="O354" s="29"/>
      <c r="P354" s="29"/>
      <c r="Q354" s="29" t="n">
        <v>210</v>
      </c>
      <c r="R354" s="29"/>
      <c r="S354" s="29"/>
      <c r="T354" s="29"/>
      <c r="U354" s="122"/>
      <c r="W354" s="135"/>
      <c r="X354" s="136"/>
      <c r="Y354" s="137"/>
    </row>
    <row r="355" s="5" customFormat="true" ht="13.8" hidden="false" customHeight="false" outlineLevel="0" collapsed="false">
      <c r="A355" s="63" t="s">
        <v>906</v>
      </c>
      <c r="B355" s="73"/>
      <c r="E355" s="74"/>
      <c r="S355" s="5" t="n">
        <v>470</v>
      </c>
      <c r="U355" s="122"/>
      <c r="W355" s="135"/>
      <c r="X355" s="136"/>
      <c r="Y355" s="137"/>
    </row>
    <row r="356" s="5" customFormat="true" ht="13.8" hidden="false" customHeight="false" outlineLevel="0" collapsed="false">
      <c r="A356" s="63" t="s">
        <v>1115</v>
      </c>
      <c r="B356" s="73"/>
      <c r="E356" s="74"/>
      <c r="S356" s="5" t="n">
        <v>55</v>
      </c>
      <c r="U356" s="122"/>
      <c r="W356" s="135"/>
      <c r="X356" s="136"/>
      <c r="Y356" s="137"/>
    </row>
    <row r="357" s="5" customFormat="true" ht="13.8" hidden="false" customHeight="false" outlineLevel="0" collapsed="false">
      <c r="A357" s="63" t="s">
        <v>923</v>
      </c>
      <c r="B357" s="73"/>
      <c r="D357" s="0"/>
      <c r="E357" s="0"/>
      <c r="I357" s="29"/>
      <c r="J357" s="29"/>
      <c r="K357" s="29"/>
      <c r="L357" s="29"/>
      <c r="M357" s="29"/>
      <c r="N357" s="29"/>
      <c r="O357" s="29"/>
      <c r="P357" s="29"/>
      <c r="Q357" s="29" t="n">
        <v>255</v>
      </c>
      <c r="R357" s="29"/>
      <c r="S357" s="29"/>
      <c r="T357" s="29"/>
      <c r="U357" s="122"/>
      <c r="W357" s="135"/>
      <c r="X357" s="136"/>
      <c r="Y357" s="137"/>
    </row>
    <row r="358" s="5" customFormat="true" ht="13.8" hidden="false" customHeight="false" outlineLevel="0" collapsed="false">
      <c r="A358" s="63" t="s">
        <v>923</v>
      </c>
      <c r="B358" s="73"/>
      <c r="E358" s="74"/>
      <c r="T358" s="5" t="n">
        <v>210</v>
      </c>
      <c r="U358" s="122"/>
      <c r="W358" s="135"/>
      <c r="X358" s="136"/>
      <c r="Y358" s="137"/>
    </row>
    <row r="359" s="5" customFormat="true" ht="13.8" hidden="false" customHeight="false" outlineLevel="0" collapsed="false">
      <c r="A359" s="63" t="s">
        <v>1061</v>
      </c>
      <c r="B359" s="73"/>
      <c r="E359" s="74"/>
      <c r="S359" s="5" t="n">
        <v>78</v>
      </c>
      <c r="U359" s="122"/>
      <c r="W359" s="135"/>
      <c r="X359" s="136"/>
      <c r="Y359" s="137"/>
    </row>
    <row r="360" s="5" customFormat="true" ht="13.8" hidden="false" customHeight="false" outlineLevel="0" collapsed="false">
      <c r="A360" s="63" t="s">
        <v>112</v>
      </c>
      <c r="B360" s="73"/>
      <c r="E360" s="74"/>
      <c r="U360" s="122"/>
      <c r="W360" s="135"/>
      <c r="X360" s="136"/>
      <c r="Y360" s="137"/>
    </row>
    <row r="361" s="5" customFormat="true" ht="13.8" hidden="false" customHeight="false" outlineLevel="0" collapsed="false">
      <c r="A361" s="63" t="s">
        <v>15977</v>
      </c>
      <c r="B361" s="73"/>
      <c r="E361" s="74"/>
      <c r="T361" s="5" t="n">
        <v>70</v>
      </c>
      <c r="U361" s="122"/>
      <c r="W361" s="135"/>
      <c r="X361" s="136"/>
      <c r="Y361" s="137"/>
    </row>
    <row r="362" s="5" customFormat="true" ht="13.8" hidden="false" customHeight="false" outlineLevel="0" collapsed="false">
      <c r="A362" s="63" t="s">
        <v>976</v>
      </c>
      <c r="B362" s="73"/>
      <c r="E362" s="74"/>
      <c r="R362" s="5" t="n">
        <v>450</v>
      </c>
      <c r="U362" s="122"/>
      <c r="W362" s="135"/>
      <c r="X362" s="136"/>
      <c r="Y362" s="137"/>
    </row>
    <row r="363" s="5" customFormat="true" ht="13.8" hidden="false" customHeight="false" outlineLevel="0" collapsed="false">
      <c r="A363" s="63" t="s">
        <v>15978</v>
      </c>
      <c r="B363" s="73"/>
      <c r="E363" s="74"/>
      <c r="R363" s="5" t="n">
        <v>110</v>
      </c>
      <c r="U363" s="122"/>
      <c r="W363" s="135"/>
      <c r="X363" s="136"/>
      <c r="Y363" s="137"/>
    </row>
    <row r="364" s="5" customFormat="true" ht="13.8" hidden="false" customHeight="false" outlineLevel="0" collapsed="false">
      <c r="A364" s="63" t="s">
        <v>955</v>
      </c>
      <c r="B364" s="73"/>
      <c r="D364" s="0"/>
      <c r="E364" s="0"/>
      <c r="I364" s="29"/>
      <c r="J364" s="29"/>
      <c r="K364" s="29"/>
      <c r="L364" s="29"/>
      <c r="M364" s="29"/>
      <c r="N364" s="29"/>
      <c r="O364" s="29"/>
      <c r="P364" s="29"/>
      <c r="Q364" s="29" t="n">
        <v>115</v>
      </c>
      <c r="R364" s="29"/>
      <c r="S364" s="29"/>
      <c r="T364" s="29"/>
      <c r="U364" s="122"/>
      <c r="W364" s="135"/>
      <c r="X364" s="136"/>
      <c r="Y364" s="137"/>
    </row>
    <row r="365" s="5" customFormat="true" ht="13.8" hidden="false" customHeight="false" outlineLevel="0" collapsed="false">
      <c r="A365" s="63" t="s">
        <v>955</v>
      </c>
      <c r="B365" s="73"/>
      <c r="E365" s="74"/>
      <c r="R365" s="5" t="n">
        <v>75</v>
      </c>
      <c r="U365" s="122"/>
      <c r="W365" s="135"/>
      <c r="X365" s="136"/>
      <c r="Y365" s="137"/>
    </row>
    <row r="366" s="5" customFormat="true" ht="13.8" hidden="false" customHeight="false" outlineLevel="0" collapsed="false">
      <c r="A366" s="63" t="s">
        <v>955</v>
      </c>
      <c r="B366" s="73"/>
      <c r="E366" s="74"/>
      <c r="T366" s="5" t="n">
        <v>75</v>
      </c>
      <c r="U366" s="122"/>
      <c r="W366" s="135"/>
      <c r="X366" s="136"/>
      <c r="Y366" s="137"/>
    </row>
    <row r="367" s="5" customFormat="true" ht="13.8" hidden="false" customHeight="false" outlineLevel="0" collapsed="false">
      <c r="A367" s="63" t="s">
        <v>92</v>
      </c>
      <c r="B367" s="73"/>
      <c r="E367" s="74"/>
      <c r="U367" s="122"/>
      <c r="W367" s="135"/>
      <c r="X367" s="136"/>
      <c r="Y367" s="137"/>
    </row>
    <row r="368" s="5" customFormat="true" ht="13.8" hidden="false" customHeight="false" outlineLevel="0" collapsed="false">
      <c r="A368" s="63" t="s">
        <v>91</v>
      </c>
      <c r="B368" s="73"/>
      <c r="E368" s="74"/>
      <c r="U368" s="122"/>
      <c r="W368" s="135"/>
      <c r="X368" s="136"/>
      <c r="Y368" s="137"/>
    </row>
    <row r="369" s="5" customFormat="true" ht="13.8" hidden="false" customHeight="false" outlineLevel="0" collapsed="false">
      <c r="A369" s="63" t="s">
        <v>1019</v>
      </c>
      <c r="B369" s="73"/>
      <c r="E369" s="74"/>
      <c r="P369" s="5" t="n">
        <v>282.75</v>
      </c>
      <c r="U369" s="122"/>
      <c r="W369" s="135"/>
      <c r="X369" s="136"/>
      <c r="Y369" s="137"/>
    </row>
    <row r="370" s="5" customFormat="true" ht="15" hidden="false" customHeight="false" outlineLevel="0" collapsed="false">
      <c r="A370" s="63" t="s">
        <v>999</v>
      </c>
      <c r="B370" s="73"/>
      <c r="D370" s="27"/>
      <c r="E370" s="104"/>
      <c r="I370" s="29"/>
      <c r="J370" s="29"/>
      <c r="L370" s="29"/>
      <c r="M370" s="29"/>
      <c r="N370" s="29"/>
      <c r="O370" s="29"/>
      <c r="P370" s="29" t="n">
        <v>97.88</v>
      </c>
      <c r="Q370" s="29"/>
      <c r="R370" s="29"/>
      <c r="S370" s="29"/>
      <c r="T370" s="29"/>
      <c r="U370" s="122"/>
      <c r="W370" s="135"/>
      <c r="X370" s="136"/>
      <c r="Y370" s="137"/>
    </row>
    <row r="371" s="5" customFormat="true" ht="13.8" hidden="false" customHeight="false" outlineLevel="0" collapsed="false">
      <c r="A371" s="63" t="s">
        <v>999</v>
      </c>
      <c r="B371" s="73"/>
      <c r="E371" s="74"/>
      <c r="T371" s="5" t="n">
        <v>90</v>
      </c>
      <c r="U371" s="122"/>
      <c r="W371" s="135"/>
      <c r="X371" s="136"/>
      <c r="Y371" s="137"/>
    </row>
    <row r="372" s="5" customFormat="true" ht="15" hidden="false" customHeight="false" outlineLevel="0" collapsed="false">
      <c r="A372" s="63" t="s">
        <v>15979</v>
      </c>
      <c r="B372" s="73"/>
      <c r="D372" s="27"/>
      <c r="E372" s="104"/>
      <c r="I372" s="29"/>
      <c r="J372" s="29"/>
      <c r="K372" s="29"/>
      <c r="L372" s="29"/>
      <c r="M372" s="29"/>
      <c r="N372" s="29"/>
      <c r="O372" s="29"/>
      <c r="P372" s="29" t="n">
        <v>116.44</v>
      </c>
      <c r="Q372" s="29"/>
      <c r="R372" s="29"/>
      <c r="S372" s="29"/>
      <c r="T372" s="29"/>
      <c r="U372" s="122"/>
      <c r="W372" s="135"/>
      <c r="X372" s="136"/>
      <c r="Y372" s="137"/>
    </row>
    <row r="373" s="5" customFormat="true" ht="13.8" hidden="false" customHeight="false" outlineLevel="0" collapsed="false">
      <c r="A373" s="63" t="s">
        <v>1008</v>
      </c>
      <c r="B373" s="73"/>
      <c r="E373" s="74"/>
      <c r="S373" s="5" t="n">
        <v>110</v>
      </c>
      <c r="U373" s="122"/>
      <c r="W373" s="135"/>
      <c r="X373" s="136"/>
      <c r="Y373" s="137"/>
    </row>
    <row r="374" s="5" customFormat="true" ht="13.8" hidden="false" customHeight="false" outlineLevel="0" collapsed="false">
      <c r="A374" s="63" t="s">
        <v>1056</v>
      </c>
      <c r="B374" s="73"/>
      <c r="E374" s="74"/>
      <c r="R374" s="5" t="n">
        <v>100</v>
      </c>
      <c r="U374" s="122"/>
      <c r="W374" s="135"/>
      <c r="X374" s="136"/>
      <c r="Y374" s="137"/>
    </row>
    <row r="375" s="5" customFormat="true" ht="13.8" hidden="false" customHeight="false" outlineLevel="0" collapsed="false">
      <c r="A375" s="63" t="s">
        <v>15980</v>
      </c>
      <c r="B375" s="73"/>
      <c r="D375" s="0"/>
      <c r="E375" s="0"/>
      <c r="I375" s="29"/>
      <c r="J375" s="29"/>
      <c r="K375" s="29"/>
      <c r="L375" s="29"/>
      <c r="M375" s="29"/>
      <c r="N375" s="29"/>
      <c r="O375" s="29"/>
      <c r="P375" s="29"/>
      <c r="Q375" s="29" t="n">
        <v>117</v>
      </c>
      <c r="R375" s="29"/>
      <c r="S375" s="29"/>
      <c r="T375" s="29"/>
      <c r="U375" s="122"/>
      <c r="W375" s="135"/>
      <c r="X375" s="136"/>
      <c r="Y375" s="137"/>
    </row>
    <row r="376" s="5" customFormat="true" ht="13.8" hidden="false" customHeight="false" outlineLevel="0" collapsed="false">
      <c r="A376" s="63" t="s">
        <v>15980</v>
      </c>
      <c r="B376" s="73"/>
      <c r="E376" s="74"/>
      <c r="Q376" s="5" t="n">
        <v>105</v>
      </c>
      <c r="U376" s="122"/>
      <c r="W376" s="135"/>
      <c r="X376" s="136"/>
      <c r="Y376" s="137"/>
    </row>
    <row r="377" s="5" customFormat="true" ht="15" hidden="false" customHeight="false" outlineLevel="0" collapsed="false">
      <c r="A377" s="63" t="s">
        <v>15981</v>
      </c>
      <c r="B377" s="73"/>
      <c r="D377" s="27"/>
      <c r="E377" s="104"/>
      <c r="I377" s="29"/>
      <c r="J377" s="29"/>
      <c r="L377" s="1443"/>
      <c r="M377" s="29"/>
      <c r="N377" s="29"/>
      <c r="O377" s="29"/>
      <c r="P377" s="29" t="n">
        <v>51.46</v>
      </c>
      <c r="Q377" s="29"/>
      <c r="R377" s="29"/>
      <c r="S377" s="29"/>
      <c r="T377" s="29"/>
      <c r="U377" s="122"/>
      <c r="W377" s="135"/>
      <c r="X377" s="136"/>
      <c r="Y377" s="137"/>
    </row>
    <row r="378" s="5" customFormat="true" ht="13.8" hidden="false" customHeight="false" outlineLevel="0" collapsed="false">
      <c r="A378" s="63" t="s">
        <v>15981</v>
      </c>
      <c r="B378" s="73"/>
      <c r="E378" s="74"/>
      <c r="R378" s="5" t="n">
        <v>293</v>
      </c>
      <c r="U378" s="122"/>
      <c r="W378" s="135"/>
      <c r="X378" s="136"/>
      <c r="Y378" s="137"/>
    </row>
    <row r="379" s="5" customFormat="true" ht="13.8" hidden="false" customHeight="false" outlineLevel="0" collapsed="false">
      <c r="A379" s="63" t="s">
        <v>15981</v>
      </c>
      <c r="B379" s="73"/>
      <c r="E379" s="74"/>
      <c r="T379" s="5" t="n">
        <v>234</v>
      </c>
      <c r="U379" s="122"/>
      <c r="W379" s="135"/>
      <c r="X379" s="136"/>
      <c r="Y379" s="137"/>
    </row>
    <row r="380" s="5" customFormat="true" ht="15" hidden="false" customHeight="false" outlineLevel="0" collapsed="false">
      <c r="A380" s="63" t="s">
        <v>15982</v>
      </c>
      <c r="B380" s="73"/>
      <c r="D380" s="27"/>
      <c r="E380" s="104"/>
      <c r="I380" s="29"/>
      <c r="J380" s="29"/>
      <c r="L380" s="29"/>
      <c r="M380" s="29"/>
      <c r="N380" s="29"/>
      <c r="O380" s="29"/>
      <c r="P380" s="29" t="n">
        <v>334.9</v>
      </c>
      <c r="Q380" s="29"/>
      <c r="R380" s="29"/>
      <c r="S380" s="29"/>
      <c r="T380" s="29"/>
      <c r="U380" s="122"/>
      <c r="W380" s="135"/>
      <c r="X380" s="136"/>
      <c r="Y380" s="137"/>
    </row>
    <row r="381" s="5" customFormat="true" ht="13.8" hidden="false" customHeight="false" outlineLevel="0" collapsed="false">
      <c r="A381" s="63" t="s">
        <v>935</v>
      </c>
      <c r="B381" s="73"/>
      <c r="E381" s="74"/>
      <c r="S381" s="5" t="n">
        <v>210</v>
      </c>
      <c r="U381" s="122"/>
      <c r="W381" s="135"/>
      <c r="X381" s="136"/>
      <c r="Y381" s="137"/>
    </row>
    <row r="382" s="5" customFormat="true" ht="13.8" hidden="false" customHeight="false" outlineLevel="0" collapsed="false">
      <c r="A382" s="63" t="s">
        <v>1033</v>
      </c>
      <c r="B382" s="73"/>
      <c r="E382" s="74"/>
      <c r="S382" s="5" t="n">
        <v>160</v>
      </c>
      <c r="U382" s="122"/>
      <c r="W382" s="135"/>
      <c r="X382" s="136"/>
      <c r="Y382" s="137"/>
    </row>
    <row r="383" s="5" customFormat="true" ht="13.8" hidden="false" customHeight="false" outlineLevel="0" collapsed="false">
      <c r="A383" s="63" t="s">
        <v>15983</v>
      </c>
      <c r="B383" s="73"/>
      <c r="E383" s="74"/>
      <c r="S383" s="5" t="n">
        <v>55</v>
      </c>
      <c r="U383" s="122"/>
      <c r="W383" s="135"/>
      <c r="X383" s="136"/>
      <c r="Y383" s="137"/>
    </row>
    <row r="384" s="5" customFormat="true" ht="15" hidden="false" customHeight="false" outlineLevel="0" collapsed="false">
      <c r="A384" s="63" t="s">
        <v>900</v>
      </c>
      <c r="B384" s="73"/>
      <c r="D384" s="27"/>
      <c r="E384" s="104"/>
      <c r="I384" s="29"/>
      <c r="J384" s="29"/>
      <c r="L384" s="29"/>
      <c r="M384" s="29"/>
      <c r="N384" s="29"/>
      <c r="O384" s="29"/>
      <c r="P384" s="29" t="n">
        <v>49.16</v>
      </c>
      <c r="Q384" s="29"/>
      <c r="R384" s="29"/>
      <c r="S384" s="29"/>
      <c r="T384" s="29"/>
      <c r="U384" s="122"/>
      <c r="W384" s="135"/>
      <c r="X384" s="136"/>
      <c r="Y384" s="137"/>
    </row>
    <row r="385" s="5" customFormat="true" ht="15" hidden="false" customHeight="false" outlineLevel="0" collapsed="false">
      <c r="A385" s="63" t="s">
        <v>900</v>
      </c>
      <c r="B385" s="73" t="s">
        <v>36</v>
      </c>
      <c r="D385" s="27"/>
      <c r="E385" s="104"/>
      <c r="I385" s="29"/>
      <c r="J385" s="29"/>
      <c r="K385" s="29"/>
      <c r="L385" s="29"/>
      <c r="M385" s="29"/>
      <c r="N385" s="29"/>
      <c r="O385" s="29"/>
      <c r="P385" s="29" t="n">
        <v>1726.15</v>
      </c>
      <c r="Q385" s="29"/>
      <c r="R385" s="29"/>
      <c r="S385" s="29"/>
      <c r="T385" s="29"/>
      <c r="U385" s="122"/>
      <c r="W385" s="135"/>
      <c r="X385" s="136"/>
      <c r="Y385" s="137"/>
    </row>
    <row r="386" s="5" customFormat="true" ht="15" hidden="false" customHeight="false" outlineLevel="0" collapsed="false">
      <c r="A386" s="63" t="s">
        <v>900</v>
      </c>
      <c r="B386" s="73" t="s">
        <v>36</v>
      </c>
      <c r="D386" s="27"/>
      <c r="E386" s="104"/>
      <c r="I386" s="29"/>
      <c r="J386" s="1444"/>
      <c r="K386" s="29"/>
      <c r="L386" s="29"/>
      <c r="M386" s="29"/>
      <c r="N386" s="29"/>
      <c r="O386" s="29"/>
      <c r="P386" s="29" t="n">
        <v>1671.53</v>
      </c>
      <c r="Q386" s="29"/>
      <c r="R386" s="29"/>
      <c r="S386" s="29"/>
      <c r="T386" s="29"/>
      <c r="U386" s="122"/>
      <c r="W386" s="135"/>
      <c r="X386" s="136"/>
      <c r="Y386" s="137"/>
    </row>
    <row r="387" s="5" customFormat="true" ht="13.8" hidden="false" customHeight="false" outlineLevel="0" collapsed="false">
      <c r="A387" s="63" t="s">
        <v>1010</v>
      </c>
      <c r="B387" s="73"/>
      <c r="E387" s="74"/>
      <c r="R387" s="5" t="n">
        <v>180</v>
      </c>
      <c r="U387" s="122"/>
      <c r="W387" s="135"/>
      <c r="X387" s="136"/>
      <c r="Y387" s="137"/>
    </row>
    <row r="388" s="5" customFormat="true" ht="13.8" hidden="false" customHeight="false" outlineLevel="0" collapsed="false">
      <c r="A388" s="63" t="s">
        <v>1280</v>
      </c>
      <c r="B388" s="73"/>
      <c r="E388" s="74"/>
      <c r="T388" s="5" t="n">
        <v>110</v>
      </c>
      <c r="U388" s="122"/>
      <c r="W388" s="135"/>
      <c r="X388" s="136"/>
      <c r="Y388" s="137"/>
    </row>
    <row r="389" s="5" customFormat="true" ht="13.8" hidden="false" customHeight="false" outlineLevel="0" collapsed="false">
      <c r="A389" s="63" t="s">
        <v>15984</v>
      </c>
      <c r="B389" s="73"/>
      <c r="D389" s="0"/>
      <c r="E389" s="0"/>
      <c r="I389" s="29"/>
      <c r="J389" s="29"/>
      <c r="K389" s="29"/>
      <c r="L389" s="29"/>
      <c r="M389" s="29"/>
      <c r="N389" s="29"/>
      <c r="O389" s="29"/>
      <c r="P389" s="29"/>
      <c r="Q389" s="29" t="n">
        <v>35</v>
      </c>
      <c r="R389" s="29"/>
      <c r="S389" s="29"/>
      <c r="T389" s="29"/>
      <c r="U389" s="122"/>
      <c r="W389" s="135"/>
      <c r="X389" s="136"/>
      <c r="Y389" s="137"/>
    </row>
    <row r="390" s="5" customFormat="true" ht="13.8" hidden="false" customHeight="false" outlineLevel="0" collapsed="false">
      <c r="A390" s="63" t="s">
        <v>969</v>
      </c>
      <c r="B390" s="73"/>
      <c r="E390" s="74"/>
      <c r="T390" s="5" t="n">
        <v>125</v>
      </c>
      <c r="U390" s="122"/>
      <c r="W390" s="135"/>
      <c r="X390" s="136"/>
      <c r="Y390" s="137"/>
    </row>
    <row r="391" s="5" customFormat="true" ht="13.8" hidden="false" customHeight="false" outlineLevel="0" collapsed="false">
      <c r="A391" s="63" t="s">
        <v>15985</v>
      </c>
      <c r="B391" s="73"/>
      <c r="E391" s="74"/>
      <c r="T391" s="5" t="n">
        <v>170</v>
      </c>
      <c r="U391" s="122"/>
      <c r="W391" s="135"/>
      <c r="X391" s="136"/>
      <c r="Y391" s="137"/>
    </row>
    <row r="392" s="5" customFormat="true" ht="15" hidden="false" customHeight="false" outlineLevel="0" collapsed="false">
      <c r="A392" s="63" t="s">
        <v>911</v>
      </c>
      <c r="B392" s="73"/>
      <c r="D392" s="27"/>
      <c r="E392" s="104"/>
      <c r="I392" s="29"/>
      <c r="J392" s="29"/>
      <c r="K392" s="29"/>
      <c r="L392" s="29"/>
      <c r="M392" s="29"/>
      <c r="N392" s="29"/>
      <c r="O392" s="29"/>
      <c r="P392" s="29" t="n">
        <v>306.11</v>
      </c>
      <c r="Q392" s="29"/>
      <c r="R392" s="29"/>
      <c r="S392" s="29"/>
      <c r="T392" s="29"/>
      <c r="U392" s="122"/>
      <c r="W392" s="135"/>
      <c r="X392" s="136"/>
      <c r="Y392" s="137"/>
    </row>
    <row r="393" s="5" customFormat="true" ht="13.8" hidden="false" customHeight="false" outlineLevel="0" collapsed="false">
      <c r="A393" s="63" t="s">
        <v>911</v>
      </c>
      <c r="B393" s="73"/>
      <c r="E393" s="74"/>
      <c r="R393" s="5" t="n">
        <v>110</v>
      </c>
      <c r="U393" s="122"/>
      <c r="W393" s="135"/>
      <c r="X393" s="136"/>
      <c r="Y393" s="137"/>
    </row>
    <row r="394" s="5" customFormat="true" ht="13.8" hidden="false" customHeight="false" outlineLevel="0" collapsed="false">
      <c r="A394" s="63" t="s">
        <v>911</v>
      </c>
      <c r="B394" s="73"/>
      <c r="E394" s="74"/>
      <c r="S394" s="5" t="n">
        <v>129</v>
      </c>
      <c r="U394" s="122"/>
      <c r="W394" s="135"/>
      <c r="X394" s="136"/>
      <c r="Y394" s="137"/>
    </row>
    <row r="395" s="5" customFormat="true" ht="13.8" hidden="false" customHeight="false" outlineLevel="0" collapsed="false">
      <c r="A395" s="63" t="s">
        <v>15986</v>
      </c>
      <c r="B395" s="73"/>
      <c r="E395" s="74"/>
      <c r="R395" s="5" t="n">
        <v>90</v>
      </c>
      <c r="U395" s="122"/>
      <c r="W395" s="135"/>
      <c r="X395" s="136"/>
      <c r="Y395" s="137"/>
    </row>
    <row r="396" s="5" customFormat="true" ht="13.8" hidden="false" customHeight="false" outlineLevel="0" collapsed="false">
      <c r="A396" s="63" t="s">
        <v>15986</v>
      </c>
      <c r="B396" s="73"/>
      <c r="E396" s="74"/>
      <c r="T396" s="5" t="n">
        <v>139</v>
      </c>
      <c r="U396" s="122"/>
      <c r="W396" s="135"/>
      <c r="X396" s="136"/>
      <c r="Y396" s="137"/>
    </row>
    <row r="397" s="5" customFormat="true" ht="13.8" hidden="false" customHeight="false" outlineLevel="0" collapsed="false">
      <c r="A397" s="63" t="s">
        <v>1283</v>
      </c>
      <c r="B397" s="73"/>
      <c r="E397" s="74"/>
      <c r="S397" s="5" t="n">
        <v>129</v>
      </c>
      <c r="U397" s="122"/>
      <c r="W397" s="135"/>
      <c r="X397" s="136"/>
      <c r="Y397" s="137"/>
    </row>
    <row r="398" s="5" customFormat="true" ht="13.8" hidden="false" customHeight="false" outlineLevel="0" collapsed="false">
      <c r="A398" s="63" t="s">
        <v>978</v>
      </c>
      <c r="B398" s="73"/>
      <c r="E398" s="74"/>
      <c r="T398" s="5" t="n">
        <v>460</v>
      </c>
      <c r="U398" s="122"/>
      <c r="W398" s="135"/>
      <c r="X398" s="136"/>
      <c r="Y398" s="137"/>
    </row>
    <row r="399" s="5" customFormat="true" ht="13.8" hidden="false" customHeight="false" outlineLevel="0" collapsed="false">
      <c r="A399" s="63" t="s">
        <v>15987</v>
      </c>
      <c r="B399" s="73"/>
      <c r="E399" s="74"/>
      <c r="S399" s="5" t="n">
        <v>80</v>
      </c>
      <c r="U399" s="122"/>
      <c r="W399" s="135"/>
      <c r="X399" s="136"/>
      <c r="Y399" s="137"/>
    </row>
    <row r="400" s="5" customFormat="true" ht="13.8" hidden="false" customHeight="false" outlineLevel="0" collapsed="false">
      <c r="A400" s="63" t="s">
        <v>15988</v>
      </c>
      <c r="B400" s="73"/>
      <c r="D400" s="0"/>
      <c r="E400" s="0"/>
      <c r="I400" s="29"/>
      <c r="J400" s="29"/>
      <c r="K400" s="29"/>
      <c r="L400" s="29"/>
      <c r="M400" s="29"/>
      <c r="N400" s="29"/>
      <c r="O400" s="29"/>
      <c r="P400" s="29"/>
      <c r="Q400" s="29" t="n">
        <v>174</v>
      </c>
      <c r="R400" s="29"/>
      <c r="S400" s="29"/>
      <c r="T400" s="29"/>
      <c r="U400" s="122"/>
      <c r="W400" s="135"/>
      <c r="X400" s="136"/>
      <c r="Y400" s="137"/>
    </row>
    <row r="401" s="5" customFormat="true" ht="15" hidden="false" customHeight="false" outlineLevel="0" collapsed="false">
      <c r="A401" s="63" t="s">
        <v>15989</v>
      </c>
      <c r="B401" s="73"/>
      <c r="D401" s="27"/>
      <c r="E401" s="104"/>
      <c r="I401" s="29"/>
      <c r="J401" s="29"/>
      <c r="L401" s="29"/>
      <c r="M401" s="29"/>
      <c r="N401" s="29"/>
      <c r="O401" s="29"/>
      <c r="P401" s="29" t="n">
        <v>206.44</v>
      </c>
      <c r="Q401" s="29"/>
      <c r="R401" s="29"/>
      <c r="S401" s="29"/>
      <c r="T401" s="29"/>
      <c r="U401" s="122"/>
      <c r="W401" s="135"/>
      <c r="X401" s="136"/>
      <c r="Y401" s="137"/>
    </row>
    <row r="402" s="5" customFormat="true" ht="13.8" hidden="false" customHeight="false" outlineLevel="0" collapsed="false">
      <c r="A402" s="63" t="s">
        <v>15990</v>
      </c>
      <c r="B402" s="73"/>
      <c r="E402" s="74"/>
      <c r="T402" s="5" t="n">
        <v>165</v>
      </c>
      <c r="U402" s="122"/>
      <c r="W402" s="135"/>
      <c r="X402" s="136"/>
      <c r="Y402" s="137"/>
    </row>
    <row r="403" s="5" customFormat="true" ht="13.8" hidden="false" customHeight="false" outlineLevel="0" collapsed="false">
      <c r="A403" s="63" t="s">
        <v>932</v>
      </c>
      <c r="B403" s="73"/>
      <c r="E403" s="74"/>
      <c r="P403" s="5" t="n">
        <v>169.22</v>
      </c>
      <c r="U403" s="122"/>
      <c r="W403" s="135"/>
      <c r="X403" s="136"/>
      <c r="Y403" s="137"/>
    </row>
    <row r="404" s="5" customFormat="true" ht="13.8" hidden="false" customHeight="false" outlineLevel="0" collapsed="false">
      <c r="A404" s="63" t="s">
        <v>932</v>
      </c>
      <c r="B404" s="73"/>
      <c r="D404" s="0"/>
      <c r="E404" s="0"/>
      <c r="I404" s="29"/>
      <c r="J404" s="29"/>
      <c r="K404" s="29"/>
      <c r="L404" s="29"/>
      <c r="M404" s="29"/>
      <c r="N404" s="29"/>
      <c r="O404" s="29"/>
      <c r="P404" s="29"/>
      <c r="Q404" s="29" t="n">
        <v>90</v>
      </c>
      <c r="R404" s="29"/>
      <c r="S404" s="29"/>
      <c r="T404" s="29"/>
      <c r="U404" s="122"/>
      <c r="W404" s="135"/>
      <c r="X404" s="136"/>
      <c r="Y404" s="137"/>
    </row>
    <row r="405" s="5" customFormat="true" ht="13.8" hidden="false" customHeight="false" outlineLevel="0" collapsed="false">
      <c r="A405" s="63" t="s">
        <v>932</v>
      </c>
      <c r="B405" s="73"/>
      <c r="D405" s="0"/>
      <c r="E405" s="0"/>
      <c r="I405" s="29"/>
      <c r="J405" s="29"/>
      <c r="K405" s="29"/>
      <c r="L405" s="29"/>
      <c r="M405" s="29"/>
      <c r="N405" s="29"/>
      <c r="O405" s="29"/>
      <c r="P405" s="29"/>
      <c r="Q405" s="29" t="n">
        <v>223</v>
      </c>
      <c r="R405" s="29"/>
      <c r="S405" s="29"/>
      <c r="T405" s="29"/>
      <c r="U405" s="122"/>
      <c r="W405" s="135"/>
      <c r="X405" s="136"/>
      <c r="Y405" s="137"/>
    </row>
    <row r="406" s="5" customFormat="true" ht="13.8" hidden="false" customHeight="false" outlineLevel="0" collapsed="false">
      <c r="A406" s="63" t="s">
        <v>932</v>
      </c>
      <c r="B406" s="73"/>
      <c r="E406" s="74"/>
      <c r="S406" s="5" t="n">
        <v>74</v>
      </c>
      <c r="U406" s="122"/>
      <c r="W406" s="135"/>
      <c r="X406" s="136"/>
      <c r="Y406" s="137"/>
    </row>
    <row r="407" s="5" customFormat="true" ht="13.8" hidden="false" customHeight="false" outlineLevel="0" collapsed="false">
      <c r="A407" s="63" t="s">
        <v>932</v>
      </c>
      <c r="B407" s="73"/>
      <c r="E407" s="74"/>
      <c r="T407" s="5" t="n">
        <v>94</v>
      </c>
      <c r="U407" s="122"/>
      <c r="W407" s="135"/>
      <c r="X407" s="136"/>
      <c r="Y407" s="137"/>
    </row>
    <row r="408" s="5" customFormat="true" ht="13.8" hidden="false" customHeight="false" outlineLevel="0" collapsed="false">
      <c r="A408" s="63" t="s">
        <v>15991</v>
      </c>
      <c r="B408" s="73"/>
      <c r="E408" s="74"/>
      <c r="T408" s="5" t="n">
        <v>50</v>
      </c>
      <c r="U408" s="122"/>
      <c r="W408" s="135"/>
      <c r="X408" s="136"/>
      <c r="Y408" s="137"/>
    </row>
    <row r="409" s="5" customFormat="true" ht="13.8" hidden="false" customHeight="false" outlineLevel="0" collapsed="false">
      <c r="A409" s="63" t="s">
        <v>1074</v>
      </c>
      <c r="B409" s="73"/>
      <c r="D409" s="0"/>
      <c r="E409" s="0"/>
      <c r="I409" s="29"/>
      <c r="J409" s="29"/>
      <c r="K409" s="29"/>
      <c r="L409" s="29"/>
      <c r="M409" s="29"/>
      <c r="N409" s="29"/>
      <c r="O409" s="29"/>
      <c r="P409" s="29"/>
      <c r="Q409" s="29" t="n">
        <v>50</v>
      </c>
      <c r="R409" s="29"/>
      <c r="S409" s="29"/>
      <c r="T409" s="29"/>
      <c r="U409" s="122"/>
      <c r="W409" s="135"/>
      <c r="X409" s="136"/>
      <c r="Y409" s="137"/>
    </row>
    <row r="410" s="5" customFormat="true" ht="13.8" hidden="false" customHeight="false" outlineLevel="0" collapsed="false">
      <c r="A410" s="63" t="s">
        <v>912</v>
      </c>
      <c r="B410" s="73"/>
      <c r="E410" s="74"/>
      <c r="T410" s="5" t="n">
        <v>768</v>
      </c>
      <c r="U410" s="122"/>
      <c r="W410" s="135"/>
      <c r="X410" s="136"/>
      <c r="Y410" s="137"/>
    </row>
    <row r="411" s="5" customFormat="true" ht="13.8" hidden="false" customHeight="false" outlineLevel="0" collapsed="false">
      <c r="A411" s="63" t="s">
        <v>717</v>
      </c>
      <c r="B411" s="73"/>
      <c r="D411" s="0"/>
      <c r="E411" s="0"/>
      <c r="I411" s="29"/>
      <c r="J411" s="29"/>
      <c r="K411" s="29"/>
      <c r="L411" s="29"/>
      <c r="M411" s="29"/>
      <c r="N411" s="29"/>
      <c r="O411" s="29"/>
      <c r="P411" s="29"/>
      <c r="Q411" s="29" t="n">
        <v>348</v>
      </c>
      <c r="R411" s="29"/>
      <c r="S411" s="29"/>
      <c r="T411" s="29"/>
      <c r="U411" s="122"/>
      <c r="W411" s="135"/>
      <c r="X411" s="136"/>
      <c r="Y411" s="137"/>
    </row>
    <row r="412" s="5" customFormat="true" ht="13.8" hidden="false" customHeight="false" outlineLevel="0" collapsed="false">
      <c r="A412" s="63" t="s">
        <v>717</v>
      </c>
      <c r="B412" s="73"/>
      <c r="E412" s="74"/>
      <c r="R412" s="5" t="n">
        <v>213</v>
      </c>
      <c r="U412" s="122"/>
      <c r="W412" s="135"/>
      <c r="X412" s="136"/>
      <c r="Y412" s="137"/>
    </row>
    <row r="413" s="5" customFormat="true" ht="13.8" hidden="false" customHeight="false" outlineLevel="0" collapsed="false">
      <c r="A413" s="63" t="s">
        <v>717</v>
      </c>
      <c r="B413" s="73"/>
      <c r="E413" s="74"/>
      <c r="R413" s="5" t="n">
        <v>213</v>
      </c>
      <c r="U413" s="122"/>
      <c r="W413" s="135"/>
      <c r="X413" s="136"/>
      <c r="Y413" s="137"/>
    </row>
    <row r="414" s="5" customFormat="true" ht="13.8" hidden="false" customHeight="false" outlineLevel="0" collapsed="false">
      <c r="A414" s="63" t="s">
        <v>717</v>
      </c>
      <c r="B414" s="73"/>
      <c r="E414" s="74"/>
      <c r="T414" s="5" t="n">
        <v>318</v>
      </c>
      <c r="U414" s="122"/>
      <c r="W414" s="135"/>
      <c r="X414" s="136"/>
      <c r="Y414" s="137"/>
    </row>
    <row r="415" s="5" customFormat="true" ht="13.8" hidden="false" customHeight="false" outlineLevel="0" collapsed="false">
      <c r="A415" s="63" t="s">
        <v>1014</v>
      </c>
      <c r="B415" s="73"/>
      <c r="E415" s="74"/>
      <c r="R415" s="5" t="n">
        <v>55</v>
      </c>
      <c r="U415" s="122"/>
      <c r="W415" s="135"/>
      <c r="X415" s="136"/>
      <c r="Y415" s="137"/>
    </row>
    <row r="416" s="5" customFormat="true" ht="13.8" hidden="false" customHeight="false" outlineLevel="0" collapsed="false">
      <c r="A416" s="63" t="s">
        <v>1014</v>
      </c>
      <c r="B416" s="73"/>
      <c r="E416" s="74"/>
      <c r="S416" s="5" t="n">
        <v>110</v>
      </c>
      <c r="U416" s="122"/>
      <c r="W416" s="135"/>
      <c r="X416" s="136"/>
      <c r="Y416" s="137"/>
    </row>
    <row r="417" s="5" customFormat="true" ht="13.8" hidden="false" customHeight="false" outlineLevel="0" collapsed="false">
      <c r="A417" s="63" t="s">
        <v>1014</v>
      </c>
      <c r="B417" s="73"/>
      <c r="E417" s="74"/>
      <c r="S417" s="5" t="n">
        <v>55</v>
      </c>
      <c r="U417" s="122"/>
      <c r="W417" s="135"/>
      <c r="X417" s="136"/>
      <c r="Y417" s="137"/>
    </row>
    <row r="418" s="5" customFormat="true" ht="13.8" hidden="false" customHeight="false" outlineLevel="0" collapsed="false">
      <c r="A418" s="63" t="s">
        <v>1014</v>
      </c>
      <c r="B418" s="73"/>
      <c r="E418" s="74"/>
      <c r="S418" s="5" t="n">
        <v>55</v>
      </c>
      <c r="U418" s="122"/>
      <c r="W418" s="135"/>
      <c r="X418" s="136"/>
      <c r="Y418" s="137"/>
    </row>
    <row r="419" s="5" customFormat="true" ht="13.8" hidden="false" customHeight="false" outlineLevel="0" collapsed="false">
      <c r="A419" s="63" t="s">
        <v>1014</v>
      </c>
      <c r="B419" s="73"/>
      <c r="E419" s="74"/>
      <c r="T419" s="5" t="n">
        <v>55</v>
      </c>
      <c r="U419" s="122"/>
      <c r="W419" s="135"/>
      <c r="X419" s="136"/>
      <c r="Y419" s="137"/>
    </row>
    <row r="420" s="5" customFormat="true" ht="13.8" hidden="false" customHeight="false" outlineLevel="0" collapsed="false">
      <c r="A420" s="63" t="s">
        <v>995</v>
      </c>
      <c r="B420" s="73"/>
      <c r="E420" s="74"/>
      <c r="T420" s="5" t="n">
        <v>258</v>
      </c>
      <c r="U420" s="122"/>
      <c r="W420" s="135"/>
      <c r="X420" s="136"/>
      <c r="Y420" s="137"/>
    </row>
    <row r="421" s="5" customFormat="true" ht="13.8" hidden="false" customHeight="false" outlineLevel="0" collapsed="false">
      <c r="A421" s="63" t="s">
        <v>15992</v>
      </c>
      <c r="B421" s="73"/>
      <c r="E421" s="74"/>
      <c r="U421" s="122"/>
      <c r="W421" s="135"/>
      <c r="X421" s="136"/>
      <c r="Y421" s="137"/>
    </row>
    <row r="422" s="5" customFormat="true" ht="13.8" hidden="false" customHeight="false" outlineLevel="0" collapsed="false">
      <c r="A422" s="63" t="s">
        <v>916</v>
      </c>
      <c r="B422" s="73"/>
      <c r="E422" s="74"/>
      <c r="S422" s="5" t="n">
        <v>258</v>
      </c>
      <c r="U422" s="122"/>
      <c r="W422" s="135"/>
      <c r="X422" s="136"/>
      <c r="Y422" s="137"/>
    </row>
    <row r="423" s="5" customFormat="true" ht="13.8" hidden="false" customHeight="false" outlineLevel="0" collapsed="false">
      <c r="A423" s="63" t="s">
        <v>15993</v>
      </c>
      <c r="B423" s="73"/>
      <c r="D423" s="0"/>
      <c r="E423" s="0"/>
      <c r="I423" s="29"/>
      <c r="J423" s="29"/>
      <c r="K423" s="29"/>
      <c r="L423" s="29"/>
      <c r="M423" s="29"/>
      <c r="N423" s="29"/>
      <c r="O423" s="29"/>
      <c r="P423" s="29"/>
      <c r="Q423" s="29"/>
      <c r="R423" s="29"/>
      <c r="S423" s="29"/>
      <c r="T423" s="29"/>
      <c r="U423" s="122"/>
      <c r="W423" s="135"/>
      <c r="X423" s="136"/>
      <c r="Y423" s="137"/>
    </row>
    <row r="424" s="5" customFormat="true" ht="13.8" hidden="false" customHeight="false" outlineLevel="0" collapsed="false">
      <c r="A424" s="63" t="s">
        <v>15993</v>
      </c>
      <c r="B424" s="73"/>
      <c r="E424" s="74"/>
      <c r="U424" s="122"/>
      <c r="W424" s="135"/>
      <c r="X424" s="136"/>
      <c r="Y424" s="137"/>
    </row>
    <row r="425" s="5" customFormat="true" ht="13.8" hidden="false" customHeight="false" outlineLevel="0" collapsed="false">
      <c r="A425" s="63" t="s">
        <v>1294</v>
      </c>
      <c r="B425" s="73"/>
      <c r="E425" s="74"/>
      <c r="U425" s="122"/>
      <c r="W425" s="135"/>
      <c r="X425" s="136"/>
      <c r="Y425" s="137"/>
    </row>
    <row r="426" s="5" customFormat="true" ht="13.8" hidden="false" customHeight="false" outlineLevel="0" collapsed="false">
      <c r="A426" s="63" t="s">
        <v>1021</v>
      </c>
      <c r="B426" s="73"/>
      <c r="E426" s="74"/>
      <c r="R426" s="5" t="n">
        <v>94</v>
      </c>
      <c r="U426" s="122"/>
      <c r="W426" s="135"/>
      <c r="X426" s="136"/>
      <c r="Y426" s="137"/>
    </row>
    <row r="427" s="5" customFormat="true" ht="13.8" hidden="false" customHeight="false" outlineLevel="0" collapsed="false">
      <c r="A427" s="63" t="s">
        <v>15994</v>
      </c>
      <c r="B427" s="73"/>
      <c r="E427" s="74"/>
      <c r="Q427" s="5" t="n">
        <v>90</v>
      </c>
      <c r="U427" s="122"/>
      <c r="W427" s="135"/>
      <c r="X427" s="136"/>
      <c r="Y427" s="137"/>
    </row>
    <row r="428" s="5" customFormat="true" ht="13.8" hidden="false" customHeight="false" outlineLevel="0" collapsed="false">
      <c r="A428" s="63" t="s">
        <v>15994</v>
      </c>
      <c r="B428" s="73"/>
      <c r="E428" s="74"/>
      <c r="R428" s="5" t="n">
        <v>309</v>
      </c>
      <c r="U428" s="122"/>
      <c r="W428" s="135"/>
      <c r="X428" s="136"/>
      <c r="Y428" s="137"/>
    </row>
    <row r="429" s="5" customFormat="true" ht="13.8" hidden="false" customHeight="false" outlineLevel="0" collapsed="false">
      <c r="A429" s="63" t="s">
        <v>918</v>
      </c>
      <c r="B429" s="73"/>
      <c r="E429" s="74"/>
      <c r="R429" s="5" t="n">
        <v>78</v>
      </c>
      <c r="U429" s="122"/>
      <c r="W429" s="135"/>
      <c r="X429" s="136"/>
      <c r="Y429" s="137"/>
    </row>
    <row r="430" s="5" customFormat="true" ht="13.8" hidden="false" customHeight="false" outlineLevel="0" collapsed="false">
      <c r="A430" s="63" t="s">
        <v>918</v>
      </c>
      <c r="B430" s="73"/>
      <c r="E430" s="74"/>
      <c r="S430" s="5" t="n">
        <v>234</v>
      </c>
      <c r="U430" s="122"/>
      <c r="W430" s="135"/>
      <c r="X430" s="136"/>
      <c r="Y430" s="137"/>
    </row>
    <row r="431" s="5" customFormat="true" ht="13.8" hidden="false" customHeight="false" outlineLevel="0" collapsed="false">
      <c r="A431" s="63" t="s">
        <v>918</v>
      </c>
      <c r="B431" s="73"/>
      <c r="E431" s="74"/>
      <c r="S431" s="5" t="n">
        <v>19.5</v>
      </c>
      <c r="U431" s="122"/>
      <c r="W431" s="135"/>
      <c r="X431" s="136"/>
      <c r="Y431" s="137"/>
    </row>
    <row r="432" s="5" customFormat="true" ht="13.8" hidden="false" customHeight="false" outlineLevel="0" collapsed="false">
      <c r="A432" s="63" t="s">
        <v>15995</v>
      </c>
      <c r="B432" s="73" t="s">
        <v>36</v>
      </c>
      <c r="D432" s="0"/>
      <c r="E432" s="0"/>
      <c r="I432" s="29"/>
      <c r="J432" s="29"/>
      <c r="K432" s="29"/>
      <c r="L432" s="29"/>
      <c r="M432" s="29"/>
      <c r="N432" s="29"/>
      <c r="O432" s="29"/>
      <c r="P432" s="29" t="n">
        <v>170</v>
      </c>
      <c r="Q432" s="29"/>
      <c r="R432" s="29"/>
      <c r="S432" s="29"/>
      <c r="T432" s="29"/>
      <c r="U432" s="122" t="n">
        <f aca="false">SUM(I432:T432)</f>
        <v>170</v>
      </c>
      <c r="W432" s="135" t="n">
        <v>763</v>
      </c>
      <c r="X432" s="136" t="n">
        <v>1263</v>
      </c>
      <c r="Y432" s="137" t="n">
        <f aca="false">U432/12</f>
        <v>14.1666666666667</v>
      </c>
    </row>
    <row r="433" s="5" customFormat="true" ht="13.8" hidden="false" customHeight="false" outlineLevel="0" collapsed="false">
      <c r="A433" s="63" t="s">
        <v>15995</v>
      </c>
      <c r="B433" s="73"/>
      <c r="E433" s="74"/>
      <c r="R433" s="5" t="n">
        <v>290</v>
      </c>
      <c r="U433" s="122"/>
      <c r="W433" s="135"/>
      <c r="X433" s="136"/>
      <c r="Y433" s="137"/>
    </row>
    <row r="434" s="5" customFormat="true" ht="13.8" hidden="false" customHeight="false" outlineLevel="0" collapsed="false">
      <c r="A434" s="63" t="s">
        <v>15996</v>
      </c>
      <c r="B434" s="73"/>
      <c r="D434" s="0"/>
      <c r="E434" s="0"/>
      <c r="I434" s="29"/>
      <c r="J434" s="29"/>
      <c r="K434" s="29"/>
      <c r="L434" s="29"/>
      <c r="M434" s="29"/>
      <c r="N434" s="29"/>
      <c r="O434" s="29"/>
      <c r="P434" s="29"/>
      <c r="Q434" s="29"/>
      <c r="R434" s="29"/>
      <c r="S434" s="29"/>
      <c r="T434" s="29"/>
      <c r="U434" s="122"/>
      <c r="W434" s="135"/>
      <c r="X434" s="136"/>
      <c r="Y434" s="137"/>
    </row>
    <row r="435" s="5" customFormat="true" ht="13.8" hidden="false" customHeight="false" outlineLevel="0" collapsed="false">
      <c r="A435" s="63" t="s">
        <v>957</v>
      </c>
      <c r="B435" s="73"/>
      <c r="D435" s="0"/>
      <c r="E435" s="0"/>
      <c r="I435" s="29"/>
      <c r="J435" s="29"/>
      <c r="K435" s="29"/>
      <c r="L435" s="29"/>
      <c r="M435" s="29"/>
      <c r="N435" s="29"/>
      <c r="O435" s="29"/>
      <c r="P435" s="29"/>
      <c r="Q435" s="29" t="n">
        <v>94</v>
      </c>
      <c r="R435" s="29"/>
      <c r="S435" s="29"/>
      <c r="T435" s="29"/>
      <c r="U435" s="122"/>
      <c r="W435" s="135"/>
      <c r="X435" s="136"/>
      <c r="Y435" s="137"/>
    </row>
    <row r="436" s="5" customFormat="true" ht="15" hidden="false" customHeight="false" outlineLevel="0" collapsed="false">
      <c r="A436" s="63" t="s">
        <v>957</v>
      </c>
      <c r="B436" s="73"/>
      <c r="D436" s="27"/>
      <c r="E436" s="104"/>
      <c r="I436" s="29"/>
      <c r="J436" s="29"/>
      <c r="K436" s="29"/>
      <c r="N436" s="29"/>
      <c r="O436" s="29"/>
      <c r="P436" s="29"/>
      <c r="Q436" s="29" t="n">
        <v>142</v>
      </c>
      <c r="R436" s="29"/>
      <c r="S436" s="29"/>
      <c r="T436" s="29"/>
      <c r="U436" s="122"/>
      <c r="W436" s="135"/>
      <c r="X436" s="136"/>
      <c r="Y436" s="137"/>
    </row>
    <row r="437" s="5" customFormat="true" ht="13.8" hidden="false" customHeight="false" outlineLevel="0" collapsed="false">
      <c r="A437" s="63" t="s">
        <v>957</v>
      </c>
      <c r="B437" s="73"/>
      <c r="E437" s="74"/>
      <c r="R437" s="5" t="n">
        <v>55</v>
      </c>
      <c r="U437" s="122"/>
      <c r="W437" s="135"/>
      <c r="X437" s="136"/>
      <c r="Y437" s="137"/>
    </row>
    <row r="438" s="5" customFormat="true" ht="13.8" hidden="false" customHeight="false" outlineLevel="0" collapsed="false">
      <c r="A438" s="63" t="s">
        <v>957</v>
      </c>
      <c r="B438" s="73"/>
      <c r="E438" s="74"/>
      <c r="R438" s="5" t="n">
        <v>129</v>
      </c>
      <c r="U438" s="122"/>
      <c r="W438" s="135"/>
      <c r="X438" s="136"/>
      <c r="Y438" s="137"/>
    </row>
    <row r="439" s="5" customFormat="true" ht="13.8" hidden="false" customHeight="false" outlineLevel="0" collapsed="false">
      <c r="A439" s="63" t="s">
        <v>957</v>
      </c>
      <c r="B439" s="73"/>
      <c r="E439" s="74"/>
      <c r="R439" s="5" t="n">
        <v>55</v>
      </c>
      <c r="U439" s="122"/>
      <c r="W439" s="135"/>
      <c r="X439" s="136"/>
      <c r="Y439" s="137"/>
    </row>
    <row r="440" s="5" customFormat="true" ht="13.8" hidden="false" customHeight="false" outlineLevel="0" collapsed="false">
      <c r="A440" s="63" t="s">
        <v>957</v>
      </c>
      <c r="B440" s="73"/>
      <c r="E440" s="74"/>
      <c r="R440" s="5" t="n">
        <v>55</v>
      </c>
      <c r="U440" s="122"/>
      <c r="W440" s="135"/>
      <c r="X440" s="136"/>
      <c r="Y440" s="137"/>
    </row>
    <row r="441" s="5" customFormat="true" ht="13.8" hidden="false" customHeight="false" outlineLevel="0" collapsed="false">
      <c r="A441" s="63" t="s">
        <v>957</v>
      </c>
      <c r="B441" s="73"/>
      <c r="E441" s="74"/>
      <c r="R441" s="5" t="n">
        <v>149</v>
      </c>
      <c r="U441" s="122"/>
      <c r="W441" s="135"/>
      <c r="X441" s="136"/>
      <c r="Y441" s="137"/>
    </row>
    <row r="442" s="5" customFormat="true" ht="13.8" hidden="false" customHeight="false" outlineLevel="0" collapsed="false">
      <c r="A442" s="63" t="s">
        <v>957</v>
      </c>
      <c r="B442" s="73"/>
      <c r="E442" s="74"/>
      <c r="S442" s="5" t="n">
        <v>129</v>
      </c>
      <c r="U442" s="122"/>
      <c r="W442" s="135"/>
      <c r="X442" s="136"/>
      <c r="Y442" s="137"/>
    </row>
    <row r="443" s="5" customFormat="true" ht="13.8" hidden="false" customHeight="false" outlineLevel="0" collapsed="false">
      <c r="A443" s="63" t="s">
        <v>957</v>
      </c>
      <c r="B443" s="73"/>
      <c r="E443" s="74"/>
      <c r="S443" s="5" t="n">
        <v>90</v>
      </c>
      <c r="U443" s="122"/>
      <c r="W443" s="135"/>
      <c r="X443" s="136"/>
      <c r="Y443" s="137"/>
    </row>
    <row r="444" s="5" customFormat="true" ht="13.8" hidden="false" customHeight="false" outlineLevel="0" collapsed="false">
      <c r="A444" s="63" t="s">
        <v>957</v>
      </c>
      <c r="B444" s="73"/>
      <c r="E444" s="74"/>
      <c r="S444" s="5" t="n">
        <v>90</v>
      </c>
      <c r="U444" s="122"/>
      <c r="W444" s="135"/>
      <c r="X444" s="136"/>
      <c r="Y444" s="137"/>
    </row>
    <row r="445" s="5" customFormat="true" ht="13.8" hidden="false" customHeight="false" outlineLevel="0" collapsed="false">
      <c r="A445" s="63" t="s">
        <v>957</v>
      </c>
      <c r="B445" s="73"/>
      <c r="E445" s="74"/>
      <c r="S445" s="5" t="n">
        <v>90</v>
      </c>
      <c r="U445" s="122"/>
      <c r="W445" s="135"/>
      <c r="X445" s="136"/>
      <c r="Y445" s="137"/>
    </row>
    <row r="446" s="5" customFormat="true" ht="13.8" hidden="false" customHeight="false" outlineLevel="0" collapsed="false">
      <c r="A446" s="63" t="s">
        <v>957</v>
      </c>
      <c r="B446" s="73"/>
      <c r="E446" s="74"/>
      <c r="T446" s="5" t="n">
        <v>55</v>
      </c>
      <c r="U446" s="122"/>
      <c r="W446" s="135"/>
      <c r="X446" s="136"/>
      <c r="Y446" s="137"/>
    </row>
    <row r="447" s="5" customFormat="true" ht="13.8" hidden="false" customHeight="false" outlineLevel="0" collapsed="false">
      <c r="A447" s="63" t="s">
        <v>957</v>
      </c>
      <c r="B447" s="73"/>
      <c r="E447" s="74"/>
      <c r="T447" s="5" t="n">
        <v>188</v>
      </c>
      <c r="U447" s="122"/>
      <c r="W447" s="135"/>
      <c r="X447" s="136"/>
      <c r="Y447" s="137"/>
    </row>
    <row r="448" s="5" customFormat="true" ht="13.8" hidden="false" customHeight="false" outlineLevel="0" collapsed="false">
      <c r="A448" s="63" t="s">
        <v>1013</v>
      </c>
      <c r="B448" s="73" t="s">
        <v>36</v>
      </c>
      <c r="D448" s="0"/>
      <c r="E448" s="0"/>
      <c r="I448" s="29"/>
      <c r="J448" s="29"/>
      <c r="K448" s="29"/>
      <c r="L448" s="29"/>
      <c r="M448" s="29"/>
      <c r="N448" s="29"/>
      <c r="O448" s="29"/>
      <c r="P448" s="29" t="n">
        <v>187.22</v>
      </c>
      <c r="Q448" s="29"/>
      <c r="R448" s="29"/>
      <c r="S448" s="29"/>
      <c r="T448" s="29"/>
      <c r="U448" s="122" t="n">
        <f aca="false">SUM(I448:T448)</f>
        <v>187.22</v>
      </c>
      <c r="W448" s="135" t="n">
        <v>760</v>
      </c>
      <c r="X448" s="136" t="n">
        <v>1260</v>
      </c>
      <c r="Y448" s="137" t="n">
        <f aca="false">U448/12</f>
        <v>15.6016666666667</v>
      </c>
    </row>
    <row r="449" s="5" customFormat="true" ht="13.8" hidden="false" customHeight="false" outlineLevel="0" collapsed="false">
      <c r="A449" s="63" t="s">
        <v>1013</v>
      </c>
      <c r="B449" s="73"/>
      <c r="D449" s="0"/>
      <c r="E449" s="0"/>
      <c r="I449" s="29"/>
      <c r="J449" s="29"/>
      <c r="K449" s="29"/>
      <c r="L449" s="29"/>
      <c r="M449" s="29"/>
      <c r="N449" s="29"/>
      <c r="O449" s="29"/>
      <c r="P449" s="29"/>
      <c r="Q449" s="29" t="n">
        <v>75</v>
      </c>
      <c r="R449" s="29"/>
      <c r="S449" s="29"/>
      <c r="T449" s="29"/>
      <c r="U449" s="122"/>
      <c r="W449" s="135"/>
      <c r="X449" s="136"/>
      <c r="Y449" s="137"/>
    </row>
    <row r="450" s="5" customFormat="true" ht="13.8" hidden="false" customHeight="false" outlineLevel="0" collapsed="false">
      <c r="A450" s="63" t="s">
        <v>128</v>
      </c>
      <c r="B450" s="73"/>
      <c r="E450" s="74"/>
      <c r="U450" s="122"/>
      <c r="W450" s="135"/>
      <c r="X450" s="136"/>
      <c r="Y450" s="137"/>
    </row>
    <row r="451" s="5" customFormat="true" ht="13.8" hidden="false" customHeight="false" outlineLevel="0" collapsed="false">
      <c r="A451" s="63" t="s">
        <v>15997</v>
      </c>
      <c r="B451" s="73"/>
      <c r="E451" s="74"/>
      <c r="U451" s="122"/>
      <c r="W451" s="135"/>
      <c r="X451" s="136"/>
      <c r="Y451" s="137"/>
    </row>
    <row r="452" s="5" customFormat="true" ht="15" hidden="false" customHeight="false" outlineLevel="0" collapsed="false">
      <c r="A452" s="63" t="s">
        <v>1122</v>
      </c>
      <c r="B452" s="73" t="s">
        <v>36</v>
      </c>
      <c r="D452" s="27" t="s">
        <v>15912</v>
      </c>
      <c r="E452" s="28" t="s">
        <v>15998</v>
      </c>
      <c r="Q452" s="5" t="n">
        <v>35</v>
      </c>
      <c r="U452" s="122" t="n">
        <v>0</v>
      </c>
      <c r="W452" s="135"/>
      <c r="X452" s="136"/>
      <c r="Y452" s="137" t="n">
        <v>0</v>
      </c>
    </row>
    <row r="453" s="5" customFormat="true" ht="13.8" hidden="false" customHeight="false" outlineLevel="0" collapsed="false">
      <c r="A453" s="63" t="s">
        <v>15999</v>
      </c>
      <c r="B453" s="73"/>
      <c r="E453" s="74"/>
      <c r="T453" s="5" t="n">
        <v>900</v>
      </c>
      <c r="U453" s="122"/>
      <c r="W453" s="135"/>
      <c r="X453" s="136"/>
      <c r="Y453" s="137"/>
    </row>
    <row r="454" s="5" customFormat="true" ht="13.8" hidden="false" customHeight="false" outlineLevel="0" collapsed="false">
      <c r="A454" s="63" t="s">
        <v>16000</v>
      </c>
      <c r="B454" s="73"/>
      <c r="D454" s="0"/>
      <c r="E454" s="0"/>
      <c r="I454" s="29"/>
      <c r="J454" s="29"/>
      <c r="K454" s="29"/>
      <c r="L454" s="29"/>
      <c r="M454" s="29"/>
      <c r="N454" s="29"/>
      <c r="O454" s="29"/>
      <c r="P454" s="29"/>
      <c r="Q454" s="29" t="n">
        <v>275</v>
      </c>
      <c r="R454" s="29"/>
      <c r="S454" s="29"/>
      <c r="T454" s="29"/>
      <c r="U454" s="122"/>
      <c r="W454" s="135"/>
      <c r="X454" s="136"/>
      <c r="Y454" s="137"/>
    </row>
    <row r="455" s="5" customFormat="true" ht="13.8" hidden="false" customHeight="false" outlineLevel="0" collapsed="false">
      <c r="A455" s="63" t="s">
        <v>951</v>
      </c>
      <c r="B455" s="73"/>
      <c r="E455" s="74"/>
      <c r="R455" s="5" t="n">
        <v>125</v>
      </c>
      <c r="U455" s="122"/>
      <c r="W455" s="135"/>
      <c r="X455" s="136"/>
      <c r="Y455" s="137"/>
    </row>
    <row r="456" s="5" customFormat="true" ht="13.8" hidden="false" customHeight="false" outlineLevel="0" collapsed="false">
      <c r="A456" s="63" t="s">
        <v>951</v>
      </c>
      <c r="B456" s="73"/>
      <c r="E456" s="74"/>
      <c r="S456" s="5" t="n">
        <v>70</v>
      </c>
      <c r="U456" s="122"/>
      <c r="W456" s="135"/>
      <c r="X456" s="136"/>
      <c r="Y456" s="137"/>
    </row>
    <row r="457" s="5" customFormat="true" ht="13.8" hidden="false" customHeight="false" outlineLevel="0" collapsed="false">
      <c r="A457" s="63" t="s">
        <v>1303</v>
      </c>
      <c r="B457" s="73"/>
      <c r="E457" s="74"/>
      <c r="T457" s="5" t="n">
        <v>125</v>
      </c>
      <c r="U457" s="122"/>
      <c r="W457" s="135"/>
      <c r="X457" s="136"/>
      <c r="Y457" s="137"/>
    </row>
    <row r="458" s="5" customFormat="true" ht="13.8" hidden="false" customHeight="false" outlineLevel="0" collapsed="false">
      <c r="A458" s="63" t="s">
        <v>1005</v>
      </c>
      <c r="B458" s="73" t="s">
        <v>36</v>
      </c>
      <c r="E458" s="74"/>
      <c r="Q458" s="5" t="n">
        <v>110</v>
      </c>
      <c r="U458" s="122" t="n">
        <v>0</v>
      </c>
      <c r="W458" s="135"/>
      <c r="X458" s="136"/>
      <c r="Y458" s="137" t="n">
        <v>0</v>
      </c>
    </row>
    <row r="459" s="5" customFormat="true" ht="13.8" hidden="false" customHeight="false" outlineLevel="0" collapsed="false">
      <c r="A459" s="63" t="s">
        <v>1005</v>
      </c>
      <c r="B459" s="73"/>
      <c r="E459" s="74"/>
      <c r="T459" s="5" t="n">
        <v>110</v>
      </c>
      <c r="U459" s="122"/>
      <c r="W459" s="135"/>
      <c r="X459" s="136"/>
      <c r="Y459" s="137"/>
    </row>
    <row r="460" s="5" customFormat="true" ht="13.8" hidden="false" customHeight="false" outlineLevel="0" collapsed="false">
      <c r="A460" s="63" t="s">
        <v>1304</v>
      </c>
      <c r="B460" s="73"/>
      <c r="E460" s="74"/>
      <c r="U460" s="122"/>
      <c r="W460" s="135"/>
      <c r="X460" s="136"/>
      <c r="Y460" s="137"/>
    </row>
    <row r="461" s="5" customFormat="true" ht="13.8" hidden="false" customHeight="false" outlineLevel="0" collapsed="false">
      <c r="A461" s="63" t="s">
        <v>86</v>
      </c>
      <c r="B461" s="101"/>
      <c r="E461" s="74"/>
      <c r="U461" s="24"/>
      <c r="V461" s="3"/>
      <c r="W461" s="24"/>
      <c r="X461" s="25"/>
      <c r="Y461" s="8"/>
    </row>
    <row r="462" s="5" customFormat="true" ht="13.8" hidden="false" customHeight="false" outlineLevel="0" collapsed="false">
      <c r="A462" s="63" t="s">
        <v>1305</v>
      </c>
      <c r="B462" s="73"/>
      <c r="E462" s="74"/>
      <c r="S462" s="5" t="n">
        <v>0</v>
      </c>
      <c r="U462" s="122"/>
      <c r="W462" s="135"/>
      <c r="X462" s="136"/>
      <c r="Y462" s="137"/>
    </row>
    <row r="463" s="5" customFormat="true" ht="15" hidden="false" customHeight="false" outlineLevel="0" collapsed="false">
      <c r="A463" s="63" t="s">
        <v>1026</v>
      </c>
      <c r="B463" s="73" t="s">
        <v>36</v>
      </c>
      <c r="D463" s="27" t="s">
        <v>15912</v>
      </c>
      <c r="E463" s="28" t="s">
        <v>16001</v>
      </c>
      <c r="Q463" s="5" t="n">
        <v>39</v>
      </c>
      <c r="U463" s="122" t="n">
        <v>0</v>
      </c>
      <c r="W463" s="135"/>
      <c r="X463" s="136"/>
      <c r="Y463" s="137" t="n">
        <v>0</v>
      </c>
    </row>
    <row r="464" s="5" customFormat="true" ht="13.8" hidden="false" customHeight="false" outlineLevel="0" collapsed="false">
      <c r="A464" s="63" t="s">
        <v>16002</v>
      </c>
      <c r="B464" s="73"/>
      <c r="E464" s="74"/>
      <c r="T464" s="5" t="n">
        <v>50</v>
      </c>
      <c r="U464" s="122"/>
      <c r="W464" s="135"/>
      <c r="X464" s="136"/>
      <c r="Y464" s="137"/>
    </row>
    <row r="465" s="5" customFormat="true" ht="13.8" hidden="false" customHeight="false" outlineLevel="0" collapsed="false">
      <c r="A465" s="63" t="s">
        <v>1090</v>
      </c>
      <c r="B465" s="73"/>
      <c r="E465" s="74"/>
      <c r="T465" s="5" t="n">
        <v>135</v>
      </c>
      <c r="U465" s="122"/>
      <c r="W465" s="135"/>
      <c r="X465" s="136"/>
      <c r="Y465" s="137"/>
    </row>
    <row r="466" s="5" customFormat="true" ht="13.8" hidden="false" customHeight="false" outlineLevel="0" collapsed="false">
      <c r="A466" s="63" t="s">
        <v>904</v>
      </c>
      <c r="B466" s="73"/>
      <c r="D466" s="0"/>
      <c r="E466" s="0"/>
      <c r="I466" s="29"/>
      <c r="J466" s="29"/>
      <c r="K466" s="29"/>
      <c r="L466" s="29"/>
      <c r="M466" s="29"/>
      <c r="N466" s="29"/>
      <c r="O466" s="29"/>
      <c r="P466" s="29"/>
      <c r="Q466" s="29" t="n">
        <v>868</v>
      </c>
      <c r="R466" s="29"/>
      <c r="S466" s="29"/>
      <c r="T466" s="29"/>
      <c r="U466" s="122"/>
      <c r="W466" s="135"/>
      <c r="X466" s="136"/>
      <c r="Y466" s="137"/>
    </row>
    <row r="467" s="5" customFormat="true" ht="13.8" hidden="false" customHeight="false" outlineLevel="0" collapsed="false">
      <c r="A467" s="63" t="s">
        <v>904</v>
      </c>
      <c r="B467" s="73"/>
      <c r="E467" s="74"/>
      <c r="R467" s="5" t="n">
        <v>493</v>
      </c>
      <c r="U467" s="122"/>
      <c r="W467" s="135"/>
      <c r="X467" s="136"/>
      <c r="Y467" s="137"/>
    </row>
    <row r="468" s="5" customFormat="true" ht="13.8" hidden="false" customHeight="false" outlineLevel="0" collapsed="false">
      <c r="A468" s="63" t="s">
        <v>16003</v>
      </c>
      <c r="B468" s="73"/>
      <c r="E468" s="74"/>
      <c r="S468" s="5" t="n">
        <v>55</v>
      </c>
      <c r="U468" s="122"/>
      <c r="W468" s="135"/>
      <c r="X468" s="136"/>
      <c r="Y468" s="137"/>
    </row>
    <row r="469" s="5" customFormat="true" ht="13.8" hidden="false" customHeight="false" outlineLevel="0" collapsed="false">
      <c r="A469" s="63" t="s">
        <v>1031</v>
      </c>
      <c r="B469" s="73"/>
      <c r="E469" s="74"/>
      <c r="R469" s="5" t="n">
        <v>35</v>
      </c>
      <c r="U469" s="122"/>
      <c r="W469" s="135"/>
      <c r="X469" s="136"/>
      <c r="Y469" s="137"/>
    </row>
    <row r="470" s="5" customFormat="true" ht="13.8" hidden="false" customHeight="false" outlineLevel="0" collapsed="false">
      <c r="A470" s="63" t="s">
        <v>1062</v>
      </c>
      <c r="B470" s="73"/>
      <c r="E470" s="74"/>
      <c r="U470" s="122"/>
      <c r="W470" s="135"/>
      <c r="X470" s="136"/>
      <c r="Y470" s="137"/>
    </row>
    <row r="471" s="5" customFormat="true" ht="13.8" hidden="false" customHeight="false" outlineLevel="0" collapsed="false">
      <c r="A471" s="63" t="s">
        <v>953</v>
      </c>
      <c r="B471" s="73"/>
      <c r="E471" s="74"/>
      <c r="Q471" s="5" t="n">
        <v>195</v>
      </c>
      <c r="U471" s="122"/>
      <c r="W471" s="135"/>
      <c r="X471" s="136"/>
      <c r="Y471" s="137"/>
    </row>
    <row r="472" s="5" customFormat="true" ht="13.8" hidden="false" customHeight="false" outlineLevel="0" collapsed="false">
      <c r="A472" s="63" t="s">
        <v>953</v>
      </c>
      <c r="B472" s="73"/>
      <c r="E472" s="74"/>
      <c r="Q472" s="5" t="n">
        <v>195</v>
      </c>
      <c r="U472" s="122"/>
      <c r="W472" s="135"/>
      <c r="X472" s="136"/>
      <c r="Y472" s="137"/>
    </row>
    <row r="473" s="5" customFormat="true" ht="13.8" hidden="false" customHeight="false" outlineLevel="0" collapsed="false">
      <c r="A473" s="63" t="s">
        <v>953</v>
      </c>
      <c r="B473" s="73"/>
      <c r="E473" s="74"/>
      <c r="S473" s="5" t="n">
        <v>226</v>
      </c>
      <c r="U473" s="122"/>
      <c r="W473" s="135"/>
      <c r="X473" s="136"/>
      <c r="Y473" s="137"/>
    </row>
    <row r="474" s="5" customFormat="true" ht="13.8" hidden="false" customHeight="false" outlineLevel="0" collapsed="false">
      <c r="A474" s="63" t="s">
        <v>946</v>
      </c>
      <c r="B474" s="73"/>
      <c r="E474" s="74"/>
      <c r="R474" s="5" t="n">
        <v>84</v>
      </c>
      <c r="U474" s="122"/>
      <c r="W474" s="135"/>
      <c r="X474" s="136"/>
      <c r="Y474" s="137"/>
    </row>
    <row r="475" s="5" customFormat="true" ht="13.8" hidden="false" customHeight="false" outlineLevel="0" collapsed="false">
      <c r="A475" s="63" t="s">
        <v>946</v>
      </c>
      <c r="B475" s="73"/>
      <c r="E475" s="74"/>
      <c r="T475" s="5" t="n">
        <v>439</v>
      </c>
      <c r="U475" s="122"/>
      <c r="W475" s="135"/>
      <c r="X475" s="136"/>
      <c r="Y475" s="137"/>
    </row>
    <row r="476" s="5" customFormat="true" ht="13.8" hidden="false" customHeight="false" outlineLevel="0" collapsed="false">
      <c r="A476" s="63" t="s">
        <v>971</v>
      </c>
      <c r="B476" s="73"/>
      <c r="E476" s="74"/>
      <c r="R476" s="5" t="n">
        <v>792</v>
      </c>
      <c r="U476" s="122"/>
      <c r="W476" s="135"/>
      <c r="X476" s="136"/>
      <c r="Y476" s="137"/>
    </row>
    <row r="477" s="5" customFormat="true" ht="13.8" hidden="false" customHeight="false" outlineLevel="0" collapsed="false">
      <c r="A477" s="63"/>
      <c r="B477" s="73"/>
      <c r="E477" s="74"/>
      <c r="U477" s="122"/>
      <c r="W477" s="135"/>
      <c r="X477" s="136"/>
      <c r="Y477" s="137"/>
    </row>
    <row r="478" s="5" customFormat="true" ht="13.8" hidden="false" customHeight="false" outlineLevel="0" collapsed="false">
      <c r="A478" s="63"/>
      <c r="B478" s="73"/>
      <c r="E478" s="74"/>
      <c r="U478" s="122"/>
      <c r="W478" s="135"/>
      <c r="X478" s="136"/>
      <c r="Y478" s="137"/>
    </row>
    <row r="479" s="5" customFormat="true" ht="13.8" hidden="false" customHeight="false" outlineLevel="0" collapsed="false">
      <c r="A479" s="63"/>
      <c r="B479" s="73"/>
      <c r="E479" s="74"/>
      <c r="U479" s="122"/>
      <c r="W479" s="135"/>
      <c r="X479" s="136"/>
      <c r="Y479" s="137"/>
    </row>
    <row r="480" s="5" customFormat="true" ht="13.8" hidden="false" customHeight="false" outlineLevel="0" collapsed="false">
      <c r="A480" s="63"/>
      <c r="B480" s="73"/>
      <c r="E480" s="74"/>
      <c r="U480" s="122"/>
      <c r="W480" s="135"/>
      <c r="X480" s="136"/>
      <c r="Y480" s="137"/>
    </row>
    <row r="481" s="5" customFormat="true" ht="13.8" hidden="false" customHeight="false" outlineLevel="0" collapsed="false">
      <c r="A481" s="63"/>
      <c r="B481" s="73"/>
      <c r="E481" s="74"/>
      <c r="U481" s="122"/>
      <c r="W481" s="135"/>
      <c r="X481" s="136"/>
      <c r="Y481" s="137"/>
    </row>
    <row r="482" s="5" customFormat="true" ht="13.8" hidden="false" customHeight="false" outlineLevel="0" collapsed="false">
      <c r="A482" s="63"/>
      <c r="B482" s="73"/>
      <c r="E482" s="74"/>
      <c r="U482" s="122"/>
      <c r="W482" s="135"/>
      <c r="X482" s="136"/>
      <c r="Y482" s="137"/>
    </row>
    <row r="483" s="5" customFormat="true" ht="13.8" hidden="false" customHeight="false" outlineLevel="0" collapsed="false">
      <c r="A483" s="63"/>
      <c r="B483" s="73"/>
      <c r="E483" s="74"/>
      <c r="U483" s="122"/>
      <c r="W483" s="135"/>
      <c r="X483" s="136"/>
      <c r="Y483" s="137"/>
    </row>
    <row r="484" s="5" customFormat="true" ht="13.8" hidden="false" customHeight="false" outlineLevel="0" collapsed="false">
      <c r="A484" s="63"/>
      <c r="B484" s="73"/>
      <c r="E484" s="74"/>
      <c r="U484" s="122"/>
      <c r="W484" s="135"/>
      <c r="X484" s="136"/>
      <c r="Y484" s="137"/>
    </row>
    <row r="485" s="5" customFormat="true" ht="13.8" hidden="false" customHeight="false" outlineLevel="0" collapsed="false">
      <c r="A485" s="63"/>
      <c r="B485" s="73"/>
      <c r="E485" s="74"/>
      <c r="U485" s="122"/>
      <c r="W485" s="135"/>
      <c r="X485" s="136"/>
      <c r="Y485" s="137"/>
    </row>
    <row r="486" s="5" customFormat="true" ht="13.8" hidden="false" customHeight="false" outlineLevel="0" collapsed="false">
      <c r="A486" s="63"/>
      <c r="B486" s="73"/>
      <c r="E486" s="74"/>
      <c r="U486" s="122"/>
      <c r="W486" s="135"/>
      <c r="X486" s="136"/>
      <c r="Y486" s="137"/>
    </row>
    <row r="487" s="5" customFormat="true" ht="13.8" hidden="false" customHeight="false" outlineLevel="0" collapsed="false">
      <c r="A487" s="63"/>
      <c r="B487" s="73"/>
      <c r="E487" s="74"/>
      <c r="U487" s="122"/>
      <c r="W487" s="135"/>
      <c r="X487" s="136"/>
      <c r="Y487" s="137"/>
    </row>
    <row r="488" s="5" customFormat="true" ht="13.8" hidden="false" customHeight="false" outlineLevel="0" collapsed="false">
      <c r="A488" s="63"/>
      <c r="B488" s="73"/>
      <c r="E488" s="74"/>
      <c r="U488" s="122"/>
      <c r="W488" s="135"/>
      <c r="X488" s="136"/>
      <c r="Y488" s="137"/>
    </row>
    <row r="489" s="5" customFormat="true" ht="13.8" hidden="false" customHeight="false" outlineLevel="0" collapsed="false">
      <c r="A489" s="63"/>
      <c r="B489" s="73"/>
      <c r="E489" s="74"/>
      <c r="U489" s="122"/>
      <c r="W489" s="135"/>
      <c r="X489" s="136"/>
      <c r="Y489" s="137"/>
    </row>
    <row r="490" s="5" customFormat="true" ht="13.8" hidden="false" customHeight="false" outlineLevel="0" collapsed="false">
      <c r="A490" s="63"/>
      <c r="B490" s="73"/>
      <c r="E490" s="74"/>
      <c r="U490" s="122"/>
      <c r="W490" s="135"/>
      <c r="X490" s="136"/>
      <c r="Y490" s="137"/>
    </row>
    <row r="491" s="5" customFormat="true" ht="13.8" hidden="false" customHeight="false" outlineLevel="0" collapsed="false">
      <c r="A491" s="63"/>
      <c r="B491" s="73"/>
      <c r="E491" s="74"/>
      <c r="U491" s="122"/>
      <c r="W491" s="135"/>
      <c r="X491" s="136"/>
      <c r="Y491" s="137"/>
    </row>
    <row r="492" s="5" customFormat="true" ht="13.8" hidden="false" customHeight="false" outlineLevel="0" collapsed="false">
      <c r="A492" s="63"/>
      <c r="B492" s="73"/>
      <c r="E492" s="74"/>
      <c r="U492" s="122"/>
      <c r="W492" s="135"/>
      <c r="X492" s="136"/>
      <c r="Y492" s="137"/>
    </row>
    <row r="493" s="5" customFormat="true" ht="13.8" hidden="false" customHeight="false" outlineLevel="0" collapsed="false">
      <c r="A493" s="63"/>
      <c r="B493" s="73"/>
      <c r="E493" s="74"/>
      <c r="U493" s="122"/>
      <c r="W493" s="135"/>
      <c r="X493" s="136"/>
      <c r="Y493" s="137"/>
    </row>
    <row r="494" s="5" customFormat="true" ht="13.8" hidden="false" customHeight="false" outlineLevel="0" collapsed="false">
      <c r="A494" s="63"/>
      <c r="B494" s="73"/>
      <c r="E494" s="74"/>
      <c r="U494" s="122"/>
      <c r="W494" s="135"/>
      <c r="X494" s="136"/>
      <c r="Y494" s="137"/>
    </row>
    <row r="495" s="5" customFormat="true" ht="13.8" hidden="false" customHeight="false" outlineLevel="0" collapsed="false">
      <c r="A495" s="63"/>
      <c r="B495" s="73"/>
      <c r="E495" s="74"/>
      <c r="U495" s="122"/>
      <c r="W495" s="135"/>
      <c r="X495" s="136"/>
      <c r="Y495" s="137"/>
    </row>
    <row r="496" s="3" customFormat="true" ht="13.8" hidden="false" customHeight="false" outlineLevel="0" collapsed="false">
      <c r="A496" s="63"/>
      <c r="B496" s="73"/>
      <c r="C496" s="5"/>
      <c r="D496" s="5"/>
      <c r="E496" s="74"/>
      <c r="F496" s="5"/>
      <c r="G496" s="5"/>
      <c r="H496" s="5"/>
      <c r="I496" s="5"/>
      <c r="J496" s="5"/>
      <c r="K496" s="5"/>
      <c r="L496" s="5"/>
      <c r="M496" s="5"/>
      <c r="N496" s="5"/>
      <c r="O496" s="5"/>
      <c r="P496" s="5"/>
      <c r="Q496" s="5"/>
      <c r="R496" s="5"/>
      <c r="S496" s="5"/>
      <c r="T496" s="5"/>
      <c r="U496" s="122"/>
      <c r="V496" s="5"/>
      <c r="W496" s="135"/>
      <c r="X496" s="136"/>
      <c r="Y496" s="137"/>
    </row>
    <row r="497" s="3" customFormat="true" ht="13.8" hidden="false" customHeight="false" outlineLevel="0" collapsed="false">
      <c r="A497" s="63"/>
      <c r="B497" s="73"/>
      <c r="C497" s="5"/>
      <c r="D497" s="5"/>
      <c r="E497" s="74"/>
      <c r="F497" s="5"/>
      <c r="G497" s="5"/>
      <c r="H497" s="5"/>
      <c r="I497" s="5"/>
      <c r="J497" s="5"/>
      <c r="K497" s="5"/>
      <c r="L497" s="5"/>
      <c r="M497" s="5"/>
      <c r="N497" s="5"/>
      <c r="O497" s="5"/>
      <c r="P497" s="5"/>
      <c r="Q497" s="5"/>
      <c r="R497" s="5"/>
      <c r="S497" s="5"/>
      <c r="T497" s="5"/>
      <c r="U497" s="122" t="n">
        <v>0</v>
      </c>
      <c r="V497" s="5"/>
      <c r="W497" s="135"/>
      <c r="X497" s="136"/>
      <c r="Y497" s="137" t="n">
        <v>0</v>
      </c>
    </row>
    <row r="498" s="3" customFormat="true" ht="13.8" hidden="false" customHeight="false" outlineLevel="0" collapsed="false">
      <c r="A498" s="63"/>
      <c r="B498" s="1445"/>
      <c r="C498" s="36"/>
      <c r="D498" s="37"/>
      <c r="E498" s="37"/>
      <c r="F498" s="37"/>
      <c r="G498" s="37"/>
      <c r="H498" s="37"/>
      <c r="I498" s="37" t="n">
        <f aca="false">SUM(I2:I496)</f>
        <v>0</v>
      </c>
      <c r="J498" s="37" t="n">
        <f aca="false">SUM(J2:J496)</f>
        <v>0</v>
      </c>
      <c r="K498" s="37" t="n">
        <f aca="false">SUM(K2:K496)</f>
        <v>0</v>
      </c>
      <c r="L498" s="37" t="n">
        <f aca="false">SUM(L2:L496)</f>
        <v>0</v>
      </c>
      <c r="M498" s="37" t="n">
        <f aca="false">SUM(M2:M496)</f>
        <v>0</v>
      </c>
      <c r="N498" s="37" t="n">
        <f aca="false">SUM(N2:N496)</f>
        <v>0</v>
      </c>
      <c r="O498" s="37" t="n">
        <f aca="false">SUM(O2:O496)</f>
        <v>0</v>
      </c>
      <c r="P498" s="37" t="n">
        <f aca="false">SUM(P2:P496)</f>
        <v>14404.09</v>
      </c>
      <c r="Q498" s="37" t="n">
        <f aca="false">SUM(Q2:Q496)</f>
        <v>19531.28</v>
      </c>
      <c r="R498" s="37" t="n">
        <f aca="false">SUM(R2:R496)</f>
        <v>21294.66</v>
      </c>
      <c r="S498" s="37" t="n">
        <f aca="false">SUM(S2:S496)</f>
        <v>21385.78</v>
      </c>
      <c r="T498" s="37" t="n">
        <f aca="false">SUM(T2:T496)</f>
        <v>18005</v>
      </c>
      <c r="U498" s="39" t="n">
        <f aca="false">SUM(U2:U496)</f>
        <v>558</v>
      </c>
      <c r="V498" s="37" t="n">
        <f aca="false">SUM(V2:V496)</f>
        <v>0</v>
      </c>
      <c r="W498" s="37" t="n">
        <f aca="false">SUM(W2:W496)</f>
        <v>3046</v>
      </c>
      <c r="X498" s="37" t="n">
        <f aca="false">SUM(X2:X496)</f>
        <v>5046</v>
      </c>
      <c r="Y498" s="40" t="n">
        <f aca="false">U498/12</f>
        <v>46.5</v>
      </c>
    </row>
    <row r="499" customFormat="false" ht="15" hidden="false" customHeight="false" outlineLevel="0" collapsed="false">
      <c r="A499" s="63"/>
      <c r="B499" s="101"/>
      <c r="C499" s="5"/>
      <c r="D499" s="33"/>
      <c r="E499" s="104"/>
      <c r="I499" s="4"/>
      <c r="J499" s="4"/>
      <c r="K499" s="4"/>
      <c r="L499" s="4"/>
      <c r="M499" s="4"/>
      <c r="N499" s="4"/>
      <c r="O499" s="4"/>
      <c r="P499" s="4"/>
      <c r="Q499" s="4"/>
      <c r="R499" s="4"/>
      <c r="S499" s="4"/>
      <c r="T499" s="4"/>
      <c r="U499" s="30"/>
      <c r="W499" s="31"/>
      <c r="X499" s="32"/>
    </row>
    <row r="500" customFormat="false" ht="14.85" hidden="false" customHeight="true" outlineLevel="0" collapsed="false">
      <c r="A500" s="1446"/>
      <c r="B500" s="101"/>
      <c r="C500" s="5"/>
      <c r="D500" s="87"/>
      <c r="E500" s="104"/>
      <c r="I500" s="4"/>
      <c r="J500" s="4"/>
      <c r="K500" s="4"/>
      <c r="L500" s="4"/>
      <c r="M500" s="4"/>
      <c r="N500" s="4"/>
      <c r="O500" s="4"/>
      <c r="P500" s="4"/>
      <c r="Q500" s="4"/>
      <c r="R500" s="4"/>
      <c r="S500" s="4"/>
      <c r="T500" s="4"/>
      <c r="U500" s="30"/>
      <c r="W500" s="31"/>
      <c r="X500" s="32"/>
    </row>
    <row r="501" customFormat="false" ht="14.85" hidden="false" customHeight="true" outlineLevel="0" collapsed="false">
      <c r="A501" s="41" t="s">
        <v>9856</v>
      </c>
      <c r="B501" s="101"/>
      <c r="C501" s="5"/>
      <c r="D501" s="87"/>
      <c r="E501" s="104"/>
      <c r="I501" s="4"/>
      <c r="J501" s="4"/>
      <c r="K501" s="4"/>
      <c r="L501" s="4"/>
      <c r="M501" s="4"/>
      <c r="N501" s="4"/>
      <c r="O501" s="4"/>
      <c r="P501" s="4"/>
      <c r="Q501" s="4"/>
      <c r="R501" s="4"/>
      <c r="S501" s="4"/>
      <c r="T501" s="4"/>
      <c r="U501" s="30"/>
      <c r="W501" s="31"/>
      <c r="X501" s="32"/>
    </row>
    <row r="502" customFormat="false" ht="14.85" hidden="false" customHeight="true" outlineLevel="0" collapsed="false">
      <c r="A502" s="129" t="s">
        <v>16004</v>
      </c>
      <c r="B502" s="0" t="s">
        <v>16005</v>
      </c>
      <c r="D502" s="87"/>
      <c r="E502" s="104"/>
      <c r="I502" s="4"/>
      <c r="J502" s="4"/>
      <c r="K502" s="4"/>
      <c r="L502" s="4"/>
      <c r="M502" s="4"/>
      <c r="N502" s="4"/>
      <c r="O502" s="4"/>
      <c r="P502" s="4"/>
      <c r="Q502" s="4"/>
      <c r="R502" s="4"/>
      <c r="S502" s="4"/>
      <c r="T502" s="4"/>
      <c r="U502" s="30"/>
      <c r="W502" s="31"/>
      <c r="X502" s="32"/>
    </row>
    <row r="503" customFormat="false" ht="14.85" hidden="false" customHeight="true" outlineLevel="0" collapsed="false">
      <c r="A503" s="3" t="s">
        <v>16006</v>
      </c>
      <c r="B503" s="0" t="s">
        <v>16007</v>
      </c>
      <c r="D503" s="87"/>
      <c r="E503" s="104"/>
      <c r="I503" s="4"/>
      <c r="J503" s="4"/>
      <c r="K503" s="4"/>
      <c r="L503" s="4"/>
      <c r="M503" s="4"/>
      <c r="N503" s="4"/>
      <c r="O503" s="4"/>
      <c r="P503" s="4"/>
      <c r="Q503" s="4"/>
      <c r="R503" s="4"/>
      <c r="S503" s="4"/>
      <c r="T503" s="4"/>
      <c r="U503" s="30"/>
      <c r="W503" s="31"/>
      <c r="X503" s="32"/>
    </row>
    <row r="504" customFormat="false" ht="14.85" hidden="false" customHeight="true" outlineLevel="0" collapsed="false">
      <c r="A504" s="3" t="s">
        <v>16008</v>
      </c>
      <c r="B504" s="0" t="s">
        <v>16009</v>
      </c>
      <c r="C504" s="0" t="s">
        <v>101</v>
      </c>
      <c r="D504" s="87"/>
      <c r="E504" s="104"/>
      <c r="I504" s="4"/>
      <c r="J504" s="4"/>
      <c r="K504" s="4"/>
      <c r="L504" s="4"/>
      <c r="M504" s="4"/>
      <c r="N504" s="4"/>
      <c r="O504" s="4"/>
      <c r="P504" s="4"/>
      <c r="Q504" s="4"/>
      <c r="R504" s="4"/>
      <c r="S504" s="4"/>
      <c r="T504" s="4"/>
      <c r="U504" s="30"/>
      <c r="W504" s="31"/>
      <c r="X504" s="32"/>
    </row>
    <row r="505" customFormat="false" ht="14.85" hidden="false" customHeight="true" outlineLevel="0" collapsed="false">
      <c r="A505" s="3" t="s">
        <v>16010</v>
      </c>
      <c r="B505" s="0" t="s">
        <v>16011</v>
      </c>
      <c r="D505" s="87"/>
      <c r="E505" s="104"/>
      <c r="I505" s="4"/>
      <c r="J505" s="4"/>
      <c r="K505" s="4"/>
      <c r="L505" s="4"/>
      <c r="M505" s="4"/>
      <c r="N505" s="4"/>
      <c r="O505" s="4"/>
      <c r="P505" s="4"/>
      <c r="Q505" s="4"/>
      <c r="R505" s="4"/>
      <c r="S505" s="4"/>
      <c r="T505" s="4"/>
      <c r="U505" s="30"/>
      <c r="W505" s="31"/>
      <c r="X505" s="32"/>
    </row>
    <row r="506" customFormat="false" ht="14.85" hidden="false" customHeight="true" outlineLevel="0" collapsed="false">
      <c r="A506" s="3" t="s">
        <v>16012</v>
      </c>
      <c r="B506" s="0" t="s">
        <v>16013</v>
      </c>
      <c r="C506" s="0" t="s">
        <v>16014</v>
      </c>
      <c r="D506" s="87"/>
      <c r="E506" s="104"/>
      <c r="I506" s="4"/>
      <c r="J506" s="4"/>
      <c r="K506" s="4"/>
      <c r="L506" s="4"/>
      <c r="M506" s="4"/>
      <c r="N506" s="4"/>
      <c r="O506" s="4"/>
      <c r="P506" s="4"/>
      <c r="Q506" s="4"/>
      <c r="R506" s="4"/>
      <c r="S506" s="4"/>
      <c r="T506" s="4"/>
      <c r="U506" s="30"/>
      <c r="W506" s="31"/>
      <c r="X506" s="32"/>
    </row>
    <row r="507" customFormat="false" ht="14.85" hidden="false" customHeight="true" outlineLevel="0" collapsed="false">
      <c r="A507" s="3" t="s">
        <v>9857</v>
      </c>
      <c r="B507" s="0" t="s">
        <v>6854</v>
      </c>
      <c r="C507" s="0" t="s">
        <v>3082</v>
      </c>
      <c r="D507" s="87"/>
      <c r="E507" s="104"/>
      <c r="I507" s="4"/>
      <c r="J507" s="4"/>
      <c r="K507" s="4"/>
      <c r="L507" s="4"/>
      <c r="M507" s="4"/>
      <c r="N507" s="4"/>
      <c r="O507" s="4"/>
      <c r="P507" s="4"/>
      <c r="Q507" s="4"/>
      <c r="R507" s="4"/>
      <c r="S507" s="4"/>
      <c r="T507" s="4"/>
      <c r="U507" s="30"/>
      <c r="W507" s="31"/>
      <c r="X507" s="32"/>
    </row>
    <row r="508" customFormat="false" ht="14.85" hidden="false" customHeight="true" outlineLevel="0" collapsed="false">
      <c r="A508" s="3" t="s">
        <v>15294</v>
      </c>
      <c r="B508" s="188" t="s">
        <v>4618</v>
      </c>
      <c r="C508" s="188" t="n">
        <v>6505811321</v>
      </c>
      <c r="D508" s="87"/>
      <c r="E508" s="104"/>
      <c r="I508" s="4"/>
      <c r="J508" s="4"/>
      <c r="K508" s="4"/>
      <c r="L508" s="4"/>
      <c r="M508" s="4"/>
      <c r="N508" s="4"/>
      <c r="O508" s="4"/>
      <c r="P508" s="4"/>
      <c r="Q508" s="4"/>
      <c r="R508" s="4"/>
      <c r="S508" s="4"/>
      <c r="T508" s="4"/>
      <c r="U508" s="30"/>
      <c r="W508" s="31"/>
      <c r="X508" s="32"/>
    </row>
    <row r="509" customFormat="false" ht="14.85" hidden="false" customHeight="true" outlineLevel="0" collapsed="false">
      <c r="A509" s="190" t="s">
        <v>4617</v>
      </c>
      <c r="B509" s="152" t="s">
        <v>4614</v>
      </c>
      <c r="C509" s="152" t="s">
        <v>4611</v>
      </c>
      <c r="D509" s="87"/>
      <c r="E509" s="104"/>
      <c r="I509" s="4"/>
      <c r="J509" s="4"/>
      <c r="K509" s="4"/>
      <c r="L509" s="4"/>
      <c r="M509" s="4"/>
      <c r="N509" s="4"/>
      <c r="O509" s="4"/>
      <c r="P509" s="4"/>
      <c r="Q509" s="4"/>
      <c r="R509" s="4"/>
      <c r="S509" s="4"/>
      <c r="T509" s="4"/>
      <c r="U509" s="30"/>
      <c r="W509" s="31"/>
      <c r="X509" s="32"/>
    </row>
    <row r="510" customFormat="false" ht="14.85" hidden="false" customHeight="true" outlineLevel="0" collapsed="false">
      <c r="A510" s="151" t="s">
        <v>4613</v>
      </c>
      <c r="B510" s="188"/>
      <c r="C510" s="188"/>
      <c r="D510" s="195"/>
      <c r="E510" s="189"/>
      <c r="I510" s="4"/>
      <c r="J510" s="4"/>
      <c r="K510" s="4"/>
      <c r="L510" s="4"/>
      <c r="M510" s="4"/>
      <c r="N510" s="4"/>
      <c r="O510" s="4"/>
      <c r="P510" s="4"/>
      <c r="Q510" s="4"/>
      <c r="R510" s="4"/>
      <c r="S510" s="4"/>
      <c r="T510" s="4"/>
      <c r="U510" s="30"/>
      <c r="W510" s="31"/>
      <c r="X510" s="32"/>
    </row>
    <row r="511" customFormat="false" ht="14.85" hidden="false" customHeight="true" outlineLevel="0" collapsed="false">
      <c r="A511" s="190" t="s">
        <v>16015</v>
      </c>
      <c r="B511" s="152"/>
      <c r="C511" s="152" t="s">
        <v>16016</v>
      </c>
      <c r="D511" s="124"/>
      <c r="E511" s="153" t="s">
        <v>16017</v>
      </c>
      <c r="I511" s="4"/>
      <c r="J511" s="4"/>
      <c r="K511" s="4"/>
      <c r="L511" s="4"/>
      <c r="M511" s="4"/>
      <c r="N511" s="4"/>
      <c r="O511" s="4"/>
      <c r="P511" s="4"/>
      <c r="Q511" s="4"/>
      <c r="R511" s="4"/>
      <c r="S511" s="4"/>
      <c r="T511" s="4"/>
      <c r="U511" s="30"/>
      <c r="W511" s="31"/>
      <c r="X511" s="32"/>
    </row>
    <row r="512" customFormat="false" ht="14.85" hidden="false" customHeight="true" outlineLevel="0" collapsed="false">
      <c r="A512" s="151" t="s">
        <v>16018</v>
      </c>
      <c r="B512" s="152" t="s">
        <v>7729</v>
      </c>
      <c r="C512" s="152" t="s">
        <v>7730</v>
      </c>
      <c r="D512" s="124" t="s">
        <v>7729</v>
      </c>
      <c r="E512" s="153"/>
      <c r="I512" s="4"/>
      <c r="J512" s="4"/>
      <c r="K512" s="4"/>
      <c r="L512" s="4"/>
      <c r="M512" s="4"/>
      <c r="N512" s="4"/>
      <c r="O512" s="4"/>
      <c r="P512" s="4"/>
      <c r="Q512" s="4"/>
      <c r="R512" s="4"/>
      <c r="S512" s="4"/>
      <c r="T512" s="4"/>
      <c r="U512" s="30"/>
      <c r="W512" s="31"/>
      <c r="X512" s="32"/>
    </row>
    <row r="513" customFormat="false" ht="14.85" hidden="false" customHeight="true" outlineLevel="0" collapsed="false">
      <c r="A513" s="151" t="s">
        <v>16019</v>
      </c>
      <c r="B513" s="152" t="s">
        <v>2792</v>
      </c>
      <c r="C513" s="152" t="s">
        <v>8905</v>
      </c>
      <c r="D513" s="124" t="s">
        <v>2792</v>
      </c>
      <c r="E513" s="153"/>
      <c r="I513" s="4"/>
      <c r="J513" s="4"/>
      <c r="K513" s="4"/>
      <c r="L513" s="4"/>
      <c r="M513" s="4"/>
      <c r="N513" s="4"/>
      <c r="O513" s="4"/>
      <c r="P513" s="4"/>
      <c r="Q513" s="4"/>
      <c r="R513" s="4"/>
      <c r="S513" s="4"/>
      <c r="T513" s="4"/>
      <c r="U513" s="30"/>
      <c r="W513" s="31"/>
      <c r="X513" s="32"/>
    </row>
    <row r="514" customFormat="false" ht="14.85" hidden="false" customHeight="true" outlineLevel="0" collapsed="false">
      <c r="A514" s="151" t="s">
        <v>8903</v>
      </c>
      <c r="B514" s="152" t="s">
        <v>4182</v>
      </c>
      <c r="C514" s="152" t="s">
        <v>12797</v>
      </c>
      <c r="D514" s="124" t="s">
        <v>4182</v>
      </c>
      <c r="E514" s="153"/>
      <c r="I514" s="4"/>
      <c r="J514" s="4"/>
      <c r="K514" s="4"/>
      <c r="L514" s="4"/>
      <c r="M514" s="4"/>
      <c r="N514" s="4"/>
      <c r="O514" s="4"/>
      <c r="P514" s="4"/>
      <c r="Q514" s="4"/>
      <c r="R514" s="4"/>
      <c r="S514" s="4"/>
      <c r="T514" s="4"/>
      <c r="U514" s="30"/>
      <c r="W514" s="31"/>
      <c r="X514" s="32"/>
    </row>
    <row r="515" customFormat="false" ht="14.85" hidden="false" customHeight="true" outlineLevel="0" collapsed="false">
      <c r="A515" s="151" t="s">
        <v>12796</v>
      </c>
      <c r="B515" s="152" t="s">
        <v>1527</v>
      </c>
      <c r="C515" s="152" t="s">
        <v>9228</v>
      </c>
      <c r="D515" s="124" t="s">
        <v>1527</v>
      </c>
      <c r="E515" s="153"/>
      <c r="I515" s="4"/>
      <c r="J515" s="4"/>
      <c r="K515" s="4"/>
      <c r="L515" s="4"/>
      <c r="M515" s="4"/>
      <c r="N515" s="4"/>
      <c r="O515" s="4"/>
      <c r="P515" s="4"/>
      <c r="Q515" s="4"/>
      <c r="R515" s="4"/>
      <c r="S515" s="4"/>
      <c r="T515" s="4"/>
      <c r="U515" s="30"/>
      <c r="W515" s="31"/>
      <c r="X515" s="32"/>
    </row>
    <row r="516" customFormat="false" ht="14.85" hidden="false" customHeight="true" outlineLevel="0" collapsed="false">
      <c r="A516" s="151" t="s">
        <v>16020</v>
      </c>
      <c r="B516" s="164" t="s">
        <v>3045</v>
      </c>
      <c r="C516" s="164" t="s">
        <v>10932</v>
      </c>
      <c r="D516" s="165" t="s">
        <v>3045</v>
      </c>
      <c r="E516" s="153"/>
      <c r="I516" s="4"/>
      <c r="J516" s="4"/>
      <c r="K516" s="4"/>
      <c r="L516" s="4"/>
      <c r="M516" s="4"/>
      <c r="N516" s="4"/>
      <c r="O516" s="4"/>
      <c r="P516" s="4"/>
      <c r="Q516" s="4"/>
      <c r="R516" s="4"/>
      <c r="S516" s="4"/>
      <c r="T516" s="4"/>
      <c r="U516" s="30"/>
      <c r="W516" s="31"/>
      <c r="X516" s="32"/>
    </row>
    <row r="517" customFormat="false" ht="14.85" hidden="false" customHeight="true" outlineLevel="0" collapsed="false">
      <c r="A517" s="151" t="s">
        <v>10931</v>
      </c>
      <c r="B517" s="152" t="s">
        <v>12332</v>
      </c>
      <c r="C517" s="152" t="s">
        <v>12333</v>
      </c>
      <c r="D517" s="124" t="s">
        <v>12332</v>
      </c>
      <c r="E517" s="153"/>
      <c r="I517" s="4"/>
      <c r="J517" s="4"/>
      <c r="K517" s="4"/>
      <c r="L517" s="4"/>
      <c r="M517" s="4"/>
      <c r="N517" s="4"/>
      <c r="O517" s="4"/>
      <c r="P517" s="4"/>
      <c r="Q517" s="4"/>
      <c r="R517" s="4"/>
      <c r="S517" s="4"/>
      <c r="T517" s="4"/>
      <c r="U517" s="30"/>
      <c r="W517" s="31"/>
      <c r="X517" s="32"/>
    </row>
    <row r="518" customFormat="false" ht="14.85" hidden="false" customHeight="true" outlineLevel="0" collapsed="false">
      <c r="A518" s="151" t="s">
        <v>12331</v>
      </c>
      <c r="B518" s="152" t="s">
        <v>3161</v>
      </c>
      <c r="C518" s="152" t="s">
        <v>7397</v>
      </c>
      <c r="D518" s="124" t="s">
        <v>3161</v>
      </c>
      <c r="E518" s="153"/>
      <c r="I518" s="4"/>
      <c r="J518" s="4"/>
      <c r="K518" s="4"/>
      <c r="L518" s="4"/>
      <c r="M518" s="4"/>
      <c r="N518" s="4"/>
      <c r="O518" s="4"/>
      <c r="P518" s="4"/>
      <c r="Q518" s="4"/>
      <c r="R518" s="4"/>
      <c r="S518" s="4"/>
      <c r="T518" s="4"/>
      <c r="U518" s="30"/>
      <c r="W518" s="31"/>
      <c r="X518" s="32"/>
    </row>
    <row r="519" customFormat="false" ht="14.85" hidden="false" customHeight="true" outlineLevel="0" collapsed="false">
      <c r="A519" s="151" t="s">
        <v>13020</v>
      </c>
      <c r="B519" s="1447" t="s">
        <v>13044</v>
      </c>
      <c r="C519" s="1447" t="s">
        <v>13045</v>
      </c>
      <c r="D519" s="247" t="s">
        <v>13049</v>
      </c>
      <c r="E519" s="243" t="s">
        <v>16021</v>
      </c>
      <c r="I519" s="4"/>
      <c r="J519" s="4"/>
      <c r="K519" s="4"/>
      <c r="L519" s="4"/>
      <c r="M519" s="4"/>
      <c r="N519" s="4"/>
      <c r="O519" s="4"/>
      <c r="P519" s="4"/>
      <c r="Q519" s="4"/>
      <c r="R519" s="4"/>
      <c r="S519" s="4"/>
      <c r="T519" s="4"/>
      <c r="U519" s="30"/>
      <c r="W519" s="31"/>
      <c r="X519" s="32"/>
    </row>
    <row r="520" customFormat="false" ht="14.85" hidden="false" customHeight="true" outlineLevel="0" collapsed="false">
      <c r="A520" s="248" t="s">
        <v>13043</v>
      </c>
      <c r="B520" s="152" t="s">
        <v>3906</v>
      </c>
      <c r="C520" s="152"/>
      <c r="D520" s="124" t="s">
        <v>3904</v>
      </c>
      <c r="E520" s="153" t="s">
        <v>16022</v>
      </c>
      <c r="I520" s="4"/>
      <c r="J520" s="4"/>
      <c r="K520" s="4"/>
      <c r="L520" s="4"/>
      <c r="M520" s="4"/>
      <c r="N520" s="4"/>
      <c r="O520" s="4"/>
      <c r="P520" s="4"/>
      <c r="Q520" s="4"/>
      <c r="R520" s="4"/>
      <c r="S520" s="4"/>
      <c r="T520" s="4"/>
      <c r="U520" s="30"/>
      <c r="W520" s="31"/>
      <c r="X520" s="32"/>
    </row>
    <row r="521" customFormat="false" ht="14.85" hidden="false" customHeight="true" outlineLevel="0" collapsed="false">
      <c r="A521" s="151" t="s">
        <v>16023</v>
      </c>
      <c r="B521" s="188"/>
      <c r="C521" s="192" t="s">
        <v>3647</v>
      </c>
      <c r="D521" s="187" t="s">
        <v>16024</v>
      </c>
      <c r="E521" s="189" t="s">
        <v>16025</v>
      </c>
      <c r="I521" s="4"/>
      <c r="J521" s="4"/>
      <c r="K521" s="4"/>
      <c r="L521" s="4"/>
      <c r="M521" s="4"/>
      <c r="N521" s="4"/>
      <c r="O521" s="4"/>
      <c r="P521" s="4"/>
      <c r="Q521" s="4"/>
      <c r="R521" s="4"/>
      <c r="S521" s="4"/>
      <c r="T521" s="4"/>
      <c r="U521" s="30"/>
      <c r="W521" s="31"/>
      <c r="X521" s="32"/>
    </row>
    <row r="522" customFormat="false" ht="14.85" hidden="false" customHeight="true" outlineLevel="0" collapsed="false">
      <c r="A522" s="190" t="s">
        <v>16026</v>
      </c>
      <c r="B522" s="164" t="s">
        <v>2348</v>
      </c>
      <c r="C522" s="164" t="s">
        <v>13004</v>
      </c>
      <c r="D522" s="165" t="s">
        <v>2348</v>
      </c>
      <c r="E522" s="153"/>
      <c r="I522" s="4"/>
      <c r="J522" s="4"/>
      <c r="K522" s="4"/>
      <c r="L522" s="4"/>
      <c r="M522" s="4"/>
      <c r="N522" s="4"/>
      <c r="O522" s="4"/>
      <c r="P522" s="4"/>
      <c r="Q522" s="4"/>
      <c r="R522" s="4"/>
      <c r="S522" s="4"/>
      <c r="T522" s="4"/>
      <c r="U522" s="30"/>
      <c r="W522" s="31"/>
      <c r="X522" s="32"/>
    </row>
    <row r="523" customFormat="false" ht="14.85" hidden="false" customHeight="true" outlineLevel="0" collapsed="false">
      <c r="A523" s="151" t="s">
        <v>13002</v>
      </c>
      <c r="B523" s="178" t="s">
        <v>1405</v>
      </c>
      <c r="C523" s="178" t="s">
        <v>11626</v>
      </c>
      <c r="D523" s="179"/>
      <c r="E523" s="158" t="s">
        <v>16027</v>
      </c>
      <c r="I523" s="4"/>
      <c r="J523" s="4"/>
      <c r="K523" s="4"/>
      <c r="L523" s="4"/>
      <c r="M523" s="4"/>
      <c r="N523" s="4"/>
      <c r="O523" s="4"/>
      <c r="P523" s="4"/>
      <c r="Q523" s="4"/>
      <c r="R523" s="4"/>
      <c r="S523" s="4"/>
      <c r="T523" s="4"/>
      <c r="U523" s="30"/>
      <c r="W523" s="31"/>
      <c r="X523" s="32"/>
    </row>
    <row r="524" customFormat="false" ht="14.85" hidden="false" customHeight="true" outlineLevel="0" collapsed="false">
      <c r="A524" s="163" t="s">
        <v>861</v>
      </c>
      <c r="B524" s="188" t="s">
        <v>8482</v>
      </c>
      <c r="C524" s="188" t="s">
        <v>16028</v>
      </c>
      <c r="D524" s="195"/>
      <c r="E524" s="189"/>
      <c r="I524" s="4"/>
      <c r="J524" s="4"/>
      <c r="K524" s="4"/>
      <c r="L524" s="4"/>
      <c r="M524" s="4"/>
      <c r="N524" s="4"/>
      <c r="O524" s="4"/>
      <c r="P524" s="4"/>
      <c r="Q524" s="4"/>
      <c r="R524" s="4"/>
      <c r="S524" s="4"/>
      <c r="T524" s="4"/>
      <c r="U524" s="30"/>
      <c r="W524" s="31"/>
      <c r="X524" s="32"/>
    </row>
    <row r="525" customFormat="false" ht="14.85" hidden="false" customHeight="true" outlineLevel="0" collapsed="false">
      <c r="A525" s="190" t="s">
        <v>16029</v>
      </c>
      <c r="B525" s="152" t="s">
        <v>4182</v>
      </c>
      <c r="C525" s="152" t="s">
        <v>12823</v>
      </c>
      <c r="D525" s="124" t="s">
        <v>4182</v>
      </c>
      <c r="E525" s="153"/>
      <c r="I525" s="4"/>
      <c r="J525" s="4"/>
      <c r="K525" s="4"/>
      <c r="L525" s="4"/>
      <c r="M525" s="4"/>
      <c r="N525" s="4"/>
      <c r="O525" s="4"/>
      <c r="P525" s="4"/>
      <c r="Q525" s="4"/>
      <c r="R525" s="4"/>
      <c r="S525" s="4"/>
      <c r="T525" s="4"/>
      <c r="U525" s="30"/>
      <c r="W525" s="31"/>
      <c r="X525" s="32"/>
    </row>
    <row r="526" customFormat="false" ht="14.85" hidden="false" customHeight="true" outlineLevel="0" collapsed="false">
      <c r="A526" s="151" t="s">
        <v>12822</v>
      </c>
      <c r="B526" s="164" t="s">
        <v>1704</v>
      </c>
      <c r="C526" s="164" t="s">
        <v>6212</v>
      </c>
      <c r="D526" s="165" t="s">
        <v>1704</v>
      </c>
      <c r="E526" s="153"/>
      <c r="I526" s="4"/>
      <c r="J526" s="4"/>
      <c r="K526" s="4"/>
      <c r="L526" s="4"/>
      <c r="M526" s="4"/>
      <c r="N526" s="4"/>
      <c r="O526" s="4"/>
      <c r="P526" s="4"/>
      <c r="Q526" s="4"/>
      <c r="R526" s="4"/>
      <c r="S526" s="4"/>
      <c r="T526" s="4"/>
      <c r="U526" s="30"/>
      <c r="W526" s="31"/>
      <c r="X526" s="32"/>
    </row>
    <row r="527" customFormat="false" ht="14.85" hidden="false" customHeight="true" outlineLevel="0" collapsed="false">
      <c r="A527" s="151" t="s">
        <v>16030</v>
      </c>
      <c r="B527" s="152" t="s">
        <v>12545</v>
      </c>
      <c r="C527" s="152" t="s">
        <v>12546</v>
      </c>
      <c r="D527" s="124" t="s">
        <v>12545</v>
      </c>
      <c r="E527" s="153"/>
      <c r="I527" s="4"/>
      <c r="J527" s="4"/>
      <c r="K527" s="4"/>
      <c r="L527" s="4"/>
      <c r="M527" s="4"/>
      <c r="N527" s="4"/>
      <c r="O527" s="4"/>
      <c r="P527" s="4"/>
      <c r="Q527" s="4"/>
      <c r="R527" s="4"/>
      <c r="S527" s="4"/>
      <c r="T527" s="4"/>
      <c r="U527" s="30"/>
      <c r="W527" s="31"/>
      <c r="X527" s="32"/>
    </row>
    <row r="528" customFormat="false" ht="14.85" hidden="false" customHeight="true" outlineLevel="0" collapsed="false">
      <c r="A528" s="151" t="s">
        <v>12544</v>
      </c>
      <c r="B528" s="152" t="s">
        <v>13393</v>
      </c>
      <c r="C528" s="152" t="s">
        <v>13394</v>
      </c>
      <c r="D528" s="124" t="s">
        <v>13393</v>
      </c>
      <c r="E528" s="153"/>
      <c r="I528" s="4"/>
      <c r="J528" s="4"/>
      <c r="K528" s="4"/>
      <c r="L528" s="4"/>
      <c r="M528" s="4"/>
      <c r="N528" s="4"/>
      <c r="O528" s="4"/>
      <c r="P528" s="4"/>
      <c r="Q528" s="4"/>
      <c r="R528" s="4"/>
      <c r="S528" s="4"/>
      <c r="T528" s="4"/>
      <c r="U528" s="30"/>
      <c r="W528" s="31"/>
      <c r="X528" s="32"/>
    </row>
    <row r="529" customFormat="false" ht="14.85" hidden="false" customHeight="true" outlineLevel="0" collapsed="false">
      <c r="A529" s="151" t="s">
        <v>13392</v>
      </c>
      <c r="B529" s="246" t="s">
        <v>16031</v>
      </c>
      <c r="C529" s="246" t="s">
        <v>16032</v>
      </c>
      <c r="D529" s="247" t="s">
        <v>16033</v>
      </c>
      <c r="E529" s="243" t="s">
        <v>16034</v>
      </c>
      <c r="I529" s="4"/>
      <c r="J529" s="4"/>
      <c r="K529" s="4"/>
      <c r="L529" s="4"/>
      <c r="M529" s="4"/>
      <c r="N529" s="4"/>
      <c r="O529" s="4"/>
      <c r="P529" s="4"/>
      <c r="Q529" s="4"/>
      <c r="R529" s="4"/>
      <c r="S529" s="4"/>
      <c r="T529" s="4"/>
      <c r="U529" s="30"/>
      <c r="W529" s="31"/>
      <c r="X529" s="32"/>
    </row>
    <row r="530" customFormat="false" ht="14.85" hidden="false" customHeight="true" outlineLevel="0" collapsed="false">
      <c r="A530" s="248" t="s">
        <v>16035</v>
      </c>
      <c r="B530" s="164" t="s">
        <v>12861</v>
      </c>
      <c r="C530" s="164" t="s">
        <v>12862</v>
      </c>
      <c r="D530" s="187" t="s">
        <v>16036</v>
      </c>
      <c r="E530" s="153" t="s">
        <v>16037</v>
      </c>
      <c r="I530" s="4"/>
      <c r="J530" s="4"/>
      <c r="K530" s="4"/>
      <c r="L530" s="4"/>
      <c r="M530" s="4"/>
      <c r="N530" s="4"/>
      <c r="O530" s="4"/>
      <c r="P530" s="4"/>
      <c r="Q530" s="4"/>
      <c r="R530" s="4"/>
      <c r="S530" s="4"/>
      <c r="T530" s="4"/>
      <c r="U530" s="30"/>
      <c r="W530" s="31"/>
      <c r="X530" s="32"/>
    </row>
    <row r="531" customFormat="false" ht="14.85" hidden="false" customHeight="true" outlineLevel="0" collapsed="false">
      <c r="A531" s="151" t="s">
        <v>12860</v>
      </c>
      <c r="B531" s="152" t="s">
        <v>1383</v>
      </c>
      <c r="C531" s="152" t="s">
        <v>1382</v>
      </c>
      <c r="D531" s="124" t="s">
        <v>1383</v>
      </c>
      <c r="E531" s="153"/>
      <c r="I531" s="4"/>
      <c r="J531" s="4"/>
      <c r="K531" s="4"/>
      <c r="L531" s="4"/>
      <c r="M531" s="4"/>
      <c r="N531" s="4"/>
      <c r="O531" s="4"/>
      <c r="P531" s="4"/>
      <c r="Q531" s="4"/>
      <c r="R531" s="4"/>
      <c r="S531" s="4"/>
      <c r="T531" s="4"/>
      <c r="U531" s="30"/>
      <c r="W531" s="31"/>
      <c r="X531" s="32"/>
    </row>
    <row r="532" customFormat="false" ht="14.85" hidden="false" customHeight="true" outlineLevel="0" collapsed="false">
      <c r="A532" s="151" t="s">
        <v>16038</v>
      </c>
      <c r="B532" s="152" t="s">
        <v>3605</v>
      </c>
      <c r="C532" s="152" t="s">
        <v>8688</v>
      </c>
      <c r="D532" s="124" t="s">
        <v>3605</v>
      </c>
      <c r="E532" s="153"/>
      <c r="I532" s="4"/>
      <c r="J532" s="4"/>
      <c r="K532" s="4"/>
      <c r="L532" s="4"/>
      <c r="M532" s="4"/>
      <c r="N532" s="4"/>
      <c r="O532" s="4"/>
      <c r="P532" s="4"/>
      <c r="Q532" s="4"/>
      <c r="R532" s="4"/>
      <c r="S532" s="4"/>
      <c r="T532" s="4"/>
      <c r="U532" s="30"/>
      <c r="W532" s="31"/>
      <c r="X532" s="32"/>
    </row>
    <row r="533" customFormat="false" ht="14.85" hidden="false" customHeight="true" outlineLevel="0" collapsed="false">
      <c r="A533" s="151" t="s">
        <v>8687</v>
      </c>
      <c r="B533" s="164" t="s">
        <v>16039</v>
      </c>
      <c r="C533" s="164" t="s">
        <v>4064</v>
      </c>
      <c r="D533" s="192" t="s">
        <v>6063</v>
      </c>
      <c r="E533" s="153" t="s">
        <v>16040</v>
      </c>
      <c r="I533" s="4"/>
      <c r="J533" s="4"/>
      <c r="K533" s="4"/>
      <c r="L533" s="4"/>
      <c r="M533" s="4"/>
      <c r="N533" s="4"/>
      <c r="O533" s="4"/>
      <c r="P533" s="4"/>
      <c r="Q533" s="4"/>
      <c r="R533" s="4"/>
      <c r="S533" s="4"/>
      <c r="T533" s="4"/>
      <c r="U533" s="30"/>
      <c r="W533" s="31"/>
      <c r="X533" s="32"/>
    </row>
    <row r="534" customFormat="false" ht="14.85" hidden="false" customHeight="true" outlineLevel="0" collapsed="false">
      <c r="A534" s="151" t="s">
        <v>16041</v>
      </c>
      <c r="B534" s="152" t="s">
        <v>3161</v>
      </c>
      <c r="C534" s="152" t="s">
        <v>16042</v>
      </c>
      <c r="D534" s="124" t="s">
        <v>3161</v>
      </c>
      <c r="E534" s="153"/>
      <c r="I534" s="4"/>
      <c r="J534" s="4"/>
      <c r="K534" s="4"/>
      <c r="L534" s="4"/>
      <c r="M534" s="4"/>
      <c r="N534" s="4"/>
      <c r="O534" s="4"/>
      <c r="P534" s="4"/>
      <c r="Q534" s="4"/>
      <c r="R534" s="4"/>
      <c r="S534" s="4"/>
      <c r="T534" s="4"/>
      <c r="U534" s="30"/>
      <c r="W534" s="31"/>
      <c r="X534" s="32"/>
    </row>
    <row r="535" customFormat="false" ht="14.85" hidden="false" customHeight="true" outlineLevel="0" collapsed="false">
      <c r="A535" s="151" t="s">
        <v>16043</v>
      </c>
      <c r="B535" s="152" t="s">
        <v>4339</v>
      </c>
      <c r="C535" s="152" t="s">
        <v>8475</v>
      </c>
      <c r="D535" s="124" t="s">
        <v>4339</v>
      </c>
      <c r="E535" s="153"/>
      <c r="I535" s="4"/>
      <c r="J535" s="4"/>
      <c r="K535" s="4"/>
      <c r="L535" s="4"/>
      <c r="M535" s="4"/>
      <c r="N535" s="4"/>
      <c r="O535" s="4"/>
      <c r="P535" s="4"/>
      <c r="Q535" s="4"/>
      <c r="R535" s="4"/>
      <c r="S535" s="4"/>
      <c r="T535" s="4"/>
      <c r="U535" s="30"/>
      <c r="W535" s="31"/>
      <c r="X535" s="32"/>
    </row>
    <row r="536" customFormat="false" ht="14.85" hidden="false" customHeight="true" outlineLevel="0" collapsed="false">
      <c r="A536" s="151" t="s">
        <v>16044</v>
      </c>
      <c r="B536" s="152" t="s">
        <v>6434</v>
      </c>
      <c r="C536" s="152" t="s">
        <v>6432</v>
      </c>
      <c r="D536" s="124" t="s">
        <v>6434</v>
      </c>
      <c r="E536" s="153"/>
      <c r="I536" s="4"/>
      <c r="J536" s="4"/>
      <c r="K536" s="4"/>
      <c r="L536" s="4"/>
      <c r="M536" s="4"/>
      <c r="N536" s="4"/>
      <c r="O536" s="4"/>
      <c r="P536" s="4"/>
      <c r="Q536" s="4"/>
      <c r="R536" s="4"/>
      <c r="S536" s="4"/>
      <c r="T536" s="4"/>
      <c r="U536" s="30"/>
      <c r="W536" s="31"/>
      <c r="X536" s="32"/>
    </row>
    <row r="537" customFormat="false" ht="14.85" hidden="false" customHeight="true" outlineLevel="0" collapsed="false">
      <c r="A537" s="151" t="s">
        <v>16045</v>
      </c>
      <c r="B537" s="152" t="s">
        <v>13511</v>
      </c>
      <c r="C537" s="152" t="s">
        <v>13512</v>
      </c>
      <c r="D537" s="124" t="s">
        <v>13511</v>
      </c>
      <c r="E537" s="153"/>
      <c r="I537" s="4"/>
      <c r="J537" s="4"/>
      <c r="K537" s="4"/>
      <c r="L537" s="4"/>
      <c r="M537" s="4"/>
      <c r="N537" s="4"/>
      <c r="O537" s="4"/>
      <c r="P537" s="4"/>
      <c r="Q537" s="4"/>
      <c r="R537" s="4"/>
      <c r="S537" s="4"/>
      <c r="T537" s="4"/>
      <c r="U537" s="30"/>
      <c r="W537" s="31"/>
      <c r="X537" s="32"/>
    </row>
    <row r="538" customFormat="false" ht="14.85" hidden="false" customHeight="true" outlineLevel="0" collapsed="false">
      <c r="A538" s="151" t="s">
        <v>13510</v>
      </c>
      <c r="B538" s="152" t="s">
        <v>1402</v>
      </c>
      <c r="C538" s="152" t="s">
        <v>14307</v>
      </c>
      <c r="D538" s="124" t="s">
        <v>1402</v>
      </c>
      <c r="E538" s="153"/>
      <c r="I538" s="4"/>
      <c r="J538" s="4"/>
      <c r="K538" s="4"/>
      <c r="L538" s="4"/>
      <c r="M538" s="4"/>
      <c r="N538" s="4"/>
      <c r="O538" s="4"/>
      <c r="P538" s="4"/>
      <c r="Q538" s="4"/>
      <c r="R538" s="4"/>
      <c r="S538" s="4"/>
      <c r="T538" s="4"/>
      <c r="U538" s="30"/>
      <c r="W538" s="31"/>
      <c r="X538" s="32"/>
    </row>
    <row r="539" customFormat="false" ht="14.85" hidden="false" customHeight="true" outlineLevel="0" collapsed="false">
      <c r="A539" s="151" t="s">
        <v>14304</v>
      </c>
      <c r="B539" s="246" t="s">
        <v>16031</v>
      </c>
      <c r="C539" s="246" t="s">
        <v>16032</v>
      </c>
      <c r="D539" s="247" t="s">
        <v>16033</v>
      </c>
      <c r="E539" s="243" t="s">
        <v>16034</v>
      </c>
      <c r="I539" s="4"/>
      <c r="J539" s="4"/>
      <c r="K539" s="4"/>
      <c r="L539" s="4"/>
      <c r="M539" s="4"/>
      <c r="N539" s="4"/>
      <c r="O539" s="4"/>
      <c r="P539" s="4"/>
      <c r="Q539" s="4"/>
      <c r="R539" s="4"/>
      <c r="S539" s="4"/>
      <c r="T539" s="4"/>
      <c r="U539" s="30"/>
      <c r="W539" s="31"/>
      <c r="X539" s="32"/>
    </row>
    <row r="540" customFormat="false" ht="14.85" hidden="false" customHeight="true" outlineLevel="0" collapsed="false">
      <c r="A540" s="248" t="s">
        <v>16046</v>
      </c>
      <c r="B540" s="152" t="s">
        <v>1590</v>
      </c>
      <c r="C540" s="152" t="s">
        <v>12390</v>
      </c>
      <c r="D540" s="187" t="s">
        <v>12393</v>
      </c>
      <c r="E540" s="153" t="s">
        <v>16047</v>
      </c>
      <c r="I540" s="4"/>
      <c r="J540" s="4"/>
      <c r="K540" s="4"/>
      <c r="L540" s="4"/>
      <c r="M540" s="4"/>
      <c r="N540" s="4"/>
      <c r="O540" s="4"/>
      <c r="P540" s="4"/>
      <c r="Q540" s="4"/>
      <c r="R540" s="4"/>
      <c r="S540" s="4"/>
      <c r="T540" s="4"/>
      <c r="U540" s="30"/>
      <c r="W540" s="31"/>
      <c r="X540" s="32"/>
    </row>
    <row r="541" customFormat="false" ht="14.85" hidden="false" customHeight="true" outlineLevel="0" collapsed="false">
      <c r="A541" s="151" t="s">
        <v>16048</v>
      </c>
      <c r="B541" s="188"/>
      <c r="C541" s="188" t="n">
        <v>4155555555</v>
      </c>
      <c r="D541" s="195"/>
      <c r="E541" s="189"/>
      <c r="I541" s="4"/>
      <c r="J541" s="4"/>
      <c r="K541" s="4"/>
      <c r="L541" s="4"/>
      <c r="M541" s="4"/>
      <c r="N541" s="4"/>
      <c r="O541" s="4"/>
      <c r="P541" s="4"/>
      <c r="Q541" s="4"/>
      <c r="R541" s="4"/>
      <c r="S541" s="4"/>
      <c r="T541" s="4"/>
      <c r="U541" s="30"/>
      <c r="W541" s="31"/>
      <c r="X541" s="32"/>
    </row>
    <row r="542" customFormat="false" ht="14.85" hidden="false" customHeight="true" outlineLevel="0" collapsed="false">
      <c r="A542" s="190" t="s">
        <v>16049</v>
      </c>
      <c r="B542" s="153" t="s">
        <v>11390</v>
      </c>
      <c r="C542" s="153" t="s">
        <v>16050</v>
      </c>
      <c r="D542" s="176" t="s">
        <v>11390</v>
      </c>
      <c r="E542" s="153"/>
      <c r="I542" s="4"/>
      <c r="J542" s="4"/>
      <c r="K542" s="4"/>
      <c r="L542" s="4"/>
      <c r="M542" s="4"/>
      <c r="N542" s="4"/>
      <c r="O542" s="4"/>
      <c r="P542" s="4"/>
      <c r="Q542" s="4"/>
      <c r="R542" s="4"/>
      <c r="S542" s="4"/>
      <c r="T542" s="4"/>
      <c r="U542" s="30"/>
      <c r="W542" s="31"/>
      <c r="X542" s="32"/>
    </row>
    <row r="543" customFormat="false" ht="14.85" hidden="false" customHeight="true" outlineLevel="0" collapsed="false">
      <c r="A543" s="177" t="s">
        <v>16051</v>
      </c>
      <c r="B543" s="152" t="s">
        <v>1405</v>
      </c>
      <c r="C543" s="152" t="s">
        <v>10894</v>
      </c>
      <c r="D543" s="124" t="s">
        <v>1405</v>
      </c>
      <c r="E543" s="153" t="s">
        <v>16052</v>
      </c>
      <c r="I543" s="4"/>
      <c r="J543" s="4"/>
      <c r="K543" s="4"/>
      <c r="L543" s="4"/>
      <c r="M543" s="4"/>
      <c r="N543" s="4"/>
      <c r="O543" s="4"/>
      <c r="P543" s="4"/>
      <c r="Q543" s="4"/>
      <c r="R543" s="4"/>
      <c r="S543" s="4"/>
      <c r="T543" s="4"/>
      <c r="U543" s="30"/>
      <c r="W543" s="31"/>
      <c r="X543" s="32"/>
    </row>
    <row r="544" customFormat="false" ht="14.85" hidden="false" customHeight="true" outlineLevel="0" collapsed="false">
      <c r="A544" s="151" t="s">
        <v>10891</v>
      </c>
      <c r="B544" s="152" t="s">
        <v>16053</v>
      </c>
      <c r="C544" s="152" t="s">
        <v>16054</v>
      </c>
      <c r="D544" s="124" t="s">
        <v>16053</v>
      </c>
      <c r="E544" s="153"/>
      <c r="I544" s="4"/>
      <c r="J544" s="4"/>
      <c r="K544" s="4"/>
      <c r="L544" s="4"/>
      <c r="M544" s="4"/>
      <c r="N544" s="4"/>
      <c r="O544" s="4"/>
      <c r="P544" s="4"/>
      <c r="Q544" s="4"/>
      <c r="R544" s="4"/>
      <c r="S544" s="4"/>
      <c r="T544" s="4"/>
      <c r="U544" s="30"/>
      <c r="W544" s="31"/>
      <c r="X544" s="32"/>
    </row>
    <row r="545" customFormat="false" ht="14.85" hidden="false" customHeight="true" outlineLevel="0" collapsed="false">
      <c r="A545" s="151" t="s">
        <v>16055</v>
      </c>
      <c r="B545" s="152" t="s">
        <v>12714</v>
      </c>
      <c r="C545" s="152" t="s">
        <v>12715</v>
      </c>
      <c r="D545" s="124" t="s">
        <v>12714</v>
      </c>
      <c r="E545" s="153"/>
      <c r="I545" s="4"/>
      <c r="J545" s="4"/>
      <c r="K545" s="4"/>
      <c r="L545" s="4"/>
      <c r="M545" s="4"/>
      <c r="N545" s="4"/>
      <c r="O545" s="4"/>
      <c r="P545" s="4"/>
      <c r="Q545" s="4"/>
      <c r="R545" s="4"/>
      <c r="S545" s="4"/>
      <c r="T545" s="4"/>
      <c r="U545" s="30"/>
      <c r="W545" s="31"/>
      <c r="X545" s="32"/>
    </row>
    <row r="546" customFormat="false" ht="14.85" hidden="false" customHeight="true" outlineLevel="0" collapsed="false">
      <c r="A546" s="151" t="s">
        <v>12713</v>
      </c>
      <c r="B546" s="164" t="s">
        <v>1360</v>
      </c>
      <c r="C546" s="164" t="s">
        <v>16056</v>
      </c>
      <c r="D546" s="165" t="s">
        <v>1360</v>
      </c>
      <c r="E546" s="153"/>
      <c r="I546" s="4"/>
      <c r="J546" s="4"/>
      <c r="K546" s="4"/>
      <c r="L546" s="4"/>
      <c r="M546" s="4"/>
      <c r="N546" s="4"/>
      <c r="O546" s="4"/>
      <c r="P546" s="4"/>
      <c r="Q546" s="4"/>
      <c r="R546" s="4"/>
      <c r="S546" s="4"/>
      <c r="T546" s="4"/>
      <c r="U546" s="30"/>
      <c r="W546" s="31"/>
      <c r="X546" s="32"/>
    </row>
    <row r="547" customFormat="false" ht="14.85" hidden="false" customHeight="true" outlineLevel="0" collapsed="false">
      <c r="A547" s="151" t="s">
        <v>16057</v>
      </c>
      <c r="B547" s="164" t="s">
        <v>2392</v>
      </c>
      <c r="C547" s="164" t="s">
        <v>8829</v>
      </c>
      <c r="D547" s="165" t="s">
        <v>2392</v>
      </c>
      <c r="E547" s="153"/>
      <c r="I547" s="4"/>
      <c r="J547" s="4"/>
      <c r="K547" s="4"/>
      <c r="L547" s="4"/>
      <c r="M547" s="4"/>
      <c r="N547" s="4"/>
      <c r="O547" s="4"/>
      <c r="P547" s="4"/>
      <c r="Q547" s="4"/>
      <c r="R547" s="4"/>
      <c r="S547" s="4"/>
      <c r="T547" s="4"/>
      <c r="U547" s="30"/>
      <c r="W547" s="31"/>
      <c r="X547" s="32"/>
    </row>
    <row r="548" customFormat="false" ht="14.85" hidden="false" customHeight="true" outlineLevel="0" collapsed="false">
      <c r="A548" s="151" t="s">
        <v>8828</v>
      </c>
      <c r="B548" s="152" t="s">
        <v>10447</v>
      </c>
      <c r="C548" s="152" t="s">
        <v>1526</v>
      </c>
      <c r="D548" s="124" t="s">
        <v>10447</v>
      </c>
      <c r="E548" s="153"/>
      <c r="I548" s="4"/>
      <c r="J548" s="4"/>
      <c r="K548" s="4"/>
      <c r="L548" s="4"/>
      <c r="M548" s="4"/>
      <c r="N548" s="4"/>
      <c r="O548" s="4"/>
      <c r="P548" s="4"/>
      <c r="Q548" s="4"/>
      <c r="R548" s="4"/>
      <c r="S548" s="4"/>
      <c r="T548" s="4"/>
      <c r="U548" s="30"/>
      <c r="W548" s="31"/>
      <c r="X548" s="32"/>
    </row>
    <row r="549" customFormat="false" ht="14.85" hidden="false" customHeight="true" outlineLevel="0" collapsed="false">
      <c r="A549" s="151" t="s">
        <v>13396</v>
      </c>
      <c r="B549" s="246" t="s">
        <v>16058</v>
      </c>
      <c r="C549" s="246" t="s">
        <v>13726</v>
      </c>
      <c r="D549" s="249"/>
      <c r="E549" s="243" t="s">
        <v>16059</v>
      </c>
      <c r="I549" s="4"/>
      <c r="J549" s="4"/>
      <c r="K549" s="4"/>
      <c r="L549" s="4"/>
      <c r="M549" s="4"/>
      <c r="N549" s="4"/>
      <c r="O549" s="4"/>
      <c r="P549" s="4"/>
      <c r="Q549" s="4"/>
      <c r="R549" s="4"/>
      <c r="S549" s="4"/>
      <c r="T549" s="4"/>
      <c r="U549" s="30"/>
      <c r="W549" s="31"/>
      <c r="X549" s="32"/>
    </row>
    <row r="550" customFormat="false" ht="14.85" hidden="false" customHeight="true" outlineLevel="0" collapsed="false">
      <c r="A550" s="248" t="s">
        <v>13724</v>
      </c>
      <c r="B550" s="153" t="s">
        <v>16060</v>
      </c>
      <c r="C550" s="153" t="s">
        <v>1752</v>
      </c>
      <c r="D550" s="176" t="s">
        <v>16060</v>
      </c>
      <c r="E550" s="153" t="s">
        <v>16061</v>
      </c>
      <c r="I550" s="4"/>
      <c r="J550" s="4"/>
      <c r="K550" s="4"/>
      <c r="L550" s="4"/>
      <c r="M550" s="4"/>
      <c r="N550" s="4"/>
      <c r="O550" s="4"/>
      <c r="P550" s="4"/>
      <c r="Q550" s="4"/>
      <c r="R550" s="4"/>
      <c r="S550" s="4"/>
      <c r="T550" s="4"/>
      <c r="U550" s="30"/>
      <c r="W550" s="31"/>
      <c r="X550" s="32"/>
    </row>
    <row r="551" customFormat="false" ht="14.85" hidden="false" customHeight="true" outlineLevel="0" collapsed="false">
      <c r="A551" s="177" t="s">
        <v>16062</v>
      </c>
      <c r="B551" s="152" t="s">
        <v>1673</v>
      </c>
      <c r="C551" s="152" t="s">
        <v>8171</v>
      </c>
      <c r="D551" s="124" t="s">
        <v>1673</v>
      </c>
      <c r="E551" s="153"/>
      <c r="I551" s="4"/>
      <c r="J551" s="4"/>
      <c r="K551" s="4"/>
      <c r="L551" s="4"/>
      <c r="M551" s="4"/>
      <c r="N551" s="4"/>
      <c r="O551" s="4"/>
      <c r="P551" s="4"/>
      <c r="Q551" s="4"/>
      <c r="R551" s="4"/>
      <c r="S551" s="4"/>
      <c r="T551" s="4"/>
      <c r="U551" s="30"/>
      <c r="W551" s="31"/>
      <c r="X551" s="32"/>
    </row>
    <row r="552" customFormat="false" ht="14.85" hidden="false" customHeight="true" outlineLevel="0" collapsed="false">
      <c r="A552" s="151" t="s">
        <v>8169</v>
      </c>
      <c r="B552" s="152" t="s">
        <v>13649</v>
      </c>
      <c r="C552" s="152" t="s">
        <v>13650</v>
      </c>
      <c r="D552" s="124" t="s">
        <v>13649</v>
      </c>
      <c r="E552" s="153"/>
      <c r="I552" s="4"/>
      <c r="J552" s="4"/>
      <c r="K552" s="4"/>
      <c r="L552" s="4"/>
      <c r="M552" s="4"/>
      <c r="N552" s="4"/>
      <c r="O552" s="4"/>
      <c r="P552" s="4"/>
      <c r="Q552" s="4"/>
      <c r="R552" s="4"/>
      <c r="S552" s="4"/>
      <c r="T552" s="4"/>
      <c r="U552" s="30"/>
      <c r="W552" s="31"/>
      <c r="X552" s="32"/>
    </row>
    <row r="553" customFormat="false" ht="14.85" hidden="false" customHeight="true" outlineLevel="0" collapsed="false">
      <c r="A553" s="151" t="s">
        <v>13648</v>
      </c>
      <c r="B553" s="170" t="s">
        <v>3487</v>
      </c>
      <c r="C553" s="170" t="s">
        <v>6794</v>
      </c>
      <c r="D553" s="159" t="s">
        <v>16063</v>
      </c>
      <c r="E553" s="158" t="s">
        <v>16064</v>
      </c>
      <c r="I553" s="4"/>
      <c r="J553" s="4"/>
      <c r="K553" s="4"/>
      <c r="L553" s="4"/>
      <c r="M553" s="4"/>
      <c r="N553" s="4"/>
      <c r="O553" s="4"/>
      <c r="P553" s="4"/>
      <c r="Q553" s="4"/>
      <c r="R553" s="4"/>
      <c r="S553" s="4"/>
      <c r="T553" s="4"/>
      <c r="U553" s="30"/>
      <c r="W553" s="31"/>
      <c r="X553" s="32"/>
    </row>
    <row r="554" customFormat="false" ht="14.85" hidden="false" customHeight="true" outlineLevel="0" collapsed="false">
      <c r="A554" s="163" t="s">
        <v>6793</v>
      </c>
      <c r="B554" s="152" t="s">
        <v>2418</v>
      </c>
      <c r="C554" s="152" t="s">
        <v>6494</v>
      </c>
      <c r="D554" s="124" t="s">
        <v>2418</v>
      </c>
      <c r="E554" s="153"/>
      <c r="I554" s="4"/>
      <c r="J554" s="4"/>
      <c r="K554" s="4"/>
      <c r="L554" s="4"/>
      <c r="M554" s="4"/>
      <c r="N554" s="4"/>
      <c r="O554" s="4"/>
      <c r="P554" s="4"/>
      <c r="Q554" s="4"/>
      <c r="R554" s="4"/>
      <c r="S554" s="4"/>
      <c r="T554" s="4"/>
      <c r="U554" s="30"/>
      <c r="W554" s="31"/>
      <c r="X554" s="32"/>
    </row>
    <row r="555" customFormat="false" ht="14.85" hidden="false" customHeight="true" outlineLevel="0" collapsed="false">
      <c r="A555" s="151" t="s">
        <v>837</v>
      </c>
      <c r="B555" s="152" t="s">
        <v>9958</v>
      </c>
      <c r="C555" s="152" t="s">
        <v>9959</v>
      </c>
      <c r="D555" s="124" t="s">
        <v>9958</v>
      </c>
      <c r="E555" s="153"/>
      <c r="I555" s="4"/>
      <c r="J555" s="4"/>
      <c r="K555" s="4"/>
      <c r="L555" s="4"/>
      <c r="M555" s="4"/>
      <c r="N555" s="4"/>
      <c r="O555" s="4"/>
      <c r="P555" s="4"/>
      <c r="Q555" s="4"/>
      <c r="R555" s="4"/>
      <c r="S555" s="4"/>
      <c r="T555" s="4"/>
      <c r="U555" s="30"/>
      <c r="W555" s="31"/>
      <c r="X555" s="32"/>
    </row>
    <row r="556" customFormat="false" ht="14.85" hidden="false" customHeight="true" outlineLevel="0" collapsed="false">
      <c r="A556" s="151" t="s">
        <v>9957</v>
      </c>
      <c r="B556" s="164" t="s">
        <v>1704</v>
      </c>
      <c r="C556" s="164" t="s">
        <v>6216</v>
      </c>
      <c r="D556" s="165" t="s">
        <v>1704</v>
      </c>
      <c r="E556" s="153"/>
      <c r="I556" s="4"/>
      <c r="J556" s="4"/>
      <c r="K556" s="4"/>
      <c r="L556" s="4"/>
      <c r="M556" s="4"/>
      <c r="N556" s="4"/>
      <c r="O556" s="4"/>
      <c r="P556" s="4"/>
      <c r="Q556" s="4"/>
      <c r="R556" s="4"/>
      <c r="S556" s="4"/>
      <c r="T556" s="4"/>
      <c r="U556" s="30"/>
      <c r="W556" s="31"/>
      <c r="X556" s="32"/>
    </row>
    <row r="557" customFormat="false" ht="14.85" hidden="false" customHeight="true" outlineLevel="0" collapsed="false">
      <c r="A557" s="151" t="s">
        <v>16065</v>
      </c>
      <c r="B557" s="152" t="s">
        <v>16066</v>
      </c>
      <c r="C557" s="152" t="s">
        <v>16067</v>
      </c>
      <c r="D557" s="124" t="s">
        <v>16066</v>
      </c>
      <c r="E557" s="153"/>
      <c r="I557" s="4"/>
      <c r="J557" s="4"/>
      <c r="K557" s="4"/>
      <c r="L557" s="4"/>
      <c r="M557" s="4"/>
      <c r="N557" s="4"/>
      <c r="O557" s="4"/>
      <c r="P557" s="4"/>
      <c r="Q557" s="4"/>
      <c r="R557" s="4"/>
      <c r="S557" s="4"/>
      <c r="T557" s="4"/>
      <c r="U557" s="30"/>
      <c r="W557" s="31"/>
      <c r="X557" s="32"/>
    </row>
    <row r="558" customFormat="false" ht="14.85" hidden="false" customHeight="true" outlineLevel="0" collapsed="false">
      <c r="A558" s="151" t="s">
        <v>16068</v>
      </c>
      <c r="B558" s="152" t="s">
        <v>16069</v>
      </c>
      <c r="C558" s="152" t="s">
        <v>10138</v>
      </c>
      <c r="D558" s="124" t="s">
        <v>16069</v>
      </c>
      <c r="E558" s="153"/>
      <c r="I558" s="4"/>
      <c r="J558" s="4"/>
      <c r="K558" s="4"/>
      <c r="L558" s="4"/>
      <c r="M558" s="4"/>
      <c r="N558" s="4"/>
      <c r="O558" s="4"/>
      <c r="P558" s="4"/>
      <c r="Q558" s="4"/>
      <c r="R558" s="4"/>
      <c r="S558" s="4"/>
      <c r="T558" s="4"/>
      <c r="U558" s="30"/>
      <c r="W558" s="31"/>
      <c r="X558" s="32"/>
    </row>
    <row r="559" customFormat="false" ht="14.85" hidden="false" customHeight="true" outlineLevel="0" collapsed="false">
      <c r="A559" s="151" t="s">
        <v>10135</v>
      </c>
      <c r="B559" s="152" t="s">
        <v>16070</v>
      </c>
      <c r="C559" s="152" t="s">
        <v>16071</v>
      </c>
      <c r="D559" s="124"/>
      <c r="E559" s="153" t="s">
        <v>16072</v>
      </c>
      <c r="I559" s="4"/>
      <c r="J559" s="4"/>
      <c r="K559" s="4"/>
      <c r="L559" s="4"/>
      <c r="M559" s="4"/>
      <c r="N559" s="4"/>
      <c r="O559" s="4"/>
      <c r="P559" s="4"/>
      <c r="Q559" s="4"/>
      <c r="R559" s="4"/>
      <c r="S559" s="4"/>
      <c r="T559" s="4"/>
      <c r="U559" s="30"/>
      <c r="W559" s="31"/>
      <c r="X559" s="32"/>
    </row>
    <row r="560" customFormat="false" ht="14.85" hidden="false" customHeight="true" outlineLevel="0" collapsed="false">
      <c r="A560" s="151" t="s">
        <v>16073</v>
      </c>
      <c r="B560" s="170" t="s">
        <v>1411</v>
      </c>
      <c r="C560" s="170" t="s">
        <v>10393</v>
      </c>
      <c r="D560" s="171" t="s">
        <v>10392</v>
      </c>
      <c r="E560" s="158" t="s">
        <v>16074</v>
      </c>
      <c r="I560" s="4"/>
      <c r="J560" s="4"/>
      <c r="K560" s="4"/>
      <c r="L560" s="4"/>
      <c r="M560" s="4"/>
      <c r="N560" s="4"/>
      <c r="O560" s="4"/>
      <c r="P560" s="4"/>
      <c r="Q560" s="4"/>
      <c r="R560" s="4"/>
      <c r="S560" s="4"/>
      <c r="T560" s="4"/>
      <c r="U560" s="30"/>
      <c r="W560" s="31"/>
      <c r="X560" s="32"/>
    </row>
    <row r="561" customFormat="false" ht="14.85" hidden="false" customHeight="true" outlineLevel="0" collapsed="false">
      <c r="A561" s="163" t="s">
        <v>10391</v>
      </c>
      <c r="B561" s="152" t="s">
        <v>16075</v>
      </c>
      <c r="C561" s="152" t="s">
        <v>16076</v>
      </c>
      <c r="D561" s="124" t="s">
        <v>16075</v>
      </c>
      <c r="E561" s="153"/>
      <c r="I561" s="4"/>
      <c r="J561" s="4"/>
      <c r="K561" s="4"/>
      <c r="L561" s="4"/>
      <c r="M561" s="4"/>
      <c r="N561" s="4"/>
      <c r="O561" s="4"/>
      <c r="P561" s="4"/>
      <c r="Q561" s="4"/>
      <c r="R561" s="4"/>
      <c r="S561" s="4"/>
      <c r="T561" s="4"/>
      <c r="U561" s="30"/>
      <c r="W561" s="31"/>
      <c r="X561" s="32"/>
    </row>
    <row r="562" customFormat="false" ht="14.85" hidden="false" customHeight="true" outlineLevel="0" collapsed="false">
      <c r="A562" s="151" t="s">
        <v>16077</v>
      </c>
      <c r="B562" s="152" t="s">
        <v>6011</v>
      </c>
      <c r="C562" s="152" t="s">
        <v>16078</v>
      </c>
      <c r="D562" s="124" t="s">
        <v>6011</v>
      </c>
      <c r="E562" s="153"/>
      <c r="I562" s="4"/>
      <c r="J562" s="4"/>
      <c r="K562" s="4"/>
      <c r="L562" s="4"/>
      <c r="M562" s="4"/>
      <c r="N562" s="4"/>
      <c r="O562" s="4"/>
      <c r="P562" s="4"/>
      <c r="Q562" s="4"/>
      <c r="R562" s="4"/>
      <c r="S562" s="4"/>
      <c r="T562" s="4"/>
      <c r="U562" s="30"/>
      <c r="W562" s="31"/>
      <c r="X562" s="32"/>
    </row>
    <row r="563" customFormat="false" ht="14.85" hidden="false" customHeight="true" outlineLevel="0" collapsed="false">
      <c r="A563" s="151" t="s">
        <v>16079</v>
      </c>
      <c r="B563" s="1448" t="s">
        <v>3360</v>
      </c>
      <c r="C563" s="1448" t="s">
        <v>8306</v>
      </c>
      <c r="D563" s="339" t="s">
        <v>3360</v>
      </c>
      <c r="E563" s="158" t="s">
        <v>16080</v>
      </c>
      <c r="I563" s="4"/>
      <c r="J563" s="4"/>
      <c r="K563" s="4"/>
      <c r="L563" s="4"/>
      <c r="M563" s="4"/>
      <c r="N563" s="4"/>
      <c r="O563" s="4"/>
      <c r="P563" s="4"/>
      <c r="Q563" s="4"/>
      <c r="R563" s="4"/>
      <c r="S563" s="4"/>
      <c r="T563" s="4"/>
      <c r="U563" s="30"/>
      <c r="W563" s="31"/>
      <c r="X563" s="32"/>
    </row>
    <row r="564" customFormat="false" ht="14.85" hidden="false" customHeight="true" outlineLevel="0" collapsed="false">
      <c r="A564" s="1449" t="s">
        <v>8304</v>
      </c>
      <c r="B564" s="152" t="s">
        <v>16081</v>
      </c>
      <c r="C564" s="152" t="s">
        <v>10716</v>
      </c>
      <c r="D564" s="124" t="s">
        <v>16081</v>
      </c>
      <c r="E564" s="153"/>
      <c r="I564" s="4"/>
      <c r="J564" s="4"/>
      <c r="K564" s="4"/>
      <c r="L564" s="4"/>
      <c r="M564" s="4"/>
      <c r="N564" s="4"/>
      <c r="O564" s="4"/>
      <c r="P564" s="4"/>
      <c r="Q564" s="4"/>
      <c r="R564" s="4"/>
      <c r="S564" s="4"/>
      <c r="T564" s="4"/>
      <c r="U564" s="30"/>
      <c r="W564" s="31"/>
      <c r="X564" s="32"/>
    </row>
    <row r="565" customFormat="false" ht="14.85" hidden="false" customHeight="true" outlineLevel="0" collapsed="false">
      <c r="A565" s="151" t="s">
        <v>10713</v>
      </c>
      <c r="B565" s="152" t="s">
        <v>7049</v>
      </c>
      <c r="C565" s="152" t="s">
        <v>7050</v>
      </c>
      <c r="D565" s="124" t="s">
        <v>7049</v>
      </c>
      <c r="E565" s="153"/>
      <c r="I565" s="4"/>
      <c r="J565" s="4"/>
      <c r="K565" s="4"/>
      <c r="L565" s="4"/>
      <c r="M565" s="4"/>
      <c r="N565" s="4"/>
      <c r="O565" s="4"/>
      <c r="P565" s="4"/>
      <c r="Q565" s="4"/>
      <c r="R565" s="4"/>
      <c r="S565" s="4"/>
      <c r="T565" s="4"/>
      <c r="U565" s="30"/>
      <c r="W565" s="31"/>
      <c r="X565" s="32"/>
    </row>
    <row r="566" customFormat="false" ht="14.85" hidden="false" customHeight="true" outlineLevel="0" collapsed="false">
      <c r="A566" s="151" t="s">
        <v>868</v>
      </c>
      <c r="B566" s="152" t="s">
        <v>13485</v>
      </c>
      <c r="C566" s="152" t="s">
        <v>13486</v>
      </c>
      <c r="D566" s="124" t="s">
        <v>13485</v>
      </c>
      <c r="E566" s="153"/>
      <c r="I566" s="4"/>
      <c r="J566" s="4"/>
      <c r="K566" s="4"/>
      <c r="L566" s="4"/>
      <c r="M566" s="4"/>
      <c r="N566" s="4"/>
      <c r="O566" s="4"/>
      <c r="P566" s="4"/>
      <c r="Q566" s="4"/>
      <c r="R566" s="4"/>
      <c r="S566" s="4"/>
      <c r="T566" s="4"/>
      <c r="U566" s="30"/>
      <c r="W566" s="31"/>
      <c r="X566" s="32"/>
    </row>
    <row r="567" customFormat="false" ht="14.85" hidden="false" customHeight="true" outlineLevel="0" collapsed="false">
      <c r="A567" s="151" t="s">
        <v>845</v>
      </c>
      <c r="B567" s="152" t="s">
        <v>16082</v>
      </c>
      <c r="C567" s="152" t="s">
        <v>16083</v>
      </c>
      <c r="D567" s="124" t="s">
        <v>16082</v>
      </c>
      <c r="E567" s="153"/>
      <c r="I567" s="4"/>
      <c r="J567" s="4"/>
      <c r="K567" s="4"/>
      <c r="L567" s="4"/>
      <c r="M567" s="4"/>
      <c r="N567" s="4"/>
      <c r="O567" s="4"/>
      <c r="P567" s="4"/>
      <c r="Q567" s="4"/>
      <c r="R567" s="4"/>
      <c r="S567" s="4"/>
      <c r="T567" s="4"/>
      <c r="U567" s="30"/>
      <c r="W567" s="31"/>
      <c r="X567" s="32"/>
    </row>
    <row r="568" customFormat="false" ht="14.85" hidden="false" customHeight="true" outlineLevel="0" collapsed="false">
      <c r="A568" s="151" t="s">
        <v>16084</v>
      </c>
      <c r="B568" s="152" t="s">
        <v>10046</v>
      </c>
      <c r="C568" s="152" t="s">
        <v>10047</v>
      </c>
      <c r="D568" s="124" t="s">
        <v>10046</v>
      </c>
      <c r="E568" s="153"/>
      <c r="I568" s="4"/>
      <c r="J568" s="4"/>
      <c r="K568" s="4"/>
      <c r="L568" s="4"/>
      <c r="M568" s="4"/>
      <c r="N568" s="4"/>
      <c r="O568" s="4"/>
      <c r="P568" s="4"/>
      <c r="Q568" s="4"/>
      <c r="R568" s="4"/>
      <c r="S568" s="4"/>
      <c r="T568" s="4"/>
      <c r="U568" s="30"/>
      <c r="W568" s="31"/>
      <c r="X568" s="32"/>
    </row>
    <row r="569" customFormat="false" ht="14.85" hidden="false" customHeight="true" outlineLevel="0" collapsed="false">
      <c r="A569" s="151" t="s">
        <v>10045</v>
      </c>
      <c r="B569" s="1450" t="s">
        <v>16085</v>
      </c>
      <c r="C569" s="1450" t="n">
        <v>4156587310</v>
      </c>
      <c r="D569" s="247" t="s">
        <v>16086</v>
      </c>
      <c r="E569" s="1451" t="s">
        <v>16087</v>
      </c>
      <c r="I569" s="4"/>
      <c r="J569" s="4"/>
      <c r="K569" s="4"/>
      <c r="L569" s="4"/>
      <c r="M569" s="4"/>
      <c r="N569" s="4"/>
      <c r="O569" s="4"/>
      <c r="P569" s="4"/>
      <c r="Q569" s="4"/>
      <c r="R569" s="4"/>
      <c r="S569" s="4"/>
      <c r="T569" s="4"/>
      <c r="U569" s="30"/>
      <c r="W569" s="31"/>
      <c r="X569" s="32"/>
    </row>
    <row r="570" customFormat="false" ht="14.85" hidden="false" customHeight="true" outlineLevel="0" collapsed="false">
      <c r="A570" s="1452" t="s">
        <v>16088</v>
      </c>
      <c r="B570" s="1453" t="s">
        <v>16089</v>
      </c>
      <c r="C570" s="1453" t="s">
        <v>10054</v>
      </c>
      <c r="D570" s="228" t="s">
        <v>16090</v>
      </c>
      <c r="E570" s="229" t="s">
        <v>16091</v>
      </c>
      <c r="I570" s="4"/>
      <c r="J570" s="4"/>
      <c r="K570" s="4"/>
      <c r="L570" s="4"/>
      <c r="M570" s="4"/>
      <c r="N570" s="4"/>
      <c r="O570" s="4"/>
      <c r="P570" s="4"/>
      <c r="Q570" s="4"/>
      <c r="R570" s="4"/>
      <c r="S570" s="4"/>
      <c r="T570" s="4"/>
      <c r="U570" s="30"/>
      <c r="W570" s="31"/>
      <c r="X570" s="32"/>
    </row>
    <row r="571" customFormat="false" ht="14.85" hidden="false" customHeight="true" outlineLevel="0" collapsed="false">
      <c r="A571" s="230" t="s">
        <v>10052</v>
      </c>
      <c r="B571" s="188"/>
      <c r="C571" s="188"/>
      <c r="D571" s="195"/>
      <c r="E571" s="189"/>
      <c r="I571" s="4"/>
      <c r="J571" s="4"/>
      <c r="K571" s="4"/>
      <c r="L571" s="4"/>
      <c r="M571" s="4"/>
      <c r="N571" s="4"/>
      <c r="O571" s="4"/>
      <c r="P571" s="4"/>
      <c r="Q571" s="4"/>
      <c r="R571" s="4"/>
      <c r="S571" s="4"/>
      <c r="T571" s="4"/>
      <c r="U571" s="30"/>
      <c r="W571" s="31"/>
      <c r="X571" s="32"/>
    </row>
    <row r="572" customFormat="false" ht="14.85" hidden="false" customHeight="true" outlineLevel="0" collapsed="false">
      <c r="A572" s="190" t="s">
        <v>16092</v>
      </c>
      <c r="B572" s="152" t="s">
        <v>6402</v>
      </c>
      <c r="C572" s="152" t="s">
        <v>6403</v>
      </c>
      <c r="D572" s="124" t="s">
        <v>6402</v>
      </c>
      <c r="E572" s="153"/>
      <c r="I572" s="4"/>
      <c r="J572" s="4"/>
      <c r="K572" s="4"/>
      <c r="L572" s="4"/>
      <c r="M572" s="4"/>
      <c r="N572" s="4"/>
      <c r="O572" s="4"/>
      <c r="P572" s="4"/>
      <c r="Q572" s="4"/>
      <c r="R572" s="4"/>
      <c r="S572" s="4"/>
      <c r="T572" s="4"/>
      <c r="U572" s="30"/>
      <c r="W572" s="31"/>
      <c r="X572" s="32"/>
    </row>
    <row r="573" customFormat="false" ht="40.25" hidden="false" customHeight="false" outlineLevel="0" collapsed="false">
      <c r="A573" s="151" t="s">
        <v>16093</v>
      </c>
      <c r="B573" s="170" t="s">
        <v>16094</v>
      </c>
      <c r="C573" s="170" t="s">
        <v>16095</v>
      </c>
      <c r="D573" s="171" t="s">
        <v>16096</v>
      </c>
      <c r="E573" s="158" t="s">
        <v>16097</v>
      </c>
      <c r="I573" s="4"/>
      <c r="J573" s="4"/>
      <c r="K573" s="4"/>
      <c r="L573" s="4"/>
      <c r="M573" s="4"/>
      <c r="N573" s="4"/>
      <c r="O573" s="4"/>
      <c r="P573" s="4"/>
      <c r="Q573" s="4"/>
      <c r="R573" s="4"/>
      <c r="S573" s="4"/>
      <c r="T573" s="4"/>
      <c r="U573" s="30"/>
      <c r="W573" s="31"/>
      <c r="X573" s="32"/>
    </row>
    <row r="574" customFormat="false" ht="14.85" hidden="false" customHeight="true" outlineLevel="0" collapsed="false">
      <c r="A574" s="163" t="s">
        <v>865</v>
      </c>
      <c r="B574" s="152" t="s">
        <v>16098</v>
      </c>
      <c r="C574" s="152" t="s">
        <v>16099</v>
      </c>
      <c r="D574" s="124" t="s">
        <v>16098</v>
      </c>
      <c r="E574" s="153"/>
      <c r="I574" s="4"/>
      <c r="J574" s="4"/>
      <c r="K574" s="4"/>
      <c r="L574" s="4"/>
      <c r="M574" s="4"/>
      <c r="N574" s="4"/>
      <c r="O574" s="4"/>
      <c r="P574" s="4"/>
      <c r="Q574" s="4"/>
      <c r="R574" s="4"/>
      <c r="S574" s="4"/>
      <c r="T574" s="4"/>
      <c r="U574" s="30"/>
      <c r="W574" s="31"/>
      <c r="X574" s="32"/>
    </row>
    <row r="575" customFormat="false" ht="20.85" hidden="false" customHeight="false" outlineLevel="0" collapsed="false">
      <c r="A575" s="151" t="s">
        <v>16100</v>
      </c>
      <c r="B575" s="164" t="s">
        <v>9105</v>
      </c>
      <c r="C575" s="164" t="s">
        <v>9106</v>
      </c>
      <c r="D575" s="165" t="s">
        <v>9105</v>
      </c>
      <c r="E575" s="153"/>
      <c r="I575" s="4"/>
      <c r="J575" s="4"/>
      <c r="K575" s="4"/>
      <c r="L575" s="4"/>
      <c r="M575" s="4"/>
      <c r="N575" s="4"/>
      <c r="O575" s="4"/>
      <c r="P575" s="4"/>
      <c r="Q575" s="4"/>
      <c r="R575" s="4"/>
      <c r="S575" s="4"/>
      <c r="T575" s="4"/>
      <c r="U575" s="30"/>
      <c r="W575" s="31"/>
      <c r="X575" s="32"/>
    </row>
    <row r="576" customFormat="false" ht="13.8" hidden="false" customHeight="false" outlineLevel="0" collapsed="false">
      <c r="A576" s="151" t="s">
        <v>9104</v>
      </c>
      <c r="B576" s="164" t="s">
        <v>1428</v>
      </c>
      <c r="C576" s="164" t="s">
        <v>13574</v>
      </c>
      <c r="D576" s="165" t="s">
        <v>1428</v>
      </c>
      <c r="E576" s="153"/>
      <c r="I576" s="4"/>
      <c r="J576" s="4"/>
      <c r="K576" s="4"/>
      <c r="L576" s="4"/>
      <c r="M576" s="4"/>
      <c r="N576" s="4"/>
      <c r="O576" s="4"/>
      <c r="P576" s="4"/>
      <c r="Q576" s="4"/>
      <c r="R576" s="4"/>
      <c r="S576" s="4"/>
      <c r="T576" s="4"/>
      <c r="U576" s="30"/>
      <c r="W576" s="31"/>
      <c r="X576" s="32"/>
    </row>
    <row r="577" customFormat="false" ht="14.85" hidden="false" customHeight="true" outlineLevel="0" collapsed="false">
      <c r="A577" s="151" t="s">
        <v>870</v>
      </c>
      <c r="B577" s="164" t="s">
        <v>13250</v>
      </c>
      <c r="C577" s="164" t="s">
        <v>13251</v>
      </c>
      <c r="D577" s="165" t="s">
        <v>13250</v>
      </c>
      <c r="E577" s="153"/>
      <c r="I577" s="4"/>
      <c r="J577" s="4"/>
      <c r="K577" s="4"/>
      <c r="L577" s="4"/>
      <c r="M577" s="4"/>
      <c r="N577" s="4"/>
      <c r="O577" s="4"/>
      <c r="P577" s="4"/>
      <c r="Q577" s="4"/>
      <c r="R577" s="4"/>
      <c r="S577" s="4"/>
      <c r="T577" s="4"/>
      <c r="U577" s="30"/>
      <c r="W577" s="31"/>
      <c r="X577" s="32"/>
    </row>
    <row r="578" customFormat="false" ht="14.85" hidden="false" customHeight="true" outlineLevel="0" collapsed="false">
      <c r="A578" s="151" t="s">
        <v>13249</v>
      </c>
      <c r="B578" s="152" t="s">
        <v>1402</v>
      </c>
      <c r="C578" s="152" t="s">
        <v>13399</v>
      </c>
      <c r="D578" s="124" t="s">
        <v>1402</v>
      </c>
      <c r="E578" s="153"/>
      <c r="I578" s="4"/>
      <c r="J578" s="4"/>
      <c r="K578" s="4"/>
      <c r="L578" s="4"/>
      <c r="M578" s="4"/>
      <c r="N578" s="4"/>
      <c r="O578" s="4"/>
      <c r="P578" s="4"/>
      <c r="Q578" s="4"/>
      <c r="R578" s="4"/>
      <c r="S578" s="4"/>
      <c r="T578" s="4"/>
      <c r="U578" s="30"/>
      <c r="W578" s="31"/>
      <c r="X578" s="32"/>
    </row>
    <row r="579" customFormat="false" ht="14.85" hidden="false" customHeight="true" outlineLevel="0" collapsed="false">
      <c r="A579" s="151" t="s">
        <v>13398</v>
      </c>
      <c r="B579" s="243" t="s">
        <v>1477</v>
      </c>
      <c r="C579" s="243" t="s">
        <v>16101</v>
      </c>
      <c r="D579" s="247" t="s">
        <v>16102</v>
      </c>
      <c r="E579" s="243" t="s">
        <v>16103</v>
      </c>
      <c r="I579" s="4"/>
      <c r="J579" s="4"/>
      <c r="K579" s="4"/>
      <c r="L579" s="4"/>
      <c r="M579" s="4"/>
      <c r="N579" s="4"/>
      <c r="O579" s="4"/>
      <c r="P579" s="4"/>
      <c r="Q579" s="4"/>
      <c r="R579" s="4"/>
      <c r="S579" s="4"/>
      <c r="T579" s="4"/>
      <c r="U579" s="30" t="n">
        <v>0</v>
      </c>
      <c r="W579" s="31" t="n">
        <v>1000</v>
      </c>
      <c r="X579" s="32" t="n">
        <v>1500</v>
      </c>
    </row>
    <row r="580" customFormat="false" ht="14.85" hidden="false" customHeight="true" outlineLevel="0" collapsed="false">
      <c r="A580" s="245" t="s">
        <v>16104</v>
      </c>
      <c r="B580" s="158" t="s">
        <v>2592</v>
      </c>
      <c r="C580" s="158" t="s">
        <v>3399</v>
      </c>
      <c r="D580" s="159" t="s">
        <v>5973</v>
      </c>
      <c r="E580" s="158" t="s">
        <v>16105</v>
      </c>
      <c r="I580" s="4"/>
      <c r="J580" s="4"/>
      <c r="K580" s="4"/>
      <c r="L580" s="4"/>
      <c r="M580" s="4"/>
      <c r="N580" s="4"/>
      <c r="O580" s="4"/>
      <c r="P580" s="4"/>
      <c r="Q580" s="4"/>
      <c r="R580" s="4"/>
      <c r="S580" s="4"/>
      <c r="T580" s="4"/>
      <c r="U580" s="30" t="n">
        <v>0</v>
      </c>
      <c r="W580" s="31" t="n">
        <v>1000</v>
      </c>
      <c r="X580" s="32" t="n">
        <v>1500</v>
      </c>
    </row>
    <row r="581" customFormat="false" ht="14.85" hidden="false" customHeight="true" outlineLevel="0" collapsed="false">
      <c r="A581" s="160" t="s">
        <v>16106</v>
      </c>
      <c r="B581" s="152" t="s">
        <v>2909</v>
      </c>
      <c r="C581" s="152" t="s">
        <v>8250</v>
      </c>
      <c r="D581" s="124" t="s">
        <v>2909</v>
      </c>
      <c r="E581" s="153"/>
      <c r="I581" s="4"/>
      <c r="J581" s="4"/>
      <c r="K581" s="4"/>
      <c r="L581" s="4"/>
      <c r="M581" s="4"/>
      <c r="N581" s="4"/>
      <c r="O581" s="4"/>
      <c r="P581" s="4"/>
      <c r="Q581" s="4"/>
      <c r="R581" s="4"/>
      <c r="S581" s="4"/>
      <c r="T581" s="4"/>
      <c r="U581" s="30" t="n">
        <v>0</v>
      </c>
      <c r="W581" s="31" t="n">
        <v>1000</v>
      </c>
      <c r="X581" s="32" t="n">
        <v>1500</v>
      </c>
    </row>
    <row r="582" customFormat="false" ht="14.85" hidden="false" customHeight="true" outlineLevel="0" collapsed="false">
      <c r="A582" s="151" t="s">
        <v>8249</v>
      </c>
      <c r="B582" s="164" t="s">
        <v>13152</v>
      </c>
      <c r="C582" s="164" t="s">
        <v>13153</v>
      </c>
      <c r="D582" s="165" t="s">
        <v>13152</v>
      </c>
      <c r="E582" s="153"/>
      <c r="I582" s="4"/>
      <c r="J582" s="4"/>
      <c r="K582" s="4"/>
      <c r="L582" s="4"/>
      <c r="M582" s="4"/>
      <c r="N582" s="4"/>
      <c r="O582" s="4"/>
      <c r="P582" s="4"/>
      <c r="Q582" s="4"/>
      <c r="R582" s="4"/>
      <c r="S582" s="4"/>
      <c r="T582" s="4"/>
      <c r="U582" s="30" t="n">
        <v>0</v>
      </c>
      <c r="W582" s="31" t="n">
        <v>1000</v>
      </c>
      <c r="X582" s="32" t="n">
        <v>1500</v>
      </c>
    </row>
    <row r="583" customFormat="false" ht="14.85" hidden="false" customHeight="true" outlineLevel="0" collapsed="false">
      <c r="A583" s="151" t="s">
        <v>13151</v>
      </c>
      <c r="B583" s="153" t="s">
        <v>16107</v>
      </c>
      <c r="C583" s="153" t="s">
        <v>16108</v>
      </c>
      <c r="D583" s="187" t="s">
        <v>16109</v>
      </c>
      <c r="E583" s="153" t="s">
        <v>16110</v>
      </c>
      <c r="I583" s="4"/>
      <c r="J583" s="4"/>
      <c r="K583" s="4"/>
      <c r="L583" s="4"/>
      <c r="M583" s="4"/>
      <c r="N583" s="4"/>
      <c r="O583" s="4"/>
      <c r="P583" s="4"/>
      <c r="Q583" s="4"/>
      <c r="R583" s="4"/>
      <c r="S583" s="4"/>
      <c r="T583" s="4"/>
      <c r="U583" s="30" t="n">
        <v>0</v>
      </c>
      <c r="W583" s="31" t="n">
        <v>1000</v>
      </c>
      <c r="X583" s="32" t="n">
        <v>1500</v>
      </c>
    </row>
    <row r="584" customFormat="false" ht="14.85" hidden="false" customHeight="true" outlineLevel="0" collapsed="false">
      <c r="A584" s="177" t="s">
        <v>16111</v>
      </c>
      <c r="B584" s="152" t="s">
        <v>16112</v>
      </c>
      <c r="C584" s="152" t="s">
        <v>16113</v>
      </c>
      <c r="D584" s="124" t="s">
        <v>16112</v>
      </c>
      <c r="E584" s="153"/>
      <c r="I584" s="4"/>
      <c r="J584" s="4"/>
      <c r="K584" s="4"/>
      <c r="L584" s="4"/>
      <c r="M584" s="4"/>
      <c r="N584" s="4"/>
      <c r="O584" s="4"/>
      <c r="P584" s="4"/>
      <c r="Q584" s="4"/>
      <c r="R584" s="4"/>
      <c r="S584" s="4"/>
      <c r="T584" s="4"/>
      <c r="U584" s="30" t="n">
        <v>0</v>
      </c>
      <c r="W584" s="31" t="n">
        <v>1000</v>
      </c>
      <c r="X584" s="32" t="n">
        <v>1500</v>
      </c>
    </row>
    <row r="585" customFormat="false" ht="14.85" hidden="false" customHeight="true" outlineLevel="0" collapsed="false">
      <c r="A585" s="151" t="s">
        <v>16114</v>
      </c>
      <c r="B585" s="152" t="s">
        <v>6675</v>
      </c>
      <c r="C585" s="152" t="s">
        <v>6676</v>
      </c>
      <c r="D585" s="124" t="s">
        <v>6675</v>
      </c>
      <c r="E585" s="153"/>
      <c r="I585" s="4"/>
      <c r="J585" s="4"/>
      <c r="K585" s="4"/>
      <c r="L585" s="4"/>
      <c r="M585" s="4"/>
      <c r="N585" s="4"/>
      <c r="O585" s="4"/>
      <c r="P585" s="4"/>
      <c r="Q585" s="4"/>
      <c r="R585" s="4"/>
      <c r="S585" s="4"/>
      <c r="T585" s="4"/>
      <c r="U585" s="30" t="n">
        <v>0</v>
      </c>
      <c r="W585" s="31" t="n">
        <v>1000</v>
      </c>
      <c r="X585" s="32" t="n">
        <v>1500</v>
      </c>
    </row>
    <row r="586" customFormat="false" ht="14.85" hidden="false" customHeight="true" outlineLevel="0" collapsed="false">
      <c r="A586" s="151" t="s">
        <v>13489</v>
      </c>
      <c r="B586" s="164" t="s">
        <v>1707</v>
      </c>
      <c r="C586" s="164" t="s">
        <v>2648</v>
      </c>
      <c r="D586" s="165" t="s">
        <v>1707</v>
      </c>
      <c r="E586" s="153"/>
      <c r="I586" s="4"/>
      <c r="J586" s="4"/>
      <c r="K586" s="4"/>
      <c r="L586" s="4"/>
      <c r="M586" s="4"/>
      <c r="N586" s="4"/>
      <c r="O586" s="4"/>
      <c r="P586" s="4"/>
      <c r="Q586" s="4"/>
      <c r="R586" s="4"/>
      <c r="S586" s="4"/>
      <c r="T586" s="4"/>
      <c r="U586" s="30" t="n">
        <v>0</v>
      </c>
      <c r="W586" s="31" t="n">
        <v>1000</v>
      </c>
      <c r="X586" s="32" t="n">
        <v>1500</v>
      </c>
    </row>
    <row r="587" customFormat="false" ht="14.85" hidden="false" customHeight="true" outlineLevel="0" collapsed="false">
      <c r="A587" s="151" t="s">
        <v>6220</v>
      </c>
      <c r="B587" s="152" t="s">
        <v>10777</v>
      </c>
      <c r="C587" s="152" t="s">
        <v>10778</v>
      </c>
      <c r="D587" s="124" t="s">
        <v>10777</v>
      </c>
      <c r="E587" s="153"/>
      <c r="I587" s="4"/>
      <c r="J587" s="4"/>
      <c r="K587" s="4"/>
      <c r="L587" s="4"/>
      <c r="M587" s="4"/>
      <c r="N587" s="4"/>
      <c r="O587" s="4"/>
      <c r="P587" s="4"/>
      <c r="Q587" s="4"/>
      <c r="R587" s="4"/>
      <c r="S587" s="4"/>
      <c r="T587" s="4"/>
      <c r="U587" s="30" t="n">
        <v>0</v>
      </c>
      <c r="W587" s="31" t="n">
        <v>1000</v>
      </c>
      <c r="X587" s="32" t="n">
        <v>1500</v>
      </c>
    </row>
    <row r="588" customFormat="false" ht="14.85" hidden="false" customHeight="true" outlineLevel="0" collapsed="false">
      <c r="A588" s="151" t="s">
        <v>16115</v>
      </c>
      <c r="B588" s="152" t="s">
        <v>6866</v>
      </c>
      <c r="C588" s="152" t="s">
        <v>6867</v>
      </c>
      <c r="D588" s="124" t="s">
        <v>6866</v>
      </c>
      <c r="E588" s="153"/>
      <c r="I588" s="4"/>
      <c r="J588" s="4"/>
      <c r="K588" s="4"/>
      <c r="L588" s="4"/>
      <c r="M588" s="4"/>
      <c r="N588" s="4"/>
      <c r="O588" s="4"/>
      <c r="P588" s="4"/>
      <c r="Q588" s="4"/>
      <c r="R588" s="4"/>
      <c r="S588" s="4"/>
      <c r="T588" s="4"/>
      <c r="U588" s="30" t="n">
        <v>0</v>
      </c>
      <c r="W588" s="31" t="n">
        <v>1000</v>
      </c>
      <c r="X588" s="32" t="n">
        <v>1500</v>
      </c>
    </row>
    <row r="589" customFormat="false" ht="14.85" hidden="false" customHeight="true" outlineLevel="0" collapsed="false">
      <c r="A589" s="151" t="s">
        <v>6864</v>
      </c>
      <c r="B589" s="246" t="s">
        <v>16116</v>
      </c>
      <c r="C589" s="246" t="s">
        <v>13309</v>
      </c>
      <c r="D589" s="249" t="s">
        <v>1402</v>
      </c>
      <c r="E589" s="243" t="s">
        <v>16117</v>
      </c>
      <c r="I589" s="4"/>
      <c r="J589" s="4"/>
      <c r="K589" s="4"/>
      <c r="L589" s="4"/>
      <c r="M589" s="4"/>
      <c r="N589" s="4"/>
      <c r="O589" s="4"/>
      <c r="P589" s="4"/>
      <c r="Q589" s="4"/>
      <c r="R589" s="4"/>
      <c r="S589" s="4"/>
      <c r="T589" s="4"/>
      <c r="U589" s="30" t="n">
        <v>0</v>
      </c>
      <c r="W589" s="31" t="n">
        <v>1000</v>
      </c>
      <c r="X589" s="32" t="n">
        <v>1500</v>
      </c>
    </row>
    <row r="590" customFormat="false" ht="14.85" hidden="false" customHeight="true" outlineLevel="0" collapsed="false">
      <c r="A590" s="248" t="s">
        <v>13308</v>
      </c>
      <c r="B590" s="152" t="s">
        <v>6854</v>
      </c>
      <c r="C590" s="152" t="s">
        <v>2873</v>
      </c>
      <c r="D590" s="124" t="s">
        <v>6854</v>
      </c>
      <c r="E590" s="153"/>
      <c r="I590" s="4"/>
      <c r="J590" s="4"/>
      <c r="K590" s="4"/>
      <c r="L590" s="4"/>
      <c r="M590" s="4"/>
      <c r="N590" s="4"/>
      <c r="O590" s="4"/>
      <c r="P590" s="4"/>
      <c r="Q590" s="4"/>
      <c r="R590" s="4"/>
      <c r="S590" s="4"/>
      <c r="T590" s="4"/>
      <c r="U590" s="30"/>
      <c r="W590" s="31"/>
      <c r="X590" s="32"/>
    </row>
    <row r="591" customFormat="false" ht="14.85" hidden="false" customHeight="true" outlineLevel="0" collapsed="false">
      <c r="A591" s="151" t="s">
        <v>16118</v>
      </c>
      <c r="B591" s="152" t="s">
        <v>1658</v>
      </c>
      <c r="C591" s="152" t="s">
        <v>2051</v>
      </c>
      <c r="D591" s="187" t="s">
        <v>2052</v>
      </c>
      <c r="E591" s="153" t="s">
        <v>16119</v>
      </c>
      <c r="I591" s="4"/>
      <c r="J591" s="4"/>
      <c r="K591" s="4"/>
      <c r="L591" s="4"/>
      <c r="M591" s="4"/>
      <c r="N591" s="4"/>
      <c r="O591" s="4"/>
      <c r="P591" s="4"/>
      <c r="Q591" s="4"/>
      <c r="R591" s="4"/>
      <c r="S591" s="4"/>
      <c r="T591" s="4"/>
      <c r="U591" s="30"/>
      <c r="W591" s="31"/>
      <c r="X591" s="32"/>
    </row>
    <row r="592" customFormat="false" ht="14.85" hidden="false" customHeight="true" outlineLevel="0" collapsed="false">
      <c r="A592" s="151" t="s">
        <v>13642</v>
      </c>
      <c r="B592" s="152" t="s">
        <v>6067</v>
      </c>
      <c r="C592" s="152" t="s">
        <v>6068</v>
      </c>
      <c r="D592" s="124" t="s">
        <v>6067</v>
      </c>
      <c r="E592" s="153"/>
      <c r="I592" s="4"/>
      <c r="J592" s="4"/>
      <c r="K592" s="4"/>
      <c r="L592" s="4"/>
      <c r="M592" s="4"/>
      <c r="N592" s="4"/>
      <c r="O592" s="4"/>
      <c r="P592" s="4"/>
      <c r="Q592" s="4"/>
      <c r="R592" s="4"/>
      <c r="S592" s="4"/>
      <c r="T592" s="4"/>
      <c r="U592" s="30"/>
      <c r="W592" s="31"/>
      <c r="X592" s="32"/>
    </row>
    <row r="593" customFormat="false" ht="14.85" hidden="false" customHeight="true" outlineLevel="0" collapsed="false">
      <c r="A593" s="151" t="s">
        <v>16120</v>
      </c>
      <c r="B593" s="210" t="s">
        <v>16121</v>
      </c>
      <c r="C593" s="210"/>
      <c r="D593" s="125" t="s">
        <v>16122</v>
      </c>
      <c r="E593" s="210"/>
      <c r="I593" s="4"/>
      <c r="J593" s="4"/>
      <c r="K593" s="4"/>
      <c r="L593" s="4"/>
      <c r="M593" s="4"/>
      <c r="N593" s="4"/>
      <c r="O593" s="4"/>
      <c r="P593" s="4"/>
      <c r="Q593" s="4"/>
      <c r="R593" s="4"/>
      <c r="S593" s="4"/>
      <c r="T593" s="4"/>
      <c r="U593" s="30"/>
      <c r="W593" s="31"/>
      <c r="X593" s="32"/>
    </row>
    <row r="594" customFormat="false" ht="14.85" hidden="false" customHeight="true" outlineLevel="0" collapsed="false">
      <c r="A594" s="237" t="s">
        <v>16123</v>
      </c>
      <c r="B594" s="152" t="s">
        <v>11179</v>
      </c>
      <c r="C594" s="152" t="s">
        <v>13467</v>
      </c>
      <c r="D594" s="124" t="s">
        <v>11179</v>
      </c>
      <c r="E594" s="153"/>
      <c r="I594" s="4"/>
      <c r="J594" s="4"/>
      <c r="K594" s="4"/>
      <c r="L594" s="4"/>
      <c r="M594" s="4"/>
      <c r="N594" s="4"/>
      <c r="O594" s="4"/>
      <c r="P594" s="4"/>
      <c r="Q594" s="4"/>
      <c r="R594" s="4"/>
      <c r="S594" s="4"/>
      <c r="T594" s="4"/>
      <c r="U594" s="30"/>
      <c r="W594" s="31"/>
      <c r="X594" s="32"/>
    </row>
    <row r="595" customFormat="false" ht="14.85" hidden="false" customHeight="true" outlineLevel="0" collapsed="false">
      <c r="A595" s="151" t="s">
        <v>838</v>
      </c>
      <c r="B595" s="152" t="s">
        <v>16124</v>
      </c>
      <c r="C595" s="152" t="s">
        <v>16125</v>
      </c>
      <c r="D595" s="124" t="s">
        <v>16124</v>
      </c>
      <c r="E595" s="153"/>
      <c r="I595" s="4"/>
      <c r="J595" s="4"/>
      <c r="K595" s="4"/>
      <c r="L595" s="4"/>
      <c r="M595" s="4"/>
      <c r="N595" s="4"/>
      <c r="O595" s="4"/>
      <c r="P595" s="4"/>
      <c r="Q595" s="4"/>
      <c r="R595" s="4"/>
      <c r="S595" s="4"/>
      <c r="T595" s="4"/>
      <c r="U595" s="30"/>
      <c r="W595" s="31"/>
      <c r="X595" s="32"/>
    </row>
    <row r="596" customFormat="false" ht="14.85" hidden="false" customHeight="true" outlineLevel="0" collapsed="false">
      <c r="A596" s="151" t="s">
        <v>16126</v>
      </c>
      <c r="B596" s="152" t="s">
        <v>8747</v>
      </c>
      <c r="C596" s="152" t="s">
        <v>8748</v>
      </c>
      <c r="D596" s="124" t="s">
        <v>8747</v>
      </c>
      <c r="E596" s="153"/>
      <c r="I596" s="4"/>
      <c r="J596" s="4"/>
      <c r="K596" s="4"/>
      <c r="L596" s="4"/>
      <c r="M596" s="4"/>
      <c r="N596" s="4"/>
      <c r="O596" s="4"/>
      <c r="P596" s="4"/>
      <c r="Q596" s="4"/>
      <c r="R596" s="4"/>
      <c r="S596" s="4"/>
      <c r="T596" s="4"/>
      <c r="U596" s="30"/>
      <c r="W596" s="31"/>
      <c r="X596" s="32"/>
    </row>
    <row r="597" customFormat="false" ht="14.85" hidden="false" customHeight="true" outlineLevel="0" collapsed="false">
      <c r="A597" s="151" t="s">
        <v>8746</v>
      </c>
      <c r="B597" s="152" t="s">
        <v>1771</v>
      </c>
      <c r="C597" s="152" t="s">
        <v>16127</v>
      </c>
      <c r="D597" s="124" t="s">
        <v>1771</v>
      </c>
      <c r="E597" s="153"/>
      <c r="I597" s="4"/>
      <c r="J597" s="4"/>
      <c r="K597" s="4"/>
      <c r="L597" s="4"/>
      <c r="M597" s="4"/>
      <c r="N597" s="4"/>
      <c r="O597" s="4"/>
      <c r="P597" s="4"/>
      <c r="Q597" s="4"/>
      <c r="R597" s="4"/>
      <c r="S597" s="4"/>
      <c r="T597" s="4"/>
      <c r="U597" s="30"/>
      <c r="W597" s="31"/>
      <c r="X597" s="32"/>
    </row>
    <row r="598" customFormat="false" ht="14.85" hidden="false" customHeight="true" outlineLevel="0" collapsed="false">
      <c r="A598" s="151" t="s">
        <v>16128</v>
      </c>
      <c r="B598" s="152" t="s">
        <v>2554</v>
      </c>
      <c r="C598" s="152" t="s">
        <v>7609</v>
      </c>
      <c r="D598" s="124" t="s">
        <v>2554</v>
      </c>
      <c r="E598" s="153"/>
      <c r="I598" s="4"/>
      <c r="J598" s="4"/>
      <c r="K598" s="4"/>
      <c r="L598" s="4"/>
      <c r="M598" s="4"/>
      <c r="N598" s="4"/>
      <c r="O598" s="4"/>
      <c r="P598" s="4"/>
      <c r="Q598" s="4"/>
      <c r="R598" s="4"/>
      <c r="S598" s="4"/>
      <c r="T598" s="4"/>
      <c r="U598" s="30"/>
      <c r="W598" s="31"/>
      <c r="X598" s="32"/>
    </row>
    <row r="599" customFormat="false" ht="14.85" hidden="false" customHeight="true" outlineLevel="0" collapsed="false">
      <c r="A599" s="151" t="s">
        <v>7607</v>
      </c>
      <c r="B599" s="170" t="s">
        <v>9279</v>
      </c>
      <c r="C599" s="170" t="s">
        <v>10009</v>
      </c>
      <c r="D599" s="171" t="s">
        <v>9279</v>
      </c>
      <c r="E599" s="158" t="s">
        <v>3808</v>
      </c>
      <c r="I599" s="4"/>
      <c r="J599" s="4"/>
      <c r="K599" s="4"/>
      <c r="L599" s="4"/>
      <c r="M599" s="4"/>
      <c r="N599" s="4"/>
      <c r="O599" s="4"/>
      <c r="P599" s="4"/>
      <c r="Q599" s="4"/>
      <c r="R599" s="4"/>
      <c r="S599" s="4"/>
      <c r="T599" s="4"/>
      <c r="U599" s="30"/>
      <c r="W599" s="31"/>
      <c r="X599" s="32"/>
    </row>
    <row r="600" customFormat="false" ht="14.85" hidden="false" customHeight="true" outlineLevel="0" collapsed="false">
      <c r="A600" s="163" t="s">
        <v>16129</v>
      </c>
      <c r="B600" s="152" t="s">
        <v>9451</v>
      </c>
      <c r="C600" s="152" t="s">
        <v>16130</v>
      </c>
      <c r="D600" s="124" t="s">
        <v>9451</v>
      </c>
      <c r="E600" s="153" t="s">
        <v>16131</v>
      </c>
      <c r="I600" s="4"/>
      <c r="J600" s="4"/>
      <c r="K600" s="4"/>
      <c r="L600" s="4"/>
      <c r="M600" s="4"/>
      <c r="N600" s="4"/>
      <c r="O600" s="4"/>
      <c r="P600" s="4"/>
      <c r="Q600" s="4"/>
      <c r="R600" s="4"/>
      <c r="S600" s="4"/>
      <c r="T600" s="4"/>
      <c r="U600" s="30"/>
      <c r="W600" s="31"/>
      <c r="X600" s="32"/>
    </row>
    <row r="601" customFormat="false" ht="14.85" hidden="false" customHeight="true" outlineLevel="0" collapsed="false">
      <c r="A601" s="151" t="s">
        <v>9450</v>
      </c>
      <c r="B601" s="164" t="s">
        <v>1402</v>
      </c>
      <c r="C601" s="164"/>
      <c r="D601" s="165" t="s">
        <v>1402</v>
      </c>
      <c r="E601" s="153"/>
      <c r="I601" s="4"/>
      <c r="J601" s="4"/>
      <c r="K601" s="4"/>
      <c r="L601" s="4"/>
      <c r="M601" s="4"/>
      <c r="N601" s="4"/>
      <c r="O601" s="4"/>
      <c r="P601" s="4"/>
      <c r="Q601" s="4"/>
      <c r="R601" s="4"/>
      <c r="S601" s="4"/>
      <c r="T601" s="4"/>
      <c r="U601" s="30"/>
      <c r="W601" s="31"/>
      <c r="X601" s="32"/>
    </row>
    <row r="602" customFormat="false" ht="14.85" hidden="false" customHeight="true" outlineLevel="0" collapsed="false">
      <c r="A602" s="151" t="s">
        <v>16132</v>
      </c>
      <c r="B602" s="153" t="s">
        <v>16133</v>
      </c>
      <c r="C602" s="153" t="s">
        <v>16134</v>
      </c>
      <c r="D602" s="176" t="s">
        <v>16133</v>
      </c>
      <c r="E602" s="153"/>
      <c r="I602" s="4"/>
      <c r="J602" s="4"/>
      <c r="K602" s="4"/>
      <c r="L602" s="4"/>
      <c r="M602" s="4"/>
      <c r="N602" s="4"/>
      <c r="O602" s="4"/>
      <c r="P602" s="4"/>
      <c r="Q602" s="4"/>
      <c r="R602" s="4"/>
      <c r="S602" s="4"/>
      <c r="T602" s="4"/>
      <c r="U602" s="30"/>
      <c r="W602" s="31"/>
      <c r="X602" s="32"/>
    </row>
    <row r="603" customFormat="false" ht="14.85" hidden="false" customHeight="true" outlineLevel="0" collapsed="false">
      <c r="A603" s="177" t="s">
        <v>16135</v>
      </c>
      <c r="B603" s="152" t="s">
        <v>16136</v>
      </c>
      <c r="C603" s="152" t="s">
        <v>3924</v>
      </c>
      <c r="D603" s="187" t="s">
        <v>3925</v>
      </c>
      <c r="E603" s="153" t="s">
        <v>16137</v>
      </c>
      <c r="I603" s="4"/>
      <c r="J603" s="4"/>
      <c r="K603" s="4"/>
      <c r="L603" s="4"/>
      <c r="M603" s="4"/>
      <c r="N603" s="4"/>
      <c r="O603" s="4"/>
      <c r="P603" s="4"/>
      <c r="Q603" s="4"/>
      <c r="R603" s="4"/>
      <c r="S603" s="4"/>
      <c r="T603" s="4"/>
      <c r="U603" s="30"/>
      <c r="W603" s="31"/>
      <c r="X603" s="32"/>
    </row>
    <row r="604" customFormat="false" ht="14.85" hidden="false" customHeight="true" outlineLevel="0" collapsed="false">
      <c r="A604" s="151" t="s">
        <v>3927</v>
      </c>
      <c r="B604" s="152" t="s">
        <v>3364</v>
      </c>
      <c r="C604" s="152" t="s">
        <v>11334</v>
      </c>
      <c r="D604" s="124" t="s">
        <v>3364</v>
      </c>
      <c r="E604" s="153"/>
      <c r="I604" s="4"/>
      <c r="J604" s="4"/>
      <c r="K604" s="4"/>
      <c r="L604" s="4"/>
      <c r="M604" s="4"/>
      <c r="N604" s="4"/>
      <c r="O604" s="4"/>
      <c r="P604" s="4"/>
      <c r="Q604" s="4"/>
      <c r="R604" s="4"/>
      <c r="S604" s="4"/>
      <c r="T604" s="4"/>
      <c r="U604" s="30"/>
      <c r="W604" s="31"/>
      <c r="X604" s="32"/>
    </row>
    <row r="605" customFormat="false" ht="14.85" hidden="false" customHeight="true" outlineLevel="0" collapsed="false">
      <c r="A605" s="151" t="s">
        <v>16138</v>
      </c>
      <c r="B605" s="152" t="s">
        <v>10622</v>
      </c>
      <c r="C605" s="152" t="s">
        <v>16139</v>
      </c>
      <c r="D605" s="124" t="s">
        <v>10622</v>
      </c>
      <c r="E605" s="153"/>
      <c r="I605" s="4"/>
      <c r="J605" s="4"/>
      <c r="K605" s="4"/>
      <c r="L605" s="4"/>
      <c r="M605" s="4"/>
      <c r="N605" s="4"/>
      <c r="O605" s="4"/>
      <c r="P605" s="4"/>
      <c r="Q605" s="4"/>
      <c r="R605" s="4"/>
      <c r="S605" s="4"/>
      <c r="T605" s="4"/>
      <c r="U605" s="30"/>
      <c r="W605" s="31"/>
      <c r="X605" s="32"/>
    </row>
    <row r="606" customFormat="false" ht="14.85" hidden="false" customHeight="true" outlineLevel="0" collapsed="false">
      <c r="A606" s="151" t="s">
        <v>16140</v>
      </c>
      <c r="B606" s="152" t="s">
        <v>8215</v>
      </c>
      <c r="C606" s="152" t="s">
        <v>13786</v>
      </c>
      <c r="D606" s="124" t="s">
        <v>8215</v>
      </c>
      <c r="E606" s="153"/>
      <c r="I606" s="4"/>
      <c r="J606" s="4"/>
      <c r="K606" s="4"/>
      <c r="L606" s="4"/>
      <c r="M606" s="4"/>
      <c r="N606" s="4"/>
      <c r="O606" s="4"/>
      <c r="P606" s="4"/>
      <c r="Q606" s="4"/>
      <c r="R606" s="4"/>
      <c r="S606" s="4"/>
      <c r="T606" s="4"/>
      <c r="U606" s="30"/>
      <c r="W606" s="31"/>
      <c r="X606" s="32"/>
    </row>
    <row r="607" customFormat="false" ht="14.85" hidden="false" customHeight="true" outlineLevel="0" collapsed="false">
      <c r="A607" s="151" t="s">
        <v>13785</v>
      </c>
      <c r="B607" s="152" t="s">
        <v>2903</v>
      </c>
      <c r="C607" s="152" t="s">
        <v>7291</v>
      </c>
      <c r="D607" s="124" t="s">
        <v>2903</v>
      </c>
      <c r="E607" s="153"/>
      <c r="I607" s="4"/>
      <c r="J607" s="4"/>
      <c r="K607" s="4"/>
      <c r="L607" s="4"/>
      <c r="M607" s="4"/>
      <c r="N607" s="4"/>
      <c r="O607" s="4"/>
      <c r="P607" s="4"/>
      <c r="Q607" s="4"/>
      <c r="R607" s="4"/>
      <c r="S607" s="4"/>
      <c r="T607" s="4"/>
      <c r="U607" s="30"/>
      <c r="W607" s="31"/>
      <c r="X607" s="32"/>
    </row>
    <row r="608" customFormat="false" ht="14.85" hidden="false" customHeight="true" outlineLevel="0" collapsed="false">
      <c r="A608" s="151" t="s">
        <v>16141</v>
      </c>
      <c r="B608" s="152" t="s">
        <v>1402</v>
      </c>
      <c r="C608" s="152" t="s">
        <v>13402</v>
      </c>
      <c r="D608" s="124" t="s">
        <v>1402</v>
      </c>
      <c r="E608" s="153"/>
      <c r="I608" s="4"/>
      <c r="J608" s="4"/>
      <c r="K608" s="4"/>
      <c r="L608" s="4"/>
      <c r="M608" s="4"/>
      <c r="N608" s="4"/>
      <c r="O608" s="4"/>
      <c r="P608" s="4"/>
      <c r="Q608" s="4"/>
      <c r="R608" s="4"/>
      <c r="S608" s="4"/>
      <c r="T608" s="4"/>
      <c r="U608" s="30"/>
      <c r="W608" s="31"/>
      <c r="X608" s="32"/>
    </row>
    <row r="609" customFormat="false" ht="14.85" hidden="false" customHeight="true" outlineLevel="0" collapsed="false">
      <c r="A609" s="151" t="s">
        <v>13401</v>
      </c>
      <c r="B609" s="170" t="s">
        <v>1355</v>
      </c>
      <c r="C609" s="170" t="s">
        <v>11970</v>
      </c>
      <c r="D609" s="171"/>
      <c r="E609" s="158" t="s">
        <v>3808</v>
      </c>
      <c r="I609" s="4"/>
      <c r="J609" s="4"/>
      <c r="K609" s="4"/>
      <c r="L609" s="4"/>
      <c r="M609" s="4"/>
      <c r="N609" s="4"/>
      <c r="O609" s="4"/>
      <c r="P609" s="4"/>
      <c r="Q609" s="4"/>
      <c r="R609" s="4"/>
      <c r="S609" s="4"/>
      <c r="T609" s="4"/>
      <c r="U609" s="30"/>
      <c r="W609" s="31"/>
      <c r="X609" s="32"/>
    </row>
    <row r="610" customFormat="false" ht="14.85" hidden="false" customHeight="true" outlineLevel="0" collapsed="false">
      <c r="A610" s="163" t="s">
        <v>11969</v>
      </c>
      <c r="B610" s="221" t="s">
        <v>16142</v>
      </c>
      <c r="C610" s="221" t="s">
        <v>9414</v>
      </c>
      <c r="D610" s="222"/>
      <c r="E610" s="168" t="s">
        <v>1893</v>
      </c>
      <c r="I610" s="4"/>
      <c r="J610" s="4"/>
      <c r="K610" s="4"/>
      <c r="L610" s="4"/>
      <c r="M610" s="4"/>
      <c r="N610" s="4"/>
      <c r="O610" s="4"/>
      <c r="P610" s="4"/>
      <c r="Q610" s="4"/>
      <c r="R610" s="4"/>
      <c r="S610" s="4"/>
      <c r="T610" s="4"/>
      <c r="U610" s="30"/>
      <c r="W610" s="31"/>
      <c r="X610" s="32"/>
    </row>
    <row r="611" customFormat="false" ht="14.85" hidden="false" customHeight="true" outlineLevel="0" collapsed="false">
      <c r="A611" s="169" t="s">
        <v>2749</v>
      </c>
      <c r="B611" s="152" t="s">
        <v>1534</v>
      </c>
      <c r="C611" s="152" t="s">
        <v>16143</v>
      </c>
      <c r="D611" s="124"/>
      <c r="E611" s="153"/>
      <c r="I611" s="4"/>
      <c r="J611" s="4"/>
      <c r="K611" s="4"/>
      <c r="L611" s="4"/>
      <c r="M611" s="4"/>
      <c r="N611" s="4"/>
      <c r="O611" s="4"/>
      <c r="P611" s="4"/>
      <c r="Q611" s="4"/>
      <c r="R611" s="4"/>
      <c r="S611" s="4"/>
      <c r="T611" s="4"/>
      <c r="U611" s="30"/>
      <c r="W611" s="31"/>
      <c r="X611" s="32"/>
    </row>
    <row r="612" customFormat="false" ht="14.85" hidden="false" customHeight="true" outlineLevel="0" collapsed="false">
      <c r="A612" s="151" t="s">
        <v>9542</v>
      </c>
      <c r="B612" s="152" t="s">
        <v>3298</v>
      </c>
      <c r="C612" s="152" t="s">
        <v>16144</v>
      </c>
      <c r="D612" s="124" t="s">
        <v>3298</v>
      </c>
      <c r="E612" s="153"/>
      <c r="I612" s="4"/>
      <c r="J612" s="4"/>
      <c r="K612" s="4"/>
      <c r="L612" s="4"/>
      <c r="M612" s="4"/>
      <c r="N612" s="4"/>
      <c r="O612" s="4"/>
      <c r="P612" s="4"/>
      <c r="Q612" s="4"/>
      <c r="R612" s="4"/>
      <c r="S612" s="4"/>
      <c r="T612" s="4"/>
      <c r="U612" s="30"/>
      <c r="W612" s="31"/>
      <c r="X612" s="32"/>
    </row>
    <row r="613" customFormat="false" ht="14.85" hidden="false" customHeight="true" outlineLevel="0" collapsed="false">
      <c r="A613" s="151" t="s">
        <v>16145</v>
      </c>
      <c r="B613" s="152" t="s">
        <v>1707</v>
      </c>
      <c r="C613" s="152" t="s">
        <v>10243</v>
      </c>
      <c r="D613" s="187" t="s">
        <v>16146</v>
      </c>
      <c r="E613" s="153" t="s">
        <v>16147</v>
      </c>
      <c r="I613" s="4"/>
      <c r="J613" s="4"/>
      <c r="K613" s="4"/>
      <c r="L613" s="4"/>
      <c r="M613" s="4"/>
      <c r="N613" s="4"/>
      <c r="O613" s="4"/>
      <c r="P613" s="4"/>
      <c r="Q613" s="4"/>
      <c r="R613" s="4"/>
      <c r="S613" s="4"/>
      <c r="T613" s="4"/>
      <c r="U613" s="30"/>
      <c r="W613" s="31"/>
      <c r="X613" s="32"/>
    </row>
    <row r="614" customFormat="false" ht="14.85" hidden="false" customHeight="true" outlineLevel="0" collapsed="false">
      <c r="A614" s="151" t="s">
        <v>10242</v>
      </c>
      <c r="B614" s="152" t="s">
        <v>11573</v>
      </c>
      <c r="C614" s="152" t="s">
        <v>11574</v>
      </c>
      <c r="D614" s="124" t="s">
        <v>11573</v>
      </c>
      <c r="E614" s="153"/>
      <c r="I614" s="4"/>
      <c r="J614" s="4"/>
      <c r="K614" s="4"/>
      <c r="L614" s="4"/>
      <c r="M614" s="4"/>
      <c r="N614" s="4"/>
      <c r="O614" s="4"/>
      <c r="P614" s="4"/>
      <c r="Q614" s="4"/>
      <c r="R614" s="4"/>
      <c r="S614" s="4"/>
      <c r="T614" s="4"/>
      <c r="U614" s="30"/>
      <c r="W614" s="31"/>
      <c r="X614" s="32"/>
    </row>
    <row r="615" customFormat="false" ht="14.85" hidden="false" customHeight="true" outlineLevel="0" collapsed="false">
      <c r="A615" s="151" t="s">
        <v>11572</v>
      </c>
      <c r="B615" s="152" t="s">
        <v>13323</v>
      </c>
      <c r="C615" s="152" t="s">
        <v>13324</v>
      </c>
      <c r="D615" s="124" t="s">
        <v>13323</v>
      </c>
      <c r="E615" s="153"/>
      <c r="I615" s="4"/>
      <c r="J615" s="4"/>
      <c r="K615" s="4"/>
      <c r="L615" s="4"/>
      <c r="M615" s="4"/>
      <c r="N615" s="4"/>
      <c r="O615" s="4"/>
      <c r="P615" s="4"/>
      <c r="Q615" s="4"/>
      <c r="R615" s="4"/>
      <c r="S615" s="4"/>
      <c r="T615" s="4"/>
      <c r="U615" s="30"/>
      <c r="W615" s="31"/>
      <c r="X615" s="32"/>
    </row>
    <row r="616" customFormat="false" ht="14.85" hidden="false" customHeight="true" outlineLevel="0" collapsed="false">
      <c r="A616" s="151" t="s">
        <v>13322</v>
      </c>
      <c r="B616" s="152" t="s">
        <v>13750</v>
      </c>
      <c r="C616" s="152" t="s">
        <v>13751</v>
      </c>
      <c r="D616" s="124" t="s">
        <v>13750</v>
      </c>
      <c r="E616" s="153"/>
      <c r="I616" s="4"/>
      <c r="J616" s="4"/>
      <c r="K616" s="4"/>
      <c r="L616" s="4"/>
      <c r="M616" s="4"/>
      <c r="N616" s="4"/>
      <c r="O616" s="4"/>
      <c r="P616" s="4"/>
      <c r="Q616" s="4"/>
      <c r="R616" s="4"/>
      <c r="S616" s="4"/>
      <c r="T616" s="4"/>
      <c r="U616" s="30"/>
      <c r="W616" s="31"/>
      <c r="X616" s="32"/>
    </row>
    <row r="617" customFormat="false" ht="14.85" hidden="false" customHeight="true" outlineLevel="0" collapsed="false">
      <c r="A617" s="151" t="s">
        <v>13749</v>
      </c>
      <c r="B617" s="152" t="s">
        <v>176</v>
      </c>
      <c r="C617" s="152" t="s">
        <v>16148</v>
      </c>
      <c r="D617" s="124" t="s">
        <v>176</v>
      </c>
      <c r="E617" s="153"/>
      <c r="I617" s="4"/>
      <c r="J617" s="4"/>
      <c r="K617" s="4"/>
      <c r="L617" s="4"/>
      <c r="M617" s="4"/>
      <c r="N617" s="4"/>
      <c r="O617" s="4"/>
      <c r="P617" s="4"/>
      <c r="Q617" s="4"/>
      <c r="R617" s="4"/>
      <c r="S617" s="4"/>
      <c r="T617" s="4"/>
      <c r="U617" s="30"/>
      <c r="W617" s="31"/>
      <c r="X617" s="32"/>
    </row>
    <row r="618" customFormat="false" ht="14.85" hidden="false" customHeight="true" outlineLevel="0" collapsed="false">
      <c r="A618" s="151" t="s">
        <v>16149</v>
      </c>
      <c r="B618" s="152" t="s">
        <v>6871</v>
      </c>
      <c r="C618" s="152" t="s">
        <v>6872</v>
      </c>
      <c r="D618" s="124" t="s">
        <v>6871</v>
      </c>
      <c r="E618" s="153"/>
      <c r="I618" s="4"/>
      <c r="J618" s="4"/>
      <c r="K618" s="4"/>
      <c r="L618" s="4"/>
      <c r="M618" s="4"/>
      <c r="N618" s="4"/>
      <c r="O618" s="4"/>
      <c r="P618" s="4"/>
      <c r="Q618" s="4"/>
      <c r="R618" s="4"/>
      <c r="S618" s="4"/>
      <c r="T618" s="4"/>
      <c r="U618" s="30"/>
      <c r="W618" s="31"/>
      <c r="X618" s="32"/>
    </row>
    <row r="619" customFormat="false" ht="14.85" hidden="false" customHeight="true" outlineLevel="0" collapsed="false">
      <c r="A619" s="151" t="s">
        <v>6869</v>
      </c>
      <c r="B619" s="158" t="s">
        <v>16150</v>
      </c>
      <c r="C619" s="158" t="s">
        <v>7663</v>
      </c>
      <c r="D619" s="180" t="s">
        <v>16150</v>
      </c>
      <c r="E619" s="158" t="s">
        <v>3808</v>
      </c>
      <c r="I619" s="4"/>
      <c r="J619" s="4"/>
      <c r="K619" s="4"/>
      <c r="L619" s="4"/>
      <c r="M619" s="4"/>
      <c r="N619" s="4"/>
      <c r="O619" s="4"/>
      <c r="P619" s="4"/>
      <c r="Q619" s="4"/>
      <c r="R619" s="4"/>
      <c r="S619" s="4"/>
      <c r="T619" s="4"/>
      <c r="U619" s="30"/>
      <c r="W619" s="31"/>
      <c r="X619" s="32"/>
    </row>
    <row r="620" customFormat="false" ht="14.85" hidden="false" customHeight="true" outlineLevel="0" collapsed="false">
      <c r="A620" s="160" t="s">
        <v>16151</v>
      </c>
      <c r="B620" s="166" t="s">
        <v>1787</v>
      </c>
      <c r="C620" s="166" t="s">
        <v>7248</v>
      </c>
      <c r="D620" s="199" t="s">
        <v>1784</v>
      </c>
      <c r="E620" s="168"/>
      <c r="I620" s="4"/>
      <c r="J620" s="4"/>
      <c r="K620" s="4"/>
      <c r="L620" s="4"/>
      <c r="M620" s="4"/>
      <c r="N620" s="4"/>
      <c r="O620" s="4"/>
      <c r="P620" s="4"/>
      <c r="Q620" s="4"/>
      <c r="R620" s="4"/>
      <c r="S620" s="4"/>
      <c r="T620" s="4"/>
      <c r="U620" s="30"/>
      <c r="W620" s="31"/>
      <c r="X620" s="32"/>
    </row>
    <row r="621" customFormat="false" ht="14.85" hidden="false" customHeight="true" outlineLevel="0" collapsed="false">
      <c r="A621" s="169" t="s">
        <v>16152</v>
      </c>
      <c r="B621" s="152"/>
      <c r="C621" s="152" t="s">
        <v>16153</v>
      </c>
      <c r="D621" s="124"/>
      <c r="E621" s="153"/>
      <c r="I621" s="4"/>
      <c r="J621" s="4"/>
      <c r="K621" s="4"/>
      <c r="L621" s="4"/>
      <c r="M621" s="4"/>
      <c r="N621" s="4"/>
      <c r="O621" s="4"/>
      <c r="P621" s="4"/>
      <c r="Q621" s="4"/>
      <c r="R621" s="4"/>
      <c r="S621" s="4"/>
      <c r="T621" s="4"/>
      <c r="U621" s="30"/>
      <c r="W621" s="31"/>
      <c r="X621" s="32"/>
    </row>
    <row r="622" customFormat="false" ht="14.85" hidden="false" customHeight="true" outlineLevel="0" collapsed="false">
      <c r="A622" s="151" t="s">
        <v>1533</v>
      </c>
      <c r="B622" s="152" t="s">
        <v>16154</v>
      </c>
      <c r="C622" s="152" t="s">
        <v>9941</v>
      </c>
      <c r="D622" s="124" t="s">
        <v>16154</v>
      </c>
      <c r="E622" s="153"/>
      <c r="I622" s="4"/>
      <c r="J622" s="4"/>
      <c r="K622" s="4"/>
      <c r="L622" s="4"/>
      <c r="M622" s="4"/>
      <c r="N622" s="4"/>
      <c r="O622" s="4"/>
      <c r="P622" s="4"/>
      <c r="Q622" s="4"/>
      <c r="R622" s="4"/>
      <c r="S622" s="4"/>
      <c r="T622" s="4"/>
      <c r="U622" s="30"/>
      <c r="W622" s="31"/>
      <c r="X622" s="32"/>
    </row>
    <row r="623" customFormat="false" ht="14.85" hidden="false" customHeight="true" outlineLevel="0" collapsed="false">
      <c r="A623" s="151" t="s">
        <v>16155</v>
      </c>
      <c r="B623" s="170" t="s">
        <v>1584</v>
      </c>
      <c r="C623" s="170" t="s">
        <v>11066</v>
      </c>
      <c r="D623" s="159" t="s">
        <v>11069</v>
      </c>
      <c r="E623" s="158" t="s">
        <v>16156</v>
      </c>
      <c r="I623" s="4"/>
      <c r="J623" s="4"/>
      <c r="K623" s="4"/>
      <c r="L623" s="4"/>
      <c r="M623" s="4"/>
      <c r="N623" s="4"/>
      <c r="O623" s="4"/>
      <c r="P623" s="4"/>
      <c r="Q623" s="4"/>
      <c r="R623" s="4"/>
      <c r="S623" s="4"/>
      <c r="T623" s="4"/>
      <c r="U623" s="30"/>
      <c r="W623" s="31"/>
      <c r="X623" s="32"/>
    </row>
    <row r="624" customFormat="false" ht="14.85" hidden="false" customHeight="true" outlineLevel="0" collapsed="false">
      <c r="A624" s="163" t="s">
        <v>11065</v>
      </c>
      <c r="B624" s="152" t="s">
        <v>16112</v>
      </c>
      <c r="C624" s="152" t="s">
        <v>16157</v>
      </c>
      <c r="D624" s="124" t="s">
        <v>16112</v>
      </c>
      <c r="E624" s="153"/>
      <c r="I624" s="4"/>
      <c r="J624" s="4"/>
      <c r="K624" s="4"/>
      <c r="L624" s="4"/>
      <c r="M624" s="4"/>
      <c r="N624" s="4"/>
      <c r="O624" s="4"/>
      <c r="P624" s="4"/>
      <c r="Q624" s="4"/>
      <c r="R624" s="4"/>
      <c r="S624" s="4"/>
      <c r="T624" s="4"/>
      <c r="U624" s="30"/>
      <c r="W624" s="31"/>
      <c r="X624" s="32"/>
    </row>
    <row r="625" customFormat="false" ht="14.85" hidden="false" customHeight="true" outlineLevel="0" collapsed="false">
      <c r="A625" s="151" t="s">
        <v>16158</v>
      </c>
      <c r="B625" s="152" t="s">
        <v>6675</v>
      </c>
      <c r="C625" s="152" t="s">
        <v>12262</v>
      </c>
      <c r="D625" s="124" t="s">
        <v>6675</v>
      </c>
      <c r="E625" s="153"/>
      <c r="I625" s="4"/>
      <c r="J625" s="4"/>
      <c r="K625" s="4"/>
      <c r="L625" s="4"/>
      <c r="M625" s="4"/>
      <c r="N625" s="4"/>
      <c r="O625" s="4"/>
      <c r="P625" s="4"/>
      <c r="Q625" s="4"/>
      <c r="R625" s="4"/>
      <c r="S625" s="4"/>
      <c r="T625" s="4"/>
      <c r="U625" s="30"/>
      <c r="W625" s="31"/>
      <c r="X625" s="32"/>
    </row>
    <row r="626" customFormat="false" ht="14.85" hidden="false" customHeight="true" outlineLevel="0" collapsed="false">
      <c r="A626" s="151" t="s">
        <v>12261</v>
      </c>
      <c r="B626" s="152" t="s">
        <v>8747</v>
      </c>
      <c r="C626" s="152" t="s">
        <v>16159</v>
      </c>
      <c r="D626" s="124" t="s">
        <v>8747</v>
      </c>
      <c r="E626" s="153"/>
      <c r="I626" s="4"/>
      <c r="J626" s="4"/>
      <c r="K626" s="4"/>
      <c r="L626" s="4"/>
      <c r="M626" s="4"/>
      <c r="N626" s="4"/>
      <c r="O626" s="4"/>
      <c r="P626" s="4"/>
      <c r="Q626" s="4"/>
      <c r="R626" s="4"/>
      <c r="S626" s="4"/>
      <c r="T626" s="4"/>
      <c r="U626" s="30"/>
      <c r="W626" s="31"/>
      <c r="X626" s="32"/>
    </row>
    <row r="627" customFormat="false" ht="14.85" hidden="false" customHeight="true" outlineLevel="0" collapsed="false">
      <c r="A627" s="151" t="s">
        <v>16160</v>
      </c>
      <c r="B627" s="152" t="s">
        <v>9910</v>
      </c>
      <c r="C627" s="152" t="s">
        <v>9911</v>
      </c>
      <c r="D627" s="124" t="s">
        <v>9910</v>
      </c>
      <c r="E627" s="153"/>
      <c r="I627" s="4"/>
      <c r="J627" s="4"/>
      <c r="K627" s="4"/>
      <c r="L627" s="4"/>
      <c r="M627" s="4"/>
      <c r="N627" s="4"/>
      <c r="O627" s="4"/>
      <c r="P627" s="4"/>
      <c r="Q627" s="4"/>
      <c r="R627" s="4"/>
      <c r="S627" s="4"/>
      <c r="T627" s="4"/>
      <c r="U627" s="30"/>
      <c r="W627" s="31"/>
      <c r="X627" s="32"/>
    </row>
    <row r="628" customFormat="false" ht="14.85" hidden="false" customHeight="true" outlineLevel="0" collapsed="false">
      <c r="A628" s="151" t="s">
        <v>16161</v>
      </c>
      <c r="B628" s="152" t="s">
        <v>6301</v>
      </c>
      <c r="C628" s="152" t="s">
        <v>7409</v>
      </c>
      <c r="D628" s="124" t="s">
        <v>6301</v>
      </c>
      <c r="E628" s="153"/>
      <c r="I628" s="4"/>
      <c r="J628" s="4"/>
      <c r="K628" s="4"/>
      <c r="L628" s="4"/>
      <c r="M628" s="4"/>
      <c r="N628" s="4"/>
      <c r="O628" s="4"/>
      <c r="P628" s="4"/>
      <c r="Q628" s="4"/>
      <c r="R628" s="4"/>
      <c r="S628" s="4"/>
      <c r="T628" s="4"/>
      <c r="U628" s="30"/>
      <c r="W628" s="31"/>
      <c r="X628" s="32"/>
    </row>
    <row r="629" customFormat="false" ht="14.85" hidden="false" customHeight="true" outlineLevel="0" collapsed="false">
      <c r="A629" s="151" t="s">
        <v>16162</v>
      </c>
      <c r="B629" s="170" t="s">
        <v>8362</v>
      </c>
      <c r="C629" s="170" t="s">
        <v>8357</v>
      </c>
      <c r="D629" s="171"/>
      <c r="E629" s="158" t="s">
        <v>3808</v>
      </c>
      <c r="I629" s="4"/>
      <c r="J629" s="4"/>
      <c r="K629" s="4"/>
      <c r="L629" s="4"/>
      <c r="M629" s="4"/>
      <c r="N629" s="4"/>
      <c r="O629" s="4"/>
      <c r="P629" s="4"/>
      <c r="Q629" s="4"/>
      <c r="R629" s="4"/>
      <c r="S629" s="4"/>
      <c r="T629" s="4"/>
      <c r="U629" s="30"/>
      <c r="W629" s="31"/>
      <c r="X629" s="32"/>
    </row>
    <row r="630" customFormat="false" ht="14.85" hidden="false" customHeight="true" outlineLevel="0" collapsed="false">
      <c r="A630" s="163" t="s">
        <v>16163</v>
      </c>
      <c r="B630" s="166" t="s">
        <v>7247</v>
      </c>
      <c r="C630" s="166" t="s">
        <v>7261</v>
      </c>
      <c r="D630" s="167" t="s">
        <v>7247</v>
      </c>
      <c r="E630" s="168"/>
      <c r="I630" s="4"/>
      <c r="J630" s="4"/>
      <c r="K630" s="4"/>
      <c r="L630" s="4"/>
      <c r="M630" s="4"/>
      <c r="N630" s="4"/>
      <c r="O630" s="4"/>
      <c r="P630" s="4"/>
      <c r="Q630" s="4"/>
      <c r="R630" s="4"/>
      <c r="S630" s="4"/>
      <c r="T630" s="4"/>
      <c r="U630" s="30"/>
      <c r="W630" s="31"/>
      <c r="X630" s="32"/>
    </row>
    <row r="631" customFormat="false" ht="14.85" hidden="false" customHeight="true" outlineLevel="0" collapsed="false">
      <c r="A631" s="169" t="s">
        <v>16164</v>
      </c>
      <c r="B631" s="229" t="s">
        <v>4359</v>
      </c>
      <c r="C631" s="229" t="s">
        <v>16165</v>
      </c>
      <c r="D631" s="240" t="s">
        <v>4359</v>
      </c>
      <c r="E631" s="229" t="s">
        <v>16017</v>
      </c>
      <c r="I631" s="4"/>
      <c r="J631" s="4"/>
      <c r="K631" s="4"/>
      <c r="L631" s="4"/>
      <c r="M631" s="4"/>
      <c r="N631" s="4"/>
      <c r="O631" s="4"/>
      <c r="P631" s="4"/>
      <c r="Q631" s="4"/>
      <c r="R631" s="4"/>
      <c r="S631" s="4"/>
      <c r="T631" s="4"/>
      <c r="U631" s="30"/>
      <c r="W631" s="31"/>
      <c r="X631" s="32"/>
    </row>
    <row r="632" customFormat="false" ht="14.85" hidden="false" customHeight="true" outlineLevel="0" collapsed="false">
      <c r="A632" s="236" t="s">
        <v>16166</v>
      </c>
      <c r="B632" s="152"/>
      <c r="C632" s="152" t="s">
        <v>16167</v>
      </c>
      <c r="D632" s="124"/>
      <c r="E632" s="153"/>
      <c r="I632" s="4"/>
      <c r="J632" s="4"/>
      <c r="K632" s="4"/>
      <c r="L632" s="4"/>
      <c r="M632" s="4"/>
      <c r="N632" s="4"/>
      <c r="O632" s="4"/>
      <c r="P632" s="4"/>
      <c r="Q632" s="4"/>
      <c r="R632" s="4"/>
      <c r="S632" s="4"/>
      <c r="T632" s="4"/>
      <c r="U632" s="30"/>
      <c r="W632" s="31"/>
      <c r="X632" s="32"/>
    </row>
    <row r="633" customFormat="false" ht="14.85" hidden="false" customHeight="true" outlineLevel="0" collapsed="false">
      <c r="A633" s="151" t="s">
        <v>16168</v>
      </c>
      <c r="B633" s="152" t="s">
        <v>13298</v>
      </c>
      <c r="C633" s="152" t="s">
        <v>13299</v>
      </c>
      <c r="D633" s="187" t="s">
        <v>16169</v>
      </c>
      <c r="E633" s="153" t="s">
        <v>16170</v>
      </c>
      <c r="I633" s="4"/>
      <c r="J633" s="4"/>
      <c r="K633" s="4"/>
      <c r="L633" s="4"/>
      <c r="M633" s="4"/>
      <c r="N633" s="4"/>
      <c r="O633" s="4"/>
      <c r="P633" s="4"/>
      <c r="Q633" s="4"/>
      <c r="R633" s="4"/>
      <c r="S633" s="4"/>
      <c r="T633" s="4"/>
      <c r="U633" s="30"/>
      <c r="W633" s="31"/>
      <c r="X633" s="32"/>
    </row>
    <row r="634" customFormat="false" ht="14.85" hidden="false" customHeight="true" outlineLevel="0" collapsed="false">
      <c r="A634" s="151" t="s">
        <v>803</v>
      </c>
      <c r="B634" s="152" t="s">
        <v>1465</v>
      </c>
      <c r="C634" s="152" t="s">
        <v>16171</v>
      </c>
      <c r="D634" s="124" t="s">
        <v>1465</v>
      </c>
      <c r="E634" s="153"/>
      <c r="I634" s="4"/>
      <c r="J634" s="4"/>
      <c r="K634" s="4"/>
      <c r="L634" s="4"/>
      <c r="M634" s="4"/>
      <c r="N634" s="4"/>
      <c r="O634" s="4"/>
      <c r="P634" s="4"/>
      <c r="Q634" s="4"/>
      <c r="R634" s="4"/>
      <c r="S634" s="4"/>
      <c r="T634" s="4"/>
      <c r="U634" s="30"/>
      <c r="W634" s="31"/>
      <c r="X634" s="32"/>
    </row>
    <row r="635" customFormat="false" ht="14.85" hidden="false" customHeight="true" outlineLevel="0" collapsed="false">
      <c r="A635" s="151" t="s">
        <v>16172</v>
      </c>
      <c r="B635" s="152" t="s">
        <v>9806</v>
      </c>
      <c r="C635" s="152" t="s">
        <v>9807</v>
      </c>
      <c r="D635" s="124" t="s">
        <v>9806</v>
      </c>
      <c r="E635" s="153"/>
      <c r="I635" s="4"/>
      <c r="J635" s="4"/>
      <c r="K635" s="4"/>
      <c r="L635" s="4"/>
      <c r="M635" s="4"/>
      <c r="N635" s="4"/>
      <c r="O635" s="4"/>
      <c r="P635" s="4"/>
      <c r="Q635" s="4"/>
      <c r="R635" s="4"/>
      <c r="S635" s="4"/>
      <c r="T635" s="4"/>
      <c r="U635" s="30"/>
      <c r="W635" s="31"/>
      <c r="X635" s="32"/>
    </row>
    <row r="636" customFormat="false" ht="14.85" hidden="false" customHeight="true" outlineLevel="0" collapsed="false">
      <c r="A636" s="151" t="s">
        <v>9804</v>
      </c>
      <c r="B636" s="152" t="s">
        <v>2196</v>
      </c>
      <c r="C636" s="152" t="s">
        <v>13791</v>
      </c>
      <c r="D636" s="124" t="s">
        <v>2196</v>
      </c>
      <c r="E636" s="153"/>
      <c r="I636" s="4"/>
      <c r="J636" s="4"/>
      <c r="K636" s="4"/>
      <c r="L636" s="4"/>
      <c r="M636" s="4"/>
      <c r="N636" s="4"/>
      <c r="O636" s="4"/>
      <c r="P636" s="4"/>
      <c r="Q636" s="4"/>
      <c r="R636" s="4"/>
      <c r="S636" s="4"/>
      <c r="T636" s="4"/>
      <c r="U636" s="30"/>
      <c r="W636" s="31"/>
      <c r="X636" s="32"/>
    </row>
    <row r="637" customFormat="false" ht="14.85" hidden="false" customHeight="true" outlineLevel="0" collapsed="false">
      <c r="A637" s="151" t="s">
        <v>13790</v>
      </c>
      <c r="B637" s="152" t="s">
        <v>1471</v>
      </c>
      <c r="C637" s="152" t="s">
        <v>12548</v>
      </c>
      <c r="D637" s="124" t="s">
        <v>1471</v>
      </c>
      <c r="E637" s="153"/>
      <c r="I637" s="4"/>
      <c r="J637" s="4"/>
      <c r="K637" s="4"/>
      <c r="L637" s="4"/>
      <c r="M637" s="4"/>
      <c r="N637" s="4"/>
      <c r="O637" s="4"/>
      <c r="P637" s="4"/>
      <c r="Q637" s="4"/>
      <c r="R637" s="4"/>
      <c r="S637" s="4"/>
      <c r="T637" s="4"/>
      <c r="U637" s="30"/>
      <c r="W637" s="31"/>
      <c r="X637" s="32"/>
    </row>
    <row r="638" customFormat="false" ht="14.85" hidden="false" customHeight="true" outlineLevel="0" collapsed="false">
      <c r="A638" s="151" t="s">
        <v>1470</v>
      </c>
      <c r="B638" s="152" t="s">
        <v>1527</v>
      </c>
      <c r="C638" s="152" t="s">
        <v>10430</v>
      </c>
      <c r="D638" s="124" t="s">
        <v>1527</v>
      </c>
      <c r="E638" s="153"/>
      <c r="I638" s="4"/>
      <c r="J638" s="4"/>
      <c r="K638" s="4"/>
      <c r="L638" s="4"/>
      <c r="M638" s="4"/>
      <c r="N638" s="4"/>
      <c r="O638" s="4"/>
      <c r="P638" s="4"/>
      <c r="Q638" s="4"/>
      <c r="R638" s="4"/>
      <c r="S638" s="4"/>
      <c r="T638" s="4"/>
      <c r="U638" s="30"/>
      <c r="W638" s="31"/>
      <c r="X638" s="32"/>
    </row>
    <row r="639" customFormat="false" ht="14.85" hidden="false" customHeight="true" outlineLevel="0" collapsed="false">
      <c r="A639" s="151" t="s">
        <v>10428</v>
      </c>
      <c r="B639" s="170" t="s">
        <v>16173</v>
      </c>
      <c r="C639" s="170" t="s">
        <v>12016</v>
      </c>
      <c r="D639" s="171"/>
      <c r="E639" s="158" t="s">
        <v>3808</v>
      </c>
      <c r="I639" s="4"/>
      <c r="J639" s="4"/>
      <c r="K639" s="4"/>
      <c r="L639" s="4"/>
      <c r="M639" s="4"/>
      <c r="N639" s="4"/>
      <c r="O639" s="4"/>
      <c r="P639" s="4"/>
      <c r="Q639" s="4"/>
      <c r="R639" s="4"/>
      <c r="S639" s="4"/>
      <c r="T639" s="4"/>
      <c r="U639" s="30"/>
      <c r="W639" s="31"/>
      <c r="X639" s="32"/>
    </row>
    <row r="640" customFormat="false" ht="14.85" hidden="false" customHeight="true" outlineLevel="0" collapsed="false">
      <c r="A640" s="163" t="s">
        <v>16174</v>
      </c>
      <c r="B640" s="166" t="s">
        <v>4040</v>
      </c>
      <c r="C640" s="166" t="s">
        <v>12730</v>
      </c>
      <c r="D640" s="167" t="s">
        <v>4040</v>
      </c>
      <c r="E640" s="168"/>
      <c r="I640" s="4"/>
      <c r="J640" s="4"/>
      <c r="K640" s="4"/>
      <c r="L640" s="4"/>
      <c r="M640" s="4"/>
      <c r="N640" s="4"/>
      <c r="O640" s="4"/>
      <c r="P640" s="4"/>
      <c r="Q640" s="4"/>
      <c r="R640" s="4"/>
      <c r="S640" s="4"/>
      <c r="T640" s="4"/>
      <c r="U640" s="30"/>
      <c r="W640" s="31"/>
      <c r="X640" s="32"/>
    </row>
    <row r="641" customFormat="false" ht="14.85" hidden="false" customHeight="true" outlineLevel="0" collapsed="false">
      <c r="A641" s="169" t="s">
        <v>12727</v>
      </c>
      <c r="B641" s="153" t="s">
        <v>16175</v>
      </c>
      <c r="C641" s="153" t="s">
        <v>16176</v>
      </c>
      <c r="D641" s="176" t="s">
        <v>16175</v>
      </c>
      <c r="E641" s="153" t="s">
        <v>16177</v>
      </c>
      <c r="I641" s="4"/>
      <c r="J641" s="4"/>
      <c r="K641" s="4"/>
      <c r="L641" s="4"/>
      <c r="M641" s="4"/>
      <c r="N641" s="4"/>
      <c r="O641" s="4"/>
      <c r="P641" s="4"/>
      <c r="Q641" s="4"/>
      <c r="R641" s="4"/>
      <c r="S641" s="4"/>
      <c r="T641" s="4"/>
      <c r="U641" s="30"/>
      <c r="W641" s="31"/>
      <c r="X641" s="32"/>
    </row>
    <row r="642" customFormat="false" ht="14.85" hidden="false" customHeight="true" outlineLevel="0" collapsed="false">
      <c r="A642" s="177" t="s">
        <v>4309</v>
      </c>
      <c r="B642" s="164" t="s">
        <v>16178</v>
      </c>
      <c r="C642" s="164" t="s">
        <v>13160</v>
      </c>
      <c r="D642" s="165" t="s">
        <v>16178</v>
      </c>
      <c r="E642" s="153"/>
      <c r="I642" s="4"/>
      <c r="J642" s="4"/>
      <c r="K642" s="4"/>
      <c r="L642" s="4"/>
      <c r="M642" s="4"/>
      <c r="N642" s="4"/>
      <c r="O642" s="4"/>
      <c r="P642" s="4"/>
      <c r="Q642" s="4"/>
      <c r="R642" s="4"/>
      <c r="S642" s="4"/>
      <c r="T642" s="4"/>
      <c r="U642" s="30"/>
      <c r="W642" s="31"/>
      <c r="X642" s="32"/>
    </row>
    <row r="643" customFormat="false" ht="14.85" hidden="false" customHeight="true" outlineLevel="0" collapsed="false">
      <c r="A643" s="151" t="s">
        <v>13157</v>
      </c>
      <c r="B643" s="152" t="s">
        <v>3555</v>
      </c>
      <c r="C643" s="152" t="s">
        <v>13675</v>
      </c>
      <c r="D643" s="124"/>
      <c r="E643" s="153" t="s">
        <v>16179</v>
      </c>
      <c r="I643" s="4"/>
      <c r="J643" s="4"/>
      <c r="K643" s="4"/>
      <c r="L643" s="4"/>
      <c r="M643" s="4"/>
      <c r="N643" s="4"/>
      <c r="O643" s="4"/>
      <c r="P643" s="4"/>
      <c r="Q643" s="4"/>
      <c r="R643" s="4"/>
      <c r="S643" s="4"/>
      <c r="T643" s="4"/>
      <c r="U643" s="30"/>
      <c r="W643" s="31"/>
      <c r="X643" s="32"/>
    </row>
    <row r="644" customFormat="false" ht="14.85" hidden="false" customHeight="true" outlineLevel="0" collapsed="false">
      <c r="A644" s="151" t="s">
        <v>13674</v>
      </c>
      <c r="B644" s="152" t="s">
        <v>1465</v>
      </c>
      <c r="C644" s="152" t="s">
        <v>12801</v>
      </c>
      <c r="D644" s="124" t="s">
        <v>1465</v>
      </c>
      <c r="E644" s="153"/>
      <c r="I644" s="4"/>
      <c r="J644" s="4"/>
      <c r="K644" s="4"/>
      <c r="L644" s="4"/>
      <c r="M644" s="4"/>
      <c r="N644" s="4"/>
      <c r="O644" s="4"/>
      <c r="P644" s="4"/>
      <c r="Q644" s="4"/>
      <c r="R644" s="4"/>
      <c r="S644" s="4"/>
      <c r="T644" s="4"/>
      <c r="U644" s="30"/>
      <c r="W644" s="31"/>
      <c r="X644" s="32"/>
    </row>
    <row r="645" customFormat="false" ht="14.85" hidden="false" customHeight="true" outlineLevel="0" collapsed="false">
      <c r="A645" s="151" t="s">
        <v>12800</v>
      </c>
      <c r="B645" s="152" t="s">
        <v>2455</v>
      </c>
      <c r="C645" s="152" t="s">
        <v>12463</v>
      </c>
      <c r="D645" s="124" t="s">
        <v>2455</v>
      </c>
      <c r="E645" s="153"/>
      <c r="I645" s="4"/>
      <c r="J645" s="4"/>
      <c r="K645" s="4"/>
      <c r="L645" s="4"/>
      <c r="M645" s="4"/>
      <c r="N645" s="4"/>
      <c r="O645" s="4"/>
      <c r="P645" s="4"/>
      <c r="Q645" s="4"/>
      <c r="R645" s="4"/>
      <c r="S645" s="4"/>
      <c r="T645" s="4"/>
      <c r="U645" s="30"/>
      <c r="W645" s="31"/>
      <c r="X645" s="32"/>
    </row>
    <row r="646" customFormat="false" ht="14.85" hidden="false" customHeight="true" outlineLevel="0" collapsed="false">
      <c r="A646" s="151" t="s">
        <v>16180</v>
      </c>
      <c r="B646" s="152" t="s">
        <v>12412</v>
      </c>
      <c r="C646" s="152" t="s">
        <v>12413</v>
      </c>
      <c r="D646" s="124" t="s">
        <v>12412</v>
      </c>
      <c r="E646" s="153"/>
      <c r="I646" s="4"/>
      <c r="J646" s="4"/>
      <c r="K646" s="4"/>
      <c r="L646" s="4"/>
      <c r="M646" s="4"/>
      <c r="N646" s="4"/>
      <c r="O646" s="4"/>
      <c r="P646" s="4"/>
      <c r="Q646" s="4"/>
      <c r="R646" s="4"/>
      <c r="S646" s="4"/>
      <c r="T646" s="4"/>
      <c r="U646" s="30"/>
      <c r="W646" s="31"/>
      <c r="X646" s="32"/>
    </row>
    <row r="647" customFormat="false" ht="14.85" hidden="false" customHeight="true" outlineLevel="0" collapsed="false">
      <c r="A647" s="151" t="s">
        <v>12411</v>
      </c>
      <c r="B647" s="152" t="s">
        <v>1527</v>
      </c>
      <c r="C647" s="152" t="s">
        <v>6783</v>
      </c>
      <c r="D647" s="124" t="s">
        <v>1527</v>
      </c>
      <c r="E647" s="153"/>
      <c r="I647" s="4"/>
      <c r="J647" s="4"/>
      <c r="K647" s="4"/>
      <c r="L647" s="4"/>
      <c r="M647" s="4"/>
      <c r="N647" s="4"/>
      <c r="O647" s="4"/>
      <c r="P647" s="4"/>
      <c r="Q647" s="4"/>
      <c r="R647" s="4"/>
      <c r="S647" s="4"/>
      <c r="T647" s="4"/>
      <c r="U647" s="30"/>
      <c r="W647" s="31"/>
      <c r="X647" s="32"/>
    </row>
    <row r="648" customFormat="false" ht="14.85" hidden="false" customHeight="true" outlineLevel="0" collapsed="false">
      <c r="A648" s="151" t="s">
        <v>6781</v>
      </c>
      <c r="B648" s="152" t="s">
        <v>10358</v>
      </c>
      <c r="C648" s="152" t="s">
        <v>10359</v>
      </c>
      <c r="D648" s="124" t="s">
        <v>10358</v>
      </c>
      <c r="E648" s="153"/>
      <c r="I648" s="4"/>
      <c r="J648" s="4"/>
      <c r="K648" s="4"/>
      <c r="L648" s="4"/>
      <c r="M648" s="4"/>
      <c r="N648" s="4"/>
      <c r="O648" s="4"/>
      <c r="P648" s="4"/>
      <c r="Q648" s="4"/>
      <c r="R648" s="4"/>
      <c r="S648" s="4"/>
      <c r="T648" s="4"/>
      <c r="U648" s="30"/>
      <c r="W648" s="31"/>
      <c r="X648" s="32"/>
    </row>
    <row r="649" customFormat="false" ht="14.85" hidden="false" customHeight="true" outlineLevel="0" collapsed="false">
      <c r="A649" s="151" t="s">
        <v>10356</v>
      </c>
      <c r="B649" s="170" t="s">
        <v>10755</v>
      </c>
      <c r="C649" s="170" t="s">
        <v>10751</v>
      </c>
      <c r="D649" s="171" t="s">
        <v>10750</v>
      </c>
      <c r="E649" s="158" t="s">
        <v>16181</v>
      </c>
      <c r="I649" s="4"/>
      <c r="J649" s="4"/>
      <c r="K649" s="4"/>
      <c r="L649" s="4"/>
      <c r="M649" s="4"/>
      <c r="N649" s="4"/>
      <c r="O649" s="4"/>
      <c r="P649" s="4"/>
      <c r="Q649" s="4"/>
      <c r="R649" s="4"/>
      <c r="S649" s="4"/>
      <c r="T649" s="4"/>
      <c r="U649" s="30"/>
      <c r="W649" s="31"/>
      <c r="X649" s="32"/>
    </row>
    <row r="650" customFormat="false" ht="14.85" hidden="false" customHeight="true" outlineLevel="0" collapsed="false">
      <c r="A650" s="163" t="s">
        <v>10749</v>
      </c>
      <c r="B650" s="152" t="s">
        <v>16182</v>
      </c>
      <c r="C650" s="152" t="s">
        <v>16183</v>
      </c>
      <c r="D650" s="187"/>
      <c r="E650" s="153" t="s">
        <v>16184</v>
      </c>
      <c r="I650" s="4"/>
      <c r="J650" s="4"/>
      <c r="K650" s="4"/>
      <c r="L650" s="4"/>
      <c r="M650" s="4"/>
      <c r="N650" s="4"/>
      <c r="O650" s="4"/>
      <c r="P650" s="4"/>
      <c r="Q650" s="4"/>
      <c r="R650" s="4"/>
      <c r="S650" s="4"/>
      <c r="T650" s="4"/>
      <c r="U650" s="30"/>
      <c r="W650" s="31"/>
      <c r="X650" s="32"/>
    </row>
    <row r="651" customFormat="false" ht="14.85" hidden="false" customHeight="true" outlineLevel="0" collapsed="false">
      <c r="A651" s="151" t="s">
        <v>16185</v>
      </c>
      <c r="B651" s="152" t="s">
        <v>16186</v>
      </c>
      <c r="C651" s="152" t="s">
        <v>16187</v>
      </c>
      <c r="D651" s="124" t="s">
        <v>3447</v>
      </c>
      <c r="E651" s="153" t="s">
        <v>16188</v>
      </c>
      <c r="I651" s="4"/>
      <c r="J651" s="4"/>
      <c r="K651" s="4"/>
      <c r="L651" s="4"/>
      <c r="M651" s="4"/>
      <c r="N651" s="4"/>
      <c r="O651" s="4"/>
      <c r="P651" s="4"/>
      <c r="Q651" s="4"/>
      <c r="R651" s="4"/>
      <c r="S651" s="4"/>
      <c r="T651" s="4"/>
      <c r="U651" s="30"/>
      <c r="W651" s="31"/>
      <c r="X651" s="32"/>
    </row>
    <row r="652" customFormat="false" ht="14.85" hidden="false" customHeight="true" outlineLevel="0" collapsed="false">
      <c r="A652" s="151" t="s">
        <v>16189</v>
      </c>
      <c r="B652" s="152" t="s">
        <v>12165</v>
      </c>
      <c r="C652" s="152" t="s">
        <v>12166</v>
      </c>
      <c r="D652" s="124" t="s">
        <v>12165</v>
      </c>
      <c r="E652" s="153"/>
      <c r="I652" s="4"/>
      <c r="J652" s="4"/>
      <c r="K652" s="4"/>
      <c r="L652" s="4"/>
      <c r="M652" s="4"/>
      <c r="N652" s="4"/>
      <c r="O652" s="4"/>
      <c r="P652" s="4"/>
      <c r="Q652" s="4"/>
      <c r="R652" s="4"/>
      <c r="S652" s="4"/>
      <c r="T652" s="4"/>
      <c r="U652" s="30"/>
      <c r="W652" s="31"/>
      <c r="X652" s="32"/>
    </row>
    <row r="653" customFormat="false" ht="14.85" hidden="false" customHeight="true" outlineLevel="0" collapsed="false">
      <c r="A653" s="151" t="s">
        <v>16190</v>
      </c>
      <c r="B653" s="152" t="s">
        <v>6105</v>
      </c>
      <c r="C653" s="152" t="s">
        <v>6106</v>
      </c>
      <c r="D653" s="124" t="s">
        <v>6105</v>
      </c>
      <c r="E653" s="153"/>
      <c r="I653" s="4"/>
      <c r="J653" s="4"/>
      <c r="K653" s="4"/>
      <c r="L653" s="4"/>
      <c r="M653" s="4"/>
      <c r="N653" s="4"/>
      <c r="O653" s="4"/>
      <c r="P653" s="4"/>
      <c r="Q653" s="4"/>
      <c r="R653" s="4"/>
      <c r="S653" s="4"/>
      <c r="T653" s="4"/>
      <c r="U653" s="30"/>
      <c r="W653" s="31"/>
      <c r="X653" s="32"/>
    </row>
    <row r="654" customFormat="false" ht="14.85" hidden="false" customHeight="true" outlineLevel="0" collapsed="false">
      <c r="A654" s="151" t="s">
        <v>6104</v>
      </c>
      <c r="B654" s="152" t="s">
        <v>1496</v>
      </c>
      <c r="C654" s="152" t="s">
        <v>8338</v>
      </c>
      <c r="D654" s="124" t="s">
        <v>1496</v>
      </c>
      <c r="E654" s="153"/>
      <c r="I654" s="4"/>
      <c r="J654" s="4"/>
      <c r="K654" s="4"/>
      <c r="L654" s="4"/>
      <c r="M654" s="4"/>
      <c r="N654" s="4"/>
      <c r="O654" s="4"/>
      <c r="P654" s="4"/>
      <c r="Q654" s="4"/>
      <c r="R654" s="4"/>
      <c r="S654" s="4"/>
      <c r="T654" s="4"/>
      <c r="U654" s="30"/>
      <c r="W654" s="31"/>
      <c r="X654" s="32"/>
    </row>
    <row r="655" customFormat="false" ht="14.85" hidden="false" customHeight="true" outlineLevel="0" collapsed="false">
      <c r="A655" s="151" t="s">
        <v>16191</v>
      </c>
      <c r="B655" s="170" t="s">
        <v>16192</v>
      </c>
      <c r="C655" s="170" t="s">
        <v>11956</v>
      </c>
      <c r="D655" s="171" t="s">
        <v>16192</v>
      </c>
      <c r="E655" s="158" t="s">
        <v>16193</v>
      </c>
      <c r="I655" s="4"/>
      <c r="J655" s="4"/>
      <c r="K655" s="4"/>
      <c r="L655" s="4"/>
      <c r="M655" s="4"/>
      <c r="N655" s="4"/>
      <c r="O655" s="4"/>
      <c r="P655" s="4"/>
      <c r="Q655" s="4"/>
      <c r="R655" s="4"/>
      <c r="S655" s="4"/>
      <c r="T655" s="4"/>
      <c r="U655" s="30"/>
      <c r="W655" s="31"/>
      <c r="X655" s="32"/>
    </row>
    <row r="656" customFormat="false" ht="14.85" hidden="false" customHeight="true" outlineLevel="0" collapsed="false">
      <c r="A656" s="163" t="s">
        <v>16194</v>
      </c>
      <c r="B656" s="152" t="s">
        <v>2792</v>
      </c>
      <c r="C656" s="152" t="s">
        <v>12693</v>
      </c>
      <c r="D656" s="124" t="s">
        <v>2792</v>
      </c>
      <c r="E656" s="153"/>
      <c r="I656" s="4"/>
      <c r="J656" s="4"/>
      <c r="K656" s="4"/>
      <c r="L656" s="4"/>
      <c r="M656" s="4"/>
      <c r="N656" s="4"/>
      <c r="O656" s="4"/>
      <c r="P656" s="4"/>
      <c r="Q656" s="4"/>
      <c r="R656" s="4"/>
      <c r="S656" s="4"/>
      <c r="T656" s="4"/>
      <c r="U656" s="30"/>
      <c r="W656" s="31"/>
      <c r="X656" s="32"/>
    </row>
    <row r="657" customFormat="false" ht="14.85" hidden="false" customHeight="true" outlineLevel="0" collapsed="false">
      <c r="A657" s="151" t="s">
        <v>12692</v>
      </c>
      <c r="B657" s="152" t="s">
        <v>13603</v>
      </c>
      <c r="C657" s="152" t="s">
        <v>13604</v>
      </c>
      <c r="D657" s="124" t="s">
        <v>13603</v>
      </c>
      <c r="E657" s="153"/>
      <c r="I657" s="4"/>
      <c r="J657" s="4"/>
      <c r="K657" s="4"/>
      <c r="L657" s="4"/>
      <c r="M657" s="4"/>
      <c r="N657" s="4"/>
      <c r="O657" s="4"/>
      <c r="P657" s="4"/>
      <c r="Q657" s="4"/>
      <c r="R657" s="4"/>
      <c r="S657" s="4"/>
      <c r="T657" s="4"/>
      <c r="U657" s="30"/>
      <c r="W657" s="31"/>
      <c r="X657" s="32"/>
    </row>
    <row r="658" customFormat="false" ht="14.85" hidden="false" customHeight="true" outlineLevel="0" collapsed="false">
      <c r="A658" s="151" t="s">
        <v>16195</v>
      </c>
      <c r="B658" s="152" t="s">
        <v>12940</v>
      </c>
      <c r="C658" s="152" t="s">
        <v>12941</v>
      </c>
      <c r="D658" s="124" t="s">
        <v>12940</v>
      </c>
      <c r="E658" s="153"/>
      <c r="I658" s="4"/>
      <c r="J658" s="4"/>
      <c r="K658" s="4"/>
      <c r="L658" s="4"/>
      <c r="M658" s="4"/>
      <c r="N658" s="4"/>
      <c r="O658" s="4"/>
      <c r="P658" s="4"/>
      <c r="Q658" s="4"/>
      <c r="R658" s="4"/>
      <c r="S658" s="4"/>
      <c r="T658" s="4"/>
      <c r="U658" s="30"/>
      <c r="W658" s="31"/>
      <c r="X658" s="32"/>
    </row>
    <row r="659" customFormat="false" ht="14.85" hidden="false" customHeight="true" outlineLevel="0" collapsed="false">
      <c r="A659" s="151" t="s">
        <v>12938</v>
      </c>
      <c r="B659" s="1454" t="s">
        <v>16196</v>
      </c>
      <c r="C659" s="1454" t="s">
        <v>8646</v>
      </c>
      <c r="D659" s="1455"/>
      <c r="E659" s="1456" t="s">
        <v>16197</v>
      </c>
      <c r="I659" s="4"/>
      <c r="J659" s="4"/>
      <c r="K659" s="4"/>
      <c r="L659" s="4"/>
      <c r="M659" s="4"/>
      <c r="N659" s="4"/>
      <c r="O659" s="4"/>
      <c r="P659" s="4"/>
      <c r="Q659" s="4"/>
      <c r="R659" s="4"/>
      <c r="S659" s="4"/>
      <c r="T659" s="4"/>
      <c r="U659" s="30"/>
      <c r="W659" s="31"/>
      <c r="X659" s="32"/>
    </row>
    <row r="660" customFormat="false" ht="14.85" hidden="false" customHeight="true" outlineLevel="0" collapsed="false">
      <c r="A660" s="1457" t="s">
        <v>5674</v>
      </c>
      <c r="B660" s="152" t="s">
        <v>777</v>
      </c>
      <c r="C660" s="152" t="s">
        <v>5943</v>
      </c>
      <c r="D660" s="124"/>
      <c r="E660" s="153" t="s">
        <v>16198</v>
      </c>
      <c r="I660" s="4"/>
      <c r="J660" s="4"/>
      <c r="K660" s="4"/>
      <c r="L660" s="4"/>
      <c r="M660" s="4"/>
      <c r="N660" s="4"/>
      <c r="O660" s="4"/>
      <c r="P660" s="4"/>
      <c r="Q660" s="4"/>
      <c r="R660" s="4"/>
      <c r="S660" s="4"/>
      <c r="T660" s="4"/>
      <c r="U660" s="30"/>
      <c r="W660" s="31"/>
      <c r="X660" s="32"/>
    </row>
    <row r="661" customFormat="false" ht="14.85" hidden="false" customHeight="true" outlineLevel="0" collapsed="false">
      <c r="A661" s="151" t="s">
        <v>791</v>
      </c>
      <c r="B661" s="152" t="s">
        <v>9713</v>
      </c>
      <c r="C661" s="152" t="s">
        <v>13359</v>
      </c>
      <c r="D661" s="124" t="s">
        <v>9713</v>
      </c>
      <c r="E661" s="153" t="s">
        <v>16199</v>
      </c>
      <c r="I661" s="4"/>
      <c r="J661" s="4"/>
      <c r="K661" s="4"/>
      <c r="L661" s="4"/>
      <c r="M661" s="4"/>
      <c r="N661" s="4"/>
      <c r="O661" s="4"/>
      <c r="P661" s="4"/>
      <c r="Q661" s="4"/>
      <c r="R661" s="4"/>
      <c r="S661" s="4"/>
      <c r="T661" s="4"/>
      <c r="U661" s="30"/>
      <c r="W661" s="31"/>
      <c r="X661" s="32"/>
    </row>
    <row r="662" customFormat="false" ht="14.85" hidden="false" customHeight="true" outlineLevel="0" collapsed="false">
      <c r="A662" s="151" t="s">
        <v>13358</v>
      </c>
      <c r="B662" s="164" t="s">
        <v>1813</v>
      </c>
      <c r="C662" s="164" t="s">
        <v>13175</v>
      </c>
      <c r="D662" s="165" t="s">
        <v>1813</v>
      </c>
      <c r="E662" s="153"/>
      <c r="I662" s="4"/>
      <c r="J662" s="4"/>
      <c r="K662" s="4"/>
      <c r="L662" s="4"/>
      <c r="M662" s="4"/>
      <c r="N662" s="4"/>
      <c r="O662" s="4"/>
      <c r="P662" s="4"/>
      <c r="Q662" s="4"/>
      <c r="R662" s="4"/>
      <c r="S662" s="4"/>
      <c r="T662" s="4"/>
      <c r="U662" s="30"/>
      <c r="W662" s="31"/>
      <c r="X662" s="32"/>
    </row>
    <row r="663" customFormat="false" ht="14.85" hidden="false" customHeight="true" outlineLevel="0" collapsed="false">
      <c r="A663" s="151" t="s">
        <v>13174</v>
      </c>
      <c r="B663" s="152" t="s">
        <v>8795</v>
      </c>
      <c r="C663" s="152" t="s">
        <v>6448</v>
      </c>
      <c r="D663" s="124"/>
      <c r="E663" s="153" t="s">
        <v>16200</v>
      </c>
      <c r="I663" s="4"/>
      <c r="J663" s="4"/>
      <c r="K663" s="4"/>
      <c r="L663" s="4"/>
      <c r="M663" s="4"/>
      <c r="N663" s="4"/>
      <c r="O663" s="4"/>
      <c r="P663" s="4"/>
      <c r="Q663" s="4"/>
      <c r="R663" s="4"/>
      <c r="S663" s="4"/>
      <c r="T663" s="4"/>
      <c r="U663" s="30"/>
      <c r="W663" s="31"/>
      <c r="X663" s="32"/>
    </row>
    <row r="664" customFormat="false" ht="14.85" hidden="false" customHeight="true" outlineLevel="0" collapsed="false">
      <c r="A664" s="151" t="s">
        <v>6445</v>
      </c>
      <c r="B664" s="152" t="s">
        <v>16112</v>
      </c>
      <c r="C664" s="152" t="s">
        <v>16201</v>
      </c>
      <c r="D664" s="124" t="s">
        <v>16112</v>
      </c>
      <c r="E664" s="153"/>
      <c r="I664" s="4"/>
      <c r="J664" s="4"/>
      <c r="K664" s="4"/>
      <c r="L664" s="4"/>
      <c r="M664" s="4"/>
      <c r="N664" s="4"/>
      <c r="O664" s="4"/>
      <c r="P664" s="4"/>
      <c r="Q664" s="4"/>
      <c r="R664" s="4"/>
      <c r="S664" s="4"/>
      <c r="T664" s="4"/>
      <c r="U664" s="30"/>
      <c r="W664" s="31"/>
      <c r="X664" s="32"/>
    </row>
    <row r="665" customFormat="false" ht="14.85" hidden="false" customHeight="true" outlineLevel="0" collapsed="false">
      <c r="A665" s="151" t="s">
        <v>16202</v>
      </c>
      <c r="B665" s="152" t="s">
        <v>16203</v>
      </c>
      <c r="C665" s="152" t="s">
        <v>16204</v>
      </c>
      <c r="D665" s="124" t="s">
        <v>16203</v>
      </c>
      <c r="E665" s="153"/>
      <c r="I665" s="4"/>
      <c r="J665" s="4"/>
      <c r="K665" s="4"/>
      <c r="L665" s="4"/>
      <c r="M665" s="4"/>
      <c r="N665" s="4"/>
      <c r="O665" s="4"/>
      <c r="P665" s="4"/>
      <c r="Q665" s="4"/>
      <c r="R665" s="4"/>
      <c r="S665" s="4"/>
      <c r="T665" s="4"/>
      <c r="U665" s="30"/>
      <c r="W665" s="31"/>
      <c r="X665" s="32"/>
    </row>
    <row r="666" customFormat="false" ht="14.85" hidden="false" customHeight="true" outlineLevel="0" collapsed="false">
      <c r="A666" s="151" t="s">
        <v>16205</v>
      </c>
      <c r="B666" s="152" t="s">
        <v>101</v>
      </c>
      <c r="C666" s="152" t="s">
        <v>13796</v>
      </c>
      <c r="D666" s="124" t="s">
        <v>101</v>
      </c>
      <c r="E666" s="153"/>
      <c r="I666" s="4"/>
      <c r="J666" s="4"/>
      <c r="K666" s="4"/>
      <c r="L666" s="4"/>
      <c r="M666" s="4"/>
      <c r="N666" s="4"/>
      <c r="O666" s="4"/>
      <c r="P666" s="4"/>
      <c r="Q666" s="4"/>
      <c r="R666" s="4"/>
      <c r="S666" s="4"/>
      <c r="T666" s="4"/>
      <c r="U666" s="30"/>
      <c r="W666" s="31"/>
      <c r="X666" s="32"/>
    </row>
    <row r="667" customFormat="false" ht="14.85" hidden="false" customHeight="true" outlineLevel="0" collapsed="false">
      <c r="A667" s="151" t="s">
        <v>13795</v>
      </c>
      <c r="B667" s="152" t="s">
        <v>2098</v>
      </c>
      <c r="C667" s="152" t="s">
        <v>12560</v>
      </c>
      <c r="D667" s="124" t="s">
        <v>2098</v>
      </c>
      <c r="E667" s="153"/>
      <c r="I667" s="4"/>
      <c r="J667" s="4"/>
      <c r="K667" s="4"/>
      <c r="L667" s="4"/>
      <c r="M667" s="4"/>
      <c r="N667" s="4"/>
      <c r="O667" s="4"/>
      <c r="P667" s="4"/>
      <c r="Q667" s="4"/>
      <c r="R667" s="4"/>
      <c r="S667" s="4"/>
      <c r="T667" s="4"/>
      <c r="U667" s="30"/>
      <c r="W667" s="31"/>
      <c r="X667" s="32"/>
    </row>
    <row r="668" customFormat="false" ht="14.85" hidden="false" customHeight="true" outlineLevel="0" collapsed="false">
      <c r="A668" s="151" t="s">
        <v>12559</v>
      </c>
      <c r="B668" s="152" t="s">
        <v>1402</v>
      </c>
      <c r="C668" s="152" t="s">
        <v>9595</v>
      </c>
      <c r="D668" s="124" t="s">
        <v>1402</v>
      </c>
      <c r="E668" s="153"/>
      <c r="I668" s="4"/>
      <c r="J668" s="4"/>
      <c r="K668" s="4"/>
      <c r="L668" s="4"/>
      <c r="M668" s="4"/>
      <c r="N668" s="4"/>
      <c r="O668" s="4"/>
      <c r="P668" s="4"/>
      <c r="Q668" s="4"/>
      <c r="R668" s="4"/>
      <c r="S668" s="4"/>
      <c r="T668" s="4"/>
      <c r="U668" s="30" t="n">
        <v>0</v>
      </c>
      <c r="W668" s="31" t="n">
        <v>1000</v>
      </c>
      <c r="X668" s="32" t="n">
        <v>1500</v>
      </c>
    </row>
    <row r="669" customFormat="false" ht="14.85" hidden="false" customHeight="true" outlineLevel="0" collapsed="false">
      <c r="A669" s="151" t="s">
        <v>9594</v>
      </c>
      <c r="B669" s="170" t="s">
        <v>16206</v>
      </c>
      <c r="C669" s="170" t="s">
        <v>8475</v>
      </c>
      <c r="D669" s="159" t="s">
        <v>8478</v>
      </c>
      <c r="E669" s="158" t="s">
        <v>16207</v>
      </c>
      <c r="I669" s="4"/>
      <c r="J669" s="4"/>
      <c r="K669" s="4"/>
      <c r="L669" s="4"/>
      <c r="M669" s="4"/>
      <c r="N669" s="4"/>
      <c r="O669" s="4"/>
      <c r="P669" s="4"/>
      <c r="Q669" s="4"/>
      <c r="R669" s="4"/>
      <c r="S669" s="4"/>
      <c r="T669" s="4"/>
      <c r="U669" s="30" t="n">
        <v>0</v>
      </c>
      <c r="W669" s="31" t="n">
        <v>1000</v>
      </c>
      <c r="X669" s="32" t="n">
        <v>1500</v>
      </c>
    </row>
    <row r="670" customFormat="false" ht="14.85" hidden="false" customHeight="true" outlineLevel="0" collapsed="false">
      <c r="A670" s="163" t="s">
        <v>8473</v>
      </c>
      <c r="B670" s="153" t="s">
        <v>16208</v>
      </c>
      <c r="C670" s="153" t="s">
        <v>16209</v>
      </c>
      <c r="D670" s="176" t="s">
        <v>16210</v>
      </c>
      <c r="E670" s="153" t="s">
        <v>16211</v>
      </c>
      <c r="I670" s="4"/>
      <c r="J670" s="4"/>
      <c r="K670" s="4"/>
      <c r="L670" s="4"/>
      <c r="M670" s="4"/>
      <c r="N670" s="4"/>
      <c r="O670" s="4"/>
      <c r="P670" s="4"/>
      <c r="Q670" s="4"/>
      <c r="R670" s="4"/>
      <c r="S670" s="4"/>
      <c r="T670" s="4"/>
      <c r="U670" s="30" t="n">
        <v>0</v>
      </c>
      <c r="W670" s="31" t="n">
        <v>1000</v>
      </c>
      <c r="X670" s="32" t="n">
        <v>1500</v>
      </c>
    </row>
    <row r="671" customFormat="false" ht="14.85" hidden="false" customHeight="true" outlineLevel="0" collapsed="false">
      <c r="A671" s="177" t="s">
        <v>16212</v>
      </c>
      <c r="B671" s="188" t="s">
        <v>16213</v>
      </c>
      <c r="C671" s="188" t="n">
        <v>4155897940</v>
      </c>
      <c r="D671" s="195"/>
      <c r="E671" s="189" t="s">
        <v>16214</v>
      </c>
      <c r="I671" s="4"/>
      <c r="J671" s="4"/>
      <c r="K671" s="4"/>
      <c r="L671" s="4"/>
      <c r="M671" s="4"/>
      <c r="N671" s="4"/>
      <c r="O671" s="4"/>
      <c r="P671" s="4"/>
      <c r="Q671" s="4"/>
      <c r="R671" s="4"/>
      <c r="S671" s="4"/>
      <c r="T671" s="4"/>
      <c r="U671" s="30" t="n">
        <v>0</v>
      </c>
      <c r="W671" s="31" t="n">
        <v>1000</v>
      </c>
      <c r="X671" s="32" t="n">
        <v>1500</v>
      </c>
    </row>
    <row r="672" customFormat="false" ht="14.85" hidden="false" customHeight="true" outlineLevel="0" collapsed="false">
      <c r="A672" s="190" t="s">
        <v>16215</v>
      </c>
      <c r="B672" s="152" t="s">
        <v>16058</v>
      </c>
      <c r="C672" s="152" t="s">
        <v>16216</v>
      </c>
      <c r="D672" s="124" t="s">
        <v>16058</v>
      </c>
      <c r="E672" s="153"/>
      <c r="I672" s="4"/>
      <c r="J672" s="4"/>
      <c r="K672" s="4"/>
      <c r="L672" s="4"/>
      <c r="M672" s="4"/>
      <c r="N672" s="4"/>
      <c r="O672" s="4"/>
      <c r="P672" s="4"/>
      <c r="Q672" s="4"/>
      <c r="R672" s="4"/>
      <c r="S672" s="4"/>
      <c r="T672" s="4"/>
      <c r="U672" s="30" t="n">
        <v>0</v>
      </c>
      <c r="W672" s="31" t="n">
        <v>1000</v>
      </c>
      <c r="X672" s="32" t="n">
        <v>1500</v>
      </c>
    </row>
    <row r="673" customFormat="false" ht="14.85" hidden="false" customHeight="true" outlineLevel="0" collapsed="false">
      <c r="A673" s="151" t="s">
        <v>16217</v>
      </c>
      <c r="B673" s="152" t="s">
        <v>12445</v>
      </c>
      <c r="C673" s="152" t="s">
        <v>12446</v>
      </c>
      <c r="D673" s="124" t="s">
        <v>12445</v>
      </c>
      <c r="E673" s="153" t="s">
        <v>16218</v>
      </c>
      <c r="I673" s="4"/>
      <c r="J673" s="4"/>
      <c r="K673" s="4"/>
      <c r="L673" s="4"/>
      <c r="M673" s="4"/>
      <c r="N673" s="4"/>
      <c r="O673" s="4"/>
      <c r="P673" s="4"/>
      <c r="Q673" s="4"/>
      <c r="R673" s="4"/>
      <c r="S673" s="4"/>
      <c r="T673" s="4"/>
      <c r="U673" s="30" t="n">
        <v>0</v>
      </c>
      <c r="W673" s="31" t="n">
        <v>1000</v>
      </c>
      <c r="X673" s="32" t="n">
        <v>1500</v>
      </c>
    </row>
    <row r="674" customFormat="false" ht="14.85" hidden="false" customHeight="true" outlineLevel="0" collapsed="false">
      <c r="A674" s="151" t="s">
        <v>12444</v>
      </c>
      <c r="B674" s="164" t="s">
        <v>1405</v>
      </c>
      <c r="C674" s="164" t="s">
        <v>16219</v>
      </c>
      <c r="D674" s="165" t="s">
        <v>1405</v>
      </c>
      <c r="E674" s="153"/>
      <c r="I674" s="4"/>
      <c r="J674" s="4"/>
      <c r="K674" s="4"/>
      <c r="L674" s="4"/>
      <c r="M674" s="4"/>
      <c r="N674" s="4"/>
      <c r="O674" s="4"/>
      <c r="P674" s="4"/>
      <c r="Q674" s="4"/>
      <c r="R674" s="4"/>
      <c r="S674" s="4"/>
      <c r="T674" s="4"/>
      <c r="U674" s="30" t="n">
        <v>0</v>
      </c>
      <c r="W674" s="31" t="n">
        <v>1000</v>
      </c>
      <c r="X674" s="32" t="n">
        <v>1500</v>
      </c>
    </row>
    <row r="675" customFormat="false" ht="14.85" hidden="false" customHeight="true" outlineLevel="0" collapsed="false">
      <c r="A675" s="151" t="s">
        <v>16220</v>
      </c>
      <c r="B675" s="152" t="s">
        <v>762</v>
      </c>
      <c r="C675" s="152" t="s">
        <v>16221</v>
      </c>
      <c r="D675" s="124" t="s">
        <v>762</v>
      </c>
      <c r="E675" s="153"/>
      <c r="I675" s="4"/>
      <c r="J675" s="4"/>
      <c r="K675" s="4"/>
      <c r="L675" s="4"/>
      <c r="M675" s="4"/>
      <c r="N675" s="4"/>
      <c r="O675" s="4"/>
      <c r="P675" s="4"/>
      <c r="Q675" s="4"/>
      <c r="R675" s="4"/>
      <c r="S675" s="4"/>
      <c r="T675" s="4"/>
      <c r="U675" s="30" t="n">
        <v>0</v>
      </c>
      <c r="W675" s="31" t="n">
        <v>1000</v>
      </c>
      <c r="X675" s="32" t="n">
        <v>1500</v>
      </c>
    </row>
    <row r="676" customFormat="false" ht="14.85" hidden="false" customHeight="true" outlineLevel="0" collapsed="false">
      <c r="A676" s="151" t="s">
        <v>16222</v>
      </c>
      <c r="B676" s="152" t="s">
        <v>9846</v>
      </c>
      <c r="C676" s="152" t="s">
        <v>9847</v>
      </c>
      <c r="D676" s="124" t="s">
        <v>9846</v>
      </c>
      <c r="E676" s="153"/>
      <c r="I676" s="4"/>
      <c r="J676" s="4"/>
      <c r="K676" s="4"/>
      <c r="L676" s="4"/>
      <c r="M676" s="4"/>
      <c r="N676" s="4"/>
      <c r="O676" s="4"/>
      <c r="P676" s="4"/>
      <c r="Q676" s="4"/>
      <c r="R676" s="4"/>
      <c r="S676" s="4"/>
      <c r="T676" s="4"/>
      <c r="U676" s="30" t="n">
        <v>0</v>
      </c>
      <c r="W676" s="31" t="n">
        <v>1000</v>
      </c>
      <c r="X676" s="32" t="n">
        <v>1500</v>
      </c>
    </row>
    <row r="677" customFormat="false" ht="14.85" hidden="false" customHeight="true" outlineLevel="0" collapsed="false">
      <c r="A677" s="151" t="s">
        <v>16223</v>
      </c>
      <c r="B677" s="164" t="s">
        <v>9817</v>
      </c>
      <c r="C677" s="164" t="s">
        <v>9818</v>
      </c>
      <c r="D677" s="165" t="s">
        <v>9817</v>
      </c>
      <c r="E677" s="153"/>
      <c r="I677" s="4"/>
      <c r="J677" s="4"/>
      <c r="K677" s="4"/>
      <c r="L677" s="4"/>
      <c r="M677" s="4"/>
      <c r="N677" s="4"/>
      <c r="O677" s="4"/>
      <c r="P677" s="4"/>
      <c r="Q677" s="4"/>
      <c r="R677" s="4"/>
      <c r="S677" s="4"/>
      <c r="T677" s="4"/>
      <c r="U677" s="30" t="n">
        <v>0</v>
      </c>
      <c r="W677" s="31" t="n">
        <v>1000</v>
      </c>
      <c r="X677" s="32" t="n">
        <v>1500</v>
      </c>
    </row>
    <row r="678" customFormat="false" ht="14.85" hidden="false" customHeight="true" outlineLevel="0" collapsed="false">
      <c r="A678" s="151" t="s">
        <v>9816</v>
      </c>
      <c r="B678" s="152" t="s">
        <v>13551</v>
      </c>
      <c r="C678" s="152" t="s">
        <v>13552</v>
      </c>
      <c r="D678" s="124" t="s">
        <v>13551</v>
      </c>
      <c r="E678" s="153"/>
      <c r="I678" s="4"/>
      <c r="J678" s="4"/>
      <c r="K678" s="4"/>
      <c r="L678" s="4"/>
      <c r="M678" s="4"/>
      <c r="N678" s="4"/>
      <c r="O678" s="4"/>
      <c r="P678" s="4"/>
      <c r="Q678" s="4"/>
      <c r="R678" s="4"/>
      <c r="S678" s="4"/>
      <c r="T678" s="4"/>
      <c r="U678" s="30" t="n">
        <v>0</v>
      </c>
      <c r="W678" s="31" t="n">
        <v>1000</v>
      </c>
      <c r="X678" s="32" t="n">
        <v>1500</v>
      </c>
    </row>
    <row r="679" customFormat="false" ht="30.55" hidden="false" customHeight="false" outlineLevel="0" collapsed="false">
      <c r="A679" s="151" t="s">
        <v>13550</v>
      </c>
      <c r="B679" s="1458" t="s">
        <v>4046</v>
      </c>
      <c r="C679" s="1458" t="s">
        <v>16224</v>
      </c>
      <c r="D679" s="1459"/>
      <c r="E679" s="1460" t="s">
        <v>16225</v>
      </c>
      <c r="I679" s="4"/>
      <c r="J679" s="4"/>
      <c r="K679" s="4"/>
      <c r="L679" s="4"/>
      <c r="M679" s="4"/>
      <c r="N679" s="4"/>
      <c r="O679" s="4"/>
      <c r="P679" s="4"/>
      <c r="Q679" s="4"/>
      <c r="R679" s="4"/>
      <c r="S679" s="4"/>
      <c r="T679" s="4"/>
      <c r="U679" s="30"/>
      <c r="V679" s="3"/>
      <c r="W679" s="31"/>
      <c r="X679" s="32"/>
    </row>
    <row r="680" customFormat="false" ht="13.8" hidden="false" customHeight="false" outlineLevel="0" collapsed="false">
      <c r="A680" s="1461" t="s">
        <v>4047</v>
      </c>
      <c r="B680" s="153"/>
      <c r="C680" s="153" t="s">
        <v>16226</v>
      </c>
      <c r="D680" s="176"/>
      <c r="E680" s="153"/>
      <c r="I680" s="4"/>
      <c r="J680" s="4"/>
      <c r="K680" s="4"/>
      <c r="L680" s="4"/>
      <c r="M680" s="4"/>
      <c r="N680" s="4"/>
      <c r="O680" s="4"/>
      <c r="P680" s="4"/>
      <c r="Q680" s="4"/>
      <c r="R680" s="4"/>
      <c r="S680" s="4"/>
      <c r="T680" s="4"/>
      <c r="U680" s="30"/>
      <c r="W680" s="31"/>
      <c r="X680" s="32"/>
    </row>
    <row r="681" customFormat="false" ht="20.85" hidden="false" customHeight="false" outlineLevel="0" collapsed="false">
      <c r="A681" s="177" t="s">
        <v>16227</v>
      </c>
      <c r="B681" s="152" t="s">
        <v>3834</v>
      </c>
      <c r="C681" s="152" t="s">
        <v>3830</v>
      </c>
      <c r="D681" s="187" t="s">
        <v>3831</v>
      </c>
      <c r="E681" s="153" t="s">
        <v>3832</v>
      </c>
      <c r="I681" s="4"/>
      <c r="J681" s="4"/>
      <c r="K681" s="4"/>
      <c r="L681" s="4"/>
      <c r="M681" s="4"/>
      <c r="N681" s="4"/>
      <c r="O681" s="4"/>
      <c r="P681" s="4"/>
      <c r="Q681" s="4"/>
      <c r="R681" s="4"/>
      <c r="S681" s="4"/>
      <c r="T681" s="4"/>
      <c r="U681" s="30"/>
      <c r="W681" s="31"/>
      <c r="X681" s="32"/>
    </row>
    <row r="682" customFormat="false" ht="13.8" hidden="false" customHeight="false" outlineLevel="0" collapsed="false">
      <c r="A682" s="151" t="s">
        <v>16228</v>
      </c>
      <c r="B682" s="152" t="s">
        <v>2209</v>
      </c>
      <c r="C682" s="152" t="s">
        <v>16229</v>
      </c>
      <c r="D682" s="124" t="s">
        <v>2209</v>
      </c>
      <c r="E682" s="153"/>
      <c r="I682" s="4"/>
      <c r="J682" s="4"/>
      <c r="K682" s="4"/>
      <c r="L682" s="4"/>
      <c r="M682" s="4"/>
      <c r="N682" s="4"/>
      <c r="O682" s="4"/>
      <c r="P682" s="4"/>
      <c r="Q682" s="4"/>
      <c r="R682" s="4"/>
      <c r="S682" s="4"/>
      <c r="T682" s="4"/>
      <c r="U682" s="30"/>
      <c r="W682" s="31"/>
      <c r="X682" s="32"/>
    </row>
    <row r="683" customFormat="false" ht="79.1" hidden="false" customHeight="false" outlineLevel="0" collapsed="false">
      <c r="A683" s="151" t="s">
        <v>16230</v>
      </c>
      <c r="B683" s="152" t="s">
        <v>16231</v>
      </c>
      <c r="C683" s="152" t="s">
        <v>16232</v>
      </c>
      <c r="D683" s="187" t="s">
        <v>16233</v>
      </c>
      <c r="E683" s="153" t="s">
        <v>16234</v>
      </c>
      <c r="I683" s="4"/>
      <c r="J683" s="4"/>
      <c r="K683" s="4"/>
      <c r="L683" s="4"/>
      <c r="M683" s="4"/>
      <c r="N683" s="4"/>
      <c r="O683" s="4"/>
      <c r="P683" s="4"/>
      <c r="Q683" s="4"/>
      <c r="R683" s="4"/>
      <c r="S683" s="4"/>
      <c r="T683" s="4"/>
      <c r="U683" s="30"/>
      <c r="W683" s="31"/>
      <c r="X683" s="32"/>
    </row>
    <row r="684" customFormat="false" ht="13.8" hidden="false" customHeight="false" outlineLevel="0" collapsed="false">
      <c r="A684" s="151" t="s">
        <v>13758</v>
      </c>
      <c r="B684" s="152" t="s">
        <v>1405</v>
      </c>
      <c r="C684" s="152" t="s">
        <v>9272</v>
      </c>
      <c r="D684" s="124" t="s">
        <v>1405</v>
      </c>
      <c r="E684" s="153"/>
      <c r="I684" s="4"/>
      <c r="J684" s="4"/>
      <c r="K684" s="4"/>
      <c r="L684" s="4"/>
      <c r="M684" s="4"/>
      <c r="N684" s="4"/>
      <c r="O684" s="4"/>
      <c r="P684" s="4"/>
      <c r="Q684" s="4"/>
      <c r="R684" s="4"/>
      <c r="S684" s="4"/>
      <c r="T684" s="4"/>
      <c r="U684" s="30"/>
      <c r="W684" s="31"/>
      <c r="X684" s="32"/>
    </row>
    <row r="685" customFormat="false" ht="13.8" hidden="false" customHeight="false" outlineLevel="0" collapsed="false">
      <c r="A685" s="151" t="s">
        <v>9270</v>
      </c>
      <c r="B685" s="152" t="s">
        <v>9866</v>
      </c>
      <c r="C685" s="152" t="s">
        <v>13103</v>
      </c>
      <c r="D685" s="124" t="s">
        <v>9866</v>
      </c>
      <c r="E685" s="153"/>
      <c r="I685" s="4"/>
      <c r="J685" s="4"/>
      <c r="K685" s="4"/>
      <c r="L685" s="4"/>
      <c r="M685" s="4"/>
      <c r="N685" s="4"/>
      <c r="O685" s="4"/>
      <c r="P685" s="4"/>
      <c r="Q685" s="4"/>
      <c r="R685" s="4"/>
      <c r="S685" s="4"/>
      <c r="T685" s="4"/>
      <c r="U685" s="30"/>
      <c r="W685" s="31"/>
      <c r="X685" s="32"/>
    </row>
    <row r="686" customFormat="false" ht="13.8" hidden="false" customHeight="false" outlineLevel="0" collapsed="false">
      <c r="A686" s="151" t="s">
        <v>13102</v>
      </c>
      <c r="B686" s="164" t="s">
        <v>13774</v>
      </c>
      <c r="C686" s="164" t="s">
        <v>13775</v>
      </c>
      <c r="D686" s="165" t="s">
        <v>13774</v>
      </c>
      <c r="E686" s="153"/>
      <c r="I686" s="4"/>
      <c r="J686" s="4"/>
      <c r="K686" s="4"/>
      <c r="L686" s="4"/>
      <c r="M686" s="4"/>
      <c r="N686" s="4"/>
      <c r="O686" s="4"/>
      <c r="P686" s="4"/>
      <c r="Q686" s="4"/>
      <c r="R686" s="4"/>
      <c r="S686" s="4"/>
      <c r="T686" s="4"/>
      <c r="U686" s="30"/>
      <c r="W686" s="31"/>
      <c r="X686" s="32"/>
    </row>
    <row r="687" customFormat="false" ht="13.8" hidden="false" customHeight="false" outlineLevel="0" collapsed="false">
      <c r="A687" s="151" t="s">
        <v>13773</v>
      </c>
      <c r="B687" s="152" t="s">
        <v>1477</v>
      </c>
      <c r="C687" s="152" t="s">
        <v>7295</v>
      </c>
      <c r="D687" s="124" t="s">
        <v>1477</v>
      </c>
      <c r="E687" s="153"/>
      <c r="I687" s="4"/>
      <c r="J687" s="4"/>
      <c r="K687" s="4"/>
      <c r="L687" s="4"/>
      <c r="M687" s="4"/>
      <c r="N687" s="4"/>
      <c r="O687" s="4"/>
      <c r="P687" s="4"/>
      <c r="Q687" s="4"/>
      <c r="R687" s="4"/>
      <c r="S687" s="4"/>
      <c r="T687" s="4"/>
      <c r="U687" s="30"/>
      <c r="W687" s="31"/>
      <c r="X687" s="32"/>
    </row>
    <row r="688" customFormat="false" ht="13.8" hidden="false" customHeight="false" outlineLevel="0" collapsed="false">
      <c r="A688" s="151" t="s">
        <v>16235</v>
      </c>
      <c r="B688" s="152" t="s">
        <v>12929</v>
      </c>
      <c r="C688" s="152" t="s">
        <v>7374</v>
      </c>
      <c r="D688" s="124" t="s">
        <v>12929</v>
      </c>
      <c r="E688" s="153"/>
      <c r="I688" s="4"/>
      <c r="J688" s="4"/>
      <c r="K688" s="4"/>
      <c r="L688" s="4"/>
      <c r="M688" s="4"/>
      <c r="N688" s="4"/>
      <c r="O688" s="4"/>
      <c r="P688" s="4"/>
      <c r="Q688" s="4"/>
      <c r="R688" s="4"/>
      <c r="S688" s="4"/>
      <c r="T688" s="4"/>
      <c r="U688" s="30"/>
      <c r="W688" s="31"/>
      <c r="X688" s="32"/>
    </row>
    <row r="689" customFormat="false" ht="20.85" hidden="false" customHeight="false" outlineLevel="0" collapsed="false">
      <c r="A689" s="151" t="s">
        <v>12928</v>
      </c>
      <c r="B689" s="154" t="s">
        <v>8645</v>
      </c>
      <c r="C689" s="154" t="s">
        <v>10407</v>
      </c>
      <c r="D689" s="155" t="s">
        <v>8645</v>
      </c>
      <c r="E689" s="156" t="s">
        <v>16236</v>
      </c>
      <c r="I689" s="4"/>
      <c r="J689" s="4"/>
      <c r="K689" s="4"/>
      <c r="L689" s="4"/>
      <c r="M689" s="4"/>
      <c r="N689" s="4"/>
      <c r="O689" s="4"/>
      <c r="P689" s="4"/>
      <c r="Q689" s="4"/>
      <c r="R689" s="4"/>
      <c r="S689" s="4"/>
      <c r="T689" s="4"/>
      <c r="U689" s="30"/>
      <c r="W689" s="31"/>
      <c r="X689" s="32"/>
    </row>
    <row r="690" customFormat="false" ht="13.8" hidden="false" customHeight="false" outlineLevel="0" collapsed="false">
      <c r="A690" s="157" t="s">
        <v>10404</v>
      </c>
      <c r="B690" s="223" t="s">
        <v>16237</v>
      </c>
      <c r="C690" s="223" t="n">
        <v>4085609639</v>
      </c>
      <c r="D690" s="224"/>
      <c r="E690" s="229" t="s">
        <v>16238</v>
      </c>
      <c r="I690" s="4"/>
      <c r="J690" s="4"/>
      <c r="K690" s="4"/>
      <c r="L690" s="4"/>
      <c r="M690" s="4"/>
      <c r="N690" s="4"/>
      <c r="O690" s="4"/>
      <c r="P690" s="4"/>
      <c r="Q690" s="4"/>
      <c r="R690" s="4"/>
      <c r="S690" s="4"/>
      <c r="T690" s="4"/>
      <c r="U690" s="30"/>
      <c r="W690" s="31"/>
      <c r="X690" s="32"/>
    </row>
    <row r="691" customFormat="false" ht="13.8" hidden="false" customHeight="false" outlineLevel="0" collapsed="false">
      <c r="A691" s="226" t="s">
        <v>16239</v>
      </c>
      <c r="B691" s="152" t="s">
        <v>16240</v>
      </c>
      <c r="C691" s="152" t="s">
        <v>16241</v>
      </c>
      <c r="D691" s="187" t="s">
        <v>16242</v>
      </c>
      <c r="E691" s="153" t="s">
        <v>16243</v>
      </c>
      <c r="I691" s="4"/>
      <c r="J691" s="4"/>
      <c r="K691" s="4"/>
      <c r="L691" s="4"/>
      <c r="M691" s="4"/>
      <c r="N691" s="4"/>
      <c r="O691" s="4"/>
      <c r="P691" s="4"/>
      <c r="Q691" s="4"/>
      <c r="R691" s="4"/>
      <c r="S691" s="4"/>
      <c r="T691" s="4"/>
      <c r="U691" s="30"/>
      <c r="W691" s="31"/>
      <c r="X691" s="32"/>
    </row>
    <row r="692" customFormat="false" ht="13.8" hidden="false" customHeight="false" outlineLevel="0" collapsed="false">
      <c r="A692" s="151" t="s">
        <v>16244</v>
      </c>
      <c r="B692" s="152" t="s">
        <v>1584</v>
      </c>
      <c r="C692" s="152" t="s">
        <v>13452</v>
      </c>
      <c r="D692" s="124" t="s">
        <v>1584</v>
      </c>
      <c r="E692" s="153"/>
      <c r="I692" s="4"/>
      <c r="J692" s="4"/>
      <c r="K692" s="4"/>
      <c r="L692" s="4"/>
      <c r="M692" s="4"/>
      <c r="N692" s="4"/>
      <c r="O692" s="4"/>
      <c r="P692" s="4"/>
      <c r="Q692" s="4"/>
      <c r="R692" s="4"/>
      <c r="S692" s="4"/>
      <c r="T692" s="4"/>
      <c r="U692" s="30"/>
      <c r="W692" s="31"/>
      <c r="X692" s="32"/>
    </row>
    <row r="693" customFormat="false" ht="13.8" hidden="false" customHeight="false" outlineLevel="0" collapsed="false">
      <c r="A693" s="151" t="s">
        <v>16245</v>
      </c>
      <c r="B693" s="152" t="s">
        <v>1357</v>
      </c>
      <c r="C693" s="152" t="s">
        <v>1513</v>
      </c>
      <c r="D693" s="124" t="s">
        <v>1357</v>
      </c>
      <c r="E693" s="153"/>
      <c r="I693" s="4"/>
      <c r="J693" s="4"/>
      <c r="K693" s="4"/>
      <c r="L693" s="4"/>
      <c r="M693" s="4"/>
      <c r="N693" s="4"/>
      <c r="O693" s="4"/>
      <c r="P693" s="4"/>
      <c r="Q693" s="4"/>
      <c r="R693" s="4"/>
      <c r="S693" s="4"/>
      <c r="T693" s="4"/>
      <c r="U693" s="30"/>
      <c r="W693" s="31"/>
      <c r="X693" s="32"/>
    </row>
    <row r="694" customFormat="false" ht="20.85" hidden="false" customHeight="false" outlineLevel="0" collapsed="false">
      <c r="A694" s="151" t="s">
        <v>16246</v>
      </c>
      <c r="B694" s="152" t="s">
        <v>16247</v>
      </c>
      <c r="C694" s="152" t="s">
        <v>16248</v>
      </c>
      <c r="D694" s="124" t="s">
        <v>16247</v>
      </c>
      <c r="E694" s="153"/>
      <c r="I694" s="4"/>
      <c r="J694" s="4"/>
      <c r="K694" s="4"/>
      <c r="L694" s="4"/>
      <c r="M694" s="4"/>
      <c r="N694" s="4"/>
      <c r="O694" s="4"/>
      <c r="P694" s="4"/>
      <c r="Q694" s="4"/>
      <c r="R694" s="4"/>
      <c r="S694" s="4"/>
      <c r="T694" s="4"/>
      <c r="U694" s="30"/>
      <c r="V694" s="3"/>
      <c r="W694" s="31"/>
      <c r="X694" s="32"/>
    </row>
    <row r="695" customFormat="false" ht="13.8" hidden="false" customHeight="false" outlineLevel="0" collapsed="false">
      <c r="A695" s="151" t="s">
        <v>16249</v>
      </c>
      <c r="B695" s="152" t="s">
        <v>888</v>
      </c>
      <c r="C695" s="152" t="s">
        <v>7055</v>
      </c>
      <c r="D695" s="124" t="s">
        <v>888</v>
      </c>
      <c r="E695" s="153"/>
      <c r="I695" s="4"/>
      <c r="J695" s="4"/>
      <c r="K695" s="4"/>
      <c r="L695" s="4"/>
      <c r="M695" s="4"/>
      <c r="N695" s="4"/>
      <c r="O695" s="4"/>
      <c r="P695" s="4"/>
      <c r="Q695" s="4"/>
      <c r="R695" s="4"/>
      <c r="S695" s="4"/>
      <c r="T695" s="4"/>
      <c r="U695" s="30"/>
      <c r="W695" s="31"/>
      <c r="X695" s="32"/>
    </row>
    <row r="696" customFormat="false" ht="13.8" hidden="false" customHeight="false" outlineLevel="0" collapsed="false">
      <c r="A696" s="151" t="s">
        <v>16250</v>
      </c>
      <c r="B696" s="152" t="s">
        <v>2955</v>
      </c>
      <c r="C696" s="152" t="s">
        <v>13803</v>
      </c>
      <c r="D696" s="124" t="s">
        <v>2955</v>
      </c>
      <c r="E696" s="153"/>
      <c r="I696" s="4"/>
      <c r="J696" s="4"/>
      <c r="K696" s="4"/>
      <c r="L696" s="4"/>
      <c r="M696" s="4"/>
      <c r="N696" s="4"/>
      <c r="O696" s="4"/>
      <c r="P696" s="4"/>
      <c r="Q696" s="4"/>
      <c r="R696" s="4"/>
      <c r="S696" s="4"/>
      <c r="T696" s="4"/>
      <c r="U696" s="30"/>
      <c r="W696" s="31"/>
      <c r="X696" s="32"/>
    </row>
    <row r="697" customFormat="false" ht="13.8" hidden="false" customHeight="false" outlineLevel="0" collapsed="false">
      <c r="A697" s="151" t="s">
        <v>13802</v>
      </c>
      <c r="B697" s="152" t="s">
        <v>10773</v>
      </c>
      <c r="C697" s="152" t="s">
        <v>10774</v>
      </c>
      <c r="D697" s="124" t="s">
        <v>10773</v>
      </c>
      <c r="E697" s="153"/>
      <c r="I697" s="4"/>
      <c r="J697" s="4"/>
      <c r="K697" s="4"/>
      <c r="L697" s="4"/>
      <c r="M697" s="4"/>
      <c r="N697" s="4"/>
      <c r="O697" s="4"/>
      <c r="P697" s="4"/>
      <c r="Q697" s="4"/>
      <c r="R697" s="4"/>
      <c r="S697" s="4"/>
      <c r="T697" s="4"/>
      <c r="U697" s="30"/>
      <c r="W697" s="31"/>
      <c r="X697" s="32"/>
    </row>
    <row r="698" customFormat="false" ht="13.8" hidden="false" customHeight="false" outlineLevel="0" collapsed="false">
      <c r="A698" s="151" t="s">
        <v>815</v>
      </c>
      <c r="B698" s="152" t="s">
        <v>1402</v>
      </c>
      <c r="C698" s="152" t="s">
        <v>9600</v>
      </c>
      <c r="D698" s="124" t="s">
        <v>1402</v>
      </c>
      <c r="E698" s="153"/>
      <c r="I698" s="4"/>
      <c r="J698" s="4"/>
      <c r="K698" s="4"/>
      <c r="L698" s="4"/>
      <c r="M698" s="4"/>
      <c r="N698" s="4"/>
      <c r="O698" s="4"/>
      <c r="P698" s="4"/>
      <c r="Q698" s="4"/>
      <c r="R698" s="4"/>
      <c r="S698" s="4"/>
      <c r="T698" s="4"/>
      <c r="U698" s="30"/>
      <c r="W698" s="31"/>
      <c r="X698" s="32"/>
    </row>
    <row r="699" customFormat="false" ht="20.85" hidden="false" customHeight="false" outlineLevel="0" collapsed="false">
      <c r="A699" s="151" t="s">
        <v>9599</v>
      </c>
      <c r="B699" s="152" t="s">
        <v>16251</v>
      </c>
      <c r="C699" s="152" t="s">
        <v>16252</v>
      </c>
      <c r="D699" s="187" t="s">
        <v>16253</v>
      </c>
      <c r="E699" s="153" t="s">
        <v>16254</v>
      </c>
      <c r="I699" s="4"/>
      <c r="J699" s="4"/>
      <c r="K699" s="4"/>
      <c r="L699" s="4"/>
      <c r="M699" s="4"/>
      <c r="N699" s="4"/>
      <c r="O699" s="4"/>
      <c r="P699" s="4"/>
      <c r="Q699" s="4"/>
      <c r="R699" s="4"/>
      <c r="S699" s="4"/>
      <c r="T699" s="4"/>
      <c r="U699" s="30"/>
      <c r="W699" s="31"/>
      <c r="X699" s="32"/>
    </row>
    <row r="700" customFormat="false" ht="20.85" hidden="false" customHeight="false" outlineLevel="0" collapsed="false">
      <c r="A700" s="151" t="s">
        <v>16255</v>
      </c>
      <c r="B700" s="152" t="s">
        <v>16256</v>
      </c>
      <c r="C700" s="152" t="s">
        <v>16257</v>
      </c>
      <c r="D700" s="124"/>
      <c r="E700" s="153" t="s">
        <v>16258</v>
      </c>
      <c r="I700" s="4"/>
      <c r="J700" s="4"/>
      <c r="K700" s="4"/>
      <c r="L700" s="4"/>
      <c r="M700" s="4"/>
      <c r="N700" s="4"/>
      <c r="O700" s="4"/>
      <c r="P700" s="4"/>
      <c r="Q700" s="4"/>
      <c r="R700" s="4"/>
      <c r="S700" s="4"/>
      <c r="T700" s="4"/>
      <c r="U700" s="30"/>
      <c r="W700" s="31"/>
      <c r="X700" s="32"/>
    </row>
    <row r="701" customFormat="false" ht="13.8" hidden="false" customHeight="false" outlineLevel="0" collapsed="false">
      <c r="A701" s="151" t="s">
        <v>16259</v>
      </c>
      <c r="B701" s="164" t="s">
        <v>16260</v>
      </c>
      <c r="C701" s="164" t="s">
        <v>16261</v>
      </c>
      <c r="D701" s="165" t="s">
        <v>16262</v>
      </c>
      <c r="E701" s="153" t="s">
        <v>16263</v>
      </c>
      <c r="I701" s="4"/>
      <c r="J701" s="4"/>
      <c r="K701" s="4"/>
      <c r="L701" s="4"/>
      <c r="M701" s="4"/>
      <c r="N701" s="4"/>
      <c r="O701" s="4"/>
      <c r="P701" s="4"/>
      <c r="Q701" s="4"/>
      <c r="R701" s="4"/>
      <c r="S701" s="4"/>
      <c r="T701" s="4"/>
      <c r="U701" s="30"/>
      <c r="W701" s="31"/>
      <c r="X701" s="32"/>
    </row>
    <row r="702" customFormat="false" ht="13.8" hidden="false" customHeight="false" outlineLevel="0" collapsed="false">
      <c r="A702" s="151" t="s">
        <v>16264</v>
      </c>
      <c r="B702" s="164" t="s">
        <v>1493</v>
      </c>
      <c r="C702" s="164" t="s">
        <v>11626</v>
      </c>
      <c r="D702" s="165" t="s">
        <v>1493</v>
      </c>
      <c r="E702" s="153"/>
      <c r="I702" s="4"/>
      <c r="J702" s="4"/>
      <c r="K702" s="4"/>
      <c r="L702" s="4"/>
      <c r="M702" s="4"/>
      <c r="N702" s="4"/>
      <c r="O702" s="4"/>
      <c r="P702" s="4"/>
      <c r="Q702" s="4"/>
      <c r="R702" s="4"/>
      <c r="S702" s="4"/>
      <c r="T702" s="4"/>
      <c r="U702" s="30"/>
      <c r="W702" s="31"/>
      <c r="X702" s="32"/>
    </row>
    <row r="703" customFormat="false" ht="20.85" hidden="false" customHeight="false" outlineLevel="0" collapsed="false">
      <c r="A703" s="151" t="s">
        <v>11625</v>
      </c>
      <c r="B703" s="152" t="s">
        <v>16265</v>
      </c>
      <c r="C703" s="152" t="s">
        <v>16266</v>
      </c>
      <c r="D703" s="124" t="s">
        <v>16265</v>
      </c>
      <c r="E703" s="153"/>
      <c r="I703" s="4"/>
      <c r="J703" s="4"/>
      <c r="K703" s="4"/>
      <c r="L703" s="4"/>
      <c r="M703" s="4"/>
      <c r="N703" s="4"/>
      <c r="O703" s="4"/>
      <c r="P703" s="4"/>
      <c r="Q703" s="4"/>
      <c r="R703" s="4"/>
      <c r="S703" s="4"/>
      <c r="T703" s="4"/>
      <c r="U703" s="30"/>
      <c r="W703" s="31"/>
      <c r="X703" s="32"/>
    </row>
    <row r="704" customFormat="false" ht="13.8" hidden="false" customHeight="false" outlineLevel="0" collapsed="false">
      <c r="A704" s="151" t="s">
        <v>16267</v>
      </c>
      <c r="B704" s="152" t="s">
        <v>2058</v>
      </c>
      <c r="C704" s="152" t="s">
        <v>16268</v>
      </c>
      <c r="D704" s="124" t="s">
        <v>2058</v>
      </c>
      <c r="E704" s="153"/>
      <c r="H704" s="35"/>
      <c r="I704" s="4"/>
      <c r="J704" s="4"/>
      <c r="K704" s="4"/>
      <c r="L704" s="4"/>
      <c r="M704" s="4"/>
      <c r="N704" s="4"/>
      <c r="O704" s="4"/>
      <c r="P704" s="4"/>
      <c r="Q704" s="4"/>
      <c r="R704" s="4"/>
      <c r="S704" s="4"/>
      <c r="T704" s="4"/>
      <c r="U704" s="30"/>
      <c r="W704" s="31"/>
      <c r="X704" s="32"/>
    </row>
    <row r="705" customFormat="false" ht="13.8" hidden="false" customHeight="false" outlineLevel="0" collapsed="false">
      <c r="A705" s="151" t="s">
        <v>16269</v>
      </c>
      <c r="B705" s="152" t="s">
        <v>8697</v>
      </c>
      <c r="C705" s="152" t="s">
        <v>8698</v>
      </c>
      <c r="D705" s="124" t="s">
        <v>8697</v>
      </c>
      <c r="E705" s="153"/>
      <c r="I705" s="4"/>
      <c r="J705" s="4"/>
      <c r="K705" s="4"/>
      <c r="L705" s="4"/>
      <c r="M705" s="4"/>
      <c r="N705" s="4"/>
      <c r="O705" s="4"/>
      <c r="P705" s="4"/>
      <c r="Q705" s="4"/>
      <c r="R705" s="4"/>
      <c r="S705" s="4"/>
      <c r="T705" s="4"/>
      <c r="U705" s="30"/>
      <c r="W705" s="31"/>
      <c r="X705" s="32"/>
    </row>
    <row r="706" customFormat="false" ht="20.85" hidden="false" customHeight="false" outlineLevel="0" collapsed="false">
      <c r="A706" s="151" t="s">
        <v>8696</v>
      </c>
      <c r="B706" s="152" t="s">
        <v>9644</v>
      </c>
      <c r="C706" s="152" t="s">
        <v>9645</v>
      </c>
      <c r="D706" s="124" t="s">
        <v>9644</v>
      </c>
      <c r="E706" s="153"/>
      <c r="I706" s="4"/>
      <c r="J706" s="4"/>
      <c r="K706" s="4"/>
      <c r="L706" s="4"/>
      <c r="M706" s="4"/>
      <c r="N706" s="4"/>
      <c r="O706" s="4"/>
      <c r="P706" s="4"/>
      <c r="Q706" s="4"/>
      <c r="R706" s="4"/>
      <c r="S706" s="4"/>
      <c r="T706" s="4"/>
      <c r="U706" s="30"/>
      <c r="W706" s="31"/>
      <c r="X706" s="32"/>
    </row>
    <row r="707" customFormat="false" ht="13.8" hidden="false" customHeight="false" outlineLevel="0" collapsed="false">
      <c r="A707" s="151" t="s">
        <v>9643</v>
      </c>
      <c r="B707" s="164" t="s">
        <v>2418</v>
      </c>
      <c r="C707" s="164" t="s">
        <v>13515</v>
      </c>
      <c r="D707" s="165" t="s">
        <v>2418</v>
      </c>
      <c r="E707" s="153"/>
      <c r="I707" s="4"/>
      <c r="J707" s="4"/>
      <c r="K707" s="4"/>
      <c r="L707" s="4"/>
      <c r="M707" s="4"/>
      <c r="N707" s="4"/>
      <c r="O707" s="4"/>
      <c r="P707" s="4"/>
      <c r="Q707" s="4"/>
      <c r="R707" s="4"/>
      <c r="S707" s="4"/>
      <c r="T707" s="4"/>
      <c r="U707" s="30"/>
      <c r="W707" s="31"/>
      <c r="X707" s="32"/>
    </row>
    <row r="708" customFormat="false" ht="13.8" hidden="false" customHeight="false" outlineLevel="0" collapsed="false">
      <c r="A708" s="151" t="s">
        <v>13514</v>
      </c>
      <c r="B708" s="152" t="s">
        <v>6883</v>
      </c>
      <c r="C708" s="152" t="s">
        <v>6884</v>
      </c>
      <c r="D708" s="124" t="s">
        <v>6883</v>
      </c>
      <c r="E708" s="153"/>
      <c r="I708" s="4"/>
      <c r="J708" s="4"/>
      <c r="K708" s="4"/>
      <c r="L708" s="4"/>
      <c r="M708" s="4"/>
      <c r="N708" s="4"/>
      <c r="O708" s="4"/>
      <c r="P708" s="4"/>
      <c r="Q708" s="4"/>
      <c r="R708" s="4"/>
      <c r="S708" s="4"/>
      <c r="T708" s="4"/>
      <c r="U708" s="30"/>
      <c r="W708" s="31"/>
      <c r="X708" s="32"/>
    </row>
    <row r="709" customFormat="false" ht="13.8" hidden="false" customHeight="false" outlineLevel="0" collapsed="false">
      <c r="A709" s="151" t="s">
        <v>6882</v>
      </c>
      <c r="B709" s="1462"/>
      <c r="C709" s="1462"/>
      <c r="D709" s="1463"/>
      <c r="E709" s="1464"/>
      <c r="I709" s="4"/>
      <c r="J709" s="4"/>
      <c r="K709" s="4"/>
      <c r="L709" s="4"/>
      <c r="M709" s="4"/>
      <c r="N709" s="4"/>
      <c r="O709" s="4"/>
      <c r="P709" s="4"/>
      <c r="Q709" s="4"/>
      <c r="R709" s="4"/>
      <c r="S709" s="4"/>
      <c r="T709" s="4"/>
      <c r="U709" s="30"/>
      <c r="W709" s="31"/>
      <c r="X709" s="32"/>
    </row>
    <row r="710" customFormat="false" ht="20.85" hidden="false" customHeight="false" outlineLevel="0" collapsed="false">
      <c r="A710" s="1465"/>
      <c r="B710" s="152" t="s">
        <v>16270</v>
      </c>
      <c r="C710" s="152" t="s">
        <v>16271</v>
      </c>
      <c r="D710" s="187" t="s">
        <v>16272</v>
      </c>
      <c r="E710" s="153" t="s">
        <v>16273</v>
      </c>
      <c r="I710" s="4"/>
      <c r="J710" s="4"/>
      <c r="K710" s="4"/>
      <c r="L710" s="4"/>
      <c r="M710" s="4"/>
      <c r="N710" s="4"/>
      <c r="O710" s="4"/>
      <c r="P710" s="4"/>
      <c r="Q710" s="4"/>
      <c r="R710" s="4"/>
      <c r="S710" s="4"/>
      <c r="T710" s="4"/>
      <c r="U710" s="30"/>
      <c r="V710" s="3"/>
      <c r="W710" s="31"/>
      <c r="X710" s="32"/>
    </row>
    <row r="711" customFormat="false" ht="20.85" hidden="false" customHeight="false" outlineLevel="0" collapsed="false">
      <c r="A711" s="151" t="s">
        <v>16274</v>
      </c>
      <c r="B711" s="164" t="s">
        <v>16275</v>
      </c>
      <c r="C711" s="164" t="s">
        <v>16276</v>
      </c>
      <c r="D711" s="165" t="s">
        <v>16275</v>
      </c>
      <c r="E711" s="153"/>
      <c r="I711" s="4"/>
      <c r="J711" s="4"/>
      <c r="K711" s="4"/>
      <c r="L711" s="4"/>
      <c r="M711" s="4"/>
      <c r="N711" s="4"/>
      <c r="O711" s="4"/>
      <c r="P711" s="4"/>
      <c r="Q711" s="4"/>
      <c r="R711" s="4"/>
      <c r="S711" s="4"/>
      <c r="T711" s="4"/>
      <c r="U711" s="30"/>
      <c r="V711" s="3"/>
      <c r="W711" s="31"/>
      <c r="X711" s="32"/>
    </row>
    <row r="712" customFormat="false" ht="30.55" hidden="false" customHeight="false" outlineLevel="0" collapsed="false">
      <c r="A712" s="151" t="s">
        <v>16277</v>
      </c>
      <c r="B712" s="1466" t="s">
        <v>6073</v>
      </c>
      <c r="C712" s="1466" t="s">
        <v>6068</v>
      </c>
      <c r="D712" s="159" t="s">
        <v>16278</v>
      </c>
      <c r="E712" s="1467" t="s">
        <v>16279</v>
      </c>
      <c r="I712" s="4"/>
      <c r="J712" s="4"/>
      <c r="K712" s="4"/>
      <c r="L712" s="4"/>
      <c r="M712" s="4"/>
      <c r="N712" s="4"/>
      <c r="O712" s="4"/>
      <c r="P712" s="4"/>
      <c r="Q712" s="4"/>
      <c r="R712" s="4"/>
      <c r="S712" s="4"/>
      <c r="T712" s="4"/>
      <c r="U712" s="30"/>
      <c r="W712" s="31"/>
      <c r="X712" s="32"/>
    </row>
    <row r="713" customFormat="false" ht="13.8" hidden="false" customHeight="false" outlineLevel="0" collapsed="false">
      <c r="A713" s="1468" t="s">
        <v>16280</v>
      </c>
      <c r="B713" s="152" t="s">
        <v>14388</v>
      </c>
      <c r="C713" s="152" t="s">
        <v>14389</v>
      </c>
      <c r="D713" s="124" t="s">
        <v>14388</v>
      </c>
      <c r="E713" s="153"/>
      <c r="I713" s="4"/>
      <c r="J713" s="4"/>
      <c r="K713" s="4"/>
      <c r="L713" s="4"/>
      <c r="M713" s="4"/>
      <c r="N713" s="4"/>
      <c r="O713" s="4"/>
      <c r="P713" s="4"/>
      <c r="Q713" s="4"/>
      <c r="R713" s="4"/>
      <c r="S713" s="4"/>
      <c r="T713" s="4"/>
      <c r="U713" s="30"/>
      <c r="W713" s="31"/>
      <c r="X713" s="32"/>
    </row>
    <row r="714" customFormat="false" ht="13.8" hidden="false" customHeight="false" outlineLevel="0" collapsed="false">
      <c r="A714" s="151" t="s">
        <v>14387</v>
      </c>
      <c r="B714" s="152" t="s">
        <v>9101</v>
      </c>
      <c r="C714" s="152" t="s">
        <v>9102</v>
      </c>
      <c r="D714" s="124" t="s">
        <v>9101</v>
      </c>
      <c r="E714" s="153"/>
      <c r="I714" s="4"/>
      <c r="J714" s="4"/>
      <c r="K714" s="4"/>
      <c r="L714" s="4"/>
      <c r="M714" s="4"/>
      <c r="N714" s="4"/>
      <c r="O714" s="4"/>
      <c r="P714" s="4"/>
      <c r="Q714" s="4"/>
      <c r="R714" s="4"/>
      <c r="S714" s="4"/>
      <c r="T714" s="4"/>
      <c r="U714" s="30"/>
      <c r="V714" s="3"/>
      <c r="W714" s="31"/>
      <c r="X714" s="32"/>
    </row>
    <row r="715" customFormat="false" ht="13.8" hidden="false" customHeight="false" outlineLevel="0" collapsed="false">
      <c r="A715" s="151" t="s">
        <v>9100</v>
      </c>
      <c r="B715" s="152" t="s">
        <v>9143</v>
      </c>
      <c r="C715" s="152" t="s">
        <v>9144</v>
      </c>
      <c r="D715" s="124" t="s">
        <v>9143</v>
      </c>
      <c r="E715" s="153"/>
      <c r="H715" s="35"/>
      <c r="I715" s="4"/>
      <c r="J715" s="4"/>
      <c r="K715" s="4"/>
      <c r="L715" s="4"/>
      <c r="M715" s="4"/>
      <c r="N715" s="4"/>
      <c r="O715" s="4"/>
      <c r="P715" s="4"/>
      <c r="Q715" s="4"/>
      <c r="R715" s="4"/>
      <c r="S715" s="4"/>
      <c r="T715" s="4"/>
      <c r="U715" s="30"/>
      <c r="W715" s="31"/>
      <c r="X715" s="32"/>
    </row>
    <row r="716" customFormat="false" ht="13.8" hidden="false" customHeight="false" outlineLevel="0" collapsed="false">
      <c r="A716" s="151" t="s">
        <v>9142</v>
      </c>
      <c r="B716" s="152" t="s">
        <v>8697</v>
      </c>
      <c r="C716" s="152" t="s">
        <v>9155</v>
      </c>
      <c r="D716" s="124" t="s">
        <v>8697</v>
      </c>
      <c r="E716" s="153"/>
      <c r="I716" s="4"/>
      <c r="J716" s="4"/>
      <c r="K716" s="4"/>
      <c r="L716" s="4"/>
      <c r="M716" s="4"/>
      <c r="N716" s="4"/>
      <c r="O716" s="4"/>
      <c r="P716" s="4"/>
      <c r="Q716" s="4"/>
      <c r="R716" s="4"/>
      <c r="S716" s="4"/>
      <c r="T716" s="4"/>
      <c r="U716" s="30"/>
      <c r="W716" s="31"/>
      <c r="X716" s="32"/>
    </row>
    <row r="717" customFormat="false" ht="13.8" hidden="false" customHeight="false" outlineLevel="0" collapsed="false">
      <c r="A717" s="151" t="s">
        <v>16281</v>
      </c>
      <c r="B717" s="152" t="s">
        <v>7827</v>
      </c>
      <c r="C717" s="152" t="s">
        <v>7828</v>
      </c>
      <c r="D717" s="124" t="s">
        <v>7827</v>
      </c>
      <c r="E717" s="153"/>
      <c r="I717" s="4"/>
      <c r="J717" s="4"/>
      <c r="K717" s="4"/>
      <c r="L717" s="4"/>
      <c r="M717" s="4"/>
      <c r="N717" s="4"/>
      <c r="O717" s="4"/>
      <c r="P717" s="4"/>
      <c r="Q717" s="4"/>
      <c r="R717" s="4"/>
      <c r="S717" s="4"/>
      <c r="T717" s="4"/>
      <c r="U717" s="30"/>
      <c r="W717" s="31"/>
      <c r="X717" s="32"/>
    </row>
    <row r="718" customFormat="false" ht="13.8" hidden="false" customHeight="false" outlineLevel="0" collapsed="false">
      <c r="A718" s="151" t="s">
        <v>7826</v>
      </c>
      <c r="B718" s="152" t="s">
        <v>3194</v>
      </c>
      <c r="C718" s="152" t="s">
        <v>7416</v>
      </c>
      <c r="D718" s="124" t="s">
        <v>3194</v>
      </c>
      <c r="E718" s="153"/>
      <c r="I718" s="4"/>
      <c r="J718" s="4"/>
      <c r="K718" s="4"/>
      <c r="L718" s="4"/>
      <c r="M718" s="4"/>
      <c r="N718" s="4"/>
      <c r="O718" s="4"/>
      <c r="P718" s="4"/>
      <c r="Q718" s="4"/>
      <c r="R718" s="4"/>
      <c r="S718" s="4"/>
      <c r="T718" s="4"/>
      <c r="U718" s="30"/>
      <c r="W718" s="31"/>
      <c r="X718" s="32"/>
    </row>
    <row r="719" customFormat="false" ht="13.8" hidden="false" customHeight="false" outlineLevel="0" collapsed="false">
      <c r="A719" s="151" t="s">
        <v>7415</v>
      </c>
      <c r="B719" s="1462"/>
      <c r="C719" s="1462"/>
      <c r="D719" s="1463"/>
      <c r="E719" s="1464"/>
      <c r="I719" s="4"/>
      <c r="J719" s="4"/>
      <c r="K719" s="4"/>
      <c r="L719" s="4"/>
      <c r="M719" s="4"/>
      <c r="N719" s="4"/>
      <c r="O719" s="4"/>
      <c r="P719" s="4"/>
      <c r="Q719" s="4"/>
      <c r="R719" s="4"/>
      <c r="S719" s="4"/>
      <c r="T719" s="4"/>
      <c r="U719" s="30"/>
      <c r="W719" s="31"/>
      <c r="X719" s="32"/>
    </row>
    <row r="720" customFormat="false" ht="13.8" hidden="false" customHeight="false" outlineLevel="0" collapsed="false">
      <c r="A720" s="1465"/>
      <c r="B720" s="152" t="s">
        <v>8740</v>
      </c>
      <c r="C720" s="152" t="s">
        <v>8741</v>
      </c>
      <c r="D720" s="124" t="s">
        <v>8740</v>
      </c>
      <c r="E720" s="153" t="s">
        <v>16282</v>
      </c>
      <c r="I720" s="4"/>
      <c r="J720" s="4"/>
      <c r="K720" s="4"/>
      <c r="L720" s="4"/>
      <c r="M720" s="4"/>
      <c r="N720" s="4"/>
      <c r="O720" s="4"/>
      <c r="P720" s="4"/>
      <c r="Q720" s="4"/>
      <c r="R720" s="4"/>
      <c r="S720" s="4"/>
      <c r="T720" s="4"/>
      <c r="U720" s="30"/>
      <c r="W720" s="31"/>
      <c r="X720" s="32"/>
    </row>
    <row r="721" customFormat="false" ht="20.85" hidden="false" customHeight="false" outlineLevel="0" collapsed="false">
      <c r="A721" s="151" t="s">
        <v>16283</v>
      </c>
      <c r="B721" s="152" t="s">
        <v>2909</v>
      </c>
      <c r="C721" s="152" t="s">
        <v>8238</v>
      </c>
      <c r="D721" s="124" t="s">
        <v>2909</v>
      </c>
      <c r="E721" s="153"/>
      <c r="I721" s="4"/>
      <c r="J721" s="4"/>
      <c r="K721" s="4"/>
      <c r="L721" s="4"/>
      <c r="M721" s="4"/>
      <c r="N721" s="4"/>
      <c r="O721" s="4"/>
      <c r="P721" s="4"/>
      <c r="Q721" s="4"/>
      <c r="R721" s="4"/>
      <c r="S721" s="4"/>
      <c r="T721" s="4"/>
      <c r="U721" s="30"/>
      <c r="W721" s="31"/>
      <c r="X721" s="32"/>
    </row>
    <row r="722" customFormat="false" ht="69.4" hidden="false" customHeight="false" outlineLevel="0" collapsed="false">
      <c r="A722" s="151" t="s">
        <v>8237</v>
      </c>
      <c r="B722" s="1466" t="s">
        <v>16284</v>
      </c>
      <c r="C722" s="1466" t="s">
        <v>12166</v>
      </c>
      <c r="D722" s="159" t="s">
        <v>16285</v>
      </c>
      <c r="E722" s="1467" t="s">
        <v>16286</v>
      </c>
      <c r="I722" s="4"/>
      <c r="J722" s="4"/>
      <c r="K722" s="4"/>
      <c r="L722" s="4"/>
      <c r="M722" s="4"/>
      <c r="N722" s="4"/>
      <c r="O722" s="4"/>
      <c r="P722" s="4"/>
      <c r="Q722" s="4"/>
      <c r="R722" s="4"/>
      <c r="S722" s="4"/>
      <c r="T722" s="4"/>
      <c r="U722" s="30"/>
      <c r="W722" s="31"/>
      <c r="X722" s="32"/>
    </row>
    <row r="723" customFormat="false" ht="13.8" hidden="false" customHeight="false" outlineLevel="0" collapsed="false">
      <c r="A723" s="1468" t="s">
        <v>16287</v>
      </c>
      <c r="B723" s="152" t="s">
        <v>1357</v>
      </c>
      <c r="C723" s="152" t="s">
        <v>16288</v>
      </c>
      <c r="D723" s="124" t="s">
        <v>1357</v>
      </c>
      <c r="E723" s="153"/>
      <c r="I723" s="4"/>
      <c r="J723" s="4"/>
      <c r="K723" s="4"/>
      <c r="L723" s="4"/>
      <c r="M723" s="4"/>
      <c r="N723" s="4"/>
      <c r="O723" s="4"/>
      <c r="P723" s="4"/>
      <c r="Q723" s="4"/>
      <c r="R723" s="4"/>
      <c r="S723" s="4"/>
      <c r="T723" s="4"/>
      <c r="U723" s="30"/>
      <c r="W723" s="31"/>
      <c r="X723" s="32"/>
    </row>
    <row r="724" customFormat="false" ht="13.8" hidden="false" customHeight="false" outlineLevel="0" collapsed="false">
      <c r="A724" s="151" t="s">
        <v>16289</v>
      </c>
      <c r="B724" s="152" t="s">
        <v>2368</v>
      </c>
      <c r="C724" s="152" t="s">
        <v>16290</v>
      </c>
      <c r="D724" s="124" t="s">
        <v>2368</v>
      </c>
      <c r="E724" s="153"/>
      <c r="I724" s="4"/>
      <c r="J724" s="4"/>
      <c r="K724" s="4"/>
      <c r="L724" s="4"/>
      <c r="M724" s="4"/>
      <c r="N724" s="4"/>
      <c r="O724" s="4"/>
      <c r="P724" s="4"/>
      <c r="Q724" s="4"/>
      <c r="R724" s="4"/>
      <c r="S724" s="4"/>
      <c r="T724" s="4"/>
      <c r="U724" s="30"/>
      <c r="W724" s="31"/>
      <c r="X724" s="32"/>
    </row>
    <row r="725" customFormat="false" ht="13.8" hidden="false" customHeight="false" outlineLevel="0" collapsed="false">
      <c r="A725" s="151" t="s">
        <v>16291</v>
      </c>
      <c r="B725" s="152" t="s">
        <v>9866</v>
      </c>
      <c r="C725" s="152" t="s">
        <v>3535</v>
      </c>
      <c r="D725" s="124" t="s">
        <v>9866</v>
      </c>
      <c r="E725" s="153"/>
      <c r="I725" s="4"/>
      <c r="J725" s="4"/>
      <c r="K725" s="4"/>
      <c r="L725" s="4"/>
      <c r="M725" s="4"/>
      <c r="N725" s="4"/>
      <c r="O725" s="4"/>
      <c r="P725" s="4"/>
      <c r="Q725" s="4"/>
      <c r="R725" s="4"/>
      <c r="S725" s="4"/>
      <c r="T725" s="4"/>
      <c r="U725" s="30"/>
      <c r="W725" s="31"/>
      <c r="X725" s="32"/>
    </row>
    <row r="726" customFormat="false" ht="13.8" hidden="false" customHeight="false" outlineLevel="0" collapsed="false">
      <c r="A726" s="151" t="s">
        <v>16292</v>
      </c>
      <c r="B726" s="152" t="s">
        <v>1913</v>
      </c>
      <c r="C726" s="152" t="s">
        <v>13809</v>
      </c>
      <c r="D726" s="124" t="s">
        <v>1913</v>
      </c>
      <c r="E726" s="153"/>
      <c r="I726" s="4"/>
      <c r="J726" s="4"/>
      <c r="K726" s="4"/>
      <c r="L726" s="4"/>
      <c r="M726" s="4"/>
      <c r="N726" s="4"/>
      <c r="O726" s="4"/>
      <c r="P726" s="4"/>
      <c r="Q726" s="4"/>
      <c r="R726" s="4"/>
      <c r="S726" s="4"/>
      <c r="T726" s="4"/>
      <c r="U726" s="30"/>
      <c r="W726" s="31"/>
      <c r="X726" s="32"/>
    </row>
    <row r="727" customFormat="false" ht="13.8" hidden="false" customHeight="false" outlineLevel="0" collapsed="false">
      <c r="A727" s="151" t="s">
        <v>13808</v>
      </c>
      <c r="B727" s="152" t="s">
        <v>1541</v>
      </c>
      <c r="C727" s="152" t="s">
        <v>6292</v>
      </c>
      <c r="D727" s="124" t="s">
        <v>1541</v>
      </c>
      <c r="E727" s="153"/>
      <c r="I727" s="4"/>
      <c r="J727" s="4"/>
      <c r="K727" s="4"/>
      <c r="L727" s="4"/>
      <c r="M727" s="4"/>
      <c r="N727" s="4"/>
      <c r="O727" s="4"/>
      <c r="P727" s="4"/>
      <c r="Q727" s="4"/>
      <c r="R727" s="4"/>
      <c r="S727" s="4"/>
      <c r="T727" s="4"/>
      <c r="U727" s="30"/>
      <c r="W727" s="31"/>
      <c r="X727" s="32"/>
    </row>
    <row r="728" customFormat="false" ht="13.8" hidden="false" customHeight="false" outlineLevel="0" collapsed="false">
      <c r="A728" s="151" t="s">
        <v>816</v>
      </c>
      <c r="B728" s="152" t="s">
        <v>1402</v>
      </c>
      <c r="C728" s="152" t="s">
        <v>13405</v>
      </c>
      <c r="D728" s="124" t="s">
        <v>1402</v>
      </c>
      <c r="E728" s="153"/>
      <c r="F728" s="97"/>
      <c r="H728" s="35"/>
      <c r="I728" s="4"/>
      <c r="J728" s="4"/>
      <c r="K728" s="4"/>
      <c r="L728" s="4"/>
      <c r="M728" s="4"/>
      <c r="N728" s="4"/>
      <c r="O728" s="4"/>
      <c r="P728" s="4"/>
      <c r="Q728" s="4"/>
      <c r="R728" s="4"/>
      <c r="S728" s="4"/>
      <c r="T728" s="4"/>
      <c r="U728" s="30"/>
      <c r="W728" s="31"/>
      <c r="X728" s="32"/>
    </row>
    <row r="729" customFormat="false" ht="13.8" hidden="false" customHeight="false" outlineLevel="0" collapsed="false">
      <c r="A729" s="151" t="s">
        <v>13404</v>
      </c>
      <c r="B729" s="1462"/>
      <c r="C729" s="1462"/>
      <c r="D729" s="1463"/>
      <c r="E729" s="1464"/>
      <c r="F729" s="97"/>
      <c r="H729" s="35"/>
      <c r="I729" s="4"/>
      <c r="J729" s="4"/>
      <c r="K729" s="4"/>
      <c r="L729" s="4"/>
      <c r="M729" s="4"/>
      <c r="N729" s="4"/>
      <c r="O729" s="4"/>
      <c r="P729" s="4"/>
      <c r="Q729" s="4"/>
      <c r="R729" s="4"/>
      <c r="S729" s="4"/>
      <c r="T729" s="4"/>
      <c r="U729" s="30"/>
      <c r="W729" s="31"/>
      <c r="X729" s="32"/>
    </row>
    <row r="730" customFormat="false" ht="13.8" hidden="false" customHeight="false" outlineLevel="0" collapsed="false">
      <c r="A730" s="1465"/>
      <c r="B730" s="164" t="s">
        <v>16293</v>
      </c>
      <c r="C730" s="164" t="s">
        <v>16294</v>
      </c>
      <c r="D730" s="165" t="s">
        <v>16293</v>
      </c>
      <c r="E730" s="153" t="s">
        <v>16295</v>
      </c>
      <c r="I730" s="4"/>
      <c r="J730" s="4"/>
      <c r="K730" s="4"/>
      <c r="L730" s="4"/>
      <c r="M730" s="4"/>
      <c r="N730" s="4"/>
      <c r="O730" s="4"/>
      <c r="P730" s="4"/>
      <c r="Q730" s="4"/>
      <c r="R730" s="4"/>
      <c r="S730" s="4"/>
      <c r="T730" s="4"/>
      <c r="U730" s="30"/>
      <c r="W730" s="31"/>
      <c r="X730" s="32"/>
    </row>
    <row r="731" customFormat="false" ht="20.85" hidden="false" customHeight="false" outlineLevel="0" collapsed="false">
      <c r="A731" s="151" t="s">
        <v>16296</v>
      </c>
      <c r="B731" s="188"/>
      <c r="C731" s="192" t="s">
        <v>16297</v>
      </c>
      <c r="D731" s="192" t="s">
        <v>16298</v>
      </c>
      <c r="E731" s="189" t="s">
        <v>16299</v>
      </c>
      <c r="I731" s="4"/>
      <c r="J731" s="4"/>
      <c r="K731" s="4"/>
      <c r="L731" s="4"/>
      <c r="M731" s="4"/>
      <c r="N731" s="4"/>
      <c r="O731" s="4"/>
      <c r="P731" s="4"/>
      <c r="Q731" s="4"/>
      <c r="R731" s="4"/>
      <c r="S731" s="4"/>
      <c r="T731" s="4"/>
      <c r="U731" s="30"/>
      <c r="V731" s="3"/>
      <c r="W731" s="31"/>
      <c r="X731" s="32"/>
    </row>
    <row r="732" customFormat="false" ht="20.85" hidden="false" customHeight="false" outlineLevel="0" collapsed="false">
      <c r="A732" s="190" t="s">
        <v>16300</v>
      </c>
      <c r="B732" s="152" t="s">
        <v>16301</v>
      </c>
      <c r="C732" s="152" t="s">
        <v>16302</v>
      </c>
      <c r="D732" s="124" t="s">
        <v>16301</v>
      </c>
      <c r="E732" s="153"/>
      <c r="I732" s="4"/>
      <c r="J732" s="4"/>
      <c r="K732" s="4"/>
      <c r="L732" s="4"/>
      <c r="M732" s="4"/>
      <c r="N732" s="4"/>
      <c r="O732" s="4"/>
      <c r="P732" s="4"/>
      <c r="Q732" s="4"/>
      <c r="R732" s="4"/>
      <c r="S732" s="4"/>
      <c r="T732" s="4"/>
      <c r="U732" s="30"/>
      <c r="W732" s="31"/>
      <c r="X732" s="32"/>
    </row>
    <row r="733" customFormat="false" ht="13.8" hidden="false" customHeight="false" outlineLevel="0" collapsed="false">
      <c r="A733" s="151" t="s">
        <v>3800</v>
      </c>
      <c r="B733" s="152" t="s">
        <v>6624</v>
      </c>
      <c r="C733" s="152" t="s">
        <v>6614</v>
      </c>
      <c r="D733" s="124" t="s">
        <v>6624</v>
      </c>
      <c r="E733" s="153"/>
      <c r="I733" s="4"/>
      <c r="J733" s="4"/>
      <c r="K733" s="4"/>
      <c r="L733" s="4"/>
      <c r="M733" s="4"/>
      <c r="N733" s="4"/>
      <c r="O733" s="4"/>
      <c r="P733" s="4"/>
      <c r="Q733" s="4"/>
      <c r="R733" s="4"/>
      <c r="S733" s="4"/>
      <c r="T733" s="4"/>
      <c r="U733" s="30"/>
      <c r="W733" s="31"/>
      <c r="X733" s="32"/>
    </row>
    <row r="734" customFormat="false" ht="13.8" hidden="false" customHeight="false" outlineLevel="0" collapsed="false">
      <c r="A734" s="151" t="s">
        <v>6622</v>
      </c>
      <c r="B734" s="152" t="s">
        <v>12622</v>
      </c>
      <c r="C734" s="152" t="s">
        <v>12623</v>
      </c>
      <c r="D734" s="124" t="s">
        <v>12622</v>
      </c>
      <c r="E734" s="153"/>
      <c r="F734" s="97"/>
      <c r="H734" s="35"/>
      <c r="I734" s="4"/>
      <c r="J734" s="4"/>
      <c r="K734" s="4"/>
      <c r="L734" s="4"/>
      <c r="M734" s="4"/>
      <c r="N734" s="4"/>
      <c r="O734" s="4"/>
      <c r="P734" s="4"/>
      <c r="Q734" s="4"/>
      <c r="R734" s="4"/>
      <c r="S734" s="4"/>
      <c r="T734" s="4"/>
      <c r="U734" s="30"/>
      <c r="W734" s="31"/>
      <c r="X734" s="32"/>
    </row>
    <row r="735" customFormat="false" ht="13.8" hidden="false" customHeight="false" outlineLevel="0" collapsed="false">
      <c r="A735" s="151" t="s">
        <v>12621</v>
      </c>
      <c r="B735" s="152" t="s">
        <v>12830</v>
      </c>
      <c r="C735" s="152" t="s">
        <v>12831</v>
      </c>
      <c r="D735" s="124" t="s">
        <v>12830</v>
      </c>
      <c r="E735" s="153"/>
      <c r="U735" s="30"/>
      <c r="W735" s="31"/>
      <c r="X735" s="32"/>
    </row>
    <row r="736" customFormat="false" ht="13.8" hidden="false" customHeight="false" outlineLevel="0" collapsed="false">
      <c r="A736" s="151" t="s">
        <v>12829</v>
      </c>
      <c r="B736" s="164" t="s">
        <v>8484</v>
      </c>
      <c r="C736" s="164" t="s">
        <v>16303</v>
      </c>
      <c r="D736" s="165" t="s">
        <v>8484</v>
      </c>
      <c r="E736" s="153"/>
      <c r="U736" s="30"/>
      <c r="W736" s="31"/>
      <c r="X736" s="32"/>
    </row>
    <row r="737" customFormat="false" ht="13.8" hidden="false" customHeight="false" outlineLevel="0" collapsed="false">
      <c r="A737" s="151" t="s">
        <v>16304</v>
      </c>
      <c r="B737" s="152" t="s">
        <v>7999</v>
      </c>
      <c r="C737" s="152" t="s">
        <v>8000</v>
      </c>
      <c r="D737" s="124" t="s">
        <v>7999</v>
      </c>
      <c r="E737" s="153"/>
      <c r="I737" s="4"/>
      <c r="J737" s="4"/>
      <c r="K737" s="4"/>
      <c r="L737" s="4"/>
      <c r="M737" s="4"/>
      <c r="N737" s="4"/>
      <c r="O737" s="4"/>
      <c r="P737" s="4"/>
      <c r="Q737" s="4"/>
      <c r="R737" s="4"/>
      <c r="S737" s="4"/>
      <c r="T737" s="4"/>
      <c r="U737" s="30"/>
      <c r="W737" s="31"/>
      <c r="X737" s="32"/>
    </row>
    <row r="738" customFormat="false" ht="13.8" hidden="false" customHeight="false" outlineLevel="0" collapsed="false">
      <c r="A738" s="151" t="s">
        <v>7997</v>
      </c>
      <c r="B738" s="152" t="s">
        <v>2236</v>
      </c>
      <c r="C738" s="152" t="s">
        <v>13554</v>
      </c>
      <c r="D738" s="124" t="s">
        <v>2236</v>
      </c>
      <c r="E738" s="153"/>
      <c r="I738" s="4"/>
      <c r="J738" s="4"/>
      <c r="K738" s="4"/>
      <c r="L738" s="4"/>
      <c r="M738" s="4"/>
      <c r="N738" s="4"/>
      <c r="O738" s="4"/>
      <c r="P738" s="4"/>
      <c r="Q738" s="4"/>
      <c r="R738" s="4"/>
      <c r="S738" s="4"/>
      <c r="T738" s="4"/>
      <c r="U738" s="30"/>
      <c r="W738" s="31"/>
      <c r="X738" s="32"/>
    </row>
    <row r="739" customFormat="false" ht="13.8" hidden="false" customHeight="false" outlineLevel="0" collapsed="false">
      <c r="A739" s="151" t="s">
        <v>13553</v>
      </c>
      <c r="B739" s="154" t="s">
        <v>1388</v>
      </c>
      <c r="C739" s="154" t="s">
        <v>16305</v>
      </c>
      <c r="D739" s="155" t="s">
        <v>1388</v>
      </c>
      <c r="E739" s="156" t="s">
        <v>16306</v>
      </c>
      <c r="I739" s="4"/>
      <c r="J739" s="4"/>
      <c r="K739" s="4"/>
      <c r="L739" s="4"/>
      <c r="M739" s="4"/>
      <c r="N739" s="4"/>
      <c r="O739" s="4"/>
      <c r="P739" s="4"/>
      <c r="Q739" s="4"/>
      <c r="R739" s="4"/>
      <c r="S739" s="4"/>
      <c r="T739" s="4"/>
      <c r="U739" s="30"/>
      <c r="W739" s="31"/>
      <c r="X739" s="32"/>
    </row>
    <row r="740" customFormat="false" ht="13.8" hidden="false" customHeight="false" outlineLevel="0" collapsed="false">
      <c r="A740" s="157" t="s">
        <v>16307</v>
      </c>
      <c r="B740" s="209" t="s">
        <v>16308</v>
      </c>
      <c r="C740" s="209" t="s">
        <v>16309</v>
      </c>
      <c r="D740" s="125" t="s">
        <v>16310</v>
      </c>
      <c r="E740" s="210" t="s">
        <v>16311</v>
      </c>
      <c r="I740" s="4"/>
      <c r="J740" s="4"/>
      <c r="K740" s="4"/>
      <c r="L740" s="4"/>
      <c r="M740" s="4"/>
      <c r="N740" s="4"/>
      <c r="O740" s="4"/>
      <c r="P740" s="4"/>
      <c r="Q740" s="4"/>
      <c r="R740" s="4"/>
      <c r="S740" s="4"/>
      <c r="T740" s="4"/>
      <c r="U740" s="30"/>
      <c r="W740" s="31"/>
      <c r="X740" s="32"/>
    </row>
    <row r="741" customFormat="false" ht="13.8" hidden="false" customHeight="false" outlineLevel="0" collapsed="false">
      <c r="A741" s="211" t="s">
        <v>16312</v>
      </c>
      <c r="B741" s="153" t="s">
        <v>16313</v>
      </c>
      <c r="C741" s="153" t="s">
        <v>16314</v>
      </c>
      <c r="D741" s="176" t="s">
        <v>16315</v>
      </c>
      <c r="E741" s="153" t="s">
        <v>2130</v>
      </c>
      <c r="I741" s="4"/>
      <c r="J741" s="4"/>
      <c r="K741" s="4"/>
      <c r="L741" s="4"/>
      <c r="M741" s="4"/>
      <c r="N741" s="4"/>
      <c r="O741" s="4"/>
      <c r="P741" s="4"/>
      <c r="Q741" s="4"/>
      <c r="R741" s="4"/>
      <c r="S741" s="4"/>
      <c r="T741" s="4"/>
      <c r="U741" s="30"/>
      <c r="W741" s="31"/>
      <c r="X741" s="32"/>
    </row>
    <row r="742" customFormat="false" ht="20.85" hidden="false" customHeight="false" outlineLevel="0" collapsed="false">
      <c r="A742" s="177" t="s">
        <v>16316</v>
      </c>
      <c r="B742" s="152" t="s">
        <v>16317</v>
      </c>
      <c r="C742" s="152" t="s">
        <v>7131</v>
      </c>
      <c r="D742" s="124" t="s">
        <v>9578</v>
      </c>
      <c r="E742" s="153"/>
      <c r="I742" s="4"/>
      <c r="J742" s="4"/>
      <c r="K742" s="4"/>
      <c r="L742" s="4"/>
      <c r="M742" s="4"/>
      <c r="N742" s="4"/>
      <c r="O742" s="4"/>
      <c r="P742" s="4"/>
      <c r="Q742" s="4"/>
      <c r="R742" s="4"/>
      <c r="S742" s="4"/>
      <c r="T742" s="4"/>
      <c r="U742" s="30"/>
      <c r="W742" s="31"/>
      <c r="X742" s="32"/>
    </row>
    <row r="743" customFormat="false" ht="13.8" hidden="false" customHeight="false" outlineLevel="0" collapsed="false">
      <c r="A743" s="151" t="s">
        <v>9577</v>
      </c>
      <c r="B743" s="152" t="s">
        <v>3067</v>
      </c>
      <c r="C743" s="152" t="s">
        <v>7874</v>
      </c>
      <c r="D743" s="124" t="s">
        <v>3067</v>
      </c>
      <c r="E743" s="153"/>
      <c r="U743" s="30"/>
      <c r="W743" s="31"/>
      <c r="X743" s="32"/>
    </row>
    <row r="744" customFormat="false" ht="13.8" hidden="false" customHeight="false" outlineLevel="0" collapsed="false">
      <c r="A744" s="151" t="s">
        <v>7873</v>
      </c>
      <c r="B744" s="152" t="s">
        <v>2199</v>
      </c>
      <c r="C744" s="152" t="s">
        <v>12241</v>
      </c>
      <c r="D744" s="124" t="s">
        <v>2199</v>
      </c>
      <c r="E744" s="153"/>
      <c r="U744" s="30"/>
      <c r="W744" s="31"/>
      <c r="X744" s="32"/>
    </row>
    <row r="745" customFormat="false" ht="13.8" hidden="false" customHeight="false" outlineLevel="0" collapsed="false">
      <c r="A745" s="151" t="s">
        <v>12231</v>
      </c>
      <c r="B745" s="152" t="s">
        <v>3747</v>
      </c>
      <c r="C745" s="152" t="s">
        <v>3746</v>
      </c>
      <c r="D745" s="124" t="s">
        <v>3747</v>
      </c>
      <c r="E745" s="153"/>
      <c r="I745" s="4"/>
      <c r="J745" s="4"/>
      <c r="K745" s="4"/>
      <c r="L745" s="4"/>
      <c r="M745" s="4"/>
      <c r="N745" s="4"/>
      <c r="O745" s="4"/>
      <c r="P745" s="4"/>
      <c r="Q745" s="4"/>
      <c r="R745" s="4"/>
      <c r="S745" s="4"/>
      <c r="T745" s="4"/>
      <c r="U745" s="30"/>
      <c r="W745" s="31"/>
      <c r="X745" s="32"/>
    </row>
    <row r="746" customFormat="false" ht="13.8" hidden="false" customHeight="false" outlineLevel="0" collapsed="false">
      <c r="A746" s="151" t="s">
        <v>6188</v>
      </c>
      <c r="B746" s="152" t="s">
        <v>3243</v>
      </c>
      <c r="C746" s="152" t="s">
        <v>16318</v>
      </c>
      <c r="D746" s="124" t="s">
        <v>3243</v>
      </c>
      <c r="E746" s="153"/>
      <c r="I746" s="4"/>
      <c r="J746" s="4"/>
      <c r="K746" s="4"/>
      <c r="L746" s="4"/>
      <c r="M746" s="4"/>
      <c r="N746" s="4"/>
      <c r="O746" s="4"/>
      <c r="P746" s="4"/>
      <c r="Q746" s="4"/>
      <c r="R746" s="4"/>
      <c r="S746" s="4"/>
      <c r="T746" s="4"/>
      <c r="U746" s="30"/>
      <c r="W746" s="31"/>
      <c r="X746" s="32"/>
    </row>
    <row r="747" customFormat="false" ht="13.8" hidden="false" customHeight="false" outlineLevel="0" collapsed="false">
      <c r="A747" s="151" t="s">
        <v>16319</v>
      </c>
      <c r="B747" s="152" t="s">
        <v>671</v>
      </c>
      <c r="C747" s="152" t="s">
        <v>8037</v>
      </c>
      <c r="D747" s="124" t="s">
        <v>671</v>
      </c>
      <c r="E747" s="153"/>
      <c r="I747" s="4"/>
      <c r="J747" s="4"/>
      <c r="K747" s="4"/>
      <c r="L747" s="4"/>
      <c r="M747" s="4"/>
      <c r="N747" s="4"/>
      <c r="O747" s="4"/>
      <c r="P747" s="4"/>
      <c r="Q747" s="4"/>
      <c r="R747" s="4"/>
      <c r="S747" s="4"/>
      <c r="T747" s="4"/>
      <c r="U747" s="30"/>
      <c r="W747" s="31"/>
      <c r="X747" s="32"/>
    </row>
    <row r="748" customFormat="false" ht="13.8" hidden="false" customHeight="false" outlineLevel="0" collapsed="false">
      <c r="A748" s="151" t="s">
        <v>16320</v>
      </c>
      <c r="B748" s="152" t="s">
        <v>13408</v>
      </c>
      <c r="C748" s="152" t="s">
        <v>13409</v>
      </c>
      <c r="D748" s="124" t="s">
        <v>13408</v>
      </c>
      <c r="E748" s="153"/>
      <c r="I748" s="4"/>
      <c r="J748" s="4"/>
      <c r="K748" s="4"/>
      <c r="L748" s="4"/>
      <c r="M748" s="4"/>
      <c r="N748" s="4"/>
      <c r="O748" s="4"/>
      <c r="P748" s="4"/>
      <c r="Q748" s="4"/>
      <c r="R748" s="4"/>
      <c r="S748" s="4"/>
      <c r="T748" s="4"/>
      <c r="U748" s="30"/>
      <c r="W748" s="31"/>
      <c r="X748" s="32"/>
    </row>
    <row r="749" customFormat="false" ht="13.8" hidden="false" customHeight="false" outlineLevel="0" collapsed="false">
      <c r="A749" s="151" t="s">
        <v>13407</v>
      </c>
      <c r="B749" s="154" t="s">
        <v>16321</v>
      </c>
      <c r="C749" s="154" t="s">
        <v>16322</v>
      </c>
      <c r="D749" s="155" t="s">
        <v>16321</v>
      </c>
      <c r="E749" s="156" t="s">
        <v>16306</v>
      </c>
      <c r="I749" s="4"/>
      <c r="J749" s="4"/>
      <c r="K749" s="4"/>
      <c r="L749" s="4"/>
      <c r="M749" s="4"/>
      <c r="N749" s="4"/>
      <c r="O749" s="4"/>
      <c r="P749" s="4"/>
      <c r="Q749" s="4"/>
      <c r="R749" s="4"/>
      <c r="S749" s="4"/>
      <c r="T749" s="4"/>
      <c r="U749" s="30"/>
      <c r="W749" s="31"/>
      <c r="X749" s="32"/>
    </row>
    <row r="750" customFormat="false" ht="20.85" hidden="false" customHeight="false" outlineLevel="0" collapsed="false">
      <c r="A750" s="157" t="s">
        <v>16323</v>
      </c>
      <c r="B750" s="1469" t="s">
        <v>16324</v>
      </c>
      <c r="C750" s="1469" t="s">
        <v>16325</v>
      </c>
      <c r="D750" s="337" t="s">
        <v>16326</v>
      </c>
      <c r="E750" s="212" t="s">
        <v>16327</v>
      </c>
      <c r="I750" s="4"/>
      <c r="J750" s="4"/>
      <c r="K750" s="4"/>
      <c r="L750" s="4"/>
      <c r="M750" s="4"/>
      <c r="N750" s="4"/>
      <c r="O750" s="4"/>
      <c r="P750" s="4"/>
      <c r="Q750" s="4"/>
      <c r="R750" s="4"/>
      <c r="S750" s="4"/>
      <c r="T750" s="4"/>
      <c r="U750" s="30"/>
      <c r="W750" s="31"/>
      <c r="X750" s="32"/>
    </row>
    <row r="751" customFormat="false" ht="13.8" hidden="false" customHeight="false" outlineLevel="0" collapsed="false">
      <c r="A751" s="1470" t="s">
        <v>16328</v>
      </c>
      <c r="B751" s="152" t="s">
        <v>16329</v>
      </c>
      <c r="C751" s="152" t="s">
        <v>16330</v>
      </c>
      <c r="D751" s="124" t="s">
        <v>16331</v>
      </c>
      <c r="E751" s="153" t="s">
        <v>16332</v>
      </c>
      <c r="I751" s="4"/>
      <c r="J751" s="4"/>
      <c r="K751" s="4"/>
      <c r="L751" s="4"/>
      <c r="M751" s="4"/>
      <c r="N751" s="4"/>
      <c r="O751" s="4"/>
      <c r="P751" s="4"/>
      <c r="Q751" s="4"/>
      <c r="R751" s="4"/>
      <c r="S751" s="4"/>
      <c r="T751" s="4"/>
      <c r="U751" s="30"/>
      <c r="W751" s="31"/>
      <c r="X751" s="32"/>
    </row>
    <row r="752" customFormat="false" ht="13.8" hidden="false" customHeight="false" outlineLevel="0" collapsed="false">
      <c r="A752" s="151" t="s">
        <v>16333</v>
      </c>
      <c r="B752" s="152" t="s">
        <v>6572</v>
      </c>
      <c r="C752" s="152" t="s">
        <v>6573</v>
      </c>
      <c r="D752" s="124" t="s">
        <v>6572</v>
      </c>
      <c r="E752" s="153"/>
      <c r="I752" s="4"/>
      <c r="J752" s="4"/>
      <c r="K752" s="4"/>
      <c r="L752" s="4"/>
      <c r="M752" s="4"/>
      <c r="N752" s="4"/>
      <c r="O752" s="4"/>
      <c r="P752" s="4"/>
      <c r="Q752" s="4"/>
      <c r="R752" s="4"/>
      <c r="S752" s="4"/>
      <c r="T752" s="4"/>
      <c r="U752" s="30"/>
      <c r="W752" s="31"/>
      <c r="X752" s="32"/>
    </row>
    <row r="753" customFormat="false" ht="13.8" hidden="false" customHeight="false" outlineLevel="0" collapsed="false">
      <c r="A753" s="151" t="s">
        <v>6570</v>
      </c>
      <c r="B753" s="152" t="s">
        <v>3665</v>
      </c>
      <c r="C753" s="152" t="s">
        <v>9745</v>
      </c>
      <c r="D753" s="124" t="s">
        <v>3665</v>
      </c>
      <c r="E753" s="153"/>
      <c r="I753" s="4"/>
      <c r="J753" s="4"/>
      <c r="K753" s="4"/>
      <c r="L753" s="4"/>
      <c r="M753" s="4"/>
      <c r="N753" s="4"/>
      <c r="O753" s="4"/>
      <c r="P753" s="4"/>
      <c r="Q753" s="4"/>
      <c r="R753" s="4"/>
      <c r="S753" s="4"/>
      <c r="T753" s="4"/>
      <c r="U753" s="30"/>
      <c r="W753" s="31"/>
      <c r="X753" s="32"/>
    </row>
    <row r="754" customFormat="false" ht="13.8" hidden="false" customHeight="false" outlineLevel="0" collapsed="false">
      <c r="A754" s="151" t="s">
        <v>16334</v>
      </c>
      <c r="B754" s="152" t="s">
        <v>8692</v>
      </c>
      <c r="C754" s="152" t="s">
        <v>8693</v>
      </c>
      <c r="D754" s="124" t="s">
        <v>8692</v>
      </c>
      <c r="E754" s="153"/>
      <c r="I754" s="4"/>
      <c r="J754" s="4"/>
      <c r="K754" s="4"/>
      <c r="L754" s="4"/>
      <c r="M754" s="4"/>
      <c r="N754" s="4"/>
      <c r="O754" s="4"/>
      <c r="P754" s="4"/>
      <c r="Q754" s="4"/>
      <c r="R754" s="4"/>
      <c r="S754" s="4"/>
      <c r="T754" s="4"/>
      <c r="U754" s="30"/>
      <c r="W754" s="31"/>
      <c r="X754" s="32"/>
    </row>
    <row r="755" customFormat="false" ht="13.8" hidden="false" customHeight="false" outlineLevel="0" collapsed="false">
      <c r="A755" s="151" t="s">
        <v>8691</v>
      </c>
      <c r="B755" s="152" t="s">
        <v>16335</v>
      </c>
      <c r="C755" s="152" t="s">
        <v>16336</v>
      </c>
      <c r="D755" s="124" t="s">
        <v>16335</v>
      </c>
      <c r="E755" s="153"/>
      <c r="I755" s="4"/>
      <c r="J755" s="4"/>
      <c r="K755" s="4"/>
      <c r="L755" s="4"/>
      <c r="M755" s="4"/>
      <c r="N755" s="4"/>
      <c r="O755" s="4"/>
      <c r="P755" s="4"/>
      <c r="Q755" s="4"/>
      <c r="R755" s="4"/>
      <c r="S755" s="4"/>
      <c r="T755" s="4"/>
      <c r="U755" s="30"/>
      <c r="W755" s="31"/>
      <c r="X755" s="32"/>
    </row>
    <row r="756" customFormat="false" ht="13.8" hidden="false" customHeight="false" outlineLevel="0" collapsed="false">
      <c r="A756" s="151" t="s">
        <v>16337</v>
      </c>
      <c r="B756" s="152" t="s">
        <v>9885</v>
      </c>
      <c r="C756" s="152" t="s">
        <v>13814</v>
      </c>
      <c r="D756" s="124" t="s">
        <v>9885</v>
      </c>
      <c r="E756" s="153"/>
      <c r="I756" s="4"/>
      <c r="J756" s="4"/>
      <c r="K756" s="4"/>
      <c r="L756" s="4"/>
      <c r="M756" s="4"/>
      <c r="N756" s="4"/>
      <c r="O756" s="4"/>
      <c r="P756" s="4"/>
      <c r="Q756" s="4"/>
      <c r="R756" s="4"/>
      <c r="S756" s="4"/>
      <c r="T756" s="4"/>
      <c r="U756" s="30"/>
      <c r="W756" s="31"/>
      <c r="X756" s="32"/>
    </row>
    <row r="757" customFormat="false" ht="13.8" hidden="false" customHeight="false" outlineLevel="0" collapsed="false">
      <c r="A757" s="151" t="s">
        <v>13813</v>
      </c>
      <c r="B757" s="164" t="s">
        <v>9044</v>
      </c>
      <c r="C757" s="164" t="s">
        <v>12563</v>
      </c>
      <c r="D757" s="165" t="s">
        <v>9044</v>
      </c>
      <c r="E757" s="153"/>
      <c r="I757" s="4"/>
      <c r="J757" s="4"/>
      <c r="K757" s="4"/>
      <c r="L757" s="4"/>
      <c r="M757" s="4"/>
      <c r="N757" s="4"/>
      <c r="O757" s="4"/>
      <c r="P757" s="4"/>
      <c r="Q757" s="4"/>
      <c r="R757" s="4"/>
      <c r="S757" s="4"/>
      <c r="T757" s="4"/>
      <c r="U757" s="30" t="n">
        <v>0</v>
      </c>
      <c r="W757" s="31" t="n">
        <v>1000</v>
      </c>
      <c r="X757" s="32" t="n">
        <v>1500</v>
      </c>
    </row>
    <row r="758" customFormat="false" ht="20.85" hidden="false" customHeight="false" outlineLevel="0" collapsed="false">
      <c r="A758" s="151" t="s">
        <v>12562</v>
      </c>
      <c r="B758" s="152" t="s">
        <v>16338</v>
      </c>
      <c r="C758" s="152" t="s">
        <v>16339</v>
      </c>
      <c r="D758" s="124" t="s">
        <v>16338</v>
      </c>
      <c r="E758" s="153"/>
      <c r="I758" s="4"/>
      <c r="J758" s="4"/>
      <c r="K758" s="4"/>
      <c r="L758" s="4"/>
      <c r="M758" s="4"/>
      <c r="N758" s="4"/>
      <c r="O758" s="4"/>
      <c r="P758" s="4"/>
      <c r="Q758" s="4"/>
      <c r="R758" s="4"/>
      <c r="S758" s="4"/>
      <c r="T758" s="4"/>
      <c r="U758" s="30" t="n">
        <v>0</v>
      </c>
      <c r="W758" s="31" t="n">
        <v>1000</v>
      </c>
      <c r="X758" s="32" t="n">
        <v>1500</v>
      </c>
    </row>
    <row r="759" customFormat="false" ht="13.8" hidden="false" customHeight="false" outlineLevel="0" collapsed="false">
      <c r="A759" s="151" t="s">
        <v>16340</v>
      </c>
      <c r="B759" s="154" t="s">
        <v>1658</v>
      </c>
      <c r="C759" s="154" t="s">
        <v>16341</v>
      </c>
      <c r="D759" s="155" t="s">
        <v>1658</v>
      </c>
      <c r="E759" s="156" t="s">
        <v>16306</v>
      </c>
      <c r="I759" s="4"/>
      <c r="J759" s="4"/>
      <c r="K759" s="4"/>
      <c r="L759" s="4"/>
      <c r="M759" s="4"/>
      <c r="N759" s="4"/>
      <c r="O759" s="4"/>
      <c r="P759" s="4"/>
      <c r="Q759" s="4"/>
      <c r="R759" s="4"/>
      <c r="S759" s="4"/>
      <c r="T759" s="4"/>
      <c r="U759" s="30" t="n">
        <v>0</v>
      </c>
      <c r="W759" s="31" t="n">
        <v>1000</v>
      </c>
      <c r="X759" s="32" t="n">
        <v>1500</v>
      </c>
    </row>
    <row r="760" customFormat="false" ht="13.8" hidden="false" customHeight="false" outlineLevel="0" collapsed="false">
      <c r="A760" s="157" t="s">
        <v>16342</v>
      </c>
      <c r="B760" s="152" t="s">
        <v>1402</v>
      </c>
      <c r="C760" s="152" t="s">
        <v>13376</v>
      </c>
      <c r="D760" s="124" t="s">
        <v>1402</v>
      </c>
      <c r="E760" s="153"/>
      <c r="I760" s="4"/>
      <c r="J760" s="4"/>
      <c r="K760" s="4"/>
      <c r="L760" s="4"/>
      <c r="M760" s="4"/>
      <c r="N760" s="4"/>
      <c r="O760" s="4"/>
      <c r="P760" s="4"/>
      <c r="Q760" s="4"/>
      <c r="R760" s="4"/>
      <c r="S760" s="4"/>
      <c r="T760" s="4"/>
      <c r="U760" s="30" t="n">
        <v>0</v>
      </c>
      <c r="W760" s="31" t="n">
        <v>1000</v>
      </c>
      <c r="X760" s="32" t="n">
        <v>1500</v>
      </c>
    </row>
    <row r="761" customFormat="false" ht="13.8" hidden="false" customHeight="false" outlineLevel="0" collapsed="false">
      <c r="A761" s="151" t="s">
        <v>13375</v>
      </c>
      <c r="B761" s="152" t="s">
        <v>12666</v>
      </c>
      <c r="C761" s="152" t="s">
        <v>12667</v>
      </c>
      <c r="D761" s="124" t="s">
        <v>12666</v>
      </c>
      <c r="E761" s="153"/>
      <c r="I761" s="4"/>
      <c r="J761" s="4"/>
      <c r="K761" s="4"/>
      <c r="L761" s="4"/>
      <c r="M761" s="4"/>
      <c r="N761" s="4"/>
      <c r="O761" s="4"/>
      <c r="P761" s="4"/>
      <c r="Q761" s="4"/>
      <c r="R761" s="4"/>
      <c r="S761" s="4"/>
      <c r="T761" s="4"/>
      <c r="U761" s="30" t="n">
        <v>0</v>
      </c>
      <c r="W761" s="31" t="n">
        <v>1000</v>
      </c>
      <c r="X761" s="32" t="n">
        <v>1500</v>
      </c>
    </row>
    <row r="762" customFormat="false" ht="13.8" hidden="false" customHeight="false" outlineLevel="0" collapsed="false">
      <c r="A762" s="151" t="s">
        <v>16343</v>
      </c>
      <c r="B762" s="152" t="s">
        <v>1822</v>
      </c>
      <c r="C762" s="152" t="s">
        <v>6409</v>
      </c>
      <c r="D762" s="124" t="s">
        <v>1822</v>
      </c>
      <c r="E762" s="153"/>
      <c r="I762" s="4"/>
      <c r="J762" s="4"/>
      <c r="K762" s="4"/>
      <c r="L762" s="4"/>
      <c r="M762" s="4"/>
      <c r="N762" s="4"/>
      <c r="O762" s="4"/>
      <c r="P762" s="4"/>
      <c r="Q762" s="4"/>
      <c r="R762" s="4"/>
      <c r="S762" s="4"/>
      <c r="T762" s="4"/>
      <c r="U762" s="30" t="n">
        <v>0</v>
      </c>
      <c r="W762" s="31" t="n">
        <v>1000</v>
      </c>
      <c r="X762" s="32" t="n">
        <v>1500</v>
      </c>
    </row>
    <row r="763" customFormat="false" ht="13.8" hidden="false" customHeight="false" outlineLevel="0" collapsed="false">
      <c r="A763" s="151" t="s">
        <v>6407</v>
      </c>
      <c r="B763" s="152" t="s">
        <v>1357</v>
      </c>
      <c r="C763" s="152" t="s">
        <v>1513</v>
      </c>
      <c r="D763" s="124" t="s">
        <v>1357</v>
      </c>
      <c r="E763" s="153"/>
      <c r="I763" s="4"/>
      <c r="J763" s="4"/>
      <c r="K763" s="4"/>
      <c r="L763" s="4"/>
      <c r="M763" s="4"/>
      <c r="N763" s="4"/>
      <c r="O763" s="4"/>
      <c r="P763" s="4"/>
      <c r="Q763" s="4"/>
      <c r="R763" s="4"/>
      <c r="S763" s="4"/>
      <c r="T763" s="4"/>
      <c r="U763" s="30" t="n">
        <v>0</v>
      </c>
      <c r="W763" s="31" t="n">
        <v>1000</v>
      </c>
      <c r="X763" s="32" t="n">
        <v>1500</v>
      </c>
    </row>
    <row r="764" customFormat="false" ht="20.85" hidden="false" customHeight="false" outlineLevel="0" collapsed="false">
      <c r="A764" s="151" t="s">
        <v>16344</v>
      </c>
      <c r="B764" s="194" t="s">
        <v>8808</v>
      </c>
      <c r="C764" s="194" t="s">
        <v>8809</v>
      </c>
      <c r="D764" s="193" t="s">
        <v>16345</v>
      </c>
      <c r="E764" s="153" t="s">
        <v>16346</v>
      </c>
      <c r="I764" s="4"/>
      <c r="J764" s="4"/>
      <c r="K764" s="4"/>
      <c r="L764" s="4"/>
      <c r="M764" s="4"/>
      <c r="N764" s="4"/>
      <c r="O764" s="4"/>
      <c r="P764" s="4"/>
      <c r="Q764" s="4"/>
      <c r="R764" s="4"/>
      <c r="S764" s="4"/>
      <c r="T764" s="4"/>
      <c r="U764" s="30" t="n">
        <v>0</v>
      </c>
      <c r="W764" s="31" t="n">
        <v>1000</v>
      </c>
      <c r="X764" s="32" t="n">
        <v>1500</v>
      </c>
    </row>
    <row r="765" customFormat="false" ht="13.8" hidden="false" customHeight="false" outlineLevel="0" collapsed="false">
      <c r="A765" s="151" t="s">
        <v>801</v>
      </c>
      <c r="B765" s="152" t="s">
        <v>16347</v>
      </c>
      <c r="C765" s="152" t="s">
        <v>16348</v>
      </c>
      <c r="D765" s="124" t="s">
        <v>16347</v>
      </c>
      <c r="E765" s="153"/>
      <c r="I765" s="4"/>
      <c r="J765" s="4"/>
      <c r="K765" s="4"/>
      <c r="L765" s="4"/>
      <c r="M765" s="4"/>
      <c r="N765" s="4"/>
      <c r="O765" s="4"/>
      <c r="P765" s="4"/>
      <c r="Q765" s="4"/>
      <c r="R765" s="4"/>
      <c r="S765" s="4"/>
      <c r="T765" s="4"/>
      <c r="U765" s="30" t="n">
        <v>0</v>
      </c>
      <c r="W765" s="31" t="n">
        <v>1000</v>
      </c>
      <c r="X765" s="32" t="n">
        <v>1500</v>
      </c>
    </row>
    <row r="766" customFormat="false" ht="13.8" hidden="false" customHeight="false" outlineLevel="0" collapsed="false">
      <c r="A766" s="151" t="s">
        <v>16349</v>
      </c>
      <c r="B766" s="152" t="s">
        <v>2397</v>
      </c>
      <c r="C766" s="152" t="s">
        <v>13331</v>
      </c>
      <c r="D766" s="124" t="s">
        <v>2397</v>
      </c>
      <c r="E766" s="153"/>
      <c r="I766" s="4"/>
      <c r="J766" s="4"/>
      <c r="K766" s="4"/>
      <c r="L766" s="4"/>
      <c r="M766" s="4"/>
      <c r="N766" s="4"/>
      <c r="O766" s="4"/>
      <c r="P766" s="4"/>
      <c r="Q766" s="4"/>
      <c r="R766" s="4"/>
      <c r="S766" s="4"/>
      <c r="T766" s="4"/>
      <c r="U766" s="30" t="n">
        <v>0</v>
      </c>
      <c r="W766" s="31" t="n">
        <v>1000</v>
      </c>
      <c r="X766" s="32" t="n">
        <v>1500</v>
      </c>
    </row>
    <row r="767" customFormat="false" ht="20.85" hidden="false" customHeight="false" outlineLevel="0" collapsed="false">
      <c r="A767" s="151" t="s">
        <v>13330</v>
      </c>
      <c r="B767" s="152" t="s">
        <v>14123</v>
      </c>
      <c r="C767" s="152" t="s">
        <v>14124</v>
      </c>
      <c r="D767" s="124" t="s">
        <v>14123</v>
      </c>
      <c r="E767" s="153"/>
      <c r="I767" s="4"/>
      <c r="J767" s="4"/>
      <c r="K767" s="4"/>
      <c r="L767" s="4"/>
      <c r="M767" s="4"/>
      <c r="N767" s="4"/>
      <c r="O767" s="4"/>
      <c r="P767" s="4"/>
      <c r="Q767" s="4"/>
      <c r="R767" s="4"/>
      <c r="S767" s="4"/>
      <c r="T767" s="4"/>
      <c r="U767" s="30" t="n">
        <v>0</v>
      </c>
      <c r="W767" s="31" t="n">
        <v>1000</v>
      </c>
      <c r="X767" s="32" t="n">
        <v>1500</v>
      </c>
    </row>
    <row r="768" customFormat="false" ht="13.8" hidden="false" customHeight="false" outlineLevel="0" collapsed="false">
      <c r="A768" s="151" t="s">
        <v>16350</v>
      </c>
      <c r="B768" s="152" t="s">
        <v>657</v>
      </c>
      <c r="C768" s="152" t="s">
        <v>13614</v>
      </c>
      <c r="D768" s="124" t="s">
        <v>657</v>
      </c>
      <c r="E768" s="153"/>
      <c r="I768" s="4"/>
      <c r="J768" s="4"/>
      <c r="K768" s="4"/>
      <c r="L768" s="4"/>
      <c r="M768" s="4"/>
      <c r="N768" s="4"/>
      <c r="O768" s="4"/>
      <c r="P768" s="4"/>
      <c r="Q768" s="4"/>
      <c r="R768" s="4"/>
      <c r="S768" s="4"/>
      <c r="T768" s="4"/>
      <c r="U768" s="30" t="n">
        <f aca="false">SUM(I768:T768)</f>
        <v>0</v>
      </c>
      <c r="W768" s="31" t="n">
        <v>1000</v>
      </c>
      <c r="X768" s="32" t="n">
        <v>1500</v>
      </c>
    </row>
    <row r="769" customFormat="false" ht="13.8" hidden="false" customHeight="false" outlineLevel="0" collapsed="false">
      <c r="A769" s="151" t="s">
        <v>13613</v>
      </c>
      <c r="B769" s="172" t="s">
        <v>1465</v>
      </c>
      <c r="C769" s="172" t="s">
        <v>16351</v>
      </c>
      <c r="D769" s="173" t="s">
        <v>1465</v>
      </c>
      <c r="E769" s="174" t="s">
        <v>3808</v>
      </c>
      <c r="I769" s="4"/>
      <c r="J769" s="4"/>
      <c r="K769" s="4"/>
      <c r="L769" s="4"/>
      <c r="M769" s="4"/>
      <c r="N769" s="4"/>
      <c r="O769" s="4"/>
      <c r="P769" s="4"/>
      <c r="Q769" s="4"/>
      <c r="R769" s="4"/>
      <c r="S769" s="4"/>
      <c r="T769" s="4"/>
      <c r="U769" s="30" t="n">
        <f aca="false">SUM(I769:T769)</f>
        <v>0</v>
      </c>
      <c r="W769" s="31" t="n">
        <v>1000</v>
      </c>
      <c r="X769" s="32" t="n">
        <v>1500</v>
      </c>
    </row>
    <row r="770" customFormat="false" ht="13.8" hidden="false" customHeight="false" outlineLevel="0" collapsed="false">
      <c r="A770" s="175" t="s">
        <v>16352</v>
      </c>
      <c r="B770" s="164" t="s">
        <v>2098</v>
      </c>
      <c r="C770" s="164" t="s">
        <v>8895</v>
      </c>
      <c r="D770" s="165" t="s">
        <v>2098</v>
      </c>
      <c r="E770" s="153" t="s">
        <v>16353</v>
      </c>
      <c r="I770" s="4"/>
      <c r="J770" s="4"/>
      <c r="K770" s="4"/>
      <c r="L770" s="4"/>
      <c r="M770" s="4"/>
      <c r="N770" s="4"/>
      <c r="O770" s="4"/>
      <c r="P770" s="4"/>
      <c r="Q770" s="4"/>
      <c r="R770" s="4"/>
      <c r="S770" s="4"/>
      <c r="T770" s="4"/>
      <c r="U770" s="30" t="n">
        <f aca="false">SUM(I770:T770)</f>
        <v>0</v>
      </c>
      <c r="W770" s="31" t="n">
        <v>1000</v>
      </c>
      <c r="X770" s="32" t="n">
        <v>1500</v>
      </c>
    </row>
    <row r="771" s="3" customFormat="true" ht="20.85" hidden="false" customHeight="false" outlineLevel="0" collapsed="false">
      <c r="A771" s="151" t="s">
        <v>8893</v>
      </c>
      <c r="B771" s="188" t="s">
        <v>16354</v>
      </c>
      <c r="C771" s="188" t="n">
        <v>4156559868</v>
      </c>
      <c r="D771" s="195" t="s">
        <v>16354</v>
      </c>
      <c r="E771" s="189" t="s">
        <v>16355</v>
      </c>
      <c r="I771" s="46" t="n">
        <f aca="false">SUM( I496:I770)</f>
        <v>0</v>
      </c>
      <c r="J771" s="46" t="n">
        <f aca="false">SUM( J496:J770)</f>
        <v>0</v>
      </c>
      <c r="K771" s="46" t="n">
        <f aca="false">SUM( K496:K770)</f>
        <v>0</v>
      </c>
      <c r="L771" s="46" t="n">
        <f aca="false">SUM( L496:L770)</f>
        <v>0</v>
      </c>
      <c r="M771" s="46" t="n">
        <f aca="false">SUM( M496:M770)</f>
        <v>0</v>
      </c>
      <c r="N771" s="46" t="n">
        <f aca="false">SUM( N496:N770)</f>
        <v>0</v>
      </c>
      <c r="O771" s="46" t="n">
        <f aca="false">SUM( O496:O770)</f>
        <v>0</v>
      </c>
      <c r="P771" s="46" t="n">
        <f aca="false">SUM( P496:P770)</f>
        <v>14404.09</v>
      </c>
      <c r="Q771" s="46" t="n">
        <f aca="false">SUM( Q496:Q770)</f>
        <v>19531.28</v>
      </c>
      <c r="R771" s="46" t="n">
        <f aca="false">SUM( R496:R770)</f>
        <v>21294.66</v>
      </c>
      <c r="S771" s="46" t="n">
        <f aca="false">SUM( S496:S770)</f>
        <v>21385.78</v>
      </c>
      <c r="T771" s="46" t="n">
        <f aca="false">SUM( T496:T770)</f>
        <v>18005</v>
      </c>
      <c r="U771" s="46" t="n">
        <f aca="false">SUM( U496:U770)</f>
        <v>558</v>
      </c>
      <c r="V771" s="46" t="n">
        <f aca="false">SUM( V496:V770)</f>
        <v>0</v>
      </c>
      <c r="W771" s="46" t="n">
        <f aca="false">SUM( W496:W770)</f>
        <v>39046</v>
      </c>
      <c r="X771" s="46" t="n">
        <f aca="false">SUM( X496:X770)</f>
        <v>59046</v>
      </c>
      <c r="Y771" s="46" t="n">
        <f aca="false">SUM( Y496:Y770)</f>
        <v>46.5</v>
      </c>
    </row>
    <row r="772" customFormat="false" ht="20.85" hidden="false" customHeight="false" outlineLevel="0" collapsed="false">
      <c r="A772" s="190" t="s">
        <v>16356</v>
      </c>
      <c r="B772" s="164" t="s">
        <v>1813</v>
      </c>
      <c r="C772" s="164" t="s">
        <v>13186</v>
      </c>
      <c r="D772" s="165" t="s">
        <v>1813</v>
      </c>
      <c r="E772" s="153"/>
    </row>
    <row r="773" customFormat="false" ht="13.8" hidden="false" customHeight="false" outlineLevel="0" collapsed="false">
      <c r="A773" s="151" t="s">
        <v>13185</v>
      </c>
      <c r="B773" s="152" t="s">
        <v>2348</v>
      </c>
      <c r="C773" s="152" t="s">
        <v>11063</v>
      </c>
      <c r="D773" s="124" t="s">
        <v>2348</v>
      </c>
      <c r="E773" s="153"/>
    </row>
    <row r="774" customFormat="false" ht="20.85" hidden="false" customHeight="false" outlineLevel="0" collapsed="false">
      <c r="A774" s="151" t="s">
        <v>11062</v>
      </c>
      <c r="B774" s="152" t="s">
        <v>9787</v>
      </c>
      <c r="C774" s="152" t="s">
        <v>9788</v>
      </c>
      <c r="D774" s="124" t="s">
        <v>9787</v>
      </c>
      <c r="E774" s="153"/>
    </row>
    <row r="775" customFormat="false" ht="13.8" hidden="false" customHeight="false" outlineLevel="0" collapsed="false">
      <c r="A775" s="151" t="s">
        <v>9785</v>
      </c>
      <c r="B775" s="152" t="s">
        <v>2064</v>
      </c>
      <c r="C775" s="152" t="s">
        <v>10068</v>
      </c>
      <c r="D775" s="124" t="s">
        <v>2064</v>
      </c>
      <c r="E775" s="153"/>
    </row>
    <row r="776" customFormat="false" ht="13.8" hidden="false" customHeight="false" outlineLevel="0" collapsed="false">
      <c r="A776" s="151" t="s">
        <v>10066</v>
      </c>
      <c r="B776" s="164" t="s">
        <v>1946</v>
      </c>
      <c r="C776" s="164" t="s">
        <v>16357</v>
      </c>
      <c r="D776" s="165" t="s">
        <v>1946</v>
      </c>
      <c r="E776" s="153"/>
    </row>
    <row r="777" customFormat="false" ht="13.8" hidden="false" customHeight="false" outlineLevel="0" collapsed="false">
      <c r="A777" s="151" t="s">
        <v>16358</v>
      </c>
      <c r="B777" s="152" t="s">
        <v>2418</v>
      </c>
      <c r="C777" s="152" t="s">
        <v>1459</v>
      </c>
      <c r="D777" s="124" t="s">
        <v>2418</v>
      </c>
      <c r="E777" s="153"/>
    </row>
    <row r="778" customFormat="false" ht="13.8" hidden="false" customHeight="false" outlineLevel="0" collapsed="false">
      <c r="A778" s="151" t="s">
        <v>10949</v>
      </c>
      <c r="B778" s="152" t="s">
        <v>1402</v>
      </c>
      <c r="C778" s="152" t="s">
        <v>9031</v>
      </c>
      <c r="D778" s="124" t="s">
        <v>1402</v>
      </c>
      <c r="E778" s="153"/>
    </row>
    <row r="779" customFormat="false" ht="13.8" hidden="false" customHeight="false" outlineLevel="0" collapsed="false">
      <c r="A779" s="151" t="s">
        <v>16359</v>
      </c>
      <c r="B779" s="156" t="s">
        <v>16360</v>
      </c>
      <c r="C779" s="156" t="s">
        <v>16361</v>
      </c>
      <c r="D779" s="191" t="s">
        <v>16362</v>
      </c>
      <c r="E779" s="156" t="s">
        <v>16363</v>
      </c>
    </row>
    <row r="780" customFormat="false" ht="13.8" hidden="false" customHeight="false" outlineLevel="0" collapsed="false">
      <c r="A780" s="1471" t="s">
        <v>16364</v>
      </c>
      <c r="B780" s="152" t="s">
        <v>1534</v>
      </c>
      <c r="C780" s="152" t="s">
        <v>9544</v>
      </c>
      <c r="D780" s="124" t="s">
        <v>1534</v>
      </c>
      <c r="E780" s="153" t="s">
        <v>16365</v>
      </c>
    </row>
    <row r="781" customFormat="false" ht="13.8" hidden="false" customHeight="false" outlineLevel="0" collapsed="false">
      <c r="A781" s="151" t="s">
        <v>9542</v>
      </c>
      <c r="B781" s="188"/>
      <c r="C781" s="192" t="s">
        <v>16366</v>
      </c>
      <c r="D781" s="187"/>
      <c r="E781" s="189" t="s">
        <v>3005</v>
      </c>
    </row>
    <row r="782" customFormat="false" ht="13.8" hidden="false" customHeight="false" outlineLevel="0" collapsed="false">
      <c r="A782" s="190" t="s">
        <v>16367</v>
      </c>
      <c r="B782" s="152"/>
      <c r="C782" s="152" t="s">
        <v>8238</v>
      </c>
      <c r="D782" s="124"/>
      <c r="E782" s="153"/>
    </row>
    <row r="783" customFormat="false" ht="13.8" hidden="false" customHeight="false" outlineLevel="0" collapsed="false">
      <c r="A783" s="151" t="s">
        <v>8249</v>
      </c>
      <c r="B783" s="152" t="s">
        <v>12790</v>
      </c>
      <c r="C783" s="152" t="s">
        <v>12791</v>
      </c>
      <c r="D783" s="124" t="s">
        <v>12790</v>
      </c>
      <c r="E783" s="153"/>
    </row>
    <row r="784" customFormat="false" ht="13.8" hidden="false" customHeight="false" outlineLevel="0" collapsed="false">
      <c r="A784" s="151" t="s">
        <v>12788</v>
      </c>
      <c r="B784" s="152" t="s">
        <v>12617</v>
      </c>
      <c r="C784" s="152" t="s">
        <v>12618</v>
      </c>
      <c r="D784" s="124" t="s">
        <v>12617</v>
      </c>
      <c r="E784" s="153"/>
    </row>
    <row r="785" customFormat="false" ht="13.8" hidden="false" customHeight="false" outlineLevel="0" collapsed="false">
      <c r="A785" s="151" t="s">
        <v>16368</v>
      </c>
      <c r="B785" s="152" t="s">
        <v>176</v>
      </c>
      <c r="C785" s="152" t="s">
        <v>8705</v>
      </c>
      <c r="D785" s="124" t="s">
        <v>176</v>
      </c>
      <c r="E785" s="153"/>
    </row>
    <row r="786" customFormat="false" ht="13.8" hidden="false" customHeight="false" outlineLevel="0" collapsed="false">
      <c r="A786" s="151" t="s">
        <v>8703</v>
      </c>
      <c r="B786" s="152" t="s">
        <v>16369</v>
      </c>
      <c r="C786" s="152" t="s">
        <v>13819</v>
      </c>
      <c r="D786" s="124" t="s">
        <v>16369</v>
      </c>
      <c r="E786" s="153"/>
    </row>
    <row r="787" customFormat="false" ht="20.85" hidden="false" customHeight="false" outlineLevel="0" collapsed="false">
      <c r="A787" s="151" t="s">
        <v>13818</v>
      </c>
      <c r="B787" s="152" t="s">
        <v>11761</v>
      </c>
      <c r="C787" s="152" t="s">
        <v>16370</v>
      </c>
      <c r="D787" s="124" t="s">
        <v>11761</v>
      </c>
      <c r="E787" s="153"/>
    </row>
    <row r="788" customFormat="false" ht="13.8" hidden="false" customHeight="false" outlineLevel="0" collapsed="false">
      <c r="A788" s="151" t="s">
        <v>16371</v>
      </c>
      <c r="B788" s="152" t="s">
        <v>1581</v>
      </c>
      <c r="C788" s="152" t="s">
        <v>12736</v>
      </c>
      <c r="D788" s="124" t="s">
        <v>1581</v>
      </c>
      <c r="E788" s="153"/>
    </row>
    <row r="789" customFormat="false" ht="13.8" hidden="false" customHeight="false" outlineLevel="0" collapsed="false">
      <c r="A789" s="151" t="s">
        <v>12735</v>
      </c>
      <c r="B789" s="156" t="s">
        <v>16372</v>
      </c>
      <c r="C789" s="156" t="s">
        <v>16373</v>
      </c>
      <c r="D789" s="1472"/>
      <c r="E789" s="156" t="s">
        <v>3808</v>
      </c>
    </row>
    <row r="790" customFormat="false" ht="13.8" hidden="false" customHeight="false" outlineLevel="0" collapsed="false">
      <c r="A790" s="1471" t="s">
        <v>16374</v>
      </c>
      <c r="B790" s="152" t="s">
        <v>16375</v>
      </c>
      <c r="C790" s="152" t="s">
        <v>16376</v>
      </c>
      <c r="D790" s="124" t="s">
        <v>16375</v>
      </c>
      <c r="E790" s="153"/>
    </row>
    <row r="791" customFormat="false" ht="13.8" hidden="false" customHeight="false" outlineLevel="0" collapsed="false">
      <c r="A791" s="151" t="s">
        <v>16377</v>
      </c>
      <c r="B791" s="152" t="s">
        <v>1968</v>
      </c>
      <c r="C791" s="152" t="s">
        <v>12606</v>
      </c>
      <c r="D791" s="124" t="s">
        <v>1968</v>
      </c>
      <c r="E791" s="153" t="s">
        <v>16378</v>
      </c>
    </row>
    <row r="792" customFormat="false" ht="20.85" hidden="false" customHeight="false" outlineLevel="0" collapsed="false">
      <c r="A792" s="151" t="s">
        <v>12605</v>
      </c>
      <c r="B792" s="178" t="s">
        <v>2438</v>
      </c>
      <c r="C792" s="178" t="s">
        <v>16379</v>
      </c>
      <c r="D792" s="179" t="s">
        <v>16380</v>
      </c>
      <c r="E792" s="158" t="s">
        <v>16381</v>
      </c>
    </row>
    <row r="793" customFormat="false" ht="13.8" hidden="false" customHeight="false" outlineLevel="0" collapsed="false">
      <c r="A793" s="163" t="s">
        <v>10661</v>
      </c>
      <c r="B793" s="152" t="s">
        <v>1482</v>
      </c>
      <c r="C793" s="152" t="s">
        <v>6111</v>
      </c>
      <c r="D793" s="124" t="s">
        <v>1482</v>
      </c>
      <c r="E793" s="153"/>
    </row>
    <row r="794" customFormat="false" ht="20.85" hidden="false" customHeight="false" outlineLevel="0" collapsed="false">
      <c r="A794" s="151" t="s">
        <v>16382</v>
      </c>
      <c r="B794" s="152" t="s">
        <v>8973</v>
      </c>
      <c r="C794" s="152" t="s">
        <v>8974</v>
      </c>
      <c r="D794" s="124" t="s">
        <v>8973</v>
      </c>
      <c r="E794" s="153"/>
    </row>
    <row r="795" customFormat="false" ht="13.8" hidden="false" customHeight="false" outlineLevel="0" collapsed="false">
      <c r="A795" s="151" t="s">
        <v>16383</v>
      </c>
      <c r="B795" s="152" t="s">
        <v>7965</v>
      </c>
      <c r="C795" s="152" t="s">
        <v>9151</v>
      </c>
      <c r="D795" s="124" t="s">
        <v>7965</v>
      </c>
      <c r="E795" s="153"/>
    </row>
    <row r="796" customFormat="false" ht="13.8" hidden="false" customHeight="false" outlineLevel="0" collapsed="false">
      <c r="A796" s="151" t="s">
        <v>9150</v>
      </c>
      <c r="B796" s="152" t="s">
        <v>1333</v>
      </c>
      <c r="C796" s="152" t="s">
        <v>9112</v>
      </c>
      <c r="D796" s="124" t="s">
        <v>1333</v>
      </c>
      <c r="E796" s="153"/>
    </row>
    <row r="797" customFormat="false" ht="13.8" hidden="false" customHeight="false" outlineLevel="0" collapsed="false">
      <c r="A797" s="151" t="s">
        <v>1332</v>
      </c>
      <c r="B797" s="152" t="s">
        <v>1335</v>
      </c>
      <c r="C797" s="152" t="s">
        <v>1334</v>
      </c>
      <c r="D797" s="124" t="s">
        <v>1335</v>
      </c>
      <c r="E797" s="153"/>
    </row>
    <row r="798" customFormat="false" ht="13.8" hidden="false" customHeight="false" outlineLevel="0" collapsed="false">
      <c r="A798" s="151" t="s">
        <v>1336</v>
      </c>
      <c r="B798" s="152" t="s">
        <v>1338</v>
      </c>
      <c r="C798" s="152" t="s">
        <v>1337</v>
      </c>
      <c r="D798" s="124" t="s">
        <v>1338</v>
      </c>
      <c r="E798" s="153"/>
    </row>
    <row r="799" customFormat="false" ht="13.8" hidden="false" customHeight="false" outlineLevel="0" collapsed="false">
      <c r="A799" s="151" t="s">
        <v>1339</v>
      </c>
      <c r="B799" s="154" t="s">
        <v>1341</v>
      </c>
      <c r="C799" s="154" t="s">
        <v>1340</v>
      </c>
      <c r="D799" s="155" t="s">
        <v>1341</v>
      </c>
      <c r="E799" s="156" t="s">
        <v>1342</v>
      </c>
    </row>
    <row r="800" customFormat="false" ht="30.55" hidden="false" customHeight="false" outlineLevel="0" collapsed="false">
      <c r="A800" s="157" t="s">
        <v>814</v>
      </c>
      <c r="B800" s="158" t="s">
        <v>1347</v>
      </c>
      <c r="C800" s="158" t="s">
        <v>1343</v>
      </c>
      <c r="D800" s="159" t="s">
        <v>1344</v>
      </c>
      <c r="E800" s="158" t="s">
        <v>1345</v>
      </c>
    </row>
    <row r="801" customFormat="false" ht="20.85" hidden="false" customHeight="false" outlineLevel="0" collapsed="false">
      <c r="A801" s="160" t="s">
        <v>1346</v>
      </c>
      <c r="B801" s="152" t="s">
        <v>1349</v>
      </c>
      <c r="C801" s="152" t="s">
        <v>1348</v>
      </c>
      <c r="D801" s="124" t="s">
        <v>1349</v>
      </c>
      <c r="E801" s="153"/>
    </row>
    <row r="802" customFormat="false" ht="40.25" hidden="false" customHeight="false" outlineLevel="0" collapsed="false">
      <c r="A802" s="151" t="s">
        <v>1350</v>
      </c>
      <c r="B802" s="161" t="s">
        <v>1355</v>
      </c>
      <c r="C802" s="161" t="s">
        <v>1351</v>
      </c>
      <c r="D802" s="162" t="s">
        <v>1352</v>
      </c>
      <c r="E802" s="158" t="s">
        <v>1353</v>
      </c>
    </row>
    <row r="803" customFormat="false" ht="13.8" hidden="false" customHeight="false" outlineLevel="0" collapsed="false">
      <c r="A803" s="163" t="s">
        <v>1354</v>
      </c>
      <c r="B803" s="152" t="s">
        <v>1357</v>
      </c>
      <c r="C803" s="152" t="s">
        <v>1356</v>
      </c>
      <c r="D803" s="124" t="s">
        <v>1357</v>
      </c>
      <c r="E803" s="153"/>
    </row>
    <row r="804" customFormat="false" ht="13.8" hidden="false" customHeight="false" outlineLevel="0" collapsed="false">
      <c r="A804" s="151" t="s">
        <v>1358</v>
      </c>
      <c r="B804" s="152" t="s">
        <v>1360</v>
      </c>
      <c r="C804" s="152" t="s">
        <v>1359</v>
      </c>
      <c r="D804" s="124" t="s">
        <v>1360</v>
      </c>
      <c r="E804" s="153"/>
    </row>
    <row r="805" customFormat="false" ht="13.8" hidden="false" customHeight="false" outlineLevel="0" collapsed="false">
      <c r="A805" s="151" t="s">
        <v>1361</v>
      </c>
      <c r="B805" s="152" t="s">
        <v>1363</v>
      </c>
      <c r="C805" s="152" t="s">
        <v>1362</v>
      </c>
      <c r="D805" s="124" t="s">
        <v>1363</v>
      </c>
      <c r="E805" s="153"/>
    </row>
    <row r="806" customFormat="false" ht="13.8" hidden="false" customHeight="false" outlineLevel="0" collapsed="false">
      <c r="A806" s="151" t="s">
        <v>1364</v>
      </c>
      <c r="B806" s="164" t="s">
        <v>1366</v>
      </c>
      <c r="C806" s="164" t="s">
        <v>1365</v>
      </c>
      <c r="D806" s="165" t="s">
        <v>1366</v>
      </c>
      <c r="E806" s="153"/>
    </row>
    <row r="807" customFormat="false" ht="13.8" hidden="false" customHeight="false" outlineLevel="0" collapsed="false">
      <c r="A807" s="151" t="s">
        <v>1367</v>
      </c>
      <c r="B807" s="152" t="s">
        <v>1369</v>
      </c>
      <c r="C807" s="152" t="s">
        <v>1368</v>
      </c>
      <c r="D807" s="124" t="s">
        <v>1369</v>
      </c>
      <c r="E807" s="153"/>
    </row>
    <row r="808" customFormat="false" ht="13.8" hidden="false" customHeight="false" outlineLevel="0" collapsed="false">
      <c r="A808" s="151" t="s">
        <v>1370</v>
      </c>
      <c r="B808" s="152" t="s">
        <v>1372</v>
      </c>
      <c r="C808" s="152" t="s">
        <v>1371</v>
      </c>
      <c r="D808" s="124" t="s">
        <v>1372</v>
      </c>
      <c r="E808" s="153"/>
    </row>
    <row r="809" customFormat="false" ht="13.8" hidden="false" customHeight="false" outlineLevel="0" collapsed="false">
      <c r="A809" s="151" t="s">
        <v>1373</v>
      </c>
      <c r="B809" s="154" t="s">
        <v>1375</v>
      </c>
      <c r="C809" s="154" t="s">
        <v>1374</v>
      </c>
      <c r="D809" s="155" t="s">
        <v>1375</v>
      </c>
      <c r="E809" s="156" t="s">
        <v>1376</v>
      </c>
    </row>
    <row r="810" customFormat="false" ht="20.85" hidden="false" customHeight="false" outlineLevel="0" collapsed="false">
      <c r="A810" s="157" t="s">
        <v>1377</v>
      </c>
      <c r="B810" s="166" t="s">
        <v>1379</v>
      </c>
      <c r="C810" s="166" t="s">
        <v>1378</v>
      </c>
      <c r="D810" s="167" t="s">
        <v>1379</v>
      </c>
      <c r="E810" s="168" t="s">
        <v>1380</v>
      </c>
    </row>
    <row r="811" customFormat="false" ht="13.8" hidden="false" customHeight="false" outlineLevel="0" collapsed="false">
      <c r="A811" s="169" t="s">
        <v>1381</v>
      </c>
      <c r="B811" s="152" t="s">
        <v>1383</v>
      </c>
      <c r="C811" s="152" t="s">
        <v>1382</v>
      </c>
      <c r="D811" s="124" t="s">
        <v>1383</v>
      </c>
      <c r="E811" s="153"/>
    </row>
    <row r="812" customFormat="false" ht="30.55" hidden="false" customHeight="false" outlineLevel="0" collapsed="false">
      <c r="A812" s="151" t="s">
        <v>1384</v>
      </c>
      <c r="B812" s="170" t="s">
        <v>1388</v>
      </c>
      <c r="C812" s="170" t="s">
        <v>1385</v>
      </c>
      <c r="D812" s="171"/>
      <c r="E812" s="158" t="s">
        <v>1386</v>
      </c>
    </row>
    <row r="813" customFormat="false" ht="20.85" hidden="false" customHeight="false" outlineLevel="0" collapsed="false">
      <c r="A813" s="163" t="s">
        <v>1387</v>
      </c>
      <c r="B813" s="152" t="s">
        <v>1390</v>
      </c>
      <c r="C813" s="152" t="s">
        <v>1389</v>
      </c>
      <c r="D813" s="124" t="s">
        <v>1390</v>
      </c>
      <c r="E813" s="153"/>
    </row>
    <row r="814" customFormat="false" ht="13.8" hidden="false" customHeight="false" outlineLevel="0" collapsed="false">
      <c r="A814" s="151" t="s">
        <v>1391</v>
      </c>
      <c r="B814" s="152" t="s">
        <v>1393</v>
      </c>
      <c r="C814" s="152" t="s">
        <v>1392</v>
      </c>
      <c r="D814" s="124" t="s">
        <v>1393</v>
      </c>
      <c r="E814" s="153"/>
    </row>
    <row r="815" customFormat="false" ht="13.8" hidden="false" customHeight="false" outlineLevel="0" collapsed="false">
      <c r="A815" s="151" t="s">
        <v>1394</v>
      </c>
      <c r="B815" s="152" t="s">
        <v>1396</v>
      </c>
      <c r="C815" s="152" t="s">
        <v>1395</v>
      </c>
      <c r="D815" s="124" t="s">
        <v>1396</v>
      </c>
      <c r="E815" s="153"/>
    </row>
    <row r="816" customFormat="false" ht="13.8" hidden="false" customHeight="false" outlineLevel="0" collapsed="false">
      <c r="A816" s="151" t="s">
        <v>1397</v>
      </c>
      <c r="B816" s="152" t="s">
        <v>1399</v>
      </c>
      <c r="C816" s="152" t="s">
        <v>1398</v>
      </c>
      <c r="D816" s="124" t="s">
        <v>1399</v>
      </c>
      <c r="E816" s="153"/>
    </row>
    <row r="817" customFormat="false" ht="13.8" hidden="false" customHeight="false" outlineLevel="0" collapsed="false">
      <c r="A817" s="151" t="s">
        <v>1400</v>
      </c>
      <c r="B817" s="152" t="s">
        <v>1402</v>
      </c>
      <c r="C817" s="152" t="s">
        <v>1401</v>
      </c>
      <c r="D817" s="124" t="s">
        <v>1402</v>
      </c>
      <c r="E817" s="153"/>
    </row>
    <row r="818" customFormat="false" ht="13.8" hidden="false" customHeight="false" outlineLevel="0" collapsed="false">
      <c r="A818" s="151" t="s">
        <v>1403</v>
      </c>
      <c r="B818" s="152" t="s">
        <v>1405</v>
      </c>
      <c r="C818" s="152" t="s">
        <v>1404</v>
      </c>
      <c r="D818" s="124" t="s">
        <v>1405</v>
      </c>
      <c r="E818" s="153"/>
    </row>
    <row r="819" customFormat="false" ht="20.85" hidden="false" customHeight="false" outlineLevel="0" collapsed="false">
      <c r="A819" s="151" t="s">
        <v>1406</v>
      </c>
      <c r="B819" s="172" t="s">
        <v>1407</v>
      </c>
      <c r="C819" s="172" t="n">
        <v>7075377100</v>
      </c>
      <c r="D819" s="173" t="s">
        <v>1407</v>
      </c>
      <c r="E819" s="174" t="s">
        <v>1408</v>
      </c>
    </row>
    <row r="820" customFormat="false" ht="20.85" hidden="false" customHeight="false" outlineLevel="0" collapsed="false">
      <c r="A820" s="175" t="s">
        <v>1409</v>
      </c>
      <c r="B820" s="153" t="s">
        <v>1411</v>
      </c>
      <c r="C820" s="153" t="s">
        <v>1410</v>
      </c>
      <c r="D820" s="176" t="s">
        <v>1411</v>
      </c>
      <c r="E820" s="153" t="s">
        <v>1412</v>
      </c>
    </row>
    <row r="821" customFormat="false" ht="13.8" hidden="false" customHeight="false" outlineLevel="0" collapsed="false">
      <c r="A821" s="177" t="s">
        <v>1413</v>
      </c>
      <c r="B821" s="152" t="s">
        <v>1415</v>
      </c>
      <c r="C821" s="152" t="s">
        <v>1414</v>
      </c>
      <c r="D821" s="124" t="s">
        <v>1415</v>
      </c>
      <c r="E821" s="153"/>
    </row>
    <row r="822" customFormat="false" ht="20.85" hidden="false" customHeight="false" outlineLevel="0" collapsed="false">
      <c r="A822" s="151" t="s">
        <v>1416</v>
      </c>
      <c r="B822" s="170" t="s">
        <v>1418</v>
      </c>
      <c r="C822" s="170" t="s">
        <v>1417</v>
      </c>
      <c r="D822" s="171" t="s">
        <v>1418</v>
      </c>
      <c r="E822" s="158" t="s">
        <v>1419</v>
      </c>
    </row>
    <row r="823" customFormat="false" ht="13.8" hidden="false" customHeight="false" outlineLevel="0" collapsed="false">
      <c r="A823" s="163" t="s">
        <v>1420</v>
      </c>
      <c r="B823" s="152" t="s">
        <v>1422</v>
      </c>
      <c r="C823" s="152" t="s">
        <v>1421</v>
      </c>
      <c r="D823" s="124" t="s">
        <v>1422</v>
      </c>
      <c r="E823" s="153"/>
    </row>
    <row r="824" customFormat="false" ht="13.8" hidden="false" customHeight="false" outlineLevel="0" collapsed="false">
      <c r="A824" s="151" t="s">
        <v>1423</v>
      </c>
      <c r="B824" s="152" t="s">
        <v>1425</v>
      </c>
      <c r="C824" s="152" t="s">
        <v>1424</v>
      </c>
      <c r="D824" s="124" t="s">
        <v>1425</v>
      </c>
      <c r="E824" s="153"/>
    </row>
    <row r="825" customFormat="false" ht="13.8" hidden="false" customHeight="false" outlineLevel="0" collapsed="false">
      <c r="A825" s="151" t="s">
        <v>1426</v>
      </c>
      <c r="B825" s="152" t="s">
        <v>1428</v>
      </c>
      <c r="C825" s="152" t="s">
        <v>1427</v>
      </c>
      <c r="D825" s="124" t="s">
        <v>1428</v>
      </c>
      <c r="E825" s="153"/>
    </row>
    <row r="826" customFormat="false" ht="13.8" hidden="false" customHeight="false" outlineLevel="0" collapsed="false">
      <c r="A826" s="151" t="s">
        <v>1429</v>
      </c>
      <c r="B826" s="152" t="s">
        <v>1431</v>
      </c>
      <c r="C826" s="152" t="s">
        <v>1430</v>
      </c>
      <c r="D826" s="124" t="s">
        <v>1431</v>
      </c>
      <c r="E826" s="153"/>
    </row>
    <row r="827" customFormat="false" ht="13.8" hidden="false" customHeight="false" outlineLevel="0" collapsed="false">
      <c r="A827" s="151" t="s">
        <v>1432</v>
      </c>
      <c r="B827" s="152" t="s">
        <v>1434</v>
      </c>
      <c r="C827" s="152" t="s">
        <v>1433</v>
      </c>
      <c r="D827" s="124" t="s">
        <v>1434</v>
      </c>
      <c r="E827" s="153"/>
    </row>
    <row r="828" customFormat="false" ht="13.8" hidden="false" customHeight="false" outlineLevel="0" collapsed="false">
      <c r="A828" s="151" t="s">
        <v>1435</v>
      </c>
      <c r="B828" s="152" t="s">
        <v>1402</v>
      </c>
      <c r="C828" s="152" t="s">
        <v>1436</v>
      </c>
      <c r="D828" s="124" t="s">
        <v>1402</v>
      </c>
      <c r="E828" s="153"/>
    </row>
    <row r="829" customFormat="false" ht="40.25" hidden="false" customHeight="false" outlineLevel="0" collapsed="false">
      <c r="A829" s="151" t="s">
        <v>1437</v>
      </c>
      <c r="B829" s="172"/>
      <c r="C829" s="172" t="n">
        <v>4158298190</v>
      </c>
      <c r="D829" s="173"/>
      <c r="E829" s="174" t="s">
        <v>1438</v>
      </c>
    </row>
    <row r="830" customFormat="false" ht="13.8" hidden="false" customHeight="false" outlineLevel="0" collapsed="false">
      <c r="A830" s="175" t="s">
        <v>1439</v>
      </c>
      <c r="B830" s="166" t="s">
        <v>1411</v>
      </c>
      <c r="C830" s="166" t="s">
        <v>1440</v>
      </c>
      <c r="D830" s="167" t="s">
        <v>1411</v>
      </c>
      <c r="E830" s="168" t="s">
        <v>1441</v>
      </c>
    </row>
    <row r="831" customFormat="false" ht="13.8" hidden="false" customHeight="false" outlineLevel="0" collapsed="false">
      <c r="A831" s="169" t="s">
        <v>1442</v>
      </c>
      <c r="B831" s="152" t="s">
        <v>1335</v>
      </c>
      <c r="C831" s="152" t="s">
        <v>1443</v>
      </c>
      <c r="D831" s="124" t="s">
        <v>1335</v>
      </c>
      <c r="E831" s="153"/>
    </row>
    <row r="832" customFormat="false" ht="30.55" hidden="false" customHeight="false" outlineLevel="0" collapsed="false">
      <c r="A832" s="151" t="s">
        <v>1444</v>
      </c>
      <c r="B832" s="178" t="s">
        <v>1447</v>
      </c>
      <c r="C832" s="178" t="s">
        <v>1445</v>
      </c>
      <c r="D832" s="179"/>
      <c r="E832" s="158" t="s">
        <v>1446</v>
      </c>
    </row>
    <row r="833" customFormat="false" ht="13.8" hidden="false" customHeight="false" outlineLevel="0" collapsed="false">
      <c r="A833" s="163" t="s">
        <v>1167</v>
      </c>
      <c r="B833" s="152" t="s">
        <v>1402</v>
      </c>
      <c r="C833" s="152" t="s">
        <v>1448</v>
      </c>
      <c r="D833" s="124" t="s">
        <v>1402</v>
      </c>
      <c r="E833" s="153"/>
    </row>
    <row r="834" customFormat="false" ht="20.85" hidden="false" customHeight="false" outlineLevel="0" collapsed="false">
      <c r="A834" s="151" t="s">
        <v>1449</v>
      </c>
      <c r="B834" s="170" t="s">
        <v>1453</v>
      </c>
      <c r="C834" s="170" t="s">
        <v>1450</v>
      </c>
      <c r="D834" s="171"/>
      <c r="E834" s="158" t="s">
        <v>1451</v>
      </c>
    </row>
    <row r="835" customFormat="false" ht="13.8" hidden="false" customHeight="false" outlineLevel="0" collapsed="false">
      <c r="A835" s="163" t="s">
        <v>1452</v>
      </c>
      <c r="B835" s="152" t="s">
        <v>1455</v>
      </c>
      <c r="C835" s="152" t="s">
        <v>1454</v>
      </c>
      <c r="D835" s="124" t="s">
        <v>1455</v>
      </c>
      <c r="E835" s="153"/>
    </row>
    <row r="836" customFormat="false" ht="13.8" hidden="false" customHeight="false" outlineLevel="0" collapsed="false">
      <c r="A836" s="151" t="s">
        <v>1456</v>
      </c>
      <c r="B836" s="164" t="s">
        <v>1457</v>
      </c>
      <c r="C836" s="164" t="s">
        <v>889</v>
      </c>
      <c r="D836" s="165" t="s">
        <v>1457</v>
      </c>
      <c r="E836" s="153"/>
    </row>
    <row r="837" customFormat="false" ht="13.8" hidden="false" customHeight="false" outlineLevel="0" collapsed="false">
      <c r="A837" s="151" t="s">
        <v>1458</v>
      </c>
      <c r="B837" s="152" t="s">
        <v>1402</v>
      </c>
      <c r="C837" s="152" t="s">
        <v>1459</v>
      </c>
      <c r="D837" s="124" t="s">
        <v>1402</v>
      </c>
      <c r="E837" s="153"/>
    </row>
    <row r="838" customFormat="false" ht="13.8" hidden="false" customHeight="false" outlineLevel="0" collapsed="false">
      <c r="A838" s="151" t="s">
        <v>1460</v>
      </c>
      <c r="B838" s="152" t="s">
        <v>1462</v>
      </c>
      <c r="C838" s="152" t="s">
        <v>1461</v>
      </c>
      <c r="D838" s="124" t="s">
        <v>1462</v>
      </c>
      <c r="E838" s="153"/>
    </row>
    <row r="839" customFormat="false" ht="13.8" hidden="false" customHeight="false" outlineLevel="0" collapsed="false">
      <c r="A839" s="151" t="s">
        <v>1463</v>
      </c>
      <c r="B839" s="154" t="s">
        <v>1465</v>
      </c>
      <c r="C839" s="154" t="s">
        <v>1464</v>
      </c>
      <c r="D839" s="155" t="s">
        <v>1465</v>
      </c>
      <c r="E839" s="156" t="s">
        <v>1466</v>
      </c>
    </row>
    <row r="840" customFormat="false" ht="20.85" hidden="false" customHeight="false" outlineLevel="0" collapsed="false">
      <c r="A840" s="157" t="s">
        <v>1467</v>
      </c>
      <c r="B840" s="152" t="s">
        <v>1471</v>
      </c>
      <c r="C840" s="152" t="s">
        <v>1468</v>
      </c>
      <c r="D840" s="124"/>
      <c r="E840" s="153" t="s">
        <v>1469</v>
      </c>
    </row>
    <row r="841" customFormat="false" ht="59.7" hidden="false" customHeight="false" outlineLevel="0" collapsed="false">
      <c r="A841" s="151" t="s">
        <v>1470</v>
      </c>
      <c r="B841" s="158" t="s">
        <v>1475</v>
      </c>
      <c r="C841" s="158" t="s">
        <v>1472</v>
      </c>
      <c r="D841" s="180" t="s">
        <v>1473</v>
      </c>
      <c r="E841" s="158" t="s">
        <v>1474</v>
      </c>
    </row>
    <row r="842" customFormat="false" ht="20.85" hidden="false" customHeight="false" outlineLevel="0" collapsed="false">
      <c r="A842" s="160" t="s">
        <v>802</v>
      </c>
      <c r="B842" s="170" t="s">
        <v>1480</v>
      </c>
      <c r="C842" s="170" t="s">
        <v>1476</v>
      </c>
      <c r="D842" s="171" t="s">
        <v>1477</v>
      </c>
      <c r="E842" s="158" t="s">
        <v>1478</v>
      </c>
    </row>
    <row r="843" customFormat="false" ht="13.8" hidden="false" customHeight="false" outlineLevel="0" collapsed="false">
      <c r="A843" s="163" t="s">
        <v>1479</v>
      </c>
      <c r="B843" s="152" t="s">
        <v>1482</v>
      </c>
      <c r="C843" s="152" t="s">
        <v>1481</v>
      </c>
      <c r="D843" s="124" t="s">
        <v>1482</v>
      </c>
      <c r="E843" s="153"/>
    </row>
    <row r="844" customFormat="false" ht="13.8" hidden="false" customHeight="false" outlineLevel="0" collapsed="false">
      <c r="A844" s="151" t="s">
        <v>1483</v>
      </c>
      <c r="B844" s="152" t="s">
        <v>1485</v>
      </c>
      <c r="C844" s="152" t="s">
        <v>1484</v>
      </c>
      <c r="D844" s="124" t="s">
        <v>1485</v>
      </c>
      <c r="E844" s="153"/>
    </row>
    <row r="845" customFormat="false" ht="13.8" hidden="false" customHeight="false" outlineLevel="0" collapsed="false">
      <c r="A845" s="151" t="s">
        <v>1486</v>
      </c>
      <c r="B845" s="152" t="s">
        <v>1488</v>
      </c>
      <c r="C845" s="152" t="s">
        <v>1487</v>
      </c>
      <c r="D845" s="124" t="s">
        <v>1488</v>
      </c>
      <c r="E845" s="153"/>
    </row>
    <row r="846" customFormat="false" ht="13.8" hidden="false" customHeight="false" outlineLevel="0" collapsed="false">
      <c r="A846" s="151" t="s">
        <v>1489</v>
      </c>
      <c r="B846" s="152" t="s">
        <v>1402</v>
      </c>
      <c r="C846" s="152" t="s">
        <v>1490</v>
      </c>
      <c r="D846" s="124" t="s">
        <v>1402</v>
      </c>
      <c r="E846" s="153"/>
    </row>
    <row r="847" customFormat="false" ht="13.8" hidden="false" customHeight="false" outlineLevel="0" collapsed="false">
      <c r="A847" s="151" t="s">
        <v>1491</v>
      </c>
      <c r="B847" s="152" t="s">
        <v>1493</v>
      </c>
      <c r="C847" s="152" t="s">
        <v>1492</v>
      </c>
      <c r="D847" s="124" t="s">
        <v>1493</v>
      </c>
      <c r="E847" s="153"/>
    </row>
    <row r="848" customFormat="false" ht="13.8" hidden="false" customHeight="false" outlineLevel="0" collapsed="false">
      <c r="A848" s="151" t="s">
        <v>1494</v>
      </c>
      <c r="B848" s="164" t="s">
        <v>1496</v>
      </c>
      <c r="C848" s="164" t="s">
        <v>1495</v>
      </c>
      <c r="D848" s="165" t="s">
        <v>1496</v>
      </c>
      <c r="E848" s="153"/>
    </row>
    <row r="849" customFormat="false" ht="13.8" hidden="false" customHeight="false" outlineLevel="0" collapsed="false">
      <c r="A849" s="151" t="s">
        <v>1497</v>
      </c>
      <c r="B849" s="154" t="s">
        <v>1499</v>
      </c>
      <c r="C849" s="154" t="s">
        <v>1498</v>
      </c>
      <c r="D849" s="155" t="s">
        <v>1499</v>
      </c>
      <c r="E849" s="156" t="s">
        <v>1466</v>
      </c>
    </row>
    <row r="850" customFormat="false" ht="20.85" hidden="false" customHeight="false" outlineLevel="0" collapsed="false">
      <c r="A850" s="157" t="s">
        <v>1500</v>
      </c>
      <c r="B850" s="152" t="s">
        <v>1477</v>
      </c>
      <c r="C850" s="152" t="s">
        <v>1501</v>
      </c>
      <c r="D850" s="124"/>
      <c r="E850" s="153" t="s">
        <v>1502</v>
      </c>
    </row>
    <row r="851" customFormat="false" ht="30.55" hidden="false" customHeight="false" outlineLevel="0" collapsed="false">
      <c r="A851" s="151" t="s">
        <v>1503</v>
      </c>
      <c r="B851" s="178" t="s">
        <v>1508</v>
      </c>
      <c r="C851" s="178" t="s">
        <v>1504</v>
      </c>
      <c r="D851" s="159" t="s">
        <v>1505</v>
      </c>
      <c r="E851" s="158" t="s">
        <v>1506</v>
      </c>
    </row>
    <row r="852" customFormat="false" ht="20.85" hidden="false" customHeight="false" outlineLevel="0" collapsed="false">
      <c r="A852" s="163" t="s">
        <v>1507</v>
      </c>
      <c r="B852" s="178" t="s">
        <v>1512</v>
      </c>
      <c r="C852" s="178" t="s">
        <v>1509</v>
      </c>
      <c r="D852" s="179"/>
      <c r="E852" s="158" t="s">
        <v>1510</v>
      </c>
    </row>
    <row r="853" customFormat="false" ht="13.8" hidden="false" customHeight="false" outlineLevel="0" collapsed="false">
      <c r="A853" s="163" t="s">
        <v>1511</v>
      </c>
      <c r="B853" s="152" t="s">
        <v>1357</v>
      </c>
      <c r="C853" s="152" t="s">
        <v>1513</v>
      </c>
      <c r="D853" s="124" t="s">
        <v>1357</v>
      </c>
      <c r="E853" s="153"/>
    </row>
    <row r="854" customFormat="false" ht="13.8" hidden="false" customHeight="false" outlineLevel="0" collapsed="false">
      <c r="A854" s="151" t="s">
        <v>1514</v>
      </c>
      <c r="B854" s="152" t="s">
        <v>1431</v>
      </c>
      <c r="C854" s="152" t="s">
        <v>1515</v>
      </c>
      <c r="D854" s="124" t="s">
        <v>1431</v>
      </c>
      <c r="E854" s="153"/>
    </row>
    <row r="855" customFormat="false" ht="13.8" hidden="false" customHeight="false" outlineLevel="0" collapsed="false">
      <c r="A855" s="151" t="s">
        <v>1516</v>
      </c>
      <c r="B855" s="152" t="s">
        <v>1518</v>
      </c>
      <c r="C855" s="152" t="s">
        <v>1517</v>
      </c>
      <c r="D855" s="124" t="s">
        <v>1518</v>
      </c>
      <c r="E855" s="153"/>
    </row>
    <row r="856" customFormat="false" ht="13.8" hidden="false" customHeight="false" outlineLevel="0" collapsed="false">
      <c r="A856" s="151" t="s">
        <v>1519</v>
      </c>
      <c r="B856" s="152" t="s">
        <v>1521</v>
      </c>
      <c r="C856" s="152" t="s">
        <v>1520</v>
      </c>
      <c r="D856" s="124" t="s">
        <v>1521</v>
      </c>
      <c r="E856" s="153"/>
    </row>
    <row r="857" customFormat="false" ht="13.8" hidden="false" customHeight="false" outlineLevel="0" collapsed="false">
      <c r="A857" s="151" t="s">
        <v>1522</v>
      </c>
      <c r="B857" s="152" t="s">
        <v>1524</v>
      </c>
      <c r="C857" s="152" t="s">
        <v>1523</v>
      </c>
      <c r="D857" s="124" t="s">
        <v>1524</v>
      </c>
      <c r="E857" s="153"/>
    </row>
    <row r="858" customFormat="false" ht="13.8" hidden="false" customHeight="false" outlineLevel="0" collapsed="false">
      <c r="A858" s="151" t="s">
        <v>1525</v>
      </c>
      <c r="B858" s="152" t="s">
        <v>1527</v>
      </c>
      <c r="C858" s="152" t="s">
        <v>1526</v>
      </c>
      <c r="D858" s="124" t="s">
        <v>1527</v>
      </c>
      <c r="E858" s="153"/>
    </row>
    <row r="859" customFormat="false" ht="13.8" hidden="false" customHeight="false" outlineLevel="0" collapsed="false">
      <c r="A859" s="151" t="s">
        <v>1528</v>
      </c>
      <c r="B859" s="154" t="s">
        <v>1530</v>
      </c>
      <c r="C859" s="154" t="s">
        <v>1529</v>
      </c>
      <c r="D859" s="155" t="s">
        <v>1530</v>
      </c>
      <c r="E859" s="156" t="s">
        <v>1466</v>
      </c>
    </row>
    <row r="860" customFormat="false" ht="13.8" hidden="false" customHeight="false" outlineLevel="0" collapsed="false">
      <c r="A860" s="157" t="s">
        <v>1531</v>
      </c>
      <c r="B860" s="152" t="s">
        <v>1534</v>
      </c>
      <c r="C860" s="152" t="s">
        <v>1532</v>
      </c>
      <c r="D860" s="124"/>
      <c r="E860" s="153"/>
    </row>
    <row r="861" customFormat="false" ht="30.55" hidden="false" customHeight="false" outlineLevel="0" collapsed="false">
      <c r="A861" s="151" t="s">
        <v>1533</v>
      </c>
      <c r="B861" s="181" t="s">
        <v>1360</v>
      </c>
      <c r="C861" s="181" t="s">
        <v>1535</v>
      </c>
      <c r="D861" s="182"/>
      <c r="E861" s="183" t="s">
        <v>1536</v>
      </c>
    </row>
    <row r="862" customFormat="false" ht="20.85" hidden="false" customHeight="false" outlineLevel="0" collapsed="false">
      <c r="A862" s="184" t="s">
        <v>1537</v>
      </c>
      <c r="B862" s="170" t="s">
        <v>1541</v>
      </c>
      <c r="C862" s="170" t="s">
        <v>1538</v>
      </c>
      <c r="D862" s="171"/>
      <c r="E862" s="158" t="s">
        <v>1539</v>
      </c>
    </row>
    <row r="863" customFormat="false" ht="13.8" hidden="false" customHeight="false" outlineLevel="0" collapsed="false">
      <c r="A863" s="163" t="s">
        <v>1540</v>
      </c>
      <c r="B863" s="152" t="s">
        <v>1543</v>
      </c>
      <c r="C863" s="152" t="s">
        <v>1542</v>
      </c>
      <c r="D863" s="124" t="s">
        <v>1543</v>
      </c>
      <c r="E863" s="153"/>
    </row>
    <row r="864" customFormat="false" ht="20.85" hidden="false" customHeight="false" outlineLevel="0" collapsed="false">
      <c r="A864" s="151" t="s">
        <v>1544</v>
      </c>
      <c r="B864" s="164" t="s">
        <v>1546</v>
      </c>
      <c r="C864" s="164" t="s">
        <v>1545</v>
      </c>
      <c r="D864" s="165" t="s">
        <v>1546</v>
      </c>
      <c r="E864" s="153"/>
    </row>
    <row r="865" customFormat="false" ht="13.8" hidden="false" customHeight="false" outlineLevel="0" collapsed="false">
      <c r="A865" s="151" t="s">
        <v>839</v>
      </c>
      <c r="B865" s="152" t="s">
        <v>101</v>
      </c>
      <c r="C865" s="152" t="s">
        <v>1547</v>
      </c>
      <c r="D865" s="124" t="s">
        <v>101</v>
      </c>
      <c r="E865" s="153"/>
    </row>
    <row r="866" customFormat="false" ht="13.8" hidden="false" customHeight="false" outlineLevel="0" collapsed="false">
      <c r="A866" s="151" t="s">
        <v>1548</v>
      </c>
      <c r="B866" s="152" t="s">
        <v>888</v>
      </c>
      <c r="C866" s="152" t="s">
        <v>889</v>
      </c>
      <c r="D866" s="124" t="s">
        <v>888</v>
      </c>
      <c r="E866" s="153"/>
    </row>
    <row r="867" customFormat="false" ht="13.8" hidden="false" customHeight="false" outlineLevel="0" collapsed="false">
      <c r="A867" s="151" t="s">
        <v>1549</v>
      </c>
      <c r="B867" s="152" t="s">
        <v>1551</v>
      </c>
      <c r="C867" s="152" t="s">
        <v>1550</v>
      </c>
      <c r="D867" s="124" t="s">
        <v>1551</v>
      </c>
      <c r="E867" s="153"/>
    </row>
    <row r="868" customFormat="false" ht="13.8" hidden="false" customHeight="false" outlineLevel="0" collapsed="false">
      <c r="A868" s="151" t="s">
        <v>1552</v>
      </c>
      <c r="B868" s="152" t="s">
        <v>1462</v>
      </c>
      <c r="C868" s="152" t="s">
        <v>1553</v>
      </c>
      <c r="D868" s="124" t="s">
        <v>1462</v>
      </c>
      <c r="E868" s="153"/>
    </row>
    <row r="869" customFormat="false" ht="13.8" hidden="false" customHeight="false" outlineLevel="0" collapsed="false">
      <c r="A869" s="151" t="s">
        <v>1554</v>
      </c>
      <c r="B869" s="154" t="s">
        <v>1556</v>
      </c>
      <c r="C869" s="154" t="s">
        <v>1555</v>
      </c>
      <c r="D869" s="155" t="s">
        <v>1556</v>
      </c>
      <c r="E869" s="156" t="s">
        <v>1557</v>
      </c>
    </row>
    <row r="870" customFormat="false" ht="13.8" hidden="false" customHeight="false" outlineLevel="0" collapsed="false">
      <c r="A870" s="157" t="s">
        <v>1558</v>
      </c>
      <c r="B870" s="124" t="s">
        <v>1563</v>
      </c>
      <c r="C870" s="152" t="s">
        <v>1559</v>
      </c>
      <c r="D870" s="124" t="s">
        <v>1560</v>
      </c>
      <c r="E870" s="153" t="s">
        <v>1561</v>
      </c>
    </row>
    <row r="871" customFormat="false" ht="13.8" hidden="false" customHeight="false" outlineLevel="0" collapsed="false">
      <c r="A871" s="151" t="s">
        <v>1562</v>
      </c>
      <c r="B871" s="158" t="s">
        <v>1567</v>
      </c>
      <c r="C871" s="158" t="s">
        <v>1564</v>
      </c>
      <c r="D871" s="180"/>
      <c r="E871" s="158" t="s">
        <v>1565</v>
      </c>
    </row>
    <row r="872" customFormat="false" ht="49.95" hidden="false" customHeight="false" outlineLevel="0" collapsed="false">
      <c r="A872" s="160" t="s">
        <v>1566</v>
      </c>
      <c r="B872" s="152" t="s">
        <v>1572</v>
      </c>
      <c r="C872" s="152" t="s">
        <v>1568</v>
      </c>
      <c r="D872" s="124" t="s">
        <v>1569</v>
      </c>
      <c r="E872" s="153" t="s">
        <v>1570</v>
      </c>
    </row>
    <row r="873" customFormat="false" ht="13.8" hidden="false" customHeight="false" outlineLevel="0" collapsed="false">
      <c r="A873" s="151" t="s">
        <v>1571</v>
      </c>
      <c r="B873" s="152" t="s">
        <v>1574</v>
      </c>
      <c r="C873" s="152" t="s">
        <v>1573</v>
      </c>
      <c r="D873" s="124" t="s">
        <v>1574</v>
      </c>
      <c r="E873" s="153"/>
    </row>
    <row r="874" customFormat="false" ht="13.8" hidden="false" customHeight="false" outlineLevel="0" collapsed="false">
      <c r="A874" s="151" t="s">
        <v>834</v>
      </c>
      <c r="B874" s="152" t="s">
        <v>1576</v>
      </c>
      <c r="C874" s="152" t="s">
        <v>1575</v>
      </c>
      <c r="D874" s="124" t="s">
        <v>1576</v>
      </c>
      <c r="E874" s="153"/>
    </row>
    <row r="875" customFormat="false" ht="13.8" hidden="false" customHeight="false" outlineLevel="0" collapsed="false">
      <c r="A875" s="151" t="s">
        <v>1577</v>
      </c>
      <c r="B875" s="152" t="s">
        <v>1477</v>
      </c>
      <c r="C875" s="152" t="s">
        <v>1578</v>
      </c>
      <c r="D875" s="124" t="s">
        <v>1477</v>
      </c>
      <c r="E875" s="153"/>
    </row>
    <row r="876" customFormat="false" ht="13.8" hidden="false" customHeight="false" outlineLevel="0" collapsed="false">
      <c r="A876" s="151" t="s">
        <v>1579</v>
      </c>
      <c r="B876" s="152" t="s">
        <v>1581</v>
      </c>
      <c r="C876" s="152" t="s">
        <v>1580</v>
      </c>
      <c r="D876" s="124" t="s">
        <v>1581</v>
      </c>
      <c r="E876" s="153"/>
    </row>
    <row r="877" customFormat="false" ht="13.8" hidden="false" customHeight="false" outlineLevel="0" collapsed="false">
      <c r="A877" s="151" t="s">
        <v>1582</v>
      </c>
      <c r="B877" s="152" t="s">
        <v>1584</v>
      </c>
      <c r="C877" s="152" t="s">
        <v>1583</v>
      </c>
      <c r="D877" s="124" t="s">
        <v>1584</v>
      </c>
      <c r="E877" s="153"/>
    </row>
    <row r="878" customFormat="false" ht="13.8" hidden="false" customHeight="false" outlineLevel="0" collapsed="false">
      <c r="A878" s="151" t="s">
        <v>1585</v>
      </c>
      <c r="B878" s="152" t="s">
        <v>1587</v>
      </c>
      <c r="C878" s="152" t="s">
        <v>1586</v>
      </c>
      <c r="D878" s="124" t="s">
        <v>1587</v>
      </c>
      <c r="E878" s="153"/>
    </row>
    <row r="879" customFormat="false" ht="13.8" hidden="false" customHeight="false" outlineLevel="0" collapsed="false">
      <c r="A879" s="151" t="s">
        <v>1588</v>
      </c>
      <c r="B879" s="185" t="s">
        <v>1590</v>
      </c>
      <c r="C879" s="185" t="s">
        <v>1589</v>
      </c>
      <c r="D879" s="186" t="s">
        <v>1590</v>
      </c>
      <c r="E879" s="156" t="s">
        <v>1466</v>
      </c>
    </row>
    <row r="880" customFormat="false" ht="20.85" hidden="false" customHeight="false" outlineLevel="0" collapsed="false">
      <c r="A880" s="157" t="s">
        <v>1591</v>
      </c>
      <c r="B880" s="153" t="s">
        <v>1593</v>
      </c>
      <c r="C880" s="153" t="s">
        <v>1592</v>
      </c>
      <c r="D880" s="176" t="s">
        <v>1593</v>
      </c>
      <c r="E880" s="153"/>
    </row>
    <row r="881" customFormat="false" ht="40.25" hidden="false" customHeight="false" outlineLevel="0" collapsed="false">
      <c r="A881" s="177" t="s">
        <v>1594</v>
      </c>
      <c r="B881" s="164" t="s">
        <v>1598</v>
      </c>
      <c r="C881" s="164" t="s">
        <v>1595</v>
      </c>
      <c r="D881" s="165"/>
      <c r="E881" s="153" t="s">
        <v>1596</v>
      </c>
    </row>
    <row r="882" customFormat="false" ht="30.55" hidden="false" customHeight="false" outlineLevel="0" collapsed="false">
      <c r="A882" s="151" t="s">
        <v>1597</v>
      </c>
      <c r="B882" s="152" t="s">
        <v>1603</v>
      </c>
      <c r="C882" s="152" t="s">
        <v>1599</v>
      </c>
      <c r="D882" s="187" t="s">
        <v>1600</v>
      </c>
      <c r="E882" s="153" t="s">
        <v>1601</v>
      </c>
    </row>
    <row r="883" customFormat="false" ht="13.8" hidden="false" customHeight="false" outlineLevel="0" collapsed="false">
      <c r="A883" s="151" t="s">
        <v>1602</v>
      </c>
      <c r="B883" s="152" t="s">
        <v>1360</v>
      </c>
      <c r="C883" s="152" t="s">
        <v>1604</v>
      </c>
      <c r="D883" s="124" t="s">
        <v>1360</v>
      </c>
      <c r="E883" s="153"/>
    </row>
    <row r="884" customFormat="false" ht="20.85" hidden="false" customHeight="false" outlineLevel="0" collapsed="false">
      <c r="A884" s="151" t="s">
        <v>866</v>
      </c>
      <c r="B884" s="152" t="s">
        <v>1606</v>
      </c>
      <c r="C884" s="152" t="s">
        <v>1605</v>
      </c>
      <c r="D884" s="124" t="s">
        <v>1606</v>
      </c>
      <c r="E884" s="153"/>
    </row>
    <row r="885" customFormat="false" ht="13.8" hidden="false" customHeight="false" outlineLevel="0" collapsed="false">
      <c r="A885" s="151" t="s">
        <v>1607</v>
      </c>
      <c r="B885" s="152" t="s">
        <v>1609</v>
      </c>
      <c r="C885" s="152" t="s">
        <v>1608</v>
      </c>
      <c r="D885" s="124" t="s">
        <v>1609</v>
      </c>
      <c r="E885" s="153"/>
    </row>
    <row r="886" customFormat="false" ht="13.8" hidden="false" customHeight="false" outlineLevel="0" collapsed="false">
      <c r="A886" s="151" t="s">
        <v>1610</v>
      </c>
      <c r="B886" s="152" t="s">
        <v>1612</v>
      </c>
      <c r="C886" s="152" t="s">
        <v>1611</v>
      </c>
      <c r="D886" s="124" t="s">
        <v>1612</v>
      </c>
      <c r="E886" s="153"/>
    </row>
    <row r="887" customFormat="false" ht="13.8" hidden="false" customHeight="false" outlineLevel="0" collapsed="false">
      <c r="A887" s="151" t="s">
        <v>1613</v>
      </c>
      <c r="B887" s="152" t="s">
        <v>1615</v>
      </c>
      <c r="C887" s="152" t="s">
        <v>1614</v>
      </c>
      <c r="D887" s="124" t="s">
        <v>1615</v>
      </c>
      <c r="E887" s="153"/>
    </row>
    <row r="888" customFormat="false" ht="13.8" hidden="false" customHeight="false" outlineLevel="0" collapsed="false">
      <c r="A888" s="151" t="s">
        <v>1616</v>
      </c>
      <c r="B888" s="152" t="s">
        <v>1618</v>
      </c>
      <c r="C888" s="152" t="s">
        <v>1617</v>
      </c>
      <c r="D888" s="124" t="s">
        <v>1618</v>
      </c>
      <c r="E888" s="153"/>
    </row>
    <row r="889" customFormat="false" ht="13.8" hidden="false" customHeight="false" outlineLevel="0" collapsed="false">
      <c r="A889" s="151" t="s">
        <v>1619</v>
      </c>
      <c r="B889" s="154" t="s">
        <v>1621</v>
      </c>
      <c r="C889" s="154" t="s">
        <v>1620</v>
      </c>
      <c r="D889" s="155" t="s">
        <v>1621</v>
      </c>
      <c r="E889" s="156" t="s">
        <v>1557</v>
      </c>
    </row>
    <row r="890" customFormat="false" ht="20.85" hidden="false" customHeight="false" outlineLevel="0" collapsed="false">
      <c r="A890" s="157" t="s">
        <v>1622</v>
      </c>
      <c r="B890" s="188" t="s">
        <v>1627</v>
      </c>
      <c r="C890" s="188" t="s">
        <v>1623</v>
      </c>
      <c r="D890" s="187" t="s">
        <v>1624</v>
      </c>
      <c r="E890" s="189" t="s">
        <v>1625</v>
      </c>
    </row>
    <row r="891" customFormat="false" ht="13.8" hidden="false" customHeight="false" outlineLevel="0" collapsed="false">
      <c r="A891" s="190" t="s">
        <v>1626</v>
      </c>
      <c r="B891" s="170" t="s">
        <v>1527</v>
      </c>
      <c r="C891" s="170" t="s">
        <v>1628</v>
      </c>
      <c r="D891" s="171"/>
      <c r="E891" s="158" t="s">
        <v>1629</v>
      </c>
    </row>
    <row r="892" customFormat="false" ht="13.8" hidden="false" customHeight="false" outlineLevel="0" collapsed="false">
      <c r="A892" s="163" t="s">
        <v>1630</v>
      </c>
      <c r="B892" s="152" t="s">
        <v>1632</v>
      </c>
      <c r="C892" s="152" t="s">
        <v>1631</v>
      </c>
      <c r="D892" s="124" t="s">
        <v>1632</v>
      </c>
      <c r="E892" s="153" t="s">
        <v>1633</v>
      </c>
    </row>
    <row r="893" customFormat="false" ht="13.8" hidden="false" customHeight="false" outlineLevel="0" collapsed="false">
      <c r="A893" s="151" t="s">
        <v>1634</v>
      </c>
      <c r="B893" s="152" t="s">
        <v>1636</v>
      </c>
      <c r="C893" s="152" t="s">
        <v>1635</v>
      </c>
      <c r="D893" s="124" t="s">
        <v>1636</v>
      </c>
      <c r="E893" s="153"/>
    </row>
    <row r="894" customFormat="false" ht="13.8" hidden="false" customHeight="false" outlineLevel="0" collapsed="false">
      <c r="A894" s="151" t="s">
        <v>1637</v>
      </c>
      <c r="B894" s="164" t="s">
        <v>1639</v>
      </c>
      <c r="C894" s="164" t="s">
        <v>1638</v>
      </c>
      <c r="D894" s="165" t="s">
        <v>1639</v>
      </c>
      <c r="E894" s="153"/>
    </row>
    <row r="895" customFormat="false" ht="13.8" hidden="false" customHeight="false" outlineLevel="0" collapsed="false">
      <c r="A895" s="151" t="s">
        <v>840</v>
      </c>
      <c r="B895" s="152" t="s">
        <v>1641</v>
      </c>
      <c r="C895" s="152" t="s">
        <v>1640</v>
      </c>
      <c r="D895" s="124" t="s">
        <v>1641</v>
      </c>
      <c r="E895" s="153"/>
    </row>
    <row r="896" customFormat="false" ht="13.8" hidden="false" customHeight="false" outlineLevel="0" collapsed="false">
      <c r="A896" s="151" t="s">
        <v>1642</v>
      </c>
      <c r="B896" s="164" t="s">
        <v>1644</v>
      </c>
      <c r="C896" s="164" t="s">
        <v>1643</v>
      </c>
      <c r="D896" s="165" t="s">
        <v>1644</v>
      </c>
      <c r="E896" s="153"/>
    </row>
    <row r="897" customFormat="false" ht="13.8" hidden="false" customHeight="false" outlineLevel="0" collapsed="false">
      <c r="A897" s="151" t="s">
        <v>1645</v>
      </c>
      <c r="B897" s="152" t="s">
        <v>1647</v>
      </c>
      <c r="C897" s="152" t="s">
        <v>1646</v>
      </c>
      <c r="D897" s="124" t="s">
        <v>1647</v>
      </c>
      <c r="E897" s="153"/>
    </row>
    <row r="898" customFormat="false" ht="13.8" hidden="false" customHeight="false" outlineLevel="0" collapsed="false">
      <c r="A898" s="151" t="s">
        <v>1648</v>
      </c>
      <c r="B898" s="152" t="s">
        <v>1650</v>
      </c>
      <c r="C898" s="152" t="s">
        <v>1649</v>
      </c>
      <c r="D898" s="124" t="s">
        <v>1650</v>
      </c>
      <c r="E898" s="153"/>
    </row>
    <row r="899" customFormat="false" ht="13.8" hidden="false" customHeight="false" outlineLevel="0" collapsed="false">
      <c r="A899" s="151" t="s">
        <v>1651</v>
      </c>
      <c r="B899" s="154" t="s">
        <v>1653</v>
      </c>
      <c r="C899" s="154" t="s">
        <v>1652</v>
      </c>
      <c r="D899" s="155" t="s">
        <v>1653</v>
      </c>
      <c r="E899" s="156" t="s">
        <v>1466</v>
      </c>
    </row>
    <row r="900" customFormat="false" ht="13.8" hidden="false" customHeight="false" outlineLevel="0" collapsed="false">
      <c r="A900" s="157" t="s">
        <v>1654</v>
      </c>
      <c r="B900" s="152" t="s">
        <v>1656</v>
      </c>
      <c r="C900" s="152" t="s">
        <v>1655</v>
      </c>
      <c r="D900" s="124" t="s">
        <v>1656</v>
      </c>
      <c r="E900" s="153" t="s">
        <v>1342</v>
      </c>
    </row>
    <row r="901" customFormat="false" ht="20.85" hidden="false" customHeight="false" outlineLevel="0" collapsed="false">
      <c r="A901" s="151" t="s">
        <v>825</v>
      </c>
      <c r="B901" s="158" t="s">
        <v>1658</v>
      </c>
      <c r="C901" s="158" t="s">
        <v>1657</v>
      </c>
      <c r="D901" s="180" t="s">
        <v>1658</v>
      </c>
      <c r="E901" s="158" t="s">
        <v>1659</v>
      </c>
    </row>
    <row r="902" customFormat="false" ht="30.55" hidden="false" customHeight="false" outlineLevel="0" collapsed="false">
      <c r="A902" s="160" t="s">
        <v>1660</v>
      </c>
      <c r="B902" s="152" t="s">
        <v>1664</v>
      </c>
      <c r="C902" s="152" t="s">
        <v>1661</v>
      </c>
      <c r="D902" s="187"/>
      <c r="E902" s="153" t="s">
        <v>1662</v>
      </c>
    </row>
    <row r="903" customFormat="false" ht="13.8" hidden="false" customHeight="false" outlineLevel="0" collapsed="false">
      <c r="A903" s="151" t="s">
        <v>1663</v>
      </c>
      <c r="B903" s="152" t="s">
        <v>1357</v>
      </c>
      <c r="C903" s="152" t="s">
        <v>1513</v>
      </c>
      <c r="D903" s="124" t="s">
        <v>1357</v>
      </c>
      <c r="E903" s="153"/>
    </row>
    <row r="904" customFormat="false" ht="13.8" hidden="false" customHeight="false" outlineLevel="0" collapsed="false">
      <c r="A904" s="151" t="s">
        <v>1665</v>
      </c>
      <c r="B904" s="152" t="s">
        <v>1667</v>
      </c>
      <c r="C904" s="152" t="s">
        <v>1666</v>
      </c>
      <c r="D904" s="124" t="s">
        <v>1667</v>
      </c>
      <c r="E904" s="153"/>
    </row>
    <row r="905" customFormat="false" ht="40.25" hidden="false" customHeight="false" outlineLevel="0" collapsed="false">
      <c r="A905" s="151" t="s">
        <v>1668</v>
      </c>
      <c r="B905" s="170" t="s">
        <v>1673</v>
      </c>
      <c r="C905" s="170" t="s">
        <v>1669</v>
      </c>
      <c r="D905" s="159" t="s">
        <v>1670</v>
      </c>
      <c r="E905" s="158" t="s">
        <v>1671</v>
      </c>
    </row>
    <row r="906" customFormat="false" ht="13.8" hidden="false" customHeight="false" outlineLevel="0" collapsed="false">
      <c r="A906" s="163" t="s">
        <v>1672</v>
      </c>
      <c r="B906" s="152" t="s">
        <v>1675</v>
      </c>
      <c r="C906" s="152" t="s">
        <v>1674</v>
      </c>
      <c r="D906" s="124" t="s">
        <v>1675</v>
      </c>
      <c r="E906" s="153"/>
    </row>
    <row r="907" customFormat="false" ht="13.8" hidden="false" customHeight="false" outlineLevel="0" collapsed="false">
      <c r="A907" s="151" t="s">
        <v>1676</v>
      </c>
      <c r="B907" s="152" t="s">
        <v>1678</v>
      </c>
      <c r="C907" s="152" t="s">
        <v>1677</v>
      </c>
      <c r="D907" s="124" t="s">
        <v>1678</v>
      </c>
      <c r="E907" s="153"/>
    </row>
    <row r="908" customFormat="false" ht="20.85" hidden="false" customHeight="false" outlineLevel="0" collapsed="false">
      <c r="A908" s="151" t="s">
        <v>1679</v>
      </c>
      <c r="B908" s="152" t="s">
        <v>1681</v>
      </c>
      <c r="C908" s="152" t="s">
        <v>1680</v>
      </c>
      <c r="D908" s="124" t="s">
        <v>1681</v>
      </c>
      <c r="E908" s="153"/>
    </row>
    <row r="909" customFormat="false" ht="13.8" hidden="false" customHeight="false" outlineLevel="0" collapsed="false">
      <c r="A909" s="151" t="s">
        <v>1682</v>
      </c>
      <c r="B909" s="154" t="s">
        <v>1684</v>
      </c>
      <c r="C909" s="154" t="s">
        <v>1683</v>
      </c>
      <c r="D909" s="155" t="s">
        <v>1684</v>
      </c>
      <c r="E909" s="156" t="s">
        <v>1466</v>
      </c>
    </row>
    <row r="910" customFormat="false" ht="13.8" hidden="false" customHeight="false" outlineLevel="0" collapsed="false">
      <c r="A910" s="157" t="s">
        <v>1685</v>
      </c>
      <c r="B910" s="152" t="s">
        <v>1687</v>
      </c>
      <c r="C910" s="152" t="s">
        <v>1686</v>
      </c>
      <c r="D910" s="124" t="s">
        <v>1687</v>
      </c>
      <c r="E910" s="153" t="s">
        <v>1688</v>
      </c>
    </row>
    <row r="911" customFormat="false" ht="30.55" hidden="false" customHeight="false" outlineLevel="0" collapsed="false">
      <c r="A911" s="151" t="s">
        <v>1689</v>
      </c>
      <c r="B911" s="170" t="s">
        <v>1693</v>
      </c>
      <c r="C911" s="170" t="s">
        <v>1690</v>
      </c>
      <c r="D911" s="159" t="s">
        <v>1691</v>
      </c>
      <c r="E911" s="158" t="s">
        <v>1692</v>
      </c>
    </row>
    <row r="912" customFormat="false" ht="13.8" hidden="false" customHeight="false" outlineLevel="0" collapsed="false">
      <c r="A912" s="163" t="s">
        <v>732</v>
      </c>
      <c r="B912" s="152" t="s">
        <v>1695</v>
      </c>
      <c r="C912" s="152" t="s">
        <v>1694</v>
      </c>
      <c r="D912" s="124" t="s">
        <v>1695</v>
      </c>
      <c r="E912" s="153"/>
    </row>
    <row r="913" customFormat="false" ht="13.8" hidden="false" customHeight="false" outlineLevel="0" collapsed="false">
      <c r="A913" s="151" t="s">
        <v>1696</v>
      </c>
      <c r="B913" s="152" t="s">
        <v>1698</v>
      </c>
      <c r="C913" s="152" t="s">
        <v>1697</v>
      </c>
      <c r="D913" s="124" t="s">
        <v>1698</v>
      </c>
      <c r="E913" s="153"/>
    </row>
    <row r="914" customFormat="false" ht="13.8" hidden="false" customHeight="false" outlineLevel="0" collapsed="false">
      <c r="A914" s="151" t="s">
        <v>1699</v>
      </c>
      <c r="B914" s="152" t="s">
        <v>1701</v>
      </c>
      <c r="C914" s="152" t="s">
        <v>1700</v>
      </c>
      <c r="D914" s="124" t="s">
        <v>1701</v>
      </c>
      <c r="E914" s="153"/>
    </row>
    <row r="915" customFormat="false" ht="13.8" hidden="false" customHeight="false" outlineLevel="0" collapsed="false">
      <c r="A915" s="151" t="s">
        <v>1702</v>
      </c>
      <c r="B915" s="152" t="s">
        <v>1704</v>
      </c>
      <c r="C915" s="152" t="s">
        <v>1703</v>
      </c>
      <c r="D915" s="124" t="s">
        <v>1704</v>
      </c>
      <c r="E915" s="153"/>
    </row>
    <row r="916" customFormat="false" ht="13.8" hidden="false" customHeight="false" outlineLevel="0" collapsed="false">
      <c r="A916" s="151" t="s">
        <v>1705</v>
      </c>
      <c r="B916" s="164" t="s">
        <v>1707</v>
      </c>
      <c r="C916" s="164" t="s">
        <v>1706</v>
      </c>
      <c r="D916" s="165" t="s">
        <v>1707</v>
      </c>
      <c r="E916" s="153"/>
    </row>
    <row r="917" customFormat="false" ht="13.8" hidden="false" customHeight="false" outlineLevel="0" collapsed="false">
      <c r="A917" s="151" t="s">
        <v>1708</v>
      </c>
      <c r="B917" s="152" t="s">
        <v>1710</v>
      </c>
      <c r="C917" s="152" t="s">
        <v>1709</v>
      </c>
      <c r="D917" s="124" t="s">
        <v>1710</v>
      </c>
      <c r="E917" s="153"/>
    </row>
    <row r="918" customFormat="false" ht="13.8" hidden="false" customHeight="false" outlineLevel="0" collapsed="false">
      <c r="A918" s="151" t="s">
        <v>1711</v>
      </c>
      <c r="B918" s="152" t="s">
        <v>1712</v>
      </c>
      <c r="C918" s="152" t="s">
        <v>1617</v>
      </c>
      <c r="D918" s="124" t="s">
        <v>1712</v>
      </c>
      <c r="E918" s="153"/>
    </row>
    <row r="919" customFormat="false" ht="20.85" hidden="false" customHeight="false" outlineLevel="0" collapsed="false">
      <c r="A919" s="151" t="s">
        <v>1713</v>
      </c>
      <c r="B919" s="185" t="s">
        <v>1717</v>
      </c>
      <c r="C919" s="185"/>
      <c r="D919" s="191" t="s">
        <v>1714</v>
      </c>
      <c r="E919" s="156" t="s">
        <v>1715</v>
      </c>
    </row>
    <row r="920" customFormat="false" ht="49.95" hidden="false" customHeight="false" outlineLevel="0" collapsed="false">
      <c r="A920" s="157" t="s">
        <v>1716</v>
      </c>
      <c r="B920" s="152" t="s">
        <v>1722</v>
      </c>
      <c r="C920" s="152" t="s">
        <v>1718</v>
      </c>
      <c r="D920" s="192" t="s">
        <v>1719</v>
      </c>
      <c r="E920" s="153" t="s">
        <v>1720</v>
      </c>
    </row>
    <row r="921" customFormat="false" ht="30.55" hidden="false" customHeight="false" outlineLevel="0" collapsed="false">
      <c r="A921" s="151" t="s">
        <v>1721</v>
      </c>
      <c r="B921" s="178" t="s">
        <v>1727</v>
      </c>
      <c r="C921" s="178" t="s">
        <v>1723</v>
      </c>
      <c r="D921" s="179" t="s">
        <v>1724</v>
      </c>
      <c r="E921" s="158" t="s">
        <v>1725</v>
      </c>
    </row>
    <row r="922" customFormat="false" ht="13.8" hidden="false" customHeight="false" outlineLevel="0" collapsed="false">
      <c r="A922" s="163" t="s">
        <v>1726</v>
      </c>
      <c r="B922" s="152" t="s">
        <v>1729</v>
      </c>
      <c r="C922" s="152" t="s">
        <v>1728</v>
      </c>
      <c r="D922" s="124" t="s">
        <v>1729</v>
      </c>
      <c r="E922" s="153"/>
    </row>
    <row r="923" customFormat="false" ht="13.8" hidden="false" customHeight="false" outlineLevel="0" collapsed="false">
      <c r="A923" s="151" t="s">
        <v>1730</v>
      </c>
      <c r="B923" s="164" t="s">
        <v>1732</v>
      </c>
      <c r="C923" s="164" t="s">
        <v>1731</v>
      </c>
      <c r="D923" s="165" t="s">
        <v>1732</v>
      </c>
      <c r="E923" s="153"/>
    </row>
    <row r="924" customFormat="false" ht="13.8" hidden="false" customHeight="false" outlineLevel="0" collapsed="false">
      <c r="A924" s="151" t="s">
        <v>1733</v>
      </c>
      <c r="B924" s="152" t="s">
        <v>1477</v>
      </c>
      <c r="C924" s="152" t="s">
        <v>1734</v>
      </c>
      <c r="D924" s="124" t="s">
        <v>1477</v>
      </c>
      <c r="E924" s="153"/>
    </row>
    <row r="925" customFormat="false" ht="13.8" hidden="false" customHeight="false" outlineLevel="0" collapsed="false">
      <c r="A925" s="151" t="s">
        <v>1735</v>
      </c>
      <c r="B925" s="152" t="s">
        <v>1737</v>
      </c>
      <c r="C925" s="152" t="s">
        <v>1736</v>
      </c>
      <c r="D925" s="124" t="s">
        <v>1737</v>
      </c>
      <c r="E925" s="153"/>
    </row>
    <row r="926" customFormat="false" ht="20.85" hidden="false" customHeight="false" outlineLevel="0" collapsed="false">
      <c r="A926" s="151" t="s">
        <v>1738</v>
      </c>
      <c r="B926" s="194" t="s">
        <v>1740</v>
      </c>
      <c r="C926" s="164" t="s">
        <v>1739</v>
      </c>
      <c r="D926" s="193" t="s">
        <v>1740</v>
      </c>
      <c r="E926" s="153"/>
    </row>
    <row r="927" customFormat="false" ht="13.8" hidden="false" customHeight="false" outlineLevel="0" collapsed="false">
      <c r="A927" s="151" t="s">
        <v>1741</v>
      </c>
      <c r="B927" s="152" t="s">
        <v>1743</v>
      </c>
      <c r="C927" s="152" t="s">
        <v>1742</v>
      </c>
      <c r="D927" s="124" t="s">
        <v>1743</v>
      </c>
      <c r="E927" s="153"/>
    </row>
    <row r="928" customFormat="false" ht="13.8" hidden="false" customHeight="false" outlineLevel="0" collapsed="false">
      <c r="A928" s="151" t="s">
        <v>1744</v>
      </c>
      <c r="B928" s="152" t="s">
        <v>52</v>
      </c>
      <c r="C928" s="152" t="s">
        <v>1745</v>
      </c>
      <c r="D928" s="124" t="s">
        <v>52</v>
      </c>
      <c r="E928" s="153"/>
    </row>
    <row r="929" customFormat="false" ht="20.85" hidden="false" customHeight="false" outlineLevel="0" collapsed="false">
      <c r="A929" s="151" t="s">
        <v>1746</v>
      </c>
      <c r="B929" s="185" t="s">
        <v>1748</v>
      </c>
      <c r="C929" s="185" t="s">
        <v>1747</v>
      </c>
      <c r="D929" s="186" t="s">
        <v>1748</v>
      </c>
      <c r="E929" s="156" t="s">
        <v>1749</v>
      </c>
    </row>
    <row r="930" customFormat="false" ht="13.8" hidden="false" customHeight="false" outlineLevel="0" collapsed="false">
      <c r="A930" s="157" t="s">
        <v>799</v>
      </c>
      <c r="B930" s="152" t="s">
        <v>1751</v>
      </c>
      <c r="C930" s="152" t="s">
        <v>1750</v>
      </c>
      <c r="D930" s="124" t="s">
        <v>1751</v>
      </c>
      <c r="E930" s="153"/>
    </row>
    <row r="931" customFormat="false" ht="13.8" hidden="false" customHeight="false" outlineLevel="0" collapsed="false">
      <c r="A931" s="151" t="s">
        <v>805</v>
      </c>
      <c r="B931" s="164" t="s">
        <v>1755</v>
      </c>
      <c r="C931" s="164" t="s">
        <v>1752</v>
      </c>
      <c r="D931" s="187" t="s">
        <v>1753</v>
      </c>
      <c r="E931" s="153"/>
    </row>
    <row r="932" customFormat="false" ht="13.8" hidden="false" customHeight="false" outlineLevel="0" collapsed="false">
      <c r="A932" s="151" t="s">
        <v>1754</v>
      </c>
      <c r="B932" s="188" t="s">
        <v>1756</v>
      </c>
      <c r="C932" s="188" t="n">
        <v>6178402030</v>
      </c>
      <c r="D932" s="195" t="s">
        <v>1756</v>
      </c>
      <c r="E932" s="189" t="s">
        <v>1757</v>
      </c>
    </row>
    <row r="933" customFormat="false" ht="13.8" hidden="false" customHeight="false" outlineLevel="0" collapsed="false">
      <c r="A933" s="190" t="s">
        <v>1758</v>
      </c>
      <c r="B933" s="152" t="s">
        <v>1760</v>
      </c>
      <c r="C933" s="152" t="s">
        <v>1759</v>
      </c>
      <c r="D933" s="124" t="s">
        <v>1760</v>
      </c>
      <c r="E933" s="153"/>
    </row>
    <row r="934" customFormat="false" ht="13.8" hidden="false" customHeight="false" outlineLevel="0" collapsed="false">
      <c r="A934" s="151" t="s">
        <v>1761</v>
      </c>
      <c r="B934" s="164" t="s">
        <v>617</v>
      </c>
      <c r="C934" s="164" t="s">
        <v>1762</v>
      </c>
      <c r="D934" s="165" t="s">
        <v>617</v>
      </c>
      <c r="E934" s="153"/>
    </row>
    <row r="935" customFormat="false" ht="13.8" hidden="false" customHeight="false" outlineLevel="0" collapsed="false">
      <c r="A935" s="151" t="s">
        <v>1763</v>
      </c>
      <c r="B935" s="152" t="s">
        <v>1765</v>
      </c>
      <c r="C935" s="152" t="s">
        <v>1764</v>
      </c>
      <c r="D935" s="124" t="s">
        <v>1765</v>
      </c>
      <c r="E935" s="153"/>
    </row>
    <row r="936" customFormat="false" ht="13.8" hidden="false" customHeight="false" outlineLevel="0" collapsed="false">
      <c r="A936" s="151" t="s">
        <v>1766</v>
      </c>
      <c r="B936" s="152" t="s">
        <v>1768</v>
      </c>
      <c r="C936" s="152" t="s">
        <v>1767</v>
      </c>
      <c r="D936" s="124" t="s">
        <v>1768</v>
      </c>
      <c r="E936" s="153"/>
    </row>
    <row r="937" customFormat="false" ht="13.8" hidden="false" customHeight="false" outlineLevel="0" collapsed="false">
      <c r="A937" s="151" t="s">
        <v>1769</v>
      </c>
      <c r="B937" s="152" t="s">
        <v>1771</v>
      </c>
      <c r="C937" s="152" t="s">
        <v>1770</v>
      </c>
      <c r="D937" s="124" t="s">
        <v>1771</v>
      </c>
      <c r="E937" s="153"/>
    </row>
    <row r="938" customFormat="false" ht="13.8" hidden="false" customHeight="false" outlineLevel="0" collapsed="false">
      <c r="A938" s="151" t="s">
        <v>1772</v>
      </c>
      <c r="B938" s="152" t="s">
        <v>1774</v>
      </c>
      <c r="C938" s="152" t="s">
        <v>1773</v>
      </c>
      <c r="D938" s="124" t="s">
        <v>1774</v>
      </c>
      <c r="E938" s="153"/>
    </row>
    <row r="939" customFormat="false" ht="13.8" hidden="false" customHeight="false" outlineLevel="0" collapsed="false">
      <c r="A939" s="151" t="s">
        <v>1775</v>
      </c>
      <c r="B939" s="154" t="s">
        <v>1402</v>
      </c>
      <c r="C939" s="154" t="s">
        <v>1776</v>
      </c>
      <c r="D939" s="155" t="s">
        <v>1402</v>
      </c>
      <c r="E939" s="156"/>
    </row>
    <row r="940" customFormat="false" ht="13.8" hidden="false" customHeight="false" outlineLevel="0" collapsed="false">
      <c r="A940" s="157" t="s">
        <v>1777</v>
      </c>
      <c r="B940" s="196" t="s">
        <v>1782</v>
      </c>
      <c r="C940" s="196" t="s">
        <v>1778</v>
      </c>
      <c r="D940" s="125" t="s">
        <v>1779</v>
      </c>
      <c r="E940" s="197" t="s">
        <v>1780</v>
      </c>
    </row>
    <row r="941" customFormat="false" ht="40.25" hidden="false" customHeight="false" outlineLevel="0" collapsed="false">
      <c r="A941" s="198" t="s">
        <v>1781</v>
      </c>
      <c r="B941" s="166" t="s">
        <v>1787</v>
      </c>
      <c r="C941" s="166" t="s">
        <v>1783</v>
      </c>
      <c r="D941" s="199" t="s">
        <v>1784</v>
      </c>
      <c r="E941" s="168" t="s">
        <v>1785</v>
      </c>
    </row>
    <row r="942" customFormat="false" ht="13.8" hidden="false" customHeight="false" outlineLevel="0" collapsed="false">
      <c r="A942" s="169" t="s">
        <v>1786</v>
      </c>
      <c r="B942" s="152" t="s">
        <v>1707</v>
      </c>
      <c r="C942" s="152" t="s">
        <v>1788</v>
      </c>
      <c r="D942" s="124" t="s">
        <v>1707</v>
      </c>
      <c r="E942" s="153"/>
    </row>
    <row r="943" customFormat="false" ht="13.8" hidden="false" customHeight="false" outlineLevel="0" collapsed="false">
      <c r="A943" s="151" t="s">
        <v>1789</v>
      </c>
      <c r="B943" s="152" t="s">
        <v>1636</v>
      </c>
      <c r="C943" s="152" t="s">
        <v>1790</v>
      </c>
      <c r="D943" s="124" t="s">
        <v>1636</v>
      </c>
      <c r="E943" s="153"/>
    </row>
    <row r="944" customFormat="false" ht="13.8" hidden="false" customHeight="false" outlineLevel="0" collapsed="false">
      <c r="A944" s="151" t="s">
        <v>1791</v>
      </c>
      <c r="B944" s="152" t="s">
        <v>1793</v>
      </c>
      <c r="C944" s="152" t="s">
        <v>1792</v>
      </c>
      <c r="D944" s="124" t="s">
        <v>1793</v>
      </c>
      <c r="E944" s="153"/>
    </row>
    <row r="945" customFormat="false" ht="13.8" hidden="false" customHeight="false" outlineLevel="0" collapsed="false">
      <c r="A945" s="151" t="s">
        <v>1794</v>
      </c>
      <c r="B945" s="152" t="s">
        <v>1405</v>
      </c>
      <c r="C945" s="152" t="s">
        <v>1795</v>
      </c>
      <c r="D945" s="124" t="s">
        <v>1405</v>
      </c>
      <c r="E945" s="153"/>
    </row>
    <row r="946" customFormat="false" ht="13.8" hidden="false" customHeight="false" outlineLevel="0" collapsed="false">
      <c r="A946" s="151" t="s">
        <v>1796</v>
      </c>
      <c r="B946" s="164" t="s">
        <v>1798</v>
      </c>
      <c r="C946" s="164" t="s">
        <v>1797</v>
      </c>
      <c r="D946" s="165" t="s">
        <v>1798</v>
      </c>
      <c r="E946" s="153"/>
    </row>
    <row r="947" customFormat="false" ht="20.85" hidden="false" customHeight="false" outlineLevel="0" collapsed="false">
      <c r="A947" s="151" t="s">
        <v>1799</v>
      </c>
      <c r="B947" s="164" t="s">
        <v>1801</v>
      </c>
      <c r="C947" s="164" t="s">
        <v>1800</v>
      </c>
      <c r="D947" s="165" t="s">
        <v>1801</v>
      </c>
      <c r="E947" s="153"/>
    </row>
    <row r="948" customFormat="false" ht="13.8" hidden="false" customHeight="false" outlineLevel="0" collapsed="false">
      <c r="A948" s="151" t="s">
        <v>884</v>
      </c>
      <c r="B948" s="152" t="s">
        <v>1712</v>
      </c>
      <c r="C948" s="152" t="s">
        <v>1802</v>
      </c>
      <c r="D948" s="124" t="s">
        <v>1712</v>
      </c>
      <c r="E948" s="153"/>
    </row>
    <row r="949" customFormat="false" ht="13.8" hidden="false" customHeight="false" outlineLevel="0" collapsed="false">
      <c r="A949" s="151" t="s">
        <v>1803</v>
      </c>
      <c r="B949" s="154" t="s">
        <v>1402</v>
      </c>
      <c r="C949" s="154" t="s">
        <v>1804</v>
      </c>
      <c r="D949" s="155" t="s">
        <v>1805</v>
      </c>
      <c r="E949" s="156"/>
    </row>
    <row r="950" customFormat="false" ht="13.8" hidden="false" customHeight="false" outlineLevel="0" collapsed="false">
      <c r="A950" s="157" t="s">
        <v>1806</v>
      </c>
      <c r="B950" s="188"/>
      <c r="C950" s="188" t="n">
        <v>9257599446</v>
      </c>
      <c r="D950" s="195"/>
      <c r="E950" s="189" t="s">
        <v>1807</v>
      </c>
    </row>
    <row r="951" customFormat="false" ht="20.85" hidden="false" customHeight="false" outlineLevel="0" collapsed="false">
      <c r="A951" s="190" t="s">
        <v>1808</v>
      </c>
      <c r="B951" s="152" t="s">
        <v>1465</v>
      </c>
      <c r="C951" s="152" t="s">
        <v>1809</v>
      </c>
      <c r="D951" s="124" t="s">
        <v>1465</v>
      </c>
      <c r="E951" s="153" t="s">
        <v>1810</v>
      </c>
    </row>
    <row r="952" customFormat="false" ht="20.85" hidden="false" customHeight="false" outlineLevel="0" collapsed="false">
      <c r="A952" s="151" t="s">
        <v>1811</v>
      </c>
      <c r="B952" s="164" t="s">
        <v>1813</v>
      </c>
      <c r="C952" s="164" t="s">
        <v>1812</v>
      </c>
      <c r="D952" s="165" t="s">
        <v>1813</v>
      </c>
      <c r="E952" s="153"/>
    </row>
    <row r="953" customFormat="false" ht="13.8" hidden="false" customHeight="false" outlineLevel="0" collapsed="false">
      <c r="A953" s="151" t="s">
        <v>1814</v>
      </c>
      <c r="B953" s="152" t="s">
        <v>1402</v>
      </c>
      <c r="C953" s="152" t="s">
        <v>1815</v>
      </c>
      <c r="D953" s="124" t="s">
        <v>1402</v>
      </c>
      <c r="E953" s="153"/>
    </row>
    <row r="954" customFormat="false" ht="20.85" hidden="false" customHeight="false" outlineLevel="0" collapsed="false">
      <c r="A954" s="151" t="s">
        <v>1816</v>
      </c>
      <c r="B954" s="161" t="s">
        <v>1684</v>
      </c>
      <c r="C954" s="161" t="s">
        <v>1817</v>
      </c>
      <c r="D954" s="159" t="s">
        <v>1818</v>
      </c>
      <c r="E954" s="158" t="s">
        <v>1819</v>
      </c>
    </row>
    <row r="955" customFormat="false" ht="13.8" hidden="false" customHeight="false" outlineLevel="0" collapsed="false">
      <c r="A955" s="163" t="s">
        <v>1820</v>
      </c>
      <c r="B955" s="152" t="s">
        <v>1822</v>
      </c>
      <c r="C955" s="152" t="s">
        <v>1821</v>
      </c>
      <c r="D955" s="124" t="s">
        <v>1822</v>
      </c>
      <c r="E955" s="153" t="s">
        <v>1823</v>
      </c>
    </row>
    <row r="956" customFormat="false" ht="13.8" hidden="false" customHeight="false" outlineLevel="0" collapsed="false">
      <c r="A956" s="151" t="s">
        <v>1824</v>
      </c>
      <c r="B956" s="152" t="s">
        <v>1826</v>
      </c>
      <c r="C956" s="152" t="s">
        <v>1825</v>
      </c>
      <c r="D956" s="124" t="s">
        <v>1826</v>
      </c>
      <c r="E956" s="153"/>
    </row>
    <row r="957" customFormat="false" ht="13.8" hidden="false" customHeight="false" outlineLevel="0" collapsed="false">
      <c r="A957" s="151" t="s">
        <v>1827</v>
      </c>
      <c r="B957" s="152" t="s">
        <v>1829</v>
      </c>
      <c r="C957" s="152" t="s">
        <v>1828</v>
      </c>
      <c r="D957" s="124" t="s">
        <v>1829</v>
      </c>
      <c r="E957" s="153"/>
    </row>
    <row r="958" customFormat="false" ht="13.8" hidden="false" customHeight="false" outlineLevel="0" collapsed="false">
      <c r="A958" s="151" t="s">
        <v>1830</v>
      </c>
      <c r="B958" s="152" t="s">
        <v>1774</v>
      </c>
      <c r="C958" s="152" t="s">
        <v>1831</v>
      </c>
      <c r="D958" s="124" t="s">
        <v>1774</v>
      </c>
      <c r="E958" s="153"/>
    </row>
    <row r="959" customFormat="false" ht="13.8" hidden="false" customHeight="false" outlineLevel="0" collapsed="false">
      <c r="A959" s="151" t="s">
        <v>1832</v>
      </c>
      <c r="B959" s="154" t="s">
        <v>1834</v>
      </c>
      <c r="C959" s="154" t="s">
        <v>1833</v>
      </c>
      <c r="D959" s="155" t="s">
        <v>1834</v>
      </c>
      <c r="E959" s="156"/>
    </row>
    <row r="960" customFormat="false" ht="13.8" hidden="false" customHeight="false" outlineLevel="0" collapsed="false">
      <c r="A960" s="157" t="s">
        <v>1835</v>
      </c>
      <c r="B960" s="152"/>
      <c r="C960" s="152" t="s">
        <v>1836</v>
      </c>
      <c r="D960" s="124"/>
      <c r="E960" s="153"/>
    </row>
    <row r="961" customFormat="false" ht="30.55" hidden="false" customHeight="false" outlineLevel="0" collapsed="false">
      <c r="A961" s="151" t="s">
        <v>1837</v>
      </c>
      <c r="B961" s="152" t="s">
        <v>1841</v>
      </c>
      <c r="C961" s="152" t="s">
        <v>1838</v>
      </c>
      <c r="D961" s="124" t="s">
        <v>1335</v>
      </c>
      <c r="E961" s="153" t="s">
        <v>1839</v>
      </c>
    </row>
    <row r="962" customFormat="false" ht="30.55" hidden="false" customHeight="false" outlineLevel="0" collapsed="false">
      <c r="A962" s="151" t="s">
        <v>1840</v>
      </c>
      <c r="B962" s="158" t="s">
        <v>1845</v>
      </c>
      <c r="C962" s="158" t="s">
        <v>1842</v>
      </c>
      <c r="D962" s="180"/>
      <c r="E962" s="158" t="s">
        <v>1843</v>
      </c>
    </row>
    <row r="963" customFormat="false" ht="13.8" hidden="false" customHeight="false" outlineLevel="0" collapsed="false">
      <c r="A963" s="160" t="s">
        <v>1844</v>
      </c>
      <c r="B963" s="152" t="s">
        <v>1847</v>
      </c>
      <c r="C963" s="152" t="s">
        <v>1846</v>
      </c>
      <c r="D963" s="124" t="s">
        <v>1847</v>
      </c>
      <c r="E963" s="153"/>
    </row>
    <row r="964" customFormat="false" ht="30.55" hidden="false" customHeight="false" outlineLevel="0" collapsed="false">
      <c r="A964" s="151" t="s">
        <v>1848</v>
      </c>
      <c r="B964" s="166" t="s">
        <v>1853</v>
      </c>
      <c r="C964" s="166" t="s">
        <v>1849</v>
      </c>
      <c r="D964" s="199" t="s">
        <v>1850</v>
      </c>
      <c r="E964" s="168" t="s">
        <v>1851</v>
      </c>
    </row>
    <row r="965" customFormat="false" ht="13.8" hidden="false" customHeight="false" outlineLevel="0" collapsed="false">
      <c r="A965" s="169" t="s">
        <v>1852</v>
      </c>
      <c r="B965" s="152" t="s">
        <v>1855</v>
      </c>
      <c r="C965" s="152" t="s">
        <v>1854</v>
      </c>
      <c r="D965" s="124" t="s">
        <v>1855</v>
      </c>
      <c r="E965" s="153"/>
    </row>
    <row r="966" customFormat="false" ht="13.8" hidden="false" customHeight="false" outlineLevel="0" collapsed="false">
      <c r="A966" s="151" t="s">
        <v>1856</v>
      </c>
      <c r="B966" s="152" t="s">
        <v>1858</v>
      </c>
      <c r="C966" s="152" t="s">
        <v>1857</v>
      </c>
      <c r="D966" s="124" t="s">
        <v>1858</v>
      </c>
      <c r="E966" s="153"/>
    </row>
    <row r="967" customFormat="false" ht="13.8" hidden="false" customHeight="false" outlineLevel="0" collapsed="false">
      <c r="A967" s="151" t="s">
        <v>1859</v>
      </c>
      <c r="B967" s="164" t="s">
        <v>888</v>
      </c>
      <c r="C967" s="164" t="s">
        <v>1860</v>
      </c>
      <c r="D967" s="165" t="s">
        <v>888</v>
      </c>
      <c r="E967" s="153"/>
    </row>
    <row r="968" customFormat="false" ht="13.8" hidden="false" customHeight="false" outlineLevel="0" collapsed="false">
      <c r="A968" s="151" t="s">
        <v>1861</v>
      </c>
      <c r="B968" s="152" t="s">
        <v>1863</v>
      </c>
      <c r="C968" s="152" t="s">
        <v>1862</v>
      </c>
      <c r="D968" s="124" t="s">
        <v>1863</v>
      </c>
      <c r="E968" s="153"/>
    </row>
    <row r="969" customFormat="false" ht="13.8" hidden="false" customHeight="false" outlineLevel="0" collapsed="false">
      <c r="A969" s="151" t="s">
        <v>1864</v>
      </c>
      <c r="B969" s="200"/>
      <c r="C969" s="200"/>
      <c r="D969" s="201"/>
      <c r="E969" s="200"/>
    </row>
    <row r="970" customFormat="false" ht="30.55" hidden="false" customHeight="false" outlineLevel="0" collapsed="false">
      <c r="A970" s="202"/>
      <c r="B970" s="164" t="s">
        <v>1868</v>
      </c>
      <c r="C970" s="164" t="s">
        <v>1865</v>
      </c>
      <c r="D970" s="165"/>
      <c r="E970" s="153" t="s">
        <v>1866</v>
      </c>
    </row>
    <row r="971" customFormat="false" ht="20.85" hidden="false" customHeight="false" outlineLevel="0" collapsed="false">
      <c r="A971" s="151" t="s">
        <v>1867</v>
      </c>
      <c r="B971" s="164" t="s">
        <v>1872</v>
      </c>
      <c r="C971" s="164" t="s">
        <v>1869</v>
      </c>
      <c r="D971" s="187" t="s">
        <v>1870</v>
      </c>
      <c r="E971" s="153" t="s">
        <v>1871</v>
      </c>
    </row>
    <row r="972" customFormat="false" ht="13.8" hidden="false" customHeight="false" outlineLevel="0" collapsed="false">
      <c r="A972" s="151" t="s">
        <v>503</v>
      </c>
      <c r="B972" s="152" t="s">
        <v>1477</v>
      </c>
      <c r="C972" s="152" t="s">
        <v>1873</v>
      </c>
      <c r="D972" s="124" t="s">
        <v>1477</v>
      </c>
      <c r="E972" s="153"/>
    </row>
    <row r="973" customFormat="false" ht="13.8" hidden="false" customHeight="false" outlineLevel="0" collapsed="false">
      <c r="A973" s="151" t="s">
        <v>1874</v>
      </c>
      <c r="B973" s="152" t="s">
        <v>1876</v>
      </c>
      <c r="C973" s="152" t="s">
        <v>1875</v>
      </c>
      <c r="D973" s="124" t="s">
        <v>1876</v>
      </c>
      <c r="E973" s="153"/>
    </row>
    <row r="974" customFormat="false" ht="30.55" hidden="false" customHeight="false" outlineLevel="0" collapsed="false">
      <c r="A974" s="151" t="s">
        <v>1877</v>
      </c>
      <c r="B974" s="203" t="s">
        <v>1477</v>
      </c>
      <c r="C974" s="203" t="s">
        <v>1878</v>
      </c>
      <c r="D974" s="204" t="s">
        <v>1477</v>
      </c>
      <c r="E974" s="203" t="s">
        <v>1879</v>
      </c>
    </row>
    <row r="975" customFormat="false" ht="13.8" hidden="false" customHeight="false" outlineLevel="0" collapsed="false">
      <c r="A975" s="205" t="s">
        <v>1880</v>
      </c>
      <c r="B975" s="152" t="s">
        <v>1882</v>
      </c>
      <c r="C975" s="152" t="s">
        <v>1881</v>
      </c>
      <c r="D975" s="124" t="s">
        <v>1882</v>
      </c>
      <c r="E975" s="153"/>
    </row>
    <row r="976" customFormat="false" ht="13.8" hidden="false" customHeight="false" outlineLevel="0" collapsed="false">
      <c r="A976" s="151" t="s">
        <v>1883</v>
      </c>
      <c r="B976" s="152" t="s">
        <v>1667</v>
      </c>
      <c r="C976" s="152" t="s">
        <v>1884</v>
      </c>
      <c r="D976" s="124" t="s">
        <v>1667</v>
      </c>
      <c r="E976" s="153"/>
    </row>
    <row r="977" customFormat="false" ht="13.8" hidden="false" customHeight="false" outlineLevel="0" collapsed="false">
      <c r="A977" s="151" t="s">
        <v>1885</v>
      </c>
      <c r="B977" s="164" t="s">
        <v>1887</v>
      </c>
      <c r="C977" s="164" t="s">
        <v>1886</v>
      </c>
      <c r="D977" s="165" t="s">
        <v>1887</v>
      </c>
      <c r="E977" s="153"/>
    </row>
    <row r="978" customFormat="false" ht="13.8" hidden="false" customHeight="false" outlineLevel="0" collapsed="false">
      <c r="A978" s="151" t="s">
        <v>1888</v>
      </c>
      <c r="B978" s="152" t="s">
        <v>1712</v>
      </c>
      <c r="C978" s="152" t="s">
        <v>1889</v>
      </c>
      <c r="D978" s="124" t="s">
        <v>1712</v>
      </c>
      <c r="E978" s="153"/>
    </row>
    <row r="979" customFormat="false" ht="13.8" hidden="false" customHeight="false" outlineLevel="0" collapsed="false">
      <c r="A979" s="151" t="s">
        <v>1890</v>
      </c>
      <c r="B979" s="164" t="s">
        <v>1895</v>
      </c>
      <c r="C979" s="164" t="s">
        <v>1891</v>
      </c>
      <c r="D979" s="165" t="s">
        <v>1892</v>
      </c>
      <c r="E979" s="153" t="s">
        <v>1893</v>
      </c>
    </row>
    <row r="980" customFormat="false" ht="147" hidden="false" customHeight="false" outlineLevel="0" collapsed="false">
      <c r="A980" s="151" t="s">
        <v>1894</v>
      </c>
      <c r="B980" s="206" t="s">
        <v>1900</v>
      </c>
      <c r="C980" s="206" t="s">
        <v>1896</v>
      </c>
      <c r="D980" s="207" t="s">
        <v>1897</v>
      </c>
      <c r="E980" s="206" t="s">
        <v>1898</v>
      </c>
    </row>
    <row r="981" customFormat="false" ht="13.8" hidden="false" customHeight="false" outlineLevel="0" collapsed="false">
      <c r="A981" s="208" t="s">
        <v>1899</v>
      </c>
      <c r="B981" s="152" t="s">
        <v>1402</v>
      </c>
      <c r="C981" s="152" t="s">
        <v>1901</v>
      </c>
      <c r="D981" s="124" t="s">
        <v>1402</v>
      </c>
      <c r="E981" s="153"/>
    </row>
    <row r="982" customFormat="false" ht="13.8" hidden="false" customHeight="false" outlineLevel="0" collapsed="false">
      <c r="A982" s="151" t="s">
        <v>1902</v>
      </c>
      <c r="B982" s="188"/>
      <c r="C982" s="188" t="n">
        <v>7079817359</v>
      </c>
      <c r="D982" s="195"/>
      <c r="E982" s="189"/>
    </row>
    <row r="983" customFormat="false" ht="13.8" hidden="false" customHeight="false" outlineLevel="0" collapsed="false">
      <c r="A983" s="190" t="s">
        <v>1903</v>
      </c>
      <c r="B983" s="152" t="s">
        <v>1905</v>
      </c>
      <c r="C983" s="152" t="s">
        <v>1904</v>
      </c>
      <c r="D983" s="124" t="s">
        <v>1905</v>
      </c>
      <c r="E983" s="153"/>
    </row>
    <row r="984" customFormat="false" ht="20.85" hidden="false" customHeight="false" outlineLevel="0" collapsed="false">
      <c r="A984" s="151" t="s">
        <v>1906</v>
      </c>
      <c r="B984" s="152" t="s">
        <v>1908</v>
      </c>
      <c r="C984" s="152" t="s">
        <v>1907</v>
      </c>
      <c r="D984" s="124" t="s">
        <v>1908</v>
      </c>
      <c r="E984" s="153"/>
    </row>
    <row r="985" customFormat="false" ht="13.8" hidden="false" customHeight="false" outlineLevel="0" collapsed="false">
      <c r="A985" s="151" t="s">
        <v>1909</v>
      </c>
      <c r="B985" s="152" t="s">
        <v>1541</v>
      </c>
      <c r="C985" s="152" t="s">
        <v>1910</v>
      </c>
      <c r="D985" s="124" t="s">
        <v>1541</v>
      </c>
      <c r="E985" s="153"/>
    </row>
    <row r="986" customFormat="false" ht="13.8" hidden="false" customHeight="false" outlineLevel="0" collapsed="false">
      <c r="A986" s="151" t="s">
        <v>1911</v>
      </c>
      <c r="B986" s="152" t="s">
        <v>1913</v>
      </c>
      <c r="C986" s="152" t="s">
        <v>1912</v>
      </c>
      <c r="D986" s="124" t="s">
        <v>1913</v>
      </c>
      <c r="E986" s="153"/>
    </row>
    <row r="987" customFormat="false" ht="13.8" hidden="false" customHeight="false" outlineLevel="0" collapsed="false">
      <c r="A987" s="151" t="s">
        <v>1914</v>
      </c>
      <c r="B987" s="152" t="s">
        <v>1916</v>
      </c>
      <c r="C987" s="152" t="s">
        <v>1915</v>
      </c>
      <c r="D987" s="124" t="s">
        <v>1916</v>
      </c>
      <c r="E987" s="153"/>
    </row>
    <row r="988" customFormat="false" ht="13.8" hidden="false" customHeight="false" outlineLevel="0" collapsed="false">
      <c r="A988" s="151" t="s">
        <v>1917</v>
      </c>
      <c r="B988" s="166" t="s">
        <v>1787</v>
      </c>
      <c r="C988" s="166" t="s">
        <v>1918</v>
      </c>
      <c r="D988" s="199" t="s">
        <v>1784</v>
      </c>
      <c r="E988" s="168"/>
    </row>
    <row r="989" customFormat="false" ht="40.25" hidden="false" customHeight="false" outlineLevel="0" collapsed="false">
      <c r="A989" s="169" t="s">
        <v>1919</v>
      </c>
      <c r="B989" s="152" t="s">
        <v>1924</v>
      </c>
      <c r="C989" s="152" t="s">
        <v>1920</v>
      </c>
      <c r="D989" s="187" t="s">
        <v>1921</v>
      </c>
      <c r="E989" s="153" t="s">
        <v>1922</v>
      </c>
    </row>
    <row r="990" customFormat="false" ht="13.8" hidden="false" customHeight="false" outlineLevel="0" collapsed="false">
      <c r="A990" s="151" t="s">
        <v>1923</v>
      </c>
      <c r="B990" s="152" t="s">
        <v>1926</v>
      </c>
      <c r="C990" s="152" t="s">
        <v>1925</v>
      </c>
      <c r="D990" s="124" t="s">
        <v>1926</v>
      </c>
      <c r="E990" s="153"/>
    </row>
    <row r="991" customFormat="false" ht="13.8" hidden="false" customHeight="false" outlineLevel="0" collapsed="false">
      <c r="A991" s="151" t="s">
        <v>1927</v>
      </c>
      <c r="B991" s="152" t="s">
        <v>1929</v>
      </c>
      <c r="C991" s="152" t="s">
        <v>1928</v>
      </c>
      <c r="D991" s="124" t="s">
        <v>1929</v>
      </c>
      <c r="E991" s="153"/>
    </row>
    <row r="992" customFormat="false" ht="13.8" hidden="false" customHeight="false" outlineLevel="0" collapsed="false">
      <c r="A992" s="151" t="s">
        <v>1930</v>
      </c>
      <c r="B992" s="152" t="s">
        <v>1931</v>
      </c>
      <c r="C992" s="152"/>
      <c r="D992" s="124" t="s">
        <v>1931</v>
      </c>
      <c r="E992" s="153"/>
    </row>
    <row r="993" customFormat="false" ht="13.8" hidden="false" customHeight="false" outlineLevel="0" collapsed="false">
      <c r="A993" s="151" t="s">
        <v>1932</v>
      </c>
      <c r="B993" s="152" t="s">
        <v>1704</v>
      </c>
      <c r="C993" s="152" t="s">
        <v>1854</v>
      </c>
      <c r="D993" s="124" t="s">
        <v>1704</v>
      </c>
      <c r="E993" s="153"/>
    </row>
    <row r="994" customFormat="false" ht="13.8" hidden="false" customHeight="false" outlineLevel="0" collapsed="false">
      <c r="A994" s="151" t="s">
        <v>1933</v>
      </c>
      <c r="B994" s="152" t="s">
        <v>1399</v>
      </c>
      <c r="C994" s="152" t="s">
        <v>1934</v>
      </c>
      <c r="D994" s="124" t="s">
        <v>1399</v>
      </c>
      <c r="E994" s="153"/>
    </row>
    <row r="995" customFormat="false" ht="13.8" hidden="false" customHeight="false" outlineLevel="0" collapsed="false">
      <c r="A995" s="151" t="s">
        <v>1935</v>
      </c>
      <c r="B995" s="152" t="s">
        <v>1937</v>
      </c>
      <c r="C995" s="152" t="s">
        <v>1936</v>
      </c>
      <c r="D995" s="124" t="s">
        <v>1937</v>
      </c>
      <c r="E995" s="153"/>
    </row>
    <row r="996" customFormat="false" ht="13.8" hidden="false" customHeight="false" outlineLevel="0" collapsed="false">
      <c r="A996" s="151" t="s">
        <v>1938</v>
      </c>
      <c r="B996" s="152" t="s">
        <v>1940</v>
      </c>
      <c r="C996" s="152" t="s">
        <v>1939</v>
      </c>
      <c r="D996" s="124" t="s">
        <v>1940</v>
      </c>
      <c r="E996" s="153"/>
    </row>
    <row r="997" customFormat="false" ht="49.95" hidden="false" customHeight="false" outlineLevel="0" collapsed="false">
      <c r="A997" s="151" t="s">
        <v>1941</v>
      </c>
      <c r="B997" s="166" t="s">
        <v>1946</v>
      </c>
      <c r="C997" s="166" t="s">
        <v>1942</v>
      </c>
      <c r="D997" s="199" t="s">
        <v>1943</v>
      </c>
      <c r="E997" s="168" t="s">
        <v>1944</v>
      </c>
    </row>
    <row r="998" customFormat="false" ht="30.55" hidden="false" customHeight="false" outlineLevel="0" collapsed="false">
      <c r="A998" s="169" t="s">
        <v>1945</v>
      </c>
      <c r="B998" s="152" t="s">
        <v>1951</v>
      </c>
      <c r="C998" s="152" t="s">
        <v>1947</v>
      </c>
      <c r="D998" s="187" t="s">
        <v>1948</v>
      </c>
      <c r="E998" s="153" t="s">
        <v>1949</v>
      </c>
    </row>
    <row r="999" customFormat="false" ht="13.8" hidden="false" customHeight="false" outlineLevel="0" collapsed="false">
      <c r="A999" s="151" t="s">
        <v>1950</v>
      </c>
      <c r="B999" s="152" t="s">
        <v>1615</v>
      </c>
      <c r="C999" s="152" t="s">
        <v>1952</v>
      </c>
      <c r="D999" s="124" t="s">
        <v>1615</v>
      </c>
      <c r="E999" s="153"/>
    </row>
    <row r="1000" customFormat="false" ht="13.8" hidden="false" customHeight="false" outlineLevel="0" collapsed="false">
      <c r="A1000" s="151" t="s">
        <v>1953</v>
      </c>
      <c r="B1000" s="152" t="s">
        <v>1955</v>
      </c>
      <c r="C1000" s="152" t="s">
        <v>1954</v>
      </c>
      <c r="D1000" s="124" t="s">
        <v>1955</v>
      </c>
      <c r="E1000" s="153"/>
    </row>
    <row r="1001" customFormat="false" ht="13.8" hidden="false" customHeight="false" outlineLevel="0" collapsed="false">
      <c r="A1001" s="151" t="s">
        <v>1956</v>
      </c>
      <c r="B1001" s="164" t="s">
        <v>1402</v>
      </c>
      <c r="C1001" s="164" t="s">
        <v>1957</v>
      </c>
      <c r="D1001" s="165" t="s">
        <v>1402</v>
      </c>
      <c r="E1001" s="153"/>
    </row>
    <row r="1002" customFormat="false" ht="13.8" hidden="false" customHeight="false" outlineLevel="0" collapsed="false">
      <c r="A1002" s="151" t="s">
        <v>1958</v>
      </c>
      <c r="B1002" s="152" t="s">
        <v>1960</v>
      </c>
      <c r="C1002" s="152" t="s">
        <v>1959</v>
      </c>
      <c r="D1002" s="124" t="s">
        <v>1960</v>
      </c>
      <c r="E1002" s="153"/>
    </row>
    <row r="1003" customFormat="false" ht="13.8" hidden="false" customHeight="false" outlineLevel="0" collapsed="false">
      <c r="A1003" s="151" t="s">
        <v>1961</v>
      </c>
      <c r="B1003" s="152" t="s">
        <v>1963</v>
      </c>
      <c r="C1003" s="152" t="s">
        <v>1962</v>
      </c>
      <c r="D1003" s="124" t="s">
        <v>1963</v>
      </c>
      <c r="E1003" s="153"/>
    </row>
    <row r="1004" customFormat="false" ht="13.8" hidden="false" customHeight="false" outlineLevel="0" collapsed="false">
      <c r="A1004" s="151" t="s">
        <v>1964</v>
      </c>
      <c r="B1004" s="152" t="s">
        <v>1966</v>
      </c>
      <c r="C1004" s="152" t="s">
        <v>1965</v>
      </c>
      <c r="D1004" s="124" t="s">
        <v>1966</v>
      </c>
      <c r="E1004" s="153"/>
    </row>
    <row r="1005" customFormat="false" ht="13.8" hidden="false" customHeight="false" outlineLevel="0" collapsed="false">
      <c r="A1005" s="151" t="s">
        <v>1967</v>
      </c>
      <c r="B1005" s="152" t="s">
        <v>1968</v>
      </c>
      <c r="C1005" s="152" t="s">
        <v>1889</v>
      </c>
      <c r="D1005" s="124" t="s">
        <v>1968</v>
      </c>
      <c r="E1005" s="153"/>
    </row>
    <row r="1006" customFormat="false" ht="13.8" hidden="false" customHeight="false" outlineLevel="0" collapsed="false">
      <c r="A1006" s="151" t="s">
        <v>1969</v>
      </c>
      <c r="B1006" s="166" t="s">
        <v>1701</v>
      </c>
      <c r="C1006" s="166" t="s">
        <v>1970</v>
      </c>
      <c r="D1006" s="167" t="s">
        <v>1701</v>
      </c>
      <c r="E1006" s="168" t="s">
        <v>1971</v>
      </c>
    </row>
    <row r="1007" customFormat="false" ht="49.95" hidden="false" customHeight="false" outlineLevel="0" collapsed="false">
      <c r="A1007" s="169" t="s">
        <v>1972</v>
      </c>
      <c r="B1007" s="152" t="s">
        <v>1977</v>
      </c>
      <c r="C1007" s="152" t="s">
        <v>1973</v>
      </c>
      <c r="D1007" s="187" t="s">
        <v>1974</v>
      </c>
      <c r="E1007" s="153" t="s">
        <v>1975</v>
      </c>
    </row>
    <row r="1008" customFormat="false" ht="20.85" hidden="false" customHeight="false" outlineLevel="0" collapsed="false">
      <c r="A1008" s="151" t="s">
        <v>1976</v>
      </c>
      <c r="B1008" s="164" t="s">
        <v>1813</v>
      </c>
      <c r="C1008" s="164" t="s">
        <v>1978</v>
      </c>
      <c r="D1008" s="165" t="s">
        <v>1813</v>
      </c>
      <c r="E1008" s="153"/>
    </row>
    <row r="1009" customFormat="false" ht="13.8" hidden="false" customHeight="false" outlineLevel="0" collapsed="false">
      <c r="A1009" s="151" t="s">
        <v>1979</v>
      </c>
      <c r="B1009" s="152" t="s">
        <v>1981</v>
      </c>
      <c r="C1009" s="152" t="s">
        <v>1980</v>
      </c>
      <c r="D1009" s="124" t="s">
        <v>1981</v>
      </c>
      <c r="E1009" s="153"/>
    </row>
    <row r="1010" customFormat="false" ht="13.8" hidden="false" customHeight="false" outlineLevel="0" collapsed="false">
      <c r="A1010" s="151" t="s">
        <v>641</v>
      </c>
      <c r="B1010" s="152" t="s">
        <v>1983</v>
      </c>
      <c r="C1010" s="164" t="s">
        <v>1982</v>
      </c>
      <c r="D1010" s="124" t="s">
        <v>1983</v>
      </c>
      <c r="E1010" s="153"/>
    </row>
    <row r="1011" customFormat="false" ht="13.8" hidden="false" customHeight="false" outlineLevel="0" collapsed="false">
      <c r="A1011" s="151" t="s">
        <v>1984</v>
      </c>
      <c r="B1011" s="152" t="s">
        <v>1986</v>
      </c>
      <c r="C1011" s="152" t="s">
        <v>1985</v>
      </c>
      <c r="D1011" s="124" t="s">
        <v>1986</v>
      </c>
      <c r="E1011" s="153"/>
    </row>
    <row r="1012" customFormat="false" ht="13.8" hidden="false" customHeight="false" outlineLevel="0" collapsed="false">
      <c r="A1012" s="151" t="s">
        <v>869</v>
      </c>
      <c r="B1012" s="152" t="s">
        <v>1988</v>
      </c>
      <c r="C1012" s="152" t="s">
        <v>1987</v>
      </c>
      <c r="D1012" s="124" t="s">
        <v>1988</v>
      </c>
      <c r="E1012" s="153"/>
    </row>
    <row r="1013" customFormat="false" ht="13.8" hidden="false" customHeight="false" outlineLevel="0" collapsed="false">
      <c r="A1013" s="151" t="s">
        <v>1989</v>
      </c>
      <c r="B1013" s="152" t="s">
        <v>1524</v>
      </c>
      <c r="C1013" s="152" t="s">
        <v>1990</v>
      </c>
      <c r="D1013" s="124" t="s">
        <v>1524</v>
      </c>
      <c r="E1013" s="153"/>
    </row>
    <row r="1014" customFormat="false" ht="13.8" hidden="false" customHeight="false" outlineLevel="0" collapsed="false">
      <c r="A1014" s="151" t="s">
        <v>1991</v>
      </c>
      <c r="B1014" s="153" t="s">
        <v>1477</v>
      </c>
      <c r="C1014" s="153"/>
      <c r="D1014" s="176" t="s">
        <v>1477</v>
      </c>
      <c r="E1014" s="153"/>
    </row>
    <row r="1015" customFormat="false" ht="20.85" hidden="false" customHeight="false" outlineLevel="0" collapsed="false">
      <c r="A1015" s="177" t="s">
        <v>1992</v>
      </c>
      <c r="B1015" s="152" t="s">
        <v>1995</v>
      </c>
      <c r="C1015" s="152" t="s">
        <v>1993</v>
      </c>
      <c r="D1015" s="187"/>
      <c r="E1015" s="153"/>
    </row>
    <row r="1016" customFormat="false" ht="20.85" hidden="false" customHeight="false" outlineLevel="0" collapsed="false">
      <c r="A1016" s="151" t="s">
        <v>1994</v>
      </c>
      <c r="B1016" s="209" t="s">
        <v>2000</v>
      </c>
      <c r="C1016" s="209" t="s">
        <v>1996</v>
      </c>
      <c r="D1016" s="125" t="s">
        <v>1997</v>
      </c>
      <c r="E1016" s="210" t="s">
        <v>1998</v>
      </c>
    </row>
    <row r="1017" customFormat="false" ht="13.8" hidden="false" customHeight="false" outlineLevel="0" collapsed="false">
      <c r="A1017" s="211" t="s">
        <v>1999</v>
      </c>
      <c r="B1017" s="153" t="s">
        <v>769</v>
      </c>
      <c r="C1017" s="153" t="s">
        <v>2001</v>
      </c>
      <c r="D1017" s="176" t="s">
        <v>769</v>
      </c>
      <c r="E1017" s="153"/>
    </row>
    <row r="1018" customFormat="false" ht="20.85" hidden="false" customHeight="false" outlineLevel="0" collapsed="false">
      <c r="A1018" s="177" t="s">
        <v>2002</v>
      </c>
      <c r="B1018" s="152" t="s">
        <v>2004</v>
      </c>
      <c r="C1018" s="152" t="s">
        <v>2003</v>
      </c>
      <c r="D1018" s="124" t="s">
        <v>2004</v>
      </c>
      <c r="E1018" s="153"/>
    </row>
    <row r="1019" customFormat="false" ht="13.8" hidden="false" customHeight="false" outlineLevel="0" collapsed="false">
      <c r="A1019" s="151" t="s">
        <v>867</v>
      </c>
      <c r="B1019" s="164" t="s">
        <v>2006</v>
      </c>
      <c r="C1019" s="164" t="s">
        <v>2005</v>
      </c>
      <c r="D1019" s="165" t="s">
        <v>2006</v>
      </c>
      <c r="E1019" s="153"/>
    </row>
    <row r="1020" customFormat="false" ht="20.85" hidden="false" customHeight="false" outlineLevel="0" collapsed="false">
      <c r="A1020" s="151" t="s">
        <v>2007</v>
      </c>
      <c r="B1020" s="152" t="s">
        <v>2009</v>
      </c>
      <c r="C1020" s="152" t="s">
        <v>2008</v>
      </c>
      <c r="D1020" s="124" t="s">
        <v>2009</v>
      </c>
      <c r="E1020" s="153"/>
    </row>
    <row r="1021" customFormat="false" ht="13.8" hidden="false" customHeight="false" outlineLevel="0" collapsed="false">
      <c r="A1021" s="151" t="s">
        <v>2010</v>
      </c>
      <c r="B1021" s="152" t="s">
        <v>2012</v>
      </c>
      <c r="C1021" s="152" t="s">
        <v>2011</v>
      </c>
      <c r="D1021" s="124" t="s">
        <v>2012</v>
      </c>
      <c r="E1021" s="153"/>
    </row>
    <row r="1022" customFormat="false" ht="13.8" hidden="false" customHeight="false" outlineLevel="0" collapsed="false">
      <c r="A1022" s="151" t="s">
        <v>2013</v>
      </c>
      <c r="B1022" s="152" t="s">
        <v>2015</v>
      </c>
      <c r="C1022" s="152" t="s">
        <v>2014</v>
      </c>
      <c r="D1022" s="124" t="s">
        <v>2015</v>
      </c>
      <c r="E1022" s="153"/>
    </row>
    <row r="1023" customFormat="false" ht="13.8" hidden="false" customHeight="false" outlineLevel="0" collapsed="false">
      <c r="A1023" s="151" t="s">
        <v>2016</v>
      </c>
      <c r="B1023" s="152" t="s">
        <v>2018</v>
      </c>
      <c r="C1023" s="152" t="s">
        <v>2017</v>
      </c>
      <c r="D1023" s="124" t="s">
        <v>2018</v>
      </c>
      <c r="E1023" s="153"/>
    </row>
    <row r="1024" customFormat="false" ht="30.55" hidden="false" customHeight="false" outlineLevel="0" collapsed="false">
      <c r="A1024" s="151" t="s">
        <v>2019</v>
      </c>
      <c r="B1024" s="152" t="s">
        <v>2023</v>
      </c>
      <c r="C1024" s="152" t="s">
        <v>2020</v>
      </c>
      <c r="D1024" s="124"/>
      <c r="E1024" s="153" t="s">
        <v>2021</v>
      </c>
    </row>
    <row r="1025" customFormat="false" ht="40.25" hidden="false" customHeight="false" outlineLevel="0" collapsed="false">
      <c r="A1025" s="151" t="s">
        <v>2022</v>
      </c>
      <c r="B1025" s="152" t="s">
        <v>2028</v>
      </c>
      <c r="C1025" s="152" t="s">
        <v>2024</v>
      </c>
      <c r="D1025" s="187" t="s">
        <v>2025</v>
      </c>
      <c r="E1025" s="153" t="s">
        <v>2026</v>
      </c>
    </row>
    <row r="1026" customFormat="false" ht="13.8" hidden="false" customHeight="false" outlineLevel="0" collapsed="false">
      <c r="A1026" s="151" t="s">
        <v>2027</v>
      </c>
      <c r="B1026" s="152" t="s">
        <v>2030</v>
      </c>
      <c r="C1026" s="152" t="s">
        <v>2029</v>
      </c>
      <c r="D1026" s="124" t="s">
        <v>2030</v>
      </c>
      <c r="E1026" s="153"/>
    </row>
    <row r="1027" customFormat="false" ht="13.8" hidden="false" customHeight="false" outlineLevel="0" collapsed="false">
      <c r="A1027" s="151" t="s">
        <v>2031</v>
      </c>
      <c r="B1027" s="152" t="s">
        <v>2033</v>
      </c>
      <c r="C1027" s="152" t="s">
        <v>2032</v>
      </c>
      <c r="D1027" s="124" t="s">
        <v>2033</v>
      </c>
      <c r="E1027" s="153"/>
    </row>
    <row r="1028" customFormat="false" ht="13.8" hidden="false" customHeight="false" outlineLevel="0" collapsed="false">
      <c r="A1028" s="151" t="s">
        <v>2034</v>
      </c>
      <c r="B1028" s="152" t="s">
        <v>2036</v>
      </c>
      <c r="C1028" s="152" t="s">
        <v>2035</v>
      </c>
      <c r="D1028" s="124" t="s">
        <v>2036</v>
      </c>
      <c r="E1028" s="153"/>
    </row>
    <row r="1029" customFormat="false" ht="13.8" hidden="false" customHeight="false" outlineLevel="0" collapsed="false">
      <c r="A1029" s="151" t="s">
        <v>2037</v>
      </c>
      <c r="B1029" s="152" t="s">
        <v>2039</v>
      </c>
      <c r="C1029" s="152" t="s">
        <v>2038</v>
      </c>
      <c r="D1029" s="124" t="s">
        <v>2039</v>
      </c>
      <c r="E1029" s="153"/>
    </row>
    <row r="1030" customFormat="false" ht="13.8" hidden="false" customHeight="false" outlineLevel="0" collapsed="false">
      <c r="A1030" s="151" t="s">
        <v>2040</v>
      </c>
      <c r="B1030" s="152" t="s">
        <v>2042</v>
      </c>
      <c r="C1030" s="152" t="s">
        <v>2041</v>
      </c>
      <c r="D1030" s="124" t="s">
        <v>2042</v>
      </c>
      <c r="E1030" s="153"/>
    </row>
    <row r="1031" customFormat="false" ht="13.8" hidden="false" customHeight="false" outlineLevel="0" collapsed="false">
      <c r="A1031" s="151" t="s">
        <v>2043</v>
      </c>
      <c r="B1031" s="153" t="s">
        <v>176</v>
      </c>
      <c r="C1031" s="153"/>
      <c r="D1031" s="176" t="s">
        <v>176</v>
      </c>
      <c r="E1031" s="153"/>
    </row>
    <row r="1032" customFormat="false" ht="13.8" hidden="false" customHeight="false" outlineLevel="0" collapsed="false">
      <c r="A1032" s="177" t="s">
        <v>2044</v>
      </c>
      <c r="B1032" s="152" t="s">
        <v>1712</v>
      </c>
      <c r="C1032" s="152" t="s">
        <v>2045</v>
      </c>
      <c r="D1032" s="124" t="s">
        <v>1712</v>
      </c>
      <c r="E1032" s="153"/>
    </row>
    <row r="1033" customFormat="false" ht="30.55" hidden="false" customHeight="false" outlineLevel="0" collapsed="false">
      <c r="A1033" s="151" t="s">
        <v>819</v>
      </c>
      <c r="B1033" s="152" t="s">
        <v>2050</v>
      </c>
      <c r="C1033" s="152" t="s">
        <v>2046</v>
      </c>
      <c r="D1033" s="124" t="s">
        <v>2047</v>
      </c>
      <c r="E1033" s="153" t="s">
        <v>2048</v>
      </c>
    </row>
    <row r="1034" customFormat="false" ht="13.8" hidden="false" customHeight="false" outlineLevel="0" collapsed="false">
      <c r="A1034" s="151" t="s">
        <v>2049</v>
      </c>
      <c r="B1034" s="153" t="s">
        <v>1658</v>
      </c>
      <c r="C1034" s="153" t="s">
        <v>2051</v>
      </c>
      <c r="D1034" s="187" t="s">
        <v>2052</v>
      </c>
      <c r="E1034" s="153"/>
    </row>
    <row r="1035" customFormat="false" ht="13.8" hidden="false" customHeight="false" outlineLevel="0" collapsed="false">
      <c r="A1035" s="177" t="s">
        <v>2053</v>
      </c>
      <c r="B1035" s="152" t="s">
        <v>2055</v>
      </c>
      <c r="C1035" s="152" t="s">
        <v>2054</v>
      </c>
      <c r="D1035" s="124" t="s">
        <v>2055</v>
      </c>
      <c r="E1035" s="153"/>
    </row>
    <row r="1036" customFormat="false" ht="13.8" hidden="false" customHeight="false" outlineLevel="0" collapsed="false">
      <c r="A1036" s="151" t="s">
        <v>2056</v>
      </c>
      <c r="B1036" s="152" t="s">
        <v>2058</v>
      </c>
      <c r="C1036" s="152" t="s">
        <v>2057</v>
      </c>
      <c r="D1036" s="124" t="s">
        <v>2058</v>
      </c>
      <c r="E1036" s="153"/>
    </row>
    <row r="1037" customFormat="false" ht="13.8" hidden="false" customHeight="false" outlineLevel="0" collapsed="false">
      <c r="A1037" s="151" t="s">
        <v>2059</v>
      </c>
      <c r="B1037" s="164" t="s">
        <v>2061</v>
      </c>
      <c r="C1037" s="164" t="s">
        <v>2060</v>
      </c>
      <c r="D1037" s="165" t="s">
        <v>2061</v>
      </c>
      <c r="E1037" s="153"/>
    </row>
    <row r="1038" customFormat="false" ht="13.8" hidden="false" customHeight="false" outlineLevel="0" collapsed="false">
      <c r="A1038" s="151" t="s">
        <v>2062</v>
      </c>
      <c r="B1038" s="152" t="s">
        <v>2064</v>
      </c>
      <c r="C1038" s="152" t="s">
        <v>2063</v>
      </c>
      <c r="D1038" s="124" t="s">
        <v>2064</v>
      </c>
      <c r="E1038" s="153"/>
    </row>
    <row r="1039" customFormat="false" ht="20.85" hidden="false" customHeight="false" outlineLevel="0" collapsed="false">
      <c r="A1039" s="151" t="s">
        <v>2065</v>
      </c>
      <c r="B1039" s="152" t="s">
        <v>2067</v>
      </c>
      <c r="C1039" s="152" t="s">
        <v>2066</v>
      </c>
      <c r="D1039" s="124" t="s">
        <v>2067</v>
      </c>
      <c r="E1039" s="153"/>
    </row>
    <row r="1040" customFormat="false" ht="13.8" hidden="false" customHeight="false" outlineLevel="0" collapsed="false">
      <c r="A1040" s="151" t="s">
        <v>2068</v>
      </c>
      <c r="B1040" s="152" t="s">
        <v>2070</v>
      </c>
      <c r="C1040" s="152" t="s">
        <v>2069</v>
      </c>
      <c r="D1040" s="124" t="s">
        <v>2070</v>
      </c>
      <c r="E1040" s="153"/>
    </row>
    <row r="1041" customFormat="false" ht="13.8" hidden="false" customHeight="false" outlineLevel="0" collapsed="false">
      <c r="A1041" s="151" t="s">
        <v>780</v>
      </c>
      <c r="B1041" s="152" t="s">
        <v>1477</v>
      </c>
      <c r="C1041" s="152" t="s">
        <v>2071</v>
      </c>
      <c r="D1041" s="124" t="s">
        <v>1477</v>
      </c>
      <c r="E1041" s="153"/>
    </row>
    <row r="1042" customFormat="false" ht="13.8" hidden="false" customHeight="false" outlineLevel="0" collapsed="false">
      <c r="A1042" s="151" t="s">
        <v>2072</v>
      </c>
      <c r="B1042" s="153" t="s">
        <v>2074</v>
      </c>
      <c r="C1042" s="153" t="s">
        <v>2073</v>
      </c>
      <c r="D1042" s="176" t="s">
        <v>2074</v>
      </c>
      <c r="E1042" s="153" t="s">
        <v>2075</v>
      </c>
    </row>
    <row r="1043" customFormat="false" ht="59.7" hidden="false" customHeight="false" outlineLevel="0" collapsed="false">
      <c r="A1043" s="177" t="s">
        <v>2076</v>
      </c>
      <c r="B1043" s="153" t="s">
        <v>2081</v>
      </c>
      <c r="C1043" s="153" t="s">
        <v>2077</v>
      </c>
      <c r="D1043" s="187" t="s">
        <v>2078</v>
      </c>
      <c r="E1043" s="153" t="s">
        <v>2079</v>
      </c>
    </row>
    <row r="1044" customFormat="false" ht="13.8" hidden="false" customHeight="false" outlineLevel="0" collapsed="false">
      <c r="A1044" s="177" t="s">
        <v>2080</v>
      </c>
      <c r="B1044" s="164" t="s">
        <v>2083</v>
      </c>
      <c r="C1044" s="164" t="s">
        <v>2082</v>
      </c>
      <c r="D1044" s="165" t="s">
        <v>2083</v>
      </c>
      <c r="E1044" s="153"/>
    </row>
    <row r="1045" customFormat="false" ht="13.8" hidden="false" customHeight="false" outlineLevel="0" collapsed="false">
      <c r="A1045" s="151" t="s">
        <v>2084</v>
      </c>
      <c r="B1045" s="152" t="s">
        <v>1477</v>
      </c>
      <c r="C1045" s="152" t="s">
        <v>2085</v>
      </c>
      <c r="D1045" s="124" t="s">
        <v>1477</v>
      </c>
      <c r="E1045" s="153"/>
    </row>
    <row r="1046" customFormat="false" ht="13.8" hidden="false" customHeight="false" outlineLevel="0" collapsed="false">
      <c r="A1046" s="151" t="s">
        <v>835</v>
      </c>
      <c r="B1046" s="152" t="s">
        <v>2087</v>
      </c>
      <c r="C1046" s="152" t="s">
        <v>2086</v>
      </c>
      <c r="D1046" s="124" t="s">
        <v>2087</v>
      </c>
      <c r="E1046" s="153"/>
    </row>
    <row r="1047" customFormat="false" ht="13.8" hidden="false" customHeight="false" outlineLevel="0" collapsed="false">
      <c r="A1047" s="151" t="s">
        <v>2088</v>
      </c>
      <c r="B1047" s="152" t="s">
        <v>1946</v>
      </c>
      <c r="C1047" s="152" t="s">
        <v>2089</v>
      </c>
      <c r="D1047" s="124" t="s">
        <v>1946</v>
      </c>
      <c r="E1047" s="153"/>
    </row>
    <row r="1048" customFormat="false" ht="13.8" hidden="false" customHeight="false" outlineLevel="0" collapsed="false">
      <c r="A1048" s="151" t="s">
        <v>2090</v>
      </c>
      <c r="B1048" s="152" t="s">
        <v>2092</v>
      </c>
      <c r="C1048" s="152" t="s">
        <v>2091</v>
      </c>
      <c r="D1048" s="124" t="s">
        <v>2092</v>
      </c>
      <c r="E1048" s="153"/>
    </row>
    <row r="1049" customFormat="false" ht="13.8" hidden="false" customHeight="false" outlineLevel="0" collapsed="false">
      <c r="A1049" s="151" t="s">
        <v>2093</v>
      </c>
      <c r="B1049" s="152" t="s">
        <v>2095</v>
      </c>
      <c r="C1049" s="152" t="s">
        <v>2094</v>
      </c>
      <c r="D1049" s="124" t="s">
        <v>2095</v>
      </c>
      <c r="E1049" s="153"/>
    </row>
    <row r="1050" customFormat="false" ht="13.8" hidden="false" customHeight="false" outlineLevel="0" collapsed="false">
      <c r="A1050" s="151" t="s">
        <v>2096</v>
      </c>
      <c r="B1050" s="152" t="s">
        <v>2098</v>
      </c>
      <c r="C1050" s="152" t="s">
        <v>2097</v>
      </c>
      <c r="D1050" s="124" t="s">
        <v>2098</v>
      </c>
      <c r="E1050" s="153"/>
    </row>
    <row r="1051" customFormat="false" ht="20.85" hidden="false" customHeight="false" outlineLevel="0" collapsed="false">
      <c r="A1051" s="151" t="s">
        <v>2099</v>
      </c>
      <c r="B1051" s="164" t="s">
        <v>2104</v>
      </c>
      <c r="C1051" s="164" t="s">
        <v>2100</v>
      </c>
      <c r="D1051" s="187" t="s">
        <v>2101</v>
      </c>
      <c r="E1051" s="153" t="s">
        <v>2102</v>
      </c>
    </row>
    <row r="1052" customFormat="false" ht="30.55" hidden="false" customHeight="false" outlineLevel="0" collapsed="false">
      <c r="A1052" s="151" t="s">
        <v>2103</v>
      </c>
      <c r="B1052" s="212" t="s">
        <v>2106</v>
      </c>
      <c r="C1052" s="212" t="s">
        <v>2105</v>
      </c>
      <c r="D1052" s="213" t="s">
        <v>2106</v>
      </c>
      <c r="E1052" s="212" t="s">
        <v>2107</v>
      </c>
    </row>
    <row r="1053" customFormat="false" ht="20.85" hidden="false" customHeight="false" outlineLevel="0" collapsed="false">
      <c r="A1053" s="214" t="s">
        <v>2108</v>
      </c>
      <c r="B1053" s="164" t="s">
        <v>1813</v>
      </c>
      <c r="C1053" s="164" t="s">
        <v>2109</v>
      </c>
      <c r="D1053" s="165" t="s">
        <v>1813</v>
      </c>
      <c r="E1053" s="153"/>
    </row>
    <row r="1054" customFormat="false" ht="13.8" hidden="false" customHeight="false" outlineLevel="0" collapsed="false">
      <c r="A1054" s="151" t="s">
        <v>2110</v>
      </c>
      <c r="B1054" s="152" t="s">
        <v>2112</v>
      </c>
      <c r="C1054" s="152" t="s">
        <v>2111</v>
      </c>
      <c r="D1054" s="124" t="s">
        <v>2112</v>
      </c>
      <c r="E1054" s="153"/>
    </row>
    <row r="1055" customFormat="false" ht="13.8" hidden="false" customHeight="false" outlineLevel="0" collapsed="false">
      <c r="A1055" s="151" t="s">
        <v>2113</v>
      </c>
      <c r="B1055" s="164" t="s">
        <v>2115</v>
      </c>
      <c r="C1055" s="164" t="s">
        <v>2114</v>
      </c>
      <c r="D1055" s="165" t="s">
        <v>2115</v>
      </c>
      <c r="E1055" s="153"/>
    </row>
    <row r="1056" customFormat="false" ht="13.8" hidden="false" customHeight="false" outlineLevel="0" collapsed="false">
      <c r="A1056" s="151" t="s">
        <v>2116</v>
      </c>
      <c r="B1056" s="152" t="s">
        <v>2118</v>
      </c>
      <c r="C1056" s="152" t="s">
        <v>2117</v>
      </c>
      <c r="D1056" s="124" t="s">
        <v>2118</v>
      </c>
      <c r="E1056" s="153"/>
    </row>
    <row r="1057" customFormat="false" ht="20.85" hidden="false" customHeight="false" outlineLevel="0" collapsed="false">
      <c r="A1057" s="151" t="s">
        <v>2119</v>
      </c>
      <c r="B1057" s="170" t="s">
        <v>2124</v>
      </c>
      <c r="C1057" s="170" t="s">
        <v>2120</v>
      </c>
      <c r="D1057" s="159" t="s">
        <v>2121</v>
      </c>
      <c r="E1057" s="158" t="s">
        <v>2122</v>
      </c>
    </row>
    <row r="1058" customFormat="false" ht="13.8" hidden="false" customHeight="false" outlineLevel="0" collapsed="false">
      <c r="A1058" s="163" t="s">
        <v>2123</v>
      </c>
      <c r="B1058" s="164" t="s">
        <v>52</v>
      </c>
      <c r="C1058" s="164" t="s">
        <v>2125</v>
      </c>
      <c r="D1058" s="165" t="s">
        <v>52</v>
      </c>
      <c r="E1058" s="153"/>
    </row>
    <row r="1059" customFormat="false" ht="13.8" hidden="false" customHeight="false" outlineLevel="0" collapsed="false">
      <c r="A1059" s="151" t="s">
        <v>2044</v>
      </c>
      <c r="B1059" s="152" t="s">
        <v>1712</v>
      </c>
      <c r="C1059" s="152" t="s">
        <v>2126</v>
      </c>
      <c r="D1059" s="124" t="s">
        <v>1712</v>
      </c>
      <c r="E1059" s="153"/>
    </row>
    <row r="1060" customFormat="false" ht="13.8" hidden="false" customHeight="false" outlineLevel="0" collapsed="false">
      <c r="A1060" s="151" t="s">
        <v>2127</v>
      </c>
      <c r="B1060" s="152" t="s">
        <v>2129</v>
      </c>
      <c r="C1060" s="152" t="s">
        <v>2128</v>
      </c>
      <c r="D1060" s="124" t="s">
        <v>2129</v>
      </c>
      <c r="E1060" s="153" t="s">
        <v>2130</v>
      </c>
    </row>
    <row r="1061" customFormat="false" ht="20.85" hidden="false" customHeight="false" outlineLevel="0" collapsed="false">
      <c r="A1061" s="151" t="s">
        <v>2131</v>
      </c>
      <c r="B1061" s="188" t="s">
        <v>2136</v>
      </c>
      <c r="C1061" s="188" t="s">
        <v>2132</v>
      </c>
      <c r="D1061" s="187" t="s">
        <v>2133</v>
      </c>
      <c r="E1061" s="189" t="s">
        <v>2134</v>
      </c>
    </row>
    <row r="1062" customFormat="false" ht="40.25" hidden="false" customHeight="false" outlineLevel="0" collapsed="false">
      <c r="A1062" s="190" t="s">
        <v>2135</v>
      </c>
      <c r="B1062" s="170" t="s">
        <v>2140</v>
      </c>
      <c r="C1062" s="170" t="s">
        <v>2137</v>
      </c>
      <c r="D1062" s="171"/>
      <c r="E1062" s="158" t="s">
        <v>2138</v>
      </c>
    </row>
    <row r="1063" customFormat="false" ht="13.8" hidden="false" customHeight="false" outlineLevel="0" collapsed="false">
      <c r="A1063" s="163" t="s">
        <v>2139</v>
      </c>
      <c r="B1063" s="152" t="s">
        <v>2142</v>
      </c>
      <c r="C1063" s="152" t="s">
        <v>2141</v>
      </c>
      <c r="D1063" s="124" t="s">
        <v>2142</v>
      </c>
      <c r="E1063" s="153"/>
    </row>
    <row r="1064" customFormat="false" ht="13.8" hidden="false" customHeight="false" outlineLevel="0" collapsed="false">
      <c r="A1064" s="151" t="s">
        <v>2143</v>
      </c>
      <c r="B1064" s="188"/>
      <c r="C1064" s="188"/>
      <c r="D1064" s="195"/>
      <c r="E1064" s="189"/>
    </row>
    <row r="1065" customFormat="false" ht="13.8" hidden="false" customHeight="false" outlineLevel="0" collapsed="false">
      <c r="A1065" s="190" t="s">
        <v>2144</v>
      </c>
      <c r="B1065" s="152" t="s">
        <v>2146</v>
      </c>
      <c r="C1065" s="152" t="s">
        <v>2145</v>
      </c>
      <c r="D1065" s="124" t="s">
        <v>2146</v>
      </c>
      <c r="E1065" s="153"/>
    </row>
    <row r="1066" customFormat="false" ht="13.8" hidden="false" customHeight="false" outlineLevel="0" collapsed="false">
      <c r="A1066" s="151" t="s">
        <v>2147</v>
      </c>
      <c r="B1066" s="152" t="s">
        <v>2149</v>
      </c>
      <c r="C1066" s="152" t="s">
        <v>2148</v>
      </c>
      <c r="D1066" s="124" t="s">
        <v>2149</v>
      </c>
      <c r="E1066" s="153"/>
    </row>
    <row r="1067" customFormat="false" ht="13.8" hidden="false" customHeight="false" outlineLevel="0" collapsed="false">
      <c r="A1067" s="151" t="s">
        <v>810</v>
      </c>
      <c r="B1067" s="152" t="s">
        <v>1701</v>
      </c>
      <c r="C1067" s="152" t="s">
        <v>2150</v>
      </c>
      <c r="D1067" s="124" t="s">
        <v>1701</v>
      </c>
      <c r="E1067" s="153"/>
    </row>
    <row r="1068" customFormat="false" ht="13.8" hidden="false" customHeight="false" outlineLevel="0" collapsed="false">
      <c r="A1068" s="151" t="s">
        <v>2151</v>
      </c>
      <c r="B1068" s="164" t="s">
        <v>2153</v>
      </c>
      <c r="C1068" s="164" t="s">
        <v>2152</v>
      </c>
      <c r="D1068" s="165" t="s">
        <v>2153</v>
      </c>
      <c r="E1068" s="153"/>
    </row>
    <row r="1069" customFormat="false" ht="13.8" hidden="false" customHeight="false" outlineLevel="0" collapsed="false">
      <c r="A1069" s="151" t="s">
        <v>2154</v>
      </c>
      <c r="B1069" s="152" t="s">
        <v>1402</v>
      </c>
      <c r="C1069" s="152" t="s">
        <v>2155</v>
      </c>
      <c r="D1069" s="124" t="s">
        <v>2156</v>
      </c>
      <c r="E1069" s="153" t="s">
        <v>2157</v>
      </c>
    </row>
    <row r="1070" customFormat="false" ht="30.55" hidden="false" customHeight="false" outlineLevel="0" collapsed="false">
      <c r="A1070" s="151" t="s">
        <v>2158</v>
      </c>
      <c r="B1070" s="152" t="s">
        <v>2161</v>
      </c>
      <c r="C1070" s="152" t="s">
        <v>2159</v>
      </c>
      <c r="D1070" s="124" t="s">
        <v>1402</v>
      </c>
      <c r="E1070" s="153" t="s">
        <v>2130</v>
      </c>
    </row>
    <row r="1071" customFormat="false" ht="13.8" hidden="false" customHeight="false" outlineLevel="0" collapsed="false">
      <c r="A1071" s="151" t="s">
        <v>2160</v>
      </c>
      <c r="B1071" s="152" t="s">
        <v>769</v>
      </c>
      <c r="C1071" s="152" t="s">
        <v>2162</v>
      </c>
      <c r="D1071" s="124" t="s">
        <v>769</v>
      </c>
      <c r="E1071" s="153"/>
    </row>
    <row r="1072" customFormat="false" ht="13.8" hidden="false" customHeight="false" outlineLevel="0" collapsed="false">
      <c r="A1072" s="151" t="s">
        <v>2163</v>
      </c>
      <c r="B1072" s="152" t="s">
        <v>2165</v>
      </c>
      <c r="C1072" s="152" t="s">
        <v>2164</v>
      </c>
      <c r="D1072" s="124" t="s">
        <v>2165</v>
      </c>
      <c r="E1072" s="153"/>
    </row>
    <row r="1073" customFormat="false" ht="13.8" hidden="false" customHeight="false" outlineLevel="0" collapsed="false">
      <c r="A1073" s="151" t="s">
        <v>2166</v>
      </c>
      <c r="B1073" s="164" t="s">
        <v>2168</v>
      </c>
      <c r="C1073" s="164" t="s">
        <v>2167</v>
      </c>
      <c r="D1073" s="165" t="s">
        <v>2168</v>
      </c>
      <c r="E1073" s="153"/>
    </row>
    <row r="1074" customFormat="false" ht="13.8" hidden="false" customHeight="false" outlineLevel="0" collapsed="false">
      <c r="A1074" s="151" t="s">
        <v>2169</v>
      </c>
      <c r="B1074" s="152" t="s">
        <v>2171</v>
      </c>
      <c r="C1074" s="152" t="s">
        <v>2170</v>
      </c>
      <c r="D1074" s="124" t="s">
        <v>2171</v>
      </c>
      <c r="E1074" s="153"/>
    </row>
    <row r="1075" customFormat="false" ht="20.85" hidden="false" customHeight="false" outlineLevel="0" collapsed="false">
      <c r="A1075" s="151" t="s">
        <v>2172</v>
      </c>
      <c r="B1075" s="152" t="s">
        <v>2174</v>
      </c>
      <c r="C1075" s="152" t="s">
        <v>2173</v>
      </c>
      <c r="D1075" s="124" t="s">
        <v>2174</v>
      </c>
      <c r="E1075" s="153"/>
    </row>
    <row r="1076" customFormat="false" ht="13.8" hidden="false" customHeight="false" outlineLevel="0" collapsed="false">
      <c r="A1076" s="151" t="s">
        <v>2175</v>
      </c>
      <c r="B1076" s="152" t="s">
        <v>2177</v>
      </c>
      <c r="C1076" s="152" t="s">
        <v>2176</v>
      </c>
      <c r="D1076" s="124" t="s">
        <v>2177</v>
      </c>
      <c r="E1076" s="153"/>
    </row>
    <row r="1077" customFormat="false" ht="13.8" hidden="false" customHeight="false" outlineLevel="0" collapsed="false">
      <c r="A1077" s="151" t="s">
        <v>853</v>
      </c>
      <c r="B1077" s="152" t="s">
        <v>2179</v>
      </c>
      <c r="C1077" s="215" t="s">
        <v>2178</v>
      </c>
      <c r="D1077" s="124" t="s">
        <v>2179</v>
      </c>
      <c r="E1077" s="153"/>
    </row>
    <row r="1078" customFormat="false" ht="13.8" hidden="false" customHeight="false" outlineLevel="0" collapsed="false">
      <c r="A1078" s="151" t="s">
        <v>2180</v>
      </c>
      <c r="B1078" s="152" t="s">
        <v>1527</v>
      </c>
      <c r="C1078" s="152" t="s">
        <v>2181</v>
      </c>
      <c r="D1078" s="124" t="s">
        <v>1527</v>
      </c>
      <c r="E1078" s="153"/>
    </row>
    <row r="1079" customFormat="false" ht="20.85" hidden="false" customHeight="false" outlineLevel="0" collapsed="false">
      <c r="A1079" s="151" t="s">
        <v>2182</v>
      </c>
      <c r="B1079" s="164" t="s">
        <v>2185</v>
      </c>
      <c r="C1079" s="164"/>
      <c r="D1079" s="187" t="s">
        <v>2183</v>
      </c>
      <c r="E1079" s="153"/>
    </row>
    <row r="1080" customFormat="false" ht="20.85" hidden="false" customHeight="false" outlineLevel="0" collapsed="false">
      <c r="A1080" s="151" t="s">
        <v>2184</v>
      </c>
      <c r="B1080" s="152" t="s">
        <v>2187</v>
      </c>
      <c r="C1080" s="152" t="s">
        <v>2186</v>
      </c>
      <c r="D1080" s="124" t="s">
        <v>2187</v>
      </c>
      <c r="E1080" s="153"/>
    </row>
    <row r="1081" customFormat="false" ht="13.8" hidden="false" customHeight="false" outlineLevel="0" collapsed="false">
      <c r="A1081" s="151" t="s">
        <v>2188</v>
      </c>
      <c r="B1081" s="152" t="s">
        <v>2190</v>
      </c>
      <c r="C1081" s="152" t="s">
        <v>2189</v>
      </c>
      <c r="D1081" s="124" t="s">
        <v>2190</v>
      </c>
      <c r="E1081" s="153"/>
    </row>
    <row r="1082" customFormat="false" ht="13.8" hidden="false" customHeight="false" outlineLevel="0" collapsed="false">
      <c r="A1082" s="151" t="s">
        <v>2191</v>
      </c>
      <c r="B1082" s="152" t="s">
        <v>2193</v>
      </c>
      <c r="C1082" s="152" t="s">
        <v>2192</v>
      </c>
      <c r="D1082" s="124" t="s">
        <v>2193</v>
      </c>
      <c r="E1082" s="153"/>
    </row>
    <row r="1083" customFormat="false" ht="13.8" hidden="false" customHeight="false" outlineLevel="0" collapsed="false">
      <c r="A1083" s="151" t="s">
        <v>2194</v>
      </c>
      <c r="B1083" s="152" t="s">
        <v>2196</v>
      </c>
      <c r="C1083" s="152" t="s">
        <v>2195</v>
      </c>
      <c r="D1083" s="124" t="s">
        <v>2196</v>
      </c>
      <c r="E1083" s="153"/>
    </row>
    <row r="1084" customFormat="false" ht="13.8" hidden="false" customHeight="false" outlineLevel="0" collapsed="false">
      <c r="A1084" s="151" t="s">
        <v>2197</v>
      </c>
      <c r="B1084" s="152" t="s">
        <v>2199</v>
      </c>
      <c r="C1084" s="152" t="s">
        <v>2198</v>
      </c>
      <c r="D1084" s="124" t="s">
        <v>2199</v>
      </c>
      <c r="E1084" s="153"/>
    </row>
    <row r="1085" customFormat="false" ht="13.8" hidden="false" customHeight="false" outlineLevel="0" collapsed="false">
      <c r="A1085" s="151" t="s">
        <v>2200</v>
      </c>
      <c r="B1085" s="164" t="s">
        <v>1574</v>
      </c>
      <c r="C1085" s="164" t="s">
        <v>2201</v>
      </c>
      <c r="D1085" s="165" t="s">
        <v>1574</v>
      </c>
      <c r="E1085" s="153"/>
    </row>
    <row r="1086" customFormat="false" ht="13.8" hidden="false" customHeight="false" outlineLevel="0" collapsed="false">
      <c r="A1086" s="151" t="s">
        <v>2202</v>
      </c>
      <c r="B1086" s="152" t="s">
        <v>1712</v>
      </c>
      <c r="C1086" s="152" t="s">
        <v>2203</v>
      </c>
      <c r="D1086" s="124" t="s">
        <v>1712</v>
      </c>
      <c r="E1086" s="153"/>
    </row>
    <row r="1087" customFormat="false" ht="13.8" hidden="false" customHeight="false" outlineLevel="0" collapsed="false">
      <c r="A1087" s="151" t="s">
        <v>2204</v>
      </c>
      <c r="B1087" s="153" t="s">
        <v>1411</v>
      </c>
      <c r="C1087" s="153" t="s">
        <v>2205</v>
      </c>
      <c r="D1087" s="176"/>
      <c r="E1087" s="153"/>
    </row>
    <row r="1088" customFormat="false" ht="20.85" hidden="false" customHeight="false" outlineLevel="0" collapsed="false">
      <c r="A1088" s="177" t="s">
        <v>2206</v>
      </c>
      <c r="B1088" s="164" t="s">
        <v>2185</v>
      </c>
      <c r="C1088" s="164"/>
      <c r="D1088" s="187" t="s">
        <v>2183</v>
      </c>
      <c r="E1088" s="153"/>
    </row>
    <row r="1089" customFormat="false" ht="13.8" hidden="false" customHeight="false" outlineLevel="0" collapsed="false">
      <c r="A1089" s="151" t="s">
        <v>2207</v>
      </c>
      <c r="B1089" s="152" t="s">
        <v>2209</v>
      </c>
      <c r="C1089" s="152" t="s">
        <v>2208</v>
      </c>
      <c r="D1089" s="124" t="s">
        <v>2209</v>
      </c>
      <c r="E1089" s="153"/>
    </row>
    <row r="1090" customFormat="false" ht="13.8" hidden="false" customHeight="false" outlineLevel="0" collapsed="false">
      <c r="A1090" s="151" t="s">
        <v>2210</v>
      </c>
      <c r="B1090" s="152" t="s">
        <v>2212</v>
      </c>
      <c r="C1090" s="152" t="s">
        <v>2211</v>
      </c>
      <c r="D1090" s="124" t="s">
        <v>2212</v>
      </c>
      <c r="E1090" s="153"/>
    </row>
    <row r="1091" customFormat="false" ht="13.8" hidden="false" customHeight="false" outlineLevel="0" collapsed="false">
      <c r="A1091" s="151" t="s">
        <v>2213</v>
      </c>
      <c r="B1091" s="164" t="s">
        <v>2215</v>
      </c>
      <c r="C1091" s="164" t="s">
        <v>2214</v>
      </c>
      <c r="D1091" s="165" t="s">
        <v>2215</v>
      </c>
      <c r="E1091" s="153"/>
    </row>
    <row r="1092" customFormat="false" ht="13.8" hidden="false" customHeight="false" outlineLevel="0" collapsed="false">
      <c r="A1092" s="151" t="s">
        <v>2216</v>
      </c>
      <c r="B1092" s="152" t="s">
        <v>671</v>
      </c>
      <c r="C1092" s="152" t="s">
        <v>2217</v>
      </c>
      <c r="D1092" s="124" t="s">
        <v>671</v>
      </c>
      <c r="E1092" s="153"/>
    </row>
    <row r="1093" customFormat="false" ht="13.8" hidden="false" customHeight="false" outlineLevel="0" collapsed="false">
      <c r="A1093" s="151" t="s">
        <v>2218</v>
      </c>
      <c r="B1093" s="152" t="s">
        <v>2220</v>
      </c>
      <c r="C1093" s="152" t="s">
        <v>2219</v>
      </c>
      <c r="D1093" s="124" t="s">
        <v>2220</v>
      </c>
      <c r="E1093" s="153"/>
    </row>
    <row r="1094" customFormat="false" ht="20.85" hidden="false" customHeight="false" outlineLevel="0" collapsed="false">
      <c r="A1094" s="151" t="s">
        <v>2221</v>
      </c>
      <c r="B1094" s="152" t="s">
        <v>2223</v>
      </c>
      <c r="C1094" s="152" t="s">
        <v>2222</v>
      </c>
      <c r="D1094" s="124" t="s">
        <v>2223</v>
      </c>
      <c r="E1094" s="153"/>
    </row>
    <row r="1095" customFormat="false" ht="13.8" hidden="false" customHeight="false" outlineLevel="0" collapsed="false">
      <c r="A1095" s="151" t="s">
        <v>2224</v>
      </c>
      <c r="B1095" s="164" t="s">
        <v>2226</v>
      </c>
      <c r="C1095" s="164" t="s">
        <v>2225</v>
      </c>
      <c r="D1095" s="165" t="s">
        <v>2226</v>
      </c>
      <c r="E1095" s="153"/>
    </row>
    <row r="1096" customFormat="false" ht="20.85" hidden="false" customHeight="false" outlineLevel="0" collapsed="false">
      <c r="A1096" s="151" t="s">
        <v>2227</v>
      </c>
      <c r="B1096" s="153"/>
      <c r="C1096" s="153" t="s">
        <v>2228</v>
      </c>
      <c r="D1096" s="176"/>
      <c r="E1096" s="153"/>
    </row>
    <row r="1097" customFormat="false" ht="13.8" hidden="false" customHeight="false" outlineLevel="0" collapsed="false">
      <c r="A1097" s="177" t="s">
        <v>2206</v>
      </c>
      <c r="B1097" s="153"/>
      <c r="C1097" s="153" t="s">
        <v>2229</v>
      </c>
      <c r="D1097" s="176"/>
      <c r="E1097" s="153" t="s">
        <v>2230</v>
      </c>
    </row>
    <row r="1098" customFormat="false" ht="13.8" hidden="false" customHeight="false" outlineLevel="0" collapsed="false">
      <c r="A1098" s="177" t="s">
        <v>2231</v>
      </c>
      <c r="B1098" s="164" t="s">
        <v>2233</v>
      </c>
      <c r="C1098" s="164" t="s">
        <v>2232</v>
      </c>
      <c r="D1098" s="165" t="s">
        <v>2233</v>
      </c>
      <c r="E1098" s="153"/>
    </row>
    <row r="1099" customFormat="false" ht="13.8" hidden="false" customHeight="false" outlineLevel="0" collapsed="false">
      <c r="A1099" s="151" t="s">
        <v>2234</v>
      </c>
      <c r="B1099" s="152" t="s">
        <v>2236</v>
      </c>
      <c r="C1099" s="152" t="s">
        <v>2235</v>
      </c>
      <c r="D1099" s="124" t="s">
        <v>2236</v>
      </c>
      <c r="E1099" s="153"/>
    </row>
    <row r="1100" customFormat="false" ht="13.8" hidden="false" customHeight="false" outlineLevel="0" collapsed="false">
      <c r="A1100" s="151" t="s">
        <v>2237</v>
      </c>
      <c r="B1100" s="152" t="s">
        <v>2239</v>
      </c>
      <c r="C1100" s="152" t="s">
        <v>2238</v>
      </c>
      <c r="D1100" s="124" t="s">
        <v>2239</v>
      </c>
      <c r="E1100" s="153"/>
    </row>
    <row r="1101" customFormat="false" ht="13.8" hidden="false" customHeight="false" outlineLevel="0" collapsed="false">
      <c r="A1101" s="151" t="s">
        <v>2240</v>
      </c>
      <c r="B1101" s="152" t="s">
        <v>2242</v>
      </c>
      <c r="C1101" s="152" t="s">
        <v>2241</v>
      </c>
      <c r="D1101" s="124" t="s">
        <v>2242</v>
      </c>
      <c r="E1101" s="153"/>
    </row>
    <row r="1102" customFormat="false" ht="13.8" hidden="false" customHeight="false" outlineLevel="0" collapsed="false">
      <c r="A1102" s="151" t="s">
        <v>2243</v>
      </c>
      <c r="B1102" s="152" t="s">
        <v>2245</v>
      </c>
      <c r="C1102" s="152" t="s">
        <v>2244</v>
      </c>
      <c r="D1102" s="124" t="s">
        <v>2245</v>
      </c>
      <c r="E1102" s="153"/>
    </row>
    <row r="1103" customFormat="false" ht="13.8" hidden="false" customHeight="false" outlineLevel="0" collapsed="false">
      <c r="A1103" s="151" t="s">
        <v>2246</v>
      </c>
      <c r="B1103" s="152" t="s">
        <v>1335</v>
      </c>
      <c r="C1103" s="152" t="s">
        <v>2247</v>
      </c>
      <c r="D1103" s="124" t="s">
        <v>1335</v>
      </c>
      <c r="E1103" s="153"/>
    </row>
    <row r="1104" customFormat="false" ht="13.8" hidden="false" customHeight="false" outlineLevel="0" collapsed="false">
      <c r="A1104" s="151" t="s">
        <v>2248</v>
      </c>
      <c r="B1104" s="152" t="s">
        <v>2250</v>
      </c>
      <c r="C1104" s="152" t="s">
        <v>2249</v>
      </c>
      <c r="D1104" s="124" t="s">
        <v>2250</v>
      </c>
      <c r="E1104" s="153"/>
    </row>
    <row r="1105" customFormat="false" ht="13.8" hidden="false" customHeight="false" outlineLevel="0" collapsed="false">
      <c r="A1105" s="151" t="s">
        <v>2251</v>
      </c>
      <c r="B1105" s="152" t="s">
        <v>2255</v>
      </c>
      <c r="C1105" s="152" t="s">
        <v>2252</v>
      </c>
      <c r="D1105" s="124"/>
      <c r="E1105" s="153" t="s">
        <v>2253</v>
      </c>
    </row>
    <row r="1106" customFormat="false" ht="20.85" hidden="false" customHeight="false" outlineLevel="0" collapsed="false">
      <c r="A1106" s="151" t="s">
        <v>2254</v>
      </c>
      <c r="B1106" s="153" t="s">
        <v>2260</v>
      </c>
      <c r="C1106" s="153" t="s">
        <v>2256</v>
      </c>
      <c r="D1106" s="187" t="s">
        <v>2257</v>
      </c>
      <c r="E1106" s="153" t="s">
        <v>2258</v>
      </c>
    </row>
    <row r="1107" customFormat="false" ht="13.8" hidden="false" customHeight="false" outlineLevel="0" collapsed="false">
      <c r="A1107" s="177" t="s">
        <v>2259</v>
      </c>
      <c r="B1107" s="164" t="s">
        <v>2262</v>
      </c>
      <c r="C1107" s="164" t="s">
        <v>2261</v>
      </c>
      <c r="D1107" s="165" t="s">
        <v>2262</v>
      </c>
      <c r="E1107" s="153"/>
    </row>
    <row r="1108" customFormat="false" ht="13.8" hidden="false" customHeight="false" outlineLevel="0" collapsed="false">
      <c r="A1108" s="151" t="s">
        <v>2263</v>
      </c>
      <c r="B1108" s="152" t="s">
        <v>2265</v>
      </c>
      <c r="C1108" s="152" t="s">
        <v>2264</v>
      </c>
      <c r="D1108" s="124" t="s">
        <v>2265</v>
      </c>
      <c r="E1108" s="153"/>
    </row>
    <row r="1109" customFormat="false" ht="13.8" hidden="false" customHeight="false" outlineLevel="0" collapsed="false">
      <c r="A1109" s="151" t="s">
        <v>2266</v>
      </c>
      <c r="B1109" s="164" t="s">
        <v>2268</v>
      </c>
      <c r="C1109" s="164" t="s">
        <v>2267</v>
      </c>
      <c r="D1109" s="165" t="s">
        <v>2268</v>
      </c>
      <c r="E1109" s="153"/>
    </row>
    <row r="1110" customFormat="false" ht="13.8" hidden="false" customHeight="false" outlineLevel="0" collapsed="false">
      <c r="A1110" s="151" t="s">
        <v>2269</v>
      </c>
      <c r="B1110" s="152" t="s">
        <v>2271</v>
      </c>
      <c r="C1110" s="152" t="s">
        <v>2270</v>
      </c>
      <c r="D1110" s="124" t="s">
        <v>2271</v>
      </c>
      <c r="E1110" s="153"/>
    </row>
    <row r="1111" customFormat="false" ht="13.8" hidden="false" customHeight="false" outlineLevel="0" collapsed="false">
      <c r="A1111" s="151" t="s">
        <v>2272</v>
      </c>
      <c r="B1111" s="152" t="s">
        <v>2274</v>
      </c>
      <c r="C1111" s="152" t="s">
        <v>2273</v>
      </c>
      <c r="D1111" s="124" t="s">
        <v>2274</v>
      </c>
      <c r="E1111" s="153"/>
    </row>
    <row r="1112" customFormat="false" ht="13.8" hidden="false" customHeight="false" outlineLevel="0" collapsed="false">
      <c r="A1112" s="151" t="s">
        <v>2275</v>
      </c>
      <c r="B1112" s="152" t="s">
        <v>2277</v>
      </c>
      <c r="C1112" s="152" t="s">
        <v>2276</v>
      </c>
      <c r="D1112" s="124" t="s">
        <v>2277</v>
      </c>
      <c r="E1112" s="153"/>
    </row>
    <row r="1113" customFormat="false" ht="13.8" hidden="false" customHeight="false" outlineLevel="0" collapsed="false">
      <c r="A1113" s="151" t="s">
        <v>2278</v>
      </c>
      <c r="B1113" s="152" t="s">
        <v>2280</v>
      </c>
      <c r="C1113" s="152" t="s">
        <v>2279</v>
      </c>
      <c r="D1113" s="124" t="s">
        <v>2280</v>
      </c>
      <c r="E1113" s="153"/>
    </row>
    <row r="1114" customFormat="false" ht="13.8" hidden="false" customHeight="false" outlineLevel="0" collapsed="false">
      <c r="A1114" s="151" t="s">
        <v>2281</v>
      </c>
      <c r="B1114" s="152" t="s">
        <v>1465</v>
      </c>
      <c r="C1114" s="152" t="s">
        <v>2282</v>
      </c>
      <c r="D1114" s="124" t="s">
        <v>1465</v>
      </c>
      <c r="E1114" s="153" t="s">
        <v>2283</v>
      </c>
    </row>
    <row r="1115" customFormat="false" ht="20.85" hidden="false" customHeight="false" outlineLevel="0" collapsed="false">
      <c r="A1115" s="151" t="s">
        <v>2284</v>
      </c>
      <c r="B1115" s="153" t="s">
        <v>888</v>
      </c>
      <c r="C1115" s="153" t="s">
        <v>2285</v>
      </c>
      <c r="D1115" s="187" t="s">
        <v>2286</v>
      </c>
      <c r="E1115" s="153" t="s">
        <v>2287</v>
      </c>
    </row>
    <row r="1116" customFormat="false" ht="20.85" hidden="false" customHeight="false" outlineLevel="0" collapsed="false">
      <c r="A1116" s="177" t="s">
        <v>2288</v>
      </c>
      <c r="B1116" s="152" t="s">
        <v>2187</v>
      </c>
      <c r="C1116" s="152" t="s">
        <v>2289</v>
      </c>
      <c r="D1116" s="124" t="s">
        <v>2187</v>
      </c>
      <c r="E1116" s="153"/>
    </row>
    <row r="1117" customFormat="false" ht="13.8" hidden="false" customHeight="false" outlineLevel="0" collapsed="false">
      <c r="A1117" s="151" t="s">
        <v>2290</v>
      </c>
      <c r="B1117" s="152" t="s">
        <v>2292</v>
      </c>
      <c r="C1117" s="152" t="s">
        <v>2291</v>
      </c>
      <c r="D1117" s="124" t="s">
        <v>2292</v>
      </c>
      <c r="E1117" s="153"/>
    </row>
    <row r="1118" customFormat="false" ht="13.8" hidden="false" customHeight="false" outlineLevel="0" collapsed="false">
      <c r="A1118" s="151" t="s">
        <v>2293</v>
      </c>
      <c r="B1118" s="152" t="s">
        <v>2295</v>
      </c>
      <c r="C1118" s="152" t="s">
        <v>2294</v>
      </c>
      <c r="D1118" s="124" t="s">
        <v>2295</v>
      </c>
      <c r="E1118" s="153"/>
    </row>
    <row r="1119" customFormat="false" ht="13.8" hidden="false" customHeight="false" outlineLevel="0" collapsed="false">
      <c r="A1119" s="151" t="s">
        <v>2296</v>
      </c>
      <c r="B1119" s="152" t="s">
        <v>2298</v>
      </c>
      <c r="C1119" s="152" t="s">
        <v>2297</v>
      </c>
      <c r="D1119" s="124" t="s">
        <v>2298</v>
      </c>
      <c r="E1119" s="153"/>
    </row>
    <row r="1120" customFormat="false" ht="13.8" hidden="false" customHeight="false" outlineLevel="0" collapsed="false">
      <c r="A1120" s="151" t="s">
        <v>2299</v>
      </c>
      <c r="B1120" s="152" t="s">
        <v>2301</v>
      </c>
      <c r="C1120" s="152" t="s">
        <v>2300</v>
      </c>
      <c r="D1120" s="124" t="s">
        <v>2301</v>
      </c>
      <c r="E1120" s="153"/>
    </row>
    <row r="1121" customFormat="false" ht="13.8" hidden="false" customHeight="false" outlineLevel="0" collapsed="false">
      <c r="A1121" s="151" t="s">
        <v>2302</v>
      </c>
      <c r="B1121" s="152" t="s">
        <v>2304</v>
      </c>
      <c r="C1121" s="152" t="s">
        <v>2303</v>
      </c>
      <c r="D1121" s="124" t="s">
        <v>2304</v>
      </c>
      <c r="E1121" s="153"/>
    </row>
    <row r="1122" customFormat="false" ht="13.8" hidden="false" customHeight="false" outlineLevel="0" collapsed="false">
      <c r="A1122" s="151" t="s">
        <v>2305</v>
      </c>
      <c r="B1122" s="164" t="s">
        <v>2307</v>
      </c>
      <c r="C1122" s="164" t="s">
        <v>2306</v>
      </c>
      <c r="D1122" s="165" t="s">
        <v>2307</v>
      </c>
      <c r="E1122" s="153"/>
    </row>
    <row r="1123" customFormat="false" ht="20.85" hidden="false" customHeight="false" outlineLevel="0" collapsed="false">
      <c r="A1123" s="151" t="s">
        <v>2308</v>
      </c>
      <c r="B1123" s="164" t="s">
        <v>2310</v>
      </c>
      <c r="C1123" s="164" t="s">
        <v>2309</v>
      </c>
      <c r="D1123" s="165" t="s">
        <v>2310</v>
      </c>
      <c r="E1123" s="153"/>
    </row>
    <row r="1124" customFormat="false" ht="13.8" hidden="false" customHeight="false" outlineLevel="0" collapsed="false">
      <c r="A1124" s="151" t="s">
        <v>2311</v>
      </c>
      <c r="B1124" s="152" t="s">
        <v>657</v>
      </c>
      <c r="C1124" s="152" t="s">
        <v>2312</v>
      </c>
      <c r="D1124" s="124" t="s">
        <v>657</v>
      </c>
      <c r="E1124" s="153" t="s">
        <v>2313</v>
      </c>
    </row>
    <row r="1125" customFormat="false" ht="13.8" hidden="false" customHeight="false" outlineLevel="0" collapsed="false">
      <c r="A1125" s="151" t="s">
        <v>746</v>
      </c>
      <c r="B1125" s="152" t="s">
        <v>2265</v>
      </c>
      <c r="C1125" s="152" t="s">
        <v>2314</v>
      </c>
      <c r="D1125" s="124" t="s">
        <v>2265</v>
      </c>
      <c r="E1125" s="153"/>
    </row>
    <row r="1126" customFormat="false" ht="13.8" hidden="false" customHeight="false" outlineLevel="0" collapsed="false">
      <c r="A1126" s="151" t="s">
        <v>2315</v>
      </c>
      <c r="B1126" s="153" t="s">
        <v>1527</v>
      </c>
      <c r="C1126" s="153" t="s">
        <v>2316</v>
      </c>
      <c r="D1126" s="176" t="s">
        <v>1527</v>
      </c>
      <c r="E1126" s="153"/>
    </row>
    <row r="1127" customFormat="false" ht="13.8" hidden="false" customHeight="false" outlineLevel="0" collapsed="false">
      <c r="A1127" s="177" t="s">
        <v>2317</v>
      </c>
      <c r="B1127" s="152" t="s">
        <v>2319</v>
      </c>
      <c r="C1127" s="152" t="s">
        <v>2318</v>
      </c>
      <c r="D1127" s="124" t="s">
        <v>2319</v>
      </c>
      <c r="E1127" s="153"/>
    </row>
    <row r="1128" customFormat="false" ht="13.8" hidden="false" customHeight="false" outlineLevel="0" collapsed="false">
      <c r="A1128" s="151" t="s">
        <v>2320</v>
      </c>
      <c r="B1128" s="152" t="s">
        <v>2322</v>
      </c>
      <c r="C1128" s="152" t="s">
        <v>2321</v>
      </c>
      <c r="D1128" s="124" t="s">
        <v>2322</v>
      </c>
      <c r="E1128" s="153"/>
    </row>
    <row r="1129" customFormat="false" ht="20.85" hidden="false" customHeight="false" outlineLevel="0" collapsed="false">
      <c r="A1129" s="151" t="s">
        <v>2323</v>
      </c>
      <c r="B1129" s="152" t="s">
        <v>2325</v>
      </c>
      <c r="C1129" s="152" t="s">
        <v>2324</v>
      </c>
      <c r="D1129" s="124" t="s">
        <v>2325</v>
      </c>
      <c r="E1129" s="153"/>
    </row>
    <row r="1130" customFormat="false" ht="13.8" hidden="false" customHeight="false" outlineLevel="0" collapsed="false">
      <c r="A1130" s="151" t="s">
        <v>2326</v>
      </c>
      <c r="B1130" s="164" t="s">
        <v>2328</v>
      </c>
      <c r="C1130" s="164" t="s">
        <v>2327</v>
      </c>
      <c r="D1130" s="165" t="s">
        <v>2328</v>
      </c>
      <c r="E1130" s="153"/>
    </row>
    <row r="1131" customFormat="false" ht="13.8" hidden="false" customHeight="false" outlineLevel="0" collapsed="false">
      <c r="A1131" s="151" t="s">
        <v>2329</v>
      </c>
      <c r="B1131" s="188"/>
      <c r="C1131" s="188"/>
      <c r="D1131" s="195"/>
      <c r="E1131" s="189"/>
    </row>
    <row r="1132" customFormat="false" ht="13.8" hidden="false" customHeight="false" outlineLevel="0" collapsed="false">
      <c r="A1132" s="190" t="s">
        <v>2330</v>
      </c>
      <c r="B1132" s="152" t="s">
        <v>2332</v>
      </c>
      <c r="C1132" s="152" t="s">
        <v>2331</v>
      </c>
      <c r="D1132" s="124" t="s">
        <v>2332</v>
      </c>
      <c r="E1132" s="153"/>
    </row>
    <row r="1133" customFormat="false" ht="30.55" hidden="false" customHeight="false" outlineLevel="0" collapsed="false">
      <c r="A1133" s="151" t="s">
        <v>2333</v>
      </c>
      <c r="B1133" s="152" t="s">
        <v>2337</v>
      </c>
      <c r="C1133" s="152" t="s">
        <v>2334</v>
      </c>
      <c r="D1133" s="124"/>
      <c r="E1133" s="153" t="s">
        <v>2335</v>
      </c>
    </row>
    <row r="1134" customFormat="false" ht="13.8" hidden="false" customHeight="false" outlineLevel="0" collapsed="false">
      <c r="A1134" s="151" t="s">
        <v>2336</v>
      </c>
      <c r="B1134" s="152" t="s">
        <v>2339</v>
      </c>
      <c r="C1134" s="152" t="s">
        <v>2338</v>
      </c>
      <c r="D1134" s="124" t="s">
        <v>2339</v>
      </c>
      <c r="E1134" s="153"/>
    </row>
    <row r="1135" customFormat="false" ht="13.8" hidden="false" customHeight="false" outlineLevel="0" collapsed="false">
      <c r="A1135" s="151" t="s">
        <v>2340</v>
      </c>
      <c r="B1135" s="164" t="s">
        <v>2342</v>
      </c>
      <c r="C1135" s="164" t="s">
        <v>2341</v>
      </c>
      <c r="D1135" s="165" t="s">
        <v>2342</v>
      </c>
      <c r="E1135" s="153"/>
    </row>
    <row r="1136" customFormat="false" ht="13.8" hidden="false" customHeight="false" outlineLevel="0" collapsed="false">
      <c r="A1136" s="151" t="s">
        <v>2343</v>
      </c>
      <c r="B1136" s="152" t="s">
        <v>2345</v>
      </c>
      <c r="C1136" s="152" t="s">
        <v>2344</v>
      </c>
      <c r="D1136" s="124" t="s">
        <v>2345</v>
      </c>
      <c r="E1136" s="153"/>
    </row>
    <row r="1137" customFormat="false" ht="13.8" hidden="false" customHeight="false" outlineLevel="0" collapsed="false">
      <c r="A1137" s="151" t="s">
        <v>2346</v>
      </c>
      <c r="B1137" s="152" t="s">
        <v>2348</v>
      </c>
      <c r="C1137" s="152" t="s">
        <v>2347</v>
      </c>
      <c r="D1137" s="124" t="s">
        <v>2348</v>
      </c>
      <c r="E1137" s="153"/>
    </row>
    <row r="1138" customFormat="false" ht="13.8" hidden="false" customHeight="false" outlineLevel="0" collapsed="false">
      <c r="A1138" s="151" t="s">
        <v>2349</v>
      </c>
      <c r="B1138" s="152" t="s">
        <v>2351</v>
      </c>
      <c r="C1138" s="152" t="s">
        <v>2350</v>
      </c>
      <c r="D1138" s="124" t="s">
        <v>2351</v>
      </c>
      <c r="E1138" s="153"/>
    </row>
    <row r="1139" customFormat="false" ht="13.8" hidden="false" customHeight="false" outlineLevel="0" collapsed="false">
      <c r="A1139" s="151" t="s">
        <v>2352</v>
      </c>
      <c r="B1139" s="152" t="s">
        <v>1768</v>
      </c>
      <c r="C1139" s="152" t="s">
        <v>2353</v>
      </c>
      <c r="D1139" s="124" t="s">
        <v>1768</v>
      </c>
      <c r="E1139" s="153"/>
    </row>
    <row r="1140" customFormat="false" ht="13.8" hidden="false" customHeight="false" outlineLevel="0" collapsed="false">
      <c r="A1140" s="151" t="s">
        <v>2354</v>
      </c>
      <c r="B1140" s="152" t="s">
        <v>2356</v>
      </c>
      <c r="C1140" s="152" t="s">
        <v>2355</v>
      </c>
      <c r="D1140" s="124" t="s">
        <v>2356</v>
      </c>
      <c r="E1140" s="153"/>
    </row>
    <row r="1141" customFormat="false" ht="13.8" hidden="false" customHeight="false" outlineLevel="0" collapsed="false">
      <c r="A1141" s="151" t="s">
        <v>2357</v>
      </c>
      <c r="B1141" s="188"/>
      <c r="C1141" s="192" t="s">
        <v>2358</v>
      </c>
      <c r="D1141" s="187"/>
      <c r="E1141" s="189" t="s">
        <v>2359</v>
      </c>
    </row>
    <row r="1142" customFormat="false" ht="20.85" hidden="false" customHeight="false" outlineLevel="0" collapsed="false">
      <c r="A1142" s="190" t="s">
        <v>2360</v>
      </c>
      <c r="B1142" s="152" t="s">
        <v>2362</v>
      </c>
      <c r="C1142" s="152" t="s">
        <v>2361</v>
      </c>
      <c r="D1142" s="124" t="s">
        <v>2362</v>
      </c>
      <c r="E1142" s="153" t="s">
        <v>2363</v>
      </c>
    </row>
    <row r="1143" customFormat="false" ht="13.8" hidden="false" customHeight="false" outlineLevel="0" collapsed="false">
      <c r="A1143" s="151" t="s">
        <v>2364</v>
      </c>
      <c r="B1143" s="164" t="s">
        <v>2262</v>
      </c>
      <c r="C1143" s="164" t="s">
        <v>2365</v>
      </c>
      <c r="D1143" s="165" t="s">
        <v>2262</v>
      </c>
      <c r="E1143" s="153"/>
    </row>
    <row r="1144" customFormat="false" ht="13.8" hidden="false" customHeight="false" outlineLevel="0" collapsed="false">
      <c r="A1144" s="151" t="s">
        <v>2366</v>
      </c>
      <c r="B1144" s="152" t="s">
        <v>2368</v>
      </c>
      <c r="C1144" s="152" t="s">
        <v>2367</v>
      </c>
      <c r="D1144" s="124" t="s">
        <v>2368</v>
      </c>
      <c r="E1144" s="153"/>
    </row>
    <row r="1145" customFormat="false" ht="13.8" hidden="false" customHeight="false" outlineLevel="0" collapsed="false">
      <c r="A1145" s="151" t="s">
        <v>2369</v>
      </c>
      <c r="B1145" s="152" t="s">
        <v>2136</v>
      </c>
      <c r="C1145" s="152" t="s">
        <v>2370</v>
      </c>
      <c r="D1145" s="124" t="s">
        <v>2136</v>
      </c>
      <c r="E1145" s="153"/>
    </row>
    <row r="1146" customFormat="false" ht="13.8" hidden="false" customHeight="false" outlineLevel="0" collapsed="false">
      <c r="A1146" s="151" t="s">
        <v>2371</v>
      </c>
      <c r="B1146" s="152" t="s">
        <v>2348</v>
      </c>
      <c r="C1146" s="152" t="s">
        <v>2347</v>
      </c>
      <c r="D1146" s="124" t="s">
        <v>2348</v>
      </c>
      <c r="E1146" s="153"/>
    </row>
    <row r="1147" customFormat="false" ht="13.8" hidden="false" customHeight="false" outlineLevel="0" collapsed="false">
      <c r="A1147" s="151" t="s">
        <v>2349</v>
      </c>
      <c r="B1147" s="152" t="s">
        <v>2373</v>
      </c>
      <c r="C1147" s="152" t="s">
        <v>2372</v>
      </c>
      <c r="D1147" s="124" t="s">
        <v>2373</v>
      </c>
      <c r="E1147" s="153"/>
    </row>
    <row r="1148" customFormat="false" ht="13.8" hidden="false" customHeight="false" outlineLevel="0" collapsed="false">
      <c r="A1148" s="151" t="s">
        <v>2374</v>
      </c>
      <c r="B1148" s="164" t="s">
        <v>2376</v>
      </c>
      <c r="C1148" s="164" t="s">
        <v>2375</v>
      </c>
      <c r="D1148" s="165" t="s">
        <v>2376</v>
      </c>
      <c r="E1148" s="153"/>
    </row>
    <row r="1149" customFormat="false" ht="13.8" hidden="false" customHeight="false" outlineLevel="0" collapsed="false">
      <c r="A1149" s="151" t="s">
        <v>2377</v>
      </c>
      <c r="B1149" s="152" t="s">
        <v>2378</v>
      </c>
      <c r="C1149" s="152" t="s">
        <v>1523</v>
      </c>
      <c r="D1149" s="124" t="s">
        <v>2378</v>
      </c>
      <c r="E1149" s="153"/>
    </row>
    <row r="1150" customFormat="false" ht="13.8" hidden="false" customHeight="false" outlineLevel="0" collapsed="false">
      <c r="A1150" s="151" t="s">
        <v>2379</v>
      </c>
      <c r="B1150" s="152" t="s">
        <v>1667</v>
      </c>
      <c r="C1150" s="152" t="s">
        <v>2380</v>
      </c>
      <c r="D1150" s="124" t="s">
        <v>1667</v>
      </c>
      <c r="E1150" s="153"/>
    </row>
    <row r="1151" customFormat="false" ht="20.85" hidden="false" customHeight="false" outlineLevel="0" collapsed="false">
      <c r="A1151" s="151" t="s">
        <v>2381</v>
      </c>
      <c r="B1151" s="153" t="s">
        <v>2383</v>
      </c>
      <c r="C1151" s="153" t="s">
        <v>2382</v>
      </c>
      <c r="D1151" s="176" t="s">
        <v>2383</v>
      </c>
      <c r="E1151" s="153" t="s">
        <v>2384</v>
      </c>
    </row>
    <row r="1152" customFormat="false" ht="69.4" hidden="false" customHeight="false" outlineLevel="0" collapsed="false">
      <c r="A1152" s="177" t="s">
        <v>2385</v>
      </c>
      <c r="B1152" s="170" t="s">
        <v>1847</v>
      </c>
      <c r="C1152" s="170" t="s">
        <v>2386</v>
      </c>
      <c r="D1152" s="171"/>
      <c r="E1152" s="158" t="s">
        <v>2387</v>
      </c>
    </row>
    <row r="1153" customFormat="false" ht="20.85" hidden="false" customHeight="false" outlineLevel="0" collapsed="false">
      <c r="A1153" s="163" t="s">
        <v>2388</v>
      </c>
      <c r="B1153" s="152" t="s">
        <v>1477</v>
      </c>
      <c r="C1153" s="152" t="s">
        <v>2389</v>
      </c>
      <c r="D1153" s="124" t="s">
        <v>1477</v>
      </c>
      <c r="E1153" s="153"/>
    </row>
    <row r="1154" customFormat="false" ht="13.8" hidden="false" customHeight="false" outlineLevel="0" collapsed="false">
      <c r="A1154" s="151" t="s">
        <v>2390</v>
      </c>
      <c r="B1154" s="164" t="s">
        <v>2392</v>
      </c>
      <c r="C1154" s="164" t="s">
        <v>2391</v>
      </c>
      <c r="D1154" s="165" t="s">
        <v>2392</v>
      </c>
      <c r="E1154" s="153"/>
    </row>
    <row r="1155" customFormat="false" ht="13.8" hidden="false" customHeight="false" outlineLevel="0" collapsed="false">
      <c r="A1155" s="151" t="s">
        <v>2393</v>
      </c>
      <c r="B1155" s="152" t="s">
        <v>2394</v>
      </c>
      <c r="C1155" s="152" t="s">
        <v>1792</v>
      </c>
      <c r="D1155" s="124" t="s">
        <v>2394</v>
      </c>
      <c r="E1155" s="153"/>
    </row>
    <row r="1156" customFormat="false" ht="13.8" hidden="false" customHeight="false" outlineLevel="0" collapsed="false">
      <c r="A1156" s="151" t="s">
        <v>2395</v>
      </c>
      <c r="B1156" s="152" t="s">
        <v>2397</v>
      </c>
      <c r="C1156" s="152" t="s">
        <v>2396</v>
      </c>
      <c r="D1156" s="124" t="s">
        <v>2397</v>
      </c>
      <c r="E1156" s="153"/>
    </row>
    <row r="1157" customFormat="false" ht="20.85" hidden="false" customHeight="false" outlineLevel="0" collapsed="false">
      <c r="A1157" s="151" t="s">
        <v>2398</v>
      </c>
      <c r="B1157" s="152" t="s">
        <v>2400</v>
      </c>
      <c r="C1157" s="152" t="s">
        <v>2399</v>
      </c>
      <c r="D1157" s="124" t="s">
        <v>2400</v>
      </c>
      <c r="E1157" s="153"/>
    </row>
    <row r="1158" customFormat="false" ht="13.8" hidden="false" customHeight="false" outlineLevel="0" collapsed="false">
      <c r="A1158" s="151" t="s">
        <v>2401</v>
      </c>
      <c r="B1158" s="152" t="s">
        <v>2403</v>
      </c>
      <c r="C1158" s="152" t="s">
        <v>2402</v>
      </c>
      <c r="D1158" s="124" t="s">
        <v>2403</v>
      </c>
      <c r="E1158" s="153"/>
    </row>
    <row r="1159" customFormat="false" ht="20.85" hidden="false" customHeight="false" outlineLevel="0" collapsed="false">
      <c r="A1159" s="151" t="s">
        <v>2404</v>
      </c>
      <c r="B1159" s="170" t="s">
        <v>2409</v>
      </c>
      <c r="C1159" s="170" t="s">
        <v>2405</v>
      </c>
      <c r="D1159" s="216" t="s">
        <v>2406</v>
      </c>
      <c r="E1159" s="158" t="s">
        <v>2407</v>
      </c>
    </row>
    <row r="1160" customFormat="false" ht="69.4" hidden="false" customHeight="false" outlineLevel="0" collapsed="false">
      <c r="A1160" s="163" t="s">
        <v>2408</v>
      </c>
      <c r="B1160" s="152" t="s">
        <v>2413</v>
      </c>
      <c r="C1160" s="152" t="s">
        <v>2410</v>
      </c>
      <c r="D1160" s="124"/>
      <c r="E1160" s="153" t="s">
        <v>2411</v>
      </c>
    </row>
    <row r="1161" customFormat="false" ht="13.8" hidden="false" customHeight="false" outlineLevel="0" collapsed="false">
      <c r="A1161" s="151" t="s">
        <v>2412</v>
      </c>
      <c r="B1161" s="152" t="s">
        <v>2415</v>
      </c>
      <c r="C1161" s="152" t="s">
        <v>2414</v>
      </c>
      <c r="D1161" s="124" t="s">
        <v>2415</v>
      </c>
      <c r="E1161" s="153"/>
    </row>
    <row r="1162" customFormat="false" ht="13.8" hidden="false" customHeight="false" outlineLevel="0" collapsed="false">
      <c r="A1162" s="151" t="s">
        <v>2416</v>
      </c>
      <c r="B1162" s="164" t="s">
        <v>2418</v>
      </c>
      <c r="C1162" s="164" t="s">
        <v>2417</v>
      </c>
      <c r="D1162" s="165" t="s">
        <v>2418</v>
      </c>
      <c r="E1162" s="153"/>
    </row>
    <row r="1163" customFormat="false" ht="13.8" hidden="false" customHeight="false" outlineLevel="0" collapsed="false">
      <c r="A1163" s="151" t="s">
        <v>2419</v>
      </c>
      <c r="B1163" s="164" t="s">
        <v>2421</v>
      </c>
      <c r="C1163" s="164" t="s">
        <v>2420</v>
      </c>
      <c r="D1163" s="165" t="s">
        <v>2421</v>
      </c>
      <c r="E1163" s="153"/>
    </row>
    <row r="1164" customFormat="false" ht="13.8" hidden="false" customHeight="false" outlineLevel="0" collapsed="false">
      <c r="A1164" s="151" t="s">
        <v>2422</v>
      </c>
      <c r="B1164" s="152" t="s">
        <v>2424</v>
      </c>
      <c r="C1164" s="152" t="s">
        <v>2423</v>
      </c>
      <c r="D1164" s="124" t="s">
        <v>2424</v>
      </c>
      <c r="E1164" s="153"/>
    </row>
    <row r="1165" customFormat="false" ht="13.8" hidden="false" customHeight="false" outlineLevel="0" collapsed="false">
      <c r="A1165" s="151" t="s">
        <v>2424</v>
      </c>
      <c r="B1165" s="152" t="s">
        <v>2426</v>
      </c>
      <c r="C1165" s="152" t="s">
        <v>2425</v>
      </c>
      <c r="D1165" s="124" t="s">
        <v>2426</v>
      </c>
      <c r="E1165" s="153"/>
    </row>
    <row r="1166" customFormat="false" ht="13.8" hidden="false" customHeight="false" outlineLevel="0" collapsed="false">
      <c r="A1166" s="151" t="s">
        <v>2427</v>
      </c>
      <c r="B1166" s="164" t="s">
        <v>2429</v>
      </c>
      <c r="C1166" s="164" t="s">
        <v>2428</v>
      </c>
      <c r="D1166" s="165" t="s">
        <v>2429</v>
      </c>
      <c r="E1166" s="153"/>
    </row>
    <row r="1167" customFormat="false" ht="13.8" hidden="false" customHeight="false" outlineLevel="0" collapsed="false">
      <c r="A1167" s="151" t="s">
        <v>2430</v>
      </c>
      <c r="B1167" s="152" t="s">
        <v>2432</v>
      </c>
      <c r="C1167" s="152" t="s">
        <v>2431</v>
      </c>
      <c r="D1167" s="124" t="s">
        <v>2432</v>
      </c>
      <c r="E1167" s="153"/>
    </row>
    <row r="1168" customFormat="false" ht="20.85" hidden="false" customHeight="false" outlineLevel="0" collapsed="false">
      <c r="A1168" s="151" t="s">
        <v>2433</v>
      </c>
      <c r="B1168" s="178" t="s">
        <v>2438</v>
      </c>
      <c r="C1168" s="178" t="s">
        <v>2434</v>
      </c>
      <c r="D1168" s="179" t="s">
        <v>2435</v>
      </c>
      <c r="E1168" s="158" t="s">
        <v>2436</v>
      </c>
    </row>
    <row r="1169" customFormat="false" ht="20.85" hidden="false" customHeight="false" outlineLevel="0" collapsed="false">
      <c r="A1169" s="163" t="s">
        <v>2437</v>
      </c>
      <c r="B1169" s="152" t="s">
        <v>2443</v>
      </c>
      <c r="C1169" s="152" t="s">
        <v>2439</v>
      </c>
      <c r="D1169" s="187" t="s">
        <v>2440</v>
      </c>
      <c r="E1169" s="153" t="s">
        <v>2441</v>
      </c>
    </row>
    <row r="1170" customFormat="false" ht="20.85" hidden="false" customHeight="false" outlineLevel="0" collapsed="false">
      <c r="A1170" s="151" t="s">
        <v>2442</v>
      </c>
      <c r="B1170" s="152" t="s">
        <v>2444</v>
      </c>
      <c r="C1170" s="152" t="s">
        <v>2289</v>
      </c>
      <c r="D1170" s="124" t="s">
        <v>2444</v>
      </c>
      <c r="E1170" s="153"/>
    </row>
    <row r="1171" customFormat="false" ht="13.8" hidden="false" customHeight="false" outlineLevel="0" collapsed="false">
      <c r="A1171" s="151" t="s">
        <v>2445</v>
      </c>
      <c r="B1171" s="152" t="s">
        <v>2447</v>
      </c>
      <c r="C1171" s="152" t="s">
        <v>2446</v>
      </c>
      <c r="D1171" s="124" t="s">
        <v>2447</v>
      </c>
      <c r="E1171" s="153"/>
    </row>
    <row r="1172" customFormat="false" ht="13.8" hidden="false" customHeight="false" outlineLevel="0" collapsed="false">
      <c r="A1172" s="151" t="s">
        <v>2448</v>
      </c>
      <c r="B1172" s="152" t="s">
        <v>2450</v>
      </c>
      <c r="C1172" s="152" t="s">
        <v>2449</v>
      </c>
      <c r="D1172" s="124" t="s">
        <v>2450</v>
      </c>
      <c r="E1172" s="153"/>
    </row>
    <row r="1173" customFormat="false" ht="13.8" hidden="false" customHeight="false" outlineLevel="0" collapsed="false">
      <c r="A1173" s="151" t="s">
        <v>2451</v>
      </c>
      <c r="B1173" s="164" t="s">
        <v>1727</v>
      </c>
      <c r="C1173" s="164" t="s">
        <v>2452</v>
      </c>
      <c r="D1173" s="165" t="s">
        <v>1727</v>
      </c>
      <c r="E1173" s="153"/>
    </row>
    <row r="1174" customFormat="false" ht="13.8" hidden="false" customHeight="false" outlineLevel="0" collapsed="false">
      <c r="A1174" s="151" t="s">
        <v>2453</v>
      </c>
      <c r="B1174" s="152" t="s">
        <v>2455</v>
      </c>
      <c r="C1174" s="152" t="s">
        <v>2454</v>
      </c>
      <c r="D1174" s="124" t="s">
        <v>2455</v>
      </c>
      <c r="E1174" s="153"/>
    </row>
    <row r="1175" customFormat="false" ht="13.8" hidden="false" customHeight="false" outlineLevel="0" collapsed="false">
      <c r="A1175" s="151" t="s">
        <v>2456</v>
      </c>
      <c r="B1175" s="152" t="s">
        <v>1612</v>
      </c>
      <c r="C1175" s="152" t="s">
        <v>2457</v>
      </c>
      <c r="D1175" s="124" t="s">
        <v>1612</v>
      </c>
      <c r="E1175" s="153"/>
    </row>
    <row r="1176" customFormat="false" ht="13.8" hidden="false" customHeight="false" outlineLevel="0" collapsed="false">
      <c r="A1176" s="151" t="s">
        <v>2458</v>
      </c>
      <c r="B1176" s="152" t="s">
        <v>2460</v>
      </c>
      <c r="C1176" s="152" t="s">
        <v>2459</v>
      </c>
      <c r="D1176" s="124" t="s">
        <v>2460</v>
      </c>
      <c r="E1176" s="153"/>
    </row>
    <row r="1177" customFormat="false" ht="30.55" hidden="false" customHeight="false" outlineLevel="0" collapsed="false">
      <c r="A1177" s="151" t="s">
        <v>2461</v>
      </c>
      <c r="B1177" s="170" t="s">
        <v>2466</v>
      </c>
      <c r="C1177" s="170" t="s">
        <v>2462</v>
      </c>
      <c r="D1177" s="159" t="s">
        <v>2463</v>
      </c>
      <c r="E1177" s="158" t="s">
        <v>2464</v>
      </c>
    </row>
    <row r="1178" customFormat="false" ht="13.8" hidden="false" customHeight="false" outlineLevel="0" collapsed="false">
      <c r="A1178" s="163" t="s">
        <v>2465</v>
      </c>
      <c r="B1178" s="152" t="s">
        <v>2469</v>
      </c>
      <c r="C1178" s="152" t="s">
        <v>2467</v>
      </c>
      <c r="D1178" s="124"/>
      <c r="E1178" s="153"/>
    </row>
    <row r="1179" customFormat="false" ht="13.8" hidden="false" customHeight="false" outlineLevel="0" collapsed="false">
      <c r="A1179" s="151" t="s">
        <v>2468</v>
      </c>
      <c r="B1179" s="152" t="s">
        <v>2471</v>
      </c>
      <c r="C1179" s="152" t="s">
        <v>2470</v>
      </c>
      <c r="D1179" s="124" t="s">
        <v>2471</v>
      </c>
      <c r="E1179" s="153"/>
    </row>
    <row r="1180" customFormat="false" ht="13.8" hidden="false" customHeight="false" outlineLevel="0" collapsed="false">
      <c r="A1180" s="151" t="s">
        <v>2472</v>
      </c>
      <c r="B1180" s="152" t="s">
        <v>1612</v>
      </c>
      <c r="C1180" s="152" t="s">
        <v>2473</v>
      </c>
      <c r="D1180" s="124" t="s">
        <v>1612</v>
      </c>
      <c r="E1180" s="153"/>
    </row>
    <row r="1181" customFormat="false" ht="13.8" hidden="false" customHeight="false" outlineLevel="0" collapsed="false">
      <c r="A1181" s="151" t="s">
        <v>2474</v>
      </c>
      <c r="B1181" s="152" t="s">
        <v>2476</v>
      </c>
      <c r="C1181" s="152" t="s">
        <v>2475</v>
      </c>
      <c r="D1181" s="124" t="s">
        <v>2476</v>
      </c>
      <c r="E1181" s="153"/>
    </row>
    <row r="1182" customFormat="false" ht="13.8" hidden="false" customHeight="false" outlineLevel="0" collapsed="false">
      <c r="A1182" s="151" t="s">
        <v>2477</v>
      </c>
      <c r="B1182" s="152" t="s">
        <v>2415</v>
      </c>
      <c r="C1182" s="152" t="s">
        <v>2478</v>
      </c>
      <c r="D1182" s="124" t="s">
        <v>2415</v>
      </c>
      <c r="E1182" s="153"/>
    </row>
    <row r="1183" customFormat="false" ht="13.8" hidden="false" customHeight="false" outlineLevel="0" collapsed="false">
      <c r="A1183" s="151" t="s">
        <v>2479</v>
      </c>
      <c r="B1183" s="152" t="s">
        <v>2481</v>
      </c>
      <c r="C1183" s="152" t="s">
        <v>2480</v>
      </c>
      <c r="D1183" s="124" t="s">
        <v>2481</v>
      </c>
      <c r="E1183" s="153"/>
    </row>
    <row r="1184" customFormat="false" ht="13.8" hidden="false" customHeight="false" outlineLevel="0" collapsed="false">
      <c r="A1184" s="151" t="s">
        <v>2482</v>
      </c>
      <c r="B1184" s="152" t="s">
        <v>2484</v>
      </c>
      <c r="C1184" s="152" t="s">
        <v>2483</v>
      </c>
      <c r="D1184" s="124" t="s">
        <v>2484</v>
      </c>
      <c r="E1184" s="153"/>
    </row>
    <row r="1185" customFormat="false" ht="13.8" hidden="false" customHeight="false" outlineLevel="0" collapsed="false">
      <c r="A1185" s="151" t="s">
        <v>854</v>
      </c>
      <c r="B1185" s="152" t="s">
        <v>2486</v>
      </c>
      <c r="C1185" s="152" t="s">
        <v>2485</v>
      </c>
      <c r="D1185" s="124" t="s">
        <v>2486</v>
      </c>
      <c r="E1185" s="153"/>
    </row>
    <row r="1186" customFormat="false" ht="30.55" hidden="false" customHeight="false" outlineLevel="0" collapsed="false">
      <c r="A1186" s="151" t="s">
        <v>2487</v>
      </c>
      <c r="B1186" s="170" t="s">
        <v>2491</v>
      </c>
      <c r="C1186" s="170" t="s">
        <v>2488</v>
      </c>
      <c r="D1186" s="159" t="s">
        <v>2463</v>
      </c>
      <c r="E1186" s="158" t="s">
        <v>2489</v>
      </c>
    </row>
    <row r="1187" customFormat="false" ht="40.25" hidden="false" customHeight="false" outlineLevel="0" collapsed="false">
      <c r="A1187" s="163" t="s">
        <v>2490</v>
      </c>
      <c r="B1187" s="164" t="s">
        <v>2496</v>
      </c>
      <c r="C1187" s="164" t="s">
        <v>2492</v>
      </c>
      <c r="D1187" s="187" t="s">
        <v>2493</v>
      </c>
      <c r="E1187" s="153" t="s">
        <v>2494</v>
      </c>
    </row>
    <row r="1188" customFormat="false" ht="13.8" hidden="false" customHeight="false" outlineLevel="0" collapsed="false">
      <c r="A1188" s="151" t="s">
        <v>2495</v>
      </c>
      <c r="B1188" s="164" t="s">
        <v>2498</v>
      </c>
      <c r="C1188" s="164" t="s">
        <v>2497</v>
      </c>
      <c r="D1188" s="165" t="s">
        <v>2498</v>
      </c>
      <c r="E1188" s="153"/>
    </row>
    <row r="1189" customFormat="false" ht="13.8" hidden="false" customHeight="false" outlineLevel="0" collapsed="false">
      <c r="A1189" s="151" t="s">
        <v>831</v>
      </c>
      <c r="B1189" s="152" t="s">
        <v>2500</v>
      </c>
      <c r="C1189" s="152" t="s">
        <v>2499</v>
      </c>
      <c r="D1189" s="124" t="s">
        <v>2500</v>
      </c>
      <c r="E1189" s="153"/>
    </row>
    <row r="1190" customFormat="false" ht="13.8" hidden="false" customHeight="false" outlineLevel="0" collapsed="false">
      <c r="A1190" s="151" t="s">
        <v>836</v>
      </c>
      <c r="B1190" s="152" t="s">
        <v>2502</v>
      </c>
      <c r="C1190" s="152" t="s">
        <v>2501</v>
      </c>
      <c r="D1190" s="124" t="s">
        <v>2502</v>
      </c>
      <c r="E1190" s="153"/>
    </row>
    <row r="1191" customFormat="false" ht="13.8" hidden="false" customHeight="false" outlineLevel="0" collapsed="false">
      <c r="A1191" s="151" t="s">
        <v>2503</v>
      </c>
      <c r="B1191" s="152" t="s">
        <v>2505</v>
      </c>
      <c r="C1191" s="152" t="s">
        <v>2504</v>
      </c>
      <c r="D1191" s="124" t="s">
        <v>2505</v>
      </c>
      <c r="E1191" s="153"/>
    </row>
    <row r="1192" customFormat="false" ht="20.85" hidden="false" customHeight="false" outlineLevel="0" collapsed="false">
      <c r="A1192" s="151" t="s">
        <v>2506</v>
      </c>
      <c r="B1192" s="152" t="s">
        <v>2508</v>
      </c>
      <c r="C1192" s="152" t="s">
        <v>2507</v>
      </c>
      <c r="D1192" s="124" t="s">
        <v>2508</v>
      </c>
      <c r="E1192" s="153"/>
    </row>
    <row r="1193" customFormat="false" ht="13.8" hidden="false" customHeight="false" outlineLevel="0" collapsed="false">
      <c r="A1193" s="151" t="s">
        <v>811</v>
      </c>
      <c r="B1193" s="152" t="s">
        <v>2510</v>
      </c>
      <c r="C1193" s="152" t="s">
        <v>2509</v>
      </c>
      <c r="D1193" s="124" t="s">
        <v>2510</v>
      </c>
      <c r="E1193" s="153"/>
    </row>
    <row r="1194" customFormat="false" ht="13.8" hidden="false" customHeight="false" outlineLevel="0" collapsed="false">
      <c r="A1194" s="151" t="s">
        <v>2511</v>
      </c>
      <c r="B1194" s="152" t="s">
        <v>2513</v>
      </c>
      <c r="C1194" s="152" t="s">
        <v>2512</v>
      </c>
      <c r="D1194" s="124" t="s">
        <v>2513</v>
      </c>
      <c r="E1194" s="153"/>
    </row>
    <row r="1195" customFormat="false" ht="30.55" hidden="false" customHeight="false" outlineLevel="0" collapsed="false">
      <c r="A1195" s="151" t="s">
        <v>2514</v>
      </c>
      <c r="B1195" s="170" t="s">
        <v>2491</v>
      </c>
      <c r="C1195" s="170" t="s">
        <v>2515</v>
      </c>
      <c r="D1195" s="159" t="s">
        <v>2463</v>
      </c>
      <c r="E1195" s="158" t="s">
        <v>2516</v>
      </c>
    </row>
    <row r="1196" customFormat="false" ht="30.55" hidden="false" customHeight="false" outlineLevel="0" collapsed="false">
      <c r="A1196" s="163" t="s">
        <v>2517</v>
      </c>
      <c r="B1196" s="152" t="s">
        <v>2522</v>
      </c>
      <c r="C1196" s="152" t="s">
        <v>2518</v>
      </c>
      <c r="D1196" s="217" t="s">
        <v>2519</v>
      </c>
      <c r="E1196" s="153" t="s">
        <v>2520</v>
      </c>
    </row>
    <row r="1197" customFormat="false" ht="13.8" hidden="false" customHeight="false" outlineLevel="0" collapsed="false">
      <c r="A1197" s="151" t="s">
        <v>2521</v>
      </c>
      <c r="B1197" s="164" t="s">
        <v>2262</v>
      </c>
      <c r="C1197" s="164" t="s">
        <v>2523</v>
      </c>
      <c r="D1197" s="165" t="s">
        <v>2262</v>
      </c>
      <c r="E1197" s="153"/>
    </row>
    <row r="1198" customFormat="false" ht="13.8" hidden="false" customHeight="false" outlineLevel="0" collapsed="false">
      <c r="A1198" s="151" t="s">
        <v>2524</v>
      </c>
      <c r="B1198" s="152" t="s">
        <v>2526</v>
      </c>
      <c r="C1198" s="152" t="s">
        <v>2525</v>
      </c>
      <c r="D1198" s="124" t="s">
        <v>2526</v>
      </c>
      <c r="E1198" s="153"/>
    </row>
    <row r="1199" customFormat="false" ht="13.8" hidden="false" customHeight="false" outlineLevel="0" collapsed="false">
      <c r="A1199" s="151" t="s">
        <v>2527</v>
      </c>
      <c r="B1199" s="164" t="s">
        <v>2528</v>
      </c>
      <c r="C1199" s="164" t="s">
        <v>2276</v>
      </c>
      <c r="D1199" s="165" t="s">
        <v>2528</v>
      </c>
      <c r="E1199" s="153"/>
    </row>
    <row r="1200" customFormat="false" ht="13.8" hidden="false" customHeight="false" outlineLevel="0" collapsed="false">
      <c r="A1200" s="151" t="s">
        <v>2529</v>
      </c>
      <c r="B1200" s="164" t="s">
        <v>2531</v>
      </c>
      <c r="C1200" s="164" t="s">
        <v>2530</v>
      </c>
      <c r="D1200" s="165" t="s">
        <v>2531</v>
      </c>
      <c r="E1200" s="153"/>
    </row>
    <row r="1201" customFormat="false" ht="13.8" hidden="false" customHeight="false" outlineLevel="0" collapsed="false">
      <c r="A1201" s="151" t="s">
        <v>2532</v>
      </c>
      <c r="B1201" s="152" t="s">
        <v>2534</v>
      </c>
      <c r="C1201" s="152" t="s">
        <v>2533</v>
      </c>
      <c r="D1201" s="124" t="s">
        <v>2534</v>
      </c>
      <c r="E1201" s="153"/>
    </row>
    <row r="1202" customFormat="false" ht="13.8" hidden="false" customHeight="false" outlineLevel="0" collapsed="false">
      <c r="A1202" s="151" t="s">
        <v>848</v>
      </c>
      <c r="B1202" s="152" t="s">
        <v>2536</v>
      </c>
      <c r="C1202" s="152" t="s">
        <v>2535</v>
      </c>
      <c r="D1202" s="124" t="s">
        <v>2536</v>
      </c>
      <c r="E1202" s="153"/>
    </row>
    <row r="1203" customFormat="false" ht="13.8" hidden="false" customHeight="false" outlineLevel="0" collapsed="false">
      <c r="A1203" s="151" t="s">
        <v>2537</v>
      </c>
      <c r="B1203" s="152" t="s">
        <v>2539</v>
      </c>
      <c r="C1203" s="152" t="s">
        <v>2538</v>
      </c>
      <c r="D1203" s="124" t="s">
        <v>2539</v>
      </c>
      <c r="E1203" s="153"/>
    </row>
    <row r="1204" customFormat="false" ht="30.55" hidden="false" customHeight="false" outlineLevel="0" collapsed="false">
      <c r="A1204" s="151" t="s">
        <v>2540</v>
      </c>
      <c r="B1204" s="170" t="s">
        <v>2491</v>
      </c>
      <c r="C1204" s="170" t="s">
        <v>2541</v>
      </c>
      <c r="D1204" s="159" t="s">
        <v>2463</v>
      </c>
      <c r="E1204" s="158" t="s">
        <v>2542</v>
      </c>
    </row>
    <row r="1205" customFormat="false" ht="59.7" hidden="false" customHeight="false" outlineLevel="0" collapsed="false">
      <c r="A1205" s="163" t="s">
        <v>2543</v>
      </c>
      <c r="B1205" s="152" t="s">
        <v>2548</v>
      </c>
      <c r="C1205" s="152" t="s">
        <v>2544</v>
      </c>
      <c r="D1205" s="187" t="s">
        <v>2545</v>
      </c>
      <c r="E1205" s="153" t="s">
        <v>2546</v>
      </c>
    </row>
    <row r="1206" customFormat="false" ht="20.85" hidden="false" customHeight="false" outlineLevel="0" collapsed="false">
      <c r="A1206" s="151" t="s">
        <v>2547</v>
      </c>
      <c r="B1206" s="170" t="s">
        <v>1388</v>
      </c>
      <c r="C1206" s="170" t="s">
        <v>2549</v>
      </c>
      <c r="D1206" s="159" t="s">
        <v>2550</v>
      </c>
      <c r="E1206" s="158" t="s">
        <v>2551</v>
      </c>
    </row>
    <row r="1207" customFormat="false" ht="13.8" hidden="false" customHeight="false" outlineLevel="0" collapsed="false">
      <c r="A1207" s="163" t="s">
        <v>2552</v>
      </c>
      <c r="B1207" s="152" t="s">
        <v>2554</v>
      </c>
      <c r="C1207" s="152" t="s">
        <v>2553</v>
      </c>
      <c r="D1207" s="124" t="s">
        <v>2554</v>
      </c>
      <c r="E1207" s="153"/>
    </row>
    <row r="1208" customFormat="false" ht="13.8" hidden="false" customHeight="false" outlineLevel="0" collapsed="false">
      <c r="A1208" s="151" t="s">
        <v>2555</v>
      </c>
      <c r="B1208" s="152" t="s">
        <v>2557</v>
      </c>
      <c r="C1208" s="152" t="s">
        <v>2556</v>
      </c>
      <c r="D1208" s="124" t="s">
        <v>2557</v>
      </c>
      <c r="E1208" s="153"/>
    </row>
    <row r="1209" customFormat="false" ht="13.8" hidden="false" customHeight="false" outlineLevel="0" collapsed="false">
      <c r="A1209" s="151" t="s">
        <v>2558</v>
      </c>
      <c r="B1209" s="152" t="s">
        <v>2560</v>
      </c>
      <c r="C1209" s="152" t="s">
        <v>2559</v>
      </c>
      <c r="D1209" s="124" t="s">
        <v>2560</v>
      </c>
      <c r="E1209" s="153"/>
    </row>
    <row r="1210" customFormat="false" ht="13.8" hidden="false" customHeight="false" outlineLevel="0" collapsed="false">
      <c r="A1210" s="151" t="s">
        <v>2561</v>
      </c>
      <c r="B1210" s="152" t="s">
        <v>2563</v>
      </c>
      <c r="C1210" s="152" t="s">
        <v>2562</v>
      </c>
      <c r="D1210" s="124" t="s">
        <v>2563</v>
      </c>
      <c r="E1210" s="153"/>
    </row>
    <row r="1211" customFormat="false" ht="13.8" hidden="false" customHeight="false" outlineLevel="0" collapsed="false">
      <c r="A1211" s="151" t="s">
        <v>2564</v>
      </c>
      <c r="B1211" s="152" t="s">
        <v>2566</v>
      </c>
      <c r="C1211" s="152" t="s">
        <v>2565</v>
      </c>
      <c r="D1211" s="124" t="s">
        <v>2566</v>
      </c>
      <c r="E1211" s="153"/>
    </row>
    <row r="1212" customFormat="false" ht="13.8" hidden="false" customHeight="false" outlineLevel="0" collapsed="false">
      <c r="A1212" s="151" t="s">
        <v>2567</v>
      </c>
      <c r="B1212" s="152" t="s">
        <v>2569</v>
      </c>
      <c r="C1212" s="152" t="s">
        <v>2568</v>
      </c>
      <c r="D1212" s="124" t="s">
        <v>2569</v>
      </c>
      <c r="E1212" s="153"/>
    </row>
    <row r="1213" customFormat="false" ht="30.55" hidden="false" customHeight="false" outlineLevel="0" collapsed="false">
      <c r="A1213" s="151" t="s">
        <v>2570</v>
      </c>
      <c r="B1213" s="170" t="s">
        <v>2491</v>
      </c>
      <c r="C1213" s="170" t="s">
        <v>2571</v>
      </c>
      <c r="D1213" s="159" t="s">
        <v>2463</v>
      </c>
      <c r="E1213" s="158" t="s">
        <v>2572</v>
      </c>
    </row>
    <row r="1214" customFormat="false" ht="13.8" hidden="false" customHeight="false" outlineLevel="0" collapsed="false">
      <c r="A1214" s="163" t="s">
        <v>2573</v>
      </c>
      <c r="B1214" s="188" t="s">
        <v>2578</v>
      </c>
      <c r="C1214" s="188" t="s">
        <v>2574</v>
      </c>
      <c r="D1214" s="187" t="s">
        <v>2575</v>
      </c>
      <c r="E1214" s="189" t="s">
        <v>2576</v>
      </c>
    </row>
    <row r="1215" customFormat="false" ht="30.55" hidden="false" customHeight="false" outlineLevel="0" collapsed="false">
      <c r="A1215" s="190" t="s">
        <v>2577</v>
      </c>
      <c r="B1215" s="170" t="s">
        <v>2580</v>
      </c>
      <c r="C1215" s="170" t="s">
        <v>2579</v>
      </c>
      <c r="D1215" s="171" t="s">
        <v>2580</v>
      </c>
      <c r="E1215" s="158" t="s">
        <v>2581</v>
      </c>
    </row>
    <row r="1216" customFormat="false" ht="20.85" hidden="false" customHeight="false" outlineLevel="0" collapsed="false">
      <c r="A1216" s="163" t="s">
        <v>2582</v>
      </c>
      <c r="B1216" s="152" t="s">
        <v>2584</v>
      </c>
      <c r="C1216" s="152" t="s">
        <v>2583</v>
      </c>
      <c r="D1216" s="124" t="s">
        <v>2584</v>
      </c>
      <c r="E1216" s="153"/>
    </row>
    <row r="1217" customFormat="false" ht="13.8" hidden="false" customHeight="false" outlineLevel="0" collapsed="false">
      <c r="A1217" s="151" t="s">
        <v>2585</v>
      </c>
      <c r="B1217" s="164" t="s">
        <v>2587</v>
      </c>
      <c r="C1217" s="164" t="s">
        <v>2586</v>
      </c>
      <c r="D1217" s="165" t="s">
        <v>2587</v>
      </c>
      <c r="E1217" s="153"/>
    </row>
    <row r="1218" customFormat="false" ht="13.8" hidden="false" customHeight="false" outlineLevel="0" collapsed="false">
      <c r="A1218" s="151" t="s">
        <v>2588</v>
      </c>
      <c r="B1218" s="152" t="s">
        <v>48</v>
      </c>
      <c r="C1218" s="152" t="s">
        <v>2589</v>
      </c>
      <c r="D1218" s="124" t="s">
        <v>48</v>
      </c>
      <c r="E1218" s="153"/>
    </row>
    <row r="1219" customFormat="false" ht="13.8" hidden="false" customHeight="false" outlineLevel="0" collapsed="false">
      <c r="A1219" s="151" t="s">
        <v>2590</v>
      </c>
      <c r="B1219" s="152" t="s">
        <v>2592</v>
      </c>
      <c r="C1219" s="152" t="s">
        <v>2591</v>
      </c>
      <c r="D1219" s="124" t="s">
        <v>2592</v>
      </c>
      <c r="E1219" s="153"/>
    </row>
    <row r="1220" customFormat="false" ht="13.8" hidden="false" customHeight="false" outlineLevel="0" collapsed="false">
      <c r="A1220" s="151" t="s">
        <v>2593</v>
      </c>
      <c r="B1220" s="152" t="s">
        <v>1402</v>
      </c>
      <c r="C1220" s="152" t="s">
        <v>2594</v>
      </c>
      <c r="D1220" s="124" t="s">
        <v>1402</v>
      </c>
      <c r="E1220" s="153"/>
    </row>
    <row r="1221" customFormat="false" ht="20.85" hidden="false" customHeight="false" outlineLevel="0" collapsed="false">
      <c r="A1221" s="151" t="s">
        <v>886</v>
      </c>
      <c r="B1221" s="152" t="s">
        <v>2596</v>
      </c>
      <c r="C1221" s="152" t="s">
        <v>2595</v>
      </c>
      <c r="D1221" s="124" t="s">
        <v>2596</v>
      </c>
      <c r="E1221" s="153"/>
    </row>
    <row r="1222" customFormat="false" ht="30.55" hidden="false" customHeight="false" outlineLevel="0" collapsed="false">
      <c r="A1222" s="151" t="s">
        <v>2597</v>
      </c>
      <c r="B1222" s="170" t="s">
        <v>2491</v>
      </c>
      <c r="C1222" s="170" t="s">
        <v>2598</v>
      </c>
      <c r="D1222" s="159" t="s">
        <v>2463</v>
      </c>
      <c r="E1222" s="158" t="s">
        <v>2599</v>
      </c>
    </row>
    <row r="1223" customFormat="false" ht="13.8" hidden="false" customHeight="false" outlineLevel="0" collapsed="false">
      <c r="A1223" s="163" t="s">
        <v>2600</v>
      </c>
      <c r="B1223" s="188" t="s">
        <v>2603</v>
      </c>
      <c r="C1223" s="188" t="s">
        <v>2601</v>
      </c>
      <c r="D1223" s="187" t="s">
        <v>2602</v>
      </c>
      <c r="E1223" s="189" t="s">
        <v>2576</v>
      </c>
    </row>
    <row r="1224" customFormat="false" ht="20.85" hidden="false" customHeight="false" outlineLevel="0" collapsed="false">
      <c r="A1224" s="190" t="s">
        <v>2577</v>
      </c>
      <c r="B1224" s="178" t="s">
        <v>2438</v>
      </c>
      <c r="C1224" s="178" t="s">
        <v>2604</v>
      </c>
      <c r="D1224" s="179" t="s">
        <v>2605</v>
      </c>
      <c r="E1224" s="158" t="s">
        <v>2606</v>
      </c>
    </row>
    <row r="1225" customFormat="false" ht="13.8" hidden="false" customHeight="false" outlineLevel="0" collapsed="false">
      <c r="A1225" s="163" t="s">
        <v>2607</v>
      </c>
      <c r="B1225" s="152" t="s">
        <v>2609</v>
      </c>
      <c r="C1225" s="152" t="s">
        <v>2608</v>
      </c>
      <c r="D1225" s="124" t="s">
        <v>2609</v>
      </c>
      <c r="E1225" s="153"/>
    </row>
    <row r="1226" customFormat="false" ht="13.8" hidden="false" customHeight="false" outlineLevel="0" collapsed="false">
      <c r="A1226" s="151" t="s">
        <v>2610</v>
      </c>
      <c r="B1226" s="152" t="s">
        <v>52</v>
      </c>
      <c r="C1226" s="152" t="s">
        <v>2611</v>
      </c>
      <c r="D1226" s="124" t="s">
        <v>52</v>
      </c>
      <c r="E1226" s="153"/>
    </row>
    <row r="1227" customFormat="false" ht="13.8" hidden="false" customHeight="false" outlineLevel="0" collapsed="false">
      <c r="A1227" s="151" t="s">
        <v>2612</v>
      </c>
      <c r="B1227" s="164" t="s">
        <v>1587</v>
      </c>
      <c r="C1227" s="164" t="s">
        <v>2613</v>
      </c>
      <c r="D1227" s="165" t="s">
        <v>1587</v>
      </c>
      <c r="E1227" s="153"/>
    </row>
    <row r="1228" customFormat="false" ht="13.8" hidden="false" customHeight="false" outlineLevel="0" collapsed="false">
      <c r="A1228" s="151" t="s">
        <v>2614</v>
      </c>
      <c r="B1228" s="152" t="s">
        <v>1477</v>
      </c>
      <c r="C1228" s="152" t="s">
        <v>2615</v>
      </c>
      <c r="D1228" s="124" t="s">
        <v>1477</v>
      </c>
      <c r="E1228" s="153"/>
    </row>
    <row r="1229" customFormat="false" ht="13.8" hidden="false" customHeight="false" outlineLevel="0" collapsed="false">
      <c r="A1229" s="151" t="s">
        <v>2616</v>
      </c>
      <c r="B1229" s="152" t="s">
        <v>1431</v>
      </c>
      <c r="C1229" s="152" t="s">
        <v>2617</v>
      </c>
      <c r="D1229" s="124" t="s">
        <v>1431</v>
      </c>
      <c r="E1229" s="153"/>
    </row>
    <row r="1230" customFormat="false" ht="13.8" hidden="false" customHeight="false" outlineLevel="0" collapsed="false">
      <c r="A1230" s="151" t="s">
        <v>817</v>
      </c>
      <c r="B1230" s="152" t="s">
        <v>2619</v>
      </c>
      <c r="C1230" s="152" t="s">
        <v>2618</v>
      </c>
      <c r="D1230" s="124" t="s">
        <v>2619</v>
      </c>
      <c r="E1230" s="153"/>
    </row>
    <row r="1231" customFormat="false" ht="20.85" hidden="false" customHeight="false" outlineLevel="0" collapsed="false">
      <c r="A1231" s="151" t="s">
        <v>2620</v>
      </c>
      <c r="B1231" s="153" t="s">
        <v>2625</v>
      </c>
      <c r="C1231" s="153" t="s">
        <v>2621</v>
      </c>
      <c r="D1231" s="187" t="s">
        <v>2622</v>
      </c>
      <c r="E1231" s="153" t="s">
        <v>2623</v>
      </c>
    </row>
    <row r="1232" customFormat="false" ht="20.85" hidden="false" customHeight="false" outlineLevel="0" collapsed="false">
      <c r="A1232" s="177" t="s">
        <v>2624</v>
      </c>
      <c r="B1232" s="188" t="s">
        <v>2628</v>
      </c>
      <c r="C1232" s="188" t="s">
        <v>2626</v>
      </c>
      <c r="D1232" s="187" t="s">
        <v>2627</v>
      </c>
      <c r="E1232" s="189" t="s">
        <v>2576</v>
      </c>
    </row>
    <row r="1233" customFormat="false" ht="20.85" hidden="false" customHeight="false" outlineLevel="0" collapsed="false">
      <c r="A1233" s="190" t="s">
        <v>2577</v>
      </c>
      <c r="B1233" s="178" t="s">
        <v>2438</v>
      </c>
      <c r="C1233" s="178" t="s">
        <v>2629</v>
      </c>
      <c r="D1233" s="179" t="s">
        <v>2630</v>
      </c>
      <c r="E1233" s="158" t="s">
        <v>2631</v>
      </c>
    </row>
    <row r="1234" customFormat="false" ht="13.8" hidden="false" customHeight="false" outlineLevel="0" collapsed="false">
      <c r="A1234" s="163" t="s">
        <v>2632</v>
      </c>
      <c r="B1234" s="152" t="s">
        <v>2634</v>
      </c>
      <c r="C1234" s="152" t="s">
        <v>2633</v>
      </c>
      <c r="D1234" s="124" t="s">
        <v>2634</v>
      </c>
      <c r="E1234" s="153"/>
    </row>
    <row r="1235" customFormat="false" ht="13.8" hidden="false" customHeight="false" outlineLevel="0" collapsed="false">
      <c r="A1235" s="151" t="s">
        <v>2635</v>
      </c>
      <c r="B1235" s="152" t="s">
        <v>2637</v>
      </c>
      <c r="C1235" s="152" t="s">
        <v>2636</v>
      </c>
      <c r="D1235" s="124" t="s">
        <v>2637</v>
      </c>
      <c r="E1235" s="153"/>
    </row>
    <row r="1236" customFormat="false" ht="13.8" hidden="false" customHeight="false" outlineLevel="0" collapsed="false">
      <c r="A1236" s="151" t="s">
        <v>2638</v>
      </c>
      <c r="B1236" s="152" t="s">
        <v>1402</v>
      </c>
      <c r="C1236" s="152" t="s">
        <v>2639</v>
      </c>
      <c r="D1236" s="124" t="s">
        <v>1402</v>
      </c>
      <c r="E1236" s="153"/>
    </row>
    <row r="1237" customFormat="false" ht="13.8" hidden="false" customHeight="false" outlineLevel="0" collapsed="false">
      <c r="A1237" s="151" t="s">
        <v>2640</v>
      </c>
      <c r="B1237" s="164" t="s">
        <v>2642</v>
      </c>
      <c r="C1237" s="164" t="s">
        <v>2641</v>
      </c>
      <c r="D1237" s="165" t="s">
        <v>2642</v>
      </c>
      <c r="E1237" s="153"/>
    </row>
    <row r="1238" customFormat="false" ht="13.8" hidden="false" customHeight="false" outlineLevel="0" collapsed="false">
      <c r="A1238" s="151" t="s">
        <v>2643</v>
      </c>
      <c r="B1238" s="152" t="s">
        <v>2566</v>
      </c>
      <c r="C1238" s="152" t="s">
        <v>2644</v>
      </c>
      <c r="D1238" s="124" t="s">
        <v>2566</v>
      </c>
      <c r="E1238" s="153"/>
    </row>
    <row r="1239" customFormat="false" ht="13.8" hidden="false" customHeight="false" outlineLevel="0" collapsed="false">
      <c r="A1239" s="151" t="s">
        <v>2645</v>
      </c>
      <c r="B1239" s="152" t="s">
        <v>2647</v>
      </c>
      <c r="C1239" s="152" t="s">
        <v>2646</v>
      </c>
      <c r="D1239" s="124" t="s">
        <v>2647</v>
      </c>
      <c r="E1239" s="153"/>
    </row>
    <row r="1240" customFormat="false" ht="13.8" hidden="false" customHeight="false" outlineLevel="0" collapsed="false">
      <c r="A1240" s="151" t="s">
        <v>893</v>
      </c>
      <c r="B1240" s="153" t="s">
        <v>176</v>
      </c>
      <c r="C1240" s="153" t="s">
        <v>2648</v>
      </c>
      <c r="D1240" s="176"/>
      <c r="E1240" s="153" t="s">
        <v>2649</v>
      </c>
    </row>
    <row r="1241" customFormat="false" ht="30.55" hidden="false" customHeight="false" outlineLevel="0" collapsed="false">
      <c r="A1241" s="177" t="s">
        <v>2650</v>
      </c>
      <c r="B1241" s="188" t="s">
        <v>2654</v>
      </c>
      <c r="C1241" s="188" t="s">
        <v>2651</v>
      </c>
      <c r="D1241" s="187" t="s">
        <v>2652</v>
      </c>
      <c r="E1241" s="189" t="s">
        <v>2653</v>
      </c>
    </row>
    <row r="1242" customFormat="false" ht="20.85" hidden="false" customHeight="false" outlineLevel="0" collapsed="false">
      <c r="A1242" s="190" t="s">
        <v>2577</v>
      </c>
      <c r="B1242" s="170" t="s">
        <v>2658</v>
      </c>
      <c r="C1242" s="170" t="s">
        <v>2655</v>
      </c>
      <c r="D1242" s="171" t="s">
        <v>2502</v>
      </c>
      <c r="E1242" s="158" t="s">
        <v>2656</v>
      </c>
    </row>
    <row r="1243" customFormat="false" ht="13.8" hidden="false" customHeight="false" outlineLevel="0" collapsed="false">
      <c r="A1243" s="163" t="s">
        <v>2657</v>
      </c>
      <c r="B1243" s="152" t="s">
        <v>2660</v>
      </c>
      <c r="C1243" s="152" t="s">
        <v>2659</v>
      </c>
      <c r="D1243" s="124" t="s">
        <v>2660</v>
      </c>
      <c r="E1243" s="153"/>
    </row>
    <row r="1244" customFormat="false" ht="13.8" hidden="false" customHeight="false" outlineLevel="0" collapsed="false">
      <c r="A1244" s="151" t="s">
        <v>2661</v>
      </c>
      <c r="B1244" s="152" t="s">
        <v>2663</v>
      </c>
      <c r="C1244" s="152" t="s">
        <v>2662</v>
      </c>
      <c r="D1244" s="124" t="s">
        <v>2663</v>
      </c>
      <c r="E1244" s="153"/>
    </row>
    <row r="1245" customFormat="false" ht="13.8" hidden="false" customHeight="false" outlineLevel="0" collapsed="false">
      <c r="A1245" s="151" t="s">
        <v>2664</v>
      </c>
      <c r="B1245" s="152" t="s">
        <v>1900</v>
      </c>
      <c r="C1245" s="152" t="s">
        <v>2665</v>
      </c>
      <c r="D1245" s="124" t="s">
        <v>1900</v>
      </c>
      <c r="E1245" s="153"/>
    </row>
    <row r="1246" customFormat="false" ht="20.85" hidden="false" customHeight="false" outlineLevel="0" collapsed="false">
      <c r="A1246" s="151" t="s">
        <v>2666</v>
      </c>
      <c r="B1246" s="164" t="s">
        <v>2668</v>
      </c>
      <c r="C1246" s="164" t="s">
        <v>2667</v>
      </c>
      <c r="D1246" s="165" t="s">
        <v>2668</v>
      </c>
      <c r="E1246" s="153"/>
    </row>
    <row r="1247" customFormat="false" ht="13.8" hidden="false" customHeight="false" outlineLevel="0" collapsed="false">
      <c r="A1247" s="151" t="s">
        <v>2669</v>
      </c>
      <c r="B1247" s="152" t="s">
        <v>2671</v>
      </c>
      <c r="C1247" s="152" t="s">
        <v>2670</v>
      </c>
      <c r="D1247" s="124" t="s">
        <v>2671</v>
      </c>
      <c r="E1247" s="153"/>
    </row>
    <row r="1248" customFormat="false" ht="13.8" hidden="false" customHeight="false" outlineLevel="0" collapsed="false">
      <c r="A1248" s="151" t="s">
        <v>2672</v>
      </c>
      <c r="B1248" s="152" t="s">
        <v>2674</v>
      </c>
      <c r="C1248" s="152" t="s">
        <v>2673</v>
      </c>
      <c r="D1248" s="124" t="s">
        <v>2674</v>
      </c>
      <c r="E1248" s="153"/>
    </row>
    <row r="1249" customFormat="false" ht="30.55" hidden="false" customHeight="false" outlineLevel="0" collapsed="false">
      <c r="A1249" s="151" t="s">
        <v>2675</v>
      </c>
      <c r="B1249" s="153" t="s">
        <v>2680</v>
      </c>
      <c r="C1249" s="153" t="s">
        <v>2676</v>
      </c>
      <c r="D1249" s="187" t="s">
        <v>2677</v>
      </c>
      <c r="E1249" s="153" t="s">
        <v>2678</v>
      </c>
    </row>
    <row r="1250" customFormat="false" ht="13.8" hidden="false" customHeight="false" outlineLevel="0" collapsed="false">
      <c r="A1250" s="177" t="s">
        <v>2679</v>
      </c>
      <c r="B1250" s="152" t="s">
        <v>2682</v>
      </c>
      <c r="C1250" s="152" t="s">
        <v>2681</v>
      </c>
      <c r="D1250" s="124" t="s">
        <v>2682</v>
      </c>
      <c r="E1250" s="153" t="s">
        <v>2683</v>
      </c>
    </row>
    <row r="1251" customFormat="false" ht="13.8" hidden="false" customHeight="false" outlineLevel="0" collapsed="false">
      <c r="A1251" s="151" t="s">
        <v>2684</v>
      </c>
      <c r="B1251" s="152" t="s">
        <v>2686</v>
      </c>
      <c r="C1251" s="152" t="s">
        <v>2685</v>
      </c>
      <c r="D1251" s="124" t="s">
        <v>2686</v>
      </c>
      <c r="E1251" s="153"/>
    </row>
    <row r="1252" customFormat="false" ht="13.8" hidden="false" customHeight="false" outlineLevel="0" collapsed="false">
      <c r="A1252" s="151" t="s">
        <v>2687</v>
      </c>
      <c r="B1252" s="152" t="s">
        <v>1612</v>
      </c>
      <c r="C1252" s="152" t="s">
        <v>2688</v>
      </c>
      <c r="D1252" s="124" t="s">
        <v>1612</v>
      </c>
      <c r="E1252" s="153"/>
    </row>
    <row r="1253" customFormat="false" ht="13.8" hidden="false" customHeight="false" outlineLevel="0" collapsed="false">
      <c r="A1253" s="151" t="s">
        <v>2689</v>
      </c>
      <c r="B1253" s="164" t="s">
        <v>2691</v>
      </c>
      <c r="C1253" s="164" t="s">
        <v>2690</v>
      </c>
      <c r="D1253" s="165" t="s">
        <v>2691</v>
      </c>
      <c r="E1253" s="153"/>
    </row>
    <row r="1254" customFormat="false" ht="13.8" hidden="false" customHeight="false" outlineLevel="0" collapsed="false">
      <c r="A1254" s="151" t="s">
        <v>2692</v>
      </c>
      <c r="B1254" s="164" t="s">
        <v>2146</v>
      </c>
      <c r="C1254" s="164" t="s">
        <v>2693</v>
      </c>
      <c r="D1254" s="165" t="s">
        <v>2146</v>
      </c>
      <c r="E1254" s="153"/>
    </row>
    <row r="1255" customFormat="false" ht="13.8" hidden="false" customHeight="false" outlineLevel="0" collapsed="false">
      <c r="A1255" s="151" t="s">
        <v>2694</v>
      </c>
      <c r="B1255" s="152" t="s">
        <v>2696</v>
      </c>
      <c r="C1255" s="152" t="s">
        <v>2695</v>
      </c>
      <c r="D1255" s="124" t="s">
        <v>2696</v>
      </c>
      <c r="E1255" s="153"/>
    </row>
    <row r="1256" customFormat="false" ht="13.8" hidden="false" customHeight="false" outlineLevel="0" collapsed="false">
      <c r="A1256" s="151" t="s">
        <v>2697</v>
      </c>
      <c r="B1256" s="152" t="s">
        <v>2699</v>
      </c>
      <c r="C1256" s="152" t="s">
        <v>2698</v>
      </c>
      <c r="D1256" s="124" t="s">
        <v>2699</v>
      </c>
      <c r="E1256" s="153"/>
    </row>
    <row r="1257" customFormat="false" ht="13.8" hidden="false" customHeight="false" outlineLevel="0" collapsed="false">
      <c r="A1257" s="151" t="s">
        <v>2700</v>
      </c>
      <c r="B1257" s="152" t="s">
        <v>2619</v>
      </c>
      <c r="C1257" s="164" t="s">
        <v>2538</v>
      </c>
      <c r="D1257" s="124" t="s">
        <v>2619</v>
      </c>
      <c r="E1257" s="153"/>
    </row>
    <row r="1258" customFormat="false" ht="20.85" hidden="false" customHeight="false" outlineLevel="0" collapsed="false">
      <c r="A1258" s="151" t="s">
        <v>2701</v>
      </c>
      <c r="B1258" s="164" t="s">
        <v>2705</v>
      </c>
      <c r="C1258" s="164" t="s">
        <v>2702</v>
      </c>
      <c r="D1258" s="165"/>
      <c r="E1258" s="153" t="s">
        <v>2703</v>
      </c>
    </row>
    <row r="1259" customFormat="false" ht="13.8" hidden="false" customHeight="false" outlineLevel="0" collapsed="false">
      <c r="A1259" s="151" t="s">
        <v>2704</v>
      </c>
      <c r="B1259" s="152" t="s">
        <v>2707</v>
      </c>
      <c r="C1259" s="152" t="s">
        <v>2706</v>
      </c>
      <c r="D1259" s="124" t="s">
        <v>2707</v>
      </c>
      <c r="E1259" s="153" t="s">
        <v>2708</v>
      </c>
    </row>
    <row r="1260" customFormat="false" ht="13.8" hidden="false" customHeight="false" outlineLevel="0" collapsed="false">
      <c r="A1260" s="151" t="s">
        <v>2709</v>
      </c>
      <c r="B1260" s="152" t="s">
        <v>2711</v>
      </c>
      <c r="C1260" s="152" t="s">
        <v>2710</v>
      </c>
      <c r="D1260" s="124" t="s">
        <v>2711</v>
      </c>
      <c r="E1260" s="153"/>
    </row>
    <row r="1261" customFormat="false" ht="13.8" hidden="false" customHeight="false" outlineLevel="0" collapsed="false">
      <c r="A1261" s="151" t="s">
        <v>2712</v>
      </c>
      <c r="B1261" s="152" t="s">
        <v>101</v>
      </c>
      <c r="C1261" s="152" t="s">
        <v>2713</v>
      </c>
      <c r="D1261" s="124" t="s">
        <v>101</v>
      </c>
      <c r="E1261" s="153"/>
    </row>
    <row r="1262" customFormat="false" ht="13.8" hidden="false" customHeight="false" outlineLevel="0" collapsed="false">
      <c r="A1262" s="151" t="s">
        <v>2714</v>
      </c>
      <c r="B1262" s="152" t="s">
        <v>1527</v>
      </c>
      <c r="C1262" s="152" t="s">
        <v>2715</v>
      </c>
      <c r="D1262" s="124" t="s">
        <v>1527</v>
      </c>
      <c r="E1262" s="153"/>
    </row>
    <row r="1263" customFormat="false" ht="13.8" hidden="false" customHeight="false" outlineLevel="0" collapsed="false">
      <c r="A1263" s="151" t="s">
        <v>2716</v>
      </c>
      <c r="B1263" s="152" t="s">
        <v>1612</v>
      </c>
      <c r="C1263" s="152" t="s">
        <v>2717</v>
      </c>
      <c r="D1263" s="124" t="s">
        <v>1612</v>
      </c>
      <c r="E1263" s="153"/>
    </row>
    <row r="1264" customFormat="false" ht="13.8" hidden="false" customHeight="false" outlineLevel="0" collapsed="false">
      <c r="A1264" s="151" t="s">
        <v>2718</v>
      </c>
      <c r="B1264" s="164" t="s">
        <v>2720</v>
      </c>
      <c r="C1264" s="164" t="s">
        <v>2719</v>
      </c>
      <c r="D1264" s="165" t="s">
        <v>2720</v>
      </c>
      <c r="E1264" s="153"/>
    </row>
    <row r="1265" customFormat="false" ht="13.8" hidden="false" customHeight="false" outlineLevel="0" collapsed="false">
      <c r="A1265" s="151" t="s">
        <v>2721</v>
      </c>
      <c r="B1265" s="152" t="s">
        <v>2723</v>
      </c>
      <c r="C1265" s="152" t="s">
        <v>2722</v>
      </c>
      <c r="D1265" s="124" t="s">
        <v>2723</v>
      </c>
      <c r="E1265" s="153"/>
    </row>
    <row r="1266" customFormat="false" ht="13.8" hidden="false" customHeight="false" outlineLevel="0" collapsed="false">
      <c r="A1266" s="151" t="s">
        <v>2724</v>
      </c>
      <c r="B1266" s="152" t="s">
        <v>2726</v>
      </c>
      <c r="C1266" s="152" t="s">
        <v>2725</v>
      </c>
      <c r="D1266" s="124" t="s">
        <v>2726</v>
      </c>
      <c r="E1266" s="153"/>
    </row>
    <row r="1267" customFormat="false" ht="20.85" hidden="false" customHeight="false" outlineLevel="0" collapsed="false">
      <c r="A1267" s="151" t="s">
        <v>1894</v>
      </c>
      <c r="B1267" s="218" t="s">
        <v>2728</v>
      </c>
      <c r="C1267" s="218" t="s">
        <v>2727</v>
      </c>
      <c r="D1267" s="219" t="s">
        <v>2728</v>
      </c>
      <c r="E1267" s="218" t="s">
        <v>2729</v>
      </c>
    </row>
    <row r="1268" customFormat="false" ht="13.8" hidden="false" customHeight="false" outlineLevel="0" collapsed="false">
      <c r="A1268" s="220" t="s">
        <v>2730</v>
      </c>
      <c r="B1268" s="188" t="s">
        <v>2733</v>
      </c>
      <c r="C1268" s="188" t="s">
        <v>2731</v>
      </c>
      <c r="D1268" s="187" t="s">
        <v>2732</v>
      </c>
      <c r="E1268" s="189" t="s">
        <v>2576</v>
      </c>
    </row>
    <row r="1269" customFormat="false" ht="13.8" hidden="false" customHeight="false" outlineLevel="0" collapsed="false">
      <c r="A1269" s="190" t="s">
        <v>2577</v>
      </c>
      <c r="B1269" s="152" t="s">
        <v>1847</v>
      </c>
      <c r="C1269" s="152" t="s">
        <v>1846</v>
      </c>
      <c r="D1269" s="124" t="s">
        <v>1847</v>
      </c>
      <c r="E1269" s="153"/>
    </row>
    <row r="1270" customFormat="false" ht="13.8" hidden="false" customHeight="false" outlineLevel="0" collapsed="false">
      <c r="A1270" s="151" t="s">
        <v>2734</v>
      </c>
      <c r="B1270" s="152" t="s">
        <v>1477</v>
      </c>
      <c r="C1270" s="152" t="s">
        <v>2735</v>
      </c>
      <c r="D1270" s="124" t="s">
        <v>1477</v>
      </c>
      <c r="E1270" s="153"/>
    </row>
    <row r="1271" customFormat="false" ht="13.8" hidden="false" customHeight="false" outlineLevel="0" collapsed="false">
      <c r="A1271" s="151" t="s">
        <v>2736</v>
      </c>
      <c r="B1271" s="152" t="s">
        <v>1574</v>
      </c>
      <c r="C1271" s="152" t="s">
        <v>2737</v>
      </c>
      <c r="D1271" s="124" t="s">
        <v>1574</v>
      </c>
      <c r="E1271" s="153"/>
    </row>
    <row r="1272" customFormat="false" ht="13.8" hidden="false" customHeight="false" outlineLevel="0" collapsed="false">
      <c r="A1272" s="151" t="s">
        <v>750</v>
      </c>
      <c r="B1272" s="164" t="s">
        <v>2739</v>
      </c>
      <c r="C1272" s="164" t="s">
        <v>2738</v>
      </c>
      <c r="D1272" s="165" t="s">
        <v>2739</v>
      </c>
      <c r="E1272" s="153"/>
    </row>
    <row r="1273" customFormat="false" ht="13.8" hidden="false" customHeight="false" outlineLevel="0" collapsed="false">
      <c r="A1273" s="151" t="s">
        <v>2740</v>
      </c>
      <c r="B1273" s="152" t="s">
        <v>2095</v>
      </c>
      <c r="C1273" s="152" t="s">
        <v>2741</v>
      </c>
      <c r="D1273" s="124" t="s">
        <v>2095</v>
      </c>
      <c r="E1273" s="153"/>
    </row>
    <row r="1274" customFormat="false" ht="13.8" hidden="false" customHeight="false" outlineLevel="0" collapsed="false">
      <c r="A1274" s="151" t="s">
        <v>2742</v>
      </c>
      <c r="B1274" s="164" t="s">
        <v>2686</v>
      </c>
      <c r="C1274" s="164" t="s">
        <v>2743</v>
      </c>
      <c r="D1274" s="165" t="s">
        <v>2686</v>
      </c>
      <c r="E1274" s="153"/>
    </row>
    <row r="1275" customFormat="false" ht="13.8" hidden="false" customHeight="false" outlineLevel="0" collapsed="false">
      <c r="A1275" s="151" t="s">
        <v>2744</v>
      </c>
      <c r="B1275" s="152" t="s">
        <v>2746</v>
      </c>
      <c r="C1275" s="152" t="s">
        <v>2745</v>
      </c>
      <c r="D1275" s="124" t="s">
        <v>2746</v>
      </c>
      <c r="E1275" s="153"/>
    </row>
    <row r="1276" customFormat="false" ht="13.8" hidden="false" customHeight="false" outlineLevel="0" collapsed="false">
      <c r="A1276" s="151" t="s">
        <v>676</v>
      </c>
      <c r="B1276" s="221" t="s">
        <v>2750</v>
      </c>
      <c r="C1276" s="221" t="s">
        <v>2747</v>
      </c>
      <c r="D1276" s="222" t="s">
        <v>1678</v>
      </c>
      <c r="E1276" s="168" t="s">
        <v>2748</v>
      </c>
    </row>
    <row r="1277" customFormat="false" ht="20.85" hidden="false" customHeight="false" outlineLevel="0" collapsed="false">
      <c r="A1277" s="169" t="s">
        <v>2749</v>
      </c>
      <c r="B1277" s="223" t="s">
        <v>2751</v>
      </c>
      <c r="C1277" s="223" t="n">
        <v>5107887890</v>
      </c>
      <c r="D1277" s="224" t="s">
        <v>2751</v>
      </c>
      <c r="E1277" s="225" t="s">
        <v>2752</v>
      </c>
    </row>
    <row r="1278" customFormat="false" ht="13.8" hidden="false" customHeight="false" outlineLevel="0" collapsed="false">
      <c r="A1278" s="226" t="s">
        <v>2753</v>
      </c>
      <c r="B1278" s="152" t="s">
        <v>2755</v>
      </c>
      <c r="C1278" s="152" t="s">
        <v>2754</v>
      </c>
      <c r="D1278" s="124" t="s">
        <v>2755</v>
      </c>
      <c r="E1278" s="153"/>
    </row>
    <row r="1279" customFormat="false" ht="13.8" hidden="false" customHeight="false" outlineLevel="0" collapsed="false">
      <c r="A1279" s="151" t="s">
        <v>2756</v>
      </c>
      <c r="B1279" s="152" t="s">
        <v>1653</v>
      </c>
      <c r="C1279" s="152" t="s">
        <v>2757</v>
      </c>
      <c r="D1279" s="124" t="s">
        <v>1653</v>
      </c>
      <c r="E1279" s="153"/>
    </row>
    <row r="1280" customFormat="false" ht="13.8" hidden="false" customHeight="false" outlineLevel="0" collapsed="false">
      <c r="A1280" s="151" t="s">
        <v>2758</v>
      </c>
      <c r="B1280" s="152" t="s">
        <v>2760</v>
      </c>
      <c r="C1280" s="152" t="s">
        <v>2759</v>
      </c>
      <c r="D1280" s="124" t="s">
        <v>2760</v>
      </c>
      <c r="E1280" s="153"/>
    </row>
    <row r="1281" customFormat="false" ht="13.8" hidden="false" customHeight="false" outlineLevel="0" collapsed="false">
      <c r="A1281" s="151" t="s">
        <v>2761</v>
      </c>
      <c r="B1281" s="164" t="s">
        <v>5</v>
      </c>
      <c r="C1281" s="164" t="s">
        <v>2762</v>
      </c>
      <c r="D1281" s="165" t="s">
        <v>5</v>
      </c>
      <c r="E1281" s="153"/>
    </row>
    <row r="1282" customFormat="false" ht="13.8" hidden="false" customHeight="false" outlineLevel="0" collapsed="false">
      <c r="A1282" s="151" t="s">
        <v>2763</v>
      </c>
      <c r="B1282" s="152" t="s">
        <v>2765</v>
      </c>
      <c r="C1282" s="152" t="s">
        <v>2764</v>
      </c>
      <c r="D1282" s="124" t="s">
        <v>2765</v>
      </c>
      <c r="E1282" s="153"/>
    </row>
    <row r="1283" customFormat="false" ht="13.8" hidden="false" customHeight="false" outlineLevel="0" collapsed="false">
      <c r="A1283" s="151" t="s">
        <v>2766</v>
      </c>
      <c r="B1283" s="152" t="s">
        <v>2348</v>
      </c>
      <c r="C1283" s="152" t="s">
        <v>2767</v>
      </c>
      <c r="D1283" s="124" t="s">
        <v>2348</v>
      </c>
      <c r="E1283" s="153"/>
    </row>
    <row r="1284" customFormat="false" ht="13.8" hidden="false" customHeight="false" outlineLevel="0" collapsed="false">
      <c r="A1284" s="151" t="s">
        <v>2768</v>
      </c>
      <c r="B1284" s="152" t="s">
        <v>2770</v>
      </c>
      <c r="C1284" s="152" t="s">
        <v>2769</v>
      </c>
      <c r="D1284" s="124" t="s">
        <v>2770</v>
      </c>
      <c r="E1284" s="153"/>
    </row>
    <row r="1285" customFormat="false" ht="40.25" hidden="false" customHeight="false" outlineLevel="0" collapsed="false">
      <c r="A1285" s="151" t="s">
        <v>2771</v>
      </c>
      <c r="B1285" s="152" t="s">
        <v>2776</v>
      </c>
      <c r="C1285" s="152" t="s">
        <v>2772</v>
      </c>
      <c r="D1285" s="192" t="s">
        <v>2773</v>
      </c>
      <c r="E1285" s="153" t="s">
        <v>2774</v>
      </c>
    </row>
    <row r="1286" customFormat="false" ht="20.85" hidden="false" customHeight="false" outlineLevel="0" collapsed="false">
      <c r="A1286" s="151" t="s">
        <v>2775</v>
      </c>
      <c r="B1286" s="152" t="s">
        <v>2778</v>
      </c>
      <c r="C1286" s="152" t="s">
        <v>2777</v>
      </c>
      <c r="D1286" s="124" t="s">
        <v>2778</v>
      </c>
      <c r="E1286" s="153" t="s">
        <v>2779</v>
      </c>
    </row>
    <row r="1287" customFormat="false" ht="20.85" hidden="false" customHeight="false" outlineLevel="0" collapsed="false">
      <c r="A1287" s="151" t="s">
        <v>2780</v>
      </c>
      <c r="B1287" s="170" t="s">
        <v>2784</v>
      </c>
      <c r="C1287" s="170" t="s">
        <v>2781</v>
      </c>
      <c r="D1287" s="171" t="s">
        <v>2782</v>
      </c>
      <c r="E1287" s="158" t="s">
        <v>2783</v>
      </c>
    </row>
    <row r="1288" customFormat="false" ht="13.8" hidden="false" customHeight="false" outlineLevel="0" collapsed="false">
      <c r="A1288" s="163" t="s">
        <v>792</v>
      </c>
      <c r="B1288" s="152" t="s">
        <v>2786</v>
      </c>
      <c r="C1288" s="152" t="s">
        <v>2785</v>
      </c>
      <c r="D1288" s="124" t="s">
        <v>2786</v>
      </c>
      <c r="E1288" s="153"/>
    </row>
    <row r="1289" customFormat="false" ht="13.8" hidden="false" customHeight="false" outlineLevel="0" collapsed="false">
      <c r="A1289" s="151" t="s">
        <v>2787</v>
      </c>
      <c r="B1289" s="152" t="s">
        <v>2789</v>
      </c>
      <c r="C1289" s="152" t="s">
        <v>2788</v>
      </c>
      <c r="D1289" s="124" t="s">
        <v>2789</v>
      </c>
      <c r="E1289" s="153"/>
    </row>
    <row r="1290" customFormat="false" ht="13.8" hidden="false" customHeight="false" outlineLevel="0" collapsed="false">
      <c r="A1290" s="151" t="s">
        <v>2790</v>
      </c>
      <c r="B1290" s="152" t="s">
        <v>2792</v>
      </c>
      <c r="C1290" s="152" t="s">
        <v>2791</v>
      </c>
      <c r="D1290" s="124" t="s">
        <v>2792</v>
      </c>
      <c r="E1290" s="153"/>
    </row>
    <row r="1291" customFormat="false" ht="13.8" hidden="false" customHeight="false" outlineLevel="0" collapsed="false">
      <c r="A1291" s="151" t="s">
        <v>2793</v>
      </c>
      <c r="B1291" s="164" t="s">
        <v>2795</v>
      </c>
      <c r="C1291" s="164" t="s">
        <v>2794</v>
      </c>
      <c r="D1291" s="165" t="s">
        <v>2795</v>
      </c>
      <c r="E1291" s="153"/>
    </row>
    <row r="1292" customFormat="false" ht="13.8" hidden="false" customHeight="false" outlineLevel="0" collapsed="false">
      <c r="A1292" s="151" t="s">
        <v>2796</v>
      </c>
      <c r="B1292" s="152" t="s">
        <v>1402</v>
      </c>
      <c r="C1292" s="152" t="s">
        <v>2797</v>
      </c>
      <c r="D1292" s="124" t="s">
        <v>1402</v>
      </c>
      <c r="E1292" s="153"/>
    </row>
    <row r="1293" customFormat="false" ht="13.8" hidden="false" customHeight="false" outlineLevel="0" collapsed="false">
      <c r="A1293" s="151" t="s">
        <v>2798</v>
      </c>
      <c r="B1293" s="152" t="s">
        <v>2800</v>
      </c>
      <c r="C1293" s="152" t="s">
        <v>2799</v>
      </c>
      <c r="D1293" s="124" t="s">
        <v>2800</v>
      </c>
      <c r="E1293" s="153"/>
    </row>
    <row r="1294" customFormat="false" ht="20.85" hidden="false" customHeight="false" outlineLevel="0" collapsed="false">
      <c r="A1294" s="151" t="s">
        <v>2801</v>
      </c>
      <c r="B1294" s="164" t="s">
        <v>2185</v>
      </c>
      <c r="C1294" s="164" t="s">
        <v>2802</v>
      </c>
      <c r="D1294" s="187" t="s">
        <v>2803</v>
      </c>
      <c r="E1294" s="153" t="s">
        <v>2804</v>
      </c>
    </row>
    <row r="1295" customFormat="false" ht="13.8" hidden="false" customHeight="false" outlineLevel="0" collapsed="false">
      <c r="A1295" s="151" t="s">
        <v>2805</v>
      </c>
      <c r="B1295" s="152" t="s">
        <v>1402</v>
      </c>
      <c r="C1295" s="152" t="s">
        <v>2806</v>
      </c>
      <c r="D1295" s="124" t="s">
        <v>1402</v>
      </c>
      <c r="E1295" s="153"/>
    </row>
    <row r="1296" customFormat="false" ht="13.8" hidden="false" customHeight="false" outlineLevel="0" collapsed="false">
      <c r="A1296" s="151" t="s">
        <v>2807</v>
      </c>
      <c r="B1296" s="152" t="s">
        <v>2033</v>
      </c>
      <c r="C1296" s="152" t="s">
        <v>2808</v>
      </c>
      <c r="D1296" s="124" t="s">
        <v>2033</v>
      </c>
      <c r="E1296" s="153"/>
    </row>
    <row r="1297" customFormat="false" ht="13.8" hidden="false" customHeight="false" outlineLevel="0" collapsed="false">
      <c r="A1297" s="151" t="s">
        <v>2809</v>
      </c>
      <c r="B1297" s="152" t="s">
        <v>2811</v>
      </c>
      <c r="C1297" s="152" t="s">
        <v>2810</v>
      </c>
      <c r="D1297" s="124" t="s">
        <v>2811</v>
      </c>
      <c r="E1297" s="153"/>
    </row>
    <row r="1298" customFormat="false" ht="13.8" hidden="false" customHeight="false" outlineLevel="0" collapsed="false">
      <c r="A1298" s="151" t="s">
        <v>2812</v>
      </c>
      <c r="B1298" s="152" t="s">
        <v>1477</v>
      </c>
      <c r="C1298" s="152" t="s">
        <v>2813</v>
      </c>
      <c r="D1298" s="124" t="s">
        <v>1477</v>
      </c>
      <c r="E1298" s="153"/>
    </row>
    <row r="1299" customFormat="false" ht="13.8" hidden="false" customHeight="false" outlineLevel="0" collapsed="false">
      <c r="A1299" s="151" t="s">
        <v>1503</v>
      </c>
      <c r="B1299" s="152" t="s">
        <v>2815</v>
      </c>
      <c r="C1299" s="152" t="s">
        <v>2814</v>
      </c>
      <c r="D1299" s="124" t="s">
        <v>2815</v>
      </c>
      <c r="E1299" s="153"/>
    </row>
    <row r="1300" customFormat="false" ht="13.8" hidden="false" customHeight="false" outlineLevel="0" collapsed="false">
      <c r="A1300" s="151" t="s">
        <v>2816</v>
      </c>
      <c r="B1300" s="152" t="s">
        <v>2818</v>
      </c>
      <c r="C1300" s="152" t="s">
        <v>2817</v>
      </c>
      <c r="D1300" s="124" t="s">
        <v>2818</v>
      </c>
      <c r="E1300" s="153"/>
    </row>
    <row r="1301" customFormat="false" ht="13.8" hidden="false" customHeight="false" outlineLevel="0" collapsed="false">
      <c r="A1301" s="151" t="s">
        <v>2819</v>
      </c>
      <c r="B1301" s="164" t="s">
        <v>1405</v>
      </c>
      <c r="C1301" s="164" t="s">
        <v>2820</v>
      </c>
      <c r="D1301" s="165" t="s">
        <v>1405</v>
      </c>
      <c r="E1301" s="153"/>
    </row>
    <row r="1302" customFormat="false" ht="13.8" hidden="false" customHeight="false" outlineLevel="0" collapsed="false">
      <c r="A1302" s="151" t="s">
        <v>2821</v>
      </c>
      <c r="B1302" s="152" t="s">
        <v>2823</v>
      </c>
      <c r="C1302" s="152" t="s">
        <v>2822</v>
      </c>
      <c r="D1302" s="124" t="s">
        <v>2823</v>
      </c>
      <c r="E1302" s="153"/>
    </row>
    <row r="1303" customFormat="false" ht="13.8" hidden="false" customHeight="false" outlineLevel="0" collapsed="false">
      <c r="A1303" s="151" t="s">
        <v>2824</v>
      </c>
      <c r="B1303" s="152" t="s">
        <v>2829</v>
      </c>
      <c r="C1303" s="152" t="s">
        <v>2825</v>
      </c>
      <c r="D1303" s="192" t="s">
        <v>2826</v>
      </c>
      <c r="E1303" s="153" t="s">
        <v>2827</v>
      </c>
    </row>
    <row r="1304" customFormat="false" ht="13.8" hidden="false" customHeight="false" outlineLevel="0" collapsed="false">
      <c r="A1304" s="151" t="s">
        <v>2828</v>
      </c>
      <c r="B1304" s="152" t="s">
        <v>657</v>
      </c>
      <c r="C1304" s="152" t="s">
        <v>2830</v>
      </c>
      <c r="D1304" s="124" t="s">
        <v>657</v>
      </c>
      <c r="E1304" s="153" t="s">
        <v>2831</v>
      </c>
    </row>
    <row r="1305" customFormat="false" ht="20.85" hidden="false" customHeight="false" outlineLevel="0" collapsed="false">
      <c r="A1305" s="151" t="s">
        <v>2832</v>
      </c>
      <c r="B1305" s="152" t="s">
        <v>1357</v>
      </c>
      <c r="C1305" s="152" t="s">
        <v>2833</v>
      </c>
      <c r="D1305" s="124" t="s">
        <v>1357</v>
      </c>
      <c r="E1305" s="153"/>
    </row>
    <row r="1306" customFormat="false" ht="13.8" hidden="false" customHeight="false" outlineLevel="0" collapsed="false">
      <c r="A1306" s="151" t="s">
        <v>2834</v>
      </c>
      <c r="B1306" s="152" t="s">
        <v>2836</v>
      </c>
      <c r="C1306" s="152" t="s">
        <v>2835</v>
      </c>
      <c r="D1306" s="124" t="s">
        <v>2836</v>
      </c>
      <c r="E1306" s="153"/>
    </row>
    <row r="1307" customFormat="false" ht="13.8" hidden="false" customHeight="false" outlineLevel="0" collapsed="false">
      <c r="A1307" s="151" t="s">
        <v>2837</v>
      </c>
      <c r="B1307" s="152" t="s">
        <v>2839</v>
      </c>
      <c r="C1307" s="152" t="s">
        <v>2838</v>
      </c>
      <c r="D1307" s="124" t="s">
        <v>2839</v>
      </c>
      <c r="E1307" s="153"/>
    </row>
    <row r="1308" customFormat="false" ht="13.8" hidden="false" customHeight="false" outlineLevel="0" collapsed="false">
      <c r="A1308" s="151" t="s">
        <v>2840</v>
      </c>
      <c r="B1308" s="164" t="s">
        <v>2842</v>
      </c>
      <c r="C1308" s="164" t="s">
        <v>2841</v>
      </c>
      <c r="D1308" s="165" t="s">
        <v>2842</v>
      </c>
      <c r="E1308" s="153"/>
    </row>
    <row r="1309" customFormat="false" ht="13.8" hidden="false" customHeight="false" outlineLevel="0" collapsed="false">
      <c r="A1309" s="151" t="s">
        <v>2843</v>
      </c>
      <c r="B1309" s="152" t="s">
        <v>2845</v>
      </c>
      <c r="C1309" s="152" t="s">
        <v>2844</v>
      </c>
      <c r="D1309" s="124" t="s">
        <v>2845</v>
      </c>
      <c r="E1309" s="153"/>
    </row>
    <row r="1310" customFormat="false" ht="13.8" hidden="false" customHeight="false" outlineLevel="0" collapsed="false">
      <c r="A1310" s="151" t="s">
        <v>2846</v>
      </c>
      <c r="B1310" s="152" t="s">
        <v>52</v>
      </c>
      <c r="C1310" s="152" t="s">
        <v>2847</v>
      </c>
      <c r="D1310" s="124" t="s">
        <v>52</v>
      </c>
      <c r="E1310" s="153"/>
    </row>
    <row r="1311" customFormat="false" ht="13.8" hidden="false" customHeight="false" outlineLevel="0" collapsed="false">
      <c r="A1311" s="151" t="s">
        <v>2848</v>
      </c>
      <c r="B1311" s="164" t="s">
        <v>2850</v>
      </c>
      <c r="C1311" s="164" t="s">
        <v>2849</v>
      </c>
      <c r="D1311" s="165" t="s">
        <v>2850</v>
      </c>
      <c r="E1311" s="153"/>
    </row>
    <row r="1312" customFormat="false" ht="20.85" hidden="false" customHeight="false" outlineLevel="0" collapsed="false">
      <c r="A1312" s="151" t="s">
        <v>2851</v>
      </c>
      <c r="B1312" s="152" t="s">
        <v>2856</v>
      </c>
      <c r="C1312" s="152" t="s">
        <v>2852</v>
      </c>
      <c r="D1312" s="187" t="s">
        <v>2853</v>
      </c>
      <c r="E1312" s="153" t="s">
        <v>2854</v>
      </c>
    </row>
    <row r="1313" customFormat="false" ht="13.8" hidden="false" customHeight="false" outlineLevel="0" collapsed="false">
      <c r="A1313" s="151" t="s">
        <v>2855</v>
      </c>
      <c r="B1313" s="152" t="s">
        <v>2858</v>
      </c>
      <c r="C1313" s="152" t="s">
        <v>2857</v>
      </c>
      <c r="D1313" s="124" t="s">
        <v>2858</v>
      </c>
      <c r="E1313" s="153" t="s">
        <v>2859</v>
      </c>
    </row>
    <row r="1314" customFormat="false" ht="20.85" hidden="false" customHeight="false" outlineLevel="0" collapsed="false">
      <c r="A1314" s="151" t="s">
        <v>2860</v>
      </c>
      <c r="B1314" s="152" t="s">
        <v>2862</v>
      </c>
      <c r="C1314" s="152" t="s">
        <v>2861</v>
      </c>
      <c r="D1314" s="124" t="s">
        <v>2862</v>
      </c>
      <c r="E1314" s="153"/>
    </row>
    <row r="1315" customFormat="false" ht="13.8" hidden="false" customHeight="false" outlineLevel="0" collapsed="false">
      <c r="A1315" s="151" t="s">
        <v>2863</v>
      </c>
      <c r="B1315" s="152" t="s">
        <v>2455</v>
      </c>
      <c r="C1315" s="152" t="s">
        <v>2864</v>
      </c>
      <c r="D1315" s="124" t="s">
        <v>2455</v>
      </c>
      <c r="E1315" s="153"/>
    </row>
    <row r="1316" customFormat="false" ht="20.85" hidden="false" customHeight="false" outlineLevel="0" collapsed="false">
      <c r="A1316" s="151" t="s">
        <v>2865</v>
      </c>
      <c r="B1316" s="152" t="s">
        <v>2867</v>
      </c>
      <c r="C1316" s="152" t="s">
        <v>2866</v>
      </c>
      <c r="D1316" s="124" t="s">
        <v>2867</v>
      </c>
      <c r="E1316" s="153"/>
    </row>
    <row r="1317" customFormat="false" ht="13.8" hidden="false" customHeight="false" outlineLevel="0" collapsed="false">
      <c r="A1317" s="151" t="s">
        <v>2868</v>
      </c>
      <c r="B1317" s="152" t="s">
        <v>657</v>
      </c>
      <c r="C1317" s="152" t="s">
        <v>2869</v>
      </c>
      <c r="D1317" s="124" t="s">
        <v>657</v>
      </c>
      <c r="E1317" s="153"/>
    </row>
    <row r="1318" customFormat="false" ht="13.8" hidden="false" customHeight="false" outlineLevel="0" collapsed="false">
      <c r="A1318" s="151" t="s">
        <v>2870</v>
      </c>
      <c r="B1318" s="152" t="s">
        <v>2255</v>
      </c>
      <c r="C1318" s="152" t="s">
        <v>2871</v>
      </c>
      <c r="D1318" s="124" t="s">
        <v>2255</v>
      </c>
      <c r="E1318" s="153"/>
    </row>
    <row r="1319" customFormat="false" ht="13.8" hidden="false" customHeight="false" outlineLevel="0" collapsed="false">
      <c r="A1319" s="151" t="s">
        <v>2872</v>
      </c>
      <c r="B1319" s="152" t="s">
        <v>2875</v>
      </c>
      <c r="C1319" s="152" t="s">
        <v>2873</v>
      </c>
      <c r="D1319" s="124"/>
      <c r="E1319" s="153"/>
    </row>
    <row r="1320" customFormat="false" ht="13.8" hidden="false" customHeight="false" outlineLevel="0" collapsed="false">
      <c r="A1320" s="151" t="s">
        <v>2874</v>
      </c>
      <c r="B1320" s="164" t="s">
        <v>2877</v>
      </c>
      <c r="C1320" s="164" t="s">
        <v>2876</v>
      </c>
      <c r="D1320" s="165" t="s">
        <v>2877</v>
      </c>
      <c r="E1320" s="153"/>
    </row>
    <row r="1321" customFormat="false" ht="20.85" hidden="false" customHeight="false" outlineLevel="0" collapsed="false">
      <c r="A1321" s="151" t="s">
        <v>2878</v>
      </c>
      <c r="B1321" s="152" t="s">
        <v>2881</v>
      </c>
      <c r="C1321" s="152" t="s">
        <v>2879</v>
      </c>
      <c r="D1321" s="187"/>
      <c r="E1321" s="153"/>
    </row>
    <row r="1322" customFormat="false" ht="20.85" hidden="false" customHeight="false" outlineLevel="0" collapsed="false">
      <c r="A1322" s="151" t="s">
        <v>2880</v>
      </c>
      <c r="B1322" s="164" t="s">
        <v>2886</v>
      </c>
      <c r="C1322" s="164" t="s">
        <v>2882</v>
      </c>
      <c r="D1322" s="187" t="s">
        <v>2883</v>
      </c>
      <c r="E1322" s="153" t="s">
        <v>2884</v>
      </c>
    </row>
    <row r="1323" customFormat="false" ht="13.8" hidden="false" customHeight="false" outlineLevel="0" collapsed="false">
      <c r="A1323" s="151" t="s">
        <v>2885</v>
      </c>
      <c r="B1323" s="152" t="s">
        <v>2536</v>
      </c>
      <c r="C1323" s="152" t="s">
        <v>2887</v>
      </c>
      <c r="D1323" s="124" t="s">
        <v>2536</v>
      </c>
      <c r="E1323" s="153"/>
    </row>
    <row r="1324" customFormat="false" ht="13.8" hidden="false" customHeight="false" outlineLevel="0" collapsed="false">
      <c r="A1324" s="151" t="s">
        <v>2888</v>
      </c>
      <c r="B1324" s="152" t="s">
        <v>2890</v>
      </c>
      <c r="C1324" s="152" t="s">
        <v>2889</v>
      </c>
      <c r="D1324" s="124" t="s">
        <v>2890</v>
      </c>
      <c r="E1324" s="153"/>
    </row>
    <row r="1325" customFormat="false" ht="13.8" hidden="false" customHeight="false" outlineLevel="0" collapsed="false">
      <c r="A1325" s="151" t="s">
        <v>2891</v>
      </c>
      <c r="B1325" s="152" t="s">
        <v>101</v>
      </c>
      <c r="C1325" s="152" t="s">
        <v>2892</v>
      </c>
      <c r="D1325" s="124" t="s">
        <v>101</v>
      </c>
      <c r="E1325" s="153"/>
    </row>
    <row r="1326" customFormat="false" ht="13.8" hidden="false" customHeight="false" outlineLevel="0" collapsed="false">
      <c r="A1326" s="151" t="s">
        <v>2893</v>
      </c>
      <c r="B1326" s="152" t="s">
        <v>2895</v>
      </c>
      <c r="C1326" s="152" t="s">
        <v>2894</v>
      </c>
      <c r="D1326" s="124" t="s">
        <v>2895</v>
      </c>
      <c r="E1326" s="153"/>
    </row>
    <row r="1327" customFormat="false" ht="13.8" hidden="false" customHeight="false" outlineLevel="0" collapsed="false">
      <c r="A1327" s="151" t="s">
        <v>2896</v>
      </c>
      <c r="B1327" s="152" t="s">
        <v>2818</v>
      </c>
      <c r="C1327" s="152" t="s">
        <v>2897</v>
      </c>
      <c r="D1327" s="124" t="s">
        <v>2818</v>
      </c>
      <c r="E1327" s="153"/>
    </row>
    <row r="1328" customFormat="false" ht="13.8" hidden="false" customHeight="false" outlineLevel="0" collapsed="false">
      <c r="A1328" s="151" t="s">
        <v>2898</v>
      </c>
      <c r="B1328" s="152" t="s">
        <v>2900</v>
      </c>
      <c r="C1328" s="152" t="s">
        <v>2899</v>
      </c>
      <c r="D1328" s="124" t="s">
        <v>2900</v>
      </c>
      <c r="E1328" s="153"/>
    </row>
    <row r="1329" customFormat="false" ht="13.8" hidden="false" customHeight="false" outlineLevel="0" collapsed="false">
      <c r="A1329" s="151" t="s">
        <v>2901</v>
      </c>
      <c r="B1329" s="152" t="s">
        <v>2903</v>
      </c>
      <c r="C1329" s="152" t="s">
        <v>2902</v>
      </c>
      <c r="D1329" s="124" t="s">
        <v>2903</v>
      </c>
      <c r="E1329" s="153"/>
    </row>
    <row r="1330" customFormat="false" ht="13.8" hidden="false" customHeight="false" outlineLevel="0" collapsed="false">
      <c r="A1330" s="151" t="s">
        <v>2904</v>
      </c>
      <c r="B1330" s="153" t="s">
        <v>2906</v>
      </c>
      <c r="C1330" s="153" t="s">
        <v>2905</v>
      </c>
      <c r="D1330" s="176" t="s">
        <v>2906</v>
      </c>
      <c r="E1330" s="153" t="s">
        <v>2907</v>
      </c>
    </row>
    <row r="1331" customFormat="false" ht="20.85" hidden="false" customHeight="false" outlineLevel="0" collapsed="false">
      <c r="A1331" s="177" t="s">
        <v>2908</v>
      </c>
      <c r="B1331" s="152" t="s">
        <v>2909</v>
      </c>
      <c r="C1331" s="152"/>
      <c r="D1331" s="124" t="s">
        <v>2909</v>
      </c>
      <c r="E1331" s="153"/>
    </row>
    <row r="1332" customFormat="false" ht="13.8" hidden="false" customHeight="false" outlineLevel="0" collapsed="false">
      <c r="A1332" s="151" t="s">
        <v>2910</v>
      </c>
      <c r="B1332" s="152" t="s">
        <v>2912</v>
      </c>
      <c r="C1332" s="152" t="s">
        <v>2911</v>
      </c>
      <c r="D1332" s="124" t="s">
        <v>2912</v>
      </c>
      <c r="E1332" s="153"/>
    </row>
    <row r="1333" customFormat="false" ht="13.8" hidden="false" customHeight="false" outlineLevel="0" collapsed="false">
      <c r="A1333" s="151" t="s">
        <v>2913</v>
      </c>
      <c r="B1333" s="152" t="s">
        <v>2915</v>
      </c>
      <c r="C1333" s="152" t="s">
        <v>2914</v>
      </c>
      <c r="D1333" s="124" t="s">
        <v>2915</v>
      </c>
      <c r="E1333" s="153"/>
    </row>
    <row r="1334" customFormat="false" ht="13.8" hidden="false" customHeight="false" outlineLevel="0" collapsed="false">
      <c r="A1334" s="151" t="s">
        <v>2916</v>
      </c>
      <c r="B1334" s="152" t="s">
        <v>1477</v>
      </c>
      <c r="C1334" s="152" t="s">
        <v>2917</v>
      </c>
      <c r="D1334" s="124" t="s">
        <v>1477</v>
      </c>
      <c r="E1334" s="153"/>
    </row>
    <row r="1335" customFormat="false" ht="13.8" hidden="false" customHeight="false" outlineLevel="0" collapsed="false">
      <c r="A1335" s="151" t="s">
        <v>2918</v>
      </c>
      <c r="B1335" s="164" t="s">
        <v>2920</v>
      </c>
      <c r="C1335" s="164" t="s">
        <v>2919</v>
      </c>
      <c r="D1335" s="165" t="s">
        <v>2920</v>
      </c>
      <c r="E1335" s="153"/>
    </row>
    <row r="1336" customFormat="false" ht="13.8" hidden="false" customHeight="false" outlineLevel="0" collapsed="false">
      <c r="A1336" s="151" t="s">
        <v>2921</v>
      </c>
      <c r="B1336" s="152" t="s">
        <v>2923</v>
      </c>
      <c r="C1336" s="152" t="s">
        <v>2922</v>
      </c>
      <c r="D1336" s="124" t="s">
        <v>2923</v>
      </c>
      <c r="E1336" s="153"/>
    </row>
    <row r="1337" customFormat="false" ht="13.8" hidden="false" customHeight="false" outlineLevel="0" collapsed="false">
      <c r="A1337" s="151" t="s">
        <v>850</v>
      </c>
      <c r="B1337" s="152" t="s">
        <v>1402</v>
      </c>
      <c r="C1337" s="164" t="s">
        <v>2924</v>
      </c>
      <c r="D1337" s="124" t="s">
        <v>1402</v>
      </c>
      <c r="E1337" s="153"/>
    </row>
    <row r="1338" customFormat="false" ht="13.8" hidden="false" customHeight="false" outlineLevel="0" collapsed="false">
      <c r="A1338" s="151" t="s">
        <v>2925</v>
      </c>
      <c r="B1338" s="164" t="s">
        <v>2850</v>
      </c>
      <c r="C1338" s="164" t="s">
        <v>2926</v>
      </c>
      <c r="D1338" s="165" t="s">
        <v>2850</v>
      </c>
      <c r="E1338" s="153"/>
    </row>
    <row r="1339" customFormat="false" ht="30.55" hidden="false" customHeight="false" outlineLevel="0" collapsed="false">
      <c r="A1339" s="151" t="s">
        <v>2927</v>
      </c>
      <c r="B1339" s="153" t="s">
        <v>1477</v>
      </c>
      <c r="C1339" s="153" t="s">
        <v>2928</v>
      </c>
      <c r="D1339" s="176" t="s">
        <v>1477</v>
      </c>
      <c r="E1339" s="153" t="s">
        <v>2929</v>
      </c>
    </row>
    <row r="1340" customFormat="false" ht="40.25" hidden="false" customHeight="false" outlineLevel="0" collapsed="false">
      <c r="A1340" s="177" t="s">
        <v>2930</v>
      </c>
      <c r="B1340" s="152" t="s">
        <v>2934</v>
      </c>
      <c r="C1340" s="152" t="s">
        <v>2931</v>
      </c>
      <c r="D1340" s="124" t="s">
        <v>1402</v>
      </c>
      <c r="E1340" s="153" t="s">
        <v>2932</v>
      </c>
    </row>
    <row r="1341" customFormat="false" ht="13.8" hidden="false" customHeight="false" outlineLevel="0" collapsed="false">
      <c r="A1341" s="151" t="s">
        <v>2933</v>
      </c>
      <c r="B1341" s="152" t="s">
        <v>2936</v>
      </c>
      <c r="C1341" s="152" t="s">
        <v>2935</v>
      </c>
      <c r="D1341" s="124" t="s">
        <v>2936</v>
      </c>
      <c r="E1341" s="153"/>
    </row>
    <row r="1342" customFormat="false" ht="13.8" hidden="false" customHeight="false" outlineLevel="0" collapsed="false">
      <c r="A1342" s="151" t="s">
        <v>2937</v>
      </c>
      <c r="B1342" s="152" t="s">
        <v>2836</v>
      </c>
      <c r="C1342" s="152" t="s">
        <v>2938</v>
      </c>
      <c r="D1342" s="124" t="s">
        <v>2836</v>
      </c>
      <c r="E1342" s="153"/>
    </row>
    <row r="1343" customFormat="false" ht="13.8" hidden="false" customHeight="false" outlineLevel="0" collapsed="false">
      <c r="A1343" s="151" t="s">
        <v>2939</v>
      </c>
      <c r="B1343" s="152" t="s">
        <v>2941</v>
      </c>
      <c r="C1343" s="152" t="s">
        <v>2940</v>
      </c>
      <c r="D1343" s="124" t="s">
        <v>2941</v>
      </c>
      <c r="E1343" s="153"/>
    </row>
    <row r="1344" customFormat="false" ht="13.8" hidden="false" customHeight="false" outlineLevel="0" collapsed="false">
      <c r="A1344" s="151" t="s">
        <v>2942</v>
      </c>
      <c r="B1344" s="152" t="s">
        <v>1541</v>
      </c>
      <c r="C1344" s="152" t="s">
        <v>2943</v>
      </c>
      <c r="D1344" s="124" t="s">
        <v>1541</v>
      </c>
      <c r="E1344" s="153"/>
    </row>
    <row r="1345" customFormat="false" ht="13.8" hidden="false" customHeight="false" outlineLevel="0" collapsed="false">
      <c r="A1345" s="151" t="s">
        <v>2944</v>
      </c>
      <c r="B1345" s="164" t="s">
        <v>1402</v>
      </c>
      <c r="C1345" s="164" t="s">
        <v>2945</v>
      </c>
      <c r="D1345" s="165" t="s">
        <v>1402</v>
      </c>
      <c r="E1345" s="153"/>
    </row>
    <row r="1346" customFormat="false" ht="13.8" hidden="false" customHeight="false" outlineLevel="0" collapsed="false">
      <c r="A1346" s="151" t="s">
        <v>2946</v>
      </c>
      <c r="B1346" s="152" t="s">
        <v>1431</v>
      </c>
      <c r="C1346" s="152" t="s">
        <v>2947</v>
      </c>
      <c r="D1346" s="124" t="s">
        <v>1431</v>
      </c>
      <c r="E1346" s="153"/>
    </row>
    <row r="1347" customFormat="false" ht="20.85" hidden="false" customHeight="false" outlineLevel="0" collapsed="false">
      <c r="A1347" s="151" t="s">
        <v>818</v>
      </c>
      <c r="B1347" s="152" t="s">
        <v>2949</v>
      </c>
      <c r="C1347" s="152" t="s">
        <v>2948</v>
      </c>
      <c r="D1347" s="124" t="s">
        <v>2949</v>
      </c>
      <c r="E1347" s="153"/>
    </row>
    <row r="1348" customFormat="false" ht="20.85" hidden="false" customHeight="false" outlineLevel="0" collapsed="false">
      <c r="A1348" s="151" t="s">
        <v>2950</v>
      </c>
      <c r="B1348" s="152"/>
      <c r="C1348" s="152" t="s">
        <v>2951</v>
      </c>
      <c r="D1348" s="124"/>
      <c r="E1348" s="153" t="s">
        <v>2952</v>
      </c>
    </row>
    <row r="1349" customFormat="false" ht="20.85" hidden="false" customHeight="false" outlineLevel="0" collapsed="false">
      <c r="A1349" s="151" t="s">
        <v>2953</v>
      </c>
      <c r="B1349" s="152" t="s">
        <v>2818</v>
      </c>
      <c r="C1349" s="152" t="s">
        <v>2954</v>
      </c>
      <c r="D1349" s="124" t="s">
        <v>2955</v>
      </c>
      <c r="E1349" s="153" t="s">
        <v>2956</v>
      </c>
    </row>
    <row r="1350" customFormat="false" ht="13.8" hidden="false" customHeight="false" outlineLevel="0" collapsed="false">
      <c r="A1350" s="151" t="s">
        <v>2957</v>
      </c>
      <c r="B1350" s="152" t="s">
        <v>1357</v>
      </c>
      <c r="C1350" s="164"/>
      <c r="D1350" s="124" t="s">
        <v>1357</v>
      </c>
      <c r="E1350" s="153"/>
    </row>
    <row r="1351" customFormat="false" ht="13.8" hidden="false" customHeight="false" outlineLevel="0" collapsed="false">
      <c r="A1351" s="151" t="s">
        <v>2958</v>
      </c>
      <c r="B1351" s="152" t="s">
        <v>2960</v>
      </c>
      <c r="C1351" s="152" t="s">
        <v>2959</v>
      </c>
      <c r="D1351" s="124" t="s">
        <v>2960</v>
      </c>
      <c r="E1351" s="153"/>
    </row>
    <row r="1352" customFormat="false" ht="13.8" hidden="false" customHeight="false" outlineLevel="0" collapsed="false">
      <c r="A1352" s="151" t="s">
        <v>2961</v>
      </c>
      <c r="B1352" s="152" t="s">
        <v>2963</v>
      </c>
      <c r="C1352" s="152" t="s">
        <v>2962</v>
      </c>
      <c r="D1352" s="124" t="s">
        <v>2963</v>
      </c>
      <c r="E1352" s="153"/>
    </row>
    <row r="1353" customFormat="false" ht="13.8" hidden="false" customHeight="false" outlineLevel="0" collapsed="false">
      <c r="A1353" s="151" t="s">
        <v>2964</v>
      </c>
      <c r="B1353" s="164" t="s">
        <v>2966</v>
      </c>
      <c r="C1353" s="164" t="s">
        <v>2965</v>
      </c>
      <c r="D1353" s="165" t="s">
        <v>2966</v>
      </c>
      <c r="E1353" s="153"/>
    </row>
    <row r="1354" customFormat="false" ht="13.8" hidden="false" customHeight="false" outlineLevel="0" collapsed="false">
      <c r="A1354" s="151" t="s">
        <v>2967</v>
      </c>
      <c r="B1354" s="152" t="s">
        <v>2969</v>
      </c>
      <c r="C1354" s="152" t="s">
        <v>2968</v>
      </c>
      <c r="D1354" s="124" t="s">
        <v>2969</v>
      </c>
      <c r="E1354" s="153"/>
    </row>
    <row r="1355" customFormat="false" ht="13.8" hidden="false" customHeight="false" outlineLevel="0" collapsed="false">
      <c r="A1355" s="151" t="s">
        <v>2970</v>
      </c>
      <c r="B1355" s="152" t="s">
        <v>1477</v>
      </c>
      <c r="C1355" s="164" t="s">
        <v>2971</v>
      </c>
      <c r="D1355" s="124" t="s">
        <v>1477</v>
      </c>
      <c r="E1355" s="153"/>
    </row>
    <row r="1356" customFormat="false" ht="13.8" hidden="false" customHeight="false" outlineLevel="0" collapsed="false">
      <c r="A1356" s="151" t="s">
        <v>2972</v>
      </c>
      <c r="B1356" s="152" t="s">
        <v>2974</v>
      </c>
      <c r="C1356" s="152" t="s">
        <v>2973</v>
      </c>
      <c r="D1356" s="124" t="s">
        <v>2974</v>
      </c>
      <c r="E1356" s="153"/>
    </row>
    <row r="1357" customFormat="false" ht="20.85" hidden="false" customHeight="false" outlineLevel="0" collapsed="false">
      <c r="A1357" s="151" t="s">
        <v>2975</v>
      </c>
      <c r="B1357" s="152" t="s">
        <v>2978</v>
      </c>
      <c r="C1357" s="152" t="s">
        <v>2976</v>
      </c>
      <c r="D1357" s="124"/>
      <c r="E1357" s="153"/>
    </row>
    <row r="1358" customFormat="false" ht="40.25" hidden="false" customHeight="false" outlineLevel="0" collapsed="false">
      <c r="A1358" s="151" t="s">
        <v>2977</v>
      </c>
      <c r="B1358" s="152" t="s">
        <v>2983</v>
      </c>
      <c r="C1358" s="152" t="s">
        <v>2979</v>
      </c>
      <c r="D1358" s="187" t="s">
        <v>2980</v>
      </c>
      <c r="E1358" s="153" t="s">
        <v>2981</v>
      </c>
    </row>
    <row r="1359" customFormat="false" ht="13.8" hidden="false" customHeight="false" outlineLevel="0" collapsed="false">
      <c r="A1359" s="151" t="s">
        <v>2982</v>
      </c>
      <c r="B1359" s="152" t="s">
        <v>1698</v>
      </c>
      <c r="C1359" s="152" t="s">
        <v>1697</v>
      </c>
      <c r="D1359" s="124" t="s">
        <v>1698</v>
      </c>
      <c r="E1359" s="153"/>
    </row>
    <row r="1360" customFormat="false" ht="13.8" hidden="false" customHeight="false" outlineLevel="0" collapsed="false">
      <c r="A1360" s="151" t="s">
        <v>2984</v>
      </c>
      <c r="B1360" s="152" t="s">
        <v>2986</v>
      </c>
      <c r="C1360" s="152" t="s">
        <v>2985</v>
      </c>
      <c r="D1360" s="124" t="s">
        <v>2986</v>
      </c>
      <c r="E1360" s="153"/>
    </row>
    <row r="1361" customFormat="false" ht="13.8" hidden="false" customHeight="false" outlineLevel="0" collapsed="false">
      <c r="A1361" s="151" t="s">
        <v>2987</v>
      </c>
      <c r="B1361" s="152" t="s">
        <v>2989</v>
      </c>
      <c r="C1361" s="152" t="s">
        <v>2988</v>
      </c>
      <c r="D1361" s="124" t="s">
        <v>2989</v>
      </c>
      <c r="E1361" s="153"/>
    </row>
    <row r="1362" customFormat="false" ht="13.8" hidden="false" customHeight="false" outlineLevel="0" collapsed="false">
      <c r="A1362" s="151" t="s">
        <v>2990</v>
      </c>
      <c r="B1362" s="164" t="s">
        <v>2992</v>
      </c>
      <c r="C1362" s="164" t="s">
        <v>2991</v>
      </c>
      <c r="D1362" s="165" t="s">
        <v>2992</v>
      </c>
      <c r="E1362" s="153"/>
    </row>
    <row r="1363" customFormat="false" ht="13.8" hidden="false" customHeight="false" outlineLevel="0" collapsed="false">
      <c r="A1363" s="151" t="s">
        <v>2993</v>
      </c>
      <c r="B1363" s="152" t="s">
        <v>2992</v>
      </c>
      <c r="C1363" s="152" t="s">
        <v>2994</v>
      </c>
      <c r="D1363" s="124" t="s">
        <v>2992</v>
      </c>
      <c r="E1363" s="153"/>
    </row>
    <row r="1364" customFormat="false" ht="13.8" hidden="false" customHeight="false" outlineLevel="0" collapsed="false">
      <c r="A1364" s="151" t="s">
        <v>2995</v>
      </c>
      <c r="B1364" s="164" t="s">
        <v>2997</v>
      </c>
      <c r="C1364" s="164" t="s">
        <v>2996</v>
      </c>
      <c r="D1364" s="165" t="s">
        <v>2997</v>
      </c>
      <c r="E1364" s="153"/>
    </row>
    <row r="1365" customFormat="false" ht="13.8" hidden="false" customHeight="false" outlineLevel="0" collapsed="false">
      <c r="A1365" s="151" t="s">
        <v>2998</v>
      </c>
      <c r="B1365" s="152" t="s">
        <v>1774</v>
      </c>
      <c r="C1365" s="152" t="s">
        <v>2999</v>
      </c>
      <c r="D1365" s="124" t="s">
        <v>1774</v>
      </c>
      <c r="E1365" s="153"/>
    </row>
    <row r="1366" customFormat="false" ht="20.85" hidden="false" customHeight="false" outlineLevel="0" collapsed="false">
      <c r="A1366" s="151" t="s">
        <v>3000</v>
      </c>
      <c r="B1366" s="152"/>
      <c r="C1366" s="152" t="s">
        <v>3001</v>
      </c>
      <c r="D1366" s="124"/>
      <c r="E1366" s="153"/>
    </row>
    <row r="1367" customFormat="false" ht="13.8" hidden="false" customHeight="false" outlineLevel="0" collapsed="false">
      <c r="A1367" s="151" t="s">
        <v>3002</v>
      </c>
      <c r="B1367" s="188"/>
      <c r="C1367" s="192" t="s">
        <v>3003</v>
      </c>
      <c r="D1367" s="187" t="s">
        <v>3004</v>
      </c>
      <c r="E1367" s="189" t="s">
        <v>3005</v>
      </c>
    </row>
    <row r="1368" customFormat="false" ht="20.85" hidden="false" customHeight="false" outlineLevel="0" collapsed="false">
      <c r="A1368" s="190" t="s">
        <v>3006</v>
      </c>
      <c r="B1368" s="152" t="s">
        <v>3007</v>
      </c>
      <c r="C1368" s="152" t="s">
        <v>2887</v>
      </c>
      <c r="D1368" s="124" t="s">
        <v>3007</v>
      </c>
      <c r="E1368" s="153"/>
    </row>
    <row r="1369" customFormat="false" ht="13.8" hidden="false" customHeight="false" outlineLevel="0" collapsed="false">
      <c r="A1369" s="151" t="s">
        <v>3008</v>
      </c>
      <c r="B1369" s="152" t="s">
        <v>3010</v>
      </c>
      <c r="C1369" s="152" t="s">
        <v>3009</v>
      </c>
      <c r="D1369" s="124" t="s">
        <v>3010</v>
      </c>
      <c r="E1369" s="153"/>
    </row>
    <row r="1370" customFormat="false" ht="13.8" hidden="false" customHeight="false" outlineLevel="0" collapsed="false">
      <c r="A1370" s="151" t="s">
        <v>3011</v>
      </c>
      <c r="B1370" s="152" t="s">
        <v>3013</v>
      </c>
      <c r="C1370" s="152" t="s">
        <v>3012</v>
      </c>
      <c r="D1370" s="124" t="s">
        <v>3013</v>
      </c>
      <c r="E1370" s="153"/>
    </row>
    <row r="1371" customFormat="false" ht="13.8" hidden="false" customHeight="false" outlineLevel="0" collapsed="false">
      <c r="A1371" s="151" t="s">
        <v>3014</v>
      </c>
      <c r="B1371" s="170" t="s">
        <v>3016</v>
      </c>
      <c r="C1371" s="170" t="s">
        <v>3015</v>
      </c>
      <c r="D1371" s="171" t="s">
        <v>3016</v>
      </c>
      <c r="E1371" s="158" t="s">
        <v>3017</v>
      </c>
    </row>
    <row r="1372" customFormat="false" ht="13.8" hidden="false" customHeight="false" outlineLevel="0" collapsed="false">
      <c r="A1372" s="163" t="s">
        <v>3018</v>
      </c>
      <c r="B1372" s="164" t="s">
        <v>3020</v>
      </c>
      <c r="C1372" s="164" t="s">
        <v>3019</v>
      </c>
      <c r="D1372" s="165" t="s">
        <v>3020</v>
      </c>
      <c r="E1372" s="153"/>
    </row>
    <row r="1373" customFormat="false" ht="20.85" hidden="false" customHeight="false" outlineLevel="0" collapsed="false">
      <c r="A1373" s="151" t="s">
        <v>3021</v>
      </c>
      <c r="B1373" s="164" t="s">
        <v>3023</v>
      </c>
      <c r="C1373" s="164" t="s">
        <v>3022</v>
      </c>
      <c r="D1373" s="165" t="s">
        <v>3023</v>
      </c>
      <c r="E1373" s="153"/>
    </row>
    <row r="1374" customFormat="false" ht="13.8" hidden="false" customHeight="false" outlineLevel="0" collapsed="false">
      <c r="A1374" s="151" t="s">
        <v>3024</v>
      </c>
      <c r="B1374" s="152" t="s">
        <v>52</v>
      </c>
      <c r="C1374" s="152" t="s">
        <v>3025</v>
      </c>
      <c r="D1374" s="124" t="s">
        <v>52</v>
      </c>
      <c r="E1374" s="153"/>
    </row>
    <row r="1375" customFormat="false" ht="20.85" hidden="false" customHeight="false" outlineLevel="0" collapsed="false">
      <c r="A1375" s="151" t="s">
        <v>3026</v>
      </c>
      <c r="B1375" s="153" t="s">
        <v>3028</v>
      </c>
      <c r="C1375" s="153" t="s">
        <v>3027</v>
      </c>
      <c r="D1375" s="176" t="s">
        <v>3028</v>
      </c>
      <c r="E1375" s="153" t="s">
        <v>3029</v>
      </c>
    </row>
    <row r="1376" customFormat="false" ht="20.85" hidden="false" customHeight="false" outlineLevel="0" collapsed="false">
      <c r="A1376" s="177" t="s">
        <v>3030</v>
      </c>
      <c r="B1376" s="152" t="s">
        <v>3035</v>
      </c>
      <c r="C1376" s="152" t="s">
        <v>3031</v>
      </c>
      <c r="D1376" s="187" t="s">
        <v>3032</v>
      </c>
      <c r="E1376" s="153" t="s">
        <v>3033</v>
      </c>
    </row>
    <row r="1377" customFormat="false" ht="13.8" hidden="false" customHeight="false" outlineLevel="0" collapsed="false">
      <c r="A1377" s="151" t="s">
        <v>3034</v>
      </c>
      <c r="B1377" s="152" t="s">
        <v>3037</v>
      </c>
      <c r="C1377" s="152" t="s">
        <v>3036</v>
      </c>
      <c r="D1377" s="124" t="s">
        <v>3037</v>
      </c>
      <c r="E1377" s="153"/>
    </row>
    <row r="1378" customFormat="false" ht="13.8" hidden="false" customHeight="false" outlineLevel="0" collapsed="false">
      <c r="A1378" s="151" t="s">
        <v>3038</v>
      </c>
      <c r="B1378" s="152" t="s">
        <v>2605</v>
      </c>
      <c r="C1378" s="152" t="s">
        <v>3039</v>
      </c>
      <c r="D1378" s="124" t="s">
        <v>2605</v>
      </c>
      <c r="E1378" s="153"/>
    </row>
    <row r="1379" customFormat="false" ht="13.8" hidden="false" customHeight="false" outlineLevel="0" collapsed="false">
      <c r="A1379" s="151" t="s">
        <v>3040</v>
      </c>
      <c r="B1379" s="152" t="s">
        <v>3042</v>
      </c>
      <c r="C1379" s="152" t="s">
        <v>3041</v>
      </c>
      <c r="D1379" s="124" t="s">
        <v>3042</v>
      </c>
      <c r="E1379" s="153"/>
    </row>
    <row r="1380" customFormat="false" ht="13.8" hidden="false" customHeight="false" outlineLevel="0" collapsed="false">
      <c r="A1380" s="151" t="s">
        <v>3043</v>
      </c>
      <c r="B1380" s="152" t="s">
        <v>3045</v>
      </c>
      <c r="C1380" s="152" t="s">
        <v>3044</v>
      </c>
      <c r="D1380" s="124" t="s">
        <v>3045</v>
      </c>
      <c r="E1380" s="153"/>
    </row>
    <row r="1381" customFormat="false" ht="20.85" hidden="false" customHeight="false" outlineLevel="0" collapsed="false">
      <c r="A1381" s="151" t="s">
        <v>3046</v>
      </c>
      <c r="B1381" s="152" t="s">
        <v>3048</v>
      </c>
      <c r="C1381" s="152" t="s">
        <v>3047</v>
      </c>
      <c r="D1381" s="124" t="s">
        <v>3048</v>
      </c>
      <c r="E1381" s="153"/>
    </row>
    <row r="1382" customFormat="false" ht="13.8" hidden="false" customHeight="false" outlineLevel="0" collapsed="false">
      <c r="A1382" s="151" t="s">
        <v>3049</v>
      </c>
      <c r="B1382" s="152" t="s">
        <v>1383</v>
      </c>
      <c r="C1382" s="152" t="s">
        <v>3050</v>
      </c>
      <c r="D1382" s="124" t="s">
        <v>1383</v>
      </c>
      <c r="E1382" s="153"/>
    </row>
    <row r="1383" customFormat="false" ht="13.8" hidden="false" customHeight="false" outlineLevel="0" collapsed="false">
      <c r="A1383" s="151" t="s">
        <v>3051</v>
      </c>
      <c r="B1383" s="152" t="s">
        <v>3053</v>
      </c>
      <c r="C1383" s="152" t="s">
        <v>3052</v>
      </c>
      <c r="D1383" s="124" t="s">
        <v>3053</v>
      </c>
      <c r="E1383" s="153"/>
    </row>
    <row r="1384" customFormat="false" ht="13.8" hidden="false" customHeight="false" outlineLevel="0" collapsed="false">
      <c r="A1384" s="151" t="s">
        <v>3054</v>
      </c>
      <c r="B1384" s="152" t="s">
        <v>3056</v>
      </c>
      <c r="C1384" s="152" t="s">
        <v>3055</v>
      </c>
      <c r="D1384" s="124" t="s">
        <v>3056</v>
      </c>
      <c r="E1384" s="153" t="s">
        <v>3057</v>
      </c>
    </row>
    <row r="1385" customFormat="false" ht="13.8" hidden="false" customHeight="false" outlineLevel="0" collapsed="false">
      <c r="A1385" s="151" t="s">
        <v>3058</v>
      </c>
      <c r="B1385" s="194" t="s">
        <v>3063</v>
      </c>
      <c r="C1385" s="194" t="s">
        <v>3059</v>
      </c>
      <c r="D1385" s="187" t="s">
        <v>3060</v>
      </c>
      <c r="E1385" s="153" t="s">
        <v>3061</v>
      </c>
    </row>
    <row r="1386" customFormat="false" ht="13.8" hidden="false" customHeight="false" outlineLevel="0" collapsed="false">
      <c r="A1386" s="151" t="s">
        <v>3062</v>
      </c>
      <c r="B1386" s="152" t="s">
        <v>1527</v>
      </c>
      <c r="C1386" s="152" t="s">
        <v>3064</v>
      </c>
      <c r="D1386" s="124" t="s">
        <v>1527</v>
      </c>
      <c r="E1386" s="153"/>
    </row>
    <row r="1387" customFormat="false" ht="13.8" hidden="false" customHeight="false" outlineLevel="0" collapsed="false">
      <c r="A1387" s="151" t="s">
        <v>3065</v>
      </c>
      <c r="B1387" s="152" t="s">
        <v>3067</v>
      </c>
      <c r="C1387" s="152" t="s">
        <v>3066</v>
      </c>
      <c r="D1387" s="124" t="s">
        <v>3067</v>
      </c>
      <c r="E1387" s="153"/>
    </row>
    <row r="1388" customFormat="false" ht="13.8" hidden="false" customHeight="false" outlineLevel="0" collapsed="false">
      <c r="A1388" s="151" t="s">
        <v>3068</v>
      </c>
      <c r="B1388" s="152" t="s">
        <v>2239</v>
      </c>
      <c r="C1388" s="152" t="s">
        <v>3069</v>
      </c>
      <c r="D1388" s="124" t="s">
        <v>2239</v>
      </c>
      <c r="E1388" s="153"/>
    </row>
    <row r="1389" customFormat="false" ht="13.8" hidden="false" customHeight="false" outlineLevel="0" collapsed="false">
      <c r="A1389" s="151" t="s">
        <v>3070</v>
      </c>
      <c r="B1389" s="164" t="s">
        <v>2895</v>
      </c>
      <c r="C1389" s="164" t="s">
        <v>3071</v>
      </c>
      <c r="D1389" s="165" t="s">
        <v>2895</v>
      </c>
      <c r="E1389" s="153"/>
    </row>
    <row r="1390" customFormat="false" ht="13.8" hidden="false" customHeight="false" outlineLevel="0" collapsed="false">
      <c r="A1390" s="151" t="s">
        <v>3072</v>
      </c>
      <c r="B1390" s="164" t="s">
        <v>3074</v>
      </c>
      <c r="C1390" s="164" t="s">
        <v>3073</v>
      </c>
      <c r="D1390" s="165" t="s">
        <v>3074</v>
      </c>
      <c r="E1390" s="153"/>
    </row>
    <row r="1391" customFormat="false" ht="13.8" hidden="false" customHeight="false" outlineLevel="0" collapsed="false">
      <c r="A1391" s="151" t="s">
        <v>3075</v>
      </c>
      <c r="B1391" s="152" t="s">
        <v>2498</v>
      </c>
      <c r="C1391" s="152" t="s">
        <v>3076</v>
      </c>
      <c r="D1391" s="124" t="s">
        <v>2498</v>
      </c>
      <c r="E1391" s="153"/>
    </row>
    <row r="1392" customFormat="false" ht="13.8" hidden="false" customHeight="false" outlineLevel="0" collapsed="false">
      <c r="A1392" s="151" t="s">
        <v>3077</v>
      </c>
      <c r="B1392" s="152" t="s">
        <v>3079</v>
      </c>
      <c r="C1392" s="152" t="s">
        <v>3078</v>
      </c>
      <c r="D1392" s="124" t="s">
        <v>3079</v>
      </c>
      <c r="E1392" s="153"/>
    </row>
    <row r="1393" customFormat="false" ht="40.25" hidden="false" customHeight="false" outlineLevel="0" collapsed="false">
      <c r="A1393" s="151" t="s">
        <v>3080</v>
      </c>
      <c r="B1393" s="152" t="s">
        <v>1349</v>
      </c>
      <c r="C1393" s="152" t="s">
        <v>3081</v>
      </c>
      <c r="D1393" s="124" t="s">
        <v>3082</v>
      </c>
      <c r="E1393" s="153" t="s">
        <v>3083</v>
      </c>
    </row>
    <row r="1394" customFormat="false" ht="20.85" hidden="false" customHeight="false" outlineLevel="0" collapsed="false">
      <c r="A1394" s="151" t="s">
        <v>3084</v>
      </c>
      <c r="B1394" s="227" t="s">
        <v>3089</v>
      </c>
      <c r="C1394" s="227" t="s">
        <v>3085</v>
      </c>
      <c r="D1394" s="228" t="s">
        <v>3086</v>
      </c>
      <c r="E1394" s="229" t="s">
        <v>3087</v>
      </c>
    </row>
    <row r="1395" customFormat="false" ht="13.8" hidden="false" customHeight="false" outlineLevel="0" collapsed="false">
      <c r="A1395" s="230" t="s">
        <v>3088</v>
      </c>
      <c r="B1395" s="152" t="s">
        <v>1357</v>
      </c>
      <c r="C1395" s="164"/>
      <c r="D1395" s="124" t="s">
        <v>1357</v>
      </c>
      <c r="E1395" s="153"/>
    </row>
    <row r="1396" customFormat="false" ht="13.8" hidden="false" customHeight="false" outlineLevel="0" collapsed="false">
      <c r="A1396" s="151" t="s">
        <v>3090</v>
      </c>
      <c r="B1396" s="152" t="s">
        <v>3092</v>
      </c>
      <c r="C1396" s="152" t="s">
        <v>3091</v>
      </c>
      <c r="D1396" s="124" t="s">
        <v>3092</v>
      </c>
      <c r="E1396" s="153"/>
    </row>
    <row r="1397" customFormat="false" ht="20.85" hidden="false" customHeight="false" outlineLevel="0" collapsed="false">
      <c r="A1397" s="151" t="s">
        <v>3093</v>
      </c>
      <c r="B1397" s="164" t="s">
        <v>3095</v>
      </c>
      <c r="C1397" s="164" t="s">
        <v>3094</v>
      </c>
      <c r="D1397" s="165" t="s">
        <v>3095</v>
      </c>
      <c r="E1397" s="153"/>
    </row>
    <row r="1398" customFormat="false" ht="13.8" hidden="false" customHeight="false" outlineLevel="0" collapsed="false">
      <c r="A1398" s="151" t="s">
        <v>3096</v>
      </c>
      <c r="B1398" s="152" t="s">
        <v>2348</v>
      </c>
      <c r="C1398" s="152" t="s">
        <v>3097</v>
      </c>
      <c r="D1398" s="124" t="s">
        <v>2348</v>
      </c>
      <c r="E1398" s="153"/>
    </row>
    <row r="1399" customFormat="false" ht="13.8" hidden="false" customHeight="false" outlineLevel="0" collapsed="false">
      <c r="A1399" s="151" t="s">
        <v>871</v>
      </c>
      <c r="B1399" s="152" t="s">
        <v>3099</v>
      </c>
      <c r="C1399" s="152" t="s">
        <v>3098</v>
      </c>
      <c r="D1399" s="124" t="s">
        <v>3099</v>
      </c>
      <c r="E1399" s="153"/>
    </row>
    <row r="1400" customFormat="false" ht="13.8" hidden="false" customHeight="false" outlineLevel="0" collapsed="false">
      <c r="A1400" s="151" t="s">
        <v>3100</v>
      </c>
      <c r="B1400" s="152" t="s">
        <v>3102</v>
      </c>
      <c r="C1400" s="152" t="s">
        <v>3101</v>
      </c>
      <c r="D1400" s="124" t="s">
        <v>3102</v>
      </c>
      <c r="E1400" s="153"/>
    </row>
    <row r="1401" customFormat="false" ht="13.8" hidden="false" customHeight="false" outlineLevel="0" collapsed="false">
      <c r="A1401" s="151" t="s">
        <v>3103</v>
      </c>
      <c r="B1401" s="152" t="s">
        <v>3107</v>
      </c>
      <c r="C1401" s="152" t="s">
        <v>3104</v>
      </c>
      <c r="D1401" s="124"/>
      <c r="E1401" s="153" t="s">
        <v>3105</v>
      </c>
    </row>
    <row r="1402" customFormat="false" ht="13.8" hidden="false" customHeight="false" outlineLevel="0" collapsed="false">
      <c r="A1402" s="151" t="s">
        <v>3106</v>
      </c>
      <c r="B1402" s="164" t="s">
        <v>3109</v>
      </c>
      <c r="C1402" s="164" t="s">
        <v>3108</v>
      </c>
      <c r="D1402" s="165" t="s">
        <v>3109</v>
      </c>
      <c r="E1402" s="153" t="s">
        <v>3110</v>
      </c>
    </row>
    <row r="1403" customFormat="false" ht="13.8" hidden="false" customHeight="false" outlineLevel="0" collapsed="false">
      <c r="A1403" s="151" t="s">
        <v>3111</v>
      </c>
      <c r="B1403" s="152" t="s">
        <v>1402</v>
      </c>
      <c r="C1403" s="152" t="s">
        <v>3112</v>
      </c>
      <c r="D1403" s="124" t="s">
        <v>1402</v>
      </c>
      <c r="E1403" s="153"/>
    </row>
    <row r="1404" customFormat="false" ht="13.8" hidden="false" customHeight="false" outlineLevel="0" collapsed="false">
      <c r="A1404" s="151" t="s">
        <v>3113</v>
      </c>
      <c r="B1404" s="152" t="s">
        <v>2800</v>
      </c>
      <c r="C1404" s="152" t="s">
        <v>3114</v>
      </c>
      <c r="D1404" s="124" t="s">
        <v>2800</v>
      </c>
      <c r="E1404" s="153"/>
    </row>
    <row r="1405" customFormat="false" ht="13.8" hidden="false" customHeight="false" outlineLevel="0" collapsed="false">
      <c r="A1405" s="151" t="s">
        <v>3115</v>
      </c>
      <c r="B1405" s="152" t="s">
        <v>3117</v>
      </c>
      <c r="C1405" s="152" t="s">
        <v>3116</v>
      </c>
      <c r="D1405" s="124" t="s">
        <v>3117</v>
      </c>
      <c r="E1405" s="153"/>
    </row>
    <row r="1406" customFormat="false" ht="13.8" hidden="false" customHeight="false" outlineLevel="0" collapsed="false">
      <c r="A1406" s="151" t="s">
        <v>3118</v>
      </c>
      <c r="B1406" s="164" t="s">
        <v>3120</v>
      </c>
      <c r="C1406" s="164" t="s">
        <v>3119</v>
      </c>
      <c r="D1406" s="165" t="s">
        <v>3120</v>
      </c>
      <c r="E1406" s="153"/>
    </row>
    <row r="1407" customFormat="false" ht="13.8" hidden="false" customHeight="false" outlineLevel="0" collapsed="false">
      <c r="A1407" s="151" t="s">
        <v>3121</v>
      </c>
      <c r="B1407" s="152" t="s">
        <v>3123</v>
      </c>
      <c r="C1407" s="152" t="s">
        <v>3122</v>
      </c>
      <c r="D1407" s="124" t="s">
        <v>3123</v>
      </c>
      <c r="E1407" s="153"/>
    </row>
    <row r="1408" customFormat="false" ht="13.8" hidden="false" customHeight="false" outlineLevel="0" collapsed="false">
      <c r="A1408" s="151" t="s">
        <v>3124</v>
      </c>
      <c r="B1408" s="153" t="s">
        <v>888</v>
      </c>
      <c r="C1408" s="153" t="s">
        <v>3125</v>
      </c>
      <c r="D1408" s="176" t="s">
        <v>888</v>
      </c>
      <c r="E1408" s="153"/>
    </row>
    <row r="1409" customFormat="false" ht="13.8" hidden="false" customHeight="false" outlineLevel="0" collapsed="false">
      <c r="A1409" s="177" t="s">
        <v>3126</v>
      </c>
      <c r="B1409" s="152" t="s">
        <v>2526</v>
      </c>
      <c r="C1409" s="152" t="s">
        <v>3127</v>
      </c>
      <c r="D1409" s="124" t="s">
        <v>2526</v>
      </c>
      <c r="E1409" s="153" t="s">
        <v>3128</v>
      </c>
    </row>
    <row r="1410" customFormat="false" ht="13.8" hidden="false" customHeight="false" outlineLevel="0" collapsed="false">
      <c r="A1410" s="151" t="s">
        <v>3129</v>
      </c>
      <c r="B1410" s="152" t="s">
        <v>1402</v>
      </c>
      <c r="C1410" s="152" t="s">
        <v>3130</v>
      </c>
      <c r="D1410" s="124" t="s">
        <v>1402</v>
      </c>
      <c r="E1410" s="153" t="s">
        <v>1807</v>
      </c>
    </row>
    <row r="1411" customFormat="false" ht="13.8" hidden="false" customHeight="false" outlineLevel="0" collapsed="false">
      <c r="A1411" s="151" t="s">
        <v>3131</v>
      </c>
      <c r="B1411" s="152" t="s">
        <v>2083</v>
      </c>
      <c r="C1411" s="152" t="s">
        <v>3132</v>
      </c>
      <c r="D1411" s="124" t="s">
        <v>2083</v>
      </c>
      <c r="E1411" s="153"/>
    </row>
    <row r="1412" customFormat="false" ht="13.8" hidden="false" customHeight="false" outlineLevel="0" collapsed="false">
      <c r="A1412" s="151" t="s">
        <v>786</v>
      </c>
      <c r="B1412" s="152" t="s">
        <v>1527</v>
      </c>
      <c r="C1412" s="152" t="s">
        <v>3133</v>
      </c>
      <c r="D1412" s="124" t="s">
        <v>1527</v>
      </c>
      <c r="E1412" s="153"/>
    </row>
    <row r="1413" customFormat="false" ht="13.8" hidden="false" customHeight="false" outlineLevel="0" collapsed="false">
      <c r="A1413" s="151" t="s">
        <v>3134</v>
      </c>
      <c r="B1413" s="152" t="s">
        <v>2815</v>
      </c>
      <c r="C1413" s="152" t="s">
        <v>3135</v>
      </c>
      <c r="D1413" s="124" t="s">
        <v>2815</v>
      </c>
      <c r="E1413" s="153"/>
    </row>
    <row r="1414" customFormat="false" ht="13.8" hidden="false" customHeight="false" outlineLevel="0" collapsed="false">
      <c r="A1414" s="151" t="s">
        <v>3136</v>
      </c>
      <c r="B1414" s="152" t="s">
        <v>3138</v>
      </c>
      <c r="C1414" s="152" t="s">
        <v>3137</v>
      </c>
      <c r="D1414" s="124" t="s">
        <v>3138</v>
      </c>
      <c r="E1414" s="153"/>
    </row>
    <row r="1415" customFormat="false" ht="13.8" hidden="false" customHeight="false" outlineLevel="0" collapsed="false">
      <c r="A1415" s="151" t="s">
        <v>3139</v>
      </c>
      <c r="B1415" s="152" t="s">
        <v>3141</v>
      </c>
      <c r="C1415" s="152" t="s">
        <v>3140</v>
      </c>
      <c r="D1415" s="124" t="s">
        <v>3141</v>
      </c>
      <c r="E1415" s="153"/>
    </row>
    <row r="1416" customFormat="false" ht="13.8" hidden="false" customHeight="false" outlineLevel="0" collapsed="false">
      <c r="A1416" s="151" t="s">
        <v>3142</v>
      </c>
      <c r="B1416" s="152" t="s">
        <v>3079</v>
      </c>
      <c r="C1416" s="152" t="s">
        <v>3143</v>
      </c>
      <c r="D1416" s="124" t="s">
        <v>3079</v>
      </c>
      <c r="E1416" s="153"/>
    </row>
    <row r="1417" customFormat="false" ht="13.8" hidden="false" customHeight="false" outlineLevel="0" collapsed="false">
      <c r="A1417" s="151" t="s">
        <v>3144</v>
      </c>
      <c r="B1417" s="153" t="s">
        <v>176</v>
      </c>
      <c r="C1417" s="153" t="s">
        <v>3145</v>
      </c>
      <c r="D1417" s="187" t="s">
        <v>3146</v>
      </c>
      <c r="E1417" s="153" t="s">
        <v>3147</v>
      </c>
    </row>
    <row r="1418" customFormat="false" ht="13.8" hidden="false" customHeight="false" outlineLevel="0" collapsed="false">
      <c r="A1418" s="177" t="s">
        <v>3148</v>
      </c>
      <c r="B1418" s="152" t="s">
        <v>3150</v>
      </c>
      <c r="C1418" s="152" t="s">
        <v>3149</v>
      </c>
      <c r="D1418" s="124" t="s">
        <v>3150</v>
      </c>
      <c r="E1418" s="153"/>
    </row>
    <row r="1419" customFormat="false" ht="13.8" hidden="false" customHeight="false" outlineLevel="0" collapsed="false">
      <c r="A1419" s="151" t="s">
        <v>3151</v>
      </c>
      <c r="B1419" s="164" t="s">
        <v>1858</v>
      </c>
      <c r="C1419" s="164" t="s">
        <v>3152</v>
      </c>
      <c r="D1419" s="165" t="s">
        <v>1858</v>
      </c>
      <c r="E1419" s="153"/>
    </row>
    <row r="1420" customFormat="false" ht="13.8" hidden="false" customHeight="false" outlineLevel="0" collapsed="false">
      <c r="A1420" s="151" t="s">
        <v>3153</v>
      </c>
      <c r="B1420" s="152" t="s">
        <v>3155</v>
      </c>
      <c r="C1420" s="152" t="s">
        <v>3154</v>
      </c>
      <c r="D1420" s="124" t="s">
        <v>3155</v>
      </c>
      <c r="E1420" s="153"/>
    </row>
    <row r="1421" customFormat="false" ht="13.8" hidden="false" customHeight="false" outlineLevel="0" collapsed="false">
      <c r="A1421" s="151" t="s">
        <v>3156</v>
      </c>
      <c r="B1421" s="164" t="s">
        <v>3158</v>
      </c>
      <c r="C1421" s="164" t="s">
        <v>3157</v>
      </c>
      <c r="D1421" s="165" t="s">
        <v>3158</v>
      </c>
      <c r="E1421" s="153"/>
    </row>
    <row r="1422" customFormat="false" ht="13.8" hidden="false" customHeight="false" outlineLevel="0" collapsed="false">
      <c r="A1422" s="151" t="s">
        <v>3159</v>
      </c>
      <c r="B1422" s="152" t="s">
        <v>3161</v>
      </c>
      <c r="C1422" s="152" t="s">
        <v>3160</v>
      </c>
      <c r="D1422" s="124" t="s">
        <v>3161</v>
      </c>
      <c r="E1422" s="153"/>
    </row>
    <row r="1423" customFormat="false" ht="13.8" hidden="false" customHeight="false" outlineLevel="0" collapsed="false">
      <c r="A1423" s="151" t="s">
        <v>3162</v>
      </c>
      <c r="B1423" s="152" t="s">
        <v>3164</v>
      </c>
      <c r="C1423" s="152" t="s">
        <v>3163</v>
      </c>
      <c r="D1423" s="124" t="s">
        <v>3164</v>
      </c>
      <c r="E1423" s="153"/>
      <c r="O1423" s="0" t="n">
        <v>378.91</v>
      </c>
    </row>
    <row r="1424" customFormat="false" ht="13.8" hidden="false" customHeight="false" outlineLevel="0" collapsed="false">
      <c r="A1424" s="151" t="s">
        <v>3165</v>
      </c>
      <c r="B1424" s="152" t="s">
        <v>2083</v>
      </c>
      <c r="C1424" s="152" t="s">
        <v>3166</v>
      </c>
      <c r="D1424" s="124" t="s">
        <v>2083</v>
      </c>
      <c r="E1424" s="153"/>
    </row>
    <row r="1425" customFormat="false" ht="20.85" hidden="false" customHeight="false" outlineLevel="0" collapsed="false">
      <c r="A1425" s="151" t="s">
        <v>3167</v>
      </c>
      <c r="B1425" s="164" t="s">
        <v>2236</v>
      </c>
      <c r="C1425" s="164" t="s">
        <v>3168</v>
      </c>
      <c r="D1425" s="187" t="s">
        <v>3169</v>
      </c>
      <c r="E1425" s="153" t="s">
        <v>3170</v>
      </c>
    </row>
    <row r="1426" customFormat="false" ht="13.8" hidden="false" customHeight="false" outlineLevel="0" collapsed="false">
      <c r="A1426" s="151" t="s">
        <v>3171</v>
      </c>
      <c r="B1426" s="188" t="s">
        <v>3176</v>
      </c>
      <c r="C1426" s="188" t="s">
        <v>3172</v>
      </c>
      <c r="D1426" s="187" t="s">
        <v>3173</v>
      </c>
      <c r="E1426" s="189" t="s">
        <v>3174</v>
      </c>
    </row>
    <row r="1427" customFormat="false" ht="13.8" hidden="false" customHeight="false" outlineLevel="0" collapsed="false">
      <c r="A1427" s="190" t="s">
        <v>3175</v>
      </c>
      <c r="B1427" s="152" t="s">
        <v>3178</v>
      </c>
      <c r="C1427" s="152" t="s">
        <v>3177</v>
      </c>
      <c r="D1427" s="124" t="s">
        <v>3178</v>
      </c>
      <c r="E1427" s="153"/>
    </row>
    <row r="1428" customFormat="false" ht="13.8" hidden="false" customHeight="false" outlineLevel="0" collapsed="false">
      <c r="A1428" s="151" t="s">
        <v>3179</v>
      </c>
      <c r="B1428" s="152" t="s">
        <v>3181</v>
      </c>
      <c r="C1428" s="152" t="s">
        <v>3180</v>
      </c>
      <c r="D1428" s="124" t="s">
        <v>3181</v>
      </c>
      <c r="E1428" s="153"/>
    </row>
    <row r="1429" customFormat="false" ht="13.8" hidden="false" customHeight="false" outlineLevel="0" collapsed="false">
      <c r="A1429" s="151" t="s">
        <v>3182</v>
      </c>
      <c r="B1429" s="152" t="s">
        <v>3183</v>
      </c>
      <c r="C1429" s="152" t="s">
        <v>2386</v>
      </c>
      <c r="D1429" s="124" t="s">
        <v>3183</v>
      </c>
      <c r="E1429" s="153"/>
    </row>
    <row r="1430" customFormat="false" ht="13.8" hidden="false" customHeight="false" outlineLevel="0" collapsed="false">
      <c r="A1430" s="151" t="s">
        <v>2388</v>
      </c>
      <c r="B1430" s="194" t="s">
        <v>3185</v>
      </c>
      <c r="C1430" s="194" t="s">
        <v>3184</v>
      </c>
      <c r="D1430" s="193" t="s">
        <v>3185</v>
      </c>
      <c r="E1430" s="153"/>
    </row>
    <row r="1431" customFormat="false" ht="13.8" hidden="false" customHeight="false" outlineLevel="0" collapsed="false">
      <c r="A1431" s="151" t="s">
        <v>3186</v>
      </c>
      <c r="B1431" s="152" t="s">
        <v>3188</v>
      </c>
      <c r="C1431" s="152" t="s">
        <v>3187</v>
      </c>
      <c r="D1431" s="124" t="s">
        <v>3188</v>
      </c>
      <c r="E1431" s="153"/>
    </row>
    <row r="1432" customFormat="false" ht="13.8" hidden="false" customHeight="false" outlineLevel="0" collapsed="false">
      <c r="A1432" s="151" t="s">
        <v>3189</v>
      </c>
      <c r="B1432" s="152" t="s">
        <v>3191</v>
      </c>
      <c r="C1432" s="152" t="s">
        <v>3190</v>
      </c>
      <c r="D1432" s="124" t="s">
        <v>3191</v>
      </c>
      <c r="E1432" s="153"/>
    </row>
    <row r="1433" customFormat="false" ht="20.85" hidden="false" customHeight="false" outlineLevel="0" collapsed="false">
      <c r="A1433" s="151" t="s">
        <v>3192</v>
      </c>
      <c r="B1433" s="194" t="s">
        <v>3197</v>
      </c>
      <c r="C1433" s="194" t="s">
        <v>3193</v>
      </c>
      <c r="D1433" s="193" t="s">
        <v>3194</v>
      </c>
      <c r="E1433" s="153" t="s">
        <v>3195</v>
      </c>
    </row>
    <row r="1434" customFormat="false" ht="13.8" hidden="false" customHeight="false" outlineLevel="0" collapsed="false">
      <c r="A1434" s="151" t="s">
        <v>3196</v>
      </c>
      <c r="B1434" s="188"/>
      <c r="C1434" s="192" t="s">
        <v>3198</v>
      </c>
      <c r="D1434" s="187" t="s">
        <v>3199</v>
      </c>
      <c r="E1434" s="189" t="s">
        <v>3005</v>
      </c>
    </row>
    <row r="1435" customFormat="false" ht="13.8" hidden="false" customHeight="false" outlineLevel="0" collapsed="false">
      <c r="A1435" s="190" t="s">
        <v>3200</v>
      </c>
      <c r="B1435" s="152" t="s">
        <v>1357</v>
      </c>
      <c r="C1435" s="164"/>
      <c r="D1435" s="124" t="s">
        <v>1357</v>
      </c>
      <c r="E1435" s="153"/>
    </row>
    <row r="1436" customFormat="false" ht="13.8" hidden="false" customHeight="false" outlineLevel="0" collapsed="false">
      <c r="A1436" s="151" t="s">
        <v>3201</v>
      </c>
      <c r="B1436" s="152" t="s">
        <v>1402</v>
      </c>
      <c r="C1436" s="152" t="s">
        <v>3202</v>
      </c>
      <c r="D1436" s="124" t="s">
        <v>1402</v>
      </c>
      <c r="E1436" s="153"/>
    </row>
    <row r="1437" customFormat="false" ht="13.8" hidden="false" customHeight="false" outlineLevel="0" collapsed="false">
      <c r="A1437" s="151" t="s">
        <v>3203</v>
      </c>
      <c r="B1437" s="152" t="s">
        <v>1477</v>
      </c>
      <c r="C1437" s="152" t="s">
        <v>3204</v>
      </c>
      <c r="D1437" s="124" t="s">
        <v>1477</v>
      </c>
      <c r="E1437" s="153"/>
    </row>
    <row r="1438" customFormat="false" ht="13.8" hidden="false" customHeight="false" outlineLevel="0" collapsed="false">
      <c r="A1438" s="151" t="s">
        <v>3205</v>
      </c>
      <c r="B1438" s="152" t="s">
        <v>3161</v>
      </c>
      <c r="C1438" s="152" t="s">
        <v>3160</v>
      </c>
      <c r="D1438" s="124" t="s">
        <v>3161</v>
      </c>
      <c r="E1438" s="153"/>
    </row>
    <row r="1439" customFormat="false" ht="13.8" hidden="false" customHeight="false" outlineLevel="0" collapsed="false">
      <c r="A1439" s="151" t="s">
        <v>3206</v>
      </c>
      <c r="B1439" s="164" t="s">
        <v>3208</v>
      </c>
      <c r="C1439" s="164" t="s">
        <v>3207</v>
      </c>
      <c r="D1439" s="165" t="s">
        <v>3208</v>
      </c>
      <c r="E1439" s="153"/>
    </row>
    <row r="1440" customFormat="false" ht="13.8" hidden="false" customHeight="false" outlineLevel="0" collapsed="false">
      <c r="A1440" s="151" t="s">
        <v>3209</v>
      </c>
      <c r="B1440" s="152" t="s">
        <v>1656</v>
      </c>
      <c r="C1440" s="152" t="s">
        <v>3210</v>
      </c>
      <c r="D1440" s="124" t="s">
        <v>1656</v>
      </c>
      <c r="E1440" s="153"/>
    </row>
    <row r="1441" customFormat="false" ht="13.8" hidden="false" customHeight="false" outlineLevel="0" collapsed="false">
      <c r="A1441" s="151" t="s">
        <v>3211</v>
      </c>
      <c r="B1441" s="152" t="s">
        <v>3214</v>
      </c>
      <c r="C1441" s="152" t="s">
        <v>3212</v>
      </c>
      <c r="D1441" s="187"/>
      <c r="E1441" s="153"/>
    </row>
    <row r="1442" customFormat="false" ht="13.8" hidden="false" customHeight="false" outlineLevel="0" collapsed="false">
      <c r="A1442" s="151" t="s">
        <v>3213</v>
      </c>
      <c r="B1442" s="152" t="s">
        <v>773</v>
      </c>
      <c r="C1442" s="152" t="s">
        <v>3215</v>
      </c>
      <c r="D1442" s="124" t="s">
        <v>773</v>
      </c>
      <c r="E1442" s="153"/>
    </row>
    <row r="1443" customFormat="false" ht="13.8" hidden="false" customHeight="false" outlineLevel="0" collapsed="false">
      <c r="A1443" s="151" t="s">
        <v>3216</v>
      </c>
      <c r="B1443" s="152" t="s">
        <v>3218</v>
      </c>
      <c r="C1443" s="152" t="s">
        <v>3217</v>
      </c>
      <c r="D1443" s="124" t="s">
        <v>3218</v>
      </c>
      <c r="E1443" s="153"/>
    </row>
    <row r="1444" customFormat="false" ht="13.8" hidden="false" customHeight="false" outlineLevel="0" collapsed="false">
      <c r="A1444" s="151" t="s">
        <v>3219</v>
      </c>
      <c r="B1444" s="164" t="s">
        <v>3221</v>
      </c>
      <c r="C1444" s="164" t="s">
        <v>3220</v>
      </c>
      <c r="D1444" s="165" t="s">
        <v>3221</v>
      </c>
      <c r="E1444" s="153"/>
    </row>
    <row r="1445" customFormat="false" ht="20.85" hidden="false" customHeight="false" outlineLevel="0" collapsed="false">
      <c r="A1445" s="151" t="s">
        <v>3222</v>
      </c>
      <c r="B1445" s="194" t="s">
        <v>3224</v>
      </c>
      <c r="C1445" s="194" t="s">
        <v>3223</v>
      </c>
      <c r="D1445" s="193" t="s">
        <v>3224</v>
      </c>
      <c r="E1445" s="153"/>
    </row>
    <row r="1446" customFormat="false" ht="13.8" hidden="false" customHeight="false" outlineLevel="0" collapsed="false">
      <c r="A1446" s="151" t="s">
        <v>3225</v>
      </c>
      <c r="B1446" s="152" t="s">
        <v>1402</v>
      </c>
      <c r="C1446" s="152" t="s">
        <v>3226</v>
      </c>
      <c r="D1446" s="124" t="s">
        <v>1402</v>
      </c>
      <c r="E1446" s="153"/>
    </row>
    <row r="1447" customFormat="false" ht="13.8" hidden="false" customHeight="false" outlineLevel="0" collapsed="false">
      <c r="A1447" s="151" t="s">
        <v>3227</v>
      </c>
      <c r="B1447" s="152" t="s">
        <v>3229</v>
      </c>
      <c r="C1447" s="152" t="s">
        <v>3228</v>
      </c>
      <c r="D1447" s="124" t="s">
        <v>3229</v>
      </c>
      <c r="E1447" s="153"/>
    </row>
    <row r="1448" customFormat="false" ht="13.8" hidden="false" customHeight="false" outlineLevel="0" collapsed="false">
      <c r="A1448" s="151" t="s">
        <v>3230</v>
      </c>
      <c r="B1448" s="152" t="s">
        <v>2418</v>
      </c>
      <c r="C1448" s="152" t="s">
        <v>3231</v>
      </c>
      <c r="D1448" s="124"/>
      <c r="E1448" s="153" t="s">
        <v>3232</v>
      </c>
    </row>
    <row r="1449" customFormat="false" ht="13.8" hidden="false" customHeight="false" outlineLevel="0" collapsed="false">
      <c r="A1449" s="151" t="s">
        <v>3233</v>
      </c>
      <c r="B1449" s="164" t="s">
        <v>1363</v>
      </c>
      <c r="C1449" s="164" t="s">
        <v>3234</v>
      </c>
      <c r="D1449" s="165" t="s">
        <v>1363</v>
      </c>
      <c r="E1449" s="153"/>
    </row>
    <row r="1450" customFormat="false" ht="13.8" hidden="false" customHeight="false" outlineLevel="0" collapsed="false">
      <c r="A1450" s="151" t="s">
        <v>292</v>
      </c>
      <c r="B1450" s="152" t="s">
        <v>3161</v>
      </c>
      <c r="C1450" s="152" t="s">
        <v>3235</v>
      </c>
      <c r="D1450" s="124" t="s">
        <v>3161</v>
      </c>
      <c r="E1450" s="153"/>
    </row>
    <row r="1451" customFormat="false" ht="13.8" hidden="false" customHeight="false" outlineLevel="0" collapsed="false">
      <c r="A1451" s="151" t="s">
        <v>3236</v>
      </c>
      <c r="B1451" s="152" t="s">
        <v>3238</v>
      </c>
      <c r="C1451" s="152" t="s">
        <v>3237</v>
      </c>
      <c r="D1451" s="124" t="s">
        <v>3238</v>
      </c>
      <c r="E1451" s="153"/>
    </row>
    <row r="1452" customFormat="false" ht="13.8" hidden="false" customHeight="false" outlineLevel="0" collapsed="false">
      <c r="A1452" s="151" t="s">
        <v>3239</v>
      </c>
      <c r="B1452" s="164" t="s">
        <v>3241</v>
      </c>
      <c r="C1452" s="164" t="s">
        <v>3240</v>
      </c>
      <c r="D1452" s="165" t="s">
        <v>3241</v>
      </c>
      <c r="E1452" s="153"/>
    </row>
    <row r="1453" customFormat="false" ht="13.8" hidden="false" customHeight="false" outlineLevel="0" collapsed="false">
      <c r="A1453" s="151" t="s">
        <v>516</v>
      </c>
      <c r="B1453" s="152" t="s">
        <v>3243</v>
      </c>
      <c r="C1453" s="152" t="s">
        <v>3242</v>
      </c>
      <c r="D1453" s="124" t="s">
        <v>3243</v>
      </c>
      <c r="E1453" s="153"/>
    </row>
    <row r="1454" customFormat="false" ht="13.8" hidden="false" customHeight="false" outlineLevel="0" collapsed="false">
      <c r="A1454" s="151" t="s">
        <v>3244</v>
      </c>
      <c r="B1454" s="152" t="s">
        <v>1834</v>
      </c>
      <c r="C1454" s="152" t="s">
        <v>3245</v>
      </c>
      <c r="D1454" s="124" t="s">
        <v>1834</v>
      </c>
      <c r="E1454" s="153"/>
    </row>
    <row r="1455" customFormat="false" ht="13.8" hidden="false" customHeight="false" outlineLevel="0" collapsed="false">
      <c r="A1455" s="151" t="s">
        <v>3246</v>
      </c>
      <c r="B1455" s="152" t="s">
        <v>3248</v>
      </c>
      <c r="C1455" s="152" t="s">
        <v>3247</v>
      </c>
      <c r="D1455" s="124" t="s">
        <v>3248</v>
      </c>
      <c r="E1455" s="153" t="s">
        <v>3249</v>
      </c>
    </row>
    <row r="1456" customFormat="false" ht="13.8" hidden="false" customHeight="false" outlineLevel="0" collapsed="false">
      <c r="A1456" s="151" t="s">
        <v>3250</v>
      </c>
      <c r="B1456" s="152" t="s">
        <v>1693</v>
      </c>
      <c r="C1456" s="152" t="s">
        <v>3251</v>
      </c>
      <c r="D1456" s="124" t="s">
        <v>1693</v>
      </c>
      <c r="E1456" s="153"/>
    </row>
    <row r="1457" customFormat="false" ht="13.8" hidden="false" customHeight="false" outlineLevel="0" collapsed="false">
      <c r="A1457" s="151" t="s">
        <v>3252</v>
      </c>
      <c r="B1457" s="152" t="s">
        <v>3254</v>
      </c>
      <c r="C1457" s="152" t="s">
        <v>3253</v>
      </c>
      <c r="D1457" s="124" t="s">
        <v>3254</v>
      </c>
      <c r="E1457" s="153"/>
    </row>
    <row r="1458" customFormat="false" ht="13.8" hidden="false" customHeight="false" outlineLevel="0" collapsed="false">
      <c r="A1458" s="151" t="s">
        <v>3255</v>
      </c>
      <c r="B1458" s="152" t="s">
        <v>3257</v>
      </c>
      <c r="C1458" s="152" t="s">
        <v>3256</v>
      </c>
      <c r="D1458" s="124" t="s">
        <v>3257</v>
      </c>
      <c r="E1458" s="153"/>
    </row>
    <row r="1459" customFormat="false" ht="13.8" hidden="false" customHeight="false" outlineLevel="0" collapsed="false">
      <c r="A1459" s="151" t="s">
        <v>3258</v>
      </c>
      <c r="B1459" s="152" t="s">
        <v>3161</v>
      </c>
      <c r="C1459" s="152" t="s">
        <v>3259</v>
      </c>
      <c r="D1459" s="124" t="s">
        <v>3161</v>
      </c>
      <c r="E1459" s="153"/>
    </row>
    <row r="1460" customFormat="false" ht="13.8" hidden="false" customHeight="false" outlineLevel="0" collapsed="false">
      <c r="A1460" s="151" t="s">
        <v>3260</v>
      </c>
      <c r="B1460" s="164" t="s">
        <v>3262</v>
      </c>
      <c r="C1460" s="164" t="s">
        <v>3261</v>
      </c>
      <c r="D1460" s="165" t="s">
        <v>3262</v>
      </c>
      <c r="E1460" s="153"/>
    </row>
    <row r="1461" customFormat="false" ht="13.8" hidden="false" customHeight="false" outlineLevel="0" collapsed="false">
      <c r="A1461" s="151" t="s">
        <v>3263</v>
      </c>
      <c r="B1461" s="152" t="s">
        <v>3265</v>
      </c>
      <c r="C1461" s="152" t="s">
        <v>3264</v>
      </c>
      <c r="D1461" s="124" t="s">
        <v>3265</v>
      </c>
      <c r="E1461" s="153"/>
    </row>
    <row r="1462" customFormat="false" ht="13.8" hidden="false" customHeight="false" outlineLevel="0" collapsed="false">
      <c r="A1462" s="151" t="s">
        <v>3266</v>
      </c>
      <c r="B1462" s="152" t="s">
        <v>3269</v>
      </c>
      <c r="C1462" s="152" t="s">
        <v>3267</v>
      </c>
      <c r="D1462" s="124"/>
      <c r="E1462" s="153"/>
    </row>
    <row r="1463" customFormat="false" ht="13.8" hidden="false" customHeight="false" outlineLevel="0" collapsed="false">
      <c r="A1463" s="151" t="s">
        <v>3268</v>
      </c>
      <c r="B1463" s="152" t="s">
        <v>3271</v>
      </c>
      <c r="C1463" s="152" t="s">
        <v>3270</v>
      </c>
      <c r="D1463" s="124" t="s">
        <v>3271</v>
      </c>
      <c r="E1463" s="153"/>
    </row>
    <row r="1464" customFormat="false" ht="13.8" hidden="false" customHeight="false" outlineLevel="0" collapsed="false">
      <c r="A1464" s="151" t="s">
        <v>863</v>
      </c>
      <c r="B1464" s="152" t="s">
        <v>3273</v>
      </c>
      <c r="C1464" s="152" t="s">
        <v>3272</v>
      </c>
      <c r="D1464" s="124" t="s">
        <v>3273</v>
      </c>
      <c r="E1464" s="153" t="s">
        <v>3274</v>
      </c>
    </row>
    <row r="1465" customFormat="false" ht="13.8" hidden="false" customHeight="false" outlineLevel="0" collapsed="false">
      <c r="A1465" s="151" t="s">
        <v>3275</v>
      </c>
      <c r="B1465" s="164" t="s">
        <v>3277</v>
      </c>
      <c r="C1465" s="164" t="s">
        <v>3276</v>
      </c>
      <c r="D1465" s="165" t="s">
        <v>3277</v>
      </c>
      <c r="E1465" s="153"/>
    </row>
    <row r="1466" customFormat="false" ht="20.85" hidden="false" customHeight="false" outlineLevel="0" collapsed="false">
      <c r="A1466" s="151" t="s">
        <v>3278</v>
      </c>
      <c r="B1466" s="194" t="s">
        <v>3224</v>
      </c>
      <c r="C1466" s="194" t="s">
        <v>3279</v>
      </c>
      <c r="D1466" s="193" t="s">
        <v>3224</v>
      </c>
      <c r="E1466" s="153"/>
    </row>
    <row r="1467" customFormat="false" ht="13.8" hidden="false" customHeight="false" outlineLevel="0" collapsed="false">
      <c r="A1467" s="151" t="s">
        <v>3280</v>
      </c>
      <c r="B1467" s="152" t="s">
        <v>2033</v>
      </c>
      <c r="C1467" s="152" t="s">
        <v>3281</v>
      </c>
      <c r="D1467" s="124" t="s">
        <v>2033</v>
      </c>
      <c r="E1467" s="153"/>
    </row>
    <row r="1468" customFormat="false" ht="13.8" hidden="false" customHeight="false" outlineLevel="0" collapsed="false">
      <c r="A1468" s="151" t="s">
        <v>3282</v>
      </c>
      <c r="B1468" s="152" t="s">
        <v>62</v>
      </c>
      <c r="C1468" s="152" t="s">
        <v>3283</v>
      </c>
      <c r="D1468" s="124" t="s">
        <v>62</v>
      </c>
      <c r="E1468" s="153"/>
    </row>
    <row r="1469" customFormat="false" ht="13.8" hidden="false" customHeight="false" outlineLevel="0" collapsed="false">
      <c r="A1469" s="151" t="s">
        <v>3284</v>
      </c>
      <c r="B1469" s="188"/>
      <c r="C1469" s="188"/>
      <c r="D1469" s="195"/>
      <c r="E1469" s="189"/>
    </row>
    <row r="1470" customFormat="false" ht="40.25" hidden="false" customHeight="false" outlineLevel="0" collapsed="false">
      <c r="A1470" s="190" t="s">
        <v>3285</v>
      </c>
      <c r="B1470" s="152" t="s">
        <v>3290</v>
      </c>
      <c r="C1470" s="152" t="s">
        <v>3286</v>
      </c>
      <c r="D1470" s="124" t="s">
        <v>3287</v>
      </c>
      <c r="E1470" s="153" t="s">
        <v>3288</v>
      </c>
    </row>
    <row r="1471" customFormat="false" ht="30.55" hidden="false" customHeight="false" outlineLevel="0" collapsed="false">
      <c r="A1471" s="151" t="s">
        <v>3289</v>
      </c>
      <c r="B1471" s="152" t="s">
        <v>3292</v>
      </c>
      <c r="C1471" s="152" t="s">
        <v>3291</v>
      </c>
      <c r="D1471" s="124" t="s">
        <v>3292</v>
      </c>
      <c r="E1471" s="231" t="s">
        <v>3293</v>
      </c>
    </row>
    <row r="1472" customFormat="false" ht="13.8" hidden="false" customHeight="false" outlineLevel="0" collapsed="false">
      <c r="A1472" s="151" t="s">
        <v>3294</v>
      </c>
      <c r="B1472" s="152" t="s">
        <v>2209</v>
      </c>
      <c r="C1472" s="152" t="s">
        <v>3295</v>
      </c>
      <c r="D1472" s="124" t="s">
        <v>2209</v>
      </c>
      <c r="E1472" s="153"/>
    </row>
    <row r="1473" customFormat="false" ht="13.8" hidden="false" customHeight="false" outlineLevel="0" collapsed="false">
      <c r="A1473" s="151" t="s">
        <v>3296</v>
      </c>
      <c r="B1473" s="152" t="s">
        <v>3298</v>
      </c>
      <c r="C1473" s="152" t="s">
        <v>3297</v>
      </c>
      <c r="D1473" s="124" t="s">
        <v>3298</v>
      </c>
      <c r="E1473" s="153"/>
    </row>
    <row r="1474" customFormat="false" ht="13.8" hidden="false" customHeight="false" outlineLevel="0" collapsed="false">
      <c r="A1474" s="151" t="s">
        <v>3299</v>
      </c>
      <c r="B1474" s="152" t="s">
        <v>1405</v>
      </c>
      <c r="C1474" s="152" t="s">
        <v>3300</v>
      </c>
      <c r="D1474" s="124" t="s">
        <v>1405</v>
      </c>
      <c r="E1474" s="153"/>
    </row>
    <row r="1475" customFormat="false" ht="13.8" hidden="false" customHeight="false" outlineLevel="0" collapsed="false">
      <c r="A1475" s="151" t="s">
        <v>3301</v>
      </c>
      <c r="B1475" s="152" t="s">
        <v>3303</v>
      </c>
      <c r="C1475" s="152" t="s">
        <v>3302</v>
      </c>
      <c r="D1475" s="124" t="s">
        <v>3303</v>
      </c>
      <c r="E1475" s="153"/>
    </row>
    <row r="1476" customFormat="false" ht="13.8" hidden="false" customHeight="false" outlineLevel="0" collapsed="false">
      <c r="A1476" s="151" t="s">
        <v>3304</v>
      </c>
      <c r="B1476" s="164" t="s">
        <v>3306</v>
      </c>
      <c r="C1476" s="164" t="s">
        <v>3305</v>
      </c>
      <c r="D1476" s="165" t="s">
        <v>3306</v>
      </c>
      <c r="E1476" s="153"/>
    </row>
    <row r="1477" customFormat="false" ht="20.85" hidden="false" customHeight="false" outlineLevel="0" collapsed="false">
      <c r="A1477" s="151" t="s">
        <v>3307</v>
      </c>
      <c r="B1477" s="158" t="s">
        <v>3312</v>
      </c>
      <c r="C1477" s="158" t="s">
        <v>3308</v>
      </c>
      <c r="D1477" s="159" t="s">
        <v>3309</v>
      </c>
      <c r="E1477" s="158" t="s">
        <v>3310</v>
      </c>
    </row>
    <row r="1478" customFormat="false" ht="30.55" hidden="false" customHeight="false" outlineLevel="0" collapsed="false">
      <c r="A1478" s="160" t="s">
        <v>3311</v>
      </c>
      <c r="B1478" s="152" t="s">
        <v>3314</v>
      </c>
      <c r="C1478" s="152" t="s">
        <v>3313</v>
      </c>
      <c r="D1478" s="124" t="s">
        <v>3314</v>
      </c>
      <c r="E1478" s="153" t="s">
        <v>3315</v>
      </c>
    </row>
    <row r="1479" customFormat="false" ht="13.8" hidden="false" customHeight="false" outlineLevel="0" collapsed="false">
      <c r="A1479" s="151" t="s">
        <v>826</v>
      </c>
      <c r="B1479" s="152" t="s">
        <v>3257</v>
      </c>
      <c r="C1479" s="152" t="s">
        <v>3316</v>
      </c>
      <c r="D1479" s="124" t="s">
        <v>3257</v>
      </c>
      <c r="E1479" s="153"/>
    </row>
    <row r="1480" customFormat="false" ht="13.8" hidden="false" customHeight="false" outlineLevel="0" collapsed="false">
      <c r="A1480" s="151" t="s">
        <v>3317</v>
      </c>
      <c r="B1480" s="152" t="s">
        <v>3319</v>
      </c>
      <c r="C1480" s="152" t="s">
        <v>3318</v>
      </c>
      <c r="D1480" s="124" t="s">
        <v>3319</v>
      </c>
      <c r="E1480" s="153"/>
    </row>
    <row r="1481" customFormat="false" ht="13.8" hidden="false" customHeight="false" outlineLevel="0" collapsed="false">
      <c r="A1481" s="151" t="s">
        <v>3320</v>
      </c>
      <c r="B1481" s="164" t="s">
        <v>3322</v>
      </c>
      <c r="C1481" s="164" t="s">
        <v>3321</v>
      </c>
      <c r="D1481" s="165" t="s">
        <v>3322</v>
      </c>
      <c r="E1481" s="153"/>
    </row>
    <row r="1482" customFormat="false" ht="13.8" hidden="false" customHeight="false" outlineLevel="0" collapsed="false">
      <c r="A1482" s="151" t="s">
        <v>3323</v>
      </c>
      <c r="B1482" s="152" t="s">
        <v>3287</v>
      </c>
      <c r="C1482" s="152" t="s">
        <v>3324</v>
      </c>
      <c r="D1482" s="124" t="s">
        <v>3287</v>
      </c>
      <c r="E1482" s="153"/>
    </row>
    <row r="1483" customFormat="false" ht="13.8" hidden="false" customHeight="false" outlineLevel="0" collapsed="false">
      <c r="A1483" s="151" t="s">
        <v>3325</v>
      </c>
      <c r="B1483" s="152" t="s">
        <v>3326</v>
      </c>
      <c r="C1483" s="152" t="s">
        <v>2252</v>
      </c>
      <c r="D1483" s="124" t="s">
        <v>2909</v>
      </c>
      <c r="E1483" s="153"/>
    </row>
    <row r="1484" customFormat="false" ht="20.85" hidden="false" customHeight="false" outlineLevel="0" collapsed="false">
      <c r="A1484" s="151" t="s">
        <v>2254</v>
      </c>
      <c r="B1484" s="178" t="s">
        <v>2438</v>
      </c>
      <c r="C1484" s="178" t="s">
        <v>3327</v>
      </c>
      <c r="D1484" s="179" t="s">
        <v>3328</v>
      </c>
      <c r="E1484" s="158" t="s">
        <v>3329</v>
      </c>
    </row>
    <row r="1485" customFormat="false" ht="20.85" hidden="false" customHeight="false" outlineLevel="0" collapsed="false">
      <c r="A1485" s="163" t="s">
        <v>3330</v>
      </c>
      <c r="B1485" s="152" t="s">
        <v>3332</v>
      </c>
      <c r="C1485" s="152" t="s">
        <v>3331</v>
      </c>
      <c r="D1485" s="124" t="s">
        <v>3332</v>
      </c>
      <c r="E1485" s="153"/>
    </row>
    <row r="1486" customFormat="false" ht="13.8" hidden="false" customHeight="false" outlineLevel="0" collapsed="false">
      <c r="A1486" s="151" t="s">
        <v>3333</v>
      </c>
      <c r="B1486" s="164" t="s">
        <v>888</v>
      </c>
      <c r="C1486" s="164" t="s">
        <v>3334</v>
      </c>
      <c r="D1486" s="165" t="s">
        <v>888</v>
      </c>
      <c r="E1486" s="153"/>
    </row>
    <row r="1487" customFormat="false" ht="13.8" hidden="false" customHeight="false" outlineLevel="0" collapsed="false">
      <c r="A1487" s="151" t="s">
        <v>3335</v>
      </c>
      <c r="B1487" s="194" t="s">
        <v>3337</v>
      </c>
      <c r="C1487" s="194" t="s">
        <v>3336</v>
      </c>
      <c r="D1487" s="193" t="s">
        <v>3337</v>
      </c>
      <c r="E1487" s="153"/>
    </row>
    <row r="1488" customFormat="false" ht="13.8" hidden="false" customHeight="false" outlineLevel="0" collapsed="false">
      <c r="A1488" s="151" t="s">
        <v>3338</v>
      </c>
      <c r="B1488" s="152" t="s">
        <v>3340</v>
      </c>
      <c r="C1488" s="152" t="s">
        <v>3339</v>
      </c>
      <c r="D1488" s="124" t="s">
        <v>3340</v>
      </c>
      <c r="E1488" s="153"/>
    </row>
    <row r="1489" customFormat="false" ht="13.8" hidden="false" customHeight="false" outlineLevel="0" collapsed="false">
      <c r="A1489" s="151" t="s">
        <v>3341</v>
      </c>
      <c r="B1489" s="152" t="s">
        <v>3343</v>
      </c>
      <c r="C1489" s="152" t="s">
        <v>3342</v>
      </c>
      <c r="D1489" s="124" t="s">
        <v>3343</v>
      </c>
      <c r="E1489" s="153"/>
    </row>
    <row r="1490" customFormat="false" ht="20.85" hidden="false" customHeight="false" outlineLevel="0" collapsed="false">
      <c r="A1490" s="151" t="s">
        <v>3344</v>
      </c>
      <c r="B1490" s="152" t="s">
        <v>3348</v>
      </c>
      <c r="C1490" s="152" t="s">
        <v>3345</v>
      </c>
      <c r="D1490" s="124" t="s">
        <v>1658</v>
      </c>
      <c r="E1490" s="153" t="s">
        <v>3346</v>
      </c>
    </row>
    <row r="1491" customFormat="false" ht="20.85" hidden="false" customHeight="false" outlineLevel="0" collapsed="false">
      <c r="A1491" s="151" t="s">
        <v>3347</v>
      </c>
      <c r="B1491" s="164" t="s">
        <v>2765</v>
      </c>
      <c r="C1491" s="164" t="s">
        <v>3349</v>
      </c>
      <c r="D1491" s="165"/>
      <c r="E1491" s="153" t="s">
        <v>3350</v>
      </c>
    </row>
    <row r="1492" customFormat="false" ht="13.8" hidden="false" customHeight="false" outlineLevel="0" collapsed="false">
      <c r="A1492" s="151" t="s">
        <v>3351</v>
      </c>
      <c r="B1492" s="152" t="s">
        <v>1357</v>
      </c>
      <c r="C1492" s="152" t="s">
        <v>3352</v>
      </c>
      <c r="D1492" s="124" t="s">
        <v>1357</v>
      </c>
      <c r="E1492" s="153"/>
    </row>
    <row r="1493" customFormat="false" ht="13.8" hidden="false" customHeight="false" outlineLevel="0" collapsed="false">
      <c r="A1493" s="151" t="s">
        <v>3353</v>
      </c>
      <c r="B1493" s="164" t="s">
        <v>1704</v>
      </c>
      <c r="C1493" s="164" t="s">
        <v>3354</v>
      </c>
      <c r="D1493" s="165" t="s">
        <v>1704</v>
      </c>
      <c r="E1493" s="153"/>
    </row>
    <row r="1494" customFormat="false" ht="13.8" hidden="false" customHeight="false" outlineLevel="0" collapsed="false">
      <c r="A1494" s="151" t="s">
        <v>3355</v>
      </c>
      <c r="B1494" s="152" t="s">
        <v>3357</v>
      </c>
      <c r="C1494" s="152" t="s">
        <v>3356</v>
      </c>
      <c r="D1494" s="124" t="s">
        <v>3357</v>
      </c>
      <c r="E1494" s="153"/>
    </row>
    <row r="1495" customFormat="false" ht="13.8" hidden="false" customHeight="false" outlineLevel="0" collapsed="false">
      <c r="A1495" s="151" t="s">
        <v>3358</v>
      </c>
      <c r="B1495" s="152" t="s">
        <v>3360</v>
      </c>
      <c r="C1495" s="152" t="s">
        <v>3359</v>
      </c>
      <c r="D1495" s="124" t="s">
        <v>3360</v>
      </c>
      <c r="E1495" s="153"/>
    </row>
    <row r="1496" customFormat="false" ht="13.8" hidden="false" customHeight="false" outlineLevel="0" collapsed="false">
      <c r="A1496" s="151" t="s">
        <v>3361</v>
      </c>
      <c r="B1496" s="164" t="s">
        <v>769</v>
      </c>
      <c r="C1496" s="164" t="s">
        <v>2001</v>
      </c>
      <c r="D1496" s="165" t="s">
        <v>769</v>
      </c>
      <c r="E1496" s="153"/>
    </row>
    <row r="1497" customFormat="false" ht="13.8" hidden="false" customHeight="false" outlineLevel="0" collapsed="false">
      <c r="A1497" s="151" t="s">
        <v>3362</v>
      </c>
      <c r="B1497" s="152" t="s">
        <v>3364</v>
      </c>
      <c r="C1497" s="152" t="s">
        <v>3363</v>
      </c>
      <c r="D1497" s="124" t="s">
        <v>3364</v>
      </c>
      <c r="E1497" s="153" t="s">
        <v>3365</v>
      </c>
    </row>
    <row r="1498" customFormat="false" ht="13.8" hidden="false" customHeight="false" outlineLevel="0" collapsed="false">
      <c r="A1498" s="151" t="s">
        <v>3366</v>
      </c>
      <c r="B1498" s="152" t="s">
        <v>3369</v>
      </c>
      <c r="C1498" s="152" t="s">
        <v>3367</v>
      </c>
      <c r="D1498" s="124"/>
      <c r="E1498" s="153"/>
    </row>
    <row r="1499" customFormat="false" ht="13.8" hidden="false" customHeight="false" outlineLevel="0" collapsed="false">
      <c r="A1499" s="151" t="s">
        <v>3368</v>
      </c>
      <c r="B1499" s="152" t="s">
        <v>1963</v>
      </c>
      <c r="C1499" s="152" t="s">
        <v>3370</v>
      </c>
      <c r="D1499" s="124" t="s">
        <v>1963</v>
      </c>
      <c r="E1499" s="153"/>
    </row>
    <row r="1500" customFormat="false" ht="13.8" hidden="false" customHeight="false" outlineLevel="0" collapsed="false">
      <c r="A1500" s="151" t="s">
        <v>3371</v>
      </c>
      <c r="B1500" s="152" t="s">
        <v>3373</v>
      </c>
      <c r="C1500" s="152" t="s">
        <v>3372</v>
      </c>
      <c r="D1500" s="124" t="s">
        <v>3373</v>
      </c>
      <c r="E1500" s="153"/>
    </row>
    <row r="1501" customFormat="false" ht="13.8" hidden="false" customHeight="false" outlineLevel="0" collapsed="false">
      <c r="A1501" s="151" t="s">
        <v>3374</v>
      </c>
      <c r="B1501" s="152" t="s">
        <v>2083</v>
      </c>
      <c r="C1501" s="152" t="s">
        <v>3375</v>
      </c>
      <c r="D1501" s="124" t="s">
        <v>2083</v>
      </c>
      <c r="E1501" s="153"/>
    </row>
    <row r="1502" customFormat="false" ht="13.8" hidden="false" customHeight="false" outlineLevel="0" collapsed="false">
      <c r="A1502" s="151" t="s">
        <v>3376</v>
      </c>
      <c r="B1502" s="188" t="s">
        <v>3377</v>
      </c>
      <c r="C1502" s="188" t="n">
        <v>4155780530</v>
      </c>
      <c r="D1502" s="195" t="s">
        <v>3377</v>
      </c>
      <c r="E1502" s="189"/>
    </row>
    <row r="1503" customFormat="false" ht="13.8" hidden="false" customHeight="false" outlineLevel="0" collapsed="false">
      <c r="A1503" s="190" t="s">
        <v>3378</v>
      </c>
      <c r="B1503" s="152" t="s">
        <v>657</v>
      </c>
      <c r="C1503" s="152" t="s">
        <v>3379</v>
      </c>
      <c r="D1503" s="124" t="s">
        <v>657</v>
      </c>
      <c r="E1503" s="153"/>
    </row>
    <row r="1504" customFormat="false" ht="20.85" hidden="false" customHeight="false" outlineLevel="0" collapsed="false">
      <c r="A1504" s="151" t="s">
        <v>3380</v>
      </c>
      <c r="B1504" s="164" t="s">
        <v>3382</v>
      </c>
      <c r="C1504" s="164" t="s">
        <v>3381</v>
      </c>
      <c r="D1504" s="165" t="s">
        <v>3382</v>
      </c>
      <c r="E1504" s="153" t="s">
        <v>3383</v>
      </c>
    </row>
    <row r="1505" customFormat="false" ht="30.55" hidden="false" customHeight="false" outlineLevel="0" collapsed="false">
      <c r="A1505" s="151" t="s">
        <v>3384</v>
      </c>
      <c r="B1505" s="232" t="s">
        <v>3389</v>
      </c>
      <c r="C1505" s="232" t="s">
        <v>3385</v>
      </c>
      <c r="D1505" s="233" t="s">
        <v>3386</v>
      </c>
      <c r="E1505" s="234" t="s">
        <v>3387</v>
      </c>
    </row>
    <row r="1506" customFormat="false" ht="13.8" hidden="false" customHeight="false" outlineLevel="0" collapsed="false">
      <c r="A1506" s="235" t="s">
        <v>3388</v>
      </c>
      <c r="B1506" s="152" t="s">
        <v>3391</v>
      </c>
      <c r="C1506" s="152" t="s">
        <v>3390</v>
      </c>
      <c r="D1506" s="124" t="s">
        <v>3391</v>
      </c>
      <c r="E1506" s="153"/>
    </row>
    <row r="1507" customFormat="false" ht="13.8" hidden="false" customHeight="false" outlineLevel="0" collapsed="false">
      <c r="A1507" s="151" t="s">
        <v>832</v>
      </c>
      <c r="B1507" s="152" t="s">
        <v>1541</v>
      </c>
      <c r="C1507" s="152" t="s">
        <v>1910</v>
      </c>
      <c r="D1507" s="124" t="s">
        <v>1541</v>
      </c>
      <c r="E1507" s="153"/>
    </row>
    <row r="1508" customFormat="false" ht="20.85" hidden="false" customHeight="false" outlineLevel="0" collapsed="false">
      <c r="A1508" s="151" t="s">
        <v>3392</v>
      </c>
      <c r="B1508" s="152" t="s">
        <v>3394</v>
      </c>
      <c r="C1508" s="152" t="s">
        <v>3393</v>
      </c>
      <c r="D1508" s="124" t="s">
        <v>3394</v>
      </c>
      <c r="E1508" s="153"/>
    </row>
    <row r="1509" customFormat="false" ht="13.8" hidden="false" customHeight="false" outlineLevel="0" collapsed="false">
      <c r="A1509" s="151" t="s">
        <v>3395</v>
      </c>
      <c r="B1509" s="164" t="s">
        <v>3397</v>
      </c>
      <c r="C1509" s="164" t="s">
        <v>3396</v>
      </c>
      <c r="D1509" s="165" t="s">
        <v>3397</v>
      </c>
      <c r="E1509" s="153"/>
    </row>
    <row r="1510" customFormat="false" ht="13.8" hidden="false" customHeight="false" outlineLevel="0" collapsed="false">
      <c r="A1510" s="151" t="s">
        <v>3398</v>
      </c>
      <c r="B1510" s="164" t="s">
        <v>2236</v>
      </c>
      <c r="C1510" s="164" t="s">
        <v>3399</v>
      </c>
      <c r="D1510" s="165" t="s">
        <v>2236</v>
      </c>
      <c r="E1510" s="153"/>
    </row>
    <row r="1511" customFormat="false" ht="20.85" hidden="false" customHeight="false" outlineLevel="0" collapsed="false">
      <c r="A1511" s="151" t="s">
        <v>3400</v>
      </c>
      <c r="B1511" s="152" t="s">
        <v>3404</v>
      </c>
      <c r="C1511" s="152" t="s">
        <v>3401</v>
      </c>
      <c r="D1511" s="187" t="s">
        <v>3402</v>
      </c>
      <c r="E1511" s="153"/>
    </row>
    <row r="1512" customFormat="false" ht="13.8" hidden="false" customHeight="false" outlineLevel="0" collapsed="false">
      <c r="A1512" s="151" t="s">
        <v>3403</v>
      </c>
      <c r="B1512" s="152" t="s">
        <v>3406</v>
      </c>
      <c r="C1512" s="152" t="s">
        <v>3405</v>
      </c>
      <c r="D1512" s="124" t="s">
        <v>3406</v>
      </c>
      <c r="E1512" s="153"/>
    </row>
    <row r="1513" customFormat="false" ht="13.8" hidden="false" customHeight="false" outlineLevel="0" collapsed="false">
      <c r="A1513" s="151" t="s">
        <v>3407</v>
      </c>
      <c r="B1513" s="152" t="s">
        <v>3409</v>
      </c>
      <c r="C1513" s="152" t="s">
        <v>3408</v>
      </c>
      <c r="D1513" s="124" t="s">
        <v>3409</v>
      </c>
      <c r="E1513" s="153"/>
    </row>
    <row r="1514" customFormat="false" ht="13.8" hidden="false" customHeight="false" outlineLevel="0" collapsed="false">
      <c r="A1514" s="151" t="s">
        <v>3410</v>
      </c>
      <c r="B1514" s="152" t="s">
        <v>2348</v>
      </c>
      <c r="C1514" s="152" t="s">
        <v>3411</v>
      </c>
      <c r="D1514" s="124" t="s">
        <v>2348</v>
      </c>
      <c r="E1514" s="153"/>
    </row>
    <row r="1515" customFormat="false" ht="13.8" hidden="false" customHeight="false" outlineLevel="0" collapsed="false">
      <c r="A1515" s="151" t="s">
        <v>3412</v>
      </c>
      <c r="B1515" s="152" t="s">
        <v>2348</v>
      </c>
      <c r="C1515" s="152" t="s">
        <v>3413</v>
      </c>
      <c r="D1515" s="124" t="s">
        <v>2348</v>
      </c>
      <c r="E1515" s="153"/>
    </row>
    <row r="1516" customFormat="false" ht="13.8" hidden="false" customHeight="false" outlineLevel="0" collapsed="false">
      <c r="A1516" s="151" t="s">
        <v>856</v>
      </c>
      <c r="B1516" s="152" t="s">
        <v>1402</v>
      </c>
      <c r="C1516" s="152" t="s">
        <v>3414</v>
      </c>
      <c r="D1516" s="124" t="s">
        <v>1402</v>
      </c>
      <c r="E1516" s="153"/>
    </row>
    <row r="1517" customFormat="false" ht="13.8" hidden="false" customHeight="false" outlineLevel="0" collapsed="false">
      <c r="A1517" s="151" t="s">
        <v>166</v>
      </c>
      <c r="B1517" s="153"/>
      <c r="C1517" s="153" t="s">
        <v>3415</v>
      </c>
      <c r="D1517" s="176"/>
      <c r="E1517" s="153" t="s">
        <v>2907</v>
      </c>
    </row>
    <row r="1518" customFormat="false" ht="30.55" hidden="false" customHeight="false" outlineLevel="0" collapsed="false">
      <c r="A1518" s="177" t="s">
        <v>3416</v>
      </c>
      <c r="B1518" s="229" t="s">
        <v>3421</v>
      </c>
      <c r="C1518" s="229" t="s">
        <v>3417</v>
      </c>
      <c r="D1518" s="228" t="s">
        <v>3418</v>
      </c>
      <c r="E1518" s="229" t="s">
        <v>3419</v>
      </c>
    </row>
    <row r="1519" customFormat="false" ht="13.8" hidden="false" customHeight="false" outlineLevel="0" collapsed="false">
      <c r="A1519" s="236" t="s">
        <v>3420</v>
      </c>
      <c r="B1519" s="152" t="s">
        <v>3423</v>
      </c>
      <c r="C1519" s="152" t="s">
        <v>3422</v>
      </c>
      <c r="D1519" s="124" t="s">
        <v>3423</v>
      </c>
      <c r="E1519" s="153"/>
    </row>
    <row r="1520" customFormat="false" ht="13.8" hidden="false" customHeight="false" outlineLevel="0" collapsed="false">
      <c r="A1520" s="151" t="s">
        <v>3424</v>
      </c>
      <c r="B1520" s="164" t="s">
        <v>3426</v>
      </c>
      <c r="C1520" s="164" t="s">
        <v>3425</v>
      </c>
      <c r="D1520" s="165" t="s">
        <v>3426</v>
      </c>
      <c r="E1520" s="153"/>
    </row>
    <row r="1521" customFormat="false" ht="13.8" hidden="false" customHeight="false" outlineLevel="0" collapsed="false">
      <c r="A1521" s="151" t="s">
        <v>3427</v>
      </c>
      <c r="B1521" s="164" t="s">
        <v>3429</v>
      </c>
      <c r="C1521" s="164" t="s">
        <v>3428</v>
      </c>
      <c r="D1521" s="165" t="s">
        <v>3429</v>
      </c>
      <c r="E1521" s="153"/>
    </row>
    <row r="1522" customFormat="false" ht="30.55" hidden="false" customHeight="false" outlineLevel="0" collapsed="false">
      <c r="A1522" s="151" t="s">
        <v>3430</v>
      </c>
      <c r="B1522" s="152" t="s">
        <v>3433</v>
      </c>
      <c r="C1522" s="152" t="s">
        <v>3431</v>
      </c>
      <c r="D1522" s="124" t="s">
        <v>3178</v>
      </c>
      <c r="E1522" s="153" t="s">
        <v>3432</v>
      </c>
    </row>
    <row r="1523" customFormat="false" ht="13.8" hidden="false" customHeight="false" outlineLevel="0" collapsed="false">
      <c r="A1523" s="151" t="s">
        <v>824</v>
      </c>
      <c r="B1523" s="188" t="s">
        <v>2733</v>
      </c>
      <c r="C1523" s="188" t="s">
        <v>2731</v>
      </c>
      <c r="D1523" s="195" t="s">
        <v>3434</v>
      </c>
      <c r="E1523" s="189" t="s">
        <v>2576</v>
      </c>
    </row>
    <row r="1524" customFormat="false" ht="13.8" hidden="false" customHeight="false" outlineLevel="0" collapsed="false">
      <c r="A1524" s="190" t="s">
        <v>2577</v>
      </c>
      <c r="B1524" s="152" t="s">
        <v>3436</v>
      </c>
      <c r="C1524" s="152" t="s">
        <v>3435</v>
      </c>
      <c r="D1524" s="124" t="s">
        <v>3436</v>
      </c>
      <c r="E1524" s="153"/>
    </row>
    <row r="1525" customFormat="false" ht="13.8" hidden="false" customHeight="false" outlineLevel="0" collapsed="false">
      <c r="A1525" s="151" t="s">
        <v>3437</v>
      </c>
      <c r="B1525" s="152" t="s">
        <v>3439</v>
      </c>
      <c r="C1525" s="152" t="s">
        <v>3438</v>
      </c>
      <c r="D1525" s="124" t="s">
        <v>3439</v>
      </c>
      <c r="E1525" s="153"/>
    </row>
    <row r="1526" customFormat="false" ht="13.8" hidden="false" customHeight="false" outlineLevel="0" collapsed="false">
      <c r="A1526" s="151" t="s">
        <v>3440</v>
      </c>
      <c r="B1526" s="152" t="s">
        <v>1701</v>
      </c>
      <c r="C1526" s="152" t="s">
        <v>3441</v>
      </c>
      <c r="D1526" s="124" t="s">
        <v>1701</v>
      </c>
      <c r="E1526" s="153"/>
    </row>
    <row r="1527" customFormat="false" ht="13.8" hidden="false" customHeight="false" outlineLevel="0" collapsed="false">
      <c r="A1527" s="151" t="s">
        <v>855</v>
      </c>
      <c r="B1527" s="152" t="s">
        <v>2149</v>
      </c>
      <c r="C1527" s="152" t="s">
        <v>3442</v>
      </c>
      <c r="D1527" s="124" t="s">
        <v>2149</v>
      </c>
      <c r="E1527" s="153"/>
    </row>
    <row r="1528" customFormat="false" ht="13.8" hidden="false" customHeight="false" outlineLevel="0" collapsed="false">
      <c r="A1528" s="151" t="s">
        <v>857</v>
      </c>
      <c r="B1528" s="209" t="s">
        <v>3447</v>
      </c>
      <c r="C1528" s="209" t="s">
        <v>3443</v>
      </c>
      <c r="D1528" s="125" t="s">
        <v>3444</v>
      </c>
      <c r="E1528" s="210" t="s">
        <v>3445</v>
      </c>
    </row>
    <row r="1529" customFormat="false" ht="13.8" hidden="false" customHeight="false" outlineLevel="0" collapsed="false">
      <c r="A1529" s="211" t="s">
        <v>3446</v>
      </c>
      <c r="B1529" s="188" t="s">
        <v>3451</v>
      </c>
      <c r="C1529" s="188" t="s">
        <v>3448</v>
      </c>
      <c r="D1529" s="187" t="s">
        <v>3449</v>
      </c>
      <c r="E1529" s="189" t="s">
        <v>3450</v>
      </c>
    </row>
    <row r="1530" customFormat="false" ht="13.8" hidden="false" customHeight="false" outlineLevel="0" collapsed="false">
      <c r="A1530" s="190" t="s">
        <v>2577</v>
      </c>
      <c r="B1530" s="152" t="s">
        <v>1357</v>
      </c>
      <c r="C1530" s="164"/>
      <c r="D1530" s="124" t="s">
        <v>1357</v>
      </c>
      <c r="E1530" s="153"/>
    </row>
    <row r="1531" customFormat="false" ht="13.8" hidden="false" customHeight="false" outlineLevel="0" collapsed="false">
      <c r="A1531" s="151" t="s">
        <v>3452</v>
      </c>
      <c r="B1531" s="152" t="s">
        <v>3454</v>
      </c>
      <c r="C1531" s="152" t="s">
        <v>3453</v>
      </c>
      <c r="D1531" s="124" t="s">
        <v>3454</v>
      </c>
      <c r="E1531" s="153"/>
    </row>
    <row r="1532" customFormat="false" ht="13.8" hidden="false" customHeight="false" outlineLevel="0" collapsed="false">
      <c r="A1532" s="151" t="s">
        <v>872</v>
      </c>
      <c r="B1532" s="164" t="s">
        <v>2554</v>
      </c>
      <c r="C1532" s="164" t="s">
        <v>3455</v>
      </c>
      <c r="D1532" s="165" t="s">
        <v>2554</v>
      </c>
      <c r="E1532" s="153"/>
    </row>
    <row r="1533" customFormat="false" ht="13.8" hidden="false" customHeight="false" outlineLevel="0" collapsed="false">
      <c r="A1533" s="151" t="s">
        <v>3456</v>
      </c>
      <c r="B1533" s="164" t="s">
        <v>3458</v>
      </c>
      <c r="C1533" s="164" t="s">
        <v>3457</v>
      </c>
      <c r="D1533" s="165" t="s">
        <v>3458</v>
      </c>
      <c r="E1533" s="153"/>
    </row>
    <row r="1534" customFormat="false" ht="13.8" hidden="false" customHeight="false" outlineLevel="0" collapsed="false">
      <c r="A1534" s="151" t="s">
        <v>3459</v>
      </c>
      <c r="B1534" s="152" t="s">
        <v>3463</v>
      </c>
      <c r="C1534" s="152" t="s">
        <v>3460</v>
      </c>
      <c r="D1534" s="187" t="s">
        <v>3461</v>
      </c>
      <c r="E1534" s="153"/>
    </row>
    <row r="1535" customFormat="false" ht="13.8" hidden="false" customHeight="false" outlineLevel="0" collapsed="false">
      <c r="A1535" s="151" t="s">
        <v>3462</v>
      </c>
      <c r="B1535" s="152" t="s">
        <v>3465</v>
      </c>
      <c r="C1535" s="152" t="s">
        <v>3464</v>
      </c>
      <c r="D1535" s="124" t="s">
        <v>3465</v>
      </c>
      <c r="E1535" s="153" t="s">
        <v>3466</v>
      </c>
    </row>
    <row r="1536" customFormat="false" ht="13.8" hidden="false" customHeight="false" outlineLevel="0" collapsed="false">
      <c r="A1536" s="151" t="s">
        <v>3467</v>
      </c>
      <c r="B1536" s="152" t="s">
        <v>3469</v>
      </c>
      <c r="C1536" s="152" t="s">
        <v>3468</v>
      </c>
      <c r="D1536" s="124" t="s">
        <v>3469</v>
      </c>
      <c r="E1536" s="153"/>
    </row>
    <row r="1537" customFormat="false" ht="13.8" hidden="false" customHeight="false" outlineLevel="0" collapsed="false">
      <c r="A1537" s="151" t="s">
        <v>3470</v>
      </c>
      <c r="B1537" s="152" t="s">
        <v>3472</v>
      </c>
      <c r="C1537" s="152" t="s">
        <v>3471</v>
      </c>
      <c r="D1537" s="124" t="s">
        <v>3472</v>
      </c>
      <c r="E1537" s="153"/>
    </row>
    <row r="1538" customFormat="false" ht="30.55" hidden="false" customHeight="false" outlineLevel="0" collapsed="false">
      <c r="A1538" s="151" t="s">
        <v>3473</v>
      </c>
      <c r="B1538" s="164" t="s">
        <v>3475</v>
      </c>
      <c r="C1538" s="164" t="s">
        <v>3474</v>
      </c>
      <c r="D1538" s="165" t="s">
        <v>3475</v>
      </c>
      <c r="E1538" s="153"/>
    </row>
    <row r="1539" customFormat="false" ht="13.8" hidden="false" customHeight="false" outlineLevel="0" collapsed="false">
      <c r="A1539" s="151" t="s">
        <v>3476</v>
      </c>
      <c r="B1539" s="152" t="s">
        <v>3478</v>
      </c>
      <c r="C1539" s="152" t="s">
        <v>3477</v>
      </c>
      <c r="D1539" s="124" t="s">
        <v>3478</v>
      </c>
      <c r="E1539" s="153"/>
    </row>
    <row r="1540" customFormat="false" ht="13.8" hidden="false" customHeight="false" outlineLevel="0" collapsed="false">
      <c r="A1540" s="151" t="s">
        <v>3479</v>
      </c>
      <c r="B1540" s="152" t="s">
        <v>3481</v>
      </c>
      <c r="C1540" s="152" t="s">
        <v>3480</v>
      </c>
      <c r="D1540" s="124" t="s">
        <v>3481</v>
      </c>
      <c r="E1540" s="153"/>
    </row>
    <row r="1541" customFormat="false" ht="20.85" hidden="false" customHeight="false" outlineLevel="0" collapsed="false">
      <c r="A1541" s="151" t="s">
        <v>3482</v>
      </c>
      <c r="B1541" s="164" t="s">
        <v>3484</v>
      </c>
      <c r="C1541" s="164" t="s">
        <v>3483</v>
      </c>
      <c r="D1541" s="165" t="s">
        <v>3484</v>
      </c>
      <c r="E1541" s="153"/>
    </row>
    <row r="1542" customFormat="false" ht="13.8" hidden="false" customHeight="false" outlineLevel="0" collapsed="false">
      <c r="A1542" s="151" t="s">
        <v>3485</v>
      </c>
      <c r="B1542" s="152" t="s">
        <v>3487</v>
      </c>
      <c r="C1542" s="152" t="s">
        <v>3486</v>
      </c>
      <c r="D1542" s="124" t="s">
        <v>3487</v>
      </c>
      <c r="E1542" s="153"/>
    </row>
    <row r="1543" customFormat="false" ht="13.8" hidden="false" customHeight="false" outlineLevel="0" collapsed="false">
      <c r="A1543" s="151" t="s">
        <v>3488</v>
      </c>
      <c r="B1543" s="152" t="s">
        <v>3490</v>
      </c>
      <c r="C1543" s="152" t="s">
        <v>3489</v>
      </c>
      <c r="D1543" s="124" t="s">
        <v>3490</v>
      </c>
      <c r="E1543" s="153"/>
    </row>
    <row r="1544" customFormat="false" ht="13.8" hidden="false" customHeight="false" outlineLevel="0" collapsed="false">
      <c r="A1544" s="151" t="s">
        <v>3491</v>
      </c>
      <c r="B1544" s="152" t="s">
        <v>3493</v>
      </c>
      <c r="C1544" s="152" t="s">
        <v>3492</v>
      </c>
      <c r="D1544" s="124" t="s">
        <v>3493</v>
      </c>
      <c r="E1544" s="153"/>
    </row>
    <row r="1545" customFormat="false" ht="13.8" hidden="false" customHeight="false" outlineLevel="0" collapsed="false">
      <c r="A1545" s="151" t="s">
        <v>3494</v>
      </c>
      <c r="B1545" s="152" t="s">
        <v>3496</v>
      </c>
      <c r="C1545" s="152" t="s">
        <v>3495</v>
      </c>
      <c r="D1545" s="124" t="s">
        <v>3496</v>
      </c>
      <c r="E1545" s="153"/>
    </row>
    <row r="1546" customFormat="false" ht="13.8" hidden="false" customHeight="false" outlineLevel="0" collapsed="false">
      <c r="A1546" s="151" t="s">
        <v>3497</v>
      </c>
      <c r="B1546" s="152" t="s">
        <v>3499</v>
      </c>
      <c r="C1546" s="152" t="s">
        <v>3498</v>
      </c>
      <c r="D1546" s="124" t="s">
        <v>3499</v>
      </c>
      <c r="E1546" s="153"/>
    </row>
    <row r="1547" customFormat="false" ht="13.8" hidden="false" customHeight="false" outlineLevel="0" collapsed="false">
      <c r="A1547" s="151" t="s">
        <v>688</v>
      </c>
      <c r="B1547" s="164" t="s">
        <v>2605</v>
      </c>
      <c r="C1547" s="164" t="s">
        <v>3500</v>
      </c>
      <c r="D1547" s="187" t="s">
        <v>3501</v>
      </c>
      <c r="E1547" s="153" t="s">
        <v>3502</v>
      </c>
    </row>
    <row r="1548" customFormat="false" ht="13.8" hidden="false" customHeight="false" outlineLevel="0" collapsed="false">
      <c r="A1548" s="151" t="s">
        <v>3503</v>
      </c>
      <c r="B1548" s="152" t="s">
        <v>1402</v>
      </c>
      <c r="C1548" s="152" t="s">
        <v>3504</v>
      </c>
      <c r="D1548" s="124" t="s">
        <v>1402</v>
      </c>
      <c r="E1548" s="153"/>
    </row>
    <row r="1549" customFormat="false" ht="13.8" hidden="false" customHeight="false" outlineLevel="0" collapsed="false">
      <c r="A1549" s="151" t="s">
        <v>3505</v>
      </c>
      <c r="B1549" s="152" t="s">
        <v>1405</v>
      </c>
      <c r="C1549" s="152" t="s">
        <v>3506</v>
      </c>
      <c r="D1549" s="124" t="s">
        <v>1405</v>
      </c>
      <c r="E1549" s="153"/>
    </row>
    <row r="1550" customFormat="false" ht="13.8" hidden="false" customHeight="false" outlineLevel="0" collapsed="false">
      <c r="A1550" s="151" t="s">
        <v>3507</v>
      </c>
      <c r="B1550" s="152" t="s">
        <v>3509</v>
      </c>
      <c r="C1550" s="152" t="s">
        <v>3508</v>
      </c>
      <c r="D1550" s="124" t="s">
        <v>3509</v>
      </c>
      <c r="E1550" s="153"/>
    </row>
    <row r="1551" customFormat="false" ht="13.8" hidden="false" customHeight="false" outlineLevel="0" collapsed="false">
      <c r="A1551" s="151" t="s">
        <v>3510</v>
      </c>
      <c r="B1551" s="152" t="s">
        <v>3478</v>
      </c>
      <c r="C1551" s="152" t="s">
        <v>3511</v>
      </c>
      <c r="D1551" s="124" t="s">
        <v>3478</v>
      </c>
      <c r="E1551" s="153"/>
    </row>
    <row r="1552" customFormat="false" ht="13.8" hidden="false" customHeight="false" outlineLevel="0" collapsed="false">
      <c r="A1552" s="151" t="s">
        <v>3512</v>
      </c>
      <c r="B1552" s="152" t="s">
        <v>1673</v>
      </c>
      <c r="C1552" s="152" t="s">
        <v>3513</v>
      </c>
      <c r="D1552" s="124" t="s">
        <v>1673</v>
      </c>
      <c r="E1552" s="153"/>
    </row>
    <row r="1553" customFormat="false" ht="13.8" hidden="false" customHeight="false" outlineLevel="0" collapsed="false">
      <c r="A1553" s="151" t="s">
        <v>3514</v>
      </c>
      <c r="B1553" s="152" t="s">
        <v>3516</v>
      </c>
      <c r="C1553" s="152" t="s">
        <v>3515</v>
      </c>
      <c r="D1553" s="124" t="s">
        <v>3516</v>
      </c>
      <c r="E1553" s="153"/>
    </row>
    <row r="1554" customFormat="false" ht="13.8" hidden="false" customHeight="false" outlineLevel="0" collapsed="false">
      <c r="A1554" s="151" t="s">
        <v>3517</v>
      </c>
      <c r="B1554" s="152" t="s">
        <v>3519</v>
      </c>
      <c r="C1554" s="152" t="s">
        <v>3518</v>
      </c>
      <c r="D1554" s="124" t="s">
        <v>3519</v>
      </c>
      <c r="E1554" s="153"/>
    </row>
    <row r="1555" customFormat="false" ht="13.8" hidden="false" customHeight="false" outlineLevel="0" collapsed="false">
      <c r="A1555" s="151" t="s">
        <v>3520</v>
      </c>
      <c r="B1555" s="152" t="s">
        <v>1402</v>
      </c>
      <c r="C1555" s="152" t="s">
        <v>3521</v>
      </c>
      <c r="D1555" s="124" t="s">
        <v>1402</v>
      </c>
      <c r="E1555" s="153"/>
    </row>
    <row r="1556" customFormat="false" ht="13.8" hidden="false" customHeight="false" outlineLevel="0" collapsed="false">
      <c r="A1556" s="151" t="s">
        <v>3522</v>
      </c>
      <c r="B1556" s="164" t="s">
        <v>1360</v>
      </c>
      <c r="C1556" s="164" t="s">
        <v>3523</v>
      </c>
      <c r="D1556" s="165" t="s">
        <v>1360</v>
      </c>
      <c r="E1556" s="153"/>
    </row>
    <row r="1557" customFormat="false" ht="49.95" hidden="false" customHeight="false" outlineLevel="0" collapsed="false">
      <c r="A1557" s="151" t="s">
        <v>3524</v>
      </c>
      <c r="B1557" s="152" t="s">
        <v>3529</v>
      </c>
      <c r="C1557" s="152" t="s">
        <v>3525</v>
      </c>
      <c r="D1557" s="187" t="s">
        <v>3526</v>
      </c>
      <c r="E1557" s="153" t="s">
        <v>3527</v>
      </c>
    </row>
    <row r="1558" customFormat="false" ht="20.85" hidden="false" customHeight="false" outlineLevel="0" collapsed="false">
      <c r="A1558" s="151" t="s">
        <v>3528</v>
      </c>
      <c r="B1558" s="210" t="s">
        <v>3534</v>
      </c>
      <c r="C1558" s="210" t="s">
        <v>3530</v>
      </c>
      <c r="D1558" s="125" t="s">
        <v>3531</v>
      </c>
      <c r="E1558" s="210" t="s">
        <v>3532</v>
      </c>
    </row>
    <row r="1559" customFormat="false" ht="13.8" hidden="false" customHeight="false" outlineLevel="0" collapsed="false">
      <c r="A1559" s="237" t="s">
        <v>3533</v>
      </c>
      <c r="B1559" s="194" t="s">
        <v>3063</v>
      </c>
      <c r="C1559" s="194" t="s">
        <v>3535</v>
      </c>
      <c r="D1559" s="187" t="s">
        <v>3060</v>
      </c>
      <c r="E1559" s="153" t="s">
        <v>3061</v>
      </c>
    </row>
    <row r="1560" customFormat="false" ht="13.8" hidden="false" customHeight="false" outlineLevel="0" collapsed="false">
      <c r="A1560" s="151" t="s">
        <v>3536</v>
      </c>
      <c r="B1560" s="152" t="s">
        <v>3538</v>
      </c>
      <c r="C1560" s="152" t="s">
        <v>3537</v>
      </c>
      <c r="D1560" s="124" t="s">
        <v>3538</v>
      </c>
      <c r="E1560" s="153"/>
    </row>
    <row r="1561" customFormat="false" ht="13.8" hidden="false" customHeight="false" outlineLevel="0" collapsed="false">
      <c r="A1561" s="151" t="s">
        <v>3539</v>
      </c>
      <c r="B1561" s="152" t="s">
        <v>3541</v>
      </c>
      <c r="C1561" s="152" t="s">
        <v>3540</v>
      </c>
      <c r="D1561" s="124" t="s">
        <v>3541</v>
      </c>
      <c r="E1561" s="153"/>
    </row>
    <row r="1562" customFormat="false" ht="13.8" hidden="false" customHeight="false" outlineLevel="0" collapsed="false">
      <c r="A1562" s="151" t="s">
        <v>3542</v>
      </c>
      <c r="B1562" s="152" t="s">
        <v>3544</v>
      </c>
      <c r="C1562" s="152" t="s">
        <v>3543</v>
      </c>
      <c r="D1562" s="124" t="s">
        <v>3544</v>
      </c>
      <c r="E1562" s="153"/>
    </row>
    <row r="1563" customFormat="false" ht="13.8" hidden="false" customHeight="false" outlineLevel="0" collapsed="false">
      <c r="A1563" s="151" t="s">
        <v>3545</v>
      </c>
      <c r="B1563" s="152" t="s">
        <v>3547</v>
      </c>
      <c r="C1563" s="152" t="s">
        <v>3546</v>
      </c>
      <c r="D1563" s="124" t="s">
        <v>3547</v>
      </c>
      <c r="E1563" s="153"/>
    </row>
    <row r="1564" customFormat="false" ht="13.8" hidden="false" customHeight="false" outlineLevel="0" collapsed="false">
      <c r="A1564" s="151" t="s">
        <v>3548</v>
      </c>
      <c r="B1564" s="152" t="s">
        <v>2903</v>
      </c>
      <c r="C1564" s="152" t="s">
        <v>3549</v>
      </c>
      <c r="D1564" s="124" t="s">
        <v>2903</v>
      </c>
      <c r="E1564" s="153"/>
    </row>
    <row r="1565" customFormat="false" ht="13.8" hidden="false" customHeight="false" outlineLevel="0" collapsed="false">
      <c r="A1565" s="151" t="s">
        <v>3550</v>
      </c>
      <c r="B1565" s="152" t="s">
        <v>636</v>
      </c>
      <c r="C1565" s="152" t="s">
        <v>3551</v>
      </c>
      <c r="D1565" s="124" t="s">
        <v>636</v>
      </c>
      <c r="E1565" s="153" t="s">
        <v>3552</v>
      </c>
    </row>
    <row r="1566" customFormat="false" ht="13.8" hidden="false" customHeight="false" outlineLevel="0" collapsed="false">
      <c r="A1566" s="151" t="s">
        <v>3553</v>
      </c>
      <c r="B1566" s="152" t="s">
        <v>3555</v>
      </c>
      <c r="C1566" s="152" t="s">
        <v>3554</v>
      </c>
      <c r="D1566" s="124" t="s">
        <v>3555</v>
      </c>
      <c r="E1566" s="153"/>
    </row>
    <row r="1567" customFormat="false" ht="13.8" hidden="false" customHeight="false" outlineLevel="0" collapsed="false">
      <c r="A1567" s="151" t="s">
        <v>3556</v>
      </c>
      <c r="B1567" s="152" t="s">
        <v>3558</v>
      </c>
      <c r="C1567" s="152" t="s">
        <v>3557</v>
      </c>
      <c r="D1567" s="124" t="s">
        <v>3558</v>
      </c>
      <c r="E1567" s="153"/>
    </row>
    <row r="1568" customFormat="false" ht="13.8" hidden="false" customHeight="false" outlineLevel="0" collapsed="false">
      <c r="A1568" s="151" t="s">
        <v>3559</v>
      </c>
      <c r="B1568" s="164" t="s">
        <v>3561</v>
      </c>
      <c r="C1568" s="164" t="s">
        <v>3560</v>
      </c>
      <c r="D1568" s="165" t="s">
        <v>3561</v>
      </c>
      <c r="E1568" s="153"/>
    </row>
    <row r="1569" customFormat="false" ht="13.8" hidden="false" customHeight="false" outlineLevel="0" collapsed="false">
      <c r="A1569" s="151" t="s">
        <v>3562</v>
      </c>
      <c r="B1569" s="152" t="s">
        <v>3564</v>
      </c>
      <c r="C1569" s="152" t="s">
        <v>3563</v>
      </c>
      <c r="D1569" s="124" t="s">
        <v>3564</v>
      </c>
      <c r="E1569" s="153"/>
    </row>
    <row r="1570" customFormat="false" ht="13.8" hidden="false" customHeight="false" outlineLevel="0" collapsed="false">
      <c r="A1570" s="151" t="s">
        <v>3565</v>
      </c>
      <c r="B1570" s="188" t="s">
        <v>388</v>
      </c>
      <c r="C1570" s="188" t="n">
        <v>4158489055</v>
      </c>
      <c r="D1570" s="195" t="s">
        <v>388</v>
      </c>
      <c r="E1570" s="189" t="s">
        <v>3566</v>
      </c>
    </row>
    <row r="1571" customFormat="false" ht="13.8" hidden="false" customHeight="false" outlineLevel="0" collapsed="false">
      <c r="A1571" s="190" t="s">
        <v>3567</v>
      </c>
      <c r="B1571" s="152" t="s">
        <v>1402</v>
      </c>
      <c r="C1571" s="152" t="s">
        <v>2806</v>
      </c>
      <c r="D1571" s="124" t="s">
        <v>1402</v>
      </c>
      <c r="E1571" s="153"/>
    </row>
    <row r="1572" customFormat="false" ht="13.8" hidden="false" customHeight="false" outlineLevel="0" collapsed="false">
      <c r="A1572" s="151" t="s">
        <v>3568</v>
      </c>
      <c r="B1572" s="164" t="s">
        <v>3570</v>
      </c>
      <c r="C1572" s="164" t="s">
        <v>3569</v>
      </c>
      <c r="D1572" s="165" t="s">
        <v>3570</v>
      </c>
      <c r="E1572" s="153"/>
    </row>
    <row r="1573" customFormat="false" ht="13.8" hidden="false" customHeight="false" outlineLevel="0" collapsed="false">
      <c r="A1573" s="151" t="s">
        <v>833</v>
      </c>
      <c r="B1573" s="152" t="s">
        <v>1402</v>
      </c>
      <c r="C1573" s="152" t="s">
        <v>3571</v>
      </c>
      <c r="D1573" s="124" t="s">
        <v>1402</v>
      </c>
      <c r="E1573" s="153"/>
    </row>
    <row r="1574" customFormat="false" ht="13.8" hidden="false" customHeight="false" outlineLevel="0" collapsed="false">
      <c r="A1574" s="151" t="s">
        <v>3572</v>
      </c>
      <c r="B1574" s="152" t="s">
        <v>2686</v>
      </c>
      <c r="C1574" s="152" t="s">
        <v>3573</v>
      </c>
      <c r="D1574" s="124" t="s">
        <v>2686</v>
      </c>
      <c r="E1574" s="153"/>
    </row>
    <row r="1575" customFormat="false" ht="13.8" hidden="false" customHeight="false" outlineLevel="0" collapsed="false">
      <c r="A1575" s="151" t="s">
        <v>3574</v>
      </c>
      <c r="B1575" s="152" t="s">
        <v>3576</v>
      </c>
      <c r="C1575" s="152" t="s">
        <v>3575</v>
      </c>
      <c r="D1575" s="124" t="s">
        <v>3576</v>
      </c>
      <c r="E1575" s="153"/>
    </row>
    <row r="1576" customFormat="false" ht="13.8" hidden="false" customHeight="false" outlineLevel="0" collapsed="false">
      <c r="A1576" s="151" t="s">
        <v>3577</v>
      </c>
      <c r="B1576" s="188" t="s">
        <v>3582</v>
      </c>
      <c r="C1576" s="192" t="s">
        <v>3578</v>
      </c>
      <c r="D1576" s="187" t="s">
        <v>3579</v>
      </c>
      <c r="E1576" s="189" t="s">
        <v>3580</v>
      </c>
    </row>
    <row r="1577" customFormat="false" ht="13.8" hidden="false" customHeight="false" outlineLevel="0" collapsed="false">
      <c r="A1577" s="190" t="s">
        <v>3581</v>
      </c>
      <c r="B1577" s="152" t="s">
        <v>3584</v>
      </c>
      <c r="C1577" s="152" t="s">
        <v>3583</v>
      </c>
      <c r="D1577" s="124" t="s">
        <v>3584</v>
      </c>
      <c r="E1577" s="153"/>
    </row>
    <row r="1578" customFormat="false" ht="13.8" hidden="false" customHeight="false" outlineLevel="0" collapsed="false">
      <c r="A1578" s="151" t="s">
        <v>3585</v>
      </c>
      <c r="B1578" s="152" t="s">
        <v>3555</v>
      </c>
      <c r="C1578" s="152" t="s">
        <v>3586</v>
      </c>
      <c r="D1578" s="124" t="s">
        <v>3555</v>
      </c>
      <c r="E1578" s="153"/>
    </row>
    <row r="1579" customFormat="false" ht="13.8" hidden="false" customHeight="false" outlineLevel="0" collapsed="false">
      <c r="A1579" s="151" t="s">
        <v>3587</v>
      </c>
      <c r="B1579" s="152" t="s">
        <v>3541</v>
      </c>
      <c r="C1579" s="152" t="s">
        <v>3588</v>
      </c>
      <c r="D1579" s="124" t="s">
        <v>3541</v>
      </c>
      <c r="E1579" s="153"/>
    </row>
    <row r="1580" customFormat="false" ht="13.8" hidden="false" customHeight="false" outlineLevel="0" collapsed="false">
      <c r="A1580" s="151" t="s">
        <v>3589</v>
      </c>
      <c r="B1580" s="152" t="s">
        <v>3591</v>
      </c>
      <c r="C1580" s="152" t="s">
        <v>3590</v>
      </c>
      <c r="D1580" s="124" t="s">
        <v>3591</v>
      </c>
      <c r="E1580" s="153"/>
    </row>
    <row r="1581" customFormat="false" ht="13.8" hidden="false" customHeight="false" outlineLevel="0" collapsed="false">
      <c r="A1581" s="151" t="s">
        <v>3592</v>
      </c>
      <c r="B1581" s="152" t="s">
        <v>3594</v>
      </c>
      <c r="C1581" s="152" t="s">
        <v>3593</v>
      </c>
      <c r="D1581" s="124" t="s">
        <v>3594</v>
      </c>
      <c r="E1581" s="153"/>
    </row>
    <row r="1582" customFormat="false" ht="20.85" hidden="false" customHeight="false" outlineLevel="0" collapsed="false">
      <c r="A1582" s="151" t="s">
        <v>3595</v>
      </c>
      <c r="B1582" s="152" t="s">
        <v>3600</v>
      </c>
      <c r="C1582" s="152" t="s">
        <v>3596</v>
      </c>
      <c r="D1582" s="187" t="s">
        <v>3597</v>
      </c>
      <c r="E1582" s="153" t="s">
        <v>3598</v>
      </c>
    </row>
    <row r="1583" customFormat="false" ht="13.8" hidden="false" customHeight="false" outlineLevel="0" collapsed="false">
      <c r="A1583" s="151" t="s">
        <v>3599</v>
      </c>
      <c r="B1583" s="178" t="s">
        <v>3161</v>
      </c>
      <c r="C1583" s="178" t="s">
        <v>3601</v>
      </c>
      <c r="D1583" s="179" t="s">
        <v>3161</v>
      </c>
      <c r="E1583" s="158" t="s">
        <v>3602</v>
      </c>
    </row>
    <row r="1584" customFormat="false" ht="13.8" hidden="false" customHeight="false" outlineLevel="0" collapsed="false">
      <c r="A1584" s="163" t="s">
        <v>3603</v>
      </c>
      <c r="B1584" s="152" t="s">
        <v>3605</v>
      </c>
      <c r="C1584" s="152" t="s">
        <v>3604</v>
      </c>
      <c r="D1584" s="124" t="s">
        <v>3605</v>
      </c>
      <c r="E1584" s="153"/>
    </row>
    <row r="1585" customFormat="false" ht="13.8" hidden="false" customHeight="false" outlineLevel="0" collapsed="false">
      <c r="A1585" s="151" t="s">
        <v>3606</v>
      </c>
      <c r="B1585" s="152" t="s">
        <v>3608</v>
      </c>
      <c r="C1585" s="152" t="s">
        <v>3607</v>
      </c>
      <c r="D1585" s="124" t="s">
        <v>3608</v>
      </c>
      <c r="E1585" s="153"/>
    </row>
    <row r="1586" customFormat="false" ht="13.8" hidden="false" customHeight="false" outlineLevel="0" collapsed="false">
      <c r="A1586" s="151" t="s">
        <v>3609</v>
      </c>
      <c r="B1586" s="164" t="s">
        <v>3611</v>
      </c>
      <c r="C1586" s="164" t="s">
        <v>3610</v>
      </c>
      <c r="D1586" s="165" t="s">
        <v>3611</v>
      </c>
      <c r="E1586" s="153"/>
    </row>
    <row r="1587" customFormat="false" ht="13.8" hidden="false" customHeight="false" outlineLevel="0" collapsed="false">
      <c r="A1587" s="151" t="s">
        <v>3612</v>
      </c>
      <c r="B1587" s="152" t="s">
        <v>3614</v>
      </c>
      <c r="C1587" s="152" t="s">
        <v>3613</v>
      </c>
      <c r="D1587" s="124" t="s">
        <v>3614</v>
      </c>
      <c r="E1587" s="153"/>
    </row>
    <row r="1588" customFormat="false" ht="13.8" hidden="false" customHeight="false" outlineLevel="0" collapsed="false">
      <c r="A1588" s="151" t="s">
        <v>3615</v>
      </c>
      <c r="B1588" s="152" t="s">
        <v>3617</v>
      </c>
      <c r="C1588" s="152" t="s">
        <v>3616</v>
      </c>
      <c r="D1588" s="124" t="s">
        <v>3617</v>
      </c>
      <c r="E1588" s="153" t="s">
        <v>3618</v>
      </c>
    </row>
    <row r="1589" customFormat="false" ht="13.8" hidden="false" customHeight="false" outlineLevel="0" collapsed="false">
      <c r="A1589" s="151" t="s">
        <v>3619</v>
      </c>
      <c r="B1589" s="152" t="s">
        <v>3621</v>
      </c>
      <c r="C1589" s="152" t="s">
        <v>3620</v>
      </c>
      <c r="D1589" s="124" t="s">
        <v>3621</v>
      </c>
      <c r="E1589" s="153"/>
    </row>
    <row r="1590" customFormat="false" ht="13.8" hidden="false" customHeight="false" outlineLevel="0" collapsed="false">
      <c r="A1590" s="151" t="s">
        <v>3622</v>
      </c>
      <c r="B1590" s="152" t="s">
        <v>3624</v>
      </c>
      <c r="C1590" s="152" t="s">
        <v>3623</v>
      </c>
      <c r="D1590" s="124" t="s">
        <v>3624</v>
      </c>
      <c r="E1590" s="153"/>
    </row>
    <row r="1591" customFormat="false" ht="13.8" hidden="false" customHeight="false" outlineLevel="0" collapsed="false">
      <c r="A1591" s="151" t="s">
        <v>3625</v>
      </c>
      <c r="B1591" s="152" t="s">
        <v>2319</v>
      </c>
      <c r="C1591" s="152" t="s">
        <v>3626</v>
      </c>
      <c r="D1591" s="124" t="s">
        <v>2319</v>
      </c>
      <c r="E1591" s="153"/>
    </row>
    <row r="1592" customFormat="false" ht="13.8" hidden="false" customHeight="false" outlineLevel="0" collapsed="false">
      <c r="A1592" s="151" t="s">
        <v>3627</v>
      </c>
      <c r="B1592" s="152" t="s">
        <v>2592</v>
      </c>
      <c r="C1592" s="152" t="s">
        <v>3628</v>
      </c>
      <c r="D1592" s="124" t="s">
        <v>2592</v>
      </c>
      <c r="E1592" s="153"/>
    </row>
    <row r="1593" customFormat="false" ht="13.8" hidden="false" customHeight="false" outlineLevel="0" collapsed="false">
      <c r="A1593" s="151" t="s">
        <v>3629</v>
      </c>
      <c r="B1593" s="152" t="s">
        <v>2955</v>
      </c>
      <c r="C1593" s="152" t="s">
        <v>3630</v>
      </c>
      <c r="D1593" s="124" t="s">
        <v>2955</v>
      </c>
      <c r="E1593" s="153"/>
    </row>
    <row r="1594" customFormat="false" ht="13.8" hidden="false" customHeight="false" outlineLevel="0" collapsed="false">
      <c r="A1594" s="151" t="s">
        <v>3631</v>
      </c>
      <c r="B1594" s="152" t="s">
        <v>2592</v>
      </c>
      <c r="C1594" s="152" t="s">
        <v>3632</v>
      </c>
      <c r="D1594" s="124" t="s">
        <v>2592</v>
      </c>
      <c r="E1594" s="153"/>
    </row>
    <row r="1595" customFormat="false" ht="13.8" hidden="false" customHeight="false" outlineLevel="0" collapsed="false">
      <c r="A1595" s="151" t="s">
        <v>3633</v>
      </c>
      <c r="B1595" s="152" t="s">
        <v>3635</v>
      </c>
      <c r="C1595" s="152" t="s">
        <v>3634</v>
      </c>
      <c r="D1595" s="124" t="s">
        <v>3635</v>
      </c>
      <c r="E1595" s="153"/>
    </row>
    <row r="1596" customFormat="false" ht="20.85" hidden="false" customHeight="false" outlineLevel="0" collapsed="false">
      <c r="A1596" s="151" t="s">
        <v>3636</v>
      </c>
      <c r="B1596" s="170" t="s">
        <v>176</v>
      </c>
      <c r="C1596" s="170" t="s">
        <v>3637</v>
      </c>
      <c r="D1596" s="171"/>
      <c r="E1596" s="158" t="s">
        <v>3638</v>
      </c>
    </row>
    <row r="1597" customFormat="false" ht="13.8" hidden="false" customHeight="false" outlineLevel="0" collapsed="false">
      <c r="A1597" s="163" t="s">
        <v>3639</v>
      </c>
      <c r="B1597" s="152" t="s">
        <v>769</v>
      </c>
      <c r="C1597" s="152" t="s">
        <v>3640</v>
      </c>
      <c r="D1597" s="124" t="s">
        <v>769</v>
      </c>
      <c r="E1597" s="153"/>
    </row>
    <row r="1598" customFormat="false" ht="13.8" hidden="false" customHeight="false" outlineLevel="0" collapsed="false">
      <c r="A1598" s="151" t="s">
        <v>768</v>
      </c>
      <c r="B1598" s="152" t="s">
        <v>3642</v>
      </c>
      <c r="C1598" s="152" t="s">
        <v>3641</v>
      </c>
      <c r="D1598" s="124" t="s">
        <v>3642</v>
      </c>
      <c r="E1598" s="153"/>
    </row>
    <row r="1599" customFormat="false" ht="13.8" hidden="false" customHeight="false" outlineLevel="0" collapsed="false">
      <c r="A1599" s="151" t="s">
        <v>3643</v>
      </c>
      <c r="B1599" s="152" t="s">
        <v>3645</v>
      </c>
      <c r="C1599" s="152" t="s">
        <v>3644</v>
      </c>
      <c r="D1599" s="124" t="s">
        <v>3645</v>
      </c>
      <c r="E1599" s="153"/>
    </row>
    <row r="1600" customFormat="false" ht="13.8" hidden="false" customHeight="false" outlineLevel="0" collapsed="false">
      <c r="A1600" s="151" t="s">
        <v>3646</v>
      </c>
      <c r="B1600" s="188"/>
      <c r="C1600" s="192" t="s">
        <v>3647</v>
      </c>
      <c r="D1600" s="187" t="s">
        <v>3648</v>
      </c>
      <c r="E1600" s="189"/>
    </row>
    <row r="1601" customFormat="false" ht="13.8" hidden="false" customHeight="false" outlineLevel="0" collapsed="false">
      <c r="A1601" s="190" t="s">
        <v>3649</v>
      </c>
      <c r="B1601" s="152" t="s">
        <v>3651</v>
      </c>
      <c r="C1601" s="152" t="s">
        <v>3650</v>
      </c>
      <c r="D1601" s="124" t="s">
        <v>3651</v>
      </c>
      <c r="E1601" s="153"/>
    </row>
    <row r="1602" customFormat="false" ht="13.8" hidden="false" customHeight="false" outlineLevel="0" collapsed="false">
      <c r="A1602" s="151" t="s">
        <v>3652</v>
      </c>
      <c r="B1602" s="152" t="s">
        <v>1357</v>
      </c>
      <c r="C1602" s="152" t="s">
        <v>3653</v>
      </c>
      <c r="D1602" s="124" t="s">
        <v>1357</v>
      </c>
      <c r="E1602" s="153"/>
    </row>
    <row r="1603" customFormat="false" ht="13.8" hidden="false" customHeight="false" outlineLevel="0" collapsed="false">
      <c r="A1603" s="151" t="s">
        <v>3654</v>
      </c>
      <c r="B1603" s="152" t="s">
        <v>3656</v>
      </c>
      <c r="C1603" s="152" t="s">
        <v>3655</v>
      </c>
      <c r="D1603" s="124" t="s">
        <v>3656</v>
      </c>
      <c r="E1603" s="153"/>
    </row>
    <row r="1604" customFormat="false" ht="13.8" hidden="false" customHeight="false" outlineLevel="0" collapsed="false">
      <c r="A1604" s="151" t="s">
        <v>3657</v>
      </c>
      <c r="B1604" s="164" t="s">
        <v>3659</v>
      </c>
      <c r="C1604" s="164" t="s">
        <v>3658</v>
      </c>
      <c r="D1604" s="165" t="s">
        <v>3659</v>
      </c>
      <c r="E1604" s="153"/>
    </row>
    <row r="1605" customFormat="false" ht="13.8" hidden="false" customHeight="false" outlineLevel="0" collapsed="false">
      <c r="A1605" s="151" t="s">
        <v>3660</v>
      </c>
      <c r="B1605" s="152" t="s">
        <v>3665</v>
      </c>
      <c r="C1605" s="238" t="s">
        <v>3661</v>
      </c>
      <c r="D1605" s="124" t="s">
        <v>3662</v>
      </c>
      <c r="E1605" s="153" t="s">
        <v>3663</v>
      </c>
    </row>
    <row r="1606" customFormat="false" ht="13.8" hidden="false" customHeight="false" outlineLevel="0" collapsed="false">
      <c r="A1606" s="151" t="s">
        <v>3664</v>
      </c>
      <c r="B1606" s="152" t="s">
        <v>3667</v>
      </c>
      <c r="C1606" s="152" t="s">
        <v>3666</v>
      </c>
      <c r="D1606" s="124" t="s">
        <v>3667</v>
      </c>
      <c r="E1606" s="153"/>
    </row>
    <row r="1607" customFormat="false" ht="13.8" hidden="false" customHeight="false" outlineLevel="0" collapsed="false">
      <c r="A1607" s="151" t="s">
        <v>442</v>
      </c>
      <c r="B1607" s="152" t="s">
        <v>3669</v>
      </c>
      <c r="C1607" s="152" t="s">
        <v>3668</v>
      </c>
      <c r="D1607" s="124" t="s">
        <v>3669</v>
      </c>
      <c r="E1607" s="153"/>
    </row>
    <row r="1608" customFormat="false" ht="13.8" hidden="false" customHeight="false" outlineLevel="0" collapsed="false">
      <c r="A1608" s="151" t="s">
        <v>3670</v>
      </c>
      <c r="B1608" s="152" t="s">
        <v>3672</v>
      </c>
      <c r="C1608" s="152" t="s">
        <v>3671</v>
      </c>
      <c r="D1608" s="124" t="s">
        <v>3672</v>
      </c>
      <c r="E1608" s="153"/>
    </row>
    <row r="1609" customFormat="false" ht="20.85" hidden="false" customHeight="false" outlineLevel="0" collapsed="false">
      <c r="A1609" s="151" t="s">
        <v>3673</v>
      </c>
      <c r="B1609" s="152" t="s">
        <v>3675</v>
      </c>
      <c r="C1609" s="152" t="s">
        <v>3674</v>
      </c>
      <c r="D1609" s="124" t="s">
        <v>3675</v>
      </c>
      <c r="E1609" s="153"/>
    </row>
    <row r="1610" customFormat="false" ht="13.8" hidden="false" customHeight="false" outlineLevel="0" collapsed="false">
      <c r="A1610" s="151" t="s">
        <v>3676</v>
      </c>
      <c r="B1610" s="152" t="s">
        <v>888</v>
      </c>
      <c r="C1610" s="152" t="s">
        <v>3677</v>
      </c>
      <c r="D1610" s="124" t="s">
        <v>888</v>
      </c>
      <c r="E1610" s="153"/>
    </row>
    <row r="1611" customFormat="false" ht="30.55" hidden="false" customHeight="false" outlineLevel="0" collapsed="false">
      <c r="A1611" s="151" t="s">
        <v>3678</v>
      </c>
      <c r="B1611" s="154" t="s">
        <v>3680</v>
      </c>
      <c r="C1611" s="154" t="s">
        <v>3679</v>
      </c>
      <c r="D1611" s="155" t="s">
        <v>3680</v>
      </c>
      <c r="E1611" s="156" t="s">
        <v>3681</v>
      </c>
    </row>
    <row r="1612" customFormat="false" ht="13.8" hidden="false" customHeight="false" outlineLevel="0" collapsed="false">
      <c r="A1612" s="157" t="s">
        <v>3682</v>
      </c>
      <c r="B1612" s="152" t="s">
        <v>3684</v>
      </c>
      <c r="C1612" s="152" t="s">
        <v>3683</v>
      </c>
      <c r="D1612" s="124" t="s">
        <v>3684</v>
      </c>
      <c r="E1612" s="153"/>
    </row>
    <row r="1613" customFormat="false" ht="13.8" hidden="false" customHeight="false" outlineLevel="0" collapsed="false">
      <c r="A1613" s="151" t="s">
        <v>3685</v>
      </c>
      <c r="B1613" s="152" t="s">
        <v>3687</v>
      </c>
      <c r="C1613" s="152" t="s">
        <v>3686</v>
      </c>
      <c r="D1613" s="239" t="s">
        <v>3687</v>
      </c>
      <c r="E1613" s="153"/>
    </row>
    <row r="1614" customFormat="false" ht="30.55" hidden="false" customHeight="false" outlineLevel="0" collapsed="false">
      <c r="A1614" s="151" t="s">
        <v>3688</v>
      </c>
      <c r="B1614" s="170" t="s">
        <v>1863</v>
      </c>
      <c r="C1614" s="170" t="s">
        <v>3689</v>
      </c>
      <c r="D1614" s="171" t="s">
        <v>1863</v>
      </c>
      <c r="E1614" s="158" t="s">
        <v>3690</v>
      </c>
    </row>
    <row r="1615" customFormat="false" ht="20.85" hidden="false" customHeight="false" outlineLevel="0" collapsed="false">
      <c r="A1615" s="163" t="s">
        <v>198</v>
      </c>
      <c r="B1615" s="152" t="s">
        <v>3692</v>
      </c>
      <c r="C1615" s="152" t="s">
        <v>3691</v>
      </c>
      <c r="D1615" s="124" t="s">
        <v>3692</v>
      </c>
      <c r="E1615" s="153"/>
    </row>
    <row r="1616" customFormat="false" ht="13.8" hidden="false" customHeight="false" outlineLevel="0" collapsed="false">
      <c r="A1616" s="151" t="s">
        <v>3693</v>
      </c>
      <c r="B1616" s="152" t="s">
        <v>3695</v>
      </c>
      <c r="C1616" s="152" t="s">
        <v>3694</v>
      </c>
      <c r="D1616" s="124" t="s">
        <v>3695</v>
      </c>
      <c r="E1616" s="153"/>
    </row>
    <row r="1617" customFormat="false" ht="30.55" hidden="false" customHeight="false" outlineLevel="0" collapsed="false">
      <c r="A1617" s="151" t="s">
        <v>3696</v>
      </c>
      <c r="B1617" s="153" t="s">
        <v>3700</v>
      </c>
      <c r="C1617" s="153" t="s">
        <v>3697</v>
      </c>
      <c r="D1617" s="187"/>
      <c r="E1617" s="153" t="s">
        <v>3698</v>
      </c>
    </row>
    <row r="1618" customFormat="false" ht="13.8" hidden="false" customHeight="false" outlineLevel="0" collapsed="false">
      <c r="A1618" s="177" t="s">
        <v>3699</v>
      </c>
      <c r="B1618" s="152" t="s">
        <v>3702</v>
      </c>
      <c r="C1618" s="152" t="s">
        <v>3701</v>
      </c>
      <c r="D1618" s="124" t="s">
        <v>3702</v>
      </c>
      <c r="E1618" s="153"/>
    </row>
    <row r="1619" customFormat="false" ht="13.8" hidden="false" customHeight="false" outlineLevel="0" collapsed="false">
      <c r="A1619" s="151" t="s">
        <v>3703</v>
      </c>
      <c r="B1619" s="152" t="s">
        <v>3273</v>
      </c>
      <c r="C1619" s="152" t="s">
        <v>3704</v>
      </c>
      <c r="D1619" s="239" t="s">
        <v>3273</v>
      </c>
      <c r="E1619" s="153" t="s">
        <v>3705</v>
      </c>
    </row>
    <row r="1620" customFormat="false" ht="13.8" hidden="false" customHeight="false" outlineLevel="0" collapsed="false">
      <c r="A1620" s="151" t="s">
        <v>3706</v>
      </c>
      <c r="B1620" s="152" t="s">
        <v>1357</v>
      </c>
      <c r="C1620" s="152" t="s">
        <v>3707</v>
      </c>
      <c r="D1620" s="124" t="s">
        <v>1357</v>
      </c>
      <c r="E1620" s="153"/>
    </row>
    <row r="1621" customFormat="false" ht="13.8" hidden="false" customHeight="false" outlineLevel="0" collapsed="false">
      <c r="A1621" s="151" t="s">
        <v>3708</v>
      </c>
      <c r="B1621" s="164" t="s">
        <v>3710</v>
      </c>
      <c r="C1621" s="164" t="s">
        <v>3709</v>
      </c>
      <c r="D1621" s="165" t="s">
        <v>3710</v>
      </c>
      <c r="E1621" s="153"/>
    </row>
    <row r="1622" customFormat="false" ht="13.8" hidden="false" customHeight="false" outlineLevel="0" collapsed="false">
      <c r="A1622" s="151" t="s">
        <v>3711</v>
      </c>
      <c r="B1622" s="152" t="s">
        <v>1402</v>
      </c>
      <c r="C1622" s="152" t="s">
        <v>3712</v>
      </c>
      <c r="D1622" s="124" t="s">
        <v>1402</v>
      </c>
      <c r="E1622" s="153"/>
    </row>
    <row r="1623" customFormat="false" ht="20.85" hidden="false" customHeight="false" outlineLevel="0" collapsed="false">
      <c r="A1623" s="151" t="s">
        <v>3713</v>
      </c>
      <c r="B1623" s="229" t="s">
        <v>3717</v>
      </c>
      <c r="C1623" s="229" t="s">
        <v>3714</v>
      </c>
      <c r="D1623" s="240" t="s">
        <v>3715</v>
      </c>
      <c r="E1623" s="229" t="s">
        <v>3716</v>
      </c>
    </row>
    <row r="1624" customFormat="false" ht="13.8" hidden="false" customHeight="false" outlineLevel="0" collapsed="false">
      <c r="A1624" s="236" t="s">
        <v>87</v>
      </c>
      <c r="B1624" s="152" t="s">
        <v>101</v>
      </c>
      <c r="C1624" s="152" t="s">
        <v>3718</v>
      </c>
      <c r="D1624" s="124" t="s">
        <v>101</v>
      </c>
      <c r="E1624" s="153"/>
    </row>
    <row r="1625" customFormat="false" ht="13.8" hidden="false" customHeight="false" outlineLevel="0" collapsed="false">
      <c r="A1625" s="151" t="s">
        <v>3719</v>
      </c>
      <c r="B1625" s="164" t="s">
        <v>1496</v>
      </c>
      <c r="C1625" s="164" t="s">
        <v>1495</v>
      </c>
      <c r="D1625" s="241" t="s">
        <v>1621</v>
      </c>
      <c r="E1625" s="153" t="s">
        <v>3720</v>
      </c>
    </row>
    <row r="1626" customFormat="false" ht="13.8" hidden="false" customHeight="false" outlineLevel="0" collapsed="false">
      <c r="A1626" s="151" t="s">
        <v>1497</v>
      </c>
      <c r="B1626" s="152" t="s">
        <v>3722</v>
      </c>
      <c r="C1626" s="152" t="s">
        <v>3721</v>
      </c>
      <c r="D1626" s="124" t="s">
        <v>3722</v>
      </c>
      <c r="E1626" s="153"/>
    </row>
    <row r="1627" customFormat="false" ht="13.8" hidden="false" customHeight="false" outlineLevel="0" collapsed="false">
      <c r="A1627" s="151" t="s">
        <v>3723</v>
      </c>
      <c r="B1627" s="164" t="s">
        <v>3439</v>
      </c>
      <c r="C1627" s="164" t="s">
        <v>3438</v>
      </c>
      <c r="D1627" s="165" t="s">
        <v>3439</v>
      </c>
      <c r="E1627" s="153"/>
    </row>
    <row r="1628" customFormat="false" ht="13.8" hidden="false" customHeight="false" outlineLevel="0" collapsed="false">
      <c r="A1628" s="151" t="s">
        <v>3724</v>
      </c>
      <c r="B1628" s="152" t="s">
        <v>3726</v>
      </c>
      <c r="C1628" s="152" t="s">
        <v>3725</v>
      </c>
      <c r="D1628" s="124" t="s">
        <v>3726</v>
      </c>
      <c r="E1628" s="153"/>
    </row>
    <row r="1629" customFormat="false" ht="13.8" hidden="false" customHeight="false" outlineLevel="0" collapsed="false">
      <c r="A1629" s="151" t="s">
        <v>3727</v>
      </c>
      <c r="B1629" s="153"/>
      <c r="C1629" s="153" t="s">
        <v>3417</v>
      </c>
      <c r="D1629" s="187"/>
      <c r="E1629" s="153" t="s">
        <v>3728</v>
      </c>
    </row>
    <row r="1630" customFormat="false" ht="13.8" hidden="false" customHeight="false" outlineLevel="0" collapsed="false">
      <c r="A1630" s="177" t="s">
        <v>3729</v>
      </c>
      <c r="B1630" s="152" t="s">
        <v>3731</v>
      </c>
      <c r="C1630" s="152" t="s">
        <v>3730</v>
      </c>
      <c r="D1630" s="124" t="s">
        <v>3731</v>
      </c>
      <c r="E1630" s="153"/>
    </row>
    <row r="1631" customFormat="false" ht="13.8" hidden="false" customHeight="false" outlineLevel="0" collapsed="false">
      <c r="A1631" s="151" t="s">
        <v>3732</v>
      </c>
      <c r="B1631" s="152" t="s">
        <v>3735</v>
      </c>
      <c r="C1631" s="152" t="s">
        <v>3733</v>
      </c>
      <c r="D1631" s="239" t="s">
        <v>1402</v>
      </c>
      <c r="E1631" s="153"/>
    </row>
    <row r="1632" customFormat="false" ht="13.8" hidden="false" customHeight="false" outlineLevel="0" collapsed="false">
      <c r="A1632" s="151" t="s">
        <v>3734</v>
      </c>
      <c r="B1632" s="152" t="s">
        <v>3737</v>
      </c>
      <c r="C1632" s="152" t="s">
        <v>3736</v>
      </c>
      <c r="D1632" s="124" t="s">
        <v>3737</v>
      </c>
      <c r="E1632" s="153"/>
    </row>
    <row r="1633" customFormat="false" ht="13.8" hidden="false" customHeight="false" outlineLevel="0" collapsed="false">
      <c r="A1633" s="151" t="s">
        <v>3738</v>
      </c>
      <c r="B1633" s="152" t="s">
        <v>1658</v>
      </c>
      <c r="C1633" s="152" t="s">
        <v>3739</v>
      </c>
      <c r="D1633" s="124" t="s">
        <v>1658</v>
      </c>
      <c r="E1633" s="153"/>
    </row>
    <row r="1634" customFormat="false" ht="13.8" hidden="false" customHeight="false" outlineLevel="0" collapsed="false">
      <c r="A1634" s="151" t="s">
        <v>3740</v>
      </c>
      <c r="B1634" s="152" t="s">
        <v>1402</v>
      </c>
      <c r="C1634" s="152" t="s">
        <v>3741</v>
      </c>
      <c r="D1634" s="124" t="s">
        <v>1402</v>
      </c>
      <c r="E1634" s="153" t="s">
        <v>3742</v>
      </c>
    </row>
    <row r="1635" customFormat="false" ht="13.8" hidden="false" customHeight="false" outlineLevel="0" collapsed="false">
      <c r="A1635" s="151" t="s">
        <v>3743</v>
      </c>
      <c r="B1635" s="152" t="s">
        <v>636</v>
      </c>
      <c r="C1635" s="152" t="s">
        <v>3744</v>
      </c>
      <c r="D1635" s="124" t="s">
        <v>636</v>
      </c>
      <c r="E1635" s="153"/>
    </row>
    <row r="1636" customFormat="false" ht="13.8" hidden="false" customHeight="false" outlineLevel="0" collapsed="false">
      <c r="A1636" s="151" t="s">
        <v>3745</v>
      </c>
      <c r="B1636" s="153" t="s">
        <v>3747</v>
      </c>
      <c r="C1636" s="153" t="s">
        <v>3746</v>
      </c>
      <c r="D1636" s="176" t="s">
        <v>3747</v>
      </c>
      <c r="E1636" s="153" t="s">
        <v>3748</v>
      </c>
    </row>
    <row r="1637" customFormat="false" ht="13.8" hidden="false" customHeight="false" outlineLevel="0" collapsed="false">
      <c r="A1637" s="177" t="s">
        <v>3749</v>
      </c>
      <c r="B1637" s="164" t="s">
        <v>3751</v>
      </c>
      <c r="C1637" s="164" t="s">
        <v>3750</v>
      </c>
      <c r="D1637" s="165" t="s">
        <v>3751</v>
      </c>
      <c r="E1637" s="153"/>
    </row>
    <row r="1638" customFormat="false" ht="13.8" hidden="false" customHeight="false" outlineLevel="0" collapsed="false">
      <c r="A1638" s="151" t="s">
        <v>3752</v>
      </c>
      <c r="B1638" s="152" t="s">
        <v>3754</v>
      </c>
      <c r="C1638" s="152" t="s">
        <v>3753</v>
      </c>
      <c r="D1638" s="124" t="s">
        <v>3754</v>
      </c>
      <c r="E1638" s="153"/>
    </row>
    <row r="1639" customFormat="false" ht="13.8" hidden="false" customHeight="false" outlineLevel="0" collapsed="false">
      <c r="A1639" s="151" t="s">
        <v>3755</v>
      </c>
      <c r="B1639" s="164"/>
      <c r="C1639" s="164" t="s">
        <v>3756</v>
      </c>
      <c r="D1639" s="165"/>
      <c r="E1639" s="153" t="s">
        <v>3757</v>
      </c>
    </row>
    <row r="1640" customFormat="false" ht="13.8" hidden="false" customHeight="false" outlineLevel="0" collapsed="false">
      <c r="A1640" s="151" t="s">
        <v>3758</v>
      </c>
      <c r="B1640" s="152" t="s">
        <v>1701</v>
      </c>
      <c r="C1640" s="152" t="s">
        <v>3759</v>
      </c>
      <c r="D1640" s="124"/>
      <c r="E1640" s="153" t="s">
        <v>3760</v>
      </c>
    </row>
    <row r="1641" customFormat="false" ht="30.55" hidden="false" customHeight="false" outlineLevel="0" collapsed="false">
      <c r="A1641" s="151" t="s">
        <v>3761</v>
      </c>
      <c r="B1641" s="152" t="s">
        <v>3766</v>
      </c>
      <c r="C1641" s="152" t="s">
        <v>3762</v>
      </c>
      <c r="D1641" s="124" t="s">
        <v>3763</v>
      </c>
      <c r="E1641" s="153" t="s">
        <v>3764</v>
      </c>
    </row>
    <row r="1642" customFormat="false" ht="13.8" hidden="false" customHeight="false" outlineLevel="0" collapsed="false">
      <c r="A1642" s="151" t="s">
        <v>3765</v>
      </c>
      <c r="B1642" s="152" t="s">
        <v>888</v>
      </c>
      <c r="C1642" s="152" t="s">
        <v>3767</v>
      </c>
      <c r="D1642" s="124" t="s">
        <v>888</v>
      </c>
      <c r="E1642" s="153"/>
    </row>
    <row r="1643" customFormat="false" ht="13.8" hidden="false" customHeight="false" outlineLevel="0" collapsed="false">
      <c r="A1643" s="151" t="s">
        <v>752</v>
      </c>
      <c r="B1643" s="164" t="s">
        <v>3769</v>
      </c>
      <c r="C1643" s="164" t="s">
        <v>3768</v>
      </c>
      <c r="D1643" s="165" t="s">
        <v>3769</v>
      </c>
      <c r="E1643" s="153"/>
    </row>
    <row r="1644" customFormat="false" ht="20.85" hidden="false" customHeight="false" outlineLevel="0" collapsed="false">
      <c r="A1644" s="151" t="s">
        <v>3770</v>
      </c>
      <c r="B1644" s="242" t="s">
        <v>3774</v>
      </c>
      <c r="C1644" s="210" t="n">
        <v>8558810243</v>
      </c>
      <c r="D1644" s="125" t="s">
        <v>3771</v>
      </c>
      <c r="E1644" s="210" t="s">
        <v>3772</v>
      </c>
    </row>
    <row r="1645" customFormat="false" ht="20.85" hidden="false" customHeight="false" outlineLevel="0" collapsed="false">
      <c r="A1645" s="237" t="s">
        <v>3773</v>
      </c>
      <c r="B1645" s="178" t="s">
        <v>1383</v>
      </c>
      <c r="C1645" s="178" t="s">
        <v>3775</v>
      </c>
      <c r="D1645" s="159" t="s">
        <v>3776</v>
      </c>
      <c r="E1645" s="158" t="s">
        <v>3777</v>
      </c>
    </row>
    <row r="1646" customFormat="false" ht="20.85" hidden="false" customHeight="false" outlineLevel="0" collapsed="false">
      <c r="A1646" s="163" t="s">
        <v>3778</v>
      </c>
      <c r="B1646" s="152" t="s">
        <v>3782</v>
      </c>
      <c r="C1646" s="152" t="s">
        <v>3779</v>
      </c>
      <c r="D1646" s="124" t="s">
        <v>388</v>
      </c>
      <c r="E1646" s="153" t="s">
        <v>3780</v>
      </c>
    </row>
    <row r="1647" customFormat="false" ht="13.8" hidden="false" customHeight="false" outlineLevel="0" collapsed="false">
      <c r="A1647" s="151" t="s">
        <v>3781</v>
      </c>
      <c r="B1647" s="152" t="s">
        <v>3784</v>
      </c>
      <c r="C1647" s="152" t="s">
        <v>3783</v>
      </c>
      <c r="D1647" s="124" t="s">
        <v>3784</v>
      </c>
      <c r="E1647" s="153"/>
    </row>
    <row r="1648" customFormat="false" ht="13.8" hidden="false" customHeight="false" outlineLevel="0" collapsed="false">
      <c r="A1648" s="151" t="s">
        <v>3785</v>
      </c>
      <c r="B1648" s="152" t="s">
        <v>3787</v>
      </c>
      <c r="C1648" s="152" t="s">
        <v>3786</v>
      </c>
      <c r="D1648" s="124" t="s">
        <v>3787</v>
      </c>
      <c r="E1648" s="153"/>
    </row>
    <row r="1649" customFormat="false" ht="13.8" hidden="false" customHeight="false" outlineLevel="0" collapsed="false">
      <c r="A1649" s="151" t="s">
        <v>3788</v>
      </c>
      <c r="B1649" s="243" t="s">
        <v>3790</v>
      </c>
      <c r="C1649" s="243" t="s">
        <v>3789</v>
      </c>
      <c r="D1649" s="244" t="s">
        <v>3790</v>
      </c>
      <c r="E1649" s="243" t="s">
        <v>3791</v>
      </c>
    </row>
    <row r="1650" customFormat="false" ht="30.55" hidden="false" customHeight="false" outlineLevel="0" collapsed="false">
      <c r="A1650" s="245" t="s">
        <v>3792</v>
      </c>
      <c r="B1650" s="158" t="s">
        <v>3797</v>
      </c>
      <c r="C1650" s="158" t="s">
        <v>3793</v>
      </c>
      <c r="D1650" s="159" t="s">
        <v>3794</v>
      </c>
      <c r="E1650" s="158" t="s">
        <v>3795</v>
      </c>
    </row>
    <row r="1651" customFormat="false" ht="13.8" hidden="false" customHeight="false" outlineLevel="0" collapsed="false">
      <c r="A1651" s="160" t="s">
        <v>3796</v>
      </c>
      <c r="B1651" s="152" t="s">
        <v>3801</v>
      </c>
      <c r="C1651" s="152" t="s">
        <v>3798</v>
      </c>
      <c r="D1651" s="124" t="s">
        <v>1402</v>
      </c>
      <c r="E1651" s="153" t="s">
        <v>3799</v>
      </c>
    </row>
    <row r="1652" customFormat="false" ht="13.8" hidden="false" customHeight="false" outlineLevel="0" collapsed="false">
      <c r="A1652" s="151" t="s">
        <v>3800</v>
      </c>
      <c r="B1652" s="188"/>
      <c r="C1652" s="188"/>
      <c r="D1652" s="195"/>
      <c r="E1652" s="189"/>
    </row>
    <row r="1653" customFormat="false" ht="13.8" hidden="false" customHeight="false" outlineLevel="0" collapsed="false">
      <c r="A1653" s="190" t="s">
        <v>3802</v>
      </c>
      <c r="B1653" s="152" t="s">
        <v>3804</v>
      </c>
      <c r="C1653" s="152" t="s">
        <v>3803</v>
      </c>
      <c r="D1653" s="124" t="s">
        <v>3804</v>
      </c>
      <c r="E1653" s="153"/>
    </row>
    <row r="1654" customFormat="false" ht="13.8" hidden="false" customHeight="false" outlineLevel="0" collapsed="false">
      <c r="A1654" s="151" t="s">
        <v>3805</v>
      </c>
      <c r="B1654" s="246"/>
      <c r="C1654" s="246" t="s">
        <v>3806</v>
      </c>
      <c r="D1654" s="247" t="s">
        <v>3807</v>
      </c>
      <c r="E1654" s="243" t="s">
        <v>3808</v>
      </c>
    </row>
    <row r="1655" customFormat="false" ht="30.55" hidden="false" customHeight="false" outlineLevel="0" collapsed="false">
      <c r="A1655" s="248" t="s">
        <v>3809</v>
      </c>
      <c r="B1655" s="158" t="s">
        <v>3797</v>
      </c>
      <c r="C1655" s="158" t="s">
        <v>3810</v>
      </c>
      <c r="D1655" s="159" t="s">
        <v>3794</v>
      </c>
      <c r="E1655" s="158" t="s">
        <v>3795</v>
      </c>
    </row>
    <row r="1656" customFormat="false" ht="20.85" hidden="false" customHeight="false" outlineLevel="0" collapsed="false">
      <c r="A1656" s="160" t="s">
        <v>3811</v>
      </c>
      <c r="B1656" s="209" t="s">
        <v>3816</v>
      </c>
      <c r="C1656" s="209" t="s">
        <v>3812</v>
      </c>
      <c r="D1656" s="125" t="s">
        <v>3813</v>
      </c>
      <c r="E1656" s="210" t="s">
        <v>3814</v>
      </c>
    </row>
    <row r="1657" customFormat="false" ht="13.8" hidden="false" customHeight="false" outlineLevel="0" collapsed="false">
      <c r="A1657" s="211" t="s">
        <v>3815</v>
      </c>
      <c r="B1657" s="152" t="s">
        <v>1658</v>
      </c>
      <c r="C1657" s="152" t="s">
        <v>3817</v>
      </c>
      <c r="D1657" s="124" t="s">
        <v>1658</v>
      </c>
      <c r="E1657" s="153"/>
    </row>
    <row r="1658" customFormat="false" ht="13.8" hidden="false" customHeight="false" outlineLevel="0" collapsed="false">
      <c r="A1658" s="151" t="s">
        <v>3818</v>
      </c>
      <c r="B1658" s="152" t="s">
        <v>3820</v>
      </c>
      <c r="C1658" s="152" t="s">
        <v>3819</v>
      </c>
      <c r="D1658" s="124" t="s">
        <v>3820</v>
      </c>
      <c r="E1658" s="153"/>
    </row>
    <row r="1659" customFormat="false" ht="13.8" hidden="false" customHeight="false" outlineLevel="0" collapsed="false">
      <c r="A1659" s="151" t="s">
        <v>3821</v>
      </c>
      <c r="B1659" s="246" t="s">
        <v>2792</v>
      </c>
      <c r="C1659" s="246" t="s">
        <v>3822</v>
      </c>
      <c r="D1659" s="249" t="s">
        <v>2792</v>
      </c>
      <c r="E1659" s="243" t="s">
        <v>3823</v>
      </c>
    </row>
    <row r="1660" customFormat="false" ht="20.85" hidden="false" customHeight="false" outlineLevel="0" collapsed="false">
      <c r="A1660" s="248" t="s">
        <v>3824</v>
      </c>
      <c r="B1660" s="153" t="s">
        <v>3829</v>
      </c>
      <c r="C1660" s="153" t="s">
        <v>3825</v>
      </c>
      <c r="D1660" s="187" t="s">
        <v>3826</v>
      </c>
      <c r="E1660" s="153" t="s">
        <v>3827</v>
      </c>
    </row>
    <row r="1661" customFormat="false" ht="20.85" hidden="false" customHeight="false" outlineLevel="0" collapsed="false">
      <c r="A1661" s="177" t="s">
        <v>3828</v>
      </c>
      <c r="B1661" s="152" t="s">
        <v>3834</v>
      </c>
      <c r="C1661" s="152" t="s">
        <v>3830</v>
      </c>
      <c r="D1661" s="187" t="s">
        <v>3831</v>
      </c>
      <c r="E1661" s="153" t="s">
        <v>3832</v>
      </c>
    </row>
    <row r="1662" customFormat="false" ht="13.8" hidden="false" customHeight="false" outlineLevel="0" collapsed="false">
      <c r="A1662" s="151" t="s">
        <v>3833</v>
      </c>
      <c r="B1662" s="152" t="s">
        <v>1402</v>
      </c>
      <c r="C1662" s="152" t="s">
        <v>3835</v>
      </c>
      <c r="D1662" s="124" t="s">
        <v>1402</v>
      </c>
      <c r="E1662" s="153"/>
    </row>
    <row r="1663" customFormat="false" ht="13.8" hidden="false" customHeight="false" outlineLevel="0" collapsed="false">
      <c r="A1663" s="151" t="s">
        <v>3836</v>
      </c>
      <c r="B1663" s="152" t="s">
        <v>3838</v>
      </c>
      <c r="C1663" s="152" t="s">
        <v>3837</v>
      </c>
      <c r="D1663" s="124" t="s">
        <v>3838</v>
      </c>
      <c r="E1663" s="153"/>
    </row>
    <row r="1664" customFormat="false" ht="20.85" hidden="false" customHeight="false" outlineLevel="0" collapsed="false">
      <c r="A1664" s="151" t="s">
        <v>3839</v>
      </c>
      <c r="B1664" s="250" t="s">
        <v>3843</v>
      </c>
      <c r="C1664" s="250" t="s">
        <v>3840</v>
      </c>
      <c r="D1664" s="251"/>
      <c r="E1664" s="243" t="s">
        <v>3841</v>
      </c>
    </row>
    <row r="1665" customFormat="false" ht="13.8" hidden="false" customHeight="false" outlineLevel="0" collapsed="false">
      <c r="A1665" s="252" t="s">
        <v>3842</v>
      </c>
      <c r="B1665" s="166" t="s">
        <v>1360</v>
      </c>
      <c r="C1665" s="166" t="s">
        <v>3844</v>
      </c>
      <c r="D1665" s="167"/>
      <c r="E1665" s="168" t="s">
        <v>3845</v>
      </c>
    </row>
    <row r="1666" customFormat="false" ht="20.85" hidden="false" customHeight="false" outlineLevel="0" collapsed="false">
      <c r="A1666" s="169" t="s">
        <v>3846</v>
      </c>
      <c r="B1666" s="188" t="s">
        <v>3851</v>
      </c>
      <c r="C1666" s="188" t="s">
        <v>3847</v>
      </c>
      <c r="D1666" s="187" t="s">
        <v>3848</v>
      </c>
      <c r="E1666" s="189" t="s">
        <v>3849</v>
      </c>
    </row>
    <row r="1667" customFormat="false" ht="13.8" hidden="false" customHeight="false" outlineLevel="0" collapsed="false">
      <c r="A1667" s="190" t="s">
        <v>3850</v>
      </c>
      <c r="B1667" s="152" t="s">
        <v>3853</v>
      </c>
      <c r="C1667" s="152" t="s">
        <v>3852</v>
      </c>
      <c r="D1667" s="124" t="s">
        <v>3853</v>
      </c>
      <c r="E1667" s="153"/>
    </row>
    <row r="1668" customFormat="false" ht="13.8" hidden="false" customHeight="false" outlineLevel="0" collapsed="false">
      <c r="A1668" s="151" t="s">
        <v>3854</v>
      </c>
      <c r="B1668" s="152" t="s">
        <v>3067</v>
      </c>
      <c r="C1668" s="152" t="s">
        <v>3855</v>
      </c>
      <c r="D1668" s="124" t="s">
        <v>3067</v>
      </c>
      <c r="E1668" s="153"/>
    </row>
    <row r="1669" customFormat="false" ht="20.85" hidden="false" customHeight="false" outlineLevel="0" collapsed="false">
      <c r="A1669" s="151" t="s">
        <v>3856</v>
      </c>
      <c r="B1669" s="246" t="s">
        <v>3860</v>
      </c>
      <c r="C1669" s="246" t="s">
        <v>3857</v>
      </c>
      <c r="D1669" s="247" t="s">
        <v>3858</v>
      </c>
      <c r="E1669" s="243" t="s">
        <v>3841</v>
      </c>
    </row>
    <row r="1670" customFormat="false" ht="20.85" hidden="false" customHeight="false" outlineLevel="0" collapsed="false">
      <c r="A1670" s="248" t="s">
        <v>3859</v>
      </c>
      <c r="B1670" s="209" t="s">
        <v>1822</v>
      </c>
      <c r="C1670" s="209" t="s">
        <v>3861</v>
      </c>
      <c r="D1670" s="125" t="s">
        <v>3862</v>
      </c>
      <c r="E1670" s="210" t="s">
        <v>3863</v>
      </c>
    </row>
    <row r="1671" customFormat="false" ht="13.8" hidden="false" customHeight="false" outlineLevel="0" collapsed="false">
      <c r="A1671" s="211" t="s">
        <v>3864</v>
      </c>
      <c r="B1671" s="164" t="s">
        <v>1598</v>
      </c>
      <c r="C1671" s="164" t="s">
        <v>1595</v>
      </c>
      <c r="D1671" s="165" t="s">
        <v>1598</v>
      </c>
      <c r="E1671" s="153"/>
    </row>
    <row r="1672" customFormat="false" ht="13.8" hidden="false" customHeight="false" outlineLevel="0" collapsed="false">
      <c r="A1672" s="151" t="s">
        <v>3865</v>
      </c>
      <c r="B1672" s="152" t="s">
        <v>1402</v>
      </c>
      <c r="C1672" s="152" t="s">
        <v>3866</v>
      </c>
      <c r="D1672" s="124" t="s">
        <v>1402</v>
      </c>
      <c r="E1672" s="153"/>
    </row>
    <row r="1673" customFormat="false" ht="13.8" hidden="false" customHeight="false" outlineLevel="0" collapsed="false">
      <c r="A1673" s="151" t="s">
        <v>3867</v>
      </c>
      <c r="B1673" s="152" t="s">
        <v>2064</v>
      </c>
      <c r="C1673" s="152" t="s">
        <v>3868</v>
      </c>
      <c r="D1673" s="124" t="s">
        <v>2064</v>
      </c>
      <c r="E1673" s="153"/>
    </row>
    <row r="1674" customFormat="false" ht="13.8" hidden="false" customHeight="false" outlineLevel="0" collapsed="false">
      <c r="A1674" s="151" t="s">
        <v>3869</v>
      </c>
      <c r="B1674" s="166" t="s">
        <v>3873</v>
      </c>
      <c r="C1674" s="166" t="s">
        <v>3870</v>
      </c>
      <c r="D1674" s="199" t="s">
        <v>3871</v>
      </c>
      <c r="E1674" s="168" t="s">
        <v>2313</v>
      </c>
    </row>
    <row r="1675" customFormat="false" ht="13.8" hidden="false" customHeight="false" outlineLevel="0" collapsed="false">
      <c r="A1675" s="169" t="s">
        <v>3872</v>
      </c>
      <c r="B1675" s="152" t="s">
        <v>74</v>
      </c>
      <c r="C1675" s="152" t="s">
        <v>3874</v>
      </c>
      <c r="D1675" s="124" t="s">
        <v>74</v>
      </c>
      <c r="E1675" s="153"/>
    </row>
    <row r="1676" customFormat="false" ht="13.8" hidden="false" customHeight="false" outlineLevel="0" collapsed="false">
      <c r="A1676" s="151" t="s">
        <v>3875</v>
      </c>
      <c r="B1676" s="152" t="s">
        <v>1355</v>
      </c>
      <c r="C1676" s="152" t="s">
        <v>3876</v>
      </c>
      <c r="D1676" s="124" t="s">
        <v>1355</v>
      </c>
      <c r="E1676" s="153"/>
    </row>
    <row r="1677" customFormat="false" ht="20.85" hidden="false" customHeight="false" outlineLevel="0" collapsed="false">
      <c r="A1677" s="151" t="s">
        <v>3877</v>
      </c>
      <c r="B1677" s="152" t="s">
        <v>3879</v>
      </c>
      <c r="C1677" s="152" t="s">
        <v>3878</v>
      </c>
      <c r="D1677" s="124" t="s">
        <v>3879</v>
      </c>
      <c r="E1677" s="153"/>
    </row>
    <row r="1678" customFormat="false" ht="13.8" hidden="false" customHeight="false" outlineLevel="0" collapsed="false">
      <c r="A1678" s="151" t="s">
        <v>3880</v>
      </c>
      <c r="B1678" s="152" t="s">
        <v>3882</v>
      </c>
      <c r="C1678" s="152" t="s">
        <v>3881</v>
      </c>
      <c r="D1678" s="124" t="s">
        <v>3882</v>
      </c>
      <c r="E1678" s="153"/>
    </row>
    <row r="1679" customFormat="false" ht="20.85" hidden="false" customHeight="false" outlineLevel="0" collapsed="false">
      <c r="A1679" s="151" t="s">
        <v>3883</v>
      </c>
      <c r="B1679" s="164" t="s">
        <v>3885</v>
      </c>
      <c r="C1679" s="164" t="s">
        <v>3884</v>
      </c>
      <c r="D1679" s="165" t="s">
        <v>3885</v>
      </c>
      <c r="E1679" s="153" t="s">
        <v>3886</v>
      </c>
    </row>
    <row r="1680" customFormat="false" ht="13.8" hidden="false" customHeight="false" outlineLevel="0" collapsed="false">
      <c r="A1680" s="151" t="s">
        <v>3887</v>
      </c>
      <c r="B1680" s="152" t="s">
        <v>3889</v>
      </c>
      <c r="C1680" s="152" t="s">
        <v>3888</v>
      </c>
      <c r="D1680" s="124" t="s">
        <v>3889</v>
      </c>
      <c r="E1680" s="153"/>
    </row>
    <row r="1681" customFormat="false" ht="13.8" hidden="false" customHeight="false" outlineLevel="0" collapsed="false">
      <c r="A1681" s="151" t="s">
        <v>3890</v>
      </c>
      <c r="B1681" s="152" t="s">
        <v>3892</v>
      </c>
      <c r="C1681" s="152" t="s">
        <v>3891</v>
      </c>
      <c r="D1681" s="124" t="s">
        <v>3892</v>
      </c>
      <c r="E1681" s="153"/>
    </row>
    <row r="1682" customFormat="false" ht="20.85" hidden="false" customHeight="false" outlineLevel="0" collapsed="false">
      <c r="A1682" s="151" t="s">
        <v>3893</v>
      </c>
      <c r="B1682" s="164" t="s">
        <v>2438</v>
      </c>
      <c r="C1682" s="164" t="s">
        <v>3894</v>
      </c>
      <c r="D1682" s="165" t="s">
        <v>2438</v>
      </c>
      <c r="E1682" s="153"/>
    </row>
    <row r="1683" customFormat="false" ht="13.8" hidden="false" customHeight="false" outlineLevel="0" collapsed="false">
      <c r="A1683" s="151" t="s">
        <v>3895</v>
      </c>
      <c r="B1683" s="152" t="s">
        <v>3897</v>
      </c>
      <c r="C1683" s="152" t="s">
        <v>3896</v>
      </c>
      <c r="D1683" s="124" t="s">
        <v>3897</v>
      </c>
      <c r="E1683" s="153"/>
    </row>
    <row r="1684" customFormat="false" ht="13.8" hidden="false" customHeight="false" outlineLevel="0" collapsed="false">
      <c r="A1684" s="151" t="s">
        <v>3898</v>
      </c>
      <c r="B1684" s="152" t="s">
        <v>1527</v>
      </c>
      <c r="C1684" s="152" t="s">
        <v>3899</v>
      </c>
      <c r="D1684" s="124" t="s">
        <v>1527</v>
      </c>
      <c r="E1684" s="153"/>
    </row>
    <row r="1685" customFormat="false" ht="13.8" hidden="false" customHeight="false" outlineLevel="0" collapsed="false">
      <c r="A1685" s="151" t="s">
        <v>3900</v>
      </c>
      <c r="B1685" s="152" t="s">
        <v>3902</v>
      </c>
      <c r="C1685" s="152" t="s">
        <v>3901</v>
      </c>
      <c r="D1685" s="124" t="s">
        <v>3902</v>
      </c>
      <c r="E1685" s="153"/>
    </row>
    <row r="1686" customFormat="false" ht="13.8" hidden="false" customHeight="false" outlineLevel="0" collapsed="false">
      <c r="A1686" s="151" t="s">
        <v>3903</v>
      </c>
      <c r="B1686" s="152" t="s">
        <v>3906</v>
      </c>
      <c r="C1686" s="152"/>
      <c r="D1686" s="124" t="s">
        <v>3904</v>
      </c>
      <c r="E1686" s="153"/>
    </row>
    <row r="1687" customFormat="false" ht="13.8" hidden="false" customHeight="false" outlineLevel="0" collapsed="false">
      <c r="A1687" s="151" t="s">
        <v>3905</v>
      </c>
      <c r="B1687" s="152" t="s">
        <v>62</v>
      </c>
      <c r="C1687" s="152" t="s">
        <v>3907</v>
      </c>
      <c r="D1687" s="124" t="s">
        <v>62</v>
      </c>
      <c r="E1687" s="153"/>
    </row>
    <row r="1688" customFormat="false" ht="13.8" hidden="false" customHeight="false" outlineLevel="0" collapsed="false">
      <c r="A1688" s="151" t="s">
        <v>3908</v>
      </c>
      <c r="B1688" s="152" t="s">
        <v>3910</v>
      </c>
      <c r="C1688" s="152" t="s">
        <v>3909</v>
      </c>
      <c r="D1688" s="124" t="s">
        <v>3910</v>
      </c>
      <c r="E1688" s="153"/>
    </row>
    <row r="1689" customFormat="false" ht="13.8" hidden="false" customHeight="false" outlineLevel="0" collapsed="false">
      <c r="A1689" s="151" t="s">
        <v>3911</v>
      </c>
      <c r="B1689" s="152" t="s">
        <v>3913</v>
      </c>
      <c r="C1689" s="152" t="s">
        <v>3912</v>
      </c>
      <c r="D1689" s="124" t="s">
        <v>3913</v>
      </c>
      <c r="E1689" s="153"/>
    </row>
    <row r="1690" customFormat="false" ht="20.85" hidden="false" customHeight="false" outlineLevel="0" collapsed="false">
      <c r="A1690" s="151" t="s">
        <v>3914</v>
      </c>
      <c r="B1690" s="152"/>
      <c r="C1690" s="152" t="s">
        <v>3915</v>
      </c>
      <c r="D1690" s="124"/>
      <c r="E1690" s="153"/>
    </row>
    <row r="1691" customFormat="false" ht="20.85" hidden="false" customHeight="false" outlineLevel="0" collapsed="false">
      <c r="A1691" s="151" t="s">
        <v>3002</v>
      </c>
      <c r="B1691" s="164" t="s">
        <v>3917</v>
      </c>
      <c r="C1691" s="164" t="s">
        <v>3916</v>
      </c>
      <c r="D1691" s="165" t="s">
        <v>3917</v>
      </c>
      <c r="E1691" s="153"/>
    </row>
    <row r="1692" customFormat="false" ht="13.8" hidden="false" customHeight="false" outlineLevel="0" collapsed="false">
      <c r="A1692" s="151" t="s">
        <v>3918</v>
      </c>
      <c r="B1692" s="152" t="s">
        <v>1584</v>
      </c>
      <c r="C1692" s="152" t="s">
        <v>3919</v>
      </c>
      <c r="D1692" s="124" t="s">
        <v>1584</v>
      </c>
      <c r="E1692" s="153"/>
    </row>
    <row r="1693" customFormat="false" ht="13.8" hidden="false" customHeight="false" outlineLevel="0" collapsed="false">
      <c r="A1693" s="151" t="s">
        <v>3920</v>
      </c>
      <c r="B1693" s="194" t="s">
        <v>3922</v>
      </c>
      <c r="C1693" s="194" t="s">
        <v>3921</v>
      </c>
      <c r="D1693" s="193" t="s">
        <v>3922</v>
      </c>
      <c r="E1693" s="153"/>
    </row>
    <row r="1694" customFormat="false" ht="30.55" hidden="false" customHeight="false" outlineLevel="0" collapsed="false">
      <c r="A1694" s="151" t="s">
        <v>3923</v>
      </c>
      <c r="B1694" s="152" t="s">
        <v>3928</v>
      </c>
      <c r="C1694" s="152" t="s">
        <v>3924</v>
      </c>
      <c r="D1694" s="187" t="s">
        <v>3925</v>
      </c>
      <c r="E1694" s="153" t="s">
        <v>3926</v>
      </c>
    </row>
    <row r="1695" customFormat="false" ht="13.8" hidden="false" customHeight="false" outlineLevel="0" collapsed="false">
      <c r="A1695" s="151" t="s">
        <v>3927</v>
      </c>
      <c r="B1695" s="152" t="s">
        <v>3930</v>
      </c>
      <c r="C1695" s="152" t="s">
        <v>3929</v>
      </c>
      <c r="D1695" s="124" t="s">
        <v>3930</v>
      </c>
      <c r="E1695" s="153"/>
    </row>
    <row r="1696" customFormat="false" ht="13.8" hidden="false" customHeight="false" outlineLevel="0" collapsed="false">
      <c r="A1696" s="151" t="s">
        <v>3931</v>
      </c>
      <c r="B1696" s="152" t="s">
        <v>3933</v>
      </c>
      <c r="C1696" s="152" t="s">
        <v>3932</v>
      </c>
      <c r="D1696" s="124" t="s">
        <v>3933</v>
      </c>
      <c r="E1696" s="153"/>
    </row>
    <row r="1697" customFormat="false" ht="13.8" hidden="false" customHeight="false" outlineLevel="0" collapsed="false">
      <c r="A1697" s="151" t="s">
        <v>3934</v>
      </c>
      <c r="B1697" s="152" t="s">
        <v>1402</v>
      </c>
      <c r="C1697" s="152" t="s">
        <v>3935</v>
      </c>
      <c r="D1697" s="124" t="s">
        <v>1402</v>
      </c>
      <c r="E1697" s="153"/>
    </row>
    <row r="1698" customFormat="false" ht="13.8" hidden="false" customHeight="false" outlineLevel="0" collapsed="false">
      <c r="A1698" s="151" t="s">
        <v>3936</v>
      </c>
      <c r="B1698" s="152" t="s">
        <v>657</v>
      </c>
      <c r="C1698" s="152" t="s">
        <v>2312</v>
      </c>
      <c r="D1698" s="124" t="s">
        <v>657</v>
      </c>
      <c r="E1698" s="153" t="s">
        <v>2313</v>
      </c>
    </row>
    <row r="1699" customFormat="false" ht="13.8" hidden="false" customHeight="false" outlineLevel="0" collapsed="false">
      <c r="A1699" s="151" t="s">
        <v>3937</v>
      </c>
      <c r="B1699" s="152"/>
      <c r="C1699" s="152" t="s">
        <v>3938</v>
      </c>
      <c r="D1699" s="124"/>
      <c r="E1699" s="153"/>
    </row>
    <row r="1700" customFormat="false" ht="13.8" hidden="false" customHeight="false" outlineLevel="0" collapsed="false">
      <c r="A1700" s="151" t="s">
        <v>3939</v>
      </c>
      <c r="B1700" s="153" t="s">
        <v>3941</v>
      </c>
      <c r="C1700" s="153" t="s">
        <v>3940</v>
      </c>
      <c r="D1700" s="176" t="s">
        <v>3941</v>
      </c>
      <c r="E1700" s="153"/>
    </row>
    <row r="1701" customFormat="false" ht="20.85" hidden="false" customHeight="false" outlineLevel="0" collapsed="false">
      <c r="A1701" s="177" t="s">
        <v>3942</v>
      </c>
      <c r="B1701" s="164" t="s">
        <v>3944</v>
      </c>
      <c r="C1701" s="164" t="s">
        <v>3943</v>
      </c>
      <c r="D1701" s="165" t="s">
        <v>3944</v>
      </c>
      <c r="E1701" s="153"/>
    </row>
    <row r="1702" customFormat="false" ht="20.85" hidden="false" customHeight="false" outlineLevel="0" collapsed="false">
      <c r="A1702" s="151" t="s">
        <v>3945</v>
      </c>
      <c r="B1702" s="188" t="s">
        <v>1405</v>
      </c>
      <c r="C1702" s="188" t="s">
        <v>3946</v>
      </c>
      <c r="D1702" s="192" t="s">
        <v>3947</v>
      </c>
      <c r="E1702" s="189" t="s">
        <v>3948</v>
      </c>
    </row>
    <row r="1703" customFormat="false" ht="20.85" hidden="false" customHeight="false" outlineLevel="0" collapsed="false">
      <c r="A1703" s="190" t="s">
        <v>3949</v>
      </c>
      <c r="B1703" s="164" t="s">
        <v>3951</v>
      </c>
      <c r="C1703" s="164" t="s">
        <v>3950</v>
      </c>
      <c r="D1703" s="165" t="s">
        <v>3951</v>
      </c>
      <c r="E1703" s="153"/>
    </row>
    <row r="1704" customFormat="false" ht="13.8" hidden="false" customHeight="false" outlineLevel="0" collapsed="false">
      <c r="A1704" s="151" t="s">
        <v>3952</v>
      </c>
      <c r="B1704" s="152" t="s">
        <v>3954</v>
      </c>
      <c r="C1704" s="152" t="s">
        <v>3953</v>
      </c>
      <c r="D1704" s="124" t="s">
        <v>3954</v>
      </c>
      <c r="E1704" s="153"/>
    </row>
    <row r="1705" customFormat="false" ht="13.8" hidden="false" customHeight="false" outlineLevel="0" collapsed="false">
      <c r="A1705" s="151" t="s">
        <v>3955</v>
      </c>
      <c r="B1705" s="164" t="s">
        <v>3957</v>
      </c>
      <c r="C1705" s="164" t="s">
        <v>3956</v>
      </c>
      <c r="D1705" s="165" t="s">
        <v>3957</v>
      </c>
      <c r="E1705" s="153"/>
    </row>
    <row r="1706" customFormat="false" ht="20.85" hidden="false" customHeight="false" outlineLevel="0" collapsed="false">
      <c r="A1706" s="151" t="s">
        <v>3958</v>
      </c>
      <c r="B1706" s="153" t="s">
        <v>3960</v>
      </c>
      <c r="C1706" s="153" t="s">
        <v>3959</v>
      </c>
      <c r="D1706" s="176" t="s">
        <v>3960</v>
      </c>
      <c r="E1706" s="153" t="s">
        <v>3961</v>
      </c>
    </row>
    <row r="1707" customFormat="false" ht="20.85" hidden="false" customHeight="false" outlineLevel="0" collapsed="false">
      <c r="A1707" s="177" t="s">
        <v>3962</v>
      </c>
      <c r="B1707" s="152" t="s">
        <v>3966</v>
      </c>
      <c r="C1707" s="152" t="s">
        <v>3963</v>
      </c>
      <c r="D1707" s="187" t="s">
        <v>3964</v>
      </c>
      <c r="E1707" s="153"/>
    </row>
    <row r="1708" customFormat="false" ht="13.8" hidden="false" customHeight="false" outlineLevel="0" collapsed="false">
      <c r="A1708" s="151" t="s">
        <v>3965</v>
      </c>
      <c r="B1708" s="152" t="s">
        <v>2136</v>
      </c>
      <c r="C1708" s="152" t="s">
        <v>3967</v>
      </c>
      <c r="D1708" s="124" t="s">
        <v>2136</v>
      </c>
      <c r="E1708" s="153"/>
    </row>
    <row r="1709" customFormat="false" ht="13.8" hidden="false" customHeight="false" outlineLevel="0" collapsed="false">
      <c r="A1709" s="151" t="s">
        <v>3968</v>
      </c>
      <c r="B1709" s="152" t="s">
        <v>3970</v>
      </c>
      <c r="C1709" s="152" t="s">
        <v>3969</v>
      </c>
      <c r="D1709" s="124" t="s">
        <v>3970</v>
      </c>
      <c r="E1709" s="153"/>
    </row>
    <row r="1710" customFormat="false" ht="30.55" hidden="false" customHeight="false" outlineLevel="0" collapsed="false">
      <c r="A1710" s="151" t="s">
        <v>3971</v>
      </c>
      <c r="B1710" s="164" t="s">
        <v>3976</v>
      </c>
      <c r="C1710" s="164" t="s">
        <v>3972</v>
      </c>
      <c r="D1710" s="187" t="s">
        <v>3973</v>
      </c>
      <c r="E1710" s="153" t="s">
        <v>3974</v>
      </c>
    </row>
    <row r="1711" customFormat="false" ht="13.8" hidden="false" customHeight="false" outlineLevel="0" collapsed="false">
      <c r="A1711" s="151" t="s">
        <v>3975</v>
      </c>
      <c r="B1711" s="152"/>
      <c r="C1711" s="152" t="s">
        <v>3977</v>
      </c>
      <c r="D1711" s="124"/>
      <c r="E1711" s="153"/>
    </row>
    <row r="1712" customFormat="false" ht="13.8" hidden="false" customHeight="false" outlineLevel="0" collapsed="false">
      <c r="A1712" s="151" t="s">
        <v>3978</v>
      </c>
      <c r="B1712" s="152" t="s">
        <v>3980</v>
      </c>
      <c r="C1712" s="152" t="s">
        <v>3979</v>
      </c>
      <c r="D1712" s="124" t="s">
        <v>3980</v>
      </c>
      <c r="E1712" s="153"/>
    </row>
    <row r="1713" customFormat="false" ht="20.85" hidden="false" customHeight="false" outlineLevel="0" collapsed="false">
      <c r="A1713" s="151" t="s">
        <v>3981</v>
      </c>
      <c r="B1713" s="164" t="s">
        <v>3944</v>
      </c>
      <c r="C1713" s="164" t="s">
        <v>3982</v>
      </c>
      <c r="D1713" s="165" t="s">
        <v>3944</v>
      </c>
      <c r="E1713" s="153"/>
    </row>
    <row r="1714" customFormat="false" ht="13.8" hidden="false" customHeight="false" outlineLevel="0" collapsed="false">
      <c r="A1714" s="151" t="s">
        <v>3983</v>
      </c>
      <c r="B1714" s="152" t="s">
        <v>1388</v>
      </c>
      <c r="C1714" s="152" t="s">
        <v>3984</v>
      </c>
      <c r="D1714" s="187" t="s">
        <v>3985</v>
      </c>
      <c r="E1714" s="153" t="s">
        <v>3986</v>
      </c>
    </row>
    <row r="1715" customFormat="false" ht="30.55" hidden="false" customHeight="false" outlineLevel="0" collapsed="false">
      <c r="A1715" s="151" t="s">
        <v>3987</v>
      </c>
      <c r="B1715" s="164" t="s">
        <v>3605</v>
      </c>
      <c r="C1715" s="164" t="s">
        <v>3988</v>
      </c>
      <c r="D1715" s="165"/>
      <c r="E1715" s="153" t="s">
        <v>3989</v>
      </c>
    </row>
    <row r="1716" customFormat="false" ht="13.8" hidden="false" customHeight="false" outlineLevel="0" collapsed="false">
      <c r="A1716" s="151" t="s">
        <v>3990</v>
      </c>
      <c r="B1716" s="0"/>
      <c r="E1716" s="0"/>
      <c r="Y1716" s="0"/>
      <c r="BM1716" s="0"/>
      <c r="BN1716" s="0"/>
      <c r="BO1716" s="0"/>
      <c r="BP1716" s="0"/>
      <c r="BQ1716" s="0"/>
      <c r="BR1716" s="0"/>
      <c r="BS1716" s="0"/>
      <c r="BT1716" s="0"/>
      <c r="BU1716" s="0"/>
      <c r="BV1716" s="0"/>
      <c r="BW1716" s="0"/>
      <c r="BX1716" s="0"/>
      <c r="BY1716" s="0"/>
      <c r="BZ1716" s="0"/>
      <c r="CA1716" s="0"/>
      <c r="CB1716" s="0"/>
      <c r="CC1716" s="0"/>
      <c r="CD1716" s="0"/>
      <c r="CE1716" s="0"/>
      <c r="CF1716" s="0"/>
      <c r="CG1716" s="0"/>
      <c r="CH1716" s="0"/>
      <c r="CI1716" s="0"/>
      <c r="CJ1716" s="0"/>
      <c r="CK1716" s="0"/>
      <c r="CL1716" s="0"/>
      <c r="CM1716" s="0"/>
      <c r="CN1716" s="0"/>
      <c r="CO1716" s="0"/>
      <c r="CP1716" s="0"/>
      <c r="CQ1716" s="0"/>
      <c r="CR1716" s="0"/>
      <c r="CS1716" s="0"/>
      <c r="CT1716" s="0"/>
      <c r="CU1716" s="0"/>
      <c r="CV1716" s="0"/>
      <c r="CW1716" s="0"/>
      <c r="CX1716" s="0"/>
      <c r="CY1716" s="0"/>
      <c r="CZ1716" s="0"/>
      <c r="DA1716" s="0"/>
      <c r="DB1716" s="0"/>
      <c r="DC1716" s="0"/>
      <c r="DD1716" s="0"/>
      <c r="DE1716" s="0"/>
      <c r="DF1716" s="0"/>
      <c r="DG1716" s="0"/>
      <c r="DH1716" s="0"/>
      <c r="DI1716" s="0"/>
      <c r="DJ1716" s="0"/>
      <c r="DK1716" s="0"/>
      <c r="DL1716" s="0"/>
      <c r="DM1716" s="0"/>
      <c r="DN1716" s="0"/>
      <c r="DO1716" s="0"/>
      <c r="DP1716" s="0"/>
      <c r="DQ1716" s="0"/>
      <c r="DR1716" s="0"/>
      <c r="DS1716" s="0"/>
      <c r="DT1716" s="0"/>
      <c r="DU1716" s="0"/>
      <c r="DV1716" s="0"/>
      <c r="DW1716" s="0"/>
      <c r="DX1716" s="0"/>
      <c r="DY1716" s="0"/>
      <c r="DZ1716" s="0"/>
      <c r="EA1716" s="0"/>
      <c r="EB1716" s="0"/>
      <c r="EC1716" s="0"/>
      <c r="ED1716" s="0"/>
      <c r="EE1716" s="0"/>
      <c r="EF1716" s="0"/>
      <c r="EG1716" s="0"/>
      <c r="EH1716" s="0"/>
      <c r="EI1716" s="0"/>
      <c r="EJ1716" s="0"/>
      <c r="EK1716" s="0"/>
      <c r="EL1716" s="0"/>
      <c r="EM1716" s="0"/>
      <c r="EN1716" s="0"/>
      <c r="EO1716" s="0"/>
      <c r="EP1716" s="0"/>
      <c r="EQ1716" s="0"/>
      <c r="ER1716" s="0"/>
      <c r="ES1716" s="0"/>
      <c r="ET1716" s="0"/>
      <c r="EU1716" s="0"/>
      <c r="EV1716" s="0"/>
      <c r="EW1716" s="0"/>
      <c r="EX1716" s="0"/>
      <c r="EY1716" s="0"/>
      <c r="EZ1716" s="0"/>
      <c r="FA1716" s="0"/>
      <c r="FB1716" s="0"/>
      <c r="FC1716" s="0"/>
      <c r="FD1716" s="0"/>
      <c r="FE1716" s="0"/>
      <c r="FF1716" s="0"/>
      <c r="FG1716" s="0"/>
      <c r="FH1716" s="0"/>
      <c r="FI1716" s="0"/>
      <c r="FJ1716" s="0"/>
      <c r="FK1716" s="0"/>
      <c r="FL1716" s="0"/>
      <c r="FM1716" s="0"/>
      <c r="FN1716" s="0"/>
      <c r="FO1716" s="0"/>
      <c r="FP1716" s="0"/>
      <c r="FQ1716" s="0"/>
      <c r="FR1716" s="0"/>
      <c r="FS1716" s="0"/>
      <c r="FT1716" s="0"/>
      <c r="FU1716" s="0"/>
      <c r="FV1716" s="0"/>
      <c r="FW1716" s="0"/>
      <c r="FX1716" s="0"/>
      <c r="FY1716" s="0"/>
      <c r="FZ1716" s="0"/>
      <c r="GA1716" s="0"/>
      <c r="GB1716" s="0"/>
      <c r="GC1716" s="0"/>
      <c r="GD1716" s="0"/>
      <c r="GE1716" s="0"/>
      <c r="GF1716" s="0"/>
      <c r="GG1716" s="0"/>
      <c r="GH1716" s="0"/>
      <c r="GI1716" s="0"/>
      <c r="GJ1716" s="0"/>
      <c r="GK1716" s="0"/>
      <c r="GL1716" s="0"/>
      <c r="GM1716" s="0"/>
      <c r="GN1716" s="0"/>
      <c r="GO1716" s="0"/>
      <c r="GP1716" s="0"/>
      <c r="GQ1716" s="0"/>
      <c r="GR1716" s="0"/>
      <c r="GS1716" s="0"/>
      <c r="GT1716" s="0"/>
      <c r="GU1716" s="0"/>
      <c r="GV1716" s="0"/>
      <c r="GW1716" s="0"/>
      <c r="GX1716" s="0"/>
      <c r="GY1716" s="0"/>
      <c r="GZ1716" s="0"/>
      <c r="HA1716" s="0"/>
      <c r="HB1716" s="0"/>
      <c r="HC1716" s="0"/>
      <c r="HD1716" s="0"/>
      <c r="HE1716" s="0"/>
      <c r="HF1716" s="0"/>
      <c r="HG1716" s="0"/>
      <c r="HH1716" s="0"/>
      <c r="HI1716" s="0"/>
      <c r="HJ1716" s="0"/>
      <c r="HK1716" s="0"/>
      <c r="HL1716" s="0"/>
      <c r="HM1716" s="0"/>
      <c r="HN1716" s="0"/>
      <c r="HO1716" s="0"/>
      <c r="HP1716" s="0"/>
      <c r="HQ1716" s="0"/>
      <c r="HR1716" s="0"/>
      <c r="HS1716" s="0"/>
      <c r="HT1716" s="0"/>
      <c r="HU1716" s="0"/>
      <c r="HV1716" s="0"/>
      <c r="HW1716" s="0"/>
      <c r="HX1716" s="0"/>
      <c r="HY1716" s="0"/>
      <c r="HZ1716" s="0"/>
      <c r="IA1716" s="0"/>
      <c r="IB1716" s="0"/>
      <c r="IC1716" s="0"/>
      <c r="ID1716" s="0"/>
      <c r="IE1716" s="0"/>
      <c r="IF1716" s="0"/>
      <c r="IG1716" s="0"/>
      <c r="IH1716" s="0"/>
      <c r="II1716" s="0"/>
      <c r="IJ1716" s="0"/>
      <c r="IK1716" s="0"/>
      <c r="IL1716" s="0"/>
      <c r="IM1716" s="0"/>
      <c r="IN1716" s="0"/>
      <c r="IO1716" s="0"/>
      <c r="IP1716" s="0"/>
      <c r="IQ1716" s="0"/>
      <c r="IR1716" s="0"/>
      <c r="IS1716" s="0"/>
      <c r="IT1716" s="0"/>
      <c r="IU1716" s="0"/>
      <c r="IV1716" s="0"/>
      <c r="IW1716" s="0"/>
      <c r="IX1716" s="0"/>
      <c r="IY1716" s="0"/>
      <c r="IZ1716" s="0"/>
      <c r="JA1716" s="0"/>
      <c r="JB1716" s="0"/>
      <c r="JC1716" s="0"/>
      <c r="JD1716" s="0"/>
      <c r="JE1716" s="0"/>
      <c r="JF1716" s="0"/>
      <c r="JG1716" s="0"/>
      <c r="JH1716" s="0"/>
      <c r="JI1716" s="0"/>
      <c r="JJ1716" s="0"/>
      <c r="JK1716" s="0"/>
      <c r="JL1716" s="0"/>
      <c r="JM1716" s="0"/>
      <c r="JN1716" s="0"/>
      <c r="JO1716" s="0"/>
      <c r="JP1716" s="0"/>
      <c r="JQ1716" s="0"/>
      <c r="JR1716" s="0"/>
      <c r="JS1716" s="0"/>
      <c r="JT1716" s="0"/>
      <c r="JU1716" s="0"/>
      <c r="JV1716" s="0"/>
      <c r="JW1716" s="0"/>
      <c r="JX1716" s="0"/>
      <c r="JY1716" s="0"/>
      <c r="JZ1716" s="0"/>
      <c r="KA1716" s="0"/>
      <c r="KB1716" s="0"/>
      <c r="KC1716" s="0"/>
      <c r="KD1716" s="0"/>
      <c r="KE1716" s="0"/>
      <c r="KF1716" s="0"/>
      <c r="KG1716" s="0"/>
      <c r="KH1716" s="0"/>
      <c r="KI1716" s="0"/>
      <c r="KJ1716" s="0"/>
      <c r="KK1716" s="0"/>
      <c r="KL1716" s="0"/>
      <c r="KM1716" s="0"/>
      <c r="KN1716" s="0"/>
      <c r="KO1716" s="0"/>
      <c r="KP1716" s="0"/>
      <c r="KQ1716" s="0"/>
      <c r="KR1716" s="0"/>
      <c r="KS1716" s="0"/>
      <c r="KT1716" s="0"/>
      <c r="KU1716" s="0"/>
      <c r="KV1716" s="0"/>
      <c r="KW1716" s="0"/>
      <c r="KX1716" s="0"/>
      <c r="KY1716" s="0"/>
      <c r="KZ1716" s="0"/>
      <c r="LA1716" s="0"/>
      <c r="LB1716" s="0"/>
      <c r="LC1716" s="0"/>
      <c r="LD1716" s="0"/>
      <c r="LE1716" s="0"/>
      <c r="LF1716" s="0"/>
      <c r="LG1716" s="0"/>
      <c r="LH1716" s="0"/>
      <c r="LI1716" s="0"/>
      <c r="LJ1716" s="0"/>
      <c r="LK1716" s="0"/>
      <c r="LL1716" s="0"/>
      <c r="LM1716" s="0"/>
      <c r="LN1716" s="0"/>
      <c r="LO1716" s="0"/>
      <c r="LP1716" s="0"/>
      <c r="LQ1716" s="0"/>
      <c r="LR1716" s="0"/>
      <c r="LS1716" s="0"/>
      <c r="LT1716" s="0"/>
      <c r="LU1716" s="0"/>
      <c r="LV1716" s="0"/>
      <c r="LW1716" s="0"/>
      <c r="LX1716" s="0"/>
      <c r="LY1716" s="0"/>
      <c r="LZ1716" s="0"/>
      <c r="MA1716" s="0"/>
      <c r="MB1716" s="0"/>
      <c r="MC1716" s="0"/>
      <c r="MD1716" s="0"/>
      <c r="ME1716" s="0"/>
      <c r="MF1716" s="0"/>
      <c r="MG1716" s="0"/>
      <c r="MH1716" s="0"/>
      <c r="MI1716" s="0"/>
      <c r="MJ1716" s="0"/>
      <c r="MK1716" s="0"/>
      <c r="ML1716" s="0"/>
      <c r="MM1716" s="0"/>
      <c r="MN1716" s="0"/>
      <c r="MO1716" s="0"/>
      <c r="MP1716" s="0"/>
      <c r="MQ1716" s="0"/>
      <c r="MR1716" s="0"/>
      <c r="MS1716" s="0"/>
      <c r="MT1716" s="0"/>
      <c r="MU1716" s="0"/>
      <c r="MV1716" s="0"/>
      <c r="MW1716" s="0"/>
      <c r="MX1716" s="0"/>
      <c r="MY1716" s="0"/>
      <c r="MZ1716" s="0"/>
      <c r="NA1716" s="0"/>
      <c r="NB1716" s="0"/>
      <c r="NC1716" s="0"/>
      <c r="ND1716" s="0"/>
      <c r="NE1716" s="0"/>
      <c r="NF1716" s="0"/>
      <c r="NG1716" s="0"/>
      <c r="NH1716" s="0"/>
      <c r="NI1716" s="0"/>
      <c r="NJ1716" s="0"/>
      <c r="NK1716" s="0"/>
      <c r="NL1716" s="0"/>
      <c r="NM1716" s="0"/>
      <c r="NN1716" s="0"/>
      <c r="NO1716" s="0"/>
      <c r="NP1716" s="0"/>
      <c r="NQ1716" s="0"/>
      <c r="NR1716" s="0"/>
      <c r="NS1716" s="0"/>
      <c r="NT1716" s="0"/>
      <c r="NU1716" s="0"/>
      <c r="NV1716" s="0"/>
      <c r="NW1716" s="0"/>
      <c r="NX1716" s="0"/>
      <c r="NY1716" s="0"/>
      <c r="NZ1716" s="0"/>
      <c r="OA1716" s="0"/>
      <c r="OB1716" s="0"/>
      <c r="OC1716" s="0"/>
      <c r="OD1716" s="0"/>
      <c r="OE1716" s="0"/>
      <c r="OF1716" s="0"/>
      <c r="OG1716" s="0"/>
      <c r="OH1716" s="0"/>
      <c r="OI1716" s="0"/>
      <c r="OJ1716" s="0"/>
      <c r="OK1716" s="0"/>
      <c r="OL1716" s="0"/>
      <c r="OM1716" s="0"/>
      <c r="ON1716" s="0"/>
      <c r="OO1716" s="0"/>
      <c r="OP1716" s="0"/>
      <c r="OQ1716" s="0"/>
      <c r="OR1716" s="0"/>
      <c r="OS1716" s="0"/>
      <c r="OT1716" s="0"/>
      <c r="OU1716" s="0"/>
      <c r="OV1716" s="0"/>
      <c r="OW1716" s="0"/>
      <c r="OX1716" s="0"/>
      <c r="OY1716" s="0"/>
      <c r="OZ1716" s="0"/>
      <c r="PA1716" s="0"/>
      <c r="PB1716" s="0"/>
      <c r="PC1716" s="0"/>
      <c r="PD1716" s="0"/>
      <c r="PE1716" s="0"/>
      <c r="PF1716" s="0"/>
      <c r="PG1716" s="0"/>
      <c r="PH1716" s="0"/>
      <c r="PI1716" s="0"/>
      <c r="PJ1716" s="0"/>
      <c r="PK1716" s="0"/>
      <c r="PL1716" s="0"/>
      <c r="PM1716" s="0"/>
      <c r="PN1716" s="0"/>
      <c r="PO1716" s="0"/>
      <c r="PP1716" s="0"/>
      <c r="PQ1716" s="0"/>
      <c r="PR1716" s="0"/>
      <c r="PS1716" s="0"/>
      <c r="PT1716" s="0"/>
      <c r="PU1716" s="0"/>
      <c r="PV1716" s="0"/>
      <c r="PW1716" s="0"/>
      <c r="PX1716" s="0"/>
      <c r="PY1716" s="0"/>
      <c r="PZ1716" s="0"/>
      <c r="QA1716" s="0"/>
      <c r="QB1716" s="0"/>
      <c r="QC1716" s="0"/>
      <c r="QD1716" s="0"/>
      <c r="QE1716" s="0"/>
      <c r="QF1716" s="0"/>
      <c r="QG1716" s="0"/>
      <c r="QH1716" s="0"/>
      <c r="QI1716" s="0"/>
      <c r="QJ1716" s="0"/>
      <c r="QK1716" s="0"/>
      <c r="QL1716" s="0"/>
      <c r="QM1716" s="0"/>
      <c r="QN1716" s="0"/>
      <c r="QO1716" s="0"/>
      <c r="QP1716" s="0"/>
      <c r="QQ1716" s="0"/>
      <c r="QR1716" s="0"/>
      <c r="QS1716" s="0"/>
      <c r="QT1716" s="0"/>
      <c r="QU1716" s="0"/>
      <c r="QV1716" s="0"/>
      <c r="QW1716" s="0"/>
      <c r="QX1716" s="0"/>
      <c r="QY1716" s="0"/>
      <c r="QZ1716" s="0"/>
      <c r="RA1716" s="0"/>
      <c r="RB1716" s="0"/>
      <c r="RC1716" s="0"/>
      <c r="RD1716" s="0"/>
      <c r="RE1716" s="0"/>
      <c r="RF1716" s="0"/>
      <c r="RG1716" s="0"/>
      <c r="RH1716" s="0"/>
      <c r="RI1716" s="0"/>
      <c r="RJ1716" s="0"/>
      <c r="RK1716" s="0"/>
      <c r="RL1716" s="0"/>
      <c r="RM1716" s="0"/>
      <c r="RN1716" s="0"/>
      <c r="RO1716" s="0"/>
      <c r="RP1716" s="0"/>
      <c r="RQ1716" s="0"/>
      <c r="RR1716" s="0"/>
      <c r="RS1716" s="0"/>
      <c r="RT1716" s="0"/>
      <c r="RU1716" s="0"/>
      <c r="RV1716" s="0"/>
      <c r="RW1716" s="0"/>
      <c r="RX1716" s="0"/>
      <c r="RY1716" s="0"/>
      <c r="RZ1716" s="0"/>
      <c r="SA1716" s="0"/>
      <c r="SB1716" s="0"/>
      <c r="SC1716" s="0"/>
      <c r="SD1716" s="0"/>
      <c r="SE1716" s="0"/>
      <c r="SF1716" s="0"/>
      <c r="SG1716" s="0"/>
      <c r="SH1716" s="0"/>
      <c r="SI1716" s="0"/>
      <c r="SJ1716" s="0"/>
      <c r="SK1716" s="0"/>
      <c r="SL1716" s="0"/>
      <c r="SM1716" s="0"/>
      <c r="SN1716" s="0"/>
      <c r="SO1716" s="0"/>
      <c r="SP1716" s="0"/>
      <c r="SQ1716" s="0"/>
      <c r="SR1716" s="0"/>
      <c r="SS1716" s="0"/>
      <c r="ST1716" s="0"/>
      <c r="SU1716" s="0"/>
      <c r="SV1716" s="0"/>
      <c r="SW1716" s="0"/>
      <c r="SX1716" s="0"/>
      <c r="SY1716" s="0"/>
      <c r="SZ1716" s="0"/>
      <c r="TA1716" s="0"/>
      <c r="TB1716" s="0"/>
      <c r="TC1716" s="0"/>
      <c r="TD1716" s="0"/>
      <c r="TE1716" s="0"/>
      <c r="TF1716" s="0"/>
      <c r="TG1716" s="0"/>
      <c r="TH1716" s="0"/>
      <c r="TI1716" s="0"/>
      <c r="TJ1716" s="0"/>
      <c r="TK1716" s="0"/>
      <c r="TL1716" s="0"/>
      <c r="TM1716" s="0"/>
      <c r="TN1716" s="0"/>
      <c r="TO1716" s="0"/>
      <c r="TP1716" s="0"/>
      <c r="TQ1716" s="0"/>
      <c r="TR1716" s="0"/>
      <c r="TS1716" s="0"/>
      <c r="TT1716" s="0"/>
      <c r="TU1716" s="0"/>
      <c r="TV1716" s="0"/>
      <c r="TW1716" s="0"/>
      <c r="TX1716" s="0"/>
      <c r="TY1716" s="0"/>
      <c r="TZ1716" s="0"/>
      <c r="UA1716" s="0"/>
      <c r="UB1716" s="0"/>
      <c r="UC1716" s="0"/>
      <c r="UD1716" s="0"/>
      <c r="UE1716" s="0"/>
      <c r="UF1716" s="0"/>
      <c r="UG1716" s="0"/>
      <c r="UH1716" s="0"/>
      <c r="UI1716" s="0"/>
      <c r="UJ1716" s="0"/>
      <c r="UK1716" s="0"/>
      <c r="UL1716" s="0"/>
      <c r="UM1716" s="0"/>
      <c r="UN1716" s="0"/>
      <c r="UO1716" s="0"/>
      <c r="UP1716" s="0"/>
      <c r="UQ1716" s="0"/>
      <c r="UR1716" s="0"/>
      <c r="US1716" s="0"/>
      <c r="UT1716" s="0"/>
      <c r="UU1716" s="0"/>
      <c r="UV1716" s="0"/>
      <c r="UW1716" s="0"/>
      <c r="UX1716" s="0"/>
      <c r="UY1716" s="0"/>
      <c r="UZ1716" s="0"/>
      <c r="VA1716" s="0"/>
      <c r="VB1716" s="0"/>
      <c r="VC1716" s="0"/>
      <c r="VD1716" s="0"/>
      <c r="VE1716" s="0"/>
      <c r="VF1716" s="0"/>
      <c r="VG1716" s="0"/>
      <c r="VH1716" s="0"/>
      <c r="VI1716" s="0"/>
      <c r="VJ1716" s="0"/>
      <c r="VK1716" s="0"/>
      <c r="VL1716" s="0"/>
      <c r="VM1716" s="0"/>
      <c r="VN1716" s="0"/>
      <c r="VO1716" s="0"/>
      <c r="VP1716" s="0"/>
      <c r="VQ1716" s="0"/>
      <c r="VR1716" s="0"/>
      <c r="VS1716" s="0"/>
      <c r="VT1716" s="0"/>
      <c r="VU1716" s="0"/>
      <c r="VV1716" s="0"/>
      <c r="VW1716" s="0"/>
      <c r="VX1716" s="0"/>
      <c r="VY1716" s="0"/>
      <c r="VZ1716" s="0"/>
      <c r="WA1716" s="0"/>
      <c r="WB1716" s="0"/>
      <c r="WC1716" s="0"/>
      <c r="WD1716" s="0"/>
      <c r="WE1716" s="0"/>
      <c r="WF1716" s="0"/>
      <c r="WG1716" s="0"/>
      <c r="WH1716" s="0"/>
      <c r="WI1716" s="0"/>
      <c r="WJ1716" s="0"/>
      <c r="WK1716" s="0"/>
      <c r="WL1716" s="0"/>
      <c r="WM1716" s="0"/>
      <c r="WN1716" s="0"/>
      <c r="WO1716" s="0"/>
      <c r="WP1716" s="0"/>
      <c r="WQ1716" s="0"/>
      <c r="WR1716" s="0"/>
      <c r="WS1716" s="0"/>
      <c r="WT1716" s="0"/>
      <c r="WU1716" s="0"/>
      <c r="WV1716" s="0"/>
      <c r="WW1716" s="0"/>
      <c r="WX1716" s="0"/>
      <c r="WY1716" s="0"/>
      <c r="WZ1716" s="0"/>
      <c r="XA1716" s="0"/>
      <c r="XB1716" s="0"/>
      <c r="XC1716" s="0"/>
      <c r="XD1716" s="0"/>
      <c r="XE1716" s="0"/>
      <c r="XF1716" s="0"/>
      <c r="XG1716" s="0"/>
      <c r="XH1716" s="0"/>
      <c r="XI1716" s="0"/>
      <c r="XJ1716" s="0"/>
      <c r="XK1716" s="0"/>
      <c r="XL1716" s="0"/>
      <c r="XM1716" s="0"/>
      <c r="XN1716" s="0"/>
      <c r="XO1716" s="0"/>
      <c r="XP1716" s="0"/>
      <c r="XQ1716" s="0"/>
      <c r="XR1716" s="0"/>
      <c r="XS1716" s="0"/>
      <c r="XT1716" s="0"/>
      <c r="XU1716" s="0"/>
      <c r="XV1716" s="0"/>
      <c r="XW1716" s="0"/>
      <c r="XX1716" s="0"/>
      <c r="XY1716" s="0"/>
      <c r="XZ1716" s="0"/>
      <c r="YA1716" s="0"/>
      <c r="YB1716" s="0"/>
      <c r="YC1716" s="0"/>
      <c r="YD1716" s="0"/>
      <c r="YE1716" s="0"/>
      <c r="YF1716" s="0"/>
      <c r="YG1716" s="0"/>
      <c r="YH1716" s="0"/>
      <c r="YI1716" s="0"/>
      <c r="YJ1716" s="0"/>
      <c r="YK1716" s="0"/>
      <c r="YL1716" s="0"/>
      <c r="YM1716" s="0"/>
      <c r="YN1716" s="0"/>
      <c r="YO1716" s="0"/>
      <c r="YP1716" s="0"/>
      <c r="YQ1716" s="0"/>
      <c r="YR1716" s="0"/>
      <c r="YS1716" s="0"/>
      <c r="YT1716" s="0"/>
      <c r="YU1716" s="0"/>
      <c r="YV1716" s="0"/>
      <c r="YW1716" s="0"/>
      <c r="YX1716" s="0"/>
      <c r="YY1716" s="0"/>
      <c r="YZ1716" s="0"/>
      <c r="ZA1716" s="0"/>
      <c r="ZB1716" s="0"/>
      <c r="ZC1716" s="0"/>
      <c r="ZD1716" s="0"/>
      <c r="ZE1716" s="0"/>
      <c r="ZF1716" s="0"/>
      <c r="ZG1716" s="0"/>
      <c r="ZH1716" s="0"/>
      <c r="ZI1716" s="0"/>
      <c r="ZJ1716" s="0"/>
      <c r="ZK1716" s="0"/>
      <c r="ZL1716" s="0"/>
      <c r="ZM1716" s="0"/>
      <c r="ZN1716" s="0"/>
      <c r="ZO1716" s="0"/>
      <c r="ZP1716" s="0"/>
      <c r="ZQ1716" s="0"/>
      <c r="ZR1716" s="0"/>
      <c r="ZS1716" s="0"/>
      <c r="ZT1716" s="0"/>
      <c r="ZU1716" s="0"/>
      <c r="ZV1716" s="0"/>
      <c r="ZW1716" s="0"/>
      <c r="ZX1716" s="0"/>
      <c r="ZY1716" s="0"/>
      <c r="ZZ1716" s="0"/>
      <c r="AAA1716" s="0"/>
      <c r="AAB1716" s="0"/>
      <c r="AAC1716" s="0"/>
      <c r="AAD1716" s="0"/>
      <c r="AAE1716" s="0"/>
      <c r="AAF1716" s="0"/>
      <c r="AAG1716" s="0"/>
      <c r="AAH1716" s="0"/>
      <c r="AAI1716" s="0"/>
      <c r="AAJ1716" s="0"/>
      <c r="AAK1716" s="0"/>
      <c r="AAL1716" s="0"/>
      <c r="AAM1716" s="0"/>
      <c r="AAN1716" s="0"/>
      <c r="AAO1716" s="0"/>
      <c r="AAP1716" s="0"/>
      <c r="AAQ1716" s="0"/>
      <c r="AAR1716" s="0"/>
      <c r="AAS1716" s="0"/>
      <c r="AAT1716" s="0"/>
      <c r="AAU1716" s="0"/>
      <c r="AAV1716" s="0"/>
      <c r="AAW1716" s="0"/>
      <c r="AAX1716" s="0"/>
      <c r="AAY1716" s="0"/>
      <c r="AAZ1716" s="0"/>
      <c r="ABA1716" s="0"/>
      <c r="ABB1716" s="0"/>
      <c r="ABC1716" s="0"/>
      <c r="ABD1716" s="0"/>
      <c r="ABE1716" s="0"/>
      <c r="ABF1716" s="0"/>
      <c r="ABG1716" s="0"/>
      <c r="ABH1716" s="0"/>
      <c r="ABI1716" s="0"/>
      <c r="ABJ1716" s="0"/>
      <c r="ABK1716" s="0"/>
      <c r="ABL1716" s="0"/>
      <c r="ABM1716" s="0"/>
      <c r="ABN1716" s="0"/>
      <c r="ABO1716" s="0"/>
      <c r="ABP1716" s="0"/>
      <c r="ABQ1716" s="0"/>
      <c r="ABR1716" s="0"/>
      <c r="ABS1716" s="0"/>
      <c r="ABT1716" s="0"/>
      <c r="ABU1716" s="0"/>
      <c r="ABV1716" s="0"/>
      <c r="ABW1716" s="0"/>
      <c r="ABX1716" s="0"/>
      <c r="ABY1716" s="0"/>
      <c r="ABZ1716" s="0"/>
      <c r="ACA1716" s="0"/>
      <c r="ACB1716" s="0"/>
      <c r="ACC1716" s="0"/>
      <c r="ACD1716" s="0"/>
      <c r="ACE1716" s="0"/>
      <c r="ACF1716" s="0"/>
      <c r="ACG1716" s="0"/>
      <c r="ACH1716" s="0"/>
      <c r="ACI1716" s="0"/>
      <c r="ACJ1716" s="0"/>
      <c r="ACK1716" s="0"/>
      <c r="ACL1716" s="0"/>
      <c r="ACM1716" s="0"/>
      <c r="ACN1716" s="0"/>
      <c r="ACO1716" s="0"/>
      <c r="ACP1716" s="0"/>
      <c r="ACQ1716" s="0"/>
      <c r="ACR1716" s="0"/>
      <c r="ACS1716" s="0"/>
      <c r="ACT1716" s="0"/>
      <c r="ACU1716" s="0"/>
      <c r="ACV1716" s="0"/>
      <c r="ACW1716" s="0"/>
      <c r="ACX1716" s="0"/>
      <c r="ACY1716" s="0"/>
      <c r="ACZ1716" s="0"/>
      <c r="ADA1716" s="0"/>
      <c r="ADB1716" s="0"/>
      <c r="ADC1716" s="0"/>
      <c r="ADD1716" s="0"/>
      <c r="ADE1716" s="0"/>
      <c r="ADF1716" s="0"/>
      <c r="ADG1716" s="0"/>
      <c r="ADH1716" s="0"/>
      <c r="ADI1716" s="0"/>
      <c r="ADJ1716" s="0"/>
      <c r="ADK1716" s="0"/>
      <c r="ADL1716" s="0"/>
      <c r="ADM1716" s="0"/>
      <c r="ADN1716" s="0"/>
      <c r="ADO1716" s="0"/>
      <c r="ADP1716" s="0"/>
      <c r="ADQ1716" s="0"/>
      <c r="ADR1716" s="0"/>
      <c r="ADS1716" s="0"/>
      <c r="ADT1716" s="0"/>
      <c r="ADU1716" s="0"/>
      <c r="ADV1716" s="0"/>
      <c r="ADW1716" s="0"/>
      <c r="ADX1716" s="0"/>
      <c r="ADY1716" s="0"/>
      <c r="ADZ1716" s="0"/>
      <c r="AEA1716" s="0"/>
      <c r="AEB1716" s="0"/>
      <c r="AEC1716" s="0"/>
      <c r="AED1716" s="0"/>
      <c r="AEE1716" s="0"/>
      <c r="AEF1716" s="0"/>
      <c r="AEG1716" s="0"/>
      <c r="AEH1716" s="0"/>
      <c r="AEI1716" s="0"/>
      <c r="AEJ1716" s="0"/>
      <c r="AEK1716" s="0"/>
      <c r="AEL1716" s="0"/>
      <c r="AEM1716" s="0"/>
      <c r="AEN1716" s="0"/>
      <c r="AEO1716" s="0"/>
      <c r="AEP1716" s="0"/>
      <c r="AEQ1716" s="0"/>
      <c r="AER1716" s="0"/>
      <c r="AES1716" s="0"/>
      <c r="AET1716" s="0"/>
      <c r="AEU1716" s="0"/>
      <c r="AEV1716" s="0"/>
      <c r="AEW1716" s="0"/>
      <c r="AEX1716" s="0"/>
      <c r="AEY1716" s="0"/>
      <c r="AEZ1716" s="0"/>
      <c r="AFA1716" s="0"/>
      <c r="AFB1716" s="0"/>
      <c r="AFC1716" s="0"/>
      <c r="AFD1716" s="0"/>
      <c r="AFE1716" s="0"/>
      <c r="AFF1716" s="0"/>
      <c r="AFG1716" s="0"/>
      <c r="AFH1716" s="0"/>
      <c r="AFI1716" s="0"/>
      <c r="AFJ1716" s="0"/>
      <c r="AFK1716" s="0"/>
      <c r="AFL1716" s="0"/>
      <c r="AFM1716" s="0"/>
      <c r="AFN1716" s="0"/>
      <c r="AFO1716" s="0"/>
      <c r="AFP1716" s="0"/>
      <c r="AFQ1716" s="0"/>
      <c r="AFR1716" s="0"/>
      <c r="AFS1716" s="0"/>
      <c r="AFT1716" s="0"/>
      <c r="AFU1716" s="0"/>
      <c r="AFV1716" s="0"/>
      <c r="AFW1716" s="0"/>
      <c r="AFX1716" s="0"/>
      <c r="AFY1716" s="0"/>
      <c r="AFZ1716" s="0"/>
      <c r="AGA1716" s="0"/>
      <c r="AGB1716" s="0"/>
      <c r="AGC1716" s="0"/>
      <c r="AGD1716" s="0"/>
      <c r="AGE1716" s="0"/>
      <c r="AGF1716" s="0"/>
      <c r="AGG1716" s="0"/>
      <c r="AGH1716" s="0"/>
      <c r="AGI1716" s="0"/>
      <c r="AGJ1716" s="0"/>
      <c r="AGK1716" s="0"/>
      <c r="AGL1716" s="0"/>
      <c r="AGM1716" s="0"/>
      <c r="AGN1716" s="0"/>
      <c r="AGO1716" s="0"/>
      <c r="AGP1716" s="0"/>
      <c r="AGQ1716" s="0"/>
      <c r="AGR1716" s="0"/>
      <c r="AGS1716" s="0"/>
      <c r="AGT1716" s="0"/>
      <c r="AGU1716" s="0"/>
      <c r="AGV1716" s="0"/>
      <c r="AGW1716" s="0"/>
      <c r="AGX1716" s="0"/>
      <c r="AGY1716" s="0"/>
      <c r="AGZ1716" s="0"/>
      <c r="AHA1716" s="0"/>
      <c r="AHB1716" s="0"/>
      <c r="AHC1716" s="0"/>
      <c r="AHD1716" s="0"/>
      <c r="AHE1716" s="0"/>
      <c r="AHF1716" s="0"/>
      <c r="AHG1716" s="0"/>
      <c r="AHH1716" s="0"/>
      <c r="AHI1716" s="0"/>
      <c r="AHJ1716" s="0"/>
      <c r="AHK1716" s="0"/>
      <c r="AHL1716" s="0"/>
      <c r="AHM1716" s="0"/>
      <c r="AHN1716" s="0"/>
      <c r="AHO1716" s="0"/>
      <c r="AHP1716" s="0"/>
      <c r="AHQ1716" s="0"/>
      <c r="AHR1716" s="0"/>
      <c r="AHS1716" s="0"/>
      <c r="AHT1716" s="0"/>
      <c r="AHU1716" s="0"/>
      <c r="AHV1716" s="0"/>
      <c r="AHW1716" s="0"/>
      <c r="AHX1716" s="0"/>
      <c r="AHY1716" s="0"/>
      <c r="AHZ1716" s="0"/>
      <c r="AIA1716" s="0"/>
      <c r="AIB1716" s="0"/>
      <c r="AIC1716" s="0"/>
      <c r="AID1716" s="0"/>
      <c r="AIE1716" s="0"/>
      <c r="AIF1716" s="0"/>
      <c r="AIG1716" s="0"/>
      <c r="AIH1716" s="0"/>
      <c r="AII1716" s="0"/>
      <c r="AIJ1716" s="0"/>
      <c r="AIK1716" s="0"/>
      <c r="AIL1716" s="0"/>
      <c r="AIM1716" s="0"/>
      <c r="AIN1716" s="0"/>
      <c r="AIO1716" s="0"/>
      <c r="AIP1716" s="0"/>
      <c r="AIQ1716" s="0"/>
      <c r="AIR1716" s="0"/>
      <c r="AIS1716" s="0"/>
      <c r="AIT1716" s="0"/>
      <c r="AIU1716" s="0"/>
      <c r="AIV1716" s="0"/>
      <c r="AIW1716" s="0"/>
      <c r="AIX1716" s="0"/>
      <c r="AIY1716" s="0"/>
      <c r="AIZ1716" s="0"/>
      <c r="AJA1716" s="0"/>
      <c r="AJB1716" s="0"/>
      <c r="AJC1716" s="0"/>
      <c r="AJD1716" s="0"/>
      <c r="AJE1716" s="0"/>
      <c r="AJF1716" s="0"/>
      <c r="AJG1716" s="0"/>
      <c r="AJH1716" s="0"/>
      <c r="AJI1716" s="0"/>
      <c r="AJJ1716" s="0"/>
      <c r="AJK1716" s="0"/>
      <c r="AJL1716" s="0"/>
      <c r="AJM1716" s="0"/>
      <c r="AJN1716" s="0"/>
      <c r="AJO1716" s="0"/>
      <c r="AJP1716" s="0"/>
      <c r="AJQ1716" s="0"/>
      <c r="AJR1716" s="0"/>
      <c r="AJS1716" s="0"/>
      <c r="AJT1716" s="0"/>
      <c r="AJU1716" s="0"/>
      <c r="AJV1716" s="0"/>
      <c r="AJW1716" s="0"/>
      <c r="AJX1716" s="0"/>
      <c r="AJY1716" s="0"/>
      <c r="AJZ1716" s="0"/>
      <c r="AKA1716" s="0"/>
      <c r="AKB1716" s="0"/>
      <c r="AKC1716" s="0"/>
      <c r="AKD1716" s="0"/>
      <c r="AKE1716" s="0"/>
      <c r="AKF1716" s="0"/>
      <c r="AKG1716" s="0"/>
      <c r="AKH1716" s="0"/>
      <c r="AKI1716" s="0"/>
      <c r="AKJ1716" s="0"/>
      <c r="AKK1716" s="0"/>
      <c r="AKL1716" s="0"/>
      <c r="AKM1716" s="0"/>
      <c r="AKN1716" s="0"/>
      <c r="AKO1716" s="0"/>
      <c r="AKP1716" s="0"/>
      <c r="AKQ1716" s="0"/>
      <c r="AKR1716" s="0"/>
      <c r="AKS1716" s="0"/>
      <c r="AKT1716" s="0"/>
      <c r="AKU1716" s="0"/>
      <c r="AKV1716" s="0"/>
      <c r="AKW1716" s="0"/>
      <c r="AKX1716" s="0"/>
      <c r="AKY1716" s="0"/>
      <c r="AKZ1716" s="0"/>
      <c r="ALA1716" s="0"/>
      <c r="ALB1716" s="0"/>
      <c r="ALC1716" s="0"/>
      <c r="ALD1716" s="0"/>
      <c r="ALE1716" s="0"/>
      <c r="ALF1716" s="0"/>
      <c r="ALG1716" s="0"/>
      <c r="ALH1716" s="0"/>
      <c r="ALI1716" s="0"/>
      <c r="ALJ1716" s="0"/>
      <c r="ALK1716" s="0"/>
      <c r="ALL1716" s="0"/>
      <c r="ALM1716" s="0"/>
      <c r="ALN1716" s="0"/>
      <c r="ALO1716" s="0"/>
      <c r="ALP1716" s="0"/>
      <c r="ALQ1716" s="0"/>
      <c r="ALR1716" s="0"/>
      <c r="ALS1716" s="0"/>
      <c r="ALT1716" s="0"/>
      <c r="ALU1716" s="0"/>
      <c r="ALV1716" s="0"/>
      <c r="ALW1716" s="0"/>
      <c r="ALX1716" s="0"/>
      <c r="ALY1716" s="0"/>
      <c r="ALZ1716" s="0"/>
      <c r="AMA1716" s="0"/>
      <c r="AMB1716" s="0"/>
      <c r="AMC1716" s="0"/>
      <c r="AMD1716" s="0"/>
      <c r="AME1716" s="0"/>
      <c r="AMF1716" s="0"/>
      <c r="AMG1716" s="0"/>
      <c r="AMH1716" s="0"/>
      <c r="AMI1716" s="0"/>
      <c r="AMJ1716" s="0"/>
    </row>
    <row r="1717" customFormat="false" ht="13.8" hidden="false" customHeight="false" outlineLevel="0" collapsed="false">
      <c r="A1717" s="0"/>
      <c r="B1717" s="164" t="s">
        <v>3992</v>
      </c>
      <c r="C1717" s="164" t="s">
        <v>3991</v>
      </c>
      <c r="D1717" s="165" t="s">
        <v>3992</v>
      </c>
      <c r="E1717" s="153"/>
    </row>
    <row r="1718" customFormat="false" ht="13.8" hidden="false" customHeight="false" outlineLevel="0" collapsed="false">
      <c r="A1718" s="151" t="s">
        <v>3993</v>
      </c>
      <c r="B1718" s="153" t="s">
        <v>101</v>
      </c>
      <c r="C1718" s="153" t="s">
        <v>3994</v>
      </c>
      <c r="D1718" s="176" t="s">
        <v>101</v>
      </c>
      <c r="E1718" s="153" t="s">
        <v>1469</v>
      </c>
    </row>
    <row r="1719" customFormat="false" ht="30.55" hidden="false" customHeight="false" outlineLevel="0" collapsed="false">
      <c r="A1719" s="177" t="s">
        <v>3995</v>
      </c>
      <c r="B1719" s="152" t="s">
        <v>3997</v>
      </c>
      <c r="C1719" s="152" t="s">
        <v>1643</v>
      </c>
      <c r="D1719" s="187"/>
      <c r="E1719" s="153" t="s">
        <v>3996</v>
      </c>
    </row>
    <row r="1720" customFormat="false" ht="13.8" hidden="false" customHeight="false" outlineLevel="0" collapsed="false">
      <c r="A1720" s="151" t="s">
        <v>1645</v>
      </c>
      <c r="B1720" s="152" t="s">
        <v>3902</v>
      </c>
      <c r="C1720" s="152" t="s">
        <v>3998</v>
      </c>
      <c r="D1720" s="124" t="s">
        <v>3902</v>
      </c>
      <c r="E1720" s="153"/>
    </row>
    <row r="1721" customFormat="false" ht="13.8" hidden="false" customHeight="false" outlineLevel="0" collapsed="false">
      <c r="A1721" s="151" t="s">
        <v>3999</v>
      </c>
      <c r="B1721" s="152" t="s">
        <v>2064</v>
      </c>
      <c r="C1721" s="152" t="s">
        <v>3868</v>
      </c>
      <c r="D1721" s="124" t="s">
        <v>2064</v>
      </c>
      <c r="E1721" s="153"/>
    </row>
    <row r="1722" customFormat="false" ht="13.8" hidden="false" customHeight="false" outlineLevel="0" collapsed="false">
      <c r="A1722" s="151" t="s">
        <v>4000</v>
      </c>
      <c r="B1722" s="152" t="s">
        <v>1707</v>
      </c>
      <c r="C1722" s="164" t="s">
        <v>4001</v>
      </c>
      <c r="D1722" s="124"/>
      <c r="E1722" s="153" t="s">
        <v>4002</v>
      </c>
    </row>
    <row r="1723" customFormat="false" ht="20.85" hidden="false" customHeight="false" outlineLevel="0" collapsed="false">
      <c r="A1723" s="151" t="s">
        <v>4003</v>
      </c>
      <c r="B1723" s="152" t="s">
        <v>3782</v>
      </c>
      <c r="C1723" s="152" t="s">
        <v>4004</v>
      </c>
      <c r="D1723" s="124" t="s">
        <v>1774</v>
      </c>
      <c r="E1723" s="153" t="s">
        <v>3780</v>
      </c>
    </row>
    <row r="1724" customFormat="false" ht="13.8" hidden="false" customHeight="false" outlineLevel="0" collapsed="false">
      <c r="A1724" s="151" t="s">
        <v>3781</v>
      </c>
      <c r="B1724" s="152" t="s">
        <v>4006</v>
      </c>
      <c r="C1724" s="152" t="s">
        <v>4005</v>
      </c>
      <c r="D1724" s="124" t="s">
        <v>4006</v>
      </c>
      <c r="E1724" s="153"/>
    </row>
    <row r="1725" customFormat="false" ht="13.8" hidden="false" customHeight="false" outlineLevel="0" collapsed="false">
      <c r="A1725" s="151" t="s">
        <v>4007</v>
      </c>
      <c r="B1725" s="164" t="s">
        <v>4009</v>
      </c>
      <c r="C1725" s="164" t="s">
        <v>4008</v>
      </c>
      <c r="D1725" s="165" t="s">
        <v>4009</v>
      </c>
      <c r="E1725" s="153"/>
    </row>
    <row r="1726" customFormat="false" ht="30.55" hidden="false" customHeight="false" outlineLevel="0" collapsed="false">
      <c r="A1726" s="151" t="s">
        <v>4010</v>
      </c>
      <c r="B1726" s="152" t="s">
        <v>4012</v>
      </c>
      <c r="C1726" s="152" t="s">
        <v>4011</v>
      </c>
      <c r="D1726" s="124" t="s">
        <v>4012</v>
      </c>
      <c r="E1726" s="153" t="s">
        <v>4013</v>
      </c>
    </row>
    <row r="1727" customFormat="false" ht="13.8" hidden="false" customHeight="false" outlineLevel="0" collapsed="false">
      <c r="A1727" s="151" t="s">
        <v>4014</v>
      </c>
      <c r="B1727" s="153" t="s">
        <v>4016</v>
      </c>
      <c r="C1727" s="153" t="s">
        <v>4015</v>
      </c>
      <c r="D1727" s="176" t="s">
        <v>4016</v>
      </c>
      <c r="E1727" s="153" t="s">
        <v>4017</v>
      </c>
    </row>
    <row r="1728" customFormat="false" ht="20.85" hidden="false" customHeight="false" outlineLevel="0" collapsed="false">
      <c r="A1728" s="177" t="s">
        <v>4018</v>
      </c>
      <c r="B1728" s="152" t="s">
        <v>4020</v>
      </c>
      <c r="C1728" s="152" t="s">
        <v>4019</v>
      </c>
      <c r="D1728" s="124" t="s">
        <v>4020</v>
      </c>
      <c r="E1728" s="153"/>
    </row>
    <row r="1729" customFormat="false" ht="13.8" hidden="false" customHeight="false" outlineLevel="0" collapsed="false">
      <c r="A1729" s="151" t="s">
        <v>4021</v>
      </c>
      <c r="B1729" s="164" t="s">
        <v>4023</v>
      </c>
      <c r="C1729" s="164" t="s">
        <v>4022</v>
      </c>
      <c r="D1729" s="165" t="s">
        <v>4023</v>
      </c>
      <c r="E1729" s="153"/>
    </row>
    <row r="1730" customFormat="false" ht="20.85" hidden="false" customHeight="false" outlineLevel="0" collapsed="false">
      <c r="A1730" s="151" t="s">
        <v>4024</v>
      </c>
      <c r="B1730" s="152" t="s">
        <v>4027</v>
      </c>
      <c r="C1730" s="152" t="s">
        <v>4025</v>
      </c>
      <c r="D1730" s="124" t="s">
        <v>1402</v>
      </c>
      <c r="E1730" s="153" t="s">
        <v>4026</v>
      </c>
    </row>
    <row r="1731" customFormat="false" ht="20.85" hidden="false" customHeight="false" outlineLevel="0" collapsed="false">
      <c r="A1731" s="151" t="s">
        <v>753</v>
      </c>
      <c r="B1731" s="164" t="s">
        <v>4031</v>
      </c>
      <c r="C1731" s="164" t="s">
        <v>4028</v>
      </c>
      <c r="D1731" s="187" t="s">
        <v>4029</v>
      </c>
      <c r="E1731" s="153" t="s">
        <v>4030</v>
      </c>
    </row>
    <row r="1732" customFormat="false" ht="13.8" hidden="false" customHeight="false" outlineLevel="0" collapsed="false">
      <c r="A1732" s="151" t="s">
        <v>2103</v>
      </c>
      <c r="B1732" s="152" t="s">
        <v>1477</v>
      </c>
      <c r="C1732" s="152" t="s">
        <v>4032</v>
      </c>
      <c r="D1732" s="124" t="s">
        <v>1477</v>
      </c>
      <c r="E1732" s="153"/>
    </row>
    <row r="1733" customFormat="false" ht="13.8" hidden="false" customHeight="false" outlineLevel="0" collapsed="false">
      <c r="A1733" s="151" t="s">
        <v>4033</v>
      </c>
      <c r="B1733" s="152" t="s">
        <v>4035</v>
      </c>
      <c r="C1733" s="152" t="s">
        <v>4034</v>
      </c>
      <c r="D1733" s="124" t="s">
        <v>4035</v>
      </c>
      <c r="E1733" s="153"/>
    </row>
    <row r="1734" customFormat="false" ht="13.8" hidden="false" customHeight="false" outlineLevel="0" collapsed="false">
      <c r="A1734" s="151" t="s">
        <v>4036</v>
      </c>
      <c r="B1734" s="152" t="s">
        <v>4040</v>
      </c>
      <c r="C1734" s="152" t="s">
        <v>4037</v>
      </c>
      <c r="D1734" s="124"/>
      <c r="E1734" s="153" t="s">
        <v>4038</v>
      </c>
    </row>
    <row r="1735" customFormat="false" ht="13.8" hidden="false" customHeight="false" outlineLevel="0" collapsed="false">
      <c r="A1735" s="151" t="s">
        <v>4039</v>
      </c>
      <c r="B1735" s="152" t="s">
        <v>4044</v>
      </c>
      <c r="C1735" s="152" t="s">
        <v>4041</v>
      </c>
      <c r="D1735" s="124" t="s">
        <v>4042</v>
      </c>
      <c r="E1735" s="153"/>
    </row>
    <row r="1736" customFormat="false" ht="13.8" hidden="false" customHeight="false" outlineLevel="0" collapsed="false">
      <c r="A1736" s="151" t="s">
        <v>4043</v>
      </c>
      <c r="B1736" s="152" t="s">
        <v>4046</v>
      </c>
      <c r="C1736" s="152" t="s">
        <v>4045</v>
      </c>
      <c r="D1736" s="124" t="s">
        <v>4046</v>
      </c>
      <c r="E1736" s="153"/>
    </row>
    <row r="1737" customFormat="false" ht="13.8" hidden="false" customHeight="false" outlineLevel="0" collapsed="false">
      <c r="A1737" s="151" t="s">
        <v>4047</v>
      </c>
      <c r="B1737" s="152" t="s">
        <v>1431</v>
      </c>
      <c r="C1737" s="152" t="s">
        <v>4048</v>
      </c>
      <c r="D1737" s="124" t="s">
        <v>1431</v>
      </c>
      <c r="E1737" s="153"/>
    </row>
    <row r="1738" customFormat="false" ht="20.85" hidden="false" customHeight="false" outlineLevel="0" collapsed="false">
      <c r="A1738" s="151" t="s">
        <v>4049</v>
      </c>
      <c r="B1738" s="152" t="s">
        <v>4054</v>
      </c>
      <c r="C1738" s="152" t="s">
        <v>4050</v>
      </c>
      <c r="D1738" s="187" t="s">
        <v>4051</v>
      </c>
      <c r="E1738" s="153" t="s">
        <v>4052</v>
      </c>
    </row>
    <row r="1739" customFormat="false" ht="20.85" hidden="false" customHeight="false" outlineLevel="0" collapsed="false">
      <c r="A1739" s="151" t="s">
        <v>4053</v>
      </c>
      <c r="B1739" s="164" t="s">
        <v>3007</v>
      </c>
      <c r="C1739" s="164" t="s">
        <v>4055</v>
      </c>
      <c r="D1739" s="187"/>
      <c r="E1739" s="153" t="s">
        <v>4056</v>
      </c>
    </row>
    <row r="1740" customFormat="false" ht="20.85" hidden="false" customHeight="false" outlineLevel="0" collapsed="false">
      <c r="A1740" s="151" t="s">
        <v>4057</v>
      </c>
      <c r="B1740" s="152" t="s">
        <v>4059</v>
      </c>
      <c r="C1740" s="152" t="s">
        <v>4058</v>
      </c>
      <c r="D1740" s="124" t="s">
        <v>4059</v>
      </c>
      <c r="E1740" s="153"/>
    </row>
    <row r="1741" customFormat="false" ht="20.85" hidden="false" customHeight="false" outlineLevel="0" collapsed="false">
      <c r="A1741" s="151" t="s">
        <v>4060</v>
      </c>
      <c r="B1741" s="152" t="s">
        <v>4063</v>
      </c>
      <c r="C1741" s="152" t="s">
        <v>4061</v>
      </c>
      <c r="D1741" s="124"/>
      <c r="E1741" s="153" t="s">
        <v>4062</v>
      </c>
    </row>
    <row r="1742" customFormat="false" ht="13.8" hidden="false" customHeight="false" outlineLevel="0" collapsed="false">
      <c r="A1742" s="151" t="s">
        <v>804</v>
      </c>
      <c r="B1742" s="164" t="s">
        <v>1868</v>
      </c>
      <c r="C1742" s="164" t="s">
        <v>4064</v>
      </c>
      <c r="D1742" s="165" t="s">
        <v>1868</v>
      </c>
      <c r="E1742" s="153"/>
    </row>
    <row r="1743" customFormat="false" ht="13.8" hidden="false" customHeight="false" outlineLevel="0" collapsed="false">
      <c r="A1743" s="151" t="s">
        <v>4065</v>
      </c>
      <c r="B1743" s="152" t="s">
        <v>4067</v>
      </c>
      <c r="C1743" s="152" t="s">
        <v>4066</v>
      </c>
      <c r="D1743" s="124" t="s">
        <v>4067</v>
      </c>
      <c r="E1743" s="153"/>
    </row>
    <row r="1744" customFormat="false" ht="13.8" hidden="false" customHeight="false" outlineLevel="0" collapsed="false">
      <c r="A1744" s="151" t="s">
        <v>4068</v>
      </c>
      <c r="B1744" s="152" t="s">
        <v>2023</v>
      </c>
      <c r="C1744" s="152" t="s">
        <v>4069</v>
      </c>
      <c r="D1744" s="124" t="s">
        <v>2023</v>
      </c>
      <c r="E1744" s="153"/>
    </row>
    <row r="1745" customFormat="false" ht="20.85" hidden="false" customHeight="false" outlineLevel="0" collapsed="false">
      <c r="A1745" s="151" t="s">
        <v>2022</v>
      </c>
      <c r="B1745" s="152" t="s">
        <v>2909</v>
      </c>
      <c r="C1745" s="152" t="s">
        <v>4070</v>
      </c>
      <c r="D1745" s="124" t="s">
        <v>2909</v>
      </c>
      <c r="E1745" s="153"/>
    </row>
    <row r="1746" customFormat="false" ht="13.8" hidden="false" customHeight="false" outlineLevel="0" collapsed="false">
      <c r="A1746" s="151" t="s">
        <v>1837</v>
      </c>
      <c r="B1746" s="152" t="s">
        <v>4072</v>
      </c>
      <c r="C1746" s="152" t="s">
        <v>4071</v>
      </c>
      <c r="D1746" s="124" t="s">
        <v>4072</v>
      </c>
      <c r="E1746" s="153"/>
    </row>
    <row r="1747" customFormat="false" ht="13.8" hidden="false" customHeight="false" outlineLevel="0" collapsed="false">
      <c r="A1747" s="151" t="s">
        <v>4073</v>
      </c>
      <c r="B1747" s="152" t="s">
        <v>4075</v>
      </c>
      <c r="C1747" s="152" t="s">
        <v>4074</v>
      </c>
      <c r="D1747" s="124" t="s">
        <v>4075</v>
      </c>
      <c r="E1747" s="153"/>
    </row>
    <row r="1748" customFormat="false" ht="13.8" hidden="false" customHeight="false" outlineLevel="0" collapsed="false">
      <c r="A1748" s="151" t="s">
        <v>4076</v>
      </c>
      <c r="B1748" s="188"/>
      <c r="C1748" s="188"/>
      <c r="D1748" s="195"/>
      <c r="E1748" s="189"/>
    </row>
    <row r="1749" customFormat="false" ht="20.85" hidden="false" customHeight="false" outlineLevel="0" collapsed="false">
      <c r="A1749" s="190" t="s">
        <v>4077</v>
      </c>
      <c r="B1749" s="152" t="s">
        <v>4079</v>
      </c>
      <c r="C1749" s="152" t="s">
        <v>4078</v>
      </c>
      <c r="D1749" s="124" t="s">
        <v>4079</v>
      </c>
      <c r="E1749" s="153"/>
    </row>
    <row r="1750" customFormat="false" ht="13.8" hidden="false" customHeight="false" outlineLevel="0" collapsed="false">
      <c r="A1750" s="151" t="s">
        <v>4080</v>
      </c>
      <c r="B1750" s="152" t="s">
        <v>2751</v>
      </c>
      <c r="C1750" s="152" t="s">
        <v>4081</v>
      </c>
      <c r="D1750" s="124" t="s">
        <v>3377</v>
      </c>
      <c r="E1750" s="153" t="s">
        <v>4082</v>
      </c>
    </row>
    <row r="1751" customFormat="false" ht="20.85" hidden="false" customHeight="false" outlineLevel="0" collapsed="false">
      <c r="A1751" s="151" t="s">
        <v>4083</v>
      </c>
      <c r="B1751" s="153" t="s">
        <v>4085</v>
      </c>
      <c r="C1751" s="153" t="s">
        <v>4084</v>
      </c>
      <c r="D1751" s="176" t="s">
        <v>4085</v>
      </c>
      <c r="E1751" s="153" t="s">
        <v>4086</v>
      </c>
    </row>
    <row r="1752" customFormat="false" ht="13.8" hidden="false" customHeight="false" outlineLevel="0" collapsed="false">
      <c r="A1752" s="177" t="s">
        <v>4087</v>
      </c>
      <c r="B1752" s="194" t="s">
        <v>1360</v>
      </c>
      <c r="C1752" s="194" t="s">
        <v>4088</v>
      </c>
      <c r="D1752" s="193" t="s">
        <v>1360</v>
      </c>
      <c r="E1752" s="153"/>
    </row>
    <row r="1753" customFormat="false" ht="13.8" hidden="false" customHeight="false" outlineLevel="0" collapsed="false">
      <c r="A1753" s="151" t="s">
        <v>4089</v>
      </c>
      <c r="B1753" s="164" t="s">
        <v>4091</v>
      </c>
      <c r="C1753" s="164" t="s">
        <v>4090</v>
      </c>
      <c r="D1753" s="165" t="s">
        <v>4091</v>
      </c>
      <c r="E1753" s="153" t="s">
        <v>4092</v>
      </c>
    </row>
    <row r="1754" customFormat="false" ht="13.8" hidden="false" customHeight="false" outlineLevel="0" collapsed="false">
      <c r="A1754" s="151" t="s">
        <v>4093</v>
      </c>
      <c r="B1754" s="152" t="s">
        <v>4095</v>
      </c>
      <c r="C1754" s="152" t="s">
        <v>4094</v>
      </c>
      <c r="D1754" s="124" t="s">
        <v>4095</v>
      </c>
      <c r="E1754" s="153"/>
    </row>
    <row r="1755" customFormat="false" ht="13.8" hidden="false" customHeight="false" outlineLevel="0" collapsed="false">
      <c r="A1755" s="151" t="s">
        <v>4096</v>
      </c>
      <c r="B1755" s="152" t="s">
        <v>4098</v>
      </c>
      <c r="C1755" s="152" t="s">
        <v>4097</v>
      </c>
      <c r="D1755" s="124" t="s">
        <v>4098</v>
      </c>
      <c r="E1755" s="153"/>
    </row>
    <row r="1756" customFormat="false" ht="20.85" hidden="false" customHeight="false" outlineLevel="0" collapsed="false">
      <c r="A1756" s="151" t="s">
        <v>4099</v>
      </c>
      <c r="B1756" s="152" t="s">
        <v>4104</v>
      </c>
      <c r="C1756" s="152" t="s">
        <v>4100</v>
      </c>
      <c r="D1756" s="187" t="s">
        <v>4101</v>
      </c>
      <c r="E1756" s="153" t="s">
        <v>4102</v>
      </c>
    </row>
    <row r="1757" customFormat="false" ht="13.8" hidden="false" customHeight="false" outlineLevel="0" collapsed="false">
      <c r="A1757" s="151" t="s">
        <v>4103</v>
      </c>
      <c r="B1757" s="152" t="s">
        <v>62</v>
      </c>
      <c r="C1757" s="152" t="s">
        <v>4105</v>
      </c>
      <c r="D1757" s="124" t="s">
        <v>62</v>
      </c>
      <c r="E1757" s="153"/>
    </row>
    <row r="1758" customFormat="false" ht="20.85" hidden="false" customHeight="false" outlineLevel="0" collapsed="false">
      <c r="A1758" s="151" t="s">
        <v>4106</v>
      </c>
      <c r="B1758" s="152" t="s">
        <v>4108</v>
      </c>
      <c r="C1758" s="152" t="s">
        <v>4107</v>
      </c>
      <c r="D1758" s="124" t="s">
        <v>4108</v>
      </c>
      <c r="E1758" s="153"/>
    </row>
    <row r="1759" customFormat="false" ht="13.8" hidden="false" customHeight="false" outlineLevel="0" collapsed="false">
      <c r="A1759" s="151" t="s">
        <v>4109</v>
      </c>
      <c r="B1759" s="152" t="s">
        <v>4111</v>
      </c>
      <c r="C1759" s="152" t="s">
        <v>4110</v>
      </c>
      <c r="D1759" s="124" t="s">
        <v>4111</v>
      </c>
      <c r="E1759" s="153"/>
    </row>
    <row r="1760" customFormat="false" ht="13.8" hidden="false" customHeight="false" outlineLevel="0" collapsed="false">
      <c r="A1760" s="151" t="s">
        <v>4112</v>
      </c>
      <c r="B1760" s="152" t="s">
        <v>4114</v>
      </c>
      <c r="C1760" s="152" t="s">
        <v>4113</v>
      </c>
      <c r="D1760" s="124" t="s">
        <v>4114</v>
      </c>
      <c r="E1760" s="153"/>
    </row>
    <row r="1761" customFormat="false" ht="13.8" hidden="false" customHeight="false" outlineLevel="0" collapsed="false">
      <c r="A1761" s="151" t="s">
        <v>4115</v>
      </c>
      <c r="B1761" s="194" t="s">
        <v>4117</v>
      </c>
      <c r="C1761" s="194" t="s">
        <v>4116</v>
      </c>
      <c r="D1761" s="193" t="s">
        <v>4117</v>
      </c>
      <c r="E1761" s="153"/>
    </row>
    <row r="1762" customFormat="false" ht="20.85" hidden="false" customHeight="false" outlineLevel="0" collapsed="false">
      <c r="A1762" s="151" t="s">
        <v>4118</v>
      </c>
      <c r="B1762" s="152" t="s">
        <v>2765</v>
      </c>
      <c r="C1762" s="152" t="s">
        <v>4119</v>
      </c>
      <c r="D1762" s="124" t="s">
        <v>2765</v>
      </c>
      <c r="E1762" s="153"/>
    </row>
    <row r="1763" customFormat="false" ht="13.8" hidden="false" customHeight="false" outlineLevel="0" collapsed="false">
      <c r="A1763" s="151" t="s">
        <v>4120</v>
      </c>
      <c r="B1763" s="152" t="s">
        <v>3930</v>
      </c>
      <c r="C1763" s="152" t="s">
        <v>4121</v>
      </c>
      <c r="D1763" s="124" t="s">
        <v>3930</v>
      </c>
      <c r="E1763" s="153"/>
    </row>
    <row r="1764" customFormat="false" ht="13.8" hidden="false" customHeight="false" outlineLevel="0" collapsed="false">
      <c r="A1764" s="151" t="s">
        <v>4122</v>
      </c>
      <c r="B1764" s="152" t="s">
        <v>4124</v>
      </c>
      <c r="C1764" s="152" t="s">
        <v>4123</v>
      </c>
      <c r="D1764" s="124" t="s">
        <v>4124</v>
      </c>
      <c r="E1764" s="153"/>
    </row>
    <row r="1765" customFormat="false" ht="13.8" hidden="false" customHeight="false" outlineLevel="0" collapsed="false">
      <c r="A1765" s="151" t="s">
        <v>4125</v>
      </c>
      <c r="B1765" s="152" t="s">
        <v>2236</v>
      </c>
      <c r="C1765" s="152" t="s">
        <v>4126</v>
      </c>
      <c r="D1765" s="124" t="s">
        <v>2236</v>
      </c>
      <c r="E1765" s="153"/>
    </row>
    <row r="1766" customFormat="false" ht="20.85" hidden="false" customHeight="false" outlineLevel="0" collapsed="false">
      <c r="A1766" s="151" t="s">
        <v>4127</v>
      </c>
      <c r="B1766" s="152" t="s">
        <v>4129</v>
      </c>
      <c r="C1766" s="152" t="s">
        <v>4128</v>
      </c>
      <c r="D1766" s="124" t="s">
        <v>4129</v>
      </c>
      <c r="E1766" s="153"/>
    </row>
    <row r="1767" customFormat="false" ht="20.85" hidden="false" customHeight="false" outlineLevel="0" collapsed="false">
      <c r="A1767" s="151" t="s">
        <v>4130</v>
      </c>
      <c r="B1767" s="152" t="s">
        <v>4132</v>
      </c>
      <c r="C1767" s="152" t="s">
        <v>4131</v>
      </c>
      <c r="D1767" s="124" t="s">
        <v>4132</v>
      </c>
      <c r="E1767" s="153"/>
    </row>
    <row r="1768" customFormat="false" ht="13.8" hidden="false" customHeight="false" outlineLevel="0" collapsed="false">
      <c r="A1768" s="151" t="s">
        <v>4133</v>
      </c>
      <c r="B1768" s="196"/>
      <c r="C1768" s="196" t="n">
        <v>4159856375</v>
      </c>
      <c r="D1768" s="125" t="s">
        <v>4134</v>
      </c>
      <c r="E1768" s="197" t="s">
        <v>4135</v>
      </c>
    </row>
    <row r="1769" customFormat="false" ht="13.8" hidden="false" customHeight="false" outlineLevel="0" collapsed="false">
      <c r="A1769" s="198" t="s">
        <v>4136</v>
      </c>
      <c r="B1769" s="164" t="s">
        <v>4137</v>
      </c>
      <c r="C1769" s="164" t="s">
        <v>3950</v>
      </c>
      <c r="D1769" s="165" t="s">
        <v>4137</v>
      </c>
      <c r="E1769" s="153"/>
    </row>
    <row r="1770" customFormat="false" ht="13.8" hidden="false" customHeight="false" outlineLevel="0" collapsed="false">
      <c r="A1770" s="151" t="s">
        <v>4138</v>
      </c>
      <c r="B1770" s="152" t="s">
        <v>388</v>
      </c>
      <c r="C1770" s="152" t="s">
        <v>4139</v>
      </c>
      <c r="D1770" s="124" t="s">
        <v>388</v>
      </c>
      <c r="E1770" s="153"/>
    </row>
    <row r="1771" customFormat="false" ht="13.8" hidden="false" customHeight="false" outlineLevel="0" collapsed="false">
      <c r="A1771" s="151" t="s">
        <v>4140</v>
      </c>
      <c r="B1771" s="188"/>
      <c r="C1771" s="188" t="n">
        <v>4158727773</v>
      </c>
      <c r="D1771" s="195"/>
      <c r="E1771" s="189" t="s">
        <v>4141</v>
      </c>
    </row>
    <row r="1772" customFormat="false" ht="20.85" hidden="false" customHeight="false" outlineLevel="0" collapsed="false">
      <c r="A1772" s="190" t="s">
        <v>4142</v>
      </c>
      <c r="B1772" s="164" t="s">
        <v>2185</v>
      </c>
      <c r="C1772" s="164"/>
      <c r="D1772" s="187" t="s">
        <v>2183</v>
      </c>
      <c r="E1772" s="153"/>
    </row>
    <row r="1773" customFormat="false" ht="13.8" hidden="false" customHeight="false" outlineLevel="0" collapsed="false">
      <c r="A1773" s="151" t="s">
        <v>4143</v>
      </c>
      <c r="B1773" s="152" t="s">
        <v>1388</v>
      </c>
      <c r="C1773" s="152" t="s">
        <v>4144</v>
      </c>
      <c r="D1773" s="124" t="s">
        <v>1388</v>
      </c>
      <c r="E1773" s="153"/>
    </row>
    <row r="1774" customFormat="false" ht="13.8" hidden="false" customHeight="false" outlineLevel="0" collapsed="false">
      <c r="A1774" s="151" t="s">
        <v>4145</v>
      </c>
      <c r="B1774" s="188"/>
      <c r="C1774" s="192" t="s">
        <v>4146</v>
      </c>
      <c r="D1774" s="187"/>
      <c r="E1774" s="189" t="s">
        <v>4147</v>
      </c>
    </row>
    <row r="1775" customFormat="false" ht="30.55" hidden="false" customHeight="false" outlineLevel="0" collapsed="false">
      <c r="A1775" s="190" t="s">
        <v>4148</v>
      </c>
      <c r="B1775" s="152" t="s">
        <v>3782</v>
      </c>
      <c r="C1775" s="152" t="s">
        <v>4149</v>
      </c>
      <c r="D1775" s="124" t="s">
        <v>1360</v>
      </c>
      <c r="E1775" s="153" t="s">
        <v>4150</v>
      </c>
    </row>
    <row r="1776" customFormat="false" ht="20.85" hidden="false" customHeight="false" outlineLevel="0" collapsed="false">
      <c r="A1776" s="151" t="s">
        <v>3781</v>
      </c>
      <c r="B1776" s="152" t="s">
        <v>1402</v>
      </c>
      <c r="C1776" s="152" t="s">
        <v>4151</v>
      </c>
      <c r="D1776" s="124" t="s">
        <v>1402</v>
      </c>
      <c r="E1776" s="153"/>
    </row>
    <row r="1777" customFormat="false" ht="13.8" hidden="false" customHeight="false" outlineLevel="0" collapsed="false">
      <c r="A1777" s="151" t="s">
        <v>4152</v>
      </c>
      <c r="B1777" s="164" t="s">
        <v>4154</v>
      </c>
      <c r="C1777" s="164" t="s">
        <v>4153</v>
      </c>
      <c r="D1777" s="165" t="s">
        <v>4154</v>
      </c>
      <c r="E1777" s="153"/>
    </row>
    <row r="1778" customFormat="false" ht="30.55" hidden="false" customHeight="false" outlineLevel="0" collapsed="false">
      <c r="A1778" s="151" t="s">
        <v>4155</v>
      </c>
      <c r="B1778" s="152" t="s">
        <v>4160</v>
      </c>
      <c r="C1778" s="152" t="s">
        <v>4156</v>
      </c>
      <c r="D1778" s="187" t="s">
        <v>4157</v>
      </c>
      <c r="E1778" s="153" t="s">
        <v>4158</v>
      </c>
    </row>
    <row r="1779" customFormat="false" ht="13.8" hidden="false" customHeight="false" outlineLevel="0" collapsed="false">
      <c r="A1779" s="151" t="s">
        <v>4159</v>
      </c>
      <c r="B1779" s="152" t="s">
        <v>4162</v>
      </c>
      <c r="C1779" s="152" t="s">
        <v>4161</v>
      </c>
      <c r="D1779" s="124" t="s">
        <v>4162</v>
      </c>
      <c r="E1779" s="153"/>
    </row>
    <row r="1780" customFormat="false" ht="13.8" hidden="false" customHeight="false" outlineLevel="0" collapsed="false">
      <c r="A1780" s="151" t="s">
        <v>4163</v>
      </c>
      <c r="B1780" s="152" t="s">
        <v>3391</v>
      </c>
      <c r="C1780" s="152" t="s">
        <v>4164</v>
      </c>
      <c r="D1780" s="124" t="s">
        <v>3391</v>
      </c>
      <c r="E1780" s="153"/>
    </row>
    <row r="1781" customFormat="false" ht="20.85" hidden="false" customHeight="false" outlineLevel="0" collapsed="false">
      <c r="A1781" s="151" t="s">
        <v>4165</v>
      </c>
      <c r="B1781" s="152" t="s">
        <v>4170</v>
      </c>
      <c r="C1781" s="152" t="s">
        <v>4166</v>
      </c>
      <c r="D1781" s="187" t="s">
        <v>4167</v>
      </c>
      <c r="E1781" s="153" t="s">
        <v>4168</v>
      </c>
    </row>
    <row r="1782" customFormat="false" ht="13.8" hidden="false" customHeight="false" outlineLevel="0" collapsed="false">
      <c r="A1782" s="151" t="s">
        <v>4169</v>
      </c>
      <c r="B1782" s="152" t="s">
        <v>4172</v>
      </c>
      <c r="C1782" s="152" t="s">
        <v>4171</v>
      </c>
      <c r="D1782" s="124" t="s">
        <v>4172</v>
      </c>
      <c r="E1782" s="153"/>
    </row>
    <row r="1783" customFormat="false" ht="13.8" hidden="false" customHeight="false" outlineLevel="0" collapsed="false">
      <c r="A1783" s="151" t="s">
        <v>4173</v>
      </c>
      <c r="B1783" s="188"/>
      <c r="C1783" s="192" t="s">
        <v>4174</v>
      </c>
      <c r="D1783" s="187" t="s">
        <v>4175</v>
      </c>
      <c r="E1783" s="189"/>
    </row>
    <row r="1784" customFormat="false" ht="13.8" hidden="false" customHeight="false" outlineLevel="0" collapsed="false">
      <c r="A1784" s="190" t="s">
        <v>4176</v>
      </c>
      <c r="B1784" s="164" t="s">
        <v>3306</v>
      </c>
      <c r="C1784" s="164" t="s">
        <v>4177</v>
      </c>
      <c r="D1784" s="165" t="s">
        <v>3306</v>
      </c>
      <c r="E1784" s="153"/>
    </row>
    <row r="1785" customFormat="false" ht="20.85" hidden="false" customHeight="false" outlineLevel="0" collapsed="false">
      <c r="A1785" s="151" t="s">
        <v>4178</v>
      </c>
      <c r="B1785" s="152" t="s">
        <v>1402</v>
      </c>
      <c r="C1785" s="152" t="s">
        <v>4179</v>
      </c>
      <c r="D1785" s="124" t="s">
        <v>1402</v>
      </c>
      <c r="E1785" s="153"/>
    </row>
    <row r="1786" customFormat="false" ht="13.8" hidden="false" customHeight="false" outlineLevel="0" collapsed="false">
      <c r="A1786" s="151" t="s">
        <v>4180</v>
      </c>
      <c r="B1786" s="152" t="s">
        <v>4182</v>
      </c>
      <c r="C1786" s="152" t="s">
        <v>4181</v>
      </c>
      <c r="D1786" s="124" t="s">
        <v>4182</v>
      </c>
      <c r="E1786" s="153"/>
    </row>
    <row r="1787" customFormat="false" ht="13.8" hidden="false" customHeight="false" outlineLevel="0" collapsed="false">
      <c r="A1787" s="151" t="s">
        <v>4183</v>
      </c>
      <c r="B1787" s="188" t="s">
        <v>4188</v>
      </c>
      <c r="C1787" s="192" t="s">
        <v>4184</v>
      </c>
      <c r="D1787" s="187" t="s">
        <v>4185</v>
      </c>
      <c r="E1787" s="189" t="s">
        <v>4186</v>
      </c>
    </row>
    <row r="1788" customFormat="false" ht="13.8" hidden="false" customHeight="false" outlineLevel="0" collapsed="false">
      <c r="A1788" s="190" t="s">
        <v>4187</v>
      </c>
      <c r="B1788" s="152" t="s">
        <v>4190</v>
      </c>
      <c r="C1788" s="152" t="s">
        <v>4189</v>
      </c>
      <c r="D1788" s="124" t="s">
        <v>4190</v>
      </c>
      <c r="E1788" s="153"/>
    </row>
    <row r="1789" customFormat="false" ht="13.8" hidden="false" customHeight="false" outlineLevel="0" collapsed="false">
      <c r="A1789" s="151" t="s">
        <v>4191</v>
      </c>
      <c r="B1789" s="152" t="s">
        <v>1465</v>
      </c>
      <c r="C1789" s="152" t="s">
        <v>4192</v>
      </c>
      <c r="D1789" s="124" t="s">
        <v>1465</v>
      </c>
      <c r="E1789" s="153"/>
    </row>
    <row r="1790" customFormat="false" ht="13.8" hidden="false" customHeight="false" outlineLevel="0" collapsed="false">
      <c r="A1790" s="151" t="s">
        <v>4193</v>
      </c>
      <c r="B1790" s="152" t="s">
        <v>4195</v>
      </c>
      <c r="C1790" s="152" t="s">
        <v>4194</v>
      </c>
      <c r="D1790" s="124" t="s">
        <v>4195</v>
      </c>
      <c r="E1790" s="153" t="s">
        <v>4196</v>
      </c>
    </row>
    <row r="1791" customFormat="false" ht="13.8" hidden="false" customHeight="false" outlineLevel="0" collapsed="false">
      <c r="A1791" s="151" t="s">
        <v>4197</v>
      </c>
      <c r="B1791" s="152" t="s">
        <v>4199</v>
      </c>
      <c r="C1791" s="152" t="s">
        <v>4198</v>
      </c>
      <c r="D1791" s="124" t="s">
        <v>4199</v>
      </c>
      <c r="E1791" s="153"/>
    </row>
    <row r="1792" customFormat="false" ht="13.8" hidden="false" customHeight="false" outlineLevel="0" collapsed="false">
      <c r="A1792" s="151" t="s">
        <v>4200</v>
      </c>
      <c r="B1792" s="152" t="s">
        <v>4202</v>
      </c>
      <c r="C1792" s="152" t="s">
        <v>4201</v>
      </c>
      <c r="D1792" s="124" t="s">
        <v>4202</v>
      </c>
      <c r="E1792" s="153"/>
    </row>
    <row r="1793" customFormat="false" ht="30.55" hidden="false" customHeight="false" outlineLevel="0" collapsed="false">
      <c r="A1793" s="151" t="s">
        <v>4203</v>
      </c>
      <c r="B1793" s="152" t="s">
        <v>1402</v>
      </c>
      <c r="C1793" s="152" t="s">
        <v>4204</v>
      </c>
      <c r="D1793" s="124" t="s">
        <v>1402</v>
      </c>
      <c r="E1793" s="153" t="s">
        <v>4205</v>
      </c>
    </row>
    <row r="1794" customFormat="false" ht="13.8" hidden="false" customHeight="false" outlineLevel="0" collapsed="false">
      <c r="A1794" s="151" t="s">
        <v>4206</v>
      </c>
      <c r="B1794" s="152" t="s">
        <v>3665</v>
      </c>
      <c r="C1794" s="152" t="s">
        <v>4207</v>
      </c>
      <c r="D1794" s="124" t="s">
        <v>3665</v>
      </c>
      <c r="E1794" s="153"/>
    </row>
    <row r="1795" customFormat="false" ht="13.8" hidden="false" customHeight="false" outlineLevel="0" collapsed="false">
      <c r="A1795" s="151" t="s">
        <v>874</v>
      </c>
      <c r="B1795" s="153" t="s">
        <v>4211</v>
      </c>
      <c r="C1795" s="153" t="s">
        <v>4208</v>
      </c>
      <c r="D1795" s="187" t="s">
        <v>4209</v>
      </c>
      <c r="E1795" s="153" t="s">
        <v>4210</v>
      </c>
    </row>
    <row r="1796" customFormat="false" ht="13.8" hidden="false" customHeight="false" outlineLevel="0" collapsed="false">
      <c r="A1796" s="177" t="n">
        <v>1760</v>
      </c>
      <c r="B1796" s="152" t="s">
        <v>4213</v>
      </c>
      <c r="C1796" s="152" t="s">
        <v>4212</v>
      </c>
      <c r="D1796" s="124" t="s">
        <v>4213</v>
      </c>
      <c r="E1796" s="153" t="s">
        <v>4214</v>
      </c>
    </row>
    <row r="1797" customFormat="false" ht="13.8" hidden="false" customHeight="false" outlineLevel="0" collapsed="false">
      <c r="A1797" s="151" t="s">
        <v>4215</v>
      </c>
      <c r="B1797" s="152" t="s">
        <v>4217</v>
      </c>
      <c r="C1797" s="152" t="s">
        <v>4216</v>
      </c>
      <c r="D1797" s="124" t="s">
        <v>4217</v>
      </c>
      <c r="E1797" s="153"/>
    </row>
    <row r="1798" customFormat="false" ht="40.25" hidden="false" customHeight="false" outlineLevel="0" collapsed="false">
      <c r="A1798" s="151" t="s">
        <v>4218</v>
      </c>
      <c r="B1798" s="152" t="s">
        <v>4223</v>
      </c>
      <c r="C1798" s="152" t="s">
        <v>4219</v>
      </c>
      <c r="D1798" s="187" t="s">
        <v>4220</v>
      </c>
      <c r="E1798" s="153" t="s">
        <v>4221</v>
      </c>
    </row>
    <row r="1799" customFormat="false" ht="13.8" hidden="false" customHeight="false" outlineLevel="0" collapsed="false">
      <c r="A1799" s="151" t="s">
        <v>4222</v>
      </c>
      <c r="B1799" s="152" t="s">
        <v>4225</v>
      </c>
      <c r="C1799" s="152" t="s">
        <v>4224</v>
      </c>
      <c r="D1799" s="124" t="s">
        <v>4225</v>
      </c>
      <c r="E1799" s="153"/>
    </row>
    <row r="1800" customFormat="false" ht="13.8" hidden="false" customHeight="false" outlineLevel="0" collapsed="false">
      <c r="A1800" s="151" t="s">
        <v>4226</v>
      </c>
      <c r="B1800" s="152" t="s">
        <v>4228</v>
      </c>
      <c r="C1800" s="152" t="s">
        <v>4227</v>
      </c>
      <c r="D1800" s="124" t="s">
        <v>4228</v>
      </c>
      <c r="E1800" s="153"/>
    </row>
    <row r="1801" customFormat="false" ht="20.85" hidden="false" customHeight="false" outlineLevel="0" collapsed="false">
      <c r="A1801" s="151" t="s">
        <v>4229</v>
      </c>
      <c r="B1801" s="152" t="s">
        <v>4233</v>
      </c>
      <c r="C1801" s="152" t="s">
        <v>4230</v>
      </c>
      <c r="D1801" s="187"/>
      <c r="E1801" s="153" t="s">
        <v>4231</v>
      </c>
    </row>
    <row r="1802" customFormat="false" ht="13.8" hidden="false" customHeight="false" outlineLevel="0" collapsed="false">
      <c r="A1802" s="151" t="s">
        <v>4232</v>
      </c>
      <c r="B1802" s="152" t="s">
        <v>1863</v>
      </c>
      <c r="C1802" s="152" t="s">
        <v>4234</v>
      </c>
      <c r="D1802" s="124" t="s">
        <v>1863</v>
      </c>
      <c r="E1802" s="153"/>
    </row>
    <row r="1803" customFormat="false" ht="13.8" hidden="false" customHeight="false" outlineLevel="0" collapsed="false">
      <c r="A1803" s="151" t="s">
        <v>4235</v>
      </c>
      <c r="B1803" s="152" t="s">
        <v>4237</v>
      </c>
      <c r="C1803" s="152" t="s">
        <v>4236</v>
      </c>
      <c r="D1803" s="124" t="s">
        <v>4237</v>
      </c>
      <c r="E1803" s="153"/>
    </row>
    <row r="1804" customFormat="false" ht="20.85" hidden="false" customHeight="false" outlineLevel="0" collapsed="false">
      <c r="A1804" s="151" t="s">
        <v>4238</v>
      </c>
      <c r="B1804" s="164" t="s">
        <v>2185</v>
      </c>
      <c r="C1804" s="164"/>
      <c r="D1804" s="187" t="s">
        <v>2183</v>
      </c>
      <c r="E1804" s="153"/>
    </row>
    <row r="1805" customFormat="false" ht="13.8" hidden="false" customHeight="false" outlineLevel="0" collapsed="false">
      <c r="A1805" s="151" t="s">
        <v>4239</v>
      </c>
      <c r="B1805" s="152" t="s">
        <v>4241</v>
      </c>
      <c r="C1805" s="152" t="s">
        <v>4240</v>
      </c>
      <c r="D1805" s="124" t="s">
        <v>4241</v>
      </c>
      <c r="E1805" s="153"/>
    </row>
    <row r="1806" customFormat="false" ht="13.8" hidden="false" customHeight="false" outlineLevel="0" collapsed="false">
      <c r="A1806" s="151" t="s">
        <v>4242</v>
      </c>
      <c r="B1806" s="164" t="s">
        <v>4244</v>
      </c>
      <c r="C1806" s="164" t="s">
        <v>4243</v>
      </c>
      <c r="D1806" s="165" t="s">
        <v>4244</v>
      </c>
      <c r="E1806" s="153"/>
    </row>
    <row r="1807" customFormat="false" ht="13.8" hidden="false" customHeight="false" outlineLevel="0" collapsed="false">
      <c r="A1807" s="151" t="s">
        <v>4245</v>
      </c>
      <c r="B1807" s="153" t="s">
        <v>4249</v>
      </c>
      <c r="C1807" s="153" t="s">
        <v>4246</v>
      </c>
      <c r="D1807" s="176"/>
      <c r="E1807" s="153" t="s">
        <v>4247</v>
      </c>
    </row>
    <row r="1808" customFormat="false" ht="13.8" hidden="false" customHeight="false" outlineLevel="0" collapsed="false">
      <c r="A1808" s="177" t="s">
        <v>4248</v>
      </c>
      <c r="B1808" s="164" t="s">
        <v>4251</v>
      </c>
      <c r="C1808" s="164" t="s">
        <v>4250</v>
      </c>
      <c r="D1808" s="165" t="s">
        <v>4251</v>
      </c>
      <c r="E1808" s="153"/>
    </row>
    <row r="1809" customFormat="false" ht="13.8" hidden="false" customHeight="false" outlineLevel="0" collapsed="false">
      <c r="A1809" s="151" t="s">
        <v>4252</v>
      </c>
      <c r="B1809" s="152" t="s">
        <v>4254</v>
      </c>
      <c r="C1809" s="152" t="s">
        <v>4253</v>
      </c>
      <c r="D1809" s="124" t="s">
        <v>4254</v>
      </c>
      <c r="E1809" s="153"/>
    </row>
    <row r="1810" customFormat="false" ht="20.85" hidden="false" customHeight="false" outlineLevel="0" collapsed="false">
      <c r="A1810" s="151" t="s">
        <v>4255</v>
      </c>
      <c r="B1810" s="209" t="s">
        <v>4260</v>
      </c>
      <c r="C1810" s="209" t="s">
        <v>4256</v>
      </c>
      <c r="D1810" s="125" t="s">
        <v>4257</v>
      </c>
      <c r="E1810" s="210" t="s">
        <v>4258</v>
      </c>
    </row>
    <row r="1811" customFormat="false" ht="13.8" hidden="false" customHeight="false" outlineLevel="0" collapsed="false">
      <c r="A1811" s="211" t="s">
        <v>4259</v>
      </c>
      <c r="B1811" s="166" t="s">
        <v>1771</v>
      </c>
      <c r="C1811" s="166" t="s">
        <v>4261</v>
      </c>
      <c r="D1811" s="167" t="s">
        <v>1771</v>
      </c>
      <c r="E1811" s="168" t="s">
        <v>2130</v>
      </c>
    </row>
    <row r="1812" customFormat="false" ht="13.8" hidden="false" customHeight="false" outlineLevel="0" collapsed="false">
      <c r="A1812" s="169" t="s">
        <v>4262</v>
      </c>
      <c r="B1812" s="152" t="s">
        <v>1968</v>
      </c>
      <c r="C1812" s="152" t="s">
        <v>4236</v>
      </c>
      <c r="D1812" s="124" t="s">
        <v>1968</v>
      </c>
      <c r="E1812" s="153"/>
    </row>
    <row r="1813" customFormat="false" ht="20.85" hidden="false" customHeight="false" outlineLevel="0" collapsed="false">
      <c r="A1813" s="151" t="s">
        <v>875</v>
      </c>
      <c r="B1813" s="152"/>
      <c r="C1813" s="152" t="s">
        <v>4263</v>
      </c>
      <c r="D1813" s="124"/>
      <c r="E1813" s="153"/>
    </row>
    <row r="1814" customFormat="false" ht="13.8" hidden="false" customHeight="false" outlineLevel="0" collapsed="false">
      <c r="A1814" s="151" t="s">
        <v>4264</v>
      </c>
      <c r="B1814" s="253" t="s">
        <v>4268</v>
      </c>
      <c r="C1814" s="253" t="s">
        <v>4265</v>
      </c>
      <c r="D1814" s="254" t="s">
        <v>2304</v>
      </c>
      <c r="E1814" s="229" t="s">
        <v>4266</v>
      </c>
    </row>
    <row r="1815" customFormat="false" ht="20.85" hidden="false" customHeight="false" outlineLevel="0" collapsed="false">
      <c r="A1815" s="230" t="s">
        <v>4267</v>
      </c>
      <c r="B1815" s="152" t="s">
        <v>4270</v>
      </c>
      <c r="C1815" s="152" t="s">
        <v>4269</v>
      </c>
      <c r="D1815" s="124" t="s">
        <v>4270</v>
      </c>
      <c r="E1815" s="153"/>
    </row>
    <row r="1816" customFormat="false" ht="13.8" hidden="false" customHeight="false" outlineLevel="0" collapsed="false">
      <c r="A1816" s="151" t="s">
        <v>4271</v>
      </c>
      <c r="B1816" s="152" t="s">
        <v>4273</v>
      </c>
      <c r="C1816" s="152"/>
      <c r="D1816" s="187"/>
      <c r="E1816" s="153"/>
    </row>
    <row r="1817" customFormat="false" ht="20.85" hidden="false" customHeight="false" outlineLevel="0" collapsed="false">
      <c r="A1817" s="151" t="s">
        <v>4272</v>
      </c>
      <c r="B1817" s="152" t="s">
        <v>4277</v>
      </c>
      <c r="C1817" s="152" t="s">
        <v>2279</v>
      </c>
      <c r="D1817" s="124" t="s">
        <v>4274</v>
      </c>
      <c r="E1817" s="153" t="s">
        <v>4275</v>
      </c>
    </row>
    <row r="1818" customFormat="false" ht="13.8" hidden="false" customHeight="false" outlineLevel="0" collapsed="false">
      <c r="A1818" s="151" t="s">
        <v>4276</v>
      </c>
      <c r="B1818" s="152" t="s">
        <v>4254</v>
      </c>
      <c r="C1818" s="152" t="s">
        <v>4253</v>
      </c>
      <c r="D1818" s="124" t="s">
        <v>4254</v>
      </c>
      <c r="E1818" s="153"/>
    </row>
    <row r="1819" customFormat="false" ht="20.85" hidden="false" customHeight="false" outlineLevel="0" collapsed="false">
      <c r="A1819" s="151" t="s">
        <v>4278</v>
      </c>
      <c r="B1819" s="153" t="s">
        <v>4283</v>
      </c>
      <c r="C1819" s="153" t="s">
        <v>4279</v>
      </c>
      <c r="D1819" s="187" t="s">
        <v>4280</v>
      </c>
      <c r="E1819" s="153" t="s">
        <v>4281</v>
      </c>
    </row>
    <row r="1820" customFormat="false" ht="13.8" hidden="false" customHeight="false" outlineLevel="0" collapsed="false">
      <c r="A1820" s="177" t="s">
        <v>4282</v>
      </c>
      <c r="B1820" s="164" t="s">
        <v>4285</v>
      </c>
      <c r="C1820" s="164" t="s">
        <v>4284</v>
      </c>
      <c r="D1820" s="165" t="s">
        <v>4285</v>
      </c>
      <c r="E1820" s="153"/>
    </row>
    <row r="1821" customFormat="false" ht="13.8" hidden="false" customHeight="false" outlineLevel="0" collapsed="false">
      <c r="A1821" s="151" t="s">
        <v>4286</v>
      </c>
      <c r="B1821" s="152" t="s">
        <v>1402</v>
      </c>
      <c r="C1821" s="152" t="s">
        <v>4287</v>
      </c>
      <c r="D1821" s="124" t="s">
        <v>1402</v>
      </c>
      <c r="E1821" s="153"/>
    </row>
    <row r="1822" customFormat="false" ht="30.55" hidden="false" customHeight="false" outlineLevel="0" collapsed="false">
      <c r="A1822" s="151" t="s">
        <v>4288</v>
      </c>
      <c r="B1822" s="223" t="s">
        <v>4293</v>
      </c>
      <c r="C1822" s="223" t="s">
        <v>4289</v>
      </c>
      <c r="D1822" s="228" t="s">
        <v>4290</v>
      </c>
      <c r="E1822" s="225" t="s">
        <v>4291</v>
      </c>
    </row>
    <row r="1823" customFormat="false" ht="13.8" hidden="false" customHeight="false" outlineLevel="0" collapsed="false">
      <c r="A1823" s="226" t="s">
        <v>4292</v>
      </c>
      <c r="B1823" s="153" t="s">
        <v>1402</v>
      </c>
      <c r="C1823" s="153" t="s">
        <v>4294</v>
      </c>
      <c r="D1823" s="176" t="s">
        <v>1402</v>
      </c>
      <c r="E1823" s="153"/>
    </row>
    <row r="1824" customFormat="false" ht="13.8" hidden="false" customHeight="false" outlineLevel="0" collapsed="false">
      <c r="A1824" s="177" t="s">
        <v>4295</v>
      </c>
      <c r="B1824" s="164" t="s">
        <v>2686</v>
      </c>
      <c r="C1824" s="164" t="s">
        <v>4296</v>
      </c>
      <c r="D1824" s="165" t="s">
        <v>2686</v>
      </c>
      <c r="E1824" s="153"/>
    </row>
    <row r="1825" customFormat="false" ht="49.95" hidden="false" customHeight="false" outlineLevel="0" collapsed="false">
      <c r="A1825" s="151" t="s">
        <v>4297</v>
      </c>
      <c r="B1825" s="194" t="s">
        <v>3241</v>
      </c>
      <c r="C1825" s="194" t="s">
        <v>4298</v>
      </c>
      <c r="D1825" s="193"/>
      <c r="E1825" s="153" t="s">
        <v>4299</v>
      </c>
    </row>
    <row r="1826" customFormat="false" ht="13.8" hidden="false" customHeight="false" outlineLevel="0" collapsed="false">
      <c r="A1826" s="151" t="s">
        <v>4300</v>
      </c>
      <c r="B1826" s="152" t="s">
        <v>4302</v>
      </c>
      <c r="C1826" s="152" t="s">
        <v>4301</v>
      </c>
      <c r="D1826" s="124" t="s">
        <v>4302</v>
      </c>
      <c r="E1826" s="153" t="s">
        <v>3552</v>
      </c>
    </row>
    <row r="1827" customFormat="false" ht="13.8" hidden="false" customHeight="false" outlineLevel="0" collapsed="false">
      <c r="A1827" s="151" t="s">
        <v>4303</v>
      </c>
      <c r="B1827" s="152" t="s">
        <v>4305</v>
      </c>
      <c r="C1827" s="152" t="s">
        <v>4304</v>
      </c>
      <c r="D1827" s="124" t="s">
        <v>4305</v>
      </c>
      <c r="E1827" s="153"/>
    </row>
    <row r="1828" customFormat="false" ht="20.85" hidden="false" customHeight="false" outlineLevel="0" collapsed="false">
      <c r="A1828" s="151" t="s">
        <v>4306</v>
      </c>
      <c r="B1828" s="188" t="s">
        <v>4310</v>
      </c>
      <c r="C1828" s="188" t="n">
        <v>4152520918</v>
      </c>
      <c r="D1828" s="187" t="s">
        <v>4307</v>
      </c>
      <c r="E1828" s="189" t="s">
        <v>4308</v>
      </c>
    </row>
    <row r="1829" customFormat="false" ht="13.8" hidden="false" customHeight="false" outlineLevel="0" collapsed="false">
      <c r="A1829" s="190" t="s">
        <v>4309</v>
      </c>
      <c r="B1829" s="152" t="s">
        <v>4312</v>
      </c>
      <c r="C1829" s="152" t="s">
        <v>4311</v>
      </c>
      <c r="D1829" s="124" t="s">
        <v>4312</v>
      </c>
      <c r="E1829" s="153"/>
    </row>
    <row r="1830" customFormat="false" ht="13.8" hidden="false" customHeight="false" outlineLevel="0" collapsed="false">
      <c r="A1830" s="151" t="s">
        <v>4313</v>
      </c>
      <c r="B1830" s="152" t="s">
        <v>1701</v>
      </c>
      <c r="C1830" s="152" t="s">
        <v>4314</v>
      </c>
      <c r="D1830" s="124" t="s">
        <v>1701</v>
      </c>
      <c r="E1830" s="153"/>
    </row>
    <row r="1831" customFormat="false" ht="30.55" hidden="false" customHeight="false" outlineLevel="0" collapsed="false">
      <c r="A1831" s="151" t="s">
        <v>4315</v>
      </c>
      <c r="B1831" s="152" t="s">
        <v>4319</v>
      </c>
      <c r="C1831" s="152" t="s">
        <v>3212</v>
      </c>
      <c r="D1831" s="187" t="s">
        <v>4316</v>
      </c>
      <c r="E1831" s="153" t="s">
        <v>4317</v>
      </c>
    </row>
    <row r="1832" customFormat="false" ht="13.8" hidden="false" customHeight="false" outlineLevel="0" collapsed="false">
      <c r="A1832" s="151" t="s">
        <v>4318</v>
      </c>
      <c r="B1832" s="152" t="s">
        <v>4321</v>
      </c>
      <c r="C1832" s="152" t="s">
        <v>4320</v>
      </c>
      <c r="D1832" s="124" t="s">
        <v>4321</v>
      </c>
      <c r="E1832" s="153"/>
    </row>
    <row r="1833" customFormat="false" ht="13.8" hidden="false" customHeight="false" outlineLevel="0" collapsed="false">
      <c r="A1833" s="151" t="s">
        <v>4322</v>
      </c>
      <c r="B1833" s="164" t="s">
        <v>4324</v>
      </c>
      <c r="C1833" s="164" t="s">
        <v>4323</v>
      </c>
      <c r="D1833" s="165" t="s">
        <v>4324</v>
      </c>
      <c r="E1833" s="153"/>
    </row>
    <row r="1834" customFormat="false" ht="13.8" hidden="false" customHeight="false" outlineLevel="0" collapsed="false">
      <c r="A1834" s="151" t="s">
        <v>4325</v>
      </c>
      <c r="B1834" s="152" t="s">
        <v>3178</v>
      </c>
      <c r="C1834" s="152" t="s">
        <v>4326</v>
      </c>
      <c r="D1834" s="124"/>
      <c r="E1834" s="153" t="s">
        <v>4327</v>
      </c>
    </row>
    <row r="1835" customFormat="false" ht="13.8" hidden="false" customHeight="false" outlineLevel="0" collapsed="false">
      <c r="A1835" s="151" t="s">
        <v>806</v>
      </c>
      <c r="B1835" s="152" t="s">
        <v>4329</v>
      </c>
      <c r="C1835" s="152" t="s">
        <v>4328</v>
      </c>
      <c r="D1835" s="124" t="s">
        <v>4329</v>
      </c>
      <c r="E1835" s="153"/>
    </row>
    <row r="1836" customFormat="false" ht="13.8" hidden="false" customHeight="false" outlineLevel="0" collapsed="false">
      <c r="A1836" s="151" t="s">
        <v>4330</v>
      </c>
      <c r="B1836" s="152" t="s">
        <v>1402</v>
      </c>
      <c r="C1836" s="152" t="s">
        <v>4331</v>
      </c>
      <c r="D1836" s="124" t="s">
        <v>1402</v>
      </c>
      <c r="E1836" s="153"/>
    </row>
    <row r="1837" customFormat="false" ht="13.8" hidden="false" customHeight="false" outlineLevel="0" collapsed="false">
      <c r="A1837" s="151" t="s">
        <v>4332</v>
      </c>
      <c r="B1837" s="152" t="s">
        <v>4335</v>
      </c>
      <c r="C1837" s="152" t="s">
        <v>4333</v>
      </c>
      <c r="D1837" s="124" t="s">
        <v>2526</v>
      </c>
      <c r="E1837" s="153" t="s">
        <v>4334</v>
      </c>
    </row>
    <row r="1838" customFormat="false" ht="13.8" hidden="false" customHeight="false" outlineLevel="0" collapsed="false">
      <c r="A1838" s="151" t="s">
        <v>800</v>
      </c>
      <c r="B1838" s="164" t="s">
        <v>3481</v>
      </c>
      <c r="C1838" s="164" t="s">
        <v>4336</v>
      </c>
      <c r="D1838" s="165" t="s">
        <v>3481</v>
      </c>
      <c r="E1838" s="153"/>
    </row>
    <row r="1839" customFormat="false" ht="13.8" hidden="false" customHeight="false" outlineLevel="0" collapsed="false">
      <c r="A1839" s="151" t="s">
        <v>4337</v>
      </c>
      <c r="B1839" s="164" t="s">
        <v>4339</v>
      </c>
      <c r="C1839" s="164" t="s">
        <v>4338</v>
      </c>
      <c r="D1839" s="165" t="s">
        <v>4339</v>
      </c>
      <c r="E1839" s="153"/>
    </row>
    <row r="1840" customFormat="false" ht="13.8" hidden="false" customHeight="false" outlineLevel="0" collapsed="false">
      <c r="A1840" s="151" t="s">
        <v>4340</v>
      </c>
      <c r="B1840" s="152" t="s">
        <v>4344</v>
      </c>
      <c r="C1840" s="152" t="s">
        <v>4341</v>
      </c>
      <c r="D1840" s="124"/>
      <c r="E1840" s="153" t="s">
        <v>4342</v>
      </c>
    </row>
    <row r="1841" customFormat="false" ht="13.8" hidden="false" customHeight="false" outlineLevel="0" collapsed="false">
      <c r="A1841" s="151" t="s">
        <v>4343</v>
      </c>
      <c r="B1841" s="152" t="s">
        <v>3178</v>
      </c>
      <c r="C1841" s="152" t="s">
        <v>4345</v>
      </c>
      <c r="D1841" s="124" t="s">
        <v>3178</v>
      </c>
      <c r="E1841" s="153"/>
    </row>
    <row r="1842" customFormat="false" ht="13.8" hidden="false" customHeight="false" outlineLevel="0" collapsed="false">
      <c r="A1842" s="151" t="s">
        <v>4346</v>
      </c>
      <c r="B1842" s="152" t="s">
        <v>4348</v>
      </c>
      <c r="C1842" s="152" t="s">
        <v>4347</v>
      </c>
      <c r="D1842" s="124" t="s">
        <v>4348</v>
      </c>
      <c r="E1842" s="153"/>
    </row>
    <row r="1843" customFormat="false" ht="30.55" hidden="false" customHeight="false" outlineLevel="0" collapsed="false">
      <c r="A1843" s="151" t="s">
        <v>4349</v>
      </c>
      <c r="B1843" s="188" t="s">
        <v>3454</v>
      </c>
      <c r="C1843" s="188" t="n">
        <v>4154311826</v>
      </c>
      <c r="D1843" s="187" t="s">
        <v>4350</v>
      </c>
      <c r="E1843" s="189" t="s">
        <v>4351</v>
      </c>
    </row>
    <row r="1844" customFormat="false" ht="13.8" hidden="false" customHeight="false" outlineLevel="0" collapsed="false">
      <c r="A1844" s="190" t="s">
        <v>4352</v>
      </c>
      <c r="B1844" s="164" t="s">
        <v>1402</v>
      </c>
      <c r="C1844" s="164" t="s">
        <v>4353</v>
      </c>
      <c r="D1844" s="165" t="s">
        <v>1402</v>
      </c>
      <c r="E1844" s="153"/>
    </row>
    <row r="1845" customFormat="false" ht="13.8" hidden="false" customHeight="false" outlineLevel="0" collapsed="false">
      <c r="A1845" s="151" t="s">
        <v>4354</v>
      </c>
      <c r="B1845" s="152" t="s">
        <v>4356</v>
      </c>
      <c r="C1845" s="152" t="s">
        <v>4355</v>
      </c>
      <c r="D1845" s="124" t="s">
        <v>4356</v>
      </c>
      <c r="E1845" s="153"/>
    </row>
    <row r="1846" customFormat="false" ht="13.8" hidden="false" customHeight="false" outlineLevel="0" collapsed="false">
      <c r="A1846" s="151" t="s">
        <v>4357</v>
      </c>
      <c r="B1846" s="152" t="s">
        <v>4359</v>
      </c>
      <c r="C1846" s="152" t="s">
        <v>4358</v>
      </c>
      <c r="D1846" s="124" t="s">
        <v>4359</v>
      </c>
      <c r="E1846" s="153" t="s">
        <v>4360</v>
      </c>
    </row>
    <row r="1847" customFormat="false" ht="20.85" hidden="false" customHeight="false" outlineLevel="0" collapsed="false">
      <c r="A1847" s="151" t="s">
        <v>4361</v>
      </c>
      <c r="B1847" s="164" t="s">
        <v>4362</v>
      </c>
      <c r="C1847" s="164" t="s">
        <v>2928</v>
      </c>
      <c r="D1847" s="165" t="s">
        <v>4362</v>
      </c>
      <c r="E1847" s="153"/>
    </row>
    <row r="1848" customFormat="false" ht="13.8" hidden="false" customHeight="false" outlineLevel="0" collapsed="false">
      <c r="A1848" s="151" t="s">
        <v>2930</v>
      </c>
      <c r="B1848" s="164" t="s">
        <v>888</v>
      </c>
      <c r="C1848" s="164" t="s">
        <v>4363</v>
      </c>
      <c r="D1848" s="165" t="s">
        <v>888</v>
      </c>
      <c r="E1848" s="153"/>
    </row>
    <row r="1849" customFormat="false" ht="13.8" hidden="false" customHeight="false" outlineLevel="0" collapsed="false">
      <c r="A1849" s="151" t="s">
        <v>4364</v>
      </c>
      <c r="B1849" s="152" t="s">
        <v>2986</v>
      </c>
      <c r="C1849" s="152" t="s">
        <v>4365</v>
      </c>
      <c r="D1849" s="124" t="s">
        <v>2986</v>
      </c>
      <c r="E1849" s="153" t="s">
        <v>2854</v>
      </c>
    </row>
    <row r="1850" customFormat="false" ht="13.8" hidden="false" customHeight="false" outlineLevel="0" collapsed="false">
      <c r="A1850" s="151" t="s">
        <v>807</v>
      </c>
      <c r="B1850" s="153" t="s">
        <v>3463</v>
      </c>
      <c r="C1850" s="153" t="s">
        <v>3460</v>
      </c>
      <c r="D1850" s="176" t="s">
        <v>3463</v>
      </c>
      <c r="E1850" s="153"/>
    </row>
    <row r="1851" customFormat="false" ht="13.8" hidden="false" customHeight="false" outlineLevel="0" collapsed="false">
      <c r="A1851" s="177" t="s">
        <v>4366</v>
      </c>
      <c r="B1851" s="152" t="s">
        <v>4368</v>
      </c>
      <c r="C1851" s="152" t="s">
        <v>4367</v>
      </c>
      <c r="D1851" s="124" t="s">
        <v>4368</v>
      </c>
      <c r="E1851" s="153"/>
    </row>
    <row r="1852" customFormat="false" ht="13.8" hidden="false" customHeight="false" outlineLevel="0" collapsed="false">
      <c r="A1852" s="151" t="s">
        <v>4369</v>
      </c>
      <c r="B1852" s="152" t="s">
        <v>4371</v>
      </c>
      <c r="C1852" s="152" t="s">
        <v>4370</v>
      </c>
      <c r="D1852" s="124" t="s">
        <v>4371</v>
      </c>
      <c r="E1852" s="153"/>
    </row>
    <row r="1853" customFormat="false" ht="13.8" hidden="false" customHeight="false" outlineLevel="0" collapsed="false">
      <c r="A1853" s="151" t="s">
        <v>4372</v>
      </c>
      <c r="B1853" s="152" t="s">
        <v>1402</v>
      </c>
      <c r="C1853" s="152" t="s">
        <v>4373</v>
      </c>
      <c r="D1853" s="124" t="s">
        <v>1402</v>
      </c>
      <c r="E1853" s="153" t="s">
        <v>4231</v>
      </c>
    </row>
    <row r="1854" customFormat="false" ht="13.8" hidden="false" customHeight="false" outlineLevel="0" collapsed="false">
      <c r="A1854" s="151" t="s">
        <v>4374</v>
      </c>
      <c r="B1854" s="164" t="s">
        <v>2087</v>
      </c>
      <c r="C1854" s="164" t="s">
        <v>4375</v>
      </c>
      <c r="D1854" s="165" t="s">
        <v>2087</v>
      </c>
      <c r="E1854" s="153"/>
    </row>
    <row r="1855" customFormat="false" ht="13.8" hidden="false" customHeight="false" outlineLevel="0" collapsed="false">
      <c r="A1855" s="151" t="s">
        <v>4376</v>
      </c>
      <c r="B1855" s="188"/>
      <c r="C1855" s="188"/>
      <c r="D1855" s="195"/>
      <c r="E1855" s="189"/>
    </row>
    <row r="1856" customFormat="false" ht="13.8" hidden="false" customHeight="false" outlineLevel="0" collapsed="false">
      <c r="A1856" s="190" t="s">
        <v>2022</v>
      </c>
      <c r="B1856" s="152" t="s">
        <v>3181</v>
      </c>
      <c r="C1856" s="152" t="s">
        <v>4377</v>
      </c>
      <c r="D1856" s="124" t="s">
        <v>3181</v>
      </c>
      <c r="E1856" s="153"/>
    </row>
    <row r="1857" customFormat="false" ht="13.8" hidden="false" customHeight="false" outlineLevel="0" collapsed="false">
      <c r="A1857" s="151" t="s">
        <v>4378</v>
      </c>
      <c r="B1857" s="152" t="s">
        <v>4380</v>
      </c>
      <c r="C1857" s="152" t="s">
        <v>4379</v>
      </c>
      <c r="D1857" s="124" t="s">
        <v>4380</v>
      </c>
      <c r="E1857" s="153"/>
    </row>
    <row r="1858" customFormat="false" ht="13.8" hidden="false" customHeight="false" outlineLevel="0" collapsed="false">
      <c r="A1858" s="151" t="s">
        <v>4381</v>
      </c>
      <c r="B1858" s="188"/>
      <c r="C1858" s="188"/>
      <c r="D1858" s="195"/>
      <c r="E1858" s="189"/>
    </row>
    <row r="1859" customFormat="false" ht="20.85" hidden="false" customHeight="false" outlineLevel="0" collapsed="false">
      <c r="A1859" s="190" t="s">
        <v>4382</v>
      </c>
      <c r="B1859" s="164" t="s">
        <v>4387</v>
      </c>
      <c r="C1859" s="164" t="s">
        <v>4383</v>
      </c>
      <c r="D1859" s="192" t="s">
        <v>4384</v>
      </c>
      <c r="E1859" s="153" t="s">
        <v>4385</v>
      </c>
    </row>
    <row r="1860" customFormat="false" ht="13.8" hidden="false" customHeight="false" outlineLevel="0" collapsed="false">
      <c r="A1860" s="151" t="s">
        <v>4386</v>
      </c>
      <c r="B1860" s="152" t="s">
        <v>4389</v>
      </c>
      <c r="C1860" s="152" t="s">
        <v>4388</v>
      </c>
      <c r="D1860" s="124" t="s">
        <v>4389</v>
      </c>
      <c r="E1860" s="153"/>
    </row>
    <row r="1861" customFormat="false" ht="13.8" hidden="false" customHeight="false" outlineLevel="0" collapsed="false">
      <c r="A1861" s="151" t="s">
        <v>4390</v>
      </c>
      <c r="B1861" s="152" t="s">
        <v>4392</v>
      </c>
      <c r="C1861" s="152" t="s">
        <v>4391</v>
      </c>
      <c r="D1861" s="124" t="s">
        <v>4392</v>
      </c>
      <c r="E1861" s="153" t="s">
        <v>4393</v>
      </c>
    </row>
    <row r="1862" customFormat="false" ht="13.8" hidden="false" customHeight="false" outlineLevel="0" collapsed="false">
      <c r="A1862" s="151" t="s">
        <v>4394</v>
      </c>
      <c r="B1862" s="164" t="s">
        <v>4396</v>
      </c>
      <c r="C1862" s="164" t="s">
        <v>4395</v>
      </c>
      <c r="D1862" s="165" t="s">
        <v>4396</v>
      </c>
      <c r="E1862" s="153"/>
    </row>
    <row r="1863" customFormat="false" ht="13.8" hidden="false" customHeight="false" outlineLevel="0" collapsed="false">
      <c r="A1863" s="151" t="s">
        <v>4397</v>
      </c>
      <c r="B1863" s="152" t="s">
        <v>4399</v>
      </c>
      <c r="C1863" s="152" t="s">
        <v>4398</v>
      </c>
      <c r="D1863" s="124" t="s">
        <v>4399</v>
      </c>
      <c r="E1863" s="153"/>
    </row>
    <row r="1864" customFormat="false" ht="30.55" hidden="false" customHeight="false" outlineLevel="0" collapsed="false">
      <c r="A1864" s="151" t="s">
        <v>4400</v>
      </c>
      <c r="B1864" s="164" t="s">
        <v>4405</v>
      </c>
      <c r="C1864" s="164" t="s">
        <v>4401</v>
      </c>
      <c r="D1864" s="187" t="s">
        <v>4402</v>
      </c>
      <c r="E1864" s="153" t="s">
        <v>4403</v>
      </c>
    </row>
    <row r="1865" customFormat="false" ht="13.8" hidden="false" customHeight="false" outlineLevel="0" collapsed="false">
      <c r="A1865" s="151" t="s">
        <v>4404</v>
      </c>
      <c r="B1865" s="152" t="s">
        <v>1431</v>
      </c>
      <c r="C1865" s="152" t="s">
        <v>4406</v>
      </c>
      <c r="D1865" s="124" t="s">
        <v>1431</v>
      </c>
      <c r="E1865" s="153"/>
    </row>
    <row r="1866" customFormat="false" ht="20.85" hidden="false" customHeight="false" outlineLevel="0" collapsed="false">
      <c r="A1866" s="151" t="s">
        <v>4407</v>
      </c>
      <c r="B1866" s="152" t="s">
        <v>4409</v>
      </c>
      <c r="C1866" s="152" t="s">
        <v>4408</v>
      </c>
      <c r="D1866" s="124" t="s">
        <v>4409</v>
      </c>
      <c r="E1866" s="153"/>
    </row>
    <row r="1867" customFormat="false" ht="13.8" hidden="false" customHeight="false" outlineLevel="0" collapsed="false">
      <c r="A1867" s="151" t="s">
        <v>4410</v>
      </c>
      <c r="B1867" s="152" t="s">
        <v>4412</v>
      </c>
      <c r="C1867" s="152" t="s">
        <v>4411</v>
      </c>
      <c r="D1867" s="124" t="s">
        <v>4412</v>
      </c>
      <c r="E1867" s="153"/>
    </row>
    <row r="1868" customFormat="false" ht="13.8" hidden="false" customHeight="false" outlineLevel="0" collapsed="false">
      <c r="A1868" s="151" t="s">
        <v>4413</v>
      </c>
      <c r="B1868" s="164" t="s">
        <v>2064</v>
      </c>
      <c r="C1868" s="164" t="s">
        <v>4414</v>
      </c>
      <c r="D1868" s="165" t="s">
        <v>2064</v>
      </c>
      <c r="E1868" s="153"/>
    </row>
    <row r="1869" customFormat="false" ht="13.8" hidden="false" customHeight="false" outlineLevel="0" collapsed="false">
      <c r="A1869" s="151" t="s">
        <v>4415</v>
      </c>
      <c r="B1869" s="152" t="s">
        <v>3576</v>
      </c>
      <c r="C1869" s="152" t="s">
        <v>4416</v>
      </c>
      <c r="D1869" s="124" t="s">
        <v>3576</v>
      </c>
      <c r="E1869" s="153"/>
    </row>
    <row r="1870" customFormat="false" ht="13.8" hidden="false" customHeight="false" outlineLevel="0" collapsed="false">
      <c r="A1870" s="151" t="s">
        <v>4417</v>
      </c>
      <c r="B1870" s="152" t="s">
        <v>2466</v>
      </c>
      <c r="C1870" s="152" t="s">
        <v>4418</v>
      </c>
      <c r="D1870" s="124" t="s">
        <v>2466</v>
      </c>
      <c r="E1870" s="153"/>
    </row>
    <row r="1871" customFormat="false" ht="13.8" hidden="false" customHeight="false" outlineLevel="0" collapsed="false">
      <c r="A1871" s="151" t="s">
        <v>4419</v>
      </c>
      <c r="B1871" s="170" t="s">
        <v>4421</v>
      </c>
      <c r="C1871" s="170" t="s">
        <v>4420</v>
      </c>
      <c r="D1871" s="171" t="s">
        <v>4421</v>
      </c>
      <c r="E1871" s="158" t="s">
        <v>4422</v>
      </c>
    </row>
    <row r="1872" customFormat="false" ht="13.8" hidden="false" customHeight="false" outlineLevel="0" collapsed="false">
      <c r="A1872" s="163" t="s">
        <v>4423</v>
      </c>
      <c r="B1872" s="152" t="s">
        <v>5</v>
      </c>
      <c r="C1872" s="152" t="s">
        <v>4424</v>
      </c>
      <c r="D1872" s="124" t="s">
        <v>5</v>
      </c>
      <c r="E1872" s="153"/>
    </row>
    <row r="1873" customFormat="false" ht="13.8" hidden="false" customHeight="false" outlineLevel="0" collapsed="false">
      <c r="A1873" s="151" t="s">
        <v>4425</v>
      </c>
      <c r="B1873" s="188"/>
      <c r="C1873" s="188" t="n">
        <v>4157896258</v>
      </c>
      <c r="D1873" s="195"/>
      <c r="E1873" s="189" t="s">
        <v>4426</v>
      </c>
    </row>
    <row r="1874" customFormat="false" ht="40.25" hidden="false" customHeight="false" outlineLevel="0" collapsed="false">
      <c r="A1874" s="190" t="s">
        <v>4427</v>
      </c>
      <c r="B1874" s="255" t="s">
        <v>2438</v>
      </c>
      <c r="C1874" s="255" t="s">
        <v>4428</v>
      </c>
      <c r="D1874" s="256" t="s">
        <v>2438</v>
      </c>
      <c r="E1874" s="257" t="s">
        <v>4429</v>
      </c>
    </row>
    <row r="1875" customFormat="false" ht="13.8" hidden="false" customHeight="false" outlineLevel="0" collapsed="false">
      <c r="A1875" s="258" t="s">
        <v>4430</v>
      </c>
      <c r="B1875" s="152" t="s">
        <v>1355</v>
      </c>
      <c r="C1875" s="152" t="s">
        <v>4431</v>
      </c>
      <c r="D1875" s="124" t="s">
        <v>1355</v>
      </c>
      <c r="E1875" s="153"/>
    </row>
    <row r="1876" customFormat="false" ht="13.8" hidden="false" customHeight="false" outlineLevel="0" collapsed="false">
      <c r="A1876" s="151" t="s">
        <v>4432</v>
      </c>
      <c r="B1876" s="188"/>
      <c r="C1876" s="192" t="s">
        <v>4433</v>
      </c>
      <c r="D1876" s="187" t="s">
        <v>4434</v>
      </c>
      <c r="E1876" s="189" t="s">
        <v>4147</v>
      </c>
    </row>
    <row r="1877" customFormat="false" ht="20.85" hidden="false" customHeight="false" outlineLevel="0" collapsed="false">
      <c r="A1877" s="190" t="s">
        <v>4435</v>
      </c>
      <c r="B1877" s="178" t="s">
        <v>2438</v>
      </c>
      <c r="C1877" s="178" t="s">
        <v>4436</v>
      </c>
      <c r="D1877" s="179" t="s">
        <v>4437</v>
      </c>
      <c r="E1877" s="158" t="s">
        <v>4438</v>
      </c>
    </row>
    <row r="1878" customFormat="false" ht="13.8" hidden="false" customHeight="false" outlineLevel="0" collapsed="false">
      <c r="A1878" s="163" t="s">
        <v>4439</v>
      </c>
      <c r="B1878" s="152" t="s">
        <v>4441</v>
      </c>
      <c r="C1878" s="152" t="s">
        <v>4440</v>
      </c>
      <c r="D1878" s="124" t="s">
        <v>4441</v>
      </c>
      <c r="E1878" s="153"/>
    </row>
    <row r="1879" customFormat="false" ht="13.8" hidden="false" customHeight="false" outlineLevel="0" collapsed="false">
      <c r="A1879" s="151" t="s">
        <v>4442</v>
      </c>
      <c r="B1879" s="152" t="s">
        <v>1673</v>
      </c>
      <c r="C1879" s="152" t="s">
        <v>4443</v>
      </c>
      <c r="D1879" s="124" t="s">
        <v>1673</v>
      </c>
      <c r="E1879" s="153"/>
    </row>
    <row r="1880" customFormat="false" ht="20.85" hidden="false" customHeight="false" outlineLevel="0" collapsed="false">
      <c r="A1880" s="151" t="s">
        <v>4444</v>
      </c>
      <c r="B1880" s="170" t="s">
        <v>4446</v>
      </c>
      <c r="C1880" s="170" t="s">
        <v>4445</v>
      </c>
      <c r="D1880" s="171" t="s">
        <v>4446</v>
      </c>
      <c r="E1880" s="158" t="s">
        <v>4447</v>
      </c>
    </row>
    <row r="1881" customFormat="false" ht="13.8" hidden="false" customHeight="false" outlineLevel="0" collapsed="false">
      <c r="A1881" s="163" t="s">
        <v>4448</v>
      </c>
      <c r="B1881" s="152" t="s">
        <v>4450</v>
      </c>
      <c r="C1881" s="152" t="s">
        <v>4449</v>
      </c>
      <c r="D1881" s="124" t="s">
        <v>4450</v>
      </c>
      <c r="E1881" s="153"/>
    </row>
    <row r="1882" customFormat="false" ht="13.8" hidden="false" customHeight="false" outlineLevel="0" collapsed="false">
      <c r="A1882" s="151" t="s">
        <v>4451</v>
      </c>
      <c r="B1882" s="152" t="s">
        <v>3042</v>
      </c>
      <c r="C1882" s="152" t="s">
        <v>4452</v>
      </c>
      <c r="D1882" s="124" t="s">
        <v>3042</v>
      </c>
      <c r="E1882" s="153"/>
    </row>
    <row r="1883" customFormat="false" ht="30.55" hidden="false" customHeight="false" outlineLevel="0" collapsed="false">
      <c r="A1883" s="151" t="s">
        <v>4453</v>
      </c>
      <c r="B1883" s="178" t="s">
        <v>2438</v>
      </c>
      <c r="C1883" s="178" t="s">
        <v>4454</v>
      </c>
      <c r="D1883" s="179" t="s">
        <v>4455</v>
      </c>
      <c r="E1883" s="158" t="s">
        <v>4456</v>
      </c>
    </row>
    <row r="1884" customFormat="false" ht="13.8" hidden="false" customHeight="false" outlineLevel="0" collapsed="false">
      <c r="A1884" s="163" t="s">
        <v>4457</v>
      </c>
      <c r="B1884" s="152" t="s">
        <v>2236</v>
      </c>
      <c r="C1884" s="152" t="s">
        <v>4458</v>
      </c>
      <c r="D1884" s="124" t="s">
        <v>2236</v>
      </c>
      <c r="E1884" s="153"/>
    </row>
    <row r="1885" customFormat="false" ht="13.8" hidden="false" customHeight="false" outlineLevel="0" collapsed="false">
      <c r="A1885" s="151" t="s">
        <v>4459</v>
      </c>
      <c r="B1885" s="188"/>
      <c r="C1885" s="192" t="s">
        <v>4460</v>
      </c>
      <c r="D1885" s="187" t="s">
        <v>4461</v>
      </c>
      <c r="E1885" s="189"/>
    </row>
    <row r="1886" customFormat="false" ht="49.95" hidden="false" customHeight="false" outlineLevel="0" collapsed="false">
      <c r="A1886" s="190" t="s">
        <v>4462</v>
      </c>
      <c r="B1886" s="170" t="s">
        <v>4464</v>
      </c>
      <c r="C1886" s="170" t="s">
        <v>4463</v>
      </c>
      <c r="D1886" s="171" t="s">
        <v>4464</v>
      </c>
      <c r="E1886" s="158" t="s">
        <v>4465</v>
      </c>
    </row>
    <row r="1887" customFormat="false" ht="13.8" hidden="false" customHeight="false" outlineLevel="0" collapsed="false">
      <c r="A1887" s="163" t="s">
        <v>4466</v>
      </c>
      <c r="B1887" s="152" t="s">
        <v>49</v>
      </c>
      <c r="C1887" s="152" t="s">
        <v>4467</v>
      </c>
      <c r="D1887" s="124" t="s">
        <v>49</v>
      </c>
      <c r="E1887" s="153"/>
    </row>
    <row r="1888" customFormat="false" ht="40.25" hidden="false" customHeight="false" outlineLevel="0" collapsed="false">
      <c r="A1888" s="151" t="s">
        <v>4468</v>
      </c>
      <c r="B1888" s="152" t="s">
        <v>4472</v>
      </c>
      <c r="C1888" s="259" t="s">
        <v>4469</v>
      </c>
      <c r="D1888" s="259" t="s">
        <v>4470</v>
      </c>
      <c r="E1888" s="153"/>
    </row>
    <row r="1889" customFormat="false" ht="20.85" hidden="false" customHeight="false" outlineLevel="0" collapsed="false">
      <c r="A1889" s="151" t="s">
        <v>4471</v>
      </c>
      <c r="B1889" s="158" t="s">
        <v>4474</v>
      </c>
      <c r="C1889" s="158" t="s">
        <v>4473</v>
      </c>
      <c r="D1889" s="180" t="s">
        <v>4474</v>
      </c>
      <c r="E1889" s="158"/>
    </row>
    <row r="1890" customFormat="false" ht="13.8" hidden="false" customHeight="false" outlineLevel="0" collapsed="false">
      <c r="A1890" s="160" t="s">
        <v>4475</v>
      </c>
      <c r="B1890" s="152" t="s">
        <v>2236</v>
      </c>
      <c r="C1890" s="152" t="s">
        <v>4476</v>
      </c>
      <c r="D1890" s="239" t="s">
        <v>4477</v>
      </c>
      <c r="E1890" s="153"/>
    </row>
    <row r="1891" customFormat="false" ht="13.8" hidden="false" customHeight="false" outlineLevel="0" collapsed="false">
      <c r="A1891" s="151" t="s">
        <v>4478</v>
      </c>
      <c r="B1891" s="152" t="s">
        <v>1477</v>
      </c>
      <c r="C1891" s="152" t="s">
        <v>4479</v>
      </c>
      <c r="D1891" s="124"/>
      <c r="E1891" s="153"/>
    </row>
    <row r="1892" customFormat="false" ht="40.25" hidden="false" customHeight="false" outlineLevel="0" collapsed="false">
      <c r="A1892" s="151" t="s">
        <v>4480</v>
      </c>
      <c r="B1892" s="152" t="s">
        <v>388</v>
      </c>
      <c r="C1892" s="152" t="s">
        <v>4481</v>
      </c>
      <c r="D1892" s="187"/>
      <c r="E1892" s="153" t="s">
        <v>4482</v>
      </c>
    </row>
    <row r="1893" customFormat="false" ht="13.8" hidden="false" customHeight="false" outlineLevel="0" collapsed="false">
      <c r="A1893" s="151" t="s">
        <v>4483</v>
      </c>
      <c r="B1893" s="152" t="s">
        <v>4485</v>
      </c>
      <c r="C1893" s="152" t="s">
        <v>4484</v>
      </c>
      <c r="D1893" s="124" t="s">
        <v>4485</v>
      </c>
      <c r="E1893" s="153"/>
    </row>
    <row r="1894" customFormat="false" ht="13.8" hidden="false" customHeight="false" outlineLevel="0" collapsed="false">
      <c r="A1894" s="151" t="s">
        <v>4486</v>
      </c>
      <c r="B1894" s="152" t="s">
        <v>4489</v>
      </c>
      <c r="C1894" s="152" t="s">
        <v>4487</v>
      </c>
      <c r="D1894" s="124"/>
      <c r="E1894" s="153"/>
    </row>
    <row r="1895" customFormat="false" ht="13.8" hidden="false" customHeight="false" outlineLevel="0" collapsed="false">
      <c r="A1895" s="151" t="s">
        <v>4488</v>
      </c>
      <c r="B1895" s="164" t="s">
        <v>388</v>
      </c>
      <c r="C1895" s="164" t="s">
        <v>4490</v>
      </c>
      <c r="D1895" s="165" t="s">
        <v>388</v>
      </c>
      <c r="E1895" s="153"/>
    </row>
    <row r="1896" customFormat="false" ht="13.8" hidden="false" customHeight="false" outlineLevel="0" collapsed="false">
      <c r="A1896" s="151" t="s">
        <v>4491</v>
      </c>
      <c r="B1896" s="260" t="s">
        <v>4493</v>
      </c>
      <c r="C1896" s="260" t="s">
        <v>4492</v>
      </c>
      <c r="D1896" s="261" t="s">
        <v>4493</v>
      </c>
      <c r="E1896" s="262"/>
    </row>
    <row r="1897" customFormat="false" ht="20.85" hidden="false" customHeight="false" outlineLevel="0" collapsed="false">
      <c r="A1897" s="263" t="s">
        <v>4494</v>
      </c>
      <c r="B1897" s="178" t="s">
        <v>1584</v>
      </c>
      <c r="C1897" s="178" t="s">
        <v>4495</v>
      </c>
      <c r="D1897" s="159" t="s">
        <v>4496</v>
      </c>
      <c r="E1897" s="158" t="s">
        <v>4497</v>
      </c>
    </row>
    <row r="1898" customFormat="false" ht="13.8" hidden="false" customHeight="false" outlineLevel="0" collapsed="false">
      <c r="A1898" s="163" t="s">
        <v>4498</v>
      </c>
      <c r="B1898" s="264"/>
      <c r="C1898" s="264"/>
      <c r="D1898" s="265"/>
      <c r="E1898" s="266"/>
    </row>
    <row r="1899" customFormat="false" ht="13.8" hidden="false" customHeight="false" outlineLevel="0" collapsed="false">
      <c r="A1899" s="267" t="s">
        <v>4499</v>
      </c>
      <c r="B1899" s="152" t="s">
        <v>1402</v>
      </c>
      <c r="C1899" s="152" t="s">
        <v>4500</v>
      </c>
      <c r="D1899" s="124" t="s">
        <v>1402</v>
      </c>
      <c r="E1899" s="153"/>
    </row>
    <row r="1900" customFormat="false" ht="30.55" hidden="false" customHeight="false" outlineLevel="0" collapsed="false">
      <c r="A1900" s="151" t="s">
        <v>4501</v>
      </c>
      <c r="B1900" s="178" t="s">
        <v>2196</v>
      </c>
      <c r="C1900" s="178" t="s">
        <v>4502</v>
      </c>
      <c r="D1900" s="159" t="s">
        <v>4503</v>
      </c>
      <c r="E1900" s="158" t="s">
        <v>4504</v>
      </c>
    </row>
    <row r="1901" customFormat="false" ht="13.8" hidden="false" customHeight="false" outlineLevel="0" collapsed="false">
      <c r="A1901" s="163" t="s">
        <v>4505</v>
      </c>
      <c r="B1901" s="152" t="s">
        <v>4507</v>
      </c>
      <c r="C1901" s="152" t="s">
        <v>4506</v>
      </c>
      <c r="D1901" s="124" t="s">
        <v>4507</v>
      </c>
      <c r="E1901" s="153"/>
    </row>
    <row r="1902" customFormat="false" ht="13.8" hidden="false" customHeight="false" outlineLevel="0" collapsed="false">
      <c r="A1902" s="151" t="s">
        <v>4508</v>
      </c>
      <c r="B1902" s="152" t="s">
        <v>4512</v>
      </c>
      <c r="C1902" s="152" t="s">
        <v>4509</v>
      </c>
      <c r="D1902" s="124" t="s">
        <v>4510</v>
      </c>
      <c r="E1902" s="153"/>
    </row>
    <row r="1903" customFormat="false" ht="13.8" hidden="false" customHeight="false" outlineLevel="0" collapsed="false">
      <c r="A1903" s="151" t="s">
        <v>4511</v>
      </c>
      <c r="B1903" s="152" t="s">
        <v>2397</v>
      </c>
      <c r="C1903" s="152" t="s">
        <v>4513</v>
      </c>
      <c r="D1903" s="187" t="s">
        <v>4514</v>
      </c>
      <c r="E1903" s="153" t="s">
        <v>4515</v>
      </c>
    </row>
    <row r="1904" customFormat="false" ht="30.55" hidden="false" customHeight="false" outlineLevel="0" collapsed="false">
      <c r="A1904" s="151" t="s">
        <v>4516</v>
      </c>
      <c r="B1904" s="209" t="s">
        <v>4521</v>
      </c>
      <c r="C1904" s="209" t="s">
        <v>4517</v>
      </c>
      <c r="D1904" s="125" t="s">
        <v>4518</v>
      </c>
      <c r="E1904" s="210" t="s">
        <v>4519</v>
      </c>
    </row>
    <row r="1905" customFormat="false" ht="49.95" hidden="false" customHeight="false" outlineLevel="0" collapsed="false">
      <c r="A1905" s="211" t="s">
        <v>4520</v>
      </c>
      <c r="B1905" s="152" t="s">
        <v>4525</v>
      </c>
      <c r="C1905" s="152" t="s">
        <v>4522</v>
      </c>
      <c r="D1905" s="124" t="s">
        <v>4523</v>
      </c>
      <c r="E1905" s="153"/>
    </row>
    <row r="1906" customFormat="false" ht="30.55" hidden="false" customHeight="false" outlineLevel="0" collapsed="false">
      <c r="A1906" s="151" t="s">
        <v>4524</v>
      </c>
      <c r="B1906" s="152" t="s">
        <v>3436</v>
      </c>
      <c r="C1906" s="152" t="s">
        <v>4526</v>
      </c>
      <c r="D1906" s="187" t="s">
        <v>4527</v>
      </c>
      <c r="E1906" s="153" t="s">
        <v>4528</v>
      </c>
    </row>
    <row r="1907" customFormat="false" ht="13.8" hidden="false" customHeight="false" outlineLevel="0" collapsed="false">
      <c r="A1907" s="151" t="s">
        <v>4529</v>
      </c>
      <c r="B1907" s="260" t="s">
        <v>4531</v>
      </c>
      <c r="C1907" s="260" t="s">
        <v>4530</v>
      </c>
      <c r="D1907" s="261" t="s">
        <v>4531</v>
      </c>
      <c r="E1907" s="262"/>
    </row>
    <row r="1908" customFormat="false" ht="13.8" hidden="false" customHeight="false" outlineLevel="0" collapsed="false">
      <c r="A1908" s="263" t="s">
        <v>4532</v>
      </c>
      <c r="B1908" s="152" t="s">
        <v>4535</v>
      </c>
      <c r="C1908" s="152" t="s">
        <v>2772</v>
      </c>
      <c r="D1908" s="124" t="s">
        <v>4533</v>
      </c>
      <c r="E1908" s="153" t="s">
        <v>3799</v>
      </c>
    </row>
    <row r="1909" customFormat="false" ht="13.8" hidden="false" customHeight="false" outlineLevel="0" collapsed="false">
      <c r="A1909" s="151" t="s">
        <v>4534</v>
      </c>
      <c r="B1909" s="260" t="s">
        <v>4537</v>
      </c>
      <c r="C1909" s="260" t="s">
        <v>4536</v>
      </c>
      <c r="D1909" s="261" t="s">
        <v>4537</v>
      </c>
      <c r="E1909" s="262"/>
    </row>
    <row r="1910" customFormat="false" ht="20.85" hidden="false" customHeight="false" outlineLevel="0" collapsed="false">
      <c r="A1910" s="263" t="s">
        <v>4538</v>
      </c>
      <c r="B1910" s="152"/>
      <c r="C1910" s="152" t="s">
        <v>4539</v>
      </c>
      <c r="D1910" s="124"/>
      <c r="E1910" s="153"/>
    </row>
    <row r="1911" customFormat="false" ht="20.85" hidden="false" customHeight="false" outlineLevel="0" collapsed="false">
      <c r="A1911" s="151" t="s">
        <v>4540</v>
      </c>
      <c r="B1911" s="164" t="s">
        <v>4542</v>
      </c>
      <c r="C1911" s="164" t="s">
        <v>4541</v>
      </c>
      <c r="D1911" s="165" t="s">
        <v>4542</v>
      </c>
      <c r="E1911" s="153"/>
    </row>
    <row r="1912" customFormat="false" ht="13.8" hidden="false" customHeight="false" outlineLevel="0" collapsed="false">
      <c r="A1912" s="151" t="s">
        <v>4543</v>
      </c>
      <c r="B1912" s="188" t="s">
        <v>4547</v>
      </c>
      <c r="C1912" s="188" t="n">
        <v>9164538540</v>
      </c>
      <c r="D1912" s="187" t="s">
        <v>4544</v>
      </c>
      <c r="E1912" s="189" t="s">
        <v>4545</v>
      </c>
    </row>
    <row r="1913" customFormat="false" ht="69.4" hidden="false" customHeight="false" outlineLevel="0" collapsed="false">
      <c r="A1913" s="190" t="s">
        <v>4546</v>
      </c>
      <c r="B1913" s="188" t="s">
        <v>4550</v>
      </c>
      <c r="C1913" s="188" t="s">
        <v>4548</v>
      </c>
      <c r="D1913" s="187" t="s">
        <v>4549</v>
      </c>
      <c r="E1913" s="189" t="s">
        <v>4545</v>
      </c>
    </row>
    <row r="1914" customFormat="false" ht="20.85" hidden="false" customHeight="false" outlineLevel="0" collapsed="false">
      <c r="A1914" s="190" t="s">
        <v>4546</v>
      </c>
      <c r="B1914" s="152" t="s">
        <v>636</v>
      </c>
      <c r="C1914" s="152" t="s">
        <v>4551</v>
      </c>
      <c r="D1914" s="124" t="s">
        <v>3463</v>
      </c>
      <c r="E1914" s="153" t="s">
        <v>4552</v>
      </c>
    </row>
    <row r="1915" customFormat="false" ht="13.8" hidden="false" customHeight="false" outlineLevel="0" collapsed="false">
      <c r="A1915" s="151" t="s">
        <v>828</v>
      </c>
      <c r="B1915" s="164" t="s">
        <v>1673</v>
      </c>
      <c r="C1915" s="164" t="s">
        <v>4553</v>
      </c>
      <c r="D1915" s="165" t="s">
        <v>1673</v>
      </c>
      <c r="E1915" s="153" t="s">
        <v>4554</v>
      </c>
    </row>
    <row r="1916" customFormat="false" ht="13.8" hidden="false" customHeight="false" outlineLevel="0" collapsed="false">
      <c r="A1916" s="151" t="s">
        <v>4555</v>
      </c>
      <c r="B1916" s="152" t="s">
        <v>1402</v>
      </c>
      <c r="C1916" s="152" t="s">
        <v>4556</v>
      </c>
      <c r="D1916" s="124" t="s">
        <v>1402</v>
      </c>
      <c r="E1916" s="153"/>
    </row>
    <row r="1917" customFormat="false" ht="20.85" hidden="false" customHeight="false" outlineLevel="0" collapsed="false">
      <c r="A1917" s="151" t="s">
        <v>4557</v>
      </c>
      <c r="B1917" s="152" t="s">
        <v>176</v>
      </c>
      <c r="C1917" s="152" t="s">
        <v>4558</v>
      </c>
      <c r="D1917" s="124" t="s">
        <v>176</v>
      </c>
      <c r="E1917" s="153" t="s">
        <v>4559</v>
      </c>
    </row>
    <row r="1918" customFormat="false" ht="13.8" hidden="false" customHeight="false" outlineLevel="0" collapsed="false">
      <c r="A1918" s="151" t="s">
        <v>4560</v>
      </c>
      <c r="B1918" s="152" t="s">
        <v>3161</v>
      </c>
      <c r="C1918" s="152" t="s">
        <v>4561</v>
      </c>
      <c r="D1918" s="187" t="s">
        <v>4562</v>
      </c>
      <c r="E1918" s="153" t="s">
        <v>4563</v>
      </c>
    </row>
    <row r="1919" customFormat="false" ht="20.85" hidden="false" customHeight="false" outlineLevel="0" collapsed="false">
      <c r="A1919" s="151" t="s">
        <v>4564</v>
      </c>
      <c r="B1919" s="152" t="s">
        <v>4568</v>
      </c>
      <c r="C1919" s="152" t="s">
        <v>4565</v>
      </c>
      <c r="D1919" s="124" t="s">
        <v>4566</v>
      </c>
      <c r="E1919" s="153" t="s">
        <v>3799</v>
      </c>
    </row>
    <row r="1920" customFormat="false" ht="13.8" hidden="false" customHeight="false" outlineLevel="0" collapsed="false">
      <c r="A1920" s="151" t="s">
        <v>4567</v>
      </c>
      <c r="B1920" s="153" t="s">
        <v>4570</v>
      </c>
      <c r="C1920" s="153" t="s">
        <v>4569</v>
      </c>
      <c r="D1920" s="176" t="s">
        <v>4570</v>
      </c>
      <c r="E1920" s="153"/>
    </row>
    <row r="1921" customFormat="false" ht="20.85" hidden="false" customHeight="false" outlineLevel="0" collapsed="false">
      <c r="A1921" s="177" t="s">
        <v>4571</v>
      </c>
      <c r="B1921" s="188" t="s">
        <v>4575</v>
      </c>
      <c r="C1921" s="188" t="n">
        <v>4158729046</v>
      </c>
      <c r="D1921" s="187" t="s">
        <v>4572</v>
      </c>
      <c r="E1921" s="189" t="s">
        <v>4573</v>
      </c>
    </row>
    <row r="1922" customFormat="false" ht="13.8" hidden="false" customHeight="false" outlineLevel="0" collapsed="false">
      <c r="A1922" s="190" t="s">
        <v>4574</v>
      </c>
      <c r="B1922" s="152" t="s">
        <v>2368</v>
      </c>
      <c r="C1922" s="152" t="s">
        <v>4576</v>
      </c>
      <c r="D1922" s="124" t="s">
        <v>2368</v>
      </c>
      <c r="E1922" s="153"/>
    </row>
    <row r="1923" customFormat="false" ht="30.55" hidden="false" customHeight="false" outlineLevel="0" collapsed="false">
      <c r="A1923" s="151" t="s">
        <v>4577</v>
      </c>
      <c r="B1923" s="152" t="s">
        <v>4579</v>
      </c>
      <c r="C1923" s="152" t="s">
        <v>4578</v>
      </c>
      <c r="D1923" s="124" t="s">
        <v>4579</v>
      </c>
      <c r="E1923" s="153" t="s">
        <v>4580</v>
      </c>
    </row>
    <row r="1924" customFormat="false" ht="13.8" hidden="false" customHeight="false" outlineLevel="0" collapsed="false">
      <c r="A1924" s="151" t="s">
        <v>4581</v>
      </c>
      <c r="B1924" s="152" t="s">
        <v>4583</v>
      </c>
      <c r="C1924" s="152" t="s">
        <v>4582</v>
      </c>
      <c r="D1924" s="124" t="s">
        <v>4583</v>
      </c>
      <c r="E1924" s="153"/>
    </row>
    <row r="1925" customFormat="false" ht="20.85" hidden="false" customHeight="false" outlineLevel="0" collapsed="false">
      <c r="A1925" s="151" t="s">
        <v>4584</v>
      </c>
      <c r="B1925" s="152" t="s">
        <v>4588</v>
      </c>
      <c r="C1925" s="152" t="s">
        <v>4585</v>
      </c>
      <c r="D1925" s="124" t="s">
        <v>4586</v>
      </c>
      <c r="E1925" s="153" t="s">
        <v>4587</v>
      </c>
    </row>
    <row r="1926" customFormat="false" ht="13.8" hidden="false" customHeight="false" outlineLevel="0" collapsed="false">
      <c r="A1926" s="151" t="s">
        <v>4586</v>
      </c>
      <c r="B1926" s="152" t="s">
        <v>4590</v>
      </c>
      <c r="C1926" s="152" t="s">
        <v>4589</v>
      </c>
      <c r="D1926" s="124" t="s">
        <v>4590</v>
      </c>
      <c r="E1926" s="153"/>
    </row>
    <row r="1927" customFormat="false" ht="20.85" hidden="false" customHeight="false" outlineLevel="0" collapsed="false">
      <c r="A1927" s="151" t="s">
        <v>4591</v>
      </c>
      <c r="B1927" s="152" t="s">
        <v>437</v>
      </c>
      <c r="C1927" s="152" t="s">
        <v>4592</v>
      </c>
      <c r="D1927" s="187" t="s">
        <v>4593</v>
      </c>
      <c r="E1927" s="153" t="s">
        <v>4594</v>
      </c>
    </row>
    <row r="1928" customFormat="false" ht="13.8" hidden="false" customHeight="false" outlineLevel="0" collapsed="false">
      <c r="A1928" s="151" t="s">
        <v>4595</v>
      </c>
      <c r="B1928" s="164" t="s">
        <v>4597</v>
      </c>
      <c r="C1928" s="164" t="s">
        <v>4596</v>
      </c>
      <c r="D1928" s="165" t="s">
        <v>4597</v>
      </c>
      <c r="E1928" s="153"/>
    </row>
    <row r="1929" customFormat="false" ht="20.85" hidden="false" customHeight="false" outlineLevel="0" collapsed="false">
      <c r="A1929" s="151" t="s">
        <v>4598</v>
      </c>
      <c r="B1929" s="188" t="s">
        <v>1541</v>
      </c>
      <c r="C1929" s="188" t="s">
        <v>4599</v>
      </c>
      <c r="D1929" s="195"/>
      <c r="E1929" s="189" t="s">
        <v>4600</v>
      </c>
    </row>
    <row r="1930" customFormat="false" ht="20.85" hidden="false" customHeight="false" outlineLevel="0" collapsed="false">
      <c r="A1930" s="190" t="s">
        <v>4601</v>
      </c>
      <c r="B1930" s="178" t="s">
        <v>2438</v>
      </c>
      <c r="C1930" s="178" t="s">
        <v>4602</v>
      </c>
      <c r="D1930" s="179" t="s">
        <v>4603</v>
      </c>
      <c r="E1930" s="158" t="s">
        <v>4603</v>
      </c>
    </row>
    <row r="1931" customFormat="false" ht="13.8" hidden="false" customHeight="false" outlineLevel="0" collapsed="false">
      <c r="A1931" s="163" t="s">
        <v>4604</v>
      </c>
      <c r="B1931" s="164" t="s">
        <v>4606</v>
      </c>
      <c r="C1931" s="164" t="s">
        <v>4605</v>
      </c>
      <c r="D1931" s="165" t="s">
        <v>4606</v>
      </c>
      <c r="E1931" s="153"/>
    </row>
    <row r="1932" customFormat="false" ht="20.85" hidden="false" customHeight="false" outlineLevel="0" collapsed="false">
      <c r="A1932" s="151" t="s">
        <v>4607</v>
      </c>
      <c r="B1932" s="178" t="s">
        <v>2438</v>
      </c>
      <c r="C1932" s="178" t="s">
        <v>4608</v>
      </c>
      <c r="D1932" s="179" t="s">
        <v>4609</v>
      </c>
      <c r="E1932" s="158" t="s">
        <v>4609</v>
      </c>
    </row>
    <row r="1933" customFormat="false" ht="30.55" hidden="false" customHeight="false" outlineLevel="0" collapsed="false">
      <c r="A1933" s="163" t="s">
        <v>4610</v>
      </c>
      <c r="B1933" s="152" t="s">
        <v>4614</v>
      </c>
      <c r="C1933" s="152" t="s">
        <v>4611</v>
      </c>
      <c r="D1933" s="124" t="s">
        <v>1678</v>
      </c>
      <c r="E1933" s="153" t="s">
        <v>4612</v>
      </c>
    </row>
    <row r="1934" customFormat="false" ht="20.85" hidden="false" customHeight="false" outlineLevel="0" collapsed="false">
      <c r="A1934" s="151" t="s">
        <v>4613</v>
      </c>
      <c r="B1934" s="188" t="s">
        <v>4618</v>
      </c>
      <c r="C1934" s="188" t="n">
        <v>6505811321</v>
      </c>
      <c r="D1934" s="195" t="s">
        <v>4615</v>
      </c>
      <c r="E1934" s="189" t="s">
        <v>4616</v>
      </c>
    </row>
    <row r="1935" customFormat="false" ht="13.8" hidden="false" customHeight="false" outlineLevel="0" collapsed="false">
      <c r="A1935" s="190" t="s">
        <v>4617</v>
      </c>
      <c r="B1935" s="260" t="s">
        <v>1787</v>
      </c>
      <c r="C1935" s="260" t="s">
        <v>4619</v>
      </c>
      <c r="D1935" s="261" t="s">
        <v>1787</v>
      </c>
      <c r="E1935" s="262"/>
    </row>
    <row r="1936" customFormat="false" ht="20.85" hidden="false" customHeight="false" outlineLevel="0" collapsed="false">
      <c r="A1936" s="263" t="s">
        <v>4620</v>
      </c>
      <c r="B1936" s="164" t="s">
        <v>4622</v>
      </c>
      <c r="C1936" s="164" t="s">
        <v>4621</v>
      </c>
      <c r="D1936" s="165" t="s">
        <v>4622</v>
      </c>
      <c r="E1936" s="153"/>
    </row>
    <row r="1937" customFormat="false" ht="13.8" hidden="false" customHeight="false" outlineLevel="0" collapsed="false">
      <c r="A1937" s="151" t="s">
        <v>4623</v>
      </c>
      <c r="B1937" s="262" t="s">
        <v>4625</v>
      </c>
      <c r="C1937" s="262" t="s">
        <v>4624</v>
      </c>
      <c r="D1937" s="268" t="s">
        <v>4625</v>
      </c>
      <c r="E1937" s="262" t="s">
        <v>4626</v>
      </c>
    </row>
    <row r="1938" customFormat="false" ht="13.8" hidden="false" customHeight="false" outlineLevel="0" collapsed="false">
      <c r="A1938" s="269" t="s">
        <v>4627</v>
      </c>
      <c r="B1938" s="153" t="s">
        <v>1405</v>
      </c>
      <c r="C1938" s="153" t="s">
        <v>4624</v>
      </c>
      <c r="D1938" s="176"/>
      <c r="E1938" s="153" t="s">
        <v>4626</v>
      </c>
    </row>
    <row r="1939" customFormat="false" ht="20.85" hidden="false" customHeight="false" outlineLevel="0" collapsed="false">
      <c r="A1939" s="177" t="s">
        <v>4628</v>
      </c>
      <c r="B1939" s="152" t="s">
        <v>4633</v>
      </c>
      <c r="C1939" s="152" t="s">
        <v>4629</v>
      </c>
      <c r="D1939" s="187" t="s">
        <v>4630</v>
      </c>
      <c r="E1939" s="153" t="s">
        <v>4631</v>
      </c>
    </row>
    <row r="1940" customFormat="false" ht="20.85" hidden="false" customHeight="false" outlineLevel="0" collapsed="false">
      <c r="A1940" s="151" t="s">
        <v>4632</v>
      </c>
      <c r="B1940" s="260" t="s">
        <v>4635</v>
      </c>
      <c r="C1940" s="260" t="s">
        <v>4634</v>
      </c>
      <c r="D1940" s="261" t="s">
        <v>4635</v>
      </c>
      <c r="E1940" s="262"/>
    </row>
    <row r="1941" customFormat="false" ht="13.8" hidden="false" customHeight="false" outlineLevel="0" collapsed="false">
      <c r="A1941" s="263" t="s">
        <v>4636</v>
      </c>
      <c r="B1941" s="153" t="s">
        <v>4638</v>
      </c>
      <c r="C1941" s="153" t="s">
        <v>4637</v>
      </c>
      <c r="D1941" s="176" t="s">
        <v>4638</v>
      </c>
      <c r="E1941" s="153"/>
    </row>
    <row r="1942" customFormat="false" ht="13.8" hidden="false" customHeight="false" outlineLevel="0" collapsed="false">
      <c r="A1942" s="177" t="s">
        <v>4639</v>
      </c>
      <c r="B1942" s="152" t="s">
        <v>4641</v>
      </c>
      <c r="C1942" s="152" t="s">
        <v>4640</v>
      </c>
      <c r="D1942" s="124" t="s">
        <v>4641</v>
      </c>
      <c r="E1942" s="153"/>
    </row>
    <row r="1943" customFormat="false" ht="13.8" hidden="false" customHeight="false" outlineLevel="0" collapsed="false">
      <c r="A1943" s="151" t="s">
        <v>4642</v>
      </c>
      <c r="B1943" s="152" t="s">
        <v>4644</v>
      </c>
      <c r="C1943" s="152" t="s">
        <v>4643</v>
      </c>
      <c r="D1943" s="124" t="s">
        <v>4644</v>
      </c>
      <c r="E1943" s="153"/>
    </row>
    <row r="1944" customFormat="false" ht="20.85" hidden="false" customHeight="false" outlineLevel="0" collapsed="false">
      <c r="A1944" s="151" t="s">
        <v>4645</v>
      </c>
      <c r="B1944" s="196" t="s">
        <v>4650</v>
      </c>
      <c r="C1944" s="196" t="s">
        <v>4646</v>
      </c>
      <c r="D1944" s="270" t="s">
        <v>4647</v>
      </c>
      <c r="E1944" s="197" t="s">
        <v>4648</v>
      </c>
    </row>
    <row r="1945" customFormat="false" ht="13.8" hidden="false" customHeight="false" outlineLevel="0" collapsed="false">
      <c r="A1945" s="198" t="s">
        <v>4649</v>
      </c>
      <c r="B1945" s="152" t="s">
        <v>4652</v>
      </c>
      <c r="C1945" s="152" t="s">
        <v>4651</v>
      </c>
      <c r="D1945" s="124" t="s">
        <v>4652</v>
      </c>
      <c r="E1945" s="153"/>
    </row>
    <row r="1946" customFormat="false" ht="13.8" hidden="false" customHeight="false" outlineLevel="0" collapsed="false">
      <c r="A1946" s="151" t="s">
        <v>4653</v>
      </c>
      <c r="B1946" s="0"/>
      <c r="E1946" s="0"/>
    </row>
    <row r="1947" customFormat="false" ht="13.8" hidden="false" customHeight="false" outlineLevel="0" collapsed="false">
      <c r="A1947" s="3" t="s">
        <v>4654</v>
      </c>
      <c r="B1947" s="0"/>
      <c r="E1947" s="0"/>
    </row>
    <row r="1948" customFormat="false" ht="13.8" hidden="false" customHeight="false" outlineLevel="0" collapsed="false">
      <c r="A1948" s="3" t="s">
        <v>4655</v>
      </c>
      <c r="B1948" s="0"/>
      <c r="E1948" s="0"/>
    </row>
    <row r="1949" customFormat="false" ht="13.8" hidden="false" customHeight="false" outlineLevel="0" collapsed="false">
      <c r="A1949" s="3" t="s">
        <v>4656</v>
      </c>
      <c r="B1949" s="0"/>
      <c r="E1949" s="0"/>
    </row>
    <row r="1950" customFormat="false" ht="13.8" hidden="false" customHeight="false" outlineLevel="0" collapsed="false">
      <c r="A1950" s="3" t="s">
        <v>4657</v>
      </c>
      <c r="B1950" s="0"/>
      <c r="E1950" s="0"/>
    </row>
    <row r="1951" customFormat="false" ht="13.8" hidden="false" customHeight="false" outlineLevel="0" collapsed="false">
      <c r="A1951" s="3" t="s">
        <v>4658</v>
      </c>
      <c r="B1951" s="0"/>
      <c r="E1951" s="0"/>
    </row>
    <row r="1952" customFormat="false" ht="13.8" hidden="false" customHeight="false" outlineLevel="0" collapsed="false">
      <c r="A1952" s="3" t="s">
        <v>4659</v>
      </c>
      <c r="B1952" s="0"/>
      <c r="E1952" s="0"/>
    </row>
    <row r="1953" customFormat="false" ht="13.8" hidden="false" customHeight="false" outlineLevel="0" collapsed="false">
      <c r="A1953" s="3" t="s">
        <v>4660</v>
      </c>
      <c r="B1953" s="0"/>
      <c r="E1953" s="0"/>
    </row>
    <row r="1954" customFormat="false" ht="13.8" hidden="false" customHeight="false" outlineLevel="0" collapsed="false">
      <c r="B1954" s="0"/>
      <c r="E1954" s="0"/>
    </row>
    <row r="1955" customFormat="false" ht="13.8" hidden="false" customHeight="false" outlineLevel="0" collapsed="false">
      <c r="B1955" s="0"/>
      <c r="E1955" s="0"/>
    </row>
    <row r="1956" customFormat="false" ht="13.8" hidden="false" customHeight="false" outlineLevel="0" collapsed="false">
      <c r="A1956" s="3" t="s">
        <v>4661</v>
      </c>
      <c r="B1956" s="0"/>
      <c r="E1956" s="0"/>
    </row>
    <row r="1957" customFormat="false" ht="13.8" hidden="false" customHeight="false" outlineLevel="0" collapsed="false">
      <c r="A1957" s="271" t="n">
        <v>44377</v>
      </c>
      <c r="B1957" s="0"/>
      <c r="E1957" s="0"/>
    </row>
    <row r="1958" customFormat="false" ht="13.8" hidden="false" customHeight="false" outlineLevel="0" collapsed="false">
      <c r="A1958" s="272" t="n">
        <v>0.486111111111111</v>
      </c>
      <c r="B1958" s="0"/>
      <c r="E1958" s="0"/>
    </row>
    <row r="1959" customFormat="false" ht="13.8" hidden="false" customHeight="false" outlineLevel="0" collapsed="false">
      <c r="A1959" s="3" t="s">
        <v>4662</v>
      </c>
      <c r="B1959" s="0"/>
      <c r="E1959" s="0"/>
    </row>
    <row r="1960" customFormat="false" ht="13.8" hidden="false" customHeight="false" outlineLevel="0" collapsed="false">
      <c r="A1960" s="3" t="s">
        <v>4663</v>
      </c>
      <c r="B1960" s="0"/>
      <c r="E1960" s="0"/>
    </row>
    <row r="1961" customFormat="false" ht="13.8" hidden="false" customHeight="false" outlineLevel="0" collapsed="false">
      <c r="B1961" s="0"/>
      <c r="E1961" s="0"/>
    </row>
    <row r="1962" customFormat="false" ht="13.8" hidden="false" customHeight="false" outlineLevel="0" collapsed="false">
      <c r="B1962" s="0"/>
      <c r="E1962" s="0"/>
    </row>
    <row r="1963" customFormat="false" ht="13.8" hidden="false" customHeight="false" outlineLevel="0" collapsed="false">
      <c r="A1963" s="3" t="s">
        <v>4664</v>
      </c>
      <c r="B1963" s="0"/>
      <c r="E1963" s="0"/>
    </row>
    <row r="1964" customFormat="false" ht="13.8" hidden="false" customHeight="false" outlineLevel="0" collapsed="false">
      <c r="A1964" s="3" t="s">
        <v>4665</v>
      </c>
      <c r="B1964" s="0"/>
      <c r="E1964" s="0"/>
    </row>
    <row r="1965" customFormat="false" ht="13.8" hidden="false" customHeight="false" outlineLevel="0" collapsed="false">
      <c r="B1965" s="0"/>
      <c r="E1965" s="0"/>
    </row>
    <row r="1966" customFormat="false" ht="13.8" hidden="false" customHeight="false" outlineLevel="0" collapsed="false">
      <c r="B1966" s="0"/>
      <c r="E1966" s="0"/>
    </row>
    <row r="1967" customFormat="false" ht="13.8" hidden="false" customHeight="false" outlineLevel="0" collapsed="false">
      <c r="B1967" s="0"/>
      <c r="E1967" s="0"/>
    </row>
    <row r="1968" customFormat="false" ht="13.8" hidden="false" customHeight="false" outlineLevel="0" collapsed="false">
      <c r="A1968" s="3" t="s">
        <v>4666</v>
      </c>
      <c r="B1968" s="0"/>
      <c r="E1968" s="0"/>
    </row>
    <row r="1969" customFormat="false" ht="13.8" hidden="false" customHeight="false" outlineLevel="0" collapsed="false">
      <c r="B1969" s="0"/>
      <c r="E1969" s="0"/>
    </row>
    <row r="1970" customFormat="false" ht="13.8" hidden="false" customHeight="false" outlineLevel="0" collapsed="false">
      <c r="A1970" s="3" t="s">
        <v>4667</v>
      </c>
      <c r="B1970" s="0"/>
      <c r="E1970" s="0"/>
    </row>
    <row r="1971" customFormat="false" ht="13.8" hidden="false" customHeight="false" outlineLevel="0" collapsed="false">
      <c r="B1971" s="0"/>
      <c r="E1971" s="0"/>
    </row>
    <row r="1972" customFormat="false" ht="13.8" hidden="false" customHeight="false" outlineLevel="0" collapsed="false">
      <c r="A1972" s="3" t="s">
        <v>862</v>
      </c>
      <c r="B1972" s="0" t="s">
        <v>4669</v>
      </c>
      <c r="E1972" s="0"/>
    </row>
    <row r="1973" customFormat="false" ht="13.8" hidden="false" customHeight="false" outlineLevel="0" collapsed="false">
      <c r="A1973" s="3" t="s">
        <v>4668</v>
      </c>
      <c r="B1973" s="0" t="s">
        <v>4670</v>
      </c>
      <c r="E1973" s="0"/>
    </row>
    <row r="1974" customFormat="false" ht="13.8" hidden="false" customHeight="false" outlineLevel="0" collapsed="false">
      <c r="A1974" s="3" t="s">
        <v>634</v>
      </c>
      <c r="B1974" s="0" t="s">
        <v>4672</v>
      </c>
      <c r="E1974" s="0"/>
    </row>
    <row r="1975" customFormat="false" ht="13.8" hidden="false" customHeight="false" outlineLevel="0" collapsed="false">
      <c r="A1975" s="3" t="s">
        <v>4671</v>
      </c>
      <c r="B1975" s="0" t="s">
        <v>4669</v>
      </c>
      <c r="E1975" s="0"/>
    </row>
    <row r="1976" customFormat="false" ht="13.8" hidden="false" customHeight="false" outlineLevel="0" collapsed="false">
      <c r="A1976" s="3" t="s">
        <v>4673</v>
      </c>
      <c r="B1976" s="0"/>
      <c r="C1976" s="0" t="s">
        <v>4674</v>
      </c>
      <c r="E1976" s="0"/>
    </row>
    <row r="1977" customFormat="false" ht="13.8" hidden="false" customHeight="false" outlineLevel="0" collapsed="false">
      <c r="A1977" s="3" t="s">
        <v>4675</v>
      </c>
      <c r="B1977" s="0" t="s">
        <v>4677</v>
      </c>
      <c r="E1977" s="0"/>
    </row>
    <row r="1978" customFormat="false" ht="13.8" hidden="false" customHeight="false" outlineLevel="0" collapsed="false">
      <c r="A1978" s="3" t="s">
        <v>4676</v>
      </c>
      <c r="B1978" s="0" t="s">
        <v>4679</v>
      </c>
      <c r="E1978" s="0"/>
    </row>
    <row r="1979" customFormat="false" ht="13.8" hidden="false" customHeight="false" outlineLevel="0" collapsed="false">
      <c r="A1979" s="3" t="s">
        <v>4678</v>
      </c>
      <c r="B1979" s="0" t="s">
        <v>1477</v>
      </c>
      <c r="C1979" s="0" t="s">
        <v>4680</v>
      </c>
      <c r="E1979" s="0"/>
    </row>
    <row r="1980" customFormat="false" ht="13.8" hidden="false" customHeight="false" outlineLevel="0" collapsed="false">
      <c r="A1980" s="3" t="s">
        <v>4681</v>
      </c>
      <c r="B1980" s="0" t="s">
        <v>4682</v>
      </c>
      <c r="E1980" s="0"/>
    </row>
    <row r="1981" customFormat="false" ht="13.8" hidden="false" customHeight="false" outlineLevel="0" collapsed="false">
      <c r="A1981" s="3" t="s">
        <v>4491</v>
      </c>
      <c r="B1981" s="0"/>
      <c r="E1981" s="0"/>
    </row>
    <row r="1982" customFormat="false" ht="13.8" hidden="false" customHeight="false" outlineLevel="0" collapsed="false">
      <c r="A1982" s="3" t="s">
        <v>4683</v>
      </c>
      <c r="B1982" s="0"/>
      <c r="E1982" s="0"/>
    </row>
    <row r="1983" customFormat="false" ht="13.8" hidden="false" customHeight="false" outlineLevel="0" collapsed="false">
      <c r="A1983" s="3" t="s">
        <v>4684</v>
      </c>
      <c r="B1983" s="0"/>
      <c r="E1983" s="0"/>
    </row>
    <row r="1984" customFormat="false" ht="13.8" hidden="false" customHeight="false" outlineLevel="0" collapsed="false">
      <c r="A1984" s="3" t="s">
        <v>4685</v>
      </c>
      <c r="B1984" s="0"/>
      <c r="E1984" s="0"/>
    </row>
    <row r="1985" customFormat="false" ht="13.8" hidden="false" customHeight="false" outlineLevel="0" collapsed="false">
      <c r="A1985" s="3" t="s">
        <v>4490</v>
      </c>
      <c r="B1985" s="0" t="s">
        <v>4688</v>
      </c>
      <c r="C1985" s="0" t="s">
        <v>4686</v>
      </c>
      <c r="D1985" s="0" t="n">
        <v>94060</v>
      </c>
      <c r="E1985" s="0"/>
    </row>
    <row r="1986" customFormat="false" ht="13.8" hidden="false" customHeight="false" outlineLevel="0" collapsed="false">
      <c r="A1986" s="3" t="s">
        <v>4687</v>
      </c>
      <c r="B1986" s="0"/>
      <c r="E1986" s="0"/>
    </row>
    <row r="1987" customFormat="false" ht="13.8" hidden="false" customHeight="false" outlineLevel="0" collapsed="false">
      <c r="B1987" s="0"/>
      <c r="C1987" s="0" t="s">
        <v>4689</v>
      </c>
      <c r="E1987" s="0"/>
    </row>
    <row r="1988" customFormat="false" ht="13.8" hidden="false" customHeight="false" outlineLevel="0" collapsed="false">
      <c r="A1988" s="3" t="s">
        <v>4690</v>
      </c>
      <c r="B1988" s="0" t="s">
        <v>4692</v>
      </c>
      <c r="E1988" s="0"/>
    </row>
    <row r="1989" customFormat="false" ht="13.8" hidden="false" customHeight="false" outlineLevel="0" collapsed="false">
      <c r="A1989" s="3" t="s">
        <v>4691</v>
      </c>
      <c r="B1989" s="0"/>
      <c r="C1989" s="0" t="s">
        <v>4693</v>
      </c>
      <c r="E1989" s="0"/>
    </row>
    <row r="1990" customFormat="false" ht="13.8" hidden="false" customHeight="false" outlineLevel="0" collapsed="false">
      <c r="A1990" s="3" t="s">
        <v>4694</v>
      </c>
      <c r="B1990" s="0" t="s">
        <v>4696</v>
      </c>
      <c r="E1990" s="0"/>
    </row>
    <row r="1991" customFormat="false" ht="13.8" hidden="false" customHeight="false" outlineLevel="0" collapsed="false">
      <c r="A1991" s="3" t="s">
        <v>4695</v>
      </c>
      <c r="B1991" s="0" t="s">
        <v>4697</v>
      </c>
      <c r="E1991" s="0"/>
    </row>
    <row r="1992" customFormat="false" ht="13.8" hidden="false" customHeight="false" outlineLevel="0" collapsed="false">
      <c r="A1992" s="3" t="s">
        <v>779</v>
      </c>
      <c r="B1992" s="0"/>
      <c r="C1992" s="0" t="s">
        <v>4698</v>
      </c>
      <c r="E1992" s="0"/>
    </row>
    <row r="1993" customFormat="false" ht="13.8" hidden="false" customHeight="false" outlineLevel="0" collapsed="false">
      <c r="B1993" s="0"/>
      <c r="C1993" s="0" t="s">
        <v>4699</v>
      </c>
      <c r="E1993" s="0"/>
    </row>
    <row r="1994" customFormat="false" ht="13.8" hidden="false" customHeight="false" outlineLevel="0" collapsed="false">
      <c r="A1994" s="3" t="s">
        <v>4700</v>
      </c>
      <c r="B1994" s="0" t="s">
        <v>4702</v>
      </c>
      <c r="E1994" s="0"/>
    </row>
    <row r="1995" customFormat="false" ht="13.8" hidden="false" customHeight="false" outlineLevel="0" collapsed="false">
      <c r="A1995" s="3" t="s">
        <v>4701</v>
      </c>
      <c r="B1995" s="0" t="s">
        <v>3287</v>
      </c>
      <c r="C1995" s="0" t="s">
        <v>4703</v>
      </c>
      <c r="E1995" s="0"/>
    </row>
    <row r="1996" customFormat="false" ht="13.8" hidden="false" customHeight="false" outlineLevel="0" collapsed="false">
      <c r="A1996" s="3" t="s">
        <v>4704</v>
      </c>
      <c r="B1996" s="0" t="s">
        <v>4706</v>
      </c>
      <c r="E1996" s="0"/>
    </row>
    <row r="1997" customFormat="false" ht="13.8" hidden="false" customHeight="false" outlineLevel="0" collapsed="false">
      <c r="A1997" s="3" t="s">
        <v>4705</v>
      </c>
      <c r="B1997" s="0"/>
      <c r="E1997" s="0"/>
    </row>
    <row r="1998" customFormat="false" ht="13.8" hidden="false" customHeight="false" outlineLevel="0" collapsed="false">
      <c r="B1998" s="0"/>
      <c r="E1998" s="0"/>
    </row>
    <row r="1999" customFormat="false" ht="13.8" hidden="false" customHeight="false" outlineLevel="0" collapsed="false">
      <c r="A1999" s="3" t="s">
        <v>4707</v>
      </c>
      <c r="B1999" s="0"/>
      <c r="E1999" s="0"/>
    </row>
    <row r="2000" customFormat="false" ht="13.8" hidden="false" customHeight="false" outlineLevel="0" collapsed="false">
      <c r="A2000" s="3" t="s">
        <v>4708</v>
      </c>
      <c r="B2000" s="0"/>
      <c r="E2000" s="0"/>
    </row>
    <row r="2001" customFormat="false" ht="13.8" hidden="false" customHeight="false" outlineLevel="0" collapsed="false">
      <c r="B2001" s="0"/>
      <c r="E2001" s="0"/>
    </row>
    <row r="2002" customFormat="false" ht="13.8" hidden="false" customHeight="false" outlineLevel="0" collapsed="false">
      <c r="A2002" s="3" t="s">
        <v>4709</v>
      </c>
      <c r="B2002" s="0"/>
      <c r="E2002" s="0"/>
    </row>
    <row r="2003" customFormat="false" ht="13.8" hidden="false" customHeight="false" outlineLevel="0" collapsed="false">
      <c r="A2003" s="3" t="s">
        <v>4710</v>
      </c>
      <c r="B2003" s="0"/>
      <c r="E2003" s="0"/>
    </row>
    <row r="2004" customFormat="false" ht="13.8" hidden="false" customHeight="false" outlineLevel="0" collapsed="false">
      <c r="B2004" s="0"/>
      <c r="E2004" s="0"/>
    </row>
    <row r="2005" customFormat="false" ht="13.8" hidden="false" customHeight="false" outlineLevel="0" collapsed="false">
      <c r="B2005" s="0"/>
      <c r="E2005" s="0"/>
    </row>
    <row r="2006" customFormat="false" ht="13.8" hidden="false" customHeight="false" outlineLevel="0" collapsed="false">
      <c r="A2006" s="3" t="s">
        <v>4711</v>
      </c>
      <c r="B2006" s="0"/>
      <c r="E2006" s="0"/>
    </row>
    <row r="2007" customFormat="false" ht="13.8" hidden="false" customHeight="false" outlineLevel="0" collapsed="false">
      <c r="A2007" s="3" t="s">
        <v>4712</v>
      </c>
      <c r="B2007" s="0"/>
      <c r="E2007" s="0"/>
    </row>
    <row r="2008" customFormat="false" ht="13.8" hidden="false" customHeight="false" outlineLevel="0" collapsed="false">
      <c r="A2008" s="3" t="s">
        <v>4713</v>
      </c>
      <c r="B2008" s="0"/>
      <c r="E2008" s="0"/>
    </row>
    <row r="2009" customFormat="false" ht="13.8" hidden="false" customHeight="false" outlineLevel="0" collapsed="false">
      <c r="A2009" s="3" t="s">
        <v>4714</v>
      </c>
      <c r="B2009" s="0"/>
      <c r="E2009" s="0"/>
    </row>
    <row r="2010" customFormat="false" ht="13.8" hidden="false" customHeight="false" outlineLevel="0" collapsed="false">
      <c r="B2010" s="0"/>
      <c r="E2010" s="0"/>
    </row>
    <row r="2011" customFormat="false" ht="13.8" hidden="false" customHeight="false" outlineLevel="0" collapsed="false">
      <c r="B2011" s="0"/>
      <c r="E2011" s="0"/>
    </row>
    <row r="2012" customFormat="false" ht="13.8" hidden="false" customHeight="false" outlineLevel="0" collapsed="false">
      <c r="B2012" s="0" t="s">
        <v>713</v>
      </c>
      <c r="C2012" s="0" t="s">
        <v>4715</v>
      </c>
      <c r="E2012" s="0"/>
    </row>
    <row r="2013" customFormat="false" ht="13.8" hidden="false" customHeight="false" outlineLevel="0" collapsed="false">
      <c r="A2013" s="3" t="s">
        <v>4159</v>
      </c>
      <c r="B2013" s="0" t="s">
        <v>4716</v>
      </c>
      <c r="E2013" s="0" t="s">
        <v>4716</v>
      </c>
    </row>
    <row r="2014" customFormat="false" ht="13.8" hidden="false" customHeight="false" outlineLevel="0" collapsed="false">
      <c r="A2014" s="3" t="s">
        <v>4717</v>
      </c>
      <c r="B2014" s="0" t="s">
        <v>4156</v>
      </c>
      <c r="D2014" s="35" t="n">
        <v>0.085</v>
      </c>
      <c r="E2014" s="35" t="n">
        <v>0.0875</v>
      </c>
    </row>
    <row r="2015" customFormat="false" ht="13.8" hidden="false" customHeight="false" outlineLevel="0" collapsed="false">
      <c r="A2015" s="3" t="s">
        <v>4718</v>
      </c>
      <c r="B2015" s="0" t="s">
        <v>4720</v>
      </c>
      <c r="C2015" s="0" t="s">
        <v>4686</v>
      </c>
      <c r="D2015" s="0" t="n">
        <v>94110</v>
      </c>
      <c r="E2015" s="0"/>
    </row>
    <row r="2016" customFormat="false" ht="13.8" hidden="false" customHeight="false" outlineLevel="0" collapsed="false">
      <c r="A2016" s="3" t="s">
        <v>4719</v>
      </c>
      <c r="B2016" s="0"/>
      <c r="E2016" s="0"/>
    </row>
    <row r="2017" customFormat="false" ht="13.8" hidden="false" customHeight="false" outlineLevel="0" collapsed="false">
      <c r="B2017" s="0"/>
      <c r="E2017" s="0"/>
    </row>
    <row r="2018" customFormat="false" ht="13.8" hidden="false" customHeight="false" outlineLevel="0" collapsed="false">
      <c r="A2018" s="3" t="s">
        <v>4721</v>
      </c>
      <c r="B2018" s="0"/>
      <c r="E2018" s="0"/>
    </row>
    <row r="2019" customFormat="false" ht="13.8" hidden="false" customHeight="false" outlineLevel="0" collapsed="false">
      <c r="A2019" s="3" t="s">
        <v>4722</v>
      </c>
      <c r="B2019" s="0"/>
      <c r="E2019" s="0"/>
    </row>
    <row r="2020" customFormat="false" ht="13.8" hidden="false" customHeight="false" outlineLevel="0" collapsed="false">
      <c r="A2020" s="3" t="s">
        <v>4723</v>
      </c>
      <c r="B2020" s="0"/>
      <c r="E2020" s="0"/>
    </row>
    <row r="2021" customFormat="false" ht="13.8" hidden="false" customHeight="false" outlineLevel="0" collapsed="false">
      <c r="A2021" s="3" t="s">
        <v>4724</v>
      </c>
      <c r="B2021" s="0"/>
      <c r="E2021" s="0"/>
    </row>
    <row r="2022" customFormat="false" ht="13.8" hidden="false" customHeight="false" outlineLevel="0" collapsed="false">
      <c r="A2022" s="3" t="s">
        <v>4725</v>
      </c>
      <c r="B2022" s="0"/>
      <c r="E2022" s="0"/>
    </row>
    <row r="2023" customFormat="false" ht="13.8" hidden="false" customHeight="false" outlineLevel="0" collapsed="false">
      <c r="B2023" s="0"/>
      <c r="E2023" s="0"/>
    </row>
    <row r="2024" customFormat="false" ht="13.8" hidden="false" customHeight="false" outlineLevel="0" collapsed="false">
      <c r="A2024" s="3" t="s">
        <v>4726</v>
      </c>
      <c r="B2024" s="0"/>
      <c r="E2024" s="0"/>
    </row>
    <row r="2025" customFormat="false" ht="13.8" hidden="false" customHeight="false" outlineLevel="0" collapsed="false">
      <c r="A2025" s="3" t="s">
        <v>4727</v>
      </c>
      <c r="B2025" s="0"/>
      <c r="E2025" s="0"/>
    </row>
    <row r="2026" customFormat="false" ht="13.8" hidden="false" customHeight="false" outlineLevel="0" collapsed="false">
      <c r="A2026" s="3" t="s">
        <v>4728</v>
      </c>
      <c r="B2026" s="0"/>
      <c r="E2026" s="0"/>
    </row>
    <row r="2027" customFormat="false" ht="13.8" hidden="false" customHeight="false" outlineLevel="0" collapsed="false">
      <c r="A2027" s="3" t="s">
        <v>4729</v>
      </c>
      <c r="B2027" s="0"/>
      <c r="E2027" s="0"/>
    </row>
    <row r="2028" customFormat="false" ht="13.8" hidden="false" customHeight="false" outlineLevel="0" collapsed="false">
      <c r="A2028" s="3" t="s">
        <v>4730</v>
      </c>
      <c r="B2028" s="0" t="s">
        <v>4686</v>
      </c>
      <c r="C2028" s="0" t="n">
        <v>94560</v>
      </c>
      <c r="E2028" s="0"/>
    </row>
    <row r="2029" customFormat="false" ht="13.8" hidden="false" customHeight="false" outlineLevel="0" collapsed="false">
      <c r="A2029" s="3" t="s">
        <v>4731</v>
      </c>
      <c r="B2029" s="0"/>
      <c r="E2029" s="0"/>
    </row>
    <row r="2030" customFormat="false" ht="13.8" hidden="false" customHeight="false" outlineLevel="0" collapsed="false">
      <c r="A2030" s="3" t="s">
        <v>4732</v>
      </c>
      <c r="B2030" s="0"/>
      <c r="E2030" s="0"/>
    </row>
    <row r="2031" customFormat="false" ht="13.8" hidden="false" customHeight="false" outlineLevel="0" collapsed="false">
      <c r="B2031" s="0" t="s">
        <v>678</v>
      </c>
      <c r="C2031" s="0" t="s">
        <v>4733</v>
      </c>
      <c r="E2031" s="0"/>
    </row>
    <row r="2032" customFormat="false" ht="13.8" hidden="false" customHeight="false" outlineLevel="0" collapsed="false">
      <c r="A2032" s="3" t="s">
        <v>4734</v>
      </c>
      <c r="B2032" s="0"/>
      <c r="E2032" s="0"/>
    </row>
    <row r="2033" customFormat="false" ht="13.8" hidden="false" customHeight="false" outlineLevel="0" collapsed="false">
      <c r="A2033" s="3" t="s">
        <v>4735</v>
      </c>
      <c r="B2033" s="0"/>
      <c r="D2033" s="97" t="n">
        <v>44259</v>
      </c>
      <c r="E2033" s="0"/>
    </row>
    <row r="2034" customFormat="false" ht="13.8" hidden="false" customHeight="false" outlineLevel="0" collapsed="false">
      <c r="A2034" s="3" t="s">
        <v>4736</v>
      </c>
      <c r="B2034" s="0" t="s">
        <v>1838</v>
      </c>
      <c r="D2034" s="35" t="n">
        <v>0.0875</v>
      </c>
      <c r="E2034" s="35" t="n">
        <v>0.09</v>
      </c>
    </row>
    <row r="2035" customFormat="false" ht="13.8" hidden="false" customHeight="false" outlineLevel="0" collapsed="false">
      <c r="A2035" s="3" t="s">
        <v>4737</v>
      </c>
      <c r="B2035" s="0" t="s">
        <v>4740</v>
      </c>
      <c r="C2035" s="0" t="s">
        <v>4738</v>
      </c>
      <c r="D2035" s="0" t="s">
        <v>4686</v>
      </c>
      <c r="E2035" s="0" t="n">
        <v>94960</v>
      </c>
    </row>
    <row r="2036" customFormat="false" ht="13.8" hidden="false" customHeight="false" outlineLevel="0" collapsed="false">
      <c r="A2036" s="3" t="s">
        <v>4739</v>
      </c>
      <c r="B2036" s="0"/>
      <c r="E2036" s="0"/>
    </row>
    <row r="2037" customFormat="false" ht="13.8" hidden="false" customHeight="false" outlineLevel="0" collapsed="false">
      <c r="A2037" s="3" t="s">
        <v>4741</v>
      </c>
      <c r="B2037" s="0"/>
      <c r="E2037" s="0"/>
    </row>
    <row r="2038" customFormat="false" ht="13.8" hidden="false" customHeight="false" outlineLevel="0" collapsed="false">
      <c r="A2038" s="3" t="s">
        <v>4742</v>
      </c>
      <c r="B2038" s="0"/>
      <c r="E2038" s="0"/>
    </row>
    <row r="2039" customFormat="false" ht="13.8" hidden="false" customHeight="false" outlineLevel="0" collapsed="false">
      <c r="A2039" s="3" t="s">
        <v>1335</v>
      </c>
      <c r="B2039" s="0"/>
      <c r="E2039" s="0"/>
    </row>
    <row r="2040" customFormat="false" ht="13.8" hidden="false" customHeight="false" outlineLevel="0" collapsed="false">
      <c r="A2040" s="3" t="s">
        <v>4743</v>
      </c>
      <c r="B2040" s="0"/>
      <c r="E2040" s="0"/>
    </row>
    <row r="2041" customFormat="false" ht="13.8" hidden="false" customHeight="false" outlineLevel="0" collapsed="false">
      <c r="A2041" s="3" t="s">
        <v>4737</v>
      </c>
      <c r="B2041" s="0" t="s">
        <v>4745</v>
      </c>
      <c r="E2041" s="0"/>
    </row>
    <row r="2042" customFormat="false" ht="13.8" hidden="false" customHeight="false" outlineLevel="0" collapsed="false">
      <c r="A2042" s="3" t="s">
        <v>4744</v>
      </c>
      <c r="B2042" s="0"/>
      <c r="E2042" s="0"/>
    </row>
    <row r="2043" customFormat="false" ht="13.8" hidden="false" customHeight="false" outlineLevel="0" collapsed="false">
      <c r="B2043" s="0"/>
      <c r="E2043" s="0"/>
    </row>
    <row r="2044" customFormat="false" ht="13.8" hidden="false" customHeight="false" outlineLevel="0" collapsed="false">
      <c r="A2044" s="3" t="s">
        <v>4746</v>
      </c>
      <c r="B2044" s="0"/>
      <c r="E2044" s="0"/>
    </row>
    <row r="2045" customFormat="false" ht="13.8" hidden="false" customHeight="false" outlineLevel="0" collapsed="false">
      <c r="A2045" s="3" t="s">
        <v>4747</v>
      </c>
      <c r="B2045" s="0"/>
      <c r="E2045" s="0"/>
    </row>
    <row r="2046" customFormat="false" ht="13.8" hidden="false" customHeight="false" outlineLevel="0" collapsed="false">
      <c r="A2046" s="3" t="s">
        <v>4748</v>
      </c>
      <c r="B2046" s="0"/>
      <c r="E2046" s="0"/>
    </row>
    <row r="2047" customFormat="false" ht="13.8" hidden="false" customHeight="false" outlineLevel="0" collapsed="false">
      <c r="A2047" s="3" t="s">
        <v>4749</v>
      </c>
      <c r="B2047" s="0"/>
      <c r="E2047" s="0"/>
    </row>
    <row r="2048" customFormat="false" ht="13.8" hidden="false" customHeight="false" outlineLevel="0" collapsed="false">
      <c r="B2048" s="0"/>
      <c r="E2048" s="0"/>
    </row>
    <row r="2049" customFormat="false" ht="13.8" hidden="false" customHeight="false" outlineLevel="0" collapsed="false">
      <c r="A2049" s="3" t="s">
        <v>4750</v>
      </c>
      <c r="B2049" s="0"/>
      <c r="E2049" s="0"/>
    </row>
    <row r="2050" customFormat="false" ht="13.8" hidden="false" customHeight="false" outlineLevel="0" collapsed="false">
      <c r="A2050" s="3" t="s">
        <v>4751</v>
      </c>
      <c r="B2050" s="0"/>
      <c r="E2050" s="0"/>
    </row>
    <row r="2051" customFormat="false" ht="13.8" hidden="false" customHeight="false" outlineLevel="0" collapsed="false">
      <c r="A2051" s="3" t="s">
        <v>4752</v>
      </c>
      <c r="B2051" s="0"/>
      <c r="E2051" s="0"/>
    </row>
    <row r="2052" customFormat="false" ht="13.8" hidden="false" customHeight="false" outlineLevel="0" collapsed="false">
      <c r="A2052" s="3" t="s">
        <v>4753</v>
      </c>
      <c r="B2052" s="0"/>
      <c r="E2052" s="0"/>
    </row>
    <row r="2053" customFormat="false" ht="13.8" hidden="false" customHeight="false" outlineLevel="0" collapsed="false">
      <c r="A2053" s="3" t="s">
        <v>4754</v>
      </c>
      <c r="B2053" s="0"/>
      <c r="E2053" s="0"/>
    </row>
    <row r="2054" customFormat="false" ht="13.8" hidden="false" customHeight="false" outlineLevel="0" collapsed="false">
      <c r="A2054" s="3" t="s">
        <v>4755</v>
      </c>
      <c r="B2054" s="0"/>
      <c r="E2054" s="0"/>
    </row>
    <row r="2055" customFormat="false" ht="13.8" hidden="false" customHeight="false" outlineLevel="0" collapsed="false">
      <c r="B2055" s="0" t="n">
        <v>9</v>
      </c>
      <c r="C2055" s="0" t="s">
        <v>4756</v>
      </c>
      <c r="D2055" s="0" t="s">
        <v>4757</v>
      </c>
      <c r="E2055" s="0" t="s">
        <v>4758</v>
      </c>
    </row>
    <row r="2056" customFormat="false" ht="13.8" hidden="false" customHeight="false" outlineLevel="0" collapsed="false">
      <c r="A2056" s="3" t="s">
        <v>4759</v>
      </c>
      <c r="B2056" s="0"/>
      <c r="C2056" s="0" t="s">
        <v>4760</v>
      </c>
      <c r="D2056" s="0" t="s">
        <v>4761</v>
      </c>
      <c r="E2056" s="0" t="s">
        <v>4762</v>
      </c>
    </row>
    <row r="2057" customFormat="false" ht="13.8" hidden="false" customHeight="false" outlineLevel="0" collapsed="false">
      <c r="A2057" s="3" t="s">
        <v>4763</v>
      </c>
      <c r="B2057" s="0"/>
      <c r="E2057" s="0"/>
    </row>
    <row r="2058" customFormat="false" ht="13.8" hidden="false" customHeight="false" outlineLevel="0" collapsed="false">
      <c r="A2058" s="3" t="s">
        <v>4764</v>
      </c>
      <c r="B2058" s="0"/>
      <c r="E2058" s="0"/>
    </row>
    <row r="2059" customFormat="false" ht="13.8" hidden="false" customHeight="false" outlineLevel="0" collapsed="false">
      <c r="A2059" s="3" t="s">
        <v>4765</v>
      </c>
      <c r="B2059" s="0" t="s">
        <v>4768</v>
      </c>
      <c r="D2059" s="0" t="s">
        <v>4766</v>
      </c>
      <c r="E2059" s="0"/>
    </row>
    <row r="2060" customFormat="false" ht="13.8" hidden="false" customHeight="false" outlineLevel="0" collapsed="false">
      <c r="A2060" s="3" t="s">
        <v>4767</v>
      </c>
      <c r="B2060" s="0"/>
      <c r="E2060" s="0"/>
    </row>
    <row r="2061" customFormat="false" ht="13.8" hidden="false" customHeight="false" outlineLevel="0" collapsed="false">
      <c r="B2061" s="0" t="s">
        <v>713</v>
      </c>
      <c r="C2061" s="0" t="s">
        <v>36</v>
      </c>
      <c r="D2061" s="0" t="s">
        <v>4769</v>
      </c>
      <c r="E2061" s="0"/>
    </row>
    <row r="2062" customFormat="false" ht="13.8" hidden="false" customHeight="false" outlineLevel="0" collapsed="false">
      <c r="A2062" s="3" t="s">
        <v>4770</v>
      </c>
      <c r="B2062" s="0" t="s">
        <v>4771</v>
      </c>
      <c r="D2062" s="35" t="n">
        <v>0.095</v>
      </c>
      <c r="E2062" s="0"/>
    </row>
    <row r="2063" customFormat="false" ht="13.8" hidden="false" customHeight="false" outlineLevel="0" collapsed="false">
      <c r="A2063" s="3" t="s">
        <v>1431</v>
      </c>
      <c r="B2063" s="0" t="s">
        <v>4773</v>
      </c>
      <c r="C2063" s="0" t="s">
        <v>4686</v>
      </c>
      <c r="D2063" s="0" t="n">
        <v>94952</v>
      </c>
      <c r="E2063" s="0"/>
    </row>
    <row r="2064" customFormat="false" ht="13.8" hidden="false" customHeight="false" outlineLevel="0" collapsed="false">
      <c r="A2064" s="3" t="s">
        <v>4772</v>
      </c>
      <c r="B2064" s="0"/>
      <c r="E2064" s="0"/>
    </row>
    <row r="2065" customFormat="false" ht="13.8" hidden="false" customHeight="false" outlineLevel="0" collapsed="false">
      <c r="A2065" s="3" t="s">
        <v>4774</v>
      </c>
      <c r="B2065" s="0"/>
      <c r="E2065" s="0"/>
    </row>
    <row r="2066" customFormat="false" ht="13.8" hidden="false" customHeight="false" outlineLevel="0" collapsed="false">
      <c r="B2066" s="0"/>
      <c r="E2066" s="0"/>
    </row>
    <row r="2067" customFormat="false" ht="13.8" hidden="false" customHeight="false" outlineLevel="0" collapsed="false">
      <c r="B2067" s="0"/>
      <c r="E2067" s="0"/>
    </row>
    <row r="2068" customFormat="false" ht="13.8" hidden="false" customHeight="false" outlineLevel="0" collapsed="false">
      <c r="A2068" s="3" t="s">
        <v>4775</v>
      </c>
      <c r="B2068" s="0"/>
      <c r="E2068" s="0"/>
    </row>
    <row r="2069" customFormat="false" ht="13.8" hidden="false" customHeight="false" outlineLevel="0" collapsed="false">
      <c r="A2069" s="129" t="s">
        <v>4776</v>
      </c>
      <c r="B2069" s="0"/>
      <c r="E2069" s="0"/>
    </row>
    <row r="2070" customFormat="false" ht="13.8" hidden="false" customHeight="false" outlineLevel="0" collapsed="false">
      <c r="A2070" s="273" t="s">
        <v>4777</v>
      </c>
      <c r="B2070" s="0"/>
      <c r="E2070" s="0"/>
    </row>
    <row r="2071" customFormat="false" ht="13.8" hidden="false" customHeight="false" outlineLevel="0" collapsed="false">
      <c r="B2071" s="0"/>
      <c r="E2071" s="0"/>
    </row>
    <row r="2072" customFormat="false" ht="13.8" hidden="false" customHeight="false" outlineLevel="0" collapsed="false">
      <c r="B2072" s="0"/>
      <c r="E2072" s="0"/>
    </row>
    <row r="2073" customFormat="false" ht="13.8" hidden="false" customHeight="false" outlineLevel="0" collapsed="false">
      <c r="A2073" s="129" t="s">
        <v>4778</v>
      </c>
      <c r="B2073" s="0"/>
      <c r="E2073" s="0"/>
    </row>
    <row r="2074" customFormat="false" ht="68.65" hidden="false" customHeight="false" outlineLevel="0" collapsed="false">
      <c r="A2074" s="129" t="s">
        <v>4779</v>
      </c>
      <c r="B2074" s="0"/>
      <c r="E2074" s="0"/>
    </row>
    <row r="2075" customFormat="false" ht="35.05" hidden="false" customHeight="false" outlineLevel="0" collapsed="false">
      <c r="A2075" s="129" t="s">
        <v>4780</v>
      </c>
      <c r="B2075" s="0"/>
      <c r="E2075" s="0"/>
    </row>
    <row r="2076" customFormat="false" ht="13.8" hidden="false" customHeight="false" outlineLevel="0" collapsed="false">
      <c r="A2076" s="129" t="s">
        <v>4781</v>
      </c>
      <c r="B2076" s="0"/>
      <c r="E2076" s="0"/>
    </row>
    <row r="2077" customFormat="false" ht="13.8" hidden="false" customHeight="false" outlineLevel="0" collapsed="false">
      <c r="B2077" s="0"/>
      <c r="E2077" s="0"/>
    </row>
    <row r="2078" customFormat="false" ht="13.8" hidden="false" customHeight="false" outlineLevel="0" collapsed="false">
      <c r="A2078" s="129" t="s">
        <v>4782</v>
      </c>
      <c r="B2078" s="0"/>
      <c r="E2078" s="0"/>
    </row>
    <row r="2079" customFormat="false" ht="13.8" hidden="false" customHeight="false" outlineLevel="0" collapsed="false">
      <c r="A2079" s="129" t="s">
        <v>4783</v>
      </c>
      <c r="B2079" s="0"/>
      <c r="E2079" s="0"/>
    </row>
    <row r="2080" customFormat="false" ht="46.25" hidden="false" customHeight="false" outlineLevel="0" collapsed="false">
      <c r="A2080" s="129" t="s">
        <v>4784</v>
      </c>
      <c r="B2080" s="0"/>
      <c r="E2080" s="0"/>
    </row>
    <row r="2081" customFormat="false" ht="13.8" hidden="false" customHeight="false" outlineLevel="0" collapsed="false">
      <c r="A2081" s="129" t="s">
        <v>4785</v>
      </c>
      <c r="B2081" s="0"/>
      <c r="E2081" s="0"/>
    </row>
    <row r="2082" customFormat="false" ht="13.8" hidden="false" customHeight="false" outlineLevel="0" collapsed="false">
      <c r="B2082" s="0"/>
      <c r="E2082" s="0"/>
    </row>
    <row r="2083" customFormat="false" ht="13.8" hidden="false" customHeight="false" outlineLevel="0" collapsed="false">
      <c r="A2083" s="129" t="s">
        <v>4786</v>
      </c>
      <c r="B2083" s="0"/>
      <c r="E2083" s="0"/>
    </row>
    <row r="2084" customFormat="false" ht="13.8" hidden="false" customHeight="false" outlineLevel="0" collapsed="false">
      <c r="A2084" s="129" t="s">
        <v>4787</v>
      </c>
      <c r="B2084" s="0"/>
      <c r="E2084" s="0"/>
    </row>
    <row r="2085" customFormat="false" ht="13.8" hidden="false" customHeight="false" outlineLevel="0" collapsed="false">
      <c r="B2085" s="0"/>
      <c r="E2085" s="0"/>
    </row>
    <row r="2086" customFormat="false" ht="13.8" hidden="false" customHeight="false" outlineLevel="0" collapsed="false">
      <c r="A2086" s="129" t="s">
        <v>4788</v>
      </c>
      <c r="B2086" s="0"/>
      <c r="E2086" s="0"/>
    </row>
    <row r="2087" customFormat="false" ht="57.45" hidden="false" customHeight="false" outlineLevel="0" collapsed="false">
      <c r="A2087" s="129" t="s">
        <v>4789</v>
      </c>
      <c r="B2087" s="0"/>
      <c r="E2087" s="0"/>
    </row>
    <row r="2088" customFormat="false" ht="46.25" hidden="false" customHeight="false" outlineLevel="0" collapsed="false">
      <c r="A2088" s="129" t="s">
        <v>4790</v>
      </c>
      <c r="B2088" s="0"/>
      <c r="E2088" s="0"/>
    </row>
    <row r="2089" customFormat="false" ht="13.8" hidden="false" customHeight="false" outlineLevel="0" collapsed="false">
      <c r="A2089" s="129" t="s">
        <v>4791</v>
      </c>
      <c r="B2089" s="0"/>
      <c r="E2089" s="0"/>
    </row>
    <row r="2090" customFormat="false" ht="46.25" hidden="false" customHeight="false" outlineLevel="0" collapsed="false">
      <c r="A2090" s="129" t="s">
        <v>4792</v>
      </c>
      <c r="B2090" s="0"/>
      <c r="E2090" s="0"/>
    </row>
    <row r="2091" customFormat="false" ht="68.65" hidden="false" customHeight="false" outlineLevel="0" collapsed="false">
      <c r="A2091" s="129" t="s">
        <v>4793</v>
      </c>
      <c r="B2091" s="0"/>
      <c r="E2091" s="0"/>
    </row>
    <row r="2092" customFormat="false" ht="13.8" hidden="false" customHeight="false" outlineLevel="0" collapsed="false">
      <c r="A2092" s="129" t="s">
        <v>4794</v>
      </c>
      <c r="B2092" s="0"/>
      <c r="E2092" s="0"/>
    </row>
    <row r="2093" customFormat="false" ht="13.8" hidden="false" customHeight="false" outlineLevel="0" collapsed="false">
      <c r="A2093" s="129" t="s">
        <v>4795</v>
      </c>
      <c r="B2093" s="0"/>
      <c r="E2093" s="0"/>
    </row>
    <row r="2094" customFormat="false" ht="13.8" hidden="false" customHeight="false" outlineLevel="0" collapsed="false">
      <c r="A2094" s="129" t="s">
        <v>4796</v>
      </c>
      <c r="B2094" s="0"/>
      <c r="E2094" s="0"/>
    </row>
    <row r="2095" customFormat="false" ht="13.8" hidden="false" customHeight="false" outlineLevel="0" collapsed="false">
      <c r="A2095" s="129" t="s">
        <v>4797</v>
      </c>
      <c r="B2095" s="0"/>
      <c r="E2095" s="0"/>
    </row>
    <row r="2096" customFormat="false" ht="13.8" hidden="false" customHeight="false" outlineLevel="0" collapsed="false">
      <c r="A2096" s="129" t="s">
        <v>4798</v>
      </c>
      <c r="B2096" s="0"/>
      <c r="E2096" s="0"/>
    </row>
    <row r="2097" customFormat="false" ht="13.8" hidden="false" customHeight="false" outlineLevel="0" collapsed="false">
      <c r="B2097" s="0"/>
      <c r="E2097" s="0"/>
    </row>
    <row r="2098" customFormat="false" ht="13.8" hidden="false" customHeight="false" outlineLevel="0" collapsed="false">
      <c r="A2098" s="3" t="s">
        <v>4799</v>
      </c>
      <c r="B2098" s="0"/>
      <c r="E2098" s="0"/>
    </row>
    <row r="2099" customFormat="false" ht="13.8" hidden="false" customHeight="false" outlineLevel="0" collapsed="false">
      <c r="A2099" s="129" t="s">
        <v>4800</v>
      </c>
      <c r="B2099" s="0"/>
      <c r="E2099" s="0"/>
    </row>
    <row r="2100" customFormat="false" ht="13.8" hidden="false" customHeight="false" outlineLevel="0" collapsed="false">
      <c r="A2100" s="129" t="s">
        <v>4801</v>
      </c>
      <c r="B2100" s="0"/>
      <c r="E2100" s="0"/>
    </row>
    <row r="2101" customFormat="false" ht="13.8" hidden="false" customHeight="false" outlineLevel="0" collapsed="false">
      <c r="A2101" s="129" t="s">
        <v>4802</v>
      </c>
      <c r="B2101" s="0"/>
      <c r="E2101" s="0"/>
    </row>
    <row r="2102" customFormat="false" ht="13.8" hidden="false" customHeight="false" outlineLevel="0" collapsed="false">
      <c r="A2102" s="129" t="s">
        <v>4803</v>
      </c>
      <c r="B2102" s="0"/>
      <c r="E2102" s="0"/>
    </row>
    <row r="2103" customFormat="false" ht="13.8" hidden="false" customHeight="false" outlineLevel="0" collapsed="false">
      <c r="A2103" s="129" t="s">
        <v>4804</v>
      </c>
      <c r="B2103" s="0"/>
      <c r="E2103" s="0"/>
    </row>
    <row r="2104" customFormat="false" ht="13.8" hidden="false" customHeight="false" outlineLevel="0" collapsed="false">
      <c r="A2104" s="129" t="s">
        <v>4805</v>
      </c>
      <c r="B2104" s="0"/>
      <c r="E2104" s="0"/>
    </row>
    <row r="2105" customFormat="false" ht="13.8" hidden="false" customHeight="false" outlineLevel="0" collapsed="false">
      <c r="A2105" s="129" t="s">
        <v>4802</v>
      </c>
      <c r="B2105" s="0"/>
      <c r="E2105" s="0"/>
    </row>
    <row r="2106" customFormat="false" ht="13.8" hidden="false" customHeight="false" outlineLevel="0" collapsed="false">
      <c r="A2106" s="129" t="s">
        <v>4806</v>
      </c>
      <c r="B2106" s="0"/>
      <c r="E2106" s="0"/>
    </row>
    <row r="2107" customFormat="false" ht="13.8" hidden="false" customHeight="false" outlineLevel="0" collapsed="false">
      <c r="B2107" s="0"/>
      <c r="E2107" s="0"/>
    </row>
    <row r="2108" customFormat="false" ht="13.8" hidden="false" customHeight="false" outlineLevel="0" collapsed="false">
      <c r="A2108" s="129" t="s">
        <v>4807</v>
      </c>
      <c r="B2108" s="0"/>
      <c r="E2108" s="0"/>
    </row>
    <row r="2109" customFormat="false" ht="13.8" hidden="false" customHeight="false" outlineLevel="0" collapsed="false">
      <c r="A2109" s="129" t="s">
        <v>4808</v>
      </c>
      <c r="B2109" s="0"/>
      <c r="E2109" s="0"/>
    </row>
    <row r="2110" customFormat="false" ht="13.8" hidden="false" customHeight="false" outlineLevel="0" collapsed="false">
      <c r="A2110" s="129" t="s">
        <v>4809</v>
      </c>
      <c r="B2110" s="0"/>
      <c r="E2110" s="0"/>
    </row>
    <row r="2111" customFormat="false" ht="13.8" hidden="false" customHeight="false" outlineLevel="0" collapsed="false">
      <c r="A2111" s="129" t="s">
        <v>4810</v>
      </c>
      <c r="B2111" s="0"/>
      <c r="E2111" s="0"/>
    </row>
    <row r="2112" customFormat="false" ht="13.8" hidden="false" customHeight="false" outlineLevel="0" collapsed="false">
      <c r="A2112" s="129" t="s">
        <v>4811</v>
      </c>
      <c r="B2112" s="0"/>
      <c r="E2112" s="0"/>
    </row>
    <row r="2113" customFormat="false" ht="13.8" hidden="false" customHeight="false" outlineLevel="0" collapsed="false">
      <c r="B2113" s="0"/>
      <c r="E2113" s="0"/>
    </row>
    <row r="2114" customFormat="false" ht="13.8" hidden="false" customHeight="false" outlineLevel="0" collapsed="false">
      <c r="A2114" s="129" t="s">
        <v>4812</v>
      </c>
      <c r="B2114" s="0"/>
      <c r="E2114" s="0"/>
    </row>
    <row r="2115" customFormat="false" ht="35.05" hidden="false" customHeight="false" outlineLevel="0" collapsed="false">
      <c r="A2115" s="273" t="s">
        <v>4813</v>
      </c>
      <c r="B2115" s="124"/>
      <c r="C2115" s="5"/>
      <c r="D2115" s="5"/>
    </row>
    <row r="2116" customFormat="false" ht="13.8" hidden="false" customHeight="false" outlineLevel="0" collapsed="false">
      <c r="B2116" s="192" t="s">
        <v>4815</v>
      </c>
      <c r="C2116" s="5"/>
      <c r="D2116" s="5"/>
    </row>
    <row r="2117" customFormat="false" ht="13.8" hidden="false" customHeight="false" outlineLevel="0" collapsed="false">
      <c r="A2117" s="3" t="s">
        <v>4814</v>
      </c>
      <c r="B2117" s="187"/>
      <c r="C2117" s="5"/>
      <c r="D2117" s="5"/>
    </row>
    <row r="2118" customFormat="false" ht="13.8" hidden="false" customHeight="false" outlineLevel="0" collapsed="false">
      <c r="A2118" s="3" t="s">
        <v>4816</v>
      </c>
      <c r="B2118" s="199"/>
      <c r="C2118" s="5"/>
      <c r="D2118" s="5"/>
    </row>
    <row r="2119" customFormat="false" ht="13.8" hidden="false" customHeight="false" outlineLevel="0" collapsed="false">
      <c r="A2119" s="3" t="s">
        <v>4817</v>
      </c>
      <c r="B2119" s="167"/>
      <c r="C2119" s="5"/>
      <c r="D2119" s="5"/>
    </row>
    <row r="2120" customFormat="false" ht="13.8" hidden="false" customHeight="false" outlineLevel="0" collapsed="false">
      <c r="A2120" s="3" t="s">
        <v>4818</v>
      </c>
      <c r="B2120" s="199"/>
      <c r="C2120" s="5"/>
      <c r="D2120" s="5"/>
    </row>
    <row r="2121" customFormat="false" ht="13.8" hidden="false" customHeight="false" outlineLevel="0" collapsed="false">
      <c r="B2121" s="276"/>
      <c r="C2121" s="274"/>
      <c r="D2121" s="274"/>
    </row>
    <row r="2122" customFormat="false" ht="13.8" hidden="false" customHeight="false" outlineLevel="0" collapsed="false">
      <c r="A2122" s="275" t="s">
        <v>4819</v>
      </c>
      <c r="B2122" s="167"/>
      <c r="C2122" s="5"/>
      <c r="D2122" s="5"/>
    </row>
    <row r="2123" customFormat="false" ht="13.8" hidden="false" customHeight="false" outlineLevel="0" collapsed="false">
      <c r="B2123" s="171" t="s">
        <v>4823</v>
      </c>
      <c r="C2123" s="277" t="s">
        <v>4820</v>
      </c>
      <c r="D2123" s="278" t="s">
        <v>4821</v>
      </c>
    </row>
    <row r="2124" customFormat="false" ht="13.8" hidden="false" customHeight="false" outlineLevel="0" collapsed="false">
      <c r="A2124" s="279" t="s">
        <v>4822</v>
      </c>
      <c r="B2124" s="124"/>
      <c r="C2124" s="5"/>
      <c r="D2124" s="5"/>
    </row>
    <row r="2125" customFormat="false" ht="13.8" hidden="false" customHeight="false" outlineLevel="0" collapsed="false">
      <c r="A2125" s="3" t="s">
        <v>4824</v>
      </c>
      <c r="B2125" s="176"/>
      <c r="C2125" s="5"/>
      <c r="D2125" s="5"/>
    </row>
    <row r="2126" customFormat="false" ht="13.8" hidden="false" customHeight="false" outlineLevel="0" collapsed="false">
      <c r="A2126" s="3" t="s">
        <v>4820</v>
      </c>
      <c r="B2126" s="176"/>
      <c r="C2126" s="5"/>
      <c r="D2126" s="5"/>
    </row>
    <row r="2127" customFormat="false" ht="13.8" hidden="false" customHeight="false" outlineLevel="0" collapsed="false">
      <c r="A2127" s="3" t="s">
        <v>4825</v>
      </c>
      <c r="B2127" s="124"/>
      <c r="C2127" s="5"/>
      <c r="D2127" s="5"/>
    </row>
    <row r="2128" customFormat="false" ht="13.8" hidden="false" customHeight="false" outlineLevel="0" collapsed="false">
      <c r="A2128" s="3" t="s">
        <v>4826</v>
      </c>
      <c r="B2128" s="176"/>
      <c r="C2128" s="5"/>
      <c r="D2128" s="5"/>
    </row>
    <row r="2129" customFormat="false" ht="13.8" hidden="false" customHeight="false" outlineLevel="0" collapsed="false">
      <c r="B2129" s="171" t="s">
        <v>1388</v>
      </c>
      <c r="C2129" s="280" t="s">
        <v>1385</v>
      </c>
      <c r="D2129" s="281"/>
    </row>
    <row r="2130" customFormat="false" ht="13.8" hidden="false" customHeight="false" outlineLevel="0" collapsed="false">
      <c r="A2130" s="279" t="s">
        <v>1387</v>
      </c>
      <c r="B2130" s="124"/>
      <c r="C2130" s="5"/>
      <c r="D2130" s="5"/>
    </row>
    <row r="2131" customFormat="false" ht="13.8" hidden="false" customHeight="false" outlineLevel="0" collapsed="false">
      <c r="A2131" s="3" t="s">
        <v>4827</v>
      </c>
      <c r="B2131" s="176"/>
      <c r="C2131" s="5"/>
      <c r="D2131" s="5"/>
    </row>
    <row r="2132" customFormat="false" ht="13.8" hidden="false" customHeight="false" outlineLevel="0" collapsed="false">
      <c r="A2132" s="3" t="s">
        <v>1385</v>
      </c>
      <c r="B2132" s="270"/>
      <c r="C2132" s="282"/>
      <c r="D2132" s="282"/>
    </row>
    <row r="2133" customFormat="false" ht="13.8" hidden="false" customHeight="false" outlineLevel="0" collapsed="false">
      <c r="A2133" s="3" t="s">
        <v>4828</v>
      </c>
      <c r="B2133" s="176"/>
      <c r="C2133" s="5"/>
      <c r="D2133" s="5"/>
    </row>
    <row r="2134" customFormat="false" ht="13.8" hidden="false" customHeight="false" outlineLevel="0" collapsed="false">
      <c r="B2134" s="171" t="s">
        <v>4829</v>
      </c>
      <c r="C2134" s="277" t="s">
        <v>1378</v>
      </c>
      <c r="D2134" s="281"/>
    </row>
    <row r="2135" customFormat="false" ht="13.8" hidden="false" customHeight="false" outlineLevel="0" collapsed="false">
      <c r="A2135" s="279" t="s">
        <v>1381</v>
      </c>
      <c r="B2135" s="124"/>
      <c r="C2135" s="5"/>
      <c r="D2135" s="5"/>
    </row>
    <row r="2136" customFormat="false" ht="13.8" hidden="false" customHeight="false" outlineLevel="0" collapsed="false">
      <c r="A2136" s="3" t="s">
        <v>4830</v>
      </c>
      <c r="B2136" s="176"/>
      <c r="C2136" s="5"/>
      <c r="D2136" s="5"/>
    </row>
    <row r="2137" customFormat="false" ht="13.8" hidden="false" customHeight="false" outlineLevel="0" collapsed="false">
      <c r="A2137" s="3" t="s">
        <v>1378</v>
      </c>
      <c r="B2137" s="176"/>
      <c r="C2137" s="5"/>
      <c r="D2137" s="5"/>
    </row>
    <row r="2138" customFormat="false" ht="13.8" hidden="false" customHeight="false" outlineLevel="0" collapsed="false">
      <c r="B2138" s="285" t="s">
        <v>4833</v>
      </c>
      <c r="C2138" s="283" t="s">
        <v>4831</v>
      </c>
      <c r="D2138" s="126"/>
    </row>
    <row r="2139" customFormat="false" ht="13.8" hidden="false" customHeight="false" outlineLevel="0" collapsed="false">
      <c r="A2139" s="284" t="s">
        <v>4832</v>
      </c>
      <c r="B2139" s="285" t="s">
        <v>1387</v>
      </c>
      <c r="C2139" s="5" t="s">
        <v>1477</v>
      </c>
      <c r="D2139" s="5" t="s">
        <v>4834</v>
      </c>
    </row>
    <row r="2140" customFormat="false" ht="13.8" hidden="false" customHeight="false" outlineLevel="0" collapsed="false">
      <c r="A2140" s="3" t="s">
        <v>4835</v>
      </c>
      <c r="B2140" s="285" t="s">
        <v>4838</v>
      </c>
      <c r="C2140" s="5"/>
      <c r="D2140" s="5" t="s">
        <v>4836</v>
      </c>
    </row>
    <row r="2141" customFormat="false" ht="13.8" hidden="false" customHeight="false" outlineLevel="0" collapsed="false">
      <c r="A2141" s="286" t="s">
        <v>4837</v>
      </c>
      <c r="B2141" s="124" t="s">
        <v>4840</v>
      </c>
      <c r="C2141" s="5"/>
      <c r="D2141" s="5" t="s">
        <v>4839</v>
      </c>
    </row>
    <row r="2142" customFormat="false" ht="13.8" hidden="false" customHeight="false" outlineLevel="0" collapsed="false">
      <c r="B2142" s="285" t="s">
        <v>4833</v>
      </c>
      <c r="C2142" s="283" t="s">
        <v>4841</v>
      </c>
      <c r="D2142" s="126" t="s">
        <v>4842</v>
      </c>
    </row>
    <row r="2143" customFormat="false" ht="13.8" hidden="false" customHeight="false" outlineLevel="0" collapsed="false">
      <c r="A2143" s="284" t="s">
        <v>4843</v>
      </c>
      <c r="B2143" s="285" t="s">
        <v>1387</v>
      </c>
      <c r="C2143" s="5"/>
      <c r="D2143" s="5"/>
    </row>
    <row r="2144" customFormat="false" ht="13.8" hidden="false" customHeight="false" outlineLevel="0" collapsed="false">
      <c r="A2144" s="3" t="s">
        <v>4835</v>
      </c>
      <c r="B2144" s="285" t="s">
        <v>4838</v>
      </c>
      <c r="C2144" s="5"/>
      <c r="D2144" s="5"/>
    </row>
    <row r="2145" customFormat="false" ht="13.8" hidden="false" customHeight="false" outlineLevel="0" collapsed="false">
      <c r="A2145" s="286" t="s">
        <v>4844</v>
      </c>
      <c r="B2145" s="124"/>
      <c r="C2145" s="5"/>
      <c r="D2145" s="5"/>
    </row>
    <row r="2146" customFormat="false" ht="13.8" hidden="false" customHeight="false" outlineLevel="0" collapsed="false">
      <c r="B2146" s="285" t="s">
        <v>4833</v>
      </c>
      <c r="C2146" s="283" t="s">
        <v>4845</v>
      </c>
      <c r="D2146" s="126" t="s">
        <v>4846</v>
      </c>
    </row>
    <row r="2147" customFormat="false" ht="13.8" hidden="false" customHeight="false" outlineLevel="0" collapsed="false">
      <c r="A2147" s="284" t="s">
        <v>4847</v>
      </c>
      <c r="B2147" s="285" t="s">
        <v>1387</v>
      </c>
      <c r="C2147" s="5"/>
      <c r="D2147" s="5" t="s">
        <v>4848</v>
      </c>
    </row>
    <row r="2148" customFormat="false" ht="13.8" hidden="false" customHeight="false" outlineLevel="0" collapsed="false">
      <c r="A2148" s="3" t="s">
        <v>4835</v>
      </c>
      <c r="B2148" s="285"/>
      <c r="C2148" s="5"/>
      <c r="D2148" s="5"/>
    </row>
    <row r="2149" customFormat="false" ht="13.8" hidden="false" customHeight="false" outlineLevel="0" collapsed="false">
      <c r="A2149" s="3" t="s">
        <v>4849</v>
      </c>
      <c r="B2149" s="285"/>
      <c r="C2149" s="5"/>
      <c r="D2149" s="5"/>
    </row>
    <row r="2150" customFormat="false" ht="13.8" hidden="false" customHeight="false" outlineLevel="0" collapsed="false">
      <c r="B2150" s="285" t="s">
        <v>4833</v>
      </c>
      <c r="C2150" s="283" t="s">
        <v>4850</v>
      </c>
      <c r="D2150" s="126" t="s">
        <v>4851</v>
      </c>
    </row>
    <row r="2151" customFormat="false" ht="13.8" hidden="false" customHeight="false" outlineLevel="0" collapsed="false">
      <c r="A2151" s="284" t="s">
        <v>4852</v>
      </c>
      <c r="B2151" s="285" t="s">
        <v>1387</v>
      </c>
      <c r="C2151" s="5" t="s">
        <v>4853</v>
      </c>
      <c r="D2151" s="5" t="s">
        <v>4854</v>
      </c>
    </row>
    <row r="2152" customFormat="false" ht="13.8" hidden="false" customHeight="false" outlineLevel="0" collapsed="false">
      <c r="A2152" s="3" t="s">
        <v>4835</v>
      </c>
      <c r="B2152" s="285"/>
      <c r="C2152" s="5"/>
      <c r="D2152" s="5"/>
    </row>
    <row r="2153" customFormat="false" ht="13.8" hidden="false" customHeight="false" outlineLevel="0" collapsed="false">
      <c r="A2153" s="3" t="s">
        <v>4855</v>
      </c>
      <c r="B2153" s="285"/>
      <c r="C2153" s="5"/>
      <c r="D2153" s="5"/>
    </row>
    <row r="2154" customFormat="false" ht="13.8" hidden="false" customHeight="false" outlineLevel="0" collapsed="false">
      <c r="B2154" s="290" t="s">
        <v>4859</v>
      </c>
      <c r="C2154" s="287" t="s">
        <v>4856</v>
      </c>
      <c r="D2154" s="288" t="s">
        <v>4857</v>
      </c>
    </row>
    <row r="2155" customFormat="false" ht="13.8" hidden="false" customHeight="false" outlineLevel="0" collapsed="false">
      <c r="A2155" s="289" t="s">
        <v>4858</v>
      </c>
      <c r="B2155" s="124" t="s">
        <v>4861</v>
      </c>
      <c r="C2155" s="5"/>
      <c r="D2155" s="5"/>
    </row>
    <row r="2156" customFormat="false" ht="13.8" hidden="false" customHeight="false" outlineLevel="0" collapsed="false">
      <c r="A2156" s="3" t="s">
        <v>4860</v>
      </c>
      <c r="B2156" s="176" t="s">
        <v>4863</v>
      </c>
      <c r="C2156" s="5"/>
      <c r="D2156" s="5"/>
    </row>
    <row r="2157" customFormat="false" ht="13.8" hidden="false" customHeight="false" outlineLevel="0" collapsed="false">
      <c r="A2157" s="3" t="s">
        <v>4862</v>
      </c>
      <c r="B2157" s="124" t="s">
        <v>4865</v>
      </c>
      <c r="C2157" s="5"/>
      <c r="D2157" s="5"/>
    </row>
    <row r="2158" customFormat="false" ht="13.8" hidden="false" customHeight="false" outlineLevel="0" collapsed="false">
      <c r="A2158" s="3" t="s">
        <v>4864</v>
      </c>
      <c r="B2158" s="292" t="s">
        <v>3377</v>
      </c>
      <c r="C2158" s="291" t="s">
        <v>4866</v>
      </c>
      <c r="D2158" s="126"/>
    </row>
    <row r="2159" customFormat="false" ht="13.8" hidden="false" customHeight="false" outlineLevel="0" collapsed="false">
      <c r="A2159" s="284" t="s">
        <v>4867</v>
      </c>
      <c r="B2159" s="124" t="s">
        <v>4869</v>
      </c>
      <c r="C2159" s="293"/>
      <c r="D2159" s="5"/>
    </row>
    <row r="2160" customFormat="false" ht="13.8" hidden="false" customHeight="false" outlineLevel="0" collapsed="false">
      <c r="A2160" s="3" t="s">
        <v>4868</v>
      </c>
      <c r="B2160" s="187" t="s">
        <v>4871</v>
      </c>
      <c r="C2160" s="293"/>
      <c r="D2160" s="5"/>
    </row>
    <row r="2161" customFormat="false" ht="13.8" hidden="false" customHeight="false" outlineLevel="0" collapsed="false">
      <c r="A2161" s="3" t="s">
        <v>4870</v>
      </c>
      <c r="B2161" s="124" t="s">
        <v>4842</v>
      </c>
      <c r="C2161" s="293"/>
      <c r="D2161" s="5"/>
    </row>
    <row r="2162" customFormat="false" ht="13.8" hidden="false" customHeight="false" outlineLevel="0" collapsed="false">
      <c r="B2162" s="182"/>
      <c r="C2162" s="291"/>
      <c r="D2162" s="126"/>
    </row>
    <row r="2163" customFormat="false" ht="13.8" hidden="false" customHeight="false" outlineLevel="0" collapsed="false">
      <c r="A2163" s="284" t="s">
        <v>4872</v>
      </c>
      <c r="B2163" s="224"/>
      <c r="C2163" s="294"/>
      <c r="D2163" s="294"/>
    </row>
    <row r="2164" customFormat="false" ht="13.8" hidden="false" customHeight="false" outlineLevel="0" collapsed="false">
      <c r="A2164" s="3" t="s">
        <v>4873</v>
      </c>
      <c r="B2164" s="125"/>
      <c r="C2164" s="293"/>
      <c r="D2164" s="293"/>
    </row>
    <row r="2165" customFormat="false" ht="13.8" hidden="false" customHeight="false" outlineLevel="0" collapsed="false">
      <c r="A2165" s="3" t="s">
        <v>4874</v>
      </c>
      <c r="B2165" s="124"/>
      <c r="C2165" s="295"/>
      <c r="D2165" s="296"/>
    </row>
    <row r="2166" customFormat="false" ht="13.8" hidden="false" customHeight="false" outlineLevel="0" collapsed="false">
      <c r="A2166" s="3" t="s">
        <v>4875</v>
      </c>
      <c r="B2166" s="300" t="s">
        <v>4877</v>
      </c>
      <c r="C2166" s="297"/>
      <c r="D2166" s="298"/>
    </row>
    <row r="2167" customFormat="false" ht="13.8" hidden="false" customHeight="false" outlineLevel="0" collapsed="false">
      <c r="A2167" s="299" t="s">
        <v>4876</v>
      </c>
      <c r="B2167" s="303" t="s">
        <v>4879</v>
      </c>
      <c r="C2167" s="301"/>
      <c r="D2167" s="301"/>
    </row>
    <row r="2168" customFormat="false" ht="13.8" hidden="false" customHeight="false" outlineLevel="0" collapsed="false">
      <c r="A2168" s="302" t="s">
        <v>4878</v>
      </c>
      <c r="B2168" s="305"/>
      <c r="C2168" s="304"/>
      <c r="D2168" s="304"/>
    </row>
    <row r="2169" customFormat="false" ht="13.8" hidden="false" customHeight="false" outlineLevel="0" collapsed="false">
      <c r="A2169" s="302" t="s">
        <v>4880</v>
      </c>
      <c r="B2169" s="308"/>
      <c r="C2169" s="306"/>
      <c r="D2169" s="307"/>
    </row>
    <row r="2170" customFormat="false" ht="13.8" hidden="false" customHeight="false" outlineLevel="0" collapsed="false">
      <c r="A2170" s="302" t="s">
        <v>4881</v>
      </c>
      <c r="B2170" s="182" t="s">
        <v>4883</v>
      </c>
      <c r="C2170" s="291"/>
      <c r="D2170" s="309"/>
    </row>
    <row r="2171" customFormat="false" ht="13.8" hidden="false" customHeight="false" outlineLevel="0" collapsed="false">
      <c r="A2171" s="284" t="s">
        <v>4882</v>
      </c>
      <c r="B2171" s="167" t="s">
        <v>1707</v>
      </c>
      <c r="C2171" s="310"/>
      <c r="D2171" s="5"/>
    </row>
    <row r="2172" customFormat="false" ht="13.8" hidden="false" customHeight="false" outlineLevel="0" collapsed="false">
      <c r="A2172" s="3" t="s">
        <v>4884</v>
      </c>
      <c r="B2172" s="305"/>
      <c r="C2172" s="304"/>
      <c r="D2172" s="311"/>
    </row>
    <row r="2173" customFormat="false" ht="13.8" hidden="false" customHeight="false" outlineLevel="0" collapsed="false">
      <c r="A2173" s="302" t="s">
        <v>4885</v>
      </c>
      <c r="B2173" s="124"/>
      <c r="C2173" s="312"/>
      <c r="D2173" s="5"/>
    </row>
    <row r="2174" customFormat="false" ht="13.8" hidden="false" customHeight="false" outlineLevel="0" collapsed="false">
      <c r="A2174" s="3" t="s">
        <v>4886</v>
      </c>
      <c r="B2174" s="187"/>
      <c r="C2174" s="312"/>
      <c r="D2174" s="5"/>
    </row>
    <row r="2175" customFormat="false" ht="13.8" hidden="false" customHeight="false" outlineLevel="0" collapsed="false">
      <c r="B2175" s="182" t="s">
        <v>4888</v>
      </c>
      <c r="C2175" s="291"/>
      <c r="D2175" s="126"/>
    </row>
    <row r="2176" customFormat="false" ht="13.8" hidden="false" customHeight="false" outlineLevel="0" collapsed="false">
      <c r="A2176" s="284" t="s">
        <v>4887</v>
      </c>
      <c r="B2176" s="187" t="s">
        <v>4890</v>
      </c>
      <c r="C2176" s="312"/>
      <c r="D2176" s="5"/>
    </row>
    <row r="2177" customFormat="false" ht="13.8" hidden="false" customHeight="false" outlineLevel="0" collapsed="false">
      <c r="A2177" s="3" t="s">
        <v>4889</v>
      </c>
      <c r="B2177" s="187"/>
      <c r="C2177" s="312"/>
      <c r="D2177" s="5"/>
    </row>
    <row r="2178" customFormat="false" ht="13.8" hidden="false" customHeight="false" outlineLevel="0" collapsed="false">
      <c r="A2178" s="3" t="s">
        <v>4891</v>
      </c>
      <c r="B2178" s="124"/>
      <c r="C2178" s="312"/>
      <c r="D2178" s="5"/>
    </row>
    <row r="2179" customFormat="false" ht="13.8" hidden="false" customHeight="false" outlineLevel="0" collapsed="false">
      <c r="A2179" s="3" t="s">
        <v>4892</v>
      </c>
      <c r="B2179" s="187"/>
      <c r="C2179" s="5"/>
      <c r="D2179" s="5"/>
    </row>
    <row r="2180" customFormat="false" ht="13.8" hidden="false" customHeight="false" outlineLevel="0" collapsed="false">
      <c r="B2180" s="127" t="s">
        <v>842</v>
      </c>
      <c r="C2180" s="128"/>
      <c r="D2180" s="128"/>
    </row>
    <row r="2181" customFormat="false" ht="13.8" hidden="false" customHeight="false" outlineLevel="0" collapsed="false">
      <c r="A2181" s="284" t="s">
        <v>841</v>
      </c>
      <c r="B2181" s="124" t="s">
        <v>794</v>
      </c>
      <c r="C2181" s="5" t="s">
        <v>795</v>
      </c>
      <c r="D2181" s="5"/>
    </row>
    <row r="2182" customFormat="false" ht="13.8" hidden="false" customHeight="false" outlineLevel="0" collapsed="false">
      <c r="A2182" s="3" t="s">
        <v>793</v>
      </c>
      <c r="B2182" s="125" t="s">
        <v>797</v>
      </c>
      <c r="C2182" s="5" t="s">
        <v>798</v>
      </c>
      <c r="D2182" s="5"/>
    </row>
    <row r="2183" customFormat="false" ht="13.8" hidden="false" customHeight="false" outlineLevel="0" collapsed="false">
      <c r="A2183" s="3" t="s">
        <v>796</v>
      </c>
      <c r="B2183" s="125"/>
      <c r="C2183" s="5" t="s">
        <v>844</v>
      </c>
      <c r="D2183" s="5"/>
    </row>
    <row r="2184" customFormat="false" ht="13.8" hidden="false" customHeight="false" outlineLevel="0" collapsed="false">
      <c r="A2184" s="3" t="s">
        <v>843</v>
      </c>
      <c r="B2184" s="125"/>
      <c r="C2184" s="5"/>
      <c r="D2184" s="5"/>
    </row>
    <row r="2185" customFormat="false" ht="13.8" hidden="false" customHeight="false" outlineLevel="0" collapsed="false">
      <c r="A2185" s="3" t="s">
        <v>876</v>
      </c>
      <c r="B2185" s="182" t="s">
        <v>4894</v>
      </c>
      <c r="C2185" s="126"/>
      <c r="D2185" s="126"/>
    </row>
    <row r="2186" customFormat="false" ht="13.8" hidden="false" customHeight="false" outlineLevel="0" collapsed="false">
      <c r="A2186" s="284" t="s">
        <v>4893</v>
      </c>
      <c r="B2186" s="124"/>
      <c r="C2186" s="5"/>
      <c r="D2186" s="5"/>
    </row>
    <row r="2187" customFormat="false" ht="13.8" hidden="false" customHeight="false" outlineLevel="0" collapsed="false">
      <c r="A2187" s="3" t="s">
        <v>4895</v>
      </c>
      <c r="B2187" s="265"/>
      <c r="C2187" s="311"/>
      <c r="D2187" s="311"/>
    </row>
    <row r="2188" customFormat="false" ht="13.8" hidden="false" customHeight="false" outlineLevel="0" collapsed="false">
      <c r="A2188" s="302" t="s">
        <v>4896</v>
      </c>
      <c r="B2188" s="165"/>
      <c r="C2188" s="5"/>
      <c r="D2188" s="5"/>
    </row>
    <row r="2189" customFormat="false" ht="13.8" hidden="false" customHeight="false" outlineLevel="0" collapsed="false">
      <c r="B2189" s="285" t="s">
        <v>4898</v>
      </c>
      <c r="C2189" s="126"/>
      <c r="D2189" s="126"/>
    </row>
    <row r="2190" customFormat="false" ht="13.8" hidden="false" customHeight="false" outlineLevel="0" collapsed="false">
      <c r="A2190" s="284" t="s">
        <v>4897</v>
      </c>
      <c r="B2190" s="124" t="s">
        <v>4900</v>
      </c>
      <c r="C2190" s="5" t="s">
        <v>4899</v>
      </c>
      <c r="D2190" s="5"/>
    </row>
    <row r="2191" customFormat="false" ht="13.8" hidden="false" customHeight="false" outlineLevel="0" collapsed="false">
      <c r="A2191" s="3" t="s">
        <v>4878</v>
      </c>
      <c r="B2191" s="124" t="s">
        <v>844</v>
      </c>
      <c r="C2191" s="5"/>
      <c r="D2191" s="5"/>
    </row>
    <row r="2192" customFormat="false" ht="13.8" hidden="false" customHeight="false" outlineLevel="0" collapsed="false">
      <c r="A2192" s="3" t="s">
        <v>4901</v>
      </c>
      <c r="B2192" s="239" t="s">
        <v>4904</v>
      </c>
      <c r="C2192" s="5" t="s">
        <v>4902</v>
      </c>
      <c r="D2192" s="5"/>
    </row>
    <row r="2193" customFormat="false" ht="13.8" hidden="false" customHeight="false" outlineLevel="0" collapsed="false">
      <c r="A2193" s="3" t="s">
        <v>4903</v>
      </c>
      <c r="B2193" s="195"/>
      <c r="C2193" s="5"/>
      <c r="D2193" s="5"/>
    </row>
    <row r="2194" customFormat="false" ht="13.8" hidden="false" customHeight="false" outlineLevel="0" collapsed="false">
      <c r="B2194" s="315" t="s">
        <v>4907</v>
      </c>
      <c r="C2194" s="313" t="s">
        <v>4905</v>
      </c>
      <c r="D2194" s="313"/>
    </row>
    <row r="2195" customFormat="false" ht="13.8" hidden="false" customHeight="false" outlineLevel="0" collapsed="false">
      <c r="A2195" s="314" t="s">
        <v>4906</v>
      </c>
      <c r="B2195" s="124"/>
      <c r="C2195" s="5"/>
      <c r="D2195" s="5"/>
    </row>
    <row r="2196" customFormat="false" ht="13.8" hidden="false" customHeight="false" outlineLevel="0" collapsed="false">
      <c r="A2196" s="3" t="s">
        <v>4908</v>
      </c>
      <c r="B2196" s="165"/>
      <c r="C2196" s="5"/>
      <c r="D2196" s="5"/>
    </row>
    <row r="2197" customFormat="false" ht="13.8" hidden="false" customHeight="false" outlineLevel="0" collapsed="false">
      <c r="A2197" s="3" t="s">
        <v>4909</v>
      </c>
      <c r="B2197" s="124"/>
      <c r="C2197" s="5"/>
      <c r="D2197" s="5"/>
    </row>
    <row r="2198" customFormat="false" ht="13.8" hidden="false" customHeight="false" outlineLevel="0" collapsed="false">
      <c r="A2198" s="3" t="s">
        <v>4910</v>
      </c>
      <c r="B2198" s="124"/>
      <c r="C2198" s="5"/>
      <c r="D2198" s="5"/>
    </row>
    <row r="2199" customFormat="false" ht="13.8" hidden="false" customHeight="false" outlineLevel="0" collapsed="false">
      <c r="B2199" s="228" t="s">
        <v>4912</v>
      </c>
      <c r="C2199" s="316"/>
      <c r="D2199" s="316"/>
    </row>
    <row r="2200" customFormat="false" ht="13.8" hidden="false" customHeight="false" outlineLevel="0" collapsed="false">
      <c r="A2200" s="314" t="s">
        <v>4911</v>
      </c>
      <c r="B2200" s="159" t="s">
        <v>4914</v>
      </c>
      <c r="C2200" s="317"/>
      <c r="D2200" s="317"/>
    </row>
    <row r="2201" customFormat="false" ht="13.8" hidden="false" customHeight="false" outlineLevel="0" collapsed="false">
      <c r="A2201" s="3" t="s">
        <v>4913</v>
      </c>
      <c r="B2201" s="187"/>
      <c r="C2201" s="5"/>
      <c r="D2201" s="5"/>
    </row>
    <row r="2202" customFormat="false" ht="13.8" hidden="false" customHeight="false" outlineLevel="0" collapsed="false">
      <c r="A2202" s="3" t="s">
        <v>4915</v>
      </c>
      <c r="B2202" s="124"/>
      <c r="C2202" s="5"/>
      <c r="D2202" s="5"/>
    </row>
    <row r="2203" customFormat="false" ht="13.8" hidden="false" customHeight="false" outlineLevel="0" collapsed="false">
      <c r="A2203" s="3" t="s">
        <v>4916</v>
      </c>
      <c r="B2203" s="124"/>
      <c r="C2203" s="5"/>
      <c r="D2203" s="5"/>
    </row>
    <row r="2204" customFormat="false" ht="13.8" hidden="false" customHeight="false" outlineLevel="0" collapsed="false">
      <c r="B2204" s="187"/>
      <c r="C2204" s="5"/>
      <c r="D2204" s="5"/>
    </row>
    <row r="2205" customFormat="false" ht="13.8" hidden="false" customHeight="false" outlineLevel="0" collapsed="false">
      <c r="B2205" s="318" t="s">
        <v>4918</v>
      </c>
      <c r="C2205" s="313"/>
      <c r="D2205" s="313"/>
    </row>
    <row r="2206" customFormat="false" ht="13.8" hidden="false" customHeight="false" outlineLevel="0" collapsed="false">
      <c r="A2206" s="314" t="s">
        <v>4917</v>
      </c>
      <c r="B2206" s="187" t="s">
        <v>4920</v>
      </c>
      <c r="C2206" s="5"/>
      <c r="D2206" s="5"/>
    </row>
    <row r="2207" customFormat="false" ht="13.8" hidden="false" customHeight="false" outlineLevel="0" collapsed="false">
      <c r="A2207" s="3" t="s">
        <v>4919</v>
      </c>
      <c r="B2207" s="124"/>
      <c r="C2207" s="5"/>
      <c r="D2207" s="5"/>
    </row>
    <row r="2208" customFormat="false" ht="13.8" hidden="false" customHeight="false" outlineLevel="0" collapsed="false">
      <c r="A2208" s="3" t="s">
        <v>4921</v>
      </c>
      <c r="B2208" s="165"/>
      <c r="C2208" s="5"/>
      <c r="D2208" s="5"/>
    </row>
    <row r="2209" customFormat="false" ht="13.8" hidden="false" customHeight="false" outlineLevel="0" collapsed="false">
      <c r="A2209" s="3" t="s">
        <v>4922</v>
      </c>
      <c r="B2209" s="187"/>
      <c r="C2209" s="5"/>
      <c r="D2209" s="5"/>
    </row>
    <row r="2210" customFormat="false" ht="13.8" hidden="false" customHeight="false" outlineLevel="0" collapsed="false">
      <c r="B2210" s="315" t="s">
        <v>4926</v>
      </c>
      <c r="C2210" s="313" t="s">
        <v>4923</v>
      </c>
      <c r="D2210" s="313" t="s">
        <v>4924</v>
      </c>
    </row>
    <row r="2211" customFormat="false" ht="13.8" hidden="false" customHeight="false" outlineLevel="0" collapsed="false">
      <c r="A2211" s="314" t="s">
        <v>4925</v>
      </c>
      <c r="B2211" s="125" t="s">
        <v>3035</v>
      </c>
      <c r="C2211" s="293"/>
      <c r="D2211" s="293"/>
    </row>
    <row r="2212" customFormat="false" ht="13.8" hidden="false" customHeight="false" outlineLevel="0" collapsed="false">
      <c r="A2212" s="3" t="s">
        <v>4927</v>
      </c>
      <c r="B2212" s="320"/>
      <c r="C2212" s="319"/>
      <c r="D2212" s="319"/>
    </row>
    <row r="2213" customFormat="false" ht="13.8" hidden="false" customHeight="false" outlineLevel="0" collapsed="false">
      <c r="A2213" s="3" t="s">
        <v>4928</v>
      </c>
      <c r="B2213" s="124"/>
      <c r="C2213" s="5"/>
      <c r="D2213" s="5"/>
    </row>
    <row r="2214" customFormat="false" ht="13.8" hidden="false" customHeight="false" outlineLevel="0" collapsed="false">
      <c r="A2214" s="3" t="s">
        <v>4929</v>
      </c>
      <c r="B2214" s="124"/>
      <c r="C2214" s="5"/>
      <c r="D2214" s="5"/>
    </row>
    <row r="2215" customFormat="false" ht="13.8" hidden="false" customHeight="false" outlineLevel="0" collapsed="false">
      <c r="B2215" s="315" t="s">
        <v>4931</v>
      </c>
      <c r="C2215" s="313"/>
      <c r="D2215" s="313"/>
    </row>
    <row r="2216" customFormat="false" ht="13.8" hidden="false" customHeight="false" outlineLevel="0" collapsed="false">
      <c r="A2216" s="314" t="s">
        <v>4930</v>
      </c>
      <c r="B2216" s="165"/>
      <c r="C2216" s="5"/>
      <c r="D2216" s="5"/>
    </row>
    <row r="2217" customFormat="false" ht="13.8" hidden="false" customHeight="false" outlineLevel="0" collapsed="false">
      <c r="A2217" s="3" t="s">
        <v>4932</v>
      </c>
      <c r="B2217" s="195"/>
      <c r="C2217" s="5"/>
      <c r="D2217" s="5"/>
    </row>
    <row r="2218" customFormat="false" ht="13.8" hidden="false" customHeight="false" outlineLevel="0" collapsed="false">
      <c r="A2218" s="3" t="s">
        <v>4933</v>
      </c>
      <c r="B2218" s="187"/>
      <c r="C2218" s="5"/>
      <c r="D2218" s="5"/>
    </row>
    <row r="2219" customFormat="false" ht="13.8" hidden="false" customHeight="false" outlineLevel="0" collapsed="false">
      <c r="A2219" s="3" t="s">
        <v>4934</v>
      </c>
      <c r="B2219" s="124"/>
      <c r="C2219" s="5"/>
      <c r="D2219" s="5"/>
    </row>
    <row r="2220" customFormat="false" ht="13.8" hidden="false" customHeight="false" outlineLevel="0" collapsed="false">
      <c r="B2220" s="315"/>
      <c r="C2220" s="313"/>
      <c r="D2220" s="313"/>
    </row>
    <row r="2221" customFormat="false" ht="13.8" hidden="false" customHeight="false" outlineLevel="0" collapsed="false">
      <c r="A2221" s="314" t="s">
        <v>4935</v>
      </c>
      <c r="B2221" s="124"/>
      <c r="C2221" s="5"/>
      <c r="D2221" s="5"/>
    </row>
    <row r="2222" customFormat="false" ht="13.8" hidden="false" customHeight="false" outlineLevel="0" collapsed="false">
      <c r="A2222" s="3" t="s">
        <v>4936</v>
      </c>
      <c r="B2222" s="195"/>
      <c r="C2222" s="5"/>
      <c r="D2222" s="5"/>
    </row>
    <row r="2223" customFormat="false" ht="13.8" hidden="false" customHeight="false" outlineLevel="0" collapsed="false">
      <c r="A2223" s="3" t="s">
        <v>4937</v>
      </c>
      <c r="B2223" s="124"/>
      <c r="C2223" s="5"/>
      <c r="D2223" s="5"/>
    </row>
    <row r="2224" customFormat="false" ht="13.8" hidden="false" customHeight="false" outlineLevel="0" collapsed="false">
      <c r="B2224" s="321"/>
      <c r="C2224" s="274"/>
      <c r="D2224" s="274"/>
    </row>
    <row r="2225" customFormat="false" ht="13.8" hidden="false" customHeight="false" outlineLevel="0" collapsed="false">
      <c r="A2225" s="275" t="s">
        <v>4938</v>
      </c>
      <c r="B2225" s="124"/>
      <c r="C2225" s="5"/>
      <c r="D2225" s="5"/>
    </row>
    <row r="2226" customFormat="false" ht="13.8" hidden="false" customHeight="false" outlineLevel="0" collapsed="false">
      <c r="B2226" s="323"/>
      <c r="C2226" s="322"/>
      <c r="D2226" s="323" t="s">
        <v>4939</v>
      </c>
    </row>
    <row r="2227" customFormat="false" ht="13.8" hidden="false" customHeight="false" outlineLevel="0" collapsed="false">
      <c r="A2227" s="314" t="s">
        <v>4940</v>
      </c>
      <c r="B2227" s="187"/>
      <c r="C2227" s="324"/>
      <c r="D2227" s="317"/>
    </row>
    <row r="2228" customFormat="false" ht="13.8" hidden="false" customHeight="false" outlineLevel="0" collapsed="false">
      <c r="A2228" s="3" t="s">
        <v>4941</v>
      </c>
      <c r="B2228" s="125"/>
      <c r="C2228" s="293"/>
      <c r="D2228" s="317"/>
    </row>
    <row r="2229" customFormat="false" ht="13.8" hidden="false" customHeight="false" outlineLevel="0" collapsed="false">
      <c r="A2229" s="3" t="s">
        <v>4942</v>
      </c>
      <c r="B2229" s="187"/>
      <c r="C2229" s="5"/>
      <c r="D2229" s="317"/>
    </row>
    <row r="2230" customFormat="false" ht="13.8" hidden="false" customHeight="false" outlineLevel="0" collapsed="false">
      <c r="A2230" s="3" t="s">
        <v>4943</v>
      </c>
      <c r="B2230" s="187"/>
      <c r="C2230" s="5"/>
      <c r="D2230" s="317"/>
    </row>
    <row r="2231" customFormat="false" ht="13.8" hidden="false" customHeight="false" outlineLevel="0" collapsed="false">
      <c r="B2231" s="323" t="s">
        <v>4356</v>
      </c>
      <c r="C2231" s="313"/>
      <c r="D2231" s="323" t="s">
        <v>4944</v>
      </c>
    </row>
    <row r="2232" customFormat="false" ht="13.8" hidden="false" customHeight="false" outlineLevel="0" collapsed="false">
      <c r="A2232" s="314" t="s">
        <v>4945</v>
      </c>
      <c r="B2232" s="176" t="s">
        <v>4947</v>
      </c>
      <c r="C2232" s="5"/>
      <c r="D2232" s="317"/>
    </row>
    <row r="2233" customFormat="false" ht="13.8" hidden="false" customHeight="false" outlineLevel="0" collapsed="false">
      <c r="A2233" s="3" t="s">
        <v>4946</v>
      </c>
      <c r="B2233" s="124"/>
      <c r="C2233" s="5"/>
      <c r="D2233" s="317"/>
    </row>
    <row r="2234" customFormat="false" ht="13.8" hidden="false" customHeight="false" outlineLevel="0" collapsed="false">
      <c r="A2234" s="3" t="s">
        <v>4948</v>
      </c>
      <c r="B2234" s="124"/>
      <c r="C2234" s="5"/>
      <c r="D2234" s="317"/>
    </row>
    <row r="2235" customFormat="false" ht="13.8" hidden="false" customHeight="false" outlineLevel="0" collapsed="false">
      <c r="A2235" s="3" t="s">
        <v>4949</v>
      </c>
      <c r="B2235" s="124"/>
      <c r="C2235" s="5"/>
      <c r="D2235" s="317"/>
    </row>
    <row r="2236" customFormat="false" ht="13.8" hidden="false" customHeight="false" outlineLevel="0" collapsed="false">
      <c r="B2236" s="325"/>
      <c r="C2236" s="313"/>
      <c r="D2236" s="322"/>
    </row>
    <row r="2237" customFormat="false" ht="13.8" hidden="false" customHeight="false" outlineLevel="0" collapsed="false">
      <c r="A2237" s="314" t="s">
        <v>4950</v>
      </c>
      <c r="B2237" s="165"/>
      <c r="C2237" s="5"/>
      <c r="D2237" s="317"/>
    </row>
    <row r="2238" customFormat="false" ht="13.8" hidden="false" customHeight="false" outlineLevel="0" collapsed="false">
      <c r="A2238" s="3" t="s">
        <v>4951</v>
      </c>
      <c r="B2238" s="195"/>
      <c r="C2238" s="5"/>
      <c r="D2238" s="317"/>
    </row>
    <row r="2239" customFormat="false" ht="13.8" hidden="false" customHeight="false" outlineLevel="0" collapsed="false">
      <c r="A2239" s="3" t="s">
        <v>4952</v>
      </c>
      <c r="B2239" s="124"/>
      <c r="C2239" s="5"/>
      <c r="D2239" s="317"/>
    </row>
    <row r="2240" customFormat="false" ht="13.8" hidden="false" customHeight="false" outlineLevel="0" collapsed="false">
      <c r="A2240" s="3" t="s">
        <v>4953</v>
      </c>
      <c r="B2240" s="124"/>
      <c r="C2240" s="5"/>
      <c r="D2240" s="317"/>
    </row>
    <row r="2241" customFormat="false" ht="13.8" hidden="false" customHeight="false" outlineLevel="0" collapsed="false">
      <c r="B2241" s="315" t="s">
        <v>4956</v>
      </c>
      <c r="C2241" s="313" t="s">
        <v>4954</v>
      </c>
      <c r="D2241" s="322"/>
    </row>
    <row r="2242" customFormat="false" ht="13.8" hidden="false" customHeight="false" outlineLevel="0" collapsed="false">
      <c r="A2242" s="314" t="s">
        <v>4955</v>
      </c>
      <c r="B2242" s="124" t="s">
        <v>4958</v>
      </c>
      <c r="C2242" s="5"/>
      <c r="D2242" s="317"/>
    </row>
    <row r="2243" customFormat="false" ht="13.8" hidden="false" customHeight="false" outlineLevel="0" collapsed="false">
      <c r="A2243" s="3" t="s">
        <v>4957</v>
      </c>
      <c r="B2243" s="165"/>
      <c r="C2243" s="5"/>
      <c r="D2243" s="5"/>
    </row>
    <row r="2244" customFormat="false" ht="13.8" hidden="false" customHeight="false" outlineLevel="0" collapsed="false">
      <c r="A2244" s="3" t="s">
        <v>4959</v>
      </c>
      <c r="B2244" s="124"/>
      <c r="C2244" s="5"/>
      <c r="D2244" s="5"/>
    </row>
    <row r="2245" customFormat="false" ht="13.8" hidden="false" customHeight="false" outlineLevel="0" collapsed="false">
      <c r="B2245" s="326"/>
      <c r="C2245" s="313"/>
      <c r="D2245" s="313"/>
    </row>
    <row r="2246" customFormat="false" ht="13.8" hidden="false" customHeight="false" outlineLevel="0" collapsed="false">
      <c r="A2246" s="314" t="s">
        <v>4960</v>
      </c>
      <c r="B2246" s="124"/>
      <c r="C2246" s="5"/>
      <c r="D2246" s="5"/>
    </row>
    <row r="2247" customFormat="false" ht="13.8" hidden="false" customHeight="false" outlineLevel="0" collapsed="false">
      <c r="A2247" s="3" t="s">
        <v>4860</v>
      </c>
      <c r="B2247" s="124"/>
      <c r="C2247" s="5"/>
      <c r="D2247" s="5"/>
    </row>
    <row r="2248" customFormat="false" ht="13.8" hidden="false" customHeight="false" outlineLevel="0" collapsed="false">
      <c r="A2248" s="3" t="s">
        <v>4961</v>
      </c>
      <c r="B2248" s="179"/>
      <c r="C2248" s="327"/>
      <c r="D2248" s="327"/>
    </row>
    <row r="2249" customFormat="false" ht="13.8" hidden="false" customHeight="false" outlineLevel="0" collapsed="false">
      <c r="A2249" s="3" t="s">
        <v>4962</v>
      </c>
      <c r="B2249" s="165"/>
      <c r="C2249" s="328"/>
      <c r="D2249" s="328"/>
    </row>
    <row r="2250" customFormat="false" ht="13.8" hidden="false" customHeight="false" outlineLevel="0" collapsed="false">
      <c r="B2250" s="171"/>
      <c r="C2250" s="329"/>
      <c r="D2250" s="329"/>
    </row>
    <row r="2251" customFormat="false" ht="13.8" hidden="false" customHeight="false" outlineLevel="0" collapsed="false">
      <c r="A2251" s="314" t="s">
        <v>4963</v>
      </c>
      <c r="B2251" s="171"/>
      <c r="C2251" s="329"/>
      <c r="D2251" s="329"/>
    </row>
    <row r="2252" customFormat="false" ht="13.8" hidden="false" customHeight="false" outlineLevel="0" collapsed="false">
      <c r="A2252" s="3" t="s">
        <v>4860</v>
      </c>
      <c r="B2252" s="159"/>
      <c r="C2252" s="317"/>
      <c r="D2252" s="317"/>
    </row>
    <row r="2253" customFormat="false" ht="13.8" hidden="false" customHeight="false" outlineLevel="0" collapsed="false">
      <c r="A2253" s="3" t="s">
        <v>4964</v>
      </c>
      <c r="B2253" s="159"/>
      <c r="C2253" s="317"/>
      <c r="D2253" s="293"/>
    </row>
    <row r="2254" customFormat="false" ht="13.8" hidden="false" customHeight="false" outlineLevel="0" collapsed="false">
      <c r="A2254" s="3" t="s">
        <v>4962</v>
      </c>
      <c r="B2254" s="228"/>
      <c r="C2254" s="316"/>
      <c r="D2254" s="293"/>
    </row>
    <row r="2255" customFormat="false" ht="13.8" hidden="false" customHeight="false" outlineLevel="0" collapsed="false">
      <c r="B2255" s="187" t="s">
        <v>4966</v>
      </c>
      <c r="C2255" s="316"/>
      <c r="D2255" s="316"/>
    </row>
    <row r="2256" customFormat="false" ht="13.8" hidden="false" customHeight="false" outlineLevel="0" collapsed="false">
      <c r="A2256" s="314" t="s">
        <v>4965</v>
      </c>
      <c r="B2256" s="219" t="s">
        <v>4968</v>
      </c>
      <c r="C2256" s="330"/>
      <c r="D2256" s="293"/>
    </row>
    <row r="2257" customFormat="false" ht="13.8" hidden="false" customHeight="false" outlineLevel="0" collapsed="false">
      <c r="A2257" s="3" t="s">
        <v>4967</v>
      </c>
      <c r="B2257" s="167"/>
      <c r="C2257" s="330"/>
      <c r="D2257" s="293"/>
    </row>
    <row r="2258" customFormat="false" ht="13.8" hidden="false" customHeight="false" outlineLevel="0" collapsed="false">
      <c r="A2258" s="3" t="s">
        <v>4969</v>
      </c>
      <c r="B2258" s="165"/>
      <c r="C2258" s="330"/>
      <c r="D2258" s="293"/>
    </row>
    <row r="2259" customFormat="false" ht="13.8" hidden="false" customHeight="false" outlineLevel="0" collapsed="false">
      <c r="B2259" s="125"/>
      <c r="C2259" s="330"/>
      <c r="D2259" s="293"/>
    </row>
    <row r="2260" customFormat="false" ht="13.8" hidden="false" customHeight="false" outlineLevel="0" collapsed="false">
      <c r="A2260" s="314" t="s">
        <v>4970</v>
      </c>
      <c r="B2260" s="187"/>
      <c r="C2260" s="330"/>
      <c r="D2260" s="5"/>
    </row>
    <row r="2261" customFormat="false" ht="13.8" hidden="false" customHeight="false" outlineLevel="0" collapsed="false">
      <c r="A2261" s="3" t="s">
        <v>4971</v>
      </c>
      <c r="B2261" s="176"/>
      <c r="C2261" s="330"/>
      <c r="D2261" s="5"/>
    </row>
    <row r="2262" customFormat="false" ht="13.8" hidden="false" customHeight="false" outlineLevel="0" collapsed="false">
      <c r="A2262" s="3" t="s">
        <v>4972</v>
      </c>
      <c r="B2262" s="176"/>
      <c r="C2262" s="330"/>
      <c r="D2262" s="5"/>
    </row>
    <row r="2263" customFormat="false" ht="13.8" hidden="false" customHeight="false" outlineLevel="0" collapsed="false">
      <c r="A2263" s="3" t="s">
        <v>4973</v>
      </c>
      <c r="B2263" s="124"/>
      <c r="C2263" s="5"/>
      <c r="D2263" s="5"/>
    </row>
    <row r="2264" customFormat="false" ht="13.8" hidden="false" customHeight="false" outlineLevel="0" collapsed="false">
      <c r="B2264" s="331"/>
      <c r="C2264" s="274"/>
      <c r="D2264" s="274"/>
    </row>
    <row r="2265" customFormat="false" ht="13.8" hidden="false" customHeight="false" outlineLevel="0" collapsed="false">
      <c r="A2265" s="275" t="s">
        <v>4974</v>
      </c>
      <c r="B2265" s="176"/>
      <c r="C2265" s="5"/>
      <c r="D2265" s="5"/>
    </row>
    <row r="2266" customFormat="false" ht="13.8" hidden="false" customHeight="false" outlineLevel="0" collapsed="false">
      <c r="B2266" s="325" t="s">
        <v>4976</v>
      </c>
      <c r="C2266" s="313"/>
      <c r="D2266" s="313"/>
    </row>
    <row r="2267" customFormat="false" ht="13.8" hidden="false" customHeight="false" outlineLevel="0" collapsed="false">
      <c r="A2267" s="314" t="s">
        <v>4975</v>
      </c>
      <c r="B2267" s="187"/>
      <c r="C2267" s="5"/>
      <c r="D2267" s="5"/>
    </row>
    <row r="2268" customFormat="false" ht="13.8" hidden="false" customHeight="false" outlineLevel="0" collapsed="false">
      <c r="A2268" s="3" t="s">
        <v>4977</v>
      </c>
      <c r="B2268" s="193"/>
      <c r="C2268" s="5"/>
      <c r="D2268" s="5"/>
    </row>
    <row r="2269" customFormat="false" ht="13.8" hidden="false" customHeight="false" outlineLevel="0" collapsed="false">
      <c r="A2269" s="3" t="s">
        <v>4978</v>
      </c>
      <c r="B2269" s="187"/>
      <c r="C2269" s="5"/>
      <c r="D2269" s="5"/>
    </row>
    <row r="2270" customFormat="false" ht="13.8" hidden="false" customHeight="false" outlineLevel="0" collapsed="false">
      <c r="A2270" s="3" t="s">
        <v>4979</v>
      </c>
      <c r="B2270" s="187"/>
      <c r="C2270" s="5"/>
      <c r="D2270" s="5"/>
    </row>
    <row r="2271" customFormat="false" ht="13.8" hidden="false" customHeight="false" outlineLevel="0" collapsed="false">
      <c r="B2271" s="315"/>
      <c r="C2271" s="313"/>
      <c r="D2271" s="313"/>
    </row>
    <row r="2272" customFormat="false" ht="13.8" hidden="false" customHeight="false" outlineLevel="0" collapsed="false">
      <c r="A2272" s="314" t="s">
        <v>4980</v>
      </c>
      <c r="B2272" s="124"/>
      <c r="C2272" s="5"/>
      <c r="D2272" s="5"/>
    </row>
    <row r="2273" customFormat="false" ht="13.8" hidden="false" customHeight="false" outlineLevel="0" collapsed="false">
      <c r="A2273" s="3" t="s">
        <v>4981</v>
      </c>
      <c r="B2273" s="124"/>
      <c r="C2273" s="5"/>
      <c r="D2273" s="5"/>
    </row>
    <row r="2274" customFormat="false" ht="13.8" hidden="false" customHeight="false" outlineLevel="0" collapsed="false">
      <c r="A2274" s="3" t="s">
        <v>4982</v>
      </c>
      <c r="B2274" s="124"/>
      <c r="C2274" s="5"/>
      <c r="D2274" s="5"/>
    </row>
    <row r="2275" customFormat="false" ht="13.8" hidden="false" customHeight="false" outlineLevel="0" collapsed="false">
      <c r="A2275" s="3" t="s">
        <v>4983</v>
      </c>
      <c r="B2275" s="124"/>
      <c r="C2275" s="5"/>
      <c r="D2275" s="5"/>
    </row>
    <row r="2276" customFormat="false" ht="13.8" hidden="false" customHeight="false" outlineLevel="0" collapsed="false">
      <c r="B2276" s="315" t="s">
        <v>4986</v>
      </c>
      <c r="C2276" s="313"/>
      <c r="D2276" s="332" t="s">
        <v>4984</v>
      </c>
    </row>
    <row r="2277" customFormat="false" ht="13.8" hidden="false" customHeight="false" outlineLevel="0" collapsed="false">
      <c r="A2277" s="314" t="s">
        <v>4985</v>
      </c>
      <c r="B2277" s="124" t="s">
        <v>4988</v>
      </c>
      <c r="C2277" s="5"/>
      <c r="D2277" s="5"/>
    </row>
    <row r="2278" customFormat="false" ht="13.8" hidden="false" customHeight="false" outlineLevel="0" collapsed="false">
      <c r="A2278" s="3" t="s">
        <v>4987</v>
      </c>
      <c r="B2278" s="124"/>
      <c r="C2278" s="5"/>
      <c r="D2278" s="5"/>
    </row>
    <row r="2279" customFormat="false" ht="13.8" hidden="false" customHeight="false" outlineLevel="0" collapsed="false">
      <c r="A2279" s="3" t="s">
        <v>4989</v>
      </c>
      <c r="B2279" s="124"/>
      <c r="C2279" s="5"/>
      <c r="D2279" s="5"/>
    </row>
    <row r="2280" customFormat="false" ht="13.8" hidden="false" customHeight="false" outlineLevel="0" collapsed="false">
      <c r="A2280" s="3" t="s">
        <v>4990</v>
      </c>
      <c r="B2280" s="187"/>
      <c r="C2280" s="5"/>
      <c r="D2280" s="5"/>
    </row>
    <row r="2281" customFormat="false" ht="13.8" hidden="false" customHeight="false" outlineLevel="0" collapsed="false">
      <c r="B2281" s="315"/>
      <c r="C2281" s="313"/>
      <c r="D2281" s="332" t="s">
        <v>4991</v>
      </c>
    </row>
    <row r="2282" customFormat="false" ht="13.8" hidden="false" customHeight="false" outlineLevel="0" collapsed="false">
      <c r="A2282" s="314" t="s">
        <v>4992</v>
      </c>
      <c r="B2282" s="124"/>
      <c r="C2282" s="5"/>
      <c r="D2282" s="5"/>
    </row>
    <row r="2283" customFormat="false" ht="13.8" hidden="false" customHeight="false" outlineLevel="0" collapsed="false">
      <c r="A2283" s="3" t="s">
        <v>4993</v>
      </c>
      <c r="B2283" s="124"/>
      <c r="C2283" s="5"/>
      <c r="D2283" s="5"/>
    </row>
    <row r="2284" customFormat="false" ht="13.8" hidden="false" customHeight="false" outlineLevel="0" collapsed="false">
      <c r="A2284" s="3" t="s">
        <v>4994</v>
      </c>
      <c r="B2284" s="187"/>
      <c r="C2284" s="5"/>
      <c r="D2284" s="5"/>
    </row>
    <row r="2285" customFormat="false" ht="13.8" hidden="false" customHeight="false" outlineLevel="0" collapsed="false">
      <c r="A2285" s="3" t="s">
        <v>4995</v>
      </c>
      <c r="B2285" s="124"/>
      <c r="C2285" s="5"/>
      <c r="D2285" s="5"/>
    </row>
    <row r="2286" customFormat="false" ht="13.8" hidden="false" customHeight="false" outlineLevel="0" collapsed="false">
      <c r="B2286" s="326"/>
      <c r="C2286" s="313"/>
      <c r="D2286" s="313"/>
    </row>
    <row r="2287" customFormat="false" ht="13.8" hidden="false" customHeight="false" outlineLevel="0" collapsed="false">
      <c r="A2287" s="314" t="s">
        <v>4996</v>
      </c>
      <c r="B2287" s="124"/>
      <c r="C2287" s="5"/>
      <c r="D2287" s="5"/>
    </row>
    <row r="2288" customFormat="false" ht="13.8" hidden="false" customHeight="false" outlineLevel="0" collapsed="false">
      <c r="A2288" s="3" t="s">
        <v>4997</v>
      </c>
      <c r="B2288" s="124"/>
      <c r="C2288" s="5"/>
      <c r="D2288" s="5"/>
    </row>
    <row r="2289" customFormat="false" ht="13.8" hidden="false" customHeight="false" outlineLevel="0" collapsed="false">
      <c r="A2289" s="3" t="s">
        <v>4998</v>
      </c>
      <c r="B2289" s="124"/>
      <c r="C2289" s="5"/>
      <c r="D2289" s="5"/>
    </row>
    <row r="2290" customFormat="false" ht="13.8" hidden="false" customHeight="false" outlineLevel="0" collapsed="false">
      <c r="B2290" s="315"/>
      <c r="C2290" s="313"/>
      <c r="D2290" s="313"/>
    </row>
    <row r="2291" customFormat="false" ht="13.8" hidden="false" customHeight="false" outlineLevel="0" collapsed="false">
      <c r="A2291" s="314" t="s">
        <v>4999</v>
      </c>
      <c r="B2291" s="124"/>
      <c r="C2291" s="5"/>
      <c r="D2291" s="5"/>
    </row>
    <row r="2292" customFormat="false" ht="13.8" hidden="false" customHeight="false" outlineLevel="0" collapsed="false">
      <c r="A2292" s="3" t="s">
        <v>5000</v>
      </c>
      <c r="B2292" s="124"/>
      <c r="C2292" s="5"/>
      <c r="D2292" s="5"/>
    </row>
    <row r="2293" customFormat="false" ht="13.8" hidden="false" customHeight="false" outlineLevel="0" collapsed="false">
      <c r="A2293" s="3" t="s">
        <v>5001</v>
      </c>
      <c r="B2293" s="187"/>
      <c r="C2293" s="5"/>
      <c r="D2293" s="5"/>
    </row>
    <row r="2294" customFormat="false" ht="13.8" hidden="false" customHeight="false" outlineLevel="0" collapsed="false">
      <c r="B2294" s="326"/>
      <c r="C2294" s="313"/>
      <c r="D2294" s="313"/>
    </row>
    <row r="2295" customFormat="false" ht="13.8" hidden="false" customHeight="false" outlineLevel="0" collapsed="false">
      <c r="A2295" s="314" t="s">
        <v>5002</v>
      </c>
      <c r="B2295" s="187"/>
      <c r="C2295" s="5"/>
      <c r="D2295" s="5"/>
    </row>
    <row r="2296" customFormat="false" ht="13.8" hidden="false" customHeight="false" outlineLevel="0" collapsed="false">
      <c r="A2296" s="3" t="s">
        <v>5003</v>
      </c>
      <c r="B2296" s="167"/>
      <c r="C2296" s="5"/>
      <c r="D2296" s="5"/>
    </row>
    <row r="2297" customFormat="false" ht="13.8" hidden="false" customHeight="false" outlineLevel="0" collapsed="false">
      <c r="A2297" s="3" t="s">
        <v>5004</v>
      </c>
      <c r="B2297" s="176"/>
      <c r="C2297" s="5"/>
      <c r="D2297" s="5"/>
    </row>
    <row r="2298" customFormat="false" ht="13.8" hidden="false" customHeight="false" outlineLevel="0" collapsed="false">
      <c r="B2298" s="315"/>
      <c r="C2298" s="313"/>
      <c r="D2298" s="313"/>
    </row>
    <row r="2299" customFormat="false" ht="13.8" hidden="false" customHeight="false" outlineLevel="0" collapsed="false">
      <c r="A2299" s="314" t="s">
        <v>5005</v>
      </c>
      <c r="B2299" s="124"/>
      <c r="C2299" s="5"/>
      <c r="D2299" s="5"/>
    </row>
    <row r="2300" customFormat="false" ht="13.8" hidden="false" customHeight="false" outlineLevel="0" collapsed="false">
      <c r="A2300" s="3" t="s">
        <v>5006</v>
      </c>
      <c r="B2300" s="124"/>
      <c r="C2300" s="5"/>
      <c r="D2300" s="5"/>
    </row>
    <row r="2301" customFormat="false" ht="13.8" hidden="false" customHeight="false" outlineLevel="0" collapsed="false">
      <c r="A2301" s="3" t="s">
        <v>5007</v>
      </c>
      <c r="B2301" s="165"/>
      <c r="C2301" s="5"/>
      <c r="D2301" s="5"/>
    </row>
    <row r="2302" customFormat="false" ht="13.8" hidden="false" customHeight="false" outlineLevel="0" collapsed="false">
      <c r="B2302" s="326"/>
      <c r="C2302" s="313"/>
      <c r="D2302" s="313"/>
    </row>
    <row r="2303" customFormat="false" ht="13.8" hidden="false" customHeight="false" outlineLevel="0" collapsed="false">
      <c r="A2303" s="314" t="s">
        <v>5008</v>
      </c>
      <c r="B2303" s="124"/>
      <c r="C2303" s="5"/>
      <c r="D2303" s="5"/>
    </row>
    <row r="2304" customFormat="false" ht="13.8" hidden="false" customHeight="false" outlineLevel="0" collapsed="false">
      <c r="A2304" s="3" t="s">
        <v>5009</v>
      </c>
      <c r="B2304" s="187"/>
      <c r="C2304" s="5"/>
      <c r="D2304" s="5"/>
    </row>
    <row r="2305" customFormat="false" ht="13.8" hidden="false" customHeight="false" outlineLevel="0" collapsed="false">
      <c r="A2305" s="3" t="s">
        <v>5010</v>
      </c>
      <c r="B2305" s="187"/>
      <c r="C2305" s="5"/>
      <c r="D2305" s="5"/>
    </row>
    <row r="2306" customFormat="false" ht="13.8" hidden="false" customHeight="false" outlineLevel="0" collapsed="false">
      <c r="A2306" s="3" t="s">
        <v>5011</v>
      </c>
      <c r="B2306" s="124"/>
      <c r="C2306" s="5"/>
      <c r="D2306" s="5"/>
    </row>
    <row r="2307" customFormat="false" ht="13.8" hidden="false" customHeight="false" outlineLevel="0" collapsed="false">
      <c r="B2307" s="325"/>
      <c r="C2307" s="313"/>
      <c r="D2307" s="313"/>
    </row>
    <row r="2308" customFormat="false" ht="13.8" hidden="false" customHeight="false" outlineLevel="0" collapsed="false">
      <c r="A2308" s="314" t="s">
        <v>5012</v>
      </c>
      <c r="B2308" s="176"/>
      <c r="C2308" s="5"/>
      <c r="D2308" s="5"/>
    </row>
    <row r="2309" customFormat="false" ht="13.8" hidden="false" customHeight="false" outlineLevel="0" collapsed="false">
      <c r="A2309" s="3" t="s">
        <v>5013</v>
      </c>
      <c r="B2309" s="187"/>
      <c r="C2309" s="5"/>
      <c r="D2309" s="5"/>
    </row>
    <row r="2310" customFormat="false" ht="13.8" hidden="false" customHeight="false" outlineLevel="0" collapsed="false">
      <c r="A2310" s="3" t="s">
        <v>5014</v>
      </c>
      <c r="B2310" s="187"/>
      <c r="C2310" s="5"/>
      <c r="D2310" s="5"/>
    </row>
    <row r="2311" customFormat="false" ht="13.8" hidden="false" customHeight="false" outlineLevel="0" collapsed="false">
      <c r="B2311" s="315" t="s">
        <v>5017</v>
      </c>
      <c r="C2311" s="313"/>
      <c r="D2311" s="332" t="s">
        <v>5015</v>
      </c>
    </row>
    <row r="2312" customFormat="false" ht="13.8" hidden="false" customHeight="false" outlineLevel="0" collapsed="false">
      <c r="A2312" s="314" t="s">
        <v>5016</v>
      </c>
      <c r="B2312" s="187"/>
      <c r="C2312" s="5"/>
      <c r="D2312" s="5"/>
    </row>
    <row r="2313" customFormat="false" ht="13.8" hidden="false" customHeight="false" outlineLevel="0" collapsed="false">
      <c r="A2313" s="3" t="s">
        <v>5018</v>
      </c>
      <c r="B2313" s="195"/>
      <c r="C2313" s="5"/>
      <c r="D2313" s="5"/>
    </row>
    <row r="2314" customFormat="false" ht="13.8" hidden="false" customHeight="false" outlineLevel="0" collapsed="false">
      <c r="A2314" s="3" t="s">
        <v>5019</v>
      </c>
      <c r="B2314" s="124"/>
      <c r="C2314" s="5"/>
      <c r="D2314" s="5"/>
    </row>
    <row r="2315" customFormat="false" ht="13.8" hidden="false" customHeight="false" outlineLevel="0" collapsed="false">
      <c r="A2315" s="3" t="s">
        <v>5020</v>
      </c>
      <c r="B2315" s="124"/>
      <c r="C2315" s="5"/>
      <c r="D2315" s="5"/>
    </row>
    <row r="2316" customFormat="false" ht="13.8" hidden="false" customHeight="false" outlineLevel="0" collapsed="false">
      <c r="B2316" s="315" t="s">
        <v>97</v>
      </c>
      <c r="C2316" s="313"/>
      <c r="D2316" s="313" t="s">
        <v>5021</v>
      </c>
    </row>
    <row r="2317" customFormat="false" ht="13.8" hidden="false" customHeight="false" outlineLevel="0" collapsed="false">
      <c r="A2317" s="314" t="s">
        <v>5022</v>
      </c>
      <c r="B2317" s="124"/>
      <c r="C2317" s="5"/>
      <c r="D2317" s="5"/>
    </row>
    <row r="2318" customFormat="false" ht="13.8" hidden="false" customHeight="false" outlineLevel="0" collapsed="false">
      <c r="A2318" s="3" t="s">
        <v>5023</v>
      </c>
      <c r="B2318" s="124"/>
      <c r="C2318" s="5"/>
      <c r="D2318" s="5"/>
    </row>
    <row r="2319" customFormat="false" ht="13.8" hidden="false" customHeight="false" outlineLevel="0" collapsed="false">
      <c r="A2319" s="3" t="s">
        <v>5024</v>
      </c>
      <c r="B2319" s="124"/>
      <c r="C2319" s="5"/>
      <c r="D2319" s="5"/>
    </row>
    <row r="2320" customFormat="false" ht="13.8" hidden="false" customHeight="false" outlineLevel="0" collapsed="false">
      <c r="A2320" s="3" t="s">
        <v>5025</v>
      </c>
      <c r="B2320" s="180"/>
      <c r="C2320" s="5"/>
      <c r="D2320" s="5"/>
    </row>
    <row r="2321" customFormat="false" ht="13.8" hidden="false" customHeight="false" outlineLevel="0" collapsed="false">
      <c r="B2321" s="222"/>
      <c r="C2321" s="5"/>
      <c r="D2321" s="5"/>
    </row>
    <row r="2322" customFormat="false" ht="13.8" hidden="false" customHeight="false" outlineLevel="0" collapsed="false">
      <c r="A2322" s="314" t="s">
        <v>5026</v>
      </c>
      <c r="B2322" s="124"/>
      <c r="C2322" s="5"/>
      <c r="D2322" s="5"/>
    </row>
    <row r="2323" customFormat="false" ht="13.8" hidden="false" customHeight="false" outlineLevel="0" collapsed="false">
      <c r="A2323" s="3" t="s">
        <v>5027</v>
      </c>
      <c r="B2323" s="240"/>
      <c r="C2323" s="5"/>
      <c r="D2323" s="5"/>
    </row>
    <row r="2324" customFormat="false" ht="13.8" hidden="false" customHeight="false" outlineLevel="0" collapsed="false">
      <c r="A2324" s="3" t="s">
        <v>5028</v>
      </c>
      <c r="B2324" s="124"/>
      <c r="C2324" s="5"/>
      <c r="D2324" s="5"/>
    </row>
    <row r="2325" customFormat="false" ht="13.8" hidden="false" customHeight="false" outlineLevel="0" collapsed="false">
      <c r="A2325" s="3" t="s">
        <v>5029</v>
      </c>
      <c r="B2325" s="176"/>
      <c r="C2325" s="5"/>
      <c r="D2325" s="5"/>
    </row>
    <row r="2326" customFormat="false" ht="13.8" hidden="false" customHeight="false" outlineLevel="0" collapsed="false">
      <c r="B2326" s="325"/>
      <c r="C2326" s="313"/>
      <c r="D2326" s="332" t="s">
        <v>5030</v>
      </c>
    </row>
    <row r="2327" customFormat="false" ht="13.8" hidden="false" customHeight="false" outlineLevel="0" collapsed="false">
      <c r="A2327" s="314" t="s">
        <v>5031</v>
      </c>
      <c r="B2327" s="124"/>
      <c r="C2327" s="5"/>
      <c r="D2327" s="5"/>
    </row>
    <row r="2328" customFormat="false" ht="13.8" hidden="false" customHeight="false" outlineLevel="0" collapsed="false">
      <c r="A2328" s="3" t="s">
        <v>5032</v>
      </c>
      <c r="B2328" s="124"/>
      <c r="C2328" s="5"/>
      <c r="D2328" s="5"/>
    </row>
    <row r="2329" customFormat="false" ht="13.8" hidden="false" customHeight="false" outlineLevel="0" collapsed="false">
      <c r="A2329" s="3" t="s">
        <v>5033</v>
      </c>
      <c r="B2329" s="124"/>
      <c r="C2329" s="5"/>
      <c r="D2329" s="5"/>
    </row>
    <row r="2330" customFormat="false" ht="13.8" hidden="false" customHeight="false" outlineLevel="0" collapsed="false">
      <c r="A2330" s="3" t="s">
        <v>5034</v>
      </c>
      <c r="B2330" s="124"/>
      <c r="C2330" s="5"/>
      <c r="D2330" s="5"/>
    </row>
    <row r="2331" customFormat="false" ht="13.8" hidden="false" customHeight="false" outlineLevel="0" collapsed="false">
      <c r="B2331" s="315"/>
      <c r="C2331" s="313"/>
      <c r="D2331" s="313"/>
    </row>
    <row r="2332" customFormat="false" ht="13.8" hidden="false" customHeight="false" outlineLevel="0" collapsed="false">
      <c r="A2332" s="314" t="s">
        <v>5035</v>
      </c>
      <c r="B2332" s="124"/>
      <c r="C2332" s="5"/>
      <c r="D2332" s="5"/>
    </row>
    <row r="2333" customFormat="false" ht="13.8" hidden="false" customHeight="false" outlineLevel="0" collapsed="false">
      <c r="A2333" s="3" t="s">
        <v>5036</v>
      </c>
      <c r="B2333" s="124"/>
      <c r="C2333" s="5"/>
      <c r="D2333" s="5"/>
    </row>
    <row r="2334" customFormat="false" ht="13.8" hidden="false" customHeight="false" outlineLevel="0" collapsed="false">
      <c r="A2334" s="3" t="s">
        <v>5037</v>
      </c>
      <c r="B2334" s="124"/>
      <c r="C2334" s="5"/>
      <c r="D2334" s="5"/>
    </row>
    <row r="2335" customFormat="false" ht="13.8" hidden="false" customHeight="false" outlineLevel="0" collapsed="false">
      <c r="A2335" s="3" t="s">
        <v>5038</v>
      </c>
      <c r="B2335" s="124"/>
      <c r="C2335" s="5"/>
      <c r="D2335" s="5"/>
    </row>
    <row r="2336" customFormat="false" ht="13.8" hidden="false" customHeight="false" outlineLevel="0" collapsed="false">
      <c r="B2336" s="333"/>
      <c r="C2336" s="313"/>
      <c r="D2336" s="332" t="s">
        <v>5039</v>
      </c>
    </row>
    <row r="2337" customFormat="false" ht="13.8" hidden="false" customHeight="false" outlineLevel="0" collapsed="false">
      <c r="A2337" s="314" t="s">
        <v>5040</v>
      </c>
      <c r="B2337" s="187"/>
      <c r="C2337" s="5"/>
      <c r="D2337" s="5"/>
    </row>
    <row r="2338" customFormat="false" ht="13.8" hidden="false" customHeight="false" outlineLevel="0" collapsed="false">
      <c r="A2338" s="3" t="s">
        <v>5041</v>
      </c>
      <c r="B2338" s="187"/>
      <c r="C2338" s="5"/>
      <c r="D2338" s="5"/>
    </row>
    <row r="2339" customFormat="false" ht="13.8" hidden="false" customHeight="false" outlineLevel="0" collapsed="false">
      <c r="A2339" s="3" t="s">
        <v>5042</v>
      </c>
      <c r="B2339" s="165"/>
      <c r="C2339" s="5"/>
      <c r="D2339" s="5"/>
    </row>
    <row r="2340" customFormat="false" ht="13.8" hidden="false" customHeight="false" outlineLevel="0" collapsed="false">
      <c r="A2340" s="3" t="s">
        <v>5043</v>
      </c>
      <c r="B2340" s="176"/>
      <c r="C2340" s="5"/>
      <c r="D2340" s="5"/>
    </row>
    <row r="2341" customFormat="false" ht="13.8" hidden="false" customHeight="false" outlineLevel="0" collapsed="false">
      <c r="B2341" s="333"/>
      <c r="C2341" s="313"/>
      <c r="D2341" s="313"/>
    </row>
    <row r="2342" customFormat="false" ht="13.8" hidden="false" customHeight="false" outlineLevel="0" collapsed="false">
      <c r="A2342" s="314" t="s">
        <v>5044</v>
      </c>
      <c r="B2342" s="187"/>
      <c r="C2342" s="5"/>
      <c r="D2342" s="5"/>
    </row>
    <row r="2343" customFormat="false" ht="13.8" hidden="false" customHeight="false" outlineLevel="0" collapsed="false">
      <c r="A2343" s="3" t="s">
        <v>5045</v>
      </c>
      <c r="B2343" s="187"/>
      <c r="C2343" s="5"/>
      <c r="D2343" s="5"/>
    </row>
    <row r="2344" customFormat="false" ht="13.8" hidden="false" customHeight="false" outlineLevel="0" collapsed="false">
      <c r="A2344" s="3" t="s">
        <v>5046</v>
      </c>
      <c r="B2344" s="124"/>
      <c r="C2344" s="5"/>
      <c r="D2344" s="5"/>
    </row>
    <row r="2345" customFormat="false" ht="13.8" hidden="false" customHeight="false" outlineLevel="0" collapsed="false">
      <c r="A2345" s="3" t="s">
        <v>5047</v>
      </c>
      <c r="B2345" s="124"/>
      <c r="C2345" s="5"/>
      <c r="D2345" s="5"/>
    </row>
    <row r="2346" customFormat="false" ht="13.8" hidden="false" customHeight="false" outlineLevel="0" collapsed="false">
      <c r="B2346" s="315" t="s">
        <v>5049</v>
      </c>
      <c r="C2346" s="313"/>
      <c r="D2346" s="313"/>
    </row>
    <row r="2347" customFormat="false" ht="13.8" hidden="false" customHeight="false" outlineLevel="0" collapsed="false">
      <c r="A2347" s="314" t="s">
        <v>5048</v>
      </c>
      <c r="B2347" s="124"/>
      <c r="C2347" s="5"/>
      <c r="D2347" s="5"/>
    </row>
    <row r="2348" customFormat="false" ht="13.8" hidden="false" customHeight="false" outlineLevel="0" collapsed="false">
      <c r="A2348" s="3" t="s">
        <v>5050</v>
      </c>
      <c r="B2348" s="124"/>
      <c r="C2348" s="5"/>
      <c r="D2348" s="5"/>
    </row>
    <row r="2349" customFormat="false" ht="13.8" hidden="false" customHeight="false" outlineLevel="0" collapsed="false">
      <c r="A2349" s="3" t="s">
        <v>5051</v>
      </c>
      <c r="B2349" s="124"/>
      <c r="C2349" s="5"/>
      <c r="D2349" s="5"/>
    </row>
    <row r="2350" customFormat="false" ht="13.8" hidden="false" customHeight="false" outlineLevel="0" collapsed="false">
      <c r="A2350" s="3" t="s">
        <v>5052</v>
      </c>
      <c r="B2350" s="124"/>
      <c r="C2350" s="5"/>
      <c r="D2350" s="5"/>
    </row>
    <row r="2351" customFormat="false" ht="13.8" hidden="false" customHeight="false" outlineLevel="0" collapsed="false">
      <c r="B2351" s="315"/>
      <c r="C2351" s="313"/>
      <c r="D2351" s="313"/>
    </row>
    <row r="2352" customFormat="false" ht="13.8" hidden="false" customHeight="false" outlineLevel="0" collapsed="false">
      <c r="A2352" s="314" t="s">
        <v>5053</v>
      </c>
      <c r="B2352" s="187"/>
      <c r="C2352" s="5"/>
      <c r="D2352" s="5"/>
    </row>
    <row r="2353" customFormat="false" ht="13.8" hidden="false" customHeight="false" outlineLevel="0" collapsed="false">
      <c r="A2353" s="3" t="s">
        <v>5054</v>
      </c>
      <c r="B2353" s="171"/>
      <c r="C2353" s="5"/>
      <c r="D2353" s="5"/>
    </row>
    <row r="2354" customFormat="false" ht="13.8" hidden="false" customHeight="false" outlineLevel="0" collapsed="false">
      <c r="A2354" s="3" t="s">
        <v>5055</v>
      </c>
      <c r="B2354" s="179"/>
      <c r="C2354" s="5"/>
      <c r="D2354" s="5"/>
    </row>
    <row r="2355" customFormat="false" ht="13.8" hidden="false" customHeight="false" outlineLevel="0" collapsed="false">
      <c r="A2355" s="3" t="s">
        <v>5056</v>
      </c>
      <c r="B2355" s="171"/>
      <c r="C2355" s="5"/>
      <c r="D2355" s="5"/>
    </row>
    <row r="2356" customFormat="false" ht="13.8" hidden="false" customHeight="false" outlineLevel="0" collapsed="false">
      <c r="B2356" s="315" t="s">
        <v>1465</v>
      </c>
      <c r="C2356" s="313"/>
      <c r="D2356" s="332" t="s">
        <v>5057</v>
      </c>
    </row>
    <row r="2357" customFormat="false" ht="13.8" hidden="false" customHeight="false" outlineLevel="0" collapsed="false">
      <c r="A2357" s="314" t="s">
        <v>5058</v>
      </c>
      <c r="B2357" s="167" t="s">
        <v>5059</v>
      </c>
      <c r="C2357" s="5"/>
      <c r="D2357" s="5"/>
    </row>
    <row r="2358" customFormat="false" ht="13.8" hidden="false" customHeight="false" outlineLevel="0" collapsed="false">
      <c r="A2358" s="3" t="s">
        <v>5003</v>
      </c>
      <c r="B2358" s="199" t="s">
        <v>5061</v>
      </c>
      <c r="C2358" s="5"/>
      <c r="D2358" s="5"/>
    </row>
    <row r="2359" customFormat="false" ht="13.8" hidden="false" customHeight="false" outlineLevel="0" collapsed="false">
      <c r="A2359" s="3" t="s">
        <v>5060</v>
      </c>
      <c r="B2359" s="195"/>
      <c r="C2359" s="5"/>
      <c r="D2359" s="5"/>
    </row>
    <row r="2360" customFormat="false" ht="13.8" hidden="false" customHeight="false" outlineLevel="0" collapsed="false">
      <c r="A2360" s="3" t="s">
        <v>5062</v>
      </c>
      <c r="B2360" s="199"/>
      <c r="C2360" s="5"/>
      <c r="D2360" s="5"/>
    </row>
    <row r="2361" customFormat="false" ht="13.8" hidden="false" customHeight="false" outlineLevel="0" collapsed="false">
      <c r="B2361" s="315" t="s">
        <v>5065</v>
      </c>
      <c r="C2361" s="313"/>
      <c r="D2361" s="332" t="s">
        <v>5063</v>
      </c>
    </row>
    <row r="2362" customFormat="false" ht="13.8" hidden="false" customHeight="false" outlineLevel="0" collapsed="false">
      <c r="A2362" s="314" t="s">
        <v>5064</v>
      </c>
      <c r="B2362" s="176"/>
      <c r="C2362" s="5"/>
      <c r="D2362" s="5"/>
    </row>
    <row r="2363" customFormat="false" ht="13.8" hidden="false" customHeight="false" outlineLevel="0" collapsed="false">
      <c r="A2363" s="3" t="s">
        <v>5066</v>
      </c>
      <c r="B2363" s="187"/>
      <c r="C2363" s="5"/>
      <c r="D2363" s="5"/>
    </row>
    <row r="2364" customFormat="false" ht="13.8" hidden="false" customHeight="false" outlineLevel="0" collapsed="false">
      <c r="A2364" s="3" t="s">
        <v>5067</v>
      </c>
      <c r="B2364" s="124"/>
      <c r="C2364" s="5"/>
      <c r="D2364" s="5"/>
    </row>
    <row r="2365" customFormat="false" ht="13.8" hidden="false" customHeight="false" outlineLevel="0" collapsed="false">
      <c r="A2365" s="3" t="s">
        <v>5068</v>
      </c>
      <c r="B2365" s="187"/>
      <c r="C2365" s="5"/>
      <c r="D2365" s="5"/>
    </row>
    <row r="2366" customFormat="false" ht="13.8" hidden="false" customHeight="false" outlineLevel="0" collapsed="false">
      <c r="B2366" s="315"/>
      <c r="C2366" s="313"/>
      <c r="D2366" s="313"/>
    </row>
    <row r="2367" customFormat="false" ht="13.8" hidden="false" customHeight="false" outlineLevel="0" collapsed="false">
      <c r="A2367" s="314" t="s">
        <v>5069</v>
      </c>
      <c r="B2367" s="195"/>
      <c r="C2367" s="5"/>
      <c r="D2367" s="5"/>
    </row>
    <row r="2368" customFormat="false" ht="13.8" hidden="false" customHeight="false" outlineLevel="0" collapsed="false">
      <c r="A2368" s="3" t="s">
        <v>5070</v>
      </c>
      <c r="B2368" s="195"/>
      <c r="C2368" s="5"/>
      <c r="D2368" s="5"/>
    </row>
    <row r="2369" customFormat="false" ht="13.8" hidden="false" customHeight="false" outlineLevel="0" collapsed="false">
      <c r="A2369" s="3" t="s">
        <v>5071</v>
      </c>
      <c r="B2369" s="124"/>
      <c r="C2369" s="5"/>
      <c r="D2369" s="5"/>
    </row>
    <row r="2370" customFormat="false" ht="13.8" hidden="false" customHeight="false" outlineLevel="0" collapsed="false">
      <c r="B2370" s="334"/>
      <c r="C2370" s="313"/>
      <c r="D2370" s="313"/>
    </row>
    <row r="2371" customFormat="false" ht="13.8" hidden="false" customHeight="false" outlineLevel="0" collapsed="false">
      <c r="A2371" s="314" t="s">
        <v>5072</v>
      </c>
      <c r="B2371" s="165"/>
      <c r="C2371" s="5"/>
      <c r="D2371" s="5"/>
    </row>
    <row r="2372" customFormat="false" ht="13.8" hidden="false" customHeight="false" outlineLevel="0" collapsed="false">
      <c r="A2372" s="3" t="s">
        <v>4946</v>
      </c>
      <c r="B2372" s="124"/>
      <c r="C2372" s="5"/>
      <c r="D2372" s="5"/>
    </row>
    <row r="2373" customFormat="false" ht="13.8" hidden="false" customHeight="false" outlineLevel="0" collapsed="false">
      <c r="B2373" s="315" t="s">
        <v>1584</v>
      </c>
      <c r="C2373" s="313"/>
      <c r="D2373" s="332" t="s">
        <v>5073</v>
      </c>
    </row>
    <row r="2374" customFormat="false" ht="13.8" hidden="false" customHeight="false" outlineLevel="0" collapsed="false">
      <c r="A2374" s="314" t="s">
        <v>5074</v>
      </c>
      <c r="B2374" s="124" t="s">
        <v>5076</v>
      </c>
      <c r="C2374" s="5"/>
      <c r="D2374" s="5"/>
    </row>
    <row r="2375" customFormat="false" ht="13.8" hidden="false" customHeight="false" outlineLevel="0" collapsed="false">
      <c r="A2375" s="3" t="s">
        <v>5075</v>
      </c>
      <c r="B2375" s="124"/>
      <c r="C2375" s="5"/>
      <c r="D2375" s="5"/>
    </row>
    <row r="2376" customFormat="false" ht="13.8" hidden="false" customHeight="false" outlineLevel="0" collapsed="false">
      <c r="A2376" s="3" t="s">
        <v>5077</v>
      </c>
      <c r="B2376" s="176"/>
      <c r="C2376" s="5"/>
      <c r="D2376" s="5"/>
    </row>
    <row r="2377" customFormat="false" ht="13.8" hidden="false" customHeight="false" outlineLevel="0" collapsed="false">
      <c r="A2377" s="3" t="s">
        <v>5078</v>
      </c>
      <c r="B2377" s="187"/>
      <c r="C2377" s="5"/>
      <c r="D2377" s="5"/>
    </row>
    <row r="2378" customFormat="false" ht="13.8" hidden="false" customHeight="false" outlineLevel="0" collapsed="false">
      <c r="B2378" s="276"/>
      <c r="C2378" s="335"/>
      <c r="D2378" s="335"/>
    </row>
    <row r="2379" customFormat="false" ht="13.8" hidden="false" customHeight="false" outlineLevel="0" collapsed="false">
      <c r="A2379" s="117" t="s">
        <v>5079</v>
      </c>
      <c r="B2379" s="187"/>
      <c r="C2379" s="5"/>
      <c r="D2379" s="5"/>
    </row>
    <row r="2380" customFormat="false" ht="13.8" hidden="false" customHeight="false" outlineLevel="0" collapsed="false">
      <c r="B2380" s="325" t="s">
        <v>2815</v>
      </c>
      <c r="C2380" s="313"/>
      <c r="D2380" s="332" t="s">
        <v>5080</v>
      </c>
    </row>
    <row r="2381" customFormat="false" ht="13.8" hidden="false" customHeight="false" outlineLevel="0" collapsed="false">
      <c r="A2381" s="314" t="s">
        <v>5081</v>
      </c>
      <c r="B2381" s="187"/>
      <c r="C2381" s="5"/>
      <c r="D2381" s="5"/>
    </row>
    <row r="2382" customFormat="false" ht="13.8" hidden="false" customHeight="false" outlineLevel="0" collapsed="false">
      <c r="A2382" s="3" t="s">
        <v>5082</v>
      </c>
      <c r="B2382" s="187"/>
      <c r="C2382" s="5"/>
      <c r="D2382" s="5"/>
    </row>
    <row r="2383" customFormat="false" ht="13.8" hidden="false" customHeight="false" outlineLevel="0" collapsed="false">
      <c r="A2383" s="3" t="s">
        <v>5083</v>
      </c>
      <c r="B2383" s="124"/>
      <c r="C2383" s="5"/>
      <c r="D2383" s="5"/>
    </row>
    <row r="2384" customFormat="false" ht="13.8" hidden="false" customHeight="false" outlineLevel="0" collapsed="false">
      <c r="B2384" s="318"/>
      <c r="C2384" s="313"/>
      <c r="D2384" s="313"/>
    </row>
    <row r="2385" customFormat="false" ht="13.8" hidden="false" customHeight="false" outlineLevel="0" collapsed="false">
      <c r="A2385" s="314" t="s">
        <v>5084</v>
      </c>
      <c r="B2385" s="224"/>
      <c r="C2385" s="5"/>
      <c r="D2385" s="5"/>
    </row>
    <row r="2386" customFormat="false" ht="13.8" hidden="false" customHeight="false" outlineLevel="0" collapsed="false">
      <c r="A2386" s="3" t="s">
        <v>5085</v>
      </c>
      <c r="B2386" s="124"/>
      <c r="C2386" s="5"/>
      <c r="D2386" s="5"/>
    </row>
    <row r="2387" customFormat="false" ht="13.8" hidden="false" customHeight="false" outlineLevel="0" collapsed="false">
      <c r="A2387" s="3" t="s">
        <v>5086</v>
      </c>
      <c r="B2387" s="124"/>
      <c r="C2387" s="5"/>
      <c r="D2387" s="5"/>
    </row>
    <row r="2388" customFormat="false" ht="13.8" hidden="false" customHeight="false" outlineLevel="0" collapsed="false">
      <c r="B2388" s="325"/>
      <c r="C2388" s="313"/>
      <c r="D2388" s="313"/>
    </row>
    <row r="2389" customFormat="false" ht="13.8" hidden="false" customHeight="false" outlineLevel="0" collapsed="false">
      <c r="A2389" s="314" t="s">
        <v>5087</v>
      </c>
      <c r="B2389" s="124"/>
      <c r="C2389" s="5"/>
      <c r="D2389" s="5"/>
    </row>
    <row r="2390" customFormat="false" ht="13.8" hidden="false" customHeight="false" outlineLevel="0" collapsed="false">
      <c r="A2390" s="3" t="s">
        <v>5088</v>
      </c>
      <c r="B2390" s="124"/>
      <c r="C2390" s="5"/>
      <c r="D2390" s="5"/>
    </row>
    <row r="2391" customFormat="false" ht="13.8" hidden="false" customHeight="false" outlineLevel="0" collapsed="false">
      <c r="A2391" s="3" t="s">
        <v>5082</v>
      </c>
      <c r="B2391" s="124"/>
      <c r="C2391" s="5"/>
      <c r="D2391" s="5"/>
    </row>
    <row r="2392" customFormat="false" ht="13.8" hidden="false" customHeight="false" outlineLevel="0" collapsed="false">
      <c r="B2392" s="315"/>
      <c r="C2392" s="313"/>
      <c r="D2392" s="313"/>
    </row>
    <row r="2393" customFormat="false" ht="13.8" hidden="false" customHeight="false" outlineLevel="0" collapsed="false">
      <c r="A2393" s="314" t="s">
        <v>5089</v>
      </c>
      <c r="B2393" s="159"/>
      <c r="C2393" s="5"/>
      <c r="D2393" s="5"/>
    </row>
    <row r="2394" customFormat="false" ht="13.8" hidden="false" customHeight="false" outlineLevel="0" collapsed="false">
      <c r="A2394" s="3" t="s">
        <v>5085</v>
      </c>
      <c r="B2394" s="159"/>
      <c r="C2394" s="5"/>
      <c r="D2394" s="5"/>
    </row>
    <row r="2395" customFormat="false" ht="13.8" hidden="false" customHeight="false" outlineLevel="0" collapsed="false">
      <c r="A2395" s="3" t="s">
        <v>5082</v>
      </c>
      <c r="B2395" s="187"/>
      <c r="C2395" s="5"/>
      <c r="D2395" s="5"/>
    </row>
    <row r="2396" customFormat="false" ht="13.8" hidden="false" customHeight="false" outlineLevel="0" collapsed="false">
      <c r="A2396" s="3" t="s">
        <v>5083</v>
      </c>
      <c r="B2396" s="187"/>
      <c r="C2396" s="5"/>
      <c r="D2396" s="5"/>
    </row>
    <row r="2397" customFormat="false" ht="13.8" hidden="false" customHeight="false" outlineLevel="0" collapsed="false">
      <c r="B2397" s="325"/>
      <c r="C2397" s="313"/>
      <c r="D2397" s="313"/>
    </row>
    <row r="2398" customFormat="false" ht="13.8" hidden="false" customHeight="false" outlineLevel="0" collapsed="false">
      <c r="A2398" s="314" t="s">
        <v>5090</v>
      </c>
      <c r="B2398" s="187"/>
      <c r="C2398" s="5"/>
      <c r="D2398" s="5"/>
    </row>
    <row r="2399" customFormat="false" ht="13.8" hidden="false" customHeight="false" outlineLevel="0" collapsed="false">
      <c r="A2399" s="3" t="s">
        <v>5091</v>
      </c>
      <c r="B2399" s="187"/>
      <c r="C2399" s="5"/>
      <c r="D2399" s="5"/>
    </row>
    <row r="2400" customFormat="false" ht="13.8" hidden="false" customHeight="false" outlineLevel="0" collapsed="false">
      <c r="A2400" s="3" t="s">
        <v>5092</v>
      </c>
      <c r="B2400" s="124"/>
      <c r="C2400" s="5"/>
      <c r="D2400" s="5"/>
    </row>
    <row r="2401" customFormat="false" ht="13.8" hidden="false" customHeight="false" outlineLevel="0" collapsed="false">
      <c r="B2401" s="331"/>
      <c r="C2401" s="335"/>
      <c r="D2401" s="335"/>
    </row>
    <row r="2402" customFormat="false" ht="13.8" hidden="false" customHeight="false" outlineLevel="0" collapsed="false">
      <c r="A2402" s="117" t="s">
        <v>5093</v>
      </c>
      <c r="B2402" s="187"/>
      <c r="C2402" s="5"/>
      <c r="D2402" s="5"/>
    </row>
    <row r="2403" customFormat="false" ht="13.8" hidden="false" customHeight="false" outlineLevel="0" collapsed="false">
      <c r="B2403" s="315"/>
      <c r="C2403" s="313"/>
      <c r="D2403" s="313"/>
    </row>
    <row r="2404" customFormat="false" ht="13.8" hidden="false" customHeight="false" outlineLevel="0" collapsed="false">
      <c r="A2404" s="314" t="s">
        <v>5094</v>
      </c>
      <c r="B2404" s="125"/>
      <c r="C2404" s="5"/>
      <c r="D2404" s="5"/>
    </row>
    <row r="2405" customFormat="false" ht="13.8" hidden="false" customHeight="false" outlineLevel="0" collapsed="false">
      <c r="A2405" s="3" t="s">
        <v>5095</v>
      </c>
      <c r="B2405" s="165"/>
      <c r="C2405" s="5"/>
      <c r="D2405" s="5"/>
    </row>
    <row r="2406" customFormat="false" ht="13.8" hidden="false" customHeight="false" outlineLevel="0" collapsed="false">
      <c r="A2406" s="3" t="s">
        <v>5096</v>
      </c>
      <c r="B2406" s="124"/>
      <c r="C2406" s="5"/>
      <c r="D2406" s="5"/>
    </row>
    <row r="2407" customFormat="false" ht="13.8" hidden="false" customHeight="false" outlineLevel="0" collapsed="false">
      <c r="A2407" s="3" t="s">
        <v>5097</v>
      </c>
      <c r="B2407" s="159"/>
      <c r="C2407" s="5"/>
      <c r="D2407" s="5"/>
    </row>
    <row r="2408" customFormat="false" ht="13.8" hidden="false" customHeight="false" outlineLevel="0" collapsed="false">
      <c r="B2408" s="321"/>
      <c r="C2408" s="274"/>
      <c r="D2408" s="274"/>
    </row>
    <row r="2409" customFormat="false" ht="13.8" hidden="false" customHeight="false" outlineLevel="0" collapsed="false">
      <c r="A2409" s="275" t="s">
        <v>5098</v>
      </c>
      <c r="B2409" s="187"/>
      <c r="C2409" s="5"/>
      <c r="D2409" s="5"/>
    </row>
    <row r="2410" customFormat="false" ht="13.8" hidden="false" customHeight="false" outlineLevel="0" collapsed="false">
      <c r="B2410" s="167"/>
      <c r="C2410" s="5"/>
      <c r="D2410" s="5"/>
    </row>
    <row r="2411" customFormat="false" ht="13.8" hidden="false" customHeight="false" outlineLevel="0" collapsed="false">
      <c r="A2411" s="314" t="s">
        <v>5099</v>
      </c>
      <c r="B2411" s="336"/>
      <c r="C2411" s="5"/>
      <c r="D2411" s="5"/>
    </row>
    <row r="2412" customFormat="false" ht="13.8" hidden="false" customHeight="false" outlineLevel="0" collapsed="false">
      <c r="A2412" s="3" t="s">
        <v>5100</v>
      </c>
      <c r="B2412" s="187"/>
      <c r="C2412" s="5"/>
      <c r="D2412" s="5"/>
    </row>
    <row r="2413" customFormat="false" ht="13.8" hidden="false" customHeight="false" outlineLevel="0" collapsed="false">
      <c r="A2413" s="3" t="s">
        <v>5101</v>
      </c>
      <c r="B2413" s="124"/>
      <c r="C2413" s="5"/>
      <c r="D2413" s="5"/>
    </row>
    <row r="2414" customFormat="false" ht="13.8" hidden="false" customHeight="false" outlineLevel="0" collapsed="false">
      <c r="A2414" s="3" t="s">
        <v>5102</v>
      </c>
      <c r="B2414" s="124"/>
      <c r="C2414" s="5"/>
      <c r="D2414" s="5"/>
    </row>
    <row r="2415" customFormat="false" ht="13.8" hidden="false" customHeight="false" outlineLevel="0" collapsed="false">
      <c r="B2415" s="334"/>
      <c r="C2415" s="313"/>
      <c r="D2415" s="313"/>
    </row>
    <row r="2416" customFormat="false" ht="13.8" hidden="false" customHeight="false" outlineLevel="0" collapsed="false">
      <c r="A2416" s="314" t="s">
        <v>5103</v>
      </c>
      <c r="B2416" s="337"/>
      <c r="C2416" s="5"/>
      <c r="D2416" s="5"/>
    </row>
    <row r="2417" customFormat="false" ht="13.8" hidden="false" customHeight="false" outlineLevel="0" collapsed="false">
      <c r="A2417" s="3" t="s">
        <v>5104</v>
      </c>
      <c r="B2417" s="124"/>
      <c r="C2417" s="5"/>
      <c r="D2417" s="5"/>
    </row>
    <row r="2418" customFormat="false" ht="13.8" hidden="false" customHeight="false" outlineLevel="0" collapsed="false">
      <c r="A2418" s="3" t="s">
        <v>5105</v>
      </c>
      <c r="B2418" s="124"/>
      <c r="C2418" s="5"/>
      <c r="D2418" s="5"/>
    </row>
    <row r="2419" customFormat="false" ht="13.8" hidden="false" customHeight="false" outlineLevel="0" collapsed="false">
      <c r="A2419" s="3" t="s">
        <v>5106</v>
      </c>
      <c r="B2419" s="195"/>
      <c r="C2419" s="5"/>
      <c r="D2419" s="5"/>
    </row>
    <row r="2420" customFormat="false" ht="13.8" hidden="false" customHeight="false" outlineLevel="0" collapsed="false">
      <c r="B2420" s="315"/>
      <c r="C2420" s="5"/>
      <c r="D2420" s="5"/>
    </row>
    <row r="2421" customFormat="false" ht="13.8" hidden="false" customHeight="false" outlineLevel="0" collapsed="false">
      <c r="A2421" s="314" t="s">
        <v>5107</v>
      </c>
      <c r="B2421" s="124"/>
      <c r="C2421" s="5"/>
      <c r="D2421" s="5"/>
    </row>
    <row r="2422" customFormat="false" ht="13.8" hidden="false" customHeight="false" outlineLevel="0" collapsed="false">
      <c r="A2422" s="3" t="s">
        <v>5108</v>
      </c>
      <c r="B2422" s="187"/>
      <c r="C2422" s="5"/>
      <c r="D2422" s="5"/>
    </row>
    <row r="2423" customFormat="false" ht="13.8" hidden="false" customHeight="false" outlineLevel="0" collapsed="false">
      <c r="A2423" s="3" t="s">
        <v>5109</v>
      </c>
      <c r="B2423" s="124"/>
      <c r="C2423" s="5"/>
      <c r="D2423" s="5"/>
    </row>
    <row r="2424" customFormat="false" ht="13.8" hidden="false" customHeight="false" outlineLevel="0" collapsed="false">
      <c r="A2424" s="3" t="s">
        <v>5110</v>
      </c>
      <c r="B2424" s="124"/>
      <c r="C2424" s="5"/>
      <c r="D2424" s="5"/>
    </row>
    <row r="2425" customFormat="false" ht="13.8" hidden="false" customHeight="false" outlineLevel="0" collapsed="false">
      <c r="B2425" s="325"/>
      <c r="C2425" s="5"/>
      <c r="D2425" s="5"/>
    </row>
    <row r="2426" customFormat="false" ht="13.8" hidden="false" customHeight="false" outlineLevel="0" collapsed="false">
      <c r="A2426" s="314" t="s">
        <v>5111</v>
      </c>
      <c r="B2426" s="124"/>
      <c r="C2426" s="5"/>
      <c r="D2426" s="5"/>
    </row>
    <row r="2427" customFormat="false" ht="13.8" hidden="false" customHeight="false" outlineLevel="0" collapsed="false">
      <c r="A2427" s="3" t="s">
        <v>5112</v>
      </c>
      <c r="B2427" s="124"/>
      <c r="C2427" s="5"/>
      <c r="D2427" s="5"/>
    </row>
    <row r="2428" customFormat="false" ht="13.8" hidden="false" customHeight="false" outlineLevel="0" collapsed="false">
      <c r="A2428" s="3" t="s">
        <v>5113</v>
      </c>
      <c r="B2428" s="176"/>
      <c r="C2428" s="5"/>
      <c r="D2428" s="5"/>
    </row>
    <row r="2429" customFormat="false" ht="13.8" hidden="false" customHeight="false" outlineLevel="0" collapsed="false">
      <c r="A2429" s="3" t="s">
        <v>5114</v>
      </c>
      <c r="B2429" s="165"/>
      <c r="C2429" s="5"/>
      <c r="D2429" s="5"/>
    </row>
    <row r="2430" customFormat="false" ht="13.8" hidden="false" customHeight="false" outlineLevel="0" collapsed="false">
      <c r="B2430" s="315"/>
      <c r="C2430" s="5"/>
      <c r="D2430" s="5"/>
    </row>
    <row r="2431" customFormat="false" ht="13.8" hidden="false" customHeight="false" outlineLevel="0" collapsed="false">
      <c r="A2431" s="314" t="s">
        <v>5115</v>
      </c>
      <c r="B2431" s="124"/>
      <c r="C2431" s="5"/>
      <c r="D2431" s="5"/>
    </row>
    <row r="2432" customFormat="false" ht="13.8" hidden="false" customHeight="false" outlineLevel="0" collapsed="false">
      <c r="A2432" s="3" t="s">
        <v>5116</v>
      </c>
      <c r="B2432" s="124"/>
      <c r="C2432" s="5"/>
      <c r="D2432" s="5"/>
    </row>
    <row r="2433" customFormat="false" ht="13.8" hidden="false" customHeight="false" outlineLevel="0" collapsed="false">
      <c r="B2433" s="315"/>
      <c r="C2433" s="5"/>
      <c r="D2433" s="5"/>
    </row>
    <row r="2434" customFormat="false" ht="13.8" hidden="false" customHeight="false" outlineLevel="0" collapsed="false">
      <c r="A2434" s="314" t="s">
        <v>5117</v>
      </c>
      <c r="B2434" s="165"/>
      <c r="C2434" s="5"/>
      <c r="D2434" s="5"/>
    </row>
    <row r="2435" customFormat="false" ht="13.8" hidden="false" customHeight="false" outlineLevel="0" collapsed="false">
      <c r="A2435" s="3" t="s">
        <v>5118</v>
      </c>
      <c r="B2435" s="187"/>
      <c r="C2435" s="5"/>
      <c r="D2435" s="5"/>
    </row>
    <row r="2436" customFormat="false" ht="13.8" hidden="false" customHeight="false" outlineLevel="0" collapsed="false">
      <c r="A2436" s="3" t="s">
        <v>5119</v>
      </c>
      <c r="B2436" s="124"/>
      <c r="C2436" s="5"/>
      <c r="D2436" s="5"/>
    </row>
    <row r="2437" customFormat="false" ht="13.8" hidden="false" customHeight="false" outlineLevel="0" collapsed="false">
      <c r="A2437" s="3" t="s">
        <v>5120</v>
      </c>
      <c r="B2437" s="124"/>
      <c r="C2437" s="5"/>
      <c r="D2437" s="5"/>
    </row>
    <row r="2438" customFormat="false" ht="13.8" hidden="false" customHeight="false" outlineLevel="0" collapsed="false">
      <c r="B2438" s="334"/>
      <c r="C2438" s="5"/>
      <c r="D2438" s="5"/>
    </row>
    <row r="2439" customFormat="false" ht="13.8" hidden="false" customHeight="false" outlineLevel="0" collapsed="false">
      <c r="A2439" s="314" t="s">
        <v>5121</v>
      </c>
      <c r="B2439" s="124"/>
      <c r="C2439" s="5"/>
      <c r="D2439" s="5"/>
    </row>
    <row r="2440" customFormat="false" ht="13.8" hidden="false" customHeight="false" outlineLevel="0" collapsed="false">
      <c r="A2440" s="3" t="s">
        <v>5122</v>
      </c>
      <c r="B2440" s="124"/>
      <c r="C2440" s="5"/>
      <c r="D2440" s="5"/>
    </row>
    <row r="2441" customFormat="false" ht="13.8" hidden="false" customHeight="false" outlineLevel="0" collapsed="false">
      <c r="A2441" s="3" t="s">
        <v>5123</v>
      </c>
      <c r="B2441" s="165"/>
      <c r="C2441" s="5"/>
      <c r="D2441" s="5"/>
    </row>
    <row r="2442" customFormat="false" ht="13.8" hidden="false" customHeight="false" outlineLevel="0" collapsed="false">
      <c r="A2442" s="3" t="s">
        <v>5124</v>
      </c>
      <c r="B2442" s="124"/>
      <c r="C2442" s="5"/>
      <c r="D2442" s="5"/>
    </row>
    <row r="2443" customFormat="false" ht="13.8" hidden="false" customHeight="false" outlineLevel="0" collapsed="false">
      <c r="B2443" s="315"/>
      <c r="C2443" s="5"/>
      <c r="D2443" s="5"/>
    </row>
    <row r="2444" customFormat="false" ht="13.8" hidden="false" customHeight="false" outlineLevel="0" collapsed="false">
      <c r="A2444" s="314" t="s">
        <v>5125</v>
      </c>
      <c r="B2444" s="124"/>
      <c r="C2444" s="5"/>
      <c r="D2444" s="5"/>
    </row>
    <row r="2445" customFormat="false" ht="13.8" hidden="false" customHeight="false" outlineLevel="0" collapsed="false">
      <c r="A2445" s="3" t="s">
        <v>5126</v>
      </c>
      <c r="B2445" s="165"/>
      <c r="C2445" s="5"/>
      <c r="D2445" s="5"/>
    </row>
    <row r="2446" customFormat="false" ht="13.8" hidden="false" customHeight="false" outlineLevel="0" collapsed="false">
      <c r="A2446" s="3" t="s">
        <v>5127</v>
      </c>
      <c r="B2446" s="179"/>
      <c r="C2446" s="5"/>
      <c r="D2446" s="5"/>
    </row>
    <row r="2447" customFormat="false" ht="13.8" hidden="false" customHeight="false" outlineLevel="0" collapsed="false">
      <c r="A2447" s="3" t="s">
        <v>5128</v>
      </c>
      <c r="B2447" s="165"/>
      <c r="C2447" s="5"/>
      <c r="D2447" s="5"/>
    </row>
    <row r="2448" customFormat="false" ht="13.8" hidden="false" customHeight="false" outlineLevel="0" collapsed="false">
      <c r="B2448" s="338"/>
      <c r="C2448" s="274"/>
      <c r="D2448" s="274"/>
    </row>
    <row r="2449" customFormat="false" ht="13.8" hidden="false" customHeight="false" outlineLevel="0" collapsed="false">
      <c r="A2449" s="275" t="s">
        <v>5129</v>
      </c>
      <c r="B2449" s="187"/>
      <c r="C2449" s="5"/>
      <c r="D2449" s="5"/>
    </row>
    <row r="2450" customFormat="false" ht="13.8" hidden="false" customHeight="false" outlineLevel="0" collapsed="false">
      <c r="B2450" s="315"/>
      <c r="C2450" s="5"/>
      <c r="D2450" s="5"/>
    </row>
    <row r="2451" customFormat="false" ht="13.8" hidden="false" customHeight="false" outlineLevel="0" collapsed="false">
      <c r="A2451" s="314" t="s">
        <v>5130</v>
      </c>
      <c r="B2451" s="195"/>
      <c r="C2451" s="5"/>
      <c r="D2451" s="5"/>
    </row>
    <row r="2452" customFormat="false" ht="13.8" hidden="false" customHeight="false" outlineLevel="0" collapsed="false">
      <c r="A2452" s="3" t="s">
        <v>5131</v>
      </c>
      <c r="B2452" s="124"/>
      <c r="C2452" s="5"/>
      <c r="D2452" s="5"/>
    </row>
    <row r="2453" customFormat="false" ht="13.8" hidden="false" customHeight="false" outlineLevel="0" collapsed="false">
      <c r="A2453" s="3" t="s">
        <v>5132</v>
      </c>
      <c r="B2453" s="125"/>
      <c r="C2453" s="5"/>
      <c r="D2453" s="5"/>
    </row>
    <row r="2454" customFormat="false" ht="13.8" hidden="false" customHeight="false" outlineLevel="0" collapsed="false">
      <c r="A2454" s="3" t="s">
        <v>5133</v>
      </c>
      <c r="B2454" s="125"/>
      <c r="C2454" s="5"/>
      <c r="D2454" s="5"/>
    </row>
    <row r="2455" customFormat="false" ht="13.8" hidden="false" customHeight="false" outlineLevel="0" collapsed="false">
      <c r="B2455" s="315"/>
      <c r="C2455" s="5"/>
      <c r="D2455" s="5"/>
    </row>
    <row r="2456" customFormat="false" ht="13.8" hidden="false" customHeight="false" outlineLevel="0" collapsed="false">
      <c r="A2456" s="314" t="s">
        <v>5134</v>
      </c>
      <c r="B2456" s="195"/>
      <c r="C2456" s="5"/>
      <c r="D2456" s="5"/>
    </row>
    <row r="2457" customFormat="false" ht="13.8" hidden="false" customHeight="false" outlineLevel="0" collapsed="false">
      <c r="A2457" s="3" t="s">
        <v>5003</v>
      </c>
      <c r="B2457" s="187"/>
      <c r="C2457" s="5"/>
      <c r="D2457" s="5"/>
    </row>
    <row r="2458" customFormat="false" ht="13.8" hidden="false" customHeight="false" outlineLevel="0" collapsed="false">
      <c r="A2458" s="3" t="s">
        <v>5135</v>
      </c>
      <c r="B2458" s="124"/>
      <c r="C2458" s="5"/>
      <c r="D2458" s="5"/>
    </row>
    <row r="2459" customFormat="false" ht="13.8" hidden="false" customHeight="false" outlineLevel="0" collapsed="false">
      <c r="B2459" s="315"/>
      <c r="C2459" s="5"/>
      <c r="D2459" s="5"/>
    </row>
    <row r="2460" customFormat="false" ht="13.8" hidden="false" customHeight="false" outlineLevel="0" collapsed="false">
      <c r="A2460" s="314" t="s">
        <v>5136</v>
      </c>
      <c r="B2460" s="124"/>
      <c r="C2460" s="5"/>
      <c r="D2460" s="5"/>
    </row>
    <row r="2461" customFormat="false" ht="13.8" hidden="false" customHeight="false" outlineLevel="0" collapsed="false">
      <c r="A2461" s="3" t="s">
        <v>5137</v>
      </c>
      <c r="B2461" s="159"/>
      <c r="C2461" s="5"/>
      <c r="D2461" s="5"/>
    </row>
    <row r="2462" customFormat="false" ht="13.8" hidden="false" customHeight="false" outlineLevel="0" collapsed="false">
      <c r="A2462" s="3" t="s">
        <v>5138</v>
      </c>
      <c r="B2462" s="124"/>
      <c r="C2462" s="5"/>
      <c r="D2462" s="5"/>
    </row>
    <row r="2463" customFormat="false" ht="13.8" hidden="false" customHeight="false" outlineLevel="0" collapsed="false">
      <c r="A2463" s="3" t="s">
        <v>5139</v>
      </c>
      <c r="B2463" s="124"/>
      <c r="C2463" s="5"/>
      <c r="D2463" s="5"/>
    </row>
    <row r="2464" customFormat="false" ht="13.8" hidden="false" customHeight="false" outlineLevel="0" collapsed="false">
      <c r="B2464" s="326"/>
      <c r="C2464" s="5"/>
      <c r="D2464" s="5"/>
    </row>
    <row r="2465" customFormat="false" ht="13.8" hidden="false" customHeight="false" outlineLevel="0" collapsed="false">
      <c r="A2465" s="314" t="s">
        <v>5140</v>
      </c>
      <c r="B2465" s="124"/>
      <c r="C2465" s="5"/>
      <c r="D2465" s="5"/>
    </row>
    <row r="2466" customFormat="false" ht="13.8" hidden="false" customHeight="false" outlineLevel="0" collapsed="false">
      <c r="A2466" s="3" t="s">
        <v>4946</v>
      </c>
      <c r="B2466" s="125"/>
      <c r="C2466" s="5"/>
      <c r="D2466" s="5"/>
    </row>
    <row r="2467" customFormat="false" ht="13.8" hidden="false" customHeight="false" outlineLevel="0" collapsed="false">
      <c r="A2467" s="3" t="s">
        <v>5141</v>
      </c>
      <c r="B2467" s="165"/>
      <c r="C2467" s="5"/>
      <c r="D2467" s="5"/>
    </row>
    <row r="2468" customFormat="false" ht="13.8" hidden="false" customHeight="false" outlineLevel="0" collapsed="false">
      <c r="B2468" s="315"/>
      <c r="C2468" s="5"/>
      <c r="D2468" s="5"/>
    </row>
    <row r="2469" customFormat="false" ht="13.8" hidden="false" customHeight="false" outlineLevel="0" collapsed="false">
      <c r="A2469" s="314" t="s">
        <v>5142</v>
      </c>
      <c r="B2469" s="124"/>
      <c r="C2469" s="5"/>
      <c r="D2469" s="5"/>
    </row>
    <row r="2470" customFormat="false" ht="13.8" hidden="false" customHeight="false" outlineLevel="0" collapsed="false">
      <c r="A2470" s="3" t="s">
        <v>5143</v>
      </c>
      <c r="B2470" s="124"/>
      <c r="C2470" s="5"/>
      <c r="D2470" s="5"/>
    </row>
    <row r="2471" customFormat="false" ht="13.8" hidden="false" customHeight="false" outlineLevel="0" collapsed="false">
      <c r="A2471" s="3" t="s">
        <v>5144</v>
      </c>
      <c r="B2471" s="195"/>
      <c r="C2471" s="5"/>
      <c r="D2471" s="5"/>
    </row>
    <row r="2472" customFormat="false" ht="13.8" hidden="false" customHeight="false" outlineLevel="0" collapsed="false">
      <c r="A2472" s="3" t="s">
        <v>5145</v>
      </c>
      <c r="B2472" s="124"/>
      <c r="C2472" s="5"/>
      <c r="D2472" s="5"/>
    </row>
    <row r="2473" customFormat="false" ht="13.8" hidden="false" customHeight="false" outlineLevel="0" collapsed="false">
      <c r="B2473" s="315"/>
      <c r="C2473" s="5"/>
      <c r="D2473" s="5"/>
    </row>
    <row r="2474" customFormat="false" ht="13.8" hidden="false" customHeight="false" outlineLevel="0" collapsed="false">
      <c r="A2474" s="314" t="s">
        <v>5146</v>
      </c>
      <c r="B2474" s="124"/>
      <c r="C2474" s="5"/>
      <c r="D2474" s="5"/>
    </row>
    <row r="2475" customFormat="false" ht="13.8" hidden="false" customHeight="false" outlineLevel="0" collapsed="false">
      <c r="A2475" s="3" t="s">
        <v>5147</v>
      </c>
      <c r="B2475" s="124"/>
      <c r="C2475" s="5"/>
      <c r="D2475" s="5"/>
    </row>
    <row r="2476" customFormat="false" ht="13.8" hidden="false" customHeight="false" outlineLevel="0" collapsed="false">
      <c r="A2476" s="3" t="s">
        <v>5148</v>
      </c>
      <c r="B2476" s="124"/>
      <c r="C2476" s="5"/>
      <c r="D2476" s="5"/>
    </row>
    <row r="2477" customFormat="false" ht="13.8" hidden="false" customHeight="false" outlineLevel="0" collapsed="false">
      <c r="A2477" s="3" t="s">
        <v>5149</v>
      </c>
      <c r="B2477" s="124"/>
      <c r="C2477" s="5"/>
      <c r="D2477" s="5"/>
    </row>
    <row r="2478" customFormat="false" ht="13.8" hidden="false" customHeight="false" outlineLevel="0" collapsed="false">
      <c r="B2478" s="165"/>
      <c r="C2478" s="5"/>
      <c r="D2478" s="5"/>
    </row>
    <row r="2479" customFormat="false" ht="13.8" hidden="false" customHeight="false" outlineLevel="0" collapsed="false">
      <c r="A2479" s="3" t="s">
        <v>5150</v>
      </c>
      <c r="B2479" s="176"/>
      <c r="C2479" s="5"/>
      <c r="D2479" s="5"/>
    </row>
    <row r="2480" customFormat="false" ht="13.8" hidden="false" customHeight="false" outlineLevel="0" collapsed="false">
      <c r="A2480" s="3" t="s">
        <v>5151</v>
      </c>
      <c r="B2480" s="124"/>
      <c r="C2480" s="5"/>
      <c r="D2480" s="5"/>
    </row>
    <row r="2481" customFormat="false" ht="13.8" hidden="false" customHeight="false" outlineLevel="0" collapsed="false">
      <c r="A2481" s="3" t="s">
        <v>5152</v>
      </c>
      <c r="B2481" s="124"/>
      <c r="C2481" s="5"/>
      <c r="D2481" s="5"/>
    </row>
    <row r="2482" customFormat="false" ht="13.8" hidden="false" customHeight="false" outlineLevel="0" collapsed="false">
      <c r="A2482" s="3" t="s">
        <v>5153</v>
      </c>
      <c r="B2482" s="195"/>
      <c r="C2482" s="5"/>
      <c r="D2482" s="5"/>
    </row>
    <row r="2483" customFormat="false" ht="13.8" hidden="false" customHeight="false" outlineLevel="0" collapsed="false">
      <c r="B2483" s="124"/>
      <c r="C2483" s="5"/>
      <c r="D2483" s="5"/>
    </row>
    <row r="2484" customFormat="false" ht="13.8" hidden="false" customHeight="false" outlineLevel="0" collapsed="false">
      <c r="A2484" s="3" t="s">
        <v>5154</v>
      </c>
      <c r="B2484" s="195"/>
      <c r="C2484" s="5"/>
      <c r="D2484" s="5"/>
    </row>
    <row r="2485" customFormat="false" ht="13.8" hidden="false" customHeight="false" outlineLevel="0" collapsed="false">
      <c r="A2485" s="3" t="s">
        <v>5155</v>
      </c>
      <c r="B2485" s="187"/>
      <c r="C2485" s="5"/>
      <c r="D2485" s="5"/>
    </row>
    <row r="2486" customFormat="false" ht="13.8" hidden="false" customHeight="false" outlineLevel="0" collapsed="false">
      <c r="A2486" s="3" t="s">
        <v>5156</v>
      </c>
      <c r="B2486" s="176"/>
      <c r="C2486" s="5"/>
      <c r="D2486" s="5"/>
    </row>
    <row r="2487" customFormat="false" ht="13.8" hidden="false" customHeight="false" outlineLevel="0" collapsed="false">
      <c r="A2487" s="3" t="s">
        <v>5157</v>
      </c>
      <c r="B2487" s="165"/>
      <c r="C2487" s="5"/>
      <c r="D2487" s="5"/>
    </row>
    <row r="2488" customFormat="false" ht="13.8" hidden="false" customHeight="false" outlineLevel="0" collapsed="false">
      <c r="B2488" s="165"/>
      <c r="C2488" s="5"/>
      <c r="D2488" s="5"/>
    </row>
    <row r="2489" customFormat="false" ht="13.8" hidden="false" customHeight="false" outlineLevel="0" collapsed="false">
      <c r="A2489" s="3" t="s">
        <v>5158</v>
      </c>
      <c r="B2489" s="176"/>
      <c r="C2489" s="5"/>
      <c r="D2489" s="5"/>
    </row>
    <row r="2490" customFormat="false" ht="13.8" hidden="false" customHeight="false" outlineLevel="0" collapsed="false">
      <c r="A2490" s="3" t="s">
        <v>5159</v>
      </c>
      <c r="B2490" s="124"/>
      <c r="C2490" s="5"/>
      <c r="D2490" s="5"/>
    </row>
    <row r="2491" customFormat="false" ht="13.8" hidden="false" customHeight="false" outlineLevel="0" collapsed="false">
      <c r="A2491" s="3" t="s">
        <v>5160</v>
      </c>
      <c r="B2491" s="124"/>
      <c r="C2491" s="5"/>
      <c r="D2491" s="5"/>
    </row>
    <row r="2492" customFormat="false" ht="13.8" hidden="false" customHeight="false" outlineLevel="0" collapsed="false">
      <c r="B2492" s="124"/>
      <c r="C2492" s="5"/>
      <c r="D2492" s="5"/>
    </row>
    <row r="2493" customFormat="false" ht="13.8" hidden="false" customHeight="false" outlineLevel="0" collapsed="false">
      <c r="A2493" s="3" t="s">
        <v>5161</v>
      </c>
      <c r="B2493" s="180"/>
      <c r="C2493" s="5"/>
      <c r="D2493" s="5"/>
    </row>
    <row r="2494" customFormat="false" ht="13.8" hidden="false" customHeight="false" outlineLevel="0" collapsed="false">
      <c r="A2494" s="3" t="s">
        <v>5162</v>
      </c>
      <c r="B2494" s="165"/>
      <c r="C2494" s="5"/>
      <c r="D2494" s="5"/>
    </row>
    <row r="2495" customFormat="false" ht="13.8" hidden="false" customHeight="false" outlineLevel="0" collapsed="false">
      <c r="A2495" s="3" t="s">
        <v>5163</v>
      </c>
      <c r="B2495" s="187"/>
      <c r="C2495" s="5"/>
      <c r="D2495" s="5"/>
    </row>
    <row r="2496" customFormat="false" ht="13.8" hidden="false" customHeight="false" outlineLevel="0" collapsed="false">
      <c r="A2496" s="3" t="s">
        <v>5164</v>
      </c>
      <c r="B2496" s="187"/>
      <c r="C2496" s="5"/>
      <c r="D2496" s="5"/>
    </row>
    <row r="2497" customFormat="false" ht="13.8" hidden="false" customHeight="false" outlineLevel="0" collapsed="false">
      <c r="B2497" s="207"/>
      <c r="C2497" s="5"/>
      <c r="D2497" s="5"/>
    </row>
    <row r="2498" customFormat="false" ht="13.8" hidden="false" customHeight="false" outlineLevel="0" collapsed="false">
      <c r="A2498" s="3" t="s">
        <v>5165</v>
      </c>
      <c r="B2498" s="187"/>
      <c r="C2498" s="5"/>
      <c r="D2498" s="5"/>
    </row>
    <row r="2499" customFormat="false" ht="13.8" hidden="false" customHeight="false" outlineLevel="0" collapsed="false">
      <c r="A2499" s="3" t="s">
        <v>5166</v>
      </c>
      <c r="B2499" s="213"/>
      <c r="C2499" s="5"/>
      <c r="D2499" s="5"/>
    </row>
    <row r="2500" customFormat="false" ht="13.8" hidden="false" customHeight="false" outlineLevel="0" collapsed="false">
      <c r="A2500" s="3" t="s">
        <v>5167</v>
      </c>
      <c r="B2500" s="187"/>
      <c r="C2500" s="5"/>
      <c r="D2500" s="5"/>
    </row>
    <row r="2501" customFormat="false" ht="13.8" hidden="false" customHeight="false" outlineLevel="0" collapsed="false">
      <c r="A2501" s="3" t="s">
        <v>5168</v>
      </c>
      <c r="B2501" s="124"/>
      <c r="C2501" s="5"/>
      <c r="D2501" s="5"/>
    </row>
    <row r="2502" customFormat="false" ht="13.8" hidden="false" customHeight="false" outlineLevel="0" collapsed="false">
      <c r="B2502" s="187"/>
      <c r="C2502" s="5"/>
      <c r="D2502" s="5"/>
    </row>
    <row r="2503" customFormat="false" ht="13.8" hidden="false" customHeight="false" outlineLevel="0" collapsed="false">
      <c r="A2503" s="3" t="s">
        <v>5169</v>
      </c>
      <c r="B2503" s="187"/>
      <c r="C2503" s="5"/>
      <c r="D2503" s="5"/>
    </row>
    <row r="2504" customFormat="false" ht="13.8" hidden="false" customHeight="false" outlineLevel="0" collapsed="false">
      <c r="A2504" s="3" t="s">
        <v>5170</v>
      </c>
      <c r="B2504" s="187"/>
      <c r="C2504" s="5"/>
      <c r="D2504" s="5"/>
    </row>
    <row r="2505" customFormat="false" ht="13.8" hidden="false" customHeight="false" outlineLevel="0" collapsed="false">
      <c r="A2505" s="3" t="s">
        <v>5171</v>
      </c>
      <c r="B2505" s="228"/>
      <c r="C2505" s="5"/>
      <c r="D2505" s="5"/>
    </row>
    <row r="2506" customFormat="false" ht="13.8" hidden="false" customHeight="false" outlineLevel="0" collapsed="false">
      <c r="A2506" s="3" t="s">
        <v>5172</v>
      </c>
      <c r="B2506" s="124"/>
      <c r="C2506" s="5"/>
      <c r="D2506" s="5"/>
    </row>
    <row r="2507" customFormat="false" ht="13.8" hidden="false" customHeight="false" outlineLevel="0" collapsed="false">
      <c r="B2507" s="187"/>
      <c r="C2507" s="5"/>
      <c r="D2507" s="5"/>
    </row>
    <row r="2508" customFormat="false" ht="13.8" hidden="false" customHeight="false" outlineLevel="0" collapsed="false">
      <c r="A2508" s="3" t="s">
        <v>5173</v>
      </c>
      <c r="B2508" s="124"/>
      <c r="C2508" s="5"/>
      <c r="D2508" s="5"/>
    </row>
    <row r="2509" customFormat="false" ht="13.8" hidden="false" customHeight="false" outlineLevel="0" collapsed="false">
      <c r="A2509" s="3" t="s">
        <v>5174</v>
      </c>
      <c r="B2509" s="124"/>
      <c r="C2509" s="5"/>
      <c r="D2509" s="5"/>
    </row>
    <row r="2510" customFormat="false" ht="13.8" hidden="false" customHeight="false" outlineLevel="0" collapsed="false">
      <c r="A2510" s="3" t="s">
        <v>5175</v>
      </c>
      <c r="B2510" s="179"/>
      <c r="C2510" s="5"/>
      <c r="D2510" s="5"/>
    </row>
    <row r="2511" customFormat="false" ht="13.8" hidden="false" customHeight="false" outlineLevel="0" collapsed="false">
      <c r="A2511" s="3" t="s">
        <v>5176</v>
      </c>
      <c r="B2511" s="165"/>
      <c r="C2511" s="5"/>
      <c r="D2511" s="5"/>
    </row>
    <row r="2512" customFormat="false" ht="13.8" hidden="false" customHeight="false" outlineLevel="0" collapsed="false">
      <c r="B2512" s="165"/>
      <c r="C2512" s="5"/>
      <c r="D2512" s="5"/>
    </row>
    <row r="2513" customFormat="false" ht="13.8" hidden="false" customHeight="false" outlineLevel="0" collapsed="false">
      <c r="A2513" s="3" t="s">
        <v>5177</v>
      </c>
      <c r="B2513" s="187"/>
      <c r="C2513" s="5"/>
      <c r="D2513" s="5"/>
    </row>
    <row r="2514" customFormat="false" ht="13.8" hidden="false" customHeight="false" outlineLevel="0" collapsed="false">
      <c r="A2514" s="3" t="s">
        <v>5178</v>
      </c>
      <c r="B2514" s="124"/>
      <c r="C2514" s="5"/>
      <c r="D2514" s="5"/>
    </row>
    <row r="2515" customFormat="false" ht="13.8" hidden="false" customHeight="false" outlineLevel="0" collapsed="false">
      <c r="A2515" s="3" t="s">
        <v>5179</v>
      </c>
      <c r="B2515" s="124"/>
      <c r="C2515" s="5"/>
      <c r="D2515" s="5"/>
    </row>
    <row r="2516" customFormat="false" ht="13.8" hidden="false" customHeight="false" outlineLevel="0" collapsed="false">
      <c r="A2516" s="3" t="s">
        <v>5180</v>
      </c>
      <c r="B2516" s="124"/>
      <c r="C2516" s="5"/>
      <c r="D2516" s="5"/>
    </row>
    <row r="2517" customFormat="false" ht="13.8" hidden="false" customHeight="false" outlineLevel="0" collapsed="false">
      <c r="B2517" s="124"/>
      <c r="C2517" s="5"/>
      <c r="D2517" s="5"/>
    </row>
    <row r="2518" customFormat="false" ht="13.8" hidden="false" customHeight="false" outlineLevel="0" collapsed="false">
      <c r="A2518" s="3" t="s">
        <v>5181</v>
      </c>
      <c r="B2518" s="124"/>
      <c r="C2518" s="5"/>
      <c r="D2518" s="5"/>
    </row>
    <row r="2519" customFormat="false" ht="13.8" hidden="false" customHeight="false" outlineLevel="0" collapsed="false">
      <c r="A2519" s="3" t="s">
        <v>5182</v>
      </c>
      <c r="B2519" s="124"/>
      <c r="C2519" s="5"/>
      <c r="D2519" s="5"/>
    </row>
    <row r="2520" customFormat="false" ht="13.8" hidden="false" customHeight="false" outlineLevel="0" collapsed="false">
      <c r="A2520" s="3" t="s">
        <v>5183</v>
      </c>
      <c r="B2520" s="124"/>
      <c r="C2520" s="5"/>
      <c r="D2520" s="5"/>
    </row>
    <row r="2521" customFormat="false" ht="13.8" hidden="false" customHeight="false" outlineLevel="0" collapsed="false">
      <c r="A2521" s="3" t="s">
        <v>5184</v>
      </c>
      <c r="B2521" s="165"/>
      <c r="C2521" s="5"/>
      <c r="D2521" s="5"/>
    </row>
    <row r="2522" customFormat="false" ht="13.8" hidden="false" customHeight="false" outlineLevel="0" collapsed="false">
      <c r="B2522" s="165"/>
      <c r="C2522" s="5"/>
      <c r="D2522" s="5"/>
    </row>
    <row r="2523" customFormat="false" ht="13.8" hidden="false" customHeight="false" outlineLevel="0" collapsed="false">
      <c r="A2523" s="3" t="s">
        <v>5185</v>
      </c>
      <c r="B2523" s="124"/>
      <c r="C2523" s="5"/>
      <c r="D2523" s="5"/>
    </row>
    <row r="2524" customFormat="false" ht="13.8" hidden="false" customHeight="false" outlineLevel="0" collapsed="false">
      <c r="A2524" s="3" t="s">
        <v>4946</v>
      </c>
      <c r="B2524" s="124"/>
      <c r="C2524" s="5"/>
      <c r="D2524" s="5"/>
    </row>
    <row r="2525" customFormat="false" ht="13.8" hidden="false" customHeight="false" outlineLevel="0" collapsed="false">
      <c r="A2525" s="3" t="s">
        <v>5186</v>
      </c>
      <c r="B2525" s="165"/>
      <c r="C2525" s="5"/>
      <c r="D2525" s="5"/>
    </row>
    <row r="2526" customFormat="false" ht="13.8" hidden="false" customHeight="false" outlineLevel="0" collapsed="false">
      <c r="B2526" s="124"/>
      <c r="C2526" s="5"/>
      <c r="D2526" s="5"/>
    </row>
    <row r="2527" customFormat="false" ht="13.8" hidden="false" customHeight="false" outlineLevel="0" collapsed="false">
      <c r="A2527" s="3" t="s">
        <v>5187</v>
      </c>
      <c r="B2527" s="124"/>
      <c r="C2527" s="5"/>
      <c r="D2527" s="5"/>
    </row>
    <row r="2528" customFormat="false" ht="13.8" hidden="false" customHeight="false" outlineLevel="0" collapsed="false">
      <c r="A2528" s="3" t="s">
        <v>5188</v>
      </c>
      <c r="B2528" s="165"/>
      <c r="C2528" s="5"/>
      <c r="D2528" s="5"/>
    </row>
    <row r="2529" customFormat="false" ht="13.8" hidden="false" customHeight="false" outlineLevel="0" collapsed="false">
      <c r="A2529" s="3" t="s">
        <v>5189</v>
      </c>
      <c r="B2529" s="176"/>
      <c r="C2529" s="5"/>
      <c r="D2529" s="5"/>
    </row>
    <row r="2530" customFormat="false" ht="13.8" hidden="false" customHeight="false" outlineLevel="0" collapsed="false">
      <c r="B2530" s="124"/>
      <c r="C2530" s="5"/>
      <c r="D2530" s="5"/>
    </row>
    <row r="2531" customFormat="false" ht="13.8" hidden="false" customHeight="false" outlineLevel="0" collapsed="false">
      <c r="A2531" s="3" t="s">
        <v>5190</v>
      </c>
      <c r="B2531" s="124"/>
      <c r="C2531" s="5"/>
      <c r="D2531" s="5"/>
    </row>
    <row r="2532" customFormat="false" ht="13.8" hidden="false" customHeight="false" outlineLevel="0" collapsed="false">
      <c r="A2532" s="3" t="s">
        <v>5191</v>
      </c>
      <c r="B2532" s="165"/>
      <c r="C2532" s="5"/>
      <c r="D2532" s="5"/>
    </row>
    <row r="2533" customFormat="false" ht="13.8" hidden="false" customHeight="false" outlineLevel="0" collapsed="false">
      <c r="A2533" s="3" t="s">
        <v>5192</v>
      </c>
      <c r="B2533" s="165"/>
      <c r="C2533" s="5"/>
      <c r="D2533" s="5"/>
    </row>
    <row r="2534" customFormat="false" ht="13.8" hidden="false" customHeight="false" outlineLevel="0" collapsed="false">
      <c r="B2534" s="124"/>
      <c r="C2534" s="5"/>
      <c r="D2534" s="5"/>
    </row>
    <row r="2535" customFormat="false" ht="13.8" hidden="false" customHeight="false" outlineLevel="0" collapsed="false">
      <c r="A2535" s="3" t="s">
        <v>5193</v>
      </c>
      <c r="B2535" s="124"/>
      <c r="C2535" s="5"/>
      <c r="D2535" s="5"/>
    </row>
    <row r="2536" customFormat="false" ht="13.8" hidden="false" customHeight="false" outlineLevel="0" collapsed="false">
      <c r="A2536" s="3" t="s">
        <v>5194</v>
      </c>
      <c r="B2536" s="124"/>
      <c r="C2536" s="5"/>
      <c r="D2536" s="5"/>
    </row>
    <row r="2537" customFormat="false" ht="13.8" hidden="false" customHeight="false" outlineLevel="0" collapsed="false">
      <c r="A2537" s="3" t="s">
        <v>5195</v>
      </c>
      <c r="B2537" s="165"/>
      <c r="C2537" s="5"/>
      <c r="D2537" s="5"/>
    </row>
    <row r="2538" customFormat="false" ht="13.8" hidden="false" customHeight="false" outlineLevel="0" collapsed="false">
      <c r="A2538" s="3" t="s">
        <v>5196</v>
      </c>
      <c r="B2538" s="165"/>
      <c r="C2538" s="5"/>
      <c r="D2538" s="5"/>
    </row>
    <row r="2539" customFormat="false" ht="13.8" hidden="false" customHeight="false" outlineLevel="0" collapsed="false">
      <c r="B2539" s="176"/>
      <c r="C2539" s="5"/>
      <c r="D2539" s="5"/>
    </row>
    <row r="2540" customFormat="false" ht="13.8" hidden="false" customHeight="false" outlineLevel="0" collapsed="false">
      <c r="A2540" s="3" t="s">
        <v>5197</v>
      </c>
      <c r="B2540" s="124"/>
      <c r="C2540" s="5"/>
      <c r="D2540" s="5"/>
    </row>
    <row r="2541" customFormat="false" ht="13.8" hidden="false" customHeight="false" outlineLevel="0" collapsed="false">
      <c r="A2541" s="3" t="s">
        <v>5198</v>
      </c>
      <c r="B2541" s="124"/>
      <c r="C2541" s="5"/>
      <c r="D2541" s="5"/>
    </row>
    <row r="2542" customFormat="false" ht="13.8" hidden="false" customHeight="false" outlineLevel="0" collapsed="false">
      <c r="A2542" s="3" t="s">
        <v>5199</v>
      </c>
      <c r="B2542" s="165"/>
      <c r="C2542" s="5"/>
      <c r="D2542" s="5"/>
    </row>
    <row r="2543" customFormat="false" ht="13.8" hidden="false" customHeight="false" outlineLevel="0" collapsed="false">
      <c r="A2543" s="3" t="s">
        <v>5200</v>
      </c>
      <c r="B2543" s="165"/>
      <c r="C2543" s="5"/>
      <c r="D2543" s="5"/>
    </row>
    <row r="2544" customFormat="false" ht="13.8" hidden="false" customHeight="false" outlineLevel="0" collapsed="false">
      <c r="B2544" s="338"/>
      <c r="C2544" s="274"/>
      <c r="D2544" s="274"/>
    </row>
    <row r="2545" customFormat="false" ht="13.8" hidden="false" customHeight="false" outlineLevel="0" collapsed="false">
      <c r="A2545" s="275" t="s">
        <v>5201</v>
      </c>
      <c r="B2545" s="124"/>
      <c r="C2545" s="5"/>
      <c r="D2545" s="5"/>
    </row>
    <row r="2546" customFormat="false" ht="13.8" hidden="false" customHeight="false" outlineLevel="0" collapsed="false">
      <c r="B2546" s="124"/>
      <c r="C2546" s="5"/>
      <c r="D2546" s="5"/>
    </row>
    <row r="2547" customFormat="false" ht="13.8" hidden="false" customHeight="false" outlineLevel="0" collapsed="false">
      <c r="A2547" s="3" t="s">
        <v>5202</v>
      </c>
      <c r="B2547" s="165"/>
      <c r="C2547" s="5"/>
      <c r="D2547" s="5"/>
    </row>
    <row r="2548" customFormat="false" ht="13.8" hidden="false" customHeight="false" outlineLevel="0" collapsed="false">
      <c r="A2548" s="3" t="s">
        <v>5203</v>
      </c>
      <c r="B2548" s="171"/>
      <c r="C2548" s="5"/>
      <c r="D2548" s="5"/>
    </row>
    <row r="2549" customFormat="false" ht="13.8" hidden="false" customHeight="false" outlineLevel="0" collapsed="false">
      <c r="A2549" s="3" t="s">
        <v>5204</v>
      </c>
      <c r="B2549" s="256"/>
      <c r="C2549" s="5"/>
      <c r="D2549" s="5"/>
    </row>
    <row r="2550" customFormat="false" ht="13.8" hidden="false" customHeight="false" outlineLevel="0" collapsed="false">
      <c r="A2550" s="3" t="s">
        <v>5205</v>
      </c>
      <c r="B2550" s="179"/>
      <c r="C2550" s="5"/>
      <c r="D2550" s="5"/>
    </row>
    <row r="2551" customFormat="false" ht="13.8" hidden="false" customHeight="false" outlineLevel="0" collapsed="false">
      <c r="B2551" s="171"/>
      <c r="C2551" s="5"/>
      <c r="D2551" s="5"/>
    </row>
    <row r="2552" customFormat="false" ht="13.8" hidden="false" customHeight="false" outlineLevel="0" collapsed="false">
      <c r="A2552" s="3" t="s">
        <v>5206</v>
      </c>
      <c r="B2552" s="179"/>
      <c r="C2552" s="5"/>
      <c r="D2552" s="5"/>
    </row>
    <row r="2553" customFormat="false" ht="13.8" hidden="false" customHeight="false" outlineLevel="0" collapsed="false">
      <c r="A2553" s="3" t="s">
        <v>5207</v>
      </c>
      <c r="B2553" s="171"/>
      <c r="C2553" s="5"/>
      <c r="D2553" s="5"/>
    </row>
    <row r="2554" customFormat="false" ht="13.8" hidden="false" customHeight="false" outlineLevel="0" collapsed="false">
      <c r="A2554" s="3" t="s">
        <v>5208</v>
      </c>
      <c r="B2554" s="180"/>
      <c r="C2554" s="5"/>
      <c r="D2554" s="5"/>
    </row>
    <row r="2555" customFormat="false" ht="13.8" hidden="false" customHeight="false" outlineLevel="0" collapsed="false">
      <c r="B2555" s="165"/>
      <c r="C2555" s="5"/>
      <c r="D2555" s="5"/>
    </row>
    <row r="2556" customFormat="false" ht="13.8" hidden="false" customHeight="false" outlineLevel="0" collapsed="false">
      <c r="A2556" s="3" t="s">
        <v>5209</v>
      </c>
      <c r="B2556" s="124"/>
      <c r="C2556" s="5"/>
      <c r="D2556" s="5"/>
    </row>
    <row r="2557" customFormat="false" ht="13.8" hidden="false" customHeight="false" outlineLevel="0" collapsed="false">
      <c r="A2557" s="3" t="s">
        <v>5210</v>
      </c>
      <c r="B2557" s="124"/>
      <c r="C2557" s="5"/>
      <c r="D2557" s="5"/>
    </row>
    <row r="2558" customFormat="false" ht="13.8" hidden="false" customHeight="false" outlineLevel="0" collapsed="false">
      <c r="A2558" s="3" t="s">
        <v>5211</v>
      </c>
      <c r="B2558" s="165"/>
      <c r="C2558" s="5"/>
      <c r="D2558" s="5"/>
    </row>
    <row r="2559" customFormat="false" ht="13.8" hidden="false" customHeight="false" outlineLevel="0" collapsed="false">
      <c r="A2559" s="3" t="s">
        <v>5212</v>
      </c>
      <c r="B2559" s="124"/>
      <c r="C2559" s="5"/>
      <c r="D2559" s="5"/>
    </row>
    <row r="2560" customFormat="false" ht="13.8" hidden="false" customHeight="false" outlineLevel="0" collapsed="false">
      <c r="B2560" s="124"/>
      <c r="C2560" s="5"/>
      <c r="D2560" s="5"/>
    </row>
    <row r="2561" customFormat="false" ht="13.8" hidden="false" customHeight="false" outlineLevel="0" collapsed="false">
      <c r="A2561" s="3" t="s">
        <v>5213</v>
      </c>
      <c r="B2561" s="176"/>
      <c r="C2561" s="5"/>
      <c r="D2561" s="5"/>
    </row>
    <row r="2562" customFormat="false" ht="13.8" hidden="false" customHeight="false" outlineLevel="0" collapsed="false">
      <c r="A2562" s="3" t="s">
        <v>5214</v>
      </c>
      <c r="B2562" s="124"/>
      <c r="C2562" s="5"/>
      <c r="D2562" s="5"/>
    </row>
    <row r="2563" customFormat="false" ht="13.8" hidden="false" customHeight="false" outlineLevel="0" collapsed="false">
      <c r="A2563" s="3" t="s">
        <v>5215</v>
      </c>
      <c r="B2563" s="124"/>
      <c r="C2563" s="5"/>
      <c r="D2563" s="5"/>
    </row>
    <row r="2564" customFormat="false" ht="13.8" hidden="false" customHeight="false" outlineLevel="0" collapsed="false">
      <c r="A2564" s="3" t="s">
        <v>5216</v>
      </c>
      <c r="B2564" s="165"/>
      <c r="C2564" s="5"/>
      <c r="D2564" s="5"/>
    </row>
    <row r="2565" customFormat="false" ht="13.8" hidden="false" customHeight="false" outlineLevel="0" collapsed="false">
      <c r="B2565" s="179"/>
      <c r="C2565" s="5"/>
      <c r="D2565" s="5"/>
    </row>
    <row r="2566" customFormat="false" ht="13.8" hidden="false" customHeight="false" outlineLevel="0" collapsed="false">
      <c r="A2566" s="3" t="s">
        <v>5217</v>
      </c>
      <c r="B2566" s="179"/>
      <c r="C2566" s="5"/>
      <c r="D2566" s="5"/>
    </row>
    <row r="2567" customFormat="false" ht="13.8" hidden="false" customHeight="false" outlineLevel="0" collapsed="false">
      <c r="A2567" s="3" t="s">
        <v>5218</v>
      </c>
      <c r="B2567" s="195"/>
      <c r="C2567" s="5"/>
      <c r="D2567" s="5"/>
    </row>
    <row r="2568" customFormat="false" ht="13.8" hidden="false" customHeight="false" outlineLevel="0" collapsed="false">
      <c r="A2568" s="3" t="s">
        <v>5219</v>
      </c>
      <c r="B2568" s="165"/>
      <c r="C2568" s="5"/>
      <c r="D2568" s="5"/>
    </row>
    <row r="2569" customFormat="false" ht="13.8" hidden="false" customHeight="false" outlineLevel="0" collapsed="false">
      <c r="A2569" s="3" t="s">
        <v>5220</v>
      </c>
      <c r="B2569" s="176"/>
      <c r="C2569" s="5"/>
      <c r="D2569" s="5"/>
    </row>
    <row r="2570" customFormat="false" ht="13.8" hidden="false" customHeight="false" outlineLevel="0" collapsed="false">
      <c r="B2570" s="124"/>
      <c r="C2570" s="5"/>
      <c r="D2570" s="5"/>
    </row>
    <row r="2571" customFormat="false" ht="13.8" hidden="false" customHeight="false" outlineLevel="0" collapsed="false">
      <c r="A2571" s="3" t="s">
        <v>5221</v>
      </c>
      <c r="B2571" s="124"/>
      <c r="C2571" s="5"/>
      <c r="D2571" s="5"/>
    </row>
    <row r="2572" customFormat="false" ht="13.8" hidden="false" customHeight="false" outlineLevel="0" collapsed="false">
      <c r="A2572" s="3" t="s">
        <v>5222</v>
      </c>
      <c r="B2572" s="165"/>
      <c r="C2572" s="5"/>
      <c r="D2572" s="5"/>
    </row>
    <row r="2573" customFormat="false" ht="13.8" hidden="false" customHeight="false" outlineLevel="0" collapsed="false">
      <c r="A2573" s="3" t="s">
        <v>5223</v>
      </c>
      <c r="B2573" s="124"/>
      <c r="C2573" s="5"/>
      <c r="D2573" s="5"/>
    </row>
    <row r="2574" customFormat="false" ht="13.8" hidden="false" customHeight="false" outlineLevel="0" collapsed="false">
      <c r="B2574" s="176"/>
      <c r="C2574" s="5"/>
      <c r="D2574" s="5"/>
    </row>
    <row r="2575" customFormat="false" ht="13.8" hidden="false" customHeight="false" outlineLevel="0" collapsed="false">
      <c r="A2575" s="3" t="s">
        <v>5224</v>
      </c>
      <c r="B2575" s="124"/>
      <c r="C2575" s="5"/>
      <c r="D2575" s="5"/>
    </row>
    <row r="2576" customFormat="false" ht="13.8" hidden="false" customHeight="false" outlineLevel="0" collapsed="false">
      <c r="A2576" s="3" t="s">
        <v>5225</v>
      </c>
      <c r="B2576" s="124"/>
      <c r="C2576" s="5"/>
      <c r="D2576" s="5"/>
    </row>
    <row r="2577" customFormat="false" ht="13.8" hidden="false" customHeight="false" outlineLevel="0" collapsed="false">
      <c r="A2577" s="3" t="s">
        <v>5226</v>
      </c>
      <c r="B2577" s="165"/>
      <c r="C2577" s="5"/>
      <c r="D2577" s="5"/>
    </row>
    <row r="2578" customFormat="false" ht="13.8" hidden="false" customHeight="false" outlineLevel="0" collapsed="false">
      <c r="A2578" s="3" t="s">
        <v>5227</v>
      </c>
      <c r="B2578" s="124"/>
      <c r="C2578" s="5"/>
      <c r="D2578" s="5"/>
    </row>
    <row r="2579" customFormat="false" ht="13.8" hidden="false" customHeight="false" outlineLevel="0" collapsed="false">
      <c r="B2579" s="176"/>
      <c r="C2579" s="5"/>
      <c r="D2579" s="5"/>
    </row>
    <row r="2580" customFormat="false" ht="13.8" hidden="false" customHeight="false" outlineLevel="0" collapsed="false">
      <c r="A2580" s="3" t="s">
        <v>5228</v>
      </c>
      <c r="B2580" s="124"/>
      <c r="C2580" s="5"/>
      <c r="D2580" s="5"/>
    </row>
    <row r="2581" customFormat="false" ht="13.8" hidden="false" customHeight="false" outlineLevel="0" collapsed="false">
      <c r="A2581" s="3" t="s">
        <v>5229</v>
      </c>
      <c r="B2581" s="124"/>
      <c r="C2581" s="5"/>
      <c r="D2581" s="5"/>
    </row>
    <row r="2582" customFormat="false" ht="13.8" hidden="false" customHeight="false" outlineLevel="0" collapsed="false">
      <c r="A2582" s="3" t="s">
        <v>5230</v>
      </c>
      <c r="B2582" s="165"/>
      <c r="C2582" s="5"/>
      <c r="D2582" s="5"/>
    </row>
    <row r="2583" customFormat="false" ht="13.8" hidden="false" customHeight="false" outlineLevel="0" collapsed="false">
      <c r="A2583" s="3" t="s">
        <v>5231</v>
      </c>
      <c r="B2583" s="124"/>
      <c r="C2583" s="5"/>
      <c r="D2583" s="5"/>
    </row>
    <row r="2584" customFormat="false" ht="13.8" hidden="false" customHeight="false" outlineLevel="0" collapsed="false">
      <c r="B2584" s="124"/>
      <c r="C2584" s="5"/>
      <c r="D2584" s="5"/>
    </row>
    <row r="2585" customFormat="false" ht="13.8" hidden="false" customHeight="false" outlineLevel="0" collapsed="false">
      <c r="A2585" s="3" t="s">
        <v>5232</v>
      </c>
      <c r="B2585" s="124"/>
      <c r="C2585" s="5"/>
      <c r="D2585" s="5"/>
    </row>
    <row r="2586" customFormat="false" ht="13.8" hidden="false" customHeight="false" outlineLevel="0" collapsed="false">
      <c r="A2586" s="3" t="s">
        <v>5233</v>
      </c>
      <c r="B2586" s="165"/>
      <c r="C2586" s="5"/>
      <c r="D2586" s="5"/>
    </row>
    <row r="2587" customFormat="false" ht="13.8" hidden="false" customHeight="false" outlineLevel="0" collapsed="false">
      <c r="A2587" s="3" t="s">
        <v>5208</v>
      </c>
      <c r="B2587" s="124"/>
      <c r="C2587" s="5"/>
      <c r="D2587" s="5"/>
    </row>
    <row r="2588" customFormat="false" ht="13.8" hidden="false" customHeight="false" outlineLevel="0" collapsed="false">
      <c r="A2588" s="3" t="s">
        <v>5234</v>
      </c>
      <c r="B2588" s="124"/>
      <c r="C2588" s="5"/>
      <c r="D2588" s="5"/>
    </row>
    <row r="2589" customFormat="false" ht="13.8" hidden="false" customHeight="false" outlineLevel="0" collapsed="false">
      <c r="B2589" s="124"/>
      <c r="C2589" s="5"/>
      <c r="D2589" s="5"/>
    </row>
    <row r="2590" customFormat="false" ht="13.8" hidden="false" customHeight="false" outlineLevel="0" collapsed="false">
      <c r="A2590" s="3" t="s">
        <v>5235</v>
      </c>
      <c r="B2590" s="124"/>
      <c r="C2590" s="5"/>
      <c r="D2590" s="5"/>
    </row>
    <row r="2591" customFormat="false" ht="13.8" hidden="false" customHeight="false" outlineLevel="0" collapsed="false">
      <c r="A2591" s="3" t="s">
        <v>5236</v>
      </c>
      <c r="B2591" s="165"/>
      <c r="C2591" s="5"/>
      <c r="D2591" s="5"/>
    </row>
    <row r="2592" customFormat="false" ht="13.8" hidden="false" customHeight="false" outlineLevel="0" collapsed="false">
      <c r="A2592" s="3" t="s">
        <v>5237</v>
      </c>
      <c r="B2592" s="124"/>
      <c r="C2592" s="5"/>
      <c r="D2592" s="5"/>
    </row>
    <row r="2593" customFormat="false" ht="13.8" hidden="false" customHeight="false" outlineLevel="0" collapsed="false">
      <c r="A2593" s="3" t="s">
        <v>5238</v>
      </c>
      <c r="B2593" s="124"/>
      <c r="C2593" s="5"/>
      <c r="D2593" s="5"/>
    </row>
    <row r="2594" customFormat="false" ht="13.8" hidden="false" customHeight="false" outlineLevel="0" collapsed="false">
      <c r="B2594" s="187"/>
      <c r="C2594" s="5"/>
      <c r="D2594" s="5"/>
    </row>
    <row r="2595" customFormat="false" ht="13.8" hidden="false" customHeight="false" outlineLevel="0" collapsed="false">
      <c r="A2595" s="3" t="s">
        <v>5239</v>
      </c>
      <c r="B2595" s="124"/>
      <c r="C2595" s="5"/>
      <c r="D2595" s="5"/>
    </row>
    <row r="2596" customFormat="false" ht="13.8" hidden="false" customHeight="false" outlineLevel="0" collapsed="false">
      <c r="A2596" s="3" t="s">
        <v>5240</v>
      </c>
      <c r="B2596" s="124"/>
      <c r="C2596" s="5"/>
      <c r="D2596" s="5"/>
    </row>
    <row r="2597" customFormat="false" ht="13.8" hidden="false" customHeight="false" outlineLevel="0" collapsed="false">
      <c r="A2597" s="3" t="s">
        <v>5241</v>
      </c>
      <c r="B2597" s="195"/>
      <c r="C2597" s="5"/>
      <c r="D2597" s="5"/>
    </row>
    <row r="2598" customFormat="false" ht="13.8" hidden="false" customHeight="false" outlineLevel="0" collapsed="false">
      <c r="A2598" s="3" t="s">
        <v>5242</v>
      </c>
      <c r="B2598" s="124"/>
      <c r="C2598" s="5"/>
      <c r="D2598" s="5"/>
    </row>
    <row r="2599" customFormat="false" ht="13.8" hidden="false" customHeight="false" outlineLevel="0" collapsed="false">
      <c r="B2599" s="165"/>
      <c r="C2599" s="5"/>
      <c r="D2599" s="5"/>
    </row>
    <row r="2600" customFormat="false" ht="13.8" hidden="false" customHeight="false" outlineLevel="0" collapsed="false">
      <c r="A2600" s="3" t="s">
        <v>5243</v>
      </c>
      <c r="B2600" s="124"/>
      <c r="C2600" s="5"/>
      <c r="D2600" s="5"/>
    </row>
    <row r="2601" customFormat="false" ht="13.8" hidden="false" customHeight="false" outlineLevel="0" collapsed="false">
      <c r="A2601" s="3" t="s">
        <v>5229</v>
      </c>
      <c r="B2601" s="124"/>
      <c r="C2601" s="5"/>
      <c r="D2601" s="5"/>
    </row>
    <row r="2602" customFormat="false" ht="13.8" hidden="false" customHeight="false" outlineLevel="0" collapsed="false">
      <c r="A2602" s="3" t="s">
        <v>5230</v>
      </c>
      <c r="B2602" s="124"/>
      <c r="C2602" s="5"/>
      <c r="D2602" s="5"/>
    </row>
    <row r="2603" customFormat="false" ht="13.8" hidden="false" customHeight="false" outlineLevel="0" collapsed="false">
      <c r="A2603" s="3" t="s">
        <v>5244</v>
      </c>
      <c r="B2603" s="124"/>
      <c r="C2603" s="5"/>
      <c r="D2603" s="5"/>
    </row>
    <row r="2604" customFormat="false" ht="13.8" hidden="false" customHeight="false" outlineLevel="0" collapsed="false">
      <c r="B2604" s="165"/>
      <c r="C2604" s="5"/>
      <c r="D2604" s="5"/>
    </row>
    <row r="2605" customFormat="false" ht="13.8" hidden="false" customHeight="false" outlineLevel="0" collapsed="false">
      <c r="A2605" s="3" t="s">
        <v>5245</v>
      </c>
      <c r="B2605" s="176"/>
      <c r="C2605" s="5"/>
      <c r="D2605" s="5"/>
    </row>
    <row r="2606" customFormat="false" ht="13.8" hidden="false" customHeight="false" outlineLevel="0" collapsed="false">
      <c r="A2606" s="3" t="s">
        <v>5246</v>
      </c>
      <c r="B2606" s="124"/>
      <c r="C2606" s="5"/>
      <c r="D2606" s="5"/>
    </row>
    <row r="2607" customFormat="false" ht="13.8" hidden="false" customHeight="false" outlineLevel="0" collapsed="false">
      <c r="A2607" s="3" t="s">
        <v>5247</v>
      </c>
      <c r="B2607" s="124"/>
      <c r="C2607" s="5"/>
      <c r="D2607" s="5"/>
    </row>
    <row r="2608" customFormat="false" ht="13.8" hidden="false" customHeight="false" outlineLevel="0" collapsed="false">
      <c r="A2608" s="3" t="s">
        <v>5248</v>
      </c>
      <c r="B2608" s="165"/>
      <c r="C2608" s="5"/>
      <c r="D2608" s="5"/>
    </row>
    <row r="2609" customFormat="false" ht="13.8" hidden="false" customHeight="false" outlineLevel="0" collapsed="false">
      <c r="B2609" s="165"/>
      <c r="C2609" s="5"/>
      <c r="D2609" s="5"/>
    </row>
    <row r="2610" customFormat="false" ht="13.8" hidden="false" customHeight="false" outlineLevel="0" collapsed="false">
      <c r="A2610" s="3" t="s">
        <v>5249</v>
      </c>
      <c r="B2610" s="124"/>
      <c r="C2610" s="5"/>
      <c r="D2610" s="5"/>
    </row>
    <row r="2611" customFormat="false" ht="13.8" hidden="false" customHeight="false" outlineLevel="0" collapsed="false">
      <c r="A2611" s="3" t="s">
        <v>5250</v>
      </c>
      <c r="B2611" s="124"/>
      <c r="C2611" s="5"/>
      <c r="D2611" s="5"/>
    </row>
    <row r="2612" customFormat="false" ht="13.8" hidden="false" customHeight="false" outlineLevel="0" collapsed="false">
      <c r="A2612" s="3" t="s">
        <v>5251</v>
      </c>
      <c r="B2612" s="124"/>
      <c r="C2612" s="5"/>
      <c r="D2612" s="5"/>
    </row>
    <row r="2613" customFormat="false" ht="13.8" hidden="false" customHeight="false" outlineLevel="0" collapsed="false">
      <c r="A2613" s="3" t="s">
        <v>5252</v>
      </c>
      <c r="B2613" s="165"/>
      <c r="C2613" s="5"/>
      <c r="D2613" s="5"/>
    </row>
    <row r="2614" customFormat="false" ht="13.8" hidden="false" customHeight="false" outlineLevel="0" collapsed="false">
      <c r="B2614" s="165"/>
      <c r="C2614" s="5"/>
      <c r="D2614" s="5"/>
    </row>
    <row r="2615" customFormat="false" ht="13.8" hidden="false" customHeight="false" outlineLevel="0" collapsed="false">
      <c r="A2615" s="3" t="s">
        <v>5253</v>
      </c>
      <c r="B2615" s="124"/>
      <c r="C2615" s="5"/>
      <c r="D2615" s="5"/>
    </row>
    <row r="2616" customFormat="false" ht="13.8" hidden="false" customHeight="false" outlineLevel="0" collapsed="false">
      <c r="A2616" s="3" t="s">
        <v>5254</v>
      </c>
      <c r="B2616" s="124"/>
      <c r="C2616" s="5"/>
      <c r="D2616" s="5"/>
    </row>
    <row r="2617" customFormat="false" ht="13.8" hidden="false" customHeight="false" outlineLevel="0" collapsed="false">
      <c r="A2617" s="3" t="s">
        <v>5208</v>
      </c>
      <c r="B2617" s="124"/>
      <c r="C2617" s="5"/>
      <c r="D2617" s="5"/>
    </row>
    <row r="2618" customFormat="false" ht="13.8" hidden="false" customHeight="false" outlineLevel="0" collapsed="false">
      <c r="A2618" s="3" t="s">
        <v>5255</v>
      </c>
      <c r="B2618" s="165"/>
      <c r="C2618" s="5"/>
      <c r="D2618" s="5"/>
    </row>
    <row r="2619" customFormat="false" ht="13.8" hidden="false" customHeight="false" outlineLevel="0" collapsed="false">
      <c r="B2619" s="124"/>
      <c r="C2619" s="5"/>
      <c r="D2619" s="5"/>
    </row>
    <row r="2620" customFormat="false" ht="13.8" hidden="false" customHeight="false" outlineLevel="0" collapsed="false">
      <c r="A2620" s="3" t="s">
        <v>5256</v>
      </c>
      <c r="B2620" s="124"/>
      <c r="C2620" s="5"/>
      <c r="D2620" s="5"/>
    </row>
    <row r="2621" customFormat="false" ht="13.8" hidden="false" customHeight="false" outlineLevel="0" collapsed="false">
      <c r="A2621" s="3" t="s">
        <v>5257</v>
      </c>
      <c r="B2621" s="124"/>
      <c r="C2621" s="5"/>
      <c r="D2621" s="5"/>
    </row>
    <row r="2622" customFormat="false" ht="13.8" hidden="false" customHeight="false" outlineLevel="0" collapsed="false">
      <c r="A2622" s="3" t="s">
        <v>5258</v>
      </c>
      <c r="B2622" s="165"/>
      <c r="C2622" s="5"/>
      <c r="D2622" s="5"/>
    </row>
    <row r="2623" customFormat="false" ht="13.8" hidden="false" customHeight="false" outlineLevel="0" collapsed="false">
      <c r="B2623" s="165"/>
      <c r="C2623" s="5"/>
      <c r="D2623" s="5"/>
    </row>
    <row r="2624" customFormat="false" ht="13.8" hidden="false" customHeight="false" outlineLevel="0" collapsed="false">
      <c r="A2624" s="3" t="s">
        <v>5259</v>
      </c>
      <c r="B2624" s="124"/>
      <c r="C2624" s="5"/>
      <c r="D2624" s="5"/>
    </row>
    <row r="2625" customFormat="false" ht="13.8" hidden="false" customHeight="false" outlineLevel="0" collapsed="false">
      <c r="A2625" s="3" t="s">
        <v>5260</v>
      </c>
      <c r="B2625" s="124"/>
      <c r="C2625" s="5"/>
      <c r="D2625" s="5"/>
    </row>
    <row r="2626" customFormat="false" ht="13.8" hidden="false" customHeight="false" outlineLevel="0" collapsed="false">
      <c r="A2626" s="3" t="s">
        <v>5208</v>
      </c>
      <c r="B2626" s="124"/>
      <c r="C2626" s="5"/>
      <c r="D2626" s="5"/>
    </row>
    <row r="2627" customFormat="false" ht="13.8" hidden="false" customHeight="false" outlineLevel="0" collapsed="false">
      <c r="B2627" s="124"/>
      <c r="C2627" s="5"/>
      <c r="D2627" s="5"/>
    </row>
    <row r="2628" customFormat="false" ht="13.8" hidden="false" customHeight="false" outlineLevel="0" collapsed="false">
      <c r="A2628" s="3" t="s">
        <v>5261</v>
      </c>
      <c r="B2628" s="171"/>
      <c r="C2628" s="5"/>
      <c r="D2628" s="5"/>
    </row>
    <row r="2629" customFormat="false" ht="13.8" hidden="false" customHeight="false" outlineLevel="0" collapsed="false">
      <c r="A2629" s="3" t="s">
        <v>5260</v>
      </c>
      <c r="B2629" s="124"/>
      <c r="C2629" s="5"/>
      <c r="D2629" s="5"/>
    </row>
    <row r="2630" customFormat="false" ht="13.8" hidden="false" customHeight="false" outlineLevel="0" collapsed="false">
      <c r="A2630" s="3" t="s">
        <v>5262</v>
      </c>
      <c r="B2630" s="124"/>
      <c r="C2630" s="5"/>
      <c r="D2630" s="5"/>
    </row>
    <row r="2631" customFormat="false" ht="13.8" hidden="false" customHeight="false" outlineLevel="0" collapsed="false">
      <c r="A2631" s="3" t="s">
        <v>5263</v>
      </c>
      <c r="B2631" s="124"/>
      <c r="C2631" s="5"/>
      <c r="D2631" s="5"/>
    </row>
    <row r="2632" customFormat="false" ht="13.8" hidden="false" customHeight="false" outlineLevel="0" collapsed="false">
      <c r="B2632" s="124"/>
      <c r="C2632" s="5"/>
      <c r="D2632" s="5"/>
    </row>
    <row r="2633" customFormat="false" ht="13.8" hidden="false" customHeight="false" outlineLevel="0" collapsed="false">
      <c r="A2633" s="3" t="s">
        <v>5264</v>
      </c>
      <c r="B2633" s="124"/>
      <c r="C2633" s="5"/>
      <c r="D2633" s="5"/>
    </row>
    <row r="2634" customFormat="false" ht="13.8" hidden="false" customHeight="false" outlineLevel="0" collapsed="false">
      <c r="A2634" s="3" t="s">
        <v>5265</v>
      </c>
      <c r="B2634" s="124"/>
      <c r="C2634" s="5"/>
      <c r="D2634" s="5"/>
    </row>
    <row r="2635" customFormat="false" ht="13.8" hidden="false" customHeight="false" outlineLevel="0" collapsed="false">
      <c r="A2635" s="3" t="s">
        <v>5266</v>
      </c>
      <c r="B2635" s="124"/>
      <c r="C2635" s="5"/>
      <c r="D2635" s="5"/>
    </row>
    <row r="2636" customFormat="false" ht="13.8" hidden="false" customHeight="false" outlineLevel="0" collapsed="false">
      <c r="B2636" s="124"/>
      <c r="C2636" s="5"/>
      <c r="D2636" s="5"/>
    </row>
    <row r="2637" customFormat="false" ht="13.8" hidden="false" customHeight="false" outlineLevel="0" collapsed="false">
      <c r="A2637" s="3" t="s">
        <v>5267</v>
      </c>
      <c r="B2637" s="124"/>
      <c r="C2637" s="5"/>
      <c r="D2637" s="5"/>
    </row>
    <row r="2638" customFormat="false" ht="13.8" hidden="false" customHeight="false" outlineLevel="0" collapsed="false">
      <c r="A2638" s="3" t="s">
        <v>5268</v>
      </c>
      <c r="B2638" s="124"/>
      <c r="C2638" s="5"/>
      <c r="D2638" s="5"/>
    </row>
    <row r="2639" customFormat="false" ht="13.8" hidden="false" customHeight="false" outlineLevel="0" collapsed="false">
      <c r="A2639" s="3" t="s">
        <v>5269</v>
      </c>
      <c r="B2639" s="124"/>
      <c r="C2639" s="5"/>
      <c r="D2639" s="5"/>
    </row>
    <row r="2640" customFormat="false" ht="13.8" hidden="false" customHeight="false" outlineLevel="0" collapsed="false">
      <c r="A2640" s="3" t="s">
        <v>5270</v>
      </c>
      <c r="B2640" s="124"/>
      <c r="C2640" s="5"/>
      <c r="D2640" s="5"/>
    </row>
    <row r="2641" customFormat="false" ht="13.8" hidden="false" customHeight="false" outlineLevel="0" collapsed="false">
      <c r="B2641" s="124"/>
      <c r="C2641" s="5"/>
      <c r="D2641" s="5"/>
    </row>
    <row r="2642" customFormat="false" ht="13.8" hidden="false" customHeight="false" outlineLevel="0" collapsed="false">
      <c r="A2642" s="3" t="s">
        <v>5271</v>
      </c>
      <c r="B2642" s="124"/>
      <c r="C2642" s="5"/>
      <c r="D2642" s="5"/>
    </row>
    <row r="2643" customFormat="false" ht="13.8" hidden="false" customHeight="false" outlineLevel="0" collapsed="false">
      <c r="A2643" s="3" t="s">
        <v>5272</v>
      </c>
      <c r="B2643" s="165"/>
      <c r="C2643" s="5"/>
      <c r="D2643" s="5"/>
    </row>
    <row r="2644" customFormat="false" ht="13.8" hidden="false" customHeight="false" outlineLevel="0" collapsed="false">
      <c r="A2644" s="3" t="s">
        <v>5273</v>
      </c>
      <c r="B2644" s="124"/>
      <c r="C2644" s="5"/>
      <c r="D2644" s="5"/>
    </row>
    <row r="2645" customFormat="false" ht="13.8" hidden="false" customHeight="false" outlineLevel="0" collapsed="false">
      <c r="A2645" s="3" t="s">
        <v>5274</v>
      </c>
      <c r="B2645" s="124"/>
      <c r="C2645" s="5"/>
      <c r="D2645" s="5"/>
    </row>
    <row r="2646" customFormat="false" ht="13.8" hidden="false" customHeight="false" outlineLevel="0" collapsed="false">
      <c r="B2646" s="124"/>
      <c r="C2646" s="5"/>
      <c r="D2646" s="5"/>
    </row>
    <row r="2647" customFormat="false" ht="13.8" hidden="false" customHeight="false" outlineLevel="0" collapsed="false">
      <c r="A2647" s="3" t="s">
        <v>5275</v>
      </c>
      <c r="B2647" s="124"/>
      <c r="C2647" s="5"/>
      <c r="D2647" s="5"/>
    </row>
    <row r="2648" customFormat="false" ht="13.8" hidden="false" customHeight="false" outlineLevel="0" collapsed="false">
      <c r="A2648" s="3" t="s">
        <v>5276</v>
      </c>
      <c r="B2648" s="124"/>
      <c r="C2648" s="5"/>
      <c r="D2648" s="5"/>
    </row>
    <row r="2649" customFormat="false" ht="13.8" hidden="false" customHeight="false" outlineLevel="0" collapsed="false">
      <c r="A2649" s="3" t="s">
        <v>5277</v>
      </c>
      <c r="B2649" s="124"/>
      <c r="C2649" s="5"/>
      <c r="D2649" s="5"/>
    </row>
    <row r="2650" customFormat="false" ht="13.8" hidden="false" customHeight="false" outlineLevel="0" collapsed="false">
      <c r="A2650" s="3" t="s">
        <v>5278</v>
      </c>
      <c r="B2650" s="124"/>
      <c r="C2650" s="5"/>
      <c r="D2650" s="5"/>
    </row>
    <row r="2651" customFormat="false" ht="13.8" hidden="false" customHeight="false" outlineLevel="0" collapsed="false">
      <c r="B2651" s="124"/>
      <c r="C2651" s="5"/>
      <c r="D2651" s="5"/>
    </row>
    <row r="2652" customFormat="false" ht="13.8" hidden="false" customHeight="false" outlineLevel="0" collapsed="false">
      <c r="A2652" s="3" t="s">
        <v>5279</v>
      </c>
      <c r="B2652" s="124"/>
      <c r="C2652" s="5"/>
      <c r="D2652" s="5"/>
    </row>
    <row r="2653" customFormat="false" ht="13.8" hidden="false" customHeight="false" outlineLevel="0" collapsed="false">
      <c r="A2653" s="3" t="s">
        <v>5280</v>
      </c>
      <c r="B2653" s="124"/>
      <c r="C2653" s="5"/>
      <c r="D2653" s="5"/>
    </row>
    <row r="2654" customFormat="false" ht="13.8" hidden="false" customHeight="false" outlineLevel="0" collapsed="false">
      <c r="A2654" s="3" t="s">
        <v>5281</v>
      </c>
      <c r="B2654" s="124"/>
      <c r="C2654" s="5"/>
      <c r="D2654" s="5"/>
    </row>
    <row r="2655" customFormat="false" ht="13.8" hidden="false" customHeight="false" outlineLevel="0" collapsed="false">
      <c r="A2655" s="3" t="s">
        <v>5282</v>
      </c>
      <c r="B2655" s="124"/>
      <c r="C2655" s="5"/>
      <c r="D2655" s="5"/>
    </row>
    <row r="2656" customFormat="false" ht="13.8" hidden="false" customHeight="false" outlineLevel="0" collapsed="false">
      <c r="B2656" s="124"/>
      <c r="C2656" s="5"/>
      <c r="D2656" s="5"/>
    </row>
    <row r="2657" customFormat="false" ht="13.8" hidden="false" customHeight="false" outlineLevel="0" collapsed="false">
      <c r="A2657" s="3" t="s">
        <v>5283</v>
      </c>
      <c r="B2657" s="124"/>
      <c r="C2657" s="5"/>
      <c r="D2657" s="5"/>
    </row>
    <row r="2658" customFormat="false" ht="13.8" hidden="false" customHeight="false" outlineLevel="0" collapsed="false">
      <c r="A2658" s="3" t="s">
        <v>5284</v>
      </c>
      <c r="B2658" s="124"/>
      <c r="C2658" s="5"/>
      <c r="D2658" s="5"/>
    </row>
    <row r="2659" customFormat="false" ht="13.8" hidden="false" customHeight="false" outlineLevel="0" collapsed="false">
      <c r="A2659" s="3" t="s">
        <v>5285</v>
      </c>
      <c r="B2659" s="124"/>
      <c r="C2659" s="5"/>
      <c r="D2659" s="5"/>
    </row>
    <row r="2660" customFormat="false" ht="13.8" hidden="false" customHeight="false" outlineLevel="0" collapsed="false">
      <c r="B2660" s="124"/>
      <c r="C2660" s="5"/>
      <c r="D2660" s="5"/>
    </row>
    <row r="2661" customFormat="false" ht="13.8" hidden="false" customHeight="false" outlineLevel="0" collapsed="false">
      <c r="A2661" s="3" t="s">
        <v>5286</v>
      </c>
      <c r="B2661" s="124"/>
      <c r="C2661" s="5"/>
      <c r="D2661" s="5"/>
    </row>
    <row r="2662" customFormat="false" ht="13.8" hidden="false" customHeight="false" outlineLevel="0" collapsed="false">
      <c r="A2662" s="3" t="s">
        <v>5287</v>
      </c>
      <c r="B2662" s="165"/>
      <c r="C2662" s="5"/>
      <c r="D2662" s="5"/>
    </row>
    <row r="2663" customFormat="false" ht="13.8" hidden="false" customHeight="false" outlineLevel="0" collapsed="false">
      <c r="A2663" s="3" t="s">
        <v>5288</v>
      </c>
      <c r="B2663" s="124"/>
      <c r="C2663" s="5"/>
      <c r="D2663" s="5"/>
    </row>
    <row r="2664" customFormat="false" ht="13.8" hidden="false" customHeight="false" outlineLevel="0" collapsed="false">
      <c r="A2664" s="3" t="s">
        <v>5289</v>
      </c>
      <c r="B2664" s="124"/>
      <c r="C2664" s="5"/>
      <c r="D2664" s="5"/>
    </row>
    <row r="2665" customFormat="false" ht="13.8" hidden="false" customHeight="false" outlineLevel="0" collapsed="false">
      <c r="B2665" s="124"/>
      <c r="C2665" s="5"/>
      <c r="D2665" s="5"/>
    </row>
    <row r="2666" customFormat="false" ht="13.8" hidden="false" customHeight="false" outlineLevel="0" collapsed="false">
      <c r="A2666" s="3" t="s">
        <v>5290</v>
      </c>
      <c r="B2666" s="124"/>
      <c r="C2666" s="5"/>
      <c r="D2666" s="5"/>
    </row>
    <row r="2667" customFormat="false" ht="13.8" hidden="false" customHeight="false" outlineLevel="0" collapsed="false">
      <c r="A2667" s="3" t="s">
        <v>5291</v>
      </c>
      <c r="B2667" s="124"/>
      <c r="C2667" s="5"/>
      <c r="D2667" s="5"/>
    </row>
    <row r="2668" customFormat="false" ht="13.8" hidden="false" customHeight="false" outlineLevel="0" collapsed="false">
      <c r="A2668" s="3" t="s">
        <v>5292</v>
      </c>
      <c r="B2668" s="124"/>
      <c r="C2668" s="5"/>
      <c r="D2668" s="5"/>
    </row>
    <row r="2669" customFormat="false" ht="13.8" hidden="false" customHeight="false" outlineLevel="0" collapsed="false">
      <c r="A2669" s="3" t="s">
        <v>5293</v>
      </c>
      <c r="B2669" s="124"/>
      <c r="C2669" s="5"/>
      <c r="D2669" s="5"/>
    </row>
    <row r="2670" customFormat="false" ht="13.8" hidden="false" customHeight="false" outlineLevel="0" collapsed="false">
      <c r="B2670" s="124"/>
      <c r="C2670" s="5"/>
      <c r="D2670" s="5"/>
    </row>
    <row r="2671" customFormat="false" ht="13.8" hidden="false" customHeight="false" outlineLevel="0" collapsed="false">
      <c r="A2671" s="3" t="s">
        <v>5294</v>
      </c>
      <c r="B2671" s="124"/>
      <c r="C2671" s="5"/>
      <c r="D2671" s="5"/>
    </row>
    <row r="2672" customFormat="false" ht="13.8" hidden="false" customHeight="false" outlineLevel="0" collapsed="false">
      <c r="A2672" s="3" t="s">
        <v>5295</v>
      </c>
      <c r="B2672" s="124"/>
      <c r="C2672" s="5"/>
      <c r="D2672" s="5"/>
    </row>
    <row r="2673" customFormat="false" ht="13.8" hidden="false" customHeight="false" outlineLevel="0" collapsed="false">
      <c r="A2673" s="3" t="s">
        <v>5296</v>
      </c>
      <c r="B2673" s="124"/>
      <c r="C2673" s="5"/>
      <c r="D2673" s="5"/>
    </row>
    <row r="2674" customFormat="false" ht="13.8" hidden="false" customHeight="false" outlineLevel="0" collapsed="false">
      <c r="A2674" s="3" t="s">
        <v>5297</v>
      </c>
      <c r="B2674" s="124"/>
      <c r="C2674" s="5"/>
      <c r="D2674" s="5"/>
    </row>
    <row r="2675" customFormat="false" ht="13.8" hidden="false" customHeight="false" outlineLevel="0" collapsed="false">
      <c r="B2675" s="339"/>
      <c r="C2675" s="5"/>
      <c r="D2675" s="5"/>
    </row>
    <row r="2676" customFormat="false" ht="13.8" hidden="false" customHeight="false" outlineLevel="0" collapsed="false">
      <c r="A2676" s="3" t="s">
        <v>5298</v>
      </c>
      <c r="B2676" s="125"/>
      <c r="C2676" s="5"/>
      <c r="D2676" s="5"/>
    </row>
    <row r="2677" customFormat="false" ht="13.8" hidden="false" customHeight="false" outlineLevel="0" collapsed="false">
      <c r="A2677" s="3" t="s">
        <v>5287</v>
      </c>
      <c r="B2677" s="187"/>
      <c r="C2677" s="5"/>
      <c r="D2677" s="5"/>
    </row>
    <row r="2678" customFormat="false" ht="13.8" hidden="false" customHeight="false" outlineLevel="0" collapsed="false">
      <c r="A2678" s="3" t="s">
        <v>5299</v>
      </c>
      <c r="B2678" s="124"/>
      <c r="C2678" s="5"/>
      <c r="D2678" s="5"/>
    </row>
    <row r="2679" customFormat="false" ht="13.8" hidden="false" customHeight="false" outlineLevel="0" collapsed="false">
      <c r="B2679" s="124"/>
      <c r="C2679" s="5"/>
      <c r="D2679" s="5"/>
    </row>
    <row r="2680" customFormat="false" ht="13.8" hidden="false" customHeight="false" outlineLevel="0" collapsed="false">
      <c r="A2680" s="3" t="s">
        <v>5300</v>
      </c>
      <c r="B2680" s="124"/>
      <c r="C2680" s="5"/>
      <c r="D2680" s="5"/>
    </row>
    <row r="2681" customFormat="false" ht="13.8" hidden="false" customHeight="false" outlineLevel="0" collapsed="false">
      <c r="A2681" s="3" t="s">
        <v>5301</v>
      </c>
      <c r="B2681" s="124"/>
      <c r="C2681" s="5"/>
      <c r="D2681" s="5"/>
    </row>
    <row r="2682" customFormat="false" ht="13.8" hidden="false" customHeight="false" outlineLevel="0" collapsed="false">
      <c r="A2682" s="3" t="s">
        <v>5302</v>
      </c>
      <c r="B2682" s="124"/>
      <c r="C2682" s="5"/>
      <c r="D2682" s="5"/>
    </row>
    <row r="2683" customFormat="false" ht="13.8" hidden="false" customHeight="false" outlineLevel="0" collapsed="false">
      <c r="A2683" s="3" t="s">
        <v>5303</v>
      </c>
      <c r="B2683" s="124"/>
      <c r="C2683" s="5"/>
      <c r="D2683" s="5"/>
    </row>
    <row r="2684" customFormat="false" ht="13.8" hidden="false" customHeight="false" outlineLevel="0" collapsed="false">
      <c r="B2684" s="331"/>
      <c r="C2684" s="274"/>
      <c r="D2684" s="274"/>
    </row>
    <row r="2685" customFormat="false" ht="13.8" hidden="false" customHeight="false" outlineLevel="0" collapsed="false">
      <c r="A2685" s="275" t="s">
        <v>5304</v>
      </c>
      <c r="B2685" s="124"/>
      <c r="C2685" s="5"/>
      <c r="D2685" s="5"/>
    </row>
    <row r="2686" customFormat="false" ht="13.8" hidden="false" customHeight="false" outlineLevel="0" collapsed="false">
      <c r="B2686" s="124"/>
      <c r="C2686" s="5"/>
      <c r="D2686" s="5"/>
    </row>
    <row r="2687" customFormat="false" ht="13.8" hidden="false" customHeight="false" outlineLevel="0" collapsed="false">
      <c r="A2687" s="3" t="s">
        <v>5253</v>
      </c>
      <c r="B2687" s="124"/>
      <c r="C2687" s="5"/>
      <c r="D2687" s="5"/>
    </row>
    <row r="2688" customFormat="false" ht="13.8" hidden="false" customHeight="false" outlineLevel="0" collapsed="false">
      <c r="A2688" s="3" t="s">
        <v>5305</v>
      </c>
      <c r="B2688" s="124"/>
      <c r="C2688" s="5"/>
      <c r="D2688" s="5"/>
    </row>
    <row r="2689" customFormat="false" ht="13.8" hidden="false" customHeight="false" outlineLevel="0" collapsed="false">
      <c r="A2689" s="302" t="s">
        <v>5208</v>
      </c>
      <c r="B2689" s="124"/>
      <c r="C2689" s="5"/>
      <c r="D2689" s="5"/>
    </row>
    <row r="2690" customFormat="false" ht="13.8" hidden="false" customHeight="false" outlineLevel="0" collapsed="false">
      <c r="B2690" s="124"/>
      <c r="C2690" s="5"/>
      <c r="D2690" s="5"/>
    </row>
    <row r="2691" customFormat="false" ht="13.8" hidden="false" customHeight="false" outlineLevel="0" collapsed="false">
      <c r="B2691" s="124"/>
      <c r="C2691" s="5"/>
      <c r="D2691" s="5"/>
    </row>
    <row r="2692" customFormat="false" ht="13.8" hidden="false" customHeight="false" outlineLevel="0" collapsed="false">
      <c r="A2692" s="3" t="s">
        <v>5255</v>
      </c>
      <c r="B2692" s="124"/>
      <c r="C2692" s="5"/>
      <c r="D2692" s="5"/>
    </row>
    <row r="2693" customFormat="false" ht="13.8" hidden="false" customHeight="false" outlineLevel="0" collapsed="false">
      <c r="B2693" s="124" t="s">
        <v>1355</v>
      </c>
      <c r="C2693" s="5"/>
      <c r="D2693" s="5"/>
    </row>
    <row r="2694" customFormat="false" ht="13.8" hidden="false" customHeight="false" outlineLevel="0" collapsed="false">
      <c r="A2694" s="3" t="s">
        <v>5306</v>
      </c>
      <c r="B2694" s="124"/>
      <c r="C2694" s="5"/>
      <c r="D2694" s="5"/>
    </row>
    <row r="2695" customFormat="false" ht="13.8" hidden="false" customHeight="false" outlineLevel="0" collapsed="false">
      <c r="A2695" s="3" t="s">
        <v>5307</v>
      </c>
      <c r="B2695" s="124"/>
      <c r="C2695" s="5"/>
      <c r="D2695" s="5"/>
    </row>
    <row r="2696" customFormat="false" ht="13.8" hidden="false" customHeight="false" outlineLevel="0" collapsed="false">
      <c r="A2696" s="3" t="s">
        <v>5299</v>
      </c>
    </row>
  </sheetData>
  <hyperlinks>
    <hyperlink ref="E15" r:id="rId1" display=" MONTI'S Montgomery Village Shopping Center 714 Village Ct. Santa Rosa, CA 95405  Phone: 707.568.4404  Fax: 707.568.7604  info@montismv.com"/>
    <hyperlink ref="E339" r:id="rId2" display="STARK'S STEAK &amp; SEAFOOD Railroad Square 521 Adams St. Santa Rosa, CA 95401, USA  Phone: 707.546.5100  Fax: 707.576.9696  info@starkssteakhouse.com"/>
    <hyperlink ref="E452" r:id="rId3" display=" WILLI'S SEAFOOD &amp; RAW BAR 403 Healdsburg Ave. Healdsburg, CA 95448, USA  Phone: 707.433.9191  Fax: 707.433.9192  info@willisseafood.net"/>
    <hyperlink ref="E463" r:id="rId4" display=" BRAVAS BAR DE TAPAS 420 Center St. Healdsburg, CA 95448, USA  Phone: 707.433.7700  Fax: 707.723.0375  info@barbravas.com"/>
    <hyperlink ref="D519" r:id="rId5" display="info@aromalapalma.com"/>
    <hyperlink ref="C521" r:id="rId6" display="415-872-9982 "/>
    <hyperlink ref="D521" r:id="rId7" display="info@leossf.com"/>
    <hyperlink ref="D529" r:id="rId8" display="www.beerbaronbar.com"/>
    <hyperlink ref="D530" r:id="rId9" display="jackie@sierranevada.com"/>
    <hyperlink ref="D533" r:id="rId10" display="anoopkang@yahoo.com"/>
    <hyperlink ref="D539" r:id="rId11" display="www.beerbaronbar.com"/>
    <hyperlink ref="D540" r:id="rId12" display="teresa@alanascafe.com"/>
    <hyperlink ref="D553" r:id="rId13" display="marinasuper@comcast.net"/>
    <hyperlink ref="D569" r:id="rId14" display="marino@centralstationdeli.com"/>
    <hyperlink ref="D570" r:id="rId15" display="gd.ivanvasquesz@elnopallosangeles.com"/>
    <hyperlink ref="D579" r:id="rId16" display="mike@unamas.com"/>
    <hyperlink ref="D580" r:id="rId17" display="bakerhot1@aol.com"/>
    <hyperlink ref="D591" r:id="rId18" display="info@guerrameats.com"/>
    <hyperlink ref="D593" r:id="rId19" display="info@kahalamgmt.com"/>
    <hyperlink ref="D603" r:id="rId20" display="www.blackbeardiner.com"/>
    <hyperlink ref="D613" r:id="rId21" display="mweicht@lazparking.com"/>
    <hyperlink ref="D620" r:id="rId22" display="jram3277@gmail.com"/>
    <hyperlink ref="D623" r:id="rId23" display="shuetpoon62@gmail.com"/>
    <hyperlink ref="D633" r:id="rId24" display="hussein_andre@yahoo.com"/>
    <hyperlink ref="D669" r:id="rId25" display="downtownbritarms@yahoo.com"/>
    <hyperlink ref="D681" r:id="rId26" display="sarah@barrelroomsf.com"/>
    <hyperlink ref="D683" r:id="rId27" display="nicole.dellasantina@gmail.com"/>
    <hyperlink ref="D691" r:id="rId28" display="info@cholitalinda.com"/>
    <hyperlink ref="D710" r:id="rId29" display="amanda@thedooronline.com"/>
    <hyperlink ref="D712" r:id="rId30" display="claudiaruelas@rocketmail.com"/>
    <hyperlink ref="D722" r:id="rId31" display="fatama0405@live.com.mx"/>
    <hyperlink ref="C731" r:id="rId32" display="415-321-6000"/>
    <hyperlink ref="D731" r:id="rId33" display="information@thecavaliersf.com"/>
    <hyperlink ref="D740" r:id="rId34" display="ChinaLiveSFPR@glodownead.com "/>
    <hyperlink ref="D750" r:id="rId35" display="mycorolla2017@gmail.com"/>
    <hyperlink ref="D779" r:id="rId36" display="tempe@angelineskitchen.com"/>
    <hyperlink ref="C781" r:id="rId37" display="(415) 221-6288 "/>
    <hyperlink ref="D800" r:id="rId38" display="grilledcheezguy@gmail.com"/>
    <hyperlink ref="D851" r:id="rId39" display="hmarnav@aol.com"/>
    <hyperlink ref="D882" r:id="rId40" display="ruthann390@gmail.com"/>
    <hyperlink ref="D890" r:id="rId41" display="umberto@perbaccosf.com"/>
    <hyperlink ref="D905" r:id="rId42" display="calasg21@yahoo.com"/>
    <hyperlink ref="D911" r:id="rId43" display="sunny.mehrok@verizon.net"/>
    <hyperlink ref="D919" r:id="rId44" display="info@hitachinosf.com"/>
    <hyperlink ref="D920" r:id="rId45" display="jim@rioadobe.com"/>
    <hyperlink ref="D931" r:id="rId46" display="sayhey@phloxcommons.com"/>
    <hyperlink ref="D940" r:id="rId47" display="torpedoes@mareislandbrewingcom.com"/>
    <hyperlink ref="D941" r:id="rId48" display="jram3277@gmail.com"/>
    <hyperlink ref="D949" r:id="rId49" display="info@ggtaproom.com"/>
    <hyperlink ref="D954" r:id="rId50" display="info@shoerepair.com"/>
    <hyperlink ref="D964" r:id="rId51" display="alisharhan@ymail.com"/>
    <hyperlink ref="D971" r:id="rId52" display="andrewmshinn@gmail.com"/>
    <hyperlink ref="D980" r:id="rId53" display="jmichels@studiomoviegrill.com"/>
    <hyperlink ref="D988" r:id="rId54" display="jram3277@gmail.com"/>
    <hyperlink ref="D989" r:id="rId55" display="Manager@anandafuara.com"/>
    <hyperlink ref="D997" r:id="rId56" display="eric@mifamiliamarket.com"/>
    <hyperlink ref="D998" r:id="rId57" display="miracleessy@yahoo.com"/>
    <hyperlink ref="D1007" r:id="rId58" display="gustavo@claremontcountryclub.org"/>
    <hyperlink ref="D1016" r:id="rId59" display="sake107petaluma@gmail.com"/>
    <hyperlink ref="D1025" r:id="rId60" display="info@zaytoonsf.com"/>
    <hyperlink ref="D1034" r:id="rId61" display="info@guerrameats.com"/>
    <hyperlink ref="D1043" r:id="rId62" display="annemarie@jugshop.com"/>
    <hyperlink ref="D1051" r:id="rId63" display="freda@osf.com"/>
    <hyperlink ref="D1057" r:id="rId64" display="actionrentals@live.com"/>
    <hyperlink ref="D1061" r:id="rId65" display="info@altaca.com"/>
    <hyperlink ref="D1088" r:id="rId66" display="reynolds@tacolicious.com."/>
    <hyperlink ref="D1106" r:id="rId67" display="anthony@napolipizzavallejo.com"/>
    <hyperlink ref="D1115" r:id="rId68" display="george@5a5stk.com"/>
    <hyperlink ref="C1141" r:id="rId69" display="(415) 771-8449 "/>
    <hyperlink ref="D1159" r:id="rId70" display="admin@zuzunapa.com"/>
    <hyperlink ref="D1169" r:id="rId71" display="jeesongk@yahoo.com"/>
    <hyperlink ref="D1177" r:id="rId72" display="ron@javadetour.com"/>
    <hyperlink ref="D1186" r:id="rId73" display="ron@javadetour.com"/>
    <hyperlink ref="D1187" r:id="rId74" display="brenda@asantecatering.org"/>
    <hyperlink ref="D1205" r:id="rId75" display="tayyabalim@sbcglobal.net"/>
    <hyperlink ref="D1206" r:id="rId76" display="vinoadam12@gmail.com"/>
    <hyperlink ref="D1214" r:id="rId77" display="dschaefer@saucedbbqandspirits.com"/>
    <hyperlink ref="D1223" r:id="rId78" display="llaxson@saucedbbqandspirits.com"/>
    <hyperlink ref="D1231" r:id="rId79" display="brian@stjohnsgrill.com"/>
    <hyperlink ref="D1232" r:id="rId80" display="jsalas@saucedbbqandspirits.com"/>
    <hyperlink ref="D1241" r:id="rId81" display="dbowers@saucedbbqandspirits.com"/>
    <hyperlink ref="D1249" r:id="rId82" display="asprecher@sellands.com"/>
    <hyperlink ref="D1268" r:id="rId83" display="amorales@saucedbbqandspirits.com"/>
    <hyperlink ref="D1285" r:id="rId84" display="jongkiyoon@hanajapan.com"/>
    <hyperlink ref="D1294" r:id="rId85" display="reynolds@tacolicious.com"/>
    <hyperlink ref="D1303" r:id="rId86" display="theepicureantrader@gmail.com"/>
    <hyperlink ref="D1312" r:id="rId87" display="eatlokanta@gmail.com"/>
    <hyperlink ref="D1322" r:id="rId88" display="alan@lemonadela.com"/>
    <hyperlink ref="D1358" r:id="rId89" display="Thegatebelmont@Gmail.com"/>
    <hyperlink ref="C1367" r:id="rId90" display="(415) 885-1325"/>
    <hyperlink ref="D1367" r:id="rId91" display="PRIMO@TACOREASF.COM"/>
    <hyperlink ref="D1376" r:id="rId92" display="admin@rulli.com"/>
    <hyperlink ref="D1385" r:id="rId93" display="lylekoch@sbcglobal.net"/>
    <hyperlink ref="D1394" r:id="rId94" display="donalcon@aol.com"/>
    <hyperlink ref="D1417" r:id="rId95" display="pjng@hotmail.com"/>
    <hyperlink ref="D1425" r:id="rId96" display="jddye29@gmail.com | hello@gojoemartys.com"/>
    <hyperlink ref="D1426" r:id="rId97" display="info@ristobarsf.com"/>
    <hyperlink ref="C1434" r:id="rId98" display="415.221.0305"/>
    <hyperlink ref="D1434" r:id="rId99" display="bella3854@yahoo.com"/>
    <hyperlink ref="D1477" r:id="rId100" display="info@mymidici.com"/>
    <hyperlink ref="D1505" r:id="rId101" display="ikesoaklandgm@gmail.com"/>
    <hyperlink ref="D1511" r:id="rId102" display="randy@eatchronictacos.com"/>
    <hyperlink ref="D1518" r:id="rId103" display="georgemoore01@yahoo.com"/>
    <hyperlink ref="D1528" r:id="rId104" display="info@juiceitup.com"/>
    <hyperlink ref="D1529" r:id="rId105" display="sacramento@saucedbbqandspirits.com"/>
    <hyperlink ref="D1534" r:id="rId106" display="omar124u87@gmail.com"/>
    <hyperlink ref="D1547" r:id="rId107" display="kristina.valdiv@sierranevada.com"/>
    <hyperlink ref="D1557" r:id="rId108" display="Sylvano@anaheimwhitehouse.com"/>
    <hyperlink ref="D1558" r:id="rId109" display="takuyadog@yahoo.com"/>
    <hyperlink ref="D1559" r:id="rId110" display="lylekoch@sbcglobal.net"/>
    <hyperlink ref="C1576" r:id="rId111" display="(415) 433-3689 "/>
    <hyperlink ref="D1576" r:id="rId112" display="eileenbho@gmail.com "/>
    <hyperlink ref="D1582" r:id="rId113" display="partiothousesf@gmail.com"/>
    <hyperlink ref="C1600" r:id="rId114" display="415-872-9982 "/>
    <hyperlink ref="D1600" r:id="rId115" display="mariannes@thecavaliersf.com "/>
    <hyperlink ref="D1613" r:id="rId116" display="Haamid"/>
    <hyperlink ref="D1619" r:id="rId117" display="Yael"/>
    <hyperlink ref="D1625" r:id="rId118" display="Brad"/>
    <hyperlink ref="D1631" r:id="rId119" display="Manager"/>
    <hyperlink ref="B1644" r:id="rId120" display="http://www.kahala.com/index.php/"/>
    <hyperlink ref="D1644" r:id="rId121" display="angela@toririchard.com"/>
    <hyperlink ref="D1645" r:id="rId122" display="uncleyuatthevineyard@gmail.com"/>
    <hyperlink ref="D1650" r:id="rId123" display="chefmcbride@gmail.com"/>
    <hyperlink ref="D1654" r:id="rId124" display="info@merciClement.com"/>
    <hyperlink ref="D1655" r:id="rId125" display="chefmcbride@gmail.com"/>
    <hyperlink ref="D1656" r:id="rId126" display="info@deccanspicesf.com"/>
    <hyperlink ref="D1660" r:id="rId127" display="steve@samscafe.com"/>
    <hyperlink ref="D1661" r:id="rId128" display="sarah@barrelroomsf.com"/>
    <hyperlink ref="D1666" r:id="rId129" display="kristin@allgood.com"/>
    <hyperlink ref="D1669" r:id="rId130" display="info@butterfishpoke.com"/>
    <hyperlink ref="D1670" r:id="rId131" display="emandilaras@adhocrestaurant.com"/>
    <hyperlink ref="D1674" r:id="rId132" display="cbccafe@gmail.com"/>
    <hyperlink ref="D1694" r:id="rId133" display="www.blackbeardiner.com"/>
    <hyperlink ref="D1702" r:id="rId134" display="info@pops-sandwichshop.com"/>
    <hyperlink ref="D1707" r:id="rId135" display="megganr@ettores.com"/>
    <hyperlink ref="D1710" r:id="rId136" display="https://gotts.com/contact/"/>
    <hyperlink ref="D1714" r:id="rId137" display="adam.kopp@abm.com"/>
    <hyperlink ref="D1731" r:id="rId138" display="julieg@osf.com"/>
    <hyperlink ref="D1738" r:id="rId139" display="tonayense@comcast.net"/>
    <hyperlink ref="D1756" r:id="rId140" display="mail@angele.com"/>
    <hyperlink ref="D1768" r:id="rId141" display="info@paganidol.com"/>
    <hyperlink ref="C1774" r:id="rId142" display="(415) 839-5282 "/>
    <hyperlink ref="D1778" r:id="rId143" display="Angela@avedanos.com"/>
    <hyperlink ref="D1781" r:id="rId144" display="christina@zacharys.com"/>
    <hyperlink ref="C1783" r:id="rId145" display="415-777-1413"/>
    <hyperlink ref="D1783" r:id="rId146" display="info@marlowesf.com"/>
    <hyperlink ref="C1787" r:id="rId147" display="415-660-7701"/>
    <hyperlink ref="D1787" r:id="rId148" display="info@calarestaurant.com"/>
    <hyperlink ref="D1795" r:id="rId149" display="info@1760sf.com "/>
    <hyperlink ref="D1798" r:id="rId150" display="mandy.smith@stonebrewing.com"/>
    <hyperlink ref="D1810" r:id="rId151" display="info@pinstripes.com"/>
    <hyperlink ref="D1819" r:id="rId152" display="connect@urbanremedy.com"/>
    <hyperlink ref="D1822" r:id="rId153" display="ashley@brasswood.com luke@brasswood.com"/>
    <hyperlink ref="D1828" r:id="rId154" display="info@limonrotisserie.com"/>
    <hyperlink ref="D1831" r:id="rId155" display="rmckenzie@filoli.org / "/>
    <hyperlink ref="D1843" r:id="rId156" display="info@fenix-sf.com"/>
    <hyperlink ref="D1859" r:id="rId157" display="jcarter@fireislandgrill.com"/>
    <hyperlink ref="D1864" r:id="rId158" display="sboval@petfoodexpress.com"/>
    <hyperlink ref="C1876" r:id="rId159" display="(415) 757-0755"/>
    <hyperlink ref="D1876" r:id="rId160" display="info@maverickwestsalon.com"/>
    <hyperlink ref="C1885" r:id="rId161" display="415-989-7300"/>
    <hyperlink ref="D1885" r:id="rId162" display="info@parktavernsf.com"/>
    <hyperlink ref="D1890" r:id="rId163" display="www.sweetadelinebakery.com"/>
    <hyperlink ref="D1897" r:id="rId164" display="klowe1234@gmail.com"/>
    <hyperlink ref="D1900" r:id="rId165" display="ricardo@waterbarsf.com"/>
    <hyperlink ref="D1903" r:id="rId166" display="nick@baronsmeats.com"/>
    <hyperlink ref="D1904" r:id="rId167" display="info@roohsf.com"/>
    <hyperlink ref="D1906" r:id="rId168" display="alex@andersenbakery.com"/>
    <hyperlink ref="D1912" r:id="rId169" display="jgriest@oldsoulco.com"/>
    <hyperlink ref="D1913" r:id="rId170" display="info@oldsoulco.com"/>
    <hyperlink ref="D1918" r:id="rId171" display="mralisharhan@gmail.com"/>
    <hyperlink ref="D1921" r:id="rId172" display="evan@wisesonsdeli.com "/>
    <hyperlink ref="D1927" r:id="rId173" display="danny@anacapabrewing.com"/>
    <hyperlink ref="D1939" r:id="rId174" display="littlegriddlesf@gmail.com"/>
    <hyperlink ref="D1944" r:id="rId175" display="info@8dragonsrestaurant.com"/>
    <hyperlink ref="A2069" r:id="rId176" display="(619) 675-0041"/>
    <hyperlink ref="A2070" r:id="rId177" display="1166 Orange Avenue Coronado, CA 92118"/>
    <hyperlink ref="A2076" r:id="rId178" display="LE PARFAIT PARISFrench patisserie + boulangerieLEARN MORE"/>
    <hyperlink ref="A2078" r:id="rId179" display="LOLLIA modern take on an old-time candy storeLEARN MORE"/>
    <hyperlink ref="A2079" r:id="rId180" display="MINOCQUA POPCORNSmall Batch Craft PopcornLEARN MORE"/>
    <hyperlink ref="A2081" r:id="rId181" display="THE PIG'S GIGTexas Style BBQ, California FlairLEARN MORE"/>
    <hyperlink ref="A2083" r:id="rId182" display="RAD BURGERSmashed Burgers Fries &amp; ShakesLEARN MORE"/>
    <hyperlink ref="A2084" r:id="rId183" display="TORTAS EL CHAPULINTortas, avocado toast-ada, + moreLEARN MORE"/>
    <hyperlink ref="A2086" r:id="rId184" display="WEAPON RAMENRamen + Chirashi + Active Listening Bar LEARN MORE"/>
    <hyperlink ref="A2089" r:id="rId185" display="LANDINI'S PIZZERIANY Style Pizza by the SliceLEARN MORE"/>
    <hyperlink ref="A2094" r:id="rId186" display="SLURPSoutheast Asian Comfort FoodLEARN MORE"/>
    <hyperlink ref="A2095" r:id="rId187" display="THE WESTBEANSpecialty Micro-Batch RoasterLEARN MOREWHITE RICE"/>
    <hyperlink ref="A2114" r:id="rId188" display="Mess Hall"/>
    <hyperlink ref="D2123" r:id="rId189" display="info@sutterstreetsteakhouse.com"/>
    <hyperlink ref="A2141" r:id="rId190" display="(805) 439-4316"/>
    <hyperlink ref="D2141" r:id="rId191" display="earl@milestonetavern.com"/>
    <hyperlink ref="A2145" r:id="rId192" display="(916) 934-0790"/>
    <hyperlink ref="D2154" r:id="rId193" display="todd@chicagofire.com"/>
    <hyperlink ref="B2160" r:id="rId194" display="info@fatrabbit.com"/>
    <hyperlink ref="A2185" r:id="rId195" display="sueb@karensbakery.com"/>
    <hyperlink ref="B2192" r:id="rId196" display="ilforno@sbcglobal.net"/>
    <hyperlink ref="B2205" r:id="rId197" display="samualhornstavern@gmail.com"/>
    <hyperlink ref="D2226" r:id="rId198" display="info@thecellarwinebar.com"/>
    <hyperlink ref="D2231" r:id="rId199" display="Bonnie@dartagnanvineyards.com"/>
    <hyperlink ref="D2276" r:id="rId200" display="orders@cloudspottery.com"/>
    <hyperlink ref="D2281" r:id="rId201" display="dorotheas@dorotheas.com"/>
    <hyperlink ref="D2311" r:id="rId202" display="mélangefolsom@yahoo.com"/>
    <hyperlink ref="D2326" r:id="rId203" display="info@pgjewelers.com"/>
    <hyperlink ref="D2336" r:id="rId204" display="myshanei@gmail.com"/>
    <hyperlink ref="D2356" r:id="rId205" display="info@sutterstreetcruisers.com"/>
    <hyperlink ref="D2361" r:id="rId206" display="threebridgesgifts@gmail.com"/>
    <hyperlink ref="D2373" r:id="rId207" display="weolive@opm2.com"/>
    <hyperlink ref="D2380" r:id="rId208" display="giftshop@folsomhistoricalsociety.org"/>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F38"/>
    <pageSetUpPr fitToPage="false"/>
  </sheetPr>
  <dimension ref="A1:AMJ318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1430" activePane="bottomLeft" state="frozen"/>
      <selection pane="topLeft" activeCell="A1" activeCellId="0" sqref="A1"/>
      <selection pane="bottomLeft" activeCell="A754" activeCellId="0" sqref="A754"/>
    </sheetView>
  </sheetViews>
  <sheetFormatPr defaultColWidth="11.625" defaultRowHeight="13.8" zeroHeight="false" outlineLevelRow="0" outlineLevelCol="0"/>
  <cols>
    <col collapsed="false" customWidth="true" hidden="false" outlineLevel="0" max="1" min="1" style="3" width="32.83"/>
    <col collapsed="false" customWidth="true" hidden="false" outlineLevel="0" max="2" min="2" style="131"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132"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B2" s="132"/>
      <c r="E2" s="100"/>
      <c r="U2" s="24"/>
      <c r="W2" s="24"/>
      <c r="X2" s="25"/>
      <c r="Y2" s="22"/>
    </row>
    <row r="3" s="5" customFormat="true" ht="15" hidden="false" customHeight="false" outlineLevel="0" collapsed="false">
      <c r="A3" s="5" t="s">
        <v>1146</v>
      </c>
      <c r="B3" s="73" t="s">
        <v>36</v>
      </c>
      <c r="D3" s="27"/>
      <c r="E3" s="104"/>
      <c r="I3" s="29"/>
      <c r="J3" s="29"/>
      <c r="L3" s="5" t="n">
        <v>93.63</v>
      </c>
      <c r="M3" s="29"/>
      <c r="N3" s="29"/>
      <c r="O3" s="29"/>
      <c r="P3" s="29"/>
      <c r="Q3" s="29"/>
      <c r="R3" s="29"/>
      <c r="S3" s="29"/>
      <c r="T3" s="29"/>
      <c r="U3" s="122" t="n">
        <f aca="false">SUM(I3:T3)</f>
        <v>93.63</v>
      </c>
      <c r="W3" s="135"/>
      <c r="X3" s="136"/>
      <c r="Y3" s="137" t="n">
        <f aca="false">U3/12</f>
        <v>7.8025</v>
      </c>
    </row>
    <row r="4" s="5" customFormat="true" ht="15" hidden="false" customHeight="false" outlineLevel="0" collapsed="false">
      <c r="A4" s="1473" t="s">
        <v>10404</v>
      </c>
      <c r="B4" s="73" t="s">
        <v>36</v>
      </c>
      <c r="D4" s="27"/>
      <c r="E4" s="104"/>
      <c r="I4" s="29"/>
      <c r="J4" s="29"/>
      <c r="K4" s="29"/>
      <c r="L4" s="29"/>
      <c r="M4" s="29"/>
      <c r="N4" s="29"/>
      <c r="O4" s="29"/>
      <c r="P4" s="29"/>
      <c r="Q4" s="29"/>
      <c r="R4" s="29"/>
      <c r="S4" s="29"/>
      <c r="T4" s="29"/>
      <c r="U4" s="122" t="n">
        <f aca="false">SUM(I4:T4)</f>
        <v>0</v>
      </c>
      <c r="W4" s="135" t="n">
        <v>990</v>
      </c>
      <c r="X4" s="136" t="n">
        <v>1490</v>
      </c>
      <c r="Y4" s="137" t="n">
        <f aca="false">U4/12</f>
        <v>0</v>
      </c>
    </row>
    <row r="5" s="5" customFormat="true" ht="15" hidden="false" customHeight="false" outlineLevel="0" collapsed="false">
      <c r="A5" s="1473" t="s">
        <v>8992</v>
      </c>
      <c r="B5" s="73" t="s">
        <v>36</v>
      </c>
      <c r="D5" s="27"/>
      <c r="E5" s="104"/>
      <c r="I5" s="29"/>
      <c r="J5" s="29"/>
      <c r="K5" s="29"/>
      <c r="L5" s="29"/>
      <c r="M5" s="29"/>
      <c r="N5" s="29"/>
      <c r="O5" s="29"/>
      <c r="P5" s="29"/>
      <c r="Q5" s="29"/>
      <c r="R5" s="29"/>
      <c r="S5" s="29"/>
      <c r="T5" s="29"/>
      <c r="U5" s="122" t="n">
        <f aca="false">SUM(I5:T5)</f>
        <v>0</v>
      </c>
      <c r="W5" s="135" t="n">
        <v>864</v>
      </c>
      <c r="X5" s="136" t="n">
        <v>1364</v>
      </c>
      <c r="Y5" s="137" t="n">
        <f aca="false">U5/12</f>
        <v>0</v>
      </c>
    </row>
    <row r="6" s="5" customFormat="true" ht="13.8" hidden="false" customHeight="false" outlineLevel="0" collapsed="false">
      <c r="A6" s="5" t="s">
        <v>917</v>
      </c>
      <c r="B6" s="73" t="s">
        <v>36</v>
      </c>
      <c r="E6" s="74"/>
      <c r="I6" s="5" t="n">
        <v>173.73</v>
      </c>
      <c r="K6" s="5" t="n">
        <v>389.32</v>
      </c>
      <c r="L6" s="5" t="n">
        <v>317.46</v>
      </c>
      <c r="M6" s="5" t="n">
        <v>163.02</v>
      </c>
      <c r="N6" s="5" t="n">
        <v>307.81</v>
      </c>
      <c r="O6" s="5" t="n">
        <v>282.07</v>
      </c>
      <c r="P6" s="5" t="n">
        <v>158.73</v>
      </c>
      <c r="U6" s="122" t="n">
        <f aca="false">SUM(I6:T6)</f>
        <v>1792.14</v>
      </c>
      <c r="W6" s="135"/>
      <c r="X6" s="136"/>
      <c r="Y6" s="137" t="n">
        <f aca="false">U6/12</f>
        <v>149.345</v>
      </c>
    </row>
    <row r="7" s="5" customFormat="true" ht="15" hidden="false" customHeight="false" outlineLevel="0" collapsed="false">
      <c r="A7" s="63" t="s">
        <v>917</v>
      </c>
      <c r="B7" s="73"/>
      <c r="D7" s="27"/>
      <c r="E7" s="104"/>
      <c r="I7" s="29"/>
      <c r="J7" s="29"/>
      <c r="K7" s="29"/>
      <c r="L7" s="29"/>
      <c r="M7" s="29"/>
      <c r="N7" s="29"/>
      <c r="O7" s="29"/>
      <c r="P7" s="29"/>
      <c r="Q7" s="29"/>
      <c r="R7" s="108" t="n">
        <v>193</v>
      </c>
      <c r="S7" s="29"/>
      <c r="T7" s="29"/>
      <c r="U7" s="122" t="n">
        <f aca="false">SUM(I7:T7)</f>
        <v>193</v>
      </c>
      <c r="W7" s="135"/>
      <c r="X7" s="136"/>
      <c r="Y7" s="137" t="n">
        <f aca="false">U7/12</f>
        <v>16.0833333333333</v>
      </c>
    </row>
    <row r="8" s="5" customFormat="true" ht="13.8" hidden="false" customHeight="false" outlineLevel="0" collapsed="false">
      <c r="A8" s="63" t="s">
        <v>917</v>
      </c>
      <c r="B8" s="73"/>
      <c r="E8" s="74"/>
      <c r="R8" s="108" t="n">
        <v>158</v>
      </c>
      <c r="U8" s="122" t="n">
        <f aca="false">SUM(I8:T8)</f>
        <v>158</v>
      </c>
      <c r="W8" s="135"/>
      <c r="X8" s="136"/>
      <c r="Y8" s="137" t="n">
        <f aca="false">U8/12</f>
        <v>13.1666666666667</v>
      </c>
    </row>
    <row r="9" s="5" customFormat="true" ht="15" hidden="false" customHeight="false" outlineLevel="0" collapsed="false">
      <c r="A9" s="1473" t="s">
        <v>8396</v>
      </c>
      <c r="B9" s="73" t="s">
        <v>36</v>
      </c>
      <c r="D9" s="27"/>
      <c r="E9" s="104"/>
      <c r="I9" s="29"/>
      <c r="J9" s="29"/>
      <c r="K9" s="29"/>
      <c r="L9" s="29"/>
      <c r="M9" s="29"/>
      <c r="N9" s="29"/>
      <c r="O9" s="29"/>
      <c r="P9" s="29"/>
      <c r="Q9" s="29"/>
      <c r="R9" s="29"/>
      <c r="S9" s="29"/>
      <c r="T9" s="29"/>
      <c r="U9" s="122" t="n">
        <f aca="false">SUM(I9:T9)</f>
        <v>0</v>
      </c>
      <c r="W9" s="135" t="n">
        <v>782</v>
      </c>
      <c r="X9" s="136" t="n">
        <v>1282</v>
      </c>
      <c r="Y9" s="137" t="n">
        <f aca="false">U9/12</f>
        <v>0</v>
      </c>
    </row>
    <row r="10" s="5" customFormat="true" ht="15" hidden="false" customHeight="false" outlineLevel="0" collapsed="false">
      <c r="A10" s="1473" t="s">
        <v>13901</v>
      </c>
      <c r="B10" s="73" t="s">
        <v>36</v>
      </c>
      <c r="D10" s="27"/>
      <c r="E10" s="104"/>
      <c r="I10" s="29"/>
      <c r="J10" s="29"/>
      <c r="K10" s="29"/>
      <c r="L10" s="29"/>
      <c r="M10" s="29"/>
      <c r="N10" s="29"/>
      <c r="O10" s="29"/>
      <c r="P10" s="29"/>
      <c r="Q10" s="29"/>
      <c r="R10" s="29"/>
      <c r="S10" s="29"/>
      <c r="T10" s="29"/>
      <c r="U10" s="122" t="n">
        <f aca="false">SUM(I10:T10)</f>
        <v>0</v>
      </c>
      <c r="W10" s="135" t="n">
        <v>903</v>
      </c>
      <c r="X10" s="136" t="n">
        <v>1403</v>
      </c>
      <c r="Y10" s="137" t="n">
        <f aca="false">U10/12</f>
        <v>0</v>
      </c>
    </row>
    <row r="11" s="5" customFormat="true" ht="15" hidden="false" customHeight="false" outlineLevel="0" collapsed="false">
      <c r="A11" s="5" t="s">
        <v>113</v>
      </c>
      <c r="B11" s="73" t="s">
        <v>36</v>
      </c>
      <c r="D11" s="27"/>
      <c r="E11" s="104"/>
      <c r="I11" s="29"/>
      <c r="J11" s="29"/>
      <c r="K11" s="29"/>
      <c r="M11" s="5" t="n">
        <v>136.71</v>
      </c>
      <c r="N11" s="29"/>
      <c r="O11" s="29" t="n">
        <v>136.87</v>
      </c>
      <c r="P11" s="29"/>
      <c r="Q11" s="29"/>
      <c r="R11" s="29"/>
      <c r="S11" s="29"/>
      <c r="T11" s="29"/>
      <c r="U11" s="122" t="n">
        <f aca="false">SUM(I11:T11)</f>
        <v>273.58</v>
      </c>
      <c r="W11" s="135"/>
      <c r="X11" s="136"/>
      <c r="Y11" s="137" t="n">
        <f aca="false">U11/12</f>
        <v>22.7983333333333</v>
      </c>
    </row>
    <row r="12" s="5" customFormat="true" ht="15" hidden="false" customHeight="false" outlineLevel="0" collapsed="false">
      <c r="A12" s="1473" t="s">
        <v>7707</v>
      </c>
      <c r="B12" s="73" t="s">
        <v>36</v>
      </c>
      <c r="D12" s="27"/>
      <c r="E12" s="104"/>
      <c r="I12" s="29"/>
      <c r="J12" s="29"/>
      <c r="K12" s="29"/>
      <c r="L12" s="29"/>
      <c r="M12" s="29"/>
      <c r="N12" s="29"/>
      <c r="O12" s="29"/>
      <c r="P12" s="29"/>
      <c r="Q12" s="29"/>
      <c r="R12" s="29"/>
      <c r="S12" s="29"/>
      <c r="T12" s="29"/>
      <c r="U12" s="122" t="n">
        <f aca="false">SUM(I12:T12)</f>
        <v>0</v>
      </c>
      <c r="W12" s="135" t="n">
        <v>871</v>
      </c>
      <c r="X12" s="136" t="n">
        <v>1371</v>
      </c>
      <c r="Y12" s="137" t="n">
        <f aca="false">U12/12</f>
        <v>0</v>
      </c>
    </row>
    <row r="13" s="5" customFormat="true" ht="13.8" hidden="false" customHeight="false" outlineLevel="0" collapsed="false">
      <c r="A13" s="5" t="s">
        <v>1038</v>
      </c>
      <c r="B13" s="73" t="s">
        <v>36</v>
      </c>
      <c r="E13" s="74"/>
      <c r="O13" s="5" t="n">
        <v>43.19</v>
      </c>
      <c r="U13" s="122" t="n">
        <f aca="false">SUM(I13:T13)</f>
        <v>43.19</v>
      </c>
      <c r="W13" s="135"/>
      <c r="X13" s="136"/>
      <c r="Y13" s="137" t="n">
        <f aca="false">U13/12</f>
        <v>3.59916666666667</v>
      </c>
    </row>
    <row r="14" s="5" customFormat="true" ht="15" hidden="false" customHeight="false" outlineLevel="0" collapsed="false">
      <c r="A14" s="1474" t="s">
        <v>11322</v>
      </c>
      <c r="B14" s="73" t="s">
        <v>36</v>
      </c>
      <c r="D14" s="27"/>
      <c r="E14" s="104"/>
      <c r="I14" s="29"/>
      <c r="J14" s="29"/>
      <c r="K14" s="29"/>
      <c r="L14" s="29"/>
      <c r="M14" s="29"/>
      <c r="N14" s="29"/>
      <c r="O14" s="29"/>
      <c r="P14" s="29"/>
      <c r="Q14" s="29"/>
      <c r="R14" s="29"/>
      <c r="S14" s="29"/>
      <c r="T14" s="29"/>
      <c r="U14" s="122" t="n">
        <f aca="false">SUM(I14:T14)</f>
        <v>0</v>
      </c>
      <c r="W14" s="135" t="n">
        <v>845</v>
      </c>
      <c r="X14" s="136" t="n">
        <v>1345</v>
      </c>
      <c r="Y14" s="137" t="n">
        <f aca="false">U14/12</f>
        <v>0</v>
      </c>
    </row>
    <row r="15" s="5" customFormat="true" ht="15" hidden="false" customHeight="false" outlineLevel="0" collapsed="false">
      <c r="A15" s="63" t="s">
        <v>968</v>
      </c>
      <c r="B15" s="73"/>
      <c r="D15" s="27"/>
      <c r="E15" s="104"/>
      <c r="I15" s="29"/>
      <c r="J15" s="29"/>
      <c r="K15" s="29"/>
      <c r="L15" s="29"/>
      <c r="M15" s="29"/>
      <c r="N15" s="29"/>
      <c r="O15" s="29"/>
      <c r="P15" s="29"/>
      <c r="Q15" s="29"/>
      <c r="R15" s="108" t="n">
        <v>300</v>
      </c>
      <c r="S15" s="29"/>
      <c r="T15" s="29"/>
      <c r="U15" s="122" t="n">
        <f aca="false">SUM(I15:T15)</f>
        <v>300</v>
      </c>
      <c r="W15" s="135"/>
      <c r="X15" s="136"/>
      <c r="Y15" s="137" t="n">
        <f aca="false">U15/12</f>
        <v>25</v>
      </c>
    </row>
    <row r="16" s="5" customFormat="true" ht="15" hidden="false" customHeight="false" outlineLevel="0" collapsed="false">
      <c r="A16" s="1473" t="s">
        <v>8440</v>
      </c>
      <c r="B16" s="73" t="s">
        <v>36</v>
      </c>
      <c r="D16" s="27"/>
      <c r="E16" s="104"/>
      <c r="I16" s="29"/>
      <c r="J16" s="29"/>
      <c r="K16" s="29"/>
      <c r="L16" s="29"/>
      <c r="M16" s="29"/>
      <c r="N16" s="29"/>
      <c r="O16" s="29"/>
      <c r="P16" s="29"/>
      <c r="Q16" s="29"/>
      <c r="R16" s="29"/>
      <c r="S16" s="29"/>
      <c r="T16" s="29"/>
      <c r="U16" s="122" t="n">
        <f aca="false">SUM(I16:T16)</f>
        <v>0</v>
      </c>
      <c r="W16" s="135" t="n">
        <v>825</v>
      </c>
      <c r="X16" s="136" t="n">
        <v>1325</v>
      </c>
      <c r="Y16" s="137" t="n">
        <f aca="false">U16/12</f>
        <v>0</v>
      </c>
    </row>
    <row r="17" s="5" customFormat="true" ht="15" hidden="false" customHeight="false" outlineLevel="0" collapsed="false">
      <c r="A17" s="1473" t="s">
        <v>3528</v>
      </c>
      <c r="B17" s="73" t="s">
        <v>36</v>
      </c>
      <c r="D17" s="27"/>
      <c r="E17" s="104"/>
      <c r="I17" s="29"/>
      <c r="J17" s="29"/>
      <c r="K17" s="29"/>
      <c r="L17" s="29"/>
      <c r="M17" s="29"/>
      <c r="N17" s="29"/>
      <c r="O17" s="29"/>
      <c r="P17" s="29"/>
      <c r="Q17" s="29"/>
      <c r="R17" s="29"/>
      <c r="S17" s="29"/>
      <c r="T17" s="29"/>
      <c r="U17" s="122" t="n">
        <f aca="false">SUM(I17:T17)</f>
        <v>0</v>
      </c>
      <c r="W17" s="135" t="n">
        <v>969</v>
      </c>
      <c r="X17" s="136" t="n">
        <v>1469</v>
      </c>
      <c r="Y17" s="137" t="n">
        <f aca="false">U17/12</f>
        <v>0</v>
      </c>
    </row>
    <row r="18" s="5" customFormat="true" ht="15" hidden="false" customHeight="false" outlineLevel="0" collapsed="false">
      <c r="A18" s="5" t="s">
        <v>1011</v>
      </c>
      <c r="B18" s="73" t="s">
        <v>36</v>
      </c>
      <c r="D18" s="27"/>
      <c r="E18" s="104"/>
      <c r="I18" s="29"/>
      <c r="J18" s="29"/>
      <c r="K18" s="29"/>
      <c r="M18" s="5" t="n">
        <v>288.77</v>
      </c>
      <c r="N18" s="29"/>
      <c r="O18" s="29"/>
      <c r="P18" s="29"/>
      <c r="Q18" s="29"/>
      <c r="R18" s="29"/>
      <c r="S18" s="29"/>
      <c r="T18" s="29"/>
      <c r="U18" s="122" t="n">
        <f aca="false">SUM(I18:T18)</f>
        <v>288.77</v>
      </c>
      <c r="W18" s="135"/>
      <c r="X18" s="136"/>
      <c r="Y18" s="137" t="n">
        <f aca="false">U18/12</f>
        <v>24.0641666666667</v>
      </c>
    </row>
    <row r="19" s="5" customFormat="true" ht="15" hidden="false" customHeight="false" outlineLevel="0" collapsed="false">
      <c r="A19" s="63" t="s">
        <v>967</v>
      </c>
      <c r="B19" s="73" t="s">
        <v>36</v>
      </c>
      <c r="D19" s="27"/>
      <c r="E19" s="104"/>
      <c r="I19" s="29" t="n">
        <v>220.3</v>
      </c>
      <c r="J19" s="29"/>
      <c r="K19" s="29"/>
      <c r="L19" s="29" t="n">
        <v>84.95</v>
      </c>
      <c r="M19" s="29"/>
      <c r="N19" s="29" t="n">
        <v>124.33</v>
      </c>
      <c r="O19" s="29" t="n">
        <v>94.04</v>
      </c>
      <c r="P19" s="29" t="n">
        <v>215.5</v>
      </c>
      <c r="Q19" s="29" t="n">
        <v>235</v>
      </c>
      <c r="R19" s="29"/>
      <c r="S19" s="29"/>
      <c r="T19" s="29"/>
      <c r="U19" s="122" t="n">
        <f aca="false">SUM(I19:T19)</f>
        <v>974.12</v>
      </c>
      <c r="W19" s="135"/>
      <c r="X19" s="136"/>
      <c r="Y19" s="137" t="n">
        <f aca="false">U19/12</f>
        <v>81.1766666666667</v>
      </c>
    </row>
    <row r="20" s="5" customFormat="true" ht="15" hidden="false" customHeight="false" outlineLevel="0" collapsed="false">
      <c r="A20" s="63" t="s">
        <v>15911</v>
      </c>
      <c r="B20" s="73"/>
      <c r="D20" s="27"/>
      <c r="E20" s="104"/>
      <c r="I20" s="29"/>
      <c r="J20" s="29"/>
      <c r="L20" s="29"/>
      <c r="M20" s="29"/>
      <c r="N20" s="29"/>
      <c r="O20" s="29"/>
      <c r="P20" s="29"/>
      <c r="Q20" s="29"/>
      <c r="R20" s="29"/>
      <c r="S20" s="29"/>
      <c r="T20" s="29"/>
      <c r="U20" s="122" t="n">
        <f aca="false">SUM(I20:T20)</f>
        <v>0</v>
      </c>
      <c r="W20" s="135"/>
      <c r="X20" s="136"/>
      <c r="Y20" s="137" t="n">
        <f aca="false">U20/12</f>
        <v>0</v>
      </c>
    </row>
    <row r="21" s="5" customFormat="true" ht="15" hidden="false" customHeight="false" outlineLevel="0" collapsed="false">
      <c r="A21" s="5" t="s">
        <v>1166</v>
      </c>
      <c r="B21" s="73" t="s">
        <v>36</v>
      </c>
      <c r="D21" s="27"/>
      <c r="E21" s="104"/>
      <c r="I21" s="29"/>
      <c r="J21" s="29"/>
      <c r="L21" s="5" t="n">
        <v>165.7</v>
      </c>
      <c r="M21" s="29"/>
      <c r="N21" s="29"/>
      <c r="O21" s="29"/>
      <c r="P21" s="29"/>
      <c r="Q21" s="29"/>
      <c r="R21" s="29"/>
      <c r="S21" s="29"/>
      <c r="T21" s="29"/>
      <c r="U21" s="122" t="n">
        <f aca="false">SUM(I21:T21)</f>
        <v>165.7</v>
      </c>
      <c r="W21" s="135"/>
      <c r="X21" s="136"/>
      <c r="Y21" s="137" t="n">
        <f aca="false">U21/12</f>
        <v>13.8083333333333</v>
      </c>
    </row>
    <row r="22" s="5" customFormat="true" ht="15" hidden="false" customHeight="false" outlineLevel="0" collapsed="false">
      <c r="A22" s="63" t="s">
        <v>1166</v>
      </c>
      <c r="B22" s="73"/>
      <c r="D22" s="27"/>
      <c r="E22" s="104"/>
      <c r="I22" s="29"/>
      <c r="J22" s="29"/>
      <c r="M22" s="29"/>
      <c r="N22" s="29"/>
      <c r="O22" s="29"/>
      <c r="P22" s="29"/>
      <c r="Q22" s="29" t="n">
        <v>55</v>
      </c>
      <c r="R22" s="29"/>
      <c r="S22" s="29"/>
      <c r="T22" s="29"/>
      <c r="U22" s="122" t="n">
        <f aca="false">SUM(I22:T22)</f>
        <v>55</v>
      </c>
      <c r="W22" s="135"/>
      <c r="X22" s="136"/>
      <c r="Y22" s="137" t="n">
        <f aca="false">U22/12</f>
        <v>4.58333333333333</v>
      </c>
    </row>
    <row r="23" s="5" customFormat="true" ht="15" hidden="false" customHeight="false" outlineLevel="0" collapsed="false">
      <c r="A23" s="5" t="s">
        <v>16384</v>
      </c>
      <c r="B23" s="73" t="s">
        <v>36</v>
      </c>
      <c r="D23" s="27"/>
      <c r="E23" s="104"/>
      <c r="I23" s="29"/>
      <c r="J23" s="29"/>
      <c r="K23" s="29"/>
      <c r="L23" s="29"/>
      <c r="M23" s="29"/>
      <c r="N23" s="29"/>
      <c r="O23" s="29"/>
      <c r="P23" s="29"/>
      <c r="Q23" s="29"/>
      <c r="R23" s="29"/>
      <c r="S23" s="29"/>
      <c r="T23" s="29"/>
      <c r="U23" s="122" t="n">
        <f aca="false">SUM(I23:T23)</f>
        <v>0</v>
      </c>
      <c r="W23" s="135" t="n">
        <v>993</v>
      </c>
      <c r="X23" s="136" t="n">
        <v>1493</v>
      </c>
      <c r="Y23" s="137" t="n">
        <f aca="false">U23/12</f>
        <v>0</v>
      </c>
    </row>
    <row r="24" s="5" customFormat="true" ht="15" hidden="false" customHeight="false" outlineLevel="0" collapsed="false">
      <c r="A24" s="5" t="s">
        <v>15914</v>
      </c>
      <c r="B24" s="73" t="s">
        <v>36</v>
      </c>
      <c r="D24" s="27"/>
      <c r="E24" s="104"/>
      <c r="I24" s="29"/>
      <c r="J24" s="29"/>
      <c r="K24" s="29"/>
      <c r="M24" s="5" t="n">
        <v>633.57</v>
      </c>
      <c r="N24" s="29"/>
      <c r="O24" s="29"/>
      <c r="P24" s="29"/>
      <c r="Q24" s="29"/>
      <c r="R24" s="29"/>
      <c r="S24" s="29"/>
      <c r="T24" s="29"/>
      <c r="U24" s="122" t="n">
        <f aca="false">SUM(I24:T24)</f>
        <v>633.57</v>
      </c>
      <c r="W24" s="135"/>
      <c r="X24" s="136"/>
      <c r="Y24" s="137" t="n">
        <f aca="false">U24/12</f>
        <v>52.7975</v>
      </c>
    </row>
    <row r="25" s="5" customFormat="true" ht="15" hidden="false" customHeight="false" outlineLevel="0" collapsed="false">
      <c r="A25" s="63" t="s">
        <v>15914</v>
      </c>
      <c r="B25" s="73"/>
      <c r="D25" s="27"/>
      <c r="E25" s="104"/>
      <c r="I25" s="29"/>
      <c r="J25" s="29"/>
      <c r="K25" s="29"/>
      <c r="N25" s="29"/>
      <c r="O25" s="29"/>
      <c r="P25" s="29"/>
      <c r="Q25" s="29"/>
      <c r="R25" s="108" t="n">
        <v>328</v>
      </c>
      <c r="S25" s="29"/>
      <c r="T25" s="29"/>
      <c r="U25" s="122" t="n">
        <f aca="false">SUM(I25:T25)</f>
        <v>328</v>
      </c>
      <c r="W25" s="135"/>
      <c r="X25" s="136"/>
      <c r="Y25" s="137" t="n">
        <f aca="false">U25/12</f>
        <v>27.3333333333333</v>
      </c>
    </row>
    <row r="26" s="5" customFormat="true" ht="15" hidden="false" customHeight="false" outlineLevel="0" collapsed="false">
      <c r="A26" s="5" t="s">
        <v>1107</v>
      </c>
      <c r="B26" s="73" t="s">
        <v>36</v>
      </c>
      <c r="D26" s="27"/>
      <c r="E26" s="104"/>
      <c r="I26" s="29"/>
      <c r="J26" s="29"/>
      <c r="K26" s="29"/>
      <c r="M26" s="5" t="n">
        <v>162.43</v>
      </c>
      <c r="N26" s="29"/>
      <c r="O26" s="29"/>
      <c r="P26" s="29"/>
      <c r="Q26" s="29"/>
      <c r="R26" s="29"/>
      <c r="S26" s="29"/>
      <c r="T26" s="29"/>
      <c r="U26" s="122" t="n">
        <f aca="false">SUM(I26:T26)</f>
        <v>162.43</v>
      </c>
      <c r="W26" s="135"/>
      <c r="X26" s="136"/>
      <c r="Y26" s="137" t="n">
        <f aca="false">U26/12</f>
        <v>13.5358333333333</v>
      </c>
    </row>
    <row r="27" s="5" customFormat="true" ht="15" hidden="false" customHeight="false" outlineLevel="0" collapsed="false">
      <c r="A27" s="63" t="s">
        <v>1107</v>
      </c>
      <c r="B27" s="73"/>
      <c r="D27" s="27"/>
      <c r="E27" s="104"/>
      <c r="I27" s="29"/>
      <c r="J27" s="29"/>
      <c r="L27" s="29"/>
      <c r="M27" s="29"/>
      <c r="N27" s="29"/>
      <c r="O27" s="29"/>
      <c r="P27" s="29"/>
      <c r="Q27" s="29" t="n">
        <v>201</v>
      </c>
      <c r="R27" s="29"/>
      <c r="S27" s="29"/>
      <c r="T27" s="29"/>
      <c r="U27" s="122" t="n">
        <f aca="false">SUM(I27:T27)</f>
        <v>201</v>
      </c>
      <c r="W27" s="135"/>
      <c r="X27" s="136"/>
      <c r="Y27" s="137" t="n">
        <f aca="false">U27/12</f>
        <v>16.75</v>
      </c>
    </row>
    <row r="28" s="5" customFormat="true" ht="15" hidden="false" customHeight="false" outlineLevel="0" collapsed="false">
      <c r="A28" s="1473" t="s">
        <v>11135</v>
      </c>
      <c r="B28" s="73" t="s">
        <v>36</v>
      </c>
      <c r="D28" s="27"/>
      <c r="E28" s="104"/>
      <c r="I28" s="29"/>
      <c r="J28" s="29"/>
      <c r="K28" s="29"/>
      <c r="L28" s="29"/>
      <c r="M28" s="29"/>
      <c r="N28" s="29"/>
      <c r="O28" s="29"/>
      <c r="P28" s="29"/>
      <c r="Q28" s="29"/>
      <c r="R28" s="29"/>
      <c r="S28" s="29"/>
      <c r="T28" s="29"/>
      <c r="U28" s="122" t="n">
        <f aca="false">SUM(I28:T28)</f>
        <v>0</v>
      </c>
      <c r="W28" s="135" t="n">
        <v>821</v>
      </c>
      <c r="X28" s="136" t="n">
        <v>1321</v>
      </c>
      <c r="Y28" s="137" t="n">
        <f aca="false">U28/12</f>
        <v>0</v>
      </c>
    </row>
    <row r="29" s="5" customFormat="true" ht="15" hidden="false" customHeight="false" outlineLevel="0" collapsed="false">
      <c r="A29" s="63" t="s">
        <v>15915</v>
      </c>
      <c r="B29" s="73"/>
      <c r="D29" s="27"/>
      <c r="E29" s="104"/>
      <c r="I29" s="29"/>
      <c r="J29" s="29"/>
      <c r="K29" s="29"/>
      <c r="L29" s="29"/>
      <c r="M29" s="29"/>
      <c r="N29" s="29"/>
      <c r="O29" s="29"/>
      <c r="P29" s="29"/>
      <c r="Q29" s="29" t="n">
        <v>35</v>
      </c>
      <c r="R29" s="29"/>
      <c r="S29" s="29"/>
      <c r="T29" s="29"/>
      <c r="U29" s="122" t="n">
        <f aca="false">SUM(I29:T29)</f>
        <v>35</v>
      </c>
      <c r="W29" s="135"/>
      <c r="X29" s="136"/>
      <c r="Y29" s="137" t="n">
        <f aca="false">U29/12</f>
        <v>2.91666666666667</v>
      </c>
    </row>
    <row r="30" s="5" customFormat="true" ht="15" hidden="false" customHeight="false" outlineLevel="0" collapsed="false">
      <c r="A30" s="5" t="s">
        <v>960</v>
      </c>
      <c r="B30" s="73" t="s">
        <v>36</v>
      </c>
      <c r="D30" s="27"/>
      <c r="E30" s="104"/>
      <c r="I30" s="29"/>
      <c r="J30" s="29"/>
      <c r="K30" s="5" t="n">
        <v>191.92</v>
      </c>
      <c r="L30" s="29"/>
      <c r="M30" s="29" t="n">
        <v>243.56</v>
      </c>
      <c r="N30" s="29"/>
      <c r="O30" s="29" t="n">
        <v>208.71</v>
      </c>
      <c r="P30" s="29"/>
      <c r="Q30" s="29"/>
      <c r="R30" s="29"/>
      <c r="S30" s="29"/>
      <c r="T30" s="29"/>
      <c r="U30" s="122" t="n">
        <f aca="false">SUM(I30:T30)</f>
        <v>644.19</v>
      </c>
      <c r="W30" s="135"/>
      <c r="X30" s="136"/>
      <c r="Y30" s="137" t="n">
        <f aca="false">U30/12</f>
        <v>53.6825</v>
      </c>
    </row>
    <row r="31" s="5" customFormat="true" ht="15" hidden="false" customHeight="false" outlineLevel="0" collapsed="false">
      <c r="A31" s="1473" t="s">
        <v>11395</v>
      </c>
      <c r="B31" s="73" t="s">
        <v>36</v>
      </c>
      <c r="D31" s="27"/>
      <c r="E31" s="104"/>
      <c r="I31" s="29"/>
      <c r="J31" s="29"/>
      <c r="K31" s="29"/>
      <c r="L31" s="29"/>
      <c r="M31" s="29"/>
      <c r="N31" s="29"/>
      <c r="O31" s="29"/>
      <c r="P31" s="29"/>
      <c r="Q31" s="29"/>
      <c r="R31" s="29"/>
      <c r="S31" s="29"/>
      <c r="T31" s="29"/>
      <c r="U31" s="122" t="n">
        <f aca="false">SUM(I31:T31)</f>
        <v>0</v>
      </c>
      <c r="W31" s="135" t="n">
        <v>857</v>
      </c>
      <c r="X31" s="136" t="n">
        <v>1357</v>
      </c>
      <c r="Y31" s="137" t="n">
        <f aca="false">U31/12</f>
        <v>0</v>
      </c>
    </row>
    <row r="32" s="5" customFormat="true" ht="13.8" hidden="false" customHeight="false" outlineLevel="0" collapsed="false">
      <c r="A32" s="5" t="s">
        <v>16385</v>
      </c>
      <c r="B32" s="73" t="s">
        <v>36</v>
      </c>
      <c r="E32" s="74"/>
      <c r="P32" s="5" t="n">
        <v>137.49</v>
      </c>
      <c r="U32" s="122" t="n">
        <f aca="false">SUM(I32:T32)</f>
        <v>137.49</v>
      </c>
      <c r="W32" s="135"/>
      <c r="X32" s="136"/>
      <c r="Y32" s="137" t="n">
        <f aca="false">U32/12</f>
        <v>11.4575</v>
      </c>
    </row>
    <row r="33" s="5" customFormat="true" ht="15" hidden="false" customHeight="false" outlineLevel="0" collapsed="false">
      <c r="A33" s="5" t="s">
        <v>1053</v>
      </c>
      <c r="B33" s="73" t="s">
        <v>36</v>
      </c>
      <c r="D33" s="27"/>
      <c r="E33" s="104"/>
      <c r="I33" s="29"/>
      <c r="J33" s="29"/>
      <c r="K33" s="5" t="n">
        <v>51.32</v>
      </c>
      <c r="L33" s="29"/>
      <c r="M33" s="29" t="n">
        <v>70.93</v>
      </c>
      <c r="N33" s="29"/>
      <c r="O33" s="29"/>
      <c r="P33" s="29"/>
      <c r="Q33" s="29" t="n">
        <v>129</v>
      </c>
      <c r="R33" s="29"/>
      <c r="S33" s="29"/>
      <c r="T33" s="29"/>
      <c r="U33" s="122" t="n">
        <f aca="false">SUM(I33:T33)</f>
        <v>251.25</v>
      </c>
      <c r="W33" s="135"/>
      <c r="X33" s="136"/>
      <c r="Y33" s="137" t="n">
        <f aca="false">U33/12</f>
        <v>20.9375</v>
      </c>
    </row>
    <row r="34" s="5" customFormat="true" ht="15" hidden="false" customHeight="false" outlineLevel="0" collapsed="false">
      <c r="A34" s="1473" t="s">
        <v>13925</v>
      </c>
      <c r="B34" s="73" t="s">
        <v>36</v>
      </c>
      <c r="D34" s="27"/>
      <c r="E34" s="104"/>
      <c r="I34" s="29"/>
      <c r="J34" s="29"/>
      <c r="K34" s="29"/>
      <c r="L34" s="29"/>
      <c r="M34" s="29"/>
      <c r="N34" s="29"/>
      <c r="O34" s="29"/>
      <c r="P34" s="29"/>
      <c r="Q34" s="29"/>
      <c r="R34" s="29"/>
      <c r="S34" s="29"/>
      <c r="T34" s="29"/>
      <c r="U34" s="122" t="n">
        <f aca="false">SUM(I34:T34)</f>
        <v>0</v>
      </c>
      <c r="W34" s="135" t="n">
        <v>970</v>
      </c>
      <c r="X34" s="136" t="n">
        <v>1470</v>
      </c>
      <c r="Y34" s="137" t="n">
        <f aca="false">U34/12</f>
        <v>0</v>
      </c>
    </row>
    <row r="35" s="5" customFormat="true" ht="15" hidden="false" customHeight="false" outlineLevel="0" collapsed="false">
      <c r="A35" s="5" t="s">
        <v>16386</v>
      </c>
      <c r="B35" s="73" t="s">
        <v>36</v>
      </c>
      <c r="D35" s="27"/>
      <c r="E35" s="104"/>
      <c r="I35" s="29"/>
      <c r="J35" s="29"/>
      <c r="K35" s="5" t="n">
        <v>150.17</v>
      </c>
      <c r="L35" s="29"/>
      <c r="M35" s="29"/>
      <c r="N35" s="29"/>
      <c r="O35" s="29"/>
      <c r="P35" s="29"/>
      <c r="Q35" s="29"/>
      <c r="R35" s="29"/>
      <c r="S35" s="29"/>
      <c r="T35" s="29"/>
      <c r="U35" s="122" t="n">
        <f aca="false">SUM(I35:T35)</f>
        <v>150.17</v>
      </c>
      <c r="W35" s="135"/>
      <c r="X35" s="136"/>
      <c r="Y35" s="137" t="n">
        <f aca="false">U35/12</f>
        <v>12.5141666666667</v>
      </c>
    </row>
    <row r="36" s="5" customFormat="true" ht="15" hidden="false" customHeight="false" outlineLevel="0" collapsed="false">
      <c r="A36" s="5" t="s">
        <v>703</v>
      </c>
      <c r="B36" s="73" t="s">
        <v>36</v>
      </c>
      <c r="D36" s="27"/>
      <c r="E36" s="104"/>
      <c r="I36" s="29"/>
      <c r="J36" s="29"/>
      <c r="K36" s="5" t="n">
        <v>389.33</v>
      </c>
      <c r="L36" s="29"/>
      <c r="M36" s="29"/>
      <c r="N36" s="29"/>
      <c r="O36" s="29"/>
      <c r="P36" s="29"/>
      <c r="Q36" s="29"/>
      <c r="R36" s="29"/>
      <c r="S36" s="29"/>
      <c r="T36" s="29"/>
      <c r="U36" s="122" t="n">
        <f aca="false">SUM(I36:T36)</f>
        <v>389.33</v>
      </c>
      <c r="W36" s="135"/>
      <c r="X36" s="136"/>
      <c r="Y36" s="137" t="n">
        <f aca="false">U36/12</f>
        <v>32.4441666666667</v>
      </c>
    </row>
    <row r="37" s="5" customFormat="true" ht="15" hidden="false" customHeight="false" outlineLevel="0" collapsed="false">
      <c r="A37" s="5" t="s">
        <v>1178</v>
      </c>
      <c r="B37" s="73" t="s">
        <v>36</v>
      </c>
      <c r="D37" s="27"/>
      <c r="E37" s="104"/>
      <c r="I37" s="29"/>
      <c r="J37" s="29"/>
      <c r="L37" s="5" t="n">
        <v>325.5</v>
      </c>
      <c r="M37" s="29"/>
      <c r="N37" s="29"/>
      <c r="O37" s="29"/>
      <c r="P37" s="29"/>
      <c r="Q37" s="29"/>
      <c r="R37" s="29"/>
      <c r="S37" s="29"/>
      <c r="T37" s="29"/>
      <c r="U37" s="122" t="n">
        <f aca="false">SUM(I37:T37)</f>
        <v>325.5</v>
      </c>
      <c r="W37" s="135"/>
      <c r="X37" s="136"/>
      <c r="Y37" s="137" t="n">
        <f aca="false">U37/12</f>
        <v>27.125</v>
      </c>
    </row>
    <row r="38" s="5" customFormat="true" ht="15" hidden="false" customHeight="false" outlineLevel="0" collapsed="false">
      <c r="A38" s="63" t="s">
        <v>53</v>
      </c>
      <c r="B38" s="73"/>
      <c r="D38" s="27"/>
      <c r="E38" s="104"/>
      <c r="I38" s="29"/>
      <c r="J38" s="29"/>
      <c r="L38" s="29"/>
      <c r="M38" s="29"/>
      <c r="N38" s="29"/>
      <c r="O38" s="29"/>
      <c r="P38" s="29"/>
      <c r="Q38" s="29"/>
      <c r="R38" s="29"/>
      <c r="S38" s="29"/>
      <c r="T38" s="29"/>
      <c r="U38" s="122" t="n">
        <f aca="false">SUM(I38:T38)</f>
        <v>0</v>
      </c>
      <c r="W38" s="135"/>
      <c r="X38" s="136"/>
      <c r="Y38" s="137" t="n">
        <f aca="false">U38/12</f>
        <v>0</v>
      </c>
    </row>
    <row r="39" s="5" customFormat="true" ht="15" hidden="false" customHeight="false" outlineLevel="0" collapsed="false">
      <c r="A39" s="1473" t="s">
        <v>8174</v>
      </c>
      <c r="B39" s="73" t="s">
        <v>36</v>
      </c>
      <c r="D39" s="27"/>
      <c r="E39" s="104"/>
      <c r="I39" s="29"/>
      <c r="J39" s="29"/>
      <c r="K39" s="29"/>
      <c r="L39" s="29"/>
      <c r="M39" s="29"/>
      <c r="N39" s="29"/>
      <c r="O39" s="29"/>
      <c r="P39" s="29"/>
      <c r="Q39" s="29"/>
      <c r="R39" s="29"/>
      <c r="S39" s="29"/>
      <c r="T39" s="29"/>
      <c r="U39" s="122" t="n">
        <f aca="false">SUM(I39:T39)</f>
        <v>0</v>
      </c>
      <c r="W39" s="135" t="n">
        <v>809</v>
      </c>
      <c r="X39" s="136" t="n">
        <v>1309</v>
      </c>
      <c r="Y39" s="137" t="n">
        <f aca="false">U39/12</f>
        <v>0</v>
      </c>
    </row>
    <row r="40" s="5" customFormat="true" ht="15" hidden="false" customHeight="false" outlineLevel="0" collapsed="false">
      <c r="A40" s="5" t="s">
        <v>680</v>
      </c>
      <c r="B40" s="73" t="s">
        <v>36</v>
      </c>
      <c r="D40" s="27"/>
      <c r="E40" s="104"/>
      <c r="I40" s="29"/>
      <c r="J40" s="29"/>
      <c r="L40" s="5" t="n">
        <v>55</v>
      </c>
      <c r="M40" s="29"/>
      <c r="N40" s="29" t="n">
        <v>27.31</v>
      </c>
      <c r="O40" s="29"/>
      <c r="P40" s="29"/>
      <c r="Q40" s="29"/>
      <c r="R40" s="29"/>
      <c r="S40" s="29"/>
      <c r="T40" s="29"/>
      <c r="U40" s="122" t="n">
        <f aca="false">SUM(I40:T40)</f>
        <v>82.31</v>
      </c>
      <c r="W40" s="135"/>
      <c r="X40" s="136"/>
      <c r="Y40" s="137" t="n">
        <f aca="false">U40/12</f>
        <v>6.85916666666667</v>
      </c>
    </row>
    <row r="41" s="5" customFormat="true" ht="13.8" hidden="false" customHeight="false" outlineLevel="0" collapsed="false">
      <c r="A41" s="5" t="s">
        <v>965</v>
      </c>
      <c r="B41" s="73" t="s">
        <v>36</v>
      </c>
      <c r="E41" s="74"/>
      <c r="O41" s="5" t="n">
        <v>581.21</v>
      </c>
      <c r="U41" s="122" t="n">
        <f aca="false">SUM(I41:T41)</f>
        <v>581.21</v>
      </c>
      <c r="W41" s="135"/>
      <c r="X41" s="136"/>
      <c r="Y41" s="137" t="n">
        <f aca="false">U41/12</f>
        <v>48.4341666666667</v>
      </c>
    </row>
    <row r="42" s="5" customFormat="true" ht="13.8" hidden="false" customHeight="false" outlineLevel="0" collapsed="false">
      <c r="A42" s="63" t="s">
        <v>965</v>
      </c>
      <c r="B42" s="73"/>
      <c r="E42" s="74"/>
      <c r="R42" s="108" t="n">
        <v>90</v>
      </c>
      <c r="U42" s="122" t="n">
        <f aca="false">SUM(I42:T42)</f>
        <v>90</v>
      </c>
      <c r="W42" s="135"/>
      <c r="X42" s="136"/>
      <c r="Y42" s="137" t="n">
        <f aca="false">U42/12</f>
        <v>7.5</v>
      </c>
    </row>
    <row r="43" s="5" customFormat="true" ht="15" hidden="false" customHeight="false" outlineLevel="0" collapsed="false">
      <c r="A43" s="1473" t="s">
        <v>10998</v>
      </c>
      <c r="B43" s="73" t="s">
        <v>36</v>
      </c>
      <c r="D43" s="27"/>
      <c r="E43" s="104"/>
      <c r="I43" s="29"/>
      <c r="J43" s="29"/>
      <c r="K43" s="29"/>
      <c r="L43" s="29"/>
      <c r="M43" s="29"/>
      <c r="N43" s="29"/>
      <c r="O43" s="29"/>
      <c r="P43" s="29"/>
      <c r="Q43" s="29"/>
      <c r="R43" s="29"/>
      <c r="S43" s="29"/>
      <c r="T43" s="29"/>
      <c r="U43" s="122" t="n">
        <f aca="false">SUM(I43:T43)</f>
        <v>0</v>
      </c>
      <c r="W43" s="135" t="n">
        <v>806</v>
      </c>
      <c r="X43" s="136" t="n">
        <v>1306</v>
      </c>
      <c r="Y43" s="137" t="n">
        <f aca="false">U43/12</f>
        <v>0</v>
      </c>
    </row>
    <row r="44" s="5" customFormat="true" ht="15" hidden="false" customHeight="false" outlineLevel="0" collapsed="false">
      <c r="A44" s="5" t="s">
        <v>996</v>
      </c>
      <c r="B44" s="73" t="s">
        <v>36</v>
      </c>
      <c r="D44" s="27"/>
      <c r="E44" s="104"/>
      <c r="I44" s="29"/>
      <c r="J44" s="29"/>
      <c r="K44" s="29"/>
      <c r="M44" s="5" t="n">
        <v>661.85</v>
      </c>
      <c r="N44" s="29"/>
      <c r="O44" s="29"/>
      <c r="P44" s="29"/>
      <c r="Q44" s="29"/>
      <c r="R44" s="29"/>
      <c r="S44" s="29"/>
      <c r="T44" s="29"/>
      <c r="U44" s="122" t="n">
        <f aca="false">SUM(I44:T44)</f>
        <v>661.85</v>
      </c>
      <c r="W44" s="135"/>
      <c r="X44" s="136"/>
      <c r="Y44" s="137" t="n">
        <f aca="false">U44/12</f>
        <v>55.1541666666667</v>
      </c>
    </row>
    <row r="45" s="5" customFormat="true" ht="15" hidden="false" customHeight="false" outlineLevel="0" collapsed="false">
      <c r="A45" s="1473" t="s">
        <v>2448</v>
      </c>
      <c r="B45" s="73" t="s">
        <v>36</v>
      </c>
      <c r="D45" s="27"/>
      <c r="E45" s="104"/>
      <c r="I45" s="29"/>
      <c r="J45" s="29"/>
      <c r="K45" s="29"/>
      <c r="L45" s="29"/>
      <c r="M45" s="29"/>
      <c r="N45" s="29"/>
      <c r="O45" s="29"/>
      <c r="P45" s="29"/>
      <c r="Q45" s="29"/>
      <c r="R45" s="29"/>
      <c r="S45" s="29"/>
      <c r="T45" s="29"/>
      <c r="U45" s="122" t="n">
        <f aca="false">SUM(I45:T45)</f>
        <v>0</v>
      </c>
      <c r="W45" s="135" t="n">
        <v>767</v>
      </c>
      <c r="X45" s="136" t="n">
        <v>1267</v>
      </c>
      <c r="Y45" s="137" t="n">
        <f aca="false">U45/12</f>
        <v>0</v>
      </c>
    </row>
    <row r="46" s="5" customFormat="true" ht="13.8" hidden="false" customHeight="false" outlineLevel="0" collapsed="false">
      <c r="A46" s="5" t="s">
        <v>1137</v>
      </c>
      <c r="B46" s="73" t="s">
        <v>36</v>
      </c>
      <c r="E46" s="74"/>
      <c r="P46" s="5" t="n">
        <v>48.83</v>
      </c>
      <c r="U46" s="122" t="n">
        <f aca="false">SUM(I46:T46)</f>
        <v>48.83</v>
      </c>
      <c r="W46" s="135"/>
      <c r="X46" s="136"/>
      <c r="Y46" s="137" t="n">
        <f aca="false">U46/12</f>
        <v>4.06916666666667</v>
      </c>
    </row>
    <row r="47" s="5" customFormat="true" ht="15" hidden="false" customHeight="false" outlineLevel="0" collapsed="false">
      <c r="A47" s="1473" t="s">
        <v>9277</v>
      </c>
      <c r="B47" s="73" t="s">
        <v>36</v>
      </c>
      <c r="D47" s="27"/>
      <c r="E47" s="104"/>
      <c r="I47" s="29"/>
      <c r="J47" s="29" t="n">
        <v>66.02</v>
      </c>
      <c r="K47" s="29" t="n">
        <v>100.79</v>
      </c>
      <c r="L47" s="29"/>
      <c r="M47" s="29"/>
      <c r="N47" s="29"/>
      <c r="O47" s="29" t="n">
        <v>57.61</v>
      </c>
      <c r="P47" s="29"/>
      <c r="Q47" s="29"/>
      <c r="R47" s="29"/>
      <c r="S47" s="29"/>
      <c r="T47" s="29"/>
      <c r="U47" s="122" t="n">
        <f aca="false">SUM(I47:T47)</f>
        <v>224.42</v>
      </c>
      <c r="W47" s="135" t="n">
        <v>923</v>
      </c>
      <c r="X47" s="136" t="n">
        <v>1423</v>
      </c>
      <c r="Y47" s="137" t="n">
        <f aca="false">U47/12</f>
        <v>18.7016666666667</v>
      </c>
    </row>
    <row r="48" s="5" customFormat="true" ht="15" hidden="false" customHeight="false" outlineLevel="0" collapsed="false">
      <c r="A48" s="1473" t="s">
        <v>209</v>
      </c>
      <c r="B48" s="73" t="s">
        <v>36</v>
      </c>
      <c r="D48" s="27"/>
      <c r="E48" s="104"/>
      <c r="I48" s="29"/>
      <c r="J48" s="29"/>
      <c r="K48" s="29"/>
      <c r="L48" s="29"/>
      <c r="M48" s="29"/>
      <c r="N48" s="29"/>
      <c r="O48" s="29"/>
      <c r="P48" s="29"/>
      <c r="Q48" s="29"/>
      <c r="R48" s="29"/>
      <c r="S48" s="29"/>
      <c r="T48" s="29"/>
      <c r="U48" s="122" t="n">
        <f aca="false">SUM(I48:T48)</f>
        <v>0</v>
      </c>
      <c r="W48" s="135" t="n">
        <v>831</v>
      </c>
      <c r="X48" s="136" t="n">
        <v>1331</v>
      </c>
      <c r="Y48" s="137" t="n">
        <f aca="false">U48/12</f>
        <v>0</v>
      </c>
    </row>
    <row r="49" s="5" customFormat="true" ht="15" hidden="false" customHeight="false" outlineLevel="0" collapsed="false">
      <c r="A49" s="5" t="s">
        <v>1022</v>
      </c>
      <c r="B49" s="73" t="s">
        <v>36</v>
      </c>
      <c r="D49" s="27"/>
      <c r="E49" s="104"/>
      <c r="I49" s="29"/>
      <c r="J49" s="29"/>
      <c r="K49" s="29"/>
      <c r="M49" s="5" t="n">
        <v>113.48</v>
      </c>
      <c r="N49" s="29"/>
      <c r="O49" s="29"/>
      <c r="P49" s="29"/>
      <c r="Q49" s="29"/>
      <c r="R49" s="29"/>
      <c r="S49" s="29"/>
      <c r="T49" s="29"/>
      <c r="U49" s="122" t="n">
        <f aca="false">SUM(I49:T49)</f>
        <v>113.48</v>
      </c>
      <c r="W49" s="135"/>
      <c r="X49" s="136"/>
      <c r="Y49" s="137" t="n">
        <f aca="false">U49/12</f>
        <v>9.45666666666667</v>
      </c>
    </row>
    <row r="50" s="5" customFormat="true" ht="15" hidden="false" customHeight="false" outlineLevel="0" collapsed="false">
      <c r="A50" s="1473" t="s">
        <v>11282</v>
      </c>
      <c r="B50" s="73" t="s">
        <v>36</v>
      </c>
      <c r="D50" s="27"/>
      <c r="E50" s="104"/>
      <c r="I50" s="29"/>
      <c r="J50" s="29"/>
      <c r="K50" s="29"/>
      <c r="L50" s="29"/>
      <c r="M50" s="29"/>
      <c r="N50" s="29"/>
      <c r="O50" s="29"/>
      <c r="P50" s="29"/>
      <c r="Q50" s="29"/>
      <c r="R50" s="29"/>
      <c r="S50" s="29"/>
      <c r="T50" s="29"/>
      <c r="U50" s="122" t="n">
        <f aca="false">SUM(I50:T50)</f>
        <v>0</v>
      </c>
      <c r="W50" s="135" t="n">
        <v>840</v>
      </c>
      <c r="X50" s="136" t="n">
        <v>1340</v>
      </c>
      <c r="Y50" s="137" t="n">
        <f aca="false">U50/12</f>
        <v>0</v>
      </c>
    </row>
    <row r="51" s="5" customFormat="true" ht="13.8" hidden="false" customHeight="false" outlineLevel="0" collapsed="false">
      <c r="A51" s="63" t="s">
        <v>939</v>
      </c>
      <c r="B51" s="73"/>
      <c r="E51" s="74"/>
      <c r="Q51" s="5" t="n">
        <v>190</v>
      </c>
      <c r="U51" s="122" t="n">
        <f aca="false">SUM(I51:T51)</f>
        <v>190</v>
      </c>
      <c r="W51" s="135"/>
      <c r="X51" s="136"/>
      <c r="Y51" s="137" t="n">
        <f aca="false">U51/12</f>
        <v>15.8333333333333</v>
      </c>
    </row>
    <row r="52" s="5" customFormat="true" ht="15" hidden="false" customHeight="false" outlineLevel="0" collapsed="false">
      <c r="A52" s="63" t="s">
        <v>939</v>
      </c>
      <c r="B52" s="73" t="s">
        <v>36</v>
      </c>
      <c r="D52" s="27"/>
      <c r="E52" s="104"/>
      <c r="I52" s="29"/>
      <c r="J52" s="29" t="n">
        <v>113.7</v>
      </c>
      <c r="K52" s="29"/>
      <c r="L52" s="29" t="n">
        <v>127.53</v>
      </c>
      <c r="M52" s="29" t="n">
        <v>106.58</v>
      </c>
      <c r="N52" s="29" t="n">
        <v>127.24</v>
      </c>
      <c r="O52" s="29"/>
      <c r="P52" s="29"/>
      <c r="Q52" s="29"/>
      <c r="R52" s="29"/>
      <c r="S52" s="29"/>
      <c r="T52" s="29"/>
      <c r="U52" s="122" t="n">
        <f aca="false">SUM(I52:T52)</f>
        <v>475.05</v>
      </c>
      <c r="W52" s="135"/>
      <c r="X52" s="136"/>
      <c r="Y52" s="137" t="n">
        <f aca="false">U52/12</f>
        <v>39.5875</v>
      </c>
    </row>
    <row r="53" s="5" customFormat="true" ht="15" hidden="false" customHeight="false" outlineLevel="0" collapsed="false">
      <c r="A53" s="63" t="s">
        <v>939</v>
      </c>
      <c r="B53" s="73"/>
      <c r="D53" s="27"/>
      <c r="E53" s="104"/>
      <c r="I53" s="29"/>
      <c r="J53" s="29"/>
      <c r="K53" s="29"/>
      <c r="L53" s="29"/>
      <c r="M53" s="29"/>
      <c r="N53" s="29"/>
      <c r="O53" s="29"/>
      <c r="P53" s="29"/>
      <c r="Q53" s="29"/>
      <c r="R53" s="108" t="n">
        <v>155</v>
      </c>
      <c r="S53" s="29"/>
      <c r="T53" s="29"/>
      <c r="U53" s="122" t="n">
        <f aca="false">SUM(I53:T53)</f>
        <v>155</v>
      </c>
      <c r="W53" s="135"/>
      <c r="X53" s="136"/>
      <c r="Y53" s="137" t="n">
        <f aca="false">U53/12</f>
        <v>12.9166666666667</v>
      </c>
    </row>
    <row r="54" s="5" customFormat="true" ht="15" hidden="false" customHeight="false" outlineLevel="0" collapsed="false">
      <c r="A54" s="5" t="s">
        <v>16387</v>
      </c>
      <c r="B54" s="73" t="s">
        <v>36</v>
      </c>
      <c r="D54" s="27"/>
      <c r="E54" s="104"/>
      <c r="I54" s="29"/>
      <c r="J54" s="29"/>
      <c r="L54" s="5" t="n">
        <v>267.43</v>
      </c>
      <c r="M54" s="29"/>
      <c r="N54" s="29"/>
      <c r="O54" s="29"/>
      <c r="P54" s="29"/>
      <c r="Q54" s="29"/>
      <c r="R54" s="29"/>
      <c r="S54" s="29"/>
      <c r="T54" s="29"/>
      <c r="U54" s="122" t="n">
        <f aca="false">SUM(I54:T54)</f>
        <v>267.43</v>
      </c>
      <c r="W54" s="135"/>
      <c r="X54" s="136"/>
      <c r="Y54" s="137" t="n">
        <f aca="false">U54/12</f>
        <v>22.2858333333333</v>
      </c>
    </row>
    <row r="55" s="5" customFormat="true" ht="15" hidden="false" customHeight="false" outlineLevel="0" collapsed="false">
      <c r="A55" s="63" t="s">
        <v>943</v>
      </c>
      <c r="B55" s="73"/>
      <c r="D55" s="27"/>
      <c r="E55" s="104"/>
      <c r="I55" s="29"/>
      <c r="J55" s="29"/>
      <c r="L55" s="29"/>
      <c r="M55" s="29"/>
      <c r="N55" s="29"/>
      <c r="O55" s="29"/>
      <c r="P55" s="29"/>
      <c r="Q55" s="29" t="n">
        <v>35</v>
      </c>
      <c r="R55" s="29"/>
      <c r="S55" s="29"/>
      <c r="T55" s="29"/>
      <c r="U55" s="122" t="n">
        <f aca="false">SUM(I55:T55)</f>
        <v>35</v>
      </c>
      <c r="W55" s="135"/>
      <c r="X55" s="136"/>
      <c r="Y55" s="137" t="n">
        <f aca="false">U55/12</f>
        <v>2.91666666666667</v>
      </c>
    </row>
    <row r="56" s="5" customFormat="true" ht="15" hidden="false" customHeight="false" outlineLevel="0" collapsed="false">
      <c r="A56" s="63" t="s">
        <v>943</v>
      </c>
      <c r="B56" s="73"/>
      <c r="D56" s="27"/>
      <c r="E56" s="104"/>
      <c r="I56" s="29"/>
      <c r="J56" s="29"/>
      <c r="K56" s="29"/>
      <c r="L56" s="29"/>
      <c r="M56" s="29"/>
      <c r="N56" s="29"/>
      <c r="O56" s="29"/>
      <c r="P56" s="29"/>
      <c r="Q56" s="29" t="n">
        <v>125</v>
      </c>
      <c r="R56" s="29"/>
      <c r="S56" s="29"/>
      <c r="T56" s="29"/>
      <c r="U56" s="122" t="n">
        <f aca="false">SUM(I56:T56)</f>
        <v>125</v>
      </c>
      <c r="W56" s="135"/>
      <c r="X56" s="136"/>
      <c r="Y56" s="137" t="n">
        <f aca="false">U56/12</f>
        <v>10.4166666666667</v>
      </c>
    </row>
    <row r="57" s="5" customFormat="true" ht="15" hidden="false" customHeight="false" outlineLevel="0" collapsed="false">
      <c r="A57" s="5" t="s">
        <v>943</v>
      </c>
      <c r="B57" s="73" t="s">
        <v>36</v>
      </c>
      <c r="D57" s="27"/>
      <c r="E57" s="104"/>
      <c r="I57" s="29"/>
      <c r="J57" s="29"/>
      <c r="L57" s="5" t="n">
        <v>294.55</v>
      </c>
      <c r="M57" s="29"/>
      <c r="N57" s="29"/>
      <c r="O57" s="29"/>
      <c r="P57" s="29"/>
      <c r="Q57" s="29"/>
      <c r="R57" s="29"/>
      <c r="S57" s="29"/>
      <c r="T57" s="29"/>
      <c r="U57" s="122" t="n">
        <f aca="false">SUM(I57:T57)</f>
        <v>294.55</v>
      </c>
      <c r="W57" s="135"/>
      <c r="X57" s="136"/>
      <c r="Y57" s="137" t="n">
        <f aca="false">U57/12</f>
        <v>24.5458333333333</v>
      </c>
    </row>
    <row r="58" s="5" customFormat="true" ht="15" hidden="false" customHeight="false" outlineLevel="0" collapsed="false">
      <c r="A58" s="5" t="s">
        <v>943</v>
      </c>
      <c r="B58" s="73" t="s">
        <v>36</v>
      </c>
      <c r="D58" s="27"/>
      <c r="E58" s="104"/>
      <c r="I58" s="29"/>
      <c r="J58" s="29"/>
      <c r="K58" s="29"/>
      <c r="M58" s="5" t="n">
        <v>113.48</v>
      </c>
      <c r="N58" s="29"/>
      <c r="O58" s="29"/>
      <c r="P58" s="29"/>
      <c r="Q58" s="29"/>
      <c r="R58" s="29"/>
      <c r="S58" s="29"/>
      <c r="T58" s="29"/>
      <c r="U58" s="122" t="n">
        <f aca="false">SUM(I58:T58)</f>
        <v>113.48</v>
      </c>
      <c r="W58" s="135"/>
      <c r="X58" s="136"/>
      <c r="Y58" s="137" t="n">
        <f aca="false">U58/12</f>
        <v>9.45666666666667</v>
      </c>
    </row>
    <row r="59" s="5" customFormat="true" ht="15" hidden="false" customHeight="false" outlineLevel="0" collapsed="false">
      <c r="A59" s="5" t="s">
        <v>943</v>
      </c>
      <c r="B59" s="73" t="s">
        <v>36</v>
      </c>
      <c r="D59" s="27"/>
      <c r="E59" s="104"/>
      <c r="I59" s="29"/>
      <c r="J59" s="29"/>
      <c r="K59" s="29"/>
      <c r="M59" s="5" t="n">
        <v>207.11</v>
      </c>
      <c r="N59" s="29"/>
      <c r="O59" s="29"/>
      <c r="P59" s="29"/>
      <c r="Q59" s="29"/>
      <c r="R59" s="29"/>
      <c r="S59" s="29"/>
      <c r="T59" s="29"/>
      <c r="U59" s="122" t="n">
        <f aca="false">SUM(I59:T59)</f>
        <v>207.11</v>
      </c>
      <c r="W59" s="135"/>
      <c r="X59" s="136"/>
      <c r="Y59" s="137" t="n">
        <f aca="false">U59/12</f>
        <v>17.2591666666667</v>
      </c>
    </row>
    <row r="60" s="5" customFormat="true" ht="13.8" hidden="false" customHeight="false" outlineLevel="0" collapsed="false">
      <c r="A60" s="5" t="s">
        <v>943</v>
      </c>
      <c r="B60" s="73" t="s">
        <v>36</v>
      </c>
      <c r="E60" s="74"/>
      <c r="N60" s="5" t="n">
        <v>330.36</v>
      </c>
      <c r="U60" s="122" t="n">
        <f aca="false">SUM(I60:T60)</f>
        <v>330.36</v>
      </c>
      <c r="W60" s="135"/>
      <c r="X60" s="136"/>
      <c r="Y60" s="137" t="n">
        <f aca="false">U60/12</f>
        <v>27.53</v>
      </c>
    </row>
    <row r="61" s="5" customFormat="true" ht="13.8" hidden="false" customHeight="false" outlineLevel="0" collapsed="false">
      <c r="A61" s="5" t="s">
        <v>943</v>
      </c>
      <c r="B61" s="73" t="s">
        <v>36</v>
      </c>
      <c r="E61" s="74"/>
      <c r="O61" s="5" t="n">
        <v>227.18</v>
      </c>
      <c r="U61" s="122" t="n">
        <f aca="false">SUM(I61:T61)</f>
        <v>227.18</v>
      </c>
      <c r="W61" s="135"/>
      <c r="X61" s="136"/>
      <c r="Y61" s="137" t="n">
        <f aca="false">U61/12</f>
        <v>18.9316666666667</v>
      </c>
    </row>
    <row r="62" s="5" customFormat="true" ht="13.8" hidden="false" customHeight="false" outlineLevel="0" collapsed="false">
      <c r="A62" s="5" t="s">
        <v>943</v>
      </c>
      <c r="B62" s="73" t="s">
        <v>36</v>
      </c>
      <c r="E62" s="74"/>
      <c r="O62" s="5" t="n">
        <v>331.77</v>
      </c>
      <c r="U62" s="122" t="n">
        <f aca="false">SUM(I62:T62)</f>
        <v>331.77</v>
      </c>
      <c r="W62" s="135"/>
      <c r="X62" s="136"/>
      <c r="Y62" s="137" t="n">
        <f aca="false">U62/12</f>
        <v>27.6475</v>
      </c>
    </row>
    <row r="63" s="5" customFormat="true" ht="15" hidden="false" customHeight="false" outlineLevel="0" collapsed="false">
      <c r="A63" s="63" t="s">
        <v>943</v>
      </c>
      <c r="B63" s="73"/>
      <c r="D63" s="27"/>
      <c r="E63" s="104"/>
      <c r="I63" s="29"/>
      <c r="J63" s="29"/>
      <c r="K63" s="29"/>
      <c r="L63" s="29"/>
      <c r="M63" s="29"/>
      <c r="N63" s="29"/>
      <c r="O63" s="29"/>
      <c r="P63" s="29"/>
      <c r="Q63" s="29"/>
      <c r="R63" s="108" t="n">
        <v>258</v>
      </c>
      <c r="S63" s="29"/>
      <c r="T63" s="29"/>
      <c r="U63" s="122" t="n">
        <f aca="false">SUM(I63:T63)</f>
        <v>258</v>
      </c>
      <c r="W63" s="135"/>
      <c r="X63" s="136"/>
      <c r="Y63" s="137" t="n">
        <f aca="false">U63/12</f>
        <v>21.5</v>
      </c>
    </row>
    <row r="64" s="5" customFormat="true" ht="15" hidden="false" customHeight="false" outlineLevel="0" collapsed="false">
      <c r="A64" s="63" t="s">
        <v>16388</v>
      </c>
      <c r="B64" s="73" t="s">
        <v>36</v>
      </c>
      <c r="D64" s="27"/>
      <c r="E64" s="104"/>
      <c r="I64" s="29" t="n">
        <v>224.96</v>
      </c>
      <c r="J64" s="29"/>
      <c r="K64" s="29"/>
      <c r="L64" s="29"/>
      <c r="M64" s="29"/>
      <c r="N64" s="29"/>
      <c r="O64" s="29"/>
      <c r="P64" s="29"/>
      <c r="Q64" s="29"/>
      <c r="R64" s="29"/>
      <c r="S64" s="29"/>
      <c r="T64" s="29"/>
      <c r="U64" s="122" t="n">
        <f aca="false">SUM(I64:T64)</f>
        <v>224.96</v>
      </c>
      <c r="W64" s="135"/>
      <c r="X64" s="136"/>
      <c r="Y64" s="137" t="n">
        <f aca="false">U64/12</f>
        <v>18.7466666666667</v>
      </c>
    </row>
    <row r="65" s="5" customFormat="true" ht="15" hidden="false" customHeight="false" outlineLevel="0" collapsed="false">
      <c r="A65" s="5" t="s">
        <v>16389</v>
      </c>
      <c r="B65" s="73" t="s">
        <v>36</v>
      </c>
      <c r="D65" s="27"/>
      <c r="E65" s="104"/>
      <c r="I65" s="29"/>
      <c r="J65" s="29"/>
      <c r="K65" s="5" t="n">
        <v>552.4</v>
      </c>
      <c r="L65" s="29"/>
      <c r="M65" s="29"/>
      <c r="N65" s="29"/>
      <c r="O65" s="29"/>
      <c r="P65" s="29"/>
      <c r="Q65" s="29"/>
      <c r="R65" s="29"/>
      <c r="S65" s="29"/>
      <c r="T65" s="29"/>
      <c r="U65" s="122" t="n">
        <f aca="false">SUM(I65:T65)</f>
        <v>552.4</v>
      </c>
      <c r="W65" s="135"/>
      <c r="X65" s="136"/>
      <c r="Y65" s="137" t="n">
        <f aca="false">U65/12</f>
        <v>46.0333333333333</v>
      </c>
    </row>
    <row r="66" s="5" customFormat="true" ht="13.8" hidden="false" customHeight="false" outlineLevel="0" collapsed="false">
      <c r="A66" s="63" t="s">
        <v>974</v>
      </c>
      <c r="B66" s="101"/>
      <c r="E66" s="74"/>
      <c r="Q66" s="5" t="n">
        <v>70</v>
      </c>
      <c r="U66" s="122" t="n">
        <f aca="false">SUM(I66:T66)</f>
        <v>70</v>
      </c>
      <c r="W66" s="135"/>
      <c r="X66" s="136"/>
      <c r="Y66" s="137" t="n">
        <f aca="false">U66/12</f>
        <v>5.83333333333333</v>
      </c>
    </row>
    <row r="67" s="5" customFormat="true" ht="15" hidden="false" customHeight="false" outlineLevel="0" collapsed="false">
      <c r="A67" s="5" t="s">
        <v>974</v>
      </c>
      <c r="B67" s="73" t="s">
        <v>36</v>
      </c>
      <c r="D67" s="27"/>
      <c r="E67" s="104"/>
      <c r="I67" s="29"/>
      <c r="J67" s="29"/>
      <c r="K67" s="5" t="n">
        <v>477.4</v>
      </c>
      <c r="L67" s="29"/>
      <c r="M67" s="29"/>
      <c r="N67" s="29"/>
      <c r="O67" s="29"/>
      <c r="P67" s="29"/>
      <c r="Q67" s="29"/>
      <c r="R67" s="29"/>
      <c r="S67" s="29"/>
      <c r="T67" s="29"/>
      <c r="U67" s="122" t="n">
        <f aca="false">SUM(I67:T67)</f>
        <v>477.4</v>
      </c>
      <c r="W67" s="135"/>
      <c r="X67" s="136"/>
      <c r="Y67" s="137" t="n">
        <f aca="false">U67/12</f>
        <v>39.7833333333333</v>
      </c>
    </row>
    <row r="68" s="5" customFormat="true" ht="15" hidden="false" customHeight="false" outlineLevel="0" collapsed="false">
      <c r="A68" s="5" t="s">
        <v>974</v>
      </c>
      <c r="B68" s="73" t="s">
        <v>36</v>
      </c>
      <c r="D68" s="27"/>
      <c r="E68" s="104"/>
      <c r="I68" s="29"/>
      <c r="J68" s="29"/>
      <c r="K68" s="5" t="n">
        <v>95.92</v>
      </c>
      <c r="L68" s="29"/>
      <c r="M68" s="29"/>
      <c r="N68" s="29"/>
      <c r="O68" s="29"/>
      <c r="P68" s="29"/>
      <c r="Q68" s="29"/>
      <c r="R68" s="29"/>
      <c r="S68" s="29"/>
      <c r="T68" s="29"/>
      <c r="U68" s="122" t="n">
        <f aca="false">SUM(I68:T68)</f>
        <v>95.92</v>
      </c>
      <c r="W68" s="135"/>
      <c r="X68" s="136"/>
      <c r="Y68" s="137" t="n">
        <f aca="false">U68/12</f>
        <v>7.99333333333333</v>
      </c>
    </row>
    <row r="69" s="5" customFormat="true" ht="15" hidden="false" customHeight="false" outlineLevel="0" collapsed="false">
      <c r="A69" s="5" t="s">
        <v>974</v>
      </c>
      <c r="B69" s="73" t="s">
        <v>36</v>
      </c>
      <c r="D69" s="27"/>
      <c r="E69" s="104"/>
      <c r="I69" s="29"/>
      <c r="J69" s="29"/>
      <c r="L69" s="5" t="n">
        <v>37.06</v>
      </c>
      <c r="M69" s="29"/>
      <c r="N69" s="29"/>
      <c r="O69" s="29"/>
      <c r="P69" s="29"/>
      <c r="Q69" s="29"/>
      <c r="R69" s="29"/>
      <c r="S69" s="29"/>
      <c r="T69" s="29"/>
      <c r="U69" s="122" t="n">
        <f aca="false">SUM(I69:T69)</f>
        <v>37.06</v>
      </c>
      <c r="W69" s="135"/>
      <c r="X69" s="136"/>
      <c r="Y69" s="137" t="n">
        <f aca="false">U69/12</f>
        <v>3.08833333333333</v>
      </c>
    </row>
    <row r="70" s="5" customFormat="true" ht="15" hidden="false" customHeight="false" outlineLevel="0" collapsed="false">
      <c r="A70" s="5" t="s">
        <v>974</v>
      </c>
      <c r="B70" s="73" t="s">
        <v>36</v>
      </c>
      <c r="D70" s="27"/>
      <c r="E70" s="104"/>
      <c r="I70" s="29"/>
      <c r="J70" s="29"/>
      <c r="K70" s="29"/>
      <c r="L70" s="29"/>
      <c r="M70" s="29"/>
      <c r="N70" s="5" t="n">
        <v>74.12</v>
      </c>
      <c r="O70" s="29"/>
      <c r="P70" s="29"/>
      <c r="Q70" s="29"/>
      <c r="R70" s="29"/>
      <c r="S70" s="29"/>
      <c r="T70" s="29"/>
      <c r="U70" s="122" t="n">
        <f aca="false">SUM(I70:T70)</f>
        <v>74.12</v>
      </c>
      <c r="W70" s="135"/>
      <c r="X70" s="136"/>
      <c r="Y70" s="137" t="n">
        <f aca="false">U70/12</f>
        <v>6.17666666666667</v>
      </c>
    </row>
    <row r="71" s="5" customFormat="true" ht="13.8" hidden="false" customHeight="false" outlineLevel="0" collapsed="false">
      <c r="A71" s="5" t="s">
        <v>974</v>
      </c>
      <c r="B71" s="73" t="s">
        <v>36</v>
      </c>
      <c r="E71" s="74"/>
      <c r="N71" s="5" t="n">
        <v>132.98</v>
      </c>
      <c r="U71" s="122" t="n">
        <f aca="false">SUM(I71:T71)</f>
        <v>132.98</v>
      </c>
      <c r="W71" s="135"/>
      <c r="X71" s="136"/>
      <c r="Y71" s="137" t="n">
        <f aca="false">U71/12</f>
        <v>11.0816666666667</v>
      </c>
    </row>
    <row r="72" s="5" customFormat="true" ht="13.8" hidden="false" customHeight="false" outlineLevel="0" collapsed="false">
      <c r="A72" s="5" t="s">
        <v>974</v>
      </c>
      <c r="B72" s="73" t="s">
        <v>36</v>
      </c>
      <c r="E72" s="74"/>
      <c r="L72" s="5" t="n">
        <v>170.04</v>
      </c>
      <c r="M72" s="5" t="n">
        <v>170.04</v>
      </c>
      <c r="O72" s="5" t="n">
        <v>170.04</v>
      </c>
      <c r="U72" s="122" t="n">
        <f aca="false">SUM(I72:T72)</f>
        <v>510.12</v>
      </c>
      <c r="W72" s="135"/>
      <c r="X72" s="136"/>
      <c r="Y72" s="137" t="n">
        <f aca="false">U72/12</f>
        <v>42.51</v>
      </c>
    </row>
    <row r="73" s="5" customFormat="true" ht="15" hidden="false" customHeight="false" outlineLevel="0" collapsed="false">
      <c r="A73" s="63" t="s">
        <v>974</v>
      </c>
      <c r="B73" s="73"/>
      <c r="D73" s="27"/>
      <c r="E73" s="104"/>
      <c r="I73" s="29"/>
      <c r="J73" s="29"/>
      <c r="K73" s="29"/>
      <c r="N73" s="29"/>
      <c r="O73" s="29"/>
      <c r="P73" s="29"/>
      <c r="Q73" s="29"/>
      <c r="R73" s="108" t="n">
        <v>148</v>
      </c>
      <c r="S73" s="29"/>
      <c r="T73" s="29"/>
      <c r="U73" s="122" t="n">
        <f aca="false">SUM(I73:T73)</f>
        <v>148</v>
      </c>
      <c r="W73" s="135"/>
      <c r="X73" s="136"/>
      <c r="Y73" s="137" t="n">
        <f aca="false">U73/12</f>
        <v>12.3333333333333</v>
      </c>
    </row>
    <row r="74" s="5" customFormat="true" ht="13.8" hidden="false" customHeight="false" outlineLevel="0" collapsed="false">
      <c r="A74" s="5" t="s">
        <v>15923</v>
      </c>
      <c r="B74" s="73" t="s">
        <v>36</v>
      </c>
      <c r="E74" s="74"/>
      <c r="N74" s="5" t="n">
        <v>954.8</v>
      </c>
      <c r="U74" s="122" t="n">
        <f aca="false">SUM(I74:T74)</f>
        <v>954.8</v>
      </c>
      <c r="W74" s="135"/>
      <c r="X74" s="136"/>
      <c r="Y74" s="137" t="n">
        <f aca="false">U74/12</f>
        <v>79.5666666666667</v>
      </c>
    </row>
    <row r="75" s="5" customFormat="true" ht="15" hidden="false" customHeight="false" outlineLevel="0" collapsed="false">
      <c r="A75" s="63" t="s">
        <v>963</v>
      </c>
      <c r="B75" s="73"/>
      <c r="D75" s="27"/>
      <c r="E75" s="104"/>
      <c r="I75" s="29"/>
      <c r="J75" s="29"/>
      <c r="K75" s="29"/>
      <c r="L75" s="29"/>
      <c r="M75" s="29"/>
      <c r="N75" s="29"/>
      <c r="O75" s="29"/>
      <c r="P75" s="29"/>
      <c r="Q75" s="29"/>
      <c r="R75" s="108" t="n">
        <v>428</v>
      </c>
      <c r="S75" s="29"/>
      <c r="T75" s="29"/>
      <c r="U75" s="122" t="n">
        <f aca="false">SUM(I75:T75)</f>
        <v>428</v>
      </c>
      <c r="W75" s="135"/>
      <c r="X75" s="136"/>
      <c r="Y75" s="137" t="n">
        <f aca="false">U75/12</f>
        <v>35.6666666666667</v>
      </c>
    </row>
    <row r="76" s="5" customFormat="true" ht="15" hidden="false" customHeight="false" outlineLevel="0" collapsed="false">
      <c r="A76" s="5" t="s">
        <v>902</v>
      </c>
      <c r="B76" s="73" t="s">
        <v>36</v>
      </c>
      <c r="D76" s="27"/>
      <c r="E76" s="104"/>
      <c r="I76" s="29"/>
      <c r="J76" s="29"/>
      <c r="K76" s="29"/>
      <c r="M76" s="5" t="n">
        <v>262</v>
      </c>
      <c r="N76" s="5" t="n">
        <v>355.63</v>
      </c>
      <c r="O76" s="5" t="n">
        <v>386.7</v>
      </c>
      <c r="P76" s="29"/>
      <c r="Q76" s="29" t="n">
        <v>174</v>
      </c>
      <c r="R76" s="29"/>
      <c r="S76" s="29"/>
      <c r="T76" s="29"/>
      <c r="U76" s="122" t="n">
        <f aca="false">SUM(I76:T76)</f>
        <v>1178.33</v>
      </c>
      <c r="W76" s="135"/>
      <c r="X76" s="136"/>
      <c r="Y76" s="137" t="n">
        <f aca="false">U76/12</f>
        <v>98.1941666666667</v>
      </c>
    </row>
    <row r="77" s="5" customFormat="true" ht="15" hidden="false" customHeight="false" outlineLevel="0" collapsed="false">
      <c r="A77" s="5" t="s">
        <v>902</v>
      </c>
      <c r="B77" s="73" t="s">
        <v>36</v>
      </c>
      <c r="D77" s="27"/>
      <c r="E77" s="104"/>
      <c r="I77" s="29"/>
      <c r="J77" s="29"/>
      <c r="K77" s="5" t="n">
        <v>320.59</v>
      </c>
      <c r="L77" s="29"/>
      <c r="M77" s="29"/>
      <c r="N77" s="29"/>
      <c r="O77" s="29"/>
      <c r="P77" s="29"/>
      <c r="Q77" s="29"/>
      <c r="R77" s="29"/>
      <c r="S77" s="29"/>
      <c r="T77" s="29"/>
      <c r="U77" s="122" t="n">
        <f aca="false">SUM(I77:T77)</f>
        <v>320.59</v>
      </c>
      <c r="W77" s="135"/>
      <c r="X77" s="136"/>
      <c r="Y77" s="137" t="n">
        <f aca="false">U77/12</f>
        <v>26.7158333333333</v>
      </c>
    </row>
    <row r="78" s="5" customFormat="true" ht="15" hidden="false" customHeight="false" outlineLevel="0" collapsed="false">
      <c r="A78" s="5" t="s">
        <v>902</v>
      </c>
      <c r="B78" s="73" t="s">
        <v>36</v>
      </c>
      <c r="D78" s="27"/>
      <c r="E78" s="104"/>
      <c r="I78" s="29"/>
      <c r="J78" s="29"/>
      <c r="K78" s="5" t="n">
        <v>113.48</v>
      </c>
      <c r="L78" s="29" t="n">
        <v>237.81</v>
      </c>
      <c r="M78" s="29" t="n">
        <v>170.22</v>
      </c>
      <c r="N78" s="29"/>
      <c r="O78" s="29"/>
      <c r="P78" s="29"/>
      <c r="Q78" s="29"/>
      <c r="R78" s="29"/>
      <c r="S78" s="29"/>
      <c r="T78" s="29"/>
      <c r="U78" s="122" t="n">
        <f aca="false">SUM(I78:T78)</f>
        <v>521.51</v>
      </c>
      <c r="W78" s="135"/>
      <c r="X78" s="136"/>
      <c r="Y78" s="137" t="n">
        <f aca="false">U78/12</f>
        <v>43.4591666666667</v>
      </c>
    </row>
    <row r="79" s="5" customFormat="true" ht="15" hidden="false" customHeight="false" outlineLevel="0" collapsed="false">
      <c r="A79" s="63" t="s">
        <v>902</v>
      </c>
      <c r="B79" s="73"/>
      <c r="D79" s="27"/>
      <c r="E79" s="104"/>
      <c r="I79" s="29"/>
      <c r="J79" s="29"/>
      <c r="K79" s="29"/>
      <c r="L79" s="29"/>
      <c r="M79" s="29"/>
      <c r="N79" s="29"/>
      <c r="O79" s="29"/>
      <c r="P79" s="29"/>
      <c r="Q79" s="29"/>
      <c r="R79" s="108" t="n">
        <v>174</v>
      </c>
      <c r="S79" s="29"/>
      <c r="T79" s="29"/>
      <c r="U79" s="122" t="n">
        <f aca="false">SUM(I79:T79)</f>
        <v>174</v>
      </c>
      <c r="W79" s="135"/>
      <c r="X79" s="136"/>
      <c r="Y79" s="137" t="n">
        <f aca="false">U79/12</f>
        <v>14.5</v>
      </c>
    </row>
    <row r="80" s="5" customFormat="true" ht="15" hidden="false" customHeight="false" outlineLevel="0" collapsed="false">
      <c r="A80" s="5" t="s">
        <v>1185</v>
      </c>
      <c r="B80" s="73" t="s">
        <v>36</v>
      </c>
      <c r="D80" s="27"/>
      <c r="E80" s="104"/>
      <c r="I80" s="29"/>
      <c r="J80" s="29"/>
      <c r="K80" s="29"/>
      <c r="M80" s="5" t="n">
        <v>0</v>
      </c>
      <c r="N80" s="29"/>
      <c r="O80" s="29"/>
      <c r="P80" s="29"/>
      <c r="Q80" s="29"/>
      <c r="R80" s="29"/>
      <c r="S80" s="29"/>
      <c r="T80" s="29"/>
      <c r="U80" s="122" t="n">
        <f aca="false">SUM(I80:T80)</f>
        <v>0</v>
      </c>
      <c r="W80" s="135"/>
      <c r="X80" s="136"/>
      <c r="Y80" s="137" t="n">
        <f aca="false">U80/12</f>
        <v>0</v>
      </c>
    </row>
    <row r="81" s="5" customFormat="true" ht="15" hidden="false" customHeight="false" outlineLevel="0" collapsed="false">
      <c r="A81" s="1473" t="s">
        <v>1486</v>
      </c>
      <c r="B81" s="73" t="s">
        <v>36</v>
      </c>
      <c r="D81" s="27"/>
      <c r="E81" s="104"/>
      <c r="I81" s="29"/>
      <c r="J81" s="29"/>
      <c r="K81" s="29"/>
      <c r="L81" s="29"/>
      <c r="M81" s="29"/>
      <c r="N81" s="29"/>
      <c r="O81" s="29"/>
      <c r="P81" s="29"/>
      <c r="Q81" s="29"/>
      <c r="R81" s="29"/>
      <c r="S81" s="29"/>
      <c r="T81" s="29"/>
      <c r="U81" s="122" t="n">
        <f aca="false">SUM(I81:T81)</f>
        <v>0</v>
      </c>
      <c r="W81" s="135" t="n">
        <v>771</v>
      </c>
      <c r="X81" s="136" t="n">
        <v>1271</v>
      </c>
      <c r="Y81" s="137" t="n">
        <f aca="false">U81/12</f>
        <v>0</v>
      </c>
    </row>
    <row r="82" s="5" customFormat="true" ht="15" hidden="false" customHeight="false" outlineLevel="0" collapsed="false">
      <c r="A82" s="1473" t="s">
        <v>1702</v>
      </c>
      <c r="B82" s="73" t="s">
        <v>36</v>
      </c>
      <c r="D82" s="27"/>
      <c r="E82" s="104"/>
      <c r="I82" s="29"/>
      <c r="J82" s="29"/>
      <c r="K82" s="29"/>
      <c r="L82" s="29"/>
      <c r="M82" s="29"/>
      <c r="N82" s="29"/>
      <c r="O82" s="29"/>
      <c r="P82" s="29"/>
      <c r="Q82" s="29"/>
      <c r="R82" s="29"/>
      <c r="S82" s="29"/>
      <c r="T82" s="29"/>
      <c r="U82" s="122" t="n">
        <f aca="false">SUM(I82:T82)</f>
        <v>0</v>
      </c>
      <c r="W82" s="135" t="n">
        <v>786</v>
      </c>
      <c r="X82" s="136" t="n">
        <v>1286</v>
      </c>
      <c r="Y82" s="137" t="n">
        <f aca="false">U82/12</f>
        <v>0</v>
      </c>
    </row>
    <row r="83" s="5" customFormat="true" ht="15" hidden="false" customHeight="false" outlineLevel="0" collapsed="false">
      <c r="A83" s="1473" t="s">
        <v>1906</v>
      </c>
      <c r="B83" s="73" t="s">
        <v>36</v>
      </c>
      <c r="D83" s="27"/>
      <c r="E83" s="104"/>
      <c r="I83" s="29"/>
      <c r="J83" s="29"/>
      <c r="K83" s="29"/>
      <c r="L83" s="29"/>
      <c r="M83" s="29"/>
      <c r="N83" s="29"/>
      <c r="O83" s="29"/>
      <c r="P83" s="29"/>
      <c r="Q83" s="29"/>
      <c r="R83" s="29"/>
      <c r="S83" s="29"/>
      <c r="T83" s="29"/>
      <c r="U83" s="122" t="n">
        <f aca="false">SUM(I83:T83)</f>
        <v>0</v>
      </c>
      <c r="W83" s="135"/>
      <c r="X83" s="136"/>
      <c r="Y83" s="137" t="n">
        <f aca="false">U83/12</f>
        <v>0</v>
      </c>
    </row>
    <row r="84" s="5" customFormat="true" ht="15" hidden="false" customHeight="false" outlineLevel="0" collapsed="false">
      <c r="A84" s="63" t="s">
        <v>948</v>
      </c>
      <c r="B84" s="73" t="s">
        <v>36</v>
      </c>
      <c r="D84" s="27"/>
      <c r="E84" s="104"/>
      <c r="I84" s="29"/>
      <c r="J84" s="29" t="n">
        <v>599.5</v>
      </c>
      <c r="K84" s="29"/>
      <c r="L84" s="29"/>
      <c r="M84" s="29"/>
      <c r="N84" s="29" t="n">
        <v>600.88</v>
      </c>
      <c r="O84" s="29"/>
      <c r="P84" s="29"/>
      <c r="Q84" s="29"/>
      <c r="R84" s="29"/>
      <c r="S84" s="29"/>
      <c r="T84" s="29"/>
      <c r="U84" s="122" t="n">
        <f aca="false">SUM(I84:T84)</f>
        <v>1200.38</v>
      </c>
      <c r="W84" s="135"/>
      <c r="X84" s="136"/>
      <c r="Y84" s="137" t="n">
        <f aca="false">U84/12</f>
        <v>100.031666666667</v>
      </c>
    </row>
    <row r="85" s="5" customFormat="true" ht="15" hidden="false" customHeight="false" outlineLevel="0" collapsed="false">
      <c r="A85" s="63" t="s">
        <v>948</v>
      </c>
      <c r="B85" s="73"/>
      <c r="D85" s="27"/>
      <c r="E85" s="104"/>
      <c r="I85" s="29"/>
      <c r="J85" s="29"/>
      <c r="K85" s="29"/>
      <c r="M85" s="29"/>
      <c r="O85" s="29"/>
      <c r="P85" s="29"/>
      <c r="Q85" s="29"/>
      <c r="R85" s="108" t="n">
        <v>220</v>
      </c>
      <c r="S85" s="29"/>
      <c r="T85" s="29"/>
      <c r="U85" s="122" t="n">
        <f aca="false">SUM(I85:T85)</f>
        <v>220</v>
      </c>
      <c r="W85" s="135"/>
      <c r="X85" s="136"/>
      <c r="Y85" s="137" t="n">
        <f aca="false">U85/12</f>
        <v>18.3333333333333</v>
      </c>
    </row>
    <row r="86" s="5" customFormat="true" ht="15" hidden="false" customHeight="false" outlineLevel="0" collapsed="false">
      <c r="A86" s="63" t="s">
        <v>1069</v>
      </c>
      <c r="B86" s="73" t="s">
        <v>36</v>
      </c>
      <c r="D86" s="27"/>
      <c r="E86" s="104"/>
      <c r="I86" s="29"/>
      <c r="J86" s="29" t="n">
        <v>96.14</v>
      </c>
      <c r="K86" s="29" t="n">
        <v>157.32</v>
      </c>
      <c r="L86" s="29"/>
      <c r="M86" s="29" t="n">
        <v>69.92</v>
      </c>
      <c r="N86" s="29"/>
      <c r="O86" s="29"/>
      <c r="P86" s="29"/>
      <c r="Q86" s="29" t="n">
        <v>145</v>
      </c>
      <c r="R86" s="29"/>
      <c r="S86" s="29"/>
      <c r="T86" s="29"/>
      <c r="U86" s="122" t="n">
        <f aca="false">SUM(I86:T86)</f>
        <v>468.38</v>
      </c>
      <c r="W86" s="135"/>
      <c r="X86" s="136"/>
      <c r="Y86" s="137" t="n">
        <f aca="false">U86/12</f>
        <v>39.0316666666667</v>
      </c>
    </row>
    <row r="87" s="5" customFormat="true" ht="15" hidden="false" customHeight="false" outlineLevel="0" collapsed="false">
      <c r="A87" s="63" t="s">
        <v>15926</v>
      </c>
      <c r="B87" s="73"/>
      <c r="D87" s="27"/>
      <c r="E87" s="104"/>
      <c r="I87" s="29"/>
      <c r="J87" s="29"/>
      <c r="L87" s="29"/>
      <c r="M87" s="29"/>
      <c r="N87" s="29"/>
      <c r="O87" s="29"/>
      <c r="P87" s="29"/>
      <c r="Q87" s="29" t="n">
        <v>55</v>
      </c>
      <c r="R87" s="29"/>
      <c r="S87" s="29"/>
      <c r="T87" s="29"/>
      <c r="U87" s="122" t="n">
        <f aca="false">SUM(I87:T87)</f>
        <v>55</v>
      </c>
      <c r="W87" s="135"/>
      <c r="X87" s="136"/>
      <c r="Y87" s="137" t="n">
        <f aca="false">U87/12</f>
        <v>4.58333333333333</v>
      </c>
    </row>
    <row r="88" s="5" customFormat="true" ht="15" hidden="false" customHeight="false" outlineLevel="0" collapsed="false">
      <c r="A88" s="5" t="s">
        <v>16390</v>
      </c>
      <c r="B88" s="73" t="s">
        <v>36</v>
      </c>
      <c r="D88" s="27"/>
      <c r="E88" s="104"/>
      <c r="I88" s="29"/>
      <c r="J88" s="29"/>
      <c r="K88" s="5" t="n">
        <v>106.82</v>
      </c>
      <c r="L88" s="29"/>
      <c r="M88" s="29"/>
      <c r="N88" s="29"/>
      <c r="O88" s="29"/>
      <c r="P88" s="29"/>
      <c r="Q88" s="29"/>
      <c r="R88" s="29"/>
      <c r="S88" s="29"/>
      <c r="T88" s="29"/>
      <c r="U88" s="122" t="n">
        <f aca="false">SUM(I88:T88)</f>
        <v>106.82</v>
      </c>
      <c r="W88" s="135"/>
      <c r="X88" s="136"/>
      <c r="Y88" s="137" t="n">
        <f aca="false">U88/12</f>
        <v>8.90166666666667</v>
      </c>
    </row>
    <row r="89" s="5" customFormat="true" ht="13.8" hidden="false" customHeight="false" outlineLevel="0" collapsed="false">
      <c r="A89" s="5" t="s">
        <v>931</v>
      </c>
      <c r="B89" s="73" t="s">
        <v>36</v>
      </c>
      <c r="E89" s="74"/>
      <c r="U89" s="122" t="n">
        <f aca="false">SUM(I89:T89)</f>
        <v>0</v>
      </c>
      <c r="W89" s="135"/>
      <c r="X89" s="136"/>
      <c r="Y89" s="137" t="n">
        <f aca="false">U89/12</f>
        <v>0</v>
      </c>
    </row>
    <row r="90" s="5" customFormat="true" ht="15" hidden="false" customHeight="false" outlineLevel="0" collapsed="false">
      <c r="A90" s="5" t="s">
        <v>931</v>
      </c>
      <c r="B90" s="73" t="s">
        <v>36</v>
      </c>
      <c r="D90" s="27"/>
      <c r="E90" s="104"/>
      <c r="I90" s="29"/>
      <c r="J90" s="29"/>
      <c r="L90" s="5" t="n">
        <v>330.16</v>
      </c>
      <c r="M90" s="5" t="n">
        <v>355.06</v>
      </c>
      <c r="N90" s="5" t="n">
        <v>89.31</v>
      </c>
      <c r="P90" s="29" t="n">
        <v>449.86</v>
      </c>
      <c r="Q90" s="29"/>
      <c r="R90" s="29"/>
      <c r="S90" s="29"/>
      <c r="T90" s="29"/>
      <c r="U90" s="122" t="n">
        <f aca="false">SUM(I90:T90)</f>
        <v>1224.39</v>
      </c>
      <c r="W90" s="135"/>
      <c r="X90" s="136"/>
      <c r="Y90" s="137" t="n">
        <f aca="false">U90/12</f>
        <v>102.0325</v>
      </c>
    </row>
    <row r="91" s="5" customFormat="true" ht="13.8" hidden="false" customHeight="false" outlineLevel="0" collapsed="false">
      <c r="A91" s="63" t="s">
        <v>931</v>
      </c>
      <c r="B91" s="73"/>
      <c r="E91" s="74"/>
      <c r="R91" s="108" t="n">
        <v>333</v>
      </c>
      <c r="U91" s="122" t="n">
        <f aca="false">SUM(I91:T91)</f>
        <v>333</v>
      </c>
      <c r="W91" s="135"/>
      <c r="X91" s="136"/>
      <c r="Y91" s="137" t="n">
        <f aca="false">U91/12</f>
        <v>27.75</v>
      </c>
    </row>
    <row r="92" s="5" customFormat="true" ht="13.8" hidden="false" customHeight="false" outlineLevel="0" collapsed="false">
      <c r="A92" s="5" t="s">
        <v>1187</v>
      </c>
      <c r="B92" s="73" t="s">
        <v>36</v>
      </c>
      <c r="E92" s="74"/>
      <c r="O92" s="5" t="n">
        <v>103.29</v>
      </c>
      <c r="U92" s="122" t="n">
        <f aca="false">SUM(I92:T92)</f>
        <v>103.29</v>
      </c>
      <c r="W92" s="135"/>
      <c r="X92" s="136"/>
      <c r="Y92" s="137" t="n">
        <f aca="false">U92/12</f>
        <v>8.6075</v>
      </c>
    </row>
    <row r="93" s="5" customFormat="true" ht="15" hidden="false" customHeight="false" outlineLevel="0" collapsed="false">
      <c r="A93" s="1473" t="s">
        <v>7698</v>
      </c>
      <c r="B93" s="73" t="s">
        <v>36</v>
      </c>
      <c r="D93" s="27"/>
      <c r="E93" s="104"/>
      <c r="I93" s="29"/>
      <c r="J93" s="29"/>
      <c r="K93" s="29"/>
      <c r="L93" s="29"/>
      <c r="M93" s="29"/>
      <c r="N93" s="29"/>
      <c r="O93" s="29"/>
      <c r="P93" s="29"/>
      <c r="Q93" s="29"/>
      <c r="R93" s="29"/>
      <c r="S93" s="29"/>
      <c r="T93" s="29"/>
      <c r="U93" s="122" t="n">
        <f aca="false">SUM(I93:T93)</f>
        <v>0</v>
      </c>
      <c r="W93" s="135" t="n">
        <v>848</v>
      </c>
      <c r="X93" s="136" t="n">
        <v>1348</v>
      </c>
      <c r="Y93" s="137" t="n">
        <f aca="false">U93/12</f>
        <v>0</v>
      </c>
    </row>
    <row r="94" s="5" customFormat="true" ht="15" hidden="false" customHeight="false" outlineLevel="0" collapsed="false">
      <c r="A94" s="63" t="s">
        <v>1188</v>
      </c>
      <c r="B94" s="73"/>
      <c r="D94" s="27"/>
      <c r="E94" s="104"/>
      <c r="I94" s="29"/>
      <c r="J94" s="29"/>
      <c r="K94" s="29"/>
      <c r="N94" s="29"/>
      <c r="O94" s="29"/>
      <c r="P94" s="29"/>
      <c r="Q94" s="29"/>
      <c r="R94" s="108" t="n">
        <v>135</v>
      </c>
      <c r="S94" s="29"/>
      <c r="T94" s="29"/>
      <c r="U94" s="122" t="n">
        <f aca="false">SUM(I94:T94)</f>
        <v>135</v>
      </c>
      <c r="W94" s="135"/>
      <c r="X94" s="136"/>
      <c r="Y94" s="137" t="n">
        <f aca="false">U94/12</f>
        <v>11.25</v>
      </c>
    </row>
    <row r="95" s="5" customFormat="true" ht="15" hidden="false" customHeight="false" outlineLevel="0" collapsed="false">
      <c r="A95" s="5" t="s">
        <v>921</v>
      </c>
      <c r="B95" s="73" t="s">
        <v>36</v>
      </c>
      <c r="D95" s="27"/>
      <c r="E95" s="104"/>
      <c r="I95" s="29"/>
      <c r="J95" s="29"/>
      <c r="L95" s="5" t="n">
        <v>289.57</v>
      </c>
      <c r="M95" s="29"/>
      <c r="N95" s="29" t="n">
        <v>92.01</v>
      </c>
      <c r="O95" s="29"/>
      <c r="P95" s="29"/>
      <c r="Q95" s="29" t="n">
        <v>223</v>
      </c>
      <c r="R95" s="29"/>
      <c r="S95" s="29"/>
      <c r="T95" s="29"/>
      <c r="U95" s="122" t="n">
        <f aca="false">SUM(I95:T95)</f>
        <v>604.58</v>
      </c>
      <c r="W95" s="135"/>
      <c r="X95" s="136"/>
      <c r="Y95" s="137" t="n">
        <f aca="false">U95/12</f>
        <v>50.3816666666667</v>
      </c>
    </row>
    <row r="96" s="5" customFormat="true" ht="15" hidden="false" customHeight="false" outlineLevel="0" collapsed="false">
      <c r="A96" s="1473" t="s">
        <v>10962</v>
      </c>
      <c r="B96" s="73" t="s">
        <v>36</v>
      </c>
      <c r="D96" s="27"/>
      <c r="E96" s="104"/>
      <c r="I96" s="29"/>
      <c r="J96" s="29"/>
      <c r="K96" s="29"/>
      <c r="L96" s="29"/>
      <c r="M96" s="29"/>
      <c r="N96" s="29"/>
      <c r="O96" s="29"/>
      <c r="P96" s="29"/>
      <c r="Q96" s="29"/>
      <c r="R96" s="29"/>
      <c r="S96" s="29"/>
      <c r="T96" s="29"/>
      <c r="U96" s="122" t="n">
        <f aca="false">SUM(I96:T96)</f>
        <v>0</v>
      </c>
      <c r="W96" s="135" t="n">
        <v>802</v>
      </c>
      <c r="X96" s="136" t="n">
        <v>1302</v>
      </c>
      <c r="Y96" s="137" t="n">
        <f aca="false">U96/12</f>
        <v>0</v>
      </c>
    </row>
    <row r="97" s="5" customFormat="true" ht="15" hidden="false" customHeight="false" outlineLevel="0" collapsed="false">
      <c r="A97" s="5" t="s">
        <v>1147</v>
      </c>
      <c r="B97" s="73" t="s">
        <v>36</v>
      </c>
      <c r="D97" s="27"/>
      <c r="E97" s="104"/>
      <c r="I97" s="29"/>
      <c r="J97" s="29"/>
      <c r="L97" s="5" t="n">
        <v>53.29</v>
      </c>
      <c r="M97" s="29"/>
      <c r="N97" s="5" t="n">
        <v>62.41</v>
      </c>
      <c r="O97" s="5" t="n">
        <v>50.51</v>
      </c>
      <c r="P97" s="29"/>
      <c r="Q97" s="29"/>
      <c r="R97" s="29"/>
      <c r="S97" s="29"/>
      <c r="T97" s="29"/>
      <c r="U97" s="122" t="n">
        <f aca="false">SUM(I97:T97)</f>
        <v>166.21</v>
      </c>
      <c r="W97" s="135"/>
      <c r="X97" s="136"/>
      <c r="Y97" s="137" t="n">
        <f aca="false">U97/12</f>
        <v>13.8508333333333</v>
      </c>
    </row>
    <row r="98" s="5" customFormat="true" ht="13.8" hidden="false" customHeight="false" outlineLevel="0" collapsed="false">
      <c r="A98" s="5" t="s">
        <v>1049</v>
      </c>
      <c r="B98" s="73" t="s">
        <v>36</v>
      </c>
      <c r="E98" s="74"/>
      <c r="N98" s="5" t="n">
        <v>42.41</v>
      </c>
      <c r="U98" s="122" t="n">
        <f aca="false">SUM(I98:T98)</f>
        <v>42.41</v>
      </c>
      <c r="W98" s="135"/>
      <c r="X98" s="136"/>
      <c r="Y98" s="137" t="n">
        <f aca="false">U98/12</f>
        <v>3.53416666666667</v>
      </c>
    </row>
    <row r="99" s="5" customFormat="true" ht="15" hidden="false" customHeight="false" outlineLevel="0" collapsed="false">
      <c r="A99" s="1473" t="s">
        <v>15281</v>
      </c>
      <c r="B99" s="73" t="s">
        <v>36</v>
      </c>
      <c r="D99" s="27"/>
      <c r="E99" s="104"/>
      <c r="I99" s="29"/>
      <c r="J99" s="29"/>
      <c r="K99" s="29"/>
      <c r="L99" s="29"/>
      <c r="M99" s="29"/>
      <c r="N99" s="29"/>
      <c r="O99" s="29"/>
      <c r="P99" s="29"/>
      <c r="Q99" s="29"/>
      <c r="R99" s="29"/>
      <c r="S99" s="29"/>
      <c r="T99" s="29"/>
      <c r="U99" s="122" t="n">
        <f aca="false">SUM(I99:T99)</f>
        <v>0</v>
      </c>
      <c r="W99" s="135" t="n">
        <v>869</v>
      </c>
      <c r="X99" s="136" t="n">
        <v>1369</v>
      </c>
      <c r="Y99" s="137" t="n">
        <f aca="false">U99/12</f>
        <v>0</v>
      </c>
    </row>
    <row r="100" s="5" customFormat="true" ht="15" hidden="false" customHeight="false" outlineLevel="0" collapsed="false">
      <c r="A100" s="1473" t="s">
        <v>2388</v>
      </c>
      <c r="B100" s="73" t="s">
        <v>36</v>
      </c>
      <c r="D100" s="27"/>
      <c r="E100" s="104"/>
      <c r="I100" s="29"/>
      <c r="J100" s="29"/>
      <c r="K100" s="29"/>
      <c r="L100" s="29"/>
      <c r="M100" s="29"/>
      <c r="N100" s="29"/>
      <c r="O100" s="29"/>
      <c r="P100" s="29"/>
      <c r="Q100" s="29"/>
      <c r="R100" s="29"/>
      <c r="S100" s="29"/>
      <c r="T100" s="29"/>
      <c r="U100" s="122" t="n">
        <f aca="false">SUM(I100:T100)</f>
        <v>0</v>
      </c>
      <c r="W100" s="135" t="n">
        <v>789</v>
      </c>
      <c r="X100" s="136" t="n">
        <v>1289</v>
      </c>
      <c r="Y100" s="137" t="n">
        <f aca="false">U100/12</f>
        <v>0</v>
      </c>
    </row>
    <row r="101" s="5" customFormat="true" ht="15" hidden="false" customHeight="false" outlineLevel="0" collapsed="false">
      <c r="A101" s="1473" t="s">
        <v>11603</v>
      </c>
      <c r="B101" s="73" t="s">
        <v>36</v>
      </c>
      <c r="D101" s="27"/>
      <c r="E101" s="104"/>
      <c r="I101" s="29"/>
      <c r="J101" s="29"/>
      <c r="K101" s="29"/>
      <c r="L101" s="29"/>
      <c r="M101" s="29"/>
      <c r="N101" s="29"/>
      <c r="O101" s="29"/>
      <c r="P101" s="29"/>
      <c r="Q101" s="29"/>
      <c r="R101" s="29"/>
      <c r="S101" s="29"/>
      <c r="T101" s="29"/>
      <c r="U101" s="122" t="n">
        <f aca="false">SUM(I101:T101)</f>
        <v>0</v>
      </c>
      <c r="W101" s="135" t="n">
        <v>866</v>
      </c>
      <c r="X101" s="136" t="n">
        <v>1366</v>
      </c>
      <c r="Y101" s="137" t="n">
        <f aca="false">U101/12</f>
        <v>0</v>
      </c>
    </row>
    <row r="102" s="5" customFormat="true" ht="15" hidden="false" customHeight="false" outlineLevel="0" collapsed="false">
      <c r="A102" s="1473" t="s">
        <v>13959</v>
      </c>
      <c r="B102" s="73" t="s">
        <v>36</v>
      </c>
      <c r="D102" s="27"/>
      <c r="E102" s="104"/>
      <c r="I102" s="29"/>
      <c r="J102" s="29"/>
      <c r="K102" s="29"/>
      <c r="L102" s="29"/>
      <c r="M102" s="29"/>
      <c r="N102" s="29"/>
      <c r="O102" s="29"/>
      <c r="P102" s="29"/>
      <c r="Q102" s="29"/>
      <c r="R102" s="29"/>
      <c r="S102" s="29"/>
      <c r="T102" s="29"/>
      <c r="U102" s="122" t="n">
        <f aca="false">SUM(I102:T102)</f>
        <v>0</v>
      </c>
      <c r="W102" s="135" t="n">
        <v>870</v>
      </c>
      <c r="X102" s="136" t="n">
        <v>1370</v>
      </c>
      <c r="Y102" s="137" t="n">
        <f aca="false">U102/12</f>
        <v>0</v>
      </c>
    </row>
    <row r="103" s="5" customFormat="true" ht="13.8" hidden="false" customHeight="false" outlineLevel="0" collapsed="false">
      <c r="A103" s="5" t="s">
        <v>1108</v>
      </c>
      <c r="B103" s="73" t="s">
        <v>36</v>
      </c>
      <c r="E103" s="74"/>
      <c r="O103" s="5" t="n">
        <v>57.88</v>
      </c>
      <c r="U103" s="122" t="n">
        <f aca="false">SUM(I103:T103)</f>
        <v>57.88</v>
      </c>
      <c r="W103" s="135"/>
      <c r="X103" s="136"/>
      <c r="Y103" s="137" t="n">
        <f aca="false">U103/12</f>
        <v>4.82333333333333</v>
      </c>
    </row>
    <row r="104" s="5" customFormat="true" ht="13.8" hidden="false" customHeight="false" outlineLevel="0" collapsed="false">
      <c r="A104" s="5" t="s">
        <v>1104</v>
      </c>
      <c r="B104" s="73" t="s">
        <v>36</v>
      </c>
      <c r="E104" s="74"/>
      <c r="N104" s="5" t="n">
        <v>62.17</v>
      </c>
      <c r="U104" s="122" t="n">
        <f aca="false">SUM(I104:T104)</f>
        <v>62.17</v>
      </c>
      <c r="W104" s="135"/>
      <c r="X104" s="136"/>
      <c r="Y104" s="137" t="n">
        <f aca="false">U104/12</f>
        <v>5.18083333333333</v>
      </c>
    </row>
    <row r="105" s="5" customFormat="true" ht="15" hidden="false" customHeight="false" outlineLevel="0" collapsed="false">
      <c r="A105" s="63" t="s">
        <v>903</v>
      </c>
      <c r="B105" s="73"/>
      <c r="D105" s="27"/>
      <c r="E105" s="104"/>
      <c r="I105" s="29"/>
      <c r="J105" s="29"/>
      <c r="K105" s="29"/>
      <c r="N105" s="29"/>
      <c r="O105" s="29"/>
      <c r="P105" s="29"/>
      <c r="Q105" s="29" t="n">
        <v>139</v>
      </c>
      <c r="R105" s="29"/>
      <c r="S105" s="29"/>
      <c r="T105" s="29"/>
      <c r="U105" s="122" t="n">
        <f aca="false">SUM(I105:T105)</f>
        <v>139</v>
      </c>
      <c r="W105" s="135"/>
      <c r="X105" s="136"/>
      <c r="Y105" s="137" t="n">
        <f aca="false">U105/12</f>
        <v>11.5833333333333</v>
      </c>
    </row>
    <row r="106" s="5" customFormat="true" ht="13.8" hidden="false" customHeight="false" outlineLevel="0" collapsed="false">
      <c r="A106" s="5" t="s">
        <v>903</v>
      </c>
      <c r="B106" s="73" t="s">
        <v>36</v>
      </c>
      <c r="E106" s="74"/>
      <c r="P106" s="5" t="n">
        <v>68.26</v>
      </c>
      <c r="U106" s="122" t="n">
        <f aca="false">SUM(I106:T106)</f>
        <v>68.26</v>
      </c>
      <c r="W106" s="135"/>
      <c r="X106" s="136"/>
      <c r="Y106" s="137" t="n">
        <f aca="false">U106/12</f>
        <v>5.68833333333333</v>
      </c>
    </row>
    <row r="107" s="5" customFormat="true" ht="15" hidden="false" customHeight="false" outlineLevel="0" collapsed="false">
      <c r="A107" s="63" t="s">
        <v>903</v>
      </c>
      <c r="B107" s="73" t="s">
        <v>36</v>
      </c>
      <c r="D107" s="27"/>
      <c r="E107" s="104"/>
      <c r="I107" s="29"/>
      <c r="J107" s="29"/>
      <c r="L107" s="29"/>
      <c r="M107" s="29"/>
      <c r="N107" s="29"/>
      <c r="O107" s="29"/>
      <c r="P107" s="29" t="n">
        <v>125.75</v>
      </c>
      <c r="Q107" s="29"/>
      <c r="R107" s="29"/>
      <c r="S107" s="29"/>
      <c r="T107" s="29"/>
      <c r="U107" s="122" t="n">
        <f aca="false">SUM(I107:T107)</f>
        <v>125.75</v>
      </c>
      <c r="W107" s="135"/>
      <c r="X107" s="136"/>
      <c r="Y107" s="137" t="n">
        <f aca="false">U107/12</f>
        <v>10.4791666666667</v>
      </c>
    </row>
    <row r="108" s="5" customFormat="true" ht="15" hidden="false" customHeight="false" outlineLevel="0" collapsed="false">
      <c r="A108" s="5" t="s">
        <v>903</v>
      </c>
      <c r="B108" s="73" t="s">
        <v>36</v>
      </c>
      <c r="D108" s="27"/>
      <c r="E108" s="104"/>
      <c r="I108" s="29"/>
      <c r="J108" s="29"/>
      <c r="K108" s="5" t="n">
        <v>112.06</v>
      </c>
      <c r="L108" s="29"/>
      <c r="M108" s="29"/>
      <c r="N108" s="29"/>
      <c r="O108" s="29"/>
      <c r="P108" s="29"/>
      <c r="Q108" s="29"/>
      <c r="R108" s="29"/>
      <c r="S108" s="29"/>
      <c r="T108" s="29"/>
      <c r="U108" s="122" t="n">
        <f aca="false">SUM(I108:T108)</f>
        <v>112.06</v>
      </c>
      <c r="W108" s="135"/>
      <c r="X108" s="136"/>
      <c r="Y108" s="137" t="n">
        <f aca="false">U108/12</f>
        <v>9.33833333333333</v>
      </c>
    </row>
    <row r="109" s="5" customFormat="true" ht="15" hidden="false" customHeight="false" outlineLevel="0" collapsed="false">
      <c r="A109" s="5" t="s">
        <v>903</v>
      </c>
      <c r="B109" s="73" t="s">
        <v>36</v>
      </c>
      <c r="D109" s="27"/>
      <c r="E109" s="104"/>
      <c r="I109" s="29"/>
      <c r="J109" s="29"/>
      <c r="L109" s="5" t="n">
        <v>248.9</v>
      </c>
      <c r="M109" s="29"/>
      <c r="N109" s="29"/>
      <c r="O109" s="29"/>
      <c r="P109" s="29"/>
      <c r="Q109" s="29"/>
      <c r="R109" s="29"/>
      <c r="S109" s="29"/>
      <c r="T109" s="29"/>
      <c r="U109" s="122" t="n">
        <f aca="false">SUM(I109:T109)</f>
        <v>248.9</v>
      </c>
      <c r="W109" s="135"/>
      <c r="X109" s="136"/>
      <c r="Y109" s="137" t="n">
        <f aca="false">U109/12</f>
        <v>20.7416666666667</v>
      </c>
    </row>
    <row r="110" s="5" customFormat="true" ht="15" hidden="false" customHeight="false" outlineLevel="0" collapsed="false">
      <c r="A110" s="5" t="s">
        <v>903</v>
      </c>
      <c r="B110" s="73" t="s">
        <v>36</v>
      </c>
      <c r="D110" s="27"/>
      <c r="E110" s="104"/>
      <c r="I110" s="29"/>
      <c r="J110" s="29"/>
      <c r="L110" s="5" t="n">
        <v>112.06</v>
      </c>
      <c r="M110" s="29"/>
      <c r="N110" s="29"/>
      <c r="O110" s="29"/>
      <c r="P110" s="29"/>
      <c r="Q110" s="29"/>
      <c r="R110" s="29"/>
      <c r="S110" s="29"/>
      <c r="T110" s="29"/>
      <c r="U110" s="122" t="n">
        <f aca="false">SUM(I110:T110)</f>
        <v>112.06</v>
      </c>
      <c r="W110" s="135"/>
      <c r="X110" s="136"/>
      <c r="Y110" s="137" t="n">
        <f aca="false">U110/12</f>
        <v>9.33833333333333</v>
      </c>
    </row>
    <row r="111" s="5" customFormat="true" ht="15" hidden="false" customHeight="false" outlineLevel="0" collapsed="false">
      <c r="A111" s="5" t="s">
        <v>903</v>
      </c>
      <c r="B111" s="73" t="s">
        <v>36</v>
      </c>
      <c r="D111" s="27"/>
      <c r="E111" s="104"/>
      <c r="I111" s="29"/>
      <c r="J111" s="29"/>
      <c r="K111" s="29"/>
      <c r="M111" s="5" t="n">
        <v>151.93</v>
      </c>
      <c r="N111" s="29"/>
      <c r="O111" s="29"/>
      <c r="P111" s="29"/>
      <c r="Q111" s="29"/>
      <c r="R111" s="29"/>
      <c r="S111" s="29"/>
      <c r="T111" s="29"/>
      <c r="U111" s="122" t="n">
        <f aca="false">SUM(I111:T111)</f>
        <v>151.93</v>
      </c>
      <c r="W111" s="135"/>
      <c r="X111" s="136"/>
      <c r="Y111" s="137" t="n">
        <f aca="false">U111/12</f>
        <v>12.6608333333333</v>
      </c>
    </row>
    <row r="112" s="5" customFormat="true" ht="15" hidden="false" customHeight="false" outlineLevel="0" collapsed="false">
      <c r="A112" s="5" t="s">
        <v>903</v>
      </c>
      <c r="B112" s="73" t="s">
        <v>36</v>
      </c>
      <c r="D112" s="27"/>
      <c r="E112" s="104"/>
      <c r="I112" s="29"/>
      <c r="J112" s="29"/>
      <c r="K112" s="29"/>
      <c r="M112" s="5" t="n">
        <v>112.06</v>
      </c>
      <c r="N112" s="29"/>
      <c r="O112" s="29"/>
      <c r="P112" s="29"/>
      <c r="Q112" s="29"/>
      <c r="R112" s="29"/>
      <c r="S112" s="29"/>
      <c r="T112" s="29"/>
      <c r="U112" s="122" t="n">
        <f aca="false">SUM(I112:T112)</f>
        <v>112.06</v>
      </c>
      <c r="W112" s="135"/>
      <c r="X112" s="136"/>
      <c r="Y112" s="137" t="n">
        <f aca="false">U112/12</f>
        <v>9.33833333333333</v>
      </c>
    </row>
    <row r="113" s="5" customFormat="true" ht="17.35" hidden="false" customHeight="false" outlineLevel="0" collapsed="false">
      <c r="A113" s="5" t="s">
        <v>903</v>
      </c>
      <c r="B113" s="73" t="s">
        <v>36</v>
      </c>
      <c r="D113" s="27"/>
      <c r="E113" s="1435"/>
      <c r="F113" s="60"/>
      <c r="I113" s="29"/>
      <c r="J113" s="29"/>
      <c r="K113" s="29"/>
      <c r="L113" s="29"/>
      <c r="M113" s="29"/>
      <c r="N113" s="5" t="n">
        <v>257.52</v>
      </c>
      <c r="O113" s="29"/>
      <c r="P113" s="29"/>
      <c r="Q113" s="29"/>
      <c r="R113" s="29"/>
      <c r="S113" s="29"/>
      <c r="T113" s="29"/>
      <c r="U113" s="122" t="n">
        <f aca="false">SUM(I113:T113)</f>
        <v>257.52</v>
      </c>
      <c r="W113" s="135"/>
      <c r="X113" s="136"/>
      <c r="Y113" s="137" t="n">
        <f aca="false">U113/12</f>
        <v>21.46</v>
      </c>
    </row>
    <row r="114" s="5" customFormat="true" ht="13.8" hidden="false" customHeight="false" outlineLevel="0" collapsed="false">
      <c r="A114" s="5" t="s">
        <v>903</v>
      </c>
      <c r="B114" s="73" t="s">
        <v>36</v>
      </c>
      <c r="E114" s="74"/>
      <c r="N114" s="5" t="n">
        <v>759.86</v>
      </c>
      <c r="U114" s="122" t="n">
        <f aca="false">SUM(I114:T114)</f>
        <v>759.86</v>
      </c>
      <c r="W114" s="135"/>
      <c r="X114" s="136"/>
      <c r="Y114" s="137" t="n">
        <f aca="false">U114/12</f>
        <v>63.3216666666667</v>
      </c>
    </row>
    <row r="115" s="5" customFormat="true" ht="13.8" hidden="false" customHeight="false" outlineLevel="0" collapsed="false">
      <c r="A115" s="5" t="s">
        <v>903</v>
      </c>
      <c r="B115" s="73" t="s">
        <v>36</v>
      </c>
      <c r="E115" s="74"/>
      <c r="N115" s="5" t="n">
        <v>112.06</v>
      </c>
      <c r="U115" s="122" t="n">
        <f aca="false">SUM(I115:T115)</f>
        <v>112.06</v>
      </c>
      <c r="W115" s="135"/>
      <c r="X115" s="136"/>
      <c r="Y115" s="137" t="n">
        <f aca="false">U115/12</f>
        <v>9.33833333333333</v>
      </c>
    </row>
    <row r="116" s="5" customFormat="true" ht="13.8" hidden="false" customHeight="false" outlineLevel="0" collapsed="false">
      <c r="A116" s="5" t="s">
        <v>903</v>
      </c>
      <c r="B116" s="73" t="s">
        <v>36</v>
      </c>
      <c r="E116" s="74"/>
      <c r="N116" s="5" t="n">
        <v>151.93</v>
      </c>
      <c r="U116" s="122" t="n">
        <f aca="false">SUM(I116:T116)</f>
        <v>151.93</v>
      </c>
      <c r="W116" s="135"/>
      <c r="X116" s="136"/>
      <c r="Y116" s="137" t="n">
        <f aca="false">U116/12</f>
        <v>12.6608333333333</v>
      </c>
    </row>
    <row r="117" s="5" customFormat="true" ht="13.8" hidden="false" customHeight="false" outlineLevel="0" collapsed="false">
      <c r="A117" s="5" t="s">
        <v>903</v>
      </c>
      <c r="B117" s="73" t="s">
        <v>36</v>
      </c>
      <c r="E117" s="74"/>
      <c r="O117" s="5" t="n">
        <v>61.42</v>
      </c>
      <c r="U117" s="122" t="n">
        <f aca="false">SUM(I117:T117)</f>
        <v>61.42</v>
      </c>
      <c r="W117" s="135"/>
      <c r="X117" s="136"/>
      <c r="Y117" s="137" t="n">
        <f aca="false">U117/12</f>
        <v>5.11833333333333</v>
      </c>
    </row>
    <row r="118" s="5" customFormat="true" ht="13.8" hidden="false" customHeight="false" outlineLevel="0" collapsed="false">
      <c r="A118" s="5" t="s">
        <v>903</v>
      </c>
      <c r="B118" s="73" t="s">
        <v>36</v>
      </c>
      <c r="E118" s="74"/>
      <c r="O118" s="5" t="n">
        <v>151.93</v>
      </c>
      <c r="U118" s="122" t="n">
        <f aca="false">SUM(I118:T118)</f>
        <v>151.93</v>
      </c>
      <c r="W118" s="135"/>
      <c r="X118" s="136"/>
      <c r="Y118" s="137" t="n">
        <f aca="false">U118/12</f>
        <v>12.6608333333333</v>
      </c>
    </row>
    <row r="119" s="5" customFormat="true" ht="15" hidden="false" customHeight="false" outlineLevel="0" collapsed="false">
      <c r="A119" s="63" t="s">
        <v>903</v>
      </c>
      <c r="B119" s="73"/>
      <c r="D119" s="27"/>
      <c r="E119" s="104"/>
      <c r="I119" s="29"/>
      <c r="J119" s="29"/>
      <c r="K119" s="29"/>
      <c r="N119" s="29"/>
      <c r="O119" s="29"/>
      <c r="P119" s="29"/>
      <c r="Q119" s="29" t="n">
        <v>139</v>
      </c>
      <c r="R119" s="29"/>
      <c r="S119" s="29"/>
      <c r="T119" s="29"/>
      <c r="U119" s="122" t="n">
        <f aca="false">SUM(I119:T119)</f>
        <v>139</v>
      </c>
      <c r="W119" s="135"/>
      <c r="X119" s="136"/>
      <c r="Y119" s="137" t="n">
        <f aca="false">U119/12</f>
        <v>11.5833333333333</v>
      </c>
    </row>
    <row r="120" s="5" customFormat="true" ht="15" hidden="false" customHeight="false" outlineLevel="0" collapsed="false">
      <c r="A120" s="63" t="s">
        <v>903</v>
      </c>
      <c r="B120" s="73"/>
      <c r="D120" s="27"/>
      <c r="E120" s="104"/>
      <c r="I120" s="29"/>
      <c r="J120" s="29"/>
      <c r="L120" s="29"/>
      <c r="M120" s="29"/>
      <c r="N120" s="29"/>
      <c r="O120" s="29"/>
      <c r="P120" s="29"/>
      <c r="Q120" s="29" t="n">
        <v>90</v>
      </c>
      <c r="R120" s="29"/>
      <c r="S120" s="29"/>
      <c r="T120" s="29"/>
      <c r="U120" s="122" t="n">
        <f aca="false">SUM(I120:T120)</f>
        <v>90</v>
      </c>
      <c r="W120" s="135"/>
      <c r="X120" s="136"/>
      <c r="Y120" s="137" t="n">
        <f aca="false">U120/12</f>
        <v>7.5</v>
      </c>
    </row>
    <row r="121" s="5" customFormat="true" ht="13.8" hidden="false" customHeight="false" outlineLevel="0" collapsed="false">
      <c r="A121" s="63" t="s">
        <v>903</v>
      </c>
      <c r="B121" s="73"/>
      <c r="E121" s="74"/>
      <c r="R121" s="108" t="n">
        <v>100</v>
      </c>
      <c r="U121" s="122" t="n">
        <f aca="false">SUM(I121:T121)</f>
        <v>100</v>
      </c>
      <c r="W121" s="135"/>
      <c r="X121" s="136"/>
      <c r="Y121" s="137" t="n">
        <f aca="false">U121/12</f>
        <v>8.33333333333333</v>
      </c>
    </row>
    <row r="122" s="5" customFormat="true" ht="13.8" hidden="false" customHeight="false" outlineLevel="0" collapsed="false">
      <c r="A122" s="63" t="s">
        <v>903</v>
      </c>
      <c r="B122" s="73"/>
      <c r="E122" s="74"/>
      <c r="R122" s="108" t="n">
        <v>213</v>
      </c>
      <c r="U122" s="122" t="n">
        <f aca="false">SUM(I122:T122)</f>
        <v>213</v>
      </c>
      <c r="W122" s="135"/>
      <c r="X122" s="136"/>
      <c r="Y122" s="137" t="n">
        <f aca="false">U122/12</f>
        <v>17.75</v>
      </c>
    </row>
    <row r="123" s="5" customFormat="true" ht="15" hidden="false" customHeight="false" outlineLevel="0" collapsed="false">
      <c r="A123" s="63" t="s">
        <v>16391</v>
      </c>
      <c r="B123" s="73" t="s">
        <v>36</v>
      </c>
      <c r="D123" s="27"/>
      <c r="E123" s="104"/>
      <c r="I123" s="29"/>
      <c r="J123" s="29" t="n">
        <v>-25</v>
      </c>
      <c r="K123" s="29"/>
      <c r="L123" s="29"/>
      <c r="M123" s="29"/>
      <c r="N123" s="29"/>
      <c r="O123" s="29"/>
      <c r="P123" s="29"/>
      <c r="Q123" s="29"/>
      <c r="R123" s="29"/>
      <c r="S123" s="29"/>
      <c r="T123" s="29"/>
      <c r="U123" s="122" t="n">
        <f aca="false">SUM(I123:T123)</f>
        <v>-25</v>
      </c>
      <c r="W123" s="135"/>
      <c r="X123" s="136"/>
      <c r="Y123" s="137" t="n">
        <f aca="false">U123/12</f>
        <v>-2.08333333333333</v>
      </c>
    </row>
    <row r="124" s="5" customFormat="true" ht="15" hidden="false" customHeight="false" outlineLevel="0" collapsed="false">
      <c r="A124" s="63" t="s">
        <v>16391</v>
      </c>
      <c r="B124" s="73" t="s">
        <v>36</v>
      </c>
      <c r="D124" s="27"/>
      <c r="E124" s="104"/>
      <c r="I124" s="29"/>
      <c r="J124" s="29" t="n">
        <v>25</v>
      </c>
      <c r="K124" s="29"/>
      <c r="L124" s="29"/>
      <c r="M124" s="29"/>
      <c r="N124" s="29"/>
      <c r="O124" s="29"/>
      <c r="P124" s="29"/>
      <c r="Q124" s="29"/>
      <c r="R124" s="29"/>
      <c r="S124" s="29"/>
      <c r="T124" s="29"/>
      <c r="U124" s="122" t="n">
        <f aca="false">SUM(I124:T124)</f>
        <v>25</v>
      </c>
      <c r="W124" s="135"/>
      <c r="X124" s="136"/>
      <c r="Y124" s="137" t="n">
        <f aca="false">U124/12</f>
        <v>2.08333333333333</v>
      </c>
    </row>
    <row r="125" s="5" customFormat="true" ht="13.8" hidden="false" customHeight="false" outlineLevel="0" collapsed="false">
      <c r="A125" s="5" t="s">
        <v>16392</v>
      </c>
      <c r="B125" s="73" t="s">
        <v>36</v>
      </c>
      <c r="E125" s="74"/>
      <c r="O125" s="5" t="n">
        <v>63</v>
      </c>
      <c r="U125" s="122" t="n">
        <f aca="false">SUM(I125:T125)</f>
        <v>63</v>
      </c>
      <c r="W125" s="135"/>
      <c r="X125" s="136"/>
      <c r="Y125" s="137" t="n">
        <f aca="false">U125/12</f>
        <v>5.25</v>
      </c>
    </row>
    <row r="126" s="5" customFormat="true" ht="15" hidden="false" customHeight="false" outlineLevel="0" collapsed="false">
      <c r="A126" s="63" t="s">
        <v>901</v>
      </c>
      <c r="B126" s="73" t="s">
        <v>36</v>
      </c>
      <c r="D126" s="27"/>
      <c r="E126" s="104"/>
      <c r="I126" s="29"/>
      <c r="J126" s="29" t="n">
        <v>1392.11</v>
      </c>
      <c r="K126" s="29"/>
      <c r="L126" s="29" t="n">
        <v>2462.46</v>
      </c>
      <c r="M126" s="29"/>
      <c r="N126" s="29"/>
      <c r="O126" s="29"/>
      <c r="P126" s="29" t="n">
        <v>259.97</v>
      </c>
      <c r="Q126" s="29"/>
      <c r="R126" s="29"/>
      <c r="S126" s="29"/>
      <c r="T126" s="29"/>
      <c r="U126" s="122" t="n">
        <f aca="false">SUM(I126:T126)</f>
        <v>4114.54</v>
      </c>
      <c r="W126" s="135"/>
      <c r="X126" s="136"/>
      <c r="Y126" s="137" t="n">
        <f aca="false">U126/12</f>
        <v>342.878333333333</v>
      </c>
    </row>
    <row r="127" s="5" customFormat="true" ht="15" hidden="false" customHeight="false" outlineLevel="0" collapsed="false">
      <c r="A127" s="63" t="s">
        <v>901</v>
      </c>
      <c r="B127" s="73"/>
      <c r="D127" s="27"/>
      <c r="E127" s="104"/>
      <c r="I127" s="29"/>
      <c r="J127" s="29"/>
      <c r="L127" s="29"/>
      <c r="M127" s="29"/>
      <c r="N127" s="29"/>
      <c r="O127" s="29"/>
      <c r="P127" s="29"/>
      <c r="Q127" s="29" t="n">
        <v>1100</v>
      </c>
      <c r="R127" s="29"/>
      <c r="S127" s="29"/>
      <c r="T127" s="29"/>
      <c r="U127" s="122" t="n">
        <f aca="false">SUM(I127:T127)</f>
        <v>1100</v>
      </c>
      <c r="W127" s="135"/>
      <c r="X127" s="136"/>
      <c r="Y127" s="137" t="n">
        <f aca="false">U127/12</f>
        <v>91.6666666666667</v>
      </c>
    </row>
    <row r="128" s="5" customFormat="true" ht="15" hidden="false" customHeight="false" outlineLevel="0" collapsed="false">
      <c r="A128" s="63" t="s">
        <v>898</v>
      </c>
      <c r="B128" s="73" t="s">
        <v>36</v>
      </c>
      <c r="D128" s="27"/>
      <c r="E128" s="104"/>
      <c r="I128" s="29"/>
      <c r="J128" s="29" t="n">
        <v>3819.05</v>
      </c>
      <c r="K128" s="29" t="n">
        <v>4399.55</v>
      </c>
      <c r="L128" s="29"/>
      <c r="M128" s="29"/>
      <c r="N128" s="29"/>
      <c r="O128" s="29" t="n">
        <v>661.5</v>
      </c>
      <c r="P128" s="29" t="n">
        <v>8161.32</v>
      </c>
      <c r="Q128" s="29" t="n">
        <v>3701.28</v>
      </c>
      <c r="R128" s="29"/>
      <c r="S128" s="29"/>
      <c r="T128" s="29"/>
      <c r="U128" s="122" t="n">
        <f aca="false">SUM(I128:T128)</f>
        <v>20742.7</v>
      </c>
      <c r="W128" s="135"/>
      <c r="X128" s="136"/>
      <c r="Y128" s="137" t="n">
        <f aca="false">U128/12</f>
        <v>1728.55833333333</v>
      </c>
    </row>
    <row r="129" s="5" customFormat="true" ht="15" hidden="false" customHeight="false" outlineLevel="0" collapsed="false">
      <c r="A129" s="5" t="s">
        <v>898</v>
      </c>
      <c r="B129" s="73" t="s">
        <v>36</v>
      </c>
      <c r="D129" s="27"/>
      <c r="E129" s="104"/>
      <c r="I129" s="29"/>
      <c r="J129" s="29"/>
      <c r="K129" s="5" t="n">
        <v>655.5</v>
      </c>
      <c r="L129" s="29"/>
      <c r="M129" s="29"/>
      <c r="N129" s="29"/>
      <c r="O129" s="29"/>
      <c r="P129" s="29"/>
      <c r="Q129" s="29"/>
      <c r="R129" s="29"/>
      <c r="S129" s="29"/>
      <c r="T129" s="29"/>
      <c r="U129" s="122" t="n">
        <f aca="false">SUM(I129:T129)</f>
        <v>655.5</v>
      </c>
      <c r="W129" s="135"/>
      <c r="X129" s="136"/>
      <c r="Y129" s="137" t="n">
        <f aca="false">U129/12</f>
        <v>54.625</v>
      </c>
    </row>
    <row r="130" s="5" customFormat="true" ht="15" hidden="false" customHeight="false" outlineLevel="0" collapsed="false">
      <c r="A130" s="5" t="s">
        <v>898</v>
      </c>
      <c r="B130" s="73" t="s">
        <v>36</v>
      </c>
      <c r="D130" s="27"/>
      <c r="E130" s="104"/>
      <c r="I130" s="29"/>
      <c r="J130" s="29"/>
      <c r="K130" s="5" t="n">
        <v>3744.05</v>
      </c>
      <c r="L130" s="29"/>
      <c r="M130" s="29"/>
      <c r="N130" s="29"/>
      <c r="O130" s="29"/>
      <c r="P130" s="29"/>
      <c r="Q130" s="29"/>
      <c r="R130" s="29"/>
      <c r="S130" s="29"/>
      <c r="T130" s="29"/>
      <c r="U130" s="122" t="n">
        <f aca="false">SUM(I130:T130)</f>
        <v>3744.05</v>
      </c>
      <c r="W130" s="135"/>
      <c r="X130" s="136"/>
      <c r="Y130" s="137" t="n">
        <f aca="false">U130/12</f>
        <v>312.004166666667</v>
      </c>
    </row>
    <row r="131" s="5" customFormat="true" ht="13.8" hidden="false" customHeight="false" outlineLevel="0" collapsed="false">
      <c r="A131" s="63" t="s">
        <v>898</v>
      </c>
      <c r="B131" s="73"/>
      <c r="E131" s="74"/>
      <c r="R131" s="108" t="n">
        <v>4000.26</v>
      </c>
      <c r="U131" s="122" t="n">
        <f aca="false">SUM(I131:T131)</f>
        <v>4000.26</v>
      </c>
      <c r="W131" s="135"/>
      <c r="X131" s="136"/>
      <c r="Y131" s="137" t="n">
        <f aca="false">U131/12</f>
        <v>333.355</v>
      </c>
    </row>
    <row r="132" s="5" customFormat="true" ht="15" hidden="false" customHeight="false" outlineLevel="0" collapsed="false">
      <c r="A132" s="1473" t="s">
        <v>10657</v>
      </c>
      <c r="B132" s="73" t="s">
        <v>36</v>
      </c>
      <c r="D132" s="27"/>
      <c r="E132" s="104"/>
      <c r="I132" s="29"/>
      <c r="J132" s="29"/>
      <c r="K132" s="29"/>
      <c r="L132" s="29"/>
      <c r="M132" s="29"/>
      <c r="N132" s="29"/>
      <c r="O132" s="29"/>
      <c r="P132" s="29"/>
      <c r="Q132" s="29"/>
      <c r="R132" s="29"/>
      <c r="S132" s="29"/>
      <c r="T132" s="29"/>
      <c r="U132" s="122" t="n">
        <f aca="false">SUM(I132:T132)</f>
        <v>0</v>
      </c>
      <c r="W132" s="135" t="n">
        <v>773</v>
      </c>
      <c r="X132" s="136" t="n">
        <v>1273</v>
      </c>
      <c r="Y132" s="137" t="n">
        <f aca="false">U132/12</f>
        <v>0</v>
      </c>
    </row>
    <row r="133" s="5" customFormat="true" ht="15" hidden="false" customHeight="false" outlineLevel="0" collapsed="false">
      <c r="A133" s="5" t="s">
        <v>947</v>
      </c>
      <c r="B133" s="73" t="s">
        <v>36</v>
      </c>
      <c r="D133" s="27"/>
      <c r="E133" s="104"/>
      <c r="I133" s="29"/>
      <c r="J133" s="29"/>
      <c r="K133" s="29"/>
      <c r="L133" s="29"/>
      <c r="M133" s="29"/>
      <c r="N133" s="5" t="n">
        <v>274.22</v>
      </c>
      <c r="O133" s="29"/>
      <c r="P133" s="29"/>
      <c r="Q133" s="29"/>
      <c r="R133" s="29"/>
      <c r="S133" s="29"/>
      <c r="T133" s="29"/>
      <c r="U133" s="122" t="n">
        <f aca="false">SUM(I133:T133)</f>
        <v>274.22</v>
      </c>
      <c r="W133" s="135"/>
      <c r="X133" s="136"/>
      <c r="Y133" s="137" t="n">
        <f aca="false">U133/12</f>
        <v>22.8516666666667</v>
      </c>
    </row>
    <row r="134" s="5" customFormat="true" ht="15" hidden="false" customHeight="false" outlineLevel="0" collapsed="false">
      <c r="A134" s="63" t="s">
        <v>947</v>
      </c>
      <c r="B134" s="73"/>
      <c r="D134" s="27"/>
      <c r="E134" s="104"/>
      <c r="I134" s="29"/>
      <c r="J134" s="29"/>
      <c r="K134" s="29"/>
      <c r="L134" s="29"/>
      <c r="M134" s="29"/>
      <c r="N134" s="29"/>
      <c r="O134" s="29"/>
      <c r="P134" s="29"/>
      <c r="Q134" s="29"/>
      <c r="R134" s="108" t="n">
        <v>234</v>
      </c>
      <c r="S134" s="29"/>
      <c r="T134" s="29"/>
      <c r="U134" s="122" t="n">
        <f aca="false">SUM(I134:T134)</f>
        <v>234</v>
      </c>
      <c r="W134" s="135"/>
      <c r="X134" s="136"/>
      <c r="Y134" s="137" t="n">
        <f aca="false">U134/12</f>
        <v>19.5</v>
      </c>
    </row>
    <row r="135" s="5" customFormat="true" ht="15" hidden="false" customHeight="false" outlineLevel="0" collapsed="false">
      <c r="A135" s="5" t="s">
        <v>16393</v>
      </c>
      <c r="B135" s="73" t="s">
        <v>36</v>
      </c>
      <c r="D135" s="27"/>
      <c r="E135" s="104"/>
      <c r="I135" s="29"/>
      <c r="J135" s="29"/>
      <c r="K135" s="5" t="n">
        <v>696.61</v>
      </c>
      <c r="L135" s="5" t="n">
        <v>214.01</v>
      </c>
      <c r="M135" s="29"/>
      <c r="N135" s="5" t="n">
        <v>513.63</v>
      </c>
      <c r="O135" s="29"/>
      <c r="P135" s="29"/>
      <c r="Q135" s="29"/>
      <c r="R135" s="29"/>
      <c r="S135" s="29"/>
      <c r="T135" s="29"/>
      <c r="U135" s="122" t="n">
        <f aca="false">SUM(I135:T135)</f>
        <v>1424.25</v>
      </c>
      <c r="W135" s="135"/>
      <c r="X135" s="136"/>
      <c r="Y135" s="137" t="n">
        <f aca="false">U135/12</f>
        <v>118.6875</v>
      </c>
    </row>
    <row r="136" s="5" customFormat="true" ht="13.8" hidden="false" customHeight="false" outlineLevel="0" collapsed="false">
      <c r="A136" s="63" t="s">
        <v>972</v>
      </c>
      <c r="B136" s="73"/>
      <c r="E136" s="74"/>
      <c r="R136" s="108" t="n">
        <v>540</v>
      </c>
      <c r="U136" s="122" t="n">
        <f aca="false">SUM(I136:T136)</f>
        <v>540</v>
      </c>
      <c r="W136" s="135"/>
      <c r="X136" s="136"/>
      <c r="Y136" s="137" t="n">
        <f aca="false">U136/12</f>
        <v>45</v>
      </c>
    </row>
    <row r="137" s="5" customFormat="true" ht="15" hidden="false" customHeight="false" outlineLevel="0" collapsed="false">
      <c r="A137" s="1473" t="s">
        <v>8628</v>
      </c>
      <c r="B137" s="73" t="s">
        <v>36</v>
      </c>
      <c r="D137" s="27"/>
      <c r="E137" s="104"/>
      <c r="I137" s="29"/>
      <c r="J137" s="29"/>
      <c r="K137" s="29"/>
      <c r="L137" s="29"/>
      <c r="M137" s="29"/>
      <c r="N137" s="29"/>
      <c r="O137" s="29"/>
      <c r="P137" s="29"/>
      <c r="Q137" s="29"/>
      <c r="R137" s="29"/>
      <c r="S137" s="29"/>
      <c r="T137" s="29"/>
      <c r="U137" s="122" t="n">
        <f aca="false">SUM(I137:T137)</f>
        <v>0</v>
      </c>
      <c r="W137" s="135" t="n">
        <v>996</v>
      </c>
      <c r="X137" s="136" t="n">
        <v>1496</v>
      </c>
      <c r="Y137" s="137" t="n">
        <f aca="false">U137/12</f>
        <v>0</v>
      </c>
    </row>
    <row r="138" s="5" customFormat="true" ht="15" hidden="false" customHeight="false" outlineLevel="0" collapsed="false">
      <c r="A138" s="1473" t="s">
        <v>11228</v>
      </c>
      <c r="B138" s="73" t="s">
        <v>36</v>
      </c>
      <c r="D138" s="27"/>
      <c r="E138" s="104"/>
      <c r="I138" s="29"/>
      <c r="J138" s="29"/>
      <c r="K138" s="29"/>
      <c r="L138" s="29"/>
      <c r="M138" s="29"/>
      <c r="N138" s="29"/>
      <c r="O138" s="29"/>
      <c r="P138" s="29"/>
      <c r="Q138" s="29"/>
      <c r="R138" s="29"/>
      <c r="S138" s="29"/>
      <c r="T138" s="29"/>
      <c r="U138" s="122" t="n">
        <f aca="false">SUM(I138:T138)</f>
        <v>0</v>
      </c>
      <c r="W138" s="135" t="n">
        <v>939</v>
      </c>
      <c r="X138" s="136" t="n">
        <v>1439</v>
      </c>
      <c r="Y138" s="137" t="n">
        <f aca="false">U138/12</f>
        <v>0</v>
      </c>
    </row>
    <row r="139" s="5" customFormat="true" ht="15" hidden="false" customHeight="false" outlineLevel="0" collapsed="false">
      <c r="A139" s="5" t="s">
        <v>16394</v>
      </c>
      <c r="B139" s="73" t="s">
        <v>36</v>
      </c>
      <c r="D139" s="27"/>
      <c r="E139" s="104"/>
      <c r="I139" s="29"/>
      <c r="J139" s="29"/>
      <c r="L139" s="5" t="n">
        <v>38.3</v>
      </c>
      <c r="M139" s="29"/>
      <c r="N139" s="29"/>
      <c r="O139" s="29"/>
      <c r="P139" s="29"/>
      <c r="Q139" s="29"/>
      <c r="R139" s="29"/>
      <c r="S139" s="29"/>
      <c r="T139" s="29"/>
      <c r="U139" s="122" t="n">
        <f aca="false">SUM(I139:T139)</f>
        <v>38.3</v>
      </c>
      <c r="W139" s="135"/>
      <c r="X139" s="136"/>
      <c r="Y139" s="137" t="n">
        <f aca="false">U139/12</f>
        <v>3.19166666666667</v>
      </c>
    </row>
    <row r="140" s="5" customFormat="true" ht="15" hidden="false" customHeight="false" outlineLevel="0" collapsed="false">
      <c r="A140" s="5" t="s">
        <v>16395</v>
      </c>
      <c r="B140" s="73" t="s">
        <v>36</v>
      </c>
      <c r="D140" s="27"/>
      <c r="E140" s="104"/>
      <c r="I140" s="29"/>
      <c r="J140" s="29"/>
      <c r="L140" s="5" t="n">
        <v>145.64</v>
      </c>
      <c r="M140" s="29"/>
      <c r="N140" s="29"/>
      <c r="O140" s="29"/>
      <c r="P140" s="29"/>
      <c r="Q140" s="29"/>
      <c r="R140" s="29"/>
      <c r="S140" s="29"/>
      <c r="T140" s="29"/>
      <c r="U140" s="122" t="n">
        <f aca="false">SUM(I140:T140)</f>
        <v>145.64</v>
      </c>
      <c r="W140" s="135"/>
      <c r="X140" s="136"/>
      <c r="Y140" s="137" t="n">
        <f aca="false">U140/12</f>
        <v>12.1366666666667</v>
      </c>
    </row>
    <row r="141" s="5" customFormat="true" ht="15" hidden="false" customHeight="false" outlineLevel="0" collapsed="false">
      <c r="A141" s="5" t="s">
        <v>16395</v>
      </c>
      <c r="B141" s="73" t="s">
        <v>36</v>
      </c>
      <c r="D141" s="27"/>
      <c r="E141" s="104"/>
      <c r="I141" s="29"/>
      <c r="J141" s="29"/>
      <c r="L141" s="5" t="n">
        <v>180</v>
      </c>
      <c r="M141" s="29"/>
      <c r="N141" s="29"/>
      <c r="O141" s="29"/>
      <c r="P141" s="29"/>
      <c r="Q141" s="29"/>
      <c r="R141" s="29"/>
      <c r="S141" s="29"/>
      <c r="T141" s="29"/>
      <c r="U141" s="122" t="n">
        <f aca="false">SUM(I141:T141)</f>
        <v>180</v>
      </c>
      <c r="W141" s="135"/>
      <c r="X141" s="136"/>
      <c r="Y141" s="137" t="n">
        <f aca="false">U141/12</f>
        <v>15</v>
      </c>
    </row>
    <row r="142" s="5" customFormat="true" ht="15" hidden="false" customHeight="false" outlineLevel="0" collapsed="false">
      <c r="A142" s="5" t="s">
        <v>15927</v>
      </c>
      <c r="B142" s="73" t="s">
        <v>36</v>
      </c>
      <c r="D142" s="27"/>
      <c r="E142" s="104"/>
      <c r="I142" s="29"/>
      <c r="J142" s="29"/>
      <c r="L142" s="5" t="n">
        <v>106.33</v>
      </c>
      <c r="M142" s="29"/>
      <c r="N142" s="29"/>
      <c r="O142" s="29"/>
      <c r="P142" s="29"/>
      <c r="Q142" s="29"/>
      <c r="R142" s="29"/>
      <c r="S142" s="29"/>
      <c r="T142" s="29"/>
      <c r="U142" s="122" t="n">
        <f aca="false">SUM(I142:T142)</f>
        <v>106.33</v>
      </c>
      <c r="W142" s="135"/>
      <c r="X142" s="136"/>
      <c r="Y142" s="137" t="n">
        <f aca="false">U142/12</f>
        <v>8.86083333333333</v>
      </c>
    </row>
    <row r="143" s="5" customFormat="true" ht="15" hidden="false" customHeight="false" outlineLevel="0" collapsed="false">
      <c r="A143" s="63" t="s">
        <v>15927</v>
      </c>
      <c r="B143" s="73"/>
      <c r="D143" s="27"/>
      <c r="E143" s="104"/>
      <c r="I143" s="29"/>
      <c r="J143" s="29"/>
      <c r="L143" s="29"/>
      <c r="M143" s="29"/>
      <c r="N143" s="29"/>
      <c r="O143" s="29"/>
      <c r="P143" s="29"/>
      <c r="Q143" s="29"/>
      <c r="R143" s="108" t="n">
        <v>490</v>
      </c>
      <c r="S143" s="29"/>
      <c r="T143" s="29"/>
      <c r="U143" s="122" t="n">
        <f aca="false">SUM(I143:T143)</f>
        <v>490</v>
      </c>
      <c r="W143" s="135"/>
      <c r="X143" s="136"/>
      <c r="Y143" s="137" t="n">
        <f aca="false">U143/12</f>
        <v>40.8333333333333</v>
      </c>
    </row>
    <row r="144" s="5" customFormat="true" ht="15" hidden="false" customHeight="false" outlineLevel="0" collapsed="false">
      <c r="A144" s="5" t="s">
        <v>16396</v>
      </c>
      <c r="B144" s="73" t="s">
        <v>36</v>
      </c>
      <c r="D144" s="27"/>
      <c r="E144" s="104"/>
      <c r="I144" s="29"/>
      <c r="J144" s="29"/>
      <c r="L144" s="5" t="n">
        <v>155.12</v>
      </c>
      <c r="M144" s="29"/>
      <c r="N144" s="29"/>
      <c r="O144" s="29"/>
      <c r="P144" s="29"/>
      <c r="Q144" s="29"/>
      <c r="R144" s="29"/>
      <c r="S144" s="29"/>
      <c r="T144" s="29"/>
      <c r="U144" s="122" t="n">
        <f aca="false">SUM(I144:T144)</f>
        <v>155.12</v>
      </c>
      <c r="W144" s="135"/>
      <c r="X144" s="136"/>
      <c r="Y144" s="137" t="n">
        <f aca="false">U144/12</f>
        <v>12.9266666666667</v>
      </c>
    </row>
    <row r="145" s="5" customFormat="true" ht="15" hidden="false" customHeight="false" outlineLevel="0" collapsed="false">
      <c r="A145" s="1473" t="s">
        <v>812</v>
      </c>
      <c r="B145" s="73" t="s">
        <v>36</v>
      </c>
      <c r="D145" s="27"/>
      <c r="E145" s="104"/>
      <c r="I145" s="29"/>
      <c r="J145" s="29"/>
      <c r="K145" s="29"/>
      <c r="L145" s="29"/>
      <c r="M145" s="29"/>
      <c r="N145" s="29"/>
      <c r="O145" s="29"/>
      <c r="P145" s="29"/>
      <c r="Q145" s="29"/>
      <c r="R145" s="29"/>
      <c r="S145" s="29"/>
      <c r="T145" s="29"/>
      <c r="U145" s="122" t="n">
        <f aca="false">SUM(I145:T145)</f>
        <v>0</v>
      </c>
      <c r="W145" s="135" t="n">
        <v>941</v>
      </c>
      <c r="X145" s="136" t="n">
        <v>1441</v>
      </c>
      <c r="Y145" s="137" t="n">
        <f aca="false">U145/12</f>
        <v>0</v>
      </c>
    </row>
    <row r="146" s="5" customFormat="true" ht="15" hidden="false" customHeight="false" outlineLevel="0" collapsed="false">
      <c r="A146" s="1473" t="s">
        <v>10787</v>
      </c>
      <c r="B146" s="73" t="s">
        <v>36</v>
      </c>
      <c r="D146" s="27"/>
      <c r="E146" s="104"/>
      <c r="I146" s="29"/>
      <c r="J146" s="29"/>
      <c r="K146" s="29"/>
      <c r="L146" s="29"/>
      <c r="M146" s="29"/>
      <c r="N146" s="29"/>
      <c r="O146" s="29"/>
      <c r="P146" s="29"/>
      <c r="Q146" s="29"/>
      <c r="R146" s="29"/>
      <c r="S146" s="29"/>
      <c r="T146" s="29"/>
      <c r="U146" s="122" t="n">
        <f aca="false">SUM(I146:T146)</f>
        <v>0</v>
      </c>
      <c r="W146" s="135" t="n">
        <v>784</v>
      </c>
      <c r="X146" s="136" t="n">
        <v>1284</v>
      </c>
      <c r="Y146" s="137" t="n">
        <f aca="false">U146/12</f>
        <v>0</v>
      </c>
    </row>
    <row r="147" s="5" customFormat="true" ht="15" hidden="false" customHeight="false" outlineLevel="0" collapsed="false">
      <c r="A147" s="1473" t="s">
        <v>14405</v>
      </c>
      <c r="B147" s="73" t="s">
        <v>36</v>
      </c>
      <c r="D147" s="27"/>
      <c r="E147" s="104"/>
      <c r="I147" s="29"/>
      <c r="J147" s="29"/>
      <c r="K147" s="29"/>
      <c r="L147" s="29"/>
      <c r="M147" s="29"/>
      <c r="N147" s="29"/>
      <c r="O147" s="29"/>
      <c r="P147" s="29"/>
      <c r="Q147" s="29"/>
      <c r="R147" s="29"/>
      <c r="S147" s="29"/>
      <c r="T147" s="29"/>
      <c r="U147" s="122" t="n">
        <f aca="false">SUM(I147:T147)</f>
        <v>0</v>
      </c>
      <c r="W147" s="135" t="n">
        <v>823</v>
      </c>
      <c r="X147" s="136" t="n">
        <v>1323</v>
      </c>
      <c r="Y147" s="137" t="n">
        <f aca="false">U147/12</f>
        <v>0</v>
      </c>
    </row>
    <row r="148" s="5" customFormat="true" ht="15" hidden="false" customHeight="false" outlineLevel="0" collapsed="false">
      <c r="A148" s="5" t="s">
        <v>15928</v>
      </c>
      <c r="B148" s="73" t="s">
        <v>36</v>
      </c>
      <c r="D148" s="27"/>
      <c r="E148" s="104"/>
      <c r="I148" s="29"/>
      <c r="J148" s="29"/>
      <c r="K148" s="5" t="n">
        <v>92.66</v>
      </c>
      <c r="L148" s="29"/>
      <c r="M148" s="29"/>
      <c r="N148" s="29" t="n">
        <v>91.66</v>
      </c>
      <c r="O148" s="29" t="n">
        <v>92.66</v>
      </c>
      <c r="P148" s="29"/>
      <c r="Q148" s="29" t="n">
        <v>78</v>
      </c>
      <c r="R148" s="29"/>
      <c r="S148" s="29"/>
      <c r="T148" s="29"/>
      <c r="U148" s="122" t="n">
        <f aca="false">SUM(I148:T148)</f>
        <v>354.98</v>
      </c>
      <c r="W148" s="135"/>
      <c r="X148" s="136"/>
      <c r="Y148" s="137" t="n">
        <f aca="false">U148/12</f>
        <v>29.5816666666667</v>
      </c>
    </row>
    <row r="149" s="5" customFormat="true" ht="15" hidden="false" customHeight="false" outlineLevel="0" collapsed="false">
      <c r="A149" s="5" t="s">
        <v>15928</v>
      </c>
      <c r="B149" s="73" t="s">
        <v>36</v>
      </c>
      <c r="D149" s="27"/>
      <c r="E149" s="104"/>
      <c r="I149" s="29"/>
      <c r="J149" s="29"/>
      <c r="K149" s="5" t="n">
        <v>95.66</v>
      </c>
      <c r="L149" s="29"/>
      <c r="M149" s="29"/>
      <c r="N149" s="29"/>
      <c r="O149" s="29"/>
      <c r="P149" s="29"/>
      <c r="Q149" s="29"/>
      <c r="R149" s="29"/>
      <c r="S149" s="29"/>
      <c r="T149" s="29"/>
      <c r="U149" s="122" t="n">
        <f aca="false">SUM(I149:T149)</f>
        <v>95.66</v>
      </c>
      <c r="W149" s="135"/>
      <c r="X149" s="136"/>
      <c r="Y149" s="137" t="n">
        <f aca="false">U149/12</f>
        <v>7.97166666666667</v>
      </c>
    </row>
    <row r="150" s="5" customFormat="true" ht="15" hidden="false" customHeight="false" outlineLevel="0" collapsed="false">
      <c r="A150" s="63" t="s">
        <v>15930</v>
      </c>
      <c r="B150" s="73"/>
      <c r="D150" s="27"/>
      <c r="E150" s="104"/>
      <c r="I150" s="29"/>
      <c r="J150" s="29"/>
      <c r="L150" s="29"/>
      <c r="M150" s="29"/>
      <c r="N150" s="29"/>
      <c r="O150" s="29"/>
      <c r="P150" s="29"/>
      <c r="Q150" s="29"/>
      <c r="R150" s="108" t="n">
        <v>110</v>
      </c>
      <c r="S150" s="29"/>
      <c r="T150" s="29"/>
      <c r="U150" s="122" t="n">
        <f aca="false">SUM(I150:T150)</f>
        <v>110</v>
      </c>
      <c r="W150" s="135"/>
      <c r="X150" s="136"/>
      <c r="Y150" s="137" t="n">
        <f aca="false">U150/12</f>
        <v>9.16666666666667</v>
      </c>
    </row>
    <row r="151" s="5" customFormat="true" ht="13.8" hidden="false" customHeight="false" outlineLevel="0" collapsed="false">
      <c r="A151" s="5" t="s">
        <v>1111</v>
      </c>
      <c r="B151" s="73" t="s">
        <v>36</v>
      </c>
      <c r="E151" s="74"/>
      <c r="L151" s="5" t="n">
        <v>124.33</v>
      </c>
      <c r="N151" s="5" t="n">
        <v>124.33</v>
      </c>
      <c r="P151" s="5" t="n">
        <v>135.49</v>
      </c>
      <c r="U151" s="122" t="n">
        <f aca="false">SUM(I151:T151)</f>
        <v>384.15</v>
      </c>
      <c r="W151" s="135"/>
      <c r="X151" s="136"/>
      <c r="Y151" s="137" t="n">
        <f aca="false">U151/12</f>
        <v>32.0125</v>
      </c>
    </row>
    <row r="152" s="5" customFormat="true" ht="15" hidden="false" customHeight="false" outlineLevel="0" collapsed="false">
      <c r="A152" s="63" t="s">
        <v>16397</v>
      </c>
      <c r="B152" s="73" t="s">
        <v>36</v>
      </c>
      <c r="D152" s="27"/>
      <c r="E152" s="104"/>
      <c r="I152" s="29" t="n">
        <v>-97.76</v>
      </c>
      <c r="J152" s="29"/>
      <c r="K152" s="29"/>
      <c r="L152" s="29"/>
      <c r="M152" s="29"/>
      <c r="N152" s="29"/>
      <c r="O152" s="29"/>
      <c r="P152" s="29"/>
      <c r="Q152" s="29"/>
      <c r="R152" s="29"/>
      <c r="S152" s="29"/>
      <c r="T152" s="29"/>
      <c r="U152" s="122" t="n">
        <f aca="false">SUM(I152:T152)</f>
        <v>-97.76</v>
      </c>
      <c r="W152" s="135"/>
      <c r="X152" s="136"/>
      <c r="Y152" s="137" t="n">
        <f aca="false">U152/12</f>
        <v>-8.14666666666667</v>
      </c>
    </row>
    <row r="153" s="5" customFormat="true" ht="15" hidden="false" customHeight="false" outlineLevel="0" collapsed="false">
      <c r="A153" s="5" t="s">
        <v>942</v>
      </c>
      <c r="B153" s="73" t="s">
        <v>36</v>
      </c>
      <c r="D153" s="27"/>
      <c r="E153" s="104"/>
      <c r="I153" s="29"/>
      <c r="J153" s="29"/>
      <c r="L153" s="5" t="n">
        <v>188.33</v>
      </c>
      <c r="M153" s="29"/>
      <c r="N153" s="29" t="n">
        <v>188.33</v>
      </c>
      <c r="O153" s="29"/>
      <c r="P153" s="29"/>
      <c r="Q153" s="29"/>
      <c r="R153" s="29"/>
      <c r="S153" s="29"/>
      <c r="T153" s="29"/>
      <c r="U153" s="122" t="n">
        <f aca="false">SUM(I153:T153)</f>
        <v>376.66</v>
      </c>
      <c r="W153" s="135"/>
      <c r="X153" s="136"/>
      <c r="Y153" s="137" t="n">
        <f aca="false">U153/12</f>
        <v>31.3883333333333</v>
      </c>
    </row>
    <row r="154" s="5" customFormat="true" ht="13.8" hidden="false" customHeight="false" outlineLevel="0" collapsed="false">
      <c r="A154" s="5" t="s">
        <v>16398</v>
      </c>
      <c r="B154" s="73" t="s">
        <v>36</v>
      </c>
      <c r="E154" s="74"/>
      <c r="U154" s="122" t="n">
        <f aca="false">SUM(I154:T154)</f>
        <v>0</v>
      </c>
      <c r="W154" s="135"/>
      <c r="X154" s="136"/>
      <c r="Y154" s="137" t="n">
        <f aca="false">U154/12</f>
        <v>0</v>
      </c>
    </row>
    <row r="155" s="5" customFormat="true" ht="15" hidden="false" customHeight="false" outlineLevel="0" collapsed="false">
      <c r="A155" s="1473" t="s">
        <v>249</v>
      </c>
      <c r="B155" s="73" t="s">
        <v>36</v>
      </c>
      <c r="D155" s="27"/>
      <c r="E155" s="104"/>
      <c r="I155" s="29"/>
      <c r="J155" s="29"/>
      <c r="K155" s="29"/>
      <c r="L155" s="29"/>
      <c r="M155" s="29"/>
      <c r="N155" s="29"/>
      <c r="O155" s="29"/>
      <c r="P155" s="29"/>
      <c r="Q155" s="29"/>
      <c r="R155" s="29"/>
      <c r="S155" s="29"/>
      <c r="T155" s="29"/>
      <c r="U155" s="122" t="n">
        <f aca="false">SUM(I155:T155)</f>
        <v>0</v>
      </c>
      <c r="W155" s="135" t="n">
        <v>980</v>
      </c>
      <c r="X155" s="136" t="n">
        <v>1480</v>
      </c>
      <c r="Y155" s="137" t="n">
        <f aca="false">U155/12</f>
        <v>0</v>
      </c>
    </row>
    <row r="156" s="5" customFormat="true" ht="15" hidden="false" customHeight="false" outlineLevel="0" collapsed="false">
      <c r="A156" s="5" t="s">
        <v>16399</v>
      </c>
      <c r="B156" s="73" t="s">
        <v>36</v>
      </c>
      <c r="D156" s="33"/>
      <c r="E156" s="103"/>
      <c r="H156" s="61"/>
      <c r="I156" s="29"/>
      <c r="J156" s="29"/>
      <c r="K156" s="29"/>
      <c r="L156" s="29"/>
      <c r="M156" s="29"/>
      <c r="N156" s="5" t="n">
        <v>202.95</v>
      </c>
      <c r="O156" s="29"/>
      <c r="P156" s="29"/>
      <c r="Q156" s="29"/>
      <c r="R156" s="29"/>
      <c r="S156" s="29"/>
      <c r="T156" s="29"/>
      <c r="U156" s="122" t="n">
        <f aca="false">SUM(I156:T156)</f>
        <v>202.95</v>
      </c>
      <c r="W156" s="135"/>
      <c r="X156" s="136"/>
      <c r="Y156" s="137" t="n">
        <f aca="false">U156/12</f>
        <v>16.9125</v>
      </c>
    </row>
    <row r="157" s="5" customFormat="true" ht="15" hidden="false" customHeight="false" outlineLevel="0" collapsed="false">
      <c r="A157" s="1473" t="s">
        <v>8548</v>
      </c>
      <c r="B157" s="73" t="s">
        <v>36</v>
      </c>
      <c r="D157" s="27"/>
      <c r="E157" s="104"/>
      <c r="I157" s="29"/>
      <c r="J157" s="29"/>
      <c r="K157" s="29"/>
      <c r="L157" s="29"/>
      <c r="M157" s="29"/>
      <c r="N157" s="29"/>
      <c r="O157" s="29"/>
      <c r="P157" s="29"/>
      <c r="Q157" s="29"/>
      <c r="R157" s="29"/>
      <c r="S157" s="29"/>
      <c r="T157" s="29"/>
      <c r="U157" s="122" t="n">
        <f aca="false">SUM(I157:T157)</f>
        <v>0</v>
      </c>
      <c r="W157" s="135" t="n">
        <v>890</v>
      </c>
      <c r="X157" s="136" t="n">
        <v>1390</v>
      </c>
      <c r="Y157" s="137" t="n">
        <f aca="false">U157/12</f>
        <v>0</v>
      </c>
    </row>
    <row r="158" s="5" customFormat="true" ht="15" hidden="false" customHeight="false" outlineLevel="0" collapsed="false">
      <c r="A158" s="1473" t="s">
        <v>4033</v>
      </c>
      <c r="B158" s="73" t="s">
        <v>36</v>
      </c>
      <c r="D158" s="27" t="s">
        <v>40</v>
      </c>
      <c r="E158" s="104" t="s">
        <v>1477</v>
      </c>
      <c r="I158" s="29"/>
      <c r="J158" s="29"/>
      <c r="K158" s="29"/>
      <c r="L158" s="29"/>
      <c r="M158" s="29"/>
      <c r="N158" s="29"/>
      <c r="O158" s="29"/>
      <c r="P158" s="29"/>
      <c r="Q158" s="29"/>
      <c r="R158" s="29"/>
      <c r="S158" s="29"/>
      <c r="T158" s="29"/>
      <c r="U158" s="122" t="n">
        <f aca="false">SUM(I158:T158)</f>
        <v>0</v>
      </c>
      <c r="W158" s="135" t="n">
        <v>769</v>
      </c>
      <c r="X158" s="136" t="n">
        <v>1269</v>
      </c>
      <c r="Y158" s="137" t="n">
        <f aca="false">U158/12</f>
        <v>0</v>
      </c>
    </row>
    <row r="159" s="5" customFormat="true" ht="15" hidden="false" customHeight="false" outlineLevel="0" collapsed="false">
      <c r="A159" s="1473" t="s">
        <v>10396</v>
      </c>
      <c r="B159" s="73" t="s">
        <v>36</v>
      </c>
      <c r="D159" s="27"/>
      <c r="E159" s="104"/>
      <c r="I159" s="29"/>
      <c r="J159" s="29"/>
      <c r="K159" s="29"/>
      <c r="L159" s="29"/>
      <c r="M159" s="29"/>
      <c r="N159" s="29"/>
      <c r="O159" s="29"/>
      <c r="P159" s="29"/>
      <c r="Q159" s="29"/>
      <c r="R159" s="29"/>
      <c r="S159" s="29"/>
      <c r="T159" s="29"/>
      <c r="U159" s="122" t="n">
        <f aca="false">SUM(I159:T159)</f>
        <v>0</v>
      </c>
      <c r="W159" s="135" t="n">
        <v>919</v>
      </c>
      <c r="X159" s="136" t="n">
        <v>1419</v>
      </c>
      <c r="Y159" s="137" t="n">
        <f aca="false">U159/12</f>
        <v>0</v>
      </c>
    </row>
    <row r="160" s="5" customFormat="true" ht="15" hidden="false" customHeight="false" outlineLevel="0" collapsed="false">
      <c r="A160" s="5" t="s">
        <v>16400</v>
      </c>
      <c r="B160" s="73" t="s">
        <v>36</v>
      </c>
      <c r="D160" s="27"/>
      <c r="E160" s="104"/>
      <c r="I160" s="29"/>
      <c r="J160" s="29"/>
      <c r="K160" s="5" t="n">
        <v>260.51</v>
      </c>
      <c r="L160" s="29"/>
      <c r="M160" s="29"/>
      <c r="N160" s="29"/>
      <c r="O160" s="29"/>
      <c r="P160" s="29"/>
      <c r="Q160" s="29"/>
      <c r="R160" s="29"/>
      <c r="S160" s="29"/>
      <c r="T160" s="29"/>
      <c r="U160" s="122" t="n">
        <f aca="false">SUM(I160:T160)</f>
        <v>260.51</v>
      </c>
      <c r="W160" s="135"/>
      <c r="X160" s="136"/>
      <c r="Y160" s="137" t="n">
        <f aca="false">U160/12</f>
        <v>21.7091666666667</v>
      </c>
    </row>
    <row r="161" s="5" customFormat="true" ht="15" hidden="false" customHeight="false" outlineLevel="0" collapsed="false">
      <c r="A161" s="63" t="s">
        <v>16401</v>
      </c>
      <c r="B161" s="73" t="s">
        <v>36</v>
      </c>
      <c r="D161" s="27"/>
      <c r="E161" s="104"/>
      <c r="I161" s="29" t="n">
        <v>46.59</v>
      </c>
      <c r="J161" s="29"/>
      <c r="K161" s="29"/>
      <c r="L161" s="29"/>
      <c r="M161" s="29"/>
      <c r="N161" s="29"/>
      <c r="O161" s="29"/>
      <c r="P161" s="29"/>
      <c r="Q161" s="29"/>
      <c r="R161" s="29"/>
      <c r="S161" s="29"/>
      <c r="T161" s="29"/>
      <c r="U161" s="122" t="n">
        <f aca="false">SUM(I161:T161)</f>
        <v>46.59</v>
      </c>
      <c r="W161" s="135"/>
      <c r="X161" s="136"/>
      <c r="Y161" s="137" t="n">
        <f aca="false">U161/12</f>
        <v>3.8825</v>
      </c>
    </row>
    <row r="162" s="5" customFormat="true" ht="13.8" hidden="false" customHeight="false" outlineLevel="0" collapsed="false">
      <c r="A162" s="5" t="s">
        <v>16401</v>
      </c>
      <c r="B162" s="73" t="s">
        <v>36</v>
      </c>
      <c r="E162" s="74"/>
      <c r="O162" s="5" t="n">
        <v>93.18</v>
      </c>
      <c r="U162" s="122" t="n">
        <f aca="false">SUM(I162:T162)</f>
        <v>93.18</v>
      </c>
      <c r="W162" s="135"/>
      <c r="X162" s="136"/>
      <c r="Y162" s="137" t="n">
        <f aca="false">U162/12</f>
        <v>7.765</v>
      </c>
    </row>
    <row r="163" s="5" customFormat="true" ht="15" hidden="false" customHeight="false" outlineLevel="0" collapsed="false">
      <c r="A163" s="5" t="s">
        <v>897</v>
      </c>
      <c r="B163" s="73" t="s">
        <v>36</v>
      </c>
      <c r="D163" s="27"/>
      <c r="E163" s="104"/>
      <c r="I163" s="29"/>
      <c r="J163" s="29"/>
      <c r="L163" s="5" t="n">
        <v>1460</v>
      </c>
      <c r="M163" s="29"/>
      <c r="N163" s="29"/>
      <c r="O163" s="29"/>
      <c r="P163" s="29"/>
      <c r="Q163" s="29"/>
      <c r="R163" s="29"/>
      <c r="S163" s="29"/>
      <c r="T163" s="29"/>
      <c r="U163" s="122" t="n">
        <f aca="false">SUM(I163:T163)</f>
        <v>1460</v>
      </c>
      <c r="W163" s="135"/>
      <c r="X163" s="136"/>
      <c r="Y163" s="137" t="n">
        <f aca="false">U163/12</f>
        <v>121.666666666667</v>
      </c>
    </row>
    <row r="164" s="5" customFormat="true" ht="15" hidden="false" customHeight="false" outlineLevel="0" collapsed="false">
      <c r="A164" s="5" t="s">
        <v>897</v>
      </c>
      <c r="B164" s="73" t="s">
        <v>36</v>
      </c>
      <c r="D164" s="27"/>
      <c r="E164" s="104"/>
      <c r="I164" s="29"/>
      <c r="J164" s="29"/>
      <c r="L164" s="5" t="n">
        <v>174</v>
      </c>
      <c r="M164" s="29"/>
      <c r="N164" s="29"/>
      <c r="O164" s="29"/>
      <c r="P164" s="29"/>
      <c r="Q164" s="29"/>
      <c r="R164" s="29"/>
      <c r="S164" s="29"/>
      <c r="T164" s="29"/>
      <c r="U164" s="122" t="n">
        <f aca="false">SUM(I164:T164)</f>
        <v>174</v>
      </c>
      <c r="W164" s="135"/>
      <c r="X164" s="136"/>
      <c r="Y164" s="137" t="n">
        <f aca="false">U164/12</f>
        <v>14.5</v>
      </c>
    </row>
    <row r="165" s="5" customFormat="true" ht="15" hidden="false" customHeight="false" outlineLevel="0" collapsed="false">
      <c r="A165" s="5" t="s">
        <v>897</v>
      </c>
      <c r="B165" s="73" t="s">
        <v>36</v>
      </c>
      <c r="D165" s="27"/>
      <c r="E165" s="104"/>
      <c r="I165" s="29"/>
      <c r="J165" s="29"/>
      <c r="L165" s="5" t="n">
        <v>438</v>
      </c>
      <c r="M165" s="29"/>
      <c r="N165" s="29"/>
      <c r="O165" s="29"/>
      <c r="P165" s="29"/>
      <c r="Q165" s="29"/>
      <c r="R165" s="29"/>
      <c r="S165" s="29"/>
      <c r="T165" s="29"/>
      <c r="U165" s="122" t="n">
        <f aca="false">SUM(I165:T165)</f>
        <v>438</v>
      </c>
      <c r="W165" s="135"/>
      <c r="X165" s="136"/>
      <c r="Y165" s="137" t="n">
        <f aca="false">U165/12</f>
        <v>36.5</v>
      </c>
    </row>
    <row r="166" s="5" customFormat="true" ht="15" hidden="false" customHeight="false" outlineLevel="0" collapsed="false">
      <c r="A166" s="5" t="s">
        <v>897</v>
      </c>
      <c r="B166" s="73" t="s">
        <v>36</v>
      </c>
      <c r="D166" s="27"/>
      <c r="E166" s="104"/>
      <c r="F166" s="60"/>
      <c r="H166" s="61"/>
      <c r="I166" s="29"/>
      <c r="J166" s="29"/>
      <c r="K166" s="29"/>
      <c r="L166" s="29"/>
      <c r="M166" s="29"/>
      <c r="N166" s="5" t="n">
        <v>970</v>
      </c>
      <c r="O166" s="29"/>
      <c r="P166" s="29"/>
      <c r="Q166" s="29"/>
      <c r="R166" s="29"/>
      <c r="S166" s="29"/>
      <c r="T166" s="29"/>
      <c r="U166" s="122" t="n">
        <f aca="false">SUM(I166:T166)</f>
        <v>970</v>
      </c>
      <c r="W166" s="135"/>
      <c r="X166" s="136"/>
      <c r="Y166" s="137" t="n">
        <f aca="false">U166/12</f>
        <v>80.8333333333333</v>
      </c>
    </row>
    <row r="167" s="5" customFormat="true" ht="15" hidden="false" customHeight="false" outlineLevel="0" collapsed="false">
      <c r="A167" s="63" t="s">
        <v>915</v>
      </c>
      <c r="B167" s="73" t="s">
        <v>36</v>
      </c>
      <c r="D167" s="27"/>
      <c r="E167" s="104"/>
      <c r="I167" s="29"/>
      <c r="J167" s="29" t="n">
        <v>212.63</v>
      </c>
      <c r="K167" s="5" t="n">
        <v>158.41</v>
      </c>
      <c r="L167" s="5" t="n">
        <v>138.18</v>
      </c>
      <c r="M167" s="5" t="n">
        <v>116.33</v>
      </c>
      <c r="N167" s="5" t="n">
        <v>114.14</v>
      </c>
      <c r="O167" s="5" t="n">
        <v>200.09</v>
      </c>
      <c r="P167" s="29"/>
      <c r="Q167" s="29" t="n">
        <v>135</v>
      </c>
      <c r="R167" s="29"/>
      <c r="S167" s="29"/>
      <c r="T167" s="29"/>
      <c r="U167" s="122" t="n">
        <f aca="false">SUM(I167:T167)</f>
        <v>1074.78</v>
      </c>
      <c r="W167" s="135"/>
      <c r="X167" s="136"/>
      <c r="Y167" s="137" t="n">
        <f aca="false">U167/12</f>
        <v>89.565</v>
      </c>
    </row>
    <row r="168" s="5" customFormat="true" ht="15" hidden="false" customHeight="false" outlineLevel="0" collapsed="false">
      <c r="A168" s="63" t="s">
        <v>915</v>
      </c>
      <c r="B168" s="73"/>
      <c r="D168" s="27"/>
      <c r="E168" s="104"/>
      <c r="I168" s="29"/>
      <c r="J168" s="29"/>
      <c r="L168" s="29"/>
      <c r="M168" s="29"/>
      <c r="N168" s="29"/>
      <c r="O168" s="29"/>
      <c r="P168" s="29"/>
      <c r="Q168" s="29" t="n">
        <v>80</v>
      </c>
      <c r="R168" s="29"/>
      <c r="S168" s="29"/>
      <c r="T168" s="29"/>
      <c r="U168" s="122" t="n">
        <f aca="false">SUM(I168:T168)</f>
        <v>80</v>
      </c>
      <c r="W168" s="135"/>
      <c r="X168" s="136"/>
      <c r="Y168" s="137" t="n">
        <f aca="false">U168/12</f>
        <v>6.66666666666667</v>
      </c>
    </row>
    <row r="169" s="5" customFormat="true" ht="13.8" hidden="false" customHeight="false" outlineLevel="0" collapsed="false">
      <c r="A169" s="63" t="s">
        <v>915</v>
      </c>
      <c r="B169" s="73"/>
      <c r="E169" s="74"/>
      <c r="R169" s="108" t="n">
        <v>215</v>
      </c>
      <c r="U169" s="122" t="n">
        <f aca="false">SUM(I169:T169)</f>
        <v>215</v>
      </c>
      <c r="W169" s="135"/>
      <c r="X169" s="136"/>
      <c r="Y169" s="137" t="n">
        <f aca="false">U169/12</f>
        <v>17.9166666666667</v>
      </c>
    </row>
    <row r="170" s="5" customFormat="true" ht="15" hidden="false" customHeight="false" outlineLevel="0" collapsed="false">
      <c r="A170" s="5" t="s">
        <v>1025</v>
      </c>
      <c r="B170" s="73" t="s">
        <v>36</v>
      </c>
      <c r="D170" s="27"/>
      <c r="E170" s="104"/>
      <c r="I170" s="29"/>
      <c r="J170" s="29"/>
      <c r="K170" s="5" t="n">
        <v>219.49</v>
      </c>
      <c r="L170" s="29"/>
      <c r="M170" s="29"/>
      <c r="N170" s="29"/>
      <c r="O170" s="29"/>
      <c r="P170" s="29"/>
      <c r="Q170" s="29"/>
      <c r="R170" s="29"/>
      <c r="S170" s="29"/>
      <c r="T170" s="29"/>
      <c r="U170" s="122" t="n">
        <f aca="false">SUM(I170:T170)</f>
        <v>219.49</v>
      </c>
      <c r="W170" s="135"/>
      <c r="X170" s="136"/>
      <c r="Y170" s="137" t="n">
        <f aca="false">U170/12</f>
        <v>18.2908333333333</v>
      </c>
    </row>
    <row r="171" s="5" customFormat="true" ht="13.8" hidden="false" customHeight="false" outlineLevel="0" collapsed="false">
      <c r="A171" s="5" t="s">
        <v>1162</v>
      </c>
      <c r="B171" s="73" t="s">
        <v>36</v>
      </c>
      <c r="E171" s="74"/>
      <c r="N171" s="5" t="n">
        <v>121.01</v>
      </c>
      <c r="U171" s="122" t="n">
        <f aca="false">SUM(I171:T171)</f>
        <v>121.01</v>
      </c>
      <c r="W171" s="135"/>
      <c r="X171" s="136"/>
      <c r="Y171" s="137" t="n">
        <f aca="false">U171/12</f>
        <v>10.0841666666667</v>
      </c>
    </row>
    <row r="172" s="5" customFormat="true" ht="15" hidden="false" customHeight="false" outlineLevel="0" collapsed="false">
      <c r="A172" s="1473" t="s">
        <v>12313</v>
      </c>
      <c r="B172" s="73" t="s">
        <v>36</v>
      </c>
      <c r="D172" s="27"/>
      <c r="E172" s="104"/>
      <c r="I172" s="29"/>
      <c r="J172" s="29"/>
      <c r="K172" s="29"/>
      <c r="L172" s="29"/>
      <c r="M172" s="29"/>
      <c r="N172" s="29"/>
      <c r="O172" s="29"/>
      <c r="P172" s="29"/>
      <c r="Q172" s="29"/>
      <c r="R172" s="29"/>
      <c r="S172" s="29"/>
      <c r="T172" s="29"/>
      <c r="U172" s="122" t="n">
        <f aca="false">SUM(I172:T172)</f>
        <v>0</v>
      </c>
      <c r="W172" s="135" t="n">
        <v>981</v>
      </c>
      <c r="X172" s="136" t="n">
        <v>1481</v>
      </c>
      <c r="Y172" s="137" t="n">
        <f aca="false">U172/12</f>
        <v>0</v>
      </c>
    </row>
    <row r="173" s="5" customFormat="true" ht="15" hidden="false" customHeight="false" outlineLevel="0" collapsed="false">
      <c r="A173" s="5" t="s">
        <v>114</v>
      </c>
      <c r="B173" s="73" t="s">
        <v>36</v>
      </c>
      <c r="D173" s="27"/>
      <c r="E173" s="104"/>
      <c r="I173" s="29"/>
      <c r="J173" s="29"/>
      <c r="K173" s="5" t="n">
        <v>151.51</v>
      </c>
      <c r="L173" s="29"/>
      <c r="M173" s="29"/>
      <c r="N173" s="29"/>
      <c r="O173" s="29"/>
      <c r="P173" s="29"/>
      <c r="Q173" s="29"/>
      <c r="R173" s="29"/>
      <c r="S173" s="29"/>
      <c r="T173" s="29"/>
      <c r="U173" s="122" t="n">
        <f aca="false">SUM(I173:T173)</f>
        <v>151.51</v>
      </c>
      <c r="W173" s="135"/>
      <c r="X173" s="136"/>
      <c r="Y173" s="137" t="n">
        <f aca="false">U173/12</f>
        <v>12.6258333333333</v>
      </c>
    </row>
    <row r="174" s="5" customFormat="true" ht="15" hidden="false" customHeight="false" outlineLevel="0" collapsed="false">
      <c r="A174" s="63" t="s">
        <v>114</v>
      </c>
      <c r="B174" s="73"/>
      <c r="D174" s="27"/>
      <c r="E174" s="104"/>
      <c r="I174" s="29"/>
      <c r="J174" s="29"/>
      <c r="K174" s="29"/>
      <c r="L174" s="29"/>
      <c r="M174" s="29"/>
      <c r="N174" s="29"/>
      <c r="O174" s="29"/>
      <c r="P174" s="29"/>
      <c r="Q174" s="29"/>
      <c r="R174" s="108"/>
      <c r="S174" s="29"/>
      <c r="T174" s="29"/>
      <c r="U174" s="122" t="n">
        <f aca="false">SUM(I174:T174)</f>
        <v>0</v>
      </c>
      <c r="W174" s="135"/>
      <c r="X174" s="136"/>
      <c r="Y174" s="137" t="n">
        <f aca="false">U174/12</f>
        <v>0</v>
      </c>
    </row>
    <row r="175" s="5" customFormat="true" ht="15" hidden="false" customHeight="false" outlineLevel="0" collapsed="false">
      <c r="A175" s="1473" t="s">
        <v>9407</v>
      </c>
      <c r="B175" s="73" t="s">
        <v>36</v>
      </c>
      <c r="D175" s="27"/>
      <c r="E175" s="104"/>
      <c r="I175" s="29"/>
      <c r="J175" s="29"/>
      <c r="K175" s="29"/>
      <c r="L175" s="29"/>
      <c r="M175" s="29"/>
      <c r="N175" s="29"/>
      <c r="O175" s="29"/>
      <c r="P175" s="29"/>
      <c r="Q175" s="29"/>
      <c r="R175" s="29"/>
      <c r="S175" s="29"/>
      <c r="T175" s="29"/>
      <c r="U175" s="122" t="n">
        <f aca="false">SUM(I175:T175)</f>
        <v>0</v>
      </c>
      <c r="W175" s="135" t="n">
        <v>891</v>
      </c>
      <c r="X175" s="136" t="n">
        <v>1391</v>
      </c>
      <c r="Y175" s="137" t="n">
        <f aca="false">U175/12</f>
        <v>0</v>
      </c>
    </row>
    <row r="176" s="5" customFormat="true" ht="15" hidden="false" customHeight="false" outlineLevel="0" collapsed="false">
      <c r="A176" s="63" t="s">
        <v>16402</v>
      </c>
      <c r="B176" s="73" t="s">
        <v>36</v>
      </c>
      <c r="D176" s="27"/>
      <c r="E176" s="104"/>
      <c r="I176" s="29"/>
      <c r="J176" s="29" t="n">
        <v>305.2</v>
      </c>
      <c r="K176" s="29"/>
      <c r="L176" s="29"/>
      <c r="M176" s="29"/>
      <c r="N176" s="29"/>
      <c r="O176" s="29"/>
      <c r="P176" s="29"/>
      <c r="Q176" s="29"/>
      <c r="R176" s="29"/>
      <c r="S176" s="29"/>
      <c r="T176" s="29"/>
      <c r="U176" s="122" t="n">
        <f aca="false">SUM(I176:T176)</f>
        <v>305.2</v>
      </c>
      <c r="W176" s="135"/>
      <c r="X176" s="136"/>
      <c r="Y176" s="137" t="n">
        <f aca="false">U176/12</f>
        <v>25.4333333333333</v>
      </c>
    </row>
    <row r="177" s="5" customFormat="true" ht="15" hidden="false" customHeight="false" outlineLevel="0" collapsed="false">
      <c r="A177" s="63" t="s">
        <v>94</v>
      </c>
      <c r="B177" s="73"/>
      <c r="D177" s="27"/>
      <c r="E177" s="104"/>
      <c r="I177" s="29"/>
      <c r="J177" s="29"/>
      <c r="M177" s="29"/>
      <c r="N177" s="29"/>
      <c r="O177" s="29"/>
      <c r="P177" s="29"/>
      <c r="Q177" s="29"/>
      <c r="R177" s="108"/>
      <c r="S177" s="29"/>
      <c r="T177" s="29"/>
      <c r="U177" s="122" t="n">
        <f aca="false">SUM(I177:T177)</f>
        <v>0</v>
      </c>
      <c r="W177" s="135"/>
      <c r="X177" s="136"/>
      <c r="Y177" s="137" t="n">
        <f aca="false">U177/12</f>
        <v>0</v>
      </c>
    </row>
    <row r="178" s="5" customFormat="true" ht="15" hidden="false" customHeight="false" outlineLevel="0" collapsed="false">
      <c r="A178" s="1473" t="s">
        <v>11271</v>
      </c>
      <c r="B178" s="73" t="s">
        <v>36</v>
      </c>
      <c r="D178" s="27"/>
      <c r="E178" s="104"/>
      <c r="I178" s="29"/>
      <c r="J178" s="29"/>
      <c r="K178" s="29"/>
      <c r="L178" s="29"/>
      <c r="M178" s="29"/>
      <c r="N178" s="29"/>
      <c r="O178" s="29"/>
      <c r="P178" s="29"/>
      <c r="Q178" s="29"/>
      <c r="R178" s="29"/>
      <c r="S178" s="29"/>
      <c r="T178" s="29"/>
      <c r="U178" s="122" t="n">
        <f aca="false">SUM(I178:T178)</f>
        <v>0</v>
      </c>
      <c r="W178" s="135" t="n">
        <v>838</v>
      </c>
      <c r="X178" s="136" t="n">
        <v>1338</v>
      </c>
      <c r="Y178" s="137" t="n">
        <f aca="false">U178/12</f>
        <v>0</v>
      </c>
    </row>
    <row r="179" s="5" customFormat="true" ht="15" hidden="false" customHeight="false" outlineLevel="0" collapsed="false">
      <c r="A179" s="63" t="s">
        <v>950</v>
      </c>
      <c r="B179" s="73"/>
      <c r="D179" s="27"/>
      <c r="E179" s="104"/>
      <c r="I179" s="29"/>
      <c r="J179" s="29"/>
      <c r="K179" s="29"/>
      <c r="L179" s="29"/>
      <c r="M179" s="29"/>
      <c r="O179" s="29"/>
      <c r="P179" s="29"/>
      <c r="Q179" s="29"/>
      <c r="R179" s="108" t="n">
        <v>90</v>
      </c>
      <c r="S179" s="29"/>
      <c r="T179" s="29"/>
      <c r="U179" s="122" t="n">
        <f aca="false">SUM(I179:T179)</f>
        <v>90</v>
      </c>
      <c r="W179" s="135"/>
      <c r="X179" s="136"/>
      <c r="Y179" s="137" t="n">
        <f aca="false">U179/12</f>
        <v>7.5</v>
      </c>
    </row>
    <row r="180" s="5" customFormat="true" ht="15" hidden="false" customHeight="false" outlineLevel="0" collapsed="false">
      <c r="A180" s="63" t="s">
        <v>950</v>
      </c>
      <c r="B180" s="73"/>
      <c r="D180" s="27"/>
      <c r="E180" s="104"/>
      <c r="I180" s="29"/>
      <c r="J180" s="29"/>
      <c r="K180" s="29"/>
      <c r="L180" s="29"/>
      <c r="M180" s="29"/>
      <c r="N180" s="29"/>
      <c r="O180" s="29"/>
      <c r="P180" s="29"/>
      <c r="Q180" s="29"/>
      <c r="R180" s="108" t="n">
        <v>200</v>
      </c>
      <c r="S180" s="29"/>
      <c r="T180" s="29"/>
      <c r="U180" s="122" t="n">
        <f aca="false">SUM(I180:T180)</f>
        <v>200</v>
      </c>
      <c r="W180" s="135"/>
      <c r="X180" s="136"/>
      <c r="Y180" s="137" t="n">
        <f aca="false">U180/12</f>
        <v>16.6666666666667</v>
      </c>
    </row>
    <row r="181" s="5" customFormat="true" ht="15" hidden="false" customHeight="false" outlineLevel="0" collapsed="false">
      <c r="A181" s="27" t="s">
        <v>16403</v>
      </c>
      <c r="B181" s="73" t="s">
        <v>36</v>
      </c>
      <c r="D181" s="27"/>
      <c r="E181" s="104"/>
      <c r="I181" s="29"/>
      <c r="J181" s="29"/>
      <c r="K181" s="29"/>
      <c r="L181" s="29" t="n">
        <v>144.63</v>
      </c>
      <c r="M181" s="29"/>
      <c r="N181" s="29"/>
      <c r="O181" s="29" t="n">
        <v>447.65</v>
      </c>
      <c r="P181" s="29"/>
      <c r="Q181" s="29"/>
      <c r="R181" s="29"/>
      <c r="S181" s="29"/>
      <c r="T181" s="29"/>
      <c r="U181" s="122" t="n">
        <f aca="false">SUM(I181:T181)</f>
        <v>592.28</v>
      </c>
      <c r="W181" s="135"/>
      <c r="X181" s="136"/>
      <c r="Y181" s="137" t="n">
        <f aca="false">U181/12</f>
        <v>49.3566666666667</v>
      </c>
    </row>
    <row r="182" s="5" customFormat="true" ht="15" hidden="false" customHeight="false" outlineLevel="0" collapsed="false">
      <c r="A182" s="1473" t="s">
        <v>3018</v>
      </c>
      <c r="B182" s="73" t="s">
        <v>36</v>
      </c>
      <c r="D182" s="27"/>
      <c r="E182" s="104"/>
      <c r="I182" s="29"/>
      <c r="J182" s="29"/>
      <c r="K182" s="29"/>
      <c r="L182" s="29"/>
      <c r="M182" s="29"/>
      <c r="N182" s="29"/>
      <c r="O182" s="29"/>
      <c r="P182" s="29"/>
      <c r="Q182" s="29"/>
      <c r="R182" s="29"/>
      <c r="S182" s="29"/>
      <c r="T182" s="29"/>
      <c r="U182" s="122" t="n">
        <f aca="false">SUM(I182:T182)</f>
        <v>0</v>
      </c>
      <c r="W182" s="135" t="n">
        <v>842</v>
      </c>
      <c r="X182" s="136" t="n">
        <v>1342</v>
      </c>
      <c r="Y182" s="137" t="n">
        <f aca="false">U182/12</f>
        <v>0</v>
      </c>
    </row>
    <row r="183" s="5" customFormat="true" ht="13.8" hidden="false" customHeight="false" outlineLevel="0" collapsed="false">
      <c r="A183" s="5" t="s">
        <v>15933</v>
      </c>
      <c r="B183" s="73" t="s">
        <v>36</v>
      </c>
      <c r="E183" s="74"/>
      <c r="K183" s="5" t="n">
        <v>223.96</v>
      </c>
      <c r="N183" s="5" t="n">
        <v>311.57</v>
      </c>
      <c r="P183" s="5" t="n">
        <v>224.84</v>
      </c>
      <c r="U183" s="122" t="n">
        <f aca="false">SUM(I183:T183)</f>
        <v>760.37</v>
      </c>
      <c r="W183" s="135"/>
      <c r="X183" s="136"/>
      <c r="Y183" s="137" t="n">
        <f aca="false">U183/12</f>
        <v>63.3641666666667</v>
      </c>
    </row>
    <row r="184" s="5" customFormat="true" ht="15" hidden="false" customHeight="false" outlineLevel="0" collapsed="false">
      <c r="A184" s="63" t="s">
        <v>15934</v>
      </c>
      <c r="B184" s="73" t="s">
        <v>36</v>
      </c>
      <c r="D184" s="27"/>
      <c r="E184" s="104"/>
      <c r="I184" s="29"/>
      <c r="J184" s="29" t="n">
        <v>54.63</v>
      </c>
      <c r="K184" s="29"/>
      <c r="L184" s="29"/>
      <c r="M184" s="29"/>
      <c r="N184" s="29"/>
      <c r="O184" s="29"/>
      <c r="P184" s="29"/>
      <c r="Q184" s="29"/>
      <c r="R184" s="29"/>
      <c r="S184" s="29"/>
      <c r="T184" s="29"/>
      <c r="U184" s="122" t="n">
        <f aca="false">SUM(I184:T184)</f>
        <v>54.63</v>
      </c>
      <c r="W184" s="135"/>
      <c r="X184" s="136"/>
      <c r="Y184" s="137" t="n">
        <f aca="false">U184/12</f>
        <v>4.5525</v>
      </c>
    </row>
    <row r="185" s="5" customFormat="true" ht="15" hidden="false" customHeight="false" outlineLevel="0" collapsed="false">
      <c r="A185" s="1473" t="s">
        <v>9030</v>
      </c>
      <c r="B185" s="73" t="s">
        <v>36</v>
      </c>
      <c r="D185" s="27"/>
      <c r="E185" s="104"/>
      <c r="I185" s="29"/>
      <c r="J185" s="29"/>
      <c r="K185" s="29"/>
      <c r="L185" s="29"/>
      <c r="M185" s="29"/>
      <c r="N185" s="29"/>
      <c r="O185" s="29"/>
      <c r="P185" s="29"/>
      <c r="Q185" s="29"/>
      <c r="R185" s="29"/>
      <c r="S185" s="29"/>
      <c r="T185" s="29"/>
      <c r="U185" s="122" t="n">
        <f aca="false">SUM(I185:T185)</f>
        <v>0</v>
      </c>
      <c r="W185" s="135" t="n">
        <v>875</v>
      </c>
      <c r="X185" s="136" t="n">
        <v>1375</v>
      </c>
      <c r="Y185" s="137" t="n">
        <f aca="false">U185/12</f>
        <v>0</v>
      </c>
    </row>
    <row r="186" s="5" customFormat="true" ht="15" hidden="false" customHeight="false" outlineLevel="0" collapsed="false">
      <c r="A186" s="1473" t="s">
        <v>7683</v>
      </c>
      <c r="B186" s="73" t="s">
        <v>36</v>
      </c>
      <c r="D186" s="27"/>
      <c r="E186" s="104"/>
      <c r="I186" s="29"/>
      <c r="J186" s="29"/>
      <c r="K186" s="29"/>
      <c r="L186" s="29"/>
      <c r="M186" s="29"/>
      <c r="N186" s="29"/>
      <c r="O186" s="29"/>
      <c r="P186" s="29"/>
      <c r="Q186" s="29"/>
      <c r="R186" s="29"/>
      <c r="S186" s="29"/>
      <c r="T186" s="29"/>
      <c r="U186" s="122" t="n">
        <f aca="false">SUM(I186:T186)</f>
        <v>0</v>
      </c>
      <c r="W186" s="135" t="n">
        <v>812</v>
      </c>
      <c r="X186" s="136" t="n">
        <v>1312</v>
      </c>
      <c r="Y186" s="137" t="n">
        <f aca="false">U186/12</f>
        <v>0</v>
      </c>
    </row>
    <row r="187" s="5" customFormat="true" ht="13.8" hidden="false" customHeight="false" outlineLevel="0" collapsed="false">
      <c r="A187" s="5" t="s">
        <v>1100</v>
      </c>
      <c r="B187" s="73" t="s">
        <v>36</v>
      </c>
      <c r="E187" s="74"/>
      <c r="N187" s="5" t="n">
        <v>124.33</v>
      </c>
      <c r="U187" s="122" t="n">
        <f aca="false">SUM(I187:T187)</f>
        <v>124.33</v>
      </c>
      <c r="W187" s="135"/>
      <c r="X187" s="136"/>
      <c r="Y187" s="137" t="n">
        <f aca="false">U187/12</f>
        <v>10.3608333333333</v>
      </c>
    </row>
    <row r="188" s="5" customFormat="true" ht="15" hidden="false" customHeight="false" outlineLevel="0" collapsed="false">
      <c r="A188" s="5" t="s">
        <v>1109</v>
      </c>
      <c r="B188" s="73" t="s">
        <v>36</v>
      </c>
      <c r="D188" s="27"/>
      <c r="E188" s="104"/>
      <c r="I188" s="29"/>
      <c r="J188" s="29"/>
      <c r="K188" s="29"/>
      <c r="M188" s="5" t="n">
        <v>65.66</v>
      </c>
      <c r="N188" s="29"/>
      <c r="O188" s="29"/>
      <c r="P188" s="29"/>
      <c r="Q188" s="29"/>
      <c r="R188" s="29"/>
      <c r="S188" s="29"/>
      <c r="T188" s="29"/>
      <c r="U188" s="122" t="n">
        <f aca="false">SUM(I188:T188)</f>
        <v>65.66</v>
      </c>
      <c r="W188" s="135"/>
      <c r="X188" s="136"/>
      <c r="Y188" s="137" t="n">
        <f aca="false">U188/12</f>
        <v>5.47166666666667</v>
      </c>
    </row>
    <row r="189" s="5" customFormat="true" ht="15" hidden="false" customHeight="false" outlineLevel="0" collapsed="false">
      <c r="A189" s="63" t="s">
        <v>1109</v>
      </c>
      <c r="B189" s="73"/>
      <c r="D189" s="27"/>
      <c r="E189" s="104"/>
      <c r="I189" s="29"/>
      <c r="J189" s="29"/>
      <c r="K189" s="29"/>
      <c r="M189" s="29"/>
      <c r="O189" s="29"/>
      <c r="P189" s="29"/>
      <c r="Q189" s="29"/>
      <c r="R189" s="108" t="n">
        <v>55</v>
      </c>
      <c r="S189" s="29"/>
      <c r="T189" s="29"/>
      <c r="U189" s="122" t="n">
        <f aca="false">SUM(I189:T189)</f>
        <v>55</v>
      </c>
      <c r="W189" s="135"/>
      <c r="X189" s="136"/>
      <c r="Y189" s="137" t="n">
        <f aca="false">U189/12</f>
        <v>4.58333333333333</v>
      </c>
    </row>
    <row r="190" s="5" customFormat="true" ht="13.8" hidden="false" customHeight="false" outlineLevel="0" collapsed="false">
      <c r="A190" s="63" t="s">
        <v>1073</v>
      </c>
      <c r="B190" s="73"/>
      <c r="E190" s="74"/>
      <c r="L190" s="5" t="n">
        <v>54.63</v>
      </c>
      <c r="P190" s="5" t="n">
        <v>106.94</v>
      </c>
      <c r="U190" s="122" t="n">
        <f aca="false">SUM(I190:T190)</f>
        <v>161.57</v>
      </c>
      <c r="W190" s="135"/>
      <c r="X190" s="136"/>
      <c r="Y190" s="137" t="n">
        <f aca="false">U190/12</f>
        <v>13.4641666666667</v>
      </c>
    </row>
    <row r="191" s="5" customFormat="true" ht="15" hidden="false" customHeight="false" outlineLevel="0" collapsed="false">
      <c r="A191" s="1473" t="s">
        <v>8435</v>
      </c>
      <c r="B191" s="73" t="s">
        <v>36</v>
      </c>
      <c r="D191" s="27"/>
      <c r="E191" s="104"/>
      <c r="I191" s="29"/>
      <c r="J191" s="29"/>
      <c r="K191" s="29"/>
      <c r="L191" s="29"/>
      <c r="M191" s="29"/>
      <c r="N191" s="29"/>
      <c r="O191" s="29"/>
      <c r="P191" s="29"/>
      <c r="Q191" s="29"/>
      <c r="R191" s="29"/>
      <c r="S191" s="29"/>
      <c r="T191" s="29"/>
      <c r="U191" s="122" t="n">
        <f aca="false">SUM(I191:T191)</f>
        <v>0</v>
      </c>
      <c r="W191" s="135" t="n">
        <v>822</v>
      </c>
      <c r="X191" s="136" t="n">
        <v>1322</v>
      </c>
      <c r="Y191" s="137" t="n">
        <f aca="false">U191/12</f>
        <v>0</v>
      </c>
    </row>
    <row r="192" s="5" customFormat="true" ht="15" hidden="false" customHeight="false" outlineLevel="0" collapsed="false">
      <c r="A192" s="63" t="s">
        <v>15935</v>
      </c>
      <c r="B192" s="73"/>
      <c r="D192" s="27"/>
      <c r="E192" s="104"/>
      <c r="I192" s="29"/>
      <c r="J192" s="29"/>
      <c r="L192" s="29"/>
      <c r="M192" s="29"/>
      <c r="N192" s="29"/>
      <c r="O192" s="29"/>
      <c r="P192" s="29"/>
      <c r="Q192" s="29"/>
      <c r="R192" s="108" t="n">
        <v>90</v>
      </c>
      <c r="S192" s="29"/>
      <c r="T192" s="29"/>
      <c r="U192" s="122" t="n">
        <f aca="false">SUM(I192:T192)</f>
        <v>90</v>
      </c>
      <c r="W192" s="135"/>
      <c r="X192" s="136"/>
      <c r="Y192" s="137" t="n">
        <f aca="false">U192/12</f>
        <v>7.5</v>
      </c>
    </row>
    <row r="193" s="5" customFormat="true" ht="15" hidden="false" customHeight="false" outlineLevel="0" collapsed="false">
      <c r="A193" s="1473" t="s">
        <v>13999</v>
      </c>
      <c r="B193" s="73" t="s">
        <v>36</v>
      </c>
      <c r="D193" s="27"/>
      <c r="E193" s="104"/>
      <c r="I193" s="29"/>
      <c r="J193" s="29"/>
      <c r="K193" s="29"/>
      <c r="L193" s="29"/>
      <c r="M193" s="29"/>
      <c r="N193" s="29"/>
      <c r="O193" s="29"/>
      <c r="P193" s="29"/>
      <c r="Q193" s="29"/>
      <c r="R193" s="29"/>
      <c r="S193" s="29"/>
      <c r="T193" s="29"/>
      <c r="U193" s="122" t="n">
        <f aca="false">SUM(I193:T193)</f>
        <v>0</v>
      </c>
      <c r="W193" s="135" t="n">
        <v>959</v>
      </c>
      <c r="X193" s="136" t="n">
        <v>1459</v>
      </c>
      <c r="Y193" s="137" t="n">
        <f aca="false">U193/12</f>
        <v>0</v>
      </c>
    </row>
    <row r="194" s="5" customFormat="true" ht="15" hidden="false" customHeight="false" outlineLevel="0" collapsed="false">
      <c r="A194" s="5" t="s">
        <v>1029</v>
      </c>
      <c r="B194" s="73" t="s">
        <v>36</v>
      </c>
      <c r="D194" s="27"/>
      <c r="E194" s="104"/>
      <c r="I194" s="29"/>
      <c r="J194" s="29"/>
      <c r="L194" s="5" t="n">
        <v>102</v>
      </c>
      <c r="M194" s="29"/>
      <c r="N194" s="29"/>
      <c r="O194" s="29"/>
      <c r="P194" s="29"/>
      <c r="Q194" s="29"/>
      <c r="R194" s="29"/>
      <c r="S194" s="29"/>
      <c r="T194" s="29"/>
      <c r="U194" s="122" t="n">
        <f aca="false">SUM(I194:T194)</f>
        <v>102</v>
      </c>
      <c r="W194" s="135"/>
      <c r="X194" s="136"/>
      <c r="Y194" s="137" t="n">
        <f aca="false">U194/12</f>
        <v>8.5</v>
      </c>
    </row>
    <row r="195" s="5" customFormat="true" ht="15" hidden="false" customHeight="false" outlineLevel="0" collapsed="false">
      <c r="A195" s="5" t="s">
        <v>1029</v>
      </c>
      <c r="B195" s="73" t="s">
        <v>36</v>
      </c>
      <c r="D195" s="27"/>
      <c r="E195" s="104"/>
      <c r="I195" s="29"/>
      <c r="J195" s="29"/>
      <c r="K195" s="29"/>
      <c r="M195" s="5" t="n">
        <v>110.67</v>
      </c>
      <c r="N195" s="29"/>
      <c r="O195" s="29"/>
      <c r="P195" s="29"/>
      <c r="Q195" s="29"/>
      <c r="R195" s="29"/>
      <c r="S195" s="29"/>
      <c r="T195" s="29"/>
      <c r="U195" s="122" t="n">
        <f aca="false">SUM(I195:T195)</f>
        <v>110.67</v>
      </c>
      <c r="W195" s="135"/>
      <c r="X195" s="136"/>
      <c r="Y195" s="137" t="n">
        <f aca="false">U195/12</f>
        <v>9.2225</v>
      </c>
    </row>
    <row r="196" s="5" customFormat="true" ht="13.8" hidden="false" customHeight="false" outlineLevel="0" collapsed="false">
      <c r="A196" s="63" t="s">
        <v>1029</v>
      </c>
      <c r="B196" s="73"/>
      <c r="E196" s="74"/>
      <c r="R196" s="108" t="n">
        <v>70</v>
      </c>
      <c r="U196" s="122" t="n">
        <f aca="false">SUM(I196:T196)</f>
        <v>70</v>
      </c>
      <c r="W196" s="135"/>
      <c r="X196" s="136"/>
      <c r="Y196" s="137" t="n">
        <f aca="false">U196/12</f>
        <v>5.83333333333333</v>
      </c>
    </row>
    <row r="197" s="5" customFormat="true" ht="15" hidden="false" customHeight="false" outlineLevel="0" collapsed="false">
      <c r="A197" s="5" t="s">
        <v>16404</v>
      </c>
      <c r="B197" s="73" t="s">
        <v>36</v>
      </c>
      <c r="D197" s="27"/>
      <c r="E197" s="104"/>
      <c r="I197" s="29"/>
      <c r="J197" s="29"/>
      <c r="K197" s="5" t="n">
        <v>630.75</v>
      </c>
      <c r="M197" s="5" t="n">
        <v>720.33</v>
      </c>
      <c r="N197" s="29"/>
      <c r="O197" s="29"/>
      <c r="P197" s="29"/>
      <c r="Q197" s="29"/>
      <c r="R197" s="29"/>
      <c r="S197" s="29"/>
      <c r="T197" s="29"/>
      <c r="U197" s="122" t="n">
        <f aca="false">SUM(I197:T197)</f>
        <v>1351.08</v>
      </c>
      <c r="W197" s="135"/>
      <c r="X197" s="136"/>
      <c r="Y197" s="137" t="n">
        <f aca="false">U197/12</f>
        <v>112.59</v>
      </c>
    </row>
    <row r="198" s="5" customFormat="true" ht="15" hidden="false" customHeight="false" outlineLevel="0" collapsed="false">
      <c r="A198" s="1473" t="s">
        <v>2514</v>
      </c>
      <c r="B198" s="73" t="s">
        <v>36</v>
      </c>
      <c r="D198" s="27"/>
      <c r="E198" s="104"/>
      <c r="I198" s="29"/>
      <c r="J198" s="29"/>
      <c r="K198" s="29"/>
      <c r="L198" s="29"/>
      <c r="M198" s="29"/>
      <c r="N198" s="29"/>
      <c r="O198" s="29"/>
      <c r="P198" s="29"/>
      <c r="Q198" s="29"/>
      <c r="R198" s="29"/>
      <c r="S198" s="29"/>
      <c r="T198" s="29"/>
      <c r="U198" s="122" t="n">
        <f aca="false">SUM(I198:T198)</f>
        <v>0</v>
      </c>
      <c r="W198" s="135" t="n">
        <v>954</v>
      </c>
      <c r="X198" s="136" t="n">
        <v>1454</v>
      </c>
      <c r="Y198" s="137" t="n">
        <f aca="false">U198/12</f>
        <v>0</v>
      </c>
    </row>
    <row r="199" s="5" customFormat="true" ht="15" hidden="false" customHeight="false" outlineLevel="0" collapsed="false">
      <c r="A199" s="1473" t="s">
        <v>2824</v>
      </c>
      <c r="B199" s="73" t="s">
        <v>36</v>
      </c>
      <c r="D199" s="27"/>
      <c r="E199" s="104"/>
      <c r="I199" s="29"/>
      <c r="J199" s="29"/>
      <c r="K199" s="29"/>
      <c r="L199" s="29"/>
      <c r="M199" s="29"/>
      <c r="N199" s="29"/>
      <c r="O199" s="29"/>
      <c r="P199" s="29"/>
      <c r="Q199" s="29"/>
      <c r="R199" s="29"/>
      <c r="S199" s="29"/>
      <c r="T199" s="29"/>
      <c r="U199" s="122" t="n">
        <f aca="false">SUM(I199:T199)</f>
        <v>0</v>
      </c>
      <c r="W199" s="135" t="n">
        <v>920</v>
      </c>
      <c r="X199" s="136" t="n">
        <v>1420</v>
      </c>
      <c r="Y199" s="137" t="n">
        <f aca="false">U199/12</f>
        <v>0</v>
      </c>
    </row>
    <row r="200" s="5" customFormat="true" ht="15" hidden="false" customHeight="false" outlineLevel="0" collapsed="false">
      <c r="A200" s="5" t="s">
        <v>1158</v>
      </c>
      <c r="B200" s="73" t="s">
        <v>36</v>
      </c>
      <c r="D200" s="27"/>
      <c r="E200" s="104"/>
      <c r="I200" s="29"/>
      <c r="J200" s="29"/>
      <c r="K200" s="5" t="n">
        <v>72.37</v>
      </c>
      <c r="L200" s="29"/>
      <c r="M200" s="29"/>
      <c r="N200" s="29"/>
      <c r="O200" s="29"/>
      <c r="P200" s="29"/>
      <c r="Q200" s="29"/>
      <c r="R200" s="29"/>
      <c r="S200" s="29"/>
      <c r="T200" s="29"/>
      <c r="U200" s="122" t="n">
        <f aca="false">SUM(I200:T200)</f>
        <v>72.37</v>
      </c>
      <c r="W200" s="135"/>
      <c r="X200" s="136"/>
      <c r="Y200" s="137" t="n">
        <f aca="false">U200/12</f>
        <v>6.03083333333333</v>
      </c>
    </row>
    <row r="201" s="5" customFormat="true" ht="13.8" hidden="false" customHeight="false" outlineLevel="0" collapsed="false">
      <c r="A201" s="5" t="s">
        <v>16405</v>
      </c>
      <c r="B201" s="73" t="s">
        <v>36</v>
      </c>
      <c r="E201" s="74"/>
      <c r="N201" s="5" t="n">
        <v>106.21</v>
      </c>
      <c r="U201" s="122" t="n">
        <f aca="false">SUM(I201:T201)</f>
        <v>106.21</v>
      </c>
      <c r="W201" s="135"/>
      <c r="X201" s="136"/>
      <c r="Y201" s="137" t="n">
        <f aca="false">U201/12</f>
        <v>8.85083333333333</v>
      </c>
    </row>
    <row r="202" s="5" customFormat="true" ht="13.8" hidden="false" customHeight="false" outlineLevel="0" collapsed="false">
      <c r="A202" s="63" t="s">
        <v>15936</v>
      </c>
      <c r="B202" s="101"/>
      <c r="E202" s="74"/>
      <c r="Q202" s="5" t="n">
        <v>98</v>
      </c>
      <c r="U202" s="122" t="n">
        <f aca="false">SUM(I202:T202)</f>
        <v>98</v>
      </c>
      <c r="W202" s="135"/>
      <c r="X202" s="136"/>
      <c r="Y202" s="137" t="n">
        <f aca="false">U202/12</f>
        <v>8.16666666666667</v>
      </c>
    </row>
    <row r="203" s="5" customFormat="true" ht="15" hidden="false" customHeight="false" outlineLevel="0" collapsed="false">
      <c r="A203" s="1473" t="s">
        <v>11038</v>
      </c>
      <c r="B203" s="73" t="s">
        <v>36</v>
      </c>
      <c r="D203" s="27"/>
      <c r="E203" s="104"/>
      <c r="I203" s="29"/>
      <c r="J203" s="29"/>
      <c r="K203" s="29"/>
      <c r="L203" s="29"/>
      <c r="M203" s="29"/>
      <c r="N203" s="29"/>
      <c r="O203" s="29"/>
      <c r="P203" s="29"/>
      <c r="Q203" s="29"/>
      <c r="R203" s="29"/>
      <c r="S203" s="29"/>
      <c r="T203" s="29"/>
      <c r="U203" s="122" t="n">
        <f aca="false">SUM(I203:T203)</f>
        <v>0</v>
      </c>
      <c r="W203" s="135" t="n">
        <v>813</v>
      </c>
      <c r="X203" s="136" t="n">
        <v>1313</v>
      </c>
      <c r="Y203" s="137" t="n">
        <f aca="false">U203/12</f>
        <v>0</v>
      </c>
    </row>
    <row r="204" s="5" customFormat="true" ht="15" hidden="false" customHeight="false" outlineLevel="0" collapsed="false">
      <c r="A204" s="1473" t="s">
        <v>11147</v>
      </c>
      <c r="B204" s="73" t="s">
        <v>36</v>
      </c>
      <c r="D204" s="27"/>
      <c r="E204" s="104"/>
      <c r="I204" s="29"/>
      <c r="J204" s="29"/>
      <c r="K204" s="29"/>
      <c r="L204" s="29"/>
      <c r="M204" s="29"/>
      <c r="N204" s="29"/>
      <c r="O204" s="29"/>
      <c r="P204" s="29"/>
      <c r="Q204" s="29"/>
      <c r="R204" s="29"/>
      <c r="S204" s="29"/>
      <c r="T204" s="29"/>
      <c r="U204" s="122" t="n">
        <f aca="false">SUM(I204:T204)</f>
        <v>0</v>
      </c>
      <c r="W204" s="135" t="n">
        <v>824</v>
      </c>
      <c r="X204" s="136" t="n">
        <v>1324</v>
      </c>
      <c r="Y204" s="137" t="n">
        <f aca="false">U204/12</f>
        <v>0</v>
      </c>
    </row>
    <row r="205" s="5" customFormat="true" ht="15" hidden="false" customHeight="false" outlineLevel="0" collapsed="false">
      <c r="A205" s="5" t="s">
        <v>1028</v>
      </c>
      <c r="B205" s="73" t="s">
        <v>36</v>
      </c>
      <c r="D205" s="27"/>
      <c r="E205" s="104"/>
      <c r="I205" s="29"/>
      <c r="J205" s="29"/>
      <c r="K205" s="5" t="n">
        <v>110.67</v>
      </c>
      <c r="L205" s="29"/>
      <c r="M205" s="29"/>
      <c r="N205" s="29"/>
      <c r="O205" s="5" t="n">
        <v>195.53</v>
      </c>
      <c r="P205" s="29"/>
      <c r="Q205" s="29"/>
      <c r="R205" s="29"/>
      <c r="S205" s="29"/>
      <c r="T205" s="29"/>
      <c r="U205" s="122" t="n">
        <f aca="false">SUM(I205:T205)</f>
        <v>306.2</v>
      </c>
      <c r="W205" s="135"/>
      <c r="X205" s="136"/>
      <c r="Y205" s="137" t="n">
        <f aca="false">U205/12</f>
        <v>25.5166666666667</v>
      </c>
    </row>
    <row r="206" s="5" customFormat="true" ht="15" hidden="false" customHeight="false" outlineLevel="0" collapsed="false">
      <c r="A206" s="63" t="s">
        <v>15937</v>
      </c>
      <c r="B206" s="73" t="s">
        <v>36</v>
      </c>
      <c r="D206" s="27"/>
      <c r="E206" s="104"/>
      <c r="I206" s="29" t="n">
        <v>62.93</v>
      </c>
      <c r="J206" s="29"/>
      <c r="K206" s="29"/>
      <c r="L206" s="29"/>
      <c r="M206" s="29"/>
      <c r="N206" s="29"/>
      <c r="O206" s="29"/>
      <c r="P206" s="29"/>
      <c r="Q206" s="29"/>
      <c r="R206" s="29"/>
      <c r="S206" s="29"/>
      <c r="T206" s="29"/>
      <c r="U206" s="122" t="n">
        <f aca="false">SUM(I206:T206)</f>
        <v>62.93</v>
      </c>
      <c r="W206" s="135"/>
      <c r="X206" s="136"/>
      <c r="Y206" s="137" t="n">
        <f aca="false">U206/12</f>
        <v>5.24416666666667</v>
      </c>
    </row>
    <row r="207" s="5" customFormat="true" ht="15" hidden="false" customHeight="false" outlineLevel="0" collapsed="false">
      <c r="A207" s="1473" t="s">
        <v>11161</v>
      </c>
      <c r="B207" s="73" t="s">
        <v>36</v>
      </c>
      <c r="D207" s="27"/>
      <c r="E207" s="104"/>
      <c r="I207" s="29"/>
      <c r="J207" s="29"/>
      <c r="K207" s="29"/>
      <c r="L207" s="29"/>
      <c r="M207" s="29"/>
      <c r="N207" s="29"/>
      <c r="O207" s="29"/>
      <c r="P207" s="29"/>
      <c r="Q207" s="29"/>
      <c r="R207" s="29"/>
      <c r="S207" s="29"/>
      <c r="T207" s="29"/>
      <c r="U207" s="122" t="n">
        <f aca="false">SUM(I207:T207)</f>
        <v>0</v>
      </c>
      <c r="W207" s="135" t="n">
        <v>910</v>
      </c>
      <c r="X207" s="136" t="n">
        <v>1410</v>
      </c>
      <c r="Y207" s="137" t="n">
        <f aca="false">U207/12</f>
        <v>0</v>
      </c>
    </row>
    <row r="208" s="5" customFormat="true" ht="15" hidden="false" customHeight="false" outlineLevel="0" collapsed="false">
      <c r="A208" s="5" t="s">
        <v>1209</v>
      </c>
      <c r="B208" s="73" t="s">
        <v>36</v>
      </c>
      <c r="D208" s="27"/>
      <c r="E208" s="104"/>
      <c r="I208" s="29"/>
      <c r="J208" s="29"/>
      <c r="L208" s="5" t="n">
        <v>139.29</v>
      </c>
      <c r="M208" s="29"/>
      <c r="N208" s="5" t="n">
        <v>140.93</v>
      </c>
      <c r="O208" s="29"/>
      <c r="P208" s="29"/>
      <c r="Q208" s="29" t="n">
        <v>180</v>
      </c>
      <c r="R208" s="29"/>
      <c r="S208" s="29"/>
      <c r="T208" s="29"/>
      <c r="U208" s="122" t="n">
        <f aca="false">SUM(I208:T208)</f>
        <v>460.22</v>
      </c>
      <c r="W208" s="135"/>
      <c r="X208" s="136"/>
      <c r="Y208" s="137" t="n">
        <f aca="false">U208/12</f>
        <v>38.3516666666667</v>
      </c>
    </row>
    <row r="209" s="5" customFormat="true" ht="15" hidden="false" customHeight="false" outlineLevel="0" collapsed="false">
      <c r="A209" s="1473" t="s">
        <v>11579</v>
      </c>
      <c r="B209" s="73" t="s">
        <v>36</v>
      </c>
      <c r="D209" s="27"/>
      <c r="E209" s="104"/>
      <c r="I209" s="29"/>
      <c r="J209" s="29"/>
      <c r="K209" s="29"/>
      <c r="L209" s="29"/>
      <c r="M209" s="29"/>
      <c r="N209" s="29"/>
      <c r="O209" s="29"/>
      <c r="P209" s="29"/>
      <c r="Q209" s="29"/>
      <c r="R209" s="29"/>
      <c r="S209" s="29"/>
      <c r="T209" s="29"/>
      <c r="U209" s="122" t="n">
        <f aca="false">SUM(I209:T209)</f>
        <v>0</v>
      </c>
      <c r="W209" s="135" t="n">
        <v>987</v>
      </c>
      <c r="X209" s="136" t="n">
        <v>1487</v>
      </c>
      <c r="Y209" s="137" t="n">
        <f aca="false">U209/12</f>
        <v>0</v>
      </c>
    </row>
    <row r="210" s="5" customFormat="true" ht="13.8" hidden="false" customHeight="false" outlineLevel="0" collapsed="false">
      <c r="A210" s="5" t="s">
        <v>16406</v>
      </c>
      <c r="B210" s="73" t="s">
        <v>36</v>
      </c>
      <c r="E210" s="74"/>
      <c r="N210" s="5" t="n">
        <v>261.18</v>
      </c>
      <c r="U210" s="122" t="n">
        <f aca="false">SUM(I210:T210)</f>
        <v>261.18</v>
      </c>
      <c r="W210" s="135"/>
      <c r="X210" s="136"/>
      <c r="Y210" s="137" t="n">
        <f aca="false">U210/12</f>
        <v>21.765</v>
      </c>
    </row>
    <row r="211" s="5" customFormat="true" ht="15" hidden="false" customHeight="false" outlineLevel="0" collapsed="false">
      <c r="A211" s="1473" t="s">
        <v>12603</v>
      </c>
      <c r="B211" s="73" t="s">
        <v>36</v>
      </c>
      <c r="D211" s="27"/>
      <c r="E211" s="104"/>
      <c r="I211" s="29"/>
      <c r="J211" s="29"/>
      <c r="K211" s="29"/>
      <c r="L211" s="29"/>
      <c r="M211" s="29"/>
      <c r="N211" s="29"/>
      <c r="O211" s="29"/>
      <c r="P211" s="29"/>
      <c r="Q211" s="29"/>
      <c r="R211" s="29"/>
      <c r="S211" s="29"/>
      <c r="T211" s="29"/>
      <c r="U211" s="122" t="n">
        <f aca="false">SUM(I211:T211)</f>
        <v>0</v>
      </c>
      <c r="W211" s="135" t="n">
        <v>921</v>
      </c>
      <c r="X211" s="136" t="n">
        <v>1421</v>
      </c>
      <c r="Y211" s="137" t="n">
        <f aca="false">U211/12</f>
        <v>0</v>
      </c>
    </row>
    <row r="212" s="5" customFormat="true" ht="13.8" hidden="false" customHeight="false" outlineLevel="0" collapsed="false">
      <c r="A212" s="5" t="s">
        <v>1075</v>
      </c>
      <c r="B212" s="73" t="s">
        <v>36</v>
      </c>
      <c r="E212" s="74"/>
      <c r="N212" s="5" t="n">
        <v>176.18</v>
      </c>
      <c r="U212" s="122" t="n">
        <f aca="false">SUM(I212:T212)</f>
        <v>176.18</v>
      </c>
      <c r="W212" s="135"/>
      <c r="X212" s="136"/>
      <c r="Y212" s="137" t="n">
        <f aca="false">U212/12</f>
        <v>14.6816666666667</v>
      </c>
    </row>
    <row r="213" s="5" customFormat="true" ht="13.8" hidden="false" customHeight="false" outlineLevel="0" collapsed="false">
      <c r="A213" s="5" t="s">
        <v>16407</v>
      </c>
      <c r="B213" s="73" t="s">
        <v>36</v>
      </c>
      <c r="E213" s="74"/>
      <c r="K213" s="5" t="n">
        <v>240.35</v>
      </c>
      <c r="N213" s="5" t="n">
        <v>180.26</v>
      </c>
      <c r="P213" s="5" t="n">
        <v>181.91</v>
      </c>
      <c r="U213" s="122" t="n">
        <f aca="false">SUM(I213:T213)</f>
        <v>602.52</v>
      </c>
      <c r="W213" s="135"/>
      <c r="X213" s="136"/>
      <c r="Y213" s="137" t="n">
        <f aca="false">U213/12</f>
        <v>50.21</v>
      </c>
    </row>
    <row r="214" s="5" customFormat="true" ht="15" hidden="false" customHeight="false" outlineLevel="0" collapsed="false">
      <c r="A214" s="5" t="s">
        <v>111</v>
      </c>
      <c r="B214" s="73" t="s">
        <v>36</v>
      </c>
      <c r="D214" s="27"/>
      <c r="E214" s="104"/>
      <c r="I214" s="29"/>
      <c r="J214" s="29"/>
      <c r="L214" s="5" t="n">
        <v>140.61</v>
      </c>
      <c r="M214" s="29"/>
      <c r="N214" s="29"/>
      <c r="O214" s="29" t="n">
        <v>148.24</v>
      </c>
      <c r="P214" s="29"/>
      <c r="Q214" s="29"/>
      <c r="R214" s="29"/>
      <c r="S214" s="29"/>
      <c r="T214" s="29"/>
      <c r="U214" s="122" t="n">
        <f aca="false">SUM(I214:T214)</f>
        <v>288.85</v>
      </c>
      <c r="W214" s="135"/>
      <c r="X214" s="136"/>
      <c r="Y214" s="137" t="n">
        <f aca="false">U214/12</f>
        <v>24.0708333333333</v>
      </c>
    </row>
    <row r="215" s="5" customFormat="true" ht="15" hidden="false" customHeight="false" outlineLevel="0" collapsed="false">
      <c r="A215" s="5" t="s">
        <v>16408</v>
      </c>
      <c r="B215" s="73" t="s">
        <v>36</v>
      </c>
      <c r="D215" s="27"/>
      <c r="E215" s="104"/>
      <c r="I215" s="29"/>
      <c r="J215" s="29"/>
      <c r="K215" s="5" t="n">
        <v>138.18</v>
      </c>
      <c r="L215" s="29"/>
      <c r="M215" s="29"/>
      <c r="N215" s="29"/>
      <c r="O215" s="29"/>
      <c r="P215" s="29"/>
      <c r="Q215" s="29"/>
      <c r="R215" s="29"/>
      <c r="S215" s="29"/>
      <c r="T215" s="29"/>
      <c r="U215" s="122" t="n">
        <f aca="false">SUM(I215:T215)</f>
        <v>138.18</v>
      </c>
      <c r="W215" s="135"/>
      <c r="X215" s="136"/>
      <c r="Y215" s="137" t="n">
        <f aca="false">U215/12</f>
        <v>11.515</v>
      </c>
    </row>
    <row r="216" s="5" customFormat="true" ht="13.8" hidden="false" customHeight="false" outlineLevel="0" collapsed="false">
      <c r="A216" s="63" t="s">
        <v>15938</v>
      </c>
      <c r="B216" s="73"/>
      <c r="E216" s="74"/>
      <c r="Q216" s="5" t="n">
        <v>36</v>
      </c>
      <c r="U216" s="122" t="n">
        <f aca="false">SUM(I216:T216)</f>
        <v>36</v>
      </c>
      <c r="W216" s="135"/>
      <c r="X216" s="136"/>
      <c r="Y216" s="137" t="n">
        <f aca="false">U216/12</f>
        <v>3</v>
      </c>
    </row>
    <row r="217" s="5" customFormat="true" ht="15" hidden="false" customHeight="false" outlineLevel="0" collapsed="false">
      <c r="A217" s="5" t="s">
        <v>15938</v>
      </c>
      <c r="B217" s="73" t="s">
        <v>36</v>
      </c>
      <c r="D217" s="27"/>
      <c r="E217" s="104"/>
      <c r="I217" s="29"/>
      <c r="J217" s="29"/>
      <c r="L217" s="5" t="n">
        <v>34.95</v>
      </c>
      <c r="M217" s="29"/>
      <c r="N217" s="29"/>
      <c r="O217" s="29"/>
      <c r="P217" s="29"/>
      <c r="Q217" s="29"/>
      <c r="R217" s="29"/>
      <c r="S217" s="29"/>
      <c r="T217" s="29"/>
      <c r="U217" s="122" t="n">
        <f aca="false">SUM(I217:T217)</f>
        <v>34.95</v>
      </c>
      <c r="W217" s="135"/>
      <c r="X217" s="136"/>
      <c r="Y217" s="137" t="n">
        <f aca="false">U217/12</f>
        <v>2.9125</v>
      </c>
    </row>
    <row r="218" s="5" customFormat="true" ht="15" hidden="false" customHeight="false" outlineLevel="0" collapsed="false">
      <c r="A218" s="1473" t="s">
        <v>14009</v>
      </c>
      <c r="B218" s="73" t="s">
        <v>36</v>
      </c>
      <c r="D218" s="27"/>
      <c r="E218" s="104"/>
      <c r="I218" s="29"/>
      <c r="J218" s="29"/>
      <c r="K218" s="29"/>
      <c r="L218" s="29"/>
      <c r="M218" s="29"/>
      <c r="N218" s="29"/>
      <c r="O218" s="29"/>
      <c r="P218" s="29"/>
      <c r="Q218" s="29"/>
      <c r="R218" s="29"/>
      <c r="S218" s="29"/>
      <c r="T218" s="29"/>
      <c r="U218" s="122" t="n">
        <f aca="false">SUM(I218:T218)</f>
        <v>0</v>
      </c>
      <c r="W218" s="135" t="n">
        <v>944</v>
      </c>
      <c r="X218" s="136" t="n">
        <v>1444</v>
      </c>
      <c r="Y218" s="137" t="n">
        <f aca="false">U218/12</f>
        <v>0</v>
      </c>
    </row>
    <row r="219" s="5" customFormat="true" ht="15" hidden="false" customHeight="false" outlineLevel="0" collapsed="false">
      <c r="A219" s="1473" t="s">
        <v>1824</v>
      </c>
      <c r="B219" s="73" t="s">
        <v>36</v>
      </c>
      <c r="D219" s="27"/>
      <c r="E219" s="104"/>
      <c r="I219" s="29"/>
      <c r="J219" s="29"/>
      <c r="K219" s="29"/>
      <c r="L219" s="29"/>
      <c r="M219" s="29"/>
      <c r="N219" s="29"/>
      <c r="O219" s="29"/>
      <c r="P219" s="29"/>
      <c r="Q219" s="29"/>
      <c r="R219" s="29"/>
      <c r="S219" s="29"/>
      <c r="T219" s="29"/>
      <c r="U219" s="122" t="n">
        <f aca="false">SUM(I219:T219)</f>
        <v>0</v>
      </c>
      <c r="W219" s="135" t="n">
        <v>883</v>
      </c>
      <c r="X219" s="136" t="n">
        <v>1383</v>
      </c>
      <c r="Y219" s="137" t="n">
        <f aca="false">U219/12</f>
        <v>0</v>
      </c>
    </row>
    <row r="220" s="5" customFormat="true" ht="15" hidden="false" customHeight="false" outlineLevel="0" collapsed="false">
      <c r="A220" s="5" t="s">
        <v>16409</v>
      </c>
      <c r="B220" s="73" t="s">
        <v>36</v>
      </c>
      <c r="D220" s="27"/>
      <c r="E220" s="104"/>
      <c r="I220" s="29"/>
      <c r="J220" s="29"/>
      <c r="L220" s="29"/>
      <c r="M220" s="29"/>
      <c r="N220" s="29" t="n">
        <v>119.35</v>
      </c>
      <c r="O220" s="29"/>
      <c r="P220" s="29" t="n">
        <v>142.01</v>
      </c>
      <c r="Q220" s="29"/>
      <c r="R220" s="29"/>
      <c r="S220" s="29"/>
      <c r="T220" s="29"/>
      <c r="U220" s="122" t="n">
        <f aca="false">SUM(I220:T220)</f>
        <v>261.36</v>
      </c>
      <c r="W220" s="135"/>
      <c r="X220" s="136"/>
      <c r="Y220" s="137" t="n">
        <f aca="false">U220/12</f>
        <v>21.78</v>
      </c>
    </row>
    <row r="221" s="5" customFormat="true" ht="15" hidden="false" customHeight="false" outlineLevel="0" collapsed="false">
      <c r="A221" s="63" t="s">
        <v>989</v>
      </c>
      <c r="B221" s="73"/>
      <c r="D221" s="27"/>
      <c r="E221" s="104"/>
      <c r="I221" s="29"/>
      <c r="J221" s="29"/>
      <c r="K221" s="29"/>
      <c r="N221" s="29"/>
      <c r="O221" s="29"/>
      <c r="P221" s="29"/>
      <c r="Q221" s="29"/>
      <c r="R221" s="108" t="n">
        <v>165</v>
      </c>
      <c r="S221" s="29"/>
      <c r="T221" s="29"/>
      <c r="U221" s="122" t="n">
        <f aca="false">SUM(I221:T221)</f>
        <v>165</v>
      </c>
      <c r="W221" s="135"/>
      <c r="X221" s="136"/>
      <c r="Y221" s="137" t="n">
        <f aca="false">U221/12</f>
        <v>13.75</v>
      </c>
    </row>
    <row r="222" s="5" customFormat="true" ht="15" hidden="false" customHeight="false" outlineLevel="0" collapsed="false">
      <c r="A222" s="1473" t="s">
        <v>4120</v>
      </c>
      <c r="B222" s="73" t="s">
        <v>36</v>
      </c>
      <c r="D222" s="27"/>
      <c r="E222" s="104"/>
      <c r="I222" s="29"/>
      <c r="J222" s="29"/>
      <c r="K222" s="29"/>
      <c r="L222" s="29"/>
      <c r="M222" s="29"/>
      <c r="N222" s="29"/>
      <c r="O222" s="29"/>
      <c r="P222" s="29"/>
      <c r="Q222" s="29"/>
      <c r="R222" s="29"/>
      <c r="S222" s="29"/>
      <c r="T222" s="29"/>
      <c r="U222" s="122" t="n">
        <f aca="false">SUM(I222:T222)</f>
        <v>0</v>
      </c>
      <c r="W222" s="135" t="n">
        <v>781</v>
      </c>
      <c r="X222" s="136" t="n">
        <v>1281</v>
      </c>
      <c r="Y222" s="137" t="n">
        <f aca="false">U222/12</f>
        <v>0</v>
      </c>
    </row>
    <row r="223" s="5" customFormat="true" ht="15" hidden="false" customHeight="false" outlineLevel="0" collapsed="false">
      <c r="A223" s="1473" t="s">
        <v>8020</v>
      </c>
      <c r="B223" s="73" t="s">
        <v>36</v>
      </c>
      <c r="D223" s="27"/>
      <c r="E223" s="104"/>
      <c r="I223" s="29"/>
      <c r="J223" s="29"/>
      <c r="K223" s="29"/>
      <c r="L223" s="29"/>
      <c r="M223" s="29"/>
      <c r="N223" s="29"/>
      <c r="O223" s="29"/>
      <c r="P223" s="29"/>
      <c r="Q223" s="29"/>
      <c r="R223" s="29"/>
      <c r="S223" s="29"/>
      <c r="T223" s="29"/>
      <c r="U223" s="122" t="n">
        <f aca="false">SUM(I223:T223)</f>
        <v>0</v>
      </c>
      <c r="W223" s="135" t="n">
        <v>774</v>
      </c>
      <c r="X223" s="136" t="n">
        <v>1274</v>
      </c>
      <c r="Y223" s="137" t="n">
        <f aca="false">U223/12</f>
        <v>0</v>
      </c>
    </row>
    <row r="224" s="5" customFormat="true" ht="13.8" hidden="false" customHeight="false" outlineLevel="0" collapsed="false">
      <c r="A224" s="5" t="s">
        <v>907</v>
      </c>
      <c r="B224" s="73" t="s">
        <v>36</v>
      </c>
      <c r="E224" s="74"/>
      <c r="L224" s="5" t="n">
        <v>401.45</v>
      </c>
      <c r="M224" s="5" t="n">
        <v>188.79</v>
      </c>
      <c r="O224" s="5" t="n">
        <v>527.1</v>
      </c>
      <c r="P224" s="5" t="n">
        <v>501</v>
      </c>
      <c r="Q224" s="5" t="n">
        <v>501</v>
      </c>
      <c r="U224" s="122" t="n">
        <f aca="false">SUM(I224:T224)</f>
        <v>2119.34</v>
      </c>
      <c r="W224" s="135"/>
      <c r="X224" s="136"/>
      <c r="Y224" s="137" t="n">
        <f aca="false">U224/12</f>
        <v>176.611666666667</v>
      </c>
    </row>
    <row r="225" s="5" customFormat="true" ht="13.8" hidden="false" customHeight="false" outlineLevel="0" collapsed="false">
      <c r="A225" s="63" t="s">
        <v>998</v>
      </c>
      <c r="B225" s="73"/>
      <c r="E225" s="74"/>
      <c r="J225" s="29" t="n">
        <v>296.48</v>
      </c>
      <c r="Q225" s="5" t="n">
        <v>184</v>
      </c>
      <c r="U225" s="122" t="n">
        <f aca="false">SUM(I225:T225)</f>
        <v>480.48</v>
      </c>
      <c r="W225" s="135"/>
      <c r="X225" s="136"/>
      <c r="Y225" s="137" t="n">
        <f aca="false">U225/12</f>
        <v>40.04</v>
      </c>
    </row>
    <row r="226" s="5" customFormat="true" ht="15" hidden="false" customHeight="false" outlineLevel="0" collapsed="false">
      <c r="A226" s="63" t="s">
        <v>16410</v>
      </c>
      <c r="B226" s="73" t="s">
        <v>36</v>
      </c>
      <c r="D226" s="27"/>
      <c r="E226" s="104"/>
      <c r="I226" s="29"/>
      <c r="J226" s="29" t="n">
        <v>296.48</v>
      </c>
      <c r="K226" s="29"/>
      <c r="L226" s="29"/>
      <c r="M226" s="29"/>
      <c r="N226" s="29"/>
      <c r="O226" s="29"/>
      <c r="P226" s="29"/>
      <c r="Q226" s="29"/>
      <c r="R226" s="29"/>
      <c r="S226" s="29"/>
      <c r="T226" s="29"/>
      <c r="U226" s="122" t="n">
        <f aca="false">SUM(I226:T226)</f>
        <v>296.48</v>
      </c>
      <c r="W226" s="135"/>
      <c r="X226" s="136"/>
      <c r="Y226" s="137" t="n">
        <f aca="false">U226/12</f>
        <v>24.7066666666667</v>
      </c>
    </row>
    <row r="227" s="5" customFormat="true" ht="13.8" hidden="false" customHeight="false" outlineLevel="0" collapsed="false">
      <c r="A227" s="63" t="s">
        <v>934</v>
      </c>
      <c r="B227" s="73"/>
      <c r="E227" s="74"/>
      <c r="P227" s="5" t="n">
        <v>607.6</v>
      </c>
      <c r="U227" s="122" t="n">
        <f aca="false">SUM(I227:T227)</f>
        <v>607.6</v>
      </c>
      <c r="W227" s="135"/>
      <c r="X227" s="136"/>
      <c r="Y227" s="137" t="n">
        <f aca="false">U227/12</f>
        <v>50.6333333333333</v>
      </c>
    </row>
    <row r="228" s="5" customFormat="true" ht="15" hidden="false" customHeight="false" outlineLevel="0" collapsed="false">
      <c r="A228" s="63" t="s">
        <v>934</v>
      </c>
      <c r="B228" s="73" t="s">
        <v>36</v>
      </c>
      <c r="D228" s="27"/>
      <c r="E228" s="104"/>
      <c r="I228" s="29"/>
      <c r="J228" s="29" t="n">
        <v>458.98</v>
      </c>
      <c r="K228" s="29"/>
      <c r="L228" s="29"/>
      <c r="M228" s="29"/>
      <c r="N228" s="29"/>
      <c r="O228" s="29"/>
      <c r="P228" s="29"/>
      <c r="Q228" s="29"/>
      <c r="R228" s="29"/>
      <c r="S228" s="29"/>
      <c r="T228" s="29"/>
      <c r="U228" s="122" t="n">
        <f aca="false">SUM(I228:T228)</f>
        <v>458.98</v>
      </c>
      <c r="W228" s="135"/>
      <c r="X228" s="136"/>
      <c r="Y228" s="137" t="n">
        <f aca="false">U228/12</f>
        <v>38.2483333333333</v>
      </c>
    </row>
    <row r="229" s="5" customFormat="true" ht="15" hidden="false" customHeight="false" outlineLevel="0" collapsed="false">
      <c r="A229" s="5" t="s">
        <v>926</v>
      </c>
      <c r="B229" s="73" t="s">
        <v>36</v>
      </c>
      <c r="D229" s="27"/>
      <c r="E229" s="104"/>
      <c r="I229" s="29"/>
      <c r="J229" s="29"/>
      <c r="K229" s="5" t="n">
        <v>320.81</v>
      </c>
      <c r="L229" s="29"/>
      <c r="M229" s="29"/>
      <c r="N229" s="29"/>
      <c r="O229" s="29"/>
      <c r="P229" s="29"/>
      <c r="Q229" s="29"/>
      <c r="R229" s="29"/>
      <c r="S229" s="29"/>
      <c r="T229" s="29"/>
      <c r="U229" s="122" t="n">
        <f aca="false">SUM(I229:T229)</f>
        <v>320.81</v>
      </c>
      <c r="W229" s="135"/>
      <c r="X229" s="136"/>
      <c r="Y229" s="137" t="n">
        <f aca="false">U229/12</f>
        <v>26.7341666666667</v>
      </c>
    </row>
    <row r="230" s="5" customFormat="true" ht="15" hidden="false" customHeight="false" outlineLevel="0" collapsed="false">
      <c r="A230" s="1473" t="s">
        <v>9017</v>
      </c>
      <c r="B230" s="73" t="s">
        <v>36</v>
      </c>
      <c r="D230" s="27"/>
      <c r="E230" s="104"/>
      <c r="I230" s="29"/>
      <c r="J230" s="29"/>
      <c r="K230" s="29"/>
      <c r="L230" s="29"/>
      <c r="M230" s="29"/>
      <c r="N230" s="29"/>
      <c r="O230" s="29"/>
      <c r="P230" s="29"/>
      <c r="Q230" s="29"/>
      <c r="R230" s="29"/>
      <c r="S230" s="29"/>
      <c r="T230" s="29"/>
      <c r="U230" s="122" t="n">
        <f aca="false">SUM(I230:T230)</f>
        <v>0</v>
      </c>
      <c r="W230" s="135" t="n">
        <v>930</v>
      </c>
      <c r="X230" s="136" t="n">
        <v>1430</v>
      </c>
      <c r="Y230" s="137" t="n">
        <f aca="false">U230/12</f>
        <v>0</v>
      </c>
    </row>
    <row r="231" s="5" customFormat="true" ht="13.8" hidden="false" customHeight="false" outlineLevel="0" collapsed="false">
      <c r="A231" s="5" t="s">
        <v>14677</v>
      </c>
      <c r="B231" s="73" t="s">
        <v>36</v>
      </c>
      <c r="E231" s="74"/>
      <c r="O231" s="5" t="n">
        <v>62.41</v>
      </c>
      <c r="U231" s="122" t="n">
        <f aca="false">SUM(I231:T231)</f>
        <v>62.41</v>
      </c>
      <c r="W231" s="135"/>
      <c r="X231" s="136"/>
      <c r="Y231" s="137" t="n">
        <f aca="false">U231/12</f>
        <v>5.20083333333333</v>
      </c>
    </row>
    <row r="232" s="5" customFormat="true" ht="15" hidden="false" customHeight="false" outlineLevel="0" collapsed="false">
      <c r="A232" s="27" t="s">
        <v>16411</v>
      </c>
      <c r="B232" s="73" t="s">
        <v>36</v>
      </c>
      <c r="D232" s="27"/>
      <c r="E232" s="104"/>
      <c r="I232" s="29"/>
      <c r="J232" s="29"/>
      <c r="K232" s="29"/>
      <c r="L232" s="29"/>
      <c r="M232" s="29"/>
      <c r="N232" s="29"/>
      <c r="O232" s="29" t="n">
        <v>58</v>
      </c>
      <c r="P232" s="29"/>
      <c r="Q232" s="29"/>
      <c r="R232" s="29"/>
      <c r="S232" s="29"/>
      <c r="T232" s="29"/>
      <c r="U232" s="122" t="n">
        <f aca="false">SUM(I232:T232)</f>
        <v>58</v>
      </c>
      <c r="W232" s="135" t="n">
        <v>1000</v>
      </c>
      <c r="X232" s="136" t="n">
        <v>1500</v>
      </c>
      <c r="Y232" s="137" t="n">
        <f aca="false">U232/12</f>
        <v>4.83333333333333</v>
      </c>
    </row>
    <row r="233" s="5" customFormat="true" ht="15" hidden="false" customHeight="false" outlineLevel="0" collapsed="false">
      <c r="A233" s="1473" t="s">
        <v>8960</v>
      </c>
      <c r="B233" s="73" t="s">
        <v>36</v>
      </c>
      <c r="D233" s="27"/>
      <c r="E233" s="104"/>
      <c r="I233" s="29"/>
      <c r="J233" s="29"/>
      <c r="K233" s="29"/>
      <c r="L233" s="29"/>
      <c r="M233" s="29"/>
      <c r="N233" s="29"/>
      <c r="O233" s="29"/>
      <c r="P233" s="29"/>
      <c r="Q233" s="29"/>
      <c r="R233" s="29"/>
      <c r="S233" s="29"/>
      <c r="T233" s="29"/>
      <c r="U233" s="122" t="n">
        <f aca="false">SUM(I233:T233)</f>
        <v>0</v>
      </c>
      <c r="W233" s="135" t="n">
        <v>814</v>
      </c>
      <c r="X233" s="136" t="n">
        <v>1314</v>
      </c>
      <c r="Y233" s="137" t="n">
        <f aca="false">U233/12</f>
        <v>0</v>
      </c>
    </row>
    <row r="234" s="5" customFormat="true" ht="15" hidden="false" customHeight="false" outlineLevel="0" collapsed="false">
      <c r="A234" s="1473" t="s">
        <v>4770</v>
      </c>
      <c r="B234" s="73" t="s">
        <v>36</v>
      </c>
      <c r="D234" s="27"/>
      <c r="E234" s="104"/>
      <c r="I234" s="29"/>
      <c r="J234" s="29"/>
      <c r="K234" s="29"/>
      <c r="L234" s="29"/>
      <c r="M234" s="29"/>
      <c r="N234" s="29"/>
      <c r="O234" s="29"/>
      <c r="P234" s="29"/>
      <c r="Q234" s="29"/>
      <c r="R234" s="29"/>
      <c r="S234" s="29"/>
      <c r="T234" s="29"/>
      <c r="U234" s="122" t="n">
        <f aca="false">SUM(I234:T234)</f>
        <v>0</v>
      </c>
      <c r="W234" s="135" t="n">
        <v>850</v>
      </c>
      <c r="X234" s="136" t="n">
        <v>1350</v>
      </c>
      <c r="Y234" s="137" t="n">
        <f aca="false">U234/12</f>
        <v>0</v>
      </c>
    </row>
    <row r="235" s="5" customFormat="true" ht="15" hidden="false" customHeight="false" outlineLevel="0" collapsed="false">
      <c r="A235" s="1473" t="s">
        <v>4532</v>
      </c>
      <c r="B235" s="73" t="s">
        <v>36</v>
      </c>
      <c r="D235" s="27"/>
      <c r="E235" s="104"/>
      <c r="I235" s="29"/>
      <c r="J235" s="29"/>
      <c r="K235" s="29"/>
      <c r="L235" s="29"/>
      <c r="M235" s="29"/>
      <c r="N235" s="29"/>
      <c r="O235" s="29"/>
      <c r="P235" s="29"/>
      <c r="Q235" s="29"/>
      <c r="R235" s="29"/>
      <c r="S235" s="29"/>
      <c r="T235" s="29"/>
      <c r="U235" s="122" t="n">
        <f aca="false">SUM(I235:T235)</f>
        <v>0</v>
      </c>
      <c r="W235" s="135" t="n">
        <v>830</v>
      </c>
      <c r="X235" s="136" t="n">
        <v>1330</v>
      </c>
      <c r="Y235" s="137" t="n">
        <f aca="false">U235/12</f>
        <v>0</v>
      </c>
    </row>
    <row r="236" s="5" customFormat="true" ht="15" hidden="false" customHeight="false" outlineLevel="0" collapsed="false">
      <c r="A236" s="63" t="s">
        <v>990</v>
      </c>
      <c r="B236" s="73"/>
      <c r="D236" s="27"/>
      <c r="E236" s="104"/>
      <c r="I236" s="29"/>
      <c r="J236" s="29"/>
      <c r="L236" s="29"/>
      <c r="M236" s="29"/>
      <c r="N236" s="29"/>
      <c r="O236" s="29"/>
      <c r="P236" s="29"/>
      <c r="Q236" s="29"/>
      <c r="R236" s="108" t="n">
        <v>220</v>
      </c>
      <c r="S236" s="29"/>
      <c r="T236" s="29"/>
      <c r="U236" s="122" t="n">
        <f aca="false">SUM(I236:T236)</f>
        <v>220</v>
      </c>
      <c r="W236" s="135"/>
      <c r="X236" s="136"/>
      <c r="Y236" s="137" t="n">
        <f aca="false">U236/12</f>
        <v>18.3333333333333</v>
      </c>
    </row>
    <row r="237" s="5" customFormat="true" ht="15" hidden="false" customHeight="false" outlineLevel="0" collapsed="false">
      <c r="A237" s="63" t="s">
        <v>990</v>
      </c>
      <c r="B237" s="73"/>
      <c r="D237" s="27"/>
      <c r="E237" s="104"/>
      <c r="I237" s="29"/>
      <c r="J237" s="29"/>
      <c r="M237" s="29"/>
      <c r="N237" s="29"/>
      <c r="O237" s="29"/>
      <c r="P237" s="29"/>
      <c r="Q237" s="29"/>
      <c r="R237" s="108" t="n">
        <v>298</v>
      </c>
      <c r="S237" s="29"/>
      <c r="T237" s="29"/>
      <c r="U237" s="122" t="n">
        <f aca="false">SUM(I237:T237)</f>
        <v>298</v>
      </c>
      <c r="W237" s="135"/>
      <c r="X237" s="136"/>
      <c r="Y237" s="137" t="n">
        <f aca="false">U237/12</f>
        <v>24.8333333333333</v>
      </c>
    </row>
    <row r="238" s="5" customFormat="true" ht="15" hidden="false" customHeight="false" outlineLevel="0" collapsed="false">
      <c r="A238" s="1473" t="s">
        <v>8611</v>
      </c>
      <c r="B238" s="73" t="s">
        <v>36</v>
      </c>
      <c r="D238" s="27"/>
      <c r="E238" s="104"/>
      <c r="I238" s="29"/>
      <c r="J238" s="29" t="n">
        <v>286</v>
      </c>
      <c r="K238" s="29" t="n">
        <v>171.04</v>
      </c>
      <c r="L238" s="29" t="n">
        <v>395.11</v>
      </c>
      <c r="M238" s="29" t="n">
        <v>464.39</v>
      </c>
      <c r="N238" s="29" t="n">
        <v>296.61</v>
      </c>
      <c r="O238" s="29" t="n">
        <v>424.35</v>
      </c>
      <c r="P238" s="29"/>
      <c r="Q238" s="29" t="n">
        <v>228</v>
      </c>
      <c r="R238" s="29"/>
      <c r="S238" s="29"/>
      <c r="T238" s="29"/>
      <c r="U238" s="122" t="n">
        <f aca="false">SUM(I238:T238)</f>
        <v>2265.5</v>
      </c>
      <c r="W238" s="135" t="n">
        <v>1000</v>
      </c>
      <c r="X238" s="136" t="n">
        <v>1500</v>
      </c>
      <c r="Y238" s="137" t="n">
        <f aca="false">U238/12</f>
        <v>188.791666666667</v>
      </c>
    </row>
    <row r="239" s="5" customFormat="true" ht="15" hidden="false" customHeight="false" outlineLevel="0" collapsed="false">
      <c r="A239" s="63" t="s">
        <v>110</v>
      </c>
      <c r="B239" s="73"/>
      <c r="D239" s="27"/>
      <c r="E239" s="104"/>
      <c r="I239" s="29"/>
      <c r="J239" s="29"/>
      <c r="K239" s="29"/>
      <c r="L239" s="29"/>
      <c r="M239" s="29"/>
      <c r="N239" s="29"/>
      <c r="O239" s="29"/>
      <c r="P239" s="29"/>
      <c r="Q239" s="29" t="n">
        <v>155</v>
      </c>
      <c r="R239" s="29"/>
      <c r="S239" s="29"/>
      <c r="T239" s="29"/>
      <c r="U239" s="122" t="n">
        <f aca="false">SUM(I239:T239)</f>
        <v>155</v>
      </c>
      <c r="W239" s="135"/>
      <c r="X239" s="136"/>
      <c r="Y239" s="137" t="n">
        <f aca="false">U239/12</f>
        <v>12.9166666666667</v>
      </c>
    </row>
    <row r="240" s="5" customFormat="true" ht="15" hidden="false" customHeight="false" outlineLevel="0" collapsed="false">
      <c r="A240" s="1473" t="s">
        <v>292</v>
      </c>
      <c r="B240" s="73" t="s">
        <v>36</v>
      </c>
      <c r="D240" s="27"/>
      <c r="E240" s="104"/>
      <c r="I240" s="29"/>
      <c r="J240" s="29"/>
      <c r="K240" s="29"/>
      <c r="L240" s="29"/>
      <c r="M240" s="29"/>
      <c r="N240" s="29"/>
      <c r="O240" s="29"/>
      <c r="P240" s="29"/>
      <c r="Q240" s="29"/>
      <c r="R240" s="29"/>
      <c r="S240" s="29"/>
      <c r="T240" s="29"/>
      <c r="U240" s="122" t="n">
        <f aca="false">SUM(I240:T240)</f>
        <v>0</v>
      </c>
      <c r="W240" s="135" t="n">
        <v>816</v>
      </c>
      <c r="X240" s="136" t="n">
        <v>1316</v>
      </c>
      <c r="Y240" s="137" t="n">
        <f aca="false">U240/12</f>
        <v>0</v>
      </c>
    </row>
    <row r="241" s="5" customFormat="true" ht="13.8" hidden="false" customHeight="false" outlineLevel="0" collapsed="false">
      <c r="A241" s="5" t="s">
        <v>110</v>
      </c>
      <c r="B241" s="73" t="s">
        <v>36</v>
      </c>
      <c r="E241" s="74"/>
      <c r="O241" s="5" t="n">
        <v>312.83</v>
      </c>
      <c r="U241" s="122" t="n">
        <f aca="false">SUM(I241:T241)</f>
        <v>312.83</v>
      </c>
      <c r="W241" s="135"/>
      <c r="X241" s="136"/>
      <c r="Y241" s="137" t="n">
        <f aca="false">U241/12</f>
        <v>26.0691666666667</v>
      </c>
    </row>
    <row r="242" s="5" customFormat="true" ht="13.8" hidden="false" customHeight="false" outlineLevel="0" collapsed="false">
      <c r="A242" s="5" t="s">
        <v>1018</v>
      </c>
      <c r="B242" s="73" t="s">
        <v>36</v>
      </c>
      <c r="E242" s="74"/>
      <c r="N242" s="5" t="n">
        <v>62.17</v>
      </c>
      <c r="U242" s="122" t="n">
        <f aca="false">SUM(I242:T242)</f>
        <v>62.17</v>
      </c>
      <c r="W242" s="135"/>
      <c r="X242" s="136"/>
      <c r="Y242" s="137" t="n">
        <f aca="false">U242/12</f>
        <v>5.18083333333333</v>
      </c>
    </row>
    <row r="243" s="5" customFormat="true" ht="15" hidden="false" customHeight="false" outlineLevel="0" collapsed="false">
      <c r="A243" s="63" t="s">
        <v>1018</v>
      </c>
      <c r="B243" s="73"/>
      <c r="D243" s="27"/>
      <c r="E243" s="104"/>
      <c r="I243" s="29"/>
      <c r="J243" s="29"/>
      <c r="K243" s="29"/>
      <c r="L243" s="29"/>
      <c r="M243" s="29"/>
      <c r="N243" s="29"/>
      <c r="O243" s="29"/>
      <c r="P243" s="29"/>
      <c r="Q243" s="29"/>
      <c r="R243" s="108" t="n">
        <v>64</v>
      </c>
      <c r="S243" s="29"/>
      <c r="T243" s="29"/>
      <c r="U243" s="122" t="n">
        <f aca="false">SUM(I243:T243)</f>
        <v>64</v>
      </c>
      <c r="W243" s="135"/>
      <c r="X243" s="136"/>
      <c r="Y243" s="137" t="n">
        <f aca="false">U243/12</f>
        <v>5.33333333333333</v>
      </c>
    </row>
    <row r="244" s="5" customFormat="true" ht="15" hidden="false" customHeight="false" outlineLevel="0" collapsed="false">
      <c r="A244" s="1473" t="s">
        <v>39</v>
      </c>
      <c r="B244" s="73" t="s">
        <v>36</v>
      </c>
      <c r="D244" s="27"/>
      <c r="E244" s="104" t="s">
        <v>16412</v>
      </c>
      <c r="I244" s="29"/>
      <c r="J244" s="29"/>
      <c r="K244" s="29"/>
      <c r="L244" s="29"/>
      <c r="M244" s="29"/>
      <c r="N244" s="29"/>
      <c r="O244" s="29"/>
      <c r="P244" s="29"/>
      <c r="Q244" s="29"/>
      <c r="R244" s="29"/>
      <c r="S244" s="29"/>
      <c r="T244" s="29"/>
      <c r="U244" s="122" t="n">
        <f aca="false">SUM(I244:T244)</f>
        <v>0</v>
      </c>
      <c r="W244" s="135"/>
      <c r="X244" s="136"/>
      <c r="Y244" s="137" t="n">
        <f aca="false">U244/12</f>
        <v>0</v>
      </c>
    </row>
    <row r="245" s="5" customFormat="true" ht="15" hidden="false" customHeight="false" outlineLevel="0" collapsed="false">
      <c r="A245" s="1473" t="s">
        <v>42</v>
      </c>
      <c r="B245" s="73" t="s">
        <v>36</v>
      </c>
      <c r="D245" s="27"/>
      <c r="E245" s="104"/>
      <c r="I245" s="29"/>
      <c r="J245" s="29"/>
      <c r="K245" s="29"/>
      <c r="L245" s="29"/>
      <c r="M245" s="29"/>
      <c r="N245" s="29"/>
      <c r="O245" s="29"/>
      <c r="P245" s="29"/>
      <c r="Q245" s="29"/>
      <c r="R245" s="29"/>
      <c r="S245" s="29"/>
      <c r="T245" s="29"/>
      <c r="U245" s="122" t="n">
        <f aca="false">SUM(I245:T245)</f>
        <v>0</v>
      </c>
      <c r="W245" s="135"/>
      <c r="X245" s="136"/>
      <c r="Y245" s="137" t="n">
        <f aca="false">U245/12</f>
        <v>0</v>
      </c>
    </row>
    <row r="246" s="5" customFormat="true" ht="15" hidden="false" customHeight="false" outlineLevel="0" collapsed="false">
      <c r="A246" s="1473" t="s">
        <v>16413</v>
      </c>
      <c r="B246" s="73" t="s">
        <v>36</v>
      </c>
      <c r="D246" s="27"/>
      <c r="E246" s="104"/>
      <c r="I246" s="29"/>
      <c r="J246" s="29"/>
      <c r="K246" s="29"/>
      <c r="L246" s="29"/>
      <c r="M246" s="29"/>
      <c r="N246" s="29"/>
      <c r="O246" s="29"/>
      <c r="P246" s="29"/>
      <c r="Q246" s="29"/>
      <c r="R246" s="29"/>
      <c r="S246" s="29"/>
      <c r="T246" s="29"/>
      <c r="U246" s="122" t="n">
        <f aca="false">SUM(I246:T246)</f>
        <v>0</v>
      </c>
      <c r="W246" s="135" t="n">
        <v>922</v>
      </c>
      <c r="X246" s="136" t="n">
        <v>1422</v>
      </c>
      <c r="Y246" s="137" t="n">
        <f aca="false">U246/12</f>
        <v>0</v>
      </c>
    </row>
    <row r="247" s="5" customFormat="true" ht="15" hidden="false" customHeight="false" outlineLevel="0" collapsed="false">
      <c r="A247" s="1473" t="s">
        <v>16414</v>
      </c>
      <c r="B247" s="73" t="s">
        <v>36</v>
      </c>
      <c r="D247" s="27"/>
      <c r="E247" s="104"/>
      <c r="I247" s="29"/>
      <c r="J247" s="29"/>
      <c r="K247" s="29"/>
      <c r="L247" s="29"/>
      <c r="M247" s="29"/>
      <c r="N247" s="29"/>
      <c r="O247" s="29"/>
      <c r="P247" s="29"/>
      <c r="Q247" s="29"/>
      <c r="R247" s="29"/>
      <c r="S247" s="29"/>
      <c r="T247" s="29"/>
      <c r="U247" s="122" t="n">
        <f aca="false">SUM(I247:T247)</f>
        <v>0</v>
      </c>
      <c r="W247" s="135" t="n">
        <v>874</v>
      </c>
      <c r="X247" s="136" t="n">
        <v>1374</v>
      </c>
      <c r="Y247" s="137" t="n">
        <f aca="false">U247/12</f>
        <v>0</v>
      </c>
    </row>
    <row r="248" s="5" customFormat="true" ht="15" hidden="false" customHeight="false" outlineLevel="0" collapsed="false">
      <c r="A248" s="27" t="s">
        <v>16415</v>
      </c>
      <c r="B248" s="73" t="s">
        <v>36</v>
      </c>
      <c r="D248" s="27"/>
      <c r="E248" s="104" t="s">
        <v>16416</v>
      </c>
      <c r="I248" s="29"/>
      <c r="J248" s="29" t="n">
        <v>582.9</v>
      </c>
      <c r="K248" s="29"/>
      <c r="L248" s="29" t="n">
        <v>582.9</v>
      </c>
      <c r="M248" s="29"/>
      <c r="N248" s="29"/>
      <c r="O248" s="29" t="n">
        <v>81.56</v>
      </c>
      <c r="P248" s="29" t="n">
        <v>467.63</v>
      </c>
      <c r="Q248" s="29"/>
      <c r="R248" s="29"/>
      <c r="S248" s="29"/>
      <c r="T248" s="29"/>
      <c r="U248" s="122" t="n">
        <f aca="false">SUM(I248:T248)</f>
        <v>1714.99</v>
      </c>
      <c r="W248" s="135" t="n">
        <v>1000</v>
      </c>
      <c r="X248" s="136" t="n">
        <v>1500</v>
      </c>
      <c r="Y248" s="137" t="n">
        <f aca="false">U248/12</f>
        <v>142.915833333333</v>
      </c>
    </row>
    <row r="249" s="5" customFormat="true" ht="13.8" hidden="false" customHeight="false" outlineLevel="0" collapsed="false">
      <c r="A249" s="63" t="s">
        <v>920</v>
      </c>
      <c r="B249" s="73"/>
      <c r="E249" s="74"/>
      <c r="R249" s="108" t="n">
        <v>500</v>
      </c>
      <c r="U249" s="122" t="n">
        <f aca="false">SUM(I249:T249)</f>
        <v>500</v>
      </c>
      <c r="W249" s="135"/>
      <c r="X249" s="136"/>
      <c r="Y249" s="137" t="n">
        <f aca="false">U249/12</f>
        <v>41.6666666666667</v>
      </c>
    </row>
    <row r="250" s="5" customFormat="true" ht="15" hidden="false" customHeight="false" outlineLevel="0" collapsed="false">
      <c r="A250" s="1473" t="s">
        <v>3252</v>
      </c>
      <c r="B250" s="73" t="s">
        <v>36</v>
      </c>
      <c r="D250" s="27"/>
      <c r="E250" s="104"/>
      <c r="I250" s="29"/>
      <c r="J250" s="29"/>
      <c r="K250" s="29"/>
      <c r="L250" s="29"/>
      <c r="M250" s="29"/>
      <c r="N250" s="29"/>
      <c r="O250" s="29"/>
      <c r="P250" s="29"/>
      <c r="Q250" s="29"/>
      <c r="R250" s="29"/>
      <c r="S250" s="29"/>
      <c r="T250" s="29"/>
      <c r="U250" s="122" t="n">
        <f aca="false">SUM(I250:T250)</f>
        <v>0</v>
      </c>
      <c r="W250" s="135" t="n">
        <v>860</v>
      </c>
      <c r="X250" s="136" t="n">
        <v>1360</v>
      </c>
      <c r="Y250" s="137" t="n">
        <f aca="false">U250/12</f>
        <v>0</v>
      </c>
    </row>
    <row r="251" s="5" customFormat="true" ht="13.8" hidden="false" customHeight="false" outlineLevel="0" collapsed="false">
      <c r="A251" s="5" t="s">
        <v>15942</v>
      </c>
      <c r="B251" s="73" t="s">
        <v>36</v>
      </c>
      <c r="E251" s="74"/>
      <c r="O251" s="5" t="n">
        <v>36.93</v>
      </c>
      <c r="U251" s="122" t="n">
        <f aca="false">SUM(I251:T251)</f>
        <v>36.93</v>
      </c>
      <c r="W251" s="135"/>
      <c r="X251" s="136"/>
      <c r="Y251" s="137" t="n">
        <f aca="false">U251/12</f>
        <v>3.0775</v>
      </c>
    </row>
    <row r="252" s="5" customFormat="true" ht="15" hidden="false" customHeight="false" outlineLevel="0" collapsed="false">
      <c r="A252" s="5" t="s">
        <v>1101</v>
      </c>
      <c r="B252" s="73" t="s">
        <v>36</v>
      </c>
      <c r="D252" s="27"/>
      <c r="E252" s="104"/>
      <c r="I252" s="29"/>
      <c r="J252" s="29"/>
      <c r="K252" s="29"/>
      <c r="M252" s="5" t="n">
        <v>124.33</v>
      </c>
      <c r="N252" s="29"/>
      <c r="O252" s="29"/>
      <c r="P252" s="29"/>
      <c r="Q252" s="29"/>
      <c r="R252" s="29"/>
      <c r="S252" s="29"/>
      <c r="T252" s="29"/>
      <c r="U252" s="122" t="n">
        <f aca="false">SUM(I252:T252)</f>
        <v>124.33</v>
      </c>
      <c r="W252" s="135"/>
      <c r="X252" s="136"/>
      <c r="Y252" s="137" t="n">
        <f aca="false">U252/12</f>
        <v>10.3608333333333</v>
      </c>
    </row>
    <row r="253" s="5" customFormat="true" ht="15" hidden="false" customHeight="false" outlineLevel="0" collapsed="false">
      <c r="A253" s="1473" t="s">
        <v>11233</v>
      </c>
      <c r="B253" s="73" t="s">
        <v>36</v>
      </c>
      <c r="D253" s="27"/>
      <c r="E253" s="104"/>
      <c r="I253" s="29"/>
      <c r="J253" s="29"/>
      <c r="K253" s="29"/>
      <c r="L253" s="29"/>
      <c r="M253" s="29"/>
      <c r="N253" s="29"/>
      <c r="O253" s="29"/>
      <c r="P253" s="29"/>
      <c r="Q253" s="29"/>
      <c r="R253" s="29"/>
      <c r="S253" s="29"/>
      <c r="T253" s="29"/>
      <c r="U253" s="122" t="n">
        <f aca="false">SUM(I253:T253)</f>
        <v>0</v>
      </c>
      <c r="W253" s="135" t="n">
        <v>835</v>
      </c>
      <c r="X253" s="136" t="n">
        <v>1335</v>
      </c>
      <c r="Y253" s="137" t="n">
        <f aca="false">U253/12</f>
        <v>0</v>
      </c>
    </row>
    <row r="254" s="5" customFormat="true" ht="13.8" hidden="false" customHeight="false" outlineLevel="0" collapsed="false">
      <c r="A254" s="5" t="s">
        <v>706</v>
      </c>
      <c r="B254" s="73" t="s">
        <v>36</v>
      </c>
      <c r="E254" s="74"/>
      <c r="P254" s="5" t="n">
        <v>29.71</v>
      </c>
      <c r="U254" s="122" t="n">
        <f aca="false">SUM(I254:T254)</f>
        <v>29.71</v>
      </c>
      <c r="W254" s="135"/>
      <c r="X254" s="136"/>
      <c r="Y254" s="137" t="n">
        <f aca="false">U254/12</f>
        <v>2.47583333333333</v>
      </c>
    </row>
    <row r="255" s="5" customFormat="true" ht="13.8" hidden="false" customHeight="false" outlineLevel="0" collapsed="false">
      <c r="A255" s="5" t="s">
        <v>706</v>
      </c>
      <c r="B255" s="73" t="s">
        <v>36</v>
      </c>
      <c r="E255" s="74"/>
      <c r="O255" s="5" t="n">
        <v>145.75</v>
      </c>
      <c r="U255" s="122" t="n">
        <f aca="false">SUM(I255:T255)</f>
        <v>145.75</v>
      </c>
      <c r="W255" s="135"/>
      <c r="X255" s="136"/>
      <c r="Y255" s="137" t="n">
        <f aca="false">U255/12</f>
        <v>12.1458333333333</v>
      </c>
    </row>
    <row r="256" s="5" customFormat="true" ht="15" hidden="false" customHeight="false" outlineLevel="0" collapsed="false">
      <c r="A256" s="1473" t="s">
        <v>14033</v>
      </c>
      <c r="B256" s="73" t="s">
        <v>36</v>
      </c>
      <c r="D256" s="27"/>
      <c r="E256" s="104"/>
      <c r="I256" s="29"/>
      <c r="J256" s="29"/>
      <c r="K256" s="29"/>
      <c r="L256" s="29"/>
      <c r="M256" s="29"/>
      <c r="N256" s="29"/>
      <c r="O256" s="29"/>
      <c r="P256" s="29"/>
      <c r="Q256" s="29"/>
      <c r="R256" s="29"/>
      <c r="S256" s="29"/>
      <c r="T256" s="29"/>
      <c r="U256" s="122" t="n">
        <f aca="false">SUM(I256:T256)</f>
        <v>0</v>
      </c>
      <c r="W256" s="135" t="n">
        <v>893</v>
      </c>
      <c r="X256" s="136" t="n">
        <v>1393</v>
      </c>
      <c r="Y256" s="137" t="n">
        <f aca="false">U256/12</f>
        <v>0</v>
      </c>
    </row>
    <row r="257" s="5" customFormat="true" ht="15" hidden="false" customHeight="false" outlineLevel="0" collapsed="false">
      <c r="A257" s="1473" t="s">
        <v>4538</v>
      </c>
      <c r="B257" s="73" t="s">
        <v>36</v>
      </c>
      <c r="D257" s="27"/>
      <c r="E257" s="104"/>
      <c r="I257" s="29"/>
      <c r="J257" s="29"/>
      <c r="K257" s="29"/>
      <c r="L257" s="29"/>
      <c r="M257" s="29"/>
      <c r="N257" s="29"/>
      <c r="O257" s="29"/>
      <c r="P257" s="29"/>
      <c r="Q257" s="29"/>
      <c r="R257" s="29"/>
      <c r="S257" s="29"/>
      <c r="T257" s="29"/>
      <c r="U257" s="122" t="n">
        <f aca="false">SUM(I257:T257)</f>
        <v>0</v>
      </c>
      <c r="W257" s="135" t="n">
        <v>877</v>
      </c>
      <c r="X257" s="136" t="n">
        <v>1377</v>
      </c>
      <c r="Y257" s="137" t="n">
        <f aca="false">U257/12</f>
        <v>0</v>
      </c>
    </row>
    <row r="258" s="5" customFormat="true" ht="15" hidden="false" customHeight="false" outlineLevel="0" collapsed="false">
      <c r="A258" s="1473" t="s">
        <v>11884</v>
      </c>
      <c r="B258" s="73" t="s">
        <v>36</v>
      </c>
      <c r="D258" s="27"/>
      <c r="E258" s="104"/>
      <c r="I258" s="29"/>
      <c r="J258" s="29"/>
      <c r="K258" s="29"/>
      <c r="L258" s="29"/>
      <c r="M258" s="29"/>
      <c r="N258" s="29"/>
      <c r="O258" s="29"/>
      <c r="P258" s="29"/>
      <c r="Q258" s="29"/>
      <c r="R258" s="29"/>
      <c r="S258" s="29"/>
      <c r="T258" s="29"/>
      <c r="U258" s="122" t="n">
        <f aca="false">SUM(I258:T258)</f>
        <v>0</v>
      </c>
      <c r="W258" s="135" t="n">
        <v>994</v>
      </c>
      <c r="X258" s="136" t="n">
        <v>1494</v>
      </c>
      <c r="Y258" s="137" t="n">
        <f aca="false">U258/12</f>
        <v>0</v>
      </c>
    </row>
    <row r="259" s="5" customFormat="true" ht="15" hidden="false" customHeight="false" outlineLevel="0" collapsed="false">
      <c r="A259" s="5" t="s">
        <v>994</v>
      </c>
      <c r="B259" s="73" t="s">
        <v>36</v>
      </c>
      <c r="D259" s="27"/>
      <c r="E259" s="104"/>
      <c r="I259" s="29"/>
      <c r="J259" s="29"/>
      <c r="L259" s="5" t="n">
        <v>208.67</v>
      </c>
      <c r="M259" s="29"/>
      <c r="N259" s="29"/>
      <c r="O259" s="29" t="n">
        <v>175</v>
      </c>
      <c r="P259" s="29"/>
      <c r="Q259" s="29"/>
      <c r="R259" s="29"/>
      <c r="S259" s="29"/>
      <c r="T259" s="29"/>
      <c r="U259" s="122" t="n">
        <f aca="false">SUM(I259:T259)</f>
        <v>383.67</v>
      </c>
      <c r="W259" s="135"/>
      <c r="X259" s="136"/>
      <c r="Y259" s="137" t="n">
        <f aca="false">U259/12</f>
        <v>31.9725</v>
      </c>
    </row>
    <row r="260" s="5" customFormat="true" ht="15" hidden="false" customHeight="false" outlineLevel="0" collapsed="false">
      <c r="A260" s="1473" t="s">
        <v>10687</v>
      </c>
      <c r="B260" s="73" t="s">
        <v>36</v>
      </c>
      <c r="D260" s="27"/>
      <c r="E260" s="104"/>
      <c r="I260" s="29"/>
      <c r="J260" s="29"/>
      <c r="K260" s="29"/>
      <c r="L260" s="29"/>
      <c r="M260" s="29"/>
      <c r="N260" s="29"/>
      <c r="O260" s="29"/>
      <c r="P260" s="29"/>
      <c r="Q260" s="29"/>
      <c r="R260" s="29"/>
      <c r="S260" s="29"/>
      <c r="T260" s="29"/>
      <c r="U260" s="122" t="n">
        <f aca="false">SUM(I260:T260)</f>
        <v>0</v>
      </c>
      <c r="W260" s="135" t="n">
        <v>776</v>
      </c>
      <c r="X260" s="136" t="n">
        <v>1276</v>
      </c>
      <c r="Y260" s="137" t="n">
        <f aca="false">U260/12</f>
        <v>0</v>
      </c>
    </row>
    <row r="261" s="5" customFormat="true" ht="15" hidden="false" customHeight="false" outlineLevel="0" collapsed="false">
      <c r="A261" s="1473" t="s">
        <v>10687</v>
      </c>
      <c r="B261" s="73" t="s">
        <v>36</v>
      </c>
      <c r="D261" s="27"/>
      <c r="E261" s="104"/>
      <c r="I261" s="29"/>
      <c r="J261" s="29"/>
      <c r="K261" s="29"/>
      <c r="L261" s="29"/>
      <c r="M261" s="29"/>
      <c r="N261" s="29"/>
      <c r="O261" s="29"/>
      <c r="P261" s="29"/>
      <c r="Q261" s="29"/>
      <c r="R261" s="29"/>
      <c r="S261" s="29"/>
      <c r="T261" s="29"/>
      <c r="U261" s="122" t="n">
        <f aca="false">SUM(I261:T261)</f>
        <v>0</v>
      </c>
      <c r="W261" s="135" t="n">
        <v>995</v>
      </c>
      <c r="X261" s="136" t="n">
        <v>1495</v>
      </c>
      <c r="Y261" s="137" t="n">
        <f aca="false">U261/12</f>
        <v>0</v>
      </c>
    </row>
    <row r="262" s="5" customFormat="true" ht="13.8" hidden="false" customHeight="false" outlineLevel="0" collapsed="false">
      <c r="A262" s="63" t="s">
        <v>1218</v>
      </c>
      <c r="B262" s="73"/>
      <c r="E262" s="74"/>
      <c r="R262" s="108" t="n">
        <v>123</v>
      </c>
      <c r="U262" s="122" t="n">
        <f aca="false">SUM(I262:T262)</f>
        <v>123</v>
      </c>
      <c r="W262" s="135"/>
      <c r="X262" s="136"/>
      <c r="Y262" s="137" t="n">
        <f aca="false">U262/12</f>
        <v>10.25</v>
      </c>
    </row>
    <row r="263" s="5" customFormat="true" ht="15" hidden="false" customHeight="false" outlineLevel="0" collapsed="false">
      <c r="A263" s="1473" t="s">
        <v>11308</v>
      </c>
      <c r="B263" s="73" t="s">
        <v>36</v>
      </c>
      <c r="D263" s="27"/>
      <c r="E263" s="104"/>
      <c r="I263" s="29"/>
      <c r="J263" s="29"/>
      <c r="K263" s="29"/>
      <c r="L263" s="29"/>
      <c r="M263" s="29"/>
      <c r="N263" s="29"/>
      <c r="O263" s="29"/>
      <c r="P263" s="29"/>
      <c r="Q263" s="29"/>
      <c r="R263" s="29"/>
      <c r="S263" s="29"/>
      <c r="T263" s="29"/>
      <c r="U263" s="122" t="n">
        <f aca="false">SUM(I263:T263)</f>
        <v>0</v>
      </c>
      <c r="W263" s="135" t="n">
        <v>844</v>
      </c>
      <c r="X263" s="136" t="n">
        <v>1344</v>
      </c>
      <c r="Y263" s="137" t="n">
        <f aca="false">U263/12</f>
        <v>0</v>
      </c>
    </row>
    <row r="264" s="5" customFormat="true" ht="15" hidden="false" customHeight="false" outlineLevel="0" collapsed="false">
      <c r="A264" s="1473" t="s">
        <v>11308</v>
      </c>
      <c r="B264" s="73" t="s">
        <v>36</v>
      </c>
      <c r="D264" s="27"/>
      <c r="E264" s="104"/>
      <c r="I264" s="29"/>
      <c r="J264" s="29"/>
      <c r="K264" s="29"/>
      <c r="L264" s="29"/>
      <c r="M264" s="29"/>
      <c r="N264" s="29"/>
      <c r="O264" s="29"/>
      <c r="P264" s="29"/>
      <c r="Q264" s="29"/>
      <c r="R264" s="29"/>
      <c r="S264" s="29"/>
      <c r="T264" s="29"/>
      <c r="U264" s="122" t="n">
        <f aca="false">SUM(I264:T264)</f>
        <v>0</v>
      </c>
      <c r="W264" s="135" t="n">
        <v>996</v>
      </c>
      <c r="X264" s="136" t="n">
        <v>1496</v>
      </c>
      <c r="Y264" s="137" t="n">
        <f aca="false">U264/12</f>
        <v>0</v>
      </c>
    </row>
    <row r="265" s="5" customFormat="true" ht="15" hidden="false" customHeight="false" outlineLevel="0" collapsed="false">
      <c r="A265" s="63" t="s">
        <v>15944</v>
      </c>
      <c r="B265" s="73"/>
      <c r="D265" s="27"/>
      <c r="E265" s="104"/>
      <c r="I265" s="29"/>
      <c r="J265" s="29"/>
      <c r="L265" s="29"/>
      <c r="M265" s="29"/>
      <c r="N265" s="29"/>
      <c r="O265" s="29"/>
      <c r="P265" s="29"/>
      <c r="Q265" s="29" t="n">
        <v>428</v>
      </c>
      <c r="R265" s="29"/>
      <c r="S265" s="29"/>
      <c r="T265" s="29"/>
      <c r="U265" s="122" t="n">
        <f aca="false">SUM(I265:T265)</f>
        <v>428</v>
      </c>
      <c r="W265" s="135"/>
      <c r="X265" s="136"/>
      <c r="Y265" s="137" t="n">
        <f aca="false">U265/12</f>
        <v>35.6666666666667</v>
      </c>
    </row>
    <row r="266" s="5" customFormat="true" ht="15" hidden="false" customHeight="false" outlineLevel="0" collapsed="false">
      <c r="A266" s="63" t="s">
        <v>979</v>
      </c>
      <c r="B266" s="73" t="s">
        <v>36</v>
      </c>
      <c r="D266" s="27"/>
      <c r="E266" s="104"/>
      <c r="I266" s="29" t="n">
        <v>100.82</v>
      </c>
      <c r="J266" s="29"/>
      <c r="K266" s="5" t="n">
        <v>95.45</v>
      </c>
      <c r="L266" s="5" t="n">
        <v>58.99</v>
      </c>
      <c r="M266" s="29"/>
      <c r="N266" s="5" t="n">
        <v>95.45</v>
      </c>
      <c r="O266" s="5" t="n">
        <v>58.99</v>
      </c>
      <c r="P266" s="29"/>
      <c r="Q266" s="29"/>
      <c r="R266" s="29"/>
      <c r="S266" s="29"/>
      <c r="T266" s="29"/>
      <c r="U266" s="122" t="n">
        <f aca="false">SUM(I266:T266)</f>
        <v>409.7</v>
      </c>
      <c r="W266" s="135"/>
      <c r="X266" s="136"/>
      <c r="Y266" s="137" t="n">
        <f aca="false">U266/12</f>
        <v>34.1416666666667</v>
      </c>
    </row>
    <row r="267" s="5" customFormat="true" ht="13.8" hidden="false" customHeight="false" outlineLevel="0" collapsed="false">
      <c r="A267" s="63" t="s">
        <v>979</v>
      </c>
      <c r="B267" s="73"/>
      <c r="E267" s="74"/>
      <c r="Q267" s="5" t="n">
        <v>90</v>
      </c>
      <c r="U267" s="122" t="n">
        <f aca="false">SUM(I267:T267)</f>
        <v>90</v>
      </c>
      <c r="W267" s="135"/>
      <c r="X267" s="136"/>
      <c r="Y267" s="137" t="n">
        <f aca="false">U267/12</f>
        <v>7.5</v>
      </c>
    </row>
    <row r="268" s="5" customFormat="true" ht="15" hidden="false" customHeight="false" outlineLevel="0" collapsed="false">
      <c r="A268" s="63" t="s">
        <v>979</v>
      </c>
      <c r="B268" s="73"/>
      <c r="D268" s="27"/>
      <c r="E268" s="104"/>
      <c r="I268" s="29"/>
      <c r="J268" s="29"/>
      <c r="K268" s="29"/>
      <c r="L268" s="29"/>
      <c r="M268" s="29"/>
      <c r="N268" s="29"/>
      <c r="O268" s="29"/>
      <c r="P268" s="29"/>
      <c r="Q268" s="29"/>
      <c r="R268" s="108" t="n">
        <v>55</v>
      </c>
      <c r="S268" s="29"/>
      <c r="T268" s="29"/>
      <c r="U268" s="122" t="n">
        <f aca="false">SUM(I268:T268)</f>
        <v>55</v>
      </c>
      <c r="W268" s="135"/>
      <c r="X268" s="136"/>
      <c r="Y268" s="137" t="n">
        <f aca="false">U268/12</f>
        <v>4.58333333333333</v>
      </c>
    </row>
    <row r="269" s="5" customFormat="true" ht="15" hidden="false" customHeight="false" outlineLevel="0" collapsed="false">
      <c r="A269" s="27" t="s">
        <v>16417</v>
      </c>
      <c r="B269" s="73" t="s">
        <v>36</v>
      </c>
      <c r="D269" s="27"/>
      <c r="E269" s="104"/>
      <c r="I269" s="29"/>
      <c r="J269" s="29"/>
      <c r="K269" s="29"/>
      <c r="L269" s="29"/>
      <c r="M269" s="29"/>
      <c r="N269" s="29"/>
      <c r="O269" s="29" t="n">
        <v>312.83</v>
      </c>
      <c r="P269" s="29"/>
      <c r="Q269" s="29"/>
      <c r="R269" s="29"/>
      <c r="S269" s="29"/>
      <c r="T269" s="29"/>
      <c r="U269" s="122" t="n">
        <f aca="false">SUM(I269:T269)</f>
        <v>312.83</v>
      </c>
      <c r="W269" s="135" t="n">
        <v>1000</v>
      </c>
      <c r="X269" s="136" t="n">
        <v>1500</v>
      </c>
      <c r="Y269" s="137" t="n">
        <f aca="false">U269/12</f>
        <v>26.0691666666667</v>
      </c>
    </row>
    <row r="270" s="5" customFormat="true" ht="15" hidden="false" customHeight="false" outlineLevel="0" collapsed="false">
      <c r="A270" s="5" t="s">
        <v>16418</v>
      </c>
      <c r="B270" s="73" t="s">
        <v>36</v>
      </c>
      <c r="D270" s="27"/>
      <c r="E270" s="104"/>
      <c r="I270" s="29"/>
      <c r="J270" s="29"/>
      <c r="K270" s="29"/>
      <c r="M270" s="5" t="n">
        <v>212.66</v>
      </c>
      <c r="N270" s="29"/>
      <c r="O270" s="29"/>
      <c r="P270" s="29"/>
      <c r="Q270" s="29"/>
      <c r="R270" s="29"/>
      <c r="S270" s="29"/>
      <c r="T270" s="29"/>
      <c r="U270" s="122" t="n">
        <f aca="false">SUM(I270:T270)</f>
        <v>212.66</v>
      </c>
      <c r="W270" s="135"/>
      <c r="X270" s="136"/>
      <c r="Y270" s="137" t="n">
        <f aca="false">U270/12</f>
        <v>17.7216666666667</v>
      </c>
    </row>
    <row r="271" s="5" customFormat="true" ht="15" hidden="false" customHeight="false" outlineLevel="0" collapsed="false">
      <c r="A271" s="5" t="s">
        <v>1064</v>
      </c>
      <c r="B271" s="73" t="s">
        <v>36</v>
      </c>
      <c r="D271" s="27"/>
      <c r="E271" s="104"/>
      <c r="I271" s="29"/>
      <c r="J271" s="29"/>
      <c r="L271" s="5" t="n">
        <v>231.11</v>
      </c>
      <c r="M271" s="29"/>
      <c r="N271" s="29"/>
      <c r="O271" s="29"/>
      <c r="P271" s="29"/>
      <c r="Q271" s="29"/>
      <c r="R271" s="29"/>
      <c r="S271" s="29"/>
      <c r="T271" s="29"/>
      <c r="U271" s="122" t="n">
        <f aca="false">SUM(I271:T271)</f>
        <v>231.11</v>
      </c>
      <c r="W271" s="135"/>
      <c r="X271" s="136"/>
      <c r="Y271" s="137" t="n">
        <f aca="false">U271/12</f>
        <v>19.2591666666667</v>
      </c>
    </row>
    <row r="272" s="5" customFormat="true" ht="15" hidden="false" customHeight="false" outlineLevel="0" collapsed="false">
      <c r="A272" s="5" t="s">
        <v>1064</v>
      </c>
      <c r="B272" s="73" t="s">
        <v>36</v>
      </c>
      <c r="D272" s="27"/>
      <c r="E272" s="104"/>
      <c r="I272" s="29"/>
      <c r="J272" s="29"/>
      <c r="K272" s="29"/>
      <c r="M272" s="5" t="n">
        <v>77.04</v>
      </c>
      <c r="N272" s="29"/>
      <c r="O272" s="29"/>
      <c r="P272" s="29"/>
      <c r="Q272" s="29"/>
      <c r="R272" s="29"/>
      <c r="S272" s="29"/>
      <c r="T272" s="29"/>
      <c r="U272" s="122" t="n">
        <f aca="false">SUM(I272:T272)</f>
        <v>77.04</v>
      </c>
      <c r="W272" s="135"/>
      <c r="X272" s="136"/>
      <c r="Y272" s="137" t="n">
        <f aca="false">U272/12</f>
        <v>6.42</v>
      </c>
    </row>
    <row r="273" s="5" customFormat="true" ht="13.8" hidden="false" customHeight="false" outlineLevel="0" collapsed="false">
      <c r="A273" s="5" t="s">
        <v>16419</v>
      </c>
      <c r="B273" s="73" t="s">
        <v>36</v>
      </c>
      <c r="E273" s="74"/>
      <c r="O273" s="5" t="n">
        <v>0</v>
      </c>
      <c r="U273" s="122" t="n">
        <f aca="false">SUM(I273:T273)</f>
        <v>0</v>
      </c>
      <c r="W273" s="135"/>
      <c r="X273" s="136"/>
      <c r="Y273" s="137" t="n">
        <f aca="false">U273/12</f>
        <v>0</v>
      </c>
    </row>
    <row r="274" s="5" customFormat="true" ht="15" hidden="false" customHeight="false" outlineLevel="0" collapsed="false">
      <c r="A274" s="5" t="s">
        <v>116</v>
      </c>
      <c r="B274" s="73" t="s">
        <v>36</v>
      </c>
      <c r="D274" s="27"/>
      <c r="E274" s="104"/>
      <c r="I274" s="29"/>
      <c r="J274" s="29"/>
      <c r="K274" s="5" t="n">
        <v>173.6</v>
      </c>
      <c r="L274" s="29"/>
      <c r="M274" s="5" t="n">
        <v>149.67</v>
      </c>
      <c r="N274" s="29"/>
      <c r="O274" s="5" t="n">
        <v>72.11</v>
      </c>
      <c r="P274" s="29"/>
      <c r="Q274" s="5" t="n">
        <v>174</v>
      </c>
      <c r="R274" s="29"/>
      <c r="S274" s="29"/>
      <c r="T274" s="29"/>
      <c r="U274" s="122" t="n">
        <f aca="false">SUM(I274:T274)</f>
        <v>569.38</v>
      </c>
      <c r="W274" s="135"/>
      <c r="X274" s="136"/>
      <c r="Y274" s="137" t="n">
        <f aca="false">U274/12</f>
        <v>47.4483333333333</v>
      </c>
    </row>
    <row r="275" s="5" customFormat="true" ht="13.8" hidden="false" customHeight="false" outlineLevel="0" collapsed="false">
      <c r="A275" s="63" t="s">
        <v>116</v>
      </c>
      <c r="B275" s="73"/>
      <c r="E275" s="74"/>
      <c r="R275" s="108" t="n">
        <v>139</v>
      </c>
      <c r="U275" s="122" t="n">
        <f aca="false">SUM(I275:T275)</f>
        <v>139</v>
      </c>
      <c r="W275" s="135"/>
      <c r="X275" s="136"/>
      <c r="Y275" s="137" t="n">
        <f aca="false">U275/12</f>
        <v>11.5833333333333</v>
      </c>
    </row>
    <row r="276" s="5" customFormat="true" ht="15" hidden="false" customHeight="false" outlineLevel="0" collapsed="false">
      <c r="A276" s="1473" t="s">
        <v>11252</v>
      </c>
      <c r="B276" s="73" t="s">
        <v>36</v>
      </c>
      <c r="D276" s="27"/>
      <c r="E276" s="104"/>
      <c r="I276" s="29"/>
      <c r="J276" s="29"/>
      <c r="K276" s="29"/>
      <c r="L276" s="29"/>
      <c r="M276" s="29"/>
      <c r="N276" s="29"/>
      <c r="O276" s="29"/>
      <c r="P276" s="29"/>
      <c r="Q276" s="29"/>
      <c r="R276" s="29"/>
      <c r="S276" s="29"/>
      <c r="T276" s="29"/>
      <c r="U276" s="122" t="n">
        <f aca="false">SUM(I276:T276)</f>
        <v>0</v>
      </c>
      <c r="W276" s="135" t="n">
        <v>837</v>
      </c>
      <c r="X276" s="136" t="n">
        <v>1337</v>
      </c>
      <c r="Y276" s="137" t="n">
        <f aca="false">U276/12</f>
        <v>0</v>
      </c>
    </row>
    <row r="277" s="5" customFormat="true" ht="15" hidden="false" customHeight="false" outlineLevel="0" collapsed="false">
      <c r="A277" s="1473" t="s">
        <v>11252</v>
      </c>
      <c r="B277" s="73" t="s">
        <v>36</v>
      </c>
      <c r="D277" s="27"/>
      <c r="E277" s="104"/>
      <c r="I277" s="29"/>
      <c r="J277" s="29"/>
      <c r="K277" s="29"/>
      <c r="L277" s="29"/>
      <c r="M277" s="29"/>
      <c r="N277" s="29"/>
      <c r="O277" s="29"/>
      <c r="P277" s="29"/>
      <c r="Q277" s="29"/>
      <c r="R277" s="29"/>
      <c r="S277" s="29"/>
      <c r="T277" s="29"/>
      <c r="U277" s="122" t="n">
        <f aca="false">SUM(I277:T277)</f>
        <v>0</v>
      </c>
      <c r="W277" s="135" t="n">
        <v>997</v>
      </c>
      <c r="X277" s="136" t="n">
        <v>1497</v>
      </c>
      <c r="Y277" s="137" t="n">
        <f aca="false">U277/12</f>
        <v>0</v>
      </c>
    </row>
    <row r="278" s="5" customFormat="true" ht="15" hidden="false" customHeight="false" outlineLevel="0" collapsed="false">
      <c r="A278" s="1473" t="s">
        <v>11704</v>
      </c>
      <c r="B278" s="73" t="s">
        <v>36</v>
      </c>
      <c r="D278" s="27"/>
      <c r="E278" s="104"/>
      <c r="I278" s="29"/>
      <c r="J278" s="29"/>
      <c r="K278" s="29"/>
      <c r="L278" s="29"/>
      <c r="M278" s="29"/>
      <c r="N278" s="29"/>
      <c r="O278" s="29"/>
      <c r="P278" s="29"/>
      <c r="Q278" s="29"/>
      <c r="R278" s="29"/>
      <c r="S278" s="29"/>
      <c r="T278" s="29"/>
      <c r="U278" s="122" t="n">
        <f aca="false">SUM(I278:T278)</f>
        <v>0</v>
      </c>
      <c r="W278" s="135" t="n">
        <v>998</v>
      </c>
      <c r="X278" s="136" t="n">
        <v>1498</v>
      </c>
      <c r="Y278" s="137" t="n">
        <f aca="false">U278/12</f>
        <v>0</v>
      </c>
    </row>
    <row r="279" s="5" customFormat="true" ht="15" hidden="false" customHeight="false" outlineLevel="0" collapsed="false">
      <c r="A279" s="1473" t="s">
        <v>11536</v>
      </c>
      <c r="B279" s="73" t="s">
        <v>36</v>
      </c>
      <c r="D279" s="27"/>
      <c r="E279" s="104"/>
      <c r="I279" s="29"/>
      <c r="J279" s="29"/>
      <c r="K279" s="29"/>
      <c r="L279" s="29"/>
      <c r="M279" s="29"/>
      <c r="N279" s="29"/>
      <c r="O279" s="29"/>
      <c r="P279" s="29"/>
      <c r="Q279" s="29"/>
      <c r="R279" s="29"/>
      <c r="S279" s="29"/>
      <c r="T279" s="29"/>
      <c r="U279" s="122" t="n">
        <f aca="false">SUM(I279:T279)</f>
        <v>0</v>
      </c>
      <c r="W279" s="135" t="n">
        <v>999</v>
      </c>
      <c r="X279" s="136" t="n">
        <v>1499</v>
      </c>
      <c r="Y279" s="137" t="n">
        <f aca="false">U279/12</f>
        <v>0</v>
      </c>
    </row>
    <row r="280" s="5" customFormat="true" ht="15" hidden="false" customHeight="false" outlineLevel="0" collapsed="false">
      <c r="A280" s="1473" t="s">
        <v>10954</v>
      </c>
      <c r="B280" s="73" t="s">
        <v>36</v>
      </c>
      <c r="D280" s="27"/>
      <c r="E280" s="104"/>
      <c r="I280" s="29"/>
      <c r="J280" s="29"/>
      <c r="K280" s="29"/>
      <c r="L280" s="29"/>
      <c r="M280" s="29"/>
      <c r="N280" s="29"/>
      <c r="O280" s="29"/>
      <c r="P280" s="29"/>
      <c r="Q280" s="29"/>
      <c r="R280" s="29"/>
      <c r="S280" s="29"/>
      <c r="T280" s="29"/>
      <c r="U280" s="122" t="n">
        <f aca="false">SUM(I280:T280)</f>
        <v>0</v>
      </c>
      <c r="W280" s="135" t="n">
        <v>800</v>
      </c>
      <c r="X280" s="136" t="n">
        <v>1300</v>
      </c>
      <c r="Y280" s="137" t="n">
        <f aca="false">U280/12</f>
        <v>0</v>
      </c>
    </row>
    <row r="281" s="5" customFormat="true" ht="15" hidden="false" customHeight="false" outlineLevel="0" collapsed="false">
      <c r="A281" s="1473" t="s">
        <v>12326</v>
      </c>
      <c r="B281" s="73" t="s">
        <v>36</v>
      </c>
      <c r="D281" s="27"/>
      <c r="E281" s="104"/>
      <c r="I281" s="29"/>
      <c r="J281" s="29"/>
      <c r="K281" s="29"/>
      <c r="L281" s="29"/>
      <c r="M281" s="29"/>
      <c r="N281" s="29"/>
      <c r="O281" s="29"/>
      <c r="P281" s="29"/>
      <c r="Q281" s="29"/>
      <c r="R281" s="29"/>
      <c r="S281" s="29"/>
      <c r="T281" s="29"/>
      <c r="U281" s="122" t="n">
        <f aca="false">SUM(I281:T281)</f>
        <v>0</v>
      </c>
      <c r="W281" s="135" t="n">
        <v>887</v>
      </c>
      <c r="X281" s="136" t="n">
        <v>1387</v>
      </c>
      <c r="Y281" s="137" t="n">
        <f aca="false">U281/12</f>
        <v>0</v>
      </c>
    </row>
    <row r="282" s="5" customFormat="true" ht="15" hidden="false" customHeight="false" outlineLevel="0" collapsed="false">
      <c r="A282" s="1473" t="s">
        <v>14805</v>
      </c>
      <c r="B282" s="73" t="s">
        <v>36</v>
      </c>
      <c r="D282" s="27"/>
      <c r="E282" s="104"/>
      <c r="I282" s="29"/>
      <c r="J282" s="29"/>
      <c r="K282" s="29"/>
      <c r="L282" s="29"/>
      <c r="M282" s="29"/>
      <c r="N282" s="29"/>
      <c r="O282" s="29"/>
      <c r="P282" s="29"/>
      <c r="Q282" s="29"/>
      <c r="R282" s="29"/>
      <c r="S282" s="29"/>
      <c r="T282" s="29"/>
      <c r="U282" s="122" t="n">
        <f aca="false">SUM(I282:T282)</f>
        <v>0</v>
      </c>
      <c r="W282" s="135" t="n">
        <v>895</v>
      </c>
      <c r="X282" s="136" t="n">
        <v>1395</v>
      </c>
      <c r="Y282" s="137" t="n">
        <f aca="false">U282/12</f>
        <v>0</v>
      </c>
    </row>
    <row r="283" s="5" customFormat="true" ht="15" hidden="false" customHeight="false" outlineLevel="0" collapsed="false">
      <c r="A283" s="1473" t="s">
        <v>8890</v>
      </c>
      <c r="B283" s="73" t="s">
        <v>36</v>
      </c>
      <c r="D283" s="27"/>
      <c r="E283" s="104"/>
      <c r="I283" s="29"/>
      <c r="J283" s="29"/>
      <c r="K283" s="29"/>
      <c r="L283" s="29"/>
      <c r="M283" s="29"/>
      <c r="N283" s="29"/>
      <c r="O283" s="29"/>
      <c r="P283" s="29"/>
      <c r="Q283" s="29"/>
      <c r="R283" s="29"/>
      <c r="S283" s="29"/>
      <c r="T283" s="29"/>
      <c r="U283" s="122" t="n">
        <f aca="false">SUM(I283:T283)</f>
        <v>0</v>
      </c>
      <c r="W283" s="135" t="n">
        <v>872</v>
      </c>
      <c r="X283" s="136" t="n">
        <v>1372</v>
      </c>
      <c r="Y283" s="137" t="n">
        <f aca="false">U283/12</f>
        <v>0</v>
      </c>
    </row>
    <row r="284" s="5" customFormat="true" ht="15" hidden="false" customHeight="false" outlineLevel="0" collapsed="false">
      <c r="A284" s="5" t="s">
        <v>16420</v>
      </c>
      <c r="B284" s="73" t="s">
        <v>36</v>
      </c>
      <c r="D284" s="27"/>
      <c r="E284" s="104"/>
      <c r="I284" s="29"/>
      <c r="J284" s="29"/>
      <c r="K284" s="5" t="n">
        <v>480.69</v>
      </c>
      <c r="L284" s="29"/>
      <c r="M284" s="29"/>
      <c r="N284" s="29"/>
      <c r="O284" s="29"/>
      <c r="P284" s="29"/>
      <c r="Q284" s="29"/>
      <c r="R284" s="29"/>
      <c r="S284" s="29"/>
      <c r="T284" s="29"/>
      <c r="U284" s="122" t="n">
        <f aca="false">SUM(I284:T284)</f>
        <v>480.69</v>
      </c>
      <c r="W284" s="135"/>
      <c r="X284" s="136"/>
      <c r="Y284" s="137" t="n">
        <f aca="false">U284/12</f>
        <v>40.0575</v>
      </c>
    </row>
    <row r="285" s="5" customFormat="true" ht="15" hidden="false" customHeight="false" outlineLevel="0" collapsed="false">
      <c r="A285" s="5" t="s">
        <v>16420</v>
      </c>
      <c r="B285" s="73" t="s">
        <v>36</v>
      </c>
      <c r="D285" s="27"/>
      <c r="E285" s="104"/>
      <c r="I285" s="29"/>
      <c r="J285" s="29"/>
      <c r="K285" s="29"/>
      <c r="M285" s="5" t="n">
        <v>488.32</v>
      </c>
      <c r="N285" s="29"/>
      <c r="O285" s="29"/>
      <c r="P285" s="29"/>
      <c r="Q285" s="29"/>
      <c r="R285" s="29"/>
      <c r="S285" s="29"/>
      <c r="T285" s="29"/>
      <c r="U285" s="122" t="n">
        <f aca="false">SUM(I285:T285)</f>
        <v>488.32</v>
      </c>
      <c r="W285" s="135"/>
      <c r="X285" s="136"/>
      <c r="Y285" s="137" t="n">
        <f aca="false">U285/12</f>
        <v>40.6933333333333</v>
      </c>
    </row>
    <row r="286" s="5" customFormat="true" ht="15" hidden="false" customHeight="false" outlineLevel="0" collapsed="false">
      <c r="A286" s="1473" t="s">
        <v>781</v>
      </c>
      <c r="B286" s="73" t="s">
        <v>36</v>
      </c>
      <c r="D286" s="27"/>
      <c r="E286" s="104"/>
      <c r="I286" s="29"/>
      <c r="J286" s="29"/>
      <c r="K286" s="29"/>
      <c r="L286" s="29"/>
      <c r="M286" s="29"/>
      <c r="N286" s="29"/>
      <c r="O286" s="29"/>
      <c r="P286" s="29"/>
      <c r="Q286" s="29"/>
      <c r="R286" s="29"/>
      <c r="S286" s="29"/>
      <c r="T286" s="29"/>
      <c r="U286" s="122" t="n">
        <f aca="false">SUM(I286:T286)</f>
        <v>0</v>
      </c>
      <c r="W286" s="135" t="n">
        <v>961</v>
      </c>
      <c r="X286" s="136" t="n">
        <v>1461</v>
      </c>
      <c r="Y286" s="137" t="n">
        <f aca="false">U286/12</f>
        <v>0</v>
      </c>
    </row>
    <row r="287" s="5" customFormat="true" ht="15" hidden="false" customHeight="false" outlineLevel="0" collapsed="false">
      <c r="A287" s="5" t="s">
        <v>16421</v>
      </c>
      <c r="B287" s="73" t="s">
        <v>36</v>
      </c>
      <c r="D287" s="27"/>
      <c r="E287" s="104"/>
      <c r="I287" s="29"/>
      <c r="J287" s="29"/>
      <c r="L287" s="5" t="n">
        <v>480.69</v>
      </c>
      <c r="M287" s="29"/>
      <c r="N287" s="29"/>
      <c r="O287" s="29"/>
      <c r="P287" s="29"/>
      <c r="Q287" s="29"/>
      <c r="R287" s="29"/>
      <c r="S287" s="29"/>
      <c r="T287" s="29"/>
      <c r="U287" s="122" t="n">
        <f aca="false">SUM(I287:T287)</f>
        <v>480.69</v>
      </c>
      <c r="W287" s="135"/>
      <c r="X287" s="136"/>
      <c r="Y287" s="137" t="n">
        <f aca="false">U287/12</f>
        <v>40.0575</v>
      </c>
    </row>
    <row r="288" s="5" customFormat="true" ht="40.25" hidden="false" customHeight="false" outlineLevel="0" collapsed="false">
      <c r="A288" s="63" t="s">
        <v>16422</v>
      </c>
      <c r="B288" s="73" t="s">
        <v>36</v>
      </c>
      <c r="D288" s="27" t="s">
        <v>15912</v>
      </c>
      <c r="E288" s="28" t="s">
        <v>16423</v>
      </c>
      <c r="I288" s="29"/>
      <c r="J288" s="29"/>
      <c r="L288" s="29"/>
      <c r="M288" s="29"/>
      <c r="N288" s="29"/>
      <c r="O288" s="29" t="n">
        <v>279.34</v>
      </c>
      <c r="P288" s="29" t="n">
        <v>247.85</v>
      </c>
      <c r="Q288" s="29"/>
      <c r="R288" s="29"/>
      <c r="S288" s="29"/>
      <c r="T288" s="29"/>
      <c r="U288" s="122" t="n">
        <f aca="false">SUM(I288:T288)</f>
        <v>527.19</v>
      </c>
      <c r="W288" s="135"/>
      <c r="X288" s="136"/>
      <c r="Y288" s="137" t="n">
        <f aca="false">U288/12</f>
        <v>43.9325</v>
      </c>
    </row>
    <row r="289" s="5" customFormat="true" ht="15" hidden="false" customHeight="false" outlineLevel="0" collapsed="false">
      <c r="A289" s="5" t="s">
        <v>1094</v>
      </c>
      <c r="B289" s="73" t="s">
        <v>36</v>
      </c>
      <c r="D289" s="27"/>
      <c r="E289" s="104"/>
      <c r="I289" s="29"/>
      <c r="J289" s="29"/>
      <c r="L289" s="5" t="n">
        <v>115.33</v>
      </c>
      <c r="M289" s="29"/>
      <c r="N289" s="5" t="n">
        <v>31.47</v>
      </c>
      <c r="O289" s="29"/>
      <c r="P289" s="29"/>
      <c r="Q289" s="29"/>
      <c r="R289" s="29"/>
      <c r="S289" s="29"/>
      <c r="T289" s="29"/>
      <c r="U289" s="122" t="n">
        <f aca="false">SUM(I289:T289)</f>
        <v>146.8</v>
      </c>
      <c r="W289" s="135"/>
      <c r="X289" s="136"/>
      <c r="Y289" s="137" t="n">
        <f aca="false">U289/12</f>
        <v>12.2333333333333</v>
      </c>
    </row>
    <row r="290" s="5" customFormat="true" ht="13.8" hidden="false" customHeight="false" outlineLevel="0" collapsed="false">
      <c r="A290" s="5" t="s">
        <v>16424</v>
      </c>
      <c r="B290" s="73" t="s">
        <v>36</v>
      </c>
      <c r="E290" s="74"/>
      <c r="O290" s="5" t="n">
        <v>34.16</v>
      </c>
      <c r="U290" s="122" t="n">
        <f aca="false">SUM(I290:T290)</f>
        <v>34.16</v>
      </c>
      <c r="W290" s="135"/>
      <c r="X290" s="136"/>
      <c r="Y290" s="137" t="n">
        <f aca="false">U290/12</f>
        <v>2.84666666666667</v>
      </c>
    </row>
    <row r="291" s="5" customFormat="true" ht="15" hidden="false" customHeight="false" outlineLevel="0" collapsed="false">
      <c r="A291" s="5" t="s">
        <v>984</v>
      </c>
      <c r="B291" s="73" t="s">
        <v>36</v>
      </c>
      <c r="D291" s="27"/>
      <c r="E291" s="104"/>
      <c r="I291" s="29"/>
      <c r="J291" s="29"/>
      <c r="K291" s="5" t="n">
        <v>102.63</v>
      </c>
      <c r="L291" s="29"/>
      <c r="M291" s="5" t="n">
        <v>164.8</v>
      </c>
      <c r="N291" s="29"/>
      <c r="O291" s="5" t="n">
        <v>164.8</v>
      </c>
      <c r="P291" s="29"/>
      <c r="Q291" s="29" t="n">
        <v>100</v>
      </c>
      <c r="R291" s="29"/>
      <c r="S291" s="29"/>
      <c r="T291" s="29"/>
      <c r="U291" s="122" t="n">
        <f aca="false">SUM(I291:T291)</f>
        <v>532.23</v>
      </c>
      <c r="W291" s="135"/>
      <c r="X291" s="136"/>
      <c r="Y291" s="137" t="n">
        <f aca="false">U291/12</f>
        <v>44.3525</v>
      </c>
    </row>
    <row r="292" s="5" customFormat="true" ht="15" hidden="false" customHeight="false" outlineLevel="0" collapsed="false">
      <c r="A292" s="63" t="s">
        <v>930</v>
      </c>
      <c r="B292" s="73"/>
      <c r="D292" s="27"/>
      <c r="E292" s="104"/>
      <c r="I292" s="29"/>
      <c r="J292" s="29"/>
      <c r="K292" s="29"/>
      <c r="L292" s="29"/>
      <c r="M292" s="29"/>
      <c r="N292" s="29"/>
      <c r="O292" s="29"/>
      <c r="P292" s="29"/>
      <c r="Q292" s="29"/>
      <c r="R292" s="108" t="n">
        <v>145</v>
      </c>
      <c r="S292" s="29"/>
      <c r="T292" s="29"/>
      <c r="U292" s="122" t="n">
        <f aca="false">SUM(I292:T292)</f>
        <v>145</v>
      </c>
      <c r="W292" s="135"/>
      <c r="X292" s="136"/>
      <c r="Y292" s="137" t="n">
        <f aca="false">U292/12</f>
        <v>12.0833333333333</v>
      </c>
    </row>
    <row r="293" s="5" customFormat="true" ht="13.8" hidden="false" customHeight="false" outlineLevel="0" collapsed="false">
      <c r="A293" s="63" t="s">
        <v>924</v>
      </c>
      <c r="B293" s="73"/>
      <c r="E293" s="74"/>
      <c r="R293" s="108" t="n">
        <v>330</v>
      </c>
      <c r="U293" s="122" t="n">
        <f aca="false">SUM(I293:T293)</f>
        <v>330</v>
      </c>
      <c r="W293" s="135"/>
      <c r="X293" s="136"/>
      <c r="Y293" s="137" t="n">
        <f aca="false">U293/12</f>
        <v>27.5</v>
      </c>
    </row>
    <row r="294" s="5" customFormat="true" ht="15" hidden="false" customHeight="false" outlineLevel="0" collapsed="false">
      <c r="A294" s="63" t="s">
        <v>929</v>
      </c>
      <c r="B294" s="73" t="s">
        <v>36</v>
      </c>
      <c r="D294" s="27"/>
      <c r="E294" s="104"/>
      <c r="I294" s="29"/>
      <c r="J294" s="29"/>
      <c r="L294" s="29"/>
      <c r="M294" s="5" t="n">
        <v>325.5</v>
      </c>
      <c r="N294" s="29"/>
      <c r="O294" s="5" t="n">
        <v>232.74</v>
      </c>
      <c r="P294" s="29" t="n">
        <v>221.91</v>
      </c>
      <c r="Q294" s="29"/>
      <c r="R294" s="29"/>
      <c r="S294" s="29"/>
      <c r="T294" s="29"/>
      <c r="U294" s="122" t="n">
        <f aca="false">SUM(I294:T294)</f>
        <v>780.15</v>
      </c>
      <c r="W294" s="135"/>
      <c r="X294" s="136"/>
      <c r="Y294" s="137" t="n">
        <f aca="false">U294/12</f>
        <v>65.0125</v>
      </c>
    </row>
    <row r="295" s="5" customFormat="true" ht="15" hidden="false" customHeight="false" outlineLevel="0" collapsed="false">
      <c r="A295" s="5" t="s">
        <v>16425</v>
      </c>
      <c r="B295" s="73" t="s">
        <v>36</v>
      </c>
      <c r="D295" s="27"/>
      <c r="E295" s="104"/>
      <c r="I295" s="29"/>
      <c r="J295" s="29"/>
      <c r="L295" s="5" t="n">
        <v>125.86</v>
      </c>
      <c r="M295" s="29"/>
      <c r="N295" s="29"/>
      <c r="O295" s="29"/>
      <c r="P295" s="29"/>
      <c r="Q295" s="29"/>
      <c r="R295" s="29"/>
      <c r="S295" s="29"/>
      <c r="T295" s="29"/>
      <c r="U295" s="122" t="n">
        <f aca="false">SUM(I295:T295)</f>
        <v>125.86</v>
      </c>
      <c r="W295" s="135"/>
      <c r="X295" s="136"/>
      <c r="Y295" s="137" t="n">
        <f aca="false">U295/12</f>
        <v>10.4883333333333</v>
      </c>
    </row>
    <row r="296" s="5" customFormat="true" ht="15" hidden="false" customHeight="false" outlineLevel="0" collapsed="false">
      <c r="A296" s="63" t="s">
        <v>16426</v>
      </c>
      <c r="B296" s="73" t="s">
        <v>36</v>
      </c>
      <c r="D296" s="27"/>
      <c r="E296" s="104"/>
      <c r="I296" s="29" t="n">
        <v>194.2</v>
      </c>
      <c r="J296" s="29"/>
      <c r="K296" s="29"/>
      <c r="L296" s="29"/>
      <c r="M296" s="29"/>
      <c r="N296" s="29"/>
      <c r="O296" s="29"/>
      <c r="P296" s="29"/>
      <c r="Q296" s="29"/>
      <c r="R296" s="29"/>
      <c r="S296" s="29"/>
      <c r="T296" s="29"/>
      <c r="U296" s="122" t="n">
        <f aca="false">SUM(I296:T296)</f>
        <v>194.2</v>
      </c>
      <c r="W296" s="135"/>
      <c r="X296" s="136"/>
      <c r="Y296" s="137" t="n">
        <f aca="false">U296/12</f>
        <v>16.1833333333333</v>
      </c>
    </row>
    <row r="297" s="5" customFormat="true" ht="15" hidden="false" customHeight="false" outlineLevel="0" collapsed="false">
      <c r="A297" s="1473" t="s">
        <v>12615</v>
      </c>
      <c r="B297" s="73" t="s">
        <v>36</v>
      </c>
      <c r="D297" s="27"/>
      <c r="E297" s="104"/>
      <c r="I297" s="29"/>
      <c r="J297" s="29"/>
      <c r="K297" s="29"/>
      <c r="L297" s="29"/>
      <c r="M297" s="29"/>
      <c r="N297" s="29"/>
      <c r="O297" s="29"/>
      <c r="P297" s="29"/>
      <c r="Q297" s="29"/>
      <c r="R297" s="29"/>
      <c r="S297" s="29"/>
      <c r="T297" s="29"/>
      <c r="U297" s="122" t="n">
        <f aca="false">SUM(I297:T297)</f>
        <v>0</v>
      </c>
      <c r="W297" s="135" t="n">
        <v>907</v>
      </c>
      <c r="X297" s="136" t="n">
        <v>1407</v>
      </c>
      <c r="Y297" s="137" t="n">
        <f aca="false">U297/12</f>
        <v>0</v>
      </c>
    </row>
    <row r="298" s="5" customFormat="true" ht="15" hidden="false" customHeight="false" outlineLevel="0" collapsed="false">
      <c r="A298" s="1473" t="s">
        <v>10695</v>
      </c>
      <c r="B298" s="73" t="s">
        <v>36</v>
      </c>
      <c r="D298" s="27"/>
      <c r="E298" s="104"/>
      <c r="I298" s="29"/>
      <c r="J298" s="29"/>
      <c r="K298" s="29"/>
      <c r="L298" s="29"/>
      <c r="M298" s="29"/>
      <c r="N298" s="29"/>
      <c r="O298" s="29"/>
      <c r="P298" s="29"/>
      <c r="Q298" s="29"/>
      <c r="R298" s="29"/>
      <c r="S298" s="29"/>
      <c r="T298" s="29"/>
      <c r="U298" s="122" t="n">
        <f aca="false">SUM(I298:T298)</f>
        <v>0</v>
      </c>
      <c r="W298" s="135" t="n">
        <v>777</v>
      </c>
      <c r="X298" s="136" t="n">
        <v>1277</v>
      </c>
      <c r="Y298" s="137" t="n">
        <f aca="false">U298/12</f>
        <v>0</v>
      </c>
    </row>
    <row r="299" s="5" customFormat="true" ht="15" hidden="false" customHeight="false" outlineLevel="0" collapsed="false">
      <c r="A299" s="5" t="s">
        <v>949</v>
      </c>
      <c r="B299" s="73" t="s">
        <v>36</v>
      </c>
      <c r="D299" s="27"/>
      <c r="E299" s="104"/>
      <c r="I299" s="29" t="n">
        <v>199.18</v>
      </c>
      <c r="J299" s="29"/>
      <c r="K299" s="5" t="n">
        <v>141.81</v>
      </c>
      <c r="L299" s="5" t="n">
        <v>241.4</v>
      </c>
      <c r="M299" s="5" t="n">
        <v>152.63</v>
      </c>
      <c r="N299" s="29"/>
      <c r="O299" s="5" t="n">
        <v>283.62</v>
      </c>
      <c r="P299" s="29"/>
      <c r="Q299" s="29"/>
      <c r="R299" s="29"/>
      <c r="S299" s="29"/>
      <c r="T299" s="29"/>
      <c r="U299" s="122" t="n">
        <f aca="false">SUM(I299:T299)</f>
        <v>1018.64</v>
      </c>
      <c r="W299" s="135"/>
      <c r="X299" s="136"/>
      <c r="Y299" s="137" t="n">
        <f aca="false">U299/12</f>
        <v>84.8866666666667</v>
      </c>
    </row>
    <row r="300" s="5" customFormat="true" ht="13.8" hidden="false" customHeight="false" outlineLevel="0" collapsed="false">
      <c r="A300" s="63" t="s">
        <v>949</v>
      </c>
      <c r="B300" s="73"/>
      <c r="E300" s="74"/>
      <c r="R300" s="108" t="n">
        <v>219</v>
      </c>
      <c r="U300" s="122" t="n">
        <f aca="false">SUM(I300:T300)</f>
        <v>219</v>
      </c>
      <c r="W300" s="135"/>
      <c r="X300" s="136"/>
      <c r="Y300" s="137" t="n">
        <f aca="false">U300/12</f>
        <v>18.25</v>
      </c>
    </row>
    <row r="301" s="5" customFormat="true" ht="15" hidden="false" customHeight="false" outlineLevel="0" collapsed="false">
      <c r="A301" s="1473" t="s">
        <v>9033</v>
      </c>
      <c r="B301" s="73" t="s">
        <v>36</v>
      </c>
      <c r="D301" s="27"/>
      <c r="E301" s="104"/>
      <c r="I301" s="29"/>
      <c r="J301" s="29"/>
      <c r="K301" s="29"/>
      <c r="L301" s="29"/>
      <c r="M301" s="29"/>
      <c r="N301" s="29"/>
      <c r="O301" s="29"/>
      <c r="P301" s="29"/>
      <c r="Q301" s="29"/>
      <c r="R301" s="29"/>
      <c r="S301" s="29"/>
      <c r="T301" s="29"/>
      <c r="U301" s="122" t="n">
        <f aca="false">SUM(I301:T301)</f>
        <v>0</v>
      </c>
      <c r="W301" s="135" t="n">
        <v>876</v>
      </c>
      <c r="X301" s="136" t="n">
        <v>1376</v>
      </c>
      <c r="Y301" s="137" t="n">
        <f aca="false">U301/12</f>
        <v>0</v>
      </c>
    </row>
    <row r="302" s="5" customFormat="true" ht="15" hidden="false" customHeight="false" outlineLevel="0" collapsed="false">
      <c r="A302" s="1473" t="s">
        <v>1763</v>
      </c>
      <c r="B302" s="73" t="s">
        <v>36</v>
      </c>
      <c r="D302" s="27"/>
      <c r="E302" s="104"/>
      <c r="I302" s="29"/>
      <c r="J302" s="29"/>
      <c r="K302" s="29"/>
      <c r="L302" s="29"/>
      <c r="M302" s="29"/>
      <c r="N302" s="29"/>
      <c r="O302" s="29"/>
      <c r="P302" s="29"/>
      <c r="Q302" s="29"/>
      <c r="R302" s="29"/>
      <c r="S302" s="29"/>
      <c r="T302" s="29"/>
      <c r="U302" s="122" t="n">
        <f aca="false">SUM(I302:T302)</f>
        <v>0</v>
      </c>
      <c r="W302" s="135" t="n">
        <v>911</v>
      </c>
      <c r="X302" s="136" t="n">
        <v>1411</v>
      </c>
      <c r="Y302" s="137" t="n">
        <f aca="false">U302/12</f>
        <v>0</v>
      </c>
    </row>
    <row r="303" s="5" customFormat="true" ht="15" hidden="false" customHeight="false" outlineLevel="0" collapsed="false">
      <c r="A303" s="63" t="s">
        <v>15947</v>
      </c>
      <c r="B303" s="73"/>
      <c r="D303" s="27"/>
      <c r="E303" s="104"/>
      <c r="I303" s="29"/>
      <c r="J303" s="29"/>
      <c r="M303" s="29"/>
      <c r="N303" s="29"/>
      <c r="O303" s="29"/>
      <c r="P303" s="29"/>
      <c r="Q303" s="29"/>
      <c r="R303" s="108" t="n">
        <v>30</v>
      </c>
      <c r="S303" s="29"/>
      <c r="T303" s="29"/>
      <c r="U303" s="122" t="n">
        <f aca="false">SUM(I303:T303)</f>
        <v>30</v>
      </c>
      <c r="W303" s="135"/>
      <c r="X303" s="136"/>
      <c r="Y303" s="137" t="n">
        <f aca="false">U303/12</f>
        <v>2.5</v>
      </c>
    </row>
    <row r="304" s="5" customFormat="true" ht="15" hidden="false" customHeight="false" outlineLevel="0" collapsed="false">
      <c r="A304" s="5" t="s">
        <v>982</v>
      </c>
      <c r="B304" s="73" t="s">
        <v>36</v>
      </c>
      <c r="D304" s="27"/>
      <c r="E304" s="104"/>
      <c r="I304" s="29"/>
      <c r="J304" s="29"/>
      <c r="K304" s="5" t="n">
        <v>62.17</v>
      </c>
      <c r="L304" s="29"/>
      <c r="M304" s="29"/>
      <c r="N304" s="29"/>
      <c r="O304" s="29"/>
      <c r="P304" s="29"/>
      <c r="Q304" s="29"/>
      <c r="R304" s="29"/>
      <c r="S304" s="29"/>
      <c r="T304" s="29"/>
      <c r="U304" s="122" t="n">
        <f aca="false">SUM(I304:T304)</f>
        <v>62.17</v>
      </c>
      <c r="W304" s="135"/>
      <c r="X304" s="136"/>
      <c r="Y304" s="137" t="n">
        <f aca="false">U304/12</f>
        <v>5.18083333333333</v>
      </c>
    </row>
    <row r="305" s="5" customFormat="true" ht="13.8" hidden="false" customHeight="false" outlineLevel="0" collapsed="false">
      <c r="A305" s="5" t="s">
        <v>982</v>
      </c>
      <c r="B305" s="73" t="s">
        <v>36</v>
      </c>
      <c r="E305" s="74"/>
      <c r="N305" s="5" t="n">
        <v>124.33</v>
      </c>
      <c r="U305" s="122" t="n">
        <f aca="false">SUM(I305:T305)</f>
        <v>124.33</v>
      </c>
      <c r="W305" s="135"/>
      <c r="X305" s="136"/>
      <c r="Y305" s="137" t="n">
        <f aca="false">U305/12</f>
        <v>10.3608333333333</v>
      </c>
    </row>
    <row r="306" s="5" customFormat="true" ht="13.8" hidden="false" customHeight="false" outlineLevel="0" collapsed="false">
      <c r="A306" s="5" t="s">
        <v>16427</v>
      </c>
      <c r="B306" s="73" t="s">
        <v>36</v>
      </c>
      <c r="E306" s="74"/>
      <c r="O306" s="5" t="n">
        <v>306.32</v>
      </c>
      <c r="U306" s="122" t="n">
        <f aca="false">SUM(I306:T306)</f>
        <v>306.32</v>
      </c>
      <c r="W306" s="135"/>
      <c r="X306" s="136"/>
      <c r="Y306" s="137" t="n">
        <f aca="false">U306/12</f>
        <v>25.5266666666667</v>
      </c>
    </row>
    <row r="307" s="5" customFormat="true" ht="15" hidden="false" customHeight="false" outlineLevel="0" collapsed="false">
      <c r="A307" s="1473" t="s">
        <v>11740</v>
      </c>
      <c r="B307" s="73" t="s">
        <v>36</v>
      </c>
      <c r="D307" s="27"/>
      <c r="E307" s="104"/>
      <c r="I307" s="29"/>
      <c r="J307" s="29"/>
      <c r="K307" s="29"/>
      <c r="L307" s="29"/>
      <c r="M307" s="29"/>
      <c r="N307" s="29"/>
      <c r="O307" s="29"/>
      <c r="P307" s="29"/>
      <c r="Q307" s="29"/>
      <c r="R307" s="29"/>
      <c r="S307" s="29"/>
      <c r="T307" s="29"/>
      <c r="U307" s="122" t="n">
        <f aca="false">SUM(I307:T307)</f>
        <v>0</v>
      </c>
      <c r="W307" s="135" t="n">
        <v>929</v>
      </c>
      <c r="X307" s="136" t="n">
        <v>1429</v>
      </c>
      <c r="Y307" s="137" t="n">
        <f aca="false">U307/12</f>
        <v>0</v>
      </c>
    </row>
    <row r="308" s="5" customFormat="true" ht="15" hidden="false" customHeight="false" outlineLevel="0" collapsed="false">
      <c r="A308" s="5" t="s">
        <v>1330</v>
      </c>
      <c r="B308" s="73" t="s">
        <v>36</v>
      </c>
      <c r="D308" s="27"/>
      <c r="E308" s="104"/>
      <c r="I308" s="29"/>
      <c r="J308" s="29"/>
      <c r="K308" s="5" t="n">
        <v>241.96</v>
      </c>
      <c r="L308" s="29"/>
      <c r="M308" s="29"/>
      <c r="N308" s="29"/>
      <c r="O308" s="29"/>
      <c r="P308" s="29"/>
      <c r="Q308" s="29"/>
      <c r="R308" s="29"/>
      <c r="S308" s="29"/>
      <c r="T308" s="29"/>
      <c r="U308" s="122" t="n">
        <f aca="false">SUM(I308:T308)</f>
        <v>241.96</v>
      </c>
      <c r="W308" s="135"/>
      <c r="X308" s="136"/>
      <c r="Y308" s="137" t="n">
        <f aca="false">U308/12</f>
        <v>20.1633333333333</v>
      </c>
    </row>
    <row r="309" s="5" customFormat="true" ht="15" hidden="false" customHeight="false" outlineLevel="0" collapsed="false">
      <c r="A309" s="5" t="s">
        <v>16428</v>
      </c>
      <c r="B309" s="73" t="s">
        <v>36</v>
      </c>
      <c r="D309" s="27"/>
      <c r="E309" s="104"/>
      <c r="I309" s="29"/>
      <c r="J309" s="29"/>
      <c r="K309" s="29"/>
      <c r="M309" s="5" t="n">
        <v>153.21</v>
      </c>
      <c r="N309" s="29"/>
      <c r="O309" s="29"/>
      <c r="P309" s="29"/>
      <c r="Q309" s="29"/>
      <c r="R309" s="29"/>
      <c r="S309" s="29"/>
      <c r="T309" s="29"/>
      <c r="U309" s="122" t="n">
        <f aca="false">SUM(I309:T309)</f>
        <v>153.21</v>
      </c>
      <c r="W309" s="135"/>
      <c r="X309" s="136"/>
      <c r="Y309" s="137" t="n">
        <f aca="false">U309/12</f>
        <v>12.7675</v>
      </c>
    </row>
    <row r="310" s="5" customFormat="true" ht="15" hidden="false" customHeight="false" outlineLevel="0" collapsed="false">
      <c r="A310" s="5" t="s">
        <v>16428</v>
      </c>
      <c r="B310" s="73" t="s">
        <v>36</v>
      </c>
      <c r="D310" s="27"/>
      <c r="E310" s="104"/>
      <c r="I310" s="29"/>
      <c r="J310" s="29"/>
      <c r="K310" s="29"/>
      <c r="L310" s="29"/>
      <c r="M310" s="29"/>
      <c r="N310" s="5" t="n">
        <v>62.78</v>
      </c>
      <c r="O310" s="29"/>
      <c r="P310" s="29"/>
      <c r="Q310" s="29"/>
      <c r="R310" s="29"/>
      <c r="S310" s="29"/>
      <c r="T310" s="29"/>
      <c r="U310" s="122" t="n">
        <f aca="false">SUM(I310:T310)</f>
        <v>62.78</v>
      </c>
      <c r="W310" s="135"/>
      <c r="X310" s="136"/>
      <c r="Y310" s="137" t="n">
        <f aca="false">U310/12</f>
        <v>5.23166666666667</v>
      </c>
    </row>
    <row r="311" s="5" customFormat="true" ht="15" hidden="false" customHeight="false" outlineLevel="0" collapsed="false">
      <c r="A311" s="1473" t="s">
        <v>2692</v>
      </c>
      <c r="B311" s="73" t="s">
        <v>36</v>
      </c>
      <c r="D311" s="27"/>
      <c r="E311" s="104"/>
      <c r="I311" s="29"/>
      <c r="J311" s="29"/>
      <c r="K311" s="29"/>
      <c r="L311" s="29"/>
      <c r="M311" s="29"/>
      <c r="N311" s="29"/>
      <c r="O311" s="29"/>
      <c r="P311" s="29"/>
      <c r="Q311" s="29"/>
      <c r="R311" s="29"/>
      <c r="S311" s="29"/>
      <c r="T311" s="29"/>
      <c r="U311" s="122" t="n">
        <f aca="false">SUM(I311:T311)</f>
        <v>0</v>
      </c>
      <c r="W311" s="135" t="n">
        <v>926</v>
      </c>
      <c r="X311" s="136" t="n">
        <v>1426</v>
      </c>
      <c r="Y311" s="137" t="n">
        <f aca="false">U311/12</f>
        <v>0</v>
      </c>
    </row>
    <row r="312" s="5" customFormat="true" ht="15" hidden="false" customHeight="false" outlineLevel="0" collapsed="false">
      <c r="A312" s="5" t="s">
        <v>16429</v>
      </c>
      <c r="B312" s="73" t="s">
        <v>36</v>
      </c>
      <c r="D312" s="27"/>
      <c r="E312" s="104"/>
      <c r="I312" s="29"/>
      <c r="J312" s="29"/>
      <c r="K312" s="5" t="n">
        <v>94.5</v>
      </c>
      <c r="L312" s="29"/>
      <c r="M312" s="29"/>
      <c r="N312" s="29"/>
      <c r="O312" s="29"/>
      <c r="P312" s="29"/>
      <c r="Q312" s="29"/>
      <c r="R312" s="29"/>
      <c r="S312" s="29"/>
      <c r="T312" s="29"/>
      <c r="U312" s="122" t="n">
        <f aca="false">SUM(I312:T312)</f>
        <v>94.5</v>
      </c>
      <c r="W312" s="135"/>
      <c r="X312" s="136"/>
      <c r="Y312" s="137" t="n">
        <f aca="false">U312/12</f>
        <v>7.875</v>
      </c>
    </row>
    <row r="313" s="5" customFormat="true" ht="15" hidden="false" customHeight="false" outlineLevel="0" collapsed="false">
      <c r="A313" s="63" t="s">
        <v>642</v>
      </c>
      <c r="B313" s="73" t="s">
        <v>36</v>
      </c>
      <c r="D313" s="27"/>
      <c r="E313" s="104"/>
      <c r="I313" s="29" t="n">
        <v>59.61</v>
      </c>
      <c r="J313" s="29"/>
      <c r="K313" s="29"/>
      <c r="L313" s="29"/>
      <c r="M313" s="29"/>
      <c r="N313" s="29"/>
      <c r="O313" s="29"/>
      <c r="P313" s="29" t="n">
        <v>59.61</v>
      </c>
      <c r="Q313" s="29"/>
      <c r="R313" s="29"/>
      <c r="S313" s="29"/>
      <c r="T313" s="29"/>
      <c r="U313" s="122" t="n">
        <f aca="false">SUM(I313:T313)</f>
        <v>119.22</v>
      </c>
      <c r="W313" s="135"/>
      <c r="X313" s="136"/>
      <c r="Y313" s="137" t="n">
        <f aca="false">U313/12</f>
        <v>9.935</v>
      </c>
    </row>
    <row r="314" s="5" customFormat="true" ht="15" hidden="false" customHeight="false" outlineLevel="0" collapsed="false">
      <c r="A314" s="63" t="s">
        <v>642</v>
      </c>
      <c r="B314" s="73" t="s">
        <v>36</v>
      </c>
      <c r="D314" s="27"/>
      <c r="E314" s="104"/>
      <c r="I314" s="29"/>
      <c r="J314" s="29" t="n">
        <v>31.61</v>
      </c>
      <c r="K314" s="29"/>
      <c r="L314" s="29"/>
      <c r="M314" s="29"/>
      <c r="N314" s="29"/>
      <c r="O314" s="29"/>
      <c r="P314" s="29"/>
      <c r="Q314" s="29"/>
      <c r="R314" s="29"/>
      <c r="S314" s="29"/>
      <c r="T314" s="29"/>
      <c r="U314" s="122" t="n">
        <f aca="false">SUM(I314:T314)</f>
        <v>31.61</v>
      </c>
      <c r="W314" s="135"/>
      <c r="X314" s="136"/>
      <c r="Y314" s="137" t="n">
        <f aca="false">U314/12</f>
        <v>2.63416666666667</v>
      </c>
    </row>
    <row r="315" s="5" customFormat="true" ht="15" hidden="false" customHeight="false" outlineLevel="0" collapsed="false">
      <c r="A315" s="63" t="s">
        <v>642</v>
      </c>
      <c r="B315" s="73" t="s">
        <v>36</v>
      </c>
      <c r="D315" s="27"/>
      <c r="E315" s="104"/>
      <c r="I315" s="29"/>
      <c r="J315" s="29" t="n">
        <v>40.88</v>
      </c>
      <c r="K315" s="29"/>
      <c r="L315" s="29"/>
      <c r="M315" s="29"/>
      <c r="N315" s="29"/>
      <c r="O315" s="29"/>
      <c r="P315" s="29"/>
      <c r="Q315" s="29"/>
      <c r="R315" s="29"/>
      <c r="S315" s="29"/>
      <c r="T315" s="29"/>
      <c r="U315" s="122" t="n">
        <f aca="false">SUM(I315:T315)</f>
        <v>40.88</v>
      </c>
      <c r="W315" s="135"/>
      <c r="X315" s="136"/>
      <c r="Y315" s="137" t="n">
        <f aca="false">U315/12</f>
        <v>3.40666666666667</v>
      </c>
    </row>
    <row r="316" s="5" customFormat="true" ht="15" hidden="false" customHeight="false" outlineLevel="0" collapsed="false">
      <c r="A316" s="63" t="s">
        <v>642</v>
      </c>
      <c r="B316" s="73" t="s">
        <v>36</v>
      </c>
      <c r="D316" s="27"/>
      <c r="E316" s="104"/>
      <c r="I316" s="29"/>
      <c r="J316" s="29" t="n">
        <v>127.82</v>
      </c>
      <c r="K316" s="29"/>
      <c r="L316" s="29"/>
      <c r="M316" s="29"/>
      <c r="N316" s="29"/>
      <c r="O316" s="29"/>
      <c r="P316" s="29"/>
      <c r="Q316" s="29"/>
      <c r="R316" s="29"/>
      <c r="S316" s="29"/>
      <c r="T316" s="29"/>
      <c r="U316" s="122" t="n">
        <f aca="false">SUM(I316:T316)</f>
        <v>127.82</v>
      </c>
      <c r="W316" s="135"/>
      <c r="X316" s="136"/>
      <c r="Y316" s="137" t="n">
        <f aca="false">U316/12</f>
        <v>10.6516666666667</v>
      </c>
    </row>
    <row r="317" s="5" customFormat="true" ht="15" hidden="false" customHeight="false" outlineLevel="0" collapsed="false">
      <c r="A317" s="63" t="s">
        <v>642</v>
      </c>
      <c r="B317" s="73" t="s">
        <v>36</v>
      </c>
      <c r="D317" s="27"/>
      <c r="E317" s="104"/>
      <c r="I317" s="29"/>
      <c r="J317" s="29" t="n">
        <v>129.03</v>
      </c>
      <c r="K317" s="29"/>
      <c r="L317" s="29"/>
      <c r="M317" s="29"/>
      <c r="N317" s="29"/>
      <c r="O317" s="29"/>
      <c r="P317" s="29"/>
      <c r="Q317" s="29"/>
      <c r="R317" s="29"/>
      <c r="S317" s="29"/>
      <c r="T317" s="29"/>
      <c r="U317" s="122" t="n">
        <f aca="false">SUM(I317:T317)</f>
        <v>129.03</v>
      </c>
      <c r="W317" s="135"/>
      <c r="X317" s="136"/>
      <c r="Y317" s="137" t="n">
        <f aca="false">U317/12</f>
        <v>10.7525</v>
      </c>
    </row>
    <row r="318" s="5" customFormat="true" ht="15" hidden="false" customHeight="false" outlineLevel="0" collapsed="false">
      <c r="A318" s="63" t="s">
        <v>642</v>
      </c>
      <c r="B318" s="73" t="s">
        <v>36</v>
      </c>
      <c r="D318" s="27"/>
      <c r="E318" s="104"/>
      <c r="I318" s="29"/>
      <c r="J318" s="29" t="n">
        <v>219.05</v>
      </c>
      <c r="K318" s="29"/>
      <c r="L318" s="29"/>
      <c r="M318" s="29"/>
      <c r="N318" s="29"/>
      <c r="O318" s="29"/>
      <c r="P318" s="29"/>
      <c r="Q318" s="29"/>
      <c r="R318" s="29"/>
      <c r="S318" s="29"/>
      <c r="T318" s="29"/>
      <c r="U318" s="122" t="n">
        <f aca="false">SUM(I318:T318)</f>
        <v>219.05</v>
      </c>
      <c r="W318" s="135"/>
      <c r="X318" s="136"/>
      <c r="Y318" s="137" t="n">
        <f aca="false">U318/12</f>
        <v>18.2541666666667</v>
      </c>
    </row>
    <row r="319" s="5" customFormat="true" ht="13.8" hidden="false" customHeight="false" outlineLevel="0" collapsed="false">
      <c r="A319" s="5" t="s">
        <v>642</v>
      </c>
      <c r="B319" s="73" t="s">
        <v>36</v>
      </c>
      <c r="E319" s="74"/>
      <c r="N319" s="5" t="n">
        <v>182.7</v>
      </c>
      <c r="U319" s="122" t="n">
        <f aca="false">SUM(I319:T319)</f>
        <v>182.7</v>
      </c>
      <c r="W319" s="135"/>
      <c r="X319" s="136"/>
      <c r="Y319" s="137" t="n">
        <f aca="false">U319/12</f>
        <v>15.225</v>
      </c>
    </row>
    <row r="320" s="5" customFormat="true" ht="13.8" hidden="false" customHeight="false" outlineLevel="0" collapsed="false">
      <c r="A320" s="5" t="s">
        <v>642</v>
      </c>
      <c r="B320" s="73" t="s">
        <v>36</v>
      </c>
      <c r="E320" s="74"/>
      <c r="N320" s="5" t="n">
        <v>59.81</v>
      </c>
      <c r="U320" s="122" t="n">
        <f aca="false">SUM(I320:T320)</f>
        <v>59.81</v>
      </c>
      <c r="W320" s="135"/>
      <c r="X320" s="136"/>
      <c r="Y320" s="137" t="n">
        <f aca="false">U320/12</f>
        <v>4.98416666666667</v>
      </c>
    </row>
    <row r="321" s="5" customFormat="true" ht="13.8" hidden="false" customHeight="false" outlineLevel="0" collapsed="false">
      <c r="A321" s="5" t="s">
        <v>642</v>
      </c>
      <c r="B321" s="73" t="s">
        <v>36</v>
      </c>
      <c r="E321" s="74"/>
      <c r="O321" s="5" t="n">
        <v>0</v>
      </c>
      <c r="U321" s="122" t="n">
        <f aca="false">SUM(I321:T321)</f>
        <v>0</v>
      </c>
      <c r="W321" s="135"/>
      <c r="X321" s="136"/>
      <c r="Y321" s="137" t="n">
        <f aca="false">U321/12</f>
        <v>0</v>
      </c>
    </row>
    <row r="322" s="5" customFormat="true" ht="15" hidden="false" customHeight="false" outlineLevel="0" collapsed="false">
      <c r="A322" s="63" t="s">
        <v>642</v>
      </c>
      <c r="B322" s="73"/>
      <c r="D322" s="27"/>
      <c r="E322" s="104"/>
      <c r="I322" s="29"/>
      <c r="J322" s="29"/>
      <c r="K322" s="29"/>
      <c r="L322" s="29"/>
      <c r="M322" s="29"/>
      <c r="N322" s="29"/>
      <c r="O322" s="29"/>
      <c r="P322" s="29"/>
      <c r="Q322" s="29"/>
      <c r="R322" s="108" t="n">
        <v>129</v>
      </c>
      <c r="S322" s="29"/>
      <c r="T322" s="29"/>
      <c r="U322" s="122" t="n">
        <f aca="false">SUM(I322:T322)</f>
        <v>129</v>
      </c>
      <c r="W322" s="135"/>
      <c r="X322" s="136"/>
      <c r="Y322" s="137" t="n">
        <f aca="false">U322/12</f>
        <v>10.75</v>
      </c>
    </row>
    <row r="323" s="5" customFormat="true" ht="15" hidden="false" customHeight="false" outlineLevel="0" collapsed="false">
      <c r="A323" s="1473" t="s">
        <v>14065</v>
      </c>
      <c r="B323" s="73" t="s">
        <v>36</v>
      </c>
      <c r="D323" s="27"/>
      <c r="E323" s="104"/>
      <c r="I323" s="29"/>
      <c r="J323" s="29"/>
      <c r="K323" s="29"/>
      <c r="L323" s="29"/>
      <c r="M323" s="29"/>
      <c r="N323" s="29"/>
      <c r="O323" s="29"/>
      <c r="P323" s="29"/>
      <c r="Q323" s="29"/>
      <c r="R323" s="29"/>
      <c r="S323" s="29"/>
      <c r="T323" s="29"/>
      <c r="U323" s="122" t="n">
        <f aca="false">SUM(I323:T323)</f>
        <v>0</v>
      </c>
      <c r="W323" s="135" t="n">
        <v>910</v>
      </c>
      <c r="X323" s="136" t="n">
        <v>1410</v>
      </c>
      <c r="Y323" s="137" t="n">
        <f aca="false">U323/12</f>
        <v>0</v>
      </c>
    </row>
    <row r="324" s="5" customFormat="true" ht="15" hidden="false" customHeight="false" outlineLevel="0" collapsed="false">
      <c r="A324" s="1473" t="s">
        <v>14069</v>
      </c>
      <c r="B324" s="73" t="s">
        <v>36</v>
      </c>
      <c r="D324" s="27"/>
      <c r="E324" s="104"/>
      <c r="I324" s="29"/>
      <c r="J324" s="29"/>
      <c r="K324" s="29"/>
      <c r="L324" s="29"/>
      <c r="M324" s="29"/>
      <c r="N324" s="29"/>
      <c r="O324" s="29"/>
      <c r="P324" s="29"/>
      <c r="Q324" s="29"/>
      <c r="R324" s="29"/>
      <c r="S324" s="29"/>
      <c r="T324" s="29"/>
      <c r="U324" s="122" t="n">
        <f aca="false">SUM(I324:T324)</f>
        <v>0</v>
      </c>
      <c r="W324" s="135" t="n">
        <v>916</v>
      </c>
      <c r="X324" s="136" t="n">
        <v>1416</v>
      </c>
      <c r="Y324" s="137" t="n">
        <f aca="false">U324/12</f>
        <v>0</v>
      </c>
    </row>
    <row r="325" s="5" customFormat="true" ht="15" hidden="false" customHeight="false" outlineLevel="0" collapsed="false">
      <c r="A325" s="63" t="s">
        <v>913</v>
      </c>
      <c r="B325" s="73"/>
      <c r="D325" s="27"/>
      <c r="E325" s="104"/>
      <c r="I325" s="29"/>
      <c r="J325" s="29"/>
      <c r="K325" s="29"/>
      <c r="L325" s="29"/>
      <c r="M325" s="29"/>
      <c r="N325" s="29"/>
      <c r="O325" s="29"/>
      <c r="P325" s="29"/>
      <c r="Q325" s="29" t="n">
        <v>356</v>
      </c>
      <c r="R325" s="29"/>
      <c r="S325" s="29"/>
      <c r="T325" s="29"/>
      <c r="U325" s="122" t="n">
        <f aca="false">SUM(I325:T325)</f>
        <v>356</v>
      </c>
      <c r="W325" s="135"/>
      <c r="X325" s="136"/>
      <c r="Y325" s="137" t="n">
        <f aca="false">U325/12</f>
        <v>29.6666666666667</v>
      </c>
    </row>
    <row r="326" s="5" customFormat="true" ht="15" hidden="false" customHeight="false" outlineLevel="0" collapsed="false">
      <c r="A326" s="5" t="s">
        <v>913</v>
      </c>
      <c r="B326" s="73" t="s">
        <v>36</v>
      </c>
      <c r="D326" s="27"/>
      <c r="E326" s="104"/>
      <c r="I326" s="29"/>
      <c r="J326" s="29"/>
      <c r="K326" s="5" t="n">
        <v>92.44</v>
      </c>
      <c r="L326" s="29"/>
      <c r="M326" s="29"/>
      <c r="N326" s="29"/>
      <c r="O326" s="29"/>
      <c r="P326" s="29"/>
      <c r="Q326" s="29"/>
      <c r="R326" s="29"/>
      <c r="S326" s="29"/>
      <c r="T326" s="29"/>
      <c r="U326" s="122" t="n">
        <f aca="false">SUM(I326:T326)</f>
        <v>92.44</v>
      </c>
      <c r="W326" s="135"/>
      <c r="X326" s="136"/>
      <c r="Y326" s="137" t="n">
        <f aca="false">U326/12</f>
        <v>7.70333333333333</v>
      </c>
    </row>
    <row r="327" s="5" customFormat="true" ht="15" hidden="false" customHeight="false" outlineLevel="0" collapsed="false">
      <c r="A327" s="5" t="s">
        <v>913</v>
      </c>
      <c r="B327" s="73" t="s">
        <v>36</v>
      </c>
      <c r="D327" s="27"/>
      <c r="E327" s="104"/>
      <c r="I327" s="29"/>
      <c r="J327" s="29"/>
      <c r="L327" s="5" t="n">
        <v>121.8</v>
      </c>
      <c r="M327" s="29"/>
      <c r="N327" s="29"/>
      <c r="O327" s="29"/>
      <c r="P327" s="29"/>
      <c r="Q327" s="29"/>
      <c r="R327" s="29"/>
      <c r="S327" s="29"/>
      <c r="T327" s="29"/>
      <c r="U327" s="122" t="n">
        <f aca="false">SUM(I327:T327)</f>
        <v>121.8</v>
      </c>
      <c r="W327" s="135"/>
      <c r="X327" s="136"/>
      <c r="Y327" s="137" t="n">
        <f aca="false">U327/12</f>
        <v>10.15</v>
      </c>
    </row>
    <row r="328" s="5" customFormat="true" ht="13.8" hidden="false" customHeight="false" outlineLevel="0" collapsed="false">
      <c r="A328" s="5" t="s">
        <v>913</v>
      </c>
      <c r="B328" s="73" t="s">
        <v>36</v>
      </c>
      <c r="E328" s="74"/>
      <c r="N328" s="5" t="n">
        <v>184.88</v>
      </c>
      <c r="U328" s="122" t="n">
        <f aca="false">SUM(I328:T328)</f>
        <v>184.88</v>
      </c>
      <c r="W328" s="135"/>
      <c r="X328" s="136"/>
      <c r="Y328" s="137" t="n">
        <f aca="false">U328/12</f>
        <v>15.4066666666667</v>
      </c>
    </row>
    <row r="329" s="5" customFormat="true" ht="13.8" hidden="false" customHeight="false" outlineLevel="0" collapsed="false">
      <c r="A329" s="5" t="s">
        <v>913</v>
      </c>
      <c r="B329" s="73" t="s">
        <v>36</v>
      </c>
      <c r="E329" s="74"/>
      <c r="O329" s="5" t="n">
        <v>97.88</v>
      </c>
      <c r="U329" s="122" t="n">
        <f aca="false">SUM(I329:T329)</f>
        <v>97.88</v>
      </c>
      <c r="W329" s="135"/>
      <c r="X329" s="136"/>
      <c r="Y329" s="137" t="n">
        <f aca="false">U329/12</f>
        <v>8.15666666666667</v>
      </c>
    </row>
    <row r="330" s="5" customFormat="true" ht="13.8" hidden="false" customHeight="false" outlineLevel="0" collapsed="false">
      <c r="A330" s="63" t="s">
        <v>913</v>
      </c>
      <c r="B330" s="73"/>
      <c r="E330" s="74"/>
      <c r="R330" s="108" t="n">
        <v>35</v>
      </c>
      <c r="U330" s="122" t="n">
        <f aca="false">SUM(I330:T330)</f>
        <v>35</v>
      </c>
      <c r="W330" s="135"/>
      <c r="X330" s="136"/>
      <c r="Y330" s="137" t="n">
        <f aca="false">U330/12</f>
        <v>2.91666666666667</v>
      </c>
    </row>
    <row r="331" s="5" customFormat="true" ht="13.8" hidden="false" customHeight="false" outlineLevel="0" collapsed="false">
      <c r="A331" s="63" t="s">
        <v>913</v>
      </c>
      <c r="B331" s="73"/>
      <c r="E331" s="74"/>
      <c r="R331" s="108" t="n">
        <v>219</v>
      </c>
      <c r="U331" s="122" t="n">
        <f aca="false">SUM(I331:T331)</f>
        <v>219</v>
      </c>
      <c r="W331" s="135"/>
      <c r="X331" s="136"/>
      <c r="Y331" s="137" t="n">
        <f aca="false">U331/12</f>
        <v>18.25</v>
      </c>
    </row>
    <row r="332" s="5" customFormat="true" ht="15" hidden="false" customHeight="false" outlineLevel="0" collapsed="false">
      <c r="A332" s="5" t="s">
        <v>15950</v>
      </c>
      <c r="B332" s="73" t="s">
        <v>36</v>
      </c>
      <c r="D332" s="27"/>
      <c r="E332" s="104"/>
      <c r="I332" s="29"/>
      <c r="J332" s="29"/>
      <c r="L332" s="5" t="n">
        <v>110.09</v>
      </c>
      <c r="M332" s="29" t="n">
        <v>61.04</v>
      </c>
      <c r="N332" s="29" t="n">
        <v>188.57</v>
      </c>
      <c r="O332" s="29"/>
      <c r="P332" s="29"/>
      <c r="Q332" s="29"/>
      <c r="R332" s="29"/>
      <c r="S332" s="29"/>
      <c r="T332" s="29"/>
      <c r="U332" s="122" t="n">
        <f aca="false">SUM(I332:T332)</f>
        <v>359.7</v>
      </c>
      <c r="W332" s="135"/>
      <c r="X332" s="136"/>
      <c r="Y332" s="137" t="n">
        <f aca="false">U332/12</f>
        <v>29.975</v>
      </c>
    </row>
    <row r="333" s="5" customFormat="true" ht="15" hidden="false" customHeight="false" outlineLevel="0" collapsed="false">
      <c r="A333" s="63" t="s">
        <v>15950</v>
      </c>
      <c r="B333" s="73"/>
      <c r="D333" s="27"/>
      <c r="E333" s="104"/>
      <c r="I333" s="29"/>
      <c r="J333" s="29"/>
      <c r="K333" s="29"/>
      <c r="L333" s="29"/>
      <c r="M333" s="29"/>
      <c r="N333" s="29"/>
      <c r="O333" s="29"/>
      <c r="P333" s="29"/>
      <c r="Q333" s="29"/>
      <c r="R333" s="108" t="n">
        <v>55</v>
      </c>
      <c r="S333" s="29"/>
      <c r="T333" s="29"/>
      <c r="U333" s="122" t="n">
        <f aca="false">SUM(I333:T333)</f>
        <v>55</v>
      </c>
      <c r="W333" s="135"/>
      <c r="X333" s="136"/>
      <c r="Y333" s="137" t="n">
        <f aca="false">U333/12</f>
        <v>4.58333333333333</v>
      </c>
    </row>
    <row r="334" s="5" customFormat="true" ht="15" hidden="false" customHeight="false" outlineLevel="0" collapsed="false">
      <c r="A334" s="5" t="s">
        <v>16430</v>
      </c>
      <c r="B334" s="73" t="s">
        <v>36</v>
      </c>
      <c r="D334" s="27"/>
      <c r="E334" s="104"/>
      <c r="I334" s="29"/>
      <c r="J334" s="29"/>
      <c r="L334" s="5" t="n">
        <v>45.78</v>
      </c>
      <c r="M334" s="29"/>
      <c r="N334" s="29"/>
      <c r="O334" s="29"/>
      <c r="P334" s="29"/>
      <c r="Q334" s="29"/>
      <c r="R334" s="29"/>
      <c r="S334" s="29"/>
      <c r="T334" s="29"/>
      <c r="U334" s="122" t="n">
        <f aca="false">SUM(I334:T334)</f>
        <v>45.78</v>
      </c>
      <c r="W334" s="135"/>
      <c r="X334" s="136"/>
      <c r="Y334" s="137" t="n">
        <f aca="false">U334/12</f>
        <v>3.815</v>
      </c>
    </row>
    <row r="335" s="5" customFormat="true" ht="15" hidden="false" customHeight="false" outlineLevel="0" collapsed="false">
      <c r="A335" s="5" t="s">
        <v>1227</v>
      </c>
      <c r="B335" s="73" t="s">
        <v>36</v>
      </c>
      <c r="D335" s="27"/>
      <c r="E335" s="104"/>
      <c r="I335" s="29"/>
      <c r="J335" s="29"/>
      <c r="K335" s="29"/>
      <c r="M335" s="5" t="n">
        <v>0</v>
      </c>
      <c r="N335" s="29"/>
      <c r="O335" s="29"/>
      <c r="P335" s="29"/>
      <c r="Q335" s="29"/>
      <c r="R335" s="29"/>
      <c r="S335" s="29"/>
      <c r="T335" s="29"/>
      <c r="U335" s="122" t="n">
        <f aca="false">SUM(I335:T335)</f>
        <v>0</v>
      </c>
      <c r="W335" s="135"/>
      <c r="X335" s="136"/>
      <c r="Y335" s="137" t="n">
        <f aca="false">U335/12</f>
        <v>0</v>
      </c>
    </row>
    <row r="336" s="5" customFormat="true" ht="15" hidden="false" customHeight="false" outlineLevel="0" collapsed="false">
      <c r="A336" s="1473" t="s">
        <v>11184</v>
      </c>
      <c r="B336" s="73" t="s">
        <v>36</v>
      </c>
      <c r="D336" s="27"/>
      <c r="E336" s="104"/>
      <c r="I336" s="29"/>
      <c r="J336" s="29"/>
      <c r="K336" s="29"/>
      <c r="L336" s="29"/>
      <c r="M336" s="29"/>
      <c r="N336" s="29"/>
      <c r="O336" s="29"/>
      <c r="P336" s="29"/>
      <c r="Q336" s="29"/>
      <c r="R336" s="29"/>
      <c r="S336" s="29"/>
      <c r="T336" s="29"/>
      <c r="U336" s="122" t="n">
        <f aca="false">SUM(I336:T336)</f>
        <v>0</v>
      </c>
      <c r="W336" s="135" t="n">
        <v>828</v>
      </c>
      <c r="X336" s="136" t="n">
        <v>1328</v>
      </c>
      <c r="Y336" s="137" t="n">
        <f aca="false">U336/12</f>
        <v>0</v>
      </c>
    </row>
    <row r="337" s="5" customFormat="true" ht="15" hidden="false" customHeight="false" outlineLevel="0" collapsed="false">
      <c r="A337" s="63" t="s">
        <v>966</v>
      </c>
      <c r="B337" s="73"/>
      <c r="D337" s="27"/>
      <c r="E337" s="104"/>
      <c r="I337" s="29"/>
      <c r="J337" s="29"/>
      <c r="M337" s="29"/>
      <c r="N337" s="29"/>
      <c r="O337" s="29"/>
      <c r="P337" s="29"/>
      <c r="Q337" s="29" t="n">
        <v>129</v>
      </c>
      <c r="R337" s="29"/>
      <c r="S337" s="29"/>
      <c r="T337" s="29"/>
      <c r="U337" s="122" t="n">
        <f aca="false">SUM(I337:T337)</f>
        <v>129</v>
      </c>
      <c r="W337" s="135"/>
      <c r="X337" s="136"/>
      <c r="Y337" s="137" t="n">
        <f aca="false">U337/12</f>
        <v>10.75</v>
      </c>
    </row>
    <row r="338" s="5" customFormat="true" ht="13.8" hidden="false" customHeight="false" outlineLevel="0" collapsed="false">
      <c r="A338" s="63" t="s">
        <v>966</v>
      </c>
      <c r="B338" s="73"/>
      <c r="E338" s="74"/>
      <c r="Q338" s="5" t="n">
        <v>430</v>
      </c>
      <c r="U338" s="122" t="n">
        <f aca="false">SUM(I338:T338)</f>
        <v>430</v>
      </c>
      <c r="W338" s="135"/>
      <c r="X338" s="136"/>
      <c r="Y338" s="137" t="n">
        <f aca="false">U338/12</f>
        <v>35.8333333333333</v>
      </c>
    </row>
    <row r="339" s="5" customFormat="true" ht="15" hidden="false" customHeight="false" outlineLevel="0" collapsed="false">
      <c r="A339" s="1473" t="s">
        <v>4475</v>
      </c>
      <c r="B339" s="73" t="s">
        <v>36</v>
      </c>
      <c r="D339" s="27"/>
      <c r="E339" s="104"/>
      <c r="I339" s="29"/>
      <c r="J339" s="29"/>
      <c r="K339" s="29"/>
      <c r="L339" s="29"/>
      <c r="M339" s="29"/>
      <c r="N339" s="29"/>
      <c r="O339" s="29"/>
      <c r="P339" s="29"/>
      <c r="Q339" s="29"/>
      <c r="R339" s="29"/>
      <c r="S339" s="29"/>
      <c r="T339" s="29"/>
      <c r="U339" s="122" t="n">
        <f aca="false">SUM(I339:T339)</f>
        <v>0</v>
      </c>
      <c r="W339" s="135" t="n">
        <v>966</v>
      </c>
      <c r="X339" s="136" t="n">
        <v>1466</v>
      </c>
      <c r="Y339" s="137" t="n">
        <f aca="false">U339/12</f>
        <v>0</v>
      </c>
    </row>
    <row r="340" s="5" customFormat="true" ht="15" hidden="false" customHeight="true" outlineLevel="0" collapsed="false">
      <c r="A340" s="5" t="s">
        <v>966</v>
      </c>
      <c r="B340" s="73" t="s">
        <v>36</v>
      </c>
      <c r="D340" s="27"/>
      <c r="E340" s="104"/>
      <c r="I340" s="29"/>
      <c r="J340" s="29"/>
      <c r="K340" s="29"/>
      <c r="M340" s="5" t="n">
        <v>355.54</v>
      </c>
      <c r="N340" s="29"/>
      <c r="O340" s="29" t="n">
        <v>409.75</v>
      </c>
      <c r="P340" s="29"/>
      <c r="Q340" s="29"/>
      <c r="R340" s="29"/>
      <c r="S340" s="29"/>
      <c r="T340" s="29"/>
      <c r="U340" s="122" t="n">
        <f aca="false">SUM(I340:T340)</f>
        <v>765.29</v>
      </c>
      <c r="W340" s="135"/>
      <c r="X340" s="136"/>
      <c r="Y340" s="137" t="n">
        <f aca="false">U340/12</f>
        <v>63.7741666666667</v>
      </c>
    </row>
    <row r="341" s="5" customFormat="true" ht="15" hidden="false" customHeight="true" outlineLevel="0" collapsed="false">
      <c r="A341" s="63" t="s">
        <v>966</v>
      </c>
      <c r="B341" s="73"/>
      <c r="D341" s="27"/>
      <c r="E341" s="104"/>
      <c r="I341" s="29"/>
      <c r="J341" s="29"/>
      <c r="L341" s="29"/>
      <c r="M341" s="29"/>
      <c r="N341" s="29"/>
      <c r="O341" s="29"/>
      <c r="P341" s="29"/>
      <c r="Q341" s="29" t="n">
        <v>430</v>
      </c>
      <c r="R341" s="29"/>
      <c r="S341" s="29"/>
      <c r="T341" s="29"/>
      <c r="U341" s="122" t="n">
        <f aca="false">SUM(I341:T341)</f>
        <v>430</v>
      </c>
      <c r="W341" s="135"/>
      <c r="X341" s="136"/>
      <c r="Y341" s="137" t="n">
        <f aca="false">U341/12</f>
        <v>35.8333333333333</v>
      </c>
    </row>
    <row r="342" s="5" customFormat="true" ht="15" hidden="false" customHeight="true" outlineLevel="0" collapsed="false">
      <c r="A342" s="63" t="s">
        <v>1105</v>
      </c>
      <c r="B342" s="73" t="s">
        <v>36</v>
      </c>
      <c r="D342" s="27"/>
      <c r="E342" s="104"/>
      <c r="I342" s="29" t="n">
        <v>138.73</v>
      </c>
      <c r="J342" s="29"/>
      <c r="K342" s="29"/>
      <c r="L342" s="29"/>
      <c r="M342" s="29"/>
      <c r="N342" s="29"/>
      <c r="O342" s="29"/>
      <c r="P342" s="29"/>
      <c r="Q342" s="29"/>
      <c r="R342" s="29"/>
      <c r="S342" s="29"/>
      <c r="T342" s="29"/>
      <c r="U342" s="122" t="n">
        <f aca="false">SUM(I342:T342)</f>
        <v>138.73</v>
      </c>
      <c r="W342" s="135"/>
      <c r="X342" s="136"/>
      <c r="Y342" s="137" t="n">
        <f aca="false">U342/12</f>
        <v>11.5608333333333</v>
      </c>
    </row>
    <row r="343" s="5" customFormat="true" ht="15" hidden="false" customHeight="true" outlineLevel="0" collapsed="false">
      <c r="A343" s="1473" t="s">
        <v>9002</v>
      </c>
      <c r="B343" s="73" t="s">
        <v>36</v>
      </c>
      <c r="D343" s="27"/>
      <c r="E343" s="104"/>
      <c r="I343" s="29"/>
      <c r="J343" s="29"/>
      <c r="K343" s="29"/>
      <c r="L343" s="29"/>
      <c r="M343" s="29"/>
      <c r="N343" s="29"/>
      <c r="O343" s="29"/>
      <c r="P343" s="29"/>
      <c r="Q343" s="29"/>
      <c r="R343" s="29"/>
      <c r="S343" s="29"/>
      <c r="T343" s="29"/>
      <c r="U343" s="122" t="n">
        <f aca="false">SUM(I343:T343)</f>
        <v>0</v>
      </c>
      <c r="W343" s="135" t="n">
        <v>912</v>
      </c>
      <c r="X343" s="136" t="n">
        <v>1412</v>
      </c>
      <c r="Y343" s="137" t="n">
        <f aca="false">U343/12</f>
        <v>0</v>
      </c>
    </row>
    <row r="344" s="5" customFormat="true" ht="15" hidden="false" customHeight="true" outlineLevel="0" collapsed="false">
      <c r="A344" s="63" t="s">
        <v>16431</v>
      </c>
      <c r="B344" s="73" t="s">
        <v>36</v>
      </c>
      <c r="D344" s="27"/>
      <c r="E344" s="104"/>
      <c r="I344" s="29"/>
      <c r="J344" s="29" t="n">
        <v>151.16</v>
      </c>
      <c r="K344" s="29"/>
      <c r="L344" s="29"/>
      <c r="M344" s="29"/>
      <c r="N344" s="29"/>
      <c r="O344" s="29"/>
      <c r="P344" s="29"/>
      <c r="Q344" s="29"/>
      <c r="R344" s="29"/>
      <c r="S344" s="29"/>
      <c r="T344" s="29"/>
      <c r="U344" s="122" t="n">
        <f aca="false">SUM(I344:T344)</f>
        <v>151.16</v>
      </c>
      <c r="W344" s="135"/>
      <c r="X344" s="136"/>
      <c r="Y344" s="137" t="n">
        <f aca="false">U344/12</f>
        <v>12.5966666666667</v>
      </c>
    </row>
    <row r="345" s="5" customFormat="true" ht="15" hidden="false" customHeight="true" outlineLevel="0" collapsed="false">
      <c r="A345" s="5" t="s">
        <v>16431</v>
      </c>
      <c r="B345" s="73" t="s">
        <v>36</v>
      </c>
      <c r="D345" s="27"/>
      <c r="E345" s="104"/>
      <c r="I345" s="29"/>
      <c r="J345" s="29"/>
      <c r="K345" s="29"/>
      <c r="M345" s="29"/>
      <c r="N345" s="5" t="n">
        <v>82.65</v>
      </c>
      <c r="O345" s="29"/>
      <c r="P345" s="29"/>
      <c r="Q345" s="29"/>
      <c r="R345" s="29"/>
      <c r="S345" s="29"/>
      <c r="T345" s="29"/>
      <c r="U345" s="122" t="n">
        <f aca="false">SUM(I345:T345)</f>
        <v>82.65</v>
      </c>
      <c r="W345" s="135"/>
      <c r="X345" s="136"/>
      <c r="Y345" s="137" t="n">
        <f aca="false">U345/12</f>
        <v>6.8875</v>
      </c>
    </row>
    <row r="346" s="5" customFormat="true" ht="15" hidden="false" customHeight="true" outlineLevel="0" collapsed="false">
      <c r="A346" s="5" t="s">
        <v>16431</v>
      </c>
      <c r="B346" s="73" t="s">
        <v>36</v>
      </c>
      <c r="E346" s="74"/>
      <c r="O346" s="5" t="n">
        <v>49.05</v>
      </c>
      <c r="U346" s="122" t="n">
        <f aca="false">SUM(I346:T346)</f>
        <v>49.05</v>
      </c>
      <c r="W346" s="135"/>
      <c r="X346" s="136"/>
      <c r="Y346" s="137" t="n">
        <f aca="false">U346/12</f>
        <v>4.0875</v>
      </c>
    </row>
    <row r="347" s="5" customFormat="true" ht="15" hidden="false" customHeight="true" outlineLevel="0" collapsed="false">
      <c r="A347" s="5" t="s">
        <v>16431</v>
      </c>
      <c r="B347" s="73" t="s">
        <v>36</v>
      </c>
      <c r="E347" s="74"/>
      <c r="O347" s="5" t="n">
        <v>53.41</v>
      </c>
      <c r="U347" s="122" t="n">
        <f aca="false">SUM(I347:T347)</f>
        <v>53.41</v>
      </c>
      <c r="W347" s="135"/>
      <c r="X347" s="136"/>
      <c r="Y347" s="137" t="n">
        <f aca="false">U347/12</f>
        <v>4.45083333333333</v>
      </c>
    </row>
    <row r="348" s="5" customFormat="true" ht="15" hidden="false" customHeight="true" outlineLevel="0" collapsed="false">
      <c r="A348" s="1473" t="s">
        <v>8632</v>
      </c>
      <c r="B348" s="73" t="s">
        <v>36</v>
      </c>
      <c r="D348" s="27"/>
      <c r="E348" s="104"/>
      <c r="I348" s="29"/>
      <c r="J348" s="29"/>
      <c r="K348" s="29"/>
      <c r="L348" s="29"/>
      <c r="M348" s="29"/>
      <c r="N348" s="29"/>
      <c r="O348" s="29"/>
      <c r="P348" s="29"/>
      <c r="Q348" s="29"/>
      <c r="R348" s="29"/>
      <c r="S348" s="29"/>
      <c r="T348" s="29"/>
      <c r="U348" s="122" t="n">
        <f aca="false">SUM(I348:T348)</f>
        <v>0</v>
      </c>
      <c r="W348" s="135" t="n">
        <v>972</v>
      </c>
      <c r="X348" s="136" t="n">
        <v>1472</v>
      </c>
      <c r="Y348" s="137" t="n">
        <f aca="false">U348/12</f>
        <v>0</v>
      </c>
    </row>
    <row r="349" s="5" customFormat="true" ht="15" hidden="false" customHeight="false" outlineLevel="0" collapsed="false">
      <c r="A349" s="5" t="s">
        <v>16432</v>
      </c>
      <c r="B349" s="73" t="s">
        <v>36</v>
      </c>
      <c r="D349" s="27"/>
      <c r="E349" s="104"/>
      <c r="I349" s="29"/>
      <c r="J349" s="29"/>
      <c r="L349" s="5" t="n">
        <v>78.3</v>
      </c>
      <c r="M349" s="29"/>
      <c r="N349" s="29"/>
      <c r="O349" s="29"/>
      <c r="P349" s="29"/>
      <c r="Q349" s="29"/>
      <c r="R349" s="29"/>
      <c r="S349" s="29"/>
      <c r="T349" s="29"/>
      <c r="U349" s="122" t="n">
        <f aca="false">SUM(I349:T349)</f>
        <v>78.3</v>
      </c>
      <c r="W349" s="135"/>
      <c r="X349" s="136"/>
      <c r="Y349" s="137" t="n">
        <f aca="false">U349/12</f>
        <v>6.525</v>
      </c>
    </row>
    <row r="350" s="5" customFormat="true" ht="13.8" hidden="false" customHeight="false" outlineLevel="0" collapsed="false">
      <c r="A350" s="63" t="s">
        <v>143</v>
      </c>
      <c r="B350" s="73"/>
      <c r="E350" s="74"/>
      <c r="Q350" s="5" t="n">
        <v>58</v>
      </c>
      <c r="U350" s="122" t="n">
        <f aca="false">SUM(I350:T350)</f>
        <v>58</v>
      </c>
      <c r="W350" s="135"/>
      <c r="X350" s="136"/>
      <c r="Y350" s="137" t="n">
        <f aca="false">U350/12</f>
        <v>4.83333333333333</v>
      </c>
    </row>
    <row r="351" s="5" customFormat="true" ht="13.8" hidden="false" customHeight="false" outlineLevel="0" collapsed="false">
      <c r="A351" s="63" t="s">
        <v>143</v>
      </c>
      <c r="B351" s="73"/>
      <c r="E351" s="74"/>
      <c r="Q351" s="5" t="n">
        <v>58</v>
      </c>
      <c r="U351" s="122" t="n">
        <f aca="false">SUM(I351:T351)</f>
        <v>58</v>
      </c>
      <c r="W351" s="135"/>
      <c r="X351" s="136"/>
      <c r="Y351" s="137" t="n">
        <f aca="false">U351/12</f>
        <v>4.83333333333333</v>
      </c>
    </row>
    <row r="352" s="5" customFormat="true" ht="15" hidden="false" customHeight="false" outlineLevel="0" collapsed="false">
      <c r="A352" s="5" t="s">
        <v>143</v>
      </c>
      <c r="B352" s="73" t="s">
        <v>36</v>
      </c>
      <c r="D352" s="27"/>
      <c r="E352" s="104"/>
      <c r="I352" s="29"/>
      <c r="J352" s="29"/>
      <c r="K352" s="5" t="n">
        <v>63.22</v>
      </c>
      <c r="L352" s="29"/>
      <c r="M352" s="29"/>
      <c r="N352" s="29"/>
      <c r="O352" s="29"/>
      <c r="P352" s="29"/>
      <c r="Q352" s="29"/>
      <c r="R352" s="29"/>
      <c r="S352" s="29"/>
      <c r="T352" s="29"/>
      <c r="U352" s="122" t="n">
        <f aca="false">SUM(I352:T352)</f>
        <v>63.22</v>
      </c>
      <c r="W352" s="135"/>
      <c r="X352" s="136"/>
      <c r="Y352" s="137" t="n">
        <f aca="false">U352/12</f>
        <v>5.26833333333333</v>
      </c>
    </row>
    <row r="353" s="5" customFormat="true" ht="15" hidden="false" customHeight="false" outlineLevel="0" collapsed="false">
      <c r="A353" s="63" t="s">
        <v>143</v>
      </c>
      <c r="B353" s="73"/>
      <c r="D353" s="27"/>
      <c r="E353" s="104"/>
      <c r="I353" s="29"/>
      <c r="J353" s="29"/>
      <c r="K353" s="29"/>
      <c r="L353" s="29"/>
      <c r="M353" s="29"/>
      <c r="N353" s="29"/>
      <c r="O353" s="29"/>
      <c r="P353" s="29"/>
      <c r="Q353" s="29" t="n">
        <v>58</v>
      </c>
      <c r="R353" s="29"/>
      <c r="S353" s="29"/>
      <c r="T353" s="29"/>
      <c r="U353" s="122" t="n">
        <f aca="false">SUM(I353:T353)</f>
        <v>58</v>
      </c>
      <c r="W353" s="135"/>
      <c r="X353" s="136"/>
      <c r="Y353" s="137" t="n">
        <f aca="false">U353/12</f>
        <v>4.83333333333333</v>
      </c>
    </row>
    <row r="354" s="5" customFormat="true" ht="15" hidden="false" customHeight="false" outlineLevel="0" collapsed="false">
      <c r="A354" s="1473" t="s">
        <v>2573</v>
      </c>
      <c r="B354" s="73" t="s">
        <v>36</v>
      </c>
      <c r="D354" s="27"/>
      <c r="E354" s="104"/>
      <c r="I354" s="29"/>
      <c r="J354" s="29"/>
      <c r="K354" s="29"/>
      <c r="L354" s="29"/>
      <c r="M354" s="29"/>
      <c r="N354" s="29"/>
      <c r="O354" s="29"/>
      <c r="P354" s="29"/>
      <c r="Q354" s="29"/>
      <c r="R354" s="29"/>
      <c r="S354" s="29"/>
      <c r="T354" s="29"/>
      <c r="U354" s="122" t="n">
        <f aca="false">SUM(I354:T354)</f>
        <v>0</v>
      </c>
      <c r="W354" s="135" t="n">
        <v>779</v>
      </c>
      <c r="X354" s="136" t="n">
        <v>1279</v>
      </c>
      <c r="Y354" s="137" t="n">
        <f aca="false">U354/12</f>
        <v>0</v>
      </c>
    </row>
    <row r="355" s="5" customFormat="true" ht="15" hidden="false" customHeight="false" outlineLevel="0" collapsed="false">
      <c r="A355" s="63" t="s">
        <v>1130</v>
      </c>
      <c r="B355" s="73" t="s">
        <v>36</v>
      </c>
      <c r="D355" s="27"/>
      <c r="E355" s="104"/>
      <c r="I355" s="29" t="n">
        <v>167.59</v>
      </c>
      <c r="J355" s="29"/>
      <c r="K355" s="29"/>
      <c r="L355" s="29"/>
      <c r="M355" s="29"/>
      <c r="N355" s="29"/>
      <c r="O355" s="29"/>
      <c r="P355" s="29"/>
      <c r="Q355" s="29"/>
      <c r="R355" s="29"/>
      <c r="S355" s="29"/>
      <c r="T355" s="29"/>
      <c r="U355" s="122" t="n">
        <f aca="false">SUM(I355:T355)</f>
        <v>167.59</v>
      </c>
      <c r="W355" s="135"/>
      <c r="X355" s="136"/>
      <c r="Y355" s="137" t="n">
        <f aca="false">U355/12</f>
        <v>13.9658333333333</v>
      </c>
    </row>
    <row r="356" s="5" customFormat="true" ht="15" hidden="false" customHeight="false" outlineLevel="0" collapsed="false">
      <c r="A356" s="5" t="s">
        <v>1124</v>
      </c>
      <c r="B356" s="73" t="s">
        <v>36</v>
      </c>
      <c r="D356" s="27"/>
      <c r="E356" s="104"/>
      <c r="I356" s="29"/>
      <c r="J356" s="29"/>
      <c r="K356" s="29"/>
      <c r="M356" s="5" t="n">
        <v>97.63</v>
      </c>
      <c r="N356" s="29"/>
      <c r="O356" s="29"/>
      <c r="P356" s="29"/>
      <c r="Q356" s="29"/>
      <c r="R356" s="29"/>
      <c r="S356" s="29"/>
      <c r="T356" s="29"/>
      <c r="U356" s="122" t="n">
        <f aca="false">SUM(I356:T356)</f>
        <v>97.63</v>
      </c>
      <c r="W356" s="135"/>
      <c r="X356" s="136"/>
      <c r="Y356" s="137" t="n">
        <f aca="false">U356/12</f>
        <v>8.13583333333333</v>
      </c>
    </row>
    <row r="357" s="5" customFormat="true" ht="15" hidden="false" customHeight="false" outlineLevel="0" collapsed="false">
      <c r="A357" s="63" t="s">
        <v>1124</v>
      </c>
      <c r="B357" s="73"/>
      <c r="D357" s="27"/>
      <c r="E357" s="104"/>
      <c r="I357" s="29"/>
      <c r="J357" s="29"/>
      <c r="K357" s="29"/>
      <c r="L357" s="29"/>
      <c r="M357" s="29"/>
      <c r="N357" s="29"/>
      <c r="O357" s="29"/>
      <c r="P357" s="29"/>
      <c r="Q357" s="29"/>
      <c r="R357" s="108" t="n">
        <v>129</v>
      </c>
      <c r="S357" s="29"/>
      <c r="T357" s="29"/>
      <c r="U357" s="122" t="n">
        <f aca="false">SUM(I357:T357)</f>
        <v>129</v>
      </c>
      <c r="W357" s="135"/>
      <c r="X357" s="136"/>
      <c r="Y357" s="137" t="n">
        <f aca="false">U357/12</f>
        <v>10.75</v>
      </c>
    </row>
    <row r="358" s="5" customFormat="true" ht="15" hidden="false" customHeight="false" outlineLevel="0" collapsed="false">
      <c r="A358" s="5" t="s">
        <v>16433</v>
      </c>
      <c r="B358" s="73" t="s">
        <v>36</v>
      </c>
      <c r="D358" s="27"/>
      <c r="E358" s="104"/>
      <c r="I358" s="29"/>
      <c r="J358" s="29"/>
      <c r="K358" s="5" t="n">
        <v>204.94</v>
      </c>
      <c r="L358" s="29"/>
      <c r="M358" s="29"/>
      <c r="N358" s="29"/>
      <c r="O358" s="29"/>
      <c r="P358" s="29"/>
      <c r="Q358" s="29"/>
      <c r="R358" s="29"/>
      <c r="S358" s="29"/>
      <c r="T358" s="29"/>
      <c r="U358" s="122" t="n">
        <f aca="false">SUM(I358:T358)</f>
        <v>204.94</v>
      </c>
      <c r="W358" s="135"/>
      <c r="X358" s="136"/>
      <c r="Y358" s="137" t="n">
        <f aca="false">U358/12</f>
        <v>17.0783333333333</v>
      </c>
    </row>
    <row r="359" s="5" customFormat="true" ht="13.8" hidden="false" customHeight="false" outlineLevel="0" collapsed="false">
      <c r="A359" s="5" t="s">
        <v>16434</v>
      </c>
      <c r="B359" s="73" t="s">
        <v>36</v>
      </c>
      <c r="E359" s="74"/>
      <c r="P359" s="5" t="n">
        <v>126</v>
      </c>
      <c r="U359" s="122" t="n">
        <f aca="false">SUM(I359:T359)</f>
        <v>126</v>
      </c>
      <c r="W359" s="135"/>
      <c r="X359" s="136"/>
      <c r="Y359" s="137" t="n">
        <f aca="false">U359/12</f>
        <v>10.5</v>
      </c>
    </row>
    <row r="360" s="5" customFormat="true" ht="15" hidden="false" customHeight="false" outlineLevel="0" collapsed="false">
      <c r="A360" s="1473" t="s">
        <v>9036</v>
      </c>
      <c r="B360" s="73" t="s">
        <v>36</v>
      </c>
      <c r="D360" s="27"/>
      <c r="E360" s="104"/>
      <c r="I360" s="29"/>
      <c r="J360" s="29"/>
      <c r="K360" s="29"/>
      <c r="L360" s="29"/>
      <c r="M360" s="29"/>
      <c r="N360" s="29"/>
      <c r="O360" s="29"/>
      <c r="P360" s="29"/>
      <c r="Q360" s="29"/>
      <c r="R360" s="29"/>
      <c r="S360" s="29"/>
      <c r="T360" s="29"/>
      <c r="U360" s="122" t="n">
        <f aca="false">SUM(I360:T360)</f>
        <v>0</v>
      </c>
      <c r="W360" s="135" t="n">
        <v>904</v>
      </c>
      <c r="X360" s="136" t="n">
        <v>1404</v>
      </c>
      <c r="Y360" s="137" t="n">
        <f aca="false">U360/12</f>
        <v>0</v>
      </c>
    </row>
    <row r="361" s="5" customFormat="true" ht="13.8" hidden="false" customHeight="false" outlineLevel="0" collapsed="false">
      <c r="A361" s="5" t="s">
        <v>16435</v>
      </c>
      <c r="B361" s="73" t="s">
        <v>36</v>
      </c>
      <c r="E361" s="74"/>
      <c r="O361" s="5" t="n">
        <v>390</v>
      </c>
      <c r="U361" s="122" t="n">
        <f aca="false">SUM(I361:T361)</f>
        <v>390</v>
      </c>
      <c r="W361" s="135"/>
      <c r="X361" s="136"/>
      <c r="Y361" s="137" t="n">
        <f aca="false">U361/12</f>
        <v>32.5</v>
      </c>
    </row>
    <row r="362" s="5" customFormat="true" ht="15" hidden="false" customHeight="false" outlineLevel="0" collapsed="false">
      <c r="A362" s="5" t="s">
        <v>16436</v>
      </c>
      <c r="B362" s="73" t="s">
        <v>36</v>
      </c>
      <c r="D362" s="27"/>
      <c r="E362" s="104"/>
      <c r="I362" s="29"/>
      <c r="J362" s="29"/>
      <c r="L362" s="5" t="n">
        <v>34.18</v>
      </c>
      <c r="M362" s="29"/>
      <c r="N362" s="29"/>
      <c r="O362" s="29"/>
      <c r="P362" s="29"/>
      <c r="Q362" s="29"/>
      <c r="R362" s="29"/>
      <c r="S362" s="29"/>
      <c r="T362" s="29"/>
      <c r="U362" s="122" t="n">
        <f aca="false">SUM(I362:T362)</f>
        <v>34.18</v>
      </c>
      <c r="W362" s="135"/>
      <c r="X362" s="136"/>
      <c r="Y362" s="137" t="n">
        <f aca="false">U362/12</f>
        <v>2.84833333333333</v>
      </c>
    </row>
    <row r="363" s="5" customFormat="true" ht="15" hidden="false" customHeight="false" outlineLevel="0" collapsed="false">
      <c r="A363" s="1473" t="s">
        <v>8458</v>
      </c>
      <c r="B363" s="73" t="s">
        <v>36</v>
      </c>
      <c r="D363" s="27"/>
      <c r="E363" s="104"/>
      <c r="I363" s="29"/>
      <c r="J363" s="29"/>
      <c r="K363" s="29"/>
      <c r="L363" s="29"/>
      <c r="M363" s="29"/>
      <c r="N363" s="29"/>
      <c r="O363" s="29"/>
      <c r="P363" s="29"/>
      <c r="Q363" s="29"/>
      <c r="R363" s="29"/>
      <c r="S363" s="29"/>
      <c r="T363" s="29"/>
      <c r="U363" s="122" t="n">
        <f aca="false">SUM(I363:T363)</f>
        <v>0</v>
      </c>
      <c r="W363" s="135" t="n">
        <v>832</v>
      </c>
      <c r="X363" s="136" t="n">
        <v>1332</v>
      </c>
      <c r="Y363" s="137" t="n">
        <f aca="false">U363/12</f>
        <v>0</v>
      </c>
    </row>
    <row r="364" s="5" customFormat="true" ht="13.8" hidden="false" customHeight="false" outlineLevel="0" collapsed="false">
      <c r="A364" s="5" t="s">
        <v>983</v>
      </c>
      <c r="B364" s="73" t="s">
        <v>36</v>
      </c>
      <c r="E364" s="74"/>
      <c r="O364" s="5" t="n">
        <v>268.85</v>
      </c>
      <c r="U364" s="122" t="n">
        <f aca="false">SUM(I364:T364)</f>
        <v>268.85</v>
      </c>
      <c r="W364" s="135"/>
      <c r="X364" s="136"/>
      <c r="Y364" s="137" t="n">
        <f aca="false">U364/12</f>
        <v>22.4041666666667</v>
      </c>
    </row>
    <row r="365" s="5" customFormat="true" ht="13.8" hidden="false" customHeight="false" outlineLevel="0" collapsed="false">
      <c r="A365" s="5" t="s">
        <v>961</v>
      </c>
      <c r="B365" s="73" t="s">
        <v>36</v>
      </c>
      <c r="E365" s="74"/>
      <c r="O365" s="5" t="n">
        <v>115.54</v>
      </c>
      <c r="U365" s="122" t="n">
        <f aca="false">SUM(I365:T365)</f>
        <v>115.54</v>
      </c>
      <c r="W365" s="135"/>
      <c r="X365" s="136"/>
      <c r="Y365" s="137" t="n">
        <f aca="false">U365/12</f>
        <v>9.62833333333333</v>
      </c>
    </row>
    <row r="366" s="5" customFormat="true" ht="13.8" hidden="false" customHeight="false" outlineLevel="0" collapsed="false">
      <c r="A366" s="5" t="s">
        <v>16437</v>
      </c>
      <c r="B366" s="73" t="s">
        <v>36</v>
      </c>
      <c r="E366" s="74"/>
      <c r="P366" s="5" t="n">
        <v>116.23</v>
      </c>
      <c r="U366" s="122" t="n">
        <f aca="false">SUM(I366:T366)</f>
        <v>116.23</v>
      </c>
      <c r="W366" s="135"/>
      <c r="X366" s="136"/>
      <c r="Y366" s="137" t="n">
        <f aca="false">U366/12</f>
        <v>9.68583333333333</v>
      </c>
    </row>
    <row r="367" s="5" customFormat="true" ht="13.8" hidden="false" customHeight="false" outlineLevel="0" collapsed="false">
      <c r="A367" s="63" t="s">
        <v>16437</v>
      </c>
      <c r="B367" s="73"/>
      <c r="E367" s="74"/>
      <c r="P367" s="5" t="n">
        <v>184.14</v>
      </c>
      <c r="U367" s="122" t="n">
        <f aca="false">SUM(I367:T367)</f>
        <v>184.14</v>
      </c>
      <c r="W367" s="135"/>
      <c r="X367" s="136"/>
      <c r="Y367" s="137" t="n">
        <f aca="false">U367/12</f>
        <v>15.345</v>
      </c>
    </row>
    <row r="368" s="5" customFormat="true" ht="15" hidden="false" customHeight="false" outlineLevel="0" collapsed="false">
      <c r="A368" s="1473" t="s">
        <v>8638</v>
      </c>
      <c r="B368" s="73" t="s">
        <v>36</v>
      </c>
      <c r="D368" s="27"/>
      <c r="E368" s="104"/>
      <c r="I368" s="29"/>
      <c r="J368" s="29"/>
      <c r="K368" s="29"/>
      <c r="L368" s="29"/>
      <c r="M368" s="29"/>
      <c r="N368" s="29"/>
      <c r="O368" s="29"/>
      <c r="P368" s="29"/>
      <c r="Q368" s="29"/>
      <c r="R368" s="29"/>
      <c r="S368" s="29"/>
      <c r="T368" s="29"/>
      <c r="U368" s="122" t="n">
        <f aca="false">SUM(I368:T368)</f>
        <v>0</v>
      </c>
      <c r="W368" s="135" t="n">
        <v>886</v>
      </c>
      <c r="X368" s="136" t="n">
        <v>1386</v>
      </c>
      <c r="Y368" s="137" t="n">
        <f aca="false">U368/12</f>
        <v>0</v>
      </c>
    </row>
    <row r="369" s="5" customFormat="true" ht="13.8" hidden="false" customHeight="false" outlineLevel="0" collapsed="false">
      <c r="A369" s="63" t="s">
        <v>85</v>
      </c>
      <c r="B369" s="73"/>
      <c r="E369" s="74"/>
      <c r="R369" s="108"/>
      <c r="U369" s="122" t="n">
        <f aca="false">SUM(I369:T369)</f>
        <v>0</v>
      </c>
      <c r="W369" s="135"/>
      <c r="X369" s="136"/>
      <c r="Y369" s="137" t="n">
        <f aca="false">U369/12</f>
        <v>0</v>
      </c>
    </row>
    <row r="370" s="5" customFormat="true" ht="15" hidden="false" customHeight="false" outlineLevel="0" collapsed="false">
      <c r="A370" s="63" t="s">
        <v>991</v>
      </c>
      <c r="B370" s="73" t="s">
        <v>36</v>
      </c>
      <c r="D370" s="27"/>
      <c r="E370" s="104"/>
      <c r="I370" s="29"/>
      <c r="J370" s="29" t="n">
        <v>213.35</v>
      </c>
      <c r="K370" s="29"/>
      <c r="L370" s="29"/>
      <c r="M370" s="29"/>
      <c r="N370" s="29"/>
      <c r="O370" s="29"/>
      <c r="P370" s="29"/>
      <c r="Q370" s="29"/>
      <c r="R370" s="29"/>
      <c r="S370" s="29"/>
      <c r="T370" s="29"/>
      <c r="U370" s="122" t="n">
        <f aca="false">SUM(I370:T370)</f>
        <v>213.35</v>
      </c>
      <c r="W370" s="135"/>
      <c r="X370" s="136"/>
      <c r="Y370" s="137" t="n">
        <f aca="false">U370/12</f>
        <v>17.7791666666667</v>
      </c>
    </row>
    <row r="371" s="5" customFormat="true" ht="15" hidden="false" customHeight="false" outlineLevel="0" collapsed="false">
      <c r="A371" s="5" t="s">
        <v>991</v>
      </c>
      <c r="B371" s="73" t="s">
        <v>36</v>
      </c>
      <c r="D371" s="27"/>
      <c r="E371" s="104"/>
      <c r="I371" s="29"/>
      <c r="J371" s="29"/>
      <c r="K371" s="29"/>
      <c r="M371" s="5" t="n">
        <v>51.02</v>
      </c>
      <c r="N371" s="29"/>
      <c r="O371" s="29"/>
      <c r="P371" s="29"/>
      <c r="Q371" s="29"/>
      <c r="R371" s="29"/>
      <c r="S371" s="29"/>
      <c r="T371" s="29"/>
      <c r="U371" s="122" t="n">
        <f aca="false">SUM(I371:T371)</f>
        <v>51.02</v>
      </c>
      <c r="W371" s="135"/>
      <c r="X371" s="136"/>
      <c r="Y371" s="137" t="n">
        <f aca="false">U371/12</f>
        <v>4.25166666666667</v>
      </c>
    </row>
    <row r="372" s="5" customFormat="true" ht="15" hidden="false" customHeight="false" outlineLevel="0" collapsed="false">
      <c r="A372" s="1473" t="s">
        <v>757</v>
      </c>
      <c r="B372" s="73" t="s">
        <v>36</v>
      </c>
      <c r="D372" s="27"/>
      <c r="E372" s="104"/>
      <c r="I372" s="29"/>
      <c r="J372" s="29"/>
      <c r="K372" s="29"/>
      <c r="L372" s="29"/>
      <c r="M372" s="29"/>
      <c r="N372" s="29"/>
      <c r="O372" s="29"/>
      <c r="P372" s="29"/>
      <c r="Q372" s="29"/>
      <c r="R372" s="29"/>
      <c r="S372" s="29"/>
      <c r="T372" s="29"/>
      <c r="U372" s="122" t="n">
        <f aca="false">SUM(I372:T372)</f>
        <v>0</v>
      </c>
      <c r="W372" s="135" t="n">
        <v>810</v>
      </c>
      <c r="X372" s="136" t="n">
        <v>1310</v>
      </c>
      <c r="Y372" s="137" t="n">
        <f aca="false">U372/12</f>
        <v>0</v>
      </c>
    </row>
    <row r="373" s="5" customFormat="true" ht="15" hidden="false" customHeight="false" outlineLevel="0" collapsed="false">
      <c r="A373" s="5" t="s">
        <v>1119</v>
      </c>
      <c r="B373" s="73" t="s">
        <v>36</v>
      </c>
      <c r="D373" s="27"/>
      <c r="E373" s="104"/>
      <c r="I373" s="29"/>
      <c r="J373" s="29"/>
      <c r="L373" s="5" t="n">
        <v>110.01</v>
      </c>
      <c r="M373" s="29"/>
      <c r="N373" s="29"/>
      <c r="O373" s="29"/>
      <c r="P373" s="29"/>
      <c r="Q373" s="29"/>
      <c r="R373" s="29"/>
      <c r="S373" s="29"/>
      <c r="T373" s="29"/>
      <c r="U373" s="122" t="n">
        <f aca="false">SUM(I373:T373)</f>
        <v>110.01</v>
      </c>
      <c r="W373" s="135"/>
      <c r="X373" s="136"/>
      <c r="Y373" s="137" t="n">
        <f aca="false">U373/12</f>
        <v>9.1675</v>
      </c>
    </row>
    <row r="374" s="5" customFormat="true" ht="13.8" hidden="false" customHeight="false" outlineLevel="0" collapsed="false">
      <c r="A374" s="5" t="s">
        <v>1119</v>
      </c>
      <c r="B374" s="73" t="s">
        <v>36</v>
      </c>
      <c r="E374" s="74"/>
      <c r="N374" s="5" t="n">
        <v>622.73</v>
      </c>
      <c r="U374" s="122" t="n">
        <f aca="false">SUM(I374:T374)</f>
        <v>622.73</v>
      </c>
      <c r="W374" s="135"/>
      <c r="X374" s="136"/>
      <c r="Y374" s="137" t="n">
        <f aca="false">U374/12</f>
        <v>51.8941666666667</v>
      </c>
    </row>
    <row r="375" s="5" customFormat="true" ht="13.8" hidden="false" customHeight="false" outlineLevel="0" collapsed="false">
      <c r="A375" s="5" t="s">
        <v>1119</v>
      </c>
      <c r="B375" s="73" t="s">
        <v>36</v>
      </c>
      <c r="E375" s="74"/>
      <c r="O375" s="5" t="n">
        <v>62.72</v>
      </c>
      <c r="U375" s="122" t="n">
        <f aca="false">SUM(I375:T375)</f>
        <v>62.72</v>
      </c>
      <c r="W375" s="135"/>
      <c r="X375" s="136"/>
      <c r="Y375" s="137" t="n">
        <f aca="false">U375/12</f>
        <v>5.22666666666667</v>
      </c>
    </row>
    <row r="376" s="5" customFormat="true" ht="13.8" hidden="false" customHeight="false" outlineLevel="0" collapsed="false">
      <c r="A376" s="5" t="s">
        <v>1119</v>
      </c>
      <c r="B376" s="73" t="s">
        <v>36</v>
      </c>
      <c r="E376" s="74"/>
      <c r="O376" s="5" t="n">
        <v>62.04</v>
      </c>
      <c r="U376" s="122" t="n">
        <f aca="false">SUM(I376:T376)</f>
        <v>62.04</v>
      </c>
      <c r="W376" s="135"/>
      <c r="X376" s="136"/>
      <c r="Y376" s="137" t="n">
        <f aca="false">U376/12</f>
        <v>5.17</v>
      </c>
    </row>
    <row r="377" s="5" customFormat="true" ht="13.8" hidden="false" customHeight="false" outlineLevel="0" collapsed="false">
      <c r="A377" s="63" t="s">
        <v>1119</v>
      </c>
      <c r="B377" s="73"/>
      <c r="E377" s="74"/>
      <c r="R377" s="108" t="n">
        <v>55</v>
      </c>
      <c r="U377" s="122" t="n">
        <f aca="false">SUM(I377:T377)</f>
        <v>55</v>
      </c>
      <c r="W377" s="135"/>
      <c r="X377" s="136"/>
      <c r="Y377" s="137" t="n">
        <f aca="false">U377/12</f>
        <v>4.58333333333333</v>
      </c>
    </row>
    <row r="378" s="5" customFormat="true" ht="15" hidden="false" customHeight="false" outlineLevel="0" collapsed="false">
      <c r="A378" s="1473" t="s">
        <v>4226</v>
      </c>
      <c r="B378" s="73" t="s">
        <v>36</v>
      </c>
      <c r="D378" s="27"/>
      <c r="E378" s="104"/>
      <c r="I378" s="29"/>
      <c r="J378" s="29"/>
      <c r="K378" s="29"/>
      <c r="L378" s="29"/>
      <c r="M378" s="29"/>
      <c r="N378" s="29"/>
      <c r="O378" s="29"/>
      <c r="P378" s="29"/>
      <c r="Q378" s="29"/>
      <c r="R378" s="29"/>
      <c r="S378" s="29"/>
      <c r="T378" s="29"/>
      <c r="U378" s="122" t="n">
        <f aca="false">SUM(I378:T378)</f>
        <v>0</v>
      </c>
      <c r="W378" s="135" t="n">
        <v>938</v>
      </c>
      <c r="X378" s="136" t="n">
        <v>1438</v>
      </c>
      <c r="Y378" s="137" t="n">
        <f aca="false">U378/12</f>
        <v>0</v>
      </c>
    </row>
    <row r="379" s="5" customFormat="true" ht="15" hidden="false" customHeight="false" outlineLevel="0" collapsed="false">
      <c r="A379" s="1473" t="s">
        <v>4313</v>
      </c>
      <c r="B379" s="73" t="s">
        <v>36</v>
      </c>
      <c r="D379" s="27"/>
      <c r="E379" s="104"/>
      <c r="I379" s="29"/>
      <c r="J379" s="29"/>
      <c r="K379" s="29"/>
      <c r="L379" s="29"/>
      <c r="M379" s="29"/>
      <c r="N379" s="29"/>
      <c r="O379" s="29"/>
      <c r="P379" s="29"/>
      <c r="Q379" s="29"/>
      <c r="R379" s="29"/>
      <c r="S379" s="29"/>
      <c r="T379" s="29"/>
      <c r="U379" s="122" t="n">
        <f aca="false">SUM(I379:T379)</f>
        <v>0</v>
      </c>
      <c r="W379" s="135" t="n">
        <v>939</v>
      </c>
      <c r="X379" s="136" t="n">
        <v>1439</v>
      </c>
      <c r="Y379" s="137" t="n">
        <f aca="false">U379/12</f>
        <v>0</v>
      </c>
    </row>
    <row r="380" s="5" customFormat="true" ht="15" hidden="false" customHeight="false" outlineLevel="0" collapsed="false">
      <c r="A380" s="1473" t="s">
        <v>4378</v>
      </c>
      <c r="B380" s="73" t="s">
        <v>36</v>
      </c>
      <c r="D380" s="27"/>
      <c r="E380" s="104"/>
      <c r="I380" s="29"/>
      <c r="J380" s="29"/>
      <c r="K380" s="29"/>
      <c r="L380" s="29"/>
      <c r="M380" s="29"/>
      <c r="N380" s="29"/>
      <c r="O380" s="29"/>
      <c r="P380" s="29"/>
      <c r="Q380" s="29"/>
      <c r="R380" s="29"/>
      <c r="S380" s="29"/>
      <c r="T380" s="29"/>
      <c r="U380" s="122" t="n">
        <f aca="false">SUM(I380:T380)</f>
        <v>0</v>
      </c>
      <c r="W380" s="135" t="n">
        <v>940</v>
      </c>
      <c r="X380" s="136" t="n">
        <v>1440</v>
      </c>
      <c r="Y380" s="137" t="n">
        <f aca="false">U380/12</f>
        <v>0</v>
      </c>
    </row>
    <row r="381" s="5" customFormat="true" ht="15" hidden="false" customHeight="false" outlineLevel="0" collapsed="false">
      <c r="A381" s="1473" t="s">
        <v>4508</v>
      </c>
      <c r="B381" s="73" t="s">
        <v>36</v>
      </c>
      <c r="D381" s="27"/>
      <c r="E381" s="104"/>
      <c r="I381" s="29"/>
      <c r="J381" s="29"/>
      <c r="K381" s="29"/>
      <c r="L381" s="29"/>
      <c r="M381" s="29"/>
      <c r="N381" s="29"/>
      <c r="O381" s="29"/>
      <c r="P381" s="29"/>
      <c r="Q381" s="29"/>
      <c r="R381" s="29"/>
      <c r="S381" s="29"/>
      <c r="T381" s="29"/>
      <c r="U381" s="122" t="n">
        <f aca="false">SUM(I381:T381)</f>
        <v>0</v>
      </c>
      <c r="W381" s="135" t="n">
        <v>941</v>
      </c>
      <c r="X381" s="136" t="n">
        <v>1441</v>
      </c>
      <c r="Y381" s="137" t="n">
        <f aca="false">U381/12</f>
        <v>0</v>
      </c>
    </row>
    <row r="382" s="5" customFormat="true" ht="15" hidden="false" customHeight="false" outlineLevel="0" collapsed="false">
      <c r="A382" s="1473" t="s">
        <v>4645</v>
      </c>
      <c r="B382" s="73" t="s">
        <v>36</v>
      </c>
      <c r="D382" s="27"/>
      <c r="E382" s="104"/>
      <c r="I382" s="29"/>
      <c r="J382" s="29"/>
      <c r="K382" s="29"/>
      <c r="L382" s="29"/>
      <c r="M382" s="29"/>
      <c r="N382" s="29"/>
      <c r="O382" s="29"/>
      <c r="P382" s="29"/>
      <c r="Q382" s="29"/>
      <c r="R382" s="29"/>
      <c r="S382" s="29"/>
      <c r="T382" s="29"/>
      <c r="U382" s="122" t="n">
        <f aca="false">SUM(I382:T382)</f>
        <v>0</v>
      </c>
      <c r="W382" s="135" t="n">
        <v>942</v>
      </c>
      <c r="X382" s="136" t="n">
        <v>1442</v>
      </c>
      <c r="Y382" s="137" t="n">
        <f aca="false">U382/12</f>
        <v>0</v>
      </c>
    </row>
    <row r="383" s="5" customFormat="true" ht="15" hidden="false" customHeight="false" outlineLevel="0" collapsed="false">
      <c r="A383" s="1473" t="s">
        <v>11238</v>
      </c>
      <c r="B383" s="73" t="s">
        <v>36</v>
      </c>
      <c r="D383" s="27"/>
      <c r="E383" s="104"/>
      <c r="I383" s="29"/>
      <c r="J383" s="29"/>
      <c r="K383" s="29"/>
      <c r="L383" s="29"/>
      <c r="M383" s="29"/>
      <c r="N383" s="29"/>
      <c r="O383" s="29"/>
      <c r="P383" s="29"/>
      <c r="Q383" s="29"/>
      <c r="R383" s="29"/>
      <c r="S383" s="29"/>
      <c r="T383" s="29"/>
      <c r="U383" s="122" t="n">
        <f aca="false">SUM(I383:T383)</f>
        <v>0</v>
      </c>
      <c r="W383" s="135" t="n">
        <v>943</v>
      </c>
      <c r="X383" s="136" t="n">
        <v>1443</v>
      </c>
      <c r="Y383" s="137" t="n">
        <f aca="false">U383/12</f>
        <v>0</v>
      </c>
    </row>
    <row r="384" s="5" customFormat="true" ht="15" hidden="false" customHeight="false" outlineLevel="0" collapsed="false">
      <c r="A384" s="1473" t="s">
        <v>13648</v>
      </c>
      <c r="B384" s="73" t="s">
        <v>36</v>
      </c>
      <c r="D384" s="27"/>
      <c r="E384" s="104"/>
      <c r="I384" s="29"/>
      <c r="J384" s="29"/>
      <c r="K384" s="29"/>
      <c r="L384" s="29"/>
      <c r="M384" s="29"/>
      <c r="N384" s="29"/>
      <c r="O384" s="29"/>
      <c r="P384" s="29"/>
      <c r="Q384" s="29"/>
      <c r="R384" s="29"/>
      <c r="S384" s="29"/>
      <c r="T384" s="29"/>
      <c r="U384" s="122" t="n">
        <f aca="false">SUM(I384:T384)</f>
        <v>0</v>
      </c>
      <c r="W384" s="135" t="n">
        <v>944</v>
      </c>
      <c r="X384" s="136" t="n">
        <v>1444</v>
      </c>
      <c r="Y384" s="137" t="n">
        <f aca="false">U384/12</f>
        <v>0</v>
      </c>
    </row>
    <row r="385" s="5" customFormat="true" ht="15" hidden="false" customHeight="false" outlineLevel="0" collapsed="false">
      <c r="A385" s="1473" t="s">
        <v>6570</v>
      </c>
      <c r="B385" s="73" t="s">
        <v>36</v>
      </c>
      <c r="D385" s="27"/>
      <c r="E385" s="104"/>
      <c r="I385" s="29"/>
      <c r="J385" s="29"/>
      <c r="K385" s="29"/>
      <c r="L385" s="29"/>
      <c r="M385" s="29"/>
      <c r="N385" s="29"/>
      <c r="O385" s="29"/>
      <c r="P385" s="29"/>
      <c r="Q385" s="29"/>
      <c r="R385" s="29"/>
      <c r="S385" s="29"/>
      <c r="T385" s="29"/>
      <c r="U385" s="122" t="n">
        <f aca="false">SUM(I385:T385)</f>
        <v>0</v>
      </c>
      <c r="W385" s="135" t="n">
        <v>945</v>
      </c>
      <c r="X385" s="136" t="n">
        <v>1445</v>
      </c>
      <c r="Y385" s="137" t="n">
        <f aca="false">U385/12</f>
        <v>0</v>
      </c>
    </row>
    <row r="386" s="5" customFormat="true" ht="15" hidden="false" customHeight="false" outlineLevel="0" collapsed="false">
      <c r="A386" s="1473" t="s">
        <v>6578</v>
      </c>
      <c r="B386" s="73" t="s">
        <v>36</v>
      </c>
      <c r="D386" s="27"/>
      <c r="E386" s="104"/>
      <c r="I386" s="29"/>
      <c r="J386" s="29"/>
      <c r="K386" s="29"/>
      <c r="L386" s="29"/>
      <c r="M386" s="29"/>
      <c r="N386" s="29"/>
      <c r="O386" s="29"/>
      <c r="P386" s="29"/>
      <c r="Q386" s="29"/>
      <c r="R386" s="29"/>
      <c r="S386" s="29"/>
      <c r="T386" s="29"/>
      <c r="U386" s="122" t="n">
        <f aca="false">SUM(I386:T386)</f>
        <v>0</v>
      </c>
      <c r="W386" s="135" t="n">
        <v>946</v>
      </c>
      <c r="X386" s="136" t="n">
        <v>1446</v>
      </c>
      <c r="Y386" s="137" t="n">
        <f aca="false">U386/12</f>
        <v>0</v>
      </c>
    </row>
    <row r="387" s="5" customFormat="true" ht="15" hidden="false" customHeight="false" outlineLevel="0" collapsed="false">
      <c r="A387" s="1473" t="s">
        <v>1730</v>
      </c>
      <c r="B387" s="73" t="s">
        <v>36</v>
      </c>
      <c r="D387" s="27"/>
      <c r="E387" s="104"/>
      <c r="I387" s="29"/>
      <c r="J387" s="29"/>
      <c r="K387" s="29"/>
      <c r="L387" s="29"/>
      <c r="M387" s="29"/>
      <c r="N387" s="29"/>
      <c r="O387" s="29"/>
      <c r="P387" s="29"/>
      <c r="Q387" s="29"/>
      <c r="R387" s="29"/>
      <c r="S387" s="29"/>
      <c r="T387" s="29"/>
      <c r="U387" s="122" t="n">
        <f aca="false">SUM(I387:T387)</f>
        <v>0</v>
      </c>
      <c r="W387" s="135" t="n">
        <v>947</v>
      </c>
      <c r="X387" s="136" t="n">
        <v>1447</v>
      </c>
      <c r="Y387" s="137" t="n">
        <f aca="false">U387/12</f>
        <v>0</v>
      </c>
    </row>
    <row r="388" s="5" customFormat="true" ht="15" hidden="false" customHeight="false" outlineLevel="0" collapsed="false">
      <c r="A388" s="1473" t="s">
        <v>1927</v>
      </c>
      <c r="B388" s="73" t="s">
        <v>36</v>
      </c>
      <c r="D388" s="27"/>
      <c r="E388" s="104"/>
      <c r="I388" s="29"/>
      <c r="J388" s="29"/>
      <c r="K388" s="29"/>
      <c r="L388" s="29"/>
      <c r="M388" s="29"/>
      <c r="N388" s="29"/>
      <c r="O388" s="29"/>
      <c r="P388" s="29"/>
      <c r="Q388" s="29"/>
      <c r="R388" s="29"/>
      <c r="S388" s="29"/>
      <c r="T388" s="29"/>
      <c r="U388" s="122" t="n">
        <f aca="false">SUM(I388:T388)</f>
        <v>0</v>
      </c>
      <c r="W388" s="135" t="n">
        <v>948</v>
      </c>
      <c r="X388" s="136" t="n">
        <v>1448</v>
      </c>
      <c r="Y388" s="137" t="n">
        <f aca="false">U388/12</f>
        <v>0</v>
      </c>
    </row>
    <row r="389" s="5" customFormat="true" ht="15" hidden="false" customHeight="false" outlineLevel="0" collapsed="false">
      <c r="A389" s="1473" t="s">
        <v>2056</v>
      </c>
      <c r="B389" s="73" t="s">
        <v>36</v>
      </c>
      <c r="D389" s="27"/>
      <c r="E389" s="104"/>
      <c r="I389" s="29"/>
      <c r="J389" s="29"/>
      <c r="K389" s="29"/>
      <c r="L389" s="29"/>
      <c r="M389" s="29"/>
      <c r="N389" s="29"/>
      <c r="O389" s="29"/>
      <c r="P389" s="29"/>
      <c r="Q389" s="29"/>
      <c r="R389" s="29"/>
      <c r="S389" s="29"/>
      <c r="T389" s="29"/>
      <c r="U389" s="122" t="n">
        <f aca="false">SUM(I389:T389)</f>
        <v>0</v>
      </c>
      <c r="W389" s="135" t="n">
        <v>949</v>
      </c>
      <c r="X389" s="136" t="n">
        <v>1449</v>
      </c>
      <c r="Y389" s="137" t="n">
        <f aca="false">U389/12</f>
        <v>0</v>
      </c>
    </row>
    <row r="390" s="5" customFormat="true" ht="15" hidden="false" customHeight="false" outlineLevel="0" collapsed="false">
      <c r="A390" s="1473" t="s">
        <v>2315</v>
      </c>
      <c r="B390" s="73" t="s">
        <v>36</v>
      </c>
      <c r="D390" s="27"/>
      <c r="E390" s="104"/>
      <c r="I390" s="29"/>
      <c r="J390" s="29"/>
      <c r="K390" s="29"/>
      <c r="L390" s="29"/>
      <c r="M390" s="29"/>
      <c r="N390" s="29"/>
      <c r="O390" s="29"/>
      <c r="P390" s="29"/>
      <c r="Q390" s="29"/>
      <c r="R390" s="29"/>
      <c r="S390" s="29"/>
      <c r="T390" s="29"/>
      <c r="U390" s="122" t="n">
        <f aca="false">SUM(I390:T390)</f>
        <v>0</v>
      </c>
      <c r="W390" s="135" t="n">
        <v>951</v>
      </c>
      <c r="X390" s="136" t="n">
        <v>1451</v>
      </c>
      <c r="Y390" s="137" t="n">
        <f aca="false">U390/12</f>
        <v>0</v>
      </c>
    </row>
    <row r="391" s="5" customFormat="true" ht="15" hidden="false" customHeight="false" outlineLevel="0" collapsed="false">
      <c r="A391" s="1473" t="s">
        <v>2734</v>
      </c>
      <c r="B391" s="73" t="s">
        <v>36</v>
      </c>
      <c r="D391" s="27"/>
      <c r="E391" s="104"/>
      <c r="I391" s="29"/>
      <c r="J391" s="29"/>
      <c r="K391" s="29"/>
      <c r="L391" s="29"/>
      <c r="M391" s="29"/>
      <c r="N391" s="29"/>
      <c r="O391" s="29"/>
      <c r="P391" s="29"/>
      <c r="Q391" s="29"/>
      <c r="R391" s="29"/>
      <c r="S391" s="29"/>
      <c r="T391" s="29"/>
      <c r="U391" s="122" t="n">
        <f aca="false">SUM(I391:T391)</f>
        <v>0</v>
      </c>
      <c r="W391" s="135" t="n">
        <v>952</v>
      </c>
      <c r="X391" s="136" t="n">
        <v>1452</v>
      </c>
      <c r="Y391" s="137" t="n">
        <f aca="false">U391/12</f>
        <v>0</v>
      </c>
    </row>
    <row r="392" s="5" customFormat="true" ht="15" hidden="false" customHeight="false" outlineLevel="0" collapsed="false">
      <c r="A392" s="1473" t="s">
        <v>10843</v>
      </c>
      <c r="B392" s="73" t="s">
        <v>36</v>
      </c>
      <c r="D392" s="27"/>
      <c r="E392" s="104"/>
      <c r="I392" s="29"/>
      <c r="J392" s="29"/>
      <c r="K392" s="29"/>
      <c r="L392" s="29"/>
      <c r="M392" s="29"/>
      <c r="N392" s="29"/>
      <c r="O392" s="29"/>
      <c r="P392" s="29"/>
      <c r="Q392" s="29"/>
      <c r="R392" s="29"/>
      <c r="S392" s="29"/>
      <c r="T392" s="29"/>
      <c r="U392" s="122" t="n">
        <f aca="false">SUM(I392:T392)</f>
        <v>0</v>
      </c>
      <c r="W392" s="135" t="n">
        <v>954</v>
      </c>
      <c r="X392" s="136" t="n">
        <v>1454</v>
      </c>
      <c r="Y392" s="137" t="n">
        <f aca="false">U392/12</f>
        <v>0</v>
      </c>
    </row>
    <row r="393" s="5" customFormat="true" ht="15" hidden="false" customHeight="false" outlineLevel="0" collapsed="false">
      <c r="A393" s="1473" t="s">
        <v>3219</v>
      </c>
      <c r="B393" s="73" t="s">
        <v>36</v>
      </c>
      <c r="D393" s="27"/>
      <c r="E393" s="104"/>
      <c r="I393" s="29"/>
      <c r="J393" s="29"/>
      <c r="K393" s="29"/>
      <c r="L393" s="29"/>
      <c r="M393" s="29"/>
      <c r="N393" s="29"/>
      <c r="O393" s="29"/>
      <c r="P393" s="29"/>
      <c r="Q393" s="29"/>
      <c r="R393" s="29"/>
      <c r="S393" s="29"/>
      <c r="T393" s="29"/>
      <c r="U393" s="122" t="n">
        <f aca="false">SUM(I393:T393)</f>
        <v>0</v>
      </c>
      <c r="W393" s="135" t="n">
        <v>955</v>
      </c>
      <c r="X393" s="136" t="n">
        <v>1455</v>
      </c>
      <c r="Y393" s="137" t="n">
        <f aca="false">U393/12</f>
        <v>0</v>
      </c>
    </row>
    <row r="394" s="5" customFormat="true" ht="15" hidden="false" customHeight="false" outlineLevel="0" collapsed="false">
      <c r="A394" s="1473" t="s">
        <v>3371</v>
      </c>
      <c r="B394" s="73" t="s">
        <v>36</v>
      </c>
      <c r="D394" s="27"/>
      <c r="E394" s="104"/>
      <c r="I394" s="29"/>
      <c r="J394" s="29"/>
      <c r="K394" s="29"/>
      <c r="L394" s="29"/>
      <c r="M394" s="29"/>
      <c r="N394" s="29"/>
      <c r="O394" s="29"/>
      <c r="P394" s="29"/>
      <c r="Q394" s="29"/>
      <c r="R394" s="29"/>
      <c r="S394" s="29"/>
      <c r="T394" s="29"/>
      <c r="U394" s="122" t="n">
        <f aca="false">SUM(I394:T394)</f>
        <v>0</v>
      </c>
      <c r="W394" s="135" t="n">
        <v>956</v>
      </c>
      <c r="X394" s="136" t="n">
        <v>1456</v>
      </c>
      <c r="Y394" s="137" t="n">
        <f aca="false">U394/12</f>
        <v>0</v>
      </c>
    </row>
    <row r="395" s="5" customFormat="true" ht="15" hidden="false" customHeight="false" outlineLevel="0" collapsed="false">
      <c r="A395" s="1473" t="s">
        <v>3470</v>
      </c>
      <c r="B395" s="73" t="s">
        <v>36</v>
      </c>
      <c r="D395" s="27"/>
      <c r="E395" s="104"/>
      <c r="I395" s="29"/>
      <c r="J395" s="29"/>
      <c r="K395" s="29"/>
      <c r="L395" s="29"/>
      <c r="M395" s="29"/>
      <c r="N395" s="29"/>
      <c r="O395" s="29"/>
      <c r="P395" s="29"/>
      <c r="Q395" s="29"/>
      <c r="R395" s="29"/>
      <c r="S395" s="29"/>
      <c r="T395" s="29"/>
      <c r="U395" s="122" t="n">
        <f aca="false">SUM(I395:T395)</f>
        <v>0</v>
      </c>
      <c r="W395" s="135" t="n">
        <v>957</v>
      </c>
      <c r="X395" s="136" t="n">
        <v>1457</v>
      </c>
      <c r="Y395" s="137" t="n">
        <f aca="false">U395/12</f>
        <v>0</v>
      </c>
    </row>
    <row r="396" s="5" customFormat="true" ht="15" hidden="false" customHeight="false" outlineLevel="0" collapsed="false">
      <c r="A396" s="1473" t="s">
        <v>3556</v>
      </c>
      <c r="B396" s="73" t="s">
        <v>36</v>
      </c>
      <c r="D396" s="27"/>
      <c r="E396" s="104"/>
      <c r="I396" s="29"/>
      <c r="J396" s="29"/>
      <c r="K396" s="29"/>
      <c r="L396" s="29"/>
      <c r="M396" s="29"/>
      <c r="N396" s="29"/>
      <c r="O396" s="29"/>
      <c r="P396" s="29"/>
      <c r="Q396" s="29"/>
      <c r="R396" s="29"/>
      <c r="S396" s="29"/>
      <c r="T396" s="29"/>
      <c r="U396" s="122" t="n">
        <f aca="false">SUM(I396:T396)</f>
        <v>0</v>
      </c>
      <c r="W396" s="135" t="n">
        <v>958</v>
      </c>
      <c r="X396" s="136" t="n">
        <v>1458</v>
      </c>
      <c r="Y396" s="137" t="n">
        <f aca="false">U396/12</f>
        <v>0</v>
      </c>
    </row>
    <row r="397" s="5" customFormat="true" ht="15" hidden="false" customHeight="false" outlineLevel="0" collapsed="false">
      <c r="A397" s="1473" t="s">
        <v>3673</v>
      </c>
      <c r="B397" s="73" t="s">
        <v>36</v>
      </c>
      <c r="D397" s="27"/>
      <c r="E397" s="104"/>
      <c r="I397" s="29"/>
      <c r="J397" s="29"/>
      <c r="K397" s="29"/>
      <c r="L397" s="29"/>
      <c r="M397" s="29"/>
      <c r="N397" s="29"/>
      <c r="O397" s="29"/>
      <c r="P397" s="29"/>
      <c r="Q397" s="29"/>
      <c r="R397" s="29"/>
      <c r="S397" s="29"/>
      <c r="T397" s="29"/>
      <c r="U397" s="122" t="n">
        <f aca="false">SUM(I397:T397)</f>
        <v>0</v>
      </c>
      <c r="W397" s="135" t="n">
        <v>959</v>
      </c>
      <c r="X397" s="136" t="n">
        <v>1459</v>
      </c>
      <c r="Y397" s="137" t="n">
        <f aca="false">U397/12</f>
        <v>0</v>
      </c>
    </row>
    <row r="398" s="5" customFormat="true" ht="15" hidden="false" customHeight="false" outlineLevel="0" collapsed="false">
      <c r="A398" s="1473" t="s">
        <v>6611</v>
      </c>
      <c r="B398" s="73" t="s">
        <v>36</v>
      </c>
      <c r="D398" s="27"/>
      <c r="E398" s="104"/>
      <c r="I398" s="29"/>
      <c r="J398" s="29"/>
      <c r="K398" s="29"/>
      <c r="L398" s="29"/>
      <c r="M398" s="29"/>
      <c r="N398" s="29"/>
      <c r="O398" s="29"/>
      <c r="P398" s="29"/>
      <c r="Q398" s="29"/>
      <c r="R398" s="29"/>
      <c r="S398" s="29"/>
      <c r="T398" s="29"/>
      <c r="U398" s="122" t="n">
        <f aca="false">SUM(I398:T398)</f>
        <v>0</v>
      </c>
      <c r="W398" s="135" t="n">
        <v>960</v>
      </c>
      <c r="X398" s="136" t="n">
        <v>1460</v>
      </c>
      <c r="Y398" s="137" t="n">
        <f aca="false">U398/12</f>
        <v>0</v>
      </c>
    </row>
    <row r="399" s="5" customFormat="true" ht="15" hidden="false" customHeight="false" outlineLevel="0" collapsed="false">
      <c r="A399" s="1473" t="s">
        <v>3723</v>
      </c>
      <c r="B399" s="73" t="s">
        <v>36</v>
      </c>
      <c r="D399" s="27"/>
      <c r="E399" s="104"/>
      <c r="I399" s="29"/>
      <c r="J399" s="29"/>
      <c r="K399" s="29"/>
      <c r="L399" s="29"/>
      <c r="M399" s="29"/>
      <c r="N399" s="29"/>
      <c r="O399" s="29"/>
      <c r="P399" s="29"/>
      <c r="Q399" s="29"/>
      <c r="R399" s="29"/>
      <c r="S399" s="29"/>
      <c r="T399" s="29"/>
      <c r="U399" s="122" t="n">
        <f aca="false">SUM(I399:T399)</f>
        <v>0</v>
      </c>
      <c r="W399" s="135" t="n">
        <v>961</v>
      </c>
      <c r="X399" s="136" t="n">
        <v>1461</v>
      </c>
      <c r="Y399" s="137" t="n">
        <f aca="false">U399/12</f>
        <v>0</v>
      </c>
    </row>
    <row r="400" s="5" customFormat="true" ht="15" hidden="false" customHeight="false" outlineLevel="0" collapsed="false">
      <c r="A400" s="1473" t="s">
        <v>13674</v>
      </c>
      <c r="B400" s="73" t="s">
        <v>36</v>
      </c>
      <c r="D400" s="27"/>
      <c r="E400" s="104"/>
      <c r="I400" s="29"/>
      <c r="J400" s="29"/>
      <c r="K400" s="29"/>
      <c r="L400" s="29"/>
      <c r="M400" s="29"/>
      <c r="N400" s="29"/>
      <c r="O400" s="29"/>
      <c r="P400" s="29"/>
      <c r="Q400" s="29"/>
      <c r="R400" s="29"/>
      <c r="S400" s="29"/>
      <c r="T400" s="29"/>
      <c r="U400" s="122" t="n">
        <f aca="false">SUM(I400:T400)</f>
        <v>0</v>
      </c>
      <c r="W400" s="135" t="n">
        <v>962</v>
      </c>
      <c r="X400" s="136" t="n">
        <v>1462</v>
      </c>
      <c r="Y400" s="137" t="n">
        <f aca="false">U400/12</f>
        <v>0</v>
      </c>
    </row>
    <row r="401" s="5" customFormat="true" ht="15" hidden="false" customHeight="false" outlineLevel="0" collapsed="false">
      <c r="A401" s="1473" t="s">
        <v>6622</v>
      </c>
      <c r="B401" s="73" t="s">
        <v>36</v>
      </c>
      <c r="D401" s="27"/>
      <c r="E401" s="104"/>
      <c r="I401" s="29"/>
      <c r="J401" s="29"/>
      <c r="K401" s="29"/>
      <c r="L401" s="29"/>
      <c r="M401" s="29"/>
      <c r="N401" s="29"/>
      <c r="O401" s="29"/>
      <c r="P401" s="29"/>
      <c r="Q401" s="29"/>
      <c r="R401" s="29"/>
      <c r="S401" s="29"/>
      <c r="T401" s="29"/>
      <c r="U401" s="122" t="n">
        <f aca="false">SUM(I401:T401)</f>
        <v>0</v>
      </c>
      <c r="W401" s="135" t="n">
        <v>963</v>
      </c>
      <c r="X401" s="136" t="n">
        <v>1463</v>
      </c>
      <c r="Y401" s="137" t="n">
        <f aca="false">U401/12</f>
        <v>0</v>
      </c>
    </row>
    <row r="402" s="5" customFormat="true" ht="15" hidden="false" customHeight="false" outlineLevel="0" collapsed="false">
      <c r="A402" s="1473" t="s">
        <v>6629</v>
      </c>
      <c r="B402" s="73" t="s">
        <v>36</v>
      </c>
      <c r="D402" s="27"/>
      <c r="E402" s="104"/>
      <c r="I402" s="29"/>
      <c r="J402" s="29"/>
      <c r="K402" s="29"/>
      <c r="L402" s="29"/>
      <c r="M402" s="29"/>
      <c r="N402" s="29"/>
      <c r="O402" s="29"/>
      <c r="P402" s="29"/>
      <c r="Q402" s="29"/>
      <c r="R402" s="29"/>
      <c r="S402" s="29"/>
      <c r="T402" s="29"/>
      <c r="U402" s="122" t="n">
        <f aca="false">SUM(I402:T402)</f>
        <v>0</v>
      </c>
      <c r="W402" s="135" t="n">
        <v>964</v>
      </c>
      <c r="X402" s="136" t="n">
        <v>1464</v>
      </c>
      <c r="Y402" s="137" t="n">
        <f aca="false">U402/12</f>
        <v>0</v>
      </c>
    </row>
    <row r="403" s="5" customFormat="true" ht="15" hidden="false" customHeight="false" outlineLevel="0" collapsed="false">
      <c r="A403" s="1473" t="s">
        <v>1452</v>
      </c>
      <c r="B403" s="73" t="s">
        <v>36</v>
      </c>
      <c r="D403" s="27"/>
      <c r="E403" s="104"/>
      <c r="I403" s="29"/>
      <c r="J403" s="29"/>
      <c r="K403" s="29"/>
      <c r="L403" s="29"/>
      <c r="M403" s="29"/>
      <c r="N403" s="29"/>
      <c r="O403" s="29"/>
      <c r="P403" s="29"/>
      <c r="Q403" s="29"/>
      <c r="R403" s="29"/>
      <c r="S403" s="29"/>
      <c r="T403" s="29"/>
      <c r="U403" s="122" t="n">
        <f aca="false">SUM(I403:T403)</f>
        <v>0</v>
      </c>
      <c r="W403" s="135" t="n">
        <v>965</v>
      </c>
      <c r="X403" s="136" t="n">
        <v>1465</v>
      </c>
      <c r="Y403" s="137" t="n">
        <f aca="false">U403/12</f>
        <v>0</v>
      </c>
    </row>
    <row r="404" s="5" customFormat="true" ht="15" hidden="false" customHeight="false" outlineLevel="0" collapsed="false">
      <c r="A404" s="1473" t="s">
        <v>11062</v>
      </c>
      <c r="B404" s="73" t="s">
        <v>36</v>
      </c>
      <c r="D404" s="27"/>
      <c r="E404" s="104"/>
      <c r="I404" s="29"/>
      <c r="J404" s="29"/>
      <c r="K404" s="29"/>
      <c r="L404" s="29"/>
      <c r="M404" s="29"/>
      <c r="N404" s="29"/>
      <c r="O404" s="29"/>
      <c r="P404" s="29"/>
      <c r="Q404" s="29"/>
      <c r="R404" s="29"/>
      <c r="S404" s="29"/>
      <c r="T404" s="29"/>
      <c r="U404" s="122" t="n">
        <f aca="false">SUM(I404:T404)</f>
        <v>0</v>
      </c>
      <c r="W404" s="135" t="n">
        <v>966</v>
      </c>
      <c r="X404" s="136" t="n">
        <v>1466</v>
      </c>
      <c r="Y404" s="137" t="n">
        <f aca="false">U404/12</f>
        <v>0</v>
      </c>
    </row>
    <row r="405" s="5" customFormat="true" ht="15" hidden="false" customHeight="false" outlineLevel="0" collapsed="false">
      <c r="A405" s="1473" t="s">
        <v>1391</v>
      </c>
      <c r="B405" s="73" t="s">
        <v>36</v>
      </c>
      <c r="D405" s="27"/>
      <c r="E405" s="104"/>
      <c r="I405" s="29"/>
      <c r="J405" s="29"/>
      <c r="K405" s="29"/>
      <c r="L405" s="29"/>
      <c r="M405" s="29"/>
      <c r="N405" s="29"/>
      <c r="O405" s="29"/>
      <c r="P405" s="29"/>
      <c r="Q405" s="29"/>
      <c r="R405" s="29"/>
      <c r="S405" s="29"/>
      <c r="T405" s="29"/>
      <c r="U405" s="122" t="n">
        <f aca="false">SUM(I405:T405)</f>
        <v>0</v>
      </c>
      <c r="W405" s="135" t="n">
        <v>967</v>
      </c>
      <c r="X405" s="136" t="n">
        <v>1467</v>
      </c>
      <c r="Y405" s="137" t="n">
        <f aca="false">U405/12</f>
        <v>0</v>
      </c>
    </row>
    <row r="406" s="5" customFormat="true" ht="15" hidden="false" customHeight="false" outlineLevel="0" collapsed="false">
      <c r="A406" s="1473" t="s">
        <v>1544</v>
      </c>
      <c r="B406" s="73" t="s">
        <v>36</v>
      </c>
      <c r="D406" s="27"/>
      <c r="E406" s="104"/>
      <c r="I406" s="29"/>
      <c r="J406" s="29"/>
      <c r="K406" s="29"/>
      <c r="L406" s="29"/>
      <c r="M406" s="29"/>
      <c r="N406" s="29"/>
      <c r="O406" s="29"/>
      <c r="P406" s="29"/>
      <c r="Q406" s="29"/>
      <c r="R406" s="29"/>
      <c r="S406" s="29"/>
      <c r="T406" s="29"/>
      <c r="U406" s="122" t="n">
        <f aca="false">SUM(I406:T406)</f>
        <v>0</v>
      </c>
      <c r="W406" s="135" t="n">
        <v>968</v>
      </c>
      <c r="X406" s="136" t="n">
        <v>1468</v>
      </c>
      <c r="Y406" s="137" t="n">
        <f aca="false">U406/12</f>
        <v>0</v>
      </c>
    </row>
    <row r="407" s="5" customFormat="true" ht="15" hidden="false" customHeight="false" outlineLevel="0" collapsed="false">
      <c r="A407" s="1473" t="s">
        <v>13694</v>
      </c>
      <c r="B407" s="73" t="s">
        <v>36</v>
      </c>
      <c r="D407" s="27"/>
      <c r="E407" s="104"/>
      <c r="I407" s="29"/>
      <c r="J407" s="29"/>
      <c r="K407" s="29"/>
      <c r="L407" s="29"/>
      <c r="M407" s="29"/>
      <c r="N407" s="29"/>
      <c r="O407" s="29"/>
      <c r="P407" s="29"/>
      <c r="Q407" s="29"/>
      <c r="R407" s="29"/>
      <c r="S407" s="29"/>
      <c r="T407" s="29"/>
      <c r="U407" s="122" t="n">
        <f aca="false">SUM(I407:T407)</f>
        <v>0</v>
      </c>
      <c r="W407" s="135" t="n">
        <v>969</v>
      </c>
      <c r="X407" s="136" t="n">
        <v>1469</v>
      </c>
      <c r="Y407" s="137" t="n">
        <f aca="false">U407/12</f>
        <v>0</v>
      </c>
    </row>
    <row r="408" s="5" customFormat="true" ht="15" hidden="false" customHeight="false" outlineLevel="0" collapsed="false">
      <c r="A408" s="1473" t="s">
        <v>1956</v>
      </c>
      <c r="B408" s="73" t="s">
        <v>36</v>
      </c>
      <c r="D408" s="27"/>
      <c r="E408" s="104"/>
      <c r="I408" s="29"/>
      <c r="J408" s="29"/>
      <c r="K408" s="29"/>
      <c r="L408" s="29"/>
      <c r="M408" s="29"/>
      <c r="N408" s="29"/>
      <c r="O408" s="29"/>
      <c r="P408" s="29"/>
      <c r="Q408" s="29"/>
      <c r="R408" s="29"/>
      <c r="S408" s="29"/>
      <c r="T408" s="29"/>
      <c r="U408" s="122" t="n">
        <f aca="false">SUM(I408:T408)</f>
        <v>0</v>
      </c>
      <c r="W408" s="135" t="n">
        <v>970</v>
      </c>
      <c r="X408" s="136" t="n">
        <v>1470</v>
      </c>
      <c r="Y408" s="137" t="n">
        <f aca="false">U408/12</f>
        <v>0</v>
      </c>
    </row>
    <row r="409" s="5" customFormat="true" ht="15" hidden="false" customHeight="false" outlineLevel="0" collapsed="false">
      <c r="A409" s="1473" t="s">
        <v>10699</v>
      </c>
      <c r="B409" s="73" t="s">
        <v>36</v>
      </c>
      <c r="D409" s="27"/>
      <c r="E409" s="104"/>
      <c r="I409" s="29"/>
      <c r="J409" s="29"/>
      <c r="K409" s="29"/>
      <c r="L409" s="29"/>
      <c r="M409" s="29"/>
      <c r="N409" s="29"/>
      <c r="O409" s="29"/>
      <c r="P409" s="29"/>
      <c r="Q409" s="29"/>
      <c r="R409" s="29"/>
      <c r="S409" s="29"/>
      <c r="T409" s="29"/>
      <c r="U409" s="122" t="n">
        <f aca="false">SUM(I409:T409)</f>
        <v>0</v>
      </c>
      <c r="W409" s="135" t="n">
        <v>971</v>
      </c>
      <c r="X409" s="136" t="n">
        <v>1471</v>
      </c>
      <c r="Y409" s="137" t="n">
        <f aca="false">U409/12</f>
        <v>0</v>
      </c>
    </row>
    <row r="410" s="5" customFormat="true" ht="15" hidden="false" customHeight="false" outlineLevel="0" collapsed="false">
      <c r="A410" s="1473" t="s">
        <v>2059</v>
      </c>
      <c r="B410" s="73" t="s">
        <v>36</v>
      </c>
      <c r="D410" s="27"/>
      <c r="E410" s="104"/>
      <c r="I410" s="29"/>
      <c r="J410" s="29"/>
      <c r="K410" s="29"/>
      <c r="L410" s="29"/>
      <c r="M410" s="29"/>
      <c r="N410" s="29"/>
      <c r="O410" s="29"/>
      <c r="P410" s="29"/>
      <c r="Q410" s="29"/>
      <c r="R410" s="29"/>
      <c r="S410" s="29"/>
      <c r="T410" s="29"/>
      <c r="U410" s="122" t="n">
        <f aca="false">SUM(I410:T410)</f>
        <v>0</v>
      </c>
      <c r="W410" s="135" t="n">
        <v>972</v>
      </c>
      <c r="X410" s="136" t="n">
        <v>1472</v>
      </c>
      <c r="Y410" s="137" t="n">
        <f aca="false">U410/12</f>
        <v>0</v>
      </c>
    </row>
    <row r="411" s="5" customFormat="true" ht="15" hidden="false" customHeight="false" outlineLevel="0" collapsed="false">
      <c r="A411" s="1473" t="s">
        <v>2266</v>
      </c>
      <c r="B411" s="73" t="s">
        <v>36</v>
      </c>
      <c r="D411" s="27"/>
      <c r="E411" s="104"/>
      <c r="I411" s="29"/>
      <c r="J411" s="29"/>
      <c r="K411" s="29"/>
      <c r="L411" s="29"/>
      <c r="M411" s="29"/>
      <c r="N411" s="29"/>
      <c r="O411" s="29"/>
      <c r="P411" s="29"/>
      <c r="Q411" s="29"/>
      <c r="R411" s="29"/>
      <c r="S411" s="29"/>
      <c r="T411" s="29"/>
      <c r="U411" s="122" t="n">
        <f aca="false">SUM(I411:T411)</f>
        <v>0</v>
      </c>
      <c r="W411" s="135" t="n">
        <v>973</v>
      </c>
      <c r="X411" s="136" t="n">
        <v>1473</v>
      </c>
      <c r="Y411" s="137" t="n">
        <f aca="false">U411/12</f>
        <v>0</v>
      </c>
    </row>
    <row r="412" s="5" customFormat="true" ht="15" hidden="false" customHeight="false" outlineLevel="0" collapsed="false">
      <c r="A412" s="1473" t="s">
        <v>2369</v>
      </c>
      <c r="B412" s="73" t="s">
        <v>36</v>
      </c>
      <c r="D412" s="27"/>
      <c r="E412" s="104"/>
      <c r="I412" s="29"/>
      <c r="J412" s="29"/>
      <c r="K412" s="29"/>
      <c r="L412" s="29"/>
      <c r="M412" s="29"/>
      <c r="N412" s="29"/>
      <c r="O412" s="29"/>
      <c r="P412" s="29"/>
      <c r="Q412" s="29"/>
      <c r="R412" s="29"/>
      <c r="S412" s="29"/>
      <c r="T412" s="29"/>
      <c r="U412" s="122" t="n">
        <f aca="false">SUM(I412:T412)</f>
        <v>0</v>
      </c>
      <c r="W412" s="135" t="n">
        <v>974</v>
      </c>
      <c r="X412" s="136" t="n">
        <v>1474</v>
      </c>
      <c r="Y412" s="137" t="n">
        <f aca="false">U412/12</f>
        <v>0</v>
      </c>
    </row>
    <row r="413" s="5" customFormat="true" ht="15" hidden="false" customHeight="false" outlineLevel="0" collapsed="false">
      <c r="A413" s="1473" t="s">
        <v>9011</v>
      </c>
      <c r="B413" s="73" t="s">
        <v>36</v>
      </c>
      <c r="D413" s="27"/>
      <c r="E413" s="104"/>
      <c r="I413" s="29"/>
      <c r="J413" s="29"/>
      <c r="K413" s="29"/>
      <c r="L413" s="29"/>
      <c r="M413" s="29"/>
      <c r="N413" s="29"/>
      <c r="O413" s="29"/>
      <c r="P413" s="29"/>
      <c r="Q413" s="29"/>
      <c r="R413" s="29"/>
      <c r="S413" s="29"/>
      <c r="T413" s="29"/>
      <c r="U413" s="122" t="n">
        <f aca="false">SUM(I413:T413)</f>
        <v>0</v>
      </c>
      <c r="W413" s="135" t="n">
        <v>975</v>
      </c>
      <c r="X413" s="136" t="n">
        <v>1475</v>
      </c>
      <c r="Y413" s="137" t="n">
        <f aca="false">U413/12</f>
        <v>0</v>
      </c>
    </row>
    <row r="414" s="5" customFormat="true" ht="15" hidden="false" customHeight="false" outlineLevel="0" collapsed="false">
      <c r="A414" s="1473" t="s">
        <v>2474</v>
      </c>
      <c r="B414" s="73" t="s">
        <v>36</v>
      </c>
      <c r="D414" s="27"/>
      <c r="E414" s="104"/>
      <c r="I414" s="29"/>
      <c r="J414" s="29"/>
      <c r="K414" s="29"/>
      <c r="L414" s="29"/>
      <c r="M414" s="29"/>
      <c r="N414" s="29"/>
      <c r="O414" s="29"/>
      <c r="P414" s="29"/>
      <c r="Q414" s="29"/>
      <c r="R414" s="29"/>
      <c r="S414" s="29"/>
      <c r="T414" s="29"/>
      <c r="U414" s="122" t="n">
        <f aca="false">SUM(I414:T414)</f>
        <v>0</v>
      </c>
      <c r="W414" s="135" t="n">
        <v>976</v>
      </c>
      <c r="X414" s="136" t="n">
        <v>1476</v>
      </c>
      <c r="Y414" s="137" t="n">
        <f aca="false">U414/12</f>
        <v>0</v>
      </c>
    </row>
    <row r="415" s="5" customFormat="true" ht="15" hidden="false" customHeight="false" outlineLevel="0" collapsed="false">
      <c r="A415" s="1473" t="s">
        <v>2585</v>
      </c>
      <c r="B415" s="73" t="s">
        <v>36</v>
      </c>
      <c r="D415" s="27"/>
      <c r="E415" s="104"/>
      <c r="I415" s="29"/>
      <c r="J415" s="29"/>
      <c r="K415" s="29"/>
      <c r="L415" s="29"/>
      <c r="M415" s="29"/>
      <c r="N415" s="29"/>
      <c r="O415" s="29"/>
      <c r="P415" s="29"/>
      <c r="Q415" s="29"/>
      <c r="R415" s="29"/>
      <c r="S415" s="29"/>
      <c r="T415" s="29"/>
      <c r="U415" s="122" t="n">
        <f aca="false">SUM(I415:T415)</f>
        <v>0</v>
      </c>
      <c r="W415" s="135" t="n">
        <v>977</v>
      </c>
      <c r="X415" s="136" t="n">
        <v>1477</v>
      </c>
      <c r="Y415" s="137" t="n">
        <f aca="false">U415/12</f>
        <v>0</v>
      </c>
    </row>
    <row r="416" s="5" customFormat="true" ht="15" hidden="false" customHeight="false" outlineLevel="0" collapsed="false">
      <c r="A416" s="1473" t="s">
        <v>2689</v>
      </c>
      <c r="B416" s="73" t="s">
        <v>36</v>
      </c>
      <c r="D416" s="27"/>
      <c r="E416" s="104"/>
      <c r="I416" s="29"/>
      <c r="J416" s="29"/>
      <c r="K416" s="29"/>
      <c r="L416" s="29"/>
      <c r="M416" s="29"/>
      <c r="N416" s="29"/>
      <c r="O416" s="29"/>
      <c r="P416" s="29"/>
      <c r="Q416" s="29"/>
      <c r="R416" s="29"/>
      <c r="S416" s="29"/>
      <c r="T416" s="29"/>
      <c r="U416" s="122" t="n">
        <f aca="false">SUM(I416:T416)</f>
        <v>0</v>
      </c>
      <c r="W416" s="135" t="n">
        <v>978</v>
      </c>
      <c r="X416" s="136" t="n">
        <v>1478</v>
      </c>
      <c r="Y416" s="137" t="n">
        <f aca="false">U416/12</f>
        <v>0</v>
      </c>
    </row>
    <row r="417" s="5" customFormat="true" ht="15" hidden="false" customHeight="false" outlineLevel="0" collapsed="false">
      <c r="A417" s="1473" t="s">
        <v>2787</v>
      </c>
      <c r="B417" s="73" t="s">
        <v>36</v>
      </c>
      <c r="D417" s="27"/>
      <c r="E417" s="104"/>
      <c r="I417" s="29"/>
      <c r="J417" s="29"/>
      <c r="K417" s="29"/>
      <c r="L417" s="29"/>
      <c r="M417" s="29"/>
      <c r="N417" s="29"/>
      <c r="O417" s="29"/>
      <c r="P417" s="29"/>
      <c r="Q417" s="29"/>
      <c r="R417" s="29"/>
      <c r="S417" s="29"/>
      <c r="T417" s="29"/>
      <c r="U417" s="122" t="n">
        <f aca="false">SUM(I417:T417)</f>
        <v>0</v>
      </c>
      <c r="W417" s="135" t="n">
        <v>979</v>
      </c>
      <c r="X417" s="136" t="n">
        <v>1479</v>
      </c>
      <c r="Y417" s="137" t="n">
        <f aca="false">U417/12</f>
        <v>0</v>
      </c>
    </row>
    <row r="418" s="5" customFormat="true" ht="15" hidden="false" customHeight="false" outlineLevel="0" collapsed="false">
      <c r="A418" s="1473" t="s">
        <v>3058</v>
      </c>
      <c r="B418" s="73" t="s">
        <v>36</v>
      </c>
      <c r="D418" s="27"/>
      <c r="E418" s="104"/>
      <c r="I418" s="29"/>
      <c r="J418" s="29"/>
      <c r="K418" s="29"/>
      <c r="L418" s="29"/>
      <c r="M418" s="29"/>
      <c r="N418" s="29"/>
      <c r="O418" s="29"/>
      <c r="P418" s="29"/>
      <c r="Q418" s="29"/>
      <c r="R418" s="29"/>
      <c r="S418" s="29"/>
      <c r="T418" s="29"/>
      <c r="U418" s="122" t="n">
        <f aca="false">SUM(I418:T418)</f>
        <v>0</v>
      </c>
      <c r="W418" s="135" t="n">
        <v>980</v>
      </c>
      <c r="X418" s="136" t="n">
        <v>1480</v>
      </c>
      <c r="Y418" s="137" t="n">
        <f aca="false">U418/12</f>
        <v>0</v>
      </c>
    </row>
    <row r="419" s="5" customFormat="true" ht="15" hidden="false" customHeight="false" outlineLevel="0" collapsed="false">
      <c r="A419" s="1473" t="s">
        <v>13713</v>
      </c>
      <c r="B419" s="73" t="s">
        <v>36</v>
      </c>
      <c r="D419" s="27"/>
      <c r="E419" s="104"/>
      <c r="I419" s="29"/>
      <c r="J419" s="29"/>
      <c r="K419" s="29"/>
      <c r="L419" s="29"/>
      <c r="M419" s="29"/>
      <c r="N419" s="29"/>
      <c r="O419" s="29"/>
      <c r="P419" s="29"/>
      <c r="Q419" s="29"/>
      <c r="R419" s="29"/>
      <c r="S419" s="29"/>
      <c r="T419" s="29"/>
      <c r="U419" s="122" t="n">
        <f aca="false">SUM(I419:T419)</f>
        <v>0</v>
      </c>
      <c r="W419" s="135" t="n">
        <v>981</v>
      </c>
      <c r="X419" s="136" t="n">
        <v>1481</v>
      </c>
      <c r="Y419" s="137" t="n">
        <f aca="false">U419/12</f>
        <v>0</v>
      </c>
    </row>
    <row r="420" s="5" customFormat="true" ht="15" hidden="false" customHeight="false" outlineLevel="0" collapsed="false">
      <c r="A420" s="1473" t="s">
        <v>2987</v>
      </c>
      <c r="B420" s="73" t="s">
        <v>36</v>
      </c>
      <c r="D420" s="27"/>
      <c r="E420" s="104"/>
      <c r="I420" s="29"/>
      <c r="J420" s="29"/>
      <c r="K420" s="29"/>
      <c r="L420" s="29"/>
      <c r="M420" s="29"/>
      <c r="N420" s="29"/>
      <c r="O420" s="29"/>
      <c r="P420" s="29"/>
      <c r="Q420" s="29"/>
      <c r="R420" s="29"/>
      <c r="S420" s="29"/>
      <c r="T420" s="29"/>
      <c r="U420" s="122" t="n">
        <f aca="false">SUM(I420:T420)</f>
        <v>0</v>
      </c>
      <c r="W420" s="135" t="n">
        <v>982</v>
      </c>
      <c r="X420" s="136" t="n">
        <v>1482</v>
      </c>
      <c r="Y420" s="137" t="n">
        <f aca="false">U420/12</f>
        <v>0</v>
      </c>
    </row>
    <row r="421" s="5" customFormat="true" ht="15" hidden="false" customHeight="false" outlineLevel="0" collapsed="false">
      <c r="A421" s="1473" t="s">
        <v>3093</v>
      </c>
      <c r="B421" s="73" t="s">
        <v>36</v>
      </c>
      <c r="D421" s="27"/>
      <c r="E421" s="104"/>
      <c r="I421" s="29"/>
      <c r="J421" s="29"/>
      <c r="K421" s="29"/>
      <c r="L421" s="29"/>
      <c r="M421" s="29"/>
      <c r="N421" s="29"/>
      <c r="O421" s="29"/>
      <c r="P421" s="29"/>
      <c r="Q421" s="29"/>
      <c r="R421" s="29"/>
      <c r="S421" s="29"/>
      <c r="T421" s="29"/>
      <c r="U421" s="122" t="n">
        <f aca="false">SUM(I421:T421)</f>
        <v>0</v>
      </c>
      <c r="W421" s="135" t="n">
        <v>983</v>
      </c>
      <c r="X421" s="136" t="n">
        <v>1483</v>
      </c>
      <c r="Y421" s="137" t="n">
        <f aca="false">U421/12</f>
        <v>0</v>
      </c>
    </row>
    <row r="422" s="5" customFormat="true" ht="15" hidden="false" customHeight="false" outlineLevel="0" collapsed="false">
      <c r="A422" s="1473" t="s">
        <v>11955</v>
      </c>
      <c r="B422" s="73" t="s">
        <v>36</v>
      </c>
      <c r="D422" s="27"/>
      <c r="E422" s="104"/>
      <c r="I422" s="29"/>
      <c r="J422" s="29"/>
      <c r="K422" s="29"/>
      <c r="L422" s="29"/>
      <c r="M422" s="29"/>
      <c r="N422" s="29"/>
      <c r="O422" s="29"/>
      <c r="P422" s="29"/>
      <c r="Q422" s="29"/>
      <c r="R422" s="29"/>
      <c r="S422" s="29"/>
      <c r="T422" s="29"/>
      <c r="U422" s="122" t="n">
        <f aca="false">SUM(I422:T422)</f>
        <v>0</v>
      </c>
      <c r="W422" s="135" t="n">
        <v>984</v>
      </c>
      <c r="X422" s="136" t="n">
        <v>1484</v>
      </c>
      <c r="Y422" s="137" t="n">
        <f aca="false">U422/12</f>
        <v>0</v>
      </c>
    </row>
    <row r="423" s="5" customFormat="true" ht="15" hidden="false" customHeight="false" outlineLevel="0" collapsed="false">
      <c r="A423" s="1473" t="s">
        <v>3182</v>
      </c>
      <c r="B423" s="73" t="s">
        <v>36</v>
      </c>
      <c r="D423" s="27"/>
      <c r="E423" s="104"/>
      <c r="I423" s="29"/>
      <c r="J423" s="29"/>
      <c r="K423" s="29"/>
      <c r="L423" s="29"/>
      <c r="M423" s="29"/>
      <c r="N423" s="29"/>
      <c r="O423" s="29"/>
      <c r="P423" s="29"/>
      <c r="Q423" s="29"/>
      <c r="R423" s="29"/>
      <c r="S423" s="29"/>
      <c r="T423" s="29"/>
      <c r="U423" s="122" t="n">
        <f aca="false">SUM(I423:T423)</f>
        <v>0</v>
      </c>
      <c r="W423" s="135" t="n">
        <v>985</v>
      </c>
      <c r="X423" s="136" t="n">
        <v>1485</v>
      </c>
      <c r="Y423" s="137" t="n">
        <f aca="false">U423/12</f>
        <v>0</v>
      </c>
    </row>
    <row r="424" s="5" customFormat="true" ht="15" hidden="false" customHeight="false" outlineLevel="0" collapsed="false">
      <c r="A424" s="1473" t="s">
        <v>11002</v>
      </c>
      <c r="B424" s="73" t="s">
        <v>36</v>
      </c>
      <c r="D424" s="27"/>
      <c r="E424" s="104"/>
      <c r="I424" s="29"/>
      <c r="J424" s="29"/>
      <c r="K424" s="29"/>
      <c r="L424" s="29"/>
      <c r="M424" s="29"/>
      <c r="N424" s="29"/>
      <c r="O424" s="29"/>
      <c r="P424" s="29"/>
      <c r="Q424" s="29"/>
      <c r="R424" s="29"/>
      <c r="S424" s="29"/>
      <c r="T424" s="29"/>
      <c r="U424" s="122" t="n">
        <f aca="false">SUM(I424:T424)</f>
        <v>0</v>
      </c>
      <c r="W424" s="135" t="n">
        <v>986</v>
      </c>
      <c r="X424" s="136" t="n">
        <v>1486</v>
      </c>
      <c r="Y424" s="137" t="n">
        <f aca="false">U424/12</f>
        <v>0</v>
      </c>
    </row>
    <row r="425" s="5" customFormat="true" ht="15" hidden="false" customHeight="false" outlineLevel="0" collapsed="false">
      <c r="A425" s="1473" t="s">
        <v>9785</v>
      </c>
      <c r="B425" s="73" t="s">
        <v>36</v>
      </c>
      <c r="D425" s="27"/>
      <c r="E425" s="104"/>
      <c r="I425" s="29"/>
      <c r="J425" s="29"/>
      <c r="K425" s="29"/>
      <c r="L425" s="29"/>
      <c r="M425" s="29"/>
      <c r="N425" s="29"/>
      <c r="O425" s="29"/>
      <c r="P425" s="29"/>
      <c r="Q425" s="29"/>
      <c r="R425" s="29"/>
      <c r="S425" s="29"/>
      <c r="T425" s="29"/>
      <c r="U425" s="122" t="n">
        <f aca="false">SUM(I425:T425)</f>
        <v>0</v>
      </c>
      <c r="W425" s="135" t="n">
        <v>987</v>
      </c>
      <c r="X425" s="136" t="n">
        <v>1487</v>
      </c>
      <c r="Y425" s="137" t="n">
        <f aca="false">U425/12</f>
        <v>0</v>
      </c>
    </row>
    <row r="426" s="5" customFormat="true" ht="15" hidden="false" customHeight="false" outlineLevel="0" collapsed="false">
      <c r="A426" s="1473" t="s">
        <v>1394</v>
      </c>
      <c r="B426" s="73" t="s">
        <v>36</v>
      </c>
      <c r="D426" s="27"/>
      <c r="E426" s="104"/>
      <c r="I426" s="29"/>
      <c r="J426" s="29"/>
      <c r="K426" s="29"/>
      <c r="L426" s="29"/>
      <c r="M426" s="29"/>
      <c r="N426" s="29"/>
      <c r="O426" s="29"/>
      <c r="P426" s="29"/>
      <c r="Q426" s="29"/>
      <c r="R426" s="29"/>
      <c r="S426" s="29"/>
      <c r="T426" s="29"/>
      <c r="U426" s="122" t="n">
        <f aca="false">SUM(I426:T426)</f>
        <v>0</v>
      </c>
      <c r="W426" s="135" t="n">
        <v>988</v>
      </c>
      <c r="X426" s="136" t="n">
        <v>1488</v>
      </c>
      <c r="Y426" s="137" t="n">
        <f aca="false">U426/12</f>
        <v>0</v>
      </c>
    </row>
    <row r="427" s="5" customFormat="true" ht="15" hidden="false" customHeight="false" outlineLevel="0" collapsed="false">
      <c r="A427" s="1473" t="s">
        <v>1516</v>
      </c>
      <c r="B427" s="73" t="s">
        <v>36</v>
      </c>
      <c r="D427" s="27"/>
      <c r="E427" s="104"/>
      <c r="I427" s="29"/>
      <c r="J427" s="29"/>
      <c r="K427" s="29"/>
      <c r="L427" s="29"/>
      <c r="M427" s="29"/>
      <c r="N427" s="29"/>
      <c r="O427" s="29"/>
      <c r="P427" s="29"/>
      <c r="Q427" s="29"/>
      <c r="R427" s="29"/>
      <c r="S427" s="29"/>
      <c r="T427" s="29"/>
      <c r="U427" s="122" t="n">
        <f aca="false">SUM(I427:T427)</f>
        <v>0</v>
      </c>
      <c r="W427" s="135" t="n">
        <v>989</v>
      </c>
      <c r="X427" s="136" t="n">
        <v>1489</v>
      </c>
      <c r="Y427" s="137" t="n">
        <f aca="false">U427/12</f>
        <v>0</v>
      </c>
    </row>
    <row r="428" s="5" customFormat="true" ht="15" hidden="false" customHeight="false" outlineLevel="0" collapsed="false">
      <c r="A428" s="1473" t="s">
        <v>11065</v>
      </c>
      <c r="B428" s="73" t="s">
        <v>36</v>
      </c>
      <c r="D428" s="27"/>
      <c r="E428" s="104"/>
      <c r="I428" s="29"/>
      <c r="J428" s="29"/>
      <c r="K428" s="29"/>
      <c r="L428" s="29"/>
      <c r="M428" s="29"/>
      <c r="N428" s="29"/>
      <c r="O428" s="29"/>
      <c r="P428" s="29"/>
      <c r="Q428" s="29"/>
      <c r="R428" s="29"/>
      <c r="S428" s="29"/>
      <c r="T428" s="29"/>
      <c r="U428" s="122" t="n">
        <f aca="false">SUM(I428:T428)</f>
        <v>0</v>
      </c>
      <c r="W428" s="135" t="n">
        <v>990</v>
      </c>
      <c r="X428" s="136" t="n">
        <v>1490</v>
      </c>
      <c r="Y428" s="137" t="n">
        <f aca="false">U428/12</f>
        <v>0</v>
      </c>
    </row>
    <row r="429" s="5" customFormat="true" ht="15" hidden="false" customHeight="false" outlineLevel="0" collapsed="false">
      <c r="A429" s="1473" t="s">
        <v>4215</v>
      </c>
      <c r="B429" s="73" t="s">
        <v>36</v>
      </c>
      <c r="D429" s="27"/>
      <c r="E429" s="104"/>
      <c r="I429" s="29"/>
      <c r="J429" s="29"/>
      <c r="K429" s="29"/>
      <c r="L429" s="29"/>
      <c r="M429" s="29"/>
      <c r="N429" s="29"/>
      <c r="O429" s="29"/>
      <c r="P429" s="29"/>
      <c r="Q429" s="29"/>
      <c r="R429" s="29"/>
      <c r="S429" s="29"/>
      <c r="T429" s="29"/>
      <c r="U429" s="122" t="n">
        <f aca="false">SUM(I429:T429)</f>
        <v>0</v>
      </c>
      <c r="W429" s="135" t="n">
        <v>991</v>
      </c>
      <c r="X429" s="136" t="n">
        <v>1491</v>
      </c>
      <c r="Y429" s="137" t="n">
        <f aca="false">U429/12</f>
        <v>0</v>
      </c>
    </row>
    <row r="430" s="5" customFormat="true" ht="15" hidden="false" customHeight="false" outlineLevel="0" collapsed="false">
      <c r="A430" s="1473" t="s">
        <v>2210</v>
      </c>
      <c r="B430" s="73" t="s">
        <v>36</v>
      </c>
      <c r="D430" s="27"/>
      <c r="E430" s="104"/>
      <c r="I430" s="29"/>
      <c r="J430" s="29"/>
      <c r="K430" s="29"/>
      <c r="L430" s="29"/>
      <c r="M430" s="29"/>
      <c r="N430" s="29"/>
      <c r="O430" s="29"/>
      <c r="P430" s="29"/>
      <c r="Q430" s="29"/>
      <c r="R430" s="29"/>
      <c r="S430" s="29"/>
      <c r="T430" s="29"/>
      <c r="U430" s="122" t="n">
        <f aca="false">SUM(I430:T430)</f>
        <v>0</v>
      </c>
      <c r="W430" s="135" t="n">
        <v>950</v>
      </c>
      <c r="X430" s="136" t="n">
        <v>1450</v>
      </c>
      <c r="Y430" s="137" t="n">
        <f aca="false">U430/12</f>
        <v>0</v>
      </c>
    </row>
    <row r="431" s="5" customFormat="true" ht="15" hidden="false" customHeight="false" outlineLevel="0" collapsed="false">
      <c r="A431" s="1473" t="s">
        <v>6601</v>
      </c>
      <c r="B431" s="73" t="s">
        <v>36</v>
      </c>
      <c r="D431" s="27"/>
      <c r="E431" s="104"/>
      <c r="I431" s="29"/>
      <c r="J431" s="29"/>
      <c r="K431" s="29"/>
      <c r="L431" s="29"/>
      <c r="M431" s="29"/>
      <c r="N431" s="29"/>
      <c r="O431" s="29"/>
      <c r="P431" s="29"/>
      <c r="Q431" s="29"/>
      <c r="R431" s="29"/>
      <c r="S431" s="29"/>
      <c r="T431" s="29"/>
      <c r="U431" s="122" t="n">
        <f aca="false">SUM(I431:T431)</f>
        <v>0</v>
      </c>
      <c r="W431" s="135" t="n">
        <v>953</v>
      </c>
      <c r="X431" s="136" t="n">
        <v>1453</v>
      </c>
      <c r="Y431" s="137" t="n">
        <f aca="false">U431/12</f>
        <v>0</v>
      </c>
    </row>
    <row r="432" s="5" customFormat="true" ht="15" hidden="false" customHeight="false" outlineLevel="0" collapsed="false">
      <c r="A432" s="1473" t="s">
        <v>7732</v>
      </c>
      <c r="B432" s="73" t="s">
        <v>36</v>
      </c>
      <c r="D432" s="27"/>
      <c r="E432" s="104"/>
      <c r="I432" s="29"/>
      <c r="J432" s="29"/>
      <c r="K432" s="29"/>
      <c r="L432" s="29"/>
      <c r="M432" s="29"/>
      <c r="N432" s="29"/>
      <c r="O432" s="29"/>
      <c r="P432" s="29"/>
      <c r="Q432" s="29"/>
      <c r="R432" s="29"/>
      <c r="S432" s="29"/>
      <c r="T432" s="29"/>
      <c r="U432" s="122" t="n">
        <f aca="false">SUM(I432:T432)</f>
        <v>0</v>
      </c>
      <c r="W432" s="135" t="n">
        <v>896</v>
      </c>
      <c r="X432" s="136" t="n">
        <v>1396</v>
      </c>
      <c r="Y432" s="137" t="n">
        <f aca="false">U432/12</f>
        <v>0</v>
      </c>
    </row>
    <row r="433" s="5" customFormat="true" ht="15" hidden="false" customHeight="false" outlineLevel="0" collapsed="false">
      <c r="A433" s="63" t="s">
        <v>1001</v>
      </c>
      <c r="B433" s="73"/>
      <c r="D433" s="27"/>
      <c r="E433" s="104"/>
      <c r="I433" s="29"/>
      <c r="J433" s="29"/>
      <c r="L433" s="29"/>
      <c r="M433" s="29"/>
      <c r="N433" s="29"/>
      <c r="O433" s="29"/>
      <c r="P433" s="29" t="n">
        <v>191.84</v>
      </c>
      <c r="Q433" s="29"/>
      <c r="R433" s="29"/>
      <c r="S433" s="29"/>
      <c r="T433" s="29"/>
      <c r="U433" s="122" t="n">
        <f aca="false">SUM(I433:T433)</f>
        <v>191.84</v>
      </c>
      <c r="W433" s="135"/>
      <c r="X433" s="136"/>
      <c r="Y433" s="137" t="n">
        <f aca="false">U433/12</f>
        <v>15.9866666666667</v>
      </c>
    </row>
    <row r="434" s="5" customFormat="true" ht="13.8" hidden="false" customHeight="false" outlineLevel="0" collapsed="false">
      <c r="A434" s="5" t="s">
        <v>1001</v>
      </c>
      <c r="B434" s="73" t="s">
        <v>36</v>
      </c>
      <c r="E434" s="74"/>
      <c r="N434" s="5" t="n">
        <v>96.14</v>
      </c>
      <c r="U434" s="122" t="n">
        <f aca="false">SUM(I434:T434)</f>
        <v>96.14</v>
      </c>
      <c r="W434" s="135"/>
      <c r="X434" s="136"/>
      <c r="Y434" s="137" t="n">
        <f aca="false">U434/12</f>
        <v>8.01166666666667</v>
      </c>
    </row>
    <row r="435" s="5" customFormat="true" ht="13.8" hidden="false" customHeight="false" outlineLevel="0" collapsed="false">
      <c r="A435" s="63" t="s">
        <v>1001</v>
      </c>
      <c r="B435" s="73"/>
      <c r="E435" s="74"/>
      <c r="R435" s="108" t="n">
        <v>135</v>
      </c>
      <c r="U435" s="122" t="n">
        <f aca="false">SUM(I435:T435)</f>
        <v>135</v>
      </c>
      <c r="W435" s="135"/>
      <c r="X435" s="136"/>
      <c r="Y435" s="137" t="n">
        <f aca="false">U435/12</f>
        <v>11.25</v>
      </c>
    </row>
    <row r="436" s="5" customFormat="true" ht="15" hidden="false" customHeight="false" outlineLevel="0" collapsed="false">
      <c r="A436" s="5" t="s">
        <v>16438</v>
      </c>
      <c r="B436" s="73" t="s">
        <v>36</v>
      </c>
      <c r="D436" s="27"/>
      <c r="E436" s="104"/>
      <c r="I436" s="29"/>
      <c r="J436" s="29"/>
      <c r="L436" s="5" t="n">
        <v>160.6</v>
      </c>
      <c r="M436" s="29"/>
      <c r="N436" s="29"/>
      <c r="O436" s="29"/>
      <c r="P436" s="29"/>
      <c r="Q436" s="29"/>
      <c r="R436" s="29"/>
      <c r="S436" s="29"/>
      <c r="T436" s="29"/>
      <c r="U436" s="122" t="n">
        <f aca="false">SUM(I436:T436)</f>
        <v>160.6</v>
      </c>
      <c r="W436" s="135"/>
      <c r="X436" s="136"/>
      <c r="Y436" s="137" t="n">
        <f aca="false">U436/12</f>
        <v>13.3833333333333</v>
      </c>
    </row>
    <row r="437" s="5" customFormat="true" ht="15" hidden="false" customHeight="false" outlineLevel="0" collapsed="false">
      <c r="A437" s="5" t="s">
        <v>104</v>
      </c>
      <c r="B437" s="73" t="s">
        <v>36</v>
      </c>
      <c r="D437" s="27"/>
      <c r="E437" s="104"/>
      <c r="I437" s="29"/>
      <c r="J437" s="29"/>
      <c r="K437" s="29"/>
      <c r="M437" s="5" t="n">
        <v>291.65</v>
      </c>
      <c r="N437" s="29"/>
      <c r="O437" s="29"/>
      <c r="P437" s="29"/>
      <c r="Q437" s="29"/>
      <c r="R437" s="29"/>
      <c r="S437" s="29"/>
      <c r="T437" s="29"/>
      <c r="U437" s="122" t="n">
        <f aca="false">SUM(I437:T437)</f>
        <v>291.65</v>
      </c>
      <c r="W437" s="135"/>
      <c r="X437" s="136"/>
      <c r="Y437" s="137" t="n">
        <f aca="false">U437/12</f>
        <v>24.3041666666667</v>
      </c>
    </row>
    <row r="438" s="5" customFormat="true" ht="13.8" hidden="false" customHeight="false" outlineLevel="0" collapsed="false">
      <c r="A438" s="5" t="s">
        <v>104</v>
      </c>
      <c r="B438" s="73" t="s">
        <v>36</v>
      </c>
      <c r="E438" s="74"/>
      <c r="O438" s="5" t="n">
        <v>329.84</v>
      </c>
      <c r="U438" s="122" t="n">
        <f aca="false">SUM(I438:T438)</f>
        <v>329.84</v>
      </c>
      <c r="W438" s="135"/>
      <c r="X438" s="136"/>
      <c r="Y438" s="137" t="n">
        <f aca="false">U438/12</f>
        <v>27.4866666666667</v>
      </c>
    </row>
    <row r="439" s="5" customFormat="true" ht="13.8" hidden="false" customHeight="false" outlineLevel="0" collapsed="false">
      <c r="A439" s="63" t="s">
        <v>104</v>
      </c>
      <c r="B439" s="73"/>
      <c r="E439" s="74"/>
      <c r="U439" s="122" t="n">
        <f aca="false">SUM(I439:T439)</f>
        <v>0</v>
      </c>
      <c r="W439" s="135"/>
      <c r="X439" s="136"/>
      <c r="Y439" s="137" t="n">
        <f aca="false">U439/12</f>
        <v>0</v>
      </c>
    </row>
    <row r="440" s="5" customFormat="true" ht="13.8" hidden="false" customHeight="false" outlineLevel="0" collapsed="false">
      <c r="A440" s="5" t="s">
        <v>16439</v>
      </c>
      <c r="B440" s="73" t="s">
        <v>36</v>
      </c>
      <c r="E440" s="74"/>
      <c r="N440" s="5" t="n">
        <v>0</v>
      </c>
      <c r="U440" s="122" t="n">
        <f aca="false">SUM(I440:T440)</f>
        <v>0</v>
      </c>
      <c r="W440" s="135"/>
      <c r="X440" s="136"/>
      <c r="Y440" s="137" t="n">
        <f aca="false">U440/12</f>
        <v>0</v>
      </c>
    </row>
    <row r="441" s="5" customFormat="true" ht="15" hidden="false" customHeight="false" outlineLevel="0" collapsed="false">
      <c r="A441" s="5" t="s">
        <v>1068</v>
      </c>
      <c r="B441" s="73" t="s">
        <v>36</v>
      </c>
      <c r="D441" s="27"/>
      <c r="E441" s="104"/>
      <c r="I441" s="29"/>
      <c r="J441" s="29"/>
      <c r="L441" s="5" t="n">
        <v>123.45</v>
      </c>
      <c r="M441" s="29"/>
      <c r="N441" s="29"/>
      <c r="O441" s="29"/>
      <c r="P441" s="29"/>
      <c r="Q441" s="29"/>
      <c r="R441" s="29"/>
      <c r="S441" s="29"/>
      <c r="T441" s="29"/>
      <c r="U441" s="122" t="n">
        <f aca="false">SUM(I441:T441)</f>
        <v>123.45</v>
      </c>
      <c r="W441" s="135"/>
      <c r="X441" s="136"/>
      <c r="Y441" s="137" t="n">
        <f aca="false">U441/12</f>
        <v>10.2875</v>
      </c>
    </row>
    <row r="442" s="5" customFormat="true" ht="15" hidden="false" customHeight="false" outlineLevel="0" collapsed="false">
      <c r="A442" s="1473" t="s">
        <v>14098</v>
      </c>
      <c r="B442" s="73" t="s">
        <v>36</v>
      </c>
      <c r="D442" s="27"/>
      <c r="E442" s="104"/>
      <c r="I442" s="29"/>
      <c r="J442" s="29"/>
      <c r="K442" s="29"/>
      <c r="L442" s="29"/>
      <c r="M442" s="29"/>
      <c r="N442" s="29"/>
      <c r="O442" s="29"/>
      <c r="P442" s="29"/>
      <c r="Q442" s="29"/>
      <c r="R442" s="29"/>
      <c r="S442" s="29"/>
      <c r="T442" s="29"/>
      <c r="U442" s="122" t="n">
        <f aca="false">SUM(I442:T442)</f>
        <v>0</v>
      </c>
      <c r="W442" s="135" t="n">
        <v>933</v>
      </c>
      <c r="X442" s="136" t="n">
        <v>1433</v>
      </c>
      <c r="Y442" s="137" t="n">
        <f aca="false">U442/12</f>
        <v>0</v>
      </c>
    </row>
    <row r="443" s="5" customFormat="true" ht="15" hidden="false" customHeight="false" outlineLevel="0" collapsed="false">
      <c r="A443" s="5" t="s">
        <v>952</v>
      </c>
      <c r="B443" s="73" t="s">
        <v>36</v>
      </c>
      <c r="D443" s="27"/>
      <c r="E443" s="104"/>
      <c r="I443" s="29"/>
      <c r="J443" s="29"/>
      <c r="K443" s="5" t="n">
        <v>229.52</v>
      </c>
      <c r="L443" s="29"/>
      <c r="M443" s="29"/>
      <c r="N443" s="29"/>
      <c r="O443" s="29"/>
      <c r="P443" s="29"/>
      <c r="Q443" s="29"/>
      <c r="R443" s="29"/>
      <c r="S443" s="29"/>
      <c r="T443" s="29"/>
      <c r="U443" s="122" t="n">
        <f aca="false">SUM(I443:T443)</f>
        <v>229.52</v>
      </c>
      <c r="W443" s="135"/>
      <c r="X443" s="136"/>
      <c r="Y443" s="137" t="n">
        <f aca="false">U443/12</f>
        <v>19.1266666666667</v>
      </c>
    </row>
    <row r="444" s="5" customFormat="true" ht="15" hidden="false" customHeight="false" outlineLevel="0" collapsed="false">
      <c r="A444" s="5" t="s">
        <v>952</v>
      </c>
      <c r="B444" s="73" t="s">
        <v>36</v>
      </c>
      <c r="D444" s="27"/>
      <c r="E444" s="104"/>
      <c r="I444" s="29"/>
      <c r="J444" s="29"/>
      <c r="K444" s="29"/>
      <c r="M444" s="5" t="n">
        <v>176.96</v>
      </c>
      <c r="N444" s="29"/>
      <c r="O444" s="29"/>
      <c r="P444" s="29"/>
      <c r="Q444" s="29"/>
      <c r="R444" s="29"/>
      <c r="S444" s="29"/>
      <c r="T444" s="29"/>
      <c r="U444" s="122" t="n">
        <f aca="false">SUM(I444:T444)</f>
        <v>176.96</v>
      </c>
      <c r="W444" s="135"/>
      <c r="X444" s="136"/>
      <c r="Y444" s="137" t="n">
        <f aca="false">U444/12</f>
        <v>14.7466666666667</v>
      </c>
    </row>
    <row r="445" s="5" customFormat="true" ht="13.8" hidden="false" customHeight="false" outlineLevel="0" collapsed="false">
      <c r="A445" s="5" t="s">
        <v>952</v>
      </c>
      <c r="B445" s="73" t="s">
        <v>36</v>
      </c>
      <c r="E445" s="74"/>
      <c r="O445" s="5" t="n">
        <v>176.96</v>
      </c>
      <c r="U445" s="122" t="n">
        <f aca="false">SUM(I445:T445)</f>
        <v>176.96</v>
      </c>
      <c r="W445" s="135"/>
      <c r="X445" s="136"/>
      <c r="Y445" s="137" t="n">
        <f aca="false">U445/12</f>
        <v>14.7466666666667</v>
      </c>
    </row>
    <row r="446" s="5" customFormat="true" ht="15" hidden="false" customHeight="false" outlineLevel="0" collapsed="false">
      <c r="A446" s="1473" t="s">
        <v>848</v>
      </c>
      <c r="B446" s="73" t="s">
        <v>36</v>
      </c>
      <c r="D446" s="27"/>
      <c r="E446" s="104"/>
      <c r="I446" s="29"/>
      <c r="J446" s="29"/>
      <c r="K446" s="29"/>
      <c r="L446" s="29"/>
      <c r="M446" s="29"/>
      <c r="N446" s="29"/>
      <c r="O446" s="29"/>
      <c r="P446" s="29"/>
      <c r="Q446" s="29"/>
      <c r="R446" s="29"/>
      <c r="S446" s="29"/>
      <c r="T446" s="29"/>
      <c r="U446" s="122" t="n">
        <f aca="false">SUM(I446:T446)</f>
        <v>0</v>
      </c>
      <c r="W446" s="135" t="n">
        <v>898</v>
      </c>
      <c r="X446" s="136" t="n">
        <v>1398</v>
      </c>
      <c r="Y446" s="137" t="n">
        <f aca="false">U446/12</f>
        <v>0</v>
      </c>
    </row>
    <row r="447" s="5" customFormat="true" ht="15" hidden="false" customHeight="false" outlineLevel="0" collapsed="false">
      <c r="A447" s="63" t="s">
        <v>944</v>
      </c>
      <c r="B447" s="73" t="s">
        <v>36</v>
      </c>
      <c r="D447" s="27"/>
      <c r="E447" s="104"/>
      <c r="I447" s="29" t="n">
        <v>62.41</v>
      </c>
      <c r="J447" s="29"/>
      <c r="K447" s="29"/>
      <c r="L447" s="5" t="n">
        <v>62.53</v>
      </c>
      <c r="M447" s="5" t="n">
        <v>154.82</v>
      </c>
      <c r="N447" s="5" t="n">
        <v>62.53</v>
      </c>
      <c r="O447" s="5" t="n">
        <v>112.14</v>
      </c>
      <c r="Q447" s="29"/>
      <c r="R447" s="29"/>
      <c r="S447" s="29"/>
      <c r="T447" s="29"/>
      <c r="U447" s="122" t="n">
        <f aca="false">SUM(I447:T447)</f>
        <v>454.43</v>
      </c>
      <c r="W447" s="135"/>
      <c r="X447" s="136"/>
      <c r="Y447" s="137" t="n">
        <f aca="false">U447/12</f>
        <v>37.8691666666667</v>
      </c>
    </row>
    <row r="448" s="5" customFormat="true" ht="15" hidden="false" customHeight="false" outlineLevel="0" collapsed="false">
      <c r="A448" s="5" t="s">
        <v>944</v>
      </c>
      <c r="B448" s="73" t="s">
        <v>36</v>
      </c>
      <c r="D448" s="27"/>
      <c r="E448" s="104"/>
      <c r="I448" s="29"/>
      <c r="J448" s="29"/>
      <c r="K448" s="5" t="n">
        <v>103.02</v>
      </c>
      <c r="L448" s="29"/>
      <c r="M448" s="29"/>
      <c r="N448" s="29"/>
      <c r="O448" s="5" t="n">
        <v>122.97</v>
      </c>
      <c r="P448" s="29"/>
      <c r="Q448" s="29"/>
      <c r="R448" s="29"/>
      <c r="S448" s="29"/>
      <c r="T448" s="29"/>
      <c r="U448" s="122" t="n">
        <f aca="false">SUM(I448:T448)</f>
        <v>225.99</v>
      </c>
      <c r="W448" s="135"/>
      <c r="X448" s="136"/>
      <c r="Y448" s="137" t="n">
        <f aca="false">U448/12</f>
        <v>18.8325</v>
      </c>
    </row>
    <row r="449" s="5" customFormat="true" ht="15" hidden="false" customHeight="false" outlineLevel="0" collapsed="false">
      <c r="A449" s="5" t="s">
        <v>944</v>
      </c>
      <c r="B449" s="73" t="s">
        <v>36</v>
      </c>
      <c r="D449" s="27"/>
      <c r="E449" s="104"/>
      <c r="I449" s="29"/>
      <c r="J449" s="29"/>
      <c r="K449" s="5" t="n">
        <v>153.53</v>
      </c>
      <c r="L449" s="29"/>
      <c r="M449" s="29"/>
      <c r="N449" s="29"/>
      <c r="O449" s="29"/>
      <c r="P449" s="29"/>
      <c r="Q449" s="29"/>
      <c r="R449" s="29"/>
      <c r="S449" s="29"/>
      <c r="T449" s="29"/>
      <c r="U449" s="122" t="n">
        <f aca="false">SUM(I449:T449)</f>
        <v>153.53</v>
      </c>
      <c r="W449" s="135"/>
      <c r="X449" s="136"/>
      <c r="Y449" s="137" t="n">
        <f aca="false">U449/12</f>
        <v>12.7941666666667</v>
      </c>
    </row>
    <row r="450" s="5" customFormat="true" ht="15" hidden="false" customHeight="false" outlineLevel="0" collapsed="false">
      <c r="A450" s="63" t="s">
        <v>944</v>
      </c>
      <c r="B450" s="73"/>
      <c r="D450" s="27"/>
      <c r="E450" s="104"/>
      <c r="I450" s="29"/>
      <c r="J450" s="29"/>
      <c r="L450" s="29"/>
      <c r="M450" s="29"/>
      <c r="N450" s="29"/>
      <c r="O450" s="29"/>
      <c r="P450" s="29"/>
      <c r="Q450" s="29" t="n">
        <v>129</v>
      </c>
      <c r="R450" s="29"/>
      <c r="S450" s="29"/>
      <c r="T450" s="29"/>
      <c r="U450" s="122" t="n">
        <f aca="false">SUM(I450:T450)</f>
        <v>129</v>
      </c>
      <c r="W450" s="135"/>
      <c r="X450" s="136"/>
      <c r="Y450" s="137" t="n">
        <f aca="false">U450/12</f>
        <v>10.75</v>
      </c>
    </row>
    <row r="451" s="5" customFormat="true" ht="13.8" hidden="false" customHeight="false" outlineLevel="0" collapsed="false">
      <c r="A451" s="63" t="s">
        <v>944</v>
      </c>
      <c r="B451" s="0"/>
      <c r="C451" s="0"/>
      <c r="D451" s="0"/>
      <c r="E451" s="0"/>
      <c r="F451" s="0"/>
      <c r="G451" s="0"/>
      <c r="H451" s="0"/>
      <c r="I451" s="0"/>
      <c r="J451" s="0"/>
      <c r="K451" s="0"/>
      <c r="L451" s="0"/>
      <c r="M451" s="0"/>
      <c r="N451" s="0"/>
      <c r="O451" s="0"/>
      <c r="P451" s="0"/>
      <c r="Q451" s="0"/>
      <c r="R451" s="108" t="n">
        <v>90</v>
      </c>
      <c r="S451" s="0"/>
      <c r="T451" s="0"/>
      <c r="U451" s="122" t="n">
        <f aca="false">SUM(I451:T451)</f>
        <v>90</v>
      </c>
      <c r="W451" s="135"/>
      <c r="X451" s="136"/>
      <c r="Y451" s="0"/>
    </row>
    <row r="452" s="5" customFormat="true" ht="13.8" hidden="false" customHeight="false" outlineLevel="0" collapsed="false">
      <c r="A452" s="63" t="s">
        <v>1009</v>
      </c>
      <c r="B452" s="73"/>
      <c r="E452" s="74"/>
      <c r="P452" s="5" t="n">
        <v>106.94</v>
      </c>
      <c r="U452" s="122" t="n">
        <f aca="false">SUM(I452:T452)</f>
        <v>106.94</v>
      </c>
      <c r="W452" s="135"/>
      <c r="X452" s="136"/>
      <c r="Y452" s="137" t="n">
        <f aca="false">U452/12</f>
        <v>8.91166666666667</v>
      </c>
    </row>
    <row r="453" s="5" customFormat="true" ht="15" hidden="false" customHeight="false" outlineLevel="0" collapsed="false">
      <c r="A453" s="1473" t="s">
        <v>8566</v>
      </c>
      <c r="B453" s="73" t="s">
        <v>36</v>
      </c>
      <c r="D453" s="27"/>
      <c r="E453" s="104"/>
      <c r="I453" s="29"/>
      <c r="J453" s="29"/>
      <c r="K453" s="29"/>
      <c r="L453" s="29"/>
      <c r="M453" s="29"/>
      <c r="N453" s="29"/>
      <c r="O453" s="29"/>
      <c r="P453" s="29"/>
      <c r="Q453" s="29"/>
      <c r="R453" s="29"/>
      <c r="S453" s="29"/>
      <c r="T453" s="29"/>
      <c r="U453" s="122" t="n">
        <f aca="false">SUM(I453:T453)</f>
        <v>0</v>
      </c>
      <c r="W453" s="135" t="n">
        <v>909</v>
      </c>
      <c r="X453" s="136" t="n">
        <v>1409</v>
      </c>
      <c r="Y453" s="137" t="n">
        <f aca="false">U453/12</f>
        <v>0</v>
      </c>
    </row>
    <row r="454" s="5" customFormat="true" ht="13.8" hidden="false" customHeight="false" outlineLevel="0" collapsed="false">
      <c r="A454" s="5" t="s">
        <v>1009</v>
      </c>
      <c r="B454" s="73" t="s">
        <v>36</v>
      </c>
      <c r="E454" s="74"/>
      <c r="N454" s="5" t="n">
        <v>127.82</v>
      </c>
      <c r="U454" s="122" t="n">
        <f aca="false">SUM(I454:T454)</f>
        <v>127.82</v>
      </c>
      <c r="W454" s="135"/>
      <c r="X454" s="136"/>
      <c r="Y454" s="137" t="n">
        <f aca="false">U454/12</f>
        <v>10.6516666666667</v>
      </c>
    </row>
    <row r="455" s="5" customFormat="true" ht="13.8" hidden="false" customHeight="false" outlineLevel="0" collapsed="false">
      <c r="A455" s="63" t="s">
        <v>1009</v>
      </c>
      <c r="B455" s="73"/>
      <c r="E455" s="74"/>
      <c r="R455" s="108" t="n">
        <v>110</v>
      </c>
      <c r="U455" s="122" t="n">
        <f aca="false">SUM(I455:T455)</f>
        <v>110</v>
      </c>
      <c r="W455" s="135"/>
      <c r="X455" s="136"/>
      <c r="Y455" s="137" t="n">
        <f aca="false">U455/12</f>
        <v>9.16666666666667</v>
      </c>
    </row>
    <row r="456" s="5" customFormat="true" ht="15" hidden="false" customHeight="false" outlineLevel="0" collapsed="false">
      <c r="A456" s="1473" t="s">
        <v>2995</v>
      </c>
      <c r="B456" s="73" t="s">
        <v>36</v>
      </c>
      <c r="D456" s="27"/>
      <c r="E456" s="104"/>
      <c r="I456" s="29"/>
      <c r="J456" s="29"/>
      <c r="K456" s="29"/>
      <c r="L456" s="29"/>
      <c r="M456" s="29"/>
      <c r="N456" s="29"/>
      <c r="O456" s="29"/>
      <c r="P456" s="29"/>
      <c r="Q456" s="29"/>
      <c r="R456" s="29"/>
      <c r="S456" s="29"/>
      <c r="T456" s="29"/>
      <c r="U456" s="122" t="n">
        <f aca="false">SUM(I456:T456)</f>
        <v>0</v>
      </c>
      <c r="W456" s="135" t="n">
        <v>862</v>
      </c>
      <c r="X456" s="136" t="n">
        <v>1362</v>
      </c>
      <c r="Y456" s="137" t="n">
        <f aca="false">U456/12</f>
        <v>0</v>
      </c>
    </row>
    <row r="457" s="5" customFormat="true" ht="15" hidden="false" customHeight="false" outlineLevel="0" collapsed="false">
      <c r="A457" s="1473" t="s">
        <v>7882</v>
      </c>
      <c r="B457" s="73" t="s">
        <v>36</v>
      </c>
      <c r="D457" s="27"/>
      <c r="E457" s="104"/>
      <c r="I457" s="29"/>
      <c r="J457" s="29"/>
      <c r="K457" s="29"/>
      <c r="L457" s="29"/>
      <c r="M457" s="29"/>
      <c r="N457" s="29"/>
      <c r="O457" s="29"/>
      <c r="P457" s="29"/>
      <c r="Q457" s="29"/>
      <c r="R457" s="29"/>
      <c r="S457" s="29"/>
      <c r="T457" s="29"/>
      <c r="U457" s="122" t="n">
        <f aca="false">SUM(I457:T457)</f>
        <v>0</v>
      </c>
      <c r="W457" s="135" t="n">
        <v>826</v>
      </c>
      <c r="X457" s="136" t="n">
        <v>1326</v>
      </c>
      <c r="Y457" s="137" t="n">
        <f aca="false">U457/12</f>
        <v>0</v>
      </c>
    </row>
    <row r="458" s="5" customFormat="true" ht="15" hidden="false" customHeight="false" outlineLevel="0" collapsed="false">
      <c r="A458" s="1473" t="s">
        <v>9461</v>
      </c>
      <c r="B458" s="73" t="s">
        <v>36</v>
      </c>
      <c r="D458" s="27"/>
      <c r="E458" s="104"/>
      <c r="I458" s="29"/>
      <c r="J458" s="29"/>
      <c r="K458" s="29"/>
      <c r="L458" s="29"/>
      <c r="M458" s="29"/>
      <c r="N458" s="29"/>
      <c r="O458" s="29"/>
      <c r="P458" s="29"/>
      <c r="Q458" s="29"/>
      <c r="R458" s="29"/>
      <c r="S458" s="29"/>
      <c r="T458" s="29"/>
      <c r="U458" s="122" t="n">
        <f aca="false">SUM(I458:T458)</f>
        <v>0</v>
      </c>
      <c r="W458" s="135" t="n">
        <v>889</v>
      </c>
      <c r="X458" s="136" t="n">
        <v>1389</v>
      </c>
      <c r="Y458" s="137" t="n">
        <f aca="false">U458/12</f>
        <v>0</v>
      </c>
    </row>
    <row r="459" s="5" customFormat="true" ht="15" hidden="false" customHeight="false" outlineLevel="0" collapsed="false">
      <c r="A459" s="63" t="s">
        <v>1040</v>
      </c>
      <c r="B459" s="73" t="s">
        <v>36</v>
      </c>
      <c r="D459" s="27"/>
      <c r="E459" s="104"/>
      <c r="I459" s="29"/>
      <c r="J459" s="29" t="n">
        <v>113.36</v>
      </c>
      <c r="K459" s="29"/>
      <c r="L459" s="29"/>
      <c r="M459" s="29"/>
      <c r="N459" s="29"/>
      <c r="O459" s="29"/>
      <c r="P459" s="29"/>
      <c r="Q459" s="29"/>
      <c r="R459" s="29"/>
      <c r="S459" s="29"/>
      <c r="T459" s="29"/>
      <c r="U459" s="122" t="n">
        <f aca="false">SUM(I459:T459)</f>
        <v>113.36</v>
      </c>
      <c r="W459" s="135"/>
      <c r="X459" s="136"/>
      <c r="Y459" s="137" t="n">
        <f aca="false">U459/12</f>
        <v>9.44666666666667</v>
      </c>
    </row>
    <row r="460" s="5" customFormat="true" ht="15" hidden="false" customHeight="false" outlineLevel="0" collapsed="false">
      <c r="A460" s="5" t="s">
        <v>1040</v>
      </c>
      <c r="B460" s="73" t="s">
        <v>36</v>
      </c>
      <c r="D460" s="27"/>
      <c r="E460" s="104"/>
      <c r="I460" s="29"/>
      <c r="J460" s="29"/>
      <c r="L460" s="5" t="n">
        <v>38.24</v>
      </c>
      <c r="M460" s="29"/>
      <c r="N460" s="29"/>
      <c r="O460" s="29"/>
      <c r="P460" s="29"/>
      <c r="Q460" s="29"/>
      <c r="R460" s="29"/>
      <c r="S460" s="29"/>
      <c r="T460" s="29"/>
      <c r="U460" s="122" t="n">
        <f aca="false">SUM(I460:T460)</f>
        <v>38.24</v>
      </c>
      <c r="W460" s="135"/>
      <c r="X460" s="136"/>
      <c r="Y460" s="137" t="n">
        <f aca="false">U460/12</f>
        <v>3.18666666666667</v>
      </c>
    </row>
    <row r="461" s="5" customFormat="true" ht="13.8" hidden="false" customHeight="false" outlineLevel="0" collapsed="false">
      <c r="A461" s="5" t="s">
        <v>1040</v>
      </c>
      <c r="B461" s="73" t="s">
        <v>36</v>
      </c>
      <c r="E461" s="74"/>
      <c r="N461" s="5" t="n">
        <v>38.24</v>
      </c>
      <c r="U461" s="122" t="n">
        <f aca="false">SUM(I461:T461)</f>
        <v>38.24</v>
      </c>
      <c r="W461" s="135"/>
      <c r="X461" s="136"/>
      <c r="Y461" s="137" t="n">
        <f aca="false">U461/12</f>
        <v>3.18666666666667</v>
      </c>
    </row>
    <row r="462" s="5" customFormat="true" ht="13.8" hidden="false" customHeight="false" outlineLevel="0" collapsed="false">
      <c r="A462" s="5" t="s">
        <v>1040</v>
      </c>
      <c r="B462" s="73" t="s">
        <v>36</v>
      </c>
      <c r="E462" s="74"/>
      <c r="N462" s="5" t="n">
        <v>64.46</v>
      </c>
      <c r="U462" s="122" t="n">
        <f aca="false">SUM(I462:T462)</f>
        <v>64.46</v>
      </c>
      <c r="W462" s="135"/>
      <c r="X462" s="136"/>
      <c r="Y462" s="137" t="n">
        <f aca="false">U462/12</f>
        <v>5.37166666666667</v>
      </c>
    </row>
    <row r="463" s="5" customFormat="true" ht="13.8" hidden="false" customHeight="false" outlineLevel="0" collapsed="false">
      <c r="A463" s="63" t="s">
        <v>1040</v>
      </c>
      <c r="B463" s="73"/>
      <c r="E463" s="74"/>
      <c r="R463" s="108" t="n">
        <v>35</v>
      </c>
      <c r="U463" s="122" t="n">
        <f aca="false">SUM(I463:T463)</f>
        <v>35</v>
      </c>
      <c r="W463" s="135"/>
      <c r="X463" s="136"/>
      <c r="Y463" s="137" t="n">
        <f aca="false">U463/12</f>
        <v>2.91666666666667</v>
      </c>
    </row>
    <row r="464" s="5" customFormat="true" ht="15" hidden="false" customHeight="false" outlineLevel="0" collapsed="false">
      <c r="A464" s="5" t="s">
        <v>928</v>
      </c>
      <c r="B464" s="73" t="s">
        <v>36</v>
      </c>
      <c r="D464" s="27"/>
      <c r="E464" s="104"/>
      <c r="I464" s="29"/>
      <c r="J464" s="29"/>
      <c r="K464" s="29"/>
      <c r="M464" s="5" t="n">
        <v>185.96</v>
      </c>
      <c r="N464" s="29"/>
      <c r="O464" s="29"/>
      <c r="P464" s="29"/>
      <c r="Q464" s="29"/>
      <c r="R464" s="29"/>
      <c r="S464" s="29"/>
      <c r="T464" s="29"/>
      <c r="U464" s="122" t="n">
        <f aca="false">SUM(I464:T464)</f>
        <v>185.96</v>
      </c>
      <c r="W464" s="135"/>
      <c r="X464" s="136"/>
      <c r="Y464" s="137" t="n">
        <f aca="false">U464/12</f>
        <v>15.4966666666667</v>
      </c>
    </row>
    <row r="465" s="5" customFormat="true" ht="15" hidden="false" customHeight="false" outlineLevel="0" collapsed="false">
      <c r="A465" s="5" t="s">
        <v>928</v>
      </c>
      <c r="B465" s="73" t="s">
        <v>36</v>
      </c>
      <c r="D465" s="27"/>
      <c r="E465" s="104"/>
      <c r="I465" s="29"/>
      <c r="J465" s="29"/>
      <c r="K465" s="29"/>
      <c r="M465" s="5" t="n">
        <v>49.05</v>
      </c>
      <c r="N465" s="29"/>
      <c r="O465" s="29"/>
      <c r="P465" s="29"/>
      <c r="Q465" s="29"/>
      <c r="R465" s="29"/>
      <c r="S465" s="29"/>
      <c r="T465" s="29"/>
      <c r="U465" s="122" t="n">
        <f aca="false">SUM(I465:T465)</f>
        <v>49.05</v>
      </c>
      <c r="W465" s="135"/>
      <c r="X465" s="136"/>
      <c r="Y465" s="137" t="n">
        <f aca="false">U465/12</f>
        <v>4.0875</v>
      </c>
    </row>
    <row r="466" s="5" customFormat="true" ht="15" hidden="false" customHeight="false" outlineLevel="0" collapsed="false">
      <c r="A466" s="5" t="s">
        <v>928</v>
      </c>
      <c r="B466" s="73" t="s">
        <v>36</v>
      </c>
      <c r="D466" s="27"/>
      <c r="E466" s="104"/>
      <c r="I466" s="29"/>
      <c r="J466" s="29"/>
      <c r="K466" s="29"/>
      <c r="M466" s="5" t="n">
        <v>109</v>
      </c>
      <c r="N466" s="29"/>
      <c r="O466" s="29"/>
      <c r="P466" s="29"/>
      <c r="Q466" s="29"/>
      <c r="R466" s="29"/>
      <c r="S466" s="29"/>
      <c r="T466" s="29"/>
      <c r="U466" s="122" t="n">
        <f aca="false">SUM(I466:T466)</f>
        <v>109</v>
      </c>
      <c r="W466" s="135"/>
      <c r="X466" s="136"/>
      <c r="Y466" s="137" t="n">
        <f aca="false">U466/12</f>
        <v>9.08333333333333</v>
      </c>
    </row>
    <row r="467" s="5" customFormat="true" ht="13.8" hidden="false" customHeight="false" outlineLevel="0" collapsed="false">
      <c r="A467" s="5" t="s">
        <v>928</v>
      </c>
      <c r="B467" s="73" t="s">
        <v>36</v>
      </c>
      <c r="E467" s="74"/>
      <c r="O467" s="5" t="n">
        <v>256.15</v>
      </c>
      <c r="U467" s="122" t="n">
        <f aca="false">SUM(I467:T467)</f>
        <v>256.15</v>
      </c>
      <c r="W467" s="135"/>
      <c r="X467" s="136"/>
      <c r="Y467" s="137" t="n">
        <f aca="false">U467/12</f>
        <v>21.3458333333333</v>
      </c>
    </row>
    <row r="468" s="5" customFormat="true" ht="15" hidden="false" customHeight="false" outlineLevel="0" collapsed="false">
      <c r="A468" s="63" t="s">
        <v>15952</v>
      </c>
      <c r="B468" s="73"/>
      <c r="D468" s="27"/>
      <c r="E468" s="104"/>
      <c r="I468" s="29"/>
      <c r="J468" s="29"/>
      <c r="K468" s="29"/>
      <c r="L468" s="29"/>
      <c r="M468" s="29"/>
      <c r="N468" s="29"/>
      <c r="O468" s="29"/>
      <c r="P468" s="29"/>
      <c r="Q468" s="29" t="n">
        <v>188</v>
      </c>
      <c r="R468" s="29"/>
      <c r="S468" s="29"/>
      <c r="T468" s="29"/>
      <c r="U468" s="122" t="n">
        <f aca="false">SUM(I468:T468)</f>
        <v>188</v>
      </c>
      <c r="W468" s="135"/>
      <c r="X468" s="136"/>
      <c r="Y468" s="137" t="n">
        <f aca="false">U468/12</f>
        <v>15.6666666666667</v>
      </c>
    </row>
    <row r="469" s="5" customFormat="true" ht="15" hidden="false" customHeight="false" outlineLevel="0" collapsed="false">
      <c r="A469" s="5" t="s">
        <v>15952</v>
      </c>
      <c r="B469" s="73" t="s">
        <v>36</v>
      </c>
      <c r="D469" s="27"/>
      <c r="E469" s="104"/>
      <c r="I469" s="29"/>
      <c r="J469" s="29"/>
      <c r="K469" s="29"/>
      <c r="M469" s="29"/>
      <c r="N469" s="5" t="n">
        <v>332.45</v>
      </c>
      <c r="O469" s="29"/>
      <c r="P469" s="29"/>
      <c r="Q469" s="29"/>
      <c r="R469" s="29"/>
      <c r="S469" s="29"/>
      <c r="T469" s="29"/>
      <c r="U469" s="122" t="n">
        <f aca="false">SUM(I469:T469)</f>
        <v>332.45</v>
      </c>
      <c r="W469" s="135"/>
      <c r="X469" s="136"/>
      <c r="Y469" s="137" t="n">
        <f aca="false">U469/12</f>
        <v>27.7041666666667</v>
      </c>
    </row>
    <row r="470" s="5" customFormat="true" ht="13.8" hidden="false" customHeight="false" outlineLevel="0" collapsed="false">
      <c r="A470" s="5" t="s">
        <v>15952</v>
      </c>
      <c r="B470" s="73" t="s">
        <v>36</v>
      </c>
      <c r="E470" s="74"/>
      <c r="N470" s="5" t="n">
        <v>109</v>
      </c>
      <c r="U470" s="122" t="n">
        <f aca="false">SUM(I470:T470)</f>
        <v>109</v>
      </c>
      <c r="W470" s="135"/>
      <c r="X470" s="136"/>
      <c r="Y470" s="137" t="n">
        <f aca="false">U470/12</f>
        <v>9.08333333333333</v>
      </c>
    </row>
    <row r="471" s="5" customFormat="true" ht="13.8" hidden="false" customHeight="false" outlineLevel="0" collapsed="false">
      <c r="A471" s="63" t="s">
        <v>15952</v>
      </c>
      <c r="B471" s="73"/>
      <c r="E471" s="74"/>
      <c r="R471" s="108" t="n">
        <v>159.6</v>
      </c>
      <c r="U471" s="122" t="n">
        <f aca="false">SUM(I471:T471)</f>
        <v>159.6</v>
      </c>
      <c r="W471" s="135"/>
      <c r="X471" s="136"/>
      <c r="Y471" s="137" t="n">
        <f aca="false">U471/12</f>
        <v>13.3</v>
      </c>
    </row>
    <row r="472" s="5" customFormat="true" ht="15" hidden="false" customHeight="false" outlineLevel="0" collapsed="false">
      <c r="A472" s="63" t="s">
        <v>15952</v>
      </c>
      <c r="B472" s="73"/>
      <c r="D472" s="27"/>
      <c r="E472" s="104"/>
      <c r="I472" s="29"/>
      <c r="J472" s="29"/>
      <c r="K472" s="29"/>
      <c r="N472" s="29"/>
      <c r="O472" s="29"/>
      <c r="P472" s="29"/>
      <c r="Q472" s="29"/>
      <c r="R472" s="108" t="n">
        <v>90</v>
      </c>
      <c r="S472" s="29"/>
      <c r="T472" s="29"/>
      <c r="U472" s="122" t="n">
        <f aca="false">SUM(I472:T472)</f>
        <v>90</v>
      </c>
      <c r="W472" s="135"/>
      <c r="X472" s="136"/>
      <c r="Y472" s="137" t="n">
        <f aca="false">U472/12</f>
        <v>7.5</v>
      </c>
    </row>
    <row r="473" s="5" customFormat="true" ht="15" hidden="false" customHeight="false" outlineLevel="0" collapsed="false">
      <c r="A473" s="63" t="s">
        <v>15952</v>
      </c>
      <c r="B473" s="73"/>
      <c r="D473" s="27"/>
      <c r="E473" s="104"/>
      <c r="I473" s="29"/>
      <c r="J473" s="29"/>
      <c r="L473" s="29"/>
      <c r="M473" s="29"/>
      <c r="N473" s="29"/>
      <c r="O473" s="29"/>
      <c r="P473" s="29"/>
      <c r="Q473" s="29"/>
      <c r="R473" s="108" t="n">
        <v>110</v>
      </c>
      <c r="S473" s="29"/>
      <c r="T473" s="29"/>
      <c r="U473" s="122" t="n">
        <f aca="false">SUM(I473:T473)</f>
        <v>110</v>
      </c>
      <c r="W473" s="135"/>
      <c r="X473" s="136"/>
      <c r="Y473" s="137" t="n">
        <f aca="false">U473/12</f>
        <v>9.16666666666667</v>
      </c>
    </row>
    <row r="474" s="5" customFormat="true" ht="15" hidden="false" customHeight="false" outlineLevel="0" collapsed="false">
      <c r="A474" s="5" t="s">
        <v>1076</v>
      </c>
      <c r="B474" s="73" t="s">
        <v>36</v>
      </c>
      <c r="D474" s="27"/>
      <c r="E474" s="104"/>
      <c r="I474" s="29"/>
      <c r="J474" s="29"/>
      <c r="L474" s="5" t="n">
        <v>234.35</v>
      </c>
      <c r="M474" s="29"/>
      <c r="N474" s="29"/>
      <c r="O474" s="29"/>
      <c r="P474" s="29"/>
      <c r="Q474" s="29"/>
      <c r="R474" s="29"/>
      <c r="S474" s="29"/>
      <c r="T474" s="29"/>
      <c r="U474" s="122" t="n">
        <f aca="false">SUM(I474:T474)</f>
        <v>234.35</v>
      </c>
      <c r="W474" s="135"/>
      <c r="X474" s="136"/>
      <c r="Y474" s="137" t="n">
        <f aca="false">U474/12</f>
        <v>19.5291666666667</v>
      </c>
    </row>
    <row r="475" s="5" customFormat="true" ht="15" hidden="false" customHeight="false" outlineLevel="0" collapsed="false">
      <c r="A475" s="5" t="s">
        <v>1076</v>
      </c>
      <c r="B475" s="73" t="s">
        <v>36</v>
      </c>
      <c r="D475" s="27"/>
      <c r="E475" s="104"/>
      <c r="I475" s="29"/>
      <c r="J475" s="29"/>
      <c r="L475" s="5" t="n">
        <v>182.04</v>
      </c>
      <c r="M475" s="29"/>
      <c r="N475" s="29"/>
      <c r="O475" s="29"/>
      <c r="P475" s="29"/>
      <c r="Q475" s="29"/>
      <c r="R475" s="29"/>
      <c r="S475" s="29"/>
      <c r="T475" s="29"/>
      <c r="U475" s="122" t="n">
        <f aca="false">SUM(I475:T475)</f>
        <v>182.04</v>
      </c>
      <c r="W475" s="135"/>
      <c r="X475" s="136"/>
      <c r="Y475" s="137" t="n">
        <f aca="false">U475/12</f>
        <v>15.17</v>
      </c>
    </row>
    <row r="476" s="5" customFormat="true" ht="13.8" hidden="false" customHeight="false" outlineLevel="0" collapsed="false">
      <c r="A476" s="5" t="s">
        <v>1045</v>
      </c>
      <c r="B476" s="73" t="s">
        <v>36</v>
      </c>
      <c r="E476" s="74"/>
      <c r="N476" s="5" t="n">
        <v>190.52</v>
      </c>
      <c r="U476" s="122" t="n">
        <f aca="false">SUM(I476:T476)</f>
        <v>190.52</v>
      </c>
      <c r="W476" s="135"/>
      <c r="X476" s="136"/>
      <c r="Y476" s="137" t="n">
        <f aca="false">U476/12</f>
        <v>15.8766666666667</v>
      </c>
    </row>
    <row r="477" s="5" customFormat="true" ht="15" hidden="false" customHeight="false" outlineLevel="0" collapsed="false">
      <c r="A477" s="1473" t="s">
        <v>8978</v>
      </c>
      <c r="B477" s="73" t="s">
        <v>36</v>
      </c>
      <c r="D477" s="27"/>
      <c r="E477" s="104"/>
      <c r="I477" s="29"/>
      <c r="J477" s="29"/>
      <c r="K477" s="29"/>
      <c r="L477" s="29"/>
      <c r="M477" s="29"/>
      <c r="N477" s="29"/>
      <c r="O477" s="29"/>
      <c r="P477" s="29"/>
      <c r="Q477" s="29"/>
      <c r="R477" s="29"/>
      <c r="S477" s="29"/>
      <c r="T477" s="29"/>
      <c r="U477" s="122" t="n">
        <f aca="false">SUM(I477:T477)</f>
        <v>0</v>
      </c>
      <c r="W477" s="135" t="n">
        <v>912</v>
      </c>
      <c r="X477" s="136" t="n">
        <v>1412</v>
      </c>
      <c r="Y477" s="137" t="n">
        <f aca="false">U477/12</f>
        <v>0</v>
      </c>
    </row>
    <row r="478" s="5" customFormat="true" ht="15" hidden="false" customHeight="false" outlineLevel="0" collapsed="false">
      <c r="A478" s="5" t="s">
        <v>1023</v>
      </c>
      <c r="B478" s="73" t="s">
        <v>36</v>
      </c>
      <c r="D478" s="27"/>
      <c r="E478" s="104"/>
      <c r="I478" s="29"/>
      <c r="J478" s="29"/>
      <c r="K478" s="5" t="n">
        <v>13.05</v>
      </c>
      <c r="L478" s="29"/>
      <c r="M478" s="29"/>
      <c r="N478" s="29"/>
      <c r="O478" s="29"/>
      <c r="P478" s="29"/>
      <c r="Q478" s="29"/>
      <c r="R478" s="29"/>
      <c r="S478" s="29"/>
      <c r="T478" s="29"/>
      <c r="U478" s="122" t="n">
        <f aca="false">SUM(I478:T478)</f>
        <v>13.05</v>
      </c>
      <c r="W478" s="135"/>
      <c r="X478" s="136"/>
      <c r="Y478" s="137" t="n">
        <f aca="false">U478/12</f>
        <v>1.0875</v>
      </c>
    </row>
    <row r="479" s="5" customFormat="true" ht="15" hidden="false" customHeight="false" outlineLevel="0" collapsed="false">
      <c r="A479" s="5" t="s">
        <v>1023</v>
      </c>
      <c r="B479" s="73" t="s">
        <v>36</v>
      </c>
      <c r="D479" s="27"/>
      <c r="E479" s="104"/>
      <c r="I479" s="29"/>
      <c r="J479" s="29"/>
      <c r="K479" s="29"/>
      <c r="M479" s="5" t="n">
        <v>254.48</v>
      </c>
      <c r="N479" s="29"/>
      <c r="O479" s="29"/>
      <c r="P479" s="29"/>
      <c r="Q479" s="29"/>
      <c r="R479" s="29"/>
      <c r="S479" s="29"/>
      <c r="T479" s="29"/>
      <c r="U479" s="122" t="n">
        <f aca="false">SUM(I479:T479)</f>
        <v>254.48</v>
      </c>
      <c r="W479" s="135"/>
      <c r="X479" s="136"/>
      <c r="Y479" s="137" t="n">
        <f aca="false">U479/12</f>
        <v>21.2066666666667</v>
      </c>
    </row>
    <row r="480" s="5" customFormat="true" ht="15" hidden="false" customHeight="false" outlineLevel="0" collapsed="false">
      <c r="A480" s="63" t="s">
        <v>1023</v>
      </c>
      <c r="B480" s="73"/>
      <c r="D480" s="27"/>
      <c r="E480" s="28"/>
      <c r="I480" s="29"/>
      <c r="J480" s="29"/>
      <c r="K480" s="29"/>
      <c r="L480" s="29"/>
      <c r="M480" s="29"/>
      <c r="N480" s="29"/>
      <c r="O480" s="29"/>
      <c r="P480" s="29"/>
      <c r="Q480" s="29"/>
      <c r="R480" s="108" t="n">
        <v>368</v>
      </c>
      <c r="S480" s="29"/>
      <c r="T480" s="29"/>
      <c r="U480" s="122" t="n">
        <f aca="false">SUM(I480:T480)</f>
        <v>368</v>
      </c>
      <c r="W480" s="135"/>
      <c r="X480" s="136"/>
      <c r="Y480" s="137" t="n">
        <f aca="false">U480/12</f>
        <v>30.6666666666667</v>
      </c>
    </row>
    <row r="481" s="5" customFormat="true" ht="15" hidden="false" customHeight="false" outlineLevel="0" collapsed="false">
      <c r="A481" s="1473" t="s">
        <v>8503</v>
      </c>
      <c r="B481" s="73" t="s">
        <v>36</v>
      </c>
      <c r="D481" s="27"/>
      <c r="E481" s="104"/>
      <c r="I481" s="29"/>
      <c r="J481" s="29"/>
      <c r="K481" s="29"/>
      <c r="L481" s="29"/>
      <c r="M481" s="29"/>
      <c r="N481" s="29"/>
      <c r="O481" s="29"/>
      <c r="P481" s="29"/>
      <c r="Q481" s="29"/>
      <c r="R481" s="29"/>
      <c r="S481" s="29"/>
      <c r="T481" s="29"/>
      <c r="U481" s="122" t="n">
        <f aca="false">SUM(I481:T481)</f>
        <v>0</v>
      </c>
      <c r="W481" s="135" t="n">
        <v>863</v>
      </c>
      <c r="X481" s="136" t="n">
        <v>1363</v>
      </c>
      <c r="Y481" s="137" t="n">
        <f aca="false">U481/12</f>
        <v>0</v>
      </c>
    </row>
    <row r="482" s="5" customFormat="true" ht="15" hidden="false" customHeight="false" outlineLevel="0" collapsed="false">
      <c r="A482" s="1473" t="s">
        <v>9040</v>
      </c>
      <c r="B482" s="73" t="s">
        <v>36</v>
      </c>
      <c r="D482" s="27"/>
      <c r="E482" s="104"/>
      <c r="I482" s="29"/>
      <c r="J482" s="29"/>
      <c r="K482" s="29"/>
      <c r="L482" s="29"/>
      <c r="M482" s="29"/>
      <c r="N482" s="29"/>
      <c r="O482" s="29"/>
      <c r="P482" s="29"/>
      <c r="Q482" s="29"/>
      <c r="R482" s="29"/>
      <c r="S482" s="29"/>
      <c r="T482" s="29"/>
      <c r="U482" s="122" t="n">
        <f aca="false">SUM(I482:T482)</f>
        <v>0</v>
      </c>
      <c r="W482" s="135" t="n">
        <v>963</v>
      </c>
      <c r="X482" s="136" t="n">
        <v>1463</v>
      </c>
      <c r="Y482" s="137" t="n">
        <f aca="false">U482/12</f>
        <v>0</v>
      </c>
    </row>
    <row r="483" s="5" customFormat="true" ht="15" hidden="false" customHeight="false" outlineLevel="0" collapsed="false">
      <c r="A483" s="1473" t="s">
        <v>768</v>
      </c>
      <c r="B483" s="73" t="s">
        <v>36</v>
      </c>
      <c r="D483" s="27"/>
      <c r="E483" s="104"/>
      <c r="I483" s="29"/>
      <c r="J483" s="29"/>
      <c r="K483" s="29"/>
      <c r="L483" s="29"/>
      <c r="M483" s="29"/>
      <c r="N483" s="29"/>
      <c r="O483" s="29"/>
      <c r="P483" s="29"/>
      <c r="Q483" s="29"/>
      <c r="R483" s="29"/>
      <c r="S483" s="29"/>
      <c r="T483" s="29"/>
      <c r="U483" s="122" t="n">
        <f aca="false">SUM(I483:T483)</f>
        <v>0</v>
      </c>
      <c r="W483" s="135" t="n">
        <v>956</v>
      </c>
      <c r="X483" s="136" t="n">
        <v>1456</v>
      </c>
      <c r="Y483" s="137" t="n">
        <f aca="false">U483/12</f>
        <v>0</v>
      </c>
    </row>
    <row r="484" s="5" customFormat="true" ht="15" hidden="false" customHeight="false" outlineLevel="0" collapsed="false">
      <c r="A484" s="5" t="s">
        <v>16440</v>
      </c>
      <c r="B484" s="73" t="s">
        <v>36</v>
      </c>
      <c r="D484" s="27"/>
      <c r="E484" s="104"/>
      <c r="I484" s="29"/>
      <c r="J484" s="29"/>
      <c r="K484" s="29"/>
      <c r="M484" s="5" t="n">
        <v>62.35</v>
      </c>
      <c r="N484" s="29"/>
      <c r="O484" s="29"/>
      <c r="P484" s="29"/>
      <c r="Q484" s="29"/>
      <c r="R484" s="29"/>
      <c r="S484" s="29"/>
      <c r="T484" s="29"/>
      <c r="U484" s="122" t="n">
        <f aca="false">SUM(I484:T484)</f>
        <v>62.35</v>
      </c>
      <c r="W484" s="135"/>
      <c r="X484" s="136"/>
      <c r="Y484" s="137" t="n">
        <f aca="false">U484/12</f>
        <v>5.19583333333333</v>
      </c>
    </row>
    <row r="485" s="5" customFormat="true" ht="15" hidden="false" customHeight="false" outlineLevel="0" collapsed="false">
      <c r="A485" s="63" t="s">
        <v>1004</v>
      </c>
      <c r="B485" s="73"/>
      <c r="D485" s="27"/>
      <c r="E485" s="104"/>
      <c r="I485" s="29"/>
      <c r="J485" s="29"/>
      <c r="K485" s="29"/>
      <c r="L485" s="29"/>
      <c r="M485" s="29"/>
      <c r="N485" s="29"/>
      <c r="O485" s="29"/>
      <c r="P485" s="29"/>
      <c r="Q485" s="29" t="n">
        <v>223</v>
      </c>
      <c r="R485" s="29"/>
      <c r="S485" s="29"/>
      <c r="T485" s="29"/>
      <c r="U485" s="122" t="n">
        <f aca="false">SUM(I485:T485)</f>
        <v>223</v>
      </c>
      <c r="W485" s="135"/>
      <c r="X485" s="136"/>
      <c r="Y485" s="137" t="n">
        <f aca="false">U485/12</f>
        <v>18.5833333333333</v>
      </c>
    </row>
    <row r="486" s="5" customFormat="true" ht="15" hidden="false" customHeight="false" outlineLevel="0" collapsed="false">
      <c r="A486" s="5" t="s">
        <v>1004</v>
      </c>
      <c r="B486" s="73" t="s">
        <v>36</v>
      </c>
      <c r="D486" s="27"/>
      <c r="E486" s="104"/>
      <c r="I486" s="29"/>
      <c r="J486" s="29"/>
      <c r="L486" s="5" t="n">
        <v>169.65</v>
      </c>
      <c r="M486" s="29" t="n">
        <v>212.06</v>
      </c>
      <c r="N486" s="29" t="n">
        <v>84.83</v>
      </c>
      <c r="O486" s="29" t="n">
        <v>169.65</v>
      </c>
      <c r="P486" s="29"/>
      <c r="Q486" s="29"/>
      <c r="R486" s="29"/>
      <c r="S486" s="29"/>
      <c r="T486" s="29"/>
      <c r="U486" s="122" t="n">
        <f aca="false">SUM(I486:T486)</f>
        <v>636.19</v>
      </c>
      <c r="W486" s="135"/>
      <c r="X486" s="136"/>
      <c r="Y486" s="137" t="n">
        <f aca="false">U486/12</f>
        <v>53.0158333333333</v>
      </c>
    </row>
    <row r="487" s="5" customFormat="true" ht="15" hidden="false" customHeight="false" outlineLevel="0" collapsed="false">
      <c r="A487" s="1473" t="s">
        <v>7629</v>
      </c>
      <c r="B487" s="73" t="s">
        <v>36</v>
      </c>
      <c r="D487" s="27"/>
      <c r="E487" s="104"/>
      <c r="I487" s="29"/>
      <c r="J487" s="29"/>
      <c r="K487" s="29"/>
      <c r="L487" s="29"/>
      <c r="M487" s="29"/>
      <c r="N487" s="29"/>
      <c r="O487" s="29"/>
      <c r="P487" s="29"/>
      <c r="Q487" s="29"/>
      <c r="R487" s="29"/>
      <c r="S487" s="29"/>
      <c r="T487" s="29"/>
      <c r="U487" s="122" t="n">
        <f aca="false">SUM(I487:T487)</f>
        <v>0</v>
      </c>
      <c r="W487" s="135" t="n">
        <v>855</v>
      </c>
      <c r="X487" s="136" t="n">
        <v>1355</v>
      </c>
      <c r="Y487" s="137" t="n">
        <f aca="false">U487/12</f>
        <v>0</v>
      </c>
    </row>
    <row r="488" s="5" customFormat="true" ht="15" hidden="false" customHeight="false" outlineLevel="0" collapsed="false">
      <c r="A488" s="63" t="s">
        <v>954</v>
      </c>
      <c r="B488" s="73" t="s">
        <v>36</v>
      </c>
      <c r="D488" s="27"/>
      <c r="E488" s="104"/>
      <c r="I488" s="29" t="n">
        <v>116.63</v>
      </c>
      <c r="J488" s="29"/>
      <c r="L488" s="29" t="n">
        <v>170.43</v>
      </c>
      <c r="M488" s="29"/>
      <c r="N488" s="29"/>
      <c r="O488" s="29" t="n">
        <v>255.65</v>
      </c>
      <c r="P488" s="29" t="n">
        <v>534.23</v>
      </c>
      <c r="Q488" s="29"/>
      <c r="R488" s="29"/>
      <c r="S488" s="29"/>
      <c r="T488" s="29"/>
      <c r="U488" s="122" t="n">
        <f aca="false">SUM(I488:T488)</f>
        <v>1076.94</v>
      </c>
      <c r="W488" s="135"/>
      <c r="X488" s="136"/>
      <c r="Y488" s="137" t="n">
        <f aca="false">U488/12</f>
        <v>89.745</v>
      </c>
    </row>
    <row r="489" s="5" customFormat="true" ht="15" hidden="false" customHeight="false" outlineLevel="0" collapsed="false">
      <c r="A489" s="63" t="s">
        <v>15953</v>
      </c>
      <c r="B489" s="73"/>
      <c r="D489" s="27"/>
      <c r="E489" s="104"/>
      <c r="I489" s="29"/>
      <c r="J489" s="29"/>
      <c r="L489" s="29"/>
      <c r="M489" s="29"/>
      <c r="N489" s="29"/>
      <c r="O489" s="29"/>
      <c r="P489" s="29"/>
      <c r="Q489" s="29" t="n">
        <v>45</v>
      </c>
      <c r="R489" s="29"/>
      <c r="S489" s="29"/>
      <c r="T489" s="29"/>
      <c r="U489" s="122" t="n">
        <f aca="false">SUM(I489:T489)</f>
        <v>45</v>
      </c>
      <c r="W489" s="135"/>
      <c r="X489" s="136"/>
      <c r="Y489" s="137" t="n">
        <f aca="false">U489/12</f>
        <v>3.75</v>
      </c>
    </row>
    <row r="490" s="5" customFormat="true" ht="15" hidden="false" customHeight="false" outlineLevel="0" collapsed="false">
      <c r="A490" s="5" t="s">
        <v>16441</v>
      </c>
      <c r="B490" s="73" t="s">
        <v>36</v>
      </c>
      <c r="D490" s="27"/>
      <c r="E490" s="104"/>
      <c r="I490" s="29"/>
      <c r="J490" s="29"/>
      <c r="K490" s="5" t="n">
        <v>91.56</v>
      </c>
      <c r="L490" s="29"/>
      <c r="M490" s="29"/>
      <c r="N490" s="29" t="n">
        <v>91.77</v>
      </c>
      <c r="O490" s="29"/>
      <c r="P490" s="29"/>
      <c r="Q490" s="29"/>
      <c r="R490" s="29"/>
      <c r="S490" s="29"/>
      <c r="T490" s="29"/>
      <c r="U490" s="122" t="n">
        <f aca="false">SUM(I490:T490)</f>
        <v>183.33</v>
      </c>
      <c r="W490" s="135"/>
      <c r="X490" s="136"/>
      <c r="Y490" s="137" t="n">
        <f aca="false">U490/12</f>
        <v>15.2775</v>
      </c>
    </row>
    <row r="491" s="5" customFormat="true" ht="15" hidden="false" customHeight="false" outlineLevel="0" collapsed="false">
      <c r="A491" s="5" t="s">
        <v>16442</v>
      </c>
      <c r="B491" s="73" t="s">
        <v>36</v>
      </c>
      <c r="D491" s="27"/>
      <c r="E491" s="104"/>
      <c r="I491" s="29"/>
      <c r="J491" s="29"/>
      <c r="K491" s="29"/>
      <c r="M491" s="29"/>
      <c r="N491" s="5" t="n">
        <v>151.86</v>
      </c>
      <c r="O491" s="29"/>
      <c r="P491" s="29"/>
      <c r="Q491" s="29"/>
      <c r="R491" s="29"/>
      <c r="S491" s="29"/>
      <c r="T491" s="29"/>
      <c r="U491" s="122" t="n">
        <f aca="false">SUM(I491:T491)</f>
        <v>151.86</v>
      </c>
      <c r="W491" s="135"/>
      <c r="X491" s="136"/>
      <c r="Y491" s="137" t="n">
        <f aca="false">U491/12</f>
        <v>12.655</v>
      </c>
    </row>
    <row r="492" s="5" customFormat="true" ht="15" hidden="false" customHeight="false" outlineLevel="0" collapsed="false">
      <c r="A492" s="63" t="s">
        <v>1117</v>
      </c>
      <c r="B492" s="73" t="s">
        <v>36</v>
      </c>
      <c r="D492" s="27"/>
      <c r="E492" s="104"/>
      <c r="I492" s="29"/>
      <c r="J492" s="29"/>
      <c r="L492" s="29"/>
      <c r="M492" s="29"/>
      <c r="N492" s="29"/>
      <c r="O492" s="29"/>
      <c r="P492" s="29" t="n">
        <v>49.22</v>
      </c>
      <c r="Q492" s="29"/>
      <c r="R492" s="29"/>
      <c r="S492" s="29"/>
      <c r="T492" s="29"/>
      <c r="U492" s="122" t="n">
        <f aca="false">SUM(I492:T492)</f>
        <v>49.22</v>
      </c>
      <c r="W492" s="135"/>
      <c r="X492" s="136"/>
      <c r="Y492" s="137" t="n">
        <f aca="false">U492/12</f>
        <v>4.10166666666667</v>
      </c>
    </row>
    <row r="493" s="5" customFormat="true" ht="13.8" hidden="false" customHeight="false" outlineLevel="0" collapsed="false">
      <c r="A493" s="5" t="s">
        <v>1117</v>
      </c>
      <c r="B493" s="73" t="s">
        <v>36</v>
      </c>
      <c r="E493" s="74"/>
      <c r="N493" s="5" t="n">
        <v>110.93</v>
      </c>
      <c r="U493" s="122" t="n">
        <f aca="false">SUM(I493:T493)</f>
        <v>110.93</v>
      </c>
      <c r="W493" s="135"/>
      <c r="X493" s="136"/>
      <c r="Y493" s="137" t="n">
        <f aca="false">U493/12</f>
        <v>9.24416666666667</v>
      </c>
    </row>
    <row r="494" s="5" customFormat="true" ht="15" hidden="false" customHeight="false" outlineLevel="0" collapsed="false">
      <c r="A494" s="63" t="s">
        <v>1037</v>
      </c>
      <c r="B494" s="73" t="s">
        <v>36</v>
      </c>
      <c r="D494" s="27"/>
      <c r="E494" s="104"/>
      <c r="I494" s="29"/>
      <c r="J494" s="29"/>
      <c r="L494" s="29"/>
      <c r="M494" s="29"/>
      <c r="N494" s="29"/>
      <c r="O494" s="29"/>
      <c r="P494" s="29" t="n">
        <v>126.25</v>
      </c>
      <c r="Q494" s="29"/>
      <c r="R494" s="29"/>
      <c r="S494" s="29"/>
      <c r="T494" s="29"/>
      <c r="U494" s="122" t="n">
        <f aca="false">SUM(I494:T494)</f>
        <v>126.25</v>
      </c>
      <c r="W494" s="135"/>
      <c r="X494" s="136"/>
      <c r="Y494" s="137" t="n">
        <f aca="false">U494/12</f>
        <v>10.5208333333333</v>
      </c>
    </row>
    <row r="495" s="5" customFormat="true" ht="15" hidden="false" customHeight="false" outlineLevel="0" collapsed="false">
      <c r="A495" s="5" t="s">
        <v>1037</v>
      </c>
      <c r="B495" s="73" t="s">
        <v>36</v>
      </c>
      <c r="D495" s="27"/>
      <c r="E495" s="104"/>
      <c r="I495" s="29"/>
      <c r="J495" s="29"/>
      <c r="L495" s="5" t="n">
        <v>138.75</v>
      </c>
      <c r="M495" s="29"/>
      <c r="N495" s="29"/>
      <c r="O495" s="29"/>
      <c r="P495" s="29"/>
      <c r="Q495" s="29"/>
      <c r="R495" s="29"/>
      <c r="S495" s="29"/>
      <c r="T495" s="29"/>
      <c r="U495" s="122" t="n">
        <f aca="false">SUM(I495:T495)</f>
        <v>138.75</v>
      </c>
      <c r="W495" s="135"/>
      <c r="X495" s="136"/>
      <c r="Y495" s="137" t="n">
        <f aca="false">U495/12</f>
        <v>11.5625</v>
      </c>
    </row>
    <row r="496" s="5" customFormat="true" ht="15" hidden="false" customHeight="false" outlineLevel="0" collapsed="false">
      <c r="A496" s="5" t="s">
        <v>1120</v>
      </c>
      <c r="B496" s="73" t="s">
        <v>36</v>
      </c>
      <c r="D496" s="27"/>
      <c r="E496" s="104"/>
      <c r="I496" s="29"/>
      <c r="J496" s="29"/>
      <c r="K496" s="29"/>
      <c r="M496" s="5" t="n">
        <v>67.58</v>
      </c>
      <c r="N496" s="29"/>
      <c r="O496" s="29"/>
      <c r="P496" s="29"/>
      <c r="Q496" s="29"/>
      <c r="R496" s="29"/>
      <c r="S496" s="29"/>
      <c r="T496" s="29"/>
      <c r="U496" s="122" t="n">
        <f aca="false">SUM(I496:T496)</f>
        <v>67.58</v>
      </c>
      <c r="W496" s="135"/>
      <c r="X496" s="136"/>
      <c r="Y496" s="137" t="n">
        <f aca="false">U496/12</f>
        <v>5.63166666666667</v>
      </c>
    </row>
    <row r="497" s="5" customFormat="true" ht="15" hidden="false" customHeight="false" outlineLevel="0" collapsed="false">
      <c r="A497" s="5" t="s">
        <v>1120</v>
      </c>
      <c r="B497" s="73" t="s">
        <v>36</v>
      </c>
      <c r="D497" s="27"/>
      <c r="E497" s="104"/>
      <c r="I497" s="29"/>
      <c r="J497" s="29"/>
      <c r="K497" s="29"/>
      <c r="M497" s="5" t="n">
        <v>111.18</v>
      </c>
      <c r="N497" s="29"/>
      <c r="O497" s="29"/>
      <c r="P497" s="29"/>
      <c r="Q497" s="29"/>
      <c r="R497" s="29"/>
      <c r="S497" s="29"/>
      <c r="T497" s="29"/>
      <c r="U497" s="122" t="n">
        <f aca="false">SUM(I497:T497)</f>
        <v>111.18</v>
      </c>
      <c r="W497" s="135"/>
      <c r="X497" s="136"/>
      <c r="Y497" s="137" t="n">
        <f aca="false">U497/12</f>
        <v>9.265</v>
      </c>
    </row>
    <row r="498" s="5" customFormat="true" ht="13.8" hidden="false" customHeight="false" outlineLevel="0" collapsed="false">
      <c r="A498" s="5" t="s">
        <v>1120</v>
      </c>
      <c r="B498" s="73" t="s">
        <v>36</v>
      </c>
      <c r="E498" s="74"/>
      <c r="O498" s="5" t="n">
        <v>111.18</v>
      </c>
      <c r="U498" s="122" t="n">
        <f aca="false">SUM(I498:T498)</f>
        <v>111.18</v>
      </c>
      <c r="W498" s="135"/>
      <c r="X498" s="136"/>
      <c r="Y498" s="137" t="n">
        <f aca="false">U498/12</f>
        <v>9.265</v>
      </c>
    </row>
    <row r="499" s="5" customFormat="true" ht="13.8" hidden="false" customHeight="false" outlineLevel="0" collapsed="false">
      <c r="A499" s="5" t="s">
        <v>1120</v>
      </c>
      <c r="B499" s="73" t="s">
        <v>36</v>
      </c>
      <c r="E499" s="74"/>
      <c r="O499" s="5" t="n">
        <v>55.59</v>
      </c>
      <c r="U499" s="122" t="n">
        <f aca="false">SUM(I499:T499)</f>
        <v>55.59</v>
      </c>
      <c r="W499" s="135"/>
      <c r="X499" s="136"/>
      <c r="Y499" s="137" t="n">
        <f aca="false">U499/12</f>
        <v>4.6325</v>
      </c>
    </row>
    <row r="500" s="5" customFormat="true" ht="13.8" hidden="false" customHeight="false" outlineLevel="0" collapsed="false">
      <c r="A500" s="63" t="s">
        <v>1120</v>
      </c>
      <c r="B500" s="73"/>
      <c r="E500" s="74"/>
      <c r="R500" s="108" t="n">
        <v>249</v>
      </c>
      <c r="U500" s="122" t="n">
        <f aca="false">SUM(I500:T500)</f>
        <v>249</v>
      </c>
      <c r="W500" s="135"/>
      <c r="X500" s="136"/>
      <c r="Y500" s="137" t="n">
        <f aca="false">U500/12</f>
        <v>20.75</v>
      </c>
    </row>
    <row r="501" s="5" customFormat="true" ht="13.8" hidden="false" customHeight="false" outlineLevel="0" collapsed="false">
      <c r="A501" s="63" t="s">
        <v>1120</v>
      </c>
      <c r="B501" s="73"/>
      <c r="E501" s="74"/>
      <c r="R501" s="108" t="n">
        <v>49</v>
      </c>
      <c r="U501" s="122" t="n">
        <f aca="false">SUM(I501:T501)</f>
        <v>49</v>
      </c>
      <c r="W501" s="135"/>
      <c r="X501" s="136"/>
      <c r="Y501" s="137" t="n">
        <f aca="false">U501/12</f>
        <v>4.08333333333333</v>
      </c>
    </row>
    <row r="502" s="5" customFormat="true" ht="15" hidden="false" customHeight="false" outlineLevel="0" collapsed="false">
      <c r="A502" s="5" t="s">
        <v>16443</v>
      </c>
      <c r="B502" s="73" t="s">
        <v>36</v>
      </c>
      <c r="D502" s="27"/>
      <c r="E502" s="104"/>
      <c r="I502" s="29"/>
      <c r="J502" s="29"/>
      <c r="K502" s="5" t="n">
        <v>206.03</v>
      </c>
      <c r="L502" s="29"/>
      <c r="M502" s="29"/>
      <c r="N502" s="29"/>
      <c r="O502" s="29"/>
      <c r="P502" s="29"/>
      <c r="Q502" s="29"/>
      <c r="R502" s="29"/>
      <c r="S502" s="29"/>
      <c r="T502" s="29"/>
      <c r="U502" s="122" t="n">
        <f aca="false">SUM(I502:T502)</f>
        <v>206.03</v>
      </c>
      <c r="W502" s="135"/>
      <c r="X502" s="136"/>
      <c r="Y502" s="137" t="n">
        <f aca="false">U502/12</f>
        <v>17.1691666666667</v>
      </c>
    </row>
    <row r="503" s="5" customFormat="true" ht="15" hidden="false" customHeight="false" outlineLevel="0" collapsed="false">
      <c r="A503" s="1473" t="s">
        <v>11400</v>
      </c>
      <c r="B503" s="73" t="s">
        <v>36</v>
      </c>
      <c r="D503" s="27"/>
      <c r="E503" s="104"/>
      <c r="I503" s="29"/>
      <c r="J503" s="29"/>
      <c r="K503" s="29"/>
      <c r="L503" s="29"/>
      <c r="M503" s="29"/>
      <c r="N503" s="29"/>
      <c r="O503" s="29"/>
      <c r="P503" s="29"/>
      <c r="Q503" s="29"/>
      <c r="R503" s="29"/>
      <c r="S503" s="29"/>
      <c r="T503" s="29"/>
      <c r="U503" s="122" t="n">
        <f aca="false">SUM(I503:T503)</f>
        <v>0</v>
      </c>
      <c r="W503" s="135" t="n">
        <v>858</v>
      </c>
      <c r="X503" s="136" t="n">
        <v>1358</v>
      </c>
      <c r="Y503" s="137" t="n">
        <f aca="false">U503/12</f>
        <v>0</v>
      </c>
    </row>
    <row r="504" s="5" customFormat="true" ht="15" hidden="false" customHeight="false" outlineLevel="0" collapsed="false">
      <c r="A504" s="63" t="s">
        <v>16444</v>
      </c>
      <c r="B504" s="73" t="s">
        <v>36</v>
      </c>
      <c r="D504" s="27"/>
      <c r="E504" s="104"/>
      <c r="I504" s="29"/>
      <c r="J504" s="29"/>
      <c r="L504" s="29"/>
      <c r="M504" s="29"/>
      <c r="N504" s="29"/>
      <c r="O504" s="29"/>
      <c r="P504" s="29" t="n">
        <v>42.27</v>
      </c>
      <c r="Q504" s="29"/>
      <c r="R504" s="29"/>
      <c r="S504" s="29"/>
      <c r="T504" s="29"/>
      <c r="U504" s="122" t="n">
        <f aca="false">SUM(I504:T504)</f>
        <v>42.27</v>
      </c>
      <c r="W504" s="135"/>
      <c r="X504" s="136"/>
      <c r="Y504" s="137" t="n">
        <f aca="false">U504/12</f>
        <v>3.5225</v>
      </c>
    </row>
    <row r="505" s="5" customFormat="true" ht="13.8" hidden="false" customHeight="false" outlineLevel="0" collapsed="false">
      <c r="A505" s="5" t="s">
        <v>16445</v>
      </c>
      <c r="B505" s="73" t="s">
        <v>36</v>
      </c>
      <c r="E505" s="74"/>
      <c r="N505" s="5" t="n">
        <v>53.53</v>
      </c>
      <c r="U505" s="122" t="n">
        <f aca="false">SUM(I505:T505)</f>
        <v>53.53</v>
      </c>
      <c r="W505" s="135"/>
      <c r="X505" s="136"/>
      <c r="Y505" s="137" t="n">
        <f aca="false">U505/12</f>
        <v>4.46083333333333</v>
      </c>
    </row>
    <row r="506" s="5" customFormat="true" ht="13.8" hidden="false" customHeight="false" outlineLevel="0" collapsed="false">
      <c r="A506" s="5" t="s">
        <v>1085</v>
      </c>
      <c r="B506" s="73" t="s">
        <v>36</v>
      </c>
      <c r="E506" s="74"/>
      <c r="P506" s="5" t="n">
        <v>60.09</v>
      </c>
      <c r="U506" s="122" t="n">
        <f aca="false">SUM(I506:T506)</f>
        <v>60.09</v>
      </c>
      <c r="W506" s="135"/>
      <c r="X506" s="136"/>
      <c r="Y506" s="137" t="n">
        <f aca="false">U506/12</f>
        <v>5.0075</v>
      </c>
    </row>
    <row r="507" s="5" customFormat="true" ht="15" hidden="false" customHeight="false" outlineLevel="0" collapsed="false">
      <c r="A507" s="5" t="s">
        <v>1085</v>
      </c>
      <c r="B507" s="73" t="s">
        <v>36</v>
      </c>
      <c r="D507" s="27"/>
      <c r="E507" s="104"/>
      <c r="I507" s="29"/>
      <c r="J507" s="29"/>
      <c r="L507" s="5" t="n">
        <v>332.12</v>
      </c>
      <c r="M507" s="29"/>
      <c r="N507" s="29"/>
      <c r="O507" s="29"/>
      <c r="P507" s="29"/>
      <c r="Q507" s="29"/>
      <c r="R507" s="29"/>
      <c r="S507" s="29"/>
      <c r="T507" s="29"/>
      <c r="U507" s="122" t="n">
        <f aca="false">SUM(I507:T507)</f>
        <v>332.12</v>
      </c>
      <c r="W507" s="135"/>
      <c r="X507" s="136"/>
      <c r="Y507" s="137" t="n">
        <f aca="false">U507/12</f>
        <v>27.6766666666667</v>
      </c>
    </row>
    <row r="508" s="5" customFormat="true" ht="13.8" hidden="false" customHeight="false" outlineLevel="0" collapsed="false">
      <c r="A508" s="5" t="s">
        <v>1085</v>
      </c>
      <c r="B508" s="73" t="s">
        <v>36</v>
      </c>
      <c r="E508" s="74"/>
      <c r="O508" s="5" t="n">
        <v>63.37</v>
      </c>
      <c r="U508" s="122" t="n">
        <f aca="false">SUM(I508:T508)</f>
        <v>63.37</v>
      </c>
      <c r="W508" s="135"/>
      <c r="X508" s="136"/>
      <c r="Y508" s="137" t="n">
        <f aca="false">U508/12</f>
        <v>5.28083333333333</v>
      </c>
    </row>
    <row r="509" s="5" customFormat="true" ht="15" hidden="false" customHeight="false" outlineLevel="0" collapsed="false">
      <c r="A509" s="1473" t="s">
        <v>8857</v>
      </c>
      <c r="B509" s="73" t="s">
        <v>36</v>
      </c>
      <c r="D509" s="27"/>
      <c r="E509" s="104"/>
      <c r="I509" s="29"/>
      <c r="J509" s="29"/>
      <c r="K509" s="29"/>
      <c r="L509" s="29"/>
      <c r="M509" s="29"/>
      <c r="N509" s="29"/>
      <c r="O509" s="29"/>
      <c r="P509" s="29"/>
      <c r="Q509" s="29"/>
      <c r="R509" s="29"/>
      <c r="S509" s="29"/>
      <c r="T509" s="29"/>
      <c r="U509" s="122" t="n">
        <f aca="false">SUM(I509:T509)</f>
        <v>0</v>
      </c>
      <c r="W509" s="135" t="n">
        <v>914</v>
      </c>
      <c r="X509" s="136" t="n">
        <v>1414</v>
      </c>
      <c r="Y509" s="137" t="n">
        <f aca="false">U509/12</f>
        <v>0</v>
      </c>
    </row>
    <row r="510" s="5" customFormat="true" ht="15" hidden="false" customHeight="false" outlineLevel="0" collapsed="false">
      <c r="A510" s="5" t="s">
        <v>1058</v>
      </c>
      <c r="B510" s="73" t="s">
        <v>36</v>
      </c>
      <c r="D510" s="27"/>
      <c r="E510" s="104"/>
      <c r="I510" s="29"/>
      <c r="J510" s="29"/>
      <c r="L510" s="5" t="n">
        <v>332.12</v>
      </c>
      <c r="M510" s="29"/>
      <c r="N510" s="29"/>
      <c r="O510" s="29"/>
      <c r="P510" s="29"/>
      <c r="Q510" s="29"/>
      <c r="R510" s="29"/>
      <c r="S510" s="29"/>
      <c r="T510" s="29"/>
      <c r="U510" s="122" t="n">
        <f aca="false">SUM(I510:T510)</f>
        <v>332.12</v>
      </c>
      <c r="W510" s="135"/>
      <c r="X510" s="136"/>
      <c r="Y510" s="137" t="n">
        <f aca="false">U510/12</f>
        <v>27.6766666666667</v>
      </c>
    </row>
    <row r="511" s="5" customFormat="true" ht="15" hidden="false" customHeight="false" outlineLevel="0" collapsed="false">
      <c r="A511" s="5" t="s">
        <v>1058</v>
      </c>
      <c r="B511" s="73" t="s">
        <v>36</v>
      </c>
      <c r="D511" s="27"/>
      <c r="E511" s="104"/>
      <c r="I511" s="29"/>
      <c r="J511" s="29"/>
      <c r="L511" s="5" t="n">
        <v>53.53</v>
      </c>
      <c r="M511" s="29"/>
      <c r="N511" s="29"/>
      <c r="O511" s="29"/>
      <c r="P511" s="29"/>
      <c r="Q511" s="29"/>
      <c r="R511" s="29"/>
      <c r="S511" s="29"/>
      <c r="T511" s="29"/>
      <c r="U511" s="122" t="n">
        <f aca="false">SUM(I511:T511)</f>
        <v>53.53</v>
      </c>
      <c r="W511" s="135"/>
      <c r="X511" s="136"/>
      <c r="Y511" s="137" t="n">
        <f aca="false">U511/12</f>
        <v>4.46083333333333</v>
      </c>
    </row>
    <row r="512" s="5" customFormat="true" ht="13.8" hidden="false" customHeight="false" outlineLevel="0" collapsed="false">
      <c r="A512" s="63" t="s">
        <v>1058</v>
      </c>
      <c r="B512" s="73"/>
      <c r="E512" s="74"/>
      <c r="R512" s="108" t="n">
        <v>110</v>
      </c>
      <c r="U512" s="122" t="n">
        <f aca="false">SUM(I512:T512)</f>
        <v>110</v>
      </c>
      <c r="W512" s="135"/>
      <c r="X512" s="136"/>
      <c r="Y512" s="137" t="n">
        <f aca="false">U512/12</f>
        <v>9.16666666666667</v>
      </c>
    </row>
    <row r="513" s="5" customFormat="true" ht="15" hidden="false" customHeight="false" outlineLevel="0" collapsed="false">
      <c r="A513" s="63" t="s">
        <v>16446</v>
      </c>
      <c r="B513" s="73" t="s">
        <v>36</v>
      </c>
      <c r="D513" s="27"/>
      <c r="E513" s="104"/>
      <c r="I513" s="29"/>
      <c r="J513" s="29"/>
      <c r="L513" s="29"/>
      <c r="M513" s="29"/>
      <c r="N513" s="29"/>
      <c r="O513" s="29"/>
      <c r="P513" s="29" t="n">
        <v>56.16</v>
      </c>
      <c r="Q513" s="29"/>
      <c r="R513" s="29"/>
      <c r="S513" s="29"/>
      <c r="T513" s="29"/>
      <c r="U513" s="122" t="n">
        <f aca="false">SUM(I513:T513)</f>
        <v>56.16</v>
      </c>
      <c r="W513" s="135"/>
      <c r="X513" s="136"/>
      <c r="Y513" s="137" t="n">
        <f aca="false">U513/12</f>
        <v>4.68</v>
      </c>
    </row>
    <row r="514" s="5" customFormat="true" ht="15" hidden="false" customHeight="false" outlineLevel="0" collapsed="false">
      <c r="A514" s="63" t="s">
        <v>905</v>
      </c>
      <c r="B514" s="73" t="s">
        <v>36</v>
      </c>
      <c r="D514" s="27"/>
      <c r="E514" s="104"/>
      <c r="I514" s="29" t="n">
        <v>270.79</v>
      </c>
      <c r="J514" s="29"/>
      <c r="K514" s="29" t="n">
        <v>270.17</v>
      </c>
      <c r="L514" s="29"/>
      <c r="M514" s="29"/>
      <c r="N514" s="29" t="n">
        <v>323.33</v>
      </c>
      <c r="O514" s="29"/>
      <c r="P514" s="29"/>
      <c r="Q514" s="29"/>
      <c r="R514" s="29"/>
      <c r="S514" s="29"/>
      <c r="T514" s="29"/>
      <c r="U514" s="122" t="n">
        <f aca="false">SUM(I514:T514)</f>
        <v>864.29</v>
      </c>
      <c r="W514" s="135"/>
      <c r="X514" s="136"/>
      <c r="Y514" s="137" t="n">
        <f aca="false">U514/12</f>
        <v>72.0241666666667</v>
      </c>
    </row>
    <row r="515" s="5" customFormat="true" ht="15" hidden="false" customHeight="false" outlineLevel="0" collapsed="false">
      <c r="A515" s="1473" t="s">
        <v>1585</v>
      </c>
      <c r="B515" s="73" t="s">
        <v>36</v>
      </c>
      <c r="D515" s="27"/>
      <c r="E515" s="104"/>
      <c r="I515" s="29"/>
      <c r="J515" s="29"/>
      <c r="K515" s="29"/>
      <c r="L515" s="29"/>
      <c r="M515" s="29"/>
      <c r="N515" s="29"/>
      <c r="O515" s="29"/>
      <c r="P515" s="29"/>
      <c r="Q515" s="29"/>
      <c r="R515" s="29"/>
      <c r="S515" s="29"/>
      <c r="T515" s="29"/>
      <c r="U515" s="122" t="n">
        <f aca="false">SUM(I515:T515)</f>
        <v>0</v>
      </c>
      <c r="W515" s="135" t="n">
        <v>985</v>
      </c>
      <c r="X515" s="136" t="n">
        <v>1485</v>
      </c>
      <c r="Y515" s="137" t="n">
        <f aca="false">U515/12</f>
        <v>0</v>
      </c>
    </row>
    <row r="516" s="5" customFormat="true" ht="15" hidden="false" customHeight="false" outlineLevel="0" collapsed="false">
      <c r="A516" s="63" t="s">
        <v>905</v>
      </c>
      <c r="B516" s="73"/>
      <c r="D516" s="27"/>
      <c r="E516" s="104"/>
      <c r="I516" s="29"/>
      <c r="J516" s="29"/>
      <c r="L516" s="29"/>
      <c r="M516" s="29"/>
      <c r="N516" s="29"/>
      <c r="O516" s="29"/>
      <c r="P516" s="29"/>
      <c r="Q516" s="29"/>
      <c r="R516" s="108" t="n">
        <v>275</v>
      </c>
      <c r="S516" s="29"/>
      <c r="T516" s="29"/>
      <c r="U516" s="122" t="n">
        <f aca="false">SUM(I516:T516)</f>
        <v>275</v>
      </c>
      <c r="W516" s="135"/>
      <c r="X516" s="136"/>
      <c r="Y516" s="137" t="n">
        <f aca="false">U516/12</f>
        <v>22.9166666666667</v>
      </c>
    </row>
    <row r="517" s="5" customFormat="true" ht="13.8" hidden="false" customHeight="false" outlineLevel="0" collapsed="false">
      <c r="A517" s="5" t="s">
        <v>16447</v>
      </c>
      <c r="B517" s="73" t="s">
        <v>36</v>
      </c>
      <c r="E517" s="74"/>
      <c r="L517" s="5" t="n">
        <v>8037</v>
      </c>
      <c r="M517" s="5" t="n">
        <v>165.33</v>
      </c>
      <c r="O517" s="5" t="n">
        <v>42.41</v>
      </c>
      <c r="U517" s="122" t="n">
        <f aca="false">SUM(I517:T517)</f>
        <v>8244.74</v>
      </c>
      <c r="W517" s="135"/>
      <c r="X517" s="136"/>
      <c r="Y517" s="137" t="n">
        <f aca="false">U517/12</f>
        <v>687.061666666667</v>
      </c>
    </row>
    <row r="518" s="5" customFormat="true" ht="15" hidden="false" customHeight="false" outlineLevel="0" collapsed="false">
      <c r="A518" s="63" t="s">
        <v>981</v>
      </c>
      <c r="B518" s="73"/>
      <c r="D518" s="27"/>
      <c r="E518" s="104"/>
      <c r="I518" s="29"/>
      <c r="J518" s="29"/>
      <c r="K518" s="29"/>
      <c r="N518" s="29"/>
      <c r="O518" s="29"/>
      <c r="P518" s="29"/>
      <c r="Q518" s="29" t="n">
        <v>100</v>
      </c>
      <c r="R518" s="29"/>
      <c r="S518" s="29"/>
      <c r="T518" s="29"/>
      <c r="U518" s="122" t="n">
        <f aca="false">SUM(I518:T518)</f>
        <v>100</v>
      </c>
      <c r="W518" s="135"/>
      <c r="X518" s="136"/>
      <c r="Y518" s="137" t="n">
        <f aca="false">U518/12</f>
        <v>8.33333333333333</v>
      </c>
    </row>
    <row r="519" s="5" customFormat="true" ht="15" hidden="false" customHeight="false" outlineLevel="0" collapsed="false">
      <c r="A519" s="63" t="s">
        <v>981</v>
      </c>
      <c r="B519" s="73"/>
      <c r="D519" s="27"/>
      <c r="E519" s="104"/>
      <c r="I519" s="29"/>
      <c r="J519" s="29"/>
      <c r="K519" s="29"/>
      <c r="N519" s="29"/>
      <c r="O519" s="29"/>
      <c r="P519" s="29"/>
      <c r="Q519" s="29"/>
      <c r="R519" s="108" t="n">
        <v>280</v>
      </c>
      <c r="S519" s="29"/>
      <c r="T519" s="29"/>
      <c r="U519" s="122" t="n">
        <f aca="false">SUM(I519:T519)</f>
        <v>280</v>
      </c>
      <c r="W519" s="135"/>
      <c r="X519" s="136"/>
      <c r="Y519" s="137" t="n">
        <f aca="false">U519/12</f>
        <v>23.3333333333333</v>
      </c>
    </row>
    <row r="520" s="5" customFormat="true" ht="15" hidden="false" customHeight="false" outlineLevel="0" collapsed="false">
      <c r="A520" s="1473" t="s">
        <v>9372</v>
      </c>
      <c r="B520" s="73" t="s">
        <v>36</v>
      </c>
      <c r="D520" s="27"/>
      <c r="E520" s="104"/>
      <c r="I520" s="29"/>
      <c r="J520" s="29"/>
      <c r="K520" s="29"/>
      <c r="L520" s="29"/>
      <c r="M520" s="29"/>
      <c r="N520" s="29"/>
      <c r="O520" s="29"/>
      <c r="P520" s="29"/>
      <c r="Q520" s="29"/>
      <c r="R520" s="29"/>
      <c r="S520" s="29"/>
      <c r="T520" s="29"/>
      <c r="U520" s="122" t="n">
        <f aca="false">SUM(I520:T520)</f>
        <v>0</v>
      </c>
      <c r="W520" s="135" t="n">
        <v>952</v>
      </c>
      <c r="X520" s="136" t="n">
        <v>1452</v>
      </c>
      <c r="Y520" s="137" t="n">
        <f aca="false">U520/12</f>
        <v>0</v>
      </c>
    </row>
    <row r="521" s="5" customFormat="true" ht="15" hidden="false" customHeight="false" outlineLevel="0" collapsed="false">
      <c r="A521" s="5" t="s">
        <v>1132</v>
      </c>
      <c r="B521" s="73" t="s">
        <v>36</v>
      </c>
      <c r="D521" s="27"/>
      <c r="E521" s="104"/>
      <c r="I521" s="29"/>
      <c r="J521" s="29"/>
      <c r="K521" s="29"/>
      <c r="M521" s="5" t="n">
        <v>63.22</v>
      </c>
      <c r="N521" s="29"/>
      <c r="O521" s="29"/>
      <c r="P521" s="29"/>
      <c r="Q521" s="29"/>
      <c r="R521" s="29"/>
      <c r="S521" s="29"/>
      <c r="T521" s="29"/>
      <c r="U521" s="122" t="n">
        <f aca="false">SUM(I521:T521)</f>
        <v>63.22</v>
      </c>
      <c r="W521" s="135"/>
      <c r="X521" s="136"/>
      <c r="Y521" s="137" t="n">
        <f aca="false">U521/12</f>
        <v>5.26833333333333</v>
      </c>
    </row>
    <row r="522" s="5" customFormat="true" ht="15" hidden="false" customHeight="false" outlineLevel="0" collapsed="false">
      <c r="A522" s="63" t="s">
        <v>15959</v>
      </c>
      <c r="B522" s="73"/>
      <c r="D522" s="27"/>
      <c r="E522" s="104"/>
      <c r="I522" s="29"/>
      <c r="J522" s="29"/>
      <c r="K522" s="29"/>
      <c r="N522" s="29"/>
      <c r="O522" s="29"/>
      <c r="P522" s="29"/>
      <c r="Q522" s="29"/>
      <c r="R522" s="108" t="n">
        <v>39</v>
      </c>
      <c r="S522" s="29"/>
      <c r="T522" s="29"/>
      <c r="U522" s="122" t="n">
        <f aca="false">SUM(I522:T522)</f>
        <v>39</v>
      </c>
      <c r="W522" s="135"/>
      <c r="X522" s="136"/>
      <c r="Y522" s="137" t="n">
        <f aca="false">U522/12</f>
        <v>3.25</v>
      </c>
    </row>
    <row r="523" s="5" customFormat="true" ht="13.8" hidden="false" customHeight="false" outlineLevel="0" collapsed="false">
      <c r="A523" s="5" t="s">
        <v>1152</v>
      </c>
      <c r="B523" s="73" t="s">
        <v>36</v>
      </c>
      <c r="E523" s="74"/>
      <c r="N523" s="5" t="n">
        <v>-63.37</v>
      </c>
      <c r="U523" s="122" t="n">
        <f aca="false">SUM(I523:T523)</f>
        <v>-63.37</v>
      </c>
      <c r="W523" s="135"/>
      <c r="X523" s="136"/>
      <c r="Y523" s="137" t="n">
        <f aca="false">U523/12</f>
        <v>-5.28083333333333</v>
      </c>
    </row>
    <row r="524" s="5" customFormat="true" ht="13.8" hidden="false" customHeight="false" outlineLevel="0" collapsed="false">
      <c r="A524" s="5" t="s">
        <v>1152</v>
      </c>
      <c r="B524" s="73" t="s">
        <v>36</v>
      </c>
      <c r="E524" s="74"/>
      <c r="N524" s="5" t="n">
        <v>169.34</v>
      </c>
      <c r="U524" s="122" t="n">
        <f aca="false">SUM(I524:T524)</f>
        <v>169.34</v>
      </c>
      <c r="W524" s="135"/>
      <c r="X524" s="136"/>
      <c r="Y524" s="137" t="n">
        <f aca="false">U524/12</f>
        <v>14.1116666666667</v>
      </c>
    </row>
    <row r="525" s="5" customFormat="true" ht="15" hidden="false" customHeight="false" outlineLevel="0" collapsed="false">
      <c r="A525" s="5" t="s">
        <v>15960</v>
      </c>
      <c r="B525" s="73" t="s">
        <v>36</v>
      </c>
      <c r="D525" s="27"/>
      <c r="E525" s="104"/>
      <c r="I525" s="29"/>
      <c r="J525" s="29"/>
      <c r="K525" s="5" t="n">
        <v>159.14</v>
      </c>
      <c r="L525" s="29"/>
      <c r="M525" s="29" t="n">
        <v>275.32</v>
      </c>
      <c r="N525" s="29" t="n">
        <v>159.51</v>
      </c>
      <c r="O525" s="29" t="n">
        <v>306.99</v>
      </c>
      <c r="P525" s="29"/>
      <c r="Q525" s="29"/>
      <c r="R525" s="29"/>
      <c r="S525" s="29"/>
      <c r="T525" s="29"/>
      <c r="U525" s="122" t="n">
        <f aca="false">SUM(I525:T525)</f>
        <v>900.96</v>
      </c>
      <c r="W525" s="135"/>
      <c r="X525" s="136"/>
      <c r="Y525" s="137" t="n">
        <f aca="false">U525/12</f>
        <v>75.08</v>
      </c>
    </row>
    <row r="526" s="5" customFormat="true" ht="15" hidden="false" customHeight="false" outlineLevel="0" collapsed="false">
      <c r="A526" s="63" t="s">
        <v>15961</v>
      </c>
      <c r="B526" s="73"/>
      <c r="D526" s="27"/>
      <c r="E526" s="104"/>
      <c r="I526" s="29"/>
      <c r="J526" s="29"/>
      <c r="K526" s="29"/>
      <c r="L526" s="29"/>
      <c r="M526" s="29"/>
      <c r="N526" s="29"/>
      <c r="O526" s="29"/>
      <c r="P526" s="29"/>
      <c r="Q526" s="29"/>
      <c r="R526" s="108" t="n">
        <v>39</v>
      </c>
      <c r="S526" s="29"/>
      <c r="T526" s="29"/>
      <c r="U526" s="122" t="n">
        <f aca="false">SUM(I526:T526)</f>
        <v>39</v>
      </c>
      <c r="W526" s="135"/>
      <c r="X526" s="136"/>
      <c r="Y526" s="137" t="n">
        <f aca="false">U526/12</f>
        <v>3.25</v>
      </c>
    </row>
    <row r="527" s="5" customFormat="true" ht="15" hidden="false" customHeight="false" outlineLevel="0" collapsed="false">
      <c r="A527" s="1473" t="s">
        <v>14138</v>
      </c>
      <c r="B527" s="73" t="s">
        <v>36</v>
      </c>
      <c r="D527" s="27"/>
      <c r="E527" s="104"/>
      <c r="I527" s="29"/>
      <c r="J527" s="29"/>
      <c r="K527" s="29"/>
      <c r="L527" s="29"/>
      <c r="M527" s="29"/>
      <c r="N527" s="29"/>
      <c r="O527" s="29"/>
      <c r="P527" s="29"/>
      <c r="Q527" s="29"/>
      <c r="R527" s="29"/>
      <c r="S527" s="29"/>
      <c r="T527" s="29"/>
      <c r="U527" s="122" t="n">
        <f aca="false">SUM(I527:T527)</f>
        <v>0</v>
      </c>
      <c r="W527" s="135" t="n">
        <v>947</v>
      </c>
      <c r="X527" s="136" t="n">
        <v>1447</v>
      </c>
      <c r="Y527" s="137" t="n">
        <f aca="false">U527/12</f>
        <v>0</v>
      </c>
    </row>
    <row r="528" s="5" customFormat="true" ht="15" hidden="false" customHeight="false" outlineLevel="0" collapsed="false">
      <c r="A528" s="5" t="s">
        <v>1078</v>
      </c>
      <c r="B528" s="73" t="s">
        <v>36</v>
      </c>
      <c r="D528" s="27"/>
      <c r="E528" s="104"/>
      <c r="I528" s="29"/>
      <c r="J528" s="29"/>
      <c r="L528" s="5" t="n">
        <v>39.61</v>
      </c>
      <c r="M528" s="29"/>
      <c r="N528" s="29"/>
      <c r="O528" s="29"/>
      <c r="P528" s="29"/>
      <c r="Q528" s="29"/>
      <c r="R528" s="29"/>
      <c r="S528" s="29"/>
      <c r="T528" s="29"/>
      <c r="U528" s="122" t="n">
        <f aca="false">SUM(I528:T528)</f>
        <v>39.61</v>
      </c>
      <c r="W528" s="135"/>
      <c r="X528" s="136"/>
      <c r="Y528" s="137" t="n">
        <f aca="false">U528/12</f>
        <v>3.30083333333333</v>
      </c>
    </row>
    <row r="529" s="5" customFormat="true" ht="15" hidden="false" customHeight="false" outlineLevel="0" collapsed="false">
      <c r="A529" s="5" t="s">
        <v>16448</v>
      </c>
      <c r="B529" s="73" t="s">
        <v>36</v>
      </c>
      <c r="D529" s="27"/>
      <c r="E529" s="104"/>
      <c r="I529" s="29"/>
      <c r="J529" s="29"/>
      <c r="K529" s="5" t="n">
        <v>303.37</v>
      </c>
      <c r="L529" s="29"/>
      <c r="M529" s="29"/>
      <c r="N529" s="29"/>
      <c r="O529" s="29"/>
      <c r="P529" s="29"/>
      <c r="Q529" s="29"/>
      <c r="R529" s="29"/>
      <c r="S529" s="29"/>
      <c r="T529" s="29"/>
      <c r="U529" s="122" t="n">
        <f aca="false">SUM(I529:T529)</f>
        <v>303.37</v>
      </c>
      <c r="W529" s="135"/>
      <c r="X529" s="136"/>
      <c r="Y529" s="137" t="n">
        <f aca="false">U529/12</f>
        <v>25.2808333333333</v>
      </c>
    </row>
    <row r="530" s="5" customFormat="true" ht="15" hidden="false" customHeight="false" outlineLevel="0" collapsed="false">
      <c r="A530" s="1473" t="s">
        <v>1381</v>
      </c>
      <c r="B530" s="73" t="s">
        <v>36</v>
      </c>
      <c r="D530" s="27"/>
      <c r="E530" s="104"/>
      <c r="I530" s="29"/>
      <c r="J530" s="29"/>
      <c r="K530" s="29"/>
      <c r="L530" s="29"/>
      <c r="M530" s="29"/>
      <c r="N530" s="29"/>
      <c r="O530" s="29"/>
      <c r="P530" s="29"/>
      <c r="Q530" s="29"/>
      <c r="R530" s="29"/>
      <c r="S530" s="29"/>
      <c r="T530" s="29"/>
      <c r="U530" s="122" t="n">
        <f aca="false">SUM(I530:T530)</f>
        <v>0</v>
      </c>
      <c r="W530" s="135" t="n">
        <v>931</v>
      </c>
      <c r="X530" s="136" t="n">
        <v>1431</v>
      </c>
      <c r="Y530" s="137" t="n">
        <f aca="false">U530/12</f>
        <v>0</v>
      </c>
    </row>
    <row r="531" s="5" customFormat="true" ht="15" hidden="false" customHeight="false" outlineLevel="0" collapsed="false">
      <c r="A531" s="1473" t="s">
        <v>7804</v>
      </c>
      <c r="B531" s="73" t="s">
        <v>36</v>
      </c>
      <c r="D531" s="27"/>
      <c r="E531" s="104"/>
      <c r="I531" s="29"/>
      <c r="J531" s="29"/>
      <c r="K531" s="29"/>
      <c r="L531" s="29"/>
      <c r="M531" s="29"/>
      <c r="N531" s="29"/>
      <c r="O531" s="29"/>
      <c r="P531" s="29"/>
      <c r="Q531" s="29"/>
      <c r="R531" s="29"/>
      <c r="S531" s="29"/>
      <c r="T531" s="29"/>
      <c r="U531" s="122" t="n">
        <f aca="false">SUM(I531:T531)</f>
        <v>0</v>
      </c>
      <c r="W531" s="135" t="n">
        <v>982</v>
      </c>
      <c r="X531" s="136" t="n">
        <v>1482</v>
      </c>
      <c r="Y531" s="137" t="n">
        <f aca="false">U531/12</f>
        <v>0</v>
      </c>
    </row>
    <row r="532" s="5" customFormat="true" ht="13.8" hidden="false" customHeight="false" outlineLevel="0" collapsed="false">
      <c r="A532" s="5" t="s">
        <v>1016</v>
      </c>
      <c r="B532" s="73" t="s">
        <v>36</v>
      </c>
      <c r="E532" s="74"/>
      <c r="N532" s="5" t="n">
        <v>149.67</v>
      </c>
      <c r="U532" s="122" t="n">
        <f aca="false">SUM(I532:T532)</f>
        <v>149.67</v>
      </c>
      <c r="W532" s="135"/>
      <c r="X532" s="136"/>
      <c r="Y532" s="137" t="n">
        <f aca="false">U532/12</f>
        <v>12.4725</v>
      </c>
    </row>
    <row r="533" s="5" customFormat="true" ht="15" hidden="false" customHeight="false" outlineLevel="0" collapsed="false">
      <c r="A533" s="5" t="s">
        <v>16449</v>
      </c>
      <c r="B533" s="73" t="s">
        <v>36</v>
      </c>
      <c r="D533" s="27"/>
      <c r="E533" s="104"/>
      <c r="I533" s="29"/>
      <c r="J533" s="29"/>
      <c r="K533" s="29"/>
      <c r="L533" s="29"/>
      <c r="M533" s="29"/>
      <c r="N533" s="5" t="n">
        <v>101.41</v>
      </c>
      <c r="O533" s="29"/>
      <c r="P533" s="29"/>
      <c r="Q533" s="29"/>
      <c r="R533" s="29"/>
      <c r="S533" s="29"/>
      <c r="T533" s="29"/>
      <c r="U533" s="122" t="n">
        <f aca="false">SUM(I533:T533)</f>
        <v>101.41</v>
      </c>
      <c r="W533" s="135"/>
      <c r="X533" s="136"/>
      <c r="Y533" s="137" t="n">
        <f aca="false">U533/12</f>
        <v>8.45083333333333</v>
      </c>
    </row>
    <row r="534" s="5" customFormat="true" ht="15" hidden="false" customHeight="false" outlineLevel="0" collapsed="false">
      <c r="A534" s="1473" t="s">
        <v>8599</v>
      </c>
      <c r="B534" s="73" t="s">
        <v>36</v>
      </c>
      <c r="D534" s="27"/>
      <c r="E534" s="104"/>
      <c r="I534" s="29"/>
      <c r="J534" s="29"/>
      <c r="K534" s="29"/>
      <c r="L534" s="29"/>
      <c r="M534" s="29"/>
      <c r="N534" s="29"/>
      <c r="O534" s="29"/>
      <c r="P534" s="29"/>
      <c r="Q534" s="29"/>
      <c r="R534" s="29"/>
      <c r="S534" s="29"/>
      <c r="T534" s="29"/>
      <c r="U534" s="122" t="n">
        <f aca="false">SUM(I534:T534)</f>
        <v>0</v>
      </c>
      <c r="W534" s="135" t="n">
        <v>882</v>
      </c>
      <c r="X534" s="136" t="n">
        <v>1382</v>
      </c>
      <c r="Y534" s="137" t="n">
        <f aca="false">U534/12</f>
        <v>0</v>
      </c>
    </row>
    <row r="535" s="5" customFormat="true" ht="15" hidden="false" customHeight="false" outlineLevel="0" collapsed="false">
      <c r="A535" s="1473" t="s">
        <v>8558</v>
      </c>
      <c r="B535" s="73" t="s">
        <v>36</v>
      </c>
      <c r="D535" s="27"/>
      <c r="E535" s="104"/>
      <c r="I535" s="29"/>
      <c r="J535" s="29"/>
      <c r="K535" s="29"/>
      <c r="L535" s="29"/>
      <c r="M535" s="29"/>
      <c r="N535" s="29"/>
      <c r="O535" s="29"/>
      <c r="P535" s="29"/>
      <c r="Q535" s="29"/>
      <c r="R535" s="29"/>
      <c r="S535" s="29"/>
      <c r="T535" s="29"/>
      <c r="U535" s="122" t="n">
        <f aca="false">SUM(I535:T535)</f>
        <v>0</v>
      </c>
      <c r="W535" s="135" t="n">
        <v>873</v>
      </c>
      <c r="X535" s="136" t="n">
        <v>1373</v>
      </c>
      <c r="Y535" s="137" t="n">
        <f aca="false">U535/12</f>
        <v>0</v>
      </c>
    </row>
    <row r="536" s="5" customFormat="true" ht="15" hidden="false" customHeight="false" outlineLevel="0" collapsed="false">
      <c r="A536" s="1473" t="s">
        <v>8563</v>
      </c>
      <c r="B536" s="73" t="s">
        <v>36</v>
      </c>
      <c r="D536" s="27"/>
      <c r="E536" s="104"/>
      <c r="I536" s="29"/>
      <c r="J536" s="29"/>
      <c r="K536" s="29"/>
      <c r="L536" s="29"/>
      <c r="M536" s="29"/>
      <c r="N536" s="29"/>
      <c r="O536" s="29"/>
      <c r="P536" s="29"/>
      <c r="Q536" s="29"/>
      <c r="R536" s="29"/>
      <c r="S536" s="29"/>
      <c r="T536" s="29"/>
      <c r="U536" s="122" t="n">
        <f aca="false">SUM(I536:T536)</f>
        <v>0</v>
      </c>
      <c r="W536" s="135" t="n">
        <v>978</v>
      </c>
      <c r="X536" s="136" t="n">
        <v>1478</v>
      </c>
      <c r="Y536" s="137" t="n">
        <f aca="false">U536/12</f>
        <v>0</v>
      </c>
    </row>
    <row r="537" s="5" customFormat="true" ht="15" hidden="false" customHeight="false" outlineLevel="0" collapsed="false">
      <c r="A537" s="63" t="s">
        <v>922</v>
      </c>
      <c r="B537" s="73"/>
      <c r="D537" s="27"/>
      <c r="E537" s="104"/>
      <c r="I537" s="29"/>
      <c r="J537" s="29"/>
      <c r="K537" s="29"/>
      <c r="N537" s="29"/>
      <c r="O537" s="29"/>
      <c r="P537" s="29"/>
      <c r="Q537" s="29" t="n">
        <v>125</v>
      </c>
      <c r="R537" s="29"/>
      <c r="S537" s="29"/>
      <c r="T537" s="29"/>
      <c r="U537" s="122" t="n">
        <f aca="false">SUM(I537:T537)</f>
        <v>125</v>
      </c>
      <c r="W537" s="135"/>
      <c r="X537" s="136"/>
      <c r="Y537" s="137" t="n">
        <f aca="false">U537/12</f>
        <v>10.4166666666667</v>
      </c>
    </row>
    <row r="538" s="5" customFormat="true" ht="13.8" hidden="false" customHeight="false" outlineLevel="0" collapsed="false">
      <c r="A538" s="63" t="s">
        <v>922</v>
      </c>
      <c r="B538" s="73"/>
      <c r="E538" s="74"/>
      <c r="R538" s="108" t="n">
        <v>125</v>
      </c>
      <c r="U538" s="122" t="n">
        <f aca="false">SUM(I538:T538)</f>
        <v>125</v>
      </c>
      <c r="W538" s="135"/>
      <c r="X538" s="136"/>
      <c r="Y538" s="137" t="n">
        <f aca="false">U538/12</f>
        <v>10.4166666666667</v>
      </c>
    </row>
    <row r="539" s="5" customFormat="true" ht="15" hidden="false" customHeight="false" outlineLevel="0" collapsed="false">
      <c r="A539" s="5" t="s">
        <v>1247</v>
      </c>
      <c r="B539" s="73" t="s">
        <v>36</v>
      </c>
      <c r="D539" s="27"/>
      <c r="E539" s="104"/>
      <c r="I539" s="29"/>
      <c r="J539" s="29"/>
      <c r="K539" s="5" t="n">
        <v>59.95</v>
      </c>
      <c r="L539" s="29"/>
      <c r="M539" s="29"/>
      <c r="N539" s="29"/>
      <c r="O539" s="29"/>
      <c r="P539" s="29"/>
      <c r="Q539" s="29"/>
      <c r="R539" s="29"/>
      <c r="S539" s="29"/>
      <c r="T539" s="29"/>
      <c r="U539" s="122" t="n">
        <f aca="false">SUM(I539:T539)</f>
        <v>59.95</v>
      </c>
      <c r="W539" s="135"/>
      <c r="X539" s="136"/>
      <c r="Y539" s="137" t="n">
        <f aca="false">U539/12</f>
        <v>4.99583333333333</v>
      </c>
    </row>
    <row r="540" s="5" customFormat="true" ht="15" hidden="false" customHeight="false" outlineLevel="0" collapsed="false">
      <c r="A540" s="5" t="s">
        <v>1247</v>
      </c>
      <c r="B540" s="73" t="s">
        <v>36</v>
      </c>
      <c r="D540" s="27"/>
      <c r="E540" s="104"/>
      <c r="I540" s="29"/>
      <c r="J540" s="29"/>
      <c r="K540" s="5" t="n">
        <v>119.9</v>
      </c>
      <c r="L540" s="29"/>
      <c r="M540" s="29"/>
      <c r="N540" s="29"/>
      <c r="O540" s="29"/>
      <c r="P540" s="29"/>
      <c r="Q540" s="29"/>
      <c r="R540" s="29"/>
      <c r="S540" s="29"/>
      <c r="T540" s="29"/>
      <c r="U540" s="122" t="n">
        <f aca="false">SUM(I540:T540)</f>
        <v>119.9</v>
      </c>
      <c r="W540" s="135"/>
      <c r="X540" s="136"/>
      <c r="Y540" s="137" t="n">
        <f aca="false">U540/12</f>
        <v>9.99166666666667</v>
      </c>
    </row>
    <row r="541" s="5" customFormat="true" ht="15" hidden="false" customHeight="false" outlineLevel="0" collapsed="false">
      <c r="A541" s="5" t="s">
        <v>1247</v>
      </c>
      <c r="B541" s="73" t="s">
        <v>36</v>
      </c>
      <c r="D541" s="27"/>
      <c r="E541" s="104"/>
      <c r="I541" s="29"/>
      <c r="J541" s="29"/>
      <c r="K541" s="5" t="n">
        <v>59.95</v>
      </c>
      <c r="L541" s="29"/>
      <c r="M541" s="29"/>
      <c r="N541" s="29"/>
      <c r="O541" s="29"/>
      <c r="P541" s="29"/>
      <c r="Q541" s="29"/>
      <c r="R541" s="29"/>
      <c r="S541" s="29"/>
      <c r="T541" s="29"/>
      <c r="U541" s="122" t="n">
        <f aca="false">SUM(I541:T541)</f>
        <v>59.95</v>
      </c>
      <c r="W541" s="135"/>
      <c r="X541" s="136"/>
      <c r="Y541" s="137" t="n">
        <f aca="false">U541/12</f>
        <v>4.99583333333333</v>
      </c>
    </row>
    <row r="542" s="5" customFormat="true" ht="15" hidden="false" customHeight="false" outlineLevel="0" collapsed="false">
      <c r="A542" s="5" t="s">
        <v>1247</v>
      </c>
      <c r="B542" s="73" t="s">
        <v>36</v>
      </c>
      <c r="D542" s="27"/>
      <c r="E542" s="104"/>
      <c r="I542" s="29"/>
      <c r="J542" s="29"/>
      <c r="L542" s="5" t="n">
        <v>60</v>
      </c>
      <c r="M542" s="29"/>
      <c r="N542" s="29"/>
      <c r="O542" s="29"/>
      <c r="P542" s="29"/>
      <c r="Q542" s="29"/>
      <c r="R542" s="29"/>
      <c r="S542" s="29"/>
      <c r="T542" s="29"/>
      <c r="U542" s="122" t="n">
        <f aca="false">SUM(I542:T542)</f>
        <v>60</v>
      </c>
      <c r="W542" s="135"/>
      <c r="X542" s="136"/>
      <c r="Y542" s="137" t="n">
        <f aca="false">U542/12</f>
        <v>5</v>
      </c>
    </row>
    <row r="543" s="5" customFormat="true" ht="15" hidden="false" customHeight="false" outlineLevel="0" collapsed="false">
      <c r="A543" s="5" t="s">
        <v>1247</v>
      </c>
      <c r="B543" s="73" t="s">
        <v>36</v>
      </c>
      <c r="D543" s="27"/>
      <c r="E543" s="104"/>
      <c r="I543" s="29"/>
      <c r="J543" s="29"/>
      <c r="K543" s="29"/>
      <c r="M543" s="5" t="n">
        <v>60.09</v>
      </c>
      <c r="N543" s="29"/>
      <c r="O543" s="29"/>
      <c r="P543" s="29"/>
      <c r="Q543" s="29"/>
      <c r="R543" s="29"/>
      <c r="S543" s="29"/>
      <c r="T543" s="29"/>
      <c r="U543" s="122" t="n">
        <f aca="false">SUM(I543:T543)</f>
        <v>60.09</v>
      </c>
      <c r="W543" s="135"/>
      <c r="X543" s="136"/>
      <c r="Y543" s="137" t="n">
        <f aca="false">U543/12</f>
        <v>5.0075</v>
      </c>
    </row>
    <row r="544" s="5" customFormat="true" ht="13.8" hidden="false" customHeight="false" outlineLevel="0" collapsed="false">
      <c r="A544" s="5" t="s">
        <v>1247</v>
      </c>
      <c r="B544" s="73" t="s">
        <v>36</v>
      </c>
      <c r="E544" s="74"/>
      <c r="N544" s="5" t="n">
        <v>60.09</v>
      </c>
      <c r="U544" s="122" t="n">
        <f aca="false">SUM(I544:T544)</f>
        <v>60.09</v>
      </c>
      <c r="W544" s="135"/>
      <c r="X544" s="136"/>
      <c r="Y544" s="137" t="n">
        <f aca="false">U544/12</f>
        <v>5.0075</v>
      </c>
    </row>
    <row r="545" s="5" customFormat="true" ht="13.8" hidden="false" customHeight="false" outlineLevel="0" collapsed="false">
      <c r="A545" s="5" t="s">
        <v>1247</v>
      </c>
      <c r="B545" s="73" t="s">
        <v>36</v>
      </c>
      <c r="E545" s="74"/>
      <c r="O545" s="5" t="n">
        <v>154.04</v>
      </c>
      <c r="U545" s="122" t="n">
        <f aca="false">SUM(I545:T545)</f>
        <v>154.04</v>
      </c>
      <c r="W545" s="135"/>
      <c r="X545" s="136"/>
      <c r="Y545" s="137" t="n">
        <f aca="false">U545/12</f>
        <v>12.8366666666667</v>
      </c>
    </row>
    <row r="546" s="5" customFormat="true" ht="13.8" hidden="false" customHeight="false" outlineLevel="0" collapsed="false">
      <c r="A546" s="5" t="s">
        <v>1247</v>
      </c>
      <c r="B546" s="73" t="s">
        <v>36</v>
      </c>
      <c r="E546" s="74"/>
      <c r="O546" s="5" t="n">
        <v>91.77</v>
      </c>
      <c r="U546" s="122" t="n">
        <f aca="false">SUM(I546:T546)</f>
        <v>91.77</v>
      </c>
      <c r="W546" s="135"/>
      <c r="X546" s="136"/>
      <c r="Y546" s="137" t="n">
        <f aca="false">U546/12</f>
        <v>7.6475</v>
      </c>
    </row>
    <row r="547" s="5" customFormat="true" ht="15" hidden="false" customHeight="false" outlineLevel="0" collapsed="false">
      <c r="A547" s="5" t="s">
        <v>16450</v>
      </c>
      <c r="B547" s="73" t="s">
        <v>36</v>
      </c>
      <c r="D547" s="27"/>
      <c r="E547" s="104"/>
      <c r="I547" s="29"/>
      <c r="J547" s="29"/>
      <c r="L547" s="5" t="n">
        <v>125.31</v>
      </c>
      <c r="M547" s="29"/>
      <c r="N547" s="29"/>
      <c r="O547" s="29"/>
      <c r="P547" s="29"/>
      <c r="Q547" s="29"/>
      <c r="R547" s="29"/>
      <c r="S547" s="29"/>
      <c r="T547" s="29"/>
      <c r="U547" s="122" t="n">
        <f aca="false">SUM(I547:T547)</f>
        <v>125.31</v>
      </c>
      <c r="W547" s="135"/>
      <c r="X547" s="136"/>
      <c r="Y547" s="137" t="n">
        <f aca="false">U547/12</f>
        <v>10.4425</v>
      </c>
    </row>
    <row r="548" s="5" customFormat="true" ht="13.8" hidden="false" customHeight="false" outlineLevel="0" collapsed="false">
      <c r="A548" s="63" t="s">
        <v>16451</v>
      </c>
      <c r="B548" s="73"/>
      <c r="E548" s="74"/>
      <c r="P548" s="5" t="n">
        <v>138.45</v>
      </c>
      <c r="U548" s="122" t="n">
        <f aca="false">SUM(I548:T548)</f>
        <v>138.45</v>
      </c>
      <c r="W548" s="135"/>
      <c r="X548" s="136"/>
      <c r="Y548" s="137" t="n">
        <f aca="false">U548/12</f>
        <v>11.5375</v>
      </c>
    </row>
    <row r="549" s="5" customFormat="true" ht="15" hidden="false" customHeight="false" outlineLevel="0" collapsed="false">
      <c r="A549" s="1473" t="s">
        <v>10891</v>
      </c>
      <c r="B549" s="73" t="s">
        <v>36</v>
      </c>
      <c r="D549" s="27"/>
      <c r="E549" s="104"/>
      <c r="I549" s="29"/>
      <c r="J549" s="29"/>
      <c r="K549" s="29"/>
      <c r="L549" s="29"/>
      <c r="M549" s="29"/>
      <c r="N549" s="29"/>
      <c r="O549" s="29"/>
      <c r="P549" s="29"/>
      <c r="Q549" s="29"/>
      <c r="R549" s="29"/>
      <c r="S549" s="29"/>
      <c r="T549" s="29"/>
      <c r="U549" s="122" t="n">
        <f aca="false">SUM(I549:T549)</f>
        <v>0</v>
      </c>
      <c r="W549" s="135" t="n">
        <v>792</v>
      </c>
      <c r="X549" s="136" t="n">
        <v>1292</v>
      </c>
      <c r="Y549" s="137" t="n">
        <f aca="false">U549/12</f>
        <v>0</v>
      </c>
    </row>
    <row r="550" s="5" customFormat="true" ht="15" hidden="false" customHeight="false" outlineLevel="0" collapsed="false">
      <c r="A550" s="1473" t="s">
        <v>3412</v>
      </c>
      <c r="B550" s="73" t="s">
        <v>36</v>
      </c>
      <c r="D550" s="27"/>
      <c r="E550" s="104"/>
      <c r="I550" s="29"/>
      <c r="J550" s="29"/>
      <c r="K550" s="29"/>
      <c r="L550" s="29"/>
      <c r="M550" s="29"/>
      <c r="N550" s="29"/>
      <c r="O550" s="29"/>
      <c r="P550" s="29"/>
      <c r="Q550" s="29"/>
      <c r="R550" s="29"/>
      <c r="S550" s="29"/>
      <c r="T550" s="29"/>
      <c r="U550" s="122" t="n">
        <f aca="false">SUM(I550:T550)</f>
        <v>0</v>
      </c>
      <c r="W550" s="135" t="n">
        <v>772</v>
      </c>
      <c r="X550" s="136" t="n">
        <v>1272</v>
      </c>
      <c r="Y550" s="137" t="n">
        <f aca="false">U550/12</f>
        <v>0</v>
      </c>
    </row>
    <row r="551" s="5" customFormat="true" ht="15" hidden="false" customHeight="false" outlineLevel="0" collapsed="false">
      <c r="A551" s="1473" t="s">
        <v>8464</v>
      </c>
      <c r="B551" s="73" t="s">
        <v>36</v>
      </c>
      <c r="D551" s="27"/>
      <c r="E551" s="104"/>
      <c r="I551" s="29"/>
      <c r="J551" s="29"/>
      <c r="K551" s="29"/>
      <c r="L551" s="29"/>
      <c r="M551" s="29"/>
      <c r="N551" s="29"/>
      <c r="O551" s="29"/>
      <c r="P551" s="29"/>
      <c r="Q551" s="29"/>
      <c r="R551" s="29"/>
      <c r="S551" s="29"/>
      <c r="T551" s="29"/>
      <c r="U551" s="122" t="n">
        <f aca="false">SUM(I551:T551)</f>
        <v>0</v>
      </c>
      <c r="W551" s="135" t="n">
        <v>991</v>
      </c>
      <c r="X551" s="136" t="n">
        <v>1491</v>
      </c>
      <c r="Y551" s="137" t="n">
        <f aca="false">U551/12</f>
        <v>0</v>
      </c>
    </row>
    <row r="552" s="5" customFormat="true" ht="13.8" hidden="false" customHeight="false" outlineLevel="0" collapsed="false">
      <c r="A552" s="5" t="s">
        <v>988</v>
      </c>
      <c r="B552" s="73" t="s">
        <v>36</v>
      </c>
      <c r="E552" s="74"/>
      <c r="N552" s="5" t="n">
        <v>487.15</v>
      </c>
      <c r="U552" s="122" t="n">
        <f aca="false">SUM(I552:T552)</f>
        <v>487.15</v>
      </c>
      <c r="W552" s="135"/>
      <c r="X552" s="136"/>
      <c r="Y552" s="137" t="n">
        <f aca="false">U552/12</f>
        <v>40.5958333333333</v>
      </c>
    </row>
    <row r="553" s="5" customFormat="true" ht="13.8" hidden="false" customHeight="false" outlineLevel="0" collapsed="false">
      <c r="A553" s="5" t="s">
        <v>16452</v>
      </c>
      <c r="B553" s="73" t="s">
        <v>36</v>
      </c>
      <c r="E553" s="74"/>
      <c r="O553" s="5" t="n">
        <v>490.43</v>
      </c>
      <c r="U553" s="122" t="n">
        <f aca="false">SUM(I553:T553)</f>
        <v>490.43</v>
      </c>
      <c r="W553" s="135"/>
      <c r="X553" s="136"/>
      <c r="Y553" s="137" t="n">
        <f aca="false">U553/12</f>
        <v>40.8691666666667</v>
      </c>
    </row>
    <row r="554" s="5" customFormat="true" ht="15" hidden="false" customHeight="false" outlineLevel="0" collapsed="false">
      <c r="A554" s="5" t="s">
        <v>927</v>
      </c>
      <c r="B554" s="73" t="s">
        <v>36</v>
      </c>
      <c r="D554" s="27"/>
      <c r="E554" s="104"/>
      <c r="I554" s="29"/>
      <c r="J554" s="29"/>
      <c r="K554" s="29"/>
      <c r="M554" s="5" t="n">
        <v>455.57</v>
      </c>
      <c r="N554" s="29"/>
      <c r="O554" s="29"/>
      <c r="P554" s="29"/>
      <c r="Q554" s="29"/>
      <c r="R554" s="29"/>
      <c r="S554" s="29"/>
      <c r="T554" s="29"/>
      <c r="U554" s="122" t="n">
        <f aca="false">SUM(I554:T554)</f>
        <v>455.57</v>
      </c>
      <c r="W554" s="135"/>
      <c r="X554" s="136"/>
      <c r="Y554" s="137" t="n">
        <f aca="false">U554/12</f>
        <v>37.9641666666667</v>
      </c>
    </row>
    <row r="555" s="5" customFormat="true" ht="15" hidden="false" customHeight="false" outlineLevel="0" collapsed="false">
      <c r="A555" s="63" t="s">
        <v>927</v>
      </c>
      <c r="B555" s="73"/>
      <c r="D555" s="27"/>
      <c r="E555" s="104"/>
      <c r="I555" s="29"/>
      <c r="J555" s="29"/>
      <c r="L555" s="29"/>
      <c r="M555" s="29"/>
      <c r="N555" s="29"/>
      <c r="O555" s="29"/>
      <c r="P555" s="29"/>
      <c r="Q555" s="29"/>
      <c r="R555" s="108" t="n">
        <v>258</v>
      </c>
      <c r="S555" s="29"/>
      <c r="T555" s="29"/>
      <c r="U555" s="122" t="n">
        <f aca="false">SUM(I555:T555)</f>
        <v>258</v>
      </c>
      <c r="W555" s="135"/>
      <c r="X555" s="136"/>
      <c r="Y555" s="137" t="n">
        <f aca="false">U555/12</f>
        <v>21.5</v>
      </c>
    </row>
    <row r="556" s="5" customFormat="true" ht="13.8" hidden="false" customHeight="false" outlineLevel="0" collapsed="false">
      <c r="A556" s="5" t="s">
        <v>16453</v>
      </c>
      <c r="B556" s="73" t="s">
        <v>36</v>
      </c>
      <c r="E556" s="74"/>
      <c r="O556" s="5" t="n">
        <v>85.31</v>
      </c>
      <c r="U556" s="122" t="n">
        <f aca="false">SUM(I556:T556)</f>
        <v>85.31</v>
      </c>
      <c r="W556" s="135"/>
      <c r="X556" s="136"/>
      <c r="Y556" s="137" t="n">
        <f aca="false">U556/12</f>
        <v>7.10916666666667</v>
      </c>
    </row>
    <row r="557" s="5" customFormat="true" ht="15" hidden="false" customHeight="false" outlineLevel="0" collapsed="false">
      <c r="A557" s="1473" t="s">
        <v>11027</v>
      </c>
      <c r="B557" s="73" t="s">
        <v>36</v>
      </c>
      <c r="D557" s="27"/>
      <c r="E557" s="104"/>
      <c r="I557" s="29"/>
      <c r="J557" s="29"/>
      <c r="K557" s="29"/>
      <c r="L557" s="29"/>
      <c r="M557" s="29"/>
      <c r="N557" s="29"/>
      <c r="O557" s="29"/>
      <c r="P557" s="29"/>
      <c r="Q557" s="29"/>
      <c r="R557" s="29"/>
      <c r="S557" s="29"/>
      <c r="T557" s="29"/>
      <c r="U557" s="122" t="n">
        <f aca="false">SUM(I557:T557)</f>
        <v>0</v>
      </c>
      <c r="W557" s="135" t="n">
        <v>811</v>
      </c>
      <c r="X557" s="136" t="n">
        <v>1311</v>
      </c>
      <c r="Y557" s="137" t="n">
        <f aca="false">U557/12</f>
        <v>0</v>
      </c>
    </row>
    <row r="558" s="5" customFormat="true" ht="15" hidden="false" customHeight="false" outlineLevel="0" collapsed="false">
      <c r="A558" s="1473" t="s">
        <v>8401</v>
      </c>
      <c r="B558" s="73" t="s">
        <v>36</v>
      </c>
      <c r="D558" s="27"/>
      <c r="E558" s="104"/>
      <c r="I558" s="29"/>
      <c r="J558" s="29"/>
      <c r="K558" s="29"/>
      <c r="L558" s="29"/>
      <c r="M558" s="29"/>
      <c r="N558" s="29"/>
      <c r="O558" s="29"/>
      <c r="P558" s="29"/>
      <c r="Q558" s="29"/>
      <c r="R558" s="29"/>
      <c r="S558" s="29"/>
      <c r="T558" s="29"/>
      <c r="U558" s="122" t="n">
        <f aca="false">SUM(I558:T558)</f>
        <v>0</v>
      </c>
      <c r="W558" s="135" t="n">
        <v>791</v>
      </c>
      <c r="X558" s="136" t="n">
        <v>1291</v>
      </c>
      <c r="Y558" s="137" t="n">
        <f aca="false">U558/12</f>
        <v>0</v>
      </c>
    </row>
    <row r="559" s="5" customFormat="true" ht="15" hidden="false" customHeight="false" outlineLevel="0" collapsed="false">
      <c r="A559" s="63" t="s">
        <v>941</v>
      </c>
      <c r="B559" s="73" t="s">
        <v>36</v>
      </c>
      <c r="D559" s="27"/>
      <c r="E559" s="104"/>
      <c r="I559" s="29"/>
      <c r="J559" s="29"/>
      <c r="L559" s="29"/>
      <c r="M559" s="29"/>
      <c r="N559" s="29"/>
      <c r="O559" s="29"/>
      <c r="P559" s="29" t="n">
        <v>142.95</v>
      </c>
      <c r="Q559" s="29"/>
      <c r="R559" s="29"/>
      <c r="S559" s="29"/>
      <c r="T559" s="29"/>
      <c r="U559" s="122" t="n">
        <f aca="false">SUM(I559:T559)</f>
        <v>142.95</v>
      </c>
      <c r="W559" s="135"/>
      <c r="X559" s="136"/>
      <c r="Y559" s="137" t="n">
        <f aca="false">U559/12</f>
        <v>11.9125</v>
      </c>
    </row>
    <row r="560" s="5" customFormat="true" ht="15" hidden="false" customHeight="false" outlineLevel="0" collapsed="false">
      <c r="A560" s="63" t="s">
        <v>941</v>
      </c>
      <c r="B560" s="73" t="s">
        <v>36</v>
      </c>
      <c r="D560" s="27"/>
      <c r="E560" s="104"/>
      <c r="I560" s="29"/>
      <c r="J560" s="29"/>
      <c r="L560" s="29"/>
      <c r="M560" s="29"/>
      <c r="N560" s="29"/>
      <c r="O560" s="29"/>
      <c r="P560" s="29" t="n">
        <v>145.08</v>
      </c>
      <c r="Q560" s="29"/>
      <c r="R560" s="29"/>
      <c r="S560" s="29"/>
      <c r="T560" s="29"/>
      <c r="U560" s="122" t="n">
        <f aca="false">SUM(I560:T560)</f>
        <v>145.08</v>
      </c>
      <c r="W560" s="135"/>
      <c r="X560" s="136"/>
      <c r="Y560" s="137" t="n">
        <f aca="false">U560/12</f>
        <v>12.09</v>
      </c>
    </row>
    <row r="561" s="5" customFormat="true" ht="15" hidden="false" customHeight="false" outlineLevel="0" collapsed="false">
      <c r="A561" s="63" t="s">
        <v>941</v>
      </c>
      <c r="B561" s="73" t="s">
        <v>36</v>
      </c>
      <c r="D561" s="27"/>
      <c r="E561" s="104"/>
      <c r="I561" s="29" t="n">
        <v>139.38</v>
      </c>
      <c r="J561" s="29"/>
      <c r="K561" s="29"/>
      <c r="L561" s="29"/>
      <c r="M561" s="29"/>
      <c r="N561" s="29"/>
      <c r="O561" s="29"/>
      <c r="P561" s="29"/>
      <c r="Q561" s="29"/>
      <c r="R561" s="29"/>
      <c r="S561" s="29"/>
      <c r="T561" s="29"/>
      <c r="U561" s="122" t="n">
        <f aca="false">SUM(I561:T561)</f>
        <v>139.38</v>
      </c>
      <c r="W561" s="135"/>
      <c r="X561" s="136"/>
      <c r="Y561" s="137" t="n">
        <f aca="false">U561/12</f>
        <v>11.615</v>
      </c>
    </row>
    <row r="562" s="5" customFormat="true" ht="15" hidden="false" customHeight="false" outlineLevel="0" collapsed="false">
      <c r="A562" s="5" t="s">
        <v>941</v>
      </c>
      <c r="B562" s="73" t="s">
        <v>36</v>
      </c>
      <c r="D562" s="27"/>
      <c r="E562" s="104"/>
      <c r="I562" s="29"/>
      <c r="J562" s="29"/>
      <c r="K562" s="29"/>
      <c r="L562" s="29"/>
      <c r="M562" s="29"/>
      <c r="N562" s="5" t="n">
        <v>139.38</v>
      </c>
      <c r="O562" s="29"/>
      <c r="P562" s="29"/>
      <c r="Q562" s="29"/>
      <c r="R562" s="29"/>
      <c r="S562" s="29"/>
      <c r="T562" s="29"/>
      <c r="U562" s="122" t="n">
        <f aca="false">SUM(I562:T562)</f>
        <v>139.38</v>
      </c>
      <c r="W562" s="135"/>
      <c r="X562" s="136"/>
      <c r="Y562" s="137" t="n">
        <f aca="false">U562/12</f>
        <v>11.615</v>
      </c>
    </row>
    <row r="563" s="5" customFormat="true" ht="15" hidden="false" customHeight="false" outlineLevel="0" collapsed="false">
      <c r="A563" s="5" t="s">
        <v>941</v>
      </c>
      <c r="B563" s="73" t="s">
        <v>36</v>
      </c>
      <c r="D563" s="27"/>
      <c r="E563" s="104"/>
      <c r="I563" s="29"/>
      <c r="J563" s="29"/>
      <c r="K563" s="29"/>
      <c r="L563" s="29"/>
      <c r="M563" s="29"/>
      <c r="N563" s="5" t="n">
        <v>138.43</v>
      </c>
      <c r="O563" s="29"/>
      <c r="P563" s="29"/>
      <c r="Q563" s="29"/>
      <c r="R563" s="29"/>
      <c r="S563" s="29"/>
      <c r="T563" s="29"/>
      <c r="U563" s="122" t="n">
        <f aca="false">SUM(I563:T563)</f>
        <v>138.43</v>
      </c>
      <c r="W563" s="135"/>
      <c r="X563" s="136"/>
      <c r="Y563" s="137" t="n">
        <f aca="false">U563/12</f>
        <v>11.5358333333333</v>
      </c>
    </row>
    <row r="564" s="5" customFormat="true" ht="13.8" hidden="false" customHeight="false" outlineLevel="0" collapsed="false">
      <c r="A564" s="63" t="s">
        <v>941</v>
      </c>
      <c r="B564" s="73" t="s">
        <v>36</v>
      </c>
      <c r="E564" s="74"/>
      <c r="Q564" s="5" t="n">
        <v>129</v>
      </c>
      <c r="U564" s="122" t="n">
        <f aca="false">SUM(I564:T564)</f>
        <v>129</v>
      </c>
      <c r="W564" s="135"/>
      <c r="X564" s="136"/>
      <c r="Y564" s="137" t="n">
        <f aca="false">U564/12</f>
        <v>10.75</v>
      </c>
    </row>
    <row r="565" s="5" customFormat="true" ht="13.8" hidden="false" customHeight="false" outlineLevel="0" collapsed="false">
      <c r="A565" s="63" t="s">
        <v>941</v>
      </c>
      <c r="B565" s="73" t="s">
        <v>36</v>
      </c>
      <c r="E565" s="74"/>
      <c r="Q565" s="5" t="n">
        <v>129</v>
      </c>
      <c r="U565" s="122" t="n">
        <f aca="false">SUM(I565:T565)</f>
        <v>129</v>
      </c>
      <c r="W565" s="135"/>
      <c r="X565" s="136"/>
      <c r="Y565" s="137" t="n">
        <f aca="false">U565/12</f>
        <v>10.75</v>
      </c>
    </row>
    <row r="566" s="5" customFormat="true" ht="15" hidden="false" customHeight="false" outlineLevel="0" collapsed="false">
      <c r="A566" s="1473" t="s">
        <v>4726</v>
      </c>
      <c r="B566" s="73" t="s">
        <v>36</v>
      </c>
      <c r="D566" s="27"/>
      <c r="E566" s="104"/>
      <c r="I566" s="29"/>
      <c r="J566" s="29"/>
      <c r="K566" s="29"/>
      <c r="L566" s="29"/>
      <c r="M566" s="29"/>
      <c r="N566" s="29"/>
      <c r="O566" s="29"/>
      <c r="P566" s="29"/>
      <c r="Q566" s="29"/>
      <c r="R566" s="29"/>
      <c r="S566" s="29"/>
      <c r="T566" s="29"/>
      <c r="U566" s="122" t="n">
        <f aca="false">SUM(I566:T566)</f>
        <v>0</v>
      </c>
      <c r="W566" s="135" t="n">
        <v>976</v>
      </c>
      <c r="X566" s="136" t="n">
        <v>1476</v>
      </c>
      <c r="Y566" s="137" t="n">
        <f aca="false">U566/12</f>
        <v>0</v>
      </c>
    </row>
    <row r="567" s="5" customFormat="true" ht="15" hidden="false" customHeight="false" outlineLevel="0" collapsed="false">
      <c r="A567" s="1473" t="s">
        <v>8555</v>
      </c>
      <c r="B567" s="73" t="s">
        <v>36</v>
      </c>
      <c r="D567" s="27"/>
      <c r="E567" s="104"/>
      <c r="I567" s="29"/>
      <c r="J567" s="29"/>
      <c r="K567" s="29"/>
      <c r="L567" s="29"/>
      <c r="M567" s="29"/>
      <c r="N567" s="29"/>
      <c r="O567" s="29"/>
      <c r="P567" s="29"/>
      <c r="Q567" s="29"/>
      <c r="R567" s="29"/>
      <c r="S567" s="29"/>
      <c r="T567" s="29"/>
      <c r="U567" s="122" t="n">
        <f aca="false">SUM(I567:T567)</f>
        <v>0</v>
      </c>
      <c r="W567" s="135" t="n">
        <v>977</v>
      </c>
      <c r="X567" s="136" t="n">
        <v>1477</v>
      </c>
      <c r="Y567" s="137" t="n">
        <f aca="false">U567/12</f>
        <v>0</v>
      </c>
    </row>
    <row r="568" s="5" customFormat="true" ht="15" hidden="false" customHeight="false" outlineLevel="0" collapsed="false">
      <c r="A568" s="1473" t="s">
        <v>9215</v>
      </c>
      <c r="B568" s="73" t="s">
        <v>36</v>
      </c>
      <c r="D568" s="27"/>
      <c r="E568" s="104"/>
      <c r="I568" s="29"/>
      <c r="J568" s="29"/>
      <c r="K568" s="29"/>
      <c r="L568" s="29"/>
      <c r="M568" s="29"/>
      <c r="N568" s="29"/>
      <c r="O568" s="29"/>
      <c r="P568" s="29"/>
      <c r="Q568" s="29"/>
      <c r="R568" s="29"/>
      <c r="S568" s="29"/>
      <c r="T568" s="29"/>
      <c r="U568" s="122" t="n">
        <f aca="false">SUM(I568:T568)</f>
        <v>0</v>
      </c>
      <c r="W568" s="135" t="n">
        <v>775</v>
      </c>
      <c r="X568" s="136" t="n">
        <v>1275</v>
      </c>
      <c r="Y568" s="137" t="n">
        <f aca="false">U568/12</f>
        <v>0</v>
      </c>
    </row>
    <row r="569" s="5" customFormat="true" ht="15" hidden="false" customHeight="false" outlineLevel="0" collapsed="false">
      <c r="A569" s="5" t="s">
        <v>16454</v>
      </c>
      <c r="B569" s="73" t="s">
        <v>36</v>
      </c>
      <c r="D569" s="27"/>
      <c r="E569" s="104"/>
      <c r="I569" s="29"/>
      <c r="J569" s="29"/>
      <c r="L569" s="5" t="n">
        <v>124.26</v>
      </c>
      <c r="M569" s="29"/>
      <c r="N569" s="29"/>
      <c r="O569" s="29"/>
      <c r="P569" s="29"/>
      <c r="Q569" s="29"/>
      <c r="R569" s="29"/>
      <c r="S569" s="29"/>
      <c r="T569" s="29"/>
      <c r="U569" s="122" t="n">
        <f aca="false">SUM(I569:T569)</f>
        <v>124.26</v>
      </c>
      <c r="W569" s="135"/>
      <c r="X569" s="136"/>
      <c r="Y569" s="137" t="n">
        <f aca="false">U569/12</f>
        <v>10.355</v>
      </c>
    </row>
    <row r="570" s="5" customFormat="true" ht="15" hidden="false" customHeight="false" outlineLevel="0" collapsed="false">
      <c r="A570" s="5" t="s">
        <v>16454</v>
      </c>
      <c r="B570" s="73" t="s">
        <v>36</v>
      </c>
      <c r="D570" s="27"/>
      <c r="E570" s="104"/>
      <c r="I570" s="29"/>
      <c r="J570" s="29"/>
      <c r="L570" s="5" t="n">
        <v>235.96</v>
      </c>
      <c r="M570" s="29"/>
      <c r="N570" s="29"/>
      <c r="O570" s="29"/>
      <c r="P570" s="29"/>
      <c r="Q570" s="29"/>
      <c r="R570" s="29"/>
      <c r="S570" s="29"/>
      <c r="T570" s="29"/>
      <c r="U570" s="122" t="n">
        <f aca="false">SUM(I570:T570)</f>
        <v>235.96</v>
      </c>
      <c r="W570" s="135"/>
      <c r="X570" s="136"/>
      <c r="Y570" s="137" t="n">
        <f aca="false">U570/12</f>
        <v>19.6633333333333</v>
      </c>
    </row>
    <row r="571" s="5" customFormat="true" ht="13.8" hidden="false" customHeight="false" outlineLevel="0" collapsed="false">
      <c r="A571" s="1475" t="s">
        <v>3740</v>
      </c>
      <c r="B571" s="73" t="s">
        <v>36</v>
      </c>
      <c r="C571" s="152" t="s">
        <v>3739</v>
      </c>
      <c r="D571" s="124" t="s">
        <v>10327</v>
      </c>
      <c r="E571" s="153" t="s">
        <v>794</v>
      </c>
      <c r="I571" s="29"/>
      <c r="J571" s="29"/>
      <c r="K571" s="29"/>
      <c r="L571" s="29"/>
      <c r="M571" s="29"/>
      <c r="N571" s="29"/>
      <c r="O571" s="29"/>
      <c r="P571" s="29"/>
      <c r="Q571" s="29"/>
      <c r="R571" s="29"/>
      <c r="S571" s="29"/>
      <c r="T571" s="29"/>
      <c r="U571" s="122" t="n">
        <f aca="false">SUM(I571:T571)</f>
        <v>0</v>
      </c>
      <c r="W571" s="135"/>
      <c r="X571" s="136"/>
      <c r="Y571" s="137" t="n">
        <f aca="false">U571/12</f>
        <v>0</v>
      </c>
    </row>
    <row r="572" s="5" customFormat="true" ht="13.8" hidden="false" customHeight="false" outlineLevel="0" collapsed="false">
      <c r="A572" s="5" t="s">
        <v>1046</v>
      </c>
      <c r="B572" s="73" t="s">
        <v>36</v>
      </c>
      <c r="E572" s="74"/>
      <c r="N572" s="5" t="n">
        <v>84.63</v>
      </c>
      <c r="U572" s="122" t="n">
        <f aca="false">SUM(I572:T572)</f>
        <v>84.63</v>
      </c>
      <c r="W572" s="135"/>
      <c r="X572" s="136"/>
      <c r="Y572" s="137" t="n">
        <f aca="false">U572/12</f>
        <v>7.0525</v>
      </c>
    </row>
    <row r="573" s="5" customFormat="true" ht="15" hidden="false" customHeight="false" outlineLevel="0" collapsed="false">
      <c r="A573" s="5" t="s">
        <v>16455</v>
      </c>
      <c r="B573" s="73" t="s">
        <v>36</v>
      </c>
      <c r="D573" s="27"/>
      <c r="E573" s="104"/>
      <c r="I573" s="29"/>
      <c r="J573" s="29"/>
      <c r="K573" s="29"/>
      <c r="L573" s="29"/>
      <c r="M573" s="29"/>
      <c r="N573" s="29"/>
      <c r="O573" s="29"/>
      <c r="P573" s="29"/>
      <c r="Q573" s="29"/>
      <c r="R573" s="29"/>
      <c r="S573" s="29"/>
      <c r="T573" s="29"/>
      <c r="U573" s="122" t="n">
        <f aca="false">SUM(I573:T573)</f>
        <v>0</v>
      </c>
      <c r="W573" s="135" t="n">
        <v>992</v>
      </c>
      <c r="X573" s="136" t="n">
        <v>1492</v>
      </c>
      <c r="Y573" s="137" t="n">
        <f aca="false">U573/12</f>
        <v>0</v>
      </c>
    </row>
    <row r="574" s="5" customFormat="true" ht="15" hidden="false" customHeight="false" outlineLevel="0" collapsed="false">
      <c r="A574" s="1473" t="s">
        <v>8950</v>
      </c>
      <c r="B574" s="73" t="s">
        <v>36</v>
      </c>
      <c r="D574" s="27"/>
      <c r="E574" s="104"/>
      <c r="I574" s="29"/>
      <c r="J574" s="29"/>
      <c r="K574" s="29"/>
      <c r="L574" s="29"/>
      <c r="M574" s="29"/>
      <c r="N574" s="29"/>
      <c r="O574" s="29"/>
      <c r="P574" s="29"/>
      <c r="Q574" s="29"/>
      <c r="R574" s="29"/>
      <c r="S574" s="29"/>
      <c r="T574" s="29"/>
      <c r="U574" s="122" t="n">
        <f aca="false">SUM(I574:T574)</f>
        <v>0</v>
      </c>
      <c r="W574" s="135" t="n">
        <v>797</v>
      </c>
      <c r="X574" s="136" t="n">
        <v>1297</v>
      </c>
      <c r="Y574" s="137" t="n">
        <f aca="false">U574/12</f>
        <v>0</v>
      </c>
    </row>
    <row r="575" s="5" customFormat="true" ht="15" hidden="false" customHeight="false" outlineLevel="0" collapsed="false">
      <c r="A575" s="1473" t="s">
        <v>10356</v>
      </c>
      <c r="B575" s="73" t="s">
        <v>36</v>
      </c>
      <c r="D575" s="27"/>
      <c r="E575" s="104"/>
      <c r="I575" s="29"/>
      <c r="J575" s="29"/>
      <c r="K575" s="29"/>
      <c r="L575" s="29"/>
      <c r="M575" s="29"/>
      <c r="N575" s="29"/>
      <c r="O575" s="29"/>
      <c r="P575" s="29"/>
      <c r="Q575" s="29"/>
      <c r="R575" s="29"/>
      <c r="S575" s="29"/>
      <c r="T575" s="29"/>
      <c r="U575" s="122" t="n">
        <f aca="false">SUM(I575:T575)</f>
        <v>0</v>
      </c>
      <c r="W575" s="135" t="n">
        <v>957</v>
      </c>
      <c r="X575" s="136" t="n">
        <v>1457</v>
      </c>
      <c r="Y575" s="137" t="n">
        <f aca="false">U575/12</f>
        <v>0</v>
      </c>
    </row>
    <row r="576" s="5" customFormat="true" ht="15" hidden="false" customHeight="false" outlineLevel="0" collapsed="false">
      <c r="A576" s="5" t="s">
        <v>16456</v>
      </c>
      <c r="B576" s="73" t="s">
        <v>36</v>
      </c>
      <c r="D576" s="27"/>
      <c r="E576" s="104"/>
      <c r="I576" s="29"/>
      <c r="J576" s="29"/>
      <c r="K576" s="29"/>
      <c r="M576" s="5" t="n">
        <v>51.41</v>
      </c>
      <c r="N576" s="29"/>
      <c r="O576" s="29"/>
      <c r="P576" s="29"/>
      <c r="Q576" s="29"/>
      <c r="R576" s="29"/>
      <c r="S576" s="29"/>
      <c r="T576" s="29"/>
      <c r="U576" s="122" t="n">
        <f aca="false">SUM(I576:T576)</f>
        <v>51.41</v>
      </c>
      <c r="W576" s="135"/>
      <c r="X576" s="136"/>
      <c r="Y576" s="137" t="n">
        <f aca="false">U576/12</f>
        <v>4.28416666666667</v>
      </c>
    </row>
    <row r="577" s="5" customFormat="true" ht="15" hidden="false" customHeight="false" outlineLevel="0" collapsed="false">
      <c r="A577" s="1473" t="s">
        <v>14158</v>
      </c>
      <c r="B577" s="73" t="s">
        <v>36</v>
      </c>
      <c r="D577" s="27"/>
      <c r="E577" s="104"/>
      <c r="I577" s="29"/>
      <c r="J577" s="29"/>
      <c r="K577" s="29"/>
      <c r="L577" s="29"/>
      <c r="M577" s="29"/>
      <c r="N577" s="29"/>
      <c r="O577" s="29"/>
      <c r="P577" s="29"/>
      <c r="Q577" s="29"/>
      <c r="R577" s="29"/>
      <c r="S577" s="29"/>
      <c r="T577" s="29"/>
      <c r="U577" s="122" t="n">
        <f aca="false">SUM(I577:T577)</f>
        <v>0</v>
      </c>
      <c r="W577" s="135" t="n">
        <v>994</v>
      </c>
      <c r="X577" s="136" t="n">
        <v>1494</v>
      </c>
      <c r="Y577" s="137" t="n">
        <f aca="false">U577/12</f>
        <v>0</v>
      </c>
    </row>
    <row r="578" s="5" customFormat="true" ht="13.8" hidden="false" customHeight="false" outlineLevel="0" collapsed="false">
      <c r="A578" s="5" t="s">
        <v>16457</v>
      </c>
      <c r="B578" s="73" t="s">
        <v>36</v>
      </c>
      <c r="E578" s="74"/>
      <c r="N578" s="5" t="n">
        <v>999.41</v>
      </c>
      <c r="U578" s="122" t="n">
        <f aca="false">SUM(I578:T578)</f>
        <v>999.41</v>
      </c>
      <c r="W578" s="135"/>
      <c r="X578" s="136"/>
      <c r="Y578" s="137" t="n">
        <f aca="false">U578/12</f>
        <v>83.2841666666667</v>
      </c>
    </row>
    <row r="579" s="5" customFormat="true" ht="15" hidden="false" customHeight="false" outlineLevel="0" collapsed="false">
      <c r="A579" s="63" t="s">
        <v>16458</v>
      </c>
      <c r="B579" s="73" t="s">
        <v>36</v>
      </c>
      <c r="D579" s="27"/>
      <c r="E579" s="104"/>
      <c r="I579" s="29"/>
      <c r="J579" s="29" t="n">
        <v>125.86</v>
      </c>
      <c r="K579" s="29"/>
      <c r="L579" s="29"/>
      <c r="M579" s="29"/>
      <c r="N579" s="29"/>
      <c r="O579" s="29"/>
      <c r="P579" s="29"/>
      <c r="Q579" s="29"/>
      <c r="R579" s="29"/>
      <c r="S579" s="29"/>
      <c r="T579" s="29"/>
      <c r="U579" s="122" t="n">
        <f aca="false">SUM(I579:T579)</f>
        <v>125.86</v>
      </c>
      <c r="W579" s="135"/>
      <c r="X579" s="136"/>
      <c r="Y579" s="137" t="n">
        <f aca="false">U579/12</f>
        <v>10.4883333333333</v>
      </c>
    </row>
    <row r="580" s="5" customFormat="true" ht="15" hidden="false" customHeight="false" outlineLevel="0" collapsed="false">
      <c r="A580" s="1473" t="s">
        <v>12735</v>
      </c>
      <c r="B580" s="73" t="s">
        <v>36</v>
      </c>
      <c r="D580" s="27"/>
      <c r="E580" s="104"/>
      <c r="I580" s="29"/>
      <c r="J580" s="29"/>
      <c r="K580" s="29"/>
      <c r="L580" s="29"/>
      <c r="M580" s="29"/>
      <c r="N580" s="29"/>
      <c r="O580" s="29"/>
      <c r="P580" s="29"/>
      <c r="Q580" s="29"/>
      <c r="R580" s="29"/>
      <c r="S580" s="29"/>
      <c r="T580" s="29"/>
      <c r="U580" s="122" t="n">
        <f aca="false">SUM(I580:T580)</f>
        <v>0</v>
      </c>
      <c r="W580" s="135" t="n">
        <v>915</v>
      </c>
      <c r="X580" s="136" t="n">
        <v>1415</v>
      </c>
      <c r="Y580" s="137" t="n">
        <f aca="false">U580/12</f>
        <v>0</v>
      </c>
    </row>
    <row r="581" s="5" customFormat="true" ht="15" hidden="false" customHeight="false" outlineLevel="0" collapsed="false">
      <c r="A581" s="1473" t="s">
        <v>8040</v>
      </c>
      <c r="B581" s="73" t="s">
        <v>36</v>
      </c>
      <c r="D581" s="27"/>
      <c r="E581" s="104"/>
      <c r="I581" s="29"/>
      <c r="J581" s="29"/>
      <c r="K581" s="29"/>
      <c r="L581" s="29"/>
      <c r="M581" s="29"/>
      <c r="N581" s="29"/>
      <c r="O581" s="29"/>
      <c r="P581" s="29"/>
      <c r="Q581" s="29"/>
      <c r="R581" s="29"/>
      <c r="S581" s="29"/>
      <c r="T581" s="29"/>
      <c r="U581" s="122" t="n">
        <f aca="false">SUM(I581:T581)</f>
        <v>0</v>
      </c>
      <c r="W581" s="135" t="n">
        <v>900</v>
      </c>
      <c r="X581" s="136" t="n">
        <v>1400</v>
      </c>
      <c r="Y581" s="137" t="n">
        <f aca="false">U581/12</f>
        <v>0</v>
      </c>
    </row>
    <row r="582" s="5" customFormat="true" ht="15" hidden="false" customHeight="false" outlineLevel="0" collapsed="false">
      <c r="A582" s="1473" t="s">
        <v>8045</v>
      </c>
      <c r="B582" s="73" t="s">
        <v>36</v>
      </c>
      <c r="D582" s="27"/>
      <c r="E582" s="104"/>
      <c r="I582" s="29"/>
      <c r="J582" s="29"/>
      <c r="K582" s="29"/>
      <c r="L582" s="29"/>
      <c r="M582" s="29"/>
      <c r="N582" s="29"/>
      <c r="O582" s="29"/>
      <c r="P582" s="29"/>
      <c r="Q582" s="29"/>
      <c r="R582" s="29"/>
      <c r="S582" s="29"/>
      <c r="T582" s="29"/>
      <c r="U582" s="122" t="n">
        <f aca="false">SUM(I582:T582)</f>
        <v>0</v>
      </c>
      <c r="W582" s="135" t="n">
        <v>909</v>
      </c>
      <c r="X582" s="136" t="n">
        <v>1409</v>
      </c>
      <c r="Y582" s="137" t="n">
        <f aca="false">U582/12</f>
        <v>0</v>
      </c>
    </row>
    <row r="583" s="5" customFormat="true" ht="15" hidden="false" customHeight="false" outlineLevel="0" collapsed="false">
      <c r="A583" s="63" t="s">
        <v>120</v>
      </c>
      <c r="B583" s="73"/>
      <c r="D583" s="27"/>
      <c r="E583" s="104"/>
      <c r="I583" s="29"/>
      <c r="J583" s="29"/>
      <c r="K583" s="29"/>
      <c r="L583" s="29"/>
      <c r="M583" s="29"/>
      <c r="N583" s="29"/>
      <c r="O583" s="29"/>
      <c r="P583" s="29"/>
      <c r="Q583" s="29"/>
      <c r="R583" s="108"/>
      <c r="S583" s="29"/>
      <c r="T583" s="29"/>
      <c r="U583" s="122" t="n">
        <f aca="false">SUM(I583:T583)</f>
        <v>0</v>
      </c>
      <c r="W583" s="135"/>
      <c r="X583" s="136"/>
      <c r="Y583" s="137" t="n">
        <f aca="false">U583/12</f>
        <v>0</v>
      </c>
    </row>
    <row r="584" s="5" customFormat="true" ht="15" hidden="false" customHeight="false" outlineLevel="0" collapsed="false">
      <c r="A584" s="1473" t="s">
        <v>8602</v>
      </c>
      <c r="B584" s="73" t="s">
        <v>36</v>
      </c>
      <c r="D584" s="27"/>
      <c r="E584" s="104"/>
      <c r="I584" s="29"/>
      <c r="J584" s="29"/>
      <c r="K584" s="29"/>
      <c r="L584" s="29"/>
      <c r="M584" s="29"/>
      <c r="N584" s="29"/>
      <c r="O584" s="29"/>
      <c r="P584" s="29"/>
      <c r="Q584" s="29"/>
      <c r="R584" s="29"/>
      <c r="S584" s="29"/>
      <c r="T584" s="29"/>
      <c r="U584" s="122" t="n">
        <f aca="false">SUM(I584:T584)</f>
        <v>0</v>
      </c>
      <c r="W584" s="135" t="n">
        <v>997</v>
      </c>
      <c r="X584" s="136" t="n">
        <v>1497</v>
      </c>
      <c r="Y584" s="137" t="n">
        <f aca="false">U584/12</f>
        <v>0</v>
      </c>
    </row>
    <row r="585" s="5" customFormat="true" ht="15" hidden="false" customHeight="false" outlineLevel="0" collapsed="false">
      <c r="A585" s="5" t="s">
        <v>1065</v>
      </c>
      <c r="B585" s="73" t="s">
        <v>36</v>
      </c>
      <c r="D585" s="27"/>
      <c r="E585" s="104"/>
      <c r="I585" s="29"/>
      <c r="J585" s="29"/>
      <c r="L585" s="5" t="n">
        <v>313.28</v>
      </c>
      <c r="M585" s="29"/>
      <c r="N585" s="29"/>
      <c r="O585" s="29"/>
      <c r="P585" s="29"/>
      <c r="Q585" s="29"/>
      <c r="R585" s="29"/>
      <c r="S585" s="29"/>
      <c r="T585" s="29"/>
      <c r="U585" s="122" t="n">
        <f aca="false">SUM(I585:T585)</f>
        <v>313.28</v>
      </c>
      <c r="W585" s="135"/>
      <c r="X585" s="136"/>
      <c r="Y585" s="137" t="n">
        <f aca="false">U585/12</f>
        <v>26.1066666666667</v>
      </c>
    </row>
    <row r="586" s="5" customFormat="true" ht="13.8" hidden="false" customHeight="false" outlineLevel="0" collapsed="false">
      <c r="A586" s="5" t="s">
        <v>1065</v>
      </c>
      <c r="B586" s="73" t="s">
        <v>36</v>
      </c>
      <c r="E586" s="74"/>
      <c r="N586" s="5" t="n">
        <v>306.71</v>
      </c>
      <c r="U586" s="122" t="n">
        <f aca="false">SUM(I586:T586)</f>
        <v>306.71</v>
      </c>
      <c r="W586" s="135"/>
      <c r="X586" s="136"/>
      <c r="Y586" s="137" t="n">
        <f aca="false">U586/12</f>
        <v>25.5591666666667</v>
      </c>
    </row>
    <row r="587" s="5" customFormat="true" ht="13.8" hidden="false" customHeight="false" outlineLevel="0" collapsed="false">
      <c r="A587" s="63" t="s">
        <v>1065</v>
      </c>
      <c r="B587" s="73"/>
      <c r="E587" s="74"/>
      <c r="R587" s="108" t="n">
        <v>184</v>
      </c>
      <c r="U587" s="122" t="n">
        <f aca="false">SUM(I587:T587)</f>
        <v>184</v>
      </c>
      <c r="W587" s="135"/>
      <c r="X587" s="136"/>
      <c r="Y587" s="137" t="n">
        <f aca="false">U587/12</f>
        <v>15.3333333333333</v>
      </c>
    </row>
    <row r="588" s="5" customFormat="true" ht="15" hidden="false" customHeight="false" outlineLevel="0" collapsed="false">
      <c r="A588" s="63" t="s">
        <v>1065</v>
      </c>
      <c r="B588" s="73"/>
      <c r="D588" s="27"/>
      <c r="E588" s="104"/>
      <c r="I588" s="29"/>
      <c r="J588" s="29"/>
      <c r="K588" s="29"/>
      <c r="L588" s="29"/>
      <c r="M588" s="29"/>
      <c r="N588" s="29"/>
      <c r="O588" s="29"/>
      <c r="P588" s="29"/>
      <c r="Q588" s="29"/>
      <c r="R588" s="108" t="n">
        <v>190</v>
      </c>
      <c r="S588" s="29"/>
      <c r="T588" s="29"/>
      <c r="U588" s="122" t="n">
        <f aca="false">SUM(I588:T588)</f>
        <v>190</v>
      </c>
      <c r="W588" s="135"/>
      <c r="X588" s="136"/>
      <c r="Y588" s="137" t="n">
        <f aca="false">U588/12</f>
        <v>15.8333333333333</v>
      </c>
    </row>
    <row r="589" s="5" customFormat="true" ht="15" hidden="false" customHeight="false" outlineLevel="0" collapsed="false">
      <c r="A589" s="1473" t="s">
        <v>2927</v>
      </c>
      <c r="B589" s="73" t="s">
        <v>36</v>
      </c>
      <c r="D589" s="27" t="s">
        <v>9483</v>
      </c>
      <c r="E589" s="104"/>
      <c r="I589" s="29"/>
      <c r="J589" s="29"/>
      <c r="K589" s="29"/>
      <c r="L589" s="29"/>
      <c r="M589" s="29"/>
      <c r="N589" s="29"/>
      <c r="O589" s="29"/>
      <c r="P589" s="29"/>
      <c r="Q589" s="29"/>
      <c r="R589" s="29"/>
      <c r="S589" s="29"/>
      <c r="T589" s="29"/>
      <c r="U589" s="122" t="n">
        <f aca="false">SUM(I589:T589)</f>
        <v>0</v>
      </c>
      <c r="W589" s="135" t="n">
        <v>768</v>
      </c>
      <c r="X589" s="136" t="n">
        <v>1268</v>
      </c>
      <c r="Y589" s="137" t="n">
        <f aca="false">U589/12</f>
        <v>0</v>
      </c>
    </row>
    <row r="590" s="5" customFormat="true" ht="15" hidden="false" customHeight="false" outlineLevel="0" collapsed="false">
      <c r="A590" s="5" t="s">
        <v>958</v>
      </c>
      <c r="B590" s="73" t="s">
        <v>36</v>
      </c>
      <c r="D590" s="27"/>
      <c r="E590" s="104"/>
      <c r="I590" s="29"/>
      <c r="J590" s="29"/>
      <c r="L590" s="5" t="n">
        <v>212.27</v>
      </c>
      <c r="M590" s="29" t="n">
        <v>51.02</v>
      </c>
      <c r="N590" s="29" t="n">
        <v>180.01</v>
      </c>
      <c r="O590" s="29"/>
      <c r="P590" s="29"/>
      <c r="Q590" s="29"/>
      <c r="R590" s="29"/>
      <c r="S590" s="29"/>
      <c r="T590" s="29"/>
      <c r="U590" s="122" t="n">
        <f aca="false">SUM(I590:T590)</f>
        <v>443.3</v>
      </c>
      <c r="W590" s="135"/>
      <c r="X590" s="136"/>
      <c r="Y590" s="137" t="n">
        <f aca="false">U590/12</f>
        <v>36.9416666666667</v>
      </c>
    </row>
    <row r="591" s="5" customFormat="true" ht="15" hidden="false" customHeight="false" outlineLevel="0" collapsed="false">
      <c r="A591" s="63" t="s">
        <v>958</v>
      </c>
      <c r="B591" s="73"/>
      <c r="D591" s="27"/>
      <c r="E591" s="104"/>
      <c r="I591" s="29"/>
      <c r="J591" s="29"/>
      <c r="M591" s="29"/>
      <c r="N591" s="29"/>
      <c r="O591" s="29"/>
      <c r="P591" s="29"/>
      <c r="Q591" s="29"/>
      <c r="R591" s="108" t="n">
        <v>145</v>
      </c>
      <c r="S591" s="29"/>
      <c r="T591" s="29"/>
      <c r="U591" s="122" t="n">
        <f aca="false">SUM(I591:T591)</f>
        <v>145</v>
      </c>
      <c r="W591" s="135"/>
      <c r="X591" s="136"/>
      <c r="Y591" s="137" t="n">
        <f aca="false">U591/12</f>
        <v>12.0833333333333</v>
      </c>
    </row>
    <row r="592" s="5" customFormat="true" ht="15" hidden="false" customHeight="false" outlineLevel="0" collapsed="false">
      <c r="A592" s="1473" t="s">
        <v>9063</v>
      </c>
      <c r="B592" s="73" t="s">
        <v>36</v>
      </c>
      <c r="D592" s="27"/>
      <c r="E592" s="104"/>
      <c r="I592" s="29"/>
      <c r="J592" s="29"/>
      <c r="K592" s="29"/>
      <c r="L592" s="29"/>
      <c r="M592" s="29"/>
      <c r="N592" s="29"/>
      <c r="O592" s="29"/>
      <c r="P592" s="29"/>
      <c r="Q592" s="29"/>
      <c r="R592" s="29"/>
      <c r="S592" s="29"/>
      <c r="T592" s="29"/>
      <c r="U592" s="122" t="n">
        <f aca="false">SUM(I592:T592)</f>
        <v>0</v>
      </c>
      <c r="W592" s="135" t="n">
        <v>979</v>
      </c>
      <c r="X592" s="136" t="n">
        <v>1479</v>
      </c>
      <c r="Y592" s="137" t="n">
        <f aca="false">U592/12</f>
        <v>0</v>
      </c>
    </row>
    <row r="593" s="5" customFormat="true" ht="15" hidden="false" customHeight="false" outlineLevel="0" collapsed="false">
      <c r="A593" s="1473" t="s">
        <v>14476</v>
      </c>
      <c r="B593" s="73" t="s">
        <v>36</v>
      </c>
      <c r="D593" s="27"/>
      <c r="E593" s="104"/>
      <c r="I593" s="29"/>
      <c r="J593" s="29"/>
      <c r="K593" s="29"/>
      <c r="L593" s="29"/>
      <c r="M593" s="29"/>
      <c r="N593" s="29"/>
      <c r="O593" s="29"/>
      <c r="P593" s="29"/>
      <c r="Q593" s="29"/>
      <c r="R593" s="29"/>
      <c r="S593" s="29"/>
      <c r="T593" s="29"/>
      <c r="U593" s="122" t="n">
        <f aca="false">SUM(I593:T593)</f>
        <v>0</v>
      </c>
      <c r="W593" s="135" t="n">
        <v>787</v>
      </c>
      <c r="X593" s="136" t="n">
        <v>1287</v>
      </c>
      <c r="Y593" s="137" t="n">
        <f aca="false">U593/12</f>
        <v>0</v>
      </c>
    </row>
    <row r="594" s="5" customFormat="true" ht="15" hidden="false" customHeight="false" outlineLevel="0" collapsed="false">
      <c r="A594" s="63" t="s">
        <v>16459</v>
      </c>
      <c r="B594" s="73" t="s">
        <v>36</v>
      </c>
      <c r="D594" s="27"/>
      <c r="E594" s="104"/>
      <c r="I594" s="29" t="n">
        <v>358.05</v>
      </c>
      <c r="J594" s="29"/>
      <c r="K594" s="29"/>
      <c r="L594" s="29"/>
      <c r="M594" s="29"/>
      <c r="N594" s="29"/>
      <c r="O594" s="29"/>
      <c r="P594" s="29"/>
      <c r="Q594" s="29"/>
      <c r="R594" s="29"/>
      <c r="S594" s="29"/>
      <c r="T594" s="29"/>
      <c r="U594" s="122" t="n">
        <f aca="false">SUM(I594:T594)</f>
        <v>358.05</v>
      </c>
      <c r="W594" s="135"/>
      <c r="X594" s="136"/>
      <c r="Y594" s="137" t="n">
        <f aca="false">U594/12</f>
        <v>29.8375</v>
      </c>
    </row>
    <row r="595" s="5" customFormat="true" ht="15" hidden="false" customHeight="false" outlineLevel="0" collapsed="false">
      <c r="A595" s="1473" t="s">
        <v>8595</v>
      </c>
      <c r="B595" s="73" t="s">
        <v>36</v>
      </c>
      <c r="D595" s="27"/>
      <c r="E595" s="104"/>
      <c r="I595" s="29"/>
      <c r="J595" s="29"/>
      <c r="K595" s="29"/>
      <c r="L595" s="29"/>
      <c r="M595" s="29"/>
      <c r="N595" s="29"/>
      <c r="O595" s="29"/>
      <c r="P595" s="29"/>
      <c r="Q595" s="29"/>
      <c r="R595" s="29"/>
      <c r="S595" s="29"/>
      <c r="T595" s="29"/>
      <c r="U595" s="122" t="n">
        <f aca="false">SUM(I595:T595)</f>
        <v>0</v>
      </c>
      <c r="W595" s="135" t="n">
        <v>908</v>
      </c>
      <c r="X595" s="136" t="n">
        <v>1408</v>
      </c>
      <c r="Y595" s="137" t="n">
        <f aca="false">U595/12</f>
        <v>0</v>
      </c>
    </row>
    <row r="596" s="5" customFormat="true" ht="15" hidden="false" customHeight="false" outlineLevel="0" collapsed="false">
      <c r="A596" s="1473" t="s">
        <v>8971</v>
      </c>
      <c r="B596" s="73" t="s">
        <v>36</v>
      </c>
      <c r="D596" s="27"/>
      <c r="E596" s="104"/>
      <c r="I596" s="29"/>
      <c r="J596" s="29"/>
      <c r="K596" s="29"/>
      <c r="L596" s="29"/>
      <c r="M596" s="29"/>
      <c r="N596" s="29"/>
      <c r="O596" s="29"/>
      <c r="P596" s="29"/>
      <c r="Q596" s="29"/>
      <c r="R596" s="29"/>
      <c r="S596" s="29"/>
      <c r="T596" s="29"/>
      <c r="U596" s="122" t="n">
        <f aca="false">SUM(I596:T596)</f>
        <v>0</v>
      </c>
      <c r="W596" s="135" t="n">
        <v>849</v>
      </c>
      <c r="X596" s="136" t="n">
        <v>1349</v>
      </c>
      <c r="Y596" s="137" t="n">
        <f aca="false">U596/12</f>
        <v>0</v>
      </c>
    </row>
    <row r="597" s="5" customFormat="true" ht="15" hidden="false" customHeight="false" outlineLevel="0" collapsed="false">
      <c r="A597" s="5" t="s">
        <v>16460</v>
      </c>
      <c r="B597" s="73" t="s">
        <v>36</v>
      </c>
      <c r="D597" s="27"/>
      <c r="E597" s="104"/>
      <c r="I597" s="29"/>
      <c r="J597" s="29"/>
      <c r="L597" s="5" t="n">
        <v>0</v>
      </c>
      <c r="M597" s="29"/>
      <c r="N597" s="29"/>
      <c r="O597" s="29"/>
      <c r="P597" s="29"/>
      <c r="Q597" s="29"/>
      <c r="R597" s="29"/>
      <c r="S597" s="29"/>
      <c r="T597" s="29"/>
      <c r="U597" s="122" t="n">
        <f aca="false">SUM(I597:T597)</f>
        <v>0</v>
      </c>
      <c r="W597" s="135"/>
      <c r="X597" s="136"/>
      <c r="Y597" s="137" t="n">
        <f aca="false">U597/12</f>
        <v>0</v>
      </c>
    </row>
    <row r="598" s="5" customFormat="true" ht="15" hidden="false" customHeight="false" outlineLevel="0" collapsed="false">
      <c r="A598" s="5" t="s">
        <v>16461</v>
      </c>
      <c r="B598" s="73" t="s">
        <v>36</v>
      </c>
      <c r="D598" s="27"/>
      <c r="E598" s="104"/>
      <c r="I598" s="29"/>
      <c r="J598" s="29"/>
      <c r="K598" s="29"/>
      <c r="M598" s="5" t="n">
        <v>0</v>
      </c>
      <c r="N598" s="29"/>
      <c r="O598" s="29"/>
      <c r="P598" s="29"/>
      <c r="Q598" s="29"/>
      <c r="R598" s="29"/>
      <c r="S598" s="29"/>
      <c r="T598" s="29"/>
      <c r="U598" s="122" t="n">
        <f aca="false">SUM(I598:T598)</f>
        <v>0</v>
      </c>
      <c r="W598" s="135"/>
      <c r="X598" s="136"/>
      <c r="Y598" s="137" t="n">
        <f aca="false">U598/12</f>
        <v>0</v>
      </c>
    </row>
    <row r="599" s="5" customFormat="true" ht="13.8" hidden="false" customHeight="false" outlineLevel="0" collapsed="false">
      <c r="A599" s="63" t="s">
        <v>15967</v>
      </c>
      <c r="B599" s="73"/>
      <c r="E599" s="74"/>
      <c r="R599" s="108" t="n">
        <v>55</v>
      </c>
      <c r="U599" s="122" t="n">
        <f aca="false">SUM(I599:T599)</f>
        <v>55</v>
      </c>
      <c r="W599" s="135"/>
      <c r="X599" s="136"/>
      <c r="Y599" s="137" t="n">
        <f aca="false">U599/12</f>
        <v>4.58333333333333</v>
      </c>
    </row>
    <row r="600" s="5" customFormat="true" ht="15" hidden="false" customHeight="false" outlineLevel="0" collapsed="false">
      <c r="A600" s="63" t="s">
        <v>16462</v>
      </c>
      <c r="B600" s="73" t="s">
        <v>36</v>
      </c>
      <c r="D600" s="27"/>
      <c r="E600" s="104"/>
      <c r="I600" s="29" t="n">
        <v>148.24</v>
      </c>
      <c r="J600" s="29"/>
      <c r="K600" s="29"/>
      <c r="L600" s="29"/>
      <c r="M600" s="29"/>
      <c r="N600" s="29"/>
      <c r="O600" s="29"/>
      <c r="P600" s="29"/>
      <c r="Q600" s="29"/>
      <c r="R600" s="29"/>
      <c r="S600" s="29"/>
      <c r="T600" s="29"/>
      <c r="U600" s="122" t="n">
        <f aca="false">SUM(I600:T600)</f>
        <v>148.24</v>
      </c>
      <c r="W600" s="135"/>
      <c r="X600" s="136"/>
      <c r="Y600" s="137" t="n">
        <f aca="false">U600/12</f>
        <v>12.3533333333333</v>
      </c>
    </row>
    <row r="601" s="5" customFormat="true" ht="15" hidden="false" customHeight="false" outlineLevel="0" collapsed="false">
      <c r="A601" s="5" t="s">
        <v>16463</v>
      </c>
      <c r="B601" s="73" t="s">
        <v>36</v>
      </c>
      <c r="D601" s="27"/>
      <c r="E601" s="104"/>
      <c r="I601" s="29"/>
      <c r="J601" s="29"/>
      <c r="L601" s="5" t="n">
        <v>300.44</v>
      </c>
      <c r="M601" s="29" t="n">
        <v>421.71</v>
      </c>
      <c r="N601" s="29"/>
      <c r="O601" s="29"/>
      <c r="P601" s="29"/>
      <c r="Q601" s="29"/>
      <c r="R601" s="29"/>
      <c r="S601" s="29"/>
      <c r="T601" s="29"/>
      <c r="U601" s="122" t="n">
        <f aca="false">SUM(I601:T601)</f>
        <v>722.15</v>
      </c>
      <c r="W601" s="135"/>
      <c r="X601" s="136"/>
      <c r="Y601" s="137" t="n">
        <f aca="false">U601/12</f>
        <v>60.1791666666667</v>
      </c>
    </row>
    <row r="602" s="5" customFormat="true" ht="13.8" hidden="false" customHeight="false" outlineLevel="0" collapsed="false">
      <c r="A602" s="63" t="s">
        <v>1015</v>
      </c>
      <c r="B602" s="73"/>
      <c r="E602" s="74"/>
      <c r="Q602" s="5" t="n">
        <v>35</v>
      </c>
      <c r="U602" s="122" t="n">
        <f aca="false">SUM(I602:T602)</f>
        <v>35</v>
      </c>
      <c r="W602" s="135"/>
      <c r="X602" s="136"/>
      <c r="Y602" s="137" t="n">
        <f aca="false">U602/12</f>
        <v>2.91666666666667</v>
      </c>
    </row>
    <row r="603" s="5" customFormat="true" ht="15" hidden="false" customHeight="false" outlineLevel="0" collapsed="false">
      <c r="A603" s="5" t="s">
        <v>1015</v>
      </c>
      <c r="B603" s="73" t="s">
        <v>36</v>
      </c>
      <c r="D603" s="27"/>
      <c r="E603" s="104"/>
      <c r="I603" s="29"/>
      <c r="J603" s="29"/>
      <c r="L603" s="5" t="n">
        <v>94.07</v>
      </c>
      <c r="M603" s="29"/>
      <c r="N603" s="29"/>
      <c r="O603" s="29"/>
      <c r="P603" s="29"/>
      <c r="Q603" s="29"/>
      <c r="R603" s="29"/>
      <c r="S603" s="29"/>
      <c r="T603" s="29"/>
      <c r="U603" s="122" t="n">
        <f aca="false">SUM(I603:T603)</f>
        <v>94.07</v>
      </c>
      <c r="W603" s="135"/>
      <c r="X603" s="136"/>
      <c r="Y603" s="137" t="n">
        <f aca="false">U603/12</f>
        <v>7.83916666666667</v>
      </c>
    </row>
    <row r="604" s="5" customFormat="true" ht="13.8" hidden="false" customHeight="false" outlineLevel="0" collapsed="false">
      <c r="A604" s="5" t="s">
        <v>1015</v>
      </c>
      <c r="B604" s="73" t="s">
        <v>36</v>
      </c>
      <c r="E604" s="74"/>
      <c r="N604" s="5" t="n">
        <v>84.83</v>
      </c>
      <c r="U604" s="122" t="n">
        <f aca="false">SUM(I604:T604)</f>
        <v>84.83</v>
      </c>
      <c r="W604" s="135"/>
      <c r="X604" s="136"/>
      <c r="Y604" s="137" t="n">
        <f aca="false">U604/12</f>
        <v>7.06916666666667</v>
      </c>
    </row>
    <row r="605" s="5" customFormat="true" ht="13.8" hidden="false" customHeight="false" outlineLevel="0" collapsed="false">
      <c r="A605" s="5" t="s">
        <v>1015</v>
      </c>
      <c r="B605" s="73" t="s">
        <v>36</v>
      </c>
      <c r="E605" s="74"/>
      <c r="O605" s="5" t="n">
        <v>94.07</v>
      </c>
      <c r="U605" s="122" t="n">
        <f aca="false">SUM(I605:T605)</f>
        <v>94.07</v>
      </c>
      <c r="W605" s="135"/>
      <c r="X605" s="136"/>
      <c r="Y605" s="137" t="n">
        <f aca="false">U605/12</f>
        <v>7.83916666666667</v>
      </c>
    </row>
    <row r="606" s="5" customFormat="true" ht="13.8" hidden="false" customHeight="false" outlineLevel="0" collapsed="false">
      <c r="A606" s="63" t="s">
        <v>1015</v>
      </c>
      <c r="B606" s="73"/>
      <c r="E606" s="74"/>
      <c r="R606" s="108" t="n">
        <v>139</v>
      </c>
      <c r="U606" s="122" t="n">
        <f aca="false">SUM(I606:T606)</f>
        <v>139</v>
      </c>
      <c r="W606" s="135"/>
      <c r="X606" s="136"/>
      <c r="Y606" s="137" t="n">
        <f aca="false">U606/12</f>
        <v>11.5833333333333</v>
      </c>
    </row>
    <row r="607" s="5" customFormat="true" ht="15" hidden="false" customHeight="false" outlineLevel="0" collapsed="false">
      <c r="A607" s="5" t="s">
        <v>16464</v>
      </c>
      <c r="B607" s="73" t="s">
        <v>36</v>
      </c>
      <c r="D607" s="27"/>
      <c r="E607" s="104"/>
      <c r="I607" s="29"/>
      <c r="J607" s="29"/>
      <c r="K607" s="5" t="n">
        <v>63.08</v>
      </c>
      <c r="L607" s="29"/>
      <c r="M607" s="29"/>
      <c r="N607" s="29"/>
      <c r="O607" s="29"/>
      <c r="P607" s="29"/>
      <c r="Q607" s="29"/>
      <c r="R607" s="29"/>
      <c r="S607" s="29"/>
      <c r="T607" s="29"/>
      <c r="U607" s="122" t="n">
        <f aca="false">SUM(I607:T607)</f>
        <v>63.08</v>
      </c>
      <c r="W607" s="135"/>
      <c r="X607" s="136"/>
      <c r="Y607" s="137" t="n">
        <f aca="false">U607/12</f>
        <v>5.25666666666667</v>
      </c>
    </row>
    <row r="608" s="5" customFormat="true" ht="13.8" hidden="false" customHeight="false" outlineLevel="0" collapsed="false">
      <c r="A608" s="63" t="s">
        <v>1110</v>
      </c>
      <c r="B608" s="73"/>
      <c r="E608" s="74"/>
      <c r="Q608" s="5" t="n">
        <v>129</v>
      </c>
      <c r="U608" s="122" t="n">
        <f aca="false">SUM(I608:T608)</f>
        <v>129</v>
      </c>
      <c r="W608" s="135"/>
      <c r="X608" s="136"/>
      <c r="Y608" s="137" t="n">
        <f aca="false">U608/12</f>
        <v>10.75</v>
      </c>
    </row>
    <row r="609" s="5" customFormat="true" ht="15" hidden="false" customHeight="false" outlineLevel="0" collapsed="false">
      <c r="A609" s="5" t="s">
        <v>1110</v>
      </c>
      <c r="B609" s="73" t="s">
        <v>36</v>
      </c>
      <c r="D609" s="27"/>
      <c r="E609" s="104"/>
      <c r="I609" s="29"/>
      <c r="J609" s="29"/>
      <c r="L609" s="5" t="n">
        <v>62.53</v>
      </c>
      <c r="M609" s="29"/>
      <c r="N609" s="29"/>
      <c r="O609" s="29"/>
      <c r="P609" s="29"/>
      <c r="Q609" s="29"/>
      <c r="R609" s="29"/>
      <c r="S609" s="29"/>
      <c r="T609" s="29"/>
      <c r="U609" s="122" t="n">
        <f aca="false">SUM(I609:T609)</f>
        <v>62.53</v>
      </c>
      <c r="W609" s="135"/>
      <c r="X609" s="136"/>
      <c r="Y609" s="137" t="n">
        <f aca="false">U609/12</f>
        <v>5.21083333333333</v>
      </c>
    </row>
    <row r="610" s="5" customFormat="true" ht="15" hidden="false" customHeight="false" outlineLevel="0" collapsed="false">
      <c r="A610" s="5" t="s">
        <v>1110</v>
      </c>
      <c r="B610" s="73" t="s">
        <v>36</v>
      </c>
      <c r="D610" s="27"/>
      <c r="E610" s="104"/>
      <c r="I610" s="29"/>
      <c r="J610" s="29"/>
      <c r="K610" s="29"/>
      <c r="M610" s="5" t="n">
        <v>51.61</v>
      </c>
      <c r="N610" s="29"/>
      <c r="O610" s="29"/>
      <c r="P610" s="29"/>
      <c r="Q610" s="29"/>
      <c r="R610" s="29"/>
      <c r="S610" s="29"/>
      <c r="T610" s="29"/>
      <c r="U610" s="122" t="n">
        <f aca="false">SUM(I610:T610)</f>
        <v>51.61</v>
      </c>
      <c r="W610" s="135"/>
      <c r="X610" s="136"/>
      <c r="Y610" s="137" t="n">
        <f aca="false">U610/12</f>
        <v>4.30083333333333</v>
      </c>
    </row>
    <row r="611" s="5" customFormat="true" ht="13.8" hidden="false" customHeight="false" outlineLevel="0" collapsed="false">
      <c r="A611" s="5" t="s">
        <v>1039</v>
      </c>
      <c r="B611" s="73" t="s">
        <v>36</v>
      </c>
      <c r="E611" s="74"/>
      <c r="N611" s="5" t="n">
        <v>62.53</v>
      </c>
      <c r="U611" s="122" t="n">
        <f aca="false">SUM(I611:T611)</f>
        <v>62.53</v>
      </c>
      <c r="W611" s="135"/>
      <c r="X611" s="136"/>
      <c r="Y611" s="137" t="n">
        <f aca="false">U611/12</f>
        <v>5.21083333333333</v>
      </c>
    </row>
    <row r="612" s="5" customFormat="true" ht="13.8" hidden="false" customHeight="false" outlineLevel="0" collapsed="false">
      <c r="A612" s="63" t="s">
        <v>1039</v>
      </c>
      <c r="B612" s="73"/>
      <c r="E612" s="74"/>
      <c r="R612" s="108" t="n">
        <v>184</v>
      </c>
      <c r="U612" s="122" t="n">
        <f aca="false">SUM(I612:T612)</f>
        <v>184</v>
      </c>
      <c r="W612" s="135"/>
      <c r="X612" s="136"/>
      <c r="Y612" s="137" t="n">
        <f aca="false">U612/12</f>
        <v>15.3333333333333</v>
      </c>
    </row>
    <row r="613" s="5" customFormat="true" ht="15" hidden="false" customHeight="false" outlineLevel="0" collapsed="false">
      <c r="A613" s="1473" t="s">
        <v>8029</v>
      </c>
      <c r="B613" s="73" t="s">
        <v>36</v>
      </c>
      <c r="D613" s="27"/>
      <c r="E613" s="104"/>
      <c r="I613" s="29"/>
      <c r="J613" s="29"/>
      <c r="K613" s="29"/>
      <c r="L613" s="29"/>
      <c r="M613" s="29"/>
      <c r="N613" s="29"/>
      <c r="O613" s="29"/>
      <c r="P613" s="29"/>
      <c r="Q613" s="29"/>
      <c r="R613" s="29"/>
      <c r="S613" s="29"/>
      <c r="T613" s="29"/>
      <c r="U613" s="122" t="n">
        <f aca="false">SUM(I613:T613)</f>
        <v>0</v>
      </c>
      <c r="W613" s="135" t="n">
        <v>799</v>
      </c>
      <c r="X613" s="136" t="n">
        <v>1299</v>
      </c>
      <c r="Y613" s="137" t="n">
        <f aca="false">U613/12</f>
        <v>0</v>
      </c>
    </row>
    <row r="614" s="5" customFormat="true" ht="15" hidden="false" customHeight="false" outlineLevel="0" collapsed="false">
      <c r="A614" s="1473" t="s">
        <v>11250</v>
      </c>
      <c r="B614" s="73" t="s">
        <v>36</v>
      </c>
      <c r="D614" s="27"/>
      <c r="E614" s="104"/>
      <c r="I614" s="29"/>
      <c r="J614" s="29"/>
      <c r="K614" s="29"/>
      <c r="L614" s="29"/>
      <c r="M614" s="29"/>
      <c r="N614" s="29"/>
      <c r="O614" s="29"/>
      <c r="P614" s="29"/>
      <c r="Q614" s="29"/>
      <c r="R614" s="29"/>
      <c r="S614" s="29"/>
      <c r="T614" s="29"/>
      <c r="U614" s="122" t="n">
        <f aca="false">SUM(I614:T614)</f>
        <v>0</v>
      </c>
      <c r="W614" s="135" t="n">
        <v>836</v>
      </c>
      <c r="X614" s="136" t="n">
        <v>1336</v>
      </c>
      <c r="Y614" s="137" t="n">
        <f aca="false">U614/12</f>
        <v>0</v>
      </c>
    </row>
    <row r="615" s="5" customFormat="true" ht="15" hidden="false" customHeight="false" outlineLevel="0" collapsed="false">
      <c r="A615" s="1473" t="s">
        <v>9222</v>
      </c>
      <c r="B615" s="73" t="s">
        <v>36</v>
      </c>
      <c r="D615" s="27"/>
      <c r="E615" s="104"/>
      <c r="I615" s="29"/>
      <c r="J615" s="29"/>
      <c r="K615" s="29"/>
      <c r="L615" s="29"/>
      <c r="M615" s="29"/>
      <c r="N615" s="29"/>
      <c r="O615" s="29"/>
      <c r="P615" s="29"/>
      <c r="Q615" s="29"/>
      <c r="R615" s="29"/>
      <c r="S615" s="29"/>
      <c r="T615" s="29"/>
      <c r="U615" s="122" t="n">
        <f aca="false">SUM(I615:T615)</f>
        <v>0</v>
      </c>
      <c r="W615" s="135" t="n">
        <v>885</v>
      </c>
      <c r="X615" s="136" t="n">
        <v>1385</v>
      </c>
      <c r="Y615" s="137" t="n">
        <f aca="false">U615/12</f>
        <v>0</v>
      </c>
    </row>
    <row r="616" s="5" customFormat="true" ht="15" hidden="false" customHeight="false" outlineLevel="0" collapsed="false">
      <c r="A616" s="1473" t="s">
        <v>11338</v>
      </c>
      <c r="B616" s="73" t="s">
        <v>36</v>
      </c>
      <c r="D616" s="27"/>
      <c r="E616" s="104"/>
      <c r="I616" s="29"/>
      <c r="J616" s="29"/>
      <c r="K616" s="29"/>
      <c r="L616" s="29"/>
      <c r="M616" s="29"/>
      <c r="N616" s="29"/>
      <c r="O616" s="29"/>
      <c r="P616" s="29"/>
      <c r="Q616" s="29"/>
      <c r="R616" s="29"/>
      <c r="S616" s="29"/>
      <c r="T616" s="29"/>
      <c r="U616" s="122" t="n">
        <f aca="false">SUM(I616:T616)</f>
        <v>0</v>
      </c>
      <c r="W616" s="135" t="n">
        <v>847</v>
      </c>
      <c r="X616" s="136" t="n">
        <v>1347</v>
      </c>
      <c r="Y616" s="137" t="n">
        <f aca="false">U616/12</f>
        <v>0</v>
      </c>
    </row>
    <row r="617" s="5" customFormat="true" ht="15" hidden="false" customHeight="false" outlineLevel="0" collapsed="false">
      <c r="A617" s="63" t="s">
        <v>16465</v>
      </c>
      <c r="B617" s="73" t="s">
        <v>36</v>
      </c>
      <c r="D617" s="27"/>
      <c r="E617" s="104"/>
      <c r="I617" s="29" t="n">
        <v>158.73</v>
      </c>
      <c r="J617" s="29"/>
      <c r="K617" s="29"/>
      <c r="L617" s="29"/>
      <c r="M617" s="29"/>
      <c r="N617" s="29"/>
      <c r="O617" s="29"/>
      <c r="P617" s="29"/>
      <c r="Q617" s="29"/>
      <c r="R617" s="29"/>
      <c r="S617" s="29"/>
      <c r="T617" s="29"/>
      <c r="U617" s="122" t="n">
        <f aca="false">SUM(I617:T617)</f>
        <v>158.73</v>
      </c>
      <c r="W617" s="135"/>
      <c r="X617" s="136"/>
      <c r="Y617" s="137" t="n">
        <f aca="false">U617/12</f>
        <v>13.2275</v>
      </c>
    </row>
    <row r="618" s="5" customFormat="true" ht="15" hidden="false" customHeight="false" outlineLevel="0" collapsed="false">
      <c r="A618" s="63" t="s">
        <v>1006</v>
      </c>
      <c r="B618" s="73"/>
      <c r="D618" s="27"/>
      <c r="E618" s="104"/>
      <c r="I618" s="29"/>
      <c r="J618" s="29"/>
      <c r="K618" s="29"/>
      <c r="L618" s="29"/>
      <c r="M618" s="29"/>
      <c r="N618" s="29"/>
      <c r="O618" s="29"/>
      <c r="P618" s="29"/>
      <c r="Q618" s="29" t="n">
        <v>90</v>
      </c>
      <c r="R618" s="29"/>
      <c r="S618" s="29"/>
      <c r="T618" s="29"/>
      <c r="U618" s="122" t="n">
        <f aca="false">SUM(I618:T618)</f>
        <v>90</v>
      </c>
      <c r="W618" s="135"/>
      <c r="X618" s="136"/>
      <c r="Y618" s="137" t="n">
        <f aca="false">U618/12</f>
        <v>7.5</v>
      </c>
    </row>
    <row r="619" s="5" customFormat="true" ht="15" hidden="false" customHeight="false" outlineLevel="0" collapsed="false">
      <c r="A619" s="27" t="s">
        <v>3366</v>
      </c>
      <c r="B619" s="73" t="s">
        <v>36</v>
      </c>
      <c r="D619" s="27"/>
      <c r="E619" s="104"/>
      <c r="I619" s="29"/>
      <c r="J619" s="29"/>
      <c r="K619" s="29"/>
      <c r="L619" s="29"/>
      <c r="M619" s="29"/>
      <c r="N619" s="29"/>
      <c r="O619" s="29" t="n">
        <v>63</v>
      </c>
      <c r="P619" s="29"/>
      <c r="Q619" s="29"/>
      <c r="R619" s="29"/>
      <c r="S619" s="29"/>
      <c r="T619" s="29"/>
      <c r="U619" s="122" t="n">
        <f aca="false">SUM(I619:T619)</f>
        <v>63</v>
      </c>
      <c r="W619" s="135" t="n">
        <v>1000</v>
      </c>
      <c r="X619" s="136" t="n">
        <v>1500</v>
      </c>
      <c r="Y619" s="137" t="n">
        <f aca="false">U619/12</f>
        <v>5.25</v>
      </c>
    </row>
    <row r="620" s="5" customFormat="true" ht="15" hidden="false" customHeight="false" outlineLevel="0" collapsed="false">
      <c r="A620" s="5" t="s">
        <v>1006</v>
      </c>
      <c r="B620" s="73" t="s">
        <v>36</v>
      </c>
      <c r="D620" s="27"/>
      <c r="E620" s="104"/>
      <c r="I620" s="29"/>
      <c r="J620" s="29"/>
      <c r="K620" s="29"/>
      <c r="M620" s="5" t="n">
        <v>155.14</v>
      </c>
      <c r="N620" s="29"/>
      <c r="O620" s="29"/>
      <c r="P620" s="29"/>
      <c r="Q620" s="29"/>
      <c r="R620" s="29"/>
      <c r="S620" s="29"/>
      <c r="T620" s="29"/>
      <c r="U620" s="122" t="n">
        <f aca="false">SUM(I620:T620)</f>
        <v>155.14</v>
      </c>
      <c r="W620" s="135"/>
      <c r="X620" s="136"/>
      <c r="Y620" s="137" t="n">
        <f aca="false">U620/12</f>
        <v>12.9283333333333</v>
      </c>
    </row>
    <row r="621" s="5" customFormat="true" ht="13.8" hidden="false" customHeight="false" outlineLevel="0" collapsed="false">
      <c r="A621" s="5" t="s">
        <v>1006</v>
      </c>
      <c r="B621" s="73" t="s">
        <v>36</v>
      </c>
      <c r="E621" s="74"/>
      <c r="O621" s="5" t="n">
        <v>63.37</v>
      </c>
      <c r="U621" s="122" t="n">
        <f aca="false">SUM(I621:T621)</f>
        <v>63.37</v>
      </c>
      <c r="W621" s="135"/>
      <c r="X621" s="136"/>
      <c r="Y621" s="137" t="n">
        <f aca="false">U621/12</f>
        <v>5.28083333333333</v>
      </c>
    </row>
    <row r="622" s="5" customFormat="true" ht="13.8" hidden="false" customHeight="false" outlineLevel="0" collapsed="false">
      <c r="A622" s="63" t="s">
        <v>1006</v>
      </c>
      <c r="B622" s="73"/>
      <c r="E622" s="74"/>
      <c r="R622" s="108" t="n">
        <v>105</v>
      </c>
      <c r="U622" s="122" t="n">
        <f aca="false">SUM(I622:T622)</f>
        <v>105</v>
      </c>
      <c r="W622" s="135"/>
      <c r="X622" s="136"/>
      <c r="Y622" s="137" t="n">
        <f aca="false">U622/12</f>
        <v>8.75</v>
      </c>
    </row>
    <row r="623" s="5" customFormat="true" ht="15" hidden="false" customHeight="false" outlineLevel="0" collapsed="false">
      <c r="A623" s="1473" t="s">
        <v>11625</v>
      </c>
      <c r="B623" s="73" t="s">
        <v>36</v>
      </c>
      <c r="D623" s="27"/>
      <c r="E623" s="104"/>
      <c r="I623" s="29"/>
      <c r="J623" s="29"/>
      <c r="K623" s="29"/>
      <c r="L623" s="29"/>
      <c r="M623" s="29"/>
      <c r="N623" s="29"/>
      <c r="O623" s="29"/>
      <c r="P623" s="29"/>
      <c r="Q623" s="29"/>
      <c r="R623" s="29"/>
      <c r="S623" s="29"/>
      <c r="T623" s="29"/>
      <c r="U623" s="122" t="n">
        <f aca="false">SUM(I623:T623)</f>
        <v>0</v>
      </c>
      <c r="W623" s="135" t="n">
        <v>921</v>
      </c>
      <c r="X623" s="136" t="n">
        <v>1421</v>
      </c>
      <c r="Y623" s="137" t="n">
        <f aca="false">U623/12</f>
        <v>0</v>
      </c>
    </row>
    <row r="624" s="5" customFormat="true" ht="13.8" hidden="false" customHeight="false" outlineLevel="0" collapsed="false">
      <c r="A624" s="5" t="s">
        <v>16466</v>
      </c>
      <c r="B624" s="73" t="s">
        <v>36</v>
      </c>
      <c r="E624" s="74"/>
      <c r="O624" s="5" t="n">
        <v>36.06</v>
      </c>
      <c r="U624" s="122" t="n">
        <f aca="false">SUM(I624:T624)</f>
        <v>36.06</v>
      </c>
      <c r="W624" s="135"/>
      <c r="X624" s="136"/>
      <c r="Y624" s="137" t="n">
        <f aca="false">U624/12</f>
        <v>3.005</v>
      </c>
    </row>
    <row r="625" s="5" customFormat="true" ht="15" hidden="false" customHeight="false" outlineLevel="0" collapsed="false">
      <c r="A625" s="5" t="s">
        <v>15970</v>
      </c>
      <c r="B625" s="73" t="s">
        <v>36</v>
      </c>
      <c r="D625" s="27"/>
      <c r="E625" s="104"/>
      <c r="I625" s="29"/>
      <c r="J625" s="29"/>
      <c r="K625" s="5" t="n">
        <v>142.89</v>
      </c>
      <c r="L625" s="29"/>
      <c r="M625" s="29"/>
      <c r="N625" s="29"/>
      <c r="O625" s="29"/>
      <c r="P625" s="29"/>
      <c r="Q625" s="29"/>
      <c r="R625" s="29"/>
      <c r="S625" s="29"/>
      <c r="T625" s="29"/>
      <c r="U625" s="122" t="n">
        <f aca="false">SUM(I625:T625)</f>
        <v>142.89</v>
      </c>
      <c r="W625" s="135"/>
      <c r="X625" s="136"/>
      <c r="Y625" s="137" t="n">
        <f aca="false">U625/12</f>
        <v>11.9075</v>
      </c>
    </row>
    <row r="626" s="5" customFormat="true" ht="15" hidden="false" customHeight="false" outlineLevel="0" collapsed="false">
      <c r="A626" s="63" t="s">
        <v>964</v>
      </c>
      <c r="B626" s="73" t="s">
        <v>36</v>
      </c>
      <c r="D626" s="27"/>
      <c r="E626" s="104"/>
      <c r="I626" s="29" t="n">
        <v>100.67</v>
      </c>
      <c r="J626" s="29"/>
      <c r="K626" s="29"/>
      <c r="L626" s="29"/>
      <c r="M626" s="29"/>
      <c r="N626" s="29"/>
      <c r="O626" s="29"/>
      <c r="P626" s="29"/>
      <c r="Q626" s="29"/>
      <c r="R626" s="29"/>
      <c r="S626" s="29"/>
      <c r="T626" s="29"/>
      <c r="U626" s="122" t="n">
        <f aca="false">SUM(I626:T626)</f>
        <v>100.67</v>
      </c>
      <c r="W626" s="135"/>
      <c r="X626" s="136"/>
      <c r="Y626" s="137" t="n">
        <f aca="false">U626/12</f>
        <v>8.38916666666667</v>
      </c>
    </row>
    <row r="627" s="5" customFormat="true" ht="15" hidden="false" customHeight="false" outlineLevel="0" collapsed="false">
      <c r="A627" s="63" t="s">
        <v>964</v>
      </c>
      <c r="B627" s="73" t="s">
        <v>36</v>
      </c>
      <c r="D627" s="27"/>
      <c r="E627" s="104"/>
      <c r="I627" s="29"/>
      <c r="J627" s="29" t="n">
        <v>100.67</v>
      </c>
      <c r="K627" s="29"/>
      <c r="L627" s="29"/>
      <c r="M627" s="29"/>
      <c r="N627" s="29"/>
      <c r="O627" s="29"/>
      <c r="P627" s="29"/>
      <c r="Q627" s="29"/>
      <c r="R627" s="29"/>
      <c r="S627" s="29"/>
      <c r="T627" s="29"/>
      <c r="U627" s="122" t="n">
        <f aca="false">SUM(I627:T627)</f>
        <v>100.67</v>
      </c>
      <c r="W627" s="135"/>
      <c r="X627" s="136"/>
      <c r="Y627" s="137" t="n">
        <f aca="false">U627/12</f>
        <v>8.38916666666667</v>
      </c>
    </row>
    <row r="628" s="5" customFormat="true" ht="15" hidden="false" customHeight="false" outlineLevel="0" collapsed="false">
      <c r="A628" s="5" t="s">
        <v>964</v>
      </c>
      <c r="B628" s="73" t="s">
        <v>36</v>
      </c>
      <c r="D628" s="27"/>
      <c r="E628" s="104"/>
      <c r="I628" s="29"/>
      <c r="J628" s="29"/>
      <c r="L628" s="5" t="n">
        <v>100.67</v>
      </c>
      <c r="M628" s="29"/>
      <c r="N628" s="29"/>
      <c r="O628" s="29"/>
      <c r="P628" s="29"/>
      <c r="Q628" s="29"/>
      <c r="R628" s="29"/>
      <c r="S628" s="29"/>
      <c r="T628" s="29"/>
      <c r="U628" s="122" t="n">
        <f aca="false">SUM(I628:T628)</f>
        <v>100.67</v>
      </c>
      <c r="W628" s="135"/>
      <c r="X628" s="136"/>
      <c r="Y628" s="137" t="n">
        <f aca="false">U628/12</f>
        <v>8.38916666666667</v>
      </c>
    </row>
    <row r="629" s="5" customFormat="true" ht="15" hidden="false" customHeight="false" outlineLevel="0" collapsed="false">
      <c r="A629" s="5" t="s">
        <v>964</v>
      </c>
      <c r="B629" s="73" t="s">
        <v>36</v>
      </c>
      <c r="D629" s="27"/>
      <c r="E629" s="104"/>
      <c r="I629" s="29"/>
      <c r="J629" s="29"/>
      <c r="L629" s="5" t="n">
        <v>59.54</v>
      </c>
      <c r="M629" s="29"/>
      <c r="N629" s="29"/>
      <c r="O629" s="29"/>
      <c r="P629" s="29"/>
      <c r="Q629" s="29"/>
      <c r="R629" s="29"/>
      <c r="S629" s="29"/>
      <c r="T629" s="29"/>
      <c r="U629" s="122" t="n">
        <f aca="false">SUM(I629:T629)</f>
        <v>59.54</v>
      </c>
      <c r="W629" s="135"/>
      <c r="X629" s="136"/>
      <c r="Y629" s="137" t="n">
        <f aca="false">U629/12</f>
        <v>4.96166666666667</v>
      </c>
    </row>
    <row r="630" s="5" customFormat="true" ht="15" hidden="false" customHeight="false" outlineLevel="0" collapsed="false">
      <c r="A630" s="5" t="s">
        <v>964</v>
      </c>
      <c r="B630" s="73" t="s">
        <v>36</v>
      </c>
      <c r="D630" s="27"/>
      <c r="E630" s="104"/>
      <c r="I630" s="29"/>
      <c r="J630" s="29"/>
      <c r="K630" s="29"/>
      <c r="L630" s="29"/>
      <c r="M630" s="29"/>
      <c r="N630" s="5" t="n">
        <v>100.67</v>
      </c>
      <c r="O630" s="29"/>
      <c r="P630" s="29"/>
      <c r="Q630" s="29"/>
      <c r="R630" s="29"/>
      <c r="S630" s="29"/>
      <c r="T630" s="29"/>
      <c r="U630" s="122" t="n">
        <f aca="false">SUM(I630:T630)</f>
        <v>100.67</v>
      </c>
      <c r="W630" s="135"/>
      <c r="X630" s="136"/>
      <c r="Y630" s="137" t="n">
        <f aca="false">U630/12</f>
        <v>8.38916666666667</v>
      </c>
    </row>
    <row r="631" s="5" customFormat="true" ht="13.8" hidden="false" customHeight="false" outlineLevel="0" collapsed="false">
      <c r="A631" s="5" t="s">
        <v>964</v>
      </c>
      <c r="B631" s="73" t="s">
        <v>36</v>
      </c>
      <c r="E631" s="74"/>
      <c r="O631" s="5" t="n">
        <v>100.67</v>
      </c>
      <c r="U631" s="122" t="n">
        <f aca="false">SUM(I631:T631)</f>
        <v>100.67</v>
      </c>
      <c r="W631" s="135"/>
      <c r="X631" s="136"/>
      <c r="Y631" s="137" t="n">
        <f aca="false">U631/12</f>
        <v>8.38916666666667</v>
      </c>
    </row>
    <row r="632" s="5" customFormat="true" ht="15" hidden="false" customHeight="false" outlineLevel="0" collapsed="false">
      <c r="A632" s="1473" t="s">
        <v>9647</v>
      </c>
      <c r="B632" s="73" t="s">
        <v>36</v>
      </c>
      <c r="D632" s="27"/>
      <c r="E632" s="104"/>
      <c r="I632" s="29"/>
      <c r="J632" s="29"/>
      <c r="K632" s="29"/>
      <c r="L632" s="29"/>
      <c r="M632" s="29"/>
      <c r="N632" s="29"/>
      <c r="O632" s="29"/>
      <c r="P632" s="29"/>
      <c r="Q632" s="29"/>
      <c r="R632" s="29"/>
      <c r="S632" s="29"/>
      <c r="T632" s="29"/>
      <c r="U632" s="122" t="n">
        <f aca="false">SUM(I632:T632)</f>
        <v>0</v>
      </c>
      <c r="W632" s="135" t="n">
        <v>780</v>
      </c>
      <c r="X632" s="136" t="n">
        <v>1280</v>
      </c>
      <c r="Y632" s="137" t="n">
        <f aca="false">U632/12</f>
        <v>0</v>
      </c>
    </row>
    <row r="633" s="5" customFormat="true" ht="15" hidden="false" customHeight="false" outlineLevel="0" collapsed="false">
      <c r="A633" s="1473" t="s">
        <v>8426</v>
      </c>
      <c r="B633" s="73" t="s">
        <v>36</v>
      </c>
      <c r="D633" s="27"/>
      <c r="E633" s="104"/>
      <c r="I633" s="29"/>
      <c r="J633" s="29"/>
      <c r="K633" s="29"/>
      <c r="L633" s="29"/>
      <c r="M633" s="29"/>
      <c r="N633" s="29"/>
      <c r="O633" s="29"/>
      <c r="P633" s="29"/>
      <c r="Q633" s="29"/>
      <c r="R633" s="29"/>
      <c r="S633" s="29"/>
      <c r="T633" s="29"/>
      <c r="U633" s="122" t="n">
        <f aca="false">SUM(I633:T633)</f>
        <v>0</v>
      </c>
      <c r="W633" s="135" t="n">
        <v>818</v>
      </c>
      <c r="X633" s="136" t="n">
        <v>1318</v>
      </c>
      <c r="Y633" s="137" t="n">
        <f aca="false">U633/12</f>
        <v>0</v>
      </c>
    </row>
    <row r="634" s="5" customFormat="true" ht="15" hidden="false" customHeight="false" outlineLevel="0" collapsed="false">
      <c r="A634" s="1473" t="s">
        <v>16467</v>
      </c>
      <c r="B634" s="73" t="s">
        <v>36</v>
      </c>
      <c r="D634" s="27"/>
      <c r="E634" s="104"/>
      <c r="I634" s="29"/>
      <c r="J634" s="29"/>
      <c r="K634" s="29"/>
      <c r="L634" s="29"/>
      <c r="M634" s="29"/>
      <c r="N634" s="29"/>
      <c r="O634" s="29"/>
      <c r="P634" s="29"/>
      <c r="Q634" s="29"/>
      <c r="R634" s="29"/>
      <c r="S634" s="29"/>
      <c r="T634" s="29"/>
      <c r="U634" s="122" t="n">
        <f aca="false">SUM(I634:T634)</f>
        <v>0</v>
      </c>
      <c r="W634" s="135" t="n">
        <v>803</v>
      </c>
      <c r="X634" s="136" t="n">
        <v>1303</v>
      </c>
      <c r="Y634" s="137" t="n">
        <f aca="false">U634/12</f>
        <v>0</v>
      </c>
    </row>
    <row r="635" s="5" customFormat="true" ht="15" hidden="false" customHeight="false" outlineLevel="0" collapsed="false">
      <c r="A635" s="1473" t="s">
        <v>16468</v>
      </c>
      <c r="B635" s="73" t="s">
        <v>36</v>
      </c>
      <c r="D635" s="27"/>
      <c r="E635" s="104"/>
      <c r="I635" s="29"/>
      <c r="J635" s="29"/>
      <c r="K635" s="29"/>
      <c r="L635" s="29"/>
      <c r="M635" s="29"/>
      <c r="N635" s="29"/>
      <c r="O635" s="29"/>
      <c r="P635" s="29"/>
      <c r="Q635" s="29"/>
      <c r="R635" s="29"/>
      <c r="S635" s="29"/>
      <c r="T635" s="29"/>
      <c r="U635" s="122" t="n">
        <f aca="false">SUM(I635:T635)</f>
        <v>0</v>
      </c>
      <c r="W635" s="135" t="n">
        <v>820</v>
      </c>
      <c r="X635" s="136" t="n">
        <v>1320</v>
      </c>
      <c r="Y635" s="137" t="n">
        <f aca="false">U635/12</f>
        <v>0</v>
      </c>
    </row>
    <row r="636" s="5" customFormat="true" ht="15" hidden="false" customHeight="false" outlineLevel="0" collapsed="false">
      <c r="A636" s="5" t="s">
        <v>910</v>
      </c>
      <c r="B636" s="73" t="s">
        <v>36</v>
      </c>
      <c r="D636" s="27"/>
      <c r="E636" s="104"/>
      <c r="I636" s="29"/>
      <c r="J636" s="29"/>
      <c r="K636" s="29"/>
      <c r="M636" s="5" t="n">
        <v>257.85</v>
      </c>
      <c r="N636" s="29"/>
      <c r="O636" s="29"/>
      <c r="P636" s="29"/>
      <c r="Q636" s="29"/>
      <c r="R636" s="29"/>
      <c r="S636" s="29"/>
      <c r="T636" s="29"/>
      <c r="U636" s="122" t="n">
        <f aca="false">SUM(I636:T636)</f>
        <v>257.85</v>
      </c>
      <c r="W636" s="135"/>
      <c r="X636" s="136"/>
      <c r="Y636" s="137" t="n">
        <f aca="false">U636/12</f>
        <v>21.4875</v>
      </c>
    </row>
    <row r="637" s="5" customFormat="true" ht="15" hidden="false" customHeight="false" outlineLevel="0" collapsed="false">
      <c r="A637" s="5" t="s">
        <v>910</v>
      </c>
      <c r="B637" s="73" t="s">
        <v>36</v>
      </c>
      <c r="D637" s="27"/>
      <c r="E637" s="104"/>
      <c r="I637" s="29"/>
      <c r="J637" s="29"/>
      <c r="K637" s="29"/>
      <c r="M637" s="5" t="n">
        <v>94.13</v>
      </c>
      <c r="N637" s="29"/>
      <c r="O637" s="29"/>
      <c r="P637" s="29"/>
      <c r="Q637" s="29"/>
      <c r="R637" s="29"/>
      <c r="S637" s="29"/>
      <c r="T637" s="29"/>
      <c r="U637" s="122" t="n">
        <f aca="false">SUM(I637:T637)</f>
        <v>94.13</v>
      </c>
      <c r="W637" s="135"/>
      <c r="X637" s="136"/>
      <c r="Y637" s="137" t="n">
        <f aca="false">U637/12</f>
        <v>7.84416666666667</v>
      </c>
    </row>
    <row r="638" s="5" customFormat="true" ht="13.8" hidden="false" customHeight="false" outlineLevel="0" collapsed="false">
      <c r="A638" s="5" t="s">
        <v>910</v>
      </c>
      <c r="B638" s="73" t="s">
        <v>36</v>
      </c>
      <c r="E638" s="74"/>
      <c r="O638" s="5" t="n">
        <v>561.15</v>
      </c>
      <c r="U638" s="122" t="n">
        <f aca="false">SUM(I638:T638)</f>
        <v>561.15</v>
      </c>
      <c r="W638" s="135"/>
      <c r="X638" s="136"/>
      <c r="Y638" s="137" t="n">
        <f aca="false">U638/12</f>
        <v>46.7625</v>
      </c>
    </row>
    <row r="639" s="5" customFormat="true" ht="15" hidden="false" customHeight="false" outlineLevel="0" collapsed="false">
      <c r="A639" s="63" t="s">
        <v>910</v>
      </c>
      <c r="B639" s="73"/>
      <c r="D639" s="27"/>
      <c r="E639" s="104"/>
      <c r="I639" s="29"/>
      <c r="J639" s="29"/>
      <c r="M639" s="29"/>
      <c r="N639" s="29"/>
      <c r="O639" s="29"/>
      <c r="P639" s="29"/>
      <c r="Q639" s="29"/>
      <c r="R639" s="108" t="n">
        <v>481</v>
      </c>
      <c r="S639" s="29"/>
      <c r="T639" s="29"/>
      <c r="U639" s="122" t="n">
        <f aca="false">SUM(I639:T639)</f>
        <v>481</v>
      </c>
      <c r="W639" s="135"/>
      <c r="X639" s="136"/>
      <c r="Y639" s="137" t="n">
        <f aca="false">U639/12</f>
        <v>40.0833333333333</v>
      </c>
    </row>
    <row r="640" s="5" customFormat="true" ht="15" hidden="false" customHeight="false" outlineLevel="0" collapsed="false">
      <c r="A640" s="63" t="s">
        <v>16469</v>
      </c>
      <c r="B640" s="73" t="s">
        <v>36</v>
      </c>
      <c r="D640" s="27"/>
      <c r="E640" s="104"/>
      <c r="I640" s="29"/>
      <c r="J640" s="29" t="n">
        <v>425.21</v>
      </c>
      <c r="K640" s="29"/>
      <c r="L640" s="29"/>
      <c r="M640" s="29"/>
      <c r="N640" s="29"/>
      <c r="O640" s="29"/>
      <c r="P640" s="29"/>
      <c r="Q640" s="29"/>
      <c r="R640" s="29"/>
      <c r="S640" s="29"/>
      <c r="T640" s="29"/>
      <c r="U640" s="122" t="n">
        <f aca="false">SUM(I640:T640)</f>
        <v>425.21</v>
      </c>
      <c r="W640" s="135"/>
      <c r="X640" s="136"/>
      <c r="Y640" s="137" t="n">
        <f aca="false">U640/12</f>
        <v>35.4341666666667</v>
      </c>
    </row>
    <row r="641" s="5" customFormat="true" ht="13.8" hidden="false" customHeight="false" outlineLevel="0" collapsed="false">
      <c r="A641" s="5" t="s">
        <v>16469</v>
      </c>
      <c r="B641" s="73" t="s">
        <v>36</v>
      </c>
      <c r="E641" s="74"/>
      <c r="N641" s="5" t="n">
        <v>561.15</v>
      </c>
      <c r="U641" s="122" t="n">
        <f aca="false">SUM(I641:T641)</f>
        <v>561.15</v>
      </c>
      <c r="W641" s="135"/>
      <c r="X641" s="136"/>
      <c r="Y641" s="137" t="n">
        <f aca="false">U641/12</f>
        <v>46.7625</v>
      </c>
    </row>
    <row r="642" s="5" customFormat="true" ht="15" hidden="false" customHeight="false" outlineLevel="0" collapsed="false">
      <c r="A642" s="1473" t="s">
        <v>12151</v>
      </c>
      <c r="B642" s="73" t="s">
        <v>36</v>
      </c>
      <c r="D642" s="27"/>
      <c r="E642" s="104"/>
      <c r="I642" s="29"/>
      <c r="J642" s="29"/>
      <c r="K642" s="29"/>
      <c r="L642" s="29"/>
      <c r="M642" s="29"/>
      <c r="N642" s="29"/>
      <c r="O642" s="29"/>
      <c r="P642" s="29"/>
      <c r="Q642" s="29"/>
      <c r="R642" s="29"/>
      <c r="S642" s="29"/>
      <c r="T642" s="29"/>
      <c r="U642" s="122" t="n">
        <f aca="false">SUM(I642:T642)</f>
        <v>0</v>
      </c>
      <c r="W642" s="135" t="n">
        <v>995</v>
      </c>
      <c r="X642" s="136" t="n">
        <v>1495</v>
      </c>
      <c r="Y642" s="137" t="n">
        <f aca="false">U642/12</f>
        <v>0</v>
      </c>
    </row>
    <row r="643" s="5" customFormat="true" ht="15" hidden="false" customHeight="false" outlineLevel="0" collapsed="false">
      <c r="A643" s="5" t="s">
        <v>1262</v>
      </c>
      <c r="B643" s="73" t="s">
        <v>36</v>
      </c>
      <c r="D643" s="27"/>
      <c r="E643" s="104"/>
      <c r="I643" s="29"/>
      <c r="J643" s="29"/>
      <c r="L643" s="5" t="n">
        <v>463.28</v>
      </c>
      <c r="M643" s="29"/>
      <c r="N643" s="29"/>
      <c r="O643" s="29"/>
      <c r="P643" s="29"/>
      <c r="Q643" s="29"/>
      <c r="R643" s="29"/>
      <c r="S643" s="29"/>
      <c r="T643" s="29"/>
      <c r="U643" s="122" t="n">
        <f aca="false">SUM(I643:T643)</f>
        <v>463.28</v>
      </c>
      <c r="W643" s="135"/>
      <c r="X643" s="136"/>
      <c r="Y643" s="137" t="n">
        <f aca="false">U643/12</f>
        <v>38.6066666666667</v>
      </c>
    </row>
    <row r="644" s="5" customFormat="true" ht="15" hidden="false" customHeight="false" outlineLevel="0" collapsed="false">
      <c r="A644" s="1473" t="s">
        <v>14184</v>
      </c>
      <c r="B644" s="73" t="s">
        <v>36</v>
      </c>
      <c r="D644" s="27"/>
      <c r="E644" s="104"/>
      <c r="I644" s="29"/>
      <c r="J644" s="29"/>
      <c r="K644" s="29"/>
      <c r="L644" s="29"/>
      <c r="M644" s="29"/>
      <c r="N644" s="29"/>
      <c r="O644" s="29"/>
      <c r="P644" s="29"/>
      <c r="Q644" s="29"/>
      <c r="R644" s="29"/>
      <c r="S644" s="29"/>
      <c r="T644" s="29"/>
      <c r="U644" s="122" t="n">
        <f aca="false">SUM(I644:T644)</f>
        <v>0</v>
      </c>
      <c r="W644" s="135" t="n">
        <v>913</v>
      </c>
      <c r="X644" s="136" t="n">
        <v>1413</v>
      </c>
      <c r="Y644" s="137" t="n">
        <f aca="false">U644/12</f>
        <v>0</v>
      </c>
    </row>
    <row r="645" s="5" customFormat="true" ht="15" hidden="false" customHeight="false" outlineLevel="0" collapsed="false">
      <c r="A645" s="63" t="s">
        <v>16470</v>
      </c>
      <c r="B645" s="73" t="s">
        <v>36</v>
      </c>
      <c r="D645" s="27"/>
      <c r="E645" s="104"/>
      <c r="I645" s="29"/>
      <c r="J645" s="29" t="n">
        <v>70.85</v>
      </c>
      <c r="K645" s="29"/>
      <c r="L645" s="29"/>
      <c r="M645" s="29"/>
      <c r="N645" s="29"/>
      <c r="O645" s="29"/>
      <c r="P645" s="29"/>
      <c r="Q645" s="29"/>
      <c r="R645" s="29"/>
      <c r="S645" s="29"/>
      <c r="T645" s="29"/>
      <c r="U645" s="122" t="n">
        <f aca="false">SUM(I645:T645)</f>
        <v>70.85</v>
      </c>
      <c r="W645" s="135"/>
      <c r="X645" s="136"/>
      <c r="Y645" s="137" t="n">
        <f aca="false">U645/12</f>
        <v>5.90416666666667</v>
      </c>
    </row>
    <row r="646" s="5" customFormat="true" ht="15" hidden="false" customHeight="false" outlineLevel="0" collapsed="false">
      <c r="A646" s="63" t="s">
        <v>16470</v>
      </c>
      <c r="B646" s="73" t="s">
        <v>36</v>
      </c>
      <c r="D646" s="27"/>
      <c r="E646" s="104"/>
      <c r="I646" s="29"/>
      <c r="J646" s="29" t="n">
        <v>85.48</v>
      </c>
      <c r="K646" s="29"/>
      <c r="L646" s="29"/>
      <c r="M646" s="29"/>
      <c r="N646" s="29"/>
      <c r="O646" s="29"/>
      <c r="P646" s="29"/>
      <c r="Q646" s="29"/>
      <c r="R646" s="29"/>
      <c r="S646" s="29"/>
      <c r="T646" s="29"/>
      <c r="U646" s="122" t="n">
        <f aca="false">SUM(I646:T646)</f>
        <v>85.48</v>
      </c>
      <c r="W646" s="135"/>
      <c r="X646" s="136"/>
      <c r="Y646" s="137" t="n">
        <f aca="false">U646/12</f>
        <v>7.12333333333333</v>
      </c>
    </row>
    <row r="647" s="5" customFormat="true" ht="15" hidden="false" customHeight="false" outlineLevel="0" collapsed="false">
      <c r="A647" s="1473" t="s">
        <v>8050</v>
      </c>
      <c r="B647" s="73" t="s">
        <v>36</v>
      </c>
      <c r="D647" s="27"/>
      <c r="E647" s="104"/>
      <c r="I647" s="29"/>
      <c r="J647" s="29"/>
      <c r="K647" s="29"/>
      <c r="L647" s="29"/>
      <c r="M647" s="29"/>
      <c r="N647" s="29"/>
      <c r="O647" s="29"/>
      <c r="P647" s="29"/>
      <c r="Q647" s="29"/>
      <c r="R647" s="29"/>
      <c r="S647" s="29"/>
      <c r="T647" s="29"/>
      <c r="U647" s="122" t="n">
        <f aca="false">SUM(I647:T647)</f>
        <v>0</v>
      </c>
      <c r="W647" s="135" t="n">
        <v>962</v>
      </c>
      <c r="X647" s="136" t="n">
        <v>1462</v>
      </c>
      <c r="Y647" s="137" t="n">
        <f aca="false">U647/12</f>
        <v>0</v>
      </c>
    </row>
    <row r="648" s="5" customFormat="true" ht="15" hidden="false" customHeight="false" outlineLevel="0" collapsed="false">
      <c r="A648" s="5" t="s">
        <v>1024</v>
      </c>
      <c r="B648" s="73" t="s">
        <v>36</v>
      </c>
      <c r="D648" s="27"/>
      <c r="E648" s="104"/>
      <c r="I648" s="29"/>
      <c r="J648" s="29"/>
      <c r="K648" s="5" t="n">
        <v>76.49</v>
      </c>
      <c r="L648" s="29"/>
      <c r="M648" s="29"/>
      <c r="N648" s="29"/>
      <c r="O648" s="29"/>
      <c r="P648" s="29"/>
      <c r="Q648" s="29"/>
      <c r="R648" s="29"/>
      <c r="S648" s="29"/>
      <c r="T648" s="29"/>
      <c r="U648" s="122" t="n">
        <f aca="false">SUM(I648:T648)</f>
        <v>76.49</v>
      </c>
      <c r="W648" s="135"/>
      <c r="X648" s="136"/>
      <c r="Y648" s="137" t="n">
        <f aca="false">U648/12</f>
        <v>6.37416666666667</v>
      </c>
    </row>
    <row r="649" s="5" customFormat="true" ht="15" hidden="false" customHeight="false" outlineLevel="0" collapsed="false">
      <c r="A649" s="5" t="s">
        <v>1024</v>
      </c>
      <c r="B649" s="73" t="s">
        <v>36</v>
      </c>
      <c r="D649" s="27"/>
      <c r="E649" s="104"/>
      <c r="I649" s="29"/>
      <c r="J649" s="29"/>
      <c r="K649" s="29"/>
      <c r="M649" s="5" t="n">
        <v>76.49</v>
      </c>
      <c r="N649" s="29"/>
      <c r="O649" s="29"/>
      <c r="P649" s="29"/>
      <c r="Q649" s="29"/>
      <c r="R649" s="29"/>
      <c r="S649" s="29"/>
      <c r="T649" s="29"/>
      <c r="U649" s="122" t="n">
        <f aca="false">SUM(I649:T649)</f>
        <v>76.49</v>
      </c>
      <c r="W649" s="135"/>
      <c r="X649" s="136"/>
      <c r="Y649" s="137" t="n">
        <f aca="false">U649/12</f>
        <v>6.37416666666667</v>
      </c>
    </row>
    <row r="650" s="5" customFormat="true" ht="15" hidden="false" customHeight="false" outlineLevel="0" collapsed="false">
      <c r="A650" s="63" t="s">
        <v>1024</v>
      </c>
      <c r="B650" s="73"/>
      <c r="D650" s="27"/>
      <c r="E650" s="104"/>
      <c r="I650" s="29"/>
      <c r="J650" s="29"/>
      <c r="K650" s="29"/>
      <c r="M650" s="29"/>
      <c r="O650" s="29"/>
      <c r="P650" s="29"/>
      <c r="Q650" s="29"/>
      <c r="R650" s="108" t="n">
        <v>74</v>
      </c>
      <c r="S650" s="29"/>
      <c r="T650" s="29"/>
      <c r="U650" s="122" t="n">
        <f aca="false">SUM(I650:T650)</f>
        <v>74</v>
      </c>
      <c r="W650" s="135"/>
      <c r="X650" s="136"/>
      <c r="Y650" s="137" t="n">
        <f aca="false">U650/12</f>
        <v>6.16666666666667</v>
      </c>
    </row>
    <row r="651" s="5" customFormat="true" ht="13.8" hidden="false" customHeight="false" outlineLevel="0" collapsed="false">
      <c r="A651" s="63" t="s">
        <v>70</v>
      </c>
      <c r="B651" s="73"/>
      <c r="E651" s="74"/>
      <c r="R651" s="108"/>
      <c r="U651" s="122" t="n">
        <f aca="false">SUM(I651:T651)</f>
        <v>0</v>
      </c>
      <c r="W651" s="135"/>
      <c r="X651" s="136"/>
      <c r="Y651" s="137" t="n">
        <f aca="false">U651/12</f>
        <v>0</v>
      </c>
    </row>
    <row r="652" s="5" customFormat="true" ht="15" hidden="false" customHeight="false" outlineLevel="0" collapsed="false">
      <c r="A652" s="63" t="s">
        <v>70</v>
      </c>
      <c r="B652" s="73"/>
      <c r="D652" s="27"/>
      <c r="E652" s="104"/>
      <c r="I652" s="29"/>
      <c r="J652" s="29"/>
      <c r="K652" s="29"/>
      <c r="L652" s="29"/>
      <c r="M652" s="29"/>
      <c r="N652" s="29"/>
      <c r="O652" s="29"/>
      <c r="P652" s="29"/>
      <c r="Q652" s="29"/>
      <c r="R652" s="108"/>
      <c r="S652" s="29"/>
      <c r="T652" s="29"/>
      <c r="U652" s="122" t="n">
        <f aca="false">SUM(I652:T652)</f>
        <v>0</v>
      </c>
      <c r="W652" s="135"/>
      <c r="X652" s="136"/>
      <c r="Y652" s="137" t="n">
        <f aca="false">U652/12</f>
        <v>0</v>
      </c>
    </row>
    <row r="653" s="5" customFormat="true" ht="15" hidden="false" customHeight="false" outlineLevel="0" collapsed="false">
      <c r="A653" s="63" t="s">
        <v>70</v>
      </c>
      <c r="B653" s="73"/>
      <c r="D653" s="27"/>
      <c r="E653" s="104"/>
      <c r="I653" s="29"/>
      <c r="J653" s="29"/>
      <c r="M653" s="29"/>
      <c r="N653" s="29"/>
      <c r="O653" s="29"/>
      <c r="P653" s="29"/>
      <c r="Q653" s="29"/>
      <c r="R653" s="108"/>
      <c r="S653" s="29"/>
      <c r="T653" s="29"/>
      <c r="U653" s="122" t="n">
        <f aca="false">SUM(I653:T653)</f>
        <v>0</v>
      </c>
      <c r="W653" s="135"/>
      <c r="X653" s="136"/>
      <c r="Y653" s="137" t="n">
        <f aca="false">U653/12</f>
        <v>0</v>
      </c>
    </row>
    <row r="654" s="5" customFormat="true" ht="13.8" hidden="false" customHeight="false" outlineLevel="0" collapsed="false">
      <c r="A654" s="5" t="s">
        <v>16471</v>
      </c>
      <c r="B654" s="73" t="s">
        <v>36</v>
      </c>
      <c r="E654" s="74"/>
      <c r="O654" s="5" t="n">
        <v>195.68</v>
      </c>
      <c r="U654" s="122" t="n">
        <f aca="false">SUM(I654:T654)</f>
        <v>195.68</v>
      </c>
      <c r="W654" s="135"/>
      <c r="X654" s="136"/>
      <c r="Y654" s="137" t="n">
        <f aca="false">U654/12</f>
        <v>16.3066666666667</v>
      </c>
    </row>
    <row r="655" s="5" customFormat="true" ht="15" hidden="false" customHeight="false" outlineLevel="0" collapsed="false">
      <c r="A655" s="1473" t="s">
        <v>9210</v>
      </c>
      <c r="B655" s="73" t="s">
        <v>36</v>
      </c>
      <c r="D655" s="27"/>
      <c r="E655" s="104"/>
      <c r="I655" s="29"/>
      <c r="J655" s="29"/>
      <c r="K655" s="29"/>
      <c r="L655" s="29"/>
      <c r="M655" s="29"/>
      <c r="N655" s="29"/>
      <c r="O655" s="29"/>
      <c r="P655" s="29"/>
      <c r="Q655" s="29"/>
      <c r="R655" s="29"/>
      <c r="S655" s="29"/>
      <c r="T655" s="29"/>
      <c r="U655" s="122" t="n">
        <f aca="false">SUM(I655:T655)</f>
        <v>0</v>
      </c>
      <c r="W655" s="135" t="n">
        <v>841</v>
      </c>
      <c r="X655" s="136" t="n">
        <v>1341</v>
      </c>
      <c r="Y655" s="137" t="n">
        <f aca="false">U655/12</f>
        <v>0</v>
      </c>
    </row>
    <row r="656" s="5" customFormat="true" ht="15" hidden="false" customHeight="false" outlineLevel="0" collapsed="false">
      <c r="A656" s="5" t="s">
        <v>956</v>
      </c>
      <c r="B656" s="73" t="s">
        <v>36</v>
      </c>
      <c r="D656" s="27"/>
      <c r="E656" s="104"/>
      <c r="I656" s="29"/>
      <c r="J656" s="29"/>
      <c r="K656" s="5" t="n">
        <v>62.04</v>
      </c>
      <c r="L656" s="29"/>
      <c r="M656" s="29"/>
      <c r="N656" s="29"/>
      <c r="O656" s="29"/>
      <c r="P656" s="29"/>
      <c r="Q656" s="29"/>
      <c r="R656" s="29"/>
      <c r="S656" s="29"/>
      <c r="T656" s="29"/>
      <c r="U656" s="122" t="n">
        <f aca="false">SUM(I656:T656)</f>
        <v>62.04</v>
      </c>
      <c r="W656" s="135"/>
      <c r="X656" s="136"/>
      <c r="Y656" s="137" t="n">
        <f aca="false">U656/12</f>
        <v>5.17</v>
      </c>
    </row>
    <row r="657" s="5" customFormat="true" ht="15" hidden="false" customHeight="false" outlineLevel="0" collapsed="false">
      <c r="A657" s="5" t="s">
        <v>956</v>
      </c>
      <c r="B657" s="73" t="s">
        <v>36</v>
      </c>
      <c r="D657" s="27"/>
      <c r="E657" s="104"/>
      <c r="I657" s="29"/>
      <c r="J657" s="29"/>
      <c r="K657" s="5" t="n">
        <v>46.89</v>
      </c>
      <c r="L657" s="29"/>
      <c r="M657" s="29"/>
      <c r="N657" s="29"/>
      <c r="O657" s="29"/>
      <c r="P657" s="29"/>
      <c r="Q657" s="29"/>
      <c r="R657" s="29"/>
      <c r="S657" s="29"/>
      <c r="T657" s="29"/>
      <c r="U657" s="122" t="n">
        <f aca="false">SUM(I657:T657)</f>
        <v>46.89</v>
      </c>
      <c r="W657" s="135"/>
      <c r="X657" s="136"/>
      <c r="Y657" s="137" t="n">
        <f aca="false">U657/12</f>
        <v>3.9075</v>
      </c>
    </row>
    <row r="658" s="5" customFormat="true" ht="15" hidden="false" customHeight="false" outlineLevel="0" collapsed="false">
      <c r="A658" s="5" t="s">
        <v>956</v>
      </c>
      <c r="B658" s="73" t="s">
        <v>36</v>
      </c>
      <c r="D658" s="27"/>
      <c r="E658" s="104"/>
      <c r="I658" s="29"/>
      <c r="J658" s="29"/>
      <c r="L658" s="5" t="n">
        <v>62.66</v>
      </c>
      <c r="M658" s="29"/>
      <c r="N658" s="29"/>
      <c r="O658" s="29"/>
      <c r="P658" s="29"/>
      <c r="Q658" s="29"/>
      <c r="R658" s="29"/>
      <c r="S658" s="29"/>
      <c r="T658" s="29"/>
      <c r="U658" s="122" t="n">
        <f aca="false">SUM(I658:T658)</f>
        <v>62.66</v>
      </c>
      <c r="W658" s="135"/>
      <c r="X658" s="136"/>
      <c r="Y658" s="137" t="n">
        <f aca="false">U658/12</f>
        <v>5.22166666666667</v>
      </c>
    </row>
    <row r="659" s="5" customFormat="true" ht="15" hidden="false" customHeight="false" outlineLevel="0" collapsed="false">
      <c r="A659" s="5" t="s">
        <v>956</v>
      </c>
      <c r="B659" s="73" t="s">
        <v>36</v>
      </c>
      <c r="D659" s="27"/>
      <c r="E659" s="104"/>
      <c r="I659" s="29"/>
      <c r="J659" s="29"/>
      <c r="L659" s="5" t="n">
        <v>223.34</v>
      </c>
      <c r="M659" s="29"/>
      <c r="N659" s="29"/>
      <c r="O659" s="29"/>
      <c r="P659" s="29"/>
      <c r="Q659" s="29"/>
      <c r="R659" s="29"/>
      <c r="S659" s="29"/>
      <c r="T659" s="29"/>
      <c r="U659" s="122" t="n">
        <f aca="false">SUM(I659:T659)</f>
        <v>223.34</v>
      </c>
      <c r="W659" s="135"/>
      <c r="X659" s="136"/>
      <c r="Y659" s="137" t="n">
        <f aca="false">U659/12</f>
        <v>18.6116666666667</v>
      </c>
    </row>
    <row r="660" s="5" customFormat="true" ht="13.8" hidden="false" customHeight="false" outlineLevel="0" collapsed="false">
      <c r="A660" s="5" t="s">
        <v>956</v>
      </c>
      <c r="B660" s="73" t="s">
        <v>36</v>
      </c>
      <c r="E660" s="74"/>
      <c r="N660" s="5" t="n">
        <v>85.65</v>
      </c>
      <c r="U660" s="122" t="n">
        <f aca="false">SUM(I660:T660)</f>
        <v>85.65</v>
      </c>
      <c r="W660" s="135"/>
      <c r="X660" s="136"/>
      <c r="Y660" s="137" t="n">
        <f aca="false">U660/12</f>
        <v>7.1375</v>
      </c>
    </row>
    <row r="661" s="5" customFormat="true" ht="13.8" hidden="false" customHeight="false" outlineLevel="0" collapsed="false">
      <c r="A661" s="5" t="s">
        <v>956</v>
      </c>
      <c r="B661" s="73" t="s">
        <v>36</v>
      </c>
      <c r="E661" s="74"/>
      <c r="N661" s="5" t="n">
        <v>114.36</v>
      </c>
      <c r="U661" s="122" t="n">
        <f aca="false">SUM(I661:T661)</f>
        <v>114.36</v>
      </c>
      <c r="W661" s="135"/>
      <c r="X661" s="136"/>
      <c r="Y661" s="137" t="n">
        <f aca="false">U661/12</f>
        <v>9.53</v>
      </c>
    </row>
    <row r="662" s="5" customFormat="true" ht="13.8" hidden="false" customHeight="false" outlineLevel="0" collapsed="false">
      <c r="A662" s="5" t="s">
        <v>956</v>
      </c>
      <c r="B662" s="73" t="s">
        <v>36</v>
      </c>
      <c r="E662" s="74"/>
      <c r="O662" s="5" t="n">
        <v>62.66</v>
      </c>
      <c r="U662" s="122" t="n">
        <f aca="false">SUM(I662:T662)</f>
        <v>62.66</v>
      </c>
      <c r="W662" s="135"/>
      <c r="X662" s="136"/>
      <c r="Y662" s="137" t="n">
        <f aca="false">U662/12</f>
        <v>5.22166666666667</v>
      </c>
    </row>
    <row r="663" s="5" customFormat="true" ht="15" hidden="false" customHeight="false" outlineLevel="0" collapsed="false">
      <c r="A663" s="63" t="s">
        <v>956</v>
      </c>
      <c r="B663" s="73"/>
      <c r="D663" s="27"/>
      <c r="E663" s="104"/>
      <c r="I663" s="29"/>
      <c r="J663" s="29"/>
      <c r="K663" s="29"/>
      <c r="L663" s="29"/>
      <c r="M663" s="29"/>
      <c r="N663" s="29"/>
      <c r="O663" s="29"/>
      <c r="P663" s="29"/>
      <c r="Q663" s="29"/>
      <c r="R663" s="108" t="n">
        <v>104</v>
      </c>
      <c r="S663" s="29"/>
      <c r="T663" s="29"/>
      <c r="U663" s="122" t="n">
        <f aca="false">SUM(I663:T663)</f>
        <v>104</v>
      </c>
      <c r="W663" s="135"/>
      <c r="X663" s="136"/>
      <c r="Y663" s="137" t="n">
        <f aca="false">U663/12</f>
        <v>8.66666666666667</v>
      </c>
    </row>
    <row r="664" s="5" customFormat="true" ht="13.8" hidden="false" customHeight="false" outlineLevel="0" collapsed="false">
      <c r="A664" s="5" t="s">
        <v>16472</v>
      </c>
      <c r="B664" s="73" t="s">
        <v>36</v>
      </c>
      <c r="E664" s="74"/>
      <c r="O664" s="5" t="n">
        <v>136.53</v>
      </c>
      <c r="U664" s="122" t="n">
        <f aca="false">SUM(I664:T664)</f>
        <v>136.53</v>
      </c>
      <c r="W664" s="135"/>
      <c r="X664" s="136"/>
      <c r="Y664" s="137" t="n">
        <f aca="false">U664/12</f>
        <v>11.3775</v>
      </c>
    </row>
    <row r="665" s="5" customFormat="true" ht="15" hidden="false" customHeight="false" outlineLevel="0" collapsed="false">
      <c r="A665" s="1473" t="s">
        <v>7873</v>
      </c>
      <c r="B665" s="73" t="s">
        <v>36</v>
      </c>
      <c r="D665" s="27"/>
      <c r="E665" s="104"/>
      <c r="I665" s="29"/>
      <c r="J665" s="29"/>
      <c r="K665" s="29"/>
      <c r="L665" s="29"/>
      <c r="M665" s="29"/>
      <c r="N665" s="29"/>
      <c r="O665" s="29"/>
      <c r="P665" s="29"/>
      <c r="Q665" s="29"/>
      <c r="R665" s="29"/>
      <c r="S665" s="29"/>
      <c r="T665" s="29"/>
      <c r="U665" s="122" t="n">
        <f aca="false">SUM(I665:T665)</f>
        <v>0</v>
      </c>
      <c r="W665" s="135" t="n">
        <v>901</v>
      </c>
      <c r="X665" s="136" t="n">
        <v>1401</v>
      </c>
      <c r="Y665" s="137" t="n">
        <f aca="false">U665/12</f>
        <v>0</v>
      </c>
    </row>
    <row r="666" s="5" customFormat="true" ht="15" hidden="false" customHeight="false" outlineLevel="0" collapsed="false">
      <c r="A666" s="5" t="s">
        <v>938</v>
      </c>
      <c r="B666" s="73" t="s">
        <v>36</v>
      </c>
      <c r="D666" s="27"/>
      <c r="E666" s="104"/>
      <c r="I666" s="29"/>
      <c r="J666" s="29"/>
      <c r="K666" s="5" t="n">
        <v>256.95</v>
      </c>
      <c r="L666" s="29"/>
      <c r="M666" s="29"/>
      <c r="N666" s="29"/>
      <c r="O666" s="29"/>
      <c r="P666" s="29"/>
      <c r="Q666" s="29"/>
      <c r="R666" s="29"/>
      <c r="S666" s="29"/>
      <c r="T666" s="29"/>
      <c r="U666" s="122" t="n">
        <f aca="false">SUM(I666:T666)</f>
        <v>256.95</v>
      </c>
      <c r="W666" s="135"/>
      <c r="X666" s="136"/>
      <c r="Y666" s="137" t="n">
        <f aca="false">U666/12</f>
        <v>21.4125</v>
      </c>
    </row>
    <row r="667" s="5" customFormat="true" ht="15" hidden="false" customHeight="false" outlineLevel="0" collapsed="false">
      <c r="A667" s="5" t="s">
        <v>938</v>
      </c>
      <c r="B667" s="73" t="s">
        <v>36</v>
      </c>
      <c r="D667" s="27"/>
      <c r="E667" s="104"/>
      <c r="I667" s="29"/>
      <c r="J667" s="29"/>
      <c r="L667" s="5" t="n">
        <v>298.32</v>
      </c>
      <c r="M667" s="29"/>
      <c r="N667" s="29"/>
      <c r="O667" s="29"/>
      <c r="P667" s="29"/>
      <c r="Q667" s="29"/>
      <c r="R667" s="29"/>
      <c r="S667" s="29"/>
      <c r="T667" s="29"/>
      <c r="U667" s="122" t="n">
        <f aca="false">SUM(I667:T667)</f>
        <v>298.32</v>
      </c>
      <c r="W667" s="135"/>
      <c r="X667" s="136"/>
      <c r="Y667" s="137" t="n">
        <f aca="false">U667/12</f>
        <v>24.86</v>
      </c>
    </row>
    <row r="668" s="5" customFormat="true" ht="13.8" hidden="false" customHeight="false" outlineLevel="0" collapsed="false">
      <c r="A668" s="5" t="s">
        <v>938</v>
      </c>
      <c r="B668" s="73" t="s">
        <v>36</v>
      </c>
      <c r="E668" s="74"/>
      <c r="N668" s="5" t="n">
        <v>302.67</v>
      </c>
      <c r="U668" s="122" t="n">
        <f aca="false">SUM(I668:T668)</f>
        <v>302.67</v>
      </c>
      <c r="W668" s="135"/>
      <c r="X668" s="136"/>
      <c r="Y668" s="137" t="n">
        <f aca="false">U668/12</f>
        <v>25.2225</v>
      </c>
    </row>
    <row r="669" s="5" customFormat="true" ht="15" hidden="false" customHeight="false" outlineLevel="0" collapsed="false">
      <c r="A669" s="63" t="s">
        <v>15972</v>
      </c>
      <c r="B669" s="73"/>
      <c r="D669" s="27"/>
      <c r="E669" s="104"/>
      <c r="I669" s="29"/>
      <c r="J669" s="29"/>
      <c r="K669" s="29"/>
      <c r="L669" s="29"/>
      <c r="M669" s="29"/>
      <c r="N669" s="29"/>
      <c r="O669" s="29"/>
      <c r="P669" s="29"/>
      <c r="Q669" s="29"/>
      <c r="R669" s="108" t="n">
        <v>7.8</v>
      </c>
      <c r="S669" s="29"/>
      <c r="T669" s="29"/>
      <c r="U669" s="122" t="n">
        <f aca="false">SUM(I669:T669)</f>
        <v>7.8</v>
      </c>
      <c r="W669" s="135"/>
      <c r="X669" s="136"/>
      <c r="Y669" s="137" t="n">
        <f aca="false">U669/12</f>
        <v>0.65</v>
      </c>
    </row>
    <row r="670" s="5" customFormat="true" ht="15" hidden="false" customHeight="false" outlineLevel="0" collapsed="false">
      <c r="A670" s="5" t="s">
        <v>16473</v>
      </c>
      <c r="B670" s="73" t="s">
        <v>36</v>
      </c>
      <c r="D670" s="27"/>
      <c r="E670" s="104"/>
      <c r="I670" s="29"/>
      <c r="J670" s="29"/>
      <c r="L670" s="5" t="n">
        <v>552.08</v>
      </c>
      <c r="M670" s="29"/>
      <c r="N670" s="29"/>
      <c r="O670" s="29"/>
      <c r="P670" s="29"/>
      <c r="Q670" s="29"/>
      <c r="R670" s="29"/>
      <c r="S670" s="29"/>
      <c r="T670" s="29"/>
      <c r="U670" s="122" t="n">
        <f aca="false">SUM(I670:T670)</f>
        <v>552.08</v>
      </c>
      <c r="W670" s="135"/>
      <c r="X670" s="136"/>
      <c r="Y670" s="137" t="n">
        <f aca="false">U670/12</f>
        <v>46.0066666666667</v>
      </c>
    </row>
    <row r="671" s="5" customFormat="true" ht="15" hidden="false" customHeight="false" outlineLevel="0" collapsed="false">
      <c r="A671" s="63" t="s">
        <v>106</v>
      </c>
      <c r="B671" s="73"/>
      <c r="D671" s="27"/>
      <c r="E671" s="104"/>
      <c r="I671" s="29"/>
      <c r="J671" s="29"/>
      <c r="K671" s="29"/>
      <c r="N671" s="29"/>
      <c r="O671" s="29"/>
      <c r="P671" s="29"/>
      <c r="Q671" s="29" t="n">
        <v>540</v>
      </c>
      <c r="R671" s="29"/>
      <c r="S671" s="29"/>
      <c r="T671" s="29"/>
      <c r="U671" s="122" t="n">
        <f aca="false">SUM(I671:T671)</f>
        <v>540</v>
      </c>
      <c r="W671" s="135"/>
      <c r="X671" s="136"/>
      <c r="Y671" s="137" t="n">
        <f aca="false">U671/12</f>
        <v>45</v>
      </c>
    </row>
    <row r="672" s="5" customFormat="true" ht="15" hidden="false" customHeight="false" outlineLevel="0" collapsed="false">
      <c r="A672" s="63" t="s">
        <v>1066</v>
      </c>
      <c r="B672" s="73"/>
      <c r="D672" s="27"/>
      <c r="E672" s="104"/>
      <c r="I672" s="29"/>
      <c r="J672" s="29"/>
      <c r="M672" s="29"/>
      <c r="N672" s="29"/>
      <c r="O672" s="29"/>
      <c r="P672" s="29"/>
      <c r="Q672" s="29" t="n">
        <v>291</v>
      </c>
      <c r="R672" s="29"/>
      <c r="S672" s="29"/>
      <c r="T672" s="29"/>
      <c r="U672" s="122" t="n">
        <f aca="false">SUM(I672:T672)</f>
        <v>291</v>
      </c>
      <c r="W672" s="135"/>
      <c r="X672" s="136"/>
      <c r="Y672" s="137" t="n">
        <f aca="false">U672/12</f>
        <v>24.25</v>
      </c>
    </row>
    <row r="673" s="5" customFormat="true" ht="13.8" hidden="false" customHeight="false" outlineLevel="0" collapsed="false">
      <c r="A673" s="5" t="s">
        <v>1066</v>
      </c>
      <c r="B673" s="73" t="s">
        <v>36</v>
      </c>
      <c r="E673" s="74"/>
      <c r="N673" s="5" t="n">
        <v>175.77</v>
      </c>
      <c r="O673" s="5" t="n">
        <v>42.36</v>
      </c>
      <c r="P673" s="5" t="n">
        <v>309.74</v>
      </c>
      <c r="U673" s="122" t="n">
        <f aca="false">SUM(I673:T673)</f>
        <v>527.87</v>
      </c>
      <c r="W673" s="135"/>
      <c r="X673" s="136"/>
      <c r="Y673" s="137" t="n">
        <f aca="false">U673/12</f>
        <v>43.9891666666667</v>
      </c>
    </row>
    <row r="674" s="5" customFormat="true" ht="15" hidden="false" customHeight="false" outlineLevel="0" collapsed="false">
      <c r="A674" s="5" t="s">
        <v>16474</v>
      </c>
      <c r="B674" s="73" t="s">
        <v>36</v>
      </c>
      <c r="D674" s="27"/>
      <c r="E674" s="104"/>
      <c r="I674" s="29"/>
      <c r="J674" s="29"/>
      <c r="K674" s="29"/>
      <c r="M674" s="5" t="n">
        <v>53.04</v>
      </c>
      <c r="N674" s="29"/>
      <c r="O674" s="29"/>
      <c r="P674" s="29"/>
      <c r="Q674" s="29"/>
      <c r="R674" s="29"/>
      <c r="S674" s="29"/>
      <c r="T674" s="29"/>
      <c r="U674" s="122" t="n">
        <f aca="false">SUM(I674:T674)</f>
        <v>53.04</v>
      </c>
      <c r="W674" s="135"/>
      <c r="X674" s="136"/>
      <c r="Y674" s="137" t="n">
        <f aca="false">U674/12</f>
        <v>4.42</v>
      </c>
    </row>
    <row r="675" s="5" customFormat="true" ht="15" hidden="false" customHeight="false" outlineLevel="0" collapsed="false">
      <c r="A675" s="63" t="s">
        <v>15973</v>
      </c>
      <c r="B675" s="73"/>
      <c r="D675" s="27"/>
      <c r="E675" s="104"/>
      <c r="I675" s="29"/>
      <c r="J675" s="29"/>
      <c r="K675" s="29"/>
      <c r="L675" s="29"/>
      <c r="M675" s="29"/>
      <c r="N675" s="29"/>
      <c r="O675" s="29"/>
      <c r="P675" s="29"/>
      <c r="Q675" s="29"/>
      <c r="R675" s="108" t="n">
        <v>55</v>
      </c>
      <c r="S675" s="29"/>
      <c r="T675" s="29"/>
      <c r="U675" s="122" t="n">
        <f aca="false">SUM(I675:T675)</f>
        <v>55</v>
      </c>
      <c r="W675" s="135"/>
      <c r="X675" s="136"/>
      <c r="Y675" s="137" t="n">
        <f aca="false">U675/12</f>
        <v>4.58333333333333</v>
      </c>
    </row>
    <row r="676" s="5" customFormat="true" ht="15" hidden="false" customHeight="false" outlineLevel="0" collapsed="false">
      <c r="A676" s="1473" t="s">
        <v>11333</v>
      </c>
      <c r="B676" s="73" t="s">
        <v>36</v>
      </c>
      <c r="D676" s="27"/>
      <c r="E676" s="104"/>
      <c r="I676" s="29"/>
      <c r="J676" s="29"/>
      <c r="K676" s="29"/>
      <c r="L676" s="29"/>
      <c r="M676" s="29"/>
      <c r="N676" s="29"/>
      <c r="O676" s="29"/>
      <c r="P676" s="29"/>
      <c r="Q676" s="29"/>
      <c r="R676" s="29"/>
      <c r="S676" s="29"/>
      <c r="T676" s="29"/>
      <c r="U676" s="122" t="n">
        <f aca="false">SUM(I676:T676)</f>
        <v>0</v>
      </c>
      <c r="W676" s="135" t="n">
        <v>846</v>
      </c>
      <c r="X676" s="136" t="n">
        <v>1346</v>
      </c>
      <c r="Y676" s="137" t="n">
        <f aca="false">U676/12</f>
        <v>0</v>
      </c>
    </row>
    <row r="677" s="5" customFormat="true" ht="15" hidden="false" customHeight="false" outlineLevel="0" collapsed="false">
      <c r="A677" s="1473" t="s">
        <v>16475</v>
      </c>
      <c r="B677" s="73" t="s">
        <v>36</v>
      </c>
      <c r="D677" s="27"/>
      <c r="E677" s="104"/>
      <c r="I677" s="29"/>
      <c r="J677" s="29"/>
      <c r="K677" s="29"/>
      <c r="L677" s="29"/>
      <c r="M677" s="29"/>
      <c r="N677" s="29"/>
      <c r="O677" s="29"/>
      <c r="P677" s="29"/>
      <c r="Q677" s="29"/>
      <c r="R677" s="29"/>
      <c r="S677" s="29"/>
      <c r="T677" s="29"/>
      <c r="U677" s="122" t="n">
        <f aca="false">SUM(I677:T677)</f>
        <v>0</v>
      </c>
      <c r="W677" s="135" t="n">
        <v>853</v>
      </c>
      <c r="X677" s="136" t="n">
        <v>1353</v>
      </c>
      <c r="Y677" s="137" t="n">
        <f aca="false">U677/12</f>
        <v>0</v>
      </c>
    </row>
    <row r="678" s="5" customFormat="true" ht="15" hidden="false" customHeight="false" outlineLevel="0" collapsed="false">
      <c r="A678" s="5" t="s">
        <v>1156</v>
      </c>
      <c r="B678" s="73" t="s">
        <v>36</v>
      </c>
      <c r="D678" s="27"/>
      <c r="E678" s="104"/>
      <c r="I678" s="29"/>
      <c r="J678" s="29"/>
      <c r="L678" s="5" t="n">
        <v>98.33</v>
      </c>
      <c r="M678" s="29"/>
      <c r="N678" s="29"/>
      <c r="O678" s="29"/>
      <c r="P678" s="29"/>
      <c r="Q678" s="29"/>
      <c r="R678" s="29"/>
      <c r="S678" s="29"/>
      <c r="T678" s="29"/>
      <c r="U678" s="122" t="n">
        <f aca="false">SUM(I678:T678)</f>
        <v>98.33</v>
      </c>
      <c r="W678" s="135"/>
      <c r="X678" s="136"/>
      <c r="Y678" s="137" t="n">
        <f aca="false">U678/12</f>
        <v>8.19416666666667</v>
      </c>
    </row>
    <row r="679" s="5" customFormat="true" ht="13.8" hidden="false" customHeight="false" outlineLevel="0" collapsed="false">
      <c r="A679" s="5" t="s">
        <v>1156</v>
      </c>
      <c r="B679" s="73" t="s">
        <v>36</v>
      </c>
      <c r="E679" s="74"/>
      <c r="N679" s="5" t="n">
        <v>112.53</v>
      </c>
      <c r="U679" s="122" t="n">
        <f aca="false">SUM(I679:T679)</f>
        <v>112.53</v>
      </c>
      <c r="W679" s="135"/>
      <c r="X679" s="136"/>
      <c r="Y679" s="137" t="n">
        <f aca="false">U679/12</f>
        <v>9.3775</v>
      </c>
    </row>
    <row r="680" s="5" customFormat="true" ht="15" hidden="false" customHeight="false" outlineLevel="0" collapsed="false">
      <c r="A680" s="1473" t="s">
        <v>9437</v>
      </c>
      <c r="B680" s="73" t="s">
        <v>36</v>
      </c>
      <c r="D680" s="27"/>
      <c r="E680" s="104"/>
      <c r="I680" s="29"/>
      <c r="J680" s="29"/>
      <c r="K680" s="29"/>
      <c r="L680" s="29"/>
      <c r="M680" s="29"/>
      <c r="N680" s="29"/>
      <c r="O680" s="29"/>
      <c r="P680" s="29"/>
      <c r="Q680" s="29"/>
      <c r="R680" s="29"/>
      <c r="S680" s="29"/>
      <c r="T680" s="29"/>
      <c r="U680" s="122" t="n">
        <f aca="false">SUM(I680:T680)</f>
        <v>0</v>
      </c>
      <c r="W680" s="135" t="n">
        <v>998</v>
      </c>
      <c r="X680" s="136" t="n">
        <v>1498</v>
      </c>
      <c r="Y680" s="137" t="n">
        <f aca="false">U680/12</f>
        <v>0</v>
      </c>
    </row>
    <row r="681" s="5" customFormat="true" ht="15" hidden="false" customHeight="false" outlineLevel="0" collapsed="false">
      <c r="A681" s="1473" t="s">
        <v>9270</v>
      </c>
      <c r="B681" s="73" t="s">
        <v>36</v>
      </c>
      <c r="D681" s="27"/>
      <c r="E681" s="104"/>
      <c r="I681" s="29"/>
      <c r="J681" s="29"/>
      <c r="K681" s="29"/>
      <c r="L681" s="29"/>
      <c r="M681" s="29"/>
      <c r="N681" s="29"/>
      <c r="O681" s="29"/>
      <c r="P681" s="29"/>
      <c r="Q681" s="29"/>
      <c r="R681" s="29"/>
      <c r="S681" s="29"/>
      <c r="T681" s="29"/>
      <c r="U681" s="122" t="n">
        <f aca="false">SUM(I681:T681)</f>
        <v>0</v>
      </c>
      <c r="W681" s="135" t="n">
        <v>927</v>
      </c>
      <c r="X681" s="136" t="n">
        <v>1427</v>
      </c>
      <c r="Y681" s="137" t="n">
        <f aca="false">U681/12</f>
        <v>0</v>
      </c>
    </row>
    <row r="682" s="5" customFormat="true" ht="15" hidden="false" customHeight="false" outlineLevel="0" collapsed="false">
      <c r="A682" s="5" t="s">
        <v>1102</v>
      </c>
      <c r="B682" s="73" t="s">
        <v>36</v>
      </c>
      <c r="D682" s="27"/>
      <c r="E682" s="104"/>
      <c r="I682" s="29"/>
      <c r="J682" s="29"/>
      <c r="K682" s="5" t="n">
        <v>71.79</v>
      </c>
      <c r="L682" s="29"/>
      <c r="M682" s="29"/>
      <c r="N682" s="29"/>
      <c r="O682" s="29"/>
      <c r="P682" s="29"/>
      <c r="Q682" s="29"/>
      <c r="R682" s="29"/>
      <c r="S682" s="29"/>
      <c r="T682" s="29"/>
      <c r="U682" s="122" t="n">
        <f aca="false">SUM(I682:T682)</f>
        <v>71.79</v>
      </c>
      <c r="W682" s="135"/>
      <c r="X682" s="136"/>
      <c r="Y682" s="137" t="n">
        <f aca="false">U682/12</f>
        <v>5.9825</v>
      </c>
    </row>
    <row r="683" s="5" customFormat="true" ht="15" hidden="false" customHeight="false" outlineLevel="0" collapsed="false">
      <c r="A683" s="63" t="s">
        <v>1102</v>
      </c>
      <c r="B683" s="73"/>
      <c r="D683" s="27"/>
      <c r="E683" s="104"/>
      <c r="I683" s="29"/>
      <c r="J683" s="29"/>
      <c r="L683" s="29"/>
      <c r="M683" s="29"/>
      <c r="N683" s="29"/>
      <c r="O683" s="29"/>
      <c r="P683" s="29"/>
      <c r="Q683" s="29" t="n">
        <v>55</v>
      </c>
      <c r="R683" s="29"/>
      <c r="S683" s="29"/>
      <c r="T683" s="29"/>
      <c r="U683" s="122" t="n">
        <f aca="false">SUM(I683:T683)</f>
        <v>55</v>
      </c>
      <c r="W683" s="135"/>
      <c r="X683" s="136"/>
      <c r="Y683" s="137" t="n">
        <f aca="false">U683/12</f>
        <v>4.58333333333333</v>
      </c>
    </row>
    <row r="684" s="5" customFormat="true" ht="15" hidden="false" customHeight="false" outlineLevel="0" collapsed="false">
      <c r="A684" s="5" t="s">
        <v>959</v>
      </c>
      <c r="B684" s="73" t="s">
        <v>36</v>
      </c>
      <c r="D684" s="27"/>
      <c r="E684" s="104"/>
      <c r="I684" s="29"/>
      <c r="J684" s="29"/>
      <c r="K684" s="29"/>
      <c r="M684" s="5" t="n">
        <v>58.99</v>
      </c>
      <c r="N684" s="29"/>
      <c r="O684" s="29"/>
      <c r="P684" s="29"/>
      <c r="Q684" s="29"/>
      <c r="R684" s="29"/>
      <c r="S684" s="29"/>
      <c r="T684" s="29"/>
      <c r="U684" s="122" t="n">
        <f aca="false">SUM(I684:T684)</f>
        <v>58.99</v>
      </c>
      <c r="W684" s="135"/>
      <c r="X684" s="136"/>
      <c r="Y684" s="137" t="n">
        <f aca="false">U684/12</f>
        <v>4.91583333333333</v>
      </c>
    </row>
    <row r="685" s="5" customFormat="true" ht="15" hidden="false" customHeight="false" outlineLevel="0" collapsed="false">
      <c r="A685" s="5" t="s">
        <v>959</v>
      </c>
      <c r="B685" s="73" t="s">
        <v>36</v>
      </c>
      <c r="D685" s="27"/>
      <c r="E685" s="104"/>
      <c r="I685" s="29"/>
      <c r="J685" s="29"/>
      <c r="K685" s="29"/>
      <c r="M685" s="5" t="n">
        <v>58.99</v>
      </c>
      <c r="N685" s="29"/>
      <c r="O685" s="29"/>
      <c r="P685" s="29"/>
      <c r="Q685" s="29"/>
      <c r="R685" s="29"/>
      <c r="S685" s="29"/>
      <c r="T685" s="29"/>
      <c r="U685" s="122" t="n">
        <f aca="false">SUM(I685:T685)</f>
        <v>58.99</v>
      </c>
      <c r="W685" s="135"/>
      <c r="X685" s="136"/>
      <c r="Y685" s="137" t="n">
        <f aca="false">U685/12</f>
        <v>4.91583333333333</v>
      </c>
    </row>
    <row r="686" s="5" customFormat="true" ht="13.8" hidden="false" customHeight="false" outlineLevel="0" collapsed="false">
      <c r="A686" s="5" t="s">
        <v>959</v>
      </c>
      <c r="B686" s="73" t="s">
        <v>36</v>
      </c>
      <c r="E686" s="74"/>
      <c r="O686" s="5" t="n">
        <v>58.99</v>
      </c>
      <c r="U686" s="122" t="n">
        <f aca="false">SUM(I686:T686)</f>
        <v>58.99</v>
      </c>
      <c r="W686" s="135"/>
      <c r="X686" s="136"/>
      <c r="Y686" s="137" t="n">
        <f aca="false">U686/12</f>
        <v>4.91583333333333</v>
      </c>
    </row>
    <row r="687" s="5" customFormat="true" ht="15" hidden="false" customHeight="false" outlineLevel="0" collapsed="false">
      <c r="A687" s="5" t="s">
        <v>15975</v>
      </c>
      <c r="B687" s="73" t="s">
        <v>36</v>
      </c>
      <c r="D687" s="27"/>
      <c r="E687" s="104"/>
      <c r="I687" s="29"/>
      <c r="J687" s="29"/>
      <c r="L687" s="5" t="n">
        <v>58.99</v>
      </c>
      <c r="M687" s="29"/>
      <c r="N687" s="29"/>
      <c r="O687" s="29"/>
      <c r="P687" s="29"/>
      <c r="Q687" s="29"/>
      <c r="R687" s="29"/>
      <c r="S687" s="29"/>
      <c r="T687" s="29"/>
      <c r="U687" s="122" t="n">
        <f aca="false">SUM(I687:T687)</f>
        <v>58.99</v>
      </c>
      <c r="W687" s="135"/>
      <c r="X687" s="136"/>
      <c r="Y687" s="137" t="n">
        <f aca="false">U687/12</f>
        <v>4.91583333333333</v>
      </c>
    </row>
    <row r="688" s="5" customFormat="true" ht="15" hidden="false" customHeight="false" outlineLevel="0" collapsed="false">
      <c r="A688" s="5" t="s">
        <v>15975</v>
      </c>
      <c r="B688" s="73" t="s">
        <v>36</v>
      </c>
      <c r="D688" s="27"/>
      <c r="E688" s="104"/>
      <c r="I688" s="29"/>
      <c r="J688" s="29"/>
      <c r="L688" s="5" t="n">
        <v>196.27</v>
      </c>
      <c r="M688" s="29"/>
      <c r="N688" s="29"/>
      <c r="O688" s="29"/>
      <c r="P688" s="29"/>
      <c r="Q688" s="29"/>
      <c r="R688" s="29"/>
      <c r="S688" s="29"/>
      <c r="T688" s="29"/>
      <c r="U688" s="122" t="n">
        <f aca="false">SUM(I688:T688)</f>
        <v>196.27</v>
      </c>
      <c r="W688" s="135"/>
      <c r="X688" s="136"/>
      <c r="Y688" s="137" t="n">
        <f aca="false">U688/12</f>
        <v>16.3558333333333</v>
      </c>
    </row>
    <row r="689" s="5" customFormat="true" ht="15" hidden="false" customHeight="false" outlineLevel="0" collapsed="false">
      <c r="A689" s="63" t="s">
        <v>15975</v>
      </c>
      <c r="B689" s="73"/>
      <c r="D689" s="27"/>
      <c r="E689" s="104"/>
      <c r="I689" s="29"/>
      <c r="J689" s="29"/>
      <c r="K689" s="29"/>
      <c r="M689" s="29"/>
      <c r="O689" s="29"/>
      <c r="P689" s="29"/>
      <c r="Q689" s="29"/>
      <c r="R689" s="108" t="n">
        <v>125</v>
      </c>
      <c r="S689" s="29"/>
      <c r="T689" s="29"/>
      <c r="U689" s="122" t="n">
        <f aca="false">SUM(I689:T689)</f>
        <v>125</v>
      </c>
      <c r="W689" s="135"/>
      <c r="X689" s="136"/>
      <c r="Y689" s="137" t="n">
        <f aca="false">U689/12</f>
        <v>10.4166666666667</v>
      </c>
    </row>
    <row r="690" s="5" customFormat="true" ht="15" hidden="false" customHeight="false" outlineLevel="0" collapsed="false">
      <c r="A690" s="1473" t="s">
        <v>9080</v>
      </c>
      <c r="B690" s="73" t="s">
        <v>36</v>
      </c>
      <c r="D690" s="27"/>
      <c r="E690" s="104"/>
      <c r="I690" s="29"/>
      <c r="J690" s="29"/>
      <c r="K690" s="29"/>
      <c r="L690" s="29"/>
      <c r="M690" s="29"/>
      <c r="N690" s="29"/>
      <c r="O690" s="29"/>
      <c r="P690" s="29"/>
      <c r="Q690" s="29"/>
      <c r="R690" s="29"/>
      <c r="S690" s="29"/>
      <c r="T690" s="29"/>
      <c r="U690" s="122" t="n">
        <f aca="false">SUM(I690:T690)</f>
        <v>0</v>
      </c>
      <c r="W690" s="135" t="n">
        <v>993</v>
      </c>
      <c r="X690" s="136" t="n">
        <v>1493</v>
      </c>
      <c r="Y690" s="137" t="n">
        <f aca="false">U690/12</f>
        <v>0</v>
      </c>
    </row>
    <row r="691" s="5" customFormat="true" ht="15" hidden="false" customHeight="false" outlineLevel="0" collapsed="false">
      <c r="A691" s="5" t="s">
        <v>1269</v>
      </c>
      <c r="B691" s="73" t="s">
        <v>36</v>
      </c>
      <c r="D691" s="27"/>
      <c r="E691" s="104"/>
      <c r="I691" s="29"/>
      <c r="J691" s="29"/>
      <c r="K691" s="5" t="n">
        <v>58.99</v>
      </c>
      <c r="L691" s="29"/>
      <c r="M691" s="29"/>
      <c r="N691" s="29"/>
      <c r="O691" s="29"/>
      <c r="P691" s="29"/>
      <c r="Q691" s="29"/>
      <c r="R691" s="29"/>
      <c r="S691" s="29"/>
      <c r="T691" s="29"/>
      <c r="U691" s="122" t="n">
        <f aca="false">SUM(I691:T691)</f>
        <v>58.99</v>
      </c>
      <c r="W691" s="135"/>
      <c r="X691" s="136"/>
      <c r="Y691" s="137" t="n">
        <f aca="false">U691/12</f>
        <v>4.91583333333333</v>
      </c>
    </row>
    <row r="692" s="5" customFormat="true" ht="13.8" hidden="false" customHeight="false" outlineLevel="0" collapsed="false">
      <c r="A692" s="5" t="s">
        <v>1269</v>
      </c>
      <c r="B692" s="73" t="s">
        <v>36</v>
      </c>
      <c r="E692" s="74"/>
      <c r="N692" s="5" t="n">
        <v>58.99</v>
      </c>
      <c r="U692" s="122" t="n">
        <f aca="false">SUM(I692:T692)</f>
        <v>58.99</v>
      </c>
      <c r="W692" s="135"/>
      <c r="X692" s="136"/>
      <c r="Y692" s="137" t="n">
        <f aca="false">U692/12</f>
        <v>4.91583333333333</v>
      </c>
    </row>
    <row r="693" s="5" customFormat="true" ht="13.8" hidden="false" customHeight="false" outlineLevel="0" collapsed="false">
      <c r="A693" s="63" t="s">
        <v>1269</v>
      </c>
      <c r="B693" s="101"/>
      <c r="E693" s="74"/>
      <c r="Q693" s="5" t="n">
        <v>55</v>
      </c>
      <c r="U693" s="122" t="n">
        <f aca="false">SUM(I693:T693)</f>
        <v>55</v>
      </c>
      <c r="W693" s="135"/>
      <c r="X693" s="136"/>
      <c r="Y693" s="137" t="n">
        <f aca="false">U693/12</f>
        <v>4.58333333333333</v>
      </c>
    </row>
    <row r="694" s="5" customFormat="true" ht="15" hidden="false" customHeight="false" outlineLevel="0" collapsed="false">
      <c r="A694" s="1473" t="s">
        <v>10859</v>
      </c>
      <c r="B694" s="73" t="s">
        <v>36</v>
      </c>
      <c r="D694" s="27"/>
      <c r="E694" s="104"/>
      <c r="I694" s="29"/>
      <c r="J694" s="29"/>
      <c r="K694" s="29"/>
      <c r="L694" s="29"/>
      <c r="M694" s="29"/>
      <c r="N694" s="29"/>
      <c r="O694" s="29"/>
      <c r="P694" s="29"/>
      <c r="Q694" s="29"/>
      <c r="R694" s="29"/>
      <c r="S694" s="29"/>
      <c r="T694" s="29"/>
      <c r="U694" s="122" t="n">
        <f aca="false">SUM(I694:T694)</f>
        <v>0</v>
      </c>
      <c r="W694" s="135" t="n">
        <v>790</v>
      </c>
      <c r="X694" s="136" t="n">
        <v>1290</v>
      </c>
      <c r="Y694" s="137" t="n">
        <f aca="false">U694/12</f>
        <v>0</v>
      </c>
    </row>
    <row r="695" s="5" customFormat="true" ht="13.8" hidden="false" customHeight="false" outlineLevel="0" collapsed="false">
      <c r="A695" s="63" t="s">
        <v>1048</v>
      </c>
      <c r="B695" s="73"/>
      <c r="E695" s="74"/>
      <c r="Q695" s="5" t="n">
        <v>90</v>
      </c>
      <c r="U695" s="122" t="n">
        <f aca="false">SUM(I695:T695)</f>
        <v>90</v>
      </c>
      <c r="W695" s="135"/>
      <c r="X695" s="136"/>
      <c r="Y695" s="137" t="n">
        <f aca="false">U695/12</f>
        <v>7.5</v>
      </c>
    </row>
    <row r="696" s="5" customFormat="true" ht="15" hidden="false" customHeight="false" outlineLevel="0" collapsed="false">
      <c r="A696" s="5" t="s">
        <v>1048</v>
      </c>
      <c r="B696" s="73" t="s">
        <v>36</v>
      </c>
      <c r="D696" s="27"/>
      <c r="E696" s="104"/>
      <c r="I696" s="29"/>
      <c r="J696" s="29"/>
      <c r="K696" s="29"/>
      <c r="M696" s="5" t="n">
        <v>136.88</v>
      </c>
      <c r="N696" s="29"/>
      <c r="O696" s="29"/>
      <c r="P696" s="29"/>
      <c r="Q696" s="29"/>
      <c r="R696" s="29"/>
      <c r="S696" s="29"/>
      <c r="T696" s="29"/>
      <c r="U696" s="122" t="n">
        <f aca="false">SUM(I696:T696)</f>
        <v>136.88</v>
      </c>
      <c r="W696" s="135"/>
      <c r="X696" s="136"/>
      <c r="Y696" s="137" t="n">
        <f aca="false">U696/12</f>
        <v>11.4066666666667</v>
      </c>
    </row>
    <row r="697" s="5" customFormat="true" ht="15" hidden="false" customHeight="false" outlineLevel="0" collapsed="false">
      <c r="A697" s="5" t="s">
        <v>1081</v>
      </c>
      <c r="B697" s="73" t="s">
        <v>36</v>
      </c>
      <c r="D697" s="27"/>
      <c r="E697" s="104"/>
      <c r="I697" s="29"/>
      <c r="J697" s="29"/>
      <c r="K697" s="5" t="n">
        <v>249.94</v>
      </c>
      <c r="L697" s="29"/>
      <c r="M697" s="29"/>
      <c r="N697" s="29"/>
      <c r="O697" s="29"/>
      <c r="P697" s="29"/>
      <c r="Q697" s="29"/>
      <c r="R697" s="29"/>
      <c r="S697" s="29"/>
      <c r="T697" s="29"/>
      <c r="U697" s="122" t="n">
        <f aca="false">SUM(I697:T697)</f>
        <v>249.94</v>
      </c>
      <c r="W697" s="135"/>
      <c r="X697" s="136"/>
      <c r="Y697" s="137" t="n">
        <f aca="false">U697/12</f>
        <v>20.8283333333333</v>
      </c>
    </row>
    <row r="698" s="5" customFormat="true" ht="13.8" hidden="false" customHeight="false" outlineLevel="0" collapsed="false">
      <c r="A698" s="5" t="s">
        <v>1081</v>
      </c>
      <c r="B698" s="73" t="s">
        <v>36</v>
      </c>
      <c r="E698" s="74"/>
      <c r="N698" s="5" t="n">
        <v>154.82</v>
      </c>
      <c r="U698" s="122" t="n">
        <f aca="false">SUM(I698:T698)</f>
        <v>154.82</v>
      </c>
      <c r="W698" s="135"/>
      <c r="X698" s="136"/>
      <c r="Y698" s="137" t="n">
        <f aca="false">U698/12</f>
        <v>12.9016666666667</v>
      </c>
    </row>
    <row r="699" s="5" customFormat="true" ht="15" hidden="false" customHeight="false" outlineLevel="0" collapsed="false">
      <c r="A699" s="63" t="s">
        <v>1081</v>
      </c>
      <c r="B699" s="73"/>
      <c r="D699" s="27"/>
      <c r="E699" s="104"/>
      <c r="I699" s="29"/>
      <c r="J699" s="29"/>
      <c r="M699" s="29"/>
      <c r="N699" s="29"/>
      <c r="O699" s="29"/>
      <c r="P699" s="29"/>
      <c r="Q699" s="29"/>
      <c r="R699" s="108" t="n">
        <v>55</v>
      </c>
      <c r="S699" s="29"/>
      <c r="T699" s="29"/>
      <c r="U699" s="122" t="n">
        <f aca="false">SUM(I699:T699)</f>
        <v>55</v>
      </c>
      <c r="W699" s="135"/>
      <c r="X699" s="136"/>
      <c r="Y699" s="137" t="n">
        <f aca="false">U699/12</f>
        <v>4.58333333333333</v>
      </c>
    </row>
    <row r="700" s="5" customFormat="true" ht="15" hidden="false" customHeight="false" outlineLevel="0" collapsed="false">
      <c r="A700" s="1473" t="s">
        <v>8569</v>
      </c>
      <c r="B700" s="73" t="s">
        <v>36</v>
      </c>
      <c r="D700" s="27"/>
      <c r="E700" s="104"/>
      <c r="I700" s="29"/>
      <c r="J700" s="29"/>
      <c r="K700" s="29"/>
      <c r="L700" s="29"/>
      <c r="M700" s="29"/>
      <c r="N700" s="29"/>
      <c r="O700" s="29"/>
      <c r="P700" s="29"/>
      <c r="Q700" s="29"/>
      <c r="R700" s="29"/>
      <c r="S700" s="29"/>
      <c r="T700" s="29"/>
      <c r="U700" s="122" t="n">
        <f aca="false">SUM(I700:T700)</f>
        <v>0</v>
      </c>
      <c r="W700" s="135" t="n">
        <v>932</v>
      </c>
      <c r="X700" s="136" t="n">
        <v>1432</v>
      </c>
      <c r="Y700" s="137" t="n">
        <f aca="false">U700/12</f>
        <v>0</v>
      </c>
    </row>
    <row r="701" s="5" customFormat="true" ht="15" hidden="false" customHeight="false" outlineLevel="0" collapsed="false">
      <c r="A701" s="1473" t="s">
        <v>14202</v>
      </c>
      <c r="B701" s="73" t="s">
        <v>36</v>
      </c>
      <c r="D701" s="27"/>
      <c r="E701" s="104"/>
      <c r="I701" s="29"/>
      <c r="J701" s="29"/>
      <c r="K701" s="29"/>
      <c r="L701" s="29"/>
      <c r="M701" s="29"/>
      <c r="N701" s="29"/>
      <c r="O701" s="29"/>
      <c r="P701" s="29"/>
      <c r="Q701" s="29"/>
      <c r="R701" s="29"/>
      <c r="S701" s="29"/>
      <c r="T701" s="29"/>
      <c r="U701" s="122" t="n">
        <f aca="false">SUM(I701:T701)</f>
        <v>0</v>
      </c>
      <c r="W701" s="135" t="n">
        <v>915</v>
      </c>
      <c r="X701" s="136" t="n">
        <v>1415</v>
      </c>
      <c r="Y701" s="137" t="n">
        <f aca="false">U701/12</f>
        <v>0</v>
      </c>
    </row>
    <row r="702" s="5" customFormat="true" ht="15" hidden="false" customHeight="false" outlineLevel="0" collapsed="false">
      <c r="A702" s="5" t="s">
        <v>1083</v>
      </c>
      <c r="B702" s="73" t="s">
        <v>36</v>
      </c>
      <c r="D702" s="27"/>
      <c r="E702" s="104"/>
      <c r="I702" s="29"/>
      <c r="J702" s="29"/>
      <c r="L702" s="5" t="n">
        <v>42.22</v>
      </c>
      <c r="M702" s="29"/>
      <c r="N702" s="29"/>
      <c r="O702" s="29"/>
      <c r="P702" s="29"/>
      <c r="Q702" s="29"/>
      <c r="R702" s="29"/>
      <c r="S702" s="29"/>
      <c r="T702" s="29"/>
      <c r="U702" s="122" t="n">
        <f aca="false">SUM(I702:T702)</f>
        <v>42.22</v>
      </c>
      <c r="W702" s="135"/>
      <c r="X702" s="136"/>
      <c r="Y702" s="137" t="n">
        <f aca="false">U702/12</f>
        <v>3.51833333333333</v>
      </c>
    </row>
    <row r="703" s="5" customFormat="true" ht="15" hidden="false" customHeight="false" outlineLevel="0" collapsed="false">
      <c r="A703" s="5" t="s">
        <v>1083</v>
      </c>
      <c r="B703" s="73" t="s">
        <v>36</v>
      </c>
      <c r="D703" s="27"/>
      <c r="E703" s="104"/>
      <c r="I703" s="29"/>
      <c r="J703" s="29"/>
      <c r="L703" s="5" t="n">
        <v>53.04</v>
      </c>
      <c r="M703" s="29"/>
      <c r="N703" s="29"/>
      <c r="O703" s="29"/>
      <c r="P703" s="29"/>
      <c r="Q703" s="29"/>
      <c r="R703" s="29"/>
      <c r="S703" s="29"/>
      <c r="T703" s="29"/>
      <c r="U703" s="122" t="n">
        <f aca="false">SUM(I703:T703)</f>
        <v>53.04</v>
      </c>
      <c r="W703" s="135"/>
      <c r="X703" s="136"/>
      <c r="Y703" s="137" t="n">
        <f aca="false">U703/12</f>
        <v>4.42</v>
      </c>
    </row>
    <row r="704" s="5" customFormat="true" ht="13.8" hidden="false" customHeight="false" outlineLevel="0" collapsed="false">
      <c r="A704" s="5" t="s">
        <v>1083</v>
      </c>
      <c r="B704" s="73" t="s">
        <v>36</v>
      </c>
      <c r="E704" s="74"/>
      <c r="N704" s="5" t="n">
        <v>34.64</v>
      </c>
      <c r="U704" s="122" t="n">
        <f aca="false">SUM(I704:T704)</f>
        <v>34.64</v>
      </c>
      <c r="W704" s="135"/>
      <c r="X704" s="136"/>
      <c r="Y704" s="137" t="n">
        <f aca="false">U704/12</f>
        <v>2.88666666666667</v>
      </c>
    </row>
    <row r="705" s="5" customFormat="true" ht="15" hidden="false" customHeight="false" outlineLevel="0" collapsed="false">
      <c r="A705" s="63" t="s">
        <v>15976</v>
      </c>
      <c r="B705" s="73" t="s">
        <v>36</v>
      </c>
      <c r="D705" s="27"/>
      <c r="E705" s="104"/>
      <c r="I705" s="29"/>
      <c r="J705" s="29" t="n">
        <v>114.45</v>
      </c>
      <c r="K705" s="29"/>
      <c r="L705" s="29"/>
      <c r="M705" s="29"/>
      <c r="N705" s="29"/>
      <c r="O705" s="29"/>
      <c r="P705" s="29"/>
      <c r="Q705" s="29"/>
      <c r="R705" s="29"/>
      <c r="S705" s="29"/>
      <c r="T705" s="29"/>
      <c r="U705" s="122" t="n">
        <f aca="false">SUM(I705:T705)</f>
        <v>114.45</v>
      </c>
      <c r="W705" s="135"/>
      <c r="X705" s="136"/>
      <c r="Y705" s="137" t="n">
        <f aca="false">U705/12</f>
        <v>9.5375</v>
      </c>
    </row>
    <row r="706" s="5" customFormat="true" ht="15" hidden="false" customHeight="false" outlineLevel="0" collapsed="false">
      <c r="A706" s="63" t="s">
        <v>1142</v>
      </c>
      <c r="B706" s="73" t="s">
        <v>36</v>
      </c>
      <c r="D706" s="27"/>
      <c r="E706" s="104"/>
      <c r="I706" s="29"/>
      <c r="J706" s="29" t="n">
        <v>49.16</v>
      </c>
      <c r="K706" s="29"/>
      <c r="L706" s="29"/>
      <c r="M706" s="29"/>
      <c r="N706" s="29"/>
      <c r="O706" s="29"/>
      <c r="P706" s="29"/>
      <c r="Q706" s="29"/>
      <c r="R706" s="29"/>
      <c r="S706" s="29"/>
      <c r="T706" s="29"/>
      <c r="U706" s="122" t="n">
        <f aca="false">SUM(I706:T706)</f>
        <v>49.16</v>
      </c>
      <c r="W706" s="135"/>
      <c r="X706" s="136"/>
      <c r="Y706" s="137" t="n">
        <f aca="false">U706/12</f>
        <v>4.09666666666667</v>
      </c>
    </row>
    <row r="707" s="5" customFormat="true" ht="15" hidden="false" customHeight="false" outlineLevel="0" collapsed="false">
      <c r="A707" s="5" t="s">
        <v>906</v>
      </c>
      <c r="B707" s="73" t="s">
        <v>36</v>
      </c>
      <c r="D707" s="27"/>
      <c r="E707" s="104"/>
      <c r="I707" s="29"/>
      <c r="J707" s="29"/>
      <c r="K707" s="5" t="n">
        <v>136.17</v>
      </c>
      <c r="L707" s="29"/>
      <c r="M707" s="29"/>
      <c r="N707" s="29"/>
      <c r="O707" s="29"/>
      <c r="P707" s="29"/>
      <c r="Q707" s="29"/>
      <c r="R707" s="29"/>
      <c r="S707" s="29"/>
      <c r="T707" s="29"/>
      <c r="U707" s="122" t="n">
        <f aca="false">SUM(I707:T707)</f>
        <v>136.17</v>
      </c>
      <c r="W707" s="135"/>
      <c r="X707" s="136"/>
      <c r="Y707" s="137" t="n">
        <f aca="false">U707/12</f>
        <v>11.3475</v>
      </c>
    </row>
    <row r="708" s="5" customFormat="true" ht="15" hidden="false" customHeight="false" outlineLevel="0" collapsed="false">
      <c r="A708" s="5" t="s">
        <v>906</v>
      </c>
      <c r="B708" s="73" t="s">
        <v>36</v>
      </c>
      <c r="D708" s="27"/>
      <c r="E708" s="104"/>
      <c r="I708" s="29"/>
      <c r="J708" s="29"/>
      <c r="L708" s="5" t="n">
        <v>93.85</v>
      </c>
      <c r="M708" s="29"/>
      <c r="N708" s="29"/>
      <c r="O708" s="29"/>
      <c r="P708" s="29"/>
      <c r="Q708" s="29"/>
      <c r="R708" s="29"/>
      <c r="S708" s="29"/>
      <c r="T708" s="29"/>
      <c r="U708" s="122" t="n">
        <f aca="false">SUM(I708:T708)</f>
        <v>93.85</v>
      </c>
      <c r="W708" s="135"/>
      <c r="X708" s="136"/>
      <c r="Y708" s="137" t="n">
        <f aca="false">U708/12</f>
        <v>7.82083333333333</v>
      </c>
    </row>
    <row r="709" s="5" customFormat="true" ht="15" hidden="false" customHeight="false" outlineLevel="0" collapsed="false">
      <c r="A709" s="5" t="s">
        <v>906</v>
      </c>
      <c r="B709" s="73" t="s">
        <v>36</v>
      </c>
      <c r="D709" s="27"/>
      <c r="E709" s="104"/>
      <c r="I709" s="29"/>
      <c r="J709" s="29"/>
      <c r="L709" s="5" t="n">
        <v>84.63</v>
      </c>
      <c r="M709" s="29"/>
      <c r="N709" s="29"/>
      <c r="O709" s="29"/>
      <c r="P709" s="29"/>
      <c r="Q709" s="29"/>
      <c r="R709" s="29"/>
      <c r="S709" s="29"/>
      <c r="T709" s="29"/>
      <c r="U709" s="122" t="n">
        <f aca="false">SUM(I709:T709)</f>
        <v>84.63</v>
      </c>
      <c r="W709" s="135"/>
      <c r="X709" s="136"/>
      <c r="Y709" s="137" t="n">
        <f aca="false">U709/12</f>
        <v>7.0525</v>
      </c>
    </row>
    <row r="710" s="5" customFormat="true" ht="15" hidden="false" customHeight="false" outlineLevel="0" collapsed="false">
      <c r="A710" s="5" t="s">
        <v>906</v>
      </c>
      <c r="B710" s="73" t="s">
        <v>36</v>
      </c>
      <c r="D710" s="27"/>
      <c r="E710" s="104"/>
      <c r="I710" s="29"/>
      <c r="J710" s="29"/>
      <c r="K710" s="29"/>
      <c r="M710" s="5" t="n">
        <v>76.49</v>
      </c>
      <c r="N710" s="29"/>
      <c r="O710" s="29"/>
      <c r="P710" s="29"/>
      <c r="Q710" s="29"/>
      <c r="R710" s="29"/>
      <c r="S710" s="29"/>
      <c r="T710" s="29"/>
      <c r="U710" s="122" t="n">
        <f aca="false">SUM(I710:T710)</f>
        <v>76.49</v>
      </c>
      <c r="W710" s="135"/>
      <c r="X710" s="136"/>
      <c r="Y710" s="137" t="n">
        <f aca="false">U710/12</f>
        <v>6.37416666666667</v>
      </c>
    </row>
    <row r="711" s="5" customFormat="true" ht="15" hidden="false" customHeight="false" outlineLevel="0" collapsed="false">
      <c r="A711" s="5" t="s">
        <v>906</v>
      </c>
      <c r="B711" s="73" t="s">
        <v>36</v>
      </c>
      <c r="D711" s="27"/>
      <c r="E711" s="104"/>
      <c r="I711" s="29"/>
      <c r="J711" s="29"/>
      <c r="K711" s="29"/>
      <c r="M711" s="5" t="n">
        <v>119.35</v>
      </c>
      <c r="N711" s="29"/>
      <c r="O711" s="29"/>
      <c r="P711" s="29"/>
      <c r="Q711" s="29"/>
      <c r="R711" s="29"/>
      <c r="S711" s="29"/>
      <c r="T711" s="29"/>
      <c r="U711" s="122" t="n">
        <f aca="false">SUM(I711:T711)</f>
        <v>119.35</v>
      </c>
      <c r="W711" s="135"/>
      <c r="X711" s="136"/>
      <c r="Y711" s="137" t="n">
        <f aca="false">U711/12</f>
        <v>9.94583333333333</v>
      </c>
    </row>
    <row r="712" s="5" customFormat="true" ht="15" hidden="false" customHeight="false" outlineLevel="0" collapsed="false">
      <c r="A712" s="5" t="s">
        <v>906</v>
      </c>
      <c r="B712" s="73" t="s">
        <v>36</v>
      </c>
      <c r="D712" s="27"/>
      <c r="E712" s="104"/>
      <c r="I712" s="29"/>
      <c r="J712" s="29"/>
      <c r="K712" s="29"/>
      <c r="M712" s="5" t="n">
        <v>68.36</v>
      </c>
      <c r="N712" s="29"/>
      <c r="O712" s="29"/>
      <c r="P712" s="29"/>
      <c r="Q712" s="29"/>
      <c r="R712" s="29"/>
      <c r="S712" s="29"/>
      <c r="T712" s="29"/>
      <c r="U712" s="122" t="n">
        <f aca="false">SUM(I712:T712)</f>
        <v>68.36</v>
      </c>
      <c r="W712" s="135"/>
      <c r="X712" s="136"/>
      <c r="Y712" s="137" t="n">
        <f aca="false">U712/12</f>
        <v>5.69666666666667</v>
      </c>
    </row>
    <row r="713" s="5" customFormat="true" ht="15" hidden="false" customHeight="false" outlineLevel="0" collapsed="false">
      <c r="A713" s="5" t="s">
        <v>906</v>
      </c>
      <c r="B713" s="73" t="s">
        <v>36</v>
      </c>
      <c r="D713" s="27"/>
      <c r="E713" s="104"/>
      <c r="I713" s="29"/>
      <c r="J713" s="29"/>
      <c r="K713" s="29"/>
      <c r="L713" s="29"/>
      <c r="M713" s="29"/>
      <c r="N713" s="5" t="n">
        <v>84.63</v>
      </c>
      <c r="O713" s="29"/>
      <c r="P713" s="29"/>
      <c r="Q713" s="29"/>
      <c r="R713" s="29"/>
      <c r="S713" s="29"/>
      <c r="T713" s="29"/>
      <c r="U713" s="122" t="n">
        <f aca="false">SUM(I713:T713)</f>
        <v>84.63</v>
      </c>
      <c r="W713" s="135"/>
      <c r="X713" s="136"/>
      <c r="Y713" s="137" t="n">
        <f aca="false">U713/12</f>
        <v>7.0525</v>
      </c>
    </row>
    <row r="714" s="5" customFormat="true" ht="13.8" hidden="false" customHeight="false" outlineLevel="0" collapsed="false">
      <c r="A714" s="5" t="s">
        <v>906</v>
      </c>
      <c r="B714" s="73" t="s">
        <v>36</v>
      </c>
      <c r="E714" s="74"/>
      <c r="N714" s="5" t="n">
        <v>229.48</v>
      </c>
      <c r="U714" s="122" t="n">
        <f aca="false">SUM(I714:T714)</f>
        <v>229.48</v>
      </c>
      <c r="W714" s="135"/>
      <c r="X714" s="136"/>
      <c r="Y714" s="137" t="n">
        <f aca="false">U714/12</f>
        <v>19.1233333333333</v>
      </c>
    </row>
    <row r="715" s="5" customFormat="true" ht="13.8" hidden="false" customHeight="false" outlineLevel="0" collapsed="false">
      <c r="A715" s="5" t="s">
        <v>906</v>
      </c>
      <c r="B715" s="73" t="s">
        <v>36</v>
      </c>
      <c r="E715" s="74"/>
      <c r="O715" s="5" t="n">
        <v>502.93</v>
      </c>
      <c r="U715" s="122" t="n">
        <f aca="false">SUM(I715:T715)</f>
        <v>502.93</v>
      </c>
      <c r="W715" s="135"/>
      <c r="X715" s="136"/>
      <c r="Y715" s="137" t="n">
        <f aca="false">U715/12</f>
        <v>41.9108333333333</v>
      </c>
    </row>
    <row r="716" s="5" customFormat="true" ht="13.8" hidden="false" customHeight="false" outlineLevel="0" collapsed="false">
      <c r="A716" s="5" t="s">
        <v>1115</v>
      </c>
      <c r="B716" s="73" t="s">
        <v>36</v>
      </c>
      <c r="E716" s="74"/>
      <c r="N716" s="5" t="n">
        <v>57.44</v>
      </c>
      <c r="P716" s="29" t="n">
        <v>59.61</v>
      </c>
      <c r="U716" s="122" t="n">
        <f aca="false">SUM(I716:T716)</f>
        <v>117.05</v>
      </c>
      <c r="W716" s="135"/>
      <c r="X716" s="136"/>
      <c r="Y716" s="137" t="n">
        <f aca="false">U716/12</f>
        <v>9.75416666666667</v>
      </c>
    </row>
    <row r="717" s="5" customFormat="true" ht="15" hidden="false" customHeight="false" outlineLevel="0" collapsed="false">
      <c r="A717" s="1473" t="s">
        <v>9353</v>
      </c>
      <c r="B717" s="73" t="s">
        <v>36</v>
      </c>
      <c r="D717" s="27"/>
      <c r="E717" s="104"/>
      <c r="I717" s="29"/>
      <c r="J717" s="29"/>
      <c r="K717" s="29"/>
      <c r="L717" s="29"/>
      <c r="M717" s="29"/>
      <c r="N717" s="29"/>
      <c r="O717" s="29"/>
      <c r="P717" s="29"/>
      <c r="Q717" s="29"/>
      <c r="R717" s="29"/>
      <c r="S717" s="29"/>
      <c r="T717" s="29"/>
      <c r="U717" s="122" t="n">
        <f aca="false">SUM(I717:T717)</f>
        <v>0</v>
      </c>
      <c r="W717" s="135" t="n">
        <v>913</v>
      </c>
      <c r="X717" s="136" t="n">
        <v>1413</v>
      </c>
      <c r="Y717" s="137" t="n">
        <f aca="false">U717/12</f>
        <v>0</v>
      </c>
    </row>
    <row r="718" s="5" customFormat="true" ht="15" hidden="false" customHeight="false" outlineLevel="0" collapsed="false">
      <c r="A718" s="5" t="s">
        <v>923</v>
      </c>
      <c r="B718" s="73" t="s">
        <v>36</v>
      </c>
      <c r="D718" s="27"/>
      <c r="E718" s="104"/>
      <c r="I718" s="29"/>
      <c r="J718" s="29"/>
      <c r="L718" s="5" t="n">
        <v>275.59</v>
      </c>
      <c r="M718" s="29"/>
      <c r="N718" s="5" t="n">
        <v>373.24</v>
      </c>
      <c r="O718" s="29"/>
      <c r="P718" s="29"/>
      <c r="Q718" s="29" t="n">
        <v>255</v>
      </c>
      <c r="R718" s="29"/>
      <c r="S718" s="29"/>
      <c r="T718" s="29"/>
      <c r="U718" s="122" t="n">
        <f aca="false">SUM(I718:T718)</f>
        <v>903.83</v>
      </c>
      <c r="W718" s="135"/>
      <c r="X718" s="136"/>
      <c r="Y718" s="137" t="n">
        <f aca="false">U718/12</f>
        <v>75.3191666666667</v>
      </c>
    </row>
    <row r="719" s="5" customFormat="true" ht="15" hidden="false" customHeight="false" outlineLevel="0" collapsed="false">
      <c r="A719" s="5" t="s">
        <v>16476</v>
      </c>
      <c r="B719" s="73" t="s">
        <v>36</v>
      </c>
      <c r="D719" s="27"/>
      <c r="E719" s="104"/>
      <c r="I719" s="29"/>
      <c r="J719" s="29"/>
      <c r="K719" s="5" t="n">
        <v>100.21</v>
      </c>
      <c r="L719" s="29"/>
      <c r="M719" s="29"/>
      <c r="N719" s="29"/>
      <c r="O719" s="29"/>
      <c r="P719" s="29"/>
      <c r="Q719" s="29"/>
      <c r="R719" s="29"/>
      <c r="S719" s="29"/>
      <c r="T719" s="29"/>
      <c r="U719" s="122" t="n">
        <f aca="false">SUM(I719:T719)</f>
        <v>100.21</v>
      </c>
      <c r="W719" s="135"/>
      <c r="X719" s="136"/>
      <c r="Y719" s="137" t="n">
        <f aca="false">U719/12</f>
        <v>8.35083333333333</v>
      </c>
    </row>
    <row r="720" s="5" customFormat="true" ht="13.8" hidden="false" customHeight="false" outlineLevel="0" collapsed="false">
      <c r="A720" s="5" t="s">
        <v>16477</v>
      </c>
      <c r="B720" s="73" t="s">
        <v>36</v>
      </c>
      <c r="E720" s="74"/>
      <c r="N720" s="5" t="n">
        <v>150</v>
      </c>
      <c r="U720" s="122" t="n">
        <f aca="false">SUM(I720:T720)</f>
        <v>150</v>
      </c>
      <c r="W720" s="135"/>
      <c r="X720" s="136"/>
      <c r="Y720" s="137" t="n">
        <f aca="false">U720/12</f>
        <v>12.5</v>
      </c>
    </row>
    <row r="721" s="5" customFormat="true" ht="15" hidden="false" customHeight="false" outlineLevel="0" collapsed="false">
      <c r="A721" s="5" t="s">
        <v>16478</v>
      </c>
      <c r="B721" s="73" t="s">
        <v>36</v>
      </c>
      <c r="D721" s="27"/>
      <c r="E721" s="104"/>
      <c r="I721" s="29"/>
      <c r="J721" s="29"/>
      <c r="K721" s="29"/>
      <c r="M721" s="5" t="n">
        <v>172.52</v>
      </c>
      <c r="N721" s="29"/>
      <c r="O721" s="29"/>
      <c r="P721" s="29"/>
      <c r="Q721" s="29"/>
      <c r="R721" s="29"/>
      <c r="S721" s="29"/>
      <c r="T721" s="29"/>
      <c r="U721" s="122" t="n">
        <f aca="false">SUM(I721:T721)</f>
        <v>172.52</v>
      </c>
      <c r="W721" s="135"/>
      <c r="X721" s="136"/>
      <c r="Y721" s="137" t="n">
        <f aca="false">U721/12</f>
        <v>14.3766666666667</v>
      </c>
    </row>
    <row r="722" s="5" customFormat="true" ht="15" hidden="false" customHeight="false" outlineLevel="0" collapsed="false">
      <c r="A722" s="5" t="s">
        <v>16479</v>
      </c>
      <c r="B722" s="73" t="s">
        <v>36</v>
      </c>
      <c r="D722" s="27"/>
      <c r="E722" s="104"/>
      <c r="I722" s="29"/>
      <c r="J722" s="29"/>
      <c r="K722" s="29"/>
      <c r="M722" s="29"/>
      <c r="N722" s="5" t="n">
        <v>92.66</v>
      </c>
      <c r="O722" s="29"/>
      <c r="P722" s="29"/>
      <c r="Q722" s="29"/>
      <c r="R722" s="29"/>
      <c r="S722" s="29"/>
      <c r="T722" s="29"/>
      <c r="U722" s="122" t="n">
        <f aca="false">SUM(I722:T722)</f>
        <v>92.66</v>
      </c>
      <c r="W722" s="135"/>
      <c r="X722" s="136"/>
      <c r="Y722" s="137" t="n">
        <f aca="false">U722/12</f>
        <v>7.72166666666667</v>
      </c>
    </row>
    <row r="723" s="5" customFormat="true" ht="13.8" hidden="false" customHeight="false" outlineLevel="0" collapsed="false">
      <c r="A723" s="5" t="s">
        <v>16480</v>
      </c>
      <c r="B723" s="73" t="s">
        <v>36</v>
      </c>
      <c r="E723" s="74"/>
      <c r="N723" s="5" t="n">
        <v>106.82</v>
      </c>
      <c r="U723" s="122" t="n">
        <f aca="false">SUM(I723:T723)</f>
        <v>106.82</v>
      </c>
      <c r="W723" s="135"/>
      <c r="X723" s="136"/>
      <c r="Y723" s="137" t="n">
        <f aca="false">U723/12</f>
        <v>8.90166666666667</v>
      </c>
    </row>
    <row r="724" s="5" customFormat="true" ht="15" hidden="false" customHeight="false" outlineLevel="0" collapsed="false">
      <c r="A724" s="5" t="s">
        <v>976</v>
      </c>
      <c r="B724" s="73" t="s">
        <v>36</v>
      </c>
      <c r="D724" s="27"/>
      <c r="E724" s="104"/>
      <c r="I724" s="29"/>
      <c r="J724" s="29"/>
      <c r="L724" s="5" t="n">
        <v>256.58</v>
      </c>
      <c r="M724" s="29"/>
      <c r="N724" s="5" t="n">
        <v>377.78</v>
      </c>
      <c r="O724" s="29"/>
      <c r="P724" s="29"/>
      <c r="Q724" s="29"/>
      <c r="R724" s="29"/>
      <c r="S724" s="29"/>
      <c r="T724" s="29"/>
      <c r="U724" s="122" t="n">
        <f aca="false">SUM(I724:T724)</f>
        <v>634.36</v>
      </c>
      <c r="W724" s="135"/>
      <c r="X724" s="136"/>
      <c r="Y724" s="137" t="n">
        <f aca="false">U724/12</f>
        <v>52.8633333333333</v>
      </c>
    </row>
    <row r="725" s="5" customFormat="true" ht="15" hidden="false" customHeight="false" outlineLevel="0" collapsed="false">
      <c r="A725" s="63" t="s">
        <v>976</v>
      </c>
      <c r="B725" s="73"/>
      <c r="D725" s="27"/>
      <c r="E725" s="104"/>
      <c r="I725" s="29"/>
      <c r="J725" s="29"/>
      <c r="M725" s="29"/>
      <c r="N725" s="29"/>
      <c r="O725" s="29"/>
      <c r="P725" s="29"/>
      <c r="Q725" s="29"/>
      <c r="R725" s="108" t="n">
        <v>450</v>
      </c>
      <c r="S725" s="29"/>
      <c r="T725" s="29"/>
      <c r="U725" s="122" t="n">
        <f aca="false">SUM(I725:T725)</f>
        <v>450</v>
      </c>
      <c r="W725" s="135"/>
      <c r="X725" s="136"/>
      <c r="Y725" s="137" t="n">
        <f aca="false">U725/12</f>
        <v>37.5</v>
      </c>
    </row>
    <row r="726" s="5" customFormat="true" ht="15" hidden="false" customHeight="false" outlineLevel="0" collapsed="false">
      <c r="A726" s="1473" t="s">
        <v>11302</v>
      </c>
      <c r="B726" s="73" t="s">
        <v>36</v>
      </c>
      <c r="D726" s="27"/>
      <c r="E726" s="104"/>
      <c r="I726" s="29"/>
      <c r="J726" s="29"/>
      <c r="K726" s="29"/>
      <c r="L726" s="29"/>
      <c r="M726" s="29"/>
      <c r="N726" s="29"/>
      <c r="O726" s="29"/>
      <c r="P726" s="29"/>
      <c r="Q726" s="29"/>
      <c r="R726" s="29"/>
      <c r="S726" s="29"/>
      <c r="T726" s="29"/>
      <c r="U726" s="122" t="n">
        <f aca="false">SUM(I726:T726)</f>
        <v>0</v>
      </c>
      <c r="W726" s="135" t="n">
        <v>843</v>
      </c>
      <c r="X726" s="136" t="n">
        <v>1343</v>
      </c>
      <c r="Y726" s="137" t="n">
        <f aca="false">U726/12</f>
        <v>0</v>
      </c>
    </row>
    <row r="727" s="5" customFormat="true" ht="15" hidden="false" customHeight="false" outlineLevel="0" collapsed="false">
      <c r="A727" s="5" t="s">
        <v>16481</v>
      </c>
      <c r="B727" s="73" t="s">
        <v>36</v>
      </c>
      <c r="D727" s="27"/>
      <c r="E727" s="104"/>
      <c r="I727" s="29"/>
      <c r="J727" s="29"/>
      <c r="K727" s="29"/>
      <c r="M727" s="5" t="n">
        <v>125.07</v>
      </c>
      <c r="N727" s="29"/>
      <c r="O727" s="29"/>
      <c r="P727" s="29"/>
      <c r="Q727" s="29"/>
      <c r="R727" s="29"/>
      <c r="S727" s="29"/>
      <c r="T727" s="29"/>
      <c r="U727" s="122" t="n">
        <f aca="false">SUM(I727:T727)</f>
        <v>125.07</v>
      </c>
      <c r="W727" s="135"/>
      <c r="X727" s="136"/>
      <c r="Y727" s="137" t="n">
        <f aca="false">U727/12</f>
        <v>10.4225</v>
      </c>
    </row>
    <row r="728" s="5" customFormat="true" ht="13.8" hidden="false" customHeight="false" outlineLevel="0" collapsed="false">
      <c r="A728" s="63" t="s">
        <v>15978</v>
      </c>
      <c r="B728" s="73"/>
      <c r="E728" s="74"/>
      <c r="R728" s="108" t="n">
        <v>110</v>
      </c>
      <c r="U728" s="122" t="n">
        <f aca="false">SUM(I728:T728)</f>
        <v>110</v>
      </c>
      <c r="W728" s="135"/>
      <c r="X728" s="136"/>
      <c r="Y728" s="137" t="n">
        <f aca="false">U728/12</f>
        <v>9.16666666666667</v>
      </c>
    </row>
    <row r="729" s="5" customFormat="true" ht="15" hidden="false" customHeight="false" outlineLevel="0" collapsed="false">
      <c r="A729" s="63" t="s">
        <v>955</v>
      </c>
      <c r="B729" s="73" t="s">
        <v>36</v>
      </c>
      <c r="D729" s="27"/>
      <c r="E729" s="104"/>
      <c r="I729" s="29" t="n">
        <v>81.22</v>
      </c>
      <c r="J729" s="29"/>
      <c r="K729" s="5" t="n">
        <v>188.32</v>
      </c>
      <c r="L729" s="29"/>
      <c r="M729" s="5" t="n">
        <v>122.05</v>
      </c>
      <c r="N729" s="5" t="n">
        <v>122.05</v>
      </c>
      <c r="O729" s="29"/>
      <c r="P729" s="29" t="n">
        <v>79.37</v>
      </c>
      <c r="Q729" s="5" t="n">
        <v>115</v>
      </c>
      <c r="R729" s="29"/>
      <c r="S729" s="29"/>
      <c r="T729" s="29"/>
      <c r="U729" s="122" t="n">
        <f aca="false">SUM(I729:T729)</f>
        <v>708.01</v>
      </c>
      <c r="W729" s="135"/>
      <c r="X729" s="136"/>
      <c r="Y729" s="137" t="n">
        <f aca="false">U729/12</f>
        <v>59.0008333333333</v>
      </c>
    </row>
    <row r="730" s="5" customFormat="true" ht="15" hidden="false" customHeight="false" outlineLevel="0" collapsed="false">
      <c r="A730" s="63" t="s">
        <v>955</v>
      </c>
      <c r="B730" s="73"/>
      <c r="D730" s="27"/>
      <c r="E730" s="104"/>
      <c r="I730" s="29"/>
      <c r="J730" s="29"/>
      <c r="K730" s="29"/>
      <c r="N730" s="29"/>
      <c r="O730" s="29"/>
      <c r="P730" s="29"/>
      <c r="Q730" s="29"/>
      <c r="R730" s="108" t="n">
        <v>75</v>
      </c>
      <c r="S730" s="29"/>
      <c r="T730" s="29"/>
      <c r="U730" s="122" t="n">
        <f aca="false">SUM(I730:T730)</f>
        <v>75</v>
      </c>
      <c r="W730" s="135"/>
      <c r="X730" s="136"/>
      <c r="Y730" s="137" t="n">
        <f aca="false">U730/12</f>
        <v>6.25</v>
      </c>
    </row>
    <row r="731" s="5" customFormat="true" ht="15" hidden="false" customHeight="false" outlineLevel="0" collapsed="false">
      <c r="A731" s="1473" t="s">
        <v>2147</v>
      </c>
      <c r="B731" s="73" t="s">
        <v>36</v>
      </c>
      <c r="D731" s="27"/>
      <c r="E731" s="104"/>
      <c r="I731" s="29"/>
      <c r="J731" s="29"/>
      <c r="K731" s="29"/>
      <c r="L731" s="29"/>
      <c r="M731" s="29"/>
      <c r="N731" s="29"/>
      <c r="O731" s="29"/>
      <c r="P731" s="29"/>
      <c r="Q731" s="29"/>
      <c r="R731" s="29"/>
      <c r="S731" s="29"/>
      <c r="T731" s="29"/>
      <c r="U731" s="122" t="n">
        <f aca="false">SUM(I731:T731)</f>
        <v>0</v>
      </c>
      <c r="W731" s="135" t="n">
        <v>788</v>
      </c>
      <c r="X731" s="136" t="n">
        <v>1288</v>
      </c>
      <c r="Y731" s="137" t="n">
        <f aca="false">U731/12</f>
        <v>0</v>
      </c>
    </row>
    <row r="732" s="5" customFormat="true" ht="15" hidden="false" customHeight="false" outlineLevel="0" collapsed="false">
      <c r="A732" s="63" t="s">
        <v>92</v>
      </c>
      <c r="B732" s="73"/>
      <c r="D732" s="27"/>
      <c r="E732" s="104"/>
      <c r="I732" s="29"/>
      <c r="J732" s="29"/>
      <c r="K732" s="29"/>
      <c r="L732" s="29"/>
      <c r="M732" s="29"/>
      <c r="N732" s="29"/>
      <c r="O732" s="29"/>
      <c r="P732" s="29"/>
      <c r="Q732" s="29"/>
      <c r="R732" s="108"/>
      <c r="S732" s="29"/>
      <c r="T732" s="29"/>
      <c r="U732" s="122" t="n">
        <f aca="false">SUM(I732:T732)</f>
        <v>0</v>
      </c>
      <c r="W732" s="135"/>
      <c r="X732" s="136"/>
      <c r="Y732" s="137" t="n">
        <f aca="false">U732/12</f>
        <v>0</v>
      </c>
    </row>
    <row r="733" s="5" customFormat="true" ht="13.8" hidden="false" customHeight="false" outlineLevel="0" collapsed="false">
      <c r="A733" s="63" t="s">
        <v>91</v>
      </c>
      <c r="B733" s="73"/>
      <c r="E733" s="74"/>
      <c r="R733" s="108"/>
      <c r="U733" s="122" t="n">
        <f aca="false">SUM(I733:T733)</f>
        <v>0</v>
      </c>
      <c r="W733" s="135"/>
      <c r="X733" s="136"/>
      <c r="Y733" s="137" t="n">
        <f aca="false">U733/12</f>
        <v>0</v>
      </c>
    </row>
    <row r="734" s="5" customFormat="true" ht="15" hidden="false" customHeight="false" outlineLevel="0" collapsed="false">
      <c r="A734" s="5" t="s">
        <v>1019</v>
      </c>
      <c r="B734" s="73" t="s">
        <v>36</v>
      </c>
      <c r="D734" s="27"/>
      <c r="E734" s="104"/>
      <c r="I734" s="29"/>
      <c r="J734" s="29"/>
      <c r="K734" s="5" t="n">
        <v>106.58</v>
      </c>
      <c r="L734" s="29"/>
      <c r="M734" s="29"/>
      <c r="N734" s="29"/>
      <c r="O734" s="29"/>
      <c r="P734" s="29"/>
      <c r="Q734" s="29"/>
      <c r="R734" s="29"/>
      <c r="S734" s="29"/>
      <c r="T734" s="29"/>
      <c r="U734" s="122" t="n">
        <f aca="false">SUM(I734:T734)</f>
        <v>106.58</v>
      </c>
      <c r="W734" s="135"/>
      <c r="X734" s="136"/>
      <c r="Y734" s="137" t="n">
        <f aca="false">U734/12</f>
        <v>8.88166666666667</v>
      </c>
    </row>
    <row r="735" s="5" customFormat="true" ht="15" hidden="false" customHeight="false" outlineLevel="0" collapsed="false">
      <c r="A735" s="5" t="s">
        <v>999</v>
      </c>
      <c r="B735" s="73" t="s">
        <v>36</v>
      </c>
      <c r="D735" s="27"/>
      <c r="E735" s="104"/>
      <c r="I735" s="29"/>
      <c r="J735" s="29"/>
      <c r="L735" s="5" t="n">
        <v>31.54</v>
      </c>
      <c r="M735" s="29"/>
      <c r="N735" s="29"/>
      <c r="O735" s="29"/>
      <c r="P735" s="29"/>
      <c r="Q735" s="29"/>
      <c r="R735" s="29"/>
      <c r="S735" s="29"/>
      <c r="T735" s="29"/>
      <c r="U735" s="122" t="n">
        <f aca="false">SUM(I735:T735)</f>
        <v>31.54</v>
      </c>
      <c r="W735" s="135"/>
      <c r="X735" s="136"/>
      <c r="Y735" s="137" t="n">
        <f aca="false">U735/12</f>
        <v>2.62833333333333</v>
      </c>
    </row>
    <row r="736" s="5" customFormat="true" ht="15" hidden="false" customHeight="false" outlineLevel="0" collapsed="false">
      <c r="A736" s="5" t="s">
        <v>1133</v>
      </c>
      <c r="B736" s="73" t="s">
        <v>36</v>
      </c>
      <c r="D736" s="27"/>
      <c r="E736" s="104"/>
      <c r="I736" s="29"/>
      <c r="J736" s="29"/>
      <c r="K736" s="29"/>
      <c r="M736" s="5" t="n">
        <v>82.65</v>
      </c>
      <c r="N736" s="29"/>
      <c r="O736" s="29"/>
      <c r="P736" s="29"/>
      <c r="Q736" s="29"/>
      <c r="R736" s="29"/>
      <c r="S736" s="29"/>
      <c r="T736" s="29"/>
      <c r="U736" s="122" t="n">
        <f aca="false">SUM(I736:T736)</f>
        <v>82.65</v>
      </c>
      <c r="W736" s="135"/>
      <c r="X736" s="136"/>
      <c r="Y736" s="137" t="n">
        <f aca="false">U736/12</f>
        <v>6.8875</v>
      </c>
    </row>
    <row r="737" s="5" customFormat="true" ht="13.8" hidden="false" customHeight="false" outlineLevel="0" collapsed="false">
      <c r="A737" s="5" t="s">
        <v>1133</v>
      </c>
      <c r="B737" s="73" t="s">
        <v>36</v>
      </c>
      <c r="E737" s="74"/>
      <c r="O737" s="5" t="n">
        <v>67.73</v>
      </c>
      <c r="U737" s="122" t="n">
        <f aca="false">SUM(I737:T737)</f>
        <v>67.73</v>
      </c>
      <c r="W737" s="135"/>
      <c r="X737" s="136"/>
      <c r="Y737" s="137" t="n">
        <f aca="false">U737/12</f>
        <v>5.64416666666667</v>
      </c>
    </row>
    <row r="738" s="5" customFormat="true" ht="13.8" hidden="false" customHeight="false" outlineLevel="0" collapsed="false">
      <c r="A738" s="5" t="s">
        <v>1008</v>
      </c>
      <c r="B738" s="73" t="s">
        <v>36</v>
      </c>
      <c r="E738" s="74"/>
      <c r="N738" s="5" t="n">
        <v>205.65</v>
      </c>
      <c r="U738" s="122" t="n">
        <f aca="false">SUM(I738:T738)</f>
        <v>205.65</v>
      </c>
      <c r="W738" s="135"/>
      <c r="X738" s="136"/>
      <c r="Y738" s="137" t="n">
        <f aca="false">U738/12</f>
        <v>17.1375</v>
      </c>
    </row>
    <row r="739" s="5" customFormat="true" ht="15" hidden="false" customHeight="false" outlineLevel="0" collapsed="false">
      <c r="A739" s="1476" t="s">
        <v>3335</v>
      </c>
      <c r="B739" s="73" t="s">
        <v>36</v>
      </c>
      <c r="D739" s="27"/>
      <c r="E739" s="104"/>
      <c r="I739" s="29"/>
      <c r="J739" s="29"/>
      <c r="K739" s="29"/>
      <c r="L739" s="29"/>
      <c r="M739" s="29"/>
      <c r="N739" s="29"/>
      <c r="O739" s="29"/>
      <c r="P739" s="29"/>
      <c r="Q739" s="29"/>
      <c r="R739" s="29"/>
      <c r="S739" s="29"/>
      <c r="T739" s="29"/>
      <c r="U739" s="122" t="n">
        <f aca="false">SUM(I739:T739)</f>
        <v>0</v>
      </c>
      <c r="W739" s="135" t="n">
        <v>817</v>
      </c>
      <c r="X739" s="136" t="n">
        <v>1317</v>
      </c>
      <c r="Y739" s="137" t="n">
        <f aca="false">U739/12</f>
        <v>0</v>
      </c>
    </row>
    <row r="740" s="5" customFormat="true" ht="13.8" hidden="false" customHeight="false" outlineLevel="0" collapsed="false">
      <c r="A740" s="63" t="s">
        <v>1056</v>
      </c>
      <c r="B740" s="73"/>
      <c r="E740" s="74"/>
      <c r="R740" s="108" t="n">
        <v>100</v>
      </c>
      <c r="U740" s="122" t="n">
        <f aca="false">SUM(I740:T740)</f>
        <v>100</v>
      </c>
      <c r="W740" s="135"/>
      <c r="X740" s="136"/>
      <c r="Y740" s="137" t="n">
        <f aca="false">U740/12</f>
        <v>8.33333333333333</v>
      </c>
    </row>
    <row r="741" s="5" customFormat="true" ht="15" hidden="false" customHeight="false" outlineLevel="0" collapsed="false">
      <c r="A741" s="63" t="s">
        <v>16482</v>
      </c>
      <c r="B741" s="73" t="s">
        <v>36</v>
      </c>
      <c r="D741" s="27"/>
      <c r="E741" s="104"/>
      <c r="I741" s="29"/>
      <c r="J741" s="29" t="n">
        <v>-62.93</v>
      </c>
      <c r="K741" s="29"/>
      <c r="L741" s="29"/>
      <c r="M741" s="29"/>
      <c r="N741" s="29"/>
      <c r="O741" s="29"/>
      <c r="P741" s="29"/>
      <c r="Q741" s="29"/>
      <c r="R741" s="29"/>
      <c r="S741" s="29"/>
      <c r="T741" s="29"/>
      <c r="U741" s="122" t="n">
        <f aca="false">SUM(I741:T741)</f>
        <v>-62.93</v>
      </c>
      <c r="W741" s="135"/>
      <c r="X741" s="136"/>
      <c r="Y741" s="137" t="n">
        <f aca="false">U741/12</f>
        <v>-5.24416666666667</v>
      </c>
    </row>
    <row r="742" s="5" customFormat="true" ht="15" hidden="false" customHeight="false" outlineLevel="0" collapsed="false">
      <c r="A742" s="1476" t="s">
        <v>10931</v>
      </c>
      <c r="B742" s="73" t="s">
        <v>36</v>
      </c>
      <c r="D742" s="27"/>
      <c r="E742" s="104"/>
      <c r="I742" s="29"/>
      <c r="J742" s="29"/>
      <c r="K742" s="29"/>
      <c r="L742" s="29"/>
      <c r="M742" s="29"/>
      <c r="N742" s="29"/>
      <c r="O742" s="29"/>
      <c r="P742" s="29"/>
      <c r="Q742" s="29"/>
      <c r="R742" s="29"/>
      <c r="S742" s="29"/>
      <c r="T742" s="29"/>
      <c r="U742" s="122" t="n">
        <f aca="false">SUM(I742:T742)</f>
        <v>0</v>
      </c>
      <c r="W742" s="135" t="n">
        <v>798</v>
      </c>
      <c r="X742" s="136" t="n">
        <v>1298</v>
      </c>
      <c r="Y742" s="137" t="n">
        <f aca="false">U742/12</f>
        <v>0</v>
      </c>
    </row>
    <row r="743" s="5" customFormat="true" ht="15" hidden="false" customHeight="false" outlineLevel="0" collapsed="false">
      <c r="A743" s="63" t="s">
        <v>16483</v>
      </c>
      <c r="B743" s="73" t="s">
        <v>36</v>
      </c>
      <c r="D743" s="27"/>
      <c r="E743" s="104"/>
      <c r="I743" s="29"/>
      <c r="J743" s="29" t="n">
        <v>63.22</v>
      </c>
      <c r="K743" s="29"/>
      <c r="L743" s="29"/>
      <c r="M743" s="29"/>
      <c r="N743" s="29"/>
      <c r="O743" s="29"/>
      <c r="P743" s="29"/>
      <c r="Q743" s="29"/>
      <c r="R743" s="29"/>
      <c r="S743" s="29"/>
      <c r="T743" s="29"/>
      <c r="U743" s="122" t="n">
        <f aca="false">SUM(I743:T743)</f>
        <v>63.22</v>
      </c>
      <c r="W743" s="135"/>
      <c r="X743" s="136"/>
      <c r="Y743" s="137" t="n">
        <f aca="false">U743/12</f>
        <v>5.26833333333333</v>
      </c>
    </row>
    <row r="744" s="5" customFormat="true" ht="15" hidden="false" customHeight="false" outlineLevel="0" collapsed="false">
      <c r="A744" s="1476" t="s">
        <v>12348</v>
      </c>
      <c r="B744" s="73" t="s">
        <v>36</v>
      </c>
      <c r="D744" s="27"/>
      <c r="E744" s="104"/>
      <c r="I744" s="29"/>
      <c r="J744" s="29"/>
      <c r="K744" s="29"/>
      <c r="L744" s="29"/>
      <c r="M744" s="29"/>
      <c r="N744" s="29"/>
      <c r="O744" s="29"/>
      <c r="P744" s="29"/>
      <c r="Q744" s="29"/>
      <c r="R744" s="29"/>
      <c r="S744" s="29"/>
      <c r="T744" s="29"/>
      <c r="U744" s="122" t="n">
        <f aca="false">SUM(I744:T744)</f>
        <v>0</v>
      </c>
      <c r="W744" s="135" t="n">
        <v>888</v>
      </c>
      <c r="X744" s="136" t="n">
        <v>1388</v>
      </c>
      <c r="Y744" s="137" t="n">
        <f aca="false">U744/12</f>
        <v>0</v>
      </c>
    </row>
    <row r="745" s="5" customFormat="true" ht="15" hidden="false" customHeight="false" outlineLevel="0" collapsed="false">
      <c r="A745" s="5" t="s">
        <v>15981</v>
      </c>
      <c r="B745" s="73" t="s">
        <v>36</v>
      </c>
      <c r="D745" s="27"/>
      <c r="E745" s="104"/>
      <c r="I745" s="29"/>
      <c r="J745" s="29"/>
      <c r="K745" s="5" t="n">
        <v>191.91</v>
      </c>
      <c r="L745" s="5" t="n">
        <v>103.47</v>
      </c>
      <c r="M745" s="5" t="n">
        <v>82.24</v>
      </c>
      <c r="N745" s="5" t="n">
        <v>263.84</v>
      </c>
      <c r="O745" s="5" t="n">
        <v>135.59</v>
      </c>
      <c r="P745" s="29"/>
      <c r="Q745" s="29"/>
      <c r="R745" s="29" t="n">
        <v>293</v>
      </c>
      <c r="S745" s="29"/>
      <c r="T745" s="29"/>
      <c r="U745" s="122" t="n">
        <f aca="false">SUM(I745:T745)</f>
        <v>1070.05</v>
      </c>
      <c r="W745" s="135"/>
      <c r="X745" s="136"/>
      <c r="Y745" s="137" t="n">
        <f aca="false">U745/12</f>
        <v>89.1708333333333</v>
      </c>
    </row>
    <row r="746" s="5" customFormat="true" ht="15" hidden="false" customHeight="false" outlineLevel="0" collapsed="false">
      <c r="A746" s="5" t="s">
        <v>15981</v>
      </c>
      <c r="B746" s="73" t="s">
        <v>36</v>
      </c>
      <c r="D746" s="27"/>
      <c r="E746" s="104"/>
      <c r="I746" s="29"/>
      <c r="J746" s="29"/>
      <c r="K746" s="5" t="n">
        <v>40.62</v>
      </c>
      <c r="L746" s="5" t="n">
        <v>198.44</v>
      </c>
      <c r="M746" s="5" t="n">
        <v>30.05</v>
      </c>
      <c r="P746" s="29"/>
      <c r="Q746" s="29"/>
      <c r="R746" s="29"/>
      <c r="S746" s="29"/>
      <c r="T746" s="29"/>
      <c r="U746" s="122" t="n">
        <f aca="false">SUM(I746:T746)</f>
        <v>269.11</v>
      </c>
      <c r="W746" s="135"/>
      <c r="X746" s="136"/>
      <c r="Y746" s="137" t="n">
        <f aca="false">U746/12</f>
        <v>22.4258333333333</v>
      </c>
    </row>
    <row r="747" s="5" customFormat="true" ht="15" hidden="false" customHeight="false" outlineLevel="0" collapsed="false">
      <c r="A747" s="5" t="s">
        <v>15981</v>
      </c>
      <c r="B747" s="73" t="s">
        <v>36</v>
      </c>
      <c r="D747" s="27"/>
      <c r="E747" s="104"/>
      <c r="I747" s="29"/>
      <c r="J747" s="29"/>
      <c r="L747" s="5" t="n">
        <v>124.7</v>
      </c>
      <c r="M747" s="5" t="n">
        <v>288.08</v>
      </c>
      <c r="N747" s="29"/>
      <c r="O747" s="29"/>
      <c r="P747" s="29"/>
      <c r="Q747" s="29"/>
      <c r="R747" s="29"/>
      <c r="S747" s="29"/>
      <c r="T747" s="29"/>
      <c r="U747" s="122" t="n">
        <f aca="false">SUM(I747:T747)</f>
        <v>412.78</v>
      </c>
      <c r="W747" s="135"/>
      <c r="X747" s="136"/>
      <c r="Y747" s="137" t="n">
        <f aca="false">U747/12</f>
        <v>34.3983333333333</v>
      </c>
    </row>
    <row r="748" s="5" customFormat="true" ht="15" hidden="false" customHeight="false" outlineLevel="0" collapsed="false">
      <c r="A748" s="5" t="s">
        <v>15981</v>
      </c>
      <c r="B748" s="73" t="s">
        <v>36</v>
      </c>
      <c r="D748" s="27"/>
      <c r="E748" s="104"/>
      <c r="I748" s="29"/>
      <c r="J748" s="29"/>
      <c r="M748" s="29"/>
      <c r="N748" s="29"/>
      <c r="O748" s="29"/>
      <c r="P748" s="29"/>
      <c r="Q748" s="29"/>
      <c r="R748" s="29"/>
      <c r="S748" s="29"/>
      <c r="T748" s="29"/>
      <c r="U748" s="122" t="n">
        <f aca="false">SUM(I748:T748)</f>
        <v>0</v>
      </c>
      <c r="W748" s="135"/>
      <c r="X748" s="136"/>
      <c r="Y748" s="137" t="n">
        <f aca="false">U748/12</f>
        <v>0</v>
      </c>
    </row>
    <row r="749" s="5" customFormat="true" ht="15" hidden="false" customHeight="false" outlineLevel="0" collapsed="false">
      <c r="A749" s="5" t="s">
        <v>15981</v>
      </c>
      <c r="B749" s="73" t="s">
        <v>36</v>
      </c>
      <c r="D749" s="27"/>
      <c r="E749" s="104"/>
      <c r="I749" s="29"/>
      <c r="J749" s="29"/>
      <c r="K749" s="29"/>
      <c r="N749" s="29"/>
      <c r="O749" s="29"/>
      <c r="P749" s="29"/>
      <c r="Q749" s="29"/>
      <c r="R749" s="29"/>
      <c r="S749" s="29"/>
      <c r="T749" s="29"/>
      <c r="U749" s="122" t="n">
        <f aca="false">SUM(I749:T749)</f>
        <v>0</v>
      </c>
      <c r="W749" s="135"/>
      <c r="X749" s="136"/>
      <c r="Y749" s="137" t="n">
        <f aca="false">U749/12</f>
        <v>0</v>
      </c>
    </row>
    <row r="750" s="5" customFormat="true" ht="15" hidden="false" customHeight="false" outlineLevel="0" collapsed="false">
      <c r="A750" s="5" t="s">
        <v>15981</v>
      </c>
      <c r="B750" s="73" t="s">
        <v>36</v>
      </c>
      <c r="D750" s="27"/>
      <c r="E750" s="104"/>
      <c r="I750" s="29"/>
      <c r="J750" s="29"/>
      <c r="K750" s="29"/>
      <c r="N750" s="29"/>
      <c r="O750" s="29"/>
      <c r="P750" s="29"/>
      <c r="Q750" s="29"/>
      <c r="R750" s="29"/>
      <c r="S750" s="29"/>
      <c r="T750" s="29"/>
      <c r="U750" s="122" t="n">
        <f aca="false">SUM(I750:T750)</f>
        <v>0</v>
      </c>
      <c r="W750" s="135"/>
      <c r="X750" s="136"/>
      <c r="Y750" s="137" t="n">
        <f aca="false">U750/12</f>
        <v>0</v>
      </c>
    </row>
    <row r="751" s="5" customFormat="true" ht="15" hidden="false" customHeight="false" outlineLevel="0" collapsed="false">
      <c r="A751" s="5" t="s">
        <v>15981</v>
      </c>
      <c r="B751" s="73" t="s">
        <v>36</v>
      </c>
      <c r="D751" s="27"/>
      <c r="E751" s="104"/>
      <c r="I751" s="29"/>
      <c r="J751" s="29"/>
      <c r="K751" s="29"/>
      <c r="N751" s="29"/>
      <c r="O751" s="29"/>
      <c r="P751" s="29"/>
      <c r="Q751" s="29"/>
      <c r="R751" s="29"/>
      <c r="S751" s="29"/>
      <c r="T751" s="29"/>
      <c r="U751" s="122" t="n">
        <f aca="false">SUM(I751:T751)</f>
        <v>0</v>
      </c>
      <c r="W751" s="135"/>
      <c r="X751" s="136"/>
      <c r="Y751" s="137" t="n">
        <f aca="false">U751/12</f>
        <v>0</v>
      </c>
    </row>
    <row r="752" s="5" customFormat="true" ht="13.8" hidden="false" customHeight="false" outlineLevel="0" collapsed="false">
      <c r="A752" s="5" t="s">
        <v>15981</v>
      </c>
      <c r="B752" s="73" t="s">
        <v>36</v>
      </c>
      <c r="E752" s="74"/>
      <c r="U752" s="122" t="n">
        <f aca="false">SUM(I752:T752)</f>
        <v>0</v>
      </c>
      <c r="W752" s="135"/>
      <c r="X752" s="136"/>
      <c r="Y752" s="137" t="n">
        <f aca="false">U752/12</f>
        <v>0</v>
      </c>
    </row>
    <row r="753" s="5" customFormat="true" ht="13.8" hidden="false" customHeight="false" outlineLevel="0" collapsed="false">
      <c r="A753" s="5" t="s">
        <v>15981</v>
      </c>
      <c r="B753" s="73" t="s">
        <v>36</v>
      </c>
      <c r="E753" s="74"/>
      <c r="U753" s="122" t="n">
        <f aca="false">SUM(I753:T753)</f>
        <v>0</v>
      </c>
      <c r="W753" s="135"/>
      <c r="X753" s="136"/>
      <c r="Y753" s="137" t="n">
        <f aca="false">U753/12</f>
        <v>0</v>
      </c>
    </row>
    <row r="754" s="5" customFormat="true" ht="15" hidden="false" customHeight="false" outlineLevel="0" collapsed="false">
      <c r="A754" s="63" t="s">
        <v>15981</v>
      </c>
      <c r="B754" s="73"/>
      <c r="D754" s="27"/>
      <c r="E754" s="28"/>
      <c r="I754" s="29"/>
      <c r="J754" s="29"/>
      <c r="K754" s="29"/>
      <c r="L754" s="29"/>
      <c r="M754" s="29"/>
      <c r="N754" s="29"/>
      <c r="O754" s="29"/>
      <c r="P754" s="29"/>
      <c r="Q754" s="29"/>
      <c r="R754" s="108"/>
      <c r="S754" s="29"/>
      <c r="T754" s="29"/>
      <c r="U754" s="122" t="n">
        <f aca="false">SUM(I754:T754)</f>
        <v>0</v>
      </c>
      <c r="W754" s="135"/>
      <c r="X754" s="136"/>
      <c r="Y754" s="137" t="n">
        <f aca="false">U754/12</f>
        <v>0</v>
      </c>
    </row>
    <row r="755" s="5" customFormat="true" ht="15" hidden="false" customHeight="false" outlineLevel="0" collapsed="false">
      <c r="A755" s="5" t="s">
        <v>935</v>
      </c>
      <c r="B755" s="73" t="s">
        <v>36</v>
      </c>
      <c r="D755" s="27"/>
      <c r="E755" s="104"/>
      <c r="I755" s="29"/>
      <c r="J755" s="29"/>
      <c r="M755" s="29"/>
      <c r="N755" s="29"/>
      <c r="O755" s="29"/>
      <c r="P755" s="29"/>
      <c r="Q755" s="29"/>
      <c r="R755" s="29"/>
      <c r="S755" s="29"/>
      <c r="T755" s="29"/>
      <c r="U755" s="122" t="n">
        <f aca="false">SUM(I755:T755)</f>
        <v>0</v>
      </c>
      <c r="W755" s="135"/>
      <c r="X755" s="136"/>
      <c r="Y755" s="137" t="n">
        <f aca="false">U755/12</f>
        <v>0</v>
      </c>
    </row>
    <row r="756" s="5" customFormat="true" ht="13.8" hidden="false" customHeight="false" outlineLevel="0" collapsed="false">
      <c r="A756" s="5" t="s">
        <v>1033</v>
      </c>
      <c r="B756" s="73" t="s">
        <v>36</v>
      </c>
      <c r="E756" s="74"/>
      <c r="J756" s="5" t="n">
        <v>126.15</v>
      </c>
      <c r="O756" s="5" t="n">
        <v>158.78</v>
      </c>
      <c r="U756" s="122" t="n">
        <f aca="false">SUM(I756:T756)</f>
        <v>284.93</v>
      </c>
      <c r="W756" s="135"/>
      <c r="X756" s="136"/>
      <c r="Y756" s="137" t="n">
        <f aca="false">U756/12</f>
        <v>23.7441666666667</v>
      </c>
    </row>
    <row r="757" s="5" customFormat="true" ht="15" hidden="false" customHeight="false" outlineLevel="0" collapsed="false">
      <c r="A757" s="1476" t="s">
        <v>14224</v>
      </c>
      <c r="B757" s="73" t="s">
        <v>36</v>
      </c>
      <c r="D757" s="27"/>
      <c r="E757" s="104"/>
      <c r="I757" s="29"/>
      <c r="J757" s="29"/>
      <c r="K757" s="29"/>
      <c r="L757" s="29"/>
      <c r="M757" s="29"/>
      <c r="N757" s="29"/>
      <c r="O757" s="29"/>
      <c r="P757" s="29"/>
      <c r="Q757" s="29"/>
      <c r="R757" s="29"/>
      <c r="S757" s="29"/>
      <c r="T757" s="29"/>
      <c r="U757" s="122" t="n">
        <f aca="false">SUM(I757:T757)</f>
        <v>0</v>
      </c>
      <c r="W757" s="135" t="n">
        <v>953</v>
      </c>
      <c r="X757" s="136" t="n">
        <v>1453</v>
      </c>
      <c r="Y757" s="137" t="n">
        <f aca="false">U757/12</f>
        <v>0</v>
      </c>
    </row>
    <row r="758" s="5" customFormat="true" ht="15" hidden="false" customHeight="false" outlineLevel="0" collapsed="false">
      <c r="A758" s="5" t="s">
        <v>16484</v>
      </c>
      <c r="B758" s="73" t="s">
        <v>36</v>
      </c>
      <c r="D758" s="27"/>
      <c r="E758" s="104"/>
      <c r="I758" s="29"/>
      <c r="J758" s="29"/>
      <c r="K758" s="29"/>
      <c r="M758" s="5" t="n">
        <v>42.02</v>
      </c>
      <c r="N758" s="29"/>
      <c r="O758" s="29"/>
      <c r="P758" s="29"/>
      <c r="Q758" s="29"/>
      <c r="R758" s="29"/>
      <c r="S758" s="29"/>
      <c r="T758" s="29"/>
      <c r="U758" s="122" t="n">
        <f aca="false">SUM(I758:T758)</f>
        <v>42.02</v>
      </c>
      <c r="W758" s="135"/>
      <c r="X758" s="136"/>
      <c r="Y758" s="137" t="n">
        <f aca="false">U758/12</f>
        <v>3.50166666666667</v>
      </c>
    </row>
    <row r="759" s="5" customFormat="true" ht="15" hidden="false" customHeight="false" outlineLevel="0" collapsed="false">
      <c r="A759" s="5" t="s">
        <v>900</v>
      </c>
      <c r="B759" s="73" t="s">
        <v>36</v>
      </c>
      <c r="D759" s="27"/>
      <c r="E759" s="104"/>
      <c r="I759" s="29"/>
      <c r="J759" s="29"/>
      <c r="K759" s="5" t="n">
        <v>2172.86</v>
      </c>
      <c r="L759" s="29"/>
      <c r="M759" s="29"/>
      <c r="N759" s="29"/>
      <c r="O759" s="29"/>
      <c r="P759" s="29"/>
      <c r="Q759" s="29"/>
      <c r="R759" s="29"/>
      <c r="S759" s="29"/>
      <c r="T759" s="29"/>
      <c r="U759" s="122" t="n">
        <f aca="false">SUM(I759:T759)</f>
        <v>2172.86</v>
      </c>
      <c r="W759" s="135"/>
      <c r="X759" s="136"/>
      <c r="Y759" s="137" t="n">
        <f aca="false">U759/12</f>
        <v>181.071666666667</v>
      </c>
    </row>
    <row r="760" s="5" customFormat="true" ht="15" hidden="false" customHeight="false" outlineLevel="0" collapsed="false">
      <c r="A760" s="5" t="s">
        <v>900</v>
      </c>
      <c r="B760" s="73" t="s">
        <v>36</v>
      </c>
      <c r="D760" s="27"/>
      <c r="E760" s="104"/>
      <c r="I760" s="29"/>
      <c r="J760" s="29"/>
      <c r="K760" s="5" t="n">
        <v>42.51</v>
      </c>
      <c r="L760" s="29"/>
      <c r="M760" s="29"/>
      <c r="N760" s="29"/>
      <c r="O760" s="29"/>
      <c r="P760" s="29"/>
      <c r="Q760" s="29"/>
      <c r="R760" s="29"/>
      <c r="S760" s="29"/>
      <c r="T760" s="29"/>
      <c r="U760" s="122" t="n">
        <f aca="false">SUM(I760:T760)</f>
        <v>42.51</v>
      </c>
      <c r="W760" s="135"/>
      <c r="X760" s="136"/>
      <c r="Y760" s="137" t="n">
        <f aca="false">U760/12</f>
        <v>3.5425</v>
      </c>
    </row>
    <row r="761" s="5" customFormat="true" ht="13.8" hidden="false" customHeight="false" outlineLevel="0" collapsed="false">
      <c r="A761" s="5" t="s">
        <v>900</v>
      </c>
      <c r="B761" s="73" t="s">
        <v>36</v>
      </c>
      <c r="E761" s="74"/>
      <c r="N761" s="5" t="n">
        <v>1776.81</v>
      </c>
      <c r="U761" s="122" t="n">
        <f aca="false">SUM(I761:T761)</f>
        <v>1776.81</v>
      </c>
      <c r="W761" s="135"/>
      <c r="X761" s="136"/>
      <c r="Y761" s="137" t="n">
        <f aca="false">U761/12</f>
        <v>148.0675</v>
      </c>
    </row>
    <row r="762" s="5" customFormat="true" ht="13.8" hidden="false" customHeight="false" outlineLevel="0" collapsed="false">
      <c r="A762" s="5" t="s">
        <v>16485</v>
      </c>
      <c r="B762" s="73" t="s">
        <v>36</v>
      </c>
      <c r="E762" s="74"/>
      <c r="P762" s="5" t="n">
        <v>63.22</v>
      </c>
      <c r="U762" s="122" t="n">
        <f aca="false">SUM(I762:T762)</f>
        <v>63.22</v>
      </c>
      <c r="W762" s="135"/>
      <c r="X762" s="136"/>
      <c r="Y762" s="137" t="n">
        <f aca="false">U762/12</f>
        <v>5.26833333333333</v>
      </c>
    </row>
    <row r="763" s="5" customFormat="true" ht="15" hidden="false" customHeight="false" outlineLevel="0" collapsed="false">
      <c r="A763" s="1476" t="s">
        <v>9086</v>
      </c>
      <c r="B763" s="73" t="s">
        <v>36</v>
      </c>
      <c r="D763" s="27"/>
      <c r="E763" s="104"/>
      <c r="I763" s="29"/>
      <c r="J763" s="29"/>
      <c r="K763" s="29"/>
      <c r="L763" s="29"/>
      <c r="M763" s="29"/>
      <c r="N763" s="29"/>
      <c r="O763" s="29"/>
      <c r="P763" s="29"/>
      <c r="Q763" s="29"/>
      <c r="R763" s="29"/>
      <c r="S763" s="29"/>
      <c r="T763" s="29"/>
      <c r="U763" s="122" t="n">
        <f aca="false">SUM(I763:T763)</f>
        <v>0</v>
      </c>
      <c r="W763" s="135" t="n">
        <v>936</v>
      </c>
      <c r="X763" s="136" t="n">
        <v>1436</v>
      </c>
      <c r="Y763" s="137" t="n">
        <f aca="false">U763/12</f>
        <v>0</v>
      </c>
    </row>
    <row r="764" s="5" customFormat="true" ht="15" hidden="false" customHeight="false" outlineLevel="0" collapsed="false">
      <c r="A764" s="5" t="s">
        <v>16486</v>
      </c>
      <c r="B764" s="73" t="s">
        <v>36</v>
      </c>
      <c r="D764" s="27"/>
      <c r="E764" s="104"/>
      <c r="I764" s="29"/>
      <c r="J764" s="29"/>
      <c r="K764" s="5" t="n">
        <v>47.15</v>
      </c>
      <c r="L764" s="29"/>
      <c r="M764" s="29"/>
      <c r="N764" s="29"/>
      <c r="O764" s="29"/>
      <c r="P764" s="29"/>
      <c r="Q764" s="29"/>
      <c r="R764" s="29"/>
      <c r="S764" s="29"/>
      <c r="T764" s="29"/>
      <c r="U764" s="122" t="n">
        <f aca="false">SUM(I764:T764)</f>
        <v>47.15</v>
      </c>
      <c r="W764" s="135"/>
      <c r="X764" s="136"/>
      <c r="Y764" s="137" t="n">
        <f aca="false">U764/12</f>
        <v>3.92916666666667</v>
      </c>
    </row>
    <row r="765" s="5" customFormat="true" ht="13.8" hidden="false" customHeight="false" outlineLevel="0" collapsed="false">
      <c r="A765" s="5" t="s">
        <v>1010</v>
      </c>
      <c r="B765" s="73" t="s">
        <v>36</v>
      </c>
      <c r="E765" s="74"/>
      <c r="N765" s="5" t="n">
        <v>264.87</v>
      </c>
      <c r="U765" s="122" t="n">
        <f aca="false">SUM(I765:T765)</f>
        <v>264.87</v>
      </c>
      <c r="W765" s="135"/>
      <c r="X765" s="136"/>
      <c r="Y765" s="137" t="n">
        <f aca="false">U765/12</f>
        <v>22.0725</v>
      </c>
    </row>
    <row r="766" s="5" customFormat="true" ht="15" hidden="false" customHeight="false" outlineLevel="0" collapsed="false">
      <c r="A766" s="63" t="s">
        <v>1010</v>
      </c>
      <c r="B766" s="73"/>
      <c r="D766" s="27"/>
      <c r="E766" s="104"/>
      <c r="I766" s="29"/>
      <c r="J766" s="29"/>
      <c r="K766" s="29"/>
      <c r="L766" s="29"/>
      <c r="M766" s="29"/>
      <c r="N766" s="29"/>
      <c r="O766" s="29"/>
      <c r="P766" s="29"/>
      <c r="Q766" s="29"/>
      <c r="R766" s="108" t="n">
        <v>180</v>
      </c>
      <c r="S766" s="29"/>
      <c r="T766" s="29"/>
      <c r="U766" s="122" t="n">
        <f aca="false">SUM(I766:T766)</f>
        <v>180</v>
      </c>
      <c r="W766" s="135"/>
      <c r="X766" s="136"/>
      <c r="Y766" s="137" t="n">
        <f aca="false">U766/12</f>
        <v>15</v>
      </c>
    </row>
    <row r="767" s="5" customFormat="true" ht="15" hidden="false" customHeight="false" outlineLevel="0" collapsed="false">
      <c r="A767" s="5" t="s">
        <v>16487</v>
      </c>
      <c r="B767" s="73" t="s">
        <v>36</v>
      </c>
      <c r="D767" s="27"/>
      <c r="E767" s="104"/>
      <c r="I767" s="29"/>
      <c r="J767" s="29"/>
      <c r="K767" s="29"/>
      <c r="L767" s="29"/>
      <c r="M767" s="29"/>
      <c r="N767" s="5" t="n">
        <v>174.8</v>
      </c>
      <c r="O767" s="29"/>
      <c r="P767" s="29"/>
      <c r="Q767" s="29"/>
      <c r="R767" s="29"/>
      <c r="S767" s="29"/>
      <c r="T767" s="29"/>
      <c r="U767" s="122" t="n">
        <f aca="false">SUM(I767:T767)</f>
        <v>174.8</v>
      </c>
      <c r="W767" s="135"/>
      <c r="X767" s="136"/>
      <c r="Y767" s="137" t="n">
        <f aca="false">U767/12</f>
        <v>14.5666666666667</v>
      </c>
    </row>
    <row r="768" s="5" customFormat="true" ht="13.8" hidden="false" customHeight="false" outlineLevel="0" collapsed="false">
      <c r="A768" s="151" t="s">
        <v>11199</v>
      </c>
      <c r="B768" s="73" t="s">
        <v>36</v>
      </c>
      <c r="C768" s="152"/>
      <c r="D768" s="124"/>
      <c r="E768" s="153"/>
      <c r="F768" s="0"/>
      <c r="G768" s="0"/>
      <c r="H768" s="0"/>
      <c r="I768" s="0"/>
      <c r="J768" s="0"/>
      <c r="K768" s="0"/>
      <c r="L768" s="0"/>
      <c r="M768" s="0"/>
      <c r="N768" s="0"/>
      <c r="O768" s="0"/>
      <c r="P768" s="29" t="n">
        <v>121.97</v>
      </c>
      <c r="Q768" s="0"/>
      <c r="R768" s="0"/>
      <c r="S768" s="0"/>
      <c r="T768" s="0"/>
      <c r="U768" s="122" t="n">
        <f aca="false">SUM(I768:T768)</f>
        <v>121.97</v>
      </c>
      <c r="V768" s="0"/>
      <c r="W768" s="0"/>
      <c r="X768" s="0"/>
      <c r="Y768" s="137" t="n">
        <f aca="false">U768/12</f>
        <v>10.1641666666667</v>
      </c>
    </row>
    <row r="769" s="5" customFormat="true" ht="15" hidden="false" customHeight="false" outlineLevel="0" collapsed="false">
      <c r="A769" s="1476" t="s">
        <v>11199</v>
      </c>
      <c r="B769" s="73" t="s">
        <v>36</v>
      </c>
      <c r="D769" s="27"/>
      <c r="E769" s="104"/>
      <c r="I769" s="29"/>
      <c r="J769" s="29"/>
      <c r="K769" s="29"/>
      <c r="L769" s="29"/>
      <c r="M769" s="29"/>
      <c r="N769" s="29"/>
      <c r="O769" s="29"/>
      <c r="P769" s="29"/>
      <c r="Q769" s="29"/>
      <c r="R769" s="29"/>
      <c r="S769" s="29"/>
      <c r="T769" s="29"/>
      <c r="U769" s="122" t="n">
        <f aca="false">SUM(I769:T769)</f>
        <v>0</v>
      </c>
      <c r="W769" s="135" t="n">
        <v>829</v>
      </c>
      <c r="X769" s="136" t="n">
        <v>1329</v>
      </c>
      <c r="Y769" s="137" t="n">
        <f aca="false">U769/12</f>
        <v>0</v>
      </c>
    </row>
    <row r="770" s="5" customFormat="true" ht="15" hidden="false" customHeight="false" outlineLevel="0" collapsed="false">
      <c r="A770" s="63" t="s">
        <v>15984</v>
      </c>
      <c r="B770" s="73"/>
      <c r="D770" s="27"/>
      <c r="E770" s="104"/>
      <c r="I770" s="29"/>
      <c r="J770" s="29"/>
      <c r="M770" s="29"/>
      <c r="N770" s="29"/>
      <c r="O770" s="29"/>
      <c r="P770" s="29"/>
      <c r="Q770" s="29" t="n">
        <v>35</v>
      </c>
      <c r="R770" s="29"/>
      <c r="S770" s="29"/>
      <c r="T770" s="29"/>
      <c r="U770" s="122" t="n">
        <f aca="false">SUM(I770:T770)</f>
        <v>35</v>
      </c>
      <c r="W770" s="135"/>
      <c r="X770" s="136"/>
      <c r="Y770" s="137" t="n">
        <f aca="false">U770/12</f>
        <v>2.91666666666667</v>
      </c>
    </row>
    <row r="771" s="5" customFormat="true" ht="15" hidden="false" customHeight="false" outlineLevel="0" collapsed="false">
      <c r="A771" s="63" t="s">
        <v>15984</v>
      </c>
      <c r="B771" s="73"/>
      <c r="D771" s="27"/>
      <c r="E771" s="104"/>
      <c r="I771" s="29"/>
      <c r="J771" s="29"/>
      <c r="M771" s="29"/>
      <c r="N771" s="29"/>
      <c r="O771" s="29"/>
      <c r="P771" s="29"/>
      <c r="Q771" s="29" t="n">
        <v>35</v>
      </c>
      <c r="R771" s="29"/>
      <c r="S771" s="29"/>
      <c r="T771" s="29"/>
      <c r="U771" s="122" t="n">
        <f aca="false">SUM(I771:T771)</f>
        <v>35</v>
      </c>
      <c r="W771" s="135"/>
      <c r="X771" s="136"/>
      <c r="Y771" s="137" t="n">
        <f aca="false">U771/12</f>
        <v>2.91666666666667</v>
      </c>
    </row>
    <row r="772" s="5" customFormat="true" ht="13.8" hidden="false" customHeight="false" outlineLevel="0" collapsed="false">
      <c r="A772" s="1476" t="s">
        <v>969</v>
      </c>
      <c r="B772" s="73" t="s">
        <v>36</v>
      </c>
      <c r="E772" s="74"/>
      <c r="I772" s="5" t="n">
        <v>125.07</v>
      </c>
      <c r="J772" s="5" t="n">
        <v>125.07</v>
      </c>
      <c r="L772" s="5" t="n">
        <v>131.62</v>
      </c>
      <c r="M772" s="5" t="n">
        <v>81.37</v>
      </c>
      <c r="O772" s="5" t="n">
        <v>192.56</v>
      </c>
      <c r="P772" s="5" t="n">
        <v>186.35</v>
      </c>
      <c r="U772" s="122" t="n">
        <f aca="false">SUM(I772:T772)</f>
        <v>842.04</v>
      </c>
      <c r="W772" s="135"/>
      <c r="X772" s="136"/>
      <c r="Y772" s="137" t="n">
        <f aca="false">U772/12</f>
        <v>70.17</v>
      </c>
    </row>
    <row r="773" s="5" customFormat="true" ht="15" hidden="false" customHeight="false" outlineLevel="0" collapsed="false">
      <c r="A773" s="5" t="s">
        <v>969</v>
      </c>
      <c r="B773" s="73" t="s">
        <v>36</v>
      </c>
      <c r="D773" s="27"/>
      <c r="E773" s="104"/>
      <c r="I773" s="29"/>
      <c r="J773" s="29"/>
      <c r="K773" s="29"/>
      <c r="M773" s="5" t="n">
        <v>31.68</v>
      </c>
      <c r="N773" s="29"/>
      <c r="O773" s="29"/>
      <c r="P773" s="29"/>
      <c r="Q773" s="29"/>
      <c r="R773" s="29"/>
      <c r="S773" s="29"/>
      <c r="T773" s="29"/>
      <c r="U773" s="122" t="n">
        <f aca="false">SUM(I773:T773)</f>
        <v>31.68</v>
      </c>
      <c r="W773" s="135"/>
      <c r="X773" s="136"/>
      <c r="Y773" s="137" t="n">
        <f aca="false">U773/12</f>
        <v>2.64</v>
      </c>
    </row>
    <row r="774" s="5" customFormat="true" ht="15" hidden="false" customHeight="false" outlineLevel="0" collapsed="false">
      <c r="A774" s="63" t="s">
        <v>911</v>
      </c>
      <c r="B774" s="73"/>
      <c r="D774" s="27"/>
      <c r="E774" s="104"/>
      <c r="I774" s="29"/>
      <c r="J774" s="29"/>
      <c r="M774" s="29"/>
      <c r="N774" s="29"/>
      <c r="O774" s="29"/>
      <c r="P774" s="29"/>
      <c r="Q774" s="29"/>
      <c r="R774" s="108" t="n">
        <v>110</v>
      </c>
      <c r="S774" s="29"/>
      <c r="T774" s="29"/>
      <c r="U774" s="122" t="n">
        <f aca="false">SUM(I774:T774)</f>
        <v>110</v>
      </c>
      <c r="W774" s="135"/>
      <c r="X774" s="136"/>
      <c r="Y774" s="137" t="n">
        <f aca="false">U774/12</f>
        <v>9.16666666666667</v>
      </c>
    </row>
    <row r="775" s="5" customFormat="true" ht="13.8" hidden="false" customHeight="false" outlineLevel="0" collapsed="false">
      <c r="A775" s="5" t="s">
        <v>925</v>
      </c>
      <c r="B775" s="73" t="s">
        <v>36</v>
      </c>
      <c r="E775" s="74"/>
      <c r="P775" s="5" t="n">
        <v>220.35</v>
      </c>
      <c r="U775" s="122" t="n">
        <f aca="false">SUM(I775:T775)</f>
        <v>220.35</v>
      </c>
      <c r="W775" s="135"/>
      <c r="X775" s="136"/>
      <c r="Y775" s="137" t="n">
        <f aca="false">U775/12</f>
        <v>18.3625</v>
      </c>
    </row>
    <row r="776" s="5" customFormat="true" ht="15" hidden="false" customHeight="false" outlineLevel="0" collapsed="false">
      <c r="A776" s="5" t="s">
        <v>15986</v>
      </c>
      <c r="B776" s="73" t="s">
        <v>36</v>
      </c>
      <c r="D776" s="27"/>
      <c r="E776" s="104"/>
      <c r="I776" s="29"/>
      <c r="J776" s="29"/>
      <c r="K776" s="5" t="n">
        <v>108.5</v>
      </c>
      <c r="L776" s="29"/>
      <c r="M776" s="29"/>
      <c r="N776" s="29"/>
      <c r="O776" s="29"/>
      <c r="P776" s="29"/>
      <c r="Q776" s="29"/>
      <c r="R776" s="29"/>
      <c r="S776" s="29"/>
      <c r="T776" s="29"/>
      <c r="U776" s="122" t="n">
        <f aca="false">SUM(I776:T776)</f>
        <v>108.5</v>
      </c>
      <c r="W776" s="135"/>
      <c r="X776" s="136"/>
      <c r="Y776" s="137" t="n">
        <f aca="false">U776/12</f>
        <v>9.04166666666667</v>
      </c>
    </row>
    <row r="777" s="5" customFormat="true" ht="15" hidden="false" customHeight="false" outlineLevel="0" collapsed="false">
      <c r="A777" s="5" t="s">
        <v>15986</v>
      </c>
      <c r="B777" s="73" t="s">
        <v>36</v>
      </c>
      <c r="D777" s="27"/>
      <c r="E777" s="104"/>
      <c r="I777" s="29"/>
      <c r="J777" s="29"/>
      <c r="K777" s="29"/>
      <c r="M777" s="5" t="n">
        <v>188.79</v>
      </c>
      <c r="N777" s="29"/>
      <c r="O777" s="29"/>
      <c r="P777" s="29"/>
      <c r="Q777" s="29"/>
      <c r="R777" s="29"/>
      <c r="S777" s="29"/>
      <c r="T777" s="29"/>
      <c r="U777" s="122" t="n">
        <f aca="false">SUM(I777:T777)</f>
        <v>188.79</v>
      </c>
      <c r="W777" s="135"/>
      <c r="X777" s="136"/>
      <c r="Y777" s="137" t="n">
        <f aca="false">U777/12</f>
        <v>15.7325</v>
      </c>
    </row>
    <row r="778" s="5" customFormat="true" ht="13.8" hidden="false" customHeight="false" outlineLevel="0" collapsed="false">
      <c r="A778" s="5" t="s">
        <v>15986</v>
      </c>
      <c r="B778" s="73" t="s">
        <v>36</v>
      </c>
      <c r="E778" s="74"/>
      <c r="N778" s="5" t="n">
        <v>142.14</v>
      </c>
      <c r="U778" s="122" t="n">
        <f aca="false">SUM(I778:T778)</f>
        <v>142.14</v>
      </c>
      <c r="W778" s="135"/>
      <c r="X778" s="136"/>
      <c r="Y778" s="137" t="n">
        <f aca="false">U778/12</f>
        <v>11.845</v>
      </c>
    </row>
    <row r="779" s="5" customFormat="true" ht="15" hidden="false" customHeight="false" outlineLevel="0" collapsed="false">
      <c r="A779" s="63" t="s">
        <v>15986</v>
      </c>
      <c r="B779" s="73"/>
      <c r="D779" s="27"/>
      <c r="E779" s="104"/>
      <c r="I779" s="29"/>
      <c r="J779" s="29"/>
      <c r="K779" s="29"/>
      <c r="L779" s="29"/>
      <c r="M779" s="29"/>
      <c r="N779" s="29"/>
      <c r="O779" s="29"/>
      <c r="P779" s="29"/>
      <c r="Q779" s="29"/>
      <c r="R779" s="108" t="n">
        <v>90</v>
      </c>
      <c r="S779" s="29"/>
      <c r="T779" s="29"/>
      <c r="U779" s="122" t="n">
        <f aca="false">SUM(I779:T779)</f>
        <v>90</v>
      </c>
      <c r="W779" s="135"/>
      <c r="X779" s="136"/>
      <c r="Y779" s="137" t="n">
        <f aca="false">U779/12</f>
        <v>7.5</v>
      </c>
    </row>
    <row r="780" s="5" customFormat="true" ht="15" hidden="false" customHeight="false" outlineLevel="0" collapsed="false">
      <c r="A780" s="5" t="s">
        <v>978</v>
      </c>
      <c r="B780" s="73" t="s">
        <v>36</v>
      </c>
      <c r="D780" s="27"/>
      <c r="E780" s="104"/>
      <c r="I780" s="29"/>
      <c r="J780" s="29"/>
      <c r="K780" s="29"/>
      <c r="M780" s="5" t="n">
        <v>479.35</v>
      </c>
      <c r="N780" s="29"/>
      <c r="O780" s="29"/>
      <c r="P780" s="29"/>
      <c r="Q780" s="29"/>
      <c r="R780" s="29"/>
      <c r="S780" s="29"/>
      <c r="T780" s="29"/>
      <c r="U780" s="122" t="n">
        <f aca="false">SUM(I780:T780)</f>
        <v>479.35</v>
      </c>
      <c r="W780" s="135"/>
      <c r="X780" s="136"/>
      <c r="Y780" s="137" t="n">
        <f aca="false">U780/12</f>
        <v>39.9458333333333</v>
      </c>
    </row>
    <row r="781" s="5" customFormat="true" ht="15" hidden="false" customHeight="false" outlineLevel="0" collapsed="false">
      <c r="A781" s="1476" t="s">
        <v>11402</v>
      </c>
      <c r="B781" s="73" t="s">
        <v>36</v>
      </c>
      <c r="D781" s="27"/>
      <c r="E781" s="104"/>
      <c r="I781" s="29"/>
      <c r="J781" s="29"/>
      <c r="K781" s="29"/>
      <c r="L781" s="29"/>
      <c r="M781" s="29"/>
      <c r="N781" s="29"/>
      <c r="O781" s="29"/>
      <c r="P781" s="29"/>
      <c r="Q781" s="29"/>
      <c r="R781" s="29"/>
      <c r="S781" s="29"/>
      <c r="T781" s="29"/>
      <c r="U781" s="122" t="n">
        <f aca="false">SUM(I781:T781)</f>
        <v>0</v>
      </c>
      <c r="W781" s="135" t="n">
        <v>859</v>
      </c>
      <c r="X781" s="136" t="n">
        <v>1359</v>
      </c>
      <c r="Y781" s="137" t="n">
        <f aca="false">U781/12</f>
        <v>0</v>
      </c>
    </row>
    <row r="782" s="5" customFormat="true" ht="15" hidden="false" customHeight="false" outlineLevel="0" collapsed="false">
      <c r="A782" s="1476" t="s">
        <v>11009</v>
      </c>
      <c r="B782" s="73" t="s">
        <v>36</v>
      </c>
      <c r="D782" s="27"/>
      <c r="E782" s="104"/>
      <c r="I782" s="29"/>
      <c r="J782" s="29"/>
      <c r="K782" s="29"/>
      <c r="L782" s="29"/>
      <c r="M782" s="29"/>
      <c r="N782" s="29"/>
      <c r="O782" s="29"/>
      <c r="P782" s="29"/>
      <c r="Q782" s="29"/>
      <c r="R782" s="29"/>
      <c r="S782" s="29"/>
      <c r="T782" s="29"/>
      <c r="U782" s="122" t="n">
        <f aca="false">SUM(I782:T782)</f>
        <v>0</v>
      </c>
      <c r="W782" s="135" t="n">
        <v>807</v>
      </c>
      <c r="X782" s="136" t="n">
        <v>1307</v>
      </c>
      <c r="Y782" s="137" t="n">
        <f aca="false">U782/12</f>
        <v>0</v>
      </c>
    </row>
    <row r="783" s="5" customFormat="true" ht="15" hidden="false" customHeight="false" outlineLevel="0" collapsed="false">
      <c r="A783" s="63" t="s">
        <v>16488</v>
      </c>
      <c r="B783" s="73" t="s">
        <v>36</v>
      </c>
      <c r="D783" s="27"/>
      <c r="E783" s="104"/>
      <c r="I783" s="29"/>
      <c r="J783" s="29"/>
      <c r="L783" s="29"/>
      <c r="M783" s="29"/>
      <c r="N783" s="29"/>
      <c r="O783" s="29"/>
      <c r="P783" s="29" t="n">
        <v>42.56</v>
      </c>
      <c r="Q783" s="29"/>
      <c r="R783" s="29"/>
      <c r="S783" s="29"/>
      <c r="T783" s="29"/>
      <c r="U783" s="122" t="n">
        <f aca="false">SUM(I783:T783)</f>
        <v>42.56</v>
      </c>
      <c r="W783" s="135"/>
      <c r="X783" s="136"/>
      <c r="Y783" s="137" t="n">
        <f aca="false">U783/12</f>
        <v>3.54666666666667</v>
      </c>
    </row>
    <row r="784" s="5" customFormat="true" ht="13.8" hidden="false" customHeight="false" outlineLevel="0" collapsed="false">
      <c r="A784" s="5" t="s">
        <v>16488</v>
      </c>
      <c r="B784" s="73" t="s">
        <v>36</v>
      </c>
      <c r="E784" s="74"/>
      <c r="N784" s="5" t="n">
        <v>63.22</v>
      </c>
      <c r="U784" s="122" t="n">
        <f aca="false">SUM(I784:T784)</f>
        <v>63.22</v>
      </c>
      <c r="W784" s="135"/>
      <c r="X784" s="136"/>
      <c r="Y784" s="137" t="n">
        <f aca="false">U784/12</f>
        <v>5.26833333333333</v>
      </c>
    </row>
    <row r="785" s="5" customFormat="true" ht="15" hidden="false" customHeight="false" outlineLevel="0" collapsed="false">
      <c r="A785" s="1476" t="s">
        <v>14245</v>
      </c>
      <c r="B785" s="73" t="s">
        <v>36</v>
      </c>
      <c r="D785" s="27"/>
      <c r="E785" s="104"/>
      <c r="I785" s="29"/>
      <c r="J785" s="29"/>
      <c r="K785" s="29"/>
      <c r="L785" s="29"/>
      <c r="M785" s="29"/>
      <c r="N785" s="29"/>
      <c r="O785" s="29"/>
      <c r="P785" s="29"/>
      <c r="Q785" s="29"/>
      <c r="R785" s="29"/>
      <c r="S785" s="29"/>
      <c r="T785" s="29"/>
      <c r="U785" s="122" t="n">
        <f aca="false">SUM(I785:T785)</f>
        <v>0</v>
      </c>
      <c r="W785" s="135" t="n">
        <v>937</v>
      </c>
      <c r="X785" s="136" t="n">
        <v>1437</v>
      </c>
      <c r="Y785" s="137" t="n">
        <f aca="false">U785/12</f>
        <v>0</v>
      </c>
    </row>
    <row r="786" s="5" customFormat="true" ht="15" hidden="false" customHeight="false" outlineLevel="0" collapsed="false">
      <c r="A786" s="63" t="s">
        <v>15988</v>
      </c>
      <c r="B786" s="73"/>
      <c r="D786" s="27"/>
      <c r="E786" s="104"/>
      <c r="I786" s="29"/>
      <c r="J786" s="29"/>
      <c r="L786" s="29"/>
      <c r="M786" s="29"/>
      <c r="N786" s="29"/>
      <c r="O786" s="29"/>
      <c r="P786" s="29"/>
      <c r="Q786" s="29" t="n">
        <v>174</v>
      </c>
      <c r="R786" s="29"/>
      <c r="S786" s="29"/>
      <c r="T786" s="29"/>
      <c r="U786" s="122" t="n">
        <f aca="false">SUM(I786:T786)</f>
        <v>174</v>
      </c>
      <c r="W786" s="135"/>
      <c r="X786" s="136"/>
      <c r="Y786" s="137" t="n">
        <f aca="false">U786/12</f>
        <v>14.5</v>
      </c>
    </row>
    <row r="787" s="5" customFormat="true" ht="15" hidden="false" customHeight="false" outlineLevel="0" collapsed="false">
      <c r="A787" s="5" t="s">
        <v>16489</v>
      </c>
      <c r="B787" s="73" t="s">
        <v>36</v>
      </c>
      <c r="D787" s="27"/>
      <c r="E787" s="104"/>
      <c r="I787" s="29"/>
      <c r="J787" s="29"/>
      <c r="L787" s="5" t="n">
        <v>187.48</v>
      </c>
      <c r="M787" s="29"/>
      <c r="N787" s="29"/>
      <c r="O787" s="29"/>
      <c r="P787" s="29"/>
      <c r="Q787" s="29"/>
      <c r="R787" s="29"/>
      <c r="S787" s="29"/>
      <c r="T787" s="29"/>
      <c r="U787" s="122" t="n">
        <f aca="false">SUM(I787:T787)</f>
        <v>187.48</v>
      </c>
      <c r="W787" s="135"/>
      <c r="X787" s="136"/>
      <c r="Y787" s="137" t="n">
        <f aca="false">U787/12</f>
        <v>15.6233333333333</v>
      </c>
    </row>
    <row r="788" s="5" customFormat="true" ht="13.8" hidden="false" customHeight="false" outlineLevel="0" collapsed="false">
      <c r="A788" s="5" t="s">
        <v>16489</v>
      </c>
      <c r="B788" s="73" t="s">
        <v>36</v>
      </c>
      <c r="E788" s="74"/>
      <c r="N788" s="5" t="n">
        <v>112.27</v>
      </c>
      <c r="U788" s="122" t="n">
        <f aca="false">SUM(I788:T788)</f>
        <v>112.27</v>
      </c>
      <c r="W788" s="135"/>
      <c r="X788" s="136"/>
      <c r="Y788" s="137" t="n">
        <f aca="false">U788/12</f>
        <v>9.35583333333333</v>
      </c>
    </row>
    <row r="789" s="5" customFormat="true" ht="15" hidden="false" customHeight="false" outlineLevel="0" collapsed="false">
      <c r="A789" s="1476" t="s">
        <v>1972</v>
      </c>
      <c r="B789" s="73" t="s">
        <v>36</v>
      </c>
      <c r="D789" s="27"/>
      <c r="E789" s="104"/>
      <c r="I789" s="29"/>
      <c r="J789" s="29"/>
      <c r="K789" s="29"/>
      <c r="L789" s="29"/>
      <c r="M789" s="29"/>
      <c r="N789" s="29"/>
      <c r="O789" s="29"/>
      <c r="P789" s="29"/>
      <c r="Q789" s="29"/>
      <c r="R789" s="29"/>
      <c r="S789" s="29"/>
      <c r="T789" s="29"/>
      <c r="U789" s="122" t="n">
        <f aca="false">SUM(I789:T789)</f>
        <v>0</v>
      </c>
      <c r="W789" s="135" t="n">
        <v>945</v>
      </c>
      <c r="X789" s="136" t="n">
        <v>1445</v>
      </c>
      <c r="Y789" s="137" t="n">
        <f aca="false">U789/12</f>
        <v>0</v>
      </c>
    </row>
    <row r="790" s="5" customFormat="true" ht="15" hidden="false" customHeight="false" outlineLevel="0" collapsed="false">
      <c r="A790" s="5" t="s">
        <v>1077</v>
      </c>
      <c r="B790" s="73" t="s">
        <v>36</v>
      </c>
      <c r="D790" s="27"/>
      <c r="E790" s="104"/>
      <c r="I790" s="29"/>
      <c r="J790" s="29"/>
      <c r="L790" s="5" t="n">
        <v>186.86</v>
      </c>
      <c r="M790" s="29"/>
      <c r="N790" s="29"/>
      <c r="O790" s="29"/>
      <c r="P790" s="29"/>
      <c r="Q790" s="29"/>
      <c r="R790" s="29"/>
      <c r="S790" s="29"/>
      <c r="T790" s="29"/>
      <c r="U790" s="122" t="n">
        <f aca="false">SUM(I790:T790)</f>
        <v>186.86</v>
      </c>
      <c r="W790" s="135"/>
      <c r="X790" s="136"/>
      <c r="Y790" s="137" t="n">
        <f aca="false">U790/12</f>
        <v>15.5716666666667</v>
      </c>
    </row>
    <row r="791" s="5" customFormat="true" ht="15" hidden="false" customHeight="false" outlineLevel="0" collapsed="false">
      <c r="A791" s="1476" t="s">
        <v>8575</v>
      </c>
      <c r="B791" s="73" t="s">
        <v>36</v>
      </c>
      <c r="D791" s="27"/>
      <c r="E791" s="104"/>
      <c r="I791" s="29"/>
      <c r="J791" s="29"/>
      <c r="K791" s="29"/>
      <c r="L791" s="29"/>
      <c r="M791" s="29"/>
      <c r="N791" s="29"/>
      <c r="O791" s="29"/>
      <c r="P791" s="29"/>
      <c r="Q791" s="29"/>
      <c r="R791" s="29"/>
      <c r="S791" s="29"/>
      <c r="T791" s="29"/>
      <c r="U791" s="122" t="n">
        <f aca="false">SUM(I791:T791)</f>
        <v>0</v>
      </c>
      <c r="W791" s="135" t="n">
        <v>879</v>
      </c>
      <c r="X791" s="136" t="n">
        <v>1379</v>
      </c>
      <c r="Y791" s="137" t="n">
        <f aca="false">U791/12</f>
        <v>0</v>
      </c>
    </row>
    <row r="792" s="5" customFormat="true" ht="15" hidden="false" customHeight="false" outlineLevel="0" collapsed="false">
      <c r="A792" s="1476" t="s">
        <v>9387</v>
      </c>
      <c r="B792" s="73" t="s">
        <v>36</v>
      </c>
      <c r="D792" s="27"/>
      <c r="E792" s="104"/>
      <c r="I792" s="29"/>
      <c r="J792" s="29"/>
      <c r="K792" s="29"/>
      <c r="L792" s="29"/>
      <c r="M792" s="29"/>
      <c r="N792" s="29"/>
      <c r="O792" s="29"/>
      <c r="P792" s="29"/>
      <c r="Q792" s="29"/>
      <c r="R792" s="29"/>
      <c r="S792" s="29"/>
      <c r="T792" s="29"/>
      <c r="U792" s="122" t="n">
        <f aca="false">SUM(I792:T792)</f>
        <v>0</v>
      </c>
      <c r="W792" s="135" t="n">
        <v>884</v>
      </c>
      <c r="X792" s="136" t="n">
        <v>1384</v>
      </c>
      <c r="Y792" s="137" t="n">
        <f aca="false">U792/12</f>
        <v>0</v>
      </c>
    </row>
    <row r="793" s="5" customFormat="true" ht="13.8" hidden="false" customHeight="false" outlineLevel="0" collapsed="false">
      <c r="A793" s="5" t="s">
        <v>1103</v>
      </c>
      <c r="B793" s="73" t="s">
        <v>36</v>
      </c>
      <c r="E793" s="74"/>
      <c r="N793" s="5" t="n">
        <v>31.39</v>
      </c>
      <c r="U793" s="122" t="n">
        <f aca="false">SUM(I793:T793)</f>
        <v>31.39</v>
      </c>
      <c r="W793" s="135"/>
      <c r="X793" s="136"/>
      <c r="Y793" s="137" t="n">
        <f aca="false">U793/12</f>
        <v>2.61583333333333</v>
      </c>
    </row>
    <row r="794" s="5" customFormat="true" ht="13.8" hidden="false" customHeight="false" outlineLevel="0" collapsed="false">
      <c r="A794" s="5" t="s">
        <v>1103</v>
      </c>
      <c r="B794" s="73" t="s">
        <v>36</v>
      </c>
      <c r="E794" s="74"/>
      <c r="N794" s="5" t="n">
        <v>53.04</v>
      </c>
      <c r="U794" s="122" t="n">
        <f aca="false">SUM(I794:T794)</f>
        <v>53.04</v>
      </c>
      <c r="W794" s="135"/>
      <c r="X794" s="136"/>
      <c r="Y794" s="137" t="n">
        <f aca="false">U794/12</f>
        <v>4.42</v>
      </c>
    </row>
    <row r="795" s="5" customFormat="true" ht="15" hidden="false" customHeight="false" outlineLevel="0" collapsed="false">
      <c r="A795" s="5" t="s">
        <v>932</v>
      </c>
      <c r="B795" s="73" t="s">
        <v>36</v>
      </c>
      <c r="D795" s="27"/>
      <c r="E795" s="104"/>
      <c r="I795" s="29"/>
      <c r="J795" s="29"/>
      <c r="K795" s="5" t="n">
        <v>116.33</v>
      </c>
      <c r="L795" s="29"/>
      <c r="M795" s="29"/>
      <c r="N795" s="29"/>
      <c r="O795" s="29"/>
      <c r="P795" s="29"/>
      <c r="Q795" s="29"/>
      <c r="R795" s="29"/>
      <c r="S795" s="29"/>
      <c r="T795" s="29"/>
      <c r="U795" s="122" t="n">
        <f aca="false">SUM(I795:T795)</f>
        <v>116.33</v>
      </c>
      <c r="W795" s="135"/>
      <c r="X795" s="136"/>
      <c r="Y795" s="137" t="n">
        <f aca="false">U795/12</f>
        <v>9.69416666666667</v>
      </c>
    </row>
    <row r="796" s="5" customFormat="true" ht="15" hidden="false" customHeight="false" outlineLevel="0" collapsed="false">
      <c r="A796" s="5" t="s">
        <v>932</v>
      </c>
      <c r="B796" s="73" t="s">
        <v>36</v>
      </c>
      <c r="D796" s="27"/>
      <c r="E796" s="104"/>
      <c r="I796" s="29"/>
      <c r="J796" s="29"/>
      <c r="L796" s="5" t="n">
        <v>98.33</v>
      </c>
      <c r="M796" s="29"/>
      <c r="N796" s="29"/>
      <c r="O796" s="29"/>
      <c r="P796" s="29"/>
      <c r="Q796" s="29"/>
      <c r="R796" s="29"/>
      <c r="S796" s="29"/>
      <c r="T796" s="29"/>
      <c r="U796" s="122" t="n">
        <f aca="false">SUM(I796:T796)</f>
        <v>98.33</v>
      </c>
      <c r="W796" s="135"/>
      <c r="X796" s="136"/>
      <c r="Y796" s="137" t="n">
        <f aca="false">U796/12</f>
        <v>8.19416666666667</v>
      </c>
    </row>
    <row r="797" s="5" customFormat="true" ht="15" hidden="false" customHeight="false" outlineLevel="0" collapsed="false">
      <c r="A797" s="5" t="s">
        <v>932</v>
      </c>
      <c r="B797" s="73" t="s">
        <v>36</v>
      </c>
      <c r="D797" s="27"/>
      <c r="E797" s="104"/>
      <c r="I797" s="29"/>
      <c r="J797" s="29"/>
      <c r="K797" s="29"/>
      <c r="L797" s="5" t="n">
        <v>232.65</v>
      </c>
      <c r="M797" s="29"/>
      <c r="N797" s="29"/>
      <c r="O797" s="29"/>
      <c r="P797" s="29"/>
      <c r="Q797" s="29"/>
      <c r="R797" s="29"/>
      <c r="S797" s="29"/>
      <c r="T797" s="29"/>
      <c r="U797" s="122" t="n">
        <f aca="false">SUM(I797:T797)</f>
        <v>232.65</v>
      </c>
      <c r="W797" s="135"/>
      <c r="X797" s="136"/>
      <c r="Y797" s="137" t="n">
        <f aca="false">U797/12</f>
        <v>19.3875</v>
      </c>
    </row>
    <row r="798" s="5" customFormat="true" ht="13.8" hidden="false" customHeight="false" outlineLevel="0" collapsed="false">
      <c r="A798" s="5" t="s">
        <v>932</v>
      </c>
      <c r="B798" s="73" t="s">
        <v>36</v>
      </c>
      <c r="E798" s="74"/>
      <c r="O798" s="5" t="n">
        <v>142.22</v>
      </c>
      <c r="U798" s="122" t="n">
        <f aca="false">SUM(I798:T798)</f>
        <v>142.22</v>
      </c>
      <c r="W798" s="135"/>
      <c r="X798" s="136"/>
      <c r="Y798" s="137" t="n">
        <f aca="false">U798/12</f>
        <v>11.8516666666667</v>
      </c>
    </row>
    <row r="799" s="5" customFormat="true" ht="15" hidden="false" customHeight="false" outlineLevel="0" collapsed="false">
      <c r="A799" s="63" t="s">
        <v>932</v>
      </c>
      <c r="B799" s="73"/>
      <c r="D799" s="27"/>
      <c r="E799" s="104"/>
      <c r="I799" s="29"/>
      <c r="J799" s="29"/>
      <c r="L799" s="29"/>
      <c r="M799" s="29"/>
      <c r="N799" s="29"/>
      <c r="O799" s="29"/>
      <c r="P799" s="29"/>
      <c r="Q799" s="29" t="n">
        <v>90</v>
      </c>
      <c r="R799" s="29"/>
      <c r="S799" s="29"/>
      <c r="T799" s="29"/>
      <c r="U799" s="122" t="n">
        <f aca="false">SUM(I799:T799)</f>
        <v>90</v>
      </c>
      <c r="W799" s="135"/>
      <c r="X799" s="136"/>
      <c r="Y799" s="137" t="n">
        <f aca="false">U799/12</f>
        <v>7.5</v>
      </c>
    </row>
    <row r="800" s="5" customFormat="true" ht="15" hidden="false" customHeight="false" outlineLevel="0" collapsed="false">
      <c r="A800" s="63" t="s">
        <v>932</v>
      </c>
      <c r="B800" s="73"/>
      <c r="D800" s="27"/>
      <c r="E800" s="104"/>
      <c r="I800" s="29"/>
      <c r="J800" s="29"/>
      <c r="L800" s="29"/>
      <c r="M800" s="29"/>
      <c r="N800" s="29"/>
      <c r="O800" s="29"/>
      <c r="P800" s="29"/>
      <c r="Q800" s="29" t="n">
        <v>223</v>
      </c>
      <c r="R800" s="29"/>
      <c r="S800" s="29"/>
      <c r="T800" s="29"/>
      <c r="U800" s="122" t="n">
        <f aca="false">SUM(I800:T800)</f>
        <v>223</v>
      </c>
      <c r="W800" s="135"/>
      <c r="X800" s="136"/>
      <c r="Y800" s="137" t="n">
        <f aca="false">U800/12</f>
        <v>18.5833333333333</v>
      </c>
    </row>
    <row r="801" s="5" customFormat="true" ht="15" hidden="false" customHeight="false" outlineLevel="0" collapsed="false">
      <c r="A801" s="63" t="s">
        <v>1074</v>
      </c>
      <c r="B801" s="73"/>
      <c r="D801" s="27"/>
      <c r="E801" s="104"/>
      <c r="I801" s="29"/>
      <c r="J801" s="29"/>
      <c r="K801" s="29"/>
      <c r="N801" s="29"/>
      <c r="O801" s="29"/>
      <c r="P801" s="29"/>
      <c r="Q801" s="29" t="n">
        <v>50</v>
      </c>
      <c r="R801" s="29"/>
      <c r="S801" s="29"/>
      <c r="T801" s="29"/>
      <c r="U801" s="122" t="n">
        <f aca="false">SUM(I801:T801)</f>
        <v>50</v>
      </c>
      <c r="W801" s="135"/>
      <c r="X801" s="136"/>
      <c r="Y801" s="137" t="n">
        <f aca="false">U801/12</f>
        <v>4.16666666666667</v>
      </c>
    </row>
    <row r="802" s="5" customFormat="true" ht="15" hidden="false" customHeight="false" outlineLevel="0" collapsed="false">
      <c r="A802" s="63" t="s">
        <v>1074</v>
      </c>
      <c r="B802" s="73" t="s">
        <v>36</v>
      </c>
      <c r="D802" s="27"/>
      <c r="E802" s="104"/>
      <c r="I802" s="29"/>
      <c r="J802" s="29" t="n">
        <v>40.47</v>
      </c>
      <c r="K802" s="29"/>
      <c r="L802" s="29"/>
      <c r="M802" s="29"/>
      <c r="N802" s="29"/>
      <c r="O802" s="29"/>
      <c r="P802" s="29"/>
      <c r="Q802" s="29"/>
      <c r="R802" s="29"/>
      <c r="S802" s="29"/>
      <c r="T802" s="29"/>
      <c r="U802" s="122" t="n">
        <f aca="false">SUM(I802:T802)</f>
        <v>40.47</v>
      </c>
      <c r="W802" s="135"/>
      <c r="X802" s="136"/>
      <c r="Y802" s="137" t="n">
        <f aca="false">U802/12</f>
        <v>3.3725</v>
      </c>
    </row>
    <row r="803" s="5" customFormat="true" ht="15" hidden="false" customHeight="false" outlineLevel="0" collapsed="false">
      <c r="A803" s="1476" t="s">
        <v>14249</v>
      </c>
      <c r="B803" s="73" t="s">
        <v>36</v>
      </c>
      <c r="D803" s="27"/>
      <c r="E803" s="104"/>
      <c r="I803" s="29"/>
      <c r="J803" s="29"/>
      <c r="K803" s="29"/>
      <c r="L803" s="29"/>
      <c r="M803" s="29"/>
      <c r="N803" s="29"/>
      <c r="O803" s="29"/>
      <c r="P803" s="29"/>
      <c r="Q803" s="29"/>
      <c r="R803" s="29"/>
      <c r="S803" s="29"/>
      <c r="T803" s="29"/>
      <c r="U803" s="122" t="n">
        <f aca="false">SUM(I803:T803)</f>
        <v>0</v>
      </c>
      <c r="W803" s="135" t="n">
        <v>911</v>
      </c>
      <c r="X803" s="136" t="n">
        <v>1411</v>
      </c>
      <c r="Y803" s="137" t="n">
        <f aca="false">U803/12</f>
        <v>0</v>
      </c>
    </row>
    <row r="804" s="5" customFormat="true" ht="13.8" hidden="false" customHeight="false" outlineLevel="0" collapsed="false">
      <c r="A804" s="5" t="s">
        <v>1074</v>
      </c>
      <c r="B804" s="73" t="s">
        <v>36</v>
      </c>
      <c r="E804" s="74"/>
      <c r="N804" s="5" t="n">
        <v>71.93</v>
      </c>
      <c r="U804" s="122" t="n">
        <f aca="false">SUM(I804:T804)</f>
        <v>71.93</v>
      </c>
      <c r="W804" s="135"/>
      <c r="X804" s="136"/>
      <c r="Y804" s="137" t="n">
        <f aca="false">U804/12</f>
        <v>5.99416666666667</v>
      </c>
    </row>
    <row r="805" s="5" customFormat="true" ht="15" hidden="false" customHeight="false" outlineLevel="0" collapsed="false">
      <c r="A805" s="63" t="s">
        <v>1074</v>
      </c>
      <c r="B805" s="73"/>
      <c r="D805" s="27"/>
      <c r="E805" s="104"/>
      <c r="I805" s="29"/>
      <c r="J805" s="29"/>
      <c r="L805" s="29"/>
      <c r="M805" s="29"/>
      <c r="N805" s="29"/>
      <c r="O805" s="29"/>
      <c r="P805" s="29"/>
      <c r="Q805" s="29" t="n">
        <v>50</v>
      </c>
      <c r="R805" s="29"/>
      <c r="S805" s="29"/>
      <c r="T805" s="29"/>
      <c r="U805" s="122" t="n">
        <f aca="false">SUM(I805:T805)</f>
        <v>50</v>
      </c>
      <c r="W805" s="135"/>
      <c r="X805" s="136"/>
      <c r="Y805" s="137" t="n">
        <f aca="false">U805/12</f>
        <v>4.16666666666667</v>
      </c>
    </row>
    <row r="806" s="5" customFormat="true" ht="15" hidden="false" customHeight="false" outlineLevel="0" collapsed="false">
      <c r="A806" s="5" t="s">
        <v>16490</v>
      </c>
      <c r="B806" s="73" t="s">
        <v>36</v>
      </c>
      <c r="D806" s="27"/>
      <c r="E806" s="104"/>
      <c r="I806" s="29"/>
      <c r="J806" s="29"/>
      <c r="L806" s="5" t="n">
        <v>71.93</v>
      </c>
      <c r="M806" s="29"/>
      <c r="N806" s="29"/>
      <c r="O806" s="29"/>
      <c r="P806" s="29"/>
      <c r="Q806" s="29"/>
      <c r="R806" s="29"/>
      <c r="S806" s="29"/>
      <c r="T806" s="29"/>
      <c r="U806" s="122" t="n">
        <f aca="false">SUM(I806:T806)</f>
        <v>71.93</v>
      </c>
      <c r="W806" s="135"/>
      <c r="X806" s="136"/>
      <c r="Y806" s="137" t="n">
        <f aca="false">U806/12</f>
        <v>5.99416666666667</v>
      </c>
    </row>
    <row r="807" s="5" customFormat="true" ht="15" hidden="false" customHeight="false" outlineLevel="0" collapsed="false">
      <c r="A807" s="5" t="s">
        <v>912</v>
      </c>
      <c r="B807" s="73" t="s">
        <v>36</v>
      </c>
      <c r="D807" s="27"/>
      <c r="E807" s="104"/>
      <c r="I807" s="29"/>
      <c r="J807" s="29"/>
      <c r="L807" s="5" t="n">
        <v>321.02</v>
      </c>
      <c r="M807" s="29"/>
      <c r="N807" s="29"/>
      <c r="O807" s="29" t="n">
        <v>808.48</v>
      </c>
      <c r="P807" s="29"/>
      <c r="Q807" s="29"/>
      <c r="R807" s="29"/>
      <c r="S807" s="29"/>
      <c r="T807" s="29"/>
      <c r="U807" s="122" t="n">
        <f aca="false">SUM(I807:T807)</f>
        <v>1129.5</v>
      </c>
      <c r="W807" s="135"/>
      <c r="X807" s="136"/>
      <c r="Y807" s="137" t="n">
        <f aca="false">U807/12</f>
        <v>94.125</v>
      </c>
    </row>
    <row r="808" s="5" customFormat="true" ht="15" hidden="false" customHeight="false" outlineLevel="0" collapsed="false">
      <c r="A808" s="1473" t="s">
        <v>8034</v>
      </c>
      <c r="B808" s="73" t="s">
        <v>36</v>
      </c>
      <c r="D808" s="27"/>
      <c r="E808" s="104"/>
      <c r="I808" s="29"/>
      <c r="J808" s="29"/>
      <c r="K808" s="29"/>
      <c r="L808" s="29"/>
      <c r="M808" s="29"/>
      <c r="N808" s="29"/>
      <c r="O808" s="29"/>
      <c r="P808" s="29"/>
      <c r="Q808" s="29"/>
      <c r="R808" s="29"/>
      <c r="S808" s="29"/>
      <c r="T808" s="29"/>
      <c r="U808" s="122" t="n">
        <f aca="false">SUM(I808:T808)</f>
        <v>0</v>
      </c>
      <c r="W808" s="135" t="n">
        <v>815</v>
      </c>
      <c r="X808" s="136" t="n">
        <v>1315</v>
      </c>
      <c r="Y808" s="137" t="n">
        <f aca="false">U808/12</f>
        <v>0</v>
      </c>
    </row>
    <row r="809" s="5" customFormat="true" ht="15" hidden="false" customHeight="false" outlineLevel="0" collapsed="false">
      <c r="A809" s="1473" t="s">
        <v>7866</v>
      </c>
      <c r="B809" s="73" t="s">
        <v>36</v>
      </c>
      <c r="D809" s="27"/>
      <c r="E809" s="104"/>
      <c r="I809" s="29"/>
      <c r="J809" s="29"/>
      <c r="K809" s="29"/>
      <c r="L809" s="29"/>
      <c r="M809" s="29"/>
      <c r="N809" s="29"/>
      <c r="O809" s="29"/>
      <c r="P809" s="29"/>
      <c r="Q809" s="29"/>
      <c r="R809" s="29"/>
      <c r="S809" s="29"/>
      <c r="T809" s="29"/>
      <c r="U809" s="122" t="n">
        <f aca="false">SUM(I809:T809)</f>
        <v>0</v>
      </c>
      <c r="W809" s="135" t="n">
        <v>819</v>
      </c>
      <c r="X809" s="136" t="n">
        <v>1319</v>
      </c>
      <c r="Y809" s="137" t="n">
        <f aca="false">U809/12</f>
        <v>0</v>
      </c>
    </row>
    <row r="810" s="5" customFormat="true" ht="15" hidden="false" customHeight="false" outlineLevel="0" collapsed="false">
      <c r="A810" s="63" t="s">
        <v>717</v>
      </c>
      <c r="B810" s="73"/>
      <c r="D810" s="33"/>
      <c r="E810" s="104"/>
      <c r="I810" s="29"/>
      <c r="J810" s="29"/>
      <c r="K810" s="29"/>
      <c r="L810" s="29"/>
      <c r="M810" s="29"/>
      <c r="O810" s="29"/>
      <c r="P810" s="29"/>
      <c r="Q810" s="29" t="n">
        <v>348</v>
      </c>
      <c r="R810" s="29"/>
      <c r="S810" s="29"/>
      <c r="T810" s="29"/>
      <c r="U810" s="122" t="n">
        <f aca="false">SUM(I810:T810)</f>
        <v>348</v>
      </c>
      <c r="W810" s="135"/>
      <c r="X810" s="136"/>
      <c r="Y810" s="137" t="n">
        <f aca="false">U810/12</f>
        <v>29</v>
      </c>
    </row>
    <row r="811" s="5" customFormat="true" ht="15" hidden="false" customHeight="false" outlineLevel="0" collapsed="false">
      <c r="A811" s="5" t="s">
        <v>717</v>
      </c>
      <c r="B811" s="73" t="s">
        <v>36</v>
      </c>
      <c r="D811" s="27"/>
      <c r="E811" s="104"/>
      <c r="I811" s="29"/>
      <c r="J811" s="29"/>
      <c r="L811" s="5" t="n">
        <v>406.88</v>
      </c>
      <c r="M811" s="29"/>
      <c r="N811" s="29"/>
      <c r="O811" s="29"/>
      <c r="P811" s="29"/>
      <c r="Q811" s="29"/>
      <c r="R811" s="29"/>
      <c r="S811" s="29"/>
      <c r="T811" s="29"/>
      <c r="U811" s="122" t="n">
        <f aca="false">SUM(I811:T811)</f>
        <v>406.88</v>
      </c>
      <c r="W811" s="135"/>
      <c r="X811" s="136"/>
      <c r="Y811" s="137" t="n">
        <f aca="false">U811/12</f>
        <v>33.9066666666667</v>
      </c>
    </row>
    <row r="812" s="5" customFormat="true" ht="13.8" hidden="false" customHeight="false" outlineLevel="0" collapsed="false">
      <c r="A812" s="5" t="s">
        <v>717</v>
      </c>
      <c r="B812" s="73" t="s">
        <v>36</v>
      </c>
      <c r="E812" s="74"/>
      <c r="O812" s="5" t="n">
        <v>222.14</v>
      </c>
      <c r="U812" s="122" t="n">
        <f aca="false">SUM(I812:T812)</f>
        <v>222.14</v>
      </c>
      <c r="W812" s="135"/>
      <c r="X812" s="136"/>
      <c r="Y812" s="137" t="n">
        <f aca="false">U812/12</f>
        <v>18.5116666666667</v>
      </c>
    </row>
    <row r="813" s="5" customFormat="true" ht="15" hidden="false" customHeight="false" outlineLevel="0" collapsed="false">
      <c r="A813" s="63" t="s">
        <v>717</v>
      </c>
      <c r="B813" s="73"/>
      <c r="D813" s="27"/>
      <c r="E813" s="104"/>
      <c r="I813" s="29"/>
      <c r="J813" s="29"/>
      <c r="K813" s="29"/>
      <c r="M813" s="29"/>
      <c r="O813" s="29"/>
      <c r="P813" s="29"/>
      <c r="Q813" s="29"/>
      <c r="R813" s="108" t="n">
        <v>213</v>
      </c>
      <c r="S813" s="29"/>
      <c r="T813" s="29"/>
      <c r="U813" s="122" t="n">
        <f aca="false">SUM(I813:T813)</f>
        <v>213</v>
      </c>
      <c r="W813" s="135"/>
      <c r="X813" s="136"/>
      <c r="Y813" s="137" t="n">
        <f aca="false">U813/12</f>
        <v>17.75</v>
      </c>
    </row>
    <row r="814" s="5" customFormat="true" ht="15" hidden="false" customHeight="false" outlineLevel="0" collapsed="false">
      <c r="A814" s="63" t="s">
        <v>717</v>
      </c>
      <c r="B814" s="73"/>
      <c r="D814" s="27"/>
      <c r="E814" s="104"/>
      <c r="I814" s="29"/>
      <c r="J814" s="29"/>
      <c r="L814" s="29"/>
      <c r="M814" s="29"/>
      <c r="N814" s="29"/>
      <c r="O814" s="29"/>
      <c r="P814" s="29"/>
      <c r="Q814" s="29"/>
      <c r="R814" s="108" t="n">
        <v>213</v>
      </c>
      <c r="S814" s="29"/>
      <c r="T814" s="29"/>
      <c r="U814" s="122" t="n">
        <f aca="false">SUM(I814:T814)</f>
        <v>213</v>
      </c>
      <c r="W814" s="135"/>
      <c r="X814" s="136"/>
      <c r="Y814" s="137" t="n">
        <f aca="false">U814/12</f>
        <v>17.75</v>
      </c>
    </row>
    <row r="815" s="5" customFormat="true" ht="15" hidden="false" customHeight="false" outlineLevel="0" collapsed="false">
      <c r="A815" s="5" t="s">
        <v>16491</v>
      </c>
      <c r="B815" s="73" t="s">
        <v>36</v>
      </c>
      <c r="D815" s="27"/>
      <c r="E815" s="104"/>
      <c r="I815" s="29"/>
      <c r="J815" s="29"/>
      <c r="K815" s="5" t="n">
        <v>900.55</v>
      </c>
      <c r="L815" s="29"/>
      <c r="M815" s="29"/>
      <c r="N815" s="29"/>
      <c r="O815" s="29"/>
      <c r="P815" s="29"/>
      <c r="Q815" s="29"/>
      <c r="R815" s="29"/>
      <c r="S815" s="29"/>
      <c r="T815" s="29"/>
      <c r="U815" s="122" t="n">
        <f aca="false">SUM(I815:T815)</f>
        <v>900.55</v>
      </c>
      <c r="W815" s="135"/>
      <c r="X815" s="136"/>
      <c r="Y815" s="137" t="n">
        <f aca="false">U815/12</f>
        <v>75.0458333333333</v>
      </c>
    </row>
    <row r="816" s="5" customFormat="true" ht="15" hidden="false" customHeight="false" outlineLevel="0" collapsed="false">
      <c r="A816" s="63" t="s">
        <v>1014</v>
      </c>
      <c r="B816" s="73" t="s">
        <v>36</v>
      </c>
      <c r="D816" s="27"/>
      <c r="E816" s="104"/>
      <c r="I816" s="29"/>
      <c r="J816" s="29"/>
      <c r="L816" s="29"/>
      <c r="M816" s="29"/>
      <c r="N816" s="29"/>
      <c r="O816" s="29"/>
      <c r="P816" s="29" t="n">
        <v>69.09</v>
      </c>
      <c r="Q816" s="29"/>
      <c r="R816" s="29"/>
      <c r="S816" s="29"/>
      <c r="T816" s="29"/>
      <c r="U816" s="122" t="n">
        <f aca="false">SUM(I816:T816)</f>
        <v>69.09</v>
      </c>
      <c r="W816" s="135"/>
      <c r="X816" s="136"/>
      <c r="Y816" s="137" t="n">
        <f aca="false">U816/12</f>
        <v>5.7575</v>
      </c>
    </row>
    <row r="817" s="5" customFormat="true" ht="15" hidden="false" customHeight="false" outlineLevel="0" collapsed="false">
      <c r="A817" s="63" t="s">
        <v>1014</v>
      </c>
      <c r="B817" s="73" t="s">
        <v>36</v>
      </c>
      <c r="D817" s="27"/>
      <c r="E817" s="104"/>
      <c r="I817" s="29" t="n">
        <v>60.09</v>
      </c>
      <c r="J817" s="29"/>
      <c r="K817" s="29"/>
      <c r="L817" s="29"/>
      <c r="M817" s="29"/>
      <c r="N817" s="29"/>
      <c r="O817" s="29"/>
      <c r="P817" s="29"/>
      <c r="Q817" s="29"/>
      <c r="R817" s="29"/>
      <c r="S817" s="29"/>
      <c r="T817" s="29"/>
      <c r="U817" s="122" t="n">
        <f aca="false">SUM(I817:T817)</f>
        <v>60.09</v>
      </c>
      <c r="W817" s="135"/>
      <c r="X817" s="136"/>
      <c r="Y817" s="137" t="n">
        <f aca="false">U817/12</f>
        <v>5.0075</v>
      </c>
    </row>
    <row r="818" s="5" customFormat="true" ht="13.8" hidden="false" customHeight="false" outlineLevel="0" collapsed="false">
      <c r="A818" s="63" t="s">
        <v>1014</v>
      </c>
      <c r="B818" s="73"/>
      <c r="E818" s="74"/>
      <c r="R818" s="108" t="n">
        <v>55</v>
      </c>
      <c r="U818" s="122" t="n">
        <f aca="false">SUM(I818:T818)</f>
        <v>55</v>
      </c>
      <c r="W818" s="135"/>
      <c r="X818" s="136"/>
      <c r="Y818" s="137" t="n">
        <f aca="false">U818/12</f>
        <v>4.58333333333333</v>
      </c>
    </row>
    <row r="819" s="5" customFormat="true" ht="15" hidden="false" customHeight="false" outlineLevel="0" collapsed="false">
      <c r="A819" s="1473" t="s">
        <v>8543</v>
      </c>
      <c r="B819" s="73" t="s">
        <v>36</v>
      </c>
      <c r="D819" s="27"/>
      <c r="E819" s="104"/>
      <c r="I819" s="29"/>
      <c r="J819" s="29" t="n">
        <v>137.21</v>
      </c>
      <c r="K819" s="29"/>
      <c r="L819" s="29"/>
      <c r="M819" s="29"/>
      <c r="N819" s="29" t="n">
        <v>137.21</v>
      </c>
      <c r="O819" s="29"/>
      <c r="P819" s="29"/>
      <c r="Q819" s="29"/>
      <c r="R819" s="29"/>
      <c r="S819" s="29"/>
      <c r="T819" s="29"/>
      <c r="U819" s="122" t="n">
        <f aca="false">SUM(I819:T819)</f>
        <v>274.42</v>
      </c>
      <c r="W819" s="135" t="n">
        <v>999</v>
      </c>
      <c r="X819" s="136" t="n">
        <v>1499</v>
      </c>
      <c r="Y819" s="137" t="n">
        <f aca="false">U819/12</f>
        <v>22.8683333333333</v>
      </c>
    </row>
    <row r="820" s="5" customFormat="true" ht="15" hidden="false" customHeight="false" outlineLevel="0" collapsed="false">
      <c r="A820" s="1473" t="s">
        <v>12154</v>
      </c>
      <c r="B820" s="73" t="s">
        <v>36</v>
      </c>
      <c r="D820" s="27"/>
      <c r="E820" s="104"/>
      <c r="I820" s="29" t="n">
        <v>70</v>
      </c>
      <c r="J820" s="29"/>
      <c r="K820" s="29"/>
      <c r="L820" s="29" t="n">
        <v>70</v>
      </c>
      <c r="M820" s="29"/>
      <c r="N820" s="29"/>
      <c r="O820" s="29" t="n">
        <v>73</v>
      </c>
      <c r="P820" s="29"/>
      <c r="Q820" s="29"/>
      <c r="R820" s="29"/>
      <c r="S820" s="29"/>
      <c r="T820" s="29"/>
      <c r="U820" s="122" t="n">
        <f aca="false">SUM(I820:T820)</f>
        <v>213</v>
      </c>
      <c r="W820" s="135" t="n">
        <v>948</v>
      </c>
      <c r="X820" s="136" t="n">
        <v>1448</v>
      </c>
      <c r="Y820" s="137" t="n">
        <f aca="false">U820/12</f>
        <v>17.75</v>
      </c>
    </row>
    <row r="821" s="5" customFormat="true" ht="15" hidden="false" customHeight="false" outlineLevel="0" collapsed="false">
      <c r="A821" s="1476" t="s">
        <v>10934</v>
      </c>
      <c r="B821" s="73" t="s">
        <v>36</v>
      </c>
      <c r="D821" s="27"/>
      <c r="E821" s="104"/>
      <c r="I821" s="29"/>
      <c r="J821" s="29"/>
      <c r="K821" s="29"/>
      <c r="L821" s="29"/>
      <c r="M821" s="29"/>
      <c r="N821" s="29"/>
      <c r="O821" s="29" t="n">
        <v>72.37</v>
      </c>
      <c r="P821" s="29" t="n">
        <v>69.07</v>
      </c>
      <c r="Q821" s="29"/>
      <c r="R821" s="29"/>
      <c r="S821" s="29"/>
      <c r="T821" s="29"/>
      <c r="U821" s="122" t="n">
        <f aca="false">SUM(I821:T821)</f>
        <v>141.44</v>
      </c>
      <c r="W821" s="135" t="n">
        <v>906</v>
      </c>
      <c r="X821" s="136" t="n">
        <v>1406</v>
      </c>
      <c r="Y821" s="137" t="n">
        <f aca="false">U821/12</f>
        <v>11.7866666666667</v>
      </c>
    </row>
    <row r="822" s="5" customFormat="true" ht="15" hidden="false" customHeight="false" outlineLevel="0" collapsed="false">
      <c r="A822" s="1476" t="s">
        <v>11013</v>
      </c>
      <c r="B822" s="73" t="s">
        <v>36</v>
      </c>
      <c r="D822" s="27"/>
      <c r="E822" s="104"/>
      <c r="I822" s="29"/>
      <c r="J822" s="29"/>
      <c r="K822" s="29"/>
      <c r="L822" s="29"/>
      <c r="M822" s="29"/>
      <c r="N822" s="29"/>
      <c r="O822" s="29"/>
      <c r="P822" s="29"/>
      <c r="Q822" s="29"/>
      <c r="R822" s="29"/>
      <c r="S822" s="29"/>
      <c r="T822" s="29"/>
      <c r="U822" s="122" t="n">
        <f aca="false">SUM(I822:T822)</f>
        <v>0</v>
      </c>
      <c r="W822" s="135" t="n">
        <v>808</v>
      </c>
      <c r="X822" s="136" t="n">
        <v>1308</v>
      </c>
      <c r="Y822" s="137" t="n">
        <f aca="false">U822/12</f>
        <v>0</v>
      </c>
    </row>
    <row r="823" s="5" customFormat="true" ht="15" hidden="false" customHeight="false" outlineLevel="0" collapsed="false">
      <c r="A823" s="1476" t="s">
        <v>10909</v>
      </c>
      <c r="B823" s="73" t="s">
        <v>36</v>
      </c>
      <c r="D823" s="27"/>
      <c r="E823" s="104"/>
      <c r="I823" s="29"/>
      <c r="J823" s="29"/>
      <c r="K823" s="29"/>
      <c r="L823" s="29"/>
      <c r="M823" s="29"/>
      <c r="N823" s="29"/>
      <c r="O823" s="29"/>
      <c r="P823" s="29"/>
      <c r="Q823" s="29"/>
      <c r="R823" s="29"/>
      <c r="S823" s="29"/>
      <c r="T823" s="29"/>
      <c r="U823" s="122" t="n">
        <f aca="false">SUM(I823:T823)</f>
        <v>0</v>
      </c>
      <c r="W823" s="135" t="n">
        <v>793</v>
      </c>
      <c r="X823" s="136" t="n">
        <v>1293</v>
      </c>
      <c r="Y823" s="137" t="n">
        <f aca="false">U823/12</f>
        <v>0</v>
      </c>
    </row>
    <row r="824" s="5" customFormat="true" ht="15" hidden="false" customHeight="false" outlineLevel="0" collapsed="false">
      <c r="A824" s="1476" t="s">
        <v>10914</v>
      </c>
      <c r="B824" s="73" t="s">
        <v>36</v>
      </c>
      <c r="D824" s="27"/>
      <c r="E824" s="104"/>
      <c r="I824" s="29"/>
      <c r="J824" s="29"/>
      <c r="K824" s="29"/>
      <c r="L824" s="29"/>
      <c r="M824" s="29"/>
      <c r="N824" s="29"/>
      <c r="O824" s="29"/>
      <c r="P824" s="29"/>
      <c r="Q824" s="29"/>
      <c r="R824" s="29"/>
      <c r="S824" s="29"/>
      <c r="T824" s="29"/>
      <c r="U824" s="122" t="n">
        <f aca="false">SUM(I824:T824)</f>
        <v>0</v>
      </c>
      <c r="W824" s="135" t="n">
        <v>794</v>
      </c>
      <c r="X824" s="136" t="n">
        <v>1294</v>
      </c>
      <c r="Y824" s="137" t="n">
        <f aca="false">U824/12</f>
        <v>0</v>
      </c>
    </row>
    <row r="825" s="5" customFormat="true" ht="15" hidden="false" customHeight="false" outlineLevel="0" collapsed="false">
      <c r="A825" s="1476" t="s">
        <v>10918</v>
      </c>
      <c r="B825" s="73" t="s">
        <v>36</v>
      </c>
      <c r="D825" s="27"/>
      <c r="E825" s="104"/>
      <c r="I825" s="29"/>
      <c r="J825" s="29"/>
      <c r="K825" s="29"/>
      <c r="L825" s="29"/>
      <c r="M825" s="29"/>
      <c r="N825" s="29"/>
      <c r="O825" s="29"/>
      <c r="P825" s="29"/>
      <c r="Q825" s="29"/>
      <c r="R825" s="29"/>
      <c r="S825" s="29"/>
      <c r="T825" s="29"/>
      <c r="U825" s="122" t="n">
        <f aca="false">SUM(I825:T825)</f>
        <v>0</v>
      </c>
      <c r="W825" s="135" t="n">
        <v>795</v>
      </c>
      <c r="X825" s="136" t="n">
        <v>1295</v>
      </c>
      <c r="Y825" s="137" t="n">
        <f aca="false">U825/12</f>
        <v>0</v>
      </c>
    </row>
    <row r="826" s="5" customFormat="true" ht="15" hidden="false" customHeight="false" outlineLevel="0" collapsed="false">
      <c r="A826" s="1476" t="s">
        <v>16492</v>
      </c>
      <c r="B826" s="73" t="s">
        <v>36</v>
      </c>
      <c r="D826" s="27"/>
      <c r="E826" s="104"/>
      <c r="I826" s="29"/>
      <c r="J826" s="29"/>
      <c r="K826" s="29"/>
      <c r="L826" s="29"/>
      <c r="M826" s="29"/>
      <c r="N826" s="29"/>
      <c r="O826" s="29"/>
      <c r="P826" s="29"/>
      <c r="Q826" s="29"/>
      <c r="R826" s="29"/>
      <c r="S826" s="29"/>
      <c r="T826" s="29"/>
      <c r="U826" s="122" t="n">
        <f aca="false">SUM(I826:T826)</f>
        <v>0</v>
      </c>
      <c r="W826" s="135" t="n">
        <v>856</v>
      </c>
      <c r="X826" s="136" t="n">
        <v>1356</v>
      </c>
      <c r="Y826" s="137" t="n">
        <f aca="false">U826/12</f>
        <v>0</v>
      </c>
    </row>
    <row r="827" s="5" customFormat="true" ht="13.8" hidden="false" customHeight="false" outlineLevel="0" collapsed="false">
      <c r="A827" s="5" t="s">
        <v>995</v>
      </c>
      <c r="B827" s="73" t="s">
        <v>36</v>
      </c>
      <c r="E827" s="74"/>
      <c r="P827" s="5" t="n">
        <v>280.25</v>
      </c>
      <c r="U827" s="122" t="n">
        <f aca="false">SUM(I827:T827)</f>
        <v>280.25</v>
      </c>
      <c r="W827" s="135"/>
      <c r="X827" s="136"/>
      <c r="Y827" s="137" t="n">
        <f aca="false">U827/12</f>
        <v>23.3541666666667</v>
      </c>
    </row>
    <row r="828" s="5" customFormat="true" ht="15" hidden="false" customHeight="false" outlineLevel="0" collapsed="false">
      <c r="A828" s="5" t="s">
        <v>995</v>
      </c>
      <c r="B828" s="73" t="s">
        <v>36</v>
      </c>
      <c r="D828" s="27"/>
      <c r="E828" s="104"/>
      <c r="I828" s="29"/>
      <c r="J828" s="29"/>
      <c r="K828" s="29"/>
      <c r="M828" s="5" t="n">
        <v>179.03</v>
      </c>
      <c r="N828" s="29"/>
      <c r="O828" s="29"/>
      <c r="P828" s="29"/>
      <c r="Q828" s="29"/>
      <c r="R828" s="29"/>
      <c r="S828" s="29"/>
      <c r="T828" s="29"/>
      <c r="U828" s="122" t="n">
        <f aca="false">SUM(I828:T828)</f>
        <v>179.03</v>
      </c>
      <c r="W828" s="135"/>
      <c r="X828" s="136"/>
      <c r="Y828" s="137" t="n">
        <f aca="false">U828/12</f>
        <v>14.9191666666667</v>
      </c>
    </row>
    <row r="829" s="5" customFormat="true" ht="15" hidden="false" customHeight="false" outlineLevel="0" collapsed="false">
      <c r="A829" s="1476" t="s">
        <v>8469</v>
      </c>
      <c r="B829" s="73" t="s">
        <v>36</v>
      </c>
      <c r="D829" s="27"/>
      <c r="E829" s="104"/>
      <c r="I829" s="29"/>
      <c r="J829" s="29"/>
      <c r="K829" s="29"/>
      <c r="L829" s="29"/>
      <c r="M829" s="29"/>
      <c r="N829" s="29"/>
      <c r="O829" s="29"/>
      <c r="P829" s="29"/>
      <c r="Q829" s="29"/>
      <c r="R829" s="29"/>
      <c r="S829" s="29"/>
      <c r="T829" s="29"/>
      <c r="U829" s="122" t="n">
        <f aca="false">SUM(I829:T829)</f>
        <v>0</v>
      </c>
      <c r="W829" s="135" t="n">
        <v>899</v>
      </c>
      <c r="X829" s="136" t="n">
        <v>1399</v>
      </c>
      <c r="Y829" s="137" t="n">
        <f aca="false">U829/12</f>
        <v>0</v>
      </c>
    </row>
    <row r="830" s="5" customFormat="true" ht="15" hidden="false" customHeight="false" outlineLevel="0" collapsed="false">
      <c r="A830" s="1476" t="s">
        <v>11802</v>
      </c>
      <c r="B830" s="73" t="s">
        <v>36</v>
      </c>
      <c r="D830" s="27"/>
      <c r="E830" s="104"/>
      <c r="I830" s="29"/>
      <c r="J830" s="29"/>
      <c r="K830" s="29"/>
      <c r="L830" s="29"/>
      <c r="M830" s="29"/>
      <c r="N830" s="29"/>
      <c r="O830" s="29"/>
      <c r="P830" s="29"/>
      <c r="Q830" s="29"/>
      <c r="R830" s="29"/>
      <c r="S830" s="29"/>
      <c r="T830" s="29"/>
      <c r="U830" s="122" t="n">
        <f aca="false">SUM(I830:T830)</f>
        <v>0</v>
      </c>
      <c r="W830" s="135" t="n">
        <v>880</v>
      </c>
      <c r="X830" s="136" t="n">
        <v>1380</v>
      </c>
      <c r="Y830" s="137" t="n">
        <f aca="false">U830/12</f>
        <v>0</v>
      </c>
    </row>
    <row r="831" s="5" customFormat="true" ht="15" hidden="false" customHeight="false" outlineLevel="0" collapsed="false">
      <c r="A831" s="1476" t="s">
        <v>11809</v>
      </c>
      <c r="B831" s="73" t="s">
        <v>36</v>
      </c>
      <c r="D831" s="27"/>
      <c r="E831" s="104"/>
      <c r="I831" s="29"/>
      <c r="J831" s="29"/>
      <c r="K831" s="29"/>
      <c r="L831" s="29"/>
      <c r="M831" s="29"/>
      <c r="N831" s="29"/>
      <c r="O831" s="29"/>
      <c r="P831" s="29"/>
      <c r="Q831" s="29"/>
      <c r="R831" s="29"/>
      <c r="S831" s="29"/>
      <c r="T831" s="29"/>
      <c r="U831" s="122" t="n">
        <f aca="false">SUM(I831:T831)</f>
        <v>0</v>
      </c>
      <c r="W831" s="135" t="n">
        <v>881</v>
      </c>
      <c r="X831" s="136" t="n">
        <v>1381</v>
      </c>
      <c r="Y831" s="137" t="n">
        <f aca="false">U831/12</f>
        <v>0</v>
      </c>
    </row>
    <row r="832" s="5" customFormat="true" ht="15" hidden="false" customHeight="false" outlineLevel="0" collapsed="false">
      <c r="A832" s="1476" t="s">
        <v>12015</v>
      </c>
      <c r="B832" s="73" t="s">
        <v>36</v>
      </c>
      <c r="D832" s="27"/>
      <c r="E832" s="104"/>
      <c r="I832" s="29"/>
      <c r="J832" s="29"/>
      <c r="K832" s="29"/>
      <c r="L832" s="29"/>
      <c r="M832" s="29"/>
      <c r="N832" s="29"/>
      <c r="O832" s="29"/>
      <c r="P832" s="29"/>
      <c r="Q832" s="29"/>
      <c r="R832" s="29"/>
      <c r="S832" s="29"/>
      <c r="T832" s="29"/>
      <c r="U832" s="122" t="n">
        <f aca="false">SUM(I832:T832)</f>
        <v>0</v>
      </c>
      <c r="W832" s="135" t="n">
        <v>894</v>
      </c>
      <c r="X832" s="136" t="n">
        <v>1394</v>
      </c>
      <c r="Y832" s="137" t="n">
        <f aca="false">U832/12</f>
        <v>0</v>
      </c>
    </row>
    <row r="833" s="5" customFormat="true" ht="15" hidden="false" customHeight="false" outlineLevel="0" collapsed="false">
      <c r="A833" s="5" t="s">
        <v>16493</v>
      </c>
      <c r="B833" s="73" t="s">
        <v>36</v>
      </c>
      <c r="D833" s="27"/>
      <c r="E833" s="104"/>
      <c r="I833" s="29"/>
      <c r="J833" s="29"/>
      <c r="K833" s="5" t="n">
        <v>151.51</v>
      </c>
      <c r="L833" s="29"/>
      <c r="M833" s="29"/>
      <c r="N833" s="29"/>
      <c r="O833" s="29"/>
      <c r="P833" s="29"/>
      <c r="Q833" s="29"/>
      <c r="R833" s="29"/>
      <c r="S833" s="29"/>
      <c r="T833" s="29"/>
      <c r="U833" s="122" t="n">
        <f aca="false">SUM(I833:T833)</f>
        <v>151.51</v>
      </c>
      <c r="W833" s="135"/>
      <c r="X833" s="136"/>
      <c r="Y833" s="137" t="n">
        <f aca="false">U833/12</f>
        <v>12.6258333333333</v>
      </c>
    </row>
    <row r="834" s="5" customFormat="true" ht="15" hidden="false" customHeight="false" outlineLevel="0" collapsed="false">
      <c r="A834" s="63" t="s">
        <v>15993</v>
      </c>
      <c r="B834" s="73"/>
      <c r="D834" s="27"/>
      <c r="E834" s="104"/>
      <c r="I834" s="29"/>
      <c r="J834" s="29"/>
      <c r="L834" s="29"/>
      <c r="M834" s="29"/>
      <c r="N834" s="29"/>
      <c r="O834" s="29"/>
      <c r="P834" s="29"/>
      <c r="Q834" s="29"/>
      <c r="R834" s="29"/>
      <c r="S834" s="29"/>
      <c r="T834" s="29"/>
      <c r="U834" s="122" t="n">
        <f aca="false">SUM(I834:T834)</f>
        <v>0</v>
      </c>
      <c r="W834" s="135"/>
      <c r="X834" s="136"/>
      <c r="Y834" s="137" t="n">
        <f aca="false">U834/12</f>
        <v>0</v>
      </c>
    </row>
    <row r="835" s="5" customFormat="true" ht="13.8" hidden="false" customHeight="false" outlineLevel="0" collapsed="false">
      <c r="A835" s="5" t="s">
        <v>1063</v>
      </c>
      <c r="B835" s="73" t="s">
        <v>36</v>
      </c>
      <c r="E835" s="74"/>
      <c r="O835" s="5" t="n">
        <v>131.2</v>
      </c>
      <c r="U835" s="122" t="n">
        <f aca="false">SUM(I835:T835)</f>
        <v>131.2</v>
      </c>
      <c r="W835" s="135"/>
      <c r="X835" s="136"/>
      <c r="Y835" s="137" t="n">
        <f aca="false">U835/12</f>
        <v>10.9333333333333</v>
      </c>
    </row>
    <row r="836" s="5" customFormat="true" ht="15" hidden="false" customHeight="false" outlineLevel="0" collapsed="false">
      <c r="A836" s="1476" t="s">
        <v>14286</v>
      </c>
      <c r="B836" s="73" t="s">
        <v>36</v>
      </c>
      <c r="D836" s="27"/>
      <c r="E836" s="104"/>
      <c r="I836" s="29"/>
      <c r="J836" s="29"/>
      <c r="K836" s="29"/>
      <c r="L836" s="29"/>
      <c r="M836" s="29"/>
      <c r="N836" s="29"/>
      <c r="O836" s="29"/>
      <c r="P836" s="29"/>
      <c r="Q836" s="29"/>
      <c r="R836" s="29"/>
      <c r="S836" s="29"/>
      <c r="T836" s="29"/>
      <c r="U836" s="122" t="n">
        <f aca="false">SUM(I836:T836)</f>
        <v>0</v>
      </c>
      <c r="W836" s="135" t="n">
        <v>973</v>
      </c>
      <c r="X836" s="136" t="n">
        <v>1473</v>
      </c>
      <c r="Y836" s="137" t="n">
        <f aca="false">U836/12</f>
        <v>0</v>
      </c>
    </row>
    <row r="837" s="5" customFormat="true" ht="15" hidden="false" customHeight="false" outlineLevel="0" collapsed="false">
      <c r="A837" s="1476" t="s">
        <v>7673</v>
      </c>
      <c r="B837" s="73" t="s">
        <v>36</v>
      </c>
      <c r="D837" s="27"/>
      <c r="E837" s="104"/>
      <c r="I837" s="29"/>
      <c r="J837" s="29"/>
      <c r="K837" s="29"/>
      <c r="L837" s="29"/>
      <c r="M837" s="29"/>
      <c r="N837" s="29"/>
      <c r="O837" s="29"/>
      <c r="P837" s="29"/>
      <c r="Q837" s="29"/>
      <c r="R837" s="29"/>
      <c r="S837" s="29"/>
      <c r="T837" s="29"/>
      <c r="U837" s="122" t="n">
        <f aca="false">SUM(I837:T837)</f>
        <v>0</v>
      </c>
      <c r="W837" s="135" t="n">
        <v>804</v>
      </c>
      <c r="X837" s="136" t="n">
        <v>1304</v>
      </c>
      <c r="Y837" s="137" t="n">
        <f aca="false">U837/12</f>
        <v>0</v>
      </c>
    </row>
    <row r="838" s="5" customFormat="true" ht="15" hidden="false" customHeight="false" outlineLevel="0" collapsed="false">
      <c r="A838" s="1476" t="s">
        <v>9368</v>
      </c>
      <c r="B838" s="73" t="s">
        <v>36</v>
      </c>
      <c r="D838" s="27"/>
      <c r="E838" s="104"/>
      <c r="I838" s="29"/>
      <c r="J838" s="29"/>
      <c r="K838" s="29"/>
      <c r="L838" s="29"/>
      <c r="M838" s="29"/>
      <c r="N838" s="29"/>
      <c r="O838" s="29"/>
      <c r="P838" s="29"/>
      <c r="Q838" s="29"/>
      <c r="R838" s="29"/>
      <c r="S838" s="29"/>
      <c r="T838" s="29"/>
      <c r="U838" s="122" t="n">
        <f aca="false">SUM(I838:T838)</f>
        <v>0</v>
      </c>
      <c r="W838" s="135" t="n">
        <v>992</v>
      </c>
      <c r="X838" s="136" t="n">
        <v>1492</v>
      </c>
      <c r="Y838" s="137" t="n">
        <f aca="false">U838/12</f>
        <v>0</v>
      </c>
    </row>
    <row r="839" s="5" customFormat="true" ht="13.8" hidden="false" customHeight="false" outlineLevel="0" collapsed="false">
      <c r="A839" s="5" t="s">
        <v>1021</v>
      </c>
      <c r="B839" s="73" t="s">
        <v>36</v>
      </c>
      <c r="E839" s="74"/>
      <c r="N839" s="5" t="n">
        <v>188.79</v>
      </c>
      <c r="U839" s="122" t="n">
        <f aca="false">SUM(I839:T839)</f>
        <v>188.79</v>
      </c>
      <c r="W839" s="135"/>
      <c r="X839" s="136"/>
      <c r="Y839" s="137" t="n">
        <f aca="false">U839/12</f>
        <v>15.7325</v>
      </c>
    </row>
    <row r="840" s="5" customFormat="true" ht="15" hidden="false" customHeight="false" outlineLevel="0" collapsed="false">
      <c r="A840" s="63" t="s">
        <v>1021</v>
      </c>
      <c r="B840" s="73"/>
      <c r="D840" s="27"/>
      <c r="E840" s="104"/>
      <c r="I840" s="29"/>
      <c r="J840" s="29"/>
      <c r="M840" s="29"/>
      <c r="N840" s="29"/>
      <c r="O840" s="29"/>
      <c r="P840" s="29"/>
      <c r="Q840" s="29"/>
      <c r="R840" s="108" t="n">
        <v>94</v>
      </c>
      <c r="S840" s="29"/>
      <c r="T840" s="29"/>
      <c r="U840" s="122" t="n">
        <f aca="false">SUM(I840:T840)</f>
        <v>94</v>
      </c>
      <c r="W840" s="135"/>
      <c r="X840" s="136"/>
      <c r="Y840" s="137" t="n">
        <f aca="false">U840/12</f>
        <v>7.83333333333333</v>
      </c>
    </row>
    <row r="841" s="5" customFormat="true" ht="15" hidden="false" customHeight="false" outlineLevel="0" collapsed="false">
      <c r="A841" s="1473" t="s">
        <v>14603</v>
      </c>
      <c r="B841" s="73" t="s">
        <v>36</v>
      </c>
      <c r="D841" s="27"/>
      <c r="E841" s="104"/>
      <c r="I841" s="29"/>
      <c r="J841" s="29"/>
      <c r="K841" s="29"/>
      <c r="L841" s="29"/>
      <c r="M841" s="29"/>
      <c r="N841" s="29"/>
      <c r="O841" s="29"/>
      <c r="P841" s="29"/>
      <c r="Q841" s="29"/>
      <c r="R841" s="29"/>
      <c r="S841" s="29"/>
      <c r="T841" s="29"/>
      <c r="U841" s="122" t="n">
        <f aca="false">SUM(I841:T841)</f>
        <v>0</v>
      </c>
      <c r="W841" s="135" t="n">
        <v>801</v>
      </c>
      <c r="X841" s="136" t="n">
        <v>1301</v>
      </c>
      <c r="Y841" s="137" t="n">
        <f aca="false">U841/12</f>
        <v>0</v>
      </c>
    </row>
    <row r="842" s="5" customFormat="true" ht="15" hidden="false" customHeight="false" outlineLevel="0" collapsed="false">
      <c r="A842" s="63" t="s">
        <v>15994</v>
      </c>
      <c r="B842" s="73"/>
      <c r="D842" s="27"/>
      <c r="E842" s="104"/>
      <c r="I842" s="29"/>
      <c r="J842" s="29"/>
      <c r="K842" s="29"/>
      <c r="N842" s="29"/>
      <c r="O842" s="29"/>
      <c r="P842" s="29"/>
      <c r="Q842" s="29"/>
      <c r="R842" s="108" t="n">
        <v>309</v>
      </c>
      <c r="S842" s="29"/>
      <c r="T842" s="29"/>
      <c r="U842" s="122" t="n">
        <f aca="false">SUM(I842:T842)</f>
        <v>309</v>
      </c>
      <c r="W842" s="135"/>
      <c r="X842" s="136"/>
      <c r="Y842" s="137" t="n">
        <f aca="false">U842/12</f>
        <v>25.75</v>
      </c>
    </row>
    <row r="843" s="5" customFormat="true" ht="15" hidden="false" customHeight="false" outlineLevel="0" collapsed="false">
      <c r="A843" s="1476" t="s">
        <v>5674</v>
      </c>
      <c r="B843" s="73" t="s">
        <v>36</v>
      </c>
      <c r="D843" s="27"/>
      <c r="E843" s="104"/>
      <c r="I843" s="29"/>
      <c r="J843" s="29"/>
      <c r="K843" s="29"/>
      <c r="L843" s="29"/>
      <c r="M843" s="29"/>
      <c r="N843" s="29"/>
      <c r="O843" s="29" t="n">
        <v>272.5</v>
      </c>
      <c r="P843" s="29"/>
      <c r="Q843" s="29"/>
      <c r="R843" s="29"/>
      <c r="S843" s="29"/>
      <c r="T843" s="29"/>
      <c r="U843" s="122" t="n">
        <f aca="false">SUM(I843:T843)</f>
        <v>272.5</v>
      </c>
      <c r="W843" s="135" t="n">
        <v>919</v>
      </c>
      <c r="X843" s="136" t="n">
        <v>1419</v>
      </c>
      <c r="Y843" s="137" t="n">
        <f aca="false">U843/12</f>
        <v>22.7083333333333</v>
      </c>
    </row>
    <row r="844" s="5" customFormat="true" ht="15" hidden="false" customHeight="false" outlineLevel="0" collapsed="false">
      <c r="A844" s="63" t="s">
        <v>918</v>
      </c>
      <c r="B844" s="73" t="s">
        <v>36</v>
      </c>
      <c r="D844" s="27"/>
      <c r="E844" s="104"/>
      <c r="I844" s="29"/>
      <c r="J844" s="29" t="n">
        <v>159.86</v>
      </c>
      <c r="K844" s="29"/>
      <c r="L844" s="29"/>
      <c r="M844" s="29"/>
      <c r="N844" s="29" t="n">
        <v>435</v>
      </c>
      <c r="O844" s="29" t="n">
        <v>42.41</v>
      </c>
      <c r="P844" s="29"/>
      <c r="Q844" s="29"/>
      <c r="R844" s="29"/>
      <c r="S844" s="29"/>
      <c r="T844" s="29"/>
      <c r="U844" s="122" t="n">
        <f aca="false">SUM(I844:T844)</f>
        <v>637.27</v>
      </c>
      <c r="W844" s="135" t="n">
        <v>920</v>
      </c>
      <c r="X844" s="136" t="n">
        <v>1420</v>
      </c>
      <c r="Y844" s="137" t="n">
        <f aca="false">U844/12</f>
        <v>53.1058333333333</v>
      </c>
    </row>
    <row r="845" s="5" customFormat="true" ht="15" hidden="false" customHeight="false" outlineLevel="0" collapsed="false">
      <c r="A845" s="63" t="s">
        <v>918</v>
      </c>
      <c r="B845" s="73"/>
      <c r="D845" s="27"/>
      <c r="E845" s="104"/>
      <c r="I845" s="29"/>
      <c r="J845" s="29"/>
      <c r="K845" s="29"/>
      <c r="L845" s="29"/>
      <c r="M845" s="29"/>
      <c r="N845" s="29"/>
      <c r="O845" s="29"/>
      <c r="P845" s="29"/>
      <c r="Q845" s="29"/>
      <c r="R845" s="108" t="n">
        <v>78</v>
      </c>
      <c r="S845" s="29"/>
      <c r="T845" s="29"/>
      <c r="U845" s="122" t="n">
        <f aca="false">SUM(I845:T845)</f>
        <v>78</v>
      </c>
      <c r="W845" s="135"/>
      <c r="X845" s="136"/>
      <c r="Y845" s="137" t="n">
        <f aca="false">U845/12</f>
        <v>6.5</v>
      </c>
    </row>
    <row r="846" s="5" customFormat="true" ht="13.8" hidden="false" customHeight="false" outlineLevel="0" collapsed="false">
      <c r="A846" s="5" t="s">
        <v>15995</v>
      </c>
      <c r="B846" s="73" t="s">
        <v>36</v>
      </c>
      <c r="E846" s="74"/>
      <c r="N846" s="5" t="n">
        <v>126</v>
      </c>
      <c r="U846" s="122" t="n">
        <f aca="false">SUM(I846:T846)</f>
        <v>126</v>
      </c>
      <c r="W846" s="135" t="n">
        <v>921</v>
      </c>
      <c r="X846" s="136" t="n">
        <v>1421</v>
      </c>
      <c r="Y846" s="137" t="n">
        <f aca="false">U846/12</f>
        <v>10.5</v>
      </c>
    </row>
    <row r="847" s="5" customFormat="true" ht="13.8" hidden="false" customHeight="false" outlineLevel="0" collapsed="false">
      <c r="A847" s="63" t="s">
        <v>15995</v>
      </c>
      <c r="B847" s="73"/>
      <c r="E847" s="74"/>
      <c r="R847" s="108" t="n">
        <v>290</v>
      </c>
      <c r="U847" s="122" t="n">
        <f aca="false">SUM(I847:T847)</f>
        <v>290</v>
      </c>
      <c r="W847" s="135"/>
      <c r="X847" s="136"/>
      <c r="Y847" s="137" t="n">
        <f aca="false">U847/12</f>
        <v>24.1666666666667</v>
      </c>
    </row>
    <row r="848" s="5" customFormat="true" ht="15" hidden="false" customHeight="false" outlineLevel="0" collapsed="false">
      <c r="A848" s="5" t="s">
        <v>16494</v>
      </c>
      <c r="B848" s="73" t="s">
        <v>36</v>
      </c>
      <c r="D848" s="27"/>
      <c r="E848" s="104"/>
      <c r="I848" s="29"/>
      <c r="J848" s="29"/>
      <c r="K848" s="5" t="n">
        <v>382</v>
      </c>
      <c r="L848" s="29"/>
      <c r="M848" s="29"/>
      <c r="N848" s="29"/>
      <c r="O848" s="29"/>
      <c r="P848" s="29"/>
      <c r="Q848" s="29"/>
      <c r="R848" s="29"/>
      <c r="S848" s="29"/>
      <c r="T848" s="29"/>
      <c r="U848" s="122" t="n">
        <f aca="false">SUM(I848:T848)</f>
        <v>382</v>
      </c>
      <c r="W848" s="135" t="n">
        <v>922</v>
      </c>
      <c r="X848" s="136" t="n">
        <v>1422</v>
      </c>
      <c r="Y848" s="137" t="n">
        <f aca="false">U848/12</f>
        <v>31.8333333333333</v>
      </c>
    </row>
    <row r="849" s="5" customFormat="true" ht="15" hidden="false" customHeight="false" outlineLevel="0" collapsed="false">
      <c r="A849" s="5" t="s">
        <v>16494</v>
      </c>
      <c r="B849" s="73" t="s">
        <v>36</v>
      </c>
      <c r="D849" s="27"/>
      <c r="E849" s="104"/>
      <c r="I849" s="29"/>
      <c r="J849" s="29"/>
      <c r="K849" s="5" t="n">
        <v>44.5</v>
      </c>
      <c r="L849" s="29"/>
      <c r="M849" s="29"/>
      <c r="N849" s="29"/>
      <c r="O849" s="29"/>
      <c r="P849" s="29"/>
      <c r="Q849" s="29"/>
      <c r="R849" s="29"/>
      <c r="S849" s="29"/>
      <c r="T849" s="29"/>
      <c r="U849" s="122" t="n">
        <f aca="false">SUM(I849:T849)</f>
        <v>44.5</v>
      </c>
      <c r="W849" s="135" t="n">
        <v>923</v>
      </c>
      <c r="X849" s="136" t="n">
        <v>1423</v>
      </c>
      <c r="Y849" s="137" t="n">
        <f aca="false">U849/12</f>
        <v>3.70833333333333</v>
      </c>
    </row>
    <row r="850" s="5" customFormat="true" ht="15" hidden="false" customHeight="false" outlineLevel="0" collapsed="false">
      <c r="A850" s="63" t="s">
        <v>957</v>
      </c>
      <c r="B850" s="73"/>
      <c r="D850" s="27"/>
      <c r="E850" s="104"/>
      <c r="I850" s="29"/>
      <c r="J850" s="29"/>
      <c r="K850" s="29"/>
      <c r="L850" s="29"/>
      <c r="M850" s="29"/>
      <c r="N850" s="29"/>
      <c r="O850" s="29"/>
      <c r="P850" s="29"/>
      <c r="Q850" s="29" t="n">
        <v>94</v>
      </c>
      <c r="R850" s="29"/>
      <c r="S850" s="29"/>
      <c r="T850" s="29"/>
      <c r="U850" s="122" t="n">
        <f aca="false">SUM(I850:T850)</f>
        <v>94</v>
      </c>
      <c r="W850" s="135" t="n">
        <v>924</v>
      </c>
      <c r="X850" s="136" t="n">
        <v>1424</v>
      </c>
      <c r="Y850" s="137" t="n">
        <f aca="false">U850/12</f>
        <v>7.83333333333333</v>
      </c>
    </row>
    <row r="851" s="5" customFormat="true" ht="13.8" hidden="false" customHeight="false" outlineLevel="0" collapsed="false">
      <c r="A851" s="1476" t="s">
        <v>957</v>
      </c>
      <c r="B851" s="73" t="s">
        <v>36</v>
      </c>
      <c r="E851" s="74"/>
      <c r="P851" s="5" t="n">
        <v>60.29</v>
      </c>
      <c r="U851" s="122" t="n">
        <f aca="false">SUM(I851:T851)</f>
        <v>60.29</v>
      </c>
      <c r="W851" s="135" t="n">
        <v>925</v>
      </c>
      <c r="X851" s="136" t="n">
        <v>1425</v>
      </c>
      <c r="Y851" s="137" t="n">
        <f aca="false">U851/12</f>
        <v>5.02416666666667</v>
      </c>
    </row>
    <row r="852" s="5" customFormat="true" ht="15" hidden="false" customHeight="false" outlineLevel="0" collapsed="false">
      <c r="A852" s="1473" t="s">
        <v>957</v>
      </c>
      <c r="B852" s="73" t="s">
        <v>36</v>
      </c>
      <c r="D852" s="27"/>
      <c r="E852" s="104"/>
      <c r="I852" s="29"/>
      <c r="J852" s="29"/>
      <c r="K852" s="29"/>
      <c r="L852" s="29"/>
      <c r="M852" s="29"/>
      <c r="N852" s="29"/>
      <c r="O852" s="29"/>
      <c r="P852" s="29" t="n">
        <v>214.86</v>
      </c>
      <c r="Q852" s="29"/>
      <c r="R852" s="29"/>
      <c r="S852" s="29"/>
      <c r="T852" s="29"/>
      <c r="U852" s="122" t="n">
        <f aca="false">SUM(I852:T852)</f>
        <v>214.86</v>
      </c>
      <c r="W852" s="135" t="n">
        <v>926</v>
      </c>
      <c r="X852" s="136" t="n">
        <v>1426</v>
      </c>
      <c r="Y852" s="137" t="n">
        <f aca="false">U852/12</f>
        <v>17.905</v>
      </c>
    </row>
    <row r="853" customFormat="false" ht="15" hidden="false" customHeight="false" outlineLevel="0" collapsed="false">
      <c r="A853" s="5" t="s">
        <v>957</v>
      </c>
      <c r="B853" s="73" t="s">
        <v>36</v>
      </c>
      <c r="C853" s="5"/>
      <c r="D853" s="27"/>
      <c r="E853" s="104"/>
      <c r="F853" s="5"/>
      <c r="G853" s="5"/>
      <c r="H853" s="5"/>
      <c r="I853" s="29"/>
      <c r="J853" s="29"/>
      <c r="K853" s="5"/>
      <c r="L853" s="5" t="n">
        <v>132.98</v>
      </c>
      <c r="M853" s="29"/>
      <c r="N853" s="29"/>
      <c r="O853" s="29"/>
      <c r="P853" s="29"/>
      <c r="Q853" s="29"/>
      <c r="R853" s="29"/>
      <c r="S853" s="29"/>
      <c r="T853" s="29"/>
      <c r="U853" s="122" t="n">
        <f aca="false">SUM(I853:T853)</f>
        <v>132.98</v>
      </c>
      <c r="V853" s="5"/>
      <c r="W853" s="135" t="n">
        <v>927</v>
      </c>
      <c r="X853" s="136" t="n">
        <v>1427</v>
      </c>
      <c r="Y853" s="137" t="n">
        <f aca="false">U853/12</f>
        <v>11.0816666666667</v>
      </c>
      <c r="BM853" s="0"/>
      <c r="BN853" s="0"/>
      <c r="BO853" s="0"/>
      <c r="BP853" s="0"/>
      <c r="BQ853" s="0"/>
      <c r="BR853" s="0"/>
      <c r="BS853" s="0"/>
      <c r="BT853" s="0"/>
      <c r="BU853" s="0"/>
      <c r="BV853" s="0"/>
      <c r="BW853" s="0"/>
      <c r="BX853" s="0"/>
      <c r="BY853" s="0"/>
      <c r="BZ853" s="0"/>
      <c r="CA853" s="0"/>
      <c r="CB853" s="0"/>
      <c r="CC853" s="0"/>
      <c r="CD853" s="0"/>
      <c r="CE853" s="0"/>
      <c r="CF853" s="0"/>
      <c r="CG853" s="0"/>
      <c r="CH853" s="0"/>
      <c r="CI853" s="0"/>
      <c r="CJ853" s="0"/>
      <c r="CK853" s="0"/>
      <c r="CL853" s="0"/>
      <c r="CM853" s="0"/>
      <c r="CN853" s="0"/>
      <c r="CO853" s="0"/>
      <c r="CP853" s="0"/>
      <c r="CQ853" s="0"/>
      <c r="CR853" s="0"/>
      <c r="CS853" s="0"/>
      <c r="CT853" s="0"/>
      <c r="CU853" s="0"/>
      <c r="CV853" s="0"/>
      <c r="CW853" s="0"/>
      <c r="CX853" s="0"/>
      <c r="CY853" s="0"/>
      <c r="CZ853" s="0"/>
      <c r="DA853" s="0"/>
      <c r="DB853" s="0"/>
      <c r="DC853" s="0"/>
      <c r="DD853" s="0"/>
      <c r="DE853" s="0"/>
      <c r="DF853" s="0"/>
      <c r="DG853" s="0"/>
      <c r="DH853" s="0"/>
      <c r="DI853" s="0"/>
      <c r="DJ853" s="0"/>
      <c r="DK853" s="0"/>
      <c r="DL853" s="0"/>
      <c r="DM853" s="0"/>
      <c r="DN853" s="0"/>
      <c r="DO853" s="0"/>
      <c r="DP853" s="0"/>
      <c r="DQ853" s="0"/>
      <c r="DR853" s="0"/>
      <c r="DS853" s="0"/>
      <c r="DT853" s="0"/>
      <c r="DU853" s="0"/>
      <c r="DV853" s="0"/>
      <c r="DW853" s="0"/>
      <c r="DX853" s="0"/>
      <c r="DY853" s="0"/>
      <c r="DZ853" s="0"/>
      <c r="EA853" s="0"/>
      <c r="EB853" s="0"/>
      <c r="EC853" s="0"/>
      <c r="ED853" s="0"/>
      <c r="EE853" s="0"/>
      <c r="EF853" s="0"/>
      <c r="EG853" s="0"/>
      <c r="EH853" s="0"/>
      <c r="EI853" s="0"/>
      <c r="EJ853" s="0"/>
      <c r="EK853" s="0"/>
      <c r="EL853" s="0"/>
      <c r="EM853" s="0"/>
      <c r="EN853" s="0"/>
      <c r="EO853" s="0"/>
      <c r="EP853" s="0"/>
      <c r="EQ853" s="0"/>
      <c r="ER853" s="0"/>
      <c r="ES853" s="0"/>
      <c r="ET853" s="0"/>
      <c r="EU853" s="0"/>
      <c r="EV853" s="0"/>
      <c r="EW853" s="0"/>
      <c r="EX853" s="0"/>
      <c r="EY853" s="0"/>
      <c r="EZ853" s="0"/>
      <c r="FA853" s="0"/>
      <c r="FB853" s="0"/>
      <c r="FC853" s="0"/>
      <c r="FD853" s="0"/>
      <c r="FE853" s="0"/>
      <c r="FF853" s="0"/>
      <c r="FG853" s="0"/>
      <c r="FH853" s="0"/>
      <c r="FI853" s="0"/>
      <c r="FJ853" s="0"/>
      <c r="FK853" s="0"/>
      <c r="FL853" s="0"/>
      <c r="FM853" s="0"/>
      <c r="FN853" s="0"/>
      <c r="FO853" s="0"/>
      <c r="FP853" s="0"/>
      <c r="FQ853" s="0"/>
      <c r="FR853" s="0"/>
      <c r="FS853" s="0"/>
      <c r="FT853" s="0"/>
      <c r="FU853" s="0"/>
      <c r="FV853" s="0"/>
      <c r="FW853" s="0"/>
      <c r="FX853" s="0"/>
      <c r="FY853" s="0"/>
      <c r="FZ853" s="0"/>
      <c r="GA853" s="0"/>
      <c r="GB853" s="0"/>
      <c r="GC853" s="0"/>
      <c r="GD853" s="0"/>
      <c r="GE853" s="0"/>
      <c r="GF853" s="0"/>
      <c r="GG853" s="0"/>
      <c r="GH853" s="0"/>
      <c r="GI853" s="0"/>
      <c r="GJ853" s="0"/>
      <c r="GK853" s="0"/>
      <c r="GL853" s="0"/>
      <c r="GM853" s="0"/>
      <c r="GN853" s="0"/>
      <c r="GO853" s="0"/>
      <c r="GP853" s="0"/>
      <c r="GQ853" s="0"/>
      <c r="GR853" s="0"/>
      <c r="GS853" s="0"/>
      <c r="GT853" s="0"/>
      <c r="GU853" s="0"/>
      <c r="GV853" s="0"/>
      <c r="GW853" s="0"/>
      <c r="GX853" s="0"/>
      <c r="GY853" s="0"/>
      <c r="GZ853" s="0"/>
      <c r="HA853" s="0"/>
      <c r="HB853" s="0"/>
      <c r="HC853" s="0"/>
      <c r="HD853" s="0"/>
      <c r="HE853" s="0"/>
      <c r="HF853" s="0"/>
      <c r="HG853" s="0"/>
      <c r="HH853" s="0"/>
      <c r="HI853" s="0"/>
      <c r="HJ853" s="0"/>
      <c r="HK853" s="0"/>
      <c r="HL853" s="0"/>
      <c r="HM853" s="0"/>
      <c r="HN853" s="0"/>
      <c r="HO853" s="0"/>
      <c r="HP853" s="0"/>
      <c r="HQ853" s="0"/>
      <c r="HR853" s="0"/>
      <c r="HS853" s="0"/>
      <c r="HT853" s="0"/>
      <c r="HU853" s="0"/>
      <c r="HV853" s="0"/>
      <c r="HW853" s="0"/>
      <c r="HX853" s="0"/>
      <c r="HY853" s="0"/>
      <c r="HZ853" s="0"/>
      <c r="IA853" s="0"/>
      <c r="IB853" s="0"/>
      <c r="IC853" s="0"/>
      <c r="ID853" s="0"/>
      <c r="IE853" s="0"/>
      <c r="IF853" s="0"/>
      <c r="IG853" s="0"/>
      <c r="IH853" s="0"/>
      <c r="II853" s="0"/>
      <c r="IJ853" s="0"/>
      <c r="IK853" s="0"/>
      <c r="IL853" s="0"/>
      <c r="IM853" s="0"/>
      <c r="IN853" s="0"/>
      <c r="IO853" s="0"/>
      <c r="IP853" s="0"/>
      <c r="IQ853" s="0"/>
      <c r="IR853" s="0"/>
      <c r="IS853" s="0"/>
      <c r="IT853" s="0"/>
      <c r="IU853" s="0"/>
      <c r="IV853" s="0"/>
      <c r="IW853" s="0"/>
      <c r="IX853" s="0"/>
      <c r="IY853" s="0"/>
      <c r="IZ853" s="0"/>
      <c r="JA853" s="0"/>
      <c r="JB853" s="0"/>
      <c r="JC853" s="0"/>
      <c r="JD853" s="0"/>
      <c r="JE853" s="0"/>
      <c r="JF853" s="0"/>
      <c r="JG853" s="0"/>
      <c r="JH853" s="0"/>
      <c r="JI853" s="0"/>
      <c r="JJ853" s="0"/>
      <c r="JK853" s="0"/>
      <c r="JL853" s="0"/>
      <c r="JM853" s="0"/>
      <c r="JN853" s="0"/>
      <c r="JO853" s="0"/>
      <c r="JP853" s="0"/>
      <c r="JQ853" s="0"/>
      <c r="JR853" s="0"/>
      <c r="JS853" s="0"/>
      <c r="JT853" s="0"/>
      <c r="JU853" s="0"/>
      <c r="JV853" s="0"/>
      <c r="JW853" s="0"/>
      <c r="JX853" s="0"/>
      <c r="JY853" s="0"/>
      <c r="JZ853" s="0"/>
      <c r="KA853" s="0"/>
      <c r="KB853" s="0"/>
      <c r="KC853" s="0"/>
      <c r="KD853" s="0"/>
      <c r="KE853" s="0"/>
      <c r="KF853" s="0"/>
      <c r="KG853" s="0"/>
      <c r="KH853" s="0"/>
      <c r="KI853" s="0"/>
      <c r="KJ853" s="0"/>
      <c r="KK853" s="0"/>
      <c r="KL853" s="0"/>
      <c r="KM853" s="0"/>
      <c r="KN853" s="0"/>
      <c r="KO853" s="0"/>
      <c r="KP853" s="0"/>
      <c r="KQ853" s="0"/>
      <c r="KR853" s="0"/>
      <c r="KS853" s="0"/>
      <c r="KT853" s="0"/>
      <c r="KU853" s="0"/>
      <c r="KV853" s="0"/>
      <c r="KW853" s="0"/>
      <c r="KX853" s="0"/>
      <c r="KY853" s="0"/>
      <c r="KZ853" s="0"/>
      <c r="LA853" s="0"/>
      <c r="LB853" s="0"/>
      <c r="LC853" s="0"/>
      <c r="LD853" s="0"/>
      <c r="LE853" s="0"/>
      <c r="LF853" s="0"/>
      <c r="LG853" s="0"/>
      <c r="LH853" s="0"/>
      <c r="LI853" s="0"/>
      <c r="LJ853" s="0"/>
      <c r="LK853" s="0"/>
      <c r="LL853" s="0"/>
      <c r="LM853" s="0"/>
      <c r="LN853" s="0"/>
      <c r="LO853" s="0"/>
      <c r="LP853" s="0"/>
      <c r="LQ853" s="0"/>
      <c r="LR853" s="0"/>
      <c r="LS853" s="0"/>
      <c r="LT853" s="0"/>
      <c r="LU853" s="0"/>
      <c r="LV853" s="0"/>
      <c r="LW853" s="0"/>
      <c r="LX853" s="0"/>
      <c r="LY853" s="0"/>
      <c r="LZ853" s="0"/>
      <c r="MA853" s="0"/>
      <c r="MB853" s="0"/>
      <c r="MC853" s="0"/>
      <c r="MD853" s="0"/>
      <c r="ME853" s="0"/>
      <c r="MF853" s="0"/>
      <c r="MG853" s="0"/>
      <c r="MH853" s="0"/>
      <c r="MI853" s="0"/>
      <c r="MJ853" s="0"/>
      <c r="MK853" s="0"/>
      <c r="ML853" s="0"/>
      <c r="MM853" s="0"/>
      <c r="MN853" s="0"/>
      <c r="MO853" s="0"/>
      <c r="MP853" s="0"/>
      <c r="MQ853" s="0"/>
      <c r="MR853" s="0"/>
      <c r="MS853" s="0"/>
      <c r="MT853" s="0"/>
      <c r="MU853" s="0"/>
      <c r="MV853" s="0"/>
      <c r="MW853" s="0"/>
      <c r="MX853" s="0"/>
      <c r="MY853" s="0"/>
      <c r="MZ853" s="0"/>
      <c r="NA853" s="0"/>
      <c r="NB853" s="0"/>
      <c r="NC853" s="0"/>
      <c r="ND853" s="0"/>
      <c r="NE853" s="0"/>
      <c r="NF853" s="0"/>
      <c r="NG853" s="0"/>
      <c r="NH853" s="0"/>
      <c r="NI853" s="0"/>
      <c r="NJ853" s="0"/>
      <c r="NK853" s="0"/>
      <c r="NL853" s="0"/>
      <c r="NM853" s="0"/>
      <c r="NN853" s="0"/>
      <c r="NO853" s="0"/>
      <c r="NP853" s="0"/>
      <c r="NQ853" s="0"/>
      <c r="NR853" s="0"/>
      <c r="NS853" s="0"/>
      <c r="NT853" s="0"/>
      <c r="NU853" s="0"/>
      <c r="NV853" s="0"/>
      <c r="NW853" s="0"/>
      <c r="NX853" s="0"/>
      <c r="NY853" s="0"/>
      <c r="NZ853" s="0"/>
      <c r="OA853" s="0"/>
      <c r="OB853" s="0"/>
      <c r="OC853" s="0"/>
      <c r="OD853" s="0"/>
      <c r="OE853" s="0"/>
      <c r="OF853" s="0"/>
      <c r="OG853" s="0"/>
      <c r="OH853" s="0"/>
      <c r="OI853" s="0"/>
      <c r="OJ853" s="0"/>
      <c r="OK853" s="0"/>
      <c r="OL853" s="0"/>
      <c r="OM853" s="0"/>
      <c r="ON853" s="0"/>
      <c r="OO853" s="0"/>
      <c r="OP853" s="0"/>
      <c r="OQ853" s="0"/>
      <c r="OR853" s="0"/>
      <c r="OS853" s="0"/>
      <c r="OT853" s="0"/>
      <c r="OU853" s="0"/>
      <c r="OV853" s="0"/>
      <c r="OW853" s="0"/>
      <c r="OX853" s="0"/>
      <c r="OY853" s="0"/>
      <c r="OZ853" s="0"/>
      <c r="PA853" s="0"/>
      <c r="PB853" s="0"/>
      <c r="PC853" s="0"/>
      <c r="PD853" s="0"/>
      <c r="PE853" s="0"/>
      <c r="PF853" s="0"/>
      <c r="PG853" s="0"/>
      <c r="PH853" s="0"/>
      <c r="PI853" s="0"/>
      <c r="PJ853" s="0"/>
      <c r="PK853" s="0"/>
      <c r="PL853" s="0"/>
      <c r="PM853" s="0"/>
      <c r="PN853" s="0"/>
      <c r="PO853" s="0"/>
      <c r="PP853" s="0"/>
      <c r="PQ853" s="0"/>
      <c r="PR853" s="0"/>
      <c r="PS853" s="0"/>
      <c r="PT853" s="0"/>
      <c r="PU853" s="0"/>
      <c r="PV853" s="0"/>
      <c r="PW853" s="0"/>
      <c r="PX853" s="0"/>
      <c r="PY853" s="0"/>
      <c r="PZ853" s="0"/>
      <c r="QA853" s="0"/>
      <c r="QB853" s="0"/>
      <c r="QC853" s="0"/>
      <c r="QD853" s="0"/>
      <c r="QE853" s="0"/>
      <c r="QF853" s="0"/>
      <c r="QG853" s="0"/>
      <c r="QH853" s="0"/>
      <c r="QI853" s="0"/>
      <c r="QJ853" s="0"/>
      <c r="QK853" s="0"/>
      <c r="QL853" s="0"/>
      <c r="QM853" s="0"/>
      <c r="QN853" s="0"/>
      <c r="QO853" s="0"/>
      <c r="QP853" s="0"/>
      <c r="QQ853" s="0"/>
      <c r="QR853" s="0"/>
      <c r="QS853" s="0"/>
      <c r="QT853" s="0"/>
      <c r="QU853" s="0"/>
      <c r="QV853" s="0"/>
      <c r="QW853" s="0"/>
      <c r="QX853" s="0"/>
      <c r="QY853" s="0"/>
      <c r="QZ853" s="0"/>
      <c r="RA853" s="0"/>
      <c r="RB853" s="0"/>
      <c r="RC853" s="0"/>
      <c r="RD853" s="0"/>
      <c r="RE853" s="0"/>
      <c r="RF853" s="0"/>
      <c r="RG853" s="0"/>
      <c r="RH853" s="0"/>
      <c r="RI853" s="0"/>
      <c r="RJ853" s="0"/>
      <c r="RK853" s="0"/>
      <c r="RL853" s="0"/>
      <c r="RM853" s="0"/>
      <c r="RN853" s="0"/>
      <c r="RO853" s="0"/>
      <c r="RP853" s="0"/>
      <c r="RQ853" s="0"/>
      <c r="RR853" s="0"/>
      <c r="RS853" s="0"/>
      <c r="RT853" s="0"/>
      <c r="RU853" s="0"/>
      <c r="RV853" s="0"/>
      <c r="RW853" s="0"/>
      <c r="RX853" s="0"/>
      <c r="RY853" s="0"/>
      <c r="RZ853" s="0"/>
      <c r="SA853" s="0"/>
      <c r="SB853" s="0"/>
      <c r="SC853" s="0"/>
      <c r="SD853" s="0"/>
      <c r="SE853" s="0"/>
      <c r="SF853" s="0"/>
      <c r="SG853" s="0"/>
      <c r="SH853" s="0"/>
      <c r="SI853" s="0"/>
      <c r="SJ853" s="0"/>
      <c r="SK853" s="0"/>
      <c r="SL853" s="0"/>
      <c r="SM853" s="0"/>
      <c r="SN853" s="0"/>
      <c r="SO853" s="0"/>
      <c r="SP853" s="0"/>
      <c r="SQ853" s="0"/>
      <c r="SR853" s="0"/>
      <c r="SS853" s="0"/>
      <c r="ST853" s="0"/>
      <c r="SU853" s="0"/>
      <c r="SV853" s="0"/>
      <c r="SW853" s="0"/>
      <c r="SX853" s="0"/>
      <c r="SY853" s="0"/>
      <c r="SZ853" s="0"/>
      <c r="TA853" s="0"/>
      <c r="TB853" s="0"/>
      <c r="TC853" s="0"/>
      <c r="TD853" s="0"/>
      <c r="TE853" s="0"/>
      <c r="TF853" s="0"/>
      <c r="TG853" s="0"/>
      <c r="TH853" s="0"/>
      <c r="TI853" s="0"/>
      <c r="TJ853" s="0"/>
      <c r="TK853" s="0"/>
      <c r="TL853" s="0"/>
      <c r="TM853" s="0"/>
      <c r="TN853" s="0"/>
      <c r="TO853" s="0"/>
      <c r="TP853" s="0"/>
      <c r="TQ853" s="0"/>
      <c r="TR853" s="0"/>
      <c r="TS853" s="0"/>
      <c r="TT853" s="0"/>
      <c r="TU853" s="0"/>
      <c r="TV853" s="0"/>
      <c r="TW853" s="0"/>
      <c r="TX853" s="0"/>
      <c r="TY853" s="0"/>
      <c r="TZ853" s="0"/>
      <c r="UA853" s="0"/>
      <c r="UB853" s="0"/>
      <c r="UC853" s="0"/>
      <c r="UD853" s="0"/>
      <c r="UE853" s="0"/>
      <c r="UF853" s="0"/>
      <c r="UG853" s="0"/>
      <c r="UH853" s="0"/>
      <c r="UI853" s="0"/>
      <c r="UJ853" s="0"/>
      <c r="UK853" s="0"/>
      <c r="UL853" s="0"/>
      <c r="UM853" s="0"/>
      <c r="UN853" s="0"/>
      <c r="UO853" s="0"/>
      <c r="UP853" s="0"/>
      <c r="UQ853" s="0"/>
      <c r="UR853" s="0"/>
      <c r="US853" s="0"/>
      <c r="UT853" s="0"/>
      <c r="UU853" s="0"/>
      <c r="UV853" s="0"/>
      <c r="UW853" s="0"/>
      <c r="UX853" s="0"/>
      <c r="UY853" s="0"/>
      <c r="UZ853" s="0"/>
      <c r="VA853" s="0"/>
      <c r="VB853" s="0"/>
      <c r="VC853" s="0"/>
      <c r="VD853" s="0"/>
      <c r="VE853" s="0"/>
      <c r="VF853" s="0"/>
      <c r="VG853" s="0"/>
      <c r="VH853" s="0"/>
      <c r="VI853" s="0"/>
      <c r="VJ853" s="0"/>
      <c r="VK853" s="0"/>
      <c r="VL853" s="0"/>
      <c r="VM853" s="0"/>
      <c r="VN853" s="0"/>
      <c r="VO853" s="0"/>
      <c r="VP853" s="0"/>
      <c r="VQ853" s="0"/>
      <c r="VR853" s="0"/>
      <c r="VS853" s="0"/>
      <c r="VT853" s="0"/>
      <c r="VU853" s="0"/>
      <c r="VV853" s="0"/>
      <c r="VW853" s="0"/>
      <c r="VX853" s="0"/>
      <c r="VY853" s="0"/>
      <c r="VZ853" s="0"/>
      <c r="WA853" s="0"/>
      <c r="WB853" s="0"/>
      <c r="WC853" s="0"/>
      <c r="WD853" s="0"/>
      <c r="WE853" s="0"/>
      <c r="WF853" s="0"/>
      <c r="WG853" s="0"/>
      <c r="WH853" s="0"/>
      <c r="WI853" s="0"/>
      <c r="WJ853" s="0"/>
      <c r="WK853" s="0"/>
      <c r="WL853" s="0"/>
      <c r="WM853" s="0"/>
      <c r="WN853" s="0"/>
      <c r="WO853" s="0"/>
      <c r="WP853" s="0"/>
      <c r="WQ853" s="0"/>
      <c r="WR853" s="0"/>
      <c r="WS853" s="0"/>
      <c r="WT853" s="0"/>
      <c r="WU853" s="0"/>
      <c r="WV853" s="0"/>
      <c r="WW853" s="0"/>
      <c r="WX853" s="0"/>
      <c r="WY853" s="0"/>
      <c r="WZ853" s="0"/>
      <c r="XA853" s="0"/>
      <c r="XB853" s="0"/>
      <c r="XC853" s="0"/>
      <c r="XD853" s="0"/>
      <c r="XE853" s="0"/>
      <c r="XF853" s="0"/>
      <c r="XG853" s="0"/>
      <c r="XH853" s="0"/>
      <c r="XI853" s="0"/>
      <c r="XJ853" s="0"/>
      <c r="XK853" s="0"/>
      <c r="XL853" s="0"/>
      <c r="XM853" s="0"/>
      <c r="XN853" s="0"/>
      <c r="XO853" s="0"/>
      <c r="XP853" s="0"/>
      <c r="XQ853" s="0"/>
      <c r="XR853" s="0"/>
      <c r="XS853" s="0"/>
      <c r="XT853" s="0"/>
      <c r="XU853" s="0"/>
      <c r="XV853" s="0"/>
      <c r="XW853" s="0"/>
      <c r="XX853" s="0"/>
      <c r="XY853" s="0"/>
      <c r="XZ853" s="0"/>
      <c r="YA853" s="0"/>
      <c r="YB853" s="0"/>
      <c r="YC853" s="0"/>
      <c r="YD853" s="0"/>
      <c r="YE853" s="0"/>
      <c r="YF853" s="0"/>
      <c r="YG853" s="0"/>
      <c r="YH853" s="0"/>
      <c r="YI853" s="0"/>
      <c r="YJ853" s="0"/>
      <c r="YK853" s="0"/>
      <c r="YL853" s="0"/>
      <c r="YM853" s="0"/>
      <c r="YN853" s="0"/>
      <c r="YO853" s="0"/>
      <c r="YP853" s="0"/>
      <c r="YQ853" s="0"/>
      <c r="YR853" s="0"/>
      <c r="YS853" s="0"/>
      <c r="YT853" s="0"/>
      <c r="YU853" s="0"/>
      <c r="YV853" s="0"/>
      <c r="YW853" s="0"/>
      <c r="YX853" s="0"/>
      <c r="YY853" s="0"/>
      <c r="YZ853" s="0"/>
      <c r="ZA853" s="0"/>
      <c r="ZB853" s="0"/>
      <c r="ZC853" s="0"/>
      <c r="ZD853" s="0"/>
      <c r="ZE853" s="0"/>
      <c r="ZF853" s="0"/>
      <c r="ZG853" s="0"/>
      <c r="ZH853" s="0"/>
      <c r="ZI853" s="0"/>
      <c r="ZJ853" s="0"/>
      <c r="ZK853" s="0"/>
      <c r="ZL853" s="0"/>
      <c r="ZM853" s="0"/>
      <c r="ZN853" s="0"/>
      <c r="ZO853" s="0"/>
      <c r="ZP853" s="0"/>
      <c r="ZQ853" s="0"/>
      <c r="ZR853" s="0"/>
      <c r="ZS853" s="0"/>
      <c r="ZT853" s="0"/>
      <c r="ZU853" s="0"/>
      <c r="ZV853" s="0"/>
      <c r="ZW853" s="0"/>
      <c r="ZX853" s="0"/>
      <c r="ZY853" s="0"/>
      <c r="ZZ853" s="0"/>
      <c r="AAA853" s="0"/>
      <c r="AAB853" s="0"/>
      <c r="AAC853" s="0"/>
      <c r="AAD853" s="0"/>
      <c r="AAE853" s="0"/>
      <c r="AAF853" s="0"/>
      <c r="AAG853" s="0"/>
      <c r="AAH853" s="0"/>
      <c r="AAI853" s="0"/>
      <c r="AAJ853" s="0"/>
      <c r="AAK853" s="0"/>
      <c r="AAL853" s="0"/>
      <c r="AAM853" s="0"/>
      <c r="AAN853" s="0"/>
      <c r="AAO853" s="0"/>
      <c r="AAP853" s="0"/>
      <c r="AAQ853" s="0"/>
      <c r="AAR853" s="0"/>
      <c r="AAS853" s="0"/>
      <c r="AAT853" s="0"/>
      <c r="AAU853" s="0"/>
      <c r="AAV853" s="0"/>
      <c r="AAW853" s="0"/>
      <c r="AAX853" s="0"/>
      <c r="AAY853" s="0"/>
      <c r="AAZ853" s="0"/>
      <c r="ABA853" s="0"/>
      <c r="ABB853" s="0"/>
      <c r="ABC853" s="0"/>
      <c r="ABD853" s="0"/>
      <c r="ABE853" s="0"/>
      <c r="ABF853" s="0"/>
      <c r="ABG853" s="0"/>
      <c r="ABH853" s="0"/>
      <c r="ABI853" s="0"/>
      <c r="ABJ853" s="0"/>
      <c r="ABK853" s="0"/>
      <c r="ABL853" s="0"/>
      <c r="ABM853" s="0"/>
      <c r="ABN853" s="0"/>
      <c r="ABO853" s="0"/>
      <c r="ABP853" s="0"/>
      <c r="ABQ853" s="0"/>
      <c r="ABR853" s="0"/>
      <c r="ABS853" s="0"/>
      <c r="ABT853" s="0"/>
      <c r="ABU853" s="0"/>
      <c r="ABV853" s="0"/>
      <c r="ABW853" s="0"/>
      <c r="ABX853" s="0"/>
      <c r="ABY853" s="0"/>
      <c r="ABZ853" s="0"/>
      <c r="ACA853" s="0"/>
      <c r="ACB853" s="0"/>
      <c r="ACC853" s="0"/>
      <c r="ACD853" s="0"/>
      <c r="ACE853" s="0"/>
      <c r="ACF853" s="0"/>
      <c r="ACG853" s="0"/>
      <c r="ACH853" s="0"/>
      <c r="ACI853" s="0"/>
      <c r="ACJ853" s="0"/>
      <c r="ACK853" s="0"/>
      <c r="ACL853" s="0"/>
      <c r="ACM853" s="0"/>
      <c r="ACN853" s="0"/>
      <c r="ACO853" s="0"/>
      <c r="ACP853" s="0"/>
      <c r="ACQ853" s="0"/>
      <c r="ACR853" s="0"/>
      <c r="ACS853" s="0"/>
      <c r="ACT853" s="0"/>
      <c r="ACU853" s="0"/>
      <c r="ACV853" s="0"/>
      <c r="ACW853" s="0"/>
      <c r="ACX853" s="0"/>
      <c r="ACY853" s="0"/>
      <c r="ACZ853" s="0"/>
      <c r="ADA853" s="0"/>
      <c r="ADB853" s="0"/>
      <c r="ADC853" s="0"/>
      <c r="ADD853" s="0"/>
      <c r="ADE853" s="0"/>
      <c r="ADF853" s="0"/>
      <c r="ADG853" s="0"/>
      <c r="ADH853" s="0"/>
      <c r="ADI853" s="0"/>
      <c r="ADJ853" s="0"/>
      <c r="ADK853" s="0"/>
      <c r="ADL853" s="0"/>
      <c r="ADM853" s="0"/>
      <c r="ADN853" s="0"/>
      <c r="ADO853" s="0"/>
      <c r="ADP853" s="0"/>
      <c r="ADQ853" s="0"/>
      <c r="ADR853" s="0"/>
      <c r="ADS853" s="0"/>
      <c r="ADT853" s="0"/>
      <c r="ADU853" s="0"/>
      <c r="ADV853" s="0"/>
      <c r="ADW853" s="0"/>
      <c r="ADX853" s="0"/>
      <c r="ADY853" s="0"/>
      <c r="ADZ853" s="0"/>
      <c r="AEA853" s="0"/>
      <c r="AEB853" s="0"/>
      <c r="AEC853" s="0"/>
      <c r="AED853" s="0"/>
      <c r="AEE853" s="0"/>
      <c r="AEF853" s="0"/>
      <c r="AEG853" s="0"/>
      <c r="AEH853" s="0"/>
      <c r="AEI853" s="0"/>
      <c r="AEJ853" s="0"/>
      <c r="AEK853" s="0"/>
      <c r="AEL853" s="0"/>
      <c r="AEM853" s="0"/>
      <c r="AEN853" s="0"/>
      <c r="AEO853" s="0"/>
      <c r="AEP853" s="0"/>
      <c r="AEQ853" s="0"/>
      <c r="AER853" s="0"/>
      <c r="AES853" s="0"/>
      <c r="AET853" s="0"/>
      <c r="AEU853" s="0"/>
      <c r="AEV853" s="0"/>
      <c r="AEW853" s="0"/>
      <c r="AEX853" s="0"/>
      <c r="AEY853" s="0"/>
      <c r="AEZ853" s="0"/>
      <c r="AFA853" s="0"/>
      <c r="AFB853" s="0"/>
      <c r="AFC853" s="0"/>
      <c r="AFD853" s="0"/>
      <c r="AFE853" s="0"/>
      <c r="AFF853" s="0"/>
      <c r="AFG853" s="0"/>
      <c r="AFH853" s="0"/>
      <c r="AFI853" s="0"/>
      <c r="AFJ853" s="0"/>
      <c r="AFK853" s="0"/>
      <c r="AFL853" s="0"/>
      <c r="AFM853" s="0"/>
      <c r="AFN853" s="0"/>
      <c r="AFO853" s="0"/>
      <c r="AFP853" s="0"/>
      <c r="AFQ853" s="0"/>
      <c r="AFR853" s="0"/>
      <c r="AFS853" s="0"/>
      <c r="AFT853" s="0"/>
      <c r="AFU853" s="0"/>
      <c r="AFV853" s="0"/>
      <c r="AFW853" s="0"/>
      <c r="AFX853" s="0"/>
      <c r="AFY853" s="0"/>
      <c r="AFZ853" s="0"/>
      <c r="AGA853" s="0"/>
      <c r="AGB853" s="0"/>
      <c r="AGC853" s="0"/>
      <c r="AGD853" s="0"/>
      <c r="AGE853" s="0"/>
      <c r="AGF853" s="0"/>
      <c r="AGG853" s="0"/>
      <c r="AGH853" s="0"/>
      <c r="AGI853" s="0"/>
      <c r="AGJ853" s="0"/>
      <c r="AGK853" s="0"/>
      <c r="AGL853" s="0"/>
      <c r="AGM853" s="0"/>
      <c r="AGN853" s="0"/>
      <c r="AGO853" s="0"/>
      <c r="AGP853" s="0"/>
      <c r="AGQ853" s="0"/>
      <c r="AGR853" s="0"/>
      <c r="AGS853" s="0"/>
      <c r="AGT853" s="0"/>
      <c r="AGU853" s="0"/>
      <c r="AGV853" s="0"/>
      <c r="AGW853" s="0"/>
      <c r="AGX853" s="0"/>
      <c r="AGY853" s="0"/>
      <c r="AGZ853" s="0"/>
      <c r="AHA853" s="0"/>
      <c r="AHB853" s="0"/>
      <c r="AHC853" s="0"/>
      <c r="AHD853" s="0"/>
      <c r="AHE853" s="0"/>
      <c r="AHF853" s="0"/>
      <c r="AHG853" s="0"/>
      <c r="AHH853" s="0"/>
      <c r="AHI853" s="0"/>
      <c r="AHJ853" s="0"/>
      <c r="AHK853" s="0"/>
      <c r="AHL853" s="0"/>
      <c r="AHM853" s="0"/>
      <c r="AHN853" s="0"/>
      <c r="AHO853" s="0"/>
      <c r="AHP853" s="0"/>
      <c r="AHQ853" s="0"/>
      <c r="AHR853" s="0"/>
      <c r="AHS853" s="0"/>
      <c r="AHT853" s="0"/>
      <c r="AHU853" s="0"/>
      <c r="AHV853" s="0"/>
      <c r="AHW853" s="0"/>
      <c r="AHX853" s="0"/>
      <c r="AHY853" s="0"/>
      <c r="AHZ853" s="0"/>
      <c r="AIA853" s="0"/>
      <c r="AIB853" s="0"/>
      <c r="AIC853" s="0"/>
      <c r="AID853" s="0"/>
      <c r="AIE853" s="0"/>
      <c r="AIF853" s="0"/>
      <c r="AIG853" s="0"/>
      <c r="AIH853" s="0"/>
      <c r="AII853" s="0"/>
      <c r="AIJ853" s="0"/>
      <c r="AIK853" s="0"/>
      <c r="AIL853" s="0"/>
      <c r="AIM853" s="0"/>
      <c r="AIN853" s="0"/>
      <c r="AIO853" s="0"/>
      <c r="AIP853" s="0"/>
      <c r="AIQ853" s="0"/>
      <c r="AIR853" s="0"/>
      <c r="AIS853" s="0"/>
      <c r="AIT853" s="0"/>
      <c r="AIU853" s="0"/>
      <c r="AIV853" s="0"/>
      <c r="AIW853" s="0"/>
      <c r="AIX853" s="0"/>
      <c r="AIY853" s="0"/>
      <c r="AIZ853" s="0"/>
      <c r="AJA853" s="0"/>
      <c r="AJB853" s="0"/>
      <c r="AJC853" s="0"/>
      <c r="AJD853" s="0"/>
      <c r="AJE853" s="0"/>
      <c r="AJF853" s="0"/>
      <c r="AJG853" s="0"/>
      <c r="AJH853" s="0"/>
      <c r="AJI853" s="0"/>
      <c r="AJJ853" s="0"/>
      <c r="AJK853" s="0"/>
      <c r="AJL853" s="0"/>
      <c r="AJM853" s="0"/>
      <c r="AJN853" s="0"/>
      <c r="AJO853" s="0"/>
      <c r="AJP853" s="0"/>
      <c r="AJQ853" s="0"/>
      <c r="AJR853" s="0"/>
      <c r="AJS853" s="0"/>
      <c r="AJT853" s="0"/>
      <c r="AJU853" s="0"/>
      <c r="AJV853" s="0"/>
      <c r="AJW853" s="0"/>
      <c r="AJX853" s="0"/>
      <c r="AJY853" s="0"/>
      <c r="AJZ853" s="0"/>
      <c r="AKA853" s="0"/>
      <c r="AKB853" s="0"/>
      <c r="AKC853" s="0"/>
      <c r="AKD853" s="0"/>
      <c r="AKE853" s="0"/>
      <c r="AKF853" s="0"/>
      <c r="AKG853" s="0"/>
      <c r="AKH853" s="0"/>
      <c r="AKI853" s="0"/>
      <c r="AKJ853" s="0"/>
      <c r="AKK853" s="0"/>
      <c r="AKL853" s="0"/>
      <c r="AKM853" s="0"/>
      <c r="AKN853" s="0"/>
      <c r="AKO853" s="0"/>
      <c r="AKP853" s="0"/>
      <c r="AKQ853" s="0"/>
      <c r="AKR853" s="0"/>
      <c r="AKS853" s="0"/>
      <c r="AKT853" s="0"/>
      <c r="AKU853" s="0"/>
      <c r="AKV853" s="0"/>
      <c r="AKW853" s="0"/>
      <c r="AKX853" s="0"/>
      <c r="AKY853" s="0"/>
      <c r="AKZ853" s="0"/>
      <c r="ALA853" s="0"/>
      <c r="ALB853" s="0"/>
      <c r="ALC853" s="0"/>
      <c r="ALD853" s="0"/>
      <c r="ALE853" s="0"/>
      <c r="ALF853" s="0"/>
      <c r="ALG853" s="0"/>
      <c r="ALH853" s="0"/>
      <c r="ALI853" s="0"/>
      <c r="ALJ853" s="0"/>
      <c r="ALK853" s="0"/>
      <c r="ALL853" s="0"/>
      <c r="ALM853" s="0"/>
      <c r="ALN853" s="0"/>
      <c r="ALO853" s="0"/>
      <c r="ALP853" s="0"/>
      <c r="ALQ853" s="0"/>
      <c r="ALR853" s="0"/>
      <c r="ALS853" s="0"/>
      <c r="ALT853" s="0"/>
      <c r="ALU853" s="0"/>
      <c r="ALV853" s="0"/>
      <c r="ALW853" s="0"/>
      <c r="ALX853" s="0"/>
      <c r="ALY853" s="0"/>
      <c r="ALZ853" s="0"/>
      <c r="AMA853" s="0"/>
      <c r="AMB853" s="0"/>
      <c r="AMC853" s="0"/>
      <c r="AMD853" s="0"/>
      <c r="AME853" s="0"/>
      <c r="AMF853" s="0"/>
      <c r="AMG853" s="0"/>
      <c r="AMH853" s="0"/>
      <c r="AMI853" s="0"/>
      <c r="AMJ853" s="0"/>
    </row>
    <row r="854" customFormat="false" ht="15" hidden="false" customHeight="false" outlineLevel="0" collapsed="false">
      <c r="A854" s="5" t="s">
        <v>957</v>
      </c>
      <c r="B854" s="73" t="s">
        <v>36</v>
      </c>
      <c r="C854" s="5"/>
      <c r="D854" s="27"/>
      <c r="E854" s="104"/>
      <c r="F854" s="5"/>
      <c r="G854" s="5"/>
      <c r="H854" s="5"/>
      <c r="I854" s="29"/>
      <c r="J854" s="29"/>
      <c r="K854" s="5"/>
      <c r="L854" s="5" t="n">
        <v>60.36</v>
      </c>
      <c r="M854" s="29"/>
      <c r="N854" s="29"/>
      <c r="O854" s="29"/>
      <c r="P854" s="29"/>
      <c r="Q854" s="29"/>
      <c r="R854" s="29"/>
      <c r="S854" s="29"/>
      <c r="T854" s="29"/>
      <c r="U854" s="122" t="n">
        <f aca="false">SUM(I854:T854)</f>
        <v>60.36</v>
      </c>
      <c r="V854" s="5"/>
      <c r="W854" s="135" t="n">
        <v>928</v>
      </c>
      <c r="X854" s="136" t="n">
        <v>1428</v>
      </c>
      <c r="Y854" s="137" t="n">
        <f aca="false">U854/12</f>
        <v>5.03</v>
      </c>
    </row>
    <row r="855" s="5" customFormat="true" ht="15" hidden="false" customHeight="false" outlineLevel="0" collapsed="false">
      <c r="A855" s="5" t="s">
        <v>957</v>
      </c>
      <c r="B855" s="73" t="s">
        <v>36</v>
      </c>
      <c r="D855" s="27"/>
      <c r="E855" s="104"/>
      <c r="I855" s="29"/>
      <c r="J855" s="29"/>
      <c r="L855" s="5" t="n">
        <v>27.25</v>
      </c>
      <c r="M855" s="29"/>
      <c r="N855" s="29"/>
      <c r="O855" s="29"/>
      <c r="P855" s="29"/>
      <c r="Q855" s="29"/>
      <c r="R855" s="29"/>
      <c r="S855" s="29"/>
      <c r="T855" s="29"/>
      <c r="U855" s="122" t="n">
        <f aca="false">SUM(I855:T855)</f>
        <v>27.25</v>
      </c>
      <c r="W855" s="135" t="n">
        <v>929</v>
      </c>
      <c r="X855" s="136" t="n">
        <v>1429</v>
      </c>
      <c r="Y855" s="137" t="n">
        <f aca="false">U855/12</f>
        <v>2.27083333333333</v>
      </c>
    </row>
    <row r="856" s="5" customFormat="true" ht="15" hidden="false" customHeight="false" outlineLevel="0" collapsed="false">
      <c r="A856" s="5" t="s">
        <v>957</v>
      </c>
      <c r="B856" s="73" t="s">
        <v>36</v>
      </c>
      <c r="D856" s="27"/>
      <c r="E856" s="104"/>
      <c r="I856" s="29"/>
      <c r="J856" s="29"/>
      <c r="K856" s="29"/>
      <c r="M856" s="5" t="n">
        <v>60.36</v>
      </c>
      <c r="N856" s="29"/>
      <c r="O856" s="29"/>
      <c r="P856" s="29"/>
      <c r="Q856" s="29"/>
      <c r="R856" s="29"/>
      <c r="S856" s="29"/>
      <c r="T856" s="29"/>
      <c r="U856" s="122" t="n">
        <f aca="false">SUM(I856:T856)</f>
        <v>60.36</v>
      </c>
      <c r="W856" s="135" t="n">
        <v>930</v>
      </c>
      <c r="X856" s="136" t="n">
        <v>1430</v>
      </c>
      <c r="Y856" s="137" t="n">
        <f aca="false">U856/12</f>
        <v>5.03</v>
      </c>
    </row>
    <row r="857" s="5" customFormat="true" ht="15" hidden="false" customHeight="false" outlineLevel="0" collapsed="false">
      <c r="A857" s="5" t="s">
        <v>957</v>
      </c>
      <c r="B857" s="73" t="s">
        <v>36</v>
      </c>
      <c r="D857" s="27"/>
      <c r="E857" s="104"/>
      <c r="I857" s="29"/>
      <c r="J857" s="29"/>
      <c r="K857" s="29"/>
      <c r="M857" s="5" t="n">
        <v>26.94</v>
      </c>
      <c r="N857" s="29"/>
      <c r="O857" s="29"/>
      <c r="P857" s="29"/>
      <c r="Q857" s="29"/>
      <c r="R857" s="29"/>
      <c r="S857" s="29"/>
      <c r="T857" s="29"/>
      <c r="U857" s="122" t="n">
        <f aca="false">SUM(I857:T857)</f>
        <v>26.94</v>
      </c>
      <c r="W857" s="135" t="n">
        <v>931</v>
      </c>
      <c r="X857" s="136" t="n">
        <v>1431</v>
      </c>
      <c r="Y857" s="137" t="n">
        <f aca="false">U857/12</f>
        <v>2.245</v>
      </c>
    </row>
    <row r="858" s="5" customFormat="true" ht="15" hidden="false" customHeight="false" outlineLevel="0" collapsed="false">
      <c r="A858" s="5" t="s">
        <v>957</v>
      </c>
      <c r="B858" s="73" t="s">
        <v>36</v>
      </c>
      <c r="D858" s="27"/>
      <c r="E858" s="104"/>
      <c r="I858" s="29"/>
      <c r="J858" s="29"/>
      <c r="K858" s="29"/>
      <c r="M858" s="5" t="n">
        <v>73.53</v>
      </c>
      <c r="N858" s="29"/>
      <c r="O858" s="29"/>
      <c r="P858" s="29"/>
      <c r="Q858" s="29"/>
      <c r="R858" s="29"/>
      <c r="S858" s="29"/>
      <c r="T858" s="29"/>
      <c r="U858" s="122" t="n">
        <f aca="false">SUM(I858:T858)</f>
        <v>73.53</v>
      </c>
      <c r="W858" s="135" t="n">
        <v>932</v>
      </c>
      <c r="X858" s="136" t="n">
        <v>1432</v>
      </c>
      <c r="Y858" s="137" t="n">
        <f aca="false">U858/12</f>
        <v>6.1275</v>
      </c>
    </row>
    <row r="859" s="5" customFormat="true" ht="15" hidden="false" customHeight="false" outlineLevel="0" collapsed="false">
      <c r="A859" s="5" t="s">
        <v>957</v>
      </c>
      <c r="B859" s="73" t="s">
        <v>36</v>
      </c>
      <c r="D859" s="27"/>
      <c r="E859" s="104"/>
      <c r="I859" s="29"/>
      <c r="J859" s="29"/>
      <c r="K859" s="29"/>
      <c r="M859" s="5" t="n">
        <v>59.95</v>
      </c>
      <c r="N859" s="29"/>
      <c r="O859" s="29"/>
      <c r="P859" s="29"/>
      <c r="Q859" s="29"/>
      <c r="R859" s="29"/>
      <c r="S859" s="29"/>
      <c r="T859" s="29"/>
      <c r="U859" s="122" t="n">
        <f aca="false">SUM(I859:T859)</f>
        <v>59.95</v>
      </c>
      <c r="W859" s="135" t="n">
        <v>933</v>
      </c>
      <c r="X859" s="136" t="n">
        <v>1433</v>
      </c>
      <c r="Y859" s="137" t="n">
        <f aca="false">U859/12</f>
        <v>4.99583333333333</v>
      </c>
    </row>
    <row r="860" s="5" customFormat="true" ht="13.8" hidden="false" customHeight="false" outlineLevel="0" collapsed="false">
      <c r="A860" s="5" t="s">
        <v>957</v>
      </c>
      <c r="B860" s="73" t="s">
        <v>36</v>
      </c>
      <c r="E860" s="74"/>
      <c r="N860" s="5" t="n">
        <v>132.98</v>
      </c>
      <c r="U860" s="122" t="n">
        <f aca="false">SUM(I860:T860)</f>
        <v>132.98</v>
      </c>
      <c r="W860" s="135" t="n">
        <v>934</v>
      </c>
      <c r="X860" s="136" t="n">
        <v>1434</v>
      </c>
      <c r="Y860" s="137" t="n">
        <f aca="false">U860/12</f>
        <v>11.0816666666667</v>
      </c>
    </row>
    <row r="861" s="5" customFormat="true" ht="13.8" hidden="false" customHeight="false" outlineLevel="0" collapsed="false">
      <c r="A861" s="5" t="s">
        <v>957</v>
      </c>
      <c r="B861" s="73" t="s">
        <v>36</v>
      </c>
      <c r="E861" s="74"/>
      <c r="N861" s="5" t="n">
        <v>21.26</v>
      </c>
      <c r="U861" s="122" t="n">
        <f aca="false">SUM(I861:T861)</f>
        <v>21.26</v>
      </c>
      <c r="W861" s="135" t="n">
        <v>935</v>
      </c>
      <c r="X861" s="136" t="n">
        <v>1435</v>
      </c>
      <c r="Y861" s="137" t="n">
        <f aca="false">U861/12</f>
        <v>1.77166666666667</v>
      </c>
    </row>
    <row r="862" s="5" customFormat="true" ht="13.8" hidden="false" customHeight="false" outlineLevel="0" collapsed="false">
      <c r="A862" s="5" t="s">
        <v>957</v>
      </c>
      <c r="B862" s="73" t="s">
        <v>36</v>
      </c>
      <c r="E862" s="74"/>
      <c r="N862" s="5" t="n">
        <v>60.36</v>
      </c>
      <c r="U862" s="122" t="n">
        <f aca="false">SUM(I862:T862)</f>
        <v>60.36</v>
      </c>
      <c r="W862" s="135" t="n">
        <v>936</v>
      </c>
      <c r="X862" s="136" t="n">
        <v>1436</v>
      </c>
      <c r="Y862" s="137" t="n">
        <f aca="false">U862/12</f>
        <v>5.03</v>
      </c>
    </row>
    <row r="863" s="5" customFormat="true" ht="13.8" hidden="false" customHeight="false" outlineLevel="0" collapsed="false">
      <c r="A863" s="5" t="s">
        <v>957</v>
      </c>
      <c r="B863" s="73" t="s">
        <v>36</v>
      </c>
      <c r="E863" s="74"/>
      <c r="O863" s="5" t="n">
        <v>105.85</v>
      </c>
      <c r="U863" s="122" t="n">
        <f aca="false">SUM(I863:T863)</f>
        <v>105.85</v>
      </c>
      <c r="W863" s="135" t="n">
        <v>937</v>
      </c>
      <c r="X863" s="136" t="n">
        <v>1437</v>
      </c>
      <c r="Y863" s="137" t="n">
        <f aca="false">U863/12</f>
        <v>8.82083333333333</v>
      </c>
    </row>
    <row r="864" s="5" customFormat="true" ht="13.8" hidden="false" customHeight="false" outlineLevel="0" collapsed="false">
      <c r="A864" s="5" t="s">
        <v>957</v>
      </c>
      <c r="B864" s="73" t="s">
        <v>36</v>
      </c>
      <c r="E864" s="74"/>
      <c r="O864" s="5" t="n">
        <v>135.12</v>
      </c>
      <c r="U864" s="122" t="n">
        <f aca="false">SUM(I864:T864)</f>
        <v>135.12</v>
      </c>
      <c r="W864" s="135" t="n">
        <v>938</v>
      </c>
      <c r="X864" s="136" t="n">
        <v>1438</v>
      </c>
      <c r="Y864" s="137" t="n">
        <f aca="false">U864/12</f>
        <v>11.26</v>
      </c>
    </row>
    <row r="865" s="5" customFormat="true" ht="13.8" hidden="false" customHeight="false" outlineLevel="0" collapsed="false">
      <c r="A865" s="63" t="s">
        <v>957</v>
      </c>
      <c r="B865" s="73"/>
      <c r="E865" s="74"/>
      <c r="Q865" s="5" t="n">
        <v>94</v>
      </c>
      <c r="U865" s="122" t="n">
        <f aca="false">SUM(I865:T865)</f>
        <v>94</v>
      </c>
      <c r="W865" s="135" t="n">
        <v>939</v>
      </c>
      <c r="X865" s="136" t="n">
        <v>1439</v>
      </c>
      <c r="Y865" s="137" t="n">
        <f aca="false">U865/12</f>
        <v>7.83333333333333</v>
      </c>
    </row>
    <row r="866" s="5" customFormat="true" ht="15" hidden="false" customHeight="false" outlineLevel="0" collapsed="false">
      <c r="A866" s="63" t="s">
        <v>957</v>
      </c>
      <c r="B866" s="73"/>
      <c r="D866" s="27"/>
      <c r="E866" s="104"/>
      <c r="I866" s="29"/>
      <c r="J866" s="29"/>
      <c r="L866" s="29"/>
      <c r="M866" s="29"/>
      <c r="N866" s="29"/>
      <c r="O866" s="29"/>
      <c r="P866" s="29"/>
      <c r="Q866" s="29"/>
      <c r="R866" s="108" t="n">
        <v>55</v>
      </c>
      <c r="S866" s="29"/>
      <c r="T866" s="29"/>
      <c r="U866" s="122" t="n">
        <f aca="false">SUM(I866:T866)</f>
        <v>55</v>
      </c>
      <c r="W866" s="135"/>
      <c r="X866" s="136"/>
      <c r="Y866" s="137" t="n">
        <f aca="false">U866/12</f>
        <v>4.58333333333333</v>
      </c>
    </row>
    <row r="867" s="5" customFormat="true" ht="13.8" hidden="false" customHeight="false" outlineLevel="0" collapsed="false">
      <c r="A867" s="63" t="s">
        <v>957</v>
      </c>
      <c r="B867" s="73"/>
      <c r="E867" s="74"/>
      <c r="R867" s="108" t="n">
        <v>149</v>
      </c>
      <c r="U867" s="122" t="n">
        <f aca="false">SUM(I867:T867)</f>
        <v>149</v>
      </c>
      <c r="W867" s="135"/>
      <c r="X867" s="136"/>
      <c r="Y867" s="137" t="n">
        <f aca="false">U867/12</f>
        <v>12.4166666666667</v>
      </c>
    </row>
    <row r="868" s="5" customFormat="true" ht="15" hidden="false" customHeight="false" outlineLevel="0" collapsed="false">
      <c r="A868" s="63" t="s">
        <v>957</v>
      </c>
      <c r="B868" s="73"/>
      <c r="D868" s="27"/>
      <c r="E868" s="104"/>
      <c r="I868" s="29"/>
      <c r="J868" s="29"/>
      <c r="K868" s="29"/>
      <c r="L868" s="29"/>
      <c r="M868" s="29"/>
      <c r="N868" s="29"/>
      <c r="O868" s="29"/>
      <c r="P868" s="29"/>
      <c r="Q868" s="29"/>
      <c r="R868" s="108" t="n">
        <v>129</v>
      </c>
      <c r="S868" s="29"/>
      <c r="T868" s="29"/>
      <c r="U868" s="122" t="n">
        <f aca="false">SUM(I868:T868)</f>
        <v>129</v>
      </c>
      <c r="W868" s="135"/>
      <c r="X868" s="136"/>
      <c r="Y868" s="137" t="n">
        <f aca="false">U868/12</f>
        <v>10.75</v>
      </c>
    </row>
    <row r="869" s="5" customFormat="true" ht="15" hidden="false" customHeight="false" outlineLevel="0" collapsed="false">
      <c r="A869" s="63" t="s">
        <v>957</v>
      </c>
      <c r="B869" s="73"/>
      <c r="D869" s="27"/>
      <c r="E869" s="104"/>
      <c r="I869" s="29"/>
      <c r="J869" s="29"/>
      <c r="L869" s="29"/>
      <c r="M869" s="29"/>
      <c r="N869" s="29"/>
      <c r="O869" s="29"/>
      <c r="P869" s="29"/>
      <c r="Q869" s="29"/>
      <c r="R869" s="108" t="n">
        <v>55</v>
      </c>
      <c r="S869" s="29"/>
      <c r="T869" s="29"/>
      <c r="U869" s="122" t="n">
        <f aca="false">SUM(I869:T869)</f>
        <v>55</v>
      </c>
      <c r="W869" s="135"/>
      <c r="X869" s="136"/>
      <c r="Y869" s="137" t="n">
        <f aca="false">U869/12</f>
        <v>4.58333333333333</v>
      </c>
    </row>
    <row r="870" s="5" customFormat="true" ht="15" hidden="false" customHeight="false" outlineLevel="0" collapsed="false">
      <c r="A870" s="63" t="s">
        <v>957</v>
      </c>
      <c r="B870" s="73"/>
      <c r="D870" s="27"/>
      <c r="E870" s="104"/>
      <c r="I870" s="29"/>
      <c r="J870" s="29"/>
      <c r="K870" s="29"/>
      <c r="N870" s="29"/>
      <c r="O870" s="29"/>
      <c r="P870" s="29"/>
      <c r="Q870" s="29"/>
      <c r="R870" s="108" t="n">
        <v>55</v>
      </c>
      <c r="S870" s="29"/>
      <c r="T870" s="29"/>
      <c r="U870" s="122" t="n">
        <f aca="false">SUM(I870:T870)</f>
        <v>55</v>
      </c>
      <c r="W870" s="135"/>
      <c r="X870" s="136"/>
      <c r="Y870" s="137" t="n">
        <f aca="false">U870/12</f>
        <v>4.58333333333333</v>
      </c>
    </row>
    <row r="871" s="5" customFormat="true" ht="15" hidden="false" customHeight="false" outlineLevel="0" collapsed="false">
      <c r="A871" s="1476" t="s">
        <v>12213</v>
      </c>
      <c r="B871" s="73" t="s">
        <v>36</v>
      </c>
      <c r="D871" s="27"/>
      <c r="E871" s="104"/>
      <c r="I871" s="29"/>
      <c r="J871" s="29" t="n">
        <v>60.36</v>
      </c>
      <c r="K871" s="29" t="n">
        <v>73.53</v>
      </c>
      <c r="L871" s="29" t="n">
        <v>120.62</v>
      </c>
      <c r="M871" s="29" t="n">
        <v>133.89</v>
      </c>
      <c r="N871" s="29" t="n">
        <v>60.36</v>
      </c>
      <c r="O871" s="29" t="n">
        <v>199.36</v>
      </c>
      <c r="P871" s="29"/>
      <c r="Q871" s="29"/>
      <c r="R871" s="29"/>
      <c r="S871" s="29"/>
      <c r="T871" s="29"/>
      <c r="U871" s="122" t="n">
        <f aca="false">SUM(I871:T871)</f>
        <v>648.12</v>
      </c>
      <c r="W871" s="135" t="n">
        <v>923</v>
      </c>
      <c r="X871" s="136" t="n">
        <v>1423</v>
      </c>
      <c r="Y871" s="137" t="n">
        <f aca="false">U871/12</f>
        <v>54.01</v>
      </c>
    </row>
    <row r="872" s="5" customFormat="true" ht="15" hidden="false" customHeight="false" outlineLevel="0" collapsed="false">
      <c r="A872" s="1476" t="s">
        <v>14288</v>
      </c>
      <c r="B872" s="73" t="s">
        <v>36</v>
      </c>
      <c r="D872" s="27"/>
      <c r="E872" s="104"/>
      <c r="I872" s="29" t="n">
        <v>45.46</v>
      </c>
      <c r="J872" s="29"/>
      <c r="K872" s="29"/>
      <c r="L872" s="29"/>
      <c r="M872" s="29" t="n">
        <v>26.94</v>
      </c>
      <c r="N872" s="29"/>
      <c r="O872" s="29" t="n">
        <v>62.5</v>
      </c>
      <c r="P872" s="29"/>
      <c r="Q872" s="29"/>
      <c r="R872" s="29"/>
      <c r="S872" s="29"/>
      <c r="T872" s="29"/>
      <c r="U872" s="122" t="n">
        <f aca="false">SUM(I872:T872)</f>
        <v>134.9</v>
      </c>
      <c r="W872" s="135" t="n">
        <v>924</v>
      </c>
      <c r="X872" s="136" t="n">
        <v>1424</v>
      </c>
      <c r="Y872" s="137" t="n">
        <f aca="false">U872/12</f>
        <v>11.2416666666667</v>
      </c>
    </row>
    <row r="873" s="5" customFormat="true" ht="15" hidden="false" customHeight="false" outlineLevel="0" collapsed="false">
      <c r="A873" s="1476" t="s">
        <v>12337</v>
      </c>
      <c r="B873" s="73" t="s">
        <v>36</v>
      </c>
      <c r="D873" s="27"/>
      <c r="E873" s="104"/>
      <c r="I873" s="29"/>
      <c r="J873" s="29"/>
      <c r="K873" s="29"/>
      <c r="L873" s="29"/>
      <c r="M873" s="29"/>
      <c r="N873" s="29"/>
      <c r="O873" s="29"/>
      <c r="P873" s="29"/>
      <c r="Q873" s="29"/>
      <c r="R873" s="29"/>
      <c r="S873" s="29"/>
      <c r="T873" s="29"/>
      <c r="U873" s="122" t="n">
        <f aca="false">SUM(I873:T873)</f>
        <v>0</v>
      </c>
      <c r="W873" s="135" t="n">
        <v>925</v>
      </c>
      <c r="X873" s="136" t="n">
        <v>1425</v>
      </c>
      <c r="Y873" s="137" t="n">
        <f aca="false">U873/12</f>
        <v>0</v>
      </c>
    </row>
    <row r="874" s="5" customFormat="true" ht="15" hidden="false" customHeight="false" outlineLevel="0" collapsed="false">
      <c r="A874" s="1476" t="s">
        <v>9947</v>
      </c>
      <c r="B874" s="73" t="s">
        <v>36</v>
      </c>
      <c r="D874" s="27"/>
      <c r="E874" s="104"/>
      <c r="I874" s="29"/>
      <c r="J874" s="29"/>
      <c r="K874" s="29"/>
      <c r="L874" s="29"/>
      <c r="M874" s="29"/>
      <c r="N874" s="29"/>
      <c r="O874" s="29"/>
      <c r="P874" s="29"/>
      <c r="Q874" s="29"/>
      <c r="R874" s="29"/>
      <c r="S874" s="29"/>
      <c r="T874" s="29"/>
      <c r="U874" s="122" t="n">
        <f aca="false">SUM(I874:T874)</f>
        <v>0</v>
      </c>
      <c r="W874" s="135" t="n">
        <v>926</v>
      </c>
      <c r="X874" s="136" t="n">
        <v>1426</v>
      </c>
      <c r="Y874" s="137" t="n">
        <f aca="false">U874/12</f>
        <v>0</v>
      </c>
    </row>
    <row r="875" s="5" customFormat="true" ht="15" hidden="false" customHeight="false" outlineLevel="0" collapsed="false">
      <c r="A875" s="1476" t="s">
        <v>12222</v>
      </c>
      <c r="B875" s="73" t="s">
        <v>36</v>
      </c>
      <c r="D875" s="27"/>
      <c r="E875" s="104"/>
      <c r="I875" s="29" t="n">
        <v>105.73</v>
      </c>
      <c r="J875" s="29"/>
      <c r="K875" s="29" t="n">
        <v>59.95</v>
      </c>
      <c r="L875" s="29"/>
      <c r="M875" s="29"/>
      <c r="N875" s="29"/>
      <c r="O875" s="29" t="n">
        <v>257.53</v>
      </c>
      <c r="P875" s="29"/>
      <c r="Q875" s="29"/>
      <c r="R875" s="29"/>
      <c r="S875" s="29"/>
      <c r="T875" s="29"/>
      <c r="U875" s="122" t="n">
        <f aca="false">SUM(I875:T875)</f>
        <v>423.21</v>
      </c>
      <c r="W875" s="135" t="n">
        <v>927</v>
      </c>
      <c r="X875" s="136" t="n">
        <v>1427</v>
      </c>
      <c r="Y875" s="137" t="n">
        <f aca="false">U875/12</f>
        <v>35.2675</v>
      </c>
    </row>
    <row r="876" s="5" customFormat="true" ht="15" hidden="false" customHeight="false" outlineLevel="0" collapsed="false">
      <c r="A876" s="1473" t="s">
        <v>12342</v>
      </c>
      <c r="B876" s="73" t="s">
        <v>36</v>
      </c>
      <c r="D876" s="27"/>
      <c r="E876" s="104"/>
      <c r="I876" s="29"/>
      <c r="J876" s="29" t="n">
        <v>227.81</v>
      </c>
      <c r="K876" s="29"/>
      <c r="L876" s="29"/>
      <c r="M876" s="29"/>
      <c r="N876" s="29" t="n">
        <v>179.17</v>
      </c>
      <c r="O876" s="29" t="n">
        <v>155.14</v>
      </c>
      <c r="P876" s="29"/>
      <c r="Q876" s="29"/>
      <c r="R876" s="29"/>
      <c r="S876" s="29"/>
      <c r="T876" s="29"/>
      <c r="U876" s="122" t="n">
        <f aca="false">SUM(I876:T876)</f>
        <v>562.12</v>
      </c>
      <c r="W876" s="135" t="n">
        <v>928</v>
      </c>
      <c r="X876" s="136" t="n">
        <v>1428</v>
      </c>
      <c r="Y876" s="137" t="n">
        <f aca="false">U876/12</f>
        <v>46.8433333333333</v>
      </c>
    </row>
    <row r="877" s="5" customFormat="true" ht="15" hidden="false" customHeight="false" outlineLevel="0" collapsed="false">
      <c r="A877" s="1476" t="s">
        <v>11853</v>
      </c>
      <c r="B877" s="73" t="s">
        <v>36</v>
      </c>
      <c r="D877" s="27"/>
      <c r="E877" s="104"/>
      <c r="I877" s="29"/>
      <c r="J877" s="29"/>
      <c r="K877" s="29"/>
      <c r="L877" s="29" t="n">
        <v>194.26</v>
      </c>
      <c r="M877" s="29"/>
      <c r="N877" s="29" t="n">
        <v>21.4</v>
      </c>
      <c r="O877" s="29" t="n">
        <v>209.19</v>
      </c>
      <c r="P877" s="29"/>
      <c r="Q877" s="29"/>
      <c r="R877" s="29"/>
      <c r="S877" s="29"/>
      <c r="T877" s="29"/>
      <c r="U877" s="122" t="n">
        <f aca="false">SUM(I877:T877)</f>
        <v>424.85</v>
      </c>
      <c r="W877" s="135" t="n">
        <v>929</v>
      </c>
      <c r="X877" s="136" t="n">
        <v>1429</v>
      </c>
      <c r="Y877" s="137" t="n">
        <f aca="false">U877/12</f>
        <v>35.4041666666667</v>
      </c>
    </row>
    <row r="878" s="5" customFormat="true" ht="15" hidden="false" customHeight="false" outlineLevel="0" collapsed="false">
      <c r="A878" s="1476" t="s">
        <v>9287</v>
      </c>
      <c r="B878" s="73" t="s">
        <v>36</v>
      </c>
      <c r="D878" s="27"/>
      <c r="E878" s="104"/>
      <c r="I878" s="29"/>
      <c r="J878" s="29" t="n">
        <v>105</v>
      </c>
      <c r="K878" s="29"/>
      <c r="L878" s="29" t="n">
        <v>192.49</v>
      </c>
      <c r="M878" s="29"/>
      <c r="N878" s="29" t="n">
        <v>45.68</v>
      </c>
      <c r="O878" s="29" t="n">
        <v>256.65</v>
      </c>
      <c r="P878" s="29"/>
      <c r="Q878" s="29"/>
      <c r="R878" s="29"/>
      <c r="S878" s="29"/>
      <c r="T878" s="29"/>
      <c r="U878" s="122" t="n">
        <f aca="false">SUM(I878:T878)</f>
        <v>599.82</v>
      </c>
      <c r="W878" s="135" t="n">
        <v>930</v>
      </c>
      <c r="X878" s="136" t="n">
        <v>1430</v>
      </c>
      <c r="Y878" s="137" t="n">
        <f aca="false">U878/12</f>
        <v>49.985</v>
      </c>
    </row>
    <row r="879" s="5" customFormat="true" ht="15" hidden="false" customHeight="false" outlineLevel="0" collapsed="false">
      <c r="A879" s="1476" t="s">
        <v>9257</v>
      </c>
      <c r="B879" s="73" t="s">
        <v>36</v>
      </c>
      <c r="D879" s="27"/>
      <c r="E879" s="104"/>
      <c r="I879" s="29"/>
      <c r="J879" s="29"/>
      <c r="K879" s="29" t="n">
        <v>147.49</v>
      </c>
      <c r="L879" s="29"/>
      <c r="M879" s="29"/>
      <c r="N879" s="29" t="n">
        <v>147.49</v>
      </c>
      <c r="O879" s="29"/>
      <c r="P879" s="29"/>
      <c r="Q879" s="29"/>
      <c r="R879" s="29"/>
      <c r="S879" s="29"/>
      <c r="T879" s="29"/>
      <c r="U879" s="122" t="n">
        <f aca="false">SUM(I879:T879)</f>
        <v>294.98</v>
      </c>
      <c r="W879" s="135" t="n">
        <v>931</v>
      </c>
      <c r="X879" s="136" t="n">
        <v>1431</v>
      </c>
      <c r="Y879" s="137" t="n">
        <f aca="false">U879/12</f>
        <v>24.5816666666667</v>
      </c>
    </row>
    <row r="880" s="5" customFormat="true" ht="15" hidden="false" customHeight="false" outlineLevel="0" collapsed="false">
      <c r="A880" s="1476" t="s">
        <v>3893</v>
      </c>
      <c r="B880" s="73" t="s">
        <v>36</v>
      </c>
      <c r="D880" s="27"/>
      <c r="E880" s="104"/>
      <c r="I880" s="29"/>
      <c r="J880" s="29"/>
      <c r="K880" s="29"/>
      <c r="L880" s="29"/>
      <c r="M880" s="29"/>
      <c r="N880" s="29"/>
      <c r="O880" s="29"/>
      <c r="P880" s="29"/>
      <c r="Q880" s="29"/>
      <c r="R880" s="29"/>
      <c r="S880" s="29"/>
      <c r="T880" s="29"/>
      <c r="U880" s="122" t="n">
        <f aca="false">SUM(I880:T880)</f>
        <v>0</v>
      </c>
      <c r="W880" s="135" t="n">
        <v>839</v>
      </c>
      <c r="X880" s="136" t="n">
        <v>1339</v>
      </c>
      <c r="Y880" s="137" t="n">
        <f aca="false">U880/12</f>
        <v>0</v>
      </c>
    </row>
    <row r="881" s="5" customFormat="true" ht="15" hidden="false" customHeight="false" outlineLevel="0" collapsed="false">
      <c r="A881" s="1476" t="s">
        <v>9236</v>
      </c>
      <c r="B881" s="73" t="s">
        <v>36</v>
      </c>
      <c r="D881" s="27"/>
      <c r="E881" s="104"/>
      <c r="I881" s="29"/>
      <c r="J881" s="29"/>
      <c r="K881" s="29"/>
      <c r="L881" s="29"/>
      <c r="M881" s="29"/>
      <c r="N881" s="29"/>
      <c r="O881" s="29"/>
      <c r="P881" s="29"/>
      <c r="Q881" s="29"/>
      <c r="R881" s="29"/>
      <c r="S881" s="29"/>
      <c r="T881" s="29"/>
      <c r="U881" s="122" t="n">
        <f aca="false">SUM(I881:T881)</f>
        <v>0</v>
      </c>
      <c r="W881" s="135" t="n">
        <v>785</v>
      </c>
      <c r="X881" s="136" t="n">
        <v>1285</v>
      </c>
      <c r="Y881" s="137" t="n">
        <f aca="false">U881/12</f>
        <v>0</v>
      </c>
    </row>
    <row r="882" s="5" customFormat="true" ht="15" hidden="false" customHeight="false" outlineLevel="0" collapsed="false">
      <c r="A882" s="63" t="s">
        <v>1013</v>
      </c>
      <c r="B882" s="73"/>
      <c r="D882" s="27"/>
      <c r="E882" s="104"/>
      <c r="I882" s="29"/>
      <c r="J882" s="29"/>
      <c r="K882" s="29"/>
      <c r="N882" s="29"/>
      <c r="O882" s="29"/>
      <c r="P882" s="29"/>
      <c r="Q882" s="29" t="n">
        <v>75</v>
      </c>
      <c r="R882" s="29"/>
      <c r="S882" s="29"/>
      <c r="T882" s="29"/>
      <c r="U882" s="122" t="n">
        <f aca="false">SUM(I882:T882)</f>
        <v>75</v>
      </c>
      <c r="W882" s="135"/>
      <c r="X882" s="136"/>
      <c r="Y882" s="137" t="n">
        <f aca="false">U882/12</f>
        <v>6.25</v>
      </c>
    </row>
    <row r="883" s="5" customFormat="true" ht="13.8" hidden="false" customHeight="false" outlineLevel="0" collapsed="false">
      <c r="A883" s="63" t="s">
        <v>128</v>
      </c>
      <c r="B883" s="73"/>
      <c r="E883" s="74"/>
      <c r="R883" s="108"/>
      <c r="U883" s="122" t="n">
        <f aca="false">SUM(I883:T883)</f>
        <v>0</v>
      </c>
      <c r="W883" s="135"/>
      <c r="X883" s="136"/>
      <c r="Y883" s="137" t="n">
        <f aca="false">U883/12</f>
        <v>0</v>
      </c>
    </row>
    <row r="884" s="5" customFormat="true" ht="13.8" hidden="false" customHeight="false" outlineLevel="0" collapsed="false">
      <c r="A884" s="5" t="s">
        <v>16495</v>
      </c>
      <c r="B884" s="73" t="s">
        <v>36</v>
      </c>
      <c r="E884" s="74"/>
      <c r="O884" s="5" t="n">
        <v>0</v>
      </c>
      <c r="U884" s="122" t="n">
        <f aca="false">SUM(I884:T884)</f>
        <v>0</v>
      </c>
      <c r="W884" s="135"/>
      <c r="X884" s="136"/>
      <c r="Y884" s="137" t="n">
        <f aca="false">U884/12</f>
        <v>0</v>
      </c>
    </row>
    <row r="885" s="5" customFormat="true" ht="15" hidden="false" customHeight="false" outlineLevel="0" collapsed="false">
      <c r="A885" s="63" t="s">
        <v>15997</v>
      </c>
      <c r="B885" s="73"/>
      <c r="D885" s="27"/>
      <c r="E885" s="104"/>
      <c r="I885" s="29"/>
      <c r="J885" s="29"/>
      <c r="K885" s="29"/>
      <c r="N885" s="29"/>
      <c r="O885" s="29"/>
      <c r="P885" s="29"/>
      <c r="Q885" s="29"/>
      <c r="R885" s="108"/>
      <c r="S885" s="29"/>
      <c r="T885" s="29"/>
      <c r="U885" s="122" t="n">
        <f aca="false">SUM(I885:T885)</f>
        <v>0</v>
      </c>
      <c r="W885" s="135"/>
      <c r="X885" s="136"/>
      <c r="Y885" s="137" t="n">
        <f aca="false">U885/12</f>
        <v>0</v>
      </c>
    </row>
    <row r="886" s="5" customFormat="true" ht="15" hidden="false" customHeight="false" outlineLevel="0" collapsed="false">
      <c r="A886" s="1476" t="s">
        <v>8581</v>
      </c>
      <c r="B886" s="73" t="s">
        <v>36</v>
      </c>
      <c r="D886" s="27"/>
      <c r="E886" s="104"/>
      <c r="I886" s="29"/>
      <c r="J886" s="29"/>
      <c r="K886" s="29"/>
      <c r="L886" s="29"/>
      <c r="M886" s="29"/>
      <c r="N886" s="29"/>
      <c r="O886" s="29"/>
      <c r="P886" s="29"/>
      <c r="Q886" s="29"/>
      <c r="R886" s="29"/>
      <c r="S886" s="29"/>
      <c r="T886" s="29"/>
      <c r="U886" s="122" t="n">
        <f aca="false">SUM(I886:T886)</f>
        <v>0</v>
      </c>
      <c r="W886" s="135" t="n">
        <v>902</v>
      </c>
      <c r="X886" s="136" t="n">
        <v>1402</v>
      </c>
      <c r="Y886" s="137" t="n">
        <f aca="false">U886/12</f>
        <v>0</v>
      </c>
    </row>
    <row r="887" s="5" customFormat="true" ht="15" hidden="false" customHeight="false" outlineLevel="0" collapsed="false">
      <c r="A887" s="63" t="s">
        <v>16000</v>
      </c>
      <c r="B887" s="73"/>
      <c r="D887" s="27"/>
      <c r="E887" s="104"/>
      <c r="I887" s="29"/>
      <c r="J887" s="29"/>
      <c r="K887" s="29"/>
      <c r="L887" s="29"/>
      <c r="M887" s="29"/>
      <c r="O887" s="29"/>
      <c r="P887" s="29"/>
      <c r="Q887" s="29" t="n">
        <v>275</v>
      </c>
      <c r="R887" s="29"/>
      <c r="S887" s="29"/>
      <c r="T887" s="29"/>
      <c r="U887" s="122" t="n">
        <f aca="false">SUM(I887:T887)</f>
        <v>275</v>
      </c>
      <c r="W887" s="135"/>
      <c r="X887" s="136"/>
      <c r="Y887" s="137" t="n">
        <f aca="false">U887/12</f>
        <v>22.9166666666667</v>
      </c>
    </row>
    <row r="888" s="5" customFormat="true" ht="15" hidden="false" customHeight="false" outlineLevel="0" collapsed="false">
      <c r="A888" s="1473" t="s">
        <v>14304</v>
      </c>
      <c r="B888" s="73" t="s">
        <v>36</v>
      </c>
      <c r="D888" s="27"/>
      <c r="E888" s="104"/>
      <c r="I888" s="29"/>
      <c r="J888" s="29"/>
      <c r="K888" s="29"/>
      <c r="L888" s="29"/>
      <c r="M888" s="29"/>
      <c r="N888" s="29"/>
      <c r="O888" s="29"/>
      <c r="P888" s="29"/>
      <c r="Q888" s="29"/>
      <c r="R888" s="29"/>
      <c r="S888" s="29"/>
      <c r="T888" s="29"/>
      <c r="U888" s="122" t="n">
        <f aca="false">SUM(I888:T888)</f>
        <v>0</v>
      </c>
      <c r="W888" s="135" t="n">
        <v>951</v>
      </c>
      <c r="X888" s="136" t="n">
        <v>1451</v>
      </c>
      <c r="Y888" s="137" t="n">
        <f aca="false">U888/12</f>
        <v>0</v>
      </c>
    </row>
    <row r="889" s="5" customFormat="true" ht="15" hidden="false" customHeight="false" outlineLevel="0" collapsed="false">
      <c r="A889" s="5" t="s">
        <v>16000</v>
      </c>
      <c r="B889" s="73" t="s">
        <v>36</v>
      </c>
      <c r="D889" s="27"/>
      <c r="E889" s="104"/>
      <c r="I889" s="29"/>
      <c r="J889" s="29"/>
      <c r="K889" s="29"/>
      <c r="L889" s="5" t="n">
        <v>608.525</v>
      </c>
      <c r="M889" s="29"/>
      <c r="N889" s="29"/>
      <c r="O889" s="29"/>
      <c r="P889" s="29"/>
      <c r="Q889" s="29"/>
      <c r="R889" s="29"/>
      <c r="S889" s="29"/>
      <c r="T889" s="29"/>
      <c r="U889" s="122" t="n">
        <f aca="false">SUM(I889:T889)</f>
        <v>608.525</v>
      </c>
      <c r="W889" s="135"/>
      <c r="X889" s="136"/>
      <c r="Y889" s="137" t="n">
        <f aca="false">U889/12</f>
        <v>50.7104166666667</v>
      </c>
    </row>
    <row r="890" s="5" customFormat="true" ht="15" hidden="false" customHeight="false" outlineLevel="0" collapsed="false">
      <c r="A890" s="1476" t="s">
        <v>7607</v>
      </c>
      <c r="B890" s="73" t="s">
        <v>36</v>
      </c>
      <c r="D890" s="27"/>
      <c r="E890" s="104"/>
      <c r="I890" s="29"/>
      <c r="J890" s="29"/>
      <c r="K890" s="29"/>
      <c r="L890" s="29"/>
      <c r="M890" s="29"/>
      <c r="N890" s="29"/>
      <c r="O890" s="29"/>
      <c r="P890" s="29"/>
      <c r="Q890" s="29"/>
      <c r="R890" s="29"/>
      <c r="S890" s="29"/>
      <c r="T890" s="29"/>
      <c r="U890" s="122" t="n">
        <f aca="false">SUM(I890:T890)</f>
        <v>0</v>
      </c>
      <c r="W890" s="135" t="n">
        <v>878</v>
      </c>
      <c r="X890" s="136" t="n">
        <v>1378</v>
      </c>
      <c r="Y890" s="137" t="n">
        <f aca="false">U890/12</f>
        <v>0</v>
      </c>
    </row>
    <row r="891" s="5" customFormat="true" ht="15" hidden="false" customHeight="false" outlineLevel="0" collapsed="false">
      <c r="A891" s="1476" t="s">
        <v>11223</v>
      </c>
      <c r="B891" s="73" t="s">
        <v>36</v>
      </c>
      <c r="D891" s="27"/>
      <c r="E891" s="104"/>
      <c r="I891" s="29"/>
      <c r="J891" s="29"/>
      <c r="K891" s="29"/>
      <c r="L891" s="29"/>
      <c r="M891" s="29"/>
      <c r="N891" s="29"/>
      <c r="O891" s="29"/>
      <c r="P891" s="29"/>
      <c r="Q891" s="29"/>
      <c r="R891" s="29"/>
      <c r="S891" s="29"/>
      <c r="T891" s="29"/>
      <c r="U891" s="122" t="n">
        <f aca="false">SUM(I891:T891)</f>
        <v>0</v>
      </c>
      <c r="W891" s="135" t="n">
        <v>834</v>
      </c>
      <c r="X891" s="136" t="n">
        <v>1334</v>
      </c>
      <c r="Y891" s="137" t="n">
        <f aca="false">U891/12</f>
        <v>0</v>
      </c>
    </row>
    <row r="892" s="5" customFormat="true" ht="15" hidden="false" customHeight="false" outlineLevel="0" collapsed="false">
      <c r="A892" s="1476" t="s">
        <v>14309</v>
      </c>
      <c r="B892" s="73" t="s">
        <v>36</v>
      </c>
      <c r="D892" s="27"/>
      <c r="E892" s="104"/>
      <c r="I892" s="29"/>
      <c r="J892" s="29"/>
      <c r="K892" s="29"/>
      <c r="L892" s="29"/>
      <c r="M892" s="29"/>
      <c r="N892" s="29"/>
      <c r="O892" s="29"/>
      <c r="P892" s="29"/>
      <c r="Q892" s="29"/>
      <c r="R892" s="29"/>
      <c r="S892" s="29"/>
      <c r="T892" s="29"/>
      <c r="U892" s="122" t="n">
        <f aca="false">SUM(I892:T892)</f>
        <v>0</v>
      </c>
      <c r="W892" s="135" t="n">
        <v>938</v>
      </c>
      <c r="X892" s="136" t="n">
        <v>1438</v>
      </c>
      <c r="Y892" s="137" t="n">
        <f aca="false">U892/12</f>
        <v>0</v>
      </c>
    </row>
    <row r="893" s="5" customFormat="true" ht="15" hidden="false" customHeight="false" outlineLevel="0" collapsed="false">
      <c r="A893" s="5" t="s">
        <v>16496</v>
      </c>
      <c r="B893" s="73" t="s">
        <v>36</v>
      </c>
      <c r="D893" s="27"/>
      <c r="E893" s="104"/>
      <c r="I893" s="29"/>
      <c r="J893" s="29"/>
      <c r="L893" s="5" t="n">
        <v>176.67</v>
      </c>
      <c r="M893" s="29"/>
      <c r="N893" s="29"/>
      <c r="O893" s="29"/>
      <c r="P893" s="29"/>
      <c r="Q893" s="29"/>
      <c r="R893" s="29"/>
      <c r="S893" s="29"/>
      <c r="T893" s="29"/>
      <c r="U893" s="122" t="n">
        <f aca="false">SUM(I893:T893)</f>
        <v>176.67</v>
      </c>
      <c r="W893" s="135"/>
      <c r="X893" s="136"/>
      <c r="Y893" s="137" t="n">
        <f aca="false">U893/12</f>
        <v>14.7225</v>
      </c>
    </row>
    <row r="894" s="5" customFormat="true" ht="15" hidden="false" customHeight="false" outlineLevel="0" collapsed="false">
      <c r="A894" s="5" t="s">
        <v>16497</v>
      </c>
      <c r="B894" s="73" t="s">
        <v>36</v>
      </c>
      <c r="D894" s="27"/>
      <c r="E894" s="104"/>
      <c r="I894" s="29"/>
      <c r="J894" s="29"/>
      <c r="K894" s="29"/>
      <c r="M894" s="5" t="n">
        <v>107.56</v>
      </c>
      <c r="N894" s="29"/>
      <c r="O894" s="29"/>
      <c r="P894" s="29"/>
      <c r="Q894" s="29"/>
      <c r="R894" s="29"/>
      <c r="S894" s="29"/>
      <c r="T894" s="29"/>
      <c r="U894" s="122" t="n">
        <f aca="false">SUM(I894:T894)</f>
        <v>107.56</v>
      </c>
      <c r="W894" s="135"/>
      <c r="X894" s="136"/>
      <c r="Y894" s="137" t="n">
        <f aca="false">U894/12</f>
        <v>8.96333333333333</v>
      </c>
    </row>
    <row r="895" s="5" customFormat="true" ht="15" hidden="false" customHeight="false" outlineLevel="0" collapsed="false">
      <c r="A895" s="63" t="s">
        <v>951</v>
      </c>
      <c r="B895" s="73" t="s">
        <v>36</v>
      </c>
      <c r="D895" s="27"/>
      <c r="E895" s="104"/>
      <c r="I895" s="29"/>
      <c r="J895" s="29"/>
      <c r="L895" s="29"/>
      <c r="M895" s="29"/>
      <c r="N895" s="29"/>
      <c r="O895" s="29"/>
      <c r="P895" s="29" t="n">
        <v>92.04</v>
      </c>
      <c r="Q895" s="29"/>
      <c r="R895" s="29"/>
      <c r="S895" s="29"/>
      <c r="T895" s="29"/>
      <c r="U895" s="122" t="n">
        <f aca="false">SUM(I895:T895)</f>
        <v>92.04</v>
      </c>
      <c r="W895" s="135"/>
      <c r="X895" s="136"/>
      <c r="Y895" s="137" t="n">
        <f aca="false">U895/12</f>
        <v>7.67</v>
      </c>
    </row>
    <row r="896" s="5" customFormat="true" ht="15" hidden="false" customHeight="false" outlineLevel="0" collapsed="false">
      <c r="A896" s="5" t="s">
        <v>951</v>
      </c>
      <c r="B896" s="73" t="s">
        <v>36</v>
      </c>
      <c r="D896" s="27"/>
      <c r="E896" s="104"/>
      <c r="I896" s="29"/>
      <c r="J896" s="29"/>
      <c r="K896" s="5" t="n">
        <v>186.5</v>
      </c>
      <c r="L896" s="29"/>
      <c r="M896" s="29"/>
      <c r="N896" s="29"/>
      <c r="O896" s="29"/>
      <c r="P896" s="29"/>
      <c r="Q896" s="29"/>
      <c r="R896" s="29"/>
      <c r="S896" s="29"/>
      <c r="T896" s="29"/>
      <c r="U896" s="122" t="n">
        <f aca="false">SUM(I896:T896)</f>
        <v>186.5</v>
      </c>
      <c r="W896" s="135"/>
      <c r="X896" s="136"/>
      <c r="Y896" s="137" t="n">
        <f aca="false">U896/12</f>
        <v>15.5416666666667</v>
      </c>
    </row>
    <row r="897" s="5" customFormat="true" ht="15" hidden="false" customHeight="false" outlineLevel="0" collapsed="false">
      <c r="A897" s="5" t="s">
        <v>951</v>
      </c>
      <c r="B897" s="73" t="s">
        <v>36</v>
      </c>
      <c r="D897" s="27"/>
      <c r="E897" s="104"/>
      <c r="I897" s="29"/>
      <c r="J897" s="29"/>
      <c r="L897" s="5" t="n">
        <v>116.1</v>
      </c>
      <c r="M897" s="29"/>
      <c r="N897" s="29"/>
      <c r="O897" s="29"/>
      <c r="P897" s="29"/>
      <c r="Q897" s="29"/>
      <c r="R897" s="29"/>
      <c r="S897" s="29"/>
      <c r="T897" s="29"/>
      <c r="U897" s="122" t="n">
        <f aca="false">SUM(I897:T897)</f>
        <v>116.1</v>
      </c>
      <c r="W897" s="135"/>
      <c r="X897" s="136"/>
      <c r="Y897" s="137" t="n">
        <f aca="false">U897/12</f>
        <v>9.675</v>
      </c>
    </row>
    <row r="898" s="5" customFormat="true" ht="13.8" hidden="false" customHeight="false" outlineLevel="0" collapsed="false">
      <c r="A898" s="63" t="s">
        <v>951</v>
      </c>
      <c r="B898" s="73"/>
      <c r="E898" s="74"/>
      <c r="R898" s="108" t="n">
        <v>125</v>
      </c>
      <c r="U898" s="122" t="n">
        <f aca="false">SUM(I898:T898)</f>
        <v>125</v>
      </c>
      <c r="W898" s="135"/>
      <c r="X898" s="136"/>
      <c r="Y898" s="137" t="n">
        <f aca="false">U898/12</f>
        <v>10.4166666666667</v>
      </c>
    </row>
    <row r="899" s="5" customFormat="true" ht="15" hidden="false" customHeight="false" outlineLevel="0" collapsed="false">
      <c r="A899" s="5" t="s">
        <v>1005</v>
      </c>
      <c r="B899" s="73" t="s">
        <v>36</v>
      </c>
      <c r="D899" s="27"/>
      <c r="E899" s="104"/>
      <c r="I899" s="29"/>
      <c r="J899" s="29"/>
      <c r="L899" s="5" t="n">
        <v>62.17</v>
      </c>
      <c r="M899" s="29"/>
      <c r="N899" s="29"/>
      <c r="O899" s="29" t="n">
        <v>124.45</v>
      </c>
      <c r="P899" s="29"/>
      <c r="Q899" s="29"/>
      <c r="R899" s="29"/>
      <c r="S899" s="29"/>
      <c r="T899" s="29"/>
      <c r="U899" s="122" t="n">
        <f aca="false">SUM(I899:T899)</f>
        <v>186.62</v>
      </c>
      <c r="W899" s="135"/>
      <c r="X899" s="136"/>
      <c r="Y899" s="137" t="n">
        <f aca="false">U899/12</f>
        <v>15.5516666666667</v>
      </c>
    </row>
    <row r="900" s="5" customFormat="true" ht="15" hidden="false" customHeight="false" outlineLevel="0" collapsed="false">
      <c r="A900" s="63" t="s">
        <v>16498</v>
      </c>
      <c r="B900" s="73" t="s">
        <v>36</v>
      </c>
      <c r="D900" s="27"/>
      <c r="E900" s="104"/>
      <c r="I900" s="29"/>
      <c r="J900" s="29"/>
      <c r="L900" s="29"/>
      <c r="M900" s="29"/>
      <c r="N900" s="29"/>
      <c r="O900" s="29"/>
      <c r="P900" s="29" t="n">
        <v>40.55</v>
      </c>
      <c r="Q900" s="29"/>
      <c r="R900" s="29"/>
      <c r="S900" s="29"/>
      <c r="T900" s="29"/>
      <c r="U900" s="122" t="n">
        <f aca="false">SUM(I900:T900)</f>
        <v>40.55</v>
      </c>
      <c r="W900" s="135"/>
      <c r="X900" s="136"/>
      <c r="Y900" s="137" t="n">
        <f aca="false">U900/12</f>
        <v>3.37916666666667</v>
      </c>
    </row>
    <row r="901" s="5" customFormat="true" ht="15" hidden="false" customHeight="false" outlineLevel="0" collapsed="false">
      <c r="A901" s="63" t="s">
        <v>16498</v>
      </c>
      <c r="B901" s="73" t="s">
        <v>36</v>
      </c>
      <c r="D901" s="27"/>
      <c r="E901" s="104"/>
      <c r="I901" s="29"/>
      <c r="J901" s="29"/>
      <c r="L901" s="29"/>
      <c r="M901" s="29"/>
      <c r="N901" s="29"/>
      <c r="O901" s="29"/>
      <c r="P901" s="29" t="n">
        <v>44.98</v>
      </c>
      <c r="Q901" s="29"/>
      <c r="R901" s="29"/>
      <c r="S901" s="29"/>
      <c r="T901" s="29"/>
      <c r="U901" s="122" t="n">
        <f aca="false">SUM(I901:T901)</f>
        <v>44.98</v>
      </c>
      <c r="W901" s="135"/>
      <c r="X901" s="136"/>
      <c r="Y901" s="137" t="n">
        <f aca="false">U901/12</f>
        <v>3.74833333333333</v>
      </c>
    </row>
    <row r="902" s="5" customFormat="true" ht="15" hidden="false" customHeight="false" outlineLevel="0" collapsed="false">
      <c r="A902" s="5" t="s">
        <v>1071</v>
      </c>
      <c r="B902" s="73" t="s">
        <v>36</v>
      </c>
      <c r="D902" s="27"/>
      <c r="E902" s="104"/>
      <c r="I902" s="29"/>
      <c r="J902" s="29"/>
      <c r="K902" s="29"/>
      <c r="M902" s="29"/>
      <c r="N902" s="5" t="n">
        <v>40.39</v>
      </c>
      <c r="O902" s="29"/>
      <c r="P902" s="29"/>
      <c r="Q902" s="29"/>
      <c r="R902" s="29"/>
      <c r="S902" s="29"/>
      <c r="T902" s="29"/>
      <c r="U902" s="122" t="n">
        <f aca="false">SUM(I902:T902)</f>
        <v>40.39</v>
      </c>
      <c r="W902" s="135"/>
      <c r="X902" s="136"/>
      <c r="Y902" s="137" t="n">
        <f aca="false">U902/12</f>
        <v>3.36583333333333</v>
      </c>
    </row>
    <row r="903" s="5" customFormat="true" ht="13.8" hidden="false" customHeight="false" outlineLevel="0" collapsed="false">
      <c r="A903" s="5" t="s">
        <v>1026</v>
      </c>
      <c r="B903" s="73" t="s">
        <v>36</v>
      </c>
      <c r="E903" s="74"/>
      <c r="P903" s="5" t="n">
        <v>248</v>
      </c>
      <c r="U903" s="122" t="n">
        <f aca="false">SUM(I903:T903)</f>
        <v>248</v>
      </c>
      <c r="W903" s="135"/>
      <c r="X903" s="136"/>
      <c r="Y903" s="137" t="n">
        <f aca="false">U903/12</f>
        <v>20.6666666666667</v>
      </c>
    </row>
    <row r="904" s="5" customFormat="true" ht="15" hidden="false" customHeight="false" outlineLevel="0" collapsed="false">
      <c r="A904" s="5" t="s">
        <v>1026</v>
      </c>
      <c r="B904" s="73" t="s">
        <v>36</v>
      </c>
      <c r="D904" s="27"/>
      <c r="E904" s="104"/>
      <c r="I904" s="29"/>
      <c r="J904" s="29"/>
      <c r="K904" s="29"/>
      <c r="L904" s="29"/>
      <c r="M904" s="29"/>
      <c r="N904" s="5" t="n">
        <v>205.39</v>
      </c>
      <c r="O904" s="29"/>
      <c r="P904" s="29"/>
      <c r="Q904" s="29"/>
      <c r="R904" s="29"/>
      <c r="S904" s="29"/>
      <c r="T904" s="29"/>
      <c r="U904" s="122" t="n">
        <f aca="false">SUM(I904:T904)</f>
        <v>205.39</v>
      </c>
      <c r="W904" s="135"/>
      <c r="X904" s="136"/>
      <c r="Y904" s="137" t="n">
        <f aca="false">U904/12</f>
        <v>17.1158333333333</v>
      </c>
    </row>
    <row r="905" s="5" customFormat="true" ht="13.8" hidden="false" customHeight="false" outlineLevel="0" collapsed="false">
      <c r="A905" s="5" t="s">
        <v>16499</v>
      </c>
      <c r="B905" s="73" t="s">
        <v>36</v>
      </c>
      <c r="E905" s="74"/>
      <c r="O905" s="5" t="n">
        <v>149</v>
      </c>
      <c r="U905" s="122" t="n">
        <f aca="false">SUM(I905:T905)</f>
        <v>149</v>
      </c>
      <c r="W905" s="135"/>
      <c r="X905" s="136"/>
      <c r="Y905" s="137" t="n">
        <f aca="false">U905/12</f>
        <v>12.4166666666667</v>
      </c>
    </row>
    <row r="906" s="5" customFormat="true" ht="15" hidden="false" customHeight="false" outlineLevel="0" collapsed="false">
      <c r="A906" s="1476" t="s">
        <v>11565</v>
      </c>
      <c r="B906" s="73" t="s">
        <v>36</v>
      </c>
      <c r="D906" s="27"/>
      <c r="E906" s="104"/>
      <c r="I906" s="29"/>
      <c r="J906" s="29"/>
      <c r="K906" s="29"/>
      <c r="L906" s="29"/>
      <c r="M906" s="29"/>
      <c r="N906" s="29"/>
      <c r="O906" s="29"/>
      <c r="P906" s="29"/>
      <c r="Q906" s="29"/>
      <c r="R906" s="29"/>
      <c r="S906" s="29"/>
      <c r="T906" s="29"/>
      <c r="U906" s="122" t="n">
        <f aca="false">SUM(I906:T906)</f>
        <v>0</v>
      </c>
      <c r="W906" s="135" t="n">
        <v>865</v>
      </c>
      <c r="X906" s="136" t="n">
        <v>1365</v>
      </c>
      <c r="Y906" s="137" t="n">
        <f aca="false">U906/12</f>
        <v>0</v>
      </c>
    </row>
    <row r="907" s="5" customFormat="true" ht="15" hidden="false" customHeight="false" outlineLevel="0" collapsed="false">
      <c r="A907" s="1476" t="s">
        <v>11565</v>
      </c>
      <c r="B907" s="73" t="s">
        <v>36</v>
      </c>
      <c r="D907" s="27"/>
      <c r="E907" s="104"/>
      <c r="I907" s="29"/>
      <c r="J907" s="29"/>
      <c r="K907" s="29"/>
      <c r="L907" s="29"/>
      <c r="M907" s="29"/>
      <c r="N907" s="29"/>
      <c r="O907" s="29"/>
      <c r="P907" s="29"/>
      <c r="Q907" s="29"/>
      <c r="R907" s="29"/>
      <c r="S907" s="29"/>
      <c r="T907" s="29"/>
      <c r="U907" s="122" t="n">
        <f aca="false">SUM(I907:T907)</f>
        <v>0</v>
      </c>
      <c r="W907" s="135" t="n">
        <v>933</v>
      </c>
      <c r="X907" s="136" t="n">
        <v>1433</v>
      </c>
      <c r="Y907" s="137" t="n">
        <f aca="false">U907/12</f>
        <v>0</v>
      </c>
    </row>
    <row r="908" s="5" customFormat="true" ht="15" hidden="false" customHeight="false" outlineLevel="0" collapsed="false">
      <c r="A908" s="1476" t="s">
        <v>12257</v>
      </c>
      <c r="B908" s="73" t="s">
        <v>36</v>
      </c>
      <c r="D908" s="27"/>
      <c r="E908" s="104"/>
      <c r="I908" s="29"/>
      <c r="J908" s="29"/>
      <c r="K908" s="29"/>
      <c r="L908" s="29"/>
      <c r="M908" s="29"/>
      <c r="N908" s="29"/>
      <c r="O908" s="29"/>
      <c r="P908" s="29"/>
      <c r="Q908" s="29"/>
      <c r="R908" s="29"/>
      <c r="S908" s="29"/>
      <c r="T908" s="29"/>
      <c r="U908" s="122" t="n">
        <f aca="false">SUM(I908:T908)</f>
        <v>0</v>
      </c>
      <c r="W908" s="135" t="n">
        <v>932</v>
      </c>
      <c r="X908" s="136" t="n">
        <v>1432</v>
      </c>
      <c r="Y908" s="137" t="n">
        <f aca="false">U908/12</f>
        <v>0</v>
      </c>
    </row>
    <row r="909" s="5" customFormat="true" ht="15" hidden="false" customHeight="false" outlineLevel="0" collapsed="false">
      <c r="A909" s="1476" t="s">
        <v>13881</v>
      </c>
      <c r="B909" s="73" t="s">
        <v>36</v>
      </c>
      <c r="D909" s="27"/>
      <c r="E909" s="104"/>
      <c r="I909" s="29"/>
      <c r="J909" s="29"/>
      <c r="K909" s="29"/>
      <c r="L909" s="29"/>
      <c r="M909" s="29"/>
      <c r="N909" s="29"/>
      <c r="O909" s="29"/>
      <c r="P909" s="29"/>
      <c r="Q909" s="29"/>
      <c r="R909" s="29"/>
      <c r="S909" s="29"/>
      <c r="T909" s="29"/>
      <c r="U909" s="122" t="n">
        <f aca="false">SUM(I909:T909)</f>
        <v>0</v>
      </c>
      <c r="W909" s="135" t="n">
        <v>934</v>
      </c>
      <c r="X909" s="136" t="n">
        <v>1434</v>
      </c>
      <c r="Y909" s="137" t="n">
        <f aca="false">U909/12</f>
        <v>0</v>
      </c>
    </row>
    <row r="910" customFormat="false" ht="15" hidden="false" customHeight="false" outlineLevel="0" collapsed="false">
      <c r="A910" s="1476" t="s">
        <v>9999</v>
      </c>
      <c r="B910" s="73" t="s">
        <v>36</v>
      </c>
      <c r="C910" s="5"/>
      <c r="D910" s="27"/>
      <c r="E910" s="104"/>
      <c r="F910" s="5"/>
      <c r="G910" s="5"/>
      <c r="H910" s="5"/>
      <c r="I910" s="29"/>
      <c r="J910" s="29"/>
      <c r="K910" s="29"/>
      <c r="L910" s="29"/>
      <c r="M910" s="29"/>
      <c r="N910" s="29"/>
      <c r="O910" s="29"/>
      <c r="P910" s="29"/>
      <c r="Q910" s="29"/>
      <c r="R910" s="29"/>
      <c r="S910" s="29"/>
      <c r="T910" s="29"/>
      <c r="U910" s="122" t="n">
        <f aca="false">SUM(I910:T910)</f>
        <v>0</v>
      </c>
      <c r="V910" s="5"/>
      <c r="W910" s="135" t="n">
        <v>935</v>
      </c>
      <c r="X910" s="136" t="n">
        <v>1435</v>
      </c>
      <c r="Y910" s="137" t="n">
        <f aca="false">U910/12</f>
        <v>0</v>
      </c>
    </row>
    <row r="911" s="5" customFormat="true" ht="15" hidden="false" customHeight="false" outlineLevel="0" collapsed="false">
      <c r="A911" s="1476" t="s">
        <v>11354</v>
      </c>
      <c r="B911" s="73" t="s">
        <v>36</v>
      </c>
      <c r="D911" s="27"/>
      <c r="E911" s="104"/>
      <c r="I911" s="29"/>
      <c r="J911" s="29"/>
      <c r="K911" s="29"/>
      <c r="L911" s="29"/>
      <c r="M911" s="29"/>
      <c r="N911" s="29"/>
      <c r="O911" s="29"/>
      <c r="P911" s="29"/>
      <c r="Q911" s="29"/>
      <c r="R911" s="29"/>
      <c r="S911" s="29"/>
      <c r="T911" s="29"/>
      <c r="U911" s="122" t="n">
        <f aca="false">SUM(I911:T911)</f>
        <v>0</v>
      </c>
      <c r="W911" s="135" t="n">
        <v>936</v>
      </c>
      <c r="X911" s="136" t="n">
        <v>1436</v>
      </c>
      <c r="Y911" s="137" t="n">
        <f aca="false">U911/12</f>
        <v>0</v>
      </c>
    </row>
    <row r="912" s="5" customFormat="true" ht="15" hidden="false" customHeight="false" outlineLevel="0" collapsed="false">
      <c r="A912" s="1476" t="s">
        <v>11071</v>
      </c>
      <c r="B912" s="73" t="s">
        <v>36</v>
      </c>
      <c r="D912" s="27"/>
      <c r="E912" s="104"/>
      <c r="I912" s="29"/>
      <c r="J912" s="29"/>
      <c r="K912" s="29"/>
      <c r="L912" s="29"/>
      <c r="M912" s="29"/>
      <c r="N912" s="29"/>
      <c r="O912" s="29"/>
      <c r="P912" s="29"/>
      <c r="Q912" s="29"/>
      <c r="R912" s="29"/>
      <c r="S912" s="29"/>
      <c r="T912" s="29"/>
      <c r="U912" s="122" t="n">
        <f aca="false">SUM(I912:T912)</f>
        <v>0</v>
      </c>
      <c r="W912" s="135" t="n">
        <v>937</v>
      </c>
      <c r="X912" s="136" t="n">
        <v>1437</v>
      </c>
      <c r="Y912" s="137" t="n">
        <f aca="false">U912/12</f>
        <v>0</v>
      </c>
    </row>
    <row r="913" s="5" customFormat="true" ht="13.8" hidden="false" customHeight="false" outlineLevel="0" collapsed="false">
      <c r="A913" s="5" t="s">
        <v>909</v>
      </c>
      <c r="B913" s="73" t="s">
        <v>36</v>
      </c>
      <c r="E913" s="74"/>
      <c r="P913" s="5" t="n">
        <v>340</v>
      </c>
      <c r="U913" s="122" t="n">
        <f aca="false">SUM(I913:T913)</f>
        <v>340</v>
      </c>
      <c r="W913" s="135"/>
      <c r="X913" s="136"/>
      <c r="Y913" s="137" t="n">
        <f aca="false">U913/12</f>
        <v>28.3333333333333</v>
      </c>
    </row>
    <row r="914" s="5" customFormat="true" ht="15" hidden="false" customHeight="false" outlineLevel="0" collapsed="false">
      <c r="A914" s="63" t="s">
        <v>1126</v>
      </c>
      <c r="B914" s="73" t="s">
        <v>36</v>
      </c>
      <c r="D914" s="27"/>
      <c r="E914" s="104"/>
      <c r="I914" s="29" t="n">
        <v>0</v>
      </c>
      <c r="J914" s="29"/>
      <c r="K914" s="29"/>
      <c r="L914" s="29"/>
      <c r="M914" s="29"/>
      <c r="N914" s="29"/>
      <c r="O914" s="29"/>
      <c r="P914" s="29"/>
      <c r="Q914" s="29"/>
      <c r="R914" s="29"/>
      <c r="S914" s="29"/>
      <c r="T914" s="29"/>
      <c r="U914" s="122" t="n">
        <f aca="false">SUM(I914:T914)</f>
        <v>0</v>
      </c>
      <c r="W914" s="135"/>
      <c r="X914" s="136"/>
      <c r="Y914" s="137" t="n">
        <f aca="false">U914/12</f>
        <v>0</v>
      </c>
    </row>
    <row r="915" s="5" customFormat="true" ht="15" hidden="false" customHeight="false" outlineLevel="0" collapsed="false">
      <c r="A915" s="1473" t="s">
        <v>2019</v>
      </c>
      <c r="B915" s="73" t="s">
        <v>36</v>
      </c>
      <c r="D915" s="27"/>
      <c r="E915" s="104"/>
      <c r="I915" s="29"/>
      <c r="J915" s="29"/>
      <c r="K915" s="29" t="n">
        <v>60.09</v>
      </c>
      <c r="L915" s="29"/>
      <c r="M915" s="29"/>
      <c r="N915" s="29" t="n">
        <v>120.18</v>
      </c>
      <c r="O915" s="29" t="n">
        <v>116</v>
      </c>
      <c r="P915" s="29"/>
      <c r="Q915" s="29"/>
      <c r="R915" s="29"/>
      <c r="S915" s="29"/>
      <c r="T915" s="29"/>
      <c r="U915" s="122" t="n">
        <f aca="false">SUM(I915:T915)</f>
        <v>296.27</v>
      </c>
      <c r="W915" s="135" t="n">
        <v>777</v>
      </c>
      <c r="X915" s="136" t="n">
        <v>1277</v>
      </c>
      <c r="Y915" s="137" t="n">
        <f aca="false">U915/12</f>
        <v>24.6891666666667</v>
      </c>
    </row>
    <row r="916" s="5" customFormat="true" ht="13.8" hidden="false" customHeight="false" outlineLevel="0" collapsed="false">
      <c r="A916" s="63" t="s">
        <v>904</v>
      </c>
      <c r="B916" s="73"/>
      <c r="E916" s="74"/>
      <c r="Q916" s="5" t="n">
        <v>868</v>
      </c>
      <c r="U916" s="122" t="n">
        <f aca="false">SUM(I916:T916)</f>
        <v>868</v>
      </c>
      <c r="W916" s="135"/>
      <c r="X916" s="136"/>
      <c r="Y916" s="137" t="n">
        <f aca="false">U916/12</f>
        <v>72.3333333333333</v>
      </c>
    </row>
    <row r="917" s="5" customFormat="true" ht="15" hidden="false" customHeight="false" outlineLevel="0" collapsed="false">
      <c r="A917" s="1476" t="s">
        <v>9293</v>
      </c>
      <c r="B917" s="73" t="s">
        <v>36</v>
      </c>
      <c r="D917" s="27"/>
      <c r="E917" s="104"/>
      <c r="I917" s="29"/>
      <c r="J917" s="29"/>
      <c r="K917" s="29"/>
      <c r="L917" s="29"/>
      <c r="M917" s="29" t="n">
        <v>304.61</v>
      </c>
      <c r="N917" s="29"/>
      <c r="O917" s="29"/>
      <c r="P917" s="29"/>
      <c r="Q917" s="29"/>
      <c r="R917" s="29"/>
      <c r="S917" s="29"/>
      <c r="T917" s="29"/>
      <c r="U917" s="122" t="n">
        <f aca="false">SUM(I917:T917)</f>
        <v>304.61</v>
      </c>
      <c r="W917" s="135" t="n">
        <v>960</v>
      </c>
      <c r="X917" s="136" t="n">
        <v>1460</v>
      </c>
      <c r="Y917" s="137" t="n">
        <f aca="false">U917/12</f>
        <v>25.3841666666667</v>
      </c>
    </row>
    <row r="918" s="5" customFormat="true" ht="13.8" hidden="false" customHeight="false" outlineLevel="0" collapsed="false">
      <c r="A918" s="63" t="s">
        <v>904</v>
      </c>
      <c r="B918" s="73"/>
      <c r="E918" s="74"/>
      <c r="R918" s="108" t="n">
        <v>493</v>
      </c>
      <c r="U918" s="122" t="n">
        <f aca="false">SUM(I918:T918)</f>
        <v>493</v>
      </c>
      <c r="W918" s="135"/>
      <c r="X918" s="136"/>
      <c r="Y918" s="137" t="n">
        <f aca="false">U918/12</f>
        <v>41.0833333333333</v>
      </c>
    </row>
    <row r="919" s="5" customFormat="true" ht="15" hidden="false" customHeight="false" outlineLevel="0" collapsed="false">
      <c r="A919" s="5" t="s">
        <v>16500</v>
      </c>
      <c r="B919" s="73" t="s">
        <v>36</v>
      </c>
      <c r="D919" s="27"/>
      <c r="E919" s="104"/>
      <c r="I919" s="29"/>
      <c r="J919" s="29"/>
      <c r="K919" s="5" t="n">
        <v>477.4</v>
      </c>
      <c r="L919" s="29"/>
      <c r="M919" s="29"/>
      <c r="N919" s="29"/>
      <c r="O919" s="29"/>
      <c r="P919" s="29"/>
      <c r="Q919" s="29"/>
      <c r="R919" s="29"/>
      <c r="S919" s="29"/>
      <c r="T919" s="29"/>
      <c r="U919" s="122" t="n">
        <f aca="false">SUM(I919:T919)</f>
        <v>477.4</v>
      </c>
      <c r="W919" s="135"/>
      <c r="X919" s="136"/>
      <c r="Y919" s="137" t="n">
        <f aca="false">U919/12</f>
        <v>39.7833333333333</v>
      </c>
    </row>
    <row r="920" s="5" customFormat="true" ht="15" hidden="false" customHeight="false" outlineLevel="0" collapsed="false">
      <c r="A920" s="1476" t="s">
        <v>16501</v>
      </c>
      <c r="B920" s="73" t="s">
        <v>36</v>
      </c>
      <c r="D920" s="27"/>
      <c r="E920" s="104"/>
      <c r="I920" s="29"/>
      <c r="J920" s="29"/>
      <c r="K920" s="29"/>
      <c r="L920" s="29"/>
      <c r="M920" s="29"/>
      <c r="N920" s="29"/>
      <c r="O920" s="29"/>
      <c r="P920" s="29"/>
      <c r="Q920" s="29"/>
      <c r="R920" s="29"/>
      <c r="S920" s="29"/>
      <c r="T920" s="29"/>
      <c r="U920" s="122" t="n">
        <f aca="false">SUM(I920:T920)</f>
        <v>0</v>
      </c>
      <c r="W920" s="135" t="n">
        <v>905</v>
      </c>
      <c r="X920" s="136" t="n">
        <v>1405</v>
      </c>
      <c r="Y920" s="137" t="n">
        <f aca="false">U920/12</f>
        <v>0</v>
      </c>
    </row>
    <row r="921" s="5" customFormat="true" ht="13.8" hidden="false" customHeight="false" outlineLevel="0" collapsed="false">
      <c r="A921" s="63" t="s">
        <v>1031</v>
      </c>
      <c r="B921" s="73"/>
      <c r="E921" s="74"/>
      <c r="R921" s="108" t="n">
        <v>35</v>
      </c>
      <c r="U921" s="122" t="n">
        <f aca="false">SUM(I921:T921)</f>
        <v>35</v>
      </c>
      <c r="W921" s="135"/>
      <c r="X921" s="136"/>
      <c r="Y921" s="137" t="n">
        <f aca="false">U921/12</f>
        <v>2.91666666666667</v>
      </c>
    </row>
    <row r="922" s="5" customFormat="true" ht="13.8" hidden="false" customHeight="false" outlineLevel="0" collapsed="false">
      <c r="A922" s="5" t="s">
        <v>1062</v>
      </c>
      <c r="B922" s="73" t="s">
        <v>36</v>
      </c>
      <c r="E922" s="74"/>
      <c r="P922" s="5" t="n">
        <v>200.78</v>
      </c>
      <c r="U922" s="122" t="n">
        <f aca="false">SUM(I922:T922)</f>
        <v>200.78</v>
      </c>
      <c r="W922" s="135"/>
      <c r="X922" s="136"/>
      <c r="Y922" s="137" t="n">
        <f aca="false">U922/12</f>
        <v>16.7316666666667</v>
      </c>
    </row>
    <row r="923" s="5" customFormat="true" ht="15" hidden="false" customHeight="false" outlineLevel="0" collapsed="false">
      <c r="A923" s="1476" t="s">
        <v>8254</v>
      </c>
      <c r="B923" s="73" t="s">
        <v>36</v>
      </c>
      <c r="D923" s="27"/>
      <c r="E923" s="104"/>
      <c r="I923" s="29" t="n">
        <v>119.34</v>
      </c>
      <c r="J923" s="29"/>
      <c r="K923" s="29"/>
      <c r="L923" s="29"/>
      <c r="M923" s="29"/>
      <c r="N923" s="29"/>
      <c r="O923" s="29"/>
      <c r="P923" s="29"/>
      <c r="Q923" s="29"/>
      <c r="R923" s="29"/>
      <c r="S923" s="29"/>
      <c r="T923" s="29"/>
      <c r="U923" s="122" t="n">
        <f aca="false">SUM(I923:T923)</f>
        <v>119.34</v>
      </c>
      <c r="W923" s="135" t="n">
        <v>946</v>
      </c>
      <c r="X923" s="136" t="n">
        <v>1446</v>
      </c>
      <c r="Y923" s="137" t="n">
        <f aca="false">U923/12</f>
        <v>9.945</v>
      </c>
    </row>
    <row r="924" s="5" customFormat="true" ht="13.8" hidden="false" customHeight="false" outlineLevel="0" collapsed="false">
      <c r="A924" s="63" t="s">
        <v>1062</v>
      </c>
      <c r="B924" s="131"/>
      <c r="C924" s="0"/>
      <c r="D924" s="0"/>
      <c r="E924" s="98"/>
      <c r="F924" s="0"/>
      <c r="G924" s="0"/>
      <c r="H924" s="0"/>
      <c r="I924" s="0"/>
      <c r="J924" s="0"/>
      <c r="K924" s="0"/>
      <c r="L924" s="0"/>
      <c r="M924" s="0"/>
      <c r="N924" s="0"/>
      <c r="O924" s="0"/>
      <c r="P924" s="0"/>
      <c r="Q924" s="0"/>
      <c r="R924" s="108"/>
      <c r="S924" s="0"/>
      <c r="T924" s="0"/>
      <c r="U924" s="122" t="n">
        <f aca="false">SUM(I924:T924)</f>
        <v>0</v>
      </c>
      <c r="W924" s="135"/>
      <c r="X924" s="136"/>
      <c r="Y924" s="8"/>
    </row>
    <row r="925" s="5" customFormat="true" ht="15" hidden="false" customHeight="false" outlineLevel="0" collapsed="false">
      <c r="A925" s="1476" t="s">
        <v>3103</v>
      </c>
      <c r="B925" s="73" t="s">
        <v>36</v>
      </c>
      <c r="D925" s="27"/>
      <c r="E925" s="104"/>
      <c r="I925" s="29"/>
      <c r="J925" s="29"/>
      <c r="K925" s="29"/>
      <c r="L925" s="29"/>
      <c r="M925" s="29"/>
      <c r="N925" s="29"/>
      <c r="O925" s="29"/>
      <c r="P925" s="29"/>
      <c r="Q925" s="29"/>
      <c r="R925" s="29"/>
      <c r="S925" s="29"/>
      <c r="T925" s="29"/>
      <c r="U925" s="122" t="n">
        <f aca="false">SUM(I925:T925)</f>
        <v>0</v>
      </c>
      <c r="W925" s="135" t="n">
        <v>833</v>
      </c>
      <c r="X925" s="136" t="n">
        <v>1333</v>
      </c>
      <c r="Y925" s="137" t="n">
        <f aca="false">U925/12</f>
        <v>0</v>
      </c>
    </row>
    <row r="926" s="5" customFormat="true" ht="15" hidden="false" customHeight="false" outlineLevel="0" collapsed="false">
      <c r="A926" s="1476" t="s">
        <v>8377</v>
      </c>
      <c r="B926" s="73" t="s">
        <v>36</v>
      </c>
      <c r="D926" s="27"/>
      <c r="E926" s="104"/>
      <c r="I926" s="29"/>
      <c r="J926" s="29"/>
      <c r="K926" s="29"/>
      <c r="L926" s="29"/>
      <c r="M926" s="29"/>
      <c r="N926" s="29"/>
      <c r="O926" s="29"/>
      <c r="P926" s="29"/>
      <c r="Q926" s="29"/>
      <c r="R926" s="29"/>
      <c r="S926" s="29"/>
      <c r="T926" s="29"/>
      <c r="U926" s="122" t="n">
        <f aca="false">SUM(I926:T926)</f>
        <v>0</v>
      </c>
      <c r="W926" s="135" t="n">
        <v>770</v>
      </c>
      <c r="X926" s="136" t="n">
        <v>1270</v>
      </c>
      <c r="Y926" s="137" t="n">
        <f aca="false">U926/12</f>
        <v>0</v>
      </c>
    </row>
    <row r="927" s="5" customFormat="true" ht="15" hidden="false" customHeight="false" outlineLevel="0" collapsed="false">
      <c r="A927" s="27" t="s">
        <v>16502</v>
      </c>
      <c r="B927" s="73" t="s">
        <v>36</v>
      </c>
      <c r="D927" s="27"/>
      <c r="E927" s="104"/>
      <c r="I927" s="29"/>
      <c r="J927" s="29"/>
      <c r="K927" s="29"/>
      <c r="L927" s="29" t="n">
        <v>325.5</v>
      </c>
      <c r="M927" s="29" t="n">
        <v>139.97</v>
      </c>
      <c r="N927" s="29"/>
      <c r="O927" s="29" t="n">
        <v>186.84</v>
      </c>
      <c r="P927" s="29"/>
      <c r="Q927" s="29"/>
      <c r="R927" s="29"/>
      <c r="S927" s="29"/>
      <c r="T927" s="29"/>
      <c r="U927" s="122" t="n">
        <f aca="false">SUM(I927:T927)</f>
        <v>652.31</v>
      </c>
      <c r="W927" s="135"/>
      <c r="X927" s="136"/>
      <c r="Y927" s="137" t="n">
        <f aca="false">U927/12</f>
        <v>54.3591666666667</v>
      </c>
    </row>
    <row r="928" s="5" customFormat="true" ht="15" hidden="false" customHeight="false" outlineLevel="0" collapsed="false">
      <c r="A928" s="27" t="s">
        <v>16503</v>
      </c>
      <c r="B928" s="73" t="s">
        <v>36</v>
      </c>
      <c r="D928" s="27"/>
      <c r="E928" s="104"/>
      <c r="I928" s="29"/>
      <c r="J928" s="29"/>
      <c r="K928" s="29"/>
      <c r="L928" s="29" t="n">
        <v>325.5</v>
      </c>
      <c r="M928" s="29" t="n">
        <v>46.66</v>
      </c>
      <c r="N928" s="29"/>
      <c r="O928" s="29" t="n">
        <v>186.84</v>
      </c>
      <c r="P928" s="29"/>
      <c r="Q928" s="29"/>
      <c r="R928" s="29"/>
      <c r="S928" s="29"/>
      <c r="T928" s="29"/>
      <c r="U928" s="122" t="n">
        <f aca="false">SUM(I928:T928)</f>
        <v>559</v>
      </c>
      <c r="W928" s="135"/>
      <c r="X928" s="136"/>
      <c r="Y928" s="137" t="n">
        <f aca="false">U928/12</f>
        <v>46.5833333333333</v>
      </c>
    </row>
    <row r="929" s="5" customFormat="true" ht="15" hidden="false" customHeight="false" outlineLevel="0" collapsed="false">
      <c r="A929" s="1476" t="s">
        <v>7937</v>
      </c>
      <c r="B929" s="73" t="s">
        <v>36</v>
      </c>
      <c r="D929" s="27"/>
      <c r="E929" s="104"/>
      <c r="I929" s="29"/>
      <c r="J929" s="29"/>
      <c r="K929" s="29"/>
      <c r="L929" s="29"/>
      <c r="M929" s="29" t="n">
        <v>39.68</v>
      </c>
      <c r="N929" s="29"/>
      <c r="O929" s="29"/>
      <c r="P929" s="29"/>
      <c r="Q929" s="29"/>
      <c r="R929" s="29"/>
      <c r="S929" s="29"/>
      <c r="T929" s="29"/>
      <c r="U929" s="122" t="n">
        <f aca="false">SUM(I929:T929)</f>
        <v>39.68</v>
      </c>
      <c r="W929" s="135" t="n">
        <v>964</v>
      </c>
      <c r="X929" s="136" t="n">
        <v>1464</v>
      </c>
      <c r="Y929" s="137" t="n">
        <f aca="false">U929/12</f>
        <v>3.30666666666667</v>
      </c>
    </row>
    <row r="930" s="5" customFormat="true" ht="13.8" hidden="false" customHeight="false" outlineLevel="0" collapsed="false">
      <c r="A930" s="5" t="s">
        <v>946</v>
      </c>
      <c r="B930" s="73" t="s">
        <v>36</v>
      </c>
      <c r="E930" s="74"/>
      <c r="P930" s="5" t="n">
        <v>300.13</v>
      </c>
      <c r="U930" s="122" t="n">
        <f aca="false">SUM(I930:T930)</f>
        <v>300.13</v>
      </c>
      <c r="W930" s="135"/>
      <c r="X930" s="136"/>
      <c r="Y930" s="137" t="n">
        <f aca="false">U930/12</f>
        <v>25.0108333333333</v>
      </c>
    </row>
    <row r="931" s="5" customFormat="true" ht="13.8" hidden="false" customHeight="false" outlineLevel="0" collapsed="false">
      <c r="A931" s="63" t="s">
        <v>946</v>
      </c>
      <c r="B931" s="73"/>
      <c r="E931" s="74"/>
      <c r="P931" s="5" t="n">
        <v>250.3</v>
      </c>
      <c r="U931" s="122" t="n">
        <f aca="false">SUM(I931:T931)</f>
        <v>250.3</v>
      </c>
      <c r="W931" s="135"/>
      <c r="X931" s="136"/>
      <c r="Y931" s="137" t="n">
        <f aca="false">U931/12</f>
        <v>20.8583333333333</v>
      </c>
    </row>
    <row r="932" s="5" customFormat="true" ht="15" hidden="false" customHeight="false" outlineLevel="0" collapsed="false">
      <c r="A932" s="1476" t="s">
        <v>9046</v>
      </c>
      <c r="B932" s="73" t="s">
        <v>36</v>
      </c>
      <c r="D932" s="27"/>
      <c r="E932" s="104"/>
      <c r="I932" s="29"/>
      <c r="J932" s="29" t="n">
        <v>171.21</v>
      </c>
      <c r="K932" s="29"/>
      <c r="L932" s="29" t="n">
        <v>128.41</v>
      </c>
      <c r="M932" s="29"/>
      <c r="N932" s="29" t="n">
        <v>224.99</v>
      </c>
      <c r="O932" s="29"/>
      <c r="P932" s="29"/>
      <c r="Q932" s="29"/>
      <c r="R932" s="29"/>
      <c r="S932" s="29"/>
      <c r="T932" s="29"/>
      <c r="U932" s="122" t="n">
        <f aca="false">SUM(I932:T932)</f>
        <v>524.61</v>
      </c>
      <c r="W932" s="135" t="n">
        <v>989</v>
      </c>
      <c r="X932" s="136" t="n">
        <v>1489</v>
      </c>
      <c r="Y932" s="137" t="n">
        <f aca="false">U932/12</f>
        <v>43.7175</v>
      </c>
    </row>
    <row r="933" s="5" customFormat="true" ht="13.8" hidden="false" customHeight="false" outlineLevel="0" collapsed="false">
      <c r="A933" s="63" t="s">
        <v>946</v>
      </c>
      <c r="B933" s="73"/>
      <c r="E933" s="74"/>
      <c r="R933" s="108" t="n">
        <v>84</v>
      </c>
      <c r="U933" s="122" t="n">
        <f aca="false">SUM(I933:T933)</f>
        <v>84</v>
      </c>
      <c r="W933" s="135"/>
      <c r="X933" s="136"/>
      <c r="Y933" s="137" t="n">
        <f aca="false">U933/12</f>
        <v>7</v>
      </c>
    </row>
    <row r="934" s="5" customFormat="true" ht="15" hidden="false" customHeight="false" outlineLevel="0" collapsed="false">
      <c r="A934" s="1476" t="s">
        <v>9324</v>
      </c>
      <c r="B934" s="73" t="s">
        <v>36</v>
      </c>
      <c r="D934" s="27"/>
      <c r="E934" s="104"/>
      <c r="I934" s="29"/>
      <c r="J934" s="29"/>
      <c r="K934" s="29" t="n">
        <v>178.07</v>
      </c>
      <c r="L934" s="29"/>
      <c r="M934" s="29"/>
      <c r="N934" s="29"/>
      <c r="O934" s="29"/>
      <c r="P934" s="29"/>
      <c r="Q934" s="29"/>
      <c r="R934" s="29"/>
      <c r="S934" s="29"/>
      <c r="T934" s="29"/>
      <c r="U934" s="122" t="n">
        <f aca="false">SUM(I934:T934)</f>
        <v>178.07</v>
      </c>
      <c r="W934" s="135" t="n">
        <v>867</v>
      </c>
      <c r="X934" s="136" t="n">
        <v>1367</v>
      </c>
      <c r="Y934" s="137" t="n">
        <f aca="false">U934/12</f>
        <v>14.8391666666667</v>
      </c>
    </row>
    <row r="935" s="5" customFormat="true" ht="15" hidden="false" customHeight="false" outlineLevel="0" collapsed="false">
      <c r="A935" s="63" t="s">
        <v>971</v>
      </c>
      <c r="B935" s="73"/>
      <c r="D935" s="27"/>
      <c r="E935" s="104"/>
      <c r="I935" s="29"/>
      <c r="J935" s="29"/>
      <c r="L935" s="29"/>
      <c r="M935" s="29"/>
      <c r="N935" s="29"/>
      <c r="O935" s="29"/>
      <c r="P935" s="29"/>
      <c r="Q935" s="29"/>
      <c r="R935" s="108" t="n">
        <v>792</v>
      </c>
      <c r="S935" s="29"/>
      <c r="T935" s="29"/>
      <c r="U935" s="122" t="n">
        <f aca="false">SUM(I935:T935)</f>
        <v>792</v>
      </c>
      <c r="W935" s="135"/>
      <c r="X935" s="136"/>
      <c r="Y935" s="137" t="n">
        <f aca="false">U935/12</f>
        <v>66</v>
      </c>
    </row>
    <row r="936" s="5" customFormat="true" ht="15" hidden="false" customHeight="false" outlineLevel="0" collapsed="false">
      <c r="A936" s="1476" t="s">
        <v>7842</v>
      </c>
      <c r="B936" s="73" t="s">
        <v>36</v>
      </c>
      <c r="D936" s="27"/>
      <c r="E936" s="104"/>
      <c r="I936" s="29"/>
      <c r="J936" s="29"/>
      <c r="K936" s="29"/>
      <c r="L936" s="29"/>
      <c r="M936" s="29"/>
      <c r="N936" s="29"/>
      <c r="O936" s="29"/>
      <c r="P936" s="29"/>
      <c r="Q936" s="29"/>
      <c r="R936" s="29"/>
      <c r="S936" s="29"/>
      <c r="T936" s="29"/>
      <c r="U936" s="122" t="n">
        <f aca="false">SUM(I936:T936)</f>
        <v>0</v>
      </c>
      <c r="W936" s="135" t="n">
        <v>852</v>
      </c>
      <c r="X936" s="136" t="n">
        <v>1352</v>
      </c>
      <c r="Y936" s="137" t="n">
        <f aca="false">U936/12</f>
        <v>0</v>
      </c>
    </row>
    <row r="937" s="5" customFormat="true" ht="15" hidden="false" customHeight="false" outlineLevel="0" collapsed="false">
      <c r="A937" s="1476" t="s">
        <v>2408</v>
      </c>
      <c r="B937" s="73" t="s">
        <v>36</v>
      </c>
      <c r="D937" s="27"/>
      <c r="E937" s="104"/>
      <c r="I937" s="29"/>
      <c r="J937" s="29"/>
      <c r="K937" s="29"/>
      <c r="L937" s="29"/>
      <c r="M937" s="29"/>
      <c r="N937" s="29"/>
      <c r="O937" s="29"/>
      <c r="P937" s="29"/>
      <c r="Q937" s="29"/>
      <c r="R937" s="29"/>
      <c r="S937" s="29"/>
      <c r="T937" s="29"/>
      <c r="U937" s="122" t="n">
        <f aca="false">SUM(I937:T937)</f>
        <v>0</v>
      </c>
      <c r="W937" s="135" t="n">
        <v>805</v>
      </c>
      <c r="X937" s="136" t="n">
        <v>1305</v>
      </c>
      <c r="Y937" s="137" t="n">
        <f aca="false">U937/12</f>
        <v>0</v>
      </c>
    </row>
    <row r="938" s="5" customFormat="true" ht="15" hidden="false" customHeight="false" outlineLevel="0" collapsed="false">
      <c r="A938" s="63"/>
      <c r="B938" s="73"/>
      <c r="D938" s="27"/>
      <c r="E938" s="104"/>
      <c r="I938" s="29"/>
      <c r="J938" s="29"/>
      <c r="L938" s="29"/>
      <c r="M938" s="29"/>
      <c r="N938" s="29"/>
      <c r="O938" s="29"/>
      <c r="P938" s="29"/>
      <c r="Q938" s="29"/>
      <c r="R938" s="29"/>
      <c r="S938" s="29"/>
      <c r="T938" s="29"/>
      <c r="U938" s="122" t="n">
        <f aca="false">SUM(I938:T938)</f>
        <v>0</v>
      </c>
      <c r="W938" s="135"/>
      <c r="X938" s="136"/>
      <c r="Y938" s="137" t="n">
        <f aca="false">U938/12</f>
        <v>0</v>
      </c>
    </row>
    <row r="939" s="5" customFormat="true" ht="15" hidden="false" customHeight="false" outlineLevel="0" collapsed="false">
      <c r="A939" s="63"/>
      <c r="B939" s="73"/>
      <c r="D939" s="27"/>
      <c r="E939" s="104"/>
      <c r="I939" s="29"/>
      <c r="J939" s="29"/>
      <c r="L939" s="29"/>
      <c r="M939" s="29"/>
      <c r="N939" s="29"/>
      <c r="O939" s="29"/>
      <c r="P939" s="29"/>
      <c r="Q939" s="29"/>
      <c r="R939" s="29"/>
      <c r="S939" s="29"/>
      <c r="T939" s="29"/>
      <c r="U939" s="122" t="n">
        <f aca="false">SUM(I939:T939)</f>
        <v>0</v>
      </c>
      <c r="W939" s="135"/>
      <c r="X939" s="136"/>
      <c r="Y939" s="137" t="n">
        <f aca="false">U939/12</f>
        <v>0</v>
      </c>
    </row>
    <row r="940" s="5" customFormat="true" ht="15" hidden="false" customHeight="false" outlineLevel="0" collapsed="false">
      <c r="A940" s="63"/>
      <c r="B940" s="73"/>
      <c r="D940" s="27"/>
      <c r="E940" s="104"/>
      <c r="I940" s="29"/>
      <c r="J940" s="29"/>
      <c r="M940" s="29"/>
      <c r="N940" s="29"/>
      <c r="O940" s="29"/>
      <c r="P940" s="29"/>
      <c r="Q940" s="29"/>
      <c r="R940" s="29"/>
      <c r="S940" s="29"/>
      <c r="T940" s="29"/>
      <c r="U940" s="122" t="n">
        <f aca="false">SUM(I940:T940)</f>
        <v>0</v>
      </c>
      <c r="W940" s="135"/>
      <c r="X940" s="136"/>
      <c r="Y940" s="137" t="n">
        <f aca="false">U940/12</f>
        <v>0</v>
      </c>
    </row>
    <row r="941" s="5" customFormat="true" ht="15" hidden="false" customHeight="false" outlineLevel="0" collapsed="false">
      <c r="A941" s="63"/>
      <c r="B941" s="73"/>
      <c r="D941" s="27"/>
      <c r="E941" s="104"/>
      <c r="I941" s="29"/>
      <c r="J941" s="29"/>
      <c r="K941" s="29"/>
      <c r="L941" s="29"/>
      <c r="M941" s="29"/>
      <c r="N941" s="29"/>
      <c r="O941" s="29"/>
      <c r="P941" s="29"/>
      <c r="Q941" s="29"/>
      <c r="R941" s="29"/>
      <c r="S941" s="29"/>
      <c r="T941" s="29"/>
      <c r="U941" s="122" t="n">
        <f aca="false">SUM(I941:T941)</f>
        <v>0</v>
      </c>
      <c r="W941" s="135"/>
      <c r="X941" s="136"/>
      <c r="Y941" s="137" t="n">
        <f aca="false">U941/12</f>
        <v>0</v>
      </c>
    </row>
    <row r="942" s="5" customFormat="true" ht="15" hidden="false" customHeight="false" outlineLevel="0" collapsed="false">
      <c r="A942" s="63"/>
      <c r="B942" s="73"/>
      <c r="D942" s="27"/>
      <c r="E942" s="104"/>
      <c r="I942" s="29"/>
      <c r="J942" s="29"/>
      <c r="L942" s="29"/>
      <c r="M942" s="29"/>
      <c r="N942" s="29"/>
      <c r="O942" s="29"/>
      <c r="P942" s="29"/>
      <c r="Q942" s="29"/>
      <c r="R942" s="29"/>
      <c r="S942" s="29"/>
      <c r="T942" s="29"/>
      <c r="U942" s="122" t="n">
        <f aca="false">SUM(I942:T942)</f>
        <v>0</v>
      </c>
      <c r="W942" s="135"/>
      <c r="X942" s="136"/>
      <c r="Y942" s="137" t="n">
        <f aca="false">U942/12</f>
        <v>0</v>
      </c>
    </row>
    <row r="943" s="5" customFormat="true" ht="15" hidden="false" customHeight="false" outlineLevel="0" collapsed="false">
      <c r="A943" s="63"/>
      <c r="B943" s="73"/>
      <c r="D943" s="27"/>
      <c r="E943" s="104"/>
      <c r="I943" s="29"/>
      <c r="J943" s="29"/>
      <c r="K943" s="29"/>
      <c r="N943" s="29"/>
      <c r="O943" s="29"/>
      <c r="P943" s="29"/>
      <c r="Q943" s="29"/>
      <c r="R943" s="29"/>
      <c r="S943" s="29"/>
      <c r="T943" s="29"/>
      <c r="U943" s="122" t="n">
        <f aca="false">SUM(I943:T943)</f>
        <v>0</v>
      </c>
      <c r="W943" s="135"/>
      <c r="X943" s="136"/>
      <c r="Y943" s="137" t="n">
        <f aca="false">U943/12</f>
        <v>0</v>
      </c>
    </row>
    <row r="944" s="5" customFormat="true" ht="13.8" hidden="false" customHeight="false" outlineLevel="0" collapsed="false">
      <c r="A944" s="63"/>
      <c r="B944" s="73"/>
      <c r="E944" s="74"/>
      <c r="U944" s="122" t="n">
        <f aca="false">SUM(I944:T944)</f>
        <v>0</v>
      </c>
      <c r="W944" s="135"/>
      <c r="X944" s="136"/>
      <c r="Y944" s="137" t="n">
        <f aca="false">U944/12</f>
        <v>0</v>
      </c>
    </row>
    <row r="945" s="5" customFormat="true" ht="15" hidden="false" customHeight="false" outlineLevel="0" collapsed="false">
      <c r="A945" s="63"/>
      <c r="B945" s="73"/>
      <c r="D945" s="27"/>
      <c r="E945" s="104"/>
      <c r="I945" s="29"/>
      <c r="J945" s="29"/>
      <c r="L945" s="29"/>
      <c r="M945" s="29"/>
      <c r="N945" s="29"/>
      <c r="O945" s="29"/>
      <c r="P945" s="29"/>
      <c r="Q945" s="29"/>
      <c r="R945" s="29"/>
      <c r="S945" s="29"/>
      <c r="T945" s="29"/>
      <c r="U945" s="122" t="n">
        <f aca="false">SUM(I945:T945)</f>
        <v>0</v>
      </c>
      <c r="W945" s="135"/>
      <c r="X945" s="136"/>
      <c r="Y945" s="137" t="n">
        <f aca="false">U945/12</f>
        <v>0</v>
      </c>
    </row>
    <row r="946" s="5" customFormat="true" ht="15" hidden="false" customHeight="false" outlineLevel="0" collapsed="false">
      <c r="A946" s="63"/>
      <c r="B946" s="73"/>
      <c r="D946" s="27"/>
      <c r="E946" s="104"/>
      <c r="I946" s="29"/>
      <c r="J946" s="29"/>
      <c r="M946" s="29"/>
      <c r="N946" s="29"/>
      <c r="O946" s="29"/>
      <c r="P946" s="29"/>
      <c r="Q946" s="29"/>
      <c r="R946" s="29"/>
      <c r="S946" s="29"/>
      <c r="T946" s="29"/>
      <c r="U946" s="122" t="n">
        <f aca="false">SUM(I946:T946)</f>
        <v>0</v>
      </c>
      <c r="W946" s="135"/>
      <c r="X946" s="136"/>
      <c r="Y946" s="137" t="n">
        <f aca="false">U946/12</f>
        <v>0</v>
      </c>
    </row>
    <row r="947" s="5" customFormat="true" ht="13.8" hidden="false" customHeight="false" outlineLevel="0" collapsed="false">
      <c r="A947" s="63"/>
      <c r="B947" s="73"/>
      <c r="E947" s="74"/>
      <c r="U947" s="122" t="n">
        <f aca="false">SUM(I947:T947)</f>
        <v>0</v>
      </c>
      <c r="W947" s="135"/>
      <c r="X947" s="136"/>
      <c r="Y947" s="137" t="n">
        <f aca="false">U947/12</f>
        <v>0</v>
      </c>
    </row>
    <row r="948" s="5" customFormat="true" ht="13.8" hidden="false" customHeight="false" outlineLevel="0" collapsed="false">
      <c r="A948" s="63"/>
      <c r="B948" s="73"/>
      <c r="E948" s="74"/>
      <c r="U948" s="122" t="n">
        <f aca="false">SUM(I948:T948)</f>
        <v>0</v>
      </c>
      <c r="W948" s="135"/>
      <c r="X948" s="136"/>
      <c r="Y948" s="137" t="n">
        <f aca="false">U948/12</f>
        <v>0</v>
      </c>
    </row>
    <row r="949" s="5" customFormat="true" ht="13.8" hidden="false" customHeight="false" outlineLevel="0" collapsed="false">
      <c r="B949" s="73"/>
      <c r="E949" s="74"/>
      <c r="U949" s="122" t="n">
        <f aca="false">SUM(I949:T949)</f>
        <v>0</v>
      </c>
      <c r="W949" s="135"/>
      <c r="X949" s="136"/>
      <c r="Y949" s="137" t="n">
        <f aca="false">U949/12</f>
        <v>0</v>
      </c>
    </row>
    <row r="950" s="5" customFormat="true" ht="13.8" hidden="false" customHeight="false" outlineLevel="0" collapsed="false">
      <c r="A950" s="63"/>
      <c r="B950" s="73"/>
      <c r="E950" s="74"/>
      <c r="U950" s="122"/>
      <c r="W950" s="135"/>
      <c r="X950" s="136"/>
      <c r="Y950" s="137" t="n">
        <f aca="false">U950/12</f>
        <v>0</v>
      </c>
    </row>
    <row r="951" s="5" customFormat="true" ht="15" hidden="false" customHeight="false" outlineLevel="0" collapsed="false">
      <c r="A951" s="63"/>
      <c r="B951" s="73"/>
      <c r="D951" s="27"/>
      <c r="E951" s="104"/>
      <c r="I951" s="29"/>
      <c r="J951" s="29"/>
      <c r="K951" s="29"/>
      <c r="L951" s="29"/>
      <c r="M951" s="29"/>
      <c r="N951" s="29"/>
      <c r="O951" s="29"/>
      <c r="P951" s="29"/>
      <c r="Q951" s="29"/>
      <c r="R951" s="29"/>
      <c r="S951" s="29"/>
      <c r="T951" s="29"/>
      <c r="U951" s="122"/>
      <c r="W951" s="135"/>
      <c r="X951" s="136"/>
      <c r="Y951" s="137" t="n">
        <f aca="false">U951/12</f>
        <v>0</v>
      </c>
    </row>
    <row r="952" s="5" customFormat="true" ht="13.8" hidden="false" customHeight="false" outlineLevel="0" collapsed="false">
      <c r="A952" s="63"/>
      <c r="B952" s="73"/>
      <c r="E952" s="74"/>
      <c r="U952" s="122"/>
      <c r="W952" s="135"/>
      <c r="X952" s="136"/>
      <c r="Y952" s="137" t="n">
        <f aca="false">U952/12</f>
        <v>0</v>
      </c>
    </row>
    <row r="953" s="5" customFormat="true" ht="13.8" hidden="false" customHeight="false" outlineLevel="0" collapsed="false">
      <c r="A953" s="63"/>
      <c r="B953" s="73"/>
      <c r="E953" s="74"/>
      <c r="U953" s="122"/>
      <c r="W953" s="135"/>
      <c r="X953" s="136"/>
      <c r="Y953" s="137" t="n">
        <f aca="false">U953/12</f>
        <v>0</v>
      </c>
    </row>
    <row r="954" s="5" customFormat="true" ht="15" hidden="false" customHeight="false" outlineLevel="0" collapsed="false">
      <c r="A954" s="63"/>
      <c r="B954" s="73"/>
      <c r="D954" s="27"/>
      <c r="E954" s="104"/>
      <c r="I954" s="29"/>
      <c r="J954" s="29"/>
      <c r="K954" s="29"/>
      <c r="L954" s="29"/>
      <c r="M954" s="29"/>
      <c r="N954" s="29"/>
      <c r="O954" s="29"/>
      <c r="P954" s="29"/>
      <c r="Q954" s="29"/>
      <c r="R954" s="29"/>
      <c r="S954" s="29"/>
      <c r="T954" s="29"/>
      <c r="U954" s="122"/>
      <c r="W954" s="135"/>
      <c r="X954" s="136"/>
      <c r="Y954" s="137" t="n">
        <f aca="false">U954/12</f>
        <v>0</v>
      </c>
    </row>
    <row r="955" s="5" customFormat="true" ht="15" hidden="false" customHeight="false" outlineLevel="0" collapsed="false">
      <c r="A955" s="63"/>
      <c r="B955" s="73"/>
      <c r="D955" s="27"/>
      <c r="E955" s="104"/>
      <c r="I955" s="29"/>
      <c r="J955" s="29"/>
      <c r="K955" s="29"/>
      <c r="L955" s="29"/>
      <c r="M955" s="29"/>
      <c r="N955" s="29"/>
      <c r="O955" s="29"/>
      <c r="P955" s="29"/>
      <c r="Q955" s="29"/>
      <c r="R955" s="29"/>
      <c r="S955" s="29"/>
      <c r="T955" s="29"/>
      <c r="U955" s="122"/>
      <c r="W955" s="135"/>
      <c r="X955" s="136"/>
      <c r="Y955" s="137" t="n">
        <f aca="false">U955/12</f>
        <v>0</v>
      </c>
    </row>
    <row r="956" s="5" customFormat="true" ht="15" hidden="false" customHeight="false" outlineLevel="0" collapsed="false">
      <c r="A956" s="63"/>
      <c r="B956" s="73"/>
      <c r="D956" s="27"/>
      <c r="E956" s="104"/>
      <c r="I956" s="29"/>
      <c r="J956" s="29"/>
      <c r="K956" s="29"/>
      <c r="L956" s="29"/>
      <c r="M956" s="29"/>
      <c r="N956" s="29"/>
      <c r="O956" s="29"/>
      <c r="P956" s="29"/>
      <c r="Q956" s="29"/>
      <c r="R956" s="29"/>
      <c r="S956" s="29"/>
      <c r="T956" s="29"/>
      <c r="U956" s="122"/>
      <c r="W956" s="135"/>
      <c r="X956" s="136"/>
      <c r="Y956" s="137"/>
    </row>
    <row r="957" s="5" customFormat="true" ht="15" hidden="false" customHeight="false" outlineLevel="0" collapsed="false">
      <c r="A957" s="63"/>
      <c r="B957" s="73"/>
      <c r="D957" s="27"/>
      <c r="E957" s="104"/>
      <c r="I957" s="29"/>
      <c r="J957" s="29"/>
      <c r="K957" s="29"/>
      <c r="L957" s="29"/>
      <c r="M957" s="29"/>
      <c r="N957" s="29"/>
      <c r="O957" s="29"/>
      <c r="P957" s="29"/>
      <c r="Q957" s="29"/>
      <c r="R957" s="29"/>
      <c r="S957" s="29"/>
      <c r="T957" s="29"/>
      <c r="U957" s="122"/>
      <c r="W957" s="135"/>
      <c r="X957" s="136"/>
      <c r="Y957" s="137"/>
    </row>
    <row r="958" s="5" customFormat="true" ht="15" hidden="false" customHeight="false" outlineLevel="0" collapsed="false">
      <c r="A958" s="63"/>
      <c r="B958" s="73"/>
      <c r="D958" s="27"/>
      <c r="E958" s="104"/>
      <c r="I958" s="29"/>
      <c r="J958" s="29"/>
      <c r="K958" s="29"/>
      <c r="L958" s="29"/>
      <c r="M958" s="29"/>
      <c r="N958" s="29"/>
      <c r="O958" s="29"/>
      <c r="P958" s="29"/>
      <c r="Q958" s="29"/>
      <c r="R958" s="29"/>
      <c r="S958" s="29"/>
      <c r="T958" s="29"/>
      <c r="U958" s="122"/>
      <c r="W958" s="135"/>
      <c r="X958" s="136"/>
      <c r="Y958" s="137"/>
    </row>
    <row r="959" s="5" customFormat="true" ht="15" hidden="false" customHeight="false" outlineLevel="0" collapsed="false">
      <c r="A959" s="63"/>
      <c r="B959" s="73"/>
      <c r="D959" s="27"/>
      <c r="E959" s="104"/>
      <c r="I959" s="29"/>
      <c r="J959" s="29"/>
      <c r="K959" s="29"/>
      <c r="L959" s="29"/>
      <c r="M959" s="29"/>
      <c r="N959" s="29"/>
      <c r="O959" s="29"/>
      <c r="P959" s="29"/>
      <c r="Q959" s="29"/>
      <c r="R959" s="29"/>
      <c r="S959" s="29"/>
      <c r="T959" s="29"/>
      <c r="U959" s="122"/>
      <c r="W959" s="135"/>
      <c r="X959" s="136"/>
      <c r="Y959" s="137"/>
    </row>
    <row r="960" s="5" customFormat="true" ht="15" hidden="false" customHeight="false" outlineLevel="0" collapsed="false">
      <c r="A960" s="63"/>
      <c r="B960" s="73"/>
      <c r="D960" s="27"/>
      <c r="E960" s="104"/>
      <c r="I960" s="29"/>
      <c r="J960" s="29"/>
      <c r="K960" s="29"/>
      <c r="L960" s="29"/>
      <c r="M960" s="29"/>
      <c r="N960" s="29"/>
      <c r="O960" s="29"/>
      <c r="P960" s="29"/>
      <c r="Q960" s="29"/>
      <c r="R960" s="29"/>
      <c r="S960" s="29"/>
      <c r="T960" s="29"/>
      <c r="U960" s="122"/>
      <c r="W960" s="135"/>
      <c r="X960" s="136"/>
      <c r="Y960" s="137"/>
    </row>
    <row r="961" s="5" customFormat="true" ht="15" hidden="false" customHeight="false" outlineLevel="0" collapsed="false">
      <c r="A961" s="63"/>
      <c r="B961" s="73"/>
      <c r="D961" s="27"/>
      <c r="E961" s="104"/>
      <c r="I961" s="29"/>
      <c r="J961" s="29"/>
      <c r="K961" s="29"/>
      <c r="L961" s="29"/>
      <c r="M961" s="29"/>
      <c r="N961" s="29"/>
      <c r="O961" s="29"/>
      <c r="P961" s="29"/>
      <c r="Q961" s="29"/>
      <c r="R961" s="29"/>
      <c r="S961" s="29"/>
      <c r="T961" s="29"/>
      <c r="U961" s="122"/>
      <c r="W961" s="135"/>
      <c r="X961" s="136"/>
      <c r="Y961" s="137"/>
    </row>
    <row r="962" s="5" customFormat="true" ht="15" hidden="false" customHeight="false" outlineLevel="0" collapsed="false">
      <c r="A962" s="63"/>
      <c r="B962" s="73"/>
      <c r="D962" s="27"/>
      <c r="E962" s="104"/>
      <c r="I962" s="29"/>
      <c r="J962" s="29"/>
      <c r="K962" s="29"/>
      <c r="L962" s="29"/>
      <c r="M962" s="29"/>
      <c r="N962" s="29"/>
      <c r="O962" s="29"/>
      <c r="P962" s="29"/>
      <c r="Q962" s="29"/>
      <c r="R962" s="29"/>
      <c r="S962" s="29"/>
      <c r="T962" s="29"/>
      <c r="U962" s="122"/>
      <c r="W962" s="135"/>
      <c r="X962" s="136"/>
      <c r="Y962" s="137"/>
    </row>
    <row r="963" s="5" customFormat="true" ht="15" hidden="false" customHeight="false" outlineLevel="0" collapsed="false">
      <c r="A963" s="63"/>
      <c r="B963" s="73"/>
      <c r="D963" s="27"/>
      <c r="E963" s="104"/>
      <c r="I963" s="29"/>
      <c r="J963" s="29"/>
      <c r="K963" s="1443"/>
      <c r="L963" s="29"/>
      <c r="M963" s="29"/>
      <c r="N963" s="29"/>
      <c r="O963" s="29"/>
      <c r="P963" s="29"/>
      <c r="Q963" s="29"/>
      <c r="R963" s="29"/>
      <c r="S963" s="29"/>
      <c r="T963" s="29"/>
      <c r="U963" s="122"/>
      <c r="W963" s="135"/>
      <c r="X963" s="136"/>
      <c r="Y963" s="137"/>
    </row>
    <row r="964" s="5" customFormat="true" ht="15" hidden="false" customHeight="false" outlineLevel="0" collapsed="false">
      <c r="A964" s="63"/>
      <c r="B964" s="73"/>
      <c r="D964" s="27"/>
      <c r="E964" s="104"/>
      <c r="I964" s="29"/>
      <c r="J964" s="29"/>
      <c r="L964" s="1443"/>
      <c r="M964" s="29"/>
      <c r="N964" s="29"/>
      <c r="O964" s="29"/>
      <c r="P964" s="29"/>
      <c r="Q964" s="29"/>
      <c r="R964" s="29"/>
      <c r="S964" s="29"/>
      <c r="T964" s="29"/>
      <c r="U964" s="122"/>
      <c r="W964" s="135"/>
      <c r="X964" s="136"/>
      <c r="Y964" s="137"/>
    </row>
    <row r="965" s="5" customFormat="true" ht="13.8" hidden="false" customHeight="false" outlineLevel="0" collapsed="false">
      <c r="A965" s="63"/>
      <c r="B965" s="73"/>
      <c r="E965" s="74"/>
      <c r="N965" s="1443"/>
      <c r="U965" s="122"/>
      <c r="W965" s="135"/>
      <c r="X965" s="136"/>
      <c r="Y965" s="137"/>
    </row>
    <row r="966" s="5" customFormat="true" ht="13.8" hidden="false" customHeight="false" outlineLevel="0" collapsed="false">
      <c r="A966" s="63"/>
      <c r="B966" s="73"/>
      <c r="E966" s="74"/>
      <c r="U966" s="122"/>
      <c r="W966" s="135"/>
      <c r="X966" s="136"/>
      <c r="Y966" s="137"/>
    </row>
    <row r="967" s="5" customFormat="true" ht="13.8" hidden="false" customHeight="false" outlineLevel="0" collapsed="false">
      <c r="A967" s="63"/>
      <c r="B967" s="73"/>
      <c r="E967" s="74"/>
      <c r="U967" s="122"/>
      <c r="W967" s="135"/>
      <c r="X967" s="136"/>
      <c r="Y967" s="137"/>
    </row>
    <row r="968" s="5" customFormat="true" ht="13.8" hidden="false" customHeight="false" outlineLevel="0" collapsed="false">
      <c r="A968" s="63"/>
      <c r="B968" s="73"/>
      <c r="E968" s="74"/>
      <c r="U968" s="122"/>
      <c r="W968" s="135"/>
      <c r="X968" s="136"/>
      <c r="Y968" s="137"/>
    </row>
    <row r="969" s="5" customFormat="true" ht="15" hidden="false" customHeight="false" outlineLevel="0" collapsed="false">
      <c r="A969" s="63"/>
      <c r="B969" s="73"/>
      <c r="D969" s="27"/>
      <c r="E969" s="104"/>
      <c r="I969" s="29"/>
      <c r="J969" s="29"/>
      <c r="K969" s="29"/>
      <c r="L969" s="29"/>
      <c r="M969" s="29"/>
      <c r="N969" s="29"/>
      <c r="O969" s="29"/>
      <c r="P969" s="29"/>
      <c r="Q969" s="29"/>
      <c r="R969" s="29"/>
      <c r="S969" s="29"/>
      <c r="T969" s="29"/>
      <c r="U969" s="122"/>
      <c r="W969" s="135"/>
      <c r="X969" s="136"/>
      <c r="Y969" s="137"/>
    </row>
    <row r="970" s="5" customFormat="true" ht="15" hidden="false" customHeight="false" outlineLevel="0" collapsed="false">
      <c r="A970" s="63"/>
      <c r="B970" s="73"/>
      <c r="D970" s="27"/>
      <c r="E970" s="104"/>
      <c r="I970" s="29"/>
      <c r="J970" s="29"/>
      <c r="K970" s="29"/>
      <c r="L970" s="29"/>
      <c r="M970" s="29"/>
      <c r="N970" s="29"/>
      <c r="O970" s="29"/>
      <c r="P970" s="29"/>
      <c r="Q970" s="29"/>
      <c r="R970" s="29"/>
      <c r="S970" s="29"/>
      <c r="T970" s="29"/>
      <c r="U970" s="122"/>
      <c r="W970" s="135"/>
      <c r="X970" s="136"/>
      <c r="Y970" s="137"/>
    </row>
    <row r="971" s="5" customFormat="true" ht="15" hidden="false" customHeight="false" outlineLevel="0" collapsed="false">
      <c r="A971" s="63"/>
      <c r="B971" s="73"/>
      <c r="D971" s="27"/>
      <c r="E971" s="104"/>
      <c r="I971" s="29"/>
      <c r="J971" s="1444"/>
      <c r="K971" s="29"/>
      <c r="L971" s="29"/>
      <c r="M971" s="29"/>
      <c r="N971" s="29"/>
      <c r="O971" s="29"/>
      <c r="P971" s="29"/>
      <c r="Q971" s="29"/>
      <c r="R971" s="29"/>
      <c r="S971" s="29"/>
      <c r="T971" s="29"/>
      <c r="U971" s="122"/>
      <c r="W971" s="135"/>
      <c r="X971" s="136"/>
      <c r="Y971" s="137"/>
    </row>
    <row r="972" s="5" customFormat="true" ht="13.8" hidden="false" customHeight="false" outlineLevel="0" collapsed="false">
      <c r="A972" s="63"/>
      <c r="B972" s="73"/>
      <c r="E972" s="74"/>
      <c r="J972" s="29"/>
      <c r="U972" s="135"/>
      <c r="W972" s="135"/>
      <c r="X972" s="136"/>
      <c r="Y972" s="137"/>
    </row>
    <row r="973" s="5" customFormat="true" ht="13.8" hidden="false" customHeight="false" outlineLevel="0" collapsed="false">
      <c r="A973" s="63"/>
      <c r="B973" s="73"/>
      <c r="D973" s="0"/>
      <c r="E973" s="0"/>
      <c r="I973" s="29"/>
      <c r="J973" s="29"/>
      <c r="K973" s="29"/>
      <c r="L973" s="29"/>
      <c r="M973" s="29"/>
      <c r="N973" s="29"/>
      <c r="O973" s="29"/>
      <c r="P973" s="29"/>
      <c r="Q973" s="29"/>
      <c r="R973" s="29"/>
      <c r="S973" s="29"/>
      <c r="T973" s="29"/>
      <c r="U973" s="122"/>
      <c r="W973" s="135"/>
      <c r="X973" s="136"/>
      <c r="Y973" s="137"/>
    </row>
    <row r="974" s="5" customFormat="true" ht="13.8" hidden="false" customHeight="false" outlineLevel="0" collapsed="false">
      <c r="A974" s="63"/>
      <c r="B974" s="73"/>
      <c r="D974" s="0"/>
      <c r="E974" s="0"/>
      <c r="I974" s="29"/>
      <c r="J974" s="29"/>
      <c r="K974" s="29"/>
      <c r="L974" s="29"/>
      <c r="M974" s="29"/>
      <c r="N974" s="29"/>
      <c r="O974" s="29"/>
      <c r="P974" s="29"/>
      <c r="Q974" s="29"/>
      <c r="R974" s="29"/>
      <c r="S974" s="29"/>
      <c r="T974" s="29"/>
      <c r="U974" s="122"/>
      <c r="W974" s="135"/>
      <c r="X974" s="136"/>
      <c r="Y974" s="137"/>
    </row>
    <row r="975" s="5" customFormat="true" ht="13.8" hidden="false" customHeight="false" outlineLevel="0" collapsed="false">
      <c r="A975" s="63"/>
      <c r="B975" s="73"/>
      <c r="D975" s="0"/>
      <c r="E975" s="0"/>
      <c r="I975" s="29"/>
      <c r="J975" s="29"/>
      <c r="K975" s="29"/>
      <c r="L975" s="29"/>
      <c r="M975" s="29"/>
      <c r="N975" s="29"/>
      <c r="O975" s="29"/>
      <c r="P975" s="29"/>
      <c r="Q975" s="29"/>
      <c r="R975" s="29"/>
      <c r="S975" s="29"/>
      <c r="T975" s="29"/>
      <c r="U975" s="122"/>
      <c r="W975" s="135"/>
      <c r="X975" s="136"/>
      <c r="Y975" s="137"/>
    </row>
    <row r="976" s="5" customFormat="true" ht="13.8" hidden="false" customHeight="false" outlineLevel="0" collapsed="false">
      <c r="A976" s="63"/>
      <c r="B976" s="73"/>
      <c r="D976" s="0"/>
      <c r="E976" s="0"/>
      <c r="I976" s="29"/>
      <c r="J976" s="29"/>
      <c r="K976" s="29"/>
      <c r="L976" s="29"/>
      <c r="M976" s="29"/>
      <c r="N976" s="29"/>
      <c r="O976" s="29"/>
      <c r="P976" s="29"/>
      <c r="Q976" s="29"/>
      <c r="R976" s="29"/>
      <c r="S976" s="29"/>
      <c r="T976" s="29"/>
      <c r="U976" s="122"/>
      <c r="W976" s="135"/>
      <c r="X976" s="136"/>
      <c r="Y976" s="137"/>
    </row>
    <row r="977" s="5" customFormat="true" ht="13.8" hidden="false" customHeight="false" outlineLevel="0" collapsed="false">
      <c r="A977" s="1473"/>
      <c r="B977" s="73" t="s">
        <v>36</v>
      </c>
      <c r="D977" s="0"/>
      <c r="E977" s="0"/>
      <c r="I977" s="29"/>
      <c r="J977" s="29"/>
      <c r="K977" s="29"/>
      <c r="L977" s="29"/>
      <c r="M977" s="29"/>
      <c r="N977" s="29"/>
      <c r="O977" s="29"/>
      <c r="P977" s="29"/>
      <c r="Q977" s="29"/>
      <c r="R977" s="29"/>
      <c r="S977" s="29"/>
      <c r="T977" s="29"/>
      <c r="U977" s="122" t="n">
        <f aca="false">SUM(I977:T977)</f>
        <v>0</v>
      </c>
      <c r="W977" s="135" t="n">
        <v>764</v>
      </c>
      <c r="X977" s="136" t="n">
        <v>1264</v>
      </c>
      <c r="Y977" s="137" t="n">
        <f aca="false">U977/12</f>
        <v>0</v>
      </c>
    </row>
    <row r="978" s="5" customFormat="true" ht="13.8" hidden="false" customHeight="false" outlineLevel="0" collapsed="false">
      <c r="A978" s="1473"/>
      <c r="B978" s="73" t="s">
        <v>36</v>
      </c>
      <c r="D978" s="0"/>
      <c r="E978" s="0"/>
      <c r="I978" s="29"/>
      <c r="J978" s="29"/>
      <c r="K978" s="29"/>
      <c r="L978" s="29"/>
      <c r="M978" s="29"/>
      <c r="N978" s="29"/>
      <c r="O978" s="29"/>
      <c r="P978" s="29"/>
      <c r="Q978" s="29"/>
      <c r="R978" s="29"/>
      <c r="S978" s="29"/>
      <c r="T978" s="29"/>
      <c r="U978" s="122" t="n">
        <f aca="false">SUM(I978:T978)</f>
        <v>0</v>
      </c>
      <c r="W978" s="135" t="n">
        <v>765</v>
      </c>
      <c r="X978" s="136" t="n">
        <v>1265</v>
      </c>
      <c r="Y978" s="137" t="n">
        <f aca="false">U978/12</f>
        <v>0</v>
      </c>
    </row>
    <row r="979" s="5" customFormat="true" ht="13.8" hidden="false" customHeight="false" outlineLevel="0" collapsed="false">
      <c r="B979" s="73" t="s">
        <v>36</v>
      </c>
      <c r="E979" s="74"/>
      <c r="U979" s="122" t="n">
        <v>0</v>
      </c>
      <c r="W979" s="135"/>
      <c r="X979" s="136"/>
      <c r="Y979" s="137" t="n">
        <v>0</v>
      </c>
    </row>
    <row r="980" s="5" customFormat="true" ht="13.8" hidden="false" customHeight="false" outlineLevel="0" collapsed="false">
      <c r="B980" s="73" t="s">
        <v>36</v>
      </c>
      <c r="E980" s="74"/>
      <c r="U980" s="122" t="n">
        <v>0</v>
      </c>
      <c r="W980" s="135"/>
      <c r="X980" s="136"/>
      <c r="Y980" s="137" t="n">
        <v>0</v>
      </c>
    </row>
    <row r="981" s="5" customFormat="true" ht="13.8" hidden="false" customHeight="false" outlineLevel="0" collapsed="false">
      <c r="B981" s="73" t="s">
        <v>36</v>
      </c>
      <c r="E981" s="74"/>
      <c r="U981" s="122" t="n">
        <v>0</v>
      </c>
      <c r="W981" s="135"/>
      <c r="X981" s="136"/>
      <c r="Y981" s="137" t="n">
        <v>0</v>
      </c>
    </row>
    <row r="982" s="5" customFormat="true" ht="13.8" hidden="false" customHeight="false" outlineLevel="0" collapsed="false">
      <c r="B982" s="73" t="s">
        <v>36</v>
      </c>
      <c r="E982" s="74"/>
      <c r="U982" s="122" t="n">
        <v>0</v>
      </c>
      <c r="W982" s="135"/>
      <c r="X982" s="136"/>
      <c r="Y982" s="137" t="n">
        <v>0</v>
      </c>
    </row>
    <row r="983" s="5" customFormat="true" ht="15" hidden="false" customHeight="false" outlineLevel="0" collapsed="false">
      <c r="B983" s="73" t="s">
        <v>36</v>
      </c>
      <c r="D983" s="27" t="s">
        <v>15912</v>
      </c>
      <c r="E983" s="28" t="s">
        <v>16504</v>
      </c>
      <c r="U983" s="122" t="n">
        <v>0</v>
      </c>
      <c r="W983" s="135"/>
      <c r="X983" s="136"/>
      <c r="Y983" s="137" t="n">
        <v>0</v>
      </c>
    </row>
    <row r="984" s="5" customFormat="true" ht="15" hidden="false" customHeight="false" outlineLevel="0" collapsed="false">
      <c r="B984" s="73" t="s">
        <v>36</v>
      </c>
      <c r="D984" s="27" t="s">
        <v>15912</v>
      </c>
      <c r="E984" s="28" t="s">
        <v>16505</v>
      </c>
      <c r="U984" s="122" t="n">
        <v>0</v>
      </c>
      <c r="W984" s="135"/>
      <c r="X984" s="136"/>
      <c r="Y984" s="137" t="n">
        <v>0</v>
      </c>
    </row>
    <row r="985" s="5" customFormat="true" ht="15" hidden="false" customHeight="false" outlineLevel="0" collapsed="false">
      <c r="B985" s="73" t="s">
        <v>36</v>
      </c>
      <c r="D985" s="27" t="s">
        <v>15912</v>
      </c>
      <c r="E985" s="28" t="s">
        <v>16001</v>
      </c>
      <c r="U985" s="122" t="n">
        <v>0</v>
      </c>
      <c r="W985" s="135"/>
      <c r="X985" s="136"/>
      <c r="Y985" s="137" t="n">
        <v>0</v>
      </c>
    </row>
    <row r="986" s="5" customFormat="true" ht="15" hidden="false" customHeight="false" outlineLevel="0" collapsed="false">
      <c r="B986" s="73" t="s">
        <v>36</v>
      </c>
      <c r="D986" s="27" t="s">
        <v>15912</v>
      </c>
      <c r="E986" s="28" t="s">
        <v>15998</v>
      </c>
      <c r="U986" s="122" t="n">
        <v>0</v>
      </c>
      <c r="W986" s="135"/>
      <c r="X986" s="136"/>
      <c r="Y986" s="137" t="n">
        <v>0</v>
      </c>
    </row>
    <row r="987" s="5" customFormat="true" ht="15" hidden="false" customHeight="false" outlineLevel="0" collapsed="false">
      <c r="B987" s="73" t="s">
        <v>36</v>
      </c>
      <c r="D987" s="27" t="s">
        <v>15912</v>
      </c>
      <c r="E987" s="28" t="s">
        <v>15974</v>
      </c>
      <c r="U987" s="122" t="n">
        <v>0</v>
      </c>
      <c r="W987" s="135"/>
      <c r="X987" s="136"/>
      <c r="Y987" s="137" t="n">
        <v>0</v>
      </c>
    </row>
    <row r="988" s="5" customFormat="true" ht="15" hidden="false" customHeight="false" outlineLevel="0" collapsed="false">
      <c r="B988" s="73" t="s">
        <v>36</v>
      </c>
      <c r="D988" s="27" t="s">
        <v>15912</v>
      </c>
      <c r="E988" s="28" t="s">
        <v>15913</v>
      </c>
      <c r="U988" s="122" t="n">
        <v>0</v>
      </c>
      <c r="W988" s="135"/>
      <c r="X988" s="136"/>
      <c r="Y988" s="137" t="n">
        <v>0</v>
      </c>
    </row>
    <row r="989" s="5" customFormat="true" ht="13.8" hidden="false" customHeight="false" outlineLevel="0" collapsed="false">
      <c r="B989" s="73" t="s">
        <v>36</v>
      </c>
      <c r="E989" s="74"/>
      <c r="U989" s="122" t="n">
        <v>0</v>
      </c>
      <c r="W989" s="135"/>
      <c r="X989" s="136"/>
      <c r="Y989" s="137" t="n">
        <v>0</v>
      </c>
    </row>
    <row r="990" s="3" customFormat="true" ht="13.8" hidden="false" customHeight="false" outlineLevel="0" collapsed="false">
      <c r="A990" s="6" t="s">
        <v>25</v>
      </c>
      <c r="B990" s="1445"/>
      <c r="C990" s="36"/>
      <c r="D990" s="37"/>
      <c r="E990" s="37"/>
      <c r="F990" s="37"/>
      <c r="G990" s="37"/>
      <c r="H990" s="37"/>
      <c r="I990" s="37" t="n">
        <f aca="false">SUM(I2:I989)</f>
        <v>3452.69</v>
      </c>
      <c r="J990" s="37" t="n">
        <f aca="false">SUM(J2:J989)</f>
        <v>11731.19</v>
      </c>
      <c r="K990" s="37" t="n">
        <f aca="false">SUM(K2:K989)</f>
        <v>26055.33</v>
      </c>
      <c r="L990" s="37" t="n">
        <f aca="false">SUM(L2:L989)</f>
        <v>32150.805</v>
      </c>
      <c r="M990" s="37" t="n">
        <f aca="false">SUM(M2:M989)</f>
        <v>15623.35</v>
      </c>
      <c r="N990" s="37" t="n">
        <f aca="false">SUM(N2:N989)</f>
        <v>24178.67</v>
      </c>
      <c r="O990" s="37" t="n">
        <f aca="false">SUM(O2:O989)</f>
        <v>19129.72</v>
      </c>
      <c r="P990" s="37" t="n">
        <f aca="false">SUM(P2:P989)</f>
        <v>17865.57</v>
      </c>
      <c r="Q990" s="37" t="n">
        <f aca="false">SUM(Q2:Q989)</f>
        <v>15961.28</v>
      </c>
      <c r="R990" s="37" t="n">
        <f aca="false">SUM(R2:R989)</f>
        <v>21294.66</v>
      </c>
      <c r="S990" s="37" t="n">
        <f aca="false">SUM(S2:S989)</f>
        <v>0</v>
      </c>
      <c r="T990" s="37" t="n">
        <f aca="false">SUM(T2:T989)</f>
        <v>0</v>
      </c>
      <c r="U990" s="39" t="n">
        <f aca="false">SUM(U2:U989)</f>
        <v>187443.265</v>
      </c>
      <c r="V990" s="37" t="n">
        <f aca="false">SUM(V2:V989)</f>
        <v>0</v>
      </c>
      <c r="W990" s="37" t="n">
        <f aca="false">SUM(W2:W989)</f>
        <v>281656</v>
      </c>
      <c r="X990" s="37" t="n">
        <f aca="false">SUM(X2:X989)</f>
        <v>437656</v>
      </c>
      <c r="Y990" s="40" t="n">
        <f aca="false">U990/12</f>
        <v>15620.2720833333</v>
      </c>
    </row>
    <row r="991" customFormat="false" ht="15" hidden="false" customHeight="false" outlineLevel="0" collapsed="false">
      <c r="A991" s="1446"/>
      <c r="B991" s="101"/>
      <c r="C991" s="5"/>
      <c r="D991" s="33"/>
      <c r="E991" s="104"/>
      <c r="I991" s="4"/>
      <c r="J991" s="4"/>
      <c r="K991" s="4"/>
      <c r="L991" s="4"/>
      <c r="M991" s="4"/>
      <c r="N991" s="4"/>
      <c r="O991" s="4"/>
      <c r="P991" s="4"/>
      <c r="Q991" s="4"/>
      <c r="R991" s="4"/>
      <c r="S991" s="4"/>
      <c r="T991" s="4"/>
      <c r="U991" s="30"/>
      <c r="W991" s="31"/>
      <c r="X991" s="32"/>
    </row>
    <row r="992" customFormat="false" ht="14.85" hidden="false" customHeight="true" outlineLevel="0" collapsed="false">
      <c r="A992" s="41" t="s">
        <v>9856</v>
      </c>
      <c r="B992" s="101"/>
      <c r="C992" s="5"/>
      <c r="D992" s="87"/>
      <c r="E992" s="104"/>
      <c r="I992" s="4"/>
      <c r="J992" s="4"/>
      <c r="K992" s="4"/>
      <c r="L992" s="4"/>
      <c r="M992" s="4"/>
      <c r="N992" s="4"/>
      <c r="O992" s="4"/>
      <c r="P992" s="4"/>
      <c r="Q992" s="4"/>
      <c r="R992" s="4"/>
      <c r="S992" s="4"/>
      <c r="T992" s="4"/>
      <c r="U992" s="30"/>
      <c r="W992" s="31"/>
      <c r="X992" s="32"/>
    </row>
    <row r="993" customFormat="false" ht="14.85" hidden="false" customHeight="true" outlineLevel="0" collapsed="false">
      <c r="A993" s="129" t="s">
        <v>16004</v>
      </c>
      <c r="B993" s="101"/>
      <c r="C993" s="5"/>
      <c r="D993" s="87"/>
      <c r="E993" s="104"/>
      <c r="I993" s="4"/>
      <c r="J993" s="4"/>
      <c r="K993" s="4"/>
      <c r="L993" s="4"/>
      <c r="M993" s="4"/>
      <c r="N993" s="4"/>
      <c r="O993" s="4"/>
      <c r="P993" s="4"/>
      <c r="Q993" s="4"/>
      <c r="R993" s="4"/>
      <c r="S993" s="4"/>
      <c r="T993" s="4"/>
      <c r="U993" s="30"/>
      <c r="W993" s="31"/>
      <c r="X993" s="32"/>
    </row>
    <row r="994" customFormat="false" ht="14.85" hidden="false" customHeight="true" outlineLevel="0" collapsed="false">
      <c r="A994" s="3" t="s">
        <v>16006</v>
      </c>
      <c r="B994" s="0" t="s">
        <v>16005</v>
      </c>
      <c r="D994" s="87"/>
      <c r="E994" s="104"/>
      <c r="I994" s="4"/>
      <c r="J994" s="4"/>
      <c r="K994" s="4"/>
      <c r="L994" s="4"/>
      <c r="M994" s="4"/>
      <c r="N994" s="4"/>
      <c r="O994" s="4"/>
      <c r="P994" s="4"/>
      <c r="Q994" s="4"/>
      <c r="R994" s="4"/>
      <c r="S994" s="4"/>
      <c r="T994" s="4"/>
      <c r="U994" s="30"/>
      <c r="W994" s="31"/>
      <c r="X994" s="32"/>
    </row>
    <row r="995" customFormat="false" ht="14.85" hidden="false" customHeight="true" outlineLevel="0" collapsed="false">
      <c r="A995" s="3" t="s">
        <v>16008</v>
      </c>
      <c r="B995" s="0" t="s">
        <v>16007</v>
      </c>
      <c r="D995" s="87"/>
      <c r="E995" s="104"/>
      <c r="I995" s="4"/>
      <c r="J995" s="4"/>
      <c r="K995" s="4"/>
      <c r="L995" s="4"/>
      <c r="M995" s="4"/>
      <c r="N995" s="4"/>
      <c r="O995" s="4"/>
      <c r="P995" s="4"/>
      <c r="Q995" s="4"/>
      <c r="R995" s="4"/>
      <c r="S995" s="4"/>
      <c r="T995" s="4"/>
      <c r="U995" s="30"/>
      <c r="W995" s="31"/>
      <c r="X995" s="32"/>
    </row>
    <row r="996" customFormat="false" ht="14.85" hidden="false" customHeight="true" outlineLevel="0" collapsed="false">
      <c r="A996" s="3" t="s">
        <v>16010</v>
      </c>
      <c r="B996" s="0" t="s">
        <v>16009</v>
      </c>
      <c r="C996" s="0" t="s">
        <v>101</v>
      </c>
      <c r="D996" s="87"/>
      <c r="E996" s="104"/>
      <c r="I996" s="4"/>
      <c r="J996" s="4"/>
      <c r="K996" s="4"/>
      <c r="L996" s="4"/>
      <c r="M996" s="4"/>
      <c r="N996" s="4"/>
      <c r="O996" s="4"/>
      <c r="P996" s="4"/>
      <c r="Q996" s="4"/>
      <c r="R996" s="4"/>
      <c r="S996" s="4"/>
      <c r="T996" s="4"/>
      <c r="U996" s="30"/>
      <c r="W996" s="31"/>
      <c r="X996" s="32"/>
    </row>
    <row r="997" customFormat="false" ht="14.85" hidden="false" customHeight="true" outlineLevel="0" collapsed="false">
      <c r="A997" s="3" t="s">
        <v>16012</v>
      </c>
      <c r="B997" s="0" t="s">
        <v>16011</v>
      </c>
      <c r="D997" s="87"/>
      <c r="E997" s="104"/>
      <c r="I997" s="4"/>
      <c r="J997" s="4"/>
      <c r="K997" s="4"/>
      <c r="L997" s="4"/>
      <c r="M997" s="4"/>
      <c r="N997" s="4"/>
      <c r="O997" s="4"/>
      <c r="P997" s="4"/>
      <c r="Q997" s="4"/>
      <c r="R997" s="4"/>
      <c r="S997" s="4"/>
      <c r="T997" s="4"/>
      <c r="U997" s="30"/>
      <c r="W997" s="31"/>
      <c r="X997" s="32"/>
    </row>
    <row r="998" customFormat="false" ht="14.85" hidden="false" customHeight="true" outlineLevel="0" collapsed="false">
      <c r="A998" s="3" t="s">
        <v>9857</v>
      </c>
      <c r="B998" s="0" t="s">
        <v>16013</v>
      </c>
      <c r="C998" s="0" t="s">
        <v>16014</v>
      </c>
      <c r="D998" s="87"/>
      <c r="E998" s="104"/>
      <c r="I998" s="4"/>
      <c r="J998" s="4"/>
      <c r="K998" s="4"/>
      <c r="L998" s="4"/>
      <c r="M998" s="4"/>
      <c r="N998" s="4"/>
      <c r="O998" s="4"/>
      <c r="P998" s="4"/>
      <c r="Q998" s="4"/>
      <c r="R998" s="4"/>
      <c r="S998" s="4"/>
      <c r="T998" s="4"/>
      <c r="U998" s="30"/>
      <c r="W998" s="31"/>
      <c r="X998" s="32"/>
    </row>
    <row r="999" customFormat="false" ht="14.85" hidden="false" customHeight="true" outlineLevel="0" collapsed="false">
      <c r="A999" s="3" t="s">
        <v>15294</v>
      </c>
      <c r="B999" s="0" t="s">
        <v>6854</v>
      </c>
      <c r="C999" s="0" t="s">
        <v>3082</v>
      </c>
      <c r="D999" s="87"/>
      <c r="E999" s="104"/>
      <c r="I999" s="4"/>
      <c r="J999" s="4"/>
      <c r="K999" s="4"/>
      <c r="L999" s="4"/>
      <c r="M999" s="4"/>
      <c r="N999" s="4"/>
      <c r="O999" s="4"/>
      <c r="P999" s="4"/>
      <c r="Q999" s="4"/>
      <c r="R999" s="4"/>
      <c r="S999" s="4"/>
      <c r="T999" s="4"/>
      <c r="U999" s="30"/>
      <c r="W999" s="31"/>
      <c r="X999" s="32"/>
    </row>
    <row r="1000" customFormat="false" ht="14.85" hidden="false" customHeight="true" outlineLevel="0" collapsed="false">
      <c r="A1000" s="190" t="s">
        <v>4617</v>
      </c>
      <c r="B1000" s="188" t="s">
        <v>4618</v>
      </c>
      <c r="C1000" s="188" t="n">
        <v>6505811321</v>
      </c>
      <c r="D1000" s="87"/>
      <c r="E1000" s="104"/>
      <c r="I1000" s="4"/>
      <c r="J1000" s="4"/>
      <c r="K1000" s="4"/>
      <c r="L1000" s="4"/>
      <c r="M1000" s="4"/>
      <c r="N1000" s="4"/>
      <c r="O1000" s="4"/>
      <c r="P1000" s="4"/>
      <c r="Q1000" s="4"/>
      <c r="R1000" s="4"/>
      <c r="S1000" s="4"/>
      <c r="T1000" s="4"/>
      <c r="U1000" s="30"/>
      <c r="W1000" s="31"/>
      <c r="X1000" s="32"/>
    </row>
    <row r="1001" customFormat="false" ht="14.85" hidden="false" customHeight="true" outlineLevel="0" collapsed="false">
      <c r="A1001" s="151" t="s">
        <v>4613</v>
      </c>
      <c r="B1001" s="152" t="s">
        <v>4614</v>
      </c>
      <c r="C1001" s="152" t="s">
        <v>4611</v>
      </c>
      <c r="D1001" s="87"/>
      <c r="E1001" s="104"/>
      <c r="I1001" s="4"/>
      <c r="J1001" s="4"/>
      <c r="K1001" s="4"/>
      <c r="L1001" s="4"/>
      <c r="M1001" s="4"/>
      <c r="N1001" s="4"/>
      <c r="O1001" s="4"/>
      <c r="P1001" s="4"/>
      <c r="Q1001" s="4"/>
      <c r="R1001" s="4"/>
      <c r="S1001" s="4"/>
      <c r="T1001" s="4"/>
      <c r="U1001" s="30"/>
      <c r="W1001" s="31"/>
      <c r="X1001" s="32"/>
    </row>
    <row r="1002" customFormat="false" ht="14.85" hidden="false" customHeight="true" outlineLevel="0" collapsed="false">
      <c r="A1002" s="190" t="s">
        <v>16015</v>
      </c>
      <c r="B1002" s="188"/>
      <c r="C1002" s="188"/>
      <c r="D1002" s="195"/>
      <c r="E1002" s="189"/>
      <c r="I1002" s="4"/>
      <c r="J1002" s="4"/>
      <c r="K1002" s="4"/>
      <c r="L1002" s="4"/>
      <c r="M1002" s="4"/>
      <c r="N1002" s="4"/>
      <c r="O1002" s="4"/>
      <c r="P1002" s="4"/>
      <c r="Q1002" s="4"/>
      <c r="R1002" s="4"/>
      <c r="S1002" s="4"/>
      <c r="T1002" s="4"/>
      <c r="U1002" s="30"/>
      <c r="W1002" s="31"/>
      <c r="X1002" s="32"/>
    </row>
    <row r="1003" customFormat="false" ht="14.85" hidden="false" customHeight="true" outlineLevel="0" collapsed="false">
      <c r="A1003" s="151" t="s">
        <v>16018</v>
      </c>
      <c r="B1003" s="152"/>
      <c r="C1003" s="152" t="s">
        <v>16016</v>
      </c>
      <c r="D1003" s="124"/>
      <c r="E1003" s="153" t="s">
        <v>16017</v>
      </c>
      <c r="I1003" s="4"/>
      <c r="J1003" s="4"/>
      <c r="K1003" s="4"/>
      <c r="L1003" s="4"/>
      <c r="M1003" s="4"/>
      <c r="N1003" s="4"/>
      <c r="O1003" s="4"/>
      <c r="P1003" s="4"/>
      <c r="Q1003" s="4"/>
      <c r="R1003" s="4"/>
      <c r="S1003" s="4"/>
      <c r="T1003" s="4"/>
      <c r="U1003" s="30"/>
      <c r="W1003" s="31"/>
      <c r="X1003" s="32"/>
    </row>
    <row r="1004" customFormat="false" ht="14.85" hidden="false" customHeight="true" outlineLevel="0" collapsed="false">
      <c r="A1004" s="151" t="s">
        <v>16019</v>
      </c>
      <c r="B1004" s="152" t="s">
        <v>7729</v>
      </c>
      <c r="C1004" s="152" t="s">
        <v>7730</v>
      </c>
      <c r="D1004" s="124" t="s">
        <v>7729</v>
      </c>
      <c r="E1004" s="153"/>
      <c r="I1004" s="4"/>
      <c r="J1004" s="4"/>
      <c r="K1004" s="4"/>
      <c r="L1004" s="4"/>
      <c r="M1004" s="4"/>
      <c r="N1004" s="4"/>
      <c r="O1004" s="4"/>
      <c r="P1004" s="4"/>
      <c r="Q1004" s="4"/>
      <c r="R1004" s="4"/>
      <c r="S1004" s="4"/>
      <c r="T1004" s="4"/>
      <c r="U1004" s="30"/>
      <c r="W1004" s="31"/>
      <c r="X1004" s="32"/>
    </row>
    <row r="1005" customFormat="false" ht="14.85" hidden="false" customHeight="true" outlineLevel="0" collapsed="false">
      <c r="A1005" s="151" t="s">
        <v>8903</v>
      </c>
      <c r="B1005" s="152" t="s">
        <v>2792</v>
      </c>
      <c r="C1005" s="152" t="s">
        <v>8905</v>
      </c>
      <c r="D1005" s="124" t="s">
        <v>2792</v>
      </c>
      <c r="E1005" s="153"/>
      <c r="I1005" s="4"/>
      <c r="J1005" s="4"/>
      <c r="K1005" s="4"/>
      <c r="L1005" s="4"/>
      <c r="M1005" s="4"/>
      <c r="N1005" s="4"/>
      <c r="O1005" s="4"/>
      <c r="P1005" s="4"/>
      <c r="Q1005" s="4"/>
      <c r="R1005" s="4"/>
      <c r="S1005" s="4"/>
      <c r="T1005" s="4"/>
      <c r="U1005" s="30"/>
      <c r="W1005" s="31"/>
      <c r="X1005" s="32"/>
    </row>
    <row r="1006" customFormat="false" ht="14.85" hidden="false" customHeight="true" outlineLevel="0" collapsed="false">
      <c r="A1006" s="151" t="s">
        <v>12796</v>
      </c>
      <c r="B1006" s="152" t="s">
        <v>4182</v>
      </c>
      <c r="C1006" s="152" t="s">
        <v>12797</v>
      </c>
      <c r="D1006" s="124" t="s">
        <v>4182</v>
      </c>
      <c r="E1006" s="153"/>
      <c r="I1006" s="4"/>
      <c r="J1006" s="4"/>
      <c r="K1006" s="4"/>
      <c r="L1006" s="4"/>
      <c r="M1006" s="4"/>
      <c r="N1006" s="4"/>
      <c r="O1006" s="4"/>
      <c r="P1006" s="4"/>
      <c r="Q1006" s="4"/>
      <c r="R1006" s="4"/>
      <c r="S1006" s="4"/>
      <c r="T1006" s="4"/>
      <c r="U1006" s="30"/>
      <c r="W1006" s="31"/>
      <c r="X1006" s="32"/>
    </row>
    <row r="1007" customFormat="false" ht="14.85" hidden="false" customHeight="true" outlineLevel="0" collapsed="false">
      <c r="A1007" s="151" t="s">
        <v>16020</v>
      </c>
      <c r="B1007" s="152" t="s">
        <v>1527</v>
      </c>
      <c r="C1007" s="152" t="s">
        <v>9228</v>
      </c>
      <c r="D1007" s="124" t="s">
        <v>1527</v>
      </c>
      <c r="E1007" s="153"/>
      <c r="I1007" s="4"/>
      <c r="J1007" s="4"/>
      <c r="K1007" s="4"/>
      <c r="L1007" s="4"/>
      <c r="M1007" s="4"/>
      <c r="N1007" s="4"/>
      <c r="O1007" s="4"/>
      <c r="P1007" s="4"/>
      <c r="Q1007" s="4"/>
      <c r="R1007" s="4"/>
      <c r="S1007" s="4"/>
      <c r="T1007" s="4"/>
      <c r="U1007" s="30"/>
      <c r="W1007" s="31"/>
      <c r="X1007" s="32"/>
    </row>
    <row r="1008" customFormat="false" ht="14.85" hidden="false" customHeight="true" outlineLevel="0" collapsed="false">
      <c r="A1008" s="151" t="s">
        <v>10931</v>
      </c>
      <c r="B1008" s="164" t="s">
        <v>3045</v>
      </c>
      <c r="C1008" s="164" t="s">
        <v>10932</v>
      </c>
      <c r="D1008" s="165" t="s">
        <v>3045</v>
      </c>
      <c r="E1008" s="153"/>
      <c r="I1008" s="4"/>
      <c r="J1008" s="4"/>
      <c r="K1008" s="4"/>
      <c r="L1008" s="4"/>
      <c r="M1008" s="4"/>
      <c r="N1008" s="4"/>
      <c r="O1008" s="4"/>
      <c r="P1008" s="4"/>
      <c r="Q1008" s="4"/>
      <c r="R1008" s="4"/>
      <c r="S1008" s="4"/>
      <c r="T1008" s="4"/>
      <c r="U1008" s="30"/>
      <c r="W1008" s="31"/>
      <c r="X1008" s="32"/>
    </row>
    <row r="1009" customFormat="false" ht="14.85" hidden="false" customHeight="true" outlineLevel="0" collapsed="false">
      <c r="A1009" s="151" t="s">
        <v>12331</v>
      </c>
      <c r="B1009" s="152" t="s">
        <v>12332</v>
      </c>
      <c r="C1009" s="152" t="s">
        <v>12333</v>
      </c>
      <c r="D1009" s="124" t="s">
        <v>12332</v>
      </c>
      <c r="E1009" s="153"/>
      <c r="I1009" s="4"/>
      <c r="J1009" s="4"/>
      <c r="K1009" s="4"/>
      <c r="L1009" s="4"/>
      <c r="M1009" s="4"/>
      <c r="N1009" s="4"/>
      <c r="O1009" s="4"/>
      <c r="P1009" s="4"/>
      <c r="Q1009" s="4"/>
      <c r="R1009" s="4"/>
      <c r="S1009" s="4"/>
      <c r="T1009" s="4"/>
      <c r="U1009" s="30"/>
      <c r="W1009" s="31"/>
      <c r="X1009" s="32"/>
    </row>
    <row r="1010" customFormat="false" ht="14.85" hidden="false" customHeight="true" outlineLevel="0" collapsed="false">
      <c r="A1010" s="151" t="s">
        <v>13020</v>
      </c>
      <c r="B1010" s="152" t="s">
        <v>3161</v>
      </c>
      <c r="C1010" s="152" t="s">
        <v>7397</v>
      </c>
      <c r="D1010" s="124" t="s">
        <v>3161</v>
      </c>
      <c r="E1010" s="153"/>
      <c r="I1010" s="4"/>
      <c r="J1010" s="4"/>
      <c r="K1010" s="4"/>
      <c r="L1010" s="4"/>
      <c r="M1010" s="4"/>
      <c r="N1010" s="4"/>
      <c r="O1010" s="4"/>
      <c r="P1010" s="4"/>
      <c r="Q1010" s="4"/>
      <c r="R1010" s="4"/>
      <c r="S1010" s="4"/>
      <c r="T1010" s="4"/>
      <c r="U1010" s="30"/>
      <c r="W1010" s="31"/>
      <c r="X1010" s="32"/>
    </row>
    <row r="1011" customFormat="false" ht="14.85" hidden="false" customHeight="true" outlineLevel="0" collapsed="false">
      <c r="A1011" s="248" t="s">
        <v>13043</v>
      </c>
      <c r="B1011" s="1447" t="s">
        <v>13044</v>
      </c>
      <c r="C1011" s="1447" t="s">
        <v>13045</v>
      </c>
      <c r="D1011" s="247" t="s">
        <v>13049</v>
      </c>
      <c r="E1011" s="243" t="s">
        <v>16021</v>
      </c>
      <c r="I1011" s="4"/>
      <c r="J1011" s="4"/>
      <c r="K1011" s="4"/>
      <c r="L1011" s="4"/>
      <c r="M1011" s="4"/>
      <c r="N1011" s="4"/>
      <c r="O1011" s="4"/>
      <c r="P1011" s="4"/>
      <c r="Q1011" s="4"/>
      <c r="R1011" s="4"/>
      <c r="S1011" s="4"/>
      <c r="T1011" s="4"/>
      <c r="U1011" s="30"/>
      <c r="W1011" s="31"/>
      <c r="X1011" s="32"/>
    </row>
    <row r="1012" customFormat="false" ht="14.85" hidden="false" customHeight="true" outlineLevel="0" collapsed="false">
      <c r="A1012" s="151" t="s">
        <v>16023</v>
      </c>
      <c r="B1012" s="152" t="s">
        <v>3906</v>
      </c>
      <c r="C1012" s="152"/>
      <c r="D1012" s="124" t="s">
        <v>3904</v>
      </c>
      <c r="E1012" s="153" t="s">
        <v>16022</v>
      </c>
      <c r="I1012" s="4"/>
      <c r="J1012" s="4"/>
      <c r="K1012" s="4"/>
      <c r="L1012" s="4"/>
      <c r="M1012" s="4"/>
      <c r="N1012" s="4"/>
      <c r="O1012" s="4"/>
      <c r="P1012" s="4"/>
      <c r="Q1012" s="4"/>
      <c r="R1012" s="4"/>
      <c r="S1012" s="4"/>
      <c r="T1012" s="4"/>
      <c r="U1012" s="30"/>
      <c r="W1012" s="31"/>
      <c r="X1012" s="32"/>
    </row>
    <row r="1013" customFormat="false" ht="14.85" hidden="false" customHeight="true" outlineLevel="0" collapsed="false">
      <c r="A1013" s="190" t="s">
        <v>16026</v>
      </c>
      <c r="B1013" s="188"/>
      <c r="C1013" s="192" t="s">
        <v>3647</v>
      </c>
      <c r="D1013" s="187" t="s">
        <v>16024</v>
      </c>
      <c r="E1013" s="189" t="s">
        <v>16025</v>
      </c>
      <c r="I1013" s="4"/>
      <c r="J1013" s="4"/>
      <c r="K1013" s="4"/>
      <c r="L1013" s="4"/>
      <c r="M1013" s="4"/>
      <c r="N1013" s="4"/>
      <c r="O1013" s="4"/>
      <c r="P1013" s="4"/>
      <c r="Q1013" s="4"/>
      <c r="R1013" s="4"/>
      <c r="S1013" s="4"/>
      <c r="T1013" s="4"/>
      <c r="U1013" s="30"/>
      <c r="W1013" s="31"/>
      <c r="X1013" s="32"/>
    </row>
    <row r="1014" customFormat="false" ht="14.85" hidden="false" customHeight="true" outlineLevel="0" collapsed="false">
      <c r="A1014" s="151" t="s">
        <v>13002</v>
      </c>
      <c r="B1014" s="164" t="s">
        <v>2348</v>
      </c>
      <c r="C1014" s="164" t="s">
        <v>13004</v>
      </c>
      <c r="D1014" s="165" t="s">
        <v>2348</v>
      </c>
      <c r="E1014" s="153"/>
      <c r="I1014" s="4"/>
      <c r="J1014" s="4"/>
      <c r="K1014" s="4"/>
      <c r="L1014" s="4"/>
      <c r="M1014" s="4"/>
      <c r="N1014" s="4"/>
      <c r="O1014" s="4"/>
      <c r="P1014" s="4"/>
      <c r="Q1014" s="4"/>
      <c r="R1014" s="4"/>
      <c r="S1014" s="4"/>
      <c r="T1014" s="4"/>
      <c r="U1014" s="30"/>
      <c r="W1014" s="31"/>
      <c r="X1014" s="32"/>
    </row>
    <row r="1015" customFormat="false" ht="14.85" hidden="false" customHeight="true" outlineLevel="0" collapsed="false">
      <c r="A1015" s="163" t="s">
        <v>861</v>
      </c>
      <c r="B1015" s="178" t="s">
        <v>1405</v>
      </c>
      <c r="C1015" s="178" t="s">
        <v>11626</v>
      </c>
      <c r="D1015" s="179"/>
      <c r="E1015" s="158" t="s">
        <v>16027</v>
      </c>
      <c r="I1015" s="4"/>
      <c r="J1015" s="4"/>
      <c r="K1015" s="4"/>
      <c r="L1015" s="4"/>
      <c r="M1015" s="4"/>
      <c r="N1015" s="4"/>
      <c r="O1015" s="4"/>
      <c r="P1015" s="4"/>
      <c r="Q1015" s="4"/>
      <c r="R1015" s="4"/>
      <c r="S1015" s="4"/>
      <c r="T1015" s="4"/>
      <c r="U1015" s="30"/>
      <c r="W1015" s="31"/>
      <c r="X1015" s="32"/>
    </row>
    <row r="1016" customFormat="false" ht="14.85" hidden="false" customHeight="true" outlineLevel="0" collapsed="false">
      <c r="A1016" s="190" t="s">
        <v>16029</v>
      </c>
      <c r="B1016" s="188" t="s">
        <v>8482</v>
      </c>
      <c r="C1016" s="188" t="s">
        <v>16028</v>
      </c>
      <c r="D1016" s="195"/>
      <c r="E1016" s="189"/>
      <c r="I1016" s="4"/>
      <c r="J1016" s="4"/>
      <c r="K1016" s="4"/>
      <c r="L1016" s="4"/>
      <c r="M1016" s="4"/>
      <c r="N1016" s="4"/>
      <c r="O1016" s="4"/>
      <c r="P1016" s="4"/>
      <c r="Q1016" s="4"/>
      <c r="R1016" s="4"/>
      <c r="S1016" s="4"/>
      <c r="T1016" s="4"/>
      <c r="U1016" s="30"/>
      <c r="W1016" s="31"/>
      <c r="X1016" s="32"/>
    </row>
    <row r="1017" customFormat="false" ht="14.85" hidden="false" customHeight="true" outlineLevel="0" collapsed="false">
      <c r="A1017" s="151" t="s">
        <v>12822</v>
      </c>
      <c r="B1017" s="152" t="s">
        <v>4182</v>
      </c>
      <c r="C1017" s="152" t="s">
        <v>12823</v>
      </c>
      <c r="D1017" s="124" t="s">
        <v>4182</v>
      </c>
      <c r="E1017" s="153"/>
      <c r="I1017" s="4"/>
      <c r="J1017" s="4"/>
      <c r="K1017" s="4"/>
      <c r="L1017" s="4"/>
      <c r="M1017" s="4"/>
      <c r="N1017" s="4"/>
      <c r="O1017" s="4"/>
      <c r="P1017" s="4"/>
      <c r="Q1017" s="4"/>
      <c r="R1017" s="4"/>
      <c r="S1017" s="4"/>
      <c r="T1017" s="4"/>
      <c r="U1017" s="30"/>
      <c r="W1017" s="31"/>
      <c r="X1017" s="32"/>
    </row>
    <row r="1018" customFormat="false" ht="14.85" hidden="false" customHeight="true" outlineLevel="0" collapsed="false">
      <c r="A1018" s="151" t="s">
        <v>16030</v>
      </c>
      <c r="B1018" s="164" t="s">
        <v>1704</v>
      </c>
      <c r="C1018" s="164" t="s">
        <v>6212</v>
      </c>
      <c r="D1018" s="165" t="s">
        <v>1704</v>
      </c>
      <c r="E1018" s="153"/>
      <c r="I1018" s="4"/>
      <c r="J1018" s="4"/>
      <c r="K1018" s="4"/>
      <c r="L1018" s="4"/>
      <c r="M1018" s="4"/>
      <c r="N1018" s="4"/>
      <c r="O1018" s="4"/>
      <c r="P1018" s="4"/>
      <c r="Q1018" s="4"/>
      <c r="R1018" s="4"/>
      <c r="S1018" s="4"/>
      <c r="T1018" s="4"/>
      <c r="U1018" s="30"/>
      <c r="W1018" s="31"/>
      <c r="X1018" s="32"/>
    </row>
    <row r="1019" customFormat="false" ht="14.85" hidden="false" customHeight="true" outlineLevel="0" collapsed="false">
      <c r="A1019" s="151" t="s">
        <v>12544</v>
      </c>
      <c r="B1019" s="152" t="s">
        <v>12545</v>
      </c>
      <c r="C1019" s="152" t="s">
        <v>12546</v>
      </c>
      <c r="D1019" s="124" t="s">
        <v>12545</v>
      </c>
      <c r="E1019" s="153"/>
      <c r="I1019" s="4"/>
      <c r="J1019" s="4"/>
      <c r="K1019" s="4"/>
      <c r="L1019" s="4"/>
      <c r="M1019" s="4"/>
      <c r="N1019" s="4"/>
      <c r="O1019" s="4"/>
      <c r="P1019" s="4"/>
      <c r="Q1019" s="4"/>
      <c r="R1019" s="4"/>
      <c r="S1019" s="4"/>
      <c r="T1019" s="4"/>
      <c r="U1019" s="30"/>
      <c r="W1019" s="31"/>
      <c r="X1019" s="32"/>
    </row>
    <row r="1020" customFormat="false" ht="14.85" hidden="false" customHeight="true" outlineLevel="0" collapsed="false">
      <c r="A1020" s="151" t="s">
        <v>13392</v>
      </c>
      <c r="B1020" s="152" t="s">
        <v>13393</v>
      </c>
      <c r="C1020" s="152" t="s">
        <v>13394</v>
      </c>
      <c r="D1020" s="124" t="s">
        <v>13393</v>
      </c>
      <c r="E1020" s="153"/>
      <c r="I1020" s="4"/>
      <c r="J1020" s="4"/>
      <c r="K1020" s="4"/>
      <c r="L1020" s="4"/>
      <c r="M1020" s="4"/>
      <c r="N1020" s="4"/>
      <c r="O1020" s="4"/>
      <c r="P1020" s="4"/>
      <c r="Q1020" s="4"/>
      <c r="R1020" s="4"/>
      <c r="S1020" s="4"/>
      <c r="T1020" s="4"/>
      <c r="U1020" s="30"/>
      <c r="W1020" s="31"/>
      <c r="X1020" s="32"/>
    </row>
    <row r="1021" customFormat="false" ht="14.85" hidden="false" customHeight="true" outlineLevel="0" collapsed="false">
      <c r="A1021" s="248" t="s">
        <v>16035</v>
      </c>
      <c r="B1021" s="246" t="s">
        <v>16031</v>
      </c>
      <c r="C1021" s="246" t="s">
        <v>16032</v>
      </c>
      <c r="D1021" s="247" t="s">
        <v>16033</v>
      </c>
      <c r="E1021" s="243" t="s">
        <v>16034</v>
      </c>
      <c r="I1021" s="4"/>
      <c r="J1021" s="4"/>
      <c r="K1021" s="4"/>
      <c r="L1021" s="4"/>
      <c r="M1021" s="4"/>
      <c r="N1021" s="4"/>
      <c r="O1021" s="4"/>
      <c r="P1021" s="4"/>
      <c r="Q1021" s="4"/>
      <c r="R1021" s="4"/>
      <c r="S1021" s="4"/>
      <c r="T1021" s="4"/>
      <c r="U1021" s="30"/>
      <c r="W1021" s="31"/>
      <c r="X1021" s="32"/>
    </row>
    <row r="1022" customFormat="false" ht="14.85" hidden="false" customHeight="true" outlineLevel="0" collapsed="false">
      <c r="A1022" s="151" t="s">
        <v>12860</v>
      </c>
      <c r="B1022" s="164" t="s">
        <v>12861</v>
      </c>
      <c r="C1022" s="164" t="s">
        <v>12862</v>
      </c>
      <c r="D1022" s="187" t="s">
        <v>16036</v>
      </c>
      <c r="E1022" s="153" t="s">
        <v>16037</v>
      </c>
      <c r="I1022" s="4"/>
      <c r="J1022" s="4"/>
      <c r="K1022" s="4"/>
      <c r="L1022" s="4"/>
      <c r="M1022" s="4"/>
      <c r="N1022" s="4"/>
      <c r="O1022" s="4"/>
      <c r="P1022" s="4"/>
      <c r="Q1022" s="4"/>
      <c r="R1022" s="4"/>
      <c r="S1022" s="4"/>
      <c r="T1022" s="4"/>
      <c r="U1022" s="30"/>
      <c r="W1022" s="31"/>
      <c r="X1022" s="32"/>
    </row>
    <row r="1023" customFormat="false" ht="14.85" hidden="false" customHeight="true" outlineLevel="0" collapsed="false">
      <c r="A1023" s="151" t="s">
        <v>16038</v>
      </c>
      <c r="B1023" s="152" t="s">
        <v>1383</v>
      </c>
      <c r="C1023" s="152" t="s">
        <v>1382</v>
      </c>
      <c r="D1023" s="124" t="s">
        <v>1383</v>
      </c>
      <c r="E1023" s="153"/>
      <c r="I1023" s="4"/>
      <c r="J1023" s="4"/>
      <c r="K1023" s="4"/>
      <c r="L1023" s="4"/>
      <c r="M1023" s="4"/>
      <c r="N1023" s="4"/>
      <c r="O1023" s="4"/>
      <c r="P1023" s="4"/>
      <c r="Q1023" s="4"/>
      <c r="R1023" s="4"/>
      <c r="S1023" s="4"/>
      <c r="T1023" s="4"/>
      <c r="U1023" s="30"/>
      <c r="W1023" s="31"/>
      <c r="X1023" s="32"/>
    </row>
    <row r="1024" customFormat="false" ht="14.85" hidden="false" customHeight="true" outlineLevel="0" collapsed="false">
      <c r="A1024" s="151" t="s">
        <v>8687</v>
      </c>
      <c r="B1024" s="152" t="s">
        <v>3605</v>
      </c>
      <c r="C1024" s="152" t="s">
        <v>8688</v>
      </c>
      <c r="D1024" s="124" t="s">
        <v>3605</v>
      </c>
      <c r="E1024" s="153"/>
      <c r="I1024" s="4"/>
      <c r="J1024" s="4"/>
      <c r="K1024" s="4"/>
      <c r="L1024" s="4"/>
      <c r="M1024" s="4"/>
      <c r="N1024" s="4"/>
      <c r="O1024" s="4"/>
      <c r="P1024" s="4"/>
      <c r="Q1024" s="4"/>
      <c r="R1024" s="4"/>
      <c r="S1024" s="4"/>
      <c r="T1024" s="4"/>
      <c r="U1024" s="30"/>
      <c r="W1024" s="31"/>
      <c r="X1024" s="32"/>
    </row>
    <row r="1025" customFormat="false" ht="14.85" hidden="false" customHeight="true" outlineLevel="0" collapsed="false">
      <c r="A1025" s="151" t="s">
        <v>16041</v>
      </c>
      <c r="B1025" s="164" t="s">
        <v>16039</v>
      </c>
      <c r="C1025" s="164" t="s">
        <v>4064</v>
      </c>
      <c r="D1025" s="192" t="s">
        <v>6063</v>
      </c>
      <c r="E1025" s="153" t="s">
        <v>16040</v>
      </c>
      <c r="I1025" s="4"/>
      <c r="J1025" s="4"/>
      <c r="K1025" s="4"/>
      <c r="L1025" s="4"/>
      <c r="M1025" s="4"/>
      <c r="N1025" s="4"/>
      <c r="O1025" s="4"/>
      <c r="P1025" s="4"/>
      <c r="Q1025" s="4"/>
      <c r="R1025" s="4"/>
      <c r="S1025" s="4"/>
      <c r="T1025" s="4"/>
      <c r="U1025" s="30"/>
      <c r="W1025" s="31"/>
      <c r="X1025" s="32"/>
    </row>
    <row r="1026" customFormat="false" ht="14.85" hidden="false" customHeight="true" outlineLevel="0" collapsed="false">
      <c r="A1026" s="151" t="s">
        <v>16043</v>
      </c>
      <c r="B1026" s="152" t="s">
        <v>3161</v>
      </c>
      <c r="C1026" s="152" t="s">
        <v>16042</v>
      </c>
      <c r="D1026" s="124" t="s">
        <v>3161</v>
      </c>
      <c r="E1026" s="153"/>
      <c r="I1026" s="4"/>
      <c r="J1026" s="4"/>
      <c r="K1026" s="4"/>
      <c r="L1026" s="4"/>
      <c r="M1026" s="4"/>
      <c r="N1026" s="4"/>
      <c r="O1026" s="4"/>
      <c r="P1026" s="4"/>
      <c r="Q1026" s="4"/>
      <c r="R1026" s="4"/>
      <c r="S1026" s="4"/>
      <c r="T1026" s="4"/>
      <c r="U1026" s="30"/>
      <c r="W1026" s="31"/>
      <c r="X1026" s="32"/>
    </row>
    <row r="1027" customFormat="false" ht="14.85" hidden="false" customHeight="true" outlineLevel="0" collapsed="false">
      <c r="A1027" s="151" t="s">
        <v>16044</v>
      </c>
      <c r="B1027" s="152" t="s">
        <v>4339</v>
      </c>
      <c r="C1027" s="152" t="s">
        <v>8475</v>
      </c>
      <c r="D1027" s="124" t="s">
        <v>4339</v>
      </c>
      <c r="E1027" s="153"/>
      <c r="I1027" s="4"/>
      <c r="J1027" s="4"/>
      <c r="K1027" s="4"/>
      <c r="L1027" s="4"/>
      <c r="M1027" s="4"/>
      <c r="N1027" s="4"/>
      <c r="O1027" s="4"/>
      <c r="P1027" s="4"/>
      <c r="Q1027" s="4"/>
      <c r="R1027" s="4"/>
      <c r="S1027" s="4"/>
      <c r="T1027" s="4"/>
      <c r="U1027" s="30"/>
      <c r="W1027" s="31"/>
      <c r="X1027" s="32"/>
    </row>
    <row r="1028" customFormat="false" ht="14.85" hidden="false" customHeight="true" outlineLevel="0" collapsed="false">
      <c r="A1028" s="151" t="s">
        <v>16045</v>
      </c>
      <c r="B1028" s="152" t="s">
        <v>6434</v>
      </c>
      <c r="C1028" s="152" t="s">
        <v>6432</v>
      </c>
      <c r="D1028" s="124" t="s">
        <v>6434</v>
      </c>
      <c r="E1028" s="153"/>
      <c r="I1028" s="4"/>
      <c r="J1028" s="4"/>
      <c r="K1028" s="4"/>
      <c r="L1028" s="4"/>
      <c r="M1028" s="4"/>
      <c r="N1028" s="4"/>
      <c r="O1028" s="4"/>
      <c r="P1028" s="4"/>
      <c r="Q1028" s="4"/>
      <c r="R1028" s="4"/>
      <c r="S1028" s="4"/>
      <c r="T1028" s="4"/>
      <c r="U1028" s="30"/>
      <c r="W1028" s="31"/>
      <c r="X1028" s="32"/>
    </row>
    <row r="1029" customFormat="false" ht="14.85" hidden="false" customHeight="true" outlineLevel="0" collapsed="false">
      <c r="A1029" s="151" t="s">
        <v>13510</v>
      </c>
      <c r="B1029" s="152" t="s">
        <v>13511</v>
      </c>
      <c r="C1029" s="152" t="s">
        <v>13512</v>
      </c>
      <c r="D1029" s="124" t="s">
        <v>13511</v>
      </c>
      <c r="E1029" s="153"/>
      <c r="I1029" s="4"/>
      <c r="J1029" s="4"/>
      <c r="K1029" s="4"/>
      <c r="L1029" s="4"/>
      <c r="M1029" s="4"/>
      <c r="N1029" s="4"/>
      <c r="O1029" s="4"/>
      <c r="P1029" s="4"/>
      <c r="Q1029" s="4"/>
      <c r="R1029" s="4"/>
      <c r="S1029" s="4"/>
      <c r="T1029" s="4"/>
      <c r="U1029" s="30"/>
      <c r="W1029" s="31"/>
      <c r="X1029" s="32"/>
    </row>
    <row r="1030" customFormat="false" ht="14.85" hidden="false" customHeight="true" outlineLevel="0" collapsed="false">
      <c r="A1030" s="151" t="s">
        <v>14304</v>
      </c>
      <c r="B1030" s="152" t="s">
        <v>1402</v>
      </c>
      <c r="C1030" s="152" t="s">
        <v>14307</v>
      </c>
      <c r="D1030" s="124" t="s">
        <v>1402</v>
      </c>
      <c r="E1030" s="153"/>
      <c r="I1030" s="4"/>
      <c r="J1030" s="4"/>
      <c r="K1030" s="4"/>
      <c r="L1030" s="4"/>
      <c r="M1030" s="4"/>
      <c r="N1030" s="4"/>
      <c r="O1030" s="4"/>
      <c r="P1030" s="4"/>
      <c r="Q1030" s="4"/>
      <c r="R1030" s="4"/>
      <c r="S1030" s="4"/>
      <c r="T1030" s="4"/>
      <c r="U1030" s="30"/>
      <c r="W1030" s="31"/>
      <c r="X1030" s="32"/>
    </row>
    <row r="1031" customFormat="false" ht="14.85" hidden="false" customHeight="true" outlineLevel="0" collapsed="false">
      <c r="A1031" s="248" t="s">
        <v>16046</v>
      </c>
      <c r="B1031" s="246" t="s">
        <v>16031</v>
      </c>
      <c r="C1031" s="246" t="s">
        <v>16032</v>
      </c>
      <c r="D1031" s="247" t="s">
        <v>16033</v>
      </c>
      <c r="E1031" s="243" t="s">
        <v>16034</v>
      </c>
      <c r="I1031" s="4"/>
      <c r="J1031" s="4"/>
      <c r="K1031" s="4"/>
      <c r="L1031" s="4"/>
      <c r="M1031" s="4"/>
      <c r="N1031" s="4"/>
      <c r="O1031" s="4"/>
      <c r="P1031" s="4"/>
      <c r="Q1031" s="4"/>
      <c r="R1031" s="4"/>
      <c r="S1031" s="4"/>
      <c r="T1031" s="4"/>
      <c r="U1031" s="30"/>
      <c r="W1031" s="31"/>
      <c r="X1031" s="32"/>
    </row>
    <row r="1032" customFormat="false" ht="14.85" hidden="false" customHeight="true" outlineLevel="0" collapsed="false">
      <c r="A1032" s="151" t="s">
        <v>16048</v>
      </c>
      <c r="B1032" s="152" t="s">
        <v>1590</v>
      </c>
      <c r="C1032" s="152" t="s">
        <v>12390</v>
      </c>
      <c r="D1032" s="187" t="s">
        <v>12393</v>
      </c>
      <c r="E1032" s="153" t="s">
        <v>16047</v>
      </c>
      <c r="I1032" s="4"/>
      <c r="J1032" s="4"/>
      <c r="K1032" s="4"/>
      <c r="L1032" s="4"/>
      <c r="M1032" s="4"/>
      <c r="N1032" s="4"/>
      <c r="O1032" s="4"/>
      <c r="P1032" s="4"/>
      <c r="Q1032" s="4"/>
      <c r="R1032" s="4"/>
      <c r="S1032" s="4"/>
      <c r="T1032" s="4"/>
      <c r="U1032" s="30"/>
      <c r="W1032" s="31"/>
      <c r="X1032" s="32"/>
    </row>
    <row r="1033" customFormat="false" ht="14.85" hidden="false" customHeight="true" outlineLevel="0" collapsed="false">
      <c r="A1033" s="190" t="s">
        <v>16049</v>
      </c>
      <c r="B1033" s="188"/>
      <c r="C1033" s="188" t="n">
        <v>4155555555</v>
      </c>
      <c r="D1033" s="195"/>
      <c r="E1033" s="189"/>
      <c r="I1033" s="4"/>
      <c r="J1033" s="4"/>
      <c r="K1033" s="4"/>
      <c r="L1033" s="4"/>
      <c r="M1033" s="4"/>
      <c r="N1033" s="4"/>
      <c r="O1033" s="4"/>
      <c r="P1033" s="4"/>
      <c r="Q1033" s="4"/>
      <c r="R1033" s="4"/>
      <c r="S1033" s="4"/>
      <c r="T1033" s="4"/>
      <c r="U1033" s="30"/>
      <c r="W1033" s="31"/>
      <c r="X1033" s="32"/>
    </row>
    <row r="1034" customFormat="false" ht="14.85" hidden="false" customHeight="true" outlineLevel="0" collapsed="false">
      <c r="A1034" s="177" t="s">
        <v>16051</v>
      </c>
      <c r="B1034" s="153" t="s">
        <v>11390</v>
      </c>
      <c r="C1034" s="153" t="s">
        <v>16050</v>
      </c>
      <c r="D1034" s="176" t="s">
        <v>11390</v>
      </c>
      <c r="E1034" s="153"/>
      <c r="I1034" s="4"/>
      <c r="J1034" s="4"/>
      <c r="K1034" s="4"/>
      <c r="L1034" s="4"/>
      <c r="M1034" s="4"/>
      <c r="N1034" s="4"/>
      <c r="O1034" s="4"/>
      <c r="P1034" s="4"/>
      <c r="Q1034" s="4"/>
      <c r="R1034" s="4"/>
      <c r="S1034" s="4"/>
      <c r="T1034" s="4"/>
      <c r="U1034" s="30"/>
      <c r="W1034" s="31"/>
      <c r="X1034" s="32"/>
    </row>
    <row r="1035" customFormat="false" ht="14.85" hidden="false" customHeight="true" outlineLevel="0" collapsed="false">
      <c r="A1035" s="151" t="s">
        <v>10891</v>
      </c>
      <c r="B1035" s="152" t="s">
        <v>1405</v>
      </c>
      <c r="C1035" s="152" t="s">
        <v>10894</v>
      </c>
      <c r="D1035" s="124" t="s">
        <v>1405</v>
      </c>
      <c r="E1035" s="153" t="s">
        <v>16052</v>
      </c>
      <c r="I1035" s="4"/>
      <c r="J1035" s="4"/>
      <c r="K1035" s="4"/>
      <c r="L1035" s="4"/>
      <c r="M1035" s="4"/>
      <c r="N1035" s="4"/>
      <c r="O1035" s="4"/>
      <c r="P1035" s="4"/>
      <c r="Q1035" s="4"/>
      <c r="R1035" s="4"/>
      <c r="S1035" s="4"/>
      <c r="T1035" s="4"/>
      <c r="U1035" s="30"/>
      <c r="W1035" s="31"/>
      <c r="X1035" s="32"/>
    </row>
    <row r="1036" customFormat="false" ht="14.85" hidden="false" customHeight="true" outlineLevel="0" collapsed="false">
      <c r="A1036" s="151" t="s">
        <v>16055</v>
      </c>
      <c r="B1036" s="152" t="s">
        <v>16053</v>
      </c>
      <c r="C1036" s="152" t="s">
        <v>16054</v>
      </c>
      <c r="D1036" s="124" t="s">
        <v>16053</v>
      </c>
      <c r="E1036" s="153"/>
      <c r="I1036" s="4"/>
      <c r="J1036" s="4"/>
      <c r="K1036" s="4"/>
      <c r="L1036" s="4"/>
      <c r="M1036" s="4"/>
      <c r="N1036" s="4"/>
      <c r="O1036" s="4"/>
      <c r="P1036" s="4"/>
      <c r="Q1036" s="4"/>
      <c r="R1036" s="4"/>
      <c r="S1036" s="4"/>
      <c r="T1036" s="4"/>
      <c r="U1036" s="30"/>
      <c r="W1036" s="31"/>
      <c r="X1036" s="32"/>
    </row>
    <row r="1037" customFormat="false" ht="14.85" hidden="false" customHeight="true" outlineLevel="0" collapsed="false">
      <c r="A1037" s="151" t="s">
        <v>12713</v>
      </c>
      <c r="B1037" s="152" t="s">
        <v>12714</v>
      </c>
      <c r="C1037" s="152" t="s">
        <v>12715</v>
      </c>
      <c r="D1037" s="124" t="s">
        <v>12714</v>
      </c>
      <c r="E1037" s="153"/>
      <c r="I1037" s="4"/>
      <c r="J1037" s="4"/>
      <c r="K1037" s="4"/>
      <c r="L1037" s="4"/>
      <c r="M1037" s="4"/>
      <c r="N1037" s="4"/>
      <c r="O1037" s="4"/>
      <c r="P1037" s="4"/>
      <c r="Q1037" s="4"/>
      <c r="R1037" s="4"/>
      <c r="S1037" s="4"/>
      <c r="T1037" s="4"/>
      <c r="U1037" s="30"/>
      <c r="W1037" s="31"/>
      <c r="X1037" s="32"/>
    </row>
    <row r="1038" customFormat="false" ht="14.85" hidden="false" customHeight="true" outlineLevel="0" collapsed="false">
      <c r="A1038" s="151" t="s">
        <v>16057</v>
      </c>
      <c r="B1038" s="164" t="s">
        <v>1360</v>
      </c>
      <c r="C1038" s="164" t="s">
        <v>16056</v>
      </c>
      <c r="D1038" s="165" t="s">
        <v>1360</v>
      </c>
      <c r="E1038" s="153"/>
      <c r="I1038" s="4"/>
      <c r="J1038" s="4"/>
      <c r="K1038" s="4"/>
      <c r="L1038" s="4"/>
      <c r="M1038" s="4"/>
      <c r="N1038" s="4"/>
      <c r="O1038" s="4"/>
      <c r="P1038" s="4"/>
      <c r="Q1038" s="4"/>
      <c r="R1038" s="4"/>
      <c r="S1038" s="4"/>
      <c r="T1038" s="4"/>
      <c r="U1038" s="30"/>
      <c r="W1038" s="31"/>
      <c r="X1038" s="32"/>
    </row>
    <row r="1039" customFormat="false" ht="14.85" hidden="false" customHeight="true" outlineLevel="0" collapsed="false">
      <c r="A1039" s="151" t="s">
        <v>8828</v>
      </c>
      <c r="B1039" s="164" t="s">
        <v>2392</v>
      </c>
      <c r="C1039" s="164" t="s">
        <v>8829</v>
      </c>
      <c r="D1039" s="165" t="s">
        <v>2392</v>
      </c>
      <c r="E1039" s="153"/>
      <c r="I1039" s="4"/>
      <c r="J1039" s="4"/>
      <c r="K1039" s="4"/>
      <c r="L1039" s="4"/>
      <c r="M1039" s="4"/>
      <c r="N1039" s="4"/>
      <c r="O1039" s="4"/>
      <c r="P1039" s="4"/>
      <c r="Q1039" s="4"/>
      <c r="R1039" s="4"/>
      <c r="S1039" s="4"/>
      <c r="T1039" s="4"/>
      <c r="U1039" s="30"/>
      <c r="W1039" s="31"/>
      <c r="X1039" s="32"/>
    </row>
    <row r="1040" customFormat="false" ht="14.85" hidden="false" customHeight="true" outlineLevel="0" collapsed="false">
      <c r="A1040" s="151" t="s">
        <v>13396</v>
      </c>
      <c r="B1040" s="152" t="s">
        <v>10447</v>
      </c>
      <c r="C1040" s="152" t="s">
        <v>1526</v>
      </c>
      <c r="D1040" s="124" t="s">
        <v>10447</v>
      </c>
      <c r="E1040" s="153"/>
      <c r="I1040" s="4"/>
      <c r="J1040" s="4"/>
      <c r="K1040" s="4"/>
      <c r="L1040" s="4"/>
      <c r="M1040" s="4"/>
      <c r="N1040" s="4"/>
      <c r="O1040" s="4"/>
      <c r="P1040" s="4"/>
      <c r="Q1040" s="4"/>
      <c r="R1040" s="4"/>
      <c r="S1040" s="4"/>
      <c r="T1040" s="4"/>
      <c r="U1040" s="30"/>
      <c r="W1040" s="31"/>
      <c r="X1040" s="32"/>
    </row>
    <row r="1041" customFormat="false" ht="14.85" hidden="false" customHeight="true" outlineLevel="0" collapsed="false">
      <c r="A1041" s="248" t="s">
        <v>13724</v>
      </c>
      <c r="B1041" s="246" t="s">
        <v>16058</v>
      </c>
      <c r="C1041" s="246" t="s">
        <v>13726</v>
      </c>
      <c r="D1041" s="249"/>
      <c r="E1041" s="243" t="s">
        <v>16059</v>
      </c>
      <c r="I1041" s="4"/>
      <c r="J1041" s="4"/>
      <c r="K1041" s="4"/>
      <c r="L1041" s="4"/>
      <c r="M1041" s="4"/>
      <c r="N1041" s="4"/>
      <c r="O1041" s="4"/>
      <c r="P1041" s="4"/>
      <c r="Q1041" s="4"/>
      <c r="R1041" s="4"/>
      <c r="S1041" s="4"/>
      <c r="T1041" s="4"/>
      <c r="U1041" s="30"/>
      <c r="W1041" s="31"/>
      <c r="X1041" s="32"/>
    </row>
    <row r="1042" customFormat="false" ht="14.85" hidden="false" customHeight="true" outlineLevel="0" collapsed="false">
      <c r="A1042" s="177" t="s">
        <v>16062</v>
      </c>
      <c r="B1042" s="153" t="s">
        <v>16060</v>
      </c>
      <c r="C1042" s="153" t="s">
        <v>1752</v>
      </c>
      <c r="D1042" s="176" t="s">
        <v>16060</v>
      </c>
      <c r="E1042" s="153" t="s">
        <v>16061</v>
      </c>
      <c r="I1042" s="4"/>
      <c r="J1042" s="4"/>
      <c r="K1042" s="4"/>
      <c r="L1042" s="4"/>
      <c r="M1042" s="4"/>
      <c r="N1042" s="4"/>
      <c r="O1042" s="4"/>
      <c r="P1042" s="4"/>
      <c r="Q1042" s="4"/>
      <c r="R1042" s="4"/>
      <c r="S1042" s="4"/>
      <c r="T1042" s="4"/>
      <c r="U1042" s="30"/>
      <c r="W1042" s="31"/>
      <c r="X1042" s="32"/>
    </row>
    <row r="1043" customFormat="false" ht="14.85" hidden="false" customHeight="true" outlineLevel="0" collapsed="false">
      <c r="A1043" s="151" t="s">
        <v>8169</v>
      </c>
      <c r="B1043" s="152" t="s">
        <v>1673</v>
      </c>
      <c r="C1043" s="152" t="s">
        <v>8171</v>
      </c>
      <c r="D1043" s="124" t="s">
        <v>1673</v>
      </c>
      <c r="E1043" s="153"/>
      <c r="I1043" s="4"/>
      <c r="J1043" s="4"/>
      <c r="K1043" s="4"/>
      <c r="L1043" s="4"/>
      <c r="M1043" s="4"/>
      <c r="N1043" s="4"/>
      <c r="O1043" s="4"/>
      <c r="P1043" s="4"/>
      <c r="Q1043" s="4"/>
      <c r="R1043" s="4"/>
      <c r="S1043" s="4"/>
      <c r="T1043" s="4"/>
      <c r="U1043" s="30"/>
      <c r="W1043" s="31"/>
      <c r="X1043" s="32"/>
    </row>
    <row r="1044" customFormat="false" ht="14.85" hidden="false" customHeight="true" outlineLevel="0" collapsed="false">
      <c r="A1044" s="151" t="s">
        <v>13648</v>
      </c>
      <c r="B1044" s="152" t="s">
        <v>13649</v>
      </c>
      <c r="C1044" s="152" t="s">
        <v>13650</v>
      </c>
      <c r="D1044" s="124" t="s">
        <v>13649</v>
      </c>
      <c r="E1044" s="153"/>
      <c r="I1044" s="4"/>
      <c r="J1044" s="4"/>
      <c r="K1044" s="4"/>
      <c r="L1044" s="4"/>
      <c r="M1044" s="4"/>
      <c r="N1044" s="4"/>
      <c r="O1044" s="4"/>
      <c r="P1044" s="4"/>
      <c r="Q1044" s="4"/>
      <c r="R1044" s="4"/>
      <c r="S1044" s="4"/>
      <c r="T1044" s="4"/>
      <c r="U1044" s="30"/>
      <c r="W1044" s="31"/>
      <c r="X1044" s="32"/>
    </row>
    <row r="1045" customFormat="false" ht="14.85" hidden="false" customHeight="true" outlineLevel="0" collapsed="false">
      <c r="A1045" s="163" t="s">
        <v>6793</v>
      </c>
      <c r="B1045" s="170" t="s">
        <v>3487</v>
      </c>
      <c r="C1045" s="170" t="s">
        <v>6794</v>
      </c>
      <c r="D1045" s="159" t="s">
        <v>16063</v>
      </c>
      <c r="E1045" s="158" t="s">
        <v>16064</v>
      </c>
      <c r="I1045" s="4"/>
      <c r="J1045" s="4"/>
      <c r="K1045" s="4"/>
      <c r="L1045" s="4"/>
      <c r="M1045" s="4"/>
      <c r="N1045" s="4"/>
      <c r="O1045" s="4"/>
      <c r="P1045" s="4"/>
      <c r="Q1045" s="4"/>
      <c r="R1045" s="4"/>
      <c r="S1045" s="4"/>
      <c r="T1045" s="4"/>
      <c r="U1045" s="30"/>
      <c r="W1045" s="31"/>
      <c r="X1045" s="32"/>
    </row>
    <row r="1046" customFormat="false" ht="14.85" hidden="false" customHeight="true" outlineLevel="0" collapsed="false">
      <c r="A1046" s="151" t="s">
        <v>837</v>
      </c>
      <c r="B1046" s="152" t="s">
        <v>2418</v>
      </c>
      <c r="C1046" s="152" t="s">
        <v>6494</v>
      </c>
      <c r="D1046" s="124" t="s">
        <v>2418</v>
      </c>
      <c r="E1046" s="153"/>
      <c r="I1046" s="4"/>
      <c r="J1046" s="4"/>
      <c r="K1046" s="4"/>
      <c r="L1046" s="4"/>
      <c r="M1046" s="4"/>
      <c r="N1046" s="4"/>
      <c r="O1046" s="4"/>
      <c r="P1046" s="4"/>
      <c r="Q1046" s="4"/>
      <c r="R1046" s="4"/>
      <c r="S1046" s="4"/>
      <c r="T1046" s="4"/>
      <c r="U1046" s="30"/>
      <c r="W1046" s="31"/>
      <c r="X1046" s="32"/>
    </row>
    <row r="1047" customFormat="false" ht="14.85" hidden="false" customHeight="true" outlineLevel="0" collapsed="false">
      <c r="A1047" s="151" t="s">
        <v>9957</v>
      </c>
      <c r="B1047" s="152" t="s">
        <v>9958</v>
      </c>
      <c r="C1047" s="152" t="s">
        <v>9959</v>
      </c>
      <c r="D1047" s="124" t="s">
        <v>9958</v>
      </c>
      <c r="E1047" s="153"/>
      <c r="I1047" s="4"/>
      <c r="J1047" s="4"/>
      <c r="K1047" s="4"/>
      <c r="L1047" s="4"/>
      <c r="M1047" s="4"/>
      <c r="N1047" s="4"/>
      <c r="O1047" s="4"/>
      <c r="P1047" s="4"/>
      <c r="Q1047" s="4"/>
      <c r="R1047" s="4"/>
      <c r="S1047" s="4"/>
      <c r="T1047" s="4"/>
      <c r="U1047" s="30"/>
      <c r="W1047" s="31"/>
      <c r="X1047" s="32"/>
    </row>
    <row r="1048" customFormat="false" ht="14.85" hidden="false" customHeight="true" outlineLevel="0" collapsed="false">
      <c r="A1048" s="151" t="s">
        <v>16065</v>
      </c>
      <c r="B1048" s="164" t="s">
        <v>1704</v>
      </c>
      <c r="C1048" s="164" t="s">
        <v>6216</v>
      </c>
      <c r="D1048" s="165" t="s">
        <v>1704</v>
      </c>
      <c r="E1048" s="153"/>
      <c r="I1048" s="4"/>
      <c r="J1048" s="4"/>
      <c r="K1048" s="4"/>
      <c r="L1048" s="4"/>
      <c r="M1048" s="4"/>
      <c r="N1048" s="4"/>
      <c r="O1048" s="4"/>
      <c r="P1048" s="4"/>
      <c r="Q1048" s="4"/>
      <c r="R1048" s="4"/>
      <c r="S1048" s="4"/>
      <c r="T1048" s="4"/>
      <c r="U1048" s="30"/>
      <c r="W1048" s="31"/>
      <c r="X1048" s="32"/>
    </row>
    <row r="1049" customFormat="false" ht="14.85" hidden="false" customHeight="true" outlineLevel="0" collapsed="false">
      <c r="A1049" s="151" t="s">
        <v>16068</v>
      </c>
      <c r="B1049" s="152" t="s">
        <v>16066</v>
      </c>
      <c r="C1049" s="152" t="s">
        <v>16067</v>
      </c>
      <c r="D1049" s="124" t="s">
        <v>16066</v>
      </c>
      <c r="E1049" s="153"/>
      <c r="I1049" s="4"/>
      <c r="J1049" s="4"/>
      <c r="K1049" s="4"/>
      <c r="L1049" s="4"/>
      <c r="M1049" s="4"/>
      <c r="N1049" s="4"/>
      <c r="O1049" s="4"/>
      <c r="P1049" s="4"/>
      <c r="Q1049" s="4"/>
      <c r="R1049" s="4"/>
      <c r="S1049" s="4"/>
      <c r="T1049" s="4"/>
      <c r="U1049" s="30"/>
      <c r="W1049" s="31"/>
      <c r="X1049" s="32"/>
    </row>
    <row r="1050" customFormat="false" ht="14.85" hidden="false" customHeight="true" outlineLevel="0" collapsed="false">
      <c r="A1050" s="151" t="s">
        <v>10135</v>
      </c>
      <c r="B1050" s="152" t="s">
        <v>16069</v>
      </c>
      <c r="C1050" s="152" t="s">
        <v>10138</v>
      </c>
      <c r="D1050" s="124" t="s">
        <v>16069</v>
      </c>
      <c r="E1050" s="153"/>
      <c r="I1050" s="4"/>
      <c r="J1050" s="4"/>
      <c r="K1050" s="4"/>
      <c r="L1050" s="4"/>
      <c r="M1050" s="4"/>
      <c r="N1050" s="4"/>
      <c r="O1050" s="4"/>
      <c r="P1050" s="4"/>
      <c r="Q1050" s="4"/>
      <c r="R1050" s="4"/>
      <c r="S1050" s="4"/>
      <c r="T1050" s="4"/>
      <c r="U1050" s="30"/>
      <c r="W1050" s="31"/>
      <c r="X1050" s="32"/>
    </row>
    <row r="1051" customFormat="false" ht="14.85" hidden="false" customHeight="true" outlineLevel="0" collapsed="false">
      <c r="A1051" s="151" t="s">
        <v>16073</v>
      </c>
      <c r="B1051" s="152" t="s">
        <v>16070</v>
      </c>
      <c r="C1051" s="152" t="s">
        <v>16071</v>
      </c>
      <c r="D1051" s="124"/>
      <c r="E1051" s="153" t="s">
        <v>16072</v>
      </c>
      <c r="I1051" s="4"/>
      <c r="J1051" s="4"/>
      <c r="K1051" s="4"/>
      <c r="L1051" s="4"/>
      <c r="M1051" s="4"/>
      <c r="N1051" s="4"/>
      <c r="O1051" s="4"/>
      <c r="P1051" s="4"/>
      <c r="Q1051" s="4"/>
      <c r="R1051" s="4"/>
      <c r="S1051" s="4"/>
      <c r="T1051" s="4"/>
      <c r="U1051" s="30"/>
      <c r="W1051" s="31"/>
      <c r="X1051" s="32"/>
    </row>
    <row r="1052" customFormat="false" ht="14.85" hidden="false" customHeight="true" outlineLevel="0" collapsed="false">
      <c r="A1052" s="163" t="s">
        <v>10391</v>
      </c>
      <c r="B1052" s="170" t="s">
        <v>1411</v>
      </c>
      <c r="C1052" s="170" t="s">
        <v>10393</v>
      </c>
      <c r="D1052" s="171" t="s">
        <v>10392</v>
      </c>
      <c r="E1052" s="158" t="s">
        <v>16074</v>
      </c>
      <c r="I1052" s="4"/>
      <c r="J1052" s="4"/>
      <c r="K1052" s="4"/>
      <c r="L1052" s="4"/>
      <c r="M1052" s="4"/>
      <c r="N1052" s="4"/>
      <c r="O1052" s="4"/>
      <c r="P1052" s="4"/>
      <c r="Q1052" s="4"/>
      <c r="R1052" s="4"/>
      <c r="S1052" s="4"/>
      <c r="T1052" s="4"/>
      <c r="U1052" s="30"/>
      <c r="W1052" s="31"/>
      <c r="X1052" s="32"/>
    </row>
    <row r="1053" customFormat="false" ht="14.85" hidden="false" customHeight="true" outlineLevel="0" collapsed="false">
      <c r="A1053" s="151" t="s">
        <v>16077</v>
      </c>
      <c r="B1053" s="152" t="s">
        <v>16075</v>
      </c>
      <c r="C1053" s="152" t="s">
        <v>16076</v>
      </c>
      <c r="D1053" s="124" t="s">
        <v>16075</v>
      </c>
      <c r="E1053" s="153"/>
      <c r="I1053" s="4"/>
      <c r="J1053" s="4"/>
      <c r="K1053" s="4"/>
      <c r="L1053" s="4"/>
      <c r="M1053" s="4"/>
      <c r="N1053" s="4"/>
      <c r="O1053" s="4"/>
      <c r="P1053" s="4"/>
      <c r="Q1053" s="4"/>
      <c r="R1053" s="4"/>
      <c r="S1053" s="4"/>
      <c r="T1053" s="4"/>
      <c r="U1053" s="30"/>
      <c r="W1053" s="31"/>
      <c r="X1053" s="32"/>
    </row>
    <row r="1054" customFormat="false" ht="14.85" hidden="false" customHeight="true" outlineLevel="0" collapsed="false">
      <c r="A1054" s="151" t="s">
        <v>16079</v>
      </c>
      <c r="B1054" s="152" t="s">
        <v>6011</v>
      </c>
      <c r="C1054" s="152" t="s">
        <v>16078</v>
      </c>
      <c r="D1054" s="124" t="s">
        <v>6011</v>
      </c>
      <c r="E1054" s="153"/>
      <c r="I1054" s="4"/>
      <c r="J1054" s="4"/>
      <c r="K1054" s="4"/>
      <c r="L1054" s="4"/>
      <c r="M1054" s="4"/>
      <c r="N1054" s="4"/>
      <c r="O1054" s="4"/>
      <c r="P1054" s="4"/>
      <c r="Q1054" s="4"/>
      <c r="R1054" s="4"/>
      <c r="S1054" s="4"/>
      <c r="T1054" s="4"/>
      <c r="U1054" s="30"/>
      <c r="W1054" s="31"/>
      <c r="X1054" s="32"/>
    </row>
    <row r="1055" customFormat="false" ht="14.85" hidden="false" customHeight="true" outlineLevel="0" collapsed="false">
      <c r="A1055" s="1449" t="s">
        <v>8304</v>
      </c>
      <c r="B1055" s="1448" t="s">
        <v>3360</v>
      </c>
      <c r="C1055" s="1448" t="s">
        <v>8306</v>
      </c>
      <c r="D1055" s="339" t="s">
        <v>3360</v>
      </c>
      <c r="E1055" s="158" t="s">
        <v>16080</v>
      </c>
      <c r="I1055" s="4"/>
      <c r="J1055" s="4"/>
      <c r="K1055" s="4"/>
      <c r="L1055" s="4"/>
      <c r="M1055" s="4"/>
      <c r="N1055" s="4"/>
      <c r="O1055" s="4"/>
      <c r="P1055" s="4"/>
      <c r="Q1055" s="4"/>
      <c r="R1055" s="4"/>
      <c r="S1055" s="4"/>
      <c r="T1055" s="4"/>
      <c r="U1055" s="30"/>
      <c r="W1055" s="31"/>
      <c r="X1055" s="32"/>
    </row>
    <row r="1056" customFormat="false" ht="14.85" hidden="false" customHeight="true" outlineLevel="0" collapsed="false">
      <c r="A1056" s="151" t="s">
        <v>10713</v>
      </c>
      <c r="B1056" s="152" t="s">
        <v>16081</v>
      </c>
      <c r="C1056" s="152" t="s">
        <v>10716</v>
      </c>
      <c r="D1056" s="124" t="s">
        <v>16081</v>
      </c>
      <c r="E1056" s="153"/>
      <c r="I1056" s="4"/>
      <c r="J1056" s="4"/>
      <c r="K1056" s="4"/>
      <c r="L1056" s="4"/>
      <c r="M1056" s="4"/>
      <c r="N1056" s="4"/>
      <c r="O1056" s="4"/>
      <c r="P1056" s="4"/>
      <c r="Q1056" s="4"/>
      <c r="R1056" s="4"/>
      <c r="S1056" s="4"/>
      <c r="T1056" s="4"/>
      <c r="U1056" s="30"/>
      <c r="W1056" s="31"/>
      <c r="X1056" s="32"/>
    </row>
    <row r="1057" customFormat="false" ht="14.85" hidden="false" customHeight="true" outlineLevel="0" collapsed="false">
      <c r="A1057" s="151" t="s">
        <v>868</v>
      </c>
      <c r="B1057" s="152" t="s">
        <v>7049</v>
      </c>
      <c r="C1057" s="152" t="s">
        <v>7050</v>
      </c>
      <c r="D1057" s="124" t="s">
        <v>7049</v>
      </c>
      <c r="E1057" s="153"/>
      <c r="I1057" s="4"/>
      <c r="J1057" s="4"/>
      <c r="K1057" s="4"/>
      <c r="L1057" s="4"/>
      <c r="M1057" s="4"/>
      <c r="N1057" s="4"/>
      <c r="O1057" s="4"/>
      <c r="P1057" s="4"/>
      <c r="Q1057" s="4"/>
      <c r="R1057" s="4"/>
      <c r="S1057" s="4"/>
      <c r="T1057" s="4"/>
      <c r="U1057" s="30"/>
      <c r="W1057" s="31"/>
      <c r="X1057" s="32"/>
    </row>
    <row r="1058" customFormat="false" ht="14.85" hidden="false" customHeight="true" outlineLevel="0" collapsed="false">
      <c r="A1058" s="151" t="s">
        <v>845</v>
      </c>
      <c r="B1058" s="152" t="s">
        <v>13485</v>
      </c>
      <c r="C1058" s="152" t="s">
        <v>13486</v>
      </c>
      <c r="D1058" s="124" t="s">
        <v>13485</v>
      </c>
      <c r="E1058" s="153"/>
      <c r="I1058" s="4"/>
      <c r="J1058" s="4"/>
      <c r="K1058" s="4"/>
      <c r="L1058" s="4"/>
      <c r="M1058" s="4"/>
      <c r="N1058" s="4"/>
      <c r="O1058" s="4"/>
      <c r="P1058" s="4"/>
      <c r="Q1058" s="4"/>
      <c r="R1058" s="4"/>
      <c r="S1058" s="4"/>
      <c r="T1058" s="4"/>
      <c r="U1058" s="30"/>
      <c r="W1058" s="31"/>
      <c r="X1058" s="32"/>
    </row>
    <row r="1059" customFormat="false" ht="14.85" hidden="false" customHeight="true" outlineLevel="0" collapsed="false">
      <c r="A1059" s="151" t="s">
        <v>16084</v>
      </c>
      <c r="B1059" s="152" t="s">
        <v>16082</v>
      </c>
      <c r="C1059" s="152" t="s">
        <v>16083</v>
      </c>
      <c r="D1059" s="124" t="s">
        <v>16082</v>
      </c>
      <c r="E1059" s="153"/>
      <c r="I1059" s="4"/>
      <c r="J1059" s="4"/>
      <c r="K1059" s="4"/>
      <c r="L1059" s="4"/>
      <c r="M1059" s="4"/>
      <c r="N1059" s="4"/>
      <c r="O1059" s="4"/>
      <c r="P1059" s="4"/>
      <c r="Q1059" s="4"/>
      <c r="R1059" s="4"/>
      <c r="S1059" s="4"/>
      <c r="T1059" s="4"/>
      <c r="U1059" s="30"/>
      <c r="W1059" s="31"/>
      <c r="X1059" s="32"/>
    </row>
    <row r="1060" customFormat="false" ht="14.85" hidden="false" customHeight="true" outlineLevel="0" collapsed="false">
      <c r="A1060" s="151" t="s">
        <v>10045</v>
      </c>
      <c r="B1060" s="152" t="s">
        <v>10046</v>
      </c>
      <c r="C1060" s="152" t="s">
        <v>10047</v>
      </c>
      <c r="D1060" s="124" t="s">
        <v>10046</v>
      </c>
      <c r="E1060" s="153"/>
      <c r="I1060" s="4"/>
      <c r="J1060" s="4"/>
      <c r="K1060" s="4"/>
      <c r="L1060" s="4"/>
      <c r="M1060" s="4"/>
      <c r="N1060" s="4"/>
      <c r="O1060" s="4"/>
      <c r="P1060" s="4"/>
      <c r="Q1060" s="4"/>
      <c r="R1060" s="4"/>
      <c r="S1060" s="4"/>
      <c r="T1060" s="4"/>
      <c r="U1060" s="30"/>
      <c r="W1060" s="31"/>
      <c r="X1060" s="32"/>
    </row>
    <row r="1061" customFormat="false" ht="14.85" hidden="false" customHeight="true" outlineLevel="0" collapsed="false">
      <c r="A1061" s="1452" t="s">
        <v>16088</v>
      </c>
      <c r="B1061" s="1450" t="s">
        <v>16085</v>
      </c>
      <c r="C1061" s="1450" t="n">
        <v>4156587310</v>
      </c>
      <c r="D1061" s="247" t="s">
        <v>16086</v>
      </c>
      <c r="E1061" s="1451" t="s">
        <v>16087</v>
      </c>
      <c r="I1061" s="4"/>
      <c r="J1061" s="4"/>
      <c r="K1061" s="4"/>
      <c r="L1061" s="4"/>
      <c r="M1061" s="4"/>
      <c r="N1061" s="4"/>
      <c r="O1061" s="4"/>
      <c r="P1061" s="4"/>
      <c r="Q1061" s="4"/>
      <c r="R1061" s="4"/>
      <c r="S1061" s="4"/>
      <c r="T1061" s="4"/>
      <c r="U1061" s="30"/>
      <c r="W1061" s="31"/>
      <c r="X1061" s="32"/>
    </row>
    <row r="1062" customFormat="false" ht="14.85" hidden="false" customHeight="true" outlineLevel="0" collapsed="false">
      <c r="A1062" s="230" t="s">
        <v>10052</v>
      </c>
      <c r="B1062" s="1453" t="s">
        <v>16089</v>
      </c>
      <c r="C1062" s="1453" t="s">
        <v>10054</v>
      </c>
      <c r="D1062" s="228" t="s">
        <v>16090</v>
      </c>
      <c r="E1062" s="229" t="s">
        <v>16091</v>
      </c>
      <c r="I1062" s="4"/>
      <c r="J1062" s="4"/>
      <c r="K1062" s="4"/>
      <c r="L1062" s="4"/>
      <c r="M1062" s="4"/>
      <c r="N1062" s="4"/>
      <c r="O1062" s="4"/>
      <c r="P1062" s="4"/>
      <c r="Q1062" s="4"/>
      <c r="R1062" s="4"/>
      <c r="S1062" s="4"/>
      <c r="T1062" s="4"/>
      <c r="U1062" s="30"/>
      <c r="W1062" s="31"/>
      <c r="X1062" s="32"/>
    </row>
    <row r="1063" customFormat="false" ht="14.85" hidden="false" customHeight="true" outlineLevel="0" collapsed="false">
      <c r="A1063" s="190" t="s">
        <v>16092</v>
      </c>
      <c r="B1063" s="188"/>
      <c r="C1063" s="188"/>
      <c r="D1063" s="195"/>
      <c r="E1063" s="189"/>
      <c r="I1063" s="4"/>
      <c r="J1063" s="4"/>
      <c r="K1063" s="4"/>
      <c r="L1063" s="4"/>
      <c r="M1063" s="4"/>
      <c r="N1063" s="4"/>
      <c r="O1063" s="4"/>
      <c r="P1063" s="4"/>
      <c r="Q1063" s="4"/>
      <c r="R1063" s="4"/>
      <c r="S1063" s="4"/>
      <c r="T1063" s="4"/>
      <c r="U1063" s="30"/>
      <c r="W1063" s="31"/>
      <c r="X1063" s="32"/>
    </row>
    <row r="1064" customFormat="false" ht="14.85" hidden="false" customHeight="true" outlineLevel="0" collapsed="false">
      <c r="A1064" s="151" t="s">
        <v>16093</v>
      </c>
      <c r="B1064" s="152" t="s">
        <v>6402</v>
      </c>
      <c r="C1064" s="152" t="s">
        <v>6403</v>
      </c>
      <c r="D1064" s="124" t="s">
        <v>6402</v>
      </c>
      <c r="E1064" s="153"/>
      <c r="I1064" s="4"/>
      <c r="J1064" s="4"/>
      <c r="K1064" s="4"/>
      <c r="L1064" s="4"/>
      <c r="M1064" s="4"/>
      <c r="N1064" s="4"/>
      <c r="O1064" s="4"/>
      <c r="P1064" s="4"/>
      <c r="Q1064" s="4"/>
      <c r="R1064" s="4"/>
      <c r="S1064" s="4"/>
      <c r="T1064" s="4"/>
      <c r="U1064" s="30"/>
      <c r="W1064" s="31"/>
      <c r="X1064" s="32"/>
    </row>
    <row r="1065" customFormat="false" ht="14.85" hidden="false" customHeight="true" outlineLevel="0" collapsed="false">
      <c r="A1065" s="163" t="s">
        <v>865</v>
      </c>
      <c r="B1065" s="170" t="s">
        <v>16094</v>
      </c>
      <c r="C1065" s="170" t="s">
        <v>16095</v>
      </c>
      <c r="D1065" s="171" t="s">
        <v>16096</v>
      </c>
      <c r="E1065" s="158" t="s">
        <v>16097</v>
      </c>
      <c r="I1065" s="4"/>
      <c r="J1065" s="4"/>
      <c r="K1065" s="4"/>
      <c r="L1065" s="4"/>
      <c r="M1065" s="4"/>
      <c r="N1065" s="4"/>
      <c r="O1065" s="4"/>
      <c r="P1065" s="4"/>
      <c r="Q1065" s="4"/>
      <c r="R1065" s="4"/>
      <c r="S1065" s="4"/>
      <c r="T1065" s="4"/>
      <c r="U1065" s="30"/>
      <c r="W1065" s="31"/>
      <c r="X1065" s="32"/>
    </row>
    <row r="1066" customFormat="false" ht="14.85" hidden="false" customHeight="true" outlineLevel="0" collapsed="false">
      <c r="A1066" s="151" t="s">
        <v>16100</v>
      </c>
      <c r="B1066" s="152" t="s">
        <v>16098</v>
      </c>
      <c r="C1066" s="152" t="s">
        <v>16099</v>
      </c>
      <c r="D1066" s="124" t="s">
        <v>16098</v>
      </c>
      <c r="E1066" s="153"/>
      <c r="I1066" s="4"/>
      <c r="J1066" s="4"/>
      <c r="K1066" s="4"/>
      <c r="L1066" s="4"/>
      <c r="M1066" s="4"/>
      <c r="N1066" s="4"/>
      <c r="O1066" s="4"/>
      <c r="P1066" s="4"/>
      <c r="Q1066" s="4"/>
      <c r="R1066" s="4"/>
      <c r="S1066" s="4"/>
      <c r="T1066" s="4"/>
      <c r="U1066" s="30"/>
      <c r="W1066" s="31"/>
      <c r="X1066" s="32"/>
    </row>
    <row r="1067" customFormat="false" ht="14.85" hidden="false" customHeight="true" outlineLevel="0" collapsed="false">
      <c r="A1067" s="151" t="s">
        <v>9104</v>
      </c>
      <c r="B1067" s="164" t="s">
        <v>9105</v>
      </c>
      <c r="C1067" s="164" t="s">
        <v>9106</v>
      </c>
      <c r="D1067" s="165" t="s">
        <v>9105</v>
      </c>
      <c r="E1067" s="153"/>
      <c r="I1067" s="4"/>
      <c r="J1067" s="4"/>
      <c r="K1067" s="4"/>
      <c r="L1067" s="4"/>
      <c r="M1067" s="4"/>
      <c r="N1067" s="4"/>
      <c r="O1067" s="4"/>
      <c r="P1067" s="4"/>
      <c r="Q1067" s="4"/>
      <c r="R1067" s="4"/>
      <c r="S1067" s="4"/>
      <c r="T1067" s="4"/>
      <c r="U1067" s="30"/>
      <c r="W1067" s="31"/>
      <c r="X1067" s="32"/>
    </row>
    <row r="1068" customFormat="false" ht="14.85" hidden="false" customHeight="true" outlineLevel="0" collapsed="false">
      <c r="A1068" s="151" t="s">
        <v>870</v>
      </c>
      <c r="B1068" s="164" t="s">
        <v>1428</v>
      </c>
      <c r="C1068" s="164" t="s">
        <v>13574</v>
      </c>
      <c r="D1068" s="165" t="s">
        <v>1428</v>
      </c>
      <c r="E1068" s="153"/>
      <c r="I1068" s="4"/>
      <c r="J1068" s="4"/>
      <c r="K1068" s="4"/>
      <c r="L1068" s="4"/>
      <c r="M1068" s="4"/>
      <c r="N1068" s="4"/>
      <c r="O1068" s="4"/>
      <c r="P1068" s="4"/>
      <c r="Q1068" s="4"/>
      <c r="R1068" s="4"/>
      <c r="S1068" s="4"/>
      <c r="T1068" s="4"/>
      <c r="U1068" s="30"/>
      <c r="W1068" s="31"/>
      <c r="X1068" s="32"/>
    </row>
    <row r="1069" customFormat="false" ht="14.85" hidden="false" customHeight="true" outlineLevel="0" collapsed="false">
      <c r="A1069" s="151" t="s">
        <v>13249</v>
      </c>
      <c r="B1069" s="164" t="s">
        <v>13250</v>
      </c>
      <c r="C1069" s="164" t="s">
        <v>13251</v>
      </c>
      <c r="D1069" s="165" t="s">
        <v>13250</v>
      </c>
      <c r="E1069" s="153"/>
      <c r="I1069" s="4"/>
      <c r="J1069" s="4"/>
      <c r="K1069" s="4"/>
      <c r="L1069" s="4"/>
      <c r="M1069" s="4"/>
      <c r="N1069" s="4"/>
      <c r="O1069" s="4"/>
      <c r="P1069" s="4"/>
      <c r="Q1069" s="4"/>
      <c r="R1069" s="4"/>
      <c r="S1069" s="4"/>
      <c r="T1069" s="4"/>
      <c r="U1069" s="30"/>
      <c r="W1069" s="31"/>
      <c r="X1069" s="32"/>
    </row>
    <row r="1070" customFormat="false" ht="14.85" hidden="false" customHeight="true" outlineLevel="0" collapsed="false">
      <c r="A1070" s="151" t="s">
        <v>13398</v>
      </c>
      <c r="B1070" s="152" t="s">
        <v>1402</v>
      </c>
      <c r="C1070" s="152" t="s">
        <v>13399</v>
      </c>
      <c r="D1070" s="124" t="s">
        <v>1402</v>
      </c>
      <c r="E1070" s="153"/>
      <c r="I1070" s="4"/>
      <c r="J1070" s="4"/>
      <c r="K1070" s="4"/>
      <c r="L1070" s="4"/>
      <c r="M1070" s="4"/>
      <c r="N1070" s="4"/>
      <c r="O1070" s="4"/>
      <c r="P1070" s="4"/>
      <c r="Q1070" s="4"/>
      <c r="R1070" s="4"/>
      <c r="S1070" s="4"/>
      <c r="T1070" s="4"/>
      <c r="U1070" s="30"/>
      <c r="W1070" s="31"/>
      <c r="X1070" s="32"/>
    </row>
    <row r="1071" customFormat="false" ht="14.85" hidden="false" customHeight="true" outlineLevel="0" collapsed="false">
      <c r="A1071" s="245" t="s">
        <v>16104</v>
      </c>
      <c r="B1071" s="243" t="s">
        <v>1477</v>
      </c>
      <c r="C1071" s="243" t="s">
        <v>16101</v>
      </c>
      <c r="D1071" s="247" t="s">
        <v>16102</v>
      </c>
      <c r="E1071" s="243" t="s">
        <v>16103</v>
      </c>
      <c r="I1071" s="4"/>
      <c r="J1071" s="4"/>
      <c r="K1071" s="4"/>
      <c r="L1071" s="4"/>
      <c r="M1071" s="4"/>
      <c r="N1071" s="4"/>
      <c r="O1071" s="4"/>
      <c r="P1071" s="4"/>
      <c r="Q1071" s="4"/>
      <c r="R1071" s="4"/>
      <c r="S1071" s="4"/>
      <c r="T1071" s="4"/>
      <c r="U1071" s="30" t="n">
        <v>0</v>
      </c>
      <c r="W1071" s="31" t="n">
        <v>1000</v>
      </c>
      <c r="X1071" s="32" t="n">
        <v>1500</v>
      </c>
    </row>
    <row r="1072" customFormat="false" ht="14.85" hidden="false" customHeight="true" outlineLevel="0" collapsed="false">
      <c r="A1072" s="160" t="s">
        <v>16106</v>
      </c>
      <c r="B1072" s="158" t="s">
        <v>2592</v>
      </c>
      <c r="C1072" s="158" t="s">
        <v>3399</v>
      </c>
      <c r="D1072" s="159" t="s">
        <v>5973</v>
      </c>
      <c r="E1072" s="158" t="s">
        <v>16105</v>
      </c>
      <c r="I1072" s="4"/>
      <c r="J1072" s="4"/>
      <c r="K1072" s="4"/>
      <c r="L1072" s="4"/>
      <c r="M1072" s="4"/>
      <c r="N1072" s="4"/>
      <c r="O1072" s="4"/>
      <c r="P1072" s="4"/>
      <c r="Q1072" s="4"/>
      <c r="R1072" s="4"/>
      <c r="S1072" s="4"/>
      <c r="T1072" s="4"/>
      <c r="U1072" s="30" t="n">
        <v>0</v>
      </c>
      <c r="W1072" s="31" t="n">
        <v>1000</v>
      </c>
      <c r="X1072" s="32" t="n">
        <v>1500</v>
      </c>
    </row>
    <row r="1073" customFormat="false" ht="14.85" hidden="false" customHeight="true" outlineLevel="0" collapsed="false">
      <c r="A1073" s="151" t="s">
        <v>8249</v>
      </c>
      <c r="B1073" s="152" t="s">
        <v>2909</v>
      </c>
      <c r="C1073" s="152" t="s">
        <v>8250</v>
      </c>
      <c r="D1073" s="124" t="s">
        <v>2909</v>
      </c>
      <c r="E1073" s="153"/>
      <c r="I1073" s="4"/>
      <c r="J1073" s="4"/>
      <c r="K1073" s="4"/>
      <c r="L1073" s="4"/>
      <c r="M1073" s="4"/>
      <c r="N1073" s="4"/>
      <c r="O1073" s="4"/>
      <c r="P1073" s="4"/>
      <c r="Q1073" s="4"/>
      <c r="R1073" s="4"/>
      <c r="S1073" s="4"/>
      <c r="T1073" s="4"/>
      <c r="U1073" s="30" t="n">
        <v>0</v>
      </c>
      <c r="W1073" s="31" t="n">
        <v>1000</v>
      </c>
      <c r="X1073" s="32" t="n">
        <v>1500</v>
      </c>
    </row>
    <row r="1074" customFormat="false" ht="14.85" hidden="false" customHeight="true" outlineLevel="0" collapsed="false">
      <c r="A1074" s="151" t="s">
        <v>13151</v>
      </c>
      <c r="B1074" s="164" t="s">
        <v>13152</v>
      </c>
      <c r="C1074" s="164" t="s">
        <v>13153</v>
      </c>
      <c r="D1074" s="165" t="s">
        <v>13152</v>
      </c>
      <c r="E1074" s="153"/>
      <c r="I1074" s="4"/>
      <c r="J1074" s="4"/>
      <c r="K1074" s="4"/>
      <c r="L1074" s="4"/>
      <c r="M1074" s="4"/>
      <c r="N1074" s="4"/>
      <c r="O1074" s="4"/>
      <c r="P1074" s="4"/>
      <c r="Q1074" s="4"/>
      <c r="R1074" s="4"/>
      <c r="S1074" s="4"/>
      <c r="T1074" s="4"/>
      <c r="U1074" s="30" t="n">
        <v>0</v>
      </c>
      <c r="W1074" s="31" t="n">
        <v>1000</v>
      </c>
      <c r="X1074" s="32" t="n">
        <v>1500</v>
      </c>
    </row>
    <row r="1075" customFormat="false" ht="14.85" hidden="false" customHeight="true" outlineLevel="0" collapsed="false">
      <c r="A1075" s="177" t="s">
        <v>16111</v>
      </c>
      <c r="B1075" s="153" t="s">
        <v>16107</v>
      </c>
      <c r="C1075" s="153" t="s">
        <v>16108</v>
      </c>
      <c r="D1075" s="187" t="s">
        <v>16109</v>
      </c>
      <c r="E1075" s="153" t="s">
        <v>16110</v>
      </c>
      <c r="I1075" s="4"/>
      <c r="J1075" s="4"/>
      <c r="K1075" s="4"/>
      <c r="L1075" s="4"/>
      <c r="M1075" s="4"/>
      <c r="N1075" s="4"/>
      <c r="O1075" s="4"/>
      <c r="P1075" s="4"/>
      <c r="Q1075" s="4"/>
      <c r="R1075" s="4"/>
      <c r="S1075" s="4"/>
      <c r="T1075" s="4"/>
      <c r="U1075" s="30" t="n">
        <v>0</v>
      </c>
      <c r="W1075" s="31" t="n">
        <v>1000</v>
      </c>
      <c r="X1075" s="32" t="n">
        <v>1500</v>
      </c>
    </row>
    <row r="1076" customFormat="false" ht="14.85" hidden="false" customHeight="true" outlineLevel="0" collapsed="false">
      <c r="A1076" s="151" t="s">
        <v>16114</v>
      </c>
      <c r="B1076" s="152" t="s">
        <v>16112</v>
      </c>
      <c r="C1076" s="152" t="s">
        <v>16113</v>
      </c>
      <c r="D1076" s="124" t="s">
        <v>16112</v>
      </c>
      <c r="E1076" s="153"/>
      <c r="I1076" s="4"/>
      <c r="J1076" s="4"/>
      <c r="K1076" s="4"/>
      <c r="L1076" s="4"/>
      <c r="M1076" s="4"/>
      <c r="N1076" s="4"/>
      <c r="O1076" s="4"/>
      <c r="P1076" s="4"/>
      <c r="Q1076" s="4"/>
      <c r="R1076" s="4"/>
      <c r="S1076" s="4"/>
      <c r="T1076" s="4"/>
      <c r="U1076" s="30" t="n">
        <v>0</v>
      </c>
      <c r="W1076" s="31" t="n">
        <v>1000</v>
      </c>
      <c r="X1076" s="32" t="n">
        <v>1500</v>
      </c>
    </row>
    <row r="1077" customFormat="false" ht="14.85" hidden="false" customHeight="true" outlineLevel="0" collapsed="false">
      <c r="A1077" s="151" t="s">
        <v>13489</v>
      </c>
      <c r="B1077" s="152" t="s">
        <v>6675</v>
      </c>
      <c r="C1077" s="152" t="s">
        <v>6676</v>
      </c>
      <c r="D1077" s="124" t="s">
        <v>6675</v>
      </c>
      <c r="E1077" s="153"/>
      <c r="I1077" s="4"/>
      <c r="J1077" s="4"/>
      <c r="K1077" s="4"/>
      <c r="L1077" s="4"/>
      <c r="M1077" s="4"/>
      <c r="N1077" s="4"/>
      <c r="O1077" s="4"/>
      <c r="P1077" s="4"/>
      <c r="Q1077" s="4"/>
      <c r="R1077" s="4"/>
      <c r="S1077" s="4"/>
      <c r="T1077" s="4"/>
      <c r="U1077" s="30" t="n">
        <v>0</v>
      </c>
      <c r="W1077" s="31" t="n">
        <v>1000</v>
      </c>
      <c r="X1077" s="32" t="n">
        <v>1500</v>
      </c>
    </row>
    <row r="1078" customFormat="false" ht="14.85" hidden="false" customHeight="true" outlineLevel="0" collapsed="false">
      <c r="A1078" s="151" t="s">
        <v>6220</v>
      </c>
      <c r="B1078" s="164" t="s">
        <v>1707</v>
      </c>
      <c r="C1078" s="164" t="s">
        <v>2648</v>
      </c>
      <c r="D1078" s="165" t="s">
        <v>1707</v>
      </c>
      <c r="E1078" s="153"/>
      <c r="I1078" s="4"/>
      <c r="J1078" s="4"/>
      <c r="K1078" s="4"/>
      <c r="L1078" s="4"/>
      <c r="M1078" s="4"/>
      <c r="N1078" s="4"/>
      <c r="O1078" s="4"/>
      <c r="P1078" s="4"/>
      <c r="Q1078" s="4"/>
      <c r="R1078" s="4"/>
      <c r="S1078" s="4"/>
      <c r="T1078" s="4"/>
      <c r="U1078" s="30" t="n">
        <v>0</v>
      </c>
      <c r="W1078" s="31" t="n">
        <v>1000</v>
      </c>
      <c r="X1078" s="32" t="n">
        <v>1500</v>
      </c>
    </row>
    <row r="1079" customFormat="false" ht="14.85" hidden="false" customHeight="true" outlineLevel="0" collapsed="false">
      <c r="A1079" s="151" t="s">
        <v>16115</v>
      </c>
      <c r="B1079" s="152" t="s">
        <v>10777</v>
      </c>
      <c r="C1079" s="152" t="s">
        <v>10778</v>
      </c>
      <c r="D1079" s="124" t="s">
        <v>10777</v>
      </c>
      <c r="E1079" s="153"/>
      <c r="I1079" s="4"/>
      <c r="J1079" s="4"/>
      <c r="K1079" s="4"/>
      <c r="L1079" s="4"/>
      <c r="M1079" s="4"/>
      <c r="N1079" s="4"/>
      <c r="O1079" s="4"/>
      <c r="P1079" s="4"/>
      <c r="Q1079" s="4"/>
      <c r="R1079" s="4"/>
      <c r="S1079" s="4"/>
      <c r="T1079" s="4"/>
      <c r="U1079" s="30" t="n">
        <v>0</v>
      </c>
      <c r="W1079" s="31" t="n">
        <v>1000</v>
      </c>
      <c r="X1079" s="32" t="n">
        <v>1500</v>
      </c>
    </row>
    <row r="1080" customFormat="false" ht="14.85" hidden="false" customHeight="true" outlineLevel="0" collapsed="false">
      <c r="A1080" s="151" t="s">
        <v>6864</v>
      </c>
      <c r="B1080" s="152" t="s">
        <v>6866</v>
      </c>
      <c r="C1080" s="152" t="s">
        <v>6867</v>
      </c>
      <c r="D1080" s="124" t="s">
        <v>6866</v>
      </c>
      <c r="E1080" s="153"/>
      <c r="I1080" s="4"/>
      <c r="J1080" s="4"/>
      <c r="K1080" s="4"/>
      <c r="L1080" s="4"/>
      <c r="M1080" s="4"/>
      <c r="N1080" s="4"/>
      <c r="O1080" s="4"/>
      <c r="P1080" s="4"/>
      <c r="Q1080" s="4"/>
      <c r="R1080" s="4"/>
      <c r="S1080" s="4"/>
      <c r="T1080" s="4"/>
      <c r="U1080" s="30" t="n">
        <v>0</v>
      </c>
      <c r="W1080" s="31" t="n">
        <v>1000</v>
      </c>
      <c r="X1080" s="32" t="n">
        <v>1500</v>
      </c>
    </row>
    <row r="1081" customFormat="false" ht="14.85" hidden="false" customHeight="true" outlineLevel="0" collapsed="false">
      <c r="A1081" s="248" t="s">
        <v>13308</v>
      </c>
      <c r="B1081" s="246" t="s">
        <v>16116</v>
      </c>
      <c r="C1081" s="246" t="s">
        <v>13309</v>
      </c>
      <c r="D1081" s="249" t="s">
        <v>1402</v>
      </c>
      <c r="E1081" s="243" t="s">
        <v>16117</v>
      </c>
      <c r="I1081" s="4"/>
      <c r="J1081" s="4"/>
      <c r="K1081" s="4"/>
      <c r="L1081" s="4"/>
      <c r="M1081" s="4"/>
      <c r="N1081" s="4"/>
      <c r="O1081" s="4"/>
      <c r="P1081" s="4"/>
      <c r="Q1081" s="4"/>
      <c r="R1081" s="4"/>
      <c r="S1081" s="4"/>
      <c r="T1081" s="4"/>
      <c r="U1081" s="30" t="n">
        <v>0</v>
      </c>
      <c r="W1081" s="31" t="n">
        <v>1000</v>
      </c>
      <c r="X1081" s="32" t="n">
        <v>1500</v>
      </c>
    </row>
    <row r="1082" customFormat="false" ht="14.85" hidden="false" customHeight="true" outlineLevel="0" collapsed="false">
      <c r="A1082" s="151" t="s">
        <v>16118</v>
      </c>
      <c r="B1082" s="152" t="s">
        <v>6854</v>
      </c>
      <c r="C1082" s="152" t="s">
        <v>2873</v>
      </c>
      <c r="D1082" s="124" t="s">
        <v>6854</v>
      </c>
      <c r="E1082" s="153"/>
      <c r="I1082" s="4"/>
      <c r="J1082" s="4"/>
      <c r="K1082" s="4"/>
      <c r="L1082" s="4"/>
      <c r="M1082" s="4"/>
      <c r="N1082" s="4"/>
      <c r="O1082" s="4"/>
      <c r="P1082" s="4"/>
      <c r="Q1082" s="4"/>
      <c r="R1082" s="4"/>
      <c r="S1082" s="4"/>
      <c r="T1082" s="4"/>
      <c r="U1082" s="30"/>
      <c r="W1082" s="31"/>
      <c r="X1082" s="32"/>
    </row>
    <row r="1083" customFormat="false" ht="14.85" hidden="false" customHeight="true" outlineLevel="0" collapsed="false">
      <c r="A1083" s="151" t="s">
        <v>13642</v>
      </c>
      <c r="B1083" s="152" t="s">
        <v>1658</v>
      </c>
      <c r="C1083" s="152" t="s">
        <v>2051</v>
      </c>
      <c r="D1083" s="187" t="s">
        <v>2052</v>
      </c>
      <c r="E1083" s="153" t="s">
        <v>16119</v>
      </c>
      <c r="I1083" s="4"/>
      <c r="J1083" s="4"/>
      <c r="K1083" s="4"/>
      <c r="L1083" s="4"/>
      <c r="M1083" s="4"/>
      <c r="N1083" s="4"/>
      <c r="O1083" s="4"/>
      <c r="P1083" s="4"/>
      <c r="Q1083" s="4"/>
      <c r="R1083" s="4"/>
      <c r="S1083" s="4"/>
      <c r="T1083" s="4"/>
      <c r="U1083" s="30"/>
      <c r="W1083" s="31"/>
      <c r="X1083" s="32"/>
    </row>
    <row r="1084" customFormat="false" ht="14.85" hidden="false" customHeight="true" outlineLevel="0" collapsed="false">
      <c r="A1084" s="151" t="s">
        <v>16120</v>
      </c>
      <c r="B1084" s="152" t="s">
        <v>6067</v>
      </c>
      <c r="C1084" s="152" t="s">
        <v>6068</v>
      </c>
      <c r="D1084" s="124" t="s">
        <v>6067</v>
      </c>
      <c r="E1084" s="153"/>
      <c r="I1084" s="4"/>
      <c r="J1084" s="4"/>
      <c r="K1084" s="4"/>
      <c r="L1084" s="4"/>
      <c r="M1084" s="4"/>
      <c r="N1084" s="4"/>
      <c r="O1084" s="4"/>
      <c r="P1084" s="4"/>
      <c r="Q1084" s="4"/>
      <c r="R1084" s="4"/>
      <c r="S1084" s="4"/>
      <c r="T1084" s="4"/>
      <c r="U1084" s="30"/>
      <c r="W1084" s="31"/>
      <c r="X1084" s="32"/>
    </row>
    <row r="1085" customFormat="false" ht="14.85" hidden="false" customHeight="true" outlineLevel="0" collapsed="false">
      <c r="A1085" s="237" t="s">
        <v>16123</v>
      </c>
      <c r="B1085" s="210" t="s">
        <v>16121</v>
      </c>
      <c r="C1085" s="210"/>
      <c r="D1085" s="125" t="s">
        <v>16122</v>
      </c>
      <c r="E1085" s="210"/>
      <c r="I1085" s="4"/>
      <c r="J1085" s="4"/>
      <c r="K1085" s="4"/>
      <c r="L1085" s="4"/>
      <c r="M1085" s="4"/>
      <c r="N1085" s="4"/>
      <c r="O1085" s="4"/>
      <c r="P1085" s="4"/>
      <c r="Q1085" s="4"/>
      <c r="R1085" s="4"/>
      <c r="S1085" s="4"/>
      <c r="T1085" s="4"/>
      <c r="U1085" s="30"/>
      <c r="W1085" s="31"/>
      <c r="X1085" s="32"/>
    </row>
    <row r="1086" customFormat="false" ht="14.85" hidden="false" customHeight="true" outlineLevel="0" collapsed="false">
      <c r="A1086" s="151" t="s">
        <v>838</v>
      </c>
      <c r="B1086" s="152" t="s">
        <v>11179</v>
      </c>
      <c r="C1086" s="152" t="s">
        <v>13467</v>
      </c>
      <c r="D1086" s="124" t="s">
        <v>11179</v>
      </c>
      <c r="E1086" s="153"/>
      <c r="I1086" s="4"/>
      <c r="J1086" s="4"/>
      <c r="K1086" s="4"/>
      <c r="L1086" s="4"/>
      <c r="M1086" s="4"/>
      <c r="N1086" s="4"/>
      <c r="O1086" s="4"/>
      <c r="P1086" s="4"/>
      <c r="Q1086" s="4"/>
      <c r="R1086" s="4"/>
      <c r="S1086" s="4"/>
      <c r="T1086" s="4"/>
      <c r="U1086" s="30"/>
      <c r="W1086" s="31"/>
      <c r="X1086" s="32"/>
    </row>
    <row r="1087" customFormat="false" ht="14.85" hidden="false" customHeight="true" outlineLevel="0" collapsed="false">
      <c r="A1087" s="151" t="s">
        <v>16126</v>
      </c>
      <c r="B1087" s="152" t="s">
        <v>16124</v>
      </c>
      <c r="C1087" s="152" t="s">
        <v>16125</v>
      </c>
      <c r="D1087" s="124" t="s">
        <v>16124</v>
      </c>
      <c r="E1087" s="153"/>
      <c r="I1087" s="4"/>
      <c r="J1087" s="4"/>
      <c r="K1087" s="4"/>
      <c r="L1087" s="4"/>
      <c r="M1087" s="4"/>
      <c r="N1087" s="4"/>
      <c r="O1087" s="4"/>
      <c r="P1087" s="4"/>
      <c r="Q1087" s="4"/>
      <c r="R1087" s="4"/>
      <c r="S1087" s="4"/>
      <c r="T1087" s="4"/>
      <c r="U1087" s="30"/>
      <c r="W1087" s="31"/>
      <c r="X1087" s="32"/>
    </row>
    <row r="1088" customFormat="false" ht="14.85" hidden="false" customHeight="true" outlineLevel="0" collapsed="false">
      <c r="A1088" s="151" t="s">
        <v>8746</v>
      </c>
      <c r="B1088" s="152" t="s">
        <v>8747</v>
      </c>
      <c r="C1088" s="152" t="s">
        <v>8748</v>
      </c>
      <c r="D1088" s="124" t="s">
        <v>8747</v>
      </c>
      <c r="E1088" s="153"/>
      <c r="I1088" s="4"/>
      <c r="J1088" s="4"/>
      <c r="K1088" s="4"/>
      <c r="L1088" s="4"/>
      <c r="M1088" s="4"/>
      <c r="N1088" s="4"/>
      <c r="O1088" s="4"/>
      <c r="P1088" s="4"/>
      <c r="Q1088" s="4"/>
      <c r="R1088" s="4"/>
      <c r="S1088" s="4"/>
      <c r="T1088" s="4"/>
      <c r="U1088" s="30"/>
      <c r="W1088" s="31"/>
      <c r="X1088" s="32"/>
    </row>
    <row r="1089" customFormat="false" ht="14.85" hidden="false" customHeight="true" outlineLevel="0" collapsed="false">
      <c r="A1089" s="151" t="s">
        <v>16128</v>
      </c>
      <c r="B1089" s="152" t="s">
        <v>1771</v>
      </c>
      <c r="C1089" s="152" t="s">
        <v>16127</v>
      </c>
      <c r="D1089" s="124" t="s">
        <v>1771</v>
      </c>
      <c r="E1089" s="153"/>
      <c r="I1089" s="4"/>
      <c r="J1089" s="4"/>
      <c r="K1089" s="4"/>
      <c r="L1089" s="4"/>
      <c r="M1089" s="4"/>
      <c r="N1089" s="4"/>
      <c r="O1089" s="4"/>
      <c r="P1089" s="4"/>
      <c r="Q1089" s="4"/>
      <c r="R1089" s="4"/>
      <c r="S1089" s="4"/>
      <c r="T1089" s="4"/>
      <c r="U1089" s="30"/>
      <c r="W1089" s="31"/>
      <c r="X1089" s="32"/>
    </row>
    <row r="1090" customFormat="false" ht="14.85" hidden="false" customHeight="true" outlineLevel="0" collapsed="false">
      <c r="A1090" s="151" t="s">
        <v>7607</v>
      </c>
      <c r="B1090" s="152" t="s">
        <v>2554</v>
      </c>
      <c r="C1090" s="152" t="s">
        <v>7609</v>
      </c>
      <c r="D1090" s="124" t="s">
        <v>2554</v>
      </c>
      <c r="E1090" s="153"/>
      <c r="I1090" s="4"/>
      <c r="J1090" s="4"/>
      <c r="K1090" s="4"/>
      <c r="L1090" s="4"/>
      <c r="M1090" s="4"/>
      <c r="N1090" s="4"/>
      <c r="O1090" s="4"/>
      <c r="P1090" s="4"/>
      <c r="Q1090" s="4"/>
      <c r="R1090" s="4"/>
      <c r="S1090" s="4"/>
      <c r="T1090" s="4"/>
      <c r="U1090" s="30"/>
      <c r="W1090" s="31"/>
      <c r="X1090" s="32"/>
    </row>
    <row r="1091" customFormat="false" ht="14.85" hidden="false" customHeight="true" outlineLevel="0" collapsed="false">
      <c r="A1091" s="163" t="s">
        <v>16129</v>
      </c>
      <c r="B1091" s="170" t="s">
        <v>9279</v>
      </c>
      <c r="C1091" s="170" t="s">
        <v>10009</v>
      </c>
      <c r="D1091" s="171" t="s">
        <v>9279</v>
      </c>
      <c r="E1091" s="158" t="s">
        <v>3808</v>
      </c>
      <c r="I1091" s="4"/>
      <c r="J1091" s="4"/>
      <c r="K1091" s="4"/>
      <c r="L1091" s="4"/>
      <c r="M1091" s="4"/>
      <c r="N1091" s="4"/>
      <c r="O1091" s="4"/>
      <c r="P1091" s="4"/>
      <c r="Q1091" s="4"/>
      <c r="R1091" s="4"/>
      <c r="S1091" s="4"/>
      <c r="T1091" s="4"/>
      <c r="U1091" s="30"/>
      <c r="W1091" s="31"/>
      <c r="X1091" s="32"/>
    </row>
    <row r="1092" customFormat="false" ht="14.85" hidden="false" customHeight="true" outlineLevel="0" collapsed="false">
      <c r="A1092" s="151" t="s">
        <v>9450</v>
      </c>
      <c r="B1092" s="152" t="s">
        <v>9451</v>
      </c>
      <c r="C1092" s="152" t="s">
        <v>16130</v>
      </c>
      <c r="D1092" s="124" t="s">
        <v>9451</v>
      </c>
      <c r="E1092" s="153" t="s">
        <v>16131</v>
      </c>
      <c r="I1092" s="4"/>
      <c r="J1092" s="4"/>
      <c r="K1092" s="4"/>
      <c r="L1092" s="4"/>
      <c r="M1092" s="4"/>
      <c r="N1092" s="4"/>
      <c r="O1092" s="4"/>
      <c r="P1092" s="4"/>
      <c r="Q1092" s="4"/>
      <c r="R1092" s="4"/>
      <c r="S1092" s="4"/>
      <c r="T1092" s="4"/>
      <c r="U1092" s="30"/>
      <c r="W1092" s="31"/>
      <c r="X1092" s="32"/>
    </row>
    <row r="1093" customFormat="false" ht="14.85" hidden="false" customHeight="true" outlineLevel="0" collapsed="false">
      <c r="A1093" s="151" t="s">
        <v>16132</v>
      </c>
      <c r="B1093" s="164" t="s">
        <v>1402</v>
      </c>
      <c r="C1093" s="164"/>
      <c r="D1093" s="165" t="s">
        <v>1402</v>
      </c>
      <c r="E1093" s="153"/>
      <c r="I1093" s="4"/>
      <c r="J1093" s="4"/>
      <c r="K1093" s="4"/>
      <c r="L1093" s="4"/>
      <c r="M1093" s="4"/>
      <c r="N1093" s="4"/>
      <c r="O1093" s="4"/>
      <c r="P1093" s="4"/>
      <c r="Q1093" s="4"/>
      <c r="R1093" s="4"/>
      <c r="S1093" s="4"/>
      <c r="T1093" s="4"/>
      <c r="U1093" s="30"/>
      <c r="W1093" s="31"/>
      <c r="X1093" s="32"/>
    </row>
    <row r="1094" customFormat="false" ht="14.85" hidden="false" customHeight="true" outlineLevel="0" collapsed="false">
      <c r="A1094" s="177" t="s">
        <v>16135</v>
      </c>
      <c r="B1094" s="153" t="s">
        <v>16133</v>
      </c>
      <c r="C1094" s="153" t="s">
        <v>16134</v>
      </c>
      <c r="D1094" s="176" t="s">
        <v>16133</v>
      </c>
      <c r="E1094" s="153"/>
      <c r="I1094" s="4"/>
      <c r="J1094" s="4"/>
      <c r="K1094" s="4"/>
      <c r="L1094" s="4"/>
      <c r="M1094" s="4"/>
      <c r="N1094" s="4"/>
      <c r="O1094" s="4"/>
      <c r="P1094" s="4"/>
      <c r="Q1094" s="4"/>
      <c r="R1094" s="4"/>
      <c r="S1094" s="4"/>
      <c r="T1094" s="4"/>
      <c r="U1094" s="30"/>
      <c r="W1094" s="31"/>
      <c r="X1094" s="32"/>
    </row>
    <row r="1095" customFormat="false" ht="14.85" hidden="false" customHeight="true" outlineLevel="0" collapsed="false">
      <c r="A1095" s="151" t="s">
        <v>3927</v>
      </c>
      <c r="B1095" s="152" t="s">
        <v>16136</v>
      </c>
      <c r="C1095" s="152" t="s">
        <v>3924</v>
      </c>
      <c r="D1095" s="187" t="s">
        <v>3925</v>
      </c>
      <c r="E1095" s="153" t="s">
        <v>16137</v>
      </c>
      <c r="I1095" s="4"/>
      <c r="J1095" s="4"/>
      <c r="K1095" s="4"/>
      <c r="L1095" s="4"/>
      <c r="M1095" s="4"/>
      <c r="N1095" s="4"/>
      <c r="O1095" s="4"/>
      <c r="P1095" s="4"/>
      <c r="Q1095" s="4"/>
      <c r="R1095" s="4"/>
      <c r="S1095" s="4"/>
      <c r="T1095" s="4"/>
      <c r="U1095" s="30"/>
      <c r="W1095" s="31"/>
      <c r="X1095" s="32"/>
    </row>
    <row r="1096" customFormat="false" ht="14.85" hidden="false" customHeight="true" outlineLevel="0" collapsed="false">
      <c r="A1096" s="151" t="s">
        <v>16138</v>
      </c>
      <c r="B1096" s="152" t="s">
        <v>3364</v>
      </c>
      <c r="C1096" s="152" t="s">
        <v>11334</v>
      </c>
      <c r="D1096" s="124" t="s">
        <v>3364</v>
      </c>
      <c r="E1096" s="153"/>
      <c r="I1096" s="4"/>
      <c r="J1096" s="4"/>
      <c r="K1096" s="4"/>
      <c r="L1096" s="4"/>
      <c r="M1096" s="4"/>
      <c r="N1096" s="4"/>
      <c r="O1096" s="4"/>
      <c r="P1096" s="4"/>
      <c r="Q1096" s="4"/>
      <c r="R1096" s="4"/>
      <c r="S1096" s="4"/>
      <c r="T1096" s="4"/>
      <c r="U1096" s="30"/>
      <c r="W1096" s="31"/>
      <c r="X1096" s="32"/>
    </row>
    <row r="1097" customFormat="false" ht="14.85" hidden="false" customHeight="true" outlineLevel="0" collapsed="false">
      <c r="A1097" s="151" t="s">
        <v>16140</v>
      </c>
      <c r="B1097" s="152" t="s">
        <v>10622</v>
      </c>
      <c r="C1097" s="152" t="s">
        <v>16139</v>
      </c>
      <c r="D1097" s="124" t="s">
        <v>10622</v>
      </c>
      <c r="E1097" s="153"/>
      <c r="I1097" s="4"/>
      <c r="J1097" s="4"/>
      <c r="K1097" s="4"/>
      <c r="L1097" s="4"/>
      <c r="M1097" s="4"/>
      <c r="N1097" s="4"/>
      <c r="O1097" s="4"/>
      <c r="P1097" s="4"/>
      <c r="Q1097" s="4"/>
      <c r="R1097" s="4"/>
      <c r="S1097" s="4"/>
      <c r="T1097" s="4"/>
      <c r="U1097" s="30"/>
      <c r="W1097" s="31"/>
      <c r="X1097" s="32"/>
    </row>
    <row r="1098" customFormat="false" ht="14.85" hidden="false" customHeight="true" outlineLevel="0" collapsed="false">
      <c r="A1098" s="151" t="s">
        <v>13785</v>
      </c>
      <c r="B1098" s="152" t="s">
        <v>8215</v>
      </c>
      <c r="C1098" s="152" t="s">
        <v>13786</v>
      </c>
      <c r="D1098" s="124" t="s">
        <v>8215</v>
      </c>
      <c r="E1098" s="153"/>
      <c r="I1098" s="4"/>
      <c r="J1098" s="4"/>
      <c r="K1098" s="4"/>
      <c r="L1098" s="4"/>
      <c r="M1098" s="4"/>
      <c r="N1098" s="4"/>
      <c r="O1098" s="4"/>
      <c r="P1098" s="4"/>
      <c r="Q1098" s="4"/>
      <c r="R1098" s="4"/>
      <c r="S1098" s="4"/>
      <c r="T1098" s="4"/>
      <c r="U1098" s="30"/>
      <c r="W1098" s="31"/>
      <c r="X1098" s="32"/>
    </row>
    <row r="1099" customFormat="false" ht="14.85" hidden="false" customHeight="true" outlineLevel="0" collapsed="false">
      <c r="A1099" s="151" t="s">
        <v>16141</v>
      </c>
      <c r="B1099" s="152" t="s">
        <v>2903</v>
      </c>
      <c r="C1099" s="152" t="s">
        <v>7291</v>
      </c>
      <c r="D1099" s="124" t="s">
        <v>2903</v>
      </c>
      <c r="E1099" s="153"/>
      <c r="I1099" s="4"/>
      <c r="J1099" s="4"/>
      <c r="K1099" s="4"/>
      <c r="L1099" s="4"/>
      <c r="M1099" s="4"/>
      <c r="N1099" s="4"/>
      <c r="O1099" s="4"/>
      <c r="P1099" s="4"/>
      <c r="Q1099" s="4"/>
      <c r="R1099" s="4"/>
      <c r="S1099" s="4"/>
      <c r="T1099" s="4"/>
      <c r="U1099" s="30"/>
      <c r="W1099" s="31"/>
      <c r="X1099" s="32"/>
    </row>
    <row r="1100" customFormat="false" ht="14.85" hidden="false" customHeight="true" outlineLevel="0" collapsed="false">
      <c r="A1100" s="151" t="s">
        <v>13401</v>
      </c>
      <c r="B1100" s="152" t="s">
        <v>1402</v>
      </c>
      <c r="C1100" s="152" t="s">
        <v>13402</v>
      </c>
      <c r="D1100" s="124" t="s">
        <v>1402</v>
      </c>
      <c r="E1100" s="153"/>
      <c r="I1100" s="4"/>
      <c r="J1100" s="4"/>
      <c r="K1100" s="4"/>
      <c r="L1100" s="4"/>
      <c r="M1100" s="4"/>
      <c r="N1100" s="4"/>
      <c r="O1100" s="4"/>
      <c r="P1100" s="4"/>
      <c r="Q1100" s="4"/>
      <c r="R1100" s="4"/>
      <c r="S1100" s="4"/>
      <c r="T1100" s="4"/>
      <c r="U1100" s="30"/>
      <c r="W1100" s="31"/>
      <c r="X1100" s="32"/>
    </row>
    <row r="1101" customFormat="false" ht="14.85" hidden="false" customHeight="true" outlineLevel="0" collapsed="false">
      <c r="A1101" s="163" t="s">
        <v>11969</v>
      </c>
      <c r="B1101" s="170" t="s">
        <v>1355</v>
      </c>
      <c r="C1101" s="170" t="s">
        <v>11970</v>
      </c>
      <c r="D1101" s="171"/>
      <c r="E1101" s="158" t="s">
        <v>3808</v>
      </c>
      <c r="I1101" s="4"/>
      <c r="J1101" s="4"/>
      <c r="K1101" s="4"/>
      <c r="L1101" s="4"/>
      <c r="M1101" s="4"/>
      <c r="N1101" s="4"/>
      <c r="O1101" s="4"/>
      <c r="P1101" s="4"/>
      <c r="Q1101" s="4"/>
      <c r="R1101" s="4"/>
      <c r="S1101" s="4"/>
      <c r="T1101" s="4"/>
      <c r="U1101" s="30"/>
      <c r="W1101" s="31"/>
      <c r="X1101" s="32"/>
    </row>
    <row r="1102" customFormat="false" ht="14.85" hidden="false" customHeight="true" outlineLevel="0" collapsed="false">
      <c r="A1102" s="169" t="s">
        <v>2749</v>
      </c>
      <c r="B1102" s="221" t="s">
        <v>16142</v>
      </c>
      <c r="C1102" s="221" t="s">
        <v>9414</v>
      </c>
      <c r="D1102" s="222"/>
      <c r="E1102" s="168" t="s">
        <v>1893</v>
      </c>
      <c r="I1102" s="4"/>
      <c r="J1102" s="4"/>
      <c r="K1102" s="4"/>
      <c r="L1102" s="4"/>
      <c r="M1102" s="4"/>
      <c r="N1102" s="4"/>
      <c r="O1102" s="4"/>
      <c r="P1102" s="4"/>
      <c r="Q1102" s="4"/>
      <c r="R1102" s="4"/>
      <c r="S1102" s="4"/>
      <c r="T1102" s="4"/>
      <c r="U1102" s="30"/>
      <c r="W1102" s="31"/>
      <c r="X1102" s="32"/>
    </row>
    <row r="1103" customFormat="false" ht="14.85" hidden="false" customHeight="true" outlineLevel="0" collapsed="false">
      <c r="A1103" s="151" t="s">
        <v>9542</v>
      </c>
      <c r="B1103" s="152" t="s">
        <v>1534</v>
      </c>
      <c r="C1103" s="152" t="s">
        <v>16143</v>
      </c>
      <c r="D1103" s="124"/>
      <c r="E1103" s="153"/>
      <c r="I1103" s="4"/>
      <c r="J1103" s="4"/>
      <c r="K1103" s="4"/>
      <c r="L1103" s="4"/>
      <c r="M1103" s="4"/>
      <c r="N1103" s="4"/>
      <c r="O1103" s="4"/>
      <c r="P1103" s="4"/>
      <c r="Q1103" s="4"/>
      <c r="R1103" s="4"/>
      <c r="S1103" s="4"/>
      <c r="T1103" s="4"/>
      <c r="U1103" s="30"/>
      <c r="W1103" s="31"/>
      <c r="X1103" s="32"/>
    </row>
    <row r="1104" customFormat="false" ht="14.85" hidden="false" customHeight="true" outlineLevel="0" collapsed="false">
      <c r="A1104" s="151" t="s">
        <v>16145</v>
      </c>
      <c r="B1104" s="152" t="s">
        <v>3298</v>
      </c>
      <c r="C1104" s="152" t="s">
        <v>16144</v>
      </c>
      <c r="D1104" s="124" t="s">
        <v>3298</v>
      </c>
      <c r="E1104" s="153"/>
      <c r="I1104" s="4"/>
      <c r="J1104" s="4"/>
      <c r="K1104" s="4"/>
      <c r="L1104" s="4"/>
      <c r="M1104" s="4"/>
      <c r="N1104" s="4"/>
      <c r="O1104" s="4"/>
      <c r="P1104" s="4"/>
      <c r="Q1104" s="4"/>
      <c r="R1104" s="4"/>
      <c r="S1104" s="4"/>
      <c r="T1104" s="4"/>
      <c r="U1104" s="30"/>
      <c r="W1104" s="31"/>
      <c r="X1104" s="32"/>
    </row>
    <row r="1105" customFormat="false" ht="14.85" hidden="false" customHeight="true" outlineLevel="0" collapsed="false">
      <c r="A1105" s="151" t="s">
        <v>10242</v>
      </c>
      <c r="B1105" s="152" t="s">
        <v>1707</v>
      </c>
      <c r="C1105" s="152" t="s">
        <v>10243</v>
      </c>
      <c r="D1105" s="187" t="s">
        <v>16146</v>
      </c>
      <c r="E1105" s="153" t="s">
        <v>16147</v>
      </c>
      <c r="I1105" s="4"/>
      <c r="J1105" s="4"/>
      <c r="K1105" s="4"/>
      <c r="L1105" s="4"/>
      <c r="M1105" s="4"/>
      <c r="N1105" s="4"/>
      <c r="O1105" s="4"/>
      <c r="P1105" s="4"/>
      <c r="Q1105" s="4"/>
      <c r="R1105" s="4"/>
      <c r="S1105" s="4"/>
      <c r="T1105" s="4"/>
      <c r="U1105" s="30"/>
      <c r="W1105" s="31"/>
      <c r="X1105" s="32"/>
    </row>
    <row r="1106" customFormat="false" ht="14.85" hidden="false" customHeight="true" outlineLevel="0" collapsed="false">
      <c r="A1106" s="151" t="s">
        <v>11572</v>
      </c>
      <c r="B1106" s="152" t="s">
        <v>11573</v>
      </c>
      <c r="C1106" s="152" t="s">
        <v>11574</v>
      </c>
      <c r="D1106" s="124" t="s">
        <v>11573</v>
      </c>
      <c r="E1106" s="153"/>
      <c r="I1106" s="4"/>
      <c r="J1106" s="4"/>
      <c r="K1106" s="4"/>
      <c r="L1106" s="4"/>
      <c r="M1106" s="4"/>
      <c r="N1106" s="4"/>
      <c r="O1106" s="4"/>
      <c r="P1106" s="4"/>
      <c r="Q1106" s="4"/>
      <c r="R1106" s="4"/>
      <c r="S1106" s="4"/>
      <c r="T1106" s="4"/>
      <c r="U1106" s="30"/>
      <c r="W1106" s="31"/>
      <c r="X1106" s="32"/>
    </row>
    <row r="1107" customFormat="false" ht="14.85" hidden="false" customHeight="true" outlineLevel="0" collapsed="false">
      <c r="A1107" s="151" t="s">
        <v>13322</v>
      </c>
      <c r="B1107" s="152" t="s">
        <v>13323</v>
      </c>
      <c r="C1107" s="152" t="s">
        <v>13324</v>
      </c>
      <c r="D1107" s="124" t="s">
        <v>13323</v>
      </c>
      <c r="E1107" s="153"/>
      <c r="I1107" s="4"/>
      <c r="J1107" s="4"/>
      <c r="K1107" s="4"/>
      <c r="L1107" s="4"/>
      <c r="M1107" s="4"/>
      <c r="N1107" s="4"/>
      <c r="O1107" s="4"/>
      <c r="P1107" s="4"/>
      <c r="Q1107" s="4"/>
      <c r="R1107" s="4"/>
      <c r="S1107" s="4"/>
      <c r="T1107" s="4"/>
      <c r="U1107" s="30"/>
      <c r="W1107" s="31"/>
      <c r="X1107" s="32"/>
    </row>
    <row r="1108" customFormat="false" ht="14.85" hidden="false" customHeight="true" outlineLevel="0" collapsed="false">
      <c r="A1108" s="151" t="s">
        <v>13749</v>
      </c>
      <c r="B1108" s="152" t="s">
        <v>13750</v>
      </c>
      <c r="C1108" s="152" t="s">
        <v>13751</v>
      </c>
      <c r="D1108" s="124" t="s">
        <v>13750</v>
      </c>
      <c r="E1108" s="153"/>
      <c r="I1108" s="4"/>
      <c r="J1108" s="4"/>
      <c r="K1108" s="4"/>
      <c r="L1108" s="4"/>
      <c r="M1108" s="4"/>
      <c r="N1108" s="4"/>
      <c r="O1108" s="4"/>
      <c r="P1108" s="4"/>
      <c r="Q1108" s="4"/>
      <c r="R1108" s="4"/>
      <c r="S1108" s="4"/>
      <c r="T1108" s="4"/>
      <c r="U1108" s="30"/>
      <c r="W1108" s="31"/>
      <c r="X1108" s="32"/>
    </row>
    <row r="1109" customFormat="false" ht="14.85" hidden="false" customHeight="true" outlineLevel="0" collapsed="false">
      <c r="A1109" s="151" t="s">
        <v>16149</v>
      </c>
      <c r="B1109" s="152" t="s">
        <v>176</v>
      </c>
      <c r="C1109" s="152" t="s">
        <v>16148</v>
      </c>
      <c r="D1109" s="124" t="s">
        <v>176</v>
      </c>
      <c r="E1109" s="153"/>
      <c r="I1109" s="4"/>
      <c r="J1109" s="4"/>
      <c r="K1109" s="4"/>
      <c r="L1109" s="4"/>
      <c r="M1109" s="4"/>
      <c r="N1109" s="4"/>
      <c r="O1109" s="4"/>
      <c r="P1109" s="4"/>
      <c r="Q1109" s="4"/>
      <c r="R1109" s="4"/>
      <c r="S1109" s="4"/>
      <c r="T1109" s="4"/>
      <c r="U1109" s="30"/>
      <c r="W1109" s="31"/>
      <c r="X1109" s="32"/>
    </row>
    <row r="1110" customFormat="false" ht="14.85" hidden="false" customHeight="true" outlineLevel="0" collapsed="false">
      <c r="A1110" s="151" t="s">
        <v>6869</v>
      </c>
      <c r="B1110" s="152" t="s">
        <v>6871</v>
      </c>
      <c r="C1110" s="152" t="s">
        <v>6872</v>
      </c>
      <c r="D1110" s="124" t="s">
        <v>6871</v>
      </c>
      <c r="E1110" s="153"/>
      <c r="I1110" s="4"/>
      <c r="J1110" s="4"/>
      <c r="K1110" s="4"/>
      <c r="L1110" s="4"/>
      <c r="M1110" s="4"/>
      <c r="N1110" s="4"/>
      <c r="O1110" s="4"/>
      <c r="P1110" s="4"/>
      <c r="Q1110" s="4"/>
      <c r="R1110" s="4"/>
      <c r="S1110" s="4"/>
      <c r="T1110" s="4"/>
      <c r="U1110" s="30"/>
      <c r="W1110" s="31"/>
      <c r="X1110" s="32"/>
    </row>
    <row r="1111" customFormat="false" ht="14.85" hidden="false" customHeight="true" outlineLevel="0" collapsed="false">
      <c r="A1111" s="160" t="s">
        <v>16151</v>
      </c>
      <c r="B1111" s="158" t="s">
        <v>16150</v>
      </c>
      <c r="C1111" s="158" t="s">
        <v>7663</v>
      </c>
      <c r="D1111" s="180" t="s">
        <v>16150</v>
      </c>
      <c r="E1111" s="158" t="s">
        <v>3808</v>
      </c>
      <c r="I1111" s="4"/>
      <c r="J1111" s="4"/>
      <c r="K1111" s="4"/>
      <c r="L1111" s="4"/>
      <c r="M1111" s="4"/>
      <c r="N1111" s="4"/>
      <c r="O1111" s="4"/>
      <c r="P1111" s="4"/>
      <c r="Q1111" s="4"/>
      <c r="R1111" s="4"/>
      <c r="S1111" s="4"/>
      <c r="T1111" s="4"/>
      <c r="U1111" s="30"/>
      <c r="W1111" s="31"/>
      <c r="X1111" s="32"/>
    </row>
    <row r="1112" customFormat="false" ht="14.85" hidden="false" customHeight="true" outlineLevel="0" collapsed="false">
      <c r="A1112" s="169" t="s">
        <v>16152</v>
      </c>
      <c r="B1112" s="166" t="s">
        <v>1787</v>
      </c>
      <c r="C1112" s="166" t="s">
        <v>7248</v>
      </c>
      <c r="D1112" s="199" t="s">
        <v>1784</v>
      </c>
      <c r="E1112" s="168"/>
      <c r="I1112" s="4"/>
      <c r="J1112" s="4"/>
      <c r="K1112" s="4"/>
      <c r="L1112" s="4"/>
      <c r="M1112" s="4"/>
      <c r="N1112" s="4"/>
      <c r="O1112" s="4"/>
      <c r="P1112" s="4"/>
      <c r="Q1112" s="4"/>
      <c r="R1112" s="4"/>
      <c r="S1112" s="4"/>
      <c r="T1112" s="4"/>
      <c r="U1112" s="30"/>
      <c r="W1112" s="31"/>
      <c r="X1112" s="32"/>
    </row>
    <row r="1113" customFormat="false" ht="14.85" hidden="false" customHeight="true" outlineLevel="0" collapsed="false">
      <c r="A1113" s="151" t="s">
        <v>1533</v>
      </c>
      <c r="B1113" s="152"/>
      <c r="C1113" s="152" t="s">
        <v>16153</v>
      </c>
      <c r="D1113" s="124"/>
      <c r="E1113" s="153"/>
      <c r="I1113" s="4"/>
      <c r="J1113" s="4"/>
      <c r="K1113" s="4"/>
      <c r="L1113" s="4"/>
      <c r="M1113" s="4"/>
      <c r="N1113" s="4"/>
      <c r="O1113" s="4"/>
      <c r="P1113" s="4"/>
      <c r="Q1113" s="4"/>
      <c r="R1113" s="4"/>
      <c r="S1113" s="4"/>
      <c r="T1113" s="4"/>
      <c r="U1113" s="30"/>
      <c r="W1113" s="31"/>
      <c r="X1113" s="32"/>
    </row>
    <row r="1114" customFormat="false" ht="14.85" hidden="false" customHeight="true" outlineLevel="0" collapsed="false">
      <c r="A1114" s="151" t="s">
        <v>16155</v>
      </c>
      <c r="B1114" s="152" t="s">
        <v>16154</v>
      </c>
      <c r="C1114" s="152" t="s">
        <v>9941</v>
      </c>
      <c r="D1114" s="124" t="s">
        <v>16154</v>
      </c>
      <c r="E1114" s="153"/>
      <c r="I1114" s="4"/>
      <c r="J1114" s="4"/>
      <c r="K1114" s="4"/>
      <c r="L1114" s="4"/>
      <c r="M1114" s="4"/>
      <c r="N1114" s="4"/>
      <c r="O1114" s="4"/>
      <c r="P1114" s="4"/>
      <c r="Q1114" s="4"/>
      <c r="R1114" s="4"/>
      <c r="S1114" s="4"/>
      <c r="T1114" s="4"/>
      <c r="U1114" s="30"/>
      <c r="W1114" s="31"/>
      <c r="X1114" s="32"/>
    </row>
    <row r="1115" customFormat="false" ht="14.85" hidden="false" customHeight="true" outlineLevel="0" collapsed="false">
      <c r="A1115" s="163" t="s">
        <v>11065</v>
      </c>
      <c r="B1115" s="170" t="s">
        <v>1584</v>
      </c>
      <c r="C1115" s="170" t="s">
        <v>11066</v>
      </c>
      <c r="D1115" s="159" t="s">
        <v>11069</v>
      </c>
      <c r="E1115" s="158" t="s">
        <v>16156</v>
      </c>
      <c r="I1115" s="4"/>
      <c r="J1115" s="4"/>
      <c r="K1115" s="4"/>
      <c r="L1115" s="4"/>
      <c r="M1115" s="4"/>
      <c r="N1115" s="4"/>
      <c r="O1115" s="4"/>
      <c r="P1115" s="4"/>
      <c r="Q1115" s="4"/>
      <c r="R1115" s="4"/>
      <c r="S1115" s="4"/>
      <c r="T1115" s="4"/>
      <c r="U1115" s="30"/>
      <c r="W1115" s="31"/>
      <c r="X1115" s="32"/>
    </row>
    <row r="1116" customFormat="false" ht="14.85" hidden="false" customHeight="true" outlineLevel="0" collapsed="false">
      <c r="A1116" s="151" t="s">
        <v>16158</v>
      </c>
      <c r="B1116" s="152" t="s">
        <v>16112</v>
      </c>
      <c r="C1116" s="152" t="s">
        <v>16157</v>
      </c>
      <c r="D1116" s="124" t="s">
        <v>16112</v>
      </c>
      <c r="E1116" s="153"/>
      <c r="I1116" s="4"/>
      <c r="J1116" s="4"/>
      <c r="K1116" s="4"/>
      <c r="L1116" s="4"/>
      <c r="M1116" s="4"/>
      <c r="N1116" s="4"/>
      <c r="O1116" s="4"/>
      <c r="P1116" s="4"/>
      <c r="Q1116" s="4"/>
      <c r="R1116" s="4"/>
      <c r="S1116" s="4"/>
      <c r="T1116" s="4"/>
      <c r="U1116" s="30"/>
      <c r="W1116" s="31"/>
      <c r="X1116" s="32"/>
    </row>
    <row r="1117" customFormat="false" ht="14.85" hidden="false" customHeight="true" outlineLevel="0" collapsed="false">
      <c r="A1117" s="151" t="s">
        <v>12261</v>
      </c>
      <c r="B1117" s="152" t="s">
        <v>6675</v>
      </c>
      <c r="C1117" s="152" t="s">
        <v>12262</v>
      </c>
      <c r="D1117" s="124" t="s">
        <v>6675</v>
      </c>
      <c r="E1117" s="153"/>
      <c r="I1117" s="4"/>
      <c r="J1117" s="4"/>
      <c r="K1117" s="4"/>
      <c r="L1117" s="4"/>
      <c r="M1117" s="4"/>
      <c r="N1117" s="4"/>
      <c r="O1117" s="4"/>
      <c r="P1117" s="4"/>
      <c r="Q1117" s="4"/>
      <c r="R1117" s="4"/>
      <c r="S1117" s="4"/>
      <c r="T1117" s="4"/>
      <c r="U1117" s="30"/>
      <c r="W1117" s="31"/>
      <c r="X1117" s="32"/>
    </row>
    <row r="1118" customFormat="false" ht="14.85" hidden="false" customHeight="true" outlineLevel="0" collapsed="false">
      <c r="A1118" s="151" t="s">
        <v>16160</v>
      </c>
      <c r="B1118" s="152" t="s">
        <v>8747</v>
      </c>
      <c r="C1118" s="152" t="s">
        <v>16159</v>
      </c>
      <c r="D1118" s="124" t="s">
        <v>8747</v>
      </c>
      <c r="E1118" s="153"/>
      <c r="I1118" s="4"/>
      <c r="J1118" s="4"/>
      <c r="K1118" s="4"/>
      <c r="L1118" s="4"/>
      <c r="M1118" s="4"/>
      <c r="N1118" s="4"/>
      <c r="O1118" s="4"/>
      <c r="P1118" s="4"/>
      <c r="Q1118" s="4"/>
      <c r="R1118" s="4"/>
      <c r="S1118" s="4"/>
      <c r="T1118" s="4"/>
      <c r="U1118" s="30"/>
      <c r="W1118" s="31"/>
      <c r="X1118" s="32"/>
    </row>
    <row r="1119" customFormat="false" ht="14.85" hidden="false" customHeight="true" outlineLevel="0" collapsed="false">
      <c r="A1119" s="151" t="s">
        <v>16161</v>
      </c>
      <c r="B1119" s="152" t="s">
        <v>9910</v>
      </c>
      <c r="C1119" s="152" t="s">
        <v>9911</v>
      </c>
      <c r="D1119" s="124" t="s">
        <v>9910</v>
      </c>
      <c r="E1119" s="153"/>
      <c r="I1119" s="4"/>
      <c r="J1119" s="4"/>
      <c r="K1119" s="4"/>
      <c r="L1119" s="4"/>
      <c r="M1119" s="4"/>
      <c r="N1119" s="4"/>
      <c r="O1119" s="4"/>
      <c r="P1119" s="4"/>
      <c r="Q1119" s="4"/>
      <c r="R1119" s="4"/>
      <c r="S1119" s="4"/>
      <c r="T1119" s="4"/>
      <c r="U1119" s="30"/>
      <c r="W1119" s="31"/>
      <c r="X1119" s="32"/>
    </row>
    <row r="1120" customFormat="false" ht="14.85" hidden="false" customHeight="true" outlineLevel="0" collapsed="false">
      <c r="A1120" s="151" t="s">
        <v>16162</v>
      </c>
      <c r="B1120" s="152" t="s">
        <v>6301</v>
      </c>
      <c r="C1120" s="152" t="s">
        <v>7409</v>
      </c>
      <c r="D1120" s="124" t="s">
        <v>6301</v>
      </c>
      <c r="E1120" s="153"/>
      <c r="I1120" s="4"/>
      <c r="J1120" s="4"/>
      <c r="K1120" s="4"/>
      <c r="L1120" s="4"/>
      <c r="M1120" s="4"/>
      <c r="N1120" s="4"/>
      <c r="O1120" s="4"/>
      <c r="P1120" s="4"/>
      <c r="Q1120" s="4"/>
      <c r="R1120" s="4"/>
      <c r="S1120" s="4"/>
      <c r="T1120" s="4"/>
      <c r="U1120" s="30"/>
      <c r="W1120" s="31"/>
      <c r="X1120" s="32"/>
    </row>
    <row r="1121" customFormat="false" ht="14.85" hidden="false" customHeight="true" outlineLevel="0" collapsed="false">
      <c r="A1121" s="163" t="s">
        <v>16163</v>
      </c>
      <c r="B1121" s="170" t="s">
        <v>8362</v>
      </c>
      <c r="C1121" s="170" t="s">
        <v>8357</v>
      </c>
      <c r="D1121" s="171"/>
      <c r="E1121" s="158" t="s">
        <v>3808</v>
      </c>
      <c r="I1121" s="4"/>
      <c r="J1121" s="4"/>
      <c r="K1121" s="4"/>
      <c r="L1121" s="4"/>
      <c r="M1121" s="4"/>
      <c r="N1121" s="4"/>
      <c r="O1121" s="4"/>
      <c r="P1121" s="4"/>
      <c r="Q1121" s="4"/>
      <c r="R1121" s="4"/>
      <c r="S1121" s="4"/>
      <c r="T1121" s="4"/>
      <c r="U1121" s="30"/>
      <c r="W1121" s="31"/>
      <c r="X1121" s="32"/>
    </row>
    <row r="1122" customFormat="false" ht="14.85" hidden="false" customHeight="true" outlineLevel="0" collapsed="false">
      <c r="A1122" s="169" t="s">
        <v>16164</v>
      </c>
      <c r="B1122" s="166" t="s">
        <v>7247</v>
      </c>
      <c r="C1122" s="166" t="s">
        <v>7261</v>
      </c>
      <c r="D1122" s="167" t="s">
        <v>7247</v>
      </c>
      <c r="E1122" s="168"/>
      <c r="I1122" s="4"/>
      <c r="J1122" s="4"/>
      <c r="K1122" s="4"/>
      <c r="L1122" s="4"/>
      <c r="M1122" s="4"/>
      <c r="N1122" s="4"/>
      <c r="O1122" s="4"/>
      <c r="P1122" s="4"/>
      <c r="Q1122" s="4"/>
      <c r="R1122" s="4"/>
      <c r="S1122" s="4"/>
      <c r="T1122" s="4"/>
      <c r="U1122" s="30"/>
      <c r="W1122" s="31"/>
      <c r="X1122" s="32"/>
    </row>
    <row r="1123" customFormat="false" ht="14.85" hidden="false" customHeight="true" outlineLevel="0" collapsed="false">
      <c r="A1123" s="236" t="s">
        <v>16166</v>
      </c>
      <c r="B1123" s="229" t="s">
        <v>4359</v>
      </c>
      <c r="C1123" s="229" t="s">
        <v>16165</v>
      </c>
      <c r="D1123" s="240" t="s">
        <v>4359</v>
      </c>
      <c r="E1123" s="229" t="s">
        <v>16017</v>
      </c>
      <c r="I1123" s="4"/>
      <c r="J1123" s="4"/>
      <c r="K1123" s="4"/>
      <c r="L1123" s="4"/>
      <c r="M1123" s="4"/>
      <c r="N1123" s="4"/>
      <c r="O1123" s="4"/>
      <c r="P1123" s="4"/>
      <c r="Q1123" s="4"/>
      <c r="R1123" s="4"/>
      <c r="S1123" s="4"/>
      <c r="T1123" s="4"/>
      <c r="U1123" s="30"/>
      <c r="W1123" s="31"/>
      <c r="X1123" s="32"/>
    </row>
    <row r="1124" customFormat="false" ht="14.85" hidden="false" customHeight="true" outlineLevel="0" collapsed="false">
      <c r="A1124" s="151" t="s">
        <v>16168</v>
      </c>
      <c r="B1124" s="152"/>
      <c r="C1124" s="152" t="s">
        <v>16167</v>
      </c>
      <c r="D1124" s="124"/>
      <c r="E1124" s="153"/>
      <c r="I1124" s="4"/>
      <c r="J1124" s="4"/>
      <c r="K1124" s="4"/>
      <c r="L1124" s="4"/>
      <c r="M1124" s="4"/>
      <c r="N1124" s="4"/>
      <c r="O1124" s="4"/>
      <c r="P1124" s="4"/>
      <c r="Q1124" s="4"/>
      <c r="R1124" s="4"/>
      <c r="S1124" s="4"/>
      <c r="T1124" s="4"/>
      <c r="U1124" s="30"/>
      <c r="W1124" s="31"/>
      <c r="X1124" s="32"/>
    </row>
    <row r="1125" customFormat="false" ht="14.85" hidden="false" customHeight="true" outlineLevel="0" collapsed="false">
      <c r="A1125" s="151" t="s">
        <v>803</v>
      </c>
      <c r="B1125" s="152" t="s">
        <v>13298</v>
      </c>
      <c r="C1125" s="152" t="s">
        <v>13299</v>
      </c>
      <c r="D1125" s="187" t="s">
        <v>16169</v>
      </c>
      <c r="E1125" s="153" t="s">
        <v>16170</v>
      </c>
      <c r="I1125" s="4"/>
      <c r="J1125" s="4"/>
      <c r="K1125" s="4"/>
      <c r="L1125" s="4"/>
      <c r="M1125" s="4"/>
      <c r="N1125" s="4"/>
      <c r="O1125" s="4"/>
      <c r="P1125" s="4"/>
      <c r="Q1125" s="4"/>
      <c r="R1125" s="4"/>
      <c r="S1125" s="4"/>
      <c r="T1125" s="4"/>
      <c r="U1125" s="30"/>
      <c r="W1125" s="31"/>
      <c r="X1125" s="32"/>
    </row>
    <row r="1126" customFormat="false" ht="14.85" hidden="false" customHeight="true" outlineLevel="0" collapsed="false">
      <c r="A1126" s="151" t="s">
        <v>16172</v>
      </c>
      <c r="B1126" s="152" t="s">
        <v>1465</v>
      </c>
      <c r="C1126" s="152" t="s">
        <v>16171</v>
      </c>
      <c r="D1126" s="124" t="s">
        <v>1465</v>
      </c>
      <c r="E1126" s="153"/>
      <c r="I1126" s="4"/>
      <c r="J1126" s="4"/>
      <c r="K1126" s="4"/>
      <c r="L1126" s="4"/>
      <c r="M1126" s="4"/>
      <c r="N1126" s="4"/>
      <c r="O1126" s="4"/>
      <c r="P1126" s="4"/>
      <c r="Q1126" s="4"/>
      <c r="R1126" s="4"/>
      <c r="S1126" s="4"/>
      <c r="T1126" s="4"/>
      <c r="U1126" s="30"/>
      <c r="W1126" s="31"/>
      <c r="X1126" s="32"/>
    </row>
    <row r="1127" customFormat="false" ht="14.85" hidden="false" customHeight="true" outlineLevel="0" collapsed="false">
      <c r="A1127" s="151" t="s">
        <v>9804</v>
      </c>
      <c r="B1127" s="152" t="s">
        <v>9806</v>
      </c>
      <c r="C1127" s="152" t="s">
        <v>9807</v>
      </c>
      <c r="D1127" s="124" t="s">
        <v>9806</v>
      </c>
      <c r="E1127" s="153"/>
      <c r="I1127" s="4"/>
      <c r="J1127" s="4"/>
      <c r="K1127" s="4"/>
      <c r="L1127" s="4"/>
      <c r="M1127" s="4"/>
      <c r="N1127" s="4"/>
      <c r="O1127" s="4"/>
      <c r="P1127" s="4"/>
      <c r="Q1127" s="4"/>
      <c r="R1127" s="4"/>
      <c r="S1127" s="4"/>
      <c r="T1127" s="4"/>
      <c r="U1127" s="30"/>
      <c r="W1127" s="31"/>
      <c r="X1127" s="32"/>
    </row>
    <row r="1128" customFormat="false" ht="14.85" hidden="false" customHeight="true" outlineLevel="0" collapsed="false">
      <c r="A1128" s="151" t="s">
        <v>13790</v>
      </c>
      <c r="B1128" s="152" t="s">
        <v>2196</v>
      </c>
      <c r="C1128" s="152" t="s">
        <v>13791</v>
      </c>
      <c r="D1128" s="124" t="s">
        <v>2196</v>
      </c>
      <c r="E1128" s="153"/>
      <c r="I1128" s="4"/>
      <c r="J1128" s="4"/>
      <c r="K1128" s="4"/>
      <c r="L1128" s="4"/>
      <c r="M1128" s="4"/>
      <c r="N1128" s="4"/>
      <c r="O1128" s="4"/>
      <c r="P1128" s="4"/>
      <c r="Q1128" s="4"/>
      <c r="R1128" s="4"/>
      <c r="S1128" s="4"/>
      <c r="T1128" s="4"/>
      <c r="U1128" s="30"/>
      <c r="W1128" s="31"/>
      <c r="X1128" s="32"/>
    </row>
    <row r="1129" customFormat="false" ht="14.85" hidden="false" customHeight="true" outlineLevel="0" collapsed="false">
      <c r="A1129" s="151" t="s">
        <v>1470</v>
      </c>
      <c r="B1129" s="152" t="s">
        <v>1471</v>
      </c>
      <c r="C1129" s="152" t="s">
        <v>12548</v>
      </c>
      <c r="D1129" s="124" t="s">
        <v>1471</v>
      </c>
      <c r="E1129" s="153"/>
      <c r="I1129" s="4"/>
      <c r="J1129" s="4"/>
      <c r="K1129" s="4"/>
      <c r="L1129" s="4"/>
      <c r="M1129" s="4"/>
      <c r="N1129" s="4"/>
      <c r="O1129" s="4"/>
      <c r="P1129" s="4"/>
      <c r="Q1129" s="4"/>
      <c r="R1129" s="4"/>
      <c r="S1129" s="4"/>
      <c r="T1129" s="4"/>
      <c r="U1129" s="30"/>
      <c r="W1129" s="31"/>
      <c r="X1129" s="32"/>
    </row>
    <row r="1130" customFormat="false" ht="14.85" hidden="false" customHeight="true" outlineLevel="0" collapsed="false">
      <c r="A1130" s="151" t="s">
        <v>10428</v>
      </c>
      <c r="B1130" s="152" t="s">
        <v>1527</v>
      </c>
      <c r="C1130" s="152" t="s">
        <v>10430</v>
      </c>
      <c r="D1130" s="124" t="s">
        <v>1527</v>
      </c>
      <c r="E1130" s="153"/>
      <c r="I1130" s="4"/>
      <c r="J1130" s="4"/>
      <c r="K1130" s="4"/>
      <c r="L1130" s="4"/>
      <c r="M1130" s="4"/>
      <c r="N1130" s="4"/>
      <c r="O1130" s="4"/>
      <c r="P1130" s="4"/>
      <c r="Q1130" s="4"/>
      <c r="R1130" s="4"/>
      <c r="S1130" s="4"/>
      <c r="T1130" s="4"/>
      <c r="U1130" s="30"/>
      <c r="W1130" s="31"/>
      <c r="X1130" s="32"/>
    </row>
    <row r="1131" customFormat="false" ht="14.85" hidden="false" customHeight="true" outlineLevel="0" collapsed="false">
      <c r="A1131" s="163" t="s">
        <v>16174</v>
      </c>
      <c r="B1131" s="170" t="s">
        <v>16173</v>
      </c>
      <c r="C1131" s="170" t="s">
        <v>12016</v>
      </c>
      <c r="D1131" s="171"/>
      <c r="E1131" s="158" t="s">
        <v>3808</v>
      </c>
      <c r="I1131" s="4"/>
      <c r="J1131" s="4"/>
      <c r="K1131" s="4"/>
      <c r="L1131" s="4"/>
      <c r="M1131" s="4"/>
      <c r="N1131" s="4"/>
      <c r="O1131" s="4"/>
      <c r="P1131" s="4"/>
      <c r="Q1131" s="4"/>
      <c r="R1131" s="4"/>
      <c r="S1131" s="4"/>
      <c r="T1131" s="4"/>
      <c r="U1131" s="30"/>
      <c r="W1131" s="31"/>
      <c r="X1131" s="32"/>
    </row>
    <row r="1132" customFormat="false" ht="14.85" hidden="false" customHeight="true" outlineLevel="0" collapsed="false">
      <c r="A1132" s="169" t="s">
        <v>12727</v>
      </c>
      <c r="B1132" s="166" t="s">
        <v>4040</v>
      </c>
      <c r="C1132" s="166" t="s">
        <v>12730</v>
      </c>
      <c r="D1132" s="167" t="s">
        <v>4040</v>
      </c>
      <c r="E1132" s="168"/>
      <c r="I1132" s="4"/>
      <c r="J1132" s="4"/>
      <c r="K1132" s="4"/>
      <c r="L1132" s="4"/>
      <c r="M1132" s="4"/>
      <c r="N1132" s="4"/>
      <c r="O1132" s="4"/>
      <c r="P1132" s="4"/>
      <c r="Q1132" s="4"/>
      <c r="R1132" s="4"/>
      <c r="S1132" s="4"/>
      <c r="T1132" s="4"/>
      <c r="U1132" s="30"/>
      <c r="W1132" s="31"/>
      <c r="X1132" s="32"/>
    </row>
    <row r="1133" customFormat="false" ht="14.85" hidden="false" customHeight="true" outlineLevel="0" collapsed="false">
      <c r="A1133" s="177" t="s">
        <v>4309</v>
      </c>
      <c r="B1133" s="153" t="s">
        <v>16175</v>
      </c>
      <c r="C1133" s="153" t="s">
        <v>16176</v>
      </c>
      <c r="D1133" s="176" t="s">
        <v>16175</v>
      </c>
      <c r="E1133" s="153" t="s">
        <v>16177</v>
      </c>
      <c r="I1133" s="4"/>
      <c r="J1133" s="4"/>
      <c r="K1133" s="4"/>
      <c r="L1133" s="4"/>
      <c r="M1133" s="4"/>
      <c r="N1133" s="4"/>
      <c r="O1133" s="4"/>
      <c r="P1133" s="4"/>
      <c r="Q1133" s="4"/>
      <c r="R1133" s="4"/>
      <c r="S1133" s="4"/>
      <c r="T1133" s="4"/>
      <c r="U1133" s="30"/>
      <c r="W1133" s="31"/>
      <c r="X1133" s="32"/>
    </row>
    <row r="1134" customFormat="false" ht="14.85" hidden="false" customHeight="true" outlineLevel="0" collapsed="false">
      <c r="A1134" s="151" t="s">
        <v>13157</v>
      </c>
      <c r="B1134" s="164" t="s">
        <v>16178</v>
      </c>
      <c r="C1134" s="164" t="s">
        <v>13160</v>
      </c>
      <c r="D1134" s="165" t="s">
        <v>16178</v>
      </c>
      <c r="E1134" s="153"/>
      <c r="I1134" s="4"/>
      <c r="J1134" s="4"/>
      <c r="K1134" s="4"/>
      <c r="L1134" s="4"/>
      <c r="M1134" s="4"/>
      <c r="N1134" s="4"/>
      <c r="O1134" s="4"/>
      <c r="P1134" s="4"/>
      <c r="Q1134" s="4"/>
      <c r="R1134" s="4"/>
      <c r="S1134" s="4"/>
      <c r="T1134" s="4"/>
      <c r="U1134" s="30"/>
      <c r="W1134" s="31"/>
      <c r="X1134" s="32"/>
    </row>
    <row r="1135" customFormat="false" ht="14.85" hidden="false" customHeight="true" outlineLevel="0" collapsed="false">
      <c r="A1135" s="151" t="s">
        <v>13674</v>
      </c>
      <c r="B1135" s="152" t="s">
        <v>3555</v>
      </c>
      <c r="C1135" s="152" t="s">
        <v>13675</v>
      </c>
      <c r="D1135" s="124"/>
      <c r="E1135" s="153" t="s">
        <v>16179</v>
      </c>
      <c r="I1135" s="4"/>
      <c r="J1135" s="4"/>
      <c r="K1135" s="4"/>
      <c r="L1135" s="4"/>
      <c r="M1135" s="4"/>
      <c r="N1135" s="4"/>
      <c r="O1135" s="4"/>
      <c r="P1135" s="4"/>
      <c r="Q1135" s="4"/>
      <c r="R1135" s="4"/>
      <c r="S1135" s="4"/>
      <c r="T1135" s="4"/>
      <c r="U1135" s="30"/>
      <c r="W1135" s="31"/>
      <c r="X1135" s="32"/>
    </row>
    <row r="1136" customFormat="false" ht="14.85" hidden="false" customHeight="true" outlineLevel="0" collapsed="false">
      <c r="A1136" s="151" t="s">
        <v>12800</v>
      </c>
      <c r="B1136" s="152" t="s">
        <v>1465</v>
      </c>
      <c r="C1136" s="152" t="s">
        <v>12801</v>
      </c>
      <c r="D1136" s="124" t="s">
        <v>1465</v>
      </c>
      <c r="E1136" s="153"/>
      <c r="I1136" s="4"/>
      <c r="J1136" s="4"/>
      <c r="K1136" s="4"/>
      <c r="L1136" s="4"/>
      <c r="M1136" s="4"/>
      <c r="N1136" s="4"/>
      <c r="O1136" s="4"/>
      <c r="P1136" s="4"/>
      <c r="Q1136" s="4"/>
      <c r="R1136" s="4"/>
      <c r="S1136" s="4"/>
      <c r="T1136" s="4"/>
      <c r="U1136" s="30"/>
      <c r="W1136" s="31"/>
      <c r="X1136" s="32"/>
    </row>
    <row r="1137" customFormat="false" ht="14.85" hidden="false" customHeight="true" outlineLevel="0" collapsed="false">
      <c r="A1137" s="151" t="s">
        <v>16180</v>
      </c>
      <c r="B1137" s="152" t="s">
        <v>2455</v>
      </c>
      <c r="C1137" s="152" t="s">
        <v>12463</v>
      </c>
      <c r="D1137" s="124" t="s">
        <v>2455</v>
      </c>
      <c r="E1137" s="153"/>
      <c r="I1137" s="4"/>
      <c r="J1137" s="4"/>
      <c r="K1137" s="4"/>
      <c r="L1137" s="4"/>
      <c r="M1137" s="4"/>
      <c r="N1137" s="4"/>
      <c r="O1137" s="4"/>
      <c r="P1137" s="4"/>
      <c r="Q1137" s="4"/>
      <c r="R1137" s="4"/>
      <c r="S1137" s="4"/>
      <c r="T1137" s="4"/>
      <c r="U1137" s="30"/>
      <c r="W1137" s="31"/>
      <c r="X1137" s="32"/>
    </row>
    <row r="1138" customFormat="false" ht="14.85" hidden="false" customHeight="true" outlineLevel="0" collapsed="false">
      <c r="A1138" s="151" t="s">
        <v>12411</v>
      </c>
      <c r="B1138" s="152" t="s">
        <v>12412</v>
      </c>
      <c r="C1138" s="152" t="s">
        <v>12413</v>
      </c>
      <c r="D1138" s="124" t="s">
        <v>12412</v>
      </c>
      <c r="E1138" s="153"/>
      <c r="I1138" s="4"/>
      <c r="J1138" s="4"/>
      <c r="K1138" s="4"/>
      <c r="L1138" s="4"/>
      <c r="M1138" s="4"/>
      <c r="N1138" s="4"/>
      <c r="O1138" s="4"/>
      <c r="P1138" s="4"/>
      <c r="Q1138" s="4"/>
      <c r="R1138" s="4"/>
      <c r="S1138" s="4"/>
      <c r="T1138" s="4"/>
      <c r="U1138" s="30"/>
      <c r="W1138" s="31"/>
      <c r="X1138" s="32"/>
    </row>
    <row r="1139" customFormat="false" ht="14.85" hidden="false" customHeight="true" outlineLevel="0" collapsed="false">
      <c r="A1139" s="151" t="s">
        <v>6781</v>
      </c>
      <c r="B1139" s="152" t="s">
        <v>1527</v>
      </c>
      <c r="C1139" s="152" t="s">
        <v>6783</v>
      </c>
      <c r="D1139" s="124" t="s">
        <v>1527</v>
      </c>
      <c r="E1139" s="153"/>
      <c r="I1139" s="4"/>
      <c r="J1139" s="4"/>
      <c r="K1139" s="4"/>
      <c r="L1139" s="4"/>
      <c r="M1139" s="4"/>
      <c r="N1139" s="4"/>
      <c r="O1139" s="4"/>
      <c r="P1139" s="4"/>
      <c r="Q1139" s="4"/>
      <c r="R1139" s="4"/>
      <c r="S1139" s="4"/>
      <c r="T1139" s="4"/>
      <c r="U1139" s="30"/>
      <c r="W1139" s="31"/>
      <c r="X1139" s="32"/>
    </row>
    <row r="1140" customFormat="false" ht="14.85" hidden="false" customHeight="true" outlineLevel="0" collapsed="false">
      <c r="A1140" s="151" t="s">
        <v>10356</v>
      </c>
      <c r="B1140" s="152" t="s">
        <v>10358</v>
      </c>
      <c r="C1140" s="152" t="s">
        <v>10359</v>
      </c>
      <c r="D1140" s="124" t="s">
        <v>10358</v>
      </c>
      <c r="E1140" s="153"/>
      <c r="I1140" s="4"/>
      <c r="J1140" s="4"/>
      <c r="K1140" s="4"/>
      <c r="L1140" s="4"/>
      <c r="M1140" s="4"/>
      <c r="N1140" s="4"/>
      <c r="O1140" s="4"/>
      <c r="P1140" s="4"/>
      <c r="Q1140" s="4"/>
      <c r="R1140" s="4"/>
      <c r="S1140" s="4"/>
      <c r="T1140" s="4"/>
      <c r="U1140" s="30"/>
      <c r="W1140" s="31"/>
      <c r="X1140" s="32"/>
    </row>
    <row r="1141" customFormat="false" ht="14.85" hidden="false" customHeight="true" outlineLevel="0" collapsed="false">
      <c r="A1141" s="163" t="s">
        <v>10749</v>
      </c>
      <c r="B1141" s="170" t="s">
        <v>10755</v>
      </c>
      <c r="C1141" s="170" t="s">
        <v>10751</v>
      </c>
      <c r="D1141" s="171" t="s">
        <v>10750</v>
      </c>
      <c r="E1141" s="158" t="s">
        <v>16181</v>
      </c>
      <c r="I1141" s="4"/>
      <c r="J1141" s="4"/>
      <c r="K1141" s="4"/>
      <c r="L1141" s="4"/>
      <c r="M1141" s="4"/>
      <c r="N1141" s="4"/>
      <c r="O1141" s="4"/>
      <c r="P1141" s="4"/>
      <c r="Q1141" s="4"/>
      <c r="R1141" s="4"/>
      <c r="S1141" s="4"/>
      <c r="T1141" s="4"/>
      <c r="U1141" s="30"/>
      <c r="W1141" s="31"/>
      <c r="X1141" s="32"/>
    </row>
    <row r="1142" customFormat="false" ht="14.85" hidden="false" customHeight="true" outlineLevel="0" collapsed="false">
      <c r="A1142" s="151" t="s">
        <v>16185</v>
      </c>
      <c r="B1142" s="152" t="s">
        <v>16182</v>
      </c>
      <c r="C1142" s="152" t="s">
        <v>16183</v>
      </c>
      <c r="D1142" s="187"/>
      <c r="E1142" s="153" t="s">
        <v>16184</v>
      </c>
      <c r="I1142" s="4"/>
      <c r="J1142" s="4"/>
      <c r="K1142" s="4"/>
      <c r="L1142" s="4"/>
      <c r="M1142" s="4"/>
      <c r="N1142" s="4"/>
      <c r="O1142" s="4"/>
      <c r="P1142" s="4"/>
      <c r="Q1142" s="4"/>
      <c r="R1142" s="4"/>
      <c r="S1142" s="4"/>
      <c r="T1142" s="4"/>
      <c r="U1142" s="30"/>
      <c r="W1142" s="31"/>
      <c r="X1142" s="32"/>
    </row>
    <row r="1143" customFormat="false" ht="14.85" hidden="false" customHeight="true" outlineLevel="0" collapsed="false">
      <c r="A1143" s="151" t="s">
        <v>16189</v>
      </c>
      <c r="B1143" s="152" t="s">
        <v>16186</v>
      </c>
      <c r="C1143" s="152" t="s">
        <v>16187</v>
      </c>
      <c r="D1143" s="124" t="s">
        <v>3447</v>
      </c>
      <c r="E1143" s="153" t="s">
        <v>16188</v>
      </c>
      <c r="I1143" s="4"/>
      <c r="J1143" s="4"/>
      <c r="K1143" s="4"/>
      <c r="L1143" s="4"/>
      <c r="M1143" s="4"/>
      <c r="N1143" s="4"/>
      <c r="O1143" s="4"/>
      <c r="P1143" s="4"/>
      <c r="Q1143" s="4"/>
      <c r="R1143" s="4"/>
      <c r="S1143" s="4"/>
      <c r="T1143" s="4"/>
      <c r="U1143" s="30"/>
      <c r="W1143" s="31"/>
      <c r="X1143" s="32"/>
    </row>
    <row r="1144" customFormat="false" ht="14.85" hidden="false" customHeight="true" outlineLevel="0" collapsed="false">
      <c r="A1144" s="151" t="s">
        <v>16190</v>
      </c>
      <c r="B1144" s="152" t="s">
        <v>12165</v>
      </c>
      <c r="C1144" s="152" t="s">
        <v>12166</v>
      </c>
      <c r="D1144" s="124" t="s">
        <v>12165</v>
      </c>
      <c r="E1144" s="153"/>
      <c r="I1144" s="4"/>
      <c r="J1144" s="4"/>
      <c r="K1144" s="4"/>
      <c r="L1144" s="4"/>
      <c r="M1144" s="4"/>
      <c r="N1144" s="4"/>
      <c r="O1144" s="4"/>
      <c r="P1144" s="4"/>
      <c r="Q1144" s="4"/>
      <c r="R1144" s="4"/>
      <c r="S1144" s="4"/>
      <c r="T1144" s="4"/>
      <c r="U1144" s="30"/>
      <c r="W1144" s="31"/>
      <c r="X1144" s="32"/>
    </row>
    <row r="1145" customFormat="false" ht="14.85" hidden="false" customHeight="true" outlineLevel="0" collapsed="false">
      <c r="A1145" s="151" t="s">
        <v>6104</v>
      </c>
      <c r="B1145" s="152" t="s">
        <v>6105</v>
      </c>
      <c r="C1145" s="152" t="s">
        <v>6106</v>
      </c>
      <c r="D1145" s="124" t="s">
        <v>6105</v>
      </c>
      <c r="E1145" s="153"/>
      <c r="I1145" s="4"/>
      <c r="J1145" s="4"/>
      <c r="K1145" s="4"/>
      <c r="L1145" s="4"/>
      <c r="M1145" s="4"/>
      <c r="N1145" s="4"/>
      <c r="O1145" s="4"/>
      <c r="P1145" s="4"/>
      <c r="Q1145" s="4"/>
      <c r="R1145" s="4"/>
      <c r="S1145" s="4"/>
      <c r="T1145" s="4"/>
      <c r="U1145" s="30"/>
      <c r="W1145" s="31"/>
      <c r="X1145" s="32"/>
    </row>
    <row r="1146" customFormat="false" ht="14.85" hidden="false" customHeight="true" outlineLevel="0" collapsed="false">
      <c r="A1146" s="151" t="s">
        <v>16191</v>
      </c>
      <c r="B1146" s="152" t="s">
        <v>1496</v>
      </c>
      <c r="C1146" s="152" t="s">
        <v>8338</v>
      </c>
      <c r="D1146" s="124" t="s">
        <v>1496</v>
      </c>
      <c r="E1146" s="153"/>
      <c r="I1146" s="4"/>
      <c r="J1146" s="4"/>
      <c r="K1146" s="4"/>
      <c r="L1146" s="4"/>
      <c r="M1146" s="4"/>
      <c r="N1146" s="4"/>
      <c r="O1146" s="4"/>
      <c r="P1146" s="4"/>
      <c r="Q1146" s="4"/>
      <c r="R1146" s="4"/>
      <c r="S1146" s="4"/>
      <c r="T1146" s="4"/>
      <c r="U1146" s="30"/>
      <c r="W1146" s="31"/>
      <c r="X1146" s="32"/>
    </row>
    <row r="1147" customFormat="false" ht="14.85" hidden="false" customHeight="true" outlineLevel="0" collapsed="false">
      <c r="A1147" s="163" t="s">
        <v>16194</v>
      </c>
      <c r="B1147" s="170" t="s">
        <v>16192</v>
      </c>
      <c r="C1147" s="170" t="s">
        <v>11956</v>
      </c>
      <c r="D1147" s="171" t="s">
        <v>16192</v>
      </c>
      <c r="E1147" s="158" t="s">
        <v>16193</v>
      </c>
      <c r="I1147" s="4"/>
      <c r="J1147" s="4"/>
      <c r="K1147" s="4"/>
      <c r="L1147" s="4"/>
      <c r="M1147" s="4"/>
      <c r="N1147" s="4"/>
      <c r="O1147" s="4"/>
      <c r="P1147" s="4"/>
      <c r="Q1147" s="4"/>
      <c r="R1147" s="4"/>
      <c r="S1147" s="4"/>
      <c r="T1147" s="4"/>
      <c r="U1147" s="30"/>
      <c r="W1147" s="31"/>
      <c r="X1147" s="32"/>
    </row>
    <row r="1148" customFormat="false" ht="14.85" hidden="false" customHeight="true" outlineLevel="0" collapsed="false">
      <c r="A1148" s="151" t="s">
        <v>12692</v>
      </c>
      <c r="B1148" s="152" t="s">
        <v>2792</v>
      </c>
      <c r="C1148" s="152" t="s">
        <v>12693</v>
      </c>
      <c r="D1148" s="124" t="s">
        <v>2792</v>
      </c>
      <c r="E1148" s="153"/>
      <c r="I1148" s="4"/>
      <c r="J1148" s="4"/>
      <c r="K1148" s="4"/>
      <c r="L1148" s="4"/>
      <c r="M1148" s="4"/>
      <c r="N1148" s="4"/>
      <c r="O1148" s="4"/>
      <c r="P1148" s="4"/>
      <c r="Q1148" s="4"/>
      <c r="R1148" s="4"/>
      <c r="S1148" s="4"/>
      <c r="T1148" s="4"/>
      <c r="U1148" s="30"/>
      <c r="W1148" s="31"/>
      <c r="X1148" s="32"/>
    </row>
    <row r="1149" customFormat="false" ht="14.85" hidden="false" customHeight="true" outlineLevel="0" collapsed="false">
      <c r="A1149" s="151" t="s">
        <v>16195</v>
      </c>
      <c r="B1149" s="152" t="s">
        <v>13603</v>
      </c>
      <c r="C1149" s="152" t="s">
        <v>13604</v>
      </c>
      <c r="D1149" s="124" t="s">
        <v>13603</v>
      </c>
      <c r="E1149" s="153"/>
      <c r="I1149" s="4"/>
      <c r="J1149" s="4"/>
      <c r="K1149" s="4"/>
      <c r="L1149" s="4"/>
      <c r="M1149" s="4"/>
      <c r="N1149" s="4"/>
      <c r="O1149" s="4"/>
      <c r="P1149" s="4"/>
      <c r="Q1149" s="4"/>
      <c r="R1149" s="4"/>
      <c r="S1149" s="4"/>
      <c r="T1149" s="4"/>
      <c r="U1149" s="30"/>
      <c r="W1149" s="31"/>
      <c r="X1149" s="32"/>
    </row>
    <row r="1150" customFormat="false" ht="14.85" hidden="false" customHeight="true" outlineLevel="0" collapsed="false">
      <c r="A1150" s="151" t="s">
        <v>12938</v>
      </c>
      <c r="B1150" s="152" t="s">
        <v>12940</v>
      </c>
      <c r="C1150" s="152" t="s">
        <v>12941</v>
      </c>
      <c r="D1150" s="124" t="s">
        <v>12940</v>
      </c>
      <c r="E1150" s="153"/>
      <c r="I1150" s="4"/>
      <c r="J1150" s="4"/>
      <c r="K1150" s="4"/>
      <c r="L1150" s="4"/>
      <c r="M1150" s="4"/>
      <c r="N1150" s="4"/>
      <c r="O1150" s="4"/>
      <c r="P1150" s="4"/>
      <c r="Q1150" s="4"/>
      <c r="R1150" s="4"/>
      <c r="S1150" s="4"/>
      <c r="T1150" s="4"/>
      <c r="U1150" s="30"/>
      <c r="W1150" s="31"/>
      <c r="X1150" s="32"/>
    </row>
    <row r="1151" customFormat="false" ht="14.85" hidden="false" customHeight="true" outlineLevel="0" collapsed="false">
      <c r="A1151" s="1457" t="s">
        <v>5674</v>
      </c>
      <c r="B1151" s="1454" t="s">
        <v>16196</v>
      </c>
      <c r="C1151" s="1454" t="s">
        <v>8646</v>
      </c>
      <c r="D1151" s="1455"/>
      <c r="E1151" s="1456" t="s">
        <v>16197</v>
      </c>
      <c r="I1151" s="4"/>
      <c r="J1151" s="4"/>
      <c r="K1151" s="4"/>
      <c r="L1151" s="4"/>
      <c r="M1151" s="4"/>
      <c r="N1151" s="4"/>
      <c r="O1151" s="4"/>
      <c r="P1151" s="4"/>
      <c r="Q1151" s="4"/>
      <c r="R1151" s="4"/>
      <c r="S1151" s="4"/>
      <c r="T1151" s="4"/>
      <c r="U1151" s="30"/>
      <c r="W1151" s="31"/>
      <c r="X1151" s="32"/>
    </row>
    <row r="1152" customFormat="false" ht="14.85" hidden="false" customHeight="true" outlineLevel="0" collapsed="false">
      <c r="A1152" s="151" t="s">
        <v>791</v>
      </c>
      <c r="B1152" s="152" t="s">
        <v>777</v>
      </c>
      <c r="C1152" s="152" t="s">
        <v>5943</v>
      </c>
      <c r="D1152" s="124"/>
      <c r="E1152" s="153" t="s">
        <v>16198</v>
      </c>
      <c r="I1152" s="4"/>
      <c r="J1152" s="4"/>
      <c r="K1152" s="4"/>
      <c r="L1152" s="4"/>
      <c r="M1152" s="4"/>
      <c r="N1152" s="4"/>
      <c r="O1152" s="4"/>
      <c r="P1152" s="4"/>
      <c r="Q1152" s="4"/>
      <c r="R1152" s="4"/>
      <c r="S1152" s="4"/>
      <c r="T1152" s="4"/>
      <c r="U1152" s="30"/>
      <c r="W1152" s="31"/>
      <c r="X1152" s="32"/>
    </row>
    <row r="1153" customFormat="false" ht="14.85" hidden="false" customHeight="true" outlineLevel="0" collapsed="false">
      <c r="A1153" s="151" t="s">
        <v>13358</v>
      </c>
      <c r="B1153" s="152" t="s">
        <v>9713</v>
      </c>
      <c r="C1153" s="152" t="s">
        <v>13359</v>
      </c>
      <c r="D1153" s="124" t="s">
        <v>9713</v>
      </c>
      <c r="E1153" s="153" t="s">
        <v>16199</v>
      </c>
      <c r="I1153" s="4"/>
      <c r="J1153" s="4"/>
      <c r="K1153" s="4"/>
      <c r="L1153" s="4"/>
      <c r="M1153" s="4"/>
      <c r="N1153" s="4"/>
      <c r="O1153" s="4"/>
      <c r="P1153" s="4"/>
      <c r="Q1153" s="4"/>
      <c r="R1153" s="4"/>
      <c r="S1153" s="4"/>
      <c r="T1153" s="4"/>
      <c r="U1153" s="30"/>
      <c r="W1153" s="31"/>
      <c r="X1153" s="32"/>
    </row>
    <row r="1154" customFormat="false" ht="14.85" hidden="false" customHeight="true" outlineLevel="0" collapsed="false">
      <c r="A1154" s="151" t="s">
        <v>13174</v>
      </c>
      <c r="B1154" s="164" t="s">
        <v>1813</v>
      </c>
      <c r="C1154" s="164" t="s">
        <v>13175</v>
      </c>
      <c r="D1154" s="165" t="s">
        <v>1813</v>
      </c>
      <c r="E1154" s="153"/>
      <c r="I1154" s="4"/>
      <c r="J1154" s="4"/>
      <c r="K1154" s="4"/>
      <c r="L1154" s="4"/>
      <c r="M1154" s="4"/>
      <c r="N1154" s="4"/>
      <c r="O1154" s="4"/>
      <c r="P1154" s="4"/>
      <c r="Q1154" s="4"/>
      <c r="R1154" s="4"/>
      <c r="S1154" s="4"/>
      <c r="T1154" s="4"/>
      <c r="U1154" s="30"/>
      <c r="W1154" s="31"/>
      <c r="X1154" s="32"/>
    </row>
    <row r="1155" customFormat="false" ht="14.85" hidden="false" customHeight="true" outlineLevel="0" collapsed="false">
      <c r="A1155" s="151" t="s">
        <v>6445</v>
      </c>
      <c r="B1155" s="152" t="s">
        <v>8795</v>
      </c>
      <c r="C1155" s="152" t="s">
        <v>6448</v>
      </c>
      <c r="D1155" s="124"/>
      <c r="E1155" s="153" t="s">
        <v>16200</v>
      </c>
      <c r="I1155" s="4"/>
      <c r="J1155" s="4"/>
      <c r="K1155" s="4"/>
      <c r="L1155" s="4"/>
      <c r="M1155" s="4"/>
      <c r="N1155" s="4"/>
      <c r="O1155" s="4"/>
      <c r="P1155" s="4"/>
      <c r="Q1155" s="4"/>
      <c r="R1155" s="4"/>
      <c r="S1155" s="4"/>
      <c r="T1155" s="4"/>
      <c r="U1155" s="30"/>
      <c r="W1155" s="31"/>
      <c r="X1155" s="32"/>
    </row>
    <row r="1156" customFormat="false" ht="14.85" hidden="false" customHeight="true" outlineLevel="0" collapsed="false">
      <c r="A1156" s="151" t="s">
        <v>16202</v>
      </c>
      <c r="B1156" s="152" t="s">
        <v>16112</v>
      </c>
      <c r="C1156" s="152" t="s">
        <v>16201</v>
      </c>
      <c r="D1156" s="124" t="s">
        <v>16112</v>
      </c>
      <c r="E1156" s="153"/>
      <c r="I1156" s="4"/>
      <c r="J1156" s="4"/>
      <c r="K1156" s="4"/>
      <c r="L1156" s="4"/>
      <c r="M1156" s="4"/>
      <c r="N1156" s="4"/>
      <c r="O1156" s="4"/>
      <c r="P1156" s="4"/>
      <c r="Q1156" s="4"/>
      <c r="R1156" s="4"/>
      <c r="S1156" s="4"/>
      <c r="T1156" s="4"/>
      <c r="U1156" s="30"/>
      <c r="W1156" s="31"/>
      <c r="X1156" s="32"/>
    </row>
    <row r="1157" customFormat="false" ht="14.85" hidden="false" customHeight="true" outlineLevel="0" collapsed="false">
      <c r="A1157" s="151" t="s">
        <v>16205</v>
      </c>
      <c r="B1157" s="152" t="s">
        <v>16203</v>
      </c>
      <c r="C1157" s="152" t="s">
        <v>16204</v>
      </c>
      <c r="D1157" s="124" t="s">
        <v>16203</v>
      </c>
      <c r="E1157" s="153"/>
      <c r="I1157" s="4"/>
      <c r="J1157" s="4"/>
      <c r="K1157" s="4"/>
      <c r="L1157" s="4"/>
      <c r="M1157" s="4"/>
      <c r="N1157" s="4"/>
      <c r="O1157" s="4"/>
      <c r="P1157" s="4"/>
      <c r="Q1157" s="4"/>
      <c r="R1157" s="4"/>
      <c r="S1157" s="4"/>
      <c r="T1157" s="4"/>
      <c r="U1157" s="30"/>
      <c r="W1157" s="31"/>
      <c r="X1157" s="32"/>
    </row>
    <row r="1158" customFormat="false" ht="14.85" hidden="false" customHeight="true" outlineLevel="0" collapsed="false">
      <c r="A1158" s="151" t="s">
        <v>13795</v>
      </c>
      <c r="B1158" s="152" t="s">
        <v>101</v>
      </c>
      <c r="C1158" s="152" t="s">
        <v>13796</v>
      </c>
      <c r="D1158" s="124" t="s">
        <v>101</v>
      </c>
      <c r="E1158" s="153"/>
      <c r="I1158" s="4"/>
      <c r="J1158" s="4"/>
      <c r="K1158" s="4"/>
      <c r="L1158" s="4"/>
      <c r="M1158" s="4"/>
      <c r="N1158" s="4"/>
      <c r="O1158" s="4"/>
      <c r="P1158" s="4"/>
      <c r="Q1158" s="4"/>
      <c r="R1158" s="4"/>
      <c r="S1158" s="4"/>
      <c r="T1158" s="4"/>
      <c r="U1158" s="30"/>
      <c r="W1158" s="31"/>
      <c r="X1158" s="32"/>
    </row>
    <row r="1159" customFormat="false" ht="14.85" hidden="false" customHeight="true" outlineLevel="0" collapsed="false">
      <c r="A1159" s="151" t="s">
        <v>12559</v>
      </c>
      <c r="B1159" s="152" t="s">
        <v>2098</v>
      </c>
      <c r="C1159" s="152" t="s">
        <v>12560</v>
      </c>
      <c r="D1159" s="124" t="s">
        <v>2098</v>
      </c>
      <c r="E1159" s="153"/>
      <c r="I1159" s="4"/>
      <c r="J1159" s="4"/>
      <c r="K1159" s="4"/>
      <c r="L1159" s="4"/>
      <c r="M1159" s="4"/>
      <c r="N1159" s="4"/>
      <c r="O1159" s="4"/>
      <c r="P1159" s="4"/>
      <c r="Q1159" s="4"/>
      <c r="R1159" s="4"/>
      <c r="S1159" s="4"/>
      <c r="T1159" s="4"/>
      <c r="U1159" s="30"/>
      <c r="W1159" s="31"/>
      <c r="X1159" s="32"/>
    </row>
    <row r="1160" customFormat="false" ht="14.85" hidden="false" customHeight="true" outlineLevel="0" collapsed="false">
      <c r="A1160" s="151" t="s">
        <v>9594</v>
      </c>
      <c r="B1160" s="152" t="s">
        <v>1402</v>
      </c>
      <c r="C1160" s="152" t="s">
        <v>9595</v>
      </c>
      <c r="D1160" s="124" t="s">
        <v>1402</v>
      </c>
      <c r="E1160" s="153"/>
      <c r="I1160" s="4"/>
      <c r="J1160" s="4"/>
      <c r="K1160" s="4"/>
      <c r="L1160" s="4"/>
      <c r="M1160" s="4"/>
      <c r="N1160" s="4"/>
      <c r="O1160" s="4"/>
      <c r="P1160" s="4"/>
      <c r="Q1160" s="4"/>
      <c r="R1160" s="4"/>
      <c r="S1160" s="4"/>
      <c r="T1160" s="4"/>
      <c r="U1160" s="30" t="n">
        <v>0</v>
      </c>
      <c r="W1160" s="31" t="n">
        <v>1000</v>
      </c>
      <c r="X1160" s="32" t="n">
        <v>1500</v>
      </c>
    </row>
    <row r="1161" customFormat="false" ht="14.85" hidden="false" customHeight="true" outlineLevel="0" collapsed="false">
      <c r="A1161" s="163" t="s">
        <v>8473</v>
      </c>
      <c r="B1161" s="170" t="s">
        <v>16206</v>
      </c>
      <c r="C1161" s="170" t="s">
        <v>8475</v>
      </c>
      <c r="D1161" s="159" t="s">
        <v>8478</v>
      </c>
      <c r="E1161" s="158" t="s">
        <v>16207</v>
      </c>
      <c r="I1161" s="4"/>
      <c r="J1161" s="4"/>
      <c r="K1161" s="4"/>
      <c r="L1161" s="4"/>
      <c r="M1161" s="4"/>
      <c r="N1161" s="4"/>
      <c r="O1161" s="4"/>
      <c r="P1161" s="4"/>
      <c r="Q1161" s="4"/>
      <c r="R1161" s="4"/>
      <c r="S1161" s="4"/>
      <c r="T1161" s="4"/>
      <c r="U1161" s="30" t="n">
        <v>0</v>
      </c>
      <c r="W1161" s="31" t="n">
        <v>1000</v>
      </c>
      <c r="X1161" s="32" t="n">
        <v>1500</v>
      </c>
    </row>
    <row r="1162" customFormat="false" ht="14.85" hidden="false" customHeight="true" outlineLevel="0" collapsed="false">
      <c r="A1162" s="177" t="s">
        <v>16212</v>
      </c>
      <c r="B1162" s="153" t="s">
        <v>16208</v>
      </c>
      <c r="C1162" s="153" t="s">
        <v>16209</v>
      </c>
      <c r="D1162" s="176" t="s">
        <v>16210</v>
      </c>
      <c r="E1162" s="153" t="s">
        <v>16211</v>
      </c>
      <c r="I1162" s="4"/>
      <c r="J1162" s="4"/>
      <c r="K1162" s="4"/>
      <c r="L1162" s="4"/>
      <c r="M1162" s="4"/>
      <c r="N1162" s="4"/>
      <c r="O1162" s="4"/>
      <c r="P1162" s="4"/>
      <c r="Q1162" s="4"/>
      <c r="R1162" s="4"/>
      <c r="S1162" s="4"/>
      <c r="T1162" s="4"/>
      <c r="U1162" s="30" t="n">
        <v>0</v>
      </c>
      <c r="W1162" s="31" t="n">
        <v>1000</v>
      </c>
      <c r="X1162" s="32" t="n">
        <v>1500</v>
      </c>
    </row>
    <row r="1163" customFormat="false" ht="14.85" hidden="false" customHeight="true" outlineLevel="0" collapsed="false">
      <c r="A1163" s="190" t="s">
        <v>16215</v>
      </c>
      <c r="B1163" s="188" t="s">
        <v>16213</v>
      </c>
      <c r="C1163" s="188" t="n">
        <v>4155897940</v>
      </c>
      <c r="D1163" s="195"/>
      <c r="E1163" s="189" t="s">
        <v>16214</v>
      </c>
      <c r="I1163" s="4"/>
      <c r="J1163" s="4"/>
      <c r="K1163" s="4"/>
      <c r="L1163" s="4"/>
      <c r="M1163" s="4"/>
      <c r="N1163" s="4"/>
      <c r="O1163" s="4"/>
      <c r="P1163" s="4"/>
      <c r="Q1163" s="4"/>
      <c r="R1163" s="4"/>
      <c r="S1163" s="4"/>
      <c r="T1163" s="4"/>
      <c r="U1163" s="30" t="n">
        <v>0</v>
      </c>
      <c r="W1163" s="31" t="n">
        <v>1000</v>
      </c>
      <c r="X1163" s="32" t="n">
        <v>1500</v>
      </c>
    </row>
    <row r="1164" customFormat="false" ht="14.85" hidden="false" customHeight="true" outlineLevel="0" collapsed="false">
      <c r="A1164" s="151" t="s">
        <v>16217</v>
      </c>
      <c r="B1164" s="152" t="s">
        <v>16058</v>
      </c>
      <c r="C1164" s="152" t="s">
        <v>16216</v>
      </c>
      <c r="D1164" s="124" t="s">
        <v>16058</v>
      </c>
      <c r="E1164" s="153"/>
      <c r="I1164" s="4"/>
      <c r="J1164" s="4"/>
      <c r="K1164" s="4"/>
      <c r="L1164" s="4"/>
      <c r="M1164" s="4"/>
      <c r="N1164" s="4"/>
      <c r="O1164" s="4"/>
      <c r="P1164" s="4"/>
      <c r="Q1164" s="4"/>
      <c r="R1164" s="4"/>
      <c r="S1164" s="4"/>
      <c r="T1164" s="4"/>
      <c r="U1164" s="30" t="n">
        <v>0</v>
      </c>
      <c r="W1164" s="31" t="n">
        <v>1000</v>
      </c>
      <c r="X1164" s="32" t="n">
        <v>1500</v>
      </c>
    </row>
    <row r="1165" customFormat="false" ht="14.85" hidden="false" customHeight="true" outlineLevel="0" collapsed="false">
      <c r="A1165" s="151" t="s">
        <v>12444</v>
      </c>
      <c r="B1165" s="152" t="s">
        <v>12445</v>
      </c>
      <c r="C1165" s="152" t="s">
        <v>12446</v>
      </c>
      <c r="D1165" s="124" t="s">
        <v>12445</v>
      </c>
      <c r="E1165" s="153" t="s">
        <v>16218</v>
      </c>
      <c r="I1165" s="4"/>
      <c r="J1165" s="4"/>
      <c r="K1165" s="4"/>
      <c r="L1165" s="4"/>
      <c r="M1165" s="4"/>
      <c r="N1165" s="4"/>
      <c r="O1165" s="4"/>
      <c r="P1165" s="4"/>
      <c r="Q1165" s="4"/>
      <c r="R1165" s="4"/>
      <c r="S1165" s="4"/>
      <c r="T1165" s="4"/>
      <c r="U1165" s="30" t="n">
        <v>0</v>
      </c>
      <c r="W1165" s="31" t="n">
        <v>1000</v>
      </c>
      <c r="X1165" s="32" t="n">
        <v>1500</v>
      </c>
    </row>
    <row r="1166" customFormat="false" ht="14.85" hidden="false" customHeight="true" outlineLevel="0" collapsed="false">
      <c r="A1166" s="151" t="s">
        <v>16220</v>
      </c>
      <c r="B1166" s="164" t="s">
        <v>1405</v>
      </c>
      <c r="C1166" s="164" t="s">
        <v>16219</v>
      </c>
      <c r="D1166" s="165" t="s">
        <v>1405</v>
      </c>
      <c r="E1166" s="153"/>
      <c r="I1166" s="4"/>
      <c r="J1166" s="4"/>
      <c r="K1166" s="4"/>
      <c r="L1166" s="4"/>
      <c r="M1166" s="4"/>
      <c r="N1166" s="4"/>
      <c r="O1166" s="4"/>
      <c r="P1166" s="4"/>
      <c r="Q1166" s="4"/>
      <c r="R1166" s="4"/>
      <c r="S1166" s="4"/>
      <c r="T1166" s="4"/>
      <c r="U1166" s="30" t="n">
        <v>0</v>
      </c>
      <c r="W1166" s="31" t="n">
        <v>1000</v>
      </c>
      <c r="X1166" s="32" t="n">
        <v>1500</v>
      </c>
    </row>
    <row r="1167" customFormat="false" ht="14.85" hidden="false" customHeight="true" outlineLevel="0" collapsed="false">
      <c r="A1167" s="151" t="s">
        <v>16222</v>
      </c>
      <c r="B1167" s="152" t="s">
        <v>762</v>
      </c>
      <c r="C1167" s="152" t="s">
        <v>16221</v>
      </c>
      <c r="D1167" s="124" t="s">
        <v>762</v>
      </c>
      <c r="E1167" s="153"/>
      <c r="I1167" s="4"/>
      <c r="J1167" s="4"/>
      <c r="K1167" s="4"/>
      <c r="L1167" s="4"/>
      <c r="M1167" s="4"/>
      <c r="N1167" s="4"/>
      <c r="O1167" s="4"/>
      <c r="P1167" s="4"/>
      <c r="Q1167" s="4"/>
      <c r="R1167" s="4"/>
      <c r="S1167" s="4"/>
      <c r="T1167" s="4"/>
      <c r="U1167" s="30" t="n">
        <v>0</v>
      </c>
      <c r="W1167" s="31" t="n">
        <v>1000</v>
      </c>
      <c r="X1167" s="32" t="n">
        <v>1500</v>
      </c>
    </row>
    <row r="1168" customFormat="false" ht="14.85" hidden="false" customHeight="true" outlineLevel="0" collapsed="false">
      <c r="A1168" s="151" t="s">
        <v>16223</v>
      </c>
      <c r="B1168" s="152" t="s">
        <v>9846</v>
      </c>
      <c r="C1168" s="152" t="s">
        <v>9847</v>
      </c>
      <c r="D1168" s="124" t="s">
        <v>9846</v>
      </c>
      <c r="E1168" s="153"/>
      <c r="I1168" s="4"/>
      <c r="J1168" s="4"/>
      <c r="K1168" s="4"/>
      <c r="L1168" s="4"/>
      <c r="M1168" s="4"/>
      <c r="N1168" s="4"/>
      <c r="O1168" s="4"/>
      <c r="P1168" s="4"/>
      <c r="Q1168" s="4"/>
      <c r="R1168" s="4"/>
      <c r="S1168" s="4"/>
      <c r="T1168" s="4"/>
      <c r="U1168" s="30" t="n">
        <v>0</v>
      </c>
      <c r="W1168" s="31" t="n">
        <v>1000</v>
      </c>
      <c r="X1168" s="32" t="n">
        <v>1500</v>
      </c>
    </row>
    <row r="1169" customFormat="false" ht="14.85" hidden="false" customHeight="true" outlineLevel="0" collapsed="false">
      <c r="A1169" s="151" t="s">
        <v>9816</v>
      </c>
      <c r="B1169" s="164" t="s">
        <v>9817</v>
      </c>
      <c r="C1169" s="164" t="s">
        <v>9818</v>
      </c>
      <c r="D1169" s="165" t="s">
        <v>9817</v>
      </c>
      <c r="E1169" s="153"/>
      <c r="I1169" s="4"/>
      <c r="J1169" s="4"/>
      <c r="K1169" s="4"/>
      <c r="L1169" s="4"/>
      <c r="M1169" s="4"/>
      <c r="N1169" s="4"/>
      <c r="O1169" s="4"/>
      <c r="P1169" s="4"/>
      <c r="Q1169" s="4"/>
      <c r="R1169" s="4"/>
      <c r="S1169" s="4"/>
      <c r="T1169" s="4"/>
      <c r="U1169" s="30" t="n">
        <v>0</v>
      </c>
      <c r="W1169" s="31" t="n">
        <v>1000</v>
      </c>
      <c r="X1169" s="32" t="n">
        <v>1500</v>
      </c>
    </row>
    <row r="1170" customFormat="false" ht="14.85" hidden="false" customHeight="true" outlineLevel="0" collapsed="false">
      <c r="A1170" s="151" t="s">
        <v>13550</v>
      </c>
      <c r="B1170" s="152" t="s">
        <v>13551</v>
      </c>
      <c r="C1170" s="152" t="s">
        <v>13552</v>
      </c>
      <c r="D1170" s="124" t="s">
        <v>13551</v>
      </c>
      <c r="E1170" s="153"/>
      <c r="I1170" s="4"/>
      <c r="J1170" s="4"/>
      <c r="K1170" s="4"/>
      <c r="L1170" s="4"/>
      <c r="M1170" s="4"/>
      <c r="N1170" s="4"/>
      <c r="O1170" s="4"/>
      <c r="P1170" s="4"/>
      <c r="Q1170" s="4"/>
      <c r="R1170" s="4"/>
      <c r="S1170" s="4"/>
      <c r="T1170" s="4"/>
      <c r="U1170" s="30" t="n">
        <v>0</v>
      </c>
      <c r="W1170" s="31" t="n">
        <v>1000</v>
      </c>
      <c r="X1170" s="32" t="n">
        <v>1500</v>
      </c>
    </row>
    <row r="1171" customFormat="false" ht="30.55" hidden="false" customHeight="false" outlineLevel="0" collapsed="false">
      <c r="A1171" s="1461" t="s">
        <v>4047</v>
      </c>
      <c r="B1171" s="1458" t="s">
        <v>4046</v>
      </c>
      <c r="C1171" s="1458" t="s">
        <v>16224</v>
      </c>
      <c r="D1171" s="1459"/>
      <c r="E1171" s="1460" t="s">
        <v>16225</v>
      </c>
      <c r="I1171" s="4"/>
      <c r="J1171" s="4"/>
      <c r="K1171" s="4"/>
      <c r="L1171" s="4"/>
      <c r="M1171" s="4"/>
      <c r="N1171" s="4"/>
      <c r="O1171" s="4"/>
      <c r="P1171" s="4"/>
      <c r="Q1171" s="4"/>
      <c r="R1171" s="4"/>
      <c r="S1171" s="4"/>
      <c r="T1171" s="4"/>
      <c r="U1171" s="30"/>
      <c r="V1171" s="3"/>
      <c r="W1171" s="31"/>
      <c r="X1171" s="32"/>
    </row>
    <row r="1172" customFormat="false" ht="13.8" hidden="false" customHeight="false" outlineLevel="0" collapsed="false">
      <c r="A1172" s="177" t="s">
        <v>16227</v>
      </c>
      <c r="B1172" s="153"/>
      <c r="C1172" s="153" t="s">
        <v>16226</v>
      </c>
      <c r="D1172" s="176"/>
      <c r="E1172" s="153"/>
      <c r="I1172" s="4"/>
      <c r="J1172" s="4"/>
      <c r="K1172" s="4"/>
      <c r="L1172" s="4"/>
      <c r="M1172" s="4"/>
      <c r="N1172" s="4"/>
      <c r="O1172" s="4"/>
      <c r="P1172" s="4"/>
      <c r="Q1172" s="4"/>
      <c r="R1172" s="4"/>
      <c r="S1172" s="4"/>
      <c r="T1172" s="4"/>
      <c r="U1172" s="30"/>
      <c r="W1172" s="31"/>
      <c r="X1172" s="32"/>
    </row>
    <row r="1173" customFormat="false" ht="20.85" hidden="false" customHeight="false" outlineLevel="0" collapsed="false">
      <c r="A1173" s="151" t="s">
        <v>16228</v>
      </c>
      <c r="B1173" s="152" t="s">
        <v>3834</v>
      </c>
      <c r="C1173" s="152" t="s">
        <v>3830</v>
      </c>
      <c r="D1173" s="187" t="s">
        <v>3831</v>
      </c>
      <c r="E1173" s="153" t="s">
        <v>3832</v>
      </c>
      <c r="I1173" s="4"/>
      <c r="J1173" s="4"/>
      <c r="K1173" s="4"/>
      <c r="L1173" s="4"/>
      <c r="M1173" s="4"/>
      <c r="N1173" s="4"/>
      <c r="O1173" s="4"/>
      <c r="P1173" s="4"/>
      <c r="Q1173" s="4"/>
      <c r="R1173" s="4"/>
      <c r="S1173" s="4"/>
      <c r="T1173" s="4"/>
      <c r="U1173" s="30"/>
      <c r="W1173" s="31"/>
      <c r="X1173" s="32"/>
    </row>
    <row r="1174" customFormat="false" ht="13.8" hidden="false" customHeight="false" outlineLevel="0" collapsed="false">
      <c r="A1174" s="151" t="s">
        <v>16230</v>
      </c>
      <c r="B1174" s="152" t="s">
        <v>2209</v>
      </c>
      <c r="C1174" s="152" t="s">
        <v>16229</v>
      </c>
      <c r="D1174" s="124" t="s">
        <v>2209</v>
      </c>
      <c r="E1174" s="153"/>
      <c r="I1174" s="4"/>
      <c r="J1174" s="4"/>
      <c r="K1174" s="4"/>
      <c r="L1174" s="4"/>
      <c r="M1174" s="4"/>
      <c r="N1174" s="4"/>
      <c r="O1174" s="4"/>
      <c r="P1174" s="4"/>
      <c r="Q1174" s="4"/>
      <c r="R1174" s="4"/>
      <c r="S1174" s="4"/>
      <c r="T1174" s="4"/>
      <c r="U1174" s="30"/>
      <c r="W1174" s="31"/>
      <c r="X1174" s="32"/>
    </row>
    <row r="1175" customFormat="false" ht="79.1" hidden="false" customHeight="false" outlineLevel="0" collapsed="false">
      <c r="A1175" s="151" t="s">
        <v>13758</v>
      </c>
      <c r="B1175" s="152" t="s">
        <v>16231</v>
      </c>
      <c r="C1175" s="152" t="s">
        <v>16232</v>
      </c>
      <c r="D1175" s="187" t="s">
        <v>16233</v>
      </c>
      <c r="E1175" s="153" t="s">
        <v>16234</v>
      </c>
      <c r="I1175" s="4"/>
      <c r="J1175" s="4"/>
      <c r="K1175" s="4"/>
      <c r="L1175" s="4"/>
      <c r="M1175" s="4"/>
      <c r="N1175" s="4"/>
      <c r="O1175" s="4"/>
      <c r="P1175" s="4"/>
      <c r="Q1175" s="4"/>
      <c r="R1175" s="4"/>
      <c r="S1175" s="4"/>
      <c r="T1175" s="4"/>
      <c r="U1175" s="30"/>
      <c r="W1175" s="31"/>
      <c r="X1175" s="32"/>
    </row>
    <row r="1176" customFormat="false" ht="13.8" hidden="false" customHeight="false" outlineLevel="0" collapsed="false">
      <c r="A1176" s="151" t="s">
        <v>9270</v>
      </c>
      <c r="B1176" s="152" t="s">
        <v>1405</v>
      </c>
      <c r="C1176" s="152" t="s">
        <v>9272</v>
      </c>
      <c r="D1176" s="124" t="s">
        <v>1405</v>
      </c>
      <c r="E1176" s="153"/>
      <c r="I1176" s="4"/>
      <c r="J1176" s="4"/>
      <c r="K1176" s="4"/>
      <c r="L1176" s="4"/>
      <c r="M1176" s="4"/>
      <c r="N1176" s="4"/>
      <c r="O1176" s="4"/>
      <c r="P1176" s="4"/>
      <c r="Q1176" s="4"/>
      <c r="R1176" s="4"/>
      <c r="S1176" s="4"/>
      <c r="T1176" s="4"/>
      <c r="U1176" s="30"/>
      <c r="W1176" s="31"/>
      <c r="X1176" s="32"/>
    </row>
    <row r="1177" customFormat="false" ht="13.8" hidden="false" customHeight="false" outlineLevel="0" collapsed="false">
      <c r="A1177" s="151" t="s">
        <v>13102</v>
      </c>
      <c r="B1177" s="152" t="s">
        <v>9866</v>
      </c>
      <c r="C1177" s="152" t="s">
        <v>13103</v>
      </c>
      <c r="D1177" s="124" t="s">
        <v>9866</v>
      </c>
      <c r="E1177" s="153"/>
      <c r="I1177" s="4"/>
      <c r="J1177" s="4"/>
      <c r="K1177" s="4"/>
      <c r="L1177" s="4"/>
      <c r="M1177" s="4"/>
      <c r="N1177" s="4"/>
      <c r="O1177" s="4"/>
      <c r="P1177" s="4"/>
      <c r="Q1177" s="4"/>
      <c r="R1177" s="4"/>
      <c r="S1177" s="4"/>
      <c r="T1177" s="4"/>
      <c r="U1177" s="30"/>
      <c r="W1177" s="31"/>
      <c r="X1177" s="32"/>
    </row>
    <row r="1178" customFormat="false" ht="13.8" hidden="false" customHeight="false" outlineLevel="0" collapsed="false">
      <c r="A1178" s="151" t="s">
        <v>13773</v>
      </c>
      <c r="B1178" s="164" t="s">
        <v>13774</v>
      </c>
      <c r="C1178" s="164" t="s">
        <v>13775</v>
      </c>
      <c r="D1178" s="165" t="s">
        <v>13774</v>
      </c>
      <c r="E1178" s="153"/>
      <c r="I1178" s="4"/>
      <c r="J1178" s="4"/>
      <c r="K1178" s="4"/>
      <c r="L1178" s="4"/>
      <c r="M1178" s="4"/>
      <c r="N1178" s="4"/>
      <c r="O1178" s="4"/>
      <c r="P1178" s="4"/>
      <c r="Q1178" s="4"/>
      <c r="R1178" s="4"/>
      <c r="S1178" s="4"/>
      <c r="T1178" s="4"/>
      <c r="U1178" s="30"/>
      <c r="W1178" s="31"/>
      <c r="X1178" s="32"/>
    </row>
    <row r="1179" customFormat="false" ht="13.8" hidden="false" customHeight="false" outlineLevel="0" collapsed="false">
      <c r="A1179" s="151" t="s">
        <v>16235</v>
      </c>
      <c r="B1179" s="152" t="s">
        <v>1477</v>
      </c>
      <c r="C1179" s="152" t="s">
        <v>7295</v>
      </c>
      <c r="D1179" s="124" t="s">
        <v>1477</v>
      </c>
      <c r="E1179" s="153"/>
      <c r="I1179" s="4"/>
      <c r="J1179" s="4"/>
      <c r="K1179" s="4"/>
      <c r="L1179" s="4"/>
      <c r="M1179" s="4"/>
      <c r="N1179" s="4"/>
      <c r="O1179" s="4"/>
      <c r="P1179" s="4"/>
      <c r="Q1179" s="4"/>
      <c r="R1179" s="4"/>
      <c r="S1179" s="4"/>
      <c r="T1179" s="4"/>
      <c r="U1179" s="30"/>
      <c r="W1179" s="31"/>
      <c r="X1179" s="32"/>
    </row>
    <row r="1180" customFormat="false" ht="13.8" hidden="false" customHeight="false" outlineLevel="0" collapsed="false">
      <c r="A1180" s="151" t="s">
        <v>12928</v>
      </c>
      <c r="B1180" s="152" t="s">
        <v>12929</v>
      </c>
      <c r="C1180" s="152" t="s">
        <v>7374</v>
      </c>
      <c r="D1180" s="124" t="s">
        <v>12929</v>
      </c>
      <c r="E1180" s="153"/>
      <c r="I1180" s="4"/>
      <c r="J1180" s="4"/>
      <c r="K1180" s="4"/>
      <c r="L1180" s="4"/>
      <c r="M1180" s="4"/>
      <c r="N1180" s="4"/>
      <c r="O1180" s="4"/>
      <c r="P1180" s="4"/>
      <c r="Q1180" s="4"/>
      <c r="R1180" s="4"/>
      <c r="S1180" s="4"/>
      <c r="T1180" s="4"/>
      <c r="U1180" s="30"/>
      <c r="W1180" s="31"/>
      <c r="X1180" s="32"/>
    </row>
    <row r="1181" customFormat="false" ht="20.85" hidden="false" customHeight="false" outlineLevel="0" collapsed="false">
      <c r="A1181" s="157" t="s">
        <v>10404</v>
      </c>
      <c r="B1181" s="154" t="s">
        <v>8645</v>
      </c>
      <c r="C1181" s="154" t="s">
        <v>10407</v>
      </c>
      <c r="D1181" s="155" t="s">
        <v>8645</v>
      </c>
      <c r="E1181" s="156" t="s">
        <v>16236</v>
      </c>
      <c r="I1181" s="4"/>
      <c r="J1181" s="4"/>
      <c r="K1181" s="4"/>
      <c r="L1181" s="4"/>
      <c r="M1181" s="4"/>
      <c r="N1181" s="4"/>
      <c r="O1181" s="4"/>
      <c r="P1181" s="4"/>
      <c r="Q1181" s="4"/>
      <c r="R1181" s="4"/>
      <c r="S1181" s="4"/>
      <c r="T1181" s="4"/>
      <c r="U1181" s="30"/>
      <c r="W1181" s="31"/>
      <c r="X1181" s="32"/>
    </row>
    <row r="1182" customFormat="false" ht="13.8" hidden="false" customHeight="false" outlineLevel="0" collapsed="false">
      <c r="A1182" s="226" t="s">
        <v>16239</v>
      </c>
      <c r="B1182" s="223" t="s">
        <v>16237</v>
      </c>
      <c r="C1182" s="223" t="n">
        <v>4085609639</v>
      </c>
      <c r="D1182" s="224"/>
      <c r="E1182" s="229" t="s">
        <v>16238</v>
      </c>
      <c r="I1182" s="4"/>
      <c r="J1182" s="4"/>
      <c r="K1182" s="4"/>
      <c r="L1182" s="4"/>
      <c r="M1182" s="4"/>
      <c r="N1182" s="4"/>
      <c r="O1182" s="4"/>
      <c r="P1182" s="4"/>
      <c r="Q1182" s="4"/>
      <c r="R1182" s="4"/>
      <c r="S1182" s="4"/>
      <c r="T1182" s="4"/>
      <c r="U1182" s="30"/>
      <c r="W1182" s="31"/>
      <c r="X1182" s="32"/>
    </row>
    <row r="1183" customFormat="false" ht="13.8" hidden="false" customHeight="false" outlineLevel="0" collapsed="false">
      <c r="A1183" s="151" t="s">
        <v>16244</v>
      </c>
      <c r="B1183" s="152" t="s">
        <v>16240</v>
      </c>
      <c r="C1183" s="152" t="s">
        <v>16241</v>
      </c>
      <c r="D1183" s="187" t="s">
        <v>16242</v>
      </c>
      <c r="E1183" s="153" t="s">
        <v>16243</v>
      </c>
      <c r="I1183" s="4"/>
      <c r="J1183" s="4"/>
      <c r="K1183" s="4"/>
      <c r="L1183" s="4"/>
      <c r="M1183" s="4"/>
      <c r="N1183" s="4"/>
      <c r="O1183" s="4"/>
      <c r="P1183" s="4"/>
      <c r="Q1183" s="4"/>
      <c r="R1183" s="4"/>
      <c r="S1183" s="4"/>
      <c r="T1183" s="4"/>
      <c r="U1183" s="30"/>
      <c r="W1183" s="31"/>
      <c r="X1183" s="32"/>
    </row>
    <row r="1184" customFormat="false" ht="13.8" hidden="false" customHeight="false" outlineLevel="0" collapsed="false">
      <c r="A1184" s="151" t="s">
        <v>16245</v>
      </c>
      <c r="B1184" s="152" t="s">
        <v>1584</v>
      </c>
      <c r="C1184" s="152" t="s">
        <v>13452</v>
      </c>
      <c r="D1184" s="124" t="s">
        <v>1584</v>
      </c>
      <c r="E1184" s="153"/>
      <c r="I1184" s="4"/>
      <c r="J1184" s="4"/>
      <c r="K1184" s="4"/>
      <c r="L1184" s="4"/>
      <c r="M1184" s="4"/>
      <c r="N1184" s="4"/>
      <c r="O1184" s="4"/>
      <c r="P1184" s="4"/>
      <c r="Q1184" s="4"/>
      <c r="R1184" s="4"/>
      <c r="S1184" s="4"/>
      <c r="T1184" s="4"/>
      <c r="U1184" s="30"/>
      <c r="W1184" s="31"/>
      <c r="X1184" s="32"/>
    </row>
    <row r="1185" customFormat="false" ht="13.8" hidden="false" customHeight="false" outlineLevel="0" collapsed="false">
      <c r="A1185" s="151" t="s">
        <v>16246</v>
      </c>
      <c r="B1185" s="152" t="s">
        <v>1357</v>
      </c>
      <c r="C1185" s="152" t="s">
        <v>1513</v>
      </c>
      <c r="D1185" s="124" t="s">
        <v>1357</v>
      </c>
      <c r="E1185" s="153"/>
      <c r="I1185" s="4"/>
      <c r="J1185" s="4"/>
      <c r="K1185" s="4"/>
      <c r="L1185" s="4"/>
      <c r="M1185" s="4"/>
      <c r="N1185" s="4"/>
      <c r="O1185" s="4"/>
      <c r="P1185" s="4"/>
      <c r="Q1185" s="4"/>
      <c r="R1185" s="4"/>
      <c r="S1185" s="4"/>
      <c r="T1185" s="4"/>
      <c r="U1185" s="30"/>
      <c r="W1185" s="31"/>
      <c r="X1185" s="32"/>
    </row>
    <row r="1186" customFormat="false" ht="20.85" hidden="false" customHeight="false" outlineLevel="0" collapsed="false">
      <c r="A1186" s="151" t="s">
        <v>16249</v>
      </c>
      <c r="B1186" s="152" t="s">
        <v>16247</v>
      </c>
      <c r="C1186" s="152" t="s">
        <v>16248</v>
      </c>
      <c r="D1186" s="124" t="s">
        <v>16247</v>
      </c>
      <c r="E1186" s="153"/>
      <c r="I1186" s="4"/>
      <c r="J1186" s="4"/>
      <c r="K1186" s="4"/>
      <c r="L1186" s="4"/>
      <c r="M1186" s="4"/>
      <c r="N1186" s="4"/>
      <c r="O1186" s="4"/>
      <c r="P1186" s="4"/>
      <c r="Q1186" s="4"/>
      <c r="R1186" s="4"/>
      <c r="S1186" s="4"/>
      <c r="T1186" s="4"/>
      <c r="U1186" s="30"/>
      <c r="V1186" s="3"/>
      <c r="W1186" s="31"/>
      <c r="X1186" s="32"/>
    </row>
    <row r="1187" customFormat="false" ht="13.8" hidden="false" customHeight="false" outlineLevel="0" collapsed="false">
      <c r="A1187" s="151" t="s">
        <v>16250</v>
      </c>
      <c r="B1187" s="152" t="s">
        <v>888</v>
      </c>
      <c r="C1187" s="152" t="s">
        <v>7055</v>
      </c>
      <c r="D1187" s="124" t="s">
        <v>888</v>
      </c>
      <c r="E1187" s="153"/>
      <c r="I1187" s="4"/>
      <c r="J1187" s="4"/>
      <c r="K1187" s="4"/>
      <c r="L1187" s="4"/>
      <c r="M1187" s="4"/>
      <c r="N1187" s="4"/>
      <c r="O1187" s="4"/>
      <c r="P1187" s="4"/>
      <c r="Q1187" s="4"/>
      <c r="R1187" s="4"/>
      <c r="S1187" s="4"/>
      <c r="T1187" s="4"/>
      <c r="U1187" s="30"/>
      <c r="W1187" s="31"/>
      <c r="X1187" s="32"/>
    </row>
    <row r="1188" customFormat="false" ht="13.8" hidden="false" customHeight="false" outlineLevel="0" collapsed="false">
      <c r="A1188" s="151" t="s">
        <v>13802</v>
      </c>
      <c r="B1188" s="152" t="s">
        <v>2955</v>
      </c>
      <c r="C1188" s="152" t="s">
        <v>13803</v>
      </c>
      <c r="D1188" s="124" t="s">
        <v>2955</v>
      </c>
      <c r="E1188" s="153"/>
      <c r="I1188" s="4"/>
      <c r="J1188" s="4"/>
      <c r="K1188" s="4"/>
      <c r="L1188" s="4"/>
      <c r="M1188" s="4"/>
      <c r="N1188" s="4"/>
      <c r="O1188" s="4"/>
      <c r="P1188" s="4"/>
      <c r="Q1188" s="4"/>
      <c r="R1188" s="4"/>
      <c r="S1188" s="4"/>
      <c r="T1188" s="4"/>
      <c r="U1188" s="30"/>
      <c r="W1188" s="31"/>
      <c r="X1188" s="32"/>
    </row>
    <row r="1189" customFormat="false" ht="13.8" hidden="false" customHeight="false" outlineLevel="0" collapsed="false">
      <c r="A1189" s="151" t="s">
        <v>815</v>
      </c>
      <c r="B1189" s="152" t="s">
        <v>10773</v>
      </c>
      <c r="C1189" s="152" t="s">
        <v>10774</v>
      </c>
      <c r="D1189" s="124" t="s">
        <v>10773</v>
      </c>
      <c r="E1189" s="153"/>
      <c r="I1189" s="4"/>
      <c r="J1189" s="4"/>
      <c r="K1189" s="4"/>
      <c r="L1189" s="4"/>
      <c r="M1189" s="4"/>
      <c r="N1189" s="4"/>
      <c r="O1189" s="4"/>
      <c r="P1189" s="4"/>
      <c r="Q1189" s="4"/>
      <c r="R1189" s="4"/>
      <c r="S1189" s="4"/>
      <c r="T1189" s="4"/>
      <c r="U1189" s="30"/>
      <c r="W1189" s="31"/>
      <c r="X1189" s="32"/>
    </row>
    <row r="1190" customFormat="false" ht="13.8" hidden="false" customHeight="false" outlineLevel="0" collapsed="false">
      <c r="A1190" s="151" t="s">
        <v>9599</v>
      </c>
      <c r="B1190" s="152" t="s">
        <v>1402</v>
      </c>
      <c r="C1190" s="152" t="s">
        <v>9600</v>
      </c>
      <c r="D1190" s="124" t="s">
        <v>1402</v>
      </c>
      <c r="E1190" s="153"/>
      <c r="I1190" s="4"/>
      <c r="J1190" s="4"/>
      <c r="K1190" s="4"/>
      <c r="L1190" s="4"/>
      <c r="M1190" s="4"/>
      <c r="N1190" s="4"/>
      <c r="O1190" s="4"/>
      <c r="P1190" s="4"/>
      <c r="Q1190" s="4"/>
      <c r="R1190" s="4"/>
      <c r="S1190" s="4"/>
      <c r="T1190" s="4"/>
      <c r="U1190" s="30"/>
      <c r="W1190" s="31"/>
      <c r="X1190" s="32"/>
    </row>
    <row r="1191" customFormat="false" ht="20.85" hidden="false" customHeight="false" outlineLevel="0" collapsed="false">
      <c r="A1191" s="151" t="s">
        <v>16255</v>
      </c>
      <c r="B1191" s="152" t="s">
        <v>16251</v>
      </c>
      <c r="C1191" s="152" t="s">
        <v>16252</v>
      </c>
      <c r="D1191" s="187" t="s">
        <v>16253</v>
      </c>
      <c r="E1191" s="153" t="s">
        <v>16254</v>
      </c>
      <c r="I1191" s="4"/>
      <c r="J1191" s="4"/>
      <c r="K1191" s="4"/>
      <c r="L1191" s="4"/>
      <c r="M1191" s="4"/>
      <c r="N1191" s="4"/>
      <c r="O1191" s="4"/>
      <c r="P1191" s="4"/>
      <c r="Q1191" s="4"/>
      <c r="R1191" s="4"/>
      <c r="S1191" s="4"/>
      <c r="T1191" s="4"/>
      <c r="U1191" s="30"/>
      <c r="W1191" s="31"/>
      <c r="X1191" s="32"/>
    </row>
    <row r="1192" customFormat="false" ht="20.85" hidden="false" customHeight="false" outlineLevel="0" collapsed="false">
      <c r="A1192" s="151" t="s">
        <v>16259</v>
      </c>
      <c r="B1192" s="152" t="s">
        <v>16256</v>
      </c>
      <c r="C1192" s="152" t="s">
        <v>16257</v>
      </c>
      <c r="D1192" s="124"/>
      <c r="E1192" s="153" t="s">
        <v>16258</v>
      </c>
      <c r="I1192" s="4"/>
      <c r="J1192" s="4"/>
      <c r="K1192" s="4"/>
      <c r="L1192" s="4"/>
      <c r="M1192" s="4"/>
      <c r="N1192" s="4"/>
      <c r="O1192" s="4"/>
      <c r="P1192" s="4"/>
      <c r="Q1192" s="4"/>
      <c r="R1192" s="4"/>
      <c r="S1192" s="4"/>
      <c r="T1192" s="4"/>
      <c r="U1192" s="30"/>
      <c r="W1192" s="31"/>
      <c r="X1192" s="32"/>
    </row>
    <row r="1193" customFormat="false" ht="13.8" hidden="false" customHeight="false" outlineLevel="0" collapsed="false">
      <c r="A1193" s="151" t="s">
        <v>16264</v>
      </c>
      <c r="B1193" s="164" t="s">
        <v>16260</v>
      </c>
      <c r="C1193" s="164" t="s">
        <v>16261</v>
      </c>
      <c r="D1193" s="165" t="s">
        <v>16262</v>
      </c>
      <c r="E1193" s="153" t="s">
        <v>16263</v>
      </c>
      <c r="I1193" s="4"/>
      <c r="J1193" s="4"/>
      <c r="K1193" s="4"/>
      <c r="L1193" s="4"/>
      <c r="M1193" s="4"/>
      <c r="N1193" s="4"/>
      <c r="O1193" s="4"/>
      <c r="P1193" s="4"/>
      <c r="Q1193" s="4"/>
      <c r="R1193" s="4"/>
      <c r="S1193" s="4"/>
      <c r="T1193" s="4"/>
      <c r="U1193" s="30"/>
      <c r="W1193" s="31"/>
      <c r="X1193" s="32"/>
    </row>
    <row r="1194" customFormat="false" ht="13.8" hidden="false" customHeight="false" outlineLevel="0" collapsed="false">
      <c r="A1194" s="151" t="s">
        <v>11625</v>
      </c>
      <c r="B1194" s="164" t="s">
        <v>1493</v>
      </c>
      <c r="C1194" s="164" t="s">
        <v>11626</v>
      </c>
      <c r="D1194" s="165" t="s">
        <v>1493</v>
      </c>
      <c r="E1194" s="153"/>
      <c r="I1194" s="4"/>
      <c r="J1194" s="4"/>
      <c r="K1194" s="4"/>
      <c r="L1194" s="4"/>
      <c r="M1194" s="4"/>
      <c r="N1194" s="4"/>
      <c r="O1194" s="4"/>
      <c r="P1194" s="4"/>
      <c r="Q1194" s="4"/>
      <c r="R1194" s="4"/>
      <c r="S1194" s="4"/>
      <c r="T1194" s="4"/>
      <c r="U1194" s="30"/>
      <c r="W1194" s="31"/>
      <c r="X1194" s="32"/>
    </row>
    <row r="1195" customFormat="false" ht="20.85" hidden="false" customHeight="false" outlineLevel="0" collapsed="false">
      <c r="A1195" s="151" t="s">
        <v>16267</v>
      </c>
      <c r="B1195" s="152" t="s">
        <v>16265</v>
      </c>
      <c r="C1195" s="152" t="s">
        <v>16266</v>
      </c>
      <c r="D1195" s="124" t="s">
        <v>16265</v>
      </c>
      <c r="E1195" s="153"/>
      <c r="I1195" s="4"/>
      <c r="J1195" s="4"/>
      <c r="K1195" s="4"/>
      <c r="L1195" s="4"/>
      <c r="M1195" s="4"/>
      <c r="N1195" s="4"/>
      <c r="O1195" s="4"/>
      <c r="P1195" s="4"/>
      <c r="Q1195" s="4"/>
      <c r="R1195" s="4"/>
      <c r="S1195" s="4"/>
      <c r="T1195" s="4"/>
      <c r="U1195" s="30"/>
      <c r="W1195" s="31"/>
      <c r="X1195" s="32"/>
    </row>
    <row r="1196" customFormat="false" ht="13.8" hidden="false" customHeight="false" outlineLevel="0" collapsed="false">
      <c r="A1196" s="151" t="s">
        <v>16269</v>
      </c>
      <c r="B1196" s="152" t="s">
        <v>2058</v>
      </c>
      <c r="C1196" s="152" t="s">
        <v>16268</v>
      </c>
      <c r="D1196" s="124" t="s">
        <v>2058</v>
      </c>
      <c r="E1196" s="153"/>
      <c r="H1196" s="35"/>
      <c r="I1196" s="4"/>
      <c r="J1196" s="4"/>
      <c r="K1196" s="4"/>
      <c r="L1196" s="4"/>
      <c r="M1196" s="4"/>
      <c r="N1196" s="4"/>
      <c r="O1196" s="4"/>
      <c r="P1196" s="4"/>
      <c r="Q1196" s="4"/>
      <c r="R1196" s="4"/>
      <c r="S1196" s="4"/>
      <c r="T1196" s="4"/>
      <c r="U1196" s="30"/>
      <c r="W1196" s="31"/>
      <c r="X1196" s="32"/>
    </row>
    <row r="1197" customFormat="false" ht="13.8" hidden="false" customHeight="false" outlineLevel="0" collapsed="false">
      <c r="A1197" s="151" t="s">
        <v>8696</v>
      </c>
      <c r="B1197" s="152" t="s">
        <v>8697</v>
      </c>
      <c r="C1197" s="152" t="s">
        <v>8698</v>
      </c>
      <c r="D1197" s="124" t="s">
        <v>8697</v>
      </c>
      <c r="E1197" s="153"/>
      <c r="I1197" s="4"/>
      <c r="J1197" s="4"/>
      <c r="K1197" s="4"/>
      <c r="L1197" s="4"/>
      <c r="M1197" s="4"/>
      <c r="N1197" s="4"/>
      <c r="O1197" s="4"/>
      <c r="P1197" s="4"/>
      <c r="Q1197" s="4"/>
      <c r="R1197" s="4"/>
      <c r="S1197" s="4"/>
      <c r="T1197" s="4"/>
      <c r="U1197" s="30"/>
      <c r="W1197" s="31"/>
      <c r="X1197" s="32"/>
    </row>
    <row r="1198" customFormat="false" ht="20.85" hidden="false" customHeight="false" outlineLevel="0" collapsed="false">
      <c r="A1198" s="151" t="s">
        <v>9643</v>
      </c>
      <c r="B1198" s="152" t="s">
        <v>9644</v>
      </c>
      <c r="C1198" s="152" t="s">
        <v>9645</v>
      </c>
      <c r="D1198" s="124" t="s">
        <v>9644</v>
      </c>
      <c r="E1198" s="153"/>
      <c r="I1198" s="4"/>
      <c r="J1198" s="4"/>
      <c r="K1198" s="4"/>
      <c r="L1198" s="4"/>
      <c r="M1198" s="4"/>
      <c r="N1198" s="4"/>
      <c r="O1198" s="4"/>
      <c r="P1198" s="4"/>
      <c r="Q1198" s="4"/>
      <c r="R1198" s="4"/>
      <c r="S1198" s="4"/>
      <c r="T1198" s="4"/>
      <c r="U1198" s="30"/>
      <c r="W1198" s="31"/>
      <c r="X1198" s="32"/>
    </row>
    <row r="1199" customFormat="false" ht="13.8" hidden="false" customHeight="false" outlineLevel="0" collapsed="false">
      <c r="A1199" s="151" t="s">
        <v>13514</v>
      </c>
      <c r="B1199" s="164" t="s">
        <v>2418</v>
      </c>
      <c r="C1199" s="164" t="s">
        <v>13515</v>
      </c>
      <c r="D1199" s="165" t="s">
        <v>2418</v>
      </c>
      <c r="E1199" s="153"/>
      <c r="I1199" s="4"/>
      <c r="J1199" s="4"/>
      <c r="K1199" s="4"/>
      <c r="L1199" s="4"/>
      <c r="M1199" s="4"/>
      <c r="N1199" s="4"/>
      <c r="O1199" s="4"/>
      <c r="P1199" s="4"/>
      <c r="Q1199" s="4"/>
      <c r="R1199" s="4"/>
      <c r="S1199" s="4"/>
      <c r="T1199" s="4"/>
      <c r="U1199" s="30"/>
      <c r="W1199" s="31"/>
      <c r="X1199" s="32"/>
    </row>
    <row r="1200" customFormat="false" ht="13.8" hidden="false" customHeight="false" outlineLevel="0" collapsed="false">
      <c r="A1200" s="151" t="s">
        <v>6882</v>
      </c>
      <c r="B1200" s="152" t="s">
        <v>6883</v>
      </c>
      <c r="C1200" s="152" t="s">
        <v>6884</v>
      </c>
      <c r="D1200" s="124" t="s">
        <v>6883</v>
      </c>
      <c r="E1200" s="153"/>
      <c r="I1200" s="4"/>
      <c r="J1200" s="4"/>
      <c r="K1200" s="4"/>
      <c r="L1200" s="4"/>
      <c r="M1200" s="4"/>
      <c r="N1200" s="4"/>
      <c r="O1200" s="4"/>
      <c r="P1200" s="4"/>
      <c r="Q1200" s="4"/>
      <c r="R1200" s="4"/>
      <c r="S1200" s="4"/>
      <c r="T1200" s="4"/>
      <c r="U1200" s="30"/>
      <c r="W1200" s="31"/>
      <c r="X1200" s="32"/>
    </row>
    <row r="1201" customFormat="false" ht="13.8" hidden="false" customHeight="false" outlineLevel="0" collapsed="false">
      <c r="A1201" s="1465"/>
      <c r="B1201" s="1462"/>
      <c r="C1201" s="1462"/>
      <c r="D1201" s="1463"/>
      <c r="E1201" s="1464"/>
      <c r="I1201" s="4"/>
      <c r="J1201" s="4"/>
      <c r="K1201" s="4"/>
      <c r="L1201" s="4"/>
      <c r="M1201" s="4"/>
      <c r="N1201" s="4"/>
      <c r="O1201" s="4"/>
      <c r="P1201" s="4"/>
      <c r="Q1201" s="4"/>
      <c r="R1201" s="4"/>
      <c r="S1201" s="4"/>
      <c r="T1201" s="4"/>
      <c r="U1201" s="30"/>
      <c r="W1201" s="31"/>
      <c r="X1201" s="32"/>
    </row>
    <row r="1202" customFormat="false" ht="20.85" hidden="false" customHeight="false" outlineLevel="0" collapsed="false">
      <c r="A1202" s="151" t="s">
        <v>16274</v>
      </c>
      <c r="B1202" s="152" t="s">
        <v>16270</v>
      </c>
      <c r="C1202" s="152" t="s">
        <v>16271</v>
      </c>
      <c r="D1202" s="187" t="s">
        <v>16272</v>
      </c>
      <c r="E1202" s="153" t="s">
        <v>16273</v>
      </c>
      <c r="I1202" s="4"/>
      <c r="J1202" s="4"/>
      <c r="K1202" s="4"/>
      <c r="L1202" s="4"/>
      <c r="M1202" s="4"/>
      <c r="N1202" s="4"/>
      <c r="O1202" s="4"/>
      <c r="P1202" s="4"/>
      <c r="Q1202" s="4"/>
      <c r="R1202" s="4"/>
      <c r="S1202" s="4"/>
      <c r="T1202" s="4"/>
      <c r="U1202" s="30"/>
      <c r="V1202" s="3"/>
      <c r="W1202" s="31"/>
      <c r="X1202" s="32"/>
    </row>
    <row r="1203" customFormat="false" ht="20.85" hidden="false" customHeight="false" outlineLevel="0" collapsed="false">
      <c r="A1203" s="151" t="s">
        <v>16277</v>
      </c>
      <c r="B1203" s="164" t="s">
        <v>16275</v>
      </c>
      <c r="C1203" s="164" t="s">
        <v>16276</v>
      </c>
      <c r="D1203" s="165" t="s">
        <v>16275</v>
      </c>
      <c r="E1203" s="153"/>
      <c r="I1203" s="4"/>
      <c r="J1203" s="4"/>
      <c r="K1203" s="4"/>
      <c r="L1203" s="4"/>
      <c r="M1203" s="4"/>
      <c r="N1203" s="4"/>
      <c r="O1203" s="4"/>
      <c r="P1203" s="4"/>
      <c r="Q1203" s="4"/>
      <c r="R1203" s="4"/>
      <c r="S1203" s="4"/>
      <c r="T1203" s="4"/>
      <c r="U1203" s="30"/>
      <c r="V1203" s="3"/>
      <c r="W1203" s="31"/>
      <c r="X1203" s="32"/>
    </row>
    <row r="1204" customFormat="false" ht="30.55" hidden="false" customHeight="false" outlineLevel="0" collapsed="false">
      <c r="A1204" s="1468" t="s">
        <v>16280</v>
      </c>
      <c r="B1204" s="1466" t="s">
        <v>6073</v>
      </c>
      <c r="C1204" s="1466" t="s">
        <v>6068</v>
      </c>
      <c r="D1204" s="159" t="s">
        <v>16278</v>
      </c>
      <c r="E1204" s="1467" t="s">
        <v>16279</v>
      </c>
      <c r="I1204" s="4"/>
      <c r="J1204" s="4"/>
      <c r="K1204" s="4"/>
      <c r="L1204" s="4"/>
      <c r="M1204" s="4"/>
      <c r="N1204" s="4"/>
      <c r="O1204" s="4"/>
      <c r="P1204" s="4"/>
      <c r="Q1204" s="4"/>
      <c r="R1204" s="4"/>
      <c r="S1204" s="4"/>
      <c r="T1204" s="4"/>
      <c r="U1204" s="30"/>
      <c r="W1204" s="31"/>
      <c r="X1204" s="32"/>
    </row>
    <row r="1205" customFormat="false" ht="13.8" hidden="false" customHeight="false" outlineLevel="0" collapsed="false">
      <c r="A1205" s="151" t="s">
        <v>14387</v>
      </c>
      <c r="B1205" s="152" t="s">
        <v>14388</v>
      </c>
      <c r="C1205" s="152" t="s">
        <v>14389</v>
      </c>
      <c r="D1205" s="124" t="s">
        <v>14388</v>
      </c>
      <c r="E1205" s="153"/>
      <c r="I1205" s="4"/>
      <c r="J1205" s="4"/>
      <c r="K1205" s="4"/>
      <c r="L1205" s="4"/>
      <c r="M1205" s="4"/>
      <c r="N1205" s="4"/>
      <c r="O1205" s="4"/>
      <c r="P1205" s="4"/>
      <c r="Q1205" s="4"/>
      <c r="R1205" s="4"/>
      <c r="S1205" s="4"/>
      <c r="T1205" s="4"/>
      <c r="U1205" s="30"/>
      <c r="W1205" s="31"/>
      <c r="X1205" s="32"/>
    </row>
    <row r="1206" customFormat="false" ht="13.8" hidden="false" customHeight="false" outlineLevel="0" collapsed="false">
      <c r="A1206" s="151" t="s">
        <v>9100</v>
      </c>
      <c r="B1206" s="152" t="s">
        <v>9101</v>
      </c>
      <c r="C1206" s="152" t="s">
        <v>9102</v>
      </c>
      <c r="D1206" s="124" t="s">
        <v>9101</v>
      </c>
      <c r="E1206" s="153"/>
      <c r="I1206" s="4"/>
      <c r="J1206" s="4"/>
      <c r="K1206" s="4"/>
      <c r="L1206" s="4"/>
      <c r="M1206" s="4"/>
      <c r="N1206" s="4"/>
      <c r="O1206" s="4"/>
      <c r="P1206" s="4"/>
      <c r="Q1206" s="4"/>
      <c r="R1206" s="4"/>
      <c r="S1206" s="4"/>
      <c r="T1206" s="4"/>
      <c r="U1206" s="30"/>
      <c r="V1206" s="3"/>
      <c r="W1206" s="31"/>
      <c r="X1206" s="32"/>
    </row>
    <row r="1207" customFormat="false" ht="13.8" hidden="false" customHeight="false" outlineLevel="0" collapsed="false">
      <c r="A1207" s="151" t="s">
        <v>9142</v>
      </c>
      <c r="B1207" s="152" t="s">
        <v>9143</v>
      </c>
      <c r="C1207" s="152" t="s">
        <v>9144</v>
      </c>
      <c r="D1207" s="124" t="s">
        <v>9143</v>
      </c>
      <c r="E1207" s="153"/>
      <c r="H1207" s="35"/>
      <c r="I1207" s="4"/>
      <c r="J1207" s="4"/>
      <c r="K1207" s="4"/>
      <c r="L1207" s="4"/>
      <c r="M1207" s="4"/>
      <c r="N1207" s="4"/>
      <c r="O1207" s="4"/>
      <c r="P1207" s="4"/>
      <c r="Q1207" s="4"/>
      <c r="R1207" s="4"/>
      <c r="S1207" s="4"/>
      <c r="T1207" s="4"/>
      <c r="U1207" s="30"/>
      <c r="W1207" s="31"/>
      <c r="X1207" s="32"/>
    </row>
    <row r="1208" customFormat="false" ht="13.8" hidden="false" customHeight="false" outlineLevel="0" collapsed="false">
      <c r="A1208" s="151" t="s">
        <v>16281</v>
      </c>
      <c r="B1208" s="152" t="s">
        <v>8697</v>
      </c>
      <c r="C1208" s="152" t="s">
        <v>9155</v>
      </c>
      <c r="D1208" s="124" t="s">
        <v>8697</v>
      </c>
      <c r="E1208" s="153"/>
      <c r="I1208" s="4"/>
      <c r="J1208" s="4"/>
      <c r="K1208" s="4"/>
      <c r="L1208" s="4"/>
      <c r="M1208" s="4"/>
      <c r="N1208" s="4"/>
      <c r="O1208" s="4"/>
      <c r="P1208" s="4"/>
      <c r="Q1208" s="4"/>
      <c r="R1208" s="4"/>
      <c r="S1208" s="4"/>
      <c r="T1208" s="4"/>
      <c r="U1208" s="30"/>
      <c r="W1208" s="31"/>
      <c r="X1208" s="32"/>
    </row>
    <row r="1209" customFormat="false" ht="13.8" hidden="false" customHeight="false" outlineLevel="0" collapsed="false">
      <c r="A1209" s="151" t="s">
        <v>7826</v>
      </c>
      <c r="B1209" s="152" t="s">
        <v>7827</v>
      </c>
      <c r="C1209" s="152" t="s">
        <v>7828</v>
      </c>
      <c r="D1209" s="124" t="s">
        <v>7827</v>
      </c>
      <c r="E1209" s="153"/>
      <c r="I1209" s="4"/>
      <c r="J1209" s="4"/>
      <c r="K1209" s="4"/>
      <c r="L1209" s="4"/>
      <c r="M1209" s="4"/>
      <c r="N1209" s="4"/>
      <c r="O1209" s="4"/>
      <c r="P1209" s="4"/>
      <c r="Q1209" s="4"/>
      <c r="R1209" s="4"/>
      <c r="S1209" s="4"/>
      <c r="T1209" s="4"/>
      <c r="U1209" s="30"/>
      <c r="W1209" s="31"/>
      <c r="X1209" s="32"/>
    </row>
    <row r="1210" customFormat="false" ht="13.8" hidden="false" customHeight="false" outlineLevel="0" collapsed="false">
      <c r="A1210" s="151" t="s">
        <v>7415</v>
      </c>
      <c r="B1210" s="152" t="s">
        <v>3194</v>
      </c>
      <c r="C1210" s="152" t="s">
        <v>7416</v>
      </c>
      <c r="D1210" s="124" t="s">
        <v>3194</v>
      </c>
      <c r="E1210" s="153"/>
      <c r="I1210" s="4"/>
      <c r="J1210" s="4"/>
      <c r="K1210" s="4"/>
      <c r="L1210" s="4"/>
      <c r="M1210" s="4"/>
      <c r="N1210" s="4"/>
      <c r="O1210" s="4"/>
      <c r="P1210" s="4"/>
      <c r="Q1210" s="4"/>
      <c r="R1210" s="4"/>
      <c r="S1210" s="4"/>
      <c r="T1210" s="4"/>
      <c r="U1210" s="30"/>
      <c r="W1210" s="31"/>
      <c r="X1210" s="32"/>
    </row>
    <row r="1211" customFormat="false" ht="13.8" hidden="false" customHeight="false" outlineLevel="0" collapsed="false">
      <c r="A1211" s="1465"/>
      <c r="B1211" s="1462"/>
      <c r="C1211" s="1462"/>
      <c r="D1211" s="1463"/>
      <c r="E1211" s="1464"/>
      <c r="I1211" s="4"/>
      <c r="J1211" s="4"/>
      <c r="K1211" s="4"/>
      <c r="L1211" s="4"/>
      <c r="M1211" s="4"/>
      <c r="N1211" s="4"/>
      <c r="O1211" s="4"/>
      <c r="P1211" s="4"/>
      <c r="Q1211" s="4"/>
      <c r="R1211" s="4"/>
      <c r="S1211" s="4"/>
      <c r="T1211" s="4"/>
      <c r="U1211" s="30"/>
      <c r="W1211" s="31"/>
      <c r="X1211" s="32"/>
    </row>
    <row r="1212" customFormat="false" ht="13.8" hidden="false" customHeight="false" outlineLevel="0" collapsed="false">
      <c r="A1212" s="151" t="s">
        <v>16283</v>
      </c>
      <c r="B1212" s="152" t="s">
        <v>8740</v>
      </c>
      <c r="C1212" s="152" t="s">
        <v>8741</v>
      </c>
      <c r="D1212" s="124" t="s">
        <v>8740</v>
      </c>
      <c r="E1212" s="153" t="s">
        <v>16282</v>
      </c>
      <c r="I1212" s="4"/>
      <c r="J1212" s="4"/>
      <c r="K1212" s="4"/>
      <c r="L1212" s="4"/>
      <c r="M1212" s="4"/>
      <c r="N1212" s="4"/>
      <c r="O1212" s="4"/>
      <c r="P1212" s="4"/>
      <c r="Q1212" s="4"/>
      <c r="R1212" s="4"/>
      <c r="S1212" s="4"/>
      <c r="T1212" s="4"/>
      <c r="U1212" s="30"/>
      <c r="W1212" s="31"/>
      <c r="X1212" s="32"/>
    </row>
    <row r="1213" customFormat="false" ht="20.85" hidden="false" customHeight="false" outlineLevel="0" collapsed="false">
      <c r="A1213" s="151" t="s">
        <v>8237</v>
      </c>
      <c r="B1213" s="152" t="s">
        <v>2909</v>
      </c>
      <c r="C1213" s="152" t="s">
        <v>8238</v>
      </c>
      <c r="D1213" s="124" t="s">
        <v>2909</v>
      </c>
      <c r="E1213" s="153"/>
      <c r="I1213" s="4"/>
      <c r="J1213" s="4"/>
      <c r="K1213" s="4"/>
      <c r="L1213" s="4"/>
      <c r="M1213" s="4"/>
      <c r="N1213" s="4"/>
      <c r="O1213" s="4"/>
      <c r="P1213" s="4"/>
      <c r="Q1213" s="4"/>
      <c r="R1213" s="4"/>
      <c r="S1213" s="4"/>
      <c r="T1213" s="4"/>
      <c r="U1213" s="30"/>
      <c r="W1213" s="31"/>
      <c r="X1213" s="32"/>
    </row>
    <row r="1214" customFormat="false" ht="69.4" hidden="false" customHeight="false" outlineLevel="0" collapsed="false">
      <c r="A1214" s="1468" t="s">
        <v>16287</v>
      </c>
      <c r="B1214" s="1466" t="s">
        <v>16284</v>
      </c>
      <c r="C1214" s="1466" t="s">
        <v>12166</v>
      </c>
      <c r="D1214" s="159" t="s">
        <v>16285</v>
      </c>
      <c r="E1214" s="1467" t="s">
        <v>16286</v>
      </c>
      <c r="I1214" s="4"/>
      <c r="J1214" s="4"/>
      <c r="K1214" s="4"/>
      <c r="L1214" s="4"/>
      <c r="M1214" s="4"/>
      <c r="N1214" s="4"/>
      <c r="O1214" s="4"/>
      <c r="P1214" s="4"/>
      <c r="Q1214" s="4"/>
      <c r="R1214" s="4"/>
      <c r="S1214" s="4"/>
      <c r="T1214" s="4"/>
      <c r="U1214" s="30"/>
      <c r="W1214" s="31"/>
      <c r="X1214" s="32"/>
    </row>
    <row r="1215" customFormat="false" ht="13.8" hidden="false" customHeight="false" outlineLevel="0" collapsed="false">
      <c r="A1215" s="151" t="s">
        <v>16289</v>
      </c>
      <c r="B1215" s="152" t="s">
        <v>1357</v>
      </c>
      <c r="C1215" s="152" t="s">
        <v>16288</v>
      </c>
      <c r="D1215" s="124" t="s">
        <v>1357</v>
      </c>
      <c r="E1215" s="153"/>
      <c r="I1215" s="4"/>
      <c r="J1215" s="4"/>
      <c r="K1215" s="4"/>
      <c r="L1215" s="4"/>
      <c r="M1215" s="4"/>
      <c r="N1215" s="4"/>
      <c r="O1215" s="4"/>
      <c r="P1215" s="4"/>
      <c r="Q1215" s="4"/>
      <c r="R1215" s="4"/>
      <c r="S1215" s="4"/>
      <c r="T1215" s="4"/>
      <c r="U1215" s="30"/>
      <c r="W1215" s="31"/>
      <c r="X1215" s="32"/>
    </row>
    <row r="1216" customFormat="false" ht="13.8" hidden="false" customHeight="false" outlineLevel="0" collapsed="false">
      <c r="A1216" s="151" t="s">
        <v>16291</v>
      </c>
      <c r="B1216" s="152" t="s">
        <v>2368</v>
      </c>
      <c r="C1216" s="152" t="s">
        <v>16290</v>
      </c>
      <c r="D1216" s="124" t="s">
        <v>2368</v>
      </c>
      <c r="E1216" s="153"/>
      <c r="I1216" s="4"/>
      <c r="J1216" s="4"/>
      <c r="K1216" s="4"/>
      <c r="L1216" s="4"/>
      <c r="M1216" s="4"/>
      <c r="N1216" s="4"/>
      <c r="O1216" s="4"/>
      <c r="P1216" s="4"/>
      <c r="Q1216" s="4"/>
      <c r="R1216" s="4"/>
      <c r="S1216" s="4"/>
      <c r="T1216" s="4"/>
      <c r="U1216" s="30"/>
      <c r="W1216" s="31"/>
      <c r="X1216" s="32"/>
    </row>
    <row r="1217" customFormat="false" ht="13.8" hidden="false" customHeight="false" outlineLevel="0" collapsed="false">
      <c r="A1217" s="151" t="s">
        <v>16292</v>
      </c>
      <c r="B1217" s="152" t="s">
        <v>9866</v>
      </c>
      <c r="C1217" s="152" t="s">
        <v>3535</v>
      </c>
      <c r="D1217" s="124" t="s">
        <v>9866</v>
      </c>
      <c r="E1217" s="153"/>
      <c r="I1217" s="4"/>
      <c r="J1217" s="4"/>
      <c r="K1217" s="4"/>
      <c r="L1217" s="4"/>
      <c r="M1217" s="4"/>
      <c r="N1217" s="4"/>
      <c r="O1217" s="4"/>
      <c r="P1217" s="4"/>
      <c r="Q1217" s="4"/>
      <c r="R1217" s="4"/>
      <c r="S1217" s="4"/>
      <c r="T1217" s="4"/>
      <c r="U1217" s="30"/>
      <c r="W1217" s="31"/>
      <c r="X1217" s="32"/>
    </row>
    <row r="1218" customFormat="false" ht="13.8" hidden="false" customHeight="false" outlineLevel="0" collapsed="false">
      <c r="A1218" s="151" t="s">
        <v>13808</v>
      </c>
      <c r="B1218" s="152" t="s">
        <v>1913</v>
      </c>
      <c r="C1218" s="152" t="s">
        <v>13809</v>
      </c>
      <c r="D1218" s="124" t="s">
        <v>1913</v>
      </c>
      <c r="E1218" s="153"/>
      <c r="I1218" s="4"/>
      <c r="J1218" s="4"/>
      <c r="K1218" s="4"/>
      <c r="L1218" s="4"/>
      <c r="M1218" s="4"/>
      <c r="N1218" s="4"/>
      <c r="O1218" s="4"/>
      <c r="P1218" s="4"/>
      <c r="Q1218" s="4"/>
      <c r="R1218" s="4"/>
      <c r="S1218" s="4"/>
      <c r="T1218" s="4"/>
      <c r="U1218" s="30"/>
      <c r="W1218" s="31"/>
      <c r="X1218" s="32"/>
    </row>
    <row r="1219" customFormat="false" ht="13.8" hidden="false" customHeight="false" outlineLevel="0" collapsed="false">
      <c r="A1219" s="151" t="s">
        <v>816</v>
      </c>
      <c r="B1219" s="152" t="s">
        <v>1541</v>
      </c>
      <c r="C1219" s="152" t="s">
        <v>6292</v>
      </c>
      <c r="D1219" s="124" t="s">
        <v>1541</v>
      </c>
      <c r="E1219" s="153"/>
      <c r="I1219" s="4"/>
      <c r="J1219" s="4"/>
      <c r="K1219" s="4"/>
      <c r="L1219" s="4"/>
      <c r="M1219" s="4"/>
      <c r="N1219" s="4"/>
      <c r="O1219" s="4"/>
      <c r="P1219" s="4"/>
      <c r="Q1219" s="4"/>
      <c r="R1219" s="4"/>
      <c r="S1219" s="4"/>
      <c r="T1219" s="4"/>
      <c r="U1219" s="30"/>
      <c r="W1219" s="31"/>
      <c r="X1219" s="32"/>
    </row>
    <row r="1220" customFormat="false" ht="13.8" hidden="false" customHeight="false" outlineLevel="0" collapsed="false">
      <c r="A1220" s="151" t="s">
        <v>13404</v>
      </c>
      <c r="B1220" s="152" t="s">
        <v>1402</v>
      </c>
      <c r="C1220" s="152" t="s">
        <v>13405</v>
      </c>
      <c r="D1220" s="124" t="s">
        <v>1402</v>
      </c>
      <c r="E1220" s="153"/>
      <c r="F1220" s="97"/>
      <c r="H1220" s="35"/>
      <c r="I1220" s="4"/>
      <c r="J1220" s="4"/>
      <c r="K1220" s="4"/>
      <c r="L1220" s="4"/>
      <c r="M1220" s="4"/>
      <c r="N1220" s="4"/>
      <c r="O1220" s="4"/>
      <c r="P1220" s="4"/>
      <c r="Q1220" s="4"/>
      <c r="R1220" s="4"/>
      <c r="S1220" s="4"/>
      <c r="T1220" s="4"/>
      <c r="U1220" s="30"/>
      <c r="W1220" s="31"/>
      <c r="X1220" s="32"/>
    </row>
    <row r="1221" customFormat="false" ht="13.8" hidden="false" customHeight="false" outlineLevel="0" collapsed="false">
      <c r="A1221" s="1465"/>
      <c r="B1221" s="1462"/>
      <c r="C1221" s="1462"/>
      <c r="D1221" s="1463"/>
      <c r="E1221" s="1464"/>
      <c r="F1221" s="97"/>
      <c r="H1221" s="35"/>
      <c r="I1221" s="4"/>
      <c r="J1221" s="4"/>
      <c r="K1221" s="4"/>
      <c r="L1221" s="4"/>
      <c r="M1221" s="4"/>
      <c r="N1221" s="4"/>
      <c r="O1221" s="4"/>
      <c r="P1221" s="4"/>
      <c r="Q1221" s="4"/>
      <c r="R1221" s="4"/>
      <c r="S1221" s="4"/>
      <c r="T1221" s="4"/>
      <c r="U1221" s="30"/>
      <c r="W1221" s="31"/>
      <c r="X1221" s="32"/>
    </row>
    <row r="1222" customFormat="false" ht="13.8" hidden="false" customHeight="false" outlineLevel="0" collapsed="false">
      <c r="A1222" s="151" t="s">
        <v>16296</v>
      </c>
      <c r="B1222" s="164" t="s">
        <v>16293</v>
      </c>
      <c r="C1222" s="164" t="s">
        <v>16294</v>
      </c>
      <c r="D1222" s="165" t="s">
        <v>16293</v>
      </c>
      <c r="E1222" s="153" t="s">
        <v>16295</v>
      </c>
      <c r="I1222" s="4"/>
      <c r="J1222" s="4"/>
      <c r="K1222" s="4"/>
      <c r="L1222" s="4"/>
      <c r="M1222" s="4"/>
      <c r="N1222" s="4"/>
      <c r="O1222" s="4"/>
      <c r="P1222" s="4"/>
      <c r="Q1222" s="4"/>
      <c r="R1222" s="4"/>
      <c r="S1222" s="4"/>
      <c r="T1222" s="4"/>
      <c r="U1222" s="30"/>
      <c r="W1222" s="31"/>
      <c r="X1222" s="32"/>
    </row>
    <row r="1223" customFormat="false" ht="20.85" hidden="false" customHeight="false" outlineLevel="0" collapsed="false">
      <c r="A1223" s="190" t="s">
        <v>16300</v>
      </c>
      <c r="B1223" s="188"/>
      <c r="C1223" s="192" t="s">
        <v>16297</v>
      </c>
      <c r="D1223" s="192" t="s">
        <v>16298</v>
      </c>
      <c r="E1223" s="189" t="s">
        <v>16299</v>
      </c>
      <c r="I1223" s="4"/>
      <c r="J1223" s="4"/>
      <c r="K1223" s="4"/>
      <c r="L1223" s="4"/>
      <c r="M1223" s="4"/>
      <c r="N1223" s="4"/>
      <c r="O1223" s="4"/>
      <c r="P1223" s="4"/>
      <c r="Q1223" s="4"/>
      <c r="R1223" s="4"/>
      <c r="S1223" s="4"/>
      <c r="T1223" s="4"/>
      <c r="U1223" s="30"/>
      <c r="V1223" s="3"/>
      <c r="W1223" s="31"/>
      <c r="X1223" s="32"/>
    </row>
    <row r="1224" customFormat="false" ht="20.85" hidden="false" customHeight="false" outlineLevel="0" collapsed="false">
      <c r="A1224" s="151" t="s">
        <v>3800</v>
      </c>
      <c r="B1224" s="152" t="s">
        <v>16301</v>
      </c>
      <c r="C1224" s="152" t="s">
        <v>16302</v>
      </c>
      <c r="D1224" s="124" t="s">
        <v>16301</v>
      </c>
      <c r="E1224" s="153"/>
      <c r="I1224" s="4"/>
      <c r="J1224" s="4"/>
      <c r="K1224" s="4"/>
      <c r="L1224" s="4"/>
      <c r="M1224" s="4"/>
      <c r="N1224" s="4"/>
      <c r="O1224" s="4"/>
      <c r="P1224" s="4"/>
      <c r="Q1224" s="4"/>
      <c r="R1224" s="4"/>
      <c r="S1224" s="4"/>
      <c r="T1224" s="4"/>
      <c r="U1224" s="30"/>
      <c r="W1224" s="31"/>
      <c r="X1224" s="32"/>
    </row>
    <row r="1225" customFormat="false" ht="13.8" hidden="false" customHeight="false" outlineLevel="0" collapsed="false">
      <c r="A1225" s="151" t="s">
        <v>6622</v>
      </c>
      <c r="B1225" s="152" t="s">
        <v>6624</v>
      </c>
      <c r="C1225" s="152" t="s">
        <v>6614</v>
      </c>
      <c r="D1225" s="124" t="s">
        <v>6624</v>
      </c>
      <c r="E1225" s="153"/>
      <c r="I1225" s="4"/>
      <c r="J1225" s="4"/>
      <c r="K1225" s="4"/>
      <c r="L1225" s="4"/>
      <c r="M1225" s="4"/>
      <c r="N1225" s="4"/>
      <c r="O1225" s="4"/>
      <c r="P1225" s="4"/>
      <c r="Q1225" s="4"/>
      <c r="R1225" s="4"/>
      <c r="S1225" s="4"/>
      <c r="T1225" s="4"/>
      <c r="U1225" s="30"/>
      <c r="W1225" s="31"/>
      <c r="X1225" s="32"/>
    </row>
    <row r="1226" customFormat="false" ht="13.8" hidden="false" customHeight="false" outlineLevel="0" collapsed="false">
      <c r="A1226" s="151" t="s">
        <v>12621</v>
      </c>
      <c r="B1226" s="152" t="s">
        <v>12622</v>
      </c>
      <c r="C1226" s="152" t="s">
        <v>12623</v>
      </c>
      <c r="D1226" s="124" t="s">
        <v>12622</v>
      </c>
      <c r="E1226" s="153"/>
      <c r="F1226" s="97"/>
      <c r="H1226" s="35"/>
      <c r="I1226" s="4"/>
      <c r="J1226" s="4"/>
      <c r="K1226" s="4"/>
      <c r="L1226" s="4"/>
      <c r="M1226" s="4"/>
      <c r="N1226" s="4"/>
      <c r="O1226" s="4"/>
      <c r="P1226" s="4"/>
      <c r="Q1226" s="4"/>
      <c r="R1226" s="4"/>
      <c r="S1226" s="4"/>
      <c r="T1226" s="4"/>
      <c r="U1226" s="30"/>
      <c r="W1226" s="31"/>
      <c r="X1226" s="32"/>
    </row>
    <row r="1227" customFormat="false" ht="13.8" hidden="false" customHeight="false" outlineLevel="0" collapsed="false">
      <c r="A1227" s="151" t="s">
        <v>12829</v>
      </c>
      <c r="B1227" s="152" t="s">
        <v>12830</v>
      </c>
      <c r="C1227" s="152" t="s">
        <v>12831</v>
      </c>
      <c r="D1227" s="124" t="s">
        <v>12830</v>
      </c>
      <c r="E1227" s="153"/>
      <c r="U1227" s="30"/>
      <c r="W1227" s="31"/>
      <c r="X1227" s="32"/>
    </row>
    <row r="1228" customFormat="false" ht="13.8" hidden="false" customHeight="false" outlineLevel="0" collapsed="false">
      <c r="A1228" s="151" t="s">
        <v>16304</v>
      </c>
      <c r="B1228" s="164" t="s">
        <v>8484</v>
      </c>
      <c r="C1228" s="164" t="s">
        <v>16303</v>
      </c>
      <c r="D1228" s="165" t="s">
        <v>8484</v>
      </c>
      <c r="E1228" s="153"/>
      <c r="U1228" s="30"/>
      <c r="W1228" s="31"/>
      <c r="X1228" s="32"/>
    </row>
    <row r="1229" customFormat="false" ht="13.8" hidden="false" customHeight="false" outlineLevel="0" collapsed="false">
      <c r="A1229" s="151" t="s">
        <v>7997</v>
      </c>
      <c r="B1229" s="152" t="s">
        <v>7999</v>
      </c>
      <c r="C1229" s="152" t="s">
        <v>8000</v>
      </c>
      <c r="D1229" s="124" t="s">
        <v>7999</v>
      </c>
      <c r="E1229" s="153"/>
      <c r="I1229" s="4"/>
      <c r="J1229" s="4"/>
      <c r="K1229" s="4"/>
      <c r="L1229" s="4"/>
      <c r="M1229" s="4"/>
      <c r="N1229" s="4"/>
      <c r="O1229" s="4"/>
      <c r="P1229" s="4"/>
      <c r="Q1229" s="4"/>
      <c r="R1229" s="4"/>
      <c r="S1229" s="4"/>
      <c r="T1229" s="4"/>
      <c r="U1229" s="30"/>
      <c r="W1229" s="31"/>
      <c r="X1229" s="32"/>
    </row>
    <row r="1230" customFormat="false" ht="13.8" hidden="false" customHeight="false" outlineLevel="0" collapsed="false">
      <c r="A1230" s="151" t="s">
        <v>13553</v>
      </c>
      <c r="B1230" s="152" t="s">
        <v>2236</v>
      </c>
      <c r="C1230" s="152" t="s">
        <v>13554</v>
      </c>
      <c r="D1230" s="124" t="s">
        <v>2236</v>
      </c>
      <c r="E1230" s="153"/>
      <c r="I1230" s="4"/>
      <c r="J1230" s="4"/>
      <c r="K1230" s="4"/>
      <c r="L1230" s="4"/>
      <c r="M1230" s="4"/>
      <c r="N1230" s="4"/>
      <c r="O1230" s="4"/>
      <c r="P1230" s="4"/>
      <c r="Q1230" s="4"/>
      <c r="R1230" s="4"/>
      <c r="S1230" s="4"/>
      <c r="T1230" s="4"/>
      <c r="U1230" s="30"/>
      <c r="W1230" s="31"/>
      <c r="X1230" s="32"/>
    </row>
    <row r="1231" customFormat="false" ht="13.8" hidden="false" customHeight="false" outlineLevel="0" collapsed="false">
      <c r="A1231" s="157" t="s">
        <v>16307</v>
      </c>
      <c r="B1231" s="154" t="s">
        <v>1388</v>
      </c>
      <c r="C1231" s="154" t="s">
        <v>16305</v>
      </c>
      <c r="D1231" s="155" t="s">
        <v>1388</v>
      </c>
      <c r="E1231" s="156" t="s">
        <v>16306</v>
      </c>
      <c r="I1231" s="4"/>
      <c r="J1231" s="4"/>
      <c r="K1231" s="4"/>
      <c r="L1231" s="4"/>
      <c r="M1231" s="4"/>
      <c r="N1231" s="4"/>
      <c r="O1231" s="4"/>
      <c r="P1231" s="4"/>
      <c r="Q1231" s="4"/>
      <c r="R1231" s="4"/>
      <c r="S1231" s="4"/>
      <c r="T1231" s="4"/>
      <c r="U1231" s="30"/>
      <c r="W1231" s="31"/>
      <c r="X1231" s="32"/>
    </row>
    <row r="1232" customFormat="false" ht="13.8" hidden="false" customHeight="false" outlineLevel="0" collapsed="false">
      <c r="A1232" s="211" t="s">
        <v>16312</v>
      </c>
      <c r="B1232" s="209" t="s">
        <v>16308</v>
      </c>
      <c r="C1232" s="209" t="s">
        <v>16309</v>
      </c>
      <c r="D1232" s="125" t="s">
        <v>16310</v>
      </c>
      <c r="E1232" s="210" t="s">
        <v>16311</v>
      </c>
      <c r="I1232" s="4"/>
      <c r="J1232" s="4"/>
      <c r="K1232" s="4"/>
      <c r="L1232" s="4"/>
      <c r="M1232" s="4"/>
      <c r="N1232" s="4"/>
      <c r="O1232" s="4"/>
      <c r="P1232" s="4"/>
      <c r="Q1232" s="4"/>
      <c r="R1232" s="4"/>
      <c r="S1232" s="4"/>
      <c r="T1232" s="4"/>
      <c r="U1232" s="30"/>
      <c r="W1232" s="31"/>
      <c r="X1232" s="32"/>
    </row>
    <row r="1233" customFormat="false" ht="13.8" hidden="false" customHeight="false" outlineLevel="0" collapsed="false">
      <c r="A1233" s="177" t="s">
        <v>16316</v>
      </c>
      <c r="B1233" s="153" t="s">
        <v>16313</v>
      </c>
      <c r="C1233" s="153" t="s">
        <v>16314</v>
      </c>
      <c r="D1233" s="176" t="s">
        <v>16315</v>
      </c>
      <c r="E1233" s="153" t="s">
        <v>2130</v>
      </c>
      <c r="I1233" s="4"/>
      <c r="J1233" s="4"/>
      <c r="K1233" s="4"/>
      <c r="L1233" s="4"/>
      <c r="M1233" s="4"/>
      <c r="N1233" s="4"/>
      <c r="O1233" s="4"/>
      <c r="P1233" s="4"/>
      <c r="Q1233" s="4"/>
      <c r="R1233" s="4"/>
      <c r="S1233" s="4"/>
      <c r="T1233" s="4"/>
      <c r="U1233" s="30"/>
      <c r="W1233" s="31"/>
      <c r="X1233" s="32"/>
    </row>
    <row r="1234" customFormat="false" ht="20.85" hidden="false" customHeight="false" outlineLevel="0" collapsed="false">
      <c r="A1234" s="151" t="s">
        <v>9577</v>
      </c>
      <c r="B1234" s="152" t="s">
        <v>16317</v>
      </c>
      <c r="C1234" s="152" t="s">
        <v>7131</v>
      </c>
      <c r="D1234" s="124" t="s">
        <v>9578</v>
      </c>
      <c r="E1234" s="153"/>
      <c r="I1234" s="4"/>
      <c r="J1234" s="4"/>
      <c r="K1234" s="4"/>
      <c r="L1234" s="4"/>
      <c r="M1234" s="4"/>
      <c r="N1234" s="4"/>
      <c r="O1234" s="4"/>
      <c r="P1234" s="4"/>
      <c r="Q1234" s="4"/>
      <c r="R1234" s="4"/>
      <c r="S1234" s="4"/>
      <c r="T1234" s="4"/>
      <c r="U1234" s="30"/>
      <c r="W1234" s="31"/>
      <c r="X1234" s="32"/>
    </row>
    <row r="1235" customFormat="false" ht="13.8" hidden="false" customHeight="false" outlineLevel="0" collapsed="false">
      <c r="A1235" s="151" t="s">
        <v>7873</v>
      </c>
      <c r="B1235" s="152" t="s">
        <v>3067</v>
      </c>
      <c r="C1235" s="152" t="s">
        <v>7874</v>
      </c>
      <c r="D1235" s="124" t="s">
        <v>3067</v>
      </c>
      <c r="E1235" s="153"/>
      <c r="U1235" s="30"/>
      <c r="W1235" s="31"/>
      <c r="X1235" s="32"/>
    </row>
    <row r="1236" customFormat="false" ht="13.8" hidden="false" customHeight="false" outlineLevel="0" collapsed="false">
      <c r="A1236" s="151" t="s">
        <v>12231</v>
      </c>
      <c r="B1236" s="152" t="s">
        <v>2199</v>
      </c>
      <c r="C1236" s="152" t="s">
        <v>12241</v>
      </c>
      <c r="D1236" s="124" t="s">
        <v>2199</v>
      </c>
      <c r="E1236" s="153"/>
      <c r="U1236" s="30"/>
      <c r="W1236" s="31"/>
      <c r="X1236" s="32"/>
    </row>
    <row r="1237" customFormat="false" ht="13.8" hidden="false" customHeight="false" outlineLevel="0" collapsed="false">
      <c r="A1237" s="151" t="s">
        <v>6188</v>
      </c>
      <c r="B1237" s="152" t="s">
        <v>3747</v>
      </c>
      <c r="C1237" s="152" t="s">
        <v>3746</v>
      </c>
      <c r="D1237" s="124" t="s">
        <v>3747</v>
      </c>
      <c r="E1237" s="153"/>
      <c r="I1237" s="4"/>
      <c r="J1237" s="4"/>
      <c r="K1237" s="4"/>
      <c r="L1237" s="4"/>
      <c r="M1237" s="4"/>
      <c r="N1237" s="4"/>
      <c r="O1237" s="4"/>
      <c r="P1237" s="4"/>
      <c r="Q1237" s="4"/>
      <c r="R1237" s="4"/>
      <c r="S1237" s="4"/>
      <c r="T1237" s="4"/>
      <c r="U1237" s="30"/>
      <c r="W1237" s="31"/>
      <c r="X1237" s="32"/>
    </row>
    <row r="1238" customFormat="false" ht="13.8" hidden="false" customHeight="false" outlineLevel="0" collapsed="false">
      <c r="A1238" s="151" t="s">
        <v>16319</v>
      </c>
      <c r="B1238" s="152" t="s">
        <v>3243</v>
      </c>
      <c r="C1238" s="152" t="s">
        <v>16318</v>
      </c>
      <c r="D1238" s="124" t="s">
        <v>3243</v>
      </c>
      <c r="E1238" s="153"/>
      <c r="I1238" s="4"/>
      <c r="J1238" s="4"/>
      <c r="K1238" s="4"/>
      <c r="L1238" s="4"/>
      <c r="M1238" s="4"/>
      <c r="N1238" s="4"/>
      <c r="O1238" s="4"/>
      <c r="P1238" s="4"/>
      <c r="Q1238" s="4"/>
      <c r="R1238" s="4"/>
      <c r="S1238" s="4"/>
      <c r="T1238" s="4"/>
      <c r="U1238" s="30"/>
      <c r="W1238" s="31"/>
      <c r="X1238" s="32"/>
    </row>
    <row r="1239" customFormat="false" ht="13.8" hidden="false" customHeight="false" outlineLevel="0" collapsed="false">
      <c r="A1239" s="151" t="s">
        <v>16320</v>
      </c>
      <c r="B1239" s="152" t="s">
        <v>671</v>
      </c>
      <c r="C1239" s="152" t="s">
        <v>8037</v>
      </c>
      <c r="D1239" s="124" t="s">
        <v>671</v>
      </c>
      <c r="E1239" s="153"/>
      <c r="I1239" s="4"/>
      <c r="J1239" s="4"/>
      <c r="K1239" s="4"/>
      <c r="L1239" s="4"/>
      <c r="M1239" s="4"/>
      <c r="N1239" s="4"/>
      <c r="O1239" s="4"/>
      <c r="P1239" s="4"/>
      <c r="Q1239" s="4"/>
      <c r="R1239" s="4"/>
      <c r="S1239" s="4"/>
      <c r="T1239" s="4"/>
      <c r="U1239" s="30"/>
      <c r="W1239" s="31"/>
      <c r="X1239" s="32"/>
    </row>
    <row r="1240" customFormat="false" ht="13.8" hidden="false" customHeight="false" outlineLevel="0" collapsed="false">
      <c r="A1240" s="151" t="s">
        <v>13407</v>
      </c>
      <c r="B1240" s="152" t="s">
        <v>13408</v>
      </c>
      <c r="C1240" s="152" t="s">
        <v>13409</v>
      </c>
      <c r="D1240" s="124" t="s">
        <v>13408</v>
      </c>
      <c r="E1240" s="153"/>
      <c r="I1240" s="4"/>
      <c r="J1240" s="4"/>
      <c r="K1240" s="4"/>
      <c r="L1240" s="4"/>
      <c r="M1240" s="4"/>
      <c r="N1240" s="4"/>
      <c r="O1240" s="4"/>
      <c r="P1240" s="4"/>
      <c r="Q1240" s="4"/>
      <c r="R1240" s="4"/>
      <c r="S1240" s="4"/>
      <c r="T1240" s="4"/>
      <c r="U1240" s="30"/>
      <c r="W1240" s="31"/>
      <c r="X1240" s="32"/>
    </row>
    <row r="1241" customFormat="false" ht="13.8" hidden="false" customHeight="false" outlineLevel="0" collapsed="false">
      <c r="A1241" s="157" t="s">
        <v>16323</v>
      </c>
      <c r="B1241" s="154" t="s">
        <v>16321</v>
      </c>
      <c r="C1241" s="154" t="s">
        <v>16322</v>
      </c>
      <c r="D1241" s="155" t="s">
        <v>16321</v>
      </c>
      <c r="E1241" s="156" t="s">
        <v>16306</v>
      </c>
      <c r="I1241" s="4"/>
      <c r="J1241" s="4"/>
      <c r="K1241" s="4"/>
      <c r="L1241" s="4"/>
      <c r="M1241" s="4"/>
      <c r="N1241" s="4"/>
      <c r="O1241" s="4"/>
      <c r="P1241" s="4"/>
      <c r="Q1241" s="4"/>
      <c r="R1241" s="4"/>
      <c r="S1241" s="4"/>
      <c r="T1241" s="4"/>
      <c r="U1241" s="30"/>
      <c r="W1241" s="31"/>
      <c r="X1241" s="32"/>
    </row>
    <row r="1242" customFormat="false" ht="20.85" hidden="false" customHeight="false" outlineLevel="0" collapsed="false">
      <c r="A1242" s="1470" t="s">
        <v>16328</v>
      </c>
      <c r="B1242" s="1469" t="s">
        <v>16324</v>
      </c>
      <c r="C1242" s="1469" t="s">
        <v>16325</v>
      </c>
      <c r="D1242" s="337" t="s">
        <v>16326</v>
      </c>
      <c r="E1242" s="212" t="s">
        <v>16327</v>
      </c>
      <c r="I1242" s="4"/>
      <c r="J1242" s="4"/>
      <c r="K1242" s="4"/>
      <c r="L1242" s="4"/>
      <c r="M1242" s="4"/>
      <c r="N1242" s="4"/>
      <c r="O1242" s="4"/>
      <c r="P1242" s="4"/>
      <c r="Q1242" s="4"/>
      <c r="R1242" s="4"/>
      <c r="S1242" s="4"/>
      <c r="T1242" s="4"/>
      <c r="U1242" s="30"/>
      <c r="W1242" s="31"/>
      <c r="X1242" s="32"/>
    </row>
    <row r="1243" customFormat="false" ht="13.8" hidden="false" customHeight="false" outlineLevel="0" collapsed="false">
      <c r="A1243" s="151" t="s">
        <v>16333</v>
      </c>
      <c r="B1243" s="152" t="s">
        <v>16329</v>
      </c>
      <c r="C1243" s="152" t="s">
        <v>16330</v>
      </c>
      <c r="D1243" s="124" t="s">
        <v>16331</v>
      </c>
      <c r="E1243" s="153" t="s">
        <v>16332</v>
      </c>
      <c r="I1243" s="4"/>
      <c r="J1243" s="4"/>
      <c r="K1243" s="4"/>
      <c r="L1243" s="4"/>
      <c r="M1243" s="4"/>
      <c r="N1243" s="4"/>
      <c r="O1243" s="4"/>
      <c r="P1243" s="4"/>
      <c r="Q1243" s="4"/>
      <c r="R1243" s="4"/>
      <c r="S1243" s="4"/>
      <c r="T1243" s="4"/>
      <c r="U1243" s="30"/>
      <c r="W1243" s="31"/>
      <c r="X1243" s="32"/>
    </row>
    <row r="1244" customFormat="false" ht="13.8" hidden="false" customHeight="false" outlineLevel="0" collapsed="false">
      <c r="A1244" s="151" t="s">
        <v>6570</v>
      </c>
      <c r="B1244" s="152" t="s">
        <v>6572</v>
      </c>
      <c r="C1244" s="152" t="s">
        <v>6573</v>
      </c>
      <c r="D1244" s="124" t="s">
        <v>6572</v>
      </c>
      <c r="E1244" s="153"/>
      <c r="I1244" s="4"/>
      <c r="J1244" s="4"/>
      <c r="K1244" s="4"/>
      <c r="L1244" s="4"/>
      <c r="M1244" s="4"/>
      <c r="N1244" s="4"/>
      <c r="O1244" s="4"/>
      <c r="P1244" s="4"/>
      <c r="Q1244" s="4"/>
      <c r="R1244" s="4"/>
      <c r="S1244" s="4"/>
      <c r="T1244" s="4"/>
      <c r="U1244" s="30"/>
      <c r="W1244" s="31"/>
      <c r="X1244" s="32"/>
    </row>
    <row r="1245" customFormat="false" ht="13.8" hidden="false" customHeight="false" outlineLevel="0" collapsed="false">
      <c r="A1245" s="151" t="s">
        <v>16334</v>
      </c>
      <c r="B1245" s="152" t="s">
        <v>3665</v>
      </c>
      <c r="C1245" s="152" t="s">
        <v>9745</v>
      </c>
      <c r="D1245" s="124" t="s">
        <v>3665</v>
      </c>
      <c r="E1245" s="153"/>
      <c r="I1245" s="4"/>
      <c r="J1245" s="4"/>
      <c r="K1245" s="4"/>
      <c r="L1245" s="4"/>
      <c r="M1245" s="4"/>
      <c r="N1245" s="4"/>
      <c r="O1245" s="4"/>
      <c r="P1245" s="4"/>
      <c r="Q1245" s="4"/>
      <c r="R1245" s="4"/>
      <c r="S1245" s="4"/>
      <c r="T1245" s="4"/>
      <c r="U1245" s="30"/>
      <c r="W1245" s="31"/>
      <c r="X1245" s="32"/>
    </row>
    <row r="1246" customFormat="false" ht="13.8" hidden="false" customHeight="false" outlineLevel="0" collapsed="false">
      <c r="A1246" s="151" t="s">
        <v>8691</v>
      </c>
      <c r="B1246" s="152" t="s">
        <v>8692</v>
      </c>
      <c r="C1246" s="152" t="s">
        <v>8693</v>
      </c>
      <c r="D1246" s="124" t="s">
        <v>8692</v>
      </c>
      <c r="E1246" s="153"/>
      <c r="I1246" s="4"/>
      <c r="J1246" s="4"/>
      <c r="K1246" s="4"/>
      <c r="L1246" s="4"/>
      <c r="M1246" s="4"/>
      <c r="N1246" s="4"/>
      <c r="O1246" s="4"/>
      <c r="P1246" s="4"/>
      <c r="Q1246" s="4"/>
      <c r="R1246" s="4"/>
      <c r="S1246" s="4"/>
      <c r="T1246" s="4"/>
      <c r="U1246" s="30"/>
      <c r="W1246" s="31"/>
      <c r="X1246" s="32"/>
    </row>
    <row r="1247" customFormat="false" ht="13.8" hidden="false" customHeight="false" outlineLevel="0" collapsed="false">
      <c r="A1247" s="151" t="s">
        <v>16337</v>
      </c>
      <c r="B1247" s="152" t="s">
        <v>16335</v>
      </c>
      <c r="C1247" s="152" t="s">
        <v>16336</v>
      </c>
      <c r="D1247" s="124" t="s">
        <v>16335</v>
      </c>
      <c r="E1247" s="153"/>
      <c r="I1247" s="4"/>
      <c r="J1247" s="4"/>
      <c r="K1247" s="4"/>
      <c r="L1247" s="4"/>
      <c r="M1247" s="4"/>
      <c r="N1247" s="4"/>
      <c r="O1247" s="4"/>
      <c r="P1247" s="4"/>
      <c r="Q1247" s="4"/>
      <c r="R1247" s="4"/>
      <c r="S1247" s="4"/>
      <c r="T1247" s="4"/>
      <c r="U1247" s="30"/>
      <c r="W1247" s="31"/>
      <c r="X1247" s="32"/>
    </row>
    <row r="1248" customFormat="false" ht="13.8" hidden="false" customHeight="false" outlineLevel="0" collapsed="false">
      <c r="A1248" s="151" t="s">
        <v>13813</v>
      </c>
      <c r="B1248" s="152" t="s">
        <v>9885</v>
      </c>
      <c r="C1248" s="152" t="s">
        <v>13814</v>
      </c>
      <c r="D1248" s="124" t="s">
        <v>9885</v>
      </c>
      <c r="E1248" s="153"/>
      <c r="I1248" s="4"/>
      <c r="J1248" s="4"/>
      <c r="K1248" s="4"/>
      <c r="L1248" s="4"/>
      <c r="M1248" s="4"/>
      <c r="N1248" s="4"/>
      <c r="O1248" s="4"/>
      <c r="P1248" s="4"/>
      <c r="Q1248" s="4"/>
      <c r="R1248" s="4"/>
      <c r="S1248" s="4"/>
      <c r="T1248" s="4"/>
      <c r="U1248" s="30"/>
      <c r="W1248" s="31"/>
      <c r="X1248" s="32"/>
    </row>
    <row r="1249" customFormat="false" ht="13.8" hidden="false" customHeight="false" outlineLevel="0" collapsed="false">
      <c r="A1249" s="151" t="s">
        <v>12562</v>
      </c>
      <c r="B1249" s="164" t="s">
        <v>9044</v>
      </c>
      <c r="C1249" s="164" t="s">
        <v>12563</v>
      </c>
      <c r="D1249" s="165" t="s">
        <v>9044</v>
      </c>
      <c r="E1249" s="153"/>
      <c r="I1249" s="4"/>
      <c r="J1249" s="4"/>
      <c r="K1249" s="4"/>
      <c r="L1249" s="4"/>
      <c r="M1249" s="4"/>
      <c r="N1249" s="4"/>
      <c r="O1249" s="4"/>
      <c r="P1249" s="4"/>
      <c r="Q1249" s="4"/>
      <c r="R1249" s="4"/>
      <c r="S1249" s="4"/>
      <c r="T1249" s="4"/>
      <c r="U1249" s="30" t="n">
        <v>0</v>
      </c>
      <c r="W1249" s="31" t="n">
        <v>1000</v>
      </c>
      <c r="X1249" s="32" t="n">
        <v>1500</v>
      </c>
    </row>
    <row r="1250" customFormat="false" ht="20.85" hidden="false" customHeight="false" outlineLevel="0" collapsed="false">
      <c r="A1250" s="151" t="s">
        <v>16340</v>
      </c>
      <c r="B1250" s="152" t="s">
        <v>16338</v>
      </c>
      <c r="C1250" s="152" t="s">
        <v>16339</v>
      </c>
      <c r="D1250" s="124" t="s">
        <v>16338</v>
      </c>
      <c r="E1250" s="153"/>
      <c r="I1250" s="4"/>
      <c r="J1250" s="4"/>
      <c r="K1250" s="4"/>
      <c r="L1250" s="4"/>
      <c r="M1250" s="4"/>
      <c r="N1250" s="4"/>
      <c r="O1250" s="4"/>
      <c r="P1250" s="4"/>
      <c r="Q1250" s="4"/>
      <c r="R1250" s="4"/>
      <c r="S1250" s="4"/>
      <c r="T1250" s="4"/>
      <c r="U1250" s="30" t="n">
        <v>0</v>
      </c>
      <c r="W1250" s="31" t="n">
        <v>1000</v>
      </c>
      <c r="X1250" s="32" t="n">
        <v>1500</v>
      </c>
    </row>
    <row r="1251" customFormat="false" ht="13.8" hidden="false" customHeight="false" outlineLevel="0" collapsed="false">
      <c r="A1251" s="157" t="s">
        <v>16342</v>
      </c>
      <c r="B1251" s="154" t="s">
        <v>1658</v>
      </c>
      <c r="C1251" s="154" t="s">
        <v>16341</v>
      </c>
      <c r="D1251" s="155" t="s">
        <v>1658</v>
      </c>
      <c r="E1251" s="156" t="s">
        <v>16306</v>
      </c>
      <c r="I1251" s="4"/>
      <c r="J1251" s="4"/>
      <c r="K1251" s="4"/>
      <c r="L1251" s="4"/>
      <c r="M1251" s="4"/>
      <c r="N1251" s="4"/>
      <c r="O1251" s="4"/>
      <c r="P1251" s="4"/>
      <c r="Q1251" s="4"/>
      <c r="R1251" s="4"/>
      <c r="S1251" s="4"/>
      <c r="T1251" s="4"/>
      <c r="U1251" s="30" t="n">
        <v>0</v>
      </c>
      <c r="W1251" s="31" t="n">
        <v>1000</v>
      </c>
      <c r="X1251" s="32" t="n">
        <v>1500</v>
      </c>
    </row>
    <row r="1252" customFormat="false" ht="13.8" hidden="false" customHeight="false" outlineLevel="0" collapsed="false">
      <c r="A1252" s="151" t="s">
        <v>13375</v>
      </c>
      <c r="B1252" s="152" t="s">
        <v>1402</v>
      </c>
      <c r="C1252" s="152" t="s">
        <v>13376</v>
      </c>
      <c r="D1252" s="124" t="s">
        <v>1402</v>
      </c>
      <c r="E1252" s="153"/>
      <c r="I1252" s="4"/>
      <c r="J1252" s="4"/>
      <c r="K1252" s="4"/>
      <c r="L1252" s="4"/>
      <c r="M1252" s="4"/>
      <c r="N1252" s="4"/>
      <c r="O1252" s="4"/>
      <c r="P1252" s="4"/>
      <c r="Q1252" s="4"/>
      <c r="R1252" s="4"/>
      <c r="S1252" s="4"/>
      <c r="T1252" s="4"/>
      <c r="U1252" s="30" t="n">
        <v>0</v>
      </c>
      <c r="W1252" s="31" t="n">
        <v>1000</v>
      </c>
      <c r="X1252" s="32" t="n">
        <v>1500</v>
      </c>
    </row>
    <row r="1253" customFormat="false" ht="13.8" hidden="false" customHeight="false" outlineLevel="0" collapsed="false">
      <c r="A1253" s="151" t="s">
        <v>16343</v>
      </c>
      <c r="B1253" s="152" t="s">
        <v>12666</v>
      </c>
      <c r="C1253" s="152" t="s">
        <v>12667</v>
      </c>
      <c r="D1253" s="124" t="s">
        <v>12666</v>
      </c>
      <c r="E1253" s="153"/>
      <c r="I1253" s="4"/>
      <c r="J1253" s="4"/>
      <c r="K1253" s="4"/>
      <c r="L1253" s="4"/>
      <c r="M1253" s="4"/>
      <c r="N1253" s="4"/>
      <c r="O1253" s="4"/>
      <c r="P1253" s="4"/>
      <c r="Q1253" s="4"/>
      <c r="R1253" s="4"/>
      <c r="S1253" s="4"/>
      <c r="T1253" s="4"/>
      <c r="U1253" s="30" t="n">
        <v>0</v>
      </c>
      <c r="W1253" s="31" t="n">
        <v>1000</v>
      </c>
      <c r="X1253" s="32" t="n">
        <v>1500</v>
      </c>
    </row>
    <row r="1254" customFormat="false" ht="13.8" hidden="false" customHeight="false" outlineLevel="0" collapsed="false">
      <c r="A1254" s="151" t="s">
        <v>6407</v>
      </c>
      <c r="B1254" s="152" t="s">
        <v>1822</v>
      </c>
      <c r="C1254" s="152" t="s">
        <v>6409</v>
      </c>
      <c r="D1254" s="124" t="s">
        <v>1822</v>
      </c>
      <c r="E1254" s="153"/>
      <c r="I1254" s="4"/>
      <c r="J1254" s="4"/>
      <c r="K1254" s="4"/>
      <c r="L1254" s="4"/>
      <c r="M1254" s="4"/>
      <c r="N1254" s="4"/>
      <c r="O1254" s="4"/>
      <c r="P1254" s="4"/>
      <c r="Q1254" s="4"/>
      <c r="R1254" s="4"/>
      <c r="S1254" s="4"/>
      <c r="T1254" s="4"/>
      <c r="U1254" s="30" t="n">
        <v>0</v>
      </c>
      <c r="W1254" s="31" t="n">
        <v>1000</v>
      </c>
      <c r="X1254" s="32" t="n">
        <v>1500</v>
      </c>
    </row>
    <row r="1255" customFormat="false" ht="13.8" hidden="false" customHeight="false" outlineLevel="0" collapsed="false">
      <c r="A1255" s="151" t="s">
        <v>16344</v>
      </c>
      <c r="B1255" s="152" t="s">
        <v>1357</v>
      </c>
      <c r="C1255" s="152" t="s">
        <v>1513</v>
      </c>
      <c r="D1255" s="124" t="s">
        <v>1357</v>
      </c>
      <c r="E1255" s="153"/>
      <c r="I1255" s="4"/>
      <c r="J1255" s="4"/>
      <c r="K1255" s="4"/>
      <c r="L1255" s="4"/>
      <c r="M1255" s="4"/>
      <c r="N1255" s="4"/>
      <c r="O1255" s="4"/>
      <c r="P1255" s="4"/>
      <c r="Q1255" s="4"/>
      <c r="R1255" s="4"/>
      <c r="S1255" s="4"/>
      <c r="T1255" s="4"/>
      <c r="U1255" s="30" t="n">
        <v>0</v>
      </c>
      <c r="W1255" s="31" t="n">
        <v>1000</v>
      </c>
      <c r="X1255" s="32" t="n">
        <v>1500</v>
      </c>
    </row>
    <row r="1256" customFormat="false" ht="20.85" hidden="false" customHeight="false" outlineLevel="0" collapsed="false">
      <c r="A1256" s="151" t="s">
        <v>801</v>
      </c>
      <c r="B1256" s="194" t="s">
        <v>8808</v>
      </c>
      <c r="C1256" s="194" t="s">
        <v>8809</v>
      </c>
      <c r="D1256" s="193" t="s">
        <v>16345</v>
      </c>
      <c r="E1256" s="153" t="s">
        <v>16346</v>
      </c>
      <c r="I1256" s="4"/>
      <c r="J1256" s="4"/>
      <c r="K1256" s="4"/>
      <c r="L1256" s="4"/>
      <c r="M1256" s="4"/>
      <c r="N1256" s="4"/>
      <c r="O1256" s="4"/>
      <c r="P1256" s="4"/>
      <c r="Q1256" s="4"/>
      <c r="R1256" s="4"/>
      <c r="S1256" s="4"/>
      <c r="T1256" s="4"/>
      <c r="U1256" s="30" t="n">
        <v>0</v>
      </c>
      <c r="W1256" s="31" t="n">
        <v>1000</v>
      </c>
      <c r="X1256" s="32" t="n">
        <v>1500</v>
      </c>
    </row>
    <row r="1257" customFormat="false" ht="13.8" hidden="false" customHeight="false" outlineLevel="0" collapsed="false">
      <c r="A1257" s="151" t="s">
        <v>16349</v>
      </c>
      <c r="B1257" s="152" t="s">
        <v>16347</v>
      </c>
      <c r="C1257" s="152" t="s">
        <v>16348</v>
      </c>
      <c r="D1257" s="124" t="s">
        <v>16347</v>
      </c>
      <c r="E1257" s="153"/>
      <c r="I1257" s="4"/>
      <c r="J1257" s="4"/>
      <c r="K1257" s="4"/>
      <c r="L1257" s="4"/>
      <c r="M1257" s="4"/>
      <c r="N1257" s="4"/>
      <c r="O1257" s="4"/>
      <c r="P1257" s="4"/>
      <c r="Q1257" s="4"/>
      <c r="R1257" s="4"/>
      <c r="S1257" s="4"/>
      <c r="T1257" s="4"/>
      <c r="U1257" s="30" t="n">
        <v>0</v>
      </c>
      <c r="W1257" s="31" t="n">
        <v>1000</v>
      </c>
      <c r="X1257" s="32" t="n">
        <v>1500</v>
      </c>
    </row>
    <row r="1258" customFormat="false" ht="13.8" hidden="false" customHeight="false" outlineLevel="0" collapsed="false">
      <c r="A1258" s="151" t="s">
        <v>13330</v>
      </c>
      <c r="B1258" s="152" t="s">
        <v>2397</v>
      </c>
      <c r="C1258" s="152" t="s">
        <v>13331</v>
      </c>
      <c r="D1258" s="124" t="s">
        <v>2397</v>
      </c>
      <c r="E1258" s="153"/>
      <c r="I1258" s="4"/>
      <c r="J1258" s="4"/>
      <c r="K1258" s="4"/>
      <c r="L1258" s="4"/>
      <c r="M1258" s="4"/>
      <c r="N1258" s="4"/>
      <c r="O1258" s="4"/>
      <c r="P1258" s="4"/>
      <c r="Q1258" s="4"/>
      <c r="R1258" s="4"/>
      <c r="S1258" s="4"/>
      <c r="T1258" s="4"/>
      <c r="U1258" s="30" t="n">
        <v>0</v>
      </c>
      <c r="W1258" s="31" t="n">
        <v>1000</v>
      </c>
      <c r="X1258" s="32" t="n">
        <v>1500</v>
      </c>
    </row>
    <row r="1259" customFormat="false" ht="20.85" hidden="false" customHeight="false" outlineLevel="0" collapsed="false">
      <c r="A1259" s="151" t="s">
        <v>16350</v>
      </c>
      <c r="B1259" s="152" t="s">
        <v>14123</v>
      </c>
      <c r="C1259" s="152" t="s">
        <v>14124</v>
      </c>
      <c r="D1259" s="124" t="s">
        <v>14123</v>
      </c>
      <c r="E1259" s="153"/>
      <c r="I1259" s="4"/>
      <c r="J1259" s="4"/>
      <c r="K1259" s="4"/>
      <c r="L1259" s="4"/>
      <c r="M1259" s="4"/>
      <c r="N1259" s="4"/>
      <c r="O1259" s="4"/>
      <c r="P1259" s="4"/>
      <c r="Q1259" s="4"/>
      <c r="R1259" s="4"/>
      <c r="S1259" s="4"/>
      <c r="T1259" s="4"/>
      <c r="U1259" s="30" t="n">
        <v>0</v>
      </c>
      <c r="W1259" s="31" t="n">
        <v>1000</v>
      </c>
      <c r="X1259" s="32" t="n">
        <v>1500</v>
      </c>
    </row>
    <row r="1260" customFormat="false" ht="13.8" hidden="false" customHeight="false" outlineLevel="0" collapsed="false">
      <c r="A1260" s="151" t="s">
        <v>13613</v>
      </c>
      <c r="B1260" s="152" t="s">
        <v>657</v>
      </c>
      <c r="C1260" s="152" t="s">
        <v>13614</v>
      </c>
      <c r="D1260" s="124" t="s">
        <v>657</v>
      </c>
      <c r="E1260" s="153"/>
      <c r="I1260" s="4"/>
      <c r="J1260" s="4"/>
      <c r="K1260" s="4"/>
      <c r="L1260" s="4"/>
      <c r="M1260" s="4"/>
      <c r="N1260" s="4"/>
      <c r="O1260" s="4"/>
      <c r="P1260" s="4"/>
      <c r="Q1260" s="4"/>
      <c r="R1260" s="4"/>
      <c r="S1260" s="4"/>
      <c r="T1260" s="4"/>
      <c r="U1260" s="30" t="n">
        <f aca="false">SUM(I1260:T1260)</f>
        <v>0</v>
      </c>
      <c r="W1260" s="31" t="n">
        <v>1000</v>
      </c>
      <c r="X1260" s="32" t="n">
        <v>1500</v>
      </c>
    </row>
    <row r="1261" customFormat="false" ht="13.8" hidden="false" customHeight="false" outlineLevel="0" collapsed="false">
      <c r="A1261" s="175" t="s">
        <v>16352</v>
      </c>
      <c r="B1261" s="172" t="s">
        <v>1465</v>
      </c>
      <c r="C1261" s="172" t="s">
        <v>16351</v>
      </c>
      <c r="D1261" s="173" t="s">
        <v>1465</v>
      </c>
      <c r="E1261" s="174" t="s">
        <v>3808</v>
      </c>
      <c r="I1261" s="4"/>
      <c r="J1261" s="4"/>
      <c r="K1261" s="4"/>
      <c r="L1261" s="4"/>
      <c r="M1261" s="4"/>
      <c r="N1261" s="4"/>
      <c r="O1261" s="4"/>
      <c r="P1261" s="4"/>
      <c r="Q1261" s="4"/>
      <c r="R1261" s="4"/>
      <c r="S1261" s="4"/>
      <c r="T1261" s="4"/>
      <c r="U1261" s="30" t="n">
        <f aca="false">SUM(I1261:T1261)</f>
        <v>0</v>
      </c>
      <c r="W1261" s="31" t="n">
        <v>1000</v>
      </c>
      <c r="X1261" s="32" t="n">
        <v>1500</v>
      </c>
    </row>
    <row r="1262" customFormat="false" ht="13.8" hidden="false" customHeight="false" outlineLevel="0" collapsed="false">
      <c r="A1262" s="151" t="s">
        <v>8893</v>
      </c>
      <c r="B1262" s="164" t="s">
        <v>2098</v>
      </c>
      <c r="C1262" s="164" t="s">
        <v>8895</v>
      </c>
      <c r="D1262" s="165" t="s">
        <v>2098</v>
      </c>
      <c r="E1262" s="153" t="s">
        <v>16353</v>
      </c>
      <c r="I1262" s="4"/>
      <c r="J1262" s="4"/>
      <c r="K1262" s="4"/>
      <c r="L1262" s="4"/>
      <c r="M1262" s="4"/>
      <c r="N1262" s="4"/>
      <c r="O1262" s="4"/>
      <c r="P1262" s="4"/>
      <c r="Q1262" s="4"/>
      <c r="R1262" s="4"/>
      <c r="S1262" s="4"/>
      <c r="T1262" s="4"/>
      <c r="U1262" s="30" t="n">
        <f aca="false">SUM(I1262:T1262)</f>
        <v>0</v>
      </c>
      <c r="W1262" s="31" t="n">
        <v>1000</v>
      </c>
      <c r="X1262" s="32" t="n">
        <v>1500</v>
      </c>
    </row>
    <row r="1263" s="3" customFormat="true" ht="20.85" hidden="false" customHeight="false" outlineLevel="0" collapsed="false">
      <c r="A1263" s="190" t="s">
        <v>16356</v>
      </c>
      <c r="B1263" s="188" t="s">
        <v>16354</v>
      </c>
      <c r="C1263" s="188" t="n">
        <v>4156559868</v>
      </c>
      <c r="D1263" s="195" t="s">
        <v>16354</v>
      </c>
      <c r="E1263" s="189" t="s">
        <v>16355</v>
      </c>
      <c r="I1263" s="46" t="n">
        <f aca="false">SUM( I990:I1262)</f>
        <v>3452.69</v>
      </c>
      <c r="J1263" s="46" t="n">
        <f aca="false">SUM( J990:J1262)</f>
        <v>11731.19</v>
      </c>
      <c r="K1263" s="46" t="n">
        <f aca="false">SUM( K990:K1262)</f>
        <v>26055.33</v>
      </c>
      <c r="L1263" s="46" t="n">
        <f aca="false">SUM( L990:L1262)</f>
        <v>32150.805</v>
      </c>
      <c r="M1263" s="46" t="n">
        <f aca="false">SUM( M990:M1262)</f>
        <v>15623.35</v>
      </c>
      <c r="N1263" s="46" t="n">
        <f aca="false">SUM( N990:N1262)</f>
        <v>24178.67</v>
      </c>
      <c r="O1263" s="46" t="n">
        <f aca="false">SUM( O990:O1262)</f>
        <v>19129.72</v>
      </c>
      <c r="P1263" s="46" t="n">
        <f aca="false">SUM( P990:P1262)</f>
        <v>17865.57</v>
      </c>
      <c r="Q1263" s="46" t="n">
        <f aca="false">SUM( Q990:Q1262)</f>
        <v>15961.28</v>
      </c>
      <c r="R1263" s="46" t="n">
        <f aca="false">SUM( R990:R1262)</f>
        <v>21294.66</v>
      </c>
      <c r="S1263" s="46" t="n">
        <f aca="false">SUM( S990:S1262)</f>
        <v>0</v>
      </c>
      <c r="T1263" s="46" t="n">
        <f aca="false">SUM( T990:T1262)</f>
        <v>0</v>
      </c>
      <c r="U1263" s="46" t="n">
        <f aca="false">SUM( U990:U1262)</f>
        <v>187443.265</v>
      </c>
      <c r="V1263" s="46" t="n">
        <f aca="false">SUM( V990:V1262)</f>
        <v>0</v>
      </c>
      <c r="W1263" s="46" t="n">
        <f aca="false">SUM( W990:W1262)</f>
        <v>317656</v>
      </c>
      <c r="X1263" s="46" t="n">
        <f aca="false">SUM( X990:X1262)</f>
        <v>491656</v>
      </c>
      <c r="Y1263" s="46" t="n">
        <f aca="false">SUM( Y990:Y1262)</f>
        <v>15620.2720833333</v>
      </c>
    </row>
    <row r="1264" customFormat="false" ht="20.85" hidden="false" customHeight="false" outlineLevel="0" collapsed="false">
      <c r="A1264" s="151" t="s">
        <v>13185</v>
      </c>
      <c r="B1264" s="164" t="s">
        <v>1813</v>
      </c>
      <c r="C1264" s="164" t="s">
        <v>13186</v>
      </c>
      <c r="D1264" s="165" t="s">
        <v>1813</v>
      </c>
      <c r="E1264" s="153"/>
    </row>
    <row r="1265" customFormat="false" ht="13.8" hidden="false" customHeight="false" outlineLevel="0" collapsed="false">
      <c r="A1265" s="151" t="s">
        <v>11062</v>
      </c>
      <c r="B1265" s="152" t="s">
        <v>2348</v>
      </c>
      <c r="C1265" s="152" t="s">
        <v>11063</v>
      </c>
      <c r="D1265" s="124" t="s">
        <v>2348</v>
      </c>
      <c r="E1265" s="153"/>
    </row>
    <row r="1266" customFormat="false" ht="20.85" hidden="false" customHeight="false" outlineLevel="0" collapsed="false">
      <c r="A1266" s="151" t="s">
        <v>9785</v>
      </c>
      <c r="B1266" s="152" t="s">
        <v>9787</v>
      </c>
      <c r="C1266" s="152" t="s">
        <v>9788</v>
      </c>
      <c r="D1266" s="124" t="s">
        <v>9787</v>
      </c>
      <c r="E1266" s="153"/>
    </row>
    <row r="1267" customFormat="false" ht="13.8" hidden="false" customHeight="false" outlineLevel="0" collapsed="false">
      <c r="A1267" s="151" t="s">
        <v>10066</v>
      </c>
      <c r="B1267" s="152" t="s">
        <v>2064</v>
      </c>
      <c r="C1267" s="152" t="s">
        <v>10068</v>
      </c>
      <c r="D1267" s="124" t="s">
        <v>2064</v>
      </c>
      <c r="E1267" s="153"/>
    </row>
    <row r="1268" customFormat="false" ht="13.8" hidden="false" customHeight="false" outlineLevel="0" collapsed="false">
      <c r="A1268" s="151" t="s">
        <v>16358</v>
      </c>
      <c r="B1268" s="164" t="s">
        <v>1946</v>
      </c>
      <c r="C1268" s="164" t="s">
        <v>16357</v>
      </c>
      <c r="D1268" s="165" t="s">
        <v>1946</v>
      </c>
      <c r="E1268" s="153"/>
    </row>
    <row r="1269" customFormat="false" ht="13.8" hidden="false" customHeight="false" outlineLevel="0" collapsed="false">
      <c r="A1269" s="151" t="s">
        <v>10949</v>
      </c>
      <c r="B1269" s="152" t="s">
        <v>2418</v>
      </c>
      <c r="C1269" s="152" t="s">
        <v>1459</v>
      </c>
      <c r="D1269" s="124" t="s">
        <v>2418</v>
      </c>
      <c r="E1269" s="153"/>
    </row>
    <row r="1270" customFormat="false" ht="13.8" hidden="false" customHeight="false" outlineLevel="0" collapsed="false">
      <c r="A1270" s="151" t="s">
        <v>16359</v>
      </c>
      <c r="B1270" s="152" t="s">
        <v>1402</v>
      </c>
      <c r="C1270" s="152" t="s">
        <v>9031</v>
      </c>
      <c r="D1270" s="124" t="s">
        <v>1402</v>
      </c>
      <c r="E1270" s="153"/>
    </row>
    <row r="1271" customFormat="false" ht="13.8" hidden="false" customHeight="false" outlineLevel="0" collapsed="false">
      <c r="A1271" s="1471" t="s">
        <v>16364</v>
      </c>
      <c r="B1271" s="156" t="s">
        <v>16360</v>
      </c>
      <c r="C1271" s="156" t="s">
        <v>16361</v>
      </c>
      <c r="D1271" s="191" t="s">
        <v>16362</v>
      </c>
      <c r="E1271" s="156" t="s">
        <v>16363</v>
      </c>
    </row>
    <row r="1272" customFormat="false" ht="13.8" hidden="false" customHeight="false" outlineLevel="0" collapsed="false">
      <c r="A1272" s="151" t="s">
        <v>9542</v>
      </c>
      <c r="B1272" s="152" t="s">
        <v>1534</v>
      </c>
      <c r="C1272" s="152" t="s">
        <v>9544</v>
      </c>
      <c r="D1272" s="124" t="s">
        <v>1534</v>
      </c>
      <c r="E1272" s="153" t="s">
        <v>16365</v>
      </c>
    </row>
    <row r="1273" customFormat="false" ht="13.8" hidden="false" customHeight="false" outlineLevel="0" collapsed="false">
      <c r="A1273" s="190" t="s">
        <v>16367</v>
      </c>
      <c r="B1273" s="188"/>
      <c r="C1273" s="192" t="s">
        <v>16366</v>
      </c>
      <c r="D1273" s="187"/>
      <c r="E1273" s="189" t="s">
        <v>3005</v>
      </c>
    </row>
    <row r="1274" customFormat="false" ht="13.8" hidden="false" customHeight="false" outlineLevel="0" collapsed="false">
      <c r="A1274" s="151" t="s">
        <v>8249</v>
      </c>
      <c r="B1274" s="152"/>
      <c r="C1274" s="152" t="s">
        <v>8238</v>
      </c>
      <c r="D1274" s="124"/>
      <c r="E1274" s="153"/>
    </row>
    <row r="1275" customFormat="false" ht="13.8" hidden="false" customHeight="false" outlineLevel="0" collapsed="false">
      <c r="A1275" s="151" t="s">
        <v>12788</v>
      </c>
      <c r="B1275" s="152" t="s">
        <v>12790</v>
      </c>
      <c r="C1275" s="152" t="s">
        <v>12791</v>
      </c>
      <c r="D1275" s="124" t="s">
        <v>12790</v>
      </c>
      <c r="E1275" s="153"/>
    </row>
    <row r="1276" customFormat="false" ht="13.8" hidden="false" customHeight="false" outlineLevel="0" collapsed="false">
      <c r="A1276" s="151" t="s">
        <v>16368</v>
      </c>
      <c r="B1276" s="152" t="s">
        <v>12617</v>
      </c>
      <c r="C1276" s="152" t="s">
        <v>12618</v>
      </c>
      <c r="D1276" s="124" t="s">
        <v>12617</v>
      </c>
      <c r="E1276" s="153"/>
    </row>
    <row r="1277" customFormat="false" ht="13.8" hidden="false" customHeight="false" outlineLevel="0" collapsed="false">
      <c r="A1277" s="151" t="s">
        <v>8703</v>
      </c>
      <c r="B1277" s="152" t="s">
        <v>176</v>
      </c>
      <c r="C1277" s="152" t="s">
        <v>8705</v>
      </c>
      <c r="D1277" s="124" t="s">
        <v>176</v>
      </c>
      <c r="E1277" s="153"/>
    </row>
    <row r="1278" customFormat="false" ht="13.8" hidden="false" customHeight="false" outlineLevel="0" collapsed="false">
      <c r="A1278" s="151" t="s">
        <v>13818</v>
      </c>
      <c r="B1278" s="152" t="s">
        <v>16369</v>
      </c>
      <c r="C1278" s="152" t="s">
        <v>13819</v>
      </c>
      <c r="D1278" s="124" t="s">
        <v>16369</v>
      </c>
      <c r="E1278" s="153"/>
    </row>
    <row r="1279" customFormat="false" ht="20.85" hidden="false" customHeight="false" outlineLevel="0" collapsed="false">
      <c r="A1279" s="151" t="s">
        <v>16371</v>
      </c>
      <c r="B1279" s="152" t="s">
        <v>11761</v>
      </c>
      <c r="C1279" s="152" t="s">
        <v>16370</v>
      </c>
      <c r="D1279" s="124" t="s">
        <v>11761</v>
      </c>
      <c r="E1279" s="153"/>
    </row>
    <row r="1280" customFormat="false" ht="13.8" hidden="false" customHeight="false" outlineLevel="0" collapsed="false">
      <c r="A1280" s="151" t="s">
        <v>12735</v>
      </c>
      <c r="B1280" s="152" t="s">
        <v>1581</v>
      </c>
      <c r="C1280" s="152" t="s">
        <v>12736</v>
      </c>
      <c r="D1280" s="124" t="s">
        <v>1581</v>
      </c>
      <c r="E1280" s="153"/>
    </row>
    <row r="1281" customFormat="false" ht="13.8" hidden="false" customHeight="false" outlineLevel="0" collapsed="false">
      <c r="A1281" s="1471" t="s">
        <v>16374</v>
      </c>
      <c r="B1281" s="156" t="s">
        <v>16372</v>
      </c>
      <c r="C1281" s="156" t="s">
        <v>16373</v>
      </c>
      <c r="D1281" s="1472"/>
      <c r="E1281" s="156" t="s">
        <v>3808</v>
      </c>
    </row>
    <row r="1282" customFormat="false" ht="13.8" hidden="false" customHeight="false" outlineLevel="0" collapsed="false">
      <c r="A1282" s="151" t="s">
        <v>16377</v>
      </c>
      <c r="B1282" s="152" t="s">
        <v>16375</v>
      </c>
      <c r="C1282" s="152" t="s">
        <v>16376</v>
      </c>
      <c r="D1282" s="124" t="s">
        <v>16375</v>
      </c>
      <c r="E1282" s="153"/>
    </row>
    <row r="1283" customFormat="false" ht="13.8" hidden="false" customHeight="false" outlineLevel="0" collapsed="false">
      <c r="A1283" s="151" t="s">
        <v>12605</v>
      </c>
      <c r="B1283" s="152" t="s">
        <v>1968</v>
      </c>
      <c r="C1283" s="152" t="s">
        <v>12606</v>
      </c>
      <c r="D1283" s="124" t="s">
        <v>1968</v>
      </c>
      <c r="E1283" s="153" t="s">
        <v>16378</v>
      </c>
    </row>
    <row r="1284" customFormat="false" ht="20.85" hidden="false" customHeight="false" outlineLevel="0" collapsed="false">
      <c r="A1284" s="163" t="s">
        <v>10661</v>
      </c>
      <c r="B1284" s="178" t="s">
        <v>2438</v>
      </c>
      <c r="C1284" s="178" t="s">
        <v>16379</v>
      </c>
      <c r="D1284" s="179" t="s">
        <v>16380</v>
      </c>
      <c r="E1284" s="158" t="s">
        <v>16381</v>
      </c>
    </row>
    <row r="1285" customFormat="false" ht="13.8" hidden="false" customHeight="false" outlineLevel="0" collapsed="false">
      <c r="A1285" s="151" t="s">
        <v>16382</v>
      </c>
      <c r="B1285" s="152" t="s">
        <v>1482</v>
      </c>
      <c r="C1285" s="152" t="s">
        <v>6111</v>
      </c>
      <c r="D1285" s="124" t="s">
        <v>1482</v>
      </c>
      <c r="E1285" s="153"/>
    </row>
    <row r="1286" customFormat="false" ht="20.85" hidden="false" customHeight="false" outlineLevel="0" collapsed="false">
      <c r="A1286" s="151" t="s">
        <v>16383</v>
      </c>
      <c r="B1286" s="152" t="s">
        <v>8973</v>
      </c>
      <c r="C1286" s="152" t="s">
        <v>8974</v>
      </c>
      <c r="D1286" s="124" t="s">
        <v>8973</v>
      </c>
      <c r="E1286" s="153"/>
    </row>
    <row r="1287" customFormat="false" ht="13.8" hidden="false" customHeight="false" outlineLevel="0" collapsed="false">
      <c r="A1287" s="151" t="s">
        <v>9150</v>
      </c>
      <c r="B1287" s="152" t="s">
        <v>7965</v>
      </c>
      <c r="C1287" s="152" t="s">
        <v>9151</v>
      </c>
      <c r="D1287" s="124" t="s">
        <v>7965</v>
      </c>
      <c r="E1287" s="153"/>
    </row>
    <row r="1288" customFormat="false" ht="13.8" hidden="false" customHeight="false" outlineLevel="0" collapsed="false">
      <c r="A1288" s="151" t="s">
        <v>1332</v>
      </c>
      <c r="B1288" s="152" t="s">
        <v>1333</v>
      </c>
      <c r="C1288" s="152" t="s">
        <v>9112</v>
      </c>
      <c r="D1288" s="124" t="s">
        <v>1333</v>
      </c>
      <c r="E1288" s="153"/>
    </row>
    <row r="1289" customFormat="false" ht="13.8" hidden="false" customHeight="false" outlineLevel="0" collapsed="false">
      <c r="A1289" s="151" t="s">
        <v>1336</v>
      </c>
      <c r="B1289" s="152" t="s">
        <v>1335</v>
      </c>
      <c r="C1289" s="152" t="s">
        <v>1334</v>
      </c>
      <c r="D1289" s="124" t="s">
        <v>1335</v>
      </c>
      <c r="E1289" s="153"/>
    </row>
    <row r="1290" customFormat="false" ht="13.8" hidden="false" customHeight="false" outlineLevel="0" collapsed="false">
      <c r="A1290" s="151" t="s">
        <v>1339</v>
      </c>
      <c r="B1290" s="152" t="s">
        <v>1338</v>
      </c>
      <c r="C1290" s="152" t="s">
        <v>1337</v>
      </c>
      <c r="D1290" s="124" t="s">
        <v>1338</v>
      </c>
      <c r="E1290" s="153"/>
    </row>
    <row r="1291" customFormat="false" ht="13.8" hidden="false" customHeight="false" outlineLevel="0" collapsed="false">
      <c r="A1291" s="157" t="s">
        <v>814</v>
      </c>
      <c r="B1291" s="154" t="s">
        <v>1341</v>
      </c>
      <c r="C1291" s="154" t="s">
        <v>1340</v>
      </c>
      <c r="D1291" s="155" t="s">
        <v>1341</v>
      </c>
      <c r="E1291" s="156" t="s">
        <v>1342</v>
      </c>
    </row>
    <row r="1292" customFormat="false" ht="30.55" hidden="false" customHeight="false" outlineLevel="0" collapsed="false">
      <c r="A1292" s="160" t="s">
        <v>1346</v>
      </c>
      <c r="B1292" s="158" t="s">
        <v>1347</v>
      </c>
      <c r="C1292" s="158" t="s">
        <v>1343</v>
      </c>
      <c r="D1292" s="159" t="s">
        <v>1344</v>
      </c>
      <c r="E1292" s="158" t="s">
        <v>1345</v>
      </c>
    </row>
    <row r="1293" customFormat="false" ht="20.85" hidden="false" customHeight="false" outlineLevel="0" collapsed="false">
      <c r="A1293" s="151" t="s">
        <v>1350</v>
      </c>
      <c r="B1293" s="152" t="s">
        <v>1349</v>
      </c>
      <c r="C1293" s="152" t="s">
        <v>1348</v>
      </c>
      <c r="D1293" s="124" t="s">
        <v>1349</v>
      </c>
      <c r="E1293" s="153"/>
    </row>
    <row r="1294" customFormat="false" ht="40.25" hidden="false" customHeight="false" outlineLevel="0" collapsed="false">
      <c r="A1294" s="163" t="s">
        <v>1354</v>
      </c>
      <c r="B1294" s="161" t="s">
        <v>1355</v>
      </c>
      <c r="C1294" s="161" t="s">
        <v>1351</v>
      </c>
      <c r="D1294" s="162" t="s">
        <v>1352</v>
      </c>
      <c r="E1294" s="158" t="s">
        <v>1353</v>
      </c>
    </row>
    <row r="1295" customFormat="false" ht="13.8" hidden="false" customHeight="false" outlineLevel="0" collapsed="false">
      <c r="A1295" s="151" t="s">
        <v>1358</v>
      </c>
      <c r="B1295" s="152" t="s">
        <v>1357</v>
      </c>
      <c r="C1295" s="152" t="s">
        <v>1356</v>
      </c>
      <c r="D1295" s="124" t="s">
        <v>1357</v>
      </c>
      <c r="E1295" s="153"/>
    </row>
    <row r="1296" customFormat="false" ht="13.8" hidden="false" customHeight="false" outlineLevel="0" collapsed="false">
      <c r="A1296" s="151" t="s">
        <v>1361</v>
      </c>
      <c r="B1296" s="152" t="s">
        <v>1360</v>
      </c>
      <c r="C1296" s="152" t="s">
        <v>1359</v>
      </c>
      <c r="D1296" s="124" t="s">
        <v>1360</v>
      </c>
      <c r="E1296" s="153"/>
    </row>
    <row r="1297" customFormat="false" ht="13.8" hidden="false" customHeight="false" outlineLevel="0" collapsed="false">
      <c r="A1297" s="151" t="s">
        <v>1364</v>
      </c>
      <c r="B1297" s="152" t="s">
        <v>1363</v>
      </c>
      <c r="C1297" s="152" t="s">
        <v>1362</v>
      </c>
      <c r="D1297" s="124" t="s">
        <v>1363</v>
      </c>
      <c r="E1297" s="153"/>
    </row>
    <row r="1298" customFormat="false" ht="13.8" hidden="false" customHeight="false" outlineLevel="0" collapsed="false">
      <c r="A1298" s="151" t="s">
        <v>1367</v>
      </c>
      <c r="B1298" s="164" t="s">
        <v>1366</v>
      </c>
      <c r="C1298" s="164" t="s">
        <v>1365</v>
      </c>
      <c r="D1298" s="165" t="s">
        <v>1366</v>
      </c>
      <c r="E1298" s="153"/>
    </row>
    <row r="1299" customFormat="false" ht="13.8" hidden="false" customHeight="false" outlineLevel="0" collapsed="false">
      <c r="A1299" s="151" t="s">
        <v>1370</v>
      </c>
      <c r="B1299" s="152" t="s">
        <v>1369</v>
      </c>
      <c r="C1299" s="152" t="s">
        <v>1368</v>
      </c>
      <c r="D1299" s="124" t="s">
        <v>1369</v>
      </c>
      <c r="E1299" s="153"/>
    </row>
    <row r="1300" customFormat="false" ht="13.8" hidden="false" customHeight="false" outlineLevel="0" collapsed="false">
      <c r="A1300" s="151" t="s">
        <v>1373</v>
      </c>
      <c r="B1300" s="152" t="s">
        <v>1372</v>
      </c>
      <c r="C1300" s="152" t="s">
        <v>1371</v>
      </c>
      <c r="D1300" s="124" t="s">
        <v>1372</v>
      </c>
      <c r="E1300" s="153"/>
    </row>
    <row r="1301" customFormat="false" ht="13.8" hidden="false" customHeight="false" outlineLevel="0" collapsed="false">
      <c r="A1301" s="157" t="s">
        <v>1377</v>
      </c>
      <c r="B1301" s="154" t="s">
        <v>1375</v>
      </c>
      <c r="C1301" s="154" t="s">
        <v>1374</v>
      </c>
      <c r="D1301" s="155" t="s">
        <v>1375</v>
      </c>
      <c r="E1301" s="156" t="s">
        <v>1376</v>
      </c>
    </row>
    <row r="1302" customFormat="false" ht="20.85" hidden="false" customHeight="false" outlineLevel="0" collapsed="false">
      <c r="A1302" s="169" t="s">
        <v>1381</v>
      </c>
      <c r="B1302" s="166" t="s">
        <v>1379</v>
      </c>
      <c r="C1302" s="166" t="s">
        <v>1378</v>
      </c>
      <c r="D1302" s="167" t="s">
        <v>1379</v>
      </c>
      <c r="E1302" s="168" t="s">
        <v>1380</v>
      </c>
    </row>
    <row r="1303" customFormat="false" ht="13.8" hidden="false" customHeight="false" outlineLevel="0" collapsed="false">
      <c r="A1303" s="151" t="s">
        <v>1384</v>
      </c>
      <c r="B1303" s="152" t="s">
        <v>1383</v>
      </c>
      <c r="C1303" s="152" t="s">
        <v>1382</v>
      </c>
      <c r="D1303" s="124" t="s">
        <v>1383</v>
      </c>
      <c r="E1303" s="153"/>
    </row>
    <row r="1304" customFormat="false" ht="30.55" hidden="false" customHeight="false" outlineLevel="0" collapsed="false">
      <c r="A1304" s="163" t="s">
        <v>1387</v>
      </c>
      <c r="B1304" s="170" t="s">
        <v>1388</v>
      </c>
      <c r="C1304" s="170" t="s">
        <v>1385</v>
      </c>
      <c r="D1304" s="171"/>
      <c r="E1304" s="158" t="s">
        <v>1386</v>
      </c>
    </row>
    <row r="1305" customFormat="false" ht="20.85" hidden="false" customHeight="false" outlineLevel="0" collapsed="false">
      <c r="A1305" s="151" t="s">
        <v>1391</v>
      </c>
      <c r="B1305" s="152" t="s">
        <v>1390</v>
      </c>
      <c r="C1305" s="152" t="s">
        <v>1389</v>
      </c>
      <c r="D1305" s="124" t="s">
        <v>1390</v>
      </c>
      <c r="E1305" s="153"/>
    </row>
    <row r="1306" customFormat="false" ht="13.8" hidden="false" customHeight="false" outlineLevel="0" collapsed="false">
      <c r="A1306" s="151" t="s">
        <v>1394</v>
      </c>
      <c r="B1306" s="152" t="s">
        <v>1393</v>
      </c>
      <c r="C1306" s="152" t="s">
        <v>1392</v>
      </c>
      <c r="D1306" s="124" t="s">
        <v>1393</v>
      </c>
      <c r="E1306" s="153"/>
    </row>
    <row r="1307" customFormat="false" ht="13.8" hidden="false" customHeight="false" outlineLevel="0" collapsed="false">
      <c r="A1307" s="151" t="s">
        <v>1397</v>
      </c>
      <c r="B1307" s="152" t="s">
        <v>1396</v>
      </c>
      <c r="C1307" s="152" t="s">
        <v>1395</v>
      </c>
      <c r="D1307" s="124" t="s">
        <v>1396</v>
      </c>
      <c r="E1307" s="153"/>
    </row>
    <row r="1308" customFormat="false" ht="13.8" hidden="false" customHeight="false" outlineLevel="0" collapsed="false">
      <c r="A1308" s="151" t="s">
        <v>1400</v>
      </c>
      <c r="B1308" s="152" t="s">
        <v>1399</v>
      </c>
      <c r="C1308" s="152" t="s">
        <v>1398</v>
      </c>
      <c r="D1308" s="124" t="s">
        <v>1399</v>
      </c>
      <c r="E1308" s="153"/>
    </row>
    <row r="1309" customFormat="false" ht="13.8" hidden="false" customHeight="false" outlineLevel="0" collapsed="false">
      <c r="A1309" s="151" t="s">
        <v>1403</v>
      </c>
      <c r="B1309" s="152" t="s">
        <v>1402</v>
      </c>
      <c r="C1309" s="152" t="s">
        <v>1401</v>
      </c>
      <c r="D1309" s="124" t="s">
        <v>1402</v>
      </c>
      <c r="E1309" s="153"/>
    </row>
    <row r="1310" customFormat="false" ht="13.8" hidden="false" customHeight="false" outlineLevel="0" collapsed="false">
      <c r="A1310" s="151" t="s">
        <v>1406</v>
      </c>
      <c r="B1310" s="152" t="s">
        <v>1405</v>
      </c>
      <c r="C1310" s="152" t="s">
        <v>1404</v>
      </c>
      <c r="D1310" s="124" t="s">
        <v>1405</v>
      </c>
      <c r="E1310" s="153"/>
    </row>
    <row r="1311" customFormat="false" ht="20.85" hidden="false" customHeight="false" outlineLevel="0" collapsed="false">
      <c r="A1311" s="175" t="s">
        <v>1409</v>
      </c>
      <c r="B1311" s="172" t="s">
        <v>1407</v>
      </c>
      <c r="C1311" s="172" t="n">
        <v>7075377100</v>
      </c>
      <c r="D1311" s="173" t="s">
        <v>1407</v>
      </c>
      <c r="E1311" s="174" t="s">
        <v>1408</v>
      </c>
    </row>
    <row r="1312" customFormat="false" ht="20.85" hidden="false" customHeight="false" outlineLevel="0" collapsed="false">
      <c r="A1312" s="177" t="s">
        <v>1413</v>
      </c>
      <c r="B1312" s="153" t="s">
        <v>1411</v>
      </c>
      <c r="C1312" s="153" t="s">
        <v>1410</v>
      </c>
      <c r="D1312" s="176" t="s">
        <v>1411</v>
      </c>
      <c r="E1312" s="153" t="s">
        <v>1412</v>
      </c>
    </row>
    <row r="1313" customFormat="false" ht="13.8" hidden="false" customHeight="false" outlineLevel="0" collapsed="false">
      <c r="A1313" s="151" t="s">
        <v>1416</v>
      </c>
      <c r="B1313" s="152" t="s">
        <v>1415</v>
      </c>
      <c r="C1313" s="152" t="s">
        <v>1414</v>
      </c>
      <c r="D1313" s="124" t="s">
        <v>1415</v>
      </c>
      <c r="E1313" s="153"/>
    </row>
    <row r="1314" customFormat="false" ht="20.85" hidden="false" customHeight="false" outlineLevel="0" collapsed="false">
      <c r="A1314" s="163" t="s">
        <v>1420</v>
      </c>
      <c r="B1314" s="170" t="s">
        <v>1418</v>
      </c>
      <c r="C1314" s="170" t="s">
        <v>1417</v>
      </c>
      <c r="D1314" s="171" t="s">
        <v>1418</v>
      </c>
      <c r="E1314" s="158" t="s">
        <v>1419</v>
      </c>
    </row>
    <row r="1315" customFormat="false" ht="13.8" hidden="false" customHeight="false" outlineLevel="0" collapsed="false">
      <c r="A1315" s="151" t="s">
        <v>1423</v>
      </c>
      <c r="B1315" s="152" t="s">
        <v>1422</v>
      </c>
      <c r="C1315" s="152" t="s">
        <v>1421</v>
      </c>
      <c r="D1315" s="124" t="s">
        <v>1422</v>
      </c>
      <c r="E1315" s="153"/>
    </row>
    <row r="1316" customFormat="false" ht="13.8" hidden="false" customHeight="false" outlineLevel="0" collapsed="false">
      <c r="A1316" s="151" t="s">
        <v>1426</v>
      </c>
      <c r="B1316" s="152" t="s">
        <v>1425</v>
      </c>
      <c r="C1316" s="152" t="s">
        <v>1424</v>
      </c>
      <c r="D1316" s="124" t="s">
        <v>1425</v>
      </c>
      <c r="E1316" s="153"/>
    </row>
    <row r="1317" customFormat="false" ht="13.8" hidden="false" customHeight="false" outlineLevel="0" collapsed="false">
      <c r="A1317" s="151" t="s">
        <v>1429</v>
      </c>
      <c r="B1317" s="152" t="s">
        <v>1428</v>
      </c>
      <c r="C1317" s="152" t="s">
        <v>1427</v>
      </c>
      <c r="D1317" s="124" t="s">
        <v>1428</v>
      </c>
      <c r="E1317" s="153"/>
    </row>
    <row r="1318" customFormat="false" ht="13.8" hidden="false" customHeight="false" outlineLevel="0" collapsed="false">
      <c r="A1318" s="151" t="s">
        <v>1432</v>
      </c>
      <c r="B1318" s="152" t="s">
        <v>1431</v>
      </c>
      <c r="C1318" s="152" t="s">
        <v>1430</v>
      </c>
      <c r="D1318" s="124" t="s">
        <v>1431</v>
      </c>
      <c r="E1318" s="153"/>
    </row>
    <row r="1319" customFormat="false" ht="13.8" hidden="false" customHeight="false" outlineLevel="0" collapsed="false">
      <c r="A1319" s="151" t="s">
        <v>1435</v>
      </c>
      <c r="B1319" s="152" t="s">
        <v>1434</v>
      </c>
      <c r="C1319" s="152" t="s">
        <v>1433</v>
      </c>
      <c r="D1319" s="124" t="s">
        <v>1434</v>
      </c>
      <c r="E1319" s="153"/>
    </row>
    <row r="1320" customFormat="false" ht="13.8" hidden="false" customHeight="false" outlineLevel="0" collapsed="false">
      <c r="A1320" s="151" t="s">
        <v>1437</v>
      </c>
      <c r="B1320" s="152" t="s">
        <v>1402</v>
      </c>
      <c r="C1320" s="152" t="s">
        <v>1436</v>
      </c>
      <c r="D1320" s="124" t="s">
        <v>1402</v>
      </c>
      <c r="E1320" s="153"/>
    </row>
    <row r="1321" customFormat="false" ht="40.25" hidden="false" customHeight="false" outlineLevel="0" collapsed="false">
      <c r="A1321" s="175" t="s">
        <v>1439</v>
      </c>
      <c r="B1321" s="172"/>
      <c r="C1321" s="172" t="n">
        <v>4158298190</v>
      </c>
      <c r="D1321" s="173"/>
      <c r="E1321" s="174" t="s">
        <v>1438</v>
      </c>
    </row>
    <row r="1322" customFormat="false" ht="13.8" hidden="false" customHeight="false" outlineLevel="0" collapsed="false">
      <c r="A1322" s="169" t="s">
        <v>1442</v>
      </c>
      <c r="B1322" s="166" t="s">
        <v>1411</v>
      </c>
      <c r="C1322" s="166" t="s">
        <v>1440</v>
      </c>
      <c r="D1322" s="167" t="s">
        <v>1411</v>
      </c>
      <c r="E1322" s="168" t="s">
        <v>1441</v>
      </c>
    </row>
    <row r="1323" customFormat="false" ht="13.8" hidden="false" customHeight="false" outlineLevel="0" collapsed="false">
      <c r="A1323" s="151" t="s">
        <v>1444</v>
      </c>
      <c r="B1323" s="152" t="s">
        <v>1335</v>
      </c>
      <c r="C1323" s="152" t="s">
        <v>1443</v>
      </c>
      <c r="D1323" s="124" t="s">
        <v>1335</v>
      </c>
      <c r="E1323" s="153"/>
    </row>
    <row r="1324" customFormat="false" ht="30.55" hidden="false" customHeight="false" outlineLevel="0" collapsed="false">
      <c r="A1324" s="163" t="s">
        <v>1167</v>
      </c>
      <c r="B1324" s="178" t="s">
        <v>1447</v>
      </c>
      <c r="C1324" s="178" t="s">
        <v>1445</v>
      </c>
      <c r="D1324" s="179"/>
      <c r="E1324" s="158" t="s">
        <v>1446</v>
      </c>
    </row>
    <row r="1325" customFormat="false" ht="13.8" hidden="false" customHeight="false" outlineLevel="0" collapsed="false">
      <c r="A1325" s="151" t="s">
        <v>1449</v>
      </c>
      <c r="B1325" s="152" t="s">
        <v>1402</v>
      </c>
      <c r="C1325" s="152" t="s">
        <v>1448</v>
      </c>
      <c r="D1325" s="124" t="s">
        <v>1402</v>
      </c>
      <c r="E1325" s="153"/>
    </row>
    <row r="1326" customFormat="false" ht="20.85" hidden="false" customHeight="false" outlineLevel="0" collapsed="false">
      <c r="A1326" s="163" t="s">
        <v>1452</v>
      </c>
      <c r="B1326" s="170" t="s">
        <v>1453</v>
      </c>
      <c r="C1326" s="170" t="s">
        <v>1450</v>
      </c>
      <c r="D1326" s="171"/>
      <c r="E1326" s="158" t="s">
        <v>1451</v>
      </c>
    </row>
    <row r="1327" customFormat="false" ht="13.8" hidden="false" customHeight="false" outlineLevel="0" collapsed="false">
      <c r="A1327" s="151" t="s">
        <v>1456</v>
      </c>
      <c r="B1327" s="152" t="s">
        <v>1455</v>
      </c>
      <c r="C1327" s="152" t="s">
        <v>1454</v>
      </c>
      <c r="D1327" s="124" t="s">
        <v>1455</v>
      </c>
      <c r="E1327" s="153"/>
    </row>
    <row r="1328" customFormat="false" ht="13.8" hidden="false" customHeight="false" outlineLevel="0" collapsed="false">
      <c r="A1328" s="151" t="s">
        <v>1458</v>
      </c>
      <c r="B1328" s="164" t="s">
        <v>1457</v>
      </c>
      <c r="C1328" s="164" t="s">
        <v>889</v>
      </c>
      <c r="D1328" s="165" t="s">
        <v>1457</v>
      </c>
      <c r="E1328" s="153"/>
    </row>
    <row r="1329" customFormat="false" ht="13.8" hidden="false" customHeight="false" outlineLevel="0" collapsed="false">
      <c r="A1329" s="151" t="s">
        <v>1460</v>
      </c>
      <c r="B1329" s="152" t="s">
        <v>1402</v>
      </c>
      <c r="C1329" s="152" t="s">
        <v>1459</v>
      </c>
      <c r="D1329" s="124" t="s">
        <v>1402</v>
      </c>
      <c r="E1329" s="153"/>
    </row>
    <row r="1330" customFormat="false" ht="13.8" hidden="false" customHeight="false" outlineLevel="0" collapsed="false">
      <c r="A1330" s="151" t="s">
        <v>1463</v>
      </c>
      <c r="B1330" s="152" t="s">
        <v>1462</v>
      </c>
      <c r="C1330" s="152" t="s">
        <v>1461</v>
      </c>
      <c r="D1330" s="124" t="s">
        <v>1462</v>
      </c>
      <c r="E1330" s="153"/>
    </row>
    <row r="1331" customFormat="false" ht="13.8" hidden="false" customHeight="false" outlineLevel="0" collapsed="false">
      <c r="A1331" s="157" t="s">
        <v>1467</v>
      </c>
      <c r="B1331" s="154" t="s">
        <v>1465</v>
      </c>
      <c r="C1331" s="154" t="s">
        <v>1464</v>
      </c>
      <c r="D1331" s="155" t="s">
        <v>1465</v>
      </c>
      <c r="E1331" s="156" t="s">
        <v>1466</v>
      </c>
    </row>
    <row r="1332" customFormat="false" ht="20.85" hidden="false" customHeight="false" outlineLevel="0" collapsed="false">
      <c r="A1332" s="151" t="s">
        <v>1470</v>
      </c>
      <c r="B1332" s="152" t="s">
        <v>1471</v>
      </c>
      <c r="C1332" s="152" t="s">
        <v>1468</v>
      </c>
      <c r="D1332" s="124"/>
      <c r="E1332" s="153" t="s">
        <v>1469</v>
      </c>
    </row>
    <row r="1333" customFormat="false" ht="59.7" hidden="false" customHeight="false" outlineLevel="0" collapsed="false">
      <c r="A1333" s="160" t="s">
        <v>802</v>
      </c>
      <c r="B1333" s="158" t="s">
        <v>1475</v>
      </c>
      <c r="C1333" s="158" t="s">
        <v>1472</v>
      </c>
      <c r="D1333" s="180" t="s">
        <v>1473</v>
      </c>
      <c r="E1333" s="158" t="s">
        <v>1474</v>
      </c>
    </row>
    <row r="1334" customFormat="false" ht="20.85" hidden="false" customHeight="false" outlineLevel="0" collapsed="false">
      <c r="A1334" s="163" t="s">
        <v>1479</v>
      </c>
      <c r="B1334" s="170" t="s">
        <v>1480</v>
      </c>
      <c r="C1334" s="170" t="s">
        <v>1476</v>
      </c>
      <c r="D1334" s="171" t="s">
        <v>1477</v>
      </c>
      <c r="E1334" s="158" t="s">
        <v>1478</v>
      </c>
    </row>
    <row r="1335" customFormat="false" ht="13.8" hidden="false" customHeight="false" outlineLevel="0" collapsed="false">
      <c r="A1335" s="151" t="s">
        <v>1483</v>
      </c>
      <c r="B1335" s="152" t="s">
        <v>1482</v>
      </c>
      <c r="C1335" s="152" t="s">
        <v>1481</v>
      </c>
      <c r="D1335" s="124" t="s">
        <v>1482</v>
      </c>
      <c r="E1335" s="153"/>
    </row>
    <row r="1336" customFormat="false" ht="13.8" hidden="false" customHeight="false" outlineLevel="0" collapsed="false">
      <c r="A1336" s="151" t="s">
        <v>1486</v>
      </c>
      <c r="B1336" s="152" t="s">
        <v>1485</v>
      </c>
      <c r="C1336" s="152" t="s">
        <v>1484</v>
      </c>
      <c r="D1336" s="124" t="s">
        <v>1485</v>
      </c>
      <c r="E1336" s="153"/>
    </row>
    <row r="1337" customFormat="false" ht="13.8" hidden="false" customHeight="false" outlineLevel="0" collapsed="false">
      <c r="A1337" s="151" t="s">
        <v>1489</v>
      </c>
      <c r="B1337" s="152" t="s">
        <v>1488</v>
      </c>
      <c r="C1337" s="152" t="s">
        <v>1487</v>
      </c>
      <c r="D1337" s="124" t="s">
        <v>1488</v>
      </c>
      <c r="E1337" s="153"/>
    </row>
    <row r="1338" customFormat="false" ht="13.8" hidden="false" customHeight="false" outlineLevel="0" collapsed="false">
      <c r="A1338" s="151" t="s">
        <v>1491</v>
      </c>
      <c r="B1338" s="152" t="s">
        <v>1402</v>
      </c>
      <c r="C1338" s="152" t="s">
        <v>1490</v>
      </c>
      <c r="D1338" s="124" t="s">
        <v>1402</v>
      </c>
      <c r="E1338" s="153"/>
    </row>
    <row r="1339" customFormat="false" ht="13.8" hidden="false" customHeight="false" outlineLevel="0" collapsed="false">
      <c r="A1339" s="151" t="s">
        <v>1494</v>
      </c>
      <c r="B1339" s="152" t="s">
        <v>1493</v>
      </c>
      <c r="C1339" s="152" t="s">
        <v>1492</v>
      </c>
      <c r="D1339" s="124" t="s">
        <v>1493</v>
      </c>
      <c r="E1339" s="153"/>
    </row>
    <row r="1340" customFormat="false" ht="13.8" hidden="false" customHeight="false" outlineLevel="0" collapsed="false">
      <c r="A1340" s="151" t="s">
        <v>1497</v>
      </c>
      <c r="B1340" s="164" t="s">
        <v>1496</v>
      </c>
      <c r="C1340" s="164" t="s">
        <v>1495</v>
      </c>
      <c r="D1340" s="165" t="s">
        <v>1496</v>
      </c>
      <c r="E1340" s="153"/>
    </row>
    <row r="1341" customFormat="false" ht="13.8" hidden="false" customHeight="false" outlineLevel="0" collapsed="false">
      <c r="A1341" s="157" t="s">
        <v>1500</v>
      </c>
      <c r="B1341" s="154" t="s">
        <v>1499</v>
      </c>
      <c r="C1341" s="154" t="s">
        <v>1498</v>
      </c>
      <c r="D1341" s="155" t="s">
        <v>1499</v>
      </c>
      <c r="E1341" s="156" t="s">
        <v>1466</v>
      </c>
    </row>
    <row r="1342" customFormat="false" ht="20.85" hidden="false" customHeight="false" outlineLevel="0" collapsed="false">
      <c r="A1342" s="151" t="s">
        <v>1503</v>
      </c>
      <c r="B1342" s="152" t="s">
        <v>1477</v>
      </c>
      <c r="C1342" s="152" t="s">
        <v>1501</v>
      </c>
      <c r="D1342" s="124"/>
      <c r="E1342" s="153" t="s">
        <v>1502</v>
      </c>
    </row>
    <row r="1343" customFormat="false" ht="30.55" hidden="false" customHeight="false" outlineLevel="0" collapsed="false">
      <c r="A1343" s="163" t="s">
        <v>1507</v>
      </c>
      <c r="B1343" s="178" t="s">
        <v>1508</v>
      </c>
      <c r="C1343" s="178" t="s">
        <v>1504</v>
      </c>
      <c r="D1343" s="159" t="s">
        <v>1505</v>
      </c>
      <c r="E1343" s="158" t="s">
        <v>1506</v>
      </c>
    </row>
    <row r="1344" customFormat="false" ht="20.85" hidden="false" customHeight="false" outlineLevel="0" collapsed="false">
      <c r="A1344" s="163" t="s">
        <v>1511</v>
      </c>
      <c r="B1344" s="178" t="s">
        <v>1512</v>
      </c>
      <c r="C1344" s="178" t="s">
        <v>1509</v>
      </c>
      <c r="D1344" s="179"/>
      <c r="E1344" s="158" t="s">
        <v>1510</v>
      </c>
    </row>
    <row r="1345" customFormat="false" ht="13.8" hidden="false" customHeight="false" outlineLevel="0" collapsed="false">
      <c r="A1345" s="151" t="s">
        <v>1514</v>
      </c>
      <c r="B1345" s="152" t="s">
        <v>1357</v>
      </c>
      <c r="C1345" s="152" t="s">
        <v>1513</v>
      </c>
      <c r="D1345" s="124" t="s">
        <v>1357</v>
      </c>
      <c r="E1345" s="153"/>
    </row>
    <row r="1346" customFormat="false" ht="13.8" hidden="false" customHeight="false" outlineLevel="0" collapsed="false">
      <c r="A1346" s="151" t="s">
        <v>1516</v>
      </c>
      <c r="B1346" s="152" t="s">
        <v>1431</v>
      </c>
      <c r="C1346" s="152" t="s">
        <v>1515</v>
      </c>
      <c r="D1346" s="124" t="s">
        <v>1431</v>
      </c>
      <c r="E1346" s="153"/>
    </row>
    <row r="1347" customFormat="false" ht="13.8" hidden="false" customHeight="false" outlineLevel="0" collapsed="false">
      <c r="A1347" s="151" t="s">
        <v>1519</v>
      </c>
      <c r="B1347" s="152" t="s">
        <v>1518</v>
      </c>
      <c r="C1347" s="152" t="s">
        <v>1517</v>
      </c>
      <c r="D1347" s="124" t="s">
        <v>1518</v>
      </c>
      <c r="E1347" s="153"/>
    </row>
    <row r="1348" customFormat="false" ht="13.8" hidden="false" customHeight="false" outlineLevel="0" collapsed="false">
      <c r="A1348" s="151" t="s">
        <v>1522</v>
      </c>
      <c r="B1348" s="152" t="s">
        <v>1521</v>
      </c>
      <c r="C1348" s="152" t="s">
        <v>1520</v>
      </c>
      <c r="D1348" s="124" t="s">
        <v>1521</v>
      </c>
      <c r="E1348" s="153"/>
    </row>
    <row r="1349" customFormat="false" ht="13.8" hidden="false" customHeight="false" outlineLevel="0" collapsed="false">
      <c r="A1349" s="151" t="s">
        <v>1525</v>
      </c>
      <c r="B1349" s="152" t="s">
        <v>1524</v>
      </c>
      <c r="C1349" s="152" t="s">
        <v>1523</v>
      </c>
      <c r="D1349" s="124" t="s">
        <v>1524</v>
      </c>
      <c r="E1349" s="153"/>
    </row>
    <row r="1350" customFormat="false" ht="13.8" hidden="false" customHeight="false" outlineLevel="0" collapsed="false">
      <c r="A1350" s="151" t="s">
        <v>1528</v>
      </c>
      <c r="B1350" s="152" t="s">
        <v>1527</v>
      </c>
      <c r="C1350" s="152" t="s">
        <v>1526</v>
      </c>
      <c r="D1350" s="124" t="s">
        <v>1527</v>
      </c>
      <c r="E1350" s="153"/>
    </row>
    <row r="1351" customFormat="false" ht="13.8" hidden="false" customHeight="false" outlineLevel="0" collapsed="false">
      <c r="A1351" s="157" t="s">
        <v>1531</v>
      </c>
      <c r="B1351" s="154" t="s">
        <v>1530</v>
      </c>
      <c r="C1351" s="154" t="s">
        <v>1529</v>
      </c>
      <c r="D1351" s="155" t="s">
        <v>1530</v>
      </c>
      <c r="E1351" s="156" t="s">
        <v>1466</v>
      </c>
    </row>
    <row r="1352" customFormat="false" ht="13.8" hidden="false" customHeight="false" outlineLevel="0" collapsed="false">
      <c r="A1352" s="151" t="s">
        <v>1533</v>
      </c>
      <c r="B1352" s="152" t="s">
        <v>1534</v>
      </c>
      <c r="C1352" s="152" t="s">
        <v>1532</v>
      </c>
      <c r="D1352" s="124"/>
      <c r="E1352" s="153"/>
    </row>
    <row r="1353" customFormat="false" ht="30.55" hidden="false" customHeight="false" outlineLevel="0" collapsed="false">
      <c r="A1353" s="184" t="s">
        <v>1537</v>
      </c>
      <c r="B1353" s="181" t="s">
        <v>1360</v>
      </c>
      <c r="C1353" s="181" t="s">
        <v>1535</v>
      </c>
      <c r="D1353" s="182"/>
      <c r="E1353" s="183" t="s">
        <v>1536</v>
      </c>
    </row>
    <row r="1354" customFormat="false" ht="20.85" hidden="false" customHeight="false" outlineLevel="0" collapsed="false">
      <c r="A1354" s="163" t="s">
        <v>1540</v>
      </c>
      <c r="B1354" s="170" t="s">
        <v>1541</v>
      </c>
      <c r="C1354" s="170" t="s">
        <v>1538</v>
      </c>
      <c r="D1354" s="171"/>
      <c r="E1354" s="158" t="s">
        <v>1539</v>
      </c>
    </row>
    <row r="1355" customFormat="false" ht="13.8" hidden="false" customHeight="false" outlineLevel="0" collapsed="false">
      <c r="A1355" s="151" t="s">
        <v>1544</v>
      </c>
      <c r="B1355" s="152" t="s">
        <v>1543</v>
      </c>
      <c r="C1355" s="152" t="s">
        <v>1542</v>
      </c>
      <c r="D1355" s="124" t="s">
        <v>1543</v>
      </c>
      <c r="E1355" s="153"/>
    </row>
    <row r="1356" customFormat="false" ht="20.85" hidden="false" customHeight="false" outlineLevel="0" collapsed="false">
      <c r="A1356" s="151" t="s">
        <v>839</v>
      </c>
      <c r="B1356" s="164" t="s">
        <v>1546</v>
      </c>
      <c r="C1356" s="164" t="s">
        <v>1545</v>
      </c>
      <c r="D1356" s="165" t="s">
        <v>1546</v>
      </c>
      <c r="E1356" s="153"/>
    </row>
    <row r="1357" customFormat="false" ht="13.8" hidden="false" customHeight="false" outlineLevel="0" collapsed="false">
      <c r="A1357" s="151" t="s">
        <v>1548</v>
      </c>
      <c r="B1357" s="152" t="s">
        <v>101</v>
      </c>
      <c r="C1357" s="152" t="s">
        <v>1547</v>
      </c>
      <c r="D1357" s="124" t="s">
        <v>101</v>
      </c>
      <c r="E1357" s="153"/>
    </row>
    <row r="1358" customFormat="false" ht="13.8" hidden="false" customHeight="false" outlineLevel="0" collapsed="false">
      <c r="A1358" s="151" t="s">
        <v>1549</v>
      </c>
      <c r="B1358" s="152" t="s">
        <v>888</v>
      </c>
      <c r="C1358" s="152" t="s">
        <v>889</v>
      </c>
      <c r="D1358" s="124" t="s">
        <v>888</v>
      </c>
      <c r="E1358" s="153"/>
    </row>
    <row r="1359" customFormat="false" ht="13.8" hidden="false" customHeight="false" outlineLevel="0" collapsed="false">
      <c r="A1359" s="151" t="s">
        <v>1552</v>
      </c>
      <c r="B1359" s="152" t="s">
        <v>1551</v>
      </c>
      <c r="C1359" s="152" t="s">
        <v>1550</v>
      </c>
      <c r="D1359" s="124" t="s">
        <v>1551</v>
      </c>
      <c r="E1359" s="153"/>
    </row>
    <row r="1360" customFormat="false" ht="13.8" hidden="false" customHeight="false" outlineLevel="0" collapsed="false">
      <c r="A1360" s="151" t="s">
        <v>1554</v>
      </c>
      <c r="B1360" s="152" t="s">
        <v>1462</v>
      </c>
      <c r="C1360" s="152" t="s">
        <v>1553</v>
      </c>
      <c r="D1360" s="124" t="s">
        <v>1462</v>
      </c>
      <c r="E1360" s="153"/>
    </row>
    <row r="1361" customFormat="false" ht="13.8" hidden="false" customHeight="false" outlineLevel="0" collapsed="false">
      <c r="A1361" s="157" t="s">
        <v>1558</v>
      </c>
      <c r="B1361" s="154" t="s">
        <v>1556</v>
      </c>
      <c r="C1361" s="154" t="s">
        <v>1555</v>
      </c>
      <c r="D1361" s="155" t="s">
        <v>1556</v>
      </c>
      <c r="E1361" s="156" t="s">
        <v>1557</v>
      </c>
    </row>
    <row r="1362" customFormat="false" ht="13.8" hidden="false" customHeight="false" outlineLevel="0" collapsed="false">
      <c r="A1362" s="151" t="s">
        <v>1562</v>
      </c>
      <c r="B1362" s="124" t="s">
        <v>1563</v>
      </c>
      <c r="C1362" s="152" t="s">
        <v>1559</v>
      </c>
      <c r="D1362" s="124" t="s">
        <v>1560</v>
      </c>
      <c r="E1362" s="153" t="s">
        <v>1561</v>
      </c>
    </row>
    <row r="1363" customFormat="false" ht="13.8" hidden="false" customHeight="false" outlineLevel="0" collapsed="false">
      <c r="A1363" s="160" t="s">
        <v>1566</v>
      </c>
      <c r="B1363" s="158" t="s">
        <v>1567</v>
      </c>
      <c r="C1363" s="158" t="s">
        <v>1564</v>
      </c>
      <c r="D1363" s="180"/>
      <c r="E1363" s="158" t="s">
        <v>1565</v>
      </c>
    </row>
    <row r="1364" customFormat="false" ht="49.95" hidden="false" customHeight="false" outlineLevel="0" collapsed="false">
      <c r="A1364" s="151" t="s">
        <v>1571</v>
      </c>
      <c r="B1364" s="152" t="s">
        <v>1572</v>
      </c>
      <c r="C1364" s="152" t="s">
        <v>1568</v>
      </c>
      <c r="D1364" s="124" t="s">
        <v>1569</v>
      </c>
      <c r="E1364" s="153" t="s">
        <v>1570</v>
      </c>
    </row>
    <row r="1365" customFormat="false" ht="13.8" hidden="false" customHeight="false" outlineLevel="0" collapsed="false">
      <c r="A1365" s="151" t="s">
        <v>834</v>
      </c>
      <c r="B1365" s="152" t="s">
        <v>1574</v>
      </c>
      <c r="C1365" s="152" t="s">
        <v>1573</v>
      </c>
      <c r="D1365" s="124" t="s">
        <v>1574</v>
      </c>
      <c r="E1365" s="153"/>
    </row>
    <row r="1366" customFormat="false" ht="13.8" hidden="false" customHeight="false" outlineLevel="0" collapsed="false">
      <c r="A1366" s="151" t="s">
        <v>1577</v>
      </c>
      <c r="B1366" s="152" t="s">
        <v>1576</v>
      </c>
      <c r="C1366" s="152" t="s">
        <v>1575</v>
      </c>
      <c r="D1366" s="124" t="s">
        <v>1576</v>
      </c>
      <c r="E1366" s="153"/>
    </row>
    <row r="1367" customFormat="false" ht="13.8" hidden="false" customHeight="false" outlineLevel="0" collapsed="false">
      <c r="A1367" s="151" t="s">
        <v>1579</v>
      </c>
      <c r="B1367" s="152" t="s">
        <v>1477</v>
      </c>
      <c r="C1367" s="152" t="s">
        <v>1578</v>
      </c>
      <c r="D1367" s="124" t="s">
        <v>1477</v>
      </c>
      <c r="E1367" s="153"/>
    </row>
    <row r="1368" customFormat="false" ht="13.8" hidden="false" customHeight="false" outlineLevel="0" collapsed="false">
      <c r="A1368" s="151" t="s">
        <v>1582</v>
      </c>
      <c r="B1368" s="152" t="s">
        <v>1581</v>
      </c>
      <c r="C1368" s="152" t="s">
        <v>1580</v>
      </c>
      <c r="D1368" s="124" t="s">
        <v>1581</v>
      </c>
      <c r="E1368" s="153"/>
    </row>
    <row r="1369" customFormat="false" ht="13.8" hidden="false" customHeight="false" outlineLevel="0" collapsed="false">
      <c r="A1369" s="151" t="s">
        <v>1585</v>
      </c>
      <c r="B1369" s="152" t="s">
        <v>1584</v>
      </c>
      <c r="C1369" s="152" t="s">
        <v>1583</v>
      </c>
      <c r="D1369" s="124" t="s">
        <v>1584</v>
      </c>
      <c r="E1369" s="153"/>
    </row>
    <row r="1370" customFormat="false" ht="13.8" hidden="false" customHeight="false" outlineLevel="0" collapsed="false">
      <c r="A1370" s="151" t="s">
        <v>1588</v>
      </c>
      <c r="B1370" s="152" t="s">
        <v>1587</v>
      </c>
      <c r="C1370" s="152" t="s">
        <v>1586</v>
      </c>
      <c r="D1370" s="124" t="s">
        <v>1587</v>
      </c>
      <c r="E1370" s="153"/>
    </row>
    <row r="1371" customFormat="false" ht="13.8" hidden="false" customHeight="false" outlineLevel="0" collapsed="false">
      <c r="A1371" s="157" t="s">
        <v>1591</v>
      </c>
      <c r="B1371" s="185" t="s">
        <v>1590</v>
      </c>
      <c r="C1371" s="185" t="s">
        <v>1589</v>
      </c>
      <c r="D1371" s="186" t="s">
        <v>1590</v>
      </c>
      <c r="E1371" s="156" t="s">
        <v>1466</v>
      </c>
    </row>
    <row r="1372" customFormat="false" ht="20.85" hidden="false" customHeight="false" outlineLevel="0" collapsed="false">
      <c r="A1372" s="177" t="s">
        <v>1594</v>
      </c>
      <c r="B1372" s="153" t="s">
        <v>1593</v>
      </c>
      <c r="C1372" s="153" t="s">
        <v>1592</v>
      </c>
      <c r="D1372" s="176" t="s">
        <v>1593</v>
      </c>
      <c r="E1372" s="153"/>
    </row>
    <row r="1373" customFormat="false" ht="40.25" hidden="false" customHeight="false" outlineLevel="0" collapsed="false">
      <c r="A1373" s="151" t="s">
        <v>1597</v>
      </c>
      <c r="B1373" s="164" t="s">
        <v>1598</v>
      </c>
      <c r="C1373" s="164" t="s">
        <v>1595</v>
      </c>
      <c r="D1373" s="165"/>
      <c r="E1373" s="153" t="s">
        <v>1596</v>
      </c>
    </row>
    <row r="1374" customFormat="false" ht="30.55" hidden="false" customHeight="false" outlineLevel="0" collapsed="false">
      <c r="A1374" s="151" t="s">
        <v>1602</v>
      </c>
      <c r="B1374" s="152" t="s">
        <v>1603</v>
      </c>
      <c r="C1374" s="152" t="s">
        <v>1599</v>
      </c>
      <c r="D1374" s="187" t="s">
        <v>1600</v>
      </c>
      <c r="E1374" s="153" t="s">
        <v>1601</v>
      </c>
    </row>
    <row r="1375" customFormat="false" ht="13.8" hidden="false" customHeight="false" outlineLevel="0" collapsed="false">
      <c r="A1375" s="151" t="s">
        <v>866</v>
      </c>
      <c r="B1375" s="152" t="s">
        <v>1360</v>
      </c>
      <c r="C1375" s="152" t="s">
        <v>1604</v>
      </c>
      <c r="D1375" s="124" t="s">
        <v>1360</v>
      </c>
      <c r="E1375" s="153"/>
    </row>
    <row r="1376" customFormat="false" ht="20.85" hidden="false" customHeight="false" outlineLevel="0" collapsed="false">
      <c r="A1376" s="151" t="s">
        <v>1607</v>
      </c>
      <c r="B1376" s="152" t="s">
        <v>1606</v>
      </c>
      <c r="C1376" s="152" t="s">
        <v>1605</v>
      </c>
      <c r="D1376" s="124" t="s">
        <v>1606</v>
      </c>
      <c r="E1376" s="153"/>
    </row>
    <row r="1377" customFormat="false" ht="13.8" hidden="false" customHeight="false" outlineLevel="0" collapsed="false">
      <c r="A1377" s="151" t="s">
        <v>1610</v>
      </c>
      <c r="B1377" s="152" t="s">
        <v>1609</v>
      </c>
      <c r="C1377" s="152" t="s">
        <v>1608</v>
      </c>
      <c r="D1377" s="124" t="s">
        <v>1609</v>
      </c>
      <c r="E1377" s="153"/>
    </row>
    <row r="1378" customFormat="false" ht="13.8" hidden="false" customHeight="false" outlineLevel="0" collapsed="false">
      <c r="A1378" s="151" t="s">
        <v>1613</v>
      </c>
      <c r="B1378" s="152" t="s">
        <v>1612</v>
      </c>
      <c r="C1378" s="152" t="s">
        <v>1611</v>
      </c>
      <c r="D1378" s="124" t="s">
        <v>1612</v>
      </c>
      <c r="E1378" s="153"/>
    </row>
    <row r="1379" customFormat="false" ht="13.8" hidden="false" customHeight="false" outlineLevel="0" collapsed="false">
      <c r="A1379" s="151" t="s">
        <v>1616</v>
      </c>
      <c r="B1379" s="152" t="s">
        <v>1615</v>
      </c>
      <c r="C1379" s="152" t="s">
        <v>1614</v>
      </c>
      <c r="D1379" s="124" t="s">
        <v>1615</v>
      </c>
      <c r="E1379" s="153"/>
    </row>
    <row r="1380" customFormat="false" ht="13.8" hidden="false" customHeight="false" outlineLevel="0" collapsed="false">
      <c r="A1380" s="151" t="s">
        <v>1619</v>
      </c>
      <c r="B1380" s="152" t="s">
        <v>1618</v>
      </c>
      <c r="C1380" s="152" t="s">
        <v>1617</v>
      </c>
      <c r="D1380" s="124" t="s">
        <v>1618</v>
      </c>
      <c r="E1380" s="153"/>
    </row>
    <row r="1381" customFormat="false" ht="13.8" hidden="false" customHeight="false" outlineLevel="0" collapsed="false">
      <c r="A1381" s="157" t="s">
        <v>1622</v>
      </c>
      <c r="B1381" s="154" t="s">
        <v>1621</v>
      </c>
      <c r="C1381" s="154" t="s">
        <v>1620</v>
      </c>
      <c r="D1381" s="155" t="s">
        <v>1621</v>
      </c>
      <c r="E1381" s="156" t="s">
        <v>1557</v>
      </c>
    </row>
    <row r="1382" customFormat="false" ht="20.85" hidden="false" customHeight="false" outlineLevel="0" collapsed="false">
      <c r="A1382" s="190" t="s">
        <v>1626</v>
      </c>
      <c r="B1382" s="188" t="s">
        <v>1627</v>
      </c>
      <c r="C1382" s="188" t="s">
        <v>1623</v>
      </c>
      <c r="D1382" s="187" t="s">
        <v>1624</v>
      </c>
      <c r="E1382" s="189" t="s">
        <v>1625</v>
      </c>
    </row>
    <row r="1383" customFormat="false" ht="13.8" hidden="false" customHeight="false" outlineLevel="0" collapsed="false">
      <c r="A1383" s="163" t="s">
        <v>1630</v>
      </c>
      <c r="B1383" s="170" t="s">
        <v>1527</v>
      </c>
      <c r="C1383" s="170" t="s">
        <v>1628</v>
      </c>
      <c r="D1383" s="171"/>
      <c r="E1383" s="158" t="s">
        <v>1629</v>
      </c>
    </row>
    <row r="1384" customFormat="false" ht="13.8" hidden="false" customHeight="false" outlineLevel="0" collapsed="false">
      <c r="A1384" s="151" t="s">
        <v>1634</v>
      </c>
      <c r="B1384" s="152" t="s">
        <v>1632</v>
      </c>
      <c r="C1384" s="152" t="s">
        <v>1631</v>
      </c>
      <c r="D1384" s="124" t="s">
        <v>1632</v>
      </c>
      <c r="E1384" s="153" t="s">
        <v>1633</v>
      </c>
    </row>
    <row r="1385" customFormat="false" ht="13.8" hidden="false" customHeight="false" outlineLevel="0" collapsed="false">
      <c r="A1385" s="151" t="s">
        <v>1637</v>
      </c>
      <c r="B1385" s="152" t="s">
        <v>1636</v>
      </c>
      <c r="C1385" s="152" t="s">
        <v>1635</v>
      </c>
      <c r="D1385" s="124" t="s">
        <v>1636</v>
      </c>
      <c r="E1385" s="153"/>
    </row>
    <row r="1386" customFormat="false" ht="13.8" hidden="false" customHeight="false" outlineLevel="0" collapsed="false">
      <c r="A1386" s="151" t="s">
        <v>840</v>
      </c>
      <c r="B1386" s="164" t="s">
        <v>1639</v>
      </c>
      <c r="C1386" s="164" t="s">
        <v>1638</v>
      </c>
      <c r="D1386" s="165" t="s">
        <v>1639</v>
      </c>
      <c r="E1386" s="153"/>
    </row>
    <row r="1387" customFormat="false" ht="13.8" hidden="false" customHeight="false" outlineLevel="0" collapsed="false">
      <c r="A1387" s="151" t="s">
        <v>1642</v>
      </c>
      <c r="B1387" s="152" t="s">
        <v>1641</v>
      </c>
      <c r="C1387" s="152" t="s">
        <v>1640</v>
      </c>
      <c r="D1387" s="124" t="s">
        <v>1641</v>
      </c>
      <c r="E1387" s="153"/>
    </row>
    <row r="1388" customFormat="false" ht="13.8" hidden="false" customHeight="false" outlineLevel="0" collapsed="false">
      <c r="A1388" s="151" t="s">
        <v>1645</v>
      </c>
      <c r="B1388" s="164" t="s">
        <v>1644</v>
      </c>
      <c r="C1388" s="164" t="s">
        <v>1643</v>
      </c>
      <c r="D1388" s="165" t="s">
        <v>1644</v>
      </c>
      <c r="E1388" s="153"/>
    </row>
    <row r="1389" customFormat="false" ht="13.8" hidden="false" customHeight="false" outlineLevel="0" collapsed="false">
      <c r="A1389" s="151" t="s">
        <v>1648</v>
      </c>
      <c r="B1389" s="152" t="s">
        <v>1647</v>
      </c>
      <c r="C1389" s="152" t="s">
        <v>1646</v>
      </c>
      <c r="D1389" s="124" t="s">
        <v>1647</v>
      </c>
      <c r="E1389" s="153"/>
    </row>
    <row r="1390" customFormat="false" ht="13.8" hidden="false" customHeight="false" outlineLevel="0" collapsed="false">
      <c r="A1390" s="151" t="s">
        <v>1651</v>
      </c>
      <c r="B1390" s="152" t="s">
        <v>1650</v>
      </c>
      <c r="C1390" s="152" t="s">
        <v>1649</v>
      </c>
      <c r="D1390" s="124" t="s">
        <v>1650</v>
      </c>
      <c r="E1390" s="153"/>
    </row>
    <row r="1391" customFormat="false" ht="13.8" hidden="false" customHeight="false" outlineLevel="0" collapsed="false">
      <c r="A1391" s="157" t="s">
        <v>1654</v>
      </c>
      <c r="B1391" s="154" t="s">
        <v>1653</v>
      </c>
      <c r="C1391" s="154" t="s">
        <v>1652</v>
      </c>
      <c r="D1391" s="155" t="s">
        <v>1653</v>
      </c>
      <c r="E1391" s="156" t="s">
        <v>1466</v>
      </c>
    </row>
    <row r="1392" customFormat="false" ht="13.8" hidden="false" customHeight="false" outlineLevel="0" collapsed="false">
      <c r="A1392" s="151" t="s">
        <v>825</v>
      </c>
      <c r="B1392" s="152" t="s">
        <v>1656</v>
      </c>
      <c r="C1392" s="152" t="s">
        <v>1655</v>
      </c>
      <c r="D1392" s="124" t="s">
        <v>1656</v>
      </c>
      <c r="E1392" s="153" t="s">
        <v>1342</v>
      </c>
    </row>
    <row r="1393" customFormat="false" ht="20.85" hidden="false" customHeight="false" outlineLevel="0" collapsed="false">
      <c r="A1393" s="160" t="s">
        <v>1660</v>
      </c>
      <c r="B1393" s="158" t="s">
        <v>1658</v>
      </c>
      <c r="C1393" s="158" t="s">
        <v>1657</v>
      </c>
      <c r="D1393" s="180" t="s">
        <v>1658</v>
      </c>
      <c r="E1393" s="158" t="s">
        <v>1659</v>
      </c>
    </row>
    <row r="1394" customFormat="false" ht="30.55" hidden="false" customHeight="false" outlineLevel="0" collapsed="false">
      <c r="A1394" s="151" t="s">
        <v>1663</v>
      </c>
      <c r="B1394" s="152" t="s">
        <v>1664</v>
      </c>
      <c r="C1394" s="152" t="s">
        <v>1661</v>
      </c>
      <c r="D1394" s="187"/>
      <c r="E1394" s="153" t="s">
        <v>1662</v>
      </c>
    </row>
    <row r="1395" customFormat="false" ht="13.8" hidden="false" customHeight="false" outlineLevel="0" collapsed="false">
      <c r="A1395" s="151" t="s">
        <v>1665</v>
      </c>
      <c r="B1395" s="152" t="s">
        <v>1357</v>
      </c>
      <c r="C1395" s="152" t="s">
        <v>1513</v>
      </c>
      <c r="D1395" s="124" t="s">
        <v>1357</v>
      </c>
      <c r="E1395" s="153"/>
    </row>
    <row r="1396" customFormat="false" ht="13.8" hidden="false" customHeight="false" outlineLevel="0" collapsed="false">
      <c r="A1396" s="151" t="s">
        <v>1668</v>
      </c>
      <c r="B1396" s="152" t="s">
        <v>1667</v>
      </c>
      <c r="C1396" s="152" t="s">
        <v>1666</v>
      </c>
      <c r="D1396" s="124" t="s">
        <v>1667</v>
      </c>
      <c r="E1396" s="153"/>
    </row>
    <row r="1397" customFormat="false" ht="40.25" hidden="false" customHeight="false" outlineLevel="0" collapsed="false">
      <c r="A1397" s="163" t="s">
        <v>1672</v>
      </c>
      <c r="B1397" s="170" t="s">
        <v>1673</v>
      </c>
      <c r="C1397" s="170" t="s">
        <v>1669</v>
      </c>
      <c r="D1397" s="159" t="s">
        <v>1670</v>
      </c>
      <c r="E1397" s="158" t="s">
        <v>1671</v>
      </c>
    </row>
    <row r="1398" customFormat="false" ht="13.8" hidden="false" customHeight="false" outlineLevel="0" collapsed="false">
      <c r="A1398" s="151" t="s">
        <v>1676</v>
      </c>
      <c r="B1398" s="152" t="s">
        <v>1675</v>
      </c>
      <c r="C1398" s="152" t="s">
        <v>1674</v>
      </c>
      <c r="D1398" s="124" t="s">
        <v>1675</v>
      </c>
      <c r="E1398" s="153"/>
    </row>
    <row r="1399" customFormat="false" ht="13.8" hidden="false" customHeight="false" outlineLevel="0" collapsed="false">
      <c r="A1399" s="151" t="s">
        <v>1679</v>
      </c>
      <c r="B1399" s="152" t="s">
        <v>1678</v>
      </c>
      <c r="C1399" s="152" t="s">
        <v>1677</v>
      </c>
      <c r="D1399" s="124" t="s">
        <v>1678</v>
      </c>
      <c r="E1399" s="153"/>
    </row>
    <row r="1400" customFormat="false" ht="20.85" hidden="false" customHeight="false" outlineLevel="0" collapsed="false">
      <c r="A1400" s="151" t="s">
        <v>1682</v>
      </c>
      <c r="B1400" s="152" t="s">
        <v>1681</v>
      </c>
      <c r="C1400" s="152" t="s">
        <v>1680</v>
      </c>
      <c r="D1400" s="124" t="s">
        <v>1681</v>
      </c>
      <c r="E1400" s="153"/>
    </row>
    <row r="1401" customFormat="false" ht="13.8" hidden="false" customHeight="false" outlineLevel="0" collapsed="false">
      <c r="A1401" s="157" t="s">
        <v>1685</v>
      </c>
      <c r="B1401" s="154" t="s">
        <v>1684</v>
      </c>
      <c r="C1401" s="154" t="s">
        <v>1683</v>
      </c>
      <c r="D1401" s="155" t="s">
        <v>1684</v>
      </c>
      <c r="E1401" s="156" t="s">
        <v>1466</v>
      </c>
    </row>
    <row r="1402" customFormat="false" ht="13.8" hidden="false" customHeight="false" outlineLevel="0" collapsed="false">
      <c r="A1402" s="151" t="s">
        <v>1689</v>
      </c>
      <c r="B1402" s="152" t="s">
        <v>1687</v>
      </c>
      <c r="C1402" s="152" t="s">
        <v>1686</v>
      </c>
      <c r="D1402" s="124" t="s">
        <v>1687</v>
      </c>
      <c r="E1402" s="153" t="s">
        <v>1688</v>
      </c>
    </row>
    <row r="1403" customFormat="false" ht="30.55" hidden="false" customHeight="false" outlineLevel="0" collapsed="false">
      <c r="A1403" s="163" t="s">
        <v>732</v>
      </c>
      <c r="B1403" s="170" t="s">
        <v>1693</v>
      </c>
      <c r="C1403" s="170" t="s">
        <v>1690</v>
      </c>
      <c r="D1403" s="159" t="s">
        <v>1691</v>
      </c>
      <c r="E1403" s="158" t="s">
        <v>1692</v>
      </c>
    </row>
    <row r="1404" customFormat="false" ht="13.8" hidden="false" customHeight="false" outlineLevel="0" collapsed="false">
      <c r="A1404" s="151" t="s">
        <v>1696</v>
      </c>
      <c r="B1404" s="152" t="s">
        <v>1695</v>
      </c>
      <c r="C1404" s="152" t="s">
        <v>1694</v>
      </c>
      <c r="D1404" s="124" t="s">
        <v>1695</v>
      </c>
      <c r="E1404" s="153"/>
    </row>
    <row r="1405" customFormat="false" ht="13.8" hidden="false" customHeight="false" outlineLevel="0" collapsed="false">
      <c r="A1405" s="151" t="s">
        <v>1699</v>
      </c>
      <c r="B1405" s="152" t="s">
        <v>1698</v>
      </c>
      <c r="C1405" s="152" t="s">
        <v>1697</v>
      </c>
      <c r="D1405" s="124" t="s">
        <v>1698</v>
      </c>
      <c r="E1405" s="153"/>
    </row>
    <row r="1406" customFormat="false" ht="13.8" hidden="false" customHeight="false" outlineLevel="0" collapsed="false">
      <c r="A1406" s="151" t="s">
        <v>1702</v>
      </c>
      <c r="B1406" s="152" t="s">
        <v>1701</v>
      </c>
      <c r="C1406" s="152" t="s">
        <v>1700</v>
      </c>
      <c r="D1406" s="124" t="s">
        <v>1701</v>
      </c>
      <c r="E1406" s="153"/>
    </row>
    <row r="1407" customFormat="false" ht="13.8" hidden="false" customHeight="false" outlineLevel="0" collapsed="false">
      <c r="A1407" s="151" t="s">
        <v>1705</v>
      </c>
      <c r="B1407" s="152" t="s">
        <v>1704</v>
      </c>
      <c r="C1407" s="152" t="s">
        <v>1703</v>
      </c>
      <c r="D1407" s="124" t="s">
        <v>1704</v>
      </c>
      <c r="E1407" s="153"/>
    </row>
    <row r="1408" customFormat="false" ht="13.8" hidden="false" customHeight="false" outlineLevel="0" collapsed="false">
      <c r="A1408" s="151" t="s">
        <v>1708</v>
      </c>
      <c r="B1408" s="164" t="s">
        <v>1707</v>
      </c>
      <c r="C1408" s="164" t="s">
        <v>1706</v>
      </c>
      <c r="D1408" s="165" t="s">
        <v>1707</v>
      </c>
      <c r="E1408" s="153"/>
    </row>
    <row r="1409" customFormat="false" ht="13.8" hidden="false" customHeight="false" outlineLevel="0" collapsed="false">
      <c r="A1409" s="151" t="s">
        <v>1711</v>
      </c>
      <c r="B1409" s="152" t="s">
        <v>1710</v>
      </c>
      <c r="C1409" s="152" t="s">
        <v>1709</v>
      </c>
      <c r="D1409" s="124" t="s">
        <v>1710</v>
      </c>
      <c r="E1409" s="153"/>
    </row>
    <row r="1410" customFormat="false" ht="13.8" hidden="false" customHeight="false" outlineLevel="0" collapsed="false">
      <c r="A1410" s="151" t="s">
        <v>1713</v>
      </c>
      <c r="B1410" s="152" t="s">
        <v>1712</v>
      </c>
      <c r="C1410" s="152" t="s">
        <v>1617</v>
      </c>
      <c r="D1410" s="124" t="s">
        <v>1712</v>
      </c>
      <c r="E1410" s="153"/>
    </row>
    <row r="1411" customFormat="false" ht="20.85" hidden="false" customHeight="false" outlineLevel="0" collapsed="false">
      <c r="A1411" s="157" t="s">
        <v>1716</v>
      </c>
      <c r="B1411" s="185" t="s">
        <v>1717</v>
      </c>
      <c r="C1411" s="185"/>
      <c r="D1411" s="191" t="s">
        <v>1714</v>
      </c>
      <c r="E1411" s="156" t="s">
        <v>1715</v>
      </c>
    </row>
    <row r="1412" customFormat="false" ht="49.95" hidden="false" customHeight="false" outlineLevel="0" collapsed="false">
      <c r="A1412" s="151" t="s">
        <v>1721</v>
      </c>
      <c r="B1412" s="152" t="s">
        <v>1722</v>
      </c>
      <c r="C1412" s="152" t="s">
        <v>1718</v>
      </c>
      <c r="D1412" s="192" t="s">
        <v>1719</v>
      </c>
      <c r="E1412" s="153" t="s">
        <v>1720</v>
      </c>
    </row>
    <row r="1413" customFormat="false" ht="30.55" hidden="false" customHeight="false" outlineLevel="0" collapsed="false">
      <c r="A1413" s="163" t="s">
        <v>1726</v>
      </c>
      <c r="B1413" s="178" t="s">
        <v>1727</v>
      </c>
      <c r="C1413" s="178" t="s">
        <v>1723</v>
      </c>
      <c r="D1413" s="179" t="s">
        <v>1724</v>
      </c>
      <c r="E1413" s="158" t="s">
        <v>1725</v>
      </c>
    </row>
    <row r="1414" customFormat="false" ht="13.8" hidden="false" customHeight="false" outlineLevel="0" collapsed="false">
      <c r="A1414" s="151" t="s">
        <v>1730</v>
      </c>
      <c r="B1414" s="152" t="s">
        <v>1729</v>
      </c>
      <c r="C1414" s="152" t="s">
        <v>1728</v>
      </c>
      <c r="D1414" s="124" t="s">
        <v>1729</v>
      </c>
      <c r="E1414" s="153"/>
    </row>
    <row r="1415" customFormat="false" ht="13.8" hidden="false" customHeight="false" outlineLevel="0" collapsed="false">
      <c r="A1415" s="151" t="s">
        <v>1733</v>
      </c>
      <c r="B1415" s="164" t="s">
        <v>1732</v>
      </c>
      <c r="C1415" s="164" t="s">
        <v>1731</v>
      </c>
      <c r="D1415" s="165" t="s">
        <v>1732</v>
      </c>
      <c r="E1415" s="153"/>
    </row>
    <row r="1416" customFormat="false" ht="13.8" hidden="false" customHeight="false" outlineLevel="0" collapsed="false">
      <c r="A1416" s="151" t="s">
        <v>1735</v>
      </c>
      <c r="B1416" s="152" t="s">
        <v>1477</v>
      </c>
      <c r="C1416" s="152" t="s">
        <v>1734</v>
      </c>
      <c r="D1416" s="124" t="s">
        <v>1477</v>
      </c>
      <c r="E1416" s="153"/>
    </row>
    <row r="1417" customFormat="false" ht="13.8" hidden="false" customHeight="false" outlineLevel="0" collapsed="false">
      <c r="A1417" s="151" t="s">
        <v>1738</v>
      </c>
      <c r="B1417" s="152" t="s">
        <v>1737</v>
      </c>
      <c r="C1417" s="152" t="s">
        <v>1736</v>
      </c>
      <c r="D1417" s="124" t="s">
        <v>1737</v>
      </c>
      <c r="E1417" s="153"/>
    </row>
    <row r="1418" customFormat="false" ht="20.85" hidden="false" customHeight="false" outlineLevel="0" collapsed="false">
      <c r="A1418" s="151" t="s">
        <v>1741</v>
      </c>
      <c r="B1418" s="194" t="s">
        <v>1740</v>
      </c>
      <c r="C1418" s="164" t="s">
        <v>1739</v>
      </c>
      <c r="D1418" s="193" t="s">
        <v>1740</v>
      </c>
      <c r="E1418" s="153"/>
    </row>
    <row r="1419" customFormat="false" ht="13.8" hidden="false" customHeight="false" outlineLevel="0" collapsed="false">
      <c r="A1419" s="151" t="s">
        <v>1744</v>
      </c>
      <c r="B1419" s="152" t="s">
        <v>1743</v>
      </c>
      <c r="C1419" s="152" t="s">
        <v>1742</v>
      </c>
      <c r="D1419" s="124" t="s">
        <v>1743</v>
      </c>
      <c r="E1419" s="153"/>
    </row>
    <row r="1420" customFormat="false" ht="13.8" hidden="false" customHeight="false" outlineLevel="0" collapsed="false">
      <c r="A1420" s="151" t="s">
        <v>1746</v>
      </c>
      <c r="B1420" s="152" t="s">
        <v>52</v>
      </c>
      <c r="C1420" s="152" t="s">
        <v>1745</v>
      </c>
      <c r="D1420" s="124" t="s">
        <v>52</v>
      </c>
      <c r="E1420" s="153"/>
    </row>
    <row r="1421" customFormat="false" ht="20.85" hidden="false" customHeight="false" outlineLevel="0" collapsed="false">
      <c r="A1421" s="157" t="s">
        <v>799</v>
      </c>
      <c r="B1421" s="185" t="s">
        <v>1748</v>
      </c>
      <c r="C1421" s="185" t="s">
        <v>1747</v>
      </c>
      <c r="D1421" s="186" t="s">
        <v>1748</v>
      </c>
      <c r="E1421" s="156" t="s">
        <v>1749</v>
      </c>
    </row>
    <row r="1422" customFormat="false" ht="13.8" hidden="false" customHeight="false" outlineLevel="0" collapsed="false">
      <c r="A1422" s="151" t="s">
        <v>805</v>
      </c>
      <c r="B1422" s="152" t="s">
        <v>1751</v>
      </c>
      <c r="C1422" s="152" t="s">
        <v>1750</v>
      </c>
      <c r="D1422" s="124" t="s">
        <v>1751</v>
      </c>
      <c r="E1422" s="153"/>
    </row>
    <row r="1423" customFormat="false" ht="13.8" hidden="false" customHeight="false" outlineLevel="0" collapsed="false">
      <c r="A1423" s="151" t="s">
        <v>1754</v>
      </c>
      <c r="B1423" s="164" t="s">
        <v>1755</v>
      </c>
      <c r="C1423" s="164" t="s">
        <v>1752</v>
      </c>
      <c r="D1423" s="187" t="s">
        <v>1753</v>
      </c>
      <c r="E1423" s="153"/>
    </row>
    <row r="1424" customFormat="false" ht="13.8" hidden="false" customHeight="false" outlineLevel="0" collapsed="false">
      <c r="A1424" s="190" t="s">
        <v>1758</v>
      </c>
      <c r="B1424" s="188" t="s">
        <v>1756</v>
      </c>
      <c r="C1424" s="188" t="n">
        <v>6178402030</v>
      </c>
      <c r="D1424" s="195" t="s">
        <v>1756</v>
      </c>
      <c r="E1424" s="189" t="s">
        <v>1757</v>
      </c>
    </row>
    <row r="1425" customFormat="false" ht="13.8" hidden="false" customHeight="false" outlineLevel="0" collapsed="false">
      <c r="A1425" s="151" t="s">
        <v>1761</v>
      </c>
      <c r="B1425" s="152" t="s">
        <v>1760</v>
      </c>
      <c r="C1425" s="152" t="s">
        <v>1759</v>
      </c>
      <c r="D1425" s="124" t="s">
        <v>1760</v>
      </c>
      <c r="E1425" s="153"/>
    </row>
    <row r="1426" customFormat="false" ht="13.8" hidden="false" customHeight="false" outlineLevel="0" collapsed="false">
      <c r="A1426" s="151" t="s">
        <v>1763</v>
      </c>
      <c r="B1426" s="164" t="s">
        <v>617</v>
      </c>
      <c r="C1426" s="164" t="s">
        <v>1762</v>
      </c>
      <c r="D1426" s="165" t="s">
        <v>617</v>
      </c>
      <c r="E1426" s="153"/>
    </row>
    <row r="1427" customFormat="false" ht="13.8" hidden="false" customHeight="false" outlineLevel="0" collapsed="false">
      <c r="A1427" s="151" t="s">
        <v>1766</v>
      </c>
      <c r="B1427" s="152" t="s">
        <v>1765</v>
      </c>
      <c r="C1427" s="152" t="s">
        <v>1764</v>
      </c>
      <c r="D1427" s="124" t="s">
        <v>1765</v>
      </c>
      <c r="E1427" s="153"/>
    </row>
    <row r="1428" customFormat="false" ht="13.8" hidden="false" customHeight="false" outlineLevel="0" collapsed="false">
      <c r="A1428" s="151" t="s">
        <v>1769</v>
      </c>
      <c r="B1428" s="152" t="s">
        <v>1768</v>
      </c>
      <c r="C1428" s="152" t="s">
        <v>1767</v>
      </c>
      <c r="D1428" s="124" t="s">
        <v>1768</v>
      </c>
      <c r="E1428" s="153"/>
    </row>
    <row r="1429" customFormat="false" ht="13.8" hidden="false" customHeight="false" outlineLevel="0" collapsed="false">
      <c r="A1429" s="151" t="s">
        <v>1772</v>
      </c>
      <c r="B1429" s="152" t="s">
        <v>1771</v>
      </c>
      <c r="C1429" s="152" t="s">
        <v>1770</v>
      </c>
      <c r="D1429" s="124" t="s">
        <v>1771</v>
      </c>
      <c r="E1429" s="153"/>
    </row>
    <row r="1430" customFormat="false" ht="13.8" hidden="false" customHeight="false" outlineLevel="0" collapsed="false">
      <c r="A1430" s="151" t="s">
        <v>1775</v>
      </c>
      <c r="B1430" s="152" t="s">
        <v>1774</v>
      </c>
      <c r="C1430" s="152" t="s">
        <v>1773</v>
      </c>
      <c r="D1430" s="124" t="s">
        <v>1774</v>
      </c>
      <c r="E1430" s="153"/>
    </row>
    <row r="1431" customFormat="false" ht="13.8" hidden="false" customHeight="false" outlineLevel="0" collapsed="false">
      <c r="A1431" s="157" t="s">
        <v>1777</v>
      </c>
      <c r="B1431" s="154" t="s">
        <v>1402</v>
      </c>
      <c r="C1431" s="154" t="s">
        <v>1776</v>
      </c>
      <c r="D1431" s="155" t="s">
        <v>1402</v>
      </c>
      <c r="E1431" s="156"/>
    </row>
    <row r="1432" customFormat="false" ht="13.8" hidden="false" customHeight="false" outlineLevel="0" collapsed="false">
      <c r="A1432" s="198" t="s">
        <v>1781</v>
      </c>
      <c r="B1432" s="196" t="s">
        <v>1782</v>
      </c>
      <c r="C1432" s="196" t="s">
        <v>1778</v>
      </c>
      <c r="D1432" s="125" t="s">
        <v>1779</v>
      </c>
      <c r="E1432" s="197" t="s">
        <v>1780</v>
      </c>
    </row>
    <row r="1433" customFormat="false" ht="40.25" hidden="false" customHeight="false" outlineLevel="0" collapsed="false">
      <c r="A1433" s="169" t="s">
        <v>1786</v>
      </c>
      <c r="B1433" s="166" t="s">
        <v>1787</v>
      </c>
      <c r="C1433" s="166" t="s">
        <v>1783</v>
      </c>
      <c r="D1433" s="199" t="s">
        <v>1784</v>
      </c>
      <c r="E1433" s="168" t="s">
        <v>1785</v>
      </c>
    </row>
    <row r="1434" customFormat="false" ht="13.8" hidden="false" customHeight="false" outlineLevel="0" collapsed="false">
      <c r="A1434" s="151" t="s">
        <v>1789</v>
      </c>
      <c r="B1434" s="152" t="s">
        <v>1707</v>
      </c>
      <c r="C1434" s="152" t="s">
        <v>1788</v>
      </c>
      <c r="D1434" s="124" t="s">
        <v>1707</v>
      </c>
      <c r="E1434" s="153"/>
    </row>
    <row r="1435" customFormat="false" ht="13.8" hidden="false" customHeight="false" outlineLevel="0" collapsed="false">
      <c r="A1435" s="151" t="s">
        <v>1791</v>
      </c>
      <c r="B1435" s="152" t="s">
        <v>1636</v>
      </c>
      <c r="C1435" s="152" t="s">
        <v>1790</v>
      </c>
      <c r="D1435" s="124" t="s">
        <v>1636</v>
      </c>
      <c r="E1435" s="153"/>
    </row>
    <row r="1436" customFormat="false" ht="13.8" hidden="false" customHeight="false" outlineLevel="0" collapsed="false">
      <c r="A1436" s="151" t="s">
        <v>1794</v>
      </c>
      <c r="B1436" s="152" t="s">
        <v>1793</v>
      </c>
      <c r="C1436" s="152" t="s">
        <v>1792</v>
      </c>
      <c r="D1436" s="124" t="s">
        <v>1793</v>
      </c>
      <c r="E1436" s="153"/>
    </row>
    <row r="1437" customFormat="false" ht="13.8" hidden="false" customHeight="false" outlineLevel="0" collapsed="false">
      <c r="A1437" s="151" t="s">
        <v>1796</v>
      </c>
      <c r="B1437" s="152" t="s">
        <v>1405</v>
      </c>
      <c r="C1437" s="152" t="s">
        <v>1795</v>
      </c>
      <c r="D1437" s="124" t="s">
        <v>1405</v>
      </c>
      <c r="E1437" s="153"/>
    </row>
    <row r="1438" customFormat="false" ht="13.8" hidden="false" customHeight="false" outlineLevel="0" collapsed="false">
      <c r="A1438" s="151" t="s">
        <v>1799</v>
      </c>
      <c r="B1438" s="164" t="s">
        <v>1798</v>
      </c>
      <c r="C1438" s="164" t="s">
        <v>1797</v>
      </c>
      <c r="D1438" s="165" t="s">
        <v>1798</v>
      </c>
      <c r="E1438" s="153"/>
    </row>
    <row r="1439" customFormat="false" ht="20.85" hidden="false" customHeight="false" outlineLevel="0" collapsed="false">
      <c r="A1439" s="151" t="s">
        <v>884</v>
      </c>
      <c r="B1439" s="164" t="s">
        <v>1801</v>
      </c>
      <c r="C1439" s="164" t="s">
        <v>1800</v>
      </c>
      <c r="D1439" s="165" t="s">
        <v>1801</v>
      </c>
      <c r="E1439" s="153"/>
    </row>
    <row r="1440" customFormat="false" ht="13.8" hidden="false" customHeight="false" outlineLevel="0" collapsed="false">
      <c r="A1440" s="151" t="s">
        <v>1803</v>
      </c>
      <c r="B1440" s="152" t="s">
        <v>1712</v>
      </c>
      <c r="C1440" s="152" t="s">
        <v>1802</v>
      </c>
      <c r="D1440" s="124" t="s">
        <v>1712</v>
      </c>
      <c r="E1440" s="153"/>
    </row>
    <row r="1441" customFormat="false" ht="13.8" hidden="false" customHeight="false" outlineLevel="0" collapsed="false">
      <c r="A1441" s="157" t="s">
        <v>1806</v>
      </c>
      <c r="B1441" s="154" t="s">
        <v>1402</v>
      </c>
      <c r="C1441" s="154" t="s">
        <v>1804</v>
      </c>
      <c r="D1441" s="155" t="s">
        <v>1805</v>
      </c>
      <c r="E1441" s="156"/>
    </row>
    <row r="1442" customFormat="false" ht="13.8" hidden="false" customHeight="false" outlineLevel="0" collapsed="false">
      <c r="A1442" s="190" t="s">
        <v>1808</v>
      </c>
      <c r="B1442" s="188"/>
      <c r="C1442" s="188" t="n">
        <v>9257599446</v>
      </c>
      <c r="D1442" s="195"/>
      <c r="E1442" s="189" t="s">
        <v>1807</v>
      </c>
    </row>
    <row r="1443" customFormat="false" ht="20.85" hidden="false" customHeight="false" outlineLevel="0" collapsed="false">
      <c r="A1443" s="151" t="s">
        <v>1811</v>
      </c>
      <c r="B1443" s="152" t="s">
        <v>1465</v>
      </c>
      <c r="C1443" s="152" t="s">
        <v>1809</v>
      </c>
      <c r="D1443" s="124" t="s">
        <v>1465</v>
      </c>
      <c r="E1443" s="153" t="s">
        <v>1810</v>
      </c>
    </row>
    <row r="1444" customFormat="false" ht="20.85" hidden="false" customHeight="false" outlineLevel="0" collapsed="false">
      <c r="A1444" s="151" t="s">
        <v>1814</v>
      </c>
      <c r="B1444" s="164" t="s">
        <v>1813</v>
      </c>
      <c r="C1444" s="164" t="s">
        <v>1812</v>
      </c>
      <c r="D1444" s="165" t="s">
        <v>1813</v>
      </c>
      <c r="E1444" s="153"/>
    </row>
    <row r="1445" customFormat="false" ht="13.8" hidden="false" customHeight="false" outlineLevel="0" collapsed="false">
      <c r="A1445" s="151" t="s">
        <v>1816</v>
      </c>
      <c r="B1445" s="152" t="s">
        <v>1402</v>
      </c>
      <c r="C1445" s="152" t="s">
        <v>1815</v>
      </c>
      <c r="D1445" s="124" t="s">
        <v>1402</v>
      </c>
      <c r="E1445" s="153"/>
    </row>
    <row r="1446" customFormat="false" ht="20.85" hidden="false" customHeight="false" outlineLevel="0" collapsed="false">
      <c r="A1446" s="163" t="s">
        <v>1820</v>
      </c>
      <c r="B1446" s="161" t="s">
        <v>1684</v>
      </c>
      <c r="C1446" s="161" t="s">
        <v>1817</v>
      </c>
      <c r="D1446" s="159" t="s">
        <v>1818</v>
      </c>
      <c r="E1446" s="158" t="s">
        <v>1819</v>
      </c>
    </row>
    <row r="1447" customFormat="false" ht="13.8" hidden="false" customHeight="false" outlineLevel="0" collapsed="false">
      <c r="A1447" s="151" t="s">
        <v>1824</v>
      </c>
      <c r="B1447" s="152" t="s">
        <v>1822</v>
      </c>
      <c r="C1447" s="152" t="s">
        <v>1821</v>
      </c>
      <c r="D1447" s="124" t="s">
        <v>1822</v>
      </c>
      <c r="E1447" s="153" t="s">
        <v>1823</v>
      </c>
    </row>
    <row r="1448" customFormat="false" ht="13.8" hidden="false" customHeight="false" outlineLevel="0" collapsed="false">
      <c r="A1448" s="151" t="s">
        <v>1827</v>
      </c>
      <c r="B1448" s="152" t="s">
        <v>1826</v>
      </c>
      <c r="C1448" s="152" t="s">
        <v>1825</v>
      </c>
      <c r="D1448" s="124" t="s">
        <v>1826</v>
      </c>
      <c r="E1448" s="153"/>
    </row>
    <row r="1449" customFormat="false" ht="13.8" hidden="false" customHeight="false" outlineLevel="0" collapsed="false">
      <c r="A1449" s="151" t="s">
        <v>1830</v>
      </c>
      <c r="B1449" s="152" t="s">
        <v>1829</v>
      </c>
      <c r="C1449" s="152" t="s">
        <v>1828</v>
      </c>
      <c r="D1449" s="124" t="s">
        <v>1829</v>
      </c>
      <c r="E1449" s="153"/>
    </row>
    <row r="1450" customFormat="false" ht="13.8" hidden="false" customHeight="false" outlineLevel="0" collapsed="false">
      <c r="A1450" s="151" t="s">
        <v>1832</v>
      </c>
      <c r="B1450" s="152" t="s">
        <v>1774</v>
      </c>
      <c r="C1450" s="152" t="s">
        <v>1831</v>
      </c>
      <c r="D1450" s="124" t="s">
        <v>1774</v>
      </c>
      <c r="E1450" s="153"/>
    </row>
    <row r="1451" customFormat="false" ht="13.8" hidden="false" customHeight="false" outlineLevel="0" collapsed="false">
      <c r="A1451" s="157" t="s">
        <v>1835</v>
      </c>
      <c r="B1451" s="154" t="s">
        <v>1834</v>
      </c>
      <c r="C1451" s="154" t="s">
        <v>1833</v>
      </c>
      <c r="D1451" s="155" t="s">
        <v>1834</v>
      </c>
      <c r="E1451" s="156"/>
    </row>
    <row r="1452" customFormat="false" ht="13.8" hidden="false" customHeight="false" outlineLevel="0" collapsed="false">
      <c r="A1452" s="151" t="s">
        <v>1837</v>
      </c>
      <c r="B1452" s="152"/>
      <c r="C1452" s="152" t="s">
        <v>1836</v>
      </c>
      <c r="D1452" s="124"/>
      <c r="E1452" s="153"/>
    </row>
    <row r="1453" customFormat="false" ht="30.55" hidden="false" customHeight="false" outlineLevel="0" collapsed="false">
      <c r="A1453" s="151" t="s">
        <v>1840</v>
      </c>
      <c r="B1453" s="152" t="s">
        <v>1841</v>
      </c>
      <c r="C1453" s="152" t="s">
        <v>1838</v>
      </c>
      <c r="D1453" s="124" t="s">
        <v>1335</v>
      </c>
      <c r="E1453" s="153" t="s">
        <v>1839</v>
      </c>
    </row>
    <row r="1454" customFormat="false" ht="30.55" hidden="false" customHeight="false" outlineLevel="0" collapsed="false">
      <c r="A1454" s="160" t="s">
        <v>1844</v>
      </c>
      <c r="B1454" s="158" t="s">
        <v>1845</v>
      </c>
      <c r="C1454" s="158" t="s">
        <v>1842</v>
      </c>
      <c r="D1454" s="180"/>
      <c r="E1454" s="158" t="s">
        <v>1843</v>
      </c>
    </row>
    <row r="1455" customFormat="false" ht="13.8" hidden="false" customHeight="false" outlineLevel="0" collapsed="false">
      <c r="A1455" s="151" t="s">
        <v>1848</v>
      </c>
      <c r="B1455" s="152" t="s">
        <v>1847</v>
      </c>
      <c r="C1455" s="152" t="s">
        <v>1846</v>
      </c>
      <c r="D1455" s="124" t="s">
        <v>1847</v>
      </c>
      <c r="E1455" s="153"/>
    </row>
    <row r="1456" customFormat="false" ht="30.55" hidden="false" customHeight="false" outlineLevel="0" collapsed="false">
      <c r="A1456" s="169" t="s">
        <v>1852</v>
      </c>
      <c r="B1456" s="166" t="s">
        <v>1853</v>
      </c>
      <c r="C1456" s="166" t="s">
        <v>1849</v>
      </c>
      <c r="D1456" s="199" t="s">
        <v>1850</v>
      </c>
      <c r="E1456" s="168" t="s">
        <v>1851</v>
      </c>
    </row>
    <row r="1457" customFormat="false" ht="13.8" hidden="false" customHeight="false" outlineLevel="0" collapsed="false">
      <c r="A1457" s="151" t="s">
        <v>1856</v>
      </c>
      <c r="B1457" s="152" t="s">
        <v>1855</v>
      </c>
      <c r="C1457" s="152" t="s">
        <v>1854</v>
      </c>
      <c r="D1457" s="124" t="s">
        <v>1855</v>
      </c>
      <c r="E1457" s="153"/>
    </row>
    <row r="1458" customFormat="false" ht="13.8" hidden="false" customHeight="false" outlineLevel="0" collapsed="false">
      <c r="A1458" s="151" t="s">
        <v>1859</v>
      </c>
      <c r="B1458" s="152" t="s">
        <v>1858</v>
      </c>
      <c r="C1458" s="152" t="s">
        <v>1857</v>
      </c>
      <c r="D1458" s="124" t="s">
        <v>1858</v>
      </c>
      <c r="E1458" s="153"/>
    </row>
    <row r="1459" customFormat="false" ht="13.8" hidden="false" customHeight="false" outlineLevel="0" collapsed="false">
      <c r="A1459" s="151" t="s">
        <v>1861</v>
      </c>
      <c r="B1459" s="164" t="s">
        <v>888</v>
      </c>
      <c r="C1459" s="164" t="s">
        <v>1860</v>
      </c>
      <c r="D1459" s="165" t="s">
        <v>888</v>
      </c>
      <c r="E1459" s="153"/>
    </row>
    <row r="1460" customFormat="false" ht="13.8" hidden="false" customHeight="false" outlineLevel="0" collapsed="false">
      <c r="A1460" s="151" t="s">
        <v>1864</v>
      </c>
      <c r="B1460" s="152" t="s">
        <v>1863</v>
      </c>
      <c r="C1460" s="152" t="s">
        <v>1862</v>
      </c>
      <c r="D1460" s="124" t="s">
        <v>1863</v>
      </c>
      <c r="E1460" s="153"/>
    </row>
    <row r="1461" customFormat="false" ht="13.8" hidden="false" customHeight="false" outlineLevel="0" collapsed="false">
      <c r="A1461" s="202"/>
      <c r="B1461" s="200"/>
      <c r="C1461" s="200"/>
      <c r="D1461" s="201"/>
      <c r="E1461" s="200"/>
    </row>
    <row r="1462" customFormat="false" ht="30.55" hidden="false" customHeight="false" outlineLevel="0" collapsed="false">
      <c r="A1462" s="151" t="s">
        <v>1867</v>
      </c>
      <c r="B1462" s="164" t="s">
        <v>1868</v>
      </c>
      <c r="C1462" s="164" t="s">
        <v>1865</v>
      </c>
      <c r="D1462" s="165"/>
      <c r="E1462" s="153" t="s">
        <v>1866</v>
      </c>
    </row>
    <row r="1463" customFormat="false" ht="20.85" hidden="false" customHeight="false" outlineLevel="0" collapsed="false">
      <c r="A1463" s="151" t="s">
        <v>503</v>
      </c>
      <c r="B1463" s="164" t="s">
        <v>1872</v>
      </c>
      <c r="C1463" s="164" t="s">
        <v>1869</v>
      </c>
      <c r="D1463" s="187" t="s">
        <v>1870</v>
      </c>
      <c r="E1463" s="153" t="s">
        <v>1871</v>
      </c>
    </row>
    <row r="1464" customFormat="false" ht="13.8" hidden="false" customHeight="false" outlineLevel="0" collapsed="false">
      <c r="A1464" s="151" t="s">
        <v>1874</v>
      </c>
      <c r="B1464" s="152" t="s">
        <v>1477</v>
      </c>
      <c r="C1464" s="152" t="s">
        <v>1873</v>
      </c>
      <c r="D1464" s="124" t="s">
        <v>1477</v>
      </c>
      <c r="E1464" s="153"/>
    </row>
    <row r="1465" customFormat="false" ht="13.8" hidden="false" customHeight="false" outlineLevel="0" collapsed="false">
      <c r="A1465" s="151" t="s">
        <v>1877</v>
      </c>
      <c r="B1465" s="152" t="s">
        <v>1876</v>
      </c>
      <c r="C1465" s="152" t="s">
        <v>1875</v>
      </c>
      <c r="D1465" s="124" t="s">
        <v>1876</v>
      </c>
      <c r="E1465" s="153"/>
    </row>
    <row r="1466" customFormat="false" ht="30.55" hidden="false" customHeight="false" outlineLevel="0" collapsed="false">
      <c r="A1466" s="205" t="s">
        <v>1880</v>
      </c>
      <c r="B1466" s="203" t="s">
        <v>1477</v>
      </c>
      <c r="C1466" s="203" t="s">
        <v>1878</v>
      </c>
      <c r="D1466" s="204" t="s">
        <v>1477</v>
      </c>
      <c r="E1466" s="203" t="s">
        <v>1879</v>
      </c>
    </row>
    <row r="1467" customFormat="false" ht="13.8" hidden="false" customHeight="false" outlineLevel="0" collapsed="false">
      <c r="A1467" s="151" t="s">
        <v>1883</v>
      </c>
      <c r="B1467" s="152" t="s">
        <v>1882</v>
      </c>
      <c r="C1467" s="152" t="s">
        <v>1881</v>
      </c>
      <c r="D1467" s="124" t="s">
        <v>1882</v>
      </c>
      <c r="E1467" s="153"/>
    </row>
    <row r="1468" customFormat="false" ht="13.8" hidden="false" customHeight="false" outlineLevel="0" collapsed="false">
      <c r="A1468" s="151" t="s">
        <v>1885</v>
      </c>
      <c r="B1468" s="152" t="s">
        <v>1667</v>
      </c>
      <c r="C1468" s="152" t="s">
        <v>1884</v>
      </c>
      <c r="D1468" s="124" t="s">
        <v>1667</v>
      </c>
      <c r="E1468" s="153"/>
    </row>
    <row r="1469" customFormat="false" ht="13.8" hidden="false" customHeight="false" outlineLevel="0" collapsed="false">
      <c r="A1469" s="151" t="s">
        <v>1888</v>
      </c>
      <c r="B1469" s="164" t="s">
        <v>1887</v>
      </c>
      <c r="C1469" s="164" t="s">
        <v>1886</v>
      </c>
      <c r="D1469" s="165" t="s">
        <v>1887</v>
      </c>
      <c r="E1469" s="153"/>
    </row>
    <row r="1470" customFormat="false" ht="13.8" hidden="false" customHeight="false" outlineLevel="0" collapsed="false">
      <c r="A1470" s="151" t="s">
        <v>1890</v>
      </c>
      <c r="B1470" s="152" t="s">
        <v>1712</v>
      </c>
      <c r="C1470" s="152" t="s">
        <v>1889</v>
      </c>
      <c r="D1470" s="124" t="s">
        <v>1712</v>
      </c>
      <c r="E1470" s="153"/>
    </row>
    <row r="1471" customFormat="false" ht="13.8" hidden="false" customHeight="false" outlineLevel="0" collapsed="false">
      <c r="A1471" s="151" t="s">
        <v>1894</v>
      </c>
      <c r="B1471" s="164" t="s">
        <v>1895</v>
      </c>
      <c r="C1471" s="164" t="s">
        <v>1891</v>
      </c>
      <c r="D1471" s="165" t="s">
        <v>1892</v>
      </c>
      <c r="E1471" s="153" t="s">
        <v>1893</v>
      </c>
    </row>
    <row r="1472" customFormat="false" ht="147" hidden="false" customHeight="false" outlineLevel="0" collapsed="false">
      <c r="A1472" s="208" t="s">
        <v>1899</v>
      </c>
      <c r="B1472" s="206" t="s">
        <v>1900</v>
      </c>
      <c r="C1472" s="206" t="s">
        <v>1896</v>
      </c>
      <c r="D1472" s="207" t="s">
        <v>1897</v>
      </c>
      <c r="E1472" s="206" t="s">
        <v>1898</v>
      </c>
    </row>
    <row r="1473" customFormat="false" ht="13.8" hidden="false" customHeight="false" outlineLevel="0" collapsed="false">
      <c r="A1473" s="151" t="s">
        <v>1902</v>
      </c>
      <c r="B1473" s="152" t="s">
        <v>1402</v>
      </c>
      <c r="C1473" s="152" t="s">
        <v>1901</v>
      </c>
      <c r="D1473" s="124" t="s">
        <v>1402</v>
      </c>
      <c r="E1473" s="153"/>
    </row>
    <row r="1474" customFormat="false" ht="13.8" hidden="false" customHeight="false" outlineLevel="0" collapsed="false">
      <c r="A1474" s="190" t="s">
        <v>1903</v>
      </c>
      <c r="B1474" s="188"/>
      <c r="C1474" s="188" t="n">
        <v>7079817359</v>
      </c>
      <c r="D1474" s="195"/>
      <c r="E1474" s="189"/>
    </row>
    <row r="1475" customFormat="false" ht="13.8" hidden="false" customHeight="false" outlineLevel="0" collapsed="false">
      <c r="A1475" s="151" t="s">
        <v>1906</v>
      </c>
      <c r="B1475" s="152" t="s">
        <v>1905</v>
      </c>
      <c r="C1475" s="152" t="s">
        <v>1904</v>
      </c>
      <c r="D1475" s="124" t="s">
        <v>1905</v>
      </c>
      <c r="E1475" s="153"/>
    </row>
    <row r="1476" customFormat="false" ht="20.85" hidden="false" customHeight="false" outlineLevel="0" collapsed="false">
      <c r="A1476" s="151" t="s">
        <v>1909</v>
      </c>
      <c r="B1476" s="152" t="s">
        <v>1908</v>
      </c>
      <c r="C1476" s="152" t="s">
        <v>1907</v>
      </c>
      <c r="D1476" s="124" t="s">
        <v>1908</v>
      </c>
      <c r="E1476" s="153"/>
    </row>
    <row r="1477" customFormat="false" ht="13.8" hidden="false" customHeight="false" outlineLevel="0" collapsed="false">
      <c r="A1477" s="151" t="s">
        <v>1911</v>
      </c>
      <c r="B1477" s="152" t="s">
        <v>1541</v>
      </c>
      <c r="C1477" s="152" t="s">
        <v>1910</v>
      </c>
      <c r="D1477" s="124" t="s">
        <v>1541</v>
      </c>
      <c r="E1477" s="153"/>
    </row>
    <row r="1478" customFormat="false" ht="13.8" hidden="false" customHeight="false" outlineLevel="0" collapsed="false">
      <c r="A1478" s="151" t="s">
        <v>1914</v>
      </c>
      <c r="B1478" s="152" t="s">
        <v>1913</v>
      </c>
      <c r="C1478" s="152" t="s">
        <v>1912</v>
      </c>
      <c r="D1478" s="124" t="s">
        <v>1913</v>
      </c>
      <c r="E1478" s="153"/>
    </row>
    <row r="1479" customFormat="false" ht="13.8" hidden="false" customHeight="false" outlineLevel="0" collapsed="false">
      <c r="A1479" s="151" t="s">
        <v>1917</v>
      </c>
      <c r="B1479" s="152" t="s">
        <v>1916</v>
      </c>
      <c r="C1479" s="152" t="s">
        <v>1915</v>
      </c>
      <c r="D1479" s="124" t="s">
        <v>1916</v>
      </c>
      <c r="E1479" s="153"/>
    </row>
    <row r="1480" customFormat="false" ht="13.8" hidden="false" customHeight="false" outlineLevel="0" collapsed="false">
      <c r="A1480" s="169" t="s">
        <v>1919</v>
      </c>
      <c r="B1480" s="166" t="s">
        <v>1787</v>
      </c>
      <c r="C1480" s="166" t="s">
        <v>1918</v>
      </c>
      <c r="D1480" s="199" t="s">
        <v>1784</v>
      </c>
      <c r="E1480" s="168"/>
    </row>
    <row r="1481" customFormat="false" ht="40.25" hidden="false" customHeight="false" outlineLevel="0" collapsed="false">
      <c r="A1481" s="151" t="s">
        <v>1923</v>
      </c>
      <c r="B1481" s="152" t="s">
        <v>1924</v>
      </c>
      <c r="C1481" s="152" t="s">
        <v>1920</v>
      </c>
      <c r="D1481" s="187" t="s">
        <v>1921</v>
      </c>
      <c r="E1481" s="153" t="s">
        <v>1922</v>
      </c>
    </row>
    <row r="1482" customFormat="false" ht="13.8" hidden="false" customHeight="false" outlineLevel="0" collapsed="false">
      <c r="A1482" s="151" t="s">
        <v>1927</v>
      </c>
      <c r="B1482" s="152" t="s">
        <v>1926</v>
      </c>
      <c r="C1482" s="152" t="s">
        <v>1925</v>
      </c>
      <c r="D1482" s="124" t="s">
        <v>1926</v>
      </c>
      <c r="E1482" s="153"/>
    </row>
    <row r="1483" customFormat="false" ht="13.8" hidden="false" customHeight="false" outlineLevel="0" collapsed="false">
      <c r="A1483" s="151" t="s">
        <v>1930</v>
      </c>
      <c r="B1483" s="152" t="s">
        <v>1929</v>
      </c>
      <c r="C1483" s="152" t="s">
        <v>1928</v>
      </c>
      <c r="D1483" s="124" t="s">
        <v>1929</v>
      </c>
      <c r="E1483" s="153"/>
    </row>
    <row r="1484" customFormat="false" ht="13.8" hidden="false" customHeight="false" outlineLevel="0" collapsed="false">
      <c r="A1484" s="151" t="s">
        <v>1932</v>
      </c>
      <c r="B1484" s="152" t="s">
        <v>1931</v>
      </c>
      <c r="C1484" s="152"/>
      <c r="D1484" s="124" t="s">
        <v>1931</v>
      </c>
      <c r="E1484" s="153"/>
    </row>
    <row r="1485" customFormat="false" ht="13.8" hidden="false" customHeight="false" outlineLevel="0" collapsed="false">
      <c r="A1485" s="151" t="s">
        <v>1933</v>
      </c>
      <c r="B1485" s="152" t="s">
        <v>1704</v>
      </c>
      <c r="C1485" s="152" t="s">
        <v>1854</v>
      </c>
      <c r="D1485" s="124" t="s">
        <v>1704</v>
      </c>
      <c r="E1485" s="153"/>
    </row>
    <row r="1486" customFormat="false" ht="13.8" hidden="false" customHeight="false" outlineLevel="0" collapsed="false">
      <c r="A1486" s="151" t="s">
        <v>1935</v>
      </c>
      <c r="B1486" s="152" t="s">
        <v>1399</v>
      </c>
      <c r="C1486" s="152" t="s">
        <v>1934</v>
      </c>
      <c r="D1486" s="124" t="s">
        <v>1399</v>
      </c>
      <c r="E1486" s="153"/>
    </row>
    <row r="1487" customFormat="false" ht="13.8" hidden="false" customHeight="false" outlineLevel="0" collapsed="false">
      <c r="A1487" s="151" t="s">
        <v>1938</v>
      </c>
      <c r="B1487" s="152" t="s">
        <v>1937</v>
      </c>
      <c r="C1487" s="152" t="s">
        <v>1936</v>
      </c>
      <c r="D1487" s="124" t="s">
        <v>1937</v>
      </c>
      <c r="E1487" s="153"/>
    </row>
    <row r="1488" customFormat="false" ht="13.8" hidden="false" customHeight="false" outlineLevel="0" collapsed="false">
      <c r="A1488" s="151" t="s">
        <v>1941</v>
      </c>
      <c r="B1488" s="152" t="s">
        <v>1940</v>
      </c>
      <c r="C1488" s="152" t="s">
        <v>1939</v>
      </c>
      <c r="D1488" s="124" t="s">
        <v>1940</v>
      </c>
      <c r="E1488" s="153"/>
    </row>
    <row r="1489" customFormat="false" ht="49.95" hidden="false" customHeight="false" outlineLevel="0" collapsed="false">
      <c r="A1489" s="169" t="s">
        <v>1945</v>
      </c>
      <c r="B1489" s="166" t="s">
        <v>1946</v>
      </c>
      <c r="C1489" s="166" t="s">
        <v>1942</v>
      </c>
      <c r="D1489" s="199" t="s">
        <v>1943</v>
      </c>
      <c r="E1489" s="168" t="s">
        <v>1944</v>
      </c>
    </row>
    <row r="1490" customFormat="false" ht="30.55" hidden="false" customHeight="false" outlineLevel="0" collapsed="false">
      <c r="A1490" s="151" t="s">
        <v>1950</v>
      </c>
      <c r="B1490" s="152" t="s">
        <v>1951</v>
      </c>
      <c r="C1490" s="152" t="s">
        <v>1947</v>
      </c>
      <c r="D1490" s="187" t="s">
        <v>1948</v>
      </c>
      <c r="E1490" s="153" t="s">
        <v>1949</v>
      </c>
    </row>
    <row r="1491" customFormat="false" ht="13.8" hidden="false" customHeight="false" outlineLevel="0" collapsed="false">
      <c r="A1491" s="151" t="s">
        <v>1953</v>
      </c>
      <c r="B1491" s="152" t="s">
        <v>1615</v>
      </c>
      <c r="C1491" s="152" t="s">
        <v>1952</v>
      </c>
      <c r="D1491" s="124" t="s">
        <v>1615</v>
      </c>
      <c r="E1491" s="153"/>
    </row>
    <row r="1492" customFormat="false" ht="13.8" hidden="false" customHeight="false" outlineLevel="0" collapsed="false">
      <c r="A1492" s="151" t="s">
        <v>1956</v>
      </c>
      <c r="B1492" s="152" t="s">
        <v>1955</v>
      </c>
      <c r="C1492" s="152" t="s">
        <v>1954</v>
      </c>
      <c r="D1492" s="124" t="s">
        <v>1955</v>
      </c>
      <c r="E1492" s="153"/>
    </row>
    <row r="1493" customFormat="false" ht="13.8" hidden="false" customHeight="false" outlineLevel="0" collapsed="false">
      <c r="A1493" s="151" t="s">
        <v>1958</v>
      </c>
      <c r="B1493" s="164" t="s">
        <v>1402</v>
      </c>
      <c r="C1493" s="164" t="s">
        <v>1957</v>
      </c>
      <c r="D1493" s="165" t="s">
        <v>1402</v>
      </c>
      <c r="E1493" s="153"/>
    </row>
    <row r="1494" customFormat="false" ht="13.8" hidden="false" customHeight="false" outlineLevel="0" collapsed="false">
      <c r="A1494" s="151" t="s">
        <v>1961</v>
      </c>
      <c r="B1494" s="152" t="s">
        <v>1960</v>
      </c>
      <c r="C1494" s="152" t="s">
        <v>1959</v>
      </c>
      <c r="D1494" s="124" t="s">
        <v>1960</v>
      </c>
      <c r="E1494" s="153"/>
    </row>
    <row r="1495" customFormat="false" ht="13.8" hidden="false" customHeight="false" outlineLevel="0" collapsed="false">
      <c r="A1495" s="151" t="s">
        <v>1964</v>
      </c>
      <c r="B1495" s="152" t="s">
        <v>1963</v>
      </c>
      <c r="C1495" s="152" t="s">
        <v>1962</v>
      </c>
      <c r="D1495" s="124" t="s">
        <v>1963</v>
      </c>
      <c r="E1495" s="153"/>
    </row>
    <row r="1496" customFormat="false" ht="13.8" hidden="false" customHeight="false" outlineLevel="0" collapsed="false">
      <c r="A1496" s="151" t="s">
        <v>1967</v>
      </c>
      <c r="B1496" s="152" t="s">
        <v>1966</v>
      </c>
      <c r="C1496" s="152" t="s">
        <v>1965</v>
      </c>
      <c r="D1496" s="124" t="s">
        <v>1966</v>
      </c>
      <c r="E1496" s="153"/>
    </row>
    <row r="1497" customFormat="false" ht="13.8" hidden="false" customHeight="false" outlineLevel="0" collapsed="false">
      <c r="A1497" s="151" t="s">
        <v>1969</v>
      </c>
      <c r="B1497" s="152" t="s">
        <v>1968</v>
      </c>
      <c r="C1497" s="152" t="s">
        <v>1889</v>
      </c>
      <c r="D1497" s="124" t="s">
        <v>1968</v>
      </c>
      <c r="E1497" s="153"/>
    </row>
    <row r="1498" customFormat="false" ht="13.8" hidden="false" customHeight="false" outlineLevel="0" collapsed="false">
      <c r="A1498" s="169" t="s">
        <v>1972</v>
      </c>
      <c r="B1498" s="166" t="s">
        <v>1701</v>
      </c>
      <c r="C1498" s="166" t="s">
        <v>1970</v>
      </c>
      <c r="D1498" s="167" t="s">
        <v>1701</v>
      </c>
      <c r="E1498" s="168" t="s">
        <v>1971</v>
      </c>
    </row>
    <row r="1499" customFormat="false" ht="49.95" hidden="false" customHeight="false" outlineLevel="0" collapsed="false">
      <c r="A1499" s="151" t="s">
        <v>1976</v>
      </c>
      <c r="B1499" s="152" t="s">
        <v>1977</v>
      </c>
      <c r="C1499" s="152" t="s">
        <v>1973</v>
      </c>
      <c r="D1499" s="187" t="s">
        <v>1974</v>
      </c>
      <c r="E1499" s="153" t="s">
        <v>1975</v>
      </c>
    </row>
    <row r="1500" customFormat="false" ht="20.85" hidden="false" customHeight="false" outlineLevel="0" collapsed="false">
      <c r="A1500" s="151" t="s">
        <v>1979</v>
      </c>
      <c r="B1500" s="164" t="s">
        <v>1813</v>
      </c>
      <c r="C1500" s="164" t="s">
        <v>1978</v>
      </c>
      <c r="D1500" s="165" t="s">
        <v>1813</v>
      </c>
      <c r="E1500" s="153"/>
    </row>
    <row r="1501" customFormat="false" ht="13.8" hidden="false" customHeight="false" outlineLevel="0" collapsed="false">
      <c r="A1501" s="151" t="s">
        <v>641</v>
      </c>
      <c r="B1501" s="152" t="s">
        <v>1981</v>
      </c>
      <c r="C1501" s="152" t="s">
        <v>1980</v>
      </c>
      <c r="D1501" s="124" t="s">
        <v>1981</v>
      </c>
      <c r="E1501" s="153"/>
    </row>
    <row r="1502" customFormat="false" ht="13.8" hidden="false" customHeight="false" outlineLevel="0" collapsed="false">
      <c r="A1502" s="151" t="s">
        <v>1984</v>
      </c>
      <c r="B1502" s="152" t="s">
        <v>1983</v>
      </c>
      <c r="C1502" s="164" t="s">
        <v>1982</v>
      </c>
      <c r="D1502" s="124" t="s">
        <v>1983</v>
      </c>
      <c r="E1502" s="153"/>
    </row>
    <row r="1503" customFormat="false" ht="13.8" hidden="false" customHeight="false" outlineLevel="0" collapsed="false">
      <c r="A1503" s="151" t="s">
        <v>869</v>
      </c>
      <c r="B1503" s="152" t="s">
        <v>1986</v>
      </c>
      <c r="C1503" s="152" t="s">
        <v>1985</v>
      </c>
      <c r="D1503" s="124" t="s">
        <v>1986</v>
      </c>
      <c r="E1503" s="153"/>
    </row>
    <row r="1504" customFormat="false" ht="13.8" hidden="false" customHeight="false" outlineLevel="0" collapsed="false">
      <c r="A1504" s="151" t="s">
        <v>1989</v>
      </c>
      <c r="B1504" s="152" t="s">
        <v>1988</v>
      </c>
      <c r="C1504" s="152" t="s">
        <v>1987</v>
      </c>
      <c r="D1504" s="124" t="s">
        <v>1988</v>
      </c>
      <c r="E1504" s="153"/>
    </row>
    <row r="1505" customFormat="false" ht="13.8" hidden="false" customHeight="false" outlineLevel="0" collapsed="false">
      <c r="A1505" s="151" t="s">
        <v>1991</v>
      </c>
      <c r="B1505" s="152" t="s">
        <v>1524</v>
      </c>
      <c r="C1505" s="152" t="s">
        <v>1990</v>
      </c>
      <c r="D1505" s="124" t="s">
        <v>1524</v>
      </c>
      <c r="E1505" s="153"/>
    </row>
    <row r="1506" customFormat="false" ht="13.8" hidden="false" customHeight="false" outlineLevel="0" collapsed="false">
      <c r="A1506" s="177" t="s">
        <v>1992</v>
      </c>
      <c r="B1506" s="153" t="s">
        <v>1477</v>
      </c>
      <c r="C1506" s="153"/>
      <c r="D1506" s="176" t="s">
        <v>1477</v>
      </c>
      <c r="E1506" s="153"/>
    </row>
    <row r="1507" customFormat="false" ht="20.85" hidden="false" customHeight="false" outlineLevel="0" collapsed="false">
      <c r="A1507" s="151" t="s">
        <v>1994</v>
      </c>
      <c r="B1507" s="152" t="s">
        <v>1995</v>
      </c>
      <c r="C1507" s="152" t="s">
        <v>1993</v>
      </c>
      <c r="D1507" s="187"/>
      <c r="E1507" s="153"/>
    </row>
    <row r="1508" customFormat="false" ht="20.85" hidden="false" customHeight="false" outlineLevel="0" collapsed="false">
      <c r="A1508" s="211" t="s">
        <v>1999</v>
      </c>
      <c r="B1508" s="209" t="s">
        <v>2000</v>
      </c>
      <c r="C1508" s="209" t="s">
        <v>1996</v>
      </c>
      <c r="D1508" s="125" t="s">
        <v>1997</v>
      </c>
      <c r="E1508" s="210" t="s">
        <v>1998</v>
      </c>
    </row>
    <row r="1509" customFormat="false" ht="13.8" hidden="false" customHeight="false" outlineLevel="0" collapsed="false">
      <c r="A1509" s="177" t="s">
        <v>2002</v>
      </c>
      <c r="B1509" s="153" t="s">
        <v>769</v>
      </c>
      <c r="C1509" s="153" t="s">
        <v>2001</v>
      </c>
      <c r="D1509" s="176" t="s">
        <v>769</v>
      </c>
      <c r="E1509" s="153"/>
    </row>
    <row r="1510" customFormat="false" ht="20.85" hidden="false" customHeight="false" outlineLevel="0" collapsed="false">
      <c r="A1510" s="151" t="s">
        <v>867</v>
      </c>
      <c r="B1510" s="152" t="s">
        <v>2004</v>
      </c>
      <c r="C1510" s="152" t="s">
        <v>2003</v>
      </c>
      <c r="D1510" s="124" t="s">
        <v>2004</v>
      </c>
      <c r="E1510" s="153"/>
    </row>
    <row r="1511" customFormat="false" ht="13.8" hidden="false" customHeight="false" outlineLevel="0" collapsed="false">
      <c r="A1511" s="151" t="s">
        <v>2007</v>
      </c>
      <c r="B1511" s="164" t="s">
        <v>2006</v>
      </c>
      <c r="C1511" s="164" t="s">
        <v>2005</v>
      </c>
      <c r="D1511" s="165" t="s">
        <v>2006</v>
      </c>
      <c r="E1511" s="153"/>
    </row>
    <row r="1512" customFormat="false" ht="20.85" hidden="false" customHeight="false" outlineLevel="0" collapsed="false">
      <c r="A1512" s="151" t="s">
        <v>2010</v>
      </c>
      <c r="B1512" s="152" t="s">
        <v>2009</v>
      </c>
      <c r="C1512" s="152" t="s">
        <v>2008</v>
      </c>
      <c r="D1512" s="124" t="s">
        <v>2009</v>
      </c>
      <c r="E1512" s="153"/>
    </row>
    <row r="1513" customFormat="false" ht="13.8" hidden="false" customHeight="false" outlineLevel="0" collapsed="false">
      <c r="A1513" s="151" t="s">
        <v>2013</v>
      </c>
      <c r="B1513" s="152" t="s">
        <v>2012</v>
      </c>
      <c r="C1513" s="152" t="s">
        <v>2011</v>
      </c>
      <c r="D1513" s="124" t="s">
        <v>2012</v>
      </c>
      <c r="E1513" s="153"/>
    </row>
    <row r="1514" customFormat="false" ht="13.8" hidden="false" customHeight="false" outlineLevel="0" collapsed="false">
      <c r="A1514" s="151" t="s">
        <v>2016</v>
      </c>
      <c r="B1514" s="152" t="s">
        <v>2015</v>
      </c>
      <c r="C1514" s="152" t="s">
        <v>2014</v>
      </c>
      <c r="D1514" s="124" t="s">
        <v>2015</v>
      </c>
      <c r="E1514" s="153"/>
    </row>
    <row r="1515" customFormat="false" ht="13.8" hidden="false" customHeight="false" outlineLevel="0" collapsed="false">
      <c r="A1515" s="151" t="s">
        <v>2019</v>
      </c>
      <c r="B1515" s="152" t="s">
        <v>2018</v>
      </c>
      <c r="C1515" s="152" t="s">
        <v>2017</v>
      </c>
      <c r="D1515" s="124" t="s">
        <v>2018</v>
      </c>
      <c r="E1515" s="153"/>
    </row>
    <row r="1516" customFormat="false" ht="30.55" hidden="false" customHeight="false" outlineLevel="0" collapsed="false">
      <c r="A1516" s="151" t="s">
        <v>2022</v>
      </c>
      <c r="B1516" s="152" t="s">
        <v>2023</v>
      </c>
      <c r="C1516" s="152" t="s">
        <v>2020</v>
      </c>
      <c r="D1516" s="124"/>
      <c r="E1516" s="153" t="s">
        <v>2021</v>
      </c>
    </row>
    <row r="1517" customFormat="false" ht="40.25" hidden="false" customHeight="false" outlineLevel="0" collapsed="false">
      <c r="A1517" s="151" t="s">
        <v>2027</v>
      </c>
      <c r="B1517" s="152" t="s">
        <v>2028</v>
      </c>
      <c r="C1517" s="152" t="s">
        <v>2024</v>
      </c>
      <c r="D1517" s="187" t="s">
        <v>2025</v>
      </c>
      <c r="E1517" s="153" t="s">
        <v>2026</v>
      </c>
    </row>
    <row r="1518" customFormat="false" ht="13.8" hidden="false" customHeight="false" outlineLevel="0" collapsed="false">
      <c r="A1518" s="151" t="s">
        <v>2031</v>
      </c>
      <c r="B1518" s="152" t="s">
        <v>2030</v>
      </c>
      <c r="C1518" s="152" t="s">
        <v>2029</v>
      </c>
      <c r="D1518" s="124" t="s">
        <v>2030</v>
      </c>
      <c r="E1518" s="153"/>
    </row>
    <row r="1519" customFormat="false" ht="13.8" hidden="false" customHeight="false" outlineLevel="0" collapsed="false">
      <c r="A1519" s="151" t="s">
        <v>2034</v>
      </c>
      <c r="B1519" s="152" t="s">
        <v>2033</v>
      </c>
      <c r="C1519" s="152" t="s">
        <v>2032</v>
      </c>
      <c r="D1519" s="124" t="s">
        <v>2033</v>
      </c>
      <c r="E1519" s="153"/>
    </row>
    <row r="1520" customFormat="false" ht="13.8" hidden="false" customHeight="false" outlineLevel="0" collapsed="false">
      <c r="A1520" s="151" t="s">
        <v>2037</v>
      </c>
      <c r="B1520" s="152" t="s">
        <v>2036</v>
      </c>
      <c r="C1520" s="152" t="s">
        <v>2035</v>
      </c>
      <c r="D1520" s="124" t="s">
        <v>2036</v>
      </c>
      <c r="E1520" s="153"/>
    </row>
    <row r="1521" customFormat="false" ht="13.8" hidden="false" customHeight="false" outlineLevel="0" collapsed="false">
      <c r="A1521" s="151" t="s">
        <v>2040</v>
      </c>
      <c r="B1521" s="152" t="s">
        <v>2039</v>
      </c>
      <c r="C1521" s="152" t="s">
        <v>2038</v>
      </c>
      <c r="D1521" s="124" t="s">
        <v>2039</v>
      </c>
      <c r="E1521" s="153"/>
    </row>
    <row r="1522" customFormat="false" ht="13.8" hidden="false" customHeight="false" outlineLevel="0" collapsed="false">
      <c r="A1522" s="151" t="s">
        <v>2043</v>
      </c>
      <c r="B1522" s="152" t="s">
        <v>2042</v>
      </c>
      <c r="C1522" s="152" t="s">
        <v>2041</v>
      </c>
      <c r="D1522" s="124" t="s">
        <v>2042</v>
      </c>
      <c r="E1522" s="153"/>
    </row>
    <row r="1523" customFormat="false" ht="13.8" hidden="false" customHeight="false" outlineLevel="0" collapsed="false">
      <c r="A1523" s="177" t="s">
        <v>2044</v>
      </c>
      <c r="B1523" s="153" t="s">
        <v>176</v>
      </c>
      <c r="C1523" s="153"/>
      <c r="D1523" s="176" t="s">
        <v>176</v>
      </c>
      <c r="E1523" s="153"/>
    </row>
    <row r="1524" customFormat="false" ht="13.8" hidden="false" customHeight="false" outlineLevel="0" collapsed="false">
      <c r="A1524" s="151" t="s">
        <v>819</v>
      </c>
      <c r="B1524" s="152" t="s">
        <v>1712</v>
      </c>
      <c r="C1524" s="152" t="s">
        <v>2045</v>
      </c>
      <c r="D1524" s="124" t="s">
        <v>1712</v>
      </c>
      <c r="E1524" s="153"/>
    </row>
    <row r="1525" customFormat="false" ht="30.55" hidden="false" customHeight="false" outlineLevel="0" collapsed="false">
      <c r="A1525" s="151" t="s">
        <v>2049</v>
      </c>
      <c r="B1525" s="152" t="s">
        <v>2050</v>
      </c>
      <c r="C1525" s="152" t="s">
        <v>2046</v>
      </c>
      <c r="D1525" s="124" t="s">
        <v>2047</v>
      </c>
      <c r="E1525" s="153" t="s">
        <v>2048</v>
      </c>
    </row>
    <row r="1526" customFormat="false" ht="13.8" hidden="false" customHeight="false" outlineLevel="0" collapsed="false">
      <c r="A1526" s="177" t="s">
        <v>2053</v>
      </c>
      <c r="B1526" s="153" t="s">
        <v>1658</v>
      </c>
      <c r="C1526" s="153" t="s">
        <v>2051</v>
      </c>
      <c r="D1526" s="187" t="s">
        <v>2052</v>
      </c>
      <c r="E1526" s="153"/>
    </row>
    <row r="1527" customFormat="false" ht="13.8" hidden="false" customHeight="false" outlineLevel="0" collapsed="false">
      <c r="A1527" s="151" t="s">
        <v>2056</v>
      </c>
      <c r="B1527" s="152" t="s">
        <v>2055</v>
      </c>
      <c r="C1527" s="152" t="s">
        <v>2054</v>
      </c>
      <c r="D1527" s="124" t="s">
        <v>2055</v>
      </c>
      <c r="E1527" s="153"/>
    </row>
    <row r="1528" customFormat="false" ht="13.8" hidden="false" customHeight="false" outlineLevel="0" collapsed="false">
      <c r="A1528" s="151" t="s">
        <v>2059</v>
      </c>
      <c r="B1528" s="152" t="s">
        <v>2058</v>
      </c>
      <c r="C1528" s="152" t="s">
        <v>2057</v>
      </c>
      <c r="D1528" s="124" t="s">
        <v>2058</v>
      </c>
      <c r="E1528" s="153"/>
    </row>
    <row r="1529" customFormat="false" ht="13.8" hidden="false" customHeight="false" outlineLevel="0" collapsed="false">
      <c r="A1529" s="151" t="s">
        <v>2062</v>
      </c>
      <c r="B1529" s="164" t="s">
        <v>2061</v>
      </c>
      <c r="C1529" s="164" t="s">
        <v>2060</v>
      </c>
      <c r="D1529" s="165" t="s">
        <v>2061</v>
      </c>
      <c r="E1529" s="153"/>
    </row>
    <row r="1530" customFormat="false" ht="13.8" hidden="false" customHeight="false" outlineLevel="0" collapsed="false">
      <c r="A1530" s="151" t="s">
        <v>2065</v>
      </c>
      <c r="B1530" s="152" t="s">
        <v>2064</v>
      </c>
      <c r="C1530" s="152" t="s">
        <v>2063</v>
      </c>
      <c r="D1530" s="124" t="s">
        <v>2064</v>
      </c>
      <c r="E1530" s="153"/>
    </row>
    <row r="1531" customFormat="false" ht="20.85" hidden="false" customHeight="false" outlineLevel="0" collapsed="false">
      <c r="A1531" s="151" t="s">
        <v>2068</v>
      </c>
      <c r="B1531" s="152" t="s">
        <v>2067</v>
      </c>
      <c r="C1531" s="152" t="s">
        <v>2066</v>
      </c>
      <c r="D1531" s="124" t="s">
        <v>2067</v>
      </c>
      <c r="E1531" s="153"/>
    </row>
    <row r="1532" customFormat="false" ht="13.8" hidden="false" customHeight="false" outlineLevel="0" collapsed="false">
      <c r="A1532" s="151" t="s">
        <v>780</v>
      </c>
      <c r="B1532" s="152" t="s">
        <v>2070</v>
      </c>
      <c r="C1532" s="152" t="s">
        <v>2069</v>
      </c>
      <c r="D1532" s="124" t="s">
        <v>2070</v>
      </c>
      <c r="E1532" s="153"/>
    </row>
    <row r="1533" customFormat="false" ht="13.8" hidden="false" customHeight="false" outlineLevel="0" collapsed="false">
      <c r="A1533" s="151" t="s">
        <v>2072</v>
      </c>
      <c r="B1533" s="152" t="s">
        <v>1477</v>
      </c>
      <c r="C1533" s="152" t="s">
        <v>2071</v>
      </c>
      <c r="D1533" s="124" t="s">
        <v>1477</v>
      </c>
      <c r="E1533" s="153"/>
    </row>
    <row r="1534" customFormat="false" ht="13.8" hidden="false" customHeight="false" outlineLevel="0" collapsed="false">
      <c r="A1534" s="177" t="s">
        <v>2076</v>
      </c>
      <c r="B1534" s="153" t="s">
        <v>2074</v>
      </c>
      <c r="C1534" s="153" t="s">
        <v>2073</v>
      </c>
      <c r="D1534" s="176" t="s">
        <v>2074</v>
      </c>
      <c r="E1534" s="153" t="s">
        <v>2075</v>
      </c>
    </row>
    <row r="1535" customFormat="false" ht="59.7" hidden="false" customHeight="false" outlineLevel="0" collapsed="false">
      <c r="A1535" s="177" t="s">
        <v>2080</v>
      </c>
      <c r="B1535" s="153" t="s">
        <v>2081</v>
      </c>
      <c r="C1535" s="153" t="s">
        <v>2077</v>
      </c>
      <c r="D1535" s="187" t="s">
        <v>2078</v>
      </c>
      <c r="E1535" s="153" t="s">
        <v>2079</v>
      </c>
    </row>
    <row r="1536" customFormat="false" ht="13.8" hidden="false" customHeight="false" outlineLevel="0" collapsed="false">
      <c r="A1536" s="151" t="s">
        <v>2084</v>
      </c>
      <c r="B1536" s="164" t="s">
        <v>2083</v>
      </c>
      <c r="C1536" s="164" t="s">
        <v>2082</v>
      </c>
      <c r="D1536" s="165" t="s">
        <v>2083</v>
      </c>
      <c r="E1536" s="153"/>
    </row>
    <row r="1537" customFormat="false" ht="13.8" hidden="false" customHeight="false" outlineLevel="0" collapsed="false">
      <c r="A1537" s="151" t="s">
        <v>835</v>
      </c>
      <c r="B1537" s="152" t="s">
        <v>1477</v>
      </c>
      <c r="C1537" s="152" t="s">
        <v>2085</v>
      </c>
      <c r="D1537" s="124" t="s">
        <v>1477</v>
      </c>
      <c r="E1537" s="153"/>
    </row>
    <row r="1538" customFormat="false" ht="13.8" hidden="false" customHeight="false" outlineLevel="0" collapsed="false">
      <c r="A1538" s="151" t="s">
        <v>2088</v>
      </c>
      <c r="B1538" s="152" t="s">
        <v>2087</v>
      </c>
      <c r="C1538" s="152" t="s">
        <v>2086</v>
      </c>
      <c r="D1538" s="124" t="s">
        <v>2087</v>
      </c>
      <c r="E1538" s="153"/>
    </row>
    <row r="1539" customFormat="false" ht="13.8" hidden="false" customHeight="false" outlineLevel="0" collapsed="false">
      <c r="A1539" s="151" t="s">
        <v>2090</v>
      </c>
      <c r="B1539" s="152" t="s">
        <v>1946</v>
      </c>
      <c r="C1539" s="152" t="s">
        <v>2089</v>
      </c>
      <c r="D1539" s="124" t="s">
        <v>1946</v>
      </c>
      <c r="E1539" s="153"/>
    </row>
    <row r="1540" customFormat="false" ht="13.8" hidden="false" customHeight="false" outlineLevel="0" collapsed="false">
      <c r="A1540" s="151" t="s">
        <v>2093</v>
      </c>
      <c r="B1540" s="152" t="s">
        <v>2092</v>
      </c>
      <c r="C1540" s="152" t="s">
        <v>2091</v>
      </c>
      <c r="D1540" s="124" t="s">
        <v>2092</v>
      </c>
      <c r="E1540" s="153"/>
    </row>
    <row r="1541" customFormat="false" ht="13.8" hidden="false" customHeight="false" outlineLevel="0" collapsed="false">
      <c r="A1541" s="151" t="s">
        <v>2096</v>
      </c>
      <c r="B1541" s="152" t="s">
        <v>2095</v>
      </c>
      <c r="C1541" s="152" t="s">
        <v>2094</v>
      </c>
      <c r="D1541" s="124" t="s">
        <v>2095</v>
      </c>
      <c r="E1541" s="153"/>
    </row>
    <row r="1542" customFormat="false" ht="13.8" hidden="false" customHeight="false" outlineLevel="0" collapsed="false">
      <c r="A1542" s="151" t="s">
        <v>2099</v>
      </c>
      <c r="B1542" s="152" t="s">
        <v>2098</v>
      </c>
      <c r="C1542" s="152" t="s">
        <v>2097</v>
      </c>
      <c r="D1542" s="124" t="s">
        <v>2098</v>
      </c>
      <c r="E1542" s="153"/>
    </row>
    <row r="1543" customFormat="false" ht="20.85" hidden="false" customHeight="false" outlineLevel="0" collapsed="false">
      <c r="A1543" s="151" t="s">
        <v>2103</v>
      </c>
      <c r="B1543" s="164" t="s">
        <v>2104</v>
      </c>
      <c r="C1543" s="164" t="s">
        <v>2100</v>
      </c>
      <c r="D1543" s="187" t="s">
        <v>2101</v>
      </c>
      <c r="E1543" s="153" t="s">
        <v>2102</v>
      </c>
    </row>
    <row r="1544" customFormat="false" ht="30.55" hidden="false" customHeight="false" outlineLevel="0" collapsed="false">
      <c r="A1544" s="214" t="s">
        <v>2108</v>
      </c>
      <c r="B1544" s="212" t="s">
        <v>2106</v>
      </c>
      <c r="C1544" s="212" t="s">
        <v>2105</v>
      </c>
      <c r="D1544" s="213" t="s">
        <v>2106</v>
      </c>
      <c r="E1544" s="212" t="s">
        <v>2107</v>
      </c>
    </row>
    <row r="1545" customFormat="false" ht="20.85" hidden="false" customHeight="false" outlineLevel="0" collapsed="false">
      <c r="A1545" s="151" t="s">
        <v>2110</v>
      </c>
      <c r="B1545" s="164" t="s">
        <v>1813</v>
      </c>
      <c r="C1545" s="164" t="s">
        <v>2109</v>
      </c>
      <c r="D1545" s="165" t="s">
        <v>1813</v>
      </c>
      <c r="E1545" s="153"/>
    </row>
    <row r="1546" customFormat="false" ht="13.8" hidden="false" customHeight="false" outlineLevel="0" collapsed="false">
      <c r="A1546" s="151" t="s">
        <v>2113</v>
      </c>
      <c r="B1546" s="152" t="s">
        <v>2112</v>
      </c>
      <c r="C1546" s="152" t="s">
        <v>2111</v>
      </c>
      <c r="D1546" s="124" t="s">
        <v>2112</v>
      </c>
      <c r="E1546" s="153"/>
    </row>
    <row r="1547" customFormat="false" ht="13.8" hidden="false" customHeight="false" outlineLevel="0" collapsed="false">
      <c r="A1547" s="151" t="s">
        <v>2116</v>
      </c>
      <c r="B1547" s="164" t="s">
        <v>2115</v>
      </c>
      <c r="C1547" s="164" t="s">
        <v>2114</v>
      </c>
      <c r="D1547" s="165" t="s">
        <v>2115</v>
      </c>
      <c r="E1547" s="153"/>
    </row>
    <row r="1548" customFormat="false" ht="13.8" hidden="false" customHeight="false" outlineLevel="0" collapsed="false">
      <c r="A1548" s="151" t="s">
        <v>2119</v>
      </c>
      <c r="B1548" s="152" t="s">
        <v>2118</v>
      </c>
      <c r="C1548" s="152" t="s">
        <v>2117</v>
      </c>
      <c r="D1548" s="124" t="s">
        <v>2118</v>
      </c>
      <c r="E1548" s="153"/>
    </row>
    <row r="1549" customFormat="false" ht="20.85" hidden="false" customHeight="false" outlineLevel="0" collapsed="false">
      <c r="A1549" s="163" t="s">
        <v>2123</v>
      </c>
      <c r="B1549" s="170" t="s">
        <v>2124</v>
      </c>
      <c r="C1549" s="170" t="s">
        <v>2120</v>
      </c>
      <c r="D1549" s="159" t="s">
        <v>2121</v>
      </c>
      <c r="E1549" s="158" t="s">
        <v>2122</v>
      </c>
    </row>
    <row r="1550" customFormat="false" ht="13.8" hidden="false" customHeight="false" outlineLevel="0" collapsed="false">
      <c r="A1550" s="151" t="s">
        <v>2044</v>
      </c>
      <c r="B1550" s="164" t="s">
        <v>52</v>
      </c>
      <c r="C1550" s="164" t="s">
        <v>2125</v>
      </c>
      <c r="D1550" s="165" t="s">
        <v>52</v>
      </c>
      <c r="E1550" s="153"/>
    </row>
    <row r="1551" customFormat="false" ht="13.8" hidden="false" customHeight="false" outlineLevel="0" collapsed="false">
      <c r="A1551" s="151" t="s">
        <v>2127</v>
      </c>
      <c r="B1551" s="152" t="s">
        <v>1712</v>
      </c>
      <c r="C1551" s="152" t="s">
        <v>2126</v>
      </c>
      <c r="D1551" s="124" t="s">
        <v>1712</v>
      </c>
      <c r="E1551" s="153"/>
    </row>
    <row r="1552" customFormat="false" ht="13.8" hidden="false" customHeight="false" outlineLevel="0" collapsed="false">
      <c r="A1552" s="151" t="s">
        <v>2131</v>
      </c>
      <c r="B1552" s="152" t="s">
        <v>2129</v>
      </c>
      <c r="C1552" s="152" t="s">
        <v>2128</v>
      </c>
      <c r="D1552" s="124" t="s">
        <v>2129</v>
      </c>
      <c r="E1552" s="153" t="s">
        <v>2130</v>
      </c>
    </row>
    <row r="1553" customFormat="false" ht="20.85" hidden="false" customHeight="false" outlineLevel="0" collapsed="false">
      <c r="A1553" s="190" t="s">
        <v>2135</v>
      </c>
      <c r="B1553" s="188" t="s">
        <v>2136</v>
      </c>
      <c r="C1553" s="188" t="s">
        <v>2132</v>
      </c>
      <c r="D1553" s="187" t="s">
        <v>2133</v>
      </c>
      <c r="E1553" s="189" t="s">
        <v>2134</v>
      </c>
    </row>
    <row r="1554" customFormat="false" ht="40.25" hidden="false" customHeight="false" outlineLevel="0" collapsed="false">
      <c r="A1554" s="163" t="s">
        <v>2139</v>
      </c>
      <c r="B1554" s="170" t="s">
        <v>2140</v>
      </c>
      <c r="C1554" s="170" t="s">
        <v>2137</v>
      </c>
      <c r="D1554" s="171"/>
      <c r="E1554" s="158" t="s">
        <v>2138</v>
      </c>
    </row>
    <row r="1555" customFormat="false" ht="13.8" hidden="false" customHeight="false" outlineLevel="0" collapsed="false">
      <c r="A1555" s="151" t="s">
        <v>2143</v>
      </c>
      <c r="B1555" s="152" t="s">
        <v>2142</v>
      </c>
      <c r="C1555" s="152" t="s">
        <v>2141</v>
      </c>
      <c r="D1555" s="124" t="s">
        <v>2142</v>
      </c>
      <c r="E1555" s="153"/>
    </row>
    <row r="1556" customFormat="false" ht="13.8" hidden="false" customHeight="false" outlineLevel="0" collapsed="false">
      <c r="A1556" s="190" t="s">
        <v>2144</v>
      </c>
      <c r="B1556" s="188"/>
      <c r="C1556" s="188"/>
      <c r="D1556" s="195"/>
      <c r="E1556" s="189"/>
    </row>
    <row r="1557" customFormat="false" ht="13.8" hidden="false" customHeight="false" outlineLevel="0" collapsed="false">
      <c r="A1557" s="151" t="s">
        <v>2147</v>
      </c>
      <c r="B1557" s="152" t="s">
        <v>2146</v>
      </c>
      <c r="C1557" s="152" t="s">
        <v>2145</v>
      </c>
      <c r="D1557" s="124" t="s">
        <v>2146</v>
      </c>
      <c r="E1557" s="153"/>
    </row>
    <row r="1558" customFormat="false" ht="13.8" hidden="false" customHeight="false" outlineLevel="0" collapsed="false">
      <c r="A1558" s="151" t="s">
        <v>810</v>
      </c>
      <c r="B1558" s="152" t="s">
        <v>2149</v>
      </c>
      <c r="C1558" s="152" t="s">
        <v>2148</v>
      </c>
      <c r="D1558" s="124" t="s">
        <v>2149</v>
      </c>
      <c r="E1558" s="153"/>
    </row>
    <row r="1559" customFormat="false" ht="13.8" hidden="false" customHeight="false" outlineLevel="0" collapsed="false">
      <c r="A1559" s="151" t="s">
        <v>2151</v>
      </c>
      <c r="B1559" s="152" t="s">
        <v>1701</v>
      </c>
      <c r="C1559" s="152" t="s">
        <v>2150</v>
      </c>
      <c r="D1559" s="124" t="s">
        <v>1701</v>
      </c>
      <c r="E1559" s="153"/>
    </row>
    <row r="1560" customFormat="false" ht="13.8" hidden="false" customHeight="false" outlineLevel="0" collapsed="false">
      <c r="A1560" s="151" t="s">
        <v>2154</v>
      </c>
      <c r="B1560" s="164" t="s">
        <v>2153</v>
      </c>
      <c r="C1560" s="164" t="s">
        <v>2152</v>
      </c>
      <c r="D1560" s="165" t="s">
        <v>2153</v>
      </c>
      <c r="E1560" s="153"/>
    </row>
    <row r="1561" customFormat="false" ht="13.8" hidden="false" customHeight="false" outlineLevel="0" collapsed="false">
      <c r="A1561" s="151" t="s">
        <v>2158</v>
      </c>
      <c r="B1561" s="152" t="s">
        <v>1402</v>
      </c>
      <c r="C1561" s="152" t="s">
        <v>2155</v>
      </c>
      <c r="D1561" s="124" t="s">
        <v>2156</v>
      </c>
      <c r="E1561" s="153" t="s">
        <v>2157</v>
      </c>
    </row>
    <row r="1562" customFormat="false" ht="30.55" hidden="false" customHeight="false" outlineLevel="0" collapsed="false">
      <c r="A1562" s="151" t="s">
        <v>2160</v>
      </c>
      <c r="B1562" s="152" t="s">
        <v>2161</v>
      </c>
      <c r="C1562" s="152" t="s">
        <v>2159</v>
      </c>
      <c r="D1562" s="124" t="s">
        <v>1402</v>
      </c>
      <c r="E1562" s="153" t="s">
        <v>2130</v>
      </c>
    </row>
    <row r="1563" customFormat="false" ht="13.8" hidden="false" customHeight="false" outlineLevel="0" collapsed="false">
      <c r="A1563" s="151" t="s">
        <v>2163</v>
      </c>
      <c r="B1563" s="152" t="s">
        <v>769</v>
      </c>
      <c r="C1563" s="152" t="s">
        <v>2162</v>
      </c>
      <c r="D1563" s="124" t="s">
        <v>769</v>
      </c>
      <c r="E1563" s="153"/>
    </row>
    <row r="1564" customFormat="false" ht="13.8" hidden="false" customHeight="false" outlineLevel="0" collapsed="false">
      <c r="A1564" s="151" t="s">
        <v>2166</v>
      </c>
      <c r="B1564" s="152" t="s">
        <v>2165</v>
      </c>
      <c r="C1564" s="152" t="s">
        <v>2164</v>
      </c>
      <c r="D1564" s="124" t="s">
        <v>2165</v>
      </c>
      <c r="E1564" s="153"/>
    </row>
    <row r="1565" customFormat="false" ht="13.8" hidden="false" customHeight="false" outlineLevel="0" collapsed="false">
      <c r="A1565" s="151" t="s">
        <v>2169</v>
      </c>
      <c r="B1565" s="164" t="s">
        <v>2168</v>
      </c>
      <c r="C1565" s="164" t="s">
        <v>2167</v>
      </c>
      <c r="D1565" s="165" t="s">
        <v>2168</v>
      </c>
      <c r="E1565" s="153"/>
    </row>
    <row r="1566" customFormat="false" ht="13.8" hidden="false" customHeight="false" outlineLevel="0" collapsed="false">
      <c r="A1566" s="151" t="s">
        <v>2172</v>
      </c>
      <c r="B1566" s="152" t="s">
        <v>2171</v>
      </c>
      <c r="C1566" s="152" t="s">
        <v>2170</v>
      </c>
      <c r="D1566" s="124" t="s">
        <v>2171</v>
      </c>
      <c r="E1566" s="153"/>
    </row>
    <row r="1567" customFormat="false" ht="20.85" hidden="false" customHeight="false" outlineLevel="0" collapsed="false">
      <c r="A1567" s="151" t="s">
        <v>2175</v>
      </c>
      <c r="B1567" s="152" t="s">
        <v>2174</v>
      </c>
      <c r="C1567" s="152" t="s">
        <v>2173</v>
      </c>
      <c r="D1567" s="124" t="s">
        <v>2174</v>
      </c>
      <c r="E1567" s="153"/>
    </row>
    <row r="1568" customFormat="false" ht="13.8" hidden="false" customHeight="false" outlineLevel="0" collapsed="false">
      <c r="A1568" s="151" t="s">
        <v>853</v>
      </c>
      <c r="B1568" s="152" t="s">
        <v>2177</v>
      </c>
      <c r="C1568" s="152" t="s">
        <v>2176</v>
      </c>
      <c r="D1568" s="124" t="s">
        <v>2177</v>
      </c>
      <c r="E1568" s="153"/>
    </row>
    <row r="1569" customFormat="false" ht="13.8" hidden="false" customHeight="false" outlineLevel="0" collapsed="false">
      <c r="A1569" s="151" t="s">
        <v>2180</v>
      </c>
      <c r="B1569" s="152" t="s">
        <v>2179</v>
      </c>
      <c r="C1569" s="215" t="s">
        <v>2178</v>
      </c>
      <c r="D1569" s="124" t="s">
        <v>2179</v>
      </c>
      <c r="E1569" s="153"/>
    </row>
    <row r="1570" customFormat="false" ht="13.8" hidden="false" customHeight="false" outlineLevel="0" collapsed="false">
      <c r="A1570" s="151" t="s">
        <v>2182</v>
      </c>
      <c r="B1570" s="152" t="s">
        <v>1527</v>
      </c>
      <c r="C1570" s="152" t="s">
        <v>2181</v>
      </c>
      <c r="D1570" s="124" t="s">
        <v>1527</v>
      </c>
      <c r="E1570" s="153"/>
    </row>
    <row r="1571" customFormat="false" ht="20.85" hidden="false" customHeight="false" outlineLevel="0" collapsed="false">
      <c r="A1571" s="151" t="s">
        <v>2184</v>
      </c>
      <c r="B1571" s="164" t="s">
        <v>2185</v>
      </c>
      <c r="C1571" s="164"/>
      <c r="D1571" s="187" t="s">
        <v>2183</v>
      </c>
      <c r="E1571" s="153"/>
    </row>
    <row r="1572" customFormat="false" ht="20.85" hidden="false" customHeight="false" outlineLevel="0" collapsed="false">
      <c r="A1572" s="151" t="s">
        <v>2188</v>
      </c>
      <c r="B1572" s="152" t="s">
        <v>2187</v>
      </c>
      <c r="C1572" s="152" t="s">
        <v>2186</v>
      </c>
      <c r="D1572" s="124" t="s">
        <v>2187</v>
      </c>
      <c r="E1572" s="153"/>
    </row>
    <row r="1573" customFormat="false" ht="13.8" hidden="false" customHeight="false" outlineLevel="0" collapsed="false">
      <c r="A1573" s="151" t="s">
        <v>2191</v>
      </c>
      <c r="B1573" s="152" t="s">
        <v>2190</v>
      </c>
      <c r="C1573" s="152" t="s">
        <v>2189</v>
      </c>
      <c r="D1573" s="124" t="s">
        <v>2190</v>
      </c>
      <c r="E1573" s="153"/>
    </row>
    <row r="1574" customFormat="false" ht="13.8" hidden="false" customHeight="false" outlineLevel="0" collapsed="false">
      <c r="A1574" s="151" t="s">
        <v>2194</v>
      </c>
      <c r="B1574" s="152" t="s">
        <v>2193</v>
      </c>
      <c r="C1574" s="152" t="s">
        <v>2192</v>
      </c>
      <c r="D1574" s="124" t="s">
        <v>2193</v>
      </c>
      <c r="E1574" s="153"/>
    </row>
    <row r="1575" customFormat="false" ht="13.8" hidden="false" customHeight="false" outlineLevel="0" collapsed="false">
      <c r="A1575" s="151" t="s">
        <v>2197</v>
      </c>
      <c r="B1575" s="152" t="s">
        <v>2196</v>
      </c>
      <c r="C1575" s="152" t="s">
        <v>2195</v>
      </c>
      <c r="D1575" s="124" t="s">
        <v>2196</v>
      </c>
      <c r="E1575" s="153"/>
    </row>
    <row r="1576" customFormat="false" ht="13.8" hidden="false" customHeight="false" outlineLevel="0" collapsed="false">
      <c r="A1576" s="151" t="s">
        <v>2200</v>
      </c>
      <c r="B1576" s="152" t="s">
        <v>2199</v>
      </c>
      <c r="C1576" s="152" t="s">
        <v>2198</v>
      </c>
      <c r="D1576" s="124" t="s">
        <v>2199</v>
      </c>
      <c r="E1576" s="153"/>
    </row>
    <row r="1577" customFormat="false" ht="13.8" hidden="false" customHeight="false" outlineLevel="0" collapsed="false">
      <c r="A1577" s="151" t="s">
        <v>2202</v>
      </c>
      <c r="B1577" s="164" t="s">
        <v>1574</v>
      </c>
      <c r="C1577" s="164" t="s">
        <v>2201</v>
      </c>
      <c r="D1577" s="165" t="s">
        <v>1574</v>
      </c>
      <c r="E1577" s="153"/>
    </row>
    <row r="1578" customFormat="false" ht="13.8" hidden="false" customHeight="false" outlineLevel="0" collapsed="false">
      <c r="A1578" s="151" t="s">
        <v>2204</v>
      </c>
      <c r="B1578" s="152" t="s">
        <v>1712</v>
      </c>
      <c r="C1578" s="152" t="s">
        <v>2203</v>
      </c>
      <c r="D1578" s="124" t="s">
        <v>1712</v>
      </c>
      <c r="E1578" s="153"/>
    </row>
    <row r="1579" customFormat="false" ht="13.8" hidden="false" customHeight="false" outlineLevel="0" collapsed="false">
      <c r="A1579" s="177" t="s">
        <v>2206</v>
      </c>
      <c r="B1579" s="153" t="s">
        <v>1411</v>
      </c>
      <c r="C1579" s="153" t="s">
        <v>2205</v>
      </c>
      <c r="D1579" s="176"/>
      <c r="E1579" s="153"/>
    </row>
    <row r="1580" customFormat="false" ht="20.85" hidden="false" customHeight="false" outlineLevel="0" collapsed="false">
      <c r="A1580" s="151" t="s">
        <v>2207</v>
      </c>
      <c r="B1580" s="164" t="s">
        <v>2185</v>
      </c>
      <c r="C1580" s="164"/>
      <c r="D1580" s="187" t="s">
        <v>2183</v>
      </c>
      <c r="E1580" s="153"/>
    </row>
    <row r="1581" customFormat="false" ht="13.8" hidden="false" customHeight="false" outlineLevel="0" collapsed="false">
      <c r="A1581" s="151" t="s">
        <v>2210</v>
      </c>
      <c r="B1581" s="152" t="s">
        <v>2209</v>
      </c>
      <c r="C1581" s="152" t="s">
        <v>2208</v>
      </c>
      <c r="D1581" s="124" t="s">
        <v>2209</v>
      </c>
      <c r="E1581" s="153"/>
    </row>
    <row r="1582" customFormat="false" ht="13.8" hidden="false" customHeight="false" outlineLevel="0" collapsed="false">
      <c r="A1582" s="151" t="s">
        <v>2213</v>
      </c>
      <c r="B1582" s="152" t="s">
        <v>2212</v>
      </c>
      <c r="C1582" s="152" t="s">
        <v>2211</v>
      </c>
      <c r="D1582" s="124" t="s">
        <v>2212</v>
      </c>
      <c r="E1582" s="153"/>
    </row>
    <row r="1583" customFormat="false" ht="13.8" hidden="false" customHeight="false" outlineLevel="0" collapsed="false">
      <c r="A1583" s="151" t="s">
        <v>2216</v>
      </c>
      <c r="B1583" s="164" t="s">
        <v>2215</v>
      </c>
      <c r="C1583" s="164" t="s">
        <v>2214</v>
      </c>
      <c r="D1583" s="165" t="s">
        <v>2215</v>
      </c>
      <c r="E1583" s="153"/>
    </row>
    <row r="1584" customFormat="false" ht="13.8" hidden="false" customHeight="false" outlineLevel="0" collapsed="false">
      <c r="A1584" s="151" t="s">
        <v>2218</v>
      </c>
      <c r="B1584" s="152" t="s">
        <v>671</v>
      </c>
      <c r="C1584" s="152" t="s">
        <v>2217</v>
      </c>
      <c r="D1584" s="124" t="s">
        <v>671</v>
      </c>
      <c r="E1584" s="153"/>
    </row>
    <row r="1585" customFormat="false" ht="13.8" hidden="false" customHeight="false" outlineLevel="0" collapsed="false">
      <c r="A1585" s="151" t="s">
        <v>2221</v>
      </c>
      <c r="B1585" s="152" t="s">
        <v>2220</v>
      </c>
      <c r="C1585" s="152" t="s">
        <v>2219</v>
      </c>
      <c r="D1585" s="124" t="s">
        <v>2220</v>
      </c>
      <c r="E1585" s="153"/>
    </row>
    <row r="1586" customFormat="false" ht="20.85" hidden="false" customHeight="false" outlineLevel="0" collapsed="false">
      <c r="A1586" s="151" t="s">
        <v>2224</v>
      </c>
      <c r="B1586" s="152" t="s">
        <v>2223</v>
      </c>
      <c r="C1586" s="152" t="s">
        <v>2222</v>
      </c>
      <c r="D1586" s="124" t="s">
        <v>2223</v>
      </c>
      <c r="E1586" s="153"/>
    </row>
    <row r="1587" customFormat="false" ht="13.8" hidden="false" customHeight="false" outlineLevel="0" collapsed="false">
      <c r="A1587" s="151" t="s">
        <v>2227</v>
      </c>
      <c r="B1587" s="164" t="s">
        <v>2226</v>
      </c>
      <c r="C1587" s="164" t="s">
        <v>2225</v>
      </c>
      <c r="D1587" s="165" t="s">
        <v>2226</v>
      </c>
      <c r="E1587" s="153"/>
    </row>
    <row r="1588" customFormat="false" ht="20.85" hidden="false" customHeight="false" outlineLevel="0" collapsed="false">
      <c r="A1588" s="177" t="s">
        <v>2206</v>
      </c>
      <c r="B1588" s="153"/>
      <c r="C1588" s="153" t="s">
        <v>2228</v>
      </c>
      <c r="D1588" s="176"/>
      <c r="E1588" s="153"/>
    </row>
    <row r="1589" customFormat="false" ht="13.8" hidden="false" customHeight="false" outlineLevel="0" collapsed="false">
      <c r="A1589" s="177" t="s">
        <v>2231</v>
      </c>
      <c r="B1589" s="153"/>
      <c r="C1589" s="153" t="s">
        <v>2229</v>
      </c>
      <c r="D1589" s="176"/>
      <c r="E1589" s="153" t="s">
        <v>2230</v>
      </c>
    </row>
    <row r="1590" customFormat="false" ht="13.8" hidden="false" customHeight="false" outlineLevel="0" collapsed="false">
      <c r="A1590" s="151" t="s">
        <v>2234</v>
      </c>
      <c r="B1590" s="164" t="s">
        <v>2233</v>
      </c>
      <c r="C1590" s="164" t="s">
        <v>2232</v>
      </c>
      <c r="D1590" s="165" t="s">
        <v>2233</v>
      </c>
      <c r="E1590" s="153"/>
    </row>
    <row r="1591" customFormat="false" ht="13.8" hidden="false" customHeight="false" outlineLevel="0" collapsed="false">
      <c r="A1591" s="151" t="s">
        <v>2237</v>
      </c>
      <c r="B1591" s="152" t="s">
        <v>2236</v>
      </c>
      <c r="C1591" s="152" t="s">
        <v>2235</v>
      </c>
      <c r="D1591" s="124" t="s">
        <v>2236</v>
      </c>
      <c r="E1591" s="153"/>
    </row>
    <row r="1592" customFormat="false" ht="13.8" hidden="false" customHeight="false" outlineLevel="0" collapsed="false">
      <c r="A1592" s="151" t="s">
        <v>2240</v>
      </c>
      <c r="B1592" s="152" t="s">
        <v>2239</v>
      </c>
      <c r="C1592" s="152" t="s">
        <v>2238</v>
      </c>
      <c r="D1592" s="124" t="s">
        <v>2239</v>
      </c>
      <c r="E1592" s="153"/>
    </row>
    <row r="1593" customFormat="false" ht="13.8" hidden="false" customHeight="false" outlineLevel="0" collapsed="false">
      <c r="A1593" s="151" t="s">
        <v>2243</v>
      </c>
      <c r="B1593" s="152" t="s">
        <v>2242</v>
      </c>
      <c r="C1593" s="152" t="s">
        <v>2241</v>
      </c>
      <c r="D1593" s="124" t="s">
        <v>2242</v>
      </c>
      <c r="E1593" s="153"/>
    </row>
    <row r="1594" customFormat="false" ht="13.8" hidden="false" customHeight="false" outlineLevel="0" collapsed="false">
      <c r="A1594" s="151" t="s">
        <v>2246</v>
      </c>
      <c r="B1594" s="152" t="s">
        <v>2245</v>
      </c>
      <c r="C1594" s="152" t="s">
        <v>2244</v>
      </c>
      <c r="D1594" s="124" t="s">
        <v>2245</v>
      </c>
      <c r="E1594" s="153"/>
    </row>
    <row r="1595" customFormat="false" ht="13.8" hidden="false" customHeight="false" outlineLevel="0" collapsed="false">
      <c r="A1595" s="151" t="s">
        <v>2248</v>
      </c>
      <c r="B1595" s="152" t="s">
        <v>1335</v>
      </c>
      <c r="C1595" s="152" t="s">
        <v>2247</v>
      </c>
      <c r="D1595" s="124" t="s">
        <v>1335</v>
      </c>
      <c r="E1595" s="153"/>
    </row>
    <row r="1596" customFormat="false" ht="13.8" hidden="false" customHeight="false" outlineLevel="0" collapsed="false">
      <c r="A1596" s="151" t="s">
        <v>2251</v>
      </c>
      <c r="B1596" s="152" t="s">
        <v>2250</v>
      </c>
      <c r="C1596" s="152" t="s">
        <v>2249</v>
      </c>
      <c r="D1596" s="124" t="s">
        <v>2250</v>
      </c>
      <c r="E1596" s="153"/>
    </row>
    <row r="1597" customFormat="false" ht="13.8" hidden="false" customHeight="false" outlineLevel="0" collapsed="false">
      <c r="A1597" s="151" t="s">
        <v>2254</v>
      </c>
      <c r="B1597" s="152" t="s">
        <v>2255</v>
      </c>
      <c r="C1597" s="152" t="s">
        <v>2252</v>
      </c>
      <c r="D1597" s="124"/>
      <c r="E1597" s="153" t="s">
        <v>2253</v>
      </c>
    </row>
    <row r="1598" customFormat="false" ht="20.85" hidden="false" customHeight="false" outlineLevel="0" collapsed="false">
      <c r="A1598" s="177" t="s">
        <v>2259</v>
      </c>
      <c r="B1598" s="153" t="s">
        <v>2260</v>
      </c>
      <c r="C1598" s="153" t="s">
        <v>2256</v>
      </c>
      <c r="D1598" s="187" t="s">
        <v>2257</v>
      </c>
      <c r="E1598" s="153" t="s">
        <v>2258</v>
      </c>
    </row>
    <row r="1599" customFormat="false" ht="13.8" hidden="false" customHeight="false" outlineLevel="0" collapsed="false">
      <c r="A1599" s="151" t="s">
        <v>2263</v>
      </c>
      <c r="B1599" s="164" t="s">
        <v>2262</v>
      </c>
      <c r="C1599" s="164" t="s">
        <v>2261</v>
      </c>
      <c r="D1599" s="165" t="s">
        <v>2262</v>
      </c>
      <c r="E1599" s="153"/>
    </row>
    <row r="1600" customFormat="false" ht="13.8" hidden="false" customHeight="false" outlineLevel="0" collapsed="false">
      <c r="A1600" s="151" t="s">
        <v>2266</v>
      </c>
      <c r="B1600" s="152" t="s">
        <v>2265</v>
      </c>
      <c r="C1600" s="152" t="s">
        <v>2264</v>
      </c>
      <c r="D1600" s="124" t="s">
        <v>2265</v>
      </c>
      <c r="E1600" s="153"/>
    </row>
    <row r="1601" customFormat="false" ht="13.8" hidden="false" customHeight="false" outlineLevel="0" collapsed="false">
      <c r="A1601" s="151" t="s">
        <v>2269</v>
      </c>
      <c r="B1601" s="164" t="s">
        <v>2268</v>
      </c>
      <c r="C1601" s="164" t="s">
        <v>2267</v>
      </c>
      <c r="D1601" s="165" t="s">
        <v>2268</v>
      </c>
      <c r="E1601" s="153"/>
    </row>
    <row r="1602" customFormat="false" ht="13.8" hidden="false" customHeight="false" outlineLevel="0" collapsed="false">
      <c r="A1602" s="151" t="s">
        <v>2272</v>
      </c>
      <c r="B1602" s="152" t="s">
        <v>2271</v>
      </c>
      <c r="C1602" s="152" t="s">
        <v>2270</v>
      </c>
      <c r="D1602" s="124" t="s">
        <v>2271</v>
      </c>
      <c r="E1602" s="153"/>
    </row>
    <row r="1603" customFormat="false" ht="13.8" hidden="false" customHeight="false" outlineLevel="0" collapsed="false">
      <c r="A1603" s="151" t="s">
        <v>2275</v>
      </c>
      <c r="B1603" s="152" t="s">
        <v>2274</v>
      </c>
      <c r="C1603" s="152" t="s">
        <v>2273</v>
      </c>
      <c r="D1603" s="124" t="s">
        <v>2274</v>
      </c>
      <c r="E1603" s="153"/>
    </row>
    <row r="1604" customFormat="false" ht="13.8" hidden="false" customHeight="false" outlineLevel="0" collapsed="false">
      <c r="A1604" s="151" t="s">
        <v>2278</v>
      </c>
      <c r="B1604" s="152" t="s">
        <v>2277</v>
      </c>
      <c r="C1604" s="152" t="s">
        <v>2276</v>
      </c>
      <c r="D1604" s="124" t="s">
        <v>2277</v>
      </c>
      <c r="E1604" s="153"/>
    </row>
    <row r="1605" customFormat="false" ht="13.8" hidden="false" customHeight="false" outlineLevel="0" collapsed="false">
      <c r="A1605" s="151" t="s">
        <v>2281</v>
      </c>
      <c r="B1605" s="152" t="s">
        <v>2280</v>
      </c>
      <c r="C1605" s="152" t="s">
        <v>2279</v>
      </c>
      <c r="D1605" s="124" t="s">
        <v>2280</v>
      </c>
      <c r="E1605" s="153"/>
    </row>
    <row r="1606" customFormat="false" ht="13.8" hidden="false" customHeight="false" outlineLevel="0" collapsed="false">
      <c r="A1606" s="151" t="s">
        <v>2284</v>
      </c>
      <c r="B1606" s="152" t="s">
        <v>1465</v>
      </c>
      <c r="C1606" s="152" t="s">
        <v>2282</v>
      </c>
      <c r="D1606" s="124" t="s">
        <v>1465</v>
      </c>
      <c r="E1606" s="153" t="s">
        <v>2283</v>
      </c>
    </row>
    <row r="1607" customFormat="false" ht="20.85" hidden="false" customHeight="false" outlineLevel="0" collapsed="false">
      <c r="A1607" s="177" t="s">
        <v>2288</v>
      </c>
      <c r="B1607" s="153" t="s">
        <v>888</v>
      </c>
      <c r="C1607" s="153" t="s">
        <v>2285</v>
      </c>
      <c r="D1607" s="187" t="s">
        <v>2286</v>
      </c>
      <c r="E1607" s="153" t="s">
        <v>2287</v>
      </c>
    </row>
    <row r="1608" customFormat="false" ht="20.85" hidden="false" customHeight="false" outlineLevel="0" collapsed="false">
      <c r="A1608" s="151" t="s">
        <v>2290</v>
      </c>
      <c r="B1608" s="152" t="s">
        <v>2187</v>
      </c>
      <c r="C1608" s="152" t="s">
        <v>2289</v>
      </c>
      <c r="D1608" s="124" t="s">
        <v>2187</v>
      </c>
      <c r="E1608" s="153"/>
    </row>
    <row r="1609" customFormat="false" ht="13.8" hidden="false" customHeight="false" outlineLevel="0" collapsed="false">
      <c r="A1609" s="151" t="s">
        <v>2293</v>
      </c>
      <c r="B1609" s="152" t="s">
        <v>2292</v>
      </c>
      <c r="C1609" s="152" t="s">
        <v>2291</v>
      </c>
      <c r="D1609" s="124" t="s">
        <v>2292</v>
      </c>
      <c r="E1609" s="153"/>
    </row>
    <row r="1610" customFormat="false" ht="13.8" hidden="false" customHeight="false" outlineLevel="0" collapsed="false">
      <c r="A1610" s="151" t="s">
        <v>2296</v>
      </c>
      <c r="B1610" s="152" t="s">
        <v>2295</v>
      </c>
      <c r="C1610" s="152" t="s">
        <v>2294</v>
      </c>
      <c r="D1610" s="124" t="s">
        <v>2295</v>
      </c>
      <c r="E1610" s="153"/>
    </row>
    <row r="1611" customFormat="false" ht="13.8" hidden="false" customHeight="false" outlineLevel="0" collapsed="false">
      <c r="A1611" s="151" t="s">
        <v>2299</v>
      </c>
      <c r="B1611" s="152" t="s">
        <v>2298</v>
      </c>
      <c r="C1611" s="152" t="s">
        <v>2297</v>
      </c>
      <c r="D1611" s="124" t="s">
        <v>2298</v>
      </c>
      <c r="E1611" s="153"/>
    </row>
    <row r="1612" customFormat="false" ht="13.8" hidden="false" customHeight="false" outlineLevel="0" collapsed="false">
      <c r="A1612" s="151" t="s">
        <v>2302</v>
      </c>
      <c r="B1612" s="152" t="s">
        <v>2301</v>
      </c>
      <c r="C1612" s="152" t="s">
        <v>2300</v>
      </c>
      <c r="D1612" s="124" t="s">
        <v>2301</v>
      </c>
      <c r="E1612" s="153"/>
    </row>
    <row r="1613" customFormat="false" ht="13.8" hidden="false" customHeight="false" outlineLevel="0" collapsed="false">
      <c r="A1613" s="151" t="s">
        <v>2305</v>
      </c>
      <c r="B1613" s="152" t="s">
        <v>2304</v>
      </c>
      <c r="C1613" s="152" t="s">
        <v>2303</v>
      </c>
      <c r="D1613" s="124" t="s">
        <v>2304</v>
      </c>
      <c r="E1613" s="153"/>
    </row>
    <row r="1614" customFormat="false" ht="13.8" hidden="false" customHeight="false" outlineLevel="0" collapsed="false">
      <c r="A1614" s="151" t="s">
        <v>2308</v>
      </c>
      <c r="B1614" s="164" t="s">
        <v>2307</v>
      </c>
      <c r="C1614" s="164" t="s">
        <v>2306</v>
      </c>
      <c r="D1614" s="165" t="s">
        <v>2307</v>
      </c>
      <c r="E1614" s="153"/>
    </row>
    <row r="1615" customFormat="false" ht="20.85" hidden="false" customHeight="false" outlineLevel="0" collapsed="false">
      <c r="A1615" s="151" t="s">
        <v>2311</v>
      </c>
      <c r="B1615" s="164" t="s">
        <v>2310</v>
      </c>
      <c r="C1615" s="164" t="s">
        <v>2309</v>
      </c>
      <c r="D1615" s="165" t="s">
        <v>2310</v>
      </c>
      <c r="E1615" s="153"/>
    </row>
    <row r="1616" customFormat="false" ht="13.8" hidden="false" customHeight="false" outlineLevel="0" collapsed="false">
      <c r="A1616" s="151" t="s">
        <v>746</v>
      </c>
      <c r="B1616" s="152" t="s">
        <v>657</v>
      </c>
      <c r="C1616" s="152" t="s">
        <v>2312</v>
      </c>
      <c r="D1616" s="124" t="s">
        <v>657</v>
      </c>
      <c r="E1616" s="153" t="s">
        <v>2313</v>
      </c>
    </row>
    <row r="1617" customFormat="false" ht="13.8" hidden="false" customHeight="false" outlineLevel="0" collapsed="false">
      <c r="A1617" s="151" t="s">
        <v>2315</v>
      </c>
      <c r="B1617" s="152" t="s">
        <v>2265</v>
      </c>
      <c r="C1617" s="152" t="s">
        <v>2314</v>
      </c>
      <c r="D1617" s="124" t="s">
        <v>2265</v>
      </c>
      <c r="E1617" s="153"/>
    </row>
    <row r="1618" customFormat="false" ht="13.8" hidden="false" customHeight="false" outlineLevel="0" collapsed="false">
      <c r="A1618" s="177" t="s">
        <v>2317</v>
      </c>
      <c r="B1618" s="153" t="s">
        <v>1527</v>
      </c>
      <c r="C1618" s="153" t="s">
        <v>2316</v>
      </c>
      <c r="D1618" s="176" t="s">
        <v>1527</v>
      </c>
      <c r="E1618" s="153"/>
    </row>
    <row r="1619" customFormat="false" ht="13.8" hidden="false" customHeight="false" outlineLevel="0" collapsed="false">
      <c r="A1619" s="151" t="s">
        <v>2320</v>
      </c>
      <c r="B1619" s="152" t="s">
        <v>2319</v>
      </c>
      <c r="C1619" s="152" t="s">
        <v>2318</v>
      </c>
      <c r="D1619" s="124" t="s">
        <v>2319</v>
      </c>
      <c r="E1619" s="153"/>
    </row>
    <row r="1620" customFormat="false" ht="13.8" hidden="false" customHeight="false" outlineLevel="0" collapsed="false">
      <c r="A1620" s="151" t="s">
        <v>2323</v>
      </c>
      <c r="B1620" s="152" t="s">
        <v>2322</v>
      </c>
      <c r="C1620" s="152" t="s">
        <v>2321</v>
      </c>
      <c r="D1620" s="124" t="s">
        <v>2322</v>
      </c>
      <c r="E1620" s="153"/>
    </row>
    <row r="1621" customFormat="false" ht="20.85" hidden="false" customHeight="false" outlineLevel="0" collapsed="false">
      <c r="A1621" s="151" t="s">
        <v>2326</v>
      </c>
      <c r="B1621" s="152" t="s">
        <v>2325</v>
      </c>
      <c r="C1621" s="152" t="s">
        <v>2324</v>
      </c>
      <c r="D1621" s="124" t="s">
        <v>2325</v>
      </c>
      <c r="E1621" s="153"/>
    </row>
    <row r="1622" customFormat="false" ht="13.8" hidden="false" customHeight="false" outlineLevel="0" collapsed="false">
      <c r="A1622" s="151" t="s">
        <v>2329</v>
      </c>
      <c r="B1622" s="164" t="s">
        <v>2328</v>
      </c>
      <c r="C1622" s="164" t="s">
        <v>2327</v>
      </c>
      <c r="D1622" s="165" t="s">
        <v>2328</v>
      </c>
      <c r="E1622" s="153"/>
    </row>
    <row r="1623" customFormat="false" ht="13.8" hidden="false" customHeight="false" outlineLevel="0" collapsed="false">
      <c r="A1623" s="190" t="s">
        <v>2330</v>
      </c>
      <c r="B1623" s="188"/>
      <c r="C1623" s="188"/>
      <c r="D1623" s="195"/>
      <c r="E1623" s="189"/>
    </row>
    <row r="1624" customFormat="false" ht="13.8" hidden="false" customHeight="false" outlineLevel="0" collapsed="false">
      <c r="A1624" s="151" t="s">
        <v>2333</v>
      </c>
      <c r="B1624" s="152" t="s">
        <v>2332</v>
      </c>
      <c r="C1624" s="152" t="s">
        <v>2331</v>
      </c>
      <c r="D1624" s="124" t="s">
        <v>2332</v>
      </c>
      <c r="E1624" s="153"/>
    </row>
    <row r="1625" customFormat="false" ht="30.55" hidden="false" customHeight="false" outlineLevel="0" collapsed="false">
      <c r="A1625" s="151" t="s">
        <v>2336</v>
      </c>
      <c r="B1625" s="152" t="s">
        <v>2337</v>
      </c>
      <c r="C1625" s="152" t="s">
        <v>2334</v>
      </c>
      <c r="D1625" s="124"/>
      <c r="E1625" s="153" t="s">
        <v>2335</v>
      </c>
    </row>
    <row r="1626" customFormat="false" ht="13.8" hidden="false" customHeight="false" outlineLevel="0" collapsed="false">
      <c r="A1626" s="151" t="s">
        <v>2340</v>
      </c>
      <c r="B1626" s="152" t="s">
        <v>2339</v>
      </c>
      <c r="C1626" s="152" t="s">
        <v>2338</v>
      </c>
      <c r="D1626" s="124" t="s">
        <v>2339</v>
      </c>
      <c r="E1626" s="153"/>
    </row>
    <row r="1627" customFormat="false" ht="13.8" hidden="false" customHeight="false" outlineLevel="0" collapsed="false">
      <c r="A1627" s="151" t="s">
        <v>2343</v>
      </c>
      <c r="B1627" s="164" t="s">
        <v>2342</v>
      </c>
      <c r="C1627" s="164" t="s">
        <v>2341</v>
      </c>
      <c r="D1627" s="165" t="s">
        <v>2342</v>
      </c>
      <c r="E1627" s="153"/>
    </row>
    <row r="1628" customFormat="false" ht="13.8" hidden="false" customHeight="false" outlineLevel="0" collapsed="false">
      <c r="A1628" s="151" t="s">
        <v>2346</v>
      </c>
      <c r="B1628" s="152" t="s">
        <v>2345</v>
      </c>
      <c r="C1628" s="152" t="s">
        <v>2344</v>
      </c>
      <c r="D1628" s="124" t="s">
        <v>2345</v>
      </c>
      <c r="E1628" s="153"/>
    </row>
    <row r="1629" customFormat="false" ht="13.8" hidden="false" customHeight="false" outlineLevel="0" collapsed="false">
      <c r="A1629" s="151" t="s">
        <v>2349</v>
      </c>
      <c r="B1629" s="152" t="s">
        <v>2348</v>
      </c>
      <c r="C1629" s="152" t="s">
        <v>2347</v>
      </c>
      <c r="D1629" s="124" t="s">
        <v>2348</v>
      </c>
      <c r="E1629" s="153"/>
    </row>
    <row r="1630" customFormat="false" ht="13.8" hidden="false" customHeight="false" outlineLevel="0" collapsed="false">
      <c r="A1630" s="151" t="s">
        <v>2352</v>
      </c>
      <c r="B1630" s="152" t="s">
        <v>2351</v>
      </c>
      <c r="C1630" s="152" t="s">
        <v>2350</v>
      </c>
      <c r="D1630" s="124" t="s">
        <v>2351</v>
      </c>
      <c r="E1630" s="153"/>
    </row>
    <row r="1631" customFormat="false" ht="13.8" hidden="false" customHeight="false" outlineLevel="0" collapsed="false">
      <c r="A1631" s="151" t="s">
        <v>2354</v>
      </c>
      <c r="B1631" s="152" t="s">
        <v>1768</v>
      </c>
      <c r="C1631" s="152" t="s">
        <v>2353</v>
      </c>
      <c r="D1631" s="124" t="s">
        <v>1768</v>
      </c>
      <c r="E1631" s="153"/>
    </row>
    <row r="1632" customFormat="false" ht="13.8" hidden="false" customHeight="false" outlineLevel="0" collapsed="false">
      <c r="A1632" s="151" t="s">
        <v>2357</v>
      </c>
      <c r="B1632" s="152" t="s">
        <v>2356</v>
      </c>
      <c r="C1632" s="152" t="s">
        <v>2355</v>
      </c>
      <c r="D1632" s="124" t="s">
        <v>2356</v>
      </c>
      <c r="E1632" s="153"/>
    </row>
    <row r="1633" customFormat="false" ht="13.8" hidden="false" customHeight="false" outlineLevel="0" collapsed="false">
      <c r="A1633" s="190" t="s">
        <v>2360</v>
      </c>
      <c r="B1633" s="188"/>
      <c r="C1633" s="192" t="s">
        <v>2358</v>
      </c>
      <c r="D1633" s="187"/>
      <c r="E1633" s="189" t="s">
        <v>2359</v>
      </c>
    </row>
    <row r="1634" customFormat="false" ht="20.85" hidden="false" customHeight="false" outlineLevel="0" collapsed="false">
      <c r="A1634" s="151" t="s">
        <v>2364</v>
      </c>
      <c r="B1634" s="152" t="s">
        <v>2362</v>
      </c>
      <c r="C1634" s="152" t="s">
        <v>2361</v>
      </c>
      <c r="D1634" s="124" t="s">
        <v>2362</v>
      </c>
      <c r="E1634" s="153" t="s">
        <v>2363</v>
      </c>
    </row>
    <row r="1635" customFormat="false" ht="13.8" hidden="false" customHeight="false" outlineLevel="0" collapsed="false">
      <c r="A1635" s="151" t="s">
        <v>2366</v>
      </c>
      <c r="B1635" s="164" t="s">
        <v>2262</v>
      </c>
      <c r="C1635" s="164" t="s">
        <v>2365</v>
      </c>
      <c r="D1635" s="165" t="s">
        <v>2262</v>
      </c>
      <c r="E1635" s="153"/>
    </row>
    <row r="1636" customFormat="false" ht="13.8" hidden="false" customHeight="false" outlineLevel="0" collapsed="false">
      <c r="A1636" s="151" t="s">
        <v>2369</v>
      </c>
      <c r="B1636" s="152" t="s">
        <v>2368</v>
      </c>
      <c r="C1636" s="152" t="s">
        <v>2367</v>
      </c>
      <c r="D1636" s="124" t="s">
        <v>2368</v>
      </c>
      <c r="E1636" s="153"/>
    </row>
    <row r="1637" customFormat="false" ht="13.8" hidden="false" customHeight="false" outlineLevel="0" collapsed="false">
      <c r="A1637" s="151" t="s">
        <v>2371</v>
      </c>
      <c r="B1637" s="152" t="s">
        <v>2136</v>
      </c>
      <c r="C1637" s="152" t="s">
        <v>2370</v>
      </c>
      <c r="D1637" s="124" t="s">
        <v>2136</v>
      </c>
      <c r="E1637" s="153"/>
    </row>
    <row r="1638" customFormat="false" ht="13.8" hidden="false" customHeight="false" outlineLevel="0" collapsed="false">
      <c r="A1638" s="151" t="s">
        <v>2349</v>
      </c>
      <c r="B1638" s="152" t="s">
        <v>2348</v>
      </c>
      <c r="C1638" s="152" t="s">
        <v>2347</v>
      </c>
      <c r="D1638" s="124" t="s">
        <v>2348</v>
      </c>
      <c r="E1638" s="153"/>
    </row>
    <row r="1639" customFormat="false" ht="13.8" hidden="false" customHeight="false" outlineLevel="0" collapsed="false">
      <c r="A1639" s="151" t="s">
        <v>2374</v>
      </c>
      <c r="B1639" s="152" t="s">
        <v>2373</v>
      </c>
      <c r="C1639" s="152" t="s">
        <v>2372</v>
      </c>
      <c r="D1639" s="124" t="s">
        <v>2373</v>
      </c>
      <c r="E1639" s="153"/>
    </row>
    <row r="1640" customFormat="false" ht="13.8" hidden="false" customHeight="false" outlineLevel="0" collapsed="false">
      <c r="A1640" s="151" t="s">
        <v>2377</v>
      </c>
      <c r="B1640" s="164" t="s">
        <v>2376</v>
      </c>
      <c r="C1640" s="164" t="s">
        <v>2375</v>
      </c>
      <c r="D1640" s="165" t="s">
        <v>2376</v>
      </c>
      <c r="E1640" s="153"/>
    </row>
    <row r="1641" customFormat="false" ht="13.8" hidden="false" customHeight="false" outlineLevel="0" collapsed="false">
      <c r="A1641" s="151" t="s">
        <v>2379</v>
      </c>
      <c r="B1641" s="152" t="s">
        <v>2378</v>
      </c>
      <c r="C1641" s="152" t="s">
        <v>1523</v>
      </c>
      <c r="D1641" s="124" t="s">
        <v>2378</v>
      </c>
      <c r="E1641" s="153"/>
    </row>
    <row r="1642" customFormat="false" ht="13.8" hidden="false" customHeight="false" outlineLevel="0" collapsed="false">
      <c r="A1642" s="151" t="s">
        <v>2381</v>
      </c>
      <c r="B1642" s="152" t="s">
        <v>1667</v>
      </c>
      <c r="C1642" s="152" t="s">
        <v>2380</v>
      </c>
      <c r="D1642" s="124" t="s">
        <v>1667</v>
      </c>
      <c r="E1642" s="153"/>
    </row>
    <row r="1643" customFormat="false" ht="20.85" hidden="false" customHeight="false" outlineLevel="0" collapsed="false">
      <c r="A1643" s="177" t="s">
        <v>2385</v>
      </c>
      <c r="B1643" s="153" t="s">
        <v>2383</v>
      </c>
      <c r="C1643" s="153" t="s">
        <v>2382</v>
      </c>
      <c r="D1643" s="176" t="s">
        <v>2383</v>
      </c>
      <c r="E1643" s="153" t="s">
        <v>2384</v>
      </c>
    </row>
    <row r="1644" customFormat="false" ht="69.4" hidden="false" customHeight="false" outlineLevel="0" collapsed="false">
      <c r="A1644" s="163" t="s">
        <v>2388</v>
      </c>
      <c r="B1644" s="170" t="s">
        <v>1847</v>
      </c>
      <c r="C1644" s="170" t="s">
        <v>2386</v>
      </c>
      <c r="D1644" s="171"/>
      <c r="E1644" s="158" t="s">
        <v>2387</v>
      </c>
    </row>
    <row r="1645" customFormat="false" ht="20.85" hidden="false" customHeight="false" outlineLevel="0" collapsed="false">
      <c r="A1645" s="151" t="s">
        <v>2390</v>
      </c>
      <c r="B1645" s="152" t="s">
        <v>1477</v>
      </c>
      <c r="C1645" s="152" t="s">
        <v>2389</v>
      </c>
      <c r="D1645" s="124" t="s">
        <v>1477</v>
      </c>
      <c r="E1645" s="153"/>
    </row>
    <row r="1646" customFormat="false" ht="13.8" hidden="false" customHeight="false" outlineLevel="0" collapsed="false">
      <c r="A1646" s="151" t="s">
        <v>2393</v>
      </c>
      <c r="B1646" s="164" t="s">
        <v>2392</v>
      </c>
      <c r="C1646" s="164" t="s">
        <v>2391</v>
      </c>
      <c r="D1646" s="165" t="s">
        <v>2392</v>
      </c>
      <c r="E1646" s="153"/>
    </row>
    <row r="1647" customFormat="false" ht="13.8" hidden="false" customHeight="false" outlineLevel="0" collapsed="false">
      <c r="A1647" s="151" t="s">
        <v>2395</v>
      </c>
      <c r="B1647" s="152" t="s">
        <v>2394</v>
      </c>
      <c r="C1647" s="152" t="s">
        <v>1792</v>
      </c>
      <c r="D1647" s="124" t="s">
        <v>2394</v>
      </c>
      <c r="E1647" s="153"/>
    </row>
    <row r="1648" customFormat="false" ht="13.8" hidden="false" customHeight="false" outlineLevel="0" collapsed="false">
      <c r="A1648" s="151" t="s">
        <v>2398</v>
      </c>
      <c r="B1648" s="152" t="s">
        <v>2397</v>
      </c>
      <c r="C1648" s="152" t="s">
        <v>2396</v>
      </c>
      <c r="D1648" s="124" t="s">
        <v>2397</v>
      </c>
      <c r="E1648" s="153"/>
    </row>
    <row r="1649" customFormat="false" ht="20.85" hidden="false" customHeight="false" outlineLevel="0" collapsed="false">
      <c r="A1649" s="151" t="s">
        <v>2401</v>
      </c>
      <c r="B1649" s="152" t="s">
        <v>2400</v>
      </c>
      <c r="C1649" s="152" t="s">
        <v>2399</v>
      </c>
      <c r="D1649" s="124" t="s">
        <v>2400</v>
      </c>
      <c r="E1649" s="153"/>
    </row>
    <row r="1650" customFormat="false" ht="13.8" hidden="false" customHeight="false" outlineLevel="0" collapsed="false">
      <c r="A1650" s="151" t="s">
        <v>2404</v>
      </c>
      <c r="B1650" s="152" t="s">
        <v>2403</v>
      </c>
      <c r="C1650" s="152" t="s">
        <v>2402</v>
      </c>
      <c r="D1650" s="124" t="s">
        <v>2403</v>
      </c>
      <c r="E1650" s="153"/>
    </row>
    <row r="1651" customFormat="false" ht="20.85" hidden="false" customHeight="false" outlineLevel="0" collapsed="false">
      <c r="A1651" s="163" t="s">
        <v>2408</v>
      </c>
      <c r="B1651" s="170" t="s">
        <v>2409</v>
      </c>
      <c r="C1651" s="170" t="s">
        <v>2405</v>
      </c>
      <c r="D1651" s="216" t="s">
        <v>2406</v>
      </c>
      <c r="E1651" s="158" t="s">
        <v>2407</v>
      </c>
    </row>
    <row r="1652" customFormat="false" ht="69.4" hidden="false" customHeight="false" outlineLevel="0" collapsed="false">
      <c r="A1652" s="151" t="s">
        <v>2412</v>
      </c>
      <c r="B1652" s="152" t="s">
        <v>2413</v>
      </c>
      <c r="C1652" s="152" t="s">
        <v>2410</v>
      </c>
      <c r="D1652" s="124"/>
      <c r="E1652" s="153" t="s">
        <v>2411</v>
      </c>
    </row>
    <row r="1653" customFormat="false" ht="13.8" hidden="false" customHeight="false" outlineLevel="0" collapsed="false">
      <c r="A1653" s="151" t="s">
        <v>2416</v>
      </c>
      <c r="B1653" s="152" t="s">
        <v>2415</v>
      </c>
      <c r="C1653" s="152" t="s">
        <v>2414</v>
      </c>
      <c r="D1653" s="124" t="s">
        <v>2415</v>
      </c>
      <c r="E1653" s="153"/>
    </row>
    <row r="1654" customFormat="false" ht="13.8" hidden="false" customHeight="false" outlineLevel="0" collapsed="false">
      <c r="A1654" s="151" t="s">
        <v>2419</v>
      </c>
      <c r="B1654" s="164" t="s">
        <v>2418</v>
      </c>
      <c r="C1654" s="164" t="s">
        <v>2417</v>
      </c>
      <c r="D1654" s="165" t="s">
        <v>2418</v>
      </c>
      <c r="E1654" s="153"/>
    </row>
    <row r="1655" customFormat="false" ht="13.8" hidden="false" customHeight="false" outlineLevel="0" collapsed="false">
      <c r="A1655" s="151" t="s">
        <v>2422</v>
      </c>
      <c r="B1655" s="164" t="s">
        <v>2421</v>
      </c>
      <c r="C1655" s="164" t="s">
        <v>2420</v>
      </c>
      <c r="D1655" s="165" t="s">
        <v>2421</v>
      </c>
      <c r="E1655" s="153"/>
    </row>
    <row r="1656" customFormat="false" ht="13.8" hidden="false" customHeight="false" outlineLevel="0" collapsed="false">
      <c r="A1656" s="151" t="s">
        <v>2424</v>
      </c>
      <c r="B1656" s="152" t="s">
        <v>2424</v>
      </c>
      <c r="C1656" s="152" t="s">
        <v>2423</v>
      </c>
      <c r="D1656" s="124" t="s">
        <v>2424</v>
      </c>
      <c r="E1656" s="153"/>
    </row>
    <row r="1657" customFormat="false" ht="13.8" hidden="false" customHeight="false" outlineLevel="0" collapsed="false">
      <c r="A1657" s="151" t="s">
        <v>2427</v>
      </c>
      <c r="B1657" s="152" t="s">
        <v>2426</v>
      </c>
      <c r="C1657" s="152" t="s">
        <v>2425</v>
      </c>
      <c r="D1657" s="124" t="s">
        <v>2426</v>
      </c>
      <c r="E1657" s="153"/>
    </row>
    <row r="1658" customFormat="false" ht="13.8" hidden="false" customHeight="false" outlineLevel="0" collapsed="false">
      <c r="A1658" s="151" t="s">
        <v>2430</v>
      </c>
      <c r="B1658" s="164" t="s">
        <v>2429</v>
      </c>
      <c r="C1658" s="164" t="s">
        <v>2428</v>
      </c>
      <c r="D1658" s="165" t="s">
        <v>2429</v>
      </c>
      <c r="E1658" s="153"/>
    </row>
    <row r="1659" customFormat="false" ht="13.8" hidden="false" customHeight="false" outlineLevel="0" collapsed="false">
      <c r="A1659" s="151" t="s">
        <v>2433</v>
      </c>
      <c r="B1659" s="152" t="s">
        <v>2432</v>
      </c>
      <c r="C1659" s="152" t="s">
        <v>2431</v>
      </c>
      <c r="D1659" s="124" t="s">
        <v>2432</v>
      </c>
      <c r="E1659" s="153"/>
    </row>
    <row r="1660" customFormat="false" ht="20.85" hidden="false" customHeight="false" outlineLevel="0" collapsed="false">
      <c r="A1660" s="163" t="s">
        <v>2437</v>
      </c>
      <c r="B1660" s="178" t="s">
        <v>2438</v>
      </c>
      <c r="C1660" s="178" t="s">
        <v>2434</v>
      </c>
      <c r="D1660" s="179" t="s">
        <v>2435</v>
      </c>
      <c r="E1660" s="158" t="s">
        <v>2436</v>
      </c>
    </row>
    <row r="1661" customFormat="false" ht="20.85" hidden="false" customHeight="false" outlineLevel="0" collapsed="false">
      <c r="A1661" s="151" t="s">
        <v>2442</v>
      </c>
      <c r="B1661" s="152" t="s">
        <v>2443</v>
      </c>
      <c r="C1661" s="152" t="s">
        <v>2439</v>
      </c>
      <c r="D1661" s="187" t="s">
        <v>2440</v>
      </c>
      <c r="E1661" s="153" t="s">
        <v>2441</v>
      </c>
    </row>
    <row r="1662" customFormat="false" ht="20.85" hidden="false" customHeight="false" outlineLevel="0" collapsed="false">
      <c r="A1662" s="151" t="s">
        <v>2445</v>
      </c>
      <c r="B1662" s="152" t="s">
        <v>2444</v>
      </c>
      <c r="C1662" s="152" t="s">
        <v>2289</v>
      </c>
      <c r="D1662" s="124" t="s">
        <v>2444</v>
      </c>
      <c r="E1662" s="153"/>
    </row>
    <row r="1663" customFormat="false" ht="13.8" hidden="false" customHeight="false" outlineLevel="0" collapsed="false">
      <c r="A1663" s="151" t="s">
        <v>2448</v>
      </c>
      <c r="B1663" s="152" t="s">
        <v>2447</v>
      </c>
      <c r="C1663" s="152" t="s">
        <v>2446</v>
      </c>
      <c r="D1663" s="124" t="s">
        <v>2447</v>
      </c>
      <c r="E1663" s="153"/>
    </row>
    <row r="1664" customFormat="false" ht="13.8" hidden="false" customHeight="false" outlineLevel="0" collapsed="false">
      <c r="A1664" s="151" t="s">
        <v>2451</v>
      </c>
      <c r="B1664" s="152" t="s">
        <v>2450</v>
      </c>
      <c r="C1664" s="152" t="s">
        <v>2449</v>
      </c>
      <c r="D1664" s="124" t="s">
        <v>2450</v>
      </c>
      <c r="E1664" s="153"/>
    </row>
    <row r="1665" customFormat="false" ht="13.8" hidden="false" customHeight="false" outlineLevel="0" collapsed="false">
      <c r="A1665" s="151" t="s">
        <v>2453</v>
      </c>
      <c r="B1665" s="164" t="s">
        <v>1727</v>
      </c>
      <c r="C1665" s="164" t="s">
        <v>2452</v>
      </c>
      <c r="D1665" s="165" t="s">
        <v>1727</v>
      </c>
      <c r="E1665" s="153"/>
    </row>
    <row r="1666" customFormat="false" ht="13.8" hidden="false" customHeight="false" outlineLevel="0" collapsed="false">
      <c r="A1666" s="151" t="s">
        <v>2456</v>
      </c>
      <c r="B1666" s="152" t="s">
        <v>2455</v>
      </c>
      <c r="C1666" s="152" t="s">
        <v>2454</v>
      </c>
      <c r="D1666" s="124" t="s">
        <v>2455</v>
      </c>
      <c r="E1666" s="153"/>
    </row>
    <row r="1667" customFormat="false" ht="13.8" hidden="false" customHeight="false" outlineLevel="0" collapsed="false">
      <c r="A1667" s="151" t="s">
        <v>2458</v>
      </c>
      <c r="B1667" s="152" t="s">
        <v>1612</v>
      </c>
      <c r="C1667" s="152" t="s">
        <v>2457</v>
      </c>
      <c r="D1667" s="124" t="s">
        <v>1612</v>
      </c>
      <c r="E1667" s="153"/>
    </row>
    <row r="1668" customFormat="false" ht="13.8" hidden="false" customHeight="false" outlineLevel="0" collapsed="false">
      <c r="A1668" s="151" t="s">
        <v>2461</v>
      </c>
      <c r="B1668" s="152" t="s">
        <v>2460</v>
      </c>
      <c r="C1668" s="152" t="s">
        <v>2459</v>
      </c>
      <c r="D1668" s="124" t="s">
        <v>2460</v>
      </c>
      <c r="E1668" s="153"/>
    </row>
    <row r="1669" customFormat="false" ht="30.55" hidden="false" customHeight="false" outlineLevel="0" collapsed="false">
      <c r="A1669" s="163" t="s">
        <v>2465</v>
      </c>
      <c r="B1669" s="170" t="s">
        <v>2466</v>
      </c>
      <c r="C1669" s="170" t="s">
        <v>2462</v>
      </c>
      <c r="D1669" s="159" t="s">
        <v>2463</v>
      </c>
      <c r="E1669" s="158" t="s">
        <v>2464</v>
      </c>
    </row>
    <row r="1670" customFormat="false" ht="13.8" hidden="false" customHeight="false" outlineLevel="0" collapsed="false">
      <c r="A1670" s="151" t="s">
        <v>2468</v>
      </c>
      <c r="B1670" s="152" t="s">
        <v>2469</v>
      </c>
      <c r="C1670" s="152" t="s">
        <v>2467</v>
      </c>
      <c r="D1670" s="124"/>
      <c r="E1670" s="153"/>
    </row>
    <row r="1671" customFormat="false" ht="13.8" hidden="false" customHeight="false" outlineLevel="0" collapsed="false">
      <c r="A1671" s="151" t="s">
        <v>2472</v>
      </c>
      <c r="B1671" s="152" t="s">
        <v>2471</v>
      </c>
      <c r="C1671" s="152" t="s">
        <v>2470</v>
      </c>
      <c r="D1671" s="124" t="s">
        <v>2471</v>
      </c>
      <c r="E1671" s="153"/>
    </row>
    <row r="1672" customFormat="false" ht="13.8" hidden="false" customHeight="false" outlineLevel="0" collapsed="false">
      <c r="A1672" s="151" t="s">
        <v>2474</v>
      </c>
      <c r="B1672" s="152" t="s">
        <v>1612</v>
      </c>
      <c r="C1672" s="152" t="s">
        <v>2473</v>
      </c>
      <c r="D1672" s="124" t="s">
        <v>1612</v>
      </c>
      <c r="E1672" s="153"/>
    </row>
    <row r="1673" customFormat="false" ht="13.8" hidden="false" customHeight="false" outlineLevel="0" collapsed="false">
      <c r="A1673" s="151" t="s">
        <v>2477</v>
      </c>
      <c r="B1673" s="152" t="s">
        <v>2476</v>
      </c>
      <c r="C1673" s="152" t="s">
        <v>2475</v>
      </c>
      <c r="D1673" s="124" t="s">
        <v>2476</v>
      </c>
      <c r="E1673" s="153"/>
    </row>
    <row r="1674" customFormat="false" ht="13.8" hidden="false" customHeight="false" outlineLevel="0" collapsed="false">
      <c r="A1674" s="151" t="s">
        <v>2479</v>
      </c>
      <c r="B1674" s="152" t="s">
        <v>2415</v>
      </c>
      <c r="C1674" s="152" t="s">
        <v>2478</v>
      </c>
      <c r="D1674" s="124" t="s">
        <v>2415</v>
      </c>
      <c r="E1674" s="153"/>
    </row>
    <row r="1675" customFormat="false" ht="13.8" hidden="false" customHeight="false" outlineLevel="0" collapsed="false">
      <c r="A1675" s="151" t="s">
        <v>2482</v>
      </c>
      <c r="B1675" s="152" t="s">
        <v>2481</v>
      </c>
      <c r="C1675" s="152" t="s">
        <v>2480</v>
      </c>
      <c r="D1675" s="124" t="s">
        <v>2481</v>
      </c>
      <c r="E1675" s="153"/>
    </row>
    <row r="1676" customFormat="false" ht="13.8" hidden="false" customHeight="false" outlineLevel="0" collapsed="false">
      <c r="A1676" s="151" t="s">
        <v>854</v>
      </c>
      <c r="B1676" s="152" t="s">
        <v>2484</v>
      </c>
      <c r="C1676" s="152" t="s">
        <v>2483</v>
      </c>
      <c r="D1676" s="124" t="s">
        <v>2484</v>
      </c>
      <c r="E1676" s="153"/>
    </row>
    <row r="1677" customFormat="false" ht="13.8" hidden="false" customHeight="false" outlineLevel="0" collapsed="false">
      <c r="A1677" s="151" t="s">
        <v>2487</v>
      </c>
      <c r="B1677" s="152" t="s">
        <v>2486</v>
      </c>
      <c r="C1677" s="152" t="s">
        <v>2485</v>
      </c>
      <c r="D1677" s="124" t="s">
        <v>2486</v>
      </c>
      <c r="E1677" s="153"/>
    </row>
    <row r="1678" customFormat="false" ht="30.55" hidden="false" customHeight="false" outlineLevel="0" collapsed="false">
      <c r="A1678" s="163" t="s">
        <v>2490</v>
      </c>
      <c r="B1678" s="170" t="s">
        <v>2491</v>
      </c>
      <c r="C1678" s="170" t="s">
        <v>2488</v>
      </c>
      <c r="D1678" s="159" t="s">
        <v>2463</v>
      </c>
      <c r="E1678" s="158" t="s">
        <v>2489</v>
      </c>
    </row>
    <row r="1679" customFormat="false" ht="40.25" hidden="false" customHeight="false" outlineLevel="0" collapsed="false">
      <c r="A1679" s="151" t="s">
        <v>2495</v>
      </c>
      <c r="B1679" s="164" t="s">
        <v>2496</v>
      </c>
      <c r="C1679" s="164" t="s">
        <v>2492</v>
      </c>
      <c r="D1679" s="187" t="s">
        <v>2493</v>
      </c>
      <c r="E1679" s="153" t="s">
        <v>2494</v>
      </c>
    </row>
    <row r="1680" customFormat="false" ht="13.8" hidden="false" customHeight="false" outlineLevel="0" collapsed="false">
      <c r="A1680" s="151" t="s">
        <v>831</v>
      </c>
      <c r="B1680" s="164" t="s">
        <v>2498</v>
      </c>
      <c r="C1680" s="164" t="s">
        <v>2497</v>
      </c>
      <c r="D1680" s="165" t="s">
        <v>2498</v>
      </c>
      <c r="E1680" s="153"/>
    </row>
    <row r="1681" customFormat="false" ht="13.8" hidden="false" customHeight="false" outlineLevel="0" collapsed="false">
      <c r="A1681" s="151" t="s">
        <v>836</v>
      </c>
      <c r="B1681" s="152" t="s">
        <v>2500</v>
      </c>
      <c r="C1681" s="152" t="s">
        <v>2499</v>
      </c>
      <c r="D1681" s="124" t="s">
        <v>2500</v>
      </c>
      <c r="E1681" s="153"/>
    </row>
    <row r="1682" customFormat="false" ht="13.8" hidden="false" customHeight="false" outlineLevel="0" collapsed="false">
      <c r="A1682" s="151" t="s">
        <v>2503</v>
      </c>
      <c r="B1682" s="152" t="s">
        <v>2502</v>
      </c>
      <c r="C1682" s="152" t="s">
        <v>2501</v>
      </c>
      <c r="D1682" s="124" t="s">
        <v>2502</v>
      </c>
      <c r="E1682" s="153"/>
    </row>
    <row r="1683" customFormat="false" ht="13.8" hidden="false" customHeight="false" outlineLevel="0" collapsed="false">
      <c r="A1683" s="151" t="s">
        <v>2506</v>
      </c>
      <c r="B1683" s="152" t="s">
        <v>2505</v>
      </c>
      <c r="C1683" s="152" t="s">
        <v>2504</v>
      </c>
      <c r="D1683" s="124" t="s">
        <v>2505</v>
      </c>
      <c r="E1683" s="153"/>
    </row>
    <row r="1684" customFormat="false" ht="20.85" hidden="false" customHeight="false" outlineLevel="0" collapsed="false">
      <c r="A1684" s="151" t="s">
        <v>811</v>
      </c>
      <c r="B1684" s="152" t="s">
        <v>2508</v>
      </c>
      <c r="C1684" s="152" t="s">
        <v>2507</v>
      </c>
      <c r="D1684" s="124" t="s">
        <v>2508</v>
      </c>
      <c r="E1684" s="153"/>
    </row>
    <row r="1685" customFormat="false" ht="13.8" hidden="false" customHeight="false" outlineLevel="0" collapsed="false">
      <c r="A1685" s="151" t="s">
        <v>2511</v>
      </c>
      <c r="B1685" s="152" t="s">
        <v>2510</v>
      </c>
      <c r="C1685" s="152" t="s">
        <v>2509</v>
      </c>
      <c r="D1685" s="124" t="s">
        <v>2510</v>
      </c>
      <c r="E1685" s="153"/>
    </row>
    <row r="1686" customFormat="false" ht="13.8" hidden="false" customHeight="false" outlineLevel="0" collapsed="false">
      <c r="A1686" s="151" t="s">
        <v>2514</v>
      </c>
      <c r="B1686" s="152" t="s">
        <v>2513</v>
      </c>
      <c r="C1686" s="152" t="s">
        <v>2512</v>
      </c>
      <c r="D1686" s="124" t="s">
        <v>2513</v>
      </c>
      <c r="E1686" s="153"/>
    </row>
    <row r="1687" customFormat="false" ht="30.55" hidden="false" customHeight="false" outlineLevel="0" collapsed="false">
      <c r="A1687" s="163" t="s">
        <v>2517</v>
      </c>
      <c r="B1687" s="170" t="s">
        <v>2491</v>
      </c>
      <c r="C1687" s="170" t="s">
        <v>2515</v>
      </c>
      <c r="D1687" s="159" t="s">
        <v>2463</v>
      </c>
      <c r="E1687" s="158" t="s">
        <v>2516</v>
      </c>
    </row>
    <row r="1688" customFormat="false" ht="30.55" hidden="false" customHeight="false" outlineLevel="0" collapsed="false">
      <c r="A1688" s="151" t="s">
        <v>2521</v>
      </c>
      <c r="B1688" s="152" t="s">
        <v>2522</v>
      </c>
      <c r="C1688" s="152" t="s">
        <v>2518</v>
      </c>
      <c r="D1688" s="217" t="s">
        <v>2519</v>
      </c>
      <c r="E1688" s="153" t="s">
        <v>2520</v>
      </c>
    </row>
    <row r="1689" customFormat="false" ht="13.8" hidden="false" customHeight="false" outlineLevel="0" collapsed="false">
      <c r="A1689" s="151" t="s">
        <v>2524</v>
      </c>
      <c r="B1689" s="164" t="s">
        <v>2262</v>
      </c>
      <c r="C1689" s="164" t="s">
        <v>2523</v>
      </c>
      <c r="D1689" s="165" t="s">
        <v>2262</v>
      </c>
      <c r="E1689" s="153"/>
    </row>
    <row r="1690" customFormat="false" ht="13.8" hidden="false" customHeight="false" outlineLevel="0" collapsed="false">
      <c r="A1690" s="151" t="s">
        <v>2527</v>
      </c>
      <c r="B1690" s="152" t="s">
        <v>2526</v>
      </c>
      <c r="C1690" s="152" t="s">
        <v>2525</v>
      </c>
      <c r="D1690" s="124" t="s">
        <v>2526</v>
      </c>
      <c r="E1690" s="153"/>
    </row>
    <row r="1691" customFormat="false" ht="13.8" hidden="false" customHeight="false" outlineLevel="0" collapsed="false">
      <c r="A1691" s="151" t="s">
        <v>2529</v>
      </c>
      <c r="B1691" s="164" t="s">
        <v>2528</v>
      </c>
      <c r="C1691" s="164" t="s">
        <v>2276</v>
      </c>
      <c r="D1691" s="165" t="s">
        <v>2528</v>
      </c>
      <c r="E1691" s="153"/>
    </row>
    <row r="1692" customFormat="false" ht="13.8" hidden="false" customHeight="false" outlineLevel="0" collapsed="false">
      <c r="A1692" s="151" t="s">
        <v>2532</v>
      </c>
      <c r="B1692" s="164" t="s">
        <v>2531</v>
      </c>
      <c r="C1692" s="164" t="s">
        <v>2530</v>
      </c>
      <c r="D1692" s="165" t="s">
        <v>2531</v>
      </c>
      <c r="E1692" s="153"/>
    </row>
    <row r="1693" customFormat="false" ht="13.8" hidden="false" customHeight="false" outlineLevel="0" collapsed="false">
      <c r="A1693" s="151" t="s">
        <v>848</v>
      </c>
      <c r="B1693" s="152" t="s">
        <v>2534</v>
      </c>
      <c r="C1693" s="152" t="s">
        <v>2533</v>
      </c>
      <c r="D1693" s="124" t="s">
        <v>2534</v>
      </c>
      <c r="E1693" s="153"/>
    </row>
    <row r="1694" customFormat="false" ht="13.8" hidden="false" customHeight="false" outlineLevel="0" collapsed="false">
      <c r="A1694" s="151" t="s">
        <v>2537</v>
      </c>
      <c r="B1694" s="152" t="s">
        <v>2536</v>
      </c>
      <c r="C1694" s="152" t="s">
        <v>2535</v>
      </c>
      <c r="D1694" s="124" t="s">
        <v>2536</v>
      </c>
      <c r="E1694" s="153"/>
    </row>
    <row r="1695" customFormat="false" ht="13.8" hidden="false" customHeight="false" outlineLevel="0" collapsed="false">
      <c r="A1695" s="151" t="s">
        <v>2540</v>
      </c>
      <c r="B1695" s="152" t="s">
        <v>2539</v>
      </c>
      <c r="C1695" s="152" t="s">
        <v>2538</v>
      </c>
      <c r="D1695" s="124" t="s">
        <v>2539</v>
      </c>
      <c r="E1695" s="153"/>
    </row>
    <row r="1696" customFormat="false" ht="30.55" hidden="false" customHeight="false" outlineLevel="0" collapsed="false">
      <c r="A1696" s="163" t="s">
        <v>2543</v>
      </c>
      <c r="B1696" s="170" t="s">
        <v>2491</v>
      </c>
      <c r="C1696" s="170" t="s">
        <v>2541</v>
      </c>
      <c r="D1696" s="159" t="s">
        <v>2463</v>
      </c>
      <c r="E1696" s="158" t="s">
        <v>2542</v>
      </c>
    </row>
    <row r="1697" customFormat="false" ht="59.7" hidden="false" customHeight="false" outlineLevel="0" collapsed="false">
      <c r="A1697" s="151" t="s">
        <v>2547</v>
      </c>
      <c r="B1697" s="152" t="s">
        <v>2548</v>
      </c>
      <c r="C1697" s="152" t="s">
        <v>2544</v>
      </c>
      <c r="D1697" s="187" t="s">
        <v>2545</v>
      </c>
      <c r="E1697" s="153" t="s">
        <v>2546</v>
      </c>
    </row>
    <row r="1698" customFormat="false" ht="20.85" hidden="false" customHeight="false" outlineLevel="0" collapsed="false">
      <c r="A1698" s="163" t="s">
        <v>2552</v>
      </c>
      <c r="B1698" s="170" t="s">
        <v>1388</v>
      </c>
      <c r="C1698" s="170" t="s">
        <v>2549</v>
      </c>
      <c r="D1698" s="159" t="s">
        <v>2550</v>
      </c>
      <c r="E1698" s="158" t="s">
        <v>2551</v>
      </c>
    </row>
    <row r="1699" customFormat="false" ht="13.8" hidden="false" customHeight="false" outlineLevel="0" collapsed="false">
      <c r="A1699" s="151" t="s">
        <v>2555</v>
      </c>
      <c r="B1699" s="152" t="s">
        <v>2554</v>
      </c>
      <c r="C1699" s="152" t="s">
        <v>2553</v>
      </c>
      <c r="D1699" s="124" t="s">
        <v>2554</v>
      </c>
      <c r="E1699" s="153"/>
    </row>
    <row r="1700" customFormat="false" ht="13.8" hidden="false" customHeight="false" outlineLevel="0" collapsed="false">
      <c r="A1700" s="151" t="s">
        <v>2558</v>
      </c>
      <c r="B1700" s="152" t="s">
        <v>2557</v>
      </c>
      <c r="C1700" s="152" t="s">
        <v>2556</v>
      </c>
      <c r="D1700" s="124" t="s">
        <v>2557</v>
      </c>
      <c r="E1700" s="153"/>
    </row>
    <row r="1701" customFormat="false" ht="13.8" hidden="false" customHeight="false" outlineLevel="0" collapsed="false">
      <c r="A1701" s="151" t="s">
        <v>2561</v>
      </c>
      <c r="B1701" s="152" t="s">
        <v>2560</v>
      </c>
      <c r="C1701" s="152" t="s">
        <v>2559</v>
      </c>
      <c r="D1701" s="124" t="s">
        <v>2560</v>
      </c>
      <c r="E1701" s="153"/>
    </row>
    <row r="1702" customFormat="false" ht="13.8" hidden="false" customHeight="false" outlineLevel="0" collapsed="false">
      <c r="A1702" s="151" t="s">
        <v>2564</v>
      </c>
      <c r="B1702" s="152" t="s">
        <v>2563</v>
      </c>
      <c r="C1702" s="152" t="s">
        <v>2562</v>
      </c>
      <c r="D1702" s="124" t="s">
        <v>2563</v>
      </c>
      <c r="E1702" s="153"/>
    </row>
    <row r="1703" customFormat="false" ht="13.8" hidden="false" customHeight="false" outlineLevel="0" collapsed="false">
      <c r="A1703" s="151" t="s">
        <v>2567</v>
      </c>
      <c r="B1703" s="152" t="s">
        <v>2566</v>
      </c>
      <c r="C1703" s="152" t="s">
        <v>2565</v>
      </c>
      <c r="D1703" s="124" t="s">
        <v>2566</v>
      </c>
      <c r="E1703" s="153"/>
    </row>
    <row r="1704" customFormat="false" ht="13.8" hidden="false" customHeight="false" outlineLevel="0" collapsed="false">
      <c r="A1704" s="151" t="s">
        <v>2570</v>
      </c>
      <c r="B1704" s="152" t="s">
        <v>2569</v>
      </c>
      <c r="C1704" s="152" t="s">
        <v>2568</v>
      </c>
      <c r="D1704" s="124" t="s">
        <v>2569</v>
      </c>
      <c r="E1704" s="153"/>
    </row>
    <row r="1705" customFormat="false" ht="30.55" hidden="false" customHeight="false" outlineLevel="0" collapsed="false">
      <c r="A1705" s="163" t="s">
        <v>2573</v>
      </c>
      <c r="B1705" s="170" t="s">
        <v>2491</v>
      </c>
      <c r="C1705" s="170" t="s">
        <v>2571</v>
      </c>
      <c r="D1705" s="159" t="s">
        <v>2463</v>
      </c>
      <c r="E1705" s="158" t="s">
        <v>2572</v>
      </c>
    </row>
    <row r="1706" customFormat="false" ht="13.8" hidden="false" customHeight="false" outlineLevel="0" collapsed="false">
      <c r="A1706" s="190" t="s">
        <v>2577</v>
      </c>
      <c r="B1706" s="188" t="s">
        <v>2578</v>
      </c>
      <c r="C1706" s="188" t="s">
        <v>2574</v>
      </c>
      <c r="D1706" s="187" t="s">
        <v>2575</v>
      </c>
      <c r="E1706" s="189" t="s">
        <v>2576</v>
      </c>
    </row>
    <row r="1707" customFormat="false" ht="30.55" hidden="false" customHeight="false" outlineLevel="0" collapsed="false">
      <c r="A1707" s="163" t="s">
        <v>2582</v>
      </c>
      <c r="B1707" s="170" t="s">
        <v>2580</v>
      </c>
      <c r="C1707" s="170" t="s">
        <v>2579</v>
      </c>
      <c r="D1707" s="171" t="s">
        <v>2580</v>
      </c>
      <c r="E1707" s="158" t="s">
        <v>2581</v>
      </c>
    </row>
    <row r="1708" customFormat="false" ht="20.85" hidden="false" customHeight="false" outlineLevel="0" collapsed="false">
      <c r="A1708" s="151" t="s">
        <v>2585</v>
      </c>
      <c r="B1708" s="152" t="s">
        <v>2584</v>
      </c>
      <c r="C1708" s="152" t="s">
        <v>2583</v>
      </c>
      <c r="D1708" s="124" t="s">
        <v>2584</v>
      </c>
      <c r="E1708" s="153"/>
    </row>
    <row r="1709" customFormat="false" ht="13.8" hidden="false" customHeight="false" outlineLevel="0" collapsed="false">
      <c r="A1709" s="151" t="s">
        <v>2588</v>
      </c>
      <c r="B1709" s="164" t="s">
        <v>2587</v>
      </c>
      <c r="C1709" s="164" t="s">
        <v>2586</v>
      </c>
      <c r="D1709" s="165" t="s">
        <v>2587</v>
      </c>
      <c r="E1709" s="153"/>
    </row>
    <row r="1710" customFormat="false" ht="13.8" hidden="false" customHeight="false" outlineLevel="0" collapsed="false">
      <c r="A1710" s="151" t="s">
        <v>2590</v>
      </c>
      <c r="B1710" s="152" t="s">
        <v>48</v>
      </c>
      <c r="C1710" s="152" t="s">
        <v>2589</v>
      </c>
      <c r="D1710" s="124" t="s">
        <v>48</v>
      </c>
      <c r="E1710" s="153"/>
    </row>
    <row r="1711" customFormat="false" ht="13.8" hidden="false" customHeight="false" outlineLevel="0" collapsed="false">
      <c r="A1711" s="151" t="s">
        <v>2593</v>
      </c>
      <c r="B1711" s="152" t="s">
        <v>2592</v>
      </c>
      <c r="C1711" s="152" t="s">
        <v>2591</v>
      </c>
      <c r="D1711" s="124" t="s">
        <v>2592</v>
      </c>
      <c r="E1711" s="153"/>
    </row>
    <row r="1712" customFormat="false" ht="13.8" hidden="false" customHeight="false" outlineLevel="0" collapsed="false">
      <c r="A1712" s="151" t="s">
        <v>886</v>
      </c>
      <c r="B1712" s="152" t="s">
        <v>1402</v>
      </c>
      <c r="C1712" s="152" t="s">
        <v>2594</v>
      </c>
      <c r="D1712" s="124" t="s">
        <v>1402</v>
      </c>
      <c r="E1712" s="153"/>
    </row>
    <row r="1713" customFormat="false" ht="20.85" hidden="false" customHeight="false" outlineLevel="0" collapsed="false">
      <c r="A1713" s="151" t="s">
        <v>2597</v>
      </c>
      <c r="B1713" s="152" t="s">
        <v>2596</v>
      </c>
      <c r="C1713" s="152" t="s">
        <v>2595</v>
      </c>
      <c r="D1713" s="124" t="s">
        <v>2596</v>
      </c>
      <c r="E1713" s="153"/>
    </row>
    <row r="1714" customFormat="false" ht="30.55" hidden="false" customHeight="false" outlineLevel="0" collapsed="false">
      <c r="A1714" s="163" t="s">
        <v>2600</v>
      </c>
      <c r="B1714" s="170" t="s">
        <v>2491</v>
      </c>
      <c r="C1714" s="170" t="s">
        <v>2598</v>
      </c>
      <c r="D1714" s="159" t="s">
        <v>2463</v>
      </c>
      <c r="E1714" s="158" t="s">
        <v>2599</v>
      </c>
    </row>
    <row r="1715" customFormat="false" ht="13.8" hidden="false" customHeight="false" outlineLevel="0" collapsed="false">
      <c r="A1715" s="190" t="s">
        <v>2577</v>
      </c>
      <c r="B1715" s="188" t="s">
        <v>2603</v>
      </c>
      <c r="C1715" s="188" t="s">
        <v>2601</v>
      </c>
      <c r="D1715" s="187" t="s">
        <v>2602</v>
      </c>
      <c r="E1715" s="189" t="s">
        <v>2576</v>
      </c>
    </row>
    <row r="1716" customFormat="false" ht="20.85" hidden="false" customHeight="false" outlineLevel="0" collapsed="false">
      <c r="A1716" s="163" t="s">
        <v>2607</v>
      </c>
      <c r="B1716" s="178" t="s">
        <v>2438</v>
      </c>
      <c r="C1716" s="178" t="s">
        <v>2604</v>
      </c>
      <c r="D1716" s="179" t="s">
        <v>2605</v>
      </c>
      <c r="E1716" s="158" t="s">
        <v>2606</v>
      </c>
    </row>
    <row r="1717" customFormat="false" ht="13.8" hidden="false" customHeight="false" outlineLevel="0" collapsed="false">
      <c r="A1717" s="151" t="s">
        <v>2610</v>
      </c>
      <c r="B1717" s="152" t="s">
        <v>2609</v>
      </c>
      <c r="C1717" s="152" t="s">
        <v>2608</v>
      </c>
      <c r="D1717" s="124" t="s">
        <v>2609</v>
      </c>
      <c r="E1717" s="153"/>
    </row>
    <row r="1718" customFormat="false" ht="13.8" hidden="false" customHeight="false" outlineLevel="0" collapsed="false">
      <c r="A1718" s="151" t="s">
        <v>2612</v>
      </c>
      <c r="B1718" s="152" t="s">
        <v>52</v>
      </c>
      <c r="C1718" s="152" t="s">
        <v>2611</v>
      </c>
      <c r="D1718" s="124" t="s">
        <v>52</v>
      </c>
      <c r="E1718" s="153"/>
    </row>
    <row r="1719" customFormat="false" ht="13.8" hidden="false" customHeight="false" outlineLevel="0" collapsed="false">
      <c r="A1719" s="151" t="s">
        <v>2614</v>
      </c>
      <c r="B1719" s="164" t="s">
        <v>1587</v>
      </c>
      <c r="C1719" s="164" t="s">
        <v>2613</v>
      </c>
      <c r="D1719" s="165" t="s">
        <v>1587</v>
      </c>
      <c r="E1719" s="153"/>
    </row>
    <row r="1720" customFormat="false" ht="13.8" hidden="false" customHeight="false" outlineLevel="0" collapsed="false">
      <c r="A1720" s="151" t="s">
        <v>2616</v>
      </c>
      <c r="B1720" s="152" t="s">
        <v>1477</v>
      </c>
      <c r="C1720" s="152" t="s">
        <v>2615</v>
      </c>
      <c r="D1720" s="124" t="s">
        <v>1477</v>
      </c>
      <c r="E1720" s="153"/>
    </row>
    <row r="1721" customFormat="false" ht="13.8" hidden="false" customHeight="false" outlineLevel="0" collapsed="false">
      <c r="A1721" s="151" t="s">
        <v>817</v>
      </c>
      <c r="B1721" s="152" t="s">
        <v>1431</v>
      </c>
      <c r="C1721" s="152" t="s">
        <v>2617</v>
      </c>
      <c r="D1721" s="124" t="s">
        <v>1431</v>
      </c>
      <c r="E1721" s="153"/>
    </row>
    <row r="1722" customFormat="false" ht="13.8" hidden="false" customHeight="false" outlineLevel="0" collapsed="false">
      <c r="A1722" s="151" t="s">
        <v>2620</v>
      </c>
      <c r="B1722" s="152" t="s">
        <v>2619</v>
      </c>
      <c r="C1722" s="152" t="s">
        <v>2618</v>
      </c>
      <c r="D1722" s="124" t="s">
        <v>2619</v>
      </c>
      <c r="E1722" s="153"/>
    </row>
    <row r="1723" customFormat="false" ht="20.85" hidden="false" customHeight="false" outlineLevel="0" collapsed="false">
      <c r="A1723" s="177" t="s">
        <v>2624</v>
      </c>
      <c r="B1723" s="153" t="s">
        <v>2625</v>
      </c>
      <c r="C1723" s="153" t="s">
        <v>2621</v>
      </c>
      <c r="D1723" s="187" t="s">
        <v>2622</v>
      </c>
      <c r="E1723" s="153" t="s">
        <v>2623</v>
      </c>
    </row>
    <row r="1724" customFormat="false" ht="20.85" hidden="false" customHeight="false" outlineLevel="0" collapsed="false">
      <c r="A1724" s="190" t="s">
        <v>2577</v>
      </c>
      <c r="B1724" s="188" t="s">
        <v>2628</v>
      </c>
      <c r="C1724" s="188" t="s">
        <v>2626</v>
      </c>
      <c r="D1724" s="187" t="s">
        <v>2627</v>
      </c>
      <c r="E1724" s="189" t="s">
        <v>2576</v>
      </c>
    </row>
    <row r="1725" customFormat="false" ht="20.85" hidden="false" customHeight="false" outlineLevel="0" collapsed="false">
      <c r="A1725" s="163" t="s">
        <v>2632</v>
      </c>
      <c r="B1725" s="178" t="s">
        <v>2438</v>
      </c>
      <c r="C1725" s="178" t="s">
        <v>2629</v>
      </c>
      <c r="D1725" s="179" t="s">
        <v>2630</v>
      </c>
      <c r="E1725" s="158" t="s">
        <v>2631</v>
      </c>
    </row>
    <row r="1726" customFormat="false" ht="13.8" hidden="false" customHeight="false" outlineLevel="0" collapsed="false">
      <c r="A1726" s="151" t="s">
        <v>2635</v>
      </c>
      <c r="B1726" s="152" t="s">
        <v>2634</v>
      </c>
      <c r="C1726" s="152" t="s">
        <v>2633</v>
      </c>
      <c r="D1726" s="124" t="s">
        <v>2634</v>
      </c>
      <c r="E1726" s="153"/>
    </row>
    <row r="1727" customFormat="false" ht="13.8" hidden="false" customHeight="false" outlineLevel="0" collapsed="false">
      <c r="A1727" s="151" t="s">
        <v>2638</v>
      </c>
      <c r="B1727" s="152" t="s">
        <v>2637</v>
      </c>
      <c r="C1727" s="152" t="s">
        <v>2636</v>
      </c>
      <c r="D1727" s="124" t="s">
        <v>2637</v>
      </c>
      <c r="E1727" s="153"/>
    </row>
    <row r="1728" customFormat="false" ht="13.8" hidden="false" customHeight="false" outlineLevel="0" collapsed="false">
      <c r="A1728" s="151" t="s">
        <v>2640</v>
      </c>
      <c r="B1728" s="152" t="s">
        <v>1402</v>
      </c>
      <c r="C1728" s="152" t="s">
        <v>2639</v>
      </c>
      <c r="D1728" s="124" t="s">
        <v>1402</v>
      </c>
      <c r="E1728" s="153"/>
    </row>
    <row r="1729" customFormat="false" ht="13.8" hidden="false" customHeight="false" outlineLevel="0" collapsed="false">
      <c r="A1729" s="151" t="s">
        <v>2643</v>
      </c>
      <c r="B1729" s="164" t="s">
        <v>2642</v>
      </c>
      <c r="C1729" s="164" t="s">
        <v>2641</v>
      </c>
      <c r="D1729" s="165" t="s">
        <v>2642</v>
      </c>
      <c r="E1729" s="153"/>
    </row>
    <row r="1730" customFormat="false" ht="13.8" hidden="false" customHeight="false" outlineLevel="0" collapsed="false">
      <c r="A1730" s="151" t="s">
        <v>2645</v>
      </c>
      <c r="B1730" s="152" t="s">
        <v>2566</v>
      </c>
      <c r="C1730" s="152" t="s">
        <v>2644</v>
      </c>
      <c r="D1730" s="124" t="s">
        <v>2566</v>
      </c>
      <c r="E1730" s="153"/>
    </row>
    <row r="1731" customFormat="false" ht="13.8" hidden="false" customHeight="false" outlineLevel="0" collapsed="false">
      <c r="A1731" s="151" t="s">
        <v>893</v>
      </c>
      <c r="B1731" s="152" t="s">
        <v>2647</v>
      </c>
      <c r="C1731" s="152" t="s">
        <v>2646</v>
      </c>
      <c r="D1731" s="124" t="s">
        <v>2647</v>
      </c>
      <c r="E1731" s="153"/>
    </row>
    <row r="1732" customFormat="false" ht="13.8" hidden="false" customHeight="false" outlineLevel="0" collapsed="false">
      <c r="A1732" s="177" t="s">
        <v>2650</v>
      </c>
      <c r="B1732" s="153" t="s">
        <v>176</v>
      </c>
      <c r="C1732" s="153" t="s">
        <v>2648</v>
      </c>
      <c r="D1732" s="176"/>
      <c r="E1732" s="153" t="s">
        <v>2649</v>
      </c>
    </row>
    <row r="1733" customFormat="false" ht="30.55" hidden="false" customHeight="false" outlineLevel="0" collapsed="false">
      <c r="A1733" s="190" t="s">
        <v>2577</v>
      </c>
      <c r="B1733" s="188" t="s">
        <v>2654</v>
      </c>
      <c r="C1733" s="188" t="s">
        <v>2651</v>
      </c>
      <c r="D1733" s="187" t="s">
        <v>2652</v>
      </c>
      <c r="E1733" s="189" t="s">
        <v>2653</v>
      </c>
    </row>
    <row r="1734" customFormat="false" ht="20.85" hidden="false" customHeight="false" outlineLevel="0" collapsed="false">
      <c r="A1734" s="163" t="s">
        <v>2657</v>
      </c>
      <c r="B1734" s="170" t="s">
        <v>2658</v>
      </c>
      <c r="C1734" s="170" t="s">
        <v>2655</v>
      </c>
      <c r="D1734" s="171" t="s">
        <v>2502</v>
      </c>
      <c r="E1734" s="158" t="s">
        <v>2656</v>
      </c>
    </row>
    <row r="1735" customFormat="false" ht="13.8" hidden="false" customHeight="false" outlineLevel="0" collapsed="false">
      <c r="A1735" s="151" t="s">
        <v>2661</v>
      </c>
      <c r="B1735" s="152" t="s">
        <v>2660</v>
      </c>
      <c r="C1735" s="152" t="s">
        <v>2659</v>
      </c>
      <c r="D1735" s="124" t="s">
        <v>2660</v>
      </c>
      <c r="E1735" s="153"/>
    </row>
    <row r="1736" customFormat="false" ht="13.8" hidden="false" customHeight="false" outlineLevel="0" collapsed="false">
      <c r="A1736" s="151" t="s">
        <v>2664</v>
      </c>
      <c r="B1736" s="152" t="s">
        <v>2663</v>
      </c>
      <c r="C1736" s="152" t="s">
        <v>2662</v>
      </c>
      <c r="D1736" s="124" t="s">
        <v>2663</v>
      </c>
      <c r="E1736" s="153"/>
    </row>
    <row r="1737" customFormat="false" ht="13.8" hidden="false" customHeight="false" outlineLevel="0" collapsed="false">
      <c r="A1737" s="151" t="s">
        <v>2666</v>
      </c>
      <c r="B1737" s="152" t="s">
        <v>1900</v>
      </c>
      <c r="C1737" s="152" t="s">
        <v>2665</v>
      </c>
      <c r="D1737" s="124" t="s">
        <v>1900</v>
      </c>
      <c r="E1737" s="153"/>
    </row>
    <row r="1738" customFormat="false" ht="20.85" hidden="false" customHeight="false" outlineLevel="0" collapsed="false">
      <c r="A1738" s="151" t="s">
        <v>2669</v>
      </c>
      <c r="B1738" s="164" t="s">
        <v>2668</v>
      </c>
      <c r="C1738" s="164" t="s">
        <v>2667</v>
      </c>
      <c r="D1738" s="165" t="s">
        <v>2668</v>
      </c>
      <c r="E1738" s="153"/>
    </row>
    <row r="1739" customFormat="false" ht="13.8" hidden="false" customHeight="false" outlineLevel="0" collapsed="false">
      <c r="A1739" s="151" t="s">
        <v>2672</v>
      </c>
      <c r="B1739" s="152" t="s">
        <v>2671</v>
      </c>
      <c r="C1739" s="152" t="s">
        <v>2670</v>
      </c>
      <c r="D1739" s="124" t="s">
        <v>2671</v>
      </c>
      <c r="E1739" s="153"/>
    </row>
    <row r="1740" customFormat="false" ht="13.8" hidden="false" customHeight="false" outlineLevel="0" collapsed="false">
      <c r="A1740" s="151" t="s">
        <v>2675</v>
      </c>
      <c r="B1740" s="152" t="s">
        <v>2674</v>
      </c>
      <c r="C1740" s="152" t="s">
        <v>2673</v>
      </c>
      <c r="D1740" s="124" t="s">
        <v>2674</v>
      </c>
      <c r="E1740" s="153"/>
    </row>
    <row r="1741" customFormat="false" ht="30.55" hidden="false" customHeight="false" outlineLevel="0" collapsed="false">
      <c r="A1741" s="177" t="s">
        <v>2679</v>
      </c>
      <c r="B1741" s="153" t="s">
        <v>2680</v>
      </c>
      <c r="C1741" s="153" t="s">
        <v>2676</v>
      </c>
      <c r="D1741" s="187" t="s">
        <v>2677</v>
      </c>
      <c r="E1741" s="153" t="s">
        <v>2678</v>
      </c>
    </row>
    <row r="1742" customFormat="false" ht="13.8" hidden="false" customHeight="false" outlineLevel="0" collapsed="false">
      <c r="A1742" s="151" t="s">
        <v>2684</v>
      </c>
      <c r="B1742" s="152" t="s">
        <v>2682</v>
      </c>
      <c r="C1742" s="152" t="s">
        <v>2681</v>
      </c>
      <c r="D1742" s="124" t="s">
        <v>2682</v>
      </c>
      <c r="E1742" s="153" t="s">
        <v>2683</v>
      </c>
    </row>
    <row r="1743" customFormat="false" ht="13.8" hidden="false" customHeight="false" outlineLevel="0" collapsed="false">
      <c r="A1743" s="151" t="s">
        <v>2687</v>
      </c>
      <c r="B1743" s="152" t="s">
        <v>2686</v>
      </c>
      <c r="C1743" s="152" t="s">
        <v>2685</v>
      </c>
      <c r="D1743" s="124" t="s">
        <v>2686</v>
      </c>
      <c r="E1743" s="153"/>
    </row>
    <row r="1744" customFormat="false" ht="13.8" hidden="false" customHeight="false" outlineLevel="0" collapsed="false">
      <c r="A1744" s="151" t="s">
        <v>2689</v>
      </c>
      <c r="B1744" s="152" t="s">
        <v>1612</v>
      </c>
      <c r="C1744" s="152" t="s">
        <v>2688</v>
      </c>
      <c r="D1744" s="124" t="s">
        <v>1612</v>
      </c>
      <c r="E1744" s="153"/>
    </row>
    <row r="1745" customFormat="false" ht="13.8" hidden="false" customHeight="false" outlineLevel="0" collapsed="false">
      <c r="A1745" s="151" t="s">
        <v>2692</v>
      </c>
      <c r="B1745" s="164" t="s">
        <v>2691</v>
      </c>
      <c r="C1745" s="164" t="s">
        <v>2690</v>
      </c>
      <c r="D1745" s="165" t="s">
        <v>2691</v>
      </c>
      <c r="E1745" s="153"/>
    </row>
    <row r="1746" customFormat="false" ht="13.8" hidden="false" customHeight="false" outlineLevel="0" collapsed="false">
      <c r="A1746" s="151" t="s">
        <v>2694</v>
      </c>
      <c r="B1746" s="164" t="s">
        <v>2146</v>
      </c>
      <c r="C1746" s="164" t="s">
        <v>2693</v>
      </c>
      <c r="D1746" s="165" t="s">
        <v>2146</v>
      </c>
      <c r="E1746" s="153"/>
    </row>
    <row r="1747" customFormat="false" ht="13.8" hidden="false" customHeight="false" outlineLevel="0" collapsed="false">
      <c r="A1747" s="151" t="s">
        <v>2697</v>
      </c>
      <c r="B1747" s="152" t="s">
        <v>2696</v>
      </c>
      <c r="C1747" s="152" t="s">
        <v>2695</v>
      </c>
      <c r="D1747" s="124" t="s">
        <v>2696</v>
      </c>
      <c r="E1747" s="153"/>
    </row>
    <row r="1748" customFormat="false" ht="13.8" hidden="false" customHeight="false" outlineLevel="0" collapsed="false">
      <c r="A1748" s="151" t="s">
        <v>2700</v>
      </c>
      <c r="B1748" s="152" t="s">
        <v>2699</v>
      </c>
      <c r="C1748" s="152" t="s">
        <v>2698</v>
      </c>
      <c r="D1748" s="124" t="s">
        <v>2699</v>
      </c>
      <c r="E1748" s="153"/>
    </row>
    <row r="1749" customFormat="false" ht="13.8" hidden="false" customHeight="false" outlineLevel="0" collapsed="false">
      <c r="A1749" s="151" t="s">
        <v>2701</v>
      </c>
      <c r="B1749" s="152" t="s">
        <v>2619</v>
      </c>
      <c r="C1749" s="164" t="s">
        <v>2538</v>
      </c>
      <c r="D1749" s="124" t="s">
        <v>2619</v>
      </c>
      <c r="E1749" s="153"/>
    </row>
    <row r="1750" customFormat="false" ht="20.85" hidden="false" customHeight="false" outlineLevel="0" collapsed="false">
      <c r="A1750" s="151" t="s">
        <v>2704</v>
      </c>
      <c r="B1750" s="164" t="s">
        <v>2705</v>
      </c>
      <c r="C1750" s="164" t="s">
        <v>2702</v>
      </c>
      <c r="D1750" s="165"/>
      <c r="E1750" s="153" t="s">
        <v>2703</v>
      </c>
    </row>
    <row r="1751" customFormat="false" ht="13.8" hidden="false" customHeight="false" outlineLevel="0" collapsed="false">
      <c r="A1751" s="151" t="s">
        <v>2709</v>
      </c>
      <c r="B1751" s="152" t="s">
        <v>2707</v>
      </c>
      <c r="C1751" s="152" t="s">
        <v>2706</v>
      </c>
      <c r="D1751" s="124" t="s">
        <v>2707</v>
      </c>
      <c r="E1751" s="153" t="s">
        <v>2708</v>
      </c>
    </row>
    <row r="1752" customFormat="false" ht="13.8" hidden="false" customHeight="false" outlineLevel="0" collapsed="false">
      <c r="A1752" s="151" t="s">
        <v>2712</v>
      </c>
      <c r="B1752" s="152" t="s">
        <v>2711</v>
      </c>
      <c r="C1752" s="152" t="s">
        <v>2710</v>
      </c>
      <c r="D1752" s="124" t="s">
        <v>2711</v>
      </c>
      <c r="E1752" s="153"/>
    </row>
    <row r="1753" customFormat="false" ht="13.8" hidden="false" customHeight="false" outlineLevel="0" collapsed="false">
      <c r="A1753" s="151" t="s">
        <v>2714</v>
      </c>
      <c r="B1753" s="152" t="s">
        <v>101</v>
      </c>
      <c r="C1753" s="152" t="s">
        <v>2713</v>
      </c>
      <c r="D1753" s="124" t="s">
        <v>101</v>
      </c>
      <c r="E1753" s="153"/>
    </row>
    <row r="1754" customFormat="false" ht="13.8" hidden="false" customHeight="false" outlineLevel="0" collapsed="false">
      <c r="A1754" s="151" t="s">
        <v>2716</v>
      </c>
      <c r="B1754" s="152" t="s">
        <v>1527</v>
      </c>
      <c r="C1754" s="152" t="s">
        <v>2715</v>
      </c>
      <c r="D1754" s="124" t="s">
        <v>1527</v>
      </c>
      <c r="E1754" s="153"/>
    </row>
    <row r="1755" customFormat="false" ht="13.8" hidden="false" customHeight="false" outlineLevel="0" collapsed="false">
      <c r="A1755" s="151" t="s">
        <v>2718</v>
      </c>
      <c r="B1755" s="152" t="s">
        <v>1612</v>
      </c>
      <c r="C1755" s="152" t="s">
        <v>2717</v>
      </c>
      <c r="D1755" s="124" t="s">
        <v>1612</v>
      </c>
      <c r="E1755" s="153"/>
    </row>
    <row r="1756" customFormat="false" ht="13.8" hidden="false" customHeight="false" outlineLevel="0" collapsed="false">
      <c r="A1756" s="151" t="s">
        <v>2721</v>
      </c>
      <c r="B1756" s="164" t="s">
        <v>2720</v>
      </c>
      <c r="C1756" s="164" t="s">
        <v>2719</v>
      </c>
      <c r="D1756" s="165" t="s">
        <v>2720</v>
      </c>
      <c r="E1756" s="153"/>
    </row>
    <row r="1757" customFormat="false" ht="13.8" hidden="false" customHeight="false" outlineLevel="0" collapsed="false">
      <c r="A1757" s="151" t="s">
        <v>2724</v>
      </c>
      <c r="B1757" s="152" t="s">
        <v>2723</v>
      </c>
      <c r="C1757" s="152" t="s">
        <v>2722</v>
      </c>
      <c r="D1757" s="124" t="s">
        <v>2723</v>
      </c>
      <c r="E1757" s="153"/>
    </row>
    <row r="1758" customFormat="false" ht="13.8" hidden="false" customHeight="false" outlineLevel="0" collapsed="false">
      <c r="A1758" s="151" t="s">
        <v>1894</v>
      </c>
      <c r="B1758" s="152" t="s">
        <v>2726</v>
      </c>
      <c r="C1758" s="152" t="s">
        <v>2725</v>
      </c>
      <c r="D1758" s="124" t="s">
        <v>2726</v>
      </c>
      <c r="E1758" s="153"/>
    </row>
    <row r="1759" customFormat="false" ht="20.85" hidden="false" customHeight="false" outlineLevel="0" collapsed="false">
      <c r="A1759" s="220" t="s">
        <v>2730</v>
      </c>
      <c r="B1759" s="218" t="s">
        <v>2728</v>
      </c>
      <c r="C1759" s="218" t="s">
        <v>2727</v>
      </c>
      <c r="D1759" s="219" t="s">
        <v>2728</v>
      </c>
      <c r="E1759" s="218" t="s">
        <v>2729</v>
      </c>
    </row>
    <row r="1760" customFormat="false" ht="13.8" hidden="false" customHeight="false" outlineLevel="0" collapsed="false">
      <c r="A1760" s="190" t="s">
        <v>2577</v>
      </c>
      <c r="B1760" s="188" t="s">
        <v>2733</v>
      </c>
      <c r="C1760" s="188" t="s">
        <v>2731</v>
      </c>
      <c r="D1760" s="187" t="s">
        <v>2732</v>
      </c>
      <c r="E1760" s="189" t="s">
        <v>2576</v>
      </c>
    </row>
    <row r="1761" customFormat="false" ht="13.8" hidden="false" customHeight="false" outlineLevel="0" collapsed="false">
      <c r="A1761" s="151" t="s">
        <v>2734</v>
      </c>
      <c r="B1761" s="152" t="s">
        <v>1847</v>
      </c>
      <c r="C1761" s="152" t="s">
        <v>1846</v>
      </c>
      <c r="D1761" s="124" t="s">
        <v>1847</v>
      </c>
      <c r="E1761" s="153"/>
    </row>
    <row r="1762" customFormat="false" ht="13.8" hidden="false" customHeight="false" outlineLevel="0" collapsed="false">
      <c r="A1762" s="151" t="s">
        <v>2736</v>
      </c>
      <c r="B1762" s="152" t="s">
        <v>1477</v>
      </c>
      <c r="C1762" s="152" t="s">
        <v>2735</v>
      </c>
      <c r="D1762" s="124" t="s">
        <v>1477</v>
      </c>
      <c r="E1762" s="153"/>
    </row>
    <row r="1763" customFormat="false" ht="13.8" hidden="false" customHeight="false" outlineLevel="0" collapsed="false">
      <c r="A1763" s="151" t="s">
        <v>750</v>
      </c>
      <c r="B1763" s="152" t="s">
        <v>1574</v>
      </c>
      <c r="C1763" s="152" t="s">
        <v>2737</v>
      </c>
      <c r="D1763" s="124" t="s">
        <v>1574</v>
      </c>
      <c r="E1763" s="153"/>
    </row>
    <row r="1764" customFormat="false" ht="13.8" hidden="false" customHeight="false" outlineLevel="0" collapsed="false">
      <c r="A1764" s="151" t="s">
        <v>2740</v>
      </c>
      <c r="B1764" s="164" t="s">
        <v>2739</v>
      </c>
      <c r="C1764" s="164" t="s">
        <v>2738</v>
      </c>
      <c r="D1764" s="165" t="s">
        <v>2739</v>
      </c>
      <c r="E1764" s="153"/>
    </row>
    <row r="1765" customFormat="false" ht="13.8" hidden="false" customHeight="false" outlineLevel="0" collapsed="false">
      <c r="A1765" s="151" t="s">
        <v>2742</v>
      </c>
      <c r="B1765" s="152" t="s">
        <v>2095</v>
      </c>
      <c r="C1765" s="152" t="s">
        <v>2741</v>
      </c>
      <c r="D1765" s="124" t="s">
        <v>2095</v>
      </c>
      <c r="E1765" s="153"/>
    </row>
    <row r="1766" customFormat="false" ht="13.8" hidden="false" customHeight="false" outlineLevel="0" collapsed="false">
      <c r="A1766" s="151" t="s">
        <v>2744</v>
      </c>
      <c r="B1766" s="164" t="s">
        <v>2686</v>
      </c>
      <c r="C1766" s="164" t="s">
        <v>2743</v>
      </c>
      <c r="D1766" s="165" t="s">
        <v>2686</v>
      </c>
      <c r="E1766" s="153"/>
    </row>
    <row r="1767" customFormat="false" ht="13.8" hidden="false" customHeight="false" outlineLevel="0" collapsed="false">
      <c r="A1767" s="151" t="s">
        <v>676</v>
      </c>
      <c r="B1767" s="152" t="s">
        <v>2746</v>
      </c>
      <c r="C1767" s="152" t="s">
        <v>2745</v>
      </c>
      <c r="D1767" s="124" t="s">
        <v>2746</v>
      </c>
      <c r="E1767" s="153"/>
    </row>
    <row r="1768" customFormat="false" ht="13.8" hidden="false" customHeight="false" outlineLevel="0" collapsed="false">
      <c r="A1768" s="169" t="s">
        <v>2749</v>
      </c>
      <c r="B1768" s="221" t="s">
        <v>2750</v>
      </c>
      <c r="C1768" s="221" t="s">
        <v>2747</v>
      </c>
      <c r="D1768" s="222" t="s">
        <v>1678</v>
      </c>
      <c r="E1768" s="168" t="s">
        <v>2748</v>
      </c>
    </row>
    <row r="1769" customFormat="false" ht="20.85" hidden="false" customHeight="false" outlineLevel="0" collapsed="false">
      <c r="A1769" s="226" t="s">
        <v>2753</v>
      </c>
      <c r="B1769" s="223" t="s">
        <v>2751</v>
      </c>
      <c r="C1769" s="223" t="n">
        <v>5107887890</v>
      </c>
      <c r="D1769" s="224" t="s">
        <v>2751</v>
      </c>
      <c r="E1769" s="225" t="s">
        <v>2752</v>
      </c>
    </row>
    <row r="1770" customFormat="false" ht="13.8" hidden="false" customHeight="false" outlineLevel="0" collapsed="false">
      <c r="A1770" s="151" t="s">
        <v>2756</v>
      </c>
      <c r="B1770" s="152" t="s">
        <v>2755</v>
      </c>
      <c r="C1770" s="152" t="s">
        <v>2754</v>
      </c>
      <c r="D1770" s="124" t="s">
        <v>2755</v>
      </c>
      <c r="E1770" s="153"/>
    </row>
    <row r="1771" customFormat="false" ht="13.8" hidden="false" customHeight="false" outlineLevel="0" collapsed="false">
      <c r="A1771" s="151" t="s">
        <v>2758</v>
      </c>
      <c r="B1771" s="152" t="s">
        <v>1653</v>
      </c>
      <c r="C1771" s="152" t="s">
        <v>2757</v>
      </c>
      <c r="D1771" s="124" t="s">
        <v>1653</v>
      </c>
      <c r="E1771" s="153"/>
    </row>
    <row r="1772" customFormat="false" ht="13.8" hidden="false" customHeight="false" outlineLevel="0" collapsed="false">
      <c r="A1772" s="151" t="s">
        <v>2761</v>
      </c>
      <c r="B1772" s="152" t="s">
        <v>2760</v>
      </c>
      <c r="C1772" s="152" t="s">
        <v>2759</v>
      </c>
      <c r="D1772" s="124" t="s">
        <v>2760</v>
      </c>
      <c r="E1772" s="153"/>
    </row>
    <row r="1773" customFormat="false" ht="13.8" hidden="false" customHeight="false" outlineLevel="0" collapsed="false">
      <c r="A1773" s="151" t="s">
        <v>2763</v>
      </c>
      <c r="B1773" s="164" t="s">
        <v>5</v>
      </c>
      <c r="C1773" s="164" t="s">
        <v>2762</v>
      </c>
      <c r="D1773" s="165" t="s">
        <v>5</v>
      </c>
      <c r="E1773" s="153"/>
    </row>
    <row r="1774" customFormat="false" ht="13.8" hidden="false" customHeight="false" outlineLevel="0" collapsed="false">
      <c r="A1774" s="151" t="s">
        <v>2766</v>
      </c>
      <c r="B1774" s="152" t="s">
        <v>2765</v>
      </c>
      <c r="C1774" s="152" t="s">
        <v>2764</v>
      </c>
      <c r="D1774" s="124" t="s">
        <v>2765</v>
      </c>
      <c r="E1774" s="153"/>
    </row>
    <row r="1775" customFormat="false" ht="13.8" hidden="false" customHeight="false" outlineLevel="0" collapsed="false">
      <c r="A1775" s="151" t="s">
        <v>2768</v>
      </c>
      <c r="B1775" s="152" t="s">
        <v>2348</v>
      </c>
      <c r="C1775" s="152" t="s">
        <v>2767</v>
      </c>
      <c r="D1775" s="124" t="s">
        <v>2348</v>
      </c>
      <c r="E1775" s="153"/>
    </row>
    <row r="1776" customFormat="false" ht="13.8" hidden="false" customHeight="false" outlineLevel="0" collapsed="false">
      <c r="A1776" s="151" t="s">
        <v>2771</v>
      </c>
      <c r="B1776" s="152" t="s">
        <v>2770</v>
      </c>
      <c r="C1776" s="152" t="s">
        <v>2769</v>
      </c>
      <c r="D1776" s="124" t="s">
        <v>2770</v>
      </c>
      <c r="E1776" s="153"/>
    </row>
    <row r="1777" customFormat="false" ht="40.25" hidden="false" customHeight="false" outlineLevel="0" collapsed="false">
      <c r="A1777" s="151" t="s">
        <v>2775</v>
      </c>
      <c r="B1777" s="152" t="s">
        <v>2776</v>
      </c>
      <c r="C1777" s="152" t="s">
        <v>2772</v>
      </c>
      <c r="D1777" s="192" t="s">
        <v>2773</v>
      </c>
      <c r="E1777" s="153" t="s">
        <v>2774</v>
      </c>
    </row>
    <row r="1778" customFormat="false" ht="20.85" hidden="false" customHeight="false" outlineLevel="0" collapsed="false">
      <c r="A1778" s="151" t="s">
        <v>2780</v>
      </c>
      <c r="B1778" s="152" t="s">
        <v>2778</v>
      </c>
      <c r="C1778" s="152" t="s">
        <v>2777</v>
      </c>
      <c r="D1778" s="124" t="s">
        <v>2778</v>
      </c>
      <c r="E1778" s="153" t="s">
        <v>2779</v>
      </c>
    </row>
    <row r="1779" customFormat="false" ht="20.85" hidden="false" customHeight="false" outlineLevel="0" collapsed="false">
      <c r="A1779" s="163" t="s">
        <v>792</v>
      </c>
      <c r="B1779" s="170" t="s">
        <v>2784</v>
      </c>
      <c r="C1779" s="170" t="s">
        <v>2781</v>
      </c>
      <c r="D1779" s="171" t="s">
        <v>2782</v>
      </c>
      <c r="E1779" s="158" t="s">
        <v>2783</v>
      </c>
    </row>
    <row r="1780" customFormat="false" ht="13.8" hidden="false" customHeight="false" outlineLevel="0" collapsed="false">
      <c r="A1780" s="151" t="s">
        <v>2787</v>
      </c>
      <c r="B1780" s="152" t="s">
        <v>2786</v>
      </c>
      <c r="C1780" s="152" t="s">
        <v>2785</v>
      </c>
      <c r="D1780" s="124" t="s">
        <v>2786</v>
      </c>
      <c r="E1780" s="153"/>
    </row>
    <row r="1781" customFormat="false" ht="13.8" hidden="false" customHeight="false" outlineLevel="0" collapsed="false">
      <c r="A1781" s="151" t="s">
        <v>2790</v>
      </c>
      <c r="B1781" s="152" t="s">
        <v>2789</v>
      </c>
      <c r="C1781" s="152" t="s">
        <v>2788</v>
      </c>
      <c r="D1781" s="124" t="s">
        <v>2789</v>
      </c>
      <c r="E1781" s="153"/>
    </row>
    <row r="1782" customFormat="false" ht="13.8" hidden="false" customHeight="false" outlineLevel="0" collapsed="false">
      <c r="A1782" s="151" t="s">
        <v>2793</v>
      </c>
      <c r="B1782" s="152" t="s">
        <v>2792</v>
      </c>
      <c r="C1782" s="152" t="s">
        <v>2791</v>
      </c>
      <c r="D1782" s="124" t="s">
        <v>2792</v>
      </c>
      <c r="E1782" s="153"/>
    </row>
    <row r="1783" customFormat="false" ht="13.8" hidden="false" customHeight="false" outlineLevel="0" collapsed="false">
      <c r="A1783" s="151" t="s">
        <v>2796</v>
      </c>
      <c r="B1783" s="164" t="s">
        <v>2795</v>
      </c>
      <c r="C1783" s="164" t="s">
        <v>2794</v>
      </c>
      <c r="D1783" s="165" t="s">
        <v>2795</v>
      </c>
      <c r="E1783" s="153"/>
    </row>
    <row r="1784" customFormat="false" ht="13.8" hidden="false" customHeight="false" outlineLevel="0" collapsed="false">
      <c r="A1784" s="151" t="s">
        <v>2798</v>
      </c>
      <c r="B1784" s="152" t="s">
        <v>1402</v>
      </c>
      <c r="C1784" s="152" t="s">
        <v>2797</v>
      </c>
      <c r="D1784" s="124" t="s">
        <v>1402</v>
      </c>
      <c r="E1784" s="153"/>
    </row>
    <row r="1785" customFormat="false" ht="13.8" hidden="false" customHeight="false" outlineLevel="0" collapsed="false">
      <c r="A1785" s="151" t="s">
        <v>2801</v>
      </c>
      <c r="B1785" s="152" t="s">
        <v>2800</v>
      </c>
      <c r="C1785" s="152" t="s">
        <v>2799</v>
      </c>
      <c r="D1785" s="124" t="s">
        <v>2800</v>
      </c>
      <c r="E1785" s="153"/>
    </row>
    <row r="1786" customFormat="false" ht="20.85" hidden="false" customHeight="false" outlineLevel="0" collapsed="false">
      <c r="A1786" s="151" t="s">
        <v>2805</v>
      </c>
      <c r="B1786" s="164" t="s">
        <v>2185</v>
      </c>
      <c r="C1786" s="164" t="s">
        <v>2802</v>
      </c>
      <c r="D1786" s="187" t="s">
        <v>2803</v>
      </c>
      <c r="E1786" s="153" t="s">
        <v>2804</v>
      </c>
    </row>
    <row r="1787" customFormat="false" ht="13.8" hidden="false" customHeight="false" outlineLevel="0" collapsed="false">
      <c r="A1787" s="151" t="s">
        <v>2807</v>
      </c>
      <c r="B1787" s="152" t="s">
        <v>1402</v>
      </c>
      <c r="C1787" s="152" t="s">
        <v>2806</v>
      </c>
      <c r="D1787" s="124" t="s">
        <v>1402</v>
      </c>
      <c r="E1787" s="153"/>
    </row>
    <row r="1788" customFormat="false" ht="13.8" hidden="false" customHeight="false" outlineLevel="0" collapsed="false">
      <c r="A1788" s="151" t="s">
        <v>2809</v>
      </c>
      <c r="B1788" s="152" t="s">
        <v>2033</v>
      </c>
      <c r="C1788" s="152" t="s">
        <v>2808</v>
      </c>
      <c r="D1788" s="124" t="s">
        <v>2033</v>
      </c>
      <c r="E1788" s="153"/>
    </row>
    <row r="1789" customFormat="false" ht="13.8" hidden="false" customHeight="false" outlineLevel="0" collapsed="false">
      <c r="A1789" s="151" t="s">
        <v>2812</v>
      </c>
      <c r="B1789" s="152" t="s">
        <v>2811</v>
      </c>
      <c r="C1789" s="152" t="s">
        <v>2810</v>
      </c>
      <c r="D1789" s="124" t="s">
        <v>2811</v>
      </c>
      <c r="E1789" s="153"/>
    </row>
    <row r="1790" customFormat="false" ht="13.8" hidden="false" customHeight="false" outlineLevel="0" collapsed="false">
      <c r="A1790" s="151" t="s">
        <v>1503</v>
      </c>
      <c r="B1790" s="152" t="s">
        <v>1477</v>
      </c>
      <c r="C1790" s="152" t="s">
        <v>2813</v>
      </c>
      <c r="D1790" s="124" t="s">
        <v>1477</v>
      </c>
      <c r="E1790" s="153"/>
    </row>
    <row r="1791" customFormat="false" ht="13.8" hidden="false" customHeight="false" outlineLevel="0" collapsed="false">
      <c r="A1791" s="151" t="s">
        <v>2816</v>
      </c>
      <c r="B1791" s="152" t="s">
        <v>2815</v>
      </c>
      <c r="C1791" s="152" t="s">
        <v>2814</v>
      </c>
      <c r="D1791" s="124" t="s">
        <v>2815</v>
      </c>
      <c r="E1791" s="153"/>
    </row>
    <row r="1792" customFormat="false" ht="13.8" hidden="false" customHeight="false" outlineLevel="0" collapsed="false">
      <c r="A1792" s="151" t="s">
        <v>2819</v>
      </c>
      <c r="B1792" s="152" t="s">
        <v>2818</v>
      </c>
      <c r="C1792" s="152" t="s">
        <v>2817</v>
      </c>
      <c r="D1792" s="124" t="s">
        <v>2818</v>
      </c>
      <c r="E1792" s="153"/>
    </row>
    <row r="1793" customFormat="false" ht="13.8" hidden="false" customHeight="false" outlineLevel="0" collapsed="false">
      <c r="A1793" s="151" t="s">
        <v>2821</v>
      </c>
      <c r="B1793" s="164" t="s">
        <v>1405</v>
      </c>
      <c r="C1793" s="164" t="s">
        <v>2820</v>
      </c>
      <c r="D1793" s="165" t="s">
        <v>1405</v>
      </c>
      <c r="E1793" s="153"/>
    </row>
    <row r="1794" customFormat="false" ht="13.8" hidden="false" customHeight="false" outlineLevel="0" collapsed="false">
      <c r="A1794" s="151" t="s">
        <v>2824</v>
      </c>
      <c r="B1794" s="152" t="s">
        <v>2823</v>
      </c>
      <c r="C1794" s="152" t="s">
        <v>2822</v>
      </c>
      <c r="D1794" s="124" t="s">
        <v>2823</v>
      </c>
      <c r="E1794" s="153"/>
    </row>
    <row r="1795" customFormat="false" ht="13.8" hidden="false" customHeight="false" outlineLevel="0" collapsed="false">
      <c r="A1795" s="151" t="s">
        <v>2828</v>
      </c>
      <c r="B1795" s="152" t="s">
        <v>2829</v>
      </c>
      <c r="C1795" s="152" t="s">
        <v>2825</v>
      </c>
      <c r="D1795" s="192" t="s">
        <v>2826</v>
      </c>
      <c r="E1795" s="153" t="s">
        <v>2827</v>
      </c>
    </row>
    <row r="1796" customFormat="false" ht="13.8" hidden="false" customHeight="false" outlineLevel="0" collapsed="false">
      <c r="A1796" s="151" t="s">
        <v>2832</v>
      </c>
      <c r="B1796" s="152" t="s">
        <v>657</v>
      </c>
      <c r="C1796" s="152" t="s">
        <v>2830</v>
      </c>
      <c r="D1796" s="124" t="s">
        <v>657</v>
      </c>
      <c r="E1796" s="153" t="s">
        <v>2831</v>
      </c>
    </row>
    <row r="1797" customFormat="false" ht="20.85" hidden="false" customHeight="false" outlineLevel="0" collapsed="false">
      <c r="A1797" s="151" t="s">
        <v>2834</v>
      </c>
      <c r="B1797" s="152" t="s">
        <v>1357</v>
      </c>
      <c r="C1797" s="152" t="s">
        <v>2833</v>
      </c>
      <c r="D1797" s="124" t="s">
        <v>1357</v>
      </c>
      <c r="E1797" s="153"/>
    </row>
    <row r="1798" customFormat="false" ht="13.8" hidden="false" customHeight="false" outlineLevel="0" collapsed="false">
      <c r="A1798" s="151" t="s">
        <v>2837</v>
      </c>
      <c r="B1798" s="152" t="s">
        <v>2836</v>
      </c>
      <c r="C1798" s="152" t="s">
        <v>2835</v>
      </c>
      <c r="D1798" s="124" t="s">
        <v>2836</v>
      </c>
      <c r="E1798" s="153"/>
    </row>
    <row r="1799" customFormat="false" ht="13.8" hidden="false" customHeight="false" outlineLevel="0" collapsed="false">
      <c r="A1799" s="151" t="s">
        <v>2840</v>
      </c>
      <c r="B1799" s="152" t="s">
        <v>2839</v>
      </c>
      <c r="C1799" s="152" t="s">
        <v>2838</v>
      </c>
      <c r="D1799" s="124" t="s">
        <v>2839</v>
      </c>
      <c r="E1799" s="153"/>
    </row>
    <row r="1800" customFormat="false" ht="13.8" hidden="false" customHeight="false" outlineLevel="0" collapsed="false">
      <c r="A1800" s="151" t="s">
        <v>2843</v>
      </c>
      <c r="B1800" s="164" t="s">
        <v>2842</v>
      </c>
      <c r="C1800" s="164" t="s">
        <v>2841</v>
      </c>
      <c r="D1800" s="165" t="s">
        <v>2842</v>
      </c>
      <c r="E1800" s="153"/>
    </row>
    <row r="1801" customFormat="false" ht="13.8" hidden="false" customHeight="false" outlineLevel="0" collapsed="false">
      <c r="A1801" s="151" t="s">
        <v>2846</v>
      </c>
      <c r="B1801" s="152" t="s">
        <v>2845</v>
      </c>
      <c r="C1801" s="152" t="s">
        <v>2844</v>
      </c>
      <c r="D1801" s="124" t="s">
        <v>2845</v>
      </c>
      <c r="E1801" s="153"/>
    </row>
    <row r="1802" customFormat="false" ht="13.8" hidden="false" customHeight="false" outlineLevel="0" collapsed="false">
      <c r="A1802" s="151" t="s">
        <v>2848</v>
      </c>
      <c r="B1802" s="152" t="s">
        <v>52</v>
      </c>
      <c r="C1802" s="152" t="s">
        <v>2847</v>
      </c>
      <c r="D1802" s="124" t="s">
        <v>52</v>
      </c>
      <c r="E1802" s="153"/>
    </row>
    <row r="1803" customFormat="false" ht="13.8" hidden="false" customHeight="false" outlineLevel="0" collapsed="false">
      <c r="A1803" s="151" t="s">
        <v>2851</v>
      </c>
      <c r="B1803" s="164" t="s">
        <v>2850</v>
      </c>
      <c r="C1803" s="164" t="s">
        <v>2849</v>
      </c>
      <c r="D1803" s="165" t="s">
        <v>2850</v>
      </c>
      <c r="E1803" s="153"/>
    </row>
    <row r="1804" customFormat="false" ht="20.85" hidden="false" customHeight="false" outlineLevel="0" collapsed="false">
      <c r="A1804" s="151" t="s">
        <v>2855</v>
      </c>
      <c r="B1804" s="152" t="s">
        <v>2856</v>
      </c>
      <c r="C1804" s="152" t="s">
        <v>2852</v>
      </c>
      <c r="D1804" s="187" t="s">
        <v>2853</v>
      </c>
      <c r="E1804" s="153" t="s">
        <v>2854</v>
      </c>
    </row>
    <row r="1805" customFormat="false" ht="13.8" hidden="false" customHeight="false" outlineLevel="0" collapsed="false">
      <c r="A1805" s="151" t="s">
        <v>2860</v>
      </c>
      <c r="B1805" s="152" t="s">
        <v>2858</v>
      </c>
      <c r="C1805" s="152" t="s">
        <v>2857</v>
      </c>
      <c r="D1805" s="124" t="s">
        <v>2858</v>
      </c>
      <c r="E1805" s="153" t="s">
        <v>2859</v>
      </c>
    </row>
    <row r="1806" customFormat="false" ht="20.85" hidden="false" customHeight="false" outlineLevel="0" collapsed="false">
      <c r="A1806" s="151" t="s">
        <v>2863</v>
      </c>
      <c r="B1806" s="152" t="s">
        <v>2862</v>
      </c>
      <c r="C1806" s="152" t="s">
        <v>2861</v>
      </c>
      <c r="D1806" s="124" t="s">
        <v>2862</v>
      </c>
      <c r="E1806" s="153"/>
    </row>
    <row r="1807" customFormat="false" ht="13.8" hidden="false" customHeight="false" outlineLevel="0" collapsed="false">
      <c r="A1807" s="151" t="s">
        <v>2865</v>
      </c>
      <c r="B1807" s="152" t="s">
        <v>2455</v>
      </c>
      <c r="C1807" s="152" t="s">
        <v>2864</v>
      </c>
      <c r="D1807" s="124" t="s">
        <v>2455</v>
      </c>
      <c r="E1807" s="153"/>
    </row>
    <row r="1808" customFormat="false" ht="20.85" hidden="false" customHeight="false" outlineLevel="0" collapsed="false">
      <c r="A1808" s="151" t="s">
        <v>2868</v>
      </c>
      <c r="B1808" s="152" t="s">
        <v>2867</v>
      </c>
      <c r="C1808" s="152" t="s">
        <v>2866</v>
      </c>
      <c r="D1808" s="124" t="s">
        <v>2867</v>
      </c>
      <c r="E1808" s="153"/>
    </row>
    <row r="1809" customFormat="false" ht="13.8" hidden="false" customHeight="false" outlineLevel="0" collapsed="false">
      <c r="A1809" s="151" t="s">
        <v>2870</v>
      </c>
      <c r="B1809" s="152" t="s">
        <v>657</v>
      </c>
      <c r="C1809" s="152" t="s">
        <v>2869</v>
      </c>
      <c r="D1809" s="124" t="s">
        <v>657</v>
      </c>
      <c r="E1809" s="153"/>
    </row>
    <row r="1810" customFormat="false" ht="13.8" hidden="false" customHeight="false" outlineLevel="0" collapsed="false">
      <c r="A1810" s="151" t="s">
        <v>2872</v>
      </c>
      <c r="B1810" s="152" t="s">
        <v>2255</v>
      </c>
      <c r="C1810" s="152" t="s">
        <v>2871</v>
      </c>
      <c r="D1810" s="124" t="s">
        <v>2255</v>
      </c>
      <c r="E1810" s="153"/>
    </row>
    <row r="1811" customFormat="false" ht="13.8" hidden="false" customHeight="false" outlineLevel="0" collapsed="false">
      <c r="A1811" s="151" t="s">
        <v>2874</v>
      </c>
      <c r="B1811" s="152" t="s">
        <v>2875</v>
      </c>
      <c r="C1811" s="152" t="s">
        <v>2873</v>
      </c>
      <c r="D1811" s="124"/>
      <c r="E1811" s="153"/>
    </row>
    <row r="1812" customFormat="false" ht="13.8" hidden="false" customHeight="false" outlineLevel="0" collapsed="false">
      <c r="A1812" s="151" t="s">
        <v>2878</v>
      </c>
      <c r="B1812" s="164" t="s">
        <v>2877</v>
      </c>
      <c r="C1812" s="164" t="s">
        <v>2876</v>
      </c>
      <c r="D1812" s="165" t="s">
        <v>2877</v>
      </c>
      <c r="E1812" s="153"/>
    </row>
    <row r="1813" customFormat="false" ht="20.85" hidden="false" customHeight="false" outlineLevel="0" collapsed="false">
      <c r="A1813" s="151" t="s">
        <v>2880</v>
      </c>
      <c r="B1813" s="152" t="s">
        <v>2881</v>
      </c>
      <c r="C1813" s="152" t="s">
        <v>2879</v>
      </c>
      <c r="D1813" s="187"/>
      <c r="E1813" s="153"/>
    </row>
    <row r="1814" customFormat="false" ht="20.85" hidden="false" customHeight="false" outlineLevel="0" collapsed="false">
      <c r="A1814" s="151" t="s">
        <v>2885</v>
      </c>
      <c r="B1814" s="164" t="s">
        <v>2886</v>
      </c>
      <c r="C1814" s="164" t="s">
        <v>2882</v>
      </c>
      <c r="D1814" s="187" t="s">
        <v>2883</v>
      </c>
      <c r="E1814" s="153" t="s">
        <v>2884</v>
      </c>
    </row>
    <row r="1815" customFormat="false" ht="13.8" hidden="false" customHeight="false" outlineLevel="0" collapsed="false">
      <c r="A1815" s="151" t="s">
        <v>2888</v>
      </c>
      <c r="B1815" s="152" t="s">
        <v>2536</v>
      </c>
      <c r="C1815" s="152" t="s">
        <v>2887</v>
      </c>
      <c r="D1815" s="124" t="s">
        <v>2536</v>
      </c>
      <c r="E1815" s="153"/>
    </row>
    <row r="1816" customFormat="false" ht="13.8" hidden="false" customHeight="false" outlineLevel="0" collapsed="false">
      <c r="A1816" s="151" t="s">
        <v>2891</v>
      </c>
      <c r="B1816" s="152" t="s">
        <v>2890</v>
      </c>
      <c r="C1816" s="152" t="s">
        <v>2889</v>
      </c>
      <c r="D1816" s="124" t="s">
        <v>2890</v>
      </c>
      <c r="E1816" s="153"/>
    </row>
    <row r="1817" customFormat="false" ht="13.8" hidden="false" customHeight="false" outlineLevel="0" collapsed="false">
      <c r="A1817" s="151" t="s">
        <v>2893</v>
      </c>
      <c r="B1817" s="152" t="s">
        <v>101</v>
      </c>
      <c r="C1817" s="152" t="s">
        <v>2892</v>
      </c>
      <c r="D1817" s="124" t="s">
        <v>101</v>
      </c>
      <c r="E1817" s="153"/>
    </row>
    <row r="1818" customFormat="false" ht="13.8" hidden="false" customHeight="false" outlineLevel="0" collapsed="false">
      <c r="A1818" s="151" t="s">
        <v>2896</v>
      </c>
      <c r="B1818" s="152" t="s">
        <v>2895</v>
      </c>
      <c r="C1818" s="152" t="s">
        <v>2894</v>
      </c>
      <c r="D1818" s="124" t="s">
        <v>2895</v>
      </c>
      <c r="E1818" s="153"/>
    </row>
    <row r="1819" customFormat="false" ht="13.8" hidden="false" customHeight="false" outlineLevel="0" collapsed="false">
      <c r="A1819" s="151" t="s">
        <v>2898</v>
      </c>
      <c r="B1819" s="152" t="s">
        <v>2818</v>
      </c>
      <c r="C1819" s="152" t="s">
        <v>2897</v>
      </c>
      <c r="D1819" s="124" t="s">
        <v>2818</v>
      </c>
      <c r="E1819" s="153"/>
    </row>
    <row r="1820" customFormat="false" ht="13.8" hidden="false" customHeight="false" outlineLevel="0" collapsed="false">
      <c r="A1820" s="151" t="s">
        <v>2901</v>
      </c>
      <c r="B1820" s="152" t="s">
        <v>2900</v>
      </c>
      <c r="C1820" s="152" t="s">
        <v>2899</v>
      </c>
      <c r="D1820" s="124" t="s">
        <v>2900</v>
      </c>
      <c r="E1820" s="153"/>
    </row>
    <row r="1821" customFormat="false" ht="13.8" hidden="false" customHeight="false" outlineLevel="0" collapsed="false">
      <c r="A1821" s="151" t="s">
        <v>2904</v>
      </c>
      <c r="B1821" s="152" t="s">
        <v>2903</v>
      </c>
      <c r="C1821" s="152" t="s">
        <v>2902</v>
      </c>
      <c r="D1821" s="124" t="s">
        <v>2903</v>
      </c>
      <c r="E1821" s="153"/>
    </row>
    <row r="1822" customFormat="false" ht="13.8" hidden="false" customHeight="false" outlineLevel="0" collapsed="false">
      <c r="A1822" s="177" t="s">
        <v>2908</v>
      </c>
      <c r="B1822" s="153" t="s">
        <v>2906</v>
      </c>
      <c r="C1822" s="153" t="s">
        <v>2905</v>
      </c>
      <c r="D1822" s="176" t="s">
        <v>2906</v>
      </c>
      <c r="E1822" s="153" t="s">
        <v>2907</v>
      </c>
    </row>
    <row r="1823" customFormat="false" ht="20.85" hidden="false" customHeight="false" outlineLevel="0" collapsed="false">
      <c r="A1823" s="151" t="s">
        <v>2910</v>
      </c>
      <c r="B1823" s="152" t="s">
        <v>2909</v>
      </c>
      <c r="C1823" s="152"/>
      <c r="D1823" s="124" t="s">
        <v>2909</v>
      </c>
      <c r="E1823" s="153"/>
    </row>
    <row r="1824" customFormat="false" ht="13.8" hidden="false" customHeight="false" outlineLevel="0" collapsed="false">
      <c r="A1824" s="151" t="s">
        <v>2913</v>
      </c>
      <c r="B1824" s="152" t="s">
        <v>2912</v>
      </c>
      <c r="C1824" s="152" t="s">
        <v>2911</v>
      </c>
      <c r="D1824" s="124" t="s">
        <v>2912</v>
      </c>
      <c r="E1824" s="153"/>
    </row>
    <row r="1825" customFormat="false" ht="13.8" hidden="false" customHeight="false" outlineLevel="0" collapsed="false">
      <c r="A1825" s="151" t="s">
        <v>2916</v>
      </c>
      <c r="B1825" s="152" t="s">
        <v>2915</v>
      </c>
      <c r="C1825" s="152" t="s">
        <v>2914</v>
      </c>
      <c r="D1825" s="124" t="s">
        <v>2915</v>
      </c>
      <c r="E1825" s="153"/>
    </row>
    <row r="1826" customFormat="false" ht="13.8" hidden="false" customHeight="false" outlineLevel="0" collapsed="false">
      <c r="A1826" s="151" t="s">
        <v>2918</v>
      </c>
      <c r="B1826" s="152" t="s">
        <v>1477</v>
      </c>
      <c r="C1826" s="152" t="s">
        <v>2917</v>
      </c>
      <c r="D1826" s="124" t="s">
        <v>1477</v>
      </c>
      <c r="E1826" s="153"/>
    </row>
    <row r="1827" customFormat="false" ht="13.8" hidden="false" customHeight="false" outlineLevel="0" collapsed="false">
      <c r="A1827" s="151" t="s">
        <v>2921</v>
      </c>
      <c r="B1827" s="164" t="s">
        <v>2920</v>
      </c>
      <c r="C1827" s="164" t="s">
        <v>2919</v>
      </c>
      <c r="D1827" s="165" t="s">
        <v>2920</v>
      </c>
      <c r="E1827" s="153"/>
    </row>
    <row r="1828" customFormat="false" ht="13.8" hidden="false" customHeight="false" outlineLevel="0" collapsed="false">
      <c r="A1828" s="151" t="s">
        <v>850</v>
      </c>
      <c r="B1828" s="152" t="s">
        <v>2923</v>
      </c>
      <c r="C1828" s="152" t="s">
        <v>2922</v>
      </c>
      <c r="D1828" s="124" t="s">
        <v>2923</v>
      </c>
      <c r="E1828" s="153"/>
    </row>
    <row r="1829" customFormat="false" ht="13.8" hidden="false" customHeight="false" outlineLevel="0" collapsed="false">
      <c r="A1829" s="151" t="s">
        <v>2925</v>
      </c>
      <c r="B1829" s="152" t="s">
        <v>1402</v>
      </c>
      <c r="C1829" s="164" t="s">
        <v>2924</v>
      </c>
      <c r="D1829" s="124" t="s">
        <v>1402</v>
      </c>
      <c r="E1829" s="153"/>
    </row>
    <row r="1830" customFormat="false" ht="13.8" hidden="false" customHeight="false" outlineLevel="0" collapsed="false">
      <c r="A1830" s="151" t="s">
        <v>2927</v>
      </c>
      <c r="B1830" s="164" t="s">
        <v>2850</v>
      </c>
      <c r="C1830" s="164" t="s">
        <v>2926</v>
      </c>
      <c r="D1830" s="165" t="s">
        <v>2850</v>
      </c>
      <c r="E1830" s="153"/>
    </row>
    <row r="1831" customFormat="false" ht="30.55" hidden="false" customHeight="false" outlineLevel="0" collapsed="false">
      <c r="A1831" s="177" t="s">
        <v>2930</v>
      </c>
      <c r="B1831" s="153" t="s">
        <v>1477</v>
      </c>
      <c r="C1831" s="153" t="s">
        <v>2928</v>
      </c>
      <c r="D1831" s="176" t="s">
        <v>1477</v>
      </c>
      <c r="E1831" s="153" t="s">
        <v>2929</v>
      </c>
    </row>
    <row r="1832" customFormat="false" ht="40.25" hidden="false" customHeight="false" outlineLevel="0" collapsed="false">
      <c r="A1832" s="151" t="s">
        <v>2933</v>
      </c>
      <c r="B1832" s="152" t="s">
        <v>2934</v>
      </c>
      <c r="C1832" s="152" t="s">
        <v>2931</v>
      </c>
      <c r="D1832" s="124" t="s">
        <v>1402</v>
      </c>
      <c r="E1832" s="153" t="s">
        <v>2932</v>
      </c>
    </row>
    <row r="1833" customFormat="false" ht="13.8" hidden="false" customHeight="false" outlineLevel="0" collapsed="false">
      <c r="A1833" s="151" t="s">
        <v>2937</v>
      </c>
      <c r="B1833" s="152" t="s">
        <v>2936</v>
      </c>
      <c r="C1833" s="152" t="s">
        <v>2935</v>
      </c>
      <c r="D1833" s="124" t="s">
        <v>2936</v>
      </c>
      <c r="E1833" s="153"/>
    </row>
    <row r="1834" customFormat="false" ht="13.8" hidden="false" customHeight="false" outlineLevel="0" collapsed="false">
      <c r="A1834" s="151" t="s">
        <v>2939</v>
      </c>
      <c r="B1834" s="152" t="s">
        <v>2836</v>
      </c>
      <c r="C1834" s="152" t="s">
        <v>2938</v>
      </c>
      <c r="D1834" s="124" t="s">
        <v>2836</v>
      </c>
      <c r="E1834" s="153"/>
    </row>
    <row r="1835" customFormat="false" ht="13.8" hidden="false" customHeight="false" outlineLevel="0" collapsed="false">
      <c r="A1835" s="151" t="s">
        <v>2942</v>
      </c>
      <c r="B1835" s="152" t="s">
        <v>2941</v>
      </c>
      <c r="C1835" s="152" t="s">
        <v>2940</v>
      </c>
      <c r="D1835" s="124" t="s">
        <v>2941</v>
      </c>
      <c r="E1835" s="153"/>
    </row>
    <row r="1836" customFormat="false" ht="13.8" hidden="false" customHeight="false" outlineLevel="0" collapsed="false">
      <c r="A1836" s="151" t="s">
        <v>2944</v>
      </c>
      <c r="B1836" s="152" t="s">
        <v>1541</v>
      </c>
      <c r="C1836" s="152" t="s">
        <v>2943</v>
      </c>
      <c r="D1836" s="124" t="s">
        <v>1541</v>
      </c>
      <c r="E1836" s="153"/>
    </row>
    <row r="1837" customFormat="false" ht="13.8" hidden="false" customHeight="false" outlineLevel="0" collapsed="false">
      <c r="A1837" s="151" t="s">
        <v>2946</v>
      </c>
      <c r="B1837" s="164" t="s">
        <v>1402</v>
      </c>
      <c r="C1837" s="164" t="s">
        <v>2945</v>
      </c>
      <c r="D1837" s="165" t="s">
        <v>1402</v>
      </c>
      <c r="E1837" s="153"/>
    </row>
    <row r="1838" customFormat="false" ht="13.8" hidden="false" customHeight="false" outlineLevel="0" collapsed="false">
      <c r="A1838" s="151" t="s">
        <v>818</v>
      </c>
      <c r="B1838" s="152" t="s">
        <v>1431</v>
      </c>
      <c r="C1838" s="152" t="s">
        <v>2947</v>
      </c>
      <c r="D1838" s="124" t="s">
        <v>1431</v>
      </c>
      <c r="E1838" s="153"/>
    </row>
    <row r="1839" customFormat="false" ht="20.85" hidden="false" customHeight="false" outlineLevel="0" collapsed="false">
      <c r="A1839" s="151" t="s">
        <v>2950</v>
      </c>
      <c r="B1839" s="152" t="s">
        <v>2949</v>
      </c>
      <c r="C1839" s="152" t="s">
        <v>2948</v>
      </c>
      <c r="D1839" s="124" t="s">
        <v>2949</v>
      </c>
      <c r="E1839" s="153"/>
    </row>
    <row r="1840" customFormat="false" ht="20.85" hidden="false" customHeight="false" outlineLevel="0" collapsed="false">
      <c r="A1840" s="151" t="s">
        <v>2953</v>
      </c>
      <c r="B1840" s="152"/>
      <c r="C1840" s="152" t="s">
        <v>2951</v>
      </c>
      <c r="D1840" s="124"/>
      <c r="E1840" s="153" t="s">
        <v>2952</v>
      </c>
    </row>
    <row r="1841" customFormat="false" ht="20.85" hidden="false" customHeight="false" outlineLevel="0" collapsed="false">
      <c r="A1841" s="151" t="s">
        <v>2957</v>
      </c>
      <c r="B1841" s="152" t="s">
        <v>2818</v>
      </c>
      <c r="C1841" s="152" t="s">
        <v>2954</v>
      </c>
      <c r="D1841" s="124" t="s">
        <v>2955</v>
      </c>
      <c r="E1841" s="153" t="s">
        <v>2956</v>
      </c>
    </row>
    <row r="1842" customFormat="false" ht="13.8" hidden="false" customHeight="false" outlineLevel="0" collapsed="false">
      <c r="A1842" s="151" t="s">
        <v>2958</v>
      </c>
      <c r="B1842" s="152" t="s">
        <v>1357</v>
      </c>
      <c r="C1842" s="164"/>
      <c r="D1842" s="124" t="s">
        <v>1357</v>
      </c>
      <c r="E1842" s="153"/>
    </row>
    <row r="1843" customFormat="false" ht="13.8" hidden="false" customHeight="false" outlineLevel="0" collapsed="false">
      <c r="A1843" s="151" t="s">
        <v>2961</v>
      </c>
      <c r="B1843" s="152" t="s">
        <v>2960</v>
      </c>
      <c r="C1843" s="152" t="s">
        <v>2959</v>
      </c>
      <c r="D1843" s="124" t="s">
        <v>2960</v>
      </c>
      <c r="E1843" s="153"/>
    </row>
    <row r="1844" customFormat="false" ht="13.8" hidden="false" customHeight="false" outlineLevel="0" collapsed="false">
      <c r="A1844" s="151" t="s">
        <v>2964</v>
      </c>
      <c r="B1844" s="152" t="s">
        <v>2963</v>
      </c>
      <c r="C1844" s="152" t="s">
        <v>2962</v>
      </c>
      <c r="D1844" s="124" t="s">
        <v>2963</v>
      </c>
      <c r="E1844" s="153"/>
    </row>
    <row r="1845" customFormat="false" ht="13.8" hidden="false" customHeight="false" outlineLevel="0" collapsed="false">
      <c r="A1845" s="151" t="s">
        <v>2967</v>
      </c>
      <c r="B1845" s="164" t="s">
        <v>2966</v>
      </c>
      <c r="C1845" s="164" t="s">
        <v>2965</v>
      </c>
      <c r="D1845" s="165" t="s">
        <v>2966</v>
      </c>
      <c r="E1845" s="153"/>
    </row>
    <row r="1846" customFormat="false" ht="13.8" hidden="false" customHeight="false" outlineLevel="0" collapsed="false">
      <c r="A1846" s="151" t="s">
        <v>2970</v>
      </c>
      <c r="B1846" s="152" t="s">
        <v>2969</v>
      </c>
      <c r="C1846" s="152" t="s">
        <v>2968</v>
      </c>
      <c r="D1846" s="124" t="s">
        <v>2969</v>
      </c>
      <c r="E1846" s="153"/>
    </row>
    <row r="1847" customFormat="false" ht="13.8" hidden="false" customHeight="false" outlineLevel="0" collapsed="false">
      <c r="A1847" s="151" t="s">
        <v>2972</v>
      </c>
      <c r="B1847" s="152" t="s">
        <v>1477</v>
      </c>
      <c r="C1847" s="164" t="s">
        <v>2971</v>
      </c>
      <c r="D1847" s="124" t="s">
        <v>1477</v>
      </c>
      <c r="E1847" s="153"/>
    </row>
    <row r="1848" customFormat="false" ht="13.8" hidden="false" customHeight="false" outlineLevel="0" collapsed="false">
      <c r="A1848" s="151" t="s">
        <v>2975</v>
      </c>
      <c r="B1848" s="152" t="s">
        <v>2974</v>
      </c>
      <c r="C1848" s="152" t="s">
        <v>2973</v>
      </c>
      <c r="D1848" s="124" t="s">
        <v>2974</v>
      </c>
      <c r="E1848" s="153"/>
    </row>
    <row r="1849" customFormat="false" ht="20.85" hidden="false" customHeight="false" outlineLevel="0" collapsed="false">
      <c r="A1849" s="151" t="s">
        <v>2977</v>
      </c>
      <c r="B1849" s="152" t="s">
        <v>2978</v>
      </c>
      <c r="C1849" s="152" t="s">
        <v>2976</v>
      </c>
      <c r="D1849" s="124"/>
      <c r="E1849" s="153"/>
    </row>
    <row r="1850" customFormat="false" ht="40.25" hidden="false" customHeight="false" outlineLevel="0" collapsed="false">
      <c r="A1850" s="151" t="s">
        <v>2982</v>
      </c>
      <c r="B1850" s="152" t="s">
        <v>2983</v>
      </c>
      <c r="C1850" s="152" t="s">
        <v>2979</v>
      </c>
      <c r="D1850" s="187" t="s">
        <v>2980</v>
      </c>
      <c r="E1850" s="153" t="s">
        <v>2981</v>
      </c>
    </row>
    <row r="1851" customFormat="false" ht="13.8" hidden="false" customHeight="false" outlineLevel="0" collapsed="false">
      <c r="A1851" s="151" t="s">
        <v>2984</v>
      </c>
      <c r="B1851" s="152" t="s">
        <v>1698</v>
      </c>
      <c r="C1851" s="152" t="s">
        <v>1697</v>
      </c>
      <c r="D1851" s="124" t="s">
        <v>1698</v>
      </c>
      <c r="E1851" s="153"/>
    </row>
    <row r="1852" customFormat="false" ht="13.8" hidden="false" customHeight="false" outlineLevel="0" collapsed="false">
      <c r="A1852" s="151" t="s">
        <v>2987</v>
      </c>
      <c r="B1852" s="152" t="s">
        <v>2986</v>
      </c>
      <c r="C1852" s="152" t="s">
        <v>2985</v>
      </c>
      <c r="D1852" s="124" t="s">
        <v>2986</v>
      </c>
      <c r="E1852" s="153"/>
    </row>
    <row r="1853" customFormat="false" ht="13.8" hidden="false" customHeight="false" outlineLevel="0" collapsed="false">
      <c r="A1853" s="151" t="s">
        <v>2990</v>
      </c>
      <c r="B1853" s="152" t="s">
        <v>2989</v>
      </c>
      <c r="C1853" s="152" t="s">
        <v>2988</v>
      </c>
      <c r="D1853" s="124" t="s">
        <v>2989</v>
      </c>
      <c r="E1853" s="153"/>
    </row>
    <row r="1854" customFormat="false" ht="13.8" hidden="false" customHeight="false" outlineLevel="0" collapsed="false">
      <c r="A1854" s="151" t="s">
        <v>2993</v>
      </c>
      <c r="B1854" s="164" t="s">
        <v>2992</v>
      </c>
      <c r="C1854" s="164" t="s">
        <v>2991</v>
      </c>
      <c r="D1854" s="165" t="s">
        <v>2992</v>
      </c>
      <c r="E1854" s="153"/>
    </row>
    <row r="1855" customFormat="false" ht="13.8" hidden="false" customHeight="false" outlineLevel="0" collapsed="false">
      <c r="A1855" s="151" t="s">
        <v>2995</v>
      </c>
      <c r="B1855" s="152" t="s">
        <v>2992</v>
      </c>
      <c r="C1855" s="152" t="s">
        <v>2994</v>
      </c>
      <c r="D1855" s="124" t="s">
        <v>2992</v>
      </c>
      <c r="E1855" s="153"/>
    </row>
    <row r="1856" customFormat="false" ht="13.8" hidden="false" customHeight="false" outlineLevel="0" collapsed="false">
      <c r="A1856" s="151" t="s">
        <v>2998</v>
      </c>
      <c r="B1856" s="164" t="s">
        <v>2997</v>
      </c>
      <c r="C1856" s="164" t="s">
        <v>2996</v>
      </c>
      <c r="D1856" s="165" t="s">
        <v>2997</v>
      </c>
      <c r="E1856" s="153"/>
    </row>
    <row r="1857" customFormat="false" ht="13.8" hidden="false" customHeight="false" outlineLevel="0" collapsed="false">
      <c r="A1857" s="151" t="s">
        <v>3000</v>
      </c>
      <c r="B1857" s="152" t="s">
        <v>1774</v>
      </c>
      <c r="C1857" s="152" t="s">
        <v>2999</v>
      </c>
      <c r="D1857" s="124" t="s">
        <v>1774</v>
      </c>
      <c r="E1857" s="153"/>
    </row>
    <row r="1858" customFormat="false" ht="20.85" hidden="false" customHeight="false" outlineLevel="0" collapsed="false">
      <c r="A1858" s="151" t="s">
        <v>3002</v>
      </c>
      <c r="B1858" s="152"/>
      <c r="C1858" s="152" t="s">
        <v>3001</v>
      </c>
      <c r="D1858" s="124"/>
      <c r="E1858" s="153"/>
    </row>
    <row r="1859" customFormat="false" ht="13.8" hidden="false" customHeight="false" outlineLevel="0" collapsed="false">
      <c r="A1859" s="190" t="s">
        <v>3006</v>
      </c>
      <c r="B1859" s="188"/>
      <c r="C1859" s="192" t="s">
        <v>3003</v>
      </c>
      <c r="D1859" s="187" t="s">
        <v>3004</v>
      </c>
      <c r="E1859" s="189" t="s">
        <v>3005</v>
      </c>
    </row>
    <row r="1860" customFormat="false" ht="20.85" hidden="false" customHeight="false" outlineLevel="0" collapsed="false">
      <c r="A1860" s="151" t="s">
        <v>3008</v>
      </c>
      <c r="B1860" s="152" t="s">
        <v>3007</v>
      </c>
      <c r="C1860" s="152" t="s">
        <v>2887</v>
      </c>
      <c r="D1860" s="124" t="s">
        <v>3007</v>
      </c>
      <c r="E1860" s="153"/>
    </row>
    <row r="1861" customFormat="false" ht="13.8" hidden="false" customHeight="false" outlineLevel="0" collapsed="false">
      <c r="A1861" s="151" t="s">
        <v>3011</v>
      </c>
      <c r="B1861" s="152" t="s">
        <v>3010</v>
      </c>
      <c r="C1861" s="152" t="s">
        <v>3009</v>
      </c>
      <c r="D1861" s="124" t="s">
        <v>3010</v>
      </c>
      <c r="E1861" s="153"/>
    </row>
    <row r="1862" customFormat="false" ht="13.8" hidden="false" customHeight="false" outlineLevel="0" collapsed="false">
      <c r="A1862" s="151" t="s">
        <v>3014</v>
      </c>
      <c r="B1862" s="152" t="s">
        <v>3013</v>
      </c>
      <c r="C1862" s="152" t="s">
        <v>3012</v>
      </c>
      <c r="D1862" s="124" t="s">
        <v>3013</v>
      </c>
      <c r="E1862" s="153"/>
    </row>
    <row r="1863" customFormat="false" ht="13.8" hidden="false" customHeight="false" outlineLevel="0" collapsed="false">
      <c r="A1863" s="163" t="s">
        <v>3018</v>
      </c>
      <c r="B1863" s="170" t="s">
        <v>3016</v>
      </c>
      <c r="C1863" s="170" t="s">
        <v>3015</v>
      </c>
      <c r="D1863" s="171" t="s">
        <v>3016</v>
      </c>
      <c r="E1863" s="158" t="s">
        <v>3017</v>
      </c>
    </row>
    <row r="1864" customFormat="false" ht="13.8" hidden="false" customHeight="false" outlineLevel="0" collapsed="false">
      <c r="A1864" s="151" t="s">
        <v>3021</v>
      </c>
      <c r="B1864" s="164" t="s">
        <v>3020</v>
      </c>
      <c r="C1864" s="164" t="s">
        <v>3019</v>
      </c>
      <c r="D1864" s="165" t="s">
        <v>3020</v>
      </c>
      <c r="E1864" s="153"/>
    </row>
    <row r="1865" customFormat="false" ht="20.85" hidden="false" customHeight="false" outlineLevel="0" collapsed="false">
      <c r="A1865" s="151" t="s">
        <v>3024</v>
      </c>
      <c r="B1865" s="164" t="s">
        <v>3023</v>
      </c>
      <c r="C1865" s="164" t="s">
        <v>3022</v>
      </c>
      <c r="D1865" s="165" t="s">
        <v>3023</v>
      </c>
      <c r="E1865" s="153"/>
    </row>
    <row r="1866" customFormat="false" ht="13.8" hidden="false" customHeight="false" outlineLevel="0" collapsed="false">
      <c r="A1866" s="151" t="s">
        <v>3026</v>
      </c>
      <c r="B1866" s="152" t="s">
        <v>52</v>
      </c>
      <c r="C1866" s="152" t="s">
        <v>3025</v>
      </c>
      <c r="D1866" s="124" t="s">
        <v>52</v>
      </c>
      <c r="E1866" s="153"/>
    </row>
    <row r="1867" customFormat="false" ht="20.85" hidden="false" customHeight="false" outlineLevel="0" collapsed="false">
      <c r="A1867" s="177" t="s">
        <v>3030</v>
      </c>
      <c r="B1867" s="153" t="s">
        <v>3028</v>
      </c>
      <c r="C1867" s="153" t="s">
        <v>3027</v>
      </c>
      <c r="D1867" s="176" t="s">
        <v>3028</v>
      </c>
      <c r="E1867" s="153" t="s">
        <v>3029</v>
      </c>
    </row>
    <row r="1868" customFormat="false" ht="20.85" hidden="false" customHeight="false" outlineLevel="0" collapsed="false">
      <c r="A1868" s="151" t="s">
        <v>3034</v>
      </c>
      <c r="B1868" s="152" t="s">
        <v>3035</v>
      </c>
      <c r="C1868" s="152" t="s">
        <v>3031</v>
      </c>
      <c r="D1868" s="187" t="s">
        <v>3032</v>
      </c>
      <c r="E1868" s="153" t="s">
        <v>3033</v>
      </c>
    </row>
    <row r="1869" customFormat="false" ht="13.8" hidden="false" customHeight="false" outlineLevel="0" collapsed="false">
      <c r="A1869" s="151" t="s">
        <v>3038</v>
      </c>
      <c r="B1869" s="152" t="s">
        <v>3037</v>
      </c>
      <c r="C1869" s="152" t="s">
        <v>3036</v>
      </c>
      <c r="D1869" s="124" t="s">
        <v>3037</v>
      </c>
      <c r="E1869" s="153"/>
    </row>
    <row r="1870" customFormat="false" ht="13.8" hidden="false" customHeight="false" outlineLevel="0" collapsed="false">
      <c r="A1870" s="151" t="s">
        <v>3040</v>
      </c>
      <c r="B1870" s="152" t="s">
        <v>2605</v>
      </c>
      <c r="C1870" s="152" t="s">
        <v>3039</v>
      </c>
      <c r="D1870" s="124" t="s">
        <v>2605</v>
      </c>
      <c r="E1870" s="153"/>
    </row>
    <row r="1871" customFormat="false" ht="13.8" hidden="false" customHeight="false" outlineLevel="0" collapsed="false">
      <c r="A1871" s="151" t="s">
        <v>3043</v>
      </c>
      <c r="B1871" s="152" t="s">
        <v>3042</v>
      </c>
      <c r="C1871" s="152" t="s">
        <v>3041</v>
      </c>
      <c r="D1871" s="124" t="s">
        <v>3042</v>
      </c>
      <c r="E1871" s="153"/>
    </row>
    <row r="1872" customFormat="false" ht="13.8" hidden="false" customHeight="false" outlineLevel="0" collapsed="false">
      <c r="A1872" s="151" t="s">
        <v>3046</v>
      </c>
      <c r="B1872" s="152" t="s">
        <v>3045</v>
      </c>
      <c r="C1872" s="152" t="s">
        <v>3044</v>
      </c>
      <c r="D1872" s="124" t="s">
        <v>3045</v>
      </c>
      <c r="E1872" s="153"/>
    </row>
    <row r="1873" customFormat="false" ht="20.85" hidden="false" customHeight="false" outlineLevel="0" collapsed="false">
      <c r="A1873" s="151" t="s">
        <v>3049</v>
      </c>
      <c r="B1873" s="152" t="s">
        <v>3048</v>
      </c>
      <c r="C1873" s="152" t="s">
        <v>3047</v>
      </c>
      <c r="D1873" s="124" t="s">
        <v>3048</v>
      </c>
      <c r="E1873" s="153"/>
    </row>
    <row r="1874" customFormat="false" ht="13.8" hidden="false" customHeight="false" outlineLevel="0" collapsed="false">
      <c r="A1874" s="151" t="s">
        <v>3051</v>
      </c>
      <c r="B1874" s="152" t="s">
        <v>1383</v>
      </c>
      <c r="C1874" s="152" t="s">
        <v>3050</v>
      </c>
      <c r="D1874" s="124" t="s">
        <v>1383</v>
      </c>
      <c r="E1874" s="153"/>
    </row>
    <row r="1875" customFormat="false" ht="13.8" hidden="false" customHeight="false" outlineLevel="0" collapsed="false">
      <c r="A1875" s="151" t="s">
        <v>3054</v>
      </c>
      <c r="B1875" s="152" t="s">
        <v>3053</v>
      </c>
      <c r="C1875" s="152" t="s">
        <v>3052</v>
      </c>
      <c r="D1875" s="124" t="s">
        <v>3053</v>
      </c>
      <c r="E1875" s="153"/>
    </row>
    <row r="1876" customFormat="false" ht="13.8" hidden="false" customHeight="false" outlineLevel="0" collapsed="false">
      <c r="A1876" s="151" t="s">
        <v>3058</v>
      </c>
      <c r="B1876" s="152" t="s">
        <v>3056</v>
      </c>
      <c r="C1876" s="152" t="s">
        <v>3055</v>
      </c>
      <c r="D1876" s="124" t="s">
        <v>3056</v>
      </c>
      <c r="E1876" s="153" t="s">
        <v>3057</v>
      </c>
    </row>
    <row r="1877" customFormat="false" ht="13.8" hidden="false" customHeight="false" outlineLevel="0" collapsed="false">
      <c r="A1877" s="151" t="s">
        <v>3062</v>
      </c>
      <c r="B1877" s="194" t="s">
        <v>3063</v>
      </c>
      <c r="C1877" s="194" t="s">
        <v>3059</v>
      </c>
      <c r="D1877" s="187" t="s">
        <v>3060</v>
      </c>
      <c r="E1877" s="153" t="s">
        <v>3061</v>
      </c>
    </row>
    <row r="1878" customFormat="false" ht="13.8" hidden="false" customHeight="false" outlineLevel="0" collapsed="false">
      <c r="A1878" s="151" t="s">
        <v>3065</v>
      </c>
      <c r="B1878" s="152" t="s">
        <v>1527</v>
      </c>
      <c r="C1878" s="152" t="s">
        <v>3064</v>
      </c>
      <c r="D1878" s="124" t="s">
        <v>1527</v>
      </c>
      <c r="E1878" s="153"/>
    </row>
    <row r="1879" customFormat="false" ht="13.8" hidden="false" customHeight="false" outlineLevel="0" collapsed="false">
      <c r="A1879" s="151" t="s">
        <v>3068</v>
      </c>
      <c r="B1879" s="152" t="s">
        <v>3067</v>
      </c>
      <c r="C1879" s="152" t="s">
        <v>3066</v>
      </c>
      <c r="D1879" s="124" t="s">
        <v>3067</v>
      </c>
      <c r="E1879" s="153"/>
    </row>
    <row r="1880" customFormat="false" ht="13.8" hidden="false" customHeight="false" outlineLevel="0" collapsed="false">
      <c r="A1880" s="151" t="s">
        <v>3070</v>
      </c>
      <c r="B1880" s="152" t="s">
        <v>2239</v>
      </c>
      <c r="C1880" s="152" t="s">
        <v>3069</v>
      </c>
      <c r="D1880" s="124" t="s">
        <v>2239</v>
      </c>
      <c r="E1880" s="153"/>
    </row>
    <row r="1881" customFormat="false" ht="13.8" hidden="false" customHeight="false" outlineLevel="0" collapsed="false">
      <c r="A1881" s="151" t="s">
        <v>3072</v>
      </c>
      <c r="B1881" s="164" t="s">
        <v>2895</v>
      </c>
      <c r="C1881" s="164" t="s">
        <v>3071</v>
      </c>
      <c r="D1881" s="165" t="s">
        <v>2895</v>
      </c>
      <c r="E1881" s="153"/>
    </row>
    <row r="1882" customFormat="false" ht="13.8" hidden="false" customHeight="false" outlineLevel="0" collapsed="false">
      <c r="A1882" s="151" t="s">
        <v>3075</v>
      </c>
      <c r="B1882" s="164" t="s">
        <v>3074</v>
      </c>
      <c r="C1882" s="164" t="s">
        <v>3073</v>
      </c>
      <c r="D1882" s="165" t="s">
        <v>3074</v>
      </c>
      <c r="E1882" s="153"/>
    </row>
    <row r="1883" customFormat="false" ht="13.8" hidden="false" customHeight="false" outlineLevel="0" collapsed="false">
      <c r="A1883" s="151" t="s">
        <v>3077</v>
      </c>
      <c r="B1883" s="152" t="s">
        <v>2498</v>
      </c>
      <c r="C1883" s="152" t="s">
        <v>3076</v>
      </c>
      <c r="D1883" s="124" t="s">
        <v>2498</v>
      </c>
      <c r="E1883" s="153"/>
    </row>
    <row r="1884" customFormat="false" ht="13.8" hidden="false" customHeight="false" outlineLevel="0" collapsed="false">
      <c r="A1884" s="151" t="s">
        <v>3080</v>
      </c>
      <c r="B1884" s="152" t="s">
        <v>3079</v>
      </c>
      <c r="C1884" s="152" t="s">
        <v>3078</v>
      </c>
      <c r="D1884" s="124" t="s">
        <v>3079</v>
      </c>
      <c r="E1884" s="153"/>
    </row>
    <row r="1885" customFormat="false" ht="40.25" hidden="false" customHeight="false" outlineLevel="0" collapsed="false">
      <c r="A1885" s="151" t="s">
        <v>3084</v>
      </c>
      <c r="B1885" s="152" t="s">
        <v>1349</v>
      </c>
      <c r="C1885" s="152" t="s">
        <v>3081</v>
      </c>
      <c r="D1885" s="124" t="s">
        <v>3082</v>
      </c>
      <c r="E1885" s="153" t="s">
        <v>3083</v>
      </c>
    </row>
    <row r="1886" customFormat="false" ht="20.85" hidden="false" customHeight="false" outlineLevel="0" collapsed="false">
      <c r="A1886" s="230" t="s">
        <v>3088</v>
      </c>
      <c r="B1886" s="227" t="s">
        <v>3089</v>
      </c>
      <c r="C1886" s="227" t="s">
        <v>3085</v>
      </c>
      <c r="D1886" s="228" t="s">
        <v>3086</v>
      </c>
      <c r="E1886" s="229" t="s">
        <v>3087</v>
      </c>
    </row>
    <row r="1887" customFormat="false" ht="13.8" hidden="false" customHeight="false" outlineLevel="0" collapsed="false">
      <c r="A1887" s="151" t="s">
        <v>3090</v>
      </c>
      <c r="B1887" s="152" t="s">
        <v>1357</v>
      </c>
      <c r="C1887" s="164"/>
      <c r="D1887" s="124" t="s">
        <v>1357</v>
      </c>
      <c r="E1887" s="153"/>
    </row>
    <row r="1888" customFormat="false" ht="13.8" hidden="false" customHeight="false" outlineLevel="0" collapsed="false">
      <c r="A1888" s="151" t="s">
        <v>3093</v>
      </c>
      <c r="B1888" s="152" t="s">
        <v>3092</v>
      </c>
      <c r="C1888" s="152" t="s">
        <v>3091</v>
      </c>
      <c r="D1888" s="124" t="s">
        <v>3092</v>
      </c>
      <c r="E1888" s="153"/>
    </row>
    <row r="1889" customFormat="false" ht="20.85" hidden="false" customHeight="false" outlineLevel="0" collapsed="false">
      <c r="A1889" s="151" t="s">
        <v>3096</v>
      </c>
      <c r="B1889" s="164" t="s">
        <v>3095</v>
      </c>
      <c r="C1889" s="164" t="s">
        <v>3094</v>
      </c>
      <c r="D1889" s="165" t="s">
        <v>3095</v>
      </c>
      <c r="E1889" s="153"/>
    </row>
    <row r="1890" customFormat="false" ht="13.8" hidden="false" customHeight="false" outlineLevel="0" collapsed="false">
      <c r="A1890" s="151" t="s">
        <v>871</v>
      </c>
      <c r="B1890" s="152" t="s">
        <v>2348</v>
      </c>
      <c r="C1890" s="152" t="s">
        <v>3097</v>
      </c>
      <c r="D1890" s="124" t="s">
        <v>2348</v>
      </c>
      <c r="E1890" s="153"/>
    </row>
    <row r="1891" customFormat="false" ht="13.8" hidden="false" customHeight="false" outlineLevel="0" collapsed="false">
      <c r="A1891" s="151" t="s">
        <v>3100</v>
      </c>
      <c r="B1891" s="152" t="s">
        <v>3099</v>
      </c>
      <c r="C1891" s="152" t="s">
        <v>3098</v>
      </c>
      <c r="D1891" s="124" t="s">
        <v>3099</v>
      </c>
      <c r="E1891" s="153"/>
    </row>
    <row r="1892" customFormat="false" ht="13.8" hidden="false" customHeight="false" outlineLevel="0" collapsed="false">
      <c r="A1892" s="151" t="s">
        <v>3103</v>
      </c>
      <c r="B1892" s="152" t="s">
        <v>3102</v>
      </c>
      <c r="C1892" s="152" t="s">
        <v>3101</v>
      </c>
      <c r="D1892" s="124" t="s">
        <v>3102</v>
      </c>
      <c r="E1892" s="153"/>
    </row>
    <row r="1893" customFormat="false" ht="13.8" hidden="false" customHeight="false" outlineLevel="0" collapsed="false">
      <c r="A1893" s="151" t="s">
        <v>3106</v>
      </c>
      <c r="B1893" s="152" t="s">
        <v>3107</v>
      </c>
      <c r="C1893" s="152" t="s">
        <v>3104</v>
      </c>
      <c r="D1893" s="124"/>
      <c r="E1893" s="153" t="s">
        <v>3105</v>
      </c>
    </row>
    <row r="1894" customFormat="false" ht="13.8" hidden="false" customHeight="false" outlineLevel="0" collapsed="false">
      <c r="A1894" s="151" t="s">
        <v>3111</v>
      </c>
      <c r="B1894" s="164" t="s">
        <v>3109</v>
      </c>
      <c r="C1894" s="164" t="s">
        <v>3108</v>
      </c>
      <c r="D1894" s="165" t="s">
        <v>3109</v>
      </c>
      <c r="E1894" s="153" t="s">
        <v>3110</v>
      </c>
    </row>
    <row r="1895" customFormat="false" ht="13.8" hidden="false" customHeight="false" outlineLevel="0" collapsed="false">
      <c r="A1895" s="151" t="s">
        <v>3113</v>
      </c>
      <c r="B1895" s="152" t="s">
        <v>1402</v>
      </c>
      <c r="C1895" s="152" t="s">
        <v>3112</v>
      </c>
      <c r="D1895" s="124" t="s">
        <v>1402</v>
      </c>
      <c r="E1895" s="153"/>
    </row>
    <row r="1896" customFormat="false" ht="13.8" hidden="false" customHeight="false" outlineLevel="0" collapsed="false">
      <c r="A1896" s="151" t="s">
        <v>3115</v>
      </c>
      <c r="B1896" s="152" t="s">
        <v>2800</v>
      </c>
      <c r="C1896" s="152" t="s">
        <v>3114</v>
      </c>
      <c r="D1896" s="124" t="s">
        <v>2800</v>
      </c>
      <c r="E1896" s="153"/>
    </row>
    <row r="1897" customFormat="false" ht="13.8" hidden="false" customHeight="false" outlineLevel="0" collapsed="false">
      <c r="A1897" s="151" t="s">
        <v>3118</v>
      </c>
      <c r="B1897" s="152" t="s">
        <v>3117</v>
      </c>
      <c r="C1897" s="152" t="s">
        <v>3116</v>
      </c>
      <c r="D1897" s="124" t="s">
        <v>3117</v>
      </c>
      <c r="E1897" s="153"/>
    </row>
    <row r="1898" customFormat="false" ht="13.8" hidden="false" customHeight="false" outlineLevel="0" collapsed="false">
      <c r="A1898" s="151" t="s">
        <v>3121</v>
      </c>
      <c r="B1898" s="164" t="s">
        <v>3120</v>
      </c>
      <c r="C1898" s="164" t="s">
        <v>3119</v>
      </c>
      <c r="D1898" s="165" t="s">
        <v>3120</v>
      </c>
      <c r="E1898" s="153"/>
    </row>
    <row r="1899" customFormat="false" ht="13.8" hidden="false" customHeight="false" outlineLevel="0" collapsed="false">
      <c r="A1899" s="151" t="s">
        <v>3124</v>
      </c>
      <c r="B1899" s="152" t="s">
        <v>3123</v>
      </c>
      <c r="C1899" s="152" t="s">
        <v>3122</v>
      </c>
      <c r="D1899" s="124" t="s">
        <v>3123</v>
      </c>
      <c r="E1899" s="153"/>
    </row>
    <row r="1900" customFormat="false" ht="13.8" hidden="false" customHeight="false" outlineLevel="0" collapsed="false">
      <c r="A1900" s="177" t="s">
        <v>3126</v>
      </c>
      <c r="B1900" s="153" t="s">
        <v>888</v>
      </c>
      <c r="C1900" s="153" t="s">
        <v>3125</v>
      </c>
      <c r="D1900" s="176" t="s">
        <v>888</v>
      </c>
      <c r="E1900" s="153"/>
    </row>
    <row r="1901" customFormat="false" ht="13.8" hidden="false" customHeight="false" outlineLevel="0" collapsed="false">
      <c r="A1901" s="151" t="s">
        <v>3129</v>
      </c>
      <c r="B1901" s="152" t="s">
        <v>2526</v>
      </c>
      <c r="C1901" s="152" t="s">
        <v>3127</v>
      </c>
      <c r="D1901" s="124" t="s">
        <v>2526</v>
      </c>
      <c r="E1901" s="153" t="s">
        <v>3128</v>
      </c>
    </row>
    <row r="1902" customFormat="false" ht="13.8" hidden="false" customHeight="false" outlineLevel="0" collapsed="false">
      <c r="A1902" s="151" t="s">
        <v>3131</v>
      </c>
      <c r="B1902" s="152" t="s">
        <v>1402</v>
      </c>
      <c r="C1902" s="152" t="s">
        <v>3130</v>
      </c>
      <c r="D1902" s="124" t="s">
        <v>1402</v>
      </c>
      <c r="E1902" s="153" t="s">
        <v>1807</v>
      </c>
    </row>
    <row r="1903" customFormat="false" ht="13.8" hidden="false" customHeight="false" outlineLevel="0" collapsed="false">
      <c r="A1903" s="151" t="s">
        <v>786</v>
      </c>
      <c r="B1903" s="152" t="s">
        <v>2083</v>
      </c>
      <c r="C1903" s="152" t="s">
        <v>3132</v>
      </c>
      <c r="D1903" s="124" t="s">
        <v>2083</v>
      </c>
      <c r="E1903" s="153"/>
    </row>
    <row r="1904" customFormat="false" ht="13.8" hidden="false" customHeight="false" outlineLevel="0" collapsed="false">
      <c r="A1904" s="151" t="s">
        <v>3134</v>
      </c>
      <c r="B1904" s="152" t="s">
        <v>1527</v>
      </c>
      <c r="C1904" s="152" t="s">
        <v>3133</v>
      </c>
      <c r="D1904" s="124" t="s">
        <v>1527</v>
      </c>
      <c r="E1904" s="153"/>
    </row>
    <row r="1905" customFormat="false" ht="13.8" hidden="false" customHeight="false" outlineLevel="0" collapsed="false">
      <c r="A1905" s="151" t="s">
        <v>3136</v>
      </c>
      <c r="B1905" s="152" t="s">
        <v>2815</v>
      </c>
      <c r="C1905" s="152" t="s">
        <v>3135</v>
      </c>
      <c r="D1905" s="124" t="s">
        <v>2815</v>
      </c>
      <c r="E1905" s="153"/>
    </row>
    <row r="1906" customFormat="false" ht="13.8" hidden="false" customHeight="false" outlineLevel="0" collapsed="false">
      <c r="A1906" s="151" t="s">
        <v>3139</v>
      </c>
      <c r="B1906" s="152" t="s">
        <v>3138</v>
      </c>
      <c r="C1906" s="152" t="s">
        <v>3137</v>
      </c>
      <c r="D1906" s="124" t="s">
        <v>3138</v>
      </c>
      <c r="E1906" s="153"/>
    </row>
    <row r="1907" customFormat="false" ht="13.8" hidden="false" customHeight="false" outlineLevel="0" collapsed="false">
      <c r="A1907" s="151" t="s">
        <v>3142</v>
      </c>
      <c r="B1907" s="152" t="s">
        <v>3141</v>
      </c>
      <c r="C1907" s="152" t="s">
        <v>3140</v>
      </c>
      <c r="D1907" s="124" t="s">
        <v>3141</v>
      </c>
      <c r="E1907" s="153"/>
    </row>
    <row r="1908" customFormat="false" ht="13.8" hidden="false" customHeight="false" outlineLevel="0" collapsed="false">
      <c r="A1908" s="151" t="s">
        <v>3144</v>
      </c>
      <c r="B1908" s="152" t="s">
        <v>3079</v>
      </c>
      <c r="C1908" s="152" t="s">
        <v>3143</v>
      </c>
      <c r="D1908" s="124" t="s">
        <v>3079</v>
      </c>
      <c r="E1908" s="153"/>
    </row>
    <row r="1909" customFormat="false" ht="13.8" hidden="false" customHeight="false" outlineLevel="0" collapsed="false">
      <c r="A1909" s="177" t="s">
        <v>3148</v>
      </c>
      <c r="B1909" s="153" t="s">
        <v>176</v>
      </c>
      <c r="C1909" s="153" t="s">
        <v>3145</v>
      </c>
      <c r="D1909" s="187" t="s">
        <v>3146</v>
      </c>
      <c r="E1909" s="153" t="s">
        <v>3147</v>
      </c>
    </row>
    <row r="1910" customFormat="false" ht="13.8" hidden="false" customHeight="false" outlineLevel="0" collapsed="false">
      <c r="A1910" s="151" t="s">
        <v>3151</v>
      </c>
      <c r="B1910" s="152" t="s">
        <v>3150</v>
      </c>
      <c r="C1910" s="152" t="s">
        <v>3149</v>
      </c>
      <c r="D1910" s="124" t="s">
        <v>3150</v>
      </c>
      <c r="E1910" s="153"/>
    </row>
    <row r="1911" customFormat="false" ht="13.8" hidden="false" customHeight="false" outlineLevel="0" collapsed="false">
      <c r="A1911" s="151" t="s">
        <v>3153</v>
      </c>
      <c r="B1911" s="164" t="s">
        <v>1858</v>
      </c>
      <c r="C1911" s="164" t="s">
        <v>3152</v>
      </c>
      <c r="D1911" s="165" t="s">
        <v>1858</v>
      </c>
      <c r="E1911" s="153"/>
    </row>
    <row r="1912" customFormat="false" ht="13.8" hidden="false" customHeight="false" outlineLevel="0" collapsed="false">
      <c r="A1912" s="151" t="s">
        <v>3156</v>
      </c>
      <c r="B1912" s="152" t="s">
        <v>3155</v>
      </c>
      <c r="C1912" s="152" t="s">
        <v>3154</v>
      </c>
      <c r="D1912" s="124" t="s">
        <v>3155</v>
      </c>
      <c r="E1912" s="153"/>
    </row>
    <row r="1913" customFormat="false" ht="13.8" hidden="false" customHeight="false" outlineLevel="0" collapsed="false">
      <c r="A1913" s="151" t="s">
        <v>3159</v>
      </c>
      <c r="B1913" s="164" t="s">
        <v>3158</v>
      </c>
      <c r="C1913" s="164" t="s">
        <v>3157</v>
      </c>
      <c r="D1913" s="165" t="s">
        <v>3158</v>
      </c>
      <c r="E1913" s="153"/>
    </row>
    <row r="1914" customFormat="false" ht="13.8" hidden="false" customHeight="false" outlineLevel="0" collapsed="false">
      <c r="A1914" s="151" t="s">
        <v>3162</v>
      </c>
      <c r="B1914" s="152" t="s">
        <v>3161</v>
      </c>
      <c r="C1914" s="152" t="s">
        <v>3160</v>
      </c>
      <c r="D1914" s="124" t="s">
        <v>3161</v>
      </c>
      <c r="E1914" s="153"/>
    </row>
    <row r="1915" customFormat="false" ht="13.8" hidden="false" customHeight="false" outlineLevel="0" collapsed="false">
      <c r="A1915" s="151" t="s">
        <v>3165</v>
      </c>
      <c r="B1915" s="152" t="s">
        <v>3164</v>
      </c>
      <c r="C1915" s="152" t="s">
        <v>3163</v>
      </c>
      <c r="D1915" s="124" t="s">
        <v>3164</v>
      </c>
      <c r="E1915" s="153"/>
      <c r="O1915" s="0" t="n">
        <v>378.91</v>
      </c>
    </row>
    <row r="1916" customFormat="false" ht="13.8" hidden="false" customHeight="false" outlineLevel="0" collapsed="false">
      <c r="A1916" s="151" t="s">
        <v>3167</v>
      </c>
      <c r="B1916" s="152" t="s">
        <v>2083</v>
      </c>
      <c r="C1916" s="152" t="s">
        <v>3166</v>
      </c>
      <c r="D1916" s="124" t="s">
        <v>2083</v>
      </c>
      <c r="E1916" s="153"/>
    </row>
    <row r="1917" customFormat="false" ht="20.85" hidden="false" customHeight="false" outlineLevel="0" collapsed="false">
      <c r="A1917" s="151" t="s">
        <v>3171</v>
      </c>
      <c r="B1917" s="164" t="s">
        <v>2236</v>
      </c>
      <c r="C1917" s="164" t="s">
        <v>3168</v>
      </c>
      <c r="D1917" s="187" t="s">
        <v>3169</v>
      </c>
      <c r="E1917" s="153" t="s">
        <v>3170</v>
      </c>
    </row>
    <row r="1918" customFormat="false" ht="13.8" hidden="false" customHeight="false" outlineLevel="0" collapsed="false">
      <c r="A1918" s="190" t="s">
        <v>3175</v>
      </c>
      <c r="B1918" s="188" t="s">
        <v>3176</v>
      </c>
      <c r="C1918" s="188" t="s">
        <v>3172</v>
      </c>
      <c r="D1918" s="187" t="s">
        <v>3173</v>
      </c>
      <c r="E1918" s="189" t="s">
        <v>3174</v>
      </c>
    </row>
    <row r="1919" customFormat="false" ht="13.8" hidden="false" customHeight="false" outlineLevel="0" collapsed="false">
      <c r="A1919" s="151" t="s">
        <v>3179</v>
      </c>
      <c r="B1919" s="152" t="s">
        <v>3178</v>
      </c>
      <c r="C1919" s="152" t="s">
        <v>3177</v>
      </c>
      <c r="D1919" s="124" t="s">
        <v>3178</v>
      </c>
      <c r="E1919" s="153"/>
    </row>
    <row r="1920" customFormat="false" ht="13.8" hidden="false" customHeight="false" outlineLevel="0" collapsed="false">
      <c r="A1920" s="151" t="s">
        <v>3182</v>
      </c>
      <c r="B1920" s="152" t="s">
        <v>3181</v>
      </c>
      <c r="C1920" s="152" t="s">
        <v>3180</v>
      </c>
      <c r="D1920" s="124" t="s">
        <v>3181</v>
      </c>
      <c r="E1920" s="153"/>
    </row>
    <row r="1921" customFormat="false" ht="13.8" hidden="false" customHeight="false" outlineLevel="0" collapsed="false">
      <c r="A1921" s="151" t="s">
        <v>2388</v>
      </c>
      <c r="B1921" s="152" t="s">
        <v>3183</v>
      </c>
      <c r="C1921" s="152" t="s">
        <v>2386</v>
      </c>
      <c r="D1921" s="124" t="s">
        <v>3183</v>
      </c>
      <c r="E1921" s="153"/>
    </row>
    <row r="1922" customFormat="false" ht="13.8" hidden="false" customHeight="false" outlineLevel="0" collapsed="false">
      <c r="A1922" s="151" t="s">
        <v>3186</v>
      </c>
      <c r="B1922" s="194" t="s">
        <v>3185</v>
      </c>
      <c r="C1922" s="194" t="s">
        <v>3184</v>
      </c>
      <c r="D1922" s="193" t="s">
        <v>3185</v>
      </c>
      <c r="E1922" s="153"/>
    </row>
    <row r="1923" customFormat="false" ht="13.8" hidden="false" customHeight="false" outlineLevel="0" collapsed="false">
      <c r="A1923" s="151" t="s">
        <v>3189</v>
      </c>
      <c r="B1923" s="152" t="s">
        <v>3188</v>
      </c>
      <c r="C1923" s="152" t="s">
        <v>3187</v>
      </c>
      <c r="D1923" s="124" t="s">
        <v>3188</v>
      </c>
      <c r="E1923" s="153"/>
    </row>
    <row r="1924" customFormat="false" ht="13.8" hidden="false" customHeight="false" outlineLevel="0" collapsed="false">
      <c r="A1924" s="151" t="s">
        <v>3192</v>
      </c>
      <c r="B1924" s="152" t="s">
        <v>3191</v>
      </c>
      <c r="C1924" s="152" t="s">
        <v>3190</v>
      </c>
      <c r="D1924" s="124" t="s">
        <v>3191</v>
      </c>
      <c r="E1924" s="153"/>
    </row>
    <row r="1925" customFormat="false" ht="20.85" hidden="false" customHeight="false" outlineLevel="0" collapsed="false">
      <c r="A1925" s="151" t="s">
        <v>3196</v>
      </c>
      <c r="B1925" s="194" t="s">
        <v>3197</v>
      </c>
      <c r="C1925" s="194" t="s">
        <v>3193</v>
      </c>
      <c r="D1925" s="193" t="s">
        <v>3194</v>
      </c>
      <c r="E1925" s="153" t="s">
        <v>3195</v>
      </c>
    </row>
    <row r="1926" customFormat="false" ht="13.8" hidden="false" customHeight="false" outlineLevel="0" collapsed="false">
      <c r="A1926" s="190" t="s">
        <v>3200</v>
      </c>
      <c r="B1926" s="188"/>
      <c r="C1926" s="192" t="s">
        <v>3198</v>
      </c>
      <c r="D1926" s="187" t="s">
        <v>3199</v>
      </c>
      <c r="E1926" s="189" t="s">
        <v>3005</v>
      </c>
    </row>
    <row r="1927" customFormat="false" ht="13.8" hidden="false" customHeight="false" outlineLevel="0" collapsed="false">
      <c r="A1927" s="151" t="s">
        <v>3201</v>
      </c>
      <c r="B1927" s="152" t="s">
        <v>1357</v>
      </c>
      <c r="C1927" s="164"/>
      <c r="D1927" s="124" t="s">
        <v>1357</v>
      </c>
      <c r="E1927" s="153"/>
    </row>
    <row r="1928" customFormat="false" ht="13.8" hidden="false" customHeight="false" outlineLevel="0" collapsed="false">
      <c r="A1928" s="151" t="s">
        <v>3203</v>
      </c>
      <c r="B1928" s="152" t="s">
        <v>1402</v>
      </c>
      <c r="C1928" s="152" t="s">
        <v>3202</v>
      </c>
      <c r="D1928" s="124" t="s">
        <v>1402</v>
      </c>
      <c r="E1928" s="153"/>
    </row>
    <row r="1929" customFormat="false" ht="13.8" hidden="false" customHeight="false" outlineLevel="0" collapsed="false">
      <c r="A1929" s="151" t="s">
        <v>3205</v>
      </c>
      <c r="B1929" s="152" t="s">
        <v>1477</v>
      </c>
      <c r="C1929" s="152" t="s">
        <v>3204</v>
      </c>
      <c r="D1929" s="124" t="s">
        <v>1477</v>
      </c>
      <c r="E1929" s="153"/>
    </row>
    <row r="1930" customFormat="false" ht="13.8" hidden="false" customHeight="false" outlineLevel="0" collapsed="false">
      <c r="A1930" s="151" t="s">
        <v>3206</v>
      </c>
      <c r="B1930" s="152" t="s">
        <v>3161</v>
      </c>
      <c r="C1930" s="152" t="s">
        <v>3160</v>
      </c>
      <c r="D1930" s="124" t="s">
        <v>3161</v>
      </c>
      <c r="E1930" s="153"/>
    </row>
    <row r="1931" customFormat="false" ht="13.8" hidden="false" customHeight="false" outlineLevel="0" collapsed="false">
      <c r="A1931" s="151" t="s">
        <v>3209</v>
      </c>
      <c r="B1931" s="164" t="s">
        <v>3208</v>
      </c>
      <c r="C1931" s="164" t="s">
        <v>3207</v>
      </c>
      <c r="D1931" s="165" t="s">
        <v>3208</v>
      </c>
      <c r="E1931" s="153"/>
    </row>
    <row r="1932" customFormat="false" ht="13.8" hidden="false" customHeight="false" outlineLevel="0" collapsed="false">
      <c r="A1932" s="151" t="s">
        <v>3211</v>
      </c>
      <c r="B1932" s="152" t="s">
        <v>1656</v>
      </c>
      <c r="C1932" s="152" t="s">
        <v>3210</v>
      </c>
      <c r="D1932" s="124" t="s">
        <v>1656</v>
      </c>
      <c r="E1932" s="153"/>
    </row>
    <row r="1933" customFormat="false" ht="13.8" hidden="false" customHeight="false" outlineLevel="0" collapsed="false">
      <c r="A1933" s="151" t="s">
        <v>3213</v>
      </c>
      <c r="B1933" s="152" t="s">
        <v>3214</v>
      </c>
      <c r="C1933" s="152" t="s">
        <v>3212</v>
      </c>
      <c r="D1933" s="187"/>
      <c r="E1933" s="153"/>
    </row>
    <row r="1934" customFormat="false" ht="13.8" hidden="false" customHeight="false" outlineLevel="0" collapsed="false">
      <c r="A1934" s="151" t="s">
        <v>3216</v>
      </c>
      <c r="B1934" s="152" t="s">
        <v>773</v>
      </c>
      <c r="C1934" s="152" t="s">
        <v>3215</v>
      </c>
      <c r="D1934" s="124" t="s">
        <v>773</v>
      </c>
      <c r="E1934" s="153"/>
    </row>
    <row r="1935" customFormat="false" ht="13.8" hidden="false" customHeight="false" outlineLevel="0" collapsed="false">
      <c r="A1935" s="151" t="s">
        <v>3219</v>
      </c>
      <c r="B1935" s="152" t="s">
        <v>3218</v>
      </c>
      <c r="C1935" s="152" t="s">
        <v>3217</v>
      </c>
      <c r="D1935" s="124" t="s">
        <v>3218</v>
      </c>
      <c r="E1935" s="153"/>
    </row>
    <row r="1936" customFormat="false" ht="13.8" hidden="false" customHeight="false" outlineLevel="0" collapsed="false">
      <c r="A1936" s="151" t="s">
        <v>3222</v>
      </c>
      <c r="B1936" s="164" t="s">
        <v>3221</v>
      </c>
      <c r="C1936" s="164" t="s">
        <v>3220</v>
      </c>
      <c r="D1936" s="165" t="s">
        <v>3221</v>
      </c>
      <c r="E1936" s="153"/>
    </row>
    <row r="1937" customFormat="false" ht="20.85" hidden="false" customHeight="false" outlineLevel="0" collapsed="false">
      <c r="A1937" s="151" t="s">
        <v>3225</v>
      </c>
      <c r="B1937" s="194" t="s">
        <v>3224</v>
      </c>
      <c r="C1937" s="194" t="s">
        <v>3223</v>
      </c>
      <c r="D1937" s="193" t="s">
        <v>3224</v>
      </c>
      <c r="E1937" s="153"/>
    </row>
    <row r="1938" customFormat="false" ht="13.8" hidden="false" customHeight="false" outlineLevel="0" collapsed="false">
      <c r="A1938" s="151" t="s">
        <v>3227</v>
      </c>
      <c r="B1938" s="152" t="s">
        <v>1402</v>
      </c>
      <c r="C1938" s="152" t="s">
        <v>3226</v>
      </c>
      <c r="D1938" s="124" t="s">
        <v>1402</v>
      </c>
      <c r="E1938" s="153"/>
    </row>
    <row r="1939" customFormat="false" ht="13.8" hidden="false" customHeight="false" outlineLevel="0" collapsed="false">
      <c r="A1939" s="151" t="s">
        <v>3230</v>
      </c>
      <c r="B1939" s="152" t="s">
        <v>3229</v>
      </c>
      <c r="C1939" s="152" t="s">
        <v>3228</v>
      </c>
      <c r="D1939" s="124" t="s">
        <v>3229</v>
      </c>
      <c r="E1939" s="153"/>
    </row>
    <row r="1940" customFormat="false" ht="13.8" hidden="false" customHeight="false" outlineLevel="0" collapsed="false">
      <c r="A1940" s="151" t="s">
        <v>3233</v>
      </c>
      <c r="B1940" s="152" t="s">
        <v>2418</v>
      </c>
      <c r="C1940" s="152" t="s">
        <v>3231</v>
      </c>
      <c r="D1940" s="124"/>
      <c r="E1940" s="153" t="s">
        <v>3232</v>
      </c>
    </row>
    <row r="1941" customFormat="false" ht="13.8" hidden="false" customHeight="false" outlineLevel="0" collapsed="false">
      <c r="A1941" s="151" t="s">
        <v>292</v>
      </c>
      <c r="B1941" s="164" t="s">
        <v>1363</v>
      </c>
      <c r="C1941" s="164" t="s">
        <v>3234</v>
      </c>
      <c r="D1941" s="165" t="s">
        <v>1363</v>
      </c>
      <c r="E1941" s="153"/>
    </row>
    <row r="1942" customFormat="false" ht="13.8" hidden="false" customHeight="false" outlineLevel="0" collapsed="false">
      <c r="A1942" s="151" t="s">
        <v>3236</v>
      </c>
      <c r="B1942" s="152" t="s">
        <v>3161</v>
      </c>
      <c r="C1942" s="152" t="s">
        <v>3235</v>
      </c>
      <c r="D1942" s="124" t="s">
        <v>3161</v>
      </c>
      <c r="E1942" s="153"/>
    </row>
    <row r="1943" customFormat="false" ht="13.8" hidden="false" customHeight="false" outlineLevel="0" collapsed="false">
      <c r="A1943" s="151" t="s">
        <v>3239</v>
      </c>
      <c r="B1943" s="152" t="s">
        <v>3238</v>
      </c>
      <c r="C1943" s="152" t="s">
        <v>3237</v>
      </c>
      <c r="D1943" s="124" t="s">
        <v>3238</v>
      </c>
      <c r="E1943" s="153"/>
    </row>
    <row r="1944" customFormat="false" ht="13.8" hidden="false" customHeight="false" outlineLevel="0" collapsed="false">
      <c r="A1944" s="151" t="s">
        <v>516</v>
      </c>
      <c r="B1944" s="164" t="s">
        <v>3241</v>
      </c>
      <c r="C1944" s="164" t="s">
        <v>3240</v>
      </c>
      <c r="D1944" s="165" t="s">
        <v>3241</v>
      </c>
      <c r="E1944" s="153"/>
    </row>
    <row r="1945" customFormat="false" ht="13.8" hidden="false" customHeight="false" outlineLevel="0" collapsed="false">
      <c r="A1945" s="151" t="s">
        <v>3244</v>
      </c>
      <c r="B1945" s="152" t="s">
        <v>3243</v>
      </c>
      <c r="C1945" s="152" t="s">
        <v>3242</v>
      </c>
      <c r="D1945" s="124" t="s">
        <v>3243</v>
      </c>
      <c r="E1945" s="153"/>
    </row>
    <row r="1946" customFormat="false" ht="13.8" hidden="false" customHeight="false" outlineLevel="0" collapsed="false">
      <c r="A1946" s="151" t="s">
        <v>3246</v>
      </c>
      <c r="B1946" s="152" t="s">
        <v>1834</v>
      </c>
      <c r="C1946" s="152" t="s">
        <v>3245</v>
      </c>
      <c r="D1946" s="124" t="s">
        <v>1834</v>
      </c>
      <c r="E1946" s="153"/>
    </row>
    <row r="1947" customFormat="false" ht="13.8" hidden="false" customHeight="false" outlineLevel="0" collapsed="false">
      <c r="A1947" s="151" t="s">
        <v>3250</v>
      </c>
      <c r="B1947" s="152" t="s">
        <v>3248</v>
      </c>
      <c r="C1947" s="152" t="s">
        <v>3247</v>
      </c>
      <c r="D1947" s="124" t="s">
        <v>3248</v>
      </c>
      <c r="E1947" s="153" t="s">
        <v>3249</v>
      </c>
    </row>
    <row r="1948" customFormat="false" ht="13.8" hidden="false" customHeight="false" outlineLevel="0" collapsed="false">
      <c r="A1948" s="151" t="s">
        <v>3252</v>
      </c>
      <c r="B1948" s="152" t="s">
        <v>1693</v>
      </c>
      <c r="C1948" s="152" t="s">
        <v>3251</v>
      </c>
      <c r="D1948" s="124" t="s">
        <v>1693</v>
      </c>
      <c r="E1948" s="153"/>
    </row>
    <row r="1949" customFormat="false" ht="13.8" hidden="false" customHeight="false" outlineLevel="0" collapsed="false">
      <c r="A1949" s="151" t="s">
        <v>3255</v>
      </c>
      <c r="B1949" s="152" t="s">
        <v>3254</v>
      </c>
      <c r="C1949" s="152" t="s">
        <v>3253</v>
      </c>
      <c r="D1949" s="124" t="s">
        <v>3254</v>
      </c>
      <c r="E1949" s="153"/>
    </row>
    <row r="1950" customFormat="false" ht="13.8" hidden="false" customHeight="false" outlineLevel="0" collapsed="false">
      <c r="A1950" s="151" t="s">
        <v>3258</v>
      </c>
      <c r="B1950" s="152" t="s">
        <v>3257</v>
      </c>
      <c r="C1950" s="152" t="s">
        <v>3256</v>
      </c>
      <c r="D1950" s="124" t="s">
        <v>3257</v>
      </c>
      <c r="E1950" s="153"/>
    </row>
    <row r="1951" customFormat="false" ht="13.8" hidden="false" customHeight="false" outlineLevel="0" collapsed="false">
      <c r="A1951" s="151" t="s">
        <v>3260</v>
      </c>
      <c r="B1951" s="152" t="s">
        <v>3161</v>
      </c>
      <c r="C1951" s="152" t="s">
        <v>3259</v>
      </c>
      <c r="D1951" s="124" t="s">
        <v>3161</v>
      </c>
      <c r="E1951" s="153"/>
    </row>
    <row r="1952" customFormat="false" ht="13.8" hidden="false" customHeight="false" outlineLevel="0" collapsed="false">
      <c r="A1952" s="151" t="s">
        <v>3263</v>
      </c>
      <c r="B1952" s="164" t="s">
        <v>3262</v>
      </c>
      <c r="C1952" s="164" t="s">
        <v>3261</v>
      </c>
      <c r="D1952" s="165" t="s">
        <v>3262</v>
      </c>
      <c r="E1952" s="153"/>
    </row>
    <row r="1953" customFormat="false" ht="13.8" hidden="false" customHeight="false" outlineLevel="0" collapsed="false">
      <c r="A1953" s="151" t="s">
        <v>3266</v>
      </c>
      <c r="B1953" s="152" t="s">
        <v>3265</v>
      </c>
      <c r="C1953" s="152" t="s">
        <v>3264</v>
      </c>
      <c r="D1953" s="124" t="s">
        <v>3265</v>
      </c>
      <c r="E1953" s="153"/>
    </row>
    <row r="1954" customFormat="false" ht="13.8" hidden="false" customHeight="false" outlineLevel="0" collapsed="false">
      <c r="A1954" s="151" t="s">
        <v>3268</v>
      </c>
      <c r="B1954" s="152" t="s">
        <v>3269</v>
      </c>
      <c r="C1954" s="152" t="s">
        <v>3267</v>
      </c>
      <c r="D1954" s="124"/>
      <c r="E1954" s="153"/>
    </row>
    <row r="1955" customFormat="false" ht="13.8" hidden="false" customHeight="false" outlineLevel="0" collapsed="false">
      <c r="A1955" s="151" t="s">
        <v>863</v>
      </c>
      <c r="B1955" s="152" t="s">
        <v>3271</v>
      </c>
      <c r="C1955" s="152" t="s">
        <v>3270</v>
      </c>
      <c r="D1955" s="124" t="s">
        <v>3271</v>
      </c>
      <c r="E1955" s="153"/>
    </row>
    <row r="1956" customFormat="false" ht="13.8" hidden="false" customHeight="false" outlineLevel="0" collapsed="false">
      <c r="A1956" s="151" t="s">
        <v>3275</v>
      </c>
      <c r="B1956" s="152" t="s">
        <v>3273</v>
      </c>
      <c r="C1956" s="152" t="s">
        <v>3272</v>
      </c>
      <c r="D1956" s="124" t="s">
        <v>3273</v>
      </c>
      <c r="E1956" s="153" t="s">
        <v>3274</v>
      </c>
    </row>
    <row r="1957" customFormat="false" ht="13.8" hidden="false" customHeight="false" outlineLevel="0" collapsed="false">
      <c r="A1957" s="151" t="s">
        <v>3278</v>
      </c>
      <c r="B1957" s="164" t="s">
        <v>3277</v>
      </c>
      <c r="C1957" s="164" t="s">
        <v>3276</v>
      </c>
      <c r="D1957" s="165" t="s">
        <v>3277</v>
      </c>
      <c r="E1957" s="153"/>
    </row>
    <row r="1958" customFormat="false" ht="20.85" hidden="false" customHeight="false" outlineLevel="0" collapsed="false">
      <c r="A1958" s="151" t="s">
        <v>3280</v>
      </c>
      <c r="B1958" s="194" t="s">
        <v>3224</v>
      </c>
      <c r="C1958" s="194" t="s">
        <v>3279</v>
      </c>
      <c r="D1958" s="193" t="s">
        <v>3224</v>
      </c>
      <c r="E1958" s="153"/>
    </row>
    <row r="1959" customFormat="false" ht="13.8" hidden="false" customHeight="false" outlineLevel="0" collapsed="false">
      <c r="A1959" s="151" t="s">
        <v>3282</v>
      </c>
      <c r="B1959" s="152" t="s">
        <v>2033</v>
      </c>
      <c r="C1959" s="152" t="s">
        <v>3281</v>
      </c>
      <c r="D1959" s="124" t="s">
        <v>2033</v>
      </c>
      <c r="E1959" s="153"/>
    </row>
    <row r="1960" customFormat="false" ht="13.8" hidden="false" customHeight="false" outlineLevel="0" collapsed="false">
      <c r="A1960" s="151" t="s">
        <v>3284</v>
      </c>
      <c r="B1960" s="152" t="s">
        <v>62</v>
      </c>
      <c r="C1960" s="152" t="s">
        <v>3283</v>
      </c>
      <c r="D1960" s="124" t="s">
        <v>62</v>
      </c>
      <c r="E1960" s="153"/>
    </row>
    <row r="1961" customFormat="false" ht="13.8" hidden="false" customHeight="false" outlineLevel="0" collapsed="false">
      <c r="A1961" s="190" t="s">
        <v>3285</v>
      </c>
      <c r="B1961" s="188"/>
      <c r="C1961" s="188"/>
      <c r="D1961" s="195"/>
      <c r="E1961" s="189"/>
    </row>
    <row r="1962" customFormat="false" ht="40.25" hidden="false" customHeight="false" outlineLevel="0" collapsed="false">
      <c r="A1962" s="151" t="s">
        <v>3289</v>
      </c>
      <c r="B1962" s="152" t="s">
        <v>3290</v>
      </c>
      <c r="C1962" s="152" t="s">
        <v>3286</v>
      </c>
      <c r="D1962" s="124" t="s">
        <v>3287</v>
      </c>
      <c r="E1962" s="153" t="s">
        <v>3288</v>
      </c>
    </row>
    <row r="1963" customFormat="false" ht="30.55" hidden="false" customHeight="false" outlineLevel="0" collapsed="false">
      <c r="A1963" s="151" t="s">
        <v>3294</v>
      </c>
      <c r="B1963" s="152" t="s">
        <v>3292</v>
      </c>
      <c r="C1963" s="152" t="s">
        <v>3291</v>
      </c>
      <c r="D1963" s="124" t="s">
        <v>3292</v>
      </c>
      <c r="E1963" s="231" t="s">
        <v>3293</v>
      </c>
    </row>
    <row r="1964" customFormat="false" ht="13.8" hidden="false" customHeight="false" outlineLevel="0" collapsed="false">
      <c r="A1964" s="151" t="s">
        <v>3296</v>
      </c>
      <c r="B1964" s="152" t="s">
        <v>2209</v>
      </c>
      <c r="C1964" s="152" t="s">
        <v>3295</v>
      </c>
      <c r="D1964" s="124" t="s">
        <v>2209</v>
      </c>
      <c r="E1964" s="153"/>
    </row>
    <row r="1965" customFormat="false" ht="13.8" hidden="false" customHeight="false" outlineLevel="0" collapsed="false">
      <c r="A1965" s="151" t="s">
        <v>3299</v>
      </c>
      <c r="B1965" s="152" t="s">
        <v>3298</v>
      </c>
      <c r="C1965" s="152" t="s">
        <v>3297</v>
      </c>
      <c r="D1965" s="124" t="s">
        <v>3298</v>
      </c>
      <c r="E1965" s="153"/>
    </row>
    <row r="1966" customFormat="false" ht="13.8" hidden="false" customHeight="false" outlineLevel="0" collapsed="false">
      <c r="A1966" s="151" t="s">
        <v>3301</v>
      </c>
      <c r="B1966" s="152" t="s">
        <v>1405</v>
      </c>
      <c r="C1966" s="152" t="s">
        <v>3300</v>
      </c>
      <c r="D1966" s="124" t="s">
        <v>1405</v>
      </c>
      <c r="E1966" s="153"/>
    </row>
    <row r="1967" customFormat="false" ht="13.8" hidden="false" customHeight="false" outlineLevel="0" collapsed="false">
      <c r="A1967" s="151" t="s">
        <v>3304</v>
      </c>
      <c r="B1967" s="152" t="s">
        <v>3303</v>
      </c>
      <c r="C1967" s="152" t="s">
        <v>3302</v>
      </c>
      <c r="D1967" s="124" t="s">
        <v>3303</v>
      </c>
      <c r="E1967" s="153"/>
    </row>
    <row r="1968" customFormat="false" ht="13.8" hidden="false" customHeight="false" outlineLevel="0" collapsed="false">
      <c r="A1968" s="151" t="s">
        <v>3307</v>
      </c>
      <c r="B1968" s="164" t="s">
        <v>3306</v>
      </c>
      <c r="C1968" s="164" t="s">
        <v>3305</v>
      </c>
      <c r="D1968" s="165" t="s">
        <v>3306</v>
      </c>
      <c r="E1968" s="153"/>
    </row>
    <row r="1969" customFormat="false" ht="20.85" hidden="false" customHeight="false" outlineLevel="0" collapsed="false">
      <c r="A1969" s="160" t="s">
        <v>3311</v>
      </c>
      <c r="B1969" s="158" t="s">
        <v>3312</v>
      </c>
      <c r="C1969" s="158" t="s">
        <v>3308</v>
      </c>
      <c r="D1969" s="159" t="s">
        <v>3309</v>
      </c>
      <c r="E1969" s="158" t="s">
        <v>3310</v>
      </c>
    </row>
    <row r="1970" customFormat="false" ht="30.55" hidden="false" customHeight="false" outlineLevel="0" collapsed="false">
      <c r="A1970" s="151" t="s">
        <v>826</v>
      </c>
      <c r="B1970" s="152" t="s">
        <v>3314</v>
      </c>
      <c r="C1970" s="152" t="s">
        <v>3313</v>
      </c>
      <c r="D1970" s="124" t="s">
        <v>3314</v>
      </c>
      <c r="E1970" s="153" t="s">
        <v>3315</v>
      </c>
    </row>
    <row r="1971" customFormat="false" ht="13.8" hidden="false" customHeight="false" outlineLevel="0" collapsed="false">
      <c r="A1971" s="151" t="s">
        <v>3317</v>
      </c>
      <c r="B1971" s="152" t="s">
        <v>3257</v>
      </c>
      <c r="C1971" s="152" t="s">
        <v>3316</v>
      </c>
      <c r="D1971" s="124" t="s">
        <v>3257</v>
      </c>
      <c r="E1971" s="153"/>
    </row>
    <row r="1972" customFormat="false" ht="13.8" hidden="false" customHeight="false" outlineLevel="0" collapsed="false">
      <c r="A1972" s="151" t="s">
        <v>3320</v>
      </c>
      <c r="B1972" s="152" t="s">
        <v>3319</v>
      </c>
      <c r="C1972" s="152" t="s">
        <v>3318</v>
      </c>
      <c r="D1972" s="124" t="s">
        <v>3319</v>
      </c>
      <c r="E1972" s="153"/>
    </row>
    <row r="1973" customFormat="false" ht="13.8" hidden="false" customHeight="false" outlineLevel="0" collapsed="false">
      <c r="A1973" s="151" t="s">
        <v>3323</v>
      </c>
      <c r="B1973" s="164" t="s">
        <v>3322</v>
      </c>
      <c r="C1973" s="164" t="s">
        <v>3321</v>
      </c>
      <c r="D1973" s="165" t="s">
        <v>3322</v>
      </c>
      <c r="E1973" s="153"/>
    </row>
    <row r="1974" customFormat="false" ht="13.8" hidden="false" customHeight="false" outlineLevel="0" collapsed="false">
      <c r="A1974" s="151" t="s">
        <v>3325</v>
      </c>
      <c r="B1974" s="152" t="s">
        <v>3287</v>
      </c>
      <c r="C1974" s="152" t="s">
        <v>3324</v>
      </c>
      <c r="D1974" s="124" t="s">
        <v>3287</v>
      </c>
      <c r="E1974" s="153"/>
    </row>
    <row r="1975" customFormat="false" ht="13.8" hidden="false" customHeight="false" outlineLevel="0" collapsed="false">
      <c r="A1975" s="151" t="s">
        <v>2254</v>
      </c>
      <c r="B1975" s="152" t="s">
        <v>3326</v>
      </c>
      <c r="C1975" s="152" t="s">
        <v>2252</v>
      </c>
      <c r="D1975" s="124" t="s">
        <v>2909</v>
      </c>
      <c r="E1975" s="153"/>
    </row>
    <row r="1976" customFormat="false" ht="20.85" hidden="false" customHeight="false" outlineLevel="0" collapsed="false">
      <c r="A1976" s="163" t="s">
        <v>3330</v>
      </c>
      <c r="B1976" s="178" t="s">
        <v>2438</v>
      </c>
      <c r="C1976" s="178" t="s">
        <v>3327</v>
      </c>
      <c r="D1976" s="179" t="s">
        <v>3328</v>
      </c>
      <c r="E1976" s="158" t="s">
        <v>3329</v>
      </c>
    </row>
    <row r="1977" customFormat="false" ht="20.85" hidden="false" customHeight="false" outlineLevel="0" collapsed="false">
      <c r="A1977" s="151" t="s">
        <v>3333</v>
      </c>
      <c r="B1977" s="152" t="s">
        <v>3332</v>
      </c>
      <c r="C1977" s="152" t="s">
        <v>3331</v>
      </c>
      <c r="D1977" s="124" t="s">
        <v>3332</v>
      </c>
      <c r="E1977" s="153"/>
    </row>
    <row r="1978" customFormat="false" ht="13.8" hidden="false" customHeight="false" outlineLevel="0" collapsed="false">
      <c r="A1978" s="151" t="s">
        <v>3335</v>
      </c>
      <c r="B1978" s="164" t="s">
        <v>888</v>
      </c>
      <c r="C1978" s="164" t="s">
        <v>3334</v>
      </c>
      <c r="D1978" s="165" t="s">
        <v>888</v>
      </c>
      <c r="E1978" s="153"/>
    </row>
    <row r="1979" customFormat="false" ht="13.8" hidden="false" customHeight="false" outlineLevel="0" collapsed="false">
      <c r="A1979" s="151" t="s">
        <v>3338</v>
      </c>
      <c r="B1979" s="194" t="s">
        <v>3337</v>
      </c>
      <c r="C1979" s="194" t="s">
        <v>3336</v>
      </c>
      <c r="D1979" s="193" t="s">
        <v>3337</v>
      </c>
      <c r="E1979" s="153"/>
    </row>
    <row r="1980" customFormat="false" ht="13.8" hidden="false" customHeight="false" outlineLevel="0" collapsed="false">
      <c r="A1980" s="151" t="s">
        <v>3341</v>
      </c>
      <c r="B1980" s="152" t="s">
        <v>3340</v>
      </c>
      <c r="C1980" s="152" t="s">
        <v>3339</v>
      </c>
      <c r="D1980" s="124" t="s">
        <v>3340</v>
      </c>
      <c r="E1980" s="153"/>
    </row>
    <row r="1981" customFormat="false" ht="13.8" hidden="false" customHeight="false" outlineLevel="0" collapsed="false">
      <c r="A1981" s="151" t="s">
        <v>3344</v>
      </c>
      <c r="B1981" s="152" t="s">
        <v>3343</v>
      </c>
      <c r="C1981" s="152" t="s">
        <v>3342</v>
      </c>
      <c r="D1981" s="124" t="s">
        <v>3343</v>
      </c>
      <c r="E1981" s="153"/>
    </row>
    <row r="1982" customFormat="false" ht="20.85" hidden="false" customHeight="false" outlineLevel="0" collapsed="false">
      <c r="A1982" s="151" t="s">
        <v>3347</v>
      </c>
      <c r="B1982" s="152" t="s">
        <v>3348</v>
      </c>
      <c r="C1982" s="152" t="s">
        <v>3345</v>
      </c>
      <c r="D1982" s="124" t="s">
        <v>1658</v>
      </c>
      <c r="E1982" s="153" t="s">
        <v>3346</v>
      </c>
    </row>
    <row r="1983" customFormat="false" ht="20.85" hidden="false" customHeight="false" outlineLevel="0" collapsed="false">
      <c r="A1983" s="151" t="s">
        <v>3351</v>
      </c>
      <c r="B1983" s="164" t="s">
        <v>2765</v>
      </c>
      <c r="C1983" s="164" t="s">
        <v>3349</v>
      </c>
      <c r="D1983" s="165"/>
      <c r="E1983" s="153" t="s">
        <v>3350</v>
      </c>
    </row>
    <row r="1984" customFormat="false" ht="13.8" hidden="false" customHeight="false" outlineLevel="0" collapsed="false">
      <c r="A1984" s="151" t="s">
        <v>3353</v>
      </c>
      <c r="B1984" s="152" t="s">
        <v>1357</v>
      </c>
      <c r="C1984" s="152" t="s">
        <v>3352</v>
      </c>
      <c r="D1984" s="124" t="s">
        <v>1357</v>
      </c>
      <c r="E1984" s="153"/>
    </row>
    <row r="1985" customFormat="false" ht="13.8" hidden="false" customHeight="false" outlineLevel="0" collapsed="false">
      <c r="A1985" s="151" t="s">
        <v>3355</v>
      </c>
      <c r="B1985" s="164" t="s">
        <v>1704</v>
      </c>
      <c r="C1985" s="164" t="s">
        <v>3354</v>
      </c>
      <c r="D1985" s="165" t="s">
        <v>1704</v>
      </c>
      <c r="E1985" s="153"/>
    </row>
    <row r="1986" customFormat="false" ht="13.8" hidden="false" customHeight="false" outlineLevel="0" collapsed="false">
      <c r="A1986" s="151" t="s">
        <v>3358</v>
      </c>
      <c r="B1986" s="152" t="s">
        <v>3357</v>
      </c>
      <c r="C1986" s="152" t="s">
        <v>3356</v>
      </c>
      <c r="D1986" s="124" t="s">
        <v>3357</v>
      </c>
      <c r="E1986" s="153"/>
    </row>
    <row r="1987" customFormat="false" ht="13.8" hidden="false" customHeight="false" outlineLevel="0" collapsed="false">
      <c r="A1987" s="151" t="s">
        <v>3361</v>
      </c>
      <c r="B1987" s="152" t="s">
        <v>3360</v>
      </c>
      <c r="C1987" s="152" t="s">
        <v>3359</v>
      </c>
      <c r="D1987" s="124" t="s">
        <v>3360</v>
      </c>
      <c r="E1987" s="153"/>
    </row>
    <row r="1988" customFormat="false" ht="13.8" hidden="false" customHeight="false" outlineLevel="0" collapsed="false">
      <c r="A1988" s="151" t="s">
        <v>3362</v>
      </c>
      <c r="B1988" s="164" t="s">
        <v>769</v>
      </c>
      <c r="C1988" s="164" t="s">
        <v>2001</v>
      </c>
      <c r="D1988" s="165" t="s">
        <v>769</v>
      </c>
      <c r="E1988" s="153"/>
    </row>
    <row r="1989" customFormat="false" ht="13.8" hidden="false" customHeight="false" outlineLevel="0" collapsed="false">
      <c r="A1989" s="151" t="s">
        <v>3366</v>
      </c>
      <c r="B1989" s="152" t="s">
        <v>3364</v>
      </c>
      <c r="C1989" s="152" t="s">
        <v>3363</v>
      </c>
      <c r="D1989" s="124" t="s">
        <v>3364</v>
      </c>
      <c r="E1989" s="153" t="s">
        <v>3365</v>
      </c>
    </row>
    <row r="1990" customFormat="false" ht="13.8" hidden="false" customHeight="false" outlineLevel="0" collapsed="false">
      <c r="A1990" s="151" t="s">
        <v>3368</v>
      </c>
      <c r="B1990" s="152" t="s">
        <v>3369</v>
      </c>
      <c r="C1990" s="152" t="s">
        <v>3367</v>
      </c>
      <c r="D1990" s="124"/>
      <c r="E1990" s="153"/>
    </row>
    <row r="1991" customFormat="false" ht="13.8" hidden="false" customHeight="false" outlineLevel="0" collapsed="false">
      <c r="A1991" s="151" t="s">
        <v>3371</v>
      </c>
      <c r="B1991" s="152" t="s">
        <v>1963</v>
      </c>
      <c r="C1991" s="152" t="s">
        <v>3370</v>
      </c>
      <c r="D1991" s="124" t="s">
        <v>1963</v>
      </c>
      <c r="E1991" s="153"/>
    </row>
    <row r="1992" customFormat="false" ht="13.8" hidden="false" customHeight="false" outlineLevel="0" collapsed="false">
      <c r="A1992" s="151" t="s">
        <v>3374</v>
      </c>
      <c r="B1992" s="152" t="s">
        <v>3373</v>
      </c>
      <c r="C1992" s="152" t="s">
        <v>3372</v>
      </c>
      <c r="D1992" s="124" t="s">
        <v>3373</v>
      </c>
      <c r="E1992" s="153"/>
    </row>
    <row r="1993" customFormat="false" ht="13.8" hidden="false" customHeight="false" outlineLevel="0" collapsed="false">
      <c r="A1993" s="151" t="s">
        <v>3376</v>
      </c>
      <c r="B1993" s="152" t="s">
        <v>2083</v>
      </c>
      <c r="C1993" s="152" t="s">
        <v>3375</v>
      </c>
      <c r="D1993" s="124" t="s">
        <v>2083</v>
      </c>
      <c r="E1993" s="153"/>
    </row>
    <row r="1994" customFormat="false" ht="13.8" hidden="false" customHeight="false" outlineLevel="0" collapsed="false">
      <c r="A1994" s="190" t="s">
        <v>3378</v>
      </c>
      <c r="B1994" s="188" t="s">
        <v>3377</v>
      </c>
      <c r="C1994" s="188" t="n">
        <v>4155780530</v>
      </c>
      <c r="D1994" s="195" t="s">
        <v>3377</v>
      </c>
      <c r="E1994" s="189"/>
    </row>
    <row r="1995" customFormat="false" ht="13.8" hidden="false" customHeight="false" outlineLevel="0" collapsed="false">
      <c r="A1995" s="151" t="s">
        <v>3380</v>
      </c>
      <c r="B1995" s="152" t="s">
        <v>657</v>
      </c>
      <c r="C1995" s="152" t="s">
        <v>3379</v>
      </c>
      <c r="D1995" s="124" t="s">
        <v>657</v>
      </c>
      <c r="E1995" s="153"/>
    </row>
    <row r="1996" customFormat="false" ht="20.85" hidden="false" customHeight="false" outlineLevel="0" collapsed="false">
      <c r="A1996" s="151" t="s">
        <v>3384</v>
      </c>
      <c r="B1996" s="164" t="s">
        <v>3382</v>
      </c>
      <c r="C1996" s="164" t="s">
        <v>3381</v>
      </c>
      <c r="D1996" s="165" t="s">
        <v>3382</v>
      </c>
      <c r="E1996" s="153" t="s">
        <v>3383</v>
      </c>
    </row>
    <row r="1997" customFormat="false" ht="30.55" hidden="false" customHeight="false" outlineLevel="0" collapsed="false">
      <c r="A1997" s="235" t="s">
        <v>3388</v>
      </c>
      <c r="B1997" s="232" t="s">
        <v>3389</v>
      </c>
      <c r="C1997" s="232" t="s">
        <v>3385</v>
      </c>
      <c r="D1997" s="233" t="s">
        <v>3386</v>
      </c>
      <c r="E1997" s="234" t="s">
        <v>3387</v>
      </c>
    </row>
    <row r="1998" customFormat="false" ht="13.8" hidden="false" customHeight="false" outlineLevel="0" collapsed="false">
      <c r="A1998" s="151" t="s">
        <v>832</v>
      </c>
      <c r="B1998" s="152" t="s">
        <v>3391</v>
      </c>
      <c r="C1998" s="152" t="s">
        <v>3390</v>
      </c>
      <c r="D1998" s="124" t="s">
        <v>3391</v>
      </c>
      <c r="E1998" s="153"/>
    </row>
    <row r="1999" customFormat="false" ht="13.8" hidden="false" customHeight="false" outlineLevel="0" collapsed="false">
      <c r="A1999" s="151" t="s">
        <v>3392</v>
      </c>
      <c r="B1999" s="152" t="s">
        <v>1541</v>
      </c>
      <c r="C1999" s="152" t="s">
        <v>1910</v>
      </c>
      <c r="D1999" s="124" t="s">
        <v>1541</v>
      </c>
      <c r="E1999" s="153"/>
    </row>
    <row r="2000" customFormat="false" ht="20.85" hidden="false" customHeight="false" outlineLevel="0" collapsed="false">
      <c r="A2000" s="151" t="s">
        <v>3395</v>
      </c>
      <c r="B2000" s="152" t="s">
        <v>3394</v>
      </c>
      <c r="C2000" s="152" t="s">
        <v>3393</v>
      </c>
      <c r="D2000" s="124" t="s">
        <v>3394</v>
      </c>
      <c r="E2000" s="153"/>
    </row>
    <row r="2001" customFormat="false" ht="13.8" hidden="false" customHeight="false" outlineLevel="0" collapsed="false">
      <c r="A2001" s="151" t="s">
        <v>3398</v>
      </c>
      <c r="B2001" s="164" t="s">
        <v>3397</v>
      </c>
      <c r="C2001" s="164" t="s">
        <v>3396</v>
      </c>
      <c r="D2001" s="165" t="s">
        <v>3397</v>
      </c>
      <c r="E2001" s="153"/>
    </row>
    <row r="2002" customFormat="false" ht="13.8" hidden="false" customHeight="false" outlineLevel="0" collapsed="false">
      <c r="A2002" s="151" t="s">
        <v>3400</v>
      </c>
      <c r="B2002" s="164" t="s">
        <v>2236</v>
      </c>
      <c r="C2002" s="164" t="s">
        <v>3399</v>
      </c>
      <c r="D2002" s="165" t="s">
        <v>2236</v>
      </c>
      <c r="E2002" s="153"/>
    </row>
    <row r="2003" customFormat="false" ht="20.85" hidden="false" customHeight="false" outlineLevel="0" collapsed="false">
      <c r="A2003" s="151" t="s">
        <v>3403</v>
      </c>
      <c r="B2003" s="152" t="s">
        <v>3404</v>
      </c>
      <c r="C2003" s="152" t="s">
        <v>3401</v>
      </c>
      <c r="D2003" s="187" t="s">
        <v>3402</v>
      </c>
      <c r="E2003" s="153"/>
    </row>
    <row r="2004" customFormat="false" ht="13.8" hidden="false" customHeight="false" outlineLevel="0" collapsed="false">
      <c r="A2004" s="151" t="s">
        <v>3407</v>
      </c>
      <c r="B2004" s="152" t="s">
        <v>3406</v>
      </c>
      <c r="C2004" s="152" t="s">
        <v>3405</v>
      </c>
      <c r="D2004" s="124" t="s">
        <v>3406</v>
      </c>
      <c r="E2004" s="153"/>
    </row>
    <row r="2005" customFormat="false" ht="13.8" hidden="false" customHeight="false" outlineLevel="0" collapsed="false">
      <c r="A2005" s="151" t="s">
        <v>3410</v>
      </c>
      <c r="B2005" s="152" t="s">
        <v>3409</v>
      </c>
      <c r="C2005" s="152" t="s">
        <v>3408</v>
      </c>
      <c r="D2005" s="124" t="s">
        <v>3409</v>
      </c>
      <c r="E2005" s="153"/>
    </row>
    <row r="2006" customFormat="false" ht="13.8" hidden="false" customHeight="false" outlineLevel="0" collapsed="false">
      <c r="A2006" s="151" t="s">
        <v>3412</v>
      </c>
      <c r="B2006" s="152" t="s">
        <v>2348</v>
      </c>
      <c r="C2006" s="152" t="s">
        <v>3411</v>
      </c>
      <c r="D2006" s="124" t="s">
        <v>2348</v>
      </c>
      <c r="E2006" s="153"/>
    </row>
    <row r="2007" customFormat="false" ht="13.8" hidden="false" customHeight="false" outlineLevel="0" collapsed="false">
      <c r="A2007" s="151" t="s">
        <v>856</v>
      </c>
      <c r="B2007" s="152" t="s">
        <v>2348</v>
      </c>
      <c r="C2007" s="152" t="s">
        <v>3413</v>
      </c>
      <c r="D2007" s="124" t="s">
        <v>2348</v>
      </c>
      <c r="E2007" s="153"/>
    </row>
    <row r="2008" customFormat="false" ht="13.8" hidden="false" customHeight="false" outlineLevel="0" collapsed="false">
      <c r="A2008" s="151" t="s">
        <v>166</v>
      </c>
      <c r="B2008" s="152" t="s">
        <v>1402</v>
      </c>
      <c r="C2008" s="152" t="s">
        <v>3414</v>
      </c>
      <c r="D2008" s="124" t="s">
        <v>1402</v>
      </c>
      <c r="E2008" s="153"/>
    </row>
    <row r="2009" customFormat="false" ht="13.8" hidden="false" customHeight="false" outlineLevel="0" collapsed="false">
      <c r="A2009" s="177" t="s">
        <v>3416</v>
      </c>
      <c r="B2009" s="153"/>
      <c r="C2009" s="153" t="s">
        <v>3415</v>
      </c>
      <c r="D2009" s="176"/>
      <c r="E2009" s="153" t="s">
        <v>2907</v>
      </c>
    </row>
    <row r="2010" customFormat="false" ht="30.55" hidden="false" customHeight="false" outlineLevel="0" collapsed="false">
      <c r="A2010" s="236" t="s">
        <v>3420</v>
      </c>
      <c r="B2010" s="229" t="s">
        <v>3421</v>
      </c>
      <c r="C2010" s="229" t="s">
        <v>3417</v>
      </c>
      <c r="D2010" s="228" t="s">
        <v>3418</v>
      </c>
      <c r="E2010" s="229" t="s">
        <v>3419</v>
      </c>
    </row>
    <row r="2011" customFormat="false" ht="13.8" hidden="false" customHeight="false" outlineLevel="0" collapsed="false">
      <c r="A2011" s="151" t="s">
        <v>3424</v>
      </c>
      <c r="B2011" s="152" t="s">
        <v>3423</v>
      </c>
      <c r="C2011" s="152" t="s">
        <v>3422</v>
      </c>
      <c r="D2011" s="124" t="s">
        <v>3423</v>
      </c>
      <c r="E2011" s="153"/>
    </row>
    <row r="2012" customFormat="false" ht="13.8" hidden="false" customHeight="false" outlineLevel="0" collapsed="false">
      <c r="A2012" s="151" t="s">
        <v>3427</v>
      </c>
      <c r="B2012" s="164" t="s">
        <v>3426</v>
      </c>
      <c r="C2012" s="164" t="s">
        <v>3425</v>
      </c>
      <c r="D2012" s="165" t="s">
        <v>3426</v>
      </c>
      <c r="E2012" s="153"/>
    </row>
    <row r="2013" customFormat="false" ht="13.8" hidden="false" customHeight="false" outlineLevel="0" collapsed="false">
      <c r="A2013" s="151" t="s">
        <v>3430</v>
      </c>
      <c r="B2013" s="164" t="s">
        <v>3429</v>
      </c>
      <c r="C2013" s="164" t="s">
        <v>3428</v>
      </c>
      <c r="D2013" s="165" t="s">
        <v>3429</v>
      </c>
      <c r="E2013" s="153"/>
    </row>
    <row r="2014" customFormat="false" ht="30.55" hidden="false" customHeight="false" outlineLevel="0" collapsed="false">
      <c r="A2014" s="151" t="s">
        <v>824</v>
      </c>
      <c r="B2014" s="152" t="s">
        <v>3433</v>
      </c>
      <c r="C2014" s="152" t="s">
        <v>3431</v>
      </c>
      <c r="D2014" s="124" t="s">
        <v>3178</v>
      </c>
      <c r="E2014" s="153" t="s">
        <v>3432</v>
      </c>
    </row>
    <row r="2015" customFormat="false" ht="13.8" hidden="false" customHeight="false" outlineLevel="0" collapsed="false">
      <c r="A2015" s="190" t="s">
        <v>2577</v>
      </c>
      <c r="B2015" s="188" t="s">
        <v>2733</v>
      </c>
      <c r="C2015" s="188" t="s">
        <v>2731</v>
      </c>
      <c r="D2015" s="195" t="s">
        <v>3434</v>
      </c>
      <c r="E2015" s="189" t="s">
        <v>2576</v>
      </c>
    </row>
    <row r="2016" customFormat="false" ht="13.8" hidden="false" customHeight="false" outlineLevel="0" collapsed="false">
      <c r="A2016" s="151" t="s">
        <v>3437</v>
      </c>
      <c r="B2016" s="152" t="s">
        <v>3436</v>
      </c>
      <c r="C2016" s="152" t="s">
        <v>3435</v>
      </c>
      <c r="D2016" s="124" t="s">
        <v>3436</v>
      </c>
      <c r="E2016" s="153"/>
    </row>
    <row r="2017" customFormat="false" ht="13.8" hidden="false" customHeight="false" outlineLevel="0" collapsed="false">
      <c r="A2017" s="151" t="s">
        <v>3440</v>
      </c>
      <c r="B2017" s="152" t="s">
        <v>3439</v>
      </c>
      <c r="C2017" s="152" t="s">
        <v>3438</v>
      </c>
      <c r="D2017" s="124" t="s">
        <v>3439</v>
      </c>
      <c r="E2017" s="153"/>
    </row>
    <row r="2018" customFormat="false" ht="13.8" hidden="false" customHeight="false" outlineLevel="0" collapsed="false">
      <c r="A2018" s="151" t="s">
        <v>855</v>
      </c>
      <c r="B2018" s="152" t="s">
        <v>1701</v>
      </c>
      <c r="C2018" s="152" t="s">
        <v>3441</v>
      </c>
      <c r="D2018" s="124" t="s">
        <v>1701</v>
      </c>
      <c r="E2018" s="153"/>
    </row>
    <row r="2019" customFormat="false" ht="13.8" hidden="false" customHeight="false" outlineLevel="0" collapsed="false">
      <c r="A2019" s="151" t="s">
        <v>857</v>
      </c>
      <c r="B2019" s="152" t="s">
        <v>2149</v>
      </c>
      <c r="C2019" s="152" t="s">
        <v>3442</v>
      </c>
      <c r="D2019" s="124" t="s">
        <v>2149</v>
      </c>
      <c r="E2019" s="153"/>
    </row>
    <row r="2020" customFormat="false" ht="13.8" hidden="false" customHeight="false" outlineLevel="0" collapsed="false">
      <c r="A2020" s="211" t="s">
        <v>3446</v>
      </c>
      <c r="B2020" s="209" t="s">
        <v>3447</v>
      </c>
      <c r="C2020" s="209" t="s">
        <v>3443</v>
      </c>
      <c r="D2020" s="125" t="s">
        <v>3444</v>
      </c>
      <c r="E2020" s="210" t="s">
        <v>3445</v>
      </c>
    </row>
    <row r="2021" customFormat="false" ht="13.8" hidden="false" customHeight="false" outlineLevel="0" collapsed="false">
      <c r="A2021" s="190" t="s">
        <v>2577</v>
      </c>
      <c r="B2021" s="188" t="s">
        <v>3451</v>
      </c>
      <c r="C2021" s="188" t="s">
        <v>3448</v>
      </c>
      <c r="D2021" s="187" t="s">
        <v>3449</v>
      </c>
      <c r="E2021" s="189" t="s">
        <v>3450</v>
      </c>
    </row>
    <row r="2022" customFormat="false" ht="13.8" hidden="false" customHeight="false" outlineLevel="0" collapsed="false">
      <c r="A2022" s="151" t="s">
        <v>3452</v>
      </c>
      <c r="B2022" s="152" t="s">
        <v>1357</v>
      </c>
      <c r="C2022" s="164"/>
      <c r="D2022" s="124" t="s">
        <v>1357</v>
      </c>
      <c r="E2022" s="153"/>
    </row>
    <row r="2023" customFormat="false" ht="13.8" hidden="false" customHeight="false" outlineLevel="0" collapsed="false">
      <c r="A2023" s="151" t="s">
        <v>872</v>
      </c>
      <c r="B2023" s="152" t="s">
        <v>3454</v>
      </c>
      <c r="C2023" s="152" t="s">
        <v>3453</v>
      </c>
      <c r="D2023" s="124" t="s">
        <v>3454</v>
      </c>
      <c r="E2023" s="153"/>
    </row>
    <row r="2024" customFormat="false" ht="13.8" hidden="false" customHeight="false" outlineLevel="0" collapsed="false">
      <c r="A2024" s="151" t="s">
        <v>3456</v>
      </c>
      <c r="B2024" s="164" t="s">
        <v>2554</v>
      </c>
      <c r="C2024" s="164" t="s">
        <v>3455</v>
      </c>
      <c r="D2024" s="165" t="s">
        <v>2554</v>
      </c>
      <c r="E2024" s="153"/>
    </row>
    <row r="2025" customFormat="false" ht="13.8" hidden="false" customHeight="false" outlineLevel="0" collapsed="false">
      <c r="A2025" s="151" t="s">
        <v>3459</v>
      </c>
      <c r="B2025" s="164" t="s">
        <v>3458</v>
      </c>
      <c r="C2025" s="164" t="s">
        <v>3457</v>
      </c>
      <c r="D2025" s="165" t="s">
        <v>3458</v>
      </c>
      <c r="E2025" s="153"/>
    </row>
    <row r="2026" customFormat="false" ht="13.8" hidden="false" customHeight="false" outlineLevel="0" collapsed="false">
      <c r="A2026" s="151" t="s">
        <v>3462</v>
      </c>
      <c r="B2026" s="152" t="s">
        <v>3463</v>
      </c>
      <c r="C2026" s="152" t="s">
        <v>3460</v>
      </c>
      <c r="D2026" s="187" t="s">
        <v>3461</v>
      </c>
      <c r="E2026" s="153"/>
    </row>
    <row r="2027" customFormat="false" ht="13.8" hidden="false" customHeight="false" outlineLevel="0" collapsed="false">
      <c r="A2027" s="151" t="s">
        <v>3467</v>
      </c>
      <c r="B2027" s="152" t="s">
        <v>3465</v>
      </c>
      <c r="C2027" s="152" t="s">
        <v>3464</v>
      </c>
      <c r="D2027" s="124" t="s">
        <v>3465</v>
      </c>
      <c r="E2027" s="153" t="s">
        <v>3466</v>
      </c>
    </row>
    <row r="2028" customFormat="false" ht="13.8" hidden="false" customHeight="false" outlineLevel="0" collapsed="false">
      <c r="A2028" s="151" t="s">
        <v>3470</v>
      </c>
      <c r="B2028" s="152" t="s">
        <v>3469</v>
      </c>
      <c r="C2028" s="152" t="s">
        <v>3468</v>
      </c>
      <c r="D2028" s="124" t="s">
        <v>3469</v>
      </c>
      <c r="E2028" s="153"/>
    </row>
    <row r="2029" customFormat="false" ht="13.8" hidden="false" customHeight="false" outlineLevel="0" collapsed="false">
      <c r="A2029" s="151" t="s">
        <v>3473</v>
      </c>
      <c r="B2029" s="152" t="s">
        <v>3472</v>
      </c>
      <c r="C2029" s="152" t="s">
        <v>3471</v>
      </c>
      <c r="D2029" s="124" t="s">
        <v>3472</v>
      </c>
      <c r="E2029" s="153"/>
    </row>
    <row r="2030" customFormat="false" ht="30.55" hidden="false" customHeight="false" outlineLevel="0" collapsed="false">
      <c r="A2030" s="151" t="s">
        <v>3476</v>
      </c>
      <c r="B2030" s="164" t="s">
        <v>3475</v>
      </c>
      <c r="C2030" s="164" t="s">
        <v>3474</v>
      </c>
      <c r="D2030" s="165" t="s">
        <v>3475</v>
      </c>
      <c r="E2030" s="153"/>
    </row>
    <row r="2031" customFormat="false" ht="13.8" hidden="false" customHeight="false" outlineLevel="0" collapsed="false">
      <c r="A2031" s="151" t="s">
        <v>3479</v>
      </c>
      <c r="B2031" s="152" t="s">
        <v>3478</v>
      </c>
      <c r="C2031" s="152" t="s">
        <v>3477</v>
      </c>
      <c r="D2031" s="124" t="s">
        <v>3478</v>
      </c>
      <c r="E2031" s="153"/>
    </row>
    <row r="2032" customFormat="false" ht="13.8" hidden="false" customHeight="false" outlineLevel="0" collapsed="false">
      <c r="A2032" s="151" t="s">
        <v>3482</v>
      </c>
      <c r="B2032" s="152" t="s">
        <v>3481</v>
      </c>
      <c r="C2032" s="152" t="s">
        <v>3480</v>
      </c>
      <c r="D2032" s="124" t="s">
        <v>3481</v>
      </c>
      <c r="E2032" s="153"/>
    </row>
    <row r="2033" customFormat="false" ht="20.85" hidden="false" customHeight="false" outlineLevel="0" collapsed="false">
      <c r="A2033" s="151" t="s">
        <v>3485</v>
      </c>
      <c r="B2033" s="164" t="s">
        <v>3484</v>
      </c>
      <c r="C2033" s="164" t="s">
        <v>3483</v>
      </c>
      <c r="D2033" s="165" t="s">
        <v>3484</v>
      </c>
      <c r="E2033" s="153"/>
    </row>
    <row r="2034" customFormat="false" ht="13.8" hidden="false" customHeight="false" outlineLevel="0" collapsed="false">
      <c r="A2034" s="151" t="s">
        <v>3488</v>
      </c>
      <c r="B2034" s="152" t="s">
        <v>3487</v>
      </c>
      <c r="C2034" s="152" t="s">
        <v>3486</v>
      </c>
      <c r="D2034" s="124" t="s">
        <v>3487</v>
      </c>
      <c r="E2034" s="153"/>
    </row>
    <row r="2035" customFormat="false" ht="13.8" hidden="false" customHeight="false" outlineLevel="0" collapsed="false">
      <c r="A2035" s="151" t="s">
        <v>3491</v>
      </c>
      <c r="B2035" s="152" t="s">
        <v>3490</v>
      </c>
      <c r="C2035" s="152" t="s">
        <v>3489</v>
      </c>
      <c r="D2035" s="124" t="s">
        <v>3490</v>
      </c>
      <c r="E2035" s="153"/>
    </row>
    <row r="2036" customFormat="false" ht="13.8" hidden="false" customHeight="false" outlineLevel="0" collapsed="false">
      <c r="A2036" s="151" t="s">
        <v>3494</v>
      </c>
      <c r="B2036" s="152" t="s">
        <v>3493</v>
      </c>
      <c r="C2036" s="152" t="s">
        <v>3492</v>
      </c>
      <c r="D2036" s="124" t="s">
        <v>3493</v>
      </c>
      <c r="E2036" s="153"/>
    </row>
    <row r="2037" customFormat="false" ht="13.8" hidden="false" customHeight="false" outlineLevel="0" collapsed="false">
      <c r="A2037" s="151" t="s">
        <v>3497</v>
      </c>
      <c r="B2037" s="152" t="s">
        <v>3496</v>
      </c>
      <c r="C2037" s="152" t="s">
        <v>3495</v>
      </c>
      <c r="D2037" s="124" t="s">
        <v>3496</v>
      </c>
      <c r="E2037" s="153"/>
    </row>
    <row r="2038" customFormat="false" ht="13.8" hidden="false" customHeight="false" outlineLevel="0" collapsed="false">
      <c r="A2038" s="151" t="s">
        <v>688</v>
      </c>
      <c r="B2038" s="152" t="s">
        <v>3499</v>
      </c>
      <c r="C2038" s="152" t="s">
        <v>3498</v>
      </c>
      <c r="D2038" s="124" t="s">
        <v>3499</v>
      </c>
      <c r="E2038" s="153"/>
    </row>
    <row r="2039" customFormat="false" ht="13.8" hidden="false" customHeight="false" outlineLevel="0" collapsed="false">
      <c r="A2039" s="151" t="s">
        <v>3503</v>
      </c>
      <c r="B2039" s="164" t="s">
        <v>2605</v>
      </c>
      <c r="C2039" s="164" t="s">
        <v>3500</v>
      </c>
      <c r="D2039" s="187" t="s">
        <v>3501</v>
      </c>
      <c r="E2039" s="153" t="s">
        <v>3502</v>
      </c>
    </row>
    <row r="2040" customFormat="false" ht="13.8" hidden="false" customHeight="false" outlineLevel="0" collapsed="false">
      <c r="A2040" s="151" t="s">
        <v>3505</v>
      </c>
      <c r="B2040" s="152" t="s">
        <v>1402</v>
      </c>
      <c r="C2040" s="152" t="s">
        <v>3504</v>
      </c>
      <c r="D2040" s="124" t="s">
        <v>1402</v>
      </c>
      <c r="E2040" s="153"/>
    </row>
    <row r="2041" customFormat="false" ht="13.8" hidden="false" customHeight="false" outlineLevel="0" collapsed="false">
      <c r="A2041" s="151" t="s">
        <v>3507</v>
      </c>
      <c r="B2041" s="152" t="s">
        <v>1405</v>
      </c>
      <c r="C2041" s="152" t="s">
        <v>3506</v>
      </c>
      <c r="D2041" s="124" t="s">
        <v>1405</v>
      </c>
      <c r="E2041" s="153"/>
    </row>
    <row r="2042" customFormat="false" ht="13.8" hidden="false" customHeight="false" outlineLevel="0" collapsed="false">
      <c r="A2042" s="151" t="s">
        <v>3510</v>
      </c>
      <c r="B2042" s="152" t="s">
        <v>3509</v>
      </c>
      <c r="C2042" s="152" t="s">
        <v>3508</v>
      </c>
      <c r="D2042" s="124" t="s">
        <v>3509</v>
      </c>
      <c r="E2042" s="153"/>
    </row>
    <row r="2043" customFormat="false" ht="13.8" hidden="false" customHeight="false" outlineLevel="0" collapsed="false">
      <c r="A2043" s="151" t="s">
        <v>3512</v>
      </c>
      <c r="B2043" s="152" t="s">
        <v>3478</v>
      </c>
      <c r="C2043" s="152" t="s">
        <v>3511</v>
      </c>
      <c r="D2043" s="124" t="s">
        <v>3478</v>
      </c>
      <c r="E2043" s="153"/>
    </row>
    <row r="2044" customFormat="false" ht="13.8" hidden="false" customHeight="false" outlineLevel="0" collapsed="false">
      <c r="A2044" s="151" t="s">
        <v>3514</v>
      </c>
      <c r="B2044" s="152" t="s">
        <v>1673</v>
      </c>
      <c r="C2044" s="152" t="s">
        <v>3513</v>
      </c>
      <c r="D2044" s="124" t="s">
        <v>1673</v>
      </c>
      <c r="E2044" s="153"/>
    </row>
    <row r="2045" customFormat="false" ht="13.8" hidden="false" customHeight="false" outlineLevel="0" collapsed="false">
      <c r="A2045" s="151" t="s">
        <v>3517</v>
      </c>
      <c r="B2045" s="152" t="s">
        <v>3516</v>
      </c>
      <c r="C2045" s="152" t="s">
        <v>3515</v>
      </c>
      <c r="D2045" s="124" t="s">
        <v>3516</v>
      </c>
      <c r="E2045" s="153"/>
    </row>
    <row r="2046" customFormat="false" ht="13.8" hidden="false" customHeight="false" outlineLevel="0" collapsed="false">
      <c r="A2046" s="151" t="s">
        <v>3520</v>
      </c>
      <c r="B2046" s="152" t="s">
        <v>3519</v>
      </c>
      <c r="C2046" s="152" t="s">
        <v>3518</v>
      </c>
      <c r="D2046" s="124" t="s">
        <v>3519</v>
      </c>
      <c r="E2046" s="153"/>
    </row>
    <row r="2047" customFormat="false" ht="13.8" hidden="false" customHeight="false" outlineLevel="0" collapsed="false">
      <c r="A2047" s="151" t="s">
        <v>3522</v>
      </c>
      <c r="B2047" s="152" t="s">
        <v>1402</v>
      </c>
      <c r="C2047" s="152" t="s">
        <v>3521</v>
      </c>
      <c r="D2047" s="124" t="s">
        <v>1402</v>
      </c>
      <c r="E2047" s="153"/>
    </row>
    <row r="2048" customFormat="false" ht="13.8" hidden="false" customHeight="false" outlineLevel="0" collapsed="false">
      <c r="A2048" s="151" t="s">
        <v>3524</v>
      </c>
      <c r="B2048" s="164" t="s">
        <v>1360</v>
      </c>
      <c r="C2048" s="164" t="s">
        <v>3523</v>
      </c>
      <c r="D2048" s="165" t="s">
        <v>1360</v>
      </c>
      <c r="E2048" s="153"/>
    </row>
    <row r="2049" customFormat="false" ht="49.95" hidden="false" customHeight="false" outlineLevel="0" collapsed="false">
      <c r="A2049" s="151" t="s">
        <v>3528</v>
      </c>
      <c r="B2049" s="152" t="s">
        <v>3529</v>
      </c>
      <c r="C2049" s="152" t="s">
        <v>3525</v>
      </c>
      <c r="D2049" s="187" t="s">
        <v>3526</v>
      </c>
      <c r="E2049" s="153" t="s">
        <v>3527</v>
      </c>
    </row>
    <row r="2050" customFormat="false" ht="20.85" hidden="false" customHeight="false" outlineLevel="0" collapsed="false">
      <c r="A2050" s="237" t="s">
        <v>3533</v>
      </c>
      <c r="B2050" s="210" t="s">
        <v>3534</v>
      </c>
      <c r="C2050" s="210" t="s">
        <v>3530</v>
      </c>
      <c r="D2050" s="125" t="s">
        <v>3531</v>
      </c>
      <c r="E2050" s="210" t="s">
        <v>3532</v>
      </c>
    </row>
    <row r="2051" customFormat="false" ht="13.8" hidden="false" customHeight="false" outlineLevel="0" collapsed="false">
      <c r="A2051" s="151" t="s">
        <v>3536</v>
      </c>
      <c r="B2051" s="194" t="s">
        <v>3063</v>
      </c>
      <c r="C2051" s="194" t="s">
        <v>3535</v>
      </c>
      <c r="D2051" s="187" t="s">
        <v>3060</v>
      </c>
      <c r="E2051" s="153" t="s">
        <v>3061</v>
      </c>
    </row>
    <row r="2052" customFormat="false" ht="13.8" hidden="false" customHeight="false" outlineLevel="0" collapsed="false">
      <c r="A2052" s="151" t="s">
        <v>3539</v>
      </c>
      <c r="B2052" s="152" t="s">
        <v>3538</v>
      </c>
      <c r="C2052" s="152" t="s">
        <v>3537</v>
      </c>
      <c r="D2052" s="124" t="s">
        <v>3538</v>
      </c>
      <c r="E2052" s="153"/>
    </row>
    <row r="2053" customFormat="false" ht="13.8" hidden="false" customHeight="false" outlineLevel="0" collapsed="false">
      <c r="A2053" s="151" t="s">
        <v>3542</v>
      </c>
      <c r="B2053" s="152" t="s">
        <v>3541</v>
      </c>
      <c r="C2053" s="152" t="s">
        <v>3540</v>
      </c>
      <c r="D2053" s="124" t="s">
        <v>3541</v>
      </c>
      <c r="E2053" s="153"/>
    </row>
    <row r="2054" customFormat="false" ht="13.8" hidden="false" customHeight="false" outlineLevel="0" collapsed="false">
      <c r="A2054" s="151" t="s">
        <v>3545</v>
      </c>
      <c r="B2054" s="152" t="s">
        <v>3544</v>
      </c>
      <c r="C2054" s="152" t="s">
        <v>3543</v>
      </c>
      <c r="D2054" s="124" t="s">
        <v>3544</v>
      </c>
      <c r="E2054" s="153"/>
    </row>
    <row r="2055" customFormat="false" ht="13.8" hidden="false" customHeight="false" outlineLevel="0" collapsed="false">
      <c r="A2055" s="151" t="s">
        <v>3548</v>
      </c>
      <c r="B2055" s="152" t="s">
        <v>3547</v>
      </c>
      <c r="C2055" s="152" t="s">
        <v>3546</v>
      </c>
      <c r="D2055" s="124" t="s">
        <v>3547</v>
      </c>
      <c r="E2055" s="153"/>
    </row>
    <row r="2056" customFormat="false" ht="13.8" hidden="false" customHeight="false" outlineLevel="0" collapsed="false">
      <c r="A2056" s="151" t="s">
        <v>3550</v>
      </c>
      <c r="B2056" s="152" t="s">
        <v>2903</v>
      </c>
      <c r="C2056" s="152" t="s">
        <v>3549</v>
      </c>
      <c r="D2056" s="124" t="s">
        <v>2903</v>
      </c>
      <c r="E2056" s="153"/>
    </row>
    <row r="2057" customFormat="false" ht="13.8" hidden="false" customHeight="false" outlineLevel="0" collapsed="false">
      <c r="A2057" s="151" t="s">
        <v>3553</v>
      </c>
      <c r="B2057" s="152" t="s">
        <v>636</v>
      </c>
      <c r="C2057" s="152" t="s">
        <v>3551</v>
      </c>
      <c r="D2057" s="124" t="s">
        <v>636</v>
      </c>
      <c r="E2057" s="153" t="s">
        <v>3552</v>
      </c>
    </row>
    <row r="2058" customFormat="false" ht="13.8" hidden="false" customHeight="false" outlineLevel="0" collapsed="false">
      <c r="A2058" s="151" t="s">
        <v>3556</v>
      </c>
      <c r="B2058" s="152" t="s">
        <v>3555</v>
      </c>
      <c r="C2058" s="152" t="s">
        <v>3554</v>
      </c>
      <c r="D2058" s="124" t="s">
        <v>3555</v>
      </c>
      <c r="E2058" s="153"/>
    </row>
    <row r="2059" customFormat="false" ht="13.8" hidden="false" customHeight="false" outlineLevel="0" collapsed="false">
      <c r="A2059" s="151" t="s">
        <v>3559</v>
      </c>
      <c r="B2059" s="152" t="s">
        <v>3558</v>
      </c>
      <c r="C2059" s="152" t="s">
        <v>3557</v>
      </c>
      <c r="D2059" s="124" t="s">
        <v>3558</v>
      </c>
      <c r="E2059" s="153"/>
    </row>
    <row r="2060" customFormat="false" ht="13.8" hidden="false" customHeight="false" outlineLevel="0" collapsed="false">
      <c r="A2060" s="151" t="s">
        <v>3562</v>
      </c>
      <c r="B2060" s="164" t="s">
        <v>3561</v>
      </c>
      <c r="C2060" s="164" t="s">
        <v>3560</v>
      </c>
      <c r="D2060" s="165" t="s">
        <v>3561</v>
      </c>
      <c r="E2060" s="153"/>
    </row>
    <row r="2061" customFormat="false" ht="13.8" hidden="false" customHeight="false" outlineLevel="0" collapsed="false">
      <c r="A2061" s="151" t="s">
        <v>3565</v>
      </c>
      <c r="B2061" s="152" t="s">
        <v>3564</v>
      </c>
      <c r="C2061" s="152" t="s">
        <v>3563</v>
      </c>
      <c r="D2061" s="124" t="s">
        <v>3564</v>
      </c>
      <c r="E2061" s="153"/>
    </row>
    <row r="2062" customFormat="false" ht="13.8" hidden="false" customHeight="false" outlineLevel="0" collapsed="false">
      <c r="A2062" s="190" t="s">
        <v>3567</v>
      </c>
      <c r="B2062" s="188" t="s">
        <v>388</v>
      </c>
      <c r="C2062" s="188" t="n">
        <v>4158489055</v>
      </c>
      <c r="D2062" s="195" t="s">
        <v>388</v>
      </c>
      <c r="E2062" s="189" t="s">
        <v>3566</v>
      </c>
    </row>
    <row r="2063" customFormat="false" ht="13.8" hidden="false" customHeight="false" outlineLevel="0" collapsed="false">
      <c r="A2063" s="151" t="s">
        <v>3568</v>
      </c>
      <c r="B2063" s="152" t="s">
        <v>1402</v>
      </c>
      <c r="C2063" s="152" t="s">
        <v>2806</v>
      </c>
      <c r="D2063" s="124" t="s">
        <v>1402</v>
      </c>
      <c r="E2063" s="153"/>
    </row>
    <row r="2064" customFormat="false" ht="13.8" hidden="false" customHeight="false" outlineLevel="0" collapsed="false">
      <c r="A2064" s="151" t="s">
        <v>833</v>
      </c>
      <c r="B2064" s="164" t="s">
        <v>3570</v>
      </c>
      <c r="C2064" s="164" t="s">
        <v>3569</v>
      </c>
      <c r="D2064" s="165" t="s">
        <v>3570</v>
      </c>
      <c r="E2064" s="153"/>
    </row>
    <row r="2065" customFormat="false" ht="13.8" hidden="false" customHeight="false" outlineLevel="0" collapsed="false">
      <c r="A2065" s="151" t="s">
        <v>3572</v>
      </c>
      <c r="B2065" s="152" t="s">
        <v>1402</v>
      </c>
      <c r="C2065" s="152" t="s">
        <v>3571</v>
      </c>
      <c r="D2065" s="124" t="s">
        <v>1402</v>
      </c>
      <c r="E2065" s="153"/>
    </row>
    <row r="2066" customFormat="false" ht="13.8" hidden="false" customHeight="false" outlineLevel="0" collapsed="false">
      <c r="A2066" s="151" t="s">
        <v>3574</v>
      </c>
      <c r="B2066" s="152" t="s">
        <v>2686</v>
      </c>
      <c r="C2066" s="152" t="s">
        <v>3573</v>
      </c>
      <c r="D2066" s="124" t="s">
        <v>2686</v>
      </c>
      <c r="E2066" s="153"/>
    </row>
    <row r="2067" customFormat="false" ht="13.8" hidden="false" customHeight="false" outlineLevel="0" collapsed="false">
      <c r="A2067" s="151" t="s">
        <v>3577</v>
      </c>
      <c r="B2067" s="152" t="s">
        <v>3576</v>
      </c>
      <c r="C2067" s="152" t="s">
        <v>3575</v>
      </c>
      <c r="D2067" s="124" t="s">
        <v>3576</v>
      </c>
      <c r="E2067" s="153"/>
    </row>
    <row r="2068" customFormat="false" ht="13.8" hidden="false" customHeight="false" outlineLevel="0" collapsed="false">
      <c r="A2068" s="190" t="s">
        <v>3581</v>
      </c>
      <c r="B2068" s="188" t="s">
        <v>3582</v>
      </c>
      <c r="C2068" s="192" t="s">
        <v>3578</v>
      </c>
      <c r="D2068" s="187" t="s">
        <v>3579</v>
      </c>
      <c r="E2068" s="189" t="s">
        <v>3580</v>
      </c>
    </row>
    <row r="2069" customFormat="false" ht="13.8" hidden="false" customHeight="false" outlineLevel="0" collapsed="false">
      <c r="A2069" s="151" t="s">
        <v>3585</v>
      </c>
      <c r="B2069" s="152" t="s">
        <v>3584</v>
      </c>
      <c r="C2069" s="152" t="s">
        <v>3583</v>
      </c>
      <c r="D2069" s="124" t="s">
        <v>3584</v>
      </c>
      <c r="E2069" s="153"/>
    </row>
    <row r="2070" customFormat="false" ht="13.8" hidden="false" customHeight="false" outlineLevel="0" collapsed="false">
      <c r="A2070" s="151" t="s">
        <v>3587</v>
      </c>
      <c r="B2070" s="152" t="s">
        <v>3555</v>
      </c>
      <c r="C2070" s="152" t="s">
        <v>3586</v>
      </c>
      <c r="D2070" s="124" t="s">
        <v>3555</v>
      </c>
      <c r="E2070" s="153"/>
    </row>
    <row r="2071" customFormat="false" ht="13.8" hidden="false" customHeight="false" outlineLevel="0" collapsed="false">
      <c r="A2071" s="151" t="s">
        <v>3589</v>
      </c>
      <c r="B2071" s="152" t="s">
        <v>3541</v>
      </c>
      <c r="C2071" s="152" t="s">
        <v>3588</v>
      </c>
      <c r="D2071" s="124" t="s">
        <v>3541</v>
      </c>
      <c r="E2071" s="153"/>
    </row>
    <row r="2072" customFormat="false" ht="13.8" hidden="false" customHeight="false" outlineLevel="0" collapsed="false">
      <c r="A2072" s="151" t="s">
        <v>3592</v>
      </c>
      <c r="B2072" s="152" t="s">
        <v>3591</v>
      </c>
      <c r="C2072" s="152" t="s">
        <v>3590</v>
      </c>
      <c r="D2072" s="124" t="s">
        <v>3591</v>
      </c>
      <c r="E2072" s="153"/>
    </row>
    <row r="2073" customFormat="false" ht="13.8" hidden="false" customHeight="false" outlineLevel="0" collapsed="false">
      <c r="A2073" s="151" t="s">
        <v>3595</v>
      </c>
      <c r="B2073" s="152" t="s">
        <v>3594</v>
      </c>
      <c r="C2073" s="152" t="s">
        <v>3593</v>
      </c>
      <c r="D2073" s="124" t="s">
        <v>3594</v>
      </c>
      <c r="E2073" s="153"/>
    </row>
    <row r="2074" customFormat="false" ht="20.85" hidden="false" customHeight="false" outlineLevel="0" collapsed="false">
      <c r="A2074" s="151" t="s">
        <v>3599</v>
      </c>
      <c r="B2074" s="152" t="s">
        <v>3600</v>
      </c>
      <c r="C2074" s="152" t="s">
        <v>3596</v>
      </c>
      <c r="D2074" s="187" t="s">
        <v>3597</v>
      </c>
      <c r="E2074" s="153" t="s">
        <v>3598</v>
      </c>
    </row>
    <row r="2075" customFormat="false" ht="13.8" hidden="false" customHeight="false" outlineLevel="0" collapsed="false">
      <c r="A2075" s="163" t="s">
        <v>3603</v>
      </c>
      <c r="B2075" s="178" t="s">
        <v>3161</v>
      </c>
      <c r="C2075" s="178" t="s">
        <v>3601</v>
      </c>
      <c r="D2075" s="179" t="s">
        <v>3161</v>
      </c>
      <c r="E2075" s="158" t="s">
        <v>3602</v>
      </c>
    </row>
    <row r="2076" customFormat="false" ht="13.8" hidden="false" customHeight="false" outlineLevel="0" collapsed="false">
      <c r="A2076" s="151" t="s">
        <v>3606</v>
      </c>
      <c r="B2076" s="152" t="s">
        <v>3605</v>
      </c>
      <c r="C2076" s="152" t="s">
        <v>3604</v>
      </c>
      <c r="D2076" s="124" t="s">
        <v>3605</v>
      </c>
      <c r="E2076" s="153"/>
    </row>
    <row r="2077" customFormat="false" ht="13.8" hidden="false" customHeight="false" outlineLevel="0" collapsed="false">
      <c r="A2077" s="151" t="s">
        <v>3609</v>
      </c>
      <c r="B2077" s="152" t="s">
        <v>3608</v>
      </c>
      <c r="C2077" s="152" t="s">
        <v>3607</v>
      </c>
      <c r="D2077" s="124" t="s">
        <v>3608</v>
      </c>
      <c r="E2077" s="153"/>
    </row>
    <row r="2078" customFormat="false" ht="13.8" hidden="false" customHeight="false" outlineLevel="0" collapsed="false">
      <c r="A2078" s="151" t="s">
        <v>3612</v>
      </c>
      <c r="B2078" s="164" t="s">
        <v>3611</v>
      </c>
      <c r="C2078" s="164" t="s">
        <v>3610</v>
      </c>
      <c r="D2078" s="165" t="s">
        <v>3611</v>
      </c>
      <c r="E2078" s="153"/>
    </row>
    <row r="2079" customFormat="false" ht="13.8" hidden="false" customHeight="false" outlineLevel="0" collapsed="false">
      <c r="A2079" s="151" t="s">
        <v>3615</v>
      </c>
      <c r="B2079" s="152" t="s">
        <v>3614</v>
      </c>
      <c r="C2079" s="152" t="s">
        <v>3613</v>
      </c>
      <c r="D2079" s="124" t="s">
        <v>3614</v>
      </c>
      <c r="E2079" s="153"/>
    </row>
    <row r="2080" customFormat="false" ht="13.8" hidden="false" customHeight="false" outlineLevel="0" collapsed="false">
      <c r="A2080" s="151" t="s">
        <v>3619</v>
      </c>
      <c r="B2080" s="152" t="s">
        <v>3617</v>
      </c>
      <c r="C2080" s="152" t="s">
        <v>3616</v>
      </c>
      <c r="D2080" s="124" t="s">
        <v>3617</v>
      </c>
      <c r="E2080" s="153" t="s">
        <v>3618</v>
      </c>
    </row>
    <row r="2081" customFormat="false" ht="13.8" hidden="false" customHeight="false" outlineLevel="0" collapsed="false">
      <c r="A2081" s="151" t="s">
        <v>3622</v>
      </c>
      <c r="B2081" s="152" t="s">
        <v>3621</v>
      </c>
      <c r="C2081" s="152" t="s">
        <v>3620</v>
      </c>
      <c r="D2081" s="124" t="s">
        <v>3621</v>
      </c>
      <c r="E2081" s="153"/>
    </row>
    <row r="2082" customFormat="false" ht="13.8" hidden="false" customHeight="false" outlineLevel="0" collapsed="false">
      <c r="A2082" s="151" t="s">
        <v>3625</v>
      </c>
      <c r="B2082" s="152" t="s">
        <v>3624</v>
      </c>
      <c r="C2082" s="152" t="s">
        <v>3623</v>
      </c>
      <c r="D2082" s="124" t="s">
        <v>3624</v>
      </c>
      <c r="E2082" s="153"/>
    </row>
    <row r="2083" customFormat="false" ht="13.8" hidden="false" customHeight="false" outlineLevel="0" collapsed="false">
      <c r="A2083" s="151" t="s">
        <v>3627</v>
      </c>
      <c r="B2083" s="152" t="s">
        <v>2319</v>
      </c>
      <c r="C2083" s="152" t="s">
        <v>3626</v>
      </c>
      <c r="D2083" s="124" t="s">
        <v>2319</v>
      </c>
      <c r="E2083" s="153"/>
    </row>
    <row r="2084" customFormat="false" ht="13.8" hidden="false" customHeight="false" outlineLevel="0" collapsed="false">
      <c r="A2084" s="151" t="s">
        <v>3629</v>
      </c>
      <c r="B2084" s="152" t="s">
        <v>2592</v>
      </c>
      <c r="C2084" s="152" t="s">
        <v>3628</v>
      </c>
      <c r="D2084" s="124" t="s">
        <v>2592</v>
      </c>
      <c r="E2084" s="153"/>
    </row>
    <row r="2085" customFormat="false" ht="13.8" hidden="false" customHeight="false" outlineLevel="0" collapsed="false">
      <c r="A2085" s="151" t="s">
        <v>3631</v>
      </c>
      <c r="B2085" s="152" t="s">
        <v>2955</v>
      </c>
      <c r="C2085" s="152" t="s">
        <v>3630</v>
      </c>
      <c r="D2085" s="124" t="s">
        <v>2955</v>
      </c>
      <c r="E2085" s="153"/>
    </row>
    <row r="2086" customFormat="false" ht="13.8" hidden="false" customHeight="false" outlineLevel="0" collapsed="false">
      <c r="A2086" s="151" t="s">
        <v>3633</v>
      </c>
      <c r="B2086" s="152" t="s">
        <v>2592</v>
      </c>
      <c r="C2086" s="152" t="s">
        <v>3632</v>
      </c>
      <c r="D2086" s="124" t="s">
        <v>2592</v>
      </c>
      <c r="E2086" s="153"/>
    </row>
    <row r="2087" customFormat="false" ht="13.8" hidden="false" customHeight="false" outlineLevel="0" collapsed="false">
      <c r="A2087" s="151" t="s">
        <v>3636</v>
      </c>
      <c r="B2087" s="152" t="s">
        <v>3635</v>
      </c>
      <c r="C2087" s="152" t="s">
        <v>3634</v>
      </c>
      <c r="D2087" s="124" t="s">
        <v>3635</v>
      </c>
      <c r="E2087" s="153"/>
    </row>
    <row r="2088" customFormat="false" ht="20.85" hidden="false" customHeight="false" outlineLevel="0" collapsed="false">
      <c r="A2088" s="163" t="s">
        <v>3639</v>
      </c>
      <c r="B2088" s="170" t="s">
        <v>176</v>
      </c>
      <c r="C2088" s="170" t="s">
        <v>3637</v>
      </c>
      <c r="D2088" s="171"/>
      <c r="E2088" s="158" t="s">
        <v>3638</v>
      </c>
    </row>
    <row r="2089" customFormat="false" ht="13.8" hidden="false" customHeight="false" outlineLevel="0" collapsed="false">
      <c r="A2089" s="151" t="s">
        <v>768</v>
      </c>
      <c r="B2089" s="152" t="s">
        <v>769</v>
      </c>
      <c r="C2089" s="152" t="s">
        <v>3640</v>
      </c>
      <c r="D2089" s="124" t="s">
        <v>769</v>
      </c>
      <c r="E2089" s="153"/>
    </row>
    <row r="2090" customFormat="false" ht="13.8" hidden="false" customHeight="false" outlineLevel="0" collapsed="false">
      <c r="A2090" s="151" t="s">
        <v>3643</v>
      </c>
      <c r="B2090" s="152" t="s">
        <v>3642</v>
      </c>
      <c r="C2090" s="152" t="s">
        <v>3641</v>
      </c>
      <c r="D2090" s="124" t="s">
        <v>3642</v>
      </c>
      <c r="E2090" s="153"/>
    </row>
    <row r="2091" customFormat="false" ht="13.8" hidden="false" customHeight="false" outlineLevel="0" collapsed="false">
      <c r="A2091" s="151" t="s">
        <v>3646</v>
      </c>
      <c r="B2091" s="152" t="s">
        <v>3645</v>
      </c>
      <c r="C2091" s="152" t="s">
        <v>3644</v>
      </c>
      <c r="D2091" s="124" t="s">
        <v>3645</v>
      </c>
      <c r="E2091" s="153"/>
    </row>
    <row r="2092" customFormat="false" ht="13.8" hidden="false" customHeight="false" outlineLevel="0" collapsed="false">
      <c r="A2092" s="190" t="s">
        <v>3649</v>
      </c>
      <c r="B2092" s="188"/>
      <c r="C2092" s="192" t="s">
        <v>3647</v>
      </c>
      <c r="D2092" s="187" t="s">
        <v>3648</v>
      </c>
      <c r="E2092" s="189"/>
    </row>
    <row r="2093" customFormat="false" ht="13.8" hidden="false" customHeight="false" outlineLevel="0" collapsed="false">
      <c r="A2093" s="151" t="s">
        <v>3652</v>
      </c>
      <c r="B2093" s="152" t="s">
        <v>3651</v>
      </c>
      <c r="C2093" s="152" t="s">
        <v>3650</v>
      </c>
      <c r="D2093" s="124" t="s">
        <v>3651</v>
      </c>
      <c r="E2093" s="153"/>
    </row>
    <row r="2094" customFormat="false" ht="13.8" hidden="false" customHeight="false" outlineLevel="0" collapsed="false">
      <c r="A2094" s="151" t="s">
        <v>3654</v>
      </c>
      <c r="B2094" s="152" t="s">
        <v>1357</v>
      </c>
      <c r="C2094" s="152" t="s">
        <v>3653</v>
      </c>
      <c r="D2094" s="124" t="s">
        <v>1357</v>
      </c>
      <c r="E2094" s="153"/>
    </row>
    <row r="2095" customFormat="false" ht="13.8" hidden="false" customHeight="false" outlineLevel="0" collapsed="false">
      <c r="A2095" s="151" t="s">
        <v>3657</v>
      </c>
      <c r="B2095" s="152" t="s">
        <v>3656</v>
      </c>
      <c r="C2095" s="152" t="s">
        <v>3655</v>
      </c>
      <c r="D2095" s="124" t="s">
        <v>3656</v>
      </c>
      <c r="E2095" s="153"/>
    </row>
    <row r="2096" customFormat="false" ht="13.8" hidden="false" customHeight="false" outlineLevel="0" collapsed="false">
      <c r="A2096" s="151" t="s">
        <v>3660</v>
      </c>
      <c r="B2096" s="164" t="s">
        <v>3659</v>
      </c>
      <c r="C2096" s="164" t="s">
        <v>3658</v>
      </c>
      <c r="D2096" s="165" t="s">
        <v>3659</v>
      </c>
      <c r="E2096" s="153"/>
    </row>
    <row r="2097" customFormat="false" ht="13.8" hidden="false" customHeight="false" outlineLevel="0" collapsed="false">
      <c r="A2097" s="151" t="s">
        <v>3664</v>
      </c>
      <c r="B2097" s="152" t="s">
        <v>3665</v>
      </c>
      <c r="C2097" s="238" t="s">
        <v>3661</v>
      </c>
      <c r="D2097" s="124" t="s">
        <v>3662</v>
      </c>
      <c r="E2097" s="153" t="s">
        <v>3663</v>
      </c>
    </row>
    <row r="2098" customFormat="false" ht="13.8" hidden="false" customHeight="false" outlineLevel="0" collapsed="false">
      <c r="A2098" s="151" t="s">
        <v>442</v>
      </c>
      <c r="B2098" s="152" t="s">
        <v>3667</v>
      </c>
      <c r="C2098" s="152" t="s">
        <v>3666</v>
      </c>
      <c r="D2098" s="124" t="s">
        <v>3667</v>
      </c>
      <c r="E2098" s="153"/>
    </row>
    <row r="2099" customFormat="false" ht="13.8" hidden="false" customHeight="false" outlineLevel="0" collapsed="false">
      <c r="A2099" s="151" t="s">
        <v>3670</v>
      </c>
      <c r="B2099" s="152" t="s">
        <v>3669</v>
      </c>
      <c r="C2099" s="152" t="s">
        <v>3668</v>
      </c>
      <c r="D2099" s="124" t="s">
        <v>3669</v>
      </c>
      <c r="E2099" s="153"/>
    </row>
    <row r="2100" customFormat="false" ht="13.8" hidden="false" customHeight="false" outlineLevel="0" collapsed="false">
      <c r="A2100" s="151" t="s">
        <v>3673</v>
      </c>
      <c r="B2100" s="152" t="s">
        <v>3672</v>
      </c>
      <c r="C2100" s="152" t="s">
        <v>3671</v>
      </c>
      <c r="D2100" s="124" t="s">
        <v>3672</v>
      </c>
      <c r="E2100" s="153"/>
    </row>
    <row r="2101" customFormat="false" ht="20.85" hidden="false" customHeight="false" outlineLevel="0" collapsed="false">
      <c r="A2101" s="151" t="s">
        <v>3676</v>
      </c>
      <c r="B2101" s="152" t="s">
        <v>3675</v>
      </c>
      <c r="C2101" s="152" t="s">
        <v>3674</v>
      </c>
      <c r="D2101" s="124" t="s">
        <v>3675</v>
      </c>
      <c r="E2101" s="153"/>
    </row>
    <row r="2102" customFormat="false" ht="13.8" hidden="false" customHeight="false" outlineLevel="0" collapsed="false">
      <c r="A2102" s="151" t="s">
        <v>3678</v>
      </c>
      <c r="B2102" s="152" t="s">
        <v>888</v>
      </c>
      <c r="C2102" s="152" t="s">
        <v>3677</v>
      </c>
      <c r="D2102" s="124" t="s">
        <v>888</v>
      </c>
      <c r="E2102" s="153"/>
    </row>
    <row r="2103" customFormat="false" ht="30.55" hidden="false" customHeight="false" outlineLevel="0" collapsed="false">
      <c r="A2103" s="157" t="s">
        <v>3682</v>
      </c>
      <c r="B2103" s="154" t="s">
        <v>3680</v>
      </c>
      <c r="C2103" s="154" t="s">
        <v>3679</v>
      </c>
      <c r="D2103" s="155" t="s">
        <v>3680</v>
      </c>
      <c r="E2103" s="156" t="s">
        <v>3681</v>
      </c>
    </row>
    <row r="2104" customFormat="false" ht="13.8" hidden="false" customHeight="false" outlineLevel="0" collapsed="false">
      <c r="A2104" s="151" t="s">
        <v>3685</v>
      </c>
      <c r="B2104" s="152" t="s">
        <v>3684</v>
      </c>
      <c r="C2104" s="152" t="s">
        <v>3683</v>
      </c>
      <c r="D2104" s="124" t="s">
        <v>3684</v>
      </c>
      <c r="E2104" s="153"/>
    </row>
    <row r="2105" customFormat="false" ht="13.8" hidden="false" customHeight="false" outlineLevel="0" collapsed="false">
      <c r="A2105" s="151" t="s">
        <v>3688</v>
      </c>
      <c r="B2105" s="152" t="s">
        <v>3687</v>
      </c>
      <c r="C2105" s="152" t="s">
        <v>3686</v>
      </c>
      <c r="D2105" s="239" t="s">
        <v>3687</v>
      </c>
      <c r="E2105" s="153"/>
    </row>
    <row r="2106" customFormat="false" ht="30.55" hidden="false" customHeight="false" outlineLevel="0" collapsed="false">
      <c r="A2106" s="163" t="s">
        <v>198</v>
      </c>
      <c r="B2106" s="170" t="s">
        <v>1863</v>
      </c>
      <c r="C2106" s="170" t="s">
        <v>3689</v>
      </c>
      <c r="D2106" s="171" t="s">
        <v>1863</v>
      </c>
      <c r="E2106" s="158" t="s">
        <v>3690</v>
      </c>
    </row>
    <row r="2107" customFormat="false" ht="20.85" hidden="false" customHeight="false" outlineLevel="0" collapsed="false">
      <c r="A2107" s="151" t="s">
        <v>3693</v>
      </c>
      <c r="B2107" s="152" t="s">
        <v>3692</v>
      </c>
      <c r="C2107" s="152" t="s">
        <v>3691</v>
      </c>
      <c r="D2107" s="124" t="s">
        <v>3692</v>
      </c>
      <c r="E2107" s="153"/>
    </row>
    <row r="2108" customFormat="false" ht="13.8" hidden="false" customHeight="false" outlineLevel="0" collapsed="false">
      <c r="A2108" s="151" t="s">
        <v>3696</v>
      </c>
      <c r="B2108" s="152" t="s">
        <v>3695</v>
      </c>
      <c r="C2108" s="152" t="s">
        <v>3694</v>
      </c>
      <c r="D2108" s="124" t="s">
        <v>3695</v>
      </c>
      <c r="E2108" s="153"/>
    </row>
    <row r="2109" customFormat="false" ht="30.55" hidden="false" customHeight="false" outlineLevel="0" collapsed="false">
      <c r="A2109" s="177" t="s">
        <v>3699</v>
      </c>
      <c r="B2109" s="153" t="s">
        <v>3700</v>
      </c>
      <c r="C2109" s="153" t="s">
        <v>3697</v>
      </c>
      <c r="D2109" s="187"/>
      <c r="E2109" s="153" t="s">
        <v>3698</v>
      </c>
    </row>
    <row r="2110" customFormat="false" ht="13.8" hidden="false" customHeight="false" outlineLevel="0" collapsed="false">
      <c r="A2110" s="151" t="s">
        <v>3703</v>
      </c>
      <c r="B2110" s="152" t="s">
        <v>3702</v>
      </c>
      <c r="C2110" s="152" t="s">
        <v>3701</v>
      </c>
      <c r="D2110" s="124" t="s">
        <v>3702</v>
      </c>
      <c r="E2110" s="153"/>
    </row>
    <row r="2111" customFormat="false" ht="13.8" hidden="false" customHeight="false" outlineLevel="0" collapsed="false">
      <c r="A2111" s="151" t="s">
        <v>3706</v>
      </c>
      <c r="B2111" s="152" t="s">
        <v>3273</v>
      </c>
      <c r="C2111" s="152" t="s">
        <v>3704</v>
      </c>
      <c r="D2111" s="239" t="s">
        <v>3273</v>
      </c>
      <c r="E2111" s="153" t="s">
        <v>3705</v>
      </c>
    </row>
    <row r="2112" customFormat="false" ht="13.8" hidden="false" customHeight="false" outlineLevel="0" collapsed="false">
      <c r="A2112" s="151" t="s">
        <v>3708</v>
      </c>
      <c r="B2112" s="152" t="s">
        <v>1357</v>
      </c>
      <c r="C2112" s="152" t="s">
        <v>3707</v>
      </c>
      <c r="D2112" s="124" t="s">
        <v>1357</v>
      </c>
      <c r="E2112" s="153"/>
    </row>
    <row r="2113" customFormat="false" ht="13.8" hidden="false" customHeight="false" outlineLevel="0" collapsed="false">
      <c r="A2113" s="151" t="s">
        <v>3711</v>
      </c>
      <c r="B2113" s="164" t="s">
        <v>3710</v>
      </c>
      <c r="C2113" s="164" t="s">
        <v>3709</v>
      </c>
      <c r="D2113" s="165" t="s">
        <v>3710</v>
      </c>
      <c r="E2113" s="153"/>
    </row>
    <row r="2114" customFormat="false" ht="13.8" hidden="false" customHeight="false" outlineLevel="0" collapsed="false">
      <c r="A2114" s="151" t="s">
        <v>3713</v>
      </c>
      <c r="B2114" s="152" t="s">
        <v>1402</v>
      </c>
      <c r="C2114" s="152" t="s">
        <v>3712</v>
      </c>
      <c r="D2114" s="124" t="s">
        <v>1402</v>
      </c>
      <c r="E2114" s="153"/>
    </row>
    <row r="2115" customFormat="false" ht="20.85" hidden="false" customHeight="false" outlineLevel="0" collapsed="false">
      <c r="A2115" s="236" t="s">
        <v>87</v>
      </c>
      <c r="B2115" s="229" t="s">
        <v>3717</v>
      </c>
      <c r="C2115" s="229" t="s">
        <v>3714</v>
      </c>
      <c r="D2115" s="240" t="s">
        <v>3715</v>
      </c>
      <c r="E2115" s="229" t="s">
        <v>3716</v>
      </c>
    </row>
    <row r="2116" customFormat="false" ht="13.8" hidden="false" customHeight="false" outlineLevel="0" collapsed="false">
      <c r="A2116" s="151" t="s">
        <v>3719</v>
      </c>
      <c r="B2116" s="152" t="s">
        <v>101</v>
      </c>
      <c r="C2116" s="152" t="s">
        <v>3718</v>
      </c>
      <c r="D2116" s="124" t="s">
        <v>101</v>
      </c>
      <c r="E2116" s="153"/>
    </row>
    <row r="2117" customFormat="false" ht="13.8" hidden="false" customHeight="false" outlineLevel="0" collapsed="false">
      <c r="A2117" s="151" t="s">
        <v>1497</v>
      </c>
      <c r="B2117" s="164" t="s">
        <v>1496</v>
      </c>
      <c r="C2117" s="164" t="s">
        <v>1495</v>
      </c>
      <c r="D2117" s="241" t="s">
        <v>1621</v>
      </c>
      <c r="E2117" s="153" t="s">
        <v>3720</v>
      </c>
    </row>
    <row r="2118" customFormat="false" ht="13.8" hidden="false" customHeight="false" outlineLevel="0" collapsed="false">
      <c r="A2118" s="151" t="s">
        <v>3723</v>
      </c>
      <c r="B2118" s="152" t="s">
        <v>3722</v>
      </c>
      <c r="C2118" s="152" t="s">
        <v>3721</v>
      </c>
      <c r="D2118" s="124" t="s">
        <v>3722</v>
      </c>
      <c r="E2118" s="153"/>
    </row>
    <row r="2119" customFormat="false" ht="13.8" hidden="false" customHeight="false" outlineLevel="0" collapsed="false">
      <c r="A2119" s="151" t="s">
        <v>3724</v>
      </c>
      <c r="B2119" s="164" t="s">
        <v>3439</v>
      </c>
      <c r="C2119" s="164" t="s">
        <v>3438</v>
      </c>
      <c r="D2119" s="165" t="s">
        <v>3439</v>
      </c>
      <c r="E2119" s="153"/>
    </row>
    <row r="2120" customFormat="false" ht="13.8" hidden="false" customHeight="false" outlineLevel="0" collapsed="false">
      <c r="A2120" s="151" t="s">
        <v>3727</v>
      </c>
      <c r="B2120" s="152" t="s">
        <v>3726</v>
      </c>
      <c r="C2120" s="152" t="s">
        <v>3725</v>
      </c>
      <c r="D2120" s="124" t="s">
        <v>3726</v>
      </c>
      <c r="E2120" s="153"/>
    </row>
    <row r="2121" customFormat="false" ht="13.8" hidden="false" customHeight="false" outlineLevel="0" collapsed="false">
      <c r="A2121" s="177" t="s">
        <v>3729</v>
      </c>
      <c r="B2121" s="153"/>
      <c r="C2121" s="153" t="s">
        <v>3417</v>
      </c>
      <c r="D2121" s="187"/>
      <c r="E2121" s="153" t="s">
        <v>3728</v>
      </c>
    </row>
    <row r="2122" customFormat="false" ht="13.8" hidden="false" customHeight="false" outlineLevel="0" collapsed="false">
      <c r="A2122" s="151" t="s">
        <v>3732</v>
      </c>
      <c r="B2122" s="152" t="s">
        <v>3731</v>
      </c>
      <c r="C2122" s="152" t="s">
        <v>3730</v>
      </c>
      <c r="D2122" s="124" t="s">
        <v>3731</v>
      </c>
      <c r="E2122" s="153"/>
    </row>
    <row r="2123" customFormat="false" ht="13.8" hidden="false" customHeight="false" outlineLevel="0" collapsed="false">
      <c r="A2123" s="151" t="s">
        <v>3734</v>
      </c>
      <c r="B2123" s="152" t="s">
        <v>3735</v>
      </c>
      <c r="C2123" s="152" t="s">
        <v>3733</v>
      </c>
      <c r="D2123" s="239" t="s">
        <v>1402</v>
      </c>
      <c r="E2123" s="153"/>
    </row>
    <row r="2124" customFormat="false" ht="13.8" hidden="false" customHeight="false" outlineLevel="0" collapsed="false">
      <c r="A2124" s="151" t="s">
        <v>3738</v>
      </c>
      <c r="B2124" s="152" t="s">
        <v>3737</v>
      </c>
      <c r="C2124" s="152" t="s">
        <v>3736</v>
      </c>
      <c r="D2124" s="124" t="s">
        <v>3737</v>
      </c>
      <c r="E2124" s="153"/>
    </row>
    <row r="2125" customFormat="false" ht="13.8" hidden="false" customHeight="false" outlineLevel="0" collapsed="false">
      <c r="A2125" s="151" t="s">
        <v>3740</v>
      </c>
      <c r="B2125" s="152" t="s">
        <v>1658</v>
      </c>
      <c r="C2125" s="152" t="s">
        <v>3739</v>
      </c>
      <c r="D2125" s="124" t="s">
        <v>1658</v>
      </c>
      <c r="E2125" s="153"/>
    </row>
    <row r="2126" customFormat="false" ht="13.8" hidden="false" customHeight="false" outlineLevel="0" collapsed="false">
      <c r="A2126" s="151" t="s">
        <v>3743</v>
      </c>
      <c r="B2126" s="152" t="s">
        <v>1402</v>
      </c>
      <c r="C2126" s="152" t="s">
        <v>3741</v>
      </c>
      <c r="D2126" s="124" t="s">
        <v>1402</v>
      </c>
      <c r="E2126" s="153" t="s">
        <v>3742</v>
      </c>
    </row>
    <row r="2127" customFormat="false" ht="13.8" hidden="false" customHeight="false" outlineLevel="0" collapsed="false">
      <c r="A2127" s="151" t="s">
        <v>3745</v>
      </c>
      <c r="B2127" s="152" t="s">
        <v>636</v>
      </c>
      <c r="C2127" s="152" t="s">
        <v>3744</v>
      </c>
      <c r="D2127" s="124" t="s">
        <v>636</v>
      </c>
      <c r="E2127" s="153"/>
    </row>
    <row r="2128" customFormat="false" ht="13.8" hidden="false" customHeight="false" outlineLevel="0" collapsed="false">
      <c r="A2128" s="177" t="s">
        <v>3749</v>
      </c>
      <c r="B2128" s="153" t="s">
        <v>3747</v>
      </c>
      <c r="C2128" s="153" t="s">
        <v>3746</v>
      </c>
      <c r="D2128" s="176" t="s">
        <v>3747</v>
      </c>
      <c r="E2128" s="153" t="s">
        <v>3748</v>
      </c>
    </row>
    <row r="2129" customFormat="false" ht="13.8" hidden="false" customHeight="false" outlineLevel="0" collapsed="false">
      <c r="A2129" s="151" t="s">
        <v>3752</v>
      </c>
      <c r="B2129" s="164" t="s">
        <v>3751</v>
      </c>
      <c r="C2129" s="164" t="s">
        <v>3750</v>
      </c>
      <c r="D2129" s="165" t="s">
        <v>3751</v>
      </c>
      <c r="E2129" s="153"/>
    </row>
    <row r="2130" customFormat="false" ht="13.8" hidden="false" customHeight="false" outlineLevel="0" collapsed="false">
      <c r="A2130" s="151" t="s">
        <v>3755</v>
      </c>
      <c r="B2130" s="152" t="s">
        <v>3754</v>
      </c>
      <c r="C2130" s="152" t="s">
        <v>3753</v>
      </c>
      <c r="D2130" s="124" t="s">
        <v>3754</v>
      </c>
      <c r="E2130" s="153"/>
    </row>
    <row r="2131" customFormat="false" ht="13.8" hidden="false" customHeight="false" outlineLevel="0" collapsed="false">
      <c r="A2131" s="151" t="s">
        <v>3758</v>
      </c>
      <c r="B2131" s="164"/>
      <c r="C2131" s="164" t="s">
        <v>3756</v>
      </c>
      <c r="D2131" s="165"/>
      <c r="E2131" s="153" t="s">
        <v>3757</v>
      </c>
    </row>
    <row r="2132" customFormat="false" ht="13.8" hidden="false" customHeight="false" outlineLevel="0" collapsed="false">
      <c r="A2132" s="151" t="s">
        <v>3761</v>
      </c>
      <c r="B2132" s="152" t="s">
        <v>1701</v>
      </c>
      <c r="C2132" s="152" t="s">
        <v>3759</v>
      </c>
      <c r="D2132" s="124"/>
      <c r="E2132" s="153" t="s">
        <v>3760</v>
      </c>
    </row>
    <row r="2133" customFormat="false" ht="30.55" hidden="false" customHeight="false" outlineLevel="0" collapsed="false">
      <c r="A2133" s="151" t="s">
        <v>3765</v>
      </c>
      <c r="B2133" s="152" t="s">
        <v>3766</v>
      </c>
      <c r="C2133" s="152" t="s">
        <v>3762</v>
      </c>
      <c r="D2133" s="124" t="s">
        <v>3763</v>
      </c>
      <c r="E2133" s="153" t="s">
        <v>3764</v>
      </c>
    </row>
    <row r="2134" customFormat="false" ht="13.8" hidden="false" customHeight="false" outlineLevel="0" collapsed="false">
      <c r="A2134" s="151" t="s">
        <v>752</v>
      </c>
      <c r="B2134" s="152" t="s">
        <v>888</v>
      </c>
      <c r="C2134" s="152" t="s">
        <v>3767</v>
      </c>
      <c r="D2134" s="124" t="s">
        <v>888</v>
      </c>
      <c r="E2134" s="153"/>
    </row>
    <row r="2135" customFormat="false" ht="13.8" hidden="false" customHeight="false" outlineLevel="0" collapsed="false">
      <c r="A2135" s="151" t="s">
        <v>3770</v>
      </c>
      <c r="B2135" s="164" t="s">
        <v>3769</v>
      </c>
      <c r="C2135" s="164" t="s">
        <v>3768</v>
      </c>
      <c r="D2135" s="165" t="s">
        <v>3769</v>
      </c>
      <c r="E2135" s="153"/>
    </row>
    <row r="2136" customFormat="false" ht="20.85" hidden="false" customHeight="false" outlineLevel="0" collapsed="false">
      <c r="A2136" s="237" t="s">
        <v>3773</v>
      </c>
      <c r="B2136" s="242" t="s">
        <v>3774</v>
      </c>
      <c r="C2136" s="210" t="n">
        <v>8558810243</v>
      </c>
      <c r="D2136" s="125" t="s">
        <v>3771</v>
      </c>
      <c r="E2136" s="210" t="s">
        <v>3772</v>
      </c>
    </row>
    <row r="2137" customFormat="false" ht="20.85" hidden="false" customHeight="false" outlineLevel="0" collapsed="false">
      <c r="A2137" s="163" t="s">
        <v>3778</v>
      </c>
      <c r="B2137" s="178" t="s">
        <v>1383</v>
      </c>
      <c r="C2137" s="178" t="s">
        <v>3775</v>
      </c>
      <c r="D2137" s="159" t="s">
        <v>3776</v>
      </c>
      <c r="E2137" s="158" t="s">
        <v>3777</v>
      </c>
    </row>
    <row r="2138" customFormat="false" ht="20.85" hidden="false" customHeight="false" outlineLevel="0" collapsed="false">
      <c r="A2138" s="151" t="s">
        <v>3781</v>
      </c>
      <c r="B2138" s="152" t="s">
        <v>3782</v>
      </c>
      <c r="C2138" s="152" t="s">
        <v>3779</v>
      </c>
      <c r="D2138" s="124" t="s">
        <v>388</v>
      </c>
      <c r="E2138" s="153" t="s">
        <v>3780</v>
      </c>
    </row>
    <row r="2139" customFormat="false" ht="13.8" hidden="false" customHeight="false" outlineLevel="0" collapsed="false">
      <c r="A2139" s="151" t="s">
        <v>3785</v>
      </c>
      <c r="B2139" s="152" t="s">
        <v>3784</v>
      </c>
      <c r="C2139" s="152" t="s">
        <v>3783</v>
      </c>
      <c r="D2139" s="124" t="s">
        <v>3784</v>
      </c>
      <c r="E2139" s="153"/>
    </row>
    <row r="2140" customFormat="false" ht="13.8" hidden="false" customHeight="false" outlineLevel="0" collapsed="false">
      <c r="A2140" s="151" t="s">
        <v>3788</v>
      </c>
      <c r="B2140" s="152" t="s">
        <v>3787</v>
      </c>
      <c r="C2140" s="152" t="s">
        <v>3786</v>
      </c>
      <c r="D2140" s="124" t="s">
        <v>3787</v>
      </c>
      <c r="E2140" s="153"/>
    </row>
    <row r="2141" customFormat="false" ht="13.8" hidden="false" customHeight="false" outlineLevel="0" collapsed="false">
      <c r="A2141" s="245" t="s">
        <v>3792</v>
      </c>
      <c r="B2141" s="243" t="s">
        <v>3790</v>
      </c>
      <c r="C2141" s="243" t="s">
        <v>3789</v>
      </c>
      <c r="D2141" s="244" t="s">
        <v>3790</v>
      </c>
      <c r="E2141" s="243" t="s">
        <v>3791</v>
      </c>
    </row>
    <row r="2142" customFormat="false" ht="30.55" hidden="false" customHeight="false" outlineLevel="0" collapsed="false">
      <c r="A2142" s="160" t="s">
        <v>3796</v>
      </c>
      <c r="B2142" s="158" t="s">
        <v>3797</v>
      </c>
      <c r="C2142" s="158" t="s">
        <v>3793</v>
      </c>
      <c r="D2142" s="159" t="s">
        <v>3794</v>
      </c>
      <c r="E2142" s="158" t="s">
        <v>3795</v>
      </c>
    </row>
    <row r="2143" customFormat="false" ht="13.8" hidden="false" customHeight="false" outlineLevel="0" collapsed="false">
      <c r="A2143" s="151" t="s">
        <v>3800</v>
      </c>
      <c r="B2143" s="152" t="s">
        <v>3801</v>
      </c>
      <c r="C2143" s="152" t="s">
        <v>3798</v>
      </c>
      <c r="D2143" s="124" t="s">
        <v>1402</v>
      </c>
      <c r="E2143" s="153" t="s">
        <v>3799</v>
      </c>
    </row>
    <row r="2144" customFormat="false" ht="13.8" hidden="false" customHeight="false" outlineLevel="0" collapsed="false">
      <c r="A2144" s="190" t="s">
        <v>3802</v>
      </c>
      <c r="B2144" s="188"/>
      <c r="C2144" s="188"/>
      <c r="D2144" s="195"/>
      <c r="E2144" s="189"/>
    </row>
    <row r="2145" customFormat="false" ht="13.8" hidden="false" customHeight="false" outlineLevel="0" collapsed="false">
      <c r="A2145" s="151" t="s">
        <v>3805</v>
      </c>
      <c r="B2145" s="152" t="s">
        <v>3804</v>
      </c>
      <c r="C2145" s="152" t="s">
        <v>3803</v>
      </c>
      <c r="D2145" s="124" t="s">
        <v>3804</v>
      </c>
      <c r="E2145" s="153"/>
    </row>
    <row r="2146" customFormat="false" ht="13.8" hidden="false" customHeight="false" outlineLevel="0" collapsed="false">
      <c r="A2146" s="248" t="s">
        <v>3809</v>
      </c>
      <c r="B2146" s="246"/>
      <c r="C2146" s="246" t="s">
        <v>3806</v>
      </c>
      <c r="D2146" s="247" t="s">
        <v>3807</v>
      </c>
      <c r="E2146" s="243" t="s">
        <v>3808</v>
      </c>
    </row>
    <row r="2147" customFormat="false" ht="30.55" hidden="false" customHeight="false" outlineLevel="0" collapsed="false">
      <c r="A2147" s="160" t="s">
        <v>3811</v>
      </c>
      <c r="B2147" s="158" t="s">
        <v>3797</v>
      </c>
      <c r="C2147" s="158" t="s">
        <v>3810</v>
      </c>
      <c r="D2147" s="159" t="s">
        <v>3794</v>
      </c>
      <c r="E2147" s="158" t="s">
        <v>3795</v>
      </c>
    </row>
    <row r="2148" customFormat="false" ht="20.85" hidden="false" customHeight="false" outlineLevel="0" collapsed="false">
      <c r="A2148" s="211" t="s">
        <v>3815</v>
      </c>
      <c r="B2148" s="209" t="s">
        <v>3816</v>
      </c>
      <c r="C2148" s="209" t="s">
        <v>3812</v>
      </c>
      <c r="D2148" s="125" t="s">
        <v>3813</v>
      </c>
      <c r="E2148" s="210" t="s">
        <v>3814</v>
      </c>
    </row>
    <row r="2149" customFormat="false" ht="13.8" hidden="false" customHeight="false" outlineLevel="0" collapsed="false">
      <c r="A2149" s="151" t="s">
        <v>3818</v>
      </c>
      <c r="B2149" s="152" t="s">
        <v>1658</v>
      </c>
      <c r="C2149" s="152" t="s">
        <v>3817</v>
      </c>
      <c r="D2149" s="124" t="s">
        <v>1658</v>
      </c>
      <c r="E2149" s="153"/>
    </row>
    <row r="2150" customFormat="false" ht="13.8" hidden="false" customHeight="false" outlineLevel="0" collapsed="false">
      <c r="A2150" s="151" t="s">
        <v>3821</v>
      </c>
      <c r="B2150" s="152" t="s">
        <v>3820</v>
      </c>
      <c r="C2150" s="152" t="s">
        <v>3819</v>
      </c>
      <c r="D2150" s="124" t="s">
        <v>3820</v>
      </c>
      <c r="E2150" s="153"/>
    </row>
    <row r="2151" customFormat="false" ht="13.8" hidden="false" customHeight="false" outlineLevel="0" collapsed="false">
      <c r="A2151" s="248" t="s">
        <v>3824</v>
      </c>
      <c r="B2151" s="246" t="s">
        <v>2792</v>
      </c>
      <c r="C2151" s="246" t="s">
        <v>3822</v>
      </c>
      <c r="D2151" s="249" t="s">
        <v>2792</v>
      </c>
      <c r="E2151" s="243" t="s">
        <v>3823</v>
      </c>
    </row>
    <row r="2152" customFormat="false" ht="20.85" hidden="false" customHeight="false" outlineLevel="0" collapsed="false">
      <c r="A2152" s="177" t="s">
        <v>3828</v>
      </c>
      <c r="B2152" s="153" t="s">
        <v>3829</v>
      </c>
      <c r="C2152" s="153" t="s">
        <v>3825</v>
      </c>
      <c r="D2152" s="187" t="s">
        <v>3826</v>
      </c>
      <c r="E2152" s="153" t="s">
        <v>3827</v>
      </c>
    </row>
    <row r="2153" customFormat="false" ht="20.85" hidden="false" customHeight="false" outlineLevel="0" collapsed="false">
      <c r="A2153" s="151" t="s">
        <v>3833</v>
      </c>
      <c r="B2153" s="152" t="s">
        <v>3834</v>
      </c>
      <c r="C2153" s="152" t="s">
        <v>3830</v>
      </c>
      <c r="D2153" s="187" t="s">
        <v>3831</v>
      </c>
      <c r="E2153" s="153" t="s">
        <v>3832</v>
      </c>
    </row>
    <row r="2154" customFormat="false" ht="13.8" hidden="false" customHeight="false" outlineLevel="0" collapsed="false">
      <c r="A2154" s="151" t="s">
        <v>3836</v>
      </c>
      <c r="B2154" s="152" t="s">
        <v>1402</v>
      </c>
      <c r="C2154" s="152" t="s">
        <v>3835</v>
      </c>
      <c r="D2154" s="124" t="s">
        <v>1402</v>
      </c>
      <c r="E2154" s="153"/>
    </row>
    <row r="2155" customFormat="false" ht="13.8" hidden="false" customHeight="false" outlineLevel="0" collapsed="false">
      <c r="A2155" s="151" t="s">
        <v>3839</v>
      </c>
      <c r="B2155" s="152" t="s">
        <v>3838</v>
      </c>
      <c r="C2155" s="152" t="s">
        <v>3837</v>
      </c>
      <c r="D2155" s="124" t="s">
        <v>3838</v>
      </c>
      <c r="E2155" s="153"/>
    </row>
    <row r="2156" customFormat="false" ht="20.85" hidden="false" customHeight="false" outlineLevel="0" collapsed="false">
      <c r="A2156" s="252" t="s">
        <v>3842</v>
      </c>
      <c r="B2156" s="250" t="s">
        <v>3843</v>
      </c>
      <c r="C2156" s="250" t="s">
        <v>3840</v>
      </c>
      <c r="D2156" s="251"/>
      <c r="E2156" s="243" t="s">
        <v>3841</v>
      </c>
    </row>
    <row r="2157" customFormat="false" ht="13.8" hidden="false" customHeight="false" outlineLevel="0" collapsed="false">
      <c r="A2157" s="169" t="s">
        <v>3846</v>
      </c>
      <c r="B2157" s="166" t="s">
        <v>1360</v>
      </c>
      <c r="C2157" s="166" t="s">
        <v>3844</v>
      </c>
      <c r="D2157" s="167"/>
      <c r="E2157" s="168" t="s">
        <v>3845</v>
      </c>
    </row>
    <row r="2158" customFormat="false" ht="20.85" hidden="false" customHeight="false" outlineLevel="0" collapsed="false">
      <c r="A2158" s="190" t="s">
        <v>3850</v>
      </c>
      <c r="B2158" s="188" t="s">
        <v>3851</v>
      </c>
      <c r="C2158" s="188" t="s">
        <v>3847</v>
      </c>
      <c r="D2158" s="187" t="s">
        <v>3848</v>
      </c>
      <c r="E2158" s="189" t="s">
        <v>3849</v>
      </c>
    </row>
    <row r="2159" customFormat="false" ht="13.8" hidden="false" customHeight="false" outlineLevel="0" collapsed="false">
      <c r="A2159" s="151" t="s">
        <v>3854</v>
      </c>
      <c r="B2159" s="152" t="s">
        <v>3853</v>
      </c>
      <c r="C2159" s="152" t="s">
        <v>3852</v>
      </c>
      <c r="D2159" s="124" t="s">
        <v>3853</v>
      </c>
      <c r="E2159" s="153"/>
    </row>
    <row r="2160" customFormat="false" ht="13.8" hidden="false" customHeight="false" outlineLevel="0" collapsed="false">
      <c r="A2160" s="151" t="s">
        <v>3856</v>
      </c>
      <c r="B2160" s="152" t="s">
        <v>3067</v>
      </c>
      <c r="C2160" s="152" t="s">
        <v>3855</v>
      </c>
      <c r="D2160" s="124" t="s">
        <v>3067</v>
      </c>
      <c r="E2160" s="153"/>
    </row>
    <row r="2161" customFormat="false" ht="20.85" hidden="false" customHeight="false" outlineLevel="0" collapsed="false">
      <c r="A2161" s="248" t="s">
        <v>3859</v>
      </c>
      <c r="B2161" s="246" t="s">
        <v>3860</v>
      </c>
      <c r="C2161" s="246" t="s">
        <v>3857</v>
      </c>
      <c r="D2161" s="247" t="s">
        <v>3858</v>
      </c>
      <c r="E2161" s="243" t="s">
        <v>3841</v>
      </c>
    </row>
    <row r="2162" customFormat="false" ht="20.85" hidden="false" customHeight="false" outlineLevel="0" collapsed="false">
      <c r="A2162" s="211" t="s">
        <v>3864</v>
      </c>
      <c r="B2162" s="209" t="s">
        <v>1822</v>
      </c>
      <c r="C2162" s="209" t="s">
        <v>3861</v>
      </c>
      <c r="D2162" s="125" t="s">
        <v>3862</v>
      </c>
      <c r="E2162" s="210" t="s">
        <v>3863</v>
      </c>
    </row>
    <row r="2163" customFormat="false" ht="13.8" hidden="false" customHeight="false" outlineLevel="0" collapsed="false">
      <c r="A2163" s="151" t="s">
        <v>3865</v>
      </c>
      <c r="B2163" s="164" t="s">
        <v>1598</v>
      </c>
      <c r="C2163" s="164" t="s">
        <v>1595</v>
      </c>
      <c r="D2163" s="165" t="s">
        <v>1598</v>
      </c>
      <c r="E2163" s="153"/>
    </row>
    <row r="2164" customFormat="false" ht="13.8" hidden="false" customHeight="false" outlineLevel="0" collapsed="false">
      <c r="A2164" s="151" t="s">
        <v>3867</v>
      </c>
      <c r="B2164" s="152" t="s">
        <v>1402</v>
      </c>
      <c r="C2164" s="152" t="s">
        <v>3866</v>
      </c>
      <c r="D2164" s="124" t="s">
        <v>1402</v>
      </c>
      <c r="E2164" s="153"/>
    </row>
    <row r="2165" customFormat="false" ht="13.8" hidden="false" customHeight="false" outlineLevel="0" collapsed="false">
      <c r="A2165" s="151" t="s">
        <v>3869</v>
      </c>
      <c r="B2165" s="152" t="s">
        <v>2064</v>
      </c>
      <c r="C2165" s="152" t="s">
        <v>3868</v>
      </c>
      <c r="D2165" s="124" t="s">
        <v>2064</v>
      </c>
      <c r="E2165" s="153"/>
    </row>
    <row r="2166" customFormat="false" ht="13.8" hidden="false" customHeight="false" outlineLevel="0" collapsed="false">
      <c r="A2166" s="169" t="s">
        <v>3872</v>
      </c>
      <c r="B2166" s="166" t="s">
        <v>3873</v>
      </c>
      <c r="C2166" s="166" t="s">
        <v>3870</v>
      </c>
      <c r="D2166" s="199" t="s">
        <v>3871</v>
      </c>
      <c r="E2166" s="168" t="s">
        <v>2313</v>
      </c>
    </row>
    <row r="2167" customFormat="false" ht="13.8" hidden="false" customHeight="false" outlineLevel="0" collapsed="false">
      <c r="A2167" s="151" t="s">
        <v>3875</v>
      </c>
      <c r="B2167" s="152" t="s">
        <v>74</v>
      </c>
      <c r="C2167" s="152" t="s">
        <v>3874</v>
      </c>
      <c r="D2167" s="124" t="s">
        <v>74</v>
      </c>
      <c r="E2167" s="153"/>
    </row>
    <row r="2168" customFormat="false" ht="13.8" hidden="false" customHeight="false" outlineLevel="0" collapsed="false">
      <c r="A2168" s="151" t="s">
        <v>3877</v>
      </c>
      <c r="B2168" s="152" t="s">
        <v>1355</v>
      </c>
      <c r="C2168" s="152" t="s">
        <v>3876</v>
      </c>
      <c r="D2168" s="124" t="s">
        <v>1355</v>
      </c>
      <c r="E2168" s="153"/>
    </row>
    <row r="2169" customFormat="false" ht="20.85" hidden="false" customHeight="false" outlineLevel="0" collapsed="false">
      <c r="A2169" s="151" t="s">
        <v>3880</v>
      </c>
      <c r="B2169" s="152" t="s">
        <v>3879</v>
      </c>
      <c r="C2169" s="152" t="s">
        <v>3878</v>
      </c>
      <c r="D2169" s="124" t="s">
        <v>3879</v>
      </c>
      <c r="E2169" s="153"/>
    </row>
    <row r="2170" customFormat="false" ht="13.8" hidden="false" customHeight="false" outlineLevel="0" collapsed="false">
      <c r="A2170" s="151" t="s">
        <v>3883</v>
      </c>
      <c r="B2170" s="152" t="s">
        <v>3882</v>
      </c>
      <c r="C2170" s="152" t="s">
        <v>3881</v>
      </c>
      <c r="D2170" s="124" t="s">
        <v>3882</v>
      </c>
      <c r="E2170" s="153"/>
    </row>
    <row r="2171" customFormat="false" ht="20.85" hidden="false" customHeight="false" outlineLevel="0" collapsed="false">
      <c r="A2171" s="151" t="s">
        <v>3887</v>
      </c>
      <c r="B2171" s="164" t="s">
        <v>3885</v>
      </c>
      <c r="C2171" s="164" t="s">
        <v>3884</v>
      </c>
      <c r="D2171" s="165" t="s">
        <v>3885</v>
      </c>
      <c r="E2171" s="153" t="s">
        <v>3886</v>
      </c>
    </row>
    <row r="2172" customFormat="false" ht="13.8" hidden="false" customHeight="false" outlineLevel="0" collapsed="false">
      <c r="A2172" s="151" t="s">
        <v>3890</v>
      </c>
      <c r="B2172" s="152" t="s">
        <v>3889</v>
      </c>
      <c r="C2172" s="152" t="s">
        <v>3888</v>
      </c>
      <c r="D2172" s="124" t="s">
        <v>3889</v>
      </c>
      <c r="E2172" s="153"/>
    </row>
    <row r="2173" customFormat="false" ht="13.8" hidden="false" customHeight="false" outlineLevel="0" collapsed="false">
      <c r="A2173" s="151" t="s">
        <v>3893</v>
      </c>
      <c r="B2173" s="152" t="s">
        <v>3892</v>
      </c>
      <c r="C2173" s="152" t="s">
        <v>3891</v>
      </c>
      <c r="D2173" s="124" t="s">
        <v>3892</v>
      </c>
      <c r="E2173" s="153"/>
    </row>
    <row r="2174" customFormat="false" ht="20.85" hidden="false" customHeight="false" outlineLevel="0" collapsed="false">
      <c r="A2174" s="151" t="s">
        <v>3895</v>
      </c>
      <c r="B2174" s="164" t="s">
        <v>2438</v>
      </c>
      <c r="C2174" s="164" t="s">
        <v>3894</v>
      </c>
      <c r="D2174" s="165" t="s">
        <v>2438</v>
      </c>
      <c r="E2174" s="153"/>
    </row>
    <row r="2175" customFormat="false" ht="13.8" hidden="false" customHeight="false" outlineLevel="0" collapsed="false">
      <c r="A2175" s="151" t="s">
        <v>3898</v>
      </c>
      <c r="B2175" s="152" t="s">
        <v>3897</v>
      </c>
      <c r="C2175" s="152" t="s">
        <v>3896</v>
      </c>
      <c r="D2175" s="124" t="s">
        <v>3897</v>
      </c>
      <c r="E2175" s="153"/>
    </row>
    <row r="2176" customFormat="false" ht="13.8" hidden="false" customHeight="false" outlineLevel="0" collapsed="false">
      <c r="A2176" s="151" t="s">
        <v>3900</v>
      </c>
      <c r="B2176" s="152" t="s">
        <v>1527</v>
      </c>
      <c r="C2176" s="152" t="s">
        <v>3899</v>
      </c>
      <c r="D2176" s="124" t="s">
        <v>1527</v>
      </c>
      <c r="E2176" s="153"/>
    </row>
    <row r="2177" customFormat="false" ht="13.8" hidden="false" customHeight="false" outlineLevel="0" collapsed="false">
      <c r="A2177" s="151" t="s">
        <v>3903</v>
      </c>
      <c r="B2177" s="152" t="s">
        <v>3902</v>
      </c>
      <c r="C2177" s="152" t="s">
        <v>3901</v>
      </c>
      <c r="D2177" s="124" t="s">
        <v>3902</v>
      </c>
      <c r="E2177" s="153"/>
    </row>
    <row r="2178" customFormat="false" ht="13.8" hidden="false" customHeight="false" outlineLevel="0" collapsed="false">
      <c r="A2178" s="151" t="s">
        <v>3905</v>
      </c>
      <c r="B2178" s="152" t="s">
        <v>3906</v>
      </c>
      <c r="C2178" s="152"/>
      <c r="D2178" s="124" t="s">
        <v>3904</v>
      </c>
      <c r="E2178" s="153"/>
    </row>
    <row r="2179" customFormat="false" ht="13.8" hidden="false" customHeight="false" outlineLevel="0" collapsed="false">
      <c r="A2179" s="151" t="s">
        <v>3908</v>
      </c>
      <c r="B2179" s="152" t="s">
        <v>62</v>
      </c>
      <c r="C2179" s="152" t="s">
        <v>3907</v>
      </c>
      <c r="D2179" s="124" t="s">
        <v>62</v>
      </c>
      <c r="E2179" s="153"/>
    </row>
    <row r="2180" customFormat="false" ht="13.8" hidden="false" customHeight="false" outlineLevel="0" collapsed="false">
      <c r="A2180" s="151" t="s">
        <v>3911</v>
      </c>
      <c r="B2180" s="152" t="s">
        <v>3910</v>
      </c>
      <c r="C2180" s="152" t="s">
        <v>3909</v>
      </c>
      <c r="D2180" s="124" t="s">
        <v>3910</v>
      </c>
      <c r="E2180" s="153"/>
    </row>
    <row r="2181" customFormat="false" ht="13.8" hidden="false" customHeight="false" outlineLevel="0" collapsed="false">
      <c r="A2181" s="151" t="s">
        <v>3914</v>
      </c>
      <c r="B2181" s="152" t="s">
        <v>3913</v>
      </c>
      <c r="C2181" s="152" t="s">
        <v>3912</v>
      </c>
      <c r="D2181" s="124" t="s">
        <v>3913</v>
      </c>
      <c r="E2181" s="153"/>
    </row>
    <row r="2182" customFormat="false" ht="20.85" hidden="false" customHeight="false" outlineLevel="0" collapsed="false">
      <c r="A2182" s="151" t="s">
        <v>3002</v>
      </c>
      <c r="B2182" s="152"/>
      <c r="C2182" s="152" t="s">
        <v>3915</v>
      </c>
      <c r="D2182" s="124"/>
      <c r="E2182" s="153"/>
    </row>
    <row r="2183" customFormat="false" ht="20.85" hidden="false" customHeight="false" outlineLevel="0" collapsed="false">
      <c r="A2183" s="151" t="s">
        <v>3918</v>
      </c>
      <c r="B2183" s="164" t="s">
        <v>3917</v>
      </c>
      <c r="C2183" s="164" t="s">
        <v>3916</v>
      </c>
      <c r="D2183" s="165" t="s">
        <v>3917</v>
      </c>
      <c r="E2183" s="153"/>
    </row>
    <row r="2184" customFormat="false" ht="13.8" hidden="false" customHeight="false" outlineLevel="0" collapsed="false">
      <c r="A2184" s="151" t="s">
        <v>3920</v>
      </c>
      <c r="B2184" s="152" t="s">
        <v>1584</v>
      </c>
      <c r="C2184" s="152" t="s">
        <v>3919</v>
      </c>
      <c r="D2184" s="124" t="s">
        <v>1584</v>
      </c>
      <c r="E2184" s="153"/>
    </row>
    <row r="2185" customFormat="false" ht="13.8" hidden="false" customHeight="false" outlineLevel="0" collapsed="false">
      <c r="A2185" s="151" t="s">
        <v>3923</v>
      </c>
      <c r="B2185" s="194" t="s">
        <v>3922</v>
      </c>
      <c r="C2185" s="194" t="s">
        <v>3921</v>
      </c>
      <c r="D2185" s="193" t="s">
        <v>3922</v>
      </c>
      <c r="E2185" s="153"/>
    </row>
    <row r="2186" customFormat="false" ht="30.55" hidden="false" customHeight="false" outlineLevel="0" collapsed="false">
      <c r="A2186" s="151" t="s">
        <v>3927</v>
      </c>
      <c r="B2186" s="152" t="s">
        <v>3928</v>
      </c>
      <c r="C2186" s="152" t="s">
        <v>3924</v>
      </c>
      <c r="D2186" s="187" t="s">
        <v>3925</v>
      </c>
      <c r="E2186" s="153" t="s">
        <v>3926</v>
      </c>
    </row>
    <row r="2187" customFormat="false" ht="13.8" hidden="false" customHeight="false" outlineLevel="0" collapsed="false">
      <c r="A2187" s="151" t="s">
        <v>3931</v>
      </c>
      <c r="B2187" s="152" t="s">
        <v>3930</v>
      </c>
      <c r="C2187" s="152" t="s">
        <v>3929</v>
      </c>
      <c r="D2187" s="124" t="s">
        <v>3930</v>
      </c>
      <c r="E2187" s="153"/>
    </row>
    <row r="2188" customFormat="false" ht="13.8" hidden="false" customHeight="false" outlineLevel="0" collapsed="false">
      <c r="A2188" s="151" t="s">
        <v>3934</v>
      </c>
      <c r="B2188" s="152" t="s">
        <v>3933</v>
      </c>
      <c r="C2188" s="152" t="s">
        <v>3932</v>
      </c>
      <c r="D2188" s="124" t="s">
        <v>3933</v>
      </c>
      <c r="E2188" s="153"/>
    </row>
    <row r="2189" customFormat="false" ht="13.8" hidden="false" customHeight="false" outlineLevel="0" collapsed="false">
      <c r="A2189" s="151" t="s">
        <v>3936</v>
      </c>
      <c r="B2189" s="152" t="s">
        <v>1402</v>
      </c>
      <c r="C2189" s="152" t="s">
        <v>3935</v>
      </c>
      <c r="D2189" s="124" t="s">
        <v>1402</v>
      </c>
      <c r="E2189" s="153"/>
    </row>
    <row r="2190" customFormat="false" ht="13.8" hidden="false" customHeight="false" outlineLevel="0" collapsed="false">
      <c r="A2190" s="151" t="s">
        <v>3937</v>
      </c>
      <c r="B2190" s="152" t="s">
        <v>657</v>
      </c>
      <c r="C2190" s="152" t="s">
        <v>2312</v>
      </c>
      <c r="D2190" s="124" t="s">
        <v>657</v>
      </c>
      <c r="E2190" s="153" t="s">
        <v>2313</v>
      </c>
    </row>
    <row r="2191" customFormat="false" ht="13.8" hidden="false" customHeight="false" outlineLevel="0" collapsed="false">
      <c r="A2191" s="151" t="s">
        <v>3939</v>
      </c>
      <c r="B2191" s="152"/>
      <c r="C2191" s="152" t="s">
        <v>3938</v>
      </c>
      <c r="D2191" s="124"/>
      <c r="E2191" s="153"/>
    </row>
    <row r="2192" customFormat="false" ht="13.8" hidden="false" customHeight="false" outlineLevel="0" collapsed="false">
      <c r="A2192" s="177" t="s">
        <v>3942</v>
      </c>
      <c r="B2192" s="153" t="s">
        <v>3941</v>
      </c>
      <c r="C2192" s="153" t="s">
        <v>3940</v>
      </c>
      <c r="D2192" s="176" t="s">
        <v>3941</v>
      </c>
      <c r="E2192" s="153"/>
    </row>
    <row r="2193" customFormat="false" ht="20.85" hidden="false" customHeight="false" outlineLevel="0" collapsed="false">
      <c r="A2193" s="151" t="s">
        <v>3945</v>
      </c>
      <c r="B2193" s="164" t="s">
        <v>3944</v>
      </c>
      <c r="C2193" s="164" t="s">
        <v>3943</v>
      </c>
      <c r="D2193" s="165" t="s">
        <v>3944</v>
      </c>
      <c r="E2193" s="153"/>
    </row>
    <row r="2194" customFormat="false" ht="20.85" hidden="false" customHeight="false" outlineLevel="0" collapsed="false">
      <c r="A2194" s="190" t="s">
        <v>3949</v>
      </c>
      <c r="B2194" s="188" t="s">
        <v>1405</v>
      </c>
      <c r="C2194" s="188" t="s">
        <v>3946</v>
      </c>
      <c r="D2194" s="192" t="s">
        <v>3947</v>
      </c>
      <c r="E2194" s="189" t="s">
        <v>3948</v>
      </c>
    </row>
    <row r="2195" customFormat="false" ht="20.85" hidden="false" customHeight="false" outlineLevel="0" collapsed="false">
      <c r="A2195" s="151" t="s">
        <v>3952</v>
      </c>
      <c r="B2195" s="164" t="s">
        <v>3951</v>
      </c>
      <c r="C2195" s="164" t="s">
        <v>3950</v>
      </c>
      <c r="D2195" s="165" t="s">
        <v>3951</v>
      </c>
      <c r="E2195" s="153"/>
    </row>
    <row r="2196" customFormat="false" ht="13.8" hidden="false" customHeight="false" outlineLevel="0" collapsed="false">
      <c r="A2196" s="151" t="s">
        <v>3955</v>
      </c>
      <c r="B2196" s="152" t="s">
        <v>3954</v>
      </c>
      <c r="C2196" s="152" t="s">
        <v>3953</v>
      </c>
      <c r="D2196" s="124" t="s">
        <v>3954</v>
      </c>
      <c r="E2196" s="153"/>
    </row>
    <row r="2197" customFormat="false" ht="13.8" hidden="false" customHeight="false" outlineLevel="0" collapsed="false">
      <c r="A2197" s="151" t="s">
        <v>3958</v>
      </c>
      <c r="B2197" s="164" t="s">
        <v>3957</v>
      </c>
      <c r="C2197" s="164" t="s">
        <v>3956</v>
      </c>
      <c r="D2197" s="165" t="s">
        <v>3957</v>
      </c>
      <c r="E2197" s="153"/>
    </row>
    <row r="2198" customFormat="false" ht="20.85" hidden="false" customHeight="false" outlineLevel="0" collapsed="false">
      <c r="A2198" s="177" t="s">
        <v>3962</v>
      </c>
      <c r="B2198" s="153" t="s">
        <v>3960</v>
      </c>
      <c r="C2198" s="153" t="s">
        <v>3959</v>
      </c>
      <c r="D2198" s="176" t="s">
        <v>3960</v>
      </c>
      <c r="E2198" s="153" t="s">
        <v>3961</v>
      </c>
    </row>
    <row r="2199" customFormat="false" ht="20.85" hidden="false" customHeight="false" outlineLevel="0" collapsed="false">
      <c r="A2199" s="151" t="s">
        <v>3965</v>
      </c>
      <c r="B2199" s="152" t="s">
        <v>3966</v>
      </c>
      <c r="C2199" s="152" t="s">
        <v>3963</v>
      </c>
      <c r="D2199" s="187" t="s">
        <v>3964</v>
      </c>
      <c r="E2199" s="153"/>
    </row>
    <row r="2200" customFormat="false" ht="13.8" hidden="false" customHeight="false" outlineLevel="0" collapsed="false">
      <c r="A2200" s="151" t="s">
        <v>3968</v>
      </c>
      <c r="B2200" s="152" t="s">
        <v>2136</v>
      </c>
      <c r="C2200" s="152" t="s">
        <v>3967</v>
      </c>
      <c r="D2200" s="124" t="s">
        <v>2136</v>
      </c>
      <c r="E2200" s="153"/>
    </row>
    <row r="2201" customFormat="false" ht="13.8" hidden="false" customHeight="false" outlineLevel="0" collapsed="false">
      <c r="A2201" s="151" t="s">
        <v>3971</v>
      </c>
      <c r="B2201" s="152" t="s">
        <v>3970</v>
      </c>
      <c r="C2201" s="152" t="s">
        <v>3969</v>
      </c>
      <c r="D2201" s="124" t="s">
        <v>3970</v>
      </c>
      <c r="E2201" s="153"/>
    </row>
    <row r="2202" customFormat="false" ht="30.55" hidden="false" customHeight="false" outlineLevel="0" collapsed="false">
      <c r="A2202" s="151" t="s">
        <v>3975</v>
      </c>
      <c r="B2202" s="164" t="s">
        <v>3976</v>
      </c>
      <c r="C2202" s="164" t="s">
        <v>3972</v>
      </c>
      <c r="D2202" s="187" t="s">
        <v>3973</v>
      </c>
      <c r="E2202" s="153" t="s">
        <v>3974</v>
      </c>
    </row>
    <row r="2203" customFormat="false" ht="13.8" hidden="false" customHeight="false" outlineLevel="0" collapsed="false">
      <c r="A2203" s="151" t="s">
        <v>3978</v>
      </c>
      <c r="B2203" s="152"/>
      <c r="C2203" s="152" t="s">
        <v>3977</v>
      </c>
      <c r="D2203" s="124"/>
      <c r="E2203" s="153"/>
    </row>
    <row r="2204" customFormat="false" ht="13.8" hidden="false" customHeight="false" outlineLevel="0" collapsed="false">
      <c r="A2204" s="151" t="s">
        <v>3981</v>
      </c>
      <c r="B2204" s="152" t="s">
        <v>3980</v>
      </c>
      <c r="C2204" s="152" t="s">
        <v>3979</v>
      </c>
      <c r="D2204" s="124" t="s">
        <v>3980</v>
      </c>
      <c r="E2204" s="153"/>
    </row>
    <row r="2205" customFormat="false" ht="20.85" hidden="false" customHeight="false" outlineLevel="0" collapsed="false">
      <c r="A2205" s="151" t="s">
        <v>3983</v>
      </c>
      <c r="B2205" s="164" t="s">
        <v>3944</v>
      </c>
      <c r="C2205" s="164" t="s">
        <v>3982</v>
      </c>
      <c r="D2205" s="165" t="s">
        <v>3944</v>
      </c>
      <c r="E2205" s="153"/>
    </row>
    <row r="2206" customFormat="false" ht="13.8" hidden="false" customHeight="false" outlineLevel="0" collapsed="false">
      <c r="A2206" s="151" t="s">
        <v>3987</v>
      </c>
      <c r="B2206" s="152" t="s">
        <v>1388</v>
      </c>
      <c r="C2206" s="152" t="s">
        <v>3984</v>
      </c>
      <c r="D2206" s="187" t="s">
        <v>3985</v>
      </c>
      <c r="E2206" s="153" t="s">
        <v>3986</v>
      </c>
    </row>
    <row r="2207" customFormat="false" ht="30.55" hidden="false" customHeight="false" outlineLevel="0" collapsed="false">
      <c r="A2207" s="151" t="s">
        <v>3990</v>
      </c>
      <c r="B2207" s="164" t="s">
        <v>3605</v>
      </c>
      <c r="C2207" s="164" t="s">
        <v>3988</v>
      </c>
      <c r="D2207" s="165"/>
      <c r="E2207" s="153" t="s">
        <v>3989</v>
      </c>
    </row>
    <row r="2208" customFormat="false" ht="13.8" hidden="false" customHeight="false" outlineLevel="0" collapsed="false">
      <c r="A2208" s="0"/>
      <c r="B2208" s="0"/>
      <c r="E2208" s="0"/>
      <c r="Y2208" s="0"/>
      <c r="BM2208" s="0"/>
      <c r="BN2208" s="0"/>
      <c r="BO2208" s="0"/>
      <c r="BP2208" s="0"/>
      <c r="BQ2208" s="0"/>
      <c r="BR2208" s="0"/>
      <c r="BS2208" s="0"/>
      <c r="BT2208" s="0"/>
      <c r="BU2208" s="0"/>
      <c r="BV2208" s="0"/>
      <c r="BW2208" s="0"/>
      <c r="BX2208" s="0"/>
      <c r="BY2208" s="0"/>
      <c r="BZ2208" s="0"/>
      <c r="CA2208" s="0"/>
      <c r="CB2208" s="0"/>
      <c r="CC2208" s="0"/>
      <c r="CD2208" s="0"/>
      <c r="CE2208" s="0"/>
      <c r="CF2208" s="0"/>
      <c r="CG2208" s="0"/>
      <c r="CH2208" s="0"/>
      <c r="CI2208" s="0"/>
      <c r="CJ2208" s="0"/>
      <c r="CK2208" s="0"/>
      <c r="CL2208" s="0"/>
      <c r="CM2208" s="0"/>
      <c r="CN2208" s="0"/>
      <c r="CO2208" s="0"/>
      <c r="CP2208" s="0"/>
      <c r="CQ2208" s="0"/>
      <c r="CR2208" s="0"/>
      <c r="CS2208" s="0"/>
      <c r="CT2208" s="0"/>
      <c r="CU2208" s="0"/>
      <c r="CV2208" s="0"/>
      <c r="CW2208" s="0"/>
      <c r="CX2208" s="0"/>
      <c r="CY2208" s="0"/>
      <c r="CZ2208" s="0"/>
      <c r="DA2208" s="0"/>
      <c r="DB2208" s="0"/>
      <c r="DC2208" s="0"/>
      <c r="DD2208" s="0"/>
      <c r="DE2208" s="0"/>
      <c r="DF2208" s="0"/>
      <c r="DG2208" s="0"/>
      <c r="DH2208" s="0"/>
      <c r="DI2208" s="0"/>
      <c r="DJ2208" s="0"/>
      <c r="DK2208" s="0"/>
      <c r="DL2208" s="0"/>
      <c r="DM2208" s="0"/>
      <c r="DN2208" s="0"/>
      <c r="DO2208" s="0"/>
      <c r="DP2208" s="0"/>
      <c r="DQ2208" s="0"/>
      <c r="DR2208" s="0"/>
      <c r="DS2208" s="0"/>
      <c r="DT2208" s="0"/>
      <c r="DU2208" s="0"/>
      <c r="DV2208" s="0"/>
      <c r="DW2208" s="0"/>
      <c r="DX2208" s="0"/>
      <c r="DY2208" s="0"/>
      <c r="DZ2208" s="0"/>
      <c r="EA2208" s="0"/>
      <c r="EB2208" s="0"/>
      <c r="EC2208" s="0"/>
      <c r="ED2208" s="0"/>
      <c r="EE2208" s="0"/>
      <c r="EF2208" s="0"/>
      <c r="EG2208" s="0"/>
      <c r="EH2208" s="0"/>
      <c r="EI2208" s="0"/>
      <c r="EJ2208" s="0"/>
      <c r="EK2208" s="0"/>
      <c r="EL2208" s="0"/>
      <c r="EM2208" s="0"/>
      <c r="EN2208" s="0"/>
      <c r="EO2208" s="0"/>
      <c r="EP2208" s="0"/>
      <c r="EQ2208" s="0"/>
      <c r="ER2208" s="0"/>
      <c r="ES2208" s="0"/>
      <c r="ET2208" s="0"/>
      <c r="EU2208" s="0"/>
      <c r="EV2208" s="0"/>
      <c r="EW2208" s="0"/>
      <c r="EX2208" s="0"/>
      <c r="EY2208" s="0"/>
      <c r="EZ2208" s="0"/>
      <c r="FA2208" s="0"/>
      <c r="FB2208" s="0"/>
      <c r="FC2208" s="0"/>
      <c r="FD2208" s="0"/>
      <c r="FE2208" s="0"/>
      <c r="FF2208" s="0"/>
      <c r="FG2208" s="0"/>
      <c r="FH2208" s="0"/>
      <c r="FI2208" s="0"/>
      <c r="FJ2208" s="0"/>
      <c r="FK2208" s="0"/>
      <c r="FL2208" s="0"/>
      <c r="FM2208" s="0"/>
      <c r="FN2208" s="0"/>
      <c r="FO2208" s="0"/>
      <c r="FP2208" s="0"/>
      <c r="FQ2208" s="0"/>
      <c r="FR2208" s="0"/>
      <c r="FS2208" s="0"/>
      <c r="FT2208" s="0"/>
      <c r="FU2208" s="0"/>
      <c r="FV2208" s="0"/>
      <c r="FW2208" s="0"/>
      <c r="FX2208" s="0"/>
      <c r="FY2208" s="0"/>
      <c r="FZ2208" s="0"/>
      <c r="GA2208" s="0"/>
      <c r="GB2208" s="0"/>
      <c r="GC2208" s="0"/>
      <c r="GD2208" s="0"/>
      <c r="GE2208" s="0"/>
      <c r="GF2208" s="0"/>
      <c r="GG2208" s="0"/>
      <c r="GH2208" s="0"/>
      <c r="GI2208" s="0"/>
      <c r="GJ2208" s="0"/>
      <c r="GK2208" s="0"/>
      <c r="GL2208" s="0"/>
      <c r="GM2208" s="0"/>
      <c r="GN2208" s="0"/>
      <c r="GO2208" s="0"/>
      <c r="GP2208" s="0"/>
      <c r="GQ2208" s="0"/>
      <c r="GR2208" s="0"/>
      <c r="GS2208" s="0"/>
      <c r="GT2208" s="0"/>
      <c r="GU2208" s="0"/>
      <c r="GV2208" s="0"/>
      <c r="GW2208" s="0"/>
      <c r="GX2208" s="0"/>
      <c r="GY2208" s="0"/>
      <c r="GZ2208" s="0"/>
      <c r="HA2208" s="0"/>
      <c r="HB2208" s="0"/>
      <c r="HC2208" s="0"/>
      <c r="HD2208" s="0"/>
      <c r="HE2208" s="0"/>
      <c r="HF2208" s="0"/>
      <c r="HG2208" s="0"/>
      <c r="HH2208" s="0"/>
      <c r="HI2208" s="0"/>
      <c r="HJ2208" s="0"/>
      <c r="HK2208" s="0"/>
      <c r="HL2208" s="0"/>
      <c r="HM2208" s="0"/>
      <c r="HN2208" s="0"/>
      <c r="HO2208" s="0"/>
      <c r="HP2208" s="0"/>
      <c r="HQ2208" s="0"/>
      <c r="HR2208" s="0"/>
      <c r="HS2208" s="0"/>
      <c r="HT2208" s="0"/>
      <c r="HU2208" s="0"/>
      <c r="HV2208" s="0"/>
      <c r="HW2208" s="0"/>
      <c r="HX2208" s="0"/>
      <c r="HY2208" s="0"/>
      <c r="HZ2208" s="0"/>
      <c r="IA2208" s="0"/>
      <c r="IB2208" s="0"/>
      <c r="IC2208" s="0"/>
      <c r="ID2208" s="0"/>
      <c r="IE2208" s="0"/>
      <c r="IF2208" s="0"/>
      <c r="IG2208" s="0"/>
      <c r="IH2208" s="0"/>
      <c r="II2208" s="0"/>
      <c r="IJ2208" s="0"/>
      <c r="IK2208" s="0"/>
      <c r="IL2208" s="0"/>
      <c r="IM2208" s="0"/>
      <c r="IN2208" s="0"/>
      <c r="IO2208" s="0"/>
      <c r="IP2208" s="0"/>
      <c r="IQ2208" s="0"/>
      <c r="IR2208" s="0"/>
      <c r="IS2208" s="0"/>
      <c r="IT2208" s="0"/>
      <c r="IU2208" s="0"/>
      <c r="IV2208" s="0"/>
      <c r="IW2208" s="0"/>
      <c r="IX2208" s="0"/>
      <c r="IY2208" s="0"/>
      <c r="IZ2208" s="0"/>
      <c r="JA2208" s="0"/>
      <c r="JB2208" s="0"/>
      <c r="JC2208" s="0"/>
      <c r="JD2208" s="0"/>
      <c r="JE2208" s="0"/>
      <c r="JF2208" s="0"/>
      <c r="JG2208" s="0"/>
      <c r="JH2208" s="0"/>
      <c r="JI2208" s="0"/>
      <c r="JJ2208" s="0"/>
      <c r="JK2208" s="0"/>
      <c r="JL2208" s="0"/>
      <c r="JM2208" s="0"/>
      <c r="JN2208" s="0"/>
      <c r="JO2208" s="0"/>
      <c r="JP2208" s="0"/>
      <c r="JQ2208" s="0"/>
      <c r="JR2208" s="0"/>
      <c r="JS2208" s="0"/>
      <c r="JT2208" s="0"/>
      <c r="JU2208" s="0"/>
      <c r="JV2208" s="0"/>
      <c r="JW2208" s="0"/>
      <c r="JX2208" s="0"/>
      <c r="JY2208" s="0"/>
      <c r="JZ2208" s="0"/>
      <c r="KA2208" s="0"/>
      <c r="KB2208" s="0"/>
      <c r="KC2208" s="0"/>
      <c r="KD2208" s="0"/>
      <c r="KE2208" s="0"/>
      <c r="KF2208" s="0"/>
      <c r="KG2208" s="0"/>
      <c r="KH2208" s="0"/>
      <c r="KI2208" s="0"/>
      <c r="KJ2208" s="0"/>
      <c r="KK2208" s="0"/>
      <c r="KL2208" s="0"/>
      <c r="KM2208" s="0"/>
      <c r="KN2208" s="0"/>
      <c r="KO2208" s="0"/>
      <c r="KP2208" s="0"/>
      <c r="KQ2208" s="0"/>
      <c r="KR2208" s="0"/>
      <c r="KS2208" s="0"/>
      <c r="KT2208" s="0"/>
      <c r="KU2208" s="0"/>
      <c r="KV2208" s="0"/>
      <c r="KW2208" s="0"/>
      <c r="KX2208" s="0"/>
      <c r="KY2208" s="0"/>
      <c r="KZ2208" s="0"/>
      <c r="LA2208" s="0"/>
      <c r="LB2208" s="0"/>
      <c r="LC2208" s="0"/>
      <c r="LD2208" s="0"/>
      <c r="LE2208" s="0"/>
      <c r="LF2208" s="0"/>
      <c r="LG2208" s="0"/>
      <c r="LH2208" s="0"/>
      <c r="LI2208" s="0"/>
      <c r="LJ2208" s="0"/>
      <c r="LK2208" s="0"/>
      <c r="LL2208" s="0"/>
      <c r="LM2208" s="0"/>
      <c r="LN2208" s="0"/>
      <c r="LO2208" s="0"/>
      <c r="LP2208" s="0"/>
      <c r="LQ2208" s="0"/>
      <c r="LR2208" s="0"/>
      <c r="LS2208" s="0"/>
      <c r="LT2208" s="0"/>
      <c r="LU2208" s="0"/>
      <c r="LV2208" s="0"/>
      <c r="LW2208" s="0"/>
      <c r="LX2208" s="0"/>
      <c r="LY2208" s="0"/>
      <c r="LZ2208" s="0"/>
      <c r="MA2208" s="0"/>
      <c r="MB2208" s="0"/>
      <c r="MC2208" s="0"/>
      <c r="MD2208" s="0"/>
      <c r="ME2208" s="0"/>
      <c r="MF2208" s="0"/>
      <c r="MG2208" s="0"/>
      <c r="MH2208" s="0"/>
      <c r="MI2208" s="0"/>
      <c r="MJ2208" s="0"/>
      <c r="MK2208" s="0"/>
      <c r="ML2208" s="0"/>
      <c r="MM2208" s="0"/>
      <c r="MN2208" s="0"/>
      <c r="MO2208" s="0"/>
      <c r="MP2208" s="0"/>
      <c r="MQ2208" s="0"/>
      <c r="MR2208" s="0"/>
      <c r="MS2208" s="0"/>
      <c r="MT2208" s="0"/>
      <c r="MU2208" s="0"/>
      <c r="MV2208" s="0"/>
      <c r="MW2208" s="0"/>
      <c r="MX2208" s="0"/>
      <c r="MY2208" s="0"/>
      <c r="MZ2208" s="0"/>
      <c r="NA2208" s="0"/>
      <c r="NB2208" s="0"/>
      <c r="NC2208" s="0"/>
      <c r="ND2208" s="0"/>
      <c r="NE2208" s="0"/>
      <c r="NF2208" s="0"/>
      <c r="NG2208" s="0"/>
      <c r="NH2208" s="0"/>
      <c r="NI2208" s="0"/>
      <c r="NJ2208" s="0"/>
      <c r="NK2208" s="0"/>
      <c r="NL2208" s="0"/>
      <c r="NM2208" s="0"/>
      <c r="NN2208" s="0"/>
      <c r="NO2208" s="0"/>
      <c r="NP2208" s="0"/>
      <c r="NQ2208" s="0"/>
      <c r="NR2208" s="0"/>
      <c r="NS2208" s="0"/>
      <c r="NT2208" s="0"/>
      <c r="NU2208" s="0"/>
      <c r="NV2208" s="0"/>
      <c r="NW2208" s="0"/>
      <c r="NX2208" s="0"/>
      <c r="NY2208" s="0"/>
      <c r="NZ2208" s="0"/>
      <c r="OA2208" s="0"/>
      <c r="OB2208" s="0"/>
      <c r="OC2208" s="0"/>
      <c r="OD2208" s="0"/>
      <c r="OE2208" s="0"/>
      <c r="OF2208" s="0"/>
      <c r="OG2208" s="0"/>
      <c r="OH2208" s="0"/>
      <c r="OI2208" s="0"/>
      <c r="OJ2208" s="0"/>
      <c r="OK2208" s="0"/>
      <c r="OL2208" s="0"/>
      <c r="OM2208" s="0"/>
      <c r="ON2208" s="0"/>
      <c r="OO2208" s="0"/>
      <c r="OP2208" s="0"/>
      <c r="OQ2208" s="0"/>
      <c r="OR2208" s="0"/>
      <c r="OS2208" s="0"/>
      <c r="OT2208" s="0"/>
      <c r="OU2208" s="0"/>
      <c r="OV2208" s="0"/>
      <c r="OW2208" s="0"/>
      <c r="OX2208" s="0"/>
      <c r="OY2208" s="0"/>
      <c r="OZ2208" s="0"/>
      <c r="PA2208" s="0"/>
      <c r="PB2208" s="0"/>
      <c r="PC2208" s="0"/>
      <c r="PD2208" s="0"/>
      <c r="PE2208" s="0"/>
      <c r="PF2208" s="0"/>
      <c r="PG2208" s="0"/>
      <c r="PH2208" s="0"/>
      <c r="PI2208" s="0"/>
      <c r="PJ2208" s="0"/>
      <c r="PK2208" s="0"/>
      <c r="PL2208" s="0"/>
      <c r="PM2208" s="0"/>
      <c r="PN2208" s="0"/>
      <c r="PO2208" s="0"/>
      <c r="PP2208" s="0"/>
      <c r="PQ2208" s="0"/>
      <c r="PR2208" s="0"/>
      <c r="PS2208" s="0"/>
      <c r="PT2208" s="0"/>
      <c r="PU2208" s="0"/>
      <c r="PV2208" s="0"/>
      <c r="PW2208" s="0"/>
      <c r="PX2208" s="0"/>
      <c r="PY2208" s="0"/>
      <c r="PZ2208" s="0"/>
      <c r="QA2208" s="0"/>
      <c r="QB2208" s="0"/>
      <c r="QC2208" s="0"/>
      <c r="QD2208" s="0"/>
      <c r="QE2208" s="0"/>
      <c r="QF2208" s="0"/>
      <c r="QG2208" s="0"/>
      <c r="QH2208" s="0"/>
      <c r="QI2208" s="0"/>
      <c r="QJ2208" s="0"/>
      <c r="QK2208" s="0"/>
      <c r="QL2208" s="0"/>
      <c r="QM2208" s="0"/>
      <c r="QN2208" s="0"/>
      <c r="QO2208" s="0"/>
      <c r="QP2208" s="0"/>
      <c r="QQ2208" s="0"/>
      <c r="QR2208" s="0"/>
      <c r="QS2208" s="0"/>
      <c r="QT2208" s="0"/>
      <c r="QU2208" s="0"/>
      <c r="QV2208" s="0"/>
      <c r="QW2208" s="0"/>
      <c r="QX2208" s="0"/>
      <c r="QY2208" s="0"/>
      <c r="QZ2208" s="0"/>
      <c r="RA2208" s="0"/>
      <c r="RB2208" s="0"/>
      <c r="RC2208" s="0"/>
      <c r="RD2208" s="0"/>
      <c r="RE2208" s="0"/>
      <c r="RF2208" s="0"/>
      <c r="RG2208" s="0"/>
      <c r="RH2208" s="0"/>
      <c r="RI2208" s="0"/>
      <c r="RJ2208" s="0"/>
      <c r="RK2208" s="0"/>
      <c r="RL2208" s="0"/>
      <c r="RM2208" s="0"/>
      <c r="RN2208" s="0"/>
      <c r="RO2208" s="0"/>
      <c r="RP2208" s="0"/>
      <c r="RQ2208" s="0"/>
      <c r="RR2208" s="0"/>
      <c r="RS2208" s="0"/>
      <c r="RT2208" s="0"/>
      <c r="RU2208" s="0"/>
      <c r="RV2208" s="0"/>
      <c r="RW2208" s="0"/>
      <c r="RX2208" s="0"/>
      <c r="RY2208" s="0"/>
      <c r="RZ2208" s="0"/>
      <c r="SA2208" s="0"/>
      <c r="SB2208" s="0"/>
      <c r="SC2208" s="0"/>
      <c r="SD2208" s="0"/>
      <c r="SE2208" s="0"/>
      <c r="SF2208" s="0"/>
      <c r="SG2208" s="0"/>
      <c r="SH2208" s="0"/>
      <c r="SI2208" s="0"/>
      <c r="SJ2208" s="0"/>
      <c r="SK2208" s="0"/>
      <c r="SL2208" s="0"/>
      <c r="SM2208" s="0"/>
      <c r="SN2208" s="0"/>
      <c r="SO2208" s="0"/>
      <c r="SP2208" s="0"/>
      <c r="SQ2208" s="0"/>
      <c r="SR2208" s="0"/>
      <c r="SS2208" s="0"/>
      <c r="ST2208" s="0"/>
      <c r="SU2208" s="0"/>
      <c r="SV2208" s="0"/>
      <c r="SW2208" s="0"/>
      <c r="SX2208" s="0"/>
      <c r="SY2208" s="0"/>
      <c r="SZ2208" s="0"/>
      <c r="TA2208" s="0"/>
      <c r="TB2208" s="0"/>
      <c r="TC2208" s="0"/>
      <c r="TD2208" s="0"/>
      <c r="TE2208" s="0"/>
      <c r="TF2208" s="0"/>
      <c r="TG2208" s="0"/>
      <c r="TH2208" s="0"/>
      <c r="TI2208" s="0"/>
      <c r="TJ2208" s="0"/>
      <c r="TK2208" s="0"/>
      <c r="TL2208" s="0"/>
      <c r="TM2208" s="0"/>
      <c r="TN2208" s="0"/>
      <c r="TO2208" s="0"/>
      <c r="TP2208" s="0"/>
      <c r="TQ2208" s="0"/>
      <c r="TR2208" s="0"/>
      <c r="TS2208" s="0"/>
      <c r="TT2208" s="0"/>
      <c r="TU2208" s="0"/>
      <c r="TV2208" s="0"/>
      <c r="TW2208" s="0"/>
      <c r="TX2208" s="0"/>
      <c r="TY2208" s="0"/>
      <c r="TZ2208" s="0"/>
      <c r="UA2208" s="0"/>
      <c r="UB2208" s="0"/>
      <c r="UC2208" s="0"/>
      <c r="UD2208" s="0"/>
      <c r="UE2208" s="0"/>
      <c r="UF2208" s="0"/>
      <c r="UG2208" s="0"/>
      <c r="UH2208" s="0"/>
      <c r="UI2208" s="0"/>
      <c r="UJ2208" s="0"/>
      <c r="UK2208" s="0"/>
      <c r="UL2208" s="0"/>
      <c r="UM2208" s="0"/>
      <c r="UN2208" s="0"/>
      <c r="UO2208" s="0"/>
      <c r="UP2208" s="0"/>
      <c r="UQ2208" s="0"/>
      <c r="UR2208" s="0"/>
      <c r="US2208" s="0"/>
      <c r="UT2208" s="0"/>
      <c r="UU2208" s="0"/>
      <c r="UV2208" s="0"/>
      <c r="UW2208" s="0"/>
      <c r="UX2208" s="0"/>
      <c r="UY2208" s="0"/>
      <c r="UZ2208" s="0"/>
      <c r="VA2208" s="0"/>
      <c r="VB2208" s="0"/>
      <c r="VC2208" s="0"/>
      <c r="VD2208" s="0"/>
      <c r="VE2208" s="0"/>
      <c r="VF2208" s="0"/>
      <c r="VG2208" s="0"/>
      <c r="VH2208" s="0"/>
      <c r="VI2208" s="0"/>
      <c r="VJ2208" s="0"/>
      <c r="VK2208" s="0"/>
      <c r="VL2208" s="0"/>
      <c r="VM2208" s="0"/>
      <c r="VN2208" s="0"/>
      <c r="VO2208" s="0"/>
      <c r="VP2208" s="0"/>
      <c r="VQ2208" s="0"/>
      <c r="VR2208" s="0"/>
      <c r="VS2208" s="0"/>
      <c r="VT2208" s="0"/>
      <c r="VU2208" s="0"/>
      <c r="VV2208" s="0"/>
      <c r="VW2208" s="0"/>
      <c r="VX2208" s="0"/>
      <c r="VY2208" s="0"/>
      <c r="VZ2208" s="0"/>
      <c r="WA2208" s="0"/>
      <c r="WB2208" s="0"/>
      <c r="WC2208" s="0"/>
      <c r="WD2208" s="0"/>
      <c r="WE2208" s="0"/>
      <c r="WF2208" s="0"/>
      <c r="WG2208" s="0"/>
      <c r="WH2208" s="0"/>
      <c r="WI2208" s="0"/>
      <c r="WJ2208" s="0"/>
      <c r="WK2208" s="0"/>
      <c r="WL2208" s="0"/>
      <c r="WM2208" s="0"/>
      <c r="WN2208" s="0"/>
      <c r="WO2208" s="0"/>
      <c r="WP2208" s="0"/>
      <c r="WQ2208" s="0"/>
      <c r="WR2208" s="0"/>
      <c r="WS2208" s="0"/>
      <c r="WT2208" s="0"/>
      <c r="WU2208" s="0"/>
      <c r="WV2208" s="0"/>
      <c r="WW2208" s="0"/>
      <c r="WX2208" s="0"/>
      <c r="WY2208" s="0"/>
      <c r="WZ2208" s="0"/>
      <c r="XA2208" s="0"/>
      <c r="XB2208" s="0"/>
      <c r="XC2208" s="0"/>
      <c r="XD2208" s="0"/>
      <c r="XE2208" s="0"/>
      <c r="XF2208" s="0"/>
      <c r="XG2208" s="0"/>
      <c r="XH2208" s="0"/>
      <c r="XI2208" s="0"/>
      <c r="XJ2208" s="0"/>
      <c r="XK2208" s="0"/>
      <c r="XL2208" s="0"/>
      <c r="XM2208" s="0"/>
      <c r="XN2208" s="0"/>
      <c r="XO2208" s="0"/>
      <c r="XP2208" s="0"/>
      <c r="XQ2208" s="0"/>
      <c r="XR2208" s="0"/>
      <c r="XS2208" s="0"/>
      <c r="XT2208" s="0"/>
      <c r="XU2208" s="0"/>
      <c r="XV2208" s="0"/>
      <c r="XW2208" s="0"/>
      <c r="XX2208" s="0"/>
      <c r="XY2208" s="0"/>
      <c r="XZ2208" s="0"/>
      <c r="YA2208" s="0"/>
      <c r="YB2208" s="0"/>
      <c r="YC2208" s="0"/>
      <c r="YD2208" s="0"/>
      <c r="YE2208" s="0"/>
      <c r="YF2208" s="0"/>
      <c r="YG2208" s="0"/>
      <c r="YH2208" s="0"/>
      <c r="YI2208" s="0"/>
      <c r="YJ2208" s="0"/>
      <c r="YK2208" s="0"/>
      <c r="YL2208" s="0"/>
      <c r="YM2208" s="0"/>
      <c r="YN2208" s="0"/>
      <c r="YO2208" s="0"/>
      <c r="YP2208" s="0"/>
      <c r="YQ2208" s="0"/>
      <c r="YR2208" s="0"/>
      <c r="YS2208" s="0"/>
      <c r="YT2208" s="0"/>
      <c r="YU2208" s="0"/>
      <c r="YV2208" s="0"/>
      <c r="YW2208" s="0"/>
      <c r="YX2208" s="0"/>
      <c r="YY2208" s="0"/>
      <c r="YZ2208" s="0"/>
      <c r="ZA2208" s="0"/>
      <c r="ZB2208" s="0"/>
      <c r="ZC2208" s="0"/>
      <c r="ZD2208" s="0"/>
      <c r="ZE2208" s="0"/>
      <c r="ZF2208" s="0"/>
      <c r="ZG2208" s="0"/>
      <c r="ZH2208" s="0"/>
      <c r="ZI2208" s="0"/>
      <c r="ZJ2208" s="0"/>
      <c r="ZK2208" s="0"/>
      <c r="ZL2208" s="0"/>
      <c r="ZM2208" s="0"/>
      <c r="ZN2208" s="0"/>
      <c r="ZO2208" s="0"/>
      <c r="ZP2208" s="0"/>
      <c r="ZQ2208" s="0"/>
      <c r="ZR2208" s="0"/>
      <c r="ZS2208" s="0"/>
      <c r="ZT2208" s="0"/>
      <c r="ZU2208" s="0"/>
      <c r="ZV2208" s="0"/>
      <c r="ZW2208" s="0"/>
      <c r="ZX2208" s="0"/>
      <c r="ZY2208" s="0"/>
      <c r="ZZ2208" s="0"/>
      <c r="AAA2208" s="0"/>
      <c r="AAB2208" s="0"/>
      <c r="AAC2208" s="0"/>
      <c r="AAD2208" s="0"/>
      <c r="AAE2208" s="0"/>
      <c r="AAF2208" s="0"/>
      <c r="AAG2208" s="0"/>
      <c r="AAH2208" s="0"/>
      <c r="AAI2208" s="0"/>
      <c r="AAJ2208" s="0"/>
      <c r="AAK2208" s="0"/>
      <c r="AAL2208" s="0"/>
      <c r="AAM2208" s="0"/>
      <c r="AAN2208" s="0"/>
      <c r="AAO2208" s="0"/>
      <c r="AAP2208" s="0"/>
      <c r="AAQ2208" s="0"/>
      <c r="AAR2208" s="0"/>
      <c r="AAS2208" s="0"/>
      <c r="AAT2208" s="0"/>
      <c r="AAU2208" s="0"/>
      <c r="AAV2208" s="0"/>
      <c r="AAW2208" s="0"/>
      <c r="AAX2208" s="0"/>
      <c r="AAY2208" s="0"/>
      <c r="AAZ2208" s="0"/>
      <c r="ABA2208" s="0"/>
      <c r="ABB2208" s="0"/>
      <c r="ABC2208" s="0"/>
      <c r="ABD2208" s="0"/>
      <c r="ABE2208" s="0"/>
      <c r="ABF2208" s="0"/>
      <c r="ABG2208" s="0"/>
      <c r="ABH2208" s="0"/>
      <c r="ABI2208" s="0"/>
      <c r="ABJ2208" s="0"/>
      <c r="ABK2208" s="0"/>
      <c r="ABL2208" s="0"/>
      <c r="ABM2208" s="0"/>
      <c r="ABN2208" s="0"/>
      <c r="ABO2208" s="0"/>
      <c r="ABP2208" s="0"/>
      <c r="ABQ2208" s="0"/>
      <c r="ABR2208" s="0"/>
      <c r="ABS2208" s="0"/>
      <c r="ABT2208" s="0"/>
      <c r="ABU2208" s="0"/>
      <c r="ABV2208" s="0"/>
      <c r="ABW2208" s="0"/>
      <c r="ABX2208" s="0"/>
      <c r="ABY2208" s="0"/>
      <c r="ABZ2208" s="0"/>
      <c r="ACA2208" s="0"/>
      <c r="ACB2208" s="0"/>
      <c r="ACC2208" s="0"/>
      <c r="ACD2208" s="0"/>
      <c r="ACE2208" s="0"/>
      <c r="ACF2208" s="0"/>
      <c r="ACG2208" s="0"/>
      <c r="ACH2208" s="0"/>
      <c r="ACI2208" s="0"/>
      <c r="ACJ2208" s="0"/>
      <c r="ACK2208" s="0"/>
      <c r="ACL2208" s="0"/>
      <c r="ACM2208" s="0"/>
      <c r="ACN2208" s="0"/>
      <c r="ACO2208" s="0"/>
      <c r="ACP2208" s="0"/>
      <c r="ACQ2208" s="0"/>
      <c r="ACR2208" s="0"/>
      <c r="ACS2208" s="0"/>
      <c r="ACT2208" s="0"/>
      <c r="ACU2208" s="0"/>
      <c r="ACV2208" s="0"/>
      <c r="ACW2208" s="0"/>
      <c r="ACX2208" s="0"/>
      <c r="ACY2208" s="0"/>
      <c r="ACZ2208" s="0"/>
      <c r="ADA2208" s="0"/>
      <c r="ADB2208" s="0"/>
      <c r="ADC2208" s="0"/>
      <c r="ADD2208" s="0"/>
      <c r="ADE2208" s="0"/>
      <c r="ADF2208" s="0"/>
      <c r="ADG2208" s="0"/>
      <c r="ADH2208" s="0"/>
      <c r="ADI2208" s="0"/>
      <c r="ADJ2208" s="0"/>
      <c r="ADK2208" s="0"/>
      <c r="ADL2208" s="0"/>
      <c r="ADM2208" s="0"/>
      <c r="ADN2208" s="0"/>
      <c r="ADO2208" s="0"/>
      <c r="ADP2208" s="0"/>
      <c r="ADQ2208" s="0"/>
      <c r="ADR2208" s="0"/>
      <c r="ADS2208" s="0"/>
      <c r="ADT2208" s="0"/>
      <c r="ADU2208" s="0"/>
      <c r="ADV2208" s="0"/>
      <c r="ADW2208" s="0"/>
      <c r="ADX2208" s="0"/>
      <c r="ADY2208" s="0"/>
      <c r="ADZ2208" s="0"/>
      <c r="AEA2208" s="0"/>
      <c r="AEB2208" s="0"/>
      <c r="AEC2208" s="0"/>
      <c r="AED2208" s="0"/>
      <c r="AEE2208" s="0"/>
      <c r="AEF2208" s="0"/>
      <c r="AEG2208" s="0"/>
      <c r="AEH2208" s="0"/>
      <c r="AEI2208" s="0"/>
      <c r="AEJ2208" s="0"/>
      <c r="AEK2208" s="0"/>
      <c r="AEL2208" s="0"/>
      <c r="AEM2208" s="0"/>
      <c r="AEN2208" s="0"/>
      <c r="AEO2208" s="0"/>
      <c r="AEP2208" s="0"/>
      <c r="AEQ2208" s="0"/>
      <c r="AER2208" s="0"/>
      <c r="AES2208" s="0"/>
      <c r="AET2208" s="0"/>
      <c r="AEU2208" s="0"/>
      <c r="AEV2208" s="0"/>
      <c r="AEW2208" s="0"/>
      <c r="AEX2208" s="0"/>
      <c r="AEY2208" s="0"/>
      <c r="AEZ2208" s="0"/>
      <c r="AFA2208" s="0"/>
      <c r="AFB2208" s="0"/>
      <c r="AFC2208" s="0"/>
      <c r="AFD2208" s="0"/>
      <c r="AFE2208" s="0"/>
      <c r="AFF2208" s="0"/>
      <c r="AFG2208" s="0"/>
      <c r="AFH2208" s="0"/>
      <c r="AFI2208" s="0"/>
      <c r="AFJ2208" s="0"/>
      <c r="AFK2208" s="0"/>
      <c r="AFL2208" s="0"/>
      <c r="AFM2208" s="0"/>
      <c r="AFN2208" s="0"/>
      <c r="AFO2208" s="0"/>
      <c r="AFP2208" s="0"/>
      <c r="AFQ2208" s="0"/>
      <c r="AFR2208" s="0"/>
      <c r="AFS2208" s="0"/>
      <c r="AFT2208" s="0"/>
      <c r="AFU2208" s="0"/>
      <c r="AFV2208" s="0"/>
      <c r="AFW2208" s="0"/>
      <c r="AFX2208" s="0"/>
      <c r="AFY2208" s="0"/>
      <c r="AFZ2208" s="0"/>
      <c r="AGA2208" s="0"/>
      <c r="AGB2208" s="0"/>
      <c r="AGC2208" s="0"/>
      <c r="AGD2208" s="0"/>
      <c r="AGE2208" s="0"/>
      <c r="AGF2208" s="0"/>
      <c r="AGG2208" s="0"/>
      <c r="AGH2208" s="0"/>
      <c r="AGI2208" s="0"/>
      <c r="AGJ2208" s="0"/>
      <c r="AGK2208" s="0"/>
      <c r="AGL2208" s="0"/>
      <c r="AGM2208" s="0"/>
      <c r="AGN2208" s="0"/>
      <c r="AGO2208" s="0"/>
      <c r="AGP2208" s="0"/>
      <c r="AGQ2208" s="0"/>
      <c r="AGR2208" s="0"/>
      <c r="AGS2208" s="0"/>
      <c r="AGT2208" s="0"/>
      <c r="AGU2208" s="0"/>
      <c r="AGV2208" s="0"/>
      <c r="AGW2208" s="0"/>
      <c r="AGX2208" s="0"/>
      <c r="AGY2208" s="0"/>
      <c r="AGZ2208" s="0"/>
      <c r="AHA2208" s="0"/>
      <c r="AHB2208" s="0"/>
      <c r="AHC2208" s="0"/>
      <c r="AHD2208" s="0"/>
      <c r="AHE2208" s="0"/>
      <c r="AHF2208" s="0"/>
      <c r="AHG2208" s="0"/>
      <c r="AHH2208" s="0"/>
      <c r="AHI2208" s="0"/>
      <c r="AHJ2208" s="0"/>
      <c r="AHK2208" s="0"/>
      <c r="AHL2208" s="0"/>
      <c r="AHM2208" s="0"/>
      <c r="AHN2208" s="0"/>
      <c r="AHO2208" s="0"/>
      <c r="AHP2208" s="0"/>
      <c r="AHQ2208" s="0"/>
      <c r="AHR2208" s="0"/>
      <c r="AHS2208" s="0"/>
      <c r="AHT2208" s="0"/>
      <c r="AHU2208" s="0"/>
      <c r="AHV2208" s="0"/>
      <c r="AHW2208" s="0"/>
      <c r="AHX2208" s="0"/>
      <c r="AHY2208" s="0"/>
      <c r="AHZ2208" s="0"/>
      <c r="AIA2208" s="0"/>
      <c r="AIB2208" s="0"/>
      <c r="AIC2208" s="0"/>
      <c r="AID2208" s="0"/>
      <c r="AIE2208" s="0"/>
      <c r="AIF2208" s="0"/>
      <c r="AIG2208" s="0"/>
      <c r="AIH2208" s="0"/>
      <c r="AII2208" s="0"/>
      <c r="AIJ2208" s="0"/>
      <c r="AIK2208" s="0"/>
      <c r="AIL2208" s="0"/>
      <c r="AIM2208" s="0"/>
      <c r="AIN2208" s="0"/>
      <c r="AIO2208" s="0"/>
      <c r="AIP2208" s="0"/>
      <c r="AIQ2208" s="0"/>
      <c r="AIR2208" s="0"/>
      <c r="AIS2208" s="0"/>
      <c r="AIT2208" s="0"/>
      <c r="AIU2208" s="0"/>
      <c r="AIV2208" s="0"/>
      <c r="AIW2208" s="0"/>
      <c r="AIX2208" s="0"/>
      <c r="AIY2208" s="0"/>
      <c r="AIZ2208" s="0"/>
      <c r="AJA2208" s="0"/>
      <c r="AJB2208" s="0"/>
      <c r="AJC2208" s="0"/>
      <c r="AJD2208" s="0"/>
      <c r="AJE2208" s="0"/>
      <c r="AJF2208" s="0"/>
      <c r="AJG2208" s="0"/>
      <c r="AJH2208" s="0"/>
      <c r="AJI2208" s="0"/>
      <c r="AJJ2208" s="0"/>
      <c r="AJK2208" s="0"/>
      <c r="AJL2208" s="0"/>
      <c r="AJM2208" s="0"/>
      <c r="AJN2208" s="0"/>
      <c r="AJO2208" s="0"/>
      <c r="AJP2208" s="0"/>
      <c r="AJQ2208" s="0"/>
      <c r="AJR2208" s="0"/>
      <c r="AJS2208" s="0"/>
      <c r="AJT2208" s="0"/>
      <c r="AJU2208" s="0"/>
      <c r="AJV2208" s="0"/>
      <c r="AJW2208" s="0"/>
      <c r="AJX2208" s="0"/>
      <c r="AJY2208" s="0"/>
      <c r="AJZ2208" s="0"/>
      <c r="AKA2208" s="0"/>
      <c r="AKB2208" s="0"/>
      <c r="AKC2208" s="0"/>
      <c r="AKD2208" s="0"/>
      <c r="AKE2208" s="0"/>
      <c r="AKF2208" s="0"/>
      <c r="AKG2208" s="0"/>
      <c r="AKH2208" s="0"/>
      <c r="AKI2208" s="0"/>
      <c r="AKJ2208" s="0"/>
      <c r="AKK2208" s="0"/>
      <c r="AKL2208" s="0"/>
      <c r="AKM2208" s="0"/>
      <c r="AKN2208" s="0"/>
      <c r="AKO2208" s="0"/>
      <c r="AKP2208" s="0"/>
      <c r="AKQ2208" s="0"/>
      <c r="AKR2208" s="0"/>
      <c r="AKS2208" s="0"/>
      <c r="AKT2208" s="0"/>
      <c r="AKU2208" s="0"/>
      <c r="AKV2208" s="0"/>
      <c r="AKW2208" s="0"/>
      <c r="AKX2208" s="0"/>
      <c r="AKY2208" s="0"/>
      <c r="AKZ2208" s="0"/>
      <c r="ALA2208" s="0"/>
      <c r="ALB2208" s="0"/>
      <c r="ALC2208" s="0"/>
      <c r="ALD2208" s="0"/>
      <c r="ALE2208" s="0"/>
      <c r="ALF2208" s="0"/>
      <c r="ALG2208" s="0"/>
      <c r="ALH2208" s="0"/>
      <c r="ALI2208" s="0"/>
      <c r="ALJ2208" s="0"/>
      <c r="ALK2208" s="0"/>
      <c r="ALL2208" s="0"/>
      <c r="ALM2208" s="0"/>
      <c r="ALN2208" s="0"/>
      <c r="ALO2208" s="0"/>
      <c r="ALP2208" s="0"/>
      <c r="ALQ2208" s="0"/>
      <c r="ALR2208" s="0"/>
      <c r="ALS2208" s="0"/>
      <c r="ALT2208" s="0"/>
      <c r="ALU2208" s="0"/>
      <c r="ALV2208" s="0"/>
      <c r="ALW2208" s="0"/>
      <c r="ALX2208" s="0"/>
      <c r="ALY2208" s="0"/>
      <c r="ALZ2208" s="0"/>
      <c r="AMA2208" s="0"/>
      <c r="AMB2208" s="0"/>
      <c r="AMC2208" s="0"/>
      <c r="AMD2208" s="0"/>
      <c r="AME2208" s="0"/>
      <c r="AMF2208" s="0"/>
      <c r="AMG2208" s="0"/>
      <c r="AMH2208" s="0"/>
      <c r="AMI2208" s="0"/>
      <c r="AMJ2208" s="0"/>
    </row>
    <row r="2209" customFormat="false" ht="13.8" hidden="false" customHeight="false" outlineLevel="0" collapsed="false">
      <c r="A2209" s="151" t="s">
        <v>3993</v>
      </c>
      <c r="B2209" s="164" t="s">
        <v>3992</v>
      </c>
      <c r="C2209" s="164" t="s">
        <v>3991</v>
      </c>
      <c r="D2209" s="165" t="s">
        <v>3992</v>
      </c>
      <c r="E2209" s="153"/>
    </row>
    <row r="2210" customFormat="false" ht="13.8" hidden="false" customHeight="false" outlineLevel="0" collapsed="false">
      <c r="A2210" s="177" t="s">
        <v>3995</v>
      </c>
      <c r="B2210" s="153" t="s">
        <v>101</v>
      </c>
      <c r="C2210" s="153" t="s">
        <v>3994</v>
      </c>
      <c r="D2210" s="176" t="s">
        <v>101</v>
      </c>
      <c r="E2210" s="153" t="s">
        <v>1469</v>
      </c>
    </row>
    <row r="2211" customFormat="false" ht="30.55" hidden="false" customHeight="false" outlineLevel="0" collapsed="false">
      <c r="A2211" s="151" t="s">
        <v>1645</v>
      </c>
      <c r="B2211" s="152" t="s">
        <v>3997</v>
      </c>
      <c r="C2211" s="152" t="s">
        <v>1643</v>
      </c>
      <c r="D2211" s="187"/>
      <c r="E2211" s="153" t="s">
        <v>3996</v>
      </c>
    </row>
    <row r="2212" customFormat="false" ht="13.8" hidden="false" customHeight="false" outlineLevel="0" collapsed="false">
      <c r="A2212" s="151" t="s">
        <v>3999</v>
      </c>
      <c r="B2212" s="152" t="s">
        <v>3902</v>
      </c>
      <c r="C2212" s="152" t="s">
        <v>3998</v>
      </c>
      <c r="D2212" s="124" t="s">
        <v>3902</v>
      </c>
      <c r="E2212" s="153"/>
    </row>
    <row r="2213" customFormat="false" ht="13.8" hidden="false" customHeight="false" outlineLevel="0" collapsed="false">
      <c r="A2213" s="151" t="s">
        <v>4000</v>
      </c>
      <c r="B2213" s="152" t="s">
        <v>2064</v>
      </c>
      <c r="C2213" s="152" t="s">
        <v>3868</v>
      </c>
      <c r="D2213" s="124" t="s">
        <v>2064</v>
      </c>
      <c r="E2213" s="153"/>
    </row>
    <row r="2214" customFormat="false" ht="13.8" hidden="false" customHeight="false" outlineLevel="0" collapsed="false">
      <c r="A2214" s="151" t="s">
        <v>4003</v>
      </c>
      <c r="B2214" s="152" t="s">
        <v>1707</v>
      </c>
      <c r="C2214" s="164" t="s">
        <v>4001</v>
      </c>
      <c r="D2214" s="124"/>
      <c r="E2214" s="153" t="s">
        <v>4002</v>
      </c>
    </row>
    <row r="2215" customFormat="false" ht="20.85" hidden="false" customHeight="false" outlineLevel="0" collapsed="false">
      <c r="A2215" s="151" t="s">
        <v>3781</v>
      </c>
      <c r="B2215" s="152" t="s">
        <v>3782</v>
      </c>
      <c r="C2215" s="152" t="s">
        <v>4004</v>
      </c>
      <c r="D2215" s="124" t="s">
        <v>1774</v>
      </c>
      <c r="E2215" s="153" t="s">
        <v>3780</v>
      </c>
    </row>
    <row r="2216" customFormat="false" ht="13.8" hidden="false" customHeight="false" outlineLevel="0" collapsed="false">
      <c r="A2216" s="151" t="s">
        <v>4007</v>
      </c>
      <c r="B2216" s="152" t="s">
        <v>4006</v>
      </c>
      <c r="C2216" s="152" t="s">
        <v>4005</v>
      </c>
      <c r="D2216" s="124" t="s">
        <v>4006</v>
      </c>
      <c r="E2216" s="153"/>
    </row>
    <row r="2217" customFormat="false" ht="13.8" hidden="false" customHeight="false" outlineLevel="0" collapsed="false">
      <c r="A2217" s="151" t="s">
        <v>4010</v>
      </c>
      <c r="B2217" s="164" t="s">
        <v>4009</v>
      </c>
      <c r="C2217" s="164" t="s">
        <v>4008</v>
      </c>
      <c r="D2217" s="165" t="s">
        <v>4009</v>
      </c>
      <c r="E2217" s="153"/>
    </row>
    <row r="2218" customFormat="false" ht="30.55" hidden="false" customHeight="false" outlineLevel="0" collapsed="false">
      <c r="A2218" s="151" t="s">
        <v>4014</v>
      </c>
      <c r="B2218" s="152" t="s">
        <v>4012</v>
      </c>
      <c r="C2218" s="152" t="s">
        <v>4011</v>
      </c>
      <c r="D2218" s="124" t="s">
        <v>4012</v>
      </c>
      <c r="E2218" s="153" t="s">
        <v>4013</v>
      </c>
    </row>
    <row r="2219" customFormat="false" ht="13.8" hidden="false" customHeight="false" outlineLevel="0" collapsed="false">
      <c r="A2219" s="177" t="s">
        <v>4018</v>
      </c>
      <c r="B2219" s="153" t="s">
        <v>4016</v>
      </c>
      <c r="C2219" s="153" t="s">
        <v>4015</v>
      </c>
      <c r="D2219" s="176" t="s">
        <v>4016</v>
      </c>
      <c r="E2219" s="153" t="s">
        <v>4017</v>
      </c>
    </row>
    <row r="2220" customFormat="false" ht="20.85" hidden="false" customHeight="false" outlineLevel="0" collapsed="false">
      <c r="A2220" s="151" t="s">
        <v>4021</v>
      </c>
      <c r="B2220" s="152" t="s">
        <v>4020</v>
      </c>
      <c r="C2220" s="152" t="s">
        <v>4019</v>
      </c>
      <c r="D2220" s="124" t="s">
        <v>4020</v>
      </c>
      <c r="E2220" s="153"/>
    </row>
    <row r="2221" customFormat="false" ht="13.8" hidden="false" customHeight="false" outlineLevel="0" collapsed="false">
      <c r="A2221" s="151" t="s">
        <v>4024</v>
      </c>
      <c r="B2221" s="164" t="s">
        <v>4023</v>
      </c>
      <c r="C2221" s="164" t="s">
        <v>4022</v>
      </c>
      <c r="D2221" s="165" t="s">
        <v>4023</v>
      </c>
      <c r="E2221" s="153"/>
    </row>
    <row r="2222" customFormat="false" ht="20.85" hidden="false" customHeight="false" outlineLevel="0" collapsed="false">
      <c r="A2222" s="151" t="s">
        <v>753</v>
      </c>
      <c r="B2222" s="152" t="s">
        <v>4027</v>
      </c>
      <c r="C2222" s="152" t="s">
        <v>4025</v>
      </c>
      <c r="D2222" s="124" t="s">
        <v>1402</v>
      </c>
      <c r="E2222" s="153" t="s">
        <v>4026</v>
      </c>
    </row>
    <row r="2223" customFormat="false" ht="20.85" hidden="false" customHeight="false" outlineLevel="0" collapsed="false">
      <c r="A2223" s="151" t="s">
        <v>2103</v>
      </c>
      <c r="B2223" s="164" t="s">
        <v>4031</v>
      </c>
      <c r="C2223" s="164" t="s">
        <v>4028</v>
      </c>
      <c r="D2223" s="187" t="s">
        <v>4029</v>
      </c>
      <c r="E2223" s="153" t="s">
        <v>4030</v>
      </c>
    </row>
    <row r="2224" customFormat="false" ht="13.8" hidden="false" customHeight="false" outlineLevel="0" collapsed="false">
      <c r="A2224" s="151" t="s">
        <v>4033</v>
      </c>
      <c r="B2224" s="152" t="s">
        <v>1477</v>
      </c>
      <c r="C2224" s="152" t="s">
        <v>4032</v>
      </c>
      <c r="D2224" s="124" t="s">
        <v>1477</v>
      </c>
      <c r="E2224" s="153"/>
    </row>
    <row r="2225" customFormat="false" ht="13.8" hidden="false" customHeight="false" outlineLevel="0" collapsed="false">
      <c r="A2225" s="151" t="s">
        <v>4036</v>
      </c>
      <c r="B2225" s="152" t="s">
        <v>4035</v>
      </c>
      <c r="C2225" s="152" t="s">
        <v>4034</v>
      </c>
      <c r="D2225" s="124" t="s">
        <v>4035</v>
      </c>
      <c r="E2225" s="153"/>
    </row>
    <row r="2226" customFormat="false" ht="13.8" hidden="false" customHeight="false" outlineLevel="0" collapsed="false">
      <c r="A2226" s="151" t="s">
        <v>4039</v>
      </c>
      <c r="B2226" s="152" t="s">
        <v>4040</v>
      </c>
      <c r="C2226" s="152" t="s">
        <v>4037</v>
      </c>
      <c r="D2226" s="124"/>
      <c r="E2226" s="153" t="s">
        <v>4038</v>
      </c>
    </row>
    <row r="2227" customFormat="false" ht="13.8" hidden="false" customHeight="false" outlineLevel="0" collapsed="false">
      <c r="A2227" s="151" t="s">
        <v>4043</v>
      </c>
      <c r="B2227" s="152" t="s">
        <v>4044</v>
      </c>
      <c r="C2227" s="152" t="s">
        <v>4041</v>
      </c>
      <c r="D2227" s="124" t="s">
        <v>4042</v>
      </c>
      <c r="E2227" s="153"/>
    </row>
    <row r="2228" customFormat="false" ht="13.8" hidden="false" customHeight="false" outlineLevel="0" collapsed="false">
      <c r="A2228" s="151" t="s">
        <v>4047</v>
      </c>
      <c r="B2228" s="152" t="s">
        <v>4046</v>
      </c>
      <c r="C2228" s="152" t="s">
        <v>4045</v>
      </c>
      <c r="D2228" s="124" t="s">
        <v>4046</v>
      </c>
      <c r="E2228" s="153"/>
    </row>
    <row r="2229" customFormat="false" ht="13.8" hidden="false" customHeight="false" outlineLevel="0" collapsed="false">
      <c r="A2229" s="151" t="s">
        <v>4049</v>
      </c>
      <c r="B2229" s="152" t="s">
        <v>1431</v>
      </c>
      <c r="C2229" s="152" t="s">
        <v>4048</v>
      </c>
      <c r="D2229" s="124" t="s">
        <v>1431</v>
      </c>
      <c r="E2229" s="153"/>
    </row>
    <row r="2230" customFormat="false" ht="20.85" hidden="false" customHeight="false" outlineLevel="0" collapsed="false">
      <c r="A2230" s="151" t="s">
        <v>4053</v>
      </c>
      <c r="B2230" s="152" t="s">
        <v>4054</v>
      </c>
      <c r="C2230" s="152" t="s">
        <v>4050</v>
      </c>
      <c r="D2230" s="187" t="s">
        <v>4051</v>
      </c>
      <c r="E2230" s="153" t="s">
        <v>4052</v>
      </c>
    </row>
    <row r="2231" customFormat="false" ht="20.85" hidden="false" customHeight="false" outlineLevel="0" collapsed="false">
      <c r="A2231" s="151" t="s">
        <v>4057</v>
      </c>
      <c r="B2231" s="164" t="s">
        <v>3007</v>
      </c>
      <c r="C2231" s="164" t="s">
        <v>4055</v>
      </c>
      <c r="D2231" s="187"/>
      <c r="E2231" s="153" t="s">
        <v>4056</v>
      </c>
    </row>
    <row r="2232" customFormat="false" ht="20.85" hidden="false" customHeight="false" outlineLevel="0" collapsed="false">
      <c r="A2232" s="151" t="s">
        <v>4060</v>
      </c>
      <c r="B2232" s="152" t="s">
        <v>4059</v>
      </c>
      <c r="C2232" s="152" t="s">
        <v>4058</v>
      </c>
      <c r="D2232" s="124" t="s">
        <v>4059</v>
      </c>
      <c r="E2232" s="153"/>
    </row>
    <row r="2233" customFormat="false" ht="20.85" hidden="false" customHeight="false" outlineLevel="0" collapsed="false">
      <c r="A2233" s="151" t="s">
        <v>804</v>
      </c>
      <c r="B2233" s="152" t="s">
        <v>4063</v>
      </c>
      <c r="C2233" s="152" t="s">
        <v>4061</v>
      </c>
      <c r="D2233" s="124"/>
      <c r="E2233" s="153" t="s">
        <v>4062</v>
      </c>
    </row>
    <row r="2234" customFormat="false" ht="13.8" hidden="false" customHeight="false" outlineLevel="0" collapsed="false">
      <c r="A2234" s="151" t="s">
        <v>4065</v>
      </c>
      <c r="B2234" s="164" t="s">
        <v>1868</v>
      </c>
      <c r="C2234" s="164" t="s">
        <v>4064</v>
      </c>
      <c r="D2234" s="165" t="s">
        <v>1868</v>
      </c>
      <c r="E2234" s="153"/>
    </row>
    <row r="2235" customFormat="false" ht="13.8" hidden="false" customHeight="false" outlineLevel="0" collapsed="false">
      <c r="A2235" s="151" t="s">
        <v>4068</v>
      </c>
      <c r="B2235" s="152" t="s">
        <v>4067</v>
      </c>
      <c r="C2235" s="152" t="s">
        <v>4066</v>
      </c>
      <c r="D2235" s="124" t="s">
        <v>4067</v>
      </c>
      <c r="E2235" s="153"/>
    </row>
    <row r="2236" customFormat="false" ht="13.8" hidden="false" customHeight="false" outlineLevel="0" collapsed="false">
      <c r="A2236" s="151" t="s">
        <v>2022</v>
      </c>
      <c r="B2236" s="152" t="s">
        <v>2023</v>
      </c>
      <c r="C2236" s="152" t="s">
        <v>4069</v>
      </c>
      <c r="D2236" s="124" t="s">
        <v>2023</v>
      </c>
      <c r="E2236" s="153"/>
    </row>
    <row r="2237" customFormat="false" ht="20.85" hidden="false" customHeight="false" outlineLevel="0" collapsed="false">
      <c r="A2237" s="151" t="s">
        <v>1837</v>
      </c>
      <c r="B2237" s="152" t="s">
        <v>2909</v>
      </c>
      <c r="C2237" s="152" t="s">
        <v>4070</v>
      </c>
      <c r="D2237" s="124" t="s">
        <v>2909</v>
      </c>
      <c r="E2237" s="153"/>
    </row>
    <row r="2238" customFormat="false" ht="13.8" hidden="false" customHeight="false" outlineLevel="0" collapsed="false">
      <c r="A2238" s="151" t="s">
        <v>4073</v>
      </c>
      <c r="B2238" s="152" t="s">
        <v>4072</v>
      </c>
      <c r="C2238" s="152" t="s">
        <v>4071</v>
      </c>
      <c r="D2238" s="124" t="s">
        <v>4072</v>
      </c>
      <c r="E2238" s="153"/>
    </row>
    <row r="2239" customFormat="false" ht="13.8" hidden="false" customHeight="false" outlineLevel="0" collapsed="false">
      <c r="A2239" s="151" t="s">
        <v>4076</v>
      </c>
      <c r="B2239" s="152" t="s">
        <v>4075</v>
      </c>
      <c r="C2239" s="152" t="s">
        <v>4074</v>
      </c>
      <c r="D2239" s="124" t="s">
        <v>4075</v>
      </c>
      <c r="E2239" s="153"/>
    </row>
    <row r="2240" customFormat="false" ht="13.8" hidden="false" customHeight="false" outlineLevel="0" collapsed="false">
      <c r="A2240" s="190" t="s">
        <v>4077</v>
      </c>
      <c r="B2240" s="188"/>
      <c r="C2240" s="188"/>
      <c r="D2240" s="195"/>
      <c r="E2240" s="189"/>
    </row>
    <row r="2241" customFormat="false" ht="20.85" hidden="false" customHeight="false" outlineLevel="0" collapsed="false">
      <c r="A2241" s="151" t="s">
        <v>4080</v>
      </c>
      <c r="B2241" s="152" t="s">
        <v>4079</v>
      </c>
      <c r="C2241" s="152" t="s">
        <v>4078</v>
      </c>
      <c r="D2241" s="124" t="s">
        <v>4079</v>
      </c>
      <c r="E2241" s="153"/>
    </row>
    <row r="2242" customFormat="false" ht="13.8" hidden="false" customHeight="false" outlineLevel="0" collapsed="false">
      <c r="A2242" s="151" t="s">
        <v>4083</v>
      </c>
      <c r="B2242" s="152" t="s">
        <v>2751</v>
      </c>
      <c r="C2242" s="152" t="s">
        <v>4081</v>
      </c>
      <c r="D2242" s="124" t="s">
        <v>3377</v>
      </c>
      <c r="E2242" s="153" t="s">
        <v>4082</v>
      </c>
    </row>
    <row r="2243" customFormat="false" ht="20.85" hidden="false" customHeight="false" outlineLevel="0" collapsed="false">
      <c r="A2243" s="177" t="s">
        <v>4087</v>
      </c>
      <c r="B2243" s="153" t="s">
        <v>4085</v>
      </c>
      <c r="C2243" s="153" t="s">
        <v>4084</v>
      </c>
      <c r="D2243" s="176" t="s">
        <v>4085</v>
      </c>
      <c r="E2243" s="153" t="s">
        <v>4086</v>
      </c>
    </row>
    <row r="2244" customFormat="false" ht="13.8" hidden="false" customHeight="false" outlineLevel="0" collapsed="false">
      <c r="A2244" s="151" t="s">
        <v>4089</v>
      </c>
      <c r="B2244" s="194" t="s">
        <v>1360</v>
      </c>
      <c r="C2244" s="194" t="s">
        <v>4088</v>
      </c>
      <c r="D2244" s="193" t="s">
        <v>1360</v>
      </c>
      <c r="E2244" s="153"/>
    </row>
    <row r="2245" customFormat="false" ht="13.8" hidden="false" customHeight="false" outlineLevel="0" collapsed="false">
      <c r="A2245" s="151" t="s">
        <v>4093</v>
      </c>
      <c r="B2245" s="164" t="s">
        <v>4091</v>
      </c>
      <c r="C2245" s="164" t="s">
        <v>4090</v>
      </c>
      <c r="D2245" s="165" t="s">
        <v>4091</v>
      </c>
      <c r="E2245" s="153" t="s">
        <v>4092</v>
      </c>
    </row>
    <row r="2246" customFormat="false" ht="13.8" hidden="false" customHeight="false" outlineLevel="0" collapsed="false">
      <c r="A2246" s="151" t="s">
        <v>4096</v>
      </c>
      <c r="B2246" s="152" t="s">
        <v>4095</v>
      </c>
      <c r="C2246" s="152" t="s">
        <v>4094</v>
      </c>
      <c r="D2246" s="124" t="s">
        <v>4095</v>
      </c>
      <c r="E2246" s="153"/>
    </row>
    <row r="2247" customFormat="false" ht="13.8" hidden="false" customHeight="false" outlineLevel="0" collapsed="false">
      <c r="A2247" s="151" t="s">
        <v>4099</v>
      </c>
      <c r="B2247" s="152" t="s">
        <v>4098</v>
      </c>
      <c r="C2247" s="152" t="s">
        <v>4097</v>
      </c>
      <c r="D2247" s="124" t="s">
        <v>4098</v>
      </c>
      <c r="E2247" s="153"/>
    </row>
    <row r="2248" customFormat="false" ht="20.85" hidden="false" customHeight="false" outlineLevel="0" collapsed="false">
      <c r="A2248" s="151" t="s">
        <v>4103</v>
      </c>
      <c r="B2248" s="152" t="s">
        <v>4104</v>
      </c>
      <c r="C2248" s="152" t="s">
        <v>4100</v>
      </c>
      <c r="D2248" s="187" t="s">
        <v>4101</v>
      </c>
      <c r="E2248" s="153" t="s">
        <v>4102</v>
      </c>
    </row>
    <row r="2249" customFormat="false" ht="13.8" hidden="false" customHeight="false" outlineLevel="0" collapsed="false">
      <c r="A2249" s="151" t="s">
        <v>4106</v>
      </c>
      <c r="B2249" s="152" t="s">
        <v>62</v>
      </c>
      <c r="C2249" s="152" t="s">
        <v>4105</v>
      </c>
      <c r="D2249" s="124" t="s">
        <v>62</v>
      </c>
      <c r="E2249" s="153"/>
    </row>
    <row r="2250" customFormat="false" ht="20.85" hidden="false" customHeight="false" outlineLevel="0" collapsed="false">
      <c r="A2250" s="151" t="s">
        <v>4109</v>
      </c>
      <c r="B2250" s="152" t="s">
        <v>4108</v>
      </c>
      <c r="C2250" s="152" t="s">
        <v>4107</v>
      </c>
      <c r="D2250" s="124" t="s">
        <v>4108</v>
      </c>
      <c r="E2250" s="153"/>
    </row>
    <row r="2251" customFormat="false" ht="13.8" hidden="false" customHeight="false" outlineLevel="0" collapsed="false">
      <c r="A2251" s="151" t="s">
        <v>4112</v>
      </c>
      <c r="B2251" s="152" t="s">
        <v>4111</v>
      </c>
      <c r="C2251" s="152" t="s">
        <v>4110</v>
      </c>
      <c r="D2251" s="124" t="s">
        <v>4111</v>
      </c>
      <c r="E2251" s="153"/>
    </row>
    <row r="2252" customFormat="false" ht="13.8" hidden="false" customHeight="false" outlineLevel="0" collapsed="false">
      <c r="A2252" s="151" t="s">
        <v>4115</v>
      </c>
      <c r="B2252" s="152" t="s">
        <v>4114</v>
      </c>
      <c r="C2252" s="152" t="s">
        <v>4113</v>
      </c>
      <c r="D2252" s="124" t="s">
        <v>4114</v>
      </c>
      <c r="E2252" s="153"/>
    </row>
    <row r="2253" customFormat="false" ht="13.8" hidden="false" customHeight="false" outlineLevel="0" collapsed="false">
      <c r="A2253" s="151" t="s">
        <v>4118</v>
      </c>
      <c r="B2253" s="194" t="s">
        <v>4117</v>
      </c>
      <c r="C2253" s="194" t="s">
        <v>4116</v>
      </c>
      <c r="D2253" s="193" t="s">
        <v>4117</v>
      </c>
      <c r="E2253" s="153"/>
    </row>
    <row r="2254" customFormat="false" ht="20.85" hidden="false" customHeight="false" outlineLevel="0" collapsed="false">
      <c r="A2254" s="151" t="s">
        <v>4120</v>
      </c>
      <c r="B2254" s="152" t="s">
        <v>2765</v>
      </c>
      <c r="C2254" s="152" t="s">
        <v>4119</v>
      </c>
      <c r="D2254" s="124" t="s">
        <v>2765</v>
      </c>
      <c r="E2254" s="153"/>
    </row>
    <row r="2255" customFormat="false" ht="13.8" hidden="false" customHeight="false" outlineLevel="0" collapsed="false">
      <c r="A2255" s="151" t="s">
        <v>4122</v>
      </c>
      <c r="B2255" s="152" t="s">
        <v>3930</v>
      </c>
      <c r="C2255" s="152" t="s">
        <v>4121</v>
      </c>
      <c r="D2255" s="124" t="s">
        <v>3930</v>
      </c>
      <c r="E2255" s="153"/>
    </row>
    <row r="2256" customFormat="false" ht="13.8" hidden="false" customHeight="false" outlineLevel="0" collapsed="false">
      <c r="A2256" s="151" t="s">
        <v>4125</v>
      </c>
      <c r="B2256" s="152" t="s">
        <v>4124</v>
      </c>
      <c r="C2256" s="152" t="s">
        <v>4123</v>
      </c>
      <c r="D2256" s="124" t="s">
        <v>4124</v>
      </c>
      <c r="E2256" s="153"/>
    </row>
    <row r="2257" customFormat="false" ht="13.8" hidden="false" customHeight="false" outlineLevel="0" collapsed="false">
      <c r="A2257" s="151" t="s">
        <v>4127</v>
      </c>
      <c r="B2257" s="152" t="s">
        <v>2236</v>
      </c>
      <c r="C2257" s="152" t="s">
        <v>4126</v>
      </c>
      <c r="D2257" s="124" t="s">
        <v>2236</v>
      </c>
      <c r="E2257" s="153"/>
    </row>
    <row r="2258" customFormat="false" ht="20.85" hidden="false" customHeight="false" outlineLevel="0" collapsed="false">
      <c r="A2258" s="151" t="s">
        <v>4130</v>
      </c>
      <c r="B2258" s="152" t="s">
        <v>4129</v>
      </c>
      <c r="C2258" s="152" t="s">
        <v>4128</v>
      </c>
      <c r="D2258" s="124" t="s">
        <v>4129</v>
      </c>
      <c r="E2258" s="153"/>
    </row>
    <row r="2259" customFormat="false" ht="20.85" hidden="false" customHeight="false" outlineLevel="0" collapsed="false">
      <c r="A2259" s="151" t="s">
        <v>4133</v>
      </c>
      <c r="B2259" s="152" t="s">
        <v>4132</v>
      </c>
      <c r="C2259" s="152" t="s">
        <v>4131</v>
      </c>
      <c r="D2259" s="124" t="s">
        <v>4132</v>
      </c>
      <c r="E2259" s="153"/>
    </row>
    <row r="2260" customFormat="false" ht="13.8" hidden="false" customHeight="false" outlineLevel="0" collapsed="false">
      <c r="A2260" s="198" t="s">
        <v>4136</v>
      </c>
      <c r="B2260" s="196"/>
      <c r="C2260" s="196" t="n">
        <v>4159856375</v>
      </c>
      <c r="D2260" s="125" t="s">
        <v>4134</v>
      </c>
      <c r="E2260" s="197" t="s">
        <v>4135</v>
      </c>
    </row>
    <row r="2261" customFormat="false" ht="13.8" hidden="false" customHeight="false" outlineLevel="0" collapsed="false">
      <c r="A2261" s="151" t="s">
        <v>4138</v>
      </c>
      <c r="B2261" s="164" t="s">
        <v>4137</v>
      </c>
      <c r="C2261" s="164" t="s">
        <v>3950</v>
      </c>
      <c r="D2261" s="165" t="s">
        <v>4137</v>
      </c>
      <c r="E2261" s="153"/>
    </row>
    <row r="2262" customFormat="false" ht="13.8" hidden="false" customHeight="false" outlineLevel="0" collapsed="false">
      <c r="A2262" s="151" t="s">
        <v>4140</v>
      </c>
      <c r="B2262" s="152" t="s">
        <v>388</v>
      </c>
      <c r="C2262" s="152" t="s">
        <v>4139</v>
      </c>
      <c r="D2262" s="124" t="s">
        <v>388</v>
      </c>
      <c r="E2262" s="153"/>
    </row>
    <row r="2263" customFormat="false" ht="13.8" hidden="false" customHeight="false" outlineLevel="0" collapsed="false">
      <c r="A2263" s="190" t="s">
        <v>4142</v>
      </c>
      <c r="B2263" s="188"/>
      <c r="C2263" s="188" t="n">
        <v>4158727773</v>
      </c>
      <c r="D2263" s="195"/>
      <c r="E2263" s="189" t="s">
        <v>4141</v>
      </c>
    </row>
    <row r="2264" customFormat="false" ht="20.85" hidden="false" customHeight="false" outlineLevel="0" collapsed="false">
      <c r="A2264" s="151" t="s">
        <v>4143</v>
      </c>
      <c r="B2264" s="164" t="s">
        <v>2185</v>
      </c>
      <c r="C2264" s="164"/>
      <c r="D2264" s="187" t="s">
        <v>2183</v>
      </c>
      <c r="E2264" s="153"/>
    </row>
    <row r="2265" customFormat="false" ht="13.8" hidden="false" customHeight="false" outlineLevel="0" collapsed="false">
      <c r="A2265" s="151" t="s">
        <v>4145</v>
      </c>
      <c r="B2265" s="152" t="s">
        <v>1388</v>
      </c>
      <c r="C2265" s="152" t="s">
        <v>4144</v>
      </c>
      <c r="D2265" s="124" t="s">
        <v>1388</v>
      </c>
      <c r="E2265" s="153"/>
    </row>
    <row r="2266" customFormat="false" ht="13.8" hidden="false" customHeight="false" outlineLevel="0" collapsed="false">
      <c r="A2266" s="190" t="s">
        <v>4148</v>
      </c>
      <c r="B2266" s="188"/>
      <c r="C2266" s="192" t="s">
        <v>4146</v>
      </c>
      <c r="D2266" s="187"/>
      <c r="E2266" s="189" t="s">
        <v>4147</v>
      </c>
    </row>
    <row r="2267" customFormat="false" ht="30.55" hidden="false" customHeight="false" outlineLevel="0" collapsed="false">
      <c r="A2267" s="151" t="s">
        <v>3781</v>
      </c>
      <c r="B2267" s="152" t="s">
        <v>3782</v>
      </c>
      <c r="C2267" s="152" t="s">
        <v>4149</v>
      </c>
      <c r="D2267" s="124" t="s">
        <v>1360</v>
      </c>
      <c r="E2267" s="153" t="s">
        <v>4150</v>
      </c>
    </row>
    <row r="2268" customFormat="false" ht="20.85" hidden="false" customHeight="false" outlineLevel="0" collapsed="false">
      <c r="A2268" s="151" t="s">
        <v>4152</v>
      </c>
      <c r="B2268" s="152" t="s">
        <v>1402</v>
      </c>
      <c r="C2268" s="152" t="s">
        <v>4151</v>
      </c>
      <c r="D2268" s="124" t="s">
        <v>1402</v>
      </c>
      <c r="E2268" s="153"/>
    </row>
    <row r="2269" customFormat="false" ht="13.8" hidden="false" customHeight="false" outlineLevel="0" collapsed="false">
      <c r="A2269" s="151" t="s">
        <v>4155</v>
      </c>
      <c r="B2269" s="164" t="s">
        <v>4154</v>
      </c>
      <c r="C2269" s="164" t="s">
        <v>4153</v>
      </c>
      <c r="D2269" s="165" t="s">
        <v>4154</v>
      </c>
      <c r="E2269" s="153"/>
    </row>
    <row r="2270" customFormat="false" ht="30.55" hidden="false" customHeight="false" outlineLevel="0" collapsed="false">
      <c r="A2270" s="151" t="s">
        <v>4159</v>
      </c>
      <c r="B2270" s="152" t="s">
        <v>4160</v>
      </c>
      <c r="C2270" s="152" t="s">
        <v>4156</v>
      </c>
      <c r="D2270" s="187" t="s">
        <v>4157</v>
      </c>
      <c r="E2270" s="153" t="s">
        <v>4158</v>
      </c>
    </row>
    <row r="2271" customFormat="false" ht="13.8" hidden="false" customHeight="false" outlineLevel="0" collapsed="false">
      <c r="A2271" s="151" t="s">
        <v>4163</v>
      </c>
      <c r="B2271" s="152" t="s">
        <v>4162</v>
      </c>
      <c r="C2271" s="152" t="s">
        <v>4161</v>
      </c>
      <c r="D2271" s="124" t="s">
        <v>4162</v>
      </c>
      <c r="E2271" s="153"/>
    </row>
    <row r="2272" customFormat="false" ht="13.8" hidden="false" customHeight="false" outlineLevel="0" collapsed="false">
      <c r="A2272" s="151" t="s">
        <v>4165</v>
      </c>
      <c r="B2272" s="152" t="s">
        <v>3391</v>
      </c>
      <c r="C2272" s="152" t="s">
        <v>4164</v>
      </c>
      <c r="D2272" s="124" t="s">
        <v>3391</v>
      </c>
      <c r="E2272" s="153"/>
    </row>
    <row r="2273" customFormat="false" ht="20.85" hidden="false" customHeight="false" outlineLevel="0" collapsed="false">
      <c r="A2273" s="151" t="s">
        <v>4169</v>
      </c>
      <c r="B2273" s="152" t="s">
        <v>4170</v>
      </c>
      <c r="C2273" s="152" t="s">
        <v>4166</v>
      </c>
      <c r="D2273" s="187" t="s">
        <v>4167</v>
      </c>
      <c r="E2273" s="153" t="s">
        <v>4168</v>
      </c>
    </row>
    <row r="2274" customFormat="false" ht="13.8" hidden="false" customHeight="false" outlineLevel="0" collapsed="false">
      <c r="A2274" s="151" t="s">
        <v>4173</v>
      </c>
      <c r="B2274" s="152" t="s">
        <v>4172</v>
      </c>
      <c r="C2274" s="152" t="s">
        <v>4171</v>
      </c>
      <c r="D2274" s="124" t="s">
        <v>4172</v>
      </c>
      <c r="E2274" s="153"/>
    </row>
    <row r="2275" customFormat="false" ht="13.8" hidden="false" customHeight="false" outlineLevel="0" collapsed="false">
      <c r="A2275" s="190" t="s">
        <v>4176</v>
      </c>
      <c r="B2275" s="188"/>
      <c r="C2275" s="192" t="s">
        <v>4174</v>
      </c>
      <c r="D2275" s="187" t="s">
        <v>4175</v>
      </c>
      <c r="E2275" s="189"/>
    </row>
    <row r="2276" customFormat="false" ht="13.8" hidden="false" customHeight="false" outlineLevel="0" collapsed="false">
      <c r="A2276" s="151" t="s">
        <v>4178</v>
      </c>
      <c r="B2276" s="164" t="s">
        <v>3306</v>
      </c>
      <c r="C2276" s="164" t="s">
        <v>4177</v>
      </c>
      <c r="D2276" s="165" t="s">
        <v>3306</v>
      </c>
      <c r="E2276" s="153"/>
    </row>
    <row r="2277" customFormat="false" ht="20.85" hidden="false" customHeight="false" outlineLevel="0" collapsed="false">
      <c r="A2277" s="151" t="s">
        <v>4180</v>
      </c>
      <c r="B2277" s="152" t="s">
        <v>1402</v>
      </c>
      <c r="C2277" s="152" t="s">
        <v>4179</v>
      </c>
      <c r="D2277" s="124" t="s">
        <v>1402</v>
      </c>
      <c r="E2277" s="153"/>
    </row>
    <row r="2278" customFormat="false" ht="13.8" hidden="false" customHeight="false" outlineLevel="0" collapsed="false">
      <c r="A2278" s="151" t="s">
        <v>4183</v>
      </c>
      <c r="B2278" s="152" t="s">
        <v>4182</v>
      </c>
      <c r="C2278" s="152" t="s">
        <v>4181</v>
      </c>
      <c r="D2278" s="124" t="s">
        <v>4182</v>
      </c>
      <c r="E2278" s="153"/>
    </row>
    <row r="2279" customFormat="false" ht="13.8" hidden="false" customHeight="false" outlineLevel="0" collapsed="false">
      <c r="A2279" s="190" t="s">
        <v>4187</v>
      </c>
      <c r="B2279" s="188" t="s">
        <v>4188</v>
      </c>
      <c r="C2279" s="192" t="s">
        <v>4184</v>
      </c>
      <c r="D2279" s="187" t="s">
        <v>4185</v>
      </c>
      <c r="E2279" s="189" t="s">
        <v>4186</v>
      </c>
    </row>
    <row r="2280" customFormat="false" ht="13.8" hidden="false" customHeight="false" outlineLevel="0" collapsed="false">
      <c r="A2280" s="151" t="s">
        <v>4191</v>
      </c>
      <c r="B2280" s="152" t="s">
        <v>4190</v>
      </c>
      <c r="C2280" s="152" t="s">
        <v>4189</v>
      </c>
      <c r="D2280" s="124" t="s">
        <v>4190</v>
      </c>
      <c r="E2280" s="153"/>
    </row>
    <row r="2281" customFormat="false" ht="13.8" hidden="false" customHeight="false" outlineLevel="0" collapsed="false">
      <c r="A2281" s="151" t="s">
        <v>4193</v>
      </c>
      <c r="B2281" s="152" t="s">
        <v>1465</v>
      </c>
      <c r="C2281" s="152" t="s">
        <v>4192</v>
      </c>
      <c r="D2281" s="124" t="s">
        <v>1465</v>
      </c>
      <c r="E2281" s="153"/>
    </row>
    <row r="2282" customFormat="false" ht="13.8" hidden="false" customHeight="false" outlineLevel="0" collapsed="false">
      <c r="A2282" s="151" t="s">
        <v>4197</v>
      </c>
      <c r="B2282" s="152" t="s">
        <v>4195</v>
      </c>
      <c r="C2282" s="152" t="s">
        <v>4194</v>
      </c>
      <c r="D2282" s="124" t="s">
        <v>4195</v>
      </c>
      <c r="E2282" s="153" t="s">
        <v>4196</v>
      </c>
    </row>
    <row r="2283" customFormat="false" ht="13.8" hidden="false" customHeight="false" outlineLevel="0" collapsed="false">
      <c r="A2283" s="151" t="s">
        <v>4200</v>
      </c>
      <c r="B2283" s="152" t="s">
        <v>4199</v>
      </c>
      <c r="C2283" s="152" t="s">
        <v>4198</v>
      </c>
      <c r="D2283" s="124" t="s">
        <v>4199</v>
      </c>
      <c r="E2283" s="153"/>
    </row>
    <row r="2284" customFormat="false" ht="13.8" hidden="false" customHeight="false" outlineLevel="0" collapsed="false">
      <c r="A2284" s="151" t="s">
        <v>4203</v>
      </c>
      <c r="B2284" s="152" t="s">
        <v>4202</v>
      </c>
      <c r="C2284" s="152" t="s">
        <v>4201</v>
      </c>
      <c r="D2284" s="124" t="s">
        <v>4202</v>
      </c>
      <c r="E2284" s="153"/>
    </row>
    <row r="2285" customFormat="false" ht="30.55" hidden="false" customHeight="false" outlineLevel="0" collapsed="false">
      <c r="A2285" s="151" t="s">
        <v>4206</v>
      </c>
      <c r="B2285" s="152" t="s">
        <v>1402</v>
      </c>
      <c r="C2285" s="152" t="s">
        <v>4204</v>
      </c>
      <c r="D2285" s="124" t="s">
        <v>1402</v>
      </c>
      <c r="E2285" s="153" t="s">
        <v>4205</v>
      </c>
    </row>
    <row r="2286" customFormat="false" ht="13.8" hidden="false" customHeight="false" outlineLevel="0" collapsed="false">
      <c r="A2286" s="151" t="s">
        <v>874</v>
      </c>
      <c r="B2286" s="152" t="s">
        <v>3665</v>
      </c>
      <c r="C2286" s="152" t="s">
        <v>4207</v>
      </c>
      <c r="D2286" s="124" t="s">
        <v>3665</v>
      </c>
      <c r="E2286" s="153"/>
    </row>
    <row r="2287" customFormat="false" ht="13.8" hidden="false" customHeight="false" outlineLevel="0" collapsed="false">
      <c r="A2287" s="177" t="n">
        <v>1760</v>
      </c>
      <c r="B2287" s="153" t="s">
        <v>4211</v>
      </c>
      <c r="C2287" s="153" t="s">
        <v>4208</v>
      </c>
      <c r="D2287" s="187" t="s">
        <v>4209</v>
      </c>
      <c r="E2287" s="153" t="s">
        <v>4210</v>
      </c>
    </row>
    <row r="2288" customFormat="false" ht="13.8" hidden="false" customHeight="false" outlineLevel="0" collapsed="false">
      <c r="A2288" s="151" t="s">
        <v>4215</v>
      </c>
      <c r="B2288" s="152" t="s">
        <v>4213</v>
      </c>
      <c r="C2288" s="152" t="s">
        <v>4212</v>
      </c>
      <c r="D2288" s="124" t="s">
        <v>4213</v>
      </c>
      <c r="E2288" s="153" t="s">
        <v>4214</v>
      </c>
    </row>
    <row r="2289" customFormat="false" ht="13.8" hidden="false" customHeight="false" outlineLevel="0" collapsed="false">
      <c r="A2289" s="151" t="s">
        <v>4218</v>
      </c>
      <c r="B2289" s="152" t="s">
        <v>4217</v>
      </c>
      <c r="C2289" s="152" t="s">
        <v>4216</v>
      </c>
      <c r="D2289" s="124" t="s">
        <v>4217</v>
      </c>
      <c r="E2289" s="153"/>
    </row>
    <row r="2290" customFormat="false" ht="40.25" hidden="false" customHeight="false" outlineLevel="0" collapsed="false">
      <c r="A2290" s="151" t="s">
        <v>4222</v>
      </c>
      <c r="B2290" s="152" t="s">
        <v>4223</v>
      </c>
      <c r="C2290" s="152" t="s">
        <v>4219</v>
      </c>
      <c r="D2290" s="187" t="s">
        <v>4220</v>
      </c>
      <c r="E2290" s="153" t="s">
        <v>4221</v>
      </c>
    </row>
    <row r="2291" customFormat="false" ht="13.8" hidden="false" customHeight="false" outlineLevel="0" collapsed="false">
      <c r="A2291" s="151" t="s">
        <v>4226</v>
      </c>
      <c r="B2291" s="152" t="s">
        <v>4225</v>
      </c>
      <c r="C2291" s="152" t="s">
        <v>4224</v>
      </c>
      <c r="D2291" s="124" t="s">
        <v>4225</v>
      </c>
      <c r="E2291" s="153"/>
    </row>
    <row r="2292" customFormat="false" ht="13.8" hidden="false" customHeight="false" outlineLevel="0" collapsed="false">
      <c r="A2292" s="151" t="s">
        <v>4229</v>
      </c>
      <c r="B2292" s="152" t="s">
        <v>4228</v>
      </c>
      <c r="C2292" s="152" t="s">
        <v>4227</v>
      </c>
      <c r="D2292" s="124" t="s">
        <v>4228</v>
      </c>
      <c r="E2292" s="153"/>
    </row>
    <row r="2293" customFormat="false" ht="20.85" hidden="false" customHeight="false" outlineLevel="0" collapsed="false">
      <c r="A2293" s="151" t="s">
        <v>4232</v>
      </c>
      <c r="B2293" s="152" t="s">
        <v>4233</v>
      </c>
      <c r="C2293" s="152" t="s">
        <v>4230</v>
      </c>
      <c r="D2293" s="187"/>
      <c r="E2293" s="153" t="s">
        <v>4231</v>
      </c>
    </row>
    <row r="2294" customFormat="false" ht="13.8" hidden="false" customHeight="false" outlineLevel="0" collapsed="false">
      <c r="A2294" s="151" t="s">
        <v>4235</v>
      </c>
      <c r="B2294" s="152" t="s">
        <v>1863</v>
      </c>
      <c r="C2294" s="152" t="s">
        <v>4234</v>
      </c>
      <c r="D2294" s="124" t="s">
        <v>1863</v>
      </c>
      <c r="E2294" s="153"/>
    </row>
    <row r="2295" customFormat="false" ht="13.8" hidden="false" customHeight="false" outlineLevel="0" collapsed="false">
      <c r="A2295" s="151" t="s">
        <v>4238</v>
      </c>
      <c r="B2295" s="152" t="s">
        <v>4237</v>
      </c>
      <c r="C2295" s="152" t="s">
        <v>4236</v>
      </c>
      <c r="D2295" s="124" t="s">
        <v>4237</v>
      </c>
      <c r="E2295" s="153"/>
    </row>
    <row r="2296" customFormat="false" ht="20.85" hidden="false" customHeight="false" outlineLevel="0" collapsed="false">
      <c r="A2296" s="151" t="s">
        <v>4239</v>
      </c>
      <c r="B2296" s="164" t="s">
        <v>2185</v>
      </c>
      <c r="C2296" s="164"/>
      <c r="D2296" s="187" t="s">
        <v>2183</v>
      </c>
      <c r="E2296" s="153"/>
    </row>
    <row r="2297" customFormat="false" ht="13.8" hidden="false" customHeight="false" outlineLevel="0" collapsed="false">
      <c r="A2297" s="151" t="s">
        <v>4242</v>
      </c>
      <c r="B2297" s="152" t="s">
        <v>4241</v>
      </c>
      <c r="C2297" s="152" t="s">
        <v>4240</v>
      </c>
      <c r="D2297" s="124" t="s">
        <v>4241</v>
      </c>
      <c r="E2297" s="153"/>
    </row>
    <row r="2298" customFormat="false" ht="13.8" hidden="false" customHeight="false" outlineLevel="0" collapsed="false">
      <c r="A2298" s="151" t="s">
        <v>4245</v>
      </c>
      <c r="B2298" s="164" t="s">
        <v>4244</v>
      </c>
      <c r="C2298" s="164" t="s">
        <v>4243</v>
      </c>
      <c r="D2298" s="165" t="s">
        <v>4244</v>
      </c>
      <c r="E2298" s="153"/>
    </row>
    <row r="2299" customFormat="false" ht="13.8" hidden="false" customHeight="false" outlineLevel="0" collapsed="false">
      <c r="A2299" s="177" t="s">
        <v>4248</v>
      </c>
      <c r="B2299" s="153" t="s">
        <v>4249</v>
      </c>
      <c r="C2299" s="153" t="s">
        <v>4246</v>
      </c>
      <c r="D2299" s="176"/>
      <c r="E2299" s="153" t="s">
        <v>4247</v>
      </c>
    </row>
    <row r="2300" customFormat="false" ht="13.8" hidden="false" customHeight="false" outlineLevel="0" collapsed="false">
      <c r="A2300" s="151" t="s">
        <v>4252</v>
      </c>
      <c r="B2300" s="164" t="s">
        <v>4251</v>
      </c>
      <c r="C2300" s="164" t="s">
        <v>4250</v>
      </c>
      <c r="D2300" s="165" t="s">
        <v>4251</v>
      </c>
      <c r="E2300" s="153"/>
    </row>
    <row r="2301" customFormat="false" ht="13.8" hidden="false" customHeight="false" outlineLevel="0" collapsed="false">
      <c r="A2301" s="151" t="s">
        <v>4255</v>
      </c>
      <c r="B2301" s="152" t="s">
        <v>4254</v>
      </c>
      <c r="C2301" s="152" t="s">
        <v>4253</v>
      </c>
      <c r="D2301" s="124" t="s">
        <v>4254</v>
      </c>
      <c r="E2301" s="153"/>
    </row>
    <row r="2302" customFormat="false" ht="20.85" hidden="false" customHeight="false" outlineLevel="0" collapsed="false">
      <c r="A2302" s="211" t="s">
        <v>4259</v>
      </c>
      <c r="B2302" s="209" t="s">
        <v>4260</v>
      </c>
      <c r="C2302" s="209" t="s">
        <v>4256</v>
      </c>
      <c r="D2302" s="125" t="s">
        <v>4257</v>
      </c>
      <c r="E2302" s="210" t="s">
        <v>4258</v>
      </c>
    </row>
    <row r="2303" customFormat="false" ht="13.8" hidden="false" customHeight="false" outlineLevel="0" collapsed="false">
      <c r="A2303" s="169" t="s">
        <v>4262</v>
      </c>
      <c r="B2303" s="166" t="s">
        <v>1771</v>
      </c>
      <c r="C2303" s="166" t="s">
        <v>4261</v>
      </c>
      <c r="D2303" s="167" t="s">
        <v>1771</v>
      </c>
      <c r="E2303" s="168" t="s">
        <v>2130</v>
      </c>
    </row>
    <row r="2304" customFormat="false" ht="13.8" hidden="false" customHeight="false" outlineLevel="0" collapsed="false">
      <c r="A2304" s="151" t="s">
        <v>875</v>
      </c>
      <c r="B2304" s="152" t="s">
        <v>1968</v>
      </c>
      <c r="C2304" s="152" t="s">
        <v>4236</v>
      </c>
      <c r="D2304" s="124" t="s">
        <v>1968</v>
      </c>
      <c r="E2304" s="153"/>
    </row>
    <row r="2305" customFormat="false" ht="20.85" hidden="false" customHeight="false" outlineLevel="0" collapsed="false">
      <c r="A2305" s="151" t="s">
        <v>4264</v>
      </c>
      <c r="B2305" s="152"/>
      <c r="C2305" s="152" t="s">
        <v>4263</v>
      </c>
      <c r="D2305" s="124"/>
      <c r="E2305" s="153"/>
    </row>
    <row r="2306" customFormat="false" ht="13.8" hidden="false" customHeight="false" outlineLevel="0" collapsed="false">
      <c r="A2306" s="230" t="s">
        <v>4267</v>
      </c>
      <c r="B2306" s="253" t="s">
        <v>4268</v>
      </c>
      <c r="C2306" s="253" t="s">
        <v>4265</v>
      </c>
      <c r="D2306" s="254" t="s">
        <v>2304</v>
      </c>
      <c r="E2306" s="229" t="s">
        <v>4266</v>
      </c>
    </row>
    <row r="2307" customFormat="false" ht="20.85" hidden="false" customHeight="false" outlineLevel="0" collapsed="false">
      <c r="A2307" s="151" t="s">
        <v>4271</v>
      </c>
      <c r="B2307" s="152" t="s">
        <v>4270</v>
      </c>
      <c r="C2307" s="152" t="s">
        <v>4269</v>
      </c>
      <c r="D2307" s="124" t="s">
        <v>4270</v>
      </c>
      <c r="E2307" s="153"/>
    </row>
    <row r="2308" customFormat="false" ht="13.8" hidden="false" customHeight="false" outlineLevel="0" collapsed="false">
      <c r="A2308" s="151" t="s">
        <v>4272</v>
      </c>
      <c r="B2308" s="152" t="s">
        <v>4273</v>
      </c>
      <c r="C2308" s="152"/>
      <c r="D2308" s="187"/>
      <c r="E2308" s="153"/>
    </row>
    <row r="2309" customFormat="false" ht="20.85" hidden="false" customHeight="false" outlineLevel="0" collapsed="false">
      <c r="A2309" s="151" t="s">
        <v>4276</v>
      </c>
      <c r="B2309" s="152" t="s">
        <v>4277</v>
      </c>
      <c r="C2309" s="152" t="s">
        <v>2279</v>
      </c>
      <c r="D2309" s="124" t="s">
        <v>4274</v>
      </c>
      <c r="E2309" s="153" t="s">
        <v>4275</v>
      </c>
    </row>
    <row r="2310" customFormat="false" ht="13.8" hidden="false" customHeight="false" outlineLevel="0" collapsed="false">
      <c r="A2310" s="151" t="s">
        <v>4278</v>
      </c>
      <c r="B2310" s="152" t="s">
        <v>4254</v>
      </c>
      <c r="C2310" s="152" t="s">
        <v>4253</v>
      </c>
      <c r="D2310" s="124" t="s">
        <v>4254</v>
      </c>
      <c r="E2310" s="153"/>
    </row>
    <row r="2311" customFormat="false" ht="20.85" hidden="false" customHeight="false" outlineLevel="0" collapsed="false">
      <c r="A2311" s="177" t="s">
        <v>4282</v>
      </c>
      <c r="B2311" s="153" t="s">
        <v>4283</v>
      </c>
      <c r="C2311" s="153" t="s">
        <v>4279</v>
      </c>
      <c r="D2311" s="187" t="s">
        <v>4280</v>
      </c>
      <c r="E2311" s="153" t="s">
        <v>4281</v>
      </c>
    </row>
    <row r="2312" customFormat="false" ht="13.8" hidden="false" customHeight="false" outlineLevel="0" collapsed="false">
      <c r="A2312" s="151" t="s">
        <v>4286</v>
      </c>
      <c r="B2312" s="164" t="s">
        <v>4285</v>
      </c>
      <c r="C2312" s="164" t="s">
        <v>4284</v>
      </c>
      <c r="D2312" s="165" t="s">
        <v>4285</v>
      </c>
      <c r="E2312" s="153"/>
    </row>
    <row r="2313" customFormat="false" ht="13.8" hidden="false" customHeight="false" outlineLevel="0" collapsed="false">
      <c r="A2313" s="151" t="s">
        <v>4288</v>
      </c>
      <c r="B2313" s="152" t="s">
        <v>1402</v>
      </c>
      <c r="C2313" s="152" t="s">
        <v>4287</v>
      </c>
      <c r="D2313" s="124" t="s">
        <v>1402</v>
      </c>
      <c r="E2313" s="153"/>
    </row>
    <row r="2314" customFormat="false" ht="30.55" hidden="false" customHeight="false" outlineLevel="0" collapsed="false">
      <c r="A2314" s="226" t="s">
        <v>4292</v>
      </c>
      <c r="B2314" s="223" t="s">
        <v>4293</v>
      </c>
      <c r="C2314" s="223" t="s">
        <v>4289</v>
      </c>
      <c r="D2314" s="228" t="s">
        <v>4290</v>
      </c>
      <c r="E2314" s="225" t="s">
        <v>4291</v>
      </c>
    </row>
    <row r="2315" customFormat="false" ht="13.8" hidden="false" customHeight="false" outlineLevel="0" collapsed="false">
      <c r="A2315" s="177" t="s">
        <v>4295</v>
      </c>
      <c r="B2315" s="153" t="s">
        <v>1402</v>
      </c>
      <c r="C2315" s="153" t="s">
        <v>4294</v>
      </c>
      <c r="D2315" s="176" t="s">
        <v>1402</v>
      </c>
      <c r="E2315" s="153"/>
    </row>
    <row r="2316" customFormat="false" ht="13.8" hidden="false" customHeight="false" outlineLevel="0" collapsed="false">
      <c r="A2316" s="151" t="s">
        <v>4297</v>
      </c>
      <c r="B2316" s="164" t="s">
        <v>2686</v>
      </c>
      <c r="C2316" s="164" t="s">
        <v>4296</v>
      </c>
      <c r="D2316" s="165" t="s">
        <v>2686</v>
      </c>
      <c r="E2316" s="153"/>
    </row>
    <row r="2317" customFormat="false" ht="49.95" hidden="false" customHeight="false" outlineLevel="0" collapsed="false">
      <c r="A2317" s="151" t="s">
        <v>4300</v>
      </c>
      <c r="B2317" s="194" t="s">
        <v>3241</v>
      </c>
      <c r="C2317" s="194" t="s">
        <v>4298</v>
      </c>
      <c r="D2317" s="193"/>
      <c r="E2317" s="153" t="s">
        <v>4299</v>
      </c>
    </row>
    <row r="2318" customFormat="false" ht="13.8" hidden="false" customHeight="false" outlineLevel="0" collapsed="false">
      <c r="A2318" s="151" t="s">
        <v>4303</v>
      </c>
      <c r="B2318" s="152" t="s">
        <v>4302</v>
      </c>
      <c r="C2318" s="152" t="s">
        <v>4301</v>
      </c>
      <c r="D2318" s="124" t="s">
        <v>4302</v>
      </c>
      <c r="E2318" s="153" t="s">
        <v>3552</v>
      </c>
    </row>
    <row r="2319" customFormat="false" ht="13.8" hidden="false" customHeight="false" outlineLevel="0" collapsed="false">
      <c r="A2319" s="151" t="s">
        <v>4306</v>
      </c>
      <c r="B2319" s="152" t="s">
        <v>4305</v>
      </c>
      <c r="C2319" s="152" t="s">
        <v>4304</v>
      </c>
      <c r="D2319" s="124" t="s">
        <v>4305</v>
      </c>
      <c r="E2319" s="153"/>
    </row>
    <row r="2320" customFormat="false" ht="20.85" hidden="false" customHeight="false" outlineLevel="0" collapsed="false">
      <c r="A2320" s="190" t="s">
        <v>4309</v>
      </c>
      <c r="B2320" s="188" t="s">
        <v>4310</v>
      </c>
      <c r="C2320" s="188" t="n">
        <v>4152520918</v>
      </c>
      <c r="D2320" s="187" t="s">
        <v>4307</v>
      </c>
      <c r="E2320" s="189" t="s">
        <v>4308</v>
      </c>
    </row>
    <row r="2321" customFormat="false" ht="13.8" hidden="false" customHeight="false" outlineLevel="0" collapsed="false">
      <c r="A2321" s="151" t="s">
        <v>4313</v>
      </c>
      <c r="B2321" s="152" t="s">
        <v>4312</v>
      </c>
      <c r="C2321" s="152" t="s">
        <v>4311</v>
      </c>
      <c r="D2321" s="124" t="s">
        <v>4312</v>
      </c>
      <c r="E2321" s="153"/>
    </row>
    <row r="2322" customFormat="false" ht="13.8" hidden="false" customHeight="false" outlineLevel="0" collapsed="false">
      <c r="A2322" s="151" t="s">
        <v>4315</v>
      </c>
      <c r="B2322" s="152" t="s">
        <v>1701</v>
      </c>
      <c r="C2322" s="152" t="s">
        <v>4314</v>
      </c>
      <c r="D2322" s="124" t="s">
        <v>1701</v>
      </c>
      <c r="E2322" s="153"/>
    </row>
    <row r="2323" customFormat="false" ht="30.55" hidden="false" customHeight="false" outlineLevel="0" collapsed="false">
      <c r="A2323" s="151" t="s">
        <v>4318</v>
      </c>
      <c r="B2323" s="152" t="s">
        <v>4319</v>
      </c>
      <c r="C2323" s="152" t="s">
        <v>3212</v>
      </c>
      <c r="D2323" s="187" t="s">
        <v>4316</v>
      </c>
      <c r="E2323" s="153" t="s">
        <v>4317</v>
      </c>
    </row>
    <row r="2324" customFormat="false" ht="13.8" hidden="false" customHeight="false" outlineLevel="0" collapsed="false">
      <c r="A2324" s="151" t="s">
        <v>4322</v>
      </c>
      <c r="B2324" s="152" t="s">
        <v>4321</v>
      </c>
      <c r="C2324" s="152" t="s">
        <v>4320</v>
      </c>
      <c r="D2324" s="124" t="s">
        <v>4321</v>
      </c>
      <c r="E2324" s="153"/>
    </row>
    <row r="2325" customFormat="false" ht="13.8" hidden="false" customHeight="false" outlineLevel="0" collapsed="false">
      <c r="A2325" s="151" t="s">
        <v>4325</v>
      </c>
      <c r="B2325" s="164" t="s">
        <v>4324</v>
      </c>
      <c r="C2325" s="164" t="s">
        <v>4323</v>
      </c>
      <c r="D2325" s="165" t="s">
        <v>4324</v>
      </c>
      <c r="E2325" s="153"/>
    </row>
    <row r="2326" customFormat="false" ht="13.8" hidden="false" customHeight="false" outlineLevel="0" collapsed="false">
      <c r="A2326" s="151" t="s">
        <v>806</v>
      </c>
      <c r="B2326" s="152" t="s">
        <v>3178</v>
      </c>
      <c r="C2326" s="152" t="s">
        <v>4326</v>
      </c>
      <c r="D2326" s="124"/>
      <c r="E2326" s="153" t="s">
        <v>4327</v>
      </c>
    </row>
    <row r="2327" customFormat="false" ht="13.8" hidden="false" customHeight="false" outlineLevel="0" collapsed="false">
      <c r="A2327" s="151" t="s">
        <v>4330</v>
      </c>
      <c r="B2327" s="152" t="s">
        <v>4329</v>
      </c>
      <c r="C2327" s="152" t="s">
        <v>4328</v>
      </c>
      <c r="D2327" s="124" t="s">
        <v>4329</v>
      </c>
      <c r="E2327" s="153"/>
    </row>
    <row r="2328" customFormat="false" ht="13.8" hidden="false" customHeight="false" outlineLevel="0" collapsed="false">
      <c r="A2328" s="151" t="s">
        <v>4332</v>
      </c>
      <c r="B2328" s="152" t="s">
        <v>1402</v>
      </c>
      <c r="C2328" s="152" t="s">
        <v>4331</v>
      </c>
      <c r="D2328" s="124" t="s">
        <v>1402</v>
      </c>
      <c r="E2328" s="153"/>
    </row>
    <row r="2329" customFormat="false" ht="13.8" hidden="false" customHeight="false" outlineLevel="0" collapsed="false">
      <c r="A2329" s="151" t="s">
        <v>800</v>
      </c>
      <c r="B2329" s="152" t="s">
        <v>4335</v>
      </c>
      <c r="C2329" s="152" t="s">
        <v>4333</v>
      </c>
      <c r="D2329" s="124" t="s">
        <v>2526</v>
      </c>
      <c r="E2329" s="153" t="s">
        <v>4334</v>
      </c>
    </row>
    <row r="2330" customFormat="false" ht="13.8" hidden="false" customHeight="false" outlineLevel="0" collapsed="false">
      <c r="A2330" s="151" t="s">
        <v>4337</v>
      </c>
      <c r="B2330" s="164" t="s">
        <v>3481</v>
      </c>
      <c r="C2330" s="164" t="s">
        <v>4336</v>
      </c>
      <c r="D2330" s="165" t="s">
        <v>3481</v>
      </c>
      <c r="E2330" s="153"/>
    </row>
    <row r="2331" customFormat="false" ht="13.8" hidden="false" customHeight="false" outlineLevel="0" collapsed="false">
      <c r="A2331" s="151" t="s">
        <v>4340</v>
      </c>
      <c r="B2331" s="164" t="s">
        <v>4339</v>
      </c>
      <c r="C2331" s="164" t="s">
        <v>4338</v>
      </c>
      <c r="D2331" s="165" t="s">
        <v>4339</v>
      </c>
      <c r="E2331" s="153"/>
    </row>
    <row r="2332" customFormat="false" ht="13.8" hidden="false" customHeight="false" outlineLevel="0" collapsed="false">
      <c r="A2332" s="151" t="s">
        <v>4343</v>
      </c>
      <c r="B2332" s="152" t="s">
        <v>4344</v>
      </c>
      <c r="C2332" s="152" t="s">
        <v>4341</v>
      </c>
      <c r="D2332" s="124"/>
      <c r="E2332" s="153" t="s">
        <v>4342</v>
      </c>
    </row>
    <row r="2333" customFormat="false" ht="13.8" hidden="false" customHeight="false" outlineLevel="0" collapsed="false">
      <c r="A2333" s="151" t="s">
        <v>4346</v>
      </c>
      <c r="B2333" s="152" t="s">
        <v>3178</v>
      </c>
      <c r="C2333" s="152" t="s">
        <v>4345</v>
      </c>
      <c r="D2333" s="124" t="s">
        <v>3178</v>
      </c>
      <c r="E2333" s="153"/>
    </row>
    <row r="2334" customFormat="false" ht="13.8" hidden="false" customHeight="false" outlineLevel="0" collapsed="false">
      <c r="A2334" s="151" t="s">
        <v>4349</v>
      </c>
      <c r="B2334" s="152" t="s">
        <v>4348</v>
      </c>
      <c r="C2334" s="152" t="s">
        <v>4347</v>
      </c>
      <c r="D2334" s="124" t="s">
        <v>4348</v>
      </c>
      <c r="E2334" s="153"/>
    </row>
    <row r="2335" customFormat="false" ht="30.55" hidden="false" customHeight="false" outlineLevel="0" collapsed="false">
      <c r="A2335" s="190" t="s">
        <v>4352</v>
      </c>
      <c r="B2335" s="188" t="s">
        <v>3454</v>
      </c>
      <c r="C2335" s="188" t="n">
        <v>4154311826</v>
      </c>
      <c r="D2335" s="187" t="s">
        <v>4350</v>
      </c>
      <c r="E2335" s="189" t="s">
        <v>4351</v>
      </c>
    </row>
    <row r="2336" customFormat="false" ht="13.8" hidden="false" customHeight="false" outlineLevel="0" collapsed="false">
      <c r="A2336" s="151" t="s">
        <v>4354</v>
      </c>
      <c r="B2336" s="164" t="s">
        <v>1402</v>
      </c>
      <c r="C2336" s="164" t="s">
        <v>4353</v>
      </c>
      <c r="D2336" s="165" t="s">
        <v>1402</v>
      </c>
      <c r="E2336" s="153"/>
    </row>
    <row r="2337" customFormat="false" ht="13.8" hidden="false" customHeight="false" outlineLevel="0" collapsed="false">
      <c r="A2337" s="151" t="s">
        <v>4357</v>
      </c>
      <c r="B2337" s="152" t="s">
        <v>4356</v>
      </c>
      <c r="C2337" s="152" t="s">
        <v>4355</v>
      </c>
      <c r="D2337" s="124" t="s">
        <v>4356</v>
      </c>
      <c r="E2337" s="153"/>
    </row>
    <row r="2338" customFormat="false" ht="13.8" hidden="false" customHeight="false" outlineLevel="0" collapsed="false">
      <c r="A2338" s="151" t="s">
        <v>4361</v>
      </c>
      <c r="B2338" s="152" t="s">
        <v>4359</v>
      </c>
      <c r="C2338" s="152" t="s">
        <v>4358</v>
      </c>
      <c r="D2338" s="124" t="s">
        <v>4359</v>
      </c>
      <c r="E2338" s="153" t="s">
        <v>4360</v>
      </c>
    </row>
    <row r="2339" customFormat="false" ht="20.85" hidden="false" customHeight="false" outlineLevel="0" collapsed="false">
      <c r="A2339" s="151" t="s">
        <v>2930</v>
      </c>
      <c r="B2339" s="164" t="s">
        <v>4362</v>
      </c>
      <c r="C2339" s="164" t="s">
        <v>2928</v>
      </c>
      <c r="D2339" s="165" t="s">
        <v>4362</v>
      </c>
      <c r="E2339" s="153"/>
    </row>
    <row r="2340" customFormat="false" ht="13.8" hidden="false" customHeight="false" outlineLevel="0" collapsed="false">
      <c r="A2340" s="151" t="s">
        <v>4364</v>
      </c>
      <c r="B2340" s="164" t="s">
        <v>888</v>
      </c>
      <c r="C2340" s="164" t="s">
        <v>4363</v>
      </c>
      <c r="D2340" s="165" t="s">
        <v>888</v>
      </c>
      <c r="E2340" s="153"/>
    </row>
    <row r="2341" customFormat="false" ht="13.8" hidden="false" customHeight="false" outlineLevel="0" collapsed="false">
      <c r="A2341" s="151" t="s">
        <v>807</v>
      </c>
      <c r="B2341" s="152" t="s">
        <v>2986</v>
      </c>
      <c r="C2341" s="152" t="s">
        <v>4365</v>
      </c>
      <c r="D2341" s="124" t="s">
        <v>2986</v>
      </c>
      <c r="E2341" s="153" t="s">
        <v>2854</v>
      </c>
    </row>
    <row r="2342" customFormat="false" ht="13.8" hidden="false" customHeight="false" outlineLevel="0" collapsed="false">
      <c r="A2342" s="177" t="s">
        <v>4366</v>
      </c>
      <c r="B2342" s="153" t="s">
        <v>3463</v>
      </c>
      <c r="C2342" s="153" t="s">
        <v>3460</v>
      </c>
      <c r="D2342" s="176" t="s">
        <v>3463</v>
      </c>
      <c r="E2342" s="153"/>
    </row>
    <row r="2343" customFormat="false" ht="13.8" hidden="false" customHeight="false" outlineLevel="0" collapsed="false">
      <c r="A2343" s="151" t="s">
        <v>4369</v>
      </c>
      <c r="B2343" s="152" t="s">
        <v>4368</v>
      </c>
      <c r="C2343" s="152" t="s">
        <v>4367</v>
      </c>
      <c r="D2343" s="124" t="s">
        <v>4368</v>
      </c>
      <c r="E2343" s="153"/>
    </row>
    <row r="2344" customFormat="false" ht="13.8" hidden="false" customHeight="false" outlineLevel="0" collapsed="false">
      <c r="A2344" s="151" t="s">
        <v>4372</v>
      </c>
      <c r="B2344" s="152" t="s">
        <v>4371</v>
      </c>
      <c r="C2344" s="152" t="s">
        <v>4370</v>
      </c>
      <c r="D2344" s="124" t="s">
        <v>4371</v>
      </c>
      <c r="E2344" s="153"/>
    </row>
    <row r="2345" customFormat="false" ht="13.8" hidden="false" customHeight="false" outlineLevel="0" collapsed="false">
      <c r="A2345" s="151" t="s">
        <v>4374</v>
      </c>
      <c r="B2345" s="152" t="s">
        <v>1402</v>
      </c>
      <c r="C2345" s="152" t="s">
        <v>4373</v>
      </c>
      <c r="D2345" s="124" t="s">
        <v>1402</v>
      </c>
      <c r="E2345" s="153" t="s">
        <v>4231</v>
      </c>
    </row>
    <row r="2346" customFormat="false" ht="13.8" hidden="false" customHeight="false" outlineLevel="0" collapsed="false">
      <c r="A2346" s="151" t="s">
        <v>4376</v>
      </c>
      <c r="B2346" s="164" t="s">
        <v>2087</v>
      </c>
      <c r="C2346" s="164" t="s">
        <v>4375</v>
      </c>
      <c r="D2346" s="165" t="s">
        <v>2087</v>
      </c>
      <c r="E2346" s="153"/>
    </row>
    <row r="2347" customFormat="false" ht="13.8" hidden="false" customHeight="false" outlineLevel="0" collapsed="false">
      <c r="A2347" s="190" t="s">
        <v>2022</v>
      </c>
      <c r="B2347" s="188"/>
      <c r="C2347" s="188"/>
      <c r="D2347" s="195"/>
      <c r="E2347" s="189"/>
    </row>
    <row r="2348" customFormat="false" ht="13.8" hidden="false" customHeight="false" outlineLevel="0" collapsed="false">
      <c r="A2348" s="151" t="s">
        <v>4378</v>
      </c>
      <c r="B2348" s="152" t="s">
        <v>3181</v>
      </c>
      <c r="C2348" s="152" t="s">
        <v>4377</v>
      </c>
      <c r="D2348" s="124" t="s">
        <v>3181</v>
      </c>
      <c r="E2348" s="153"/>
    </row>
    <row r="2349" customFormat="false" ht="13.8" hidden="false" customHeight="false" outlineLevel="0" collapsed="false">
      <c r="A2349" s="151" t="s">
        <v>4381</v>
      </c>
      <c r="B2349" s="152" t="s">
        <v>4380</v>
      </c>
      <c r="C2349" s="152" t="s">
        <v>4379</v>
      </c>
      <c r="D2349" s="124" t="s">
        <v>4380</v>
      </c>
      <c r="E2349" s="153"/>
    </row>
    <row r="2350" customFormat="false" ht="13.8" hidden="false" customHeight="false" outlineLevel="0" collapsed="false">
      <c r="A2350" s="190" t="s">
        <v>4382</v>
      </c>
      <c r="B2350" s="188"/>
      <c r="C2350" s="188"/>
      <c r="D2350" s="195"/>
      <c r="E2350" s="189"/>
    </row>
    <row r="2351" customFormat="false" ht="20.85" hidden="false" customHeight="false" outlineLevel="0" collapsed="false">
      <c r="A2351" s="151" t="s">
        <v>4386</v>
      </c>
      <c r="B2351" s="164" t="s">
        <v>4387</v>
      </c>
      <c r="C2351" s="164" t="s">
        <v>4383</v>
      </c>
      <c r="D2351" s="192" t="s">
        <v>4384</v>
      </c>
      <c r="E2351" s="153" t="s">
        <v>4385</v>
      </c>
    </row>
    <row r="2352" customFormat="false" ht="13.8" hidden="false" customHeight="false" outlineLevel="0" collapsed="false">
      <c r="A2352" s="151" t="s">
        <v>4390</v>
      </c>
      <c r="B2352" s="152" t="s">
        <v>4389</v>
      </c>
      <c r="C2352" s="152" t="s">
        <v>4388</v>
      </c>
      <c r="D2352" s="124" t="s">
        <v>4389</v>
      </c>
      <c r="E2352" s="153"/>
    </row>
    <row r="2353" customFormat="false" ht="13.8" hidden="false" customHeight="false" outlineLevel="0" collapsed="false">
      <c r="A2353" s="151" t="s">
        <v>4394</v>
      </c>
      <c r="B2353" s="152" t="s">
        <v>4392</v>
      </c>
      <c r="C2353" s="152" t="s">
        <v>4391</v>
      </c>
      <c r="D2353" s="124" t="s">
        <v>4392</v>
      </c>
      <c r="E2353" s="153" t="s">
        <v>4393</v>
      </c>
    </row>
    <row r="2354" customFormat="false" ht="13.8" hidden="false" customHeight="false" outlineLevel="0" collapsed="false">
      <c r="A2354" s="151" t="s">
        <v>4397</v>
      </c>
      <c r="B2354" s="164" t="s">
        <v>4396</v>
      </c>
      <c r="C2354" s="164" t="s">
        <v>4395</v>
      </c>
      <c r="D2354" s="165" t="s">
        <v>4396</v>
      </c>
      <c r="E2354" s="153"/>
    </row>
    <row r="2355" customFormat="false" ht="13.8" hidden="false" customHeight="false" outlineLevel="0" collapsed="false">
      <c r="A2355" s="151" t="s">
        <v>4400</v>
      </c>
      <c r="B2355" s="152" t="s">
        <v>4399</v>
      </c>
      <c r="C2355" s="152" t="s">
        <v>4398</v>
      </c>
      <c r="D2355" s="124" t="s">
        <v>4399</v>
      </c>
      <c r="E2355" s="153"/>
    </row>
    <row r="2356" customFormat="false" ht="30.55" hidden="false" customHeight="false" outlineLevel="0" collapsed="false">
      <c r="A2356" s="151" t="s">
        <v>4404</v>
      </c>
      <c r="B2356" s="164" t="s">
        <v>4405</v>
      </c>
      <c r="C2356" s="164" t="s">
        <v>4401</v>
      </c>
      <c r="D2356" s="187" t="s">
        <v>4402</v>
      </c>
      <c r="E2356" s="153" t="s">
        <v>4403</v>
      </c>
    </row>
    <row r="2357" customFormat="false" ht="13.8" hidden="false" customHeight="false" outlineLevel="0" collapsed="false">
      <c r="A2357" s="151" t="s">
        <v>4407</v>
      </c>
      <c r="B2357" s="152" t="s">
        <v>1431</v>
      </c>
      <c r="C2357" s="152" t="s">
        <v>4406</v>
      </c>
      <c r="D2357" s="124" t="s">
        <v>1431</v>
      </c>
      <c r="E2357" s="153"/>
    </row>
    <row r="2358" customFormat="false" ht="20.85" hidden="false" customHeight="false" outlineLevel="0" collapsed="false">
      <c r="A2358" s="151" t="s">
        <v>4410</v>
      </c>
      <c r="B2358" s="152" t="s">
        <v>4409</v>
      </c>
      <c r="C2358" s="152" t="s">
        <v>4408</v>
      </c>
      <c r="D2358" s="124" t="s">
        <v>4409</v>
      </c>
      <c r="E2358" s="153"/>
    </row>
    <row r="2359" customFormat="false" ht="13.8" hidden="false" customHeight="false" outlineLevel="0" collapsed="false">
      <c r="A2359" s="151" t="s">
        <v>4413</v>
      </c>
      <c r="B2359" s="152" t="s">
        <v>4412</v>
      </c>
      <c r="C2359" s="152" t="s">
        <v>4411</v>
      </c>
      <c r="D2359" s="124" t="s">
        <v>4412</v>
      </c>
      <c r="E2359" s="153"/>
    </row>
    <row r="2360" customFormat="false" ht="13.8" hidden="false" customHeight="false" outlineLevel="0" collapsed="false">
      <c r="A2360" s="151" t="s">
        <v>4415</v>
      </c>
      <c r="B2360" s="164" t="s">
        <v>2064</v>
      </c>
      <c r="C2360" s="164" t="s">
        <v>4414</v>
      </c>
      <c r="D2360" s="165" t="s">
        <v>2064</v>
      </c>
      <c r="E2360" s="153"/>
    </row>
    <row r="2361" customFormat="false" ht="13.8" hidden="false" customHeight="false" outlineLevel="0" collapsed="false">
      <c r="A2361" s="151" t="s">
        <v>4417</v>
      </c>
      <c r="B2361" s="152" t="s">
        <v>3576</v>
      </c>
      <c r="C2361" s="152" t="s">
        <v>4416</v>
      </c>
      <c r="D2361" s="124" t="s">
        <v>3576</v>
      </c>
      <c r="E2361" s="153"/>
    </row>
    <row r="2362" customFormat="false" ht="13.8" hidden="false" customHeight="false" outlineLevel="0" collapsed="false">
      <c r="A2362" s="151" t="s">
        <v>4419</v>
      </c>
      <c r="B2362" s="152" t="s">
        <v>2466</v>
      </c>
      <c r="C2362" s="152" t="s">
        <v>4418</v>
      </c>
      <c r="D2362" s="124" t="s">
        <v>2466</v>
      </c>
      <c r="E2362" s="153"/>
    </row>
    <row r="2363" customFormat="false" ht="13.8" hidden="false" customHeight="false" outlineLevel="0" collapsed="false">
      <c r="A2363" s="163" t="s">
        <v>4423</v>
      </c>
      <c r="B2363" s="170" t="s">
        <v>4421</v>
      </c>
      <c r="C2363" s="170" t="s">
        <v>4420</v>
      </c>
      <c r="D2363" s="171" t="s">
        <v>4421</v>
      </c>
      <c r="E2363" s="158" t="s">
        <v>4422</v>
      </c>
    </row>
    <row r="2364" customFormat="false" ht="13.8" hidden="false" customHeight="false" outlineLevel="0" collapsed="false">
      <c r="A2364" s="151" t="s">
        <v>4425</v>
      </c>
      <c r="B2364" s="152" t="s">
        <v>5</v>
      </c>
      <c r="C2364" s="152" t="s">
        <v>4424</v>
      </c>
      <c r="D2364" s="124" t="s">
        <v>5</v>
      </c>
      <c r="E2364" s="153"/>
    </row>
    <row r="2365" customFormat="false" ht="13.8" hidden="false" customHeight="false" outlineLevel="0" collapsed="false">
      <c r="A2365" s="190" t="s">
        <v>4427</v>
      </c>
      <c r="B2365" s="188"/>
      <c r="C2365" s="188" t="n">
        <v>4157896258</v>
      </c>
      <c r="D2365" s="195"/>
      <c r="E2365" s="189" t="s">
        <v>4426</v>
      </c>
    </row>
    <row r="2366" customFormat="false" ht="40.25" hidden="false" customHeight="false" outlineLevel="0" collapsed="false">
      <c r="A2366" s="258" t="s">
        <v>4430</v>
      </c>
      <c r="B2366" s="255" t="s">
        <v>2438</v>
      </c>
      <c r="C2366" s="255" t="s">
        <v>4428</v>
      </c>
      <c r="D2366" s="256" t="s">
        <v>2438</v>
      </c>
      <c r="E2366" s="257" t="s">
        <v>4429</v>
      </c>
    </row>
    <row r="2367" customFormat="false" ht="13.8" hidden="false" customHeight="false" outlineLevel="0" collapsed="false">
      <c r="A2367" s="151" t="s">
        <v>4432</v>
      </c>
      <c r="B2367" s="152" t="s">
        <v>1355</v>
      </c>
      <c r="C2367" s="152" t="s">
        <v>4431</v>
      </c>
      <c r="D2367" s="124" t="s">
        <v>1355</v>
      </c>
      <c r="E2367" s="153"/>
    </row>
    <row r="2368" customFormat="false" ht="13.8" hidden="false" customHeight="false" outlineLevel="0" collapsed="false">
      <c r="A2368" s="190" t="s">
        <v>4435</v>
      </c>
      <c r="B2368" s="188"/>
      <c r="C2368" s="192" t="s">
        <v>4433</v>
      </c>
      <c r="D2368" s="187" t="s">
        <v>4434</v>
      </c>
      <c r="E2368" s="189" t="s">
        <v>4147</v>
      </c>
    </row>
    <row r="2369" customFormat="false" ht="20.85" hidden="false" customHeight="false" outlineLevel="0" collapsed="false">
      <c r="A2369" s="163" t="s">
        <v>4439</v>
      </c>
      <c r="B2369" s="178" t="s">
        <v>2438</v>
      </c>
      <c r="C2369" s="178" t="s">
        <v>4436</v>
      </c>
      <c r="D2369" s="179" t="s">
        <v>4437</v>
      </c>
      <c r="E2369" s="158" t="s">
        <v>4438</v>
      </c>
    </row>
    <row r="2370" customFormat="false" ht="13.8" hidden="false" customHeight="false" outlineLevel="0" collapsed="false">
      <c r="A2370" s="151" t="s">
        <v>4442</v>
      </c>
      <c r="B2370" s="152" t="s">
        <v>4441</v>
      </c>
      <c r="C2370" s="152" t="s">
        <v>4440</v>
      </c>
      <c r="D2370" s="124" t="s">
        <v>4441</v>
      </c>
      <c r="E2370" s="153"/>
    </row>
    <row r="2371" customFormat="false" ht="13.8" hidden="false" customHeight="false" outlineLevel="0" collapsed="false">
      <c r="A2371" s="151" t="s">
        <v>4444</v>
      </c>
      <c r="B2371" s="152" t="s">
        <v>1673</v>
      </c>
      <c r="C2371" s="152" t="s">
        <v>4443</v>
      </c>
      <c r="D2371" s="124" t="s">
        <v>1673</v>
      </c>
      <c r="E2371" s="153"/>
    </row>
    <row r="2372" customFormat="false" ht="20.85" hidden="false" customHeight="false" outlineLevel="0" collapsed="false">
      <c r="A2372" s="163" t="s">
        <v>4448</v>
      </c>
      <c r="B2372" s="170" t="s">
        <v>4446</v>
      </c>
      <c r="C2372" s="170" t="s">
        <v>4445</v>
      </c>
      <c r="D2372" s="171" t="s">
        <v>4446</v>
      </c>
      <c r="E2372" s="158" t="s">
        <v>4447</v>
      </c>
    </row>
    <row r="2373" customFormat="false" ht="13.8" hidden="false" customHeight="false" outlineLevel="0" collapsed="false">
      <c r="A2373" s="151" t="s">
        <v>4451</v>
      </c>
      <c r="B2373" s="152" t="s">
        <v>4450</v>
      </c>
      <c r="C2373" s="152" t="s">
        <v>4449</v>
      </c>
      <c r="D2373" s="124" t="s">
        <v>4450</v>
      </c>
      <c r="E2373" s="153"/>
    </row>
    <row r="2374" customFormat="false" ht="13.8" hidden="false" customHeight="false" outlineLevel="0" collapsed="false">
      <c r="A2374" s="151" t="s">
        <v>4453</v>
      </c>
      <c r="B2374" s="152" t="s">
        <v>3042</v>
      </c>
      <c r="C2374" s="152" t="s">
        <v>4452</v>
      </c>
      <c r="D2374" s="124" t="s">
        <v>3042</v>
      </c>
      <c r="E2374" s="153"/>
    </row>
    <row r="2375" customFormat="false" ht="30.55" hidden="false" customHeight="false" outlineLevel="0" collapsed="false">
      <c r="A2375" s="163" t="s">
        <v>4457</v>
      </c>
      <c r="B2375" s="178" t="s">
        <v>2438</v>
      </c>
      <c r="C2375" s="178" t="s">
        <v>4454</v>
      </c>
      <c r="D2375" s="179" t="s">
        <v>4455</v>
      </c>
      <c r="E2375" s="158" t="s">
        <v>4456</v>
      </c>
    </row>
    <row r="2376" customFormat="false" ht="13.8" hidden="false" customHeight="false" outlineLevel="0" collapsed="false">
      <c r="A2376" s="151" t="s">
        <v>4459</v>
      </c>
      <c r="B2376" s="152" t="s">
        <v>2236</v>
      </c>
      <c r="C2376" s="152" t="s">
        <v>4458</v>
      </c>
      <c r="D2376" s="124" t="s">
        <v>2236</v>
      </c>
      <c r="E2376" s="153"/>
    </row>
    <row r="2377" customFormat="false" ht="13.8" hidden="false" customHeight="false" outlineLevel="0" collapsed="false">
      <c r="A2377" s="190" t="s">
        <v>4462</v>
      </c>
      <c r="B2377" s="188"/>
      <c r="C2377" s="192" t="s">
        <v>4460</v>
      </c>
      <c r="D2377" s="187" t="s">
        <v>4461</v>
      </c>
      <c r="E2377" s="189"/>
    </row>
    <row r="2378" customFormat="false" ht="49.95" hidden="false" customHeight="false" outlineLevel="0" collapsed="false">
      <c r="A2378" s="163" t="s">
        <v>4466</v>
      </c>
      <c r="B2378" s="170" t="s">
        <v>4464</v>
      </c>
      <c r="C2378" s="170" t="s">
        <v>4463</v>
      </c>
      <c r="D2378" s="171" t="s">
        <v>4464</v>
      </c>
      <c r="E2378" s="158" t="s">
        <v>4465</v>
      </c>
    </row>
    <row r="2379" customFormat="false" ht="13.8" hidden="false" customHeight="false" outlineLevel="0" collapsed="false">
      <c r="A2379" s="151" t="s">
        <v>4468</v>
      </c>
      <c r="B2379" s="152" t="s">
        <v>49</v>
      </c>
      <c r="C2379" s="152" t="s">
        <v>4467</v>
      </c>
      <c r="D2379" s="124" t="s">
        <v>49</v>
      </c>
      <c r="E2379" s="153"/>
    </row>
    <row r="2380" customFormat="false" ht="40.25" hidden="false" customHeight="false" outlineLevel="0" collapsed="false">
      <c r="A2380" s="151" t="s">
        <v>4471</v>
      </c>
      <c r="B2380" s="152" t="s">
        <v>4472</v>
      </c>
      <c r="C2380" s="259" t="s">
        <v>4469</v>
      </c>
      <c r="D2380" s="259" t="s">
        <v>4470</v>
      </c>
      <c r="E2380" s="153"/>
    </row>
    <row r="2381" customFormat="false" ht="20.85" hidden="false" customHeight="false" outlineLevel="0" collapsed="false">
      <c r="A2381" s="160" t="s">
        <v>4475</v>
      </c>
      <c r="B2381" s="158" t="s">
        <v>4474</v>
      </c>
      <c r="C2381" s="158" t="s">
        <v>4473</v>
      </c>
      <c r="D2381" s="180" t="s">
        <v>4474</v>
      </c>
      <c r="E2381" s="158"/>
    </row>
    <row r="2382" customFormat="false" ht="13.8" hidden="false" customHeight="false" outlineLevel="0" collapsed="false">
      <c r="A2382" s="151" t="s">
        <v>4478</v>
      </c>
      <c r="B2382" s="152" t="s">
        <v>2236</v>
      </c>
      <c r="C2382" s="152" t="s">
        <v>4476</v>
      </c>
      <c r="D2382" s="239" t="s">
        <v>4477</v>
      </c>
      <c r="E2382" s="153"/>
    </row>
    <row r="2383" customFormat="false" ht="13.8" hidden="false" customHeight="false" outlineLevel="0" collapsed="false">
      <c r="A2383" s="151" t="s">
        <v>4480</v>
      </c>
      <c r="B2383" s="152" t="s">
        <v>1477</v>
      </c>
      <c r="C2383" s="152" t="s">
        <v>4479</v>
      </c>
      <c r="D2383" s="124"/>
      <c r="E2383" s="153"/>
    </row>
    <row r="2384" customFormat="false" ht="40.25" hidden="false" customHeight="false" outlineLevel="0" collapsed="false">
      <c r="A2384" s="151" t="s">
        <v>4483</v>
      </c>
      <c r="B2384" s="152" t="s">
        <v>388</v>
      </c>
      <c r="C2384" s="152" t="s">
        <v>4481</v>
      </c>
      <c r="D2384" s="187"/>
      <c r="E2384" s="153" t="s">
        <v>4482</v>
      </c>
    </row>
    <row r="2385" customFormat="false" ht="13.8" hidden="false" customHeight="false" outlineLevel="0" collapsed="false">
      <c r="A2385" s="151" t="s">
        <v>4486</v>
      </c>
      <c r="B2385" s="152" t="s">
        <v>4485</v>
      </c>
      <c r="C2385" s="152" t="s">
        <v>4484</v>
      </c>
      <c r="D2385" s="124" t="s">
        <v>4485</v>
      </c>
      <c r="E2385" s="153"/>
    </row>
    <row r="2386" customFormat="false" ht="13.8" hidden="false" customHeight="false" outlineLevel="0" collapsed="false">
      <c r="A2386" s="151" t="s">
        <v>4488</v>
      </c>
      <c r="B2386" s="152" t="s">
        <v>4489</v>
      </c>
      <c r="C2386" s="152" t="s">
        <v>4487</v>
      </c>
      <c r="D2386" s="124"/>
      <c r="E2386" s="153"/>
    </row>
    <row r="2387" customFormat="false" ht="13.8" hidden="false" customHeight="false" outlineLevel="0" collapsed="false">
      <c r="A2387" s="151" t="s">
        <v>4491</v>
      </c>
      <c r="B2387" s="164" t="s">
        <v>388</v>
      </c>
      <c r="C2387" s="164" t="s">
        <v>4490</v>
      </c>
      <c r="D2387" s="165" t="s">
        <v>388</v>
      </c>
      <c r="E2387" s="153"/>
    </row>
    <row r="2388" customFormat="false" ht="13.8" hidden="false" customHeight="false" outlineLevel="0" collapsed="false">
      <c r="A2388" s="263" t="s">
        <v>4494</v>
      </c>
      <c r="B2388" s="260" t="s">
        <v>4493</v>
      </c>
      <c r="C2388" s="260" t="s">
        <v>4492</v>
      </c>
      <c r="D2388" s="261" t="s">
        <v>4493</v>
      </c>
      <c r="E2388" s="262"/>
    </row>
    <row r="2389" customFormat="false" ht="20.85" hidden="false" customHeight="false" outlineLevel="0" collapsed="false">
      <c r="A2389" s="163" t="s">
        <v>4498</v>
      </c>
      <c r="B2389" s="178" t="s">
        <v>1584</v>
      </c>
      <c r="C2389" s="178" t="s">
        <v>4495</v>
      </c>
      <c r="D2389" s="159" t="s">
        <v>4496</v>
      </c>
      <c r="E2389" s="158" t="s">
        <v>4497</v>
      </c>
    </row>
    <row r="2390" customFormat="false" ht="13.8" hidden="false" customHeight="false" outlineLevel="0" collapsed="false">
      <c r="A2390" s="267" t="s">
        <v>4499</v>
      </c>
      <c r="B2390" s="264"/>
      <c r="C2390" s="264"/>
      <c r="D2390" s="265"/>
      <c r="E2390" s="266"/>
    </row>
    <row r="2391" customFormat="false" ht="13.8" hidden="false" customHeight="false" outlineLevel="0" collapsed="false">
      <c r="A2391" s="151" t="s">
        <v>4501</v>
      </c>
      <c r="B2391" s="152" t="s">
        <v>1402</v>
      </c>
      <c r="C2391" s="152" t="s">
        <v>4500</v>
      </c>
      <c r="D2391" s="124" t="s">
        <v>1402</v>
      </c>
      <c r="E2391" s="153"/>
    </row>
    <row r="2392" customFormat="false" ht="30.55" hidden="false" customHeight="false" outlineLevel="0" collapsed="false">
      <c r="A2392" s="163" t="s">
        <v>4505</v>
      </c>
      <c r="B2392" s="178" t="s">
        <v>2196</v>
      </c>
      <c r="C2392" s="178" t="s">
        <v>4502</v>
      </c>
      <c r="D2392" s="159" t="s">
        <v>4503</v>
      </c>
      <c r="E2392" s="158" t="s">
        <v>4504</v>
      </c>
    </row>
    <row r="2393" customFormat="false" ht="13.8" hidden="false" customHeight="false" outlineLevel="0" collapsed="false">
      <c r="A2393" s="151" t="s">
        <v>4508</v>
      </c>
      <c r="B2393" s="152" t="s">
        <v>4507</v>
      </c>
      <c r="C2393" s="152" t="s">
        <v>4506</v>
      </c>
      <c r="D2393" s="124" t="s">
        <v>4507</v>
      </c>
      <c r="E2393" s="153"/>
    </row>
    <row r="2394" customFormat="false" ht="13.8" hidden="false" customHeight="false" outlineLevel="0" collapsed="false">
      <c r="A2394" s="151" t="s">
        <v>4511</v>
      </c>
      <c r="B2394" s="152" t="s">
        <v>4512</v>
      </c>
      <c r="C2394" s="152" t="s">
        <v>4509</v>
      </c>
      <c r="D2394" s="124" t="s">
        <v>4510</v>
      </c>
      <c r="E2394" s="153"/>
    </row>
    <row r="2395" customFormat="false" ht="13.8" hidden="false" customHeight="false" outlineLevel="0" collapsed="false">
      <c r="A2395" s="151" t="s">
        <v>4516</v>
      </c>
      <c r="B2395" s="152" t="s">
        <v>2397</v>
      </c>
      <c r="C2395" s="152" t="s">
        <v>4513</v>
      </c>
      <c r="D2395" s="187" t="s">
        <v>4514</v>
      </c>
      <c r="E2395" s="153" t="s">
        <v>4515</v>
      </c>
    </row>
    <row r="2396" customFormat="false" ht="30.55" hidden="false" customHeight="false" outlineLevel="0" collapsed="false">
      <c r="A2396" s="211" t="s">
        <v>4520</v>
      </c>
      <c r="B2396" s="209" t="s">
        <v>4521</v>
      </c>
      <c r="C2396" s="209" t="s">
        <v>4517</v>
      </c>
      <c r="D2396" s="125" t="s">
        <v>4518</v>
      </c>
      <c r="E2396" s="210" t="s">
        <v>4519</v>
      </c>
    </row>
    <row r="2397" customFormat="false" ht="49.95" hidden="false" customHeight="false" outlineLevel="0" collapsed="false">
      <c r="A2397" s="151" t="s">
        <v>4524</v>
      </c>
      <c r="B2397" s="152" t="s">
        <v>4525</v>
      </c>
      <c r="C2397" s="152" t="s">
        <v>4522</v>
      </c>
      <c r="D2397" s="124" t="s">
        <v>4523</v>
      </c>
      <c r="E2397" s="153"/>
    </row>
    <row r="2398" customFormat="false" ht="30.55" hidden="false" customHeight="false" outlineLevel="0" collapsed="false">
      <c r="A2398" s="151" t="s">
        <v>4529</v>
      </c>
      <c r="B2398" s="152" t="s">
        <v>3436</v>
      </c>
      <c r="C2398" s="152" t="s">
        <v>4526</v>
      </c>
      <c r="D2398" s="187" t="s">
        <v>4527</v>
      </c>
      <c r="E2398" s="153" t="s">
        <v>4528</v>
      </c>
    </row>
    <row r="2399" customFormat="false" ht="13.8" hidden="false" customHeight="false" outlineLevel="0" collapsed="false">
      <c r="A2399" s="263" t="s">
        <v>4532</v>
      </c>
      <c r="B2399" s="260" t="s">
        <v>4531</v>
      </c>
      <c r="C2399" s="260" t="s">
        <v>4530</v>
      </c>
      <c r="D2399" s="261" t="s">
        <v>4531</v>
      </c>
      <c r="E2399" s="262"/>
    </row>
    <row r="2400" customFormat="false" ht="13.8" hidden="false" customHeight="false" outlineLevel="0" collapsed="false">
      <c r="A2400" s="151" t="s">
        <v>4534</v>
      </c>
      <c r="B2400" s="152" t="s">
        <v>4535</v>
      </c>
      <c r="C2400" s="152" t="s">
        <v>2772</v>
      </c>
      <c r="D2400" s="124" t="s">
        <v>4533</v>
      </c>
      <c r="E2400" s="153" t="s">
        <v>3799</v>
      </c>
    </row>
    <row r="2401" customFormat="false" ht="13.8" hidden="false" customHeight="false" outlineLevel="0" collapsed="false">
      <c r="A2401" s="263" t="s">
        <v>4538</v>
      </c>
      <c r="B2401" s="260" t="s">
        <v>4537</v>
      </c>
      <c r="C2401" s="260" t="s">
        <v>4536</v>
      </c>
      <c r="D2401" s="261" t="s">
        <v>4537</v>
      </c>
      <c r="E2401" s="262"/>
    </row>
    <row r="2402" customFormat="false" ht="20.85" hidden="false" customHeight="false" outlineLevel="0" collapsed="false">
      <c r="A2402" s="151" t="s">
        <v>4540</v>
      </c>
      <c r="B2402" s="152"/>
      <c r="C2402" s="152" t="s">
        <v>4539</v>
      </c>
      <c r="D2402" s="124"/>
      <c r="E2402" s="153"/>
    </row>
    <row r="2403" customFormat="false" ht="20.85" hidden="false" customHeight="false" outlineLevel="0" collapsed="false">
      <c r="A2403" s="151" t="s">
        <v>4543</v>
      </c>
      <c r="B2403" s="164" t="s">
        <v>4542</v>
      </c>
      <c r="C2403" s="164" t="s">
        <v>4541</v>
      </c>
      <c r="D2403" s="165" t="s">
        <v>4542</v>
      </c>
      <c r="E2403" s="153"/>
    </row>
    <row r="2404" customFormat="false" ht="13.8" hidden="false" customHeight="false" outlineLevel="0" collapsed="false">
      <c r="A2404" s="190" t="s">
        <v>4546</v>
      </c>
      <c r="B2404" s="188" t="s">
        <v>4547</v>
      </c>
      <c r="C2404" s="188" t="n">
        <v>9164538540</v>
      </c>
      <c r="D2404" s="187" t="s">
        <v>4544</v>
      </c>
      <c r="E2404" s="189" t="s">
        <v>4545</v>
      </c>
    </row>
    <row r="2405" customFormat="false" ht="69.4" hidden="false" customHeight="false" outlineLevel="0" collapsed="false">
      <c r="A2405" s="190" t="s">
        <v>4546</v>
      </c>
      <c r="B2405" s="188" t="s">
        <v>4550</v>
      </c>
      <c r="C2405" s="188" t="s">
        <v>4548</v>
      </c>
      <c r="D2405" s="187" t="s">
        <v>4549</v>
      </c>
      <c r="E2405" s="189" t="s">
        <v>4545</v>
      </c>
    </row>
    <row r="2406" customFormat="false" ht="20.85" hidden="false" customHeight="false" outlineLevel="0" collapsed="false">
      <c r="A2406" s="151" t="s">
        <v>828</v>
      </c>
      <c r="B2406" s="152" t="s">
        <v>636</v>
      </c>
      <c r="C2406" s="152" t="s">
        <v>4551</v>
      </c>
      <c r="D2406" s="124" t="s">
        <v>3463</v>
      </c>
      <c r="E2406" s="153" t="s">
        <v>4552</v>
      </c>
    </row>
    <row r="2407" customFormat="false" ht="13.8" hidden="false" customHeight="false" outlineLevel="0" collapsed="false">
      <c r="A2407" s="151" t="s">
        <v>4555</v>
      </c>
      <c r="B2407" s="164" t="s">
        <v>1673</v>
      </c>
      <c r="C2407" s="164" t="s">
        <v>4553</v>
      </c>
      <c r="D2407" s="165" t="s">
        <v>1673</v>
      </c>
      <c r="E2407" s="153" t="s">
        <v>4554</v>
      </c>
    </row>
    <row r="2408" customFormat="false" ht="13.8" hidden="false" customHeight="false" outlineLevel="0" collapsed="false">
      <c r="A2408" s="151" t="s">
        <v>4557</v>
      </c>
      <c r="B2408" s="152" t="s">
        <v>1402</v>
      </c>
      <c r="C2408" s="152" t="s">
        <v>4556</v>
      </c>
      <c r="D2408" s="124" t="s">
        <v>1402</v>
      </c>
      <c r="E2408" s="153"/>
    </row>
    <row r="2409" customFormat="false" ht="20.85" hidden="false" customHeight="false" outlineLevel="0" collapsed="false">
      <c r="A2409" s="151" t="s">
        <v>4560</v>
      </c>
      <c r="B2409" s="152" t="s">
        <v>176</v>
      </c>
      <c r="C2409" s="152" t="s">
        <v>4558</v>
      </c>
      <c r="D2409" s="124" t="s">
        <v>176</v>
      </c>
      <c r="E2409" s="153" t="s">
        <v>4559</v>
      </c>
    </row>
    <row r="2410" customFormat="false" ht="13.8" hidden="false" customHeight="false" outlineLevel="0" collapsed="false">
      <c r="A2410" s="151" t="s">
        <v>4564</v>
      </c>
      <c r="B2410" s="152" t="s">
        <v>3161</v>
      </c>
      <c r="C2410" s="152" t="s">
        <v>4561</v>
      </c>
      <c r="D2410" s="187" t="s">
        <v>4562</v>
      </c>
      <c r="E2410" s="153" t="s">
        <v>4563</v>
      </c>
    </row>
    <row r="2411" customFormat="false" ht="20.85" hidden="false" customHeight="false" outlineLevel="0" collapsed="false">
      <c r="A2411" s="151" t="s">
        <v>4567</v>
      </c>
      <c r="B2411" s="152" t="s">
        <v>4568</v>
      </c>
      <c r="C2411" s="152" t="s">
        <v>4565</v>
      </c>
      <c r="D2411" s="124" t="s">
        <v>4566</v>
      </c>
      <c r="E2411" s="153" t="s">
        <v>3799</v>
      </c>
    </row>
    <row r="2412" customFormat="false" ht="13.8" hidden="false" customHeight="false" outlineLevel="0" collapsed="false">
      <c r="A2412" s="177" t="s">
        <v>4571</v>
      </c>
      <c r="B2412" s="153" t="s">
        <v>4570</v>
      </c>
      <c r="C2412" s="153" t="s">
        <v>4569</v>
      </c>
      <c r="D2412" s="176" t="s">
        <v>4570</v>
      </c>
      <c r="E2412" s="153"/>
    </row>
    <row r="2413" customFormat="false" ht="20.85" hidden="false" customHeight="false" outlineLevel="0" collapsed="false">
      <c r="A2413" s="190" t="s">
        <v>4574</v>
      </c>
      <c r="B2413" s="188" t="s">
        <v>4575</v>
      </c>
      <c r="C2413" s="188" t="n">
        <v>4158729046</v>
      </c>
      <c r="D2413" s="187" t="s">
        <v>4572</v>
      </c>
      <c r="E2413" s="189" t="s">
        <v>4573</v>
      </c>
    </row>
    <row r="2414" customFormat="false" ht="13.8" hidden="false" customHeight="false" outlineLevel="0" collapsed="false">
      <c r="A2414" s="151" t="s">
        <v>4577</v>
      </c>
      <c r="B2414" s="152" t="s">
        <v>2368</v>
      </c>
      <c r="C2414" s="152" t="s">
        <v>4576</v>
      </c>
      <c r="D2414" s="124" t="s">
        <v>2368</v>
      </c>
      <c r="E2414" s="153"/>
    </row>
    <row r="2415" customFormat="false" ht="30.55" hidden="false" customHeight="false" outlineLevel="0" collapsed="false">
      <c r="A2415" s="151" t="s">
        <v>4581</v>
      </c>
      <c r="B2415" s="152" t="s">
        <v>4579</v>
      </c>
      <c r="C2415" s="152" t="s">
        <v>4578</v>
      </c>
      <c r="D2415" s="124" t="s">
        <v>4579</v>
      </c>
      <c r="E2415" s="153" t="s">
        <v>4580</v>
      </c>
    </row>
    <row r="2416" customFormat="false" ht="13.8" hidden="false" customHeight="false" outlineLevel="0" collapsed="false">
      <c r="A2416" s="151" t="s">
        <v>4584</v>
      </c>
      <c r="B2416" s="152" t="s">
        <v>4583</v>
      </c>
      <c r="C2416" s="152" t="s">
        <v>4582</v>
      </c>
      <c r="D2416" s="124" t="s">
        <v>4583</v>
      </c>
      <c r="E2416" s="153"/>
    </row>
    <row r="2417" customFormat="false" ht="20.85" hidden="false" customHeight="false" outlineLevel="0" collapsed="false">
      <c r="A2417" s="151" t="s">
        <v>4586</v>
      </c>
      <c r="B2417" s="152" t="s">
        <v>4588</v>
      </c>
      <c r="C2417" s="152" t="s">
        <v>4585</v>
      </c>
      <c r="D2417" s="124" t="s">
        <v>4586</v>
      </c>
      <c r="E2417" s="153" t="s">
        <v>4587</v>
      </c>
    </row>
    <row r="2418" customFormat="false" ht="13.8" hidden="false" customHeight="false" outlineLevel="0" collapsed="false">
      <c r="A2418" s="151" t="s">
        <v>4591</v>
      </c>
      <c r="B2418" s="152" t="s">
        <v>4590</v>
      </c>
      <c r="C2418" s="152" t="s">
        <v>4589</v>
      </c>
      <c r="D2418" s="124" t="s">
        <v>4590</v>
      </c>
      <c r="E2418" s="153"/>
    </row>
    <row r="2419" customFormat="false" ht="20.85" hidden="false" customHeight="false" outlineLevel="0" collapsed="false">
      <c r="A2419" s="151" t="s">
        <v>4595</v>
      </c>
      <c r="B2419" s="152" t="s">
        <v>437</v>
      </c>
      <c r="C2419" s="152" t="s">
        <v>4592</v>
      </c>
      <c r="D2419" s="187" t="s">
        <v>4593</v>
      </c>
      <c r="E2419" s="153" t="s">
        <v>4594</v>
      </c>
    </row>
    <row r="2420" customFormat="false" ht="13.8" hidden="false" customHeight="false" outlineLevel="0" collapsed="false">
      <c r="A2420" s="151" t="s">
        <v>4598</v>
      </c>
      <c r="B2420" s="164" t="s">
        <v>4597</v>
      </c>
      <c r="C2420" s="164" t="s">
        <v>4596</v>
      </c>
      <c r="D2420" s="165" t="s">
        <v>4597</v>
      </c>
      <c r="E2420" s="153"/>
    </row>
    <row r="2421" customFormat="false" ht="20.85" hidden="false" customHeight="false" outlineLevel="0" collapsed="false">
      <c r="A2421" s="190" t="s">
        <v>4601</v>
      </c>
      <c r="B2421" s="188" t="s">
        <v>1541</v>
      </c>
      <c r="C2421" s="188" t="s">
        <v>4599</v>
      </c>
      <c r="D2421" s="195"/>
      <c r="E2421" s="189" t="s">
        <v>4600</v>
      </c>
    </row>
    <row r="2422" customFormat="false" ht="20.85" hidden="false" customHeight="false" outlineLevel="0" collapsed="false">
      <c r="A2422" s="163" t="s">
        <v>4604</v>
      </c>
      <c r="B2422" s="178" t="s">
        <v>2438</v>
      </c>
      <c r="C2422" s="178" t="s">
        <v>4602</v>
      </c>
      <c r="D2422" s="179" t="s">
        <v>4603</v>
      </c>
      <c r="E2422" s="158" t="s">
        <v>4603</v>
      </c>
    </row>
    <row r="2423" customFormat="false" ht="13.8" hidden="false" customHeight="false" outlineLevel="0" collapsed="false">
      <c r="A2423" s="151" t="s">
        <v>4607</v>
      </c>
      <c r="B2423" s="164" t="s">
        <v>4606</v>
      </c>
      <c r="C2423" s="164" t="s">
        <v>4605</v>
      </c>
      <c r="D2423" s="165" t="s">
        <v>4606</v>
      </c>
      <c r="E2423" s="153"/>
    </row>
    <row r="2424" customFormat="false" ht="20.85" hidden="false" customHeight="false" outlineLevel="0" collapsed="false">
      <c r="A2424" s="163" t="s">
        <v>4610</v>
      </c>
      <c r="B2424" s="178" t="s">
        <v>2438</v>
      </c>
      <c r="C2424" s="178" t="s">
        <v>4608</v>
      </c>
      <c r="D2424" s="179" t="s">
        <v>4609</v>
      </c>
      <c r="E2424" s="158" t="s">
        <v>4609</v>
      </c>
    </row>
    <row r="2425" customFormat="false" ht="30.55" hidden="false" customHeight="false" outlineLevel="0" collapsed="false">
      <c r="A2425" s="151" t="s">
        <v>4613</v>
      </c>
      <c r="B2425" s="152" t="s">
        <v>4614</v>
      </c>
      <c r="C2425" s="152" t="s">
        <v>4611</v>
      </c>
      <c r="D2425" s="124" t="s">
        <v>1678</v>
      </c>
      <c r="E2425" s="153" t="s">
        <v>4612</v>
      </c>
    </row>
    <row r="2426" customFormat="false" ht="20.85" hidden="false" customHeight="false" outlineLevel="0" collapsed="false">
      <c r="A2426" s="190" t="s">
        <v>4617</v>
      </c>
      <c r="B2426" s="188" t="s">
        <v>4618</v>
      </c>
      <c r="C2426" s="188" t="n">
        <v>6505811321</v>
      </c>
      <c r="D2426" s="195" t="s">
        <v>4615</v>
      </c>
      <c r="E2426" s="189" t="s">
        <v>4616</v>
      </c>
    </row>
    <row r="2427" customFormat="false" ht="13.8" hidden="false" customHeight="false" outlineLevel="0" collapsed="false">
      <c r="A2427" s="263" t="s">
        <v>4620</v>
      </c>
      <c r="B2427" s="260" t="s">
        <v>1787</v>
      </c>
      <c r="C2427" s="260" t="s">
        <v>4619</v>
      </c>
      <c r="D2427" s="261" t="s">
        <v>1787</v>
      </c>
      <c r="E2427" s="262"/>
    </row>
    <row r="2428" customFormat="false" ht="20.85" hidden="false" customHeight="false" outlineLevel="0" collapsed="false">
      <c r="A2428" s="151" t="s">
        <v>4623</v>
      </c>
      <c r="B2428" s="164" t="s">
        <v>4622</v>
      </c>
      <c r="C2428" s="164" t="s">
        <v>4621</v>
      </c>
      <c r="D2428" s="165" t="s">
        <v>4622</v>
      </c>
      <c r="E2428" s="153"/>
    </row>
    <row r="2429" customFormat="false" ht="13.8" hidden="false" customHeight="false" outlineLevel="0" collapsed="false">
      <c r="A2429" s="269" t="s">
        <v>4627</v>
      </c>
      <c r="B2429" s="262" t="s">
        <v>4625</v>
      </c>
      <c r="C2429" s="262" t="s">
        <v>4624</v>
      </c>
      <c r="D2429" s="268" t="s">
        <v>4625</v>
      </c>
      <c r="E2429" s="262" t="s">
        <v>4626</v>
      </c>
    </row>
    <row r="2430" customFormat="false" ht="13.8" hidden="false" customHeight="false" outlineLevel="0" collapsed="false">
      <c r="A2430" s="177" t="s">
        <v>4628</v>
      </c>
      <c r="B2430" s="153" t="s">
        <v>1405</v>
      </c>
      <c r="C2430" s="153" t="s">
        <v>4624</v>
      </c>
      <c r="D2430" s="176"/>
      <c r="E2430" s="153" t="s">
        <v>4626</v>
      </c>
    </row>
    <row r="2431" customFormat="false" ht="20.85" hidden="false" customHeight="false" outlineLevel="0" collapsed="false">
      <c r="A2431" s="151" t="s">
        <v>4632</v>
      </c>
      <c r="B2431" s="152" t="s">
        <v>4633</v>
      </c>
      <c r="C2431" s="152" t="s">
        <v>4629</v>
      </c>
      <c r="D2431" s="187" t="s">
        <v>4630</v>
      </c>
      <c r="E2431" s="153" t="s">
        <v>4631</v>
      </c>
    </row>
    <row r="2432" customFormat="false" ht="20.85" hidden="false" customHeight="false" outlineLevel="0" collapsed="false">
      <c r="A2432" s="263" t="s">
        <v>4636</v>
      </c>
      <c r="B2432" s="260" t="s">
        <v>4635</v>
      </c>
      <c r="C2432" s="260" t="s">
        <v>4634</v>
      </c>
      <c r="D2432" s="261" t="s">
        <v>4635</v>
      </c>
      <c r="E2432" s="262"/>
    </row>
    <row r="2433" customFormat="false" ht="13.8" hidden="false" customHeight="false" outlineLevel="0" collapsed="false">
      <c r="A2433" s="177" t="s">
        <v>4639</v>
      </c>
      <c r="B2433" s="153" t="s">
        <v>4638</v>
      </c>
      <c r="C2433" s="153" t="s">
        <v>4637</v>
      </c>
      <c r="D2433" s="176" t="s">
        <v>4638</v>
      </c>
      <c r="E2433" s="153"/>
    </row>
    <row r="2434" customFormat="false" ht="13.8" hidden="false" customHeight="false" outlineLevel="0" collapsed="false">
      <c r="A2434" s="151" t="s">
        <v>4642</v>
      </c>
      <c r="B2434" s="152" t="s">
        <v>4641</v>
      </c>
      <c r="C2434" s="152" t="s">
        <v>4640</v>
      </c>
      <c r="D2434" s="124" t="s">
        <v>4641</v>
      </c>
      <c r="E2434" s="153"/>
    </row>
    <row r="2435" customFormat="false" ht="13.8" hidden="false" customHeight="false" outlineLevel="0" collapsed="false">
      <c r="A2435" s="151" t="s">
        <v>4645</v>
      </c>
      <c r="B2435" s="152" t="s">
        <v>4644</v>
      </c>
      <c r="C2435" s="152" t="s">
        <v>4643</v>
      </c>
      <c r="D2435" s="124" t="s">
        <v>4644</v>
      </c>
      <c r="E2435" s="153"/>
    </row>
    <row r="2436" customFormat="false" ht="20.85" hidden="false" customHeight="false" outlineLevel="0" collapsed="false">
      <c r="A2436" s="198" t="s">
        <v>4649</v>
      </c>
      <c r="B2436" s="196" t="s">
        <v>4650</v>
      </c>
      <c r="C2436" s="196" t="s">
        <v>4646</v>
      </c>
      <c r="D2436" s="270" t="s">
        <v>4647</v>
      </c>
      <c r="E2436" s="197" t="s">
        <v>4648</v>
      </c>
    </row>
    <row r="2437" customFormat="false" ht="13.8" hidden="false" customHeight="false" outlineLevel="0" collapsed="false">
      <c r="A2437" s="151" t="s">
        <v>4653</v>
      </c>
      <c r="B2437" s="152" t="s">
        <v>4652</v>
      </c>
      <c r="C2437" s="152" t="s">
        <v>4651</v>
      </c>
      <c r="D2437" s="124" t="s">
        <v>4652</v>
      </c>
      <c r="E2437" s="153"/>
    </row>
    <row r="2438" customFormat="false" ht="13.8" hidden="false" customHeight="false" outlineLevel="0" collapsed="false">
      <c r="A2438" s="3" t="s">
        <v>4654</v>
      </c>
      <c r="B2438" s="0"/>
      <c r="E2438" s="0"/>
    </row>
    <row r="2439" customFormat="false" ht="13.8" hidden="false" customHeight="false" outlineLevel="0" collapsed="false">
      <c r="A2439" s="3" t="s">
        <v>4655</v>
      </c>
      <c r="B2439" s="0"/>
      <c r="E2439" s="0"/>
    </row>
    <row r="2440" customFormat="false" ht="13.8" hidden="false" customHeight="false" outlineLevel="0" collapsed="false">
      <c r="A2440" s="3" t="s">
        <v>4656</v>
      </c>
      <c r="B2440" s="0"/>
      <c r="E2440" s="0"/>
    </row>
    <row r="2441" customFormat="false" ht="13.8" hidden="false" customHeight="false" outlineLevel="0" collapsed="false">
      <c r="A2441" s="3" t="s">
        <v>4657</v>
      </c>
      <c r="B2441" s="0"/>
      <c r="E2441" s="0"/>
    </row>
    <row r="2442" customFormat="false" ht="13.8" hidden="false" customHeight="false" outlineLevel="0" collapsed="false">
      <c r="A2442" s="3" t="s">
        <v>4658</v>
      </c>
      <c r="B2442" s="0"/>
      <c r="E2442" s="0"/>
    </row>
    <row r="2443" customFormat="false" ht="13.8" hidden="false" customHeight="false" outlineLevel="0" collapsed="false">
      <c r="A2443" s="3" t="s">
        <v>4659</v>
      </c>
      <c r="B2443" s="0"/>
      <c r="E2443" s="0"/>
    </row>
    <row r="2444" customFormat="false" ht="13.8" hidden="false" customHeight="false" outlineLevel="0" collapsed="false">
      <c r="A2444" s="3" t="s">
        <v>4660</v>
      </c>
      <c r="B2444" s="0"/>
      <c r="E2444" s="0"/>
    </row>
    <row r="2445" customFormat="false" ht="13.8" hidden="false" customHeight="false" outlineLevel="0" collapsed="false">
      <c r="B2445" s="0"/>
      <c r="E2445" s="0"/>
    </row>
    <row r="2446" customFormat="false" ht="13.8" hidden="false" customHeight="false" outlineLevel="0" collapsed="false">
      <c r="B2446" s="0"/>
      <c r="E2446" s="0"/>
    </row>
    <row r="2447" customFormat="false" ht="13.8" hidden="false" customHeight="false" outlineLevel="0" collapsed="false">
      <c r="A2447" s="3" t="s">
        <v>4661</v>
      </c>
      <c r="B2447" s="0"/>
      <c r="E2447" s="0"/>
    </row>
    <row r="2448" customFormat="false" ht="13.8" hidden="false" customHeight="false" outlineLevel="0" collapsed="false">
      <c r="A2448" s="271" t="n">
        <v>44377</v>
      </c>
      <c r="B2448" s="0"/>
      <c r="E2448" s="0"/>
    </row>
    <row r="2449" customFormat="false" ht="13.8" hidden="false" customHeight="false" outlineLevel="0" collapsed="false">
      <c r="A2449" s="272" t="n">
        <v>0.486111111111111</v>
      </c>
      <c r="B2449" s="0"/>
      <c r="E2449" s="0"/>
    </row>
    <row r="2450" customFormat="false" ht="13.8" hidden="false" customHeight="false" outlineLevel="0" collapsed="false">
      <c r="A2450" s="3" t="s">
        <v>4662</v>
      </c>
      <c r="B2450" s="0"/>
      <c r="E2450" s="0"/>
    </row>
    <row r="2451" customFormat="false" ht="13.8" hidden="false" customHeight="false" outlineLevel="0" collapsed="false">
      <c r="A2451" s="3" t="s">
        <v>4663</v>
      </c>
      <c r="B2451" s="0"/>
      <c r="E2451" s="0"/>
    </row>
    <row r="2452" customFormat="false" ht="13.8" hidden="false" customHeight="false" outlineLevel="0" collapsed="false">
      <c r="B2452" s="0"/>
      <c r="E2452" s="0"/>
    </row>
    <row r="2453" customFormat="false" ht="13.8" hidden="false" customHeight="false" outlineLevel="0" collapsed="false">
      <c r="B2453" s="0"/>
      <c r="E2453" s="0"/>
    </row>
    <row r="2454" customFormat="false" ht="13.8" hidden="false" customHeight="false" outlineLevel="0" collapsed="false">
      <c r="A2454" s="3" t="s">
        <v>4664</v>
      </c>
      <c r="B2454" s="0"/>
      <c r="E2454" s="0"/>
    </row>
    <row r="2455" customFormat="false" ht="13.8" hidden="false" customHeight="false" outlineLevel="0" collapsed="false">
      <c r="A2455" s="3" t="s">
        <v>4665</v>
      </c>
      <c r="B2455" s="0"/>
      <c r="E2455" s="0"/>
    </row>
    <row r="2456" customFormat="false" ht="13.8" hidden="false" customHeight="false" outlineLevel="0" collapsed="false">
      <c r="B2456" s="0"/>
      <c r="E2456" s="0"/>
    </row>
    <row r="2457" customFormat="false" ht="13.8" hidden="false" customHeight="false" outlineLevel="0" collapsed="false">
      <c r="B2457" s="0"/>
      <c r="E2457" s="0"/>
    </row>
    <row r="2458" customFormat="false" ht="13.8" hidden="false" customHeight="false" outlineLevel="0" collapsed="false">
      <c r="B2458" s="0"/>
      <c r="E2458" s="0"/>
    </row>
    <row r="2459" customFormat="false" ht="13.8" hidden="false" customHeight="false" outlineLevel="0" collapsed="false">
      <c r="A2459" s="3" t="s">
        <v>4666</v>
      </c>
      <c r="B2459" s="0"/>
      <c r="E2459" s="0"/>
    </row>
    <row r="2460" customFormat="false" ht="13.8" hidden="false" customHeight="false" outlineLevel="0" collapsed="false">
      <c r="B2460" s="0"/>
      <c r="E2460" s="0"/>
    </row>
    <row r="2461" customFormat="false" ht="13.8" hidden="false" customHeight="false" outlineLevel="0" collapsed="false">
      <c r="A2461" s="3" t="s">
        <v>4667</v>
      </c>
      <c r="B2461" s="0"/>
      <c r="E2461" s="0"/>
    </row>
    <row r="2462" customFormat="false" ht="13.8" hidden="false" customHeight="false" outlineLevel="0" collapsed="false">
      <c r="B2462" s="0"/>
      <c r="E2462" s="0"/>
    </row>
    <row r="2463" customFormat="false" ht="13.8" hidden="false" customHeight="false" outlineLevel="0" collapsed="false">
      <c r="A2463" s="3" t="s">
        <v>862</v>
      </c>
      <c r="B2463" s="0"/>
      <c r="E2463" s="0"/>
    </row>
    <row r="2464" customFormat="false" ht="13.8" hidden="false" customHeight="false" outlineLevel="0" collapsed="false">
      <c r="A2464" s="3" t="s">
        <v>4668</v>
      </c>
      <c r="B2464" s="0" t="s">
        <v>4669</v>
      </c>
      <c r="E2464" s="0"/>
    </row>
    <row r="2465" customFormat="false" ht="13.8" hidden="false" customHeight="false" outlineLevel="0" collapsed="false">
      <c r="A2465" s="3" t="s">
        <v>634</v>
      </c>
      <c r="B2465" s="0" t="s">
        <v>4670</v>
      </c>
      <c r="E2465" s="0"/>
    </row>
    <row r="2466" customFormat="false" ht="13.8" hidden="false" customHeight="false" outlineLevel="0" collapsed="false">
      <c r="A2466" s="3" t="s">
        <v>4671</v>
      </c>
      <c r="B2466" s="0" t="s">
        <v>4672</v>
      </c>
      <c r="E2466" s="0"/>
    </row>
    <row r="2467" customFormat="false" ht="13.8" hidden="false" customHeight="false" outlineLevel="0" collapsed="false">
      <c r="A2467" s="3" t="s">
        <v>4673</v>
      </c>
      <c r="B2467" s="0" t="s">
        <v>4669</v>
      </c>
      <c r="E2467" s="0"/>
    </row>
    <row r="2468" customFormat="false" ht="13.8" hidden="false" customHeight="false" outlineLevel="0" collapsed="false">
      <c r="A2468" s="3" t="s">
        <v>4675</v>
      </c>
      <c r="B2468" s="0"/>
      <c r="C2468" s="0" t="s">
        <v>4674</v>
      </c>
      <c r="E2468" s="0"/>
    </row>
    <row r="2469" customFormat="false" ht="13.8" hidden="false" customHeight="false" outlineLevel="0" collapsed="false">
      <c r="A2469" s="3" t="s">
        <v>4676</v>
      </c>
      <c r="B2469" s="0" t="s">
        <v>4677</v>
      </c>
      <c r="E2469" s="0"/>
    </row>
    <row r="2470" customFormat="false" ht="13.8" hidden="false" customHeight="false" outlineLevel="0" collapsed="false">
      <c r="A2470" s="3" t="s">
        <v>4678</v>
      </c>
      <c r="B2470" s="0" t="s">
        <v>4679</v>
      </c>
      <c r="E2470" s="0"/>
    </row>
    <row r="2471" customFormat="false" ht="13.8" hidden="false" customHeight="false" outlineLevel="0" collapsed="false">
      <c r="A2471" s="3" t="s">
        <v>4681</v>
      </c>
      <c r="B2471" s="0" t="s">
        <v>1477</v>
      </c>
      <c r="C2471" s="0" t="s">
        <v>4680</v>
      </c>
      <c r="E2471" s="0"/>
    </row>
    <row r="2472" customFormat="false" ht="13.8" hidden="false" customHeight="false" outlineLevel="0" collapsed="false">
      <c r="A2472" s="3" t="s">
        <v>4491</v>
      </c>
      <c r="B2472" s="0" t="s">
        <v>4682</v>
      </c>
      <c r="E2472" s="0"/>
    </row>
    <row r="2473" customFormat="false" ht="13.8" hidden="false" customHeight="false" outlineLevel="0" collapsed="false">
      <c r="A2473" s="3" t="s">
        <v>4683</v>
      </c>
      <c r="B2473" s="0"/>
      <c r="E2473" s="0"/>
    </row>
    <row r="2474" customFormat="false" ht="13.8" hidden="false" customHeight="false" outlineLevel="0" collapsed="false">
      <c r="A2474" s="3" t="s">
        <v>4684</v>
      </c>
      <c r="B2474" s="0"/>
      <c r="E2474" s="0"/>
    </row>
    <row r="2475" customFormat="false" ht="13.8" hidden="false" customHeight="false" outlineLevel="0" collapsed="false">
      <c r="A2475" s="3" t="s">
        <v>4685</v>
      </c>
      <c r="B2475" s="0"/>
      <c r="E2475" s="0"/>
    </row>
    <row r="2476" customFormat="false" ht="13.8" hidden="false" customHeight="false" outlineLevel="0" collapsed="false">
      <c r="A2476" s="3" t="s">
        <v>4490</v>
      </c>
      <c r="B2476" s="0"/>
      <c r="E2476" s="0"/>
    </row>
    <row r="2477" customFormat="false" ht="13.8" hidden="false" customHeight="false" outlineLevel="0" collapsed="false">
      <c r="A2477" s="3" t="s">
        <v>4687</v>
      </c>
      <c r="B2477" s="0" t="s">
        <v>4688</v>
      </c>
      <c r="C2477" s="0" t="s">
        <v>4686</v>
      </c>
      <c r="D2477" s="0" t="n">
        <v>94060</v>
      </c>
      <c r="E2477" s="0"/>
    </row>
    <row r="2478" customFormat="false" ht="13.8" hidden="false" customHeight="false" outlineLevel="0" collapsed="false">
      <c r="B2478" s="0"/>
      <c r="E2478" s="0"/>
    </row>
    <row r="2479" customFormat="false" ht="13.8" hidden="false" customHeight="false" outlineLevel="0" collapsed="false">
      <c r="A2479" s="3" t="s">
        <v>4690</v>
      </c>
      <c r="B2479" s="0"/>
      <c r="C2479" s="0" t="s">
        <v>4689</v>
      </c>
      <c r="E2479" s="0"/>
    </row>
    <row r="2480" customFormat="false" ht="13.8" hidden="false" customHeight="false" outlineLevel="0" collapsed="false">
      <c r="A2480" s="3" t="s">
        <v>4691</v>
      </c>
      <c r="B2480" s="0" t="s">
        <v>4692</v>
      </c>
      <c r="E2480" s="0"/>
    </row>
    <row r="2481" customFormat="false" ht="13.8" hidden="false" customHeight="false" outlineLevel="0" collapsed="false">
      <c r="A2481" s="3" t="s">
        <v>4694</v>
      </c>
      <c r="B2481" s="0"/>
      <c r="C2481" s="0" t="s">
        <v>4693</v>
      </c>
      <c r="E2481" s="0"/>
    </row>
    <row r="2482" customFormat="false" ht="13.8" hidden="false" customHeight="false" outlineLevel="0" collapsed="false">
      <c r="A2482" s="3" t="s">
        <v>4695</v>
      </c>
      <c r="B2482" s="0" t="s">
        <v>4696</v>
      </c>
      <c r="E2482" s="0"/>
    </row>
    <row r="2483" customFormat="false" ht="13.8" hidden="false" customHeight="false" outlineLevel="0" collapsed="false">
      <c r="A2483" s="3" t="s">
        <v>779</v>
      </c>
      <c r="B2483" s="0" t="s">
        <v>4697</v>
      </c>
      <c r="E2483" s="0"/>
    </row>
    <row r="2484" customFormat="false" ht="13.8" hidden="false" customHeight="false" outlineLevel="0" collapsed="false">
      <c r="B2484" s="0"/>
      <c r="C2484" s="0" t="s">
        <v>4698</v>
      </c>
      <c r="E2484" s="0"/>
    </row>
    <row r="2485" customFormat="false" ht="13.8" hidden="false" customHeight="false" outlineLevel="0" collapsed="false">
      <c r="A2485" s="3" t="s">
        <v>4700</v>
      </c>
      <c r="B2485" s="0"/>
      <c r="C2485" s="0" t="s">
        <v>4699</v>
      </c>
      <c r="E2485" s="0"/>
    </row>
    <row r="2486" customFormat="false" ht="13.8" hidden="false" customHeight="false" outlineLevel="0" collapsed="false">
      <c r="A2486" s="3" t="s">
        <v>4701</v>
      </c>
      <c r="B2486" s="0" t="s">
        <v>4702</v>
      </c>
      <c r="E2486" s="0"/>
    </row>
    <row r="2487" customFormat="false" ht="13.8" hidden="false" customHeight="false" outlineLevel="0" collapsed="false">
      <c r="A2487" s="3" t="s">
        <v>4704</v>
      </c>
      <c r="B2487" s="0" t="s">
        <v>3287</v>
      </c>
      <c r="C2487" s="0" t="s">
        <v>4703</v>
      </c>
      <c r="E2487" s="0"/>
    </row>
    <row r="2488" customFormat="false" ht="13.8" hidden="false" customHeight="false" outlineLevel="0" collapsed="false">
      <c r="A2488" s="3" t="s">
        <v>4705</v>
      </c>
      <c r="B2488" s="0" t="s">
        <v>4706</v>
      </c>
      <c r="E2488" s="0"/>
    </row>
    <row r="2489" customFormat="false" ht="13.8" hidden="false" customHeight="false" outlineLevel="0" collapsed="false">
      <c r="B2489" s="0"/>
      <c r="E2489" s="0"/>
    </row>
    <row r="2490" customFormat="false" ht="13.8" hidden="false" customHeight="false" outlineLevel="0" collapsed="false">
      <c r="A2490" s="3" t="s">
        <v>4707</v>
      </c>
      <c r="B2490" s="0"/>
      <c r="E2490" s="0"/>
    </row>
    <row r="2491" customFormat="false" ht="13.8" hidden="false" customHeight="false" outlineLevel="0" collapsed="false">
      <c r="A2491" s="3" t="s">
        <v>4708</v>
      </c>
      <c r="B2491" s="0"/>
      <c r="E2491" s="0"/>
    </row>
    <row r="2492" customFormat="false" ht="13.8" hidden="false" customHeight="false" outlineLevel="0" collapsed="false">
      <c r="B2492" s="0"/>
      <c r="E2492" s="0"/>
    </row>
    <row r="2493" customFormat="false" ht="13.8" hidden="false" customHeight="false" outlineLevel="0" collapsed="false">
      <c r="A2493" s="3" t="s">
        <v>4709</v>
      </c>
      <c r="B2493" s="0"/>
      <c r="E2493" s="0"/>
    </row>
    <row r="2494" customFormat="false" ht="13.8" hidden="false" customHeight="false" outlineLevel="0" collapsed="false">
      <c r="A2494" s="3" t="s">
        <v>4710</v>
      </c>
      <c r="B2494" s="0"/>
      <c r="E2494" s="0"/>
    </row>
    <row r="2495" customFormat="false" ht="13.8" hidden="false" customHeight="false" outlineLevel="0" collapsed="false">
      <c r="B2495" s="0"/>
      <c r="E2495" s="0"/>
    </row>
    <row r="2496" customFormat="false" ht="13.8" hidden="false" customHeight="false" outlineLevel="0" collapsed="false">
      <c r="B2496" s="0"/>
      <c r="E2496" s="0"/>
    </row>
    <row r="2497" customFormat="false" ht="13.8" hidden="false" customHeight="false" outlineLevel="0" collapsed="false">
      <c r="A2497" s="3" t="s">
        <v>4711</v>
      </c>
      <c r="B2497" s="0"/>
      <c r="E2497" s="0"/>
    </row>
    <row r="2498" customFormat="false" ht="13.8" hidden="false" customHeight="false" outlineLevel="0" collapsed="false">
      <c r="A2498" s="3" t="s">
        <v>4712</v>
      </c>
      <c r="B2498" s="0"/>
      <c r="E2498" s="0"/>
    </row>
    <row r="2499" customFormat="false" ht="13.8" hidden="false" customHeight="false" outlineLevel="0" collapsed="false">
      <c r="A2499" s="3" t="s">
        <v>4713</v>
      </c>
      <c r="B2499" s="0"/>
      <c r="E2499" s="0"/>
    </row>
    <row r="2500" customFormat="false" ht="13.8" hidden="false" customHeight="false" outlineLevel="0" collapsed="false">
      <c r="A2500" s="3" t="s">
        <v>4714</v>
      </c>
      <c r="B2500" s="0"/>
      <c r="E2500" s="0"/>
    </row>
    <row r="2501" customFormat="false" ht="13.8" hidden="false" customHeight="false" outlineLevel="0" collapsed="false">
      <c r="B2501" s="0"/>
      <c r="E2501" s="0"/>
    </row>
    <row r="2502" customFormat="false" ht="13.8" hidden="false" customHeight="false" outlineLevel="0" collapsed="false">
      <c r="B2502" s="0"/>
      <c r="E2502" s="0"/>
    </row>
    <row r="2503" customFormat="false" ht="13.8" hidden="false" customHeight="false" outlineLevel="0" collapsed="false">
      <c r="B2503" s="0"/>
      <c r="E2503" s="0"/>
    </row>
    <row r="2504" customFormat="false" ht="13.8" hidden="false" customHeight="false" outlineLevel="0" collapsed="false">
      <c r="A2504" s="3" t="s">
        <v>4159</v>
      </c>
      <c r="B2504" s="0" t="s">
        <v>713</v>
      </c>
      <c r="C2504" s="0" t="s">
        <v>4715</v>
      </c>
      <c r="E2504" s="0"/>
    </row>
    <row r="2505" customFormat="false" ht="13.8" hidden="false" customHeight="false" outlineLevel="0" collapsed="false">
      <c r="A2505" s="3" t="s">
        <v>4717</v>
      </c>
      <c r="B2505" s="0" t="s">
        <v>4716</v>
      </c>
      <c r="E2505" s="0" t="s">
        <v>4716</v>
      </c>
    </row>
    <row r="2506" customFormat="false" ht="13.8" hidden="false" customHeight="false" outlineLevel="0" collapsed="false">
      <c r="A2506" s="3" t="s">
        <v>4718</v>
      </c>
      <c r="B2506" s="0" t="s">
        <v>4156</v>
      </c>
      <c r="D2506" s="35" t="n">
        <v>0.085</v>
      </c>
      <c r="E2506" s="35" t="n">
        <v>0.0875</v>
      </c>
    </row>
    <row r="2507" customFormat="false" ht="13.8" hidden="false" customHeight="false" outlineLevel="0" collapsed="false">
      <c r="A2507" s="3" t="s">
        <v>4719</v>
      </c>
      <c r="B2507" s="0" t="s">
        <v>4720</v>
      </c>
      <c r="C2507" s="0" t="s">
        <v>4686</v>
      </c>
      <c r="D2507" s="0" t="n">
        <v>94110</v>
      </c>
      <c r="E2507" s="0"/>
    </row>
    <row r="2508" customFormat="false" ht="13.8" hidden="false" customHeight="false" outlineLevel="0" collapsed="false">
      <c r="B2508" s="0"/>
      <c r="E2508" s="0"/>
    </row>
    <row r="2509" customFormat="false" ht="13.8" hidden="false" customHeight="false" outlineLevel="0" collapsed="false">
      <c r="A2509" s="3" t="s">
        <v>4721</v>
      </c>
      <c r="B2509" s="0"/>
      <c r="E2509" s="0"/>
    </row>
    <row r="2510" customFormat="false" ht="13.8" hidden="false" customHeight="false" outlineLevel="0" collapsed="false">
      <c r="A2510" s="3" t="s">
        <v>4722</v>
      </c>
      <c r="B2510" s="0"/>
      <c r="E2510" s="0"/>
    </row>
    <row r="2511" customFormat="false" ht="13.8" hidden="false" customHeight="false" outlineLevel="0" collapsed="false">
      <c r="A2511" s="3" t="s">
        <v>4723</v>
      </c>
      <c r="B2511" s="0"/>
      <c r="E2511" s="0"/>
    </row>
    <row r="2512" customFormat="false" ht="13.8" hidden="false" customHeight="false" outlineLevel="0" collapsed="false">
      <c r="A2512" s="3" t="s">
        <v>4724</v>
      </c>
      <c r="B2512" s="0"/>
      <c r="E2512" s="0"/>
    </row>
    <row r="2513" customFormat="false" ht="13.8" hidden="false" customHeight="false" outlineLevel="0" collapsed="false">
      <c r="A2513" s="3" t="s">
        <v>4725</v>
      </c>
      <c r="B2513" s="0"/>
      <c r="E2513" s="0"/>
    </row>
    <row r="2514" customFormat="false" ht="13.8" hidden="false" customHeight="false" outlineLevel="0" collapsed="false">
      <c r="B2514" s="0"/>
      <c r="E2514" s="0"/>
    </row>
    <row r="2515" customFormat="false" ht="13.8" hidden="false" customHeight="false" outlineLevel="0" collapsed="false">
      <c r="A2515" s="3" t="s">
        <v>4726</v>
      </c>
      <c r="B2515" s="0"/>
      <c r="E2515" s="0"/>
    </row>
    <row r="2516" customFormat="false" ht="13.8" hidden="false" customHeight="false" outlineLevel="0" collapsed="false">
      <c r="A2516" s="3" t="s">
        <v>4727</v>
      </c>
      <c r="B2516" s="0"/>
      <c r="E2516" s="0"/>
    </row>
    <row r="2517" customFormat="false" ht="13.8" hidden="false" customHeight="false" outlineLevel="0" collapsed="false">
      <c r="A2517" s="3" t="s">
        <v>4728</v>
      </c>
      <c r="B2517" s="0"/>
      <c r="E2517" s="0"/>
    </row>
    <row r="2518" customFormat="false" ht="13.8" hidden="false" customHeight="false" outlineLevel="0" collapsed="false">
      <c r="A2518" s="3" t="s">
        <v>4729</v>
      </c>
      <c r="B2518" s="0"/>
      <c r="E2518" s="0"/>
    </row>
    <row r="2519" customFormat="false" ht="13.8" hidden="false" customHeight="false" outlineLevel="0" collapsed="false">
      <c r="A2519" s="3" t="s">
        <v>4730</v>
      </c>
      <c r="B2519" s="0"/>
      <c r="E2519" s="0"/>
    </row>
    <row r="2520" customFormat="false" ht="13.8" hidden="false" customHeight="false" outlineLevel="0" collapsed="false">
      <c r="A2520" s="3" t="s">
        <v>4731</v>
      </c>
      <c r="B2520" s="0" t="s">
        <v>4686</v>
      </c>
      <c r="C2520" s="0" t="n">
        <v>94560</v>
      </c>
      <c r="E2520" s="0"/>
    </row>
    <row r="2521" customFormat="false" ht="13.8" hidden="false" customHeight="false" outlineLevel="0" collapsed="false">
      <c r="A2521" s="3" t="s">
        <v>4732</v>
      </c>
      <c r="B2521" s="0"/>
      <c r="E2521" s="0"/>
    </row>
    <row r="2522" customFormat="false" ht="13.8" hidden="false" customHeight="false" outlineLevel="0" collapsed="false">
      <c r="B2522" s="0"/>
      <c r="E2522" s="0"/>
    </row>
    <row r="2523" customFormat="false" ht="13.8" hidden="false" customHeight="false" outlineLevel="0" collapsed="false">
      <c r="A2523" s="3" t="s">
        <v>4734</v>
      </c>
      <c r="B2523" s="0" t="s">
        <v>678</v>
      </c>
      <c r="C2523" s="0" t="s">
        <v>4733</v>
      </c>
      <c r="E2523" s="0"/>
    </row>
    <row r="2524" customFormat="false" ht="13.8" hidden="false" customHeight="false" outlineLevel="0" collapsed="false">
      <c r="A2524" s="3" t="s">
        <v>4735</v>
      </c>
      <c r="B2524" s="0"/>
      <c r="E2524" s="0"/>
    </row>
    <row r="2525" customFormat="false" ht="13.8" hidden="false" customHeight="false" outlineLevel="0" collapsed="false">
      <c r="A2525" s="3" t="s">
        <v>4736</v>
      </c>
      <c r="B2525" s="0"/>
      <c r="D2525" s="97" t="n">
        <v>44259</v>
      </c>
      <c r="E2525" s="0"/>
    </row>
    <row r="2526" customFormat="false" ht="13.8" hidden="false" customHeight="false" outlineLevel="0" collapsed="false">
      <c r="A2526" s="3" t="s">
        <v>4737</v>
      </c>
      <c r="B2526" s="0" t="s">
        <v>1838</v>
      </c>
      <c r="D2526" s="35" t="n">
        <v>0.0875</v>
      </c>
      <c r="E2526" s="35" t="n">
        <v>0.09</v>
      </c>
    </row>
    <row r="2527" customFormat="false" ht="13.8" hidden="false" customHeight="false" outlineLevel="0" collapsed="false">
      <c r="A2527" s="3" t="s">
        <v>4739</v>
      </c>
      <c r="B2527" s="0" t="s">
        <v>4740</v>
      </c>
      <c r="C2527" s="0" t="s">
        <v>4738</v>
      </c>
      <c r="D2527" s="0" t="s">
        <v>4686</v>
      </c>
      <c r="E2527" s="0" t="n">
        <v>94960</v>
      </c>
    </row>
    <row r="2528" customFormat="false" ht="13.8" hidden="false" customHeight="false" outlineLevel="0" collapsed="false">
      <c r="A2528" s="3" t="s">
        <v>4741</v>
      </c>
      <c r="B2528" s="0"/>
      <c r="E2528" s="0"/>
    </row>
    <row r="2529" customFormat="false" ht="13.8" hidden="false" customHeight="false" outlineLevel="0" collapsed="false">
      <c r="A2529" s="3" t="s">
        <v>4742</v>
      </c>
      <c r="B2529" s="0"/>
      <c r="E2529" s="0"/>
    </row>
    <row r="2530" customFormat="false" ht="13.8" hidden="false" customHeight="false" outlineLevel="0" collapsed="false">
      <c r="A2530" s="3" t="s">
        <v>1335</v>
      </c>
      <c r="B2530" s="0"/>
      <c r="E2530" s="0"/>
    </row>
    <row r="2531" customFormat="false" ht="13.8" hidden="false" customHeight="false" outlineLevel="0" collapsed="false">
      <c r="A2531" s="3" t="s">
        <v>4743</v>
      </c>
      <c r="B2531" s="0"/>
      <c r="E2531" s="0"/>
    </row>
    <row r="2532" customFormat="false" ht="13.8" hidden="false" customHeight="false" outlineLevel="0" collapsed="false">
      <c r="A2532" s="3" t="s">
        <v>4737</v>
      </c>
      <c r="B2532" s="0"/>
      <c r="E2532" s="0"/>
    </row>
    <row r="2533" customFormat="false" ht="13.8" hidden="false" customHeight="false" outlineLevel="0" collapsed="false">
      <c r="A2533" s="3" t="s">
        <v>4744</v>
      </c>
      <c r="B2533" s="0" t="s">
        <v>4745</v>
      </c>
      <c r="E2533" s="0"/>
    </row>
    <row r="2534" customFormat="false" ht="13.8" hidden="false" customHeight="false" outlineLevel="0" collapsed="false">
      <c r="B2534" s="0"/>
      <c r="E2534" s="0"/>
    </row>
    <row r="2535" customFormat="false" ht="13.8" hidden="false" customHeight="false" outlineLevel="0" collapsed="false">
      <c r="A2535" s="3" t="s">
        <v>4746</v>
      </c>
      <c r="B2535" s="0"/>
      <c r="E2535" s="0"/>
    </row>
    <row r="2536" customFormat="false" ht="13.8" hidden="false" customHeight="false" outlineLevel="0" collapsed="false">
      <c r="A2536" s="3" t="s">
        <v>4747</v>
      </c>
      <c r="B2536" s="0"/>
      <c r="E2536" s="0"/>
    </row>
    <row r="2537" customFormat="false" ht="13.8" hidden="false" customHeight="false" outlineLevel="0" collapsed="false">
      <c r="A2537" s="3" t="s">
        <v>4748</v>
      </c>
      <c r="B2537" s="0"/>
      <c r="E2537" s="0"/>
    </row>
    <row r="2538" customFormat="false" ht="13.8" hidden="false" customHeight="false" outlineLevel="0" collapsed="false">
      <c r="A2538" s="3" t="s">
        <v>4749</v>
      </c>
      <c r="B2538" s="0"/>
      <c r="E2538" s="0"/>
    </row>
    <row r="2539" customFormat="false" ht="13.8" hidden="false" customHeight="false" outlineLevel="0" collapsed="false">
      <c r="B2539" s="0"/>
      <c r="E2539" s="0"/>
    </row>
    <row r="2540" customFormat="false" ht="13.8" hidden="false" customHeight="false" outlineLevel="0" collapsed="false">
      <c r="A2540" s="3" t="s">
        <v>4750</v>
      </c>
      <c r="B2540" s="0"/>
      <c r="E2540" s="0"/>
    </row>
    <row r="2541" customFormat="false" ht="13.8" hidden="false" customHeight="false" outlineLevel="0" collapsed="false">
      <c r="A2541" s="3" t="s">
        <v>4751</v>
      </c>
      <c r="B2541" s="0"/>
      <c r="E2541" s="0"/>
    </row>
    <row r="2542" customFormat="false" ht="13.8" hidden="false" customHeight="false" outlineLevel="0" collapsed="false">
      <c r="A2542" s="3" t="s">
        <v>4752</v>
      </c>
      <c r="B2542" s="0"/>
      <c r="E2542" s="0"/>
    </row>
    <row r="2543" customFormat="false" ht="13.8" hidden="false" customHeight="false" outlineLevel="0" collapsed="false">
      <c r="A2543" s="3" t="s">
        <v>4753</v>
      </c>
      <c r="B2543" s="0"/>
      <c r="E2543" s="0"/>
    </row>
    <row r="2544" customFormat="false" ht="13.8" hidden="false" customHeight="false" outlineLevel="0" collapsed="false">
      <c r="A2544" s="3" t="s">
        <v>4754</v>
      </c>
      <c r="B2544" s="0"/>
      <c r="E2544" s="0"/>
    </row>
    <row r="2545" customFormat="false" ht="13.8" hidden="false" customHeight="false" outlineLevel="0" collapsed="false">
      <c r="A2545" s="3" t="s">
        <v>4755</v>
      </c>
      <c r="B2545" s="0"/>
      <c r="E2545" s="0"/>
    </row>
    <row r="2546" customFormat="false" ht="13.8" hidden="false" customHeight="false" outlineLevel="0" collapsed="false">
      <c r="B2546" s="0"/>
      <c r="E2546" s="0"/>
    </row>
    <row r="2547" customFormat="false" ht="13.8" hidden="false" customHeight="false" outlineLevel="0" collapsed="false">
      <c r="A2547" s="3" t="s">
        <v>4759</v>
      </c>
      <c r="B2547" s="0" t="n">
        <v>9</v>
      </c>
      <c r="C2547" s="0" t="s">
        <v>4756</v>
      </c>
      <c r="D2547" s="0" t="s">
        <v>4757</v>
      </c>
      <c r="E2547" s="0" t="s">
        <v>4758</v>
      </c>
    </row>
    <row r="2548" customFormat="false" ht="13.8" hidden="false" customHeight="false" outlineLevel="0" collapsed="false">
      <c r="A2548" s="3" t="s">
        <v>4763</v>
      </c>
      <c r="B2548" s="0"/>
      <c r="C2548" s="0" t="s">
        <v>4760</v>
      </c>
      <c r="D2548" s="0" t="s">
        <v>4761</v>
      </c>
      <c r="E2548" s="0" t="s">
        <v>4762</v>
      </c>
    </row>
    <row r="2549" customFormat="false" ht="13.8" hidden="false" customHeight="false" outlineLevel="0" collapsed="false">
      <c r="A2549" s="3" t="s">
        <v>4764</v>
      </c>
      <c r="B2549" s="0"/>
      <c r="E2549" s="0"/>
    </row>
    <row r="2550" customFormat="false" ht="13.8" hidden="false" customHeight="false" outlineLevel="0" collapsed="false">
      <c r="A2550" s="3" t="s">
        <v>4765</v>
      </c>
      <c r="B2550" s="0"/>
      <c r="E2550" s="0"/>
    </row>
    <row r="2551" customFormat="false" ht="13.8" hidden="false" customHeight="false" outlineLevel="0" collapsed="false">
      <c r="A2551" s="3" t="s">
        <v>4767</v>
      </c>
      <c r="B2551" s="0" t="s">
        <v>4768</v>
      </c>
      <c r="D2551" s="0" t="s">
        <v>4766</v>
      </c>
      <c r="E2551" s="0"/>
    </row>
    <row r="2552" customFormat="false" ht="13.8" hidden="false" customHeight="false" outlineLevel="0" collapsed="false">
      <c r="B2552" s="0"/>
      <c r="E2552" s="0"/>
    </row>
    <row r="2553" customFormat="false" ht="13.8" hidden="false" customHeight="false" outlineLevel="0" collapsed="false">
      <c r="A2553" s="3" t="s">
        <v>4770</v>
      </c>
      <c r="B2553" s="0" t="s">
        <v>713</v>
      </c>
      <c r="C2553" s="0" t="s">
        <v>36</v>
      </c>
      <c r="D2553" s="0" t="s">
        <v>4769</v>
      </c>
      <c r="E2553" s="0"/>
    </row>
    <row r="2554" customFormat="false" ht="13.8" hidden="false" customHeight="false" outlineLevel="0" collapsed="false">
      <c r="A2554" s="3" t="s">
        <v>1431</v>
      </c>
      <c r="B2554" s="0" t="s">
        <v>4771</v>
      </c>
      <c r="D2554" s="35" t="n">
        <v>0.095</v>
      </c>
      <c r="E2554" s="0"/>
    </row>
    <row r="2555" customFormat="false" ht="13.8" hidden="false" customHeight="false" outlineLevel="0" collapsed="false">
      <c r="A2555" s="3" t="s">
        <v>4772</v>
      </c>
      <c r="B2555" s="0" t="s">
        <v>4773</v>
      </c>
      <c r="C2555" s="0" t="s">
        <v>4686</v>
      </c>
      <c r="D2555" s="0" t="n">
        <v>94952</v>
      </c>
      <c r="E2555" s="0"/>
    </row>
    <row r="2556" customFormat="false" ht="13.8" hidden="false" customHeight="false" outlineLevel="0" collapsed="false">
      <c r="A2556" s="3" t="s">
        <v>4774</v>
      </c>
      <c r="B2556" s="0"/>
      <c r="E2556" s="0"/>
    </row>
    <row r="2557" customFormat="false" ht="13.8" hidden="false" customHeight="false" outlineLevel="0" collapsed="false">
      <c r="B2557" s="0"/>
      <c r="E2557" s="0"/>
    </row>
    <row r="2558" customFormat="false" ht="13.8" hidden="false" customHeight="false" outlineLevel="0" collapsed="false">
      <c r="B2558" s="0"/>
      <c r="E2558" s="0"/>
    </row>
    <row r="2559" customFormat="false" ht="13.8" hidden="false" customHeight="false" outlineLevel="0" collapsed="false">
      <c r="A2559" s="3" t="s">
        <v>4775</v>
      </c>
      <c r="B2559" s="0"/>
      <c r="E2559" s="0"/>
    </row>
    <row r="2560" customFormat="false" ht="13.8" hidden="false" customHeight="false" outlineLevel="0" collapsed="false">
      <c r="A2560" s="129" t="s">
        <v>4776</v>
      </c>
      <c r="B2560" s="0"/>
      <c r="E2560" s="0"/>
    </row>
    <row r="2561" customFormat="false" ht="13.8" hidden="false" customHeight="false" outlineLevel="0" collapsed="false">
      <c r="A2561" s="273" t="s">
        <v>4777</v>
      </c>
      <c r="B2561" s="0"/>
      <c r="E2561" s="0"/>
    </row>
    <row r="2562" customFormat="false" ht="13.8" hidden="false" customHeight="false" outlineLevel="0" collapsed="false">
      <c r="B2562" s="0"/>
      <c r="E2562" s="0"/>
    </row>
    <row r="2563" customFormat="false" ht="13.8" hidden="false" customHeight="false" outlineLevel="0" collapsed="false">
      <c r="B2563" s="0"/>
      <c r="E2563" s="0"/>
    </row>
    <row r="2564" customFormat="false" ht="13.8" hidden="false" customHeight="false" outlineLevel="0" collapsed="false">
      <c r="A2564" s="129" t="s">
        <v>4778</v>
      </c>
      <c r="B2564" s="0"/>
      <c r="E2564" s="0"/>
    </row>
    <row r="2565" customFormat="false" ht="68.65" hidden="false" customHeight="false" outlineLevel="0" collapsed="false">
      <c r="A2565" s="129" t="s">
        <v>4779</v>
      </c>
      <c r="B2565" s="0"/>
      <c r="E2565" s="0"/>
    </row>
    <row r="2566" customFormat="false" ht="35.05" hidden="false" customHeight="false" outlineLevel="0" collapsed="false">
      <c r="A2566" s="129" t="s">
        <v>4780</v>
      </c>
      <c r="B2566" s="0"/>
      <c r="E2566" s="0"/>
    </row>
    <row r="2567" customFormat="false" ht="13.8" hidden="false" customHeight="false" outlineLevel="0" collapsed="false">
      <c r="A2567" s="129" t="s">
        <v>4781</v>
      </c>
      <c r="B2567" s="0"/>
      <c r="E2567" s="0"/>
    </row>
    <row r="2568" customFormat="false" ht="13.8" hidden="false" customHeight="false" outlineLevel="0" collapsed="false">
      <c r="B2568" s="0"/>
      <c r="E2568" s="0"/>
    </row>
    <row r="2569" customFormat="false" ht="13.8" hidden="false" customHeight="false" outlineLevel="0" collapsed="false">
      <c r="A2569" s="129" t="s">
        <v>4782</v>
      </c>
      <c r="B2569" s="0"/>
      <c r="E2569" s="0"/>
    </row>
    <row r="2570" customFormat="false" ht="13.8" hidden="false" customHeight="false" outlineLevel="0" collapsed="false">
      <c r="A2570" s="129" t="s">
        <v>4783</v>
      </c>
      <c r="B2570" s="0"/>
      <c r="E2570" s="0"/>
    </row>
    <row r="2571" customFormat="false" ht="46.25" hidden="false" customHeight="false" outlineLevel="0" collapsed="false">
      <c r="A2571" s="129" t="s">
        <v>4784</v>
      </c>
      <c r="B2571" s="0"/>
      <c r="E2571" s="0"/>
    </row>
    <row r="2572" customFormat="false" ht="13.8" hidden="false" customHeight="false" outlineLevel="0" collapsed="false">
      <c r="A2572" s="129" t="s">
        <v>4785</v>
      </c>
      <c r="B2572" s="0"/>
      <c r="E2572" s="0"/>
    </row>
    <row r="2573" customFormat="false" ht="13.8" hidden="false" customHeight="false" outlineLevel="0" collapsed="false">
      <c r="B2573" s="0"/>
      <c r="E2573" s="0"/>
    </row>
    <row r="2574" customFormat="false" ht="13.8" hidden="false" customHeight="false" outlineLevel="0" collapsed="false">
      <c r="A2574" s="129" t="s">
        <v>4786</v>
      </c>
      <c r="B2574" s="0"/>
      <c r="E2574" s="0"/>
    </row>
    <row r="2575" customFormat="false" ht="13.8" hidden="false" customHeight="false" outlineLevel="0" collapsed="false">
      <c r="A2575" s="129" t="s">
        <v>4787</v>
      </c>
      <c r="B2575" s="0"/>
      <c r="E2575" s="0"/>
    </row>
    <row r="2576" customFormat="false" ht="13.8" hidden="false" customHeight="false" outlineLevel="0" collapsed="false">
      <c r="B2576" s="0"/>
      <c r="E2576" s="0"/>
    </row>
    <row r="2577" customFormat="false" ht="13.8" hidden="false" customHeight="false" outlineLevel="0" collapsed="false">
      <c r="A2577" s="129" t="s">
        <v>4788</v>
      </c>
      <c r="B2577" s="0"/>
      <c r="E2577" s="0"/>
    </row>
    <row r="2578" customFormat="false" ht="57.45" hidden="false" customHeight="false" outlineLevel="0" collapsed="false">
      <c r="A2578" s="129" t="s">
        <v>4789</v>
      </c>
      <c r="B2578" s="0"/>
      <c r="E2578" s="0"/>
    </row>
    <row r="2579" customFormat="false" ht="46.25" hidden="false" customHeight="false" outlineLevel="0" collapsed="false">
      <c r="A2579" s="129" t="s">
        <v>4790</v>
      </c>
      <c r="B2579" s="0"/>
      <c r="E2579" s="0"/>
    </row>
    <row r="2580" customFormat="false" ht="13.8" hidden="false" customHeight="false" outlineLevel="0" collapsed="false">
      <c r="A2580" s="129" t="s">
        <v>4791</v>
      </c>
      <c r="B2580" s="0"/>
      <c r="E2580" s="0"/>
    </row>
    <row r="2581" customFormat="false" ht="46.25" hidden="false" customHeight="false" outlineLevel="0" collapsed="false">
      <c r="A2581" s="129" t="s">
        <v>4792</v>
      </c>
      <c r="B2581" s="0"/>
      <c r="E2581" s="0"/>
    </row>
    <row r="2582" customFormat="false" ht="68.65" hidden="false" customHeight="false" outlineLevel="0" collapsed="false">
      <c r="A2582" s="129" t="s">
        <v>4793</v>
      </c>
      <c r="B2582" s="0"/>
      <c r="E2582" s="0"/>
    </row>
    <row r="2583" customFormat="false" ht="13.8" hidden="false" customHeight="false" outlineLevel="0" collapsed="false">
      <c r="A2583" s="129" t="s">
        <v>4794</v>
      </c>
      <c r="B2583" s="0"/>
      <c r="E2583" s="0"/>
    </row>
    <row r="2584" customFormat="false" ht="13.8" hidden="false" customHeight="false" outlineLevel="0" collapsed="false">
      <c r="A2584" s="129" t="s">
        <v>4795</v>
      </c>
      <c r="B2584" s="0"/>
      <c r="E2584" s="0"/>
    </row>
    <row r="2585" customFormat="false" ht="13.8" hidden="false" customHeight="false" outlineLevel="0" collapsed="false">
      <c r="A2585" s="129" t="s">
        <v>4796</v>
      </c>
      <c r="B2585" s="0"/>
      <c r="E2585" s="0"/>
    </row>
    <row r="2586" customFormat="false" ht="13.8" hidden="false" customHeight="false" outlineLevel="0" collapsed="false">
      <c r="A2586" s="129" t="s">
        <v>4797</v>
      </c>
      <c r="B2586" s="0"/>
      <c r="E2586" s="0"/>
    </row>
    <row r="2587" customFormat="false" ht="13.8" hidden="false" customHeight="false" outlineLevel="0" collapsed="false">
      <c r="A2587" s="129" t="s">
        <v>4798</v>
      </c>
      <c r="B2587" s="0"/>
      <c r="E2587" s="0"/>
    </row>
    <row r="2588" customFormat="false" ht="13.8" hidden="false" customHeight="false" outlineLevel="0" collapsed="false">
      <c r="B2588" s="0"/>
      <c r="E2588" s="0"/>
    </row>
    <row r="2589" customFormat="false" ht="13.8" hidden="false" customHeight="false" outlineLevel="0" collapsed="false">
      <c r="A2589" s="3" t="s">
        <v>4799</v>
      </c>
      <c r="B2589" s="0"/>
      <c r="E2589" s="0"/>
    </row>
    <row r="2590" customFormat="false" ht="13.8" hidden="false" customHeight="false" outlineLevel="0" collapsed="false">
      <c r="A2590" s="129" t="s">
        <v>4800</v>
      </c>
      <c r="B2590" s="0"/>
      <c r="E2590" s="0"/>
    </row>
    <row r="2591" customFormat="false" ht="13.8" hidden="false" customHeight="false" outlineLevel="0" collapsed="false">
      <c r="A2591" s="129" t="s">
        <v>4801</v>
      </c>
      <c r="B2591" s="0"/>
      <c r="E2591" s="0"/>
    </row>
    <row r="2592" customFormat="false" ht="13.8" hidden="false" customHeight="false" outlineLevel="0" collapsed="false">
      <c r="A2592" s="129" t="s">
        <v>4802</v>
      </c>
      <c r="B2592" s="0"/>
      <c r="E2592" s="0"/>
    </row>
    <row r="2593" customFormat="false" ht="13.8" hidden="false" customHeight="false" outlineLevel="0" collapsed="false">
      <c r="A2593" s="129" t="s">
        <v>4803</v>
      </c>
      <c r="B2593" s="0"/>
      <c r="E2593" s="0"/>
    </row>
    <row r="2594" customFormat="false" ht="13.8" hidden="false" customHeight="false" outlineLevel="0" collapsed="false">
      <c r="A2594" s="129" t="s">
        <v>4804</v>
      </c>
      <c r="B2594" s="0"/>
      <c r="E2594" s="0"/>
    </row>
    <row r="2595" customFormat="false" ht="13.8" hidden="false" customHeight="false" outlineLevel="0" collapsed="false">
      <c r="A2595" s="129" t="s">
        <v>4805</v>
      </c>
      <c r="B2595" s="0"/>
      <c r="E2595" s="0"/>
    </row>
    <row r="2596" customFormat="false" ht="13.8" hidden="false" customHeight="false" outlineLevel="0" collapsed="false">
      <c r="A2596" s="129" t="s">
        <v>4802</v>
      </c>
      <c r="B2596" s="0"/>
      <c r="E2596" s="0"/>
    </row>
    <row r="2597" customFormat="false" ht="13.8" hidden="false" customHeight="false" outlineLevel="0" collapsed="false">
      <c r="A2597" s="129" t="s">
        <v>4806</v>
      </c>
      <c r="B2597" s="0"/>
      <c r="E2597" s="0"/>
    </row>
    <row r="2598" customFormat="false" ht="13.8" hidden="false" customHeight="false" outlineLevel="0" collapsed="false">
      <c r="B2598" s="0"/>
      <c r="E2598" s="0"/>
    </row>
    <row r="2599" customFormat="false" ht="13.8" hidden="false" customHeight="false" outlineLevel="0" collapsed="false">
      <c r="A2599" s="129" t="s">
        <v>4807</v>
      </c>
      <c r="B2599" s="0"/>
      <c r="E2599" s="0"/>
    </row>
    <row r="2600" customFormat="false" ht="13.8" hidden="false" customHeight="false" outlineLevel="0" collapsed="false">
      <c r="A2600" s="129" t="s">
        <v>4808</v>
      </c>
      <c r="B2600" s="0"/>
      <c r="E2600" s="0"/>
    </row>
    <row r="2601" customFormat="false" ht="13.8" hidden="false" customHeight="false" outlineLevel="0" collapsed="false">
      <c r="A2601" s="129" t="s">
        <v>4809</v>
      </c>
      <c r="B2601" s="0"/>
      <c r="E2601" s="0"/>
    </row>
    <row r="2602" customFormat="false" ht="13.8" hidden="false" customHeight="false" outlineLevel="0" collapsed="false">
      <c r="A2602" s="129" t="s">
        <v>4810</v>
      </c>
      <c r="B2602" s="0"/>
      <c r="E2602" s="0"/>
    </row>
    <row r="2603" customFormat="false" ht="13.8" hidden="false" customHeight="false" outlineLevel="0" collapsed="false">
      <c r="A2603" s="129" t="s">
        <v>4811</v>
      </c>
      <c r="B2603" s="0"/>
      <c r="E2603" s="0"/>
    </row>
    <row r="2604" customFormat="false" ht="13.8" hidden="false" customHeight="false" outlineLevel="0" collapsed="false">
      <c r="B2604" s="0"/>
      <c r="E2604" s="0"/>
    </row>
    <row r="2605" customFormat="false" ht="13.8" hidden="false" customHeight="false" outlineLevel="0" collapsed="false">
      <c r="A2605" s="129" t="s">
        <v>4812</v>
      </c>
      <c r="B2605" s="0"/>
      <c r="E2605" s="0"/>
    </row>
    <row r="2606" customFormat="false" ht="35.05" hidden="false" customHeight="false" outlineLevel="0" collapsed="false">
      <c r="A2606" s="273" t="s">
        <v>4813</v>
      </c>
      <c r="B2606" s="0"/>
      <c r="E2606" s="0"/>
    </row>
    <row r="2607" customFormat="false" ht="13.8" hidden="false" customHeight="false" outlineLevel="0" collapsed="false">
      <c r="B2607" s="124"/>
      <c r="C2607" s="5"/>
      <c r="D2607" s="5"/>
    </row>
    <row r="2608" customFormat="false" ht="13.8" hidden="false" customHeight="false" outlineLevel="0" collapsed="false">
      <c r="A2608" s="3" t="s">
        <v>4814</v>
      </c>
      <c r="B2608" s="192" t="s">
        <v>4815</v>
      </c>
      <c r="C2608" s="5"/>
      <c r="D2608" s="5"/>
    </row>
    <row r="2609" customFormat="false" ht="13.8" hidden="false" customHeight="false" outlineLevel="0" collapsed="false">
      <c r="A2609" s="3" t="s">
        <v>4816</v>
      </c>
      <c r="B2609" s="187"/>
      <c r="C2609" s="5"/>
      <c r="D2609" s="5"/>
    </row>
    <row r="2610" customFormat="false" ht="13.8" hidden="false" customHeight="false" outlineLevel="0" collapsed="false">
      <c r="A2610" s="3" t="s">
        <v>4817</v>
      </c>
      <c r="B2610" s="199"/>
      <c r="C2610" s="5"/>
      <c r="D2610" s="5"/>
    </row>
    <row r="2611" customFormat="false" ht="13.8" hidden="false" customHeight="false" outlineLevel="0" collapsed="false">
      <c r="A2611" s="3" t="s">
        <v>4818</v>
      </c>
      <c r="B2611" s="167"/>
      <c r="C2611" s="5"/>
      <c r="D2611" s="5"/>
    </row>
    <row r="2612" customFormat="false" ht="13.8" hidden="false" customHeight="false" outlineLevel="0" collapsed="false">
      <c r="B2612" s="199"/>
      <c r="C2612" s="5"/>
      <c r="D2612" s="5"/>
    </row>
    <row r="2613" customFormat="false" ht="13.8" hidden="false" customHeight="false" outlineLevel="0" collapsed="false">
      <c r="A2613" s="275" t="s">
        <v>4819</v>
      </c>
      <c r="B2613" s="276"/>
      <c r="C2613" s="274"/>
      <c r="D2613" s="274"/>
    </row>
    <row r="2614" customFormat="false" ht="13.8" hidden="false" customHeight="false" outlineLevel="0" collapsed="false">
      <c r="B2614" s="167"/>
      <c r="C2614" s="5"/>
      <c r="D2614" s="5"/>
    </row>
    <row r="2615" customFormat="false" ht="13.8" hidden="false" customHeight="false" outlineLevel="0" collapsed="false">
      <c r="A2615" s="279" t="s">
        <v>4822</v>
      </c>
      <c r="B2615" s="171" t="s">
        <v>4823</v>
      </c>
      <c r="C2615" s="277" t="s">
        <v>4820</v>
      </c>
      <c r="D2615" s="278" t="s">
        <v>4821</v>
      </c>
    </row>
    <row r="2616" customFormat="false" ht="13.8" hidden="false" customHeight="false" outlineLevel="0" collapsed="false">
      <c r="A2616" s="3" t="s">
        <v>4824</v>
      </c>
      <c r="B2616" s="124"/>
      <c r="C2616" s="5"/>
      <c r="D2616" s="5"/>
    </row>
    <row r="2617" customFormat="false" ht="13.8" hidden="false" customHeight="false" outlineLevel="0" collapsed="false">
      <c r="A2617" s="3" t="s">
        <v>4820</v>
      </c>
      <c r="B2617" s="176"/>
      <c r="C2617" s="5"/>
      <c r="D2617" s="5"/>
    </row>
    <row r="2618" customFormat="false" ht="13.8" hidden="false" customHeight="false" outlineLevel="0" collapsed="false">
      <c r="A2618" s="3" t="s">
        <v>4825</v>
      </c>
      <c r="B2618" s="176"/>
      <c r="C2618" s="5"/>
      <c r="D2618" s="5"/>
    </row>
    <row r="2619" customFormat="false" ht="13.8" hidden="false" customHeight="false" outlineLevel="0" collapsed="false">
      <c r="A2619" s="3" t="s">
        <v>4826</v>
      </c>
      <c r="B2619" s="124"/>
      <c r="C2619" s="5"/>
      <c r="D2619" s="5"/>
    </row>
    <row r="2620" customFormat="false" ht="13.8" hidden="false" customHeight="false" outlineLevel="0" collapsed="false">
      <c r="B2620" s="176"/>
      <c r="C2620" s="5"/>
      <c r="D2620" s="5"/>
    </row>
    <row r="2621" customFormat="false" ht="13.8" hidden="false" customHeight="false" outlineLevel="0" collapsed="false">
      <c r="A2621" s="279" t="s">
        <v>1387</v>
      </c>
      <c r="B2621" s="171" t="s">
        <v>1388</v>
      </c>
      <c r="C2621" s="280" t="s">
        <v>1385</v>
      </c>
      <c r="D2621" s="281"/>
    </row>
    <row r="2622" customFormat="false" ht="13.8" hidden="false" customHeight="false" outlineLevel="0" collapsed="false">
      <c r="A2622" s="3" t="s">
        <v>4827</v>
      </c>
      <c r="B2622" s="124"/>
      <c r="C2622" s="5"/>
      <c r="D2622" s="5"/>
    </row>
    <row r="2623" customFormat="false" ht="13.8" hidden="false" customHeight="false" outlineLevel="0" collapsed="false">
      <c r="A2623" s="3" t="s">
        <v>1385</v>
      </c>
      <c r="B2623" s="176"/>
      <c r="C2623" s="5"/>
      <c r="D2623" s="5"/>
    </row>
    <row r="2624" customFormat="false" ht="13.8" hidden="false" customHeight="false" outlineLevel="0" collapsed="false">
      <c r="A2624" s="3" t="s">
        <v>4828</v>
      </c>
      <c r="B2624" s="270"/>
      <c r="C2624" s="282"/>
      <c r="D2624" s="282"/>
    </row>
    <row r="2625" customFormat="false" ht="13.8" hidden="false" customHeight="false" outlineLevel="0" collapsed="false">
      <c r="B2625" s="176"/>
      <c r="C2625" s="5"/>
      <c r="D2625" s="5"/>
    </row>
    <row r="2626" customFormat="false" ht="13.8" hidden="false" customHeight="false" outlineLevel="0" collapsed="false">
      <c r="A2626" s="279" t="s">
        <v>1381</v>
      </c>
      <c r="B2626" s="171" t="s">
        <v>4829</v>
      </c>
      <c r="C2626" s="277" t="s">
        <v>1378</v>
      </c>
      <c r="D2626" s="281"/>
    </row>
    <row r="2627" customFormat="false" ht="13.8" hidden="false" customHeight="false" outlineLevel="0" collapsed="false">
      <c r="A2627" s="3" t="s">
        <v>4830</v>
      </c>
      <c r="B2627" s="124"/>
      <c r="C2627" s="5"/>
      <c r="D2627" s="5"/>
    </row>
    <row r="2628" customFormat="false" ht="13.8" hidden="false" customHeight="false" outlineLevel="0" collapsed="false">
      <c r="A2628" s="3" t="s">
        <v>1378</v>
      </c>
      <c r="B2628" s="176"/>
      <c r="C2628" s="5"/>
      <c r="D2628" s="5"/>
    </row>
    <row r="2629" customFormat="false" ht="13.8" hidden="false" customHeight="false" outlineLevel="0" collapsed="false">
      <c r="B2629" s="176"/>
      <c r="C2629" s="5"/>
      <c r="D2629" s="5"/>
    </row>
    <row r="2630" customFormat="false" ht="13.8" hidden="false" customHeight="false" outlineLevel="0" collapsed="false">
      <c r="A2630" s="284" t="s">
        <v>4832</v>
      </c>
      <c r="B2630" s="285" t="s">
        <v>4833</v>
      </c>
      <c r="C2630" s="283" t="s">
        <v>4831</v>
      </c>
      <c r="D2630" s="126"/>
    </row>
    <row r="2631" customFormat="false" ht="13.8" hidden="false" customHeight="false" outlineLevel="0" collapsed="false">
      <c r="A2631" s="3" t="s">
        <v>4835</v>
      </c>
      <c r="B2631" s="285" t="s">
        <v>1387</v>
      </c>
      <c r="C2631" s="5" t="s">
        <v>1477</v>
      </c>
      <c r="D2631" s="5" t="s">
        <v>4834</v>
      </c>
    </row>
    <row r="2632" customFormat="false" ht="13.8" hidden="false" customHeight="false" outlineLevel="0" collapsed="false">
      <c r="A2632" s="286" t="s">
        <v>4837</v>
      </c>
      <c r="B2632" s="285" t="s">
        <v>4838</v>
      </c>
      <c r="C2632" s="5"/>
      <c r="D2632" s="5" t="s">
        <v>4836</v>
      </c>
    </row>
    <row r="2633" customFormat="false" ht="13.8" hidden="false" customHeight="false" outlineLevel="0" collapsed="false">
      <c r="B2633" s="124" t="s">
        <v>4840</v>
      </c>
      <c r="C2633" s="5"/>
      <c r="D2633" s="5" t="s">
        <v>4839</v>
      </c>
    </row>
    <row r="2634" customFormat="false" ht="13.8" hidden="false" customHeight="false" outlineLevel="0" collapsed="false">
      <c r="A2634" s="284" t="s">
        <v>4843</v>
      </c>
      <c r="B2634" s="285" t="s">
        <v>4833</v>
      </c>
      <c r="C2634" s="283" t="s">
        <v>4841</v>
      </c>
      <c r="D2634" s="126" t="s">
        <v>4842</v>
      </c>
    </row>
    <row r="2635" customFormat="false" ht="13.8" hidden="false" customHeight="false" outlineLevel="0" collapsed="false">
      <c r="A2635" s="3" t="s">
        <v>4835</v>
      </c>
      <c r="B2635" s="285" t="s">
        <v>1387</v>
      </c>
      <c r="C2635" s="5"/>
      <c r="D2635" s="5"/>
    </row>
    <row r="2636" customFormat="false" ht="13.8" hidden="false" customHeight="false" outlineLevel="0" collapsed="false">
      <c r="A2636" s="286" t="s">
        <v>4844</v>
      </c>
      <c r="B2636" s="285" t="s">
        <v>4838</v>
      </c>
      <c r="C2636" s="5"/>
      <c r="D2636" s="5"/>
    </row>
    <row r="2637" customFormat="false" ht="13.8" hidden="false" customHeight="false" outlineLevel="0" collapsed="false">
      <c r="B2637" s="124"/>
      <c r="C2637" s="5"/>
      <c r="D2637" s="5"/>
    </row>
    <row r="2638" customFormat="false" ht="13.8" hidden="false" customHeight="false" outlineLevel="0" collapsed="false">
      <c r="A2638" s="284" t="s">
        <v>4847</v>
      </c>
      <c r="B2638" s="285" t="s">
        <v>4833</v>
      </c>
      <c r="C2638" s="283" t="s">
        <v>4845</v>
      </c>
      <c r="D2638" s="126" t="s">
        <v>4846</v>
      </c>
    </row>
    <row r="2639" customFormat="false" ht="13.8" hidden="false" customHeight="false" outlineLevel="0" collapsed="false">
      <c r="A2639" s="3" t="s">
        <v>4835</v>
      </c>
      <c r="B2639" s="285" t="s">
        <v>1387</v>
      </c>
      <c r="C2639" s="5"/>
      <c r="D2639" s="5" t="s">
        <v>4848</v>
      </c>
    </row>
    <row r="2640" customFormat="false" ht="13.8" hidden="false" customHeight="false" outlineLevel="0" collapsed="false">
      <c r="A2640" s="3" t="s">
        <v>4849</v>
      </c>
      <c r="B2640" s="285"/>
      <c r="C2640" s="5"/>
      <c r="D2640" s="5"/>
    </row>
    <row r="2641" customFormat="false" ht="13.8" hidden="false" customHeight="false" outlineLevel="0" collapsed="false">
      <c r="B2641" s="285"/>
      <c r="C2641" s="5"/>
      <c r="D2641" s="5"/>
    </row>
    <row r="2642" customFormat="false" ht="13.8" hidden="false" customHeight="false" outlineLevel="0" collapsed="false">
      <c r="A2642" s="284" t="s">
        <v>4852</v>
      </c>
      <c r="B2642" s="285" t="s">
        <v>4833</v>
      </c>
      <c r="C2642" s="283" t="s">
        <v>4850</v>
      </c>
      <c r="D2642" s="126" t="s">
        <v>4851</v>
      </c>
    </row>
    <row r="2643" customFormat="false" ht="13.8" hidden="false" customHeight="false" outlineLevel="0" collapsed="false">
      <c r="A2643" s="3" t="s">
        <v>4835</v>
      </c>
      <c r="B2643" s="285" t="s">
        <v>1387</v>
      </c>
      <c r="C2643" s="5" t="s">
        <v>4853</v>
      </c>
      <c r="D2643" s="5" t="s">
        <v>4854</v>
      </c>
    </row>
    <row r="2644" customFormat="false" ht="13.8" hidden="false" customHeight="false" outlineLevel="0" collapsed="false">
      <c r="A2644" s="3" t="s">
        <v>4855</v>
      </c>
      <c r="B2644" s="285"/>
      <c r="C2644" s="5"/>
      <c r="D2644" s="5"/>
    </row>
    <row r="2645" customFormat="false" ht="13.8" hidden="false" customHeight="false" outlineLevel="0" collapsed="false">
      <c r="B2645" s="285"/>
      <c r="C2645" s="5"/>
      <c r="D2645" s="5"/>
    </row>
    <row r="2646" customFormat="false" ht="13.8" hidden="false" customHeight="false" outlineLevel="0" collapsed="false">
      <c r="A2646" s="289" t="s">
        <v>4858</v>
      </c>
      <c r="B2646" s="290" t="s">
        <v>4859</v>
      </c>
      <c r="C2646" s="287" t="s">
        <v>4856</v>
      </c>
      <c r="D2646" s="288" t="s">
        <v>4857</v>
      </c>
    </row>
    <row r="2647" customFormat="false" ht="13.8" hidden="false" customHeight="false" outlineLevel="0" collapsed="false">
      <c r="A2647" s="3" t="s">
        <v>4860</v>
      </c>
      <c r="B2647" s="124" t="s">
        <v>4861</v>
      </c>
      <c r="C2647" s="5"/>
      <c r="D2647" s="5"/>
    </row>
    <row r="2648" customFormat="false" ht="13.8" hidden="false" customHeight="false" outlineLevel="0" collapsed="false">
      <c r="A2648" s="3" t="s">
        <v>4862</v>
      </c>
      <c r="B2648" s="176" t="s">
        <v>4863</v>
      </c>
      <c r="C2648" s="5"/>
      <c r="D2648" s="5"/>
    </row>
    <row r="2649" customFormat="false" ht="13.8" hidden="false" customHeight="false" outlineLevel="0" collapsed="false">
      <c r="A2649" s="3" t="s">
        <v>4864</v>
      </c>
      <c r="B2649" s="124" t="s">
        <v>4865</v>
      </c>
      <c r="C2649" s="5"/>
      <c r="D2649" s="5"/>
    </row>
    <row r="2650" customFormat="false" ht="13.8" hidden="false" customHeight="false" outlineLevel="0" collapsed="false">
      <c r="A2650" s="284" t="s">
        <v>4867</v>
      </c>
      <c r="B2650" s="292" t="s">
        <v>3377</v>
      </c>
      <c r="C2650" s="291" t="s">
        <v>4866</v>
      </c>
      <c r="D2650" s="126"/>
    </row>
    <row r="2651" customFormat="false" ht="13.8" hidden="false" customHeight="false" outlineLevel="0" collapsed="false">
      <c r="A2651" s="3" t="s">
        <v>4868</v>
      </c>
      <c r="B2651" s="124" t="s">
        <v>4869</v>
      </c>
      <c r="C2651" s="293"/>
      <c r="D2651" s="5"/>
    </row>
    <row r="2652" customFormat="false" ht="13.8" hidden="false" customHeight="false" outlineLevel="0" collapsed="false">
      <c r="A2652" s="3" t="s">
        <v>4870</v>
      </c>
      <c r="B2652" s="187" t="s">
        <v>4871</v>
      </c>
      <c r="C2652" s="293"/>
      <c r="D2652" s="5"/>
    </row>
    <row r="2653" customFormat="false" ht="13.8" hidden="false" customHeight="false" outlineLevel="0" collapsed="false">
      <c r="B2653" s="124" t="s">
        <v>4842</v>
      </c>
      <c r="C2653" s="293"/>
      <c r="D2653" s="5"/>
    </row>
    <row r="2654" customFormat="false" ht="13.8" hidden="false" customHeight="false" outlineLevel="0" collapsed="false">
      <c r="A2654" s="284" t="s">
        <v>4872</v>
      </c>
      <c r="B2654" s="182"/>
      <c r="C2654" s="291"/>
      <c r="D2654" s="126"/>
    </row>
    <row r="2655" customFormat="false" ht="13.8" hidden="false" customHeight="false" outlineLevel="0" collapsed="false">
      <c r="A2655" s="3" t="s">
        <v>4873</v>
      </c>
      <c r="B2655" s="224"/>
      <c r="C2655" s="294"/>
      <c r="D2655" s="294"/>
    </row>
    <row r="2656" customFormat="false" ht="13.8" hidden="false" customHeight="false" outlineLevel="0" collapsed="false">
      <c r="A2656" s="3" t="s">
        <v>4874</v>
      </c>
      <c r="B2656" s="125"/>
      <c r="C2656" s="293"/>
      <c r="D2656" s="293"/>
    </row>
    <row r="2657" customFormat="false" ht="13.8" hidden="false" customHeight="false" outlineLevel="0" collapsed="false">
      <c r="A2657" s="3" t="s">
        <v>4875</v>
      </c>
      <c r="B2657" s="124"/>
      <c r="C2657" s="295"/>
      <c r="D2657" s="296"/>
    </row>
    <row r="2658" customFormat="false" ht="13.8" hidden="false" customHeight="false" outlineLevel="0" collapsed="false">
      <c r="A2658" s="299" t="s">
        <v>4876</v>
      </c>
      <c r="B2658" s="300" t="s">
        <v>4877</v>
      </c>
      <c r="C2658" s="297"/>
      <c r="D2658" s="298"/>
    </row>
    <row r="2659" customFormat="false" ht="13.8" hidden="false" customHeight="false" outlineLevel="0" collapsed="false">
      <c r="A2659" s="302" t="s">
        <v>4878</v>
      </c>
      <c r="B2659" s="303" t="s">
        <v>4879</v>
      </c>
      <c r="C2659" s="301"/>
      <c r="D2659" s="301"/>
    </row>
    <row r="2660" customFormat="false" ht="13.8" hidden="false" customHeight="false" outlineLevel="0" collapsed="false">
      <c r="A2660" s="302" t="s">
        <v>4880</v>
      </c>
      <c r="B2660" s="305"/>
      <c r="C2660" s="304"/>
      <c r="D2660" s="304"/>
    </row>
    <row r="2661" customFormat="false" ht="13.8" hidden="false" customHeight="false" outlineLevel="0" collapsed="false">
      <c r="A2661" s="302" t="s">
        <v>4881</v>
      </c>
      <c r="B2661" s="308"/>
      <c r="C2661" s="306"/>
      <c r="D2661" s="307"/>
    </row>
    <row r="2662" customFormat="false" ht="13.8" hidden="false" customHeight="false" outlineLevel="0" collapsed="false">
      <c r="A2662" s="284" t="s">
        <v>4882</v>
      </c>
      <c r="B2662" s="182" t="s">
        <v>4883</v>
      </c>
      <c r="C2662" s="291"/>
      <c r="D2662" s="309"/>
    </row>
    <row r="2663" customFormat="false" ht="13.8" hidden="false" customHeight="false" outlineLevel="0" collapsed="false">
      <c r="A2663" s="3" t="s">
        <v>4884</v>
      </c>
      <c r="B2663" s="167" t="s">
        <v>1707</v>
      </c>
      <c r="C2663" s="310"/>
      <c r="D2663" s="5"/>
    </row>
    <row r="2664" customFormat="false" ht="13.8" hidden="false" customHeight="false" outlineLevel="0" collapsed="false">
      <c r="A2664" s="302" t="s">
        <v>4885</v>
      </c>
      <c r="B2664" s="305"/>
      <c r="C2664" s="304"/>
      <c r="D2664" s="311"/>
    </row>
    <row r="2665" customFormat="false" ht="13.8" hidden="false" customHeight="false" outlineLevel="0" collapsed="false">
      <c r="A2665" s="3" t="s">
        <v>4886</v>
      </c>
      <c r="B2665" s="124"/>
      <c r="C2665" s="312"/>
      <c r="D2665" s="5"/>
    </row>
    <row r="2666" customFormat="false" ht="13.8" hidden="false" customHeight="false" outlineLevel="0" collapsed="false">
      <c r="B2666" s="187"/>
      <c r="C2666" s="312"/>
      <c r="D2666" s="5"/>
    </row>
    <row r="2667" customFormat="false" ht="13.8" hidden="false" customHeight="false" outlineLevel="0" collapsed="false">
      <c r="A2667" s="284" t="s">
        <v>4887</v>
      </c>
      <c r="B2667" s="182" t="s">
        <v>4888</v>
      </c>
      <c r="C2667" s="291"/>
      <c r="D2667" s="126"/>
    </row>
    <row r="2668" customFormat="false" ht="13.8" hidden="false" customHeight="false" outlineLevel="0" collapsed="false">
      <c r="A2668" s="3" t="s">
        <v>4889</v>
      </c>
      <c r="B2668" s="187" t="s">
        <v>4890</v>
      </c>
      <c r="C2668" s="312"/>
      <c r="D2668" s="5"/>
    </row>
    <row r="2669" customFormat="false" ht="13.8" hidden="false" customHeight="false" outlineLevel="0" collapsed="false">
      <c r="A2669" s="3" t="s">
        <v>4891</v>
      </c>
      <c r="B2669" s="187"/>
      <c r="C2669" s="312"/>
      <c r="D2669" s="5"/>
    </row>
    <row r="2670" customFormat="false" ht="13.8" hidden="false" customHeight="false" outlineLevel="0" collapsed="false">
      <c r="A2670" s="3" t="s">
        <v>4892</v>
      </c>
      <c r="B2670" s="124"/>
      <c r="C2670" s="312"/>
      <c r="D2670" s="5"/>
    </row>
    <row r="2671" customFormat="false" ht="13.8" hidden="false" customHeight="false" outlineLevel="0" collapsed="false">
      <c r="B2671" s="187"/>
      <c r="C2671" s="5"/>
      <c r="D2671" s="5"/>
    </row>
    <row r="2672" customFormat="false" ht="13.8" hidden="false" customHeight="false" outlineLevel="0" collapsed="false">
      <c r="A2672" s="284" t="s">
        <v>841</v>
      </c>
      <c r="B2672" s="127" t="s">
        <v>842</v>
      </c>
      <c r="C2672" s="128"/>
      <c r="D2672" s="128"/>
    </row>
    <row r="2673" customFormat="false" ht="13.8" hidden="false" customHeight="false" outlineLevel="0" collapsed="false">
      <c r="A2673" s="3" t="s">
        <v>793</v>
      </c>
      <c r="B2673" s="124" t="s">
        <v>794</v>
      </c>
      <c r="C2673" s="5" t="s">
        <v>795</v>
      </c>
      <c r="D2673" s="5"/>
    </row>
    <row r="2674" customFormat="false" ht="13.8" hidden="false" customHeight="false" outlineLevel="0" collapsed="false">
      <c r="A2674" s="3" t="s">
        <v>796</v>
      </c>
      <c r="B2674" s="125" t="s">
        <v>797</v>
      </c>
      <c r="C2674" s="5" t="s">
        <v>798</v>
      </c>
      <c r="D2674" s="5"/>
    </row>
    <row r="2675" customFormat="false" ht="13.8" hidden="false" customHeight="false" outlineLevel="0" collapsed="false">
      <c r="A2675" s="3" t="s">
        <v>843</v>
      </c>
      <c r="B2675" s="125"/>
      <c r="C2675" s="5" t="s">
        <v>844</v>
      </c>
      <c r="D2675" s="5"/>
    </row>
    <row r="2676" customFormat="false" ht="13.8" hidden="false" customHeight="false" outlineLevel="0" collapsed="false">
      <c r="A2676" s="3" t="s">
        <v>876</v>
      </c>
      <c r="B2676" s="125"/>
      <c r="C2676" s="5"/>
      <c r="D2676" s="5"/>
    </row>
    <row r="2677" customFormat="false" ht="13.8" hidden="false" customHeight="false" outlineLevel="0" collapsed="false">
      <c r="A2677" s="284" t="s">
        <v>4893</v>
      </c>
      <c r="B2677" s="182" t="s">
        <v>4894</v>
      </c>
      <c r="C2677" s="126"/>
      <c r="D2677" s="126"/>
    </row>
    <row r="2678" customFormat="false" ht="13.8" hidden="false" customHeight="false" outlineLevel="0" collapsed="false">
      <c r="A2678" s="3" t="s">
        <v>4895</v>
      </c>
      <c r="B2678" s="124"/>
      <c r="C2678" s="5"/>
      <c r="D2678" s="5"/>
    </row>
    <row r="2679" customFormat="false" ht="13.8" hidden="false" customHeight="false" outlineLevel="0" collapsed="false">
      <c r="A2679" s="302" t="s">
        <v>4896</v>
      </c>
      <c r="B2679" s="265"/>
      <c r="C2679" s="311"/>
      <c r="D2679" s="311"/>
    </row>
    <row r="2680" customFormat="false" ht="13.8" hidden="false" customHeight="false" outlineLevel="0" collapsed="false">
      <c r="B2680" s="165"/>
      <c r="C2680" s="5"/>
      <c r="D2680" s="5"/>
    </row>
    <row r="2681" customFormat="false" ht="13.8" hidden="false" customHeight="false" outlineLevel="0" collapsed="false">
      <c r="A2681" s="284" t="s">
        <v>4897</v>
      </c>
      <c r="B2681" s="285" t="s">
        <v>4898</v>
      </c>
      <c r="C2681" s="126"/>
      <c r="D2681" s="126"/>
    </row>
    <row r="2682" customFormat="false" ht="13.8" hidden="false" customHeight="false" outlineLevel="0" collapsed="false">
      <c r="A2682" s="3" t="s">
        <v>4878</v>
      </c>
      <c r="B2682" s="124" t="s">
        <v>4900</v>
      </c>
      <c r="C2682" s="5" t="s">
        <v>4899</v>
      </c>
      <c r="D2682" s="5"/>
    </row>
    <row r="2683" customFormat="false" ht="13.8" hidden="false" customHeight="false" outlineLevel="0" collapsed="false">
      <c r="A2683" s="3" t="s">
        <v>4901</v>
      </c>
      <c r="B2683" s="124" t="s">
        <v>844</v>
      </c>
      <c r="C2683" s="5"/>
      <c r="D2683" s="5"/>
    </row>
    <row r="2684" customFormat="false" ht="13.8" hidden="false" customHeight="false" outlineLevel="0" collapsed="false">
      <c r="A2684" s="3" t="s">
        <v>4903</v>
      </c>
      <c r="B2684" s="239" t="s">
        <v>4904</v>
      </c>
      <c r="C2684" s="5" t="s">
        <v>4902</v>
      </c>
      <c r="D2684" s="5"/>
    </row>
    <row r="2685" customFormat="false" ht="13.8" hidden="false" customHeight="false" outlineLevel="0" collapsed="false">
      <c r="B2685" s="195"/>
      <c r="C2685" s="5"/>
      <c r="D2685" s="5"/>
    </row>
    <row r="2686" customFormat="false" ht="13.8" hidden="false" customHeight="false" outlineLevel="0" collapsed="false">
      <c r="A2686" s="314" t="s">
        <v>4906</v>
      </c>
      <c r="B2686" s="315" t="s">
        <v>4907</v>
      </c>
      <c r="C2686" s="313" t="s">
        <v>4905</v>
      </c>
      <c r="D2686" s="313"/>
    </row>
    <row r="2687" customFormat="false" ht="13.8" hidden="false" customHeight="false" outlineLevel="0" collapsed="false">
      <c r="A2687" s="3" t="s">
        <v>4908</v>
      </c>
      <c r="B2687" s="124"/>
      <c r="C2687" s="5"/>
      <c r="D2687" s="5"/>
    </row>
    <row r="2688" customFormat="false" ht="13.8" hidden="false" customHeight="false" outlineLevel="0" collapsed="false">
      <c r="A2688" s="3" t="s">
        <v>4909</v>
      </c>
      <c r="B2688" s="165"/>
      <c r="C2688" s="5"/>
      <c r="D2688" s="5"/>
    </row>
    <row r="2689" customFormat="false" ht="13.8" hidden="false" customHeight="false" outlineLevel="0" collapsed="false">
      <c r="A2689" s="3" t="s">
        <v>4910</v>
      </c>
      <c r="B2689" s="124"/>
      <c r="C2689" s="5"/>
      <c r="D2689" s="5"/>
    </row>
    <row r="2690" customFormat="false" ht="13.8" hidden="false" customHeight="false" outlineLevel="0" collapsed="false">
      <c r="B2690" s="124"/>
      <c r="C2690" s="5"/>
      <c r="D2690" s="5"/>
    </row>
    <row r="2691" customFormat="false" ht="13.8" hidden="false" customHeight="false" outlineLevel="0" collapsed="false">
      <c r="A2691" s="314" t="s">
        <v>4911</v>
      </c>
      <c r="B2691" s="228" t="s">
        <v>4912</v>
      </c>
      <c r="C2691" s="316"/>
      <c r="D2691" s="316"/>
    </row>
    <row r="2692" customFormat="false" ht="13.8" hidden="false" customHeight="false" outlineLevel="0" collapsed="false">
      <c r="A2692" s="3" t="s">
        <v>4913</v>
      </c>
      <c r="B2692" s="159" t="s">
        <v>4914</v>
      </c>
      <c r="C2692" s="317"/>
      <c r="D2692" s="317"/>
    </row>
    <row r="2693" customFormat="false" ht="13.8" hidden="false" customHeight="false" outlineLevel="0" collapsed="false">
      <c r="A2693" s="3" t="s">
        <v>4915</v>
      </c>
      <c r="B2693" s="187"/>
      <c r="C2693" s="5"/>
      <c r="D2693" s="5"/>
    </row>
    <row r="2694" customFormat="false" ht="13.8" hidden="false" customHeight="false" outlineLevel="0" collapsed="false">
      <c r="A2694" s="3" t="s">
        <v>4916</v>
      </c>
      <c r="B2694" s="124"/>
      <c r="C2694" s="5"/>
      <c r="D2694" s="5"/>
    </row>
    <row r="2695" customFormat="false" ht="13.8" hidden="false" customHeight="false" outlineLevel="0" collapsed="false">
      <c r="B2695" s="124"/>
      <c r="C2695" s="5"/>
      <c r="D2695" s="5"/>
    </row>
    <row r="2696" customFormat="false" ht="13.8" hidden="false" customHeight="false" outlineLevel="0" collapsed="false">
      <c r="B2696" s="187"/>
      <c r="C2696" s="5"/>
      <c r="D2696" s="5"/>
    </row>
    <row r="2697" customFormat="false" ht="13.8" hidden="false" customHeight="false" outlineLevel="0" collapsed="false">
      <c r="A2697" s="314" t="s">
        <v>4917</v>
      </c>
      <c r="B2697" s="318" t="s">
        <v>4918</v>
      </c>
      <c r="C2697" s="313"/>
      <c r="D2697" s="313"/>
    </row>
    <row r="2698" customFormat="false" ht="13.8" hidden="false" customHeight="false" outlineLevel="0" collapsed="false">
      <c r="A2698" s="3" t="s">
        <v>4919</v>
      </c>
      <c r="B2698" s="187" t="s">
        <v>4920</v>
      </c>
      <c r="C2698" s="5"/>
      <c r="D2698" s="5"/>
    </row>
    <row r="2699" customFormat="false" ht="13.8" hidden="false" customHeight="false" outlineLevel="0" collapsed="false">
      <c r="A2699" s="3" t="s">
        <v>4921</v>
      </c>
      <c r="B2699" s="124"/>
      <c r="C2699" s="5"/>
      <c r="D2699" s="5"/>
    </row>
    <row r="2700" customFormat="false" ht="13.8" hidden="false" customHeight="false" outlineLevel="0" collapsed="false">
      <c r="A2700" s="3" t="s">
        <v>4922</v>
      </c>
      <c r="B2700" s="165"/>
      <c r="C2700" s="5"/>
      <c r="D2700" s="5"/>
    </row>
    <row r="2701" customFormat="false" ht="13.8" hidden="false" customHeight="false" outlineLevel="0" collapsed="false">
      <c r="B2701" s="187"/>
      <c r="C2701" s="5"/>
      <c r="D2701" s="5"/>
    </row>
    <row r="2702" customFormat="false" ht="13.8" hidden="false" customHeight="false" outlineLevel="0" collapsed="false">
      <c r="A2702" s="314" t="s">
        <v>4925</v>
      </c>
      <c r="B2702" s="315" t="s">
        <v>4926</v>
      </c>
      <c r="C2702" s="313" t="s">
        <v>4923</v>
      </c>
      <c r="D2702" s="313" t="s">
        <v>4924</v>
      </c>
    </row>
    <row r="2703" customFormat="false" ht="13.8" hidden="false" customHeight="false" outlineLevel="0" collapsed="false">
      <c r="A2703" s="3" t="s">
        <v>4927</v>
      </c>
      <c r="B2703" s="125" t="s">
        <v>3035</v>
      </c>
      <c r="C2703" s="293"/>
      <c r="D2703" s="293"/>
    </row>
    <row r="2704" customFormat="false" ht="13.8" hidden="false" customHeight="false" outlineLevel="0" collapsed="false">
      <c r="A2704" s="3" t="s">
        <v>4928</v>
      </c>
      <c r="B2704" s="320"/>
      <c r="C2704" s="319"/>
      <c r="D2704" s="319"/>
    </row>
    <row r="2705" customFormat="false" ht="13.8" hidden="false" customHeight="false" outlineLevel="0" collapsed="false">
      <c r="A2705" s="3" t="s">
        <v>4929</v>
      </c>
      <c r="B2705" s="124"/>
      <c r="C2705" s="5"/>
      <c r="D2705" s="5"/>
    </row>
    <row r="2706" customFormat="false" ht="13.8" hidden="false" customHeight="false" outlineLevel="0" collapsed="false">
      <c r="B2706" s="124"/>
      <c r="C2706" s="5"/>
      <c r="D2706" s="5"/>
    </row>
    <row r="2707" customFormat="false" ht="13.8" hidden="false" customHeight="false" outlineLevel="0" collapsed="false">
      <c r="A2707" s="314" t="s">
        <v>4930</v>
      </c>
      <c r="B2707" s="315" t="s">
        <v>4931</v>
      </c>
      <c r="C2707" s="313"/>
      <c r="D2707" s="313"/>
    </row>
    <row r="2708" customFormat="false" ht="13.8" hidden="false" customHeight="false" outlineLevel="0" collapsed="false">
      <c r="A2708" s="3" t="s">
        <v>4932</v>
      </c>
      <c r="B2708" s="165"/>
      <c r="C2708" s="5"/>
      <c r="D2708" s="5"/>
    </row>
    <row r="2709" customFormat="false" ht="13.8" hidden="false" customHeight="false" outlineLevel="0" collapsed="false">
      <c r="A2709" s="3" t="s">
        <v>4933</v>
      </c>
      <c r="B2709" s="195"/>
      <c r="C2709" s="5"/>
      <c r="D2709" s="5"/>
    </row>
    <row r="2710" customFormat="false" ht="13.8" hidden="false" customHeight="false" outlineLevel="0" collapsed="false">
      <c r="A2710" s="3" t="s">
        <v>4934</v>
      </c>
      <c r="B2710" s="187"/>
      <c r="C2710" s="5"/>
      <c r="D2710" s="5"/>
    </row>
    <row r="2711" customFormat="false" ht="13.8" hidden="false" customHeight="false" outlineLevel="0" collapsed="false">
      <c r="B2711" s="124"/>
      <c r="C2711" s="5"/>
      <c r="D2711" s="5"/>
    </row>
    <row r="2712" customFormat="false" ht="13.8" hidden="false" customHeight="false" outlineLevel="0" collapsed="false">
      <c r="A2712" s="314" t="s">
        <v>4935</v>
      </c>
      <c r="B2712" s="315"/>
      <c r="C2712" s="313"/>
      <c r="D2712" s="313"/>
    </row>
    <row r="2713" customFormat="false" ht="13.8" hidden="false" customHeight="false" outlineLevel="0" collapsed="false">
      <c r="A2713" s="3" t="s">
        <v>4936</v>
      </c>
      <c r="B2713" s="124"/>
      <c r="C2713" s="5"/>
      <c r="D2713" s="5"/>
    </row>
    <row r="2714" customFormat="false" ht="13.8" hidden="false" customHeight="false" outlineLevel="0" collapsed="false">
      <c r="A2714" s="3" t="s">
        <v>4937</v>
      </c>
      <c r="B2714" s="195"/>
      <c r="C2714" s="5"/>
      <c r="D2714" s="5"/>
    </row>
    <row r="2715" customFormat="false" ht="13.8" hidden="false" customHeight="false" outlineLevel="0" collapsed="false">
      <c r="B2715" s="124"/>
      <c r="C2715" s="5"/>
      <c r="D2715" s="5"/>
    </row>
    <row r="2716" customFormat="false" ht="13.8" hidden="false" customHeight="false" outlineLevel="0" collapsed="false">
      <c r="A2716" s="275" t="s">
        <v>4938</v>
      </c>
      <c r="B2716" s="321"/>
      <c r="C2716" s="274"/>
      <c r="D2716" s="274"/>
    </row>
    <row r="2717" customFormat="false" ht="13.8" hidden="false" customHeight="false" outlineLevel="0" collapsed="false">
      <c r="B2717" s="124"/>
      <c r="C2717" s="5"/>
      <c r="D2717" s="5"/>
    </row>
    <row r="2718" customFormat="false" ht="13.8" hidden="false" customHeight="false" outlineLevel="0" collapsed="false">
      <c r="A2718" s="314" t="s">
        <v>4940</v>
      </c>
      <c r="B2718" s="323"/>
      <c r="C2718" s="322"/>
      <c r="D2718" s="323" t="s">
        <v>4939</v>
      </c>
    </row>
    <row r="2719" customFormat="false" ht="13.8" hidden="false" customHeight="false" outlineLevel="0" collapsed="false">
      <c r="A2719" s="3" t="s">
        <v>4941</v>
      </c>
      <c r="B2719" s="187"/>
      <c r="C2719" s="324"/>
      <c r="D2719" s="317"/>
    </row>
    <row r="2720" customFormat="false" ht="13.8" hidden="false" customHeight="false" outlineLevel="0" collapsed="false">
      <c r="A2720" s="3" t="s">
        <v>4942</v>
      </c>
      <c r="B2720" s="125"/>
      <c r="C2720" s="293"/>
      <c r="D2720" s="317"/>
    </row>
    <row r="2721" customFormat="false" ht="13.8" hidden="false" customHeight="false" outlineLevel="0" collapsed="false">
      <c r="A2721" s="3" t="s">
        <v>4943</v>
      </c>
      <c r="B2721" s="187"/>
      <c r="C2721" s="5"/>
      <c r="D2721" s="317"/>
    </row>
    <row r="2722" customFormat="false" ht="13.8" hidden="false" customHeight="false" outlineLevel="0" collapsed="false">
      <c r="B2722" s="187"/>
      <c r="C2722" s="5"/>
      <c r="D2722" s="317"/>
    </row>
    <row r="2723" customFormat="false" ht="13.8" hidden="false" customHeight="false" outlineLevel="0" collapsed="false">
      <c r="A2723" s="314" t="s">
        <v>4945</v>
      </c>
      <c r="B2723" s="323" t="s">
        <v>4356</v>
      </c>
      <c r="C2723" s="313"/>
      <c r="D2723" s="323" t="s">
        <v>4944</v>
      </c>
    </row>
    <row r="2724" customFormat="false" ht="13.8" hidden="false" customHeight="false" outlineLevel="0" collapsed="false">
      <c r="A2724" s="3" t="s">
        <v>4946</v>
      </c>
      <c r="B2724" s="176" t="s">
        <v>4947</v>
      </c>
      <c r="C2724" s="5"/>
      <c r="D2724" s="317"/>
    </row>
    <row r="2725" customFormat="false" ht="13.8" hidden="false" customHeight="false" outlineLevel="0" collapsed="false">
      <c r="A2725" s="3" t="s">
        <v>4948</v>
      </c>
      <c r="B2725" s="124"/>
      <c r="C2725" s="5"/>
      <c r="D2725" s="317"/>
    </row>
    <row r="2726" customFormat="false" ht="13.8" hidden="false" customHeight="false" outlineLevel="0" collapsed="false">
      <c r="A2726" s="3" t="s">
        <v>4949</v>
      </c>
      <c r="B2726" s="124"/>
      <c r="C2726" s="5"/>
      <c r="D2726" s="317"/>
    </row>
    <row r="2727" customFormat="false" ht="13.8" hidden="false" customHeight="false" outlineLevel="0" collapsed="false">
      <c r="B2727" s="124"/>
      <c r="C2727" s="5"/>
      <c r="D2727" s="317"/>
    </row>
    <row r="2728" customFormat="false" ht="13.8" hidden="false" customHeight="false" outlineLevel="0" collapsed="false">
      <c r="A2728" s="314" t="s">
        <v>4950</v>
      </c>
      <c r="B2728" s="325"/>
      <c r="C2728" s="313"/>
      <c r="D2728" s="322"/>
    </row>
    <row r="2729" customFormat="false" ht="13.8" hidden="false" customHeight="false" outlineLevel="0" collapsed="false">
      <c r="A2729" s="3" t="s">
        <v>4951</v>
      </c>
      <c r="B2729" s="165"/>
      <c r="C2729" s="5"/>
      <c r="D2729" s="317"/>
    </row>
    <row r="2730" customFormat="false" ht="13.8" hidden="false" customHeight="false" outlineLevel="0" collapsed="false">
      <c r="A2730" s="3" t="s">
        <v>4952</v>
      </c>
      <c r="B2730" s="195"/>
      <c r="C2730" s="5"/>
      <c r="D2730" s="317"/>
    </row>
    <row r="2731" customFormat="false" ht="13.8" hidden="false" customHeight="false" outlineLevel="0" collapsed="false">
      <c r="A2731" s="3" t="s">
        <v>4953</v>
      </c>
      <c r="B2731" s="124"/>
      <c r="C2731" s="5"/>
      <c r="D2731" s="317"/>
    </row>
    <row r="2732" customFormat="false" ht="13.8" hidden="false" customHeight="false" outlineLevel="0" collapsed="false">
      <c r="B2732" s="124"/>
      <c r="C2732" s="5"/>
      <c r="D2732" s="317"/>
    </row>
    <row r="2733" customFormat="false" ht="13.8" hidden="false" customHeight="false" outlineLevel="0" collapsed="false">
      <c r="A2733" s="314" t="s">
        <v>4955</v>
      </c>
      <c r="B2733" s="315" t="s">
        <v>4956</v>
      </c>
      <c r="C2733" s="313" t="s">
        <v>4954</v>
      </c>
      <c r="D2733" s="322"/>
    </row>
    <row r="2734" customFormat="false" ht="13.8" hidden="false" customHeight="false" outlineLevel="0" collapsed="false">
      <c r="A2734" s="3" t="s">
        <v>4957</v>
      </c>
      <c r="B2734" s="124" t="s">
        <v>4958</v>
      </c>
      <c r="C2734" s="5"/>
      <c r="D2734" s="317"/>
    </row>
    <row r="2735" customFormat="false" ht="13.8" hidden="false" customHeight="false" outlineLevel="0" collapsed="false">
      <c r="A2735" s="3" t="s">
        <v>4959</v>
      </c>
      <c r="B2735" s="165"/>
      <c r="C2735" s="5"/>
      <c r="D2735" s="5"/>
    </row>
    <row r="2736" customFormat="false" ht="13.8" hidden="false" customHeight="false" outlineLevel="0" collapsed="false">
      <c r="B2736" s="124"/>
      <c r="C2736" s="5"/>
      <c r="D2736" s="5"/>
    </row>
    <row r="2737" customFormat="false" ht="13.8" hidden="false" customHeight="false" outlineLevel="0" collapsed="false">
      <c r="A2737" s="314" t="s">
        <v>4960</v>
      </c>
      <c r="B2737" s="326"/>
      <c r="C2737" s="313"/>
      <c r="D2737" s="313"/>
    </row>
    <row r="2738" customFormat="false" ht="13.8" hidden="false" customHeight="false" outlineLevel="0" collapsed="false">
      <c r="A2738" s="3" t="s">
        <v>4860</v>
      </c>
      <c r="B2738" s="124"/>
      <c r="C2738" s="5"/>
      <c r="D2738" s="5"/>
    </row>
    <row r="2739" customFormat="false" ht="13.8" hidden="false" customHeight="false" outlineLevel="0" collapsed="false">
      <c r="A2739" s="3" t="s">
        <v>4961</v>
      </c>
      <c r="B2739" s="124"/>
      <c r="C2739" s="5"/>
      <c r="D2739" s="5"/>
    </row>
    <row r="2740" customFormat="false" ht="13.8" hidden="false" customHeight="false" outlineLevel="0" collapsed="false">
      <c r="A2740" s="3" t="s">
        <v>4962</v>
      </c>
      <c r="B2740" s="179"/>
      <c r="C2740" s="327"/>
      <c r="D2740" s="327"/>
    </row>
    <row r="2741" customFormat="false" ht="13.8" hidden="false" customHeight="false" outlineLevel="0" collapsed="false">
      <c r="B2741" s="165"/>
      <c r="C2741" s="328"/>
      <c r="D2741" s="328"/>
    </row>
    <row r="2742" customFormat="false" ht="13.8" hidden="false" customHeight="false" outlineLevel="0" collapsed="false">
      <c r="A2742" s="314" t="s">
        <v>4963</v>
      </c>
      <c r="B2742" s="171"/>
      <c r="C2742" s="329"/>
      <c r="D2742" s="329"/>
    </row>
    <row r="2743" customFormat="false" ht="13.8" hidden="false" customHeight="false" outlineLevel="0" collapsed="false">
      <c r="A2743" s="3" t="s">
        <v>4860</v>
      </c>
      <c r="B2743" s="171"/>
      <c r="C2743" s="329"/>
      <c r="D2743" s="329"/>
    </row>
    <row r="2744" customFormat="false" ht="13.8" hidden="false" customHeight="false" outlineLevel="0" collapsed="false">
      <c r="A2744" s="3" t="s">
        <v>4964</v>
      </c>
      <c r="B2744" s="159"/>
      <c r="C2744" s="317"/>
      <c r="D2744" s="317"/>
    </row>
    <row r="2745" customFormat="false" ht="13.8" hidden="false" customHeight="false" outlineLevel="0" collapsed="false">
      <c r="A2745" s="3" t="s">
        <v>4962</v>
      </c>
      <c r="B2745" s="159"/>
      <c r="C2745" s="317"/>
      <c r="D2745" s="293"/>
    </row>
    <row r="2746" customFormat="false" ht="13.8" hidden="false" customHeight="false" outlineLevel="0" collapsed="false">
      <c r="B2746" s="228"/>
      <c r="C2746" s="316"/>
      <c r="D2746" s="293"/>
    </row>
    <row r="2747" customFormat="false" ht="13.8" hidden="false" customHeight="false" outlineLevel="0" collapsed="false">
      <c r="A2747" s="314" t="s">
        <v>4965</v>
      </c>
      <c r="B2747" s="187" t="s">
        <v>4966</v>
      </c>
      <c r="C2747" s="316"/>
      <c r="D2747" s="316"/>
    </row>
    <row r="2748" customFormat="false" ht="13.8" hidden="false" customHeight="false" outlineLevel="0" collapsed="false">
      <c r="A2748" s="3" t="s">
        <v>4967</v>
      </c>
      <c r="B2748" s="219" t="s">
        <v>4968</v>
      </c>
      <c r="C2748" s="330"/>
      <c r="D2748" s="293"/>
    </row>
    <row r="2749" customFormat="false" ht="13.8" hidden="false" customHeight="false" outlineLevel="0" collapsed="false">
      <c r="A2749" s="3" t="s">
        <v>4969</v>
      </c>
      <c r="B2749" s="167"/>
      <c r="C2749" s="330"/>
      <c r="D2749" s="293"/>
    </row>
    <row r="2750" customFormat="false" ht="13.8" hidden="false" customHeight="false" outlineLevel="0" collapsed="false">
      <c r="B2750" s="165"/>
      <c r="C2750" s="330"/>
      <c r="D2750" s="293"/>
    </row>
    <row r="2751" customFormat="false" ht="13.8" hidden="false" customHeight="false" outlineLevel="0" collapsed="false">
      <c r="A2751" s="314" t="s">
        <v>4970</v>
      </c>
      <c r="B2751" s="125"/>
      <c r="C2751" s="330"/>
      <c r="D2751" s="293"/>
    </row>
    <row r="2752" customFormat="false" ht="13.8" hidden="false" customHeight="false" outlineLevel="0" collapsed="false">
      <c r="A2752" s="3" t="s">
        <v>4971</v>
      </c>
      <c r="B2752" s="187"/>
      <c r="C2752" s="330"/>
      <c r="D2752" s="5"/>
    </row>
    <row r="2753" customFormat="false" ht="13.8" hidden="false" customHeight="false" outlineLevel="0" collapsed="false">
      <c r="A2753" s="3" t="s">
        <v>4972</v>
      </c>
      <c r="B2753" s="176"/>
      <c r="C2753" s="330"/>
      <c r="D2753" s="5"/>
    </row>
    <row r="2754" customFormat="false" ht="13.8" hidden="false" customHeight="false" outlineLevel="0" collapsed="false">
      <c r="A2754" s="3" t="s">
        <v>4973</v>
      </c>
      <c r="B2754" s="176"/>
      <c r="C2754" s="330"/>
      <c r="D2754" s="5"/>
    </row>
    <row r="2755" customFormat="false" ht="13.8" hidden="false" customHeight="false" outlineLevel="0" collapsed="false">
      <c r="B2755" s="124"/>
      <c r="C2755" s="5"/>
      <c r="D2755" s="5"/>
    </row>
    <row r="2756" customFormat="false" ht="13.8" hidden="false" customHeight="false" outlineLevel="0" collapsed="false">
      <c r="A2756" s="275" t="s">
        <v>4974</v>
      </c>
      <c r="B2756" s="331"/>
      <c r="C2756" s="274"/>
      <c r="D2756" s="274"/>
    </row>
    <row r="2757" customFormat="false" ht="13.8" hidden="false" customHeight="false" outlineLevel="0" collapsed="false">
      <c r="B2757" s="176"/>
      <c r="C2757" s="5"/>
      <c r="D2757" s="5"/>
    </row>
    <row r="2758" customFormat="false" ht="13.8" hidden="false" customHeight="false" outlineLevel="0" collapsed="false">
      <c r="A2758" s="314" t="s">
        <v>4975</v>
      </c>
      <c r="B2758" s="325" t="s">
        <v>4976</v>
      </c>
      <c r="C2758" s="313"/>
      <c r="D2758" s="313"/>
    </row>
    <row r="2759" customFormat="false" ht="13.8" hidden="false" customHeight="false" outlineLevel="0" collapsed="false">
      <c r="A2759" s="3" t="s">
        <v>4977</v>
      </c>
      <c r="B2759" s="187"/>
      <c r="C2759" s="5"/>
      <c r="D2759" s="5"/>
    </row>
    <row r="2760" customFormat="false" ht="13.8" hidden="false" customHeight="false" outlineLevel="0" collapsed="false">
      <c r="A2760" s="3" t="s">
        <v>4978</v>
      </c>
      <c r="B2760" s="193"/>
      <c r="C2760" s="5"/>
      <c r="D2760" s="5"/>
    </row>
    <row r="2761" customFormat="false" ht="13.8" hidden="false" customHeight="false" outlineLevel="0" collapsed="false">
      <c r="A2761" s="3" t="s">
        <v>4979</v>
      </c>
      <c r="B2761" s="187"/>
      <c r="C2761" s="5"/>
      <c r="D2761" s="5"/>
    </row>
    <row r="2762" customFormat="false" ht="13.8" hidden="false" customHeight="false" outlineLevel="0" collapsed="false">
      <c r="B2762" s="187"/>
      <c r="C2762" s="5"/>
      <c r="D2762" s="5"/>
    </row>
    <row r="2763" customFormat="false" ht="13.8" hidden="false" customHeight="false" outlineLevel="0" collapsed="false">
      <c r="A2763" s="314" t="s">
        <v>4980</v>
      </c>
      <c r="B2763" s="315"/>
      <c r="C2763" s="313"/>
      <c r="D2763" s="313"/>
    </row>
    <row r="2764" customFormat="false" ht="13.8" hidden="false" customHeight="false" outlineLevel="0" collapsed="false">
      <c r="A2764" s="3" t="s">
        <v>4981</v>
      </c>
      <c r="B2764" s="124"/>
      <c r="C2764" s="5"/>
      <c r="D2764" s="5"/>
    </row>
    <row r="2765" customFormat="false" ht="13.8" hidden="false" customHeight="false" outlineLevel="0" collapsed="false">
      <c r="A2765" s="3" t="s">
        <v>4982</v>
      </c>
      <c r="B2765" s="124"/>
      <c r="C2765" s="5"/>
      <c r="D2765" s="5"/>
    </row>
    <row r="2766" customFormat="false" ht="13.8" hidden="false" customHeight="false" outlineLevel="0" collapsed="false">
      <c r="A2766" s="3" t="s">
        <v>4983</v>
      </c>
      <c r="B2766" s="124"/>
      <c r="C2766" s="5"/>
      <c r="D2766" s="5"/>
    </row>
    <row r="2767" customFormat="false" ht="13.8" hidden="false" customHeight="false" outlineLevel="0" collapsed="false">
      <c r="B2767" s="124"/>
      <c r="C2767" s="5"/>
      <c r="D2767" s="5"/>
    </row>
    <row r="2768" customFormat="false" ht="13.8" hidden="false" customHeight="false" outlineLevel="0" collapsed="false">
      <c r="A2768" s="314" t="s">
        <v>4985</v>
      </c>
      <c r="B2768" s="315" t="s">
        <v>4986</v>
      </c>
      <c r="C2768" s="313"/>
      <c r="D2768" s="332" t="s">
        <v>4984</v>
      </c>
    </row>
    <row r="2769" customFormat="false" ht="13.8" hidden="false" customHeight="false" outlineLevel="0" collapsed="false">
      <c r="A2769" s="3" t="s">
        <v>4987</v>
      </c>
      <c r="B2769" s="124" t="s">
        <v>4988</v>
      </c>
      <c r="C2769" s="5"/>
      <c r="D2769" s="5"/>
    </row>
    <row r="2770" customFormat="false" ht="13.8" hidden="false" customHeight="false" outlineLevel="0" collapsed="false">
      <c r="A2770" s="3" t="s">
        <v>4989</v>
      </c>
      <c r="B2770" s="124"/>
      <c r="C2770" s="5"/>
      <c r="D2770" s="5"/>
    </row>
    <row r="2771" customFormat="false" ht="13.8" hidden="false" customHeight="false" outlineLevel="0" collapsed="false">
      <c r="A2771" s="3" t="s">
        <v>4990</v>
      </c>
      <c r="B2771" s="124"/>
      <c r="C2771" s="5"/>
      <c r="D2771" s="5"/>
    </row>
    <row r="2772" customFormat="false" ht="13.8" hidden="false" customHeight="false" outlineLevel="0" collapsed="false">
      <c r="B2772" s="187"/>
      <c r="C2772" s="5"/>
      <c r="D2772" s="5"/>
    </row>
    <row r="2773" customFormat="false" ht="13.8" hidden="false" customHeight="false" outlineLevel="0" collapsed="false">
      <c r="A2773" s="314" t="s">
        <v>4992</v>
      </c>
      <c r="B2773" s="315"/>
      <c r="C2773" s="313"/>
      <c r="D2773" s="332" t="s">
        <v>4991</v>
      </c>
    </row>
    <row r="2774" customFormat="false" ht="13.8" hidden="false" customHeight="false" outlineLevel="0" collapsed="false">
      <c r="A2774" s="3" t="s">
        <v>4993</v>
      </c>
      <c r="B2774" s="124"/>
      <c r="C2774" s="5"/>
      <c r="D2774" s="5"/>
    </row>
    <row r="2775" customFormat="false" ht="13.8" hidden="false" customHeight="false" outlineLevel="0" collapsed="false">
      <c r="A2775" s="3" t="s">
        <v>4994</v>
      </c>
      <c r="B2775" s="124"/>
      <c r="C2775" s="5"/>
      <c r="D2775" s="5"/>
    </row>
    <row r="2776" customFormat="false" ht="13.8" hidden="false" customHeight="false" outlineLevel="0" collapsed="false">
      <c r="A2776" s="3" t="s">
        <v>4995</v>
      </c>
      <c r="B2776" s="187"/>
      <c r="C2776" s="5"/>
      <c r="D2776" s="5"/>
    </row>
    <row r="2777" customFormat="false" ht="13.8" hidden="false" customHeight="false" outlineLevel="0" collapsed="false">
      <c r="B2777" s="124"/>
      <c r="C2777" s="5"/>
      <c r="D2777" s="5"/>
    </row>
    <row r="2778" customFormat="false" ht="13.8" hidden="false" customHeight="false" outlineLevel="0" collapsed="false">
      <c r="A2778" s="314" t="s">
        <v>4996</v>
      </c>
      <c r="B2778" s="326"/>
      <c r="C2778" s="313"/>
      <c r="D2778" s="313"/>
    </row>
    <row r="2779" customFormat="false" ht="13.8" hidden="false" customHeight="false" outlineLevel="0" collapsed="false">
      <c r="A2779" s="3" t="s">
        <v>4997</v>
      </c>
      <c r="B2779" s="124"/>
      <c r="C2779" s="5"/>
      <c r="D2779" s="5"/>
    </row>
    <row r="2780" customFormat="false" ht="13.8" hidden="false" customHeight="false" outlineLevel="0" collapsed="false">
      <c r="A2780" s="3" t="s">
        <v>4998</v>
      </c>
      <c r="B2780" s="124"/>
      <c r="C2780" s="5"/>
      <c r="D2780" s="5"/>
    </row>
    <row r="2781" customFormat="false" ht="13.8" hidden="false" customHeight="false" outlineLevel="0" collapsed="false">
      <c r="B2781" s="124"/>
      <c r="C2781" s="5"/>
      <c r="D2781" s="5"/>
    </row>
    <row r="2782" customFormat="false" ht="13.8" hidden="false" customHeight="false" outlineLevel="0" collapsed="false">
      <c r="A2782" s="314" t="s">
        <v>4999</v>
      </c>
      <c r="B2782" s="315"/>
      <c r="C2782" s="313"/>
      <c r="D2782" s="313"/>
    </row>
    <row r="2783" customFormat="false" ht="13.8" hidden="false" customHeight="false" outlineLevel="0" collapsed="false">
      <c r="A2783" s="3" t="s">
        <v>5000</v>
      </c>
      <c r="B2783" s="124"/>
      <c r="C2783" s="5"/>
      <c r="D2783" s="5"/>
    </row>
    <row r="2784" customFormat="false" ht="13.8" hidden="false" customHeight="false" outlineLevel="0" collapsed="false">
      <c r="A2784" s="3" t="s">
        <v>5001</v>
      </c>
      <c r="B2784" s="124"/>
      <c r="C2784" s="5"/>
      <c r="D2784" s="5"/>
    </row>
    <row r="2785" customFormat="false" ht="13.8" hidden="false" customHeight="false" outlineLevel="0" collapsed="false">
      <c r="B2785" s="187"/>
      <c r="C2785" s="5"/>
      <c r="D2785" s="5"/>
    </row>
    <row r="2786" customFormat="false" ht="13.8" hidden="false" customHeight="false" outlineLevel="0" collapsed="false">
      <c r="A2786" s="314" t="s">
        <v>5002</v>
      </c>
      <c r="B2786" s="326"/>
      <c r="C2786" s="313"/>
      <c r="D2786" s="313"/>
    </row>
    <row r="2787" customFormat="false" ht="13.8" hidden="false" customHeight="false" outlineLevel="0" collapsed="false">
      <c r="A2787" s="3" t="s">
        <v>5003</v>
      </c>
      <c r="B2787" s="187"/>
      <c r="C2787" s="5"/>
      <c r="D2787" s="5"/>
    </row>
    <row r="2788" customFormat="false" ht="13.8" hidden="false" customHeight="false" outlineLevel="0" collapsed="false">
      <c r="A2788" s="3" t="s">
        <v>5004</v>
      </c>
      <c r="B2788" s="167"/>
      <c r="C2788" s="5"/>
      <c r="D2788" s="5"/>
    </row>
    <row r="2789" customFormat="false" ht="13.8" hidden="false" customHeight="false" outlineLevel="0" collapsed="false">
      <c r="B2789" s="176"/>
      <c r="C2789" s="5"/>
      <c r="D2789" s="5"/>
    </row>
    <row r="2790" customFormat="false" ht="13.8" hidden="false" customHeight="false" outlineLevel="0" collapsed="false">
      <c r="A2790" s="314" t="s">
        <v>5005</v>
      </c>
      <c r="B2790" s="315"/>
      <c r="C2790" s="313"/>
      <c r="D2790" s="313"/>
    </row>
    <row r="2791" customFormat="false" ht="13.8" hidden="false" customHeight="false" outlineLevel="0" collapsed="false">
      <c r="A2791" s="3" t="s">
        <v>5006</v>
      </c>
      <c r="B2791" s="124"/>
      <c r="C2791" s="5"/>
      <c r="D2791" s="5"/>
    </row>
    <row r="2792" customFormat="false" ht="13.8" hidden="false" customHeight="false" outlineLevel="0" collapsed="false">
      <c r="A2792" s="3" t="s">
        <v>5007</v>
      </c>
      <c r="B2792" s="124"/>
      <c r="C2792" s="5"/>
      <c r="D2792" s="5"/>
    </row>
    <row r="2793" customFormat="false" ht="13.8" hidden="false" customHeight="false" outlineLevel="0" collapsed="false">
      <c r="B2793" s="165"/>
      <c r="C2793" s="5"/>
      <c r="D2793" s="5"/>
    </row>
    <row r="2794" customFormat="false" ht="13.8" hidden="false" customHeight="false" outlineLevel="0" collapsed="false">
      <c r="A2794" s="314" t="s">
        <v>5008</v>
      </c>
      <c r="B2794" s="326"/>
      <c r="C2794" s="313"/>
      <c r="D2794" s="313"/>
    </row>
    <row r="2795" customFormat="false" ht="13.8" hidden="false" customHeight="false" outlineLevel="0" collapsed="false">
      <c r="A2795" s="3" t="s">
        <v>5009</v>
      </c>
      <c r="B2795" s="124"/>
      <c r="C2795" s="5"/>
      <c r="D2795" s="5"/>
    </row>
    <row r="2796" customFormat="false" ht="13.8" hidden="false" customHeight="false" outlineLevel="0" collapsed="false">
      <c r="A2796" s="3" t="s">
        <v>5010</v>
      </c>
      <c r="B2796" s="187"/>
      <c r="C2796" s="5"/>
      <c r="D2796" s="5"/>
    </row>
    <row r="2797" customFormat="false" ht="13.8" hidden="false" customHeight="false" outlineLevel="0" collapsed="false">
      <c r="A2797" s="3" t="s">
        <v>5011</v>
      </c>
      <c r="B2797" s="187"/>
      <c r="C2797" s="5"/>
      <c r="D2797" s="5"/>
    </row>
    <row r="2798" customFormat="false" ht="13.8" hidden="false" customHeight="false" outlineLevel="0" collapsed="false">
      <c r="B2798" s="124"/>
      <c r="C2798" s="5"/>
      <c r="D2798" s="5"/>
    </row>
    <row r="2799" customFormat="false" ht="13.8" hidden="false" customHeight="false" outlineLevel="0" collapsed="false">
      <c r="A2799" s="314" t="s">
        <v>5012</v>
      </c>
      <c r="B2799" s="325"/>
      <c r="C2799" s="313"/>
      <c r="D2799" s="313"/>
    </row>
    <row r="2800" customFormat="false" ht="13.8" hidden="false" customHeight="false" outlineLevel="0" collapsed="false">
      <c r="A2800" s="3" t="s">
        <v>5013</v>
      </c>
      <c r="B2800" s="176"/>
      <c r="C2800" s="5"/>
      <c r="D2800" s="5"/>
    </row>
    <row r="2801" customFormat="false" ht="13.8" hidden="false" customHeight="false" outlineLevel="0" collapsed="false">
      <c r="A2801" s="3" t="s">
        <v>5014</v>
      </c>
      <c r="B2801" s="187"/>
      <c r="C2801" s="5"/>
      <c r="D2801" s="5"/>
    </row>
    <row r="2802" customFormat="false" ht="13.8" hidden="false" customHeight="false" outlineLevel="0" collapsed="false">
      <c r="B2802" s="187"/>
      <c r="C2802" s="5"/>
      <c r="D2802" s="5"/>
    </row>
    <row r="2803" customFormat="false" ht="13.8" hidden="false" customHeight="false" outlineLevel="0" collapsed="false">
      <c r="A2803" s="314" t="s">
        <v>5016</v>
      </c>
      <c r="B2803" s="315" t="s">
        <v>5017</v>
      </c>
      <c r="C2803" s="313"/>
      <c r="D2803" s="332" t="s">
        <v>5015</v>
      </c>
    </row>
    <row r="2804" customFormat="false" ht="13.8" hidden="false" customHeight="false" outlineLevel="0" collapsed="false">
      <c r="A2804" s="3" t="s">
        <v>5018</v>
      </c>
      <c r="B2804" s="187"/>
      <c r="C2804" s="5"/>
      <c r="D2804" s="5"/>
    </row>
    <row r="2805" customFormat="false" ht="13.8" hidden="false" customHeight="false" outlineLevel="0" collapsed="false">
      <c r="A2805" s="3" t="s">
        <v>5019</v>
      </c>
      <c r="B2805" s="195"/>
      <c r="C2805" s="5"/>
      <c r="D2805" s="5"/>
    </row>
    <row r="2806" customFormat="false" ht="13.8" hidden="false" customHeight="false" outlineLevel="0" collapsed="false">
      <c r="A2806" s="3" t="s">
        <v>5020</v>
      </c>
      <c r="B2806" s="124"/>
      <c r="C2806" s="5"/>
      <c r="D2806" s="5"/>
    </row>
    <row r="2807" customFormat="false" ht="13.8" hidden="false" customHeight="false" outlineLevel="0" collapsed="false">
      <c r="B2807" s="124"/>
      <c r="C2807" s="5"/>
      <c r="D2807" s="5"/>
    </row>
    <row r="2808" customFormat="false" ht="13.8" hidden="false" customHeight="false" outlineLevel="0" collapsed="false">
      <c r="A2808" s="314" t="s">
        <v>5022</v>
      </c>
      <c r="B2808" s="315" t="s">
        <v>97</v>
      </c>
      <c r="C2808" s="313"/>
      <c r="D2808" s="313" t="s">
        <v>5021</v>
      </c>
    </row>
    <row r="2809" customFormat="false" ht="13.8" hidden="false" customHeight="false" outlineLevel="0" collapsed="false">
      <c r="A2809" s="3" t="s">
        <v>5023</v>
      </c>
      <c r="B2809" s="124"/>
      <c r="C2809" s="5"/>
      <c r="D2809" s="5"/>
    </row>
    <row r="2810" customFormat="false" ht="13.8" hidden="false" customHeight="false" outlineLevel="0" collapsed="false">
      <c r="A2810" s="3" t="s">
        <v>5024</v>
      </c>
      <c r="B2810" s="124"/>
      <c r="C2810" s="5"/>
      <c r="D2810" s="5"/>
    </row>
    <row r="2811" customFormat="false" ht="13.8" hidden="false" customHeight="false" outlineLevel="0" collapsed="false">
      <c r="A2811" s="3" t="s">
        <v>5025</v>
      </c>
      <c r="B2811" s="124"/>
      <c r="C2811" s="5"/>
      <c r="D2811" s="5"/>
    </row>
    <row r="2812" customFormat="false" ht="13.8" hidden="false" customHeight="false" outlineLevel="0" collapsed="false">
      <c r="B2812" s="180"/>
      <c r="C2812" s="5"/>
      <c r="D2812" s="5"/>
    </row>
    <row r="2813" customFormat="false" ht="13.8" hidden="false" customHeight="false" outlineLevel="0" collapsed="false">
      <c r="A2813" s="314" t="s">
        <v>5026</v>
      </c>
      <c r="B2813" s="222"/>
      <c r="C2813" s="5"/>
      <c r="D2813" s="5"/>
    </row>
    <row r="2814" customFormat="false" ht="13.8" hidden="false" customHeight="false" outlineLevel="0" collapsed="false">
      <c r="A2814" s="3" t="s">
        <v>5027</v>
      </c>
      <c r="B2814" s="124"/>
      <c r="C2814" s="5"/>
      <c r="D2814" s="5"/>
    </row>
    <row r="2815" customFormat="false" ht="13.8" hidden="false" customHeight="false" outlineLevel="0" collapsed="false">
      <c r="A2815" s="3" t="s">
        <v>5028</v>
      </c>
      <c r="B2815" s="240"/>
      <c r="C2815" s="5"/>
      <c r="D2815" s="5"/>
    </row>
    <row r="2816" customFormat="false" ht="13.8" hidden="false" customHeight="false" outlineLevel="0" collapsed="false">
      <c r="A2816" s="3" t="s">
        <v>5029</v>
      </c>
      <c r="B2816" s="124"/>
      <c r="C2816" s="5"/>
      <c r="D2816" s="5"/>
    </row>
    <row r="2817" customFormat="false" ht="13.8" hidden="false" customHeight="false" outlineLevel="0" collapsed="false">
      <c r="B2817" s="176"/>
      <c r="C2817" s="5"/>
      <c r="D2817" s="5"/>
    </row>
    <row r="2818" customFormat="false" ht="13.8" hidden="false" customHeight="false" outlineLevel="0" collapsed="false">
      <c r="A2818" s="314" t="s">
        <v>5031</v>
      </c>
      <c r="B2818" s="325"/>
      <c r="C2818" s="313"/>
      <c r="D2818" s="332" t="s">
        <v>5030</v>
      </c>
    </row>
    <row r="2819" customFormat="false" ht="13.8" hidden="false" customHeight="false" outlineLevel="0" collapsed="false">
      <c r="A2819" s="3" t="s">
        <v>5032</v>
      </c>
      <c r="B2819" s="124"/>
      <c r="C2819" s="5"/>
      <c r="D2819" s="5"/>
    </row>
    <row r="2820" customFormat="false" ht="13.8" hidden="false" customHeight="false" outlineLevel="0" collapsed="false">
      <c r="A2820" s="3" t="s">
        <v>5033</v>
      </c>
      <c r="B2820" s="124"/>
      <c r="C2820" s="5"/>
      <c r="D2820" s="5"/>
    </row>
    <row r="2821" customFormat="false" ht="13.8" hidden="false" customHeight="false" outlineLevel="0" collapsed="false">
      <c r="A2821" s="3" t="s">
        <v>5034</v>
      </c>
      <c r="B2821" s="124"/>
      <c r="C2821" s="5"/>
      <c r="D2821" s="5"/>
    </row>
    <row r="2822" customFormat="false" ht="13.8" hidden="false" customHeight="false" outlineLevel="0" collapsed="false">
      <c r="B2822" s="124"/>
      <c r="C2822" s="5"/>
      <c r="D2822" s="5"/>
    </row>
    <row r="2823" customFormat="false" ht="13.8" hidden="false" customHeight="false" outlineLevel="0" collapsed="false">
      <c r="A2823" s="314" t="s">
        <v>5035</v>
      </c>
      <c r="B2823" s="315"/>
      <c r="C2823" s="313"/>
      <c r="D2823" s="313"/>
    </row>
    <row r="2824" customFormat="false" ht="13.8" hidden="false" customHeight="false" outlineLevel="0" collapsed="false">
      <c r="A2824" s="3" t="s">
        <v>5036</v>
      </c>
      <c r="B2824" s="124"/>
      <c r="C2824" s="5"/>
      <c r="D2824" s="5"/>
    </row>
    <row r="2825" customFormat="false" ht="13.8" hidden="false" customHeight="false" outlineLevel="0" collapsed="false">
      <c r="A2825" s="3" t="s">
        <v>5037</v>
      </c>
      <c r="B2825" s="124"/>
      <c r="C2825" s="5"/>
      <c r="D2825" s="5"/>
    </row>
    <row r="2826" customFormat="false" ht="13.8" hidden="false" customHeight="false" outlineLevel="0" collapsed="false">
      <c r="A2826" s="3" t="s">
        <v>5038</v>
      </c>
      <c r="B2826" s="124"/>
      <c r="C2826" s="5"/>
      <c r="D2826" s="5"/>
    </row>
    <row r="2827" customFormat="false" ht="13.8" hidden="false" customHeight="false" outlineLevel="0" collapsed="false">
      <c r="B2827" s="124"/>
      <c r="C2827" s="5"/>
      <c r="D2827" s="5"/>
    </row>
    <row r="2828" customFormat="false" ht="13.8" hidden="false" customHeight="false" outlineLevel="0" collapsed="false">
      <c r="A2828" s="314" t="s">
        <v>5040</v>
      </c>
      <c r="B2828" s="333"/>
      <c r="C2828" s="313"/>
      <c r="D2828" s="332" t="s">
        <v>5039</v>
      </c>
    </row>
    <row r="2829" customFormat="false" ht="13.8" hidden="false" customHeight="false" outlineLevel="0" collapsed="false">
      <c r="A2829" s="3" t="s">
        <v>5041</v>
      </c>
      <c r="B2829" s="187"/>
      <c r="C2829" s="5"/>
      <c r="D2829" s="5"/>
    </row>
    <row r="2830" customFormat="false" ht="13.8" hidden="false" customHeight="false" outlineLevel="0" collapsed="false">
      <c r="A2830" s="3" t="s">
        <v>5042</v>
      </c>
      <c r="B2830" s="187"/>
      <c r="C2830" s="5"/>
      <c r="D2830" s="5"/>
    </row>
    <row r="2831" customFormat="false" ht="13.8" hidden="false" customHeight="false" outlineLevel="0" collapsed="false">
      <c r="A2831" s="3" t="s">
        <v>5043</v>
      </c>
      <c r="B2831" s="165"/>
      <c r="C2831" s="5"/>
      <c r="D2831" s="5"/>
    </row>
    <row r="2832" customFormat="false" ht="13.8" hidden="false" customHeight="false" outlineLevel="0" collapsed="false">
      <c r="B2832" s="176"/>
      <c r="C2832" s="5"/>
      <c r="D2832" s="5"/>
    </row>
    <row r="2833" customFormat="false" ht="13.8" hidden="false" customHeight="false" outlineLevel="0" collapsed="false">
      <c r="A2833" s="314" t="s">
        <v>5044</v>
      </c>
      <c r="B2833" s="333"/>
      <c r="C2833" s="313"/>
      <c r="D2833" s="313"/>
    </row>
    <row r="2834" customFormat="false" ht="13.8" hidden="false" customHeight="false" outlineLevel="0" collapsed="false">
      <c r="A2834" s="3" t="s">
        <v>5045</v>
      </c>
      <c r="B2834" s="187"/>
      <c r="C2834" s="5"/>
      <c r="D2834" s="5"/>
    </row>
    <row r="2835" customFormat="false" ht="13.8" hidden="false" customHeight="false" outlineLevel="0" collapsed="false">
      <c r="A2835" s="3" t="s">
        <v>5046</v>
      </c>
      <c r="B2835" s="187"/>
      <c r="C2835" s="5"/>
      <c r="D2835" s="5"/>
    </row>
    <row r="2836" customFormat="false" ht="13.8" hidden="false" customHeight="false" outlineLevel="0" collapsed="false">
      <c r="A2836" s="3" t="s">
        <v>5047</v>
      </c>
      <c r="B2836" s="124"/>
      <c r="C2836" s="5"/>
      <c r="D2836" s="5"/>
    </row>
    <row r="2837" customFormat="false" ht="13.8" hidden="false" customHeight="false" outlineLevel="0" collapsed="false">
      <c r="B2837" s="124"/>
      <c r="C2837" s="5"/>
      <c r="D2837" s="5"/>
    </row>
    <row r="2838" customFormat="false" ht="13.8" hidden="false" customHeight="false" outlineLevel="0" collapsed="false">
      <c r="A2838" s="314" t="s">
        <v>5048</v>
      </c>
      <c r="B2838" s="315" t="s">
        <v>5049</v>
      </c>
      <c r="C2838" s="313"/>
      <c r="D2838" s="313"/>
    </row>
    <row r="2839" customFormat="false" ht="13.8" hidden="false" customHeight="false" outlineLevel="0" collapsed="false">
      <c r="A2839" s="3" t="s">
        <v>5050</v>
      </c>
      <c r="B2839" s="124"/>
      <c r="C2839" s="5"/>
      <c r="D2839" s="5"/>
    </row>
    <row r="2840" customFormat="false" ht="13.8" hidden="false" customHeight="false" outlineLevel="0" collapsed="false">
      <c r="A2840" s="3" t="s">
        <v>5051</v>
      </c>
      <c r="B2840" s="124"/>
      <c r="C2840" s="5"/>
      <c r="D2840" s="5"/>
    </row>
    <row r="2841" customFormat="false" ht="13.8" hidden="false" customHeight="false" outlineLevel="0" collapsed="false">
      <c r="A2841" s="3" t="s">
        <v>5052</v>
      </c>
      <c r="B2841" s="124"/>
      <c r="C2841" s="5"/>
      <c r="D2841" s="5"/>
    </row>
    <row r="2842" customFormat="false" ht="13.8" hidden="false" customHeight="false" outlineLevel="0" collapsed="false">
      <c r="B2842" s="124"/>
      <c r="C2842" s="5"/>
      <c r="D2842" s="5"/>
    </row>
    <row r="2843" customFormat="false" ht="13.8" hidden="false" customHeight="false" outlineLevel="0" collapsed="false">
      <c r="A2843" s="314" t="s">
        <v>5053</v>
      </c>
      <c r="B2843" s="315"/>
      <c r="C2843" s="313"/>
      <c r="D2843" s="313"/>
    </row>
    <row r="2844" customFormat="false" ht="13.8" hidden="false" customHeight="false" outlineLevel="0" collapsed="false">
      <c r="A2844" s="3" t="s">
        <v>5054</v>
      </c>
      <c r="B2844" s="187"/>
      <c r="C2844" s="5"/>
      <c r="D2844" s="5"/>
    </row>
    <row r="2845" customFormat="false" ht="13.8" hidden="false" customHeight="false" outlineLevel="0" collapsed="false">
      <c r="A2845" s="3" t="s">
        <v>5055</v>
      </c>
      <c r="B2845" s="171"/>
      <c r="C2845" s="5"/>
      <c r="D2845" s="5"/>
    </row>
    <row r="2846" customFormat="false" ht="13.8" hidden="false" customHeight="false" outlineLevel="0" collapsed="false">
      <c r="A2846" s="3" t="s">
        <v>5056</v>
      </c>
      <c r="B2846" s="179"/>
      <c r="C2846" s="5"/>
      <c r="D2846" s="5"/>
    </row>
    <row r="2847" customFormat="false" ht="13.8" hidden="false" customHeight="false" outlineLevel="0" collapsed="false">
      <c r="B2847" s="171"/>
      <c r="C2847" s="5"/>
      <c r="D2847" s="5"/>
    </row>
    <row r="2848" customFormat="false" ht="13.8" hidden="false" customHeight="false" outlineLevel="0" collapsed="false">
      <c r="A2848" s="314" t="s">
        <v>5058</v>
      </c>
      <c r="B2848" s="315" t="s">
        <v>1465</v>
      </c>
      <c r="C2848" s="313"/>
      <c r="D2848" s="332" t="s">
        <v>5057</v>
      </c>
    </row>
    <row r="2849" customFormat="false" ht="13.8" hidden="false" customHeight="false" outlineLevel="0" collapsed="false">
      <c r="A2849" s="3" t="s">
        <v>5003</v>
      </c>
      <c r="B2849" s="167" t="s">
        <v>5059</v>
      </c>
      <c r="C2849" s="5"/>
      <c r="D2849" s="5"/>
    </row>
    <row r="2850" customFormat="false" ht="13.8" hidden="false" customHeight="false" outlineLevel="0" collapsed="false">
      <c r="A2850" s="3" t="s">
        <v>5060</v>
      </c>
      <c r="B2850" s="199" t="s">
        <v>5061</v>
      </c>
      <c r="C2850" s="5"/>
      <c r="D2850" s="5"/>
    </row>
    <row r="2851" customFormat="false" ht="13.8" hidden="false" customHeight="false" outlineLevel="0" collapsed="false">
      <c r="A2851" s="3" t="s">
        <v>5062</v>
      </c>
      <c r="B2851" s="195"/>
      <c r="C2851" s="5"/>
      <c r="D2851" s="5"/>
    </row>
    <row r="2852" customFormat="false" ht="13.8" hidden="false" customHeight="false" outlineLevel="0" collapsed="false">
      <c r="B2852" s="199"/>
      <c r="C2852" s="5"/>
      <c r="D2852" s="5"/>
    </row>
    <row r="2853" customFormat="false" ht="13.8" hidden="false" customHeight="false" outlineLevel="0" collapsed="false">
      <c r="A2853" s="314" t="s">
        <v>5064</v>
      </c>
      <c r="B2853" s="315" t="s">
        <v>5065</v>
      </c>
      <c r="C2853" s="313"/>
      <c r="D2853" s="332" t="s">
        <v>5063</v>
      </c>
    </row>
    <row r="2854" customFormat="false" ht="13.8" hidden="false" customHeight="false" outlineLevel="0" collapsed="false">
      <c r="A2854" s="3" t="s">
        <v>5066</v>
      </c>
      <c r="B2854" s="176"/>
      <c r="C2854" s="5"/>
      <c r="D2854" s="5"/>
    </row>
    <row r="2855" customFormat="false" ht="13.8" hidden="false" customHeight="false" outlineLevel="0" collapsed="false">
      <c r="A2855" s="3" t="s">
        <v>5067</v>
      </c>
      <c r="B2855" s="187"/>
      <c r="C2855" s="5"/>
      <c r="D2855" s="5"/>
    </row>
    <row r="2856" customFormat="false" ht="13.8" hidden="false" customHeight="false" outlineLevel="0" collapsed="false">
      <c r="A2856" s="3" t="s">
        <v>5068</v>
      </c>
      <c r="B2856" s="124"/>
      <c r="C2856" s="5"/>
      <c r="D2856" s="5"/>
    </row>
    <row r="2857" customFormat="false" ht="13.8" hidden="false" customHeight="false" outlineLevel="0" collapsed="false">
      <c r="B2857" s="187"/>
      <c r="C2857" s="5"/>
      <c r="D2857" s="5"/>
    </row>
    <row r="2858" customFormat="false" ht="13.8" hidden="false" customHeight="false" outlineLevel="0" collapsed="false">
      <c r="A2858" s="314" t="s">
        <v>5069</v>
      </c>
      <c r="B2858" s="315"/>
      <c r="C2858" s="313"/>
      <c r="D2858" s="313"/>
    </row>
    <row r="2859" customFormat="false" ht="13.8" hidden="false" customHeight="false" outlineLevel="0" collapsed="false">
      <c r="A2859" s="3" t="s">
        <v>5070</v>
      </c>
      <c r="B2859" s="195"/>
      <c r="C2859" s="5"/>
      <c r="D2859" s="5"/>
    </row>
    <row r="2860" customFormat="false" ht="13.8" hidden="false" customHeight="false" outlineLevel="0" collapsed="false">
      <c r="A2860" s="3" t="s">
        <v>5071</v>
      </c>
      <c r="B2860" s="195"/>
      <c r="C2860" s="5"/>
      <c r="D2860" s="5"/>
    </row>
    <row r="2861" customFormat="false" ht="13.8" hidden="false" customHeight="false" outlineLevel="0" collapsed="false">
      <c r="B2861" s="124"/>
      <c r="C2861" s="5"/>
      <c r="D2861" s="5"/>
    </row>
    <row r="2862" customFormat="false" ht="13.8" hidden="false" customHeight="false" outlineLevel="0" collapsed="false">
      <c r="A2862" s="314" t="s">
        <v>5072</v>
      </c>
      <c r="B2862" s="334"/>
      <c r="C2862" s="313"/>
      <c r="D2862" s="313"/>
    </row>
    <row r="2863" customFormat="false" ht="13.8" hidden="false" customHeight="false" outlineLevel="0" collapsed="false">
      <c r="A2863" s="3" t="s">
        <v>4946</v>
      </c>
      <c r="B2863" s="165"/>
      <c r="C2863" s="5"/>
      <c r="D2863" s="5"/>
    </row>
    <row r="2864" customFormat="false" ht="13.8" hidden="false" customHeight="false" outlineLevel="0" collapsed="false">
      <c r="B2864" s="124"/>
      <c r="C2864" s="5"/>
      <c r="D2864" s="5"/>
    </row>
    <row r="2865" customFormat="false" ht="13.8" hidden="false" customHeight="false" outlineLevel="0" collapsed="false">
      <c r="A2865" s="314" t="s">
        <v>5074</v>
      </c>
      <c r="B2865" s="315" t="s">
        <v>1584</v>
      </c>
      <c r="C2865" s="313"/>
      <c r="D2865" s="332" t="s">
        <v>5073</v>
      </c>
    </row>
    <row r="2866" customFormat="false" ht="13.8" hidden="false" customHeight="false" outlineLevel="0" collapsed="false">
      <c r="A2866" s="3" t="s">
        <v>5075</v>
      </c>
      <c r="B2866" s="124" t="s">
        <v>5076</v>
      </c>
      <c r="C2866" s="5"/>
      <c r="D2866" s="5"/>
    </row>
    <row r="2867" customFormat="false" ht="13.8" hidden="false" customHeight="false" outlineLevel="0" collapsed="false">
      <c r="A2867" s="3" t="s">
        <v>5077</v>
      </c>
      <c r="B2867" s="124"/>
      <c r="C2867" s="5"/>
      <c r="D2867" s="5"/>
    </row>
    <row r="2868" customFormat="false" ht="13.8" hidden="false" customHeight="false" outlineLevel="0" collapsed="false">
      <c r="A2868" s="3" t="s">
        <v>5078</v>
      </c>
      <c r="B2868" s="176"/>
      <c r="C2868" s="5"/>
      <c r="D2868" s="5"/>
    </row>
    <row r="2869" customFormat="false" ht="13.8" hidden="false" customHeight="false" outlineLevel="0" collapsed="false">
      <c r="B2869" s="187"/>
      <c r="C2869" s="5"/>
      <c r="D2869" s="5"/>
    </row>
    <row r="2870" customFormat="false" ht="13.8" hidden="false" customHeight="false" outlineLevel="0" collapsed="false">
      <c r="A2870" s="117" t="s">
        <v>5079</v>
      </c>
      <c r="B2870" s="276"/>
      <c r="C2870" s="335"/>
      <c r="D2870" s="335"/>
    </row>
    <row r="2871" customFormat="false" ht="13.8" hidden="false" customHeight="false" outlineLevel="0" collapsed="false">
      <c r="B2871" s="187"/>
      <c r="C2871" s="5"/>
      <c r="D2871" s="5"/>
    </row>
    <row r="2872" customFormat="false" ht="13.8" hidden="false" customHeight="false" outlineLevel="0" collapsed="false">
      <c r="A2872" s="314" t="s">
        <v>5081</v>
      </c>
      <c r="B2872" s="325" t="s">
        <v>2815</v>
      </c>
      <c r="C2872" s="313"/>
      <c r="D2872" s="332" t="s">
        <v>5080</v>
      </c>
    </row>
    <row r="2873" customFormat="false" ht="13.8" hidden="false" customHeight="false" outlineLevel="0" collapsed="false">
      <c r="A2873" s="3" t="s">
        <v>5082</v>
      </c>
      <c r="B2873" s="187"/>
      <c r="C2873" s="5"/>
      <c r="D2873" s="5"/>
    </row>
    <row r="2874" customFormat="false" ht="13.8" hidden="false" customHeight="false" outlineLevel="0" collapsed="false">
      <c r="A2874" s="3" t="s">
        <v>5083</v>
      </c>
      <c r="B2874" s="187"/>
      <c r="C2874" s="5"/>
      <c r="D2874" s="5"/>
    </row>
    <row r="2875" customFormat="false" ht="13.8" hidden="false" customHeight="false" outlineLevel="0" collapsed="false">
      <c r="B2875" s="124"/>
      <c r="C2875" s="5"/>
      <c r="D2875" s="5"/>
    </row>
    <row r="2876" customFormat="false" ht="13.8" hidden="false" customHeight="false" outlineLevel="0" collapsed="false">
      <c r="A2876" s="314" t="s">
        <v>5084</v>
      </c>
      <c r="B2876" s="318"/>
      <c r="C2876" s="313"/>
      <c r="D2876" s="313"/>
    </row>
    <row r="2877" customFormat="false" ht="13.8" hidden="false" customHeight="false" outlineLevel="0" collapsed="false">
      <c r="A2877" s="3" t="s">
        <v>5085</v>
      </c>
      <c r="B2877" s="224"/>
      <c r="C2877" s="5"/>
      <c r="D2877" s="5"/>
    </row>
    <row r="2878" customFormat="false" ht="13.8" hidden="false" customHeight="false" outlineLevel="0" collapsed="false">
      <c r="A2878" s="3" t="s">
        <v>5086</v>
      </c>
      <c r="B2878" s="124"/>
      <c r="C2878" s="5"/>
      <c r="D2878" s="5"/>
    </row>
    <row r="2879" customFormat="false" ht="13.8" hidden="false" customHeight="false" outlineLevel="0" collapsed="false">
      <c r="B2879" s="124"/>
      <c r="C2879" s="5"/>
      <c r="D2879" s="5"/>
    </row>
    <row r="2880" customFormat="false" ht="13.8" hidden="false" customHeight="false" outlineLevel="0" collapsed="false">
      <c r="A2880" s="314" t="s">
        <v>5087</v>
      </c>
      <c r="B2880" s="325"/>
      <c r="C2880" s="313"/>
      <c r="D2880" s="313"/>
    </row>
    <row r="2881" customFormat="false" ht="13.8" hidden="false" customHeight="false" outlineLevel="0" collapsed="false">
      <c r="A2881" s="3" t="s">
        <v>5088</v>
      </c>
      <c r="B2881" s="124"/>
      <c r="C2881" s="5"/>
      <c r="D2881" s="5"/>
    </row>
    <row r="2882" customFormat="false" ht="13.8" hidden="false" customHeight="false" outlineLevel="0" collapsed="false">
      <c r="A2882" s="3" t="s">
        <v>5082</v>
      </c>
      <c r="B2882" s="124"/>
      <c r="C2882" s="5"/>
      <c r="D2882" s="5"/>
    </row>
    <row r="2883" customFormat="false" ht="13.8" hidden="false" customHeight="false" outlineLevel="0" collapsed="false">
      <c r="B2883" s="124"/>
      <c r="C2883" s="5"/>
      <c r="D2883" s="5"/>
    </row>
    <row r="2884" customFormat="false" ht="13.8" hidden="false" customHeight="false" outlineLevel="0" collapsed="false">
      <c r="A2884" s="314" t="s">
        <v>5089</v>
      </c>
      <c r="B2884" s="315"/>
      <c r="C2884" s="313"/>
      <c r="D2884" s="313"/>
    </row>
    <row r="2885" customFormat="false" ht="13.8" hidden="false" customHeight="false" outlineLevel="0" collapsed="false">
      <c r="A2885" s="3" t="s">
        <v>5085</v>
      </c>
      <c r="B2885" s="159"/>
      <c r="C2885" s="5"/>
      <c r="D2885" s="5"/>
    </row>
    <row r="2886" customFormat="false" ht="13.8" hidden="false" customHeight="false" outlineLevel="0" collapsed="false">
      <c r="A2886" s="3" t="s">
        <v>5082</v>
      </c>
      <c r="B2886" s="159"/>
      <c r="C2886" s="5"/>
      <c r="D2886" s="5"/>
    </row>
    <row r="2887" customFormat="false" ht="13.8" hidden="false" customHeight="false" outlineLevel="0" collapsed="false">
      <c r="A2887" s="3" t="s">
        <v>5083</v>
      </c>
      <c r="B2887" s="187"/>
      <c r="C2887" s="5"/>
      <c r="D2887" s="5"/>
    </row>
    <row r="2888" customFormat="false" ht="13.8" hidden="false" customHeight="false" outlineLevel="0" collapsed="false">
      <c r="B2888" s="187"/>
      <c r="C2888" s="5"/>
      <c r="D2888" s="5"/>
    </row>
    <row r="2889" customFormat="false" ht="13.8" hidden="false" customHeight="false" outlineLevel="0" collapsed="false">
      <c r="A2889" s="314" t="s">
        <v>5090</v>
      </c>
      <c r="B2889" s="325"/>
      <c r="C2889" s="313"/>
      <c r="D2889" s="313"/>
    </row>
    <row r="2890" customFormat="false" ht="13.8" hidden="false" customHeight="false" outlineLevel="0" collapsed="false">
      <c r="A2890" s="3" t="s">
        <v>5091</v>
      </c>
      <c r="B2890" s="187"/>
      <c r="C2890" s="5"/>
      <c r="D2890" s="5"/>
    </row>
    <row r="2891" customFormat="false" ht="13.8" hidden="false" customHeight="false" outlineLevel="0" collapsed="false">
      <c r="A2891" s="3" t="s">
        <v>5092</v>
      </c>
      <c r="B2891" s="187"/>
      <c r="C2891" s="5"/>
      <c r="D2891" s="5"/>
    </row>
    <row r="2892" customFormat="false" ht="13.8" hidden="false" customHeight="false" outlineLevel="0" collapsed="false">
      <c r="B2892" s="124"/>
      <c r="C2892" s="5"/>
      <c r="D2892" s="5"/>
    </row>
    <row r="2893" customFormat="false" ht="13.8" hidden="false" customHeight="false" outlineLevel="0" collapsed="false">
      <c r="A2893" s="117" t="s">
        <v>5093</v>
      </c>
      <c r="B2893" s="331"/>
      <c r="C2893" s="335"/>
      <c r="D2893" s="335"/>
    </row>
    <row r="2894" customFormat="false" ht="13.8" hidden="false" customHeight="false" outlineLevel="0" collapsed="false">
      <c r="B2894" s="187"/>
      <c r="C2894" s="5"/>
      <c r="D2894" s="5"/>
    </row>
    <row r="2895" customFormat="false" ht="13.8" hidden="false" customHeight="false" outlineLevel="0" collapsed="false">
      <c r="A2895" s="314" t="s">
        <v>5094</v>
      </c>
      <c r="B2895" s="315"/>
      <c r="C2895" s="313"/>
      <c r="D2895" s="313"/>
    </row>
    <row r="2896" customFormat="false" ht="13.8" hidden="false" customHeight="false" outlineLevel="0" collapsed="false">
      <c r="A2896" s="3" t="s">
        <v>5095</v>
      </c>
      <c r="B2896" s="125"/>
      <c r="C2896" s="5"/>
      <c r="D2896" s="5"/>
    </row>
    <row r="2897" customFormat="false" ht="13.8" hidden="false" customHeight="false" outlineLevel="0" collapsed="false">
      <c r="A2897" s="3" t="s">
        <v>5096</v>
      </c>
      <c r="B2897" s="165"/>
      <c r="C2897" s="5"/>
      <c r="D2897" s="5"/>
    </row>
    <row r="2898" customFormat="false" ht="13.8" hidden="false" customHeight="false" outlineLevel="0" collapsed="false">
      <c r="A2898" s="3" t="s">
        <v>5097</v>
      </c>
      <c r="B2898" s="124"/>
      <c r="C2898" s="5"/>
      <c r="D2898" s="5"/>
    </row>
    <row r="2899" customFormat="false" ht="13.8" hidden="false" customHeight="false" outlineLevel="0" collapsed="false">
      <c r="B2899" s="159"/>
      <c r="C2899" s="5"/>
      <c r="D2899" s="5"/>
    </row>
    <row r="2900" customFormat="false" ht="13.8" hidden="false" customHeight="false" outlineLevel="0" collapsed="false">
      <c r="A2900" s="275" t="s">
        <v>5098</v>
      </c>
      <c r="B2900" s="321"/>
      <c r="C2900" s="274"/>
      <c r="D2900" s="274"/>
    </row>
    <row r="2901" customFormat="false" ht="13.8" hidden="false" customHeight="false" outlineLevel="0" collapsed="false">
      <c r="B2901" s="187"/>
      <c r="C2901" s="5"/>
      <c r="D2901" s="5"/>
    </row>
    <row r="2902" customFormat="false" ht="13.8" hidden="false" customHeight="false" outlineLevel="0" collapsed="false">
      <c r="A2902" s="314" t="s">
        <v>5099</v>
      </c>
      <c r="B2902" s="167"/>
      <c r="C2902" s="5"/>
      <c r="D2902" s="5"/>
    </row>
    <row r="2903" customFormat="false" ht="13.8" hidden="false" customHeight="false" outlineLevel="0" collapsed="false">
      <c r="A2903" s="3" t="s">
        <v>5100</v>
      </c>
      <c r="B2903" s="336"/>
      <c r="C2903" s="5"/>
      <c r="D2903" s="5"/>
    </row>
    <row r="2904" customFormat="false" ht="13.8" hidden="false" customHeight="false" outlineLevel="0" collapsed="false">
      <c r="A2904" s="3" t="s">
        <v>5101</v>
      </c>
      <c r="B2904" s="187"/>
      <c r="C2904" s="5"/>
      <c r="D2904" s="5"/>
    </row>
    <row r="2905" customFormat="false" ht="13.8" hidden="false" customHeight="false" outlineLevel="0" collapsed="false">
      <c r="A2905" s="3" t="s">
        <v>5102</v>
      </c>
      <c r="B2905" s="124"/>
      <c r="C2905" s="5"/>
      <c r="D2905" s="5"/>
    </row>
    <row r="2906" customFormat="false" ht="13.8" hidden="false" customHeight="false" outlineLevel="0" collapsed="false">
      <c r="B2906" s="124"/>
      <c r="C2906" s="5"/>
      <c r="D2906" s="5"/>
    </row>
    <row r="2907" customFormat="false" ht="13.8" hidden="false" customHeight="false" outlineLevel="0" collapsed="false">
      <c r="A2907" s="314" t="s">
        <v>5103</v>
      </c>
      <c r="B2907" s="334"/>
      <c r="C2907" s="313"/>
      <c r="D2907" s="313"/>
    </row>
    <row r="2908" customFormat="false" ht="13.8" hidden="false" customHeight="false" outlineLevel="0" collapsed="false">
      <c r="A2908" s="3" t="s">
        <v>5104</v>
      </c>
      <c r="B2908" s="337"/>
      <c r="C2908" s="5"/>
      <c r="D2908" s="5"/>
    </row>
    <row r="2909" customFormat="false" ht="13.8" hidden="false" customHeight="false" outlineLevel="0" collapsed="false">
      <c r="A2909" s="3" t="s">
        <v>5105</v>
      </c>
      <c r="B2909" s="124"/>
      <c r="C2909" s="5"/>
      <c r="D2909" s="5"/>
    </row>
    <row r="2910" customFormat="false" ht="13.8" hidden="false" customHeight="false" outlineLevel="0" collapsed="false">
      <c r="A2910" s="3" t="s">
        <v>5106</v>
      </c>
      <c r="B2910" s="124"/>
      <c r="C2910" s="5"/>
      <c r="D2910" s="5"/>
    </row>
    <row r="2911" customFormat="false" ht="13.8" hidden="false" customHeight="false" outlineLevel="0" collapsed="false">
      <c r="B2911" s="195"/>
      <c r="C2911" s="5"/>
      <c r="D2911" s="5"/>
    </row>
    <row r="2912" customFormat="false" ht="13.8" hidden="false" customHeight="false" outlineLevel="0" collapsed="false">
      <c r="A2912" s="314" t="s">
        <v>5107</v>
      </c>
      <c r="B2912" s="315"/>
      <c r="C2912" s="5"/>
      <c r="D2912" s="5"/>
    </row>
    <row r="2913" customFormat="false" ht="13.8" hidden="false" customHeight="false" outlineLevel="0" collapsed="false">
      <c r="A2913" s="3" t="s">
        <v>5108</v>
      </c>
      <c r="B2913" s="124"/>
      <c r="C2913" s="5"/>
      <c r="D2913" s="5"/>
    </row>
    <row r="2914" customFormat="false" ht="13.8" hidden="false" customHeight="false" outlineLevel="0" collapsed="false">
      <c r="A2914" s="3" t="s">
        <v>5109</v>
      </c>
      <c r="B2914" s="187"/>
      <c r="C2914" s="5"/>
      <c r="D2914" s="5"/>
    </row>
    <row r="2915" customFormat="false" ht="13.8" hidden="false" customHeight="false" outlineLevel="0" collapsed="false">
      <c r="A2915" s="3" t="s">
        <v>5110</v>
      </c>
      <c r="B2915" s="124"/>
      <c r="C2915" s="5"/>
      <c r="D2915" s="5"/>
    </row>
    <row r="2916" customFormat="false" ht="13.8" hidden="false" customHeight="false" outlineLevel="0" collapsed="false">
      <c r="B2916" s="124"/>
      <c r="C2916" s="5"/>
      <c r="D2916" s="5"/>
    </row>
    <row r="2917" customFormat="false" ht="13.8" hidden="false" customHeight="false" outlineLevel="0" collapsed="false">
      <c r="A2917" s="314" t="s">
        <v>5111</v>
      </c>
      <c r="B2917" s="325"/>
      <c r="C2917" s="5"/>
      <c r="D2917" s="5"/>
    </row>
    <row r="2918" customFormat="false" ht="13.8" hidden="false" customHeight="false" outlineLevel="0" collapsed="false">
      <c r="A2918" s="3" t="s">
        <v>5112</v>
      </c>
      <c r="B2918" s="124"/>
      <c r="C2918" s="5"/>
      <c r="D2918" s="5"/>
    </row>
    <row r="2919" customFormat="false" ht="13.8" hidden="false" customHeight="false" outlineLevel="0" collapsed="false">
      <c r="A2919" s="3" t="s">
        <v>5113</v>
      </c>
      <c r="B2919" s="124"/>
      <c r="C2919" s="5"/>
      <c r="D2919" s="5"/>
    </row>
    <row r="2920" customFormat="false" ht="13.8" hidden="false" customHeight="false" outlineLevel="0" collapsed="false">
      <c r="A2920" s="3" t="s">
        <v>5114</v>
      </c>
      <c r="B2920" s="176"/>
      <c r="C2920" s="5"/>
      <c r="D2920" s="5"/>
    </row>
    <row r="2921" customFormat="false" ht="13.8" hidden="false" customHeight="false" outlineLevel="0" collapsed="false">
      <c r="B2921" s="165"/>
      <c r="C2921" s="5"/>
      <c r="D2921" s="5"/>
    </row>
    <row r="2922" customFormat="false" ht="13.8" hidden="false" customHeight="false" outlineLevel="0" collapsed="false">
      <c r="A2922" s="314" t="s">
        <v>5115</v>
      </c>
      <c r="B2922" s="315"/>
      <c r="C2922" s="5"/>
      <c r="D2922" s="5"/>
    </row>
    <row r="2923" customFormat="false" ht="13.8" hidden="false" customHeight="false" outlineLevel="0" collapsed="false">
      <c r="A2923" s="3" t="s">
        <v>5116</v>
      </c>
      <c r="B2923" s="124"/>
      <c r="C2923" s="5"/>
      <c r="D2923" s="5"/>
    </row>
    <row r="2924" customFormat="false" ht="13.8" hidden="false" customHeight="false" outlineLevel="0" collapsed="false">
      <c r="B2924" s="124"/>
      <c r="C2924" s="5"/>
      <c r="D2924" s="5"/>
    </row>
    <row r="2925" customFormat="false" ht="13.8" hidden="false" customHeight="false" outlineLevel="0" collapsed="false">
      <c r="A2925" s="314" t="s">
        <v>5117</v>
      </c>
      <c r="B2925" s="315"/>
      <c r="C2925" s="5"/>
      <c r="D2925" s="5"/>
    </row>
    <row r="2926" customFormat="false" ht="13.8" hidden="false" customHeight="false" outlineLevel="0" collapsed="false">
      <c r="A2926" s="3" t="s">
        <v>5118</v>
      </c>
      <c r="B2926" s="165"/>
      <c r="C2926" s="5"/>
      <c r="D2926" s="5"/>
    </row>
    <row r="2927" customFormat="false" ht="13.8" hidden="false" customHeight="false" outlineLevel="0" collapsed="false">
      <c r="A2927" s="3" t="s">
        <v>5119</v>
      </c>
      <c r="B2927" s="187"/>
      <c r="C2927" s="5"/>
      <c r="D2927" s="5"/>
    </row>
    <row r="2928" customFormat="false" ht="13.8" hidden="false" customHeight="false" outlineLevel="0" collapsed="false">
      <c r="A2928" s="3" t="s">
        <v>5120</v>
      </c>
      <c r="B2928" s="124"/>
      <c r="C2928" s="5"/>
      <c r="D2928" s="5"/>
    </row>
    <row r="2929" customFormat="false" ht="13.8" hidden="false" customHeight="false" outlineLevel="0" collapsed="false">
      <c r="B2929" s="124"/>
      <c r="C2929" s="5"/>
      <c r="D2929" s="5"/>
    </row>
    <row r="2930" customFormat="false" ht="13.8" hidden="false" customHeight="false" outlineLevel="0" collapsed="false">
      <c r="A2930" s="314" t="s">
        <v>5121</v>
      </c>
      <c r="B2930" s="334"/>
      <c r="C2930" s="5"/>
      <c r="D2930" s="5"/>
    </row>
    <row r="2931" customFormat="false" ht="13.8" hidden="false" customHeight="false" outlineLevel="0" collapsed="false">
      <c r="A2931" s="3" t="s">
        <v>5122</v>
      </c>
      <c r="B2931" s="124"/>
      <c r="C2931" s="5"/>
      <c r="D2931" s="5"/>
    </row>
    <row r="2932" customFormat="false" ht="13.8" hidden="false" customHeight="false" outlineLevel="0" collapsed="false">
      <c r="A2932" s="3" t="s">
        <v>5123</v>
      </c>
      <c r="B2932" s="124"/>
      <c r="C2932" s="5"/>
      <c r="D2932" s="5"/>
    </row>
    <row r="2933" customFormat="false" ht="13.8" hidden="false" customHeight="false" outlineLevel="0" collapsed="false">
      <c r="A2933" s="3" t="s">
        <v>5124</v>
      </c>
      <c r="B2933" s="165"/>
      <c r="C2933" s="5"/>
      <c r="D2933" s="5"/>
    </row>
    <row r="2934" customFormat="false" ht="13.8" hidden="false" customHeight="false" outlineLevel="0" collapsed="false">
      <c r="B2934" s="124"/>
      <c r="C2934" s="5"/>
      <c r="D2934" s="5"/>
    </row>
    <row r="2935" customFormat="false" ht="13.8" hidden="false" customHeight="false" outlineLevel="0" collapsed="false">
      <c r="A2935" s="314" t="s">
        <v>5125</v>
      </c>
      <c r="B2935" s="315"/>
      <c r="C2935" s="5"/>
      <c r="D2935" s="5"/>
    </row>
    <row r="2936" customFormat="false" ht="13.8" hidden="false" customHeight="false" outlineLevel="0" collapsed="false">
      <c r="A2936" s="3" t="s">
        <v>5126</v>
      </c>
      <c r="B2936" s="124"/>
      <c r="C2936" s="5"/>
      <c r="D2936" s="5"/>
    </row>
    <row r="2937" customFormat="false" ht="13.8" hidden="false" customHeight="false" outlineLevel="0" collapsed="false">
      <c r="A2937" s="3" t="s">
        <v>5127</v>
      </c>
      <c r="B2937" s="165"/>
      <c r="C2937" s="5"/>
      <c r="D2937" s="5"/>
    </row>
    <row r="2938" customFormat="false" ht="13.8" hidden="false" customHeight="false" outlineLevel="0" collapsed="false">
      <c r="A2938" s="3" t="s">
        <v>5128</v>
      </c>
      <c r="B2938" s="179"/>
      <c r="C2938" s="5"/>
      <c r="D2938" s="5"/>
    </row>
    <row r="2939" customFormat="false" ht="13.8" hidden="false" customHeight="false" outlineLevel="0" collapsed="false">
      <c r="B2939" s="165"/>
      <c r="C2939" s="5"/>
      <c r="D2939" s="5"/>
    </row>
    <row r="2940" customFormat="false" ht="13.8" hidden="false" customHeight="false" outlineLevel="0" collapsed="false">
      <c r="A2940" s="275" t="s">
        <v>5129</v>
      </c>
      <c r="B2940" s="338"/>
      <c r="C2940" s="274"/>
      <c r="D2940" s="274"/>
    </row>
    <row r="2941" customFormat="false" ht="13.8" hidden="false" customHeight="false" outlineLevel="0" collapsed="false">
      <c r="B2941" s="187"/>
      <c r="C2941" s="5"/>
      <c r="D2941" s="5"/>
    </row>
    <row r="2942" customFormat="false" ht="13.8" hidden="false" customHeight="false" outlineLevel="0" collapsed="false">
      <c r="A2942" s="314" t="s">
        <v>5130</v>
      </c>
      <c r="B2942" s="315"/>
      <c r="C2942" s="5"/>
      <c r="D2942" s="5"/>
    </row>
    <row r="2943" customFormat="false" ht="13.8" hidden="false" customHeight="false" outlineLevel="0" collapsed="false">
      <c r="A2943" s="3" t="s">
        <v>5131</v>
      </c>
      <c r="B2943" s="195"/>
      <c r="C2943" s="5"/>
      <c r="D2943" s="5"/>
    </row>
    <row r="2944" customFormat="false" ht="13.8" hidden="false" customHeight="false" outlineLevel="0" collapsed="false">
      <c r="A2944" s="3" t="s">
        <v>5132</v>
      </c>
      <c r="B2944" s="124"/>
      <c r="C2944" s="5"/>
      <c r="D2944" s="5"/>
    </row>
    <row r="2945" customFormat="false" ht="13.8" hidden="false" customHeight="false" outlineLevel="0" collapsed="false">
      <c r="A2945" s="3" t="s">
        <v>5133</v>
      </c>
      <c r="B2945" s="125"/>
      <c r="C2945" s="5"/>
      <c r="D2945" s="5"/>
    </row>
    <row r="2946" customFormat="false" ht="13.8" hidden="false" customHeight="false" outlineLevel="0" collapsed="false">
      <c r="B2946" s="125"/>
      <c r="C2946" s="5"/>
      <c r="D2946" s="5"/>
    </row>
    <row r="2947" customFormat="false" ht="13.8" hidden="false" customHeight="false" outlineLevel="0" collapsed="false">
      <c r="A2947" s="314" t="s">
        <v>5134</v>
      </c>
      <c r="B2947" s="315"/>
      <c r="C2947" s="5"/>
      <c r="D2947" s="5"/>
    </row>
    <row r="2948" customFormat="false" ht="13.8" hidden="false" customHeight="false" outlineLevel="0" collapsed="false">
      <c r="A2948" s="3" t="s">
        <v>5003</v>
      </c>
      <c r="B2948" s="195"/>
      <c r="C2948" s="5"/>
      <c r="D2948" s="5"/>
    </row>
    <row r="2949" customFormat="false" ht="13.8" hidden="false" customHeight="false" outlineLevel="0" collapsed="false">
      <c r="A2949" s="3" t="s">
        <v>5135</v>
      </c>
      <c r="B2949" s="187"/>
      <c r="C2949" s="5"/>
      <c r="D2949" s="5"/>
    </row>
    <row r="2950" customFormat="false" ht="13.8" hidden="false" customHeight="false" outlineLevel="0" collapsed="false">
      <c r="B2950" s="124"/>
      <c r="C2950" s="5"/>
      <c r="D2950" s="5"/>
    </row>
    <row r="2951" customFormat="false" ht="13.8" hidden="false" customHeight="false" outlineLevel="0" collapsed="false">
      <c r="A2951" s="314" t="s">
        <v>5136</v>
      </c>
      <c r="B2951" s="315"/>
      <c r="C2951" s="5"/>
      <c r="D2951" s="5"/>
    </row>
    <row r="2952" customFormat="false" ht="13.8" hidden="false" customHeight="false" outlineLevel="0" collapsed="false">
      <c r="A2952" s="3" t="s">
        <v>5137</v>
      </c>
      <c r="B2952" s="124"/>
      <c r="C2952" s="5"/>
      <c r="D2952" s="5"/>
    </row>
    <row r="2953" customFormat="false" ht="13.8" hidden="false" customHeight="false" outlineLevel="0" collapsed="false">
      <c r="A2953" s="3" t="s">
        <v>5138</v>
      </c>
      <c r="B2953" s="159"/>
      <c r="C2953" s="5"/>
      <c r="D2953" s="5"/>
    </row>
    <row r="2954" customFormat="false" ht="13.8" hidden="false" customHeight="false" outlineLevel="0" collapsed="false">
      <c r="A2954" s="3" t="s">
        <v>5139</v>
      </c>
      <c r="B2954" s="124"/>
      <c r="C2954" s="5"/>
      <c r="D2954" s="5"/>
    </row>
    <row r="2955" customFormat="false" ht="13.8" hidden="false" customHeight="false" outlineLevel="0" collapsed="false">
      <c r="B2955" s="124"/>
      <c r="C2955" s="5"/>
      <c r="D2955" s="5"/>
    </row>
    <row r="2956" customFormat="false" ht="13.8" hidden="false" customHeight="false" outlineLevel="0" collapsed="false">
      <c r="A2956" s="314" t="s">
        <v>5140</v>
      </c>
      <c r="B2956" s="326"/>
      <c r="C2956" s="5"/>
      <c r="D2956" s="5"/>
    </row>
    <row r="2957" customFormat="false" ht="13.8" hidden="false" customHeight="false" outlineLevel="0" collapsed="false">
      <c r="A2957" s="3" t="s">
        <v>4946</v>
      </c>
      <c r="B2957" s="124"/>
      <c r="C2957" s="5"/>
      <c r="D2957" s="5"/>
    </row>
    <row r="2958" customFormat="false" ht="13.8" hidden="false" customHeight="false" outlineLevel="0" collapsed="false">
      <c r="A2958" s="3" t="s">
        <v>5141</v>
      </c>
      <c r="B2958" s="125"/>
      <c r="C2958" s="5"/>
      <c r="D2958" s="5"/>
    </row>
    <row r="2959" customFormat="false" ht="13.8" hidden="false" customHeight="false" outlineLevel="0" collapsed="false">
      <c r="B2959" s="165"/>
      <c r="C2959" s="5"/>
      <c r="D2959" s="5"/>
    </row>
    <row r="2960" customFormat="false" ht="13.8" hidden="false" customHeight="false" outlineLevel="0" collapsed="false">
      <c r="A2960" s="314" t="s">
        <v>5142</v>
      </c>
      <c r="B2960" s="315"/>
      <c r="C2960" s="5"/>
      <c r="D2960" s="5"/>
    </row>
    <row r="2961" customFormat="false" ht="13.8" hidden="false" customHeight="false" outlineLevel="0" collapsed="false">
      <c r="A2961" s="3" t="s">
        <v>5143</v>
      </c>
      <c r="B2961" s="124"/>
      <c r="C2961" s="5"/>
      <c r="D2961" s="5"/>
    </row>
    <row r="2962" customFormat="false" ht="13.8" hidden="false" customHeight="false" outlineLevel="0" collapsed="false">
      <c r="A2962" s="3" t="s">
        <v>5144</v>
      </c>
      <c r="B2962" s="124"/>
      <c r="C2962" s="5"/>
      <c r="D2962" s="5"/>
    </row>
    <row r="2963" customFormat="false" ht="13.8" hidden="false" customHeight="false" outlineLevel="0" collapsed="false">
      <c r="A2963" s="3" t="s">
        <v>5145</v>
      </c>
      <c r="B2963" s="195"/>
      <c r="C2963" s="5"/>
      <c r="D2963" s="5"/>
    </row>
    <row r="2964" customFormat="false" ht="13.8" hidden="false" customHeight="false" outlineLevel="0" collapsed="false">
      <c r="B2964" s="124"/>
      <c r="C2964" s="5"/>
      <c r="D2964" s="5"/>
    </row>
    <row r="2965" customFormat="false" ht="13.8" hidden="false" customHeight="false" outlineLevel="0" collapsed="false">
      <c r="A2965" s="314" t="s">
        <v>5146</v>
      </c>
      <c r="B2965" s="315"/>
      <c r="C2965" s="5"/>
      <c r="D2965" s="5"/>
    </row>
    <row r="2966" customFormat="false" ht="13.8" hidden="false" customHeight="false" outlineLevel="0" collapsed="false">
      <c r="A2966" s="3" t="s">
        <v>5147</v>
      </c>
      <c r="B2966" s="124"/>
      <c r="C2966" s="5"/>
      <c r="D2966" s="5"/>
    </row>
    <row r="2967" customFormat="false" ht="13.8" hidden="false" customHeight="false" outlineLevel="0" collapsed="false">
      <c r="A2967" s="3" t="s">
        <v>5148</v>
      </c>
      <c r="B2967" s="124"/>
      <c r="C2967" s="5"/>
      <c r="D2967" s="5"/>
    </row>
    <row r="2968" customFormat="false" ht="13.8" hidden="false" customHeight="false" outlineLevel="0" collapsed="false">
      <c r="A2968" s="3" t="s">
        <v>5149</v>
      </c>
      <c r="B2968" s="124"/>
      <c r="C2968" s="5"/>
      <c r="D2968" s="5"/>
    </row>
    <row r="2969" customFormat="false" ht="13.8" hidden="false" customHeight="false" outlineLevel="0" collapsed="false">
      <c r="B2969" s="124"/>
      <c r="C2969" s="5"/>
      <c r="D2969" s="5"/>
    </row>
    <row r="2970" customFormat="false" ht="13.8" hidden="false" customHeight="false" outlineLevel="0" collapsed="false">
      <c r="A2970" s="3" t="s">
        <v>5150</v>
      </c>
      <c r="B2970" s="165"/>
      <c r="C2970" s="5"/>
      <c r="D2970" s="5"/>
    </row>
    <row r="2971" customFormat="false" ht="13.8" hidden="false" customHeight="false" outlineLevel="0" collapsed="false">
      <c r="A2971" s="3" t="s">
        <v>5151</v>
      </c>
      <c r="B2971" s="176"/>
      <c r="C2971" s="5"/>
      <c r="D2971" s="5"/>
    </row>
    <row r="2972" customFormat="false" ht="13.8" hidden="false" customHeight="false" outlineLevel="0" collapsed="false">
      <c r="A2972" s="3" t="s">
        <v>5152</v>
      </c>
      <c r="B2972" s="124"/>
      <c r="C2972" s="5"/>
      <c r="D2972" s="5"/>
    </row>
    <row r="2973" customFormat="false" ht="13.8" hidden="false" customHeight="false" outlineLevel="0" collapsed="false">
      <c r="A2973" s="3" t="s">
        <v>5153</v>
      </c>
      <c r="B2973" s="124"/>
      <c r="C2973" s="5"/>
      <c r="D2973" s="5"/>
    </row>
    <row r="2974" customFormat="false" ht="13.8" hidden="false" customHeight="false" outlineLevel="0" collapsed="false">
      <c r="B2974" s="195"/>
      <c r="C2974" s="5"/>
      <c r="D2974" s="5"/>
    </row>
    <row r="2975" customFormat="false" ht="13.8" hidden="false" customHeight="false" outlineLevel="0" collapsed="false">
      <c r="A2975" s="3" t="s">
        <v>5154</v>
      </c>
      <c r="B2975" s="124"/>
      <c r="C2975" s="5"/>
      <c r="D2975" s="5"/>
    </row>
    <row r="2976" customFormat="false" ht="13.8" hidden="false" customHeight="false" outlineLevel="0" collapsed="false">
      <c r="A2976" s="3" t="s">
        <v>5155</v>
      </c>
      <c r="B2976" s="195"/>
      <c r="C2976" s="5"/>
      <c r="D2976" s="5"/>
    </row>
    <row r="2977" customFormat="false" ht="13.8" hidden="false" customHeight="false" outlineLevel="0" collapsed="false">
      <c r="A2977" s="3" t="s">
        <v>5156</v>
      </c>
      <c r="B2977" s="187"/>
      <c r="C2977" s="5"/>
      <c r="D2977" s="5"/>
    </row>
    <row r="2978" customFormat="false" ht="13.8" hidden="false" customHeight="false" outlineLevel="0" collapsed="false">
      <c r="A2978" s="3" t="s">
        <v>5157</v>
      </c>
      <c r="B2978" s="176"/>
      <c r="C2978" s="5"/>
      <c r="D2978" s="5"/>
    </row>
    <row r="2979" customFormat="false" ht="13.8" hidden="false" customHeight="false" outlineLevel="0" collapsed="false">
      <c r="B2979" s="165"/>
      <c r="C2979" s="5"/>
      <c r="D2979" s="5"/>
    </row>
    <row r="2980" customFormat="false" ht="13.8" hidden="false" customHeight="false" outlineLevel="0" collapsed="false">
      <c r="A2980" s="3" t="s">
        <v>5158</v>
      </c>
      <c r="B2980" s="165"/>
      <c r="C2980" s="5"/>
      <c r="D2980" s="5"/>
    </row>
    <row r="2981" customFormat="false" ht="13.8" hidden="false" customHeight="false" outlineLevel="0" collapsed="false">
      <c r="A2981" s="3" t="s">
        <v>5159</v>
      </c>
      <c r="B2981" s="176"/>
      <c r="C2981" s="5"/>
      <c r="D2981" s="5"/>
    </row>
    <row r="2982" customFormat="false" ht="13.8" hidden="false" customHeight="false" outlineLevel="0" collapsed="false">
      <c r="A2982" s="3" t="s">
        <v>5160</v>
      </c>
      <c r="B2982" s="124"/>
      <c r="C2982" s="5"/>
      <c r="D2982" s="5"/>
    </row>
    <row r="2983" customFormat="false" ht="13.8" hidden="false" customHeight="false" outlineLevel="0" collapsed="false">
      <c r="B2983" s="124"/>
      <c r="C2983" s="5"/>
      <c r="D2983" s="5"/>
    </row>
    <row r="2984" customFormat="false" ht="13.8" hidden="false" customHeight="false" outlineLevel="0" collapsed="false">
      <c r="A2984" s="3" t="s">
        <v>5161</v>
      </c>
      <c r="B2984" s="124"/>
      <c r="C2984" s="5"/>
      <c r="D2984" s="5"/>
    </row>
    <row r="2985" customFormat="false" ht="13.8" hidden="false" customHeight="false" outlineLevel="0" collapsed="false">
      <c r="A2985" s="3" t="s">
        <v>5162</v>
      </c>
      <c r="B2985" s="180"/>
      <c r="C2985" s="5"/>
      <c r="D2985" s="5"/>
    </row>
    <row r="2986" customFormat="false" ht="13.8" hidden="false" customHeight="false" outlineLevel="0" collapsed="false">
      <c r="A2986" s="3" t="s">
        <v>5163</v>
      </c>
      <c r="B2986" s="165"/>
      <c r="C2986" s="5"/>
      <c r="D2986" s="5"/>
    </row>
    <row r="2987" customFormat="false" ht="13.8" hidden="false" customHeight="false" outlineLevel="0" collapsed="false">
      <c r="A2987" s="3" t="s">
        <v>5164</v>
      </c>
      <c r="B2987" s="187"/>
      <c r="C2987" s="5"/>
      <c r="D2987" s="5"/>
    </row>
    <row r="2988" customFormat="false" ht="13.8" hidden="false" customHeight="false" outlineLevel="0" collapsed="false">
      <c r="B2988" s="187"/>
      <c r="C2988" s="5"/>
      <c r="D2988" s="5"/>
    </row>
    <row r="2989" customFormat="false" ht="13.8" hidden="false" customHeight="false" outlineLevel="0" collapsed="false">
      <c r="A2989" s="3" t="s">
        <v>5165</v>
      </c>
      <c r="B2989" s="207"/>
      <c r="C2989" s="5"/>
      <c r="D2989" s="5"/>
    </row>
    <row r="2990" customFormat="false" ht="13.8" hidden="false" customHeight="false" outlineLevel="0" collapsed="false">
      <c r="A2990" s="3" t="s">
        <v>5166</v>
      </c>
      <c r="B2990" s="187"/>
      <c r="C2990" s="5"/>
      <c r="D2990" s="5"/>
    </row>
    <row r="2991" customFormat="false" ht="13.8" hidden="false" customHeight="false" outlineLevel="0" collapsed="false">
      <c r="A2991" s="3" t="s">
        <v>5167</v>
      </c>
      <c r="B2991" s="213"/>
      <c r="C2991" s="5"/>
      <c r="D2991" s="5"/>
    </row>
    <row r="2992" customFormat="false" ht="13.8" hidden="false" customHeight="false" outlineLevel="0" collapsed="false">
      <c r="A2992" s="3" t="s">
        <v>5168</v>
      </c>
      <c r="B2992" s="187"/>
      <c r="C2992" s="5"/>
      <c r="D2992" s="5"/>
    </row>
    <row r="2993" customFormat="false" ht="13.8" hidden="false" customHeight="false" outlineLevel="0" collapsed="false">
      <c r="B2993" s="124"/>
      <c r="C2993" s="5"/>
      <c r="D2993" s="5"/>
    </row>
    <row r="2994" customFormat="false" ht="13.8" hidden="false" customHeight="false" outlineLevel="0" collapsed="false">
      <c r="A2994" s="3" t="s">
        <v>5169</v>
      </c>
      <c r="B2994" s="187"/>
      <c r="C2994" s="5"/>
      <c r="D2994" s="5"/>
    </row>
    <row r="2995" customFormat="false" ht="13.8" hidden="false" customHeight="false" outlineLevel="0" collapsed="false">
      <c r="A2995" s="3" t="s">
        <v>5170</v>
      </c>
      <c r="B2995" s="187"/>
      <c r="C2995" s="5"/>
      <c r="D2995" s="5"/>
    </row>
    <row r="2996" customFormat="false" ht="13.8" hidden="false" customHeight="false" outlineLevel="0" collapsed="false">
      <c r="A2996" s="3" t="s">
        <v>5171</v>
      </c>
      <c r="B2996" s="187"/>
      <c r="C2996" s="5"/>
      <c r="D2996" s="5"/>
    </row>
    <row r="2997" customFormat="false" ht="13.8" hidden="false" customHeight="false" outlineLevel="0" collapsed="false">
      <c r="A2997" s="3" t="s">
        <v>5172</v>
      </c>
      <c r="B2997" s="228"/>
      <c r="C2997" s="5"/>
      <c r="D2997" s="5"/>
    </row>
    <row r="2998" customFormat="false" ht="13.8" hidden="false" customHeight="false" outlineLevel="0" collapsed="false">
      <c r="B2998" s="124"/>
      <c r="C2998" s="5"/>
      <c r="D2998" s="5"/>
    </row>
    <row r="2999" customFormat="false" ht="13.8" hidden="false" customHeight="false" outlineLevel="0" collapsed="false">
      <c r="A2999" s="3" t="s">
        <v>5173</v>
      </c>
      <c r="B2999" s="187"/>
      <c r="C2999" s="5"/>
      <c r="D2999" s="5"/>
    </row>
    <row r="3000" customFormat="false" ht="13.8" hidden="false" customHeight="false" outlineLevel="0" collapsed="false">
      <c r="A3000" s="3" t="s">
        <v>5174</v>
      </c>
      <c r="B3000" s="124"/>
      <c r="C3000" s="5"/>
      <c r="D3000" s="5"/>
    </row>
    <row r="3001" customFormat="false" ht="13.8" hidden="false" customHeight="false" outlineLevel="0" collapsed="false">
      <c r="A3001" s="3" t="s">
        <v>5175</v>
      </c>
      <c r="B3001" s="124"/>
      <c r="C3001" s="5"/>
      <c r="D3001" s="5"/>
    </row>
    <row r="3002" customFormat="false" ht="13.8" hidden="false" customHeight="false" outlineLevel="0" collapsed="false">
      <c r="A3002" s="3" t="s">
        <v>5176</v>
      </c>
      <c r="B3002" s="179"/>
      <c r="C3002" s="5"/>
      <c r="D3002" s="5"/>
    </row>
    <row r="3003" customFormat="false" ht="13.8" hidden="false" customHeight="false" outlineLevel="0" collapsed="false">
      <c r="B3003" s="165"/>
      <c r="C3003" s="5"/>
      <c r="D3003" s="5"/>
    </row>
    <row r="3004" customFormat="false" ht="13.8" hidden="false" customHeight="false" outlineLevel="0" collapsed="false">
      <c r="A3004" s="3" t="s">
        <v>5177</v>
      </c>
      <c r="B3004" s="165"/>
      <c r="C3004" s="5"/>
      <c r="D3004" s="5"/>
    </row>
    <row r="3005" customFormat="false" ht="13.8" hidden="false" customHeight="false" outlineLevel="0" collapsed="false">
      <c r="A3005" s="3" t="s">
        <v>5178</v>
      </c>
      <c r="B3005" s="187"/>
      <c r="C3005" s="5"/>
      <c r="D3005" s="5"/>
    </row>
    <row r="3006" customFormat="false" ht="13.8" hidden="false" customHeight="false" outlineLevel="0" collapsed="false">
      <c r="A3006" s="3" t="s">
        <v>5179</v>
      </c>
      <c r="B3006" s="124"/>
      <c r="C3006" s="5"/>
      <c r="D3006" s="5"/>
    </row>
    <row r="3007" customFormat="false" ht="13.8" hidden="false" customHeight="false" outlineLevel="0" collapsed="false">
      <c r="A3007" s="3" t="s">
        <v>5180</v>
      </c>
      <c r="B3007" s="124"/>
      <c r="C3007" s="5"/>
      <c r="D3007" s="5"/>
    </row>
    <row r="3008" customFormat="false" ht="13.8" hidden="false" customHeight="false" outlineLevel="0" collapsed="false">
      <c r="B3008" s="124"/>
      <c r="C3008" s="5"/>
      <c r="D3008" s="5"/>
    </row>
    <row r="3009" customFormat="false" ht="13.8" hidden="false" customHeight="false" outlineLevel="0" collapsed="false">
      <c r="A3009" s="3" t="s">
        <v>5181</v>
      </c>
      <c r="B3009" s="124"/>
      <c r="C3009" s="5"/>
      <c r="D3009" s="5"/>
    </row>
    <row r="3010" customFormat="false" ht="13.8" hidden="false" customHeight="false" outlineLevel="0" collapsed="false">
      <c r="A3010" s="3" t="s">
        <v>5182</v>
      </c>
      <c r="B3010" s="124"/>
      <c r="C3010" s="5"/>
      <c r="D3010" s="5"/>
    </row>
    <row r="3011" customFormat="false" ht="13.8" hidden="false" customHeight="false" outlineLevel="0" collapsed="false">
      <c r="A3011" s="3" t="s">
        <v>5183</v>
      </c>
      <c r="B3011" s="124"/>
      <c r="C3011" s="5"/>
      <c r="D3011" s="5"/>
    </row>
    <row r="3012" customFormat="false" ht="13.8" hidden="false" customHeight="false" outlineLevel="0" collapsed="false">
      <c r="A3012" s="3" t="s">
        <v>5184</v>
      </c>
      <c r="B3012" s="124"/>
      <c r="C3012" s="5"/>
      <c r="D3012" s="5"/>
    </row>
    <row r="3013" customFormat="false" ht="13.8" hidden="false" customHeight="false" outlineLevel="0" collapsed="false">
      <c r="B3013" s="165"/>
      <c r="C3013" s="5"/>
      <c r="D3013" s="5"/>
    </row>
    <row r="3014" customFormat="false" ht="13.8" hidden="false" customHeight="false" outlineLevel="0" collapsed="false">
      <c r="A3014" s="3" t="s">
        <v>5185</v>
      </c>
      <c r="B3014" s="165"/>
      <c r="C3014" s="5"/>
      <c r="D3014" s="5"/>
    </row>
    <row r="3015" customFormat="false" ht="13.8" hidden="false" customHeight="false" outlineLevel="0" collapsed="false">
      <c r="A3015" s="3" t="s">
        <v>4946</v>
      </c>
      <c r="B3015" s="124"/>
      <c r="C3015" s="5"/>
      <c r="D3015" s="5"/>
    </row>
    <row r="3016" customFormat="false" ht="13.8" hidden="false" customHeight="false" outlineLevel="0" collapsed="false">
      <c r="A3016" s="3" t="s">
        <v>5186</v>
      </c>
      <c r="B3016" s="124"/>
      <c r="C3016" s="5"/>
      <c r="D3016" s="5"/>
    </row>
    <row r="3017" customFormat="false" ht="13.8" hidden="false" customHeight="false" outlineLevel="0" collapsed="false">
      <c r="B3017" s="165"/>
      <c r="C3017" s="5"/>
      <c r="D3017" s="5"/>
    </row>
    <row r="3018" customFormat="false" ht="13.8" hidden="false" customHeight="false" outlineLevel="0" collapsed="false">
      <c r="A3018" s="3" t="s">
        <v>5187</v>
      </c>
      <c r="B3018" s="124"/>
      <c r="C3018" s="5"/>
      <c r="D3018" s="5"/>
    </row>
    <row r="3019" customFormat="false" ht="13.8" hidden="false" customHeight="false" outlineLevel="0" collapsed="false">
      <c r="A3019" s="3" t="s">
        <v>5188</v>
      </c>
      <c r="B3019" s="124"/>
      <c r="C3019" s="5"/>
      <c r="D3019" s="5"/>
    </row>
    <row r="3020" customFormat="false" ht="13.8" hidden="false" customHeight="false" outlineLevel="0" collapsed="false">
      <c r="A3020" s="3" t="s">
        <v>5189</v>
      </c>
      <c r="B3020" s="165"/>
      <c r="C3020" s="5"/>
      <c r="D3020" s="5"/>
    </row>
    <row r="3021" customFormat="false" ht="13.8" hidden="false" customHeight="false" outlineLevel="0" collapsed="false">
      <c r="B3021" s="176"/>
      <c r="C3021" s="5"/>
      <c r="D3021" s="5"/>
    </row>
    <row r="3022" customFormat="false" ht="13.8" hidden="false" customHeight="false" outlineLevel="0" collapsed="false">
      <c r="A3022" s="3" t="s">
        <v>5190</v>
      </c>
      <c r="B3022" s="124"/>
      <c r="C3022" s="5"/>
      <c r="D3022" s="5"/>
    </row>
    <row r="3023" customFormat="false" ht="13.8" hidden="false" customHeight="false" outlineLevel="0" collapsed="false">
      <c r="A3023" s="3" t="s">
        <v>5191</v>
      </c>
      <c r="B3023" s="124"/>
      <c r="C3023" s="5"/>
      <c r="D3023" s="5"/>
    </row>
    <row r="3024" customFormat="false" ht="13.8" hidden="false" customHeight="false" outlineLevel="0" collapsed="false">
      <c r="A3024" s="3" t="s">
        <v>5192</v>
      </c>
      <c r="B3024" s="165"/>
      <c r="C3024" s="5"/>
      <c r="D3024" s="5"/>
    </row>
    <row r="3025" customFormat="false" ht="13.8" hidden="false" customHeight="false" outlineLevel="0" collapsed="false">
      <c r="B3025" s="165"/>
      <c r="C3025" s="5"/>
      <c r="D3025" s="5"/>
    </row>
    <row r="3026" customFormat="false" ht="13.8" hidden="false" customHeight="false" outlineLevel="0" collapsed="false">
      <c r="A3026" s="3" t="s">
        <v>5193</v>
      </c>
      <c r="B3026" s="124"/>
      <c r="C3026" s="5"/>
      <c r="D3026" s="5"/>
    </row>
    <row r="3027" customFormat="false" ht="13.8" hidden="false" customHeight="false" outlineLevel="0" collapsed="false">
      <c r="A3027" s="3" t="s">
        <v>5194</v>
      </c>
      <c r="B3027" s="124"/>
      <c r="C3027" s="5"/>
      <c r="D3027" s="5"/>
    </row>
    <row r="3028" customFormat="false" ht="13.8" hidden="false" customHeight="false" outlineLevel="0" collapsed="false">
      <c r="A3028" s="3" t="s">
        <v>5195</v>
      </c>
      <c r="B3028" s="124"/>
      <c r="C3028" s="5"/>
      <c r="D3028" s="5"/>
    </row>
    <row r="3029" customFormat="false" ht="13.8" hidden="false" customHeight="false" outlineLevel="0" collapsed="false">
      <c r="A3029" s="3" t="s">
        <v>5196</v>
      </c>
      <c r="B3029" s="165"/>
      <c r="C3029" s="5"/>
      <c r="D3029" s="5"/>
    </row>
    <row r="3030" customFormat="false" ht="13.8" hidden="false" customHeight="false" outlineLevel="0" collapsed="false">
      <c r="B3030" s="165"/>
      <c r="C3030" s="5"/>
      <c r="D3030" s="5"/>
    </row>
    <row r="3031" customFormat="false" ht="13.8" hidden="false" customHeight="false" outlineLevel="0" collapsed="false">
      <c r="A3031" s="3" t="s">
        <v>5197</v>
      </c>
      <c r="B3031" s="176"/>
      <c r="C3031" s="5"/>
      <c r="D3031" s="5"/>
    </row>
    <row r="3032" customFormat="false" ht="13.8" hidden="false" customHeight="false" outlineLevel="0" collapsed="false">
      <c r="A3032" s="3" t="s">
        <v>5198</v>
      </c>
      <c r="B3032" s="124"/>
      <c r="C3032" s="5"/>
      <c r="D3032" s="5"/>
    </row>
    <row r="3033" customFormat="false" ht="13.8" hidden="false" customHeight="false" outlineLevel="0" collapsed="false">
      <c r="A3033" s="3" t="s">
        <v>5199</v>
      </c>
      <c r="B3033" s="124"/>
      <c r="C3033" s="5"/>
      <c r="D3033" s="5"/>
    </row>
    <row r="3034" customFormat="false" ht="13.8" hidden="false" customHeight="false" outlineLevel="0" collapsed="false">
      <c r="A3034" s="3" t="s">
        <v>5200</v>
      </c>
      <c r="B3034" s="165"/>
      <c r="C3034" s="5"/>
      <c r="D3034" s="5"/>
    </row>
    <row r="3035" customFormat="false" ht="13.8" hidden="false" customHeight="false" outlineLevel="0" collapsed="false">
      <c r="B3035" s="165"/>
      <c r="C3035" s="5"/>
      <c r="D3035" s="5"/>
    </row>
    <row r="3036" customFormat="false" ht="13.8" hidden="false" customHeight="false" outlineLevel="0" collapsed="false">
      <c r="A3036" s="275" t="s">
        <v>5201</v>
      </c>
      <c r="B3036" s="338"/>
      <c r="C3036" s="274"/>
      <c r="D3036" s="274"/>
    </row>
    <row r="3037" customFormat="false" ht="13.8" hidden="false" customHeight="false" outlineLevel="0" collapsed="false">
      <c r="B3037" s="124"/>
      <c r="C3037" s="5"/>
      <c r="D3037" s="5"/>
    </row>
    <row r="3038" customFormat="false" ht="13.8" hidden="false" customHeight="false" outlineLevel="0" collapsed="false">
      <c r="A3038" s="3" t="s">
        <v>5202</v>
      </c>
      <c r="B3038" s="124"/>
      <c r="C3038" s="5"/>
      <c r="D3038" s="5"/>
    </row>
    <row r="3039" customFormat="false" ht="13.8" hidden="false" customHeight="false" outlineLevel="0" collapsed="false">
      <c r="A3039" s="3" t="s">
        <v>5203</v>
      </c>
      <c r="B3039" s="165"/>
      <c r="C3039" s="5"/>
      <c r="D3039" s="5"/>
    </row>
    <row r="3040" customFormat="false" ht="13.8" hidden="false" customHeight="false" outlineLevel="0" collapsed="false">
      <c r="A3040" s="3" t="s">
        <v>5204</v>
      </c>
      <c r="B3040" s="171"/>
      <c r="C3040" s="5"/>
      <c r="D3040" s="5"/>
    </row>
    <row r="3041" customFormat="false" ht="13.8" hidden="false" customHeight="false" outlineLevel="0" collapsed="false">
      <c r="A3041" s="3" t="s">
        <v>5205</v>
      </c>
      <c r="B3041" s="256"/>
      <c r="C3041" s="5"/>
      <c r="D3041" s="5"/>
    </row>
    <row r="3042" customFormat="false" ht="13.8" hidden="false" customHeight="false" outlineLevel="0" collapsed="false">
      <c r="B3042" s="179"/>
      <c r="C3042" s="5"/>
      <c r="D3042" s="5"/>
    </row>
    <row r="3043" customFormat="false" ht="13.8" hidden="false" customHeight="false" outlineLevel="0" collapsed="false">
      <c r="A3043" s="3" t="s">
        <v>5206</v>
      </c>
      <c r="B3043" s="171"/>
      <c r="C3043" s="5"/>
      <c r="D3043" s="5"/>
    </row>
    <row r="3044" customFormat="false" ht="13.8" hidden="false" customHeight="false" outlineLevel="0" collapsed="false">
      <c r="A3044" s="3" t="s">
        <v>5207</v>
      </c>
      <c r="B3044" s="179"/>
      <c r="C3044" s="5"/>
      <c r="D3044" s="5"/>
    </row>
    <row r="3045" customFormat="false" ht="13.8" hidden="false" customHeight="false" outlineLevel="0" collapsed="false">
      <c r="A3045" s="3" t="s">
        <v>5208</v>
      </c>
      <c r="B3045" s="171"/>
      <c r="C3045" s="5"/>
      <c r="D3045" s="5"/>
    </row>
    <row r="3046" customFormat="false" ht="13.8" hidden="false" customHeight="false" outlineLevel="0" collapsed="false">
      <c r="B3046" s="180"/>
      <c r="C3046" s="5"/>
      <c r="D3046" s="5"/>
    </row>
    <row r="3047" customFormat="false" ht="13.8" hidden="false" customHeight="false" outlineLevel="0" collapsed="false">
      <c r="A3047" s="3" t="s">
        <v>5209</v>
      </c>
      <c r="B3047" s="165"/>
      <c r="C3047" s="5"/>
      <c r="D3047" s="5"/>
    </row>
    <row r="3048" customFormat="false" ht="13.8" hidden="false" customHeight="false" outlineLevel="0" collapsed="false">
      <c r="A3048" s="3" t="s">
        <v>5210</v>
      </c>
      <c r="B3048" s="124"/>
      <c r="C3048" s="5"/>
      <c r="D3048" s="5"/>
    </row>
    <row r="3049" customFormat="false" ht="13.8" hidden="false" customHeight="false" outlineLevel="0" collapsed="false">
      <c r="A3049" s="3" t="s">
        <v>5211</v>
      </c>
      <c r="B3049" s="124"/>
      <c r="C3049" s="5"/>
      <c r="D3049" s="5"/>
    </row>
    <row r="3050" customFormat="false" ht="13.8" hidden="false" customHeight="false" outlineLevel="0" collapsed="false">
      <c r="A3050" s="3" t="s">
        <v>5212</v>
      </c>
      <c r="B3050" s="165"/>
      <c r="C3050" s="5"/>
      <c r="D3050" s="5"/>
    </row>
    <row r="3051" customFormat="false" ht="13.8" hidden="false" customHeight="false" outlineLevel="0" collapsed="false">
      <c r="B3051" s="124"/>
      <c r="C3051" s="5"/>
      <c r="D3051" s="5"/>
    </row>
    <row r="3052" customFormat="false" ht="13.8" hidden="false" customHeight="false" outlineLevel="0" collapsed="false">
      <c r="A3052" s="3" t="s">
        <v>5213</v>
      </c>
      <c r="B3052" s="124"/>
      <c r="C3052" s="5"/>
      <c r="D3052" s="5"/>
    </row>
    <row r="3053" customFormat="false" ht="13.8" hidden="false" customHeight="false" outlineLevel="0" collapsed="false">
      <c r="A3053" s="3" t="s">
        <v>5214</v>
      </c>
      <c r="B3053" s="176"/>
      <c r="C3053" s="5"/>
      <c r="D3053" s="5"/>
    </row>
    <row r="3054" customFormat="false" ht="13.8" hidden="false" customHeight="false" outlineLevel="0" collapsed="false">
      <c r="A3054" s="3" t="s">
        <v>5215</v>
      </c>
      <c r="B3054" s="124"/>
      <c r="C3054" s="5"/>
      <c r="D3054" s="5"/>
    </row>
    <row r="3055" customFormat="false" ht="13.8" hidden="false" customHeight="false" outlineLevel="0" collapsed="false">
      <c r="A3055" s="3" t="s">
        <v>5216</v>
      </c>
      <c r="B3055" s="124"/>
      <c r="C3055" s="5"/>
      <c r="D3055" s="5"/>
    </row>
    <row r="3056" customFormat="false" ht="13.8" hidden="false" customHeight="false" outlineLevel="0" collapsed="false">
      <c r="B3056" s="165"/>
      <c r="C3056" s="5"/>
      <c r="D3056" s="5"/>
    </row>
    <row r="3057" customFormat="false" ht="13.8" hidden="false" customHeight="false" outlineLevel="0" collapsed="false">
      <c r="A3057" s="3" t="s">
        <v>5217</v>
      </c>
      <c r="B3057" s="179"/>
      <c r="C3057" s="5"/>
      <c r="D3057" s="5"/>
    </row>
    <row r="3058" customFormat="false" ht="13.8" hidden="false" customHeight="false" outlineLevel="0" collapsed="false">
      <c r="A3058" s="3" t="s">
        <v>5218</v>
      </c>
      <c r="B3058" s="179"/>
      <c r="C3058" s="5"/>
      <c r="D3058" s="5"/>
    </row>
    <row r="3059" customFormat="false" ht="13.8" hidden="false" customHeight="false" outlineLevel="0" collapsed="false">
      <c r="A3059" s="3" t="s">
        <v>5219</v>
      </c>
      <c r="B3059" s="195"/>
      <c r="C3059" s="5"/>
      <c r="D3059" s="5"/>
    </row>
    <row r="3060" customFormat="false" ht="13.8" hidden="false" customHeight="false" outlineLevel="0" collapsed="false">
      <c r="A3060" s="3" t="s">
        <v>5220</v>
      </c>
      <c r="B3060" s="165"/>
      <c r="C3060" s="5"/>
      <c r="D3060" s="5"/>
    </row>
    <row r="3061" customFormat="false" ht="13.8" hidden="false" customHeight="false" outlineLevel="0" collapsed="false">
      <c r="B3061" s="176"/>
      <c r="C3061" s="5"/>
      <c r="D3061" s="5"/>
    </row>
    <row r="3062" customFormat="false" ht="13.8" hidden="false" customHeight="false" outlineLevel="0" collapsed="false">
      <c r="A3062" s="3" t="s">
        <v>5221</v>
      </c>
      <c r="B3062" s="124"/>
      <c r="C3062" s="5"/>
      <c r="D3062" s="5"/>
    </row>
    <row r="3063" customFormat="false" ht="13.8" hidden="false" customHeight="false" outlineLevel="0" collapsed="false">
      <c r="A3063" s="3" t="s">
        <v>5222</v>
      </c>
      <c r="B3063" s="124"/>
      <c r="C3063" s="5"/>
      <c r="D3063" s="5"/>
    </row>
    <row r="3064" customFormat="false" ht="13.8" hidden="false" customHeight="false" outlineLevel="0" collapsed="false">
      <c r="A3064" s="3" t="s">
        <v>5223</v>
      </c>
      <c r="B3064" s="165"/>
      <c r="C3064" s="5"/>
      <c r="D3064" s="5"/>
    </row>
    <row r="3065" customFormat="false" ht="13.8" hidden="false" customHeight="false" outlineLevel="0" collapsed="false">
      <c r="B3065" s="124"/>
      <c r="C3065" s="5"/>
      <c r="D3065" s="5"/>
    </row>
    <row r="3066" customFormat="false" ht="13.8" hidden="false" customHeight="false" outlineLevel="0" collapsed="false">
      <c r="A3066" s="3" t="s">
        <v>5224</v>
      </c>
      <c r="B3066" s="176"/>
      <c r="C3066" s="5"/>
      <c r="D3066" s="5"/>
    </row>
    <row r="3067" customFormat="false" ht="13.8" hidden="false" customHeight="false" outlineLevel="0" collapsed="false">
      <c r="A3067" s="3" t="s">
        <v>5225</v>
      </c>
      <c r="B3067" s="124"/>
      <c r="C3067" s="5"/>
      <c r="D3067" s="5"/>
    </row>
    <row r="3068" customFormat="false" ht="13.8" hidden="false" customHeight="false" outlineLevel="0" collapsed="false">
      <c r="A3068" s="3" t="s">
        <v>5226</v>
      </c>
      <c r="B3068" s="124"/>
      <c r="C3068" s="5"/>
      <c r="D3068" s="5"/>
    </row>
    <row r="3069" customFormat="false" ht="13.8" hidden="false" customHeight="false" outlineLevel="0" collapsed="false">
      <c r="A3069" s="3" t="s">
        <v>5227</v>
      </c>
      <c r="B3069" s="165"/>
      <c r="C3069" s="5"/>
      <c r="D3069" s="5"/>
    </row>
    <row r="3070" customFormat="false" ht="13.8" hidden="false" customHeight="false" outlineLevel="0" collapsed="false">
      <c r="B3070" s="124"/>
      <c r="C3070" s="5"/>
      <c r="D3070" s="5"/>
    </row>
    <row r="3071" customFormat="false" ht="13.8" hidden="false" customHeight="false" outlineLevel="0" collapsed="false">
      <c r="A3071" s="3" t="s">
        <v>5228</v>
      </c>
      <c r="B3071" s="176"/>
      <c r="C3071" s="5"/>
      <c r="D3071" s="5"/>
    </row>
    <row r="3072" customFormat="false" ht="13.8" hidden="false" customHeight="false" outlineLevel="0" collapsed="false">
      <c r="A3072" s="3" t="s">
        <v>5229</v>
      </c>
      <c r="B3072" s="124"/>
      <c r="C3072" s="5"/>
      <c r="D3072" s="5"/>
    </row>
    <row r="3073" customFormat="false" ht="13.8" hidden="false" customHeight="false" outlineLevel="0" collapsed="false">
      <c r="A3073" s="3" t="s">
        <v>5230</v>
      </c>
      <c r="B3073" s="124"/>
      <c r="C3073" s="5"/>
      <c r="D3073" s="5"/>
    </row>
    <row r="3074" customFormat="false" ht="13.8" hidden="false" customHeight="false" outlineLevel="0" collapsed="false">
      <c r="A3074" s="3" t="s">
        <v>5231</v>
      </c>
      <c r="B3074" s="165"/>
      <c r="C3074" s="5"/>
      <c r="D3074" s="5"/>
    </row>
    <row r="3075" customFormat="false" ht="13.8" hidden="false" customHeight="false" outlineLevel="0" collapsed="false">
      <c r="B3075" s="124"/>
      <c r="C3075" s="5"/>
      <c r="D3075" s="5"/>
    </row>
    <row r="3076" customFormat="false" ht="13.8" hidden="false" customHeight="false" outlineLevel="0" collapsed="false">
      <c r="A3076" s="3" t="s">
        <v>5232</v>
      </c>
      <c r="B3076" s="124"/>
      <c r="C3076" s="5"/>
      <c r="D3076" s="5"/>
    </row>
    <row r="3077" customFormat="false" ht="13.8" hidden="false" customHeight="false" outlineLevel="0" collapsed="false">
      <c r="A3077" s="3" t="s">
        <v>5233</v>
      </c>
      <c r="B3077" s="124"/>
      <c r="C3077" s="5"/>
      <c r="D3077" s="5"/>
    </row>
    <row r="3078" customFormat="false" ht="13.8" hidden="false" customHeight="false" outlineLevel="0" collapsed="false">
      <c r="A3078" s="3" t="s">
        <v>5208</v>
      </c>
      <c r="B3078" s="165"/>
      <c r="C3078" s="5"/>
      <c r="D3078" s="5"/>
    </row>
    <row r="3079" customFormat="false" ht="13.8" hidden="false" customHeight="false" outlineLevel="0" collapsed="false">
      <c r="A3079" s="3" t="s">
        <v>5234</v>
      </c>
      <c r="B3079" s="124"/>
      <c r="C3079" s="5"/>
      <c r="D3079" s="5"/>
    </row>
    <row r="3080" customFormat="false" ht="13.8" hidden="false" customHeight="false" outlineLevel="0" collapsed="false">
      <c r="B3080" s="124"/>
      <c r="C3080" s="5"/>
      <c r="D3080" s="5"/>
    </row>
    <row r="3081" customFormat="false" ht="13.8" hidden="false" customHeight="false" outlineLevel="0" collapsed="false">
      <c r="A3081" s="3" t="s">
        <v>5235</v>
      </c>
      <c r="B3081" s="124"/>
      <c r="C3081" s="5"/>
      <c r="D3081" s="5"/>
    </row>
    <row r="3082" customFormat="false" ht="13.8" hidden="false" customHeight="false" outlineLevel="0" collapsed="false">
      <c r="A3082" s="3" t="s">
        <v>5236</v>
      </c>
      <c r="B3082" s="124"/>
      <c r="C3082" s="5"/>
      <c r="D3082" s="5"/>
    </row>
    <row r="3083" customFormat="false" ht="13.8" hidden="false" customHeight="false" outlineLevel="0" collapsed="false">
      <c r="A3083" s="3" t="s">
        <v>5237</v>
      </c>
      <c r="B3083" s="165"/>
      <c r="C3083" s="5"/>
      <c r="D3083" s="5"/>
    </row>
    <row r="3084" customFormat="false" ht="13.8" hidden="false" customHeight="false" outlineLevel="0" collapsed="false">
      <c r="A3084" s="3" t="s">
        <v>5238</v>
      </c>
      <c r="B3084" s="124"/>
      <c r="C3084" s="5"/>
      <c r="D3084" s="5"/>
    </row>
    <row r="3085" customFormat="false" ht="13.8" hidden="false" customHeight="false" outlineLevel="0" collapsed="false">
      <c r="B3085" s="124"/>
      <c r="C3085" s="5"/>
      <c r="D3085" s="5"/>
    </row>
    <row r="3086" customFormat="false" ht="13.8" hidden="false" customHeight="false" outlineLevel="0" collapsed="false">
      <c r="A3086" s="3" t="s">
        <v>5239</v>
      </c>
      <c r="B3086" s="187"/>
      <c r="C3086" s="5"/>
      <c r="D3086" s="5"/>
    </row>
    <row r="3087" customFormat="false" ht="13.8" hidden="false" customHeight="false" outlineLevel="0" collapsed="false">
      <c r="A3087" s="3" t="s">
        <v>5240</v>
      </c>
      <c r="B3087" s="124"/>
      <c r="C3087" s="5"/>
      <c r="D3087" s="5"/>
    </row>
    <row r="3088" customFormat="false" ht="13.8" hidden="false" customHeight="false" outlineLevel="0" collapsed="false">
      <c r="A3088" s="3" t="s">
        <v>5241</v>
      </c>
      <c r="B3088" s="124"/>
      <c r="C3088" s="5"/>
      <c r="D3088" s="5"/>
    </row>
    <row r="3089" customFormat="false" ht="13.8" hidden="false" customHeight="false" outlineLevel="0" collapsed="false">
      <c r="A3089" s="3" t="s">
        <v>5242</v>
      </c>
      <c r="B3089" s="195"/>
      <c r="C3089" s="5"/>
      <c r="D3089" s="5"/>
    </row>
    <row r="3090" customFormat="false" ht="13.8" hidden="false" customHeight="false" outlineLevel="0" collapsed="false">
      <c r="B3090" s="124"/>
      <c r="C3090" s="5"/>
      <c r="D3090" s="5"/>
    </row>
    <row r="3091" customFormat="false" ht="13.8" hidden="false" customHeight="false" outlineLevel="0" collapsed="false">
      <c r="A3091" s="3" t="s">
        <v>5243</v>
      </c>
      <c r="B3091" s="165"/>
      <c r="C3091" s="5"/>
      <c r="D3091" s="5"/>
    </row>
    <row r="3092" customFormat="false" ht="13.8" hidden="false" customHeight="false" outlineLevel="0" collapsed="false">
      <c r="A3092" s="3" t="s">
        <v>5229</v>
      </c>
      <c r="B3092" s="124"/>
      <c r="C3092" s="5"/>
      <c r="D3092" s="5"/>
    </row>
    <row r="3093" customFormat="false" ht="13.8" hidden="false" customHeight="false" outlineLevel="0" collapsed="false">
      <c r="A3093" s="3" t="s">
        <v>5230</v>
      </c>
      <c r="B3093" s="124"/>
      <c r="C3093" s="5"/>
      <c r="D3093" s="5"/>
    </row>
    <row r="3094" customFormat="false" ht="13.8" hidden="false" customHeight="false" outlineLevel="0" collapsed="false">
      <c r="A3094" s="3" t="s">
        <v>5244</v>
      </c>
      <c r="B3094" s="124"/>
      <c r="C3094" s="5"/>
      <c r="D3094" s="5"/>
    </row>
    <row r="3095" customFormat="false" ht="13.8" hidden="false" customHeight="false" outlineLevel="0" collapsed="false">
      <c r="B3095" s="124"/>
      <c r="C3095" s="5"/>
      <c r="D3095" s="5"/>
    </row>
    <row r="3096" customFormat="false" ht="13.8" hidden="false" customHeight="false" outlineLevel="0" collapsed="false">
      <c r="A3096" s="3" t="s">
        <v>5245</v>
      </c>
      <c r="B3096" s="165"/>
      <c r="C3096" s="5"/>
      <c r="D3096" s="5"/>
    </row>
    <row r="3097" customFormat="false" ht="13.8" hidden="false" customHeight="false" outlineLevel="0" collapsed="false">
      <c r="A3097" s="3" t="s">
        <v>5246</v>
      </c>
      <c r="B3097" s="176"/>
      <c r="C3097" s="5"/>
      <c r="D3097" s="5"/>
    </row>
    <row r="3098" customFormat="false" ht="13.8" hidden="false" customHeight="false" outlineLevel="0" collapsed="false">
      <c r="A3098" s="3" t="s">
        <v>5247</v>
      </c>
      <c r="B3098" s="124"/>
      <c r="C3098" s="5"/>
      <c r="D3098" s="5"/>
    </row>
    <row r="3099" customFormat="false" ht="13.8" hidden="false" customHeight="false" outlineLevel="0" collapsed="false">
      <c r="A3099" s="3" t="s">
        <v>5248</v>
      </c>
      <c r="B3099" s="124"/>
      <c r="C3099" s="5"/>
      <c r="D3099" s="5"/>
    </row>
    <row r="3100" customFormat="false" ht="13.8" hidden="false" customHeight="false" outlineLevel="0" collapsed="false">
      <c r="B3100" s="165"/>
      <c r="C3100" s="5"/>
      <c r="D3100" s="5"/>
    </row>
    <row r="3101" customFormat="false" ht="13.8" hidden="false" customHeight="false" outlineLevel="0" collapsed="false">
      <c r="A3101" s="3" t="s">
        <v>5249</v>
      </c>
      <c r="B3101" s="165"/>
      <c r="C3101" s="5"/>
      <c r="D3101" s="5"/>
    </row>
    <row r="3102" customFormat="false" ht="13.8" hidden="false" customHeight="false" outlineLevel="0" collapsed="false">
      <c r="A3102" s="3" t="s">
        <v>5250</v>
      </c>
      <c r="B3102" s="124"/>
      <c r="C3102" s="5"/>
      <c r="D3102" s="5"/>
    </row>
    <row r="3103" customFormat="false" ht="13.8" hidden="false" customHeight="false" outlineLevel="0" collapsed="false">
      <c r="A3103" s="3" t="s">
        <v>5251</v>
      </c>
      <c r="B3103" s="124"/>
      <c r="C3103" s="5"/>
      <c r="D3103" s="5"/>
    </row>
    <row r="3104" customFormat="false" ht="13.8" hidden="false" customHeight="false" outlineLevel="0" collapsed="false">
      <c r="A3104" s="3" t="s">
        <v>5252</v>
      </c>
      <c r="B3104" s="124"/>
      <c r="C3104" s="5"/>
      <c r="D3104" s="5"/>
    </row>
    <row r="3105" customFormat="false" ht="13.8" hidden="false" customHeight="false" outlineLevel="0" collapsed="false">
      <c r="B3105" s="165"/>
      <c r="C3105" s="5"/>
      <c r="D3105" s="5"/>
    </row>
    <row r="3106" customFormat="false" ht="13.8" hidden="false" customHeight="false" outlineLevel="0" collapsed="false">
      <c r="A3106" s="3" t="s">
        <v>5253</v>
      </c>
      <c r="B3106" s="165"/>
      <c r="C3106" s="5"/>
      <c r="D3106" s="5"/>
    </row>
    <row r="3107" customFormat="false" ht="13.8" hidden="false" customHeight="false" outlineLevel="0" collapsed="false">
      <c r="A3107" s="3" t="s">
        <v>5254</v>
      </c>
      <c r="B3107" s="124"/>
      <c r="C3107" s="5"/>
      <c r="D3107" s="5"/>
    </row>
    <row r="3108" customFormat="false" ht="13.8" hidden="false" customHeight="false" outlineLevel="0" collapsed="false">
      <c r="A3108" s="3" t="s">
        <v>5208</v>
      </c>
      <c r="B3108" s="124"/>
      <c r="C3108" s="5"/>
      <c r="D3108" s="5"/>
    </row>
    <row r="3109" customFormat="false" ht="13.8" hidden="false" customHeight="false" outlineLevel="0" collapsed="false">
      <c r="A3109" s="3" t="s">
        <v>5255</v>
      </c>
      <c r="B3109" s="124"/>
      <c r="C3109" s="5"/>
      <c r="D3109" s="5"/>
    </row>
    <row r="3110" customFormat="false" ht="13.8" hidden="false" customHeight="false" outlineLevel="0" collapsed="false">
      <c r="B3110" s="165"/>
      <c r="C3110" s="5"/>
      <c r="D3110" s="5"/>
    </row>
    <row r="3111" customFormat="false" ht="13.8" hidden="false" customHeight="false" outlineLevel="0" collapsed="false">
      <c r="A3111" s="3" t="s">
        <v>5256</v>
      </c>
      <c r="B3111" s="124"/>
      <c r="C3111" s="5"/>
      <c r="D3111" s="5"/>
    </row>
    <row r="3112" customFormat="false" ht="13.8" hidden="false" customHeight="false" outlineLevel="0" collapsed="false">
      <c r="A3112" s="3" t="s">
        <v>5257</v>
      </c>
      <c r="B3112" s="124"/>
      <c r="C3112" s="5"/>
      <c r="D3112" s="5"/>
    </row>
    <row r="3113" customFormat="false" ht="13.8" hidden="false" customHeight="false" outlineLevel="0" collapsed="false">
      <c r="A3113" s="3" t="s">
        <v>5258</v>
      </c>
      <c r="B3113" s="124"/>
      <c r="C3113" s="5"/>
      <c r="D3113" s="5"/>
    </row>
    <row r="3114" customFormat="false" ht="13.8" hidden="false" customHeight="false" outlineLevel="0" collapsed="false">
      <c r="B3114" s="165"/>
      <c r="C3114" s="5"/>
      <c r="D3114" s="5"/>
    </row>
    <row r="3115" customFormat="false" ht="13.8" hidden="false" customHeight="false" outlineLevel="0" collapsed="false">
      <c r="A3115" s="3" t="s">
        <v>5259</v>
      </c>
      <c r="B3115" s="165"/>
      <c r="C3115" s="5"/>
      <c r="D3115" s="5"/>
    </row>
    <row r="3116" customFormat="false" ht="13.8" hidden="false" customHeight="false" outlineLevel="0" collapsed="false">
      <c r="A3116" s="3" t="s">
        <v>5260</v>
      </c>
      <c r="B3116" s="124"/>
      <c r="C3116" s="5"/>
      <c r="D3116" s="5"/>
    </row>
    <row r="3117" customFormat="false" ht="13.8" hidden="false" customHeight="false" outlineLevel="0" collapsed="false">
      <c r="A3117" s="3" t="s">
        <v>5208</v>
      </c>
      <c r="B3117" s="124"/>
      <c r="C3117" s="5"/>
      <c r="D3117" s="5"/>
    </row>
    <row r="3118" customFormat="false" ht="13.8" hidden="false" customHeight="false" outlineLevel="0" collapsed="false">
      <c r="B3118" s="124"/>
      <c r="C3118" s="5"/>
      <c r="D3118" s="5"/>
    </row>
    <row r="3119" customFormat="false" ht="13.8" hidden="false" customHeight="false" outlineLevel="0" collapsed="false">
      <c r="A3119" s="3" t="s">
        <v>5261</v>
      </c>
      <c r="B3119" s="124"/>
      <c r="C3119" s="5"/>
      <c r="D3119" s="5"/>
    </row>
    <row r="3120" customFormat="false" ht="13.8" hidden="false" customHeight="false" outlineLevel="0" collapsed="false">
      <c r="A3120" s="3" t="s">
        <v>5260</v>
      </c>
      <c r="B3120" s="171"/>
      <c r="C3120" s="5"/>
      <c r="D3120" s="5"/>
    </row>
    <row r="3121" customFormat="false" ht="13.8" hidden="false" customHeight="false" outlineLevel="0" collapsed="false">
      <c r="A3121" s="3" t="s">
        <v>5262</v>
      </c>
      <c r="B3121" s="124"/>
      <c r="C3121" s="5"/>
      <c r="D3121" s="5"/>
    </row>
    <row r="3122" customFormat="false" ht="13.8" hidden="false" customHeight="false" outlineLevel="0" collapsed="false">
      <c r="A3122" s="3" t="s">
        <v>5263</v>
      </c>
      <c r="B3122" s="124"/>
      <c r="C3122" s="5"/>
      <c r="D3122" s="5"/>
    </row>
    <row r="3123" customFormat="false" ht="13.8" hidden="false" customHeight="false" outlineLevel="0" collapsed="false">
      <c r="B3123" s="124"/>
      <c r="C3123" s="5"/>
      <c r="D3123" s="5"/>
    </row>
    <row r="3124" customFormat="false" ht="13.8" hidden="false" customHeight="false" outlineLevel="0" collapsed="false">
      <c r="A3124" s="3" t="s">
        <v>5264</v>
      </c>
      <c r="B3124" s="124"/>
      <c r="C3124" s="5"/>
      <c r="D3124" s="5"/>
    </row>
    <row r="3125" customFormat="false" ht="13.8" hidden="false" customHeight="false" outlineLevel="0" collapsed="false">
      <c r="A3125" s="3" t="s">
        <v>5265</v>
      </c>
      <c r="B3125" s="124"/>
      <c r="C3125" s="5"/>
      <c r="D3125" s="5"/>
    </row>
    <row r="3126" customFormat="false" ht="13.8" hidden="false" customHeight="false" outlineLevel="0" collapsed="false">
      <c r="A3126" s="3" t="s">
        <v>5266</v>
      </c>
      <c r="B3126" s="124"/>
      <c r="C3126" s="5"/>
      <c r="D3126" s="5"/>
    </row>
    <row r="3127" customFormat="false" ht="13.8" hidden="false" customHeight="false" outlineLevel="0" collapsed="false">
      <c r="B3127" s="124"/>
      <c r="C3127" s="5"/>
      <c r="D3127" s="5"/>
    </row>
    <row r="3128" customFormat="false" ht="13.8" hidden="false" customHeight="false" outlineLevel="0" collapsed="false">
      <c r="A3128" s="3" t="s">
        <v>5267</v>
      </c>
      <c r="B3128" s="124"/>
      <c r="C3128" s="5"/>
      <c r="D3128" s="5"/>
    </row>
    <row r="3129" customFormat="false" ht="13.8" hidden="false" customHeight="false" outlineLevel="0" collapsed="false">
      <c r="A3129" s="3" t="s">
        <v>5268</v>
      </c>
      <c r="B3129" s="124"/>
      <c r="C3129" s="5"/>
      <c r="D3129" s="5"/>
    </row>
    <row r="3130" customFormat="false" ht="13.8" hidden="false" customHeight="false" outlineLevel="0" collapsed="false">
      <c r="A3130" s="3" t="s">
        <v>5269</v>
      </c>
      <c r="B3130" s="124"/>
      <c r="C3130" s="5"/>
      <c r="D3130" s="5"/>
    </row>
    <row r="3131" customFormat="false" ht="13.8" hidden="false" customHeight="false" outlineLevel="0" collapsed="false">
      <c r="A3131" s="3" t="s">
        <v>5270</v>
      </c>
      <c r="B3131" s="124"/>
      <c r="C3131" s="5"/>
      <c r="D3131" s="5"/>
    </row>
    <row r="3132" customFormat="false" ht="13.8" hidden="false" customHeight="false" outlineLevel="0" collapsed="false">
      <c r="B3132" s="124"/>
      <c r="C3132" s="5"/>
      <c r="D3132" s="5"/>
    </row>
    <row r="3133" customFormat="false" ht="13.8" hidden="false" customHeight="false" outlineLevel="0" collapsed="false">
      <c r="A3133" s="3" t="s">
        <v>5271</v>
      </c>
      <c r="B3133" s="124"/>
      <c r="C3133" s="5"/>
      <c r="D3133" s="5"/>
    </row>
    <row r="3134" customFormat="false" ht="13.8" hidden="false" customHeight="false" outlineLevel="0" collapsed="false">
      <c r="A3134" s="3" t="s">
        <v>5272</v>
      </c>
      <c r="B3134" s="124"/>
      <c r="C3134" s="5"/>
      <c r="D3134" s="5"/>
    </row>
    <row r="3135" customFormat="false" ht="13.8" hidden="false" customHeight="false" outlineLevel="0" collapsed="false">
      <c r="A3135" s="3" t="s">
        <v>5273</v>
      </c>
      <c r="B3135" s="165"/>
      <c r="C3135" s="5"/>
      <c r="D3135" s="5"/>
    </row>
    <row r="3136" customFormat="false" ht="13.8" hidden="false" customHeight="false" outlineLevel="0" collapsed="false">
      <c r="A3136" s="3" t="s">
        <v>5274</v>
      </c>
      <c r="B3136" s="124"/>
      <c r="C3136" s="5"/>
      <c r="D3136" s="5"/>
    </row>
    <row r="3137" customFormat="false" ht="13.8" hidden="false" customHeight="false" outlineLevel="0" collapsed="false">
      <c r="B3137" s="124"/>
      <c r="C3137" s="5"/>
      <c r="D3137" s="5"/>
    </row>
    <row r="3138" customFormat="false" ht="13.8" hidden="false" customHeight="false" outlineLevel="0" collapsed="false">
      <c r="A3138" s="3" t="s">
        <v>5275</v>
      </c>
      <c r="B3138" s="124"/>
      <c r="C3138" s="5"/>
      <c r="D3138" s="5"/>
    </row>
    <row r="3139" customFormat="false" ht="13.8" hidden="false" customHeight="false" outlineLevel="0" collapsed="false">
      <c r="A3139" s="3" t="s">
        <v>5276</v>
      </c>
      <c r="B3139" s="124"/>
      <c r="C3139" s="5"/>
      <c r="D3139" s="5"/>
    </row>
    <row r="3140" customFormat="false" ht="13.8" hidden="false" customHeight="false" outlineLevel="0" collapsed="false">
      <c r="A3140" s="3" t="s">
        <v>5277</v>
      </c>
      <c r="B3140" s="124"/>
      <c r="C3140" s="5"/>
      <c r="D3140" s="5"/>
    </row>
    <row r="3141" customFormat="false" ht="13.8" hidden="false" customHeight="false" outlineLevel="0" collapsed="false">
      <c r="A3141" s="3" t="s">
        <v>5278</v>
      </c>
      <c r="B3141" s="124"/>
      <c r="C3141" s="5"/>
      <c r="D3141" s="5"/>
    </row>
    <row r="3142" customFormat="false" ht="13.8" hidden="false" customHeight="false" outlineLevel="0" collapsed="false">
      <c r="B3142" s="124"/>
      <c r="C3142" s="5"/>
      <c r="D3142" s="5"/>
    </row>
    <row r="3143" customFormat="false" ht="13.8" hidden="false" customHeight="false" outlineLevel="0" collapsed="false">
      <c r="A3143" s="3" t="s">
        <v>5279</v>
      </c>
      <c r="B3143" s="124"/>
      <c r="C3143" s="5"/>
      <c r="D3143" s="5"/>
    </row>
    <row r="3144" customFormat="false" ht="13.8" hidden="false" customHeight="false" outlineLevel="0" collapsed="false">
      <c r="A3144" s="3" t="s">
        <v>5280</v>
      </c>
      <c r="B3144" s="124"/>
      <c r="C3144" s="5"/>
      <c r="D3144" s="5"/>
    </row>
    <row r="3145" customFormat="false" ht="13.8" hidden="false" customHeight="false" outlineLevel="0" collapsed="false">
      <c r="A3145" s="3" t="s">
        <v>5281</v>
      </c>
      <c r="B3145" s="124"/>
      <c r="C3145" s="5"/>
      <c r="D3145" s="5"/>
    </row>
    <row r="3146" customFormat="false" ht="13.8" hidden="false" customHeight="false" outlineLevel="0" collapsed="false">
      <c r="A3146" s="3" t="s">
        <v>5282</v>
      </c>
      <c r="B3146" s="124"/>
      <c r="C3146" s="5"/>
      <c r="D3146" s="5"/>
    </row>
    <row r="3147" customFormat="false" ht="13.8" hidden="false" customHeight="false" outlineLevel="0" collapsed="false">
      <c r="B3147" s="124"/>
      <c r="C3147" s="5"/>
      <c r="D3147" s="5"/>
    </row>
    <row r="3148" customFormat="false" ht="13.8" hidden="false" customHeight="false" outlineLevel="0" collapsed="false">
      <c r="A3148" s="3" t="s">
        <v>5283</v>
      </c>
      <c r="B3148" s="124"/>
      <c r="C3148" s="5"/>
      <c r="D3148" s="5"/>
    </row>
    <row r="3149" customFormat="false" ht="13.8" hidden="false" customHeight="false" outlineLevel="0" collapsed="false">
      <c r="A3149" s="3" t="s">
        <v>5284</v>
      </c>
      <c r="B3149" s="124"/>
      <c r="C3149" s="5"/>
      <c r="D3149" s="5"/>
    </row>
    <row r="3150" customFormat="false" ht="13.8" hidden="false" customHeight="false" outlineLevel="0" collapsed="false">
      <c r="A3150" s="3" t="s">
        <v>5285</v>
      </c>
      <c r="B3150" s="124"/>
      <c r="C3150" s="5"/>
      <c r="D3150" s="5"/>
    </row>
    <row r="3151" customFormat="false" ht="13.8" hidden="false" customHeight="false" outlineLevel="0" collapsed="false">
      <c r="B3151" s="124"/>
      <c r="C3151" s="5"/>
      <c r="D3151" s="5"/>
    </row>
    <row r="3152" customFormat="false" ht="13.8" hidden="false" customHeight="false" outlineLevel="0" collapsed="false">
      <c r="A3152" s="3" t="s">
        <v>5286</v>
      </c>
      <c r="B3152" s="124"/>
      <c r="C3152" s="5"/>
      <c r="D3152" s="5"/>
    </row>
    <row r="3153" customFormat="false" ht="13.8" hidden="false" customHeight="false" outlineLevel="0" collapsed="false">
      <c r="A3153" s="3" t="s">
        <v>5287</v>
      </c>
      <c r="B3153" s="124"/>
      <c r="C3153" s="5"/>
      <c r="D3153" s="5"/>
    </row>
    <row r="3154" customFormat="false" ht="13.8" hidden="false" customHeight="false" outlineLevel="0" collapsed="false">
      <c r="A3154" s="3" t="s">
        <v>5288</v>
      </c>
      <c r="B3154" s="165"/>
      <c r="C3154" s="5"/>
      <c r="D3154" s="5"/>
    </row>
    <row r="3155" customFormat="false" ht="13.8" hidden="false" customHeight="false" outlineLevel="0" collapsed="false">
      <c r="A3155" s="3" t="s">
        <v>5289</v>
      </c>
      <c r="B3155" s="124"/>
      <c r="C3155" s="5"/>
      <c r="D3155" s="5"/>
    </row>
    <row r="3156" customFormat="false" ht="13.8" hidden="false" customHeight="false" outlineLevel="0" collapsed="false">
      <c r="B3156" s="124"/>
      <c r="C3156" s="5"/>
      <c r="D3156" s="5"/>
    </row>
    <row r="3157" customFormat="false" ht="13.8" hidden="false" customHeight="false" outlineLevel="0" collapsed="false">
      <c r="A3157" s="3" t="s">
        <v>5290</v>
      </c>
      <c r="B3157" s="124"/>
      <c r="C3157" s="5"/>
      <c r="D3157" s="5"/>
    </row>
    <row r="3158" customFormat="false" ht="13.8" hidden="false" customHeight="false" outlineLevel="0" collapsed="false">
      <c r="A3158" s="3" t="s">
        <v>5291</v>
      </c>
      <c r="B3158" s="124"/>
      <c r="C3158" s="5"/>
      <c r="D3158" s="5"/>
    </row>
    <row r="3159" customFormat="false" ht="13.8" hidden="false" customHeight="false" outlineLevel="0" collapsed="false">
      <c r="A3159" s="3" t="s">
        <v>5292</v>
      </c>
      <c r="B3159" s="124"/>
      <c r="C3159" s="5"/>
      <c r="D3159" s="5"/>
    </row>
    <row r="3160" customFormat="false" ht="13.8" hidden="false" customHeight="false" outlineLevel="0" collapsed="false">
      <c r="A3160" s="3" t="s">
        <v>5293</v>
      </c>
      <c r="B3160" s="124"/>
      <c r="C3160" s="5"/>
      <c r="D3160" s="5"/>
    </row>
    <row r="3161" customFormat="false" ht="13.8" hidden="false" customHeight="false" outlineLevel="0" collapsed="false">
      <c r="B3161" s="124"/>
      <c r="C3161" s="5"/>
      <c r="D3161" s="5"/>
    </row>
    <row r="3162" customFormat="false" ht="13.8" hidden="false" customHeight="false" outlineLevel="0" collapsed="false">
      <c r="A3162" s="3" t="s">
        <v>5294</v>
      </c>
      <c r="B3162" s="124"/>
      <c r="C3162" s="5"/>
      <c r="D3162" s="5"/>
    </row>
    <row r="3163" customFormat="false" ht="13.8" hidden="false" customHeight="false" outlineLevel="0" collapsed="false">
      <c r="A3163" s="3" t="s">
        <v>5295</v>
      </c>
      <c r="B3163" s="124"/>
      <c r="C3163" s="5"/>
      <c r="D3163" s="5"/>
    </row>
    <row r="3164" customFormat="false" ht="13.8" hidden="false" customHeight="false" outlineLevel="0" collapsed="false">
      <c r="A3164" s="3" t="s">
        <v>5296</v>
      </c>
      <c r="B3164" s="124"/>
      <c r="C3164" s="5"/>
      <c r="D3164" s="5"/>
    </row>
    <row r="3165" customFormat="false" ht="13.8" hidden="false" customHeight="false" outlineLevel="0" collapsed="false">
      <c r="A3165" s="3" t="s">
        <v>5297</v>
      </c>
      <c r="B3165" s="124"/>
      <c r="C3165" s="5"/>
      <c r="D3165" s="5"/>
    </row>
    <row r="3166" customFormat="false" ht="13.8" hidden="false" customHeight="false" outlineLevel="0" collapsed="false">
      <c r="B3166" s="124"/>
      <c r="C3166" s="5"/>
      <c r="D3166" s="5"/>
    </row>
    <row r="3167" customFormat="false" ht="13.8" hidden="false" customHeight="false" outlineLevel="0" collapsed="false">
      <c r="A3167" s="3" t="s">
        <v>5298</v>
      </c>
      <c r="B3167" s="339"/>
      <c r="C3167" s="5"/>
      <c r="D3167" s="5"/>
    </row>
    <row r="3168" customFormat="false" ht="13.8" hidden="false" customHeight="false" outlineLevel="0" collapsed="false">
      <c r="A3168" s="3" t="s">
        <v>5287</v>
      </c>
      <c r="B3168" s="125"/>
      <c r="C3168" s="5"/>
      <c r="D3168" s="5"/>
    </row>
    <row r="3169" customFormat="false" ht="13.8" hidden="false" customHeight="false" outlineLevel="0" collapsed="false">
      <c r="A3169" s="3" t="s">
        <v>5299</v>
      </c>
      <c r="B3169" s="187"/>
      <c r="C3169" s="5"/>
      <c r="D3169" s="5"/>
    </row>
    <row r="3170" customFormat="false" ht="13.8" hidden="false" customHeight="false" outlineLevel="0" collapsed="false">
      <c r="B3170" s="124"/>
      <c r="C3170" s="5"/>
      <c r="D3170" s="5"/>
    </row>
    <row r="3171" customFormat="false" ht="13.8" hidden="false" customHeight="false" outlineLevel="0" collapsed="false">
      <c r="A3171" s="3" t="s">
        <v>5300</v>
      </c>
      <c r="B3171" s="124"/>
      <c r="C3171" s="5"/>
      <c r="D3171" s="5"/>
    </row>
    <row r="3172" customFormat="false" ht="13.8" hidden="false" customHeight="false" outlineLevel="0" collapsed="false">
      <c r="A3172" s="3" t="s">
        <v>5301</v>
      </c>
      <c r="B3172" s="124"/>
      <c r="C3172" s="5"/>
      <c r="D3172" s="5"/>
    </row>
    <row r="3173" customFormat="false" ht="13.8" hidden="false" customHeight="false" outlineLevel="0" collapsed="false">
      <c r="A3173" s="3" t="s">
        <v>5302</v>
      </c>
      <c r="B3173" s="124"/>
      <c r="C3173" s="5"/>
      <c r="D3173" s="5"/>
    </row>
    <row r="3174" customFormat="false" ht="13.8" hidden="false" customHeight="false" outlineLevel="0" collapsed="false">
      <c r="A3174" s="3" t="s">
        <v>5303</v>
      </c>
      <c r="B3174" s="124"/>
      <c r="C3174" s="5"/>
      <c r="D3174" s="5"/>
    </row>
    <row r="3175" customFormat="false" ht="13.8" hidden="false" customHeight="false" outlineLevel="0" collapsed="false">
      <c r="B3175" s="124"/>
      <c r="C3175" s="5"/>
      <c r="D3175" s="5"/>
    </row>
    <row r="3176" customFormat="false" ht="13.8" hidden="false" customHeight="false" outlineLevel="0" collapsed="false">
      <c r="A3176" s="275" t="s">
        <v>5304</v>
      </c>
      <c r="B3176" s="331"/>
      <c r="C3176" s="274"/>
      <c r="D3176" s="274"/>
    </row>
    <row r="3177" customFormat="false" ht="13.8" hidden="false" customHeight="false" outlineLevel="0" collapsed="false">
      <c r="B3177" s="124"/>
      <c r="C3177" s="5"/>
      <c r="D3177" s="5"/>
    </row>
    <row r="3178" customFormat="false" ht="13.8" hidden="false" customHeight="false" outlineLevel="0" collapsed="false">
      <c r="A3178" s="3" t="s">
        <v>5253</v>
      </c>
      <c r="B3178" s="124"/>
      <c r="C3178" s="5"/>
      <c r="D3178" s="5"/>
    </row>
    <row r="3179" customFormat="false" ht="13.8" hidden="false" customHeight="false" outlineLevel="0" collapsed="false">
      <c r="A3179" s="3" t="s">
        <v>5305</v>
      </c>
      <c r="B3179" s="124"/>
      <c r="C3179" s="5"/>
      <c r="D3179" s="5"/>
    </row>
    <row r="3180" customFormat="false" ht="13.8" hidden="false" customHeight="false" outlineLevel="0" collapsed="false">
      <c r="A3180" s="302" t="s">
        <v>5208</v>
      </c>
      <c r="B3180" s="124"/>
      <c r="C3180" s="5"/>
      <c r="D3180" s="5"/>
    </row>
    <row r="3181" customFormat="false" ht="13.8" hidden="false" customHeight="false" outlineLevel="0" collapsed="false">
      <c r="B3181" s="124"/>
      <c r="C3181" s="5"/>
      <c r="D3181" s="5"/>
    </row>
    <row r="3182" customFormat="false" ht="13.8" hidden="false" customHeight="false" outlineLevel="0" collapsed="false">
      <c r="B3182" s="124"/>
      <c r="C3182" s="5"/>
      <c r="D3182" s="5"/>
    </row>
    <row r="3183" customFormat="false" ht="13.8" hidden="false" customHeight="false" outlineLevel="0" collapsed="false">
      <c r="A3183" s="3" t="s">
        <v>5255</v>
      </c>
      <c r="B3183" s="124"/>
      <c r="C3183" s="5"/>
      <c r="D3183" s="5"/>
    </row>
    <row r="3184" customFormat="false" ht="13.8" hidden="false" customHeight="false" outlineLevel="0" collapsed="false">
      <c r="B3184" s="124"/>
      <c r="C3184" s="5"/>
      <c r="D3184" s="5"/>
    </row>
    <row r="3185" customFormat="false" ht="13.8" hidden="false" customHeight="false" outlineLevel="0" collapsed="false">
      <c r="A3185" s="3" t="s">
        <v>5306</v>
      </c>
      <c r="B3185" s="124" t="s">
        <v>1355</v>
      </c>
      <c r="C3185" s="5"/>
      <c r="D3185" s="5"/>
    </row>
    <row r="3186" customFormat="false" ht="13.8" hidden="false" customHeight="false" outlineLevel="0" collapsed="false">
      <c r="A3186" s="3" t="s">
        <v>5307</v>
      </c>
      <c r="B3186" s="124"/>
      <c r="C3186" s="5"/>
      <c r="D3186" s="5"/>
    </row>
    <row r="3187" customFormat="false" ht="13.8" hidden="false" customHeight="false" outlineLevel="0" collapsed="false">
      <c r="A3187" s="3" t="s">
        <v>5299</v>
      </c>
      <c r="B3187" s="124"/>
      <c r="C3187" s="5"/>
      <c r="D3187" s="5"/>
    </row>
  </sheetData>
  <hyperlinks>
    <hyperlink ref="E244" r:id="rId1" display="sent email to pburke@fireislandgrill.com"/>
    <hyperlink ref="E983" r:id="rId2" display="WILLI'S WINE BAR 1415 Town and Country Dr, Santa Rosa, CA 95404  Phone: 1707.526.3096  Fax: 707.526.3091  info@williswinebar.net"/>
    <hyperlink ref="E984" r:id="rId3" display=" BIRD &amp; THE BOTTLE 1055 4th St, Santa Rosa, CA 95404, USA  Phone: 707.568.4000  info@birdandthebottle.com"/>
    <hyperlink ref="E985" r:id="rId4" display=" BRAVAS BAR DE TAPAS 420 Center St. Healdsburg, CA 95448, USA  Phone: 707.433.7700  Fax: 707.723.0375  info@barbravas.com"/>
    <hyperlink ref="E986" r:id="rId5" display=" WILLI'S SEAFOOD &amp; RAW BAR 403 Healdsburg Ave. Healdsburg, CA 95448, USA  Phone: 707.433.9191  Fax: 707.433.9192  info@willisseafood.net"/>
    <hyperlink ref="E987" r:id="rId6" display="STARK'S STEAK &amp; SEAFOOD Railroad Square 521 Adams St. Santa Rosa, CA 95401, USA  Phone: 707.546.5100  Fax: 707.576.9696  info@starkssteakhouse.com"/>
    <hyperlink ref="E988" r:id="rId7" display=" MONTI'S Montgomery Village Shopping Center 714 Village Ct. Santa Rosa, CA 95405  Phone: 707.568.4404  Fax: 707.568.7604  info@montismv.com"/>
    <hyperlink ref="D1011" r:id="rId8" display="info@aromalapalma.com"/>
    <hyperlink ref="C1013" r:id="rId9" display="415-872-9982 "/>
    <hyperlink ref="D1013" r:id="rId10" display="info@leossf.com"/>
    <hyperlink ref="D1021" r:id="rId11" display="www.beerbaronbar.com"/>
    <hyperlink ref="D1022" r:id="rId12" display="jackie@sierranevada.com"/>
    <hyperlink ref="D1025" r:id="rId13" display="anoopkang@yahoo.com"/>
    <hyperlink ref="D1031" r:id="rId14" display="www.beerbaronbar.com"/>
    <hyperlink ref="D1032" r:id="rId15" display="teresa@alanascafe.com"/>
    <hyperlink ref="D1045" r:id="rId16" display="marinasuper@comcast.net"/>
    <hyperlink ref="D1061" r:id="rId17" display="marino@centralstationdeli.com"/>
    <hyperlink ref="D1062" r:id="rId18" display="gd.ivanvasquesz@elnopallosangeles.com"/>
    <hyperlink ref="D1071" r:id="rId19" display="mike@unamas.com"/>
    <hyperlink ref="D1072" r:id="rId20" display="bakerhot1@aol.com"/>
    <hyperlink ref="D1083" r:id="rId21" display="info@guerrameats.com"/>
    <hyperlink ref="D1085" r:id="rId22" display="info@kahalamgmt.com"/>
    <hyperlink ref="D1095" r:id="rId23" display="www.blackbeardiner.com"/>
    <hyperlink ref="D1105" r:id="rId24" display="mweicht@lazparking.com"/>
    <hyperlink ref="D1112" r:id="rId25" display="jram3277@gmail.com"/>
    <hyperlink ref="D1115" r:id="rId26" display="shuetpoon62@gmail.com"/>
    <hyperlink ref="D1125" r:id="rId27" display="hussein_andre@yahoo.com"/>
    <hyperlink ref="D1161" r:id="rId28" display="downtownbritarms@yahoo.com"/>
    <hyperlink ref="D1173" r:id="rId29" display="sarah@barrelroomsf.com"/>
    <hyperlink ref="D1175" r:id="rId30" display="nicole.dellasantina@gmail.com"/>
    <hyperlink ref="D1183" r:id="rId31" display="info@cholitalinda.com"/>
    <hyperlink ref="D1202" r:id="rId32" display="amanda@thedooronline.com"/>
    <hyperlink ref="D1204" r:id="rId33" display="claudiaruelas@rocketmail.com"/>
    <hyperlink ref="D1214" r:id="rId34" display="fatama0405@live.com.mx"/>
    <hyperlink ref="C1223" r:id="rId35" display="415-321-6000"/>
    <hyperlink ref="D1223" r:id="rId36" display="information@thecavaliersf.com"/>
    <hyperlink ref="D1232" r:id="rId37" display="ChinaLiveSFPR@glodownead.com "/>
    <hyperlink ref="D1242" r:id="rId38" display="mycorolla2017@gmail.com"/>
    <hyperlink ref="D1271" r:id="rId39" display="tempe@angelineskitchen.com"/>
    <hyperlink ref="C1273" r:id="rId40" display="(415) 221-6288 "/>
    <hyperlink ref="D1292" r:id="rId41" display="grilledcheezguy@gmail.com"/>
    <hyperlink ref="D1343" r:id="rId42" display="hmarnav@aol.com"/>
    <hyperlink ref="D1374" r:id="rId43" display="ruthann390@gmail.com"/>
    <hyperlink ref="D1382" r:id="rId44" display="umberto@perbaccosf.com"/>
    <hyperlink ref="D1397" r:id="rId45" display="calasg21@yahoo.com"/>
    <hyperlink ref="D1403" r:id="rId46" display="sunny.mehrok@verizon.net"/>
    <hyperlink ref="D1411" r:id="rId47" display="info@hitachinosf.com"/>
    <hyperlink ref="D1412" r:id="rId48" display="jim@rioadobe.com"/>
    <hyperlink ref="D1423" r:id="rId49" display="sayhey@phloxcommons.com"/>
    <hyperlink ref="D1432" r:id="rId50" display="torpedoes@mareislandbrewingcom.com"/>
    <hyperlink ref="D1433" r:id="rId51" display="jram3277@gmail.com"/>
    <hyperlink ref="D1441" r:id="rId52" display="info@ggtaproom.com"/>
    <hyperlink ref="D1446" r:id="rId53" display="info@shoerepair.com"/>
    <hyperlink ref="D1456" r:id="rId54" display="alisharhan@ymail.com"/>
    <hyperlink ref="D1463" r:id="rId55" display="andrewmshinn@gmail.com"/>
    <hyperlink ref="D1472" r:id="rId56" display="jmichels@studiomoviegrill.com"/>
    <hyperlink ref="D1480" r:id="rId57" display="jram3277@gmail.com"/>
    <hyperlink ref="D1481" r:id="rId58" display="Manager@anandafuara.com"/>
    <hyperlink ref="D1489" r:id="rId59" display="eric@mifamiliamarket.com"/>
    <hyperlink ref="D1490" r:id="rId60" display="miracleessy@yahoo.com"/>
    <hyperlink ref="D1499" r:id="rId61" display="gustavo@claremontcountryclub.org"/>
    <hyperlink ref="D1508" r:id="rId62" display="sake107petaluma@gmail.com"/>
    <hyperlink ref="D1517" r:id="rId63" display="info@zaytoonsf.com"/>
    <hyperlink ref="D1526" r:id="rId64" display="info@guerrameats.com"/>
    <hyperlink ref="D1535" r:id="rId65" display="annemarie@jugshop.com"/>
    <hyperlink ref="D1543" r:id="rId66" display="freda@osf.com"/>
    <hyperlink ref="D1549" r:id="rId67" display="actionrentals@live.com"/>
    <hyperlink ref="D1553" r:id="rId68" display="info@altaca.com"/>
    <hyperlink ref="D1580" r:id="rId69" display="reynolds@tacolicious.com."/>
    <hyperlink ref="D1598" r:id="rId70" display="anthony@napolipizzavallejo.com"/>
    <hyperlink ref="D1607" r:id="rId71" display="george@5a5stk.com"/>
    <hyperlink ref="C1633" r:id="rId72" display="(415) 771-8449 "/>
    <hyperlink ref="D1651" r:id="rId73" display="admin@zuzunapa.com"/>
    <hyperlink ref="D1661" r:id="rId74" display="jeesongk@yahoo.com"/>
    <hyperlink ref="D1669" r:id="rId75" display="ron@javadetour.com"/>
    <hyperlink ref="D1678" r:id="rId76" display="ron@javadetour.com"/>
    <hyperlink ref="D1679" r:id="rId77" display="brenda@asantecatering.org"/>
    <hyperlink ref="D1697" r:id="rId78" display="tayyabalim@sbcglobal.net"/>
    <hyperlink ref="D1698" r:id="rId79" display="vinoadam12@gmail.com"/>
    <hyperlink ref="D1706" r:id="rId80" display="dschaefer@saucedbbqandspirits.com"/>
    <hyperlink ref="D1715" r:id="rId81" display="llaxson@saucedbbqandspirits.com"/>
    <hyperlink ref="D1723" r:id="rId82" display="brian@stjohnsgrill.com"/>
    <hyperlink ref="D1724" r:id="rId83" display="jsalas@saucedbbqandspirits.com"/>
    <hyperlink ref="D1733" r:id="rId84" display="dbowers@saucedbbqandspirits.com"/>
    <hyperlink ref="D1741" r:id="rId85" display="asprecher@sellands.com"/>
    <hyperlink ref="D1760" r:id="rId86" display="amorales@saucedbbqandspirits.com"/>
    <hyperlink ref="D1777" r:id="rId87" display="jongkiyoon@hanajapan.com"/>
    <hyperlink ref="D1786" r:id="rId88" display="reynolds@tacolicious.com"/>
    <hyperlink ref="D1795" r:id="rId89" display="theepicureantrader@gmail.com"/>
    <hyperlink ref="D1804" r:id="rId90" display="eatlokanta@gmail.com"/>
    <hyperlink ref="D1814" r:id="rId91" display="alan@lemonadela.com"/>
    <hyperlink ref="D1850" r:id="rId92" display="Thegatebelmont@Gmail.com"/>
    <hyperlink ref="C1859" r:id="rId93" display="(415) 885-1325"/>
    <hyperlink ref="D1859" r:id="rId94" display="PRIMO@TACOREASF.COM"/>
    <hyperlink ref="D1868" r:id="rId95" display="admin@rulli.com"/>
    <hyperlink ref="D1877" r:id="rId96" display="lylekoch@sbcglobal.net"/>
    <hyperlink ref="D1886" r:id="rId97" display="donalcon@aol.com"/>
    <hyperlink ref="D1909" r:id="rId98" display="pjng@hotmail.com"/>
    <hyperlink ref="D1917" r:id="rId99" display="jddye29@gmail.com | hello@gojoemartys.com"/>
    <hyperlink ref="D1918" r:id="rId100" display="info@ristobarsf.com"/>
    <hyperlink ref="C1926" r:id="rId101" display="415.221.0305"/>
    <hyperlink ref="D1926" r:id="rId102" display="bella3854@yahoo.com"/>
    <hyperlink ref="D1969" r:id="rId103" display="info@mymidici.com"/>
    <hyperlink ref="D1997" r:id="rId104" display="ikesoaklandgm@gmail.com"/>
    <hyperlink ref="D2003" r:id="rId105" display="randy@eatchronictacos.com"/>
    <hyperlink ref="D2010" r:id="rId106" display="georgemoore01@yahoo.com"/>
    <hyperlink ref="D2020" r:id="rId107" display="info@juiceitup.com"/>
    <hyperlink ref="D2021" r:id="rId108" display="sacramento@saucedbbqandspirits.com"/>
    <hyperlink ref="D2026" r:id="rId109" display="omar124u87@gmail.com"/>
    <hyperlink ref="D2039" r:id="rId110" display="kristina.valdiv@sierranevada.com"/>
    <hyperlink ref="D2049" r:id="rId111" display="Sylvano@anaheimwhitehouse.com"/>
    <hyperlink ref="D2050" r:id="rId112" display="takuyadog@yahoo.com"/>
    <hyperlink ref="D2051" r:id="rId113" display="lylekoch@sbcglobal.net"/>
    <hyperlink ref="C2068" r:id="rId114" display="(415) 433-3689 "/>
    <hyperlink ref="D2068" r:id="rId115" display="eileenbho@gmail.com "/>
    <hyperlink ref="D2074" r:id="rId116" display="partiothousesf@gmail.com"/>
    <hyperlink ref="C2092" r:id="rId117" display="415-872-9982 "/>
    <hyperlink ref="D2092" r:id="rId118" display="mariannes@thecavaliersf.com "/>
    <hyperlink ref="D2105" r:id="rId119" display="Haamid"/>
    <hyperlink ref="D2111" r:id="rId120" display="Yael"/>
    <hyperlink ref="D2117" r:id="rId121" display="Brad"/>
    <hyperlink ref="D2123" r:id="rId122" display="Manager"/>
    <hyperlink ref="B2136" r:id="rId123" display="http://www.kahala.com/index.php/"/>
    <hyperlink ref="D2136" r:id="rId124" display="angela@toririchard.com"/>
    <hyperlink ref="D2137" r:id="rId125" display="uncleyuatthevineyard@gmail.com"/>
    <hyperlink ref="D2142" r:id="rId126" display="chefmcbride@gmail.com"/>
    <hyperlink ref="D2146" r:id="rId127" display="info@merciClement.com"/>
    <hyperlink ref="D2147" r:id="rId128" display="chefmcbride@gmail.com"/>
    <hyperlink ref="D2148" r:id="rId129" display="info@deccanspicesf.com"/>
    <hyperlink ref="D2152" r:id="rId130" display="steve@samscafe.com"/>
    <hyperlink ref="D2153" r:id="rId131" display="sarah@barrelroomsf.com"/>
    <hyperlink ref="D2158" r:id="rId132" display="kristin@allgood.com"/>
    <hyperlink ref="D2161" r:id="rId133" display="info@butterfishpoke.com"/>
    <hyperlink ref="D2162" r:id="rId134" display="emandilaras@adhocrestaurant.com"/>
    <hyperlink ref="D2166" r:id="rId135" display="cbccafe@gmail.com"/>
    <hyperlink ref="D2186" r:id="rId136" display="www.blackbeardiner.com"/>
    <hyperlink ref="D2194" r:id="rId137" display="info@pops-sandwichshop.com"/>
    <hyperlink ref="D2199" r:id="rId138" display="megganr@ettores.com"/>
    <hyperlink ref="D2202" r:id="rId139" display="https://gotts.com/contact/"/>
    <hyperlink ref="D2206" r:id="rId140" display="adam.kopp@abm.com"/>
    <hyperlink ref="D2223" r:id="rId141" display="julieg@osf.com"/>
    <hyperlink ref="D2230" r:id="rId142" display="tonayense@comcast.net"/>
    <hyperlink ref="D2248" r:id="rId143" display="mail@angele.com"/>
    <hyperlink ref="D2260" r:id="rId144" display="info@paganidol.com"/>
    <hyperlink ref="C2266" r:id="rId145" display="(415) 839-5282 "/>
    <hyperlink ref="D2270" r:id="rId146" display="Angela@avedanos.com"/>
    <hyperlink ref="D2273" r:id="rId147" display="christina@zacharys.com"/>
    <hyperlink ref="C2275" r:id="rId148" display="415-777-1413"/>
    <hyperlink ref="D2275" r:id="rId149" display="info@marlowesf.com"/>
    <hyperlink ref="C2279" r:id="rId150" display="415-660-7701"/>
    <hyperlink ref="D2279" r:id="rId151" display="info@calarestaurant.com"/>
    <hyperlink ref="D2287" r:id="rId152" display="info@1760sf.com "/>
    <hyperlink ref="D2290" r:id="rId153" display="mandy.smith@stonebrewing.com"/>
    <hyperlink ref="D2302" r:id="rId154" display="info@pinstripes.com"/>
    <hyperlink ref="D2311" r:id="rId155" display="connect@urbanremedy.com"/>
    <hyperlink ref="D2314" r:id="rId156" display="ashley@brasswood.com luke@brasswood.com"/>
    <hyperlink ref="D2320" r:id="rId157" display="info@limonrotisserie.com"/>
    <hyperlink ref="D2323" r:id="rId158" display="rmckenzie@filoli.org / "/>
    <hyperlink ref="D2335" r:id="rId159" display="info@fenix-sf.com"/>
    <hyperlink ref="D2351" r:id="rId160" display="jcarter@fireislandgrill.com"/>
    <hyperlink ref="D2356" r:id="rId161" display="sboval@petfoodexpress.com"/>
    <hyperlink ref="C2368" r:id="rId162" display="(415) 757-0755"/>
    <hyperlink ref="D2368" r:id="rId163" display="info@maverickwestsalon.com"/>
    <hyperlink ref="C2377" r:id="rId164" display="415-989-7300"/>
    <hyperlink ref="D2377" r:id="rId165" display="info@parktavernsf.com"/>
    <hyperlink ref="D2382" r:id="rId166" display="www.sweetadelinebakery.com"/>
    <hyperlink ref="D2389" r:id="rId167" display="klowe1234@gmail.com"/>
    <hyperlink ref="D2392" r:id="rId168" display="ricardo@waterbarsf.com"/>
    <hyperlink ref="D2395" r:id="rId169" display="nick@baronsmeats.com"/>
    <hyperlink ref="D2396" r:id="rId170" display="info@roohsf.com"/>
    <hyperlink ref="D2398" r:id="rId171" display="alex@andersenbakery.com"/>
    <hyperlink ref="D2404" r:id="rId172" display="jgriest@oldsoulco.com"/>
    <hyperlink ref="D2405" r:id="rId173" display="info@oldsoulco.com"/>
    <hyperlink ref="D2410" r:id="rId174" display="mralisharhan@gmail.com"/>
    <hyperlink ref="D2413" r:id="rId175" display="evan@wisesonsdeli.com "/>
    <hyperlink ref="D2419" r:id="rId176" display="danny@anacapabrewing.com"/>
    <hyperlink ref="D2431" r:id="rId177" display="littlegriddlesf@gmail.com"/>
    <hyperlink ref="D2436" r:id="rId178" display="info@8dragonsrestaurant.com"/>
    <hyperlink ref="A2560" r:id="rId179" display="(619) 675-0041"/>
    <hyperlink ref="A2561" r:id="rId180" display="1166 Orange Avenue Coronado, CA 92118"/>
    <hyperlink ref="A2567" r:id="rId181" display="LE PARFAIT PARISFrench patisserie + boulangerieLEARN MORE"/>
    <hyperlink ref="A2569" r:id="rId182" display="LOLLIA modern take on an old-time candy storeLEARN MORE"/>
    <hyperlink ref="A2570" r:id="rId183" display="MINOCQUA POPCORNSmall Batch Craft PopcornLEARN MORE"/>
    <hyperlink ref="A2572" r:id="rId184" display="THE PIG'S GIGTexas Style BBQ, California FlairLEARN MORE"/>
    <hyperlink ref="A2574" r:id="rId185" display="RAD BURGERSmashed Burgers Fries &amp; ShakesLEARN MORE"/>
    <hyperlink ref="A2575" r:id="rId186" display="TORTAS EL CHAPULINTortas, avocado toast-ada, + moreLEARN MORE"/>
    <hyperlink ref="A2577" r:id="rId187" display="WEAPON RAMENRamen + Chirashi + Active Listening Bar LEARN MORE"/>
    <hyperlink ref="A2580" r:id="rId188" display="LANDINI'S PIZZERIANY Style Pizza by the SliceLEARN MORE"/>
    <hyperlink ref="A2585" r:id="rId189" display="SLURPSoutheast Asian Comfort FoodLEARN MORE"/>
    <hyperlink ref="A2586" r:id="rId190" display="THE WESTBEANSpecialty Micro-Batch RoasterLEARN MOREWHITE RICE"/>
    <hyperlink ref="A2605" r:id="rId191" display="Mess Hall"/>
    <hyperlink ref="D2615" r:id="rId192" display="info@sutterstreetsteakhouse.com"/>
    <hyperlink ref="A2632" r:id="rId193" display="(805) 439-4316"/>
    <hyperlink ref="D2633" r:id="rId194" display="earl@milestonetavern.com"/>
    <hyperlink ref="A2636" r:id="rId195" display="(916) 934-0790"/>
    <hyperlink ref="D2646" r:id="rId196" display="todd@chicagofire.com"/>
    <hyperlink ref="B2652" r:id="rId197" display="info@fatrabbit.com"/>
    <hyperlink ref="A2676" r:id="rId198" display="sueb@karensbakery.com"/>
    <hyperlink ref="B2684" r:id="rId199" display="ilforno@sbcglobal.net"/>
    <hyperlink ref="B2697" r:id="rId200" display="samualhornstavern@gmail.com"/>
    <hyperlink ref="D2718" r:id="rId201" display="info@thecellarwinebar.com"/>
    <hyperlink ref="D2723" r:id="rId202" display="Bonnie@dartagnanvineyards.com"/>
    <hyperlink ref="D2768" r:id="rId203" display="orders@cloudspottery.com"/>
    <hyperlink ref="D2773" r:id="rId204" display="dorotheas@dorotheas.com"/>
    <hyperlink ref="D2803" r:id="rId205" display="mélangefolsom@yahoo.com"/>
    <hyperlink ref="D2818" r:id="rId206" display="info@pgjewelers.com"/>
    <hyperlink ref="D2828" r:id="rId207" display="myshanei@gmail.com"/>
    <hyperlink ref="D2848" r:id="rId208" display="info@sutterstreetcruisers.com"/>
    <hyperlink ref="D2853" r:id="rId209" display="threebridgesgifts@gmail.com"/>
    <hyperlink ref="D2865" r:id="rId210" display="weolive@opm2.com"/>
    <hyperlink ref="D2872" r:id="rId211" display="giftshop@folsomhistoricalsociety.org"/>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166126</TotalTime>
  <Application>LibreOffice/7.0.4.2$Windows_X86_64 LibreOffice_project/dcf040e67528d9187c66b2379df5ea4407429775</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2016-08-09T22:12:02Z</dcterms:created>
  <dc:creator>ROB</dc:creator>
  <dc:description/>
  <dc:language>en-US</dc:language>
  <cp:lastModifiedBy/>
  <dcterms:modified xsi:type="dcterms:W3CDTF">2023-09-01T13:29:28Z</dcterms:modified>
  <cp:revision>440</cp:revision>
  <dc:subject/>
  <dc:title/>
</cp:coreProperties>
</file>

<file path=docProps/custom.xml><?xml version="1.0" encoding="utf-8"?>
<Properties xmlns="http://schemas.openxmlformats.org/officeDocument/2006/custom-properties" xmlns:vt="http://schemas.openxmlformats.org/officeDocument/2006/docPropsVTypes"/>
</file>